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tables/table16.xml" ContentType="application/vnd.openxmlformats-officedocument.spreadsheetml.table+xml"/>
  <Override PartName="/xl/queryTables/queryTable6.xml" ContentType="application/vnd.openxmlformats-officedocument.spreadsheetml.queryTable+xml"/>
  <Override PartName="/xl/slicers/slicer2.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tables/table17.xml" ContentType="application/vnd.openxmlformats-officedocument.spreadsheetml.table+xml"/>
  <Override PartName="/xl/queryTables/queryTable7.xml" ContentType="application/vnd.openxmlformats-officedocument.spreadsheetml.queryTable+xml"/>
  <Override PartName="/xl/tables/table18.xml" ContentType="application/vnd.openxmlformats-officedocument.spreadsheetml.table+xml"/>
  <Override PartName="/xl/queryTables/queryTable8.xml" ContentType="application/vnd.openxmlformats-officedocument.spreadsheetml.queryTable+xml"/>
  <Override PartName="/xl/tables/table19.xml" ContentType="application/vnd.openxmlformats-officedocument.spreadsheetml.table+xml"/>
  <Override PartName="/xl/queryTables/queryTable9.xml" ContentType="application/vnd.openxmlformats-officedocument.spreadsheetml.queryTable+xml"/>
  <Override PartName="/xl/tables/table20.xml" ContentType="application/vnd.openxmlformats-officedocument.spreadsheetml.table+xml"/>
  <Override PartName="/xl/slicers/slicer3.xml" ContentType="application/vnd.ms-excel.slicer+xml"/>
  <Override PartName="/xl/tables/table21.xml" ContentType="application/vnd.openxmlformats-officedocument.spreadsheetml.table+xml"/>
  <Override PartName="/xl/queryTables/queryTable10.xml" ContentType="application/vnd.openxmlformats-officedocument.spreadsheetml.queryTable+xml"/>
  <Override PartName="/xl/tables/table22.xml" ContentType="application/vnd.openxmlformats-officedocument.spreadsheetml.table+xml"/>
  <Override PartName="/xl/queryTables/queryTable11.xml" ContentType="application/vnd.openxmlformats-officedocument.spreadsheetml.queryTable+xml"/>
  <Override PartName="/xl/tables/table23.xml" ContentType="application/vnd.openxmlformats-officedocument.spreadsheetml.table+xml"/>
  <Override PartName="/xl/queryTables/queryTable12.xml" ContentType="application/vnd.openxmlformats-officedocument.spreadsheetml.queryTable+xml"/>
  <Override PartName="/xl/drawings/drawing6.xml" ContentType="application/vnd.openxmlformats-officedocument.drawing+xml"/>
  <Override PartName="/xl/tables/table24.xml" ContentType="application/vnd.openxmlformats-officedocument.spreadsheetml.table+xml"/>
  <Override PartName="/xl/queryTables/queryTable13.xml" ContentType="application/vnd.openxmlformats-officedocument.spreadsheetml.queryTable+xml"/>
  <Override PartName="/xl/slicers/slicer4.xml" ContentType="application/vnd.ms-excel.slicer+xml"/>
  <Override PartName="/xl/drawings/drawing7.xml" ContentType="application/vnd.openxmlformats-officedocument.drawing+xml"/>
  <Override PartName="/xl/tables/table25.xml" ContentType="application/vnd.openxmlformats-officedocument.spreadsheetml.table+xml"/>
  <Override PartName="/xl/queryTables/queryTable14.xml" ContentType="application/vnd.openxmlformats-officedocument.spreadsheetml.queryTable+xml"/>
  <Override PartName="/xl/tables/table26.xml" ContentType="application/vnd.openxmlformats-officedocument.spreadsheetml.table+xml"/>
  <Override PartName="/xl/queryTables/queryTable15.xml" ContentType="application/vnd.openxmlformats-officedocument.spreadsheetml.queryTable+xml"/>
  <Override PartName="/xl/tables/table27.xml" ContentType="application/vnd.openxmlformats-officedocument.spreadsheetml.table+xml"/>
  <Override PartName="/xl/queryTables/queryTable16.xml" ContentType="application/vnd.openxmlformats-officedocument.spreadsheetml.queryTable+xml"/>
  <Override PartName="/xl/tables/table28.xml" ContentType="application/vnd.openxmlformats-officedocument.spreadsheetml.table+xml"/>
  <Override PartName="/xl/queryTables/queryTable17.xml" ContentType="application/vnd.openxmlformats-officedocument.spreadsheetml.queryTable+xml"/>
  <Override PartName="/xl/tables/table29.xml" ContentType="application/vnd.openxmlformats-officedocument.spreadsheetml.table+xml"/>
  <Override PartName="/xl/queryTables/queryTable18.xml" ContentType="application/vnd.openxmlformats-officedocument.spreadsheetml.queryTable+xml"/>
  <Override PartName="/xl/slicers/slicer5.xml" ContentType="application/vnd.ms-excel.slicer+xml"/>
  <Override PartName="/xl/drawings/drawing8.xml" ContentType="application/vnd.openxmlformats-officedocument.drawing+xml"/>
  <Override PartName="/xl/tables/table30.xml" ContentType="application/vnd.openxmlformats-officedocument.spreadsheetml.table+xml"/>
  <Override PartName="/xl/queryTables/queryTable19.xml" ContentType="application/vnd.openxmlformats-officedocument.spreadsheetml.queryTable+xml"/>
  <Override PartName="/xl/tables/table31.xml" ContentType="application/vnd.openxmlformats-officedocument.spreadsheetml.table+xml"/>
  <Override PartName="/xl/queryTables/queryTable20.xml" ContentType="application/vnd.openxmlformats-officedocument.spreadsheetml.queryTable+xml"/>
  <Override PartName="/xl/tables/table32.xml" ContentType="application/vnd.openxmlformats-officedocument.spreadsheetml.table+xml"/>
  <Override PartName="/xl/queryTables/queryTable21.xml" ContentType="application/vnd.openxmlformats-officedocument.spreadsheetml.queryTable+xml"/>
  <Override PartName="/xl/tables/table33.xml" ContentType="application/vnd.openxmlformats-officedocument.spreadsheetml.table+xml"/>
  <Override PartName="/xl/queryTables/queryTable22.xml" ContentType="application/vnd.openxmlformats-officedocument.spreadsheetml.queryTable+xml"/>
  <Override PartName="/xl/tables/table34.xml" ContentType="application/vnd.openxmlformats-officedocument.spreadsheetml.table+xml"/>
  <Override PartName="/xl/drawings/drawing9.xml" ContentType="application/vnd.openxmlformats-officedocument.drawing+xml"/>
  <Override PartName="/xl/tables/table35.xml" ContentType="application/vnd.openxmlformats-officedocument.spreadsheetml.table+xml"/>
  <Override PartName="/xl/queryTables/queryTable23.xml" ContentType="application/vnd.openxmlformats-officedocument.spreadsheetml.queryTable+xml"/>
  <Override PartName="/xl/tables/table36.xml" ContentType="application/vnd.openxmlformats-officedocument.spreadsheetml.table+xml"/>
  <Override PartName="/xl/queryTables/queryTable24.xml" ContentType="application/vnd.openxmlformats-officedocument.spreadsheetml.queryTable+xml"/>
  <Override PartName="/xl/tables/table37.xml" ContentType="application/vnd.openxmlformats-officedocument.spreadsheetml.table+xml"/>
  <Override PartName="/xl/queryTables/queryTable25.xml" ContentType="application/vnd.openxmlformats-officedocument.spreadsheetml.queryTable+xml"/>
  <Override PartName="/xl/tables/table38.xml" ContentType="application/vnd.openxmlformats-officedocument.spreadsheetml.table+xml"/>
  <Override PartName="/xl/slicers/slicer6.xml" ContentType="application/vnd.ms-excel.slicer+xml"/>
  <Override PartName="/xl/drawings/drawing10.xml" ContentType="application/vnd.openxmlformats-officedocument.drawing+xml"/>
  <Override PartName="/xl/tables/table39.xml" ContentType="application/vnd.openxmlformats-officedocument.spreadsheetml.table+xml"/>
  <Override PartName="/xl/queryTables/queryTable26.xml" ContentType="application/vnd.openxmlformats-officedocument.spreadsheetml.queryTable+xml"/>
  <Override PartName="/xl/tables/table40.xml" ContentType="application/vnd.openxmlformats-officedocument.spreadsheetml.table+xml"/>
  <Override PartName="/xl/queryTables/queryTable27.xml" ContentType="application/vnd.openxmlformats-officedocument.spreadsheetml.queryTable+xml"/>
  <Override PartName="/xl/slicers/slicer7.xml" ContentType="application/vnd.ms-excel.slicer+xml"/>
  <Override PartName="/xl/tables/table41.xml" ContentType="application/vnd.openxmlformats-officedocument.spreadsheetml.table+xml"/>
  <Override PartName="/xl/queryTables/queryTable28.xml" ContentType="application/vnd.openxmlformats-officedocument.spreadsheetml.queryTable+xml"/>
  <Override PartName="/xl/drawings/drawing11.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42.xml" ContentType="application/vnd.openxmlformats-officedocument.spreadsheetml.table+xml"/>
  <Override PartName="/xl/queryTables/queryTable29.xml" ContentType="application/vnd.openxmlformats-officedocument.spreadsheetml.queryTable+xml"/>
  <Override PartName="/xl/tables/table43.xml" ContentType="application/vnd.openxmlformats-officedocument.spreadsheetml.table+xml"/>
  <Override PartName="/xl/queryTables/queryTable30.xml" ContentType="application/vnd.openxmlformats-officedocument.spreadsheetml.queryTable+xml"/>
  <Override PartName="/xl/drawings/drawing12.xml" ContentType="application/vnd.openxmlformats-officedocument.drawing+xml"/>
  <Override PartName="/xl/tables/table44.xml" ContentType="application/vnd.openxmlformats-officedocument.spreadsheetml.table+xml"/>
  <Override PartName="/xl/queryTables/queryTable31.xml" ContentType="application/vnd.openxmlformats-officedocument.spreadsheetml.queryTable+xml"/>
  <Override PartName="/xl/tables/table45.xml" ContentType="application/vnd.openxmlformats-officedocument.spreadsheetml.table+xml"/>
  <Override PartName="/xl/queryTables/queryTable32.xml" ContentType="application/vnd.openxmlformats-officedocument.spreadsheetml.queryTable+xml"/>
  <Override PartName="/xl/tables/table46.xml" ContentType="application/vnd.openxmlformats-officedocument.spreadsheetml.table+xml"/>
  <Override PartName="/xl/queryTables/queryTable33.xml" ContentType="application/vnd.openxmlformats-officedocument.spreadsheetml.queryTable+xml"/>
  <Override PartName="/xl/tables/table47.xml" ContentType="application/vnd.openxmlformats-officedocument.spreadsheetml.table+xml"/>
  <Override PartName="/xl/queryTables/queryTable34.xml" ContentType="application/vnd.openxmlformats-officedocument.spreadsheetml.queryTable+xml"/>
  <Override PartName="/xl/tables/table48.xml" ContentType="application/vnd.openxmlformats-officedocument.spreadsheetml.table+xml"/>
  <Override PartName="/xl/tables/table49.xml" ContentType="application/vnd.openxmlformats-officedocument.spreadsheetml.table+xml"/>
  <Override PartName="/xl/drawings/drawing13.xml" ContentType="application/vnd.openxmlformats-officedocument.drawing+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queryTables/queryTable35.xml" ContentType="application/vnd.openxmlformats-officedocument.spreadsheetml.queryTable+xml"/>
  <Override PartName="/xl/tables/table61.xml" ContentType="application/vnd.openxmlformats-officedocument.spreadsheetml.table+xml"/>
  <Override PartName="/xl/queryTables/queryTable36.xml" ContentType="application/vnd.openxmlformats-officedocument.spreadsheetml.queryTable+xml"/>
  <Override PartName="/xl/tables/table62.xml" ContentType="application/vnd.openxmlformats-officedocument.spreadsheetml.table+xml"/>
  <Override PartName="/xl/queryTables/queryTable37.xml" ContentType="application/vnd.openxmlformats-officedocument.spreadsheetml.queryTable+xml"/>
  <Override PartName="/xl/tables/table63.xml" ContentType="application/vnd.openxmlformats-officedocument.spreadsheetml.table+xml"/>
  <Override PartName="/xl/queryTables/queryTable38.xml" ContentType="application/vnd.openxmlformats-officedocument.spreadsheetml.queryTable+xml"/>
  <Override PartName="/xl/tables/table64.xml" ContentType="application/vnd.openxmlformats-officedocument.spreadsheetml.table+xml"/>
  <Override PartName="/xl/queryTables/queryTable39.xml" ContentType="application/vnd.openxmlformats-officedocument.spreadsheetml.queryTable+xml"/>
  <Override PartName="/xl/tables/table65.xml" ContentType="application/vnd.openxmlformats-officedocument.spreadsheetml.table+xml"/>
  <Override PartName="/xl/queryTables/queryTable40.xml" ContentType="application/vnd.openxmlformats-officedocument.spreadsheetml.queryTable+xml"/>
  <Override PartName="/xl/tables/table66.xml" ContentType="application/vnd.openxmlformats-officedocument.spreadsheetml.table+xml"/>
  <Override PartName="/xl/queryTables/queryTable41.xml" ContentType="application/vnd.openxmlformats-officedocument.spreadsheetml.queryTable+xml"/>
  <Override PartName="/xl/tables/table67.xml" ContentType="application/vnd.openxmlformats-officedocument.spreadsheetml.table+xml"/>
  <Override PartName="/xl/tables/table68.xml" ContentType="application/vnd.openxmlformats-officedocument.spreadsheetml.table+xml"/>
  <Override PartName="/xl/queryTables/queryTable42.xml" ContentType="application/vnd.openxmlformats-officedocument.spreadsheetml.queryTable+xml"/>
  <Override PartName="/xl/tables/table69.xml" ContentType="application/vnd.openxmlformats-officedocument.spreadsheetml.table+xml"/>
  <Override PartName="/xl/queryTables/queryTable43.xml" ContentType="application/vnd.openxmlformats-officedocument.spreadsheetml.queryTable+xml"/>
  <Override PartName="/xl/tables/table70.xml" ContentType="application/vnd.openxmlformats-officedocument.spreadsheetml.table+xml"/>
  <Override PartName="/xl/tables/table71.xml" ContentType="application/vnd.openxmlformats-officedocument.spreadsheetml.table+xml"/>
  <Override PartName="/xl/queryTables/queryTable44.xml" ContentType="application/vnd.openxmlformats-officedocument.spreadsheetml.queryTable+xml"/>
  <Override PartName="/xl/tables/table72.xml" ContentType="application/vnd.openxmlformats-officedocument.spreadsheetml.table+xml"/>
  <Override PartName="/xl/queryTables/queryTable45.xml" ContentType="application/vnd.openxmlformats-officedocument.spreadsheetml.queryTable+xml"/>
  <Override PartName="/xl/tables/table73.xml" ContentType="application/vnd.openxmlformats-officedocument.spreadsheetml.table+xml"/>
  <Override PartName="/xl/tables/table74.xml" ContentType="application/vnd.openxmlformats-officedocument.spreadsheetml.table+xml"/>
  <Override PartName="/xl/queryTables/queryTable46.xml" ContentType="application/vnd.openxmlformats-officedocument.spreadsheetml.queryTable+xml"/>
  <Override PartName="/xl/tables/table75.xml" ContentType="application/vnd.openxmlformats-officedocument.spreadsheetml.table+xml"/>
  <Override PartName="/xl/queryTables/queryTable47.xml" ContentType="application/vnd.openxmlformats-officedocument.spreadsheetml.query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queryTables/queryTable48.xml" ContentType="application/vnd.openxmlformats-officedocument.spreadsheetml.queryTable+xml"/>
  <Override PartName="/xl/tables/table79.xml" ContentType="application/vnd.openxmlformats-officedocument.spreadsheetml.table+xml"/>
  <Override PartName="/xl/queryTables/queryTable49.xml" ContentType="application/vnd.openxmlformats-officedocument.spreadsheetml.queryTable+xml"/>
  <Override PartName="/xl/tables/table80.xml" ContentType="application/vnd.openxmlformats-officedocument.spreadsheetml.table+xml"/>
  <Override PartName="/xl/queryTables/queryTable50.xml" ContentType="application/vnd.openxmlformats-officedocument.spreadsheetml.queryTable+xml"/>
  <Override PartName="/xl/tables/table81.xml" ContentType="application/vnd.openxmlformats-officedocument.spreadsheetml.table+xml"/>
  <Override PartName="/xl/queryTables/queryTable51.xml" ContentType="application/vnd.openxmlformats-officedocument.spreadsheetml.queryTable+xml"/>
  <Override PartName="/xl/tables/table82.xml" ContentType="application/vnd.openxmlformats-officedocument.spreadsheetml.table+xml"/>
  <Override PartName="/xl/queryTables/queryTable52.xml" ContentType="application/vnd.openxmlformats-officedocument.spreadsheetml.queryTable+xml"/>
  <Override PartName="/xl/tables/table83.xml" ContentType="application/vnd.openxmlformats-officedocument.spreadsheetml.table+xml"/>
  <Override PartName="/xl/queryTables/queryTable53.xml" ContentType="application/vnd.openxmlformats-officedocument.spreadsheetml.queryTable+xml"/>
  <Override PartName="/xl/tables/table84.xml" ContentType="application/vnd.openxmlformats-officedocument.spreadsheetml.table+xml"/>
  <Override PartName="/xl/queryTables/queryTable54.xml" ContentType="application/vnd.openxmlformats-officedocument.spreadsheetml.queryTable+xml"/>
  <Override PartName="/xl/tables/table85.xml" ContentType="application/vnd.openxmlformats-officedocument.spreadsheetml.table+xml"/>
  <Override PartName="/xl/queryTables/queryTable55.xml" ContentType="application/vnd.openxmlformats-officedocument.spreadsheetml.queryTable+xml"/>
  <Override PartName="/xl/tables/table86.xml" ContentType="application/vnd.openxmlformats-officedocument.spreadsheetml.table+xml"/>
  <Override PartName="/xl/queryTables/queryTable56.xml" ContentType="application/vnd.openxmlformats-officedocument.spreadsheetml.queryTable+xml"/>
  <Override PartName="/xl/tables/table87.xml" ContentType="application/vnd.openxmlformats-officedocument.spreadsheetml.table+xml"/>
  <Override PartName="/xl/queryTables/queryTable57.xml" ContentType="application/vnd.openxmlformats-officedocument.spreadsheetml.queryTable+xml"/>
  <Override PartName="/xl/tables/table88.xml" ContentType="application/vnd.openxmlformats-officedocument.spreadsheetml.table+xml"/>
  <Override PartName="/xl/queryTables/queryTable58.xml" ContentType="application/vnd.openxmlformats-officedocument.spreadsheetml.queryTable+xml"/>
  <Override PartName="/xl/tables/table89.xml" ContentType="application/vnd.openxmlformats-officedocument.spreadsheetml.table+xml"/>
  <Override PartName="/xl/queryTables/queryTable59.xml" ContentType="application/vnd.openxmlformats-officedocument.spreadsheetml.queryTable+xml"/>
  <Override PartName="/xl/tables/table90.xml" ContentType="application/vnd.openxmlformats-officedocument.spreadsheetml.table+xml"/>
  <Override PartName="/xl/queryTables/queryTable60.xml" ContentType="application/vnd.openxmlformats-officedocument.spreadsheetml.queryTable+xml"/>
  <Override PartName="/xl/tables/table91.xml" ContentType="application/vnd.openxmlformats-officedocument.spreadsheetml.table+xml"/>
  <Override PartName="/xl/queryTables/queryTable61.xml" ContentType="application/vnd.openxmlformats-officedocument.spreadsheetml.queryTable+xml"/>
  <Override PartName="/xl/tables/table92.xml" ContentType="application/vnd.openxmlformats-officedocument.spreadsheetml.table+xml"/>
  <Override PartName="/xl/queryTables/queryTable62.xml" ContentType="application/vnd.openxmlformats-officedocument.spreadsheetml.queryTable+xml"/>
  <Override PartName="/xl/tables/table93.xml" ContentType="application/vnd.openxmlformats-officedocument.spreadsheetml.table+xml"/>
  <Override PartName="/xl/queryTables/queryTable63.xml" ContentType="application/vnd.openxmlformats-officedocument.spreadsheetml.queryTable+xml"/>
  <Override PartName="/xl/tables/table94.xml" ContentType="application/vnd.openxmlformats-officedocument.spreadsheetml.table+xml"/>
  <Override PartName="/xl/queryTables/queryTable64.xml" ContentType="application/vnd.openxmlformats-officedocument.spreadsheetml.queryTable+xml"/>
  <Override PartName="/xl/tables/table95.xml" ContentType="application/vnd.openxmlformats-officedocument.spreadsheetml.table+xml"/>
  <Override PartName="/xl/queryTables/queryTable65.xml" ContentType="application/vnd.openxmlformats-officedocument.spreadsheetml.queryTable+xml"/>
  <Override PartName="/xl/tables/table96.xml" ContentType="application/vnd.openxmlformats-officedocument.spreadsheetml.table+xml"/>
  <Override PartName="/xl/queryTables/queryTable66.xml" ContentType="application/vnd.openxmlformats-officedocument.spreadsheetml.queryTable+xml"/>
  <Override PartName="/xl/tables/table97.xml" ContentType="application/vnd.openxmlformats-officedocument.spreadsheetml.table+xml"/>
  <Override PartName="/xl/queryTables/queryTable67.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https://d.docs.live.net/6feab00a3385f653/EXE Team/DataHub/"/>
    </mc:Choice>
  </mc:AlternateContent>
  <xr:revisionPtr revIDLastSave="1115" documentId="13_ncr:1_{82D4A335-C1A3-425D-BEAF-5853B5BEBCEB}" xr6:coauthVersionLast="47" xr6:coauthVersionMax="47" xr10:uidLastSave="{BBAD29E9-948B-449D-BE40-5AFF784120B8}"/>
  <bookViews>
    <workbookView xWindow="-120" yWindow="-120" windowWidth="29040" windowHeight="15720" tabRatio="676" activeTab="9" xr2:uid="{00000000-000D-0000-FFFF-FFFF00000000}"/>
  </bookViews>
  <sheets>
    <sheet name="W" sheetId="85" r:id="rId1"/>
    <sheet name="W1" sheetId="5" state="hidden" r:id="rId2"/>
    <sheet name="W2" sheetId="57" state="hidden" r:id="rId3"/>
    <sheet name="1DMI" sheetId="9" state="hidden" r:id="rId4"/>
    <sheet name="CURATE+CHART" sheetId="11" r:id="rId5"/>
    <sheet name="ENTITY" sheetId="53" r:id="rId6"/>
    <sheet name="BISL" sheetId="40" r:id="rId7"/>
    <sheet name="INDICE" sheetId="91" r:id="rId8"/>
    <sheet name="DEAL" sheetId="54" r:id="rId9"/>
    <sheet name="Graph" sheetId="89" r:id="rId10"/>
    <sheet name="ESG" sheetId="15" r:id="rId11"/>
    <sheet name="CNH" sheetId="72" r:id="rId12"/>
    <sheet name="SBLC" sheetId="26" r:id="rId13"/>
    <sheet name="FI+LGFV" sheetId="78" r:id="rId14"/>
    <sheet name="Ancient" sheetId="55" state="hidden" r:id="rId15"/>
    <sheet name="Directory+Tomb" sheetId="30" r:id="rId16"/>
    <sheet name="PRJ" sheetId="44" state="hidden" r:id="rId17"/>
    <sheet name="合规" sheetId="66" r:id="rId18"/>
    <sheet name="WIP" sheetId="79" state="hidden" r:id="rId19"/>
    <sheet name="MDM" sheetId="4" r:id="rId20"/>
    <sheet name="DataLake" sheetId="86" r:id="rId21"/>
  </sheets>
  <definedNames>
    <definedName name="_xlnm._FilterDatabase" localSheetId="3" hidden="1">'1DMI'!$J$5:$BJ$6</definedName>
    <definedName name="_xlnm._FilterDatabase" localSheetId="6" hidden="1">BISL!$F$1:$H$1</definedName>
    <definedName name="_xlnm._FilterDatabase" localSheetId="4" hidden="1">'CURATE+CHART'!$G$5:$BD$916</definedName>
    <definedName name="AddEntity">ENTITY!$AH$4</definedName>
    <definedName name="BISL_ROLE">dd_BISL_ROLE[BISL_ROLE]</definedName>
    <definedName name="_xlnm.Criteria" localSheetId="4">'CURATE+CHART'!$B$5:$B$27</definedName>
    <definedName name="dd_COVERAGE">COVERAGE[COVERAGE]</definedName>
    <definedName name="dd_CurrentWorkbook">CurrentWorkbook[CurrentWorkbook]</definedName>
    <definedName name="dd_Directory_now">Directory_now[Directory_now]</definedName>
    <definedName name="dd_esg_shortname">ESG[ISIN]</definedName>
    <definedName name="dd_Monday">DimMonday[DimMonday]</definedName>
    <definedName name="dd_Operator">PQOperator[Operator]</definedName>
    <definedName name="dd_上市">上市分类[上市分类]</definedName>
    <definedName name="ExternalData_1" localSheetId="3" hidden="1">'1DMI'!$H$5:$BJ$6</definedName>
    <definedName name="ExternalData_1" localSheetId="6" hidden="1">BISL!$B$5:$V$129</definedName>
    <definedName name="ExternalData_1" localSheetId="11" hidden="1">CNH!$AG$6:$BF$7</definedName>
    <definedName name="ExternalData_1" localSheetId="4" hidden="1">'CURATE+CHART'!$G$5:$BE$916</definedName>
    <definedName name="ExternalData_1" localSheetId="8" hidden="1">DEAL!$G$5:$DX$916</definedName>
    <definedName name="ExternalData_1" localSheetId="5" hidden="1">ENTITY!$G$6:$AF$887</definedName>
    <definedName name="ExternalData_1" localSheetId="10" hidden="1">ESG!$A$6:$U$137</definedName>
    <definedName name="ExternalData_1" localSheetId="7" hidden="1">INDICE!$B$9:$AZ$1523</definedName>
    <definedName name="ExternalData_1" localSheetId="19" hidden="1">MDM!$G$47:$H$54</definedName>
    <definedName name="ExternalData_1" localSheetId="16" hidden="1">PRJ!$A$8:$J$23</definedName>
    <definedName name="ExternalData_1" localSheetId="12" hidden="1">SBLC!$AF$6:$AO$42</definedName>
    <definedName name="ExternalData_1" localSheetId="0" hidden="1">W!$O$11:$CN$31</definedName>
    <definedName name="ExternalData_10" localSheetId="19" hidden="1">MDM!#REF!</definedName>
    <definedName name="ExternalData_11" localSheetId="1" hidden="1">'W1'!$F$6:$BD$15</definedName>
    <definedName name="ExternalData_12" localSheetId="19" hidden="1">MDM!$M$4:$M$13</definedName>
    <definedName name="ExternalData_13" localSheetId="19" hidden="1">#REF!</definedName>
    <definedName name="ExternalData_14" localSheetId="19" hidden="1">MDM!$D$4:$E$7</definedName>
    <definedName name="ExternalData_15" localSheetId="19" hidden="1">MDM!$G$15:$H$22</definedName>
    <definedName name="ExternalData_16" localSheetId="20" hidden="1">DataLake!$AF$6:$AM$117</definedName>
    <definedName name="ExternalData_16" localSheetId="19" hidden="1">MDM!$D$9:$E$16</definedName>
    <definedName name="ExternalData_17" localSheetId="20" hidden="1">DataLake!$BN$6:$BN$69</definedName>
    <definedName name="ExternalData_17" localSheetId="19" hidden="1">MDM!$D$18:$E$29</definedName>
    <definedName name="ExternalData_18" localSheetId="20" hidden="1">DataLake!$B$6:$L$1065</definedName>
    <definedName name="ExternalData_18" localSheetId="19" hidden="1">MDM!$X$4:$AE$80</definedName>
    <definedName name="ExternalData_19" localSheetId="20" hidden="1">DataLake!$AB$6:$AC$131</definedName>
    <definedName name="ExternalData_19" localSheetId="19" hidden="1">MDM!$AG$4:$AJ$71</definedName>
    <definedName name="ExternalData_2" localSheetId="6" hidden="1">BISL!$AB$5:$AL$54</definedName>
    <definedName name="ExternalData_2" localSheetId="4" hidden="1">'CURATE+CHART'!$BI$5:$BU$185</definedName>
    <definedName name="ExternalData_2" localSheetId="5" hidden="1">ENTITY!$B$6:$C$22</definedName>
    <definedName name="ExternalData_2" localSheetId="10" hidden="1">ESG!$AC$6:$AE$16</definedName>
    <definedName name="ExternalData_2" localSheetId="9" hidden="1">Graph!$B$6:$M$965</definedName>
    <definedName name="ExternalData_2" localSheetId="12" hidden="1">SBLC!$B$6:$AC$327</definedName>
    <definedName name="ExternalData_2" localSheetId="0" hidden="1">W!$E$11:$K$60</definedName>
    <definedName name="ExternalData_20" localSheetId="20" hidden="1">DataLake!$N$6:$Y$243</definedName>
    <definedName name="ExternalData_20" localSheetId="17" hidden="1">合规!$O$5:$Q$12</definedName>
    <definedName name="ExternalData_21" localSheetId="5" hidden="1">ENTITY!$AM$6:$AV$7</definedName>
    <definedName name="ExternalData_21" localSheetId="19" hidden="1">MDM!$J$4:$K$10</definedName>
    <definedName name="ExternalData_21" localSheetId="0" hidden="1">W!$E$7:$M$8</definedName>
    <definedName name="ExternalData_22" localSheetId="19" hidden="1">MDM!$O$62:$P$77</definedName>
    <definedName name="ExternalData_22" localSheetId="0" hidden="1">W!$CW$2:$CX$7</definedName>
    <definedName name="ExternalData_23" localSheetId="20" hidden="1">DataLake!$BT$6:$BU$21</definedName>
    <definedName name="ExternalData_23" localSheetId="19" hidden="1">MDM!$M$26:$M$59</definedName>
    <definedName name="ExternalData_24" localSheetId="19" hidden="1">MDM!$M$61:$M$91</definedName>
    <definedName name="ExternalData_25" localSheetId="19" hidden="1">MDM!$G$56:$H$63</definedName>
    <definedName name="ExternalData_26" localSheetId="19" hidden="1">MDM!$G$41:$H$45</definedName>
    <definedName name="ExternalData_27" localSheetId="19" hidden="1">MDM!$G$32:$H$39</definedName>
    <definedName name="ExternalData_28" localSheetId="19" hidden="1">MDM!$D$39:$E$48</definedName>
    <definedName name="ExternalData_29" localSheetId="19" hidden="1">MDM!$D$32:$E$37</definedName>
    <definedName name="ExternalData_3" localSheetId="4" hidden="1">'CURATE+CHART'!#REF!</definedName>
    <definedName name="ExternalData_3" localSheetId="20" hidden="1">DataLake!$BP$6:$BR$71</definedName>
    <definedName name="ExternalData_3" localSheetId="9" hidden="1">Graph!$AX$6:$BE$34</definedName>
    <definedName name="ExternalData_3" localSheetId="12" hidden="1">SBLC!$AS$6:$AW$16</definedName>
    <definedName name="ExternalData_3" localSheetId="2" hidden="1">'W2'!$A$4:$Y$7</definedName>
    <definedName name="ExternalData_3" localSheetId="17" hidden="1">合规!$B$5:$L$9</definedName>
    <definedName name="ExternalData_30" localSheetId="19" hidden="1">MDM!$G$4:$H$12</definedName>
    <definedName name="ExternalData_31" localSheetId="19" hidden="1">MDM!$AM$4:$BF$59</definedName>
    <definedName name="ExternalData_4" localSheetId="13" hidden="1">'FI+LGFV'!$B$6:$Z$136</definedName>
    <definedName name="ExternalData_4" localSheetId="9" hidden="1">Graph!$AL$6:$AU$68</definedName>
    <definedName name="ExternalData_4" localSheetId="19" hidden="1">MDM!$G$24:$H$30</definedName>
    <definedName name="ExternalData_5" localSheetId="14" hidden="1">Ancient!$A$5:$BJ$344</definedName>
    <definedName name="ExternalData_5" localSheetId="15" hidden="1">'Directory+Tomb'!$B$5:$DU$468</definedName>
    <definedName name="ExternalData_5" localSheetId="9" hidden="1">Graph!$P$6:$AF$870</definedName>
    <definedName name="ExternalData_5" localSheetId="19" hidden="1">MDM!$J$12:$K$18</definedName>
    <definedName name="ExternalData_5" localSheetId="1" hidden="1">'W1'!$BH$6:$BZ$8</definedName>
    <definedName name="ExternalData_6" localSheetId="20" hidden="1">DataLake!$AP$6:$BK$74</definedName>
    <definedName name="ExternalData_6" localSheetId="15" hidden="1">'Directory+Tomb'!#REF!</definedName>
    <definedName name="ExternalData_6" localSheetId="13" hidden="1">'FI+LGFV'!$AC$6:$BB$89</definedName>
    <definedName name="ExternalData_6" localSheetId="9" hidden="1">Graph!$AH$6:$AJ$103</definedName>
    <definedName name="ExternalData_6" localSheetId="19" hidden="1">MDM!$J$21:$K$25</definedName>
    <definedName name="ExternalData_6" localSheetId="18" hidden="1">WIP!$A$2:$A$115</definedName>
    <definedName name="ExternalData_7" localSheetId="3" hidden="1">'1DMI'!$A$14:$A$69</definedName>
    <definedName name="ExternalData_7" localSheetId="11" hidden="1">CNH!$A$6:$AA$111</definedName>
    <definedName name="ExternalData_7" localSheetId="19" hidden="1">MDM!$J$27:$K$33</definedName>
    <definedName name="ExternalData_7" localSheetId="16" hidden="1">PRJ!$N$9:$R$425</definedName>
    <definedName name="ExternalData_8" localSheetId="19" hidden="1">MDM!$M$15:$M$24</definedName>
    <definedName name="ExternalData_8" localSheetId="1" hidden="1">'W1'!$B$6:$B$57</definedName>
    <definedName name="ExternalData_9" localSheetId="15" hidden="1">'Directory+Tomb'!$DX$2:$EG$4</definedName>
    <definedName name="ExternalData_9" localSheetId="19" hidden="1">MDM!$J$35:$K$41</definedName>
    <definedName name="ExternalData_9" localSheetId="1" hidden="1">'W1'!$C$6:$C$25</definedName>
    <definedName name="FTZ_Load">CNH!$AG$3</definedName>
    <definedName name="GPS">MDM!$A$1</definedName>
    <definedName name="IS_B_D">dd_IS_B_D[IS_B&amp;D]</definedName>
    <definedName name="IS_LEAD">dd_IS_LEAD[IS_LEAD]</definedName>
    <definedName name="LastFriday">#REF!</definedName>
    <definedName name="Monday">W!$B$4:$B$4</definedName>
    <definedName name="Slicer_ESG">#N/A</definedName>
    <definedName name="Slicer_FEATURED1">#N/A</definedName>
    <definedName name="Slicer_Is_Client">#N/A</definedName>
    <definedName name="Slicer_IS_DEFAULT">#N/A</definedName>
    <definedName name="Slicer_Is_Issuer">#N/A</definedName>
    <definedName name="Slicer_Is_SBLC">#N/A</definedName>
    <definedName name="Slicer_mBISL">#N/A</definedName>
    <definedName name="Slicer_mChart">#N/A</definedName>
    <definedName name="Slicer_mCredit">#N/A</definedName>
    <definedName name="Slicer_mCurated">#N/A</definedName>
    <definedName name="Slicer_上市">#N/A</definedName>
    <definedName name="Slicer_中资属性">#N/A</definedName>
    <definedName name="Slicer_信用主体简称">#N/A</definedName>
    <definedName name="Slicer_删除及隐藏">#N/A</definedName>
    <definedName name="Slicer_增发判定">#N/A</definedName>
    <definedName name="Slicer_备证分类">#N/A</definedName>
    <definedName name="Slicer_备证分类1">#N/A</definedName>
    <definedName name="Slicer_备证行标签">#N/A</definedName>
    <definedName name="Slicer_年期分类">#N/A</definedName>
    <definedName name="Slicer_是否IG">#N/A</definedName>
    <definedName name="Slicer_是否IG1">#N/A</definedName>
    <definedName name="Slicer_板块">#N/A</definedName>
    <definedName name="Slicer_板块1">#N/A</definedName>
    <definedName name="Slicer_板块2">#N/A</definedName>
    <definedName name="Slicer_板块三级">#N/A</definedName>
    <definedName name="Slicer_板块三级1">#N/A</definedName>
    <definedName name="Slicer_板块二级">#N/A</definedName>
    <definedName name="Slicer_级别">#N/A</definedName>
    <definedName name="Slicer_细分行业">#N/A</definedName>
    <definedName name="Slicer_美元规模分类">#N/A</definedName>
    <definedName name="Slicer_行业二级">#N/A</definedName>
    <definedName name="Slicer_评级分类">#N/A</definedName>
    <definedName name="Slicer_货币">#N/A</definedName>
    <definedName name="Slicer_货币1">#N/A</definedName>
    <definedName name="Slicer_货币2">#N/A</definedName>
    <definedName name="Slicer_货币细分">#N/A</definedName>
    <definedName name="Step3Cell">W!$DB$2</definedName>
    <definedName name="TombJumpCell">'Directory+Tomb'!$EH$1</definedName>
    <definedName name="Updator">dd_Updator[Updator]</definedName>
    <definedName name="UpdatorWeekly">W!$B$6:$B$6</definedName>
    <definedName name="中资属性">dd_中资属性[中资属性]</definedName>
    <definedName name="发行品种">dd_发行品种[dd_发行品种]</definedName>
    <definedName name="国家级新区">dd_国家级新区[国家级新区]</definedName>
    <definedName name="地区">dd_地区[地区]</definedName>
    <definedName name="地方国企">dd_地方国企[地方国企]</definedName>
    <definedName name="地方平台">dd_地方平台[地方平台]</definedName>
    <definedName name="新规角色">dd_新规角色[新规角色]</definedName>
    <definedName name="板块">dd_板块[板块]</definedName>
    <definedName name="港分_ROLE">dd_港分_ROLE[港分_ROLE]</definedName>
    <definedName name="结构">dd_结构[dd_结构]</definedName>
    <definedName name="评级分类">dd_评级分类[评级分类]</definedName>
    <definedName name="货币">dd_货币[货币]</definedName>
    <definedName name="金融机构">dd_金融机构[金融机构]</definedName>
    <definedName name="银行">dd_银行[银行]</definedName>
    <definedName name="非银">dd_非银[非银]</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U3" i="89" l="1"/>
  <c r="DX1" i="30"/>
  <c r="EC1" i="30"/>
  <c r="CY5" i="85"/>
  <c r="CY4" i="85"/>
  <c r="CY6" i="85"/>
  <c r="CY7" i="85"/>
  <c r="CY3" i="85"/>
  <c r="A1" i="4" l="1"/>
  <c r="AI8" i="53" l="1"/>
  <c r="AI9" i="53"/>
  <c r="AI10" i="53"/>
  <c r="AI11" i="53"/>
  <c r="AI12" i="53"/>
  <c r="AI13" i="53"/>
  <c r="AI14" i="53"/>
  <c r="AI15" i="53"/>
  <c r="AI16" i="53"/>
  <c r="AI17" i="53"/>
  <c r="AI18" i="53"/>
  <c r="AI19" i="53"/>
  <c r="AI20" i="53"/>
  <c r="AI21" i="53"/>
  <c r="AI22" i="53"/>
  <c r="AI23" i="53"/>
  <c r="AI24" i="53"/>
  <c r="AI25" i="53"/>
  <c r="AI26" i="53"/>
  <c r="AI27" i="53"/>
  <c r="AI28" i="53"/>
  <c r="AI29" i="53"/>
  <c r="AI30" i="53"/>
  <c r="AI31" i="53"/>
  <c r="AI32" i="53"/>
  <c r="AI33" i="53"/>
  <c r="AI34" i="53"/>
  <c r="AI35" i="53"/>
  <c r="AI36" i="53"/>
  <c r="AI37" i="53"/>
  <c r="AI38" i="53"/>
  <c r="AI39" i="53"/>
  <c r="AI40" i="53"/>
  <c r="AI41" i="53"/>
  <c r="AI42" i="53"/>
  <c r="AI43" i="53"/>
  <c r="AI44" i="53"/>
  <c r="AI45" i="53"/>
  <c r="AI46" i="53"/>
  <c r="AI47" i="53"/>
  <c r="AI48" i="53"/>
  <c r="AI49" i="53"/>
  <c r="AI50" i="53"/>
  <c r="AI51" i="53"/>
  <c r="AI52" i="53"/>
  <c r="AI53" i="53"/>
  <c r="AI54" i="53"/>
  <c r="BN7" i="72"/>
  <c r="BK1" i="72" s="1"/>
  <c r="BN1" i="72"/>
  <c r="AI7" i="53"/>
  <c r="BI1" i="11"/>
  <c r="BN3" i="86" l="1"/>
  <c r="G1" i="53"/>
  <c r="C1" i="40"/>
  <c r="F1" i="66" l="1"/>
  <c r="N3" i="86" l="1"/>
  <c r="O1" i="66"/>
  <c r="AB3" i="86" l="1"/>
  <c r="BQ3" i="86" l="1"/>
  <c r="BJ3" i="86"/>
  <c r="C3" i="86"/>
  <c r="AG3" i="86"/>
  <c r="B3" i="54" l="1"/>
  <c r="B2" i="54"/>
  <c r="O1" i="11"/>
  <c r="A2" i="11"/>
  <c r="B1" i="9"/>
  <c r="B2" i="57"/>
  <c r="BL1" i="5"/>
  <c r="C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tc={982E15BF-BF9F-4D35-9276-E7EC514A045A}</author>
  </authors>
  <commentList>
    <comment ref="BX1"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144A Dupe Removal=[@信用主体]&amp;TEXT([@定价日],"MMDD")&amp;TEXT([@发行票面利率],"0.00")&amp;TEXT([@[发行期限(年)]],"0.0")&amp;[@SBLC提供者]&amp;[@货币]</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tc={44FD1184-84FF-4257-B3A8-98F0046454A8}</author>
    <author>tc={7E99C527-16B1-4F7F-B715-C0565DCF2CB3}</author>
  </authors>
  <commentList>
    <comment ref="G5" authorId="0" shapeId="0" xr:uid="{00000000-0006-0000-0400-000001000000}">
      <text>
        <t>[Threaded comment]
Your version of Excel allows you to read this threaded comment; however, any edits to it will get removed if the file is opened in a newer version of Excel. Learn more: https://go.microsoft.com/fwlink/?linkid=870924
Comment:
    =INDEX(DMI_list[资本工具],MATCH([@Check],DMI_list[Check],0))</t>
      </text>
    </comment>
    <comment ref="AX5" authorId="1" shapeId="0" xr:uid="{00000000-0006-0000-0400-000002000000}">
      <text>
        <t>[Threaded comment]
Your version of Excel allows you to read this threaded comment; however, any edits to it will get removed if the file is opened in a newer version of Excel. Learn more: https://go.microsoft.com/fwlink/?linkid=870924
Comment:
    =INDEX('ENTITY MASTER.xlsx'!dmi_cleaned[FEATURED],MATCH([@Check],'ENTITY MASTER.xlsx'!dmi_cleaned[Check],0))</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C16E607-CA39-4F24-93DA-C8C66330B330}" keepAlive="1" name="Query - AncientDirectory" description="Connection to the 'AncientDirectory' query in the workbook." type="5" refreshedVersion="8" background="1" saveData="1">
    <dbPr connection="Provider=Microsoft.Mashup.OleDb.1;Data Source=$Workbook$;Location=AncientDirectory;Extended Properties=&quot;&quot;" command="SELECT * FROM [AncientDirectory]"/>
    <extLst>
      <ext xmlns:x15="http://schemas.microsoft.com/office/spreadsheetml/2010/11/main" uri="{DE250136-89BD-433C-8126-D09CA5730AF9}">
        <x15:connection id="" excludeFromRefreshAll="1"/>
      </ext>
    </extLst>
  </connection>
  <connection id="2" xr16:uid="{E5199383-9B7D-4DF9-80DA-138D87173D11}" keepAlive="1" name="Query - BankFinancials" description="Connection to the 'BankFinancials' query in the workbook." type="5" refreshedVersion="6" background="1" saveData="1">
    <dbPr connection="Provider=Microsoft.Mashup.OleDb.1;Data Source=$Workbook$;Location=BankFinancials;Extended Properties=&quot;&quot;" command="SELECT * FROM [BankFinancials]"/>
    <extLst>
      <ext xmlns:x15="http://schemas.microsoft.com/office/spreadsheetml/2010/11/main" uri="{DE250136-89BD-433C-8126-D09CA5730AF9}">
        <x15:connection id="" excludeFromRefreshAll="1"/>
      </ext>
    </extLst>
  </connection>
  <connection id="3" xr16:uid="{8B7386E7-D499-4BA2-AB0B-BE6C0587F0B3}" keepAlive="1" name="Query - BankUniverse" description="Connection to the 'BankUniverse' query in the workbook." type="5" refreshedVersion="8" background="1" saveData="1">
    <dbPr connection="Provider=Microsoft.Mashup.OleDb.1;Data Source=$Workbook$;Location=BankUniverse;Extended Properties=&quot;&quot;" command="SELECT * FROM [BankUniverse]"/>
    <extLst>
      <ext xmlns:x15="http://schemas.microsoft.com/office/spreadsheetml/2010/11/main" uri="{DE250136-89BD-433C-8126-D09CA5730AF9}">
        <x15:connection id="" excludeFromRefreshAll="1"/>
      </ext>
    </extLst>
  </connection>
  <connection id="4" xr16:uid="{3D37045A-10C3-4C7B-A82F-30908A350852}" keepAlive="1" name="Query - BaseDirectory_CN" description="Connection to the 'BaseDirectory_CN' query in the workbook." type="5" refreshedVersion="8" background="1" saveData="1">
    <dbPr connection="Provider=Microsoft.Mashup.OleDb.1;Data Source=$Workbook$;Location=BaseDirectory_CN;Extended Properties=&quot;&quot;" command="SELECT * FROM [BaseDirectory_CN]"/>
    <extLst>
      <ext xmlns:x15="http://schemas.microsoft.com/office/spreadsheetml/2010/11/main" uri="{DE250136-89BD-433C-8126-D09CA5730AF9}">
        <x15:connection id="" excludeFromRefreshAll="1"/>
      </ext>
    </extLst>
  </connection>
  <connection id="5" xr16:uid="{C6EB8E81-EB2C-4F0A-B506-2DD79C8AE67B}" keepAlive="1" name="Query - BISL_Lead" description="Connection to the 'BISL_Lead' query in the workbook." type="5" refreshedVersion="8" background="1" saveData="1">
    <dbPr connection="Provider=Microsoft.Mashup.OleDb.1;Data Source=$Workbook$;Location=BISL_Lead;Extended Properties=&quot;&quot;" command="SELECT * FROM [BISL_Lead]"/>
    <extLst>
      <ext xmlns:x15="http://schemas.microsoft.com/office/spreadsheetml/2010/11/main" uri="{DE250136-89BD-433C-8126-D09CA5730AF9}">
        <x15:connection id="" excludeFromRefreshAll="1"/>
      </ext>
    </extLst>
  </connection>
  <connection id="6" xr16:uid="{EC60E55A-6A35-4695-BFA6-1E0FC8734755}" keepAlive="1" name="Query - ChartPQ" description="Connection to the 'ChartPQ' query in the workbook." type="5" refreshedVersion="0" background="1">
    <dbPr connection="Provider=Microsoft.Mashup.OleDb.1;Data Source=$Workbook$;Location=ChartPQ;Extended Properties=&quot;&quot;" command="SELECT * FROM [ChartPQ]"/>
  </connection>
  <connection id="7" xr16:uid="{1547D6B5-BB43-47B8-A310-8B83D1CCF457}" keepAlive="1" name="Query - CompletedFormalities" description="Connection to the 'CompletedFormalities' query in the workbook." type="5" refreshedVersion="6" background="1" saveData="1">
    <dbPr connection="Provider=Microsoft.Mashup.OleDb.1;Data Source=$Workbook$;Location=CompletedFormalities;Extended Properties=&quot;&quot;" command="SELECT * FROM [CompletedFormalities]"/>
    <extLst>
      <ext xmlns:x15="http://schemas.microsoft.com/office/spreadsheetml/2010/11/main" uri="{DE250136-89BD-433C-8126-D09CA5730AF9}">
        <x15:connection id="" excludeFromRefreshAll="1"/>
      </ext>
    </extLst>
  </connection>
  <connection id="8" xr16:uid="{97C80F7E-C8AF-4F96-B0C3-6AFA68850318}" keepAlive="1" name="Query - Count" description="Connection to the 'Count' query in the workbook." type="5" refreshedVersion="8" background="1" saveData="1">
    <dbPr connection="Provider=Microsoft.Mashup.OleDb.1;Data Source=$Workbook$;Location=Count;Extended Properties=&quot;&quot;" command="SELECT * FROM [Count]"/>
  </connection>
  <connection id="9" xr16:uid="{976B5B96-682D-4137-9A48-3A8F50352A03}" keepAlive="1" name="Query - CPL_23" description="Connection to the 'CPL_23' query in the workbook." type="5" refreshedVersion="8" background="1" saveData="1">
    <dbPr connection="Provider=Microsoft.Mashup.OleDb.1;Data Source=$Workbook$;Location=CPL_23;Extended Properties=&quot;&quot;" command="SELECT * FROM [CPL_23]"/>
    <extLst>
      <ext xmlns:x15="http://schemas.microsoft.com/office/spreadsheetml/2010/11/main" uri="{DE250136-89BD-433C-8126-D09CA5730AF9}">
        <x15:connection id="" excludeFromRefreshAll="1"/>
      </ext>
    </extLst>
  </connection>
  <connection id="10" xr16:uid="{9F052C85-4903-49A3-8D06-97FA60C89CCA}" keepAlive="1" name="Query - CWB" description="Connection to the 'CWB' query in the workbook." type="5" refreshedVersion="0" background="1">
    <dbPr connection="Provider=Microsoft.Mashup.OleDb.1;Data Source=$Workbook$;Location=CWB;Extended Properties=&quot;&quot;" command="SELECT * FROM [CWB]"/>
  </connection>
  <connection id="11" xr16:uid="{59EC6B38-F8D6-4E56-A610-E24D1E023D1C}" keepAlive="1" name="Query - dd_BISL_ROLE" description="Connection to the 'dd_BISL_ROLE' query in the workbook." type="5" refreshedVersion="8" background="1" saveData="1">
    <dbPr connection="Provider=Microsoft.Mashup.OleDb.1;Data Source=$Workbook$;Location=dd_BISL_ROLE;Extended Properties=&quot;&quot;" command="SELECT * FROM [dd_BISL_ROLE]"/>
  </connection>
  <connection id="12" xr16:uid="{2817D6E2-101D-4509-B630-3497DEA2FB78}" keepAlive="1" name="Query - dd_BOCOM_DEAL" description="Connection to the 'dd_BOCOM_DEAL' query in the workbook." type="5" refreshedVersion="8" background="1" saveData="1">
    <dbPr connection="Provider=Microsoft.Mashup.OleDb.1;Data Source=$Workbook$;Location=dd_BOCOM_DEAL;Extended Properties=&quot;&quot;" command="SELECT * FROM [dd_BOCOM_DEAL]"/>
  </connection>
  <connection id="13" xr16:uid="{A0B6CCCB-42BC-4264-966C-2303DD5C50A0}" keepAlive="1" name="Query - dd_IS_B&amp;D" description="Connection to the 'dd_IS_B&amp;D' query in the workbook." type="5" refreshedVersion="8" background="1" saveData="1">
    <dbPr connection="Provider=Microsoft.Mashup.OleDb.1;Data Source=$Workbook$;Location=dd_IS_B&amp;D;Extended Properties=&quot;&quot;" command="SELECT * FROM [dd_IS_B&amp;D]"/>
  </connection>
  <connection id="14" xr16:uid="{7DAA87C0-7866-41A4-BEEE-CBCC45D01D3A}" keepAlive="1" name="Query - dd_IS_LEAD" description="Connection to the 'dd_IS_LEAD' query in the workbook." type="5" refreshedVersion="8" background="1" saveData="1">
    <dbPr connection="Provider=Microsoft.Mashup.OleDb.1;Data Source=$Workbook$;Location=dd_IS_LEAD;Extended Properties=&quot;&quot;" command="SELECT * FROM [dd_IS_LEAD]"/>
  </connection>
  <connection id="15" xr16:uid="{89B137F7-A52A-434D-9B68-24B04CB5560E}" keepAlive="1" name="Query - dd_中资属性" description="Connection to the 'dd_中资属性' query in the workbook." type="5" refreshedVersion="8" background="1" saveData="1">
    <dbPr connection="Provider=Microsoft.Mashup.OleDb.1;Data Source=$Workbook$;Location=dd_中资属性;Extended Properties=&quot;&quot;" command="SELECT * FROM [dd_中资属性]"/>
  </connection>
  <connection id="16" xr16:uid="{B3709A7B-2CC2-4DED-ACB6-FAF8EBDC3D49}" keepAlive="1" name="Query - dd_发行品种" description="Connection to the 'dd_发行品种' query in the workbook." type="5" refreshedVersion="8" background="1" saveData="1">
    <dbPr connection="Provider=Microsoft.Mashup.OleDb.1;Data Source=$Workbook$;Location=dd_发行品种;Extended Properties=&quot;&quot;" command="SELECT * FROM [dd_发行品种]"/>
  </connection>
  <connection id="17" xr16:uid="{9C559FF3-60B1-44A7-BCDD-34AC885B19A5}" keepAlive="1" name="Query - dd_品种主题" description="Connection to the 'dd_品种主题' query in the workbook." type="5" refreshedVersion="8" background="1" saveData="1">
    <dbPr connection="Provider=Microsoft.Mashup.OleDb.1;Data Source=$Workbook$;Location=dd_品种主题;Extended Properties=&quot;&quot;" command="SELECT * FROM [dd_品种主题]"/>
  </connection>
  <connection id="18" xr16:uid="{77A4ED25-4C84-45FE-BC5E-A416BCDFEA5E}" keepAlive="1" name="Query - dd_地方国企" description="Connection to the 'dd_地方国企' query in the workbook." type="5" refreshedVersion="8" background="1" saveData="1">
    <dbPr connection="Provider=Microsoft.Mashup.OleDb.1;Data Source=$Workbook$;Location=dd_地方国企;Extended Properties=&quot;&quot;" command="SELECT * FROM [dd_地方国企]"/>
  </connection>
  <connection id="19" xr16:uid="{31EA0D4C-48E7-41EC-8137-72FEA6CE438C}" keepAlive="1" name="Query - dd_地方平台" description="Connection to the 'dd_地方平台' query in the workbook." type="5" refreshedVersion="8" background="1" saveData="1">
    <dbPr connection="Provider=Microsoft.Mashup.OleDb.1;Data Source=$Workbook$;Location=dd_地方平台;Extended Properties=&quot;&quot;" command="SELECT * FROM [dd_地方平台]"/>
  </connection>
  <connection id="20" xr16:uid="{2C1333D3-B82F-4FBA-952F-1B032676FC27}" keepAlive="1" name="Query - dd_年期分类" description="Connection to the 'dd_年期分类' query in the workbook." type="5" refreshedVersion="8" background="1" saveData="1">
    <dbPr connection="Provider=Microsoft.Mashup.OleDb.1;Data Source=$Workbook$;Location=dd_年期分类;Extended Properties=&quot;&quot;" command="SELECT * FROM [dd_年期分类]"/>
  </connection>
  <connection id="21" xr16:uid="{0AFC485F-1CA6-4022-B6F1-58A28C7F06B3}" keepAlive="1" name="Query - dd_新规角色" description="Connection to the 'dd_新规角色' query in the workbook." type="5" refreshedVersion="8" background="1" saveData="1">
    <dbPr connection="Provider=Microsoft.Mashup.OleDb.1;Data Source=$Workbook$;Location=dd_新规角色;Extended Properties=&quot;&quot;" command="SELECT * FROM [dd_新规角色]"/>
  </connection>
  <connection id="22" xr16:uid="{02D54552-0E0F-42FC-B4EA-ADC6B3416E97}" keepAlive="1" name="Query - dd_板块" description="Connection to the 'dd_板块' query in the workbook." type="5" refreshedVersion="8" background="1" saveData="1">
    <dbPr connection="Provider=Microsoft.Mashup.OleDb.1;Data Source=$Workbook$;Location=dd_板块;Extended Properties=&quot;&quot;" command="SELECT * FROM [dd_板块]"/>
  </connection>
  <connection id="23" xr16:uid="{BA1E320B-AD25-436A-BDAA-908C1CC261DB}" keepAlive="1" name="Query - dd_港分_ROLE" description="Connection to the 'dd_港分_ROLE' query in the workbook." type="5" refreshedVersion="8" background="1" saveData="1">
    <dbPr connection="Provider=Microsoft.Mashup.OleDb.1;Data Source=$Workbook$;Location=dd_港分_ROLE;Extended Properties=&quot;&quot;" command="SELECT * FROM [dd_港分_ROLE]"/>
  </connection>
  <connection id="24" xr16:uid="{115EF7E0-ECAE-45D7-B4A1-E30A346A9947}" keepAlive="1" name="Query - dd_结构" description="Connection to the 'dd_结构' query in the workbook." type="5" refreshedVersion="8" background="1" saveData="1">
    <dbPr connection="Provider=Microsoft.Mashup.OleDb.1;Data Source=$Workbook$;Location=dd_结构;Extended Properties=&quot;&quot;" command="SELECT * FROM [dd_结构]"/>
  </connection>
  <connection id="25" xr16:uid="{047A811E-B818-4BD1-9FD9-EA0AD6E1DFAE}" keepAlive="1" name="Query - dd_评级分类" description="Connection to the 'dd_评级分类' query in the workbook." type="5" refreshedVersion="8" background="1" saveData="1">
    <dbPr connection="Provider=Microsoft.Mashup.OleDb.1;Data Source=$Workbook$;Location=dd_评级分类;Extended Properties=&quot;&quot;" command="SELECT * FROM [dd_评级分类]"/>
  </connection>
  <connection id="26" xr16:uid="{208EC8FF-33BD-4DF4-9B06-6C6EDD47AC09}" keepAlive="1" name="Query - dd_货币细分" description="Connection to the 'dd_货币细分' query in the workbook." type="5" refreshedVersion="8" background="1" saveData="1">
    <dbPr connection="Provider=Microsoft.Mashup.OleDb.1;Data Source=$Workbook$;Location=dd_货币细分;Extended Properties=&quot;&quot;" command="SELECT * FROM [dd_货币细分]"/>
  </connection>
  <connection id="27" xr16:uid="{674C5527-2F15-40E0-8B3F-071B6B612558}" keepAlive="1" name="Query - dd_金融机构" description="Connection to the 'dd_金融机构' query in the workbook." type="5" refreshedVersion="8" background="1" saveData="1">
    <dbPr connection="Provider=Microsoft.Mashup.OleDb.1;Data Source=$Workbook$;Location=dd_金融机构;Extended Properties=&quot;&quot;" command="SELECT * FROM [dd_金融机构]"/>
  </connection>
  <connection id="28" xr16:uid="{7F216839-A1E4-45D9-943C-91D7A3842106}" keepAlive="1" name="Query - dd_银行" description="Connection to the 'dd_银行' query in the workbook." type="5" refreshedVersion="8" background="1" saveData="1">
    <dbPr connection="Provider=Microsoft.Mashup.OleDb.1;Data Source=$Workbook$;Location=dd_银行;Extended Properties=&quot;&quot;" command="SELECT * FROM [dd_银行]"/>
    <extLst>
      <ext xmlns:x15="http://schemas.microsoft.com/office/spreadsheetml/2010/11/main" uri="{DE250136-89BD-433C-8126-D09CA5730AF9}">
        <x15:connection id="" excludeFromRefreshAll="1"/>
      </ext>
    </extLst>
  </connection>
  <connection id="29" xr16:uid="{20A40792-0A50-40A5-BEC4-D44D193B640C}" keepAlive="1" name="Query - dd_非银" description="Connection to the 'dd_非银' query in the workbook." type="5" refreshedVersion="8" background="1" saveData="1">
    <dbPr connection="Provider=Microsoft.Mashup.OleDb.1;Data Source=$Workbook$;Location=dd_非银;Extended Properties=&quot;&quot;" command="SELECT * FROM [dd_非银]"/>
  </connection>
  <connection id="30" xr16:uid="{00000000-0015-0000-FFFF-FFFF02000000}" keepAlive="1" name="Query - deal_master" description="Connection to the 'deal_master' query in the workbook." type="5" refreshedVersion="8" background="1" saveData="1">
    <dbPr connection="Provider=Microsoft.Mashup.OleDb.1;Data Source=$Workbook$;Location=deal_master;Extended Properties=&quot;&quot;" command="SELECT * FROM [deal_master]"/>
  </connection>
  <connection id="31" xr16:uid="{21241421-D0CC-46A6-A2D1-115F211D7489}"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32" xr16:uid="{A0C95A1B-A2ED-47E2-A40B-09F82F6BCCEC}" keepAlive="1" name="Query - DimHolidayHK" description="Connection to the 'DimHolidayHK' query in the workbook." type="5" refreshedVersion="6" background="1" saveData="1">
    <dbPr connection="Provider=Microsoft.Mashup.OleDb.1;Data Source=$Workbook$;Location=DimHolidayHK;Extended Properties=&quot;&quot;" command="SELECT * FROM [DimHolidayHK]"/>
  </connection>
  <connection id="33" xr16:uid="{2EB3DFC6-FDA6-4CC1-9EB4-0F5F7E445976}" keepAlive="1" name="Query - DimIndice" description="Connection to the 'DimIndice' query in the workbook." type="5" refreshedVersion="8" background="1" saveData="1">
    <dbPr connection="Provider=Microsoft.Mashup.OleDb.1;Data Source=$Workbook$;Location=DimIndice;Extended Properties=&quot;&quot;" command="SELECT * FROM [DimIndice]"/>
  </connection>
  <connection id="34" xr16:uid="{D060FFE5-5778-4FC0-BF26-5ADF90567CDB}" keepAlive="1" name="Query - DimMonday" description="Connection to the 'DimMonday' query in the workbook." type="5" refreshedVersion="8" background="1" saveData="1">
    <dbPr connection="Provider=Microsoft.Mashup.OleDb.1;Data Source=$Workbook$;Location=DimMonday;Extended Properties=&quot;&quot;" command="SELECT * FROM [DimMonday]"/>
  </connection>
  <connection id="35" xr16:uid="{E1843E98-BD48-4945-8767-5E852B3603DE}" keepAlive="1" name="Query - DimSum" description="Connection to the 'DimSum' query in the workbook." type="5" refreshedVersion="8" background="1" saveData="1">
    <dbPr connection="Provider=Microsoft.Mashup.OleDb.1;Data Source=$Workbook$;Location=DimSum;Extended Properties=&quot;&quot;" command="SELECT * FROM [DimSum]"/>
  </connection>
  <connection id="36" xr16:uid="{087A4608-0844-46EC-A26C-525B47CC4040}" keepAlive="1" name="Query - Dimtbl" description="Connection to the 'Dimtbl' query in the workbook." type="5" refreshedVersion="0" background="1" saveData="1">
    <dbPr connection="Provider=Microsoft.Mashup.OleDb.1;Data Source=$Workbook$;Location=Dimtbl;Extended Properties=&quot;&quot;" command="SELECT * FROM [Dimtbl]"/>
    <extLst>
      <ext xmlns:x15="http://schemas.microsoft.com/office/spreadsheetml/2010/11/main" uri="{DE250136-89BD-433C-8126-D09CA5730AF9}">
        <x15:connection id="" excludeFromRefreshAll="1"/>
      </ext>
    </extLst>
  </connection>
  <connection id="37" xr16:uid="{4B417432-5310-4BA4-A589-44A7B7FFFDCB}" keepAlive="1" name="Query - Dimtbl_DMI_Filter" description="Connection to the 'Dimtbl_DMI_Filter' query in the workbook." type="5" refreshedVersion="0" background="1">
    <dbPr connection="Provider=Microsoft.Mashup.OleDb.1;Data Source=$Workbook$;Location=Dimtbl_DMI_Filter;Extended Properties=&quot;&quot;" command="SELECT * FROM [Dimtbl_DMI_Filter]"/>
  </connection>
  <connection id="38" xr16:uid="{86D73636-5A3B-49BB-B88D-1D67E8CA2597}" keepAlive="1" name="Query - Dimtbl_Entity" description="Connection to the 'Dimtbl_Entity' query in the workbook." type="5" refreshedVersion="8" background="1" saveData="1">
    <dbPr connection="Provider=Microsoft.Mashup.OleDb.1;Data Source=$Workbook$;Location=Dimtbl_Entity;Extended Properties=&quot;&quot;" command="SELECT * FROM [Dimtbl_Entity]"/>
  </connection>
  <connection id="39" xr16:uid="{EFC93166-A4ED-451D-88D5-92BE3DB2DE18}" keepAlive="1" name="Query - DimtblName" description="Connection to the 'DimtblName' query in the workbook." type="5" refreshedVersion="6" background="1" saveData="1">
    <dbPr connection="Provider=Microsoft.Mashup.OleDb.1;Data Source=$Workbook$;Location=DimtblName;Extended Properties=&quot;&quot;" command="SELECT * FROM [DimtblName]"/>
  </connection>
  <connection id="40" xr16:uid="{00000000-0015-0000-FFFF-FFFF03000000}" keepAlive="1" name="Query - Directory" description="Connection to the 'Directory' query in the workbook." type="5" refreshedVersion="8" background="1" saveData="1">
    <dbPr connection="Provider=Microsoft.Mashup.OleDb.1;Data Source=$Workbook$;Location=Directory;Extended Properties=&quot;&quot;" command="SELECT * FROM [Directory]"/>
    <extLst>
      <ext xmlns:x15="http://schemas.microsoft.com/office/spreadsheetml/2010/11/main" uri="{DE250136-89BD-433C-8126-D09CA5730AF9}">
        <x15:connection id="" excludeFromRefreshAll="1"/>
      </ext>
    </extLst>
  </connection>
  <connection id="41" xr16:uid="{8F5FF0EF-01CD-4767-BA95-9711D7A52624}" keepAlive="1" name="Query - DMI_all(1)" description="Connection to the 'DMI_all' query in the workbook." type="5" refreshedVersion="0" background="1">
    <dbPr connection="Provider=Microsoft.Mashup.OleDb.1;Data Source=$Workbook$;Location=DMI_all;Extended Properties=&quot;&quot;" command="SELECT * FROM [DMI_all]"/>
  </connection>
  <connection id="42" xr16:uid="{56427BF6-AD70-4539-BCCA-BF34DA25038E}" keepAlive="1" name="Query - DMI_Credit" description="Connection to the 'DMI_Credit' query in the workbook." type="5" refreshedVersion="6" background="1" saveData="1">
    <dbPr connection="Provider=Microsoft.Mashup.OleDb.1;Data Source=$Workbook$;Location=DMI_Credit;Extended Properties=&quot;&quot;" command="SELECT * FROM [DMI_Credit]"/>
    <extLst>
      <ext xmlns:x15="http://schemas.microsoft.com/office/spreadsheetml/2010/11/main" uri="{DE250136-89BD-433C-8126-D09CA5730AF9}">
        <x15:connection id="" excludeFromRefreshAll="1"/>
      </ext>
    </extLst>
  </connection>
  <connection id="43" xr16:uid="{54D8EA1C-AC02-4B22-9403-65DF061F0283}" keepAlive="1" name="Query - DMI_Default" description="Connection to the 'DMI_Default' query in the workbook." type="5" refreshedVersion="8" background="1" saveData="1">
    <dbPr connection="Provider=Microsoft.Mashup.OleDb.1;Data Source=$Workbook$;Location=DMI_Default;Extended Properties=&quot;&quot;" command="SELECT * FROM [DMI_Default]"/>
    <extLst>
      <ext xmlns:x15="http://schemas.microsoft.com/office/spreadsheetml/2010/11/main" uri="{DE250136-89BD-433C-8126-D09CA5730AF9}">
        <x15:connection id="" excludeFromRefreshAll="1"/>
      </ext>
    </extLst>
  </connection>
  <connection id="44" xr16:uid="{90687BFD-2BE5-4251-969E-28E998E60754}" keepAlive="1" name="Query - DynamicConso" description="Connection to the 'DynamicConso' query in the workbook." type="5" refreshedVersion="8" background="1" saveData="1">
    <dbPr connection="Provider=Microsoft.Mashup.OleDb.1;Data Source=$Workbook$;Location=DynamicConso;Extended Properties=&quot;&quot;" command="SELECT * FROM [DynamicConso]"/>
  </connection>
  <connection id="45" xr16:uid="{D620FF73-9606-4572-9D6E-FCC47DF5FF87}" keepAlive="1" name="Query - Entity_AddPQ" description="Connection to the 'Entity_AddPQ' query in the workbook." type="5" refreshedVersion="0" background="1">
    <dbPr connection="Provider=Microsoft.Mashup.OleDb.1;Data Source=$Workbook$;Location=Entity_AddPQ;Extended Properties=&quot;&quot;" command="SELECT * FROM [Entity_AddPQ]"/>
  </connection>
  <connection id="46" xr16:uid="{5BD49069-3F06-41A1-B970-896E1BCC3361}" keepAlive="1" name="Query - Entity_Append" description="Connection to the 'Entity_Append' query in the workbook." type="5" refreshedVersion="8" background="1" saveData="1">
    <dbPr connection="Provider=Microsoft.Mashup.OleDb.1;Data Source=$Workbook$;Location=Entity_Append;Extended Properties=&quot;&quot;" command="SELECT * FROM [Entity_Append]"/>
    <extLst>
      <ext xmlns:x15="http://schemas.microsoft.com/office/spreadsheetml/2010/11/main" uri="{DE250136-89BD-433C-8126-D09CA5730AF9}">
        <x15:connection id="" excludeFromRefreshAll="1"/>
      </ext>
    </extLst>
  </connection>
  <connection id="47" xr16:uid="{00000000-0015-0000-FFFF-FFFF08000000}" keepAlive="1" name="Query - ERGroup" description="Connection to the 'ERGroup' query in the workbook." type="5" refreshedVersion="6" background="1" saveData="1">
    <dbPr connection="Provider=Microsoft.Mashup.OleDb.1;Data Source=$Workbook$;Location=ERGroup;Extended Properties=&quot;&quot;" command="SELECT * FROM [ERGroup]"/>
    <extLst>
      <ext xmlns:x15="http://schemas.microsoft.com/office/spreadsheetml/2010/11/main" uri="{DE250136-89BD-433C-8126-D09CA5730AF9}">
        <x15:connection id="" excludeFromRefreshAll="1"/>
      </ext>
    </extLst>
  </connection>
  <connection id="48" xr16:uid="{00000000-0015-0000-FFFF-FFFF09000000}" keepAlive="1" name="Query - ESG" description="Connection to the 'ESG' query in the workbook." type="5" refreshedVersion="8" background="1" saveData="1">
    <dbPr connection="Provider=Microsoft.Mashup.OleDb.1;Data Source=$Workbook$;Location=ESG;Extended Properties=&quot;&quot;" command="SELECT * FROM [ESG]"/>
  </connection>
  <connection id="49" xr16:uid="{00000000-0015-0000-FFFF-FFFF0A000000}" keepAlive="1" name="Query - ESG_ExternalReview" description="Connection to the 'ESG_ExternalReview' query in the workbook." type="5" refreshedVersion="8" background="1" saveData="1">
    <dbPr connection="Provider=Microsoft.Mashup.OleDb.1;Data Source=$Workbook$;Location=ESG_ExternalReview;Extended Properties=&quot;&quot;" command="SELECT * FROM [ESG_ExternalReview]"/>
    <extLst>
      <ext xmlns:x15="http://schemas.microsoft.com/office/spreadsheetml/2010/11/main" uri="{DE250136-89BD-433C-8126-D09CA5730AF9}">
        <x15:connection id="" excludeFromRefreshAll="1"/>
      </ext>
    </extLst>
  </connection>
  <connection id="50" xr16:uid="{1C90461D-F7E3-4925-9617-8266E8729F7A}" keepAlive="1" name="Query - External_Sources" description="Connection to the 'External_Sources' query in the workbook." type="5" refreshedVersion="8" background="1" saveData="1">
    <dbPr connection="Provider=Microsoft.Mashup.OleDb.1;Data Source=$Workbook$;Location=External_Sources;Extended Properties=&quot;&quot;" command="SELECT * FROM [External_Sources]"/>
  </connection>
  <connection id="51" xr16:uid="{29A42FDC-7ABB-4ACC-8657-72CA0683960D}" keepAlive="1" name="Query - FI" description="Connection to the 'FI' query in the workbook." type="5" refreshedVersion="8" background="1" saveData="1">
    <dbPr connection="Provider=Microsoft.Mashup.OleDb.1;Data Source=$Workbook$;Location=FI;Extended Properties=&quot;&quot;" command="SELECT * FROM [FI]"/>
  </connection>
  <connection id="52" xr16:uid="{00000000-0015-0000-FFFF-FFFF0B000000}" keepAlive="1" name="Query - FTZ" description="Connection to the 'FTZ' query in the workbook." type="5" refreshedVersion="8" background="1" saveData="1">
    <dbPr connection="Provider=Microsoft.Mashup.OleDb.1;Data Source=$Workbook$;Location=FTZ;Extended Properties=&quot;&quot;" command="SELECT * FROM [FTZ]"/>
    <extLst>
      <ext xmlns:x15="http://schemas.microsoft.com/office/spreadsheetml/2010/11/main" uri="{DE250136-89BD-433C-8126-D09CA5730AF9}">
        <x15:connection id="" excludeFromRefreshAll="1"/>
      </ext>
    </extLst>
  </connection>
  <connection id="53" xr16:uid="{37E74BB0-03CA-4DAB-B52F-719C2AA85790}" keepAlive="1" name="Query - fxCheck" description="Connection to the 'fxCheck' query in the workbook." type="5" refreshedVersion="0" background="1">
    <dbPr connection="Provider=Microsoft.Mashup.OleDb.1;Data Source=$Workbook$;Location=fxCheck;Extended Properties=&quot;&quot;" command="SELECT * FROM [fxCheck]"/>
  </connection>
  <connection id="54" xr16:uid="{CBB52271-3261-4407-B1CE-5C7967D54205}" keepAlive="1" name="Query - fxCleaner" description="Connection to the 'fxCleaner' query in the workbook." type="5" refreshedVersion="0" background="1">
    <dbPr connection="Provider=Microsoft.Mashup.OleDb.1;Data Source=$Workbook$;Location=fxCleaner;Extended Properties=&quot;&quot;" command="SELECT * FROM [fxCleaner]"/>
  </connection>
  <connection id="55" xr16:uid="{FD2DCB52-61CB-4002-8E5B-966E9B69E5A3}" keepAlive="1" name="Query - fxConnect" description="Connection to the 'fxConnect' query in the workbook." type="5" refreshedVersion="0" background="1">
    <dbPr connection="Provider=Microsoft.Mashup.OleDb.1;Data Source=$Workbook$;Location=fxConnect;Extended Properties=&quot;&quot;" command="SELECT * FROM [fxConnect]"/>
  </connection>
  <connection id="56" xr16:uid="{8FACD6D6-146B-437E-BF81-8B8F114C3389}" keepAlive="1" name="Query - fxCountDelimeter" description="Connection to the 'fxCountDelimeter' query in the workbook." type="5" refreshedVersion="0" background="1">
    <dbPr connection="Provider=Microsoft.Mashup.OleDb.1;Data Source=$Workbook$;Location=fxCountDelimeter;Extended Properties=&quot;&quot;" command="SELECT * FROM [fxCountDelimeter]"/>
  </connection>
  <connection id="57" xr16:uid="{00000000-0015-0000-FFFF-FFFF10000000}" keepAlive="1" name="Query - fxDataFormat" description="Connection to the 'fxDataFormat' query in the workbook." type="5" refreshedVersion="0" background="1">
    <dbPr connection="Provider=Microsoft.Mashup.OleDb.1;Data Source=$Workbook$;Location=fxDataFormat;Extended Properties=&quot;&quot;" command="SELECT * FROM [fxDataFormat]"/>
  </connection>
  <connection id="58" xr16:uid="{C12F0203-B78D-4AA5-BD1A-2AC2FBABD932}" keepAlive="1" name="Query - fxDBManager" description="Connection to the 'fxDBManager' query in the workbook." type="5" refreshedVersion="0" background="1">
    <dbPr connection="Provider=Microsoft.Mashup.OleDb.1;Data Source=$Workbook$;Location=fxDBManager;Extended Properties=&quot;&quot;" command="SELECT * FROM [fxDBManager]"/>
  </connection>
  <connection id="59" xr16:uid="{8285344A-2F03-4B7B-BE2C-8E0CED4DAD89}" keepAlive="1" name="Query - fxDimSheet" description="Connection to the 'fxDimSheet' query in the workbook." type="5" refreshedVersion="0" background="1">
    <dbPr connection="Provider=Microsoft.Mashup.OleDb.1;Data Source=$Workbook$;Location=fxDimSheet;Extended Properties=&quot;&quot;" command="SELECT * FROM [fxDimSheet]"/>
  </connection>
  <connection id="60" xr16:uid="{E1CE6418-0591-4F15-A3F0-8462A8B0B6D9}" keepAlive="1" name="Query - fxDropdownSort" description="Connection to the 'fxDropdownSort' query in the workbook." type="5" refreshedVersion="0" background="1">
    <dbPr connection="Provider=Microsoft.Mashup.OleDb.1;Data Source=$Workbook$;Location=fxDropdownSort;Extended Properties=&quot;&quot;" command="SELECT * FROM [fxDropdownSort]"/>
  </connection>
  <connection id="61" xr16:uid="{A2425BE5-B256-4957-A963-D677B5BB9AAF}" keepAlive="1" name="Query - fxMerge" description="Connection to the 'fxMerge' query in the workbook." type="5" refreshedVersion="0" background="1">
    <dbPr connection="Provider=Microsoft.Mashup.OleDb.1;Data Source=$Workbook$;Location=fxMerge;Extended Properties=&quot;&quot;" command="SELECT * FROM [fxMerge]"/>
  </connection>
  <connection id="62" xr16:uid="{0EFCE0FE-056F-4993-A9A5-7C2C6C40C7B8}" keepAlive="1" name="Query - fxSafeTF" description="Connection to the 'fxSafeTF' query in the workbook." type="5" refreshedVersion="0" background="1">
    <dbPr connection="Provider=Microsoft.Mashup.OleDb.1;Data Source=$Workbook$;Location=fxSafeTF;Extended Properties=&quot;&quot;" command="SELECT * FROM [fxSafeTF]"/>
  </connection>
  <connection id="63" xr16:uid="{66DC04C3-6679-4B40-B2CC-F42F1D2C9B3A}" keepAlive="1" name="Query - fxToM" description="Connection to the 'fxToM' query in the workbook." type="5" refreshedVersion="0" background="1">
    <dbPr connection="Provider=Microsoft.Mashup.OleDb.1;Data Source=$Workbook$;Location=fxToM;Extended Properties=&quot;&quot;" command="SELECT * FROM [fxToM]"/>
  </connection>
  <connection id="64" xr16:uid="{5B131085-5839-4A20-BAA4-78DB137E7E29}" keepAlive="1" name="Query - Get" description="Connection to the 'Get' query in the workbook." type="5" refreshedVersion="0" background="1">
    <dbPr connection="Provider=Microsoft.Mashup.OleDb.1;Data Source=$Workbook$;Location=Get;Extended Properties=&quot;&quot;" command="SELECT * FROM [Get]"/>
  </connection>
  <connection id="65" xr16:uid="{D4DF54F5-5F1E-47B5-8517-77C3BD0526C4}" keepAlive="1" name="Query - Graph_USDCNH" description="Connection to the 'Graph_USDCNH' query in the workbook." type="5" refreshedVersion="8" background="1" saveData="1">
    <dbPr connection="Provider=Microsoft.Mashup.OleDb.1;Data Source=$Workbook$;Location=Graph_USDCNH;Extended Properties=&quot;&quot;" command="SELECT * FROM [Graph_USDCNH]"/>
  </connection>
  <connection id="66" xr16:uid="{D3B68ED8-1875-44FE-BCC9-11F72F13DFD4}" keepAlive="1" name="Query - HD_DLD_Indice" description="Connection to the 'HD_DLD_Indice' query in the workbook." type="5" refreshedVersion="6" background="1" saveData="1">
    <dbPr connection="Provider=Microsoft.Mashup.OleDb.1;Data Source=$Workbook$;Location=HD_DLD_Indice;Extended Properties=&quot;&quot;" command="SELECT * FROM [HD_DLD_Indice]"/>
  </connection>
  <connection id="67" xr16:uid="{85FEC64F-B3CC-4108-AE6E-6CC4A19BE534}" keepAlive="1" name="Query - IGlgfv" description="Connection to the 'IGlgfv' query in the workbook." type="5" refreshedVersion="8" background="1" saveData="1">
    <dbPr connection="Provider=Microsoft.Mashup.OleDb.1;Data Source=$Workbook$;Location=IGlgfv;Extended Properties=&quot;&quot;" command="SELECT * FROM [IGlgfv]"/>
  </connection>
  <connection id="68" xr16:uid="{E9B92A01-D497-4859-B524-02AE479B183E}" keepAlive="1" name="Query - InventoryMethod" description="Connection to the 'InventoryMethod' query in the workbook." type="5" refreshedVersion="0" background="1">
    <dbPr connection="Provider=Microsoft.Mashup.OleDb.1;Data Source=$Workbook$;Location=InventoryMethod;Extended Properties=&quot;&quot;" command="SELECT * FROM [InventoryMethod]"/>
  </connection>
  <connection id="69" xr16:uid="{A3A73FB8-B836-4568-AC0D-D065FD4E6EE7}" keepAlive="1" name="Query - IS_EXCH_Filter" description="Connection to the 'IS_EXCH_Filter' query in the workbook." type="5" refreshedVersion="0" background="1">
    <dbPr connection="Provider=Microsoft.Mashup.OleDb.1;Data Source=$Workbook$;Location=IS_EXCH_Filter;Extended Properties=&quot;&quot;" command="SELECT * FROM [IS_EXCH_Filter]"/>
  </connection>
  <connection id="70" xr16:uid="{84E63D19-7B23-4D5C-BCE7-64422620AE98}" keepAlive="1" name="Query - KYC_Load" description="Connection to the 'KYC_Load' query in the workbook." type="5" refreshedVersion="8" background="1" saveData="1">
    <dbPr connection="Provider=Microsoft.Mashup.OleDb.1;Data Source=$Workbook$;Location=KYC_Load;Extended Properties=&quot;&quot;" command="SELECT * FROM [KYC_Load]"/>
    <extLst>
      <ext xmlns:x15="http://schemas.microsoft.com/office/spreadsheetml/2010/11/main" uri="{DE250136-89BD-433C-8126-D09CA5730AF9}">
        <x15:connection id="" excludeFromRefreshAll="1"/>
      </ext>
    </extLst>
  </connection>
  <connection id="71" xr16:uid="{75561A22-83DA-40D3-9469-35E841EDBAD8}" keepAlive="1" name="Query - KYC_TBC" description="Connection to the 'KYC_TBC' query in the workbook." type="5" refreshedVersion="6" background="1" saveData="1">
    <dbPr connection="Provider=Microsoft.Mashup.OleDb.1;Data Source=$Workbook$;Location=KYC_TBC;Extended Properties=&quot;&quot;" command="SELECT * FROM [KYC_TBC]"/>
    <extLst>
      <ext xmlns:x15="http://schemas.microsoft.com/office/spreadsheetml/2010/11/main" uri="{DE250136-89BD-433C-8126-D09CA5730AF9}">
        <x15:connection id="" excludeFromRefreshAll="1"/>
      </ext>
    </extLst>
  </connection>
  <connection id="72" xr16:uid="{03815FF3-51B9-4C76-B98E-1CDEB069CD1D}" keepAlive="1" name="Query - KYC_TBC_Recent" description="Connection to the 'KYC_TBC_Recent' query in the workbook." type="5" refreshedVersion="6" background="1" saveData="1">
    <dbPr connection="Provider=Microsoft.Mashup.OleDb.1;Data Source=$Workbook$;Location=KYC_TBC_Recent;Extended Properties=&quot;&quot;" command="SELECT * FROM [KYC_TBC_Recent]"/>
    <extLst>
      <ext xmlns:x15="http://schemas.microsoft.com/office/spreadsheetml/2010/11/main" uri="{DE250136-89BD-433C-8126-D09CA5730AF9}">
        <x15:connection id="" excludeFromRefreshAll="1"/>
      </ext>
    </extLst>
  </connection>
  <connection id="73" xr16:uid="{DC403AC6-B184-486E-9C26-A1E665E7A0DC}" keepAlive="1" name="Query - KYC_TFtbl" description="Connection to the 'KYC_TFtbl' query in the workbook." type="5" refreshedVersion="8" background="1" saveData="1">
    <dbPr connection="Provider=Microsoft.Mashup.OleDb.1;Data Source=$Workbook$;Location=KYC_TFtbl;Extended Properties=&quot;&quot;" command="SELECT * FROM [KYC_TFtbl]"/>
  </connection>
  <connection id="74" xr16:uid="{1449A0C8-E16B-4BE1-855E-5F2B23C5BB1F}" keepAlive="1" name="Query - Load" description="Connection to the 'Load' query in the workbook." type="5" refreshedVersion="0" background="1">
    <dbPr connection="Provider=Microsoft.Mashup.OleDb.1;Data Source=$Workbook$;Location=Load;Extended Properties=&quot;&quot;" command="SELECT * FROM [Load]"/>
  </connection>
  <connection id="75" xr16:uid="{00000000-0015-0000-FFFF-FFFF15000000}" keepAlive="1" name="Query - mBISL" description="Connection to the 'mBISL' query in the workbook." type="5" refreshedVersion="8" background="1" saveData="1">
    <dbPr connection="Provider=Microsoft.Mashup.OleDb.1;Data Source=$Workbook$;Location=mBISL;Extended Properties=&quot;&quot;" command="SELECT * FROM [mBISL]"/>
    <extLst>
      <ext xmlns:x15="http://schemas.microsoft.com/office/spreadsheetml/2010/11/main" uri="{DE250136-89BD-433C-8126-D09CA5730AF9}">
        <x15:connection id="" excludeFromRefreshAll="1"/>
      </ext>
    </extLst>
  </connection>
  <connection id="76" xr16:uid="{99903B3D-2750-427C-890E-DF9825012669}" keepAlive="1" name="Query - mChart" description="Connection to the 'mChart' query in the workbook." type="5" refreshedVersion="8" background="1" saveData="1">
    <dbPr connection="Provider=Microsoft.Mashup.OleDb.1;Data Source=$Workbook$;Location=mChart;Extended Properties=&quot;&quot;" command="SELECT * FROM [mChart]"/>
    <extLst>
      <ext xmlns:x15="http://schemas.microsoft.com/office/spreadsheetml/2010/11/main" uri="{DE250136-89BD-433C-8126-D09CA5730AF9}">
        <x15:connection id="" excludeFromRefreshAll="1"/>
      </ext>
    </extLst>
  </connection>
  <connection id="77" xr16:uid="{00000000-0015-0000-FFFF-FFFF17000000}" keepAlive="1" name="Query - mCredit" description="Connection to the 'mCredit' query in the workbook." type="5" refreshedVersion="8" background="1" saveData="1">
    <dbPr connection="Provider=Microsoft.Mashup.OleDb.1;Data Source=$Workbook$;Location=mCredit;Extended Properties=&quot;&quot;" command="SELECT * FROM [mCredit]"/>
    <extLst>
      <ext xmlns:x15="http://schemas.microsoft.com/office/spreadsheetml/2010/11/main" uri="{DE250136-89BD-433C-8126-D09CA5730AF9}">
        <x15:connection id="" excludeFromRefreshAll="1"/>
      </ext>
    </extLst>
  </connection>
  <connection id="78" xr16:uid="{00000000-0015-0000-FFFF-FFFF18000000}" keepAlive="1" name="Query - mCurated" description="Connection to the 'mCurated' query in the workbook." type="5" refreshedVersion="8" background="1" saveData="1">
    <dbPr connection="Provider=Microsoft.Mashup.OleDb.1;Data Source=$Workbook$;Location=mCurated;Extended Properties=&quot;&quot;" command="SELECT * FROM [mCurated]"/>
    <extLst>
      <ext xmlns:x15="http://schemas.microsoft.com/office/spreadsheetml/2010/11/main" uri="{DE250136-89BD-433C-8126-D09CA5730AF9}">
        <x15:connection id="" excludeFromRefreshAll="1"/>
      </ext>
    </extLst>
  </connection>
  <connection id="79" xr16:uid="{763D714C-E74D-462A-9C41-FF9E992B1E62}" keepAlive="1" name="Query - mIndice" description="Connection to the 'mIndice' query in the workbook." type="5" refreshedVersion="8" background="1" saveData="1">
    <dbPr connection="Provider=Microsoft.Mashup.OleDb.1;Data Source=$Workbook$;Location=mIndice;Extended Properties=&quot;&quot;" command="SELECT * FROM [mIndice]"/>
  </connection>
  <connection id="80" xr16:uid="{598F44D1-818F-4912-A2AB-768CAA973CC5}" keepAlive="1" name="Query - Monday(1)" description="Connection to the 'Monday' query in the workbook." type="5" refreshedVersion="0" background="1">
    <dbPr connection="Provider=Microsoft.Mashup.OleDb.1;Data Source=$Workbook$;Location=Monday;Extended Properties=&quot;&quot;" command="SELECT * FROM [Monday]"/>
  </connection>
  <connection id="81" xr16:uid="{8402277F-47A2-4A7E-86DE-45DD47DE15C6}" keepAlive="1" name="Query - NBFI" description="Connection to the 'NBFI' query in the workbook." type="5" refreshedVersion="6" background="1" saveData="1">
    <dbPr connection="Provider=Microsoft.Mashup.OleDb.1;Data Source=$Workbook$;Location=NBFI;Extended Properties=&quot;&quot;" command="SELECT * FROM [NBFI]"/>
    <extLst>
      <ext xmlns:x15="http://schemas.microsoft.com/office/spreadsheetml/2010/11/main" uri="{DE250136-89BD-433C-8126-D09CA5730AF9}">
        <x15:connection id="" excludeFromRefreshAll="1"/>
      </ext>
    </extLst>
  </connection>
  <connection id="82" xr16:uid="{DF72874D-F18F-41E9-8BFE-778491AD04E6}"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83" xr16:uid="{5CE77C73-198D-444D-B791-CD8F5627EFB0}" keepAlive="1" name="Query - OVRDSpd_Monday" description="Connection to the 'OVRDSpd_Monday' query in the workbook." type="5" refreshedVersion="0" background="1">
    <dbPr connection="Provider=Microsoft.Mashup.OleDb.1;Data Source=$Workbook$;Location=OVRDSpd_Monday;Extended Properties=&quot;&quot;" command="SELECT * FROM [OVRDSpd_Monday]"/>
  </connection>
  <connection id="84" xr16:uid="{EFA0DFEC-4F7E-4FD6-B7D0-775ADBFADE04}" keepAlive="1" name="Query - Pipe_Folder" description="Connection to the 'Pipe_Folder' query in the workbook." type="5" refreshedVersion="6" background="1" saveData="1">
    <dbPr connection="Provider=Microsoft.Mashup.OleDb.1;Data Source=$Workbook$;Location=Pipe_Folder;Extended Properties=&quot;&quot;" command="SELECT * FROM [Pipe_Folder]"/>
    <extLst>
      <ext xmlns:x15="http://schemas.microsoft.com/office/spreadsheetml/2010/11/main" uri="{DE250136-89BD-433C-8126-D09CA5730AF9}">
        <x15:connection id="" excludeFromRefreshAll="1"/>
      </ext>
    </extLst>
  </connection>
  <connection id="85" xr16:uid="{93FA93B8-B2A5-4E55-A3F3-B125C6A7F93F}" keepAlive="1" name="Query - PQ_EnterData" description="Connection to the 'PQ_EnterData' query in the workbook." type="5" refreshedVersion="0" background="1" saveData="1">
    <dbPr connection="Provider=Microsoft.Mashup.OleDb.1;Data Source=$Workbook$;Location=PQ_EnterData;Extended Properties=&quot;&quot;" command="SELECT * FROM [PQ_EnterData]"/>
    <extLst>
      <ext xmlns:x15="http://schemas.microsoft.com/office/spreadsheetml/2010/11/main" uri="{DE250136-89BD-433C-8126-D09CA5730AF9}">
        <x15:connection id="" excludeFromRefreshAll="1"/>
      </ext>
    </extLst>
  </connection>
  <connection id="86" xr16:uid="{9C414681-014A-4518-BF32-16892B0D39A5}" keepAlive="1" name="Query - PQOperator" description="Connection to the 'PQOperator' query in the workbook." type="5" refreshedVersion="8" background="1" saveData="1">
    <dbPr connection="Provider=Microsoft.Mashup.OleDb.1;Data Source=$Workbook$;Location=PQOperator;Extended Properties=&quot;&quot;" command="SELECT * FROM [PQOperator]"/>
  </connection>
  <connection id="87" xr16:uid="{DF3D8FA3-80E0-408D-9FBC-D4BC2FAFDF86}" keepAlive="1" name="Query - Prefix" description="Connection to the 'Prefix' query in the workbook." type="5" refreshedVersion="0" background="1">
    <dbPr connection="Provider=Microsoft.Mashup.OleDb.1;Data Source=$Workbook$;Location=Prefix;Extended Properties=&quot;&quot;" command="SELECT * FROM [Prefix]"/>
  </connection>
  <connection id="88" xr16:uid="{4976C758-1F9F-43F4-A9CC-65853ACC4646}" keepAlive="1" name="Query - PRJMerge" description="Connection to the 'PRJMerge' query in the workbook." type="5" refreshedVersion="6" background="1" saveData="1">
    <dbPr connection="Provider=Microsoft.Mashup.OleDb.1;Data Source=$Workbook$;Location=PRJMerge;Extended Properties=&quot;&quot;" command="SELECT * FROM [PRJMerge]"/>
    <extLst>
      <ext xmlns:x15="http://schemas.microsoft.com/office/spreadsheetml/2010/11/main" uri="{DE250136-89BD-433C-8126-D09CA5730AF9}">
        <x15:connection id="" excludeFromRefreshAll="1"/>
      </ext>
    </extLst>
  </connection>
  <connection id="89" xr16:uid="{56D5195F-F8E5-4945-8138-A813E052AA25}" keepAlive="1" name="Query - Recent" description="Connection to the 'Recent' query in the workbook." type="5" refreshedVersion="8" background="1" saveData="1">
    <dbPr connection="Provider=Microsoft.Mashup.OleDb.1;Data Source=$Workbook$;Location=Recent;Extended Properties=&quot;&quot;" command="SELECT * FROM [Recent]"/>
  </connection>
  <connection id="90" xr16:uid="{95847C9A-14B0-47E4-AE89-07FBB9928AFE}" keepAlive="1" name="Query - Recent_ByWeek" description="Connection to the 'Recent_ByWeek' query in the workbook." type="5" refreshedVersion="8" background="1" saveData="1">
    <dbPr connection="Provider=Microsoft.Mashup.OleDb.1;Data Source=$Workbook$;Location=Recent_ByWeek;Extended Properties=&quot;&quot;" command="SELECT * FROM [Recent_ByWeek]"/>
  </connection>
  <connection id="91" xr16:uid="{00000000-0015-0000-FFFF-FFFF21000000}" keepAlive="1" name="Query - SBLC" description="Connection to the 'SBLC' query in the workbook." type="5" refreshedVersion="8" background="1" saveData="1">
    <dbPr connection="Provider=Microsoft.Mashup.OleDb.1;Data Source=$Workbook$;Location=SBLC;Extended Properties=&quot;&quot;" command="SELECT * FROM [SBLC]"/>
  </connection>
  <connection id="92" xr16:uid="{00000000-0015-0000-FFFF-FFFF22000000}" keepAlive="1" name="Query - SBLCBankLEAG" description="Connection to the 'SBLCBankLEAG' query in the workbook." type="5" refreshedVersion="8" background="1" saveData="1">
    <dbPr connection="Provider=Microsoft.Mashup.OleDb.1;Data Source=$Workbook$;Location=SBLCBankLEAG;Extended Properties=&quot;&quot;" command="SELECT * FROM [SBLCBankLEAG]"/>
    <extLst>
      <ext xmlns:x15="http://schemas.microsoft.com/office/spreadsheetml/2010/11/main" uri="{DE250136-89BD-433C-8126-D09CA5730AF9}">
        <x15:connection id="" excludeFromRefreshAll="1"/>
      </ext>
    </extLst>
  </connection>
  <connection id="93" xr16:uid="{00000000-0015-0000-FFFF-FFFF23000000}" keepAlive="1" name="Query - SBLCFinancials" description="Connection to the 'SBLCFinancials' query in the workbook." type="5" refreshedVersion="8" background="1" saveData="1">
    <dbPr connection="Provider=Microsoft.Mashup.OleDb.1;Data Source=$Workbook$;Location=SBLCFinancials;Extended Properties=&quot;&quot;" command="SELECT * FROM [SBLCFinancials]"/>
    <extLst>
      <ext xmlns:x15="http://schemas.microsoft.com/office/spreadsheetml/2010/11/main" uri="{DE250136-89BD-433C-8126-D09CA5730AF9}">
        <x15:connection id="" excludeFromRefreshAll="1"/>
      </ext>
    </extLst>
  </connection>
  <connection id="94" xr16:uid="{5EA0E1BE-7B79-452B-8FBD-CBDED6090244}" keepAlive="1" name="Query - Spd_Analysis" description="Connection to the 'Spd_Analysis' query in the workbook." type="5" refreshedVersion="0" background="1">
    <dbPr connection="Provider=Microsoft.Mashup.OleDb.1;Data Source=$Workbook$;Location=Spd_Analysis;Extended Properties=&quot;&quot;" command="SELECT * FROM [Spd_Analysis]"/>
  </connection>
  <connection id="95" xr16:uid="{8FF2DCC1-5AE9-49B8-8C3E-327234C1357E}" keepAlive="1" name="Query - Spd_Avg" description="Connection to the 'Spd_Avg' query in the workbook." type="5" refreshedVersion="0" background="1">
    <dbPr connection="Provider=Microsoft.Mashup.OleDb.1;Data Source=$Workbook$;Location=Spd_Avg;Extended Properties=&quot;&quot;" command="SELECT * FROM [Spd_Avg]"/>
  </connection>
  <connection id="96" xr16:uid="{6E3CA07B-D795-4B53-B9D0-0420F73EF8AE}" keepAlive="1" name="Query - Spd_Tenor" description="Connection to the 'Spd_Tenor' query in the workbook." type="5" refreshedVersion="0" background="1">
    <dbPr connection="Provider=Microsoft.Mashup.OleDb.1;Data Source=$Workbook$;Location=Spd_Tenor;Extended Properties=&quot;&quot;" command="SELECT * FROM [Spd_Tenor]"/>
  </connection>
  <connection id="97" xr16:uid="{E9B6FF21-1253-4D8F-A8C4-8FBB543CA74F}" keepAlive="1" name="Query - Spd_Writer" description="Connection to the 'Spd_Writer' query in the workbook." type="5" refreshedVersion="0" background="1">
    <dbPr connection="Provider=Microsoft.Mashup.OleDb.1;Data Source=$Workbook$;Location=Spd_Writer;Extended Properties=&quot;&quot;" command="SELECT * FROM [Spd_Writer]"/>
  </connection>
  <connection id="98" xr16:uid="{98C510EB-8A8D-4805-AF00-7A2EBF56DB31}" keepAlive="1" name="Query - Status" description="Connection to the 'Status' query in the workbook." type="5" refreshedVersion="8" background="1" saveData="1">
    <dbPr connection="Provider=Microsoft.Mashup.OleDb.1;Data Source=$Workbook$;Location=Status;Extended Properties=&quot;&quot;" command="SELECT * FROM [Status]"/>
  </connection>
  <connection id="99" xr16:uid="{EBB8942D-CF48-4586-93B2-E2797E7288D9}" keepAlive="1" name="Query - Sync_PipeName" description="Connection to the 'Sync_PipeName' query in the workbook." type="5" refreshedVersion="6" background="1" saveData="1">
    <dbPr connection="Provider=Microsoft.Mashup.OleDb.1;Data Source=$Workbook$;Location=Sync_PipeName;Extended Properties=&quot;&quot;" command="SELECT * FROM [Sync_PipeName]"/>
    <extLst>
      <ext xmlns:x15="http://schemas.microsoft.com/office/spreadsheetml/2010/11/main" uri="{DE250136-89BD-433C-8126-D09CA5730AF9}">
        <x15:connection id="" excludeFromRefreshAll="1"/>
      </ext>
    </extLst>
  </connection>
  <connection id="100" xr16:uid="{9F4C7796-583D-4B35-9A38-B09F236DCB20}" keepAlive="1" name="Query - Tighten_3mth" description="Connection to the 'Tighten_3mth' query in the workbook." type="5" refreshedVersion="8" background="1" saveData="1">
    <dbPr connection="Provider=Microsoft.Mashup.OleDb.1;Data Source=$Workbook$;Location=Tighten_3mth;Extended Properties=&quot;&quot;" command="SELECT * FROM [Tighten_3mth]"/>
  </connection>
  <connection id="101" xr16:uid="{A0B8B6BF-1CA9-40FE-B629-6D1E8CBE7632}" keepAlive="1" name="Query - ToM" description="Connection to the 'ToM' query in the workbook." type="5" refreshedVersion="0" background="1">
    <dbPr connection="Provider=Microsoft.Mashup.OleDb.1;Data Source=$Workbook$;Location=ToM;Extended Properties=&quot;&quot;" command="SELECT * FROM [ToM]"/>
  </connection>
  <connection id="102" xr16:uid="{F04BB925-9760-4BE5-A42A-79F8DDA24496}" keepAlive="1" name="Query - Tomb5x10" description="Connection to the 'Tomb5x10' query in the workbook." type="5" refreshedVersion="6" background="1" saveData="1">
    <dbPr connection="Provider=Microsoft.Mashup.OleDb.1;Data Source=$Workbook$;Location=Tomb5x10;Extended Properties=&quot;&quot;" command="SELECT * FROM [Tomb5x10]"/>
    <extLst>
      <ext xmlns:x15="http://schemas.microsoft.com/office/spreadsheetml/2010/11/main" uri="{DE250136-89BD-433C-8126-D09CA5730AF9}">
        <x15:connection id="" excludeFromRefreshAll="1"/>
      </ext>
    </extLst>
  </connection>
  <connection id="103" xr16:uid="{4B11AAC4-53C3-4454-BFDD-11AEF596777C}" keepAlive="1" name="Query - wCompare" description="Connection to the 'wCompare' query in the workbook." type="5" refreshedVersion="0" background="1">
    <dbPr connection="Provider=Microsoft.Mashup.OleDb.1;Data Source=$Workbook$;Location=wCompare;Extended Properties=&quot;&quot;" command="SELECT * FROM [wCompare]"/>
  </connection>
  <connection id="104" xr16:uid="{A5119B23-28CA-4454-B38C-547133A1D6B4}" keepAlive="1" name="Query - wDynamic" description="Connection to the 'wDynamic' query in the workbook." type="5" refreshedVersion="8" background="1" saveData="1">
    <dbPr connection="Provider=Microsoft.Mashup.OleDb.1;Data Source=$Workbook$;Location=wDynamic;Extended Properties=&quot;&quot;" command="SELECT * FROM [wDynamic]" commandType="4"/>
    <extLst>
      <ext xmlns:x15="http://schemas.microsoft.com/office/spreadsheetml/2010/11/main" uri="{DE250136-89BD-433C-8126-D09CA5730AF9}">
        <x15:connection id="" excludeFromRefreshAll="1"/>
      </ext>
    </extLst>
  </connection>
  <connection id="105" xr16:uid="{8AF5EF10-41E9-48A4-B170-B8B0524CC558}" keepAlive="1" name="Query - wDynamicPQ" description="Connection to the 'wDynamicPQ' query in the workbook." type="5" refreshedVersion="0" background="1" saveData="1">
    <dbPr connection="Provider=Microsoft.Mashup.OleDb.1;Data Source=$Workbook$;Location=wDynamicPQ;Extended Properties=&quot;&quot;" command="SELECT * FROM [wDynamicPQ]"/>
    <extLst>
      <ext xmlns:x15="http://schemas.microsoft.com/office/spreadsheetml/2010/11/main" uri="{DE250136-89BD-433C-8126-D09CA5730AF9}">
        <x15:connection id="" excludeFromRefreshAll="1"/>
      </ext>
    </extLst>
  </connection>
  <connection id="106" xr16:uid="{D7947DBC-3E04-48BC-9E48-615AA5D351B8}" keepAlive="1" name="Query - Weekly_Pie" description="Connection to the 'Weekly_Pie' query in the workbook." type="5" refreshedVersion="8" background="1" saveData="1">
    <dbPr connection="Provider=Microsoft.Mashup.OleDb.1;Data Source=$Workbook$;Location=Weekly_Pie;Extended Properties=&quot;&quot;" command="SELECT * FROM [Weekly_Pie]"/>
  </connection>
  <connection id="107" xr16:uid="{66800BF5-EF93-473C-BE92-309E592E2282}" keepAlive="1" name="Query - wIndice" description="Connection to the 'wIndice' query in the workbook." type="5" refreshedVersion="8" background="1" saveData="1">
    <dbPr connection="Provider=Microsoft.Mashup.OleDb.1;Data Source=$Workbook$;Location=wIndice;Extended Properties=&quot;&quot;" command="SELECT * FROM [wIndice]"/>
  </connection>
  <connection id="108" xr16:uid="{2586F7B4-BE61-4265-92A1-A876561B0528}" keepAlive="1" name="Query - wIndicePQ" description="Connection to the 'wIndicePQ' query in the workbook." type="5" refreshedVersion="0" background="1">
    <dbPr connection="Provider=Microsoft.Mashup.OleDb.1;Data Source=$Workbook$;Location=wIndicePQ;Extended Properties=&quot;&quot;" command="SELECT * FROM [wIndicePQ]"/>
  </connection>
  <connection id="109" xr16:uid="{612DB89D-9AC6-4005-95DC-8B807A25269D}" keepAlive="1" name="Query - WIP OMAS_Check" description="Connection to the 'WIP OMAS_Check' query in the workbook." type="5" refreshedVersion="6" background="1" saveData="1">
    <dbPr connection="Provider=Microsoft.Mashup.OleDb.1;Data Source=$Workbook$;Location=&quot;WIP OMAS_Check&quot;;Extended Properties=&quot;&quot;" command="SELECT * FROM [WIP OMAS_Check]"/>
    <extLst>
      <ext xmlns:x15="http://schemas.microsoft.com/office/spreadsheetml/2010/11/main" uri="{DE250136-89BD-433C-8126-D09CA5730AF9}">
        <x15:connection id="" excludeFromRefreshAll="1"/>
      </ext>
    </extLst>
  </connection>
  <connection id="110" xr16:uid="{1043CB1E-45B4-4D3A-B10D-BAEF1D92FFBA}" keepAlive="1" name="Query - wTomb" description="Connection to the 'wTomb' query in the workbook." type="5" refreshedVersion="8" background="1" saveData="1">
    <dbPr connection="Provider=Microsoft.Mashup.OleDb.1;Data Source=$Workbook$;Location=wTomb;Extended Properties=&quot;&quot;" command="SELECT * FROM [wTomb]"/>
    <extLst>
      <ext xmlns:x15="http://schemas.microsoft.com/office/spreadsheetml/2010/11/main" uri="{DE250136-89BD-433C-8126-D09CA5730AF9}">
        <x15:connection id="" excludeFromRefreshAll="1"/>
      </ext>
    </extLst>
  </connection>
  <connection id="111" xr16:uid="{5C185451-6009-49D1-9006-4CF0C8F5A29E}" keepAlive="1" name="Query - YY" description="Connection to the 'YY' query in the workbook." type="5" refreshedVersion="0" background="1">
    <dbPr connection="Provider=Microsoft.Mashup.OleDb.1;Data Source=$Workbook$;Location=YY;Extended Properties=&quot;&quot;" command="SELECT * FROM [YY]"/>
  </connection>
  <connection id="112" xr16:uid="{9F286D54-E21B-4D0C-B8A8-86ED835B80C9}" keepAlive="1" name="Query - 上市分类" description="Connection to the '上市分类' query in the workbook." type="5" refreshedVersion="8" background="1" saveData="1">
    <dbPr connection="Provider=Microsoft.Mashup.OleDb.1;Data Source=$Workbook$;Location=上市分类;Extended Properties=&quot;&quot;" command="SELECT * FROM [上市分类]"/>
  </connection>
  <connection id="113" xr16:uid="{DAAE3C15-F2AC-4B9E-A89E-06FF69A6A95D}" keepAlive="1" name="Query - 澳门Filter" description="Connection to the '澳门Filter' query in the workbook." type="5" refreshedVersion="0" background="1">
    <dbPr connection="Provider=Microsoft.Mashup.OleDb.1;Data Source=$Workbook$;Location=澳门Filter;Extended Properties=&quot;&quot;" command="SELECT * FROM [澳门Filter]"/>
  </connection>
  <connection id="114" xr16:uid="{80ACA3BB-41D4-467C-8C33-82188CA288D6}" keepAlive="1" name="Query - 香港Filter" description="Connection to the '香港Filter' query in the workbook." type="5" refreshedVersion="0" background="1">
    <dbPr connection="Provider=Microsoft.Mashup.OleDb.1;Data Source=$Workbook$;Location=香港Filter;Extended Properties=&quot;&quot;" command="SELECT * FROM [香港Filter]"/>
  </connection>
</connections>
</file>

<file path=xl/sharedStrings.xml><?xml version="1.0" encoding="utf-8"?>
<sst xmlns="http://schemas.openxmlformats.org/spreadsheetml/2006/main" count="275412" uniqueCount="16574">
  <si>
    <t>Add</t>
  </si>
  <si>
    <t>Weekly</t>
  </si>
  <si>
    <t>Name</t>
  </si>
  <si>
    <t>更新前</t>
  </si>
  <si>
    <t>更新后</t>
  </si>
  <si>
    <t>JumpCell</t>
  </si>
  <si>
    <t>mCurated</t>
  </si>
  <si>
    <t>Monday:</t>
  </si>
  <si>
    <t>2023/10/23</t>
  </si>
  <si>
    <t>mChart</t>
  </si>
  <si>
    <t>mCredit</t>
  </si>
  <si>
    <t>Updator:</t>
  </si>
  <si>
    <t>KT</t>
  </si>
  <si>
    <t>mBISL</t>
  </si>
  <si>
    <t>Updator</t>
  </si>
  <si>
    <t>Monday</t>
  </si>
  <si>
    <t>当前</t>
  </si>
  <si>
    <t>上周</t>
  </si>
  <si>
    <t>年初</t>
  </si>
  <si>
    <t>近1年</t>
  </si>
  <si>
    <t>近5年</t>
  </si>
  <si>
    <t>mIndice</t>
  </si>
  <si>
    <t>Source_Name</t>
  </si>
  <si>
    <t>Content</t>
  </si>
  <si>
    <t>Column1</t>
  </si>
  <si>
    <t>Column2</t>
  </si>
  <si>
    <t>Column3</t>
  </si>
  <si>
    <t>Column4</t>
  </si>
  <si>
    <t>Column5</t>
  </si>
  <si>
    <t>Column6</t>
  </si>
  <si>
    <t>Index</t>
  </si>
  <si>
    <t>删除及隐藏</t>
  </si>
  <si>
    <t>信用主体</t>
  </si>
  <si>
    <t>ISIN</t>
  </si>
  <si>
    <t>定价日</t>
  </si>
  <si>
    <t>发行评级</t>
  </si>
  <si>
    <t>主体评级</t>
  </si>
  <si>
    <t>境内主体评级</t>
  </si>
  <si>
    <t>货币</t>
  </si>
  <si>
    <t>发行规模(亿)</t>
  </si>
  <si>
    <t>年期</t>
  </si>
  <si>
    <t>票息</t>
  </si>
  <si>
    <t>IPG</t>
  </si>
  <si>
    <t>FPG</t>
  </si>
  <si>
    <t>定价</t>
  </si>
  <si>
    <t>收窄基点</t>
  </si>
  <si>
    <t>定价基准</t>
  </si>
  <si>
    <t>发行价</t>
  </si>
  <si>
    <t>结构</t>
  </si>
  <si>
    <t>上市</t>
  </si>
  <si>
    <t>港分_ROLE</t>
  </si>
  <si>
    <t>澳分_ROLE</t>
  </si>
  <si>
    <t>增发判定</t>
  </si>
  <si>
    <t>付息频率</t>
  </si>
  <si>
    <t>起息日期</t>
  </si>
  <si>
    <t>首次付息日</t>
  </si>
  <si>
    <t>兑付日</t>
  </si>
  <si>
    <t>亿美元</t>
  </si>
  <si>
    <t>亿元</t>
  </si>
  <si>
    <t>亿港币</t>
  </si>
  <si>
    <t>TICKER</t>
  </si>
  <si>
    <t>注册成立地</t>
  </si>
  <si>
    <t>发行人主上市地</t>
  </si>
  <si>
    <t>通过分行</t>
  </si>
  <si>
    <t>发行人</t>
  </si>
  <si>
    <t>担保人</t>
  </si>
  <si>
    <t>维好协议提供者</t>
  </si>
  <si>
    <t>备证行</t>
  </si>
  <si>
    <t>ESG</t>
  </si>
  <si>
    <t>品种主题</t>
  </si>
  <si>
    <t>亮点</t>
  </si>
  <si>
    <t>期限备注</t>
  </si>
  <si>
    <t>SPECIALs</t>
  </si>
  <si>
    <t>OTHER_ISIN</t>
  </si>
  <si>
    <t>Stats</t>
  </si>
  <si>
    <t>筹款用途</t>
  </si>
  <si>
    <t>发行方式</t>
  </si>
  <si>
    <t>DataSource</t>
  </si>
  <si>
    <t>Timestamp</t>
  </si>
  <si>
    <t>Check</t>
  </si>
  <si>
    <t>BISL_ROLE</t>
  </si>
  <si>
    <t>IS_LEAD</t>
  </si>
  <si>
    <t>IS_B&amp;D</t>
  </si>
  <si>
    <t>是否合名</t>
  </si>
  <si>
    <t>新规角色</t>
  </si>
  <si>
    <t>COVERAGE</t>
  </si>
  <si>
    <t>PROJECT_CODE</t>
  </si>
  <si>
    <t>期数</t>
  </si>
  <si>
    <t>台账序号</t>
  </si>
  <si>
    <t>多笔</t>
  </si>
  <si>
    <t>多币种</t>
  </si>
  <si>
    <t>多品种</t>
  </si>
  <si>
    <t>FolderPath</t>
  </si>
  <si>
    <t>PRJ对账号</t>
  </si>
  <si>
    <t>信用主体简称</t>
  </si>
  <si>
    <t>板块</t>
  </si>
  <si>
    <t>中资属性</t>
  </si>
  <si>
    <t>地区</t>
  </si>
  <si>
    <t>城市</t>
  </si>
  <si>
    <t>区县</t>
  </si>
  <si>
    <t>首次违约日</t>
  </si>
  <si>
    <t>DEBUT_DATE</t>
  </si>
  <si>
    <t>行业</t>
  </si>
  <si>
    <t>DataHub\SharedM\Zss\DEALs MASTER.xlsm</t>
  </si>
  <si>
    <t>[Binary]</t>
  </si>
  <si>
    <t>FIMTN</t>
  </si>
  <si>
    <t>中信建投(国际)金融控股有限公司</t>
  </si>
  <si>
    <t>XS2709504422</t>
  </si>
  <si>
    <t>--/--/--</t>
  </si>
  <si>
    <t/>
  </si>
  <si>
    <t>--</t>
  </si>
  <si>
    <t>CNH</t>
  </si>
  <si>
    <t>0.3</t>
  </si>
  <si>
    <t>231020XS2709504422</t>
  </si>
  <si>
    <t>Y</t>
  </si>
  <si>
    <t>DataHub\SharedM\DEAL DIRECTORY.xlsm</t>
  </si>
  <si>
    <t>Date</t>
  </si>
  <si>
    <t>10/20/2023</t>
  </si>
  <si>
    <t>10/19/2023</t>
  </si>
  <si>
    <t>10/18/2023</t>
  </si>
  <si>
    <t>10/17/2023</t>
  </si>
  <si>
    <t>10/16/2023</t>
  </si>
  <si>
    <t>成都温江兴蓉西城市运营集团有限公司</t>
  </si>
  <si>
    <t>XS2707594599</t>
  </si>
  <si>
    <t>AA+</t>
  </si>
  <si>
    <t>JPY</t>
  </si>
  <si>
    <t>3</t>
  </si>
  <si>
    <t>1.4%</t>
  </si>
  <si>
    <t>1.7%a</t>
  </si>
  <si>
    <t>%</t>
  </si>
  <si>
    <t>备证</t>
  </si>
  <si>
    <t>港交所</t>
  </si>
  <si>
    <t>M6</t>
  </si>
  <si>
    <t>CN</t>
  </si>
  <si>
    <t>上海银行</t>
  </si>
  <si>
    <t>For engineering and construction projects and replenishing working capital.</t>
  </si>
  <si>
    <t>新发</t>
  </si>
  <si>
    <t>DMI</t>
  </si>
  <si>
    <t>231019XS2707594599</t>
  </si>
  <si>
    <t>成都兴蓉西集团</t>
  </si>
  <si>
    <t>地方平台</t>
  </si>
  <si>
    <t>地方国企</t>
  </si>
  <si>
    <t>四川</t>
  </si>
  <si>
    <t>成都市</t>
  </si>
  <si>
    <t>城投</t>
  </si>
  <si>
    <t>DataHub\SharedM\Weekly AM\20231023\Data\1.Weekly Download.xlsm</t>
  </si>
  <si>
    <t>C_CNH_USD</t>
  </si>
  <si>
    <t>工银国际控股有限公司</t>
  </si>
  <si>
    <t>HK0000937349</t>
  </si>
  <si>
    <t>1</t>
  </si>
  <si>
    <t>231019HK0000937349</t>
  </si>
  <si>
    <t>DataHub\SharedM\Weekly AM\20231023\Data\2.Dynamic List Generator.xlsm</t>
  </si>
  <si>
    <t>C_CNY_USD</t>
  </si>
  <si>
    <t>XS2709491778</t>
  </si>
  <si>
    <t>HKD</t>
  </si>
  <si>
    <t>231019XS2709491778</t>
  </si>
  <si>
    <t>DataHub\SharedM\Graph.xlsx</t>
  </si>
  <si>
    <t>I_BD_KUNGFUHY</t>
  </si>
  <si>
    <t>青岛国信发展(集团)有限责任公司</t>
  </si>
  <si>
    <t>XS2707583121</t>
  </si>
  <si>
    <t>--/BBB/BBB+</t>
  </si>
  <si>
    <t>AAA</t>
  </si>
  <si>
    <t>USD</t>
  </si>
  <si>
    <t>7%</t>
  </si>
  <si>
    <t>7.6%a</t>
  </si>
  <si>
    <t>维好</t>
  </si>
  <si>
    <t>澳交所</t>
  </si>
  <si>
    <t>VG</t>
  </si>
  <si>
    <t>HAITIAN (BVI) INTERNATIONAL INVESTMENT DEVELOPMENT LIMITED</t>
  </si>
  <si>
    <t>可持续</t>
  </si>
  <si>
    <t>Refinancing existing offshore indebtedness of the Company in accordance with the Company’s Sustainable Finance Framework</t>
  </si>
  <si>
    <t>231018XS2707583121</t>
  </si>
  <si>
    <t>青岛国信</t>
  </si>
  <si>
    <t>山东</t>
  </si>
  <si>
    <t>青岛市</t>
  </si>
  <si>
    <t>DataHub\SharedM\ESG Deal List.xlsx</t>
  </si>
  <si>
    <t>I_BD_KUNGFUIG</t>
  </si>
  <si>
    <t>邹城市城资控股集团有限公司</t>
  </si>
  <si>
    <t>XS2696043103</t>
  </si>
  <si>
    <t>7.8%</t>
  </si>
  <si>
    <t>担保</t>
  </si>
  <si>
    <t>邹城城投控股国际有限公司</t>
  </si>
  <si>
    <t>364天</t>
  </si>
  <si>
    <t>Repayment of bonds and replenishment of working capital of the Group</t>
  </si>
  <si>
    <t>231018XS2696043103</t>
  </si>
  <si>
    <t>邹城城资</t>
  </si>
  <si>
    <t>济宁市</t>
  </si>
  <si>
    <t>邹城市</t>
  </si>
  <si>
    <t>DataHub\DataLake\BBGFX.xlsx</t>
  </si>
  <si>
    <t>I_BD_KUNGFUTOTAL</t>
  </si>
  <si>
    <t>西安港口控股集团有限公司</t>
  </si>
  <si>
    <t>XS2698426520</t>
  </si>
  <si>
    <t>Y1</t>
  </si>
  <si>
    <t>XI'AN PORT INDUSTRIAL CO LTD</t>
  </si>
  <si>
    <t>231018XS2698426520</t>
  </si>
  <si>
    <t>西安港口</t>
  </si>
  <si>
    <t>陕西</t>
  </si>
  <si>
    <t>西安市</t>
  </si>
  <si>
    <t>其他</t>
  </si>
  <si>
    <t>DataHub\DataLake\YY_研究主体_20230930134600.xlsx</t>
  </si>
  <si>
    <t>I_CDS_ITRXAEJ_IG5Y</t>
  </si>
  <si>
    <t>济南历下控股集团有限公司</t>
  </si>
  <si>
    <t>XS2677888989</t>
  </si>
  <si>
    <t>7.3%</t>
  </si>
  <si>
    <t>7.7%a</t>
  </si>
  <si>
    <t>直发</t>
  </si>
  <si>
    <t>绿色</t>
  </si>
  <si>
    <t>Repayment of the principal amount of the Issuer’s medium- and long-term offshore bonds due December 2023 in accordance with the Issuer’s Green Finance Framework to refinance the Eligible Green Projects</t>
  </si>
  <si>
    <t>231018XS2677888989</t>
  </si>
  <si>
    <t>JGC</t>
  </si>
  <si>
    <t>Lead</t>
  </si>
  <si>
    <t>OC</t>
  </si>
  <si>
    <t>SOE组</t>
  </si>
  <si>
    <t>Reach</t>
  </si>
  <si>
    <t>III</t>
  </si>
  <si>
    <t>nil</t>
  </si>
  <si>
    <t>济南历下</t>
  </si>
  <si>
    <t>济南市</t>
  </si>
  <si>
    <t>历下区</t>
  </si>
  <si>
    <t>DataHub\DataLake\境外债券违约.xlsx</t>
  </si>
  <si>
    <t>I_CMDT_GOLD</t>
  </si>
  <si>
    <t>中国海外发展有限公司</t>
  </si>
  <si>
    <t>XS2706206476</t>
  </si>
  <si>
    <t>Baa1/BBB+/A-</t>
  </si>
  <si>
    <t>3.5%</t>
  </si>
  <si>
    <t>未上市</t>
  </si>
  <si>
    <t>JBR</t>
  </si>
  <si>
    <t>KY</t>
  </si>
  <si>
    <t>CHINA OVERSEAS FINANCE CAYMAN VIII LTD</t>
  </si>
  <si>
    <t>231018XS2706206476</t>
  </si>
  <si>
    <t>中国海外</t>
  </si>
  <si>
    <t>房地产</t>
  </si>
  <si>
    <t>央企</t>
  </si>
  <si>
    <t>香港</t>
  </si>
  <si>
    <t>香港岛</t>
  </si>
  <si>
    <t>地产</t>
  </si>
  <si>
    <t>DataHub\DataLake\美元债一级.xlsx</t>
  </si>
  <si>
    <t>I_CMDT_OIL</t>
  </si>
  <si>
    <t>中国工商银行股份有限公司</t>
  </si>
  <si>
    <t>XS2706176547</t>
  </si>
  <si>
    <t>A1/A/A</t>
  </si>
  <si>
    <t>5.375%</t>
  </si>
  <si>
    <t>T+90a</t>
  </si>
  <si>
    <t>T+45</t>
  </si>
  <si>
    <t>T</t>
  </si>
  <si>
    <t>港交所;新交所;卢交所;迪拜</t>
  </si>
  <si>
    <t>香港分行</t>
  </si>
  <si>
    <t>中国工商银行股份有限公司香港分行</t>
  </si>
  <si>
    <t>To finance and/or refinance Eligible Green Assets as defined in the Green Bond Framework of Industrial and Commercial Bank of China (the “Framework”)</t>
  </si>
  <si>
    <t>231018XS2706176547</t>
  </si>
  <si>
    <t>DataHub\DataLake\银行指标数据.xlsx</t>
  </si>
  <si>
    <t>I_FTSE100</t>
  </si>
  <si>
    <t>XS2699256710</t>
  </si>
  <si>
    <t>SOFR+60</t>
  </si>
  <si>
    <t>SOFR+105a</t>
  </si>
  <si>
    <t>SOFR</t>
  </si>
  <si>
    <t>M3</t>
  </si>
  <si>
    <t>新加坡分行</t>
  </si>
  <si>
    <t>中国工商银行股份有限公司新加坡分行</t>
  </si>
  <si>
    <t>浮息</t>
  </si>
  <si>
    <t>To finance and/or refinance Eligible Green Assets as defined in the Green Bond Framework for Industrial and Commercial Bank of China (the “Framework”)</t>
  </si>
  <si>
    <t>231018XS2699256710</t>
  </si>
  <si>
    <t>QRC\DCM Existing KYC Master List.xlsx</t>
  </si>
  <si>
    <t>I_FX_DXY</t>
  </si>
  <si>
    <t>XS2706208506</t>
  </si>
  <si>
    <t>EUR</t>
  </si>
  <si>
    <t>4.125%</t>
  </si>
  <si>
    <t>MS+80a</t>
  </si>
  <si>
    <t>MS+60</t>
  </si>
  <si>
    <t>MS</t>
  </si>
  <si>
    <t>卢森堡分行</t>
  </si>
  <si>
    <t>中国工商银行股份有限公司卢森堡分行</t>
  </si>
  <si>
    <t>231018XS2706208506</t>
  </si>
  <si>
    <t>QRC\DCM2021年台账.xlsx</t>
  </si>
  <si>
    <t>I_HSI</t>
  </si>
  <si>
    <t>HK0000958584</t>
  </si>
  <si>
    <t>2</t>
  </si>
  <si>
    <t>3.2%</t>
  </si>
  <si>
    <t>3.55%a</t>
  </si>
  <si>
    <t>迪拜分行</t>
  </si>
  <si>
    <t>中国工商银行股份有限公司迪拜分行</t>
  </si>
  <si>
    <t>231018HK0000958584</t>
  </si>
  <si>
    <t>QRC\DCM2022年台账.xlsx</t>
  </si>
  <si>
    <t>I_INDU</t>
  </si>
  <si>
    <t>XS2708697342</t>
  </si>
  <si>
    <t>231018XS2708697342</t>
  </si>
  <si>
    <t>QRC\DCM台账2023.xlsx</t>
  </si>
  <si>
    <t>I_NASDAQ</t>
  </si>
  <si>
    <t>江苏华靖资产经营有限公司</t>
  </si>
  <si>
    <t>HK0000954559</t>
  </si>
  <si>
    <t>4.5%</t>
  </si>
  <si>
    <t>In order to promote the rural vitalization, the net proceeds will be used for procurement of food trading business and replenishment of working capital</t>
  </si>
  <si>
    <t>231017HK0000954559</t>
  </si>
  <si>
    <t>江苏华靖</t>
  </si>
  <si>
    <t>江苏</t>
  </si>
  <si>
    <t>泰州市</t>
  </si>
  <si>
    <t>靖江市</t>
  </si>
  <si>
    <t>I_NK225</t>
  </si>
  <si>
    <t>宝应县开发投资有限公司</t>
  </si>
  <si>
    <t>XS2698464299</t>
  </si>
  <si>
    <t>AA</t>
  </si>
  <si>
    <t>1.65%</t>
  </si>
  <si>
    <t>1.8%a</t>
  </si>
  <si>
    <t>江苏银行</t>
  </si>
  <si>
    <t>Project construction and replenishing working capital</t>
  </si>
  <si>
    <t>231017XS2698464299</t>
  </si>
  <si>
    <t>I_RMBDEPO_HK</t>
  </si>
  <si>
    <t>齐河城投建设集团有限公司</t>
  </si>
  <si>
    <t>XS2707150012</t>
  </si>
  <si>
    <t>备证+担保</t>
  </si>
  <si>
    <t>SG</t>
  </si>
  <si>
    <t>SHANDONG QIHE INTERNATIONAL (SINGAPORE) PTE. LTD.</t>
  </si>
  <si>
    <t>恒丰银行</t>
  </si>
  <si>
    <t>For financing the Qihe County Intelligent Industrial Park Construction Project and replenishing the working capital</t>
  </si>
  <si>
    <t>231016XS2707150012</t>
  </si>
  <si>
    <t>I_RMBDEPO_SG</t>
  </si>
  <si>
    <t>嘉兴市城市投资发展集团有限公司</t>
  </si>
  <si>
    <t>HK0000958378</t>
  </si>
  <si>
    <t>--/--/BBB</t>
  </si>
  <si>
    <t>4%</t>
  </si>
  <si>
    <t>4.2%a</t>
  </si>
  <si>
    <t>For refinancing outstanding offshore indebtedness in accordance with the Pre-issuance Certificate</t>
  </si>
  <si>
    <t>231016HK0000958378</t>
  </si>
  <si>
    <t>嘉兴城投</t>
  </si>
  <si>
    <t>浙江</t>
  </si>
  <si>
    <t>嘉兴市</t>
  </si>
  <si>
    <t>I_RMBDEPO_TW</t>
  </si>
  <si>
    <t>XS2707619768</t>
  </si>
  <si>
    <t>0.2</t>
  </si>
  <si>
    <t>231016XS2707619768</t>
  </si>
  <si>
    <t>I_SHCOMP</t>
  </si>
  <si>
    <t>上饶市城市建设投资开发集团有限公司</t>
  </si>
  <si>
    <t>XS2671498520</t>
  </si>
  <si>
    <t>--/--/BB+</t>
  </si>
  <si>
    <t>6.5%</t>
  </si>
  <si>
    <t>北京银行</t>
  </si>
  <si>
    <t>Repayment of existing medium to long term offshore indebtedness which will become due within one year.</t>
  </si>
  <si>
    <t>231016XS2671498520</t>
  </si>
  <si>
    <t>I_SP500</t>
  </si>
  <si>
    <t>I_VIX</t>
  </si>
  <si>
    <t>R_CGB_10Y</t>
  </si>
  <si>
    <t>R_CGB_1Y</t>
  </si>
  <si>
    <t>R_CGB_2Y</t>
  </si>
  <si>
    <t>R_CGB_3Y</t>
  </si>
  <si>
    <t>R_CGB_5Y</t>
  </si>
  <si>
    <t>R_CNHB_10Y</t>
  </si>
  <si>
    <t>R_CNHB_1Y</t>
  </si>
  <si>
    <t>R_CNHB_2Y</t>
  </si>
  <si>
    <t>R_CNHB_3Y</t>
  </si>
  <si>
    <t>R_CNHB_5Y</t>
  </si>
  <si>
    <t>R_CNHHIBOR_1M</t>
  </si>
  <si>
    <t>R_CNHIRS_2Y</t>
  </si>
  <si>
    <t>R_CNHIRS_3Y</t>
  </si>
  <si>
    <t>R_CNHIRS_5Y</t>
  </si>
  <si>
    <t>R_CNYIRS7P_2Y</t>
  </si>
  <si>
    <t>R_CNYIRS7P_3Y</t>
  </si>
  <si>
    <t>R_CNYIRS7P_5Y</t>
  </si>
  <si>
    <t>R_CNYREPO_7D</t>
  </si>
  <si>
    <t>R_UST_10Y</t>
  </si>
  <si>
    <t>R_UST_2Y</t>
  </si>
  <si>
    <t>R_UST_30Y</t>
  </si>
  <si>
    <t>R_UST_3M</t>
  </si>
  <si>
    <t>R_UST_3Y</t>
  </si>
  <si>
    <t>R_UST_5Y</t>
  </si>
  <si>
    <t>R_UST_7Y</t>
  </si>
  <si>
    <t>DataHub</t>
  </si>
  <si>
    <t>CN_CWB_mCurated</t>
  </si>
  <si>
    <t>CN_CWB_mBISL</t>
  </si>
  <si>
    <t>ticker</t>
  </si>
  <si>
    <t>FEATURED</t>
  </si>
  <si>
    <t>高密华荣实业发展有限公司</t>
  </si>
  <si>
    <t>XS2694370227</t>
  </si>
  <si>
    <t>7.5%</t>
  </si>
  <si>
    <t>GMHRSY</t>
  </si>
  <si>
    <t>GAOMI HUARONG INDUSTRIAL DEVELOPMENT CO LTD</t>
  </si>
  <si>
    <t>230928XS2694370227</t>
  </si>
  <si>
    <t>XS2681919762</t>
  </si>
  <si>
    <t>常德市城市建设投资集团有限公司</t>
  </si>
  <si>
    <t>SCMI</t>
  </si>
  <si>
    <t>POE组</t>
  </si>
  <si>
    <t>Baima Lake</t>
  </si>
  <si>
    <t>68</t>
  </si>
  <si>
    <t>230928XS2681919762</t>
  </si>
  <si>
    <t>西安航天高技术产业发展集团有限公司</t>
  </si>
  <si>
    <t>XS2649030330</t>
  </si>
  <si>
    <t>7.1%</t>
  </si>
  <si>
    <t>XIANST</t>
  </si>
  <si>
    <t>长安银行</t>
  </si>
  <si>
    <t>For repayment of existing offshore indebtedness</t>
  </si>
  <si>
    <t>增发</t>
  </si>
  <si>
    <t>230928XS2649030330</t>
  </si>
  <si>
    <t>XS2671498447</t>
  </si>
  <si>
    <t>Sunrise</t>
  </si>
  <si>
    <t>67</t>
  </si>
  <si>
    <t>230928XS2671498447</t>
  </si>
  <si>
    <t>成都香城投资集团有限公司</t>
  </si>
  <si>
    <t>HK0000957982</t>
  </si>
  <si>
    <t>4.8%</t>
  </si>
  <si>
    <t>4.8%a</t>
  </si>
  <si>
    <t>CDXCIG</t>
  </si>
  <si>
    <t>Refinancing of the medium to long-term offshore bonds due within one year of the date of the NDRC Certificate</t>
  </si>
  <si>
    <t>230928HK0000957982</t>
  </si>
  <si>
    <t>--/--/A+</t>
  </si>
  <si>
    <t>--/--/BBB-</t>
  </si>
  <si>
    <t>5.9%</t>
  </si>
  <si>
    <t>6.1%a</t>
  </si>
  <si>
    <t>CHADEC</t>
  </si>
  <si>
    <t>邮储银行</t>
  </si>
  <si>
    <t>Repayment of the Issuer's medium to long term offshore debts due within one year</t>
  </si>
  <si>
    <t>8.5%</t>
  </si>
  <si>
    <t>SHARAO</t>
  </si>
  <si>
    <t>许昌市投资集团有限公司</t>
  </si>
  <si>
    <t>XS2697690332</t>
  </si>
  <si>
    <t>2.9</t>
  </si>
  <si>
    <t>3.69%</t>
  </si>
  <si>
    <t>4%a</t>
  </si>
  <si>
    <t>3.7%</t>
  </si>
  <si>
    <t>XUCGEN</t>
  </si>
  <si>
    <t>Fund the Group’s projects in accordance with the NDRC Certificate</t>
  </si>
  <si>
    <t>230927XS2697690332</t>
  </si>
  <si>
    <t>六盘水市民生产业投资集团有限责任公司</t>
  </si>
  <si>
    <t>XS2697201155</t>
  </si>
  <si>
    <t>6.4%</t>
  </si>
  <si>
    <t>LPSAFF</t>
  </si>
  <si>
    <t>LIUPANSHUI MINSHENG INVESTMENT GROUP CO LTD</t>
  </si>
  <si>
    <t>230927XS2697201155</t>
  </si>
  <si>
    <t>昆明产业开发投资有限责任公司</t>
  </si>
  <si>
    <t>XS2695373451</t>
  </si>
  <si>
    <t>9.7%</t>
  </si>
  <si>
    <t>KNMIDI</t>
  </si>
  <si>
    <t>HK</t>
  </si>
  <si>
    <t>HONG KONG JY FLOWER LIMITED</t>
  </si>
  <si>
    <t>For refinancing existing offshore indebtedness</t>
  </si>
  <si>
    <t>230926XS2695373451</t>
  </si>
  <si>
    <t>江阴国有资本控股(集团)有限公司</t>
  </si>
  <si>
    <t>HK0000957776</t>
  </si>
  <si>
    <t>3.98%</t>
  </si>
  <si>
    <t>JYSOCH</t>
  </si>
  <si>
    <t>澄达国际有限公司</t>
  </si>
  <si>
    <t>To fund the Group’s project and to replenish the Group’s working capital</t>
  </si>
  <si>
    <t>230925HK0000957776</t>
  </si>
  <si>
    <t>Weekly2</t>
  </si>
  <si>
    <t>板块二级</t>
  </si>
  <si>
    <t>板块三级</t>
  </si>
  <si>
    <t>板块标签</t>
  </si>
  <si>
    <t>平台级别</t>
  </si>
  <si>
    <t>系</t>
  </si>
  <si>
    <t>曾用名</t>
  </si>
  <si>
    <t>主体备注</t>
  </si>
  <si>
    <t>YY类型</t>
  </si>
  <si>
    <t>上市类型</t>
  </si>
  <si>
    <t>IS_ISSUER</t>
  </si>
  <si>
    <t>IS_SBLC</t>
  </si>
  <si>
    <t>IS_CLIENT</t>
  </si>
  <si>
    <t>许昌投资</t>
  </si>
  <si>
    <t>河南</t>
  </si>
  <si>
    <t>许昌市</t>
  </si>
  <si>
    <t>成都香城投资</t>
  </si>
  <si>
    <t>新都区</t>
  </si>
  <si>
    <t>上饶城投</t>
  </si>
  <si>
    <t>江西</t>
  </si>
  <si>
    <t>上饶市</t>
  </si>
  <si>
    <t>JBR = JGC + JLM</t>
  </si>
  <si>
    <t>mDMI</t>
  </si>
  <si>
    <t>公司类型</t>
  </si>
  <si>
    <t>细分行业</t>
  </si>
  <si>
    <t>评级类型</t>
  </si>
  <si>
    <t>穆迪/标普</t>
  </si>
  <si>
    <t>主体评级展望</t>
  </si>
  <si>
    <t>债项评级</t>
  </si>
  <si>
    <t>债券简称</t>
  </si>
  <si>
    <t>发行期限(年)</t>
  </si>
  <si>
    <t>票息_DMI</t>
  </si>
  <si>
    <t>IPT_DMI</t>
  </si>
  <si>
    <t>FPG_DMI</t>
  </si>
  <si>
    <t>收窄幅度(bp)</t>
  </si>
  <si>
    <t>定价_DMI</t>
  </si>
  <si>
    <t>主题债券</t>
  </si>
  <si>
    <t>发行架构</t>
  </si>
  <si>
    <t>SBLC提供者</t>
  </si>
  <si>
    <t>首日涨跌</t>
  </si>
  <si>
    <t>认购额(亿)</t>
  </si>
  <si>
    <t>认购倍数</t>
  </si>
  <si>
    <t>亚洲占比</t>
  </si>
  <si>
    <t>基金占比</t>
  </si>
  <si>
    <t>计息基准</t>
  </si>
  <si>
    <t>偿还顺位</t>
  </si>
  <si>
    <t>利率类型</t>
  </si>
  <si>
    <t>债券类型</t>
  </si>
  <si>
    <t>债券余额</t>
  </si>
  <si>
    <t>发行场所</t>
  </si>
  <si>
    <t>特殊条款说明</t>
  </si>
  <si>
    <t>联席全球协调人</t>
  </si>
  <si>
    <t>牵头经办人</t>
  </si>
  <si>
    <t>联席账簿管理人</t>
  </si>
  <si>
    <t>XS25884644330302</t>
  </si>
  <si>
    <t>XS2460522555</t>
  </si>
  <si>
    <t>XS25874216810228</t>
  </si>
  <si>
    <t>XS25433770681019</t>
  </si>
  <si>
    <t>XS24634396900531</t>
  </si>
  <si>
    <t>XS24677742090421</t>
  </si>
  <si>
    <t>XS24617668050413</t>
  </si>
  <si>
    <t>临时isin</t>
  </si>
  <si>
    <t>IsInDMI</t>
  </si>
  <si>
    <t>XS24605225550329</t>
  </si>
  <si>
    <t>XS2668382398</t>
  </si>
  <si>
    <t>滨州国有资本投资运营集团有限公司</t>
  </si>
  <si>
    <t>地方国有企业</t>
  </si>
  <si>
    <t>证券</t>
  </si>
  <si>
    <t>滨州市</t>
  </si>
  <si>
    <t>无评级</t>
  </si>
  <si>
    <t>--/--</t>
  </si>
  <si>
    <t>滨州国资增发</t>
  </si>
  <si>
    <t>3.0000</t>
  </si>
  <si>
    <t>8%</t>
  </si>
  <si>
    <t>担保发行</t>
  </si>
  <si>
    <t>BZSOCI</t>
  </si>
  <si>
    <t>BINZHOU GUOTOU OVERSEAS INVESTMENT CO., LIMITED</t>
  </si>
  <si>
    <t>Senior Unsecured</t>
  </si>
  <si>
    <t>固定利率</t>
  </si>
  <si>
    <t>普通债</t>
  </si>
  <si>
    <t>项目开发和营运资金补充</t>
  </si>
  <si>
    <t>控制权变更回售@101%</t>
  </si>
  <si>
    <t>JH</t>
  </si>
  <si>
    <t>230814XS2668382398</t>
  </si>
  <si>
    <t>XS2618570068</t>
  </si>
  <si>
    <t>杭州上城区城市建设投资集团有限公司</t>
  </si>
  <si>
    <t>基础建设</t>
  </si>
  <si>
    <t>杭州市</t>
  </si>
  <si>
    <t>上城区</t>
  </si>
  <si>
    <t>投资级</t>
  </si>
  <si>
    <t>杭州上城城建投资集团 5.9 2024-06-11</t>
  </si>
  <si>
    <t>0.90136986301369859</t>
  </si>
  <si>
    <t>0.065000000000000002</t>
  </si>
  <si>
    <t>0.059</t>
  </si>
  <si>
    <t>维好协议</t>
  </si>
  <si>
    <t>ZJBOXV</t>
  </si>
  <si>
    <t>ZHEJIANG BOXIN BVI LTD</t>
  </si>
  <si>
    <t>用于再融资现有债务、项目建设和一般企业目的</t>
  </si>
  <si>
    <t>新加坡交易所</t>
  </si>
  <si>
    <t>CL</t>
  </si>
  <si>
    <t>230711XS2618570068</t>
  </si>
  <si>
    <t>mDMI_now</t>
  </si>
  <si>
    <t>XS2599145401</t>
  </si>
  <si>
    <t>湖北新铜都城市投资发展集团有限公司</t>
  </si>
  <si>
    <t>湖北</t>
  </si>
  <si>
    <t>黄石市</t>
  </si>
  <si>
    <t>湖北新铜都城市投资发展集团有限公司 7.5 2026-07-10</t>
  </si>
  <si>
    <t>7.50%</t>
  </si>
  <si>
    <t>HBTUID</t>
  </si>
  <si>
    <t>HUBEI NEW TONGDU URBAN INVESTMENT DEVELOPMENT GROUP CO LTD</t>
  </si>
  <si>
    <t>湖北光谷东国有资本投资运营集团有限公司</t>
  </si>
  <si>
    <t>用于大冶市灵乡镇茅铺综合建设项目的开发建设和发行人的运营资金补充</t>
  </si>
  <si>
    <t>香港交易所</t>
  </si>
  <si>
    <t>230704XS2599145401</t>
  </si>
  <si>
    <t>XS2639510341</t>
  </si>
  <si>
    <t>澳门国际银行股份有限公司</t>
  </si>
  <si>
    <t>外商独资企业</t>
  </si>
  <si>
    <t>金融</t>
  </si>
  <si>
    <t>银行</t>
  </si>
  <si>
    <t>澳门</t>
  </si>
  <si>
    <t>氹仔岛</t>
  </si>
  <si>
    <t>澳门国际银行 7.2 2033-06-30</t>
  </si>
  <si>
    <t>10.0000</t>
  </si>
  <si>
    <t>7.6%区域</t>
  </si>
  <si>
    <t>7.2%</t>
  </si>
  <si>
    <t>T2</t>
  </si>
  <si>
    <t>直接发行</t>
  </si>
  <si>
    <t>LUSOIB</t>
  </si>
  <si>
    <t>LUSO INTERNATIONAL BANKING LIMITED</t>
  </si>
  <si>
    <t>Subordinated</t>
  </si>
  <si>
    <t>可调利率</t>
  </si>
  <si>
    <t>可赎回债</t>
  </si>
  <si>
    <t>中华（澳门）金融资产交易股份有限公司;香港交易所</t>
  </si>
  <si>
    <t>CY</t>
  </si>
  <si>
    <t>230627XS2639510341</t>
  </si>
  <si>
    <t>XS2621755375</t>
  </si>
  <si>
    <t>健合(H&amp;H)国际控股有限公司</t>
  </si>
  <si>
    <t>中外合资企业</t>
  </si>
  <si>
    <t>食品加工</t>
  </si>
  <si>
    <t>上海</t>
  </si>
  <si>
    <t>高收益</t>
  </si>
  <si>
    <t>Ba3/BB+</t>
  </si>
  <si>
    <t>稳定/负面</t>
  </si>
  <si>
    <t>BB+</t>
  </si>
  <si>
    <t>H&amp;H国际控股 13.5 2026-06-26</t>
  </si>
  <si>
    <t>BTSDF</t>
  </si>
  <si>
    <t>Secured</t>
  </si>
  <si>
    <t>债券互换至ISIN:XS2621755375;合资格持有人已有效提交并获本公司接纳交換的二零二四年票据本金总额为141,793,000美元。本公司将予新票据本金总额58,207,000美元；</t>
  </si>
  <si>
    <t>230613XS2621755375</t>
  </si>
  <si>
    <t>XS2590538380</t>
  </si>
  <si>
    <t>中泰证券股份有限公司</t>
  </si>
  <si>
    <t>Baa3/BBB-</t>
  </si>
  <si>
    <t>稳定/稳定</t>
  </si>
  <si>
    <t>中泰证券 6.7 2025-06-12</t>
  </si>
  <si>
    <t>2.0000</t>
  </si>
  <si>
    <t>7%区域</t>
  </si>
  <si>
    <t>6.7%</t>
  </si>
  <si>
    <t>维好协议+担保</t>
  </si>
  <si>
    <t>ZTSECB</t>
  </si>
  <si>
    <t>中泰国际财务(英属维尔京)有限公司</t>
  </si>
  <si>
    <t>中泰金融国际有限公司</t>
  </si>
  <si>
    <t>230607XS2590538380</t>
  </si>
  <si>
    <t>XS2633210229</t>
  </si>
  <si>
    <t>莱芜高新投资控股有限公司</t>
  </si>
  <si>
    <t>综合</t>
  </si>
  <si>
    <t>莱芜高投 6.8 2026-06-08</t>
  </si>
  <si>
    <t>SBLC</t>
  </si>
  <si>
    <t>LWHTEC</t>
  </si>
  <si>
    <t>莱高国际投资(BVI)有限公司</t>
  </si>
  <si>
    <t>齐鲁银行股份有限公司</t>
  </si>
  <si>
    <t>230606XS2633210229</t>
  </si>
  <si>
    <t>G238084</t>
  </si>
  <si>
    <t>远东国际融资租赁有限公司</t>
  </si>
  <si>
    <t>多元金融</t>
  </si>
  <si>
    <t>浦东新区</t>
  </si>
  <si>
    <t>远东国际融资租赁 4.8 2026-04-20</t>
  </si>
  <si>
    <t>3.0007</t>
  </si>
  <si>
    <t>自贸区债券</t>
  </si>
  <si>
    <t>FRESHK</t>
  </si>
  <si>
    <t>INTERNATIONAL FAR EASTERN LEASING CO., LTD.</t>
  </si>
  <si>
    <t>中华（澳门）金融资产交易股份有限公司</t>
  </si>
  <si>
    <t>230418G238084</t>
  </si>
  <si>
    <t>XS2593791135</t>
  </si>
  <si>
    <t>铁岭公共资产投资运营集团有限公司</t>
  </si>
  <si>
    <t>辽宁</t>
  </si>
  <si>
    <t>铁岭市</t>
  </si>
  <si>
    <t>铁岭公资 7.8 2026-03-07</t>
  </si>
  <si>
    <t>TLPUBL</t>
  </si>
  <si>
    <t>TIELING PUBLIC ASSETS INVESTMENT &amp; MANAGEMENT GROUP CO LTD</t>
  </si>
  <si>
    <t>证券互换@XS2129443946</t>
  </si>
  <si>
    <t>Records</t>
  </si>
  <si>
    <t>230306XS2593791135</t>
  </si>
  <si>
    <t>XS2592225085</t>
  </si>
  <si>
    <t>贵州双龙航空港开发投资(集团)有限公司</t>
  </si>
  <si>
    <t>贵州</t>
  </si>
  <si>
    <t>贵阳市</t>
  </si>
  <si>
    <t>贵州双龙航空港开发投资(集团)有限公司 7 2026-03-01</t>
  </si>
  <si>
    <t>GZSLAI</t>
  </si>
  <si>
    <t>GUIZHOU SHUANGLONG AIRPORT DEVELOPMENT &amp; INVESTMENT (GROUP) CO LTD</t>
  </si>
  <si>
    <t>华夏银行股份有限公司贵阳分行</t>
  </si>
  <si>
    <t>控制权变更回售@100%</t>
  </si>
  <si>
    <t>230225XS2592225085</t>
  </si>
  <si>
    <t>G238028</t>
  </si>
  <si>
    <t>四川港荣投资发展集团有限公司</t>
  </si>
  <si>
    <t>宜宾市</t>
  </si>
  <si>
    <t>港荣投资 3.8 2026-02-21</t>
  </si>
  <si>
    <t>4.20%区域</t>
  </si>
  <si>
    <t>3.80%</t>
  </si>
  <si>
    <t>SCGRID</t>
  </si>
  <si>
    <t>SICHUAN GLOPORT INVESTMENT DEVELOPMENT GROUP CO LTD</t>
  </si>
  <si>
    <t>上海银行股份有限公司成都分行</t>
  </si>
  <si>
    <t>230214G238028</t>
  </si>
  <si>
    <t>XS2496487286</t>
  </si>
  <si>
    <t>汇景控股有限公司</t>
  </si>
  <si>
    <t>房地产开发</t>
  </si>
  <si>
    <t>广东</t>
  </si>
  <si>
    <t>东莞市</t>
  </si>
  <si>
    <t>汇景控股 12.5 2023-07-20</t>
  </si>
  <si>
    <t>0.9966</t>
  </si>
  <si>
    <t>直接发行+担保</t>
  </si>
  <si>
    <t>HUIJHK</t>
  </si>
  <si>
    <t>HUIJING HOLDINGS CO LTD</t>
  </si>
  <si>
    <t>子公司</t>
  </si>
  <si>
    <t>对 HUIJHK 12.5 07/21/22进行交换要约;条款：控制权变更回售@101%</t>
  </si>
  <si>
    <t>220721XS2496487286</t>
  </si>
  <si>
    <t>XS2463439690</t>
  </si>
  <si>
    <t>珠海华发集团有限公司</t>
  </si>
  <si>
    <t>珠海市</t>
  </si>
  <si>
    <t>珠海华发集团 4.25 PERP</t>
  </si>
  <si>
    <t>Perpetual</t>
  </si>
  <si>
    <t>5.5%</t>
  </si>
  <si>
    <t>ZHHFGR</t>
  </si>
  <si>
    <t>HUAFA 2021 I CO LTD</t>
  </si>
  <si>
    <t>永续债</t>
  </si>
  <si>
    <t>互换：在满足以下条件时可与原有票据合并：（1）新证券的注册条件已经满足；（2）发出满足注册条件通知；和（3）提供了交换临时全球证书（连同原始全球证书）以换取新全球证书权益的说明。发行人赎回选择：自2024年7月18日（首个重置日前一个月）（含）起至首个重置日（含）期间的任何日期或此后的任何付息日以票面价值全额赎回。支付：在首个重置日前为固定利率，每半年付息一次，30/360；首个重置日后则每三年重置为相关重置利息。初始利差：379.6bps。支付利息：（1）自发行日起至首个重置日每年固定利率为4.25%%；（2）自首个重置日起，此后的每三年重置为prevailing 3-year Treasury Rate+初始利差+上浮300bps（即“相关重置利息”）。最大支付利息：（1）自发行日起至首个重置日（不含）为初始利息+300bps；（2）此后则为相关重置利息+300bps。递延选择：在累积和复利基础上，由发行人自行决定适用递延选择，但取决于股息制动(在发行人和担保人层面)。股息制动：是，适用于发行人和担保人的平价和次级证券。发生若干事件上浮利息：在发生控制权变更事件、违反契约事件、相关债务违约事件或违反股息制动事件，如果发行人未赎回时，则上浮300 bps。控制权变更事件赎回：如果在2024年7月18日(即首个重置日前一个月)之前赎回，则发行人可选择以101%的价格全部（非部分）赎回证券；或此后按票面价格赎回。其他提前赎回事件：（1）税务原因：按票面价格赎回；（2）会计事件：如果于2024年7月18 日(即首个重置日前一个月)之前按101%赎回，此后则按票面价格赎回；（3）违反契约事件：按票面价格赎回；（4）相关债务违约事件：按票面价格赎回；（5）未注册事件：按票面价格赎回；（6）违反股息制动事件：按票面价格赎回；（7）最小未偿金额：按票面价格赎回。已替换：XS2371895074</t>
  </si>
  <si>
    <t>220531XS2463439690</t>
  </si>
  <si>
    <t>XS2477918846</t>
  </si>
  <si>
    <t>招商局港口控股有限公司</t>
  </si>
  <si>
    <t>国有相对控股企业</t>
  </si>
  <si>
    <t>港口</t>
  </si>
  <si>
    <t>深圳市</t>
  </si>
  <si>
    <t>Baa1/BBB</t>
  </si>
  <si>
    <t>Baa1/--/--</t>
  </si>
  <si>
    <t>招商局港口 4 2027-06-01</t>
  </si>
  <si>
    <t>4.9993</t>
  </si>
  <si>
    <t>CT5+175BPS区域</t>
  </si>
  <si>
    <t>CT5+130BPS</t>
  </si>
  <si>
    <t>CMHI</t>
  </si>
  <si>
    <t>CMHI FINANCE BVI CO LTD</t>
  </si>
  <si>
    <t>赎回选择：到期前一个月按照票面赎回。
控制权变更：在控制权变更触发事件（即同时发生控制权变更和评级下降）后的30天内，发行人将发出要约，以相当于其本金金额101%的购买价格购买所有未偿票据</t>
  </si>
  <si>
    <t>220525XS2477918846</t>
  </si>
  <si>
    <t>XS2432500309</t>
  </si>
  <si>
    <t>远洋集团控股有限公司</t>
  </si>
  <si>
    <t>北京</t>
  </si>
  <si>
    <t>Ba2/NR</t>
  </si>
  <si>
    <t>负面/无</t>
  </si>
  <si>
    <t>Ba2/--/--</t>
  </si>
  <si>
    <t>远洋集团 3.8 2025-04-26</t>
  </si>
  <si>
    <t>3.8%区域</t>
  </si>
  <si>
    <t>3.8%</t>
  </si>
  <si>
    <t>绿债</t>
  </si>
  <si>
    <t>SBLC+担保</t>
  </si>
  <si>
    <t>SINOCE</t>
  </si>
  <si>
    <t>SINO-OCEAN LAND TREASURE IV LTD</t>
  </si>
  <si>
    <t>浙商银行股份有限公司北京分行</t>
  </si>
  <si>
    <t>条款：控制权变更回售@100%</t>
  </si>
  <si>
    <t>220420XS2432500309</t>
  </si>
  <si>
    <t>XS2423359459</t>
  </si>
  <si>
    <t>东亚银行有限公司</t>
  </si>
  <si>
    <t>A3/A-</t>
  </si>
  <si>
    <t>Baa2/BBB-/--</t>
  </si>
  <si>
    <t>东亚银行 4.875 2032-04-22</t>
  </si>
  <si>
    <t>10.0014</t>
  </si>
  <si>
    <t>T+260BPS区域</t>
  </si>
  <si>
    <t>T+230BPS</t>
  </si>
  <si>
    <t>BNKEA</t>
  </si>
  <si>
    <t>BANK OF EAST ASIA LTD/THE</t>
  </si>
  <si>
    <t>赎回选项：可选择按面值全数赎回而非部分赎回（须经香港金融管理局（“HKMA”）于可选择赎回日期事先书面同意。
利率：固定利率，每半年付息一次，从发行日开始（包括发行日，但不包括可选赎回日）；从可选赎回日（包括可选赎回日）至到期日（不包括到期日），固定年利率=当时的美国国债利率prevailing U.S. Treasury Rate+利差，每半年支付一次。
非生存能力损失吸收：永久注销（全部或部分）本金 及/或利息；金额相等于金管局可能发出的指示，或在没有该指示的情况下，发行人（经与金管局协商后）确定为使金管局信服不可抗力事件将不再继续所需的金额。
"不可抗力事件"指金管局书面通知发行人（以较早者为准）：
（1）金管局认为有必要进行注销或转换，否则发行人将无法生存；及
（2）政府机构、政府官员或其他有权作出决定的相关监管机构已作出决定，认为有必要向公共部门注资或提供同等支持，否则发行人将无法生存。
发行人赎回选择：在可选择的赎回日期，或在发生某些税务或监管事件时，或在发生吸收损失的不合格事件时，按面值赎回，如有需要，可事先获得金管局的书面同意。
香港决议机构权力：每位票据持有人和受托人应被视为同意并承认，他们各自受制于相关香港决议机构行使的任何香港决议机构权力，该权力可能包括（但不限于）并导致以下任何情况或其某些组合：
（1）减少或取消全部或部分票据的本金或利息；
（2）将票据的全部或部分本金或利息转换为发行人或其他人士的股份或其他证券或其他义务（以及向该等股份、证券或义务的持有人发行或授予该等股份、证券或义务），包括通过修正、修改或变更票据条款的方式；以及
（3）修正或改变票据的到期日，或修正或改变票据的应付利息金额，或应付利息的日期，包括暂时停止支付，或对条件的任何其他修正或改变。
监管资格：本票据拟符合香港《银行业(资本)规则》(第155L章)规定的二级资本的资格，以及香港《金融机构(决议)(吸收损失能力要求--银行业)规则》(第628B章)规定的吸收损失工具的资格("LAC规则")。</t>
  </si>
  <si>
    <t>220413XS2423359459</t>
  </si>
  <si>
    <t>XS2435161539</t>
  </si>
  <si>
    <t>国家电网国际发展有限公司</t>
  </si>
  <si>
    <t>国有企业</t>
  </si>
  <si>
    <t>电力</t>
  </si>
  <si>
    <t>--/A+</t>
  </si>
  <si>
    <t>--/稳定</t>
  </si>
  <si>
    <t>A1/A+/A+</t>
  </si>
  <si>
    <t>国家电网国际 3.25 2027-04-07</t>
  </si>
  <si>
    <t>T+135BPS区域</t>
  </si>
  <si>
    <t>T+90BPS</t>
  </si>
  <si>
    <t>CHGRID</t>
  </si>
  <si>
    <t>STATE GRID EUROPE DEVELOPMENT 2014 PLC</t>
  </si>
  <si>
    <t>香港交易所;中华（澳门）金融资产交易股份有限公司</t>
  </si>
  <si>
    <t>220330XS2435161539</t>
  </si>
  <si>
    <t>XS2460254282</t>
  </si>
  <si>
    <t>国家电网国际 3.125 2025-04-07</t>
  </si>
  <si>
    <t>T+120BPS区域/T+135BPS区域</t>
  </si>
  <si>
    <t>T+75BPS</t>
  </si>
  <si>
    <t>香港交易所;斯图加特证券交易所;中华（澳门）金融资产交易股份有限公司</t>
  </si>
  <si>
    <t>220330XS2460254282</t>
  </si>
  <si>
    <t>XS2451285253</t>
  </si>
  <si>
    <t>中国金茂控股集团有限公司</t>
  </si>
  <si>
    <t>Baa3/--/--</t>
  </si>
  <si>
    <t>中国金茂 4.4 2025-03-04</t>
  </si>
  <si>
    <t>CHJMAO</t>
  </si>
  <si>
    <t>FRANSHION BRILLIANT LTD</t>
  </si>
  <si>
    <t>220225XS2451285253</t>
  </si>
  <si>
    <t>HK0000814258</t>
  </si>
  <si>
    <t>中国银行(香港)有限公司</t>
  </si>
  <si>
    <t>Aa3/A+</t>
  </si>
  <si>
    <t>Aa3/--/--</t>
  </si>
  <si>
    <t>中国银行(香港) 1.33 2024-02-17</t>
  </si>
  <si>
    <t>1.9986</t>
  </si>
  <si>
    <t>1.7%区域</t>
  </si>
  <si>
    <t>1.33%</t>
  </si>
  <si>
    <t>BOCHKL</t>
  </si>
  <si>
    <t>BANK OF CHINA HONG KONG LTD</t>
  </si>
  <si>
    <t>220210HK0000814258</t>
  </si>
  <si>
    <t>XS2354271251</t>
  </si>
  <si>
    <t>Ba3/NR</t>
  </si>
  <si>
    <t>Ba3/--/B+</t>
  </si>
  <si>
    <t>远洋集团 2.7 2025-01-13</t>
  </si>
  <si>
    <t>3.5044</t>
  </si>
  <si>
    <t>T+270BPS区域</t>
  </si>
  <si>
    <t>T+245BPS</t>
  </si>
  <si>
    <t>香港交易所;法兰克福证券交易所;杜塞尔多夫证券交易所</t>
  </si>
  <si>
    <t>条款：控制权变更回售@101%；赎回选择：全部赎回；1个月按票面利率赎回</t>
  </si>
  <si>
    <t>220127XS2354271251</t>
  </si>
  <si>
    <t>T3.5+270区域</t>
  </si>
  <si>
    <t>T3.5+245</t>
  </si>
  <si>
    <t>210706XS2354271251</t>
  </si>
  <si>
    <t>HK0000744695</t>
  </si>
  <si>
    <t>中国银行(香港) 2.8 2023-07-09</t>
  </si>
  <si>
    <t>3.10%区域</t>
  </si>
  <si>
    <t>2.80%</t>
  </si>
  <si>
    <t>210702HK0000744695</t>
  </si>
  <si>
    <t>G218001</t>
  </si>
  <si>
    <t>普洛斯中国控股有限公司</t>
  </si>
  <si>
    <t>物流</t>
  </si>
  <si>
    <t>--/BBB-</t>
  </si>
  <si>
    <t>--/负面</t>
  </si>
  <si>
    <t>普洛斯控股(增发) 2.6 2024-02-09</t>
  </si>
  <si>
    <t>2.9979</t>
  </si>
  <si>
    <t>GLPCHI</t>
  </si>
  <si>
    <t>GLP CHINA HOLDINGS LTD</t>
  </si>
  <si>
    <t>条款：控制权变更回售@101%；</t>
  </si>
  <si>
    <t>210315G218001</t>
  </si>
  <si>
    <t>普洛斯控股 2.6 2024-02-09</t>
  </si>
  <si>
    <t>210204G218001</t>
  </si>
  <si>
    <t>mCURATED</t>
  </si>
  <si>
    <t>收窄</t>
  </si>
  <si>
    <t>USDCNH</t>
  </si>
  <si>
    <t>XS2656498313</t>
  </si>
  <si>
    <t>XS2706144933</t>
  </si>
  <si>
    <t>交银租赁管理香港有限公司</t>
  </si>
  <si>
    <t>231012XS2706144933</t>
  </si>
  <si>
    <t>XS2706176976</t>
  </si>
  <si>
    <t>231011XS2706176976</t>
  </si>
  <si>
    <t>XS2704908917</t>
  </si>
  <si>
    <t>0.1</t>
  </si>
  <si>
    <t>231011XS2704908917</t>
  </si>
  <si>
    <t>XS2706177354</t>
  </si>
  <si>
    <t>231011XS2706177354</t>
  </si>
  <si>
    <t>XS2704932891</t>
  </si>
  <si>
    <t>华泰国际金融控股有限公司</t>
  </si>
  <si>
    <t>231010XS2704932891</t>
  </si>
  <si>
    <t>XS2699400771</t>
  </si>
  <si>
    <t>230927XS2699400771</t>
  </si>
  <si>
    <t>XS2699002882</t>
  </si>
  <si>
    <t>230927XS2699002882</t>
  </si>
  <si>
    <t>XS2697456817</t>
  </si>
  <si>
    <t>中国银行股份有限公司</t>
  </si>
  <si>
    <t>10</t>
  </si>
  <si>
    <t>230925XS2697456817</t>
  </si>
  <si>
    <t>ES</t>
  </si>
  <si>
    <t>XS2696959787</t>
  </si>
  <si>
    <t>中国进出口银行</t>
  </si>
  <si>
    <t>230922XS2696959787</t>
  </si>
  <si>
    <t>XS2696086680</t>
  </si>
  <si>
    <t>230920XS2696086680</t>
  </si>
  <si>
    <t>HK0000946548</t>
  </si>
  <si>
    <t>1.1</t>
  </si>
  <si>
    <t>QHURGR</t>
  </si>
  <si>
    <t>SHANDONG QIHE INTERNATIONAL SINGAPORE PTE LTD</t>
  </si>
  <si>
    <t>231013HK0000946548</t>
  </si>
  <si>
    <t>HK0000957859</t>
  </si>
  <si>
    <t>交银金融租赁有限责任公司</t>
  </si>
  <si>
    <t>230919HK0000957859</t>
  </si>
  <si>
    <t>杭州上城区国有资本运营集团有限公司</t>
  </si>
  <si>
    <t>XS2680221806</t>
  </si>
  <si>
    <t>Baa2/--/--</t>
  </si>
  <si>
    <t>7.3%a</t>
  </si>
  <si>
    <t>新交所</t>
  </si>
  <si>
    <t>ZHEKBV</t>
  </si>
  <si>
    <t>浙江鯤鵬(BVI)有限公司</t>
  </si>
  <si>
    <t>Refinancing offshore indebtedness and replenishment of working capital</t>
  </si>
  <si>
    <t>231013XS2680221806</t>
  </si>
  <si>
    <t>XS2692707727</t>
  </si>
  <si>
    <t>230913XS2692707727</t>
  </si>
  <si>
    <t>XS2702157855</t>
  </si>
  <si>
    <t>A1/A/--</t>
  </si>
  <si>
    <t>港交所;卢交所</t>
  </si>
  <si>
    <t>BCHINA</t>
  </si>
  <si>
    <t>中国银行股份有限公司卢森堡分行</t>
  </si>
  <si>
    <t>To finance and/or refinance eligible transition projects as defined in the Bank of China Limited Transition Bonds Management Statement (2023 Version)</t>
  </si>
  <si>
    <t>231012XS2702157855</t>
  </si>
  <si>
    <t>XS2688515266</t>
  </si>
  <si>
    <t>工银金融租赁有限公司</t>
  </si>
  <si>
    <t>230911XS2688515266</t>
  </si>
  <si>
    <t>无锡惠山高科有限公司</t>
  </si>
  <si>
    <t>XS2703365317</t>
  </si>
  <si>
    <t>WXHSHT</t>
  </si>
  <si>
    <t>HUIKAI INTERNATIONAL INVESTMENT CO LTD</t>
  </si>
  <si>
    <t>231011XS2703365317</t>
  </si>
  <si>
    <t>XS2674403105</t>
  </si>
  <si>
    <t>信银(香港)投资有限公司</t>
  </si>
  <si>
    <t>230829XS2674403105</t>
  </si>
  <si>
    <t>HK0000951076</t>
  </si>
  <si>
    <t>港交所;法兰克福;中欧</t>
  </si>
  <si>
    <t>法兰克福分行</t>
  </si>
  <si>
    <t>中国银行法兰克福分行</t>
  </si>
  <si>
    <t>超28个账户参与，认购额超23亿元，超额认购约1.4倍；
地区分布：亚洲:91%，欧洲、中东和非洲:9%；
类型分布：银行/金融机构:96%，资管/基金:3%，私行:1%</t>
  </si>
  <si>
    <t>To finance and/or refinance eligible green projects as defined in the Bank of China Limited Sustainability Series Bonds Management Statement</t>
  </si>
  <si>
    <t>231011HK0000951076</t>
  </si>
  <si>
    <t>HK0000951068</t>
  </si>
  <si>
    <t>中信证券国际有限公司</t>
  </si>
  <si>
    <t>230829HK0000951068</t>
  </si>
  <si>
    <t>孝感市高创投资有限公司</t>
  </si>
  <si>
    <t>XS2694369484</t>
  </si>
  <si>
    <t>6%</t>
  </si>
  <si>
    <t>XGANGA</t>
  </si>
  <si>
    <t>For project construction</t>
  </si>
  <si>
    <t>231010XS2694369484</t>
  </si>
  <si>
    <t>XS2676395150</t>
  </si>
  <si>
    <t>230828XS2676395150</t>
  </si>
  <si>
    <t>HK0000954088</t>
  </si>
  <si>
    <t>3.9%</t>
  </si>
  <si>
    <t>231010HK0000954088</t>
  </si>
  <si>
    <t>XS2675207711</t>
  </si>
  <si>
    <t>230824XS2675207711</t>
  </si>
  <si>
    <t>HK0000957917</t>
  </si>
  <si>
    <t>3.93%</t>
  </si>
  <si>
    <t>4.15%a</t>
  </si>
  <si>
    <t>231009HK0000957917</t>
  </si>
  <si>
    <t>XS2673837741</t>
  </si>
  <si>
    <t>230822XS2673837741</t>
  </si>
  <si>
    <t>XS2672638686</t>
  </si>
  <si>
    <t>230821XS2672638686</t>
  </si>
  <si>
    <t>XS2671065501</t>
  </si>
  <si>
    <t>230816XS2671065501</t>
  </si>
  <si>
    <t>XS2671308091</t>
  </si>
  <si>
    <t>230815XS2671308091</t>
  </si>
  <si>
    <t>XS2670206981</t>
  </si>
  <si>
    <t>230814XS2670206981</t>
  </si>
  <si>
    <t>XS2670616023</t>
  </si>
  <si>
    <t>230814XS2670616023</t>
  </si>
  <si>
    <t>XS2658703686</t>
  </si>
  <si>
    <t>广发控股(香港)有限公司</t>
  </si>
  <si>
    <t>230802XS2658703686</t>
  </si>
  <si>
    <t>XS2664784704</t>
  </si>
  <si>
    <t>230802XS2664784704</t>
  </si>
  <si>
    <t>XS2664622631</t>
  </si>
  <si>
    <t>230801XS2664622631</t>
  </si>
  <si>
    <t>XS2664722936</t>
  </si>
  <si>
    <t>230801XS2664722936</t>
  </si>
  <si>
    <t>230922XS2649030330</t>
  </si>
  <si>
    <t>HK0000946399</t>
  </si>
  <si>
    <t>230731HK0000946399</t>
  </si>
  <si>
    <t>陕西西咸新区沣西发展集团有限公司</t>
  </si>
  <si>
    <t>HK0000942661</t>
  </si>
  <si>
    <t>4.95%</t>
  </si>
  <si>
    <t>港交所;澳交所</t>
  </si>
  <si>
    <t>SXFXJT</t>
  </si>
  <si>
    <t>西安银行</t>
  </si>
  <si>
    <t>Project development and replenishment of working capital</t>
  </si>
  <si>
    <t>230921HK0000942661</t>
  </si>
  <si>
    <t>XS2662470447</t>
  </si>
  <si>
    <t>230727XS2662470447</t>
  </si>
  <si>
    <t>甘肃省公路航空旅游投资集团有限公司</t>
  </si>
  <si>
    <t>HK0000954021</t>
  </si>
  <si>
    <t>--/BBB+/BBB+</t>
  </si>
  <si>
    <t>4.1%a</t>
  </si>
  <si>
    <t>GSHIAV</t>
  </si>
  <si>
    <t>230920HK0000954021</t>
  </si>
  <si>
    <t>XS2661088182</t>
  </si>
  <si>
    <t>230725XS2661088182</t>
  </si>
  <si>
    <t>漳州市九龙江集团有限公司</t>
  </si>
  <si>
    <t>HK0000951159</t>
  </si>
  <si>
    <t>4.2%</t>
  </si>
  <si>
    <t>4.7%a</t>
  </si>
  <si>
    <t>ZHAPIE</t>
  </si>
  <si>
    <t>230920HK0000951159</t>
  </si>
  <si>
    <t>XS2654749188</t>
  </si>
  <si>
    <t>230718XS2654749188</t>
  </si>
  <si>
    <t>江苏平陵建设投资集团有限公司</t>
  </si>
  <si>
    <t>HK0000954286</t>
  </si>
  <si>
    <t>3.88%</t>
  </si>
  <si>
    <t>3.9%a</t>
  </si>
  <si>
    <t>3.86%(+/-2)</t>
  </si>
  <si>
    <t>PLCONS</t>
  </si>
  <si>
    <t>平陵集团海外有限公司</t>
  </si>
  <si>
    <t>In accordance with the Green Finance Framework</t>
  </si>
  <si>
    <t>230920HK0000954286</t>
  </si>
  <si>
    <t>HK0000942422</t>
  </si>
  <si>
    <t>230718HK0000942422</t>
  </si>
  <si>
    <t>徐州经济技术开发区国有资产经营有限责任公司</t>
  </si>
  <si>
    <t>XS2664783565</t>
  </si>
  <si>
    <t>6.8%a</t>
  </si>
  <si>
    <t>XZETDZ</t>
  </si>
  <si>
    <t>金胜国际有限公司</t>
  </si>
  <si>
    <t>Refinancing outstanding offshore indebtedness in accordance with the NDRC certificate.</t>
  </si>
  <si>
    <t>230920XS2664783565</t>
  </si>
  <si>
    <t>HK0000942356</t>
  </si>
  <si>
    <t>230718HK0000942356</t>
  </si>
  <si>
    <t>中华人民共和国财政部</t>
  </si>
  <si>
    <t>MO0000000295</t>
  </si>
  <si>
    <t>5</t>
  </si>
  <si>
    <t>2.68%</t>
  </si>
  <si>
    <t>3%a</t>
  </si>
  <si>
    <t>CGB</t>
  </si>
  <si>
    <t>The net proceeds from the sale of the Bonds will be used by 
the Ministry of Finance for general governmental purposes.</t>
  </si>
  <si>
    <t>230920MO0000000295</t>
  </si>
  <si>
    <t>XS2654684385</t>
  </si>
  <si>
    <t>230714XS2654684385</t>
  </si>
  <si>
    <t>MO0000000287</t>
  </si>
  <si>
    <t>2.4%</t>
  </si>
  <si>
    <t>2.75%a</t>
  </si>
  <si>
    <t>The net proceeds from the sale of the Bonds will be used by the Ministry of Finance for general governmental purposes</t>
  </si>
  <si>
    <t>230920MO0000000287</t>
  </si>
  <si>
    <t>XS2654722227</t>
  </si>
  <si>
    <t>230714XS2654722227</t>
  </si>
  <si>
    <t>青岛胶州湾发展集团有限公司</t>
  </si>
  <si>
    <t>HK0000954393</t>
  </si>
  <si>
    <t>QDJZWD</t>
  </si>
  <si>
    <t>For construction of projects and replenishing working capital</t>
  </si>
  <si>
    <t>230919HK0000954393</t>
  </si>
  <si>
    <t>XS2651513611</t>
  </si>
  <si>
    <t>230710XS2651513611</t>
  </si>
  <si>
    <t>济南市中财金投资集团有限公司</t>
  </si>
  <si>
    <t>XS2673791815</t>
  </si>
  <si>
    <t>JNSZFI</t>
  </si>
  <si>
    <t>政金金融国际(BVI)有限公司</t>
  </si>
  <si>
    <t>For general corporate purposes</t>
  </si>
  <si>
    <t>230919XS2673791815</t>
  </si>
  <si>
    <t>XS2642044965</t>
  </si>
  <si>
    <t>天风证券股份有限公司</t>
  </si>
  <si>
    <t>230706XS2642044965</t>
  </si>
  <si>
    <t>唐山控股发展集团股份有限公司</t>
  </si>
  <si>
    <t>XS2669569324</t>
  </si>
  <si>
    <t>TSHOLD</t>
  </si>
  <si>
    <t>唐山国际投资(香港)有限公司</t>
  </si>
  <si>
    <t>Repaying the offshore debt</t>
  </si>
  <si>
    <t>230918XS2669569324</t>
  </si>
  <si>
    <t>XS2649262461</t>
  </si>
  <si>
    <t>230705XS2649262461</t>
  </si>
  <si>
    <t>乌鲁木齐高新投资发展集团有限公司</t>
  </si>
  <si>
    <t>XS2667389196</t>
  </si>
  <si>
    <t>UMQHTH</t>
  </si>
  <si>
    <t>230915XS2667389196</t>
  </si>
  <si>
    <t>XS2646133962</t>
  </si>
  <si>
    <t>230628XS2646133962</t>
  </si>
  <si>
    <t>枣庄高新投资集团有限公司</t>
  </si>
  <si>
    <t>HK0000954344</t>
  </si>
  <si>
    <t>DNGSHN</t>
  </si>
  <si>
    <t>东升投资发展(香港)有限公司</t>
  </si>
  <si>
    <t>For project construction and replenishing working capital</t>
  </si>
  <si>
    <t>230914HK0000954344</t>
  </si>
  <si>
    <t>XS2644938628</t>
  </si>
  <si>
    <t>230626XS2644938628</t>
  </si>
  <si>
    <t>邹平市财金发展集团有限公司</t>
  </si>
  <si>
    <t>XS2685949492</t>
  </si>
  <si>
    <t>2.3%</t>
  </si>
  <si>
    <t>2.3%a</t>
  </si>
  <si>
    <t>ZOUFIN</t>
  </si>
  <si>
    <t>ZOUPING FINANCE INTERNATIONAL CO., LTD.</t>
  </si>
  <si>
    <t>青岛银行</t>
  </si>
  <si>
    <t>Financing construction projects, replenishing working capital and/or general corporate purposes</t>
  </si>
  <si>
    <t>230913XS2685949492</t>
  </si>
  <si>
    <t>XS2642890508</t>
  </si>
  <si>
    <t>交通银行股份有限公司</t>
  </si>
  <si>
    <t>230620XS2642890508</t>
  </si>
  <si>
    <t>淄博市财金控股集团有限公司</t>
  </si>
  <si>
    <t>HK0000954104</t>
  </si>
  <si>
    <t>3.7%a</t>
  </si>
  <si>
    <t>ZBJRKG</t>
  </si>
  <si>
    <t>Replenishing working capital</t>
  </si>
  <si>
    <t>230913HK0000954104</t>
  </si>
  <si>
    <t>XS2638870852</t>
  </si>
  <si>
    <t>230620XS2638870852</t>
  </si>
  <si>
    <t>海南省人民政府</t>
  </si>
  <si>
    <t>HK0000946803</t>
  </si>
  <si>
    <t>2.7%</t>
  </si>
  <si>
    <t>3.1%a</t>
  </si>
  <si>
    <t>HAINAN</t>
  </si>
  <si>
    <t>中华人民共和国海南省人民政府</t>
  </si>
  <si>
    <t>蓝色</t>
  </si>
  <si>
    <t>230913HK0000946803</t>
  </si>
  <si>
    <t>XS2639777262</t>
  </si>
  <si>
    <t>230616XS2639777262</t>
  </si>
  <si>
    <t>HK0000946795</t>
  </si>
  <si>
    <t>2.53%</t>
  </si>
  <si>
    <t>2.9%a</t>
  </si>
  <si>
    <t>230913HK0000946795</t>
  </si>
  <si>
    <t>XS2640422080</t>
  </si>
  <si>
    <t>230615XS2640422080</t>
  </si>
  <si>
    <t>HK0000946787</t>
  </si>
  <si>
    <t>2.45%</t>
  </si>
  <si>
    <t>2.8%a</t>
  </si>
  <si>
    <t>230913HK0000946787</t>
  </si>
  <si>
    <t>XS2638871744</t>
  </si>
  <si>
    <t>230615XS2638871744</t>
  </si>
  <si>
    <t>隐藏CD</t>
  </si>
  <si>
    <t>中国农业银行股份有限公司</t>
  </si>
  <si>
    <t>XS2690707497</t>
  </si>
  <si>
    <t>3%</t>
  </si>
  <si>
    <t>中国农业银行/香港</t>
  </si>
  <si>
    <t>存款证</t>
  </si>
  <si>
    <t>3个月</t>
  </si>
  <si>
    <t>BBG</t>
  </si>
  <si>
    <t>230913XS2690707497</t>
  </si>
  <si>
    <t>XS2638875141</t>
  </si>
  <si>
    <t>230615XS2638875141</t>
  </si>
  <si>
    <t>中国光大银行股份有限公司</t>
  </si>
  <si>
    <t>XS2679063862</t>
  </si>
  <si>
    <t>--/BBB+/--</t>
  </si>
  <si>
    <t>Baa2/BBB+/BBB+</t>
  </si>
  <si>
    <t>SOFR+63</t>
  </si>
  <si>
    <t>SOFR+110a</t>
  </si>
  <si>
    <t>CHEVBK</t>
  </si>
  <si>
    <t>AU</t>
  </si>
  <si>
    <t>悉尼分行</t>
  </si>
  <si>
    <t>CHINA EVERBRIGHT BANK CO LTD/SYDNEY</t>
  </si>
  <si>
    <t>For general funding purposes</t>
  </si>
  <si>
    <t>230913XS2679063862</t>
  </si>
  <si>
    <t>HK0000937141</t>
  </si>
  <si>
    <t>230614HK0000937141</t>
  </si>
  <si>
    <t>科学城(广州)投资集团有限公司</t>
  </si>
  <si>
    <t>XS2680393258</t>
  </si>
  <si>
    <t>5.8%</t>
  </si>
  <si>
    <t>GZDZCD</t>
  </si>
  <si>
    <t>科学城(广州)融资租赁有限公司</t>
  </si>
  <si>
    <t>230912XS2680393258</t>
  </si>
  <si>
    <t>HK0000936960</t>
  </si>
  <si>
    <t>中信证券股份有限公司</t>
  </si>
  <si>
    <t>230614HK0000936960</t>
  </si>
  <si>
    <t>隐藏As requested</t>
  </si>
  <si>
    <t>杭州市金融投资集团有限公司</t>
  </si>
  <si>
    <t>HK0000947231</t>
  </si>
  <si>
    <t>金投国际(香港)有限公司</t>
  </si>
  <si>
    <t>HANGZHOU FINANCE &amp; INVESTMENT</t>
  </si>
  <si>
    <t>360天</t>
  </si>
  <si>
    <t>230912HK0000947231</t>
  </si>
  <si>
    <t>XS2395319549</t>
  </si>
  <si>
    <t>东方汇理银行(中国)有限公司</t>
  </si>
  <si>
    <t>230614XS2395319549</t>
  </si>
  <si>
    <t>天津轨道交通集团有限公司</t>
  </si>
  <si>
    <t>XS2672161267</t>
  </si>
  <si>
    <t>A3/--/--</t>
  </si>
  <si>
    <t>TJRTGC</t>
  </si>
  <si>
    <t>天津轨道交通城市发展有限公司</t>
  </si>
  <si>
    <t>General corporate purposes</t>
  </si>
  <si>
    <t>230911XS2672161267</t>
  </si>
  <si>
    <t>XS2638779772</t>
  </si>
  <si>
    <t>230613XS2638779772</t>
  </si>
  <si>
    <t>XS2677539541</t>
  </si>
  <si>
    <t>港交所;卢交所;迪拜</t>
  </si>
  <si>
    <t>中国银行股份有限公司迪拜分行</t>
  </si>
  <si>
    <t>230911XS2677539541</t>
  </si>
  <si>
    <t>230613HK0000936960</t>
  </si>
  <si>
    <t>HK0000951035</t>
  </si>
  <si>
    <t>2.98%</t>
  </si>
  <si>
    <t>3.3%a</t>
  </si>
  <si>
    <t>230911HK0000951035</t>
  </si>
  <si>
    <t>XS2637870135</t>
  </si>
  <si>
    <t>230613XS2637870135</t>
  </si>
  <si>
    <t>HK0000954096</t>
  </si>
  <si>
    <t>230908HK0000954096</t>
  </si>
  <si>
    <t>XS2635646263</t>
  </si>
  <si>
    <t>华泰金融控股(香港)有限公司</t>
  </si>
  <si>
    <t>230606XS2635646263</t>
  </si>
  <si>
    <t>铜仁市能源投资集团有限公司</t>
  </si>
  <si>
    <t>XS2677436490</t>
  </si>
  <si>
    <t>TOENIN</t>
  </si>
  <si>
    <t>TONGREN ENERGY INVESTMENT GROUP LTD</t>
  </si>
  <si>
    <t>230907XS2677436490</t>
  </si>
  <si>
    <t>XS2635175982</t>
  </si>
  <si>
    <t>230606XS2635175982</t>
  </si>
  <si>
    <t>武汉市江夏农业集团有限公司</t>
  </si>
  <si>
    <t>XS2664783722</t>
  </si>
  <si>
    <t>6.9%</t>
  </si>
  <si>
    <t>7.2%a</t>
  </si>
  <si>
    <t>30</t>
  </si>
  <si>
    <t>JXWHAG</t>
  </si>
  <si>
    <t>Refinance the existing offshore indebtedness in accordance with the NDRC certificate.</t>
  </si>
  <si>
    <t>230907XS2664783722</t>
  </si>
  <si>
    <t>XS2635201655</t>
  </si>
  <si>
    <t>230606XS2635201655</t>
  </si>
  <si>
    <t>XS2675743160</t>
  </si>
  <si>
    <t>5.925%</t>
  </si>
  <si>
    <t>SOFR+59</t>
  </si>
  <si>
    <t>46</t>
  </si>
  <si>
    <t>伦交所</t>
  </si>
  <si>
    <t>伦敦分行</t>
  </si>
  <si>
    <t>中国银行股份有限公司伦敦分行</t>
  </si>
  <si>
    <t>230907XS2675743160</t>
  </si>
  <si>
    <t>XS2631283111</t>
  </si>
  <si>
    <t>230525XS2631283111</t>
  </si>
  <si>
    <t>山东滨达实业集团有限公司</t>
  </si>
  <si>
    <t>XS2676679181</t>
  </si>
  <si>
    <t>齐鲁银行</t>
  </si>
  <si>
    <t>230905XS2676679181</t>
  </si>
  <si>
    <t>XS2627302396</t>
  </si>
  <si>
    <t>230518XS2627302396</t>
  </si>
  <si>
    <t>XS2674629170</t>
  </si>
  <si>
    <t>Baa2/BBB+/BBB</t>
  </si>
  <si>
    <t>1.727%</t>
  </si>
  <si>
    <t>47</t>
  </si>
  <si>
    <t>CEBHK</t>
  </si>
  <si>
    <t>中国光大银行股份有限公司香港分行</t>
  </si>
  <si>
    <t>偿还到期的海外债务</t>
  </si>
  <si>
    <t>230905XS2674629170</t>
  </si>
  <si>
    <t>XS2626707165</t>
  </si>
  <si>
    <t>230516XS2626707165</t>
  </si>
  <si>
    <t>HK0000950789</t>
  </si>
  <si>
    <t>2.95%</t>
  </si>
  <si>
    <t>35</t>
  </si>
  <si>
    <t>230905HK0000950789</t>
  </si>
  <si>
    <t>XS2624507831</t>
  </si>
  <si>
    <t>230511XS2624507831</t>
  </si>
  <si>
    <t>齐鲁财金(山东)经济发展有限公司</t>
  </si>
  <si>
    <t>HK0000951050</t>
  </si>
  <si>
    <t>LWECDI</t>
  </si>
  <si>
    <t>补充营运资金</t>
  </si>
  <si>
    <t>230831HK0000951050</t>
  </si>
  <si>
    <t>XS2623859068</t>
  </si>
  <si>
    <t>230510XS2623859068</t>
  </si>
  <si>
    <t>广东省人民政府</t>
  </si>
  <si>
    <t>MO0000000279</t>
  </si>
  <si>
    <t>2.55%</t>
  </si>
  <si>
    <t>GUANGD</t>
  </si>
  <si>
    <t>中华人民共和国广东省人民政府</t>
  </si>
  <si>
    <t>所得款项净额将用于根据绿色金融框架为合格项目提供资金</t>
  </si>
  <si>
    <t>230831MO0000000279</t>
  </si>
  <si>
    <t>XS2624047143</t>
  </si>
  <si>
    <t>230510XS2624047143</t>
  </si>
  <si>
    <t>MO0000000261</t>
  </si>
  <si>
    <t>所得款项净额将用于广州市南沙区的基础设施建设</t>
  </si>
  <si>
    <t>230831MO0000000261</t>
  </si>
  <si>
    <t>XS2624047069</t>
  </si>
  <si>
    <t>230510XS2624047069</t>
  </si>
  <si>
    <t>台州市城市建设投资发展集团有限公司</t>
  </si>
  <si>
    <t>XS2673291923</t>
  </si>
  <si>
    <t>6%a</t>
  </si>
  <si>
    <t>港交所;澳交所;卢交所</t>
  </si>
  <si>
    <t>TZCONS</t>
  </si>
  <si>
    <t>为发行人将于2023年10月到期的中长期债券进行再融资，这与可持续金融框架下定义的ESPs的融资和/或再融资有关</t>
  </si>
  <si>
    <t>230831XS2673291923</t>
  </si>
  <si>
    <t>XS2620584255</t>
  </si>
  <si>
    <t>230502XS2620584255</t>
  </si>
  <si>
    <t>日照城投集团有限公司</t>
  </si>
  <si>
    <t>XS2673420753</t>
  </si>
  <si>
    <t>备证+担保+维好</t>
  </si>
  <si>
    <t>RZCTJT</t>
  </si>
  <si>
    <t>RIZHAO CHENGTOU (BVI) CO., LTD</t>
  </si>
  <si>
    <t>日照市城市建设投资集团有限公司</t>
  </si>
  <si>
    <t>用于项目建设和补充营运资金</t>
  </si>
  <si>
    <t>230830XS2673420753</t>
  </si>
  <si>
    <t>XS2618954478</t>
  </si>
  <si>
    <t>国家开发银行</t>
  </si>
  <si>
    <t>230426XS2618954478</t>
  </si>
  <si>
    <t>合肥市产业投资控股(集团)有限公司</t>
  </si>
  <si>
    <t>XS2661083621</t>
  </si>
  <si>
    <t>20</t>
  </si>
  <si>
    <t>HEFIND</t>
  </si>
  <si>
    <t>XIANJIN INDUSTRY INVESTMENT COMPANY LIMITED</t>
  </si>
  <si>
    <t>为2023年9月到期的中长期境外债券的再融资</t>
  </si>
  <si>
    <t>230830XS2661083621</t>
  </si>
  <si>
    <t>XS2618839455</t>
  </si>
  <si>
    <t>230426XS2618839455</t>
  </si>
  <si>
    <t>深圳市人民政府</t>
  </si>
  <si>
    <t>HK0000946902</t>
  </si>
  <si>
    <t>2.75%</t>
  </si>
  <si>
    <t>3.15%a</t>
  </si>
  <si>
    <t>40</t>
  </si>
  <si>
    <t>SHENZH</t>
  </si>
  <si>
    <t>中华人民共和国广东省深圳市人民政府</t>
  </si>
  <si>
    <t>社会责任</t>
  </si>
  <si>
    <t>发行5年期债券的净收益将用于按照绿色、蓝色和社会金融框架的规定融资符合条件的社会项目</t>
  </si>
  <si>
    <t>230829HK0000946902</t>
  </si>
  <si>
    <t>XS2613741292</t>
  </si>
  <si>
    <t>230420XS2613741292</t>
  </si>
  <si>
    <t>HK0000946894</t>
  </si>
  <si>
    <t>发行3年期债券的净收益将用于按照绿色、蓝色和社会金融框架的规定融资符合条件的绿色项目</t>
  </si>
  <si>
    <t>230829HK0000946894</t>
  </si>
  <si>
    <t>XS2616291865</t>
  </si>
  <si>
    <t>230420XS2616291865</t>
  </si>
  <si>
    <t>HK0000946886</t>
  </si>
  <si>
    <t>230829HK0000946886</t>
  </si>
  <si>
    <t>XS2615294910</t>
  </si>
  <si>
    <t>230417XS2615294910</t>
  </si>
  <si>
    <t>海盐县国有资产经营有限公司</t>
  </si>
  <si>
    <t>XS2671493562</t>
  </si>
  <si>
    <t>6.3%a</t>
  </si>
  <si>
    <t>HAYASS</t>
  </si>
  <si>
    <t>海盐海滨有限公司</t>
  </si>
  <si>
    <t>项目建设和补充营运资金</t>
  </si>
  <si>
    <t>230829XS2671493562</t>
  </si>
  <si>
    <t>XS2613627913</t>
  </si>
  <si>
    <t>230412XS2613627913</t>
  </si>
  <si>
    <t>天津滨海新区建设投资集团有限公司</t>
  </si>
  <si>
    <t>XS2673291683</t>
  </si>
  <si>
    <t>BINHCO</t>
  </si>
  <si>
    <t>ZHAOHAI INVESTMENT BVI LTD</t>
  </si>
  <si>
    <t>天津银行</t>
  </si>
  <si>
    <t>230829XS2673291683</t>
  </si>
  <si>
    <t>XS2609074500</t>
  </si>
  <si>
    <t>230403XS2609074500</t>
  </si>
  <si>
    <t>HK0000946829</t>
  </si>
  <si>
    <t>5.6%a</t>
  </si>
  <si>
    <t>为现有离岸债务再融资</t>
  </si>
  <si>
    <t>230829HK0000946829</t>
  </si>
  <si>
    <t>XS2604171186</t>
  </si>
  <si>
    <t>230321XS2604171186</t>
  </si>
  <si>
    <t>黑牡丹(集团)股份有限公司</t>
  </si>
  <si>
    <t>XS2665861246</t>
  </si>
  <si>
    <t>6.95%</t>
  </si>
  <si>
    <t>BPEOHK</t>
  </si>
  <si>
    <t>黑牡丹(香港)控股有限公司</t>
  </si>
  <si>
    <t>根据国家发展和改革委员会（NDRC）的证书偿还集团的债务</t>
  </si>
  <si>
    <t>230828XS2665861246</t>
  </si>
  <si>
    <t>XS2603694311</t>
  </si>
  <si>
    <t>230320XS2603694311</t>
  </si>
  <si>
    <t>山东海洋集团有限公司</t>
  </si>
  <si>
    <t>XS2665469636</t>
  </si>
  <si>
    <t>7.25%</t>
  </si>
  <si>
    <t>7.5%a</t>
  </si>
  <si>
    <t>25</t>
  </si>
  <si>
    <t>SDOCIN</t>
  </si>
  <si>
    <t>SDOE DEVELOPMENT I COMPANY LIMITED</t>
  </si>
  <si>
    <t>用于再融资在一年内到期的长期离岸债务</t>
  </si>
  <si>
    <t>230828XS2665469636</t>
  </si>
  <si>
    <t>HK0000917853</t>
  </si>
  <si>
    <t>国泰君安证券股份有限公司</t>
  </si>
  <si>
    <t>230320HK0000917853</t>
  </si>
  <si>
    <t>苏州城投资本控股有限责任公司</t>
  </si>
  <si>
    <t>XS2668486173</t>
  </si>
  <si>
    <t>5.7%</t>
  </si>
  <si>
    <t>5.7%a</t>
  </si>
  <si>
    <t>0</t>
  </si>
  <si>
    <t>SZICAP</t>
  </si>
  <si>
    <t>用于项目运营和补充流动资金</t>
  </si>
  <si>
    <t>230825XS2668486173</t>
  </si>
  <si>
    <t>HK0000917978</t>
  </si>
  <si>
    <t>230320HK0000917978</t>
  </si>
  <si>
    <t>临沂市兰山区财金投资集团有限公司</t>
  </si>
  <si>
    <t>HK0000950433</t>
  </si>
  <si>
    <t>4.7%</t>
  </si>
  <si>
    <t>LYLSFI</t>
  </si>
  <si>
    <t>琅琊海外有限公司</t>
  </si>
  <si>
    <t>230825HK0000950433</t>
  </si>
  <si>
    <t>XS2599783516</t>
  </si>
  <si>
    <t>230310XS2599783516</t>
  </si>
  <si>
    <t>濮阳投资集团有限公司</t>
  </si>
  <si>
    <t>XS2666816587</t>
  </si>
  <si>
    <t>PYCICO</t>
  </si>
  <si>
    <t>230824XS2666816587</t>
  </si>
  <si>
    <t>XS2597945877</t>
  </si>
  <si>
    <t>230308XS2597945877</t>
  </si>
  <si>
    <t>武汉葛化集团有限公司</t>
  </si>
  <si>
    <t>HK0000946589</t>
  </si>
  <si>
    <t>5%</t>
  </si>
  <si>
    <t>WHGHJT</t>
  </si>
  <si>
    <t>湖北银行</t>
  </si>
  <si>
    <t>为发行人的项目提供资金，并补充发行人的营运资金</t>
  </si>
  <si>
    <t>230824HK0000946589</t>
  </si>
  <si>
    <t>XS2597405765</t>
  </si>
  <si>
    <t>230306XS2597405765</t>
  </si>
  <si>
    <t>HK0000946498</t>
  </si>
  <si>
    <t>用于项目建设</t>
  </si>
  <si>
    <t>230824HK0000946498</t>
  </si>
  <si>
    <t>XS2597405922</t>
  </si>
  <si>
    <t>230306XS2597405922</t>
  </si>
  <si>
    <t>XS2673392796</t>
  </si>
  <si>
    <t>A2/--/--</t>
  </si>
  <si>
    <t>A2/--/A</t>
  </si>
  <si>
    <t>45</t>
  </si>
  <si>
    <t>BOCOM</t>
  </si>
  <si>
    <t>BANK OF COMMUNICATIONS CO., LTD. HONG KONG BRANCH</t>
  </si>
  <si>
    <t>为框架中定义的合格绿色资产/项目提供融资和/或再融资</t>
  </si>
  <si>
    <t>230823XS2673392796</t>
  </si>
  <si>
    <t>XS2596364427</t>
  </si>
  <si>
    <t>230303XS2596364427</t>
  </si>
  <si>
    <t>杭州上城区城市建设综合开发有限公司</t>
  </si>
  <si>
    <t>XS2661086483</t>
  </si>
  <si>
    <t>5.85%</t>
  </si>
  <si>
    <t>6.25%a</t>
  </si>
  <si>
    <t>ZHEBAR</t>
  </si>
  <si>
    <t>ZHEJIANG BARON (BVI) COMPANY LIMITED</t>
  </si>
  <si>
    <t>按照绿色金融框架重新融资现有负债</t>
  </si>
  <si>
    <t>230822XS2661086483</t>
  </si>
  <si>
    <t>XS2591956243</t>
  </si>
  <si>
    <t>230301XS2591956243</t>
  </si>
  <si>
    <t>无锡能达热电有限公司</t>
  </si>
  <si>
    <t>XS2668376747</t>
  </si>
  <si>
    <t>1.6%</t>
  </si>
  <si>
    <t>YUNLIN</t>
  </si>
  <si>
    <t>香港云林国际有限公司</t>
  </si>
  <si>
    <t>用于发展业务</t>
  </si>
  <si>
    <t>230822XS2668376747</t>
  </si>
  <si>
    <t>XS2593873537</t>
  </si>
  <si>
    <t>招银金融租赁有限公司</t>
  </si>
  <si>
    <t>230223XS2593873537</t>
  </si>
  <si>
    <t>绿景(中国)地产投资有限公司</t>
  </si>
  <si>
    <t>XS2667297233</t>
  </si>
  <si>
    <t>LVGEM</t>
  </si>
  <si>
    <t>GEMSTONES INTERNATIONAL LTD</t>
  </si>
  <si>
    <t>私募配售</t>
  </si>
  <si>
    <t>230821XS2667297233</t>
  </si>
  <si>
    <t>XS2593995645</t>
  </si>
  <si>
    <t>230223XS2593995645</t>
  </si>
  <si>
    <t>XS2667302413</t>
  </si>
  <si>
    <t>230821XS2667302413</t>
  </si>
  <si>
    <t>XS2593875235</t>
  </si>
  <si>
    <t>230222XS2593875235</t>
  </si>
  <si>
    <t>XS2667305861</t>
  </si>
  <si>
    <t>230821XS2667305861</t>
  </si>
  <si>
    <t>XS2590648486</t>
  </si>
  <si>
    <t>230215XS2590648486</t>
  </si>
  <si>
    <t>江苏瀚瑞投资控股有限公司</t>
  </si>
  <si>
    <t>XS2640872367</t>
  </si>
  <si>
    <t>1.7%</t>
  </si>
  <si>
    <t>HRINT</t>
  </si>
  <si>
    <t>HANRUI OVERSEAS INVESTMENT CO., LTD.</t>
  </si>
  <si>
    <t>用于现有境外债务的再融资</t>
  </si>
  <si>
    <t>230821XS2640872367</t>
  </si>
  <si>
    <t>HK0000910544</t>
  </si>
  <si>
    <t>230214HK0000910544</t>
  </si>
  <si>
    <t>山东省商业集团有限公司</t>
  </si>
  <si>
    <t>XS2648984396</t>
  </si>
  <si>
    <t>8.2%a</t>
  </si>
  <si>
    <t>SHDCOM</t>
  </si>
  <si>
    <t>富源国际有限公司</t>
  </si>
  <si>
    <t>为离岸债务再融资</t>
  </si>
  <si>
    <t>230821XS2648984396</t>
  </si>
  <si>
    <t>XS2587721643</t>
  </si>
  <si>
    <t>230208XS2587721643</t>
  </si>
  <si>
    <t>隐藏FIMTN</t>
  </si>
  <si>
    <t>XS2670330641</t>
  </si>
  <si>
    <t>A3/BBB+/--</t>
  </si>
  <si>
    <t>SOFR+100</t>
  </si>
  <si>
    <t>CMINLE</t>
  </si>
  <si>
    <t>CMB INTERNATIONAL LEASING MANAGEMENT LTD</t>
  </si>
  <si>
    <t>230816XS2670330641</t>
  </si>
  <si>
    <t>XS2586752235</t>
  </si>
  <si>
    <t>230206XS2586752235</t>
  </si>
  <si>
    <t>宿迁裕丰产业投资发展管理集团有限公司</t>
  </si>
  <si>
    <t>HK0000942877</t>
  </si>
  <si>
    <t>SQYFCT</t>
  </si>
  <si>
    <t>南京银行</t>
  </si>
  <si>
    <t>项目开发和补充流动资金</t>
  </si>
  <si>
    <t>230816HK0000942877</t>
  </si>
  <si>
    <t>XS2584523489</t>
  </si>
  <si>
    <t>230201XS2584523489</t>
  </si>
  <si>
    <t>珠海农村商业银行股份有限公司</t>
  </si>
  <si>
    <t>MO0000000238</t>
  </si>
  <si>
    <t>ZHURUL</t>
  </si>
  <si>
    <t>预期净收益将用于资助符合条件的项目</t>
  </si>
  <si>
    <t>230815MO0000000238</t>
  </si>
  <si>
    <t>XS2583435909</t>
  </si>
  <si>
    <t>230130XS2583435909</t>
  </si>
  <si>
    <t>2.7</t>
  </si>
  <si>
    <t>XS2577825651</t>
  </si>
  <si>
    <t>申万宏源(香港)有限公司</t>
  </si>
  <si>
    <t>230113XS2577825651</t>
  </si>
  <si>
    <t>临沂城市建设投资集团有限公司</t>
  </si>
  <si>
    <t>XS2658712752</t>
  </si>
  <si>
    <t>Baa3/--/BBB-</t>
  </si>
  <si>
    <t>7.4%</t>
  </si>
  <si>
    <t>LYURBN</t>
  </si>
  <si>
    <t>沂晟国际有限公司</t>
  </si>
  <si>
    <t>为现有离岸债务再融资、项目开发和营运资金补充</t>
  </si>
  <si>
    <t>230810XS2658712752</t>
  </si>
  <si>
    <t>HK0000904836</t>
  </si>
  <si>
    <t>230113HK0000904836</t>
  </si>
  <si>
    <t>攀枝花城建交通(集团)有限公司</t>
  </si>
  <si>
    <t>XS2665495391</t>
  </si>
  <si>
    <t>4.65%</t>
  </si>
  <si>
    <t>PZHCJ</t>
  </si>
  <si>
    <t>用于攀枝花金江镇云智慧配套服务产业园建设项目和攀枝花生产服务型国家物流枢纽建设一期工程，并补充营运资金</t>
  </si>
  <si>
    <t>230809XS2665495391</t>
  </si>
  <si>
    <t>HK0000904869</t>
  </si>
  <si>
    <t>230113HK0000904869</t>
  </si>
  <si>
    <t>XS2654507842</t>
  </si>
  <si>
    <t>--/A-/--</t>
  </si>
  <si>
    <t>4.3%a</t>
  </si>
  <si>
    <t>用于再融资部分离岸债务、发展零售业务和补充营运资金</t>
  </si>
  <si>
    <t>230808XS2654507842</t>
  </si>
  <si>
    <t>HK0000904802</t>
  </si>
  <si>
    <t>230113HK0000904802</t>
  </si>
  <si>
    <t>中国人寿保险(海外)股份有限公司</t>
  </si>
  <si>
    <t>XS2621319040</t>
  </si>
  <si>
    <t>5.35%</t>
  </si>
  <si>
    <t>5.8%a</t>
  </si>
  <si>
    <t>CHILOV</t>
  </si>
  <si>
    <t>CHINA LIFE INSURANCE (OVERSEAS) COMPANY LIMITED, HONG KONG BRANCH</t>
  </si>
  <si>
    <t>超191个账户参与，认购额超60亿美元，超额认购约3倍；
地区分布：亚洲99%，欧洲、中东和非洲1%；
类型分布：银行/金融机构40%，公司38%，基金/资产管理11%，保险10%，私行/其他1%</t>
  </si>
  <si>
    <t>发行人拟将债券发行所得净额用于补充其资本金</t>
  </si>
  <si>
    <t>230808XS2621319040</t>
  </si>
  <si>
    <t>XS2577837664</t>
  </si>
  <si>
    <t>230113XS2577837664</t>
  </si>
  <si>
    <t>云南省能源投资集团有限公司</t>
  </si>
  <si>
    <t>XS2659087139</t>
  </si>
  <si>
    <t>5.75%</t>
  </si>
  <si>
    <t>55</t>
  </si>
  <si>
    <t>YNPOWE</t>
  </si>
  <si>
    <t>YUNNAN ENERGY INVESTMENT OVERSEAS FINANCE COMPANY LTD.</t>
  </si>
  <si>
    <t>用于偿还与可持续融资框架下定义的符合条件的绿色项目的融资和/或再融资有关的一年内到期的中长期外债</t>
  </si>
  <si>
    <t>230807XS2659087139</t>
  </si>
  <si>
    <t>XS2576121805</t>
  </si>
  <si>
    <t>230106XS2576121805</t>
  </si>
  <si>
    <t>蒙城县开发区兴蒙投资有限公司</t>
  </si>
  <si>
    <t>XS2658167387</t>
  </si>
  <si>
    <t>MCDZXI</t>
  </si>
  <si>
    <t>MENGCHENG DEVELOPMENT ZONE XINGMENG INVESTMENT CO LTD</t>
  </si>
  <si>
    <t>合肥科农行</t>
  </si>
  <si>
    <t>230804XS2658167387</t>
  </si>
  <si>
    <t>XS2574368960</t>
  </si>
  <si>
    <t>230104XS2574368960</t>
  </si>
  <si>
    <t>宜宾丝丽雅集团有限公司</t>
  </si>
  <si>
    <t>6.5%a</t>
  </si>
  <si>
    <t>50</t>
  </si>
  <si>
    <t>YISTAS</t>
  </si>
  <si>
    <t>用于再融资海外现有债务、项目开发和补充工作资本</t>
  </si>
  <si>
    <t>230803XS2656498313</t>
  </si>
  <si>
    <t>22_IsExch</t>
  </si>
  <si>
    <t>XS2500899294</t>
  </si>
  <si>
    <t>当代置业(中国)有限公司</t>
  </si>
  <si>
    <t>221230XS2500899294</t>
  </si>
  <si>
    <t>华泰证券股份有限公司</t>
  </si>
  <si>
    <t>XS2663498314</t>
  </si>
  <si>
    <t>Baa1/BBB+/--</t>
  </si>
  <si>
    <t>5.25%</t>
  </si>
  <si>
    <t>T+105a</t>
  </si>
  <si>
    <t>T+75</t>
  </si>
  <si>
    <t>HTSC</t>
  </si>
  <si>
    <t>PIONEER REWARD LIMITED</t>
  </si>
  <si>
    <t>募集资金将用于境外偿还到期的债务，并支持境外业务发展</t>
  </si>
  <si>
    <t>230802XS2663498314</t>
  </si>
  <si>
    <t>XS2500896860</t>
  </si>
  <si>
    <t>221230XS2500896860</t>
  </si>
  <si>
    <t>HK0000942448</t>
  </si>
  <si>
    <t>2.52%</t>
  </si>
  <si>
    <t>发行及交存代理*</t>
  </si>
  <si>
    <t>CHINA GOVERNMENT BOND</t>
  </si>
  <si>
    <t>230802HK0000942448</t>
  </si>
  <si>
    <t>XS2502821684</t>
  </si>
  <si>
    <t>221230XS2502821684</t>
  </si>
  <si>
    <t>HK0000933025</t>
  </si>
  <si>
    <t>3.5</t>
  </si>
  <si>
    <t>230802HK0000933025</t>
  </si>
  <si>
    <t>XS2502824431</t>
  </si>
  <si>
    <t>221230XS2502824431</t>
  </si>
  <si>
    <t>HK0000933017</t>
  </si>
  <si>
    <t>2.5</t>
  </si>
  <si>
    <t>2.2%</t>
  </si>
  <si>
    <t>230802HK0000933017</t>
  </si>
  <si>
    <t>XS2500899880</t>
  </si>
  <si>
    <t>221230XS2500899880</t>
  </si>
  <si>
    <t>重庆浦里开发投资集团有限公司</t>
  </si>
  <si>
    <t>XS2661071881</t>
  </si>
  <si>
    <t>4.9%</t>
  </si>
  <si>
    <t>CPDIGC</t>
  </si>
  <si>
    <t>重庆三峡银行</t>
  </si>
  <si>
    <t>一般企业用途</t>
  </si>
  <si>
    <t>230801XS2661071881</t>
  </si>
  <si>
    <t>XS2500897678</t>
  </si>
  <si>
    <t>221230XS2500897678</t>
  </si>
  <si>
    <t>中国信达(香港)控股有限公司</t>
  </si>
  <si>
    <t>XS2662422802</t>
  </si>
  <si>
    <t>Baa1/BBB+/A</t>
  </si>
  <si>
    <t>T3+175a</t>
  </si>
  <si>
    <t>T3+130</t>
  </si>
  <si>
    <t>T3</t>
  </si>
  <si>
    <t>CCAMCL</t>
  </si>
  <si>
    <t>CHINA CINDA (2020) I MANAGEMENT LIMITED</t>
  </si>
  <si>
    <t>超127个账户参与，认购额超29亿美元，超额认购约7.2倍；
地区分布：亚洲99%，欧洲、中东和非洲1%；
类型分布：银行/金融机构56%，资管/基金33%，公司/私行9%，保险/主权基金2%</t>
  </si>
  <si>
    <t>按照适用法律和国家发展和改革委员会的登记文件偿还现有债务</t>
  </si>
  <si>
    <t>230731XS2662422802</t>
  </si>
  <si>
    <t>XS2500898486</t>
  </si>
  <si>
    <t>221230XS2500898486</t>
  </si>
  <si>
    <t>杭州钱塘新区建设投资集团有限公司</t>
  </si>
  <si>
    <t>XS2654510556</t>
  </si>
  <si>
    <t>6.28%</t>
  </si>
  <si>
    <t>6.7%a</t>
  </si>
  <si>
    <t>42</t>
  </si>
  <si>
    <t>HZQTND</t>
  </si>
  <si>
    <t>用于偿还发行人2023年8月到期的中长期外债</t>
  </si>
  <si>
    <t>230726XS2654510556</t>
  </si>
  <si>
    <t>XS2502824944</t>
  </si>
  <si>
    <t>221230XS2502824944</t>
  </si>
  <si>
    <t>成都东进淮州新城投资集团有限公司</t>
  </si>
  <si>
    <t>XS2645241642</t>
  </si>
  <si>
    <t>CDDJCT</t>
  </si>
  <si>
    <t>成都银行</t>
  </si>
  <si>
    <t>项目建设和补充流动资金</t>
  </si>
  <si>
    <t>230726XS2645241642</t>
  </si>
  <si>
    <t>XS2502827616</t>
  </si>
  <si>
    <t>221230XS2502827616</t>
  </si>
  <si>
    <t>淄博高新国有资本投资有限公司</t>
  </si>
  <si>
    <t>XS2643016293</t>
  </si>
  <si>
    <t>ZBTECH</t>
  </si>
  <si>
    <t>ZIBO HIGH-TECH INTERNATIONAL INVESTMENT CO., LIMITED</t>
  </si>
  <si>
    <t>用于项目建设和营运资金补充</t>
  </si>
  <si>
    <t>230725XS2643016293</t>
  </si>
  <si>
    <t>XS2502827889</t>
  </si>
  <si>
    <t>221230XS2502827889</t>
  </si>
  <si>
    <t>赣州旅游投资集团有限公司</t>
  </si>
  <si>
    <t>XS2652417788</t>
  </si>
  <si>
    <t>3.6%</t>
  </si>
  <si>
    <t>3.95%a</t>
  </si>
  <si>
    <t>GZTIGL</t>
  </si>
  <si>
    <t>230720XS2652417788</t>
  </si>
  <si>
    <t>XS2502828267</t>
  </si>
  <si>
    <t>221230XS2502828267</t>
  </si>
  <si>
    <t>XS2653696695</t>
  </si>
  <si>
    <t>LANGYA OVERSEAS CO., LTD</t>
  </si>
  <si>
    <t>用于项目建设和补充流动资金</t>
  </si>
  <si>
    <t>230720XS2653696695</t>
  </si>
  <si>
    <t>XS2502826725</t>
  </si>
  <si>
    <t>221230XS2502826725</t>
  </si>
  <si>
    <t>HK0000939626</t>
  </si>
  <si>
    <t>A1/--/--</t>
  </si>
  <si>
    <t>3.58%</t>
  </si>
  <si>
    <t>MCXMTZ</t>
  </si>
  <si>
    <t>工商银行</t>
  </si>
  <si>
    <t>230717HK0000939626</t>
  </si>
  <si>
    <t>XS2502825164</t>
  </si>
  <si>
    <t>221230XS2502825164</t>
  </si>
  <si>
    <t>重庆市万盛工业园区开发建设有限公司</t>
  </si>
  <si>
    <t>XS2652348520</t>
  </si>
  <si>
    <t>CQWSKF</t>
  </si>
  <si>
    <t>重庆农商行</t>
  </si>
  <si>
    <t>用于项目融资和补充流动资金</t>
  </si>
  <si>
    <t>230714XS2652348520</t>
  </si>
  <si>
    <t>XS2502825594</t>
  </si>
  <si>
    <t>221230XS2502825594</t>
  </si>
  <si>
    <t>扬州市城建国有资产控股(集团)有限责任公司</t>
  </si>
  <si>
    <t>XS2648383714</t>
  </si>
  <si>
    <t>5.48%</t>
  </si>
  <si>
    <t>5.95%a</t>
  </si>
  <si>
    <t>YZHINV</t>
  </si>
  <si>
    <t>用于偿还发行人于2023年8月到期的现有离岸中长期票据的本金</t>
  </si>
  <si>
    <t>230713XS2648383714</t>
  </si>
  <si>
    <t>XS2502825834</t>
  </si>
  <si>
    <t>221230XS2502825834</t>
  </si>
  <si>
    <t>渠县恒基工业建设发展有限责任公司</t>
  </si>
  <si>
    <t>XS2645067864</t>
  </si>
  <si>
    <t>QHINCD</t>
  </si>
  <si>
    <t>230712XS2645067864</t>
  </si>
  <si>
    <t>22_PBOC</t>
  </si>
  <si>
    <t>HK0000898343</t>
  </si>
  <si>
    <t>中国人民银行</t>
  </si>
  <si>
    <t>221220HK0000898343</t>
  </si>
  <si>
    <t>无锡市太湖新城资产经营管理有限公司</t>
  </si>
  <si>
    <t>XS2648499007</t>
  </si>
  <si>
    <t>THNCAM</t>
  </si>
  <si>
    <t>根据发行人的绿色金融框架，募集所得款项将用于资助符合资格的绿色项目，并用于相关的运营资金目的，但受国家发展和改革委员会（NDRC）证书限制</t>
  </si>
  <si>
    <t>230712XS2648499007</t>
  </si>
  <si>
    <t>XS2569695054</t>
  </si>
  <si>
    <t>221216XS2569695054</t>
  </si>
  <si>
    <t>XS2568509827</t>
  </si>
  <si>
    <t>221215XS2568509827</t>
  </si>
  <si>
    <t>中国国际金融股份有限公司</t>
  </si>
  <si>
    <t>XS2648007495</t>
  </si>
  <si>
    <t>Baa1/BBB+/BBB+</t>
  </si>
  <si>
    <t>5.442%</t>
  </si>
  <si>
    <t>T3+125a</t>
  </si>
  <si>
    <t>T3+90</t>
  </si>
  <si>
    <t>维好+担保</t>
  </si>
  <si>
    <t>CICCHK</t>
  </si>
  <si>
    <t>CICC HONG KONG FINANCE 2016 MTN LIMITED</t>
  </si>
  <si>
    <t>中国国际金融(国际)有限公司</t>
  </si>
  <si>
    <t>超75个账户参与，认购额超12亿美元，超额认购约2.4倍；
地区分布：亚洲96%，欧洲、中东和非洲4%；
类型分布：银行/金融机构72%，资管/基金26%，保险/私行2%</t>
  </si>
  <si>
    <t>债券净收益将用于偿还某些现有债务以及担保人及其子公司的运营资金和其他一般企业用途</t>
  </si>
  <si>
    <t>230711XS2648007495</t>
  </si>
  <si>
    <t>HK0000888278</t>
  </si>
  <si>
    <t>221121HK0000888278</t>
  </si>
  <si>
    <t>HK0000939428</t>
  </si>
  <si>
    <t>3.1%</t>
  </si>
  <si>
    <t>3.4%a</t>
  </si>
  <si>
    <t>CSILTD</t>
  </si>
  <si>
    <t>CSI MTN LTD</t>
  </si>
  <si>
    <t>为了运营资金和一般企业用途，或者用于偿还现有债务</t>
  </si>
  <si>
    <t>230706HK0000939428</t>
  </si>
  <si>
    <t>HK0000888286</t>
  </si>
  <si>
    <t>221121HK0000888286</t>
  </si>
  <si>
    <t>XS2559386904</t>
  </si>
  <si>
    <t>浙商银行股份有限公司</t>
  </si>
  <si>
    <t>221116XS2559386904</t>
  </si>
  <si>
    <t>内江投资控股集团有限公司</t>
  </si>
  <si>
    <t>XS2636509569</t>
  </si>
  <si>
    <t>NEJAIN</t>
  </si>
  <si>
    <t>中国银行</t>
  </si>
  <si>
    <t>用于再融资海外债券</t>
  </si>
  <si>
    <t>230703XS2636509569</t>
  </si>
  <si>
    <t>XS2553046587</t>
  </si>
  <si>
    <t>海伦堡中国控股有限公司</t>
  </si>
  <si>
    <t>221110XS2553046587</t>
  </si>
  <si>
    <t>南山集团有限公司</t>
  </si>
  <si>
    <t>XS2621326680</t>
  </si>
  <si>
    <t>NNSHAN</t>
  </si>
  <si>
    <t>HONG KONG NANSHAN DEVELOPMENT LTD</t>
  </si>
  <si>
    <t>230629XS2621326680</t>
  </si>
  <si>
    <t>XS2551272250</t>
  </si>
  <si>
    <t>221107XS2551272250</t>
  </si>
  <si>
    <t>重庆市赤甲旅游文化创意开发集团有限责任公司</t>
  </si>
  <si>
    <t>XS2644758133</t>
  </si>
  <si>
    <t>CCTCCD</t>
  </si>
  <si>
    <t>用于集团项目建设和补充运营资金</t>
  </si>
  <si>
    <t>230627XS2644758133</t>
  </si>
  <si>
    <t>XS2545232832</t>
  </si>
  <si>
    <t>港龙中国地产集团有限公司</t>
  </si>
  <si>
    <t>221103XS2545232832</t>
  </si>
  <si>
    <t>MO</t>
  </si>
  <si>
    <t>XS2545211240</t>
  </si>
  <si>
    <t>远洋资本控股有限公司</t>
  </si>
  <si>
    <t>221025XS2545211240</t>
  </si>
  <si>
    <t>XS2640874579</t>
  </si>
  <si>
    <t>4.8</t>
  </si>
  <si>
    <t>NEIJIANG INVESTMENT HOLDING GROUP CO LTD</t>
  </si>
  <si>
    <t>230627XS2640874579</t>
  </si>
  <si>
    <t>XS2543125335</t>
  </si>
  <si>
    <t>朗诗绿色管理有限公司</t>
  </si>
  <si>
    <t>221019XS2543125335</t>
  </si>
  <si>
    <t>青岛崂山科技创新发展集团有限公司</t>
  </si>
  <si>
    <t>XS2644224938</t>
  </si>
  <si>
    <t>备证+维好</t>
  </si>
  <si>
    <t>LSKCFZ</t>
  </si>
  <si>
    <t>CHUANG ZHI RONG TONG INTERNATIONAL INVESTMENT (BVI) CO., LIMITED</t>
  </si>
  <si>
    <t>230626XS2644224938</t>
  </si>
  <si>
    <t>HK0000876919</t>
  </si>
  <si>
    <t>220920HK0000876919</t>
  </si>
  <si>
    <t>淄博市张店区国有资产运营有限公司</t>
  </si>
  <si>
    <t>XS2644080595</t>
  </si>
  <si>
    <t>HENGRU</t>
  </si>
  <si>
    <t>HENGRUI INTERNATIONAL BVI CO LTD</t>
  </si>
  <si>
    <t>齐商银行</t>
  </si>
  <si>
    <t>项目投资和补充营运资本</t>
  </si>
  <si>
    <t>230626XS2644080595</t>
  </si>
  <si>
    <t>XS2530437339</t>
  </si>
  <si>
    <t>合景泰富集团控股有限公司</t>
  </si>
  <si>
    <t>220914XS2530437339</t>
  </si>
  <si>
    <t>XS2619663953</t>
  </si>
  <si>
    <t>7.4%a</t>
  </si>
  <si>
    <t>用于一般企业用途</t>
  </si>
  <si>
    <t>230626XS2619663953</t>
  </si>
  <si>
    <t>HK0000876984</t>
  </si>
  <si>
    <t>220907HK0000876984</t>
  </si>
  <si>
    <t>济南历城控股集团有限公司</t>
  </si>
  <si>
    <t>XS2637700720</t>
  </si>
  <si>
    <t>JNLCHG</t>
  </si>
  <si>
    <t>历城国际发展有限公司</t>
  </si>
  <si>
    <t>用于建设项目资金和一般营运资金</t>
  </si>
  <si>
    <t>230626XS2637700720</t>
  </si>
  <si>
    <t>XS2528707685</t>
  </si>
  <si>
    <t>220901XS2528707685</t>
  </si>
  <si>
    <t>山东鲁中投资有限责任公司</t>
  </si>
  <si>
    <t>XS2643541456</t>
  </si>
  <si>
    <t>SDLZIV</t>
  </si>
  <si>
    <t>230626XS2643541456</t>
  </si>
  <si>
    <t>HK0000871787</t>
  </si>
  <si>
    <t>220822HK0000871787</t>
  </si>
  <si>
    <t>XS2644237245</t>
  </si>
  <si>
    <t>建设岚山金融智慧物流园项目（一期）及补充流动资金</t>
  </si>
  <si>
    <t>230626XS2644237245</t>
  </si>
  <si>
    <t>HK0000871795</t>
  </si>
  <si>
    <t>220822HK0000871795</t>
  </si>
  <si>
    <t>义乌市国有资本运营有限公司</t>
  </si>
  <si>
    <t>XS2623993974</t>
  </si>
  <si>
    <t>Baa3/--/BBB</t>
  </si>
  <si>
    <t>YWSOAO</t>
  </si>
  <si>
    <t>CHOUZHOU INTERNATIONAL INVESTMENT LIMITED</t>
  </si>
  <si>
    <t>按照公司的可持续金融框架，用于再融资现有的海外债务</t>
  </si>
  <si>
    <t>230620XS2623993974</t>
  </si>
  <si>
    <t>XS2641625137</t>
  </si>
  <si>
    <t>0.5</t>
  </si>
  <si>
    <t>SOFR+70</t>
  </si>
  <si>
    <t>230619XS2641625137</t>
  </si>
  <si>
    <t>XS2510178911</t>
  </si>
  <si>
    <t>220721XS2510178911</t>
  </si>
  <si>
    <t>龙口市城乡建设投资发展有限公司</t>
  </si>
  <si>
    <t>G2380102</t>
  </si>
  <si>
    <t>LKOUIN</t>
  </si>
  <si>
    <t>XL BVI INTERNATIONAL DEVELOPMENT LTD</t>
  </si>
  <si>
    <t>230616G2380102</t>
  </si>
  <si>
    <t>XS2484448787</t>
  </si>
  <si>
    <t>江苏中南建设集团股份有限公司</t>
  </si>
  <si>
    <t>220711XS2484448787</t>
  </si>
  <si>
    <t>福建省晋江城市建设投资开发集团有限责任公司</t>
  </si>
  <si>
    <t>XS2634238526</t>
  </si>
  <si>
    <t>6.08%</t>
  </si>
  <si>
    <t>JJUCID</t>
  </si>
  <si>
    <t>晋江市路桥建设开发有限公司</t>
  </si>
  <si>
    <t>用于偿还现有债务</t>
  </si>
  <si>
    <t>230616XS2634238526</t>
  </si>
  <si>
    <t>XS2497722244</t>
  </si>
  <si>
    <t>220711XS2497722244</t>
  </si>
  <si>
    <t>XS2632485897</t>
  </si>
  <si>
    <t>A1/--/A</t>
  </si>
  <si>
    <t>4.625%</t>
  </si>
  <si>
    <t>T+80a</t>
  </si>
  <si>
    <t>纽约分行</t>
  </si>
  <si>
    <t>中国银行股份有限公司纽约分行</t>
  </si>
  <si>
    <t>为了为中国银行有限公司可持续系列债券管理声明中定义的符合条件的绿色项目提供融资和/或再融资</t>
  </si>
  <si>
    <t>230615XS2632485897</t>
  </si>
  <si>
    <t>XS2503199916</t>
  </si>
  <si>
    <t>220711XS2503199916</t>
  </si>
  <si>
    <t>22</t>
  </si>
  <si>
    <t>230614XS2634238526</t>
  </si>
  <si>
    <t>XS2490657223</t>
  </si>
  <si>
    <t>领地控股集团有限公司</t>
  </si>
  <si>
    <t>220623XS2490657223</t>
  </si>
  <si>
    <t>成都经开资产管理有限公司</t>
  </si>
  <si>
    <t>G2380150</t>
  </si>
  <si>
    <t>CDJKAM</t>
  </si>
  <si>
    <t>230614G2380150</t>
  </si>
  <si>
    <t>XS2495843638</t>
  </si>
  <si>
    <t>4</t>
  </si>
  <si>
    <t>220623XS2495843638</t>
  </si>
  <si>
    <t>XS2620552484</t>
  </si>
  <si>
    <t>南山开发(香港)有限公司</t>
  </si>
  <si>
    <t>230613XS2620552484</t>
  </si>
  <si>
    <t>XS2495844529</t>
  </si>
  <si>
    <t>220623XS2495844529</t>
  </si>
  <si>
    <t>Ba3/--/--</t>
  </si>
  <si>
    <t>Ba3/BB+/--</t>
  </si>
  <si>
    <t>13.5%</t>
  </si>
  <si>
    <t>HK0000855863</t>
  </si>
  <si>
    <t>220621HK0000855863</t>
  </si>
  <si>
    <t>桐庐新城发展投资有限公司</t>
  </si>
  <si>
    <t>G2380159</t>
  </si>
  <si>
    <t>3.85%a</t>
  </si>
  <si>
    <t>16</t>
  </si>
  <si>
    <t>TLXCFZ</t>
  </si>
  <si>
    <t>为集团的项目提供资金及补充集团的营运资金</t>
  </si>
  <si>
    <t>230612G2380159</t>
  </si>
  <si>
    <t>XS2476291062</t>
  </si>
  <si>
    <t>中梁控股集团有限公司</t>
  </si>
  <si>
    <t>220616XS2476291062</t>
  </si>
  <si>
    <t>G2380160</t>
  </si>
  <si>
    <t>宁波银行</t>
  </si>
  <si>
    <t>230612G2380160</t>
  </si>
  <si>
    <t>XS2476292037</t>
  </si>
  <si>
    <t>220616XS2476292037</t>
  </si>
  <si>
    <t>湖州吴兴交通旅游投资发展集团有限公司</t>
  </si>
  <si>
    <t>G2380151</t>
  </si>
  <si>
    <t>3.8%a</t>
  </si>
  <si>
    <t>HUZWUX</t>
  </si>
  <si>
    <t>根据国家发改委证书，开展集团贸易业务以及补充营运资金</t>
  </si>
  <si>
    <t>230609G2380151</t>
  </si>
  <si>
    <t>220606XS2484448787</t>
  </si>
  <si>
    <t>南宁五象新区建设投资有限责任公司</t>
  </si>
  <si>
    <t>G2380152</t>
  </si>
  <si>
    <t>WXNACI</t>
  </si>
  <si>
    <t>桂林银行</t>
  </si>
  <si>
    <t>用于为项目建设融资和补充其营运资金</t>
  </si>
  <si>
    <t>230609G2380152</t>
  </si>
  <si>
    <t>XS2490413940</t>
  </si>
  <si>
    <t>220606XS2490413940</t>
  </si>
  <si>
    <t>伊犁哈萨克自治州财通国有资产经营有限责任公司</t>
  </si>
  <si>
    <t>G2380105</t>
  </si>
  <si>
    <t>YLCTZC</t>
  </si>
  <si>
    <t>为集团某些项目提供资金</t>
  </si>
  <si>
    <t>230609G2380105</t>
  </si>
  <si>
    <t>XS2490348518</t>
  </si>
  <si>
    <t>0.9068</t>
  </si>
  <si>
    <t>220602XS2490348518</t>
  </si>
  <si>
    <t>江苏海鸿投资控股集团有限公司</t>
  </si>
  <si>
    <t>G2380139</t>
  </si>
  <si>
    <t>JSHHGC</t>
  </si>
  <si>
    <t>230608G2380139</t>
  </si>
  <si>
    <t>XS2487496361</t>
  </si>
  <si>
    <t>220602XS2487496361</t>
  </si>
  <si>
    <t>G2380142</t>
  </si>
  <si>
    <t>3.63%</t>
  </si>
  <si>
    <t>3.75%a</t>
  </si>
  <si>
    <t>12</t>
  </si>
  <si>
    <t>BYDICO</t>
  </si>
  <si>
    <t>230608G2380142</t>
  </si>
  <si>
    <t>0.9973</t>
  </si>
  <si>
    <t>重庆万州经济技术开发(集团)有限公司</t>
  </si>
  <si>
    <t>XS2631204182</t>
  </si>
  <si>
    <t>CQWZJK</t>
  </si>
  <si>
    <t>230607XS2631204182</t>
  </si>
  <si>
    <t>HK0000849296</t>
  </si>
  <si>
    <t>220523HK0000849296</t>
  </si>
  <si>
    <t>7%a</t>
  </si>
  <si>
    <t>HK0000849304</t>
  </si>
  <si>
    <t>220523HK0000849304</t>
  </si>
  <si>
    <t>6.8%</t>
  </si>
  <si>
    <t>HK0000853777</t>
  </si>
  <si>
    <t>1.9151</t>
  </si>
  <si>
    <t>220519HK0000853777</t>
  </si>
  <si>
    <t>浙江柏鑫(英属维尔京)有限公司</t>
  </si>
  <si>
    <t>230606XS2618570068</t>
  </si>
  <si>
    <t>220517XS2476292037</t>
  </si>
  <si>
    <t>招商银行股份有限公司</t>
  </si>
  <si>
    <t>XS2633220293</t>
  </si>
  <si>
    <t>SOFR+65</t>
  </si>
  <si>
    <t>CHINAM</t>
  </si>
  <si>
    <t>CHINA MERCHANTS BANK CO., LTD., LONDON BRANCH</t>
  </si>
  <si>
    <t>超55个账户参与，认购额超16亿美元，超额认购约4倍；
地区分布：亚太99%，欧洲、中东和非洲1%；
类型分布：银行92%，资管7%，经纪商/保险1%</t>
  </si>
  <si>
    <t>为融资和/或再融资可持续水资源或海洋开发相关的符合中国招商银行绿色、社会和可持续债券框架中指定的资格标准的可持续绿色项目</t>
  </si>
  <si>
    <t>230606XS2633220293</t>
  </si>
  <si>
    <t>0.8986</t>
  </si>
  <si>
    <t>220517XS2476291062</t>
  </si>
  <si>
    <t>XS2636509130</t>
  </si>
  <si>
    <t>ICBCAS</t>
  </si>
  <si>
    <t>INDUSTRIAL &amp; COMMERCIAL BANK OF CHINA LTD/DUBAI DIFC</t>
  </si>
  <si>
    <t>230606XS2636509130</t>
  </si>
  <si>
    <t>XS2475869975</t>
  </si>
  <si>
    <t>220429XS2475869975</t>
  </si>
  <si>
    <t>浙江长兴金融控股集团有限公司</t>
  </si>
  <si>
    <t>XS2574742834</t>
  </si>
  <si>
    <t>7.15%a</t>
  </si>
  <si>
    <t>XCHINC</t>
  </si>
  <si>
    <t>兴长国际有限公司</t>
  </si>
  <si>
    <t>为偿还集团现有的海外债务</t>
  </si>
  <si>
    <t>230605XS2574742834</t>
  </si>
  <si>
    <t>XS2475861642</t>
  </si>
  <si>
    <t>220428XS2475861642</t>
  </si>
  <si>
    <t>咸阳金融控股集团有限公司</t>
  </si>
  <si>
    <t>G2380132</t>
  </si>
  <si>
    <t>5.5%a</t>
  </si>
  <si>
    <t>XYFIHG</t>
  </si>
  <si>
    <t>用于偿还发行人于2023年6月到期的中长期外债</t>
  </si>
  <si>
    <t>230605G2380132</t>
  </si>
  <si>
    <t>XS2475748674</t>
  </si>
  <si>
    <t>0.9096</t>
  </si>
  <si>
    <t>220427XS2475748674</t>
  </si>
  <si>
    <t>安庆盛唐投资控股集团有限公司</t>
  </si>
  <si>
    <t>G2380146</t>
  </si>
  <si>
    <t>3.43%</t>
  </si>
  <si>
    <t>3.6%a</t>
  </si>
  <si>
    <t>17</t>
  </si>
  <si>
    <t>AQSTIH</t>
  </si>
  <si>
    <t>230602G2380146</t>
  </si>
  <si>
    <t>XS2475749136</t>
  </si>
  <si>
    <t>国银金融租赁股份有限公司</t>
  </si>
  <si>
    <t>1.6219</t>
  </si>
  <si>
    <t>220427XS2475749136</t>
  </si>
  <si>
    <t>银川通联资本投资运营集团有限公司</t>
  </si>
  <si>
    <t>G2380143</t>
  </si>
  <si>
    <t>--/--/B+</t>
  </si>
  <si>
    <t>4.5%a</t>
  </si>
  <si>
    <t>60</t>
  </si>
  <si>
    <t>TLINVT</t>
  </si>
  <si>
    <t>用于再融资现有的离岸债务</t>
  </si>
  <si>
    <t>230601G2380143</t>
  </si>
  <si>
    <t>XS2475325952</t>
  </si>
  <si>
    <t>220426XS2475325952</t>
  </si>
  <si>
    <t>昆山国创投资集团有限公司</t>
  </si>
  <si>
    <t>G2380140</t>
  </si>
  <si>
    <t>3.55%</t>
  </si>
  <si>
    <t>KSGTJT</t>
  </si>
  <si>
    <t>用于开发国内项目和补充营运资金</t>
  </si>
  <si>
    <t>230601G2380140</t>
  </si>
  <si>
    <t>XS2473543283</t>
  </si>
  <si>
    <t>PNC3</t>
  </si>
  <si>
    <t>220420XS2473543283</t>
  </si>
  <si>
    <t>湖州市城市投资发展集团有限公司</t>
  </si>
  <si>
    <t>XS2628583671</t>
  </si>
  <si>
    <t>5.68%</t>
  </si>
  <si>
    <t>32</t>
  </si>
  <si>
    <t>HZCONI</t>
  </si>
  <si>
    <t>根据国家发展和改革委员会（NDRC）的证书和可持续金融框架，对海外负债进行再融资</t>
  </si>
  <si>
    <t>230530XS2628583671</t>
  </si>
  <si>
    <t>XS2472647796</t>
  </si>
  <si>
    <t>220419XS2472647796</t>
  </si>
  <si>
    <t>重庆大足实业发展集团有限公司</t>
  </si>
  <si>
    <t>G2380135</t>
  </si>
  <si>
    <t>CQDZSY</t>
  </si>
  <si>
    <t>用于一般企业用途、项目开发和工作资本补充</t>
  </si>
  <si>
    <t>230529G2380135</t>
  </si>
  <si>
    <t>XS2468379297</t>
  </si>
  <si>
    <t>金轮天地控股有限公司</t>
  </si>
  <si>
    <t>220411XS2468379297</t>
  </si>
  <si>
    <t>如皋市经济贸易开发有限公司</t>
  </si>
  <si>
    <t>G2380133</t>
  </si>
  <si>
    <t>RGETDC</t>
  </si>
  <si>
    <t>徽商银行</t>
  </si>
  <si>
    <t>为集团现有债务再融资</t>
  </si>
  <si>
    <t>230529G2380133</t>
  </si>
  <si>
    <t>XS2459381369</t>
  </si>
  <si>
    <t>力高地产集团有限公司</t>
  </si>
  <si>
    <t>220408XS2459381369</t>
  </si>
  <si>
    <t>衢州工业发展集团有限公司</t>
  </si>
  <si>
    <t>G2380138</t>
  </si>
  <si>
    <t>QZHIND</t>
  </si>
  <si>
    <t>230525G2380138</t>
  </si>
  <si>
    <t>XS2459381443</t>
  </si>
  <si>
    <t>220408XS2459381443</t>
  </si>
  <si>
    <t>湖州吴兴城市投资发展集团有限公司</t>
  </si>
  <si>
    <t>G2380134</t>
  </si>
  <si>
    <t>HZWXTZ</t>
  </si>
  <si>
    <t>用于建设在岸项目和补充营运资金</t>
  </si>
  <si>
    <t>230525G2380134</t>
  </si>
  <si>
    <t>XS2464727853</t>
  </si>
  <si>
    <t>1.3288</t>
  </si>
  <si>
    <t>220406XS2464727853</t>
  </si>
  <si>
    <t>G2380126</t>
  </si>
  <si>
    <t>嘉兴银行</t>
  </si>
  <si>
    <t>230525G2380126</t>
  </si>
  <si>
    <t>XS2449192942</t>
  </si>
  <si>
    <t>正荣地产集团有限公司</t>
  </si>
  <si>
    <t>0.9370</t>
  </si>
  <si>
    <t>220322XS2449192942</t>
  </si>
  <si>
    <t>江西省金融资产管理股份有限公司</t>
  </si>
  <si>
    <t>G2380119</t>
  </si>
  <si>
    <t>JXJZGL</t>
  </si>
  <si>
    <t>用于处置不良资产和补充运营资金的发展</t>
  </si>
  <si>
    <t>230525G2380119</t>
  </si>
  <si>
    <t>XS2449193320</t>
  </si>
  <si>
    <t>220322XS2449193320</t>
  </si>
  <si>
    <t>常州新运城市发展集团有限公司</t>
  </si>
  <si>
    <t>G2380137</t>
  </si>
  <si>
    <t>XNYUND</t>
  </si>
  <si>
    <t>XINYUN INTERNATIONAL CO., LTD.</t>
  </si>
  <si>
    <t>用于项目建设和补充集团的营运资本</t>
  </si>
  <si>
    <t>230525G2380137</t>
  </si>
  <si>
    <t>HK0000825114</t>
  </si>
  <si>
    <t>220322HK0000825114</t>
  </si>
  <si>
    <t>太原市龙城发展投资集团有限公司</t>
  </si>
  <si>
    <t>G2380129</t>
  </si>
  <si>
    <t>4.3%</t>
  </si>
  <si>
    <t>TYLCDI</t>
  </si>
  <si>
    <t>偿还集团现有的境外负债</t>
  </si>
  <si>
    <t>230525G2380129</t>
  </si>
  <si>
    <t>XS2451667880</t>
  </si>
  <si>
    <t>0.4986</t>
  </si>
  <si>
    <t>220301XS2451667880</t>
  </si>
  <si>
    <t>XS2627284396</t>
  </si>
  <si>
    <t>淄博高新城市开发建设有限公司</t>
  </si>
  <si>
    <t>用于项目建设、补充流动资金和偿还现有债务</t>
  </si>
  <si>
    <t>230524XS2627284396</t>
  </si>
  <si>
    <t>XS2451253723</t>
  </si>
  <si>
    <t>0.2493</t>
  </si>
  <si>
    <t>220223XS2451253723</t>
  </si>
  <si>
    <t>江苏悦达集团有限公司</t>
  </si>
  <si>
    <t>G2380117</t>
  </si>
  <si>
    <t>JIANYU</t>
  </si>
  <si>
    <t>偿还特定的中长期离岸负债和补充营运资金</t>
  </si>
  <si>
    <t>230524G2380117</t>
  </si>
  <si>
    <t>HK0000814878</t>
  </si>
  <si>
    <t>220221HK0000814878</t>
  </si>
  <si>
    <t>毕节盛丰农业发展有限公司</t>
  </si>
  <si>
    <t>XS2602746351</t>
  </si>
  <si>
    <t>BJSADC</t>
  </si>
  <si>
    <t>BIJIE SHENGFENG AGRICULTURAL DEVELOPMENT CO LTD</t>
  </si>
  <si>
    <t>230524XS2602746351</t>
  </si>
  <si>
    <t>HK0000814860</t>
  </si>
  <si>
    <t>220221HK0000814860</t>
  </si>
  <si>
    <t>靖江港口集团有限公司</t>
  </si>
  <si>
    <t>G2380101</t>
  </si>
  <si>
    <t>JJHD</t>
  </si>
  <si>
    <t>用于在岸项目建设、一般企业用途以及补充营运资金</t>
  </si>
  <si>
    <t>230523G2380101</t>
  </si>
  <si>
    <t>XS2447984035</t>
  </si>
  <si>
    <t>国泰君安国际控股有限公司</t>
  </si>
  <si>
    <t>220218XS2447984035</t>
  </si>
  <si>
    <t>XS2498922546</t>
  </si>
  <si>
    <t>230523XS2498922546</t>
  </si>
  <si>
    <t>XS2439205746</t>
  </si>
  <si>
    <t>220125XS2439205746</t>
  </si>
  <si>
    <t>中国建设银行股份有限公司</t>
  </si>
  <si>
    <t>XS2623522930</t>
  </si>
  <si>
    <t>T3+95a</t>
  </si>
  <si>
    <t>T3+55</t>
  </si>
  <si>
    <t>CCB</t>
  </si>
  <si>
    <t>中国建设银行股份有限公司悉尼分行</t>
  </si>
  <si>
    <t>超51个账户参与，认购额超19亿美元，超额认购约3.8倍；
地区分布：亚洲100%；
类型分布：银行/金融机构78%，机构/官方机构13%，资管/基金8%，保险/私行1%</t>
  </si>
  <si>
    <t>用于全面或部分融资和再融资符合条件的绿色项目的客户贷款，以及银行自身的运营活动</t>
  </si>
  <si>
    <t>230523XS2623522930</t>
  </si>
  <si>
    <t>XS2439548434</t>
  </si>
  <si>
    <t>海通国际证券集团有限公司</t>
  </si>
  <si>
    <t>220125XS2439548434</t>
  </si>
  <si>
    <t>HK0000929262</t>
  </si>
  <si>
    <t>2.8%</t>
  </si>
  <si>
    <t>3.25%a</t>
  </si>
  <si>
    <t>港交所;伦交所</t>
  </si>
  <si>
    <t>中国建设银行股份有限公司伦敦分行</t>
  </si>
  <si>
    <t>超32个账户参与，认购额超53亿元，超额认购约2.6倍；
地区分布：亚洲100%；
类型分布：银行/金融机构83%，主权及超主权机构9%，保险/企业/公共部门5%，资管/基金3%</t>
  </si>
  <si>
    <t>全面或部分融资和再融资符合条件的绿色项目的客户贷款，以及银行自身的运营活动</t>
  </si>
  <si>
    <t>230523HK0000929262</t>
  </si>
  <si>
    <t>XS2438999828</t>
  </si>
  <si>
    <t>220124XS2438999828</t>
  </si>
  <si>
    <t>CND10006G534</t>
  </si>
  <si>
    <t>2.85%</t>
  </si>
  <si>
    <t>澳门分行</t>
  </si>
  <si>
    <t>中国银行有限公司澳门分行</t>
  </si>
  <si>
    <t>首笔人民币玉兰债</t>
  </si>
  <si>
    <t>230522CND10006G534</t>
  </si>
  <si>
    <t>XS2438279817</t>
  </si>
  <si>
    <t>220121XS2438279817</t>
  </si>
  <si>
    <t>株洲市国有资产投资控股集团有限公司</t>
  </si>
  <si>
    <t>G2380127</t>
  </si>
  <si>
    <t>ZZSOAI</t>
  </si>
  <si>
    <t>230519G2380127</t>
  </si>
  <si>
    <t>XS2429784809</t>
  </si>
  <si>
    <t>禹洲集团控股有限公司</t>
  </si>
  <si>
    <t>220120XS2429784809</t>
  </si>
  <si>
    <t>仙居县城市建设发展集团有限公司</t>
  </si>
  <si>
    <t>G238071</t>
  </si>
  <si>
    <t>XGCT</t>
  </si>
  <si>
    <t>杭州银行</t>
  </si>
  <si>
    <t>用于特定安置房屋和建设项目的资金，并补充营运资金</t>
  </si>
  <si>
    <t>230518G238071</t>
  </si>
  <si>
    <t>XS2434191073</t>
  </si>
  <si>
    <t>祥生控股(集团)有限公司</t>
  </si>
  <si>
    <t>220118XS2434191073</t>
  </si>
  <si>
    <t>G2380130</t>
  </si>
  <si>
    <t>4.05%a</t>
  </si>
  <si>
    <t>3.70%</t>
  </si>
  <si>
    <t>偿还现有的境外负债</t>
  </si>
  <si>
    <t>230518G2380130</t>
  </si>
  <si>
    <t>XS2431990691</t>
  </si>
  <si>
    <t>220107XS2431990691</t>
  </si>
  <si>
    <t>青田县交通发展投资有限公司</t>
  </si>
  <si>
    <t>G238055</t>
  </si>
  <si>
    <t>QTTSD</t>
  </si>
  <si>
    <t>用于资助集团的项目并补充集团的营运资金</t>
  </si>
  <si>
    <t>230517G238055</t>
  </si>
  <si>
    <t>XS2429203685</t>
  </si>
  <si>
    <t>220104XS2429203685</t>
  </si>
  <si>
    <t>长兴城市建设投资集团有限公司</t>
  </si>
  <si>
    <t>G2380125</t>
  </si>
  <si>
    <t>CHXIN</t>
  </si>
  <si>
    <t>用于投资集团的国内建设项目和补充营运资金</t>
  </si>
  <si>
    <t>230517G2380125</t>
  </si>
  <si>
    <t>重庆市涪陵实业发展集团有限公司</t>
  </si>
  <si>
    <t>G2380103</t>
  </si>
  <si>
    <t>CQFLID</t>
  </si>
  <si>
    <t>230516G2380103</t>
  </si>
  <si>
    <t>山东高速集团有限公司</t>
  </si>
  <si>
    <t>XS2616460056</t>
  </si>
  <si>
    <t>A3/--/A</t>
  </si>
  <si>
    <t>5.1%</t>
  </si>
  <si>
    <t>新交所;澳交所</t>
  </si>
  <si>
    <t>CNSHAN</t>
  </si>
  <si>
    <t>THI CAPITAL CO., LTD.</t>
  </si>
  <si>
    <t>发行人拟主要用于补充营运资金</t>
  </si>
  <si>
    <t>230516XS2616460056</t>
  </si>
  <si>
    <t>中银航空租赁有限公司</t>
  </si>
  <si>
    <t>XS2625985515</t>
  </si>
  <si>
    <t>--/A-/A-</t>
  </si>
  <si>
    <t>T+160a</t>
  </si>
  <si>
    <t>T+120</t>
  </si>
  <si>
    <t>BOCAVI</t>
  </si>
  <si>
    <t>BOC AVIATION LIMITED</t>
  </si>
  <si>
    <t>用于新的资本支出、一般企业用途和或现有借款的再融资</t>
  </si>
  <si>
    <t>230516XS2625985515</t>
  </si>
  <si>
    <t>陕西省西咸新区空港新城开发建设集团有限公司</t>
  </si>
  <si>
    <t>XS2622682925</t>
  </si>
  <si>
    <t>XXKGDC</t>
  </si>
  <si>
    <t>SHAANXI XIXIAN NEW AREA AIRPORT NEW CITY DEVELOPMENT &amp; CONSTRUCTION GROUP CO LTD</t>
  </si>
  <si>
    <t>为离岸债务进行再融资</t>
  </si>
  <si>
    <t>230515XS2622682925</t>
  </si>
  <si>
    <t>XS2595200705</t>
  </si>
  <si>
    <t>6.2%</t>
  </si>
  <si>
    <t>230512XS2595200705</t>
  </si>
  <si>
    <t>XS2595200960</t>
  </si>
  <si>
    <t>SHAANXI XIXIAN NEW AREA AIRPORT NEW CITY DEVELOPMENT &amp; CONSTRUCTION GROUP CO., LTD.</t>
  </si>
  <si>
    <t>再融资境外债券</t>
  </si>
  <si>
    <t>230511XS2595200960</t>
  </si>
  <si>
    <t>成都新津城市产业发展集团有限公司</t>
  </si>
  <si>
    <t>G238088</t>
  </si>
  <si>
    <t>CDXNJN</t>
  </si>
  <si>
    <t>CHENGDU XINJIN CITY INDUSTRY DEVELOPMENT GROUP COMPANY LTD</t>
  </si>
  <si>
    <t>天府牧山数字新城数字经济产业园项目（天府牧山数字新城数字经济产业园项目）建设及补充流动资金</t>
  </si>
  <si>
    <t>230511G238088</t>
  </si>
  <si>
    <t>XS2597886840</t>
  </si>
  <si>
    <t>7.68%</t>
  </si>
  <si>
    <t>230511XS2597886840</t>
  </si>
  <si>
    <t>G238019</t>
  </si>
  <si>
    <t>3.75%</t>
  </si>
  <si>
    <t>CHANGXING URBAN CONSTRUCTION INVESTMENT GROUP CO LTD</t>
  </si>
  <si>
    <t>用于投资集团在岸建设项目和补充营运资金</t>
  </si>
  <si>
    <t>230510G238019</t>
  </si>
  <si>
    <t>海通证券股份有限公司</t>
  </si>
  <si>
    <t>HK0000921111</t>
  </si>
  <si>
    <t>--/BBB/--</t>
  </si>
  <si>
    <t>HTISEC</t>
  </si>
  <si>
    <t>HAITONG INTERNATIONAL FINANCE HOLDINGS LIMITED</t>
  </si>
  <si>
    <t>用于再融资现有负债并补充营运资金（已获得国家发展和改革委员会批准）</t>
  </si>
  <si>
    <t>230510HK0000921111</t>
  </si>
  <si>
    <t>湘潭城乡建设发展集团有限公司</t>
  </si>
  <si>
    <t>G2380113</t>
  </si>
  <si>
    <t>XTURDG</t>
  </si>
  <si>
    <t>XIANGTAN URBAN &amp; RURAL CONSTRUCTION DEVELOPMENT GROUP CO LTD</t>
  </si>
  <si>
    <t>长沙银行</t>
  </si>
  <si>
    <t>为现有的海外债务进行再融资</t>
  </si>
  <si>
    <t>230509G2380113</t>
  </si>
  <si>
    <t>四川省酒业集团有限责任公司</t>
  </si>
  <si>
    <t>G2380124</t>
  </si>
  <si>
    <t>SCLQGR</t>
  </si>
  <si>
    <t>SICHUAN LIQUOR GROUP CO LTD</t>
  </si>
  <si>
    <t>用于项目建设和补充运营资本</t>
  </si>
  <si>
    <t>230509G2380124</t>
  </si>
  <si>
    <t>XS2613748545</t>
  </si>
  <si>
    <t>--/A+/A+</t>
  </si>
  <si>
    <t>3.875%</t>
  </si>
  <si>
    <t>T3+75a</t>
  </si>
  <si>
    <t>T3+35</t>
  </si>
  <si>
    <t>EXIMCH</t>
  </si>
  <si>
    <t>THE EXPORT-IMPORT BANK OF CHINA</t>
  </si>
  <si>
    <t>超102个账户参与，认购额超38.3亿美元，超额认购约2.6倍；
地区分布：亚洲93%，欧洲、中东和非洲7%；
类型分布：资产/财务管理公司75%，司库12%，保险/企业/公共部门11%，其他/私行2%</t>
  </si>
  <si>
    <t>这些债券的募集净收益将用于发行人的一般企业用途</t>
  </si>
  <si>
    <t>230509XS2613748545</t>
  </si>
  <si>
    <t>越秀地产股份有限公司</t>
  </si>
  <si>
    <t>G2380114</t>
  </si>
  <si>
    <t>YXREIT</t>
  </si>
  <si>
    <t>JOY DELIGHT INTERNATIONAL LIMITED</t>
  </si>
  <si>
    <t>用于偿还集团部分境外中长期债务</t>
  </si>
  <si>
    <t>230505G2380114</t>
  </si>
  <si>
    <t>天津临港投资控股有限公司</t>
  </si>
  <si>
    <t>G2380109</t>
  </si>
  <si>
    <t>6.6%</t>
  </si>
  <si>
    <t>TJHARB</t>
  </si>
  <si>
    <t>TIANJIN LINGANG INVESTMENT HOLDING CO LTD</t>
  </si>
  <si>
    <t>230505G2380109</t>
  </si>
  <si>
    <t>南昌临空经济区城市建设投资开发集团有限公司</t>
  </si>
  <si>
    <t>G2380123</t>
  </si>
  <si>
    <t>NANECO</t>
  </si>
  <si>
    <t>NANCHANG LINKONG ECONOMIC ZONE CITY CONSTRUCTION INVESTMENT AND DEVELOPMENT GROUP CO., LTD.</t>
  </si>
  <si>
    <t>用于偿还于2023年7月到期的中长期离岸债券</t>
  </si>
  <si>
    <t>230505G2380123</t>
  </si>
  <si>
    <t>G2380110</t>
  </si>
  <si>
    <t>HUZHOU WUXING CITY INVESTMENT DEVELOPMENT GROUP CO LTD</t>
  </si>
  <si>
    <t>用于在岸项目建设以及补充一般营运资金</t>
  </si>
  <si>
    <t>230428G2380110</t>
  </si>
  <si>
    <t>连云港市赣榆城市建设发展集团有限公司</t>
  </si>
  <si>
    <t>XS2617086553</t>
  </si>
  <si>
    <t>1.8%</t>
  </si>
  <si>
    <t>2%a</t>
  </si>
  <si>
    <t>LYGGYC</t>
  </si>
  <si>
    <t>GANYU URBAN DEVELOPMENT (BVI) LIMITED</t>
  </si>
  <si>
    <t>投资于绿色项目，并根据绿色融资框架为绿色项目补充营运资本</t>
  </si>
  <si>
    <t>230426XS2617086553</t>
  </si>
  <si>
    <t>长兴文化旅游发展集团有限公司</t>
  </si>
  <si>
    <t>G2380116</t>
  </si>
  <si>
    <t>CXCTDG</t>
  </si>
  <si>
    <t>CHANGXING CULTURAL TOURISM DEVELOPMENT GROUP CO LTD</t>
  </si>
  <si>
    <t>230425G2380116</t>
  </si>
  <si>
    <t>US66980Q2C05</t>
  </si>
  <si>
    <t>4.875%</t>
  </si>
  <si>
    <t>T+195a</t>
  </si>
  <si>
    <t>T+160-165</t>
  </si>
  <si>
    <t>T+160</t>
  </si>
  <si>
    <t>US</t>
  </si>
  <si>
    <t>BOC AVIATION USA CORPORATION</t>
  </si>
  <si>
    <t>144A</t>
  </si>
  <si>
    <t>US66980P2B40</t>
  </si>
  <si>
    <t>认购额超46亿美元，超额认购约9.2倍</t>
  </si>
  <si>
    <t>230425US66980Q2C05</t>
  </si>
  <si>
    <t>长兴交通投资集团有限公司</t>
  </si>
  <si>
    <t>G238085</t>
  </si>
  <si>
    <t>CXCINV</t>
  </si>
  <si>
    <t>CHANGXING COMMUNICATIONS INVESTMENT GROUP CO LTD</t>
  </si>
  <si>
    <t>为离岸现有债务再融资</t>
  </si>
  <si>
    <t>230424G238085</t>
  </si>
  <si>
    <t>G238090</t>
  </si>
  <si>
    <t>4.28%</t>
  </si>
  <si>
    <t>ZHANGZHOU JIULONGJIANG GROUP CO LTD</t>
  </si>
  <si>
    <t>根据国家发改委证书，用于建设项目和补充营运资金</t>
  </si>
  <si>
    <t>230424G238090</t>
  </si>
  <si>
    <t>滁州经济技术开发总公司</t>
  </si>
  <si>
    <t>G238095</t>
  </si>
  <si>
    <t>3.45%</t>
  </si>
  <si>
    <t>CZETDG</t>
  </si>
  <si>
    <t>CHUZHOU ECONOMIC AND TECHNOLOGICAL DEVELOPMENT GENERAL CORPORATION</t>
  </si>
  <si>
    <t>230421G238095</t>
  </si>
  <si>
    <t>泰州三福重工集团有限公司</t>
  </si>
  <si>
    <t>G238099</t>
  </si>
  <si>
    <t>TZHVYI</t>
  </si>
  <si>
    <t>VICTORY OVATION PTE LTD</t>
  </si>
  <si>
    <t>230421G238099</t>
  </si>
  <si>
    <t>平度市城市建设投资开发有限公司</t>
  </si>
  <si>
    <t>XS2614579113</t>
  </si>
  <si>
    <t>7.7%</t>
  </si>
  <si>
    <t>PDSOAM</t>
  </si>
  <si>
    <t>PINGDU STATE-OWNED ASSET MANAGEMENT CO LTD</t>
  </si>
  <si>
    <t>发行债券的所得款项净额将用于补充营运资金</t>
  </si>
  <si>
    <t>230421XS2614579113</t>
  </si>
  <si>
    <t>MO0000000246</t>
  </si>
  <si>
    <t>澳交所;卢交所</t>
  </si>
  <si>
    <t>HUAFA INVESTMENT HOLDING 2022 I COMPANY LIMITED</t>
  </si>
  <si>
    <t>首笔深合债</t>
  </si>
  <si>
    <t>将此次债券发行所得款项用于发展海外业务</t>
  </si>
  <si>
    <t>230420MO0000000246</t>
  </si>
  <si>
    <t>无锡市交通产业集团有限公司</t>
  </si>
  <si>
    <t>G238092</t>
  </si>
  <si>
    <t>WUXICO</t>
  </si>
  <si>
    <t>CNTD SUCCESS COMPANY LIMITED</t>
  </si>
  <si>
    <t>按照适用法律法规建设项目和补充中国城镇发展有限公司的营运资本</t>
  </si>
  <si>
    <t>230420G238092</t>
  </si>
  <si>
    <t>中信建投证券股份有限公司</t>
  </si>
  <si>
    <t>HK0000921020</t>
  </si>
  <si>
    <t>3.25%</t>
  </si>
  <si>
    <t>CSFCO</t>
  </si>
  <si>
    <t>CSCIF ASIA LIMITED</t>
  </si>
  <si>
    <t>230420HK0000921020</t>
  </si>
  <si>
    <t>HK0000921038</t>
  </si>
  <si>
    <t>3.15%</t>
  </si>
  <si>
    <t>3.45%a</t>
  </si>
  <si>
    <t>CSCIF ASIA LTD</t>
  </si>
  <si>
    <t>230420HK0000921038</t>
  </si>
  <si>
    <t>东台市城兴投资发展有限公司</t>
  </si>
  <si>
    <t>G238082</t>
  </si>
  <si>
    <t>3.65%</t>
  </si>
  <si>
    <t>15</t>
  </si>
  <si>
    <t>DTCXID</t>
  </si>
  <si>
    <t>DONGTAI CHENGXING INVESTMENT DEVELOPMENT CO LTD</t>
  </si>
  <si>
    <t>项目融资和补充营运资金</t>
  </si>
  <si>
    <t>230420G238082</t>
  </si>
  <si>
    <t>青岛城市建设投资(集团)有限责任公司</t>
  </si>
  <si>
    <t>G2380106</t>
  </si>
  <si>
    <t>HKIQCL</t>
  </si>
  <si>
    <t>HONGKONG INTERNATIONAL QINGDAO CO LTD</t>
  </si>
  <si>
    <t>对一年内到期的现有离岸债务的进行再融资</t>
  </si>
  <si>
    <t>230418G2380106</t>
  </si>
  <si>
    <t>G2380107</t>
  </si>
  <si>
    <t>230418G2380107</t>
  </si>
  <si>
    <t>青岛西海岸新区融合控股集团有限公司</t>
  </si>
  <si>
    <t>G238098</t>
  </si>
  <si>
    <t>QDRK</t>
  </si>
  <si>
    <t>QINGDAO WEST COAST NEW AREA RONGHE HOLDING GROUP CO., LTD.</t>
  </si>
  <si>
    <t>项目建设和补充营运资本</t>
  </si>
  <si>
    <t>230417G238098</t>
  </si>
  <si>
    <t>G238081</t>
  </si>
  <si>
    <t>4.28%a</t>
  </si>
  <si>
    <t>8</t>
  </si>
  <si>
    <t>QZIDVG</t>
  </si>
  <si>
    <t>QUZHOU INDUSTRIAL DEVELOPMENT GROUP CO., LTD</t>
  </si>
  <si>
    <t>230417G238081</t>
  </si>
  <si>
    <t>绍兴市上虞区国有资本投资运营有限公司</t>
  </si>
  <si>
    <t>G238077</t>
  </si>
  <si>
    <t>4.35%</t>
  </si>
  <si>
    <t>SYSTIO</t>
  </si>
  <si>
    <t>SHAOXING SHANGYU STATE-OWNED CAPITAL INVESTMENT AND OPERATION CO., LTD.</t>
  </si>
  <si>
    <t>用于项目建设和一般企业用途</t>
  </si>
  <si>
    <t>230417G238077</t>
  </si>
  <si>
    <t>江门市新会银海发展有限公司</t>
  </si>
  <si>
    <t>G2380104</t>
  </si>
  <si>
    <t>4.85%</t>
  </si>
  <si>
    <t>XHYHDV</t>
  </si>
  <si>
    <t>JIANGMEN XINHUI YINHAI DEVELOPMENT CO., LTD.</t>
  </si>
  <si>
    <t>按照发行人的绿色金融框架，用于资助符合条件的绿色项目，并在发行人的国家发展和改革委员会证书的限制范围内用于相关营运资本需求</t>
  </si>
  <si>
    <t>230417G2380104</t>
  </si>
  <si>
    <t>G2380100</t>
  </si>
  <si>
    <t>NANNING WUXIANG NEW AREA CONSTRUCTION INVESTMENT CO., LTD</t>
  </si>
  <si>
    <t>230417G2380100</t>
  </si>
  <si>
    <t>济南能源集团有限公司</t>
  </si>
  <si>
    <t>XS2607211864</t>
  </si>
  <si>
    <t>GUOENV</t>
  </si>
  <si>
    <t>GUONENG ENVIRONMENTAL PROTECTION INVESTMENT GROUP CO LTD</t>
  </si>
  <si>
    <t>为绿色金融框架下的合格项目提供融资或再融资</t>
  </si>
  <si>
    <t>230414XS2607211864</t>
  </si>
  <si>
    <t>XS2560840154</t>
  </si>
  <si>
    <t>230413XS2560840154</t>
  </si>
  <si>
    <t>G238093</t>
  </si>
  <si>
    <t>3.4%</t>
  </si>
  <si>
    <t>HAISEC</t>
  </si>
  <si>
    <t>担保人及其附属公司拟将募集资金用于中国境外，用于债务再融资和补充营运资金（已获国家发展和改革委员会批准）</t>
  </si>
  <si>
    <t>230413G238093</t>
  </si>
  <si>
    <t>常德市经济建设投资集团有限公司</t>
  </si>
  <si>
    <t>XS2598130180</t>
  </si>
  <si>
    <t>CHAECO</t>
  </si>
  <si>
    <t>SUMMER SPRING PROJECT LIMITED</t>
  </si>
  <si>
    <t>发行债券的所得款项净额将用于项目在中国建造、偿还债务、补充营运资金和资本注入公司的子公司</t>
  </si>
  <si>
    <t>230413XS2598130180</t>
  </si>
  <si>
    <t>中国教育集团控股有限公司</t>
  </si>
  <si>
    <t>HK0000917697</t>
  </si>
  <si>
    <t>--/AA/--</t>
  </si>
  <si>
    <t>4.25%</t>
  </si>
  <si>
    <t>CHEDUC</t>
  </si>
  <si>
    <t>(CGIF超主权基金担保)</t>
  </si>
  <si>
    <t>CHINA EDUCATION GROUP HOLDINGS LIMITED</t>
  </si>
  <si>
    <t>亚洲开发银行(ADB)旗下信托基金CREDIT GUARANTEE AND INVESTMENT FACILITY</t>
  </si>
  <si>
    <t>用于集团所经营的在岸学校的建设和扩建以及补充离岸的营运资本</t>
  </si>
  <si>
    <t>230412HK0000917697</t>
  </si>
  <si>
    <t>上饶投资控股集团有限公司</t>
  </si>
  <si>
    <t>XS2597408512</t>
  </si>
  <si>
    <t>7.9%</t>
  </si>
  <si>
    <t>SHRIHG</t>
  </si>
  <si>
    <t>SHANGRAO INVESTMENT HOLDINGS INTERNATIONAL COMPANY LIMITED</t>
  </si>
  <si>
    <t>根据集团的可持续融资框架，用于偿还集团的现有负债并为新的或现有的符合条件的项目融资或再融资</t>
  </si>
  <si>
    <t>230412XS2597408512</t>
  </si>
  <si>
    <t>抚州市东乡区市政工程有限责任公司</t>
  </si>
  <si>
    <t>G238054</t>
  </si>
  <si>
    <t>FZDXME</t>
  </si>
  <si>
    <t>FUZHOU DONGXIANG MUNICIPAL ENGINEERING CO LTD</t>
  </si>
  <si>
    <t>九江银行</t>
  </si>
  <si>
    <t>用于项目建设以及补充营运资金</t>
  </si>
  <si>
    <t>230403G238054</t>
  </si>
  <si>
    <t>广州开发区控股集团有限公司</t>
  </si>
  <si>
    <t>G238096</t>
  </si>
  <si>
    <t>Baa1/--/BBB+</t>
  </si>
  <si>
    <t>GZGETH</t>
  </si>
  <si>
    <t>GUANGZHOU DEVELOPMENT DISTRICT HOLDING GROUP CO LTD</t>
  </si>
  <si>
    <t>发行债券的所得款项净额将拨作公司绿色融资框架所界定的合资格绿色项目的融资或再融资，并将用作资格绿色项目的营运资金</t>
  </si>
  <si>
    <t>230331G238096</t>
  </si>
  <si>
    <t>醴陵市渌江投资控股集团有限公司</t>
  </si>
  <si>
    <t>G238094</t>
  </si>
  <si>
    <t>LLNGST</t>
  </si>
  <si>
    <t>LILING LUJIANG INVESTMENT HOLDING GROUP CO LTD</t>
  </si>
  <si>
    <t>湖南银行(原华融湘江)</t>
  </si>
  <si>
    <t>用于补充流动资金</t>
  </si>
  <si>
    <t>230330G238094</t>
  </si>
  <si>
    <t>G238005</t>
  </si>
  <si>
    <t>4.48%</t>
  </si>
  <si>
    <t>CHUZHOU ECONOMIC AND TECHNOLOGICAL DEVELOPMENT GENERAL CORP</t>
  </si>
  <si>
    <t>所得款项用于项目建设和补充运营资本</t>
  </si>
  <si>
    <t>230330G238005</t>
  </si>
  <si>
    <t>江苏富轩实业有限公司</t>
  </si>
  <si>
    <t>XS2595551834</t>
  </si>
  <si>
    <t>4.6%</t>
  </si>
  <si>
    <t>JIAFUX</t>
  </si>
  <si>
    <t>JIANGSU FUXUAN INDUSTRIAL CO LTD</t>
  </si>
  <si>
    <t>230330XS2595551834</t>
  </si>
  <si>
    <t>成都空港城市发展集团有限公司</t>
  </si>
  <si>
    <t>XS2599011116</t>
  </si>
  <si>
    <t>SHLTIG</t>
  </si>
  <si>
    <t>CHENGDU AEROTROPOLIS CITY DEVELOPMENT GROUP CO LTD</t>
  </si>
  <si>
    <t>230330XS2599011116</t>
  </si>
  <si>
    <t>天津泰达股份有限公司</t>
  </si>
  <si>
    <t>XS2604142591</t>
  </si>
  <si>
    <t>AA-</t>
  </si>
  <si>
    <t>TJTEDA</t>
  </si>
  <si>
    <t>CS</t>
  </si>
  <si>
    <t>TIANJIN TEDA CO LTD</t>
  </si>
  <si>
    <t>用于企业一般业务用途以及营运资本再融资</t>
  </si>
  <si>
    <t>230330XS2604142591</t>
  </si>
  <si>
    <t>G238091</t>
  </si>
  <si>
    <t>用于四川自贸区川南临港片区总部基地项目建设及补充流动资金</t>
  </si>
  <si>
    <t>230330G238091</t>
  </si>
  <si>
    <t>赣州市南康区发展投资控股集团有限公司</t>
  </si>
  <si>
    <t>G238067</t>
  </si>
  <si>
    <t>GNANDE</t>
  </si>
  <si>
    <t>GANZHOU NANKANG DEVELOPMENT INVESTMENT HOLDING GROUP CO LTD</t>
  </si>
  <si>
    <t>一般业务用途</t>
  </si>
  <si>
    <t>230329G238067</t>
  </si>
  <si>
    <t>G238087</t>
  </si>
  <si>
    <t>230329G238087</t>
  </si>
  <si>
    <t>成都市龙腾水利开发有限公司</t>
  </si>
  <si>
    <t>G238083</t>
  </si>
  <si>
    <t>CDLTWC</t>
  </si>
  <si>
    <t>CHENGDU LONGTENG WATER CONSERVANCY DEVELOPMENT CO LTD</t>
  </si>
  <si>
    <t>绵阳商业银行</t>
  </si>
  <si>
    <t>用于项目建设和补充营运资本</t>
  </si>
  <si>
    <t>230328G238083</t>
  </si>
  <si>
    <t>中航国际融资租赁有限公司</t>
  </si>
  <si>
    <t>G238078</t>
  </si>
  <si>
    <t>Baa1/--/A-</t>
  </si>
  <si>
    <t>AVIILC</t>
  </si>
  <si>
    <t>AVIC INTERNATIONAL LEASING CO LTD</t>
  </si>
  <si>
    <t>所得款项净额拟用于租赁项目投资及根据《国家发改委证明》和《可持续融资框架》偿还有息债务</t>
  </si>
  <si>
    <t>230328G238078</t>
  </si>
  <si>
    <t>湖州吴兴产业投资发展集团有限公司</t>
  </si>
  <si>
    <t>XS2597774962</t>
  </si>
  <si>
    <t>WUXING</t>
  </si>
  <si>
    <t>WUXING INDUSTRY INVESTMENT HUSHENG COMPANY LIMITED</t>
  </si>
  <si>
    <t>用于项目融资，偿还债务以及为子公司提供资金和补充</t>
  </si>
  <si>
    <t>230327XS2597774962</t>
  </si>
  <si>
    <t>龙南旅游发展投资(集团)有限责任公司</t>
  </si>
  <si>
    <t>XS2602172244</t>
  </si>
  <si>
    <t>LTDIGC</t>
  </si>
  <si>
    <t>LONGNAN TOURISM DEVELOPMENT AND INVESTMENT GROUP CO LTD</t>
  </si>
  <si>
    <t>用于项目建设和一般营运资金</t>
  </si>
  <si>
    <t>230324XS2602172244</t>
  </si>
  <si>
    <t>G238052</t>
  </si>
  <si>
    <t>5.4%</t>
  </si>
  <si>
    <t>QINGDAO WEST COAST NEW AREA FUSION HOLDINGS GROUP CO LTD</t>
  </si>
  <si>
    <t>230324G238052</t>
  </si>
  <si>
    <t>G238068</t>
  </si>
  <si>
    <t>GZTIG</t>
  </si>
  <si>
    <t>GANZHOU TOURISM INVESTMENT GROUP LTD</t>
  </si>
  <si>
    <t>补充公司营运资本</t>
  </si>
  <si>
    <t>230324G238068</t>
  </si>
  <si>
    <t>苏州市吴中文化旅游发展集团有限公司</t>
  </si>
  <si>
    <t>G238086</t>
  </si>
  <si>
    <t>4.4%</t>
  </si>
  <si>
    <t>SZTHTO</t>
  </si>
  <si>
    <t>SUZHOU WUZHONG CULTURAL TOURISM DEVELOPMENT GROUP CO LTD</t>
  </si>
  <si>
    <t>用于指定的项目建设和补充流动资金</t>
  </si>
  <si>
    <t>230324G238086</t>
  </si>
  <si>
    <t>攀枝花攀西科技城开发建设有限责任公司</t>
  </si>
  <si>
    <t>G238033</t>
  </si>
  <si>
    <t>PPSTCD</t>
  </si>
  <si>
    <t>PANZHIHUA PANXI SCIENCE AND TECHNOLOGY CITY DEVELOPMENT CONSTRUCTION CO LTD</t>
  </si>
  <si>
    <t>用于攀枝花第三部分建设文化、商贸、旅游产业一体化综合发展样板项目建设和补充流动资金</t>
  </si>
  <si>
    <t>230324G238033</t>
  </si>
  <si>
    <t>十堰聚鑫城乡建设发展投资集团有限公司</t>
  </si>
  <si>
    <t>G238079</t>
  </si>
  <si>
    <t>SJURCD</t>
  </si>
  <si>
    <t>SHIYAN JUXIN URBAN &amp; RURAL CONSTRUCTION DEVELOPMENT INVESTMENT GROUP CO LTD</t>
  </si>
  <si>
    <t>230324G238079</t>
  </si>
  <si>
    <t>青岛西海岸新区海洋控股集团有限公司</t>
  </si>
  <si>
    <t>G238008</t>
  </si>
  <si>
    <t>QDHYHG</t>
  </si>
  <si>
    <t>QINGDAO WEST COAST NEW AREA OCEAN HOLDING GROUP CO LTD</t>
  </si>
  <si>
    <t>230323G238008</t>
  </si>
  <si>
    <t>绍兴市上虞杭州湾经开区控股集团有限公司</t>
  </si>
  <si>
    <t>G238070</t>
  </si>
  <si>
    <t>4.95%a</t>
  </si>
  <si>
    <t>SXSYHB</t>
  </si>
  <si>
    <t>SHAOXING SHANGYU HANGZHOU BAY ECONOMIC DEVELOPMENT ZONE HOLDING GROUP CO LTD</t>
  </si>
  <si>
    <t>用于项目建设和作为营运资金</t>
  </si>
  <si>
    <t>230321G238070</t>
  </si>
  <si>
    <t>G238075</t>
  </si>
  <si>
    <t>HAIYAN COASTLINE CO LTD</t>
  </si>
  <si>
    <t>230320G238075</t>
  </si>
  <si>
    <t>HK0000917390</t>
  </si>
  <si>
    <t>2.93%</t>
  </si>
  <si>
    <t>BANK OF CHINA LTD/HONG KONG</t>
  </si>
  <si>
    <t>海南自贸债</t>
  </si>
  <si>
    <t>超20个账户参与，认购额超20亿元，超额认购约2倍；
地区分布：亚洲100%；
类型分布：银行/金融机构60%，基金/资管23%，主权及超主权机构10%，私行7%</t>
  </si>
  <si>
    <t>为位于海南自贸港的中国银行股份有限公司可持续发展系列债券管理声明中界定的符合条件的可持续发展项目提供融资和/或再融资</t>
  </si>
  <si>
    <t>230320HK0000917390</t>
  </si>
  <si>
    <t>青田县城市发展投资有限公司</t>
  </si>
  <si>
    <t>G238057</t>
  </si>
  <si>
    <t>QTUCON</t>
  </si>
  <si>
    <t>QINGTIAN COUNTY URBAN CONSTRUCTION DEVELOPMENT CO LTD</t>
  </si>
  <si>
    <t>为集团的项目提供资金并补充集团的营运资金</t>
  </si>
  <si>
    <t>230317G238057</t>
  </si>
  <si>
    <t>越秀房地产投资信托基金</t>
  </si>
  <si>
    <t>G238050</t>
  </si>
  <si>
    <t>4.15%</t>
  </si>
  <si>
    <t>MOON KING LTD</t>
  </si>
  <si>
    <t>越秀房地产投资信托基金;汇丰机构信托服务(亚洲)有限公司</t>
  </si>
  <si>
    <t>对越秀房地产投资信托基金的若干负债进行再融资</t>
  </si>
  <si>
    <t>230317G238050</t>
  </si>
  <si>
    <t>漳州市交通发展集团有限公司</t>
  </si>
  <si>
    <t>XS2600440015</t>
  </si>
  <si>
    <t>6.3%</t>
  </si>
  <si>
    <t>ZZTRAN</t>
  </si>
  <si>
    <t>ZHANGZHOU TRANSPORTATION DEVELOPMENT GROUP CO LTD</t>
  </si>
  <si>
    <t>230317XS2600440015</t>
  </si>
  <si>
    <t>G238073</t>
  </si>
  <si>
    <t>HZHWXG</t>
  </si>
  <si>
    <t>HUZHOU WUXING INDUSTRIAL INVESTMENT DEVELOPMENT GROUP CO LTD</t>
  </si>
  <si>
    <t>绍兴银行</t>
  </si>
  <si>
    <t>用于在岸项目建设</t>
  </si>
  <si>
    <t>230317G238073</t>
  </si>
  <si>
    <t>桂林经开投资控股有限责任公司</t>
  </si>
  <si>
    <t>G238047</t>
  </si>
  <si>
    <t>GLJKIN</t>
  </si>
  <si>
    <t>GUILIN ETDZ INVESTMENT HOLDING CO LTD</t>
  </si>
  <si>
    <t>北部湾银行</t>
  </si>
  <si>
    <t>为项目融资补充营运资本</t>
  </si>
  <si>
    <t>230317G238047</t>
  </si>
  <si>
    <t>G238015</t>
  </si>
  <si>
    <t>用于项目建设和作为补充营运资金</t>
  </si>
  <si>
    <t>230316G238015</t>
  </si>
  <si>
    <t>XS2528158053</t>
  </si>
  <si>
    <t>LAIGAO INTERNATIONAL INVESTMENT BVI CO LTD</t>
  </si>
  <si>
    <t>230316XS2528158053</t>
  </si>
  <si>
    <t>XS2595457578</t>
  </si>
  <si>
    <t>用于再融资和一般公司用途</t>
  </si>
  <si>
    <t>230316XS2595457578</t>
  </si>
  <si>
    <t>嵊州市投资控股有限公司</t>
  </si>
  <si>
    <t>XS2593085181</t>
  </si>
  <si>
    <t>SHEZHO</t>
  </si>
  <si>
    <t>SHENGZHOU INVESTMENT HOLDING CO LTD</t>
  </si>
  <si>
    <t>所得款项净额将用于2023年到期的离岸债券的再融资</t>
  </si>
  <si>
    <t>230316XS2593085181</t>
  </si>
  <si>
    <t>泰州医药城控股集团有限公司</t>
  </si>
  <si>
    <t>G238007</t>
  </si>
  <si>
    <t>TZMEDI</t>
  </si>
  <si>
    <t>TAIZHOU MEDICAL CITY HOLDING GROUP CO LTD</t>
  </si>
  <si>
    <t>为离岸债务进行再融资和补充运营资本</t>
  </si>
  <si>
    <t>230315G238007</t>
  </si>
  <si>
    <t>G238074</t>
  </si>
  <si>
    <t>补充流动资金</t>
  </si>
  <si>
    <t>230315G238074</t>
  </si>
  <si>
    <t>桂阳县蓉城控股集团有限公司</t>
  </si>
  <si>
    <t>G238076</t>
  </si>
  <si>
    <t>GYCRON</t>
  </si>
  <si>
    <t>GUIYANG COUNTY RONGCHENG HOLDING GROUP CO LTD</t>
  </si>
  <si>
    <t>230315G238076</t>
  </si>
  <si>
    <t>德阳发展控股集团有限公司</t>
  </si>
  <si>
    <t>G238059</t>
  </si>
  <si>
    <t>4.9%a</t>
  </si>
  <si>
    <t>DEYNCN</t>
  </si>
  <si>
    <t>DEYANG DEVELOPMENT HOLDINGS GROUP CO LTD</t>
  </si>
  <si>
    <t>根据可持续金融框架补充营运资金和项目建设</t>
  </si>
  <si>
    <t>230315G238059</t>
  </si>
  <si>
    <t>邢台路桥建设集团有限公司</t>
  </si>
  <si>
    <t>G238064</t>
  </si>
  <si>
    <t>XTROAD</t>
  </si>
  <si>
    <t>XINGTAI ROAD AND BRIDGE CONSTRUCTION GROUP CO LTD</t>
  </si>
  <si>
    <t>230314G238064</t>
  </si>
  <si>
    <t>G238065</t>
  </si>
  <si>
    <t>230314G238065</t>
  </si>
  <si>
    <t>XS2597258289</t>
  </si>
  <si>
    <t>四川发展融资担保股份有限公司</t>
  </si>
  <si>
    <t>230314XS2597258289</t>
  </si>
  <si>
    <t>安吉县城市建设投资集团有限公司</t>
  </si>
  <si>
    <t>G238035</t>
  </si>
  <si>
    <t>AJCIGC</t>
  </si>
  <si>
    <t>ANJI COUNTY URBAN DEVELOPMENT INVESTMENT GROUP CO LTD</t>
  </si>
  <si>
    <t>230313G238035</t>
  </si>
  <si>
    <t>郴州市产业投资集团有限公司</t>
  </si>
  <si>
    <t>G238046</t>
  </si>
  <si>
    <t>4.0%</t>
  </si>
  <si>
    <t>CHZHHT</t>
  </si>
  <si>
    <t>CHENZHOU INDUSTRY INVESTMENT GROUP CO LTD</t>
  </si>
  <si>
    <t>华夏银行</t>
  </si>
  <si>
    <t>为现有债务再融资</t>
  </si>
  <si>
    <t>230308G238046</t>
  </si>
  <si>
    <t>盐城市大丰区海城实业发展有限公司</t>
  </si>
  <si>
    <t>XS2595819074</t>
  </si>
  <si>
    <t>YDHIDC</t>
  </si>
  <si>
    <t>YANCHENG DAFENG HAICHENG INDUSTRIAL DEVELOPMENT CO LTD</t>
  </si>
  <si>
    <t>230308XS2595819074</t>
  </si>
  <si>
    <t>无锡市城开实业发展集团有限公司</t>
  </si>
  <si>
    <t>G238031</t>
  </si>
  <si>
    <t>4.6%a</t>
  </si>
  <si>
    <t>WXCKIN</t>
  </si>
  <si>
    <t>WUXI CHENGKAI INDUSTRIAL DEVELOPMENT GROUP CO LTD</t>
  </si>
  <si>
    <t>用于为其建设项目融资和补充其营运资金</t>
  </si>
  <si>
    <t>230308G238031</t>
  </si>
  <si>
    <t>XS2573678435</t>
  </si>
  <si>
    <t>6.68%</t>
  </si>
  <si>
    <t>JINJIANG ROAD &amp; BRIDGE CONSTRUCTION DEVELOPMENT CO LTD</t>
  </si>
  <si>
    <t>偿还现有债务</t>
  </si>
  <si>
    <t>230307XS2573678435</t>
  </si>
  <si>
    <t>海宁市城市发展投资集团有限公司</t>
  </si>
  <si>
    <t>G238039</t>
  </si>
  <si>
    <t>HNCDIN</t>
  </si>
  <si>
    <t>HAINING CITY DEVELOPMENT INVESTMENT GROUP CO LTD</t>
  </si>
  <si>
    <t>230307G238039</t>
  </si>
  <si>
    <t>兴国城控实业发展集团有限公司</t>
  </si>
  <si>
    <t>G238069</t>
  </si>
  <si>
    <t>XGCIND</t>
  </si>
  <si>
    <t>XINGGUO CITY HOLDINGS INDUSTRIAL DEVELOPMENT GROUP CO LTD</t>
  </si>
  <si>
    <t>230307G238069</t>
  </si>
  <si>
    <t>高邮市建设投资发展集团有限公司</t>
  </si>
  <si>
    <t>G238072</t>
  </si>
  <si>
    <t>GYCONS</t>
  </si>
  <si>
    <t>GAOYOU CONSTRUCTION INVESTMENT DEVELOPMENT (BVI) CO LTD</t>
  </si>
  <si>
    <t>230303G238072</t>
  </si>
  <si>
    <t>G238024</t>
  </si>
  <si>
    <t>CHONGQING FULING INDUSTRIAL DEVELOPMENT GROUP CO LTD</t>
  </si>
  <si>
    <t>230303G238024</t>
  </si>
  <si>
    <t>中国太平保险控股有限公司</t>
  </si>
  <si>
    <t>XS2588464433</t>
  </si>
  <si>
    <t>--/--/BBB+</t>
  </si>
  <si>
    <t>--/BBB+/A</t>
  </si>
  <si>
    <t>PNC5</t>
  </si>
  <si>
    <t>6.75%a</t>
  </si>
  <si>
    <t>CTIH</t>
  </si>
  <si>
    <t>CHINA TAIPING INSURANCE HOLDINGS CO LTD</t>
  </si>
  <si>
    <t>次级永续</t>
  </si>
  <si>
    <t>依照适用的法律和条例为一般公司目的</t>
  </si>
  <si>
    <t>230302XS2588464433</t>
  </si>
  <si>
    <t>重庆大足永晟实业发展有限公司</t>
  </si>
  <si>
    <t>G238061</t>
  </si>
  <si>
    <t>CQDZYS</t>
  </si>
  <si>
    <t>CHONGQING DAZU YONGSHENG INDUSTRY DEVELOPMENT CO LTD</t>
  </si>
  <si>
    <t>补充发行人的营运资金</t>
  </si>
  <si>
    <t>230228G238061</t>
  </si>
  <si>
    <t>平安国际融资租赁有限公司</t>
  </si>
  <si>
    <t>G238066</t>
  </si>
  <si>
    <t>PINIFL</t>
  </si>
  <si>
    <t>PING AN INTERNATIONAL FINANCIAL LEASING CO LTD</t>
  </si>
  <si>
    <t>230228G238066</t>
  </si>
  <si>
    <t>南洋商业银行有限公司</t>
  </si>
  <si>
    <t>XS2587421681</t>
  </si>
  <si>
    <t>7.35%</t>
  </si>
  <si>
    <t>7.65%a</t>
  </si>
  <si>
    <t>NANYAN</t>
  </si>
  <si>
    <t>NANYANG COMMERCIAL BANK LTD</t>
  </si>
  <si>
    <t>AT1</t>
  </si>
  <si>
    <t>根据《银行业(资本)规则》（第155章）补充额外的一级资本</t>
  </si>
  <si>
    <t>230228XS2587421681</t>
  </si>
  <si>
    <t>湖州南浔振浔污水处理有限公司</t>
  </si>
  <si>
    <t>G238049</t>
  </si>
  <si>
    <t>4.4%a</t>
  </si>
  <si>
    <t>HZNXSE</t>
  </si>
  <si>
    <t>HUZHOU NANXUN ZHENXUN SEWAGE TREATMENT CO LTD</t>
  </si>
  <si>
    <t>用于企业项目建设和一般公司用途</t>
  </si>
  <si>
    <t>230227G238049</t>
  </si>
  <si>
    <t>G238063</t>
  </si>
  <si>
    <t>XI'AN AEROSPACE HIGH-TECH INDUSTRY DEVELOPMENT GROUP CO LTD</t>
  </si>
  <si>
    <t>偿还现有的离岸债务</t>
  </si>
  <si>
    <t>230224G238063</t>
  </si>
  <si>
    <t>XS2586990090</t>
  </si>
  <si>
    <t>用于项目融资和补充运营资本</t>
  </si>
  <si>
    <t>230224XS2586990090</t>
  </si>
  <si>
    <t>XS2526839092</t>
  </si>
  <si>
    <t>--/BBB+/BBB</t>
  </si>
  <si>
    <t>4.994%</t>
  </si>
  <si>
    <t>T+57</t>
  </si>
  <si>
    <t>48</t>
  </si>
  <si>
    <t>CHINA EVERBRIGHT BANK CO LTD HONG KONG BRANCH</t>
  </si>
  <si>
    <t>超96个账户参与，认购额超25亿美元，超额认购约6.2倍；
地区分布：亚洲99%，欧洲、中东和非洲1%；
类型分布：银行/金融机构89%，资管/基金10%，保险/私行1%</t>
  </si>
  <si>
    <t>一般供资用途</t>
  </si>
  <si>
    <t>230223XS2526839092</t>
  </si>
  <si>
    <t>新昌县交通投资集团有限公司</t>
  </si>
  <si>
    <t>G238045</t>
  </si>
  <si>
    <t>XCTINV</t>
  </si>
  <si>
    <t>XINCHANG COUNTY TRANSPORTATION INVESTMENT GROUP CO LTD</t>
  </si>
  <si>
    <t>为了项目建设以及一般公司用途</t>
  </si>
  <si>
    <t>230222G238045</t>
  </si>
  <si>
    <t>XS2585576973</t>
  </si>
  <si>
    <t>5.493%</t>
  </si>
  <si>
    <t>T3+160a</t>
  </si>
  <si>
    <t>T3+110</t>
  </si>
  <si>
    <t>偿还某些现有债务及用作营运资金及其他一般公司用途</t>
  </si>
  <si>
    <t>230222XS2585576973</t>
  </si>
  <si>
    <t>赣州城市投资控股集团有限责任公司</t>
  </si>
  <si>
    <t>XS2589270953</t>
  </si>
  <si>
    <t>7.9%a</t>
  </si>
  <si>
    <t>GZUIHG</t>
  </si>
  <si>
    <t>GANZHOU URBAN INVESTMENT HOLDING GROUP CO LTD</t>
  </si>
  <si>
    <t>发行债券所得的净收益或等值金额将用于按照国家发改委的证书为建设项目提供资金和/或再融资</t>
  </si>
  <si>
    <t>230221XS2589270953</t>
  </si>
  <si>
    <t>XS2589585194</t>
  </si>
  <si>
    <t>5.898%</t>
  </si>
  <si>
    <t>230221XS2589585194</t>
  </si>
  <si>
    <t>XS2585673820</t>
  </si>
  <si>
    <t>--/--/BB</t>
  </si>
  <si>
    <t>9.8%</t>
  </si>
  <si>
    <t>HONG KONG JY FLOWER LTD</t>
  </si>
  <si>
    <t>为现有境外债务再融资</t>
  </si>
  <si>
    <t>230221XS2585673820</t>
  </si>
  <si>
    <t>台州市黄岩经济开发集团有限公司</t>
  </si>
  <si>
    <t>G238013</t>
  </si>
  <si>
    <t>TZHYED</t>
  </si>
  <si>
    <t>TAIZHOU HUANGYAN ECONOMIC DEVELOPMENT GROUP CO LTD</t>
  </si>
  <si>
    <t>用于集团项目融资和补充企业营运资本</t>
  </si>
  <si>
    <t>230221G238013</t>
  </si>
  <si>
    <t>XS2584378025</t>
  </si>
  <si>
    <t>--/--/A</t>
  </si>
  <si>
    <t>T+100a</t>
  </si>
  <si>
    <t>43</t>
  </si>
  <si>
    <t>BANK OF COMMUNICATIONS CO LTD/HONG KONG</t>
  </si>
  <si>
    <t>营运资金和一般公司用途</t>
  </si>
  <si>
    <t>230221XS2584378025</t>
  </si>
  <si>
    <t>HK0000910189</t>
  </si>
  <si>
    <t>5%a</t>
  </si>
  <si>
    <t>230221HK0000910189</t>
  </si>
  <si>
    <t>HK0000909678</t>
  </si>
  <si>
    <t>2.97%</t>
  </si>
  <si>
    <t>3.5%a</t>
  </si>
  <si>
    <t>53</t>
  </si>
  <si>
    <t>230221HK0000909678</t>
  </si>
  <si>
    <t>G238012</t>
  </si>
  <si>
    <t>HUZHOU WUXING TRAFFIC AND TOURISM INVESTMENT DEVELOPMENT GROUP CO LTD</t>
  </si>
  <si>
    <t>为西塞山旅游度假区乡村旅游改善和生活环境改善项目（西塞山旅游度假区乡村旅游改善和人居环境改善项目）的建设，发展集团的贸易业务，补充营运资金</t>
  </si>
  <si>
    <t>230220G238012</t>
  </si>
  <si>
    <t>象山县滨海投资有限公司</t>
  </si>
  <si>
    <t>G238060</t>
  </si>
  <si>
    <t>XSBHIN</t>
  </si>
  <si>
    <t>PENG YING INTERNATIONAL DEVELOPMENT CO LTD</t>
  </si>
  <si>
    <t>230217G238060</t>
  </si>
  <si>
    <t>XS2547530928</t>
  </si>
  <si>
    <t>GAOYOU CONSTRUCTION INVESTMENT DEVELOPMENT BVI CO LTD</t>
  </si>
  <si>
    <t>230216XS2547530928</t>
  </si>
  <si>
    <t>淮北市公用事业资产运营有限公司</t>
  </si>
  <si>
    <t>G238030</t>
  </si>
  <si>
    <t>3.78%</t>
  </si>
  <si>
    <t>HBPUAO</t>
  </si>
  <si>
    <t>HUAIBEI PUBLIC UTILITY ASSETS OPERATION CO LTD</t>
  </si>
  <si>
    <t>230216G238030</t>
  </si>
  <si>
    <t>泰安市国泰民安投资集团有限公司</t>
  </si>
  <si>
    <t>XS2587554481</t>
  </si>
  <si>
    <t>GTMAIL</t>
  </si>
  <si>
    <t>GTMA INTERNATIONAL LTD</t>
  </si>
  <si>
    <t>为了项目建设</t>
  </si>
  <si>
    <t>230216XS2587554481</t>
  </si>
  <si>
    <t>XS2587115648</t>
  </si>
  <si>
    <t>项目建设</t>
  </si>
  <si>
    <t>230216XS2587115648</t>
  </si>
  <si>
    <t>G238043</t>
  </si>
  <si>
    <t>230215G238043</t>
  </si>
  <si>
    <t>湖北农谷实业集团有限责任公司</t>
  </si>
  <si>
    <t>G238037</t>
  </si>
  <si>
    <t>HBNGIG</t>
  </si>
  <si>
    <t>HUBEI AGRICULTURAL VALLEY INDUSTRIAL GROUP CO LTD</t>
  </si>
  <si>
    <t>230214G238037</t>
  </si>
  <si>
    <t>湖州经开投资发展集团有限公司</t>
  </si>
  <si>
    <t>XS2540489338</t>
  </si>
  <si>
    <t>HEDGCN</t>
  </si>
  <si>
    <t>HUANTAIHU INTERNATIONAL INVESTMENT CO LTD</t>
  </si>
  <si>
    <t>境外债务再融资</t>
  </si>
  <si>
    <t>230213XS2540489338</t>
  </si>
  <si>
    <t>江西省赣湘发展投资集团有限公司</t>
  </si>
  <si>
    <t>G238026</t>
  </si>
  <si>
    <t>JXGXDI</t>
  </si>
  <si>
    <t>JIANGXI PROVINCIAL GANXIANG DEVELOPMENT INVESTMENT GROUP CO LTD</t>
  </si>
  <si>
    <t>为了公司项目融资</t>
  </si>
  <si>
    <t>230213G238026</t>
  </si>
  <si>
    <t>浙江安吉国控建设发展集团有限公司</t>
  </si>
  <si>
    <t>XS2497721600</t>
  </si>
  <si>
    <t>ZHJNGC</t>
  </si>
  <si>
    <t>ZHEJIANG ANJI CONSTRUCTION DEVELOPMENT HONG KONG CO LTD</t>
  </si>
  <si>
    <t>用于项目建设、偿还债务以及对子公司注资和补充公司营运资金</t>
  </si>
  <si>
    <t>230210XS2497721600</t>
  </si>
  <si>
    <t>G238025</t>
  </si>
  <si>
    <t>5.1%a</t>
  </si>
  <si>
    <t>SHAOXING SHANGYU STATE-OWNED CAPITAL INVESTMENT AND OPERATION CO LTD</t>
  </si>
  <si>
    <t>用于项目建设以及一般公司营运目的</t>
  </si>
  <si>
    <t>230208G238025</t>
  </si>
  <si>
    <t>大连万达商业管理集团股份有限公司</t>
  </si>
  <si>
    <t>XS2586129574</t>
  </si>
  <si>
    <t>Ba3/--/BB</t>
  </si>
  <si>
    <t>11%</t>
  </si>
  <si>
    <t>12.5%a</t>
  </si>
  <si>
    <t>12.375%</t>
  </si>
  <si>
    <t>12.5</t>
  </si>
  <si>
    <t>DALWAN</t>
  </si>
  <si>
    <t>WANDA PROPERTIES GLOBAL CO LTD</t>
  </si>
  <si>
    <t>万达商业地产(香港)有限公司;万达地产投资有限公司;万达商业地产海外有限公司</t>
  </si>
  <si>
    <t>超56个账户参与，认购额超8.3亿美元，超额认购约2.8倍；
地区分布：亚洲87%，欧洲、中东和非洲13%；
类型分布：资管/基金97%，私行3%</t>
  </si>
  <si>
    <t>为现有的公司债务进行再融资</t>
  </si>
  <si>
    <t>230206XS2586129574</t>
  </si>
  <si>
    <t>青岛市即墨区城市开发投资有限公司</t>
  </si>
  <si>
    <t>G238032</t>
  </si>
  <si>
    <t>JMUDIV</t>
  </si>
  <si>
    <t>QINGDAO JIMO DISTRICT URBAN DEVELOPMENT INVESTMENT CO LTD</t>
  </si>
  <si>
    <t>230203G238032</t>
  </si>
  <si>
    <t>G238038</t>
  </si>
  <si>
    <t>5.2%</t>
  </si>
  <si>
    <t>CHONGQING PURI DEVELOPMENT INVESTMENT GROUP CO LTD</t>
  </si>
  <si>
    <t>一般公司用途</t>
  </si>
  <si>
    <t>230118G238038</t>
  </si>
  <si>
    <t>HK0000904661</t>
  </si>
  <si>
    <t>AGRBK</t>
  </si>
  <si>
    <t>AGRICULTURAL BANK OF CHINA LIMITED HONG KONG BRANCH</t>
  </si>
  <si>
    <t>230118HK0000904661</t>
  </si>
  <si>
    <t>上海金茂投资管理集团有限公司</t>
  </si>
  <si>
    <t>G238029</t>
  </si>
  <si>
    <t>JMIMSH</t>
  </si>
  <si>
    <t>SHANGHAI JINMAO INVESTMENT MANAGEMENT GROUP CO LTD</t>
  </si>
  <si>
    <t>发行债券的收益将在有关政府允许的范围内用于现有债务的再融资</t>
  </si>
  <si>
    <t>230116G238029</t>
  </si>
  <si>
    <t>G238034</t>
  </si>
  <si>
    <t>230113G238034</t>
  </si>
  <si>
    <t>XS2572949274</t>
  </si>
  <si>
    <t>用于偿还现有离岸债务</t>
  </si>
  <si>
    <t>230113XS2572949274</t>
  </si>
  <si>
    <t>绍兴袍江创业建设发展有限公司</t>
  </si>
  <si>
    <t>G238022</t>
  </si>
  <si>
    <t>PJVTCD</t>
  </si>
  <si>
    <t>SHAOXING PAOJIANG VENTURE CONSTRUCTION DEVELOPMENT CO LTD</t>
  </si>
  <si>
    <t>用于项目融资和补充营运资金</t>
  </si>
  <si>
    <t>230113G238022</t>
  </si>
  <si>
    <t>G238010</t>
  </si>
  <si>
    <t>3.95%</t>
  </si>
  <si>
    <t>230113G238010</t>
  </si>
  <si>
    <t>XS2560864253</t>
  </si>
  <si>
    <t>1.5</t>
  </si>
  <si>
    <t>ZIBO HIGH-TECH INTERNATIONAL INVESTMENT CO LTD</t>
  </si>
  <si>
    <t>230113XS2560864253</t>
  </si>
  <si>
    <t>济南章丘控股集团有限公司</t>
  </si>
  <si>
    <t>XS2572133580</t>
  </si>
  <si>
    <t>JNZQHD</t>
  </si>
  <si>
    <t>GOLDEN DRAGON MOUNTAIN TRADING BVI CO LTD</t>
  </si>
  <si>
    <t>230113XS2572133580</t>
  </si>
  <si>
    <t>G238014</t>
  </si>
  <si>
    <t>CHANGXING CULTURAL TOURISM DEVELOPMENT GROUP CO</t>
  </si>
  <si>
    <t>230112G238014</t>
  </si>
  <si>
    <t>G238027</t>
  </si>
  <si>
    <t>INTERNATIONAL FAR EASTERN LEASING CO LTD</t>
  </si>
  <si>
    <t>补充一般营运资金</t>
  </si>
  <si>
    <t>230112G238027</t>
  </si>
  <si>
    <t>温州市名城建设投资集团有限公司</t>
  </si>
  <si>
    <t>G238002</t>
  </si>
  <si>
    <t>WZHMCH</t>
  </si>
  <si>
    <t>WENZHOU MINGCHENG CONSTRUCTION INVESTMENT GROUP CO LTD</t>
  </si>
  <si>
    <t>所得款项用于项目建设和补充营运资金</t>
  </si>
  <si>
    <t>230112G238002</t>
  </si>
  <si>
    <t>XS2574741273</t>
  </si>
  <si>
    <t>用于项目建设，资本补充和偿还现有债务</t>
  </si>
  <si>
    <t>230112XS2574741273</t>
  </si>
  <si>
    <t>泰安市城市发展投资有限公司</t>
  </si>
  <si>
    <t>XS2571672752</t>
  </si>
  <si>
    <t>7.95%</t>
  </si>
  <si>
    <t>8%a</t>
  </si>
  <si>
    <t>TAICIT</t>
  </si>
  <si>
    <t>TAISHAN CITY INVESTMENT CO LTD</t>
  </si>
  <si>
    <t>用于一般企业用途和现有债务再融资</t>
  </si>
  <si>
    <t>230112XS2571672752</t>
  </si>
  <si>
    <t>XS2577258713</t>
  </si>
  <si>
    <t>一般企业用途与再融资</t>
  </si>
  <si>
    <t>230112XS2577258713</t>
  </si>
  <si>
    <t>厦门象屿集团有限公司</t>
  </si>
  <si>
    <t>XS2576128727</t>
  </si>
  <si>
    <t>XIANGY</t>
  </si>
  <si>
    <t>HONGKONG XIANGYU INVESTMENT CO LTD</t>
  </si>
  <si>
    <t>230112XS2576128727</t>
  </si>
  <si>
    <t>益阳市赫山区发展集团有限公司</t>
  </si>
  <si>
    <t>G238001</t>
  </si>
  <si>
    <t>YYHSDD</t>
  </si>
  <si>
    <t>YIYANG HESHAN DISTRICT DEVELOPMENT GROUP CO LTD</t>
  </si>
  <si>
    <t>230111G238001</t>
  </si>
  <si>
    <t>XS2546508461</t>
  </si>
  <si>
    <t>SOFR+93</t>
  </si>
  <si>
    <t>SOFR+140a</t>
  </si>
  <si>
    <t>港交所;新交所;迪拜</t>
  </si>
  <si>
    <t>INDUSTRIAL &amp; COMMERCIAL BANK OF CHINA LTD/DUBAI</t>
  </si>
  <si>
    <t>Carbon Neutrality Themed</t>
  </si>
  <si>
    <t>超54个账户参与，认购额超21亿美元，超额认购约3.5倍；
地区分布：亚洲84%，中东、非洲15%，欧洲/美国离岸1%；
类型分布：银行/金融机构95%，基金/主权基金4%，企业/私行1%</t>
  </si>
  <si>
    <t>发行人将使用相当于所得款项为中国工商银行绿色债券框架所界定的合格绿色资产提供融资和/或再融资</t>
  </si>
  <si>
    <t>230111XS2546508461</t>
  </si>
  <si>
    <t>XS2549908684</t>
  </si>
  <si>
    <t>T+110a</t>
  </si>
  <si>
    <t>T+61</t>
  </si>
  <si>
    <t>49</t>
  </si>
  <si>
    <t>INDUSTRIAL &amp; COMMERCIAL BANK OF CHINA LTD/HONG KONG</t>
  </si>
  <si>
    <t>超56个账户参与，认购额超13亿美元，超额认购约1.4倍；
地区分布：亚洲94%，欧洲，中东和非洲6%；
类型分布：银行/金融机构88%，基金6%，保险/养老基金/私行6%</t>
  </si>
  <si>
    <t>230111XS2549908684</t>
  </si>
  <si>
    <t>HK0000898921</t>
  </si>
  <si>
    <t>INDUSTRIAL &amp; COMMERCIAL BANK OF CHINA LTD/SINGAPORE</t>
  </si>
  <si>
    <t>超69个账户参与，认购额超91.40亿元，超额认购约3.7倍；
地区分布：亚洲95%，欧洲，中东和非洲5%；
类型分布：保险2%，资管/基金14%，银行79%，证券/交易账户4%</t>
  </si>
  <si>
    <t>230111HK0000898921</t>
  </si>
  <si>
    <t>AU3FN0074522</t>
  </si>
  <si>
    <t>AUD</t>
  </si>
  <si>
    <t>3mBBSW+103</t>
  </si>
  <si>
    <t>3mBBSW+108a</t>
  </si>
  <si>
    <t>3mBBSW</t>
  </si>
  <si>
    <t>INDUSTRIAL &amp; COMMERCIAL BANK OF CHINA LTD/SYDNEY</t>
  </si>
  <si>
    <t>认购额超7.6亿澳元，超额认购约1.5倍；
地区分布：亚洲53.1%，澳洲46.9%；
类型分布：银行96.7%，资管/保险2.4%，其他0.9%</t>
  </si>
  <si>
    <t>230111AU3FN0074522</t>
  </si>
  <si>
    <t>G238016</t>
  </si>
  <si>
    <t>RUGAO ECONOMIC AND TRADE DEVELOPMENT CO LTD</t>
  </si>
  <si>
    <t>为集团的现有债券进行再融资</t>
  </si>
  <si>
    <t>230110G238016</t>
  </si>
  <si>
    <t>佛山市高明建设投资集团有限公司</t>
  </si>
  <si>
    <t>G238009</t>
  </si>
  <si>
    <t>FSGMCI</t>
  </si>
  <si>
    <t>FOSHAN GAOMING CONSTRUCTION INVESTMENT GROUP CO LTD</t>
  </si>
  <si>
    <t>根据可持续金融框架为该集团的合格项目提供资金或再融资</t>
  </si>
  <si>
    <t>230110G238009</t>
  </si>
  <si>
    <t>中国民生银行股份有限公司</t>
  </si>
  <si>
    <t>HK0000898319</t>
  </si>
  <si>
    <t>--/BBB-/--</t>
  </si>
  <si>
    <t>CHIMIN</t>
  </si>
  <si>
    <t>CHINA MINSHENG BANKING CORP LTD HONG KONG BRANCH</t>
  </si>
  <si>
    <t>发行债券所得款项的金额将用于为符合条件的绿色资产或项目提供融资和/或再融资，这些资产以及项目用于发行人的绿色金融框架中</t>
  </si>
  <si>
    <t>230110HK0000898319</t>
  </si>
  <si>
    <t>重庆巴洲文化旅游产业集团有限公司</t>
  </si>
  <si>
    <t>XS2556913502</t>
  </si>
  <si>
    <t>CQBZCT</t>
  </si>
  <si>
    <t>CHONGQING BAZHOU CULTURAL TOURISM INDUSTRY GROUP CO LTD</t>
  </si>
  <si>
    <t>用于补充目前的营运资金</t>
  </si>
  <si>
    <t>230109XS2556913502</t>
  </si>
  <si>
    <t>G238017</t>
  </si>
  <si>
    <t>YUEXIU</t>
  </si>
  <si>
    <t>2023年1月到期的某些离岸中长期票据的再融资</t>
  </si>
  <si>
    <t>230109G238017</t>
  </si>
  <si>
    <t>舜宇光学科技(集团)有限公司</t>
  </si>
  <si>
    <t>XS2555677215</t>
  </si>
  <si>
    <t>5.95%</t>
  </si>
  <si>
    <t>T+235a</t>
  </si>
  <si>
    <t>T+205</t>
  </si>
  <si>
    <t>SUNOTG</t>
  </si>
  <si>
    <t>SUNNY OPTICAL TECHNOLOGY GROUP CO LTD</t>
  </si>
  <si>
    <t>230109XS2555677215</t>
  </si>
  <si>
    <t>G238011</t>
  </si>
  <si>
    <t>5.2%a</t>
  </si>
  <si>
    <t>230109G238011</t>
  </si>
  <si>
    <t>G238004</t>
  </si>
  <si>
    <t>用于在岸项目建设和补充流动资金</t>
  </si>
  <si>
    <t>230106G238004</t>
  </si>
  <si>
    <t>成都中法生态园投资发展有限公司</t>
  </si>
  <si>
    <t>XS2570494000</t>
  </si>
  <si>
    <t>CDSNFE</t>
  </si>
  <si>
    <t>CHENGDU SINO FRENCH ECOLOGICAL PARK INVESTMENT DEVELOPMENT CO LTD</t>
  </si>
  <si>
    <t>230106XS2570494000</t>
  </si>
  <si>
    <t>G238003</t>
  </si>
  <si>
    <t>用于在岸项目建设和补充营运资金</t>
  </si>
  <si>
    <t>230104G238003</t>
  </si>
  <si>
    <t>西安未央城市建设集团有限公司</t>
  </si>
  <si>
    <t>G228097</t>
  </si>
  <si>
    <t>WYURBN</t>
  </si>
  <si>
    <t>XI'AN WEIYANG URBAN CONSTRUCTION GROUP CO LTD</t>
  </si>
  <si>
    <t>221230G228097</t>
  </si>
  <si>
    <t>G228094</t>
  </si>
  <si>
    <t>XI'AN AEROSPACE HIGH-TECH INDUSTRY DEVELOPMENT CO LTD</t>
  </si>
  <si>
    <t>221229G228094</t>
  </si>
  <si>
    <t>G228095</t>
  </si>
  <si>
    <t>221223G228095</t>
  </si>
  <si>
    <t>G228087</t>
  </si>
  <si>
    <t>RUGAO ECONOMIC &amp; TRADE DEVELOPMENT CO</t>
  </si>
  <si>
    <t>为集团现有债务进行再融资</t>
  </si>
  <si>
    <t>221223G228087</t>
  </si>
  <si>
    <t>G228096</t>
  </si>
  <si>
    <t>221222G228096</t>
  </si>
  <si>
    <t>福建漳龙集团有限公司</t>
  </si>
  <si>
    <t>G228070</t>
  </si>
  <si>
    <t>4.98%</t>
  </si>
  <si>
    <t>ZHANLO</t>
  </si>
  <si>
    <t>FUJIAN ZHANGLONG GROUP CO LTD</t>
  </si>
  <si>
    <t>补充公司营运资金</t>
  </si>
  <si>
    <t>221220G228070</t>
  </si>
  <si>
    <t>湖北澴川国有资本投资运营集团有限公司</t>
  </si>
  <si>
    <t>G228079</t>
  </si>
  <si>
    <t>HHSOCI</t>
  </si>
  <si>
    <t>HUBEI HUANCHUAN STATE OWNED CAPITAL INVESTMENT OPERATION CO LTD</t>
  </si>
  <si>
    <t>221220G228079</t>
  </si>
  <si>
    <t>彭泽县城市发展建设集团有限公司</t>
  </si>
  <si>
    <t>XS2553785382</t>
  </si>
  <si>
    <t>PZURDC</t>
  </si>
  <si>
    <t>PENGZE URBAN DEVELOPMENT CONSTRUCTION GROUP CO LTD</t>
  </si>
  <si>
    <t>用于彭泽县农村人居环境综合提升项目（彭泽县农村人居环境综合整治提升项目）的建设和流动资金的补充</t>
  </si>
  <si>
    <t>221220XS2553785382</t>
  </si>
  <si>
    <t>青岛胶州城市发展投资有限公司</t>
  </si>
  <si>
    <t>G228077</t>
  </si>
  <si>
    <t>JZHDIN</t>
  </si>
  <si>
    <t>QINGDAO JIAOZHOU URBAN DEVELOPMENT &amp; INVESTMENT CO LTD</t>
  </si>
  <si>
    <t>为集团的项目发展提供资金，并补充集团的营运资金</t>
  </si>
  <si>
    <t>221219G228077</t>
  </si>
  <si>
    <t>XS2569573889</t>
  </si>
  <si>
    <t>221219XS2569573889</t>
  </si>
  <si>
    <t>XS2569574002</t>
  </si>
  <si>
    <t>221219XS2569574002</t>
  </si>
  <si>
    <t>XS2569574184</t>
  </si>
  <si>
    <t>221219XS2569574184</t>
  </si>
  <si>
    <t>景业名邦集团控股有限公司</t>
  </si>
  <si>
    <t>XS2560991015</t>
  </si>
  <si>
    <t>9.5%</t>
  </si>
  <si>
    <t>JYGMHD</t>
  </si>
  <si>
    <t>JY GRANDMARK HOLDINGS LTD</t>
  </si>
  <si>
    <t>景业名邦集团控股有限公司附属子公司提供担保</t>
  </si>
  <si>
    <t>新发;交换要约</t>
  </si>
  <si>
    <t>221219XS2560991015</t>
  </si>
  <si>
    <t>东台惠民城镇化建设集团有限公司</t>
  </si>
  <si>
    <t>G228093</t>
  </si>
  <si>
    <t>DTHMUC</t>
  </si>
  <si>
    <t>DONGTAI HUIMIN URBAN CONSTRUCTION AND DEVELOPMENT CO LTD</t>
  </si>
  <si>
    <t>用于项目建设和运营资金补充</t>
  </si>
  <si>
    <t>221216G228093</t>
  </si>
  <si>
    <t>鲁南(枣庄)经济开发投资有限公司</t>
  </si>
  <si>
    <t>G228091</t>
  </si>
  <si>
    <t>ZZECON</t>
  </si>
  <si>
    <t>LUNAN ZAOZHUANG ECONOMIC DEVELOPMENT INVESTMENT CO LTD</t>
  </si>
  <si>
    <t>用于补充一般营运资金</t>
  </si>
  <si>
    <t>221215G228091</t>
  </si>
  <si>
    <t>菏泽市铁路投资发展集团有限公司</t>
  </si>
  <si>
    <t>G228086</t>
  </si>
  <si>
    <t>HEZRAI</t>
  </si>
  <si>
    <t>HEZE RAILWAY INVESTMENT AND DEVELOPMENT GROUP CO., LTD.</t>
  </si>
  <si>
    <t>221215G228086</t>
  </si>
  <si>
    <t>G228085</t>
  </si>
  <si>
    <t>221214G228085</t>
  </si>
  <si>
    <t>XS2564799588</t>
  </si>
  <si>
    <t>5.35%a</t>
  </si>
  <si>
    <t>CHENGDA INTERNATIONAL CO LTD</t>
  </si>
  <si>
    <t>为本集团的项目提供资金，并补充本集团的营运资金</t>
  </si>
  <si>
    <t>221214XS2564799588</t>
  </si>
  <si>
    <t>镇江国有投资控股集团有限公司</t>
  </si>
  <si>
    <t>XS2564003833</t>
  </si>
  <si>
    <t>ZHESTA</t>
  </si>
  <si>
    <t>HK ONLINK TECHNOLOGY CO LTD</t>
  </si>
  <si>
    <t>221213XS2564003833</t>
  </si>
  <si>
    <t>G228071</t>
  </si>
  <si>
    <t>ICHUAN GLOPORT INVESTMENT DEVELOPMENT GROUP CO., LTD</t>
  </si>
  <si>
    <t>对集团现有的将于2023年3月到期的离岸债券进行再融资</t>
  </si>
  <si>
    <t>221213G228071</t>
  </si>
  <si>
    <t>青田县国有资产控股集团有限公司</t>
  </si>
  <si>
    <t>G228082</t>
  </si>
  <si>
    <t>QTSOAH</t>
  </si>
  <si>
    <t>QINGTIAN COUNTY STATE OWNED ASSETS HOLDING GROUP CO LTD</t>
  </si>
  <si>
    <t>为集团项目提供资金及补充集团营运资金</t>
  </si>
  <si>
    <t>221212G228082</t>
  </si>
  <si>
    <t>G228084</t>
  </si>
  <si>
    <t>HONGKONG YUNLIN INTERNATIONAL CO LTD</t>
  </si>
  <si>
    <t>221209G228084</t>
  </si>
  <si>
    <t>XS2560324654</t>
  </si>
  <si>
    <t>QTJTBV</t>
  </si>
  <si>
    <t>QIANTANG JIANTOU (BVI) LIMITED</t>
  </si>
  <si>
    <t>221208XS2560324654</t>
  </si>
  <si>
    <t>G228068</t>
  </si>
  <si>
    <t>A3/A-/A</t>
  </si>
  <si>
    <t>2.9%</t>
  </si>
  <si>
    <t>3.2%a</t>
  </si>
  <si>
    <t>港分Global Advisor*</t>
  </si>
  <si>
    <t>BCLMHK</t>
  </si>
  <si>
    <t>BOCOM LEASING MANAGEMENT HONG KONG CO LTD</t>
  </si>
  <si>
    <t>根据可持续融资框架，为合格的绿色和/或社会项目/资产提供融资和/或再融资</t>
  </si>
  <si>
    <t>221208G228068</t>
  </si>
  <si>
    <t>MO0000000089</t>
  </si>
  <si>
    <t>SOFR+80</t>
  </si>
  <si>
    <t>SOFR+120a</t>
  </si>
  <si>
    <t>INDUSTRIAL &amp; COMMERCIAL BANK OF CHINA LTD/MACAU</t>
  </si>
  <si>
    <t>加强澳门作为中国与葡语国家合作平台的作用，支持在葡语国家的业务活动，进一步满足我行经营管理需求</t>
  </si>
  <si>
    <t>221207MO0000000089</t>
  </si>
  <si>
    <t>合肥高新建设投资集团有限公司</t>
  </si>
  <si>
    <t>G228081</t>
  </si>
  <si>
    <t>4.49%</t>
  </si>
  <si>
    <t>HEFGAO</t>
  </si>
  <si>
    <t>HEFEI GAOXIN DEVELOPMENT &amp; INVESTMENT GROUP CO</t>
  </si>
  <si>
    <t>221205G228081</t>
  </si>
  <si>
    <t>G228020</t>
  </si>
  <si>
    <t>221201G228020</t>
  </si>
  <si>
    <t>昆明轨道交通集团有限公司</t>
  </si>
  <si>
    <t>XS2558634791</t>
  </si>
  <si>
    <t>KMRLGP</t>
  </si>
  <si>
    <t>KUNMING RAIL TRANSIT GROUP CO LTD</t>
  </si>
  <si>
    <t>根据NDRC证书和发行人绿色金融框架下的要求进行再融资</t>
  </si>
  <si>
    <t>221201XS2558634791</t>
  </si>
  <si>
    <t>XS2562889316</t>
  </si>
  <si>
    <t>根据可持续财务框架补充营运资金和项目建设</t>
  </si>
  <si>
    <t>221201XS2562889316</t>
  </si>
  <si>
    <t>平度市城市开发集团有限公司</t>
  </si>
  <si>
    <t>G228045</t>
  </si>
  <si>
    <t>PDCTEV</t>
  </si>
  <si>
    <t>PINGDU CITY DEVELOPMENT GROUP CO LTD</t>
  </si>
  <si>
    <t>221201G228045</t>
  </si>
  <si>
    <t>G228027</t>
  </si>
  <si>
    <t>221129G228027</t>
  </si>
  <si>
    <t>泰兴市中兴国有资产经营投资有限公司</t>
  </si>
  <si>
    <t>G228072</t>
  </si>
  <si>
    <t>TXZHXI</t>
  </si>
  <si>
    <t>TAIXING ZHONGXING STATE-OWNED ASSET MANAGEMENT &amp; INVESTMENT CO</t>
  </si>
  <si>
    <t>偿还本集团于2022年12月到期的离岸债券</t>
  </si>
  <si>
    <t>221129G228072</t>
  </si>
  <si>
    <t>XS2559193425</t>
  </si>
  <si>
    <t>TIANFS</t>
  </si>
  <si>
    <t>TFI OVERSEAS INVESTMENT LTD</t>
  </si>
  <si>
    <t>天风国际证券集团有限公司;天风证券股份有限公司</t>
  </si>
  <si>
    <t>一般企业用途或为现有债务再融资</t>
  </si>
  <si>
    <t>221129XS2559193425</t>
  </si>
  <si>
    <t>江苏金坛国发国际投资发展有限公司</t>
  </si>
  <si>
    <t>XS2551133486</t>
  </si>
  <si>
    <t>JTGFID</t>
  </si>
  <si>
    <t>JINGFA OVERSEAS INVESTMENT CO LTD</t>
  </si>
  <si>
    <t>偿还本集团于2022年12月到期的现有中长期债务</t>
  </si>
  <si>
    <t>221128XS2551133486</t>
  </si>
  <si>
    <t>XS2553801098</t>
  </si>
  <si>
    <t>4.75%</t>
  </si>
  <si>
    <t>39</t>
  </si>
  <si>
    <t>港交所;迪拜</t>
  </si>
  <si>
    <t>BANK OF CHINA LTD/DUBAI</t>
  </si>
  <si>
    <t>一般公司目的</t>
  </si>
  <si>
    <t>221128XS2553801098</t>
  </si>
  <si>
    <t>G228055</t>
  </si>
  <si>
    <t>221125G228055</t>
  </si>
  <si>
    <t>遵义道桥建设(集团)有限公司</t>
  </si>
  <si>
    <t>XS2529233228</t>
  </si>
  <si>
    <t>ZYRDBG</t>
  </si>
  <si>
    <t>ZUNYI ROAD &amp; BRIDGE CONSTRUCTION GROUP LTD</t>
  </si>
  <si>
    <t>221125XS2529233228</t>
  </si>
  <si>
    <t>XS2556891260</t>
  </si>
  <si>
    <t>根据可持续金融框架补充发行人的营运资金和项目建设</t>
  </si>
  <si>
    <t>221125XS2556891260</t>
  </si>
  <si>
    <t>成都陆港枢纽投资发展集团有限公司</t>
  </si>
  <si>
    <t>G228069</t>
  </si>
  <si>
    <t>CHGINL</t>
  </si>
  <si>
    <t>CHENGDU INLAND PORT HUB INVESTMENT &amp; DEVELOPMENT GROUP CO LTD</t>
  </si>
  <si>
    <t>221125G228069</t>
  </si>
  <si>
    <t>G228078</t>
  </si>
  <si>
    <t>221125G228078</t>
  </si>
  <si>
    <t>徐州高新技术产业开发区国有资产经营有限公司</t>
  </si>
  <si>
    <t>XS2549270150</t>
  </si>
  <si>
    <t>GXINTE</t>
  </si>
  <si>
    <t>GAOXIN INTERNATIONAL INVESTMENT CO LTD</t>
  </si>
  <si>
    <t>偿还发行人发行的2022年到期1亿美元6.00%债券的本金，该债券由担保人无条件且不可撤销地担保</t>
  </si>
  <si>
    <t>221125XS2549270150</t>
  </si>
  <si>
    <t>厦门国贸控股集团有限公司</t>
  </si>
  <si>
    <t>MO0000000154</t>
  </si>
  <si>
    <t>6.9%a</t>
  </si>
  <si>
    <t>XMITGH</t>
  </si>
  <si>
    <t>ITG HOLDING INVESTMENT HK LTD</t>
  </si>
  <si>
    <t>用于符合适用法律和法规的目的，例如为现有离岸债务再融资</t>
  </si>
  <si>
    <t>221125MO0000000154</t>
  </si>
  <si>
    <t>中国国新控股有限责任公司</t>
  </si>
  <si>
    <t>XS2551135424</t>
  </si>
  <si>
    <t>GUOCAP</t>
  </si>
  <si>
    <t>GUOJING CAPITAL BVI LTD</t>
  </si>
  <si>
    <t>超33个账户参与，认购额超8亿美元，超额认购约1.5倍；
地区分布：亚洲100%；
类型分布：银行/金融机构77%，公司18%，资管/基金5%</t>
  </si>
  <si>
    <t>置换和偿还现有离岸债务，补充营运资金</t>
  </si>
  <si>
    <t>221125XS2551135424</t>
  </si>
  <si>
    <t>东台市国有资产经营集团有限公司</t>
  </si>
  <si>
    <t>G228076</t>
  </si>
  <si>
    <t>DTSTAT</t>
  </si>
  <si>
    <t>DONGTAI STATE-OWNED ASSETS OPERATION GROUP CO LTD</t>
  </si>
  <si>
    <t>221125G228076</t>
  </si>
  <si>
    <t>绍兴市柯桥区建设集团有限公司</t>
  </si>
  <si>
    <t>G228048</t>
  </si>
  <si>
    <t>SXKEQO</t>
  </si>
  <si>
    <t>SHAOXING CITY KEQIAO DISTRICT CONSTRUCTION GROUP CO LTD</t>
  </si>
  <si>
    <t>221124G228048</t>
  </si>
  <si>
    <t>G228062</t>
  </si>
  <si>
    <t>221124G228062</t>
  </si>
  <si>
    <t>杭州临江投资发展有限公司</t>
  </si>
  <si>
    <t>XS2548194096</t>
  </si>
  <si>
    <t>HZLJDV</t>
  </si>
  <si>
    <t>LINJIANG INVESTMENT &amp; DEVELOPMENT BVI CO LTD</t>
  </si>
  <si>
    <t>债务偿还</t>
  </si>
  <si>
    <t>221123XS2548194096</t>
  </si>
  <si>
    <t>怀化市工业园区正鑫产业投资发展有限公司</t>
  </si>
  <si>
    <t>G228050</t>
  </si>
  <si>
    <t>HUAIND</t>
  </si>
  <si>
    <t>HUAIHUA INDUSTRIAL PARK ZHENGXIN INDUSTRIAL INVESTMENT DEVELOPMENT CO LTD</t>
  </si>
  <si>
    <t>221123G228050</t>
  </si>
  <si>
    <t>XS2559584888</t>
  </si>
  <si>
    <t>221122XS2559584888</t>
  </si>
  <si>
    <t>HK0000892338</t>
  </si>
  <si>
    <t>3.05%</t>
  </si>
  <si>
    <t>221122HK0000892338</t>
  </si>
  <si>
    <t>中原资产管理有限公司</t>
  </si>
  <si>
    <t>XS2560121464</t>
  </si>
  <si>
    <t>ZYAMCL</t>
  </si>
  <si>
    <t>ZHONGYUAN DAYU INTERNATIONAL BVI CO LTD</t>
  </si>
  <si>
    <t>对现有离岸债务进行再融资并补充营运资本</t>
  </si>
  <si>
    <t>221122XS2560121464</t>
  </si>
  <si>
    <t>XS2518971234</t>
  </si>
  <si>
    <t>SHANGRAO INVESTMENT HOLDINGS INTERNATIONAL CO LTD</t>
  </si>
  <si>
    <t>根据集团的可持续性融资框架，对集团现有债务进行再融资，并对新的或现有的合格项目进行融资或再融资</t>
  </si>
  <si>
    <t>221122XS2518971234</t>
  </si>
  <si>
    <t>济南轨道交通集团有限公司</t>
  </si>
  <si>
    <t>XS2525548231</t>
  </si>
  <si>
    <t>--/--/A-</t>
  </si>
  <si>
    <t>6.75%</t>
  </si>
  <si>
    <t>JNRWVE</t>
  </si>
  <si>
    <t>JINAN SHUNTONG INTERNATIONAL CO LTD</t>
  </si>
  <si>
    <t>根据绿色金融框架用于一般企业目的</t>
  </si>
  <si>
    <t>221121XS2525548231</t>
  </si>
  <si>
    <t>陕西榆神能源开发建设集团有限公司</t>
  </si>
  <si>
    <t>XS2544188894</t>
  </si>
  <si>
    <t>SXIYSH</t>
  </si>
  <si>
    <t>SHAANXI YUSHEN ENERGY DEVELOPMENT AND CONSTRUCTION GROUP CO., LTD.</t>
  </si>
  <si>
    <t>为集团的某些基础设施建设项目提供资金，包括为发行人绿色融资框架中反映的合格绿色项目提供资金，并补充其营运资金</t>
  </si>
  <si>
    <t>221117XS2544188894</t>
  </si>
  <si>
    <t>蚌埠高新投资集团有限公司</t>
  </si>
  <si>
    <t>G228075</t>
  </si>
  <si>
    <t>BHHNIV</t>
  </si>
  <si>
    <t>BENGBU GAOXIN INVESTMENT GROUP CO LTD</t>
  </si>
  <si>
    <t>221117G228075</t>
  </si>
  <si>
    <t>杭州钱塘新区城市发展集团有限公司</t>
  </si>
  <si>
    <t>XS2547145008</t>
  </si>
  <si>
    <t>CFINBV</t>
  </si>
  <si>
    <t>CHENGFA INDUSTRIAL (BVI) COMPANY LIMITED</t>
  </si>
  <si>
    <t>用于偿还现有的离岸债务</t>
  </si>
  <si>
    <t>221117XS2547145008</t>
  </si>
  <si>
    <t>XS2557551293</t>
  </si>
  <si>
    <t>SOFR+95</t>
  </si>
  <si>
    <t>SOFR+135a</t>
  </si>
  <si>
    <t>BANK OF CHINA LTD/LUXEMBOURG</t>
  </si>
  <si>
    <t>221117XS2557551293</t>
  </si>
  <si>
    <t>济南产业发展投资集团有限公司</t>
  </si>
  <si>
    <t>XS2557347338</t>
  </si>
  <si>
    <t>JINIDS</t>
  </si>
  <si>
    <t>CHANFA INTERNATIONAL HK CO LTD</t>
  </si>
  <si>
    <t>用于补充营运资金、离岸债券再融资、项目建设和一般企业用途</t>
  </si>
  <si>
    <t>221116XS2557347338</t>
  </si>
  <si>
    <t>XS2555170740</t>
  </si>
  <si>
    <t>泛欧</t>
  </si>
  <si>
    <t>巴黎分行</t>
  </si>
  <si>
    <t>BANK OF CHINA LTD/PARIS</t>
  </si>
  <si>
    <t>超26个账户参与，认购额超8.3亿美元，超额认购约2.1倍；
地区分布：亚洲93%，欧洲，中东和非洲7%；
类型分布：主权及超主权机构11%，银行/金融机构77%，资管/基金5%，保险/企业/私行7%</t>
  </si>
  <si>
    <t>为中国银行可持续发展系列债券管理声明中定义的生物多样性相关合格绿色项目提供融资和/或再融资</t>
  </si>
  <si>
    <t>221116XS2555170740</t>
  </si>
  <si>
    <t>XS2539361001</t>
  </si>
  <si>
    <t>5.42%</t>
  </si>
  <si>
    <t>T3+150a</t>
  </si>
  <si>
    <t>T3+125</t>
  </si>
  <si>
    <t>CICC HONG KONG FINANCE 2016 MTN LTD</t>
  </si>
  <si>
    <t>偿还某些现有债务以及营运资金和其他一般公司用途</t>
  </si>
  <si>
    <t>221115XS2539361001</t>
  </si>
  <si>
    <t>南京扬子国资投资集团有限责任公司</t>
  </si>
  <si>
    <t>XS2551147353</t>
  </si>
  <si>
    <t>--/BBB+/A-</t>
  </si>
  <si>
    <t>6.2%a</t>
  </si>
  <si>
    <t>NJYZSO</t>
  </si>
  <si>
    <t>NANJING YANGZI STATE-OWNED INVESTMENT GROUP CO LTD</t>
  </si>
  <si>
    <t>根据发行人的可持续融资框架对发行人现有的离岸债务进行再融资</t>
  </si>
  <si>
    <t>221114XS2551147353</t>
  </si>
  <si>
    <t>G228059</t>
  </si>
  <si>
    <t>221110G228059</t>
  </si>
  <si>
    <t>丹阳投资集团有限公司</t>
  </si>
  <si>
    <t>XS2554610019</t>
  </si>
  <si>
    <t>PHCIIL</t>
  </si>
  <si>
    <t>PHOENIX CHARM INTERNATIONAL INVESTMENT LTD</t>
  </si>
  <si>
    <t>221110XS2554610019</t>
  </si>
  <si>
    <t>镇江文化旅游产业集团有限责任公司</t>
  </si>
  <si>
    <t>XS2543128784</t>
  </si>
  <si>
    <t>ZHJWCI</t>
  </si>
  <si>
    <t>ZHENJIANG CULTURAL TOURISM INDUSTRY GROUP CO LTD</t>
  </si>
  <si>
    <t>2022年11月到期的现有中长期离岸债券的再融资</t>
  </si>
  <si>
    <t>221108XS2543128784</t>
  </si>
  <si>
    <t>G228054</t>
  </si>
  <si>
    <t>221108G228054</t>
  </si>
  <si>
    <t>济南高新控股集团有限公司</t>
  </si>
  <si>
    <t>XS2497140546</t>
  </si>
  <si>
    <t>JNHITE</t>
  </si>
  <si>
    <t>JINAN HI-TECH INTERNATIONAL CAYMAN INVESTMENT DEVELOPMENT CO LTD</t>
  </si>
  <si>
    <t>为建设项目和一般营运资金提供资金</t>
  </si>
  <si>
    <t>221108XS2497140546</t>
  </si>
  <si>
    <t>嵊州市交通投资发展集团有限公司</t>
  </si>
  <si>
    <t>G228037</t>
  </si>
  <si>
    <t>SZTFDV</t>
  </si>
  <si>
    <t>SHENGZHOU COMMUNICATIONS INVESTMENT DEVELOPMENT GROUP CO LTD</t>
  </si>
  <si>
    <t>221108G228037</t>
  </si>
  <si>
    <t>青岛海发国有资本投资运营集团有限公司</t>
  </si>
  <si>
    <t>G228061</t>
  </si>
  <si>
    <t>QDWCDG</t>
  </si>
  <si>
    <t>XI HAI AN 2019 LTD</t>
  </si>
  <si>
    <t>221107G228061</t>
  </si>
  <si>
    <t>菏泽城投控股集团有限公司</t>
  </si>
  <si>
    <t>XS2520370805</t>
  </si>
  <si>
    <t>HZCCIH</t>
  </si>
  <si>
    <t>HEZE CITY INVESTMENT HOLDINGS INTERNATIONAL CO LTD</t>
  </si>
  <si>
    <t>为现有离岸债务再融资和一般企业支出</t>
  </si>
  <si>
    <t>221107XS2520370805</t>
  </si>
  <si>
    <t>XS2546982450</t>
  </si>
  <si>
    <t>SUMMER SPRING PROJECT LTD</t>
  </si>
  <si>
    <t>在中国境内的项目建设、偿还债务、补充营运资金及向本公司附属公司注资</t>
  </si>
  <si>
    <t>221107XS2546982450</t>
  </si>
  <si>
    <t>G228060</t>
  </si>
  <si>
    <t>221104G228060</t>
  </si>
  <si>
    <t>G228064</t>
  </si>
  <si>
    <t>SUZHOU CITY INVESTMENT CAPITAL HOLDING CO LTD</t>
  </si>
  <si>
    <t>221104G228064</t>
  </si>
  <si>
    <t>威海市文登区蓝海投资开发有限公司</t>
  </si>
  <si>
    <t>XS2547520531</t>
  </si>
  <si>
    <t>WHWDLH</t>
  </si>
  <si>
    <t>ROWEN INTERNATIONAL CO LTD</t>
  </si>
  <si>
    <t>用于偿还发行人现有的WHWDLH 6.5 11/15/22，发行规模为8500万美元、息票率6.5%、于2022年11月15日到期的有担保债务</t>
  </si>
  <si>
    <t>221103XS2547520531</t>
  </si>
  <si>
    <t>湖州莫干山高新集团有限公司</t>
  </si>
  <si>
    <t>G228019</t>
  </si>
  <si>
    <t>HZMGSG</t>
  </si>
  <si>
    <t>HUZHOU MOGANSHAN HI-TECH GROUP CO LTD</t>
  </si>
  <si>
    <t>221102G228019</t>
  </si>
  <si>
    <t>XS2549299480</t>
  </si>
  <si>
    <t>ZHEJIANG KUNPENG BVI CO LTD</t>
  </si>
  <si>
    <t>项目开发和一般公司目的</t>
  </si>
  <si>
    <t>221101XS2549299480</t>
  </si>
  <si>
    <t>南京溧水经济技术开发集团有限公司</t>
  </si>
  <si>
    <t>XS2538227088</t>
  </si>
  <si>
    <t>LSETID</t>
  </si>
  <si>
    <t>LIYUAN INTERNATIONAL CO LTD</t>
  </si>
  <si>
    <t>偿还发行人的债务</t>
  </si>
  <si>
    <t>221101XS2538227088</t>
  </si>
  <si>
    <t>HK0000881968</t>
  </si>
  <si>
    <t>2.83%</t>
  </si>
  <si>
    <t>37</t>
  </si>
  <si>
    <t>MUNICIPALITY OF SHENZHEN CHINA</t>
  </si>
  <si>
    <t>根据绿色和蓝色融资框架，发行5年期债券的净收益将用于资助符合条件的蓝色项目</t>
  </si>
  <si>
    <t>221031HK0000881968</t>
  </si>
  <si>
    <t>HK0000881950</t>
  </si>
  <si>
    <t>2.65%</t>
  </si>
  <si>
    <t>根据绿色和蓝色融资框架，发行3年期债券的净收益将用于资助符合条件的绿色项目</t>
  </si>
  <si>
    <t>221031HK0000881950</t>
  </si>
  <si>
    <t>HK0000881943</t>
  </si>
  <si>
    <t>2.42%</t>
  </si>
  <si>
    <t>33</t>
  </si>
  <si>
    <t>发行2年期债券的净收益将由发行人用于政府目的</t>
  </si>
  <si>
    <t>221031HK0000881943</t>
  </si>
  <si>
    <t>XS2518981118</t>
  </si>
  <si>
    <t>为2023年到期的离岸债券再融资</t>
  </si>
  <si>
    <t>221031XS2518981118</t>
  </si>
  <si>
    <t>MO0000000097</t>
  </si>
  <si>
    <t>PROVINCE OF GUANGDONG CHINA</t>
  </si>
  <si>
    <t>发行债券所得款项将用于广州市南沙区的基础设施建设</t>
  </si>
  <si>
    <t>221028MO0000000097</t>
  </si>
  <si>
    <t>宜春发展投资集团有限公司</t>
  </si>
  <si>
    <t>XS2523185424</t>
  </si>
  <si>
    <t>YCDIGC</t>
  </si>
  <si>
    <t>YICHUN DEVELOPMENT&amp; INVESTMENT GROUP CO LTD</t>
  </si>
  <si>
    <t>2022年12月到期的中长期离岸债券的再融资</t>
  </si>
  <si>
    <t>221027XS2523185424</t>
  </si>
  <si>
    <t>上海临港经济发展(集团)有限公司</t>
  </si>
  <si>
    <t>G228047</t>
  </si>
  <si>
    <t>SHLGED</t>
  </si>
  <si>
    <t>LINGANG WINGS INC</t>
  </si>
  <si>
    <t>221027G228047</t>
  </si>
  <si>
    <t>G228046</t>
  </si>
  <si>
    <t>221027G228046</t>
  </si>
  <si>
    <t>HK0000877487</t>
  </si>
  <si>
    <t>PROVINCE OF HAINAN CHINA</t>
  </si>
  <si>
    <t>发行3年期和5年期债券的净收益将用于对该框架下被归类为绿色和社会合格类别的项目进行融资</t>
  </si>
  <si>
    <t>221026HK0000877487</t>
  </si>
  <si>
    <t>HK0000877479</t>
  </si>
  <si>
    <t>221026HK0000877479</t>
  </si>
  <si>
    <t>HK0000877461</t>
  </si>
  <si>
    <t>发行2年期债券的净收益将对合格蓝色项目进行融资，项目根据绿色、社会、蓝色和可持续发展融资框架("框架")归类</t>
  </si>
  <si>
    <t>221026HK0000877461</t>
  </si>
  <si>
    <t>长沙先导投资控股集团有限公司</t>
  </si>
  <si>
    <t>G228032</t>
  </si>
  <si>
    <t>CSPLIN</t>
  </si>
  <si>
    <t>CHANGSHA PILOT INVESTMENT HOLDINGS GROUP CO LTD</t>
  </si>
  <si>
    <t>221025G228032</t>
  </si>
  <si>
    <t>XS2527294370</t>
  </si>
  <si>
    <t>用于项目建设和一般公司目的</t>
  </si>
  <si>
    <t>221025XS2527294370</t>
  </si>
  <si>
    <t>XS2546982294</t>
  </si>
  <si>
    <t>221025XS2546982294</t>
  </si>
  <si>
    <t>XS2533702895</t>
  </si>
  <si>
    <t>7.0%</t>
  </si>
  <si>
    <t>用于集团在境内项目建设以及按照《企业外债预发行登记证书》补充集团营运资金</t>
  </si>
  <si>
    <t>221021XS2533702895</t>
  </si>
  <si>
    <t>G228039</t>
  </si>
  <si>
    <t>221021G228039</t>
  </si>
  <si>
    <t>东方证券股份有限公司</t>
  </si>
  <si>
    <t>XS2547622535</t>
  </si>
  <si>
    <t>5.125%</t>
  </si>
  <si>
    <t>T+63</t>
  </si>
  <si>
    <t>ORSECH</t>
  </si>
  <si>
    <t>ORIENT ZHISHENG LTD</t>
  </si>
  <si>
    <t>用于对集团现有的境外债务进行再融资</t>
  </si>
  <si>
    <t>221020XS2547622535</t>
  </si>
  <si>
    <t>集友银行有限公司</t>
  </si>
  <si>
    <t>XS2543377068</t>
  </si>
  <si>
    <t>CHIYBK</t>
  </si>
  <si>
    <t>CHIYU BANKING CORP LTD</t>
  </si>
  <si>
    <t>根据资本法规和一般公司目的补充发行人的资本</t>
  </si>
  <si>
    <t>221019XS2543377068</t>
  </si>
  <si>
    <t>镇江交通产业集团有限公司</t>
  </si>
  <si>
    <t>XS2521007505</t>
  </si>
  <si>
    <t>ZJCOMG</t>
  </si>
  <si>
    <t>ZHENJIANG TRANSPORTATION INDUSTRY GROUP CO LTD</t>
  </si>
  <si>
    <t>对现有的离岸债务进行再融资</t>
  </si>
  <si>
    <t>221019XS2521007505</t>
  </si>
  <si>
    <t>G228041</t>
  </si>
  <si>
    <t>221019G228041</t>
  </si>
  <si>
    <t>湖州吴兴经开建设投资发展集团有限公司</t>
  </si>
  <si>
    <t>G228017</t>
  </si>
  <si>
    <t>HZWXED</t>
  </si>
  <si>
    <t>HUZHOU WUXING ECONOMIC DEVELOPMENT &amp; INVESTMENT GROUP CO LTD</t>
  </si>
  <si>
    <t>行业改进项目和补充营运资金</t>
  </si>
  <si>
    <t>221018G228017</t>
  </si>
  <si>
    <t>XS2536805984</t>
  </si>
  <si>
    <t>为本集团的合格项目(包括合格绿色项目及合格社会项目)提供资金，并根据可持续融资框架补充营运资金</t>
  </si>
  <si>
    <t>221018XS2536805984</t>
  </si>
  <si>
    <t>XS2547138722</t>
  </si>
  <si>
    <t>WUHAN JIANGXIA AGRICULTURE GROUP CO LTD</t>
  </si>
  <si>
    <t>221014XS2547138722</t>
  </si>
  <si>
    <t>先正达集团股份有限公司</t>
  </si>
  <si>
    <t>XS2543373075</t>
  </si>
  <si>
    <t>T+125a</t>
  </si>
  <si>
    <t>T+80</t>
  </si>
  <si>
    <t>SYNGEN</t>
  </si>
  <si>
    <t>SYNGENTA GROUP FINANCE LTD</t>
  </si>
  <si>
    <t>用于一般公司目的，可能包括偿还现有债务</t>
  </si>
  <si>
    <t>221012XS2543373075</t>
  </si>
  <si>
    <t>盐城东方投资开发集团有限公司</t>
  </si>
  <si>
    <t>XS2529909926</t>
  </si>
  <si>
    <t>DFINVH</t>
  </si>
  <si>
    <t>ORIENTAL CAPITAL CO LTD</t>
  </si>
  <si>
    <t>对现有离岸债务进行再融资</t>
  </si>
  <si>
    <t>221011XS2529909926</t>
  </si>
  <si>
    <t>桐庐县国有资本投资运营控股集团有限公司</t>
  </si>
  <si>
    <t>G228021</t>
  </si>
  <si>
    <t>TNGLCP</t>
  </si>
  <si>
    <t>TONGLU COUNTY STATE CAPITAL INVESTMENT &amp; MANAGEMENT HOLDING GROUP CO LTD</t>
  </si>
  <si>
    <t>221011G228021</t>
  </si>
  <si>
    <t>XS2532068371</t>
  </si>
  <si>
    <t>用于运营资本</t>
  </si>
  <si>
    <t>221010XS2532068371</t>
  </si>
  <si>
    <t>南京江宁经济技术开发集团有限公司</t>
  </si>
  <si>
    <t>XS2541678780</t>
  </si>
  <si>
    <t>5.45%a</t>
  </si>
  <si>
    <t>JNJKOS</t>
  </si>
  <si>
    <t>JIANGNING JINGKAI OVERSEAS INVESTMENT CO LTD</t>
  </si>
  <si>
    <t>再融资及一般公司用途</t>
  </si>
  <si>
    <t>220930XS2541678780</t>
  </si>
  <si>
    <t>铜陵市国有资本运营控股集团有限公司</t>
  </si>
  <si>
    <t>XS2511295334</t>
  </si>
  <si>
    <t>6.45%a</t>
  </si>
  <si>
    <t>TLDEIN</t>
  </si>
  <si>
    <t>TONGLING STATE-OWNED CAPITAL OPERATION HOLDING GROUP CO LTD</t>
  </si>
  <si>
    <t>为现有的离岸债务再融资</t>
  </si>
  <si>
    <t>220929XS2511295334</t>
  </si>
  <si>
    <t>南京浦口经济开发有限公司</t>
  </si>
  <si>
    <t>XS2539935705</t>
  </si>
  <si>
    <t>5.6%</t>
  </si>
  <si>
    <t>PUKOUE</t>
  </si>
  <si>
    <t>BOXINYUAN INTERNATIONAL CO LTD</t>
  </si>
  <si>
    <t>为2022年10月到期的中长期债券再融资</t>
  </si>
  <si>
    <t>220929XS2539935705</t>
  </si>
  <si>
    <t>洛阳文化旅游投资集团有限公司</t>
  </si>
  <si>
    <t>XS2528801512</t>
  </si>
  <si>
    <t>LCTIGP</t>
  </si>
  <si>
    <t>LUOYANG CULTURAL TOURISM INVESTMENT GROUP CO LTD</t>
  </si>
  <si>
    <t>220928XS2528801512</t>
  </si>
  <si>
    <t>XS2535292614</t>
  </si>
  <si>
    <t>4.1%</t>
  </si>
  <si>
    <t>XINYUN INTERNATIONAL CO LTD</t>
  </si>
  <si>
    <t>用于项目建设及补充集团营运资金</t>
  </si>
  <si>
    <t>220928XS2535292614</t>
  </si>
  <si>
    <t>XS2536390839</t>
  </si>
  <si>
    <t>220928XS2536390839</t>
  </si>
  <si>
    <t>XS2537427473</t>
  </si>
  <si>
    <t>再融资和一般公司用途</t>
  </si>
  <si>
    <t>220926XS2537427473</t>
  </si>
  <si>
    <t>220923XS2529909926</t>
  </si>
  <si>
    <t>XS2525181348</t>
  </si>
  <si>
    <t>6.0%</t>
  </si>
  <si>
    <t>ZHENGJIN FINANCIAL INTERNATIONAL BVI CO LTD</t>
  </si>
  <si>
    <t>220923XS2525181348</t>
  </si>
  <si>
    <t>广西柳州市东城投资开发集团有限公司</t>
  </si>
  <si>
    <t>XS2499132277</t>
  </si>
  <si>
    <t>LZDCID</t>
  </si>
  <si>
    <t>GUANGXI LIUZHOU DONGCHENG INVESTMENT DEVELOPMENT GROUP CO LTD</t>
  </si>
  <si>
    <t>为集团现有的离岸债务再融资</t>
  </si>
  <si>
    <t>220923XS2499132277</t>
  </si>
  <si>
    <t>XS2535923465</t>
  </si>
  <si>
    <t>220922XS2535923465</t>
  </si>
  <si>
    <t>XS2528708063</t>
  </si>
  <si>
    <t>A3/--/BBB+</t>
  </si>
  <si>
    <t>TIANJIN RAIL TRANSIT URBAN DEVELOPMENT CO LTD</t>
  </si>
  <si>
    <t>220921XS2528708063</t>
  </si>
  <si>
    <t>江苏省溧阳高新区控股集团有限公司</t>
  </si>
  <si>
    <t>XS2533580846</t>
  </si>
  <si>
    <t>6.4%a</t>
  </si>
  <si>
    <t>ZGCHGI</t>
  </si>
  <si>
    <t>JIANGSU ZHONGGUANCUN HOLDING GROUP INTERNATIONAL CO LTD</t>
  </si>
  <si>
    <t>对离岸债务再融资</t>
  </si>
  <si>
    <t>220920XS2533580846</t>
  </si>
  <si>
    <t>XS2519098656</t>
  </si>
  <si>
    <t>6.6%a</t>
  </si>
  <si>
    <t>LICHENG INTERNATIONAL DEVELOPMENT CO., LTD.</t>
  </si>
  <si>
    <t>用于资助建设项目和一般营运资金</t>
  </si>
  <si>
    <t>220919XS2519098656</t>
  </si>
  <si>
    <t>建德市国有资产经营有限公司</t>
  </si>
  <si>
    <t>XS2528815223</t>
  </si>
  <si>
    <t>JDSOAM</t>
  </si>
  <si>
    <t>JIANTOU INTERNATIONAL HONG KONG CO LTD</t>
  </si>
  <si>
    <t>置换离岸债券本金</t>
  </si>
  <si>
    <t>220919XS2528815223</t>
  </si>
  <si>
    <t>220919XS2499132277</t>
  </si>
  <si>
    <t>XS2531031917</t>
  </si>
  <si>
    <t>5.3%</t>
  </si>
  <si>
    <t>用于项目建设和补充运营资金</t>
  </si>
  <si>
    <t>220916XS2531031917</t>
  </si>
  <si>
    <t>XS2527143833</t>
  </si>
  <si>
    <t>SHAOXING SHANGYU STATE-OWNED CAPITAL INVESTMENT OPERATION CO LTD</t>
  </si>
  <si>
    <t>再融资、项目建设和一般公司用途</t>
  </si>
  <si>
    <t>220916XS2527143833</t>
  </si>
  <si>
    <t>XS2536688653</t>
  </si>
  <si>
    <t>220916XS2536688653</t>
  </si>
  <si>
    <t>郑州城市发展集团有限公司</t>
  </si>
  <si>
    <t>G228022</t>
  </si>
  <si>
    <t>ZZREAL</t>
  </si>
  <si>
    <t>ZHENGZHOU REAL ESTATE GROUP CO LTD</t>
  </si>
  <si>
    <t>220915G228022</t>
  </si>
  <si>
    <t>济南经开投资有限公司</t>
  </si>
  <si>
    <t>XS2479858677</t>
  </si>
  <si>
    <t>JNJKIN</t>
  </si>
  <si>
    <t>JINAN ECONOMIC DEVELOPMENT INVESTMENT CO LTD</t>
  </si>
  <si>
    <t>为本集团若干建设项目融资及补充营运资金</t>
  </si>
  <si>
    <t>220915XS2479858677</t>
  </si>
  <si>
    <t>晶科电力科技股份有限公司</t>
  </si>
  <si>
    <t>XS2516932931</t>
  </si>
  <si>
    <t>JKDLKJ</t>
  </si>
  <si>
    <t>CG</t>
  </si>
  <si>
    <t>JINKO POWER TECHNOLOGY CO LTD</t>
  </si>
  <si>
    <t>招商银行</t>
  </si>
  <si>
    <t>为符合条件的绿色项目（如绿色金融框架中的定义）提供资金</t>
  </si>
  <si>
    <t>220915XS2516932931</t>
  </si>
  <si>
    <t>XS2530437172</t>
  </si>
  <si>
    <t>1.3</t>
  </si>
  <si>
    <t>KWGPRO</t>
  </si>
  <si>
    <t>KWG GROUP HOLDINGS LTD</t>
  </si>
  <si>
    <t>220914XS2530437172</t>
  </si>
  <si>
    <t>XS2518965426</t>
  </si>
  <si>
    <t>220913XS2518965426</t>
  </si>
  <si>
    <t>XS2528555993</t>
  </si>
  <si>
    <t>220913XS2528555993</t>
  </si>
  <si>
    <t>连云港港口集团有限公司</t>
  </si>
  <si>
    <t>XS2480444970</t>
  </si>
  <si>
    <t>--/BBB-/BBB</t>
  </si>
  <si>
    <t>LIANYU</t>
  </si>
  <si>
    <t>SHANHAI HONG KONG INTERNATIONAL INVESTMENTS LTD</t>
  </si>
  <si>
    <t>XS2520367843</t>
  </si>
  <si>
    <t>220909XS2480444970</t>
  </si>
  <si>
    <t>220909XS2520367843</t>
  </si>
  <si>
    <t>江苏腾海投资控股集团有限公司</t>
  </si>
  <si>
    <t>XS2492487462</t>
  </si>
  <si>
    <t>JSTHIG</t>
  </si>
  <si>
    <t>JIANGSU TENGHAI INVESTMENT HOLDINGS GROUP CO LTD</t>
  </si>
  <si>
    <t>发展基础设施建设业务，补充营运资金</t>
  </si>
  <si>
    <t>220909XS2492487462</t>
  </si>
  <si>
    <t>银城国际控股有限公司</t>
  </si>
  <si>
    <t>XS2527289966</t>
  </si>
  <si>
    <t>12.5%</t>
  </si>
  <si>
    <t>直发(红筹)</t>
  </si>
  <si>
    <t>YCINTL</t>
  </si>
  <si>
    <t>YINCHENG INTERNATIONAL HOLDING CO LTD</t>
  </si>
  <si>
    <t>在中国境外注册的若干受限制附属公司</t>
  </si>
  <si>
    <t>220908XS2527289966</t>
  </si>
  <si>
    <t>G228018</t>
  </si>
  <si>
    <t>SXPAVE</t>
  </si>
  <si>
    <t>220908G228018</t>
  </si>
  <si>
    <t>漳州圆山发展有限公司</t>
  </si>
  <si>
    <t>MO0000000071</t>
  </si>
  <si>
    <t>5.29%</t>
  </si>
  <si>
    <t>ZZYSDM</t>
  </si>
  <si>
    <t>ZHANGZHOU YUANSHAN DEVELOPMENT CO LTD</t>
  </si>
  <si>
    <t>厦门国际银行</t>
  </si>
  <si>
    <t>220908MO0000000071</t>
  </si>
  <si>
    <t>抚州市数字经济投资集团有限公司</t>
  </si>
  <si>
    <t>XS2488090601</t>
  </si>
  <si>
    <t>FZSZJJ</t>
  </si>
  <si>
    <t>FUZHOU DIGITAL ECONOMY INVESTMENT GROUP CO LTD</t>
  </si>
  <si>
    <t>项目建设和一般公司用途</t>
  </si>
  <si>
    <t>220908XS2488090601</t>
  </si>
  <si>
    <t>宁波市北仑区现代服务业发展有限公司</t>
  </si>
  <si>
    <t>XS2480855258</t>
  </si>
  <si>
    <t>5.45%</t>
  </si>
  <si>
    <t>BLMSDG</t>
  </si>
  <si>
    <t>QINGLUN INTERNATIONAL BVI CO LTD</t>
  </si>
  <si>
    <t>用于本集团的股权投资及营运资金补充</t>
  </si>
  <si>
    <t>220908XS2480855258</t>
  </si>
  <si>
    <t>XS2488481974</t>
  </si>
  <si>
    <t>募集资金净额将用于为2022年到期的境外债券再融资</t>
  </si>
  <si>
    <t>220908XS2488481974</t>
  </si>
  <si>
    <t>宿迁经济开发集团有限公司</t>
  </si>
  <si>
    <t>XS2508584773</t>
  </si>
  <si>
    <t>SQEDCO</t>
  </si>
  <si>
    <t>SUQIAN ECONOMIC DEVELOPMENT CORP</t>
  </si>
  <si>
    <t>用于偿还现有的离岸中长期债券</t>
  </si>
  <si>
    <t>220907XS2508584773</t>
  </si>
  <si>
    <t>XS2530767123</t>
  </si>
  <si>
    <t>渤海银行</t>
  </si>
  <si>
    <t>220907XS2530767123</t>
  </si>
  <si>
    <t>MO0000000063</t>
  </si>
  <si>
    <t>2.28%</t>
  </si>
  <si>
    <t>2.5%a</t>
  </si>
  <si>
    <t>财政部拟将销售本次国债的所得款项净额用作一般政府用途</t>
  </si>
  <si>
    <t>220907MO0000000063</t>
  </si>
  <si>
    <t>MO0000000055</t>
  </si>
  <si>
    <t>2.4%a</t>
  </si>
  <si>
    <t>220907MO0000000055</t>
  </si>
  <si>
    <t>XS2528013324</t>
  </si>
  <si>
    <t>220906XS2528013324</t>
  </si>
  <si>
    <t>XS2499580269</t>
  </si>
  <si>
    <t>根据可持续金融框架和NDRC证书，发行债券的净收益或等值金额将为符合条件的项目进行融资和/或再融资</t>
  </si>
  <si>
    <t>220906XS2499580269</t>
  </si>
  <si>
    <t>XS2529209780</t>
  </si>
  <si>
    <t>5.3%a</t>
  </si>
  <si>
    <t>所得款项净额将用于对2022年到期的离岸债券进行再融资</t>
  </si>
  <si>
    <t>220906XS2529209780</t>
  </si>
  <si>
    <t>HK0000874583</t>
  </si>
  <si>
    <t>PIONEER REWARD LTD</t>
  </si>
  <si>
    <t>支持华泰国际金融控股有限公司海外业务发展</t>
  </si>
  <si>
    <t>220906HK0000874583</t>
  </si>
  <si>
    <t>XS2502717601</t>
  </si>
  <si>
    <t>偿还离岸债务</t>
  </si>
  <si>
    <t>220905XS2502717601</t>
  </si>
  <si>
    <t>XS2520986584</t>
  </si>
  <si>
    <t>现有离岸债务再融资</t>
  </si>
  <si>
    <t>220902XS2520986584</t>
  </si>
  <si>
    <t>晋城市国有资本投资运营有限公司</t>
  </si>
  <si>
    <t>XS2509105412</t>
  </si>
  <si>
    <t>JNCHED</t>
  </si>
  <si>
    <t>JINCHENG STATE-OWNED CAPITAL INVESTMENT OPERATION CO LTD</t>
  </si>
  <si>
    <t>现有债务再融资</t>
  </si>
  <si>
    <t>220902XS2509105412</t>
  </si>
  <si>
    <t>XS2519722818</t>
  </si>
  <si>
    <t>2022年11月到期的中长期离岸债券的再融资</t>
  </si>
  <si>
    <t>220831XS2519722818</t>
  </si>
  <si>
    <t>重庆市涪陵区新城区开发(集团)有限公司</t>
  </si>
  <si>
    <t>XS2512138285</t>
  </si>
  <si>
    <t>CQFLLD</t>
  </si>
  <si>
    <t>CHONGQING FULING DISTRICT THE NEW URBAN DEVELOPMENT GROUP CO LTD</t>
  </si>
  <si>
    <t>为其未偿债务进行再融资</t>
  </si>
  <si>
    <t>220831XS2512138285</t>
  </si>
  <si>
    <t>中伟新材料股份有限公司</t>
  </si>
  <si>
    <t>XS2523255060</t>
  </si>
  <si>
    <t>CNGRAM</t>
  </si>
  <si>
    <t>ZOOMWE HONG KONG NEW ENERGY TECHNOLOGY CO LTD</t>
  </si>
  <si>
    <t>根据担保人的绿色融资框架，发行债券的净收益的同等金额将用于为合格资产进行融资和/或再融资</t>
  </si>
  <si>
    <t>220831XS2523255060</t>
  </si>
  <si>
    <t>成都西盛投资集团有限公司</t>
  </si>
  <si>
    <t>XS2516965352</t>
  </si>
  <si>
    <t>CDXSIG</t>
  </si>
  <si>
    <t>CHENGDU XISHENG INVESTMENT GROUP CO LTD</t>
  </si>
  <si>
    <t>一般公司目的和补充营运资本</t>
  </si>
  <si>
    <t>220826XS2516965352</t>
  </si>
  <si>
    <t>青岛动车小镇投资集团有限公司</t>
  </si>
  <si>
    <t>G228025</t>
  </si>
  <si>
    <t>4.45%</t>
  </si>
  <si>
    <t>QDHSTI</t>
  </si>
  <si>
    <t>QINGDAO HIGH-SPEED TRAIN INDUSTRY DEVELOPMENT GROUP BVI CO LTD</t>
  </si>
  <si>
    <t>用于业务运营和补充营运资金</t>
  </si>
  <si>
    <t>220825G228025</t>
  </si>
  <si>
    <t>潍坊市城市建设发展投资集团有限公司</t>
  </si>
  <si>
    <t>XS2486610541</t>
  </si>
  <si>
    <t>WFURCD</t>
  </si>
  <si>
    <t>WEIFANG URBAN CONSTRUCTION &amp; DEVELOPMENT INVESTMENT GROUP CO LTD</t>
  </si>
  <si>
    <t>根据绿色金融框架和NDRC证书，为符合条件的绿色项目融资并补充营运资金</t>
  </si>
  <si>
    <t>220825XS2486610541</t>
  </si>
  <si>
    <t>如东县民泰城乡建设工程有限公司</t>
  </si>
  <si>
    <t>XS2502807345</t>
  </si>
  <si>
    <t>MTCONS</t>
  </si>
  <si>
    <t>RUDONG COUNTY MINTAI URBAN AND RURAL CONSTRUCTION ENGINEERING CO LTD</t>
  </si>
  <si>
    <t>发展基础设施建设业务及补充发行人的营运资金</t>
  </si>
  <si>
    <t>220825XS2502807345</t>
  </si>
  <si>
    <t>郑州城建集团投资有限公司</t>
  </si>
  <si>
    <t>XS2499700933</t>
  </si>
  <si>
    <t>ZHZHCC</t>
  </si>
  <si>
    <t>ZHENGZHOU URBAN CONSTRUCTION INVESTMENT GROUP CO LTD</t>
  </si>
  <si>
    <t>为本集团运营项目的开发和建设提供资金，并对本集团现有债务进行再融资</t>
  </si>
  <si>
    <t>220824XS2499700933</t>
  </si>
  <si>
    <t>XS2512118097</t>
  </si>
  <si>
    <t>220824XS2512118097</t>
  </si>
  <si>
    <t>红星美凯龙家居集团股份有限公司</t>
  </si>
  <si>
    <t>XS2516930489</t>
  </si>
  <si>
    <t>RSMACA</t>
  </si>
  <si>
    <t>RED STAR MACALLINE GROUP CORP LTD</t>
  </si>
  <si>
    <t>偿还现有的有息债务</t>
  </si>
  <si>
    <t>220823XS2516930489</t>
  </si>
  <si>
    <t>宁波南滨集团有限公司</t>
  </si>
  <si>
    <t>XS2511310661</t>
  </si>
  <si>
    <t>NBNBGC</t>
  </si>
  <si>
    <t>YI HONG INTERNATIONAL DEVELOPMENT CO LTD</t>
  </si>
  <si>
    <t>资助某些项目和额外的营运资金</t>
  </si>
  <si>
    <t>220823XS2511310661</t>
  </si>
  <si>
    <t>XS2502812857</t>
  </si>
  <si>
    <t>3.3%</t>
  </si>
  <si>
    <t>用于发展基础设施建设业务和补充发行人流动资金</t>
  </si>
  <si>
    <t>220823XS2502812857</t>
  </si>
  <si>
    <t>成都湔江投资集团有限公司</t>
  </si>
  <si>
    <t>XS2525189838</t>
  </si>
  <si>
    <t>PZSOAO</t>
  </si>
  <si>
    <t>CHENGDU JIANJIANG INVESTMENT GROUP CO LTD</t>
  </si>
  <si>
    <t>用于境内项目发展及补充本集团营运资金</t>
  </si>
  <si>
    <t>220822XS2525189838</t>
  </si>
  <si>
    <t>XS2496165080</t>
  </si>
  <si>
    <t>CHANGDE URBAN CONSTRUCTION AND INVESTMENT GROUP CO LTD</t>
  </si>
  <si>
    <t>根据可持续发展融资框架对某些现有债务和符合条件的项目进行再融资</t>
  </si>
  <si>
    <t>220819XS2496165080</t>
  </si>
  <si>
    <t>XS2499263882</t>
  </si>
  <si>
    <t>项目建设和一般营运资金</t>
  </si>
  <si>
    <t>220817XS2499263882</t>
  </si>
  <si>
    <t>XS2497141270</t>
  </si>
  <si>
    <t>220817XS2497141270</t>
  </si>
  <si>
    <t>广州产业投资基金管理有限公司</t>
  </si>
  <si>
    <t>XS2512449872</t>
  </si>
  <si>
    <t>HIGHKY</t>
  </si>
  <si>
    <t>HIGHER KEY MANAGEMENT LTD</t>
  </si>
  <si>
    <t>偿还离岸债务和一般公司目的</t>
  </si>
  <si>
    <t>220816XS2512449872</t>
  </si>
  <si>
    <t>XS2509141052</t>
  </si>
  <si>
    <t>为集团现有的将于2022年8月到期的中长期离岸票据进行再融资</t>
  </si>
  <si>
    <t>220816XS2509141052</t>
  </si>
  <si>
    <t>江苏句容投资集团有限公司</t>
  </si>
  <si>
    <t>XS2502319200</t>
  </si>
  <si>
    <t>JSJRIG</t>
  </si>
  <si>
    <t>JIANGSU JURONG INVESTMENT GROUP CO LTD</t>
  </si>
  <si>
    <t>220812XS2502319200</t>
  </si>
  <si>
    <t>安徽伯阳城建控股集团有限公司</t>
  </si>
  <si>
    <t>XS2483877853</t>
  </si>
  <si>
    <t>BYURCN</t>
  </si>
  <si>
    <t>ANHUI BOYANG URBAN CONSTRUCTION HOLDING GROUP CO LTD</t>
  </si>
  <si>
    <t>发展发行人基础设施建设业务，补充流动资金</t>
  </si>
  <si>
    <t>220812XS2483877853</t>
  </si>
  <si>
    <t>滨州市滨城区经济开发投资有限公司</t>
  </si>
  <si>
    <t>XS2508577488</t>
  </si>
  <si>
    <t>BIBIDI</t>
  </si>
  <si>
    <t>BINZHOU BINCHENG DISTRICT ECONOMIC DEVELOPMENT INVESTMENT CO LTD</t>
  </si>
  <si>
    <t>浦发银行</t>
  </si>
  <si>
    <t>为建设项目融资，补充集团的营运资金和一般企业用途</t>
  </si>
  <si>
    <t>220811XS2508577488</t>
  </si>
  <si>
    <t>淮安市交通控股集团有限公司</t>
  </si>
  <si>
    <t>XS2511202009</t>
  </si>
  <si>
    <t>HACOMM</t>
  </si>
  <si>
    <t>HUAI AN TRAFFIC HOLDING GROUP CO LTD</t>
  </si>
  <si>
    <t>220811XS2511202009</t>
  </si>
  <si>
    <t>G228014</t>
  </si>
  <si>
    <t>220811G228014</t>
  </si>
  <si>
    <t>山东海运股份有限公司</t>
  </si>
  <si>
    <t>XS2505176961</t>
  </si>
  <si>
    <t>SDSHIP</t>
  </si>
  <si>
    <t>SDSC INTERNATIONAL DEVELOPMENT LTD</t>
  </si>
  <si>
    <t>主要用于偿还2022年到期的离岸债务，剩余收益将用于补充流动性</t>
  </si>
  <si>
    <t>220811XS2505176961</t>
  </si>
  <si>
    <t>宿州市城市建设投资集团(控股)有限公司</t>
  </si>
  <si>
    <t>XS2520234613</t>
  </si>
  <si>
    <t>SZCONS</t>
  </si>
  <si>
    <t>SUZHOU CITY CONSTRUCTION INVESTMENT GROUP HOLDING CO LTD</t>
  </si>
  <si>
    <t>为其离岸债务进行再融资</t>
  </si>
  <si>
    <t>220811XS2520234613</t>
  </si>
  <si>
    <t>XS2518973958</t>
  </si>
  <si>
    <t>220810XS2518973958</t>
  </si>
  <si>
    <t>XS2472512354</t>
  </si>
  <si>
    <t>融资建设项目和补充流动资金</t>
  </si>
  <si>
    <t>220810XS2472512354</t>
  </si>
  <si>
    <t>HK0000867637</t>
  </si>
  <si>
    <t>2.82%</t>
  </si>
  <si>
    <t>220810HK0000867637</t>
  </si>
  <si>
    <t>邵东市城市发展集团有限公司</t>
  </si>
  <si>
    <t>XS2502712040</t>
  </si>
  <si>
    <t>SDCDGP</t>
  </si>
  <si>
    <t>SHAODONG CITY DEVELOPMENT GROUP CO LTD</t>
  </si>
  <si>
    <t>用于一般业务用途，补充运营资本和项目融资</t>
  </si>
  <si>
    <t>220809XS2502712040</t>
  </si>
  <si>
    <t>苏州工业园区国有资本投资运营控股有限公司</t>
  </si>
  <si>
    <t>G228016</t>
  </si>
  <si>
    <t>SIPPRO</t>
  </si>
  <si>
    <t>SUZHOU INDUSTRIAL PARK STATE CAPITAL INVESTMENT AND OPERATION HOLDINGS CO LTD</t>
  </si>
  <si>
    <t>项目建设和一般营运用途</t>
  </si>
  <si>
    <t>220809G228016</t>
  </si>
  <si>
    <t>XS2516929127</t>
  </si>
  <si>
    <t>220809XS2516929127</t>
  </si>
  <si>
    <t>XS2516928582</t>
  </si>
  <si>
    <t>220809XS2516928582</t>
  </si>
  <si>
    <t>XS2504383204</t>
  </si>
  <si>
    <t>220804XS2504383204</t>
  </si>
  <si>
    <t>长春市城市发展投资控股(集团)有限公司</t>
  </si>
  <si>
    <t>XS2476853085</t>
  </si>
  <si>
    <t>Baa2/--/BBB+</t>
  </si>
  <si>
    <t>5.20%a</t>
  </si>
  <si>
    <t>CCUDIH</t>
  </si>
  <si>
    <t>CHANG DEVELOPMENT INTERNATIONAL LTD</t>
  </si>
  <si>
    <t>XS2506485296</t>
  </si>
  <si>
    <t>220803XS2476853085</t>
  </si>
  <si>
    <t>2.8</t>
  </si>
  <si>
    <t>220803XS2506485296</t>
  </si>
  <si>
    <t>XS2507837792</t>
  </si>
  <si>
    <t>220803XS2507837792</t>
  </si>
  <si>
    <t>XS2488073938</t>
  </si>
  <si>
    <t>未偿离岸债务的再融资</t>
  </si>
  <si>
    <t>220803XS2488073938</t>
  </si>
  <si>
    <t>XS2509136995</t>
  </si>
  <si>
    <t>JINAN HI-TECH HOLDING GROUP CO LTD</t>
  </si>
  <si>
    <t>偿还2022年到期的离岸债券，为建设项目和一般营运资金提供资金</t>
  </si>
  <si>
    <t>220802XS2509136995</t>
  </si>
  <si>
    <t>绵阳市投资控股(集团)有限公司</t>
  </si>
  <si>
    <t>XS2478257202</t>
  </si>
  <si>
    <t>MIANYA</t>
  </si>
  <si>
    <t>MIANYANG INVESTMENT HOLDING GROUP CO LTD</t>
  </si>
  <si>
    <t>用于偿还发行人现有的离岸债券</t>
  </si>
  <si>
    <t>220801XS2478257202</t>
  </si>
  <si>
    <t>XS2472972780</t>
  </si>
  <si>
    <t>220729XS2472972780</t>
  </si>
  <si>
    <t>G228012</t>
  </si>
  <si>
    <t>220728G228012</t>
  </si>
  <si>
    <t>湖州市南浔区交通投资集团有限公司</t>
  </si>
  <si>
    <t>G228011</t>
  </si>
  <si>
    <t>NXDTIN</t>
  </si>
  <si>
    <t>NANXUN COMMUNICATIONS INVESTMENT GROUP CO LTD</t>
  </si>
  <si>
    <t>220727G228011</t>
  </si>
  <si>
    <t>创兴银行有限公司</t>
  </si>
  <si>
    <t>XS2487038650</t>
  </si>
  <si>
    <t>CHOHIN</t>
  </si>
  <si>
    <t>CHONG HING BANK LTD</t>
  </si>
  <si>
    <t>220727XS2487038650</t>
  </si>
  <si>
    <t>HK0000864337</t>
  </si>
  <si>
    <t>BANK OF CHINA LTD/SYDNEY</t>
  </si>
  <si>
    <t>超24个账户参与，认购额超64亿元，超额认购约2.6倍；
地区分布：亚太100%；
类型分布：银行/金融机构87%，主权及超主权机构/其他12%，资管/基金/私行1%</t>
  </si>
  <si>
    <t>220727HK0000864337</t>
  </si>
  <si>
    <t>西安世园投资(集团)有限公司</t>
  </si>
  <si>
    <t>XS2509136565</t>
  </si>
  <si>
    <t>XIANGR</t>
  </si>
  <si>
    <t>XI'AN INTERNATIONAL HORTICULTURAL EXPOSITION INVESTMENT GROUP CO LTD</t>
  </si>
  <si>
    <t>浙商银行</t>
  </si>
  <si>
    <t>220726XS2509136565</t>
  </si>
  <si>
    <t>泰兴市襟江投资有限公司</t>
  </si>
  <si>
    <t>XS2497905831</t>
  </si>
  <si>
    <t>TXJJIN</t>
  </si>
  <si>
    <t>TAIXING JINJIANG INVESTMENT CO LTD</t>
  </si>
  <si>
    <t>补充营运资本</t>
  </si>
  <si>
    <t>220726XS2497905831</t>
  </si>
  <si>
    <t>扬州市江都沿江开发有限公司</t>
  </si>
  <si>
    <t>XS2497407481</t>
  </si>
  <si>
    <t>YZJNDU</t>
  </si>
  <si>
    <t>HONG KONG YANJIANG INTERNATIONAL INDUSTRIAL CO LTD</t>
  </si>
  <si>
    <t>220726XS2497407481</t>
  </si>
  <si>
    <t>宁波市海曙开发建设投资集团有限公司</t>
  </si>
  <si>
    <t>XS2492385898</t>
  </si>
  <si>
    <t>NBHSDC</t>
  </si>
  <si>
    <t>HENG YUAN INTERNATIONAL CO LTD</t>
  </si>
  <si>
    <t>220726XS2492385898</t>
  </si>
  <si>
    <t>XS2502241412</t>
  </si>
  <si>
    <t>3.99%</t>
  </si>
  <si>
    <t>220725XS2502241412</t>
  </si>
  <si>
    <t>山东国惠投资控股集团有限公司</t>
  </si>
  <si>
    <t>XS2499264690</t>
  </si>
  <si>
    <t>SHGUOH</t>
  </si>
  <si>
    <t>HANHUI INTERNATIONAL LTD</t>
  </si>
  <si>
    <t>用于偿还集团的离岸债务及其租赁项目</t>
  </si>
  <si>
    <t>220725XS2499264690</t>
  </si>
  <si>
    <t>XS2458318115</t>
  </si>
  <si>
    <t>用于项目建设、补充流动资金和偿还离岸债务</t>
  </si>
  <si>
    <t>220722XS2458318115</t>
  </si>
  <si>
    <t>蓬莱阁(烟台市蓬莱区)旅游有限责任公司</t>
  </si>
  <si>
    <t>XS2497721865</t>
  </si>
  <si>
    <t>PENLAC</t>
  </si>
  <si>
    <t>SHANDONG WONDERLAND HOLDING LTD</t>
  </si>
  <si>
    <t>220722XS2497721865</t>
  </si>
  <si>
    <t>XS2502807261</t>
  </si>
  <si>
    <t>220722XS2502807261</t>
  </si>
  <si>
    <t>深圳市卓越商业管理有限公司</t>
  </si>
  <si>
    <t>XS2506382642</t>
  </si>
  <si>
    <t>EXCECP</t>
  </si>
  <si>
    <t>EXCELLENCE COMMERCIAL MANAGEMENT LTD</t>
  </si>
  <si>
    <t>招商永隆银行</t>
  </si>
  <si>
    <t>根据绿色和可持续融资框架，对公司现有的离岸债务进行再融资</t>
  </si>
  <si>
    <t>220722XS2506382642</t>
  </si>
  <si>
    <t>XS2499856511</t>
  </si>
  <si>
    <t>0.9</t>
  </si>
  <si>
    <t>NANSHAN CAPITAL HOLDINGS LTD</t>
  </si>
  <si>
    <t>220722XS2499856511</t>
  </si>
  <si>
    <t>XS2500230060</t>
  </si>
  <si>
    <t>2.6%</t>
  </si>
  <si>
    <t>220721XS2500230060</t>
  </si>
  <si>
    <t>广州开发区投资集团有限公司</t>
  </si>
  <si>
    <t>XS2495197159</t>
  </si>
  <si>
    <t>港交所;新交所;澳交所</t>
  </si>
  <si>
    <t>GETDZS</t>
  </si>
  <si>
    <t>GUANGZHOU DEVELOPMENT DISTRICT INVESTMENT GROUP CO LTD</t>
  </si>
  <si>
    <t>220721XS2495197159</t>
  </si>
  <si>
    <t>中国长江三峡集团有限公司</t>
  </si>
  <si>
    <t>XS2492955237</t>
  </si>
  <si>
    <t>A1/--/A+</t>
  </si>
  <si>
    <t>A1/A/A+</t>
  </si>
  <si>
    <t>3.625%</t>
  </si>
  <si>
    <t>T+46</t>
  </si>
  <si>
    <t>54</t>
  </si>
  <si>
    <t>YANTZE</t>
  </si>
  <si>
    <t>THREE GORGES FINANCE I CAYMAN ISLANDS LTD</t>
  </si>
  <si>
    <t>220721XS2492955237</t>
  </si>
  <si>
    <t>联想集团有限公司</t>
  </si>
  <si>
    <t>USY5257YAL12</t>
  </si>
  <si>
    <t>Baa2/BBB-/BBB</t>
  </si>
  <si>
    <t>A</t>
  </si>
  <si>
    <t>5.5</t>
  </si>
  <si>
    <t>5.831%</t>
  </si>
  <si>
    <t>T+290a</t>
  </si>
  <si>
    <t>T+265</t>
  </si>
  <si>
    <t>LENOVO</t>
  </si>
  <si>
    <t>LENOVO GROUP LTD</t>
  </si>
  <si>
    <t>US526250AD71</t>
  </si>
  <si>
    <t>认购额超11亿美元，超额认购约1.8倍</t>
  </si>
  <si>
    <t>220720USY5257YAL12</t>
  </si>
  <si>
    <t>USY5257YAM94</t>
  </si>
  <si>
    <t>6.536%</t>
  </si>
  <si>
    <t>T+370a</t>
  </si>
  <si>
    <t>T+350</t>
  </si>
  <si>
    <t>US526250AE54</t>
  </si>
  <si>
    <t>认购额超13亿美元，超额认购约2.1倍</t>
  </si>
  <si>
    <t>220720USY5257YAM94</t>
  </si>
  <si>
    <t>绍兴市城市建设投资集团有限公司</t>
  </si>
  <si>
    <t>G228005</t>
  </si>
  <si>
    <t>SHYUCD</t>
  </si>
  <si>
    <t>SHAOXING CITY INVESTMENT GROUP LTD</t>
  </si>
  <si>
    <t>220720G228005</t>
  </si>
  <si>
    <t>XS2497051289</t>
  </si>
  <si>
    <t>5.25%a</t>
  </si>
  <si>
    <t>220720XS2497051289</t>
  </si>
  <si>
    <t>XS2498889588</t>
  </si>
  <si>
    <t>220720XS2498889588</t>
  </si>
  <si>
    <t>重庆盈地实业(集团)有限公司</t>
  </si>
  <si>
    <t>XS2495832276</t>
  </si>
  <si>
    <t>2.5%</t>
  </si>
  <si>
    <t>CQYDIN</t>
  </si>
  <si>
    <t>CHONGQING YINGDI INDUSTRIAL GROUP CO LTD</t>
  </si>
  <si>
    <t>220719XS2495832276</t>
  </si>
  <si>
    <t>泰兴市智光环保科技有限公司</t>
  </si>
  <si>
    <t>XS2504351185</t>
  </si>
  <si>
    <t>2%</t>
  </si>
  <si>
    <t>ZGENV</t>
  </si>
  <si>
    <t>HUAN ZHI CO LTD</t>
  </si>
  <si>
    <t>220719XS2504351185</t>
  </si>
  <si>
    <t>中国中信股份有限公司</t>
  </si>
  <si>
    <t>XS2439108205</t>
  </si>
  <si>
    <t>2.875%</t>
  </si>
  <si>
    <t>4.22%a</t>
  </si>
  <si>
    <t>4.22%</t>
  </si>
  <si>
    <t>CITLTD</t>
  </si>
  <si>
    <t>CITIC LTD</t>
  </si>
  <si>
    <t>220719XS2439108205</t>
  </si>
  <si>
    <t>都江堰岷江水务集团有限公司</t>
  </si>
  <si>
    <t>XS2489585021</t>
  </si>
  <si>
    <t>DJYXSW</t>
  </si>
  <si>
    <t>DUJIANGYAN MINJIANG WATER GROUP CO LTD</t>
  </si>
  <si>
    <t>220718XS2489585021</t>
  </si>
  <si>
    <t>江苏世纪新城投资控股集团有限公司</t>
  </si>
  <si>
    <t>XS2479341468</t>
  </si>
  <si>
    <t>YCCNCC</t>
  </si>
  <si>
    <t>XINZHAN LTD</t>
  </si>
  <si>
    <t>220718XS2479341468</t>
  </si>
  <si>
    <t>绍兴市上虞城市建设集团有限公司</t>
  </si>
  <si>
    <t>G228009</t>
  </si>
  <si>
    <t>SHAOXING SHANGYU URBAN CONSTRUCTION GROUP CO LTD</t>
  </si>
  <si>
    <t>220715G228009</t>
  </si>
  <si>
    <t>大连德泰控股有限公司</t>
  </si>
  <si>
    <t>XS2487328499</t>
  </si>
  <si>
    <t>DLDETA</t>
  </si>
  <si>
    <t>DALIAN DETA HOLDING CO LTD</t>
  </si>
  <si>
    <t>220714XS2487328499</t>
  </si>
  <si>
    <t>XS2495307865</t>
  </si>
  <si>
    <t>220713XS2495307865</t>
  </si>
  <si>
    <t>XS2497073259</t>
  </si>
  <si>
    <t>220712XS2497073259</t>
  </si>
  <si>
    <t>HK0000860426</t>
  </si>
  <si>
    <t>--/A+/--</t>
  </si>
  <si>
    <t>SDBC</t>
  </si>
  <si>
    <t>CHINA DEVELOPMENT BANK/HONG KONG</t>
  </si>
  <si>
    <t>220712HK0000860426</t>
  </si>
  <si>
    <t>HK0000860434</t>
  </si>
  <si>
    <t>220712HK0000860434</t>
  </si>
  <si>
    <t>XS2477088988</t>
  </si>
  <si>
    <t>220708XS2477088988</t>
  </si>
  <si>
    <t>XS2496653473</t>
  </si>
  <si>
    <t>220708XS2496653473</t>
  </si>
  <si>
    <t>重庆市合川城市建设投资(集团)有限公司</t>
  </si>
  <si>
    <t>XS2470154779</t>
  </si>
  <si>
    <t>CHOHEC</t>
  </si>
  <si>
    <t>CHONGQING HECHUAN CITY CONSTRUCTION INVESTMENT GROUP CO LTD</t>
  </si>
  <si>
    <t>220707XS2470154779</t>
  </si>
  <si>
    <t>上海浦东发展银行股份有限公司</t>
  </si>
  <si>
    <t>XS2495850179</t>
  </si>
  <si>
    <t>T+32</t>
  </si>
  <si>
    <t>SHANPU</t>
  </si>
  <si>
    <t>SHANGHAI PUDONG DEVELOPMENT BANK CO LTD/LONDON</t>
  </si>
  <si>
    <t>220707XS2495850179</t>
  </si>
  <si>
    <t>济阳国资投资控股集团有限公司</t>
  </si>
  <si>
    <t>XS2490452500</t>
  </si>
  <si>
    <t>1.9%</t>
  </si>
  <si>
    <t>JINANJ</t>
  </si>
  <si>
    <t>JINAN JIBEI NEW TOWN SUPPLY CHAIN SERVICE CO LTD</t>
  </si>
  <si>
    <t>220706XS2490452500</t>
  </si>
  <si>
    <t>新疆中泰(集团)有限责任公司</t>
  </si>
  <si>
    <t>G228006</t>
  </si>
  <si>
    <t>XJZHTA</t>
  </si>
  <si>
    <t>XINJIANG ZHONGTAI GROUP CO LTD</t>
  </si>
  <si>
    <t>220706G228006</t>
  </si>
  <si>
    <t>西安市灞桥投资控股集团有限公司</t>
  </si>
  <si>
    <t>XS2439593653</t>
  </si>
  <si>
    <t>XIBAIN</t>
  </si>
  <si>
    <t>XI'AN BAQIAO INVESTMENT HOLDING GROUP CO LTD</t>
  </si>
  <si>
    <t>220705XS2439593653</t>
  </si>
  <si>
    <t>广西交通投资集团有限公司</t>
  </si>
  <si>
    <t>XS2499222771</t>
  </si>
  <si>
    <t>Baa2/--/BBB</t>
  </si>
  <si>
    <t>GXCMIN</t>
  </si>
  <si>
    <t>GUANGXI COMMUNICATIONS INVESTMENT GROUP CO LTD</t>
  </si>
  <si>
    <t>220705XS2499222771</t>
  </si>
  <si>
    <t>XS2499856271</t>
  </si>
  <si>
    <t>220705XS2499856271</t>
  </si>
  <si>
    <t>南京江北新区产业投资集团有限公司</t>
  </si>
  <si>
    <t>XS2487016334</t>
  </si>
  <si>
    <t>IDINOS</t>
  </si>
  <si>
    <t>INDUSTRIAL INVESTMENT OVERSEAS LTD</t>
  </si>
  <si>
    <t>220630XS2487016334</t>
  </si>
  <si>
    <t>XS2487638764</t>
  </si>
  <si>
    <t>220629XS2487638764</t>
  </si>
  <si>
    <t>成都经开产业投资集团有限公司</t>
  </si>
  <si>
    <t>XS2496620977</t>
  </si>
  <si>
    <t>CDECTH</t>
  </si>
  <si>
    <t>CHENGDU ECONOMIC&amp;TECHNOLOGY DEVELOPMENT ZONE INDUSTRIAL INVESTMENT GROUP CO LTD</t>
  </si>
  <si>
    <t>220629XS2496620977</t>
  </si>
  <si>
    <t>成都天府大港集团有限公司</t>
  </si>
  <si>
    <t>XS2497303433</t>
  </si>
  <si>
    <t>CDTFDG</t>
  </si>
  <si>
    <t>CHENGDU TIANFU DAGANG GROUP CO LTD</t>
  </si>
  <si>
    <t>成都农商行</t>
  </si>
  <si>
    <t>220628XS2497303433</t>
  </si>
  <si>
    <t>XS2497303607</t>
  </si>
  <si>
    <t>220628XS2497303607</t>
  </si>
  <si>
    <t>德清县文化旅游发展集团有限公司</t>
  </si>
  <si>
    <t>G228008</t>
  </si>
  <si>
    <t>5.37%</t>
  </si>
  <si>
    <t>DQWHLV</t>
  </si>
  <si>
    <t>DEQING COUNTY CULTURAL TOURISM DEVELOPMENT GROUP CO LTD</t>
  </si>
  <si>
    <t>220628G228008</t>
  </si>
  <si>
    <t>XS2459916651</t>
  </si>
  <si>
    <t>220628XS2459916651</t>
  </si>
  <si>
    <t>中国中铁股份有限公司</t>
  </si>
  <si>
    <t>XS2486840544</t>
  </si>
  <si>
    <t>A3/BBB+/A-</t>
  </si>
  <si>
    <t>T5+125a</t>
  </si>
  <si>
    <t>T5+83</t>
  </si>
  <si>
    <t>CHRAIL</t>
  </si>
  <si>
    <t>CHINA RAILWAY XUNJIE CO LTD</t>
  </si>
  <si>
    <t>认购额超31亿美元，超额认购约6.2倍</t>
  </si>
  <si>
    <t>220628XS2486840544</t>
  </si>
  <si>
    <t>XS2497720032</t>
  </si>
  <si>
    <t>220627XS2497720032</t>
  </si>
  <si>
    <t>XS2492956714</t>
  </si>
  <si>
    <t>220623XS2492956714</t>
  </si>
  <si>
    <t>XS2486428407</t>
  </si>
  <si>
    <t>Ba1/--/--</t>
  </si>
  <si>
    <t>CHANGDE ECONOMIC CONSTRUCTION INVESTMENT GROUP CO LTD</t>
  </si>
  <si>
    <t>220623XS2486428407</t>
  </si>
  <si>
    <t>仁寿兴新工业投资有限公司</t>
  </si>
  <si>
    <t>XS2496247052</t>
  </si>
  <si>
    <t>RENSXI</t>
  </si>
  <si>
    <t>RENSHOU XINGXIN INDUSTRIAL INVESTMENT CO LTD</t>
  </si>
  <si>
    <t>220623XS2496247052</t>
  </si>
  <si>
    <t>XS2496290227</t>
  </si>
  <si>
    <t>220622XS2496290227</t>
  </si>
  <si>
    <t>XS2491054818</t>
  </si>
  <si>
    <t>220622XS2491054818</t>
  </si>
  <si>
    <t>乳山市水务集团有限公司</t>
  </si>
  <si>
    <t>XS2491928482</t>
  </si>
  <si>
    <t>RUSHWA</t>
  </si>
  <si>
    <t>RUSHAN WATER AFFAIRS GROUP CO LTD</t>
  </si>
  <si>
    <t>220622XS2491928482</t>
  </si>
  <si>
    <t>XS2493852474</t>
  </si>
  <si>
    <t>220621XS2493852474</t>
  </si>
  <si>
    <t>临沂城市发展集团有限公司</t>
  </si>
  <si>
    <t>XS2489808423</t>
  </si>
  <si>
    <t>LYCDIN</t>
  </si>
  <si>
    <t>LINYI CITY DEVELOPMENT INTERNATIONAL CO LTD</t>
  </si>
  <si>
    <t>220621XS2489808423</t>
  </si>
  <si>
    <t>XS2491447541</t>
  </si>
  <si>
    <t>5.15%</t>
  </si>
  <si>
    <t>QILU FINANCE SHANDONG ECONOMIC DEVELOPMENT CO LTD</t>
  </si>
  <si>
    <t>220617XS2491447541</t>
  </si>
  <si>
    <t>XS2490414914</t>
  </si>
  <si>
    <t>220617XS2490414914</t>
  </si>
  <si>
    <t>江苏云港投资发展有限公司</t>
  </si>
  <si>
    <t>XS2482011934</t>
  </si>
  <si>
    <t>CHGDHB</t>
  </si>
  <si>
    <t>CHINA GOLDHARBOUR INTERNATIONAL LTD</t>
  </si>
  <si>
    <t>220617XS2482011934</t>
  </si>
  <si>
    <t>昆明市交通投资有限责任公司</t>
  </si>
  <si>
    <t>XS2484799494</t>
  </si>
  <si>
    <t>KMCMIN</t>
  </si>
  <si>
    <t>KUNMING TRAFFIC INVESTMENT CO LTD</t>
  </si>
  <si>
    <t>220616XS2484799494</t>
  </si>
  <si>
    <t>临沂投资发展集团有限公司</t>
  </si>
  <si>
    <t>XS2485146802</t>
  </si>
  <si>
    <t>LYINDE</t>
  </si>
  <si>
    <t>LINYI INVESTMENT DEVELOPMENT CO LTD</t>
  </si>
  <si>
    <t>220616XS2485146802</t>
  </si>
  <si>
    <t>HK0000855707</t>
  </si>
  <si>
    <t>220615HK0000855707</t>
  </si>
  <si>
    <t>HK0000855699</t>
  </si>
  <si>
    <t>220615HK0000855699</t>
  </si>
  <si>
    <t>HK0000855681</t>
  </si>
  <si>
    <t>2.44%</t>
  </si>
  <si>
    <t>220615HK0000855681</t>
  </si>
  <si>
    <t>陕西省西咸新区泾河新城开发建设(集团)有限公司</t>
  </si>
  <si>
    <t>XS2419657759</t>
  </si>
  <si>
    <t>XXJHDC</t>
  </si>
  <si>
    <t>SHAANXI XIXIAN NEW AREA JINGHE NEW CITY DEVELOPMENT &amp; CONSTRUCTION GROUP CO LTD</t>
  </si>
  <si>
    <t>220614XS2419657759</t>
  </si>
  <si>
    <t>XS2455963590</t>
  </si>
  <si>
    <t>5.9%a</t>
  </si>
  <si>
    <t>GANSU PROVINCIAL HIGHWAY AVIATION TOURISM INVESTMENT GROUP CO LTD</t>
  </si>
  <si>
    <t>220614XS2455963590</t>
  </si>
  <si>
    <t>XS2469741958</t>
  </si>
  <si>
    <t>220614XS2469741958</t>
  </si>
  <si>
    <t>太原国有投资集团有限公司</t>
  </si>
  <si>
    <t>XS2491554890</t>
  </si>
  <si>
    <t>4.55%</t>
  </si>
  <si>
    <t>4.55%a</t>
  </si>
  <si>
    <t>6</t>
  </si>
  <si>
    <t>TYSTOW</t>
  </si>
  <si>
    <t>TAIYUAN STATE-OWNED INVESTMENT GROUP CO LTD</t>
  </si>
  <si>
    <t>220614XS2491554890</t>
  </si>
  <si>
    <t>天津蓟州新城建设投资有限公司</t>
  </si>
  <si>
    <t>XS2488655551</t>
  </si>
  <si>
    <t>TJJZCI</t>
  </si>
  <si>
    <t>NEW TOWN CONSTRUCTION INVESTMENT (JIZHOU, TIANJIN) CO., LTD.</t>
  </si>
  <si>
    <t>220614XS2488655551</t>
  </si>
  <si>
    <t>丽水经济技术开发区实业发展集团有限公司</t>
  </si>
  <si>
    <t>XS2489150727</t>
  </si>
  <si>
    <t>LSECTZ</t>
  </si>
  <si>
    <t>LISHUI ECONOMIC &amp; TECHNOLOGICAL ZONE INDUSTRY DEVELOPMENT GROUP CO LTD</t>
  </si>
  <si>
    <t>220614XS2489150727</t>
  </si>
  <si>
    <t>泰州鑫泰集团有限公司</t>
  </si>
  <si>
    <t>XS2485416361</t>
  </si>
  <si>
    <t>TZXITA</t>
  </si>
  <si>
    <t>XIN FU BVI CO LTD</t>
  </si>
  <si>
    <t>220610XS2485416361</t>
  </si>
  <si>
    <t>XS2489637517</t>
  </si>
  <si>
    <t>220610XS2489637517</t>
  </si>
  <si>
    <t>凉山州发展(控股)集团有限责任公司</t>
  </si>
  <si>
    <t>XS2489637608</t>
  </si>
  <si>
    <t>LSHSID</t>
  </si>
  <si>
    <t>LIANGSHAN DEVELOPMENT HOLDING GROUP CO LTD</t>
  </si>
  <si>
    <t>220610XS2489637608</t>
  </si>
  <si>
    <t>220609XS2480444970</t>
  </si>
  <si>
    <t>XS2480876254</t>
  </si>
  <si>
    <t>COASTAL EMERALD LTD</t>
  </si>
  <si>
    <t>认购额超32亿美元，超额认购约6.4倍</t>
  </si>
  <si>
    <t>220609XS2480876254</t>
  </si>
  <si>
    <t>XS2484016642</t>
  </si>
  <si>
    <t>3.125%</t>
  </si>
  <si>
    <t>T+65a</t>
  </si>
  <si>
    <t>T+20</t>
  </si>
  <si>
    <t>BANK OF CHINA LTD/FRANKFURT</t>
  </si>
  <si>
    <t>认购额超22亿美元，超额认购约4.4倍</t>
  </si>
  <si>
    <t>220609XS2484016642</t>
  </si>
  <si>
    <t>XS2489151709</t>
  </si>
  <si>
    <t>QINGDAO JIAOZHOU BAY DEVELOPMENT GROUP CO LTD</t>
  </si>
  <si>
    <t>220608XS2489151709</t>
  </si>
  <si>
    <t>新疆交通建设投资控股有限公司</t>
  </si>
  <si>
    <t>XS2480876924</t>
  </si>
  <si>
    <t>XJJJTZ</t>
  </si>
  <si>
    <t>XINJIANG TRANSPORTATION CONSTRUCTION INVESTMENT HOLDING CO LTD</t>
  </si>
  <si>
    <t>新发;同意征求;要约回购</t>
  </si>
  <si>
    <t>220608XS2480876924</t>
  </si>
  <si>
    <t>XS2484991844</t>
  </si>
  <si>
    <t>5.05%a</t>
  </si>
  <si>
    <t>GUOHUI INTERNATIONAL BVI CO LTD</t>
  </si>
  <si>
    <t>220608XS2484991844</t>
  </si>
  <si>
    <t>220607XS2476853085</t>
  </si>
  <si>
    <t>舟山群岛新区蓬莱国有资产投资集团有限公司</t>
  </si>
  <si>
    <t>XS2475950155</t>
  </si>
  <si>
    <t>ZHSIPL</t>
  </si>
  <si>
    <t>ZHOUSHAN ISLANDS NEW DISTRICT PENGLAI STATE OWNED ASSET INVESTMENT CO LTD</t>
  </si>
  <si>
    <t>220607XS2475950155</t>
  </si>
  <si>
    <t>青岛市即墨区城市旅游开发投资有限公司</t>
  </si>
  <si>
    <t>XS2484222620</t>
  </si>
  <si>
    <t>JIMOTM</t>
  </si>
  <si>
    <t>JINGMING YUANTONG DEVELOPMENT INVESTMENT BVI CO LTD</t>
  </si>
  <si>
    <t>青岛市即墨区城市旅游开发投资有限公司及其子公司</t>
  </si>
  <si>
    <t>220606XS2484222620</t>
  </si>
  <si>
    <t>济南城市建设集团有限公司</t>
  </si>
  <si>
    <t>G228007</t>
  </si>
  <si>
    <t>JNUCGC</t>
  </si>
  <si>
    <t>JINAN CITY CONSTRUCTION GROUP LTD CO</t>
  </si>
  <si>
    <t>220606G228007</t>
  </si>
  <si>
    <t>XS2483885872</t>
  </si>
  <si>
    <t>220606XS2483885872</t>
  </si>
  <si>
    <t>XS2488109047</t>
  </si>
  <si>
    <t>SGD</t>
  </si>
  <si>
    <t>3.05%a</t>
  </si>
  <si>
    <t>CHINA CONSTRUCTION BANK CORP SINGAPORE BRANCH</t>
  </si>
  <si>
    <t>认购额超5.9亿新币，超额认购约1.7倍</t>
  </si>
  <si>
    <t>220606XS2488109047</t>
  </si>
  <si>
    <t>英利国际置业股份有限公司</t>
  </si>
  <si>
    <t>XS2484019745</t>
  </si>
  <si>
    <t>YINGLI</t>
  </si>
  <si>
    <t>SP</t>
  </si>
  <si>
    <t>YING LI INTERNATIONAL REAL ESTATE LTD</t>
  </si>
  <si>
    <t>220601XS2484019745</t>
  </si>
  <si>
    <t>XS2485417096</t>
  </si>
  <si>
    <t>3.85%</t>
  </si>
  <si>
    <t>220601XS2485417096</t>
  </si>
  <si>
    <t>XS2475928813</t>
  </si>
  <si>
    <t>220601XS2475928813</t>
  </si>
  <si>
    <t>万科企业股份有限公司</t>
  </si>
  <si>
    <t>HK0000854296</t>
  </si>
  <si>
    <t>/BBB/--</t>
  </si>
  <si>
    <t>Baa2/BBB/BBB+</t>
  </si>
  <si>
    <t>VNKRLE</t>
  </si>
  <si>
    <t>VANKE REAL ESTATE HONG KONG CO LTD</t>
  </si>
  <si>
    <t>220601HK0000854296</t>
  </si>
  <si>
    <t>重庆市南岸区城市建设发展(集团)有限公司</t>
  </si>
  <si>
    <t>XS2451515279</t>
  </si>
  <si>
    <t>CQNANA</t>
  </si>
  <si>
    <t>CHONGQING NAN'AN URBAN CONSTRUCTION &amp; DEVELOPMENT GROUP CO LTD</t>
  </si>
  <si>
    <t>220531XS2451515279</t>
  </si>
  <si>
    <t>高级永续</t>
  </si>
  <si>
    <t>湖州吴兴国有资本投资发展有限公司</t>
  </si>
  <si>
    <t>XS2488401378</t>
  </si>
  <si>
    <t>HZWXSC</t>
  </si>
  <si>
    <t>HUZHOU WUXING STATE-OWNED CAPITAL INVESTMENT DEVELOPMENT CO LTD</t>
  </si>
  <si>
    <t>220531XS2488401378</t>
  </si>
  <si>
    <t>江苏射阳大米集团有限公司</t>
  </si>
  <si>
    <t>XS2475950825</t>
  </si>
  <si>
    <t>SYRICE</t>
  </si>
  <si>
    <t>JIANGSU SHEYANG RICE GROUP CO LTD</t>
  </si>
  <si>
    <t>220531XS2475950825</t>
  </si>
  <si>
    <t>新湖中宝股份有限公司</t>
  </si>
  <si>
    <t>XS2476180315</t>
  </si>
  <si>
    <t>--/B/B-</t>
  </si>
  <si>
    <t>XINHUZ</t>
  </si>
  <si>
    <t>XINHU BVI 2018 HOLDING CO LTD</t>
  </si>
  <si>
    <t>220531XS2476180315</t>
  </si>
  <si>
    <t>XS2460576999</t>
  </si>
  <si>
    <t>220531XS2460576999</t>
  </si>
  <si>
    <t>XS2485572148</t>
  </si>
  <si>
    <t>XIANJIN INDUSTRY INVESTMENT CO LTD</t>
  </si>
  <si>
    <t>220531XS2485572148</t>
  </si>
  <si>
    <t>新城发展控股有限公司</t>
  </si>
  <si>
    <t>XS2488401535</t>
  </si>
  <si>
    <t>B1/BB-/--</t>
  </si>
  <si>
    <t>FTLNHD</t>
  </si>
  <si>
    <t>NEW METRO GLOBAL LTD</t>
  </si>
  <si>
    <t>220530XS2488401535</t>
  </si>
  <si>
    <t>XS2484326678</t>
  </si>
  <si>
    <t>220530XS2484326678</t>
  </si>
  <si>
    <t>XS2433131559</t>
  </si>
  <si>
    <t>220527XS2433131559</t>
  </si>
  <si>
    <t>淮安开发控股有限公司</t>
  </si>
  <si>
    <t>XS2471384045</t>
  </si>
  <si>
    <t>HUAHK</t>
  </si>
  <si>
    <t>XIANGYU INVESTMENT BVI CO LTD</t>
  </si>
  <si>
    <t>淮安开发控股有限公司(及其集团子公司)</t>
  </si>
  <si>
    <t>220527XS2471384045</t>
  </si>
  <si>
    <t>江苏姜堰经开集团有限公司</t>
  </si>
  <si>
    <t>XS2482012312</t>
  </si>
  <si>
    <t>TZJYJK</t>
  </si>
  <si>
    <t>SAN SHUI INTERNATIONAL DEVELOPMENT CO LTD</t>
  </si>
  <si>
    <t>220527XS2482012312</t>
  </si>
  <si>
    <t>XS2482012403</t>
  </si>
  <si>
    <t>220527XS2482012403</t>
  </si>
  <si>
    <t>XS2476751164</t>
  </si>
  <si>
    <t>220527XS2476751164</t>
  </si>
  <si>
    <t>山东明水国开发展集团有限公司</t>
  </si>
  <si>
    <t>XS2474750366</t>
  </si>
  <si>
    <t>SDMSGK</t>
  </si>
  <si>
    <t>SHANDONG MINGSHUI GUOKAI DEVELOPMENT GROUP CO LTD</t>
  </si>
  <si>
    <t>220527XS2474750366</t>
  </si>
  <si>
    <t>牡丹江市城市投资集团有限公司</t>
  </si>
  <si>
    <t>XS2469677095</t>
  </si>
  <si>
    <t>MDJINV</t>
  </si>
  <si>
    <t>MUDANJIANG CITY INVESTMENT GROUP CO LTD</t>
  </si>
  <si>
    <t>220526XS2469677095</t>
  </si>
  <si>
    <t>XS2485520261</t>
  </si>
  <si>
    <t>5.4%a</t>
  </si>
  <si>
    <t>5%(+/-2)</t>
  </si>
  <si>
    <t>220526XS2485520261</t>
  </si>
  <si>
    <t>无锡金源产业投资发展集团有限公司</t>
  </si>
  <si>
    <t>XS2478677599</t>
  </si>
  <si>
    <t>WXJYID</t>
  </si>
  <si>
    <t>WUXI JINYUAN INDUSTRY INVESTMENT DEVELOPMENT GROUP CO LTD</t>
  </si>
  <si>
    <t>220525XS2478677599</t>
  </si>
  <si>
    <t>Baa1/BBB/--</t>
  </si>
  <si>
    <t>T5+175a</t>
  </si>
  <si>
    <t>T5+130</t>
  </si>
  <si>
    <t>咸宁城市发展(集团)有限责任公司</t>
  </si>
  <si>
    <t>XS2473680788</t>
  </si>
  <si>
    <t>XIURDE</t>
  </si>
  <si>
    <t>XIANNING URBAN DEVELOPMENT GROUP CO LTD</t>
  </si>
  <si>
    <t>220525XS2473680788</t>
  </si>
  <si>
    <t>220524XS2470154779</t>
  </si>
  <si>
    <t>XS2446005907</t>
  </si>
  <si>
    <t>T3+85a</t>
  </si>
  <si>
    <t>T3+38</t>
  </si>
  <si>
    <t>港交所;新交所;伦交所;迪拜</t>
  </si>
  <si>
    <t>认购额超44亿美元，超额认购约3.7倍</t>
  </si>
  <si>
    <t>220524XS2446005907</t>
  </si>
  <si>
    <t>XS2484328021</t>
  </si>
  <si>
    <t>SOFR+75</t>
  </si>
  <si>
    <t>SOFR+115a</t>
  </si>
  <si>
    <t>认购额超16.6亿美元，超额认购约2.8倍</t>
  </si>
  <si>
    <t>220524XS2484328021</t>
  </si>
  <si>
    <t>HK0000824497</t>
  </si>
  <si>
    <t>3.35%a</t>
  </si>
  <si>
    <t>认购额超58亿港币，超额认购约2.9倍</t>
  </si>
  <si>
    <t>220524HK0000824497</t>
  </si>
  <si>
    <t>XS2446008083</t>
  </si>
  <si>
    <t>1.625%</t>
  </si>
  <si>
    <t>MS+70a</t>
  </si>
  <si>
    <t>MS+50</t>
  </si>
  <si>
    <t>INDUSTRIAL &amp; COMMERCIAL BANK OF CHINA LTD/LONDON</t>
  </si>
  <si>
    <t>220524XS2446008083</t>
  </si>
  <si>
    <t>HK0000853959</t>
  </si>
  <si>
    <t>认购额超145亿元，超额认购约7.2倍</t>
  </si>
  <si>
    <t>220524HK0000853959</t>
  </si>
  <si>
    <t>PTESSBOM0019</t>
  </si>
  <si>
    <t>T+120a</t>
  </si>
  <si>
    <t>卢交所</t>
  </si>
  <si>
    <t>HAITIB</t>
  </si>
  <si>
    <t>PT</t>
  </si>
  <si>
    <t>HAITONG BANK SA</t>
  </si>
  <si>
    <t>220523PTESSBOM0019</t>
  </si>
  <si>
    <t>中融国际信托有限公司</t>
  </si>
  <si>
    <t>XS2483885955</t>
  </si>
  <si>
    <t>--/B/--</t>
  </si>
  <si>
    <t>--/BB-/--</t>
  </si>
  <si>
    <t>ZHNBND</t>
  </si>
  <si>
    <t>ZHONGRONG INTERNATIONAL BOND 2022 LTD</t>
  </si>
  <si>
    <t>中融国际控股有限公司</t>
  </si>
  <si>
    <t>220523XS2483885955</t>
  </si>
  <si>
    <t>湖州南浔新城投资发展集团有限公司</t>
  </si>
  <si>
    <t>XS2475751116</t>
  </si>
  <si>
    <t>NXNTID</t>
  </si>
  <si>
    <t>HUZHOU NANXUN NEW TOWN INVESTMENT DEVELOPMENT GROUP CO LTD</t>
  </si>
  <si>
    <t>220520XS2475751116</t>
  </si>
  <si>
    <t>XS2472512198</t>
  </si>
  <si>
    <t>220520XS2472512198</t>
  </si>
  <si>
    <t>天台县国有资本运营有限公司</t>
  </si>
  <si>
    <t>XS2465976939</t>
  </si>
  <si>
    <t>TTSOAM</t>
  </si>
  <si>
    <t>TIANTAI COUNTY STATE-OWNED CAPITAL OPERATION CO LTD</t>
  </si>
  <si>
    <t>220520XS2465976939</t>
  </si>
  <si>
    <t>XS2465985419</t>
  </si>
  <si>
    <t>220520XS2465985419</t>
  </si>
  <si>
    <t>XS2471903331</t>
  </si>
  <si>
    <t>4.05%</t>
  </si>
  <si>
    <t>T+175a</t>
  </si>
  <si>
    <t>T+130</t>
  </si>
  <si>
    <t>SOAR WISE LTD</t>
  </si>
  <si>
    <t>220519XS2471903331</t>
  </si>
  <si>
    <t>无锡恒廷实业有限公司</t>
  </si>
  <si>
    <t>XS2473321037</t>
  </si>
  <si>
    <t>SIHAII</t>
  </si>
  <si>
    <t>SIHAI INTERNATIONAL INVESTMENT LTD</t>
  </si>
  <si>
    <t>220518XS2473321037</t>
  </si>
  <si>
    <t>XS2449522833</t>
  </si>
  <si>
    <t>220513XS2449522833</t>
  </si>
  <si>
    <t>台州市黄岩交通旅游投资集团有限公司</t>
  </si>
  <si>
    <t>XS2477153808</t>
  </si>
  <si>
    <t>THTTIG</t>
  </si>
  <si>
    <t>TAIZHOU HUANGYAN TRANSPORTATION AND TOURISM INVESTMENT GROUP CO LTD</t>
  </si>
  <si>
    <t>220513XS2477153808</t>
  </si>
  <si>
    <t>XS2477155332</t>
  </si>
  <si>
    <t>220513XS2477155332</t>
  </si>
  <si>
    <t>三亚崖州湾科技城开发建设有限公司</t>
  </si>
  <si>
    <t>XS2479860061</t>
  </si>
  <si>
    <t>SANYZH</t>
  </si>
  <si>
    <t>SANYA YAZHOUWAN SCIENCE &amp; TECHNOLOGY CITY DEVELOPMENT &amp; CONSTRUCTION CO LTD</t>
  </si>
  <si>
    <t>220512XS2479860061</t>
  </si>
  <si>
    <t>新奥能源控股有限公司</t>
  </si>
  <si>
    <t>USG3066DAA75</t>
  </si>
  <si>
    <t>T5+210a</t>
  </si>
  <si>
    <t>T+180</t>
  </si>
  <si>
    <t>XINAOG</t>
  </si>
  <si>
    <t>ENN ENERGY HOLDINGS LTD</t>
  </si>
  <si>
    <t>US29336EAA10</t>
  </si>
  <si>
    <t>认购额超18.5亿美元，超额认购约3.4倍</t>
  </si>
  <si>
    <t>220511USG3066DAA75</t>
  </si>
  <si>
    <t>兴业银行股份有限公司</t>
  </si>
  <si>
    <t>XS2447552089</t>
  </si>
  <si>
    <t>T+95a</t>
  </si>
  <si>
    <t>T+52</t>
  </si>
  <si>
    <t>INDUBK</t>
  </si>
  <si>
    <t>INDUSTRIAL BANK CO LTD/HONG KONG</t>
  </si>
  <si>
    <t>220511XS2447552089</t>
  </si>
  <si>
    <t>XS2463140637</t>
  </si>
  <si>
    <t>T+76</t>
  </si>
  <si>
    <t>44</t>
  </si>
  <si>
    <t>ORIENT SECURITIES CO LTD/CHINA</t>
  </si>
  <si>
    <t>220511XS2463140637</t>
  </si>
  <si>
    <t>长沙金霞新城城市发展有限公司</t>
  </si>
  <si>
    <t>XS2475862533</t>
  </si>
  <si>
    <t>CSJXDC</t>
  </si>
  <si>
    <t>CHANGSHA JINXIA NEW CITY CITY DEVELOPMENT CO LTD</t>
  </si>
  <si>
    <t>220510XS2475862533</t>
  </si>
  <si>
    <t>XS2479371028</t>
  </si>
  <si>
    <t>T3+90a</t>
  </si>
  <si>
    <t>T3+47</t>
  </si>
  <si>
    <t>CHINA CONSTRUCTION BANK CORP/LONDON</t>
  </si>
  <si>
    <t>220510XS2479371028</t>
  </si>
  <si>
    <t>HK0000849247</t>
  </si>
  <si>
    <t>220510HK0000849247</t>
  </si>
  <si>
    <t>XS2464646186</t>
  </si>
  <si>
    <t>WUXING INDUSTRY INVESTMENT HUSHENG CO LTD</t>
  </si>
  <si>
    <t>220429XS2464646186</t>
  </si>
  <si>
    <t>扬州园博投资发展有限公司</t>
  </si>
  <si>
    <t>XS2476172569</t>
  </si>
  <si>
    <t>3.801%</t>
  </si>
  <si>
    <t>YZYBIV</t>
  </si>
  <si>
    <t>YANGZHOU YUANBO INVESTMENT DEVELOPMENT CO LTD</t>
  </si>
  <si>
    <t>220429XS2476172569</t>
  </si>
  <si>
    <t>220428XS2451515279</t>
  </si>
  <si>
    <t>西安浐灞发展集团有限公司</t>
  </si>
  <si>
    <t>XS2436801661</t>
  </si>
  <si>
    <t>CHBAHE</t>
  </si>
  <si>
    <t>XIAN CHANBA DEVELOPMENT GROUP CO LTD</t>
  </si>
  <si>
    <t>220426XS2436801661</t>
  </si>
  <si>
    <t>兰溪市交通建设投资集团有限公司</t>
  </si>
  <si>
    <t>XS2473581457</t>
  </si>
  <si>
    <t>LATRCO</t>
  </si>
  <si>
    <t>LANXI TRANSPORTATION CONSTRUCTION INVESTMENT GROUP CO LTD</t>
  </si>
  <si>
    <t>220426XS2473581457</t>
  </si>
  <si>
    <t>CND10004TFG7</t>
  </si>
  <si>
    <t>1.75%</t>
  </si>
  <si>
    <t>MS+95a</t>
  </si>
  <si>
    <t>MS+68</t>
  </si>
  <si>
    <t>27</t>
  </si>
  <si>
    <t>220426CND10004TFG7</t>
  </si>
  <si>
    <t>220425XS2471384045</t>
  </si>
  <si>
    <t>扬州龙川控股集团有限责任公司</t>
  </si>
  <si>
    <t>XS2471286034</t>
  </si>
  <si>
    <t>LCOSIV</t>
  </si>
  <si>
    <t>LONGCHUAN OVERSEAS INVESTMENT CO LTD</t>
  </si>
  <si>
    <t>220425XS2471286034</t>
  </si>
  <si>
    <t>成都空港兴城投资集团有限公司</t>
  </si>
  <si>
    <t>XS2471295969</t>
  </si>
  <si>
    <t>SLSCCI</t>
  </si>
  <si>
    <t>CHENGDU AIRPORT XINGCHENG INVESTMENT GROUP CO LTD</t>
  </si>
  <si>
    <t>220425XS2471295969</t>
  </si>
  <si>
    <t>XS2462218988</t>
  </si>
  <si>
    <t>220425XS2462218988</t>
  </si>
  <si>
    <t>海通恒信国际融资租赁股份有限公司</t>
  </si>
  <si>
    <t>XS2461426459</t>
  </si>
  <si>
    <t>UNFILE</t>
  </si>
  <si>
    <t>HAITONG UT BRILLIANT LTD</t>
  </si>
  <si>
    <t>220422XS2461426459</t>
  </si>
  <si>
    <t>XS2471231998</t>
  </si>
  <si>
    <t>HANRUI OVERSEAS INVESTMENT CO LTD</t>
  </si>
  <si>
    <t>220422XS2471231998</t>
  </si>
  <si>
    <t>XS2472603237</t>
  </si>
  <si>
    <t>220422XS2472603237</t>
  </si>
  <si>
    <t>XS2472330914</t>
  </si>
  <si>
    <t>220422XS2472330914</t>
  </si>
  <si>
    <t>XS2423795355</t>
  </si>
  <si>
    <t>220422XS2423795355</t>
  </si>
  <si>
    <t>XS2427852582</t>
  </si>
  <si>
    <t>南商(中国)</t>
  </si>
  <si>
    <t>220421XS2427852582</t>
  </si>
  <si>
    <t>岳阳市城市建设投资集团有限公司</t>
  </si>
  <si>
    <t>XS2469673698</t>
  </si>
  <si>
    <t>YYCCIG</t>
  </si>
  <si>
    <t>YUEYANG CONSTRUCTION AND INVESTMENT GROUP CO LTD</t>
  </si>
  <si>
    <t>220421XS2469673698</t>
  </si>
  <si>
    <t>XS2467774209</t>
  </si>
  <si>
    <t>Ba2--/--</t>
  </si>
  <si>
    <t>220421XS2467774209</t>
  </si>
  <si>
    <t>中国长城资产(国际)控股有限公司</t>
  </si>
  <si>
    <t>XS2471127584</t>
  </si>
  <si>
    <t>--/BBB/A</t>
  </si>
  <si>
    <t>T+190a</t>
  </si>
  <si>
    <t>T+145</t>
  </si>
  <si>
    <t>GRWALL</t>
  </si>
  <si>
    <t>CHINA GREAT WALL INTERNATIONAL HOLDINGS VI LTD</t>
  </si>
  <si>
    <t>认购额超42亿美元，超额认购约8.4倍</t>
  </si>
  <si>
    <t>220421XS2471127584</t>
  </si>
  <si>
    <t>XS2471135926</t>
  </si>
  <si>
    <t>SOFR+78</t>
  </si>
  <si>
    <t>BANK OF CHINA LTD/MACAU</t>
  </si>
  <si>
    <t>220421XS2471135926</t>
  </si>
  <si>
    <t>XS2470956322</t>
  </si>
  <si>
    <t>T+85a</t>
  </si>
  <si>
    <t>BANK OF CHINA LTD/SINGAPORE</t>
  </si>
  <si>
    <t>220421XS2470956322</t>
  </si>
  <si>
    <t>XS2471305867</t>
  </si>
  <si>
    <t>1.5%</t>
  </si>
  <si>
    <t>220421XS2471305867</t>
  </si>
  <si>
    <t>MO0000000048</t>
  </si>
  <si>
    <t>220420MO0000000048</t>
  </si>
  <si>
    <t>XS2464716229</t>
  </si>
  <si>
    <t>220414XS2464716229</t>
  </si>
  <si>
    <t>XS2463351176</t>
  </si>
  <si>
    <t>220414XS2463351176</t>
  </si>
  <si>
    <t>XS2470873626</t>
  </si>
  <si>
    <t>220414XS2470873626</t>
  </si>
  <si>
    <t>G228004</t>
  </si>
  <si>
    <t>220413G228004</t>
  </si>
  <si>
    <t>XS2459125527</t>
  </si>
  <si>
    <t>220413XS2459125527</t>
  </si>
  <si>
    <t>XS2401933457</t>
  </si>
  <si>
    <t>220413XS2401933457</t>
  </si>
  <si>
    <t>XS2445143329</t>
  </si>
  <si>
    <t>YUNAEN</t>
  </si>
  <si>
    <t>YUNNAN ENERGY INVESTMENT OVERSEAS FINANCE CO LTD</t>
  </si>
  <si>
    <t>可持续挂钩</t>
  </si>
  <si>
    <t>220413XS2445143329</t>
  </si>
  <si>
    <t>中信银行(国际)有限公司</t>
  </si>
  <si>
    <t>XS2461766805</t>
  </si>
  <si>
    <t>5.125%a</t>
  </si>
  <si>
    <t>CINDBK</t>
  </si>
  <si>
    <t>CHINA CITIC BANK INTERNATIONAL LTD</t>
  </si>
  <si>
    <t>认购额超13.6亿美元，超额认购约2.3倍</t>
  </si>
  <si>
    <t>220413XS2461766805</t>
  </si>
  <si>
    <t>T+260a</t>
  </si>
  <si>
    <t>T+230</t>
  </si>
  <si>
    <t>BANK OF EAST ASIA LTD</t>
  </si>
  <si>
    <t>XS2454320206</t>
  </si>
  <si>
    <t>CHOUZHOU INTERNATIONAL INVESTMENT LTD</t>
  </si>
  <si>
    <t>220412XS2454320206</t>
  </si>
  <si>
    <t>XS2469032630</t>
  </si>
  <si>
    <t>3.375%</t>
  </si>
  <si>
    <t>T+90</t>
  </si>
  <si>
    <t>220412XS2469032630</t>
  </si>
  <si>
    <t>XS2458278731</t>
  </si>
  <si>
    <t>FOSHAN GAOMING CONSTRUCTIONS INVESTMENT GROUP CO LTD</t>
  </si>
  <si>
    <t>220411XS2458278731</t>
  </si>
  <si>
    <t>重庆财信企业集团有限公司</t>
  </si>
  <si>
    <t>XS2462797486</t>
  </si>
  <si>
    <t>CQCASN</t>
  </si>
  <si>
    <t>CHONGQING CASIN GROUP CO LTD</t>
  </si>
  <si>
    <t>220410XS2462797486</t>
  </si>
  <si>
    <t>XS2463353461</t>
  </si>
  <si>
    <t>ZJXCAO</t>
  </si>
  <si>
    <t>ZHEJIANG CHANGXING FINANCIAL HOLDINGS GROUP CO LTD</t>
  </si>
  <si>
    <t>220408XS2463353461</t>
  </si>
  <si>
    <t>江苏皋开投资发展集团有限公司</t>
  </si>
  <si>
    <t>XS2435092544</t>
  </si>
  <si>
    <t>JSGKID</t>
  </si>
  <si>
    <t>JIANGSU GAOKAI INVESTMENT DEVELOPMENT GROUP CO LTD</t>
  </si>
  <si>
    <t>220408XS2435092544</t>
  </si>
  <si>
    <t>赣州发展投资控股集团有限责任公司</t>
  </si>
  <si>
    <t>XS2466368003</t>
  </si>
  <si>
    <t>GANZHO</t>
  </si>
  <si>
    <t>GANZHOU DEVELOPMENT INVESTMENT HOLDING GROUP CO LTD</t>
  </si>
  <si>
    <t>220407XS2466368003</t>
  </si>
  <si>
    <t>西安城市基础设施建设投资集团有限公司</t>
  </si>
  <si>
    <t>XS2450908970</t>
  </si>
  <si>
    <t>XANCON</t>
  </si>
  <si>
    <t>XI'AN MUNICIPAL INFRASTRUCTURE CONSTRUCTION INVESTMENT GROUP CORP LTD</t>
  </si>
  <si>
    <t>220407XS2450908970</t>
  </si>
  <si>
    <t>扬州经济技术开发区开发(集团)有限公司</t>
  </si>
  <si>
    <t>XS2462880035</t>
  </si>
  <si>
    <t>Ba1/BB+/--</t>
  </si>
  <si>
    <t>YANGZH</t>
  </si>
  <si>
    <t>YANGZHOU ECONOMIC &amp; TECHNOLOGICAL DEVELOPMENT ZONE DEVELOPMENT CORP</t>
  </si>
  <si>
    <t>220407XS2462880035</t>
  </si>
  <si>
    <t>余姚经济开发区建设投资发展有限公司</t>
  </si>
  <si>
    <t>XS2452204568</t>
  </si>
  <si>
    <t>Baa3/--/BB+</t>
  </si>
  <si>
    <t>YYSCIH</t>
  </si>
  <si>
    <t>YUYAO ECONOMIC DEVELOPMENT ZONE CONSTRUCTION INVESTMENT &amp; DEVELOPMENT CO LTD</t>
  </si>
  <si>
    <t>余姚市舜财投资控股有限公司</t>
  </si>
  <si>
    <t>220401XS2452204568</t>
  </si>
  <si>
    <t>萍乡市城市建设投资集团有限公司</t>
  </si>
  <si>
    <t>XS2462338612</t>
  </si>
  <si>
    <t>PXCONS</t>
  </si>
  <si>
    <t>PINGXIANG CITY CONSTRUCTION INVESTMENT GROUP CO LTD</t>
  </si>
  <si>
    <t>220331XS2462338612</t>
  </si>
  <si>
    <t>XS2426804998</t>
  </si>
  <si>
    <t>220331XS2426804998</t>
  </si>
  <si>
    <t>XS2448360466</t>
  </si>
  <si>
    <t>220331XS2448360466</t>
  </si>
  <si>
    <t>XS2460364628</t>
  </si>
  <si>
    <t>220331XS2460364628</t>
  </si>
  <si>
    <t>XS2450210468</t>
  </si>
  <si>
    <t>FUYUAN WORLDWIDE LTD</t>
  </si>
  <si>
    <t>220331XS2450210468</t>
  </si>
  <si>
    <t>南京未来科技城经济发展有限公司</t>
  </si>
  <si>
    <t>XS2464320667</t>
  </si>
  <si>
    <t>NFTCED</t>
  </si>
  <si>
    <t>NANJING FUTURE TECHNOLOGY CITY ECONOMIC DEVELOPMENT CO LTD</t>
  </si>
  <si>
    <t>220331XS2464320667</t>
  </si>
  <si>
    <t>湖州南浔旅游投资发展集团有限公司</t>
  </si>
  <si>
    <t>XS2459916149</t>
  </si>
  <si>
    <t>HZHNAX</t>
  </si>
  <si>
    <t>HUZHOU NANXUN TOURISM INVESTMENT DEVELOPMENT GROUP CO LTD</t>
  </si>
  <si>
    <t>220330XS2459916149</t>
  </si>
  <si>
    <t>T+135a</t>
  </si>
  <si>
    <t>GB</t>
  </si>
  <si>
    <t>内蒙古包钢钢联股份有限公司</t>
  </si>
  <si>
    <t>XS2460025682</t>
  </si>
  <si>
    <t>INNMON</t>
  </si>
  <si>
    <t>INNER MONGOLIA BAOTOU STEEL UNION CO LTD</t>
  </si>
  <si>
    <t>220330XS2460025682</t>
  </si>
  <si>
    <t>XS2461794922</t>
  </si>
  <si>
    <t>220329XS2461794922</t>
  </si>
  <si>
    <t>220329XS2460522555</t>
  </si>
  <si>
    <t>XS2429306900</t>
  </si>
  <si>
    <t>220329XS2429306900</t>
  </si>
  <si>
    <t>河南航空港投资集团有限公司</t>
  </si>
  <si>
    <t>XS2406805213</t>
  </si>
  <si>
    <t>ZZAIRI</t>
  </si>
  <si>
    <t>HENAN AIRPORT INVESTMENT GROUP CO LTD</t>
  </si>
  <si>
    <t>220328XS2406805213</t>
  </si>
  <si>
    <t>福建石狮国有资本运营集团有限责任公司</t>
  </si>
  <si>
    <t>XS2418175555</t>
  </si>
  <si>
    <t>SHICAP</t>
  </si>
  <si>
    <t>FUJIAN SHISHI STATE-OWNED CAPITAL OPERATION GROUP CO LTD</t>
  </si>
  <si>
    <t>220325XS2418175555</t>
  </si>
  <si>
    <t>知识城(广州)投资集团有限公司</t>
  </si>
  <si>
    <t>XS2461747250</t>
  </si>
  <si>
    <t>KCGZIG</t>
  </si>
  <si>
    <t>KNOWLEDGE CITY GUANGZHOU INVESTMENT GROUP CO LTD</t>
  </si>
  <si>
    <t>220325XS2461747250</t>
  </si>
  <si>
    <t>浙江湖州南浔经济建设开发有限公司</t>
  </si>
  <si>
    <t>XS2461717261</t>
  </si>
  <si>
    <t>ZJHZNX</t>
  </si>
  <si>
    <t>ZHEJIANG HUZHOU NANXUN ECONOMIC CONSTRUCTION DEVELOPMENT CO LTD</t>
  </si>
  <si>
    <t>220325XS2461717261</t>
  </si>
  <si>
    <t>XS2457454432</t>
  </si>
  <si>
    <t>220325XS2457454432</t>
  </si>
  <si>
    <t>220324XS2455963590</t>
  </si>
  <si>
    <t>XS2461107943</t>
  </si>
  <si>
    <t>220324XS2461107943</t>
  </si>
  <si>
    <t>株洲市城市建设发展集团有限公司</t>
  </si>
  <si>
    <t>XS2450206516</t>
  </si>
  <si>
    <t>ZZCITY</t>
  </si>
  <si>
    <t>ZHUZHOU CITY CONSTRUCTION DEVELOPMENT GROUP CO LTD</t>
  </si>
  <si>
    <t>220324XS2450206516</t>
  </si>
  <si>
    <t>XS2420263142</t>
  </si>
  <si>
    <t>220323XS2420263142</t>
  </si>
  <si>
    <t>杭州市水务集团有限公司</t>
  </si>
  <si>
    <t>XS2432576382</t>
  </si>
  <si>
    <t>HZWTGC</t>
  </si>
  <si>
    <t>HANGZHOU WATER GROUP CO LTD</t>
  </si>
  <si>
    <t>220323XS2432576382</t>
  </si>
  <si>
    <t>MO0000000022</t>
  </si>
  <si>
    <t>3.18%</t>
  </si>
  <si>
    <t>220322MO0000000022</t>
  </si>
  <si>
    <t>湘潭振湘国有资产经营投资有限公司</t>
  </si>
  <si>
    <t>XS2429778827</t>
  </si>
  <si>
    <t>ZEXIAS</t>
  </si>
  <si>
    <t>XIANGTAN ZHENXIANG STATE-OWN ASSET OPERATION INVESTMENT CO LTD</t>
  </si>
  <si>
    <t>220322XS2429778827</t>
  </si>
  <si>
    <t>XS2455340518</t>
  </si>
  <si>
    <t>220322XS2455340518</t>
  </si>
  <si>
    <t>仪征市城市发展投资控股集团有限公司</t>
  </si>
  <si>
    <t>XS2459051814</t>
  </si>
  <si>
    <t>YZHNGC</t>
  </si>
  <si>
    <t>YIZHENG CHENGFA OVERSEAS CO LTD</t>
  </si>
  <si>
    <t>220322XS2459051814</t>
  </si>
  <si>
    <t>XS2459050683</t>
  </si>
  <si>
    <t>无锡惠山高科有限公司;HUIKAI HONG KONG ECONOMIC DEVELOPMENT CO., LTD.</t>
  </si>
  <si>
    <t>220321XS2459050683</t>
  </si>
  <si>
    <t>中信信托有限责任公司</t>
  </si>
  <si>
    <t>XS2459481151</t>
  </si>
  <si>
    <t>CTICPM</t>
  </si>
  <si>
    <t>CTI CAPITAL PROSPERITY BVI LTD</t>
  </si>
  <si>
    <t>中信信惠国际资本有限公司</t>
  </si>
  <si>
    <t>220321XS2459481151</t>
  </si>
  <si>
    <t>XS2438842093</t>
  </si>
  <si>
    <t>JINGJIANG PORT GROUP CO LTD</t>
  </si>
  <si>
    <t>220318XS2438842093</t>
  </si>
  <si>
    <t>XS2461137262</t>
  </si>
  <si>
    <t>220318XS2461137262</t>
  </si>
  <si>
    <t>XS2459917113</t>
  </si>
  <si>
    <t>2.91%</t>
  </si>
  <si>
    <t>220318XS2459917113</t>
  </si>
  <si>
    <t>XS2456820690</t>
  </si>
  <si>
    <t>220318XS2456820690</t>
  </si>
  <si>
    <t>XS2430983861</t>
  </si>
  <si>
    <t>TONAR+26</t>
  </si>
  <si>
    <t>TONA+26-31</t>
  </si>
  <si>
    <t>TONAR</t>
  </si>
  <si>
    <t>东京分行</t>
  </si>
  <si>
    <t>BANK OF CHINA LTD/TOKYO</t>
  </si>
  <si>
    <t>220318XS2430983861</t>
  </si>
  <si>
    <t>XS2406886627</t>
  </si>
  <si>
    <t>220317XS2406886627</t>
  </si>
  <si>
    <t>泰州市新滨江开发有限责任公司</t>
  </si>
  <si>
    <t>XS2429195642</t>
  </si>
  <si>
    <t>TZNWBN</t>
  </si>
  <si>
    <t>BINJIANG GUOTOU LTD</t>
  </si>
  <si>
    <t>220317XS2429195642</t>
  </si>
  <si>
    <t>HK0000802055</t>
  </si>
  <si>
    <t>CHINA EDUCATION GROUP HOLDINGS LTD</t>
  </si>
  <si>
    <t>220316HK0000802055</t>
  </si>
  <si>
    <t>中原证券股份有限公司</t>
  </si>
  <si>
    <t>XS2420031523</t>
  </si>
  <si>
    <t>4.25%a</t>
  </si>
  <si>
    <t>CCNIFH</t>
  </si>
  <si>
    <t>WENDING ZHONGYUAN CO LTD</t>
  </si>
  <si>
    <t>中原证券股份有限公司及其并表子公司</t>
  </si>
  <si>
    <t>220316XS2420031523</t>
  </si>
  <si>
    <t>成都东方广益投资有限公司</t>
  </si>
  <si>
    <t>XS2453372992</t>
  </si>
  <si>
    <t>3.42%</t>
  </si>
  <si>
    <t>38</t>
  </si>
  <si>
    <t>CHDOGU</t>
  </si>
  <si>
    <t>CHENGDU DONGFANG GUANGYI INVESTMENT CO LTD</t>
  </si>
  <si>
    <t>220314XS2453372992</t>
  </si>
  <si>
    <t>XS2455213590</t>
  </si>
  <si>
    <t>2.375%</t>
  </si>
  <si>
    <t>220314XS2455213590</t>
  </si>
  <si>
    <t>HK0000824885</t>
  </si>
  <si>
    <t>2.05%a</t>
  </si>
  <si>
    <t>220314HK0000824885</t>
  </si>
  <si>
    <t>HK0000824877</t>
  </si>
  <si>
    <t>220314HK0000824877</t>
  </si>
  <si>
    <t>XS2454321519</t>
  </si>
  <si>
    <t>T3+135a</t>
  </si>
  <si>
    <t>T3+105</t>
  </si>
  <si>
    <t>中国国际金融(香港)有限公司</t>
  </si>
  <si>
    <t>220314XS2454321519</t>
  </si>
  <si>
    <t>XS2427752527</t>
  </si>
  <si>
    <t>TIANFENG SECURITIES CO LTD</t>
  </si>
  <si>
    <t>220311XS2427752527</t>
  </si>
  <si>
    <t>MO0000000030</t>
  </si>
  <si>
    <t>220310MO0000000030</t>
  </si>
  <si>
    <t>上海复星高科技(集团)有限公司</t>
  </si>
  <si>
    <t>G228003</t>
  </si>
  <si>
    <t>FSHITZ</t>
  </si>
  <si>
    <t>SHANGHAI FOSUN HIGH TECHNOLOGY GROUP CO LTD</t>
  </si>
  <si>
    <t>220310G228003</t>
  </si>
  <si>
    <t>上汽通用汽车金融有限责任公司</t>
  </si>
  <si>
    <t>HK0000824638</t>
  </si>
  <si>
    <t>GMACSA</t>
  </si>
  <si>
    <t>SAIC-GMAC AUTOMOTIVE FINANCE CO LTD</t>
  </si>
  <si>
    <t>220310HK0000824638</t>
  </si>
  <si>
    <t>绍兴市柯桥区国有资产投资经营集团有限公司</t>
  </si>
  <si>
    <t>XS2450979484</t>
  </si>
  <si>
    <t>KQSOAI</t>
  </si>
  <si>
    <t>KEQIAO HK INTERNATIONAL INVESTMENT CO LTD</t>
  </si>
  <si>
    <t>220309XS2450979484</t>
  </si>
  <si>
    <t>申万宏源证券有限公司</t>
  </si>
  <si>
    <t>XS2453395001</t>
  </si>
  <si>
    <t>Baa2/BBB/--</t>
  </si>
  <si>
    <t>2.625%</t>
  </si>
  <si>
    <t>T3+120a</t>
  </si>
  <si>
    <t>T3+80</t>
  </si>
  <si>
    <t>SWHYSE</t>
  </si>
  <si>
    <t>SHENWAN HONGYUAN INTERNATIONAL FINANCE LTD</t>
  </si>
  <si>
    <t>220309XS2453395001</t>
  </si>
  <si>
    <t>洛阳龙门旅游集团有限公司</t>
  </si>
  <si>
    <t>XS2456821821</t>
  </si>
  <si>
    <t>1.9</t>
  </si>
  <si>
    <t>LMTOUR</t>
  </si>
  <si>
    <t>LUOYANG LONGMEN TOURISM GROUP CO LTD</t>
  </si>
  <si>
    <t>郑州银行</t>
  </si>
  <si>
    <t>220309XS2456821821</t>
  </si>
  <si>
    <t>嵊州市城市建设投资发展集团有限公司</t>
  </si>
  <si>
    <t>XS2453048899</t>
  </si>
  <si>
    <t>SHZHCI</t>
  </si>
  <si>
    <t>SHENGZHOU CITY CONSTRUCTION INVESTMENT DEVELOPMENT GROUP CO LTD</t>
  </si>
  <si>
    <t>220309XS2453048899</t>
  </si>
  <si>
    <t>宁海县国有资产投资控股集团有限公司</t>
  </si>
  <si>
    <t>XS2453995701</t>
  </si>
  <si>
    <t>NHSOAI</t>
  </si>
  <si>
    <t>NINGHAI STATE OWNED ASSETS INVESTMENT HOLDING GROUP CO LTD</t>
  </si>
  <si>
    <t>220309XS2453995701</t>
  </si>
  <si>
    <t>XS2454679239</t>
  </si>
  <si>
    <t>13%</t>
  </si>
  <si>
    <t>在中国境外成立的若干受限子公司</t>
  </si>
  <si>
    <t>220308XS2454679239</t>
  </si>
  <si>
    <t>浙江天子湖实业投资有限公司</t>
  </si>
  <si>
    <t>XS2447542874</t>
  </si>
  <si>
    <t>ZHJNGT</t>
  </si>
  <si>
    <t>ZHEJIANG TIANZIHU INDUSTRY INVESTMENT CO LTD</t>
  </si>
  <si>
    <t>220308XS2447542874</t>
  </si>
  <si>
    <t>河南省铁路建设投资集团有限公司</t>
  </si>
  <si>
    <t>XS2450203174</t>
  </si>
  <si>
    <t>3.214%</t>
  </si>
  <si>
    <t>T5+150</t>
  </si>
  <si>
    <t>HNRAIL</t>
  </si>
  <si>
    <t>HENAN RAILWAY CONSTRUCTION &amp; INVESTMENT GROUP CO LTD</t>
  </si>
  <si>
    <t>220308XS2450203174</t>
  </si>
  <si>
    <t>XS2453368701</t>
  </si>
  <si>
    <t>220308XS2453368701</t>
  </si>
  <si>
    <t>XS2446006202</t>
  </si>
  <si>
    <t>9.3%</t>
  </si>
  <si>
    <t>220304XS2446006202</t>
  </si>
  <si>
    <t>新疆金融投资有限公司</t>
  </si>
  <si>
    <t>XS2453125630</t>
  </si>
  <si>
    <t>2.88%</t>
  </si>
  <si>
    <t>XJFINV</t>
  </si>
  <si>
    <t>XINJIANG FINANCIAL INVESTMENT LTD</t>
  </si>
  <si>
    <t>220304XS2453125630</t>
  </si>
  <si>
    <t>XS2454244349</t>
  </si>
  <si>
    <t>220304XS2454244349</t>
  </si>
  <si>
    <t>成都怡都建设投资有限公司</t>
  </si>
  <si>
    <t>XS2453238672</t>
  </si>
  <si>
    <t>CYICIC</t>
  </si>
  <si>
    <t>CHENGDU YIDU CONSTRUCTION INVESTMENT CO LTD</t>
  </si>
  <si>
    <t>220304XS2453238672</t>
  </si>
  <si>
    <t>周口市城建投资发展有限公司</t>
  </si>
  <si>
    <t>XS2453962107</t>
  </si>
  <si>
    <t>ZKCONS</t>
  </si>
  <si>
    <t>ZHOUKOU URBAN CONSTRUCTION INVESTMENT DEVELOPMENT CO LTD</t>
  </si>
  <si>
    <t>220304XS2453962107</t>
  </si>
  <si>
    <t>延安旅游(集团)有限公司</t>
  </si>
  <si>
    <t>XS2360160563</t>
  </si>
  <si>
    <t>YATOUR</t>
  </si>
  <si>
    <t>YAN’AN TOURISM (GROUP) CO., LTD.</t>
  </si>
  <si>
    <t>220303XS2360160563</t>
  </si>
  <si>
    <t>怀远县新型城镇化建设有限公司</t>
  </si>
  <si>
    <t>XS2449307862</t>
  </si>
  <si>
    <t>HYNUCO</t>
  </si>
  <si>
    <t>HUAIYUAN COUNTY NEW URBANIZATION CONSTRUCTION CO LTD</t>
  </si>
  <si>
    <t>220301XS2449307862</t>
  </si>
  <si>
    <t>XS2450174136</t>
  </si>
  <si>
    <t>2.7%a</t>
  </si>
  <si>
    <t>220228XS2450174136</t>
  </si>
  <si>
    <t>XS2450173591</t>
  </si>
  <si>
    <t>220228XS2450173591</t>
  </si>
  <si>
    <t>XS2450180372</t>
  </si>
  <si>
    <t>220228XS2450180372</t>
  </si>
  <si>
    <t>XS2451854991</t>
  </si>
  <si>
    <t>T+75a</t>
  </si>
  <si>
    <t>T+35</t>
  </si>
  <si>
    <t>220228XS2451854991</t>
  </si>
  <si>
    <t>中国航空技术国际控股有限公司</t>
  </si>
  <si>
    <t>XS2452199545</t>
  </si>
  <si>
    <t>--/BBB-/A</t>
  </si>
  <si>
    <t>T5+185a</t>
  </si>
  <si>
    <t>T5+155</t>
  </si>
  <si>
    <t>CATIC</t>
  </si>
  <si>
    <t>AVIC INTERNATIONAL FINANCE &amp; INVESTMENT LTD</t>
  </si>
  <si>
    <t>220228XS2452199545</t>
  </si>
  <si>
    <t>XS2435483909</t>
  </si>
  <si>
    <t>220225XS2435483909</t>
  </si>
  <si>
    <t>XS2434681321</t>
  </si>
  <si>
    <t>WUXING CITY INVESTMENT HK CO LTD</t>
  </si>
  <si>
    <t>220225XS2434681321</t>
  </si>
  <si>
    <t>湖北省联合发展投资集团有限公司</t>
  </si>
  <si>
    <t>XS2418788308</t>
  </si>
  <si>
    <t>HBSLFT</t>
  </si>
  <si>
    <t>HUBEI UNITED DEVELOPMENT INVESTMENT GROUP CO LTD</t>
  </si>
  <si>
    <t>220225XS2418788308</t>
  </si>
  <si>
    <t>云南省投资控股集团有限公司</t>
  </si>
  <si>
    <t>XS2437684207</t>
  </si>
  <si>
    <t>YUNINV</t>
  </si>
  <si>
    <t>BI HAI CO LTD</t>
  </si>
  <si>
    <t>220225XS2437684207</t>
  </si>
  <si>
    <t>Baa3/BBB-/BBB-</t>
  </si>
  <si>
    <t>T+263</t>
  </si>
  <si>
    <t>XS2450210542</t>
  </si>
  <si>
    <t>220224XS2450210542</t>
  </si>
  <si>
    <t>XS2448344007</t>
  </si>
  <si>
    <t>220224XS2448344007</t>
  </si>
  <si>
    <t>XS2448345079</t>
  </si>
  <si>
    <t>220224XS2448345079</t>
  </si>
  <si>
    <t>XS2446770880</t>
  </si>
  <si>
    <t>220224XS2446770880</t>
  </si>
  <si>
    <t>衢州市国有资本运营有限公司</t>
  </si>
  <si>
    <t>XS2449761076</t>
  </si>
  <si>
    <t>QZSOAT</t>
  </si>
  <si>
    <t>QUZHOU STATE OWNED CAPITAL OPERATION CO LTD</t>
  </si>
  <si>
    <t>220223XS2449761076</t>
  </si>
  <si>
    <t>淮安市投资控股集团有限公司</t>
  </si>
  <si>
    <t>XS2439969705</t>
  </si>
  <si>
    <t>HACWAM</t>
  </si>
  <si>
    <t>HUAI'AN INVESTMENT HOLDING GROUP CO LTD</t>
  </si>
  <si>
    <t>220223XS2439969705</t>
  </si>
  <si>
    <t>XS2447949475</t>
  </si>
  <si>
    <t>T3+80a</t>
  </si>
  <si>
    <t>CHINA MERCHANTS BANK CO LTD/SYDNEY</t>
  </si>
  <si>
    <t>220223XS2447949475</t>
  </si>
  <si>
    <t>富皋万泰集团有限公司</t>
  </si>
  <si>
    <t>XS2429304368</t>
  </si>
  <si>
    <t>FBWTTZ</t>
  </si>
  <si>
    <t>FUGAO WANTAI GROUP CO LTD</t>
  </si>
  <si>
    <t>220223XS2429304368</t>
  </si>
  <si>
    <t>XS2423459325</t>
  </si>
  <si>
    <t>A2/--/A+</t>
  </si>
  <si>
    <t>T5+160a</t>
  </si>
  <si>
    <t>T5+125</t>
  </si>
  <si>
    <t>CDBLFD</t>
  </si>
  <si>
    <t>CDBL FUNDING 2</t>
  </si>
  <si>
    <t>国银租赁(国际)有限公司</t>
  </si>
  <si>
    <t>220223XS2423459325</t>
  </si>
  <si>
    <t>XS2423459242</t>
  </si>
  <si>
    <t>T3+140a</t>
  </si>
  <si>
    <t>220223XS2423459242</t>
  </si>
  <si>
    <t>中国旅游集团有限公司</t>
  </si>
  <si>
    <t>XS2434699968</t>
  </si>
  <si>
    <t>A3/A-/--</t>
  </si>
  <si>
    <t>T+155a</t>
  </si>
  <si>
    <t>T+115</t>
  </si>
  <si>
    <t>CHITRA</t>
  </si>
  <si>
    <t>SUNNY EXPRESS ENTERPRISES CORP</t>
  </si>
  <si>
    <t>认购额超31亿美元，超额认购约4.4倍</t>
  </si>
  <si>
    <t>220222XS2434699968</t>
  </si>
  <si>
    <t>XS2436799584</t>
  </si>
  <si>
    <t>2.25%</t>
  </si>
  <si>
    <t>T+50</t>
  </si>
  <si>
    <t>AGRICULTURAL BANK OF CHINA LTD/HONG KONG</t>
  </si>
  <si>
    <t>220222XS2436799584</t>
  </si>
  <si>
    <t>XS2436799238</t>
  </si>
  <si>
    <t>220222XS2436799238</t>
  </si>
  <si>
    <t>HK0000814290</t>
  </si>
  <si>
    <t>220222HK0000814290</t>
  </si>
  <si>
    <t>XS2448367982</t>
  </si>
  <si>
    <t>220218XS2448367982</t>
  </si>
  <si>
    <t>XS2446844917</t>
  </si>
  <si>
    <t>220217XS2446844917</t>
  </si>
  <si>
    <t>XS2446844834</t>
  </si>
  <si>
    <t>220217XS2446844834</t>
  </si>
  <si>
    <t>美的集团股份有限公司</t>
  </si>
  <si>
    <t>XS2432130453</t>
  </si>
  <si>
    <t>--/A/A</t>
  </si>
  <si>
    <t>A3/A/A</t>
  </si>
  <si>
    <t>T+98</t>
  </si>
  <si>
    <t>MIDEAZ</t>
  </si>
  <si>
    <t>MIDEA INVESTMENT DEVELOPMENT CO LTD</t>
  </si>
  <si>
    <t>认购额超12亿美元，超额认购约2.7倍</t>
  </si>
  <si>
    <t>220216XS2432130453</t>
  </si>
  <si>
    <t>淮北市建投控股集团有限公司</t>
  </si>
  <si>
    <t>XS2418729559</t>
  </si>
  <si>
    <t>HBCITY</t>
  </si>
  <si>
    <t>HUAIBEI CITY CONSTRUCTION INVESTMENT HOLDING GROUP CO LTD</t>
  </si>
  <si>
    <t>220216XS2418729559</t>
  </si>
  <si>
    <t>北京国有资本运营管理有限公司</t>
  </si>
  <si>
    <t>XS2445374213</t>
  </si>
  <si>
    <t>A1/A+/--</t>
  </si>
  <si>
    <t>1.206%</t>
  </si>
  <si>
    <t>MS+105a</t>
  </si>
  <si>
    <t>MS+80</t>
  </si>
  <si>
    <t>BJASST</t>
  </si>
  <si>
    <t>BEIJING STATE-OWNED CAPITAL OPERATION &amp; MANAGEMENT CENTER INVESTMENT HOLDINGS LTD</t>
  </si>
  <si>
    <t>220216XS2445374213</t>
  </si>
  <si>
    <t>中国铝业集团有限公司</t>
  </si>
  <si>
    <t>XS2435557959</t>
  </si>
  <si>
    <t>T+135</t>
  </si>
  <si>
    <t>CHALUM</t>
  </si>
  <si>
    <t>CHINALCO CAPITAL HOLDINGS LTD</t>
  </si>
  <si>
    <t>认购额超41亿美元，超额认购约6.8倍</t>
  </si>
  <si>
    <t>220216XS2435557959</t>
  </si>
  <si>
    <t>MO0000000014</t>
  </si>
  <si>
    <t>MOP</t>
  </si>
  <si>
    <t>1.15%</t>
  </si>
  <si>
    <t>AGRICULTURAL BANK OF CHINA LTD/MACAO</t>
  </si>
  <si>
    <t>220215MO0000000014</t>
  </si>
  <si>
    <t>--/A+/A</t>
  </si>
  <si>
    <t>T5+165a</t>
  </si>
  <si>
    <t>T5+122.5</t>
  </si>
  <si>
    <t>认购额超42亿美元，超额认购约5.2倍</t>
  </si>
  <si>
    <t>220210XS2439108205</t>
  </si>
  <si>
    <t>XS2439108387</t>
  </si>
  <si>
    <t>T10+175a</t>
  </si>
  <si>
    <t>T+175</t>
  </si>
  <si>
    <t>认购额超6.9亿美元，超额认购约2.3倍</t>
  </si>
  <si>
    <t>220210XS2439108387</t>
  </si>
  <si>
    <t>XS2444444405</t>
  </si>
  <si>
    <t>T+33</t>
  </si>
  <si>
    <t>认购额超34亿美元，超额认购约6.2倍</t>
  </si>
  <si>
    <t>220209XS2444444405</t>
  </si>
  <si>
    <t>HK0000814779</t>
  </si>
  <si>
    <t>认购额超104亿港币，超额认购约2倍</t>
  </si>
  <si>
    <t>220209HK0000814779</t>
  </si>
  <si>
    <t>XS2432628522</t>
  </si>
  <si>
    <t>1.875%</t>
  </si>
  <si>
    <t>T+70a</t>
  </si>
  <si>
    <t>约翰内斯堡分行</t>
  </si>
  <si>
    <t>BANK OF CHINA LTD/JOHANNESBURG</t>
  </si>
  <si>
    <t>认购额超6.4亿美元，超额认购约2.1倍</t>
  </si>
  <si>
    <t>220209XS2432628522</t>
  </si>
  <si>
    <t>XS2432530983</t>
  </si>
  <si>
    <t>T+30</t>
  </si>
  <si>
    <t>匈牙利分行</t>
  </si>
  <si>
    <t>BANK OF CHINA LTD/HUNGARY</t>
  </si>
  <si>
    <t>认购额超6.3亿美元，超额认购约2.1倍</t>
  </si>
  <si>
    <t>220209XS2432530983</t>
  </si>
  <si>
    <t>湖州新型城市投资发展集团有限公司</t>
  </si>
  <si>
    <t>G228002</t>
  </si>
  <si>
    <t>HZZLDE</t>
  </si>
  <si>
    <t>HUZHOU NEW CITY INVESTMENT DEVELOPMENT GROUP CO LTD</t>
  </si>
  <si>
    <t>220128G228002</t>
  </si>
  <si>
    <t>T+270a</t>
  </si>
  <si>
    <t>T+245</t>
  </si>
  <si>
    <t xml:space="preserve">T+245 </t>
  </si>
  <si>
    <t>XS2430842455</t>
  </si>
  <si>
    <t>1.95%</t>
  </si>
  <si>
    <t>220126XS2430842455</t>
  </si>
  <si>
    <t>江苏洋口港投资开发有限公司</t>
  </si>
  <si>
    <t>XS2434192980</t>
  </si>
  <si>
    <t>JSYKPI</t>
  </si>
  <si>
    <t>JIANGSU YANGKOU PORT DEVELOPMENT &amp; INVESTMENT CO LTD</t>
  </si>
  <si>
    <t>220126XS2434192980</t>
  </si>
  <si>
    <t>成都市羊安新城开发建设有限公司</t>
  </si>
  <si>
    <t>XS2438281128</t>
  </si>
  <si>
    <t>1.85%</t>
  </si>
  <si>
    <t>YANNEW</t>
  </si>
  <si>
    <t>CHENGDU YANG AN NEW TOWN DEVELOPMENT AND CONSTRUCTION CO LTD</t>
  </si>
  <si>
    <t>220126XS2438281128</t>
  </si>
  <si>
    <t>珠海华发实业股份有限公司</t>
  </si>
  <si>
    <t>XS2427980821</t>
  </si>
  <si>
    <t>HUAFAI</t>
  </si>
  <si>
    <t>GUANG TAO INVESTMENT LTD</t>
  </si>
  <si>
    <t>220124XS2427980821</t>
  </si>
  <si>
    <t>XS2396507910</t>
  </si>
  <si>
    <t>220124XS2396507910</t>
  </si>
  <si>
    <t>XS2436124205</t>
  </si>
  <si>
    <t>--/A-/A</t>
  </si>
  <si>
    <t>T+210a</t>
  </si>
  <si>
    <t>CHINA CINDA 2020 I MANAGEMENT LTD</t>
  </si>
  <si>
    <t>认购额超42亿美元，超额认购约4.2倍</t>
  </si>
  <si>
    <t>220124XS2436124205</t>
  </si>
  <si>
    <t>XS2432536915</t>
  </si>
  <si>
    <t>220121XS2432536915</t>
  </si>
  <si>
    <t>XS2430934815</t>
  </si>
  <si>
    <t>附属子公司</t>
  </si>
  <si>
    <t>220121XS2430934815</t>
  </si>
  <si>
    <t>绿城中国控股有限公司</t>
  </si>
  <si>
    <t>XS2434935875</t>
  </si>
  <si>
    <t>Ba3/BB-/--</t>
  </si>
  <si>
    <t>GRNCH</t>
  </si>
  <si>
    <t>GREENTOWN CHINA HOLDINGS LTD</t>
  </si>
  <si>
    <t>220120XS2434935875</t>
  </si>
  <si>
    <t>XS2433118614</t>
  </si>
  <si>
    <t>1.9%a</t>
  </si>
  <si>
    <t>SWHYHK</t>
  </si>
  <si>
    <t>SHENWAN HONGYUAN HK LTD</t>
  </si>
  <si>
    <t>220120XS2433118614</t>
  </si>
  <si>
    <t>XS2429272490</t>
  </si>
  <si>
    <t>2.15%</t>
  </si>
  <si>
    <t>2.25%a</t>
  </si>
  <si>
    <t>220120XS2429272490</t>
  </si>
  <si>
    <t>XS2432537483</t>
  </si>
  <si>
    <t>220120XS2432537483</t>
  </si>
  <si>
    <t>XS2431451041</t>
  </si>
  <si>
    <t>A2/A/A</t>
  </si>
  <si>
    <t>T+145a</t>
  </si>
  <si>
    <t>ICBCIL</t>
  </si>
  <si>
    <t>ICBCIL FINANCE CO LTD</t>
  </si>
  <si>
    <t>认购额超11亿美元，超额认购约2.2倍</t>
  </si>
  <si>
    <t>220120XS2431451041</t>
  </si>
  <si>
    <t>XS2431448849</t>
  </si>
  <si>
    <t>2.125%</t>
  </si>
  <si>
    <t>认购额超14亿美元，超额认购约2倍</t>
  </si>
  <si>
    <t>220120XS2431448849</t>
  </si>
  <si>
    <t>富港建设集团有限公司</t>
  </si>
  <si>
    <t>XS2434896952</t>
  </si>
  <si>
    <t>2.1%</t>
  </si>
  <si>
    <t>RGCFGE</t>
  </si>
  <si>
    <t>FUGANG CONSTRUCTION GROUP CO LTD</t>
  </si>
  <si>
    <t>220120XS2434896952</t>
  </si>
  <si>
    <t>XS2434896440</t>
  </si>
  <si>
    <t>220120XS2434896440</t>
  </si>
  <si>
    <t>XS2434896879</t>
  </si>
  <si>
    <t>220120XS2434896879</t>
  </si>
  <si>
    <t>衢州市衢通发展集团有限公司</t>
  </si>
  <si>
    <t>XS2434390865</t>
  </si>
  <si>
    <t>QZTRIN</t>
  </si>
  <si>
    <t>QUZHOU COMMUNICATIONS INVESTMENT GROUP CO LTD</t>
  </si>
  <si>
    <t>220119XS2434390865</t>
  </si>
  <si>
    <t>XS2427994889</t>
  </si>
  <si>
    <t>220119XS2427994889</t>
  </si>
  <si>
    <t>XS2406547765</t>
  </si>
  <si>
    <t>2.45%a</t>
  </si>
  <si>
    <t>220119XS2406547765</t>
  </si>
  <si>
    <t>XS2435093351</t>
  </si>
  <si>
    <t>220119XS2435093351</t>
  </si>
  <si>
    <t>中国水务集团有限公司</t>
  </si>
  <si>
    <t>XS2320779213</t>
  </si>
  <si>
    <t>CWAHK</t>
  </si>
  <si>
    <t>BM</t>
  </si>
  <si>
    <t>CHINA WATER AFFAIRS GROUP LTD</t>
  </si>
  <si>
    <t>发行人在境外的若干子公司</t>
  </si>
  <si>
    <t>220119XS2320779213</t>
  </si>
  <si>
    <t>G228001</t>
  </si>
  <si>
    <t>SXUCI</t>
  </si>
  <si>
    <t>220118G228001</t>
  </si>
  <si>
    <t>焦作市投资集团有限公司</t>
  </si>
  <si>
    <t>XS2423878565</t>
  </si>
  <si>
    <t>JZINVT</t>
  </si>
  <si>
    <t>JIAOZUO INVESTMENT GROUP CO LTD</t>
  </si>
  <si>
    <t>220118XS2423878565</t>
  </si>
  <si>
    <t>XS2429785954</t>
  </si>
  <si>
    <t>HUZHOU CITY INVESTMENT DEVELOPMENT GROUP CO LTD</t>
  </si>
  <si>
    <t>220118XS2429785954</t>
  </si>
  <si>
    <t>曹妃甸国控投资集团有限公司</t>
  </si>
  <si>
    <t>XS2422199708</t>
  </si>
  <si>
    <t>2.2%a</t>
  </si>
  <si>
    <t>CFDGKI</t>
  </si>
  <si>
    <t>CAOFEIDIAN STATE HOLDING INVESTMENT GROUP CO LTD</t>
  </si>
  <si>
    <t>220118XS2422199708</t>
  </si>
  <si>
    <t>广东省交通集团有限公司</t>
  </si>
  <si>
    <t>XS2422522685</t>
  </si>
  <si>
    <t>--/A/A+</t>
  </si>
  <si>
    <t>2.358%</t>
  </si>
  <si>
    <t>GDCOMM</t>
  </si>
  <si>
    <t>XIN YUE COMPANY LIMITED</t>
  </si>
  <si>
    <t>220118XS2422522685</t>
  </si>
  <si>
    <t>东台市交通投资建设集团有限公司</t>
  </si>
  <si>
    <t>XS2432938715</t>
  </si>
  <si>
    <t>DOTACI</t>
  </si>
  <si>
    <t>DONGTAI COMMUNICATION INVESTMENT CONSTRUCTION GROUP CO LTD</t>
  </si>
  <si>
    <t>220118XS2432938715</t>
  </si>
  <si>
    <t>淄博市淄川区财金控股有限公司</t>
  </si>
  <si>
    <t>XS2434539768</t>
  </si>
  <si>
    <t>ZBZCHD</t>
  </si>
  <si>
    <t>LUHENG INTERNATIONAL CO LTD</t>
  </si>
  <si>
    <t>220117XS2434539768</t>
  </si>
  <si>
    <t>浙江钱塘江投资开发有限公司</t>
  </si>
  <si>
    <t>XS2425448383</t>
  </si>
  <si>
    <t>HNJSDV</t>
  </si>
  <si>
    <t>ZHONGCHUANG HK TECHNOLOGY CO LTD</t>
  </si>
  <si>
    <t>220114XS2425448383</t>
  </si>
  <si>
    <t>XS2420458239</t>
  </si>
  <si>
    <t>220114XS2420458239</t>
  </si>
  <si>
    <t>XS2428944214</t>
  </si>
  <si>
    <t>220114XS2428944214</t>
  </si>
  <si>
    <t>成都经开国投集团有限公司</t>
  </si>
  <si>
    <t>XS2406896428</t>
  </si>
  <si>
    <t>CDECST</t>
  </si>
  <si>
    <t>CHENGDU ECONOMIC &amp; TECHNOLOGICAL INVESTMENT GROUP CO LTD</t>
  </si>
  <si>
    <t>XS2423890347</t>
  </si>
  <si>
    <t>220114XS2406896428</t>
  </si>
  <si>
    <t>XS2428210335</t>
  </si>
  <si>
    <t>2.05%</t>
  </si>
  <si>
    <t>220114XS2428210335</t>
  </si>
  <si>
    <t>XS2428439918</t>
  </si>
  <si>
    <t>1.98%</t>
  </si>
  <si>
    <t>220113XS2428439918</t>
  </si>
  <si>
    <t>XS2431453336</t>
  </si>
  <si>
    <t>T+170a</t>
  </si>
  <si>
    <t>T+140</t>
  </si>
  <si>
    <t>CHINA CONSTRUCTION BANK CORP</t>
  </si>
  <si>
    <t>认购额超26亿美元，超额认购约1.3倍</t>
  </si>
  <si>
    <t>220113XS2431453336</t>
  </si>
  <si>
    <t>贵阳经济开发区城市建设投资(集团)股份有限公司</t>
  </si>
  <si>
    <t>XS2429078848</t>
  </si>
  <si>
    <t>GYECTE</t>
  </si>
  <si>
    <t>GUIYANG ECONOMIC DEVELOPMENT ZONE URBAN CONSTRUCTION INVESTMENT GROUP CO LTD</t>
  </si>
  <si>
    <t>220112XS2429078848</t>
  </si>
  <si>
    <t>江苏瑞海投资控股集团有限公司</t>
  </si>
  <si>
    <t>XS2422384946</t>
  </si>
  <si>
    <t>JSRUIH</t>
  </si>
  <si>
    <t>JIANGSU RUIHAI INVESTMENT HOLDING GROUP CO LTD</t>
  </si>
  <si>
    <t>220112XS2422384946</t>
  </si>
  <si>
    <t>宜春市袁州区国投集团有限公司</t>
  </si>
  <si>
    <t>XS2409021339</t>
  </si>
  <si>
    <t>YCHNYN</t>
  </si>
  <si>
    <t>YICHUN YUANZHOU DISTRICT STATE-OWNED INVESTMENT GROUP CO LTD</t>
  </si>
  <si>
    <t>220112XS2409021339</t>
  </si>
  <si>
    <t>中国诚通控股集团有限公司</t>
  </si>
  <si>
    <t>XS2413634572</t>
  </si>
  <si>
    <t>CCTOHK</t>
  </si>
  <si>
    <t>CCTHK 2021 LTD</t>
  </si>
  <si>
    <t>中国诚通香港有限公司</t>
  </si>
  <si>
    <t>认购额超10亿美元，超额认购约2.5倍</t>
  </si>
  <si>
    <t>220112XS2413634572</t>
  </si>
  <si>
    <t>XS2416645203</t>
  </si>
  <si>
    <t>T+150a</t>
  </si>
  <si>
    <t>认购额超13亿美元，超额认购约4.3倍</t>
  </si>
  <si>
    <t>220112XS2416645203</t>
  </si>
  <si>
    <t>重庆国际物流枢纽园区建设有限责任公司</t>
  </si>
  <si>
    <t>XS2432866544</t>
  </si>
  <si>
    <t>CQLGST</t>
  </si>
  <si>
    <t>CHONGQING INTERNATIONAL LOGISTICS HUB PARK CONSTRUCTION CO LTD</t>
  </si>
  <si>
    <t>220111XS2432866544</t>
  </si>
  <si>
    <t>温州市鹿城区国有控股集团有限公司</t>
  </si>
  <si>
    <t>XS2429324986</t>
  </si>
  <si>
    <t>WZLCSO</t>
  </si>
  <si>
    <t>WENZHOU LUCHENG DISTRICT STATE-OWNED HOLDING GROUP CO LTD</t>
  </si>
  <si>
    <t>220111XS2429324986</t>
  </si>
  <si>
    <t>江苏叠石桥家纺产业集团有限公司</t>
  </si>
  <si>
    <t>XS2423517205</t>
  </si>
  <si>
    <t>JSDSQI</t>
  </si>
  <si>
    <t>JIANGSU DIESHIQIAO HOME TEXTILE INDUSTRY GROUP CO LTD</t>
  </si>
  <si>
    <t>220111XS2423517205</t>
  </si>
  <si>
    <t>XS2405718466</t>
  </si>
  <si>
    <t>2.85%-2.9%</t>
  </si>
  <si>
    <t>认购额超19亿美元，超额认购约3.9倍</t>
  </si>
  <si>
    <t>220111XS2405718466</t>
  </si>
  <si>
    <t>北京市燃气集团有限责任公司</t>
  </si>
  <si>
    <t>XS2425360968</t>
  </si>
  <si>
    <t>T+115a</t>
  </si>
  <si>
    <t>BJGASG</t>
  </si>
  <si>
    <t>BEIJING GAS SINGAPORE CAPITAL CORP</t>
  </si>
  <si>
    <t>认购额超30亿美元，超额认购约6倍</t>
  </si>
  <si>
    <t>220111XS2425360968</t>
  </si>
  <si>
    <t>XS2425755985</t>
  </si>
  <si>
    <t>T+47</t>
  </si>
  <si>
    <t>AGRICULTURAL BANK OF CHINA LTD/NEW YORK</t>
  </si>
  <si>
    <t>220111XS2425755985</t>
  </si>
  <si>
    <t>XS2425755803</t>
  </si>
  <si>
    <t>220111XS2425755803</t>
  </si>
  <si>
    <t>顺丰控股股份有限公司</t>
  </si>
  <si>
    <t>XS2389983011</t>
  </si>
  <si>
    <t>A3/A-/A-</t>
  </si>
  <si>
    <t>T5+120</t>
  </si>
  <si>
    <t>SFHOLD</t>
  </si>
  <si>
    <t>SF HOLDING INVESTMENT 2021 LTD</t>
  </si>
  <si>
    <t>XS2425430506</t>
  </si>
  <si>
    <t>220110XS2389983011</t>
  </si>
  <si>
    <t>XS2389983524</t>
  </si>
  <si>
    <t>T10+190a</t>
  </si>
  <si>
    <t>T10+157.5</t>
  </si>
  <si>
    <t>37.5</t>
  </si>
  <si>
    <t>XS2425433948</t>
  </si>
  <si>
    <t>220110XS2389983524</t>
  </si>
  <si>
    <t>XS2428709211</t>
  </si>
  <si>
    <t>220107XS2428709211</t>
  </si>
  <si>
    <t>无锡市锡西新城产业发展集团有限公司</t>
  </si>
  <si>
    <t>XS2428532969</t>
  </si>
  <si>
    <t>2.1%a</t>
  </si>
  <si>
    <t>WXXXID</t>
  </si>
  <si>
    <t>WUXI XIXI INDUSTRIAL DEVELOPMENT GROUP CO LTD</t>
  </si>
  <si>
    <t>220107XS2428532969</t>
  </si>
  <si>
    <t>XS2428533264</t>
  </si>
  <si>
    <t>220107XS2428533264</t>
  </si>
  <si>
    <t>XS2428707272</t>
  </si>
  <si>
    <t>220106XS2428707272</t>
  </si>
  <si>
    <t>江苏东方盛虹股份有限公司</t>
  </si>
  <si>
    <t>XS2428627595</t>
  </si>
  <si>
    <t>SHPEIN</t>
  </si>
  <si>
    <t>SHENGHONG PETROCHEMICAL INTERNATIONAL PTE LTD</t>
  </si>
  <si>
    <t>220106XS2428627595</t>
  </si>
  <si>
    <t>盐城高新区投资集团有限公司</t>
  </si>
  <si>
    <t>XS2423503916</t>
  </si>
  <si>
    <t>YCINVE</t>
  </si>
  <si>
    <t>YANCHENG HIGH-TECH ZONE INVESTMENT GROUP CORP LTD</t>
  </si>
  <si>
    <t>220105XS2423503916</t>
  </si>
  <si>
    <t>XS2426024126</t>
  </si>
  <si>
    <t>6.997%</t>
  </si>
  <si>
    <t>211222XS2426024126</t>
  </si>
  <si>
    <t>G218007</t>
  </si>
  <si>
    <t>HZNCID</t>
  </si>
  <si>
    <t>211214G218007</t>
  </si>
  <si>
    <t>G218008</t>
  </si>
  <si>
    <t>211214G218008</t>
  </si>
  <si>
    <t>XS2421276093</t>
  </si>
  <si>
    <t>211213XS2421276093</t>
  </si>
  <si>
    <t>XS2417540064</t>
  </si>
  <si>
    <t>211208XS2417540064</t>
  </si>
  <si>
    <t>HK0000732799</t>
  </si>
  <si>
    <t>A2/A-</t>
  </si>
  <si>
    <t>211206HK0000732799</t>
  </si>
  <si>
    <t>XS2412463882</t>
  </si>
  <si>
    <t>9.1%</t>
  </si>
  <si>
    <t>211130XS2412463882</t>
  </si>
  <si>
    <t>211130XS2406896428</t>
  </si>
  <si>
    <t>XS2411437911</t>
  </si>
  <si>
    <t>211123XS2411437911</t>
  </si>
  <si>
    <t>T5+135</t>
  </si>
  <si>
    <t>认购额超26亿美元，超额认购约3.2倍</t>
  </si>
  <si>
    <t>211109XS2389983011</t>
  </si>
  <si>
    <t>T10+205a</t>
  </si>
  <si>
    <t>T10+180</t>
  </si>
  <si>
    <t>211109XS2389983524</t>
  </si>
  <si>
    <t>G218006</t>
  </si>
  <si>
    <t>211109G218006</t>
  </si>
  <si>
    <t>中国农业发展银行</t>
  </si>
  <si>
    <t>HK0000778206</t>
  </si>
  <si>
    <t>A1/A+</t>
  </si>
  <si>
    <t>新交所;澳交所;伦交所;卢交所;法兰克福</t>
  </si>
  <si>
    <t>ADBCH</t>
  </si>
  <si>
    <t>AGRICULTURAL DEVELOPMENT BANK OF CHINA</t>
  </si>
  <si>
    <t>211026HK0000778206</t>
  </si>
  <si>
    <t>HK0000778198</t>
  </si>
  <si>
    <t>211026HK0000778198</t>
  </si>
  <si>
    <t>HK0000778214</t>
  </si>
  <si>
    <t>3.35%</t>
  </si>
  <si>
    <t>211026HK0000778214</t>
  </si>
  <si>
    <t>上海地产(集团)有限公司</t>
  </si>
  <si>
    <t>G218005</t>
  </si>
  <si>
    <t>SHLANZ</t>
  </si>
  <si>
    <t>SHANGHAI LAND GROUP CO LTD</t>
  </si>
  <si>
    <t>211018G218005</t>
  </si>
  <si>
    <t>XS2396507241</t>
  </si>
  <si>
    <t>--/B-/--</t>
  </si>
  <si>
    <t>211013XS2396507241</t>
  </si>
  <si>
    <t>MO000A3KW387</t>
  </si>
  <si>
    <t>211012MO000A3KW387</t>
  </si>
  <si>
    <t>HK0000778487</t>
  </si>
  <si>
    <t>211011HK0000778487</t>
  </si>
  <si>
    <t>HK0000778479</t>
  </si>
  <si>
    <t>211011HK0000778479</t>
  </si>
  <si>
    <t>HK0000778461</t>
  </si>
  <si>
    <t>2.95%a</t>
  </si>
  <si>
    <t>211011HK0000778461</t>
  </si>
  <si>
    <t>XS2387698926</t>
  </si>
  <si>
    <t>210923XS2387698926</t>
  </si>
  <si>
    <t>佳源国际控股有限公司</t>
  </si>
  <si>
    <t>XS2333154867</t>
  </si>
  <si>
    <t>C/--/--</t>
  </si>
  <si>
    <t>Ca/--/--</t>
  </si>
  <si>
    <t>12.75%a</t>
  </si>
  <si>
    <t>JIAYUA</t>
  </si>
  <si>
    <t>JIAYUAN INTERNATIONAL GROUP LTD</t>
  </si>
  <si>
    <t>若干非中国的限制性子公司</t>
  </si>
  <si>
    <t>210923XS2333154867</t>
  </si>
  <si>
    <t>HK0000777810</t>
  </si>
  <si>
    <t>A1/A</t>
  </si>
  <si>
    <t>210923HK0000777810</t>
  </si>
  <si>
    <t>HK0000777802</t>
  </si>
  <si>
    <t>210923HK0000777802</t>
  </si>
  <si>
    <t>HK0000777794</t>
  </si>
  <si>
    <t>2.41%</t>
  </si>
  <si>
    <t>210923HK0000777794</t>
  </si>
  <si>
    <t>G218003</t>
  </si>
  <si>
    <t>210722G218003</t>
  </si>
  <si>
    <t>HK0000744802</t>
  </si>
  <si>
    <t>0.6%</t>
  </si>
  <si>
    <t>0.95%a</t>
  </si>
  <si>
    <t>SHANGHAI PUDONG DEVELOPMENT BANK CO LTD/HONG KONG</t>
  </si>
  <si>
    <t>认购额超66亿港币，超额认购约3.3倍</t>
  </si>
  <si>
    <t>210706HK0000744802</t>
  </si>
  <si>
    <t>HK0000732930</t>
  </si>
  <si>
    <t>认购额超44亿元，超额认购约1.8倍</t>
  </si>
  <si>
    <t>210610HK0000732930</t>
  </si>
  <si>
    <t>国任财产保险股份有限公司</t>
  </si>
  <si>
    <t>XS2332497697</t>
  </si>
  <si>
    <t>GRPCIN</t>
  </si>
  <si>
    <t>GUOREN PROPERTY &amp; CASUALTY INSURANCE CO LTD</t>
  </si>
  <si>
    <t>认购额超9.5亿元，超额认购约3.8倍</t>
  </si>
  <si>
    <t>210524XS2332497697</t>
  </si>
  <si>
    <t>HK0000732427</t>
  </si>
  <si>
    <t>Baa1/BBB+</t>
  </si>
  <si>
    <t>认购额超29.5亿元，超额认购约2倍</t>
  </si>
  <si>
    <t>210517HK0000732427</t>
  </si>
  <si>
    <t>G218002</t>
  </si>
  <si>
    <t>交行参与投资未承销*</t>
  </si>
  <si>
    <t>#N/A Invalid Security</t>
  </si>
  <si>
    <t>210514G218002</t>
  </si>
  <si>
    <t>XS2332559637</t>
  </si>
  <si>
    <t>3.08%</t>
  </si>
  <si>
    <t>210421XS2332559637</t>
  </si>
  <si>
    <t>XS2332559553</t>
  </si>
  <si>
    <t>210421XS2332559553</t>
  </si>
  <si>
    <t>XS2328738179</t>
  </si>
  <si>
    <t>Baa2/--</t>
  </si>
  <si>
    <t>新发;公开市场回购</t>
  </si>
  <si>
    <t>210415XS2328738179</t>
  </si>
  <si>
    <t>XS2331711072</t>
  </si>
  <si>
    <t>港交所;新交所</t>
  </si>
  <si>
    <t>认购额超32亿元，超额认购约1.6倍</t>
  </si>
  <si>
    <t>210415XS2331711072</t>
  </si>
  <si>
    <t>远东宏信有限公司</t>
  </si>
  <si>
    <t>XS2286604181</t>
  </si>
  <si>
    <t>FAR EAST HORIZON LTD</t>
  </si>
  <si>
    <t>认购额超25亿元，超额认购约1.5倍</t>
  </si>
  <si>
    <t>210202XS2286604181</t>
  </si>
  <si>
    <t>XS2280441721</t>
  </si>
  <si>
    <t>伦交所;法兰克福</t>
  </si>
  <si>
    <t>认购额超98亿元，超额认购约5.4倍</t>
  </si>
  <si>
    <t>210107XS2280441721</t>
  </si>
  <si>
    <t>南京东南国资投资集团有限责任公司</t>
  </si>
  <si>
    <t>G198001</t>
  </si>
  <si>
    <t>NJSEAI</t>
  </si>
  <si>
    <t>NANJING SOUTHEAST STATE-OWNED ASSET INVESTMENT GROUP CO LTD</t>
  </si>
  <si>
    <t>191108G198001</t>
  </si>
  <si>
    <t>Entity</t>
  </si>
  <si>
    <t>AddEntity</t>
  </si>
  <si>
    <t>OFF</t>
  </si>
  <si>
    <t>Control</t>
  </si>
  <si>
    <t>是否显示</t>
  </si>
  <si>
    <t>级别</t>
  </si>
  <si>
    <t>IS_DEFAULT</t>
  </si>
  <si>
    <t>Dupe_Check</t>
  </si>
  <si>
    <t>YY_主体</t>
  </si>
  <si>
    <t>YY</t>
  </si>
  <si>
    <t>N</t>
  </si>
  <si>
    <t>【】</t>
  </si>
  <si>
    <t>YY_主体类型</t>
  </si>
  <si>
    <t>招商证券国际有限公司</t>
  </si>
  <si>
    <t>YY_行业</t>
  </si>
  <si>
    <t>天风国际证券集团有限公司</t>
  </si>
  <si>
    <t>YY_子行业</t>
  </si>
  <si>
    <t>农银国际控股有限公司</t>
  </si>
  <si>
    <t>YY_主营业务</t>
  </si>
  <si>
    <t>YY_平台重要性</t>
  </si>
  <si>
    <t>YY_Count</t>
  </si>
  <si>
    <t>招银国际租赁管理有限公司</t>
  </si>
  <si>
    <t>YY_行政级别</t>
  </si>
  <si>
    <t>YY_地区</t>
  </si>
  <si>
    <t>齐河城建</t>
  </si>
  <si>
    <t>德州市</t>
  </si>
  <si>
    <t>齐河县</t>
  </si>
  <si>
    <t>工银国际租赁财务有限公司</t>
  </si>
  <si>
    <t>YY_城市</t>
  </si>
  <si>
    <t>交银租赁香港</t>
  </si>
  <si>
    <t>金融机构</t>
  </si>
  <si>
    <t>央企(子)</t>
  </si>
  <si>
    <t>YY_区县</t>
  </si>
  <si>
    <t>海通国际证券</t>
  </si>
  <si>
    <t>非银</t>
  </si>
  <si>
    <t>中信证券经纪(香港)有限公司</t>
  </si>
  <si>
    <t>工银国际</t>
  </si>
  <si>
    <t>朗诗地产</t>
  </si>
  <si>
    <t>民企</t>
  </si>
  <si>
    <t>南京市</t>
  </si>
  <si>
    <t>主权/政府</t>
  </si>
  <si>
    <t>n/a</t>
  </si>
  <si>
    <t>上海商业银行有限公司</t>
  </si>
  <si>
    <t>华泰国际</t>
  </si>
  <si>
    <t>秦淮数据集团控股有限公司</t>
  </si>
  <si>
    <t>港龙中国</t>
  </si>
  <si>
    <t>华泰香港</t>
  </si>
  <si>
    <t>东方汇理(中国)</t>
  </si>
  <si>
    <t>外资行</t>
  </si>
  <si>
    <t>领地</t>
  </si>
  <si>
    <t>Y*</t>
  </si>
  <si>
    <t>大唐集团控股有限公司</t>
  </si>
  <si>
    <t>大唐集团</t>
  </si>
  <si>
    <t>福建</t>
  </si>
  <si>
    <t>厦门市</t>
  </si>
  <si>
    <t>上坤地产集团有限公司</t>
  </si>
  <si>
    <t>上坤地产</t>
  </si>
  <si>
    <t>新力控股(集团)有限公司</t>
  </si>
  <si>
    <t>新力控股</t>
  </si>
  <si>
    <t>祥生地产集团有限公司</t>
  </si>
  <si>
    <t>祥生地产</t>
  </si>
  <si>
    <t>绍兴市</t>
  </si>
  <si>
    <t>海伦堡中国</t>
  </si>
  <si>
    <t>广州市</t>
  </si>
  <si>
    <t>金科地产集团股份有限公司</t>
  </si>
  <si>
    <t>金科地产</t>
  </si>
  <si>
    <t>重庆</t>
  </si>
  <si>
    <t>江北区</t>
  </si>
  <si>
    <t>大发地产集团有限公司</t>
  </si>
  <si>
    <t>大发地产</t>
  </si>
  <si>
    <t>招银国际金融有限公司</t>
  </si>
  <si>
    <t>新华联控股有限公司</t>
  </si>
  <si>
    <t>新华联</t>
  </si>
  <si>
    <t>通州区</t>
  </si>
  <si>
    <t>中国船舶集团(香港)航运租赁有限公司</t>
  </si>
  <si>
    <t>苏宁电器集团有限公司</t>
  </si>
  <si>
    <t>苏宁电器</t>
  </si>
  <si>
    <t>远东发展有限公司</t>
  </si>
  <si>
    <t>正荣地产</t>
  </si>
  <si>
    <t>刚泰集团有限公司</t>
  </si>
  <si>
    <t>刚泰集团</t>
  </si>
  <si>
    <t>能源</t>
  </si>
  <si>
    <t>复星国际有限公司</t>
  </si>
  <si>
    <t>协鑫新能源控股有限公司</t>
  </si>
  <si>
    <t>协鑫新能源</t>
  </si>
  <si>
    <t>苏州市</t>
  </si>
  <si>
    <t>交银国际控股有限公司</t>
  </si>
  <si>
    <t>泰禾集团股份有限公司</t>
  </si>
  <si>
    <t>泰禾股份</t>
  </si>
  <si>
    <t>三明市</t>
  </si>
  <si>
    <t>北京控股有限公司</t>
  </si>
  <si>
    <t>三盛控股(集团)有限公司</t>
  </si>
  <si>
    <t>三盛控股</t>
  </si>
  <si>
    <t>福州市</t>
  </si>
  <si>
    <t>招商局集团(香港)有限公司</t>
  </si>
  <si>
    <t>江苏南通三建集团股份有限公司</t>
  </si>
  <si>
    <t>江苏南通三建</t>
  </si>
  <si>
    <t>南通市</t>
  </si>
  <si>
    <t>华南城控股有限公司</t>
  </si>
  <si>
    <t>北京鸿坤伟业房地产开发有限公司</t>
  </si>
  <si>
    <t>北京鸿坤伟业房地产</t>
  </si>
  <si>
    <t>大兴区</t>
  </si>
  <si>
    <t>建银国际(控股)有限公司</t>
  </si>
  <si>
    <t>天津房地产集团有限公司</t>
  </si>
  <si>
    <t>天津房地产</t>
  </si>
  <si>
    <t>天津</t>
  </si>
  <si>
    <t>河西区</t>
  </si>
  <si>
    <t>中国海外宏洋集团有限公司</t>
  </si>
  <si>
    <t>海隆控股有限公司</t>
  </si>
  <si>
    <t>海隆控股</t>
  </si>
  <si>
    <t>中国光大控股有限公司</t>
  </si>
  <si>
    <t>东旭集团有限公司</t>
  </si>
  <si>
    <t>东旭集团</t>
  </si>
  <si>
    <t>河北</t>
  </si>
  <si>
    <t>石家庄市</t>
  </si>
  <si>
    <t>科技</t>
  </si>
  <si>
    <t>鹏博士电信传媒集团股份有限公司</t>
  </si>
  <si>
    <t>鹏博士电信传媒</t>
  </si>
  <si>
    <t>中国华融国际控股有限公司</t>
  </si>
  <si>
    <t>华晨电力股份公司</t>
  </si>
  <si>
    <t>华晨电力</t>
  </si>
  <si>
    <t>海淀区</t>
  </si>
  <si>
    <t>中国建设银行(亚洲)股份有限公司</t>
  </si>
  <si>
    <t>山东玉皇化工有限公司</t>
  </si>
  <si>
    <t>山东玉皇化工</t>
  </si>
  <si>
    <t>菏泽市</t>
  </si>
  <si>
    <t>中国海洋石油有限公司</t>
  </si>
  <si>
    <t>国瑞健康产业有限公司</t>
  </si>
  <si>
    <t>国瑞健康产业</t>
  </si>
  <si>
    <t>中国工商银行(澳门)股份有限公司</t>
  </si>
  <si>
    <t>康得新复合材料集团股份有限公司</t>
  </si>
  <si>
    <t>康得新复合材料</t>
  </si>
  <si>
    <t>海通恒信金融集团有限公司</t>
  </si>
  <si>
    <t>青海省投资集团有限公司</t>
  </si>
  <si>
    <t>青海省投</t>
  </si>
  <si>
    <t>青海</t>
  </si>
  <si>
    <t>西宁市</t>
  </si>
  <si>
    <t>中国光大证券国际有限公司</t>
  </si>
  <si>
    <t>洛娃科技实业集团有限公司</t>
  </si>
  <si>
    <t>洛娃科技实业</t>
  </si>
  <si>
    <t>朝阳区</t>
  </si>
  <si>
    <t>招商新能源集团有限公司</t>
  </si>
  <si>
    <t>山东如意科技集团有限公司</t>
  </si>
  <si>
    <t>山东如意科技</t>
  </si>
  <si>
    <t>中银国际控股有限公司</t>
  </si>
  <si>
    <t>中国华信能源有限公司</t>
  </si>
  <si>
    <t>中国华信能源</t>
  </si>
  <si>
    <t>中国海外集团有限公司</t>
  </si>
  <si>
    <t>巨星医疗控股有限公司</t>
  </si>
  <si>
    <t>巨星医疗</t>
  </si>
  <si>
    <t>香港中旅(集团)有限公司</t>
  </si>
  <si>
    <t>恒大地产集团有限公司</t>
  </si>
  <si>
    <t>恒大地产</t>
  </si>
  <si>
    <t>紫光集团有限公司</t>
  </si>
  <si>
    <t>紫光集团</t>
  </si>
  <si>
    <t>泛海控股股份有限公司</t>
  </si>
  <si>
    <t>泛海</t>
  </si>
  <si>
    <t>东城区</t>
  </si>
  <si>
    <t>中国民生投资股份有限公司</t>
  </si>
  <si>
    <t>中民投</t>
  </si>
  <si>
    <t>黄浦区</t>
  </si>
  <si>
    <t>中国汇源果汁集团有限公司</t>
  </si>
  <si>
    <t>中国汇源果汁</t>
  </si>
  <si>
    <t>海口美兰国际机场有限责任公司</t>
  </si>
  <si>
    <t>海口美兰机场</t>
  </si>
  <si>
    <t>海南</t>
  </si>
  <si>
    <t>海口市</t>
  </si>
  <si>
    <t>中国国储能源化工集团股份公司</t>
  </si>
  <si>
    <t>中国国储能源化工</t>
  </si>
  <si>
    <t>石景山区</t>
  </si>
  <si>
    <t>山东山水水泥集团有限公司</t>
  </si>
  <si>
    <t>山东山水水泥</t>
  </si>
  <si>
    <t>融创中国控股有限公司</t>
  </si>
  <si>
    <t>融创中国</t>
  </si>
  <si>
    <t>中国水发兴业能源集团有限公司</t>
  </si>
  <si>
    <t>中国水发兴业能源</t>
  </si>
  <si>
    <t>海航集团有限公司</t>
  </si>
  <si>
    <t>海航集团</t>
  </si>
  <si>
    <t>天誉置业(控股)有限公司</t>
  </si>
  <si>
    <t>天誉置业</t>
  </si>
  <si>
    <t>天津物产集团有限公司</t>
  </si>
  <si>
    <t>天津物产</t>
  </si>
  <si>
    <t>和平区</t>
  </si>
  <si>
    <t>阳光100中国控股有限公司</t>
  </si>
  <si>
    <t>阳光100中国</t>
  </si>
  <si>
    <t>宝龙地产控股有限公司</t>
  </si>
  <si>
    <t>宝龙地产</t>
  </si>
  <si>
    <t>中国城市建设控股集团有限公司</t>
  </si>
  <si>
    <t>中国城建</t>
  </si>
  <si>
    <t>MI能源控股有限公司</t>
  </si>
  <si>
    <t>MI能源</t>
  </si>
  <si>
    <t>禹洲集团</t>
  </si>
  <si>
    <t>花样年控股集团有限公司</t>
  </si>
  <si>
    <t>花样年</t>
  </si>
  <si>
    <t>五洲国际控股有限公司</t>
  </si>
  <si>
    <t>五洲国际</t>
  </si>
  <si>
    <t>无锡市</t>
  </si>
  <si>
    <t>鑫苑置业有限公司</t>
  </si>
  <si>
    <t>鑫苑置业</t>
  </si>
  <si>
    <t>中国恒大集团</t>
  </si>
  <si>
    <t>中国恒大</t>
  </si>
  <si>
    <t>鲜驰达控股集团有限公司</t>
  </si>
  <si>
    <t>鲜驰达</t>
  </si>
  <si>
    <t>香港俊发地产有限公司</t>
  </si>
  <si>
    <t>香港俊发地产</t>
  </si>
  <si>
    <t>镍资源国际控股有限公司</t>
  </si>
  <si>
    <t>镍资源国际</t>
  </si>
  <si>
    <t>金至尊珠宝控股有限公司</t>
  </si>
  <si>
    <t>金至尊珠宝</t>
  </si>
  <si>
    <t>金光纸业(中国)投资有限公司</t>
  </si>
  <si>
    <t>金光纸业</t>
  </si>
  <si>
    <t>美国东方生物技术有限公司</t>
  </si>
  <si>
    <t>美国东方生物技术</t>
  </si>
  <si>
    <t>产业</t>
  </si>
  <si>
    <t>福晟国际控股集团有限公司</t>
  </si>
  <si>
    <t>福晟国际</t>
  </si>
  <si>
    <t>福建投资企业集团公司</t>
  </si>
  <si>
    <t>福建投资企业集团</t>
  </si>
  <si>
    <t>盛大科技(集团)股份有限公司</t>
  </si>
  <si>
    <t>盛大科技</t>
  </si>
  <si>
    <t>瑞幸咖啡(中国)有限公司</t>
  </si>
  <si>
    <t>瑞幸咖啡</t>
  </si>
  <si>
    <t>泰山石化集团有限公司</t>
  </si>
  <si>
    <t>泰山石化</t>
  </si>
  <si>
    <t>江西赛维LDK太阳能高科技有限公司</t>
  </si>
  <si>
    <t>江西赛维LDK太阳能高科技</t>
  </si>
  <si>
    <t>来宝集团有限公司</t>
  </si>
  <si>
    <t>来宝集团</t>
  </si>
  <si>
    <t>易大宗控股有限公司</t>
  </si>
  <si>
    <t>易大宗</t>
  </si>
  <si>
    <t>新昌集团控股有限公司</t>
  </si>
  <si>
    <t>新昌集团</t>
  </si>
  <si>
    <t>恒鼎实业国际发展有限公司</t>
  </si>
  <si>
    <t>恒鼎实业国际</t>
  </si>
  <si>
    <t>恒成国际发展有限公司</t>
  </si>
  <si>
    <t>恒成国际</t>
  </si>
  <si>
    <t>御泰中彩控股有限公司</t>
  </si>
  <si>
    <t>御泰中彩</t>
  </si>
  <si>
    <t>建业地产股份有限公司</t>
  </si>
  <si>
    <t>建业地产股份</t>
  </si>
  <si>
    <t>广东粤海控股集团有限公司</t>
  </si>
  <si>
    <t>广东粤海</t>
  </si>
  <si>
    <t>广东国际信托投资公司</t>
  </si>
  <si>
    <t>广东国际信托</t>
  </si>
  <si>
    <t>嵩天集团有限公司</t>
  </si>
  <si>
    <t>嵩天集团</t>
  </si>
  <si>
    <t>嵘燊集团有限公司</t>
  </si>
  <si>
    <t>嵘燊集团</t>
  </si>
  <si>
    <t>峻煌生化科技集团有限公司</t>
  </si>
  <si>
    <t>峻煌生化科技</t>
  </si>
  <si>
    <t>尚德电力控股有限公司</t>
  </si>
  <si>
    <t>尚德电力</t>
  </si>
  <si>
    <t>太平洋恩利资源发展有限公司</t>
  </si>
  <si>
    <t>太平洋恩利资源</t>
  </si>
  <si>
    <t>太平洋恩利国际控股有限公司</t>
  </si>
  <si>
    <t>太平洋恩利国际</t>
  </si>
  <si>
    <t>嘉年华国际控股有限公司</t>
  </si>
  <si>
    <t>嘉年华国际</t>
  </si>
  <si>
    <t>力高地产</t>
  </si>
  <si>
    <t>京域高速公路有限公司</t>
  </si>
  <si>
    <t>京域高速公路</t>
  </si>
  <si>
    <t>亚洲铝业(中国)有限公司</t>
  </si>
  <si>
    <t>亚洲铝业</t>
  </si>
  <si>
    <t>亚洲浆纸业有限公司</t>
  </si>
  <si>
    <t>亚洲浆纸业</t>
  </si>
  <si>
    <t>丽新发展有限公司</t>
  </si>
  <si>
    <t>丽新发展</t>
  </si>
  <si>
    <t>中渔集团有限公司</t>
  </si>
  <si>
    <t>中渔集团</t>
  </si>
  <si>
    <t>中泛控股有限公司</t>
  </si>
  <si>
    <t>中泛控股</t>
  </si>
  <si>
    <t>中民投国际资本有限公司</t>
  </si>
  <si>
    <t>中民投国际资本</t>
  </si>
  <si>
    <t>投资</t>
  </si>
  <si>
    <t>中国森林控股有限公司</t>
  </si>
  <si>
    <t>中国森林</t>
  </si>
  <si>
    <t>中国地产集团有限公司</t>
  </si>
  <si>
    <t>中国地产</t>
  </si>
  <si>
    <t>中国医疗技术公司</t>
  </si>
  <si>
    <t>中国中科智担保集团股份有限公司</t>
  </si>
  <si>
    <t>中国中科智担保</t>
  </si>
  <si>
    <t>世纪阳光集团控股有限公司</t>
  </si>
  <si>
    <t>世纪阳光</t>
  </si>
  <si>
    <t>市级</t>
  </si>
  <si>
    <t>区县级</t>
  </si>
  <si>
    <t>城商行</t>
  </si>
  <si>
    <t>第四梯队</t>
  </si>
  <si>
    <t>齐商银行股份有限公司</t>
  </si>
  <si>
    <t>长沙银行股份有限公司</t>
  </si>
  <si>
    <t>第三梯队</t>
  </si>
  <si>
    <t>长安银行股份有限公司</t>
  </si>
  <si>
    <t>重庆农村商业银行股份有限公司</t>
  </si>
  <si>
    <t>农商行</t>
  </si>
  <si>
    <t>重庆三峡银行股份有限公司</t>
  </si>
  <si>
    <t>西安银行股份有限公司</t>
  </si>
  <si>
    <t>苏州银行股份有限公司</t>
  </si>
  <si>
    <t>苏州银行</t>
  </si>
  <si>
    <t>绵阳市商业银行股份有限公司</t>
  </si>
  <si>
    <t>绍兴银行股份有限公司</t>
  </si>
  <si>
    <t>湖南银行股份有限公司</t>
  </si>
  <si>
    <t>湖南银行</t>
  </si>
  <si>
    <t>华融湘江银行股份有限公司</t>
  </si>
  <si>
    <t>湖北银行股份有限公司</t>
  </si>
  <si>
    <t>渣打银行(中国)有限公司</t>
  </si>
  <si>
    <t>渣打中国</t>
  </si>
  <si>
    <t>河北银行股份有限公司</t>
  </si>
  <si>
    <t>河北银行</t>
  </si>
  <si>
    <t>江西银行股份有限公司</t>
  </si>
  <si>
    <t>江西银行</t>
  </si>
  <si>
    <t>江苏银行股份有限公司</t>
  </si>
  <si>
    <t>第一梯队</t>
  </si>
  <si>
    <t>桂林银行股份有限公司</t>
  </si>
  <si>
    <t>杭州银行股份有限公司</t>
  </si>
  <si>
    <t>第二梯队</t>
  </si>
  <si>
    <t>星展银行有限公司</t>
  </si>
  <si>
    <t>星展银行</t>
  </si>
  <si>
    <t>港澳行</t>
  </si>
  <si>
    <t>成都银行股份有限公司</t>
  </si>
  <si>
    <t>成都农村商业银行股份有限公司</t>
  </si>
  <si>
    <t>恒丰银行股份有限公司</t>
  </si>
  <si>
    <t>股份行</t>
  </si>
  <si>
    <t>广西北部湾银行股份有限公司</t>
  </si>
  <si>
    <t>平安银行股份有限公司</t>
  </si>
  <si>
    <t>平安银行</t>
  </si>
  <si>
    <t>富邦华一银行有限公司</t>
  </si>
  <si>
    <t>富邦华一银行</t>
  </si>
  <si>
    <t>富滇银行股份有限公司</t>
  </si>
  <si>
    <t>富滇银行</t>
  </si>
  <si>
    <t>宁波银行股份有限公司</t>
  </si>
  <si>
    <t>天津银行股份有限公司</t>
  </si>
  <si>
    <t>嘉兴银行股份有限公司</t>
  </si>
  <si>
    <t>合肥科技农村商业银行股份有限公司</t>
  </si>
  <si>
    <t>南洋商业银行(中国)有限公司</t>
  </si>
  <si>
    <t>南商中国</t>
  </si>
  <si>
    <t>南京银行股份有限公司</t>
  </si>
  <si>
    <t>北京银行股份有限公司</t>
  </si>
  <si>
    <t>九江银行股份有限公司</t>
  </si>
  <si>
    <t>工银澳门</t>
  </si>
  <si>
    <t>国有行</t>
  </si>
  <si>
    <t>境外子行</t>
  </si>
  <si>
    <t>东莞银行股份有限公司</t>
  </si>
  <si>
    <t>东莞银行</t>
  </si>
  <si>
    <t>三菱日联银行(中国)有限公司</t>
  </si>
  <si>
    <t>三菱日联中国</t>
  </si>
  <si>
    <t>陕西沣西发展</t>
  </si>
  <si>
    <t>园区</t>
  </si>
  <si>
    <t>国家级新区</t>
  </si>
  <si>
    <t>陕西西咸新区</t>
  </si>
  <si>
    <t>+YY；</t>
  </si>
  <si>
    <t>江苏平陵建投</t>
  </si>
  <si>
    <t>常州市</t>
  </si>
  <si>
    <t>唐山控股</t>
  </si>
  <si>
    <t>唐山市</t>
  </si>
  <si>
    <t>徐州经开国资</t>
  </si>
  <si>
    <t>市级开发区</t>
  </si>
  <si>
    <t>徐州市</t>
  </si>
  <si>
    <t>徐州经开区</t>
  </si>
  <si>
    <t>邹平财金</t>
  </si>
  <si>
    <t>基建</t>
  </si>
  <si>
    <t>淄博财金</t>
  </si>
  <si>
    <t>淄博市</t>
  </si>
  <si>
    <t>科学城租赁</t>
  </si>
  <si>
    <t>枣庄高新</t>
  </si>
  <si>
    <t>【省级】改YY；</t>
  </si>
  <si>
    <t>山东滨达实业</t>
  </si>
  <si>
    <t>日照城投</t>
  </si>
  <si>
    <t>日照市</t>
  </si>
  <si>
    <t>台州城投</t>
  </si>
  <si>
    <t>台州市</t>
  </si>
  <si>
    <t>乌鲁木齐高新</t>
  </si>
  <si>
    <t>新疆</t>
  </si>
  <si>
    <t>乌鲁木齐市</t>
  </si>
  <si>
    <t>新市区</t>
  </si>
  <si>
    <t>【区县级】改YY；</t>
  </si>
  <si>
    <t>黑牡丹集团</t>
  </si>
  <si>
    <t>新北区</t>
  </si>
  <si>
    <t>山东海洋</t>
  </si>
  <si>
    <t>【市级】改YY；</t>
  </si>
  <si>
    <t>先正达股份</t>
  </si>
  <si>
    <t>六盘水市民生产投</t>
  </si>
  <si>
    <t>六盘水市</t>
  </si>
  <si>
    <t>东台惠民城镇化建设</t>
  </si>
  <si>
    <t>盐城市</t>
  </si>
  <si>
    <t>东台市</t>
  </si>
  <si>
    <t>中国葛洲坝集团股份有限公司</t>
  </si>
  <si>
    <t>中国葛洲坝</t>
  </si>
  <si>
    <t>武汉市</t>
  </si>
  <si>
    <t>中化国际(控股)股份有限公司</t>
  </si>
  <si>
    <t>中化国际</t>
  </si>
  <si>
    <t>中国化工集团有限公司</t>
  </si>
  <si>
    <t>中国化工</t>
  </si>
  <si>
    <t>中国蓝星(集团)股份有限公司</t>
  </si>
  <si>
    <t>中国蓝星</t>
  </si>
  <si>
    <t>中芯国际集成电路制造有限公司</t>
  </si>
  <si>
    <t>中芯国际</t>
  </si>
  <si>
    <t>中国华融资产管理股份有限公司</t>
  </si>
  <si>
    <t>中国华融资管</t>
  </si>
  <si>
    <t>金融资管</t>
  </si>
  <si>
    <t>西城区</t>
  </si>
  <si>
    <t>中国冶金科工股份有限公司</t>
  </si>
  <si>
    <t>中国冶金科工</t>
  </si>
  <si>
    <t>龙光集团有限公司</t>
  </si>
  <si>
    <t>龙光集团</t>
  </si>
  <si>
    <t>中国建筑国际集团有限公司</t>
  </si>
  <si>
    <t>中国建筑国际</t>
  </si>
  <si>
    <t>招商永隆银行有限公司</t>
  </si>
  <si>
    <t>国泰君安国际</t>
  </si>
  <si>
    <t>华润置地有限公司</t>
  </si>
  <si>
    <t>华润置地</t>
  </si>
  <si>
    <t>招商局通商融资租赁有限公司</t>
  </si>
  <si>
    <t>招商局通商租赁</t>
  </si>
  <si>
    <t>融资租赁</t>
  </si>
  <si>
    <t>滨海新区</t>
  </si>
  <si>
    <t>非上市</t>
  </si>
  <si>
    <t>山西证券股份有限公司</t>
  </si>
  <si>
    <t>山西证券</t>
  </si>
  <si>
    <t>山西</t>
  </si>
  <si>
    <t>太原市</t>
  </si>
  <si>
    <t>深市</t>
  </si>
  <si>
    <t>招商证券股份有限公司</t>
  </si>
  <si>
    <t>招商证券</t>
  </si>
  <si>
    <t>沪市,香港</t>
  </si>
  <si>
    <t>西藏金融租赁有限公司</t>
  </si>
  <si>
    <t>西藏金租</t>
  </si>
  <si>
    <t>金融租赁</t>
  </si>
  <si>
    <t>西藏</t>
  </si>
  <si>
    <t>拉萨市</t>
  </si>
  <si>
    <t>东兴证券股份有限公司</t>
  </si>
  <si>
    <t>东兴证券</t>
  </si>
  <si>
    <t>沪市</t>
  </si>
  <si>
    <t>广州农村商业银行股份有限公司</t>
  </si>
  <si>
    <t>广州农商行</t>
  </si>
  <si>
    <t>上海银行股份有限公司</t>
  </si>
  <si>
    <t>重庆银行股份有限公司</t>
  </si>
  <si>
    <t>重庆银行</t>
  </si>
  <si>
    <t>锦州银行股份有限公司</t>
  </si>
  <si>
    <t>锦州银行</t>
  </si>
  <si>
    <t>锦州市</t>
  </si>
  <si>
    <t>中国邮政储蓄银行股份有限公司</t>
  </si>
  <si>
    <t>青岛银行股份有限公司</t>
  </si>
  <si>
    <t>东海证券股份有限公司</t>
  </si>
  <si>
    <t>东海证券</t>
  </si>
  <si>
    <t>三板</t>
  </si>
  <si>
    <t>徽商银行股份有限公司</t>
  </si>
  <si>
    <t>安徽</t>
  </si>
  <si>
    <t>合肥市</t>
  </si>
  <si>
    <t>丰汇租赁有限公司</t>
  </si>
  <si>
    <t>丰汇租赁</t>
  </si>
  <si>
    <t>光大证券股份有限公司</t>
  </si>
  <si>
    <t>光大证券</t>
  </si>
  <si>
    <t>静安区</t>
  </si>
  <si>
    <t>建信金融租赁有限公司</t>
  </si>
  <si>
    <t>建信金租</t>
  </si>
  <si>
    <t>银行系</t>
  </si>
  <si>
    <t>华夏银行股份有限公司</t>
  </si>
  <si>
    <t>国泰君安证券</t>
  </si>
  <si>
    <t>中信证券</t>
  </si>
  <si>
    <t>广发银行股份有限公司</t>
  </si>
  <si>
    <t>广发银行</t>
  </si>
  <si>
    <t>厦门国际银行股份有限公司</t>
  </si>
  <si>
    <t>武汉葛化</t>
  </si>
  <si>
    <t>东湖高新区</t>
  </si>
  <si>
    <t>孝感高创</t>
  </si>
  <si>
    <t>孝感市</t>
  </si>
  <si>
    <t>孝感高新区</t>
  </si>
  <si>
    <t>濮阳投资</t>
  </si>
  <si>
    <t>濮阳市</t>
  </si>
  <si>
    <t>宿迁裕丰产投</t>
  </si>
  <si>
    <t>宿迁市</t>
  </si>
  <si>
    <t>宿豫区</t>
  </si>
  <si>
    <t>珠海农商行</t>
  </si>
  <si>
    <t>攀枝花城建交通</t>
  </si>
  <si>
    <t>攀枝花市</t>
  </si>
  <si>
    <t>中国人寿海外</t>
  </si>
  <si>
    <t>保险</t>
  </si>
  <si>
    <t>宜宾丝丽雅</t>
  </si>
  <si>
    <t>2020作为发行人由宜宾发展担保发行过；【市级】改YY；</t>
  </si>
  <si>
    <t>成都东进准投</t>
  </si>
  <si>
    <t>蒙城兴蒙投资</t>
  </si>
  <si>
    <t>亳州市</t>
  </si>
  <si>
    <t>重庆万盛工业园</t>
  </si>
  <si>
    <t>省级开发区</t>
  </si>
  <si>
    <t>綦江区</t>
  </si>
  <si>
    <t>渠恒基工业建发</t>
  </si>
  <si>
    <t>达州市</t>
  </si>
  <si>
    <t>无锡太湖新城</t>
  </si>
  <si>
    <t>扬州城建</t>
  </si>
  <si>
    <t>扬州市</t>
  </si>
  <si>
    <t>中金国际</t>
  </si>
  <si>
    <t>中国核工业集团有限公司</t>
  </si>
  <si>
    <t>中国核工业</t>
  </si>
  <si>
    <t>招商局蛇口工业区控股股份有限公司</t>
  </si>
  <si>
    <t>招商蛇口</t>
  </si>
  <si>
    <t>湖州市交通投资集团有限公司</t>
  </si>
  <si>
    <t>湖州交投</t>
  </si>
  <si>
    <t>交通</t>
  </si>
  <si>
    <t>湖州市</t>
  </si>
  <si>
    <t>中国核工业建设集团有限公司</t>
  </si>
  <si>
    <t>中国核工业建设</t>
  </si>
  <si>
    <t>重庆大晟资产经营(集团)有限公司</t>
  </si>
  <si>
    <t>重庆大晟资产</t>
  </si>
  <si>
    <t>大渡口区</t>
  </si>
  <si>
    <t>重庆两江新区开发投资集团有限公司</t>
  </si>
  <si>
    <t>重庆两江开投</t>
  </si>
  <si>
    <t>重庆两江新区</t>
  </si>
  <si>
    <t>重庆渝隆资产经营(集团)有限公司</t>
  </si>
  <si>
    <t>渝隆资产</t>
  </si>
  <si>
    <t>重庆粮食集团有限责任公司</t>
  </si>
  <si>
    <t>重庆粮食</t>
  </si>
  <si>
    <t>渝北区</t>
  </si>
  <si>
    <t>天津生态城投资开发有限公司</t>
  </si>
  <si>
    <t>天津生态城</t>
  </si>
  <si>
    <t>海航旅游集团有限公司</t>
  </si>
  <si>
    <t>海航旅业</t>
  </si>
  <si>
    <t>金融街控股股份有限公司</t>
  </si>
  <si>
    <t>金融街</t>
  </si>
  <si>
    <t>郑州宇通集团有限公司</t>
  </si>
  <si>
    <t>郑州宇通</t>
  </si>
  <si>
    <t>郑州市</t>
  </si>
  <si>
    <t>国开金融有限责任公司</t>
  </si>
  <si>
    <t>国开金融</t>
  </si>
  <si>
    <t>前海金融控股有限公司</t>
  </si>
  <si>
    <t>前海金融</t>
  </si>
  <si>
    <t>神州租车有限公司</t>
  </si>
  <si>
    <t>神州租车</t>
  </si>
  <si>
    <t>珠海大横琴集团有限公司</t>
  </si>
  <si>
    <t>珠海大横琴</t>
  </si>
  <si>
    <t>横琴新区</t>
  </si>
  <si>
    <t>重庆渝富控股集团有限公司</t>
  </si>
  <si>
    <t>渝富控股</t>
  </si>
  <si>
    <t>省级</t>
  </si>
  <si>
    <t>万华化学集团股份有限公司</t>
  </si>
  <si>
    <t>万华化学</t>
  </si>
  <si>
    <t>烟台市</t>
  </si>
  <si>
    <t>渤海钢铁集团有限公司</t>
  </si>
  <si>
    <t>渤海钢铁</t>
  </si>
  <si>
    <t>东丽区</t>
  </si>
  <si>
    <t>大唐电信科技股份有限公司</t>
  </si>
  <si>
    <t>大唐电信</t>
  </si>
  <si>
    <t>北京控股集团有限公司</t>
  </si>
  <si>
    <t>北控集团</t>
  </si>
  <si>
    <t>北京首创生态环保集团股份有限公司</t>
  </si>
  <si>
    <t>首创环保</t>
  </si>
  <si>
    <t>中国外运股份有限公司</t>
  </si>
  <si>
    <t>中国外运</t>
  </si>
  <si>
    <t>北京汽车集团有限公司</t>
  </si>
  <si>
    <t>北汽集团</t>
  </si>
  <si>
    <t>顺义区</t>
  </si>
  <si>
    <t>山东港口日照港集团有限公司</t>
  </si>
  <si>
    <t>日照港</t>
  </si>
  <si>
    <t>国信证券股份有限公司</t>
  </si>
  <si>
    <t>国信证券</t>
  </si>
  <si>
    <t>北京市基础设施投资有限公司</t>
  </si>
  <si>
    <t>京投公司</t>
  </si>
  <si>
    <t>中信银行股份有限公司</t>
  </si>
  <si>
    <t>中信银行</t>
  </si>
  <si>
    <t>北京能源集团有限责任公司</t>
  </si>
  <si>
    <t>北京能源</t>
  </si>
  <si>
    <t>东方龙国际有限公司</t>
  </si>
  <si>
    <t>东方龙国际</t>
  </si>
  <si>
    <t>中国通用技术(集团)控股有限责任公司</t>
  </si>
  <si>
    <t>通用技术集团</t>
  </si>
  <si>
    <t>丰台区</t>
  </si>
  <si>
    <t>中国电子信息产业集团有限公司</t>
  </si>
  <si>
    <t>中国电子</t>
  </si>
  <si>
    <t>春秋航空股份有限公司</t>
  </si>
  <si>
    <t>春秋航空</t>
  </si>
  <si>
    <t>长宁区</t>
  </si>
  <si>
    <t>中国平安保险(集团)股份有限公司</t>
  </si>
  <si>
    <t>中国平安</t>
  </si>
  <si>
    <t>绿地控股集团有限公司</t>
  </si>
  <si>
    <t>绿地集团</t>
  </si>
  <si>
    <t>中国心连心化肥有限公司</t>
  </si>
  <si>
    <t>中国心连心化肥</t>
  </si>
  <si>
    <t>新乡市</t>
  </si>
  <si>
    <t>北京首都创业集团有限公司</t>
  </si>
  <si>
    <t>首创集团</t>
  </si>
  <si>
    <t>统一企业中国控股有限公司</t>
  </si>
  <si>
    <t>统一企业中国</t>
  </si>
  <si>
    <t>金轮天地</t>
  </si>
  <si>
    <t>旭辉集团股份有限公司</t>
  </si>
  <si>
    <t>旭辉集团</t>
  </si>
  <si>
    <t>青浦区</t>
  </si>
  <si>
    <t>中国五矿集团有限公司</t>
  </si>
  <si>
    <t>中国五矿</t>
  </si>
  <si>
    <t>世纪互联集团公司</t>
  </si>
  <si>
    <t>世纪互联</t>
  </si>
  <si>
    <t>中国智能交通系统(控股)有限公司</t>
  </si>
  <si>
    <t>中国智能交通</t>
  </si>
  <si>
    <t>中国广核集团有限公司</t>
  </si>
  <si>
    <t>中国广核</t>
  </si>
  <si>
    <t>滨海投资有限公司</t>
  </si>
  <si>
    <t>滨海投资</t>
  </si>
  <si>
    <t>厦门国贸集团股份有限公司</t>
  </si>
  <si>
    <t>厦门国贸</t>
  </si>
  <si>
    <t>中国重汽(香港)有限公司</t>
  </si>
  <si>
    <t>中国重汽</t>
  </si>
  <si>
    <t>中国大唐集团有限公司</t>
  </si>
  <si>
    <t>中国大唐</t>
  </si>
  <si>
    <t>华为投资控股有限公司</t>
  </si>
  <si>
    <t>华为投控</t>
  </si>
  <si>
    <t>361度国际有限公司</t>
  </si>
  <si>
    <t>361度</t>
  </si>
  <si>
    <t>首钢集团有限公司</t>
  </si>
  <si>
    <t>首钢集团</t>
  </si>
  <si>
    <t>中国宝武钢铁集团有限公司</t>
  </si>
  <si>
    <t>中国宝武钢铁</t>
  </si>
  <si>
    <t>辽宁港口股份有限公司</t>
  </si>
  <si>
    <t>辽港股份</t>
  </si>
  <si>
    <t>大连市</t>
  </si>
  <si>
    <t>亚洲水泥(中国)控股公司</t>
  </si>
  <si>
    <t>亚洲水泥</t>
  </si>
  <si>
    <t>南昌市</t>
  </si>
  <si>
    <t>阳光能源控股有限公司</t>
  </si>
  <si>
    <t>阳光能源</t>
  </si>
  <si>
    <t>新焦点汽车技术控股有限公司</t>
  </si>
  <si>
    <t>新焦点</t>
  </si>
  <si>
    <t>中国东方航空股份有限公司</t>
  </si>
  <si>
    <t>中国东航</t>
  </si>
  <si>
    <t>中策橡胶集团股份有限公司</t>
  </si>
  <si>
    <t>中策橡胶</t>
  </si>
  <si>
    <t>北控水务集团有限公司</t>
  </si>
  <si>
    <t>北控水务</t>
  </si>
  <si>
    <t>中粮集团(香港)有限公司</t>
  </si>
  <si>
    <t>中粮香港</t>
  </si>
  <si>
    <t>远东宏信</t>
  </si>
  <si>
    <t>远东系</t>
  </si>
  <si>
    <t>华侨城集团有限公司</t>
  </si>
  <si>
    <t>华侨城</t>
  </si>
  <si>
    <t>大成生化科技集团有限公司</t>
  </si>
  <si>
    <t>大成生化科技</t>
  </si>
  <si>
    <t>吉林</t>
  </si>
  <si>
    <t>长春市</t>
  </si>
  <si>
    <t>中国电力新能源发展有限公司</t>
  </si>
  <si>
    <t>中国电力新能源</t>
  </si>
  <si>
    <t>比亚迪股份有限公司</t>
  </si>
  <si>
    <t>比亚迪</t>
  </si>
  <si>
    <t>中升集团控股有限公司</t>
  </si>
  <si>
    <t>中升控股</t>
  </si>
  <si>
    <t>山东晨鸣纸业集团股份有限公司</t>
  </si>
  <si>
    <t>晨鸣纸业</t>
  </si>
  <si>
    <t>潍坊市</t>
  </si>
  <si>
    <t>龙湖集团控股有限公司</t>
  </si>
  <si>
    <t>龙湖集团</t>
  </si>
  <si>
    <t>协合新能源集团有限公司</t>
  </si>
  <si>
    <t>协合新能源</t>
  </si>
  <si>
    <t>首创置业有限公司</t>
  </si>
  <si>
    <t>首创置业</t>
  </si>
  <si>
    <t>怀柔区</t>
  </si>
  <si>
    <t>中骏集团控股有限公司</t>
  </si>
  <si>
    <t>中骏集团</t>
  </si>
  <si>
    <t>中国电力国际发展有限公司</t>
  </si>
  <si>
    <t>中国电力</t>
  </si>
  <si>
    <t>中国工商银行(亚洲)有限公司</t>
  </si>
  <si>
    <t>工银亚洲</t>
  </si>
  <si>
    <t>中化香港(集团)有限公司</t>
  </si>
  <si>
    <t>中化香港</t>
  </si>
  <si>
    <t>中国重型汽车集团有限公司</t>
  </si>
  <si>
    <t>中国重型汽车</t>
  </si>
  <si>
    <t>中国联通(香港)运营有限公司</t>
  </si>
  <si>
    <t>中国联通香港</t>
  </si>
  <si>
    <t>银泰商业(集团)有限公司</t>
  </si>
  <si>
    <t>银泰商业</t>
  </si>
  <si>
    <t>华润电力控股有限公司</t>
  </si>
  <si>
    <t>华润电力</t>
  </si>
  <si>
    <t>深圳投控湾区发展有限公司</t>
  </si>
  <si>
    <t>湾区发展</t>
  </si>
  <si>
    <t>中国高速传动设备集团有限公司</t>
  </si>
  <si>
    <t>中国高速传动</t>
  </si>
  <si>
    <t>碧桂园控股有限公司</t>
  </si>
  <si>
    <t>碧桂园</t>
  </si>
  <si>
    <t>佛山市</t>
  </si>
  <si>
    <t>仁恒置地集团有限公司</t>
  </si>
  <si>
    <t>仁恒置地</t>
  </si>
  <si>
    <t>中国绿色食品(控股)有限公司</t>
  </si>
  <si>
    <t>中国绿色食品</t>
  </si>
  <si>
    <t>瑞安房地产有限公司</t>
  </si>
  <si>
    <t>瑞安房地产</t>
  </si>
  <si>
    <t>冠捷科技有限公司</t>
  </si>
  <si>
    <t>冠捷科技</t>
  </si>
  <si>
    <t>大唐国际发电股份有限公司</t>
  </si>
  <si>
    <t>大唐发电</t>
  </si>
  <si>
    <t>中国石油天然气集团有限公司</t>
  </si>
  <si>
    <t>中国石油</t>
  </si>
  <si>
    <t>路劲基建有限公司</t>
  </si>
  <si>
    <t>路劲</t>
  </si>
  <si>
    <t>华能国际电力股份有限公司</t>
  </si>
  <si>
    <t>华能国际</t>
  </si>
  <si>
    <t>中国石油化工集团有限公司</t>
  </si>
  <si>
    <t>中国石化</t>
  </si>
  <si>
    <t>康师傅控股有限公司</t>
  </si>
  <si>
    <t>康师傅</t>
  </si>
  <si>
    <t>招商局香港</t>
  </si>
  <si>
    <t>丽丰控股有限公司</t>
  </si>
  <si>
    <t>丽丰控股</t>
  </si>
  <si>
    <t>昌平区</t>
  </si>
  <si>
    <t>湖北新铜都城发</t>
  </si>
  <si>
    <t>重庆赤甲旅发</t>
  </si>
  <si>
    <t>青岛崂山科创</t>
  </si>
  <si>
    <t>淄博张店国资</t>
  </si>
  <si>
    <t>张店区</t>
  </si>
  <si>
    <t>山东鲁中投资</t>
  </si>
  <si>
    <t>临沂兰山财金</t>
  </si>
  <si>
    <t>临沂市</t>
  </si>
  <si>
    <t>澳门国际银行</t>
  </si>
  <si>
    <t>招银金租</t>
  </si>
  <si>
    <t>招商系</t>
  </si>
  <si>
    <t>成都经开资管</t>
  </si>
  <si>
    <t>桐庐新城</t>
  </si>
  <si>
    <t>健合国际</t>
  </si>
  <si>
    <t>伊犁财通国资</t>
  </si>
  <si>
    <t>伊犁哈萨克州</t>
  </si>
  <si>
    <t>江苏海鸿投控</t>
  </si>
  <si>
    <t>宝应开投</t>
  </si>
  <si>
    <t>区县级开发区</t>
  </si>
  <si>
    <t>重庆万州经开</t>
  </si>
  <si>
    <t>万州区</t>
  </si>
  <si>
    <t>安庆盛唐投控</t>
  </si>
  <si>
    <t>安庆市</t>
  </si>
  <si>
    <t>昆山国创</t>
  </si>
  <si>
    <t>重庆大足实业</t>
  </si>
  <si>
    <t>大足区</t>
  </si>
  <si>
    <t>江西金资</t>
  </si>
  <si>
    <t>地方资管</t>
  </si>
  <si>
    <t>毕节盛丰农业</t>
  </si>
  <si>
    <t>毕节市</t>
  </si>
  <si>
    <t>株洲国投</t>
  </si>
  <si>
    <t>湖南</t>
  </si>
  <si>
    <t>株洲市</t>
  </si>
  <si>
    <t>仙居城建</t>
  </si>
  <si>
    <t>仙居县</t>
  </si>
  <si>
    <t>青田交投</t>
  </si>
  <si>
    <t>丽水市</t>
  </si>
  <si>
    <t>成都新津城发</t>
  </si>
  <si>
    <t>连云港赣榆建设</t>
  </si>
  <si>
    <t>连云港市</t>
  </si>
  <si>
    <t>衢州工业发展</t>
  </si>
  <si>
    <t>衢州市</t>
  </si>
  <si>
    <t>南宁五象建投</t>
  </si>
  <si>
    <t>广西</t>
  </si>
  <si>
    <t>南宁市</t>
  </si>
  <si>
    <t>滨州国投</t>
  </si>
  <si>
    <t>抚州东乡市政工程</t>
  </si>
  <si>
    <t>抚州市</t>
  </si>
  <si>
    <t>滁州经开</t>
  </si>
  <si>
    <t>滁州市</t>
  </si>
  <si>
    <t>滁州经开区</t>
  </si>
  <si>
    <t>江苏富轩实业</t>
  </si>
  <si>
    <t>赣州南康投控</t>
  </si>
  <si>
    <t>赣州市</t>
  </si>
  <si>
    <t>成都龙腾水利</t>
  </si>
  <si>
    <t>邛崃市</t>
  </si>
  <si>
    <t>高密华荣实业</t>
  </si>
  <si>
    <t>高密市</t>
  </si>
  <si>
    <t>苏州吴中文化旅发</t>
  </si>
  <si>
    <t>吴中区</t>
  </si>
  <si>
    <t>青岛西海岸融控</t>
  </si>
  <si>
    <t>青岛西海岸新区</t>
  </si>
  <si>
    <t>【国家级园区】改YY；</t>
  </si>
  <si>
    <t>赣州旅投</t>
  </si>
  <si>
    <t>攀枝花攀西科技城</t>
  </si>
  <si>
    <t>十堰聚鑫城投</t>
  </si>
  <si>
    <t>十堰市</t>
  </si>
  <si>
    <t>青岛西海岸海控</t>
  </si>
  <si>
    <t>海盐国资</t>
  </si>
  <si>
    <t>海盐县</t>
  </si>
  <si>
    <t>青田城投</t>
  </si>
  <si>
    <t>泰州医药城</t>
  </si>
  <si>
    <t>邢台路桥建设</t>
  </si>
  <si>
    <t>邢台市</t>
  </si>
  <si>
    <t>安吉城投</t>
  </si>
  <si>
    <t>安吉县</t>
  </si>
  <si>
    <t>兴国城控</t>
  </si>
  <si>
    <t>重庆涪陵实业</t>
  </si>
  <si>
    <t>涪陵区</t>
  </si>
  <si>
    <t>重庆大足永晟</t>
  </si>
  <si>
    <t>东台城兴</t>
  </si>
  <si>
    <t>湖州吴兴交旅投</t>
  </si>
  <si>
    <t>淮北公用</t>
  </si>
  <si>
    <t>公共事业</t>
  </si>
  <si>
    <t>淮北市</t>
  </si>
  <si>
    <t>泰安国泰民安</t>
  </si>
  <si>
    <t>泰安市</t>
  </si>
  <si>
    <t>桂阳蓉城控股</t>
  </si>
  <si>
    <t>郴州市</t>
  </si>
  <si>
    <t>湖北农谷实业</t>
  </si>
  <si>
    <t>荆门市</t>
  </si>
  <si>
    <t>【园区】改YY；</t>
  </si>
  <si>
    <t>江西赣湘发展</t>
  </si>
  <si>
    <t>萍乡市</t>
  </si>
  <si>
    <t>安吉国控</t>
  </si>
  <si>
    <t>重庆浦里开发</t>
  </si>
  <si>
    <t>开州区</t>
  </si>
  <si>
    <t>上海金茂投资</t>
  </si>
  <si>
    <t>中化系</t>
  </si>
  <si>
    <t>醴陵渌江投控</t>
  </si>
  <si>
    <t>醴陵市</t>
  </si>
  <si>
    <t>长兴文旅发展</t>
  </si>
  <si>
    <t>远东租赁</t>
  </si>
  <si>
    <t>温州名城建投</t>
  </si>
  <si>
    <t>温州市</t>
  </si>
  <si>
    <t>绍兴上虞杭州湾</t>
  </si>
  <si>
    <t>上虞区</t>
  </si>
  <si>
    <t>盐城大丰区海城实业</t>
  </si>
  <si>
    <t>湖北澴川国资</t>
  </si>
  <si>
    <t>彭泽城建</t>
  </si>
  <si>
    <t>九江市</t>
  </si>
  <si>
    <t>彭泽县</t>
  </si>
  <si>
    <t>鲁南枣庄经开</t>
  </si>
  <si>
    <t>枣庄市</t>
  </si>
  <si>
    <t>菏泽铁投</t>
  </si>
  <si>
    <t>江阴国资</t>
  </si>
  <si>
    <t>江阴市</t>
  </si>
  <si>
    <t>青田国资</t>
  </si>
  <si>
    <t>青田县</t>
  </si>
  <si>
    <t>无锡能达热电</t>
  </si>
  <si>
    <t>合肥高新建投</t>
  </si>
  <si>
    <t>合肥高新区</t>
  </si>
  <si>
    <t>德阳发展</t>
  </si>
  <si>
    <t>德阳市</t>
  </si>
  <si>
    <t>平度城开</t>
  </si>
  <si>
    <t>湖州南浔振浔污水处理</t>
  </si>
  <si>
    <t>南浔区</t>
  </si>
  <si>
    <t>重庆巴洲文旅</t>
  </si>
  <si>
    <t>巴南区</t>
  </si>
  <si>
    <t>桂林经开</t>
  </si>
  <si>
    <t>桂林市</t>
  </si>
  <si>
    <t>东台国资</t>
  </si>
  <si>
    <t>怀化正鑫产投</t>
  </si>
  <si>
    <t>怀化市</t>
  </si>
  <si>
    <t>陕西榆神能源</t>
  </si>
  <si>
    <t>榆林市</t>
  </si>
  <si>
    <t>榆神工业区</t>
  </si>
  <si>
    <t>益阳赫山发展</t>
  </si>
  <si>
    <t>益阳市</t>
  </si>
  <si>
    <t>苏州城投资本</t>
  </si>
  <si>
    <t>杭州上城国资</t>
  </si>
  <si>
    <t>海南省政府</t>
  </si>
  <si>
    <t>新昌交投</t>
  </si>
  <si>
    <t>新昌县</t>
  </si>
  <si>
    <t>龙口城建</t>
  </si>
  <si>
    <t>龙口市</t>
  </si>
  <si>
    <t>江门新会</t>
  </si>
  <si>
    <t>江门市</t>
  </si>
  <si>
    <t>新会区</t>
  </si>
  <si>
    <t>四川酒业集团</t>
  </si>
  <si>
    <t>泸州市</t>
  </si>
  <si>
    <t>成都中法生态园</t>
  </si>
  <si>
    <t>桐庐国投运营</t>
  </si>
  <si>
    <t>桐庐县</t>
  </si>
  <si>
    <t>洛阳文旅投</t>
  </si>
  <si>
    <t>洛阳市</t>
  </si>
  <si>
    <t>常州新运城发</t>
  </si>
  <si>
    <t>济南历城</t>
  </si>
  <si>
    <t>历城区</t>
  </si>
  <si>
    <t>济南经开</t>
  </si>
  <si>
    <t>晶科科技</t>
  </si>
  <si>
    <t>铜仁能投</t>
  </si>
  <si>
    <t>铜仁市</t>
  </si>
  <si>
    <t>绍兴袍江建发</t>
  </si>
  <si>
    <t>漳州圆山发展</t>
  </si>
  <si>
    <t>漳州市</t>
  </si>
  <si>
    <t>漳州高新区</t>
  </si>
  <si>
    <t>宁波北仑服务发展</t>
  </si>
  <si>
    <t>宁波市</t>
  </si>
  <si>
    <t>宁波经开区</t>
  </si>
  <si>
    <t>重庆涪陵城开</t>
  </si>
  <si>
    <t>成都西盛</t>
  </si>
  <si>
    <t>郫都区</t>
  </si>
  <si>
    <t>龙南旅发</t>
  </si>
  <si>
    <t>安徽伯阳城建</t>
  </si>
  <si>
    <t>滨州滨城经开</t>
  </si>
  <si>
    <t>滨城区</t>
  </si>
  <si>
    <t>海宁城投</t>
  </si>
  <si>
    <t>海宁市</t>
  </si>
  <si>
    <t>邵东城发</t>
  </si>
  <si>
    <t>邵阳市</t>
  </si>
  <si>
    <t>江苏句容投资</t>
  </si>
  <si>
    <t>镇江市</t>
  </si>
  <si>
    <t>绍兴柯桥建设</t>
  </si>
  <si>
    <t>柯桥区</t>
  </si>
  <si>
    <t>杭州上城城投</t>
  </si>
  <si>
    <t>蓬莱阁旅游</t>
  </si>
  <si>
    <t>广州开发区投资</t>
  </si>
  <si>
    <t>广州经开区</t>
  </si>
  <si>
    <t>重庆盈地实业</t>
  </si>
  <si>
    <t>长寿区</t>
  </si>
  <si>
    <t>都江堰岷江水务</t>
  </si>
  <si>
    <t>高邮建投</t>
  </si>
  <si>
    <t>高邮市</t>
  </si>
  <si>
    <t>济南中财金投</t>
  </si>
  <si>
    <t>济阳国资</t>
  </si>
  <si>
    <t>济阳区</t>
  </si>
  <si>
    <t>西安灞桥投控</t>
  </si>
  <si>
    <t>灞桥区</t>
  </si>
  <si>
    <t>仁寿兴新工业投资</t>
  </si>
  <si>
    <t>眉山市</t>
  </si>
  <si>
    <t>乳山水务</t>
  </si>
  <si>
    <t>威海市</t>
  </si>
  <si>
    <t>临沂城发</t>
  </si>
  <si>
    <t>齐鲁财金</t>
  </si>
  <si>
    <t>西安未央城建</t>
  </si>
  <si>
    <t>未央区</t>
  </si>
  <si>
    <t>江苏云港投发</t>
  </si>
  <si>
    <t>扬州江都沿江开发</t>
  </si>
  <si>
    <t>江都区</t>
  </si>
  <si>
    <t>成都陆港枢纽</t>
  </si>
  <si>
    <t>青白江区</t>
  </si>
  <si>
    <t>舟山蓬莱国资</t>
  </si>
  <si>
    <t>舟山市</t>
  </si>
  <si>
    <t>岱山县</t>
  </si>
  <si>
    <t>湖州吴兴国资</t>
  </si>
  <si>
    <t>吴兴区</t>
  </si>
  <si>
    <t>江苏射阳大米</t>
  </si>
  <si>
    <t>无锡金源产投</t>
  </si>
  <si>
    <t>咸宁城发</t>
  </si>
  <si>
    <t>咸宁市</t>
  </si>
  <si>
    <t>无锡城开实业</t>
  </si>
  <si>
    <t>滨湖区</t>
  </si>
  <si>
    <t>天台国资</t>
  </si>
  <si>
    <t>天台县</t>
  </si>
  <si>
    <t>成都天府大港</t>
  </si>
  <si>
    <t>台州黄岩交投</t>
  </si>
  <si>
    <t>三亚崖州湾科技城</t>
  </si>
  <si>
    <t>三亚市</t>
  </si>
  <si>
    <t>长沙金霞新城城发</t>
  </si>
  <si>
    <t>长沙市</t>
  </si>
  <si>
    <t>开福区</t>
  </si>
  <si>
    <t>【省级园区】改YY；</t>
  </si>
  <si>
    <t>湖州吴兴产投</t>
  </si>
  <si>
    <t>西安浐灞</t>
  </si>
  <si>
    <t>西安浐灞生态区</t>
  </si>
  <si>
    <t>兰溪交投</t>
  </si>
  <si>
    <t>金华市</t>
  </si>
  <si>
    <t>兰溪市</t>
  </si>
  <si>
    <t>成都湔江</t>
  </si>
  <si>
    <t>彭州市</t>
  </si>
  <si>
    <t>济南能源</t>
  </si>
  <si>
    <t>象山滨海投资</t>
  </si>
  <si>
    <t>象山县</t>
  </si>
  <si>
    <t>嵊州交投</t>
  </si>
  <si>
    <t>嵊州市</t>
  </si>
  <si>
    <t>泰兴襟江投资</t>
  </si>
  <si>
    <t>泰达股份</t>
  </si>
  <si>
    <t>佛山高明建投</t>
  </si>
  <si>
    <t>高明区</t>
  </si>
  <si>
    <t>赣州发投</t>
  </si>
  <si>
    <t>德清文旅</t>
  </si>
  <si>
    <t>德清县</t>
  </si>
  <si>
    <t>南京未来科技</t>
  </si>
  <si>
    <t>江宁区</t>
  </si>
  <si>
    <t>国网国际</t>
  </si>
  <si>
    <t>国电系</t>
  </si>
  <si>
    <t>包钢股份</t>
  </si>
  <si>
    <t>内蒙古</t>
  </si>
  <si>
    <t>包头市</t>
  </si>
  <si>
    <t>青岛胶州城投</t>
  </si>
  <si>
    <t>胶州市</t>
  </si>
  <si>
    <t>腾海投控</t>
  </si>
  <si>
    <t>海安市</t>
  </si>
  <si>
    <t>福建石狮国资</t>
  </si>
  <si>
    <t>泉州市</t>
  </si>
  <si>
    <t>石狮市</t>
  </si>
  <si>
    <t>广州知识城</t>
  </si>
  <si>
    <t>临沂投发</t>
  </si>
  <si>
    <t>湖州吴兴经开</t>
  </si>
  <si>
    <t>杭州水务</t>
  </si>
  <si>
    <t>湘潭振湘国资</t>
  </si>
  <si>
    <t>湘潭市</t>
  </si>
  <si>
    <t>台州黄岩经开</t>
  </si>
  <si>
    <t>黄岩区</t>
  </si>
  <si>
    <t>仪征城投</t>
  </si>
  <si>
    <t>仪征市</t>
  </si>
  <si>
    <t>如东民泰</t>
  </si>
  <si>
    <t>如东县</t>
  </si>
  <si>
    <t>湖州南浔交投</t>
  </si>
  <si>
    <t>晋江城投</t>
  </si>
  <si>
    <t>晋江市</t>
  </si>
  <si>
    <t>上汽通用汽车金融</t>
  </si>
  <si>
    <t>绍兴柯桥国资</t>
  </si>
  <si>
    <t>洛阳龙门旅游</t>
  </si>
  <si>
    <t>嵊州城建</t>
  </si>
  <si>
    <t>宁海国投</t>
  </si>
  <si>
    <t>宁海县</t>
  </si>
  <si>
    <t>浙江天子湖实业</t>
  </si>
  <si>
    <t>成都怡都建投</t>
  </si>
  <si>
    <t>周口城建</t>
  </si>
  <si>
    <t>周口市</t>
  </si>
  <si>
    <t>延安旅游</t>
  </si>
  <si>
    <t>延安市</t>
  </si>
  <si>
    <t>怀远新型城建</t>
  </si>
  <si>
    <t>蚌埠市</t>
  </si>
  <si>
    <t>怀远县</t>
  </si>
  <si>
    <t>湖北联投</t>
  </si>
  <si>
    <t>丽水经开</t>
  </si>
  <si>
    <t>丽水经开区</t>
  </si>
  <si>
    <t>中伟股份</t>
  </si>
  <si>
    <t>衢州国资</t>
  </si>
  <si>
    <t>富皋万泰</t>
  </si>
  <si>
    <t>如皋市</t>
  </si>
  <si>
    <t>北京国管中心</t>
  </si>
  <si>
    <t>江苏洋口港</t>
  </si>
  <si>
    <t>淄博高新国投</t>
  </si>
  <si>
    <t>申万宏源香港</t>
  </si>
  <si>
    <t>湖州南浔新城</t>
  </si>
  <si>
    <t>富港建设</t>
  </si>
  <si>
    <t>衢州衢通发展</t>
  </si>
  <si>
    <t>衢州市交通投资集团有限公司</t>
  </si>
  <si>
    <t>河南铁投</t>
  </si>
  <si>
    <t>江苏皋开</t>
  </si>
  <si>
    <t>曹妃甸国控</t>
  </si>
  <si>
    <t>广东交通</t>
  </si>
  <si>
    <t>抚州数字经投</t>
  </si>
  <si>
    <t>江苏瑞海</t>
  </si>
  <si>
    <t>宜春袁州国投</t>
  </si>
  <si>
    <t>宜春市</t>
  </si>
  <si>
    <t>袁州区</t>
  </si>
  <si>
    <t>无锡锡西产发</t>
  </si>
  <si>
    <t>杭州钱塘新区城发</t>
  </si>
  <si>
    <t>浙江钱塘江投资</t>
  </si>
  <si>
    <t>江苏姜堰经开</t>
  </si>
  <si>
    <t>湖州新投</t>
  </si>
  <si>
    <t>温州鹿城国控</t>
  </si>
  <si>
    <t>青岛动车小镇</t>
  </si>
  <si>
    <t>城阳区</t>
  </si>
  <si>
    <t>青岛即墨旅发</t>
  </si>
  <si>
    <t>即墨区</t>
  </si>
  <si>
    <t>山东明水国开</t>
  </si>
  <si>
    <t>光银国际投资有限公司</t>
  </si>
  <si>
    <t>光银国际</t>
  </si>
  <si>
    <t>光大系</t>
  </si>
  <si>
    <t>济南轨交</t>
  </si>
  <si>
    <t>宁波南滨</t>
  </si>
  <si>
    <t>泰州三福重工</t>
  </si>
  <si>
    <t>莱芜高投</t>
  </si>
  <si>
    <t>宁波海曙建投</t>
  </si>
  <si>
    <t>海曙区</t>
  </si>
  <si>
    <t>东方财富信息股份有限公司</t>
  </si>
  <si>
    <t>东方财富</t>
  </si>
  <si>
    <t>嘉定区</t>
  </si>
  <si>
    <t>淄博淄川财金</t>
  </si>
  <si>
    <t>淄川区</t>
  </si>
  <si>
    <t>济南产投</t>
  </si>
  <si>
    <t>岳阳城投</t>
  </si>
  <si>
    <t>岳阳市</t>
  </si>
  <si>
    <t>菏泽城投</t>
  </si>
  <si>
    <t>苏州工业园</t>
  </si>
  <si>
    <t>苏州工业园区</t>
  </si>
  <si>
    <t>渤海银行股份有限公司</t>
  </si>
  <si>
    <t>惠山高科</t>
  </si>
  <si>
    <t>惠山区</t>
  </si>
  <si>
    <t>上海地产</t>
  </si>
  <si>
    <t>广东省政府</t>
  </si>
  <si>
    <t>深圳市政府</t>
  </si>
  <si>
    <t>浙江湖州南浔经开</t>
  </si>
  <si>
    <t>赣州城投</t>
  </si>
  <si>
    <t>成都羊安新城开建</t>
  </si>
  <si>
    <t>无锡恒廷实业</t>
  </si>
  <si>
    <t>锡山区</t>
  </si>
  <si>
    <t>成都空港城发</t>
  </si>
  <si>
    <t>双流区</t>
  </si>
  <si>
    <t>金辉控股(集团)有限公司</t>
  </si>
  <si>
    <t>金辉控股</t>
  </si>
  <si>
    <t>湖州吴兴城投</t>
  </si>
  <si>
    <t>招证国际</t>
  </si>
  <si>
    <t>湖州南浔旅游</t>
  </si>
  <si>
    <t>广发香港</t>
  </si>
  <si>
    <t>济南金融控股集团有限公司</t>
  </si>
  <si>
    <t>济南金控</t>
  </si>
  <si>
    <t>河南投资集团有限公司</t>
  </si>
  <si>
    <t>河南投资</t>
  </si>
  <si>
    <t>复星集团</t>
  </si>
  <si>
    <t>湖州莫干山高新</t>
  </si>
  <si>
    <t>江苏叠石桥家纺</t>
  </si>
  <si>
    <t>海门区</t>
  </si>
  <si>
    <t>余姚舜财投控</t>
  </si>
  <si>
    <t>余姚市</t>
  </si>
  <si>
    <t>申万宏源</t>
  </si>
  <si>
    <t>徐汇区</t>
  </si>
  <si>
    <t>深市,香港</t>
  </si>
  <si>
    <t>福建省投资开发集团有限责任公司</t>
  </si>
  <si>
    <t>福建省投</t>
  </si>
  <si>
    <t>昆明市公共租赁住房开发建设管理有限公司</t>
  </si>
  <si>
    <t>昆明公租</t>
  </si>
  <si>
    <t>云南</t>
  </si>
  <si>
    <t>昆明市</t>
  </si>
  <si>
    <t>南山集团</t>
  </si>
  <si>
    <t>交银国际</t>
  </si>
  <si>
    <t>交银系</t>
  </si>
  <si>
    <t>祥生控股</t>
  </si>
  <si>
    <t>扬州园博投发</t>
  </si>
  <si>
    <t>海通恒信</t>
  </si>
  <si>
    <t>山东省财金投资集团有限公司</t>
  </si>
  <si>
    <t>山东财金</t>
  </si>
  <si>
    <t>九江市城市发展集团有限公司</t>
  </si>
  <si>
    <t>九江城发</t>
  </si>
  <si>
    <t>国任财险</t>
  </si>
  <si>
    <t>扬州龙川</t>
  </si>
  <si>
    <t>南宁交通投资集团有限责任公司</t>
  </si>
  <si>
    <t>南宁交投</t>
  </si>
  <si>
    <t>中国航空汽车系统控股有限公司</t>
  </si>
  <si>
    <t>中航汽车系统</t>
  </si>
  <si>
    <t>中航系</t>
  </si>
  <si>
    <t>广州科学城</t>
  </si>
  <si>
    <t>陕西金融资产管理股份有限公司</t>
  </si>
  <si>
    <t>陕西金资</t>
  </si>
  <si>
    <t>吉安城投控股集团有限公司</t>
  </si>
  <si>
    <t>吉安城投</t>
  </si>
  <si>
    <t>吉安市</t>
  </si>
  <si>
    <t>泰安城投</t>
  </si>
  <si>
    <t>济南章丘</t>
  </si>
  <si>
    <t>章丘区</t>
  </si>
  <si>
    <t>信银资本</t>
  </si>
  <si>
    <t>中信系</t>
  </si>
  <si>
    <t>兴业证券股份有限公司</t>
  </si>
  <si>
    <t>兴业证券</t>
  </si>
  <si>
    <t>海南省农垦投资控股集团有限公司</t>
  </si>
  <si>
    <t>海南农垦</t>
  </si>
  <si>
    <t>泰兴智光环保科技</t>
  </si>
  <si>
    <t>泰兴市</t>
  </si>
  <si>
    <t>东台交投</t>
  </si>
  <si>
    <t>江苏东方盛虹</t>
  </si>
  <si>
    <t>常州东方新城建设集团有限公司</t>
  </si>
  <si>
    <t>常州东方新城建设</t>
  </si>
  <si>
    <t>长兴城投</t>
  </si>
  <si>
    <t>长兴县</t>
  </si>
  <si>
    <t>济南城建</t>
  </si>
  <si>
    <t>苏州苏高新集团有限公司</t>
  </si>
  <si>
    <t>苏州苏高新</t>
  </si>
  <si>
    <t>苏州高新区</t>
  </si>
  <si>
    <t>靖江港口</t>
  </si>
  <si>
    <t>南京江宁经开</t>
  </si>
  <si>
    <t>光大控股</t>
  </si>
  <si>
    <t>临沂城投</t>
  </si>
  <si>
    <t>中原证券</t>
  </si>
  <si>
    <t>杭州钱塘新区建投</t>
  </si>
  <si>
    <t>钱塘区</t>
  </si>
  <si>
    <t>汇景控股</t>
  </si>
  <si>
    <t>中信建投</t>
  </si>
  <si>
    <t>江苏世纪新城投控</t>
  </si>
  <si>
    <t>农银国际</t>
  </si>
  <si>
    <t>农银系</t>
  </si>
  <si>
    <t>南昌临空城建</t>
  </si>
  <si>
    <t>江西赣江新区</t>
  </si>
  <si>
    <t>太原龙城发投</t>
  </si>
  <si>
    <t>咸阳金控</t>
  </si>
  <si>
    <t>咸阳市</t>
  </si>
  <si>
    <t>长兴交投</t>
  </si>
  <si>
    <t>郑州兴港投资</t>
  </si>
  <si>
    <t>湘潭城建</t>
  </si>
  <si>
    <t>江苏悦达</t>
  </si>
  <si>
    <t>中航工业产融控股股份有限公司</t>
  </si>
  <si>
    <t>中航产融</t>
  </si>
  <si>
    <t>黑龙江</t>
  </si>
  <si>
    <t>哈尔滨市</t>
  </si>
  <si>
    <t>中航资本控股股份有限公司</t>
  </si>
  <si>
    <t>陕西西咸空港建投</t>
  </si>
  <si>
    <t>平度城建</t>
  </si>
  <si>
    <t>平度市</t>
  </si>
  <si>
    <t>小米集团</t>
  </si>
  <si>
    <t>内江投控</t>
  </si>
  <si>
    <t>内江市</t>
  </si>
  <si>
    <t>贵州双龙航空港</t>
  </si>
  <si>
    <t>泰州新滨江开发</t>
  </si>
  <si>
    <t>四川港荣</t>
  </si>
  <si>
    <t>西安航天高技术</t>
  </si>
  <si>
    <t>陕西航天经开区</t>
  </si>
  <si>
    <t>景业名邦</t>
  </si>
  <si>
    <t>交通银行(香港)有限公司</t>
  </si>
  <si>
    <t>交银香港</t>
  </si>
  <si>
    <t>昆明产投</t>
  </si>
  <si>
    <t>铜陵国资</t>
  </si>
  <si>
    <t>铜陵市</t>
  </si>
  <si>
    <t>中国船舶(香港)航运租赁有限公司</t>
  </si>
  <si>
    <t>中船租赁</t>
  </si>
  <si>
    <t>中船系</t>
  </si>
  <si>
    <t>贵阳经开城投</t>
  </si>
  <si>
    <t>贵阳经开区</t>
  </si>
  <si>
    <t>嵊州投控</t>
  </si>
  <si>
    <t>银城国际</t>
  </si>
  <si>
    <t>远洋资本</t>
  </si>
  <si>
    <t>威海文登蓝海</t>
  </si>
  <si>
    <t>文登区</t>
  </si>
  <si>
    <t>昆明轨交</t>
  </si>
  <si>
    <t>郴州产投</t>
  </si>
  <si>
    <t>泰州中兴国投</t>
  </si>
  <si>
    <t>蚌埠高投</t>
  </si>
  <si>
    <t>蚌埠高新区</t>
  </si>
  <si>
    <t>绍兴上虞国资</t>
  </si>
  <si>
    <t>江西省水利投资集团有限公司</t>
  </si>
  <si>
    <t>江西水投</t>
  </si>
  <si>
    <t>天风证券</t>
  </si>
  <si>
    <t>杭州临江投资</t>
  </si>
  <si>
    <t>宜春发投</t>
  </si>
  <si>
    <t>青岛海发国资</t>
  </si>
  <si>
    <t>南京东南国资</t>
  </si>
  <si>
    <t>兰州建设投资(控股)集团有限公司</t>
  </si>
  <si>
    <t>兰州建投</t>
  </si>
  <si>
    <t>甘肃</t>
  </si>
  <si>
    <t>兰州市</t>
  </si>
  <si>
    <t>郑州城建</t>
  </si>
  <si>
    <t>金辉集团股份有限公司</t>
  </si>
  <si>
    <t>金辉</t>
  </si>
  <si>
    <t>S&amp;P: Radiance Holdings and Radiance Group nearly identical
金辉控股(集团)有限公司/金辉集团股份有限公司</t>
  </si>
  <si>
    <t>如皋经贸</t>
  </si>
  <si>
    <t>南京浦口经开</t>
  </si>
  <si>
    <t>浦口区</t>
  </si>
  <si>
    <t>华融金融租赁股份有限公司</t>
  </si>
  <si>
    <t>华融金租</t>
  </si>
  <si>
    <t>华融系</t>
  </si>
  <si>
    <t>宜宾市新兴产业投资集团有限公司</t>
  </si>
  <si>
    <t>宜宾新兴产投</t>
  </si>
  <si>
    <t>昆明市城建投资开发有限责任公司</t>
  </si>
  <si>
    <t>昆明城投</t>
  </si>
  <si>
    <t>柳州东城</t>
  </si>
  <si>
    <t>柳州市</t>
  </si>
  <si>
    <t>郑州地产</t>
  </si>
  <si>
    <t>北京市海淀区国有资产投资集团有限公司</t>
  </si>
  <si>
    <t>北京海国鑫泰</t>
  </si>
  <si>
    <t>中梁控股</t>
  </si>
  <si>
    <t>建德国资</t>
  </si>
  <si>
    <t>建德市</t>
  </si>
  <si>
    <t>水发集团有限公司</t>
  </si>
  <si>
    <t>山东水发</t>
  </si>
  <si>
    <t>晋城国投</t>
  </si>
  <si>
    <t>晋城市</t>
  </si>
  <si>
    <t>漳州九龙江</t>
  </si>
  <si>
    <t>宿州城建</t>
  </si>
  <si>
    <t>宿州市</t>
  </si>
  <si>
    <t>成都经开产投</t>
  </si>
  <si>
    <t>龙泉驿区</t>
  </si>
  <si>
    <t>青岛即墨城投</t>
  </si>
  <si>
    <t>武汉江夏农业</t>
  </si>
  <si>
    <t>江夏区</t>
  </si>
  <si>
    <t>华发股份</t>
  </si>
  <si>
    <t>德信中国控股有限公司</t>
  </si>
  <si>
    <t>德信中国</t>
  </si>
  <si>
    <t>浙江长兴金控</t>
  </si>
  <si>
    <t>长城国际</t>
  </si>
  <si>
    <t>长城系</t>
  </si>
  <si>
    <t>大连德泰</t>
  </si>
  <si>
    <t>大连金普新区</t>
  </si>
  <si>
    <t>重庆合川城投</t>
  </si>
  <si>
    <t>合川区</t>
  </si>
  <si>
    <t>成都空港兴城</t>
  </si>
  <si>
    <t>广州开发区控股</t>
  </si>
  <si>
    <t>北大资源集团有限公司</t>
  </si>
  <si>
    <t>北大资源</t>
  </si>
  <si>
    <t>太原国投</t>
  </si>
  <si>
    <t>天津蓟州新城建投</t>
  </si>
  <si>
    <t>蓟州区</t>
  </si>
  <si>
    <t>泰州鑫泰</t>
  </si>
  <si>
    <t>成都东方广益投资</t>
  </si>
  <si>
    <t>成华区</t>
  </si>
  <si>
    <t>重庆财信</t>
  </si>
  <si>
    <t>昆明交投</t>
  </si>
  <si>
    <t>四川省铁路产业投资集团有限责任公司</t>
  </si>
  <si>
    <t>四川铁投</t>
  </si>
  <si>
    <t>凉山州发展</t>
  </si>
  <si>
    <t>凉山彝族州</t>
  </si>
  <si>
    <t>漳州交通</t>
  </si>
  <si>
    <t>扬州经开</t>
  </si>
  <si>
    <t>牡丹江城投</t>
  </si>
  <si>
    <t>牡丹江市</t>
  </si>
  <si>
    <t>江苏中南建设</t>
  </si>
  <si>
    <t>南京江北新区产投</t>
  </si>
  <si>
    <t>南京江北新区</t>
  </si>
  <si>
    <t>常德经投</t>
  </si>
  <si>
    <t>常德市</t>
  </si>
  <si>
    <t>新疆中泰</t>
  </si>
  <si>
    <t>萍乡城投</t>
  </si>
  <si>
    <t>柳州东通投资发展有限公司</t>
  </si>
  <si>
    <t>柳州东通</t>
  </si>
  <si>
    <t>淮安投控</t>
  </si>
  <si>
    <t>淮安市</t>
  </si>
  <si>
    <t>荣盛房地产发展股份有限公司</t>
  </si>
  <si>
    <t>荣盛发展</t>
  </si>
  <si>
    <t>廊坊市</t>
  </si>
  <si>
    <t>中教控股</t>
  </si>
  <si>
    <t>新疆金投</t>
  </si>
  <si>
    <t>中旅集团</t>
  </si>
  <si>
    <t>重庆市能源投资集团有限公司</t>
  </si>
  <si>
    <t>重庆能投</t>
  </si>
  <si>
    <t>镇江国投</t>
  </si>
  <si>
    <t>焦作投资</t>
  </si>
  <si>
    <t>焦作市</t>
  </si>
  <si>
    <t>新奥天然气股份有限公司</t>
  </si>
  <si>
    <t>新奥股份</t>
  </si>
  <si>
    <t>普洛斯控股</t>
  </si>
  <si>
    <t>成都经开国投</t>
  </si>
  <si>
    <t>鲁商集团</t>
  </si>
  <si>
    <t>陕西泾河新城</t>
  </si>
  <si>
    <t>铁岭公投</t>
  </si>
  <si>
    <t>绍兴上虞城建</t>
  </si>
  <si>
    <t>郑州地铁集团有限公司</t>
  </si>
  <si>
    <t>郑州地铁</t>
  </si>
  <si>
    <t>无锡产业发展集团有限公司</t>
  </si>
  <si>
    <t>无锡产业</t>
  </si>
  <si>
    <t>济南高新控股</t>
  </si>
  <si>
    <t>济南高新区</t>
  </si>
  <si>
    <t>诸暨市国有资产经营有限公司</t>
  </si>
  <si>
    <t>诸暨国资</t>
  </si>
  <si>
    <t>诸暨市</t>
  </si>
  <si>
    <t>淮北建投</t>
  </si>
  <si>
    <t>弘阳地产集团有限公司</t>
  </si>
  <si>
    <t>弘阳地产</t>
  </si>
  <si>
    <t>Fitch confirmed to rate Hong Yang and Redsun on a conso basis
弘阳地产集团有限公司(子)/弘阳集团有限公司</t>
  </si>
  <si>
    <t>四川省交通投资集团有限责任公司</t>
  </si>
  <si>
    <t>四川交投</t>
  </si>
  <si>
    <t>中原银行股份有限公司</t>
  </si>
  <si>
    <t>中原银行</t>
  </si>
  <si>
    <t>方正证券股份有限公司</t>
  </si>
  <si>
    <t>方正证券</t>
  </si>
  <si>
    <t>成都高新投资集团有限公司</t>
  </si>
  <si>
    <t>成都高新</t>
  </si>
  <si>
    <t>成都高新区</t>
  </si>
  <si>
    <t>余姚经开建投</t>
  </si>
  <si>
    <t>潍坊城建</t>
  </si>
  <si>
    <t>山东国惠</t>
  </si>
  <si>
    <t>山东国惠投资有限公司</t>
  </si>
  <si>
    <t>西安世园</t>
  </si>
  <si>
    <t>四川蓝光发展股份有限公司</t>
  </si>
  <si>
    <t>蓝光发展</t>
  </si>
  <si>
    <t>无锡交产</t>
  </si>
  <si>
    <t>绵阳控股</t>
  </si>
  <si>
    <t>绵阳市</t>
  </si>
  <si>
    <t>上海临港</t>
  </si>
  <si>
    <t>杭州上城城建综合</t>
  </si>
  <si>
    <t>顺丰控股</t>
  </si>
  <si>
    <t>青岛胶州湾</t>
  </si>
  <si>
    <t>新疆交投</t>
  </si>
  <si>
    <t>卓越商管</t>
  </si>
  <si>
    <t>同方股份有限公司</t>
  </si>
  <si>
    <t>清华同方</t>
  </si>
  <si>
    <t>青岛华通国有资本投资运营集团有限公司</t>
  </si>
  <si>
    <t>青岛华通</t>
  </si>
  <si>
    <t>青岛华通国有资本运营(集团)有限责任公司</t>
  </si>
  <si>
    <t>中信信托</t>
  </si>
  <si>
    <t>信托</t>
  </si>
  <si>
    <t>遵义道桥</t>
  </si>
  <si>
    <t>遵义市</t>
  </si>
  <si>
    <t>上饶投控</t>
  </si>
  <si>
    <t>厦门象屿</t>
  </si>
  <si>
    <t>中原资管</t>
  </si>
  <si>
    <t>舜宇光学科技</t>
  </si>
  <si>
    <t>山东三星集团有限公司</t>
  </si>
  <si>
    <t>山东三星</t>
  </si>
  <si>
    <t>中原豫资投资控股集团有限公司</t>
  </si>
  <si>
    <t>中原豫资</t>
  </si>
  <si>
    <t>合肥兴泰金融控股(集团)有限公司</t>
  </si>
  <si>
    <t>合肥兴泰</t>
  </si>
  <si>
    <t>杭州富阳城市建设投资集团有限公司</t>
  </si>
  <si>
    <t>杭州富阳城投</t>
  </si>
  <si>
    <t>富阳区</t>
  </si>
  <si>
    <t>华夏幸福基业股份有限公司</t>
  </si>
  <si>
    <t>华夏幸福</t>
  </si>
  <si>
    <t>湖州城投</t>
  </si>
  <si>
    <t>合肥产投</t>
  </si>
  <si>
    <t>中国国新控股</t>
  </si>
  <si>
    <t>杭州金投</t>
  </si>
  <si>
    <t>华融实业投资管理有限公司</t>
  </si>
  <si>
    <t>华融置业</t>
  </si>
  <si>
    <t>义乌国资</t>
  </si>
  <si>
    <t>义乌市</t>
  </si>
  <si>
    <t>南京扬子国投</t>
  </si>
  <si>
    <t>信达香港</t>
  </si>
  <si>
    <t>建行拆分</t>
  </si>
  <si>
    <t>信达系</t>
  </si>
  <si>
    <t>集友银行</t>
  </si>
  <si>
    <t>武汉当代科技产业集团股份有限公司</t>
  </si>
  <si>
    <t>武汉当代</t>
  </si>
  <si>
    <t>阳光城集团股份有限公司</t>
  </si>
  <si>
    <t>阳光城集团</t>
  </si>
  <si>
    <t>盐城高投</t>
  </si>
  <si>
    <t>中融新大集团有限公司</t>
  </si>
  <si>
    <t>中融新大</t>
  </si>
  <si>
    <t>宜华企业(集团)有限公司</t>
  </si>
  <si>
    <t>宜华集团</t>
  </si>
  <si>
    <t>汕头市</t>
  </si>
  <si>
    <t>郑州银行股份有限公司</t>
  </si>
  <si>
    <t>天津临港</t>
  </si>
  <si>
    <t>红星美凯龙</t>
  </si>
  <si>
    <t>绿景中国地产</t>
  </si>
  <si>
    <t>山东能源集团有限公司</t>
  </si>
  <si>
    <t>山能集团</t>
  </si>
  <si>
    <t>银川通联</t>
  </si>
  <si>
    <t>宁夏</t>
  </si>
  <si>
    <t>银川市</t>
  </si>
  <si>
    <t>同创九鼎投资管理集团股份有限公司</t>
  </si>
  <si>
    <t>同创九鼎</t>
  </si>
  <si>
    <t>马尔代夫政府</t>
  </si>
  <si>
    <t>建银国际</t>
  </si>
  <si>
    <t>建银系</t>
  </si>
  <si>
    <t>南商银行</t>
  </si>
  <si>
    <t>南商系</t>
  </si>
  <si>
    <t>北京燃气</t>
  </si>
  <si>
    <t>弘阳集团有限公司</t>
  </si>
  <si>
    <t>弘阳集团</t>
  </si>
  <si>
    <t>中国兵器工业集团有限公司</t>
  </si>
  <si>
    <t>中国兵工</t>
  </si>
  <si>
    <t>连云港港口</t>
  </si>
  <si>
    <t>福建阳光集团有限公司</t>
  </si>
  <si>
    <t>福建阳光</t>
  </si>
  <si>
    <t>湖州经开投</t>
  </si>
  <si>
    <t>新湖中宝</t>
  </si>
  <si>
    <t>旭辉控股(集团)有限公司</t>
  </si>
  <si>
    <t>旭辉控股</t>
  </si>
  <si>
    <t>南京溧水经开</t>
  </si>
  <si>
    <t>溧水区</t>
  </si>
  <si>
    <t>徐州高新</t>
  </si>
  <si>
    <t>金坛国发</t>
  </si>
  <si>
    <t>金坛区</t>
  </si>
  <si>
    <t>新沂市城市投资发展集团有限公司</t>
  </si>
  <si>
    <t>新沂城投</t>
  </si>
  <si>
    <t>新沂市</t>
  </si>
  <si>
    <t>丹阳投资</t>
  </si>
  <si>
    <t>丹阳市</t>
  </si>
  <si>
    <t>常德城投</t>
  </si>
  <si>
    <t>镇江交通</t>
  </si>
  <si>
    <t>融信中国控股有限公司</t>
  </si>
  <si>
    <t>融信中国</t>
  </si>
  <si>
    <t>福建漳龙</t>
  </si>
  <si>
    <t>福建漳龙实业有限公司</t>
  </si>
  <si>
    <t>广州产投基金</t>
  </si>
  <si>
    <t>国家电力投资集团有限公司</t>
  </si>
  <si>
    <t>国家电投</t>
  </si>
  <si>
    <t>镇江文旅</t>
  </si>
  <si>
    <t>长沙先导</t>
  </si>
  <si>
    <t>盐城东方</t>
  </si>
  <si>
    <t>甘肃公航旅</t>
  </si>
  <si>
    <t>宿迁经开</t>
  </si>
  <si>
    <t>江苏溧阳高新</t>
  </si>
  <si>
    <t>溧阳市</t>
  </si>
  <si>
    <t>武汉地铁集团有限公司</t>
  </si>
  <si>
    <t>武汉地铁</t>
  </si>
  <si>
    <t>广西交投</t>
  </si>
  <si>
    <t>北京首都开发控股(集团)有限公司</t>
  </si>
  <si>
    <t>北京首都开发</t>
  </si>
  <si>
    <t>交银金租</t>
  </si>
  <si>
    <t>淮安交通</t>
  </si>
  <si>
    <t>株洲城发</t>
  </si>
  <si>
    <t>佳源国际控股</t>
  </si>
  <si>
    <t>光大银行</t>
  </si>
  <si>
    <t>西安城投</t>
  </si>
  <si>
    <t>重庆国际物流园</t>
  </si>
  <si>
    <t>沙坪坝区</t>
  </si>
  <si>
    <t>中铝集团</t>
  </si>
  <si>
    <t>大连万达集团股份有限公司</t>
  </si>
  <si>
    <t>大连万达集团</t>
  </si>
  <si>
    <t>重庆南岸城建</t>
  </si>
  <si>
    <t>南岸区</t>
  </si>
  <si>
    <t>淮安开发</t>
  </si>
  <si>
    <t>云南省康旅控股集团有限公司</t>
  </si>
  <si>
    <t>云南康旅</t>
  </si>
  <si>
    <t>江苏瀚瑞</t>
  </si>
  <si>
    <t>无锡市建设发展投资有限公司</t>
  </si>
  <si>
    <t>无锡建发</t>
  </si>
  <si>
    <t>美的集团</t>
  </si>
  <si>
    <t>中金公司</t>
  </si>
  <si>
    <t>天津轨交</t>
  </si>
  <si>
    <t>绍兴城投</t>
  </si>
  <si>
    <t>绍兴城市投资集团有限公司</t>
  </si>
  <si>
    <t>云南投控</t>
  </si>
  <si>
    <t>长发集团</t>
  </si>
  <si>
    <t>山东钢铁集团有限公司</t>
  </si>
  <si>
    <t>山东钢铁</t>
  </si>
  <si>
    <t>启迪控股股份有限公司</t>
  </si>
  <si>
    <t>启迪控股</t>
  </si>
  <si>
    <t>山东黄金集团有限公司</t>
  </si>
  <si>
    <t>山东黄金</t>
  </si>
  <si>
    <t>北京环境卫生工程集团有限公司</t>
  </si>
  <si>
    <t>北京环卫</t>
  </si>
  <si>
    <t>中信建投国际</t>
  </si>
  <si>
    <t>滨海建投</t>
  </si>
  <si>
    <t>天津滨海新区</t>
  </si>
  <si>
    <t>平安不动产有限公司</t>
  </si>
  <si>
    <t>平安不动产</t>
  </si>
  <si>
    <t>中融信托</t>
  </si>
  <si>
    <t>安徽省交通控股集团有限公司</t>
  </si>
  <si>
    <t>安徽交控</t>
  </si>
  <si>
    <t>中国三峡</t>
  </si>
  <si>
    <t>西南证券股份有限公司</t>
  </si>
  <si>
    <t>西南证券</t>
  </si>
  <si>
    <t>民生银行</t>
  </si>
  <si>
    <t>中国交通建设股份有限公司</t>
  </si>
  <si>
    <t>中国交建</t>
  </si>
  <si>
    <t>民生金融租赁股份有限公司</t>
  </si>
  <si>
    <t>民生金租</t>
  </si>
  <si>
    <t>静海区</t>
  </si>
  <si>
    <t>青岛城投</t>
  </si>
  <si>
    <t>工银金租</t>
  </si>
  <si>
    <t>工银系</t>
  </si>
  <si>
    <t>兴业银行</t>
  </si>
  <si>
    <t>国银金租</t>
  </si>
  <si>
    <t>国开系</t>
  </si>
  <si>
    <t>东方证券</t>
  </si>
  <si>
    <t>山东海运</t>
  </si>
  <si>
    <t>云南能投</t>
  </si>
  <si>
    <t>华泰证券</t>
  </si>
  <si>
    <t>沪市,香港,伦敦</t>
  </si>
  <si>
    <t>中泰证券</t>
  </si>
  <si>
    <t>景瑞控股有限公司</t>
  </si>
  <si>
    <t>景瑞控股</t>
  </si>
  <si>
    <t>中信证券国际</t>
  </si>
  <si>
    <t>四川发展(控股)有限责任公司</t>
  </si>
  <si>
    <t>四川发展</t>
  </si>
  <si>
    <t>金川集团股份有限公司</t>
  </si>
  <si>
    <t>金川集团</t>
  </si>
  <si>
    <t>金昌市</t>
  </si>
  <si>
    <t>平安租赁</t>
  </si>
  <si>
    <t>珠海华发</t>
  </si>
  <si>
    <t>中航租赁</t>
  </si>
  <si>
    <t>中航国际租赁有限公司</t>
  </si>
  <si>
    <t>中国电力建设集团有限公司</t>
  </si>
  <si>
    <t>中国电建</t>
  </si>
  <si>
    <t>联想集团</t>
  </si>
  <si>
    <t>时代中国控股有限公司</t>
  </si>
  <si>
    <t>时代中国控股</t>
  </si>
  <si>
    <t>北大方正集团有限公司</t>
  </si>
  <si>
    <t>北大方正</t>
  </si>
  <si>
    <t>易居(中国)企业控股有限公司</t>
  </si>
  <si>
    <t>易居中国</t>
  </si>
  <si>
    <t>中国船舶工业集团有限公司</t>
  </si>
  <si>
    <t>中国船舶</t>
  </si>
  <si>
    <t>万达商管</t>
  </si>
  <si>
    <t>当代置业</t>
  </si>
  <si>
    <t>海通证券</t>
  </si>
  <si>
    <t>中国东方资产管理股份有限公司</t>
  </si>
  <si>
    <t>中国东方资管</t>
  </si>
  <si>
    <t>中国铁建股份有限公司</t>
  </si>
  <si>
    <t>中国铁建</t>
  </si>
  <si>
    <t>中铁系</t>
  </si>
  <si>
    <t>越秀房托</t>
  </si>
  <si>
    <t>万科</t>
  </si>
  <si>
    <t>中银航空租赁</t>
  </si>
  <si>
    <t>中银系</t>
  </si>
  <si>
    <t>中国中铁</t>
  </si>
  <si>
    <t>新城发展</t>
  </si>
  <si>
    <t>中国信达资产管理股份有限公司</t>
  </si>
  <si>
    <t>中国信达资管</t>
  </si>
  <si>
    <t>山东高速</t>
  </si>
  <si>
    <t>百度集团股份有限公司</t>
  </si>
  <si>
    <t>百度集团</t>
  </si>
  <si>
    <t>中国奥园集团股份有限公司</t>
  </si>
  <si>
    <t>奥园</t>
  </si>
  <si>
    <t>中海油田服务股份有限公司</t>
  </si>
  <si>
    <t>中海油服</t>
  </si>
  <si>
    <t>中海油系</t>
  </si>
  <si>
    <t>金地(集团)股份有限公司</t>
  </si>
  <si>
    <t>金地集团</t>
  </si>
  <si>
    <t>中航国际</t>
  </si>
  <si>
    <t>兖矿能源集团股份有限公司</t>
  </si>
  <si>
    <t>兖矿能源</t>
  </si>
  <si>
    <t>中海外宏洋</t>
  </si>
  <si>
    <t>中海外系</t>
  </si>
  <si>
    <t>农发行</t>
  </si>
  <si>
    <t>政策行</t>
  </si>
  <si>
    <t>腾讯控股有限公司</t>
  </si>
  <si>
    <t>腾讯控股</t>
  </si>
  <si>
    <t>中国诚通</t>
  </si>
  <si>
    <t>正商集团有限公司</t>
  </si>
  <si>
    <t>正商集团</t>
  </si>
  <si>
    <t>中国金茂</t>
  </si>
  <si>
    <t>合景泰富</t>
  </si>
  <si>
    <t>远洋集团</t>
  </si>
  <si>
    <t>佳兆业集团控股有限公司</t>
  </si>
  <si>
    <t>佳兆业</t>
  </si>
  <si>
    <t>中银香港</t>
  </si>
  <si>
    <t>英利国际置业</t>
  </si>
  <si>
    <t>绿地香港控股有限公司</t>
  </si>
  <si>
    <t>绿地香港</t>
  </si>
  <si>
    <t>世茂集团控股有限公司</t>
  </si>
  <si>
    <t>世茂集团</t>
  </si>
  <si>
    <t>雅居乐集团控股有限公司</t>
  </si>
  <si>
    <t>雅居乐</t>
  </si>
  <si>
    <t>中国水务</t>
  </si>
  <si>
    <t>绿城中国</t>
  </si>
  <si>
    <t>合生创展集团有限公司</t>
  </si>
  <si>
    <t>合生创展</t>
  </si>
  <si>
    <t>新奥能源</t>
  </si>
  <si>
    <t>中国太平控股</t>
  </si>
  <si>
    <t>太平系</t>
  </si>
  <si>
    <t>中国中信</t>
  </si>
  <si>
    <t>金控</t>
  </si>
  <si>
    <t>进出口银行</t>
  </si>
  <si>
    <t>招商局港口</t>
  </si>
  <si>
    <t>中国海洋石油</t>
  </si>
  <si>
    <t>国开行</t>
  </si>
  <si>
    <t>创兴银行</t>
  </si>
  <si>
    <t>东亚银行</t>
  </si>
  <si>
    <t>农业银行</t>
  </si>
  <si>
    <t>信银国际</t>
  </si>
  <si>
    <t>中国财政部</t>
  </si>
  <si>
    <t>越秀地产</t>
  </si>
  <si>
    <t>建设银行</t>
  </si>
  <si>
    <t>交通银行</t>
  </si>
  <si>
    <t>BISL</t>
  </si>
  <si>
    <t>Gongfu</t>
  </si>
  <si>
    <t>II</t>
  </si>
  <si>
    <t>Camphor Tree</t>
  </si>
  <si>
    <t>65</t>
  </si>
  <si>
    <t>Qilin</t>
  </si>
  <si>
    <t>66</t>
  </si>
  <si>
    <t>Qixin</t>
  </si>
  <si>
    <t>I</t>
  </si>
  <si>
    <t>64</t>
  </si>
  <si>
    <t>Dealer</t>
  </si>
  <si>
    <t>FI组</t>
  </si>
  <si>
    <t>ABCHK CD</t>
  </si>
  <si>
    <t>63</t>
  </si>
  <si>
    <t>SCMI(Level II)</t>
  </si>
  <si>
    <t>818</t>
  </si>
  <si>
    <t>62</t>
  </si>
  <si>
    <t>PA</t>
  </si>
  <si>
    <t>Left-lead</t>
  </si>
  <si>
    <t>HZJT PP</t>
  </si>
  <si>
    <t>(Dim Sum)</t>
  </si>
  <si>
    <t>61</t>
  </si>
  <si>
    <t>Frame</t>
  </si>
  <si>
    <t>Coastline</t>
  </si>
  <si>
    <t>02</t>
  </si>
  <si>
    <t>58</t>
  </si>
  <si>
    <t>Ubertech</t>
  </si>
  <si>
    <t>59</t>
  </si>
  <si>
    <t>Beryl</t>
  </si>
  <si>
    <t>57</t>
  </si>
  <si>
    <t>Quanjiang</t>
  </si>
  <si>
    <t>IV</t>
  </si>
  <si>
    <t>B&amp;D FOP</t>
  </si>
  <si>
    <t>Nengda</t>
  </si>
  <si>
    <t>56</t>
  </si>
  <si>
    <t>Yimeng</t>
  </si>
  <si>
    <t>Kapok</t>
  </si>
  <si>
    <t>Grace</t>
  </si>
  <si>
    <t>52</t>
  </si>
  <si>
    <t>Wutong</t>
  </si>
  <si>
    <t>V</t>
  </si>
  <si>
    <t>51</t>
  </si>
  <si>
    <t>Arranger</t>
  </si>
  <si>
    <t>合名</t>
  </si>
  <si>
    <t>Turbo</t>
  </si>
  <si>
    <t>Hakka</t>
  </si>
  <si>
    <t>TH</t>
  </si>
  <si>
    <t>Shangcheng</t>
  </si>
  <si>
    <t>SCMI(waived)</t>
  </si>
  <si>
    <t>MTN 2023</t>
  </si>
  <si>
    <t>River</t>
  </si>
  <si>
    <t>Grand</t>
  </si>
  <si>
    <t>(SBLC DimSum)</t>
  </si>
  <si>
    <t>Lotus</t>
  </si>
  <si>
    <t>Green</t>
  </si>
  <si>
    <t>41</t>
  </si>
  <si>
    <t>Sole</t>
  </si>
  <si>
    <t>CMBL MTN PP</t>
  </si>
  <si>
    <t>Jincheng</t>
  </si>
  <si>
    <t>Tongriver</t>
  </si>
  <si>
    <t>Consonance</t>
  </si>
  <si>
    <t>Arcadia</t>
  </si>
  <si>
    <t>I(SBLC)</t>
  </si>
  <si>
    <t>36</t>
  </si>
  <si>
    <t>SOE\Arcadia I(SBLC) 伊犁财通</t>
  </si>
  <si>
    <t>SOE\Shangcheng II 杭州上城城建</t>
  </si>
  <si>
    <t>Innovation</t>
  </si>
  <si>
    <t>34</t>
  </si>
  <si>
    <t>SOE\Innovation 昆山国创</t>
  </si>
  <si>
    <t>Oasis</t>
  </si>
  <si>
    <t>(London)</t>
  </si>
  <si>
    <t>FI&amp;C\Oasis 建银</t>
  </si>
  <si>
    <t>(Sydney)</t>
  </si>
  <si>
    <t>CCDC</t>
  </si>
  <si>
    <t>Hare</t>
  </si>
  <si>
    <t>31</t>
  </si>
  <si>
    <t>FI&amp;C\Hare 信达香港[自贸区债]</t>
  </si>
  <si>
    <t>Bund</t>
  </si>
  <si>
    <t>FI&amp;C\Bund (Dim Sum) 海通</t>
  </si>
  <si>
    <t>CX</t>
  </si>
  <si>
    <t>29</t>
  </si>
  <si>
    <t>FI&amp;C\CX III 中信建投</t>
  </si>
  <si>
    <t>28</t>
  </si>
  <si>
    <t>Sail</t>
  </si>
  <si>
    <t>SOE\Sail 青岛城投</t>
  </si>
  <si>
    <t>Polaris</t>
  </si>
  <si>
    <t>26</t>
  </si>
  <si>
    <t>FI&amp;C\Polaris II 远东租赁 FTZ</t>
  </si>
  <si>
    <t>Soar</t>
  </si>
  <si>
    <t>24</t>
  </si>
  <si>
    <t>SOE\Soar II 青岛西海岸融控 FTZ</t>
  </si>
  <si>
    <t>Spring Radiance</t>
  </si>
  <si>
    <t>SOE\Spring Radiance V 上虞国资 FTZ</t>
  </si>
  <si>
    <t>23</t>
  </si>
  <si>
    <t>SOE\Consonance 南宁五象</t>
  </si>
  <si>
    <t>SR</t>
  </si>
  <si>
    <t>POE\SR IV 上饶投控</t>
  </si>
  <si>
    <t>Get</t>
  </si>
  <si>
    <t>21</t>
  </si>
  <si>
    <t>SOE\Get IV 广开控股 FTZ</t>
  </si>
  <si>
    <t>Laputa</t>
  </si>
  <si>
    <t>POE\Project Laputa III 成都空港城发</t>
  </si>
  <si>
    <t>19</t>
  </si>
  <si>
    <t>SOE\Soar 青岛西海岸融控 FTZ</t>
  </si>
  <si>
    <t>Blue Ocean</t>
  </si>
  <si>
    <t>18</t>
  </si>
  <si>
    <t>SOE\Blue Ocean 青岛海控 FTZ</t>
  </si>
  <si>
    <t>Futuretown</t>
  </si>
  <si>
    <t>SOE\Futuretown II 上虞杭州湾 FTZ</t>
  </si>
  <si>
    <t>SOE\Green II 桂林经开 FTZ</t>
  </si>
  <si>
    <t>Drogo Plus</t>
  </si>
  <si>
    <t>POE\Project Drogo Plus 郴州产投自贸债</t>
  </si>
  <si>
    <t>14</t>
  </si>
  <si>
    <t>SOE\Jincheng III 晋江城投</t>
  </si>
  <si>
    <t>Haining</t>
  </si>
  <si>
    <t>13</t>
  </si>
  <si>
    <t>SOE\Haining III 海宁城发[自贸区债]</t>
  </si>
  <si>
    <t>(CQ)</t>
  </si>
  <si>
    <t>POE\Project Sail_重庆涪陵</t>
  </si>
  <si>
    <t>Horizon</t>
  </si>
  <si>
    <t>II PT2</t>
  </si>
  <si>
    <t>11</t>
  </si>
  <si>
    <t>FI&amp;C\Project Horizon II Pt 2 南商行</t>
  </si>
  <si>
    <t>Sunshine</t>
  </si>
  <si>
    <t>FI&amp;C\Sunshine 光大港分</t>
  </si>
  <si>
    <t>POE\Project Sunrise II_ 赣州城投</t>
  </si>
  <si>
    <t>Golden</t>
  </si>
  <si>
    <t>9</t>
  </si>
  <si>
    <t>FI&amp;C\Golden III 交银港分</t>
  </si>
  <si>
    <t>Turquoise</t>
  </si>
  <si>
    <t>7</t>
  </si>
  <si>
    <t>SOE\Turquoise 淮北公用事业</t>
  </si>
  <si>
    <t>TianmuMountain</t>
  </si>
  <si>
    <t>SOE\TianmuMountain II 湖州经开</t>
  </si>
  <si>
    <t>SOE\Spring Radiance IV上虞国资</t>
  </si>
  <si>
    <t>Inkcity</t>
  </si>
  <si>
    <t>SOE\Inkcity III 即墨城投[自贸区债]</t>
  </si>
  <si>
    <t>FI&amp;C\Polaris 远东租赁</t>
  </si>
  <si>
    <t>Chenfan</t>
  </si>
  <si>
    <t>SOE\Chenfan II Tap 厦门象屿</t>
  </si>
  <si>
    <t>Pine</t>
  </si>
  <si>
    <t>FI&amp;C\Pine 民生港分</t>
  </si>
  <si>
    <t>Sake</t>
  </si>
  <si>
    <t>POE\Project Sake_湖北澴川[自贸债券]</t>
  </si>
  <si>
    <t>Iron</t>
  </si>
  <si>
    <t>(SBLC)</t>
  </si>
  <si>
    <t>SOE\Iron 菏泽铁投</t>
  </si>
  <si>
    <t>SOE\Nengda 无锡能达热电</t>
  </si>
  <si>
    <t>BMHK</t>
  </si>
  <si>
    <t>2022</t>
  </si>
  <si>
    <t>FI&amp;C\BMHK 2022 交银租赁[自贸区债]</t>
  </si>
  <si>
    <t>NSCMI</t>
  </si>
  <si>
    <t>Silkroad</t>
  </si>
  <si>
    <t>POE\Project Silkroad II 成都陆港枢纽[自贸债券]</t>
  </si>
  <si>
    <t>Dayue</t>
  </si>
  <si>
    <t>SOE\Dayue II 绍兴柯桥建设 FTZ</t>
  </si>
  <si>
    <t>FI&amp;C\Golden II 交银港分</t>
  </si>
  <si>
    <t>Blue</t>
  </si>
  <si>
    <t>SOE\Blue IV 威海文登</t>
  </si>
  <si>
    <t>SOE\Gongfu I 上城国资</t>
  </si>
  <si>
    <t>Supernova</t>
  </si>
  <si>
    <t>POE\Project Suprenova II_ 长沙先导</t>
  </si>
  <si>
    <t>Charming</t>
  </si>
  <si>
    <t>FI&amp;C\Charming 3 集友[AT1]</t>
  </si>
  <si>
    <t>Tonglu</t>
  </si>
  <si>
    <t>SOE\Tonglu 桐庐国资 FTZ</t>
  </si>
  <si>
    <t>Easthill</t>
  </si>
  <si>
    <t>III A</t>
  </si>
  <si>
    <t>III B</t>
  </si>
  <si>
    <t>SOE\Easthill III A&amp;B 南京江宁经开</t>
  </si>
  <si>
    <t>Radiance</t>
  </si>
  <si>
    <t>SOE\Spring Radiance III 上虞国资</t>
  </si>
  <si>
    <t>Sailing</t>
  </si>
  <si>
    <t>POE\Project Sailing II_中伟股份【SBLC】</t>
  </si>
  <si>
    <t>Jingle</t>
  </si>
  <si>
    <t>SOE\Jingle II&amp;III 如东民泰</t>
  </si>
  <si>
    <t>SOE\Haining 海宁城发 FTZ</t>
  </si>
  <si>
    <t>Chamber</t>
  </si>
  <si>
    <t>Venus</t>
  </si>
  <si>
    <t>Osmanthus</t>
  </si>
  <si>
    <t>JCCG</t>
  </si>
  <si>
    <t>Dollar</t>
  </si>
  <si>
    <t>005</t>
  </si>
  <si>
    <t>HF</t>
  </si>
  <si>
    <t>2021</t>
  </si>
  <si>
    <t>VII</t>
  </si>
  <si>
    <t>Hing</t>
  </si>
  <si>
    <t>Wings</t>
  </si>
  <si>
    <t>Excellence</t>
  </si>
  <si>
    <t>IX</t>
  </si>
  <si>
    <t>Canal</t>
  </si>
  <si>
    <t>Wiser</t>
  </si>
  <si>
    <t>Pacific</t>
  </si>
  <si>
    <t>GHATG</t>
  </si>
  <si>
    <t>King</t>
  </si>
  <si>
    <t>G</t>
  </si>
  <si>
    <t>GT</t>
  </si>
  <si>
    <t>Tiger</t>
  </si>
  <si>
    <t>Xin'an</t>
  </si>
  <si>
    <t>Network</t>
  </si>
  <si>
    <t>Surf</t>
  </si>
  <si>
    <t>Evergreen</t>
  </si>
  <si>
    <t>001</t>
  </si>
  <si>
    <t>Auspice</t>
  </si>
  <si>
    <t>Milestone</t>
  </si>
  <si>
    <t>Bridge</t>
  </si>
  <si>
    <t>S_DAX_CGBUSTSPD</t>
  </si>
  <si>
    <t>S_DAX_CGBUSTSPD_AVG</t>
  </si>
  <si>
    <t>DEAL</t>
  </si>
  <si>
    <r>
      <rPr>
        <u/>
        <sz val="8"/>
        <color theme="1"/>
        <rFont val="Microsoft JhengHei"/>
        <family val="2"/>
        <scheme val="minor"/>
      </rPr>
      <t xml:space="preserve">H </t>
    </r>
    <r>
      <rPr>
        <sz val="8"/>
        <color theme="1"/>
        <rFont val="Microsoft JhengHei"/>
        <family val="2"/>
        <scheme val="minor"/>
      </rPr>
      <t xml:space="preserve">
1'
1.4'
2.4'</t>
    </r>
  </si>
  <si>
    <t>Blank Name in Directory</t>
  </si>
  <si>
    <r>
      <rPr>
        <u/>
        <sz val="8"/>
        <color theme="1"/>
        <rFont val="Microsoft JhengHei"/>
        <family val="2"/>
        <scheme val="minor"/>
      </rPr>
      <t>W</t>
    </r>
    <r>
      <rPr>
        <sz val="8"/>
        <color theme="1"/>
        <rFont val="Microsoft JhengHei"/>
        <family val="2"/>
        <scheme val="minor"/>
      </rPr>
      <t xml:space="preserve">
1.3'
2'</t>
    </r>
  </si>
  <si>
    <t>信用主体(备证行)</t>
  </si>
  <si>
    <t>评级分类</t>
  </si>
  <si>
    <t>上市分类</t>
  </si>
  <si>
    <t>PROJECT_NAME</t>
  </si>
  <si>
    <t>外部评审方式</t>
  </si>
  <si>
    <t>外部评审机构</t>
  </si>
  <si>
    <t>BOCOM_DEAL?</t>
  </si>
  <si>
    <t>备证行标签</t>
  </si>
  <si>
    <t>A_Date</t>
  </si>
  <si>
    <t>投标资历分类</t>
  </si>
  <si>
    <t>MM</t>
  </si>
  <si>
    <t>WeekNum</t>
  </si>
  <si>
    <t>WeekStartDate</t>
  </si>
  <si>
    <t>年</t>
  </si>
  <si>
    <t>季</t>
  </si>
  <si>
    <t>月</t>
  </si>
  <si>
    <t>周</t>
  </si>
  <si>
    <t>年月</t>
  </si>
  <si>
    <t>美元规模分类</t>
  </si>
  <si>
    <t>是否首发</t>
  </si>
  <si>
    <t>年期分类</t>
  </si>
  <si>
    <t>货币细分</t>
  </si>
  <si>
    <t>清算地</t>
  </si>
  <si>
    <t>主体评级分类</t>
  </si>
  <si>
    <t>是否IG</t>
  </si>
  <si>
    <t>结构分类</t>
  </si>
  <si>
    <t>期限</t>
  </si>
  <si>
    <t>币种单位</t>
  </si>
  <si>
    <t>币种规模</t>
  </si>
  <si>
    <t>ESG主题</t>
  </si>
  <si>
    <t>主题</t>
  </si>
  <si>
    <t>发行品种</t>
  </si>
  <si>
    <t>备证分类</t>
  </si>
  <si>
    <t>角色</t>
  </si>
  <si>
    <t>COMPARER</t>
  </si>
  <si>
    <t>YYMMDD</t>
  </si>
  <si>
    <t>交易简称</t>
  </si>
  <si>
    <t>成都兴蓉西集团(上海银行)</t>
  </si>
  <si>
    <t>城商行第一梯队</t>
  </si>
  <si>
    <t>SOE Creds</t>
  </si>
  <si>
    <t>23年</t>
  </si>
  <si>
    <t>10月</t>
  </si>
  <si>
    <t>43周</t>
  </si>
  <si>
    <t>23年10月</t>
  </si>
  <si>
    <t>≤2亿</t>
  </si>
  <si>
    <t>1-3年</t>
  </si>
  <si>
    <t>日元债</t>
  </si>
  <si>
    <t>欧清/明讯</t>
  </si>
  <si>
    <t>NR</t>
  </si>
  <si>
    <t>3年</t>
  </si>
  <si>
    <t>亿日元</t>
  </si>
  <si>
    <t>106亿日元</t>
  </si>
  <si>
    <t>信用增强债券</t>
  </si>
  <si>
    <t>城商行备证</t>
  </si>
  <si>
    <t>231019成都兴蓉西集团</t>
  </si>
  <si>
    <t>231019</t>
  </si>
  <si>
    <t>成都兴蓉西集团SBLC JPY 1.4% 26'</t>
  </si>
  <si>
    <t>2-3亿</t>
  </si>
  <si>
    <t>美元债</t>
  </si>
  <si>
    <t>IG</t>
  </si>
  <si>
    <t>仅主体</t>
  </si>
  <si>
    <t>2.1亿美元</t>
  </si>
  <si>
    <t>可持续债券</t>
  </si>
  <si>
    <t>231018青岛国信</t>
  </si>
  <si>
    <t>231018</t>
  </si>
  <si>
    <t>青岛国信 USD 7% 26'</t>
  </si>
  <si>
    <t>≤1年</t>
  </si>
  <si>
    <t>点心债</t>
  </si>
  <si>
    <t>万元</t>
  </si>
  <si>
    <t>人民币6000万元</t>
  </si>
  <si>
    <t>231018邹城城资</t>
  </si>
  <si>
    <t>邹城城资 CNH 7.8% 24'</t>
  </si>
  <si>
    <t>1.7亿美元</t>
  </si>
  <si>
    <t>高级债</t>
  </si>
  <si>
    <t>231018西安港口</t>
  </si>
  <si>
    <t>西安港口 USD 7% 26'</t>
  </si>
  <si>
    <t>Reach III</t>
  </si>
  <si>
    <t>3亿美元</t>
  </si>
  <si>
    <t>绿色债券</t>
  </si>
  <si>
    <t>全球协调人</t>
  </si>
  <si>
    <t>231018济南历下</t>
  </si>
  <si>
    <t>济南历下 USD 7.3% 26'</t>
  </si>
  <si>
    <t>港分</t>
  </si>
  <si>
    <t>3-5亿</t>
  </si>
  <si>
    <t>人民币31.9亿元</t>
  </si>
  <si>
    <t>231018中国海外</t>
  </si>
  <si>
    <t>中国海外 CNH 3.5% 26'</t>
  </si>
  <si>
    <t>工银新分</t>
  </si>
  <si>
    <t>多地上市</t>
  </si>
  <si>
    <t>&gt;5亿</t>
  </si>
  <si>
    <t>10亿美元</t>
  </si>
  <si>
    <t>绿色浮息债券</t>
  </si>
  <si>
    <t>231018工商银行</t>
  </si>
  <si>
    <t>工银新分 USD FRN 26'</t>
  </si>
  <si>
    <t>工银港分</t>
  </si>
  <si>
    <t>5亿美元</t>
  </si>
  <si>
    <t>工银港分 USD 5.375% 26'</t>
  </si>
  <si>
    <t>工银卢森堡分行</t>
  </si>
  <si>
    <t>欧元债</t>
  </si>
  <si>
    <t>亿欧元</t>
  </si>
  <si>
    <t>3亿欧元</t>
  </si>
  <si>
    <t>工银卢森堡分行 EUR 4.125% 26'</t>
  </si>
  <si>
    <t>工银迪拜分行</t>
  </si>
  <si>
    <t>CMU</t>
  </si>
  <si>
    <t>2年</t>
  </si>
  <si>
    <t>人民币16亿元</t>
  </si>
  <si>
    <t>绿色点心债</t>
  </si>
  <si>
    <t>工银迪拜分行 CNH 3.2% 25'</t>
  </si>
  <si>
    <t>人民币4.5亿元</t>
  </si>
  <si>
    <t>231017江苏华靖</t>
  </si>
  <si>
    <t>231017</t>
  </si>
  <si>
    <t>江苏华靖 CNH 4.5% 26'</t>
  </si>
  <si>
    <t>宝应开投(江苏银行)</t>
  </si>
  <si>
    <t>45亿日元</t>
  </si>
  <si>
    <t>231017宝应开投</t>
  </si>
  <si>
    <t>宝应开投SBLC JPY 1.65% 26'</t>
  </si>
  <si>
    <t>齐河城建(恒丰银行)</t>
  </si>
  <si>
    <t>股份行第三梯队</t>
  </si>
  <si>
    <t>人民币2.7亿元</t>
  </si>
  <si>
    <t>股份行备证</t>
  </si>
  <si>
    <t>231016齐河城建</t>
  </si>
  <si>
    <t>231016</t>
  </si>
  <si>
    <t>齐河城建SBLC CNH 7.8% 26'</t>
  </si>
  <si>
    <t>人民币17.75亿元</t>
  </si>
  <si>
    <t>231016嘉兴城投</t>
  </si>
  <si>
    <t>嘉兴城投 CNH 4% 26'</t>
  </si>
  <si>
    <t>上饶城投(北京银行)</t>
  </si>
  <si>
    <t>HY</t>
  </si>
  <si>
    <t>万美元</t>
  </si>
  <si>
    <t>3000万美元</t>
  </si>
  <si>
    <t>231016上饶城投</t>
  </si>
  <si>
    <t>上饶城投SBLC USD 6.5% 26'</t>
  </si>
  <si>
    <t>42周</t>
  </si>
  <si>
    <t>1.1年</t>
  </si>
  <si>
    <t>人民币4.1亿元</t>
  </si>
  <si>
    <t>231013齐河城建</t>
  </si>
  <si>
    <t>231013</t>
  </si>
  <si>
    <t>齐河城建SBLC CNH 4.8% 24'</t>
  </si>
  <si>
    <t>Gongfu II</t>
  </si>
  <si>
    <t>BISL,港分</t>
  </si>
  <si>
    <t>主体及债项</t>
  </si>
  <si>
    <t>2.23亿美元</t>
  </si>
  <si>
    <t>账簿管理人</t>
  </si>
  <si>
    <t>231013杭州上城国资</t>
  </si>
  <si>
    <t>杭州上城国资 USD 6.7% 24'</t>
  </si>
  <si>
    <t>中银卢森堡分行</t>
  </si>
  <si>
    <t>验证</t>
  </si>
  <si>
    <t>EY</t>
  </si>
  <si>
    <t>231012中国银行</t>
  </si>
  <si>
    <t>231012</t>
  </si>
  <si>
    <t>中银卢森堡分行 EUR 4% 26'</t>
  </si>
  <si>
    <t>万欧元</t>
  </si>
  <si>
    <t>4700万欧元</t>
  </si>
  <si>
    <t>231011惠山高科</t>
  </si>
  <si>
    <t>231011</t>
  </si>
  <si>
    <t>惠山高科 EUR 4.8% 24'</t>
  </si>
  <si>
    <t>中银法兰克福分行</t>
  </si>
  <si>
    <t>231011中国银行</t>
  </si>
  <si>
    <t>中银法兰克福分行 CNH 3.2% 25'</t>
  </si>
  <si>
    <t>人民币3亿元</t>
  </si>
  <si>
    <t>231010孝感高创</t>
  </si>
  <si>
    <t>231010</t>
  </si>
  <si>
    <t>孝感高创 CNH 6% 26'</t>
  </si>
  <si>
    <t>孝感高创(邮储银行)</t>
  </si>
  <si>
    <t>2.9年</t>
  </si>
  <si>
    <t>人民币3.85亿元</t>
  </si>
  <si>
    <t>国有行备证</t>
  </si>
  <si>
    <t>孝感高创SBLC CNH 3.9% 26'</t>
  </si>
  <si>
    <t>人民币7.2亿元</t>
  </si>
  <si>
    <t>231009江阴国资</t>
  </si>
  <si>
    <t>231009</t>
  </si>
  <si>
    <t>江阴国资 CNH 3.93% 26'</t>
  </si>
  <si>
    <t>09月</t>
  </si>
  <si>
    <t>40周</t>
  </si>
  <si>
    <t>23年09月</t>
  </si>
  <si>
    <t>人民币9000万元</t>
  </si>
  <si>
    <t>230928高密华荣实业</t>
  </si>
  <si>
    <t>230928</t>
  </si>
  <si>
    <t>高密华荣实业 CNH 7.5% 24'</t>
  </si>
  <si>
    <t>西安航天高技术(长安银行)</t>
  </si>
  <si>
    <t>1600万美元</t>
  </si>
  <si>
    <t>230928西安航天高技术</t>
  </si>
  <si>
    <t>西安航天高技术SBLC USD 7.1% 26'</t>
  </si>
  <si>
    <t>人民币15.6亿元</t>
  </si>
  <si>
    <t>230928成都香城投资</t>
  </si>
  <si>
    <t>成都香城投资 CNH 4.8% 26'</t>
  </si>
  <si>
    <t>常德城投(邮储银行)</t>
  </si>
  <si>
    <t>CHANGDE URBAN CONSTRUCTION AND INVESTMENT GROUP CO., LTD.</t>
  </si>
  <si>
    <t>1亿美元</t>
  </si>
  <si>
    <t>230928常德城投</t>
  </si>
  <si>
    <t>常德城投SBLC USD 5.9% 26'</t>
  </si>
  <si>
    <t>Sunrise III</t>
  </si>
  <si>
    <t>SHANGRAO CITY CONSTRUCTION INVESTMENT DEVELOPMENT GROUP COMPANY LIMITED</t>
  </si>
  <si>
    <t>6700万美元</t>
  </si>
  <si>
    <t>230928上饶城投</t>
  </si>
  <si>
    <t>上饶城投 USD 8.5% 26'</t>
  </si>
  <si>
    <t>许昌投资(邮储银行)</t>
  </si>
  <si>
    <t>230927许昌投资</t>
  </si>
  <si>
    <t>230927</t>
  </si>
  <si>
    <t>许昌投资SBLC CNH 3.69% 26'</t>
  </si>
  <si>
    <t>230927六盘水市民生产投</t>
  </si>
  <si>
    <t>六盘水市民生产投 USD 6.4% 24'</t>
  </si>
  <si>
    <t>1年</t>
  </si>
  <si>
    <t>6660万美元</t>
  </si>
  <si>
    <t>230926昆明产投</t>
  </si>
  <si>
    <t>230926</t>
  </si>
  <si>
    <t>昆明产投 USD 9.7% 24'</t>
  </si>
  <si>
    <t>人民币7.3亿元</t>
  </si>
  <si>
    <t>230925江阴国资</t>
  </si>
  <si>
    <t>230925</t>
  </si>
  <si>
    <t>江阴国资 CNH 3.98% 26'</t>
  </si>
  <si>
    <t>39周</t>
  </si>
  <si>
    <t>230922西安航天高技术</t>
  </si>
  <si>
    <t>230922</t>
  </si>
  <si>
    <t>陕西沣西发展(西安银行)</t>
  </si>
  <si>
    <t>城商行第四梯队</t>
  </si>
  <si>
    <t>人民币10.65亿元</t>
  </si>
  <si>
    <t>230921陕西沣西发展</t>
  </si>
  <si>
    <t>230921</t>
  </si>
  <si>
    <t>陕西沣西发展SBLC CNH 4.95% 26'</t>
  </si>
  <si>
    <t>甘肃公航旅(邮储银行)</t>
  </si>
  <si>
    <t>发行前认证</t>
  </si>
  <si>
    <t>HKQAA</t>
  </si>
  <si>
    <t>人民币18.6亿元</t>
  </si>
  <si>
    <t>230920甘肃公航旅</t>
  </si>
  <si>
    <t>230920</t>
  </si>
  <si>
    <t>甘肃公航旅SBLC CNH 3.9% 26'</t>
  </si>
  <si>
    <t>第二方意见</t>
  </si>
  <si>
    <t>S&amp;P</t>
  </si>
  <si>
    <t>人民币21.3亿元</t>
  </si>
  <si>
    <t>可持续点心债</t>
  </si>
  <si>
    <t>230920漳州九龙江</t>
  </si>
  <si>
    <t>漳州九龙江 CNH 4.2% 26'</t>
  </si>
  <si>
    <t>江苏平陵建投(邮储银行)</t>
  </si>
  <si>
    <t>中诚信绿金国际</t>
  </si>
  <si>
    <t>PINGLING GROUP OVERSEAS LIMITED</t>
  </si>
  <si>
    <t>230920江苏平陵建投</t>
  </si>
  <si>
    <t>江苏平陵建投SBLC CNH 3.88% 26'</t>
  </si>
  <si>
    <t>JINSHINE INTERNATIONAL CO., LTD</t>
  </si>
  <si>
    <t>3.9亿美元</t>
  </si>
  <si>
    <t>230920徐州经开国资</t>
  </si>
  <si>
    <t>徐州经开国资 USD 6.5% 26'</t>
  </si>
  <si>
    <t>澳分</t>
  </si>
  <si>
    <t>3-5年</t>
  </si>
  <si>
    <t>5年</t>
  </si>
  <si>
    <t>人民币10亿元</t>
  </si>
  <si>
    <t>澳交所点心债</t>
  </si>
  <si>
    <t>230920中国财政部</t>
  </si>
  <si>
    <t>中国财政部 CNH 2.68% 28'</t>
  </si>
  <si>
    <t>人民币40亿元</t>
  </si>
  <si>
    <t>中国财政部 CNH 2.4% 25'</t>
  </si>
  <si>
    <t>人民币8亿元</t>
  </si>
  <si>
    <t>230919青岛胶州湾</t>
  </si>
  <si>
    <t>230919</t>
  </si>
  <si>
    <t>青岛胶州湾 CNH 5.5% 26'</t>
  </si>
  <si>
    <t>6000万美元</t>
  </si>
  <si>
    <t>230919济南中财金投</t>
  </si>
  <si>
    <t>济南中财金投 USD 7.5% 24'</t>
  </si>
  <si>
    <t>230918唐山控股</t>
  </si>
  <si>
    <t>230918</t>
  </si>
  <si>
    <t>唐山控股 CNH 5.5% 26'</t>
  </si>
  <si>
    <t>38周</t>
  </si>
  <si>
    <t>9000万美元</t>
  </si>
  <si>
    <t>230915乌鲁木齐高新</t>
  </si>
  <si>
    <t>230915</t>
  </si>
  <si>
    <t>乌鲁木齐高新 USD 7.5% 26'</t>
  </si>
  <si>
    <t>枣庄高新(恒丰银行)</t>
  </si>
  <si>
    <t>人民币2.6亿元</t>
  </si>
  <si>
    <t>230914枣庄高新</t>
  </si>
  <si>
    <t>230914</t>
  </si>
  <si>
    <t>枣庄高新SBLC CNH 4.8% 26'</t>
  </si>
  <si>
    <t>邹平财金(青岛银行)</t>
  </si>
  <si>
    <t>76亿日元</t>
  </si>
  <si>
    <t>230913邹平财金</t>
  </si>
  <si>
    <t>230913</t>
  </si>
  <si>
    <t>邹平财金SBLC JPY 2.3% 26'</t>
  </si>
  <si>
    <t>淄博财金(邮储银行)</t>
  </si>
  <si>
    <t>Qixin I</t>
  </si>
  <si>
    <t>ZIBO CAIJIN HOLDING GROUP CO., LTD.</t>
  </si>
  <si>
    <t>人民币5.8亿元</t>
  </si>
  <si>
    <t>230913淄博财金</t>
  </si>
  <si>
    <t>淄博财金SBLC CNH 3.7% 26'</t>
  </si>
  <si>
    <t>蓝色点心债</t>
  </si>
  <si>
    <t>230913海南省政府</t>
  </si>
  <si>
    <t>海南省政府 CNH 2.7% 28'</t>
  </si>
  <si>
    <t>海南省政府 CNH 2.53% 26'</t>
  </si>
  <si>
    <t>人民币30亿元</t>
  </si>
  <si>
    <t>海南省政府 CNH 2.45% 25'</t>
  </si>
  <si>
    <t>农银港分</t>
  </si>
  <si>
    <t>AGRICULTURAL BANK OF CHINA LIMITED, HONG KONG BRANCH</t>
  </si>
  <si>
    <t>人民币1.65亿元</t>
  </si>
  <si>
    <t>承销商</t>
  </si>
  <si>
    <t>230913农业银行</t>
  </si>
  <si>
    <t>农银港分 CNH 3% 23'</t>
  </si>
  <si>
    <t>光银悉尼分行</t>
  </si>
  <si>
    <t>818 I</t>
  </si>
  <si>
    <t>CHINA EVERBRIGHT BANK CO., LTD., SYDNEY BRANCH</t>
  </si>
  <si>
    <t>5.5亿美元</t>
  </si>
  <si>
    <t>浮息债券</t>
  </si>
  <si>
    <t>230913光大银行</t>
  </si>
  <si>
    <t>光银悉尼分行 USD FRN 26'</t>
  </si>
  <si>
    <t>人民币2.15亿元</t>
  </si>
  <si>
    <t>230912广州科学城</t>
  </si>
  <si>
    <t>230912</t>
  </si>
  <si>
    <t>广州科学城 CNH 5.8% 26'</t>
  </si>
  <si>
    <t>HZJT PP(Dim Sum)</t>
  </si>
  <si>
    <t>HFI INTERNATIONAL (HK) LIMITED</t>
  </si>
  <si>
    <t>人民币2亿元</t>
  </si>
  <si>
    <t>牵头配售代理</t>
  </si>
  <si>
    <t>230912杭州金投</t>
  </si>
  <si>
    <t>杭州金投 CNH 4.2% 24'</t>
  </si>
  <si>
    <t>1.4亿美元</t>
  </si>
  <si>
    <t>230911天津轨交</t>
  </si>
  <si>
    <t>230911</t>
  </si>
  <si>
    <t>天津轨交 USD 7.5% 24'</t>
  </si>
  <si>
    <t>中银迪拜分行</t>
  </si>
  <si>
    <t>Frame I</t>
  </si>
  <si>
    <t>BANK OF CHINA (DUBAI) BRANCH</t>
  </si>
  <si>
    <t>230911中国银行</t>
  </si>
  <si>
    <t>中银迪拜分行 USD FRN 26'</t>
  </si>
  <si>
    <t>人民币20亿元</t>
  </si>
  <si>
    <t>中银卢森堡分行 CNH 2.98% 26'</t>
  </si>
  <si>
    <t>枣庄高新(青岛银行)</t>
  </si>
  <si>
    <t>37周</t>
  </si>
  <si>
    <t>人民币4.41亿元</t>
  </si>
  <si>
    <t>230908枣庄高新</t>
  </si>
  <si>
    <t>230908</t>
  </si>
  <si>
    <t>枣庄高新SBLC CNH 4.8%</t>
  </si>
  <si>
    <t>230907铜仁能投</t>
  </si>
  <si>
    <t>230907</t>
  </si>
  <si>
    <t>铜仁能投 USD 6% 24'</t>
  </si>
  <si>
    <t>武汉江夏农业(恒丰银行)</t>
  </si>
  <si>
    <t>6400万美元</t>
  </si>
  <si>
    <t>230907武汉江夏农业</t>
  </si>
  <si>
    <t>武汉江夏农业SBLC USD 6.9% 26'</t>
  </si>
  <si>
    <t>中银伦分</t>
  </si>
  <si>
    <t>6亿美元</t>
  </si>
  <si>
    <t>230907中国银行</t>
  </si>
  <si>
    <t>中银伦分 USD 5.925% 26'</t>
  </si>
  <si>
    <t>山东滨达实业(齐鲁银行)</t>
  </si>
  <si>
    <t>71亿日元</t>
  </si>
  <si>
    <t>230905山东滨达实业</t>
  </si>
  <si>
    <t>230905</t>
  </si>
  <si>
    <t>山东滨达实业SBLC JPY 2.3%</t>
  </si>
  <si>
    <t>光银港分</t>
  </si>
  <si>
    <t>230905光大银行</t>
  </si>
  <si>
    <t>光银港分 USD 1.727% 26'</t>
  </si>
  <si>
    <t>人民币15亿元</t>
  </si>
  <si>
    <t>光银港分 CNH 2.95% 25'</t>
  </si>
  <si>
    <t>齐鲁财金(恒丰银行)</t>
  </si>
  <si>
    <t>08月</t>
  </si>
  <si>
    <t>36周</t>
  </si>
  <si>
    <t>23年08月</t>
  </si>
  <si>
    <t>230831齐鲁财金</t>
  </si>
  <si>
    <t>230831</t>
  </si>
  <si>
    <t>齐鲁财金SBLC CNH 4.8% 26'</t>
  </si>
  <si>
    <t>绿色澳交所债券</t>
  </si>
  <si>
    <t>230831广东省政府</t>
  </si>
  <si>
    <t>广东省政府 USD 2.55% 26'</t>
  </si>
  <si>
    <t>绿色澳交所点心债</t>
  </si>
  <si>
    <t>广东省政府 CNH 2.4% 25'</t>
  </si>
  <si>
    <t>Sustainable Fitch</t>
  </si>
  <si>
    <t>230831台州城投</t>
  </si>
  <si>
    <t>台州城投 USD 5.9% 26'</t>
  </si>
  <si>
    <t>日照城投(齐鲁银行)</t>
  </si>
  <si>
    <t>56.6亿日元</t>
  </si>
  <si>
    <t>230830日照城投</t>
  </si>
  <si>
    <t>230830</t>
  </si>
  <si>
    <t>日照城投SBLC JPY 2.3% 26'</t>
  </si>
  <si>
    <t>230830合肥产投</t>
  </si>
  <si>
    <t>合肥产投 USD 5.8% 26'</t>
  </si>
  <si>
    <t>社会责任点心债</t>
  </si>
  <si>
    <t>230829深圳市政府</t>
  </si>
  <si>
    <t>230829</t>
  </si>
  <si>
    <t>深圳市政府 CNH 2.75% 28'</t>
  </si>
  <si>
    <t>人民币21亿元</t>
  </si>
  <si>
    <t>深圳市政府 CNH 2.55% 26'</t>
  </si>
  <si>
    <t>人民币9亿元</t>
  </si>
  <si>
    <t>深圳市政府 CNH 2.4% 25'</t>
  </si>
  <si>
    <t>Coastline 02</t>
  </si>
  <si>
    <t>HAIYAN COASTLINE CO., LIMITED</t>
  </si>
  <si>
    <t>1.22亿美元</t>
  </si>
  <si>
    <t>230829海盐国资</t>
  </si>
  <si>
    <t>海盐国资 USD 5.9% 26'</t>
  </si>
  <si>
    <t>滨海建投(天津银行)</t>
  </si>
  <si>
    <t>5000万美元</t>
  </si>
  <si>
    <t>230829滨海建投</t>
  </si>
  <si>
    <t>滨海建投SBLC USD 7% 24'</t>
  </si>
  <si>
    <t>Ubertech III</t>
  </si>
  <si>
    <t>URUMQI GAOXIN INVESTMENT AND DEVELOPMENT GROUP CO., LTD.</t>
  </si>
  <si>
    <t>人民币8.062亿元</t>
  </si>
  <si>
    <t>230829乌鲁木齐高新</t>
  </si>
  <si>
    <t>乌鲁木齐高新 CNH 5.5% 26'</t>
  </si>
  <si>
    <t>1.26亿美元</t>
  </si>
  <si>
    <t>230828黑牡丹集团</t>
  </si>
  <si>
    <t>230828</t>
  </si>
  <si>
    <t>黑牡丹集团 USD 6.95% 26'</t>
  </si>
  <si>
    <t>2亿美元</t>
  </si>
  <si>
    <t>230828山东海洋</t>
  </si>
  <si>
    <t>山东海洋 USD 7.25% 26'</t>
  </si>
  <si>
    <t>35周</t>
  </si>
  <si>
    <t>4500万美元</t>
  </si>
  <si>
    <t>230825苏州城投资本</t>
  </si>
  <si>
    <t>230825</t>
  </si>
  <si>
    <t>苏州城投资本 USD 5.7% 26'</t>
  </si>
  <si>
    <t>临沂兰山财金(恒丰银行)</t>
  </si>
  <si>
    <t>人民币2.18亿元</t>
  </si>
  <si>
    <t>230825临沂兰山财金</t>
  </si>
  <si>
    <t>临沂兰山财金SBLC CNH 4.7% 26'</t>
  </si>
  <si>
    <t>2580万美元</t>
  </si>
  <si>
    <t>230824濮阳投资</t>
  </si>
  <si>
    <t>230824</t>
  </si>
  <si>
    <t>濮阳投资 USD 7.2% 26'</t>
  </si>
  <si>
    <t>武汉葛化(湖北银行)</t>
  </si>
  <si>
    <t>人民币7.18亿元</t>
  </si>
  <si>
    <t>230824武汉葛化</t>
  </si>
  <si>
    <t>武汉葛化SBLC CNH 5% 26'</t>
  </si>
  <si>
    <t>孝感高创(恒丰银行)</t>
  </si>
  <si>
    <t>人民币1.7亿元</t>
  </si>
  <si>
    <t>230824孝感高创</t>
  </si>
  <si>
    <t>孝感高创SBLC CNH 4.8% 26'</t>
  </si>
  <si>
    <t>交银港分</t>
  </si>
  <si>
    <t>Moody's</t>
  </si>
  <si>
    <t>BANK OF COMMUNICATIONS CO., LTD HONG KONG BRANCH</t>
  </si>
  <si>
    <t>230823交通银行</t>
  </si>
  <si>
    <t>230823</t>
  </si>
  <si>
    <t>交银港分 USD FRN 26'</t>
  </si>
  <si>
    <t>Quanjiang IV</t>
  </si>
  <si>
    <t>S&amp;P+Sustainable Fitch</t>
  </si>
  <si>
    <t>230822杭州上城城建综合</t>
  </si>
  <si>
    <t>230822</t>
  </si>
  <si>
    <t>杭州上城城建综合 USD 5.85% 26'</t>
  </si>
  <si>
    <t>无锡能达热电(上海银行)</t>
  </si>
  <si>
    <t>Nengda II</t>
  </si>
  <si>
    <t>HONGKONG YUNLIN INTERNATIONAL CO., LIMITED</t>
  </si>
  <si>
    <t>130亿日元</t>
  </si>
  <si>
    <t>全球协调人及交割行</t>
  </si>
  <si>
    <t>230822无锡能达热电</t>
  </si>
  <si>
    <t>无锡能达热电SBLC JPY 1.6% 26'</t>
  </si>
  <si>
    <t>500万美元</t>
  </si>
  <si>
    <t>私募配售债券</t>
  </si>
  <si>
    <t>230821绿景中国地产</t>
  </si>
  <si>
    <t>230821</t>
  </si>
  <si>
    <t>绿景中国地产 USD 7% 24'</t>
  </si>
  <si>
    <t>港币债</t>
  </si>
  <si>
    <t>1.915亿港币</t>
  </si>
  <si>
    <t>绿景中国地产 HKD 7% 24'</t>
  </si>
  <si>
    <t>人民币4100万元</t>
  </si>
  <si>
    <t>私募配售点心债</t>
  </si>
  <si>
    <t>绿景中国地产 CNH 7% 24'</t>
  </si>
  <si>
    <t>江苏瀚瑞(江苏银行)</t>
  </si>
  <si>
    <t>167.2亿日元</t>
  </si>
  <si>
    <t>230821江苏瀚瑞</t>
  </si>
  <si>
    <t>江苏瀚瑞SBLC JPY 1.7% 26'</t>
  </si>
  <si>
    <t>1.3亿美元</t>
  </si>
  <si>
    <t>230821鲁商集团</t>
  </si>
  <si>
    <t>鲁商集团 USD 8% 26'</t>
  </si>
  <si>
    <t>34周</t>
  </si>
  <si>
    <t>230816招银金租</t>
  </si>
  <si>
    <t>230816</t>
  </si>
  <si>
    <t>招银金租 USD FRN 26'</t>
  </si>
  <si>
    <t>宿迁裕丰产投(南京银行)</t>
  </si>
  <si>
    <t>城商行第二梯队</t>
  </si>
  <si>
    <t>人民币2.9亿元</t>
  </si>
  <si>
    <t>230816宿迁裕丰产投</t>
  </si>
  <si>
    <t>宿迁裕丰产投SBLC CNH 3.98% 26'</t>
  </si>
  <si>
    <t>中诚信绿金科技</t>
  </si>
  <si>
    <t>人民币5亿元</t>
  </si>
  <si>
    <t>230815珠海农商行</t>
  </si>
  <si>
    <t>230815</t>
  </si>
  <si>
    <t>珠海农商行 CNH 3.5% 26'</t>
  </si>
  <si>
    <t>滨州国投*</t>
  </si>
  <si>
    <t>2.7年</t>
  </si>
  <si>
    <t>增发5000万美元</t>
  </si>
  <si>
    <t>230814滨州国投</t>
  </si>
  <si>
    <t>230814</t>
  </si>
  <si>
    <t>滨州国投 USD 7.5% 26' Tap</t>
  </si>
  <si>
    <t>Yimeng III</t>
  </si>
  <si>
    <t>33周</t>
  </si>
  <si>
    <t xml:space="preserve">YI BRIGHT INTERNATIONAL LIMITED </t>
  </si>
  <si>
    <t>3.1亿美元</t>
  </si>
  <si>
    <t>230810临沂城投</t>
  </si>
  <si>
    <t>230810</t>
  </si>
  <si>
    <t>临沂城投 USD 7.4% 26'</t>
  </si>
  <si>
    <t>攀枝花城建交通(天津银行)</t>
  </si>
  <si>
    <t>PANZHIHUA CITY CONSTRUCTION AND TRANSPORTATION (GROUP) CO., LTD.</t>
  </si>
  <si>
    <t>人民币2.569亿元</t>
  </si>
  <si>
    <t>230809攀枝花城建交通</t>
  </si>
  <si>
    <t>230809</t>
  </si>
  <si>
    <t>攀枝花城建交通SBLC CNH 4.65% 26'</t>
  </si>
  <si>
    <t>鲁商集团(北京银行)</t>
  </si>
  <si>
    <t>人民币4.85亿元</t>
  </si>
  <si>
    <t>230808鲁商集团</t>
  </si>
  <si>
    <t>230808</t>
  </si>
  <si>
    <t>鲁商集团SBLC CNH 3.9% 26'</t>
  </si>
  <si>
    <t>&gt;5年</t>
  </si>
  <si>
    <t>10年</t>
  </si>
  <si>
    <t>20亿美元</t>
  </si>
  <si>
    <t>二级资本债</t>
  </si>
  <si>
    <t>230808中国人寿海外</t>
  </si>
  <si>
    <t>中国人寿海外 T2 5.35% 33'</t>
  </si>
  <si>
    <t>云南能投(邮储银行)</t>
  </si>
  <si>
    <t>7000万美元</t>
  </si>
  <si>
    <t>230807云南能投</t>
  </si>
  <si>
    <t>230807</t>
  </si>
  <si>
    <t>云南能投SBLC USD 5.75% 26'</t>
  </si>
  <si>
    <t>蒙城兴蒙投资(合肥科农行)</t>
  </si>
  <si>
    <t>32周</t>
  </si>
  <si>
    <t>人民币1.4亿元</t>
  </si>
  <si>
    <t>农商行备证</t>
  </si>
  <si>
    <t>230804蒙城兴蒙投资</t>
  </si>
  <si>
    <t>230804</t>
  </si>
  <si>
    <t>蒙城兴蒙投资SBLC CNH 5% 26'</t>
  </si>
  <si>
    <t>宜宾丝丽雅(上海银行)</t>
  </si>
  <si>
    <t>YIBIN GRACE GROUP CO., LTD.</t>
  </si>
  <si>
    <t>1.5亿美元</t>
  </si>
  <si>
    <t>230803宜宾丝丽雅</t>
  </si>
  <si>
    <t>230803</t>
  </si>
  <si>
    <t>宜宾丝丽雅SBLC USD 6% 26'</t>
  </si>
  <si>
    <t>Wutong V</t>
  </si>
  <si>
    <t>8亿美元</t>
  </si>
  <si>
    <t>230802华泰证券</t>
  </si>
  <si>
    <t>230802</t>
  </si>
  <si>
    <t>华泰证券 USD 5.25% 26'</t>
  </si>
  <si>
    <t>230802中国财政部</t>
  </si>
  <si>
    <t>中国财政部 CNH 2.52% 28'</t>
  </si>
  <si>
    <t>中国财政部*</t>
  </si>
  <si>
    <t>3.5年</t>
  </si>
  <si>
    <t>增发人民币30亿元</t>
  </si>
  <si>
    <t>中国财政部 CNH 2.3% 26' Tap</t>
  </si>
  <si>
    <t>2.5年</t>
  </si>
  <si>
    <t>增发人民币60亿元</t>
  </si>
  <si>
    <t>中国财政部 CNH 2.2% 25' Tap</t>
  </si>
  <si>
    <t>重庆浦里开发(重庆三峡银行)</t>
  </si>
  <si>
    <t>人民币1.97亿元</t>
  </si>
  <si>
    <t>230801重庆浦里开发</t>
  </si>
  <si>
    <t>230801</t>
  </si>
  <si>
    <t>重庆浦里开发SBLC CNH 4.9% 26'</t>
  </si>
  <si>
    <t>07月</t>
  </si>
  <si>
    <t>23年07月</t>
  </si>
  <si>
    <t>4亿美元</t>
  </si>
  <si>
    <t>全球协调人及安排行</t>
  </si>
  <si>
    <t>230731信达香港</t>
  </si>
  <si>
    <t>230731</t>
  </si>
  <si>
    <t>信达香港 USD 5.75% 27'</t>
  </si>
  <si>
    <t>31周</t>
  </si>
  <si>
    <t>230726杭州钱塘新区建投</t>
  </si>
  <si>
    <t>230726</t>
  </si>
  <si>
    <t>杭州钱塘新区建投 USD 6.28% 26'</t>
  </si>
  <si>
    <t>成都东进准投(成都银行)</t>
  </si>
  <si>
    <t>城商行第三梯队</t>
  </si>
  <si>
    <t>3900万美元</t>
  </si>
  <si>
    <t>230726成都东进准投</t>
  </si>
  <si>
    <t>成都东进准投SBLC USD 6.5% 26'</t>
  </si>
  <si>
    <t>5480万美元</t>
  </si>
  <si>
    <t>230725淄博高新国投</t>
  </si>
  <si>
    <t>230725</t>
  </si>
  <si>
    <t>淄博高新国投 USD 8% 26'</t>
  </si>
  <si>
    <t>赣州旅投(邮储银行)</t>
  </si>
  <si>
    <t>Hakka II</t>
  </si>
  <si>
    <t>30周</t>
  </si>
  <si>
    <t>GANZHOU TOURISM INVESTMENT GROUP LTD.</t>
  </si>
  <si>
    <t>人民币4.6亿元</t>
  </si>
  <si>
    <t>230720赣州旅投</t>
  </si>
  <si>
    <t>230720</t>
  </si>
  <si>
    <t>赣州旅投SBLC CNH 3.6% 26'</t>
  </si>
  <si>
    <t>临沂兰山财金(北京银行)</t>
  </si>
  <si>
    <t>人民币9100万元</t>
  </si>
  <si>
    <t>230720临沂兰山财金</t>
  </si>
  <si>
    <t>临沂兰山财金SBLC CNH 4% 26'</t>
  </si>
  <si>
    <t>蒙城兴蒙投资(工商银行)</t>
  </si>
  <si>
    <t>人民币6.7亿元</t>
  </si>
  <si>
    <t>230717蒙城兴蒙投资</t>
  </si>
  <si>
    <t>230717</t>
  </si>
  <si>
    <t>蒙城兴蒙投资SBLC CNH 3.58% 26'</t>
  </si>
  <si>
    <t>重庆万盛工业园(重庆农商行)</t>
  </si>
  <si>
    <t>29周</t>
  </si>
  <si>
    <t>人民币1.275亿元</t>
  </si>
  <si>
    <t>230714重庆万盛工业园</t>
  </si>
  <si>
    <t>230714</t>
  </si>
  <si>
    <t>重庆万盛工业园SBLC CNH 4.2% 26'</t>
  </si>
  <si>
    <t>230713扬州城建</t>
  </si>
  <si>
    <t>230713</t>
  </si>
  <si>
    <t>扬州城建 USD 5.48% 26'</t>
  </si>
  <si>
    <t>渠恒基工业建发(天津银行)</t>
  </si>
  <si>
    <t>230712渠恒基工业建发</t>
  </si>
  <si>
    <t>230712</t>
  </si>
  <si>
    <t>渠恒基工业建发SBLC CNH 4.7% 26'</t>
  </si>
  <si>
    <t>无锡太湖新城(邮储银行)</t>
  </si>
  <si>
    <t>WUXI TAIHU NEW CITY ASSET MANAGEMENT CO., LTD.</t>
  </si>
  <si>
    <t>人民币12.5亿元</t>
  </si>
  <si>
    <t>230712无锡太湖新城</t>
  </si>
  <si>
    <t>无锡太湖新城SBLC CNH 3.6% 26'</t>
  </si>
  <si>
    <t>杭州上城城投*</t>
  </si>
  <si>
    <t>Shangcheng II Tap</t>
  </si>
  <si>
    <t>ZHEJIANG BOXIN (BVI) LIMITED</t>
  </si>
  <si>
    <t>增发1.25亿美元</t>
  </si>
  <si>
    <t>230711杭州上城城投</t>
  </si>
  <si>
    <t>230711</t>
  </si>
  <si>
    <t>杭州上城城投 USD 5.9% 24' Tap</t>
  </si>
  <si>
    <t>I MTN 2023</t>
  </si>
  <si>
    <t>230711中金公司</t>
  </si>
  <si>
    <t>中金公司 USD 5.442% 26'</t>
  </si>
  <si>
    <t>28周</t>
  </si>
  <si>
    <t>CSI MTN LIMITED</t>
  </si>
  <si>
    <t>人民币25亿元</t>
  </si>
  <si>
    <t>230706中信证券国际</t>
  </si>
  <si>
    <t>230706</t>
  </si>
  <si>
    <t>中信证券国际 CNH 3.1% 26'</t>
  </si>
  <si>
    <t>2.09亿美元</t>
  </si>
  <si>
    <t>230704湖北新铜都城发</t>
  </si>
  <si>
    <t>230704</t>
  </si>
  <si>
    <t>湖北新铜都城发 USD 7.5% 26'</t>
  </si>
  <si>
    <t>内江投控(中国银行)</t>
  </si>
  <si>
    <t>105亿日元</t>
  </si>
  <si>
    <t>230703内江投控</t>
  </si>
  <si>
    <t>230703</t>
  </si>
  <si>
    <t>内江投控SBLC JPY 1.4% 26'</t>
  </si>
  <si>
    <t>06月</t>
  </si>
  <si>
    <t>27周</t>
  </si>
  <si>
    <t>23年06月</t>
  </si>
  <si>
    <t>1.014亿港币</t>
  </si>
  <si>
    <t>230629南山集团</t>
  </si>
  <si>
    <t>230629</t>
  </si>
  <si>
    <t>南山集团 HKD 7.5% 24'</t>
  </si>
  <si>
    <t>重庆赤甲旅发(重庆农商行)</t>
  </si>
  <si>
    <t>Grand(SBLC DimSum)</t>
  </si>
  <si>
    <t>CHONGQING CHIJIA TOURISM CULTURE CREATIVE DEVELOPMENT GROUP CO., LTD.</t>
  </si>
  <si>
    <t>人民币1.88亿元</t>
  </si>
  <si>
    <t>230627重庆赤甲旅发</t>
  </si>
  <si>
    <t>230627</t>
  </si>
  <si>
    <t>重庆赤甲旅发SBLC CNH 4.2% 26'</t>
  </si>
  <si>
    <t>Lotus IV</t>
  </si>
  <si>
    <t>3.5亿美元</t>
  </si>
  <si>
    <t>230627澳门国际银行</t>
  </si>
  <si>
    <t>澳门国际银行 T2 7.2% 33'</t>
  </si>
  <si>
    <t>4.8年</t>
  </si>
  <si>
    <t>人民币2.97亿元</t>
  </si>
  <si>
    <t>230627内江投控</t>
  </si>
  <si>
    <t>内江投控 CNH 7.8% 28'</t>
  </si>
  <si>
    <t>青岛崂山科创(青岛银行)</t>
  </si>
  <si>
    <t>人民币11亿元</t>
  </si>
  <si>
    <t>230626青岛崂山科创</t>
  </si>
  <si>
    <t>230626</t>
  </si>
  <si>
    <t>青岛崂山科创SBLC CNH 4.8% 26'</t>
  </si>
  <si>
    <t>淄博张店国资(齐商银行)</t>
  </si>
  <si>
    <t>230626淄博张店国资</t>
  </si>
  <si>
    <t>淄博张店国资SBLC CNH 5.5% 26'</t>
  </si>
  <si>
    <t>230626济南中财金投</t>
  </si>
  <si>
    <t>济南中财金投 USD 7.2% 24'</t>
  </si>
  <si>
    <t>230626济南历城</t>
  </si>
  <si>
    <t>济南历城 USD 7.3% 26'</t>
  </si>
  <si>
    <t>人民币1.85亿元</t>
  </si>
  <si>
    <t>230626山东鲁中投资</t>
  </si>
  <si>
    <t>山东鲁中投资 CNH 5.5% 26'</t>
  </si>
  <si>
    <t>临沂兰山财金(齐鲁银行)</t>
  </si>
  <si>
    <t>3850万美元</t>
  </si>
  <si>
    <t>230626临沂兰山财金</t>
  </si>
  <si>
    <t>临沂兰山财金SBLC USD 7% 26'</t>
  </si>
  <si>
    <t>Sustainable Fitch+Moody's</t>
  </si>
  <si>
    <t>26周</t>
  </si>
  <si>
    <t>230620义乌国资</t>
  </si>
  <si>
    <t>230620</t>
  </si>
  <si>
    <t>义乌国资 USD 5.7% 26'</t>
  </si>
  <si>
    <t>CMB INTERNATIONAL LEASING MANAGEMENT LIMITED</t>
  </si>
  <si>
    <t>0.5年</t>
  </si>
  <si>
    <t>独家承销商及交割行</t>
  </si>
  <si>
    <t>230619招银金租</t>
  </si>
  <si>
    <t>230619</t>
  </si>
  <si>
    <t>招银金租 USD FRN 23'</t>
  </si>
  <si>
    <t>25周</t>
  </si>
  <si>
    <t>自贸债</t>
  </si>
  <si>
    <t>中债登</t>
  </si>
  <si>
    <t>人民币7.1亿元</t>
  </si>
  <si>
    <t>230616龙口城建</t>
  </si>
  <si>
    <t>230616</t>
  </si>
  <si>
    <t>龙口城建 CNH 5.5% 26'</t>
  </si>
  <si>
    <t>晋江城投*</t>
  </si>
  <si>
    <t>Jincheng IV Tap</t>
  </si>
  <si>
    <t>JINJIANG ROAD AND BRIDGE CONSTRUCTION &amp; DEVELOPMENT CO., LTD.</t>
  </si>
  <si>
    <t>增发1700万美元</t>
  </si>
  <si>
    <t>230616晋江城投</t>
  </si>
  <si>
    <t>晋江城投 USD 6.08% 24' Tap</t>
  </si>
  <si>
    <t>中银纽分</t>
  </si>
  <si>
    <t>230615中国银行</t>
  </si>
  <si>
    <t>230615</t>
  </si>
  <si>
    <t>中银纽分 USD 4.625% 26'</t>
  </si>
  <si>
    <t>Jincheng IV</t>
  </si>
  <si>
    <t>1.25亿美元</t>
  </si>
  <si>
    <t>230614晋江城投</t>
  </si>
  <si>
    <t>230614</t>
  </si>
  <si>
    <t>晋江城投 USD 6.08% 24'</t>
  </si>
  <si>
    <t>230614成都经开资管</t>
  </si>
  <si>
    <t>成都经开资管 CNH 5.8% 26'</t>
  </si>
  <si>
    <t>7.61亿港币</t>
  </si>
  <si>
    <t>230613南山集团</t>
  </si>
  <si>
    <t>230613</t>
  </si>
  <si>
    <t>230613健合国际</t>
  </si>
  <si>
    <t>健合国际 USD 13.5% 26'</t>
  </si>
  <si>
    <t>桐庐新城(上海银行)</t>
  </si>
  <si>
    <t>人民币8.04亿元</t>
  </si>
  <si>
    <t>230612桐庐新城</t>
  </si>
  <si>
    <t>230612</t>
  </si>
  <si>
    <t>桐庐新城SBLC CNH 3.69% 26'</t>
  </si>
  <si>
    <t>桐庐新城(宁波银行)</t>
  </si>
  <si>
    <t>TONGLU NEW CITY DEVELOPMENT INVESTMENT CO., LTD.</t>
  </si>
  <si>
    <t>人民币4.84亿元</t>
  </si>
  <si>
    <t>湖州吴兴交旅投(北京银行)</t>
  </si>
  <si>
    <t>24周</t>
  </si>
  <si>
    <t>人民币2.87亿元</t>
  </si>
  <si>
    <t>230609湖州吴兴交旅投</t>
  </si>
  <si>
    <t>230609</t>
  </si>
  <si>
    <t>湖州吴兴交旅投SBLC CNH 3.8% 26'</t>
  </si>
  <si>
    <t>南宁五象建投(桂林银行)</t>
  </si>
  <si>
    <t>Consonance II</t>
  </si>
  <si>
    <t>人民币5.5亿元</t>
  </si>
  <si>
    <t>230609南宁五象建投</t>
  </si>
  <si>
    <t>南宁五象建投SBLC CNH 4.7% 26'</t>
  </si>
  <si>
    <t>伊犁财通国资(邮储银行)</t>
  </si>
  <si>
    <t>Arcadia I(SBLC)</t>
  </si>
  <si>
    <t>\\10.10.1.215\dcm$\Deals\Completed\2023 Completed\SOE\Arcadia I(SBLC) 伊犁财通</t>
  </si>
  <si>
    <t>YILI CAITONG STATE OWNED ASSETS MANAGEMENT CO., LTD</t>
  </si>
  <si>
    <t>人民币8900万元</t>
  </si>
  <si>
    <t>230609伊犁财通国资</t>
  </si>
  <si>
    <t>伊犁财通国资SBLC CNH 3.6% 26'</t>
  </si>
  <si>
    <t>230608江苏海鸿投控</t>
  </si>
  <si>
    <t>230608</t>
  </si>
  <si>
    <t>江苏海鸿投控 CNH 3.9% 26'</t>
  </si>
  <si>
    <t>宝应开投(南京银行)</t>
  </si>
  <si>
    <t>人民币3.35亿元</t>
  </si>
  <si>
    <t>230608宝应开投</t>
  </si>
  <si>
    <t>宝应开投SBLC CNH 3.63% 26'</t>
  </si>
  <si>
    <t>2950万美元</t>
  </si>
  <si>
    <t>230607重庆万州经开</t>
  </si>
  <si>
    <t>230607</t>
  </si>
  <si>
    <t>重庆万州经开 USD 7.2% 26'</t>
  </si>
  <si>
    <t>230607中泰证券</t>
  </si>
  <si>
    <t>中泰证券 USD 6.7% 25'</t>
  </si>
  <si>
    <t>莱芜高投(齐鲁银行)</t>
  </si>
  <si>
    <t>5200万美元</t>
  </si>
  <si>
    <t>230606莱芜高投</t>
  </si>
  <si>
    <t>230606</t>
  </si>
  <si>
    <t>莱芜高投SBLC USD 6.8% 26'</t>
  </si>
  <si>
    <t>Shangcheng II</t>
  </si>
  <si>
    <t>\\10.10.1.215\dcm$\Deals\Completed\2023 Completed\SOE\Shangcheng II 杭州上城城建</t>
  </si>
  <si>
    <t>230606杭州上城城投</t>
  </si>
  <si>
    <t>杭州上城城投 USD 5.9% 24'</t>
  </si>
  <si>
    <t>招银伦分</t>
  </si>
  <si>
    <t>蓝色浮息债券</t>
  </si>
  <si>
    <t>230606招商银行</t>
  </si>
  <si>
    <t>招银伦分 USD FRN 26'</t>
  </si>
  <si>
    <t>1.94亿美元</t>
  </si>
  <si>
    <t>230606工商银行</t>
  </si>
  <si>
    <t>工银迪拜分行 USD FRN 26'</t>
  </si>
  <si>
    <t>1.6亿美元</t>
  </si>
  <si>
    <t>230605浙江长兴金控</t>
  </si>
  <si>
    <t>230605</t>
  </si>
  <si>
    <t>浙江长兴金控 USD 6.95% 26'</t>
  </si>
  <si>
    <t>咸阳金控(长安银行)</t>
  </si>
  <si>
    <t>人民币6.86亿元</t>
  </si>
  <si>
    <t>230605咸阳金控</t>
  </si>
  <si>
    <t>咸阳金控SBLC CNH 5.5% 26'</t>
  </si>
  <si>
    <t>安庆盛唐投控(工商银行)</t>
  </si>
  <si>
    <t>23周</t>
  </si>
  <si>
    <t>人民币4.4亿元</t>
  </si>
  <si>
    <t>230602安庆盛唐投控</t>
  </si>
  <si>
    <t>230602</t>
  </si>
  <si>
    <t>安庆盛唐投控SBLC CNH 3.43% 26'</t>
  </si>
  <si>
    <t>银川通联(邮储银行)</t>
  </si>
  <si>
    <t>人民币21.2亿元</t>
  </si>
  <si>
    <t>230601银川通联</t>
  </si>
  <si>
    <t>230601</t>
  </si>
  <si>
    <t>银川通联SBLC CNH 3.9% 26'</t>
  </si>
  <si>
    <t>\\10.10.1.215\dcm$\Deals\Completed\2023 Completed\SOE\Innovation 昆山国创</t>
  </si>
  <si>
    <t>KUNSHAN GUOCHUANG INVESTMENT GROUP CO., LTD.</t>
  </si>
  <si>
    <t>230601昆山国创</t>
  </si>
  <si>
    <t>昆山国创 CNH 3.55% 26'</t>
  </si>
  <si>
    <t>05月</t>
  </si>
  <si>
    <t>23年05月</t>
  </si>
  <si>
    <t>230530湖州城投</t>
  </si>
  <si>
    <t>230530</t>
  </si>
  <si>
    <t>湖州城投 USD 5.68% 26'</t>
  </si>
  <si>
    <t>重庆大足实业(恒丰银行)</t>
  </si>
  <si>
    <t>人民币2.86亿元</t>
  </si>
  <si>
    <t>230529重庆大足实业</t>
  </si>
  <si>
    <t>230529</t>
  </si>
  <si>
    <t>重庆大足实业SBLC CNH 4.5% 26'</t>
  </si>
  <si>
    <t>如皋经贸(徽商银行)</t>
  </si>
  <si>
    <t>人民币6.25亿元</t>
  </si>
  <si>
    <t>230529如皋经贸</t>
  </si>
  <si>
    <t>如皋经贸SBLC CNH 3.9% 26'</t>
  </si>
  <si>
    <t>22周</t>
  </si>
  <si>
    <t>230525衢州工业发展</t>
  </si>
  <si>
    <t>230525</t>
  </si>
  <si>
    <t>衢州工业发展 CNH 4.2% 26'</t>
  </si>
  <si>
    <t>湖州吴兴城投(嘉兴银行)</t>
  </si>
  <si>
    <t>人民币3.87亿元</t>
  </si>
  <si>
    <t>230525湖州吴兴城投</t>
  </si>
  <si>
    <t>湖州吴兴城投SBLC CNH 4.8% 26'</t>
  </si>
  <si>
    <t>人民币2.2亿元</t>
  </si>
  <si>
    <t>湖州吴兴城投 CNH 4.95% 26'</t>
  </si>
  <si>
    <t>江西金资(邮储银行)</t>
  </si>
  <si>
    <t>人民币2.48亿元</t>
  </si>
  <si>
    <t>230525江西金资</t>
  </si>
  <si>
    <t>江西金资SBLC CNH 3.5% 25'</t>
  </si>
  <si>
    <t>人民币5.6亿元</t>
  </si>
  <si>
    <t>230525常州新运城发</t>
  </si>
  <si>
    <t>常州新运城发 CNH 4.5% 26'</t>
  </si>
  <si>
    <t>人民币20.4亿元</t>
  </si>
  <si>
    <t>230525太原龙城发投</t>
  </si>
  <si>
    <t>太原龙城发投 CNH 4.3% 26'</t>
  </si>
  <si>
    <t>4640万美元</t>
  </si>
  <si>
    <t>230524淄博高新国投</t>
  </si>
  <si>
    <t>230524</t>
  </si>
  <si>
    <t>230524江苏悦达</t>
  </si>
  <si>
    <t>江苏悦达 CNH 5.5% 26'</t>
  </si>
  <si>
    <t>4000万美元</t>
  </si>
  <si>
    <t>230524毕节盛丰农业</t>
  </si>
  <si>
    <t>毕节盛丰农业 USD 4.9% 24'</t>
  </si>
  <si>
    <t>靖江港口(邮储银行)</t>
  </si>
  <si>
    <t>230523靖江港口</t>
  </si>
  <si>
    <t>230523</t>
  </si>
  <si>
    <t>靖江港口SBLC CNH 3.8% 25'</t>
  </si>
  <si>
    <t>1.97亿港币</t>
  </si>
  <si>
    <t>230523南山集团</t>
  </si>
  <si>
    <t>建银悉尼分行</t>
  </si>
  <si>
    <t>Oasis(Sydney)</t>
  </si>
  <si>
    <t>发行前认证+验证</t>
  </si>
  <si>
    <t>HKQAA+EY</t>
  </si>
  <si>
    <t>\\10.10.1.215\dcm$\Deals\Completed\2023 Completed\FI&amp;C\Oasis 建银</t>
  </si>
  <si>
    <t>CHINA CONSTRUCTION BANK CORPORATION SYDNEY BRANCH</t>
  </si>
  <si>
    <t>230523建设银行</t>
  </si>
  <si>
    <t>建银悉尼分行 USD 4.5% 26'</t>
  </si>
  <si>
    <t>建银伦分</t>
  </si>
  <si>
    <t>Oasis(London)</t>
  </si>
  <si>
    <t>CHINA CONSTRUCTION BANK CORPORATION LONDON BRANCH</t>
  </si>
  <si>
    <t>建银伦分 CNH 2.8% 25'</t>
  </si>
  <si>
    <t>中银澳分</t>
  </si>
  <si>
    <t>上清所</t>
  </si>
  <si>
    <t>玉兰点心债</t>
  </si>
  <si>
    <t>230522中国银行</t>
  </si>
  <si>
    <t>230522</t>
  </si>
  <si>
    <t>中银澳分 CNH 2.85% 25'</t>
  </si>
  <si>
    <t>株洲国投(邮储银行)</t>
  </si>
  <si>
    <t>21周</t>
  </si>
  <si>
    <t>人民币3.5亿元</t>
  </si>
  <si>
    <t>230519株洲国投</t>
  </si>
  <si>
    <t>230519</t>
  </si>
  <si>
    <t>株洲国投SBLC CNH 3.7% 26'</t>
  </si>
  <si>
    <t>仙居城建(杭州银行)</t>
  </si>
  <si>
    <t>人民币7.78亿元</t>
  </si>
  <si>
    <t>230518仙居城建</t>
  </si>
  <si>
    <t>230518</t>
  </si>
  <si>
    <t>仙居城建SBLC CNH 3.7% 26'</t>
  </si>
  <si>
    <t>\\10.10.1.215\dcm$\Deals\Completed\2023 Completed\FI&amp;C\Hare 信达香港[自贸区债]</t>
  </si>
  <si>
    <t>牵头全球协调人</t>
  </si>
  <si>
    <t>230518信达香港</t>
  </si>
  <si>
    <t>信达香港 CNH 3.7% 26'</t>
  </si>
  <si>
    <t>青田交投(宁波银行)</t>
  </si>
  <si>
    <t>人民币4.83亿元</t>
  </si>
  <si>
    <t>230517青田交投</t>
  </si>
  <si>
    <t>230517</t>
  </si>
  <si>
    <t>青田交投SBLC CNH 3.7% 26'</t>
  </si>
  <si>
    <t>长兴城投(邮储银行)</t>
  </si>
  <si>
    <t>230517长兴城投</t>
  </si>
  <si>
    <t>长兴城投SBLC CNH 3.7% 26'</t>
  </si>
  <si>
    <t>人民币11.4亿元</t>
  </si>
  <si>
    <t>230516重庆涪陵实业</t>
  </si>
  <si>
    <t>230516</t>
  </si>
  <si>
    <t>重庆涪陵实业 CNH 4.9% 26'</t>
  </si>
  <si>
    <t>230516山东高速</t>
  </si>
  <si>
    <t>山东高速 USD 5.1% 26'</t>
  </si>
  <si>
    <t>230516中银航空租赁</t>
  </si>
  <si>
    <t>中银航空租赁 USD 4.5% 28'</t>
  </si>
  <si>
    <t>陕西西咸空港建投(长安银行)</t>
  </si>
  <si>
    <t>2650万美元</t>
  </si>
  <si>
    <t>230515陕西西咸空港建投</t>
  </si>
  <si>
    <t>230515</t>
  </si>
  <si>
    <t>陕西西咸空港建投SBLC USD 7.1% 26'</t>
  </si>
  <si>
    <t>20周</t>
  </si>
  <si>
    <t>4100万美元</t>
  </si>
  <si>
    <t>230512陕西西咸空港建投</t>
  </si>
  <si>
    <t>230512</t>
  </si>
  <si>
    <t>陕西西咸空港建投 USD 6.2% 26'</t>
  </si>
  <si>
    <t>陕西西咸空港建投(南京银行)</t>
  </si>
  <si>
    <t>230511陕西西咸空港建投</t>
  </si>
  <si>
    <t>230511</t>
  </si>
  <si>
    <t>陕西西咸空港建投SBLC USD 6.2% 26'</t>
  </si>
  <si>
    <t>成都新津城发(成都银行)</t>
  </si>
  <si>
    <t>人民币7.07亿元</t>
  </si>
  <si>
    <t>230511成都新津城发</t>
  </si>
  <si>
    <t>成都新津城发SBLC CNH 3.8% 26'</t>
  </si>
  <si>
    <t>230511内江投控</t>
  </si>
  <si>
    <t>内江投控 CNH 7.68% 26'</t>
  </si>
  <si>
    <t>230510长兴城投</t>
  </si>
  <si>
    <t>230510</t>
  </si>
  <si>
    <t>长兴城投 CNH 3.75% 26'</t>
  </si>
  <si>
    <t>Bund(Dim Sum)</t>
  </si>
  <si>
    <t>\\10.10.1.215\dcm$\Deals\Completed\2023 Completed\FI&amp;C\Bund (Dim Sum) 海通</t>
  </si>
  <si>
    <t>人民币28亿元</t>
  </si>
  <si>
    <t>230510海通证券</t>
  </si>
  <si>
    <t>海通证券 CNH 3.2% 26'</t>
  </si>
  <si>
    <t>湘潭城建(长沙银行)</t>
  </si>
  <si>
    <t>人民币7.133亿元</t>
  </si>
  <si>
    <t>230509湘潭城建</t>
  </si>
  <si>
    <t>230509</t>
  </si>
  <si>
    <t>湘潭城建SBLC CNH 4.5% 26'</t>
  </si>
  <si>
    <t>四川酒业集团(天津银行)</t>
  </si>
  <si>
    <t>人民币2.1亿元</t>
  </si>
  <si>
    <t>230509四川酒业集团</t>
  </si>
  <si>
    <t>四川酒业集团SBLC CNH 4.2% 26'</t>
  </si>
  <si>
    <t>15亿美元</t>
  </si>
  <si>
    <t>230509进出口银行</t>
  </si>
  <si>
    <t>进出口银行 USD 3.875% 26'</t>
  </si>
  <si>
    <t>19周</t>
  </si>
  <si>
    <t>人民币13.96亿元</t>
  </si>
  <si>
    <t>230505越秀地产</t>
  </si>
  <si>
    <t>230505</t>
  </si>
  <si>
    <t>越秀地产 CNH 3.8% 26'</t>
  </si>
  <si>
    <t>230505天津临港</t>
  </si>
  <si>
    <t>天津临港 CNH 6.6% 26'</t>
  </si>
  <si>
    <t>南昌临空城建(工商银行)</t>
  </si>
  <si>
    <t>人民币4.64亿元</t>
  </si>
  <si>
    <t>230505南昌临空城建</t>
  </si>
  <si>
    <t>南昌临空城建SBLC CNH 3.6% 26'</t>
  </si>
  <si>
    <t>04月</t>
  </si>
  <si>
    <t>18周</t>
  </si>
  <si>
    <t>23年04月</t>
  </si>
  <si>
    <t>人民币7.05亿元</t>
  </si>
  <si>
    <t>230428湖州吴兴城投</t>
  </si>
  <si>
    <t>230428</t>
  </si>
  <si>
    <t>连云港赣榆建设(江苏银行)</t>
  </si>
  <si>
    <t>58亿日元</t>
  </si>
  <si>
    <t>230426连云港赣榆建设</t>
  </si>
  <si>
    <t>230426</t>
  </si>
  <si>
    <t>连云港赣榆建设SBLC JPY 1.8% 26'</t>
  </si>
  <si>
    <t>长兴文旅发展(北京银行)</t>
  </si>
  <si>
    <t>230425长兴文旅发展</t>
  </si>
  <si>
    <t>230425</t>
  </si>
  <si>
    <t>长兴文旅发展SBLC CNH 3.8% 26'</t>
  </si>
  <si>
    <t>230425中银航空租赁</t>
  </si>
  <si>
    <t>中银航空租赁 USD 4.875% 33'</t>
  </si>
  <si>
    <t>人民币7亿元</t>
  </si>
  <si>
    <t>230424长兴交投</t>
  </si>
  <si>
    <t>230424</t>
  </si>
  <si>
    <t>长兴交投 CNH 4.7% 26'</t>
  </si>
  <si>
    <t>人民币13.7亿元</t>
  </si>
  <si>
    <t>230424漳州九龙江</t>
  </si>
  <si>
    <t>漳州九龙江 CNH 4.28% 26'</t>
  </si>
  <si>
    <t>滁州经开(工商银行)</t>
  </si>
  <si>
    <t>17周</t>
  </si>
  <si>
    <t>人民币6.6亿元</t>
  </si>
  <si>
    <t>230421滁州经开</t>
  </si>
  <si>
    <t>230421</t>
  </si>
  <si>
    <t>滁州经开SBLC CNH 3.45% 26'</t>
  </si>
  <si>
    <t>人民币4.8亿元</t>
  </si>
  <si>
    <t>230421泰州三福重工</t>
  </si>
  <si>
    <t>泰州三福重工 CNH 4.8% 26'</t>
  </si>
  <si>
    <t>230421平度城建</t>
  </si>
  <si>
    <t>平度城建 USD 7.7% 26'</t>
  </si>
  <si>
    <t>230420珠海华发</t>
  </si>
  <si>
    <t>230420</t>
  </si>
  <si>
    <t>珠海华发 CNH 4.5% 26'</t>
  </si>
  <si>
    <t>230420无锡交产</t>
  </si>
  <si>
    <t>无锡交产 CNH 3.98% 26'</t>
  </si>
  <si>
    <t>CX III</t>
  </si>
  <si>
    <t>\\10.10.1.215\dcm$\Deals\Completed\2023 Completed\FI&amp;C\CX III 中信建投</t>
  </si>
  <si>
    <t>230420中信建投</t>
  </si>
  <si>
    <t>中信建投 CNH 3.25% 26'</t>
  </si>
  <si>
    <t>中信建投 CNH 3.15% 25'</t>
  </si>
  <si>
    <t>东台城兴(上海银行)</t>
  </si>
  <si>
    <t>230420东台城兴</t>
  </si>
  <si>
    <t>东台城兴SBLC CNH 3.65% 26'</t>
  </si>
  <si>
    <t>\\10.10.1.215\dcm$\Deals\Completed\2023 Completed\SOE\Sail 青岛城投</t>
  </si>
  <si>
    <t xml:space="preserve">HONGKONG INTERNATIONAL (QINGDAO) COMPANY LIMITED </t>
  </si>
  <si>
    <t>230418青岛城投</t>
  </si>
  <si>
    <t>230418</t>
  </si>
  <si>
    <t>青岛城投 CNH 4.2% 26'</t>
  </si>
  <si>
    <t>Polaris II</t>
  </si>
  <si>
    <t>\\10.10.1.215\dcm$\Deals\Completed\2023 Completed\FI&amp;C\Polaris II 远东租赁 FTZ</t>
  </si>
  <si>
    <t>INTERNATIONAL FAR EASTERN LEASING CO., LTD</t>
  </si>
  <si>
    <t>230418远东租赁</t>
  </si>
  <si>
    <t>远东租赁 CNH 4.8% 26'</t>
  </si>
  <si>
    <t>230418内江投控</t>
  </si>
  <si>
    <t>内江投控 CNH 6% 26'</t>
  </si>
  <si>
    <t>Soar II</t>
  </si>
  <si>
    <t>\\10.10.1.215\dcm$\Deals\Completed\2023 Completed\SOE\Soar II 青岛西海岸融控 FTZ</t>
  </si>
  <si>
    <t>230417青岛西海岸融控</t>
  </si>
  <si>
    <t>230417</t>
  </si>
  <si>
    <t>青岛西海岸融控 CNH 5.35% 26'</t>
  </si>
  <si>
    <t>230417衢州工业发展</t>
  </si>
  <si>
    <t>Spring Radiance V</t>
  </si>
  <si>
    <t>\\10.10.1.215\dcm$\Deals\Completed\2023 Completed\SOE\Spring Radiance V 上虞国资 FTZ</t>
  </si>
  <si>
    <t>人民币13.6亿元</t>
  </si>
  <si>
    <t>230417绍兴上虞国资</t>
  </si>
  <si>
    <t>绍兴上虞国资 CNH 4.35% 25'</t>
  </si>
  <si>
    <t>CECEPEC</t>
  </si>
  <si>
    <t>人民币6.85亿元</t>
  </si>
  <si>
    <t>绿色自贸债</t>
  </si>
  <si>
    <t>230417江门新会</t>
  </si>
  <si>
    <t>江门新会 CNH 4.85% 26'</t>
  </si>
  <si>
    <t>\\10.10.1.215\dcm$\Deals\Completed\2023 Completed\SOE\Consonance 南宁五象</t>
  </si>
  <si>
    <t>230417南宁五象建投</t>
  </si>
  <si>
    <t>南宁五象建投SBLC CNH 4.65% 26'</t>
  </si>
  <si>
    <t>16周</t>
  </si>
  <si>
    <t>230414济南能源</t>
  </si>
  <si>
    <t>230414</t>
  </si>
  <si>
    <t>济南能源 USD 6% 24'</t>
  </si>
  <si>
    <t>230413滨州国投</t>
  </si>
  <si>
    <t>230413</t>
  </si>
  <si>
    <t>滨州国投 USD 7.5% 26'</t>
  </si>
  <si>
    <t>230413海通证券</t>
  </si>
  <si>
    <t>海通证券 CNH 3.4% 26'</t>
  </si>
  <si>
    <t>6000万欧元</t>
  </si>
  <si>
    <t>230413常德经投</t>
  </si>
  <si>
    <t>常德经投 EUR 5.5% 24'</t>
  </si>
  <si>
    <t>230412中教控股</t>
  </si>
  <si>
    <t>230412</t>
  </si>
  <si>
    <t>中教控股 CNH 4% 26'</t>
  </si>
  <si>
    <t>SR IV</t>
  </si>
  <si>
    <t>\\10.10.1.215\dcm$\Deals\Completed\2023 Completed\POE\SR IV 上饶投控</t>
  </si>
  <si>
    <t>1.2亿美元</t>
  </si>
  <si>
    <t>230412上饶投控</t>
  </si>
  <si>
    <t>上饶投控 USD 7.9% 26'</t>
  </si>
  <si>
    <t>抚州东乡市政工程(九江银行)</t>
  </si>
  <si>
    <t>15周</t>
  </si>
  <si>
    <t>人民币3.28亿元</t>
  </si>
  <si>
    <t>230403抚州东乡市政工程</t>
  </si>
  <si>
    <t>230403</t>
  </si>
  <si>
    <t>抚州东乡市政工程SBLC CNH 4.9% 25'</t>
  </si>
  <si>
    <t>Get IV</t>
  </si>
  <si>
    <t>\\10.10.1.215\dcm$\Deals\Completed\2023 Completed\SOE\Get IV 广开控股 FTZ</t>
  </si>
  <si>
    <t>03月</t>
  </si>
  <si>
    <t>14周</t>
  </si>
  <si>
    <t>23年03月</t>
  </si>
  <si>
    <t>GUANGZHOU DEVELOPMENT DISTRICT HOLDING GROUP LIMITED</t>
  </si>
  <si>
    <t>230331广州开发区控股</t>
  </si>
  <si>
    <t>230331</t>
  </si>
  <si>
    <t>广州开发区控股 CNH 3.98% 26'</t>
  </si>
  <si>
    <t>醴陵渌江投控(湖南银行)</t>
  </si>
  <si>
    <t>人民币3.2亿元</t>
  </si>
  <si>
    <t>230330醴陵渌江投控</t>
  </si>
  <si>
    <t>230330</t>
  </si>
  <si>
    <t>醴陵渌江投控SBLC CNH 5% 26'</t>
  </si>
  <si>
    <t>230330滁州经开</t>
  </si>
  <si>
    <t>滁州经开 CNH 4.48% 26'</t>
  </si>
  <si>
    <t>江苏富轩实业(江苏银行)</t>
  </si>
  <si>
    <t>5600万欧元</t>
  </si>
  <si>
    <t>230330江苏富轩实业</t>
  </si>
  <si>
    <t>江苏富轩实业SBLC EUR 4.6% 26'</t>
  </si>
  <si>
    <t>Laputa III</t>
  </si>
  <si>
    <t>\\10.10.1.215\dcm$\Deals\Completed\2023 Completed\POE\Project Laputa III 成都空港城发</t>
  </si>
  <si>
    <t>CHENGDU AEROTROPOLIS CITY DEVELOPMENT GROUP CO., LTD.</t>
  </si>
  <si>
    <t>1.75亿美元</t>
  </si>
  <si>
    <t>230330成都空港城发</t>
  </si>
  <si>
    <t>成都空港城发 USD 6.9% 26'</t>
  </si>
  <si>
    <t>230330泰达股份</t>
  </si>
  <si>
    <t>泰达股份 USD 6.5% 24'</t>
  </si>
  <si>
    <t>四川酒业集团(上海银行)</t>
  </si>
  <si>
    <t>人民币4.05亿元</t>
  </si>
  <si>
    <t>230330四川酒业集团</t>
  </si>
  <si>
    <t>四川酒业集团SBLC CNH 3.8% 26'</t>
  </si>
  <si>
    <t>人民币4.3亿元</t>
  </si>
  <si>
    <t>230329赣州南康投控</t>
  </si>
  <si>
    <t>230329</t>
  </si>
  <si>
    <t>赣州南康投控 CNH 5% 26'</t>
  </si>
  <si>
    <t>人民币12亿元</t>
  </si>
  <si>
    <t>230329成都空港城发</t>
  </si>
  <si>
    <t>成都空港城发 CNH 4.5%</t>
  </si>
  <si>
    <t>成都龙腾水利(绵阳商业银行)</t>
  </si>
  <si>
    <t>人民币5.297亿元</t>
  </si>
  <si>
    <t>230328成都龙腾水利</t>
  </si>
  <si>
    <t>230328</t>
  </si>
  <si>
    <t>成都龙腾水利SBLC CNH 5% 26'</t>
  </si>
  <si>
    <t>230328中航租赁</t>
  </si>
  <si>
    <t>中航租赁 CNH 3.75% 26'</t>
  </si>
  <si>
    <t>9700万欧元</t>
  </si>
  <si>
    <t>230327湖州吴兴产投</t>
  </si>
  <si>
    <t>230327</t>
  </si>
  <si>
    <t>湖州吴兴产投 EUR 6.2% 24'</t>
  </si>
  <si>
    <t>龙南旅发(九江银行)</t>
  </si>
  <si>
    <t>13周</t>
  </si>
  <si>
    <t>230324龙南旅发</t>
  </si>
  <si>
    <t>230324</t>
  </si>
  <si>
    <t>龙南旅发SBLC USD 6.7% 26'</t>
  </si>
  <si>
    <t>\\10.10.1.215\dcm$\Deals\Completed\2023 Completed\SOE\Soar 青岛西海岸融控 FTZ</t>
  </si>
  <si>
    <t>人民币4亿元</t>
  </si>
  <si>
    <t>230324青岛西海岸融控</t>
  </si>
  <si>
    <t>青岛西海岸融控 CNH 5.4% 26'</t>
  </si>
  <si>
    <t>赣州旅投(北京银行)</t>
  </si>
  <si>
    <t>人民币3.4亿元</t>
  </si>
  <si>
    <t>230324赣州旅投</t>
  </si>
  <si>
    <t>赣州旅投SBLC CNH 4% 26'</t>
  </si>
  <si>
    <t>230324苏州吴中文化旅发</t>
  </si>
  <si>
    <t>苏州吴中文化旅发 CNH 4.4% 26'</t>
  </si>
  <si>
    <t>攀枝花攀西科技城(上海银行)</t>
  </si>
  <si>
    <t>230324攀枝花攀西科技城</t>
  </si>
  <si>
    <t>攀枝花攀西科技城SBLC CNH 3.8% 26'</t>
  </si>
  <si>
    <t>十堰聚鑫城投(湖北银行)</t>
  </si>
  <si>
    <t>230324十堰聚鑫城投</t>
  </si>
  <si>
    <t>十堰聚鑫城投SBLC CNH 4.85% 26'</t>
  </si>
  <si>
    <t>\\10.10.1.215\dcm$\Deals\Completed\2023 Completed\SOE\Blue Ocean 青岛海控 FTZ</t>
  </si>
  <si>
    <t>QINGDAO WEST COAST NEW AREA OCEAN HOLDING GROUP CO., LTD.</t>
  </si>
  <si>
    <t>230323青岛西海岸海控</t>
  </si>
  <si>
    <t>230323</t>
  </si>
  <si>
    <t>青岛西海岸海控 CNH 5.5% 26'</t>
  </si>
  <si>
    <t>Futuretown II</t>
  </si>
  <si>
    <t>\\10.10.1.215\dcm$\Deals\Completed\2023 Completed\SOE\Futuretown II 上虞杭州湾 FTZ</t>
  </si>
  <si>
    <t>SHAOXING SHANGYU HANGZHOU BAY ECONOMIC DEVELOPMENT ZONE HOLDING GROUP CO., LTD.</t>
  </si>
  <si>
    <t>人民币10.25亿元</t>
  </si>
  <si>
    <t>230321绍兴上虞杭州湾</t>
  </si>
  <si>
    <t>230321</t>
  </si>
  <si>
    <t>绍兴上虞杭州湾 CNH 4.5% 26'</t>
  </si>
  <si>
    <t>人民币12.2亿元</t>
  </si>
  <si>
    <t>230320海盐国资</t>
  </si>
  <si>
    <t>230320</t>
  </si>
  <si>
    <t>海盐国资 CNH 4.3% 26'</t>
  </si>
  <si>
    <t>中银港分</t>
  </si>
  <si>
    <t>230320中国银行</t>
  </si>
  <si>
    <t>中银港分 CNH 2.93% 25'</t>
  </si>
  <si>
    <t>青田城投(杭州银行)</t>
  </si>
  <si>
    <t>12周</t>
  </si>
  <si>
    <t>230317青田城投</t>
  </si>
  <si>
    <t>230317</t>
  </si>
  <si>
    <t>青田城投SBLC CNH 3.8% 26'</t>
  </si>
  <si>
    <t>230317越秀房托</t>
  </si>
  <si>
    <t>越秀房托 CNH 4.15% 26'</t>
  </si>
  <si>
    <t>230317漳州交通</t>
  </si>
  <si>
    <t>漳州交通 USD 6.28% 24'</t>
  </si>
  <si>
    <t>湖州吴兴产投(绍兴银行)</t>
  </si>
  <si>
    <t>人民币2.3亿元</t>
  </si>
  <si>
    <t>230317湖州吴兴产投</t>
  </si>
  <si>
    <t>湖州吴兴产投SBLC CNH 4.4% 26'</t>
  </si>
  <si>
    <t>桂林经开(北部湾银行)</t>
  </si>
  <si>
    <t>Green II</t>
  </si>
  <si>
    <t>\\10.10.1.215\dcm$\Deals\Completed\2023 Completed\SOE\Green II 桂林经开 FTZ</t>
  </si>
  <si>
    <t>GUILIN ETDZ INVESTMENT HOLDING CO., LTD.</t>
  </si>
  <si>
    <t>人民币1亿元</t>
  </si>
  <si>
    <t>可持续自贸债</t>
  </si>
  <si>
    <t>230317桂林经开</t>
  </si>
  <si>
    <t>桂林经开SBLC CNH 4.8% 26'</t>
  </si>
  <si>
    <t>长兴文旅发展(上海银行)</t>
  </si>
  <si>
    <t>人民币11.7亿元</t>
  </si>
  <si>
    <t>230316长兴文旅发展</t>
  </si>
  <si>
    <t>230316</t>
  </si>
  <si>
    <t>4700万美元</t>
  </si>
  <si>
    <t>230316莱芜高投</t>
  </si>
  <si>
    <t>莱芜高投SBLC USD 7% 26'</t>
  </si>
  <si>
    <t>230316惠山高科</t>
  </si>
  <si>
    <t>惠山高科 USD 6.9% 24'</t>
  </si>
  <si>
    <t>2.5亿美元</t>
  </si>
  <si>
    <t>230316嵊州投控</t>
  </si>
  <si>
    <t>嵊州投控 USD 6.5% 26'</t>
  </si>
  <si>
    <t>230315泰州医药城</t>
  </si>
  <si>
    <t>230315</t>
  </si>
  <si>
    <t>泰州医药城 CNH 5.5% 26'</t>
  </si>
  <si>
    <t>人民币4.041亿元</t>
  </si>
  <si>
    <t>230315泰州三福重工</t>
  </si>
  <si>
    <t>桂阳蓉城控股(长沙银行)</t>
  </si>
  <si>
    <t>人民币2.78亿元</t>
  </si>
  <si>
    <t>230315桂阳蓉城控股</t>
  </si>
  <si>
    <t>桂阳蓉城控股SBLC CNH 4.5% 26'</t>
  </si>
  <si>
    <t>230315德阳发展</t>
  </si>
  <si>
    <t>德阳发展 CNH 4.8% 26'</t>
  </si>
  <si>
    <t>邢台路桥建设(天津银行)</t>
  </si>
  <si>
    <t>人民币9400万元</t>
  </si>
  <si>
    <t>230314邢台路桥建设</t>
  </si>
  <si>
    <t>230314</t>
  </si>
  <si>
    <t>邢台路桥建设SBLC CNH 4.6% 26'</t>
  </si>
  <si>
    <t>邢台路桥建设(南京银行)</t>
  </si>
  <si>
    <t>邢台路桥建设SBLC CNH 4% 26'</t>
  </si>
  <si>
    <t>230314内江投控</t>
  </si>
  <si>
    <t>内江投控 USD 7.5% 26'</t>
  </si>
  <si>
    <t>安吉城投(杭州银行)</t>
  </si>
  <si>
    <t>人民币6.8亿元</t>
  </si>
  <si>
    <t>230313安吉城投</t>
  </si>
  <si>
    <t>230313</t>
  </si>
  <si>
    <t>安吉城投SBLC CNH 3.8% 26'</t>
  </si>
  <si>
    <t>郴州产投(华夏银行)</t>
  </si>
  <si>
    <t>\\10.10.1.215\dcm$\Deals\Completed\2023 Completed\POE\Project Drogo Plus 郴州产投自贸债</t>
  </si>
  <si>
    <t>股份行第二梯队</t>
  </si>
  <si>
    <t>11周</t>
  </si>
  <si>
    <t>CHENZHOU INDUSTRY INVESTMENT GROUP CO., LTD.</t>
  </si>
  <si>
    <t>人民币8.75亿元</t>
  </si>
  <si>
    <t>230308郴州产投</t>
  </si>
  <si>
    <t>230308</t>
  </si>
  <si>
    <t>郴州产投SBLC CNH 4% 26'</t>
  </si>
  <si>
    <t>盐城大丰区海城实业(江苏银行)</t>
  </si>
  <si>
    <t>2400万欧元</t>
  </si>
  <si>
    <t>230308盐城大丰区海城实业</t>
  </si>
  <si>
    <t>盐城大丰区海城实业SBLC EUR 4.6% 26'</t>
  </si>
  <si>
    <t>230308无锡城开实业</t>
  </si>
  <si>
    <t>无锡城开实业 CNH 4.28% 26'</t>
  </si>
  <si>
    <t>Jincheng III</t>
  </si>
  <si>
    <t>\\10.10.1.215\dcm$\Deals\Completed\2023 Completed\SOE\Jincheng III 晋江城投</t>
  </si>
  <si>
    <t>JINJIANG ROAD AND BRIDGE CONSTRUCTION &amp; DEVELOPMENT CO., LTD</t>
  </si>
  <si>
    <t>1.58亿美元</t>
  </si>
  <si>
    <t>230307晋江城投</t>
  </si>
  <si>
    <t>230307</t>
  </si>
  <si>
    <t>晋江城投 USD 6.68% 24'</t>
  </si>
  <si>
    <t>Haining III</t>
  </si>
  <si>
    <t>\\10.10.1.215\dcm$\Deals\Completed\2023 Completed\SOE\Haining III 海宁城发[自贸区债]</t>
  </si>
  <si>
    <t>HAINING CITY DEVELOPMENT INVESTMENT GROUP CO., LTD</t>
  </si>
  <si>
    <t>人民币17亿元</t>
  </si>
  <si>
    <t>230307海宁城投</t>
  </si>
  <si>
    <t>海宁城投 CNH 4.3% 26'</t>
  </si>
  <si>
    <t>兴国城控(九江银行)</t>
  </si>
  <si>
    <t>人民币2.05亿元</t>
  </si>
  <si>
    <t>230307兴国城控</t>
  </si>
  <si>
    <t>兴国城控SBLC CNH 4.8% 26'</t>
  </si>
  <si>
    <t>人民币10.5亿元</t>
  </si>
  <si>
    <t>230306铁岭公投</t>
  </si>
  <si>
    <t>230306</t>
  </si>
  <si>
    <t>铁岭公投 CNH 7.8% 26'</t>
  </si>
  <si>
    <t>10周</t>
  </si>
  <si>
    <t>230303高邮建投</t>
  </si>
  <si>
    <t>230303</t>
  </si>
  <si>
    <t>高邮建投 CNH 6% 26'</t>
  </si>
  <si>
    <t>Sail(CQ)</t>
  </si>
  <si>
    <t>\\10.10.1.215\dcm$\Deals\Completed\2023 Completed\POE\Project Sail_重庆涪陵</t>
  </si>
  <si>
    <t>CHONGQING FULING INDUSTRIAL DEVELOPMENT GROUP CO., LTD</t>
  </si>
  <si>
    <t>230303重庆涪陵实业</t>
  </si>
  <si>
    <t>永续</t>
  </si>
  <si>
    <t>永续(前5年不可赎回)</t>
  </si>
  <si>
    <t>次级永续债券</t>
  </si>
  <si>
    <t>230302中国太平控股</t>
  </si>
  <si>
    <t>230302</t>
  </si>
  <si>
    <t>中国太平控股 USD 6.4% Perp</t>
  </si>
  <si>
    <t>重庆大足永晟(成都银行)</t>
  </si>
  <si>
    <t>02月</t>
  </si>
  <si>
    <t>23年02月</t>
  </si>
  <si>
    <t>人民币2.65亿元</t>
  </si>
  <si>
    <t>230228重庆大足永晟</t>
  </si>
  <si>
    <t>230228</t>
  </si>
  <si>
    <t>重庆大足永晟SBLC CNH 4.2% 26'</t>
  </si>
  <si>
    <t>230228平安租赁</t>
  </si>
  <si>
    <t>平安租赁 CNH 4.2% 26'</t>
  </si>
  <si>
    <t>Horizon II PT2</t>
  </si>
  <si>
    <t>\\10.10.1.215\dcm$\Deals\Completed\2023 Completed\FI&amp;C\Project Horizon II Pt 2 南商行</t>
  </si>
  <si>
    <t>NANYANG COMMERCIAL BANK, LIMITED</t>
  </si>
  <si>
    <t>额外一级资本债</t>
  </si>
  <si>
    <t>230228南商银行</t>
  </si>
  <si>
    <t>南商银行 AT1 7.35% Perp</t>
  </si>
  <si>
    <t>湖州南浔振浔污水处理(上海银行)</t>
  </si>
  <si>
    <t>人民币4.2亿元</t>
  </si>
  <si>
    <t>230227湖州南浔振浔污水处理</t>
  </si>
  <si>
    <t>230227</t>
  </si>
  <si>
    <t>湖州南浔振浔污水处理SBLC CNH 4% 26'</t>
  </si>
  <si>
    <t>贵州双龙航空港(华夏银行)</t>
  </si>
  <si>
    <t>09周</t>
  </si>
  <si>
    <t>1250万美元</t>
  </si>
  <si>
    <t>230225贵州双龙航空港</t>
  </si>
  <si>
    <t>230225</t>
  </si>
  <si>
    <t>贵州双龙航空港SBLC USD 7% 26'</t>
  </si>
  <si>
    <t>西安航天高技术(西安银行)</t>
  </si>
  <si>
    <t>230224西安航天高技术</t>
  </si>
  <si>
    <t>230224</t>
  </si>
  <si>
    <t>西安航天高技术SBLC CNH 4.6% 26'</t>
  </si>
  <si>
    <t>东台城兴(江苏银行)</t>
  </si>
  <si>
    <t>3700万欧元</t>
  </si>
  <si>
    <t>230224东台城兴</t>
  </si>
  <si>
    <t>东台城兴SBLC EUR 4.6% 26'</t>
  </si>
  <si>
    <t>\\10.10.1.215\dcm$\Deals\Completed\2023 Completed\FI&amp;C\Sunshine 光大港分</t>
  </si>
  <si>
    <t>CHINA EVERBRIGHT BANK CO., LTD., HONG KONG BRANCH</t>
  </si>
  <si>
    <t>230223光大银行</t>
  </si>
  <si>
    <t>230223</t>
  </si>
  <si>
    <t>光银港分 USD 4.994% 26'</t>
  </si>
  <si>
    <t>新昌交投(杭州银行)</t>
  </si>
  <si>
    <t>230222新昌交投</t>
  </si>
  <si>
    <t>230222</t>
  </si>
  <si>
    <t>新昌交投SBLC CNH 3.9% 26'</t>
  </si>
  <si>
    <t>12.5亿美元</t>
  </si>
  <si>
    <t>230222中金公司</t>
  </si>
  <si>
    <t>中金公司 USD 5.493% 26'</t>
  </si>
  <si>
    <t>Sunrise II</t>
  </si>
  <si>
    <t>\\10.10.1.215\dcm$\Deals\Completed\2023 Completed\POE\Project Sunrise II_ 赣州城投</t>
  </si>
  <si>
    <t>GANZHOU URBAN INVESTMENT HOLDING GROUP CO., LTD.</t>
  </si>
  <si>
    <t>230221赣州城投</t>
  </si>
  <si>
    <t>230221</t>
  </si>
  <si>
    <t>赣州城投 USD 7.7% 26'</t>
  </si>
  <si>
    <t>赣州城投(邮储银行)</t>
  </si>
  <si>
    <t>6200万美元</t>
  </si>
  <si>
    <t>赣州城投SBLC USD 5.898% 26'</t>
  </si>
  <si>
    <t>2.2亿美元</t>
  </si>
  <si>
    <t>230221昆明产投</t>
  </si>
  <si>
    <t>昆明产投 USD 9.8% 25'</t>
  </si>
  <si>
    <t>台州黄岩经开(北京银行)</t>
  </si>
  <si>
    <t>230221台州黄岩经开</t>
  </si>
  <si>
    <t>台州黄岩经开SBLC CNH 4% 26'</t>
  </si>
  <si>
    <t>Golden III</t>
  </si>
  <si>
    <t>\\10.10.1.215\dcm$\Deals\Completed\2023 Completed\FI&amp;C\Golden III 交银港分</t>
  </si>
  <si>
    <t>230221交通银行</t>
  </si>
  <si>
    <t>交银港分 USD 4.875% 26'</t>
  </si>
  <si>
    <t>27亿港币</t>
  </si>
  <si>
    <t>交银港分 HKD 4.5% 25'</t>
  </si>
  <si>
    <t>人民币38亿元</t>
  </si>
  <si>
    <t>交银港分 CNH 2.97% 25'</t>
  </si>
  <si>
    <t>湖州吴兴交旅投(杭州银行)</t>
  </si>
  <si>
    <t>230220湖州吴兴交旅投</t>
  </si>
  <si>
    <t>230220</t>
  </si>
  <si>
    <t>湖州吴兴交旅投SBLC CNH 4.2% 26'</t>
  </si>
  <si>
    <t>08周</t>
  </si>
  <si>
    <t>人民币3.72亿元</t>
  </si>
  <si>
    <t>230217象山滨海投资</t>
  </si>
  <si>
    <t>230217</t>
  </si>
  <si>
    <t>象山滨海投资 CNH 5.8% 26'</t>
  </si>
  <si>
    <t>高邮建投(江苏银行)</t>
  </si>
  <si>
    <t>7500万欧元</t>
  </si>
  <si>
    <t>230216高邮建投</t>
  </si>
  <si>
    <t>230216</t>
  </si>
  <si>
    <t>高邮建投SBLC EUR 4.6% 26'</t>
  </si>
  <si>
    <t>淮北公用(工商银行)</t>
  </si>
  <si>
    <t>\\10.10.1.215\dcm$\Deals\Completed\2023 Completed\SOE\Turquoise 淮北公用事业</t>
  </si>
  <si>
    <t>HUAIBEI PUBLIC UTILITY ASSETS OPERATION CO., LTD.</t>
  </si>
  <si>
    <t>人民币6.4亿元</t>
  </si>
  <si>
    <t>230216淮北公用</t>
  </si>
  <si>
    <t>淮北公用SBLC CNH 3.78% 26'</t>
  </si>
  <si>
    <t>泰安国泰民安(齐鲁银行)</t>
  </si>
  <si>
    <t>230216泰安国泰民安</t>
  </si>
  <si>
    <t>泰安国泰民安SBLC USD 7% 26'</t>
  </si>
  <si>
    <t>泰安国泰民安(恒丰银行)</t>
  </si>
  <si>
    <t>泰安国泰民安SBLC USD 6.8% 26'</t>
  </si>
  <si>
    <t>桂阳蓉城控股(湖南银行)</t>
  </si>
  <si>
    <t>人民币2.58亿元</t>
  </si>
  <si>
    <t>230215桂阳蓉城控股</t>
  </si>
  <si>
    <t>230215</t>
  </si>
  <si>
    <t>桂阳蓉城控股SBLC CNH 5% 26'</t>
  </si>
  <si>
    <t>湖北农谷实业(湖北银行)</t>
  </si>
  <si>
    <t>人民币5.78亿元</t>
  </si>
  <si>
    <t>230214湖北农谷实业</t>
  </si>
  <si>
    <t>230214</t>
  </si>
  <si>
    <t>湖北农谷实业SBLC CNH 4.95% 26'</t>
  </si>
  <si>
    <t>四川港荣(上海银行)</t>
  </si>
  <si>
    <t>人民币3.45亿元</t>
  </si>
  <si>
    <t>230214四川港荣</t>
  </si>
  <si>
    <t>四川港荣SBLC CNH 3.8% 26'</t>
  </si>
  <si>
    <t>TianmuMountain II</t>
  </si>
  <si>
    <t>\\10.10.1.215\dcm$\Deals\Completed\2023 Completed\SOE\TianmuMountain II 湖州经开</t>
  </si>
  <si>
    <t>HUANTAIHU INTERNATIONAL INVESTMENT CO., LTD.</t>
  </si>
  <si>
    <t>230213湖州经开投</t>
  </si>
  <si>
    <t>230213</t>
  </si>
  <si>
    <t>湖州经开投 USD 7.3% 26'</t>
  </si>
  <si>
    <t>江西赣湘发展(九江银行)</t>
  </si>
  <si>
    <t>人民币1.25亿元</t>
  </si>
  <si>
    <t>230213江西赣湘发展</t>
  </si>
  <si>
    <t>江西赣湘发展SBLC CNH 4.9% 26'</t>
  </si>
  <si>
    <t>07周</t>
  </si>
  <si>
    <t>230210安吉国控</t>
  </si>
  <si>
    <t>230210</t>
  </si>
  <si>
    <t>安吉国控 EUR 5.5% 24'</t>
  </si>
  <si>
    <t>Spring Radiance IV</t>
  </si>
  <si>
    <t>\\10.10.1.215\dcm$\Deals\Completed\2023 Completed\SOE\Spring Radiance IV上虞国资</t>
  </si>
  <si>
    <t>人民币11.3亿元</t>
  </si>
  <si>
    <t>230208绍兴上虞国资</t>
  </si>
  <si>
    <t>230208</t>
  </si>
  <si>
    <t>绍兴上虞国资 CNH 4.95% 26'</t>
  </si>
  <si>
    <t>230206万达商管</t>
  </si>
  <si>
    <t>230206</t>
  </si>
  <si>
    <t>万达商管 USD 11% 26'</t>
  </si>
  <si>
    <t>Inkcity III</t>
  </si>
  <si>
    <t>\\10.10.1.215\dcm$\Deals\Completed\2023 Completed\SOE\Inkcity III 即墨城投[自贸区债]</t>
  </si>
  <si>
    <t>06周</t>
  </si>
  <si>
    <t>QINGDAO JIMO DISTRICT URBAN DEVELOPMENT INVESTMENT CO., LTD.</t>
  </si>
  <si>
    <t>230203青岛即墨城投</t>
  </si>
  <si>
    <t>230203</t>
  </si>
  <si>
    <t>青岛即墨城投 CNH 6.2% 26'</t>
  </si>
  <si>
    <t>01月</t>
  </si>
  <si>
    <t>04周</t>
  </si>
  <si>
    <t>23年01月</t>
  </si>
  <si>
    <t>230118重庆浦里开发</t>
  </si>
  <si>
    <t>230118</t>
  </si>
  <si>
    <t>重庆浦里开发SBLC CNH 5.2% 26'</t>
  </si>
  <si>
    <t>230118农业银行</t>
  </si>
  <si>
    <t>农银港分 CNH 2.97% 25'</t>
  </si>
  <si>
    <t>人民币20.5亿元</t>
  </si>
  <si>
    <t>230116上海金茂投资</t>
  </si>
  <si>
    <t>230116</t>
  </si>
  <si>
    <t>上海金茂投资 CNH 4% 26'</t>
  </si>
  <si>
    <t>醴陵渌江投控(长沙银行)</t>
  </si>
  <si>
    <t>03周</t>
  </si>
  <si>
    <t>230113醴陵渌江投控</t>
  </si>
  <si>
    <t>230113</t>
  </si>
  <si>
    <t>醴陵渌江投控SBLC CNH 4.6% 26'</t>
  </si>
  <si>
    <t>西安航天高技术(成都银行)</t>
  </si>
  <si>
    <t>230113西安航天高技术</t>
  </si>
  <si>
    <t>西安航天高技术SBLC USD 6.5% 26'</t>
  </si>
  <si>
    <t>绍兴袍江建发(绍兴银行)</t>
  </si>
  <si>
    <t>230113绍兴袍江建发</t>
  </si>
  <si>
    <t>绍兴袍江建发SBLC CNH 4.3% 26'</t>
  </si>
  <si>
    <t>绍兴袍江建发(上海银行)</t>
  </si>
  <si>
    <t>人民币5.08亿元</t>
  </si>
  <si>
    <t>绍兴袍江建发SBLC CNH 3.95% 26'</t>
  </si>
  <si>
    <t>1.5年</t>
  </si>
  <si>
    <t>2500万美元</t>
  </si>
  <si>
    <t>230113淄博高新国投</t>
  </si>
  <si>
    <t>淄博高新国投 USD 8% 24'</t>
  </si>
  <si>
    <t>1.15亿美元</t>
  </si>
  <si>
    <t>230113济南章丘</t>
  </si>
  <si>
    <t>济南章丘 USD 8.5% 24'</t>
  </si>
  <si>
    <t>长兴文旅发展(杭州银行)</t>
  </si>
  <si>
    <t>230112长兴文旅发展</t>
  </si>
  <si>
    <t>230112</t>
  </si>
  <si>
    <t>长兴文旅发展SBLC CNH 4.2% 26'</t>
  </si>
  <si>
    <t>\\10.10.1.215\dcm$\Deals\Completed\2023 Completed\FI&amp;C\Polaris 远东租赁</t>
  </si>
  <si>
    <t>人民币6亿元</t>
  </si>
  <si>
    <t>230112远东租赁</t>
  </si>
  <si>
    <t>远东租赁 CNH 5.5% 26'</t>
  </si>
  <si>
    <t>230112温州名城建投</t>
  </si>
  <si>
    <t>温州名城建投 CNH 4.2% 26'</t>
  </si>
  <si>
    <t>淄博高新国投(青岛银行)</t>
  </si>
  <si>
    <t>3100万美元</t>
  </si>
  <si>
    <t>230112淄博高新国投</t>
  </si>
  <si>
    <t>淄博高新国投SBLC USD 7% 26'</t>
  </si>
  <si>
    <t>230112泰安城投</t>
  </si>
  <si>
    <t>泰安城投 USD 7.95% 24'</t>
  </si>
  <si>
    <t>230112万达商管</t>
  </si>
  <si>
    <t>万达商管 USD 11% 25'</t>
  </si>
  <si>
    <t>Chenfan II</t>
  </si>
  <si>
    <t>\\10.10.1.215\dcm$\Deals\Completed\2023 Completed\SOE\Chenfan II Tap 厦门象屿</t>
  </si>
  <si>
    <t>HONGKONG XIANGYU INVESTMENT CO., LIMITED</t>
  </si>
  <si>
    <t>1.9亿美元</t>
  </si>
  <si>
    <t>230112厦门象屿</t>
  </si>
  <si>
    <t>厦门象屿 USD 5.7% 25'</t>
  </si>
  <si>
    <t>益阳赫山发展(长沙银行)</t>
  </si>
  <si>
    <t>人民币7.25亿元</t>
  </si>
  <si>
    <t>230111益阳赫山发展</t>
  </si>
  <si>
    <t>230111</t>
  </si>
  <si>
    <t>益阳赫山发展SBLC CNH 4.8% 26'</t>
  </si>
  <si>
    <t>9亿美元</t>
  </si>
  <si>
    <t>230111工商银行</t>
  </si>
  <si>
    <t>工银港分 USD 4.5% 26'</t>
  </si>
  <si>
    <t>工银新分 CNH 3% 25'</t>
  </si>
  <si>
    <t>工银悉尼分行</t>
  </si>
  <si>
    <t>澳元债</t>
  </si>
  <si>
    <t>亿澳元</t>
  </si>
  <si>
    <t>5亿澳元</t>
  </si>
  <si>
    <t>工银悉尼分行 AUD FRN 26'</t>
  </si>
  <si>
    <t>如皋经贸(南京银行)</t>
  </si>
  <si>
    <t>230110如皋经贸</t>
  </si>
  <si>
    <t>230110</t>
  </si>
  <si>
    <t>如皋经贸SBLC CNH 4.2% 26'</t>
  </si>
  <si>
    <t>230110佛山高明建投</t>
  </si>
  <si>
    <t>佛山高明建投 CNH 4.5% 26'</t>
  </si>
  <si>
    <t>民银港分</t>
  </si>
  <si>
    <t>发行前认证+第二方意见</t>
  </si>
  <si>
    <t>HKQAA+Sustainalytics</t>
  </si>
  <si>
    <t>\\10.10.1.215\dcm$\Deals\Completed\2023 Completed\FI&amp;C\Pine 民生港分</t>
  </si>
  <si>
    <t>CHINA MINSHENG BANKING CORP., LTD., HONG KONG BRANCH</t>
  </si>
  <si>
    <t>230110民生银行</t>
  </si>
  <si>
    <t>民银港分 CNH 3.15% 25'</t>
  </si>
  <si>
    <t>重庆巴洲文旅(工商银行)</t>
  </si>
  <si>
    <t>人民币4.28亿元</t>
  </si>
  <si>
    <t>230109重庆巴洲文旅</t>
  </si>
  <si>
    <t>230109</t>
  </si>
  <si>
    <t>重庆巴洲文旅SBLC CNH 4.3% 26'</t>
  </si>
  <si>
    <t>230109越秀地产</t>
  </si>
  <si>
    <t>越秀地产 CNH 4% 26'</t>
  </si>
  <si>
    <t>230109舜宇光学科技</t>
  </si>
  <si>
    <t>舜宇光学科技 USD 5.95% 26'</t>
  </si>
  <si>
    <t>人民币14.25亿元</t>
  </si>
  <si>
    <t>230109绍兴上虞杭州湾</t>
  </si>
  <si>
    <t>绍兴上虞杭州湾 CNH 4.95% 26'</t>
  </si>
  <si>
    <t>02周</t>
  </si>
  <si>
    <t>人民币7.7亿元</t>
  </si>
  <si>
    <t>230106湖州吴兴产投</t>
  </si>
  <si>
    <t>230106</t>
  </si>
  <si>
    <t>湖州吴兴产投 CNH 5.4% 26'</t>
  </si>
  <si>
    <t>成都中法生态园(成都银行)</t>
  </si>
  <si>
    <t>230106成都中法生态园</t>
  </si>
  <si>
    <t>成都中法生态园SBLC USD 6.5% 26'</t>
  </si>
  <si>
    <t>人民币9.2亿元</t>
  </si>
  <si>
    <t>230104湖州吴兴城投</t>
  </si>
  <si>
    <t>230104</t>
  </si>
  <si>
    <t>湖州吴兴城投 CNH 5.4% 26'</t>
  </si>
  <si>
    <t>西安未央城建(长安银行)</t>
  </si>
  <si>
    <t>22年</t>
  </si>
  <si>
    <t>12月</t>
  </si>
  <si>
    <t>53周</t>
  </si>
  <si>
    <t>22年12月</t>
  </si>
  <si>
    <t>人民币3.62亿元</t>
  </si>
  <si>
    <t>221230西安未央城建</t>
  </si>
  <si>
    <t>221230</t>
  </si>
  <si>
    <t>西安未央城建SBLC CNH 5.8% 26'</t>
  </si>
  <si>
    <t>221229西安航天高技术</t>
  </si>
  <si>
    <t>221229</t>
  </si>
  <si>
    <t>西安航天高技术SBLC CNH 5.1% 26'</t>
  </si>
  <si>
    <t>盐城大丰区海城实业(上海银行)</t>
  </si>
  <si>
    <t>52周</t>
  </si>
  <si>
    <t>人民币5.21亿元</t>
  </si>
  <si>
    <t>221223盐城大丰区海城实业</t>
  </si>
  <si>
    <t>221223</t>
  </si>
  <si>
    <t>盐城大丰区海城实业SBLC CNH 4.2% 25'</t>
  </si>
  <si>
    <t>如皋经贸(上海银行)</t>
  </si>
  <si>
    <t>人民币6.75亿元</t>
  </si>
  <si>
    <t>221223如皋经贸</t>
  </si>
  <si>
    <t>淄博高新国投(齐商银行)</t>
  </si>
  <si>
    <t>人民币2.85亿元</t>
  </si>
  <si>
    <t>221222淄博高新国投</t>
  </si>
  <si>
    <t>221222</t>
  </si>
  <si>
    <t>淄博高新国投SBLC CNH 5.5% 26'</t>
  </si>
  <si>
    <t>人民币4.16亿元</t>
  </si>
  <si>
    <t>221220福建漳龙</t>
  </si>
  <si>
    <t>221220</t>
  </si>
  <si>
    <t>福建漳龙 CNH 4.98% 25'</t>
  </si>
  <si>
    <t>湖北澴川国资(恒丰银行)</t>
  </si>
  <si>
    <t>\\10.10.1.215\dcm$\Deals\Completed\2022 Completed\POE\Project Sake_湖北澴川[自贸债券]</t>
  </si>
  <si>
    <t>HUBEI HUANCHUAN STATE OWNED CAPITAL INVESTMENT AND OPERATION GROUP CO., LTD.</t>
  </si>
  <si>
    <t>人民币9.7亿元</t>
  </si>
  <si>
    <t>221220湖北澴川国资</t>
  </si>
  <si>
    <t>湖北澴川国资SBLC CNH 4.7% 25'</t>
  </si>
  <si>
    <t>彭泽城建(九江银行)</t>
  </si>
  <si>
    <t>221220彭泽城建</t>
  </si>
  <si>
    <t>彭泽城建SBLC USD 8% 25'</t>
  </si>
  <si>
    <t>221219青岛胶州城投</t>
  </si>
  <si>
    <t>221219</t>
  </si>
  <si>
    <t>青岛胶州城投 CNH 6% 25'</t>
  </si>
  <si>
    <t>730万美元</t>
  </si>
  <si>
    <t>221219绿景中国地产</t>
  </si>
  <si>
    <t>绿景中国地产 USD 8% 23'</t>
  </si>
  <si>
    <t>1.549亿港币</t>
  </si>
  <si>
    <t>绿景中国地产 HKD 8% 23'</t>
  </si>
  <si>
    <t>人民币5180万元</t>
  </si>
  <si>
    <t>绿景中国地产 CNH 8% 23'</t>
  </si>
  <si>
    <t>1.521亿美元</t>
  </si>
  <si>
    <t>221219景业名邦</t>
  </si>
  <si>
    <t>景业名邦 USD 9.5% 24'</t>
  </si>
  <si>
    <t>东台惠民城镇化建设(上海银行)</t>
  </si>
  <si>
    <t>51周</t>
  </si>
  <si>
    <t>人民币3.92亿元</t>
  </si>
  <si>
    <t>221216东台惠民城镇化建设</t>
  </si>
  <si>
    <t>221216</t>
  </si>
  <si>
    <t>东台惠民城镇化建设SBLC CNH 4.2% 25'</t>
  </si>
  <si>
    <t>鲁南枣庄经开(南京银行)</t>
  </si>
  <si>
    <t>221215鲁南枣庄经开</t>
  </si>
  <si>
    <t>221215</t>
  </si>
  <si>
    <t>鲁南枣庄经开SBLC CNH 4.4% 25'</t>
  </si>
  <si>
    <t>菏泽铁投(恒丰银行)</t>
  </si>
  <si>
    <t>Iron(SBLC)</t>
  </si>
  <si>
    <t>221215菏泽铁投</t>
  </si>
  <si>
    <t>菏泽铁投SBLC CNH 4.7% 25'</t>
  </si>
  <si>
    <t>\\10.10.1.215\dcm$\Deals\Completed\2022 Completed\SOE\Iron 菏泽铁投</t>
  </si>
  <si>
    <t>221214菏泽铁投</t>
  </si>
  <si>
    <t>221214</t>
  </si>
  <si>
    <t>菏泽铁投 CNH 5% 25'</t>
  </si>
  <si>
    <t>1亿欧元</t>
  </si>
  <si>
    <t>221214江阴国资</t>
  </si>
  <si>
    <t>江阴国资 EUR 4.95% 25'</t>
  </si>
  <si>
    <t>镇江国投(江苏银行)</t>
  </si>
  <si>
    <t>1.42亿欧元</t>
  </si>
  <si>
    <t>221213镇江国投</t>
  </si>
  <si>
    <t>221213</t>
  </si>
  <si>
    <t>镇江国投SBLC EUR 4.7% 23'</t>
  </si>
  <si>
    <t>人民币16.4亿元</t>
  </si>
  <si>
    <t>221213四川港荣</t>
  </si>
  <si>
    <t>四川港荣SBLC CNH 4.2% 25'</t>
  </si>
  <si>
    <t>青田国资(杭州银行)</t>
  </si>
  <si>
    <t>221212青田国资</t>
  </si>
  <si>
    <t>221212</t>
  </si>
  <si>
    <t>青田国资SBLC CNH 4% 25'</t>
  </si>
  <si>
    <t>\\10.10.1.215\dcm$\Deals\Completed\2022 Completed\SOE\Nengda 无锡能达热电</t>
  </si>
  <si>
    <t>50周</t>
  </si>
  <si>
    <t>人民币7.5亿元</t>
  </si>
  <si>
    <t>221209无锡能达热电</t>
  </si>
  <si>
    <t>221209</t>
  </si>
  <si>
    <t>无锡能达热电SBLC CNH 4.2% 25'</t>
  </si>
  <si>
    <t>221208杭州钱塘新区建投</t>
  </si>
  <si>
    <t>221208</t>
  </si>
  <si>
    <t>杭州钱塘新区建投 USD 6.5% 23'</t>
  </si>
  <si>
    <t>BMHK 2022</t>
  </si>
  <si>
    <t>BISL,港分Global Advisor*</t>
  </si>
  <si>
    <t>\\10.10.1.215\dcm$\Deals\Completed\2022 Completed\FI&amp;C\BMHK 2022 交银租赁[自贸区债]</t>
  </si>
  <si>
    <t>BOCOM LEASING MANAGEMENT HONG KONG COMPANY LIMITED</t>
  </si>
  <si>
    <t>人民币24亿元</t>
  </si>
  <si>
    <t>221208交银金租</t>
  </si>
  <si>
    <t>交银金租 CNH 2.9% 25'</t>
  </si>
  <si>
    <t>工银澳分</t>
  </si>
  <si>
    <t>浮息澳交所债券</t>
  </si>
  <si>
    <t>221207工商银行</t>
  </si>
  <si>
    <t>221207</t>
  </si>
  <si>
    <t>工银澳分 USD FRN 24'</t>
  </si>
  <si>
    <t>221205合肥高新建投</t>
  </si>
  <si>
    <t>221205</t>
  </si>
  <si>
    <t>合肥高新建投 CNH 4.49% 25'</t>
  </si>
  <si>
    <t>绍兴袍江建发(杭州银行)</t>
  </si>
  <si>
    <t>49周</t>
  </si>
  <si>
    <t>人民币6.79亿元</t>
  </si>
  <si>
    <t>221201绍兴袍江建发</t>
  </si>
  <si>
    <t>221201</t>
  </si>
  <si>
    <t>绍兴袍江建发SBLC CNH 4% 25'</t>
  </si>
  <si>
    <t>2.53亿美元</t>
  </si>
  <si>
    <t>221201昆明轨交</t>
  </si>
  <si>
    <t>昆明轨交 USD 8.5% 25'</t>
  </si>
  <si>
    <t>HKQAA+Moody's</t>
  </si>
  <si>
    <t>221201德阳发展</t>
  </si>
  <si>
    <t>德阳发展 USD 7% 25'</t>
  </si>
  <si>
    <t>221201平度城开</t>
  </si>
  <si>
    <t>平度城开 CNH 5.5% 25'</t>
  </si>
  <si>
    <t>湖州南浔振浔污水处理(杭州银行)</t>
  </si>
  <si>
    <t>11月</t>
  </si>
  <si>
    <t>22年11月</t>
  </si>
  <si>
    <t>221129湖州南浔振浔污水处理</t>
  </si>
  <si>
    <t>221129</t>
  </si>
  <si>
    <t>湖州南浔振浔污水处理SBLC CNH 4.5% 25'</t>
  </si>
  <si>
    <t>人民币8.3亿元</t>
  </si>
  <si>
    <t>221129泰州中兴国投</t>
  </si>
  <si>
    <t>泰州中兴国投 CNH 4.8% 25'</t>
  </si>
  <si>
    <t>2.4亿美元</t>
  </si>
  <si>
    <t>221129天风证券</t>
  </si>
  <si>
    <t>天风证券 USD 6.5% 24'</t>
  </si>
  <si>
    <t>8200万美元</t>
  </si>
  <si>
    <t>221128金坛国发</t>
  </si>
  <si>
    <t>221128</t>
  </si>
  <si>
    <t>金坛国发 USD 7.5% 25'</t>
  </si>
  <si>
    <t>221128中国银行</t>
  </si>
  <si>
    <t>中银迪拜分行 USD 4.75% 25'</t>
  </si>
  <si>
    <t>重庆巴洲文旅(恒丰银行)</t>
  </si>
  <si>
    <t>48周</t>
  </si>
  <si>
    <t>人民币2.66亿元</t>
  </si>
  <si>
    <t>221125重庆巴洲文旅</t>
  </si>
  <si>
    <t>221125</t>
  </si>
  <si>
    <t>重庆巴洲文旅SBLC CNH 4.7% 25'</t>
  </si>
  <si>
    <t>221125遵义道桥</t>
  </si>
  <si>
    <t>遵义道桥 USD 7.5% 25'</t>
  </si>
  <si>
    <t>221125桂林经开</t>
  </si>
  <si>
    <t>桂林经开 USD 6.8% 25'</t>
  </si>
  <si>
    <t>成都陆港枢纽(上海银行)</t>
  </si>
  <si>
    <t>Silkroad II</t>
  </si>
  <si>
    <t>\\10.10.1.215\dcm$\Deals\Completed\2022 Completed\POE\Project Silkroad II 成都陆港枢纽[自贸债券]</t>
  </si>
  <si>
    <t>CHENGDU INLAND PORT HUB INVESTMENT &amp; DEVELOPMENT (GROUP) CO., LTD.</t>
  </si>
  <si>
    <t>人民币2.8亿元</t>
  </si>
  <si>
    <t>221125成都陆港枢纽</t>
  </si>
  <si>
    <t>成都陆港枢纽SBLC CNH 4.3% 25'</t>
  </si>
  <si>
    <t>221125成都空港城发</t>
  </si>
  <si>
    <t>成都空港城发 CNH 4.5% 25'</t>
  </si>
  <si>
    <t>221125徐州高新</t>
  </si>
  <si>
    <t>徐州高新 USD 7.5% 25'</t>
  </si>
  <si>
    <t>澳交所债券</t>
  </si>
  <si>
    <t>221125厦门国贸</t>
  </si>
  <si>
    <t>厦门国贸 USD 6.5% 23'</t>
  </si>
  <si>
    <t>221125中国国新控股</t>
  </si>
  <si>
    <t>中国国新控股 USD 6.3% 25'</t>
  </si>
  <si>
    <t>东台国资(南京银行)</t>
  </si>
  <si>
    <t>人民币3.1亿元</t>
  </si>
  <si>
    <t>221125东台国资</t>
  </si>
  <si>
    <t>东台国资SBLC CNH 4.4% 25'</t>
  </si>
  <si>
    <t>Dayue II</t>
  </si>
  <si>
    <t>\\10.10.1.215\dcm$\Deals\Completed\2022 Completed\SOE\Dayue II 绍兴柯桥建设 FTZ</t>
  </si>
  <si>
    <t>SHAOXING CITY KEQIAO DISTRICT CONSTRUCTION GROUP CO., LTD.</t>
  </si>
  <si>
    <t>人民币8.8亿元</t>
  </si>
  <si>
    <t>221124绍兴柯桥建设</t>
  </si>
  <si>
    <t>221124</t>
  </si>
  <si>
    <t>绍兴柯桥建设 CNH 4.8% 25'</t>
  </si>
  <si>
    <t>台州黄岩经开(杭州银行)</t>
  </si>
  <si>
    <t>221124台州黄岩经开</t>
  </si>
  <si>
    <t>台州黄岩经开SBLC CNH 4.2% 25'</t>
  </si>
  <si>
    <t>221123杭州临江投资</t>
  </si>
  <si>
    <t>221123</t>
  </si>
  <si>
    <t>杭州临江投资 USD 7.1% 25'</t>
  </si>
  <si>
    <t>221123怀化正鑫产投</t>
  </si>
  <si>
    <t>怀化正鑫产投 CNH 4.9% 25'</t>
  </si>
  <si>
    <t>Golden II</t>
  </si>
  <si>
    <t>\\10.10.1.215\dcm$\Deals\Completed\2022 Completed\FI&amp;C\Golden II 交银港分</t>
  </si>
  <si>
    <t>221122交通银行</t>
  </si>
  <si>
    <t>221122</t>
  </si>
  <si>
    <t>交银港分 USD 4.75% 25'</t>
  </si>
  <si>
    <t>人民币14.2亿元</t>
  </si>
  <si>
    <t>交银港分 CNH 3.05% 24'</t>
  </si>
  <si>
    <t>1.1亿美元</t>
  </si>
  <si>
    <t>221122中原资管</t>
  </si>
  <si>
    <t>中原资管 USD 7.5% 24'</t>
  </si>
  <si>
    <t>221122上饶投控</t>
  </si>
  <si>
    <t>上饶投控 USD 7.9% 25'</t>
  </si>
  <si>
    <t>221121济南轨交</t>
  </si>
  <si>
    <t>221121</t>
  </si>
  <si>
    <t>济南轨交 USD 6.75% 23'</t>
  </si>
  <si>
    <t>陕西榆神能源(西安银行)</t>
  </si>
  <si>
    <t>47周</t>
  </si>
  <si>
    <t>8500万美元</t>
  </si>
  <si>
    <t>221117陕西榆神能源</t>
  </si>
  <si>
    <t>221117</t>
  </si>
  <si>
    <t>陕西榆神能源SBLC USD 7% 25'</t>
  </si>
  <si>
    <t>蚌埠高投(合肥科农行)</t>
  </si>
  <si>
    <t>221117蚌埠高投</t>
  </si>
  <si>
    <t>蚌埠高投SBLC CNH 5.2% 25'</t>
  </si>
  <si>
    <t>1.05亿美元</t>
  </si>
  <si>
    <t>221117杭州钱塘新区城发</t>
  </si>
  <si>
    <t>杭州钱塘新区城发 USD 6.5% 23'</t>
  </si>
  <si>
    <t>221117中国银行</t>
  </si>
  <si>
    <t>中银卢森堡分行 USD FRN 25'</t>
  </si>
  <si>
    <t>济南产投(青岛银行)</t>
  </si>
  <si>
    <t>1.14亿美元</t>
  </si>
  <si>
    <t>221116济南产投</t>
  </si>
  <si>
    <t>221116</t>
  </si>
  <si>
    <t>济南产投SBLC USD 7.5% 23'</t>
  </si>
  <si>
    <t>中银巴黎分行</t>
  </si>
  <si>
    <t>221116中国银行</t>
  </si>
  <si>
    <t>中银巴黎分行 USD 4.75% 25'</t>
  </si>
  <si>
    <t>6.5亿美元</t>
  </si>
  <si>
    <t>221115中金公司</t>
  </si>
  <si>
    <t>221115</t>
  </si>
  <si>
    <t>中金公司 USD 5.42% 25'</t>
  </si>
  <si>
    <t>Sustainalytics</t>
  </si>
  <si>
    <t>221114南京扬子国投</t>
  </si>
  <si>
    <t>221114</t>
  </si>
  <si>
    <t>南京扬子国投 USD 5.95% 25'</t>
  </si>
  <si>
    <t>益阳赫山发展(湖南银行)</t>
  </si>
  <si>
    <t>46周</t>
  </si>
  <si>
    <t>人民币5.29亿元</t>
  </si>
  <si>
    <t>221110益阳赫山发展</t>
  </si>
  <si>
    <t>221110</t>
  </si>
  <si>
    <t>益阳赫山发展SBLC CNH 4.9% 25'</t>
  </si>
  <si>
    <t>1920万美元</t>
  </si>
  <si>
    <t>221110丹阳投资</t>
  </si>
  <si>
    <t>丹阳投资 USD 6.4% 25'</t>
  </si>
  <si>
    <t>1.725亿美元</t>
  </si>
  <si>
    <t>221108镇江文旅</t>
  </si>
  <si>
    <t>221108</t>
  </si>
  <si>
    <t>镇江文旅 USD 7.1% 25'</t>
  </si>
  <si>
    <t>郴州产投(长沙银行)</t>
  </si>
  <si>
    <t>221108郴州产投</t>
  </si>
  <si>
    <t>郴州产投SBLC CNH 4.5% 25'</t>
  </si>
  <si>
    <t>221108济南高新控股</t>
  </si>
  <si>
    <t>济南高新控股 USD 6.95% 25'</t>
  </si>
  <si>
    <t>嵊州交投(南京银行)</t>
  </si>
  <si>
    <t>人民币3.3亿元</t>
  </si>
  <si>
    <t>221108嵊州交投</t>
  </si>
  <si>
    <t>嵊州交投SBLC CNH 4.2% 25'</t>
  </si>
  <si>
    <t>221107青岛海发国资</t>
  </si>
  <si>
    <t>221107</t>
  </si>
  <si>
    <t>青岛海发国资 CNH 6% 25'</t>
  </si>
  <si>
    <t>1.21亿美元</t>
  </si>
  <si>
    <t>221107菏泽城投</t>
  </si>
  <si>
    <t>菏泽城投 USD 7.2% 23'</t>
  </si>
  <si>
    <t>9500万欧元</t>
  </si>
  <si>
    <t>221107常德经投</t>
  </si>
  <si>
    <t>常德经投 EUR 4.6% 23'</t>
  </si>
  <si>
    <t>青岛海发国资(恒丰银行)</t>
  </si>
  <si>
    <t>45周</t>
  </si>
  <si>
    <t>人民币13.3亿元</t>
  </si>
  <si>
    <t>221104青岛海发国资</t>
  </si>
  <si>
    <t>221104</t>
  </si>
  <si>
    <t>青岛海发国资SBLC CNH 4.5% 25'</t>
  </si>
  <si>
    <t>221104苏州城投资本</t>
  </si>
  <si>
    <t>苏州城投资本 CNH 3.8% 25'</t>
  </si>
  <si>
    <t>Blue IV</t>
  </si>
  <si>
    <t>\\10.10.1.215\dcm$\Deals\Completed\2022 Completed\SOE\Blue IV 威海文登</t>
  </si>
  <si>
    <t>ROWEN INTERNATIONAL CO., LIMITED</t>
  </si>
  <si>
    <t>9100万美元</t>
  </si>
  <si>
    <t>221103威海文登蓝海</t>
  </si>
  <si>
    <t>221103</t>
  </si>
  <si>
    <t>威海文登蓝海 USD 7.5% 23'</t>
  </si>
  <si>
    <t>人民币3.75亿元</t>
  </si>
  <si>
    <t>221102湖州莫干山高新</t>
  </si>
  <si>
    <t>221102</t>
  </si>
  <si>
    <t>湖州莫干山高新 CNH 4.48% 25'</t>
  </si>
  <si>
    <t>Gongfu I</t>
  </si>
  <si>
    <t>\\10.10.1.215\dcm$\Deals\Completed\2022 Completed\SOE\Gongfu I 上城国资</t>
  </si>
  <si>
    <t>ZHEJIANG KUNPENG (BVI) COMPANY LIMITED</t>
  </si>
  <si>
    <t>2.08亿美元</t>
  </si>
  <si>
    <t>221101杭州上城国资</t>
  </si>
  <si>
    <t>221101</t>
  </si>
  <si>
    <t>杭州上城国资 USD 6.5% 23'</t>
  </si>
  <si>
    <t>南京溧水经开(上海银行)</t>
  </si>
  <si>
    <t>1.3亿欧元</t>
  </si>
  <si>
    <t>221101南京溧水经开</t>
  </si>
  <si>
    <t>南京溧水经开SBLC EUR 4.9% 25'</t>
  </si>
  <si>
    <t>22年10月</t>
  </si>
  <si>
    <t>221031深圳市政府</t>
  </si>
  <si>
    <t>221031</t>
  </si>
  <si>
    <t>深圳市政府 CNH 2.83% 27'</t>
  </si>
  <si>
    <t>深圳市政府 CNH 2.65% 25'</t>
  </si>
  <si>
    <t>深圳市政府 CNH 2.42% 24'</t>
  </si>
  <si>
    <t>221031嵊州投控</t>
  </si>
  <si>
    <t>嵊州投控 USD 6% 25'</t>
  </si>
  <si>
    <t>44周</t>
  </si>
  <si>
    <t>221028广东省政府</t>
  </si>
  <si>
    <t>221028</t>
  </si>
  <si>
    <t>广东省政府 CNH 2.65% 25'</t>
  </si>
  <si>
    <t>221027宜春发投</t>
  </si>
  <si>
    <t>221027</t>
  </si>
  <si>
    <t>宜春发投 USD 7% 25'</t>
  </si>
  <si>
    <t>5000万欧元</t>
  </si>
  <si>
    <t>221027上海临港</t>
  </si>
  <si>
    <t>上海临港 EUR 3% 23'</t>
  </si>
  <si>
    <t>上海临港 CNH 2.98% 25'</t>
  </si>
  <si>
    <t>221026海南省政府</t>
  </si>
  <si>
    <t>221026</t>
  </si>
  <si>
    <t>海南省政府 CNH 2.85% 27'</t>
  </si>
  <si>
    <t>人民币26亿元</t>
  </si>
  <si>
    <t>海南省政府 CNH 2.65% 25'</t>
  </si>
  <si>
    <t>海南省政府 CNH 2.42% 24'</t>
  </si>
  <si>
    <t>Supernova II</t>
  </si>
  <si>
    <t>\\10.10.1.215\dcm$\Deals\Completed\2022 Completed\POE\Project Suprenova II_ 长沙先导</t>
  </si>
  <si>
    <t>CHANGSHA PILOT INVESTMENT HOLDINGS GROUP CO., LTD.</t>
  </si>
  <si>
    <t>221025长沙先导</t>
  </si>
  <si>
    <t>221025</t>
  </si>
  <si>
    <t>长沙先导 CNH 4.2% 25'</t>
  </si>
  <si>
    <t>221025新昌交投</t>
  </si>
  <si>
    <t>新昌交投SBLC EUR 4.4% 25'</t>
  </si>
  <si>
    <t>东台惠民城镇化建设(杭州银行)</t>
  </si>
  <si>
    <t>4600万欧元</t>
  </si>
  <si>
    <t>221025东台惠民城镇化建设</t>
  </si>
  <si>
    <t>东台惠民城镇化建设SBLC EUR 4.7% 25'</t>
  </si>
  <si>
    <t>221021龙口城建</t>
  </si>
  <si>
    <t>221021</t>
  </si>
  <si>
    <t>龙口城建 USD 7% 25'</t>
  </si>
  <si>
    <t>221021江门新会</t>
  </si>
  <si>
    <t>江门新会 CNH 4.6% 25'</t>
  </si>
  <si>
    <t>221020东方证券</t>
  </si>
  <si>
    <t>221020</t>
  </si>
  <si>
    <t>东方证券 USD 5.125% 25'</t>
  </si>
  <si>
    <t>Charming 3</t>
  </si>
  <si>
    <t>\\10.10.1.215\dcm$\Deals\Completed\2022 Completed\FI&amp;C\Charming 3 集友[AT1]</t>
  </si>
  <si>
    <t>221019集友银行</t>
  </si>
  <si>
    <t>221019</t>
  </si>
  <si>
    <t>集友银行 AT1 8% Perp</t>
  </si>
  <si>
    <t>1.625亿美元</t>
  </si>
  <si>
    <t>221019镇江交通</t>
  </si>
  <si>
    <t>镇江交通 USD 6.9% 25'</t>
  </si>
  <si>
    <t>221019四川酒业集团</t>
  </si>
  <si>
    <t>四川酒业集团SBLC CNH 4.3% 25'</t>
  </si>
  <si>
    <t>人民币2.4亿元</t>
  </si>
  <si>
    <t>221018湖州吴兴经开</t>
  </si>
  <si>
    <t>221018</t>
  </si>
  <si>
    <t>湖州吴兴经开 CNH 5.2% 25'</t>
  </si>
  <si>
    <t>成都中法生态园(上海银行)</t>
  </si>
  <si>
    <t>221018成都中法生态园</t>
  </si>
  <si>
    <t>成都中法生态园SBLC USD 6% 25'</t>
  </si>
  <si>
    <t>3500万欧元</t>
  </si>
  <si>
    <t>221014武汉江夏农业</t>
  </si>
  <si>
    <t>221014</t>
  </si>
  <si>
    <t>武汉江夏农业SBLC EUR 4.6% 25'</t>
  </si>
  <si>
    <t>221012先正达股份</t>
  </si>
  <si>
    <t>221012</t>
  </si>
  <si>
    <t>先正达股份 USD 5% 26'</t>
  </si>
  <si>
    <t>盐城东方*</t>
  </si>
  <si>
    <t>增发1.64亿美元</t>
  </si>
  <si>
    <t>221011盐城东方</t>
  </si>
  <si>
    <t>221011</t>
  </si>
  <si>
    <t>盐城东方 USD 7% 25' Tap</t>
  </si>
  <si>
    <t>桐庐国投运营(上海银行)</t>
  </si>
  <si>
    <t>\\10.10.1.215\dcm$\Deals\Completed\2022 Completed\SOE\Tonglu 桐庐国资 FTZ</t>
  </si>
  <si>
    <t>TONGLU COUNTY STATE CAPITAL INVESTMENT AND MANAGEMENT HOLDING GROUP CO., LTD.</t>
  </si>
  <si>
    <t>人民币9.5亿元</t>
  </si>
  <si>
    <t>配售代理</t>
  </si>
  <si>
    <t>221011桐庐国投运营</t>
  </si>
  <si>
    <t>桐庐国投运营SBLC CNH 4.2% 25'</t>
  </si>
  <si>
    <t>221010六盘水市民生产投</t>
  </si>
  <si>
    <t>221010</t>
  </si>
  <si>
    <t>六盘水市民生产投 USD 6.4% 23'</t>
  </si>
  <si>
    <t>南京江宁经开(上海银行)</t>
  </si>
  <si>
    <t>Easthill III A</t>
  </si>
  <si>
    <t>22年09月</t>
  </si>
  <si>
    <t>9350万美元</t>
  </si>
  <si>
    <t>220930南京江宁经开</t>
  </si>
  <si>
    <t>220930</t>
  </si>
  <si>
    <t>南京江宁经开SBLC USD 5.35% 23'</t>
  </si>
  <si>
    <t>铜陵国资(徽商银行)</t>
  </si>
  <si>
    <t>220929铜陵国资</t>
  </si>
  <si>
    <t>220929</t>
  </si>
  <si>
    <t>铜陵国资SBLC USD 6% 25'</t>
  </si>
  <si>
    <t>南京浦口经开(上海银行)</t>
  </si>
  <si>
    <t>8000万美元</t>
  </si>
  <si>
    <t>220929南京浦口经开</t>
  </si>
  <si>
    <t>南京浦口经开SBLC USD 5.6% 25'</t>
  </si>
  <si>
    <t>洛阳文旅投(恒丰银行)</t>
  </si>
  <si>
    <t>3200万欧元</t>
  </si>
  <si>
    <t>220928洛阳文旅投</t>
  </si>
  <si>
    <t>220928</t>
  </si>
  <si>
    <t>洛阳文旅投SBLC EUR 4.3% 25'</t>
  </si>
  <si>
    <t>常州新运城发(上海银行)</t>
  </si>
  <si>
    <t>220928常州新运城发</t>
  </si>
  <si>
    <t>常州新运城发SBLC EUR 4.1% 25'</t>
  </si>
  <si>
    <t>常州新运城发(江苏银行)</t>
  </si>
  <si>
    <t>南京江宁经开(江苏银行)</t>
  </si>
  <si>
    <t>Easthill III B</t>
  </si>
  <si>
    <t>\\10.10.1.215\dcm$\Deals\Completed\2022 Completed\SOE\Easthill III A&amp;B 南京江宁经开</t>
  </si>
  <si>
    <t>JIANGNING JINGKAI OVERSEAS INVESTMENT CO., LTD.</t>
  </si>
  <si>
    <t>220926南京江宁经开</t>
  </si>
  <si>
    <t>220926</t>
  </si>
  <si>
    <t>2.3亿美元</t>
  </si>
  <si>
    <t>220923盐城东方</t>
  </si>
  <si>
    <t>220923</t>
  </si>
  <si>
    <t>盐城东方 USD 7% 25'</t>
  </si>
  <si>
    <t>220923济南中财金投</t>
  </si>
  <si>
    <t>济南中财金投 USD 6% 23'</t>
  </si>
  <si>
    <t>柳州东城*</t>
  </si>
  <si>
    <t>增发2270万美元</t>
  </si>
  <si>
    <t>220923柳州东城</t>
  </si>
  <si>
    <t>柳州东城 USD 7.5% 25' Tap</t>
  </si>
  <si>
    <t>南京浦口经开(北京银行)</t>
  </si>
  <si>
    <t>220922南京浦口经开</t>
  </si>
  <si>
    <t>220922</t>
  </si>
  <si>
    <t>南京浦口经开SBLC USD 5.5% 25'</t>
  </si>
  <si>
    <t>1.078亿美元</t>
  </si>
  <si>
    <t>220921天津轨交</t>
  </si>
  <si>
    <t>220921</t>
  </si>
  <si>
    <t>天津轨交 USD 6.2% 23'</t>
  </si>
  <si>
    <t>220920江苏溧阳高新</t>
  </si>
  <si>
    <t>220920</t>
  </si>
  <si>
    <t>江苏溧阳高新 USD 6.2% 25'</t>
  </si>
  <si>
    <t>220919济南历城</t>
  </si>
  <si>
    <t>220919</t>
  </si>
  <si>
    <t>济南历城 USD 6.3% 25'</t>
  </si>
  <si>
    <t>3600万美元</t>
  </si>
  <si>
    <t>220919建德国资</t>
  </si>
  <si>
    <t>建德国资 USD 6.4% 25'</t>
  </si>
  <si>
    <t>220919柳州东城</t>
  </si>
  <si>
    <t>柳州东城 USD 7.5% 25'</t>
  </si>
  <si>
    <t>西安未央城建(成都银行)</t>
  </si>
  <si>
    <t>7700万美元</t>
  </si>
  <si>
    <t>220916西安未央城建</t>
  </si>
  <si>
    <t>220916</t>
  </si>
  <si>
    <t>西安未央城建SBLC USD 5.3% 25'</t>
  </si>
  <si>
    <t>Radiance III</t>
  </si>
  <si>
    <t>\\10.10.1.215\dcm$\Deals\Completed\2022 Completed\SOE\Spring Radiance III 上虞国资</t>
  </si>
  <si>
    <t>220916绍兴上虞国资</t>
  </si>
  <si>
    <t>绍兴上虞国资 USD 5.2% 25'</t>
  </si>
  <si>
    <t>220916厦门象屿</t>
  </si>
  <si>
    <t>220915郑州地产</t>
  </si>
  <si>
    <t>220915</t>
  </si>
  <si>
    <t>郑州地产 CNH 5% 25'</t>
  </si>
  <si>
    <t>济南经开(青岛银行)</t>
  </si>
  <si>
    <t>4800万欧元</t>
  </si>
  <si>
    <t>220915济南经开</t>
  </si>
  <si>
    <t>济南经开SBLC EUR 4% 25'</t>
  </si>
  <si>
    <t>晶科科技(招商银行)</t>
  </si>
  <si>
    <t>股份行第一梯队</t>
  </si>
  <si>
    <t>220915晶科科技</t>
  </si>
  <si>
    <t>晶科科技SBLC USD 4.8% 25'</t>
  </si>
  <si>
    <t>1.3年</t>
  </si>
  <si>
    <t>7.949亿美元</t>
  </si>
  <si>
    <t>220914合景泰富</t>
  </si>
  <si>
    <t>220914</t>
  </si>
  <si>
    <t>合景泰富 USD 6% 24'</t>
  </si>
  <si>
    <t>220913铜仁能投</t>
  </si>
  <si>
    <t>220913</t>
  </si>
  <si>
    <t>铜仁能投 USD 6% 23'</t>
  </si>
  <si>
    <t>7400万美元</t>
  </si>
  <si>
    <t>220913建德国资</t>
  </si>
  <si>
    <t>连云港港口*</t>
  </si>
  <si>
    <t>增发6000万美元</t>
  </si>
  <si>
    <t>220909连云港港口</t>
  </si>
  <si>
    <t>220909</t>
  </si>
  <si>
    <t>连云港港口 USD 5% 25' Tap</t>
  </si>
  <si>
    <t>连云港港口 USD 5% 25'</t>
  </si>
  <si>
    <t>腾海投控(上海银行)</t>
  </si>
  <si>
    <t>220909腾海投控</t>
  </si>
  <si>
    <t>腾海投控SBLC EUR 3.5% 25'</t>
  </si>
  <si>
    <t>红筹</t>
  </si>
  <si>
    <t>1.153亿美元</t>
  </si>
  <si>
    <t>220908银城国际</t>
  </si>
  <si>
    <t>220908</t>
  </si>
  <si>
    <t>银城国际 USD 12.5% 23'</t>
  </si>
  <si>
    <t>220908绍兴袍江建发</t>
  </si>
  <si>
    <t>绍兴袍江建发SBLC CNH 4.2% 25'</t>
  </si>
  <si>
    <t>漳州圆山发展(厦门国际银行)</t>
  </si>
  <si>
    <t>2200万美元</t>
  </si>
  <si>
    <t>220908漳州圆山发展</t>
  </si>
  <si>
    <t>漳州圆山发展SBLC USD 5.29% 25'</t>
  </si>
  <si>
    <t>抚州数字经投(九江银行)</t>
  </si>
  <si>
    <t>9600万美元</t>
  </si>
  <si>
    <t>220908抚州数字经投</t>
  </si>
  <si>
    <t>抚州数字经投SBLC USD 6% 25'</t>
  </si>
  <si>
    <t>220908宁波北仑服务发展</t>
  </si>
  <si>
    <t>宁波北仑服务发展 USD 5.45% 25'</t>
  </si>
  <si>
    <t>220908滨海建投</t>
  </si>
  <si>
    <t>滨海建投 USD 7% 23'</t>
  </si>
  <si>
    <t>1.45亿美元</t>
  </si>
  <si>
    <t>220907宿迁经开</t>
  </si>
  <si>
    <t>220907</t>
  </si>
  <si>
    <t>宿迁经开 USD 6.5% 25'</t>
  </si>
  <si>
    <t>滨海建投(渤海银行)</t>
  </si>
  <si>
    <t>1.44亿美元</t>
  </si>
  <si>
    <t>220907滨海建投</t>
  </si>
  <si>
    <t>滨海建投SBLC USD 5.6% 25'</t>
  </si>
  <si>
    <t>220907中国财政部</t>
  </si>
  <si>
    <t>中国财政部 CNH 2.28% 25'</t>
  </si>
  <si>
    <t>中国财政部 CNH 2.2% 24'</t>
  </si>
  <si>
    <t>人民币14.3亿元</t>
  </si>
  <si>
    <t>220906铁岭公投</t>
  </si>
  <si>
    <t>220906</t>
  </si>
  <si>
    <t>铁岭公投 CNH 7.9% 25'</t>
  </si>
  <si>
    <t>220906赣州城投</t>
  </si>
  <si>
    <t>赣州城投 USD 6% 25'</t>
  </si>
  <si>
    <t>滨海建投(上海银行)</t>
  </si>
  <si>
    <t>220906滨海建投</t>
  </si>
  <si>
    <t>滨海建投SBLC USD 5.3% 25'</t>
  </si>
  <si>
    <t>人民币50亿元</t>
  </si>
  <si>
    <t>220906华泰证券</t>
  </si>
  <si>
    <t>华泰证券 CNH 2.85% 25'</t>
  </si>
  <si>
    <t>220905郑州地产</t>
  </si>
  <si>
    <t>220905</t>
  </si>
  <si>
    <t>郑州地产 USD 5.1% 25'</t>
  </si>
  <si>
    <t>镇江交通(南京银行)</t>
  </si>
  <si>
    <t>5750万美元</t>
  </si>
  <si>
    <t>220902镇江交通</t>
  </si>
  <si>
    <t>220902</t>
  </si>
  <si>
    <t>镇江交通SBLC USD 5.2% 25'</t>
  </si>
  <si>
    <t>220902晋城国投</t>
  </si>
  <si>
    <t>晋城国投 USD 6.9% 25'</t>
  </si>
  <si>
    <t>镇江文旅(南京银行)</t>
  </si>
  <si>
    <t>22年08月</t>
  </si>
  <si>
    <t>220831镇江文旅</t>
  </si>
  <si>
    <t>220831</t>
  </si>
  <si>
    <t>镇江文旅SBLC USD 5.2% 25'</t>
  </si>
  <si>
    <t>8400万美元</t>
  </si>
  <si>
    <t>220831重庆涪陵城开</t>
  </si>
  <si>
    <t>重庆涪陵城开 USD 6% 25'</t>
  </si>
  <si>
    <t>中伟股份(长沙银行)</t>
  </si>
  <si>
    <t>Sailing II</t>
  </si>
  <si>
    <t>\\10.10.1.215\dcm$\Deals\Completed\2022 Completed\POE\Project Sailing II_中伟股份【SBLC】</t>
  </si>
  <si>
    <t>ZOOMWE HONG KONG NEW ENERGY TECHNOLOGY CO., LIMITED</t>
  </si>
  <si>
    <t>220831中伟股份</t>
  </si>
  <si>
    <t>中伟股份SBLC USD 5.7% 25'</t>
  </si>
  <si>
    <t>成都西盛(上海银行)</t>
  </si>
  <si>
    <t>9250万美元</t>
  </si>
  <si>
    <t>220826成都西盛</t>
  </si>
  <si>
    <t>220826</t>
  </si>
  <si>
    <t>成都西盛SBLC USD 4.8% 25'</t>
  </si>
  <si>
    <t>青岛动车小镇(渤海银行)</t>
  </si>
  <si>
    <t>220825青岛动车小镇</t>
  </si>
  <si>
    <t>220825</t>
  </si>
  <si>
    <t>青岛动车小镇SBLC CNH 4.45% 25'</t>
  </si>
  <si>
    <t>220825潍坊城建</t>
  </si>
  <si>
    <t>潍坊城建 USD 6% 25'</t>
  </si>
  <si>
    <t>如东民泰(南京银行)</t>
  </si>
  <si>
    <t>Jingle II</t>
  </si>
  <si>
    <t>4450万欧元</t>
  </si>
  <si>
    <t>220825如东民泰</t>
  </si>
  <si>
    <t>如东民泰SBLC EUR 3.45% 25'</t>
  </si>
  <si>
    <t>220824郑州城建</t>
  </si>
  <si>
    <t>220824</t>
  </si>
  <si>
    <t>郑州城建 USD 5.2% 25'</t>
  </si>
  <si>
    <t>6200万欧元</t>
  </si>
  <si>
    <t>220824东台惠民城镇化建设</t>
  </si>
  <si>
    <t>东台惠民城镇化建设SBLC EUR 3.05% 25'</t>
  </si>
  <si>
    <t>红星美凯龙(上海银行)</t>
  </si>
  <si>
    <t>2.497亿美元</t>
  </si>
  <si>
    <t>220823红星美凯龙</t>
  </si>
  <si>
    <t>220823</t>
  </si>
  <si>
    <t>红星美凯龙SBLC USD 5.2% 25'</t>
  </si>
  <si>
    <t>8000万欧元</t>
  </si>
  <si>
    <t>220823宁波南滨</t>
  </si>
  <si>
    <t>宁波南滨 EUR 4.25% 25'</t>
  </si>
  <si>
    <t>如东民泰(江苏银行)</t>
  </si>
  <si>
    <t>Jingle III</t>
  </si>
  <si>
    <t>\\10.10.1.215\dcm$\Deals\Completed\2022 Completed\SOE\Jingle II&amp;III 如东民泰</t>
  </si>
  <si>
    <t>RUDONG COUNTY MINTAI URBAN AND RURAL CONSTRUCTION ENGINEERING CO., LTD</t>
  </si>
  <si>
    <t>4000万欧元</t>
  </si>
  <si>
    <t>220823如东民泰</t>
  </si>
  <si>
    <t>如东民泰SBLC EUR 3.3% 25'</t>
  </si>
  <si>
    <t>成都湔江(徽商银行)</t>
  </si>
  <si>
    <t>9300万美元</t>
  </si>
  <si>
    <t>220822成都湔江</t>
  </si>
  <si>
    <t>220822</t>
  </si>
  <si>
    <t>成都湔江SBLC USD 5.3% 25'</t>
  </si>
  <si>
    <t>220819常德城投</t>
  </si>
  <si>
    <t>220819</t>
  </si>
  <si>
    <t>常德城投 USD 5.7% 25'</t>
  </si>
  <si>
    <t>220817龙南旅发</t>
  </si>
  <si>
    <t>220817</t>
  </si>
  <si>
    <t>龙南旅发SBLC USD 6% 25'</t>
  </si>
  <si>
    <t>西安未央城建(恒丰银行)</t>
  </si>
  <si>
    <t>7450万美元</t>
  </si>
  <si>
    <t>220817西安未央城建</t>
  </si>
  <si>
    <t>西安未央城建SBLC USD 5.1% 25'</t>
  </si>
  <si>
    <t>220816广州产投基金</t>
  </si>
  <si>
    <t>220816</t>
  </si>
  <si>
    <t>广州产投基金 USD 6% 23'</t>
  </si>
  <si>
    <t>天津临港(渤海银行)</t>
  </si>
  <si>
    <t>220816天津临港</t>
  </si>
  <si>
    <t>天津临港SBLC USD 5.5% 25'</t>
  </si>
  <si>
    <t>江苏句容投资(南京银行)</t>
  </si>
  <si>
    <t>4650万欧元</t>
  </si>
  <si>
    <t>220812江苏句容投资</t>
  </si>
  <si>
    <t>220812</t>
  </si>
  <si>
    <t>江苏句容投资SBLC EUR 3.5% 25'</t>
  </si>
  <si>
    <t>安徽伯阳城建(徽商银行)</t>
  </si>
  <si>
    <t>220812安徽伯阳城建</t>
  </si>
  <si>
    <t>安徽伯阳城建SBLC USD 5.5% 25'</t>
  </si>
  <si>
    <t>滨州滨城经开(浦发银行)</t>
  </si>
  <si>
    <t>2820万美元</t>
  </si>
  <si>
    <t>220811滨州滨城经开</t>
  </si>
  <si>
    <t>220811</t>
  </si>
  <si>
    <t>滨州滨城经开SBLC USD 4.8% 25'</t>
  </si>
  <si>
    <t>220811淮安交通</t>
  </si>
  <si>
    <t>淮安交通 USD 5.5% 25'</t>
  </si>
  <si>
    <t>\\10.10.1.215\dcm$\Deals\Completed\2022 Completed\SOE\Haining 海宁城发 FTZ</t>
  </si>
  <si>
    <t>HAINING CITY DEVELOPMENT INVESTMENT GROUP., LTD</t>
  </si>
  <si>
    <t>220811海宁城投</t>
  </si>
  <si>
    <t>海宁城投 CNH 3.8% 25'</t>
  </si>
  <si>
    <t>220811山东海运</t>
  </si>
  <si>
    <t>山东海运 USD 5% 25'</t>
  </si>
  <si>
    <t>宿州城建(徽商银行)</t>
  </si>
  <si>
    <t>220811宿州城建</t>
  </si>
  <si>
    <t>宿州城建SBLC USD 5.5% 25'</t>
  </si>
  <si>
    <t>220810青岛即墨城投</t>
  </si>
  <si>
    <t>220810</t>
  </si>
  <si>
    <t>青岛即墨城投 USD 4.9% 25'</t>
  </si>
  <si>
    <t>无锡城开实业(宁波银行)</t>
  </si>
  <si>
    <t>1.6亿欧元</t>
  </si>
  <si>
    <t>220810无锡城开实业</t>
  </si>
  <si>
    <t>无锡城开实业SBLC EUR 2.95% 25'</t>
  </si>
  <si>
    <t>220810中国财政部</t>
  </si>
  <si>
    <t>中国财政部 CNH 2.82% 32'</t>
  </si>
  <si>
    <t>邵东城发(长沙银行)</t>
  </si>
  <si>
    <t>1.47亿欧元</t>
  </si>
  <si>
    <t>220809邵东城发</t>
  </si>
  <si>
    <t>220809</t>
  </si>
  <si>
    <t>邵东城发SBLC EUR 3.2% 25'</t>
  </si>
  <si>
    <t>220809苏州工业园</t>
  </si>
  <si>
    <t>苏州工业园 CNH 3.6% 32'</t>
  </si>
  <si>
    <t>980万美元</t>
  </si>
  <si>
    <t>220809绿景中国地产</t>
  </si>
  <si>
    <t>绿景中国地产 USD 6% 23'</t>
  </si>
  <si>
    <t>2.256亿港币</t>
  </si>
  <si>
    <t>绿景中国地产 HKD 6% 23'</t>
  </si>
  <si>
    <t>蚌埠高投(徽商银行)</t>
  </si>
  <si>
    <t>220804蚌埠高投</t>
  </si>
  <si>
    <t>220804</t>
  </si>
  <si>
    <t>蚌埠高投SBLC USD 5.3% 25'</t>
  </si>
  <si>
    <t>长发集团*</t>
  </si>
  <si>
    <t>220803长发集团</t>
  </si>
  <si>
    <t>220803</t>
  </si>
  <si>
    <t>长发集团 USD 5% 25' Tap</t>
  </si>
  <si>
    <t>2.8年</t>
  </si>
  <si>
    <t>长发集团 USD 5% 25'</t>
  </si>
  <si>
    <t>220803宿州城建</t>
  </si>
  <si>
    <t>宿州城建 USD 6% 25'</t>
  </si>
  <si>
    <t>2.05亿美元</t>
  </si>
  <si>
    <t>220803丹阳投资</t>
  </si>
  <si>
    <t>220802济南高新控股</t>
  </si>
  <si>
    <t>220802</t>
  </si>
  <si>
    <t>济南高新控股 USD 5.5% 25'</t>
  </si>
  <si>
    <t>220801绵阳控股</t>
  </si>
  <si>
    <t>220801</t>
  </si>
  <si>
    <t>绵阳控股 USD 6.7% 25'</t>
  </si>
  <si>
    <t>江苏句容投资(江苏银行)</t>
  </si>
  <si>
    <t>22年07月</t>
  </si>
  <si>
    <t>1.35亿欧元</t>
  </si>
  <si>
    <t>220729江苏句容投资</t>
  </si>
  <si>
    <t>220729</t>
  </si>
  <si>
    <t>江苏句容投资SBLC EUR 2.9% 25'</t>
  </si>
  <si>
    <t>220728绍兴柯桥建设</t>
  </si>
  <si>
    <t>220728</t>
  </si>
  <si>
    <t>绍兴柯桥建设 CNH 4.35% 25'</t>
  </si>
  <si>
    <t>人民币4.9亿元</t>
  </si>
  <si>
    <t>220727湖州南浔交投</t>
  </si>
  <si>
    <t>220727</t>
  </si>
  <si>
    <t>湖州南浔交投 CNH 5% 25'</t>
  </si>
  <si>
    <t>2.24亿美元</t>
  </si>
  <si>
    <t>220727创兴银行</t>
  </si>
  <si>
    <t>创兴银行 T2 4.9% 32'</t>
  </si>
  <si>
    <t>中银悉尼分行</t>
  </si>
  <si>
    <t>220727中国银行</t>
  </si>
  <si>
    <t>中银悉尼分行 CNH 2.95% 25'</t>
  </si>
  <si>
    <t>西安世园(浙商银行)</t>
  </si>
  <si>
    <t>7100万美元</t>
  </si>
  <si>
    <t>220726西安世园</t>
  </si>
  <si>
    <t>220726</t>
  </si>
  <si>
    <t>西安世园SBLC USD 4.5% 25'</t>
  </si>
  <si>
    <t>泰兴襟江投资(渤海银行)</t>
  </si>
  <si>
    <t>3000万欧元</t>
  </si>
  <si>
    <t>220726泰兴襟江投资</t>
  </si>
  <si>
    <t>泰兴襟江投资SBLC EUR 3.5% 25'</t>
  </si>
  <si>
    <t>扬州江都沿江开发(渤海银行)</t>
  </si>
  <si>
    <t>220726扬州江都沿江开发</t>
  </si>
  <si>
    <t>扬州江都沿江开发SBLC USD 5.2% 23'</t>
  </si>
  <si>
    <t>9000万欧元</t>
  </si>
  <si>
    <t>220726宁波海曙建投</t>
  </si>
  <si>
    <t>宁波海曙建投 EUR 3.1% 25'</t>
  </si>
  <si>
    <t>220725杭州上城城投</t>
  </si>
  <si>
    <t>220725</t>
  </si>
  <si>
    <t>杭州上城城投 USD 3.99% 23'</t>
  </si>
  <si>
    <t>220725山东国惠</t>
  </si>
  <si>
    <t>山东国惠 USD 5.3% 25'</t>
  </si>
  <si>
    <t>220722青岛即墨城投</t>
  </si>
  <si>
    <t>220722</t>
  </si>
  <si>
    <t>蓬莱阁旅游(青岛银行)</t>
  </si>
  <si>
    <t>6300万美元</t>
  </si>
  <si>
    <t>220722蓬莱阁旅游</t>
  </si>
  <si>
    <t>蓬莱阁旅游SBLC USD 5.3% 25'</t>
  </si>
  <si>
    <t>蓬莱阁旅游(齐鲁银行)</t>
  </si>
  <si>
    <t>5700万美元</t>
  </si>
  <si>
    <t>蓬莱阁旅游SBLC USD 5.5% 25'</t>
  </si>
  <si>
    <t>卓越商管(招商永隆银行)</t>
  </si>
  <si>
    <t>港澳行备证</t>
  </si>
  <si>
    <t>220722卓越商管</t>
  </si>
  <si>
    <t>卓越商管SBLC USD 4.3% 25'</t>
  </si>
  <si>
    <t>0.9年</t>
  </si>
  <si>
    <t>2120万美元</t>
  </si>
  <si>
    <t>220722南山集团</t>
  </si>
  <si>
    <t>南山集团 USD 7% 23'</t>
  </si>
  <si>
    <t>象山滨海投资(江苏银行)</t>
  </si>
  <si>
    <t>7200万欧元</t>
  </si>
  <si>
    <t>220721象山滨海投资</t>
  </si>
  <si>
    <t>220721</t>
  </si>
  <si>
    <t>象山滨海投资SBLC EUR 2.6% 25'</t>
  </si>
  <si>
    <t>1.076亿美元</t>
  </si>
  <si>
    <t>220721汇景控股</t>
  </si>
  <si>
    <t>汇景控股 USD 12.5% 23'</t>
  </si>
  <si>
    <t>220721广州开发区投资</t>
  </si>
  <si>
    <t>广州开发区投资 USD 4.5% 25'</t>
  </si>
  <si>
    <t>220721中国三峡</t>
  </si>
  <si>
    <t>中国三峡 USD 3.625% 25'</t>
  </si>
  <si>
    <t>5.5年</t>
  </si>
  <si>
    <t>6.25亿美元</t>
  </si>
  <si>
    <t>220720联想集团</t>
  </si>
  <si>
    <t>220720</t>
  </si>
  <si>
    <t>联想集团 USD 5.831% 28'</t>
  </si>
  <si>
    <t>联想集团 USD 6.536% 32'</t>
  </si>
  <si>
    <t>220720绍兴城投</t>
  </si>
  <si>
    <t>绍兴城投 CNH 3.3% 25'</t>
  </si>
  <si>
    <t>220720漳州九龙江</t>
  </si>
  <si>
    <t>漳州九龙江 USD 4.7% 25'</t>
  </si>
  <si>
    <t>9470万美元</t>
  </si>
  <si>
    <t>220720南山集团</t>
  </si>
  <si>
    <t>南山集团 USD 5.5% 23'</t>
  </si>
  <si>
    <t>重庆盈地实业(浦发银行)</t>
  </si>
  <si>
    <t>2700万欧元</t>
  </si>
  <si>
    <t>220719重庆盈地实业</t>
  </si>
  <si>
    <t>220719</t>
  </si>
  <si>
    <t>重庆盈地实业SBLC EUR 2.5% 25'</t>
  </si>
  <si>
    <t>泰兴智光环保科技(浙商银行)</t>
  </si>
  <si>
    <t>220719泰兴智光环保科技</t>
  </si>
  <si>
    <t>泰兴智光环保科技SBLC EUR 2% 23'</t>
  </si>
  <si>
    <t>中国中信*</t>
  </si>
  <si>
    <t>增发1亿美元</t>
  </si>
  <si>
    <t>220719中国中信</t>
  </si>
  <si>
    <t>中国中信 USD 2.875% 27' Tap</t>
  </si>
  <si>
    <t>都江堰岷江水务(徽商银行)</t>
  </si>
  <si>
    <t>220718都江堰岷江水务</t>
  </si>
  <si>
    <t>220718</t>
  </si>
  <si>
    <t>都江堰岷江水务SBLC USD 5% 25'</t>
  </si>
  <si>
    <t>220718江苏世纪新城投控</t>
  </si>
  <si>
    <t>江苏世纪新城投控 USD 6.5% 23'</t>
  </si>
  <si>
    <t>220715绍兴上虞城建</t>
  </si>
  <si>
    <t>220715</t>
  </si>
  <si>
    <t>绍兴上虞城建 CNH 3.9% 25'</t>
  </si>
  <si>
    <t>大连德泰(渤海银行)</t>
  </si>
  <si>
    <t>Chamber II</t>
  </si>
  <si>
    <t>220714大连德泰</t>
  </si>
  <si>
    <t>220714</t>
  </si>
  <si>
    <t>大连德泰SBLC USD 5% 25'</t>
  </si>
  <si>
    <t>220713福建漳龙</t>
  </si>
  <si>
    <t>220713</t>
  </si>
  <si>
    <t>福建漳龙 USD 4.8% 25'</t>
  </si>
  <si>
    <t>高邮建投(南京银行)</t>
  </si>
  <si>
    <t>4600万美元</t>
  </si>
  <si>
    <t>220712高邮建投</t>
  </si>
  <si>
    <t>220712</t>
  </si>
  <si>
    <t>高邮建投SBLC USD 4.3% 25'</t>
  </si>
  <si>
    <t>国开行港分</t>
  </si>
  <si>
    <t>35亿港币</t>
  </si>
  <si>
    <t>220712国开行</t>
  </si>
  <si>
    <t>国开行港分 HKD 2.85% 24'</t>
  </si>
  <si>
    <t>国开行港分 CNH 2.95% 27'</t>
  </si>
  <si>
    <t>2.38亿美元</t>
  </si>
  <si>
    <t>220708淮安交通</t>
  </si>
  <si>
    <t>220708</t>
  </si>
  <si>
    <t>220708济南中财金投</t>
  </si>
  <si>
    <t>济南中财金投 USD 5.1% 23'</t>
  </si>
  <si>
    <t>重庆合川城投*</t>
  </si>
  <si>
    <t>增发2600万美元</t>
  </si>
  <si>
    <t>220707重庆合川城投</t>
  </si>
  <si>
    <t>220707</t>
  </si>
  <si>
    <t>重庆合川城投 USD 6% 25' Tap</t>
  </si>
  <si>
    <t>浦银伦分</t>
  </si>
  <si>
    <t>220707浦发银行</t>
  </si>
  <si>
    <t>浦银伦分 USD 3.25% 25'</t>
  </si>
  <si>
    <t>济阳国资(浙商银行)</t>
  </si>
  <si>
    <t>220706济阳国资</t>
  </si>
  <si>
    <t>220706</t>
  </si>
  <si>
    <t>济阳国资SBLC EUR 1.9% 23'</t>
  </si>
  <si>
    <t>新疆中泰(渤海银行)</t>
  </si>
  <si>
    <t>人民币7.6亿元</t>
  </si>
  <si>
    <t>220706新疆中泰</t>
  </si>
  <si>
    <t>新疆中泰SBLC CNH 4% 25'</t>
  </si>
  <si>
    <t>西安灞桥投控(浦发银行)</t>
  </si>
  <si>
    <t>5800万美元</t>
  </si>
  <si>
    <t>220705西安灞桥投控</t>
  </si>
  <si>
    <t>220705</t>
  </si>
  <si>
    <t>西安灞桥投控SBLC USD 4.1% 25'</t>
  </si>
  <si>
    <t>Osmanthus V</t>
  </si>
  <si>
    <t>220705广西交投</t>
  </si>
  <si>
    <t>广西交投 USD 3.95% 25'</t>
  </si>
  <si>
    <t>220705南山集团</t>
  </si>
  <si>
    <t>22年06月</t>
  </si>
  <si>
    <t>2.7亿美元</t>
  </si>
  <si>
    <t>220630南京江北新区产投</t>
  </si>
  <si>
    <t>220630</t>
  </si>
  <si>
    <t>南京江北新区产投 USD 4.4% 23'</t>
  </si>
  <si>
    <t>7.5亿美元</t>
  </si>
  <si>
    <t>220629青岛城投</t>
  </si>
  <si>
    <t>220629</t>
  </si>
  <si>
    <t>青岛城投 USD 4.8% 25'</t>
  </si>
  <si>
    <t>220629成都经开产投</t>
  </si>
  <si>
    <t>成都经开产投 USD 5.5% 25'</t>
  </si>
  <si>
    <t>成都天府大港(成都农商行)</t>
  </si>
  <si>
    <t>220628成都天府大港</t>
  </si>
  <si>
    <t>220628</t>
  </si>
  <si>
    <t>成都天府大港SBLC USD 5% 25'</t>
  </si>
  <si>
    <t>成都天府大港(徽商银行)</t>
  </si>
  <si>
    <t>人民币1.95亿元</t>
  </si>
  <si>
    <t>220628德清文旅</t>
  </si>
  <si>
    <t>德清文旅 CNH 5.37% 25'</t>
  </si>
  <si>
    <t>内江投控(渤海银行)</t>
  </si>
  <si>
    <t>220628内江投控</t>
  </si>
  <si>
    <t>内江投控SBLC USD 5% 25'</t>
  </si>
  <si>
    <t>220628中国中铁</t>
  </si>
  <si>
    <t>中国中铁 USD 4% 27'</t>
  </si>
  <si>
    <t>220627南山集团</t>
  </si>
  <si>
    <t>220627</t>
  </si>
  <si>
    <t>5860万美元</t>
  </si>
  <si>
    <t>220623遵义道桥</t>
  </si>
  <si>
    <t>220623</t>
  </si>
  <si>
    <t>遵义道桥 USD 7.2% 25'</t>
  </si>
  <si>
    <t>220623常德经投</t>
  </si>
  <si>
    <t>常德经投 USD 6.3% 25'</t>
  </si>
  <si>
    <t>仁寿兴新工业投资(天津银行)</t>
  </si>
  <si>
    <t>220623仁寿兴新工业投资</t>
  </si>
  <si>
    <t>仁寿兴新工业投资SBLC EUR 2.7% 25'</t>
  </si>
  <si>
    <t>扬州江都沿江开发(浙商银行)</t>
  </si>
  <si>
    <t>2000万美元</t>
  </si>
  <si>
    <t>220622扬州江都沿江开发</t>
  </si>
  <si>
    <t>220622</t>
  </si>
  <si>
    <t>扬州江都沿江开发SBLC USD 3.8% 23'</t>
  </si>
  <si>
    <t>220622南山集团</t>
  </si>
  <si>
    <t>乳山水务(齐鲁银行)</t>
  </si>
  <si>
    <t>2850万美元</t>
  </si>
  <si>
    <t>220622乳山水务</t>
  </si>
  <si>
    <t>乳山水务SBLC USD 4.5% 23'</t>
  </si>
  <si>
    <t>1.42亿美元</t>
  </si>
  <si>
    <t>220621晋江城投</t>
  </si>
  <si>
    <t>220621</t>
  </si>
  <si>
    <t>晋江城投 USD 4.5% 23'</t>
  </si>
  <si>
    <t>220621临沂城发</t>
  </si>
  <si>
    <t>临沂城发 USD 5.2% 25'</t>
  </si>
  <si>
    <t>齐鲁财金(齐鲁银行)</t>
  </si>
  <si>
    <t>3200万美元</t>
  </si>
  <si>
    <t>220617齐鲁财金</t>
  </si>
  <si>
    <t>220617</t>
  </si>
  <si>
    <t>齐鲁财金SBLC USD 5.15% 25'</t>
  </si>
  <si>
    <t>西安未央城建(西安银行)</t>
  </si>
  <si>
    <t>9650万美元</t>
  </si>
  <si>
    <t>220617西安未央城建</t>
  </si>
  <si>
    <t>西安未央城建SBLC USD 4.6% 25'</t>
  </si>
  <si>
    <t>江苏云港投发(浙商银行)</t>
  </si>
  <si>
    <t>3300万欧元</t>
  </si>
  <si>
    <t>220617江苏云港投发</t>
  </si>
  <si>
    <t>江苏云港投发SBLC EUR 1.9% 23'</t>
  </si>
  <si>
    <t>220616昆明交投</t>
  </si>
  <si>
    <t>220616</t>
  </si>
  <si>
    <t>昆明交投 USD 7% 23'</t>
  </si>
  <si>
    <t>220616临沂投发</t>
  </si>
  <si>
    <t>临沂投发 USD 4.5% 25'</t>
  </si>
  <si>
    <t>人民币45亿元</t>
  </si>
  <si>
    <t>220615中国财政部</t>
  </si>
  <si>
    <t>220615</t>
  </si>
  <si>
    <t>中国财政部 CNH 2.75% 27'</t>
  </si>
  <si>
    <t>中国财政部 CNH 2.55% 25'</t>
  </si>
  <si>
    <t>人民币140亿元</t>
  </si>
  <si>
    <t>中国财政部 CNH 2.44% 24'</t>
  </si>
  <si>
    <t>220614陕西泾河新城</t>
  </si>
  <si>
    <t>220614</t>
  </si>
  <si>
    <t>陕西泾河新城 USD 7.2% 25'</t>
  </si>
  <si>
    <t>甘肃公航旅*</t>
  </si>
  <si>
    <t>220614甘肃公航旅</t>
  </si>
  <si>
    <t>甘肃公航旅 USD 4.9% 25' Tap</t>
  </si>
  <si>
    <t>220614扬州江都沿江开发</t>
  </si>
  <si>
    <t>扬州江都沿江开发 USD 3.2% 23'</t>
  </si>
  <si>
    <t>太原国投*</t>
  </si>
  <si>
    <t>增发4000万美元</t>
  </si>
  <si>
    <t>220614太原国投</t>
  </si>
  <si>
    <t>太原国投 USD 4.55% 25' Tap</t>
  </si>
  <si>
    <t>天津蓟州新城建投(浙商银行)</t>
  </si>
  <si>
    <t>220614天津蓟州新城建投</t>
  </si>
  <si>
    <t>天津蓟州新城建投SBLC USD 3.9% 25'</t>
  </si>
  <si>
    <t>丽水经开(上海银行)</t>
  </si>
  <si>
    <t>220614丽水经开</t>
  </si>
  <si>
    <t>丽水经开SBLC USD 4.5% 25'</t>
  </si>
  <si>
    <t>泰州鑫泰(渤海银行)</t>
  </si>
  <si>
    <t>220610泰州鑫泰</t>
  </si>
  <si>
    <t>220610</t>
  </si>
  <si>
    <t>泰州鑫泰SBLC USD 4.5% 25'</t>
  </si>
  <si>
    <t>成都陆港枢纽(成都银行)</t>
  </si>
  <si>
    <t>220610成都陆港枢纽</t>
  </si>
  <si>
    <t>成都陆港枢纽SBLC USD 4% 25'</t>
  </si>
  <si>
    <t>凉山州发展(天津银行)</t>
  </si>
  <si>
    <t>220610凉山州发展</t>
  </si>
  <si>
    <t>凉山州发展SBLC USD 4.5% 25'</t>
  </si>
  <si>
    <t>220609连云港港口</t>
  </si>
  <si>
    <t>220609</t>
  </si>
  <si>
    <t>220609山东高速</t>
  </si>
  <si>
    <t>山东高速 USD 4.1% 25'</t>
  </si>
  <si>
    <t>220609中国银行</t>
  </si>
  <si>
    <t>中银法兰克福分行 USD 3.125% 25'</t>
  </si>
  <si>
    <t>220608青岛胶州湾</t>
  </si>
  <si>
    <t>220608</t>
  </si>
  <si>
    <t>青岛胶州湾 USD 4.9% 25'</t>
  </si>
  <si>
    <t>220608新疆交投</t>
  </si>
  <si>
    <t>新疆交投 USD 5.8% 25'</t>
  </si>
  <si>
    <t>220608山东国惠</t>
  </si>
  <si>
    <t>山东国惠 USD 4.7% 25'</t>
  </si>
  <si>
    <t>220607长发集团</t>
  </si>
  <si>
    <t>220607</t>
  </si>
  <si>
    <t>舟山蓬莱国资(杭州银行)</t>
  </si>
  <si>
    <t>220607舟山蓬莱国资</t>
  </si>
  <si>
    <t>舟山蓬莱国资SBLC USD 3.9% 25'</t>
  </si>
  <si>
    <t>220606青岛即墨旅发</t>
  </si>
  <si>
    <t>220606</t>
  </si>
  <si>
    <t>青岛即墨旅发 USD 4.5% 25'</t>
  </si>
  <si>
    <t>JCCG II</t>
  </si>
  <si>
    <t>220606济南城建</t>
  </si>
  <si>
    <t>济南城建 CNH 3.8% 25'</t>
  </si>
  <si>
    <t>南京溧水经开(浙商银行)</t>
  </si>
  <si>
    <t>220606南京溧水经开</t>
  </si>
  <si>
    <t>南京溧水经开SBLC USD 3.8% 25'</t>
  </si>
  <si>
    <t>建银新分</t>
  </si>
  <si>
    <t>新币债</t>
  </si>
  <si>
    <t>亿新币</t>
  </si>
  <si>
    <t>3.5亿新币</t>
  </si>
  <si>
    <t>220606建设银行</t>
  </si>
  <si>
    <t>建银新分 SGD 2.85% 24'</t>
  </si>
  <si>
    <t>5600万美元</t>
  </si>
  <si>
    <t>220601英利国际置业</t>
  </si>
  <si>
    <t>220601</t>
  </si>
  <si>
    <t>英利国际置业 USD 4% 23'</t>
  </si>
  <si>
    <t>泰州鑫泰(南京银行)</t>
  </si>
  <si>
    <t>4800万美元</t>
  </si>
  <si>
    <t>220601泰州鑫泰</t>
  </si>
  <si>
    <t>泰州鑫泰SBLC USD 3.85% 25'</t>
  </si>
  <si>
    <t>武汉江夏农业(华夏银行)</t>
  </si>
  <si>
    <t>9300万欧元</t>
  </si>
  <si>
    <t>220601武汉江夏农业</t>
  </si>
  <si>
    <t>武汉江夏农业SBLC EUR 2.3% 25'</t>
  </si>
  <si>
    <t>人民币5.1亿元</t>
  </si>
  <si>
    <t>220601万科</t>
  </si>
  <si>
    <t>万科 CNH 3.55% 25'</t>
  </si>
  <si>
    <t>重庆南岸城建*</t>
  </si>
  <si>
    <t>Dollar 005 Tap</t>
  </si>
  <si>
    <t>22年05月</t>
  </si>
  <si>
    <t>220531重庆南岸城建</t>
  </si>
  <si>
    <t>220531</t>
  </si>
  <si>
    <t>重庆南岸城建 USD 4.98% 25' Tap</t>
  </si>
  <si>
    <t>珠海华发*</t>
  </si>
  <si>
    <t>HF 2021 Tap</t>
  </si>
  <si>
    <t>永续(前3年不可赎回)</t>
  </si>
  <si>
    <t>高级永续债券</t>
  </si>
  <si>
    <t>220531珠海华发</t>
  </si>
  <si>
    <t>珠海华发 USD 4.25% Perp Tap</t>
  </si>
  <si>
    <t>220531湖州吴兴国资</t>
  </si>
  <si>
    <t>湖州吴兴国资 USD 5.45% 25'</t>
  </si>
  <si>
    <t>江苏射阳大米(浙商银行)</t>
  </si>
  <si>
    <t>3750万欧元</t>
  </si>
  <si>
    <t>220531江苏射阳大米</t>
  </si>
  <si>
    <t>江苏射阳大米SBLC EUR 1.7% 23'</t>
  </si>
  <si>
    <t>220531新湖中宝</t>
  </si>
  <si>
    <t>新湖中宝 USD 11% 25'</t>
  </si>
  <si>
    <t>220531成都湔江</t>
  </si>
  <si>
    <t>成都湔江SBLC USD 4.5% 25'</t>
  </si>
  <si>
    <t>220531合肥产投</t>
  </si>
  <si>
    <t>合肥产投 USD 3.9% 25'</t>
  </si>
  <si>
    <t>220530新城发展</t>
  </si>
  <si>
    <t>220530</t>
  </si>
  <si>
    <t>新城发展 USD 7.95% 23'</t>
  </si>
  <si>
    <t>220530太原国投</t>
  </si>
  <si>
    <t>太原国投 USD 4.55% 25'</t>
  </si>
  <si>
    <t>1.65亿美元</t>
  </si>
  <si>
    <t>220527遵义道桥</t>
  </si>
  <si>
    <t>220527</t>
  </si>
  <si>
    <t>淮安开发*</t>
  </si>
  <si>
    <t>220527淮安开发</t>
  </si>
  <si>
    <t>淮安开发 USD 5% 25' Tap</t>
  </si>
  <si>
    <t>江苏姜堰经开(江苏银行)</t>
  </si>
  <si>
    <t>220527江苏姜堰经开</t>
  </si>
  <si>
    <t>江苏姜堰经开SBLC USD 3.9% 25'</t>
  </si>
  <si>
    <t>江苏姜堰经开(浙商银行)</t>
  </si>
  <si>
    <t>2700万美元</t>
  </si>
  <si>
    <t>江苏姜堰经开(南京银行)</t>
  </si>
  <si>
    <t>山东明水国开(浙商银行)</t>
  </si>
  <si>
    <t>1100万欧元</t>
  </si>
  <si>
    <t>220527山东明水国开</t>
  </si>
  <si>
    <t>山东明水国开SBLC EUR 2.2% 25'</t>
  </si>
  <si>
    <t>220526牡丹江城投</t>
  </si>
  <si>
    <t>220526</t>
  </si>
  <si>
    <t>牡丹江城投 USD 8% 25'</t>
  </si>
  <si>
    <t>220526漳州交通</t>
  </si>
  <si>
    <t>漳州交通 USD 4.98% 25'</t>
  </si>
  <si>
    <t>无锡金源产投(宁波银行)</t>
  </si>
  <si>
    <t>1.39亿欧元</t>
  </si>
  <si>
    <t>220525无锡金源产投</t>
  </si>
  <si>
    <t>220525</t>
  </si>
  <si>
    <t>无锡金源产投SBLC EUR 2.4% 25'</t>
  </si>
  <si>
    <t>220525招商局港口</t>
  </si>
  <si>
    <t>招商局港口 USD 4% 27'</t>
  </si>
  <si>
    <t>咸宁城发(渤海银行)</t>
  </si>
  <si>
    <t>7050万美元</t>
  </si>
  <si>
    <t>220525咸宁城发</t>
  </si>
  <si>
    <t>咸宁城发SBLC USD 4.5% 25'</t>
  </si>
  <si>
    <t>2.07亿美元</t>
  </si>
  <si>
    <t>220524重庆合川城投</t>
  </si>
  <si>
    <t>220524</t>
  </si>
  <si>
    <t>重庆合川城投 USD 6% 25'</t>
  </si>
  <si>
    <t>港分,澳分</t>
  </si>
  <si>
    <t>220524工商银行</t>
  </si>
  <si>
    <t>工银新分 USD FRN 25'</t>
  </si>
  <si>
    <t>12亿美元</t>
  </si>
  <si>
    <t>工银港分 USD 2.95% 25'</t>
  </si>
  <si>
    <t>20亿港币</t>
  </si>
  <si>
    <t>工银港分 HKD 2.95% 24'</t>
  </si>
  <si>
    <t>工银伦分</t>
  </si>
  <si>
    <t>工银伦分 EUR 1.625% 25'</t>
  </si>
  <si>
    <t>工银迪拜分行 CNH 3.2% 24'</t>
  </si>
  <si>
    <t>220523海通证券</t>
  </si>
  <si>
    <t>220523</t>
  </si>
  <si>
    <t>海通证券 USD 4% 27'</t>
  </si>
  <si>
    <t>220523中融信托</t>
  </si>
  <si>
    <t>中融信托 USD 6.8% 23'</t>
  </si>
  <si>
    <t>湖州南浔新城(浙商银行)</t>
  </si>
  <si>
    <t>220520湖州南浔新城</t>
  </si>
  <si>
    <t>220520</t>
  </si>
  <si>
    <t>湖州南浔新城SBLC USD 3.9% 25'</t>
  </si>
  <si>
    <t>无锡城开实业(南京银行)</t>
  </si>
  <si>
    <t>220520无锡城开实业</t>
  </si>
  <si>
    <t>无锡城开实业SBLC EUR 2.3% 25'</t>
  </si>
  <si>
    <t>天台国资(宁波银行)</t>
  </si>
  <si>
    <t>220520天台国资</t>
  </si>
  <si>
    <t>天台国资SBLC EUR 2.4% 25'</t>
  </si>
  <si>
    <t>天台国资(杭州银行)</t>
  </si>
  <si>
    <t>6300万欧元</t>
  </si>
  <si>
    <t>Soar VII</t>
  </si>
  <si>
    <t>4.5亿美元</t>
  </si>
  <si>
    <t>220519中航租赁</t>
  </si>
  <si>
    <t>220519</t>
  </si>
  <si>
    <t>中航租赁 USD 4.05% 25'</t>
  </si>
  <si>
    <t>无锡恒廷实业(宁波银行)</t>
  </si>
  <si>
    <t>220518无锡恒廷实业</t>
  </si>
  <si>
    <t>220518</t>
  </si>
  <si>
    <t>无锡恒廷实业SBLC USD 3.8% 25'</t>
  </si>
  <si>
    <t>220513成都天府大港</t>
  </si>
  <si>
    <t>220513</t>
  </si>
  <si>
    <t>成都天府大港SBLC USD 4.5% 25'</t>
  </si>
  <si>
    <t>台州黄岩交投(宁波银行)</t>
  </si>
  <si>
    <t>220513台州黄岩交投</t>
  </si>
  <si>
    <t>台州黄岩交投SBLC EUR 2.4% 25'</t>
  </si>
  <si>
    <t>台州黄岩交投(杭州银行)</t>
  </si>
  <si>
    <t>6500万欧元</t>
  </si>
  <si>
    <t>三亚崖州湾科技城(渤海银行)</t>
  </si>
  <si>
    <t>6600万欧元</t>
  </si>
  <si>
    <t>220512三亚崖州湾科技城</t>
  </si>
  <si>
    <t>220512</t>
  </si>
  <si>
    <t>三亚崖州湾科技城SBLC EUR 2% 23'</t>
  </si>
  <si>
    <t>220511新奥能源</t>
  </si>
  <si>
    <t>220511</t>
  </si>
  <si>
    <t>新奥能源 USD 4.625% 27'</t>
  </si>
  <si>
    <t>兴银港分</t>
  </si>
  <si>
    <t>220511兴业银行</t>
  </si>
  <si>
    <t>兴银港分 USD 3.25% 25'</t>
  </si>
  <si>
    <t>220511东方证券</t>
  </si>
  <si>
    <t>东方证券 USD 3.5% 25'</t>
  </si>
  <si>
    <t>长沙金霞新城城发(长沙银行)</t>
  </si>
  <si>
    <t>220510长沙金霞新城城发</t>
  </si>
  <si>
    <t>220510</t>
  </si>
  <si>
    <t>长沙金霞新城城发SBLC USD 4.1% 25'</t>
  </si>
  <si>
    <t>220510建设银行</t>
  </si>
  <si>
    <t>建银伦分 USD 3.125% 25'</t>
  </si>
  <si>
    <t>建银伦分 CNH 3.4% 24'</t>
  </si>
  <si>
    <t>湖州吴兴产投(上海银行)</t>
  </si>
  <si>
    <t>22年04月</t>
  </si>
  <si>
    <t>220429湖州吴兴产投</t>
  </si>
  <si>
    <t>220429</t>
  </si>
  <si>
    <t>湖州吴兴产投SBLC USD 4% 25'</t>
  </si>
  <si>
    <t>扬州园博投发(浙商银行)</t>
  </si>
  <si>
    <t>220429扬州园博投发</t>
  </si>
  <si>
    <t>扬州园博投发SBLC USD 3.8% 25'</t>
  </si>
  <si>
    <t>2.6亿美元</t>
  </si>
  <si>
    <t>220428重庆南岸城建</t>
  </si>
  <si>
    <t>220428</t>
  </si>
  <si>
    <t>重庆南岸城建 USD 4.98% 25'</t>
  </si>
  <si>
    <t>西安浐灞(恒丰银行)</t>
  </si>
  <si>
    <t>220426西安浐灞</t>
  </si>
  <si>
    <t>220426</t>
  </si>
  <si>
    <t>西安浐灞SBLC USD 4.2% 25'</t>
  </si>
  <si>
    <t>兰溪交投(宁波银行)</t>
  </si>
  <si>
    <t>220426兰溪交投</t>
  </si>
  <si>
    <t>兰溪交投SBLC USD 3.9% 25'</t>
  </si>
  <si>
    <t>玉兰债券</t>
  </si>
  <si>
    <t>220426东方证券</t>
  </si>
  <si>
    <t>东方证券 EUR 1.75% 25'</t>
  </si>
  <si>
    <t>220425淮安开发</t>
  </si>
  <si>
    <t>220425</t>
  </si>
  <si>
    <t>淮安开发 USD 5% 25'</t>
  </si>
  <si>
    <t>扬州龙川(渤海银行)</t>
  </si>
  <si>
    <t>1.01亿美元</t>
  </si>
  <si>
    <t>220425扬州龙川</t>
  </si>
  <si>
    <t>扬州龙川SBLC USD 3.8% 23'</t>
  </si>
  <si>
    <t>220425成都空港兴城</t>
  </si>
  <si>
    <t>成都空港兴城 USD 4.5% 25'</t>
  </si>
  <si>
    <t>成都湔江(成都农商行)</t>
  </si>
  <si>
    <t>220425成都湔江</t>
  </si>
  <si>
    <t>成都湔江SBLC USD 4.2% 25'</t>
  </si>
  <si>
    <t>220422海通恒信</t>
  </si>
  <si>
    <t>220422</t>
  </si>
  <si>
    <t>海通恒信 USD 4.2% 25'</t>
  </si>
  <si>
    <t>220422江苏瀚瑞</t>
  </si>
  <si>
    <t>江苏瀚瑞 USD 6.5% 25'</t>
  </si>
  <si>
    <t>江苏瀚瑞(浙商银行)</t>
  </si>
  <si>
    <t>江苏瀚瑞SBLC USD 3.8% 25'</t>
  </si>
  <si>
    <t>4400万美元</t>
  </si>
  <si>
    <t>220422常德经投</t>
  </si>
  <si>
    <t>常德经投 USD 5% 23'</t>
  </si>
  <si>
    <t>江苏瀚瑞(南商)</t>
  </si>
  <si>
    <t>220421江苏瀚瑞</t>
  </si>
  <si>
    <t>220421</t>
  </si>
  <si>
    <t>江苏瀚瑞SBLC USD 4.5% 25'</t>
  </si>
  <si>
    <t>220421岳阳城投</t>
  </si>
  <si>
    <t>岳阳城投 USD 4.6% 25'</t>
  </si>
  <si>
    <t>Horizon II</t>
  </si>
  <si>
    <t>220421南商银行</t>
  </si>
  <si>
    <t>南商银行 AT1 6.5% Perp</t>
  </si>
  <si>
    <t>Excellence IX</t>
  </si>
  <si>
    <t>220421长城国际</t>
  </si>
  <si>
    <t>长城国际 USD 4.25% 25'</t>
  </si>
  <si>
    <t>220421中国银行</t>
  </si>
  <si>
    <t>中银澳分 USD FRN 25'</t>
  </si>
  <si>
    <t>中银新分</t>
  </si>
  <si>
    <t>中银新分 USD 3.25% 25'</t>
  </si>
  <si>
    <t>5亿欧元</t>
  </si>
  <si>
    <t>中银卢森堡分行 EUR 1.5% 25'</t>
  </si>
  <si>
    <t>远洋集团(浙商银行)</t>
  </si>
  <si>
    <t>220420远洋集团</t>
  </si>
  <si>
    <t>220420</t>
  </si>
  <si>
    <t>远洋集团SBLC USD 3.8% 25'</t>
  </si>
  <si>
    <t>220420济南能源</t>
  </si>
  <si>
    <t>济南能源 USD 3% 23'</t>
  </si>
  <si>
    <t>220414象山滨海投资</t>
  </si>
  <si>
    <t>220414</t>
  </si>
  <si>
    <t>象山滨海投资 USD 4.49% 25'</t>
  </si>
  <si>
    <t>嵊州交投(宁波银行)</t>
  </si>
  <si>
    <t>220414嵊州交投</t>
  </si>
  <si>
    <t>嵊州交投SBLC USD 3.5% 25'</t>
  </si>
  <si>
    <t>2.04亿美元</t>
  </si>
  <si>
    <t>220414凉山州发展</t>
  </si>
  <si>
    <t>凉山州发展 USD 6.5% 25'</t>
  </si>
  <si>
    <t>220413济南城建</t>
  </si>
  <si>
    <t>220413</t>
  </si>
  <si>
    <t>泰兴襟江投资(浙商银行)</t>
  </si>
  <si>
    <t>220413泰兴襟江投资</t>
  </si>
  <si>
    <t>泰兴襟江投资SBLC USD 3.5% 25'</t>
  </si>
  <si>
    <t>220413泰达股份</t>
  </si>
  <si>
    <t>泰达股份 USD 4.5% 23'</t>
  </si>
  <si>
    <t>可持续挂钩债券</t>
  </si>
  <si>
    <t>220413云南能投</t>
  </si>
  <si>
    <t>云南能投 USD 5.3% 25'</t>
  </si>
  <si>
    <t>Canal II</t>
  </si>
  <si>
    <t>CrossOver</t>
  </si>
  <si>
    <t>220413信银国际</t>
  </si>
  <si>
    <t>信银国际 AT1 4.8% Perp</t>
  </si>
  <si>
    <t>220413东亚银行</t>
  </si>
  <si>
    <t>东亚银行 T2 4.875% 32'</t>
  </si>
  <si>
    <t>220412义乌国资</t>
  </si>
  <si>
    <t>220412</t>
  </si>
  <si>
    <t>义乌国资 USD 4.1% 25'</t>
  </si>
  <si>
    <t>220412中信证券国际</t>
  </si>
  <si>
    <t>中信证券国际 USD 3.375% 25'</t>
  </si>
  <si>
    <t>佛山高明建投(浙商银行)</t>
  </si>
  <si>
    <t>220411佛山高明建投</t>
  </si>
  <si>
    <t>220411</t>
  </si>
  <si>
    <t>佛山高明建投SBLC USD 3.5% 25'</t>
  </si>
  <si>
    <t>重庆财信(招商银行)</t>
  </si>
  <si>
    <t>3300万美元</t>
  </si>
  <si>
    <t>220410重庆财信</t>
  </si>
  <si>
    <t>220410</t>
  </si>
  <si>
    <t>重庆财信SBLC USD 4% 25'</t>
  </si>
  <si>
    <t>浙江长兴金控(宁波银行)</t>
  </si>
  <si>
    <t>220408浙江长兴金控</t>
  </si>
  <si>
    <t>220408</t>
  </si>
  <si>
    <t>浙江长兴金控SBLC USD 3.7% 25'</t>
  </si>
  <si>
    <t>江苏皋开(南京银行)</t>
  </si>
  <si>
    <t>220408江苏皋开</t>
  </si>
  <si>
    <t>江苏皋开SBLC USD 3.5% 25'</t>
  </si>
  <si>
    <t>220407赣州发投</t>
  </si>
  <si>
    <t>220407</t>
  </si>
  <si>
    <t>赣州发投 USD 4.5% 25'</t>
  </si>
  <si>
    <t>220407西安城投</t>
  </si>
  <si>
    <t>西安城投 USD 3.5% 25'</t>
  </si>
  <si>
    <t>220407扬州经开</t>
  </si>
  <si>
    <t>扬州经开 USD 4% 25'</t>
  </si>
  <si>
    <t>220401余姚经开建投</t>
  </si>
  <si>
    <t>220401</t>
  </si>
  <si>
    <t>余姚经开建投 USD 3.9% 25'</t>
  </si>
  <si>
    <t>萍乡城投(九江银行)</t>
  </si>
  <si>
    <t>22年03月</t>
  </si>
  <si>
    <t>2.44亿美元</t>
  </si>
  <si>
    <t>220331萍乡城投</t>
  </si>
  <si>
    <t>220331</t>
  </si>
  <si>
    <t>萍乡城投SBLC USD 4.5% 25'</t>
  </si>
  <si>
    <t>2.22亿美元</t>
  </si>
  <si>
    <t>220331江苏瀚瑞</t>
  </si>
  <si>
    <t>4550万美元</t>
  </si>
  <si>
    <t>220331德清文旅</t>
  </si>
  <si>
    <t>德清文旅 USD 4% 25'</t>
  </si>
  <si>
    <t>德清文旅(上海银行)</t>
  </si>
  <si>
    <t>4900万美元</t>
  </si>
  <si>
    <t>德清文旅SBLC USD 3.4% 25'</t>
  </si>
  <si>
    <t>220331鲁商集团</t>
  </si>
  <si>
    <t>鲁商集团SBLC USD 3.4% 24'</t>
  </si>
  <si>
    <t>南京未来科技(宁波银行)</t>
  </si>
  <si>
    <t>3500万美元</t>
  </si>
  <si>
    <t>220331南京未来科技</t>
  </si>
  <si>
    <t>南京未来科技SBLC USD 3.3% 25'</t>
  </si>
  <si>
    <t>湖州南浔旅游(浙商银行)</t>
  </si>
  <si>
    <t>2900万美元</t>
  </si>
  <si>
    <t>220330湖州南浔旅游</t>
  </si>
  <si>
    <t>220330</t>
  </si>
  <si>
    <t>湖州南浔旅游SBLC USD 3.2% 25'</t>
  </si>
  <si>
    <t>220330国网国际</t>
  </si>
  <si>
    <t>国网国际 USD 3.25% 27'</t>
  </si>
  <si>
    <t>国网国际 USD 3.125% 25'</t>
  </si>
  <si>
    <t>220330包钢股份</t>
  </si>
  <si>
    <t>包钢股份 USD 5.35% 25'</t>
  </si>
  <si>
    <t>220329青岛胶州城投</t>
  </si>
  <si>
    <t>220329</t>
  </si>
  <si>
    <t>青岛胶州城投 USD 4.7% 25'</t>
  </si>
  <si>
    <t>Charming 2</t>
  </si>
  <si>
    <t>220329集友银行</t>
  </si>
  <si>
    <t>集友银行 T2 5.75% 32'</t>
  </si>
  <si>
    <t>腾海投控(江苏银行)</t>
  </si>
  <si>
    <t>220329腾海投控</t>
  </si>
  <si>
    <t>腾海投控SBLC USD 3.4% 25'</t>
  </si>
  <si>
    <t>220328郑州兴港投资</t>
  </si>
  <si>
    <t>220328</t>
  </si>
  <si>
    <t>郑州兴港投资 USD 4.7% 25'</t>
  </si>
  <si>
    <t>1.43亿美元</t>
  </si>
  <si>
    <t>220325福建石狮国资</t>
  </si>
  <si>
    <t>220325</t>
  </si>
  <si>
    <t>福建石狮国资 USD 4.2% 25'</t>
  </si>
  <si>
    <t>220325广州知识城</t>
  </si>
  <si>
    <t>广州知识城 USD 3.5% 25'</t>
  </si>
  <si>
    <t>浙江湖州南浔经开(南京银行)</t>
  </si>
  <si>
    <t>220325浙江湖州南浔经开</t>
  </si>
  <si>
    <t>浙江湖州南浔经开SBLC USD 3.1% 25'</t>
  </si>
  <si>
    <t>220325临沂投发</t>
  </si>
  <si>
    <t>GHATG 2022</t>
  </si>
  <si>
    <t>220324甘肃公航旅</t>
  </si>
  <si>
    <t>220324</t>
  </si>
  <si>
    <t>甘肃公航旅 USD 4.9% 25'</t>
  </si>
  <si>
    <t>湖州吴兴经开(上海银行)</t>
  </si>
  <si>
    <t>1.46亿美元</t>
  </si>
  <si>
    <t>220324湖州吴兴经开</t>
  </si>
  <si>
    <t>湖州吴兴经开SBLC USD 3.1% 25'</t>
  </si>
  <si>
    <t>220324株洲城发</t>
  </si>
  <si>
    <t>株洲城发 USD 4.6% 25'</t>
  </si>
  <si>
    <t>青岛动车小镇(齐鲁银行)</t>
  </si>
  <si>
    <t>220323青岛动车小镇</t>
  </si>
  <si>
    <t>220323</t>
  </si>
  <si>
    <t>青岛动车小镇SBLC USD 3.6% 25'</t>
  </si>
  <si>
    <t>220323杭州水务</t>
  </si>
  <si>
    <t>杭州水务 USD 2.9% 25'</t>
  </si>
  <si>
    <t>220322漳州交通</t>
  </si>
  <si>
    <t>220322</t>
  </si>
  <si>
    <t>漳州交通 USD 3.18% 23'</t>
  </si>
  <si>
    <t>湘潭振湘国资(长沙银行)</t>
  </si>
  <si>
    <t>220322湘潭振湘国资</t>
  </si>
  <si>
    <t>湘潭振湘国资SBLC USD 3.3% 25'</t>
  </si>
  <si>
    <t>台州黄岩经开(宁波银行)</t>
  </si>
  <si>
    <t>220322台州黄岩经开</t>
  </si>
  <si>
    <t>台州黄岩经开SBLC USD 2.98% 25'</t>
  </si>
  <si>
    <t>仪征城投(浙商银行)</t>
  </si>
  <si>
    <t>220322仪征城投</t>
  </si>
  <si>
    <t>仪征城投SBLC USD 2.5% 23'</t>
  </si>
  <si>
    <t>220321惠山高科</t>
  </si>
  <si>
    <t>220321</t>
  </si>
  <si>
    <t>惠山高科 USD 3.8% 23'</t>
  </si>
  <si>
    <t>220321中信信托</t>
  </si>
  <si>
    <t>中信信托 USD 4.25% 25'</t>
  </si>
  <si>
    <t>1900万美元</t>
  </si>
  <si>
    <t>220318靖江港口</t>
  </si>
  <si>
    <t>220318</t>
  </si>
  <si>
    <t>靖江港口 USD 4% 25'</t>
  </si>
  <si>
    <t>靖江港口(杭州银行)</t>
  </si>
  <si>
    <t>靖江港口SBLC USD 2.8% 25'</t>
  </si>
  <si>
    <t>卓越商管(浙商银行)</t>
  </si>
  <si>
    <t>220318卓越商管</t>
  </si>
  <si>
    <t>卓越商管SBLC USD 2.91% 25'</t>
  </si>
  <si>
    <t>如东民泰(上海银行)</t>
  </si>
  <si>
    <t>220318如东民泰</t>
  </si>
  <si>
    <t>如东民泰SBLC USD 2.9% 25'</t>
  </si>
  <si>
    <t>中银东京分行</t>
  </si>
  <si>
    <t>100亿日元</t>
  </si>
  <si>
    <t>220318中国银行</t>
  </si>
  <si>
    <t>中银东京分行 JPY FRN 24'</t>
  </si>
  <si>
    <t>2.06亿美元</t>
  </si>
  <si>
    <t>220317湖州南浔交投</t>
  </si>
  <si>
    <t>220317</t>
  </si>
  <si>
    <t>湖州南浔交投 USD 4.5% 25'</t>
  </si>
  <si>
    <t>8100万美元</t>
  </si>
  <si>
    <t>220317泰州新滨江开发</t>
  </si>
  <si>
    <t>泰州新滨江开发 USD 6% 25'</t>
  </si>
  <si>
    <t>220316中教控股</t>
  </si>
  <si>
    <t>220316</t>
  </si>
  <si>
    <t>中教控股 CNH 4% 25'</t>
  </si>
  <si>
    <t>220316中原证券</t>
  </si>
  <si>
    <t>中原证券 USD 4% 25'</t>
  </si>
  <si>
    <t>220314成都东方广益投资</t>
  </si>
  <si>
    <t>220314</t>
  </si>
  <si>
    <t>成都东方广益投资 USD 3.42% 25'</t>
  </si>
  <si>
    <t>220314交通银行</t>
  </si>
  <si>
    <t>交银港分 USD 2.375% 25'</t>
  </si>
  <si>
    <t>12亿港币</t>
  </si>
  <si>
    <t>交银港分 HKD 1.8% 24'</t>
  </si>
  <si>
    <t>交银港分 CNH 3.2% 24'</t>
  </si>
  <si>
    <t>220314中金公司</t>
  </si>
  <si>
    <t>中金公司 USD 2.875% 25'</t>
  </si>
  <si>
    <t>3.4亿美元</t>
  </si>
  <si>
    <t>220311天风证券</t>
  </si>
  <si>
    <t>220311</t>
  </si>
  <si>
    <t>天风证券 USD 4% 24'</t>
  </si>
  <si>
    <t>220310晋江城投</t>
  </si>
  <si>
    <t>220310</t>
  </si>
  <si>
    <t>晋江城投 USD 3.2% 23'</t>
  </si>
  <si>
    <t>复星集团(渤海银行)</t>
  </si>
  <si>
    <t>220310复星集团</t>
  </si>
  <si>
    <t>复星集团SBLC USD 3% 25'</t>
  </si>
  <si>
    <t>220310上汽通用汽车金融</t>
  </si>
  <si>
    <t>上汽通用汽车金融 CNH 3.2% 25'</t>
  </si>
  <si>
    <t>220309绍兴柯桥国资</t>
  </si>
  <si>
    <t>220309</t>
  </si>
  <si>
    <t>绍兴柯桥国资 USD 3% 25'</t>
  </si>
  <si>
    <t>220309申万宏源</t>
  </si>
  <si>
    <t>申万宏源 USD 2.625% 25'</t>
  </si>
  <si>
    <t>洛阳龙门旅游(郑州银行)</t>
  </si>
  <si>
    <t>1.9年</t>
  </si>
  <si>
    <t>220309洛阳龙门旅游</t>
  </si>
  <si>
    <t>洛阳龙门旅游SBLC USD 2.98% 24'</t>
  </si>
  <si>
    <t>嵊州城建(宁波银行)</t>
  </si>
  <si>
    <t>220309嵊州城建</t>
  </si>
  <si>
    <t>嵊州城建SBLC USD 2.7% 25'</t>
  </si>
  <si>
    <t>220309宁海国投</t>
  </si>
  <si>
    <t>宁海国投 USD 3.65% 25'</t>
  </si>
  <si>
    <t>220308银城国际</t>
  </si>
  <si>
    <t>220308</t>
  </si>
  <si>
    <t>银城国际 USD 13% 23'</t>
  </si>
  <si>
    <t>浙江天子湖实业(宁波银行)</t>
  </si>
  <si>
    <t>3840万美元</t>
  </si>
  <si>
    <t>220308浙江天子湖实业</t>
  </si>
  <si>
    <t>浙江天子湖实业SBLC USD 2.7% 25'</t>
  </si>
  <si>
    <t>220308河南铁投</t>
  </si>
  <si>
    <t>河南铁投 USD 3.214% 27'</t>
  </si>
  <si>
    <t>220308平度城建</t>
  </si>
  <si>
    <t>平度城建 USD 5% 25'</t>
  </si>
  <si>
    <t>220304铁岭公投</t>
  </si>
  <si>
    <t>220304</t>
  </si>
  <si>
    <t>铁岭公投 USD 9.3% 25'</t>
  </si>
  <si>
    <t>新疆金投(北京银行)</t>
  </si>
  <si>
    <t>220304新疆金投</t>
  </si>
  <si>
    <t>新疆金投SBLC USD 2.88% 25'</t>
  </si>
  <si>
    <t>新疆金投(邮储银行)</t>
  </si>
  <si>
    <t>1500万美元</t>
  </si>
  <si>
    <t>新疆金投SBLC USD 2.7% 25'</t>
  </si>
  <si>
    <t>成都怡都建投(渤海银行)</t>
  </si>
  <si>
    <t>220304成都怡都建投</t>
  </si>
  <si>
    <t>成都怡都建投SBLC USD 3% 25'</t>
  </si>
  <si>
    <t>220304周口城建</t>
  </si>
  <si>
    <t>周口城建 USD 4.8% 25'</t>
  </si>
  <si>
    <t>延安旅游(西安银行)</t>
  </si>
  <si>
    <t>220303延安旅游</t>
  </si>
  <si>
    <t>220303</t>
  </si>
  <si>
    <t>延安旅游SBLC USD 3.9% 25'</t>
  </si>
  <si>
    <t>怀远新型城建(徽商银行)</t>
  </si>
  <si>
    <t>220301怀远新型城建</t>
  </si>
  <si>
    <t>220301</t>
  </si>
  <si>
    <t>怀远新型城建SBLC USD 3% 25'</t>
  </si>
  <si>
    <t>新疆金投(工商银行)</t>
  </si>
  <si>
    <t>22年02月</t>
  </si>
  <si>
    <t>2800万美元</t>
  </si>
  <si>
    <t>220228新疆金投</t>
  </si>
  <si>
    <t>220228</t>
  </si>
  <si>
    <t>新疆金投 USD 5.6% 25'</t>
  </si>
  <si>
    <t>新疆金投(中国银行)</t>
  </si>
  <si>
    <t>220228中国银行</t>
  </si>
  <si>
    <t>中银悉尼分行 USD 2% 25'</t>
  </si>
  <si>
    <t>220228中航国际</t>
  </si>
  <si>
    <t>中航国际 USD 3% 27'</t>
  </si>
  <si>
    <t>220225青岛胶州湾</t>
  </si>
  <si>
    <t>220225</t>
  </si>
  <si>
    <t>青岛胶州湾 USD 3.2% 25'</t>
  </si>
  <si>
    <t>220225湖州吴兴城投</t>
  </si>
  <si>
    <t>湖州吴兴城投 USD 4% 25'</t>
  </si>
  <si>
    <t>220225湖北联投</t>
  </si>
  <si>
    <t>湖北联投 USD 3.1% 25'</t>
  </si>
  <si>
    <t>220225云南投控</t>
  </si>
  <si>
    <t>云南投控 USD 6.5% 25'</t>
  </si>
  <si>
    <t>220225中国金茂</t>
  </si>
  <si>
    <t>中国金茂 USD 4.4% 25'</t>
  </si>
  <si>
    <t>220224华泰证券</t>
  </si>
  <si>
    <t>220224</t>
  </si>
  <si>
    <t>华泰证券 USD 2.375% 25'</t>
  </si>
  <si>
    <t>丽水经开(杭州银行)</t>
  </si>
  <si>
    <t>220224丽水经开</t>
  </si>
  <si>
    <t>丽水经开SBLC USD 2.7% 25'</t>
  </si>
  <si>
    <t>丽水经开(宁波银行)</t>
  </si>
  <si>
    <t>220224中伟股份</t>
  </si>
  <si>
    <t>中伟股份SBLC USD 4.55% 27'</t>
  </si>
  <si>
    <t>4.7亿美元</t>
  </si>
  <si>
    <t>220223衢州国资</t>
  </si>
  <si>
    <t>220223</t>
  </si>
  <si>
    <t>衢州国资 USD 3% 25'</t>
  </si>
  <si>
    <t>220223淮安投控</t>
  </si>
  <si>
    <t>淮安投控 USD 3.3% 25'</t>
  </si>
  <si>
    <t>招银悉尼分行</t>
  </si>
  <si>
    <t>220223招商银行</t>
  </si>
  <si>
    <t>招银悉尼分行 USD 2% 25'</t>
  </si>
  <si>
    <t>220223富皋万泰</t>
  </si>
  <si>
    <t>富皋万泰 USD 4.2% 25'</t>
  </si>
  <si>
    <t>220223国银金租</t>
  </si>
  <si>
    <t>国银金租 USD 3.125% 27'</t>
  </si>
  <si>
    <t>7亿美元</t>
  </si>
  <si>
    <t>国银金租 USD 2.75% 25'</t>
  </si>
  <si>
    <t>220222中旅集团</t>
  </si>
  <si>
    <t>220222</t>
  </si>
  <si>
    <t>中旅集团 USD 2.95% 27'</t>
  </si>
  <si>
    <t>220222农业银行</t>
  </si>
  <si>
    <t>农银港分 USD 2.25% 27'</t>
  </si>
  <si>
    <t>农银港分 USD 2% 25'</t>
  </si>
  <si>
    <t>人民币13亿元</t>
  </si>
  <si>
    <t>农银港分 CNH 2.9% 24'</t>
  </si>
  <si>
    <t>丹阳投资(江苏银行)</t>
  </si>
  <si>
    <t>220218丹阳投资</t>
  </si>
  <si>
    <t>220218</t>
  </si>
  <si>
    <t>丹阳投资SBLC USD 2.5% 25'</t>
  </si>
  <si>
    <t>220217中国银行</t>
  </si>
  <si>
    <t>220217</t>
  </si>
  <si>
    <t>中银港分 USD 2.375% 27'</t>
  </si>
  <si>
    <t>中银港分 USD 2% 25'</t>
  </si>
  <si>
    <t>220216美的集团</t>
  </si>
  <si>
    <t>220216</t>
  </si>
  <si>
    <t>美的集团 USD 2.88% 27'</t>
  </si>
  <si>
    <t>淮北建投(徽商银行)</t>
  </si>
  <si>
    <t>220216淮北建投</t>
  </si>
  <si>
    <t>淮北建投SBLC USD 2.9% 25'</t>
  </si>
  <si>
    <t>10亿欧元</t>
  </si>
  <si>
    <t>220216北京国管中心</t>
  </si>
  <si>
    <t>北京国管中心 EUR 1.206% 25'</t>
  </si>
  <si>
    <t>220216中铝集团</t>
  </si>
  <si>
    <t>中铝集团 USD 2.95% 27'</t>
  </si>
  <si>
    <t>农银澳分</t>
  </si>
  <si>
    <t>澳门币债</t>
  </si>
  <si>
    <t>亿澳门币</t>
  </si>
  <si>
    <t>10亿澳门币</t>
  </si>
  <si>
    <t>220215农业银行</t>
  </si>
  <si>
    <t>220215</t>
  </si>
  <si>
    <t>农银澳分 MOP 1.15% 23'</t>
  </si>
  <si>
    <t>G 02</t>
  </si>
  <si>
    <t>220210中银香港</t>
  </si>
  <si>
    <t>220210</t>
  </si>
  <si>
    <t>中银香港 HKD 1.33% 24'</t>
  </si>
  <si>
    <t>220210中国中信</t>
  </si>
  <si>
    <t>中国中信 USD 2.875% 27'</t>
  </si>
  <si>
    <t>中国中信 USD 3.5% 32'</t>
  </si>
  <si>
    <t>220209国开行</t>
  </si>
  <si>
    <t>220209</t>
  </si>
  <si>
    <t>国开行港分 USD 2% 27'</t>
  </si>
  <si>
    <t>53亿港币</t>
  </si>
  <si>
    <t>国开行港分 HKD 1.6% 25'</t>
  </si>
  <si>
    <t>中银约翰内斯堡分行</t>
  </si>
  <si>
    <t>220209中国银行</t>
  </si>
  <si>
    <t>中银约翰内斯堡分行 USD 1.875% 25'</t>
  </si>
  <si>
    <t>中银匈牙利分行</t>
  </si>
  <si>
    <t>中银匈牙利分行 USD 1.625% 24'</t>
  </si>
  <si>
    <t>湖州新投(上海银行)</t>
  </si>
  <si>
    <t>05周</t>
  </si>
  <si>
    <t>22年01月</t>
  </si>
  <si>
    <t>220128湖州新投</t>
  </si>
  <si>
    <t>220128</t>
  </si>
  <si>
    <t>湖州新投SBLC CNH 4.5% 25'</t>
  </si>
  <si>
    <t>远洋集团*</t>
  </si>
  <si>
    <t>增发2亿美元</t>
  </si>
  <si>
    <t>220127远洋集团</t>
  </si>
  <si>
    <t>220127</t>
  </si>
  <si>
    <t>远洋集团 USD 2.7% 25' Tap</t>
  </si>
  <si>
    <t>泰兴智光环保科技(江苏银行)</t>
  </si>
  <si>
    <t>220126泰兴智光环保科技</t>
  </si>
  <si>
    <t>220126</t>
  </si>
  <si>
    <t>泰兴智光环保科技SBLC USD 1.95% 23'</t>
  </si>
  <si>
    <t>江苏洋口港(南商)</t>
  </si>
  <si>
    <t>220126江苏洋口港</t>
  </si>
  <si>
    <t>江苏洋口港SBLC USD 2.8% 23'</t>
  </si>
  <si>
    <t>成都羊安新城开建(天津银行)</t>
  </si>
  <si>
    <t>1200万欧元</t>
  </si>
  <si>
    <t>220126成都羊安新城开建</t>
  </si>
  <si>
    <t>成都羊安新城开建SBLC EUR 1.85% 25'</t>
  </si>
  <si>
    <t>GT 4</t>
  </si>
  <si>
    <t>220124华发股份</t>
  </si>
  <si>
    <t>220124</t>
  </si>
  <si>
    <t>华发股份 USD 4.2% 23'</t>
  </si>
  <si>
    <t>220124淄博高新国投</t>
  </si>
  <si>
    <t>淄博高新国投 USD 4.9% 23'</t>
  </si>
  <si>
    <t>牵头全球协调人及安排行</t>
  </si>
  <si>
    <t>220124信达香港</t>
  </si>
  <si>
    <t>信达香港 USD 3.25% 27'</t>
  </si>
  <si>
    <t>220121泰安城投</t>
  </si>
  <si>
    <t>220121</t>
  </si>
  <si>
    <t>泰安城投 USD 3.75% 23'</t>
  </si>
  <si>
    <t>220121景业名邦</t>
  </si>
  <si>
    <t>景业名邦 USD 7.5% 23'</t>
  </si>
  <si>
    <t>绿城中国(浙商银行)</t>
  </si>
  <si>
    <t>220120绿城中国</t>
  </si>
  <si>
    <t>220120</t>
  </si>
  <si>
    <t>绿城中国SBLC USD 2.3% 25'</t>
  </si>
  <si>
    <t>220120申万宏源香港</t>
  </si>
  <si>
    <t>申万宏源香港 USD 1.5% 23'</t>
  </si>
  <si>
    <t>湖州南浔旅游(南京银行)</t>
  </si>
  <si>
    <t>220120湖州南浔旅游</t>
  </si>
  <si>
    <t>湖州南浔旅游SBLC USD 2.15% 25'</t>
  </si>
  <si>
    <t>湖州南浔新城(宁波银行)</t>
  </si>
  <si>
    <t>2860万美元</t>
  </si>
  <si>
    <t>220120湖州南浔新城</t>
  </si>
  <si>
    <t>湖州南浔新城SBLC USD 2.25% 25'</t>
  </si>
  <si>
    <t>220120工银金租</t>
  </si>
  <si>
    <t>工银金租 USD 2.7% 27'</t>
  </si>
  <si>
    <t>工银金租 USD 2.125% 25'</t>
  </si>
  <si>
    <t>富港建设(江苏银行)</t>
  </si>
  <si>
    <t>220120富港建设</t>
  </si>
  <si>
    <t>富港建设SBLC USD 2.1% 25'</t>
  </si>
  <si>
    <t>富港建设(浙商银行)</t>
  </si>
  <si>
    <t>富港建设(杭州银行)</t>
  </si>
  <si>
    <t>220119衢州衢通发展</t>
  </si>
  <si>
    <t>220119</t>
  </si>
  <si>
    <t>衢州衢通发展 USD 2.5% 25'</t>
  </si>
  <si>
    <t>220119湖州莫干山高新</t>
  </si>
  <si>
    <t>湖州莫干山高新 USD 3.4% 25'</t>
  </si>
  <si>
    <t>220119河南铁投</t>
  </si>
  <si>
    <t>河南铁投 USD 2.2% 25'</t>
  </si>
  <si>
    <t>江苏皋开(江苏银行)</t>
  </si>
  <si>
    <t>220119江苏皋开</t>
  </si>
  <si>
    <t>江苏皋开SBLC USD 2.1% 25'</t>
  </si>
  <si>
    <t>中国水务*</t>
  </si>
  <si>
    <t>Surf II Tap</t>
  </si>
  <si>
    <t>增发1.5亿美元</t>
  </si>
  <si>
    <t>220119中国水务</t>
  </si>
  <si>
    <t>中国水务 USD 4.85% 26' Tap</t>
  </si>
  <si>
    <t>220118绍兴城投</t>
  </si>
  <si>
    <t>220118</t>
  </si>
  <si>
    <t>绍兴城投 CNH 3.65% 27'</t>
  </si>
  <si>
    <t>220118焦作投资</t>
  </si>
  <si>
    <t>焦作投资 USD 5.5% 23'</t>
  </si>
  <si>
    <t>Evergreen 2022</t>
  </si>
  <si>
    <t>220118湖州城投</t>
  </si>
  <si>
    <t>湖州城投 USD 2.85% 25'</t>
  </si>
  <si>
    <t>曹妃甸国控(浙商银行)</t>
  </si>
  <si>
    <t>220118曹妃甸国控</t>
  </si>
  <si>
    <t>曹妃甸国控SBLC USD 2.1% 24'</t>
  </si>
  <si>
    <t>220118广东交通</t>
  </si>
  <si>
    <t>广东交通 USD 2.358% 27'</t>
  </si>
  <si>
    <t>6500万美元</t>
  </si>
  <si>
    <t>220118东台交投</t>
  </si>
  <si>
    <t>东台交投 USD 5.8% 22'</t>
  </si>
  <si>
    <t>淄博淄川财金(渤海银行)</t>
  </si>
  <si>
    <t>4200万美元</t>
  </si>
  <si>
    <t>220117淄博淄川财金</t>
  </si>
  <si>
    <t>220117</t>
  </si>
  <si>
    <t>淄博淄川财金SBLC USD 3% 25'</t>
  </si>
  <si>
    <t>220114浙江钱塘江投资</t>
  </si>
  <si>
    <t>220114</t>
  </si>
  <si>
    <t>浙江钱塘江投资 USD 2.1% 25'</t>
  </si>
  <si>
    <t>220114济南章丘</t>
  </si>
  <si>
    <t>济南章丘 USD 3.8% 23'</t>
  </si>
  <si>
    <t>泰兴智光环保科技(杭州银行)</t>
  </si>
  <si>
    <t>220114泰兴智光环保科技</t>
  </si>
  <si>
    <t>成都经开国投*</t>
  </si>
  <si>
    <t>220114成都经开国投</t>
  </si>
  <si>
    <t>成都经开国投 USD 5.3% 24' Tap</t>
  </si>
  <si>
    <t>建德国资(江苏银行)</t>
  </si>
  <si>
    <t>5500万美元</t>
  </si>
  <si>
    <t>220114建德国资</t>
  </si>
  <si>
    <t>建德国资SBLC USD 2.05% 25'</t>
  </si>
  <si>
    <t>抚州数字经投(工商银行)</t>
  </si>
  <si>
    <t>9800万美元</t>
  </si>
  <si>
    <t>220113抚州数字经投</t>
  </si>
  <si>
    <t>220113</t>
  </si>
  <si>
    <t>抚州数字经投SBLC USD 1.98% 25'</t>
  </si>
  <si>
    <t>220113建设银行</t>
  </si>
  <si>
    <t>建设银行 T2 2.85% 32'</t>
  </si>
  <si>
    <t>2150万欧元</t>
  </si>
  <si>
    <t>220112贵阳经开城投</t>
  </si>
  <si>
    <t>220112</t>
  </si>
  <si>
    <t>贵阳经开城投 EUR 3% 23'</t>
  </si>
  <si>
    <t>江苏瑞海(上海银行)</t>
  </si>
  <si>
    <t>220112江苏瑞海</t>
  </si>
  <si>
    <t>江苏瑞海SBLC USD 1.9% 23'</t>
  </si>
  <si>
    <t>宜春袁州国投(工商银行)</t>
  </si>
  <si>
    <t>220112宜春袁州国投</t>
  </si>
  <si>
    <t>宜春袁州国投SBLC USD 1.98% 25'</t>
  </si>
  <si>
    <t>220112中国诚通</t>
  </si>
  <si>
    <t>中国诚通 USD 2.75% 27'</t>
  </si>
  <si>
    <t>中国诚通 USD 2% 25'</t>
  </si>
  <si>
    <t>3750万美元</t>
  </si>
  <si>
    <t>220111重庆国际物流园</t>
  </si>
  <si>
    <t>220111</t>
  </si>
  <si>
    <t>重庆国际物流园 USD 5.3% 25'</t>
  </si>
  <si>
    <t>温州鹿城国控(杭州银行)</t>
  </si>
  <si>
    <t>人民币9.72亿元</t>
  </si>
  <si>
    <t>220111温州鹿城国控</t>
  </si>
  <si>
    <t>温州鹿城国控SBLC CNH 4.1% 25'</t>
  </si>
  <si>
    <t>江苏叠石桥家纺(渤海银行)</t>
  </si>
  <si>
    <t>Bridge III</t>
  </si>
  <si>
    <t>220111江苏叠石桥家纺</t>
  </si>
  <si>
    <t>江苏叠石桥家纺SBLC USD 3% 25'</t>
  </si>
  <si>
    <t>4.9亿美元</t>
  </si>
  <si>
    <t>220111广州开发区控股</t>
  </si>
  <si>
    <t>广州开发区控股 USD 2.85% 27'</t>
  </si>
  <si>
    <t>220111北京燃气</t>
  </si>
  <si>
    <t>北京燃气 USD 1.875% 25'</t>
  </si>
  <si>
    <t>农银纽分</t>
  </si>
  <si>
    <t>220111农业银行</t>
  </si>
  <si>
    <t>农银纽分 USD 2% 27'</t>
  </si>
  <si>
    <t>农银纽分 USD 1.5% 25'</t>
  </si>
  <si>
    <t>顺丰控股*</t>
  </si>
  <si>
    <t>增发4亿美元</t>
  </si>
  <si>
    <t>220110顺丰控股</t>
  </si>
  <si>
    <t>220110</t>
  </si>
  <si>
    <t>顺丰控股 USD 2.375% Tap</t>
  </si>
  <si>
    <t>增发3亿美元</t>
  </si>
  <si>
    <t>顺丰控股 USD 3.125% Tap</t>
  </si>
  <si>
    <t>220107镇江国投</t>
  </si>
  <si>
    <t>220107</t>
  </si>
  <si>
    <t>镇江国投SBLC USD 1.9% 23'</t>
  </si>
  <si>
    <t>无锡锡西产发(上海银行)</t>
  </si>
  <si>
    <t>220107无锡锡西产发</t>
  </si>
  <si>
    <t>无锡锡西产发SBLC USD 2% 25'</t>
  </si>
  <si>
    <t>无锡锡西产发(宁波银行)</t>
  </si>
  <si>
    <t>靖江港口(江苏银行)</t>
  </si>
  <si>
    <t>220106靖江港口</t>
  </si>
  <si>
    <t>220106</t>
  </si>
  <si>
    <t>靖江港口SBLC USD 2% 25'</t>
  </si>
  <si>
    <t>江苏东方盛虹(上海银行)</t>
  </si>
  <si>
    <t>220106江苏东方盛虹</t>
  </si>
  <si>
    <t>江苏东方盛虹SBLC USD 1.9% 23'</t>
  </si>
  <si>
    <t>盐城高投(上海银行)</t>
  </si>
  <si>
    <t>220105盐城高投</t>
  </si>
  <si>
    <t>220105</t>
  </si>
  <si>
    <t>盐城高投SBLC USD 2% 25'</t>
  </si>
  <si>
    <t>21年</t>
  </si>
  <si>
    <t>21年12月</t>
  </si>
  <si>
    <t>7500万美元</t>
  </si>
  <si>
    <t>211222鲁商集团</t>
  </si>
  <si>
    <t>211222</t>
  </si>
  <si>
    <t>鲁商集团 USD 7% 24'</t>
  </si>
  <si>
    <t>人民币4.7亿元</t>
  </si>
  <si>
    <t>211214湖州新投</t>
  </si>
  <si>
    <t>211214</t>
  </si>
  <si>
    <t>湖州新投SBLC CNH 4.5% 24'</t>
  </si>
  <si>
    <t>湖州新投(宁波银行)</t>
  </si>
  <si>
    <t>温州鹿城国控(宁波银行)</t>
  </si>
  <si>
    <t>211213温州鹿城国控</t>
  </si>
  <si>
    <t>211213</t>
  </si>
  <si>
    <t>温州鹿城国控SBLC CNH 4.1% 24'</t>
  </si>
  <si>
    <t>人民币100万元</t>
  </si>
  <si>
    <t>211208绿景中国地产</t>
  </si>
  <si>
    <t>211208</t>
  </si>
  <si>
    <t>绿景中国地产 CNH 6% 22'</t>
  </si>
  <si>
    <t>211206交通银行</t>
  </si>
  <si>
    <t>211206</t>
  </si>
  <si>
    <t>交银港分 CNH 3.15% 24'</t>
  </si>
  <si>
    <t>21年11月</t>
  </si>
  <si>
    <t>人民币9.3亿元</t>
  </si>
  <si>
    <t>211130铁岭公投</t>
  </si>
  <si>
    <t>211130</t>
  </si>
  <si>
    <t>铁岭公投 CNH 9.1% 24'</t>
  </si>
  <si>
    <t>211130成都经开国投</t>
  </si>
  <si>
    <t>成都经开国投 USD 5.3% 24'</t>
  </si>
  <si>
    <t>211123鲁商集团</t>
  </si>
  <si>
    <t>211123</t>
  </si>
  <si>
    <t>211109顺丰控股</t>
  </si>
  <si>
    <t>211109</t>
  </si>
  <si>
    <t>顺丰控股 USD 2.375% 26'</t>
  </si>
  <si>
    <t>顺丰控股 USD 3.125% 31'</t>
  </si>
  <si>
    <t>211109苏州工业园</t>
  </si>
  <si>
    <t>苏州工业园 CNH 3.6% 31'</t>
  </si>
  <si>
    <t>21年10月</t>
  </si>
  <si>
    <t>211026农发行</t>
  </si>
  <si>
    <t>211026</t>
  </si>
  <si>
    <t>农发行 CNH 3.05% 26'</t>
  </si>
  <si>
    <t>人民币17.5亿元</t>
  </si>
  <si>
    <t>农发行 CNH 2.9% 24'</t>
  </si>
  <si>
    <t>农发行 CNH 3.35% 31'</t>
  </si>
  <si>
    <t>211018上海地产</t>
  </si>
  <si>
    <t>211018</t>
  </si>
  <si>
    <t>上海地产 CNH 3.7% 24'</t>
  </si>
  <si>
    <t>新湖中宝*</t>
  </si>
  <si>
    <t>增发2.5亿美元</t>
  </si>
  <si>
    <t>211013新湖中宝</t>
  </si>
  <si>
    <t>211013</t>
  </si>
  <si>
    <t>新湖中宝 USD 11% 24' Tap</t>
  </si>
  <si>
    <t>人民币22亿元</t>
  </si>
  <si>
    <t>211012广东省政府</t>
  </si>
  <si>
    <t>211012</t>
  </si>
  <si>
    <t>广东省政府 CNH 2.68% 24'</t>
  </si>
  <si>
    <t>211011深圳市政府</t>
  </si>
  <si>
    <t>211011</t>
  </si>
  <si>
    <t>深圳市政府 CNH 2.9% 26'</t>
  </si>
  <si>
    <t>深圳市政府 CNH 2.7% 24'</t>
  </si>
  <si>
    <t>深圳市政府 CNH 2.6% 23'</t>
  </si>
  <si>
    <t>21年09月</t>
  </si>
  <si>
    <t>210923新湖中宝</t>
  </si>
  <si>
    <t>210923</t>
  </si>
  <si>
    <t>新湖中宝 USD 11% 24'</t>
  </si>
  <si>
    <t>佳源国际控股*</t>
  </si>
  <si>
    <t>210923佳源国际控股</t>
  </si>
  <si>
    <t>佳源国际控股 USD 11% 24' Tap</t>
  </si>
  <si>
    <t>210923中国银行</t>
  </si>
  <si>
    <t>中银澳分 CNH 2.75% 23'</t>
  </si>
  <si>
    <t>210923中国财政部</t>
  </si>
  <si>
    <t>中国财政部 CNH 2.5% 26'</t>
  </si>
  <si>
    <t>人民币125亿元</t>
  </si>
  <si>
    <t>中国财政部 CNH 2.41% 23'</t>
  </si>
  <si>
    <t>21年07月</t>
  </si>
  <si>
    <t>210722复星集团</t>
  </si>
  <si>
    <t>210722</t>
  </si>
  <si>
    <t>复星集团 USD 4.3% 24'</t>
  </si>
  <si>
    <t>3.2亿美元</t>
  </si>
  <si>
    <t>210706远洋集团</t>
  </si>
  <si>
    <t>210706</t>
  </si>
  <si>
    <t>远洋集团 USD 2.7% 25'</t>
  </si>
  <si>
    <t>浦银港分</t>
  </si>
  <si>
    <t>210706浦发银行</t>
  </si>
  <si>
    <t>浦银港分 HKD 0.6% 23'</t>
  </si>
  <si>
    <t>210702中银香港</t>
  </si>
  <si>
    <t>210702</t>
  </si>
  <si>
    <t>中银香港 CNH 2.8% 23'</t>
  </si>
  <si>
    <t>21年06月</t>
  </si>
  <si>
    <t>210610国开行</t>
  </si>
  <si>
    <t>210610</t>
  </si>
  <si>
    <t>国开行港分 CNH 2.65% 24'</t>
  </si>
  <si>
    <t>21年05月</t>
  </si>
  <si>
    <t>人民币2.5亿元</t>
  </si>
  <si>
    <t>210524国任财险</t>
  </si>
  <si>
    <t>210524</t>
  </si>
  <si>
    <t>国任财险 CNH 4.2% 23'</t>
  </si>
  <si>
    <t>人民币14.45亿元</t>
  </si>
  <si>
    <t>210517万科</t>
  </si>
  <si>
    <t>210517</t>
  </si>
  <si>
    <t>万科 CNH 3.45% 24'</t>
  </si>
  <si>
    <t>210514上海地产</t>
  </si>
  <si>
    <t>210514</t>
  </si>
  <si>
    <t>上海地产 CNH 3.8%</t>
  </si>
  <si>
    <t>21年04月</t>
  </si>
  <si>
    <t>210421中国银行</t>
  </si>
  <si>
    <t>210421</t>
  </si>
  <si>
    <t>中银澳分 CNH 3.08% 26'</t>
  </si>
  <si>
    <t>人民币13.5亿元</t>
  </si>
  <si>
    <t>中银法兰克福分行 CNH 2.85% 23'</t>
  </si>
  <si>
    <t>210415山东国惠</t>
  </si>
  <si>
    <t>210415</t>
  </si>
  <si>
    <t>山东国惠 CNH 4.8% 24'</t>
  </si>
  <si>
    <t>210415建设银行</t>
  </si>
  <si>
    <t>建银新分 CNH 2.85% 23'</t>
  </si>
  <si>
    <t>普洛斯控股*</t>
  </si>
  <si>
    <t>21年03月</t>
  </si>
  <si>
    <t>210315普洛斯控股</t>
  </si>
  <si>
    <t>210315</t>
  </si>
  <si>
    <t>普洛斯控股 USD 2.6% 24' Tap</t>
  </si>
  <si>
    <t>21年02月</t>
  </si>
  <si>
    <t>6600万美元</t>
  </si>
  <si>
    <t>210204普洛斯控股</t>
  </si>
  <si>
    <t>210204</t>
  </si>
  <si>
    <t>普洛斯控股 USD 2.6% 24'</t>
  </si>
  <si>
    <t>210202远东宏信</t>
  </si>
  <si>
    <t>210202</t>
  </si>
  <si>
    <t>远东宏信 CNH 4.7% 24'</t>
  </si>
  <si>
    <t>21年01月</t>
  </si>
  <si>
    <t>人民币18亿元</t>
  </si>
  <si>
    <t>210107中国银行</t>
  </si>
  <si>
    <t>210107</t>
  </si>
  <si>
    <t>中银港分 CNH 2.8% 23'</t>
  </si>
  <si>
    <t>19年</t>
  </si>
  <si>
    <t>19年11月</t>
  </si>
  <si>
    <t>191108南京东南国资</t>
  </si>
  <si>
    <t>191108</t>
  </si>
  <si>
    <t>南京东南国资 CNH 4.6% 29'</t>
  </si>
  <si>
    <t>GRAPH</t>
  </si>
  <si>
    <t>Tighten</t>
  </si>
  <si>
    <t>Weekly_Pie</t>
  </si>
  <si>
    <t>3mth</t>
  </si>
  <si>
    <t>占比</t>
  </si>
  <si>
    <t>22年亿美元</t>
  </si>
  <si>
    <t>23年亿美元</t>
  </si>
  <si>
    <t>22年占比</t>
  </si>
  <si>
    <t>23年占比</t>
  </si>
  <si>
    <t>变动</t>
  </si>
  <si>
    <t>Count</t>
  </si>
  <si>
    <t>蓝色债券</t>
  </si>
  <si>
    <t>社会责任债券</t>
  </si>
  <si>
    <t>DimSum</t>
  </si>
  <si>
    <t>FTZ</t>
  </si>
  <si>
    <t>MISSING</t>
  </si>
  <si>
    <t>FTZ_Load</t>
  </si>
  <si>
    <t>Sync</t>
  </si>
  <si>
    <t>债券代码</t>
  </si>
  <si>
    <t>发行人简称</t>
  </si>
  <si>
    <t>发行日</t>
  </si>
  <si>
    <t>实际发行总额_亿</t>
  </si>
  <si>
    <t>债券期限1</t>
  </si>
  <si>
    <t>起息日</t>
  </si>
  <si>
    <t>到期日</t>
  </si>
  <si>
    <t>票面利率</t>
  </si>
  <si>
    <t>付息周期_月</t>
  </si>
  <si>
    <t>币种</t>
  </si>
  <si>
    <t>计息方式</t>
  </si>
  <si>
    <t>债券全称</t>
  </si>
  <si>
    <t>FI</t>
  </si>
  <si>
    <t>LGFV_IG_NonCNH</t>
  </si>
  <si>
    <t>DIRECTORY</t>
  </si>
  <si>
    <t>Project Name</t>
  </si>
  <si>
    <t>项目名称（集团全称）</t>
  </si>
  <si>
    <t>序号</t>
  </si>
  <si>
    <t>担任角色</t>
  </si>
  <si>
    <t>团队</t>
  </si>
  <si>
    <t>项目定价日</t>
  </si>
  <si>
    <t>Column12</t>
  </si>
  <si>
    <t>项目状态</t>
  </si>
  <si>
    <t>Shunze VII</t>
  </si>
  <si>
    <t>XS2280569364</t>
  </si>
  <si>
    <t>四川省</t>
  </si>
  <si>
    <t>N.A.</t>
  </si>
  <si>
    <t>SOE</t>
  </si>
  <si>
    <t>3Y</t>
  </si>
  <si>
    <t>江苏省</t>
  </si>
  <si>
    <t>OX</t>
  </si>
  <si>
    <t>XS2281349618</t>
  </si>
  <si>
    <t>福建省</t>
  </si>
  <si>
    <t>XS2228902255</t>
  </si>
  <si>
    <t>广东省</t>
  </si>
  <si>
    <t>Horizon III Tap</t>
  </si>
  <si>
    <t>XS2262084374</t>
  </si>
  <si>
    <t>浙江省</t>
  </si>
  <si>
    <t>Xihe</t>
  </si>
  <si>
    <t>XS2280638607</t>
  </si>
  <si>
    <t>河北省</t>
  </si>
  <si>
    <t>Dragon VII</t>
  </si>
  <si>
    <t>XS2275587090</t>
  </si>
  <si>
    <t>广东交通集团</t>
  </si>
  <si>
    <t>Orient City</t>
  </si>
  <si>
    <t>XS2265235965</t>
  </si>
  <si>
    <t>中国水务集团</t>
  </si>
  <si>
    <t>Compass</t>
  </si>
  <si>
    <t>XS2274835631</t>
  </si>
  <si>
    <t>山东省</t>
  </si>
  <si>
    <t>Sirius</t>
  </si>
  <si>
    <t>XS2279822683</t>
  </si>
  <si>
    <t>河南省铁路建设投资集团</t>
  </si>
  <si>
    <t>河南省</t>
  </si>
  <si>
    <t>Bullet</t>
  </si>
  <si>
    <t>XS2293903840</t>
  </si>
  <si>
    <t>上海市</t>
  </si>
  <si>
    <t>XS2277613423</t>
  </si>
  <si>
    <t>北京市</t>
  </si>
  <si>
    <t>中国信达（香港）控股有限公司</t>
  </si>
  <si>
    <t>Grand Lake</t>
  </si>
  <si>
    <t>XS2290959860</t>
  </si>
  <si>
    <t>中国银行（香港）有限公司</t>
  </si>
  <si>
    <t>Hailken</t>
  </si>
  <si>
    <t>XS2291799778</t>
  </si>
  <si>
    <t>海南省</t>
  </si>
  <si>
    <t>Union Plaza</t>
  </si>
  <si>
    <t>XS2295983410</t>
  </si>
  <si>
    <t>Jasmine II</t>
  </si>
  <si>
    <t>XS2270463255</t>
  </si>
  <si>
    <t>甘肃省</t>
  </si>
  <si>
    <t>Blue Sparkle</t>
  </si>
  <si>
    <t>XS2284243586</t>
  </si>
  <si>
    <t>XS2289193810</t>
  </si>
  <si>
    <t>重庆市</t>
  </si>
  <si>
    <t>Sapphire</t>
  </si>
  <si>
    <t>XS2294198549</t>
  </si>
  <si>
    <t>中信银行（国际）有限公司</t>
  </si>
  <si>
    <t>GT3</t>
  </si>
  <si>
    <t>XS2297020765</t>
  </si>
  <si>
    <t>XS2280636494</t>
  </si>
  <si>
    <t>中国长城资产（国际）控股有限公司</t>
  </si>
  <si>
    <t>Landmark</t>
  </si>
  <si>
    <t>XS2249848719</t>
  </si>
  <si>
    <t>XS2297070190</t>
  </si>
  <si>
    <t>Ji'an</t>
  </si>
  <si>
    <t>XS2278537787</t>
  </si>
  <si>
    <t>江西省</t>
  </si>
  <si>
    <t>兴业银行股份有限公司香港分行</t>
  </si>
  <si>
    <t>XS2298176988</t>
  </si>
  <si>
    <t>陕西省</t>
  </si>
  <si>
    <t>Great Bay</t>
  </si>
  <si>
    <t>XS2322572459</t>
  </si>
  <si>
    <t>科学城（广州）投资集团有限公司</t>
  </si>
  <si>
    <t>XS2310752758</t>
  </si>
  <si>
    <t>POE</t>
  </si>
  <si>
    <t>XS2320779130</t>
  </si>
  <si>
    <t>Mercury X</t>
  </si>
  <si>
    <t>XS2269194499</t>
  </si>
  <si>
    <t>青岛城市建设投资（集团）有限责任公司</t>
  </si>
  <si>
    <t>Ingenuity IV</t>
  </si>
  <si>
    <t>XS2288886216</t>
  </si>
  <si>
    <t>Salmon</t>
  </si>
  <si>
    <t>US88032XBA19</t>
  </si>
  <si>
    <t>新疆中泰（集团）有限责任公司</t>
  </si>
  <si>
    <t>US88032XBB91</t>
  </si>
  <si>
    <t>辽宁省</t>
  </si>
  <si>
    <t>US88032XBC74</t>
  </si>
  <si>
    <t>杭州上城区城市建设投资集团有限 公司</t>
  </si>
  <si>
    <t>US88032XBD57</t>
  </si>
  <si>
    <t>Prestige</t>
  </si>
  <si>
    <t>XS2333523814</t>
  </si>
  <si>
    <t>Tianxing V</t>
  </si>
  <si>
    <t>XS2336348326</t>
  </si>
  <si>
    <t>XS2325858038</t>
  </si>
  <si>
    <t>吉林省</t>
  </si>
  <si>
    <t>Lodestone</t>
  </si>
  <si>
    <t>XS2334068645</t>
  </si>
  <si>
    <t>湖南省</t>
  </si>
  <si>
    <t>XS2330495651</t>
  </si>
  <si>
    <t>Titan</t>
  </si>
  <si>
    <t>XS2203986927</t>
  </si>
  <si>
    <t>Plum Blossom</t>
  </si>
  <si>
    <t>USG3065HAB71</t>
  </si>
  <si>
    <t>Rocket</t>
  </si>
  <si>
    <t>XS2341214059</t>
  </si>
  <si>
    <t>Oak</t>
  </si>
  <si>
    <t>XS2343627712</t>
  </si>
  <si>
    <t>Value</t>
  </si>
  <si>
    <t>XS2342908949</t>
  </si>
  <si>
    <t>长沙先导投资控股有限公司</t>
  </si>
  <si>
    <t>XS2342499592</t>
  </si>
  <si>
    <t>Avatar</t>
  </si>
  <si>
    <t>Journey</t>
  </si>
  <si>
    <t>XS2336271510</t>
  </si>
  <si>
    <t>Hean</t>
  </si>
  <si>
    <t>XS2340539142</t>
  </si>
  <si>
    <t>XS2340538680</t>
  </si>
  <si>
    <t>XS2339960093</t>
  </si>
  <si>
    <t>XS2344386540</t>
  </si>
  <si>
    <t>Lushan</t>
  </si>
  <si>
    <t>XS2320304376</t>
  </si>
  <si>
    <t>Republic</t>
  </si>
  <si>
    <t>湖北省</t>
  </si>
  <si>
    <t>XS2287540053</t>
  </si>
  <si>
    <t>Caijin</t>
  </si>
  <si>
    <t>XS2327841057</t>
  </si>
  <si>
    <t>Champion</t>
  </si>
  <si>
    <t>XS2348280962</t>
  </si>
  <si>
    <t>Truimph</t>
  </si>
  <si>
    <t>XS2346930428</t>
  </si>
  <si>
    <t>Uranus</t>
  </si>
  <si>
    <t>XS2347769833</t>
  </si>
  <si>
    <t>Oak Tap</t>
  </si>
  <si>
    <t>Bridge IV</t>
  </si>
  <si>
    <t>XS2346845584</t>
  </si>
  <si>
    <t>XS2349744594</t>
  </si>
  <si>
    <t>Hing 2021</t>
  </si>
  <si>
    <t>HK0000732815</t>
  </si>
  <si>
    <t>XS2345988211</t>
  </si>
  <si>
    <t>Rose Bay V</t>
  </si>
  <si>
    <t>XS2347497906</t>
  </si>
  <si>
    <t>XS2349739248</t>
  </si>
  <si>
    <t>XS2349205455</t>
  </si>
  <si>
    <t>Lotus II</t>
  </si>
  <si>
    <t>XS2344842575</t>
  </si>
  <si>
    <t>69</t>
  </si>
  <si>
    <t>XS2351320366</t>
  </si>
  <si>
    <t>70</t>
  </si>
  <si>
    <t>XS2353028298</t>
  </si>
  <si>
    <t>71</t>
  </si>
  <si>
    <t>XS2357034755</t>
  </si>
  <si>
    <t>72</t>
  </si>
  <si>
    <t>Fuchun</t>
  </si>
  <si>
    <t>XS2344625632</t>
  </si>
  <si>
    <t>73</t>
  </si>
  <si>
    <t>Sincere III</t>
  </si>
  <si>
    <t>XS2251156563</t>
  </si>
  <si>
    <t>74</t>
  </si>
  <si>
    <t>Lightfoot</t>
  </si>
  <si>
    <t>XS2357352702</t>
  </si>
  <si>
    <t>75</t>
  </si>
  <si>
    <t>Happy Living</t>
  </si>
  <si>
    <t>XS2358354012</t>
  </si>
  <si>
    <t>76</t>
  </si>
  <si>
    <t>云南省</t>
  </si>
  <si>
    <t>77</t>
  </si>
  <si>
    <t>MO000A3KS070</t>
  </si>
  <si>
    <t>78</t>
  </si>
  <si>
    <t>Dandelion VI</t>
  </si>
  <si>
    <t>XS2359947715</t>
  </si>
  <si>
    <t>79</t>
  </si>
  <si>
    <t>80</t>
  </si>
  <si>
    <t>1215</t>
  </si>
  <si>
    <t>XS2334569774</t>
  </si>
  <si>
    <t>81</t>
  </si>
  <si>
    <t>USY77108AD33</t>
  </si>
  <si>
    <t>82</t>
  </si>
  <si>
    <t>USY77108AF80</t>
  </si>
  <si>
    <t>83</t>
  </si>
  <si>
    <t>XS2314498333</t>
  </si>
  <si>
    <t>84</t>
  </si>
  <si>
    <t>Yaowang</t>
  </si>
  <si>
    <t>XS2361280162</t>
  </si>
  <si>
    <t>85</t>
  </si>
  <si>
    <t>Citrus</t>
  </si>
  <si>
    <t>XS2361426559</t>
  </si>
  <si>
    <t>86</t>
  </si>
  <si>
    <t>Cullinan</t>
  </si>
  <si>
    <t>XS2368463779</t>
  </si>
  <si>
    <t>87</t>
  </si>
  <si>
    <t>Journey II</t>
  </si>
  <si>
    <t>88</t>
  </si>
  <si>
    <t>Taishan VIII</t>
  </si>
  <si>
    <t>XS2314627089</t>
  </si>
  <si>
    <t>89</t>
  </si>
  <si>
    <t>XS2368569252</t>
  </si>
  <si>
    <t>90</t>
  </si>
  <si>
    <t>Soar V</t>
  </si>
  <si>
    <t>XS2364590716</t>
  </si>
  <si>
    <t>91</t>
  </si>
  <si>
    <t>Aero V</t>
  </si>
  <si>
    <t>XS2371893533</t>
  </si>
  <si>
    <t>92</t>
  </si>
  <si>
    <t>XS2357111090</t>
  </si>
  <si>
    <t>93</t>
  </si>
  <si>
    <t>Goldrush</t>
  </si>
  <si>
    <t>XS2357443410</t>
  </si>
  <si>
    <t>94</t>
  </si>
  <si>
    <t>XS2266935993</t>
  </si>
  <si>
    <t>95</t>
  </si>
  <si>
    <t>XS2371895074</t>
  </si>
  <si>
    <t>96</t>
  </si>
  <si>
    <t>Genesis III</t>
  </si>
  <si>
    <t>XS2364642293</t>
  </si>
  <si>
    <t>97</t>
  </si>
  <si>
    <t>Brilliant XI</t>
  </si>
  <si>
    <t>US056752AV05</t>
  </si>
  <si>
    <t>98</t>
  </si>
  <si>
    <t>US056752AU22</t>
  </si>
  <si>
    <t>99</t>
  </si>
  <si>
    <t>Central</t>
  </si>
  <si>
    <t>XS2347623626</t>
  </si>
  <si>
    <t>100</t>
  </si>
  <si>
    <t>Cypress III</t>
  </si>
  <si>
    <t>XS2374621493</t>
  </si>
  <si>
    <t>101</t>
  </si>
  <si>
    <t>安徽省</t>
  </si>
  <si>
    <t>Palladium</t>
  </si>
  <si>
    <t>XS2379669299</t>
  </si>
  <si>
    <t>山东黄金集团</t>
  </si>
  <si>
    <t>102</t>
  </si>
  <si>
    <t>XS2378344456</t>
  </si>
  <si>
    <t>103</t>
  </si>
  <si>
    <t>XS2379487189</t>
  </si>
  <si>
    <t>104</t>
  </si>
  <si>
    <t>XS2379486884</t>
  </si>
  <si>
    <t>105</t>
  </si>
  <si>
    <t>XS2379456895</t>
  </si>
  <si>
    <t>106</t>
  </si>
  <si>
    <t>Lily</t>
  </si>
  <si>
    <t>XS2382274376</t>
  </si>
  <si>
    <t>107</t>
  </si>
  <si>
    <t>Quanxin</t>
  </si>
  <si>
    <t>XS2380533740</t>
  </si>
  <si>
    <t>109</t>
  </si>
  <si>
    <t>XS2384248790</t>
  </si>
  <si>
    <t>110</t>
  </si>
  <si>
    <t>Spring III</t>
  </si>
  <si>
    <t>XS2382158207</t>
  </si>
  <si>
    <t>111</t>
  </si>
  <si>
    <t>Glory</t>
  </si>
  <si>
    <t>XS2379598175</t>
  </si>
  <si>
    <t>112</t>
  </si>
  <si>
    <t>Ruby</t>
  </si>
  <si>
    <t>XS2385065656</t>
  </si>
  <si>
    <t>113</t>
  </si>
  <si>
    <t>XS2384610577</t>
  </si>
  <si>
    <t>114</t>
  </si>
  <si>
    <t>Star</t>
  </si>
  <si>
    <t>XS2385392779</t>
  </si>
  <si>
    <t>115</t>
  </si>
  <si>
    <t>XS2385392936</t>
  </si>
  <si>
    <t>116</t>
  </si>
  <si>
    <t>XS2385313064</t>
  </si>
  <si>
    <t>117</t>
  </si>
  <si>
    <t>Ambitiously</t>
  </si>
  <si>
    <t>XS2384202292</t>
  </si>
  <si>
    <t>118</t>
  </si>
  <si>
    <t>XS2383434029</t>
  </si>
  <si>
    <t>119</t>
  </si>
  <si>
    <t>XS2361211191</t>
  </si>
  <si>
    <t>120</t>
  </si>
  <si>
    <t>Jupiter</t>
  </si>
  <si>
    <t>XS2388909181</t>
  </si>
  <si>
    <t>建银国际（控股）有限公司</t>
  </si>
  <si>
    <t>121</t>
  </si>
  <si>
    <t>Soar VI</t>
  </si>
  <si>
    <t>XS2387065134</t>
  </si>
  <si>
    <t>122</t>
  </si>
  <si>
    <t>Easthill II</t>
  </si>
  <si>
    <t>XS2381154009</t>
  </si>
  <si>
    <t>123</t>
  </si>
  <si>
    <t>Tianhu</t>
  </si>
  <si>
    <t>XS2377688093</t>
  </si>
  <si>
    <t>124</t>
  </si>
  <si>
    <t>Harbor I</t>
  </si>
  <si>
    <t>XS2385820597</t>
  </si>
  <si>
    <t>125</t>
  </si>
  <si>
    <t>XS2388293487</t>
  </si>
  <si>
    <t>126</t>
  </si>
  <si>
    <t>XS2397254579</t>
  </si>
  <si>
    <t>127</t>
  </si>
  <si>
    <t>XS2403224129</t>
  </si>
  <si>
    <t>128</t>
  </si>
  <si>
    <t>XS2403671493</t>
  </si>
  <si>
    <t>129</t>
  </si>
  <si>
    <t>Ambitiously II</t>
  </si>
  <si>
    <t>XS2403477099</t>
  </si>
  <si>
    <t>130</t>
  </si>
  <si>
    <t>XS2405490850</t>
  </si>
  <si>
    <t>渤海银行香港分行</t>
  </si>
  <si>
    <t>131</t>
  </si>
  <si>
    <t>Herald</t>
  </si>
  <si>
    <t>XS2400120650</t>
  </si>
  <si>
    <t>信银（香港）投资有限公司</t>
  </si>
  <si>
    <t>132</t>
  </si>
  <si>
    <t>Centre II</t>
  </si>
  <si>
    <t>XS2405793089</t>
  </si>
  <si>
    <t>133</t>
  </si>
  <si>
    <t>Excellence VIII</t>
  </si>
  <si>
    <t>XS2407007942</t>
  </si>
  <si>
    <t>134</t>
  </si>
  <si>
    <t>XS2390401524</t>
  </si>
  <si>
    <t>135</t>
  </si>
  <si>
    <t>708</t>
  </si>
  <si>
    <t>XS2400951815</t>
  </si>
  <si>
    <t>136</t>
  </si>
  <si>
    <t>SPIC Pref Share II</t>
  </si>
  <si>
    <t>XS2417388175</t>
  </si>
  <si>
    <t>137</t>
  </si>
  <si>
    <t>Spring</t>
  </si>
  <si>
    <t>MO000A3KX7V9</t>
  </si>
  <si>
    <t>138</t>
  </si>
  <si>
    <t>Splendid</t>
  </si>
  <si>
    <t>XS2418777285</t>
  </si>
  <si>
    <t>139</t>
  </si>
  <si>
    <t>XS2417332389</t>
  </si>
  <si>
    <t>140</t>
  </si>
  <si>
    <t>中国民生银行股份有限公司香港分行</t>
  </si>
  <si>
    <t>Chenfan II Tap</t>
  </si>
  <si>
    <t>交通银行股份有限公司香港分行</t>
  </si>
  <si>
    <t>Horizon II Pt 2</t>
  </si>
  <si>
    <t>Sail (CQ)</t>
  </si>
  <si>
    <t>广西壮族自治区</t>
  </si>
  <si>
    <t>描述</t>
  </si>
  <si>
    <t>A+H</t>
  </si>
  <si>
    <t>截至2023年6月30日，工商银行总资产约人民币436696亿元，营业收入约人民币4474.9亿元，净利润约人民币1747.2亿元，资本充足率约18.45%，不良贷款率约1.36%，拨备覆盖率约219%。</t>
  </si>
  <si>
    <t>截至2023年6月30日，农业银行总资产约人民币380334亿元，营业收入约人民币3657.6亿元，净利润约人民币1338.3亿元，资本充足率约16.25%，不良贷款率约1.35%，拨备覆盖率约305%。</t>
  </si>
  <si>
    <t>截至2023年6月30日，中国银行总资产约人民币310852亿元，营业收入约人民币3192.1亿元，净利润约人民币1276.9亿元，资本充足率约17.13%，不良贷款率约1.28%，拨备覆盖率约188%。</t>
  </si>
  <si>
    <t>截至2023年6月30日，建设银行总资产约人民币382547亿元，营业收入约人民币4002.6亿元，净利润约人民币1673.0亿元，资本充足率约17.4%，不良贷款率约1.37%，拨备覆盖率约1%。</t>
  </si>
  <si>
    <t>截至2023年6月30日，邮储银行总资产约人民币151231亿元，营业收入约人民币1769.8亿元，净利润约人民币496.4亿元，资本充足率约13.87%，不良贷款率约0.81%，拨备覆盖率约381%。</t>
  </si>
  <si>
    <t>截至2023年6月30日，招商银行总资产约人民币107398亿元，营业收入约人民币1784.6亿元，净利润约人民币764.4亿元，资本充足率约17.09%，不良贷款率约0.95%，拨备覆盖率约448%。</t>
  </si>
  <si>
    <t>A2/BBB+</t>
  </si>
  <si>
    <t>截至2023年6月30日，浦发银行总资产约人民币89325亿元，营业收入约人民币912.3亿元，净利润约人民币236.2亿元，资本充足率约13.57%，不良贷款率约1.49%，拨备覆盖率约167%。</t>
  </si>
  <si>
    <t>Baa2/BBB</t>
  </si>
  <si>
    <t>截至2023年6月30日，兴业银行总资产约人民币98905亿元，营业收入约人民币1110.5亿元，净利润约人民币430.9亿元，资本充足率约13.65%，不良贷款率约1.08%，拨备覆盖率约246%。</t>
  </si>
  <si>
    <t>截至2023年6月30日，中信银行总资产约人民币88333亿元，营业收入约人民币1061.7亿元，净利润约人民币367.1亿元，资本充足率约13.22%，不良贷款率约1.21%，拨备覆盖率约208%。</t>
  </si>
  <si>
    <t>Baa2/BBB+</t>
  </si>
  <si>
    <t>截至2023年6月30日，华夏银行总资产约人民币40986亿元，营业收入约人民币476.4亿元，净利润约人民币123.6亿元，资本充足率约11.88%，不良贷款率约1.72%，拨备覆盖率约162%。</t>
  </si>
  <si>
    <t>截至2023年6月30日，浙商银行总资产约人民币29123亿元，营业收入约人民币332.3亿元，净利润约人民币79.6亿元，资本充足率约11.83%，不良贷款率约1.45%，拨备覆盖率约182%。</t>
  </si>
  <si>
    <t>H</t>
  </si>
  <si>
    <t>截至2023年6月30日，渤海银行总资产约人民币16906亿元，营业收入约人民币130.8亿元，净利润约人民币41.0亿元，资本充足率约11.55%，不良贷款率约1.84%，拨备覆盖率约144%。</t>
  </si>
  <si>
    <t>截至2023年6月30日，北京银行总资产约人民币36325亿元，营业收入约人民币334.1亿元，净利润约人民币143.0亿元，资本充足率约13.46%，不良贷款率约1.34%，拨备覆盖率约218%。</t>
  </si>
  <si>
    <t>截至2023年6月30日，江苏银行总资产约人民币32946亿元，营业收入约人民币388.4亿元，净利润约人民币176.3亿元，资本充足率约12.8%，不良贷款率约0.91%，拨备覆盖率约378%。</t>
  </si>
  <si>
    <t>截至2023年6月30日，上海银行总资产约人民币30330亿元，营业收入约人民币263.6亿元，净利润约人民币128.6亿元，资本充足率约13.06%，不良贷款率约1.22%，拨备覆盖率约285%。</t>
  </si>
  <si>
    <t>截至2023年6月30日，宁波银行总资产约人民币26003亿元，营业收入约人民币321.4亿元，净利润约人民币129.9亿元，资本充足率约14.8%，不良贷款率约0.76%，拨备覆盖率约489%。</t>
  </si>
  <si>
    <t>截至2023年6月30日，南京银行总资产约人民币22225亿元，营业收入约人民币243.0亿元，净利润约人民币107.4亿元，资本充足率约13.77%，不良贷款率约0.9%，拨备覆盖率约380%。</t>
  </si>
  <si>
    <t>Baa3/--</t>
  </si>
  <si>
    <t>截至2023年6月30日，杭州银行总资产约人民币17442亿元，营业收入约人民币183.6亿元，净利润约人民币83.3亿元，资本充足率约12.69%，不良贷款率约0.76%，拨备覆盖率约571%。</t>
  </si>
  <si>
    <t>截至2023年6月30日，成都银行总资产约人民币10283亿元，营业收入约人民币111.1亿元，净利润约人民币55.8亿元，资本充足率约12.9%，不良贷款率约0.72%，拨备覆盖率约512%。</t>
  </si>
  <si>
    <t>截至2023年6月30日，重庆银行总资产约人民币7271亿元，营业收入约人民币69.8亿元，净利润约人民币30.5亿元，资本充足率约12.5%，不良贷款率约1.21%，拨备覆盖率约1%。</t>
  </si>
  <si>
    <t>截至2023年6月30日，长沙银行总资产约人民币9982亿元，营业收入约人民币126.2亿元，净利润约人民币42.1亿元，资本充足率约12.63%，不良贷款率约1.16%，拨备覆盖率约313%。</t>
  </si>
  <si>
    <t>截至2023年6月30日，郑州银行总资产约人民币6169亿元，营业收入约人民币69.2亿元，净利润约人民币21.1亿元，资本充足率约12.77%，不良贷款率约1.87%，拨备覆盖率约167%。</t>
  </si>
  <si>
    <t>截至2023年6月30日，青岛银行总资产约人民币5684亿元，营业收入约人民币63.6亿元，净利润约人民币24.1亿元，资本充足率约13.37%，不良贷款率约1.14%，拨备覆盖率约237%。</t>
  </si>
  <si>
    <t>截至2023年6月30日，齐鲁银行总资产约人民币5504亿元，营业收入约人民币60.8亿元，净利润约人民币20.3亿元，资本充足率约14.42%，不良贷款率约1.27%，拨备覆盖率约302%。</t>
  </si>
  <si>
    <t>截至2023年6月30日，西安银行总资产约人民币4230亿元，营业收入约人民币34.2亿元，净利润约人民币13.3亿元，资本充足率约13.09%，不良贷款率约1.25%，拨备覆盖率约213%。</t>
  </si>
  <si>
    <t>截至2023年6月30日，徽商银行总资产约人民币17329亿元，营业收入约人民币197.9亿元，净利润约人民币84.9亿元，资本充足率约11.8%，不良贷款率约1.32%，拨备覆盖率约275%。</t>
  </si>
  <si>
    <t>截至2023年6月30日，中原银行总资产约人民币13625亿元，营业收入约人民币135.5亿元，净利润约人民币20.6亿元，资本充足率约12.67%，不良贷款率约2.19%，拨备覆盖率约151%。</t>
  </si>
  <si>
    <t>截至2023年6月30日，天津银行总资产约人民币7833亿元，营业收入约人民币81.3亿元，净利润约人民币8.4亿元，资本充足率约12%，不良贷款率约2.24%，拨备覆盖率约153%。</t>
  </si>
  <si>
    <t>截至2023年6月30日，江西银行总资产约人民币5386亿元，营业收入约人民币54.0亿元，净利润约人民币12.3亿元，资本充足率约14.02%，不良贷款率约2.17%，拨备覆盖率约189%。</t>
  </si>
  <si>
    <t>截至2023年6月30日，湖南银行总资产约人民币4963亿元，营业收入约人民币58.9亿元，净利润约人民币19.0亿元，资本充足率约11.98%，不良贷款率约1.83%，拨备覆盖率约165%。</t>
  </si>
  <si>
    <t>截至2023年6月30日，北部湾银行总资产约人民币4516亿元，营业收入约人民币49.6亿元，净利润约人民币15.1亿元，资本充足率约12.85%，不良贷款率约1.25%，拨备覆盖率约205%。</t>
  </si>
  <si>
    <t>截至2023年6月30日，九江银行总资产约人民币4925亿元，营业收入约人民币52.6亿元，净利润约人民币9.4亿元，资本充足率约12.1%，不良贷款率约2.06%，拨备覆盖率约160%。</t>
  </si>
  <si>
    <t>截至2023年6月30日，桂林银行总资产约人民币5224亿元，营业收入约人民币58.1亿元，净利润约人民币18.2亿元，资本充足率约12.32%，不良贷款率约1.68%，拨备覆盖率约141%。</t>
  </si>
  <si>
    <t>截至2023年6月30日，富滇银行总资产约人民币3554亿元，营业收入约人民币33.4亿元，净利润约人民币4.1亿元，资本充足率约11.43%，不良贷款率约2.35%，拨备覆盖率约164%。</t>
  </si>
  <si>
    <t>截至2023年6月30日，东莞银行总资产约人民币5729亿元，营业收入约人民币55.0亿元，净利润约人民币23.5亿元，资本充足率约13.11%，不良贷款率约0.93%，拨备覆盖率约248%。</t>
  </si>
  <si>
    <t>截至2023年6月30日，重庆农商行总资产约人民币14384亿元，营业收入约人民币148.6亿元，净利润约人民币71.2亿元，资本充足率约15.3%，不良贷款率约1.21%，拨备覆盖率约351%。</t>
  </si>
  <si>
    <t>Ancient</t>
  </si>
  <si>
    <t>Directory</t>
  </si>
  <si>
    <t>FEE</t>
  </si>
  <si>
    <t>NewCity</t>
  </si>
  <si>
    <t>NewCity 湖州新型城投</t>
  </si>
  <si>
    <t>211223XS2417332389</t>
  </si>
  <si>
    <t>2.58%</t>
  </si>
  <si>
    <t>2.6%a</t>
  </si>
  <si>
    <t>2.58%-2.6%</t>
  </si>
  <si>
    <t>Unsecured</t>
  </si>
  <si>
    <t>Splendid 光银国际</t>
  </si>
  <si>
    <t>211208XS2418777285</t>
  </si>
  <si>
    <t>T+125</t>
  </si>
  <si>
    <t>CEBI SPLENDID LTD</t>
  </si>
  <si>
    <t>CEBINT</t>
  </si>
  <si>
    <t>Spring 济南轨交</t>
  </si>
  <si>
    <t>211207MO000A3KX7V9</t>
  </si>
  <si>
    <t>SPIC Pref Share</t>
  </si>
  <si>
    <t>SPIC Pref Share II 国家电投[优先股二期]</t>
  </si>
  <si>
    <t>211202XS2417388175</t>
  </si>
  <si>
    <t>PNC3.4</t>
  </si>
  <si>
    <t>SPIC PREFERRED COMPANY NO.2 LTD.</t>
  </si>
  <si>
    <t>境外优先股</t>
  </si>
  <si>
    <t>认购额超17亿美元，超额认购约1.4倍</t>
  </si>
  <si>
    <t>SPICPT</t>
  </si>
  <si>
    <t>Junior Subordinated</t>
  </si>
  <si>
    <t>Lotus III 光银港分[Nov]</t>
  </si>
  <si>
    <t>211124XS2390401524</t>
  </si>
  <si>
    <t>1.27%</t>
  </si>
  <si>
    <t>CHINA EVERBRIGHT BANK CO LTD/HONG KONG</t>
  </si>
  <si>
    <t>708 东方财富</t>
  </si>
  <si>
    <t>211124XS2400951815</t>
  </si>
  <si>
    <t>T+110</t>
  </si>
  <si>
    <t>HAFOO CO., LTD</t>
  </si>
  <si>
    <t>EASTMO</t>
  </si>
  <si>
    <t>VIII</t>
  </si>
  <si>
    <t>Excellence VIII 长城资管国际</t>
  </si>
  <si>
    <t>211116XS2407007942</t>
  </si>
  <si>
    <t>T+215a</t>
  </si>
  <si>
    <t>CHINA GREAT WALL INTERNATIONAL HOLDINGS V LTD</t>
  </si>
  <si>
    <t>认购额超19亿美元，超额认购约6.3倍</t>
  </si>
  <si>
    <t>Centre</t>
  </si>
  <si>
    <t>Centre II 郑州地铁</t>
  </si>
  <si>
    <t>211109XS2405793089</t>
  </si>
  <si>
    <t>1.915%</t>
  </si>
  <si>
    <t>T3+120</t>
  </si>
  <si>
    <t>ZHENGZHOU METRO GROUP CO LTD</t>
  </si>
  <si>
    <t>ZZMTRG</t>
  </si>
  <si>
    <t>Herald 信银投资</t>
  </si>
  <si>
    <t>211109XS2400120650</t>
  </si>
  <si>
    <t>--/BBB/BBB</t>
  </si>
  <si>
    <t>T3+145a</t>
  </si>
  <si>
    <t>CNCBINV 1 BVI LTD</t>
  </si>
  <si>
    <t>CNCBHK</t>
  </si>
  <si>
    <t>Bohai</t>
  </si>
  <si>
    <t>Bohai 渤海银行</t>
  </si>
  <si>
    <t>211103XS2405490850</t>
  </si>
  <si>
    <t>Baa3/BBB-/--</t>
  </si>
  <si>
    <t>T3+85</t>
  </si>
  <si>
    <t>CHINA BOHAI BANK CO LTD/HONG KONG</t>
  </si>
  <si>
    <t>BOHAIB</t>
  </si>
  <si>
    <t>Ambitiously II 济南城建[Nov]</t>
  </si>
  <si>
    <t>211103XS2403477099</t>
  </si>
  <si>
    <t>JINAN URBAN CONSTRUCTION INTERNATIONAL INVESTMENT CO LTD</t>
  </si>
  <si>
    <t>SPIC Pref Share 国家电投[优先股]</t>
  </si>
  <si>
    <t>211102XS2403671493</t>
  </si>
  <si>
    <t>PNC2.9</t>
  </si>
  <si>
    <t>3.38%</t>
  </si>
  <si>
    <t>SPIC PREFERRED CO NO 1 LTD</t>
  </si>
  <si>
    <t>SPICPF</t>
  </si>
  <si>
    <t>Xinyang</t>
  </si>
  <si>
    <t>Xinyang II 南京扬子国投</t>
  </si>
  <si>
    <t>211027XS2403224129</t>
  </si>
  <si>
    <t>XI YANG OVERSEAS LTD</t>
  </si>
  <si>
    <t>Cinda2021AT1</t>
  </si>
  <si>
    <t>Cinda2021AT1 中国信达资管[AT1]</t>
  </si>
  <si>
    <t>211027XS2397254579</t>
  </si>
  <si>
    <t>B1/--/--</t>
  </si>
  <si>
    <t>A3/BBB+/A</t>
  </si>
  <si>
    <t>4.40%</t>
  </si>
  <si>
    <t>CHINA CINDA ASSET MANAGEMENT CO LTD</t>
  </si>
  <si>
    <t>AT1优先股</t>
  </si>
  <si>
    <t>Evergreen 湖州城投</t>
  </si>
  <si>
    <t>211021XS2388293487</t>
  </si>
  <si>
    <t>Harbor</t>
  </si>
  <si>
    <t>Harbor I 远洋资本</t>
  </si>
  <si>
    <t>211020XS2385820597</t>
  </si>
  <si>
    <t>6.375%a</t>
  </si>
  <si>
    <t>MEGA WISDOM GLOBAL LTD</t>
  </si>
  <si>
    <t>瑞喜创投有限公司;远洋资本控股有限公司</t>
  </si>
  <si>
    <t>SINOCL</t>
  </si>
  <si>
    <t>Tianhui 成都高新</t>
  </si>
  <si>
    <t>211019XS2377688093</t>
  </si>
  <si>
    <t>CHENGDU HI-TECH INVESTMENT GROUP CO LTD</t>
  </si>
  <si>
    <t>CDHIIN</t>
  </si>
  <si>
    <t>Easthill II 南京江宁经开</t>
  </si>
  <si>
    <t>211013XS2381154009</t>
  </si>
  <si>
    <t>VI</t>
  </si>
  <si>
    <t>Soar VI 中航租赁[USD Sep]</t>
  </si>
  <si>
    <t>210928XS2387065134</t>
  </si>
  <si>
    <t>T3+165a</t>
  </si>
  <si>
    <t>T3+112.5</t>
  </si>
  <si>
    <t>52.5</t>
  </si>
  <si>
    <t>Jupiter V 建银国际</t>
  </si>
  <si>
    <t>210923XS2388909181</t>
  </si>
  <si>
    <t>T5+100a</t>
  </si>
  <si>
    <t>T5+65</t>
  </si>
  <si>
    <t>(建银港分担保)</t>
  </si>
  <si>
    <t>STATE ELITE GLOBAL LTD</t>
  </si>
  <si>
    <t>中国建设银行股份有限公司香港分行</t>
  </si>
  <si>
    <t>认购额超18亿美元，超额认购约2.6倍</t>
  </si>
  <si>
    <t>Rising City</t>
  </si>
  <si>
    <t>Rising City 潍坊城建</t>
  </si>
  <si>
    <t>210917XS2361211191</t>
  </si>
  <si>
    <t>Spring IV 正商</t>
  </si>
  <si>
    <t>210916XS2385313064</t>
  </si>
  <si>
    <t>B3/--/--</t>
  </si>
  <si>
    <t>2.6</t>
  </si>
  <si>
    <t>ZENSUN ENTERPRISES LTD</t>
  </si>
  <si>
    <t>正商集团有限公司及其在中国境外的若干限制性附属公司</t>
  </si>
  <si>
    <t>ZENENT</t>
  </si>
  <si>
    <t>Blue III 北京环卫</t>
  </si>
  <si>
    <t>210916XS2383434029</t>
  </si>
  <si>
    <t>BEIJING ENVIRONMENT (BVI) INTERNATIONAL CO., LTD</t>
  </si>
  <si>
    <t>BJESEG</t>
  </si>
  <si>
    <t>Ambitiously 济南城建[Sep]</t>
  </si>
  <si>
    <t>210915XS2384202292</t>
  </si>
  <si>
    <t>认购额超22亿美元，超额认购约7.2倍</t>
  </si>
  <si>
    <t>Bling</t>
  </si>
  <si>
    <t>Bling 金辉</t>
  </si>
  <si>
    <t>210913XS2384610577</t>
  </si>
  <si>
    <t>B2/B/--</t>
  </si>
  <si>
    <t>RADIANCE HOLDINGS GROUP CO LTD</t>
  </si>
  <si>
    <t>发行人的子公司</t>
  </si>
  <si>
    <t>认购额超16亿美元，超额认购约5.3倍</t>
  </si>
  <si>
    <t>RDHGCL</t>
  </si>
  <si>
    <t>Star 世茂</t>
  </si>
  <si>
    <t>210913XS2385392936</t>
  </si>
  <si>
    <t>5.3</t>
  </si>
  <si>
    <t>5.625%a</t>
  </si>
  <si>
    <t>SHIMAO GROUP HOLDINGS LTD</t>
  </si>
  <si>
    <t>认购额超28亿美元，超额认购约3.7倍</t>
  </si>
  <si>
    <t>SHIMAO</t>
  </si>
  <si>
    <t>210913XS2385392779</t>
  </si>
  <si>
    <t>3.975%</t>
  </si>
  <si>
    <t>4.375%a</t>
  </si>
  <si>
    <t>认购额超15亿美元，超额认购约5倍</t>
  </si>
  <si>
    <t>Ruby 招证国际</t>
  </si>
  <si>
    <t>210909XS2385065656</t>
  </si>
  <si>
    <t>1.295%</t>
  </si>
  <si>
    <t>T+130a</t>
  </si>
  <si>
    <t>T+86</t>
  </si>
  <si>
    <t>CMS INTERNATIONAL GEMSTONE LTD</t>
  </si>
  <si>
    <t>CMSINT</t>
  </si>
  <si>
    <t>DM</t>
  </si>
  <si>
    <t>Spring III 正商[要约交换及新发]</t>
  </si>
  <si>
    <t>210908XS2382158207</t>
  </si>
  <si>
    <t>正商集团有限公司及其子公司</t>
  </si>
  <si>
    <t>Glory 广发(香港)[NCB SBLC]</t>
  </si>
  <si>
    <t>210908XS2379598175</t>
  </si>
  <si>
    <t>1.125%</t>
  </si>
  <si>
    <t>T+73</t>
  </si>
  <si>
    <t>GF FINANCIAL HOLDINGS BVI LTD</t>
  </si>
  <si>
    <t>GFFHBV</t>
  </si>
  <si>
    <t>WG</t>
  </si>
  <si>
    <t>WG III Tap 万达集团</t>
  </si>
  <si>
    <t>210906XS2384248790</t>
  </si>
  <si>
    <t>8.875%</t>
  </si>
  <si>
    <t>WANDA GROUP OVERSEAS LTD</t>
  </si>
  <si>
    <t>Quanxin 济南金控</t>
  </si>
  <si>
    <t>210831XS2380533740</t>
  </si>
  <si>
    <t>QUAN CHENG FINANCIAL HOLDINGS BVI LTD</t>
  </si>
  <si>
    <t>JNFIHG</t>
  </si>
  <si>
    <t>Lily 雅居乐[Aug]</t>
  </si>
  <si>
    <t>210826XS2382274376</t>
  </si>
  <si>
    <t>Caa1/--/--</t>
  </si>
  <si>
    <t>AGILE GROUP HOLDINGS LTD</t>
  </si>
  <si>
    <t>认购额超20亿美元，超额认购约5倍</t>
  </si>
  <si>
    <t>AGILE</t>
  </si>
  <si>
    <t>2021S</t>
  </si>
  <si>
    <t>HF2021S 珠海华发集团</t>
  </si>
  <si>
    <t>210826XS2379456895</t>
  </si>
  <si>
    <t>认购额超20亿美元，超额认购约1倍</t>
  </si>
  <si>
    <t>Gold Bullion</t>
  </si>
  <si>
    <t>210824XS2379486884</t>
  </si>
  <si>
    <t>A2/A-/A</t>
  </si>
  <si>
    <t>T+85</t>
  </si>
  <si>
    <t>INVENTIVE GLOBAL INVESTMENTS LTD</t>
  </si>
  <si>
    <t>Gold Bullion VIII 农银国际</t>
  </si>
  <si>
    <t>210824XS2379487189</t>
  </si>
  <si>
    <t>1.1%</t>
  </si>
  <si>
    <t>T3+115a</t>
  </si>
  <si>
    <t>T3+70</t>
  </si>
  <si>
    <t>Palladium 山东黄金</t>
  </si>
  <si>
    <t>210819XS2379669299</t>
  </si>
  <si>
    <t>SDG FINANCE LTD</t>
  </si>
  <si>
    <t>认购额超100亿美元，超额认购约33.3倍</t>
  </si>
  <si>
    <t>SDGOLD</t>
  </si>
  <si>
    <t>210819XS2378344456</t>
  </si>
  <si>
    <t>Cypress</t>
  </si>
  <si>
    <t>Cypress III 安徽交控</t>
  </si>
  <si>
    <t>210819XS2374621493</t>
  </si>
  <si>
    <t>A3/--/A-</t>
  </si>
  <si>
    <t>1.618%</t>
  </si>
  <si>
    <t>T5+145a</t>
  </si>
  <si>
    <t>T5+90</t>
  </si>
  <si>
    <t>ANHUI TRANSPORTATION HOLDING GROUP HK LTD</t>
  </si>
  <si>
    <t>认购额超32亿美元，超额认购约8倍</t>
  </si>
  <si>
    <t>AHTRHK</t>
  </si>
  <si>
    <t>Co-Manager</t>
  </si>
  <si>
    <t>Brilliant</t>
  </si>
  <si>
    <t>XI</t>
  </si>
  <si>
    <t>Brilliant XI 百度</t>
  </si>
  <si>
    <t>210818US056752AU22</t>
  </si>
  <si>
    <t>T+83</t>
  </si>
  <si>
    <t>港交所;法兰克福</t>
  </si>
  <si>
    <t>UW</t>
  </si>
  <si>
    <t>BAIDU INC</t>
  </si>
  <si>
    <t>SEC-R</t>
  </si>
  <si>
    <t>BIDU</t>
  </si>
  <si>
    <t>210818US056752AV05</t>
  </si>
  <si>
    <t>T+113</t>
  </si>
  <si>
    <t>Central 河南投资</t>
  </si>
  <si>
    <t>210818XS2347623626</t>
  </si>
  <si>
    <t>CENTRAL INTERNATIONAL DEVELOPMENT BVI LTD</t>
  </si>
  <si>
    <t>HENINV</t>
  </si>
  <si>
    <t>Genesis</t>
  </si>
  <si>
    <t>Genesis III 绍兴城投</t>
  </si>
  <si>
    <t>210812XS2364642293</t>
  </si>
  <si>
    <t>认购额超40亿美元，超额认购约5.7倍</t>
  </si>
  <si>
    <t>HF2021 珠海华发集团[SN Perp]</t>
  </si>
  <si>
    <t>210811XS2371895074</t>
  </si>
  <si>
    <t>Phoenix</t>
  </si>
  <si>
    <t>Phoenix II 四川发展</t>
  </si>
  <si>
    <t>210811XS2266935993</t>
  </si>
  <si>
    <t>YIELDKING INVESTMENT LTD</t>
  </si>
  <si>
    <t>四川发展国际控股有限公司</t>
  </si>
  <si>
    <t>SIDEVE</t>
  </si>
  <si>
    <t>Goldrush 金地</t>
  </si>
  <si>
    <t>210805XS2357443410</t>
  </si>
  <si>
    <t>GEMDALE EVER PROSPERITY INVESTMENT LTD</t>
  </si>
  <si>
    <t>辉煌商务有限公司</t>
  </si>
  <si>
    <t>认购额超15亿美元，超额认购约3.1倍</t>
  </si>
  <si>
    <t>GEMDAL</t>
  </si>
  <si>
    <t>Qianjiang</t>
  </si>
  <si>
    <t>Qianjiang III 杭州上城区城建</t>
  </si>
  <si>
    <t>210805XS2357111090</t>
  </si>
  <si>
    <t>ZHEJIANG BARON BVI CO LTD</t>
  </si>
  <si>
    <t>Aero</t>
  </si>
  <si>
    <t>Aero V 西安航天[SPDB SBLC]</t>
  </si>
  <si>
    <t>210730XS2371893533</t>
  </si>
  <si>
    <t>角色不分层</t>
  </si>
  <si>
    <t>Soar V 中航租赁[EUR]</t>
  </si>
  <si>
    <t>210727XS2364590716</t>
  </si>
  <si>
    <t>0.95%</t>
  </si>
  <si>
    <t>1.35%a</t>
  </si>
  <si>
    <t>Taishan</t>
  </si>
  <si>
    <t>Taishan VIII 山东钢铁</t>
  </si>
  <si>
    <t>210722XS2314627089</t>
  </si>
  <si>
    <t>SHANDONG IRON AND STEEL XINHENG INTERNATIONAL CO LTD</t>
  </si>
  <si>
    <t>认购额超20亿美元，超额认购约4倍</t>
  </si>
  <si>
    <t>SHDOIS</t>
  </si>
  <si>
    <t>Canal 中信银行(国际)[AT1 Perp]</t>
  </si>
  <si>
    <t>210722XS2368569252</t>
  </si>
  <si>
    <t>认购额超43亿美元，超额认购约7.2倍</t>
  </si>
  <si>
    <t>Journey II Tap 合生创展[Jul增发]</t>
  </si>
  <si>
    <t>210721XS2353028298</t>
  </si>
  <si>
    <t>--/B/B+</t>
  </si>
  <si>
    <t>7.1%a</t>
  </si>
  <si>
    <t>HOPSON DEVELOPMENT HOLDINGS LTD</t>
  </si>
  <si>
    <t>HPDLF</t>
  </si>
  <si>
    <t>Cullinan 佳源国际[Jul]</t>
  </si>
  <si>
    <t>210721XS2368463779</t>
  </si>
  <si>
    <t>在中国境外的若干限制性附属公司</t>
  </si>
  <si>
    <t>Citrus 雅居乐[Jul]</t>
  </si>
  <si>
    <t>210715XS2361426559</t>
  </si>
  <si>
    <t>3.8</t>
  </si>
  <si>
    <t>认购额超20亿美元，超额认购约6.4倍</t>
  </si>
  <si>
    <t>Yaowang 余姚舜财</t>
  </si>
  <si>
    <t>210712XS2361280162</t>
  </si>
  <si>
    <t>SHUN XIN INTERNATIONAL DEVELOPMENT CO LTD</t>
  </si>
  <si>
    <t>Excellence 北京首开控股</t>
  </si>
  <si>
    <t>210708XS2314498333</t>
  </si>
  <si>
    <t>T5+300a</t>
  </si>
  <si>
    <t>T5+270</t>
  </si>
  <si>
    <t>BRIGHT GALAXY INTERNATIONAL LTD</t>
  </si>
  <si>
    <t>BCDHGR</t>
  </si>
  <si>
    <t>1215 申万宏源</t>
  </si>
  <si>
    <t>210707XS2334569774</t>
  </si>
  <si>
    <t>T+105</t>
  </si>
  <si>
    <t>Earth</t>
  </si>
  <si>
    <t>210707USY77108AF80</t>
  </si>
  <si>
    <t>OLB30+260a</t>
  </si>
  <si>
    <t>OLB30+220</t>
  </si>
  <si>
    <t>XIAOMI BEST TIME INTERNATIONAL LTD</t>
  </si>
  <si>
    <t>认购额超26.5亿美元，超额认购约6.6倍</t>
  </si>
  <si>
    <t>XIAOMI</t>
  </si>
  <si>
    <t>Earth 小米</t>
  </si>
  <si>
    <t>210707USY77108AD33</t>
  </si>
  <si>
    <t>T+200a</t>
  </si>
  <si>
    <t>T+165</t>
  </si>
  <si>
    <t>认购额超43.5亿美元，超额认购约5.4倍</t>
  </si>
  <si>
    <t>Silkroad 福建省投</t>
  </si>
  <si>
    <t>210706MO000A3KS070</t>
  </si>
  <si>
    <t>1.88%</t>
  </si>
  <si>
    <t>FUJIAN INVESTMENT DEVELOPMENT GROUP CO LTD</t>
  </si>
  <si>
    <t>FJINVE</t>
  </si>
  <si>
    <t>Dandelion</t>
  </si>
  <si>
    <t>Dandelion VI 浦发港分</t>
  </si>
  <si>
    <t>0.875%</t>
  </si>
  <si>
    <t>210706XS2359947715</t>
  </si>
  <si>
    <t>0.006</t>
  </si>
  <si>
    <t>认购额超32亿美元，超额认购约4.6倍</t>
  </si>
  <si>
    <t>G 中国银行(香港)</t>
  </si>
  <si>
    <t>0.028</t>
  </si>
  <si>
    <t>Happy Living 昆明公租房</t>
  </si>
  <si>
    <t>210629XS2358354012</t>
  </si>
  <si>
    <t>KUNMING PUBLIC RENTAL HOUSING DEVELOPMENT CONSTRUCTION MANAGEMENT CO LTD</t>
  </si>
  <si>
    <t>KMLHDM</t>
  </si>
  <si>
    <t>Lightfoot 交通银行(香港)[T2]</t>
  </si>
  <si>
    <t>210629XS2357352702</t>
  </si>
  <si>
    <t>2.304%</t>
  </si>
  <si>
    <t>BANK OF COMMUNICATIONS HONG KONG LTD</t>
  </si>
  <si>
    <t>认购额超28亿美元，超额认购约2.8倍</t>
  </si>
  <si>
    <t>BOCOHK</t>
  </si>
  <si>
    <t>Sincere</t>
  </si>
  <si>
    <t>Sincere III 中原豫资</t>
  </si>
  <si>
    <t>210625XS2251156563</t>
  </si>
  <si>
    <t>ZHONGYUAN ZHICHENG CO LTD</t>
  </si>
  <si>
    <t>HNYUZI</t>
  </si>
  <si>
    <t>Fuchun 杭州富阳城投</t>
  </si>
  <si>
    <t>210622XS2344625632</t>
  </si>
  <si>
    <t>3.65%a</t>
  </si>
  <si>
    <t>HANGZHOU FUYANG CHENGTOU GROUP HK LTD</t>
  </si>
  <si>
    <t>HZFYCT</t>
  </si>
  <si>
    <t>Party A 甲方</t>
  </si>
  <si>
    <t>210622XS2357034755</t>
  </si>
  <si>
    <t>BOCOM INTERNATIONAL BLOSSOM LTD</t>
  </si>
  <si>
    <t>认购额超34亿美元，超额认购约6.8倍</t>
  </si>
  <si>
    <t>BOCOMI</t>
  </si>
  <si>
    <t>Journey II 合生创展[Jun]</t>
  </si>
  <si>
    <t>210621XS2353028298</t>
  </si>
  <si>
    <t>BMHK 2021 交银金租</t>
  </si>
  <si>
    <t>210610XS2351320366</t>
  </si>
  <si>
    <t>T+92</t>
  </si>
  <si>
    <t>认购额超15亿美元，超额认购约3倍</t>
  </si>
  <si>
    <t>Lotus II 光银港分[Jun]</t>
  </si>
  <si>
    <t>210608XS2344842575</t>
  </si>
  <si>
    <t>0.839%</t>
  </si>
  <si>
    <t>T3+53</t>
  </si>
  <si>
    <t>Rose Bay</t>
  </si>
  <si>
    <t>Rose Bay V 祥生</t>
  </si>
  <si>
    <t>210603XS2347497906</t>
  </si>
  <si>
    <t>10.5%</t>
  </si>
  <si>
    <t>11.25%a</t>
  </si>
  <si>
    <t>SHINSUN HOLDINGS GROUP CO LTD</t>
  </si>
  <si>
    <t>发行人在境外的若受限制干子公司</t>
  </si>
  <si>
    <t>SHNSUN</t>
  </si>
  <si>
    <t>B&amp;D DvP</t>
  </si>
  <si>
    <t>GHATG 2021 甘肃公航旅</t>
  </si>
  <si>
    <t>210603XS2349205455</t>
  </si>
  <si>
    <t>Ingenuity</t>
  </si>
  <si>
    <t>Ingenuity V 江苏中南建设[Jun]</t>
  </si>
  <si>
    <t>210603XS2349744594</t>
  </si>
  <si>
    <t>12%</t>
  </si>
  <si>
    <t>12.375%a</t>
  </si>
  <si>
    <t>HAIMEN ZHONGNAN INVESTMENT DEVELOPMENT INTERNATIONAL CO LTD</t>
  </si>
  <si>
    <t>JIAZHO</t>
  </si>
  <si>
    <t>Hing 2021 兴业港分</t>
  </si>
  <si>
    <t>210603XS2345988211</t>
  </si>
  <si>
    <t>T+58</t>
  </si>
  <si>
    <t>210603HK0000732815</t>
  </si>
  <si>
    <t>0.75%</t>
  </si>
  <si>
    <t>1.1%a</t>
  </si>
  <si>
    <t>CX II 中信建投</t>
  </si>
  <si>
    <t>210603XS2349739248</t>
  </si>
  <si>
    <t>T+140a</t>
  </si>
  <si>
    <t>T+92.5</t>
  </si>
  <si>
    <t>Bridge IV 青岛胶州湾</t>
  </si>
  <si>
    <t>210531XS2346845584</t>
  </si>
  <si>
    <t>Oak Tap 雅居乐[增发]</t>
  </si>
  <si>
    <t>210531XS2343627712</t>
  </si>
  <si>
    <t>Uranus 阳光城</t>
  </si>
  <si>
    <t>210527XS2347769833</t>
  </si>
  <si>
    <t>BB</t>
  </si>
  <si>
    <t>3.3</t>
  </si>
  <si>
    <t>7.875%</t>
  </si>
  <si>
    <t>8.45%a</t>
  </si>
  <si>
    <t>8.05%</t>
  </si>
  <si>
    <t>YANGO JUSTICE INTERNATIONAL LTD</t>
  </si>
  <si>
    <t>认购额超15.5亿美元，超额认购约5.3倍</t>
  </si>
  <si>
    <t>SUNSHI</t>
  </si>
  <si>
    <t>Truimph 绿地香港</t>
  </si>
  <si>
    <t>210527XS2346930428</t>
  </si>
  <si>
    <t>9.625%</t>
  </si>
  <si>
    <t>9.75%a</t>
  </si>
  <si>
    <t>9.75%</t>
  </si>
  <si>
    <t>GREENLAND HONG KONG HOLDINGS LTD</t>
  </si>
  <si>
    <t>GRNLHK</t>
  </si>
  <si>
    <t>Champion 时代地产[May]</t>
  </si>
  <si>
    <t>210527XS2348280962</t>
  </si>
  <si>
    <t>B1/B+/BB-</t>
  </si>
  <si>
    <t>5.55%</t>
  </si>
  <si>
    <t>6.05%a</t>
  </si>
  <si>
    <t>TIMES CHINA HOLDINGS LTD</t>
  </si>
  <si>
    <t>认购额超48亿美元，超额认购约9.6倍</t>
  </si>
  <si>
    <t>TPHL</t>
  </si>
  <si>
    <t>Caijin 山东财金</t>
  </si>
  <si>
    <t>210527XS2327841057</t>
  </si>
  <si>
    <t>SFG INTERNATIONAL HOLDINGS CO LTD</t>
  </si>
  <si>
    <t>SDECDI</t>
  </si>
  <si>
    <t>Lushan 九江城投</t>
  </si>
  <si>
    <t>210525XS2320304376</t>
  </si>
  <si>
    <t>JIUJIANG MUNICIPAL DEVELOPMENT GROUP CO LTD</t>
  </si>
  <si>
    <t>认购额超12亿美元，超额认购约4倍</t>
  </si>
  <si>
    <t>JIUJDV</t>
  </si>
  <si>
    <t>Republic 国任保险</t>
  </si>
  <si>
    <t>T5+260</t>
  </si>
  <si>
    <t>210524XS2287540053</t>
  </si>
  <si>
    <t>认购额超21亿美元，超额认购约3.8倍</t>
  </si>
  <si>
    <t>River 南宁交投</t>
  </si>
  <si>
    <t>210520XS2344386540</t>
  </si>
  <si>
    <t>NANNING COMMUNICATIONS INVESTMENT GROUP CO LTD</t>
  </si>
  <si>
    <t>NNCOMM</t>
  </si>
  <si>
    <t>Fact</t>
  </si>
  <si>
    <t>Fact 山东高速</t>
  </si>
  <si>
    <t>210517XS2339960093</t>
  </si>
  <si>
    <t>Baa2/--/A-</t>
  </si>
  <si>
    <t>中国山东高速金融集团有限公司</t>
  </si>
  <si>
    <t>210512XS2340539142</t>
  </si>
  <si>
    <t>CRCC HEAN LTD</t>
  </si>
  <si>
    <t>RLCONS</t>
  </si>
  <si>
    <t>Hean 中国铁建</t>
  </si>
  <si>
    <t>210512XS2340538680</t>
  </si>
  <si>
    <t>MS+155a</t>
  </si>
  <si>
    <t>MS+115-120</t>
  </si>
  <si>
    <t>MS+143.9</t>
  </si>
  <si>
    <t>认购额超10亿欧元，超额认购约3.3倍</t>
  </si>
  <si>
    <t>Journey 合生创展[May]</t>
  </si>
  <si>
    <t>210511XS2336271510</t>
  </si>
  <si>
    <t>7.35%a</t>
  </si>
  <si>
    <t>认购额超9亿美元，超额认购约3倍</t>
  </si>
  <si>
    <t>Avatar 佳源国际[May]</t>
  </si>
  <si>
    <t>210511XS2333154867</t>
  </si>
  <si>
    <t>B3/--/B+</t>
  </si>
  <si>
    <t>Surf 中国水务</t>
  </si>
  <si>
    <t>210511XS2320779213</t>
  </si>
  <si>
    <t>5.375%a</t>
  </si>
  <si>
    <t>Oak 雅居乐[May]</t>
  </si>
  <si>
    <t>210510XS2343627712</t>
  </si>
  <si>
    <t>5.60%</t>
  </si>
  <si>
    <t>认购额超14.5亿美元，超额认购约3.2倍</t>
  </si>
  <si>
    <t>210510XS2342908949</t>
  </si>
  <si>
    <t>CIFI HOLDINGS GROUP CO LTD</t>
  </si>
  <si>
    <t>CIFIHG</t>
  </si>
  <si>
    <t>Value 旭辉</t>
  </si>
  <si>
    <t>210510XS2342499592</t>
  </si>
  <si>
    <t>认购额超6.5亿美元，超额认购约4.3倍</t>
  </si>
  <si>
    <t>Rocket 中梁[May]</t>
  </si>
  <si>
    <t>210510XS2341214059</t>
  </si>
  <si>
    <t>9.625%a</t>
  </si>
  <si>
    <t>9.375%</t>
  </si>
  <si>
    <t>ZHONGLIANG HOLDINGS GROUP CO LTD</t>
  </si>
  <si>
    <t>认购额超13.5亿美元，超额认购约4.5倍</t>
  </si>
  <si>
    <t>ZHLGHD</t>
  </si>
  <si>
    <t>Plum Blossom 新奥股份</t>
  </si>
  <si>
    <t>210506USG3065HAB71</t>
  </si>
  <si>
    <t>Ba1/--/BBB-</t>
  </si>
  <si>
    <t>Ba1/BBB-/BBB-</t>
  </si>
  <si>
    <t>T5+320a</t>
  </si>
  <si>
    <t>T5+265</t>
  </si>
  <si>
    <t>ENN CLEAN ENERGY INTERNATIONAL INVESTMENT LTD</t>
  </si>
  <si>
    <t>认购额超32亿美元，超额认购约4倍</t>
  </si>
  <si>
    <t>VEYONG</t>
  </si>
  <si>
    <t>Titan Tap 阳光城</t>
  </si>
  <si>
    <t>210426XS2203986927</t>
  </si>
  <si>
    <t>--/--/B-</t>
  </si>
  <si>
    <t>XS2338072221</t>
  </si>
  <si>
    <t>Lodestone 万达商管</t>
  </si>
  <si>
    <t>210422XS2334068645</t>
  </si>
  <si>
    <t>WANDA PROPERTIES OVERSEAS LTD</t>
  </si>
  <si>
    <t>Horizon 中航汽车</t>
  </si>
  <si>
    <t>210422XS2330495651</t>
  </si>
  <si>
    <t>T5+260a</t>
  </si>
  <si>
    <t>更改为%定价</t>
  </si>
  <si>
    <t>HYD INTERNATIONAL HOLDING LTD</t>
  </si>
  <si>
    <t>AVICAT</t>
  </si>
  <si>
    <t>Ox</t>
  </si>
  <si>
    <t>Ox 长春城发</t>
  </si>
  <si>
    <t>210421XS2325858038</t>
  </si>
  <si>
    <t>Tianxing</t>
  </si>
  <si>
    <t>Tianxing V 景瑞</t>
  </si>
  <si>
    <t>210421XS2336348326</t>
  </si>
  <si>
    <t>JINGRUI HOLDINGS LTD</t>
  </si>
  <si>
    <t>发行人在中国境外的若干附属公司</t>
  </si>
  <si>
    <t>JINGRU</t>
  </si>
  <si>
    <t>210415US88032XBA19</t>
  </si>
  <si>
    <t>3.94%</t>
  </si>
  <si>
    <t>OLB+195a</t>
  </si>
  <si>
    <t>OLB+165-170</t>
  </si>
  <si>
    <t>OLB+165</t>
  </si>
  <si>
    <t>TENCENT HOLDINGS LTD</t>
  </si>
  <si>
    <t>TENCNT</t>
  </si>
  <si>
    <t>Salmon 腾讯</t>
  </si>
  <si>
    <t>210415US88032XBD57</t>
  </si>
  <si>
    <t>3.84%</t>
  </si>
  <si>
    <t>OLB+185a</t>
  </si>
  <si>
    <t>OLB+155-160</t>
  </si>
  <si>
    <t>OLB+155</t>
  </si>
  <si>
    <t>210415US88032XBB91</t>
  </si>
  <si>
    <t>3.68%</t>
  </si>
  <si>
    <t>T20+175a</t>
  </si>
  <si>
    <t>T20+150</t>
  </si>
  <si>
    <t>210415US88032XBC74</t>
  </si>
  <si>
    <t>T10+165a</t>
  </si>
  <si>
    <t>T10+130</t>
  </si>
  <si>
    <t>Prestige 时代地产[Apr]</t>
  </si>
  <si>
    <t>210415XS2333523814</t>
  </si>
  <si>
    <t>--/--/BB-</t>
  </si>
  <si>
    <t>Ingenuity IV 江苏中南建设[Mar]</t>
  </si>
  <si>
    <t>210329XS2288886216</t>
  </si>
  <si>
    <t>11.5%</t>
  </si>
  <si>
    <t>11.625%a</t>
  </si>
  <si>
    <t>11.45%</t>
  </si>
  <si>
    <t>Mercury</t>
  </si>
  <si>
    <t>X</t>
  </si>
  <si>
    <t>Mercury X 中电建路桥</t>
  </si>
  <si>
    <t>210325XS2269194499</t>
  </si>
  <si>
    <t>3.1%(+/-2)</t>
  </si>
  <si>
    <t>POWERCHINA ROADBRIDGE GROUP BRITISH VIRGIN ISLANDS LTD</t>
  </si>
  <si>
    <t>认购额超24亿美元，超额认购约4.8倍</t>
  </si>
  <si>
    <t>CHPWCN</t>
  </si>
  <si>
    <t>Soar IV 中航租赁[USD Mar]</t>
  </si>
  <si>
    <t>210324XS2320779130</t>
  </si>
  <si>
    <t>T+155</t>
  </si>
  <si>
    <t>认购额超13亿美元，超额认购约2.6倍</t>
  </si>
  <si>
    <t>210323XS2310752758</t>
  </si>
  <si>
    <t>SCI HK DEVELOPMENT LTD</t>
  </si>
  <si>
    <t>Great Bay 广州科学城</t>
  </si>
  <si>
    <t>210323XS2322572459</t>
  </si>
  <si>
    <t>Sailing 陕西金资</t>
  </si>
  <si>
    <t>210311XS2298176988</t>
  </si>
  <si>
    <t>SHAANXI FINANCIAL ASSETS MANAGEMENT CO LTD</t>
  </si>
  <si>
    <t>SXFIAM</t>
  </si>
  <si>
    <t>Ji'an 吉安城投</t>
  </si>
  <si>
    <t>210305XS2278537787</t>
  </si>
  <si>
    <t>JI'AN CHENGTOU HOLDING GROUP CO LTD</t>
  </si>
  <si>
    <t>JNCTHG</t>
  </si>
  <si>
    <t>Lotus 光银港分[Mar]</t>
  </si>
  <si>
    <t>210304XS2297070190</t>
  </si>
  <si>
    <t>0.929%</t>
  </si>
  <si>
    <t>T3+110a</t>
  </si>
  <si>
    <t>T3+65</t>
  </si>
  <si>
    <t>2020</t>
  </si>
  <si>
    <t>Landmark 2020 民生金租</t>
  </si>
  <si>
    <t>210303XS2249848719</t>
  </si>
  <si>
    <t>LANDMARK FUNDING 2020 LTD</t>
  </si>
  <si>
    <t>贷款支持票据</t>
  </si>
  <si>
    <t>认购额超8亿美元，超额认购约2.7倍</t>
  </si>
  <si>
    <t>MSFLCZ</t>
  </si>
  <si>
    <t>Senior Secured</t>
  </si>
  <si>
    <t>Peninsula</t>
  </si>
  <si>
    <t>Peninsula III 青岛华通</t>
  </si>
  <si>
    <t>210225XS2280636494</t>
  </si>
  <si>
    <t>HUATONG INTERNATIONAL INVESTMENT HOLDINGS CO LTD</t>
  </si>
  <si>
    <t>认购额超20亿美元，超额认购约3.3倍</t>
  </si>
  <si>
    <t>QDHTCO</t>
  </si>
  <si>
    <t>GT3 珠海华发股份</t>
  </si>
  <si>
    <t>210209XS2297020765</t>
  </si>
  <si>
    <t>认购额超11.8亿美元，超额认购约5.9倍</t>
  </si>
  <si>
    <t>Sapphire 金川集团</t>
  </si>
  <si>
    <t>210204XS2294198549</t>
  </si>
  <si>
    <t>JINCHUAN GOLDEN OCEAN CAPITAL LTD</t>
  </si>
  <si>
    <t>JINCHU</t>
  </si>
  <si>
    <t>Landmark IV 西南证券</t>
  </si>
  <si>
    <t>210203XS2289193810</t>
  </si>
  <si>
    <t>SOUTHWEST SECURITIES INTERNATIONAL SECURITIES LTD</t>
  </si>
  <si>
    <t>SWSECU</t>
  </si>
  <si>
    <t>Blue Sparkle 中航资本</t>
  </si>
  <si>
    <t>210203XS2284243586</t>
  </si>
  <si>
    <t>T+195</t>
  </si>
  <si>
    <t>BLUE BRIGHT LTD</t>
  </si>
  <si>
    <t>认购额超87亿美元，超额认购约29倍</t>
  </si>
  <si>
    <t>AVICCP</t>
  </si>
  <si>
    <t>Jasmine</t>
  </si>
  <si>
    <t>Jasmine II 兴证国际</t>
  </si>
  <si>
    <t>210202XS2270463255</t>
  </si>
  <si>
    <t>CHINA INDUSTRIAL SECURITIES INTERNATIONAL FINANCIAL GROUP LTD</t>
  </si>
  <si>
    <t>CISIFG</t>
  </si>
  <si>
    <t>Union Plaza 中海外宏洋</t>
  </si>
  <si>
    <t>210202XS2295983410</t>
  </si>
  <si>
    <t>T5+250a</t>
  </si>
  <si>
    <t>T5+202.5</t>
  </si>
  <si>
    <t>CHINA OVERSEAS GRAND OCEANS FINANCE IV CAYMAN LTD</t>
  </si>
  <si>
    <t>认购额超46亿美元，超额认购约9倍</t>
  </si>
  <si>
    <t>COGO</t>
  </si>
  <si>
    <t>Bridge Tap 合生创展</t>
  </si>
  <si>
    <t>210128XS2228902255</t>
  </si>
  <si>
    <t>HOPSON CAPITAL INTERNATIONAL GROUP CO LTD</t>
  </si>
  <si>
    <t>合生创展集团及其若干在境外的受限制子公司</t>
  </si>
  <si>
    <t>Haiken 海南农垦</t>
  </si>
  <si>
    <t>210127XS2291799778</t>
  </si>
  <si>
    <t>HAINAN STATE FARMS INTERNATIONAL HK CO LTD</t>
  </si>
  <si>
    <t>HNFARM</t>
  </si>
  <si>
    <t>Grand Lake 越秀房托</t>
  </si>
  <si>
    <t>210126XS2290959860</t>
  </si>
  <si>
    <t>T5+275a</t>
  </si>
  <si>
    <t>T5+225</t>
  </si>
  <si>
    <t>YUEXIU REIT MTN CO LTD</t>
  </si>
  <si>
    <t>认购额超25.5亿美元，超额认购约6.4倍</t>
  </si>
  <si>
    <t>XS2127478316</t>
  </si>
  <si>
    <t>Reunion</t>
  </si>
  <si>
    <t>Reunion II Tap 当代置业</t>
  </si>
  <si>
    <t>210125XS2127478316</t>
  </si>
  <si>
    <t>B3/--/B</t>
  </si>
  <si>
    <t>B2/--/B</t>
  </si>
  <si>
    <t>11.95%</t>
  </si>
  <si>
    <t>11.85%a</t>
  </si>
  <si>
    <t>11.25%</t>
  </si>
  <si>
    <t>MODERN LAND CHINA CO LTD</t>
  </si>
  <si>
    <t>MOLAND</t>
  </si>
  <si>
    <t>210125XS2277613423</t>
  </si>
  <si>
    <t>2.2</t>
  </si>
  <si>
    <t>10.5%a</t>
  </si>
  <si>
    <t>9.95%</t>
  </si>
  <si>
    <t>Bullet 中梁[Jan]</t>
  </si>
  <si>
    <t>210125XS2293903840</t>
  </si>
  <si>
    <t>认购额超11亿美元，超额认购约4.4倍</t>
  </si>
  <si>
    <t>Compass 山东国惠</t>
  </si>
  <si>
    <t>210115XS2274835631</t>
  </si>
  <si>
    <t>Sirius 佳源国际[Jan]</t>
  </si>
  <si>
    <t>210115XS2279822683</t>
  </si>
  <si>
    <t>13.85%a</t>
  </si>
  <si>
    <t>Orient City 常州东方新城</t>
  </si>
  <si>
    <t>210112XS2265235965</t>
  </si>
  <si>
    <t>ENRONG INTERNATIONAL HONGKONG LTD</t>
  </si>
  <si>
    <t>CZONCC</t>
  </si>
  <si>
    <t>Dragon</t>
  </si>
  <si>
    <t>Dragon VII 福建漳龙</t>
  </si>
  <si>
    <t>210111XS2275587090</t>
  </si>
  <si>
    <t>港交所;澳交所;法兰克福</t>
  </si>
  <si>
    <t>Xihe 荣盛</t>
  </si>
  <si>
    <t>210107XS2280638607</t>
  </si>
  <si>
    <t>8.95%</t>
  </si>
  <si>
    <t>9.15%a</t>
  </si>
  <si>
    <t>RONGXINGDA DEVELOPMENT BVI LTD</t>
  </si>
  <si>
    <t>RISSUN</t>
  </si>
  <si>
    <t>Horizon III Tap 德信地产</t>
  </si>
  <si>
    <t>210106XS2262084374</t>
  </si>
  <si>
    <t>B3/B-/--</t>
  </si>
  <si>
    <t>-</t>
  </si>
  <si>
    <t>DEXIN CHINA HOLDINGS CO LTD</t>
  </si>
  <si>
    <t>DEXICN</t>
  </si>
  <si>
    <t>Bridge 合生创展[Jan]</t>
  </si>
  <si>
    <t>210106XS2228902255</t>
  </si>
  <si>
    <t>认购额超10亿美元，超额认购约2倍</t>
  </si>
  <si>
    <t>OX 阳光城</t>
  </si>
  <si>
    <t>210105XS2281349618</t>
  </si>
  <si>
    <t>5.75%a</t>
  </si>
  <si>
    <t>认购额超14亿美元，超额认购约7倍</t>
  </si>
  <si>
    <t>Shunze</t>
  </si>
  <si>
    <t>Shunze VII 四川蓝光</t>
  </si>
  <si>
    <t>210105XS2280569364</t>
  </si>
  <si>
    <t>8.85%</t>
  </si>
  <si>
    <t>9.3%a</t>
  </si>
  <si>
    <t>HEJUN SHUNZE INVESTMENT CO LTD</t>
  </si>
  <si>
    <t>认购额超17亿美元，超额认购约5.7倍</t>
  </si>
  <si>
    <t>LGUANG</t>
  </si>
  <si>
    <t>XS2271104817</t>
  </si>
  <si>
    <t>201209XS2271104817</t>
  </si>
  <si>
    <t>XS2265797535</t>
  </si>
  <si>
    <t>Pioneer</t>
  </si>
  <si>
    <t>201207XS2265797535</t>
  </si>
  <si>
    <t>SND INTERNATIONAL BVI CO LTD</t>
  </si>
  <si>
    <t>SNDINT</t>
  </si>
  <si>
    <t>XS2262783033</t>
  </si>
  <si>
    <t>SGC</t>
  </si>
  <si>
    <t>Thrive</t>
  </si>
  <si>
    <t>201203XS2262783033</t>
  </si>
  <si>
    <t>HEFEI XINGTAI FINANCE HOLDING GROUP CO LTD</t>
  </si>
  <si>
    <t>XINGTA</t>
  </si>
  <si>
    <t>XS2314498093</t>
  </si>
  <si>
    <t>Saturn</t>
  </si>
  <si>
    <t>201201XS2314498093</t>
  </si>
  <si>
    <t>11.875%</t>
  </si>
  <si>
    <t>YANGO CAYMAN INVESTMENT LTD</t>
  </si>
  <si>
    <t>XS2265360946</t>
  </si>
  <si>
    <t>YANGOG</t>
  </si>
  <si>
    <t>XS2258259808</t>
  </si>
  <si>
    <t>Ivy</t>
  </si>
  <si>
    <t>201112XS2258259808</t>
  </si>
  <si>
    <t>Baa1/--/A</t>
  </si>
  <si>
    <t>2.437%</t>
  </si>
  <si>
    <t>T+240a</t>
  </si>
  <si>
    <t>T+220</t>
  </si>
  <si>
    <t>SHANDONG HI-SPEED GROUP HONG KONG CO LTD</t>
  </si>
  <si>
    <t>SDEXPR</t>
  </si>
  <si>
    <t>XS2238561281</t>
  </si>
  <si>
    <t>BOCOMAT1</t>
  </si>
  <si>
    <t>201111XS2238561281</t>
  </si>
  <si>
    <t>总行</t>
  </si>
  <si>
    <t>BANK OF COMMUNICATIONS CO LTD</t>
  </si>
  <si>
    <t>XS2249847232</t>
  </si>
  <si>
    <t>201027XS2249847232</t>
  </si>
  <si>
    <t>XS2247412518</t>
  </si>
  <si>
    <t>201021XS2247412518</t>
  </si>
  <si>
    <t>1.7</t>
  </si>
  <si>
    <t>XS2213048965</t>
  </si>
  <si>
    <t>331</t>
  </si>
  <si>
    <t>201020XS2213048965</t>
  </si>
  <si>
    <t>4.35%a</t>
  </si>
  <si>
    <t>CHINA EVERBRIGHT LTD</t>
  </si>
  <si>
    <t>XS2243890196</t>
  </si>
  <si>
    <t>201016XS2243890196</t>
  </si>
  <si>
    <t>3mL+90</t>
  </si>
  <si>
    <t>3ML+135a</t>
  </si>
  <si>
    <t>CHINA MINSHENG BANKING CORP LTD/HONG KONG</t>
  </si>
  <si>
    <t>XS2229091124</t>
  </si>
  <si>
    <t>200922XS2229091124</t>
  </si>
  <si>
    <t>DIANJIAN HAIYU LTD</t>
  </si>
  <si>
    <t>USG8850LAG52</t>
  </si>
  <si>
    <t>Golden Sail</t>
  </si>
  <si>
    <t>200915USG8850LAG52</t>
  </si>
  <si>
    <t>1.3%</t>
  </si>
  <si>
    <t>USG8850LAF79</t>
  </si>
  <si>
    <t>200915USG8850LAF79</t>
  </si>
  <si>
    <t>T+185a</t>
  </si>
  <si>
    <t>T+150</t>
  </si>
  <si>
    <t>XS2127824592</t>
  </si>
  <si>
    <t>200914XS2127824592</t>
  </si>
  <si>
    <t>9.25%a</t>
  </si>
  <si>
    <t>XS2094050593</t>
  </si>
  <si>
    <t>200909XS2094050593</t>
  </si>
  <si>
    <t>YI BRIGHT INTERNATIONAL LTD</t>
  </si>
  <si>
    <t>XS2227193054</t>
  </si>
  <si>
    <t>200903XS2227193054</t>
  </si>
  <si>
    <t>1.2%</t>
  </si>
  <si>
    <t>T5+150a</t>
  </si>
  <si>
    <t>XS2227193211</t>
  </si>
  <si>
    <t>200903XS2227193211</t>
  </si>
  <si>
    <t>3mL+80</t>
  </si>
  <si>
    <t>3ML+120a</t>
  </si>
  <si>
    <t>XS2223574380</t>
  </si>
  <si>
    <t>200901XS2223574380</t>
  </si>
  <si>
    <t>11.75%</t>
  </si>
  <si>
    <t>XS2206799004</t>
  </si>
  <si>
    <t>200812XS2206799004</t>
  </si>
  <si>
    <t>T+172.5</t>
  </si>
  <si>
    <t>认购额超45亿美元，超额认购约9倍</t>
  </si>
  <si>
    <t>XS2203111120</t>
  </si>
  <si>
    <t>Minghu</t>
  </si>
  <si>
    <t>200805XS2203111120</t>
  </si>
  <si>
    <t>ZHONGTAI INTERNATIONAL FINANCE BVI CO LTD</t>
  </si>
  <si>
    <t>XS2211674143</t>
  </si>
  <si>
    <t>Trident</t>
  </si>
  <si>
    <t>200804XS2211674143</t>
  </si>
  <si>
    <t>认购额超29亿美元，超额认购约5.8倍</t>
  </si>
  <si>
    <t>XS2127837909</t>
  </si>
  <si>
    <t>200728XS2127837909</t>
  </si>
  <si>
    <t>9%</t>
  </si>
  <si>
    <t>XS2208843503</t>
  </si>
  <si>
    <t>Everqing</t>
  </si>
  <si>
    <t>200728XS2208843503</t>
  </si>
  <si>
    <t>1.25%</t>
  </si>
  <si>
    <t>港交所;伦交所(SBM);迪拜</t>
  </si>
  <si>
    <t>CHINA CONSTRUCTION BANK CORP/HONG KONG</t>
  </si>
  <si>
    <t>XS2208844493</t>
  </si>
  <si>
    <t>200728XS2208844493</t>
  </si>
  <si>
    <t>1%</t>
  </si>
  <si>
    <t>T+93</t>
  </si>
  <si>
    <t>XS2209330161</t>
  </si>
  <si>
    <t>200728XS2209330161</t>
  </si>
  <si>
    <t>XS2206849460</t>
  </si>
  <si>
    <t>Plenilune</t>
  </si>
  <si>
    <t>200723XS2206849460</t>
  </si>
  <si>
    <t>TAIHU PEARL ORIENTAL CO LTD</t>
  </si>
  <si>
    <t>XS2208275854</t>
  </si>
  <si>
    <t>200722XS2208275854</t>
  </si>
  <si>
    <t>T5+190a</t>
  </si>
  <si>
    <t>T+138</t>
  </si>
  <si>
    <t>SPIC MTN CO LTD</t>
  </si>
  <si>
    <t>POWINV</t>
  </si>
  <si>
    <t>XS2194192360</t>
  </si>
  <si>
    <t>The Bund</t>
  </si>
  <si>
    <t>200720XS2194192360</t>
  </si>
  <si>
    <t>HUARONG LEASING MANAGEMENT HONG KONG CO LTD</t>
  </si>
  <si>
    <t>363天</t>
  </si>
  <si>
    <t>HRLEAS</t>
  </si>
  <si>
    <t>XS2208864418</t>
  </si>
  <si>
    <t>200720XS2208864418</t>
  </si>
  <si>
    <t>3mL+85</t>
  </si>
  <si>
    <t>3ML+125a</t>
  </si>
  <si>
    <t>XS2206237260</t>
  </si>
  <si>
    <t>Dawn</t>
  </si>
  <si>
    <t>200713XS2206237260</t>
  </si>
  <si>
    <t>9.375%a</t>
  </si>
  <si>
    <t>XS2201821340</t>
  </si>
  <si>
    <t>200713XS2201821340</t>
  </si>
  <si>
    <t>A2/A-/--</t>
  </si>
  <si>
    <t>3ML+130a</t>
  </si>
  <si>
    <t>XS2201821183</t>
  </si>
  <si>
    <t>200713XS2201821183</t>
  </si>
  <si>
    <t>XS2189769057</t>
  </si>
  <si>
    <t>Golden Bridge</t>
  </si>
  <si>
    <t>200709XS2189769057</t>
  </si>
  <si>
    <t>HFI INTERNATIONAL HONG KONG LTD</t>
  </si>
  <si>
    <t>HFIGCZ</t>
  </si>
  <si>
    <t>XS2199572111</t>
  </si>
  <si>
    <t>ROC</t>
  </si>
  <si>
    <t>200709XS2199572111</t>
  </si>
  <si>
    <t>SHANDONG ENERGY AUSTRALIA PTY LTD</t>
  </si>
  <si>
    <t>SHAEGZ</t>
  </si>
  <si>
    <t>XS2176772205</t>
  </si>
  <si>
    <t>2020 II</t>
  </si>
  <si>
    <t>200707XS2176772205</t>
  </si>
  <si>
    <t>3mL+170</t>
  </si>
  <si>
    <t>3ML+210a</t>
  </si>
  <si>
    <t>认购额超11亿美元，超额认购约2.4倍</t>
  </si>
  <si>
    <t>XS2176772031</t>
  </si>
  <si>
    <t>200707XS2176772031</t>
  </si>
  <si>
    <t>认购额超10亿美元，超额认购约2.9倍</t>
  </si>
  <si>
    <t>XS2144033078</t>
  </si>
  <si>
    <t>200629XS2144033078</t>
  </si>
  <si>
    <t>XINGCHANG INTERNATIONAL CO LTD</t>
  </si>
  <si>
    <t>XS2180875077</t>
  </si>
  <si>
    <t>Seahawk</t>
  </si>
  <si>
    <t>200618XS2180875077</t>
  </si>
  <si>
    <t>T5+225a</t>
  </si>
  <si>
    <t>T+158</t>
  </si>
  <si>
    <t>COSL SINGAPORE CAPITAL LTD</t>
  </si>
  <si>
    <t>COSL</t>
  </si>
  <si>
    <t>XS2180875234</t>
  </si>
  <si>
    <t>200618XS2180875234</t>
  </si>
  <si>
    <t>T10+250a</t>
  </si>
  <si>
    <t>T+190</t>
  </si>
  <si>
    <t>XS2179326371</t>
  </si>
  <si>
    <t>Great Wall</t>
  </si>
  <si>
    <t>200603XS2179326371</t>
  </si>
  <si>
    <t>4.75%a</t>
  </si>
  <si>
    <t>YINCHUAN TONGLIAN CAPITAL INVESTMENT OPERATION CO., LTD.</t>
  </si>
  <si>
    <t>HK0000555539</t>
  </si>
  <si>
    <t>Shield</t>
  </si>
  <si>
    <t>200414HK0000555539</t>
  </si>
  <si>
    <t>2.69%</t>
  </si>
  <si>
    <t>SUMCOWRY CO LTD</t>
  </si>
  <si>
    <t>CMU Settled</t>
  </si>
  <si>
    <t>SUMCOW</t>
  </si>
  <si>
    <t>XS2143038334</t>
  </si>
  <si>
    <t>Frontier</t>
  </si>
  <si>
    <t>200320XS2143038334</t>
  </si>
  <si>
    <t>6.32%</t>
  </si>
  <si>
    <t>XS2126415293</t>
  </si>
  <si>
    <t>200304XS2126415293</t>
  </si>
  <si>
    <t>12.75%</t>
  </si>
  <si>
    <t>XS2098347821</t>
  </si>
  <si>
    <t>Gemstone</t>
  </si>
  <si>
    <t>200303XS2098347821</t>
  </si>
  <si>
    <t>12.25%a</t>
  </si>
  <si>
    <t>绿景(中国)地产投资有限公司及其子公司</t>
  </si>
  <si>
    <t>认购额超6亿美元，超额认购约1.3倍</t>
  </si>
  <si>
    <t>XS2085545494</t>
  </si>
  <si>
    <t>Neptune</t>
  </si>
  <si>
    <t>200225XS2085545494</t>
  </si>
  <si>
    <t>Ba2/--/BB+</t>
  </si>
  <si>
    <t>3.725%</t>
  </si>
  <si>
    <t>XS2123955952</t>
  </si>
  <si>
    <t>2020 I</t>
  </si>
  <si>
    <t>200224XS2123955952</t>
  </si>
  <si>
    <t>3mL+95</t>
  </si>
  <si>
    <t>认购额超38亿美元，超额认购约7.6倍</t>
  </si>
  <si>
    <t>XS2123956091</t>
  </si>
  <si>
    <t>200224XS2123956091</t>
  </si>
  <si>
    <t>3mL+83</t>
  </si>
  <si>
    <t>3ML+115a</t>
  </si>
  <si>
    <t>认购额超38亿美元，超额认购约12.7倍</t>
  </si>
  <si>
    <t>XS2125422290</t>
  </si>
  <si>
    <t>Flying Tigers</t>
  </si>
  <si>
    <t>200220XS2125422290</t>
  </si>
  <si>
    <t>Ba1/--/BB+</t>
  </si>
  <si>
    <t>KUNMING MUNICIPAL URBAN CONSTRUCTION INVESTMENT &amp; DEVELOPMENT CO LTD</t>
  </si>
  <si>
    <t>KMCONS</t>
  </si>
  <si>
    <t>XS2110675860</t>
  </si>
  <si>
    <t>200219XS2110675860</t>
  </si>
  <si>
    <t>11.8%</t>
  </si>
  <si>
    <t>13.5%a</t>
  </si>
  <si>
    <t>XS2102905168</t>
  </si>
  <si>
    <t>LCX</t>
  </si>
  <si>
    <t>200213XS2102905168</t>
  </si>
  <si>
    <t>PNC7</t>
  </si>
  <si>
    <t>CCCI TREASURE LTD</t>
  </si>
  <si>
    <t>CHCOMU</t>
  </si>
  <si>
    <t>XS2102904864</t>
  </si>
  <si>
    <t>200213XS2102904864</t>
  </si>
  <si>
    <t>3.425%</t>
  </si>
  <si>
    <t>认购额超26亿美元，超额认购约2.6倍</t>
  </si>
  <si>
    <t>XS2112787499</t>
  </si>
  <si>
    <t>Apple</t>
  </si>
  <si>
    <t>200212XS2112787499</t>
  </si>
  <si>
    <t>合生创展集团有限公司及其子公司</t>
  </si>
  <si>
    <t>XS2114327302</t>
  </si>
  <si>
    <t>Speed</t>
  </si>
  <si>
    <t>200211XS2114327302</t>
  </si>
  <si>
    <t>认购额超26亿美元，超额认购约6.5倍</t>
  </si>
  <si>
    <t>XS2115047735</t>
  </si>
  <si>
    <t>Pilot</t>
  </si>
  <si>
    <t>200206XS2115047735</t>
  </si>
  <si>
    <t>CSSC CAPITAL 2015 LTD</t>
  </si>
  <si>
    <t>CSSSHI</t>
  </si>
  <si>
    <t>XS2100650758</t>
  </si>
  <si>
    <t>200206XS2100650758</t>
  </si>
  <si>
    <t>T+137.5</t>
  </si>
  <si>
    <t>XS2066357034</t>
  </si>
  <si>
    <t>917</t>
  </si>
  <si>
    <t>200203XS2066357034</t>
  </si>
  <si>
    <t>13.75%</t>
  </si>
  <si>
    <t>XS2107618881</t>
  </si>
  <si>
    <t>200120XS2107618881</t>
  </si>
  <si>
    <t>8.75%</t>
  </si>
  <si>
    <t>认购额超20亿美元，超额认购约6.7倍</t>
  </si>
  <si>
    <t>XS2100658066</t>
  </si>
  <si>
    <t>Defender</t>
  </si>
  <si>
    <t>200120XS2100658066</t>
  </si>
  <si>
    <t>Ba3/--/BB+</t>
  </si>
  <si>
    <t>6.875%</t>
  </si>
  <si>
    <t>7.25%a</t>
  </si>
  <si>
    <t>认购额超35亿美元，超额认购约8.8倍</t>
  </si>
  <si>
    <t>XS2099675964</t>
  </si>
  <si>
    <t>Coral</t>
  </si>
  <si>
    <t>200115XS2099675964</t>
  </si>
  <si>
    <t>3mL+58</t>
  </si>
  <si>
    <t>3ML+85a</t>
  </si>
  <si>
    <t>XS2102151151</t>
  </si>
  <si>
    <t>200113XS2102151151</t>
  </si>
  <si>
    <t>XS2100019137</t>
  </si>
  <si>
    <t>City Garden</t>
  </si>
  <si>
    <t>200109XS2100019137</t>
  </si>
  <si>
    <t>XS2099272846</t>
  </si>
  <si>
    <t>Olaf</t>
  </si>
  <si>
    <t>200107XS2099272846</t>
  </si>
  <si>
    <t>--/BB-/BB</t>
  </si>
  <si>
    <t>认购额超14亿美元，超额认购约2.5倍</t>
  </si>
  <si>
    <t>XS2081459161</t>
  </si>
  <si>
    <t>Longma</t>
  </si>
  <si>
    <t>191206XS2081459161</t>
  </si>
  <si>
    <t>XINGANG INTERNATIONAL HOLDINGS LTD</t>
  </si>
  <si>
    <t>新沂市城市投资发展有限公司</t>
  </si>
  <si>
    <t>XINGNG</t>
  </si>
  <si>
    <t>XS2049471803</t>
  </si>
  <si>
    <t>Golden Grail</t>
  </si>
  <si>
    <t>191205XS2049471803</t>
  </si>
  <si>
    <t>GUOFA OVERSEAS INVESTMENT CO LTD</t>
  </si>
  <si>
    <t>XS2090281580</t>
  </si>
  <si>
    <t>Galaxy</t>
  </si>
  <si>
    <t>191205XS2090281580</t>
  </si>
  <si>
    <t>XS2084435002</t>
  </si>
  <si>
    <t>191205XS2084435002</t>
  </si>
  <si>
    <t>认购额超16亿美元，超额认购约8倍</t>
  </si>
  <si>
    <t>XS2090949160</t>
  </si>
  <si>
    <t>Panda</t>
  </si>
  <si>
    <t>191203XS2090949160</t>
  </si>
  <si>
    <t>8.1%</t>
  </si>
  <si>
    <t>8.55%a</t>
  </si>
  <si>
    <t>RONSHINE CHINA HOLDINGS LTD</t>
  </si>
  <si>
    <t>认购额超25亿美元，超额认购约7.7倍</t>
  </si>
  <si>
    <t>RONXIN</t>
  </si>
  <si>
    <t>XS2082777405</t>
  </si>
  <si>
    <t>2019 III</t>
  </si>
  <si>
    <t>191203XS2082777405</t>
  </si>
  <si>
    <t>3mL+107.5</t>
  </si>
  <si>
    <t>认购额超19亿美元，超额认购约3.2倍</t>
  </si>
  <si>
    <t>XS2069318686</t>
  </si>
  <si>
    <t>Cool</t>
  </si>
  <si>
    <t>191128XS2069318686</t>
  </si>
  <si>
    <t>JIANGXI PROVINCIAL WATER CONSERVANCY INVESTMENT GROUP CHINA LTD</t>
  </si>
  <si>
    <t>认购额超26.7亿美元，超额认购约8.9倍</t>
  </si>
  <si>
    <t>JXWCIG</t>
  </si>
  <si>
    <t>XS2081503836</t>
  </si>
  <si>
    <t>191127XS2081503836</t>
  </si>
  <si>
    <t>4.18%</t>
  </si>
  <si>
    <t>XS2066225553</t>
  </si>
  <si>
    <t>Origins</t>
  </si>
  <si>
    <t>191121XS2066225553</t>
  </si>
  <si>
    <t>ZHONGYUAN ASSET MANAGEMENT CO LTD</t>
  </si>
  <si>
    <t>认购额超17亿美元，超额认购约4.2倍</t>
  </si>
  <si>
    <t>HK0000536521</t>
  </si>
  <si>
    <t>191107HK0000536521</t>
  </si>
  <si>
    <t>CITY DEVELOPMENT COMPANY OF LAN ZHOU</t>
  </si>
  <si>
    <t>认购额超22亿美元，超额认购约7.3倍</t>
  </si>
  <si>
    <t>LZINVE</t>
  </si>
  <si>
    <t>XS2067133483</t>
  </si>
  <si>
    <t>191106XS2067133483</t>
  </si>
  <si>
    <t>认购额超24亿美元，超额认购约8倍</t>
  </si>
  <si>
    <t>XS2068540140</t>
  </si>
  <si>
    <t>Beyond</t>
  </si>
  <si>
    <t>191104XS2068540140</t>
  </si>
  <si>
    <t>XS2056435246</t>
  </si>
  <si>
    <t>Joy</t>
  </si>
  <si>
    <t>191104XS2056435246</t>
  </si>
  <si>
    <t>--/--/B</t>
  </si>
  <si>
    <t>10%</t>
  </si>
  <si>
    <t>认购额超8.5亿美元，超额认购约3.4倍</t>
  </si>
  <si>
    <t>XS2019581052</t>
  </si>
  <si>
    <t>191024XS2019581052</t>
  </si>
  <si>
    <t>--/B-/B</t>
  </si>
  <si>
    <t>RADIANCE CAPITAL INVESTMENTS LTD</t>
  </si>
  <si>
    <t>JNHUIG</t>
  </si>
  <si>
    <t>XS2068070080</t>
  </si>
  <si>
    <t>Newstars</t>
  </si>
  <si>
    <t>191017XS2068070080</t>
  </si>
  <si>
    <t>YIBIN EMERGING INDUSTRY INVESTMENT GROUP CO LTD</t>
  </si>
  <si>
    <t>宜宾发展控股集团有限公司</t>
  </si>
  <si>
    <t>XS2060589434</t>
  </si>
  <si>
    <t>EFP</t>
  </si>
  <si>
    <t>2019</t>
  </si>
  <si>
    <t>191008XS2060589434</t>
  </si>
  <si>
    <t>3mL+48</t>
  </si>
  <si>
    <t>EXPORT-IMPORT BANK OF CHINA/PARIS</t>
  </si>
  <si>
    <t>XS2053240383</t>
  </si>
  <si>
    <t>190925XS2053240383</t>
  </si>
  <si>
    <t>XS1916270082</t>
  </si>
  <si>
    <t>Aoxiang</t>
  </si>
  <si>
    <t>190925XS1916270082</t>
  </si>
  <si>
    <t>US12625GAF19</t>
  </si>
  <si>
    <t>New Journey</t>
  </si>
  <si>
    <t>190925US12625GAF19</t>
  </si>
  <si>
    <t>T+112.6</t>
  </si>
  <si>
    <t>CNOOC FINANCE 2013 LTD</t>
  </si>
  <si>
    <t>CNOOC</t>
  </si>
  <si>
    <t>US12625GAG91</t>
  </si>
  <si>
    <t>190925US12625GAG91</t>
  </si>
  <si>
    <t>认购额超17.5亿美元，超额认购约3.5倍</t>
  </si>
  <si>
    <t>XS2017302527</t>
  </si>
  <si>
    <t>Prosperity</t>
  </si>
  <si>
    <t>190923XS2017302527</t>
  </si>
  <si>
    <t>HAIGUO XINTAI CAPITAL LTD</t>
  </si>
  <si>
    <t>认购额超28亿美元，超额认购约5.6倍</t>
  </si>
  <si>
    <t>BJHAIG</t>
  </si>
  <si>
    <t>XS2050594238</t>
  </si>
  <si>
    <t>190919XS2050594238</t>
  </si>
  <si>
    <t>XS2050594071</t>
  </si>
  <si>
    <t>190918XS2050594071</t>
  </si>
  <si>
    <t>6.85%</t>
  </si>
  <si>
    <t>XS2049719516</t>
  </si>
  <si>
    <t>Penfolds</t>
  </si>
  <si>
    <t>190917XS2049719516</t>
  </si>
  <si>
    <t>Ba2/--/BB</t>
  </si>
  <si>
    <t>认购额超19亿美元，超额认购约7.6倍</t>
  </si>
  <si>
    <t>XS2046647652</t>
  </si>
  <si>
    <t>190911XS2046647652</t>
  </si>
  <si>
    <t>XS2049886174</t>
  </si>
  <si>
    <t>Springwater</t>
  </si>
  <si>
    <t>190910XS2049886174</t>
  </si>
  <si>
    <t>SHUIFA INTERNATIONAL HOLDINGS BVI CO LTD</t>
  </si>
  <si>
    <t>SHUGRP</t>
  </si>
  <si>
    <t>XS2050613632</t>
  </si>
  <si>
    <t>190910XS2050613632</t>
  </si>
  <si>
    <t>认购额超10亿美元，超额认购约3.3倍</t>
  </si>
  <si>
    <t>XS2049035657</t>
  </si>
  <si>
    <t>Optimus</t>
  </si>
  <si>
    <t>190905XS2049035657</t>
  </si>
  <si>
    <t>XS2042677315</t>
  </si>
  <si>
    <t>Daffodil</t>
  </si>
  <si>
    <t>190903XS2042677315</t>
  </si>
  <si>
    <t>XS2044889595</t>
  </si>
  <si>
    <t>2019 II</t>
  </si>
  <si>
    <t>190829XS2044889595</t>
  </si>
  <si>
    <t>3ML+140a</t>
  </si>
  <si>
    <t>认购额超9亿美元，超额认购约4.5倍</t>
  </si>
  <si>
    <t>XS2049472959</t>
  </si>
  <si>
    <t>190829XS2049472959</t>
  </si>
  <si>
    <t>3mL+117.5</t>
  </si>
  <si>
    <t>认购额超18亿美元，超额认购约4.5倍</t>
  </si>
  <si>
    <t>XS2040322898</t>
  </si>
  <si>
    <t>190816XS2040322898</t>
  </si>
  <si>
    <t>5.875%</t>
  </si>
  <si>
    <t>认购额超11.9亿美元，超额认购约2.4倍</t>
  </si>
  <si>
    <t>XS2042638846</t>
  </si>
  <si>
    <t>Ocean Spring</t>
  </si>
  <si>
    <t>190815XS2042638846</t>
  </si>
  <si>
    <t>XS2032312535</t>
  </si>
  <si>
    <t>CD</t>
  </si>
  <si>
    <t>190808XS2032312535</t>
  </si>
  <si>
    <t>XS2032636784</t>
  </si>
  <si>
    <t>190725XS2032636784</t>
  </si>
  <si>
    <t>认购额超27亿美元，超额认购约5.4倍</t>
  </si>
  <si>
    <t>XS2032636438</t>
  </si>
  <si>
    <t>190725XS2032636438</t>
  </si>
  <si>
    <t>新交所;法兰克福</t>
  </si>
  <si>
    <t>认购额超27亿美元，超额认购约3倍</t>
  </si>
  <si>
    <t>XS2027351936</t>
  </si>
  <si>
    <t>Dream</t>
  </si>
  <si>
    <t>190711XS2027351936</t>
  </si>
  <si>
    <t>8.45%</t>
  </si>
  <si>
    <t>DAWN VICTOR LTD</t>
  </si>
  <si>
    <t>香港方正资讯有限公司;北大资源集团有限公司</t>
  </si>
  <si>
    <t>FOUIHK</t>
  </si>
  <si>
    <t>XS2014270701</t>
  </si>
  <si>
    <t>190702XS2014270701</t>
  </si>
  <si>
    <t>4.37%</t>
  </si>
  <si>
    <t>XS2021226985</t>
  </si>
  <si>
    <t>Aqua</t>
  </si>
  <si>
    <t>190702XS2021226985</t>
  </si>
  <si>
    <t>TONGFANG AQUA LTD</t>
  </si>
  <si>
    <t>TSIGTF</t>
  </si>
  <si>
    <t>XS2019888531</t>
  </si>
  <si>
    <t>190626XS2019888531</t>
  </si>
  <si>
    <t>XS2021989962</t>
  </si>
  <si>
    <t>Bluesea</t>
  </si>
  <si>
    <t>190626XS2021989962</t>
  </si>
  <si>
    <t>LIUZHOU DONGTONG INVESTMENT DEVELOPMENT CO LTD</t>
  </si>
  <si>
    <t>LZDTID</t>
  </si>
  <si>
    <t>XS2002235518</t>
  </si>
  <si>
    <t>Tavor</t>
  </si>
  <si>
    <t>XII</t>
  </si>
  <si>
    <t>190624XS2002235518</t>
  </si>
  <si>
    <t>3.7</t>
  </si>
  <si>
    <t>KAISA GROUP HOLDINGS LTD</t>
  </si>
  <si>
    <t>XS1973544700</t>
  </si>
  <si>
    <t>190624XS1973544700</t>
  </si>
  <si>
    <t>B2/--/--</t>
  </si>
  <si>
    <t>XS2014289982</t>
  </si>
  <si>
    <t>190620XS2014289982</t>
  </si>
  <si>
    <t>SICHUAN RAILWAY INVESTMENT GROUP CO LTD</t>
  </si>
  <si>
    <t>SCRAII</t>
  </si>
  <si>
    <t>XS1905682883</t>
  </si>
  <si>
    <t>Knot</t>
  </si>
  <si>
    <t>190619XS1905682883</t>
  </si>
  <si>
    <t>XS2013941807</t>
  </si>
  <si>
    <t>190618XS2013941807</t>
  </si>
  <si>
    <t>XS2004785254</t>
  </si>
  <si>
    <t>Pearl</t>
  </si>
  <si>
    <t>190618XS2004785254</t>
  </si>
  <si>
    <t>ZHUJI DEVELOPMENT LTD</t>
  </si>
  <si>
    <t>ZJSOAM</t>
  </si>
  <si>
    <t>XS2011786659</t>
  </si>
  <si>
    <t>Invention</t>
  </si>
  <si>
    <t>190611XS2011786659</t>
  </si>
  <si>
    <t>4.9</t>
  </si>
  <si>
    <t>TUSPARK FORWARD LTD</t>
  </si>
  <si>
    <t>认购额超19亿美元，超额认购约3.5倍</t>
  </si>
  <si>
    <t>THSCPA</t>
  </si>
  <si>
    <t>XS2009869897</t>
  </si>
  <si>
    <t>190606XS2009869897</t>
  </si>
  <si>
    <t>XS1994697974</t>
  </si>
  <si>
    <t>002</t>
  </si>
  <si>
    <t>190528XS1994697974</t>
  </si>
  <si>
    <t>4.66%</t>
  </si>
  <si>
    <t>HK0000502689</t>
  </si>
  <si>
    <t>Jinshan</t>
  </si>
  <si>
    <t>190522HK0000502689</t>
  </si>
  <si>
    <t>3.23%</t>
  </si>
  <si>
    <t>XS2001754766</t>
  </si>
  <si>
    <t>190522XS2001754766</t>
  </si>
  <si>
    <t>Institutional+Retail</t>
  </si>
  <si>
    <t>XS1987989248</t>
  </si>
  <si>
    <t>Platinum</t>
  </si>
  <si>
    <t>190521XS1987989248</t>
  </si>
  <si>
    <t>SDG FINANCE I LTD</t>
  </si>
  <si>
    <t>SDGFIN</t>
  </si>
  <si>
    <t>XS1995663264</t>
  </si>
  <si>
    <t>Ruyi</t>
  </si>
  <si>
    <t>190519XS1995663264</t>
  </si>
  <si>
    <t>YANKUANG GROUP CAYMAN LTD</t>
  </si>
  <si>
    <t>YGCZCH</t>
  </si>
  <si>
    <t>XS1989143984</t>
  </si>
  <si>
    <t>190515XS1989143984</t>
  </si>
  <si>
    <t>认购额超16亿美元，超额认购约4倍</t>
  </si>
  <si>
    <t>XS1893592250</t>
  </si>
  <si>
    <t>190515XS1893592250</t>
  </si>
  <si>
    <t>XS1954554652</t>
  </si>
  <si>
    <t>Energy</t>
  </si>
  <si>
    <t>190509XS1954554652</t>
  </si>
  <si>
    <t>--/BB/--</t>
  </si>
  <si>
    <t>7.75%</t>
  </si>
  <si>
    <t>E-HOUSE CHINA ENTERPRISE HOLDINGS LTD</t>
  </si>
  <si>
    <t>EHOUSE</t>
  </si>
  <si>
    <t>XS1986632716</t>
  </si>
  <si>
    <t>Ironman</t>
  </si>
  <si>
    <t>190417XS1986632716</t>
  </si>
  <si>
    <t>12.85%</t>
  </si>
  <si>
    <t>XS1980065996</t>
  </si>
  <si>
    <t>190410XS1980065996</t>
  </si>
  <si>
    <t>认购额超6.7亿美元，超额认购约3.4倍</t>
  </si>
  <si>
    <t>XS1958219922</t>
  </si>
  <si>
    <t>Haiwai</t>
  </si>
  <si>
    <t>190410XS1958219922</t>
  </si>
  <si>
    <t>XIHUI HAIWAI I INVESTMENT HOLDINGS CO LTD</t>
  </si>
  <si>
    <t>认购额超32亿美元，超额认购约10.7倍</t>
  </si>
  <si>
    <t>WUXIMU</t>
  </si>
  <si>
    <t>XS1901086782</t>
  </si>
  <si>
    <t>Cloud</t>
  </si>
  <si>
    <t>190328XS1901086782</t>
  </si>
  <si>
    <t>CAIYUN INTERNATIONAL INVESTMENT LTD</t>
  </si>
  <si>
    <t>认购额超30亿美元，超额认购约3.8倍</t>
  </si>
  <si>
    <t>YUNMET</t>
  </si>
  <si>
    <t>XS1973241125</t>
  </si>
  <si>
    <t>190327XS1973241125</t>
  </si>
  <si>
    <t>认购额超8.5亿美元，超额认购约1.8倍</t>
  </si>
  <si>
    <t>XS1972092248</t>
  </si>
  <si>
    <t>Cavendish</t>
  </si>
  <si>
    <t>190327XS1972092248</t>
  </si>
  <si>
    <t>8.6%</t>
  </si>
  <si>
    <t>CFLD CAYMAN INVESTMENT LTD</t>
  </si>
  <si>
    <t>认购额超24亿美元，超额认购约3.7倍</t>
  </si>
  <si>
    <t>CHFOTN</t>
  </si>
  <si>
    <t>XS1972090119</t>
  </si>
  <si>
    <t>190327XS1972090119</t>
  </si>
  <si>
    <t>7.125%</t>
  </si>
  <si>
    <t>认购额超25亿美元，超额认购约7.1倍</t>
  </si>
  <si>
    <t>XS1961939797</t>
  </si>
  <si>
    <t>190314XS1961939797</t>
  </si>
  <si>
    <t>3mL+78</t>
  </si>
  <si>
    <t>XS1955255283</t>
  </si>
  <si>
    <t>Ruiquan</t>
  </si>
  <si>
    <t>190311XS1955255283</t>
  </si>
  <si>
    <t>5.625%</t>
  </si>
  <si>
    <t>T+333</t>
  </si>
  <si>
    <t>CHONGQING ENERGY INVESTMENT GROUP CO LTD</t>
  </si>
  <si>
    <t>CHQENE</t>
  </si>
  <si>
    <t>XS1959650729</t>
  </si>
  <si>
    <t>CC V</t>
  </si>
  <si>
    <t>190308XS1959650729</t>
  </si>
  <si>
    <t>NUOXI CAPITAL LTD</t>
  </si>
  <si>
    <t>HKJHCC</t>
  </si>
  <si>
    <t>XS1911963848</t>
  </si>
  <si>
    <t>190228XS1911963848</t>
  </si>
  <si>
    <t>XS1958400910</t>
  </si>
  <si>
    <t>Golden Globe</t>
  </si>
  <si>
    <t>190227XS1958400910</t>
  </si>
  <si>
    <t>XS1880734840</t>
  </si>
  <si>
    <t>Jade</t>
  </si>
  <si>
    <t>190226XS1880734840</t>
  </si>
  <si>
    <t>6.25%</t>
  </si>
  <si>
    <t>T+380.3</t>
  </si>
  <si>
    <t>认购额超30亿美元，超额认购约5倍</t>
  </si>
  <si>
    <t>XS1957481440</t>
  </si>
  <si>
    <t>Rainbow</t>
  </si>
  <si>
    <t>190225XS1957481440</t>
  </si>
  <si>
    <t>XS1953977326</t>
  </si>
  <si>
    <t>Archimedes</t>
  </si>
  <si>
    <t>190221XS1953977326</t>
  </si>
  <si>
    <t>8.625%</t>
  </si>
  <si>
    <t>XS1950819729</t>
  </si>
  <si>
    <t>Eagle</t>
  </si>
  <si>
    <t>190218XS1950819729</t>
  </si>
  <si>
    <t>认购额超32亿美元，超额认购约5.3倍</t>
  </si>
  <si>
    <t>XS1920043905</t>
  </si>
  <si>
    <t>Morning Sun</t>
  </si>
  <si>
    <t>190212XS1920043905</t>
  </si>
  <si>
    <t>XS1896607311</t>
  </si>
  <si>
    <t>Blossom</t>
  </si>
  <si>
    <t>190131XS1896607311</t>
  </si>
  <si>
    <t>XS1934286730</t>
  </si>
  <si>
    <t>190115XS1934286730</t>
  </si>
  <si>
    <t>4.375%</t>
  </si>
  <si>
    <t>T+200</t>
  </si>
  <si>
    <t>认购额超18亿美元，超额认购约2.2倍</t>
  </si>
  <si>
    <t>XS1934286904</t>
  </si>
  <si>
    <t>190115XS1934286904</t>
  </si>
  <si>
    <t>认购额超16亿美元，超额认购约2.3倍</t>
  </si>
  <si>
    <t>XS1937690128</t>
  </si>
  <si>
    <t>190115XS1937690128</t>
  </si>
  <si>
    <t>B2/--/BB-</t>
  </si>
  <si>
    <t>CHINA AOYUAN GROUP LTD</t>
  </si>
  <si>
    <t>CAPG</t>
  </si>
  <si>
    <t>190108XS1920043905</t>
  </si>
  <si>
    <t>XS1925997097</t>
  </si>
  <si>
    <t>181219XS1925997097</t>
  </si>
  <si>
    <t>XS1900083632</t>
  </si>
  <si>
    <t>Wuxi</t>
  </si>
  <si>
    <t>181212XS1900083632</t>
  </si>
  <si>
    <t>SI FA INVESTMENT LTD</t>
  </si>
  <si>
    <t>认购额超7亿美元，超额认购约2.3倍</t>
  </si>
  <si>
    <t>WUXIND</t>
  </si>
  <si>
    <t>XS1860402954</t>
  </si>
  <si>
    <t>Pace</t>
  </si>
  <si>
    <t>181207XS1860402954</t>
  </si>
  <si>
    <t>XS1916286088</t>
  </si>
  <si>
    <t>Gold Valley</t>
  </si>
  <si>
    <t>181206XS1916286088</t>
  </si>
  <si>
    <t>XS1914910176</t>
  </si>
  <si>
    <t>181129XS1914910176</t>
  </si>
  <si>
    <t>XS1908374322</t>
  </si>
  <si>
    <t>181128XS1908374322</t>
  </si>
  <si>
    <t>5.98%</t>
  </si>
  <si>
    <t>WUHAN METRO GROUP CO LTD</t>
  </si>
  <si>
    <t>认购额超21亿美元，超额认购约5.2倍</t>
  </si>
  <si>
    <t>WHMTR</t>
  </si>
  <si>
    <t>XS1908223545</t>
  </si>
  <si>
    <t>Share</t>
  </si>
  <si>
    <t>181127XS1908223545</t>
  </si>
  <si>
    <t>REDSUN PROPERTIES GROUP LTD</t>
  </si>
  <si>
    <t>REDSUN</t>
  </si>
  <si>
    <t>XS1901209376</t>
  </si>
  <si>
    <t>181119XS1901209376</t>
  </si>
  <si>
    <t>3mE+48</t>
  </si>
  <si>
    <t>港交所;卢交所;中欧</t>
  </si>
  <si>
    <t>XS1900974558</t>
  </si>
  <si>
    <t>Apollo</t>
  </si>
  <si>
    <t>181114XS1900974558</t>
  </si>
  <si>
    <t>SICHUAN COMMUNICATIONS OVERSEAS DEVELOPMENT CO LTD</t>
  </si>
  <si>
    <t>SCCIGC</t>
  </si>
  <si>
    <t>XS1898280711</t>
  </si>
  <si>
    <t>Yuanhang</t>
  </si>
  <si>
    <t>181113XS1898280711</t>
  </si>
  <si>
    <t>ZHONGYUAN BANK CO LTD</t>
  </si>
  <si>
    <t>ZHYUBK</t>
  </si>
  <si>
    <t>XS1892347086</t>
  </si>
  <si>
    <t>Cube</t>
  </si>
  <si>
    <t>181109XS1892347086</t>
  </si>
  <si>
    <t>港交所;沙特</t>
  </si>
  <si>
    <t>FIRST FZ BOND LTD</t>
  </si>
  <si>
    <t>方正证券(香港)金融控股有限公司</t>
  </si>
  <si>
    <t>FNDSHK</t>
  </si>
  <si>
    <t>XS1897257520</t>
  </si>
  <si>
    <t>181108XS1897257520</t>
  </si>
  <si>
    <t>3mL+125</t>
  </si>
  <si>
    <t>CDBL FUNDING 1</t>
  </si>
  <si>
    <t>CDB AVIATION LEASE FINANCE DESIGNATED ACTIVITY COMPANY</t>
  </si>
  <si>
    <t>CDBALF</t>
  </si>
  <si>
    <t>XS1843450567</t>
  </si>
  <si>
    <t>Amber</t>
  </si>
  <si>
    <t>181024XS1843450567</t>
  </si>
  <si>
    <t>T+170</t>
  </si>
  <si>
    <t>LU</t>
  </si>
  <si>
    <t>SPIC LUXEMBOURG LATIN AMERICA RENEWABLE ENERGY INVESTMENT CO SARL</t>
  </si>
  <si>
    <t>SPIC LUXEMBOURG ENERGY INVESTMENT CO SARL</t>
  </si>
  <si>
    <t>SPICLE</t>
  </si>
  <si>
    <t>XS1892681146</t>
  </si>
  <si>
    <t>181024XS1892681146</t>
  </si>
  <si>
    <t>XS1882616474</t>
  </si>
  <si>
    <t>Habour</t>
  </si>
  <si>
    <t>180919XS1882616474</t>
  </si>
  <si>
    <t>CSSC CAPITAL ONE LTD</t>
  </si>
  <si>
    <t>CSSCCO</t>
  </si>
  <si>
    <t>XS1882614008</t>
  </si>
  <si>
    <t>180919XS1882614008</t>
  </si>
  <si>
    <t>CSSC CAPITAL TWO LTD</t>
  </si>
  <si>
    <t>认购额超14亿美元，超额认购约2.9倍</t>
  </si>
  <si>
    <t>CSSCCT</t>
  </si>
  <si>
    <t>XS1880465098</t>
  </si>
  <si>
    <t>180919XS1880465098</t>
  </si>
  <si>
    <t>3mL+62</t>
  </si>
  <si>
    <t>XS1880465171</t>
  </si>
  <si>
    <t>180919XS1880465171</t>
  </si>
  <si>
    <t>4.16%</t>
  </si>
  <si>
    <t>XS1747665922</t>
  </si>
  <si>
    <t>Avenger</t>
  </si>
  <si>
    <t>180830XS1747665922</t>
  </si>
  <si>
    <t>8.25%</t>
  </si>
  <si>
    <t>XS1876052025</t>
  </si>
  <si>
    <t>180829XS1876052025</t>
  </si>
  <si>
    <t>B2/B/BB-</t>
  </si>
  <si>
    <t>认购额超8.4亿美元，超额认购约1.7倍</t>
  </si>
  <si>
    <t>XS1863988157</t>
  </si>
  <si>
    <t>180808XS1863988157</t>
  </si>
  <si>
    <t>5.7</t>
  </si>
  <si>
    <t>认购额超7亿美元，超额认购约1.8倍</t>
  </si>
  <si>
    <t>XS1859347301</t>
  </si>
  <si>
    <t>180719XS1859347301</t>
  </si>
  <si>
    <t>XS1856094724</t>
  </si>
  <si>
    <t>180711XS1856094724</t>
  </si>
  <si>
    <t>Ba3/BB/--</t>
  </si>
  <si>
    <t>XS1827629038</t>
  </si>
  <si>
    <t>180530XS1827629038</t>
  </si>
  <si>
    <t>FUXIANG INVESTMENT MANAGEMENT LTD</t>
  </si>
  <si>
    <t>认购额超5亿美元，超额认购约2倍</t>
  </si>
  <si>
    <t>PINGRE</t>
  </si>
  <si>
    <t>XS1823212904</t>
  </si>
  <si>
    <t>New Horizon</t>
  </si>
  <si>
    <t>180524XS1823212904</t>
  </si>
  <si>
    <t>T+225</t>
  </si>
  <si>
    <t>认购额超16亿美元，超额认购约3.2倍</t>
  </si>
  <si>
    <t>XS1818652452</t>
  </si>
  <si>
    <t>180509XS1818652452</t>
  </si>
  <si>
    <t>XS1818652619</t>
  </si>
  <si>
    <t>180509XS1818652619</t>
  </si>
  <si>
    <t>3mL+75</t>
  </si>
  <si>
    <t>XS1801294569</t>
  </si>
  <si>
    <t>180413XS1801294569</t>
  </si>
  <si>
    <t>XS1733229253</t>
  </si>
  <si>
    <t>Haiyan</t>
  </si>
  <si>
    <t>180228XS1733229253</t>
  </si>
  <si>
    <t>XS1775946285</t>
  </si>
  <si>
    <t>Infinity</t>
  </si>
  <si>
    <t>180227XS1775946285</t>
  </si>
  <si>
    <t>认购额超7亿美元，超额认购约2倍</t>
  </si>
  <si>
    <t>XS1748890230</t>
  </si>
  <si>
    <t>Azure Orbit</t>
  </si>
  <si>
    <t>180118XS1748890230</t>
  </si>
  <si>
    <t>T+142.5</t>
  </si>
  <si>
    <t>AZURE ORBIT IV INTERNATIONAL FINANCE LTD</t>
  </si>
  <si>
    <t>认购额超30亿美元，超额认购约3.2倍</t>
  </si>
  <si>
    <t>BKCOML</t>
  </si>
  <si>
    <t>XS1748890156</t>
  </si>
  <si>
    <t>180118XS1748890156</t>
  </si>
  <si>
    <t>认购额超11亿美元，超额认购约3.7倍</t>
  </si>
  <si>
    <t>XS1748890313</t>
  </si>
  <si>
    <t>180118XS1748890313</t>
  </si>
  <si>
    <t>认购额超5.80亿美元，超额认购约2.3倍</t>
  </si>
  <si>
    <t>XS1733826181</t>
  </si>
  <si>
    <t>180116XS1733826181</t>
  </si>
  <si>
    <t>7.99%</t>
  </si>
  <si>
    <t>KNIGHT CASTLE INVESTMENTS LTD</t>
  </si>
  <si>
    <t>认购额超4亿美元，超额认购约2倍</t>
  </si>
  <si>
    <t>SHANSA</t>
  </si>
  <si>
    <t>XS1692178665</t>
  </si>
  <si>
    <t>Brilliance</t>
  </si>
  <si>
    <t>171213XS1692178665</t>
  </si>
  <si>
    <t>CHARMING LIGHT INVESTMENTS LTD</t>
  </si>
  <si>
    <t>中国东方资产管理(国际)控股有限公司</t>
  </si>
  <si>
    <t>ORIEAS</t>
  </si>
  <si>
    <t>XS1692177857</t>
  </si>
  <si>
    <t>171213XS1692177857</t>
  </si>
  <si>
    <t>3mL+115</t>
  </si>
  <si>
    <t>XS1692177774</t>
  </si>
  <si>
    <t>171213XS1692177774</t>
  </si>
  <si>
    <t>XS1617562290</t>
  </si>
  <si>
    <t>Sunnyside</t>
  </si>
  <si>
    <t>171128XS1617562290</t>
  </si>
  <si>
    <t>B2/--/B+</t>
  </si>
  <si>
    <t>MV</t>
  </si>
  <si>
    <t>MINISTRY OF FINANCE &amp; TREASURY MALDIVES</t>
  </si>
  <si>
    <t>主权</t>
  </si>
  <si>
    <t>XS1725734872</t>
  </si>
  <si>
    <t>EZ</t>
  </si>
  <si>
    <t>171128XS1725734872</t>
  </si>
  <si>
    <t>MS+204.7</t>
  </si>
  <si>
    <t>爱尔兰</t>
  </si>
  <si>
    <t>HUARONG UNIVERSE INVESTMENT HOLDING LTD</t>
  </si>
  <si>
    <t>HRRLET</t>
  </si>
  <si>
    <t>XS1719332345</t>
  </si>
  <si>
    <t>171115XS1719332345</t>
  </si>
  <si>
    <t>HONG SENG LTD</t>
  </si>
  <si>
    <t>HONGSL</t>
  </si>
  <si>
    <t>XS1717215047</t>
  </si>
  <si>
    <t>Voyage</t>
  </si>
  <si>
    <t>171113XS1717215047</t>
  </si>
  <si>
    <t>DANGDAI INTERNATIONAL INVESTMENTS LTD</t>
  </si>
  <si>
    <t>DANDAI</t>
  </si>
  <si>
    <t>XS1650585349</t>
  </si>
  <si>
    <t>Nine</t>
  </si>
  <si>
    <t>171019XS1650585349</t>
  </si>
  <si>
    <t>JIUDING GROUP FINANCE CO LTD</t>
  </si>
  <si>
    <t>JIUDGR</t>
  </si>
  <si>
    <t>XS1692251413</t>
  </si>
  <si>
    <t>Peak</t>
  </si>
  <si>
    <t>171019XS1692251413</t>
  </si>
  <si>
    <t>ZHONGRONG INTERNATIONAL RESOURCES CO LTD</t>
  </si>
  <si>
    <t>SDCOKI</t>
  </si>
  <si>
    <t>XS1695598562</t>
  </si>
  <si>
    <t>Twinkle</t>
  </si>
  <si>
    <t>171016XS1695598562</t>
  </si>
  <si>
    <t>YIHUA OVERSEAS INVESTMENT LTD</t>
  </si>
  <si>
    <t>YIHUGR</t>
  </si>
  <si>
    <t>XS1688955001</t>
  </si>
  <si>
    <t>Yangfan</t>
  </si>
  <si>
    <t>171010XS1688955001</t>
  </si>
  <si>
    <t>BANK OF ZHENGZHOU CO LTD</t>
  </si>
  <si>
    <t>CBZHZH</t>
  </si>
  <si>
    <t>XS1643556670</t>
  </si>
  <si>
    <t>Gemstones</t>
  </si>
  <si>
    <t>170808XS1643556670</t>
  </si>
  <si>
    <t>XS1622576095</t>
  </si>
  <si>
    <t>Shine</t>
  </si>
  <si>
    <t>170612XS1622576095</t>
  </si>
  <si>
    <t>XS1624790751</t>
  </si>
  <si>
    <t>EXIM</t>
  </si>
  <si>
    <t>170601XS1624790751</t>
  </si>
  <si>
    <t>A1/AA-/--</t>
  </si>
  <si>
    <t>MS+119.7</t>
  </si>
  <si>
    <t>EXPORT-IMPORT BANK OF CHINA</t>
  </si>
  <si>
    <t>170531XS1617562290</t>
  </si>
  <si>
    <t>XS1610987445</t>
  </si>
  <si>
    <t>170522XS1610987445</t>
  </si>
  <si>
    <t>XS1612095387</t>
  </si>
  <si>
    <t>170508XS1612095387</t>
  </si>
  <si>
    <t>3mL+88</t>
  </si>
  <si>
    <t>XS1602317189</t>
  </si>
  <si>
    <t>170508XS1602317189</t>
  </si>
  <si>
    <t>XS1598849708</t>
  </si>
  <si>
    <t>Zhongshan</t>
  </si>
  <si>
    <t>170411XS1598849708</t>
  </si>
  <si>
    <t>XS1572322318</t>
  </si>
  <si>
    <t>Azure Nova</t>
  </si>
  <si>
    <t>170314XS1572322318</t>
  </si>
  <si>
    <t>AZURE NOVA INTERNATIONAL FINANCE LTD</t>
  </si>
  <si>
    <t>BCOMFL</t>
  </si>
  <si>
    <t>XS1572322235</t>
  </si>
  <si>
    <t>170314XS1572322235</t>
  </si>
  <si>
    <t>XS1572322409</t>
  </si>
  <si>
    <t>170314XS1572322409</t>
  </si>
  <si>
    <t>XS1575044364</t>
  </si>
  <si>
    <t>Alps</t>
  </si>
  <si>
    <t>170307XS1575044364</t>
  </si>
  <si>
    <t>Aa3/AA-/--</t>
  </si>
  <si>
    <t>XS1575045338</t>
  </si>
  <si>
    <t>170307XS1575045338</t>
  </si>
  <si>
    <t>XS1567332884</t>
  </si>
  <si>
    <t>170213XS1567332884</t>
  </si>
  <si>
    <t>3mL+77.5</t>
  </si>
  <si>
    <t>Tranche</t>
  </si>
  <si>
    <t>绿色债券
3亿美元
全球协调人
23年10月</t>
  </si>
  <si>
    <t>第N次担任</t>
  </si>
  <si>
    <t>承销费原币</t>
  </si>
  <si>
    <t>湖州新投(徽商银行)</t>
  </si>
  <si>
    <t>\\10.10.1.215\dcm$\Deals\Completed\2021 Completed\NewCity 湖州新型城投</t>
  </si>
  <si>
    <t>211223湖州新投</t>
  </si>
  <si>
    <t>211223</t>
  </si>
  <si>
    <t>湖州新投SBLC USD 2.58% 25'</t>
  </si>
  <si>
    <t>\\10.10.1.215\dcm$\Deals\Completed\2021 Completed\Splendid 光银国际</t>
  </si>
  <si>
    <t>211208光银国际</t>
  </si>
  <si>
    <t>光银国际 USD 2% 24'</t>
  </si>
  <si>
    <t>\\10.10.1.215\dcm$\Deals\Completed\2021 Completed\Spring 济南轨交</t>
  </si>
  <si>
    <t>211207济南轨交</t>
  </si>
  <si>
    <t>211207</t>
  </si>
  <si>
    <t>济南轨交 USD 2% 22'</t>
  </si>
  <si>
    <t>永续(前3.4年不可赎回)</t>
  </si>
  <si>
    <t>\\10.10.1.215\dcm$\Deals\Completed\2021 Completed\SPIC Pref Share II 国家电投[优先股二期]</t>
  </si>
  <si>
    <t>211202国家电投</t>
  </si>
  <si>
    <t>211202</t>
  </si>
  <si>
    <t>国家电投 USD 3.45% Perp</t>
  </si>
  <si>
    <t>Lotus III</t>
  </si>
  <si>
    <t>\\10.10.1.215\dcm$\Deals\Completed\2021 Completed\Lotus III 光银港分[Nov]</t>
  </si>
  <si>
    <t>211124光大银行</t>
  </si>
  <si>
    <t>211124</t>
  </si>
  <si>
    <t>光银港分 USD 1.27% 24'</t>
  </si>
  <si>
    <t>\\10.10.1.215\dcm$\Deals\Completed\2021 Completed\708 东方财富</t>
  </si>
  <si>
    <t>211124东方财富</t>
  </si>
  <si>
    <t>东方财富 USD 2% 24'</t>
  </si>
  <si>
    <t>\\10.10.1.215\dcm$\Deals\Completed\2021 Completed\Excellence VIII 长城资管国际</t>
  </si>
  <si>
    <t>211116长城国际</t>
  </si>
  <si>
    <t>211116</t>
  </si>
  <si>
    <t>长城国际 USD 2.875% 26'</t>
  </si>
  <si>
    <t>\\10.10.1.215\dcm$\Deals\Completed\2021 Completed\Centre II 郑州地铁</t>
  </si>
  <si>
    <t>211109郑州地铁</t>
  </si>
  <si>
    <t>郑州地铁 USD 1.915% 24'</t>
  </si>
  <si>
    <t>\\10.10.1.215\dcm$\Deals\Completed\2021 Completed\Herald 信银投资</t>
  </si>
  <si>
    <t>211109信银资本</t>
  </si>
  <si>
    <t>信银资本 USD 1.75% 24'</t>
  </si>
  <si>
    <t>渤银港分</t>
  </si>
  <si>
    <t>\\10.10.1.215\dcm$\Deals\Completed\2021 Completed\Bohai 渤海银行</t>
  </si>
  <si>
    <t>211103渤海银行</t>
  </si>
  <si>
    <t>211103</t>
  </si>
  <si>
    <t>渤银港分 USD 1.5% 24'</t>
  </si>
  <si>
    <t>\\10.10.1.215\dcm$\Deals\Completed\2021 Completed\Ambitiously II 济南城建[Nov]</t>
  </si>
  <si>
    <t>211103济南城建</t>
  </si>
  <si>
    <t>济南城建 USD 2.3% 24'</t>
  </si>
  <si>
    <t>SPIC Pref Share I</t>
  </si>
  <si>
    <t>永续(前2.9年不可赎回)</t>
  </si>
  <si>
    <t>\\10.10.1.215\dcm$\Deals\Completed\2021 Completed\SPIC Pref Share 国家电投[优先股]</t>
  </si>
  <si>
    <t>211102国家电投</t>
  </si>
  <si>
    <t>211102</t>
  </si>
  <si>
    <t>国家电投 USD 3.38% Perp</t>
  </si>
  <si>
    <t>Xinyang II</t>
  </si>
  <si>
    <t>2.8亿美元</t>
  </si>
  <si>
    <t>\\10.10.1.215\dcm$\Deals\Completed\2021 Completed\Xinyang II 南京扬子国投</t>
  </si>
  <si>
    <t>211027南京扬子国投</t>
  </si>
  <si>
    <t>211027</t>
  </si>
  <si>
    <t>南京扬子国投 USD 1.98% 22'</t>
  </si>
  <si>
    <t>额外一级资本债优先股</t>
  </si>
  <si>
    <t>17亿美元</t>
  </si>
  <si>
    <t>\\10.10.1.215\dcm$\Deals\Completed\2021 Completed\Cinda2021AT1 中国信达资管[AT1]</t>
  </si>
  <si>
    <t>211027中国信达资管</t>
  </si>
  <si>
    <t>中国信达资管 USD 4.4% Perp</t>
  </si>
  <si>
    <t>\\10.10.1.215\dcm$\Deals\Completed\2021 Completed\Evergreen 湖州城投</t>
  </si>
  <si>
    <t>211021湖州城投</t>
  </si>
  <si>
    <t>211021</t>
  </si>
  <si>
    <t>湖州城投 USD 2.95% 26'</t>
  </si>
  <si>
    <t>\\10.10.1.215\dcm$\Deals\Completed\2021 Completed\Harbor I 远洋资本</t>
  </si>
  <si>
    <t>211020远洋资本</t>
  </si>
  <si>
    <t>211020</t>
  </si>
  <si>
    <t>远洋资本 USD 6% 22'</t>
  </si>
  <si>
    <t>\\10.10.1.215\dcm$\Deals\Completed\2021 Completed\Tianhui 成都高新</t>
  </si>
  <si>
    <t>211019成都高新</t>
  </si>
  <si>
    <t>211019</t>
  </si>
  <si>
    <t>成都高新 USD 2.7% 26'</t>
  </si>
  <si>
    <t>\\10.10.1.215\dcm$\Deals\Completed\2021 Completed\Easthill II 南京江宁经开</t>
  </si>
  <si>
    <t>211013南京江宁经开</t>
  </si>
  <si>
    <t>南京江宁经开 USD 2.9% 22'</t>
  </si>
  <si>
    <t>\\10.10.1.215\dcm$\Deals\Completed\2021 Completed\Soar VI 中航租赁[USD Sep]</t>
  </si>
  <si>
    <t>210928中航租赁</t>
  </si>
  <si>
    <t>210928</t>
  </si>
  <si>
    <t>中航租赁 USD 1.65% 24'</t>
  </si>
  <si>
    <t>Jupiter V</t>
  </si>
  <si>
    <t>\\10.10.1.215\dcm$\Deals\Completed\2021 Completed\Jupiter V 建银国际</t>
  </si>
  <si>
    <t>210923建银国际</t>
  </si>
  <si>
    <t>建银国际 USD 1.5% 26'</t>
  </si>
  <si>
    <t>\\10.10.1.215\dcm$\Deals\Completed\2021 Completed\Rising City 潍坊城建</t>
  </si>
  <si>
    <t>210917潍坊城建</t>
  </si>
  <si>
    <t>210917</t>
  </si>
  <si>
    <t>潍坊城建 USD 2.6% 24'</t>
  </si>
  <si>
    <t>Spring IV</t>
  </si>
  <si>
    <t>2.6年</t>
  </si>
  <si>
    <t>\\10.10.1.215\dcm$\Deals\Completed\2021 Completed\Spring IV 正商</t>
  </si>
  <si>
    <t>210916正商集团</t>
  </si>
  <si>
    <t>210916</t>
  </si>
  <si>
    <t>正商集团 USD 12.5% 24'</t>
  </si>
  <si>
    <t>Blue III</t>
  </si>
  <si>
    <t>\\10.10.1.215\dcm$\Deals\Completed\2021 Completed\Blue III 北京环卫</t>
  </si>
  <si>
    <t>210916北京环卫</t>
  </si>
  <si>
    <t>北京环卫 USD 1.65% 24'</t>
  </si>
  <si>
    <t>Ambitiously I</t>
  </si>
  <si>
    <t>3.05亿美元</t>
  </si>
  <si>
    <t>\\10.10.1.215\dcm$\Deals\Completed\2021 Completed\Ambitiously 济南城建[Sep]</t>
  </si>
  <si>
    <t>210915济南城建</t>
  </si>
  <si>
    <t>210915</t>
  </si>
  <si>
    <t>济南城建 USD 2.4% 26'</t>
  </si>
  <si>
    <t>\\10.10.1.215\dcm$\Deals\Completed\2021 Completed\Bling 金辉</t>
  </si>
  <si>
    <t>210913金辉控股</t>
  </si>
  <si>
    <t>210913</t>
  </si>
  <si>
    <t>金辉控股 USD 7.8% 24'</t>
  </si>
  <si>
    <t>7.48亿美元</t>
  </si>
  <si>
    <t>5.3年</t>
  </si>
  <si>
    <t>\\10.10.1.215\dcm$\Deals\Completed\2021 Completed\Star 世茂</t>
  </si>
  <si>
    <t>210913世茂集团</t>
  </si>
  <si>
    <t>世茂集团 USD 5.2% 27'</t>
  </si>
  <si>
    <t>世茂集团 USD 3.975% 23'</t>
  </si>
  <si>
    <t>\\10.10.1.215\dcm$\Deals\Completed\2021 Completed\Ruby 招证国际</t>
  </si>
  <si>
    <t>210909招证国际</t>
  </si>
  <si>
    <t>210909</t>
  </si>
  <si>
    <t>招证国际 USD 1.295% 24'</t>
  </si>
  <si>
    <t>全球协调人及交易管理人</t>
  </si>
  <si>
    <t>\\10.10.1.215\dcm$\Deals\Completed\2021 Completed\Spring III 正商[要约交换及新发]</t>
  </si>
  <si>
    <t>210908正商集团</t>
  </si>
  <si>
    <t>210908</t>
  </si>
  <si>
    <t>正商集团 USD 12.5% 23'</t>
  </si>
  <si>
    <t>广发香港(南商银行)</t>
  </si>
  <si>
    <t>\\10.10.1.215\dcm$\Deals\Completed\2021 Completed\Glory 广发(香港)[NCB SBLC]</t>
  </si>
  <si>
    <t>210908广发香港</t>
  </si>
  <si>
    <t>广发香港SBLC USD 1.125% 24'</t>
  </si>
  <si>
    <t>WG III Tap</t>
  </si>
  <si>
    <t>大连万达集团*</t>
  </si>
  <si>
    <t>增发1.8亿美元</t>
  </si>
  <si>
    <t>\\10.10.1.215\dcm$\Deals\Completed\2021 Completed\WG III Tap 万达集团</t>
  </si>
  <si>
    <t>210906大连万达集团</t>
  </si>
  <si>
    <t>210906</t>
  </si>
  <si>
    <t>大连万达集团 USD 8.875% 23' Tap</t>
  </si>
  <si>
    <t>21年08月</t>
  </si>
  <si>
    <t>2.78亿美元</t>
  </si>
  <si>
    <t>\\10.10.1.215\dcm$\Deals\Completed\2021 Completed\Quanxin 济南金控</t>
  </si>
  <si>
    <t>210831济南金控</t>
  </si>
  <si>
    <t>210831</t>
  </si>
  <si>
    <t>济南金控 USD 3.8% 24'</t>
  </si>
  <si>
    <t>\\10.10.1.215\dcm$\Deals\Completed\2021 Completed\Lily 雅居乐[Aug]</t>
  </si>
  <si>
    <t>210826雅居乐</t>
  </si>
  <si>
    <t>210826</t>
  </si>
  <si>
    <t>雅居乐 USD 4.85% 22'</t>
  </si>
  <si>
    <t>HF 2021S</t>
  </si>
  <si>
    <t>\\10.10.1.215\dcm$\Deals\Completed\2021 Completed\HF2021S 珠海华发集团</t>
  </si>
  <si>
    <t>210826珠海华发</t>
  </si>
  <si>
    <t>珠海华发 USD 2.95% 25'</t>
  </si>
  <si>
    <t>Gold Bullion VIII</t>
  </si>
  <si>
    <t>210824农银国际</t>
  </si>
  <si>
    <t>210824</t>
  </si>
  <si>
    <t>农银国际 USD 1.6% 26'</t>
  </si>
  <si>
    <t>\\10.10.1.215\dcm$\Deals\Completed\2021 Completed\Gold Bullion VIII 农银国际</t>
  </si>
  <si>
    <t>农银国际 USD 1.1% 24'</t>
  </si>
  <si>
    <t>\\10.10.1.215\dcm$\Deals\Completed\2021 Completed\Palladium 山东黄金</t>
  </si>
  <si>
    <t>210819山东黄金</t>
  </si>
  <si>
    <t>210819</t>
  </si>
  <si>
    <t>山东黄金 USD 2.8% 26'</t>
  </si>
  <si>
    <t>山东黄金 USD 2.4% 24'</t>
  </si>
  <si>
    <t>\\10.10.1.215\dcm$\Deals\Completed\2021 Completed\Cypress III 安徽交控</t>
  </si>
  <si>
    <t>210819安徽交控</t>
  </si>
  <si>
    <t>安徽交控 USD 1.618% 26'</t>
  </si>
  <si>
    <t>副经办人</t>
  </si>
  <si>
    <t>\\10.10.1.215\dcm$\Deals\Completed\2021 Completed\Brilliant XI 百度</t>
  </si>
  <si>
    <t>210818百度集团</t>
  </si>
  <si>
    <t>210818</t>
  </si>
  <si>
    <t>百度集团 USD 1.625% 27'</t>
  </si>
  <si>
    <t>百度集团 USD 2.375% 31'</t>
  </si>
  <si>
    <t>\\10.10.1.215\dcm$\Deals\Completed\2021 Completed\Central 河南投资</t>
  </si>
  <si>
    <t>210818河南投资</t>
  </si>
  <si>
    <t>河南投资 USD 2.2% 24'</t>
  </si>
  <si>
    <t>\\10.10.1.215\dcm$\Deals\Completed\2021 Completed\Genesis III 绍兴城投</t>
  </si>
  <si>
    <t>210812绍兴城投</t>
  </si>
  <si>
    <t>210812</t>
  </si>
  <si>
    <t>绍兴城投 USD 2.5% 26'</t>
  </si>
  <si>
    <t>HF 2021</t>
  </si>
  <si>
    <t>\\10.10.1.215\dcm$\Deals\Completed\2021 Completed\HF2021 珠海华发集团[SN Perp]</t>
  </si>
  <si>
    <t>210811珠海华发</t>
  </si>
  <si>
    <t>210811</t>
  </si>
  <si>
    <t>珠海华发 USD 4.25% Perp</t>
  </si>
  <si>
    <t>Phoenix II</t>
  </si>
  <si>
    <t>\\10.10.1.215\dcm$\Deals\Completed\2021 Completed\Phoenix II 四川发展</t>
  </si>
  <si>
    <t>210811四川发展</t>
  </si>
  <si>
    <t>四川发展 USD 2.8% 26'</t>
  </si>
  <si>
    <t>4.8亿美元</t>
  </si>
  <si>
    <t>\\10.10.1.215\dcm$\Deals\Completed\2021 Completed\Goldrush 金地</t>
  </si>
  <si>
    <t>210805金地集团</t>
  </si>
  <si>
    <t>210805</t>
  </si>
  <si>
    <t>金地集团 USD 4.95% 24'</t>
  </si>
  <si>
    <t>Qianjiang III</t>
  </si>
  <si>
    <t>\\10.10.1.215\dcm$\Deals\Completed\2021 Completed\Qianjiang III 杭州上城区城建</t>
  </si>
  <si>
    <t>210805杭州上城城建综合</t>
  </si>
  <si>
    <t>杭州上城城建综合 USD 2.25% 24'</t>
  </si>
  <si>
    <t>西安航天高技术(浦发银行)</t>
  </si>
  <si>
    <t>\\10.10.1.215\dcm$\Deals\Completed\2021 Completed\Aero V 西安航天[SPDB SBLC]</t>
  </si>
  <si>
    <t>210730西安航天高技术</t>
  </si>
  <si>
    <t>210730</t>
  </si>
  <si>
    <t>西安航天高技术SBLC USD 2% 24'</t>
  </si>
  <si>
    <t>2亿欧元</t>
  </si>
  <si>
    <t>\\10.10.1.215\dcm$\Deals\Completed\2021 Completed\Soar V 中航租赁[EUR]</t>
  </si>
  <si>
    <t>210727中航租赁</t>
  </si>
  <si>
    <t>210727</t>
  </si>
  <si>
    <t>中航租赁 EUR 0.95% 22'</t>
  </si>
  <si>
    <t>\\10.10.1.215\dcm$\Deals\Completed\2021 Completed\Taishan VIII 山东钢铁</t>
  </si>
  <si>
    <t>210722山东钢铁</t>
  </si>
  <si>
    <t>山东钢铁 USD 4.8% 24'</t>
  </si>
  <si>
    <t>\\10.10.1.215\dcm$\Deals\Completed\2021 Completed\Canal 中信银行(国际)[AT1 Perp]</t>
  </si>
  <si>
    <t>210722信银国际</t>
  </si>
  <si>
    <t>信银国际 AT1 3.25% Perp</t>
  </si>
  <si>
    <t>Journey II Tap</t>
  </si>
  <si>
    <t>合生创展*</t>
  </si>
  <si>
    <t>增发3750万美元</t>
  </si>
  <si>
    <t>\\10.10.1.215\dcm$\Deals\Completed\2021 Completed\Journey II Tap 合生创展[Jul增发]</t>
  </si>
  <si>
    <t>210721合生创展</t>
  </si>
  <si>
    <t>210721</t>
  </si>
  <si>
    <t>合生创展 USD 6.8% 23' Tap</t>
  </si>
  <si>
    <t>\\10.10.1.215\dcm$\Deals\Completed\2021 Completed\Cullinan 佳源国际[Jul]</t>
  </si>
  <si>
    <t>210721佳源国际控股</t>
  </si>
  <si>
    <t>佳源国际控股 USD 7% 25'</t>
  </si>
  <si>
    <t>3.14亿美元</t>
  </si>
  <si>
    <t>3.8年</t>
  </si>
  <si>
    <t>\\10.10.1.215\dcm$\Deals\Completed\2021 Completed\Citrus 雅居乐[Jul]</t>
  </si>
  <si>
    <t>210715雅居乐</t>
  </si>
  <si>
    <t>210715</t>
  </si>
  <si>
    <t>雅居乐 USD 5.5% 25'</t>
  </si>
  <si>
    <t>\\10.10.1.215\dcm$\Deals\Completed\2021 Completed\Yaowang 余姚舜财</t>
  </si>
  <si>
    <t>210712余姚舜财投控</t>
  </si>
  <si>
    <t>210712</t>
  </si>
  <si>
    <t>余姚舜财投控 USD 2.5% 22'</t>
  </si>
  <si>
    <t>5.17亿美元</t>
  </si>
  <si>
    <t>\\10.10.1.215\dcm$\Deals\Completed\2021 Completed\Excellence 北京首开控股</t>
  </si>
  <si>
    <t>210708北京首都开发</t>
  </si>
  <si>
    <t>210708</t>
  </si>
  <si>
    <t>北京首都开发 USD 3.25% 26'</t>
  </si>
  <si>
    <t>\\10.10.1.215\dcm$\Deals\Completed\2021 Completed\1215 申万宏源</t>
  </si>
  <si>
    <t>210707申万宏源</t>
  </si>
  <si>
    <t>210707</t>
  </si>
  <si>
    <t>申万宏源 USD 1.8% 26'</t>
  </si>
  <si>
    <t>30年</t>
  </si>
  <si>
    <t>210707小米集团</t>
  </si>
  <si>
    <t>小米集团 USD 4.1% 51'</t>
  </si>
  <si>
    <t>\\10.10.1.215\dcm$\Deals\Completed\2021 Completed\Earth 小米</t>
  </si>
  <si>
    <t>小米集团 USD 2.875% 31'</t>
  </si>
  <si>
    <t>\\10.10.1.215\dcm$\Deals\Completed\2021 Completed\Silkroad 福建省投</t>
  </si>
  <si>
    <t>210706福建省投</t>
  </si>
  <si>
    <t>福建省投 USD 1.88% 22'</t>
  </si>
  <si>
    <t>\\10.10.1.215\dcm$\Deals\Completed\2021 Completed\Dandelion VI 浦发港分</t>
  </si>
  <si>
    <t>浦银港分 USD 0.875% 24'</t>
  </si>
  <si>
    <t>浦银港分 HKD 0.006 23'</t>
  </si>
  <si>
    <t>\\10.10.1.215\dcm$\Deals\Completed\2021 Completed\G 中国银行(香港)</t>
  </si>
  <si>
    <t>中银香港 CNH 0.028 23'</t>
  </si>
  <si>
    <t>\\10.10.1.215\dcm$\Deals\Completed\2021 Completed\Happy Living 昆明公租房</t>
  </si>
  <si>
    <t>210629昆明公租</t>
  </si>
  <si>
    <t>210629</t>
  </si>
  <si>
    <t>昆明公租 USD 5.5% 24'</t>
  </si>
  <si>
    <t>\\10.10.1.215\dcm$\Deals\Completed\2021 Completed\Lightfoot 交通银行(香港)[T2]</t>
  </si>
  <si>
    <t>210629交银香港</t>
  </si>
  <si>
    <t>交银香港 T2 2.304% 31'</t>
  </si>
  <si>
    <t>\\10.10.1.215\dcm$\Deals\Completed\2021 Completed\Sincere III 中原豫资</t>
  </si>
  <si>
    <t>210625中原豫资</t>
  </si>
  <si>
    <t>210625</t>
  </si>
  <si>
    <t>中原豫资 USD 3.2% 26'</t>
  </si>
  <si>
    <t>3.28亿美元</t>
  </si>
  <si>
    <t>\\10.10.1.215\dcm$\Deals\Completed\2021 Completed\Fuchun 杭州富阳城投</t>
  </si>
  <si>
    <t>210622杭州富阳城投</t>
  </si>
  <si>
    <t>210622</t>
  </si>
  <si>
    <t>杭州富阳城投 USD 3.2% 26'</t>
  </si>
  <si>
    <t>\\10.10.1.215\dcm$\Deals\Completed\2021 Completed\Party A 甲方</t>
  </si>
  <si>
    <t>210622交银国际</t>
  </si>
  <si>
    <t>交银国际 USD 1.75% 26'</t>
  </si>
  <si>
    <t>\\10.10.1.215\dcm$\Deals\Completed\2021 Completed\Journey II 合生创展[Jun]</t>
  </si>
  <si>
    <t>210621合生创展</t>
  </si>
  <si>
    <t>210621</t>
  </si>
  <si>
    <t>合生创展 USD 6.8% 23'</t>
  </si>
  <si>
    <t>BMHK 2021</t>
  </si>
  <si>
    <t>\\10.10.1.215\dcm$\Deals\Completed\2021 Completed\BMHK 2021 交银金租</t>
  </si>
  <si>
    <t>210610交银金租</t>
  </si>
  <si>
    <t>交银金租 USD 1.125% 24'</t>
  </si>
  <si>
    <t>\\10.10.1.215\dcm$\Deals\Completed\2021 Completed\Lotus II 光银港分[Jun]</t>
  </si>
  <si>
    <t>210608光大银行</t>
  </si>
  <si>
    <t>210608</t>
  </si>
  <si>
    <t>光银港分 USD 0.839% 24'</t>
  </si>
  <si>
    <t>\\10.10.1.215\dcm$\Deals\Completed\2021 Completed\Rose Bay V 祥生</t>
  </si>
  <si>
    <t>210603祥生控股</t>
  </si>
  <si>
    <t>210603</t>
  </si>
  <si>
    <t>祥生控股 USD 10.5% 22'</t>
  </si>
  <si>
    <t>GHATG 2021</t>
  </si>
  <si>
    <t>牵头全球协调人及交割行</t>
  </si>
  <si>
    <t>\\10.10.1.215\dcm$\Deals\Completed\2021 Completed\GHATG 2021 甘肃公航旅</t>
  </si>
  <si>
    <t>210603甘肃公航旅</t>
  </si>
  <si>
    <t>甘肃公航旅 USD 3.5% 24'</t>
  </si>
  <si>
    <t>Ingenuity V</t>
  </si>
  <si>
    <t>\\10.10.1.215\dcm$\Deals\Completed\2021 Completed\Ingenuity V 江苏中南建设[Jun]</t>
  </si>
  <si>
    <t>210603江苏中南建设</t>
  </si>
  <si>
    <t>江苏中南建设 USD 12% 22'</t>
  </si>
  <si>
    <t>\\10.10.1.215\dcm$\Deals\Completed\2021 Completed\Hing 2021 兴业港分</t>
  </si>
  <si>
    <t>210603兴业银行</t>
  </si>
  <si>
    <t>兴银港分 USD 0.875% 24'</t>
  </si>
  <si>
    <t>25亿港币</t>
  </si>
  <si>
    <t>兴银港分 HKD 0.75% 24'</t>
  </si>
  <si>
    <t>CX II</t>
  </si>
  <si>
    <t>\\10.10.1.215\dcm$\Deals\Completed\2021 Completed\CX II 中信建投</t>
  </si>
  <si>
    <t>210603中信建投</t>
  </si>
  <si>
    <t>中信建投 USD 1.125% 24'</t>
  </si>
  <si>
    <t>\\10.10.1.215\dcm$\Deals\Completed\2021 Completed\Bridge IV 青岛胶州湾</t>
  </si>
  <si>
    <t>210531青岛胶州湾</t>
  </si>
  <si>
    <t>210531</t>
  </si>
  <si>
    <t>青岛胶州湾 USD 3.4% 24'</t>
  </si>
  <si>
    <t>雅居乐*</t>
  </si>
  <si>
    <t>\\10.10.1.215\dcm$\Deals\Completed\2021 Completed\Oak Tap 雅居乐[增发]</t>
  </si>
  <si>
    <t>210531雅居乐</t>
  </si>
  <si>
    <t>雅居乐 USD 5.5% 26' Tap</t>
  </si>
  <si>
    <t>2.9亿美元</t>
  </si>
  <si>
    <t>3.3年</t>
  </si>
  <si>
    <t>\\10.10.1.215\dcm$\Deals\Completed\2021 Completed\Uranus 阳光城</t>
  </si>
  <si>
    <t>210527阳光城集团</t>
  </si>
  <si>
    <t>210527</t>
  </si>
  <si>
    <t>阳光城集团 USD 7.875% 24'</t>
  </si>
  <si>
    <t>\\10.10.1.215\dcm$\Deals\Completed\2021 Completed\Truimph 绿地香港</t>
  </si>
  <si>
    <t>210527绿地香港</t>
  </si>
  <si>
    <t>绿地香港 USD 9.625% 22'</t>
  </si>
  <si>
    <t>\\10.10.1.215\dcm$\Deals\Completed\2021 Completed\Champion 时代地产[May]</t>
  </si>
  <si>
    <t>210527时代中国控股</t>
  </si>
  <si>
    <t>时代中国控股 USD 5.55% 24'</t>
  </si>
  <si>
    <t>\\10.10.1.215\dcm$\Deals\Completed\2021 Completed\Caijin 山东财金</t>
  </si>
  <si>
    <t>210527山东财金</t>
  </si>
  <si>
    <t>山东财金 USD 2.4% 26'</t>
  </si>
  <si>
    <t>\\10.10.1.215\dcm$\Deals\Completed\2021 Completed\Lushan 九江城投</t>
  </si>
  <si>
    <t>210525九江城发</t>
  </si>
  <si>
    <t>210525</t>
  </si>
  <si>
    <t>九江城发 USD 3.45% 24'</t>
  </si>
  <si>
    <t>5.6亿美元</t>
  </si>
  <si>
    <t>\\10.10.1.215\dcm$\Deals\Completed\2021 Completed\Republic 国任保险</t>
  </si>
  <si>
    <t>国任财险 USD 3.35% 26'</t>
  </si>
  <si>
    <t>\\10.10.1.215\dcm$\Deals\Completed\2021 Completed\River 南宁交投</t>
  </si>
  <si>
    <t>210520南宁交投</t>
  </si>
  <si>
    <t>210520</t>
  </si>
  <si>
    <t>南宁交投 USD 3.5% 24'</t>
  </si>
  <si>
    <t>\\10.10.1.215\dcm$\Deals\Completed\2021 Completed\Fact 山东高速</t>
  </si>
  <si>
    <t>210517山东高速</t>
  </si>
  <si>
    <t>山东高速 USD 3.95% 24'</t>
  </si>
  <si>
    <t>210512中国铁建</t>
  </si>
  <si>
    <t>210512</t>
  </si>
  <si>
    <t>中国铁建 USD 1.875% 26'</t>
  </si>
  <si>
    <t>\\10.10.1.215\dcm$\Deals\Completed\2021 Completed\Hean 中国铁建</t>
  </si>
  <si>
    <t>中国铁建 EUR 0.875% 26'</t>
  </si>
  <si>
    <t>\\10.10.1.215\dcm$\Deals\Completed\2021 Completed\Journey 合生创展[May]</t>
  </si>
  <si>
    <t>210511合生创展</t>
  </si>
  <si>
    <t>210511</t>
  </si>
  <si>
    <t>合生创展 USD 7% 24'</t>
  </si>
  <si>
    <t>\\10.10.1.215\dcm$\Deals\Completed\2021 Completed\Avatar 佳源国际[May]</t>
  </si>
  <si>
    <t>210511佳源国际控股</t>
  </si>
  <si>
    <t>佳源国际控股 USD 11% 24'</t>
  </si>
  <si>
    <t>\\10.10.1.215\dcm$\Deals\Completed\2021 Completed\Surf 中国水务</t>
  </si>
  <si>
    <t>210511中国水务</t>
  </si>
  <si>
    <t>中国水务 USD 4.85% 26'</t>
  </si>
  <si>
    <t>\\10.10.1.215\dcm$\Deals\Completed\2021 Completed\Oak 雅居乐[May]</t>
  </si>
  <si>
    <t>210510雅居乐</t>
  </si>
  <si>
    <t>210510</t>
  </si>
  <si>
    <t>雅居乐 USD 5.5% 26'</t>
  </si>
  <si>
    <t>7年</t>
  </si>
  <si>
    <t>210510旭辉控股</t>
  </si>
  <si>
    <t>旭辉控股 USD 4.8% 28'</t>
  </si>
  <si>
    <t>\\10.10.1.215\dcm$\Deals\Completed\2021 Completed\Value 旭辉</t>
  </si>
  <si>
    <t>旭辉控股 USD 4.45% 26'</t>
  </si>
  <si>
    <t>\\10.10.1.215\dcm$\Deals\Completed\2021 Completed\Rocket 中梁[May]</t>
  </si>
  <si>
    <t>210510中梁控股</t>
  </si>
  <si>
    <t>中梁控股 USD 8.5% 22'</t>
  </si>
  <si>
    <t>\\10.10.1.215\dcm$\Deals\Completed\2021 Completed\Plum Blossom 新奥股份</t>
  </si>
  <si>
    <t>210506新奥股份</t>
  </si>
  <si>
    <t>210506</t>
  </si>
  <si>
    <t>新奥股份 USD 3.375% 26'</t>
  </si>
  <si>
    <t>Titan Tap</t>
  </si>
  <si>
    <t>阳光城集团*</t>
  </si>
  <si>
    <t>增发8200万美元</t>
  </si>
  <si>
    <t>\\10.10.1.215\dcm$\Deals\Completed\2021 Completed\Titan Tap 阳光城</t>
  </si>
  <si>
    <t>210426阳光城集团</t>
  </si>
  <si>
    <t>210426</t>
  </si>
  <si>
    <t>阳光城集团 USD 7.5% 24' Tap</t>
  </si>
  <si>
    <t>\\10.10.1.215\dcm$\Deals\Completed\2021 Completed\Horizon 中航汽车</t>
  </si>
  <si>
    <t>210422中航汽车系统</t>
  </si>
  <si>
    <t>210422</t>
  </si>
  <si>
    <t>中航汽车系统 USD 3.1% 26'</t>
  </si>
  <si>
    <t>\\10.10.1.215\dcm$\Deals\Completed\2021 Completed\Lodestone 万达商管</t>
  </si>
  <si>
    <t>210422万达商管</t>
  </si>
  <si>
    <t>万达商管 USD 7.25% 22'</t>
  </si>
  <si>
    <t>\\10.10.1.215\dcm$\Deals\Completed\2021 Completed\Ox 长春城发</t>
  </si>
  <si>
    <t>210421长发集团</t>
  </si>
  <si>
    <t>长发集团 USD 4.3% 24'</t>
  </si>
  <si>
    <t>\\10.10.1.215\dcm$\Deals\Completed\2021 Completed\Tianxing V 景瑞</t>
  </si>
  <si>
    <t>210421景瑞控股</t>
  </si>
  <si>
    <t>景瑞控股 USD 12.5% 23'</t>
  </si>
  <si>
    <t>40年</t>
  </si>
  <si>
    <t>210415腾讯控股</t>
  </si>
  <si>
    <t>腾讯控股 USD 3.94% 61'</t>
  </si>
  <si>
    <t>17.5亿美元</t>
  </si>
  <si>
    <t>\\10.10.1.215\dcm$\Deals\Completed\2021 Completed\Salmon 腾讯</t>
  </si>
  <si>
    <t>腾讯控股 USD 3.84% 51'</t>
  </si>
  <si>
    <t>20年</t>
  </si>
  <si>
    <t>腾讯控股 USD 3.68% 41'</t>
  </si>
  <si>
    <t>腾讯控股 USD 2.88% 31'</t>
  </si>
  <si>
    <t>\\10.10.1.215\dcm$\Deals\Completed\2021 Completed\Prestige 时代地产[Apr]</t>
  </si>
  <si>
    <t>210415时代中国控股</t>
  </si>
  <si>
    <t>时代中国控股 USD 5.3% 22'</t>
  </si>
  <si>
    <t>\\10.10.1.215\dcm$\Deals\Completed\2021 Completed\Ingenuity IV 江苏中南建设[Mar]</t>
  </si>
  <si>
    <t>210329江苏中南建设</t>
  </si>
  <si>
    <t>210329</t>
  </si>
  <si>
    <t>江苏中南建设 USD 11.5% 24'</t>
  </si>
  <si>
    <t>\\10.10.1.215\dcm$\Deals\Completed\2021 Completed\Mercury X 中电建路桥</t>
  </si>
  <si>
    <t>210325中国电建</t>
  </si>
  <si>
    <t>210325</t>
  </si>
  <si>
    <t>中国电建 USD 3.08% Perp</t>
  </si>
  <si>
    <t>\\10.10.1.215\dcm$\Deals\Completed\2021 Completed\Soar IV 中航租赁[USD Mar]</t>
  </si>
  <si>
    <t>210324中航租赁</t>
  </si>
  <si>
    <t>210324</t>
  </si>
  <si>
    <t>中航租赁 USD 1.75% 24'</t>
  </si>
  <si>
    <t>210323广州科学城</t>
  </si>
  <si>
    <t>210323</t>
  </si>
  <si>
    <t>广州科学城 USD 3.75% 26'</t>
  </si>
  <si>
    <t>\\10.10.1.215\dcm$\Deals\Completed\2021 Completed\Great Bay 广州科学城</t>
  </si>
  <si>
    <t>广州科学城 USD 2.95% 24'</t>
  </si>
  <si>
    <t>\\10.10.1.215\dcm$\Deals\Completed\2021 Completed\Sailing 陕西金资</t>
  </si>
  <si>
    <t>210311陕西金资</t>
  </si>
  <si>
    <t>210311</t>
  </si>
  <si>
    <t>陕西金资 USD 3.2% 24'</t>
  </si>
  <si>
    <t>\\10.10.1.215\dcm$\Deals\Completed\2021 Completed\Ji'an 吉安城投</t>
  </si>
  <si>
    <t>210305吉安城投</t>
  </si>
  <si>
    <t>210305</t>
  </si>
  <si>
    <t>吉安城投 USD 4.5% 24'</t>
  </si>
  <si>
    <t>\\10.10.1.215\dcm$\Deals\Completed\2021 Completed\Lotus 光银港分[Mar]</t>
  </si>
  <si>
    <t>210304光大银行</t>
  </si>
  <si>
    <t>210304</t>
  </si>
  <si>
    <t>光银港分 USD 0.929% 24'</t>
  </si>
  <si>
    <t>Landmark 2020</t>
  </si>
  <si>
    <t>\\10.10.1.215\dcm$\Deals\Completed\2021 Completed\Landmark 2020 民生金租</t>
  </si>
  <si>
    <t>210303民生金租</t>
  </si>
  <si>
    <t>210303</t>
  </si>
  <si>
    <t>民生金租 USD 3.15% 24'</t>
  </si>
  <si>
    <t>Peninsula III</t>
  </si>
  <si>
    <t>\\10.10.1.215\dcm$\Deals\Completed\2021 Completed\Peninsula III 青岛华通</t>
  </si>
  <si>
    <t>210225青岛华通</t>
  </si>
  <si>
    <t>210225</t>
  </si>
  <si>
    <t>青岛华通 USD 2.98% 24'</t>
  </si>
  <si>
    <t>\\10.10.1.215\dcm$\Deals\Completed\2021 Completed\GT3 珠海华发股份</t>
  </si>
  <si>
    <t>210209华发股份</t>
  </si>
  <si>
    <t>210209</t>
  </si>
  <si>
    <t>华发股份 USD 3.6% 22'</t>
  </si>
  <si>
    <t>\\10.10.1.215\dcm$\Deals\Completed\2021 Completed\Sapphire 金川集团</t>
  </si>
  <si>
    <t>210204金川集团</t>
  </si>
  <si>
    <t>金川集团 USD 4% 24'</t>
  </si>
  <si>
    <t>Landmark IV</t>
  </si>
  <si>
    <t>1.78亿美元</t>
  </si>
  <si>
    <t>\\10.10.1.215\dcm$\Deals\Completed\2021 Completed\Landmark IV 西南证券</t>
  </si>
  <si>
    <t>210203西南证券</t>
  </si>
  <si>
    <t>210203</t>
  </si>
  <si>
    <t>西南证券 USD 4% 24'</t>
  </si>
  <si>
    <t>\\10.10.1.215\dcm$\Deals\Completed\2021 Completed\Blue Sparkle 中航资本</t>
  </si>
  <si>
    <t>210203中航产融</t>
  </si>
  <si>
    <t>中航产融 USD 2.375% 26'</t>
  </si>
  <si>
    <t>\\10.10.1.215\dcm$\Deals\Completed\2021 Completed\Jasmine II 兴证国际</t>
  </si>
  <si>
    <t>210202兴业证券</t>
  </si>
  <si>
    <t>兴业证券 USD 2% 24'</t>
  </si>
  <si>
    <t>5.12亿美元</t>
  </si>
  <si>
    <t>\\10.10.1.215\dcm$\Deals\Completed\2021 Completed\Union Plaza 中海外宏洋</t>
  </si>
  <si>
    <t>210202中海外宏洋</t>
  </si>
  <si>
    <t>中海外宏洋 USD 2.45% 26'</t>
  </si>
  <si>
    <t>Bridge Tap</t>
  </si>
  <si>
    <t>\\10.10.1.215\dcm$\Deals\Completed\2021 Completed\Bridge Tap 合生创展</t>
  </si>
  <si>
    <t>210128合生创展</t>
  </si>
  <si>
    <t>210128</t>
  </si>
  <si>
    <t>合生创展 USD 5.8% 22' Tap</t>
  </si>
  <si>
    <t>\\10.10.1.215\dcm$\Deals\Completed\2021 Completed\Haiken 海南农垦</t>
  </si>
  <si>
    <t>210127海南农垦</t>
  </si>
  <si>
    <t>210127</t>
  </si>
  <si>
    <t>海南农垦 USD 3% 24'</t>
  </si>
  <si>
    <t>\\10.10.1.215\dcm$\Deals\Completed\2021 Completed\Grand Lake 越秀房托</t>
  </si>
  <si>
    <t>210126越秀房托</t>
  </si>
  <si>
    <t>210126</t>
  </si>
  <si>
    <t>越秀房托 USD 2.65% 26'</t>
  </si>
  <si>
    <t>Reunion II Tap</t>
  </si>
  <si>
    <t>当代置业*</t>
  </si>
  <si>
    <t>增发7700万美元</t>
  </si>
  <si>
    <t>4年</t>
  </si>
  <si>
    <t>\\10.10.1.215\dcm$\Deals\Completed\2021 Completed\Reunion II Tap 当代置业</t>
  </si>
  <si>
    <t>210125当代置业</t>
  </si>
  <si>
    <t>210125</t>
  </si>
  <si>
    <t>当代置业 USD 11.95% 24' Tap</t>
  </si>
  <si>
    <t>增发7100万美元</t>
  </si>
  <si>
    <t>2.2年</t>
  </si>
  <si>
    <t>当代置业 USD 9.8% 23' Tap</t>
  </si>
  <si>
    <t>\\10.10.1.215\dcm$\Deals\Completed\2021 Completed\Bullet 中梁[Jan]</t>
  </si>
  <si>
    <t>210125中梁控股</t>
  </si>
  <si>
    <t>中梁控股 USD 7.5% 22'</t>
  </si>
  <si>
    <t>\\10.10.1.215\dcm$\Deals\Completed\2021 Completed\Compass 山东国惠</t>
  </si>
  <si>
    <t>210115山东国惠</t>
  </si>
  <si>
    <t>210115</t>
  </si>
  <si>
    <t>山东国惠 USD 3.15% 26'</t>
  </si>
  <si>
    <t>\\10.10.1.215\dcm$\Deals\Completed\2021 Completed\Sirius 佳源国际[Jan]</t>
  </si>
  <si>
    <t>210115佳源国际控股</t>
  </si>
  <si>
    <t>佳源国际控股 USD 12.5% 23'</t>
  </si>
  <si>
    <t>\\10.10.1.215\dcm$\Deals\Completed\2021 Completed\Orient City 常州东方新城</t>
  </si>
  <si>
    <t>210112常州东方新城建设</t>
  </si>
  <si>
    <t>210112</t>
  </si>
  <si>
    <t>常州东方新城建设 USD 3% 24'</t>
  </si>
  <si>
    <t>\\10.10.1.215\dcm$\Deals\Completed\2021 Completed\Dragon VII 福建漳龙</t>
  </si>
  <si>
    <t>210111福建漳龙</t>
  </si>
  <si>
    <t>210111</t>
  </si>
  <si>
    <t>福建漳龙 USD 3.45% 23'</t>
  </si>
  <si>
    <t>\\10.10.1.215\dcm$\Deals\Completed\2021 Completed\Xihe 荣盛</t>
  </si>
  <si>
    <t>210107荣盛发展</t>
  </si>
  <si>
    <t>荣盛发展 USD 8.95% 22'</t>
  </si>
  <si>
    <t>德信中国*</t>
  </si>
  <si>
    <t>\\10.10.1.215\dcm$\Deals\Completed\2021 Completed\Horizon III Tap 德信地产</t>
  </si>
  <si>
    <t>210106德信中国</t>
  </si>
  <si>
    <t>210106</t>
  </si>
  <si>
    <t>德信中国 USD 9.95% 22' Tap</t>
  </si>
  <si>
    <t>\\10.10.1.215\dcm$\Deals\Completed\2021 Completed\Bridge 合生创展[Jan]</t>
  </si>
  <si>
    <t>210106合生创展</t>
  </si>
  <si>
    <t>合生创展 USD 5.8% 22'</t>
  </si>
  <si>
    <t>\\10.10.1.215\dcm$\Deals\Completed\2021 Completed\OX 阳光城</t>
  </si>
  <si>
    <t>210105阳光城集团</t>
  </si>
  <si>
    <t>210105</t>
  </si>
  <si>
    <t>阳光城集团 USD 5.3% 22'</t>
  </si>
  <si>
    <t>\\10.10.1.215\dcm$\Deals\Completed\2021 Completed\Shunze VII 四川蓝光</t>
  </si>
  <si>
    <t>210105蓝光发展</t>
  </si>
  <si>
    <t>蓝光发展 USD 8.85% 22'</t>
  </si>
  <si>
    <t>20年12月</t>
  </si>
  <si>
    <t>201209济南城建</t>
  </si>
  <si>
    <t>201209</t>
  </si>
  <si>
    <t>济南城建 USD 2.4% 21'</t>
  </si>
  <si>
    <t>201207苏州苏高新</t>
  </si>
  <si>
    <t>201207</t>
  </si>
  <si>
    <t>苏州苏高新 USD 2.7% 23'</t>
  </si>
  <si>
    <t>Thrive II</t>
  </si>
  <si>
    <t>独家全球协调人</t>
  </si>
  <si>
    <t>201203合肥兴泰</t>
  </si>
  <si>
    <t>201203</t>
  </si>
  <si>
    <t>合肥兴泰 USD 3% 23'</t>
  </si>
  <si>
    <t>Saturn Tap</t>
  </si>
  <si>
    <t>福建阳光*</t>
  </si>
  <si>
    <t>增发7500万美元</t>
  </si>
  <si>
    <t>201201福建阳光</t>
  </si>
  <si>
    <t>201201</t>
  </si>
  <si>
    <t>福建阳光 USD 11.875% 23' Tap</t>
  </si>
  <si>
    <t>Ivy III</t>
  </si>
  <si>
    <t>20年11月</t>
  </si>
  <si>
    <t>201112山东高速</t>
  </si>
  <si>
    <t>201112</t>
  </si>
  <si>
    <t>山东高速 USD 2.437% 23'</t>
  </si>
  <si>
    <t>交银总行</t>
  </si>
  <si>
    <t>28亿美元</t>
  </si>
  <si>
    <t>201111交通银行</t>
  </si>
  <si>
    <t>201111</t>
  </si>
  <si>
    <t>交银总行 AT1 3.8% Perp</t>
  </si>
  <si>
    <t>GHATG VI</t>
  </si>
  <si>
    <t>20年10月</t>
  </si>
  <si>
    <t>201027甘肃公航旅</t>
  </si>
  <si>
    <t>201027</t>
  </si>
  <si>
    <t>甘肃公航旅 USD 3.25% 23'</t>
  </si>
  <si>
    <t>1.7年</t>
  </si>
  <si>
    <t>201021中梁控股</t>
  </si>
  <si>
    <t>201021</t>
  </si>
  <si>
    <t>中梁控股 USD 9.5% 22'</t>
  </si>
  <si>
    <t>201020光大控股</t>
  </si>
  <si>
    <t>201020</t>
  </si>
  <si>
    <t>光大控股 USD 3.8% Perp</t>
  </si>
  <si>
    <t>Glory II</t>
  </si>
  <si>
    <t>201016民生银行</t>
  </si>
  <si>
    <t>201016</t>
  </si>
  <si>
    <t>民银港分 USD FRN 23'</t>
  </si>
  <si>
    <t>Mercury IX</t>
  </si>
  <si>
    <t>20年09月</t>
  </si>
  <si>
    <t>200922中国电建</t>
  </si>
  <si>
    <t>200922</t>
  </si>
  <si>
    <t>中国电建 USD 3.45% Perp</t>
  </si>
  <si>
    <t>200915中国三峡</t>
  </si>
  <si>
    <t>200915</t>
  </si>
  <si>
    <t>中国三峡 USD 1.3% 25'</t>
  </si>
  <si>
    <t>中国三峡 USD 2.15% 30'</t>
  </si>
  <si>
    <t>WG III</t>
  </si>
  <si>
    <t>200914大连万达集团</t>
  </si>
  <si>
    <t>200914</t>
  </si>
  <si>
    <t>大连万达集团 USD 8.875% 23'</t>
  </si>
  <si>
    <t>200909临沂城投</t>
  </si>
  <si>
    <t>200909</t>
  </si>
  <si>
    <t>临沂城投 USD 3% 23'</t>
  </si>
  <si>
    <t>Blue II</t>
  </si>
  <si>
    <t>200903交通银行</t>
  </si>
  <si>
    <t>200903</t>
  </si>
  <si>
    <t>交银港分 USD 1.2% 25'</t>
  </si>
  <si>
    <t>交银港分 USD FRN 23'</t>
  </si>
  <si>
    <t>200901福建阳光</t>
  </si>
  <si>
    <t>200901</t>
  </si>
  <si>
    <t>福建阳光 USD 11.75% 22'</t>
  </si>
  <si>
    <t>Excellence VII</t>
  </si>
  <si>
    <t>20年08月</t>
  </si>
  <si>
    <t>200812长城国际</t>
  </si>
  <si>
    <t>200812</t>
  </si>
  <si>
    <t>长城国际 USD 2.375% 30'</t>
  </si>
  <si>
    <t>Minghu VI</t>
  </si>
  <si>
    <t>200805中泰证券</t>
  </si>
  <si>
    <t>200805</t>
  </si>
  <si>
    <t>中泰证券 USD 3.85% 23'</t>
  </si>
  <si>
    <t>200804义乌国资</t>
  </si>
  <si>
    <t>200804</t>
  </si>
  <si>
    <t>义乌国资 USD 3.15% 23'</t>
  </si>
  <si>
    <t>Ingenuity III</t>
  </si>
  <si>
    <t>20年07月</t>
  </si>
  <si>
    <t>200728江苏中南建设</t>
  </si>
  <si>
    <t>200728</t>
  </si>
  <si>
    <t>江苏中南建设 USD 9% 21'</t>
  </si>
  <si>
    <t>建银港分</t>
  </si>
  <si>
    <t>200728建设银行</t>
  </si>
  <si>
    <t>建银港分 USD 1.25% 25'</t>
  </si>
  <si>
    <t>建银港分 USD 1% 23'</t>
  </si>
  <si>
    <t>200728中信建投</t>
  </si>
  <si>
    <t>中信建投 USD 1.75% 25'</t>
  </si>
  <si>
    <t>200723湖州城投</t>
  </si>
  <si>
    <t>200723</t>
  </si>
  <si>
    <t>湖州城投 USD 3.15% 23'</t>
  </si>
  <si>
    <t>200722国家电投</t>
  </si>
  <si>
    <t>200722</t>
  </si>
  <si>
    <t>国家电投 USD 1.625% 25'</t>
  </si>
  <si>
    <t>Dandelion V</t>
  </si>
  <si>
    <t>200720浦发银行</t>
  </si>
  <si>
    <t>200720</t>
  </si>
  <si>
    <t>浦银港分 USD FRN 23'</t>
  </si>
  <si>
    <t>200720华融金租</t>
  </si>
  <si>
    <t>华融金租 USD 2.5% 21'</t>
  </si>
  <si>
    <t>Dawn IV</t>
  </si>
  <si>
    <t>200713荣盛发展</t>
  </si>
  <si>
    <t>200713</t>
  </si>
  <si>
    <t>荣盛发展 USD 9% 21'</t>
  </si>
  <si>
    <t>200713交通银行</t>
  </si>
  <si>
    <t>交银港分 USD FRN 25'</t>
  </si>
  <si>
    <t>200709杭州金投</t>
  </si>
  <si>
    <t>200709</t>
  </si>
  <si>
    <t>杭州金投 USD 3.2% 25'</t>
  </si>
  <si>
    <t>ROC II</t>
  </si>
  <si>
    <t>200709山能集团</t>
  </si>
  <si>
    <t>山能集团 USD 4.2% 23'</t>
  </si>
  <si>
    <t>BMHK 2020 II</t>
  </si>
  <si>
    <t>200707交银金租</t>
  </si>
  <si>
    <t>200707</t>
  </si>
  <si>
    <t>交银金租 USD FRN 25'</t>
  </si>
  <si>
    <t>交银金租 USD 1.75% 23'</t>
  </si>
  <si>
    <t>20年06月</t>
  </si>
  <si>
    <t>200629浙江长兴金控</t>
  </si>
  <si>
    <t>200629</t>
  </si>
  <si>
    <t>浙江长兴金控 USD 5.5% 23'</t>
  </si>
  <si>
    <t>200618中海油服</t>
  </si>
  <si>
    <t>200618</t>
  </si>
  <si>
    <t>中海油服 USD 1.875% 25'</t>
  </si>
  <si>
    <t>中海油服 USD 2.5% 30'</t>
  </si>
  <si>
    <t>200603银川通联</t>
  </si>
  <si>
    <t>200603</t>
  </si>
  <si>
    <t>银川通联 USD 4.45% 23'</t>
  </si>
  <si>
    <t>20年04月</t>
  </si>
  <si>
    <t>200414中国兵工</t>
  </si>
  <si>
    <t>200414</t>
  </si>
  <si>
    <t>中国兵工 USD 2.69% 23'</t>
  </si>
  <si>
    <t>20年03月</t>
  </si>
  <si>
    <t>200320泰州新滨江开发</t>
  </si>
  <si>
    <t>200320</t>
  </si>
  <si>
    <t>泰州新滨江开发 USD 6.32% 22'</t>
  </si>
  <si>
    <t>Tianxing II</t>
  </si>
  <si>
    <t>200304景瑞控股</t>
  </si>
  <si>
    <t>200304</t>
  </si>
  <si>
    <t>景瑞控股 USD 12.75% 22'</t>
  </si>
  <si>
    <t>Gemstone IV</t>
  </si>
  <si>
    <t>200303绿景中国地产</t>
  </si>
  <si>
    <t>200303</t>
  </si>
  <si>
    <t>绿景中国地产 USD 12% 23'</t>
  </si>
  <si>
    <t>20年02月</t>
  </si>
  <si>
    <t>200225交银香港</t>
  </si>
  <si>
    <t>200225</t>
  </si>
  <si>
    <t>交银香港 AT1 3.725% Perp</t>
  </si>
  <si>
    <t>BMHK 2020 I</t>
  </si>
  <si>
    <t>200224交银金租</t>
  </si>
  <si>
    <t>200224</t>
  </si>
  <si>
    <t>交银金租 USD FRN 23'</t>
  </si>
  <si>
    <t>Flying Tigers Tap</t>
  </si>
  <si>
    <t>昆明城投*</t>
  </si>
  <si>
    <t>200220昆明城投</t>
  </si>
  <si>
    <t>200220</t>
  </si>
  <si>
    <t>昆明城投 USD 5.8% 22' Tap</t>
  </si>
  <si>
    <t>200219当代置业</t>
  </si>
  <si>
    <t>200219</t>
  </si>
  <si>
    <t>当代置业 USD 11.8% 22'</t>
  </si>
  <si>
    <t>LCX II</t>
  </si>
  <si>
    <t>永续(前7年不可赎回)</t>
  </si>
  <si>
    <t>200213中国交建</t>
  </si>
  <si>
    <t>200213</t>
  </si>
  <si>
    <t>中国交建 USD 3.65% Perp</t>
  </si>
  <si>
    <t>中国交建 USD 3.425% Perp</t>
  </si>
  <si>
    <t>200212合生创展</t>
  </si>
  <si>
    <t>200212</t>
  </si>
  <si>
    <t>合生创展 USD 6% 21'</t>
  </si>
  <si>
    <t>200211义乌国资</t>
  </si>
  <si>
    <t>200211</t>
  </si>
  <si>
    <t>义乌国资 USD 4% 25'</t>
  </si>
  <si>
    <t>200206中船租赁</t>
  </si>
  <si>
    <t>200206</t>
  </si>
  <si>
    <t>中船租赁 USD 2.5% 25'</t>
  </si>
  <si>
    <t>中船租赁 USD 3% 30'</t>
  </si>
  <si>
    <t>917 Tap</t>
  </si>
  <si>
    <t>200203佳源国际控股</t>
  </si>
  <si>
    <t>200203</t>
  </si>
  <si>
    <t>佳源国际控股 USD 13.75% 23' Tap</t>
  </si>
  <si>
    <t>20年01月</t>
  </si>
  <si>
    <t>200120荣盛发展</t>
  </si>
  <si>
    <t>200120</t>
  </si>
  <si>
    <t>荣盛发展 USD 8.75% 21'</t>
  </si>
  <si>
    <t>Defender 2</t>
  </si>
  <si>
    <t>200120万达商管</t>
  </si>
  <si>
    <t>万达商管 USD 6.875% 23'</t>
  </si>
  <si>
    <t>Coral IV</t>
  </si>
  <si>
    <t>13亿美元</t>
  </si>
  <si>
    <t>200115交通银行</t>
  </si>
  <si>
    <t>200115</t>
  </si>
  <si>
    <t>Supernova Tap</t>
  </si>
  <si>
    <t>长沙先导*</t>
  </si>
  <si>
    <t>200113长沙先导</t>
  </si>
  <si>
    <t>200113</t>
  </si>
  <si>
    <t>长沙先导 USD 3.8% 22' Tap</t>
  </si>
  <si>
    <t>City Garden II</t>
  </si>
  <si>
    <t>200109郑州城建</t>
  </si>
  <si>
    <t>200109</t>
  </si>
  <si>
    <t>郑州城建 USD 3.8% 25'</t>
  </si>
  <si>
    <t>5.67亿美元</t>
  </si>
  <si>
    <t>200107旭辉控股</t>
  </si>
  <si>
    <t>200107</t>
  </si>
  <si>
    <t>旭辉控股 USD 6% 25'</t>
  </si>
  <si>
    <t>Longma II</t>
  </si>
  <si>
    <t>19年12月</t>
  </si>
  <si>
    <t>191206新沂城投</t>
  </si>
  <si>
    <t>191206</t>
  </si>
  <si>
    <t>新沂城投 USD 7% 22'</t>
  </si>
  <si>
    <t>191205金坛国发</t>
  </si>
  <si>
    <t>191205</t>
  </si>
  <si>
    <t>金坛国发 USD 7% 22'</t>
  </si>
  <si>
    <t>191205昆明轨交</t>
  </si>
  <si>
    <t>昆明轨交 USD 3.9% 24'</t>
  </si>
  <si>
    <t>昆明轨交 USD 3.5% 22'</t>
  </si>
  <si>
    <t>3.24亿美元</t>
  </si>
  <si>
    <t>191203融信中国</t>
  </si>
  <si>
    <t>191203</t>
  </si>
  <si>
    <t>融信中国 USD 8.1% 23'</t>
  </si>
  <si>
    <t>BMHK 2019 III</t>
  </si>
  <si>
    <t>191203交银金租</t>
  </si>
  <si>
    <t>交银金租 USD FRN 24'</t>
  </si>
  <si>
    <t>191128江西水投</t>
  </si>
  <si>
    <t>191128</t>
  </si>
  <si>
    <t>江西水投 USD 3.4% 22'</t>
  </si>
  <si>
    <t>191127绍兴上虞国资</t>
  </si>
  <si>
    <t>191127</t>
  </si>
  <si>
    <t>绍兴上虞国资 USD 4.18% 22'</t>
  </si>
  <si>
    <t>191121中原资管</t>
  </si>
  <si>
    <t>191121</t>
  </si>
  <si>
    <t>中原资管 USD 4.2% 22'</t>
  </si>
  <si>
    <t>191107兰州建投</t>
  </si>
  <si>
    <t>191107</t>
  </si>
  <si>
    <t>兰州建投 USD 4.15% 22'</t>
  </si>
  <si>
    <t>191106郑州城建</t>
  </si>
  <si>
    <t>191106</t>
  </si>
  <si>
    <t>郑州城建 USD 3.8% 22'</t>
  </si>
  <si>
    <t>Beyond II</t>
  </si>
  <si>
    <t>191104青岛城投</t>
  </si>
  <si>
    <t>191104</t>
  </si>
  <si>
    <t>青岛城投 USD 3.9% 22'</t>
  </si>
  <si>
    <t>Joy VI</t>
  </si>
  <si>
    <t>191104阳光城集团</t>
  </si>
  <si>
    <t>阳光城集团 USD 10% 23'</t>
  </si>
  <si>
    <t>19年10月</t>
  </si>
  <si>
    <t>191024金辉</t>
  </si>
  <si>
    <t>191024</t>
  </si>
  <si>
    <t>金辉 USD 11.75% 21'</t>
  </si>
  <si>
    <t>191017宜宾新兴产投</t>
  </si>
  <si>
    <t>191017</t>
  </si>
  <si>
    <t>宜宾新兴产投 USD 5% 20'</t>
  </si>
  <si>
    <t>EFP 2019</t>
  </si>
  <si>
    <t>进出口银行巴黎分行</t>
  </si>
  <si>
    <t>41周</t>
  </si>
  <si>
    <t>191008进出口银行</t>
  </si>
  <si>
    <t>191008</t>
  </si>
  <si>
    <t>进出口银行巴黎分行 USD FRN 22'</t>
  </si>
  <si>
    <t>19年09月</t>
  </si>
  <si>
    <t>190925青岛城投</t>
  </si>
  <si>
    <t>190925</t>
  </si>
  <si>
    <t>青岛城投 USD 4% 24'</t>
  </si>
  <si>
    <t>190925柳州东城</t>
  </si>
  <si>
    <t>柳州东城 USD 7% 22'</t>
  </si>
  <si>
    <t>190925中国海洋石油</t>
  </si>
  <si>
    <t>中国海洋石油 USD 3.3% 49'</t>
  </si>
  <si>
    <t>中国海洋石油 USD 2.875% 29'</t>
  </si>
  <si>
    <t>190923北京海国鑫泰</t>
  </si>
  <si>
    <t>190923</t>
  </si>
  <si>
    <t>北京海国鑫泰 USD 4.3% 22'</t>
  </si>
  <si>
    <t>190919重庆国际物流园</t>
  </si>
  <si>
    <t>190919</t>
  </si>
  <si>
    <t>重庆国际物流园 USD 4.3% 24'</t>
  </si>
  <si>
    <t>Taishan VI</t>
  </si>
  <si>
    <t>190918山东钢铁</t>
  </si>
  <si>
    <t>190918</t>
  </si>
  <si>
    <t>山东钢铁 USD 6.85% 22'</t>
  </si>
  <si>
    <t>Penfolds II Tap</t>
  </si>
  <si>
    <t>新奥股份*</t>
  </si>
  <si>
    <t>190917新奥股份</t>
  </si>
  <si>
    <t>190917</t>
  </si>
  <si>
    <t>新奥股份 USD 7.5% 21' Tap</t>
  </si>
  <si>
    <t>Baima Lake III</t>
  </si>
  <si>
    <t>190911常德城投</t>
  </si>
  <si>
    <t>190911</t>
  </si>
  <si>
    <t>常德城投 USD 5.8% 22'</t>
  </si>
  <si>
    <t>Osmanthus III</t>
  </si>
  <si>
    <t>190910广西交投</t>
  </si>
  <si>
    <t>190910</t>
  </si>
  <si>
    <t>广西交投 USD 3.5% 22'</t>
  </si>
  <si>
    <t>190910山东水发</t>
  </si>
  <si>
    <t>山东水发 USD 4.15% 22'</t>
  </si>
  <si>
    <t>Optimus III</t>
  </si>
  <si>
    <t>190905长发集团</t>
  </si>
  <si>
    <t>190905</t>
  </si>
  <si>
    <t>长发集团 USD 3.9% 22'</t>
  </si>
  <si>
    <t>190903漳州九龙江</t>
  </si>
  <si>
    <t>190903</t>
  </si>
  <si>
    <t>漳州九龙江 USD 5.6% 22'</t>
  </si>
  <si>
    <t>BMHK 2019 II</t>
  </si>
  <si>
    <t>19年08月</t>
  </si>
  <si>
    <t>190829交银金租</t>
  </si>
  <si>
    <t>190829</t>
  </si>
  <si>
    <t>交银金租 USD 2.625% 24'</t>
  </si>
  <si>
    <t>Dragon VI</t>
  </si>
  <si>
    <t>190816福建漳龙</t>
  </si>
  <si>
    <t>190816</t>
  </si>
  <si>
    <t>福建漳龙 USD 5.875% 22'</t>
  </si>
  <si>
    <t>190815青岛即墨城投</t>
  </si>
  <si>
    <t>190815</t>
  </si>
  <si>
    <t>青岛即墨城投 USD 4.9% 22'</t>
  </si>
  <si>
    <t>190808常德经投</t>
  </si>
  <si>
    <t>190808</t>
  </si>
  <si>
    <t>常德经投 USD 6.6% 22'</t>
  </si>
  <si>
    <t>19年07月</t>
  </si>
  <si>
    <t>190725山东高速</t>
  </si>
  <si>
    <t>190725</t>
  </si>
  <si>
    <t>山东高速 USD 4.3% Perp</t>
  </si>
  <si>
    <t>山东高速 USD 3.95% 22'</t>
  </si>
  <si>
    <t>190711北大资源</t>
  </si>
  <si>
    <t>190711</t>
  </si>
  <si>
    <t>北大资源 USD 8.45% 20'</t>
  </si>
  <si>
    <t>Aqua II</t>
  </si>
  <si>
    <t>190702清华同方</t>
  </si>
  <si>
    <t>190702</t>
  </si>
  <si>
    <t>清华同方 USD 6.8% 22'</t>
  </si>
  <si>
    <t>190702山东国惠</t>
  </si>
  <si>
    <t>山东国惠 USD 4.37% 22'</t>
  </si>
  <si>
    <t>GHATG V</t>
  </si>
  <si>
    <t>19年06月</t>
  </si>
  <si>
    <t>190626甘肃公航旅</t>
  </si>
  <si>
    <t>190626</t>
  </si>
  <si>
    <t>甘肃公航旅 USD 3.875% 22'</t>
  </si>
  <si>
    <t>Bluesea Tap</t>
  </si>
  <si>
    <t>柳州东通*</t>
  </si>
  <si>
    <t>190626柳州东通</t>
  </si>
  <si>
    <t>柳州东通 USD 7% 22' Tap</t>
  </si>
  <si>
    <t>Tavor XII Tap</t>
  </si>
  <si>
    <t>佳兆业*</t>
  </si>
  <si>
    <t>3.7年</t>
  </si>
  <si>
    <t>190624佳兆业</t>
  </si>
  <si>
    <t>190624</t>
  </si>
  <si>
    <t>佳兆业 USD 11.5% 23' Tap</t>
  </si>
  <si>
    <t>佳兆业 USD 11.25% 22' Tap</t>
  </si>
  <si>
    <t>190620四川铁投</t>
  </si>
  <si>
    <t>190620</t>
  </si>
  <si>
    <t>四川铁投 USD 3.8% 22'</t>
  </si>
  <si>
    <t>190619漳州交通</t>
  </si>
  <si>
    <t>190619</t>
  </si>
  <si>
    <t>漳州交通 USD 6.5% 22'</t>
  </si>
  <si>
    <t>遵义道桥(重庆银行)</t>
  </si>
  <si>
    <t>190618遵义道桥</t>
  </si>
  <si>
    <t>190618</t>
  </si>
  <si>
    <t>遵义道桥SBLC USD 4.6% 22'</t>
  </si>
  <si>
    <t>1.89亿美元</t>
  </si>
  <si>
    <t>190618诸暨国资</t>
  </si>
  <si>
    <t>诸暨国资 USD 7% 21'</t>
  </si>
  <si>
    <t>Invention VII</t>
  </si>
  <si>
    <t>4.9年</t>
  </si>
  <si>
    <t>190611启迪控股</t>
  </si>
  <si>
    <t>190611</t>
  </si>
  <si>
    <t>启迪控股 USD 6.95% 24'</t>
  </si>
  <si>
    <t>Goldrush II</t>
  </si>
  <si>
    <t>190606金地集团</t>
  </si>
  <si>
    <t>190606</t>
  </si>
  <si>
    <t>金地集团 USD 5.6% 22'</t>
  </si>
  <si>
    <t>Dollar 002</t>
  </si>
  <si>
    <t>19年05月</t>
  </si>
  <si>
    <t>190528重庆南岸城建</t>
  </si>
  <si>
    <t>190528</t>
  </si>
  <si>
    <t>重庆南岸城建 USD 4.66% 24'</t>
  </si>
  <si>
    <t>Jinshan VIII</t>
  </si>
  <si>
    <t>190522农发行</t>
  </si>
  <si>
    <t>190522</t>
  </si>
  <si>
    <t>农发行 CNH 3.23% 22'</t>
  </si>
  <si>
    <t>农发行 CNH 3.08% 20'</t>
  </si>
  <si>
    <t>190521山东黄金</t>
  </si>
  <si>
    <t>190521</t>
  </si>
  <si>
    <t>山东黄金 USD 5.3% Perp</t>
  </si>
  <si>
    <t>Ruyi IV Tap</t>
  </si>
  <si>
    <t>山能集团*</t>
  </si>
  <si>
    <t>增发5亿美元</t>
  </si>
  <si>
    <t>190519山能集团</t>
  </si>
  <si>
    <t>190519</t>
  </si>
  <si>
    <t>山能集团 USD 6% 22' Tap</t>
  </si>
  <si>
    <t>River II</t>
  </si>
  <si>
    <t>190515株洲城发</t>
  </si>
  <si>
    <t>190515</t>
  </si>
  <si>
    <t>株洲城发 USD 5.7% 22'</t>
  </si>
  <si>
    <t>1.8亿美元</t>
  </si>
  <si>
    <t>190515柳州东通</t>
  </si>
  <si>
    <t>柳州东通 USD 7% 22'</t>
  </si>
  <si>
    <t>Energy Tap</t>
  </si>
  <si>
    <t>易居中国*</t>
  </si>
  <si>
    <t>190509易居中国</t>
  </si>
  <si>
    <t>190509</t>
  </si>
  <si>
    <t>易居中国 USD 7.75% 21' Tap</t>
  </si>
  <si>
    <t>19年04月</t>
  </si>
  <si>
    <t>190417当代置业</t>
  </si>
  <si>
    <t>190417</t>
  </si>
  <si>
    <t>当代置业 USD 12.85% 21'</t>
  </si>
  <si>
    <t>Landmark III</t>
  </si>
  <si>
    <t>190410西南证券</t>
  </si>
  <si>
    <t>190410</t>
  </si>
  <si>
    <t>西南证券 USD 6.9% 21'</t>
  </si>
  <si>
    <t>Haiwai II</t>
  </si>
  <si>
    <t>190410无锡建发</t>
  </si>
  <si>
    <t>无锡建发 USD 4.5% 22'</t>
  </si>
  <si>
    <t>Cloud 2</t>
  </si>
  <si>
    <t>19年03月</t>
  </si>
  <si>
    <t>190328云南康旅</t>
  </si>
  <si>
    <t>190328</t>
  </si>
  <si>
    <t>云南康旅 USD 5.5% 22'</t>
  </si>
  <si>
    <t>Joy IV</t>
  </si>
  <si>
    <t>4.6亿美元</t>
  </si>
  <si>
    <t>190327阳光城集团</t>
  </si>
  <si>
    <t>190327</t>
  </si>
  <si>
    <t>阳光城集团 USD 9.5% 21'</t>
  </si>
  <si>
    <t>190327华夏幸福</t>
  </si>
  <si>
    <t>华夏幸福 USD 8.6% 24'</t>
  </si>
  <si>
    <t>华夏幸福 USD 7.125% 22'</t>
  </si>
  <si>
    <t>Coral III</t>
  </si>
  <si>
    <t>190314交通银行</t>
  </si>
  <si>
    <t>190314</t>
  </si>
  <si>
    <t>交银港分 USD FRN 22'</t>
  </si>
  <si>
    <t>190311重庆能投</t>
  </si>
  <si>
    <t>190311</t>
  </si>
  <si>
    <t>重庆能投 USD 5.625% 22'</t>
  </si>
  <si>
    <t>CC V Tap</t>
  </si>
  <si>
    <t>北大方正*</t>
  </si>
  <si>
    <t>190308北大方正</t>
  </si>
  <si>
    <t>190308</t>
  </si>
  <si>
    <t>北大方正 USD 7.5% 19' Tap</t>
  </si>
  <si>
    <t>Invention VI</t>
  </si>
  <si>
    <t>19年02月</t>
  </si>
  <si>
    <t>190228启迪控股</t>
  </si>
  <si>
    <t>190228</t>
  </si>
  <si>
    <t>启迪控股 USD 7.9% 21'</t>
  </si>
  <si>
    <t>Golden Globe V</t>
  </si>
  <si>
    <t>190227杭州金投</t>
  </si>
  <si>
    <t>190227</t>
  </si>
  <si>
    <t>杭州金投 USD 5.2% 20'</t>
  </si>
  <si>
    <t>190226云南投控</t>
  </si>
  <si>
    <t>190226</t>
  </si>
  <si>
    <t>云南投控 USD 6.25% 22'</t>
  </si>
  <si>
    <t>190225融信中国</t>
  </si>
  <si>
    <t>190225</t>
  </si>
  <si>
    <t>融信中国 USD 10.5% 22'</t>
  </si>
  <si>
    <t>5.3亿美元</t>
  </si>
  <si>
    <t>190221华夏幸福</t>
  </si>
  <si>
    <t>190221</t>
  </si>
  <si>
    <t>华夏幸福 USD 8.625% 21'</t>
  </si>
  <si>
    <t>190218融信中国</t>
  </si>
  <si>
    <t>190218</t>
  </si>
  <si>
    <t>融信中国 USD 11.25% 21'</t>
  </si>
  <si>
    <t>Morning Sun III Tap</t>
  </si>
  <si>
    <t>山东高速*</t>
  </si>
  <si>
    <t>190212山东高速</t>
  </si>
  <si>
    <t>190212</t>
  </si>
  <si>
    <t>山东高速 USD 5.95% 20' Tap</t>
  </si>
  <si>
    <t>19年01月</t>
  </si>
  <si>
    <t>190131成都经开国投</t>
  </si>
  <si>
    <t>190131</t>
  </si>
  <si>
    <t>成都经开国投 USD 7.5% 22'</t>
  </si>
  <si>
    <t>190115奥园</t>
  </si>
  <si>
    <t>190115</t>
  </si>
  <si>
    <t>奥园 USD 8.5% 22'</t>
  </si>
  <si>
    <t>190115交银金租</t>
  </si>
  <si>
    <t>交银金租 USD 4.375% 24'</t>
  </si>
  <si>
    <t>交银金租 USD 4% 22'</t>
  </si>
  <si>
    <t>增发5.5亿美元</t>
  </si>
  <si>
    <t>190108山东高速</t>
  </si>
  <si>
    <t>190108</t>
  </si>
  <si>
    <t>18年</t>
  </si>
  <si>
    <t>18年12月</t>
  </si>
  <si>
    <t>181219融信中国</t>
  </si>
  <si>
    <t>181219</t>
  </si>
  <si>
    <t>融信中国 USD 11.5% 20'</t>
  </si>
  <si>
    <t>181212无锡产业</t>
  </si>
  <si>
    <t>181212</t>
  </si>
  <si>
    <t>无锡产业 USD 5.3% 21'</t>
  </si>
  <si>
    <t>Pace Tap</t>
  </si>
  <si>
    <t>华夏幸福*</t>
  </si>
  <si>
    <t>增发7000万美元</t>
  </si>
  <si>
    <t>181207华夏幸福</t>
  </si>
  <si>
    <t>181207</t>
  </si>
  <si>
    <t>华夏幸福 USD 9% 21' Tap</t>
  </si>
  <si>
    <t>181206济南高新控股</t>
  </si>
  <si>
    <t>181206</t>
  </si>
  <si>
    <t>济南高新控股 USD 6.4% 21'</t>
  </si>
  <si>
    <t>Golden Globe IV</t>
  </si>
  <si>
    <t>18年11月</t>
  </si>
  <si>
    <t>1.626亿美元</t>
  </si>
  <si>
    <t>181129杭州金投</t>
  </si>
  <si>
    <t>181129</t>
  </si>
  <si>
    <t>杭州金投 USD 5.5% 19'</t>
  </si>
  <si>
    <t>绿色高级永续债券</t>
  </si>
  <si>
    <t>181128武汉地铁</t>
  </si>
  <si>
    <t>181128</t>
  </si>
  <si>
    <t>武汉地铁 USD 5.98% Perp</t>
  </si>
  <si>
    <t>Share V</t>
  </si>
  <si>
    <t>3.8亿美元</t>
  </si>
  <si>
    <t>181127弘阳地产</t>
  </si>
  <si>
    <t>181127</t>
  </si>
  <si>
    <t>弘阳地产 USD 13.5% 20'</t>
  </si>
  <si>
    <t>Jinshan VI</t>
  </si>
  <si>
    <t>可持续浮息债券</t>
  </si>
  <si>
    <t>181119农发行</t>
  </si>
  <si>
    <t>181119</t>
  </si>
  <si>
    <t>农发行 EUR FRN 21'</t>
  </si>
  <si>
    <t>181114四川交投</t>
  </si>
  <si>
    <t>181114</t>
  </si>
  <si>
    <t>四川交投 USD 4.75% 21'</t>
  </si>
  <si>
    <t>Yuanhang 2</t>
  </si>
  <si>
    <t>13.95亿美元</t>
  </si>
  <si>
    <t>181113中原银行</t>
  </si>
  <si>
    <t>181113</t>
  </si>
  <si>
    <t>中原银行 USD 5.6% Perp</t>
  </si>
  <si>
    <t>181109方正证券</t>
  </si>
  <si>
    <t>181109</t>
  </si>
  <si>
    <t>方正证券 USD 6.9% 20'</t>
  </si>
  <si>
    <t>181108国银金租</t>
  </si>
  <si>
    <t>181108</t>
  </si>
  <si>
    <t>国银金租 USD FRN 21'</t>
  </si>
  <si>
    <t>18年10月</t>
  </si>
  <si>
    <t>181024国家电投</t>
  </si>
  <si>
    <t>181024</t>
  </si>
  <si>
    <t>国家电投 USD 4.65% 23'</t>
  </si>
  <si>
    <t>国家电投 USD 4.25% 21'</t>
  </si>
  <si>
    <t>18年09月</t>
  </si>
  <si>
    <t>180919农发行</t>
  </si>
  <si>
    <t>180919</t>
  </si>
  <si>
    <t>农发行 USD FRN 21'</t>
  </si>
  <si>
    <t>农发行 CNH 4.16% 20'</t>
  </si>
  <si>
    <t>中国船舶(工商银行)</t>
  </si>
  <si>
    <t>4.85亿美元</t>
  </si>
  <si>
    <t>180919中国船舶</t>
  </si>
  <si>
    <t>中国船舶SBLC USD 4.125% 21'</t>
  </si>
  <si>
    <t>中国船舶SBLC EUR 1.75% 23'</t>
  </si>
  <si>
    <t>Avenger III Tap</t>
  </si>
  <si>
    <t>融信中国*</t>
  </si>
  <si>
    <t>18年08月</t>
  </si>
  <si>
    <t>180830融信中国</t>
  </si>
  <si>
    <t>180830</t>
  </si>
  <si>
    <t>融信中国 USD 8.25% 21' Tap</t>
  </si>
  <si>
    <t>180829奥园</t>
  </si>
  <si>
    <t>180829</t>
  </si>
  <si>
    <t>奥园 USD 7.95% 21'</t>
  </si>
  <si>
    <t>Invention V</t>
  </si>
  <si>
    <t>5.7年</t>
  </si>
  <si>
    <t>180808启迪控股</t>
  </si>
  <si>
    <t>180808</t>
  </si>
  <si>
    <t>启迪控股 USD 7.95% 24'</t>
  </si>
  <si>
    <t>Blossom II Tap</t>
  </si>
  <si>
    <t>18年07月</t>
  </si>
  <si>
    <t>180719雅居乐</t>
  </si>
  <si>
    <t>180719</t>
  </si>
  <si>
    <t>雅居乐 USD 8.5% 21' Tap</t>
  </si>
  <si>
    <t>180711雅居乐</t>
  </si>
  <si>
    <t>180711</t>
  </si>
  <si>
    <t>雅居乐 USD 8.5% 21'</t>
  </si>
  <si>
    <t>18年05月</t>
  </si>
  <si>
    <t>180530平安不动产</t>
  </si>
  <si>
    <t>180530</t>
  </si>
  <si>
    <t>平安不动产 USD 5.1% 19'</t>
  </si>
  <si>
    <t>180524中海外宏洋</t>
  </si>
  <si>
    <t>180524</t>
  </si>
  <si>
    <t>中海外宏洋 USD 4.875% 21'</t>
  </si>
  <si>
    <t>Coral II</t>
  </si>
  <si>
    <t>180509交通银行</t>
  </si>
  <si>
    <t>180509</t>
  </si>
  <si>
    <t>交银港分 USD FRN 21'</t>
  </si>
  <si>
    <t>18年04月</t>
  </si>
  <si>
    <t>180413卓越商管</t>
  </si>
  <si>
    <t>180413</t>
  </si>
  <si>
    <t>卓越商管 USD 7.3% 19'</t>
  </si>
  <si>
    <t>Haiyan Tap</t>
  </si>
  <si>
    <t>中国国新控股*</t>
  </si>
  <si>
    <t>18年02月</t>
  </si>
  <si>
    <t>180228中国国新控股</t>
  </si>
  <si>
    <t>180228</t>
  </si>
  <si>
    <t>中国国新控股 USD 3.95% 22' Tap</t>
  </si>
  <si>
    <t>180227当代置业</t>
  </si>
  <si>
    <t>180227</t>
  </si>
  <si>
    <t>当代置业 USD 7.95% 21'</t>
  </si>
  <si>
    <t>Azure Orbit IV</t>
  </si>
  <si>
    <t>18年01月</t>
  </si>
  <si>
    <t>9.5亿美元</t>
  </si>
  <si>
    <t>180118交银金租</t>
  </si>
  <si>
    <t>180118</t>
  </si>
  <si>
    <t>交银金租 USD 3.75% 23'</t>
  </si>
  <si>
    <t>交银金租 USD 3.5% 21'</t>
  </si>
  <si>
    <t>交银金租 USD 4% 28'</t>
  </si>
  <si>
    <t>180116山东三星</t>
  </si>
  <si>
    <t>180116</t>
  </si>
  <si>
    <t>山东三星 USD 7.99% 21'</t>
  </si>
  <si>
    <t>Brilliance VII</t>
  </si>
  <si>
    <t>17年</t>
  </si>
  <si>
    <t>17年12月</t>
  </si>
  <si>
    <t>171213中国东方资管</t>
  </si>
  <si>
    <t>171213</t>
  </si>
  <si>
    <t>中国东方资管 USD 4.25% Perp</t>
  </si>
  <si>
    <t>中国东方资管 USD FRN 20'</t>
  </si>
  <si>
    <t>中国东方资管 USD 4.375% 27'</t>
  </si>
  <si>
    <t>Sunnyside II Tap</t>
  </si>
  <si>
    <t>马尔代夫政府*</t>
  </si>
  <si>
    <t>主权债券</t>
  </si>
  <si>
    <t>17年11月</t>
  </si>
  <si>
    <t>171128马尔代夫政府</t>
  </si>
  <si>
    <t>171128</t>
  </si>
  <si>
    <t>马尔代夫政府 USD 7% 22' Tap</t>
  </si>
  <si>
    <t>171128华融置业</t>
  </si>
  <si>
    <t>华融置业 EUR 1.625% 22'</t>
  </si>
  <si>
    <t>Share II</t>
  </si>
  <si>
    <t>3.75亿美元</t>
  </si>
  <si>
    <t>171115弘阳集团</t>
  </si>
  <si>
    <t>171115</t>
  </si>
  <si>
    <t>弘阳集团 USD 8.5% 18'</t>
  </si>
  <si>
    <t>171113武汉当代</t>
  </si>
  <si>
    <t>171113</t>
  </si>
  <si>
    <t>武汉当代 USD 7.25% 20'</t>
  </si>
  <si>
    <t>Nine 2 Tap</t>
  </si>
  <si>
    <t>同创九鼎*</t>
  </si>
  <si>
    <t>17年10月</t>
  </si>
  <si>
    <t>增发2.3亿美元</t>
  </si>
  <si>
    <t>171019同创九鼎</t>
  </si>
  <si>
    <t>171019</t>
  </si>
  <si>
    <t>同创九鼎 USD 6.5% 20' Tap</t>
  </si>
  <si>
    <t>171019中融新大</t>
  </si>
  <si>
    <t>中融新大 USD 7.25% 20'</t>
  </si>
  <si>
    <t>171016宜华集团</t>
  </si>
  <si>
    <t>171016</t>
  </si>
  <si>
    <t>宜华集团 USD 8.5% 20'</t>
  </si>
  <si>
    <t>11.91亿美元</t>
  </si>
  <si>
    <t>171010郑州银行</t>
  </si>
  <si>
    <t>171010</t>
  </si>
  <si>
    <t>郑州银行 USD 5.5% Perp</t>
  </si>
  <si>
    <t>Gemstones II</t>
  </si>
  <si>
    <t>17年08月</t>
  </si>
  <si>
    <t>170808绿景中国地产</t>
  </si>
  <si>
    <t>170808</t>
  </si>
  <si>
    <t>绿景中国地产 USD 8.5% 20'</t>
  </si>
  <si>
    <t>17年06月</t>
  </si>
  <si>
    <t>170612融信中国</t>
  </si>
  <si>
    <t>170612</t>
  </si>
  <si>
    <t>融信中国 USD 6.5% 18'</t>
  </si>
  <si>
    <t>5.5亿欧元</t>
  </si>
  <si>
    <t>170601进出口银行</t>
  </si>
  <si>
    <t>170601</t>
  </si>
  <si>
    <t>进出口银行 EUR 0.75% 22'</t>
  </si>
  <si>
    <t>17年05月</t>
  </si>
  <si>
    <t>170531马尔代夫政府</t>
  </si>
  <si>
    <t>170531</t>
  </si>
  <si>
    <t>马尔代夫政府 USD 7% 22'</t>
  </si>
  <si>
    <t>170522弘阳集团</t>
  </si>
  <si>
    <t>170522</t>
  </si>
  <si>
    <t>弘阳集团 USD 7.875% 20'</t>
  </si>
  <si>
    <t>170508交通银行</t>
  </si>
  <si>
    <t>170508</t>
  </si>
  <si>
    <t>交银港分 USD FRN 20'</t>
  </si>
  <si>
    <t>17年04月</t>
  </si>
  <si>
    <t>170411连云港港口</t>
  </si>
  <si>
    <t>170411</t>
  </si>
  <si>
    <t>连云港港口 USD 3.875% 20'</t>
  </si>
  <si>
    <t>Azure Nova II</t>
  </si>
  <si>
    <t>17年03月</t>
  </si>
  <si>
    <t>10.5亿美元</t>
  </si>
  <si>
    <t>170314交银金租</t>
  </si>
  <si>
    <t>170314</t>
  </si>
  <si>
    <t>交银金租 USD 3.5% 22'</t>
  </si>
  <si>
    <t>交银金租 USD 3% 20'</t>
  </si>
  <si>
    <t>交银金租 USD 4.25% 27'</t>
  </si>
  <si>
    <t>11.5亿美元</t>
  </si>
  <si>
    <t>170307进出口银行</t>
  </si>
  <si>
    <t>170307</t>
  </si>
  <si>
    <t>进出口银行 USD 2.625% 22'</t>
  </si>
  <si>
    <t>8.5亿美元</t>
  </si>
  <si>
    <t>进出口银行 USD 3.375% 27'</t>
  </si>
  <si>
    <t>17年02月</t>
  </si>
  <si>
    <t>170213交通银行</t>
  </si>
  <si>
    <t>170213</t>
  </si>
  <si>
    <t>PRJMerge</t>
  </si>
  <si>
    <t>R2</t>
  </si>
  <si>
    <t>R3</t>
  </si>
  <si>
    <t>2批次人民币30亿元</t>
  </si>
  <si>
    <t>2批次7亿美元</t>
  </si>
  <si>
    <t>3亿美元高级债</t>
  </si>
  <si>
    <t>7.48亿美元绿色债券</t>
  </si>
  <si>
    <t>2批次8亿美元</t>
  </si>
  <si>
    <t>2批次6亿美元</t>
  </si>
  <si>
    <t>2批次10亿美元</t>
  </si>
  <si>
    <t>8亿美元高级债</t>
  </si>
  <si>
    <t>4亿美元绿色债券</t>
  </si>
  <si>
    <t>7亿美元及20亿港币</t>
  </si>
  <si>
    <t>6亿美元及25亿港币</t>
  </si>
  <si>
    <t>人民币2.5亿元点心债</t>
  </si>
  <si>
    <t>5.6亿美元高级债</t>
  </si>
  <si>
    <t>3亿美元及3亿欧元</t>
  </si>
  <si>
    <t>2批次6.5亿美元</t>
  </si>
  <si>
    <t>4批次41.5亿美元</t>
  </si>
  <si>
    <t>2批次5.5亿美元</t>
  </si>
  <si>
    <t>2批次1.48亿美元</t>
  </si>
  <si>
    <t>3.5亿美元浮息债券</t>
  </si>
  <si>
    <t>2批次12亿美元</t>
  </si>
  <si>
    <t>2批次10.5亿美元</t>
  </si>
  <si>
    <t>3.5亿美元高级债</t>
  </si>
  <si>
    <t>4.5亿美元浮息债券</t>
  </si>
  <si>
    <t>2批次15亿美元</t>
  </si>
  <si>
    <t>2批次5亿美元</t>
  </si>
  <si>
    <t>4亿美元浮息债券</t>
  </si>
  <si>
    <t>2亿美元高级债</t>
  </si>
  <si>
    <t>5亿美元高级债</t>
  </si>
  <si>
    <t>9亿美元高级永续债券</t>
  </si>
  <si>
    <t>2批次人民币28亿元</t>
  </si>
  <si>
    <t>人民币12亿元点心债</t>
  </si>
  <si>
    <t>7亿美元浮息债券</t>
  </si>
  <si>
    <t>4.85亿美元及3亿欧元</t>
  </si>
  <si>
    <t>2批次13亿美元</t>
  </si>
  <si>
    <t>3批次15亿美元</t>
  </si>
  <si>
    <t>7.5亿美元浮息债券
10亿美元高级债</t>
  </si>
  <si>
    <t>2.5亿美元高级永续债券</t>
  </si>
  <si>
    <t>3批次20亿美元</t>
  </si>
  <si>
    <t>2批次20亿美元</t>
  </si>
  <si>
    <t>近期</t>
  </si>
  <si>
    <t>一览</t>
  </si>
  <si>
    <t>Column7</t>
  </si>
  <si>
    <t>Column8</t>
  </si>
  <si>
    <t>Column9</t>
  </si>
  <si>
    <t>Column10</t>
  </si>
  <si>
    <t>常德城投
(邮储银行备证)</t>
  </si>
  <si>
    <t>江苏平陵建投
(邮储银行备证)</t>
  </si>
  <si>
    <t>淄博财金
(邮储银行备证)</t>
  </si>
  <si>
    <t>农业银行
香港分行</t>
  </si>
  <si>
    <t>光大银行
悉尼分行</t>
  </si>
  <si>
    <t>中国银行
迪拜分行</t>
  </si>
  <si>
    <t>高级债
2.23亿美元
账簿管理人
23年10月</t>
  </si>
  <si>
    <t>信用增强债券
1亿美元
账簿管理人
23年09月</t>
  </si>
  <si>
    <t>高级债
6700万美元
账簿管理人
23年09月</t>
  </si>
  <si>
    <t>绿色点心债
人民币7.3亿元
账簿管理人
23年09月</t>
  </si>
  <si>
    <t>高级债
3.9亿美元
账簿管理人
23年09月</t>
  </si>
  <si>
    <t>点心债
人民币5.8亿元
账簿管理人
23年09月</t>
  </si>
  <si>
    <t>存款证
人民币1.65亿元
承销商
23年09月</t>
  </si>
  <si>
    <t>浮息债券
5.5亿美元
账簿管理人
23年09月</t>
  </si>
  <si>
    <t>点心债
人民币2亿元
牵头配售代理
23年09月</t>
  </si>
  <si>
    <t>绿色浮息债券
5亿美元
全球协调人
23年09月</t>
  </si>
  <si>
    <t>交通银行
香港分行</t>
  </si>
  <si>
    <t>无锡能达热电
(上海银行备证)</t>
  </si>
  <si>
    <t>攀枝花城建交通
(天津银行备证)</t>
  </si>
  <si>
    <t>宜宾丝丽雅
(上海银行备证)</t>
  </si>
  <si>
    <t>高级债
1.22亿美元
账簿管理人
23年08月</t>
  </si>
  <si>
    <t>点心债
人民币8.062亿元
全球协调人
23年08月</t>
  </si>
  <si>
    <t>绿色浮息债券
5亿美元
账簿管理人
23年08月</t>
  </si>
  <si>
    <t>绿色债券
2亿美元
账簿管理人
23年08月</t>
  </si>
  <si>
    <t>信用增强债券
130亿日元
全球协调人
交割行
23年08月</t>
  </si>
  <si>
    <t>高级债
3.1亿美元
账簿管理人
23年08月</t>
  </si>
  <si>
    <t>点心债
人民币2.569亿元
全球协调人
交割行
23年08月</t>
  </si>
  <si>
    <t>信用增强债券
1.5亿美元
账簿管理人
23年08月</t>
  </si>
  <si>
    <t>高级债
8亿美元
账簿管理人
23年08月</t>
  </si>
  <si>
    <t>高级债
4亿美元
全球协调人
安排行
23年07月</t>
  </si>
  <si>
    <t>赣州旅投
(邮储银行备证)</t>
  </si>
  <si>
    <t>无锡太湖新城
(邮储银行备证)</t>
  </si>
  <si>
    <t>重庆赤甲旅发
(重庆农商行备证)</t>
  </si>
  <si>
    <t>点心债
人民币4.6亿元
账簿管理人
23年07月</t>
  </si>
  <si>
    <t>绿色点心债
人民币12.5亿元
账簿管理人
23年07月</t>
  </si>
  <si>
    <t>高级债
增发1.25亿美元
账簿管理人
23年07月</t>
  </si>
  <si>
    <t>高级债
5亿美元
账簿管理人
23年07月</t>
  </si>
  <si>
    <t>点心债
人民币25亿元
账簿管理人
23年07月</t>
  </si>
  <si>
    <t>点心债
人民币1.88亿元
全球协调人
交割行
23年06月</t>
  </si>
  <si>
    <t>二级资本债
3.5亿美元
账簿管理人
23年06月</t>
  </si>
  <si>
    <t>可持续债券
4亿美元
账簿管理人
23年06月</t>
  </si>
  <si>
    <t>浮息债券
5000万美元
独家承销商
交割行
23年06月</t>
  </si>
  <si>
    <t>高级债
增发1700万美元
账簿管理人
23年06月</t>
  </si>
  <si>
    <t>桐庐新城
(宁波银行备证)</t>
  </si>
  <si>
    <t>南宁五象建投
(桂林银行备证)</t>
  </si>
  <si>
    <t>伊犁财通国资
(邮储银行备证)</t>
  </si>
  <si>
    <t>建设银行
悉尼分行</t>
  </si>
  <si>
    <t>高级债
1.25亿美元
账簿管理人
23年06月</t>
  </si>
  <si>
    <t>自贸债
人民币4.84亿元
账簿管理人
23年06月</t>
  </si>
  <si>
    <t>自贸债
人民币5.5亿元
账簿管理人
23年06月</t>
  </si>
  <si>
    <t>自贸债
人民币8900万元
账簿管理人
23年06月</t>
  </si>
  <si>
    <t>高级债
2亿美元
账簿管理人
23年06月</t>
  </si>
  <si>
    <t>自贸债
人民币10亿元
账簿管理人
23年06月</t>
  </si>
  <si>
    <t>绿色债券
5亿美元
全球协调人
23年05月</t>
  </si>
  <si>
    <t>自贸债
人民币15亿元
牵头全球协调人
23年05月</t>
  </si>
  <si>
    <t>点心债
人民币28亿元
账簿管理人
23年05月</t>
  </si>
  <si>
    <t>点心债
2批次人民币30亿元
账簿管理人
23年04月</t>
  </si>
  <si>
    <t>自贸债
人民币7亿元
全球协调人
23年04月</t>
  </si>
  <si>
    <t>自贸债
人民币3亿元
全球协调人
23年04月</t>
  </si>
  <si>
    <t>自贸债
人民币13.6亿元
全球协调人
23年04月</t>
  </si>
  <si>
    <t>自贸债
人民币1.4亿元
账簿管理人
23年04月</t>
  </si>
  <si>
    <t>可持续债券
1.2亿美元
账簿管理人
23年04月</t>
  </si>
  <si>
    <t>绿色自贸债
人民币13.7亿元
账簿管理人
23年03月</t>
  </si>
  <si>
    <t>高级债
1.75亿美元
账簿管理人
23年03月</t>
  </si>
  <si>
    <t>自贸债
人民币4亿元
全球协调人
23年03月</t>
  </si>
  <si>
    <t>自贸债
人民币10亿元
全球协调人
23年03月</t>
  </si>
  <si>
    <t>基建,安置房建设</t>
  </si>
  <si>
    <t>交通基建</t>
  </si>
  <si>
    <t>保障房建设,交通基建</t>
  </si>
  <si>
    <t>基建,水务,安置房建设</t>
  </si>
  <si>
    <t>土地开发整理,基建,保障房建设</t>
  </si>
  <si>
    <t>棚改,土地开发整理</t>
  </si>
  <si>
    <t>基建,保障房建设</t>
  </si>
  <si>
    <t>高速公路建设运营,国有资本运营</t>
  </si>
  <si>
    <t>基建,公用事业</t>
  </si>
  <si>
    <t>基建,保障房建设,水务</t>
  </si>
  <si>
    <t>基建,土地开发整理,供水</t>
  </si>
  <si>
    <t>基建,土地开发整理</t>
  </si>
  <si>
    <t>铁路建设运营</t>
  </si>
  <si>
    <t>高速公路建设运营</t>
  </si>
  <si>
    <t>基建,保障房建设,土地开发整理</t>
  </si>
  <si>
    <t>公用事业,基建</t>
  </si>
  <si>
    <t>轨道交通建设运营</t>
  </si>
  <si>
    <t>基建,棚改</t>
  </si>
  <si>
    <t>基建,土地开发整理,公用事业</t>
  </si>
  <si>
    <t>保障房建设,城市更新改造</t>
  </si>
  <si>
    <t>基建,土地开发整理,安置房建设</t>
  </si>
  <si>
    <t>文化旅游,基建</t>
  </si>
  <si>
    <t>国有资本运营</t>
  </si>
  <si>
    <t>土地开发整理</t>
  </si>
  <si>
    <t>基建,安置房建设,土地开发整理</t>
  </si>
  <si>
    <t>保障房建设</t>
  </si>
  <si>
    <t>基建,交通运营</t>
  </si>
  <si>
    <t>土地开发整理,基建</t>
  </si>
  <si>
    <t>土地开发整理,安置房建设,基建</t>
  </si>
  <si>
    <t>保障房建设,基建</t>
  </si>
  <si>
    <t>土地开发整理,国有资本运营</t>
  </si>
  <si>
    <t>土地开发整理,基建,水务</t>
  </si>
  <si>
    <t>基建,土地开发整理,保障房建设</t>
  </si>
  <si>
    <t>土地开发整理,保障房建设,基建</t>
  </si>
  <si>
    <t>公用事业,棚改</t>
  </si>
  <si>
    <t>安置房建设,土地整理开发,基建</t>
  </si>
  <si>
    <t>土地开发整理,基建,安置房建设</t>
  </si>
  <si>
    <t>国有资本运营,基建</t>
  </si>
  <si>
    <t>交通基建,土地开发整理</t>
  </si>
  <si>
    <t>基建,棚改,安置房建设</t>
  </si>
  <si>
    <t>土地开发整理,水利基建</t>
  </si>
  <si>
    <t>安置房建设</t>
  </si>
  <si>
    <t>基建,国有资本运营</t>
  </si>
  <si>
    <t>土地开发整理,产业园区开发</t>
  </si>
  <si>
    <t>基建,棚改,水务</t>
  </si>
  <si>
    <t>园区开发建设</t>
  </si>
  <si>
    <t>土地开发整理,安置房建设</t>
  </si>
  <si>
    <t>保障房投融资</t>
  </si>
  <si>
    <t>土地开发整理,水务,基建</t>
  </si>
  <si>
    <t>基建,保障房建设,公用事业</t>
  </si>
  <si>
    <t>国有资本运营,公用事业,基建</t>
  </si>
  <si>
    <t>保障房建设,基建,土地开发整理</t>
  </si>
  <si>
    <t>基建,滩涂开发</t>
  </si>
  <si>
    <t>交通基建,土地开发整理,安置房建设</t>
  </si>
  <si>
    <t>土地开发整理,保障房建设,水务</t>
  </si>
  <si>
    <t>高速公路建设运营,铁路投资建设</t>
  </si>
  <si>
    <t>交通基建,公用事业,棚改</t>
  </si>
  <si>
    <t>基建,高速公路建设运营</t>
  </si>
  <si>
    <t>COMPLETED</t>
  </si>
  <si>
    <t>FORMALITIES</t>
  </si>
  <si>
    <t>KYC_TFtbl</t>
  </si>
  <si>
    <t>Mandated</t>
  </si>
  <si>
    <t>主体简称</t>
  </si>
  <si>
    <t>KYC expiry date</t>
  </si>
  <si>
    <t>KYC Status</t>
  </si>
  <si>
    <t>CLIENT对账号</t>
  </si>
  <si>
    <t>From</t>
  </si>
  <si>
    <t>To</t>
  </si>
  <si>
    <t>1022</t>
  </si>
  <si>
    <t>1023</t>
  </si>
  <si>
    <t>1024</t>
  </si>
  <si>
    <t>1025</t>
  </si>
  <si>
    <t>1026</t>
  </si>
  <si>
    <t>1043</t>
  </si>
  <si>
    <t>1055</t>
  </si>
  <si>
    <t>Directory_now</t>
  </si>
  <si>
    <t>字段</t>
  </si>
  <si>
    <t>Operator</t>
  </si>
  <si>
    <t>Input</t>
  </si>
  <si>
    <t>SourceTable</t>
  </si>
  <si>
    <t>=</t>
  </si>
  <si>
    <t>&gt;=</t>
  </si>
  <si>
    <t>&lt;=</t>
  </si>
  <si>
    <t>CNHType</t>
  </si>
  <si>
    <t>//</t>
  </si>
  <si>
    <t>PRJSync</t>
  </si>
  <si>
    <t>Column11</t>
  </si>
  <si>
    <t>Column13</t>
  </si>
  <si>
    <t>Column14</t>
  </si>
  <si>
    <t>Column15</t>
  </si>
  <si>
    <t>Column16</t>
  </si>
  <si>
    <t>Column17</t>
  </si>
  <si>
    <t>是否首次发行</t>
  </si>
  <si>
    <t>美元规模区间</t>
  </si>
  <si>
    <t>投标资历</t>
  </si>
  <si>
    <t>Is_Issuer</t>
  </si>
  <si>
    <t>Is_SBLC</t>
  </si>
  <si>
    <t>Is_Client</t>
  </si>
  <si>
    <t>Structure</t>
  </si>
  <si>
    <t>点心债清算</t>
  </si>
  <si>
    <t>主体评级类别</t>
  </si>
  <si>
    <t>MASTER DATA MGMT</t>
  </si>
  <si>
    <t>DropdownSort_Deal</t>
  </si>
  <si>
    <t>DropdownSort_Entity</t>
  </si>
  <si>
    <t>DropdownSort_BISL</t>
  </si>
  <si>
    <t>DropdownLoad</t>
  </si>
  <si>
    <t>DropdownSource</t>
  </si>
  <si>
    <t>中国行政区划</t>
  </si>
  <si>
    <t>BankUniverse</t>
  </si>
  <si>
    <t>SBLCUniverse</t>
  </si>
  <si>
    <t>NBFI</t>
  </si>
  <si>
    <t>SortValue</t>
  </si>
  <si>
    <t>dd_结构</t>
  </si>
  <si>
    <t>地区简称</t>
  </si>
  <si>
    <t>省级行政区</t>
  </si>
  <si>
    <t>KEY_INDICE</t>
  </si>
  <si>
    <t>市场指数</t>
  </si>
  <si>
    <t>Index_Coded</t>
  </si>
  <si>
    <t>Index_GM</t>
  </si>
  <si>
    <t>Index_Writer</t>
  </si>
  <si>
    <t>Index_UST</t>
  </si>
  <si>
    <t>Index_CURVE</t>
  </si>
  <si>
    <t>Index_RMBRATES</t>
  </si>
  <si>
    <t>Index_CNYCNHSPD</t>
  </si>
  <si>
    <t>IS_1YR</t>
  </si>
  <si>
    <t>IS_5YR</t>
  </si>
  <si>
    <t>Prefix</t>
  </si>
  <si>
    <t>Text</t>
  </si>
  <si>
    <t>Trend</t>
  </si>
  <si>
    <t>Trend_CN</t>
  </si>
  <si>
    <t>Text_Suffix</t>
  </si>
  <si>
    <t>Rounding</t>
  </si>
  <si>
    <t>PK</t>
  </si>
  <si>
    <t>童富涵</t>
  </si>
  <si>
    <t>京</t>
  </si>
  <si>
    <t>Indice_Equity</t>
  </si>
  <si>
    <t>EQUITY</t>
  </si>
  <si>
    <t>股票市场</t>
  </si>
  <si>
    <t>0.0%</t>
  </si>
  <si>
    <t>维持不变/下跌/上涨</t>
  </si>
  <si>
    <t>点</t>
  </si>
  <si>
    <t>I_EQUITY</t>
  </si>
  <si>
    <t>黄荣左</t>
  </si>
  <si>
    <t>津</t>
  </si>
  <si>
    <t>天津市</t>
  </si>
  <si>
    <t>INDU</t>
  </si>
  <si>
    <t>道琼斯工业平均指数</t>
  </si>
  <si>
    <t>刘嘉西</t>
  </si>
  <si>
    <t>冀</t>
  </si>
  <si>
    <t>SP500</t>
  </si>
  <si>
    <t>标普500指数</t>
  </si>
  <si>
    <t>孙颖芝</t>
  </si>
  <si>
    <t>晋</t>
  </si>
  <si>
    <t>山西省</t>
  </si>
  <si>
    <t>NASDAQ</t>
  </si>
  <si>
    <t>纳斯达克综合指数</t>
  </si>
  <si>
    <t>余烨洁</t>
  </si>
  <si>
    <t>蒙</t>
  </si>
  <si>
    <t>内蒙古自治区</t>
  </si>
  <si>
    <t>FTSE100</t>
  </si>
  <si>
    <t>英国富时100指数</t>
  </si>
  <si>
    <t>辽</t>
  </si>
  <si>
    <t>NK225</t>
  </si>
  <si>
    <t>日经225指数</t>
  </si>
  <si>
    <t>吉</t>
  </si>
  <si>
    <t>HSI</t>
  </si>
  <si>
    <t>恒生指数</t>
  </si>
  <si>
    <t>黑</t>
  </si>
  <si>
    <t>黑龙江省</t>
  </si>
  <si>
    <t>SHCOMP</t>
  </si>
  <si>
    <t>上证指数</t>
  </si>
  <si>
    <t>沪</t>
  </si>
  <si>
    <t>Indice</t>
  </si>
  <si>
    <t>VIX</t>
  </si>
  <si>
    <t>波动率指数</t>
  </si>
  <si>
    <t>苏</t>
  </si>
  <si>
    <t>CDS</t>
  </si>
  <si>
    <t>信用违约息差</t>
  </si>
  <si>
    <t>I_CDS</t>
  </si>
  <si>
    <t>dd_BOCOM_DEAL</t>
  </si>
  <si>
    <t>浙</t>
  </si>
  <si>
    <t>CDS_ITRXAEJ_IG5Y</t>
  </si>
  <si>
    <t>iTraxx亚洲除日本外投资级5年期</t>
  </si>
  <si>
    <t>ITRX</t>
  </si>
  <si>
    <t>皖</t>
  </si>
  <si>
    <t>BD</t>
  </si>
  <si>
    <t>债券指数</t>
  </si>
  <si>
    <t>I_BD</t>
  </si>
  <si>
    <t>闽</t>
  </si>
  <si>
    <t>BD_KUNGFUTOTAL</t>
  </si>
  <si>
    <t>彭博中资美元债指数</t>
  </si>
  <si>
    <t>赣</t>
  </si>
  <si>
    <t>BD_KUNGFUIG</t>
  </si>
  <si>
    <t>彭博中资投资级美元债指数</t>
  </si>
  <si>
    <t>BBGBD</t>
  </si>
  <si>
    <t>GBP</t>
  </si>
  <si>
    <t>鲁</t>
  </si>
  <si>
    <t>BD_KUNGFUHY</t>
  </si>
  <si>
    <t>彭博中资高收益级美元债指数</t>
  </si>
  <si>
    <t>豫</t>
  </si>
  <si>
    <t>CMDT</t>
  </si>
  <si>
    <t>大宗商品</t>
  </si>
  <si>
    <t>I_CMDT</t>
  </si>
  <si>
    <t>NZD</t>
  </si>
  <si>
    <t>鄂</t>
  </si>
  <si>
    <t>CMDT_OIL</t>
  </si>
  <si>
    <t>布伦特原油</t>
  </si>
  <si>
    <t>CAD</t>
  </si>
  <si>
    <t>湘</t>
  </si>
  <si>
    <t>CMDT_GOLD</t>
  </si>
  <si>
    <t>黄金</t>
  </si>
  <si>
    <t>粤</t>
  </si>
  <si>
    <t>FX</t>
  </si>
  <si>
    <t>外汇</t>
  </si>
  <si>
    <t>I_FX</t>
  </si>
  <si>
    <t>桂</t>
  </si>
  <si>
    <t>FX_DXY</t>
  </si>
  <si>
    <t>美元指数</t>
  </si>
  <si>
    <t>RMBFX</t>
  </si>
  <si>
    <t>上海浦东新区</t>
  </si>
  <si>
    <t>琼</t>
  </si>
  <si>
    <t>RMBDEPO</t>
  </si>
  <si>
    <t>人民币存款余额</t>
  </si>
  <si>
    <t>I_RMBDEPO</t>
  </si>
  <si>
    <t>DimMonday</t>
  </si>
  <si>
    <t>渝</t>
  </si>
  <si>
    <t>RMBDEPO_SG</t>
  </si>
  <si>
    <t>新加坡人民币存款余额</t>
  </si>
  <si>
    <t>RMBPOOL</t>
  </si>
  <si>
    <t>2023/03/20</t>
  </si>
  <si>
    <t>川</t>
  </si>
  <si>
    <t>RMBDEPO_TW</t>
  </si>
  <si>
    <t>台湾人民币存款余额</t>
  </si>
  <si>
    <t>2023/03/27</t>
  </si>
  <si>
    <t>浙江舟山群岛新区</t>
  </si>
  <si>
    <t>黔</t>
  </si>
  <si>
    <t>贵州省</t>
  </si>
  <si>
    <t>RMBDEPO_HK</t>
  </si>
  <si>
    <t>香港人民币存款余额</t>
  </si>
  <si>
    <t>2023/04/03</t>
  </si>
  <si>
    <t>甘肃兰州新区</t>
  </si>
  <si>
    <t>滇</t>
  </si>
  <si>
    <t>Rates</t>
  </si>
  <si>
    <t>UST</t>
  </si>
  <si>
    <t>美国国债利率</t>
  </si>
  <si>
    <t>R</t>
  </si>
  <si>
    <t>0.000%</t>
  </si>
  <si>
    <t>0bps</t>
  </si>
  <si>
    <t>持平/收窄/走阔</t>
  </si>
  <si>
    <t>R_UST</t>
  </si>
  <si>
    <t>2023/04/10</t>
  </si>
  <si>
    <t>广州南沙新区</t>
  </si>
  <si>
    <t>广州</t>
  </si>
  <si>
    <t>藏</t>
  </si>
  <si>
    <t>西藏自治区</t>
  </si>
  <si>
    <t>UST_3M</t>
  </si>
  <si>
    <t>3个月美国国债利率</t>
  </si>
  <si>
    <t>USTGP</t>
  </si>
  <si>
    <t>2023/04/17</t>
  </si>
  <si>
    <t>陕</t>
  </si>
  <si>
    <t>UST_2Y</t>
  </si>
  <si>
    <t>2年期美国国债利率</t>
  </si>
  <si>
    <t>2023/04/24</t>
  </si>
  <si>
    <t>贵州贵安新区</t>
  </si>
  <si>
    <t>甘</t>
  </si>
  <si>
    <t>UST_3Y</t>
  </si>
  <si>
    <t>3年期美国国债利率</t>
  </si>
  <si>
    <t>USTGP;CGBSPD</t>
  </si>
  <si>
    <t>2023/05/01</t>
  </si>
  <si>
    <t>青岛</t>
  </si>
  <si>
    <t>宁</t>
  </si>
  <si>
    <t>宁夏回族自治区</t>
  </si>
  <si>
    <t>UST_5Y</t>
  </si>
  <si>
    <t>5年期美国国债利率</t>
  </si>
  <si>
    <t>2023/05/08</t>
  </si>
  <si>
    <t>大连</t>
  </si>
  <si>
    <t>新</t>
  </si>
  <si>
    <t>新疆维吾尔自治区</t>
  </si>
  <si>
    <t>UST_7Y</t>
  </si>
  <si>
    <t>7年期美国国债利率</t>
  </si>
  <si>
    <t>2023/05/15</t>
  </si>
  <si>
    <t>四川天府新区</t>
  </si>
  <si>
    <t>港</t>
  </si>
  <si>
    <t>香港特别行政区</t>
  </si>
  <si>
    <t>UST_10Y</t>
  </si>
  <si>
    <t>10年期美国国债利率</t>
  </si>
  <si>
    <t>2023/05/22</t>
  </si>
  <si>
    <t>湖南湘江新区</t>
  </si>
  <si>
    <t>澳</t>
  </si>
  <si>
    <t>澳门特别行政区</t>
  </si>
  <si>
    <t>UST_30Y</t>
  </si>
  <si>
    <t>30年期美国国债利率</t>
  </si>
  <si>
    <t>2023/05/29</t>
  </si>
  <si>
    <t>南京</t>
  </si>
  <si>
    <t>台湾</t>
  </si>
  <si>
    <t>台</t>
  </si>
  <si>
    <t>台湾省</t>
  </si>
  <si>
    <t>中国国债利率</t>
  </si>
  <si>
    <t>R_CGB</t>
  </si>
  <si>
    <t>2023/06/05</t>
  </si>
  <si>
    <t>福建福州新区</t>
  </si>
  <si>
    <t>CGB_1Y</t>
  </si>
  <si>
    <t>1年期中国国债利率</t>
  </si>
  <si>
    <t>2023/06/12</t>
  </si>
  <si>
    <t>云南滇中新区</t>
  </si>
  <si>
    <t>Listing</t>
  </si>
  <si>
    <t>CGB_2Y</t>
  </si>
  <si>
    <t>2年期中国国债利率</t>
  </si>
  <si>
    <t>2023/06/19</t>
  </si>
  <si>
    <t>黑龙哈尔滨新区</t>
  </si>
  <si>
    <t>黑龙</t>
  </si>
  <si>
    <t>HKEx</t>
  </si>
  <si>
    <t>CGB_3Y</t>
  </si>
  <si>
    <t>3年期中国国债利率</t>
  </si>
  <si>
    <t>CGBSPD</t>
  </si>
  <si>
    <t>2023/06/26</t>
  </si>
  <si>
    <t>吉林长春新区</t>
  </si>
  <si>
    <t>SGX</t>
  </si>
  <si>
    <t>CGB_5Y</t>
  </si>
  <si>
    <t>5年期中国国债利率</t>
  </si>
  <si>
    <t>2023/07/03</t>
  </si>
  <si>
    <t>MOX</t>
  </si>
  <si>
    <t>CGB_10Y</t>
  </si>
  <si>
    <t>10年期中国国债利率</t>
  </si>
  <si>
    <t>2023/07/10</t>
  </si>
  <si>
    <t>河北雄安新区</t>
  </si>
  <si>
    <t>LSE ISM</t>
  </si>
  <si>
    <t>CNYREPO_7D</t>
  </si>
  <si>
    <t>7天在岸人民币回购利率</t>
  </si>
  <si>
    <t>2023/07/17</t>
  </si>
  <si>
    <t>伦交所(SBM)</t>
  </si>
  <si>
    <t>LSE SBM</t>
  </si>
  <si>
    <t>CNYIRS7P_2Y</t>
  </si>
  <si>
    <t>2年期在岸人民币7天回购利率互换</t>
  </si>
  <si>
    <t>2023/07/24</t>
  </si>
  <si>
    <t>城市标签</t>
  </si>
  <si>
    <t>LuxSE</t>
  </si>
  <si>
    <t>CNYIRS7P_3Y</t>
  </si>
  <si>
    <t>3年期在岸人民币7天回购利率互换</t>
  </si>
  <si>
    <t>2023/07/31</t>
  </si>
  <si>
    <t>计划单列市(副省级市)</t>
  </si>
  <si>
    <t>迪拜</t>
  </si>
  <si>
    <t>NASDAQ DB</t>
  </si>
  <si>
    <t>CNYIRS7P_5Y</t>
  </si>
  <si>
    <t>5年期在岸人民币7天回购利率互换</t>
  </si>
  <si>
    <t>2023/08/07</t>
  </si>
  <si>
    <t>法兰克福</t>
  </si>
  <si>
    <t>FSE</t>
  </si>
  <si>
    <t>CNHIRS_2Y</t>
  </si>
  <si>
    <t>2年期离岸人民币利率互换</t>
  </si>
  <si>
    <t>CNHIRS</t>
  </si>
  <si>
    <t>2023/08/14</t>
  </si>
  <si>
    <t>中欧</t>
  </si>
  <si>
    <t>CEINEX</t>
  </si>
  <si>
    <t>CNHIRS_3Y</t>
  </si>
  <si>
    <t>3年期离岸人民币利率互换</t>
  </si>
  <si>
    <t>2023/08/21</t>
  </si>
  <si>
    <t>Euronext Paris</t>
  </si>
  <si>
    <t>CNHIRS_5Y</t>
  </si>
  <si>
    <t>5年期离岸人民币利率互换</t>
  </si>
  <si>
    <t>2023/08/28</t>
  </si>
  <si>
    <t>纽约泛欧</t>
  </si>
  <si>
    <t>CNHB_1Y</t>
  </si>
  <si>
    <t>1年期离岸人民币国债利率</t>
  </si>
  <si>
    <t>2023/09/04</t>
  </si>
  <si>
    <t>省会(副省级市)</t>
  </si>
  <si>
    <t>纽约</t>
  </si>
  <si>
    <t>CNHB_2Y</t>
  </si>
  <si>
    <t>2年期离岸人民币国债利率</t>
  </si>
  <si>
    <t>2023/09/11</t>
  </si>
  <si>
    <t>澳洲</t>
  </si>
  <si>
    <t>CNHB_3Y</t>
  </si>
  <si>
    <t>3年期离岸人民币国债利率</t>
  </si>
  <si>
    <t>2023/09/18</t>
  </si>
  <si>
    <t>台北</t>
  </si>
  <si>
    <t>CNHB_5Y</t>
  </si>
  <si>
    <t>5年期离岸人民币国债利率</t>
  </si>
  <si>
    <t>2023/09/25</t>
  </si>
  <si>
    <t>沈阳市</t>
  </si>
  <si>
    <t>CNHB_10Y</t>
  </si>
  <si>
    <t>10年期离岸人民币国债利率</t>
  </si>
  <si>
    <t>2023/10/02</t>
  </si>
  <si>
    <t>欧盟MTF</t>
  </si>
  <si>
    <t>CNHHIBOR_1M</t>
  </si>
  <si>
    <t>1个月香港同业人民币拆息</t>
  </si>
  <si>
    <t>2023/10/09</t>
  </si>
  <si>
    <t>欧盟TLX</t>
  </si>
  <si>
    <t>CCY</t>
  </si>
  <si>
    <t>CNH_USD</t>
  </si>
  <si>
    <t>美元兑离岸人民币汇率</t>
  </si>
  <si>
    <t>C</t>
  </si>
  <si>
    <t>0.0000</t>
  </si>
  <si>
    <t>元</t>
  </si>
  <si>
    <t>2023/10/16</t>
  </si>
  <si>
    <t>CNY_USD</t>
  </si>
  <si>
    <t>美元兑在岸人民币汇率</t>
  </si>
  <si>
    <t>汉堡</t>
  </si>
  <si>
    <t>Spd</t>
  </si>
  <si>
    <t>DAX_CGBUSTSPD</t>
  </si>
  <si>
    <t>中美利差计算</t>
  </si>
  <si>
    <t>S</t>
  </si>
  <si>
    <t>瑞士</t>
  </si>
  <si>
    <t>DAX_CGBUSTSPD_AVG</t>
  </si>
  <si>
    <t>平均中美利差计算</t>
  </si>
  <si>
    <t>dd_发行品种</t>
  </si>
  <si>
    <t>布达佩斯</t>
  </si>
  <si>
    <t>汉诺威</t>
  </si>
  <si>
    <t>Description</t>
  </si>
  <si>
    <t>沙特</t>
  </si>
  <si>
    <t>&gt;</t>
  </si>
  <si>
    <t>Greater than</t>
  </si>
  <si>
    <t>开曼</t>
  </si>
  <si>
    <t>Greater than or equal</t>
  </si>
  <si>
    <t>马来西亚</t>
  </si>
  <si>
    <t>行业二级</t>
  </si>
  <si>
    <t>&lt;</t>
  </si>
  <si>
    <t>Less than</t>
  </si>
  <si>
    <t>Less than or equal</t>
  </si>
  <si>
    <t>Bank</t>
  </si>
  <si>
    <t>Equal</t>
  </si>
  <si>
    <t>&lt;&gt;</t>
  </si>
  <si>
    <t>Not equal</t>
  </si>
  <si>
    <t>Diversified</t>
  </si>
  <si>
    <t>or</t>
  </si>
  <si>
    <t>Conditional logical OR</t>
  </si>
  <si>
    <t>建筑装饰</t>
  </si>
  <si>
    <t>and</t>
  </si>
  <si>
    <t>Conditional logical AND</t>
  </si>
  <si>
    <t>not</t>
  </si>
  <si>
    <t>Logical NOT</t>
  </si>
  <si>
    <t>交通运输</t>
  </si>
  <si>
    <t>+</t>
  </si>
  <si>
    <t>Sum</t>
  </si>
  <si>
    <t>渣打(中国)</t>
  </si>
  <si>
    <t>公用事业</t>
  </si>
  <si>
    <t>Difference</t>
  </si>
  <si>
    <t>三菱日联(中国)</t>
  </si>
  <si>
    <t>化工</t>
  </si>
  <si>
    <t>*</t>
  </si>
  <si>
    <t>Product</t>
  </si>
  <si>
    <t>商业贸易</t>
  </si>
  <si>
    <t>/</t>
  </si>
  <si>
    <t>Quotient</t>
  </si>
  <si>
    <t>休闲服务</t>
  </si>
  <si>
    <t>+x</t>
  </si>
  <si>
    <t>Unary plus</t>
  </si>
  <si>
    <t>传媒</t>
  </si>
  <si>
    <t>-x</t>
  </si>
  <si>
    <t>Negation</t>
  </si>
  <si>
    <t>采掘</t>
  </si>
  <si>
    <t>汽车</t>
  </si>
  <si>
    <t>计算机</t>
  </si>
  <si>
    <t>有色金属</t>
  </si>
  <si>
    <t>食品饮料</t>
  </si>
  <si>
    <t>机械设备</t>
  </si>
  <si>
    <t>电子</t>
  </si>
  <si>
    <t>医药生物</t>
  </si>
  <si>
    <t>CurrentWorkbook</t>
  </si>
  <si>
    <t>钢铁</t>
  </si>
  <si>
    <t>deal_master</t>
  </si>
  <si>
    <t>农林牧渔</t>
  </si>
  <si>
    <t>建筑材料</t>
  </si>
  <si>
    <t>通信</t>
  </si>
  <si>
    <t>纺织服装</t>
  </si>
  <si>
    <t>轻工制造</t>
  </si>
  <si>
    <t>电气设备</t>
  </si>
  <si>
    <t>国防军工</t>
  </si>
  <si>
    <t>家用电器</t>
  </si>
  <si>
    <t>DataLake</t>
  </si>
  <si>
    <t>DMI_Credit</t>
  </si>
  <si>
    <t>Pipe_Folder</t>
  </si>
  <si>
    <t>DMI_Default</t>
  </si>
  <si>
    <t>KYC_Load</t>
  </si>
  <si>
    <t>CPL_23</t>
  </si>
  <si>
    <t>BaseDirectory_CN</t>
  </si>
  <si>
    <t>ESG_ExternalReview</t>
  </si>
  <si>
    <t>省份</t>
  </si>
  <si>
    <t>简称</t>
  </si>
  <si>
    <t>发行规模</t>
  </si>
  <si>
    <t>承销团成员</t>
  </si>
  <si>
    <t>预计完成日期</t>
  </si>
  <si>
    <t>项目进展</t>
  </si>
  <si>
    <t>分行</t>
  </si>
  <si>
    <t>公司名称</t>
  </si>
  <si>
    <t>发行人名称</t>
  </si>
  <si>
    <t>发行人名称中文</t>
  </si>
  <si>
    <t>发行人名称英文*</t>
  </si>
  <si>
    <t>Approved by RO</t>
  </si>
  <si>
    <t>公盘地址</t>
  </si>
  <si>
    <t>发行人名称英文</t>
  </si>
  <si>
    <t>上会审批日</t>
  </si>
  <si>
    <t>Mandate</t>
  </si>
  <si>
    <t>是否已签署mandate</t>
  </si>
  <si>
    <t>KYC Deadline</t>
  </si>
  <si>
    <t>KYC</t>
  </si>
  <si>
    <t>Worldcheck</t>
  </si>
  <si>
    <t>DD Form</t>
  </si>
  <si>
    <t>DD Risk</t>
  </si>
  <si>
    <t>Record Keeping</t>
  </si>
  <si>
    <t>Completed</t>
  </si>
  <si>
    <t>团队成员</t>
  </si>
  <si>
    <t>FI 10/06</t>
  </si>
  <si>
    <t>交银租赁</t>
  </si>
  <si>
    <t>营销中</t>
  </si>
  <si>
    <t>300mio</t>
  </si>
  <si>
    <t>3yr T3+95</t>
  </si>
  <si>
    <t>交银租赁(玉兰债)</t>
  </si>
  <si>
    <t>北京环境国际有限公司</t>
  </si>
  <si>
    <t>\\10.10.1.215\dcm$\Deals\Completed\2021 Completed\Blue III  北京环卫</t>
  </si>
  <si>
    <t>低</t>
  </si>
  <si>
    <t>\\10.10.1.215\dcm$\Deals\Completed\2023 Completed\FI&amp;C\Pine 民生港分\1. Internal</t>
  </si>
  <si>
    <t>陕西西咸新区沣西发展</t>
  </si>
  <si>
    <t>西咸新区</t>
  </si>
  <si>
    <t>CNY</t>
  </si>
  <si>
    <t>TBA</t>
  </si>
  <si>
    <t xml:space="preserve">upto 5y </t>
  </si>
  <si>
    <t>23年1Q</t>
  </si>
  <si>
    <t>目前公司内批文还没下来</t>
  </si>
  <si>
    <t>深圳分行</t>
  </si>
  <si>
    <t>国任财险(自贸债)</t>
  </si>
  <si>
    <t>WEIFANG URBAN CONSTRUCTION AND DEVELOPMENT INVESTMENT GROUP CO., LTD.</t>
  </si>
  <si>
    <t>中</t>
  </si>
  <si>
    <t>中信建投私募</t>
  </si>
  <si>
    <t>70mio USD eqv</t>
  </si>
  <si>
    <t>邦杰环球有限公司</t>
  </si>
  <si>
    <t>STATE ELITE GLOBAL LIMITED</t>
  </si>
  <si>
    <t>香港象屿投资有限公司</t>
  </si>
  <si>
    <t>\\10.10.1.215\dcm$\Deals\Completed\2023 Completed\SOE\Chenfan II Tap 厦门象屿\1. Internal</t>
  </si>
  <si>
    <t>亚洲基础设施投资银行</t>
  </si>
  <si>
    <t>亚投行</t>
  </si>
  <si>
    <t>其他分类</t>
  </si>
  <si>
    <t>凯德置地</t>
  </si>
  <si>
    <t>7亿5</t>
  </si>
  <si>
    <t>7月和8月</t>
  </si>
  <si>
    <t>凯德置地(CLCT)</t>
  </si>
  <si>
    <t>江宁经开海外投资有限公司</t>
  </si>
  <si>
    <t>\\10.10.1.215\dcm$\Deals\Completed\2021 Completed\Easthill II 南京江宁经开\1. Internal</t>
  </si>
  <si>
    <t>\\10.10.1.215\dcm$\Deals\Completed\2023 Completed\SOE\Inkcity III 即墨城投[自贸区债]\1. Internal</t>
  </si>
  <si>
    <t>仲利租赁</t>
  </si>
  <si>
    <t>CHENGDU HI-TECH INVESTMENT GROUP CO., LTD.</t>
  </si>
  <si>
    <t>\\10.10.1.215\dcm$\Deals\Completed\2021 Completed\Tianhui 成都高新\1. Internal</t>
  </si>
  <si>
    <t>\\10.10.1.215\dcm$\Deals\Completed\2023 Completed\SOE\Spring Radiance IV上虞国资\1. Internal</t>
  </si>
  <si>
    <t>淄博市财金控股集团</t>
  </si>
  <si>
    <t>首创置地</t>
  </si>
  <si>
    <t>还在准备发改委批文</t>
  </si>
  <si>
    <t>首创置地(自贸或点心)聚源信诚</t>
  </si>
  <si>
    <t>巨智环球有限公司</t>
  </si>
  <si>
    <t>MEGA WISDOM GLOBAL LIMITED</t>
  </si>
  <si>
    <t>\\10.10.1.215\dcm$\Deals\Completed\2021 Completed\Harbor I 远洋资本\1. Internal</t>
  </si>
  <si>
    <t>环太湖国际投资有限公司</t>
  </si>
  <si>
    <t>\\10.10.1.215\dcm$\Deals\Completed\2023 Completed\SOE\TianmuMountain II 湖州经开\1. Internal</t>
  </si>
  <si>
    <t>📂</t>
  </si>
  <si>
    <t>CCBL</t>
  </si>
  <si>
    <t xml:space="preserve">CCBL </t>
  </si>
  <si>
    <t>HUZHOU CITY INVESTMENT DEVELOPMENT GROUP CO., LTD.</t>
  </si>
  <si>
    <t>\\10.10.1.215\dcm$\Deals\Completed\2021 Completed\Evergreen 湖州城投\1. Internal</t>
  </si>
  <si>
    <t>\\10.10.1.215\dcm$\Deals\Completed\2023 Completed\SOE\Turquoise 淮北公用事业\1. Internal</t>
  </si>
  <si>
    <t>枣庄高新投资集团</t>
  </si>
  <si>
    <t>北京建设</t>
  </si>
  <si>
    <t>10-12亿</t>
  </si>
  <si>
    <t>3y</t>
  </si>
  <si>
    <t>10月底</t>
  </si>
  <si>
    <t>5-low 5%</t>
  </si>
  <si>
    <t>北京建设(维好)</t>
  </si>
  <si>
    <t>CHINA CINDA ASSET MANAGEMENT CO., LTD.</t>
  </si>
  <si>
    <t>\\10.10.1.215\dcm$\Deals\Completed\2021 Completed\Cinda2021AT1 中国信达资管[AT1]\1. Internal</t>
  </si>
  <si>
    <t>\\10.10.1.215\dcm$\Deals\Completed\2023 Completed\POE\Project Sunrise II_ 赣州城投\Internal</t>
  </si>
  <si>
    <t>天风国际</t>
  </si>
  <si>
    <t>中交雄安租赁</t>
  </si>
  <si>
    <t>中交雄安融资租赁有限公司</t>
  </si>
  <si>
    <t>XI YANG OVERSEAS LIMITED</t>
  </si>
  <si>
    <t>\\10.10.1.215\dcm$\Deals\Completed\2021 Completed\Xinyang II 南京扬子国投\1. Internal</t>
  </si>
  <si>
    <t>\\10.10.1.215\dcm$\Deals\Completed\2023 Completed\FI&amp;C\Golden III 交银港分\1. Internal</t>
  </si>
  <si>
    <t>Aa1/AA-</t>
  </si>
  <si>
    <t>浦发银行香港分行</t>
  </si>
  <si>
    <t>10a</t>
  </si>
  <si>
    <t>国家电投优先股有限公司1 号</t>
  </si>
  <si>
    <t>SPIC PREFERRED COMPANY NO.1 LTD.</t>
  </si>
  <si>
    <t>\\10.10.1.215\dcm$\Deals\Completed\2021 Completed\SPIC Pref Share 国家电投[优先股]\1. Internal</t>
  </si>
  <si>
    <t>\\10.10.1.215\dcm$\Deals\Completed\2023 Completed\FI&amp;C\Sunshine 光大港分\1. Internal</t>
  </si>
  <si>
    <t>滨达实业</t>
  </si>
  <si>
    <t>500mio</t>
  </si>
  <si>
    <t>计划10月</t>
  </si>
  <si>
    <t>10b</t>
  </si>
  <si>
    <t>国家电投优先股有限公司2 号</t>
  </si>
  <si>
    <t>\\10.10.1.215\dcm$\Deals\Completed\2021 Completed\SPIC Pref Share II 国家电投[优先股二期]\1. Internal</t>
  </si>
  <si>
    <t>\\10.10.1.215\dcm$\Deals\Completed\2023 Completed\FI&amp;C\Project Horizon II Pt 2 南商行\1. Internal</t>
  </si>
  <si>
    <t>日照城投集团</t>
  </si>
  <si>
    <t>海南银行</t>
  </si>
  <si>
    <t>11a</t>
  </si>
  <si>
    <t>济南建设国际投资有限公司</t>
  </si>
  <si>
    <t>JINAN URBAN CONSTRUCTION INTERNATIONAL INVESTMENT CO., LIMITED</t>
  </si>
  <si>
    <t>\\10.10.1.215\dcm$\Deals\Completed\2021 Completed\Ambitiously II 济南城建[Nov]\1. Internal</t>
  </si>
  <si>
    <t>\\10.10.1.215\dcm$\Deals\Completed\2023 Completed\POE\Project Sail_重庆涪陵\Internal</t>
  </si>
  <si>
    <t>贸易</t>
  </si>
  <si>
    <t>新疆银行</t>
  </si>
  <si>
    <t>11b</t>
  </si>
  <si>
    <t>JINAN CITY CONSTRUCTION GROUP LIMITED COMPANY</t>
  </si>
  <si>
    <t>\\10.10.1.215\dcm$\Deals\Completed\2022 Completed\SOE\JCCG II 济南城建 FTZ\1. Internal</t>
  </si>
  <si>
    <t>\\10.10.1.215\dcm$\Deals\Completed\2023 Completed\SOE\Haining III 海宁城发[自贸区债]\1. Internal</t>
  </si>
  <si>
    <t>孝感市高创投资</t>
  </si>
  <si>
    <t>长城资管</t>
  </si>
  <si>
    <t>USD/CNY</t>
  </si>
  <si>
    <t>年报未发， 观察状态</t>
  </si>
  <si>
    <t>CHINA BOHAI BANK CO., LTD., HONG KONG BRANCH</t>
  </si>
  <si>
    <t>\\10.10.1.215\dcm$\Deals\Completed\2021 Completed\Bohai 渤海银行\1. Internal</t>
  </si>
  <si>
    <t>\\10.10.1.215\dcm$\Deals\Completed\2023 Completed\SOE\Jincheng III 晋江城投\1. Internal</t>
  </si>
  <si>
    <t>国泰君安私募</t>
  </si>
  <si>
    <t>MTN下面私募提取，总部提供跨境担保， SPV 发行人， 不涉及维好</t>
  </si>
  <si>
    <t>CNCBINV1 (BVI) LIMITED</t>
  </si>
  <si>
    <t>\\10.10.1.215\dcm$\Deals\Completed\2021 Completed\Herald 信银投资\1. Internal</t>
  </si>
  <si>
    <t>\\10.10.1.215\dcm$\Deals\Completed\2023 Completed\POE\Project Drogo Plus 郴州产投自贸债\Internal</t>
  </si>
  <si>
    <t>珠海农商银行</t>
  </si>
  <si>
    <t>集体企业</t>
  </si>
  <si>
    <t>中兵(KW</t>
  </si>
  <si>
    <t>upto 200mio</t>
  </si>
  <si>
    <t>upto 5y</t>
  </si>
  <si>
    <t xml:space="preserve">计划11月述标， 北分试着准备切分额度出sblc </t>
  </si>
  <si>
    <t>北分分行</t>
  </si>
  <si>
    <t>中兵(KW + SBLC)</t>
  </si>
  <si>
    <t>ZHENGZHOU METRO GROUP CO., LTD.</t>
  </si>
  <si>
    <t>\\10.10.1.215\dcm$\Deals\Completed\2021 Completed\Centre II 郑州地铁\1. Internal</t>
  </si>
  <si>
    <t>\\10.10.1.215\dcm$\Deals\Completed\2023 Completed\SOE\Green II 桂林经开 FTZ\1. Internal</t>
  </si>
  <si>
    <t>安顺市国有资本运营有限责任公司</t>
  </si>
  <si>
    <t>安顺国资运营</t>
  </si>
  <si>
    <t>安顺市</t>
  </si>
  <si>
    <t>中铁建国际</t>
  </si>
  <si>
    <t>NA</t>
  </si>
  <si>
    <t>母公司</t>
  </si>
  <si>
    <t>中铁建国际投资有限公司</t>
  </si>
  <si>
    <t>15a</t>
  </si>
  <si>
    <t>CHINA GREAT WALL INTERNATIONAL HOLDINGS V LIMITED</t>
  </si>
  <si>
    <t>\\10.10.1.215\dcm$\Deals\Completed\2021 Completed\Excellence VIII 长城资管国际\1. Internal</t>
  </si>
  <si>
    <t>\\10.10.1.215\dcm$\Deals\Completed\2023 Completed\SOE\Futuretown II 上虞杭州湾 FTZ\1. Internal</t>
  </si>
  <si>
    <t>攀枝花城建交通(集团)</t>
  </si>
  <si>
    <t>中关村科技租赁公司</t>
  </si>
  <si>
    <t>观察场</t>
  </si>
  <si>
    <t>15b</t>
  </si>
  <si>
    <t>CHINA GREAT WALL INTERNATIONAL HOLDINGS VI LIMITED</t>
  </si>
  <si>
    <t>\\10.10.1.215\dcm$\Deals\Completed\2022 Completed\FI&amp;C\Excellence IX 长城国际\1. Internal</t>
  </si>
  <si>
    <t>\\10.10.1.215\dcm$\Deals\正在执行\SOE\Blue Ocean 青岛海控 FTZ\1. Internal</t>
  </si>
  <si>
    <t>金堂县</t>
  </si>
  <si>
    <t>东风集团</t>
  </si>
  <si>
    <t>100mio refi</t>
  </si>
  <si>
    <t>哈富有限公司</t>
  </si>
  <si>
    <t>\\10.10.1.215\dcm$\Deals\Completed\2021 Completed\708 东方财富\1. Internal</t>
  </si>
  <si>
    <t>\\10.10.1.215\dcm$\Deals\正在执行\SOE\Soar 青岛西海岸融控 FTZ\1. Internal</t>
  </si>
  <si>
    <t>兴蒙投资公司</t>
  </si>
  <si>
    <t>蒙城县</t>
  </si>
  <si>
    <t>首钢</t>
  </si>
  <si>
    <t xml:space="preserve">USD </t>
  </si>
  <si>
    <t>400mio</t>
  </si>
  <si>
    <t>3/5yr T+110/135</t>
  </si>
  <si>
    <t>转做syndicate loan</t>
  </si>
  <si>
    <t>转考虑人民币，但目前也觉得成本过高</t>
  </si>
  <si>
    <t>济南舜通国际有限公司</t>
  </si>
  <si>
    <t>JINAN SHUNTONG INTERNATIONAL CO. LIMITED</t>
  </si>
  <si>
    <t>\\10.10.1.215\dcm$\Deals\Completed\2021 Completed\Spring 济南轨交\1. Internal</t>
  </si>
  <si>
    <t>\\10.10.1.215\dcm$\Deals\Completed\2023 Completed\POE\Project Laputa III 成都空港城发\Internal</t>
  </si>
  <si>
    <t>园区开发</t>
  </si>
  <si>
    <t>重庆市万盛经开区</t>
  </si>
  <si>
    <t>国电投</t>
  </si>
  <si>
    <t>NC3/NC5</t>
  </si>
  <si>
    <t>22年H2</t>
  </si>
  <si>
    <t>去年额度还剩4亿美元，观察市场是否发行</t>
  </si>
  <si>
    <t>CEBI SPLENDID LIMITED</t>
  </si>
  <si>
    <t>\\10.10.1.215\dcm$\Deals\Completed\2021 Completed\Splendid 光银国际\1. Internal</t>
  </si>
  <si>
    <t>\\10.10.1.215\dcm$\Deals\Completed\2023 Completed\SOE\Get IV 广开控股 FTZ\1. Internal</t>
  </si>
  <si>
    <t>渠县</t>
  </si>
  <si>
    <t>银河证券</t>
  </si>
  <si>
    <t>HSBC etc</t>
  </si>
  <si>
    <t>评级基本完成，但对于目前融资水平，保持观望状态</t>
  </si>
  <si>
    <t>HUZHOU NEW CITY INVESTMENT DEVELOPMENT GROUP CO., LTD.</t>
  </si>
  <si>
    <t>\\10.10.1.215\dcm$\Deals\Completed\2021 Completed\NewCity 湖州新型城投\1. Internal</t>
  </si>
  <si>
    <t>上饶投资控股国际有限公司</t>
  </si>
  <si>
    <t>report 未签字</t>
  </si>
  <si>
    <t>待签字</t>
  </si>
  <si>
    <t>签字人钟继伟未放入且格式无resolution status</t>
  </si>
  <si>
    <t>未完成</t>
  </si>
  <si>
    <t>\\10.10.1.215\dcm$\Deals\正在执行\POE\SR IV 上饶投控\1. Internal</t>
  </si>
  <si>
    <t>董泽尧、杨玚、戴翼</t>
  </si>
  <si>
    <t>太湖新城资管</t>
  </si>
  <si>
    <t>苏银金租</t>
  </si>
  <si>
    <t>CICC</t>
  </si>
  <si>
    <t>刚做完国际评级Ba2</t>
  </si>
  <si>
    <t>江苏分行</t>
  </si>
  <si>
    <t>JIANGSU DIESHIQIAO HOME TEXTILE INDUSTRY GROUP CO., LTD</t>
  </si>
  <si>
    <t>\\10.10.1.215\dcm$\Deals\Completed\2022 Completed\SOE\Bridge III 江苏叠石桥\1. Internal</t>
  </si>
  <si>
    <t>\\10.10.1.215\dcm$\Deals\Completed\2023 Completed\SOE\Consonance 南宁五象\1. Internal</t>
  </si>
  <si>
    <t>戴翼、周福艳、童富涵、王立凯、孙颖芝</t>
  </si>
  <si>
    <t>新铜都城发集团</t>
  </si>
  <si>
    <t>大冶市</t>
  </si>
  <si>
    <t>江苏金租</t>
  </si>
  <si>
    <t>JIANGSU RUIHAI INVESTMENT HOLDING GROUP CO., LTD</t>
  </si>
  <si>
    <t>\\10.10.1.215\dcm$\Deals\Completed\2022 Completed\SOE\Auspice 江苏瑞海\1. Internal</t>
  </si>
  <si>
    <t>\\10.10.1.215\dcm$\Deals\正在执行\SOE\Soar II 青岛西海岸融控 FTZ\1. Internal</t>
  </si>
  <si>
    <t>重庆赤甲旅游集团</t>
  </si>
  <si>
    <t>旅游综合</t>
  </si>
  <si>
    <t>奉节县</t>
  </si>
  <si>
    <t>POE 10/04</t>
  </si>
  <si>
    <t>新希望</t>
  </si>
  <si>
    <t>5亿CNH</t>
  </si>
  <si>
    <t>新希望集团有限公司点心债，5亿人民币，高级无抵押债券，境外无评级，境内中诚信AAA，3年期，票面high3，邮储银行四川分行SBLC，资金用途项目建设、补充营运资金，港交所，清算机构Euroclear/Clearstream，计划发行时间2023年9月下旬。律师上周刚刚和发行人扯好报价，预计pre-OC要下周，5亿省行权限没问题，总行10亿在看。在团，备证规模对应发行规模，分行介入。</t>
  </si>
  <si>
    <t>四川分行</t>
  </si>
  <si>
    <t>新希望集团有限公司</t>
  </si>
  <si>
    <t>CCTHK2021 LTD</t>
  </si>
  <si>
    <t>\\10.10.1.215\dcm$\Deals\Completed\2022 Completed\FI&amp;C\Milestone 中国诚通\1. Internal</t>
  </si>
  <si>
    <t>\\10.10.1.215\dcm$\Deals\Completed\2023 Completed\SOE\Spring Radiance V 上虞国资 FTZ\1. Internal</t>
  </si>
  <si>
    <t>戴翼、周福艳、童富涵、王立凯、黄荣左</t>
  </si>
  <si>
    <t>崂山科创集团</t>
  </si>
  <si>
    <t>崂山区</t>
  </si>
  <si>
    <t>成都天府新区</t>
  </si>
  <si>
    <t>3亿USD</t>
  </si>
  <si>
    <t>天府新区管委会已完成审批，经电话沟通现阶段最新自贸债政策后，发行人决定改美元债或点心债，3亿美元，3年期，直发结构，本周内完成投标文件获取及标书制作。后续配合分行开展高层营销。中金+工银中标，后续JBR策略。剩余5亿人民币专项债投额度。在团，分行介入。</t>
  </si>
  <si>
    <t>成都天府新区投资集团有限公司</t>
  </si>
  <si>
    <t>新粤有限公司</t>
  </si>
  <si>
    <t>\\10.10.1.215\dcm$\Deals\Completed\2022 Completed\SOE\001 广东交通\1. Internal</t>
  </si>
  <si>
    <t>\\10.10.1.215\dcm$\Deals\Completed\2023 Completed\FI&amp;C\Polaris II 远东租赁 FTZ\1. Internal</t>
  </si>
  <si>
    <t>戴翼、童富涵、孙颖芝</t>
  </si>
  <si>
    <t>成都香城投</t>
  </si>
  <si>
    <t>10亿CNH</t>
  </si>
  <si>
    <t>东方+交银国际</t>
  </si>
  <si>
    <t>10月23日到期2亿欧元离岸债券，初步计划等额人民币自贸债，已配合分行完成线上电话会议营销。发行人反馈目前已确定全球协调人中标结果，目前分行正在配合上报2亿人民币债投专项额度，目前授信正在省分行审批，改点心债或美元债。发改委暂时未批复，预计点心债，3年期，不超过14亿人民币，预期收益率5%，暂不在团，分行介入。我司担任交割行。</t>
  </si>
  <si>
    <t>CHINA WATER AFFAIRS GROUP LIMITED</t>
  </si>
  <si>
    <t>\\10.10.1.215\dcm$\Deals\Completed\2022 Completed\FI&amp;C\Surf II Tap 中国水务\1. Internal</t>
  </si>
  <si>
    <t>香港国际（青岛）有限公司</t>
  </si>
  <si>
    <t>\\10.10.1.215\dcm$\Deals\Completed\2023 Completed\SOE\Sail 青岛城投\1. Internal</t>
  </si>
  <si>
    <t>戴翼、周福艳、童富涵、王立凯、黄荣左、孙颖芝</t>
  </si>
  <si>
    <t>沂源县</t>
  </si>
  <si>
    <t>成都香城城发</t>
  </si>
  <si>
    <t>自贸债，初步计划3年期，10亿元人民币，计划本周启动相关工作。今天内将联合自贸债方案呈报发行人。发行人反馈目前正在整理建设项目清单，并需要再和领导汇报确认下。尚未公示投标结果，计划7月底启动招标流程，分行正配合上报债投专项额度，分行正尝试申报1亿人民币债投专项额度，目前正在报省分行授信部审批。直发结构，后续采取JBR策略，改点心债或美元债，目前还在沟通中。</t>
  </si>
  <si>
    <t>成都香城城市发展有限公司</t>
  </si>
  <si>
    <t>QUZHOU COMMUNICATIONS INVESTMENT GROUP CO., LTD</t>
  </si>
  <si>
    <t>\\10.10.1.215\dcm$\Deals\Completed\2022 Completed\SOE\Xin'an 衢州交投\1. Internal</t>
  </si>
  <si>
    <t>\\10.10.1.215\dcm$\Deals\Completed\2023 Completed\FI&amp;C\CX III 中信建投\1. Internal</t>
  </si>
  <si>
    <t>兰山区财金投资集团</t>
  </si>
  <si>
    <t>成都交子金控</t>
  </si>
  <si>
    <t>22年9-10月</t>
  </si>
  <si>
    <t>工银国际牵头，成都交子为其11月到期3亿美元债券再融资，计划改发人民币计价自贸债，角色开放可谈，暂时还没有明确的计划。年内无发行计划。</t>
  </si>
  <si>
    <t>成都分行</t>
  </si>
  <si>
    <t>成都交子金融控股集团有限公司</t>
  </si>
  <si>
    <t>HE NAN RAIWAY CONSTRUCTION AND INVESTMENT GROUP CO., LTD</t>
  </si>
  <si>
    <t>\\10.10.1.215\dcm$\Deals\Completed\2022 Completed\SOE\Network 河南铁建投\1. Internal</t>
  </si>
  <si>
    <t>成都兴城投</t>
  </si>
  <si>
    <t>7.45亿USD</t>
  </si>
  <si>
    <t>中金牵头</t>
  </si>
  <si>
    <t>25年Q4</t>
  </si>
  <si>
    <t>开标结果未中，工银国际、中金中标，后续JBR策略。23、24年拟新发行7.45亿美元3年期境外美元债券，拟就全球协调人开展公开招标，惠誉主体评级BBB+，募集资金用于一般经营用途。计划12月底至年底赴四川当面拜访客户，了解客户具体需求。</t>
  </si>
  <si>
    <t>成都兴城投资集团有限公司</t>
  </si>
  <si>
    <t>光涛投资有限公司</t>
  </si>
  <si>
    <t>GUANG TAO INVESTMENT LIMITED</t>
  </si>
  <si>
    <t>\\10.10.1.215\dcm$\Deals\Completed\2022 Completed\SOE\GT4 华发股份\1. Internal</t>
  </si>
  <si>
    <t>海通国际金融控股有限公司</t>
  </si>
  <si>
    <t>\\10.10.1.215\dcm$\Deals\Completed\2023 Completed\FI&amp;C\Bund (Dim Sum) 海通\1. Internal</t>
  </si>
  <si>
    <t>崇义县发展投资集团有限公司</t>
  </si>
  <si>
    <t>崇义发展投资集团</t>
  </si>
  <si>
    <t>成都交投</t>
  </si>
  <si>
    <t>24年12月到期6亿美元，初步计划等额人民币自贸债，已配合分行完成线上电话会议营销。发行人反馈计划7月底左右启动全球协调人招标，将全力配合分行组织投标材料，积极参与投标。分行反馈意向上报3亿人民币债投专项额度，目前授信正在省分行审批。23年12月启动全球协调人选聘。</t>
  </si>
  <si>
    <t>成都交通投资集团有限公司</t>
  </si>
  <si>
    <t>\\10.10.1.215\dcm$\Deals\Completed\2021 Completed\HF2021S 珠海华发集团\Project HF2021S - KYC Documents</t>
  </si>
  <si>
    <t>\\10.10.1.215\dcm$\Deals\Completed\2023 Completed\FI&amp;C\Hare 信达香港[自贸区债]\1. Internal</t>
  </si>
  <si>
    <t>戴翼、童富涵、孙颖芝、黄荣左</t>
  </si>
  <si>
    <t>桐庐新城发展</t>
  </si>
  <si>
    <t>成都轨交</t>
  </si>
  <si>
    <t>USD/CNH</t>
  </si>
  <si>
    <t>5亿USD</t>
  </si>
  <si>
    <t>发行人已获得穆迪A3评级，年初董事会已确定年内发行一只美元债一只自贸债。目前尚未启动发改委额度申请流程，预计1、2月内启动承销商招标流程，已将美元债及自贸债方案发送至分行。本周已现场拜访发行人，发行人反馈目前因成本原因，决定暂缓美元债项目，同时考虑转换人民币自贸债。已向发行人充分介绍展示了交银集团自贸债业务优势，并将自贸债方案同步呈送给了发行人参考，后续将持续跟进发行人动态。</t>
  </si>
  <si>
    <t>成都轨道交通集团有限公司</t>
  </si>
  <si>
    <t>\\10.10.1.215\dcm$\Deals\Completed\2022 Completed\FI&amp;C\Tiger 信达香港\1. Internal</t>
  </si>
  <si>
    <t>未有第二份身份证明-待与合规confirm</t>
  </si>
  <si>
    <t>被授权签字人未放入</t>
  </si>
  <si>
    <t>未放入被授权签字人</t>
  </si>
  <si>
    <t>\\10.10.1.215\dcm$\Deals\Completed\2023 Completed\FI&amp;C\Oasis 建银\1. Internal</t>
  </si>
  <si>
    <t>伊犁财通</t>
  </si>
  <si>
    <t>伊犁哈萨克自治州</t>
  </si>
  <si>
    <t>成都新津城产业</t>
  </si>
  <si>
    <t>CNH/USD</t>
  </si>
  <si>
    <t>直发架构，自贸区债，AA+（东方金诚），3年期，不超过10亿人民币，2023年6月末，分行3000万人民币额度已基本沟通好，由于金额很小，加团还在与发行人沟通过程中。JBR策略，预计7月底8月初定价，临定价时走入团流程，预计8月下旬定价。1亿美元以内，3年期。美元9月定价，先发。</t>
  </si>
  <si>
    <t>BANK OF CHINA (HONG KONG) LIMITED</t>
  </si>
  <si>
    <t>\\10.10.1.215\dcm$\Deals\Completed\2022 Completed\FI&amp;C\G02 中银香港\1. Internal</t>
  </si>
  <si>
    <t>成都沄崃</t>
  </si>
  <si>
    <t>直发架构，自贸区债，AA+（东方金诚），3年期，不超过10亿人民币，2023年6月末，分行3000万人民币额度已基本沟通好，由于金额很小，加团还在与发行人沟通过程中。成都银行备证，备证规模对应发行规模，分行介入</t>
  </si>
  <si>
    <t>成都市沄崃投资集团有限公司(成都银行SBLC)</t>
  </si>
  <si>
    <t>ZHEJIANG TIANZIHU INDUSTRY INVESTMENT CO., LTD</t>
  </si>
  <si>
    <t>\\10.10.1.215\dcm$\Deals\Completed\2022 Completed\SOE\King 浙江天子湖实业投资\1. Internal</t>
  </si>
  <si>
    <t>\\10.10.1.215\dcm$\Deals\Completed\2023 Completed\SOE\Innovation 昆山国创\1. Internal</t>
  </si>
  <si>
    <t>宝应县</t>
  </si>
  <si>
    <t>宜宾发展</t>
  </si>
  <si>
    <t>1亿</t>
  </si>
  <si>
    <t>发行结构：SBLC+担保(待定)，备用信用证提供方：邮储银行四川分行，担保人：宜宾发展控股集团有限公司(待定)，年期：3年，发行规模：2亿美元等额离岸人民币CNH，价格区间：预计3.6—3.9%，资金用途：偿还境外到期债务本息，预计发行时间：Q3末。在团，备证规模对应发行规模，分行介入。</t>
  </si>
  <si>
    <t>宜宾发展控股集团有限公司 II</t>
  </si>
  <si>
    <t xml:space="preserve">交通银行股份有限公司香港分行 </t>
  </si>
  <si>
    <t>\\10.10.1.215\dcm$\Deals\Completed\2022 Completed\FI&amp;C\Golden 交银港分\1. Internal</t>
  </si>
  <si>
    <t>名字不全</t>
  </si>
  <si>
    <t>\\10.10.1.215\dcm$\Deals\Completed\2023 Completed\SOE\Shangcheng II 杭州上城城建\1. Internal</t>
  </si>
  <si>
    <t>重庆万州经济技术开发</t>
  </si>
  <si>
    <t>万州经开区</t>
  </si>
  <si>
    <t>1.5亿</t>
  </si>
  <si>
    <t>23年4月、6月、7月到期4笔合计2.8亿美元，发行人计划续发3年期美元债，后续计划发起全球协调人招标，已通过分行协助与发行人召开电话会议沟通，并将绿债方案、自贸债方案发送至客户供其参考，并将全力以赴配合分行参与招投标工作争取获得全球协调人角色。分行对该客户暂无授信合作，正全力推动分行对该客户开展授信。</t>
  </si>
  <si>
    <t>\\10.10.1.215\dcm$\Deals\Completed\2022 Completed\SOE\Jingle 如东民泰\1. Internal</t>
  </si>
  <si>
    <t>Arcadia (SBLC)</t>
  </si>
  <si>
    <t>\\10.10.1.215\dcm$\Deals\Completed\2023 Completed\SOE\Arcadia I(SBLC) 伊犁财通\1. Internal</t>
  </si>
  <si>
    <t>安庆经开区</t>
  </si>
  <si>
    <t>南充鹏达嘉陵江</t>
  </si>
  <si>
    <t>0.97亿USD</t>
  </si>
  <si>
    <t>9700万3年期美元债或自贸债，计划9月底之前定价，目前已将发改委报告提交，分行反馈剩余5000万人民币授信额度，同步推动分行授信审批中。JBR策略，目前流程仍在发改委，预计9月底前拿到发改委为批复。我司在团。</t>
  </si>
  <si>
    <t>南充鹏达嘉陵江(集团)实业有限公司</t>
  </si>
  <si>
    <t>GANSU PROVINCIAL HIGHWAY AVIATION TOURISM INVESTMENT GROUP CO., LTD.</t>
  </si>
  <si>
    <t>\\10.10.1.215\dcm$\Deals\Completed\2022 Completed\SOE\GHATG 2022 甘肃公航旅\1. Internal</t>
  </si>
  <si>
    <t>昆山国创投资</t>
  </si>
  <si>
    <t>专业零售</t>
  </si>
  <si>
    <t>昆山市</t>
  </si>
  <si>
    <t>泸州高新</t>
  </si>
  <si>
    <t>1.5亿USD</t>
  </si>
  <si>
    <t>中达</t>
  </si>
  <si>
    <t>首发1.5亿美元额度，3年期，预期收益7.5%，四川省分行无授信额度，尝试新报授信，JBR策略参与入团。预计7月底上报发改委报告。</t>
  </si>
  <si>
    <t>泸州市高新投资集团</t>
  </si>
  <si>
    <t>\\10.10.1.215\dcm$\Deals\Completed\2022 Completed\FI&amp;C\Charming 2 集友[T2]\1. Internal</t>
  </si>
  <si>
    <t>重庆大足集团</t>
  </si>
  <si>
    <t>泸州航空</t>
  </si>
  <si>
    <t xml:space="preserve">总额不超过1.5亿美元 (或等值) 的境外债券 (含自贸区离岸人民币债券)，期限不超过3年期 </t>
  </si>
  <si>
    <t>泸州航空发展投资集团有限公司</t>
  </si>
  <si>
    <t>\\10.10.1.215\dcm$\Deals\Completed\2022 Completed\FI&amp;C\Pacific 中信证券国际\1. Internal</t>
  </si>
  <si>
    <t>江西省金融资产管理股份</t>
  </si>
  <si>
    <t>24年6月到期6.5亿美元，发行人拟今年3季度中下旬启动全球协调人公开招标，陪同分行一同拜访了发行人，已将美元债和自贸债方案呈报给发行人，并充分说明了我司承销优势，后续将密切跟进发行人招标进度。与中信证券联合体本周本周五3月24日已完成比选方案制作与报送工作，并发送发行人。分行反馈中金与招银国际联合体中标，后续采取JBR策略争取进团，全力推动分行授信债投额度审批。分行反馈额度已满，授信不再新增，jbr策略。</t>
  </si>
  <si>
    <t>重庆分行</t>
  </si>
  <si>
    <t>CHINA CITIC BANK INTERNATIONAL LIMITED</t>
  </si>
  <si>
    <t>\\10.10.1.215\dcm$\Deals\Completed\2022 Completed\FI&amp;C\Canal II 信银国际\1. Internal</t>
  </si>
  <si>
    <t>毕节盛丰农发</t>
  </si>
  <si>
    <t>农业综合</t>
  </si>
  <si>
    <t>重庆国际物流枢纽园建设</t>
  </si>
  <si>
    <t>24年7月到期8.15亿美元，发行人拟今年3季度启动全球协调人公开招标，陪同分行一同拜访了发行人，已将美元债和自贸债方案呈报给发行人，并充分说明了我司承销优势，后续将密切跟进发行人招标进度。发行人暂时还没开始启动流程。说下半年暂时没有计划，因为投资人不同意提前置换。发行人计划本月底之前启动全球协调人招标，用于置换24年两笔到期合计8.525亿美元美元债到期，不超过5年期，将积极配合分行参与投标，并全力推动重庆分行债投专项额度审批。分行反馈额度已满，授信不再新增，jbr策略。</t>
  </si>
  <si>
    <t>株洲国投集团</t>
  </si>
  <si>
    <t>医药商业</t>
  </si>
  <si>
    <t>20亿CNH</t>
  </si>
  <si>
    <t>3y/5y</t>
  </si>
  <si>
    <t>申万牵头</t>
  </si>
  <si>
    <t>推迟</t>
  </si>
  <si>
    <t>自贸债合计40亿元人民币额度，涪陵发展计划11月末或者12月初发行20亿人民币自贸债，两个期限3年和5年均在询价，价格分别是不高于3.8%和4.2%，目前只有申万一家主承机构在牵头，中诚信国际AA+。目前是重庆最好的AA+级城投，分行有现成债投额度。目前是您剩余3亿人民币额度，第三期等待发行人进一步落实基石订单，分行拟认购3亿人民币额度。目前申万两套方案：点心+美元。点心3年期限价4.5，预计可行性较低，目前大概率按照美元定价剩余1.75亿美元额度，我司JBR在团。直接发行；中诚信国际(境内评级)AA+，中诚信亚太(国际评级)BBBg+，预期6.75%以内，8月中下旬定价。在团，分行介入。</t>
  </si>
  <si>
    <t>重庆市涪陵实业发展集团有限公司III</t>
  </si>
  <si>
    <t>THE BANK OF EAST ASIA, LIMITED</t>
  </si>
  <si>
    <t>\\10.10.1.215\dcm$\Deals\Completed\2022 Completed\FI&amp;C\Wiser 东亚[T2]\1. Internal</t>
  </si>
  <si>
    <t>CMB Leasing PP</t>
  </si>
  <si>
    <t>工银国际租赁</t>
  </si>
  <si>
    <t>重庆万盛经开开投</t>
  </si>
  <si>
    <t>分行反馈该主体贷款的付息已经出现逾期，故分行订单暂不考虑介入。</t>
  </si>
  <si>
    <t>重庆市万盛经济技术开发区开发投资集团有限公司</t>
  </si>
  <si>
    <t>\\10.10.1.215\dcm$\Deals\Completed\2022 Completed\FI&amp;C\Horizon II 南商[AT1]\1. Internal</t>
  </si>
  <si>
    <t>仙居城市建设发展集团</t>
  </si>
  <si>
    <t>重庆江南新城</t>
  </si>
  <si>
    <t>3亿CNH</t>
  </si>
  <si>
    <t>Project South Bank-私募发行，CNH 点心债，担保情况：恒丰银行备证
发行金额：3亿人民币，票面利率：预计4.2-4.5，募集资金用途：用于项目建设及补充流动性资金，外部评级情况：无，期限：3年，还本付息方式：每半年付息一次，到期一次还本，预计定价时间：2023年8月末。按目前投资者订单审批进度，最快可能下周定价，具体日期待定。在团，备证规模对应发行规模，分行介入。邮储订单授信否决，等浙商上会审批，预计本周内有结果。</t>
  </si>
  <si>
    <t>重庆市江南新城开发建设(集团)有限公司</t>
  </si>
  <si>
    <t>CHENGDU AIRPORT XINGCHENG INVESTMENT GROUP CO., LTD</t>
  </si>
  <si>
    <t>\\10.10.1.215\dcm$\Deals\Completed\2022 Completed\SOE\Wings 成都空港兴城\1. Internal</t>
  </si>
  <si>
    <t>重庆南部新城产投</t>
  </si>
  <si>
    <t>上周已完成完成投标流程，但上次招标范围仅限自贸债，伴随自贸债政策变化，发行人客户拟进行重新招投标，改点心债或自贸债。</t>
  </si>
  <si>
    <t>重庆市南部新城产业投资集团有限公司</t>
  </si>
  <si>
    <t>INDUSTRIAL BANK CO., LTD, HONG KONG BRANCH</t>
  </si>
  <si>
    <t>\\10.10.1.215\dcm$\Deals\Completed\2022 Completed\FI&amp;C\Hing 2022 兴业港分\1. Internal</t>
  </si>
  <si>
    <t>戴翼、童富涵、余烨洁</t>
  </si>
  <si>
    <t>成都新津城发集团</t>
  </si>
  <si>
    <t>新津区</t>
  </si>
  <si>
    <t>2.7亿USD等额</t>
  </si>
  <si>
    <t>吉安城投控股集团有限公司，直接发行，鹏元资信 AA+   中证鹏元 BBB
。分行反馈无债投额度，涉隐主体，后续采取jbr策略。2.7亿美元改美元债，暂不考虑点心债。目前是3Y期，发行规模1.5亿美元债，北京或邮储银行备证，价格区间：3.5—4%，预计发行时间：2023年10月底。在团，备证规模对应发行规模，分行介入。</t>
  </si>
  <si>
    <t>江西分行</t>
  </si>
  <si>
    <t>SOAR WISE LIMITED</t>
  </si>
  <si>
    <t>\\10.10.1.215\dcm$\Deals\Completed\2022 Completed\FI&amp;C\Soar VII 中航租赁\1. Internal</t>
  </si>
  <si>
    <t>戴翼、周福艳、童富涵、王立凯、孙颖芝、余烨洁</t>
  </si>
  <si>
    <t>园林工程</t>
  </si>
  <si>
    <t>上饶创投</t>
  </si>
  <si>
    <t>上饶创新，江西银行+邮储银行备证，东方金诚 AA+   中诚信亚太 BBB-
，10亿人民币，离岸人民币CNH自贸债，3年，英国法，中债登，澳门交易所。目前正在推进分行授信额度审批。7月第一周上报发改委额度，预计最快9月底拿到批文。在团，备证规模对应发行规模，分行介入。</t>
  </si>
  <si>
    <t>上饶创新发展产业投资集团有限公司</t>
  </si>
  <si>
    <t>重庆市南岸区城市建设发展（集团）有限公司</t>
  </si>
  <si>
    <t>CHONGQING NAN’AN URBAN CONSTRUCTION &amp; DEVELOPMENT (GROUP) CO., LTD</t>
  </si>
  <si>
    <t>\\10.10.1.215\dcm$\Deals\Completed\2022 Completed\POE\Dollar 005 Tap_重庆南岸\1. Internal</t>
  </si>
  <si>
    <t>I 2023 MTN</t>
  </si>
  <si>
    <t>中金香港金融2016年MTN有限公司</t>
  </si>
  <si>
    <t>戴翼、童富涵、黄荣左、孙颖芝</t>
  </si>
  <si>
    <t>南昌金开</t>
  </si>
  <si>
    <t>2.25亿USD</t>
  </si>
  <si>
    <t>申万</t>
  </si>
  <si>
    <t>续发2.25亿美元额度，再融资，中诚信BBB—，境内中诚信AA，备证结构，预计邮储或城商行备证正在沟通中，3年期，预计Q4定价。我司JBR策略跟进中，预计JBR在团。在团，备证规模对应发行规模，分行介入。</t>
  </si>
  <si>
    <t>南昌金开集团有限公司</t>
  </si>
  <si>
    <t>\\10.10.1.215\dcm$\Deals\Completed\2022 Completed\SOE\Qixin 青岛城投\1. Internal</t>
  </si>
  <si>
    <t>戴翼、周福艳、童富涵、王立凯、刘嘉西</t>
  </si>
  <si>
    <t>南宁五象新区建设投资</t>
  </si>
  <si>
    <t>兴证国际</t>
  </si>
  <si>
    <t>直发架构，自贸区债，AA+（东方金诚），3年期，不超过10亿人民币，2023年6月末，分行3000万人民币额度已基本沟通好，由于金额很小，加团还在与发行人沟通过程中。</t>
  </si>
  <si>
    <t>GUANGXI COMMUNICATIONS INVESTMENT GROUP CORPORATION LTD</t>
  </si>
  <si>
    <t>\\10.10.1.215\dcm$\Deals\Completed\2022 Completed\SOE\Osmanthus V 广西交投\1. Internal</t>
  </si>
  <si>
    <t>戴翼、董泽尧、童富涵、杨玚、余烨洁</t>
  </si>
  <si>
    <t>滨州国投运营集团</t>
  </si>
  <si>
    <t>江西水投 </t>
  </si>
  <si>
    <t>TBD</t>
  </si>
  <si>
    <t>15亿CNH</t>
  </si>
  <si>
    <t>自贸区离岸人民币债，直发，惠誉 BBB+/穆迪 Baa1，不超过15亿人民币
利率：4.0%/4.3%区间，分行剩余2亿人民币债投专项额度，已启动金市准入流程。发行人还在顾虑成本问题，需进一步观察市场窗口。根据分行安排适时实地拜访江西水投。</t>
  </si>
  <si>
    <t>江西省水利投资集团 </t>
  </si>
  <si>
    <t>XINJIANG ZHONGTAI (GROUP) CO., LTD.</t>
  </si>
  <si>
    <t>\\10.10.1.215\dcm$\Deals\Completed\2022 Completed\SOE\Venus 新疆中泰 FTZ\1. Internal</t>
  </si>
  <si>
    <t>戴翼、童富涵、孙颖芝、龚瑞琪</t>
  </si>
  <si>
    <t>环保工程及服务</t>
  </si>
  <si>
    <t>东乡区</t>
  </si>
  <si>
    <t>淮北公用事业</t>
  </si>
  <si>
    <t>发行结构：SBLC，备用信用证提供方：邮储银行安徽分行，债券国际评级：待定，年期：3年，发行规模：1.5亿美元等额离岸人民币，币种：CNH ，价格区间：预计3.5—3.8%，资金用途：项目投资、补充流动资金，预计发行时间：Q3末。在团，备证规模对应发行规模，分行介入。</t>
  </si>
  <si>
    <t>安徽分行</t>
  </si>
  <si>
    <t>DALIAN DETA HOLDING CO., LTD.</t>
  </si>
  <si>
    <t>\\10.10.1.215\dcm$\Deals\Completed\2022 Completed\SOE\Chamber II 大连德泰\1. Internal</t>
  </si>
  <si>
    <t>滁州经济技术开发</t>
  </si>
  <si>
    <t>1亿USD</t>
  </si>
  <si>
    <t>余姚舜财投资控股有限公司/余姚经济开发区建设投资发展有限公司2024年有再融资需求，对于我司推荐的自贸区债券，余姚国资表示有兴趣，主要考虑发行成本。已提供自贸债发行方案，后续前往宁波实地拜访营销</t>
  </si>
  <si>
    <t>宁波分行</t>
  </si>
  <si>
    <t>余姚舜财投资控股有限公司</t>
  </si>
  <si>
    <t>浙江柏鑫（英属维尔京）有限公司</t>
  </si>
  <si>
    <t>\\10.10.1.215\dcm$\Deals\Completed\2022 Completed\SOE\Shangcheng 杭州上城城建\1. Internal</t>
  </si>
  <si>
    <t>戴翼、董泽尧、童富涵、杨玚、余烨洁、龚瑞琪</t>
  </si>
  <si>
    <t>专用设备</t>
  </si>
  <si>
    <t>慈溪国投</t>
  </si>
  <si>
    <t>慈溪国投计划新发一笔境外债券，规模不超过5亿美元，3年期，币种不限。目前境外评级工作已接近尾声，是投资级，目前刚启动招投标工作，我司配合分行参与招投标</t>
  </si>
  <si>
    <t>慈溪市国有资产投资控股有限公司</t>
  </si>
  <si>
    <t>\\10.10.1.215\dcm$\Deals\Completed\2022 Completed\SOE\Dayue 绍兴柯桥建设 FTZ\1. Internal</t>
  </si>
  <si>
    <t>攀枝花城建交通（集团）有限公司</t>
  </si>
  <si>
    <t>赣州南康发展投资控股</t>
  </si>
  <si>
    <t>南康区</t>
  </si>
  <si>
    <t>长安汇通</t>
  </si>
  <si>
    <t>公司作为陕西省唯一省属国有资本运营公司，拟发行境外美元债券及自贸债。现场拜访公司，并将美元债与自贸债方案呈送公司领导，考虑到公司暂无境内公开市场债券融资记录，并且国际评级水平有待进一步探索，故向公司领导介绍展示了交银集团自贸债业务综合优势，后续进一步跟进发行人动态。</t>
  </si>
  <si>
    <t>陕西分行</t>
  </si>
  <si>
    <t>长安汇通有限责任公司</t>
  </si>
  <si>
    <t>\\10.10.1.215\dcm$\Deals\Completed\2022 Completed\SOE\Haining 海宁城发 FTZ\1. Internal</t>
  </si>
  <si>
    <t>房屋建设</t>
  </si>
  <si>
    <t>榆林榆阳国资</t>
  </si>
  <si>
    <t>5亿USD等值</t>
  </si>
  <si>
    <t>发行人拟发行一笔自贸区人民币债，目前已取得鹏元国际BBB-的国际评级，境内中证鹏元AA+。已获得发改委不超过5亿美元等值的备案。正在推动分行投资审批。分行正式启动授信审批工作，目前授信材料已报送至陕西省行授信部，等待省行授信部进一步意见反馈。目前发行人正在寻求转发点心或日元债，发改委12月到期，发行时间待定</t>
  </si>
  <si>
    <t>榆林市榆阳区国有资产运营有限公司</t>
  </si>
  <si>
    <t>中伟香港新能源科技有限公司</t>
  </si>
  <si>
    <t>\\10.10.1.215\dcm$\Deals\Completed\2022 Completed\POE\Project Sailing II_中伟股份【SBLC】\1.Internal</t>
  </si>
  <si>
    <t>Qianjiang IV</t>
  </si>
  <si>
    <t>戴翼、周福艳、童富涵、王立凯、刘嘉西、龚瑞琪</t>
  </si>
  <si>
    <t>陕西西咸沣西</t>
  </si>
  <si>
    <t>23年1季度</t>
  </si>
  <si>
    <t>拟新发1.5亿美元境外债，经过与分行沟通，分行反馈全球协调人已经基本内定了信银国际和广发证券，但是由于其自身信用资质较弱需要开立SBLC，信银国际和广发证券不能满足协助其开立SBLC的要求，故现阶段方案推迟，发行人向分行提出希望协助寻找备证开立的银行，我们分行正协助我部与西安当地城商行、股份制银行沟通开立备证的可行性。</t>
  </si>
  <si>
    <t>陕西西咸新区沣西发展集团</t>
  </si>
  <si>
    <t>\\10.10.1.215\dcm$\Deals\Completed\2022 Completed\SOE\Spring Radiance III 上虞国资\1. Internal</t>
  </si>
  <si>
    <t>西海岸新区</t>
  </si>
  <si>
    <t>陝西西咸泾河新城</t>
  </si>
  <si>
    <t>西咸泾河有计划发行境外债券，目前在项目前期阶段，由于美元成本较高，公司有意向发行自贸区债，目前交行有授信额度。该主体为境内AA评级，需要寻找SBLC。公司非首次发行人，目前有一笔25年到期的现存美元债券。已经跟分行约了下周时间面谈或线上直接交流。目前主要在内部批债投额度。</t>
  </si>
  <si>
    <t>陝西省西咸新区泾河新城开发建设集团有限公司</t>
  </si>
  <si>
    <t>\\10.10.1.215\dcm$\Deals\Completed\2022 Completed\SOE\Tonglu 桐庐国资 FTZ\1. Internal</t>
  </si>
  <si>
    <t>评级</t>
  </si>
  <si>
    <t>赣州旅游投资集团</t>
  </si>
  <si>
    <t>陕西金融资产管理有限公司目前有一笔24年3月到期的2亿美元境外债券。目前公司在考虑再融资方案，因客户前期发债没有锁汇，汇兑损益对报表的影响很大，再加上目前美元成本高涨，客户在考虑用境内债置换。跟客户传达了保留发改委额度的重要性，已提供营销方案供客户参考，后续持续跟进。上周已实地拜访客户，公司表示只选聘一家全球协调人负责发改委报送，后续仍有机会加团。目前标书准备已完成，本周参与公司招投标；中金排名第一中标，我司排名第三，后续根据订单情况加团。在团，备证规模对应发行规模，分行介入。</t>
  </si>
  <si>
    <t>\\10.10.1.215\dcm$\Deals\Completed\2022 Completed\POE\Project Suprenova II_ 长沙先导\Internal</t>
  </si>
  <si>
    <t>苏州吴中文化旅游发展</t>
  </si>
  <si>
    <t>西安经发</t>
  </si>
  <si>
    <t>客户意向发行10亿人民币自贸债，分行拟通过我司提供自贸债综合方案，并邀请客户参加总行自贸债论坛潜在客户。计划本周内提供综合营销方案Pitch book。发行人计划申报2亿美元额度，年内发行1亿美元，目前计划选聘1-2家全球协调人，希望交通银行提供备证额度。资金计划通过FDI回流境内项目公司。集团内部待上会，拟于近期启动招标。目前公司已在准备发改委报送材料，目前已把材料上报给发改委，寻求发改委沟通。上周走了选聘流程，暂未开始签署委任函；上周已开启动会，预计11月中下旬发行一期邮储备证</t>
  </si>
  <si>
    <t>西安经发控股(集团)有限责任公司</t>
  </si>
  <si>
    <t>\\10.10.1.215\dcm$\Deals\Completed\2022 Completed\SOE\Gongfu I 上城国资\1. Internal</t>
  </si>
  <si>
    <t>西安投控</t>
  </si>
  <si>
    <t>西安投资控股有限公司有意向发行境外债券，该公司为西安市政府唯一的综合性投资控股公司。正在跟分行一起营销自贸区债，已发送相应营销材料。计划近期赴西安拜访。</t>
  </si>
  <si>
    <t>西安投资控股有限公司</t>
  </si>
  <si>
    <t>鲁威国际有限公司</t>
  </si>
  <si>
    <t>\\10.10.1.215\dcm$\Deals\Completed\2022 Completed\SOE\Blue IV 威海文登\1. Internal</t>
  </si>
  <si>
    <t>戴翼、童富涵、孙颖芝、刘嘉西、龚瑞琪</t>
  </si>
  <si>
    <t>十堰聚鑫城乡</t>
  </si>
  <si>
    <t>榆林城投经营</t>
  </si>
  <si>
    <t>国泰君安</t>
  </si>
  <si>
    <t>榆林市城投集团拟发3亿美元等值境外债（含自贸区离岸债），招标1家全球协调人，目前经营单位有兴趣投资，目前4亿人民币债投额度在审批中，协同分行共同营销争取加名字；目前3年期项目还没报发改委，短期在接洽外管局看能不能先做一笔364美元债</t>
  </si>
  <si>
    <t>榆林市城市投资经营集团有限公司</t>
  </si>
  <si>
    <t>\\10.10.1.215\dcm$\Deals\Completed\2022 Completed\POE\Project Silkroad II 成都陆港枢纽[自贸债券]\Internal</t>
  </si>
  <si>
    <t>HZJT</t>
  </si>
  <si>
    <t>金投國際(香港)有限公司</t>
  </si>
  <si>
    <t>息率</t>
  </si>
  <si>
    <t>新区海洋控股</t>
  </si>
  <si>
    <t>陕西西咸泾河</t>
  </si>
  <si>
    <t>汇生证券/安信国际</t>
  </si>
  <si>
    <t>陕西西咸泾河集团计划发行境外债，规模不超过3亿美元等值，汇生证券/安信国际联合体中标全球协调人。目前分行在内部沟通债投额度事宜，如没有，争取加名字。在团，备证规模对应发行规模，分行介入。</t>
  </si>
  <si>
    <t>陕西西咸泾河集团</t>
  </si>
  <si>
    <t>\\10.10.1.215\dcm$\Deals\正在执行\FI&amp;C\BMHK 2022 交银租赁[自贸区债]\1. Internal</t>
  </si>
  <si>
    <t>中国光大银行股份有限公司悉尼分行</t>
  </si>
  <si>
    <t>戴翼、童富涵、孙颖芝、余烨洁、龚瑞琪</t>
  </si>
  <si>
    <t>海盐国有资产经营</t>
  </si>
  <si>
    <t>西安莲湖投控</t>
  </si>
  <si>
    <t>西安莲湖投资计划发行3年期3亿美元额度计划发行境外美元债，2023年3季度发行</t>
  </si>
  <si>
    <t>西安莲湖投资控股有限责任公司</t>
  </si>
  <si>
    <t>\\10.10.1.215\dcm$\Deals\Completed\2022 Completed\SOE\Nengda 无锡能达热电\1. Internal</t>
  </si>
  <si>
    <t>中国农业银行股份有限公司香港分行</t>
  </si>
  <si>
    <t>青田城市发展投资</t>
  </si>
  <si>
    <t>西安航天城发</t>
  </si>
  <si>
    <t>4800万USD</t>
  </si>
  <si>
    <t>中达证券</t>
  </si>
  <si>
    <t>西安航天城市发展集团24年10月到期一笔4800万美元债券，目前公司拟就该笔债券启动再融资，仍选用恒丰银行备证，中达为牵头承销商，如有订单可加团</t>
  </si>
  <si>
    <t>西安航天城市发展控股集团有限公司</t>
  </si>
  <si>
    <t>\\10.10.1.215\dcm$\Deals\Completed\2022 Completed\SOE\Iron 菏泽铁投\1. Internal</t>
  </si>
  <si>
    <t>戴翼、周福艳、童富涵、王立凯、孙颖芝、余烨洁、龚瑞琪</t>
  </si>
  <si>
    <t>高港区</t>
  </si>
  <si>
    <t>西安航天高技术产业</t>
  </si>
  <si>
    <t>8000万USD</t>
  </si>
  <si>
    <t>复星国际</t>
  </si>
  <si>
    <t>西安航天高科技产业发展集团有陆续美元债券到期，目前公司8月份拟发行一期，长安银行备证，目前潜在订单已覆盖发行规模；公司计划8月底上报发改委，为明年下半年到期的8000万美元美元债做准备。信托人有计划从花旗转成中资行，主承是复星国际，有订单可加团；长安银行备证这一笔计划10月份发行；已发行长安银行备证</t>
  </si>
  <si>
    <t>\\10.10.1.215\dcm$\Deals\Completed\2022 Completed\POE\Project Sake_湖北澴川[自贸债券]\Internal</t>
  </si>
  <si>
    <t>邢台路桥</t>
  </si>
  <si>
    <t>陕西西咸秦汉新城</t>
  </si>
  <si>
    <t>陕西省西咸新区秦汉新城19年有发行过9200万美元，已于22年到期。目前公司有进一步发行境外债券的意愿</t>
  </si>
  <si>
    <t>陕西省西咸新区秦汉新城开发建设集团有限公司</t>
  </si>
  <si>
    <t>陕西粮农</t>
  </si>
  <si>
    <t>2亿USD等值</t>
  </si>
  <si>
    <t>陕西粮农集团有限责任公司拟发行一笔境外人民币点心债，中国农业发展银行提供SBLC增信支持，发行规模预计2亿美元等值（14.6亿人民币），发行价格意向在2.6%，主承是中金。目前分行在寻求内部上报授信额度切割走霍尔果斯下单的渠道，我司对接东京分行反馈有兴趣</t>
  </si>
  <si>
    <t>陕西粮农集团有限责任公司</t>
  </si>
  <si>
    <t>上饶城市建设投资开发集团有限公司</t>
  </si>
  <si>
    <t>乌鲁木齐经济技术开发区建发国有资本投资运营(集团)有限公司</t>
  </si>
  <si>
    <t>乌鲁木齐经开区建发国资(集团)</t>
  </si>
  <si>
    <t>头屯河区</t>
  </si>
  <si>
    <t>西安港实业</t>
  </si>
  <si>
    <t>3亿USD等值</t>
  </si>
  <si>
    <t>西安港实业今年12月到期两笔合计3亿美元的美元债券，目前计划以西安港实业作为发行人，母公司西安港口控股集团有限公司担保的结构发行3年期美元债券做再融资，价格预计6.8-7.2%。今年Q4发行，目前订单还没凑够，有订单可加团</t>
  </si>
  <si>
    <t>西安港实业有限公司</t>
  </si>
  <si>
    <t>\\10.10.1.215\dcm$\Deals\Completed\2023 Completed\FI&amp;C\Polaris 远东租赁\1. Internal</t>
  </si>
  <si>
    <t>Baima Lake VI</t>
  </si>
  <si>
    <t>兴国县</t>
  </si>
  <si>
    <t>武汉商贸</t>
  </si>
  <si>
    <t>3亿USD或等值CNH</t>
  </si>
  <si>
    <t>武汉商贸有一笔3亿美元的境外债券今年11月到期，交银国际及中信建投中标全球协调人，交银国际牵头。目前委任函已正式签署完成，发改委批复已拿到。我司已反馈成本估算、发债选择、审计师等问题，公司正在内部考量做最后决定，下一步再组建中介团队。发行人决定不再续发境外债券，以境内资金 出境偿还</t>
  </si>
  <si>
    <t>湖北分行</t>
  </si>
  <si>
    <t>武汉商贸集团有限公司</t>
  </si>
  <si>
    <t>\\10.10.1.215\dcm$\Deals\Completed\2023 Completed\SOE\Inkcity III 即墨城投 FTZ\1. Internal</t>
  </si>
  <si>
    <t>重庆涪陵实业发展集团</t>
  </si>
  <si>
    <t>自贸区债券，直发+恒丰银行备证，境内鹏元资信AA。湖北分行暂无债投专项额度，拟推动债投专项额度审批。正通过海外分行离岸账户认购。已发行一期恒丰银行备证，后续还有额度继续发行，我司拟担任bnd, 后续入团；目前直发结构的项目将于9月22日发行，目前有150万人民币缺口，有订单可加团，价格6.5%；直发部分已发行</t>
  </si>
  <si>
    <t>湖北联合</t>
  </si>
  <si>
    <t>2亿USD</t>
  </si>
  <si>
    <t>中金、信银国际</t>
  </si>
  <si>
    <t>预计发行3年期不超过2亿美元，票面利率愿意遵从市场化规则，公司计划本次采取带单入团的模式确定承销团角色，暂不计划公开招标；已跨墙销售 有转发自贸区债意向</t>
  </si>
  <si>
    <t>湖北文旅</t>
  </si>
  <si>
    <t>公司交易商协会审批路径已变通畅，暂缓离岸债券。湖北省文旅计划发行境外债券，想要评级，目前已牵头沟通穆迪，等待公司反馈资料。公司已就境外债事宜上报集团请示。与香港公司会面探讨评级安排，已提供评级、绿债方案。</t>
  </si>
  <si>
    <t>湖北文化旅游集团有限公司</t>
  </si>
  <si>
    <t>黄石城投</t>
  </si>
  <si>
    <t>国泰君安、上银国际</t>
  </si>
  <si>
    <t>黄石市城市发展投资集团有限公司拟新发行不超过20亿人民币3年期离岸自贸债，由国泰君安和上银国际组建的联合体主承，公司去年获得惠誉BB+的国际评级，目前分行有兴趣报批债投额度，正在协助分行走审批流程，后续争取承销商角色</t>
  </si>
  <si>
    <t>黄石市城市发展投资集团有限公司</t>
  </si>
  <si>
    <t>淮北公用事业资产运营</t>
  </si>
  <si>
    <t>7亿USD</t>
  </si>
  <si>
    <t>24年</t>
  </si>
  <si>
    <t>目前武汉地铁有两笔现存境外债券，一笔是24年9月到期的3亿美元5年期债券，另一笔24年11月到期的4亿美元3年期债券。此次发行拟为这两笔债券做再融资，合计融资规模预计为7亿美元。因为是实际再融资需求，申请发改委额度难度较低，发行确定性较高。发行期限为3年或5年期，最终将根据市场情况确定两个期限债券的发行比例和规模。目前我司参与招投标中，最终中国银行香港分行、工银国际、中金、中信建投国际中标，我司未中标，已推动分行内部审批</t>
  </si>
  <si>
    <t>泰安国泰民安投资集团</t>
  </si>
  <si>
    <t>武汉城建</t>
  </si>
  <si>
    <t>目前武汉城建有一笔5亿美元债券24年6月到期，目前在招投标中。拟选聘一家全球协调人和4家簿记管理人组建承销团，后续不再增加JBR。我司准备标书中</t>
  </si>
  <si>
    <t>武汉城市建设集团有限公司</t>
  </si>
  <si>
    <t>秦淮数据集团</t>
  </si>
  <si>
    <t>Ba2/--</t>
  </si>
  <si>
    <t>计算机应用</t>
  </si>
  <si>
    <t>17.5亿CNH</t>
  </si>
  <si>
    <t>2月底、3月初</t>
  </si>
  <si>
    <t>自贸区债券，债投额度4亿人民币刚已获批，受制于本次发行规模3.5亿人民币10%的限制，支行决定参与发行规模更大的第二期。公司第二期计划重新进行全球协调人招标，预计发行12-15亿人民币，备证行待定，需有订单承诺，与分行积极跟进中，已协商高层沟通。
目前公司自贸区债券发行计划暂停，计划发行境外债券。第一步想要拿国际评级，在准备详细的评级和发行方案给公司参考
持续跟进客户国际评级需求，已于上周五开展与惠誉评级的线上沟通；已与公司面对面交流评级事宜，公司初步确定我司作为评级顾问，目前在内部走流程，后续启动。公司已上会通过，启动评级进度。目前将确定一家国际评级机构，已约见穆迪和惠誉，将根据客户反馈进一步确定评级机构</t>
  </si>
  <si>
    <t>湖南分行</t>
  </si>
  <si>
    <t>桂阳县</t>
  </si>
  <si>
    <t>分行反馈客户计划23年新发一笔2亿美元，2年期美元债或自贸区人民币，用于境内项目建设。目前分行对于该客户无债投额度，正在协调分行授信审批，后期如果审批下来，再考虑切割额度参与投资。已联系分行提供了初步美元债方案，同时提供了自贸债及绿债方案供发行人参考，初步计划23年1月赴境内出差期间实地拜访，并及时积极参加公司招标活动。</t>
  </si>
  <si>
    <t>湖南湘江新区发展集团有限公司</t>
  </si>
  <si>
    <t>4亿美元等额人民币自贸债，3年期，计划本周之前实地拜访。年内无美元债到期，仅有一笔9500万欧元债到期，364天短期欧元债券，无法使用发改委外债额度364天置换。欧元债计划10月中下旬发行</t>
  </si>
  <si>
    <t>赣湘发展投资集团</t>
  </si>
  <si>
    <t>上栗县</t>
  </si>
  <si>
    <t>常德德源</t>
  </si>
  <si>
    <t>常德市第三大城投平台，会参加总行自贸债论坛，意向向国家发改委新申请3亿美元外债额度用于新发自贸区债券，期限不超过3年。目前正跟进发行人客户发行进度和招标流程。</t>
  </si>
  <si>
    <t>常德市德源投资集团有限公司</t>
  </si>
  <si>
    <t>\\10.10.1.215\dcm$\Deals\Completed\2023 Completed\SOE\Blue Ocean 青岛海控 FTZ\1. Internal</t>
  </si>
  <si>
    <t>娄底城发</t>
  </si>
  <si>
    <t>娄底城发集团计划发行到期再融资3亿美元（等额）离岸债券，已发出招标公告，我司将全力配合湖南分行制定标书参与项目投标，力争中标全球协调人角色，配合分行落地自贸债“五位一体”联动成果。分行已配合启动授信额度审批及总行金融市场部债券项目准入审批。我部计划本周完成标书制作，下周内提交投标文件。今日开标，将重点跟进开标结果后，推动分行授信审批。发行人已口头承诺我司在团，承诺我司JGC角色，目前该项目已上报发改委。本周内会提交发改委意见反馈。</t>
  </si>
  <si>
    <t>娄底市城市发展控股集团有限公司</t>
  </si>
  <si>
    <t>株洲城建</t>
  </si>
  <si>
    <t>公司计划新增额度发行境外债券。因公司本部涉及隐债，推荐发行364天短期境外债券产品。目前株洲本地外管局对于364天的境外债外债登记有难度，目前沟通中，持续跟进公司发行计划。已反馈公司一年期债券发行名单</t>
  </si>
  <si>
    <t>湘潭振湘国投</t>
  </si>
  <si>
    <t>湘潭振湘国有资产经营有限公司拟发行境外债券，发行时间在9月中下旬，挂JBR</t>
  </si>
  <si>
    <t>醴陵市渌江投资控股</t>
  </si>
  <si>
    <t>郴州文旅</t>
  </si>
  <si>
    <t>郴州文旅目前有意向发行境外债券，已进行招投标。我司因内部无法突破投标保证金事宜，最后没有参与投标。目前财信和兴业港分联合体中标。项目目前在前期准备阶段，梳理项目报发改委。</t>
  </si>
  <si>
    <t>郴州市文化旅游发展投资集团有限公司</t>
  </si>
  <si>
    <t>郴州产投目前有两笔现存自贸区债，明年会启动再融资。客户明确表示项目发行的难点在于寻找银行备证，这次华夏银行的备证下一期无法继续，如我司可协助寻找备证行，可以牵头做下一期债券项目的发行。</t>
  </si>
  <si>
    <t>远东国际融资租赁</t>
  </si>
  <si>
    <t>郴州福天建发</t>
  </si>
  <si>
    <t>郴州福天建设已于7月拿到2亿美元等值的外债额度，目前在接洽长沙银行和邮储银行的备证，预计会发行2-3期，年底前发行一期。如我司有订单可参团</t>
  </si>
  <si>
    <t>郴州市福天建设发展有限公司</t>
  </si>
  <si>
    <t>郴州晟达资管</t>
  </si>
  <si>
    <t>郴州百福投资集团拟以旗下子公司晟达资产经营管理有限公司发行境外债券，目前刚于2023年8月4日拿到3亿美元等值发改委额度，目前是鼎鑫和中山协助公司在推项目。目前长沙银行备证已批的差不多了，预计10月会先发行一期，我司有订单可加团</t>
  </si>
  <si>
    <t>郴州晟达资产经营管理有限公司</t>
  </si>
  <si>
    <t>科学城（香港）发展有限公司</t>
  </si>
  <si>
    <t>SCI (HK) DEVELOPMENT LIMITED</t>
  </si>
  <si>
    <t>绍兴市上虞杭州湾控股</t>
  </si>
  <si>
    <t>衡阳城投</t>
  </si>
  <si>
    <t>衡阳城投发展目前已于2023年7月底获得发改委5亿美元额度批复，同时其子公司衡阳城投已获得惠誉BBB—国际评级，衡阳城投发展拟于23年内将其子公司衡阳城投的惠誉BBB—评级上翻至母公司衡阳城投发展，拟计划于2024年初发行境外债品种。目前具体发行品种待定，将密切跟进发行人具体动态进展。</t>
  </si>
  <si>
    <t>衡阳市城市建设投资发展集团有限公司</t>
  </si>
  <si>
    <t>70a</t>
  </si>
  <si>
    <t>水泥制造</t>
  </si>
  <si>
    <t>大丰区</t>
  </si>
  <si>
    <t>泰兴港口</t>
  </si>
  <si>
    <t>分行推荐泰兴市港口集团拟发行一笔境外人民币债券，3年期，票息预计4%，有邮储银行备证，发行人有联合国际BBB-、境内大公AA+的评级，债项无评级。目前邮储银行备证仍在审批中，预计仍需一个月时间，预计8月下旬发行。有订单可以加团；外债额度有15亿人民币，发行规模主要受限于备证规模。公司反馈邮储备证其实没有太大限制，发行规模可以扩大，不过当地外管局限制其发行点心债</t>
  </si>
  <si>
    <t>泰兴市港口集团有限公司</t>
  </si>
  <si>
    <t>70b</t>
  </si>
  <si>
    <t>泰州华信药业</t>
  </si>
  <si>
    <t>公司计划9月发行一笔3年期离岸债券，目前已经确定发行美元，规模不超过3亿美元，价格可商讨。公司日前被惠誉下调评级至BB, 联合国际给予公司BBB-的国际评级。如有订单可入团。正在与syndicate和sales接洽投资者，sales表示有潜在投资者可投资1mio美元，已与主承接洽，发行前1-2周加团。目前发行时间表在9月中，发改委批复已拿到，在等基石订单审批。目前由于外管局的要求，发行人在寻求转备证发行，发行时间预计推迟到9月底10月初，目前潜在江苏银行备证6000万-1.1亿美元；南京银行备证5000万-8000万美元，剩余额度直接发行</t>
  </si>
  <si>
    <t>泰州华信药业投资有限公司</t>
  </si>
  <si>
    <t>彭泽城发集团</t>
  </si>
  <si>
    <t>泰州龙马建发</t>
  </si>
  <si>
    <t>安信国际</t>
  </si>
  <si>
    <t>23年7月底</t>
  </si>
  <si>
    <t>泰州市龙马建设发展有限公司计划发行一笔3年期境外点心债，上海银行提供备用信用证增信，已审批完成。已有发改委额度0亿人民币，将于今年10月到期。受上海银行备证额度限制，发行规模为5亿人民币，价格预计4-4.2%, 最早于7月底定价；发行因泰州监管而暂停</t>
  </si>
  <si>
    <t>泰州龙马建设发展有限公司</t>
  </si>
  <si>
    <t>鲁南经济开发投资</t>
  </si>
  <si>
    <t>江苏华靖资产</t>
  </si>
  <si>
    <t>5亿元CNH</t>
  </si>
  <si>
    <t>23年9月初</t>
  </si>
  <si>
    <t>江苏华靖资产经营有限公司拟发行一笔5亿人民币规模的点心债，无银行备证直接发行，价格暂定4.5%, 发行时间9月初，有订单可入团，暂时无订单，华泰主承</t>
  </si>
  <si>
    <t>86a</t>
  </si>
  <si>
    <t>菏泽铁路投资发展集团</t>
  </si>
  <si>
    <t>百度股份</t>
  </si>
  <si>
    <t>40-50亿USD</t>
  </si>
  <si>
    <t>10年/20年</t>
  </si>
  <si>
    <t>9月29日到期23年10亿美元到期，可考虑部分改发自贸债，不超过4亿美元，期限更倾向5年，可比价格3.7%以内。Pitchbook营销方案已提供，目前还在全力营销中。发行人反馈鉴于目前基准利率高位运行，年内可能暂不考虑境外融资计划。</t>
  </si>
  <si>
    <t>北京分行</t>
  </si>
  <si>
    <t>86b</t>
  </si>
  <si>
    <t>江阴国资控股</t>
  </si>
  <si>
    <t>中国宏桥</t>
  </si>
  <si>
    <t>考虑Q3窗口</t>
  </si>
  <si>
    <t>150-200mio/2.5-3Y/high 7-8/跨墙后与销售团队沟通市场订单，发行人观察下周窗口定价；受美联储加息影响，发行时间延迟到三季度观察窗口</t>
  </si>
  <si>
    <t>山东分行</t>
  </si>
  <si>
    <t>中国宏桥集团有限公司</t>
  </si>
  <si>
    <t>\\10.10.1.215\dcm$\Deals\Completed\2023 Completed\SOE\Tong River 桐庐新城</t>
  </si>
  <si>
    <t>2y</t>
  </si>
  <si>
    <t>1亿美元，2年期，跨墙后与销售团队沟通市场订单，发行人观察近期窗口定价</t>
  </si>
  <si>
    <t>总行战略客户部</t>
  </si>
  <si>
    <t>\\10.10.1.215\dcm$\Deals\Completed\2023 Completed\SOE\Green 义乌国资</t>
  </si>
  <si>
    <t>上海大众公用事业</t>
  </si>
  <si>
    <t>4亿美元等额人民币自贸债，3年期，计划本周之前实地拜访。年内无美元债到期，仅有一笔9500万欧元债到期，364天短期欧元债券，无法使用发改委外债额度364天置换。</t>
  </si>
  <si>
    <t>上海大众公用事业(集团)股份有限公司 (600635.SH)</t>
  </si>
  <si>
    <t>\\10.10.1.215\dcm$\Deals\Completed\2023 Completed\FI&amp;C\CMB Leasing PP</t>
  </si>
  <si>
    <t>SOE 10/04</t>
  </si>
  <si>
    <t>广州金控</t>
  </si>
  <si>
    <t>招投标</t>
  </si>
  <si>
    <t>24年5月到期3亿美元债，3月28日拜访，提供自贸及美元再融资方案，发行人已经开始境外债招标，不超过5年3亿美元，10月9日开标，发行人同时联系了港分和我司，已投标，港行未收到标书</t>
  </si>
  <si>
    <t>广东分行</t>
  </si>
  <si>
    <t>广州金融控股集团有限公司</t>
  </si>
  <si>
    <t>\\10.10.1.215\dcm$\Deals\Completed\2023 Completed\FI&amp;C\Lotus IV 澳门国际</t>
  </si>
  <si>
    <t>德阳发展集团</t>
  </si>
  <si>
    <t>济南高新</t>
  </si>
  <si>
    <t>23年10月中</t>
  </si>
  <si>
    <t>客户拟9月份发行3亿美元的境内债，担保发行，惠誉评级BBB，再融资，分行无债投额度，目前正在寻找投资者中，营销入团，已经cc跨墙，内外部沟通中，及时跟进入团工作，最快10月窗口发行，自营已批，节后跟进入团工作。</t>
  </si>
  <si>
    <t>浙江分行</t>
  </si>
  <si>
    <t>\\10.10.1.215\dcm$\Deals\Completed\2023 Completed\SOE\Grand 重庆赤甲</t>
  </si>
  <si>
    <t>平度城市开发</t>
  </si>
  <si>
    <t>5月10日协助公司与惠誉线上沟通。惠誉已公布评级年审结果，维持原评级。已协助公司撰写续发工作计划，持续跟进招投标工作安排。行内本周末与行领导沟通，21号招投标，准备标书中。标书已经送达，参与投标中，预计节后出中标结果</t>
  </si>
  <si>
    <t>广西分行</t>
  </si>
  <si>
    <t>南宁交通投资有限责任公司</t>
  </si>
  <si>
    <t>\\10.10.1.215\dcm$\Deals\Completed\2023 Completed\FI&amp;C\I MTN 2023 中金公司</t>
  </si>
  <si>
    <t>湖州南浔城投环保科技集团有限公司</t>
  </si>
  <si>
    <t>湖州南浔城投环保科技</t>
  </si>
  <si>
    <t>水务</t>
  </si>
  <si>
    <t>23年10月底</t>
  </si>
  <si>
    <t>10月底发行不超过5亿美元，自营已经跨墙，正在走内部流程。港行承诺10%，争取入团中</t>
  </si>
  <si>
    <t>福建分行</t>
  </si>
  <si>
    <t>\\10.10.1.215\dcm$\Deals\Completed\2023 Completed\SOE\TH 无锡太湖新城</t>
  </si>
  <si>
    <t>巴洲文化集团</t>
  </si>
  <si>
    <t>山东国惠投控</t>
  </si>
  <si>
    <t>1.5亿USD等值</t>
  </si>
  <si>
    <t>山东国惠预计四季度发行不超过1.5亿美元的境外债，已经CC跨墙，正在展开内外部营销，预计zy有兴趣后期积极营销入团</t>
  </si>
  <si>
    <t>\\10.10.1.215\dcm$\Deals\Completed\2023 Completed\POE\Hakka II 赣州旅投</t>
  </si>
  <si>
    <t>CCBI</t>
  </si>
  <si>
    <t>发行人已经启动发行计划，担保发行，借新还旧11月27日到期的2亿美元，预计发行窗口今年10月，正在营销入团，上次发行是港分行通过金市部投资，已对接分行加团中，持续营销跟进，zy预计会投资不超过2m，港分预计会投资10%，已同意只要港行不反对，将加两个名字入团。东京分行10%额度已否决，oa已经发起，但是zy投资又困难。</t>
  </si>
  <si>
    <t>\\10.10.1.215\dcm$\Deals\Completed\2023 Completed\FI&amp;C\Wutong V 华泰</t>
  </si>
  <si>
    <t>鼎鑫、海通</t>
  </si>
  <si>
    <t>客户拟跨境担保发行境外美元债，金额不超过1.5亿美元，预计发行窗口为10-11月，发行收益率6%至7%，境内AA+，目前正在咨询zy的投资意向</t>
  </si>
  <si>
    <t>\\10.10.1.215\dcm$\Deals\Completed\2023 Completed\POE\Grace 宜宾丝丽雅</t>
  </si>
  <si>
    <t>怀化工业园区正鑫产投</t>
  </si>
  <si>
    <t>怀化高新区</t>
  </si>
  <si>
    <t>湖州产投</t>
  </si>
  <si>
    <t>23年7月中下旬</t>
  </si>
  <si>
    <t>上海银行湖州分行备证之不超过10亿人民币点心债，预计4季度发行，正在寻找外部订单</t>
  </si>
  <si>
    <t>湖州市产业投资发展集团有限公司</t>
  </si>
  <si>
    <t>\\10.10.1.215\dcm$\Deals\Completed\2023 Completed\POE\Kapok 攀枝花城建</t>
  </si>
  <si>
    <t>陕西榆神能源集团</t>
  </si>
  <si>
    <t>11月到期5亿美元，外管原因，改为备证发行，目前在探讨邮储、青岛、恒丰备证，待备证行确定后寻找外部订单</t>
  </si>
  <si>
    <t>青岛分行</t>
  </si>
  <si>
    <t>\\10.10.1.215\dcm$\Deals\Completed\2023 Completed\SOE\Yimeng III 临沂城投</t>
  </si>
  <si>
    <t>益阳赫山发展集团</t>
  </si>
  <si>
    <t>赫山区</t>
  </si>
  <si>
    <t>深圳福田投控</t>
  </si>
  <si>
    <t>拟发行金额不超过五亿美元等值、期限不超过3年的境外债券，最终规模、期限、品种根据发行时市场情况及资金需求确定，目前正在招标中，正在和分行沟通授信跟进策略，再决定是否投标。</t>
  </si>
  <si>
    <t>深圳市福田投资控股有限公司</t>
  </si>
  <si>
    <t>\\10.10.1.215\dcm$\Deals\Completed\2023 Completed\SOE\Qianjiang IV 上城城建综合</t>
  </si>
  <si>
    <t>烟台国丰投控</t>
  </si>
  <si>
    <t>23年10月择机</t>
  </si>
  <si>
    <t>企业最新获得发改委不超过15亿人民币的自贸区债额度，预计改为点心债，目前计划10月择机发行，目前正在寻找订单中，已经正在让分行咨询金市部是否有投资的可能性。分行端授信额度占满，目前考虑增加额度中，并征求总行金市部的意向，持续跟进</t>
  </si>
  <si>
    <t>烟台国丰投资控股集团有限公司</t>
  </si>
  <si>
    <t>\\10.10.1.215\dcm$\Deals\Completed\2023 Completed\SOE\Coastline 02 海盐国资</t>
  </si>
  <si>
    <t>杭州上城资本</t>
  </si>
  <si>
    <t>商业物业经营</t>
  </si>
  <si>
    <t>东阳国投</t>
  </si>
  <si>
    <t>23年Q4</t>
  </si>
  <si>
    <t>预计本周启动招标全球协调人，已经对接分行，分行目前授信关系较弱，决定不投标</t>
  </si>
  <si>
    <t>东阳市国有资产投资有限公司</t>
  </si>
  <si>
    <t>\\10.10.1.215\dcm$\Deals\Completed\2023 Completed\SOE\Ubertech III 乌鲁木齐高新投</t>
  </si>
  <si>
    <t>山东鲁中</t>
  </si>
  <si>
    <t>2.4亿CNH</t>
  </si>
  <si>
    <t>23年3季度</t>
  </si>
  <si>
    <t>企业计划青岛银行备证发行2.4亿人民币的点心债，3年期，预计发行时间202309月下旬，目前正在对接分行和投资者，择机营销入团</t>
  </si>
  <si>
    <t>\\10.10.1.215\dcm$\Deals\Completed\2023 Completed\FI&amp;C\Frame BOC迪拜</t>
  </si>
  <si>
    <t>新昌县交通投资</t>
  </si>
  <si>
    <t>高速公路</t>
  </si>
  <si>
    <t>南平武夷</t>
  </si>
  <si>
    <t>4亿CNH</t>
  </si>
  <si>
    <t>企业计划工行备证发行不超过4亿人民币的点心债，3年期，预计发行时间202310月，目前正在对接分行和投资者，择机营销入团</t>
  </si>
  <si>
    <t>南平武夷集团有限公司</t>
  </si>
  <si>
    <t>\\10.10.1.215\dcm$\Deals\Completed\2023 Completed\SOE\HZJT PP(Dim Sum) 杭金投</t>
  </si>
  <si>
    <t>龙口城建投资</t>
  </si>
  <si>
    <t>建德国投</t>
  </si>
  <si>
    <t>担保或者维好发行2亿美元等值的境外债，目前美元债或者点心债还未确定，预计10月中下旬发行，无评级，价格随行就市，分行投债额度钢钢批下来，节后分行咨询金市部，同时我们也在积极推动内部投资者的意向中，择机入团。</t>
  </si>
  <si>
    <t>建德市国有资产投资控股集团有限公司</t>
  </si>
  <si>
    <t>东营市东营市政</t>
  </si>
  <si>
    <t>企业目前正在招投标中，已经对接分行去要打分标准和分行的授信支持程度，以判断是否参加招标</t>
  </si>
  <si>
    <t>东营市东营区市政控股集团有限公司</t>
  </si>
  <si>
    <t>FUJIAN ZHANGLONG GROUP CO., LTD.</t>
  </si>
  <si>
    <t>饮料制造</t>
  </si>
  <si>
    <t>杭州拱墅国有</t>
  </si>
  <si>
    <t>中金</t>
  </si>
  <si>
    <t>维好协议发行3年期，不超过1亿美元等值的点心债，预期收益率：5-5.5% 发行时间：预计2023年10月份，目前已经cc，寻找订单中</t>
  </si>
  <si>
    <t>杭州市拱墅区国有投资集团有限公司</t>
  </si>
  <si>
    <t>成都中法投资</t>
  </si>
  <si>
    <t>同安控股</t>
  </si>
  <si>
    <t>我司与兴业、国元证券作为联合体进行投标，16日截标，目前正在积极准备中，最后中标结果已经出来，中金第一 国泰君安第二，我司第三，招一家联合体，持续跟进。</t>
  </si>
  <si>
    <t>同安控股有限责任公司</t>
  </si>
  <si>
    <t>先正达集团</t>
  </si>
  <si>
    <t>白银城投</t>
  </si>
  <si>
    <t>已拜访，发行人境内AA-，相对较弱， 企业有境外发债的融资需求， 主要是从金融创新角度出发， 方案暂定为备证发行的方式，目前本月可能要弄个合作框架，还在沟通中</t>
  </si>
  <si>
    <t>甘肃分行</t>
  </si>
  <si>
    <t>白银市城市发展投资(集团)有限公司</t>
  </si>
  <si>
    <t>桐庐国投运营控股集团</t>
  </si>
  <si>
    <t>甘肃电投能源</t>
  </si>
  <si>
    <t>上周四拜访，企业存量美元债24年9月发行，计划明年三月启动续发工作，届时将招投标</t>
  </si>
  <si>
    <t>甘肃电投能源发展股份有限公司</t>
  </si>
  <si>
    <t>江山城投</t>
  </si>
  <si>
    <t>已经内定</t>
  </si>
  <si>
    <t>企业本身资产为140多亿较小，拟备证发行自贸区债，目前正在招标，分行对集团暂无授信，对下面的子公司有一些授信，分行也在权衡是否上报一些债投额度使用。预计9月上旬发行杭州银行备证发行3.5亿人民币的点心债，发改委3.5亿人民币已经取得，投资者普遍要求4.3的收益率，发行人要求3.6到4.0%差距较远，已经反馈发行人，看可否接受，目前收益率也相应的调整了，f总正在寻找外部订单，目前临近月底人民币收益率攀升，暂时距离发行人的要求较远。</t>
  </si>
  <si>
    <t>江山市城市建设投资集团有限公司</t>
  </si>
  <si>
    <t>23年10-11月</t>
  </si>
  <si>
    <t>23年12月1日到期2亿美元，正筹备再融资，营销入团，贸易企业投资难度较大，持续跟进其他投资者，zy建议pass</t>
  </si>
  <si>
    <t>厦门分行</t>
  </si>
  <si>
    <t>茂名港</t>
  </si>
  <si>
    <t>23年/24年</t>
  </si>
  <si>
    <t>客户有兴趣自贸区债，分行有投债额度，本周已经拜访客户，目前内部审批卡在市里的监管部门，计划今年年底或者明年初开展招投标，在新的监管下，发行人将会重新考虑发行的币种问题。境外债开始招标，已经对接分行，正在要招标文件和打分标准来判断是否参与，分行授信较为紧张，经询问有内定券商，建议jbr策略</t>
  </si>
  <si>
    <t>茂名港集团有限公司</t>
  </si>
  <si>
    <t>济南历城控股集团</t>
  </si>
  <si>
    <t>惠州仲恺城发</t>
  </si>
  <si>
    <t>境内AA+，招标3年期3亿美元等值的境外债jgc，目前正在对接广东分行了解情况和招标文件。客户关系一般，经和分行沟通随后跟进策略</t>
  </si>
  <si>
    <t>惠州仲恺城市发展集团有限公司</t>
  </si>
  <si>
    <t>4.5亿USD等值</t>
  </si>
  <si>
    <t>公司22年11月到期4.5亿美元，申请了再融资额度。由于市场环境，公司自有资金偿还。对于未使用之额度，公司有意向发行自贸区债，针对客户的税收、发改委变更流程、综合中介费和募集资金用提已经提交了最新的方案，目前正在申报国家发该文额度，之前我们总行国际部营销过自贸区债，正在约客户时间拜访客户发行工作</t>
  </si>
  <si>
    <t>民营企业</t>
  </si>
  <si>
    <t>8.5亿CNH</t>
  </si>
  <si>
    <t>23年6月</t>
  </si>
  <si>
    <t>企业拟年中发行一笔自贸债，人民币8.5亿规模，担保结构。分行正在上报新增授信5-8亿，部分用于投资自贸，持续跟进审批，正在约客户时间拜访客户发行工作</t>
  </si>
  <si>
    <t>铜仁能源投资集团</t>
  </si>
  <si>
    <t>平潭综合实验城发</t>
  </si>
  <si>
    <t>18亿CNH</t>
  </si>
  <si>
    <t>平潭城发点心债直接发行，3年期不超过18亿元人民币，目前正在寻找投资者的意向，及时跟进营销入团</t>
  </si>
  <si>
    <t>平潭综合实验区城市发展集团有限公司</t>
  </si>
  <si>
    <t>绍兴袍江创业建设</t>
  </si>
  <si>
    <t>越城区</t>
  </si>
  <si>
    <t>平阳城投</t>
  </si>
  <si>
    <t>20亿CNH等值</t>
  </si>
  <si>
    <t>客户正在招投标3年期不超过20亿人民币等值的境外债，目前正在寻找备证行，上次招标流标，经了解已经内定券商为全球协调人，分行建议后期有订单在跟进策略，持续跟进</t>
  </si>
  <si>
    <t>平阳县城市建设投资有限公司</t>
  </si>
  <si>
    <t>圆山发展</t>
  </si>
  <si>
    <t>南宁高新产业建开</t>
  </si>
  <si>
    <t>13.7亿CNH</t>
  </si>
  <si>
    <t>23年3月31日</t>
  </si>
  <si>
    <t>2020年企业拿到3亿美元的发改委额度，当时成本太高没有发行，随后客户准备在此申请发改委额度发行境外债，集团主要是基金类投资，主要对象为国家级开发区，融资目的主要是项目资金需求还有就是作为境内融资的补充。针对发行费用和绿色债券做了讲述，随后密切配合分行跟进境外债发行计划和安排。</t>
  </si>
  <si>
    <t>南宁高新产业建设开发集团有限公司</t>
  </si>
  <si>
    <t>宁波市北仑区现代服务业发展集团有限公司</t>
  </si>
  <si>
    <t>北仑现代服务</t>
  </si>
  <si>
    <t>北仑区</t>
  </si>
  <si>
    <t>广西能源</t>
  </si>
  <si>
    <t>公司有项目资金需求，正积极考虑自贸区债融资。18号与CFO线上会议，详细讲解自贸区债方案。客户比较关注中介成本，持续营销。上周已经去拜访，正在约评级机构时间去拜访。对接评级事宜，公司对国际评级感兴趣</t>
  </si>
  <si>
    <t>广西能源集团有限公司</t>
  </si>
  <si>
    <t>上周程总带队已经拜访1.客户明年再融资需求储备 未来的美元债，已经过会，正在报国资委审批，2.希望配合公司境外债招标工作，月底计划开展招标工作3.发债将贴绿色标签，发债也将组织路演等动作，希望我方配合寻找投资者。客户计划明年发行一笔境外点心债，目前正在对接分行出发行详细方案。</t>
  </si>
  <si>
    <t>西安曲江文化金融控股(集团)有限公司</t>
  </si>
  <si>
    <t>海南发展</t>
  </si>
  <si>
    <t>海南省主平台，公司前期招投标境外债，中金、海通中标。由于隐债问题，一直未有启动。公司近期刚刚清除隐债，具备境外债发行条件。但由于吸收海航板块，评级目前有一定阻碍。客户已经重启了国际评级工作，分行端目前6月份批的授信额度，其中投债额度5亿元，密切关注发行窗口，看可否从评级角度切入一下，正在对接分行中。</t>
  </si>
  <si>
    <t>海南分行</t>
  </si>
  <si>
    <t>海南省发展控股有限公司</t>
  </si>
  <si>
    <t>成都西盛投资集团</t>
  </si>
  <si>
    <t>广州开发区</t>
  </si>
  <si>
    <t>客户正在招标不超过7亿美元的境外债全球协调人，总行金市部已经拒绝参加，后期东京分行如果可以审批在营销入团</t>
  </si>
  <si>
    <t>东台惠民城镇建设集团</t>
  </si>
  <si>
    <t>广州南沙</t>
  </si>
  <si>
    <t>24年初</t>
  </si>
  <si>
    <t>正在约客户时间，争取本周去营销拜访客户发行境外债</t>
  </si>
  <si>
    <t>广州南沙开发建设集团有限公司</t>
  </si>
  <si>
    <t>龙南旅游发展投资集团</t>
  </si>
  <si>
    <t>龙南市</t>
  </si>
  <si>
    <t>郑州高新投控</t>
  </si>
  <si>
    <t>联合资信AA+，计下半年启动，持续跟进营销，预计本周四拜访客户，主要营销美元债+点心债，发行人有发行境外债计划，目前发行人管理层和董事会正在换届，预计最晚今年4季度启动境外债工作</t>
  </si>
  <si>
    <t>河南分行</t>
  </si>
  <si>
    <t>郑州高新投资控股集团有限公司</t>
  </si>
  <si>
    <t>涡阳县</t>
  </si>
  <si>
    <t>浙江钱塘江</t>
  </si>
  <si>
    <t>客户正在招标境外债全球协调人，预计备证发行，已经对接分行正在要打分标准来确定是否进行投标，分行已经协助我司报名购买了标书，18日截标，正在研究打分标准，随后决定是否投标，打分标准局限于海宁的jgc项目数量，内定，暂时pass</t>
  </si>
  <si>
    <t>中原豫资投控</t>
  </si>
  <si>
    <t>信银国际、信银投资、工银国际</t>
  </si>
  <si>
    <t>集团现有5亿和3亿美元分别集中于24年6月和26年7月到期，集团计划申请8亿美元发改委额度，其中5亿明年择机发行，预计发行窗口明年上半年，集团发行境外债也有绿色债券和可持续债券的考量</t>
  </si>
  <si>
    <t>海宁城发</t>
  </si>
  <si>
    <t>6亿USD等值</t>
  </si>
  <si>
    <t>23-24</t>
  </si>
  <si>
    <t>公司手头上有6亿美元额度，已提供方案，公司反馈美元成本较高，对点心较有兴趣。预计本周四拜访客户，主要营销美元债+点心债，集团现有发改委批文11月到期，鉴于成本过高，暂不发行，明年再申请发改委额度；集团现有境外债24年8月到期，对于币种人民币和美元都有考虑，看届时收益率确定，如果届时过高，河南分行也将提供1年期过桥融资产品</t>
  </si>
  <si>
    <t>邵东城市发展集团</t>
  </si>
  <si>
    <t>邵东市</t>
  </si>
  <si>
    <t>杭州拱墅城建</t>
  </si>
  <si>
    <t>中信建投牵头，维好2亿美元364，预计3季度发行，自营有兴趣，正在对接分行营销入团，已经收集齐审批的材料，目前正在判断是否投资，期限修改为3年期，发行窗口目前为三季度，进一步跟进，发行从维好修改为担保发行，金额1.5亿美元等值，币种变为人民币债券，目前已经跨墙寻找投资者中，发行窗口10月。</t>
  </si>
  <si>
    <t>杭州市拱墅区城市建设发展控股集团有限公司</t>
  </si>
  <si>
    <t>句容市</t>
  </si>
  <si>
    <t>河南水投</t>
  </si>
  <si>
    <t>现存5亿美元5年期债券，25年9月到期，预计本周四拜访客户，主要营销美元债+点心债</t>
  </si>
  <si>
    <t>河南水利投资集团有限公司</t>
  </si>
  <si>
    <t>湛江基础设施建投</t>
  </si>
  <si>
    <t>2亿USD等值,24.3到期</t>
  </si>
  <si>
    <t>国君</t>
  </si>
  <si>
    <t>湛江市主要平台，境内AAA，分行正在申报预授信，拟一并上报自贸及美元债投额度。已拿到发改委批文，24.3.14到期，发行人奶奶出拿到了2亿美元的发改委批复，但是后来停了后，美元成本太高，年底的时候再考虑是否重新申报发行</t>
  </si>
  <si>
    <t>湛江市基础设施建设投资集团有限公司</t>
  </si>
  <si>
    <t>杭州上城城建投资集团</t>
  </si>
  <si>
    <t>已拜访，表示对可持续点心债有兴趣，想要做创新，故公司也希望我们能提供一份详细的可持续点心债的方案，公司表示在可行的前提下，希望年内启动有关事宜，但暂未就有关事项进行招标，具体计划也暂不明了。公司之前境外债发行的经办换人了，目前感觉对整体情况不太了解，说就是想创新并一直锚着太湖的价格，表示希望成本控制在直发4%以内。已经根据前期拜访要求，制作了可持续点心债的发行方案，已经通过分行给了发行人，持续关注发行动态。</t>
  </si>
  <si>
    <t>无锡分行</t>
  </si>
  <si>
    <t>河北顺德</t>
  </si>
  <si>
    <t>2月份投标已经入库，本次28日需要再次投标，执行组已经协助更新了上次的标书，并已经投标，已经和分行表示备证发行可以参与，直发参与难度较大。已经投标，等待投标结果中，分行密切关注</t>
  </si>
  <si>
    <t>河北分行</t>
  </si>
  <si>
    <t>河北顺德投资集团有限公司</t>
  </si>
  <si>
    <t>黄埔区</t>
  </si>
  <si>
    <t>太原钢铁</t>
  </si>
  <si>
    <t>客户有意向发行点心债，分行有授信额度，正在研究上报总行投资可行性及营销入团，经了解，企业如果发行也是发行美元债，直接发行，鉴于目前成本较高，因此还在观望美债收益率的走势再进行判断。目前已经做了穆迪和惠誉的海外评级，金市部已经明确表示产能过剩行业，不考虑投资，香港分行也已经表示愿意投资，发行人还在考虑中，拜访客户客户表示还不太成熟，暂缓实地营销，持续关注</t>
  </si>
  <si>
    <t>山西分行</t>
  </si>
  <si>
    <t>太原钢铁(集团)有限公司</t>
  </si>
  <si>
    <t>淄博城</t>
  </si>
  <si>
    <t>五矿</t>
  </si>
  <si>
    <t>23年Q3</t>
  </si>
  <si>
    <t>企业拿到了一个20亿人民币的外债额度，发行币种未定，分行考虑报金市部的可能性，随后拿到条款后我们也将过墙寻找外部订单。客户拟于9月份发行20亿人民币的点心债，目前分行没有授信端的投债额度，准备上报，直发难度较大，已经建议备证，如果备证，我们到时候关注备证行，营销入团</t>
  </si>
  <si>
    <t>淄博市城市资产运营集团有限公司</t>
  </si>
  <si>
    <t>平阳交发</t>
  </si>
  <si>
    <t>5亿</t>
  </si>
  <si>
    <t>客户正在招标境外债全球协调人，打分标准被设计，因此我们后期采取jbr策略</t>
  </si>
  <si>
    <t>平阳县交发控股有限公司</t>
  </si>
  <si>
    <t>贵阳产业</t>
  </si>
  <si>
    <t>1亿USD等值</t>
  </si>
  <si>
    <t>23年H2</t>
  </si>
  <si>
    <t>预计发行美元债或者点心债，视乎备证行的币种要求，目前正在申请工行的备证，预计8月完成审批，持续关注，大行备证发行的项目，以便寻找投资者，目前客户计划工行备证1亿美元，另外4亿美元选择直接发行价格约7%左右，目前正在寻找投资者中，备证的部分企业表示不缺投资者</t>
  </si>
  <si>
    <t>贵州分行</t>
  </si>
  <si>
    <t>贵阳产业发展控股集团有限公司</t>
  </si>
  <si>
    <t>济南市中财金投资集团</t>
  </si>
  <si>
    <t>市中区</t>
  </si>
  <si>
    <t>兰溪国资</t>
  </si>
  <si>
    <t>目前客户正在招标境外债全球协调人工作，预计发行不超过10亿人民币的点心债，金华分行目前只有项目贷款，正准备上报债券投资额度，密切跟进审批进度</t>
  </si>
  <si>
    <t>兰溪市国有资本运营有限公司</t>
  </si>
  <si>
    <t>济阳国资投资</t>
  </si>
  <si>
    <t>该客户正在准备发行境外债，近期正在招标境外债律师等工作，正在了解发行要素和窗口，也在让分行上报一些境外债投资额度，继续跟进</t>
  </si>
  <si>
    <t>西安灞桥投资</t>
  </si>
  <si>
    <t>佛燃能源</t>
  </si>
  <si>
    <t>公司7月3日获得惠誉BBB+和穆迪Baa1的海外评级，经分行拜访客户了解，发行人确实有发债的计划，但是今年的美元债成本较高，今年暂时不考虑发行，后续持续关注美债的变化再决定是否发行，持续跟进</t>
  </si>
  <si>
    <t>佛燃能源集团股份有限公司</t>
  </si>
  <si>
    <t>仁寿兴新工投</t>
  </si>
  <si>
    <t>仁寿县</t>
  </si>
  <si>
    <t>阳城国投</t>
  </si>
  <si>
    <t>经了解发行人目前正在发改委批文准备申报中，预计7月提交，采用华夏银行备证的方式发行模式，金额不超过1.5亿美元，期限3年期，分行正在持续跟进进度以及备证的审批进度。</t>
  </si>
  <si>
    <t>阳城县国有资本投资运营有限公司</t>
  </si>
  <si>
    <t>乳山市</t>
  </si>
  <si>
    <t>青岛军民融合</t>
  </si>
  <si>
    <t>10-20亿</t>
  </si>
  <si>
    <t>兴证</t>
  </si>
  <si>
    <t>23年8月-9月</t>
  </si>
  <si>
    <t>预计8月-9月发行，直接发行，已经拿到了发改委3亿美元等值额度，品种确定为点心债。分行有现成债投额度，正咨询金市意向</t>
  </si>
  <si>
    <t>青岛军民融合发展集团有限公司</t>
  </si>
  <si>
    <t>临沂城市发展</t>
  </si>
  <si>
    <t>绍兴上虞国投</t>
  </si>
  <si>
    <t>8.7亿</t>
  </si>
  <si>
    <t>兴证lead，自贸债额20亿元，已发行11.3亿，剩余8.7亿人民币。拟5月发行。正在与分行了解进一步细节，目前金市部投资较为紧张，等发行的具体窗口再沟通是否可以投一些，还尚有一点点债投额度可用。目前暂定7月发行，已经同步分行看可否上报额度，待发行前oa申报金市部，再行沟通投资事宜，目前金市部有阻力。目前正在内部讨论改发点心债，还在和监管沟通点心债的回流问题，确定后再发行。</t>
  </si>
  <si>
    <t>2024年2月到期3亿美元，早前发送美元债及自贸区离岸债券再融资，本周已经拜访，计划6月初开始招投标5亿美元，不接受联合体招标，已经收到了购买标书的文件要求，目前正在等待是否参与报名，购买标书截止日本月25日，海南分行已经代为购买标书，已邮寄标书至分行，截标日期为0706日，分行有4.6亿债投额度，发行时将占用该额度。目前港分还没有邮寄标书到海南分行，标书港分仍在准备中。招标已经结束，尚未正式公布结果，中金中银工银中标全球协调人，后期争取JBR角色参与</t>
  </si>
  <si>
    <t>海南农垦集团有限公司</t>
  </si>
  <si>
    <t>杭州临安国控</t>
  </si>
  <si>
    <t>客户有意发行自贸区债，目前还处于初步研究，目前多家券商已经去营销，客户暂停推进自贸区债，正在考虑其他品种的境外债，待进一步明确后拜访客户</t>
  </si>
  <si>
    <t>辽宁分行</t>
  </si>
  <si>
    <t>杭州市临安区国有股权控股有限公司</t>
  </si>
  <si>
    <t>连云区</t>
  </si>
  <si>
    <t>3亿USD/等值CNY</t>
  </si>
  <si>
    <t>23年8月底9月初</t>
  </si>
  <si>
    <t>企业拟续发今年10月到期的美元债，正在关注企业的发行币种，已经和分行沟通美元债jbr策略，如果自贸区债需要切割分行自身的授信额度，下半年会续发美元债或者自贸区债券，目前分行无可以切分的授信额度，正考虑增加投债额度参与，持续跟进。穆迪评级调升到了Baa2，分行本周将去了解具体要素，以进行销售，目前暂定为8月初，持续跟进入团事宜</t>
  </si>
  <si>
    <t>扬州沿江</t>
  </si>
  <si>
    <t>金华国资</t>
  </si>
  <si>
    <t>新世纪AA+，金华市主平台，拜访杭金投后计划前去营销境外发债项目</t>
  </si>
  <si>
    <t>金华市国有资本运营有限公司</t>
  </si>
  <si>
    <t>青岛华通国投</t>
  </si>
  <si>
    <t>23年7月</t>
  </si>
  <si>
    <t>发改委额度不超过5亿美元，偿还2023年3月2亿美元、8月2亿美元到期（再融资共4亿美元）及一部分用于项目。8月到期2亿美元企业拟6月底7月出先发行10至12亿自贸区人民币债。企业年报已出，目前分行正在更新年报，上报额度，加紧内部审批流程。预计6月中旬批复，分行正在走内部流程中，预计发行价格4.5至5%，预计端午节后分行审批结束，目前还在加速审批中，预计发行窗口最新为7月，10至12亿人民币的发行量，担保模式。8月到期美元债公司决定自有资金偿还，明年3月到期6亿美元公司打算申请新额度，视乎监管政策，大概率维好结构，将分批发行，本年度发行一部分，24年发行一部分。</t>
  </si>
  <si>
    <t>广西金投</t>
  </si>
  <si>
    <t>23年4季度</t>
  </si>
  <si>
    <t>23年11月到期5亿美元广西投资集团（Baa2/BBB）担保之美元债，6月8号截标。已投标，我司担任JBR</t>
  </si>
  <si>
    <t>广西金融投资集团有限公司</t>
  </si>
  <si>
    <t>河南航空港</t>
  </si>
  <si>
    <t>3.5亿USD等值</t>
  </si>
  <si>
    <t>23年6月初</t>
  </si>
  <si>
    <t>河南航空港投资集团有限公司拟于6月初发行3年期限不超过3.5亿美元的境外债，正在跟进入团安排</t>
  </si>
  <si>
    <t>射阳大米集团</t>
  </si>
  <si>
    <t>周五见客户，客户将对存量债务进行续发，计划明年开始操作，密切跟进投标和分行债投额度的申报</t>
  </si>
  <si>
    <t>无锡金源集团</t>
  </si>
  <si>
    <t>扬州城建国资</t>
  </si>
  <si>
    <t>兴业、东方</t>
  </si>
  <si>
    <t>23年7月10日</t>
  </si>
  <si>
    <t>23年8月24日到期3亿美元，自贸债再融资，分行债投额度已满，正在调整授信，6月19日当周发行，持续跟进审批及入团安排，预计下周二（20号）定价发行，分行正在报额度20%，暂停。BBB惠誉，公司确认改为美元债发行，时间表暂定0710日当周，价格公司希望控制在5.5区间</t>
  </si>
  <si>
    <t>德州德达城建</t>
  </si>
  <si>
    <t>境内主体AA+，目前正在招标自贸区人民币债的全球协调人流程，正在联系分行，分行有意申报额度，待审批通过后入团营销</t>
  </si>
  <si>
    <t>德州德达城市建设投资运营有限公司</t>
  </si>
  <si>
    <t>泰州城投</t>
  </si>
  <si>
    <t>客户有融资需求，上周投资者活动，拜访了客户，随后进一步权衡是否发行自贸区债，继续密切跟进后期的招标和境内投债额度的审批事宜</t>
  </si>
  <si>
    <t>泰州市城市建设投资集团有限公司</t>
  </si>
  <si>
    <t>广西自贸开投</t>
  </si>
  <si>
    <t>已经拜访客户，客户有意发行美元债或者点心债，目前正在出方案中</t>
  </si>
  <si>
    <t>广西自贸区钦州港片区开发投资集团有限责任公司</t>
  </si>
  <si>
    <t>成都天府大港集团</t>
  </si>
  <si>
    <t>泰州襟江</t>
  </si>
  <si>
    <t>丝路</t>
  </si>
  <si>
    <t>23年8月</t>
  </si>
  <si>
    <t>中债增担保发行不超过5.5亿人民币自贸区债，经分行沟通，已同意集团，正在与丝路国际对接加团程序。改为点心，跟进项目进展及后期加团程序</t>
  </si>
  <si>
    <t>泰州市襟江投资有限公司</t>
  </si>
  <si>
    <t>黄岩交旅投</t>
  </si>
  <si>
    <t>上周已经拜访客户，客户有招商引资的需求，因此本次发行自贸区债采用担保结构，随后搭建fdi结构回流资金，目前正在走内部审批的流程，五矿gc，分行拟投资不超过20%，有债投额度，密切关注入团事宜。</t>
  </si>
  <si>
    <t>崖州湾科技城</t>
  </si>
  <si>
    <t>无锡锡山金投</t>
  </si>
  <si>
    <t>已拜访，客户资产规模仅19亿人民币，不符合国家发改委上报标准，正研究364债可行性</t>
  </si>
  <si>
    <t>无锡锡山金融投资集团有限公司</t>
  </si>
  <si>
    <t>无锡创投</t>
  </si>
  <si>
    <t>已拜访，持续跟进客户需求</t>
  </si>
  <si>
    <t>无锡市创新投资集团有限公司</t>
  </si>
  <si>
    <t>湖州吴兴人才产业投资发展集团有限公司</t>
  </si>
  <si>
    <t>吴兴产投</t>
  </si>
  <si>
    <t>济南城投</t>
  </si>
  <si>
    <t>USD债或者自贸债</t>
  </si>
  <si>
    <t>3y/364</t>
  </si>
  <si>
    <t>拟发行364天或者3年期美元债或自贸区人民币债，资金回流，需要满足招商引资需求，需要成立spv公司，已经提供了方案以及资金回流路径和成立子公司注意事项，积极营销中。之前已经提供客户具体方案时间安排表和重点注意事项。本周计划更新自贸区方案后再发客户，随后择机拜访营销</t>
  </si>
  <si>
    <t>济南城市投资集团有限公司</t>
  </si>
  <si>
    <t>浐灞发展</t>
  </si>
  <si>
    <t>江苏宜兴经开</t>
  </si>
  <si>
    <t>公司有兴趣自贸区债，上周参加总行明珠债论坛，分行本周四拜访，我方线上拨入，正在准备方案。</t>
  </si>
  <si>
    <t>江苏宜兴经济开发区投资发展有限公司</t>
  </si>
  <si>
    <t>23年12月到期3亿美元，尽早启动发改委申报流程。已于2月23号拜访，并协同分行准备全面的再融资方案。与分行持续跟进客户进展。已收到招标文件，正在准备标书，12号开标，未中标JGC,后期JBR参与。</t>
  </si>
  <si>
    <t>苏州分行</t>
  </si>
  <si>
    <t>成都湔江投资集团</t>
  </si>
  <si>
    <t>南阳产投</t>
  </si>
  <si>
    <t>中诚信AA+，总资产563亿。已向客户提供自贸区债方案，后续安排拜访营销</t>
  </si>
  <si>
    <t>南阳产业投资集团有限公司</t>
  </si>
  <si>
    <t>燃气</t>
  </si>
  <si>
    <t>中德联合</t>
  </si>
  <si>
    <t>东方、东吴、中金</t>
  </si>
  <si>
    <t>自贸债，批文8月份到期。因为集团是AA，正在协调青岛海发集团提供担保。如改为海发集团担保，分行拟上报投债，持续跟进</t>
  </si>
  <si>
    <t>中德联合集团有限公司</t>
  </si>
  <si>
    <t>台州路桥国资</t>
  </si>
  <si>
    <t>30亿CNH等值</t>
  </si>
  <si>
    <t>目前该企业正在招投标，分行目前暂无债投额度，分行拟后期申报额度参与自贸区债，本次暂不参与投标，后期额度审批后跟进入团。</t>
  </si>
  <si>
    <t>台州市路桥国有资产发展集团有限公司</t>
  </si>
  <si>
    <t>桂林交投</t>
  </si>
  <si>
    <t>公司有兴趣自贸债，已经发送发行方案，分行24日拜访，后续跟进营销</t>
  </si>
  <si>
    <t>桂林市交通投资控股集团有限公司</t>
  </si>
  <si>
    <t>青岛海洋</t>
  </si>
  <si>
    <t>中泰、海通</t>
  </si>
  <si>
    <t>青岛西海岸海控子公司，拟近期发行自贸，分行无额度，正在争取挂名</t>
  </si>
  <si>
    <t>青岛海洋投资集团有限公司</t>
  </si>
  <si>
    <t>桂林经开投控</t>
  </si>
  <si>
    <t>约一亿CNH</t>
  </si>
  <si>
    <t>23年4月</t>
  </si>
  <si>
    <t>拟发行二期1亿人民币自贸债，北部湾银行备证，等待浙商批复，持续跟进入团营销</t>
  </si>
  <si>
    <t>广州增城城投</t>
  </si>
  <si>
    <t>客户有兴趣自贸区债，5月9号已拜访。公司主要考虑融资成本，目前对比境内债仍然偏贵。同时需要视乎区里是否有招商引资、绿债指标，持续跟进营销</t>
  </si>
  <si>
    <t>广州市增城区城市建设投资集团有限公司</t>
  </si>
  <si>
    <t>英德国资</t>
  </si>
  <si>
    <t>清远市县级市，全国农业产业化试点县市，主营业务为建造、基建、水力发电，总资产82亿人民币，东方金城AA评级。客户有兴趣了解自贸区债，正在约客户时间拜访。</t>
  </si>
  <si>
    <t>英德市国有资产经营管理有限责任公司</t>
  </si>
  <si>
    <t>德清文旅发展集团</t>
  </si>
  <si>
    <t>江门新会银海</t>
  </si>
  <si>
    <t>公司预计6月再发行一期自贸债，分行正在上报授信额度，跟进分行审批</t>
  </si>
  <si>
    <t>滨州财金</t>
  </si>
  <si>
    <t>公司有意向发行美元债，目前该客户在我行无授信。已拜访，公司打算近期4月底前启动招投标工作，积极跟进招标进展，经和当地外管局沟通回流路径需要再讨论，待滨州首笔境外债做了登记后启动招标</t>
  </si>
  <si>
    <t>滨州市财金投资集团有限公司</t>
  </si>
  <si>
    <t>客户正在招标，截至5月12日，分行目前暂无投债额度，考虑增加投债额度，后期跟进策略</t>
  </si>
  <si>
    <t>胶州城投</t>
  </si>
  <si>
    <t>如东金鑫交投</t>
  </si>
  <si>
    <t>4亿USD</t>
  </si>
  <si>
    <t>招投标，24年合计到期4亿美元，JBR.4月20开标，标书已定稿并安排寄出中。20号已开标，国泰君安中标，我们JBR角色</t>
  </si>
  <si>
    <t>如东县金鑫交通工程建设投资有限公司</t>
  </si>
  <si>
    <t>腾海投资控股集团</t>
  </si>
  <si>
    <t>如皋经开</t>
  </si>
  <si>
    <t>23年5月</t>
  </si>
  <si>
    <t>徽商银行SBLC自贸，我们负责中债登交割相关工作，正在等待徽商银行批复</t>
  </si>
  <si>
    <t>福建石狮国营</t>
  </si>
  <si>
    <t>安徽西湖投控</t>
  </si>
  <si>
    <t>客户有兴趣自贸区债，正在联系分行安排营销</t>
  </si>
  <si>
    <t>安徽西湖投资控股集团有限公司</t>
  </si>
  <si>
    <t>知识城(广州)投资</t>
  </si>
  <si>
    <t>佛山建发</t>
  </si>
  <si>
    <t>正在联系分行安排营销自贸区债，延迟节后拜访</t>
  </si>
  <si>
    <t>佛山市建设发展集团有限公司</t>
  </si>
  <si>
    <t>临沂投资发展集团</t>
  </si>
  <si>
    <t>上海电气</t>
  </si>
  <si>
    <t>客户对发行自贸区人民币债有一定意向，已经配合分行提供自贸区发行方案，正在营销中</t>
  </si>
  <si>
    <t>上海分行</t>
  </si>
  <si>
    <t>上海电气控股集团有限公司</t>
  </si>
  <si>
    <t>国泰租赁</t>
  </si>
  <si>
    <t>可以拟发行不超过3.5亿美元等值的境外债，目前正在选聘全球协调人，分行有境内的投债额度，目前还在考虑是否调整为境外的投债额度，持续关注</t>
  </si>
  <si>
    <t>国泰租赁有限公司</t>
  </si>
  <si>
    <t>杭州市水务集团</t>
  </si>
  <si>
    <t>Baa1/--</t>
  </si>
  <si>
    <t>黄山建投</t>
  </si>
  <si>
    <t>由原黄山城投集团、交投集团、铁投公司相关资产整合，重组成立的公司，有兴趣了解自贸区债，分行已经邀请客户参加明珠债论坛，正联合分行制定拜访计划</t>
  </si>
  <si>
    <t>黄山市建设投资集团有限公司</t>
  </si>
  <si>
    <t>金属非金属新材料</t>
  </si>
  <si>
    <t>1.2亿USD</t>
  </si>
  <si>
    <t>华泰中金</t>
  </si>
  <si>
    <t>23年Q2末Q3初</t>
  </si>
  <si>
    <t>分行反应单量太小，发行时再看情况营销入团</t>
  </si>
  <si>
    <t>南宁建宁水务</t>
  </si>
  <si>
    <t>预判可以到投资级。4月14日拜访，公司年底有项目资金需求，正积极考虑通过自贸区债融资。已配合分行准备详细方案，呈公司董事长。分行大客户部本周拜访，跟进客户进展。</t>
  </si>
  <si>
    <t>南宁建宁水务投资集团有限责任公司</t>
  </si>
  <si>
    <t>无锡城建</t>
  </si>
  <si>
    <t>已拜访，公司已拿到联合国际A+国际评级，惠誉3月下旬召开管理层会议，预计BBB+。中信建投牵头，拟本年度发行一期自贸，目前尚未启动发改委流程。关注其下一步发行计划，分行拟上报20%投资。</t>
  </si>
  <si>
    <t>无锡城建发展集团有限公司</t>
  </si>
  <si>
    <t>USD/EUR</t>
  </si>
  <si>
    <t>24年H1</t>
  </si>
  <si>
    <t>招投标，海翼香港作为发行人，无锡交产提供担保发行美元或欧元债券，28号开标，正在准备标书</t>
  </si>
  <si>
    <t>南浔交投集团</t>
  </si>
  <si>
    <t>客户有发行意向，之前因为投资者未找齐暂停，目前计划再次开始操作，分行也在考虑整体集团授信，考虑是否上报额度，持续跟进审批进度</t>
  </si>
  <si>
    <t>文化传媒</t>
  </si>
  <si>
    <t>河钢集团</t>
  </si>
  <si>
    <t>拟6月发行美元债，正在询问自营兴趣，落实后联合分行营销入团</t>
  </si>
  <si>
    <t>河钢集团有限公司</t>
  </si>
  <si>
    <t>福建晋江城投集团</t>
  </si>
  <si>
    <t>兴业</t>
  </si>
  <si>
    <t>23年4月中旬</t>
  </si>
  <si>
    <t>自贸，合共5亿美元额度，一期发行2亿美元等值，分行正在上报额度，拟投资20%，拟定17号当周发行，分行授信来不及。等待5月份参与第二期3亿美元等值，积极跟进审批及营销入团</t>
  </si>
  <si>
    <t>漳州九龙江集团有限公司</t>
  </si>
  <si>
    <t>莱芜高新投控</t>
  </si>
  <si>
    <t>客户拟于5月份备证发行美元债，备证银行预计是当地银行或者浙商银行，正在谈。目前正在询问我们的投资量，已经询问自营中意向，发行金额预计0.3至1亿元，预计收益率为6.5-7.0%，主承中泰国际，pass</t>
  </si>
  <si>
    <t>柯桥区国投</t>
  </si>
  <si>
    <t>台州椒江城投</t>
  </si>
  <si>
    <t>中信建投、中金等</t>
  </si>
  <si>
    <t>境内AA+评级，台州分行正在上报授信额度，霍尔果斯同步研究中，持续跟进审批</t>
  </si>
  <si>
    <t>台州市椒江城市发展投资集团有限公司</t>
  </si>
  <si>
    <t>龙门旅游集团</t>
  </si>
  <si>
    <t>天津城投</t>
  </si>
  <si>
    <t>客户有兴趣自贸区债，已与分行线上讨论，分行近期营销</t>
  </si>
  <si>
    <t>天津分行</t>
  </si>
  <si>
    <t>天津市城市基础设施建设投资集团有限公司</t>
  </si>
  <si>
    <t>广西投资</t>
  </si>
  <si>
    <t>4月14日拜访，公司觉得自贸区债成本对比境内仍然偏高，暂不考虑，若有合适项目匹配，可以考虑</t>
  </si>
  <si>
    <t>广西投资集团有限公司</t>
  </si>
  <si>
    <t>宁海国有资产投资控股</t>
  </si>
  <si>
    <t>吉林高速公路</t>
  </si>
  <si>
    <t>境内AAA评级，企业近期资金需求较大，有意向发行境外债，尤其是自贸区债，分行端有210亿的授信额度，空余额度150亿也较大。放弃美元债，本周已将更新自贸区债方案发客户，客户正在权衡，分行有意切割额度投资，分行比较在意成本，目前还在从创新的角度营销发行自贸区债，持续营销</t>
  </si>
  <si>
    <t>吉林分行</t>
  </si>
  <si>
    <t>吉林省高速公路集团有限公司</t>
  </si>
  <si>
    <t>浙江天子湖实业投资</t>
  </si>
  <si>
    <t>山东能源</t>
  </si>
  <si>
    <t>公司有意向发行自贸区债，正在联系分行营销</t>
  </si>
  <si>
    <t>青岛青发</t>
  </si>
  <si>
    <t>青岛海发子公司，有兴趣自贸区债，正在联系分行营销</t>
  </si>
  <si>
    <t>青岛青发控股集团有限公司</t>
  </si>
  <si>
    <t>周口市城建投</t>
  </si>
  <si>
    <t>杭州萧山经开国投</t>
  </si>
  <si>
    <t>企业有意向发行自贸区债，拟后期招投标，已提供分行方案，正落实拜访时间</t>
  </si>
  <si>
    <t>杭州萧山经济开发区国有资本投资有限公司</t>
  </si>
  <si>
    <t>福建漳州城投</t>
  </si>
  <si>
    <t>23年5-6月</t>
  </si>
  <si>
    <t>发改委额度5亿美元，正在进行穆迪及联合国际评级，预计投资级。拟5-6月发行3年期自贸。由于本部之前有隐债，分行无授信。现隐债已清，正在联系分行落实发起授信可行性</t>
  </si>
  <si>
    <t>福建漳州城投集团有限公司</t>
  </si>
  <si>
    <t>怀远县新型城镇化建设</t>
  </si>
  <si>
    <t>无锡太湖新城资管</t>
  </si>
  <si>
    <t>14亿CNH</t>
  </si>
  <si>
    <t>信银投资、国泰君安、农银国际</t>
  </si>
  <si>
    <t>邮储银行备证，霍尔果斯正在研究，拟上报20%投债额度，持续跟进</t>
  </si>
  <si>
    <t>联投集团</t>
  </si>
  <si>
    <t>厦门思明国有</t>
  </si>
  <si>
    <t>客户有兴趣发行自贸区债，正在准备方案营销</t>
  </si>
  <si>
    <t>厦门思明国有控股集团有限公司</t>
  </si>
  <si>
    <t>广州机场建投</t>
  </si>
  <si>
    <t>公司成立刚满三年，已经做了自贸区方案，分行周四下午连同境内业务一并去和客户营销，正在对接省投行部及客户时间，近期安排拜访</t>
  </si>
  <si>
    <t>广州机场建设投资集团有限公司</t>
  </si>
  <si>
    <t>民营相对控股企业</t>
  </si>
  <si>
    <t>电源设备</t>
  </si>
  <si>
    <t>广西农垦</t>
  </si>
  <si>
    <t>有投行给了BBB-预评，之后会有资产注入，希望反映到评级里。3月22日会谈，正在沟通提升境内评级及拿境外评级。持续跟进</t>
  </si>
  <si>
    <t>广西农垦集团有限责任公司</t>
  </si>
  <si>
    <t>已拜访，与无锡城建一套班子两块牌子。公司2024年12月底到期3亿美元。公司最近刚清了隐债，拟在到期基础上新增部分外债额度。拟23年底或24年初启动续发工作安排。持续关注</t>
  </si>
  <si>
    <t>无锡梁溪科技城</t>
  </si>
  <si>
    <t>已拜访，公司最近在整合梁溪区几个平台，预计下半年完成，完成后将展开境内评级工作，预计AA+至AAA水平。公司拟境内直融打开前，尝试备证发行自贸区债，正在密切跟进营销</t>
  </si>
  <si>
    <t>无锡市梁溪科技城发展集团有限公司</t>
  </si>
  <si>
    <t>北京国资运营</t>
  </si>
  <si>
    <t>无锡无锡软件产业</t>
  </si>
  <si>
    <t>已拜访，公司有兴趣自贸区债，但需要梳理合适项目上报国家发改委。持续跟进</t>
  </si>
  <si>
    <t>无锡市无锡软件产业发展有限公司</t>
  </si>
  <si>
    <t>韶关城投</t>
  </si>
  <si>
    <t>公司有兴趣自贸区债，正在准备方案及安排拜访，周二已和国信召开项目沟通会议，主要是针对融资用途，继续跟进</t>
  </si>
  <si>
    <t>韶关市城市投资发展集团有限公司</t>
  </si>
  <si>
    <t>淄博高新国有资本投资</t>
  </si>
  <si>
    <t>淄博国家高新区</t>
  </si>
  <si>
    <t>无锡惠山高科</t>
  </si>
  <si>
    <t>客户有兴趣自贸区债。已准备方案，持续跟进</t>
  </si>
  <si>
    <t>晋江路桥建开</t>
  </si>
  <si>
    <t>1.42亿USD</t>
  </si>
  <si>
    <t>澳门国际、中泰国际</t>
  </si>
  <si>
    <t>再融资6月到期的1.42亿美元，364天，正落实自营投资兴趣，同步营销入团</t>
  </si>
  <si>
    <t>绍兴高新区</t>
  </si>
  <si>
    <t>客户有资金需求，境内AA+，总资产660亿，随着业务范围的扩大，有发债的意向，也有同业进行了营销，目前境外美元债价格太高暂时没有考虑，主要考虑的是自贸区债，企业存在少量的隐债问题，待化解后上报国家发改委。分行正在约时间拜访</t>
  </si>
  <si>
    <t>绍兴高新技术产业开发区投资发展集团有限公司</t>
  </si>
  <si>
    <t>公交</t>
  </si>
  <si>
    <t>杭州余杭交投公司</t>
  </si>
  <si>
    <t>公司正在招标，经了解分行暂时没有表内授信，随后准备上报，随后营销入团jbr</t>
  </si>
  <si>
    <t>杭州余杭交通投资集团公司</t>
  </si>
  <si>
    <t>河南铁路建设</t>
  </si>
  <si>
    <t>A2/--</t>
  </si>
  <si>
    <t>铁路运输</t>
  </si>
  <si>
    <t>海南洋浦</t>
  </si>
  <si>
    <t>洋浦经开区主平台，中诚信AA评级，公司在银监平台名单，希望咨询发改委是否具资格发境外债。拟探讨通过第三方增信方式发行境外债，已拜访，持续跟进客户需求</t>
  </si>
  <si>
    <t>海南省洋浦开发建设控股有限公司</t>
  </si>
  <si>
    <t>皋开投资</t>
  </si>
  <si>
    <t>浙江兴海</t>
  </si>
  <si>
    <t>1亿EUR</t>
  </si>
  <si>
    <t>23年3月中旬</t>
  </si>
  <si>
    <t>客户拟维好发行欧元债364天，价格5.0-5.5%，无评级，正在询问自营，如果有意向可营销入团</t>
  </si>
  <si>
    <t>浙江兴海控股集团有限公司</t>
  </si>
  <si>
    <t>曹妃甸国控投资集团</t>
  </si>
  <si>
    <t>曹妃甸区</t>
  </si>
  <si>
    <t>华夏</t>
  </si>
  <si>
    <t>23年2月</t>
  </si>
  <si>
    <t>客户拟2月份发行自贸区人民币债券，金额不超过2亿美元，目前分行正在报授信，准备投一部分，目前流程在省分行审批中。分行联系总行及霍尔果斯，认为山东地区有风险，投资意向不高。持续跟进</t>
  </si>
  <si>
    <t>广东省交通集团</t>
  </si>
  <si>
    <t>--/A</t>
  </si>
  <si>
    <t>上海市政府</t>
  </si>
  <si>
    <t>拟发行首单地方政府绿色明珠债，已提交材料，等下一步研讨会安排</t>
  </si>
  <si>
    <t>金川股份</t>
  </si>
  <si>
    <t>6亿USD</t>
  </si>
  <si>
    <t>有意向发行境外债用于境外项目，不超过6亿美元。董事会已过会，沿用上次发行团队。待召开股东会。正在就募投项目审批与监管沟通，确定募集资金用途。11月3号拜访，讨论24年到期续发方案和自贸区债方案。15号再次拜访，并详细讨论各方案优劣比较。香港公司将呈报集团并进一步研究。本周协助公司准备惠誉评级年审资料及与惠誉线上电话会，12月7号召开评级年审会议，将集团的评级提升至BBB+</t>
  </si>
  <si>
    <t>经与分行沟通客户有发债的意向，联合分行跟进营销，分行目前还在上报授信的阶段，发行人预计本月发行，县级平台无评级，建议pass</t>
  </si>
  <si>
    <t>水发集团</t>
  </si>
  <si>
    <t>23年3-4月</t>
  </si>
  <si>
    <t>8亿发改委额度，5月10号到期，4亿用于偿还银团，4亿用于偿还债券，5月8日到期。由于美元债成本原因，公司暂考虑发行较小规模月1亿左右，正在观察发行窗口，预计3月份发行。</t>
  </si>
  <si>
    <t>江苏无锡经开区</t>
  </si>
  <si>
    <t>海宁盐官景综合</t>
  </si>
  <si>
    <t>中信鹏远已经出了国际评级，有计划发行自贸区债券，分行目前还在权衡是否切割授信额度，节后拜访客户进一步了解发债细节。</t>
  </si>
  <si>
    <t>海宁市盐官景区综合开发有限公司</t>
  </si>
  <si>
    <t>东台市东方建设投资发展有限公司</t>
  </si>
  <si>
    <t>东台市东方建设投资发展</t>
  </si>
  <si>
    <t>常山城投</t>
  </si>
  <si>
    <t>发行人有发债计划，目前已经聘任了联合国际为评级顾问，经了解预计将发行自贸区债券，与分行讨论授信额度切割及投资事宜，分行无授信额度，不在白名单内，因此后期有发行要素后，JBR策略。</t>
  </si>
  <si>
    <t>常山县城市投资集团有限公司</t>
  </si>
  <si>
    <t>海宁仰山实业集团有限公司</t>
  </si>
  <si>
    <t>海宁仰山实业集团</t>
  </si>
  <si>
    <t>深圳能源</t>
  </si>
  <si>
    <t>公司刚获得惠誉A评级，分行正在约客户时间深圳拜访</t>
  </si>
  <si>
    <t>深圳能源集团股份有限公司</t>
  </si>
  <si>
    <t>海盐杭州湾投资发展集团有限公司</t>
  </si>
  <si>
    <t>杭州钱塘产业</t>
  </si>
  <si>
    <t>今年4月份企业已经做好评级惠誉和穆迪，鉴于美元债价格原因推迟发行，目前企业有发行意向，联合分行正在跟进，争取入团，已经提供了美元债和自贸区债的方案，本周分行已经拜访客户，公司还在平衡境内境外的利差，做好对上级的解释，如果确定发行计划，会通知我们跟进订单。</t>
  </si>
  <si>
    <t>杭州钱塘新区产业发展集团有限公司</t>
  </si>
  <si>
    <t>肇庆市高要区国有资产经营有限公司</t>
  </si>
  <si>
    <t>肇庆市</t>
  </si>
  <si>
    <t>高要区</t>
  </si>
  <si>
    <t>威海环通产投</t>
  </si>
  <si>
    <t>目前发行人正在招标，预计发行不超过1亿美元的美元债，年化含中介费用承销费不超过0.45%，目前分行正在上报其母公司的授信额度，正在研究是否可以切割部分额度投资该美元债，决定是否进行投标参与。鉴于分行上报授信仅为项目贷款，专款专用，切割额度难度较大，随后jbr策略跟进。</t>
  </si>
  <si>
    <t>威海市环通产业投资集团有限公司</t>
  </si>
  <si>
    <t>钱塘新区城发集团</t>
  </si>
  <si>
    <t>广州南沙资产</t>
  </si>
  <si>
    <t>客户境内AA，境内发行过三笔债券，客户有发行外债的兴趣，本周已经做了美元债和自贸区债的发行方案，正在约客户时间，共同线上营销</t>
  </si>
  <si>
    <t>广州南沙资产经营集团有限公司</t>
  </si>
  <si>
    <t>中山火炬公资</t>
  </si>
  <si>
    <t>客户已取得穆迪Baa3国际评级，发债其他工作尚未展开，分行会积极关注进展并及时营销</t>
  </si>
  <si>
    <t>中山火炬公有资产经营集团有限公司</t>
  </si>
  <si>
    <t>招银国际租赁</t>
  </si>
  <si>
    <t>A3/BBB+</t>
  </si>
  <si>
    <t>23年1月初</t>
  </si>
  <si>
    <t>客户拟23年1月发行不超过2.5亿元自贸区人民币债，直接发行，分行有债投额度，正在了解上报总行FTU还是霍尔果斯，以及了解两个投资口子的投资兴趣</t>
  </si>
  <si>
    <t>江苏姜堰经开集团</t>
  </si>
  <si>
    <t>姜堰区</t>
  </si>
  <si>
    <t>已提供方案并营销，待客户反馈</t>
  </si>
  <si>
    <t>无锡市广益建设发展集团有限公司</t>
  </si>
  <si>
    <t>无锡广益建设</t>
  </si>
  <si>
    <t>梁溪区</t>
  </si>
  <si>
    <t>南宁威宁</t>
  </si>
  <si>
    <t>南宁市级平台，AA+，有意向发行自贸区债用于项目建设，不超过3亿美元等值。已拜访，并详细讨论了项目方案，下一步与分行跟进行内投资兴趣以及客户反馈。</t>
  </si>
  <si>
    <t>南宁威宁投资集团有限责任公司</t>
  </si>
  <si>
    <t>湖州新投集团</t>
  </si>
  <si>
    <t>南通沿海</t>
  </si>
  <si>
    <t>中诚信AAA，沿海示范区和平潮高铁城片区基础设施建设主体，客户有兴趣自贸区债，无隐债，分行有债投额度，曾投过其境内债，已提供方案，正在约下周拜访</t>
  </si>
  <si>
    <t>南通沿海开发集团</t>
  </si>
  <si>
    <t>鹿城区</t>
  </si>
  <si>
    <t>南通产业</t>
  </si>
  <si>
    <t>东方金城AA+评级，南通市产控平台，子公司有融资需求，客户有兴趣自贸区债，正在约下周拜访</t>
  </si>
  <si>
    <t>南通产业控股集团</t>
  </si>
  <si>
    <t>黄石市国有资产经营有限公司</t>
  </si>
  <si>
    <t>黄石市国有资产经营</t>
  </si>
  <si>
    <t>苏州城投</t>
  </si>
  <si>
    <t>已拜访，企业有意向发行美元债，目前有隐债，已提供详细的退平台及募集资金用途申报指引，下一步跟进客户反馈</t>
  </si>
  <si>
    <t>苏州城市建设投资发展(集团)有限公司</t>
  </si>
  <si>
    <t>青岛动投集团</t>
  </si>
  <si>
    <t>珠海九洲</t>
  </si>
  <si>
    <t>客户有意向了解自贸区债，周四已联合分行线上营销</t>
  </si>
  <si>
    <t>珠海九洲控股集团有限公司</t>
  </si>
  <si>
    <t>即墨旅投</t>
  </si>
  <si>
    <t>珠海港</t>
  </si>
  <si>
    <t>海通、国君、中行、民生、交行等</t>
  </si>
  <si>
    <t>已开标，近期出结果。15家投标，平均费率21点。入围8家银行系承销商之一，另选取4家券商，12家中选取3家JGC。已取得BBB-国际评级，客户境内资金充裕，暂缓境外债计划。拟联合分行营销自贸区债方案，正在约客户时间</t>
  </si>
  <si>
    <t>珠海港控股集团有限公司</t>
  </si>
  <si>
    <t>山东明水国发</t>
  </si>
  <si>
    <t>明水经开区</t>
  </si>
  <si>
    <t>青岛海控投控</t>
  </si>
  <si>
    <t>2019年成立，今年成立满3年。西海岸海控子公司，无隐债，有兴趣发行自贸区债，待母公司海控发行后发行。联动分行营销中</t>
  </si>
  <si>
    <t>青岛海控投资控股有限公司</t>
  </si>
  <si>
    <t>国贸控股</t>
  </si>
  <si>
    <t>苏州工业园国投</t>
  </si>
  <si>
    <t>22/23年</t>
  </si>
  <si>
    <t>已开标，国君中标券商系,CMBI、上银国际中标银行系JGC。分行有4亿债投额度，后续争取JBR。融资成本问题，公司暂停推进。</t>
  </si>
  <si>
    <t>苏州工业园区国有资本投资运营控股</t>
  </si>
  <si>
    <t>济南轨道交通集团</t>
  </si>
  <si>
    <t>烟台国丰投资控股集团</t>
  </si>
  <si>
    <t>化学制品</t>
  </si>
  <si>
    <t>明阳智慧能源集团股份公司</t>
  </si>
  <si>
    <t>明阳智能</t>
  </si>
  <si>
    <t>中山市</t>
  </si>
  <si>
    <t>宁波南滨集团</t>
  </si>
  <si>
    <t>船舶制造</t>
  </si>
  <si>
    <t>青岛开发区投资建设集团有限公司</t>
  </si>
  <si>
    <t>南京溧水城市建设集团有限公司</t>
  </si>
  <si>
    <t>南京溧水城建集团</t>
  </si>
  <si>
    <t>莱芜区</t>
  </si>
  <si>
    <t>宁波海曙开建投资</t>
  </si>
  <si>
    <t>江苏润城资产经营集团有限公司</t>
  </si>
  <si>
    <t>邳州市</t>
  </si>
  <si>
    <t>台州市国有资产投资集团有限公司</t>
  </si>
  <si>
    <t>肥城市城市资产经营集团有限公司</t>
  </si>
  <si>
    <t>肥城城资经营集团</t>
  </si>
  <si>
    <t>肥城市</t>
  </si>
  <si>
    <t>菏泽城投控股集团</t>
  </si>
  <si>
    <t>苏州工业园国资控股</t>
  </si>
  <si>
    <t>浦江县国有资本投资集团有限公司</t>
  </si>
  <si>
    <t>浦江县</t>
  </si>
  <si>
    <t>河东区</t>
  </si>
  <si>
    <t>江苏筑富实业投资有限公司</t>
  </si>
  <si>
    <t>江苏筑富实业投资</t>
  </si>
  <si>
    <t>灌云县</t>
  </si>
  <si>
    <t>宿州市产业投资控股集团有限公司</t>
  </si>
  <si>
    <t>西安航天城发集团</t>
  </si>
  <si>
    <t>肇庆市国联投资控股有限公司</t>
  </si>
  <si>
    <t>肇庆市国联投资</t>
  </si>
  <si>
    <t>专业工程</t>
  </si>
  <si>
    <t>华鲁控股集团有限公司</t>
  </si>
  <si>
    <t>华鲁控股集团</t>
  </si>
  <si>
    <t>A3/--</t>
  </si>
  <si>
    <t>浙江湖州南浔经济建设</t>
  </si>
  <si>
    <t>延安新区投资发展(集团)有限公司</t>
  </si>
  <si>
    <t>延安新区投资</t>
  </si>
  <si>
    <t>赣州城投集团</t>
  </si>
  <si>
    <t>江西正邦科技股份有限公司</t>
  </si>
  <si>
    <t>正邦科技</t>
  </si>
  <si>
    <t>饲料</t>
  </si>
  <si>
    <t>成都空港城发集团</t>
  </si>
  <si>
    <t>南京牛首山文化旅游集团有限公司</t>
  </si>
  <si>
    <t>南京牛首山文化旅游</t>
  </si>
  <si>
    <t>陕西旅游集团有限公司</t>
  </si>
  <si>
    <t>陕旅集团</t>
  </si>
  <si>
    <t>平湖市国有资产控股集团有限公司</t>
  </si>
  <si>
    <t>平湖国资控股集团</t>
  </si>
  <si>
    <t>平湖市</t>
  </si>
  <si>
    <t>Caa1/--</t>
  </si>
  <si>
    <t>吴兴城投发展集团</t>
  </si>
  <si>
    <t>济南金投控股集团有限公司</t>
  </si>
  <si>
    <t>济南金融控股集团</t>
  </si>
  <si>
    <t>广西柳州市轨道交通投资发展集团有限公司</t>
  </si>
  <si>
    <t>柳州轨交投</t>
  </si>
  <si>
    <t>河南投资集团</t>
  </si>
  <si>
    <t>宜宾市新兴产业投资集团</t>
  </si>
  <si>
    <t>浙江德清金开城市开发建设有限公司</t>
  </si>
  <si>
    <t>德清金开城发</t>
  </si>
  <si>
    <t>宁波市鄞城集团有限责任公司</t>
  </si>
  <si>
    <t>宁波市鄞城集团</t>
  </si>
  <si>
    <t>鄞州区</t>
  </si>
  <si>
    <t>云南省交通投资建设集团有限公司</t>
  </si>
  <si>
    <t>钦州市开发投资集团有限公司</t>
  </si>
  <si>
    <t>钦州市</t>
  </si>
  <si>
    <t>烟台市蓬莱区城市建设投资集团有限公司</t>
  </si>
  <si>
    <t>蓬莱区</t>
  </si>
  <si>
    <t>成都兴锦建设发展投资集团有限公司</t>
  </si>
  <si>
    <t>兴锦建投</t>
  </si>
  <si>
    <t>锦江区</t>
  </si>
  <si>
    <t>化学制药</t>
  </si>
  <si>
    <t>普陀区</t>
  </si>
  <si>
    <t>湖州莫干山高新集团</t>
  </si>
  <si>
    <t>东航海外(香港)有限公司</t>
  </si>
  <si>
    <t>东航海外</t>
  </si>
  <si>
    <t>航空运输</t>
  </si>
  <si>
    <t>申万宏源证券</t>
  </si>
  <si>
    <t>浙江沪杭甬高速公路股份有限公司</t>
  </si>
  <si>
    <t>浙江沪杭甬</t>
  </si>
  <si>
    <t>CHINAMODERNDAIRYHOLDINGSLTD.</t>
  </si>
  <si>
    <t>现代牧业</t>
  </si>
  <si>
    <t>--/BBB</t>
  </si>
  <si>
    <t>马鞍山市</t>
  </si>
  <si>
    <t>福建投资集团</t>
  </si>
  <si>
    <t>许昌市投资集团</t>
  </si>
  <si>
    <t>昆明市安居集团有限公司</t>
  </si>
  <si>
    <t>安居集团</t>
  </si>
  <si>
    <t>工业金属</t>
  </si>
  <si>
    <t>领地控股</t>
  </si>
  <si>
    <t>淮南建设发展控股(集团)有限公司</t>
  </si>
  <si>
    <t>淮南建设发展集团</t>
  </si>
  <si>
    <t>淮南市</t>
  </si>
  <si>
    <t>河北顺德投资集团</t>
  </si>
  <si>
    <t>泰兴市虹桥园工业开发有限公司</t>
  </si>
  <si>
    <t>德清县建设发展集团有限公司</t>
  </si>
  <si>
    <t>张家口金融控股集团有限公司</t>
  </si>
  <si>
    <t>赣州建控投资控股集团有限公司</t>
  </si>
  <si>
    <t>赣州建控投资控股集团</t>
  </si>
  <si>
    <t>赣州经开区</t>
  </si>
  <si>
    <t>祥生控股集团</t>
  </si>
  <si>
    <t>扬州园博</t>
  </si>
  <si>
    <t>大唐集团控股</t>
  </si>
  <si>
    <t>山东省财金投资</t>
  </si>
  <si>
    <t>九江城市发展</t>
  </si>
  <si>
    <t>镇江新区城市建设投资有限公司</t>
  </si>
  <si>
    <t>镇江经开区</t>
  </si>
  <si>
    <t>龙川控股</t>
  </si>
  <si>
    <t>康达新材料(集团)股份有限公司</t>
  </si>
  <si>
    <t>康达新材</t>
  </si>
  <si>
    <t>奉贤区</t>
  </si>
  <si>
    <t>江苏金灌投资发展集团有限公司</t>
  </si>
  <si>
    <t>灌南县</t>
  </si>
  <si>
    <t>常州市晋陵投资集团有限公司</t>
  </si>
  <si>
    <t>广发控股(香港)</t>
  </si>
  <si>
    <t>如东县通泰投资集团有限公司</t>
  </si>
  <si>
    <t>如东县通泰投资集团</t>
  </si>
  <si>
    <t>中央国有企业</t>
  </si>
  <si>
    <t>潍坊市城区西部投资发展集团有限公司</t>
  </si>
  <si>
    <t>潍城区</t>
  </si>
  <si>
    <t>中国航空汽车系统</t>
  </si>
  <si>
    <t>汽车服务</t>
  </si>
  <si>
    <t>上饶创新发展产业投资</t>
  </si>
  <si>
    <t>上饶经开区</t>
  </si>
  <si>
    <t>莆田市国有资产投资集团有限责任公司</t>
  </si>
  <si>
    <t>莆田市国有资产投资</t>
  </si>
  <si>
    <t>莆田市</t>
  </si>
  <si>
    <t>山高控股集团有限公司</t>
  </si>
  <si>
    <t>山高金融</t>
  </si>
  <si>
    <t>科学城(广州)投资</t>
  </si>
  <si>
    <t>安吉七彩灵峰乡村旅游投资有限公司</t>
  </si>
  <si>
    <t>七彩灵峰乡旅</t>
  </si>
  <si>
    <t>南昌经开区</t>
  </si>
  <si>
    <t>鹏达嘉陵江(集团)</t>
  </si>
  <si>
    <t>南充市</t>
  </si>
  <si>
    <t>高坪区</t>
  </si>
  <si>
    <t>北京保障房中心有限公司</t>
  </si>
  <si>
    <t>A1/--</t>
  </si>
  <si>
    <t>浙江省海港投资运营集团有限公司</t>
  </si>
  <si>
    <t>浙江海港投资集团</t>
  </si>
  <si>
    <t>北京汽车股份有限公司</t>
  </si>
  <si>
    <t>北京汽车</t>
  </si>
  <si>
    <t>汽车整车</t>
  </si>
  <si>
    <t>泰安市城市发展投资</t>
  </si>
  <si>
    <t>章丘控股</t>
  </si>
  <si>
    <t>浙江省新昌县投资发展集团有限公司</t>
  </si>
  <si>
    <t>种植业</t>
  </si>
  <si>
    <t>泰州海陵城市发展集团有限公司</t>
  </si>
  <si>
    <t>泰州海陵城市发展集团</t>
  </si>
  <si>
    <t>海陵区</t>
  </si>
  <si>
    <t>东方盛虹</t>
  </si>
  <si>
    <t>化学纤维</t>
  </si>
  <si>
    <t>隆基泰和置业有限公司</t>
  </si>
  <si>
    <t>保定市</t>
  </si>
  <si>
    <t>常州东方新城建设集团</t>
  </si>
  <si>
    <t>武进区</t>
  </si>
  <si>
    <t>海底捞国际控股有限公司</t>
  </si>
  <si>
    <t>海底捞</t>
  </si>
  <si>
    <t>餐饮</t>
  </si>
  <si>
    <t>ZHONGSHENGGROUPHOLDINGSLIMITED</t>
  </si>
  <si>
    <t>宁海县城投集团有限公司</t>
  </si>
  <si>
    <t>济南城市建设集团</t>
  </si>
  <si>
    <t>苏高新集团</t>
  </si>
  <si>
    <t>虎丘区</t>
  </si>
  <si>
    <t>西安国际港务区</t>
  </si>
  <si>
    <t>港龙中国地产</t>
  </si>
  <si>
    <t>靖江港口集团</t>
  </si>
  <si>
    <t>泰安市泰山财金投资集团有限公司</t>
  </si>
  <si>
    <t>泰安市泰山财金投资集团</t>
  </si>
  <si>
    <t>南京六合经济技术开发集团有限公司</t>
  </si>
  <si>
    <t>南京六合经开</t>
  </si>
  <si>
    <t>六合区</t>
  </si>
  <si>
    <t>西安曲江文化产业投资(集团)有限公司</t>
  </si>
  <si>
    <t>曲江文化集团</t>
  </si>
  <si>
    <t>曲江新区</t>
  </si>
  <si>
    <t>华新水泥股份有限公司</t>
  </si>
  <si>
    <t>华新水泥</t>
  </si>
  <si>
    <t>内蒙古伊利实业集团股份有限公司</t>
  </si>
  <si>
    <t>伊利股份</t>
  </si>
  <si>
    <t>呼和浩特市</t>
  </si>
  <si>
    <t>华陇国际建设股份有限公司</t>
  </si>
  <si>
    <t>华陇国际</t>
  </si>
  <si>
    <t>铜仁市国有资本运营股份有限公司</t>
  </si>
  <si>
    <t>温氏食品集团股份有限公司</t>
  </si>
  <si>
    <t>温氏股份</t>
  </si>
  <si>
    <t>畜禽养殖</t>
  </si>
  <si>
    <t>云浮市</t>
  </si>
  <si>
    <t>美团</t>
  </si>
  <si>
    <t>其他休闲服务</t>
  </si>
  <si>
    <t>江宁经开</t>
  </si>
  <si>
    <t>泰州东部新城发展集团有限公司</t>
  </si>
  <si>
    <t>泰州东部新城发展</t>
  </si>
  <si>
    <t>招商局通商融资租赁</t>
  </si>
  <si>
    <t>濮阳投资集团</t>
  </si>
  <si>
    <t>信银投资</t>
  </si>
  <si>
    <t>宁德时代新能源科技股份有限公司</t>
  </si>
  <si>
    <t>宁德时代</t>
  </si>
  <si>
    <t>宁德市</t>
  </si>
  <si>
    <t>国银国际</t>
  </si>
  <si>
    <t>临沂城市建设投资</t>
  </si>
  <si>
    <t>延安市新区投资开发建设有限公司</t>
  </si>
  <si>
    <t>腾讯音乐娱乐集团</t>
  </si>
  <si>
    <t>腾讯音乐</t>
  </si>
  <si>
    <t>A2/A</t>
  </si>
  <si>
    <t>黄山旅游集团有限公司</t>
  </si>
  <si>
    <t>黄山旅游集团</t>
  </si>
  <si>
    <t>景点</t>
  </si>
  <si>
    <t>黄山市</t>
  </si>
  <si>
    <t>江苏科维控股集团有限公司</t>
  </si>
  <si>
    <t>江苏科维集团</t>
  </si>
  <si>
    <t>宜宾丝丽雅集团</t>
  </si>
  <si>
    <t>韵达控股股份有限公司</t>
  </si>
  <si>
    <t>韵达股份</t>
  </si>
  <si>
    <t>中信建投证券</t>
  </si>
  <si>
    <t>世纪新城</t>
  </si>
  <si>
    <t>盐城经开区</t>
  </si>
  <si>
    <t>贵阳泉丰城市建设投资有限公司</t>
  </si>
  <si>
    <t>乌当区</t>
  </si>
  <si>
    <t>云南省建设投资控股集团有限公司</t>
  </si>
  <si>
    <t>云南建工</t>
  </si>
  <si>
    <t>众安在线财产保险股份有限公司</t>
  </si>
  <si>
    <t>众安在线</t>
  </si>
  <si>
    <t>TCL科技集团股份有限公司</t>
  </si>
  <si>
    <t>TCL科技</t>
  </si>
  <si>
    <t>光学光电子</t>
  </si>
  <si>
    <t>惠州市</t>
  </si>
  <si>
    <t>金界控股有限公司</t>
  </si>
  <si>
    <t>金界控股</t>
  </si>
  <si>
    <t>B3/B</t>
  </si>
  <si>
    <t>新东方教育科技集团</t>
  </si>
  <si>
    <t>新东方</t>
  </si>
  <si>
    <t>Ba1/--</t>
  </si>
  <si>
    <t>南昌临空经济区城投</t>
  </si>
  <si>
    <t>赣江新区</t>
  </si>
  <si>
    <t>贵州高科控股集团股份有限公司</t>
  </si>
  <si>
    <t>贵阳高新区</t>
  </si>
  <si>
    <t>太原龙投集团公司</t>
  </si>
  <si>
    <t>咸阳金控集团</t>
  </si>
  <si>
    <t>其他电子</t>
  </si>
  <si>
    <t>航空港兴港投资</t>
  </si>
  <si>
    <t>郑州新郑保税区</t>
  </si>
  <si>
    <t>湘潭城建集团</t>
  </si>
  <si>
    <t>寿光市城市建设投资开发有限公司</t>
  </si>
  <si>
    <t>寿光城投</t>
  </si>
  <si>
    <t>寿光市</t>
  </si>
  <si>
    <t>济宁高新城建投资有限公司</t>
  </si>
  <si>
    <t>济宁高新城建投资</t>
  </si>
  <si>
    <t>济宁高新区</t>
  </si>
  <si>
    <t>陕西西咸空港新城建投</t>
  </si>
  <si>
    <t>红河发展集团有限公司</t>
  </si>
  <si>
    <t>红河哈尼族彝族自治州</t>
  </si>
  <si>
    <t>平度市国有资产经营管理有限公司</t>
  </si>
  <si>
    <t>Baa2/BBB-</t>
  </si>
  <si>
    <t>电子制造</t>
  </si>
  <si>
    <t>内江投资控股</t>
  </si>
  <si>
    <t>泰州市新滨江开发</t>
  </si>
  <si>
    <t>港荣投资</t>
  </si>
  <si>
    <t>景业名邦集团</t>
  </si>
  <si>
    <t>新力控股集团</t>
  </si>
  <si>
    <t>吉安市井冈山开发区金庐陵经济发展有限公司</t>
  </si>
  <si>
    <t>金庐陵经发</t>
  </si>
  <si>
    <t>井冈山经开区</t>
  </si>
  <si>
    <t>中国正通汽车服务控股有限公司</t>
  </si>
  <si>
    <t>正通汽车</t>
  </si>
  <si>
    <t>中关村发展集团股份有限公司</t>
  </si>
  <si>
    <t>中发展</t>
  </si>
  <si>
    <t>北京能源国际控股有限公司</t>
  </si>
  <si>
    <t>北京能源国际</t>
  </si>
  <si>
    <t>--/BBB+</t>
  </si>
  <si>
    <t>嵊州市投资控股</t>
  </si>
  <si>
    <t>江苏沙钢集团有限公司</t>
  </si>
  <si>
    <t>沙钢集团</t>
  </si>
  <si>
    <t>兴证(香港)金融控股有限公司</t>
  </si>
  <si>
    <t>兴证香港金控</t>
  </si>
  <si>
    <t>银城国际控股</t>
  </si>
  <si>
    <t>天津国有资本投资运营有限公司</t>
  </si>
  <si>
    <t>天津国资</t>
  </si>
  <si>
    <t>文登区蓝海投资</t>
  </si>
  <si>
    <t>建行亚洲</t>
  </si>
  <si>
    <t>新界</t>
  </si>
  <si>
    <t>昆明轨道交通集团</t>
  </si>
  <si>
    <t>渤海租赁股份有限公司</t>
  </si>
  <si>
    <t>渤海租赁</t>
  </si>
  <si>
    <t>郴州产投集团</t>
  </si>
  <si>
    <t>泰兴市中兴国有资产经营投资集团有限公司</t>
  </si>
  <si>
    <t>潍坊滨海投资发展有限公司</t>
  </si>
  <si>
    <t>潍坊滨海投资发展</t>
  </si>
  <si>
    <t>潍坊滨海经开区</t>
  </si>
  <si>
    <t>绍兴上虞国</t>
  </si>
  <si>
    <t>江西省水利投资集团</t>
  </si>
  <si>
    <t>临江投资</t>
  </si>
  <si>
    <t>AACTECHNOLOGIESHOLDINGSINC.</t>
  </si>
  <si>
    <t>瑞声科技</t>
  </si>
  <si>
    <t>青岛海发集团</t>
  </si>
  <si>
    <t>东南国资</t>
  </si>
  <si>
    <t>兰州市城市发展投资有限公司</t>
  </si>
  <si>
    <t>郑州城建集团投资</t>
  </si>
  <si>
    <t>香城投资</t>
  </si>
  <si>
    <t>一般零售</t>
  </si>
  <si>
    <t>海伦堡</t>
  </si>
  <si>
    <t>郑州地产集团</t>
  </si>
  <si>
    <t>西安曲江文化控股有限公司</t>
  </si>
  <si>
    <t>曲江文化</t>
  </si>
  <si>
    <t>建德市国有资产经营</t>
  </si>
  <si>
    <t>PINEBRIDGEINVESTMENTS,L.P.</t>
  </si>
  <si>
    <t>PineBridge</t>
  </si>
  <si>
    <t>煤炭开采</t>
  </si>
  <si>
    <t>漳州九龙江集团</t>
  </si>
  <si>
    <t>宿州市城市建设</t>
  </si>
  <si>
    <t>即墨区城市开发投资</t>
  </si>
  <si>
    <t>造纸</t>
  </si>
  <si>
    <t>浙江长兴金融控股</t>
  </si>
  <si>
    <t>博实乐教育控股有限公司</t>
  </si>
  <si>
    <t>博实乐</t>
  </si>
  <si>
    <t>中国长城资产(国际)</t>
  </si>
  <si>
    <t>德泰控股</t>
  </si>
  <si>
    <t>金普新区</t>
  </si>
  <si>
    <t>成都武侯资本投资管理集团有限公司</t>
  </si>
  <si>
    <t>成都武侯资本投资管理</t>
  </si>
  <si>
    <t>武侯区</t>
  </si>
  <si>
    <t>合川城投</t>
  </si>
  <si>
    <t>广开控股集团</t>
  </si>
  <si>
    <t>北大资源集团</t>
  </si>
  <si>
    <t>平顶山天安煤业股份有限公司</t>
  </si>
  <si>
    <t>平煤股份</t>
  </si>
  <si>
    <t>平顶山市</t>
  </si>
  <si>
    <t>天津蓟州新城建设投资</t>
  </si>
  <si>
    <t>泰州鑫泰集团</t>
  </si>
  <si>
    <t>泰州保税区</t>
  </si>
  <si>
    <t>微博股份有限公司</t>
  </si>
  <si>
    <t>微博</t>
  </si>
  <si>
    <t>互联网传媒</t>
  </si>
  <si>
    <t>国厚资产管理股份有限公司</t>
  </si>
  <si>
    <t>国厚资产管理股份</t>
  </si>
  <si>
    <t>芜湖市</t>
  </si>
  <si>
    <t>陕西省西咸新区秦汉新城开发建设集团有限责任公司</t>
  </si>
  <si>
    <t>秦汉新城开发建设集团</t>
  </si>
  <si>
    <t>中国宏泰产业市镇发展有限公司</t>
  </si>
  <si>
    <t>中国宏泰发展</t>
  </si>
  <si>
    <t>重庆财信集团</t>
  </si>
  <si>
    <t>昆明市交通投资</t>
  </si>
  <si>
    <t>铁投集团</t>
  </si>
  <si>
    <t>合生创展集团</t>
  </si>
  <si>
    <t>--/B</t>
  </si>
  <si>
    <t>凉山州发展集团</t>
  </si>
  <si>
    <t>凉山彝族自治州</t>
  </si>
  <si>
    <t>漳州交通发展</t>
  </si>
  <si>
    <t>昆明滇池投资有限责任公司</t>
  </si>
  <si>
    <t>Ba1/BB+</t>
  </si>
  <si>
    <t>扬州经开区</t>
  </si>
  <si>
    <t>金科股份</t>
  </si>
  <si>
    <t>维信金科控股有限公司</t>
  </si>
  <si>
    <t>维信金科</t>
  </si>
  <si>
    <t>广州农商银行</t>
  </si>
  <si>
    <t>中南建设</t>
  </si>
  <si>
    <t>Ca/--</t>
  </si>
  <si>
    <t>上海国际港务(集团)股份有限公司</t>
  </si>
  <si>
    <t>上港集团</t>
  </si>
  <si>
    <t>江北新区</t>
  </si>
  <si>
    <t>广东省能源集团有限公司</t>
  </si>
  <si>
    <t>--/A-</t>
  </si>
  <si>
    <t>常德经投集团</t>
  </si>
  <si>
    <t>新疆中泰集团</t>
  </si>
  <si>
    <t>化学原料</t>
  </si>
  <si>
    <t>中渝置地控股有限公司</t>
  </si>
  <si>
    <t>中渝置地</t>
  </si>
  <si>
    <t>萍乡市城市建设投资集团</t>
  </si>
  <si>
    <t>天府新区</t>
  </si>
  <si>
    <t>淮安市投资控股</t>
  </si>
  <si>
    <t>广州市方圆房地产发展有限公司</t>
  </si>
  <si>
    <t>广州方圆地产</t>
  </si>
  <si>
    <t>酒泉钢铁(集团)有限责任公司</t>
  </si>
  <si>
    <t>嘉峪关市</t>
  </si>
  <si>
    <t>美年大健康产业控股股份有限公司</t>
  </si>
  <si>
    <t>美年健康</t>
  </si>
  <si>
    <t>医疗服务</t>
  </si>
  <si>
    <t>北京居然之家投资控股集团有限公司</t>
  </si>
  <si>
    <t>北京居然之家投资集团</t>
  </si>
  <si>
    <t>新疆金融投资(集团)有限责任公司</t>
  </si>
  <si>
    <t>招金矿业股份有限公司</t>
  </si>
  <si>
    <t>招金矿业</t>
  </si>
  <si>
    <t>--/BB+</t>
  </si>
  <si>
    <t>易居企业控股</t>
  </si>
  <si>
    <t>焦作市投资集团</t>
  </si>
  <si>
    <t>Ba1/BBB-</t>
  </si>
  <si>
    <t>江西省铁路航空投资集团有限公司</t>
  </si>
  <si>
    <t>洛阳栾川钼业集团股份有限公司</t>
  </si>
  <si>
    <t>洛阳钼业</t>
  </si>
  <si>
    <t>稀有金属</t>
  </si>
  <si>
    <t>冀中能源集团有限责任公司</t>
  </si>
  <si>
    <t>冀中能源集团</t>
  </si>
  <si>
    <t>贵州贵安发展集团有限公司</t>
  </si>
  <si>
    <t>贵安新区开发投资</t>
  </si>
  <si>
    <t>贵安新区</t>
  </si>
  <si>
    <t>西安航空城建设发展(集团)有限公司</t>
  </si>
  <si>
    <t>陕西航空经开区</t>
  </si>
  <si>
    <t>新华联控股</t>
  </si>
  <si>
    <t>广州航新航空科技股份有限公司</t>
  </si>
  <si>
    <t>航新科技</t>
  </si>
  <si>
    <t>航空装备</t>
  </si>
  <si>
    <t>陕西新城开发</t>
  </si>
  <si>
    <t>铁岭公资</t>
  </si>
  <si>
    <t>武汉金融控股(集团)有限公司</t>
  </si>
  <si>
    <t>武汉金融控股</t>
  </si>
  <si>
    <t>郑州地铁集团</t>
  </si>
  <si>
    <t>宜昌高新投资开发有限公司</t>
  </si>
  <si>
    <t>宜昌高新</t>
  </si>
  <si>
    <t>宜昌市</t>
  </si>
  <si>
    <t>宜昌高新区</t>
  </si>
  <si>
    <t>宝鸡市投资(集团)有限公司</t>
  </si>
  <si>
    <t>宝鸡市</t>
  </si>
  <si>
    <t>唐山控股发展</t>
  </si>
  <si>
    <t>舟山海城建设投资集团有限公司</t>
  </si>
  <si>
    <t>重庆华宇集团有限公司</t>
  </si>
  <si>
    <t>重庆华宇集团</t>
  </si>
  <si>
    <t>湖州市交通投资集团</t>
  </si>
  <si>
    <t>淮北建投集团</t>
  </si>
  <si>
    <t>武汉长江新区集团有限公司</t>
  </si>
  <si>
    <t>甘肃省电力投资集团有限责任公司</t>
  </si>
  <si>
    <t>甘肃省电力投资集团</t>
  </si>
  <si>
    <t>广厦控股集团有限公司</t>
  </si>
  <si>
    <t>广厦控股集团</t>
  </si>
  <si>
    <t>中国光大证券国际</t>
  </si>
  <si>
    <t>湖南湘江新区发展集团</t>
  </si>
  <si>
    <t>湘江新区</t>
  </si>
  <si>
    <t>华远地产股份有限公司</t>
  </si>
  <si>
    <t>华远地产</t>
  </si>
  <si>
    <t>成都高新投资集团</t>
  </si>
  <si>
    <t>潍坊城市建投</t>
  </si>
  <si>
    <t>紫金矿业集团股份有限公司</t>
  </si>
  <si>
    <t>紫金矿业</t>
  </si>
  <si>
    <t>龙岩市</t>
  </si>
  <si>
    <t>安徽省投资集团控股有限公司</t>
  </si>
  <si>
    <t>深圳市投资控股有限公司</t>
  </si>
  <si>
    <t>四川省投资集团有限责任公司</t>
  </si>
  <si>
    <t>川投集团</t>
  </si>
  <si>
    <t>无锡交产集团</t>
  </si>
  <si>
    <t>盛业控股集团有限公司</t>
  </si>
  <si>
    <t>盛业</t>
  </si>
  <si>
    <t>临港集团</t>
  </si>
  <si>
    <t>阜丰集团有限公司</t>
  </si>
  <si>
    <t>阜丰集团</t>
  </si>
  <si>
    <t>武汉城市建设集团</t>
  </si>
  <si>
    <t>石家庄市交通投资开发有限公司</t>
  </si>
  <si>
    <t>石家庄交投</t>
  </si>
  <si>
    <t>昆明钢铁控股有限公司</t>
  </si>
  <si>
    <t>泰州市交通产业集团有限公司</t>
  </si>
  <si>
    <t>华泰金融控股</t>
  </si>
  <si>
    <t>胶州发展</t>
  </si>
  <si>
    <t>中国华电集团有限公司</t>
  </si>
  <si>
    <t>中国华电</t>
  </si>
  <si>
    <t>武夷山有限公司</t>
  </si>
  <si>
    <t>武夷山</t>
  </si>
  <si>
    <t>越秀房产信托基金</t>
  </si>
  <si>
    <t>朗诗绿色管理</t>
  </si>
  <si>
    <t>ENVISIONENERGYINTERNATIONALLIMITED</t>
  </si>
  <si>
    <t>远景能源国际</t>
  </si>
  <si>
    <t>卓越商业管理</t>
  </si>
  <si>
    <t>北京诺初科技有限公司</t>
  </si>
  <si>
    <t>北京诺初科技</t>
  </si>
  <si>
    <t>江苏盐城港大丰港开发集团有限公司</t>
  </si>
  <si>
    <t>大丰海港开发</t>
  </si>
  <si>
    <t>响水县灌江控股集团有限公司</t>
  </si>
  <si>
    <t>响水水务</t>
  </si>
  <si>
    <t>响水县</t>
  </si>
  <si>
    <t>四川省巨洋企业管理集团有限公司</t>
  </si>
  <si>
    <t>巨洋酒店集团</t>
  </si>
  <si>
    <t>酒店</t>
  </si>
  <si>
    <t>保利置业集团有限公司</t>
  </si>
  <si>
    <t>保利置业集团</t>
  </si>
  <si>
    <t>郑州中瑞实业集团有限公司</t>
  </si>
  <si>
    <t>江苏通州湾控股发展有限公司</t>
  </si>
  <si>
    <t>同方股份</t>
  </si>
  <si>
    <t>计算机设备</t>
  </si>
  <si>
    <t>中国平安保险海外(控股)有限公司</t>
  </si>
  <si>
    <t>平安海外</t>
  </si>
  <si>
    <t>湖北省科技投资集团有限公司</t>
  </si>
  <si>
    <t>湖北科投</t>
  </si>
  <si>
    <t>苏州国际发展集团有限公司</t>
  </si>
  <si>
    <t>苏州国发</t>
  </si>
  <si>
    <t>遵义道桥集团</t>
  </si>
  <si>
    <t>华融国际控股</t>
  </si>
  <si>
    <t>上饶投资</t>
  </si>
  <si>
    <t>印力集团控股有限公司</t>
  </si>
  <si>
    <t>印力集团</t>
  </si>
  <si>
    <t>成都市新都香城建设投资有限公司</t>
  </si>
  <si>
    <t>香城建投</t>
  </si>
  <si>
    <t>象屿集团</t>
  </si>
  <si>
    <t>中原资产管理</t>
  </si>
  <si>
    <t>锦江国际(集团)有限公司</t>
  </si>
  <si>
    <t>锦江国际</t>
  </si>
  <si>
    <t>永城煤电控股集团有限公司</t>
  </si>
  <si>
    <t>永城煤电控股</t>
  </si>
  <si>
    <t>商丘市</t>
  </si>
  <si>
    <t>--/B-</t>
  </si>
  <si>
    <t>农产品加工</t>
  </si>
  <si>
    <t>广西金融投资集团</t>
  </si>
  <si>
    <t>山东新潮能源股份有限公司</t>
  </si>
  <si>
    <t>新潮能源</t>
  </si>
  <si>
    <t>石油开采</t>
  </si>
  <si>
    <t>豫资投资控股</t>
  </si>
  <si>
    <t>泰禾集团</t>
  </si>
  <si>
    <t>河南能源集团有限公司</t>
  </si>
  <si>
    <t>宝塔石化集团有限公司</t>
  </si>
  <si>
    <t>石油化工</t>
  </si>
  <si>
    <t>合肥华泰集团股份有限公司</t>
  </si>
  <si>
    <t>江苏华西集团有限公司</t>
  </si>
  <si>
    <t>兴泰控股</t>
  </si>
  <si>
    <t>嘉兴城投集团</t>
  </si>
  <si>
    <t>包头钢铁(集团)有限责任公司</t>
  </si>
  <si>
    <t>邹城市利民建设发展集团有限公司</t>
  </si>
  <si>
    <t>邹城市利民建设</t>
  </si>
  <si>
    <t>浙江长兴经开建设开发有限公司</t>
  </si>
  <si>
    <t>富阳城投集团</t>
  </si>
  <si>
    <t>株洲高科集团有限公司</t>
  </si>
  <si>
    <t>株洲高科</t>
  </si>
  <si>
    <t>天元区</t>
  </si>
  <si>
    <t>精功集团有限公司</t>
  </si>
  <si>
    <t>山东高速集团</t>
  </si>
  <si>
    <t>泰州东方中国医药城控股集团有限公司</t>
  </si>
  <si>
    <t>中国医药城控股</t>
  </si>
  <si>
    <t>高新集团</t>
  </si>
  <si>
    <t>城控集团</t>
  </si>
  <si>
    <t>合肥产投集团</t>
  </si>
  <si>
    <t>塑料</t>
  </si>
  <si>
    <t>万达控股集团有限公司</t>
  </si>
  <si>
    <t>万达控股</t>
  </si>
  <si>
    <t>东营市</t>
  </si>
  <si>
    <t>成都交通投资集团</t>
  </si>
  <si>
    <t>国新控股</t>
  </si>
  <si>
    <t>东方资管国际</t>
  </si>
  <si>
    <t>杭金投</t>
  </si>
  <si>
    <t>西安国际陆港投资发展集团有限公司</t>
  </si>
  <si>
    <t>内蒙古交通集团有限公司</t>
  </si>
  <si>
    <t>内蒙古高速公路集团有限责任公司</t>
  </si>
  <si>
    <t>义乌国资运营公司</t>
  </si>
  <si>
    <t>扬子国投</t>
  </si>
  <si>
    <t>深圳国际控股有限公司</t>
  </si>
  <si>
    <t>深圳国际</t>
  </si>
  <si>
    <t>天齐锂业股份有限公司</t>
  </si>
  <si>
    <t>天齐锂业</t>
  </si>
  <si>
    <t>遂宁市</t>
  </si>
  <si>
    <t>中国建银投资有限责任公司</t>
  </si>
  <si>
    <t>中银建投</t>
  </si>
  <si>
    <t>武汉当代集团</t>
  </si>
  <si>
    <t>阳光城</t>
  </si>
  <si>
    <t>盐城高新区投资集团</t>
  </si>
  <si>
    <t>盐城高新区</t>
  </si>
  <si>
    <t>贵州省铜仁市交通旅游开发投资集团有限公司</t>
  </si>
  <si>
    <t>黑牡丹</t>
  </si>
  <si>
    <t>泰州华信药业投资</t>
  </si>
  <si>
    <t>航运</t>
  </si>
  <si>
    <t>家用轻工</t>
  </si>
  <si>
    <t>海尔集团公司</t>
  </si>
  <si>
    <t>海尔集团</t>
  </si>
  <si>
    <t>白色家电</t>
  </si>
  <si>
    <t>富龙投资集团有限公司</t>
  </si>
  <si>
    <t>富龙投资集团</t>
  </si>
  <si>
    <t>南京江北新城投资发展有限公司</t>
  </si>
  <si>
    <t>天津临港投控</t>
  </si>
  <si>
    <t>天津港保税区</t>
  </si>
  <si>
    <t>美凯龙</t>
  </si>
  <si>
    <t>鸿坤伟业</t>
  </si>
  <si>
    <t>深圳市益田集团股份有限公司</t>
  </si>
  <si>
    <t>新城控股集团股份有限公司</t>
  </si>
  <si>
    <t>新城控股</t>
  </si>
  <si>
    <t>--/BB-</t>
  </si>
  <si>
    <t>浙能锦江环境控股有限公司</t>
  </si>
  <si>
    <t>锦江环境控股</t>
  </si>
  <si>
    <t>中国人寿(海外)</t>
  </si>
  <si>
    <t>山东能源集团</t>
  </si>
  <si>
    <t>银川通联资本投资</t>
  </si>
  <si>
    <t>九鼎集团</t>
  </si>
  <si>
    <t>天津房地产集团</t>
  </si>
  <si>
    <t>广东恒健投资控股有限公司</t>
  </si>
  <si>
    <t>沈阳市和平区国有资产经营有限公司</t>
  </si>
  <si>
    <t>沈阳和平区国资</t>
  </si>
  <si>
    <t>Caa2/--</t>
  </si>
  <si>
    <t>兴证国际金融集团有限公司</t>
  </si>
  <si>
    <t>鹏博士</t>
  </si>
  <si>
    <t>通信设备</t>
  </si>
  <si>
    <t>北京燃气集团</t>
  </si>
  <si>
    <t>南海控股有限公司</t>
  </si>
  <si>
    <t>南海控股</t>
  </si>
  <si>
    <t>中国兵器工业集团</t>
  </si>
  <si>
    <t>明发集团(国际)有限公司</t>
  </si>
  <si>
    <t>明发集团</t>
  </si>
  <si>
    <t>协鑫集团有限公司</t>
  </si>
  <si>
    <t>协鑫集团</t>
  </si>
  <si>
    <t>中民国际融资租赁股份有限公司</t>
  </si>
  <si>
    <t>中民国际融资</t>
  </si>
  <si>
    <t>中国南方电网有限责任公司</t>
  </si>
  <si>
    <t>南方电网</t>
  </si>
  <si>
    <t>招商永隆银行(香港)</t>
  </si>
  <si>
    <t>国家开发投资集团有限公司</t>
  </si>
  <si>
    <t>国家开发投资</t>
  </si>
  <si>
    <t>建信人寿保险股份有限公司</t>
  </si>
  <si>
    <t>建信人寿</t>
  </si>
  <si>
    <t>港口集团</t>
  </si>
  <si>
    <t>YIDACHINAHOLDINGSLIMITED</t>
  </si>
  <si>
    <t>亿达中国</t>
  </si>
  <si>
    <t>湖州经开区</t>
  </si>
  <si>
    <t>新疆广汇实业投资(集团)有限责任公司</t>
  </si>
  <si>
    <t>玉皇化工</t>
  </si>
  <si>
    <t>国瑞健康</t>
  </si>
  <si>
    <t>康得新</t>
  </si>
  <si>
    <t>国美零售控股有限公司</t>
  </si>
  <si>
    <t>国美零售</t>
  </si>
  <si>
    <t>中国再保险(集团)股份有限公司</t>
  </si>
  <si>
    <t>中国再保险</t>
  </si>
  <si>
    <t>青海省</t>
  </si>
  <si>
    <t>洛娃科技</t>
  </si>
  <si>
    <t>Ba3/B+</t>
  </si>
  <si>
    <t>泰康保险集团股份有限公司</t>
  </si>
  <si>
    <t>泰康人寿</t>
  </si>
  <si>
    <t>旭辉控股集团</t>
  </si>
  <si>
    <t>南京溧水经开集团</t>
  </si>
  <si>
    <t>铜山区</t>
  </si>
  <si>
    <t>沛县国有资产经营有限公司</t>
  </si>
  <si>
    <t>沛县</t>
  </si>
  <si>
    <t>服装家纺</t>
  </si>
  <si>
    <t>丹阳投资集团</t>
  </si>
  <si>
    <t>广汇汽车服务集团股份公司</t>
  </si>
  <si>
    <t>广汇汽车</t>
  </si>
  <si>
    <t>镇江交通产业集团</t>
  </si>
  <si>
    <t>漳龙集团</t>
  </si>
  <si>
    <t>RONSHINECHINAHOLDINGSLIMITED</t>
  </si>
  <si>
    <t>广州产业投资基金</t>
  </si>
  <si>
    <t>Baa2/A-</t>
  </si>
  <si>
    <t>国家电投集团</t>
  </si>
  <si>
    <t>隆鑫控股有限公司</t>
  </si>
  <si>
    <t>隆鑫控股</t>
  </si>
  <si>
    <t>其他交运设备</t>
  </si>
  <si>
    <t>九龙坡区</t>
  </si>
  <si>
    <t>陕西省西咸新区沣西新城开发建设(集团)有限公司</t>
  </si>
  <si>
    <t>沣西集团</t>
  </si>
  <si>
    <t>长沙先导控股</t>
  </si>
  <si>
    <t>成都兴城投资集团</t>
  </si>
  <si>
    <t>招银金融租赁</t>
  </si>
  <si>
    <t>中国林业集团有限公司</t>
  </si>
  <si>
    <t>中林集团</t>
  </si>
  <si>
    <t>天津渤海化工集团有限责任公司</t>
  </si>
  <si>
    <t>天津渤海化工集团</t>
  </si>
  <si>
    <t>公航旅集团</t>
  </si>
  <si>
    <t>宿迁经开区</t>
  </si>
  <si>
    <t>山西路桥建设集团有限公司</t>
  </si>
  <si>
    <t>山西路建</t>
  </si>
  <si>
    <t>广西交通投资集团</t>
  </si>
  <si>
    <t>中国中信集团有限公司</t>
  </si>
  <si>
    <t>中信集团</t>
  </si>
  <si>
    <t>淮安交控</t>
  </si>
  <si>
    <t>株洲城发集团</t>
  </si>
  <si>
    <t>济南西城投资开发集团有限公司</t>
  </si>
  <si>
    <t>济南西城投资开发</t>
  </si>
  <si>
    <t>江苏方洋集团有限公司</t>
  </si>
  <si>
    <t>江苏方洋</t>
  </si>
  <si>
    <t>徐圩新区</t>
  </si>
  <si>
    <t>东兴证券(香港)金融控股有限公司</t>
  </si>
  <si>
    <t>东兴香港</t>
  </si>
  <si>
    <t>遵义交旅投资(集团)有限公司</t>
  </si>
  <si>
    <t>遵义交旅投资(集团)</t>
  </si>
  <si>
    <t>JIAYUANINTERNATIONALGROUPLIMITED</t>
  </si>
  <si>
    <t>巨星医疗控股</t>
  </si>
  <si>
    <t>医疗器械</t>
  </si>
  <si>
    <t>合众人寿保险股份有限公司</t>
  </si>
  <si>
    <t>合众人寿</t>
  </si>
  <si>
    <t>西安城投集团</t>
  </si>
  <si>
    <t>渝西物流</t>
  </si>
  <si>
    <t>两江开投</t>
  </si>
  <si>
    <t>渝隆资产经营</t>
  </si>
  <si>
    <t>万盛开投集团</t>
  </si>
  <si>
    <t>中国物流资产控股有限公司</t>
  </si>
  <si>
    <t>中国物流资产</t>
  </si>
  <si>
    <t>大连万达</t>
  </si>
  <si>
    <t>重庆南岸城建集团</t>
  </si>
  <si>
    <t>深圳高速公路集团股份有限公司</t>
  </si>
  <si>
    <t>深高速</t>
  </si>
  <si>
    <t>淮开控股</t>
  </si>
  <si>
    <t>淮安经开区</t>
  </si>
  <si>
    <t>重庆粮食集团</t>
  </si>
  <si>
    <t>江苏瀚瑞投资控股</t>
  </si>
  <si>
    <t>H&amp;H国际控股</t>
  </si>
  <si>
    <t>天津城市基础设施建设投资集团有限公司</t>
  </si>
  <si>
    <t>天津城投集团</t>
  </si>
  <si>
    <t>A3/A</t>
  </si>
  <si>
    <t>光明食品(集团)有限公司</t>
  </si>
  <si>
    <t>光明集团</t>
  </si>
  <si>
    <t>浙江吉利控股集团有限公司</t>
  </si>
  <si>
    <t>吉利控股集团</t>
  </si>
  <si>
    <t>中国国际金融</t>
  </si>
  <si>
    <t>西青区</t>
  </si>
  <si>
    <t>中国飞机租赁集团控股有限公司</t>
  </si>
  <si>
    <t>中国飞机租赁</t>
  </si>
  <si>
    <t>京东集团股份有限公司</t>
  </si>
  <si>
    <t>京东集团</t>
  </si>
  <si>
    <t>Baa1/A-</t>
  </si>
  <si>
    <t>阳光人寿保险股份有限公司</t>
  </si>
  <si>
    <t>阳光人寿</t>
  </si>
  <si>
    <t>云投集团</t>
  </si>
  <si>
    <t>杭州海康威视数字技术股份有限公司</t>
  </si>
  <si>
    <t>海康威视</t>
  </si>
  <si>
    <t>中国华能集团有限公司</t>
  </si>
  <si>
    <t>华能集团</t>
  </si>
  <si>
    <t>中国平安人寿保险股份有限公司</t>
  </si>
  <si>
    <t>平安人寿</t>
  </si>
  <si>
    <t>江苏新海连发展集团有限公司</t>
  </si>
  <si>
    <t>江苏新海连</t>
  </si>
  <si>
    <t>连云港经开区</t>
  </si>
  <si>
    <t>山东钢铁集团</t>
  </si>
  <si>
    <t>粤港湾控股有限公司</t>
  </si>
  <si>
    <t>粤港湾控股</t>
  </si>
  <si>
    <t>中国自动化集团有限公司</t>
  </si>
  <si>
    <t>中国自动化</t>
  </si>
  <si>
    <t>通用机械</t>
  </si>
  <si>
    <t>天津保税区投资控股集团有限公司</t>
  </si>
  <si>
    <t>天保投控</t>
  </si>
  <si>
    <t>一嗨汽车租赁有限公司</t>
  </si>
  <si>
    <t>一嗨租车</t>
  </si>
  <si>
    <t>广州地铁集团有限公司</t>
  </si>
  <si>
    <t>广州地铁集团</t>
  </si>
  <si>
    <t>广东省广晟控股集团有限公司</t>
  </si>
  <si>
    <t>广晟集团</t>
  </si>
  <si>
    <t>北京建设(控股)有限公司</t>
  </si>
  <si>
    <t>中国建筑股份有限公司</t>
  </si>
  <si>
    <t>中国建筑</t>
  </si>
  <si>
    <t>北京环卫集团</t>
  </si>
  <si>
    <t>东风汽车集团股份有限公司</t>
  </si>
  <si>
    <t>东风集团股份</t>
  </si>
  <si>
    <t>潍柴动力股份有限公司</t>
  </si>
  <si>
    <t>潍柴动力</t>
  </si>
  <si>
    <t>汽车零部件</t>
  </si>
  <si>
    <t>东方金融控股(香港)有限公司</t>
  </si>
  <si>
    <t>东方金控</t>
  </si>
  <si>
    <t>海航资本集团有限公司</t>
  </si>
  <si>
    <t>泛海控股</t>
  </si>
  <si>
    <t>上海电力股份有限公司</t>
  </si>
  <si>
    <t>上海电力</t>
  </si>
  <si>
    <t>康师傅控股</t>
  </si>
  <si>
    <t>采掘服务</t>
  </si>
  <si>
    <t>建信租赁</t>
  </si>
  <si>
    <t>金风科技股份有限公司</t>
  </si>
  <si>
    <t>金风科技</t>
  </si>
  <si>
    <t>上海建工集团股份有限公司</t>
  </si>
  <si>
    <t>上海建工</t>
  </si>
  <si>
    <t>中国民生投资股份</t>
  </si>
  <si>
    <t>中国人寿保险股份有限公司</t>
  </si>
  <si>
    <t>中国人寿</t>
  </si>
  <si>
    <t>中骏集团控股</t>
  </si>
  <si>
    <t>汇源果汁</t>
  </si>
  <si>
    <t>机场</t>
  </si>
  <si>
    <t>安徽省交通控股</t>
  </si>
  <si>
    <t>北京建工集团有限责任公司</t>
  </si>
  <si>
    <t>北京建工集团</t>
  </si>
  <si>
    <t>中国三峡集团</t>
  </si>
  <si>
    <t>蓝星集团</t>
  </si>
  <si>
    <t>GLPPTE.LTD.</t>
  </si>
  <si>
    <t>普洛斯</t>
  </si>
  <si>
    <t>广州交通投资集团有限公司</t>
  </si>
  <si>
    <t>广州交通投资集团</t>
  </si>
  <si>
    <t>北京市国有资产经营有限责任公司</t>
  </si>
  <si>
    <t>北京国资</t>
  </si>
  <si>
    <t>中国广核集团</t>
  </si>
  <si>
    <t>KUNLUNENERGYCOMPANYLIMITED</t>
  </si>
  <si>
    <t>昆仑能源</t>
  </si>
  <si>
    <t>越秀交通基建有限公司</t>
  </si>
  <si>
    <t>越秀交通基建</t>
  </si>
  <si>
    <t>中国国储能源</t>
  </si>
  <si>
    <t>CENTRALCHINAREALESTATELIMITED</t>
  </si>
  <si>
    <t>建业地产</t>
  </si>
  <si>
    <t>大新华航空有限公司</t>
  </si>
  <si>
    <t>民生金融租赁</t>
  </si>
  <si>
    <t>青岛城建投资</t>
  </si>
  <si>
    <t>B3/B-</t>
  </si>
  <si>
    <t>海通国际</t>
  </si>
  <si>
    <t>中国神华能源股份有限公司</t>
  </si>
  <si>
    <t>中国神华</t>
  </si>
  <si>
    <t>渣打银行(中国)</t>
  </si>
  <si>
    <t>广西建工集团有限责任公司</t>
  </si>
  <si>
    <t>广西建工集团</t>
  </si>
  <si>
    <t>珠海大横琴集团</t>
  </si>
  <si>
    <t>工银金融租赁</t>
  </si>
  <si>
    <t>上海华谊控股集团有限公司</t>
  </si>
  <si>
    <t>上海华谊</t>
  </si>
  <si>
    <t>Baa3/BBB</t>
  </si>
  <si>
    <t>阿里巴巴集团控股有限公司</t>
  </si>
  <si>
    <t>阿里巴巴</t>
  </si>
  <si>
    <t>水发兴业能源</t>
  </si>
  <si>
    <t>CHINAOILANDGASGROUPLIMITED</t>
  </si>
  <si>
    <t>中油燃气</t>
  </si>
  <si>
    <t>Ba2/BB</t>
  </si>
  <si>
    <t>天津物产集团</t>
  </si>
  <si>
    <t>云南能投集团</t>
  </si>
  <si>
    <t>半导体</t>
  </si>
  <si>
    <t>朗诗集团股份有限公司</t>
  </si>
  <si>
    <t>龙源电力集团股份有限公司</t>
  </si>
  <si>
    <t>龙源电力</t>
  </si>
  <si>
    <t>GEELYAUTOMOBILEHOLDINGSLIMITED</t>
  </si>
  <si>
    <t>吉利汽车</t>
  </si>
  <si>
    <t>浙江省能源集团有限公司</t>
  </si>
  <si>
    <t>宏华集团有限公司</t>
  </si>
  <si>
    <t>宏华集团</t>
  </si>
  <si>
    <t>华为投资控股</t>
  </si>
  <si>
    <t>中国长城资产管理股份有限公司</t>
  </si>
  <si>
    <t>中国长城资产</t>
  </si>
  <si>
    <t>中国泛海控股集团有限公司</t>
  </si>
  <si>
    <t>泛海控股集团</t>
  </si>
  <si>
    <t>中国西部水泥有限公司</t>
  </si>
  <si>
    <t>西部水泥</t>
  </si>
  <si>
    <t>气体动力科技有限公司</t>
  </si>
  <si>
    <t>气体动力</t>
  </si>
  <si>
    <t>上海电气集团</t>
  </si>
  <si>
    <t>REDCOPROPERTIESGROUPLIMITED</t>
  </si>
  <si>
    <t>力高集团</t>
  </si>
  <si>
    <t>B1/B+</t>
  </si>
  <si>
    <t>中国黄金国际资源有限公司</t>
  </si>
  <si>
    <t>中国黄金国际</t>
  </si>
  <si>
    <t>中国华融</t>
  </si>
  <si>
    <t>中新控股科技集团有限公司</t>
  </si>
  <si>
    <t>中新控股</t>
  </si>
  <si>
    <t>平安国际融资租赁</t>
  </si>
  <si>
    <t>Ba2/BB-</t>
  </si>
  <si>
    <t>珠海华发集团</t>
  </si>
  <si>
    <t>中国中冶</t>
  </si>
  <si>
    <t>三菱日联银行(中国)</t>
  </si>
  <si>
    <t>华侨城集团</t>
  </si>
  <si>
    <t>海南航空控股股份有限公司</t>
  </si>
  <si>
    <t>海航控股</t>
  </si>
  <si>
    <t>Ba1/BB</t>
  </si>
  <si>
    <t>茂业国际控股有限公司</t>
  </si>
  <si>
    <t>茂业国际</t>
  </si>
  <si>
    <t>日照港集团</t>
  </si>
  <si>
    <t>中国电力建设</t>
  </si>
  <si>
    <t>中国石油集团</t>
  </si>
  <si>
    <t>中国信达</t>
  </si>
  <si>
    <t>诚通集团</t>
  </si>
  <si>
    <t>国家电网有限公司</t>
  </si>
  <si>
    <t>国家电网</t>
  </si>
  <si>
    <t>TENCENTHOLDINGSLIMITED</t>
  </si>
  <si>
    <t>保利发展控股集团股份有限公司</t>
  </si>
  <si>
    <t>保利发展</t>
  </si>
  <si>
    <t>通信运营</t>
  </si>
  <si>
    <t>文思海辉技术有限公司</t>
  </si>
  <si>
    <t>文思海辉</t>
  </si>
  <si>
    <t>Ba3/--</t>
  </si>
  <si>
    <t>中铝国际工程股份有限公司</t>
  </si>
  <si>
    <t>中铝国际</t>
  </si>
  <si>
    <t>雅居乐集团</t>
  </si>
  <si>
    <t>中国海运集团有限公司</t>
  </si>
  <si>
    <t>中国海运</t>
  </si>
  <si>
    <t>Ba3/BB-</t>
  </si>
  <si>
    <t>花样年控股</t>
  </si>
  <si>
    <t>东方资产</t>
  </si>
  <si>
    <t>A3/BBB</t>
  </si>
  <si>
    <t>中国奥园</t>
  </si>
  <si>
    <t>中国电子信息产业</t>
  </si>
  <si>
    <t>方正集团</t>
  </si>
  <si>
    <t>合景泰富集团</t>
  </si>
  <si>
    <t>广州富力地产股份有限公司</t>
  </si>
  <si>
    <t>富力地产</t>
  </si>
  <si>
    <t>KAISAGROUPHOLDINGSLTD.</t>
  </si>
  <si>
    <t>佳兆业集团</t>
  </si>
  <si>
    <t>宝山钢铁股份有限公司</t>
  </si>
  <si>
    <t>宝钢股份</t>
  </si>
  <si>
    <t>宝山区</t>
  </si>
  <si>
    <t>中船集团</t>
  </si>
  <si>
    <t>招商局置地有限公司</t>
  </si>
  <si>
    <t>招商局置地</t>
  </si>
  <si>
    <t>B2/--</t>
  </si>
  <si>
    <t>中国蒙牛乳业有限公司</t>
  </si>
  <si>
    <t>蒙牛乳业</t>
  </si>
  <si>
    <t>万达商业</t>
  </si>
  <si>
    <t>B1/--</t>
  </si>
  <si>
    <t>北控水务集团</t>
  </si>
  <si>
    <t>中粮(香港)</t>
  </si>
  <si>
    <t>财政部</t>
  </si>
  <si>
    <t>ANTONOILFIELDSERVICESGROUP</t>
  </si>
  <si>
    <t>安东油田</t>
  </si>
  <si>
    <t>中银国际</t>
  </si>
  <si>
    <t>中国铝业股份有限公司</t>
  </si>
  <si>
    <t>中国铝业</t>
  </si>
  <si>
    <t>中国太平保险集团(香港)有限公司</t>
  </si>
  <si>
    <t>太平香港</t>
  </si>
  <si>
    <t>中石化</t>
  </si>
  <si>
    <t>IS_KYC_DONE</t>
  </si>
  <si>
    <t>YYWeekNum</t>
  </si>
  <si>
    <t>YYQQ</t>
  </si>
  <si>
    <t>23W43</t>
  </si>
  <si>
    <t>Q4</t>
  </si>
  <si>
    <t>23Q4</t>
  </si>
  <si>
    <t>23W42</t>
  </si>
  <si>
    <t>23W40</t>
  </si>
  <si>
    <t>Q3</t>
  </si>
  <si>
    <t>23Q3</t>
  </si>
  <si>
    <t>23W39</t>
  </si>
  <si>
    <t>23W38</t>
  </si>
  <si>
    <t>23W37</t>
  </si>
  <si>
    <t>23W36</t>
  </si>
  <si>
    <t>23W35</t>
  </si>
  <si>
    <t>23W34</t>
  </si>
  <si>
    <t>23W33</t>
  </si>
  <si>
    <t>23W32</t>
  </si>
  <si>
    <t>23W31</t>
  </si>
  <si>
    <t>23W30</t>
  </si>
  <si>
    <t>23W29</t>
  </si>
  <si>
    <t>23W28</t>
  </si>
  <si>
    <t>23W27</t>
  </si>
  <si>
    <t>Q2</t>
  </si>
  <si>
    <t>23Q2</t>
  </si>
  <si>
    <t>23W26</t>
  </si>
  <si>
    <t>23W25</t>
  </si>
  <si>
    <t>23W24</t>
  </si>
  <si>
    <t>23W23</t>
  </si>
  <si>
    <t>23W22</t>
  </si>
  <si>
    <t>23W21</t>
  </si>
  <si>
    <t>23W20</t>
  </si>
  <si>
    <t>23W19</t>
  </si>
  <si>
    <t>23W18</t>
  </si>
  <si>
    <t>23W17</t>
  </si>
  <si>
    <t>23W16</t>
  </si>
  <si>
    <t>23W15</t>
  </si>
  <si>
    <t>23W14</t>
  </si>
  <si>
    <t>Q1</t>
  </si>
  <si>
    <t>23Q1</t>
  </si>
  <si>
    <t>23W13</t>
  </si>
  <si>
    <t>23W12</t>
  </si>
  <si>
    <t>23W11</t>
  </si>
  <si>
    <t>23W10</t>
  </si>
  <si>
    <t>23W9</t>
  </si>
  <si>
    <t>23W8</t>
  </si>
  <si>
    <t>23W7</t>
  </si>
  <si>
    <t>23W6</t>
  </si>
  <si>
    <t>23W4</t>
  </si>
  <si>
    <t>23W3</t>
  </si>
  <si>
    <t>23W2</t>
  </si>
  <si>
    <t>22W53</t>
  </si>
  <si>
    <t>22Q4</t>
  </si>
  <si>
    <t>22W52</t>
  </si>
  <si>
    <t>22W51</t>
  </si>
  <si>
    <t>22W50</t>
  </si>
  <si>
    <t>22W49</t>
  </si>
  <si>
    <t>22W48</t>
  </si>
  <si>
    <t>22W47</t>
  </si>
  <si>
    <t>22W46</t>
  </si>
  <si>
    <t>22W45</t>
  </si>
  <si>
    <t>22W44</t>
  </si>
  <si>
    <t>22W43</t>
  </si>
  <si>
    <t>22W42</t>
  </si>
  <si>
    <t>22W40</t>
  </si>
  <si>
    <t>22Q3</t>
  </si>
  <si>
    <t>22W39</t>
  </si>
  <si>
    <t>22W38</t>
  </si>
  <si>
    <t>22W37</t>
  </si>
  <si>
    <t>22W36</t>
  </si>
  <si>
    <t>22W35</t>
  </si>
  <si>
    <t>22W34</t>
  </si>
  <si>
    <t>22W33</t>
  </si>
  <si>
    <t>22W32</t>
  </si>
  <si>
    <t>22W31</t>
  </si>
  <si>
    <t>22W30</t>
  </si>
  <si>
    <t>22W29</t>
  </si>
  <si>
    <t>22W28</t>
  </si>
  <si>
    <t>22W27</t>
  </si>
  <si>
    <t>22Q2</t>
  </si>
  <si>
    <t>22W26</t>
  </si>
  <si>
    <t>22W25</t>
  </si>
  <si>
    <t>22W24</t>
  </si>
  <si>
    <t>22W23</t>
  </si>
  <si>
    <t>22W22</t>
  </si>
  <si>
    <t>22W21</t>
  </si>
  <si>
    <t>22W20</t>
  </si>
  <si>
    <t>22W18</t>
  </si>
  <si>
    <t>22W17</t>
  </si>
  <si>
    <t>22W16</t>
  </si>
  <si>
    <t>22W15</t>
  </si>
  <si>
    <t>22W14</t>
  </si>
  <si>
    <t>22Q1</t>
  </si>
  <si>
    <t>22W13</t>
  </si>
  <si>
    <t>22W12</t>
  </si>
  <si>
    <t>22W11</t>
  </si>
  <si>
    <t>22W10</t>
  </si>
  <si>
    <t>22W9</t>
  </si>
  <si>
    <t>22W8</t>
  </si>
  <si>
    <t>22W7</t>
  </si>
  <si>
    <t>22W5</t>
  </si>
  <si>
    <t>22W4</t>
  </si>
  <si>
    <t>22W3</t>
  </si>
  <si>
    <t>22W2</t>
  </si>
  <si>
    <t>21W52</t>
  </si>
  <si>
    <t>21Q4</t>
  </si>
  <si>
    <t>21W51</t>
  </si>
  <si>
    <t>21W50</t>
  </si>
  <si>
    <t>21W49</t>
  </si>
  <si>
    <t>21W48</t>
  </si>
  <si>
    <t>21W46</t>
  </si>
  <si>
    <t>21W44</t>
  </si>
  <si>
    <t>21W43</t>
  </si>
  <si>
    <t>21W42</t>
  </si>
  <si>
    <t>21W39</t>
  </si>
  <si>
    <t>21Q3</t>
  </si>
  <si>
    <t>21W30</t>
  </si>
  <si>
    <t>21W28</t>
  </si>
  <si>
    <t>21W27</t>
  </si>
  <si>
    <t>21W24</t>
  </si>
  <si>
    <t>21Q2</t>
  </si>
  <si>
    <t>21W22</t>
  </si>
  <si>
    <t>21W21</t>
  </si>
  <si>
    <t>21W20</t>
  </si>
  <si>
    <t>21W17</t>
  </si>
  <si>
    <t>21W16</t>
  </si>
  <si>
    <t>21W12</t>
  </si>
  <si>
    <t>21Q1</t>
  </si>
  <si>
    <t>21W6</t>
  </si>
  <si>
    <t>21W2</t>
  </si>
  <si>
    <t>19W45</t>
  </si>
  <si>
    <t>19Q4</t>
  </si>
  <si>
    <t>2023/10/30</t>
  </si>
  <si>
    <t>21W47</t>
  </si>
  <si>
    <t>21W45</t>
  </si>
  <si>
    <t>21W40</t>
  </si>
  <si>
    <t>21W38</t>
  </si>
  <si>
    <t>21W37</t>
  </si>
  <si>
    <t>21W36</t>
  </si>
  <si>
    <t>21W35</t>
  </si>
  <si>
    <t>21W34</t>
  </si>
  <si>
    <t>21W33</t>
  </si>
  <si>
    <t>21W32</t>
  </si>
  <si>
    <t>21W31</t>
  </si>
  <si>
    <t>21W29</t>
  </si>
  <si>
    <t>21W26</t>
  </si>
  <si>
    <t>21W23</t>
  </si>
  <si>
    <t>21W19</t>
  </si>
  <si>
    <t>21W18</t>
  </si>
  <si>
    <t>21W14</t>
  </si>
  <si>
    <t>21W13</t>
  </si>
  <si>
    <t>21W11</t>
  </si>
  <si>
    <t>21W10</t>
  </si>
  <si>
    <t>21W9</t>
  </si>
  <si>
    <t>21W7</t>
  </si>
  <si>
    <t>21W5</t>
  </si>
  <si>
    <t>21W3</t>
  </si>
  <si>
    <t>20W50</t>
  </si>
  <si>
    <t>20Q4</t>
  </si>
  <si>
    <t>20W49</t>
  </si>
  <si>
    <t>20W46</t>
  </si>
  <si>
    <t>20W44</t>
  </si>
  <si>
    <t>20W43</t>
  </si>
  <si>
    <t>20W42</t>
  </si>
  <si>
    <t>20W39</t>
  </si>
  <si>
    <t>20Q3</t>
  </si>
  <si>
    <t>20W38</t>
  </si>
  <si>
    <t>20W37</t>
  </si>
  <si>
    <t>20W36</t>
  </si>
  <si>
    <t>20W33</t>
  </si>
  <si>
    <t>20W32</t>
  </si>
  <si>
    <t>20W31</t>
  </si>
  <si>
    <t>20W30</t>
  </si>
  <si>
    <t>20W29</t>
  </si>
  <si>
    <t>20W28</t>
  </si>
  <si>
    <t>20W27</t>
  </si>
  <si>
    <t>20Q2</t>
  </si>
  <si>
    <t>20W25</t>
  </si>
  <si>
    <t>20W23</t>
  </si>
  <si>
    <t>20W16</t>
  </si>
  <si>
    <t>20W12</t>
  </si>
  <si>
    <t>20Q1</t>
  </si>
  <si>
    <t>20W10</t>
  </si>
  <si>
    <t>20W9</t>
  </si>
  <si>
    <t>20W8</t>
  </si>
  <si>
    <t>20W7</t>
  </si>
  <si>
    <t>20W6</t>
  </si>
  <si>
    <t>20W4</t>
  </si>
  <si>
    <t>20W3</t>
  </si>
  <si>
    <t>20W2</t>
  </si>
  <si>
    <t>19W49</t>
  </si>
  <si>
    <t>19W48</t>
  </si>
  <si>
    <t>19W47</t>
  </si>
  <si>
    <t>19W43</t>
  </si>
  <si>
    <t>19W42</t>
  </si>
  <si>
    <t>19W41</t>
  </si>
  <si>
    <t>19W39</t>
  </si>
  <si>
    <t>19Q3</t>
  </si>
  <si>
    <t>19W38</t>
  </si>
  <si>
    <t>19W37</t>
  </si>
  <si>
    <t>19W36</t>
  </si>
  <si>
    <t>19W35</t>
  </si>
  <si>
    <t>19W33</t>
  </si>
  <si>
    <t>19W32</t>
  </si>
  <si>
    <t>19W30</t>
  </si>
  <si>
    <t>19W28</t>
  </si>
  <si>
    <t>19W27</t>
  </si>
  <si>
    <t>19W26</t>
  </si>
  <si>
    <t>19Q2</t>
  </si>
  <si>
    <t>19W25</t>
  </si>
  <si>
    <t>19W24</t>
  </si>
  <si>
    <t>19W23</t>
  </si>
  <si>
    <t>19W22</t>
  </si>
  <si>
    <t>19W21</t>
  </si>
  <si>
    <t>19W20</t>
  </si>
  <si>
    <t>19W19</t>
  </si>
  <si>
    <t>19W16</t>
  </si>
  <si>
    <t>19W15</t>
  </si>
  <si>
    <t>19W13</t>
  </si>
  <si>
    <t>19Q1</t>
  </si>
  <si>
    <t>19W11</t>
  </si>
  <si>
    <t>19W10</t>
  </si>
  <si>
    <t>19W9</t>
  </si>
  <si>
    <t>19W8</t>
  </si>
  <si>
    <t>19W7</t>
  </si>
  <si>
    <t>19W5</t>
  </si>
  <si>
    <t>19W3</t>
  </si>
  <si>
    <t>19W2</t>
  </si>
  <si>
    <t>18W51</t>
  </si>
  <si>
    <t>18Q4</t>
  </si>
  <si>
    <t>18W50</t>
  </si>
  <si>
    <t>18W49</t>
  </si>
  <si>
    <t>18W48</t>
  </si>
  <si>
    <t>18W47</t>
  </si>
  <si>
    <t>18W46</t>
  </si>
  <si>
    <t>18W45</t>
  </si>
  <si>
    <t>18W43</t>
  </si>
  <si>
    <t>18W38</t>
  </si>
  <si>
    <t>18Q3</t>
  </si>
  <si>
    <t>18W35</t>
  </si>
  <si>
    <t>18W32</t>
  </si>
  <si>
    <t>18W29</t>
  </si>
  <si>
    <t>18W28</t>
  </si>
  <si>
    <t>18W22</t>
  </si>
  <si>
    <t>18Q2</t>
  </si>
  <si>
    <t>18W21</t>
  </si>
  <si>
    <t>18W19</t>
  </si>
  <si>
    <t>18W15</t>
  </si>
  <si>
    <t>18W9</t>
  </si>
  <si>
    <t>18Q1</t>
  </si>
  <si>
    <t>18W3</t>
  </si>
  <si>
    <t>17W51</t>
  </si>
  <si>
    <t>17Q4</t>
  </si>
  <si>
    <t>17W49</t>
  </si>
  <si>
    <t>17W47</t>
  </si>
  <si>
    <t>17W43</t>
  </si>
  <si>
    <t>17W42</t>
  </si>
  <si>
    <t>17W33</t>
  </si>
  <si>
    <t>17Q3</t>
  </si>
  <si>
    <t>17W25</t>
  </si>
  <si>
    <t>17Q2</t>
  </si>
  <si>
    <t>17W23</t>
  </si>
  <si>
    <t>17W22</t>
  </si>
  <si>
    <t>17W20</t>
  </si>
  <si>
    <t>17W16</t>
  </si>
  <si>
    <t>17W12</t>
  </si>
  <si>
    <t>17Q1</t>
  </si>
  <si>
    <t>17W11</t>
  </si>
  <si>
    <t>17W8</t>
  </si>
  <si>
    <t>External_Sources</t>
  </si>
  <si>
    <t>SBLCFinancials</t>
  </si>
  <si>
    <t>SBLCBankLEAG</t>
  </si>
  <si>
    <t>SBLCBank</t>
  </si>
  <si>
    <t>LEAG</t>
  </si>
  <si>
    <t>金额排名</t>
  </si>
  <si>
    <t>笔数</t>
  </si>
  <si>
    <t>RangeStart</t>
  </si>
  <si>
    <t>RangeEnd</t>
  </si>
  <si>
    <t>TableName</t>
  </si>
  <si>
    <t>Recent</t>
  </si>
  <si>
    <t>23W41</t>
  </si>
  <si>
    <t>当前_YYW</t>
  </si>
  <si>
    <t>上周_YYW</t>
  </si>
  <si>
    <t>YYW</t>
  </si>
  <si>
    <t>23W44</t>
  </si>
  <si>
    <t>23W09</t>
  </si>
  <si>
    <t>23W08</t>
  </si>
  <si>
    <t>23W07</t>
  </si>
  <si>
    <t>23W06</t>
  </si>
  <si>
    <t>23W05</t>
  </si>
  <si>
    <t>23W04</t>
  </si>
  <si>
    <t>23W03</t>
  </si>
  <si>
    <t>23W02</t>
  </si>
  <si>
    <t>23W01</t>
  </si>
  <si>
    <t>22W41</t>
  </si>
  <si>
    <t>22W19</t>
  </si>
  <si>
    <t>22W09</t>
  </si>
  <si>
    <t>22W08</t>
  </si>
  <si>
    <t>22W07</t>
  </si>
  <si>
    <t>22W06</t>
  </si>
  <si>
    <t>22W05</t>
  </si>
  <si>
    <t>22W04</t>
  </si>
  <si>
    <t>22W03</t>
  </si>
  <si>
    <t>22W02</t>
  </si>
  <si>
    <t>22W01</t>
  </si>
  <si>
    <t>ByWeek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</si>
</sst>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_-&quot;$&quot;* #,##0.00_-;\-&quot;$&quot;* #,##0.00_-;_-&quot;$&quot;* &quot;-&quot;??_-;_-@_-"/>
    <numFmt numFmtId="165" formatCode="_-* #,##0.00_-;\-* #,##0.00_-;_-* &quot;-&quot;??_-;_-@_-"/>
    <numFmt numFmtId="166" formatCode="yyyy/m/d;@"/>
    <numFmt numFmtId="167" formatCode="yyyy/m/d\ h:mm;@"/>
    <numFmt numFmtId="168" formatCode="yyyy\-mm\-dd;@"/>
    <numFmt numFmtId="169" formatCode="0.0%"/>
    <numFmt numFmtId="170" formatCode="_ * #,##0.00_ ;_ * \-#,##0.00_ ;_ * &quot;-&quot;??_ ;_ @_ "/>
  </numFmts>
  <fonts count="99">
    <font>
      <sz val="11"/>
      <color theme="1"/>
      <name val="Microsoft JhengHei"/>
      <family val="2"/>
      <scheme val="minor"/>
    </font>
    <font>
      <sz val="8"/>
      <color theme="1"/>
      <name val="Microsoft JhengHei"/>
      <family val="2"/>
      <scheme val="minor"/>
    </font>
    <font>
      <sz val="8"/>
      <color theme="1"/>
      <name val="Microsoft JhengHei"/>
      <family val="2"/>
      <scheme val="minor"/>
    </font>
    <font>
      <sz val="8"/>
      <color theme="1"/>
      <name val="Microsoft JhengHei"/>
      <family val="2"/>
      <scheme val="minor"/>
    </font>
    <font>
      <sz val="11"/>
      <color theme="1"/>
      <name val="Microsoft JhengHei"/>
      <family val="2"/>
      <scheme val="minor"/>
    </font>
    <font>
      <sz val="8"/>
      <color theme="1"/>
      <name val="Microsoft JhengHei"/>
      <family val="2"/>
      <scheme val="minor"/>
    </font>
    <font>
      <u/>
      <sz val="12"/>
      <color theme="1"/>
      <name val="Microsoft JhengHei"/>
      <family val="2"/>
      <scheme val="minor"/>
    </font>
    <font>
      <u/>
      <sz val="12"/>
      <color theme="1" tint="0.59999389629810485"/>
      <name val="Microsoft JhengHei"/>
      <family val="2"/>
      <scheme val="minor"/>
    </font>
    <font>
      <sz val="36"/>
      <color rgb="FF2A7968"/>
      <name val="Microsoft JhengHei"/>
      <family val="2"/>
      <scheme val="minor"/>
    </font>
    <font>
      <sz val="36"/>
      <color rgb="FFC2B59B"/>
      <name val="Microsoft JhengHei"/>
      <family val="2"/>
      <scheme val="minor"/>
    </font>
    <font>
      <sz val="36"/>
      <color theme="0"/>
      <name val="Microsoft JhengHei"/>
      <family val="2"/>
      <scheme val="minor"/>
    </font>
    <font>
      <sz val="11"/>
      <color theme="0"/>
      <name val="Microsoft JhengHei"/>
      <family val="2"/>
      <scheme val="minor"/>
    </font>
    <font>
      <u/>
      <sz val="11"/>
      <color theme="10"/>
      <name val="Microsoft JhengHei"/>
      <family val="2"/>
      <scheme val="minor"/>
    </font>
    <font>
      <sz val="36"/>
      <color rgb="FF888AA6"/>
      <name val="Microsoft JhengHei"/>
      <family val="2"/>
      <scheme val="minor"/>
    </font>
    <font>
      <sz val="8"/>
      <name val="Microsoft JhengHei"/>
      <family val="2"/>
      <scheme val="minor"/>
    </font>
    <font>
      <sz val="36"/>
      <color rgb="FF234473"/>
      <name val="Microsoft JhengHei"/>
      <family val="2"/>
      <scheme val="minor"/>
    </font>
    <font>
      <sz val="36"/>
      <color theme="4" tint="-0.249977111117893"/>
      <name val="Microsoft JhengHei"/>
      <family val="2"/>
      <scheme val="minor"/>
    </font>
    <font>
      <b/>
      <sz val="11"/>
      <color rgb="FF888AA6"/>
      <name val="Microsoft JhengHei"/>
      <family val="2"/>
      <scheme val="minor"/>
    </font>
    <font>
      <sz val="11"/>
      <color theme="1"/>
      <name val="Microsoft JhengHei"/>
      <family val="2"/>
      <charset val="134"/>
      <scheme val="minor"/>
    </font>
    <font>
      <b/>
      <sz val="9"/>
      <color rgb="FF888AA6"/>
      <name val="Microsoft JhengHei"/>
      <family val="2"/>
      <scheme val="minor"/>
    </font>
    <font>
      <sz val="36"/>
      <color theme="1"/>
      <name val="Microsoft JhengHei"/>
      <family val="2"/>
      <scheme val="minor"/>
    </font>
    <font>
      <sz val="36"/>
      <color rgb="FF901D22"/>
      <name val="Microsoft JhengHei"/>
      <family val="2"/>
      <scheme val="minor"/>
    </font>
    <font>
      <sz val="8"/>
      <color theme="1"/>
      <name val="Microsoft JhengHei"/>
      <family val="2"/>
      <charset val="134"/>
      <scheme val="minor"/>
    </font>
    <font>
      <sz val="8"/>
      <color rgb="FFFF0000"/>
      <name val="Microsoft JhengHei"/>
      <family val="2"/>
      <scheme val="minor"/>
    </font>
    <font>
      <sz val="36"/>
      <color rgb="FFC69E62"/>
      <name val="Microsoft JhengHei"/>
      <family val="2"/>
      <scheme val="minor"/>
    </font>
    <font>
      <sz val="36"/>
      <color theme="8"/>
      <name val="Microsoft JhengHei"/>
      <family val="2"/>
      <scheme val="minor"/>
    </font>
    <font>
      <sz val="26"/>
      <color rgb="FF224372"/>
      <name val="Microsoft JhengHei"/>
      <family val="2"/>
      <scheme val="minor"/>
    </font>
    <font>
      <sz val="36"/>
      <color rgb="FF224372"/>
      <name val="Microsoft JhengHei"/>
      <family val="2"/>
      <scheme val="minor"/>
    </font>
    <font>
      <sz val="36"/>
      <color rgb="FF0071BB"/>
      <name val="Microsoft JhengHei"/>
      <family val="2"/>
      <scheme val="minor"/>
    </font>
    <font>
      <sz val="18"/>
      <color rgb="FFC00000"/>
      <name val="Microsoft JhengHei"/>
      <family val="2"/>
      <scheme val="minor"/>
    </font>
    <font>
      <sz val="36"/>
      <name val="Microsoft JhengHei"/>
      <family val="2"/>
      <scheme val="minor"/>
    </font>
    <font>
      <sz val="12"/>
      <color theme="1"/>
      <name val="Microsoft JhengHei"/>
      <family val="2"/>
      <scheme val="minor"/>
    </font>
    <font>
      <sz val="12"/>
      <color theme="1"/>
      <name val="Microsoft JhengHei"/>
      <family val="2"/>
      <charset val="136"/>
      <scheme val="minor"/>
    </font>
    <font>
      <sz val="12"/>
      <color rgb="FF006100"/>
      <name val="Microsoft JhengHei"/>
      <family val="2"/>
      <charset val="136"/>
      <scheme val="minor"/>
    </font>
    <font>
      <sz val="12"/>
      <color rgb="FF9C0006"/>
      <name val="Microsoft JhengHei"/>
      <family val="2"/>
      <charset val="136"/>
      <scheme val="minor"/>
    </font>
    <font>
      <sz val="12"/>
      <color rgb="FF9C6500"/>
      <name val="Microsoft JhengHei"/>
      <family val="2"/>
      <charset val="136"/>
      <scheme val="minor"/>
    </font>
    <font>
      <sz val="12"/>
      <name val="宋体"/>
      <family val="3"/>
      <charset val="134"/>
    </font>
    <font>
      <sz val="11"/>
      <color theme="1"/>
      <name val="Microsoft JhengHei"/>
      <family val="2"/>
      <charset val="136"/>
      <scheme val="minor"/>
    </font>
    <font>
      <b/>
      <sz val="8"/>
      <color rgb="FF3F3F3F"/>
      <name val="Microsoft JhengHei"/>
      <family val="2"/>
      <scheme val="minor"/>
    </font>
    <font>
      <b/>
      <sz val="8"/>
      <color rgb="FFFA7D00"/>
      <name val="Microsoft JhengHei"/>
      <family val="2"/>
      <scheme val="minor"/>
    </font>
    <font>
      <sz val="11"/>
      <color theme="2"/>
      <name val="Microsoft JhengHei"/>
      <family val="2"/>
      <scheme val="minor"/>
    </font>
    <font>
      <sz val="11"/>
      <color rgb="FFC00000"/>
      <name val="Microsoft JhengHei"/>
      <family val="2"/>
      <scheme val="minor"/>
    </font>
    <font>
      <sz val="11"/>
      <color rgb="FF888AA6"/>
      <name val="Microsoft JhengHei"/>
      <family val="2"/>
      <scheme val="minor"/>
    </font>
    <font>
      <sz val="28"/>
      <color theme="5"/>
      <name val="Microsoft JhengHei"/>
      <family val="2"/>
      <scheme val="minor"/>
    </font>
    <font>
      <sz val="8"/>
      <color theme="0"/>
      <name val="Microsoft JhengHei"/>
      <family val="2"/>
      <scheme val="minor"/>
    </font>
    <font>
      <sz val="18"/>
      <color theme="0"/>
      <name val="Microsoft JhengHei"/>
      <family val="2"/>
      <scheme val="minor"/>
    </font>
    <font>
      <sz val="12"/>
      <color theme="0"/>
      <name val="Microsoft JhengHei"/>
      <family val="2"/>
      <scheme val="minor"/>
    </font>
    <font>
      <sz val="11"/>
      <color indexed="8"/>
      <name val="Microsoft JhengHei"/>
      <family val="2"/>
      <scheme val="minor"/>
    </font>
    <font>
      <sz val="9"/>
      <name val="Microsoft JhengHei"/>
      <family val="3"/>
      <charset val="136"/>
      <scheme val="minor"/>
    </font>
    <font>
      <sz val="36"/>
      <color theme="5" tint="-0.249977111117893"/>
      <name val="Microsoft JhengHei"/>
      <family val="2"/>
      <scheme val="minor"/>
    </font>
    <font>
      <sz val="22"/>
      <color rgb="FF224372"/>
      <name val="Microsoft JhengHei"/>
      <family val="2"/>
      <scheme val="minor"/>
    </font>
    <font>
      <sz val="12"/>
      <color rgb="FF224372"/>
      <name val="Microsoft JhengHei"/>
      <family val="2"/>
      <scheme val="minor"/>
    </font>
    <font>
      <u/>
      <sz val="12"/>
      <color theme="10"/>
      <name val="Microsoft JhengHei"/>
      <family val="2"/>
      <scheme val="minor"/>
    </font>
    <font>
      <sz val="8"/>
      <color rgb="FF3F3F3F"/>
      <name val="Microsoft JhengHei"/>
      <family val="2"/>
      <scheme val="minor"/>
    </font>
    <font>
      <sz val="20"/>
      <color rgb="FF888AA6"/>
      <name val="Microsoft JhengHei"/>
      <family val="2"/>
      <scheme val="minor"/>
    </font>
    <font>
      <sz val="10"/>
      <color rgb="FF888AA6"/>
      <name val="Microsoft JhengHei"/>
      <family val="2"/>
      <scheme val="minor"/>
    </font>
    <font>
      <sz val="18"/>
      <color theme="1"/>
      <name val="Microsoft JhengHei"/>
      <family val="2"/>
      <scheme val="minor"/>
    </font>
    <font>
      <b/>
      <sz val="8"/>
      <color theme="0"/>
      <name val="Microsoft JhengHei"/>
      <family val="2"/>
      <scheme val="minor"/>
    </font>
    <font>
      <sz val="20"/>
      <color theme="9"/>
      <name val="Microsoft JhengHei"/>
      <family val="2"/>
      <scheme val="minor"/>
    </font>
    <font>
      <sz val="36"/>
      <color theme="3" tint="0.499984740745262"/>
      <name val="Microsoft JhengHei"/>
      <family val="2"/>
      <scheme val="minor"/>
    </font>
    <font>
      <sz val="36"/>
      <color theme="2" tint="0.499984740745262"/>
      <name val="Microsoft JhengHei"/>
      <family val="2"/>
      <scheme val="minor"/>
    </font>
    <font>
      <sz val="26"/>
      <color rgb="FFFA7D00"/>
      <name val="Microsoft JhengHei"/>
      <family val="2"/>
      <scheme val="minor"/>
    </font>
    <font>
      <sz val="24"/>
      <color theme="2" tint="0.499984740745262"/>
      <name val="Microsoft JhengHei"/>
      <family val="2"/>
      <scheme val="minor"/>
    </font>
    <font>
      <sz val="36"/>
      <color rgb="FF46B078"/>
      <name val="Microsoft JhengHei"/>
      <family val="2"/>
      <scheme val="minor"/>
    </font>
    <font>
      <sz val="36"/>
      <color rgb="FF9A38D4"/>
      <name val="Microsoft JhengHei"/>
      <family val="2"/>
      <scheme val="minor"/>
    </font>
    <font>
      <sz val="26"/>
      <color rgb="FF9A38D4"/>
      <name val="Microsoft JhengHei"/>
      <family val="2"/>
      <scheme val="minor"/>
    </font>
    <font>
      <sz val="36"/>
      <color rgb="FF81868F"/>
      <name val="Microsoft JhengHei"/>
      <family val="2"/>
      <scheme val="minor"/>
    </font>
    <font>
      <sz val="8"/>
      <color rgb="FF3F3F76"/>
      <name val="Microsoft JhengHei"/>
      <family val="2"/>
      <scheme val="minor"/>
    </font>
    <font>
      <u/>
      <sz val="14"/>
      <color theme="1"/>
      <name val="Microsoft JhengHei"/>
      <family val="2"/>
      <scheme val="minor"/>
    </font>
    <font>
      <sz val="20"/>
      <color rgb="FF3F3F76"/>
      <name val="Microsoft JhengHei"/>
      <family val="2"/>
      <scheme val="minor"/>
    </font>
    <font>
      <sz val="22"/>
      <color rgb="FFFA7D00"/>
      <name val="Microsoft JhengHei"/>
      <family val="2"/>
      <scheme val="minor"/>
    </font>
    <font>
      <sz val="48"/>
      <color theme="1"/>
      <name val="Microsoft JhengHei"/>
      <family val="2"/>
      <scheme val="minor"/>
    </font>
    <font>
      <sz val="48"/>
      <color rgb="FF224372"/>
      <name val="Microsoft JhengHei"/>
      <family val="2"/>
      <scheme val="minor"/>
    </font>
    <font>
      <sz val="8"/>
      <color theme="2" tint="0.499984740745262"/>
      <name val="Microsoft JhengHei"/>
      <family val="2"/>
      <scheme val="minor"/>
    </font>
    <font>
      <sz val="11"/>
      <color theme="2" tint="0.499984740745262"/>
      <name val="Microsoft JhengHei"/>
      <family val="2"/>
      <scheme val="minor"/>
    </font>
    <font>
      <sz val="11"/>
      <color theme="1"/>
      <name val="Segoe UI Variable Text"/>
      <family val="2"/>
    </font>
    <font>
      <sz val="11"/>
      <color rgb="FF224372"/>
      <name val="Microsoft JhengHei"/>
      <family val="2"/>
      <scheme val="minor"/>
    </font>
    <font>
      <u/>
      <sz val="8"/>
      <color theme="1"/>
      <name val="Microsoft JhengHei"/>
      <family val="2"/>
      <scheme val="minor"/>
    </font>
    <font>
      <sz val="36"/>
      <color theme="5"/>
      <name val="Microsoft JhengHei"/>
      <family val="2"/>
      <scheme val="minor"/>
    </font>
    <font>
      <b/>
      <sz val="11"/>
      <color theme="0"/>
      <name val="Microsoft JhengHei"/>
      <family val="2"/>
      <scheme val="minor"/>
    </font>
    <font>
      <sz val="8"/>
      <name val="Arial"/>
      <family val="2"/>
    </font>
    <font>
      <b/>
      <sz val="10"/>
      <color indexed="9"/>
      <name val="Microsoft JhengHei"/>
      <family val="1"/>
      <charset val="136"/>
      <scheme val="major"/>
    </font>
    <font>
      <sz val="8"/>
      <color theme="1"/>
      <name val="Arial"/>
      <family val="2"/>
    </font>
    <font>
      <sz val="10"/>
      <color theme="1"/>
      <name val="Arial"/>
      <family val="2"/>
    </font>
    <font>
      <sz val="8"/>
      <color theme="1"/>
      <name val="Microsoft JhengHei"/>
      <family val="2"/>
    </font>
    <font>
      <u/>
      <sz val="8"/>
      <color theme="1"/>
      <name val="Microsoft JhengHei"/>
      <family val="2"/>
    </font>
    <font>
      <sz val="11"/>
      <name val="Calibri"/>
      <family val="2"/>
    </font>
    <font>
      <u/>
      <sz val="12"/>
      <color theme="10"/>
      <name val="Microsoft JhengHei"/>
      <family val="2"/>
      <charset val="136"/>
      <scheme val="minor"/>
    </font>
    <font>
      <b/>
      <sz val="8"/>
      <color theme="0"/>
      <name val="Segoe UI Variable Text"/>
      <family val="2"/>
    </font>
    <font>
      <u/>
      <sz val="11"/>
      <color theme="10"/>
      <name val="Microsoft JhengHei"/>
      <family val="2"/>
      <charset val="134"/>
      <scheme val="minor"/>
    </font>
    <font>
      <sz val="48"/>
      <color rgb="FFF4C42E"/>
      <name val="Microsoft JhengHei"/>
      <family val="2"/>
      <scheme val="minor"/>
    </font>
    <font>
      <sz val="48"/>
      <color rgb="FF81868F"/>
      <name val="Microsoft JhengHei"/>
      <family val="2"/>
      <scheme val="minor"/>
    </font>
    <font>
      <sz val="44"/>
      <color rgb="FF224372"/>
      <name val="Microsoft JhengHei"/>
      <family val="2"/>
      <scheme val="minor"/>
    </font>
    <font>
      <sz val="14"/>
      <color rgb="FF993300"/>
      <name val="Microsoft JhengHei"/>
      <family val="2"/>
    </font>
    <font>
      <sz val="14"/>
      <color rgb="FF0066CC"/>
      <name val="Microsoft JhengHei"/>
      <family val="2"/>
    </font>
    <font>
      <sz val="14"/>
      <color rgb="FFFF8080"/>
      <name val="Microsoft JhengHei"/>
      <family val="2"/>
    </font>
    <font>
      <sz val="28"/>
      <color rgb="FF800080"/>
      <name val="Microsoft JhengHei"/>
      <family val="2"/>
    </font>
    <font>
      <sz val="18"/>
      <color rgb="FF0000FF"/>
      <name val="Microsoft JhengHei"/>
      <family val="2"/>
    </font>
    <font>
      <sz val="9"/>
      <color theme="1"/>
      <name val="Microsoft JhengHei"/>
      <family val="2"/>
      <scheme val="minor"/>
    </font>
  </fonts>
  <fills count="29">
    <fill>
      <patternFill patternType="none"/>
    </fill>
    <fill>
      <patternFill patternType="gray125"/>
    </fill>
    <fill>
      <patternFill patternType="solid">
        <fgColor theme="0"/>
        <bgColor indexed="64"/>
      </patternFill>
    </fill>
    <fill>
      <patternFill patternType="solid">
        <fgColor rgb="FFFFFFCC"/>
      </patternFill>
    </fill>
    <fill>
      <patternFill patternType="solid">
        <fgColor rgb="FFE1E1E9"/>
        <bgColor indexed="64"/>
      </patternFill>
    </fill>
    <fill>
      <patternFill patternType="solid">
        <fgColor rgb="FF234473"/>
        <bgColor indexed="64"/>
      </patternFill>
    </fill>
    <fill>
      <patternFill patternType="solid">
        <fgColor rgb="FFC49162"/>
        <bgColor indexed="64"/>
      </patternFill>
    </fill>
    <fill>
      <patternFill patternType="solid">
        <fgColor rgb="FF0071BA"/>
        <bgColor indexed="64"/>
      </patternFill>
    </fill>
    <fill>
      <patternFill patternType="solid">
        <fgColor rgb="FF2A7968"/>
        <bgColor indexed="64"/>
      </patternFill>
    </fill>
    <fill>
      <patternFill patternType="solid">
        <fgColor rgb="FF888AA6"/>
        <bgColor indexed="64"/>
      </patternFill>
    </fill>
    <fill>
      <patternFill patternType="solid">
        <fgColor rgb="FFF4EBD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F9F4ED"/>
        <bgColor indexed="64"/>
      </patternFill>
    </fill>
    <fill>
      <patternFill patternType="solid">
        <fgColor theme="7" tint="0.79998168889431442"/>
        <bgColor indexed="64"/>
      </patternFill>
    </fill>
    <fill>
      <patternFill patternType="solid">
        <fgColor rgb="FF224372"/>
        <bgColor indexed="64"/>
      </patternFill>
    </fill>
    <fill>
      <patternFill patternType="solid">
        <fgColor rgb="FFE8E8EE"/>
        <bgColor indexed="64"/>
      </patternFill>
    </fill>
    <fill>
      <patternFill patternType="solid">
        <fgColor rgb="FFA5A5A5"/>
      </patternFill>
    </fill>
    <fill>
      <patternFill patternType="solid">
        <fgColor rgb="FFFFF2E1"/>
        <bgColor indexed="64"/>
      </patternFill>
    </fill>
    <fill>
      <patternFill patternType="solid">
        <fgColor rgb="FF81868F"/>
        <bgColor indexed="64"/>
      </patternFill>
    </fill>
    <fill>
      <patternFill patternType="solid">
        <fgColor rgb="FF9A38D4"/>
        <bgColor indexed="64"/>
      </patternFill>
    </fill>
    <fill>
      <patternFill patternType="solid">
        <fgColor rgb="FF46B078"/>
        <bgColor indexed="64"/>
      </patternFill>
    </fill>
    <fill>
      <patternFill patternType="solid">
        <fgColor rgb="FFF4C42E"/>
        <bgColor indexed="64"/>
      </patternFill>
    </fill>
    <fill>
      <patternFill patternType="solid">
        <fgColor theme="0" tint="-4.9989318521683403E-2"/>
        <bgColor indexed="64"/>
      </patternFill>
    </fill>
    <fill>
      <patternFill patternType="solid">
        <fgColor rgb="FFFFCC99"/>
      </patternFill>
    </fill>
    <fill>
      <patternFill patternType="solid">
        <fgColor theme="7" tint="0.79998168889431442"/>
        <bgColor indexed="65"/>
      </patternFill>
    </fill>
    <fill>
      <patternFill patternType="solid">
        <fgColor rgb="FF4F81BD"/>
        <bgColor indexed="64"/>
      </patternFill>
    </fill>
  </fills>
  <borders count="13">
    <border>
      <left/>
      <right/>
      <top/>
      <bottom/>
      <diagonal/>
    </border>
    <border>
      <left style="thin">
        <color rgb="FFB2B2B2"/>
      </left>
      <right style="thin">
        <color rgb="FFB2B2B2"/>
      </right>
      <top style="thin">
        <color rgb="FFB2B2B2"/>
      </top>
      <bottom style="thin">
        <color rgb="FFB2B2B2"/>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ck">
        <color theme="0"/>
      </left>
      <right style="thick">
        <color theme="0"/>
      </right>
      <top style="thick">
        <color theme="0"/>
      </top>
      <bottom style="thick">
        <color theme="0"/>
      </bottom>
      <diagonal/>
    </border>
    <border>
      <left style="hair">
        <color theme="1" tint="0.39994506668294322"/>
      </left>
      <right style="hair">
        <color theme="1" tint="0.39994506668294322"/>
      </right>
      <top style="hair">
        <color theme="1" tint="0.39994506668294322"/>
      </top>
      <bottom style="thin">
        <color auto="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79998168889431442"/>
      </left>
      <right style="thin">
        <color theme="1" tint="0.79998168889431442"/>
      </right>
      <top style="thin">
        <color theme="1" tint="0.79998168889431442"/>
      </top>
      <bottom style="thin">
        <color theme="1" tint="0.79998168889431442"/>
      </bottom>
      <diagonal/>
    </border>
    <border>
      <left/>
      <right/>
      <top style="thin">
        <color theme="1" tint="0.39994506668294322"/>
      </top>
      <bottom style="thin">
        <color theme="1" tint="0.39994506668294322"/>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
      <left style="thin">
        <color theme="0"/>
      </left>
      <right style="thin">
        <color theme="0"/>
      </right>
      <top style="thin">
        <color theme="0"/>
      </top>
      <bottom style="thin">
        <color theme="0"/>
      </bottom>
      <diagonal/>
    </border>
  </borders>
  <cellStyleXfs count="105">
    <xf numFmtId="0" fontId="0" fillId="0" borderId="0"/>
    <xf numFmtId="0" fontId="4" fillId="3" borderId="1" applyNumberFormat="0" applyFont="0" applyAlignment="0" applyProtection="0"/>
    <xf numFmtId="0" fontId="12" fillId="0" borderId="0" applyNumberFormat="0" applyFill="0" applyBorder="0" applyAlignment="0" applyProtection="0"/>
    <xf numFmtId="9" fontId="4" fillId="0" borderId="0" applyFont="0" applyFill="0" applyBorder="0" applyAlignment="0" applyProtection="0"/>
    <xf numFmtId="0" fontId="18" fillId="0" borderId="0"/>
    <xf numFmtId="0" fontId="18" fillId="0" borderId="0"/>
    <xf numFmtId="0" fontId="4" fillId="0" borderId="0"/>
    <xf numFmtId="0" fontId="22" fillId="0" borderId="0"/>
    <xf numFmtId="165" fontId="4" fillId="0" borderId="0" applyFont="0" applyFill="0" applyBorder="0" applyAlignment="0" applyProtection="0">
      <alignment vertical="center"/>
    </xf>
    <xf numFmtId="0" fontId="33" fillId="11" borderId="0" applyNumberFormat="0" applyBorder="0" applyAlignment="0" applyProtection="0">
      <alignment vertical="center"/>
    </xf>
    <xf numFmtId="0" fontId="34" fillId="12" borderId="0" applyNumberFormat="0" applyBorder="0" applyAlignment="0" applyProtection="0">
      <alignment vertical="center"/>
    </xf>
    <xf numFmtId="0" fontId="35" fillId="13" borderId="0" applyNumberFormat="0" applyBorder="0" applyAlignment="0" applyProtection="0">
      <alignment vertical="center"/>
    </xf>
    <xf numFmtId="0" fontId="32" fillId="0" borderId="0">
      <alignment vertical="center"/>
    </xf>
    <xf numFmtId="9" fontId="4" fillId="0" borderId="0" applyFont="0" applyFill="0" applyBorder="0" applyAlignment="0" applyProtection="0">
      <alignment vertical="center"/>
    </xf>
    <xf numFmtId="164" fontId="4" fillId="0" borderId="0" applyFont="0" applyFill="0" applyBorder="0" applyAlignment="0" applyProtection="0"/>
    <xf numFmtId="0" fontId="36" fillId="0" borderId="0">
      <alignment vertical="top"/>
    </xf>
    <xf numFmtId="0" fontId="32" fillId="0" borderId="0">
      <alignment vertical="center"/>
    </xf>
    <xf numFmtId="0" fontId="37" fillId="0" borderId="0">
      <alignment vertical="center"/>
    </xf>
    <xf numFmtId="43" fontId="37" fillId="0" borderId="0" applyFont="0" applyFill="0" applyBorder="0" applyAlignment="0" applyProtection="0">
      <alignment vertical="center"/>
    </xf>
    <xf numFmtId="0" fontId="32" fillId="0" borderId="0">
      <alignment vertical="center"/>
    </xf>
    <xf numFmtId="0" fontId="38" fillId="14" borderId="6" applyNumberFormat="0" applyAlignment="0" applyProtection="0"/>
    <xf numFmtId="0" fontId="39" fillId="14" borderId="5" applyNumberFormat="0" applyAlignment="0" applyProtection="0"/>
    <xf numFmtId="0" fontId="47" fillId="0" borderId="0"/>
    <xf numFmtId="0" fontId="32" fillId="0" borderId="0">
      <alignment vertical="center"/>
    </xf>
    <xf numFmtId="0" fontId="57" fillId="19" borderId="10" applyNumberFormat="0" applyAlignment="0" applyProtection="0"/>
    <xf numFmtId="0" fontId="67" fillId="26" borderId="5" applyNumberFormat="0" applyAlignment="0" applyProtection="0"/>
    <xf numFmtId="0" fontId="73" fillId="25" borderId="0" applyBorder="0" applyAlignment="0" applyProtection="0"/>
    <xf numFmtId="0" fontId="76" fillId="18" borderId="0" applyBorder="0" applyAlignment="0" applyProtection="0"/>
    <xf numFmtId="0" fontId="75" fillId="27" borderId="0" applyNumberFormat="0" applyBorder="0" applyAlignment="0" applyProtection="0"/>
    <xf numFmtId="0" fontId="4" fillId="0" borderId="0"/>
    <xf numFmtId="43" fontId="4" fillId="0" borderId="0" applyFont="0" applyFill="0" applyBorder="0" applyAlignment="0" applyProtection="0">
      <alignment vertical="center"/>
    </xf>
    <xf numFmtId="9" fontId="4" fillId="0" borderId="0" applyFont="0" applyFill="0" applyBorder="0" applyAlignment="0" applyProtection="0">
      <alignment vertical="center"/>
    </xf>
    <xf numFmtId="0" fontId="81" fillId="28" borderId="12">
      <alignment vertical="center"/>
    </xf>
    <xf numFmtId="0" fontId="47" fillId="0" borderId="0"/>
    <xf numFmtId="170" fontId="18" fillId="0" borderId="0" applyFont="0" applyFill="0" applyBorder="0" applyAlignment="0" applyProtection="0"/>
    <xf numFmtId="9" fontId="18" fillId="0" borderId="0" applyFont="0" applyFill="0" applyBorder="0" applyAlignment="0" applyProtection="0"/>
    <xf numFmtId="0" fontId="47" fillId="0" borderId="0"/>
    <xf numFmtId="43" fontId="4" fillId="0" borderId="0" applyFont="0" applyFill="0" applyBorder="0" applyAlignment="0" applyProtection="0">
      <alignment vertical="center"/>
    </xf>
    <xf numFmtId="9" fontId="4" fillId="0" borderId="0" applyFont="0" applyFill="0" applyBorder="0" applyAlignment="0" applyProtection="0"/>
    <xf numFmtId="165" fontId="4" fillId="0" borderId="0" applyFont="0" applyFill="0" applyBorder="0" applyAlignment="0" applyProtection="0"/>
    <xf numFmtId="9" fontId="32" fillId="0" borderId="0" applyFont="0" applyFill="0" applyBorder="0" applyAlignment="0" applyProtection="0">
      <alignment vertical="center"/>
    </xf>
    <xf numFmtId="43" fontId="4" fillId="0" borderId="0" applyFont="0" applyFill="0" applyBorder="0" applyAlignment="0" applyProtection="0">
      <alignment vertical="center"/>
    </xf>
    <xf numFmtId="43" fontId="4" fillId="0" borderId="0" applyFont="0" applyFill="0" applyBorder="0" applyAlignment="0" applyProtection="0">
      <alignment vertical="center"/>
    </xf>
    <xf numFmtId="0" fontId="79" fillId="19" borderId="10" applyNumberFormat="0" applyAlignment="0" applyProtection="0"/>
    <xf numFmtId="0" fontId="4" fillId="0" borderId="0"/>
    <xf numFmtId="43" fontId="4" fillId="0" borderId="0" applyFont="0" applyFill="0" applyBorder="0" applyAlignment="0" applyProtection="0">
      <alignment vertical="center"/>
    </xf>
    <xf numFmtId="9" fontId="4" fillId="0" borderId="0" applyFont="0" applyFill="0" applyBorder="0" applyAlignment="0" applyProtection="0">
      <alignment vertical="center"/>
    </xf>
    <xf numFmtId="0" fontId="86" fillId="0" borderId="0"/>
    <xf numFmtId="0" fontId="87" fillId="0" borderId="0" applyNumberFormat="0" applyFill="0" applyBorder="0" applyAlignment="0" applyProtection="0">
      <alignment vertical="center"/>
    </xf>
    <xf numFmtId="0" fontId="86" fillId="0" borderId="0"/>
    <xf numFmtId="0" fontId="86" fillId="0" borderId="0"/>
    <xf numFmtId="0" fontId="47" fillId="0" borderId="0">
      <alignment vertical="center"/>
    </xf>
    <xf numFmtId="0" fontId="86" fillId="0" borderId="0"/>
    <xf numFmtId="0" fontId="4" fillId="0" borderId="0"/>
    <xf numFmtId="165" fontId="32" fillId="0" borderId="0" applyFont="0" applyFill="0" applyBorder="0" applyAlignment="0" applyProtection="0"/>
    <xf numFmtId="0" fontId="47" fillId="0" borderId="0">
      <alignment vertical="center"/>
    </xf>
    <xf numFmtId="0" fontId="4" fillId="0" borderId="0"/>
    <xf numFmtId="9" fontId="4" fillId="0" borderId="0" applyFont="0" applyFill="0" applyBorder="0" applyAlignment="0" applyProtection="0"/>
    <xf numFmtId="0" fontId="88" fillId="19" borderId="10" applyNumberFormat="0" applyAlignment="0" applyProtection="0"/>
    <xf numFmtId="0" fontId="39" fillId="14" borderId="5" applyNumberFormat="0" applyAlignment="0" applyProtection="0"/>
    <xf numFmtId="0" fontId="18" fillId="0" borderId="0"/>
    <xf numFmtId="0" fontId="89" fillId="0" borderId="0" applyNumberFormat="0" applyFill="0" applyBorder="0" applyAlignment="0" applyProtection="0"/>
    <xf numFmtId="165" fontId="4" fillId="0" borderId="0" applyFont="0" applyFill="0" applyBorder="0" applyAlignment="0" applyProtection="0">
      <alignment vertical="center"/>
    </xf>
    <xf numFmtId="165" fontId="4" fillId="0" borderId="0" applyFont="0" applyFill="0" applyBorder="0" applyAlignment="0" applyProtection="0"/>
    <xf numFmtId="165" fontId="47" fillId="0" borderId="0" applyFont="0" applyFill="0" applyBorder="0" applyAlignment="0" applyProtection="0"/>
    <xf numFmtId="0" fontId="22" fillId="0" borderId="0"/>
    <xf numFmtId="9" fontId="4" fillId="0" borderId="0" applyFont="0" applyFill="0" applyBorder="0" applyAlignment="0" applyProtection="0">
      <alignment vertical="center"/>
    </xf>
    <xf numFmtId="9" fontId="4" fillId="0" borderId="0" applyFont="0" applyFill="0" applyBorder="0" applyAlignment="0" applyProtection="0"/>
    <xf numFmtId="0" fontId="4" fillId="0" borderId="0"/>
    <xf numFmtId="9" fontId="4" fillId="0" borderId="0" applyFont="0" applyFill="0" applyBorder="0" applyAlignment="0" applyProtection="0"/>
    <xf numFmtId="165" fontId="4" fillId="0" borderId="0" applyFont="0" applyFill="0" applyBorder="0" applyAlignment="0" applyProtection="0">
      <alignment vertical="center"/>
    </xf>
    <xf numFmtId="165" fontId="4" fillId="0" borderId="0" applyFont="0" applyFill="0" applyBorder="0" applyAlignment="0" applyProtection="0"/>
    <xf numFmtId="9" fontId="4" fillId="0" borderId="0" applyFont="0" applyFill="0" applyBorder="0" applyAlignment="0" applyProtection="0">
      <alignment vertical="center"/>
    </xf>
    <xf numFmtId="9" fontId="4" fillId="0" borderId="0" applyFont="0" applyFill="0" applyBorder="0" applyAlignment="0" applyProtection="0"/>
    <xf numFmtId="0" fontId="4" fillId="0" borderId="0"/>
    <xf numFmtId="165" fontId="4" fillId="0" borderId="0" applyFont="0" applyFill="0" applyBorder="0" applyAlignment="0" applyProtection="0">
      <alignment vertical="center"/>
    </xf>
    <xf numFmtId="9" fontId="4" fillId="0" borderId="0" applyFont="0" applyFill="0" applyBorder="0" applyAlignment="0" applyProtection="0">
      <alignment vertical="center"/>
    </xf>
    <xf numFmtId="165" fontId="4" fillId="0" borderId="0" applyFont="0" applyFill="0" applyBorder="0" applyAlignment="0" applyProtection="0">
      <alignment vertical="center"/>
    </xf>
    <xf numFmtId="9"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alignment vertical="center"/>
    </xf>
    <xf numFmtId="165" fontId="4" fillId="0" borderId="0" applyFont="0" applyFill="0" applyBorder="0" applyAlignment="0" applyProtection="0">
      <alignment vertical="center"/>
    </xf>
    <xf numFmtId="0" fontId="4" fillId="0" borderId="0"/>
    <xf numFmtId="165" fontId="4" fillId="0" borderId="0" applyFont="0" applyFill="0" applyBorder="0" applyAlignment="0" applyProtection="0">
      <alignment vertical="center"/>
    </xf>
    <xf numFmtId="9" fontId="4" fillId="0" borderId="0" applyFont="0" applyFill="0" applyBorder="0" applyAlignment="0" applyProtection="0">
      <alignment vertical="center"/>
    </xf>
    <xf numFmtId="0" fontId="86" fillId="0" borderId="0"/>
    <xf numFmtId="0" fontId="86" fillId="0" borderId="0"/>
    <xf numFmtId="0" fontId="86" fillId="0" borderId="0"/>
    <xf numFmtId="0" fontId="4" fillId="0" borderId="0"/>
    <xf numFmtId="165" fontId="32" fillId="0" borderId="0" applyFont="0" applyFill="0" applyBorder="0" applyAlignment="0" applyProtection="0"/>
    <xf numFmtId="0" fontId="4" fillId="0" borderId="0"/>
    <xf numFmtId="9" fontId="4" fillId="0" borderId="0" applyFont="0" applyFill="0" applyBorder="0" applyAlignment="0" applyProtection="0"/>
    <xf numFmtId="165" fontId="4" fillId="0" borderId="0" applyFont="0" applyFill="0" applyBorder="0" applyAlignment="0" applyProtection="0">
      <alignment vertical="center"/>
    </xf>
    <xf numFmtId="165" fontId="4" fillId="0" borderId="0" applyFont="0" applyFill="0" applyBorder="0" applyAlignment="0" applyProtection="0"/>
    <xf numFmtId="165" fontId="47" fillId="0" borderId="0" applyFont="0" applyFill="0" applyBorder="0" applyAlignment="0" applyProtection="0"/>
    <xf numFmtId="9" fontId="4" fillId="0" borderId="0" applyFont="0" applyFill="0" applyBorder="0" applyAlignment="0" applyProtection="0">
      <alignment vertical="center"/>
    </xf>
    <xf numFmtId="9" fontId="4" fillId="0" borderId="0" applyFont="0" applyFill="0" applyBorder="0" applyAlignment="0" applyProtection="0"/>
    <xf numFmtId="0" fontId="4" fillId="0" borderId="0"/>
    <xf numFmtId="9" fontId="4" fillId="0" borderId="0" applyFont="0" applyFill="0" applyBorder="0" applyAlignment="0" applyProtection="0"/>
    <xf numFmtId="165" fontId="4" fillId="0" borderId="0" applyFont="0" applyFill="0" applyBorder="0" applyAlignment="0" applyProtection="0">
      <alignment vertical="center"/>
    </xf>
    <xf numFmtId="165" fontId="4" fillId="0" borderId="0" applyFont="0" applyFill="0" applyBorder="0" applyAlignment="0" applyProtection="0"/>
    <xf numFmtId="9" fontId="4" fillId="0" borderId="0" applyFont="0" applyFill="0" applyBorder="0" applyAlignment="0" applyProtection="0">
      <alignment vertical="center"/>
    </xf>
    <xf numFmtId="9" fontId="4" fillId="0" borderId="0" applyFont="0" applyFill="0" applyBorder="0" applyAlignment="0" applyProtection="0"/>
    <xf numFmtId="0" fontId="4" fillId="0" borderId="0"/>
    <xf numFmtId="0" fontId="4" fillId="0" borderId="0"/>
  </cellStyleXfs>
  <cellXfs count="163">
    <xf numFmtId="0" fontId="0" fillId="0" borderId="0" xfId="0"/>
    <xf numFmtId="14" fontId="0" fillId="0" borderId="0" xfId="0" applyNumberFormat="1"/>
    <xf numFmtId="0" fontId="5" fillId="2" borderId="0" xfId="0" applyFont="1" applyFill="1" applyAlignment="1">
      <alignment vertical="center"/>
    </xf>
    <xf numFmtId="0" fontId="0" fillId="0" borderId="0" xfId="0" applyAlignment="1">
      <alignment vertical="center"/>
    </xf>
    <xf numFmtId="0" fontId="6" fillId="2" borderId="0" xfId="0" applyFont="1" applyFill="1" applyAlignment="1">
      <alignment horizontal="center" vertical="center"/>
    </xf>
    <xf numFmtId="0" fontId="7" fillId="2" borderId="0" xfId="0" applyFont="1" applyFill="1" applyAlignment="1">
      <alignment horizontal="center" vertical="center"/>
    </xf>
    <xf numFmtId="0" fontId="8" fillId="2" borderId="3" xfId="0" applyFont="1" applyFill="1" applyBorder="1" applyAlignment="1">
      <alignment vertical="center"/>
    </xf>
    <xf numFmtId="0" fontId="0" fillId="2" borderId="0" xfId="0" applyFill="1"/>
    <xf numFmtId="0" fontId="9" fillId="2" borderId="3" xfId="0" applyFont="1" applyFill="1" applyBorder="1" applyAlignment="1">
      <alignment vertical="center"/>
    </xf>
    <xf numFmtId="0" fontId="11" fillId="2" borderId="0" xfId="0" applyFont="1" applyFill="1"/>
    <xf numFmtId="14" fontId="0" fillId="2" borderId="0" xfId="0" applyNumberFormat="1" applyFill="1"/>
    <xf numFmtId="10" fontId="0" fillId="2" borderId="0" xfId="0" applyNumberFormat="1" applyFill="1"/>
    <xf numFmtId="9" fontId="0" fillId="2" borderId="0" xfId="0" applyNumberFormat="1" applyFill="1"/>
    <xf numFmtId="0" fontId="0" fillId="2" borderId="0" xfId="0" applyFill="1" applyAlignment="1">
      <alignment wrapText="1"/>
    </xf>
    <xf numFmtId="0" fontId="9" fillId="2" borderId="0" xfId="0" applyFont="1" applyFill="1" applyAlignment="1">
      <alignment vertical="center"/>
    </xf>
    <xf numFmtId="0" fontId="3" fillId="2" borderId="0" xfId="0" applyFont="1" applyFill="1"/>
    <xf numFmtId="0" fontId="16" fillId="2" borderId="0" xfId="0" applyFont="1" applyFill="1" applyAlignment="1">
      <alignment vertical="center"/>
    </xf>
    <xf numFmtId="0" fontId="15" fillId="2" borderId="0" xfId="0" applyFont="1" applyFill="1" applyAlignment="1">
      <alignment horizontal="center" vertical="center"/>
    </xf>
    <xf numFmtId="166" fontId="0" fillId="0" borderId="0" xfId="0" applyNumberFormat="1"/>
    <xf numFmtId="0" fontId="2" fillId="2" borderId="0" xfId="0" applyFont="1" applyFill="1" applyAlignment="1">
      <alignment horizontal="center" vertical="center"/>
    </xf>
    <xf numFmtId="0" fontId="2" fillId="2" borderId="0" xfId="0" applyFont="1" applyFill="1" applyAlignment="1">
      <alignment vertical="center"/>
    </xf>
    <xf numFmtId="0" fontId="2" fillId="2" borderId="0" xfId="0" applyFont="1" applyFill="1" applyAlignment="1">
      <alignment horizontal="center" vertical="center" wrapText="1"/>
    </xf>
    <xf numFmtId="0" fontId="0" fillId="2" borderId="0" xfId="0" quotePrefix="1" applyFill="1"/>
    <xf numFmtId="0" fontId="19" fillId="2" borderId="0" xfId="0" applyFont="1" applyFill="1" applyAlignment="1">
      <alignment horizontal="center" vertical="center" wrapText="1"/>
    </xf>
    <xf numFmtId="0" fontId="20" fillId="2" borderId="0" xfId="0" applyFont="1" applyFill="1"/>
    <xf numFmtId="0" fontId="13" fillId="2" borderId="0" xfId="0" applyFont="1" applyFill="1" applyAlignment="1">
      <alignment vertical="center"/>
    </xf>
    <xf numFmtId="0" fontId="13" fillId="2" borderId="0" xfId="0" applyFont="1" applyFill="1" applyAlignment="1">
      <alignment horizontal="center" vertical="center" wrapText="1"/>
    </xf>
    <xf numFmtId="0" fontId="21" fillId="2" borderId="0" xfId="0" applyFont="1" applyFill="1" applyAlignment="1">
      <alignment vertical="center"/>
    </xf>
    <xf numFmtId="0" fontId="0" fillId="0" borderId="0" xfId="0" applyAlignment="1">
      <alignment wrapText="1"/>
    </xf>
    <xf numFmtId="0" fontId="0" fillId="0" borderId="0" xfId="0" applyAlignment="1">
      <alignment horizontal="left"/>
    </xf>
    <xf numFmtId="0" fontId="23" fillId="2" borderId="0" xfId="0" applyFont="1" applyFill="1" applyAlignment="1">
      <alignment vertical="center"/>
    </xf>
    <xf numFmtId="0" fontId="24" fillId="2" borderId="0" xfId="0" applyFont="1" applyFill="1" applyAlignment="1">
      <alignment vertical="center"/>
    </xf>
    <xf numFmtId="0" fontId="0" fillId="0" borderId="0" xfId="0" applyAlignment="1">
      <alignment horizontal="center" vertical="top" wrapText="1"/>
    </xf>
    <xf numFmtId="0" fontId="0" fillId="2" borderId="0" xfId="0" applyFill="1" applyAlignment="1">
      <alignment horizontal="center" vertical="top" wrapText="1"/>
    </xf>
    <xf numFmtId="0" fontId="0" fillId="2" borderId="2" xfId="0" applyFill="1" applyBorder="1" applyAlignment="1">
      <alignment horizontal="center" vertical="top" wrapText="1"/>
    </xf>
    <xf numFmtId="0" fontId="0" fillId="2" borderId="4" xfId="0" applyFill="1" applyBorder="1" applyAlignment="1">
      <alignment horizontal="center" vertical="top" wrapText="1"/>
    </xf>
    <xf numFmtId="0" fontId="25" fillId="2" borderId="0" xfId="0" applyFont="1" applyFill="1" applyAlignment="1">
      <alignment vertical="center"/>
    </xf>
    <xf numFmtId="0" fontId="8" fillId="2" borderId="0" xfId="0" applyFont="1" applyFill="1" applyAlignment="1">
      <alignment vertical="center"/>
    </xf>
    <xf numFmtId="0" fontId="27" fillId="2" borderId="0" xfId="0" applyFont="1" applyFill="1" applyAlignment="1">
      <alignment vertical="center"/>
    </xf>
    <xf numFmtId="0" fontId="28" fillId="2" borderId="0" xfId="0" applyFont="1" applyFill="1" applyAlignment="1">
      <alignment vertical="center"/>
    </xf>
    <xf numFmtId="0" fontId="29" fillId="2" borderId="0" xfId="0" applyFont="1" applyFill="1" applyAlignment="1">
      <alignment horizontal="left" vertical="center" wrapText="1"/>
    </xf>
    <xf numFmtId="0" fontId="30" fillId="2" borderId="0" xfId="0" applyFont="1" applyFill="1" applyAlignment="1">
      <alignment horizontal="right" vertical="center"/>
    </xf>
    <xf numFmtId="0" fontId="31" fillId="0" borderId="0" xfId="0" applyFont="1" applyAlignment="1">
      <alignment horizontal="left"/>
    </xf>
    <xf numFmtId="0" fontId="0" fillId="2" borderId="0" xfId="0" applyFill="1" applyAlignment="1">
      <alignment horizontal="left"/>
    </xf>
    <xf numFmtId="0" fontId="0" fillId="0" borderId="0" xfId="0" applyAlignment="1">
      <alignment horizontal="left" vertical="center"/>
    </xf>
    <xf numFmtId="22" fontId="0" fillId="0" borderId="0" xfId="0" applyNumberFormat="1"/>
    <xf numFmtId="166" fontId="0" fillId="2" borderId="0" xfId="0" applyNumberFormat="1" applyFill="1"/>
    <xf numFmtId="169" fontId="0" fillId="0" borderId="0" xfId="3" applyNumberFormat="1" applyFont="1" applyFill="1" applyBorder="1"/>
    <xf numFmtId="166" fontId="40" fillId="2" borderId="0" xfId="0" applyNumberFormat="1" applyFont="1" applyFill="1" applyAlignment="1">
      <alignment wrapText="1"/>
    </xf>
    <xf numFmtId="0" fontId="0" fillId="2" borderId="0" xfId="0" applyFill="1" applyAlignment="1">
      <alignment horizontal="center" vertical="center" wrapText="1"/>
    </xf>
    <xf numFmtId="0" fontId="0" fillId="0" borderId="0" xfId="0" applyAlignment="1">
      <alignment horizontal="center" wrapText="1"/>
    </xf>
    <xf numFmtId="0" fontId="15" fillId="2" borderId="0" xfId="0" applyFont="1" applyFill="1" applyAlignment="1">
      <alignment vertical="center" wrapText="1"/>
    </xf>
    <xf numFmtId="0" fontId="24" fillId="2" borderId="0" xfId="0" applyFont="1" applyFill="1" applyAlignment="1">
      <alignment vertical="center" wrapText="1"/>
    </xf>
    <xf numFmtId="0" fontId="26" fillId="2" borderId="0" xfId="0" applyFont="1" applyFill="1" applyAlignment="1">
      <alignment vertical="center" wrapText="1"/>
    </xf>
    <xf numFmtId="1" fontId="0" fillId="2" borderId="0" xfId="0" applyNumberFormat="1" applyFill="1" applyAlignment="1">
      <alignment wrapText="1"/>
    </xf>
    <xf numFmtId="14" fontId="0" fillId="2" borderId="0" xfId="0" applyNumberFormat="1" applyFill="1" applyAlignment="1">
      <alignment wrapText="1"/>
    </xf>
    <xf numFmtId="0" fontId="38" fillId="14" borderId="0" xfId="20" applyBorder="1" applyAlignment="1">
      <alignment horizontal="center" vertical="center"/>
    </xf>
    <xf numFmtId="0" fontId="17" fillId="2" borderId="0" xfId="0" applyFont="1" applyFill="1" applyAlignment="1">
      <alignment vertical="center" wrapText="1"/>
    </xf>
    <xf numFmtId="0" fontId="9" fillId="15" borderId="0" xfId="0" applyFont="1" applyFill="1" applyAlignment="1">
      <alignment horizontal="center"/>
    </xf>
    <xf numFmtId="0" fontId="41" fillId="2" borderId="0" xfId="0" applyFont="1" applyFill="1"/>
    <xf numFmtId="0" fontId="0" fillId="2" borderId="0" xfId="0" applyFill="1" applyAlignment="1">
      <alignment horizontal="center" wrapText="1"/>
    </xf>
    <xf numFmtId="0" fontId="42" fillId="2" borderId="0" xfId="0" applyFont="1" applyFill="1" applyAlignment="1">
      <alignment wrapText="1"/>
    </xf>
    <xf numFmtId="14" fontId="0" fillId="0" borderId="0" xfId="0" applyNumberFormat="1" applyAlignment="1">
      <alignment wrapText="1"/>
    </xf>
    <xf numFmtId="0" fontId="45" fillId="2" borderId="0" xfId="0" applyFont="1" applyFill="1" applyAlignment="1">
      <alignment vertical="center"/>
    </xf>
    <xf numFmtId="0" fontId="44" fillId="2" borderId="0" xfId="0" applyFont="1" applyFill="1" applyAlignment="1">
      <alignment vertical="center"/>
    </xf>
    <xf numFmtId="166" fontId="44" fillId="2" borderId="0" xfId="0" applyNumberFormat="1" applyFont="1" applyFill="1" applyAlignment="1">
      <alignment vertical="center"/>
    </xf>
    <xf numFmtId="166" fontId="46" fillId="2" borderId="0" xfId="0" applyNumberFormat="1" applyFont="1" applyFill="1" applyAlignment="1">
      <alignment horizontal="center" vertical="center"/>
    </xf>
    <xf numFmtId="0" fontId="49" fillId="2" borderId="0" xfId="0" applyFont="1" applyFill="1" applyAlignment="1">
      <alignment vertical="center"/>
    </xf>
    <xf numFmtId="0" fontId="0" fillId="0" borderId="0" xfId="1" applyFont="1" applyFill="1" applyBorder="1" applyAlignment="1" applyProtection="1">
      <alignment horizontal="left" vertical="center"/>
      <protection locked="0"/>
    </xf>
    <xf numFmtId="0" fontId="0" fillId="0" borderId="0" xfId="1" applyFont="1" applyFill="1" applyBorder="1" applyAlignment="1">
      <alignment horizontal="left" vertical="center"/>
    </xf>
    <xf numFmtId="0" fontId="12" fillId="2" borderId="0" xfId="2" applyFill="1" applyAlignment="1">
      <alignment vertical="center"/>
    </xf>
    <xf numFmtId="0" fontId="50" fillId="2" borderId="3" xfId="0" applyFont="1" applyFill="1" applyBorder="1" applyAlignment="1">
      <alignment vertical="center"/>
    </xf>
    <xf numFmtId="0" fontId="39" fillId="14" borderId="5" xfId="21" applyAlignment="1">
      <alignment vertical="center"/>
    </xf>
    <xf numFmtId="0" fontId="0" fillId="2" borderId="0" xfId="0" applyFill="1" applyAlignment="1">
      <alignment vertical="center"/>
    </xf>
    <xf numFmtId="0" fontId="31" fillId="2" borderId="0" xfId="0" applyFont="1" applyFill="1" applyAlignment="1">
      <alignment vertical="center"/>
    </xf>
    <xf numFmtId="0" fontId="51" fillId="2" borderId="3" xfId="0" applyFont="1" applyFill="1" applyBorder="1" applyAlignment="1">
      <alignment vertical="center"/>
    </xf>
    <xf numFmtId="0" fontId="52" fillId="2" borderId="0" xfId="2" applyFont="1" applyFill="1" applyAlignment="1">
      <alignment vertical="center"/>
    </xf>
    <xf numFmtId="0" fontId="10" fillId="2" borderId="0" xfId="0" applyFont="1" applyFill="1" applyAlignment="1">
      <alignment horizontal="center" vertical="center"/>
    </xf>
    <xf numFmtId="0" fontId="53" fillId="14" borderId="7" xfId="20" applyFont="1" applyBorder="1" applyAlignment="1">
      <alignment horizontal="center" vertical="center"/>
    </xf>
    <xf numFmtId="0" fontId="55" fillId="2" borderId="8" xfId="0" applyFont="1" applyFill="1" applyBorder="1" applyAlignment="1">
      <alignment vertical="center" wrapText="1"/>
    </xf>
    <xf numFmtId="0" fontId="54" fillId="2" borderId="8" xfId="0" applyFont="1" applyFill="1" applyBorder="1" applyAlignment="1">
      <alignment horizontal="center" vertical="center"/>
    </xf>
    <xf numFmtId="168" fontId="0" fillId="0" borderId="0" xfId="0" applyNumberFormat="1" applyAlignment="1">
      <alignment wrapText="1"/>
    </xf>
    <xf numFmtId="167" fontId="0" fillId="0" borderId="0" xfId="0" applyNumberFormat="1" applyAlignment="1">
      <alignment wrapText="1"/>
    </xf>
    <xf numFmtId="0" fontId="53" fillId="14" borderId="9" xfId="20" applyFont="1" applyBorder="1" applyAlignment="1">
      <alignment horizontal="center" vertical="center"/>
    </xf>
    <xf numFmtId="0" fontId="11" fillId="17" borderId="0" xfId="0" applyFont="1" applyFill="1"/>
    <xf numFmtId="0" fontId="0" fillId="18" borderId="0" xfId="0" applyFill="1"/>
    <xf numFmtId="0" fontId="0" fillId="0" borderId="0" xfId="0" applyAlignment="1">
      <alignment horizontal="center" vertical="center"/>
    </xf>
    <xf numFmtId="0" fontId="38" fillId="14" borderId="6" xfId="20" applyAlignment="1">
      <alignment horizontal="center" vertical="center"/>
    </xf>
    <xf numFmtId="0" fontId="58" fillId="20" borderId="11" xfId="24" applyFont="1" applyFill="1" applyBorder="1" applyAlignment="1">
      <alignment horizontal="center" vertical="center"/>
    </xf>
    <xf numFmtId="0" fontId="56" fillId="2" borderId="0" xfId="0" applyFont="1" applyFill="1" applyAlignment="1">
      <alignment horizontal="center" vertical="center"/>
    </xf>
    <xf numFmtId="0" fontId="15" fillId="2" borderId="0" xfId="0" applyFont="1" applyFill="1" applyAlignment="1">
      <alignment horizontal="center" vertical="center" wrapText="1"/>
    </xf>
    <xf numFmtId="0" fontId="0" fillId="0" borderId="0" xfId="0" applyAlignment="1">
      <alignment horizontal="center" vertical="center" wrapText="1"/>
    </xf>
    <xf numFmtId="0" fontId="59" fillId="2" borderId="0" xfId="0" applyFont="1" applyFill="1" applyAlignment="1">
      <alignment vertical="center"/>
    </xf>
    <xf numFmtId="0" fontId="43" fillId="2" borderId="0" xfId="0" applyFont="1" applyFill="1" applyAlignment="1">
      <alignment vertical="center"/>
    </xf>
    <xf numFmtId="0" fontId="60" fillId="2" borderId="0" xfId="0" applyFont="1" applyFill="1" applyAlignment="1">
      <alignment vertical="center"/>
    </xf>
    <xf numFmtId="0" fontId="61" fillId="14" borderId="5" xfId="21" applyFont="1" applyAlignment="1">
      <alignment horizontal="center" vertical="center"/>
    </xf>
    <xf numFmtId="0" fontId="62" fillId="2" borderId="0" xfId="0" applyFont="1" applyFill="1" applyAlignment="1">
      <alignment vertical="center"/>
    </xf>
    <xf numFmtId="0" fontId="15" fillId="2" borderId="0" xfId="0" applyFont="1" applyFill="1" applyAlignment="1">
      <alignment horizontal="left" vertical="top"/>
    </xf>
    <xf numFmtId="0" fontId="63" fillId="2" borderId="0" xfId="0" applyFont="1" applyFill="1" applyAlignment="1">
      <alignment vertical="center"/>
    </xf>
    <xf numFmtId="167" fontId="0" fillId="0" borderId="0" xfId="0" applyNumberFormat="1"/>
    <xf numFmtId="0" fontId="64" fillId="2" borderId="0" xfId="0" applyFont="1" applyFill="1" applyAlignment="1">
      <alignment vertical="center"/>
    </xf>
    <xf numFmtId="0" fontId="64" fillId="2" borderId="0" xfId="0" applyFont="1" applyFill="1" applyAlignment="1">
      <alignment horizontal="left" vertical="center"/>
    </xf>
    <xf numFmtId="0" fontId="65" fillId="2" borderId="0" xfId="0" applyFont="1" applyFill="1" applyAlignment="1">
      <alignment vertical="center"/>
    </xf>
    <xf numFmtId="0" fontId="66" fillId="2" borderId="0" xfId="0" applyFont="1" applyFill="1" applyAlignment="1">
      <alignment vertical="center"/>
    </xf>
    <xf numFmtId="0" fontId="0" fillId="25" borderId="0" xfId="0" applyFill="1" applyAlignment="1">
      <alignment wrapText="1"/>
    </xf>
    <xf numFmtId="0" fontId="68" fillId="2" borderId="0" xfId="0" applyFont="1" applyFill="1" applyAlignment="1">
      <alignment vertical="center"/>
    </xf>
    <xf numFmtId="0" fontId="69" fillId="26" borderId="5" xfId="25" applyFont="1" applyAlignment="1">
      <alignment vertical="center"/>
    </xf>
    <xf numFmtId="0" fontId="70" fillId="14" borderId="5" xfId="21" applyFont="1" applyAlignment="1">
      <alignment horizontal="center" vertical="center"/>
    </xf>
    <xf numFmtId="0" fontId="71" fillId="2" borderId="0" xfId="0" applyFont="1" applyFill="1" applyAlignment="1">
      <alignment vertical="center"/>
    </xf>
    <xf numFmtId="0" fontId="72" fillId="2" borderId="0" xfId="0" applyFont="1" applyFill="1" applyAlignment="1">
      <alignment vertical="center"/>
    </xf>
    <xf numFmtId="0" fontId="68" fillId="2" borderId="0" xfId="0" applyFont="1" applyFill="1" applyAlignment="1">
      <alignment horizontal="center" vertical="center"/>
    </xf>
    <xf numFmtId="0" fontId="69" fillId="26" borderId="5" xfId="25" applyFont="1" applyAlignment="1">
      <alignment horizontal="center" vertical="center"/>
    </xf>
    <xf numFmtId="0" fontId="49" fillId="2" borderId="3" xfId="0" applyFont="1" applyFill="1" applyBorder="1" applyAlignment="1">
      <alignment vertical="center"/>
    </xf>
    <xf numFmtId="0" fontId="31" fillId="2" borderId="0" xfId="0" applyFont="1" applyFill="1" applyAlignment="1">
      <alignment horizontal="left"/>
    </xf>
    <xf numFmtId="166" fontId="31" fillId="2" borderId="0" xfId="0" applyNumberFormat="1" applyFont="1" applyFill="1" applyAlignment="1">
      <alignment horizontal="left"/>
    </xf>
    <xf numFmtId="22" fontId="31" fillId="0" borderId="0" xfId="0" applyNumberFormat="1" applyFont="1" applyAlignment="1">
      <alignment horizontal="left"/>
    </xf>
    <xf numFmtId="0" fontId="31" fillId="0" borderId="0" xfId="0" applyFont="1"/>
    <xf numFmtId="0" fontId="0" fillId="21" borderId="0" xfId="0" applyFill="1"/>
    <xf numFmtId="0" fontId="74" fillId="25" borderId="0" xfId="26" applyFont="1" applyAlignment="1">
      <alignment wrapText="1"/>
    </xf>
    <xf numFmtId="0" fontId="78" fillId="2" borderId="0" xfId="0" applyFont="1" applyFill="1" applyAlignment="1">
      <alignment vertical="center"/>
    </xf>
    <xf numFmtId="166" fontId="0" fillId="0" borderId="0" xfId="0" applyNumberFormat="1" applyAlignment="1">
      <alignment wrapText="1"/>
    </xf>
    <xf numFmtId="0" fontId="83" fillId="2" borderId="0" xfId="44" applyFont="1" applyFill="1"/>
    <xf numFmtId="0" fontId="84" fillId="2" borderId="0" xfId="44" applyFont="1" applyFill="1" applyAlignment="1">
      <alignment horizontal="center" vertical="center"/>
    </xf>
    <xf numFmtId="0" fontId="84" fillId="2" borderId="0" xfId="44" applyFont="1" applyFill="1"/>
    <xf numFmtId="0" fontId="85" fillId="2" borderId="0" xfId="44" applyFont="1" applyFill="1"/>
    <xf numFmtId="0" fontId="80" fillId="2" borderId="0" xfId="44" applyFont="1" applyFill="1"/>
    <xf numFmtId="0" fontId="82" fillId="2" borderId="0" xfId="0" applyFont="1" applyFill="1" applyAlignment="1">
      <alignment horizontal="center" vertical="center"/>
    </xf>
    <xf numFmtId="14" fontId="31" fillId="0" borderId="0" xfId="0" applyNumberFormat="1" applyFont="1" applyAlignment="1">
      <alignment horizontal="left"/>
    </xf>
    <xf numFmtId="0" fontId="0" fillId="16" borderId="0" xfId="0" applyFill="1"/>
    <xf numFmtId="0" fontId="90" fillId="2" borderId="0" xfId="0" applyFont="1" applyFill="1"/>
    <xf numFmtId="0" fontId="91" fillId="2" borderId="0" xfId="0" applyFont="1" applyFill="1"/>
    <xf numFmtId="168" fontId="0" fillId="0" borderId="0" xfId="0" applyNumberFormat="1"/>
    <xf numFmtId="0" fontId="0" fillId="0" borderId="0" xfId="0" quotePrefix="1"/>
    <xf numFmtId="0" fontId="76" fillId="18" borderId="0" xfId="27"/>
    <xf numFmtId="166" fontId="0" fillId="2" borderId="0" xfId="0" applyNumberFormat="1" applyFill="1" applyAlignment="1">
      <alignment wrapText="1"/>
    </xf>
    <xf numFmtId="0" fontId="0" fillId="0" borderId="0" xfId="0" quotePrefix="1" applyAlignment="1">
      <alignment wrapText="1"/>
    </xf>
    <xf numFmtId="0" fontId="92" fillId="2" borderId="0" xfId="0" applyFont="1" applyFill="1" applyAlignment="1">
      <alignment vertical="center"/>
    </xf>
    <xf numFmtId="0" fontId="92" fillId="2" borderId="0" xfId="0" applyFont="1" applyFill="1" applyAlignment="1">
      <alignment horizontal="center" vertical="center"/>
    </xf>
    <xf numFmtId="43" fontId="0" fillId="2" borderId="0" xfId="0" applyNumberFormat="1" applyFill="1" applyAlignment="1">
      <alignment vertical="center"/>
    </xf>
    <xf numFmtId="0" fontId="1" fillId="2" borderId="0" xfId="0" applyFont="1" applyFill="1" applyAlignment="1">
      <alignment vertical="center"/>
    </xf>
    <xf numFmtId="0" fontId="1" fillId="2" borderId="0" xfId="0" applyFont="1" applyFill="1"/>
    <xf numFmtId="0" fontId="1" fillId="2" borderId="0" xfId="0" applyFont="1" applyFill="1" applyAlignment="1">
      <alignment horizontal="left"/>
    </xf>
    <xf numFmtId="0" fontId="1" fillId="2" borderId="0" xfId="0" applyFont="1" applyFill="1" applyAlignment="1">
      <alignment wrapText="1"/>
    </xf>
    <xf numFmtId="0" fontId="1" fillId="2" borderId="0" xfId="0" applyFont="1" applyFill="1" applyAlignment="1">
      <alignment horizontal="center" vertical="center"/>
    </xf>
    <xf numFmtId="0" fontId="1" fillId="2" borderId="0" xfId="0" applyFont="1" applyFill="1" applyAlignment="1">
      <alignment horizontal="center" vertical="center" wrapText="1"/>
    </xf>
    <xf numFmtId="0" fontId="1" fillId="5" borderId="0" xfId="0" applyFont="1" applyFill="1" applyAlignment="1">
      <alignment vertical="center"/>
    </xf>
    <xf numFmtId="0" fontId="1" fillId="4" borderId="0" xfId="0" applyFont="1" applyFill="1" applyAlignment="1">
      <alignment vertical="center"/>
    </xf>
    <xf numFmtId="0" fontId="1" fillId="9" borderId="0" xfId="0" applyFont="1" applyFill="1" applyAlignment="1">
      <alignment vertical="center"/>
    </xf>
    <xf numFmtId="0" fontId="1" fillId="10" borderId="0" xfId="0" applyFont="1" applyFill="1" applyAlignment="1">
      <alignment vertical="center"/>
    </xf>
    <xf numFmtId="0" fontId="1" fillId="6" borderId="0" xfId="0" applyFont="1" applyFill="1" applyAlignment="1">
      <alignment vertical="center"/>
    </xf>
    <xf numFmtId="0" fontId="1" fillId="7" borderId="0" xfId="0" applyFont="1" applyFill="1" applyAlignment="1">
      <alignment vertical="center"/>
    </xf>
    <xf numFmtId="0" fontId="1" fillId="8" borderId="0" xfId="0" applyFont="1" applyFill="1" applyAlignment="1">
      <alignment vertical="center"/>
    </xf>
    <xf numFmtId="0" fontId="1" fillId="21" borderId="0" xfId="0" applyFont="1" applyFill="1" applyAlignment="1">
      <alignment vertical="center"/>
    </xf>
    <xf numFmtId="0" fontId="1" fillId="22" borderId="0" xfId="0" applyFont="1" applyFill="1" applyAlignment="1">
      <alignment vertical="center"/>
    </xf>
    <xf numFmtId="0" fontId="1" fillId="23" borderId="0" xfId="0" applyFont="1" applyFill="1" applyAlignment="1">
      <alignment vertical="center"/>
    </xf>
    <xf numFmtId="0" fontId="1" fillId="24" borderId="0" xfId="0" applyFont="1" applyFill="1" applyAlignment="1">
      <alignment vertical="center"/>
    </xf>
    <xf numFmtId="0" fontId="1" fillId="0" borderId="0" xfId="0" applyFont="1" applyAlignment="1">
      <alignment horizontal="center" vertical="center"/>
    </xf>
    <xf numFmtId="0" fontId="31" fillId="0" borderId="0" xfId="0" applyFont="1" applyAlignment="1">
      <alignment horizontal="left" wrapText="1"/>
    </xf>
    <xf numFmtId="0" fontId="31" fillId="2" borderId="0" xfId="0" applyFont="1" applyFill="1" applyAlignment="1">
      <alignment horizontal="left" wrapText="1"/>
    </xf>
    <xf numFmtId="9" fontId="0" fillId="0" borderId="0" xfId="3" applyFont="1"/>
    <xf numFmtId="0" fontId="98" fillId="0" borderId="0" xfId="0" applyFont="1" applyAlignment="1">
      <alignment wrapText="1"/>
    </xf>
    <xf numFmtId="0" fontId="0" fillId="0" borderId="0" xfId="0" applyNumberFormat="1"/>
    <xf numFmtId="0" fontId="0" fillId="0" borderId="0" xfId="0" applyFont="1" applyFill="1" applyBorder="1"/>
  </cellXfs>
  <cellStyles count="105">
    <cellStyle name="20% - Accent4" xfId="28" builtinId="42" customBuiltin="1"/>
    <cellStyle name="AR Purple" xfId="27" xr:uid="{02382381-5D2C-4B68-A9DC-6CE1BD7FCB34}"/>
    <cellStyle name="Bad 2" xfId="10" xr:uid="{00000000-0005-0000-0000-000034000000}"/>
    <cellStyle name="blp_column_header" xfId="32" xr:uid="{00000000-0005-0000-0000-000000000000}"/>
    <cellStyle name="Calculation" xfId="21" builtinId="22"/>
    <cellStyle name="Calculation 2" xfId="59" xr:uid="{00000000-0005-0000-0000-000002000000}"/>
    <cellStyle name="Check Cell" xfId="24" builtinId="23"/>
    <cellStyle name="Check Cell 2" xfId="58" xr:uid="{00000000-0005-0000-0000-000003000000}"/>
    <cellStyle name="Check Cell 3" xfId="43" xr:uid="{00000000-0005-0000-0000-000048000000}"/>
    <cellStyle name="Comma 2" xfId="8" xr:uid="{00000000-0005-0000-0000-000035000000}"/>
    <cellStyle name="Comma 2 2" xfId="41" xr:uid="{00000000-0005-0000-0000-000005000000}"/>
    <cellStyle name="Comma 2 2 2" xfId="42" xr:uid="{00000000-0005-0000-0000-000006000000}"/>
    <cellStyle name="Comma 2 2 2 2" xfId="81" xr:uid="{00000000-0005-0000-0000-000007000000}"/>
    <cellStyle name="Comma 2 2 3" xfId="64" xr:uid="{00000000-0005-0000-0000-000008000000}"/>
    <cellStyle name="Comma 2 2 3 2" xfId="94" xr:uid="{00000000-0005-0000-0000-000009000000}"/>
    <cellStyle name="Comma 2 2 4" xfId="80" xr:uid="{00000000-0005-0000-0000-00000A000000}"/>
    <cellStyle name="Comma 2 3" xfId="62" xr:uid="{00000000-0005-0000-0000-00000B000000}"/>
    <cellStyle name="Comma 2 3 2" xfId="92" xr:uid="{00000000-0005-0000-0000-00000C000000}"/>
    <cellStyle name="Comma 2 4" xfId="70" xr:uid="{00000000-0005-0000-0000-00000D000000}"/>
    <cellStyle name="Comma 2 4 2" xfId="99" xr:uid="{00000000-0005-0000-0000-00000E000000}"/>
    <cellStyle name="Comma 2 5" xfId="77" xr:uid="{00000000-0005-0000-0000-00000F000000}"/>
    <cellStyle name="Comma 2 6" xfId="37" xr:uid="{00000000-0005-0000-0000-000004000000}"/>
    <cellStyle name="Comma 3" xfId="39" xr:uid="{00000000-0005-0000-0000-000010000000}"/>
    <cellStyle name="Comma 3 2" xfId="63" xr:uid="{00000000-0005-0000-0000-000011000000}"/>
    <cellStyle name="Comma 3 2 2" xfId="93" xr:uid="{00000000-0005-0000-0000-000012000000}"/>
    <cellStyle name="Comma 3 3" xfId="71" xr:uid="{00000000-0005-0000-0000-000013000000}"/>
    <cellStyle name="Comma 3 3 2" xfId="100" xr:uid="{00000000-0005-0000-0000-000014000000}"/>
    <cellStyle name="Comma 3 4" xfId="79" xr:uid="{00000000-0005-0000-0000-000015000000}"/>
    <cellStyle name="Comma 4" xfId="89" xr:uid="{00000000-0005-0000-0000-000016000000}"/>
    <cellStyle name="Comma 5" xfId="54" xr:uid="{00000000-0005-0000-0000-00004A000000}"/>
    <cellStyle name="Currency 2" xfId="14" xr:uid="{00000000-0005-0000-0000-000036000000}"/>
    <cellStyle name="Good 2" xfId="9" xr:uid="{00000000-0005-0000-0000-000037000000}"/>
    <cellStyle name="Hyperlink" xfId="2" builtinId="8"/>
    <cellStyle name="Hyperlink 2" xfId="61" xr:uid="{00000000-0005-0000-0000-000017000000}"/>
    <cellStyle name="Hyperlink 3" xfId="48" xr:uid="{00000000-0005-0000-0000-00005E000000}"/>
    <cellStyle name="Input" xfId="25" builtinId="20"/>
    <cellStyle name="Neutral 2" xfId="11" xr:uid="{00000000-0005-0000-0000-000038000000}"/>
    <cellStyle name="Neutral 3" xfId="26" xr:uid="{C5B32E7B-54B0-49BD-A46A-1E944DA48F02}"/>
    <cellStyle name="Normal" xfId="0" builtinId="0"/>
    <cellStyle name="Normal 10" xfId="104" xr:uid="{00000000-0005-0000-0000-000018000000}"/>
    <cellStyle name="Normal 11" xfId="103" xr:uid="{00000000-0005-0000-0000-000019000000}"/>
    <cellStyle name="Normal 2" xfId="6" xr:uid="{00000000-0005-0000-0000-000003000000}"/>
    <cellStyle name="Normal 2 2" xfId="22" xr:uid="{A9ABE0A5-8BF9-4614-A443-9AE3E9B18C94}"/>
    <cellStyle name="Normal 2 3" xfId="60" xr:uid="{00000000-0005-0000-0000-00001C000000}"/>
    <cellStyle name="Normal 3" xfId="7" xr:uid="{00000000-0005-0000-0000-000004000000}"/>
    <cellStyle name="Normal 3 2" xfId="47" xr:uid="{00000000-0005-0000-0000-00001D000000}"/>
    <cellStyle name="Normal 4" xfId="23" xr:uid="{A2E573B6-CD63-4368-83A0-CA9F6DD01D6C}"/>
    <cellStyle name="Normal 4 2" xfId="65" xr:uid="{00000000-0005-0000-0000-00001F000000}"/>
    <cellStyle name="Normal 4 3" xfId="85" xr:uid="{00000000-0005-0000-0000-000020000000}"/>
    <cellStyle name="Normal 4 4" xfId="49" xr:uid="{00000000-0005-0000-0000-00001E000000}"/>
    <cellStyle name="Normal 5" xfId="50" xr:uid="{00000000-0005-0000-0000-000021000000}"/>
    <cellStyle name="Normal 5 2" xfId="86" xr:uid="{00000000-0005-0000-0000-000022000000}"/>
    <cellStyle name="Normal 6" xfId="52" xr:uid="{00000000-0005-0000-0000-000023000000}"/>
    <cellStyle name="Normal 6 2" xfId="87" xr:uid="{00000000-0005-0000-0000-000024000000}"/>
    <cellStyle name="Normal 7" xfId="55" xr:uid="{00000000-0005-0000-0000-000025000000}"/>
    <cellStyle name="Normal 8" xfId="56" xr:uid="{00000000-0005-0000-0000-000026000000}"/>
    <cellStyle name="Normal 8 2" xfId="90" xr:uid="{00000000-0005-0000-0000-000027000000}"/>
    <cellStyle name="Normal 9" xfId="68" xr:uid="{00000000-0005-0000-0000-000028000000}"/>
    <cellStyle name="Normal 9 2" xfId="97" xr:uid="{00000000-0005-0000-0000-000029000000}"/>
    <cellStyle name="Note" xfId="1" builtinId="10"/>
    <cellStyle name="Output" xfId="20" builtinId="21"/>
    <cellStyle name="Percent" xfId="3" builtinId="5"/>
    <cellStyle name="Percent 2" xfId="13" xr:uid="{00000000-0005-0000-0000-000039000000}"/>
    <cellStyle name="Percent 2 2" xfId="57" xr:uid="{00000000-0005-0000-0000-00002B000000}"/>
    <cellStyle name="Percent 2 2 2" xfId="91" xr:uid="{00000000-0005-0000-0000-00002C000000}"/>
    <cellStyle name="Percent 2 3" xfId="69" xr:uid="{00000000-0005-0000-0000-00002D000000}"/>
    <cellStyle name="Percent 2 3 2" xfId="98" xr:uid="{00000000-0005-0000-0000-00002E000000}"/>
    <cellStyle name="Percent 2 4" xfId="78" xr:uid="{00000000-0005-0000-0000-00002F000000}"/>
    <cellStyle name="Percent 2 5" xfId="38" xr:uid="{00000000-0005-0000-0000-00002A000000}"/>
    <cellStyle name="Percent 3" xfId="66" xr:uid="{00000000-0005-0000-0000-000030000000}"/>
    <cellStyle name="Percent 3 2" xfId="72" xr:uid="{00000000-0005-0000-0000-000031000000}"/>
    <cellStyle name="Percent 3 2 2" xfId="101" xr:uid="{00000000-0005-0000-0000-000032000000}"/>
    <cellStyle name="Percent 3 3" xfId="95" xr:uid="{00000000-0005-0000-0000-000033000000}"/>
    <cellStyle name="Percent 4" xfId="67" xr:uid="{00000000-0005-0000-0000-000034000000}"/>
    <cellStyle name="Percent 4 2" xfId="96" xr:uid="{00000000-0005-0000-0000-000035000000}"/>
    <cellStyle name="Percent 5" xfId="73" xr:uid="{00000000-0005-0000-0000-000036000000}"/>
    <cellStyle name="Percent 5 2" xfId="102" xr:uid="{00000000-0005-0000-0000-000037000000}"/>
    <cellStyle name="Percent 6" xfId="40" xr:uid="{00000000-0005-0000-0000-000070000000}"/>
    <cellStyle name="一般 2" xfId="4" xr:uid="{00000000-0005-0000-0000-000007000000}"/>
    <cellStyle name="一般 2 2" xfId="17" xr:uid="{00000000-0005-0000-0000-000032000000}"/>
    <cellStyle name="一般 2 3 2 3" xfId="12" xr:uid="{00000000-0005-0000-0000-000001000000}"/>
    <cellStyle name="一般 2 3 2 3 2" xfId="16" xr:uid="{F22AF812-43BC-4DFF-852C-BB148C043E6E}"/>
    <cellStyle name="一般 2 3 2 3 3" xfId="19" xr:uid="{4AD9AE80-1D12-4816-8C64-0AAF82B29BD8}"/>
    <cellStyle name="一般 2 6" xfId="5" xr:uid="{00000000-0005-0000-0000-000008000000}"/>
    <cellStyle name="一般 3" xfId="29" xr:uid="{00000000-0005-0000-0000-00003A000000}"/>
    <cellStyle name="一般 3 2" xfId="36" xr:uid="{00000000-0005-0000-0000-00003B000000}"/>
    <cellStyle name="一般 3 3" xfId="44" xr:uid="{00000000-0005-0000-0000-00003C000000}"/>
    <cellStyle name="一般 3 3 2" xfId="82" xr:uid="{00000000-0005-0000-0000-00003D000000}"/>
    <cellStyle name="一般 3 4" xfId="53" xr:uid="{00000000-0005-0000-0000-00003E000000}"/>
    <cellStyle name="一般 3 4 2" xfId="88" xr:uid="{00000000-0005-0000-0000-00003F000000}"/>
    <cellStyle name="一般 3 5" xfId="74" xr:uid="{00000000-0005-0000-0000-000040000000}"/>
    <cellStyle name="一般 4" xfId="51" xr:uid="{00000000-0005-0000-0000-000041000000}"/>
    <cellStyle name="千分位 2" xfId="18" xr:uid="{00000000-0005-0000-0000-000034000000}"/>
    <cellStyle name="千分位 2 2" xfId="34" xr:uid="{00000000-0005-0000-0000-000044000000}"/>
    <cellStyle name="千分位 2 3" xfId="45" xr:uid="{00000000-0005-0000-0000-000045000000}"/>
    <cellStyle name="千分位 2 3 2" xfId="83" xr:uid="{00000000-0005-0000-0000-000046000000}"/>
    <cellStyle name="千分位 2 4" xfId="75" xr:uid="{00000000-0005-0000-0000-000047000000}"/>
    <cellStyle name="千分位 2 5" xfId="30" xr:uid="{00000000-0005-0000-0000-000043000000}"/>
    <cellStyle name="常规 2" xfId="33" xr:uid="{00000000-0005-0000-0000-00004E000000}"/>
    <cellStyle name="常规 2 2 2 2" xfId="15" xr:uid="{00000000-0005-0000-0000-000006000000}"/>
    <cellStyle name="百分比 2" xfId="31" xr:uid="{00000000-0005-0000-0000-000049000000}"/>
    <cellStyle name="百分比 2 2" xfId="35" xr:uid="{00000000-0005-0000-0000-00004A000000}"/>
    <cellStyle name="百分比 2 3" xfId="46" xr:uid="{00000000-0005-0000-0000-00004B000000}"/>
    <cellStyle name="百分比 2 3 2" xfId="84" xr:uid="{00000000-0005-0000-0000-00004C000000}"/>
    <cellStyle name="百分比 2 4" xfId="76" xr:uid="{00000000-0005-0000-0000-00004D000000}"/>
  </cellStyles>
  <dxfs count="988">
    <dxf>
      <fill>
        <patternFill>
          <bgColor rgb="FFFFFF00"/>
        </patternFill>
      </fill>
    </dxf>
    <dxf>
      <font>
        <color theme="0"/>
      </font>
      <fill>
        <patternFill>
          <bgColor theme="4" tint="-0.499984740745262"/>
        </patternFill>
      </fill>
    </dxf>
    <dxf>
      <font>
        <b/>
        <i val="0"/>
        <color rgb="FFC00000"/>
      </font>
    </dxf>
    <dxf>
      <fill>
        <patternFill>
          <bgColor theme="6" tint="0.79998168889431442"/>
        </patternFill>
      </fill>
    </dxf>
    <dxf>
      <fill>
        <patternFill>
          <bgColor rgb="FFFAF5F0"/>
        </patternFill>
      </fill>
    </dxf>
    <dxf>
      <fill>
        <patternFill>
          <bgColor theme="6" tint="0.79998168889431442"/>
        </patternFill>
      </fill>
    </dxf>
    <dxf>
      <fill>
        <patternFill>
          <bgColor theme="6" tint="0.79998168889431442"/>
        </patternFill>
      </fill>
    </dxf>
    <dxf>
      <fill>
        <patternFill>
          <bgColor theme="6" tint="0.79998168889431442"/>
        </patternFill>
      </fill>
    </dxf>
    <dxf>
      <font>
        <b/>
        <i val="0"/>
        <color theme="9"/>
      </font>
      <fill>
        <patternFill>
          <bgColor rgb="FFFFFF00"/>
        </patternFill>
      </fill>
    </dxf>
    <dxf>
      <fill>
        <patternFill>
          <bgColor theme="6" tint="0.79998168889431442"/>
        </patternFill>
      </fill>
    </dxf>
    <dxf>
      <fill>
        <patternFill>
          <bgColor theme="7" tint="0.79998168889431442"/>
        </patternFill>
      </fill>
    </dxf>
    <dxf>
      <font>
        <color theme="0"/>
      </font>
      <fill>
        <patternFill>
          <bgColor theme="9" tint="-0.499984740745262"/>
        </patternFill>
      </fill>
    </dxf>
    <dxf>
      <font>
        <b/>
        <i val="0"/>
        <color rgb="FFC00000"/>
      </font>
    </dxf>
    <dxf>
      <font>
        <color auto="1"/>
      </font>
      <fill>
        <patternFill>
          <bgColor theme="9" tint="0.79998168889431442"/>
        </patternFill>
      </fill>
    </dxf>
    <dxf>
      <font>
        <color theme="4" tint="-0.24994659260841701"/>
      </font>
    </dxf>
    <dxf>
      <font>
        <color theme="9"/>
      </font>
    </dxf>
    <dxf>
      <font>
        <color theme="0"/>
      </font>
      <fill>
        <patternFill>
          <bgColor theme="8"/>
        </patternFill>
      </fill>
    </dxf>
    <dxf>
      <font>
        <color auto="1"/>
      </font>
      <fill>
        <patternFill>
          <bgColor rgb="FFFFFF00"/>
        </patternFill>
      </fill>
    </dxf>
    <dxf>
      <font>
        <color theme="9" tint="-0.24994659260841701"/>
      </font>
      <fill>
        <patternFill>
          <bgColor theme="8" tint="0.79998168889431442"/>
        </patternFill>
      </fill>
    </dxf>
    <dxf>
      <font>
        <color theme="9" tint="-0.24994659260841701"/>
      </font>
      <fill>
        <patternFill>
          <bgColor theme="8" tint="0.79998168889431442"/>
        </patternFill>
      </fill>
    </dxf>
    <dxf>
      <fill>
        <patternFill>
          <bgColor theme="7" tint="0.79998168889431442"/>
        </patternFill>
      </fill>
    </dxf>
    <dxf>
      <font>
        <color theme="0"/>
      </font>
      <fill>
        <patternFill>
          <bgColor rgb="FF0070C0"/>
        </patternFill>
      </fill>
    </dxf>
    <dxf>
      <font>
        <color theme="0"/>
      </font>
      <fill>
        <patternFill>
          <bgColor theme="8"/>
        </patternFill>
      </fill>
    </dxf>
    <dxf>
      <font>
        <color theme="0"/>
      </font>
      <fill>
        <patternFill>
          <bgColor rgb="FF46B078"/>
        </patternFill>
      </fill>
    </dxf>
    <dxf>
      <font>
        <color theme="0"/>
      </font>
      <fill>
        <patternFill>
          <bgColor rgb="FFF4C42E"/>
        </patternFill>
      </fill>
    </dxf>
    <dxf>
      <font>
        <color theme="0"/>
      </font>
      <fill>
        <patternFill>
          <bgColor rgb="FF9A38D4"/>
        </patternFill>
      </fill>
    </dxf>
    <dxf>
      <font>
        <color theme="0"/>
      </font>
      <fill>
        <patternFill>
          <bgColor rgb="FF81868F"/>
        </patternFill>
      </fill>
    </dxf>
    <dxf>
      <font>
        <color theme="0"/>
      </font>
      <fill>
        <patternFill>
          <bgColor theme="4" tint="-0.24994659260841701"/>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numFmt numFmtId="0" formatCode="General"/>
    </dxf>
    <dxf>
      <numFmt numFmtId="19" formatCode="m/d/yyyy"/>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19" formatCode="m/d/yyyy"/>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strike val="0"/>
        <outline val="0"/>
        <shadow val="0"/>
        <u val="none"/>
        <vertAlign val="baseline"/>
        <sz val="9"/>
        <color theme="1"/>
        <name val="Microsoft JhengHei"/>
        <family val="2"/>
        <scheme val="minor"/>
      </font>
      <alignment horizontal="general" vertical="bottom" textRotation="0" wrapText="1" indent="0" justifyLastLine="0" shrinkToFit="0" readingOrder="0"/>
    </dxf>
    <dxf>
      <font>
        <strike val="0"/>
        <outline val="0"/>
        <shadow val="0"/>
        <u val="none"/>
        <vertAlign val="baseline"/>
        <sz val="9"/>
        <color theme="1"/>
        <name val="Microsoft JhengHei"/>
        <family val="2"/>
        <scheme val="minor"/>
      </font>
      <alignment horizontal="general" vertical="bottom" textRotation="0" wrapText="1" indent="0" justifyLastLine="0" shrinkToFit="0" readingOrder="0"/>
    </dxf>
    <dxf>
      <font>
        <strike val="0"/>
        <outline val="0"/>
        <shadow val="0"/>
        <u val="none"/>
        <vertAlign val="baseline"/>
        <sz val="9"/>
        <color theme="1"/>
        <name val="Microsoft JhengHei"/>
        <family val="2"/>
        <scheme val="minor"/>
      </font>
      <alignment horizontal="general" vertical="bottom" textRotation="0" wrapText="1" indent="0" justifyLastLine="0" shrinkToFit="0" readingOrder="0"/>
    </dxf>
    <dxf>
      <font>
        <strike val="0"/>
        <outline val="0"/>
        <shadow val="0"/>
        <u val="none"/>
        <vertAlign val="baseline"/>
        <sz val="9"/>
        <color theme="1"/>
        <name val="Microsoft JhengHei"/>
        <family val="2"/>
        <scheme val="minor"/>
      </font>
      <alignment horizontal="general" vertical="bottom" textRotation="0" wrapText="1" indent="0" justifyLastLine="0" shrinkToFit="0" readingOrder="0"/>
    </dxf>
    <dxf>
      <font>
        <strike val="0"/>
        <outline val="0"/>
        <shadow val="0"/>
        <u val="none"/>
        <vertAlign val="baseline"/>
        <sz val="9"/>
        <color theme="1"/>
        <name val="Microsoft JhengHe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9" formatCode="0.0%"/>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yyyy/m/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27" formatCode="m/d/yyyy\ h:mm"/>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yyyy/m/d\ h:mm;@"/>
    </dxf>
    <dxf>
      <numFmt numFmtId="19" formatCode="m/d/yyyy"/>
    </dxf>
    <dxf>
      <fill>
        <patternFill patternType="solid">
          <fgColor indexed="64"/>
          <bgColor theme="0" tint="-4.9989318521683403E-2"/>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numFmt numFmtId="27" formatCode="m/d/yyyy\ h:mm"/>
    </dxf>
    <dxf>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dxf>
    <dxf>
      <font>
        <strike val="0"/>
        <outline val="0"/>
        <shadow val="0"/>
        <u val="none"/>
        <vertAlign val="baseline"/>
        <sz val="11"/>
      </font>
      <numFmt numFmtId="0" formatCode="General"/>
    </dxf>
    <dxf>
      <font>
        <strike val="0"/>
        <outline val="0"/>
        <shadow val="0"/>
        <u val="none"/>
        <vertAlign val="baseline"/>
        <sz val="11"/>
      </font>
      <numFmt numFmtId="166" formatCode="yyyy/m/d;@"/>
    </dxf>
    <dxf>
      <font>
        <strike val="0"/>
        <outline val="0"/>
        <shadow val="0"/>
        <u val="none"/>
        <vertAlign val="baseline"/>
        <sz val="11"/>
      </font>
      <numFmt numFmtId="19" formatCode="m/d/yyyy"/>
    </dxf>
    <dxf>
      <font>
        <strike val="0"/>
        <outline val="0"/>
        <shadow val="0"/>
        <u val="none"/>
        <vertAlign val="baseline"/>
        <sz val="11"/>
      </font>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color rgb="FF224372"/>
      </font>
      <numFmt numFmtId="0" formatCode="General"/>
    </dxf>
    <dxf>
      <font>
        <strike val="0"/>
        <outline val="0"/>
        <shadow val="0"/>
        <u val="none"/>
        <vertAlign val="baseline"/>
        <sz val="11"/>
        <color rgb="FF224372"/>
      </font>
    </dxf>
    <dxf>
      <font>
        <strike val="0"/>
        <outline val="0"/>
        <shadow val="0"/>
        <u val="none"/>
        <vertAlign val="baseline"/>
        <sz val="11"/>
        <color theme="2" tint="0.499984740745262"/>
      </font>
      <numFmt numFmtId="0" formatCode="General"/>
      <alignment horizontal="general" vertical="bottom" textRotation="0" wrapText="1" indent="0" justifyLastLine="0" shrinkToFit="0" readingOrder="0"/>
    </dxf>
    <dxf>
      <font>
        <strike val="0"/>
        <outline val="0"/>
        <shadow val="0"/>
        <u val="none"/>
        <vertAlign val="baseline"/>
        <sz val="11"/>
        <color theme="2" tint="0.499984740745262"/>
      </font>
      <alignment horizontal="general" vertical="bottom" textRotation="0" wrapText="1" indent="0" justifyLastLine="0" shrinkToFit="0" readingOrder="0"/>
    </dxf>
    <dxf>
      <font>
        <strike val="0"/>
        <outline val="0"/>
        <shadow val="0"/>
        <u val="none"/>
        <vertAlign val="baseline"/>
        <sz val="11"/>
        <color theme="2" tint="0.499984740745262"/>
      </font>
      <alignment horizontal="general" vertical="bottom" textRotation="0" wrapText="1" indent="0" justifyLastLine="0" shrinkToFit="0" readingOrder="0"/>
    </dxf>
    <dxf>
      <font>
        <strike val="0"/>
        <outline val="0"/>
        <shadow val="0"/>
        <u val="none"/>
        <vertAlign val="baseline"/>
        <sz val="11"/>
        <color theme="2" tint="0.499984740745262"/>
      </font>
      <alignment horizontal="general" vertical="bottom" textRotation="0" wrapText="1" indent="0" justifyLastLine="0" shrinkToFit="0" readingOrder="0"/>
    </dxf>
    <dxf>
      <numFmt numFmtId="0" formatCode="General"/>
      <fill>
        <patternFill patternType="none">
          <fgColor indexed="64"/>
          <bgColor indexed="65"/>
        </patternFill>
      </fill>
    </dxf>
    <dxf>
      <font>
        <strike val="0"/>
        <outline val="0"/>
        <shadow val="0"/>
        <u val="none"/>
        <vertAlign val="baseline"/>
        <sz val="11"/>
      </font>
      <numFmt numFmtId="0" formatCode="General"/>
    </dxf>
    <dxf>
      <font>
        <strike val="0"/>
        <outline val="0"/>
        <shadow val="0"/>
        <u val="none"/>
        <vertAlign val="baseline"/>
        <sz val="11"/>
      </font>
    </dxf>
    <dxf>
      <font>
        <strike val="0"/>
        <outline val="0"/>
        <shadow val="0"/>
        <u val="none"/>
        <vertAlign val="baseline"/>
        <sz val="11"/>
      </font>
    </dxf>
    <dxf>
      <font>
        <strike val="0"/>
        <outline val="0"/>
        <shadow val="0"/>
        <u val="none"/>
        <vertAlign val="baseline"/>
        <sz val="11"/>
      </font>
      <fill>
        <patternFill patternType="solid">
          <fgColor indexed="64"/>
          <bgColor rgb="FF81868F"/>
        </patternFill>
      </fill>
    </dxf>
    <dxf>
      <font>
        <b val="0"/>
        <i val="0"/>
        <strike val="0"/>
        <condense val="0"/>
        <extend val="0"/>
        <outline val="0"/>
        <shadow val="0"/>
        <u val="none"/>
        <vertAlign val="baseline"/>
        <sz val="11"/>
        <color theme="1"/>
        <name val="Microsoft JhengHe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19" formatCode="m/d/yyyy"/>
    </dxf>
    <dxf>
      <font>
        <strike val="0"/>
        <outline val="0"/>
        <shadow val="0"/>
        <u val="none"/>
        <vertAlign val="baseline"/>
        <sz val="12"/>
        <color theme="1"/>
        <name val="Microsoft JhengHei"/>
        <scheme val="minor"/>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27" formatCode="m/d/yyyy\ h:mm"/>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1"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1"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numFmt numFmtId="0" formatCode="General"/>
      <alignment horizontal="general"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166" formatCode="yyyy/m/d;@"/>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166" formatCode="yyyy/m/d;@"/>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166" formatCode="yyyy/m/d;@"/>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alignment horizontal="left" vertical="bottom" textRotation="0" wrapText="0" indent="0" justifyLastLine="0" shrinkToFit="0" readingOrder="0"/>
    </dxf>
    <dxf>
      <font>
        <strike val="0"/>
        <outline val="0"/>
        <shadow val="0"/>
        <u val="none"/>
        <vertAlign val="baseline"/>
        <sz val="12"/>
        <color theme="1"/>
        <name val="Microsoft JhengHei"/>
        <scheme val="minor"/>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19" formatCode="m/d/yyyy"/>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alignment horizontal="left" vertical="bottom" textRotation="0" wrapText="0" indent="0" justifyLastLine="0" shrinkToFit="0" readingOrder="0"/>
    </dxf>
    <dxf>
      <font>
        <strike val="0"/>
        <outline val="0"/>
        <shadow val="0"/>
        <u val="none"/>
        <vertAlign val="baseline"/>
        <sz val="12"/>
        <color theme="1"/>
        <name val="Microsoft JhengHei"/>
        <scheme val="minor"/>
      </font>
      <alignment horizontal="left" vertical="bottom" textRotation="0" wrapText="0" indent="0" justifyLastLine="0" shrinkToFit="0" readingOrder="0"/>
    </dxf>
    <dxf>
      <font>
        <strike val="0"/>
        <outline val="0"/>
        <shadow val="0"/>
        <u val="none"/>
        <vertAlign val="baseline"/>
        <sz val="12"/>
        <color theme="1"/>
        <name val="Microsoft JhengHei"/>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167" formatCode="yyyy/m/d\ h:mm;@"/>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168" formatCode="yyyy\-mm\-dd;@"/>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168" formatCode="yyyy\-mm\-dd;@"/>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19" formatCode="m/d/yyyy"/>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2A7968"/>
        <name val="Microsoft JhengHei UI"/>
        <scheme val="none"/>
      </font>
      <border>
        <bottom style="thin">
          <color rgb="FF2A7968"/>
        </bottom>
        <vertical/>
        <horizontal/>
      </border>
    </dxf>
    <dxf>
      <font>
        <b val="0"/>
        <i val="0"/>
        <sz val="10"/>
        <color rgb="FF2A7968"/>
        <name val="Microsoft JhengHei UI"/>
        <scheme val="none"/>
      </font>
      <border>
        <left style="thin">
          <color rgb="FF2A7968"/>
        </left>
        <right style="thin">
          <color rgb="FF2A7968"/>
        </right>
        <top style="thin">
          <color rgb="FF2A7968"/>
        </top>
        <bottom style="thin">
          <color rgb="FF2A7968"/>
        </bottom>
        <vertical/>
        <horizontal/>
      </border>
    </dxf>
    <dxf>
      <font>
        <b/>
        <i val="0"/>
        <sz val="10"/>
        <color rgb="FFC2B59B"/>
      </font>
      <border>
        <bottom style="thin">
          <color rgb="FFC2B59B"/>
        </bottom>
        <vertical/>
        <horizontal/>
      </border>
    </dxf>
    <dxf>
      <font>
        <sz val="8"/>
        <color theme="2" tint="0.34998626667073579"/>
      </font>
      <border>
        <left style="thin">
          <color rgb="FFC2B59B"/>
        </left>
        <right style="thin">
          <color rgb="FFC2B59B"/>
        </right>
        <top style="thin">
          <color rgb="FFC2B59B"/>
        </top>
        <bottom style="thin">
          <color rgb="FFC2B59B"/>
        </bottom>
        <vertical/>
        <horizontal/>
      </border>
    </dxf>
    <dxf>
      <font>
        <b/>
        <i val="0"/>
        <sz val="12"/>
        <color rgb="FF888AA6"/>
        <name val="Microsoft JhengHei UI"/>
        <scheme val="none"/>
      </font>
      <border>
        <bottom style="thin">
          <color rgb="FF888AA6"/>
        </bottom>
        <vertical/>
        <horizontal/>
      </border>
    </dxf>
    <dxf>
      <font>
        <b val="0"/>
        <i val="0"/>
        <sz val="10"/>
        <color rgb="FF888AA6"/>
        <name val="Microsoft JhengHei UI"/>
        <scheme val="none"/>
      </font>
      <border>
        <left style="thin">
          <color rgb="FF888AA6"/>
        </left>
        <right style="thin">
          <color rgb="FF888AA6"/>
        </right>
        <top style="thin">
          <color rgb="FF888AA6"/>
        </top>
        <bottom style="thin">
          <color rgb="FF888AA6"/>
        </bottom>
        <vertical/>
        <horizontal/>
      </border>
    </dxf>
    <dxf>
      <font>
        <b/>
        <i val="0"/>
        <sz val="12"/>
        <color theme="9" tint="-0.499984740745262"/>
        <name val="Microsoft JhengHei UI"/>
        <scheme val="none"/>
      </font>
      <border>
        <bottom style="thin">
          <color theme="9" tint="-0.499984740745262"/>
        </bottom>
        <vertical/>
        <horizontal/>
      </border>
    </dxf>
    <dxf>
      <font>
        <b val="0"/>
        <i val="0"/>
        <sz val="10"/>
        <color rgb="FF2A7968"/>
        <name val="Microsoft JhengHei UI"/>
        <scheme val="none"/>
      </font>
      <border>
        <left style="thin">
          <color theme="9" tint="-0.499984740745262"/>
        </left>
        <right style="thin">
          <color theme="9" tint="-0.499984740745262"/>
        </right>
        <top style="thin">
          <color theme="9" tint="-0.499984740745262"/>
        </top>
        <bottom style="thin">
          <color theme="9" tint="-0.499984740745262"/>
        </bottom>
        <vertical/>
        <horizontal/>
      </border>
    </dxf>
    <dxf>
      <font>
        <b/>
        <i/>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ill>
        <patternFill>
          <bgColor theme="5" tint="0.79998168889431442"/>
        </patternFill>
      </fill>
    </dxf>
    <dxf>
      <font>
        <b/>
        <i val="0"/>
        <color theme="0"/>
      </font>
      <fill>
        <patternFill patternType="none">
          <bgColor auto="1"/>
        </patternFill>
      </fill>
      <border>
        <bottom style="thin">
          <color rgb="FF234473"/>
        </bottom>
        <vertical style="thin">
          <color theme="0"/>
        </vertical>
      </border>
    </dxf>
    <dxf>
      <font>
        <color theme="2"/>
      </font>
      <fill>
        <patternFill patternType="none">
          <bgColor auto="1"/>
        </patternFill>
      </fill>
      <border>
        <bottom style="thin">
          <color theme="4" tint="-0.499984740745262"/>
        </bottom>
        <vertical style="thick">
          <color theme="0"/>
        </vertical>
      </border>
    </dxf>
    <dxf>
      <fill>
        <patternFill>
          <bgColor rgb="FFE8E8EE"/>
        </patternFill>
      </fill>
    </dxf>
    <dxf>
      <font>
        <b/>
        <i val="0"/>
        <color theme="0"/>
      </font>
      <fill>
        <patternFill patternType="none">
          <bgColor auto="1"/>
        </patternFill>
      </fill>
      <border>
        <bottom style="thin">
          <color rgb="FF234473"/>
        </bottom>
        <vertical style="thin">
          <color theme="0"/>
        </vertical>
      </border>
    </dxf>
    <dxf>
      <font>
        <color theme="2"/>
      </font>
      <fill>
        <patternFill>
          <bgColor theme="0"/>
        </patternFill>
      </fill>
      <border>
        <bottom style="thin">
          <color theme="4" tint="-0.499984740745262"/>
        </bottom>
        <vertical style="thick">
          <color theme="0"/>
        </vertical>
        <horizontal style="hair">
          <color theme="1" tint="0.39994506668294322"/>
        </horizontal>
      </border>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fill>
        <patternFill>
          <bgColor theme="7" tint="0.79998168889431442"/>
        </patternFill>
      </fill>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thin">
          <color theme="1"/>
        </bottom>
        <vertical style="hair">
          <color theme="1" tint="0.39994506668294322"/>
        </vertical>
        <horizontal style="hair">
          <color theme="1" tint="0.39994506668294322"/>
        </horizontal>
      </border>
    </dxf>
    <dxf>
      <font>
        <sz val="10"/>
        <color rgb="FFC00000"/>
      </font>
      <border>
        <bottom style="thin">
          <color rgb="FF888AA6"/>
        </bottom>
        <vertical/>
        <horizontal/>
      </border>
    </dxf>
    <dxf>
      <font>
        <sz val="8"/>
        <color theme="1"/>
      </font>
      <border>
        <left style="thin">
          <color rgb="FF888AA6"/>
        </left>
        <right style="thin">
          <color rgb="FF888AA6"/>
        </right>
        <top style="thin">
          <color rgb="FF888AA6"/>
        </top>
        <bottom style="thin">
          <color rgb="FF888AA6"/>
        </bottom>
        <vertical/>
        <horizontal/>
      </border>
    </dxf>
    <dxf>
      <font>
        <sz val="10"/>
        <color rgb="FF888AA6"/>
      </font>
      <border>
        <bottom style="thin">
          <color rgb="FF888AA6"/>
        </bottom>
        <vertical/>
        <horizontal/>
      </border>
    </dxf>
    <dxf>
      <font>
        <sz val="8"/>
        <color theme="1"/>
      </font>
      <border>
        <left style="thin">
          <color rgb="FF888AA6"/>
        </left>
        <right style="thin">
          <color rgb="FF888AA6"/>
        </right>
        <top style="thin">
          <color rgb="FF888AA6"/>
        </top>
        <bottom style="thin">
          <color rgb="FF888AA6"/>
        </bottom>
        <vertical/>
        <horizontal/>
      </border>
    </dxf>
    <dxf>
      <font>
        <b/>
        <i val="0"/>
        <color theme="0"/>
      </font>
      <fill>
        <patternFill>
          <bgColor theme="3" tint="0.499984740745262"/>
        </patternFill>
      </fill>
    </dxf>
    <dxf>
      <font>
        <color theme="2"/>
      </font>
      <border>
        <bottom style="thin">
          <color theme="4" tint="-0.499984740745262"/>
        </bottom>
        <vertical style="hair">
          <color theme="1" tint="0.39994506668294322"/>
        </vertical>
      </border>
    </dxf>
    <dxf>
      <fill>
        <patternFill>
          <bgColor rgb="FFEBEFF5"/>
        </patternFill>
      </fill>
    </dxf>
    <dxf>
      <font>
        <b/>
        <i val="0"/>
        <color theme="0"/>
      </font>
      <fill>
        <patternFill>
          <bgColor theme="3" tint="0.499984740745262"/>
        </patternFill>
      </fill>
    </dxf>
    <dxf>
      <font>
        <color theme="2"/>
      </font>
      <border>
        <bottom style="thin">
          <color theme="4" tint="-0.499984740745262"/>
        </bottom>
        <vertical style="hair">
          <color theme="1" tint="0.39994506668294322"/>
        </vertic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0C0"/>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3" tint="0.89996032593768116"/>
        </patternFill>
      </fill>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5" tint="0.79998168889431442"/>
        </patternFill>
      </fill>
    </dxf>
    <dxf>
      <fill>
        <patternFill>
          <bgColor theme="0"/>
        </patternFill>
      </fill>
    </dxf>
    <dxf>
      <font>
        <b/>
        <i val="0"/>
        <color theme="0"/>
      </font>
      <fill>
        <patternFill>
          <bgColor theme="5"/>
        </patternFill>
      </fill>
    </dxf>
    <dxf>
      <font>
        <color theme="2"/>
      </font>
      <border>
        <bottom style="thin">
          <color theme="4" tint="-0.499984740745262"/>
        </bottom>
        <vertical style="hair">
          <color theme="1" tint="0.39994506668294322"/>
        </vertic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tint="-4.9989318521683403E-2"/>
        </patternFill>
      </fill>
    </dxf>
    <dxf>
      <border>
        <top style="thin">
          <color auto="1"/>
        </top>
        <bottom style="double">
          <color auto="1"/>
        </bottom>
      </border>
    </dxf>
    <dxf>
      <font>
        <b/>
        <i val="0"/>
        <color theme="0"/>
      </font>
      <fill>
        <patternFill>
          <bgColor theme="5"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ill>
        <patternFill>
          <bgColor rgb="FFEEF7FC"/>
        </patternFill>
      </fill>
    </dxf>
    <dxf>
      <border>
        <top style="thin">
          <color auto="1"/>
        </top>
        <bottom style="double">
          <color auto="1"/>
        </bottom>
      </border>
    </dxf>
    <dxf>
      <font>
        <b/>
        <i val="0"/>
        <color theme="0"/>
      </font>
      <fill>
        <patternFill>
          <bgColor theme="5"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rgb="FFEBF9F3"/>
        </patternFill>
      </fill>
    </dxf>
    <dxf>
      <border>
        <top style="thin">
          <color auto="1"/>
        </top>
        <bottom style="double">
          <color auto="1"/>
        </bottom>
      </border>
    </dxf>
    <dxf>
      <font>
        <b/>
        <i val="0"/>
        <color theme="0"/>
      </font>
      <fill>
        <patternFill>
          <bgColor rgb="FF2A7968"/>
        </patternFill>
      </fill>
      <border>
        <bottom/>
      </border>
    </dxf>
    <dxf>
      <font>
        <color theme="1"/>
      </font>
      <fill>
        <patternFill>
          <bgColor theme="0"/>
        </patternFill>
      </fill>
      <border>
        <left/>
        <right/>
        <top/>
        <bottom style="thin">
          <color auto="1"/>
        </bottom>
        <vertical style="hair">
          <color theme="1" tint="0.39994506668294322"/>
        </vertical>
        <horizontal/>
      </border>
    </dxf>
    <dxf>
      <border>
        <top style="thin">
          <color auto="1"/>
        </top>
        <bottom style="double">
          <color auto="1"/>
        </bottom>
      </border>
    </dxf>
    <dxf>
      <font>
        <b/>
        <i val="0"/>
        <color theme="0"/>
      </font>
      <fill>
        <patternFill>
          <bgColor rgb="FF2A796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sz val="10"/>
        <color rgb="FFC2B59B"/>
      </font>
      <border>
        <bottom style="thin">
          <color rgb="FFC2B59B"/>
        </bottom>
        <vertical/>
        <horizontal/>
      </border>
    </dxf>
    <dxf>
      <font>
        <sz val="8"/>
        <color theme="1"/>
      </font>
      <border>
        <left style="thin">
          <color rgb="FFC2B59B"/>
        </left>
        <right style="thin">
          <color rgb="FFC2B59B"/>
        </right>
        <top style="thin">
          <color rgb="FFC2B59B"/>
        </top>
        <bottom style="thin">
          <color rgb="FFC2B59B"/>
        </bottom>
        <vertical/>
        <horizontal/>
      </border>
    </dxf>
    <dxf>
      <border>
        <top style="thin">
          <color auto="1"/>
        </top>
        <bottom style="double">
          <color auto="1"/>
        </bottom>
      </border>
    </dxf>
    <dxf>
      <font>
        <b/>
        <i val="0"/>
        <color theme="0"/>
      </font>
      <fill>
        <patternFill>
          <bgColor rgb="FF81868F"/>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5"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2" tint="0.499984740745262"/>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42" defaultTableStyle="TableStyleMedium2" defaultPivotStyle="PivotStyleLight16">
    <tableStyle name="BISL" pivot="0" count="3" xr9:uid="{00000000-0011-0000-FFFF-FFFF05000000}">
      <tableStyleElement type="wholeTable" dxfId="987"/>
      <tableStyleElement type="headerRow" dxfId="986"/>
      <tableStyleElement type="totalRow" dxfId="985"/>
    </tableStyle>
    <tableStyle name="BISL Legacy" pivot="0" count="3" xr9:uid="{180F00E9-B2DC-49F9-920B-A93DDFC8F556}">
      <tableStyleElement type="wholeTable" dxfId="984"/>
      <tableStyleElement type="headerRow" dxfId="983"/>
      <tableStyleElement type="totalRow" dxfId="982"/>
    </tableStyle>
    <tableStyle name="BISL_Directory" pivot="0" count="4" xr9:uid="{CF694ADA-B24E-4A9B-A4CF-440A866B1DFE}">
      <tableStyleElement type="wholeTable" dxfId="981"/>
      <tableStyleElement type="headerRow" dxfId="980"/>
      <tableStyleElement type="firstRowStripe" dxfId="979"/>
      <tableStyleElement type="secondRowStripe" dxfId="978"/>
    </tableStyle>
    <tableStyle name="BISL_Directory 2" pivot="0" count="4" xr9:uid="{04DBA7B6-6E73-4725-BE10-C063BF5BDB4A}">
      <tableStyleElement type="wholeTable" dxfId="977"/>
      <tableStyleElement type="headerRow" dxfId="976"/>
      <tableStyleElement type="firstRowStripe" dxfId="975"/>
      <tableStyleElement type="secondRowStripe" dxfId="974"/>
    </tableStyle>
    <tableStyle name="Blank" pivot="0" count="1" xr9:uid="{00000000-0011-0000-FFFF-FFFF00000000}">
      <tableStyleElement type="wholeTable" dxfId="973"/>
    </tableStyle>
    <tableStyle name="Chart" pivot="0" count="3" xr9:uid="{0DB76708-E9DA-42F4-83E4-926571E9BE7D}">
      <tableStyleElement type="wholeTable" dxfId="972"/>
      <tableStyleElement type="headerRow" dxfId="971"/>
      <tableStyleElement type="totalRow" dxfId="970"/>
    </tableStyle>
    <tableStyle name="Default" pivot="0" count="2" xr9:uid="{11B84A6C-5EDA-45D0-98B0-0A349359A929}">
      <tableStyleElement type="wholeTable" dxfId="969"/>
      <tableStyleElement type="headerRow" dxfId="968"/>
    </tableStyle>
    <tableStyle name="DimSum" pivot="0" count="4" xr9:uid="{C064D3B7-4B8F-409A-AB9E-51AC3AD0F8B5}">
      <tableStyleElement type="wholeTable" dxfId="967"/>
      <tableStyleElement type="headerRow" dxfId="966"/>
      <tableStyleElement type="totalRow" dxfId="965"/>
      <tableStyleElement type="secondRowStripe" dxfId="964"/>
    </tableStyle>
    <tableStyle name="Entity" pivot="0" count="3" xr9:uid="{00000000-0011-0000-FFFF-FFFF06000000}">
      <tableStyleElement type="wholeTable" dxfId="963"/>
      <tableStyleElement type="headerRow" dxfId="962"/>
      <tableStyleElement type="totalRow" dxfId="961"/>
    </tableStyle>
    <tableStyle name="EntitySlicer" pivot="0" table="0" count="10" xr9:uid="{00000000-0011-0000-FFFF-FFFF0D000000}">
      <tableStyleElement type="wholeTable" dxfId="960"/>
      <tableStyleElement type="headerRow" dxfId="959"/>
    </tableStyle>
    <tableStyle name="ESG" pivot="0" count="3" xr9:uid="{00000000-0011-0000-FFFF-FFFF00000000}">
      <tableStyleElement type="wholeTable" dxfId="958"/>
      <tableStyleElement type="headerRow" dxfId="957"/>
      <tableStyleElement type="totalRow" dxfId="956"/>
    </tableStyle>
    <tableStyle name="ESG 2" pivot="0" count="4" xr9:uid="{1671132F-65A6-4742-998F-843AB97A134A}">
      <tableStyleElement type="wholeTable" dxfId="955"/>
      <tableStyleElement type="headerRow" dxfId="954"/>
      <tableStyleElement type="totalRow" dxfId="953"/>
      <tableStyleElement type="secondRowStripe" dxfId="952"/>
    </tableStyle>
    <tableStyle name="FTZ" pivot="0" count="3" xr9:uid="{00000000-0011-0000-FFFF-FFFF01000000}">
      <tableStyleElement type="wholeTable" dxfId="951"/>
      <tableStyleElement type="headerRow" dxfId="950"/>
      <tableStyleElement type="totalRow" dxfId="949"/>
    </tableStyle>
    <tableStyle name="Graph" pivot="0" count="4" xr9:uid="{58FB4AA6-7647-45C7-959B-E96B9BA8C76E}">
      <tableStyleElement type="wholeTable" dxfId="948"/>
      <tableStyleElement type="headerRow" dxfId="947"/>
      <tableStyleElement type="totalRow" dxfId="946"/>
      <tableStyleElement type="secondRowStripe" dxfId="945"/>
    </tableStyle>
    <tableStyle name="Load Style" pivot="0" count="2" xr9:uid="{00000000-0011-0000-FFFF-FFFF0F000000}">
      <tableStyleElement type="wholeTable" dxfId="944"/>
      <tableStyleElement type="headerRow" dxfId="943"/>
    </tableStyle>
    <tableStyle name="Load_DropdownSort" pivot="0" count="2" xr9:uid="{00000000-0011-0000-FFFF-FFFF03000000}">
      <tableStyleElement type="wholeTable" dxfId="942"/>
      <tableStyleElement type="headerRow" dxfId="941"/>
    </tableStyle>
    <tableStyle name="mFI" pivot="0" count="4" xr9:uid="{0679493B-15AD-4343-88C5-1365C290FC7C}">
      <tableStyleElement type="wholeTable" dxfId="940"/>
      <tableStyleElement type="headerRow" dxfId="939"/>
      <tableStyleElement type="totalRow" dxfId="938"/>
      <tableStyleElement type="secondRowStripe" dxfId="937"/>
    </tableStyle>
    <tableStyle name="mFTZ" pivot="0" count="4" xr9:uid="{F9D19170-5D53-4CC9-B6DA-01874D40D6CB}">
      <tableStyleElement type="wholeTable" dxfId="936"/>
      <tableStyleElement type="headerRow" dxfId="935"/>
      <tableStyleElement type="totalRow" dxfId="934"/>
      <tableStyleElement type="secondRowStripe" dxfId="933"/>
    </tableStyle>
    <tableStyle name="PRJ Style" pivot="0" count="4" xr9:uid="{00000000-0011-0000-FFFF-FFFF11000000}">
      <tableStyleElement type="wholeTable" dxfId="932"/>
      <tableStyleElement type="headerRow" dxfId="931"/>
      <tableStyleElement type="firstRowStripe" dxfId="930"/>
      <tableStyleElement type="secondRowStripe" dxfId="929"/>
    </tableStyle>
    <tableStyle name="Qry Load" pivot="0" count="4" xr9:uid="{00000000-0011-0000-FFFF-FFFF04000000}">
      <tableStyleElement type="wholeTable" dxfId="928"/>
      <tableStyleElement type="headerRow" dxfId="927"/>
      <tableStyleElement type="totalRow" dxfId="926"/>
      <tableStyleElement type="firstColumnStripe" dxfId="925"/>
    </tableStyle>
    <tableStyle name="Qry Load 2" pivot="0" count="3" xr9:uid="{00000000-0011-0000-FFFF-FFFF07000000}">
      <tableStyleElement type="wholeTable" dxfId="924"/>
      <tableStyleElement type="headerRow" dxfId="923"/>
      <tableStyleElement type="totalRow" dxfId="922"/>
    </tableStyle>
    <tableStyle name="Qry Load 3" pivot="0" count="3" xr9:uid="{00000000-0011-0000-FFFF-FFFF08000000}">
      <tableStyleElement type="wholeTable" dxfId="921"/>
      <tableStyleElement type="headerRow" dxfId="920"/>
      <tableStyleElement type="totalRow" dxfId="919"/>
    </tableStyle>
    <tableStyle name="Qry Load 3 2" pivot="0" count="3" xr9:uid="{00000000-0011-0000-FFFF-FFFF09000000}">
      <tableStyleElement type="wholeTable" dxfId="918"/>
      <tableStyleElement type="headerRow" dxfId="917"/>
      <tableStyleElement type="totalRow" dxfId="916"/>
    </tableStyle>
    <tableStyle name="Qry Load 6" pivot="0" count="3" xr9:uid="{00000000-0011-0000-FFFF-FFFF0A000000}">
      <tableStyleElement type="wholeTable" dxfId="915"/>
      <tableStyleElement type="headerRow" dxfId="914"/>
      <tableStyleElement type="totalRow" dxfId="913"/>
    </tableStyle>
    <tableStyle name="Qry Source 2" pivot="0" count="3" xr9:uid="{00000000-0011-0000-FFFF-FFFF0C000000}">
      <tableStyleElement type="wholeTable" dxfId="912"/>
      <tableStyleElement type="headerRow" dxfId="911"/>
      <tableStyleElement type="secondRowStripe" dxfId="910"/>
    </tableStyle>
    <tableStyle name="SBLC Style" pivot="0" count="3" xr9:uid="{0C2B5D9D-9B6D-4033-A69F-E90107094C66}">
      <tableStyleElement type="wholeTable" dxfId="909"/>
      <tableStyleElement type="headerRow" dxfId="908"/>
      <tableStyleElement type="secondRowStripe" dxfId="907"/>
    </tableStyle>
    <tableStyle name="SBLC Style 2" pivot="0" count="2" xr9:uid="{EA51C20A-E105-4AE7-B6F7-A1F01413A508}">
      <tableStyleElement type="wholeTable" dxfId="906"/>
      <tableStyleElement type="headerRow" dxfId="905"/>
    </tableStyle>
    <tableStyle name="SlicerStyleOther2 2" pivot="0" table="0" count="10" xr9:uid="{00000000-0011-0000-FFFF-FFFF0E000000}">
      <tableStyleElement type="wholeTable" dxfId="904"/>
      <tableStyleElement type="headerRow" dxfId="903"/>
    </tableStyle>
    <tableStyle name="SlicerStyleOther2 2 2" pivot="0" table="0" count="10" xr9:uid="{EA5DF217-02E5-4D65-A12D-99E0EF78FC5F}">
      <tableStyleElement type="wholeTable" dxfId="902"/>
      <tableStyleElement type="headerRow" dxfId="901"/>
    </tableStyle>
    <tableStyle name="SourceToQry" pivot="0" count="2" xr9:uid="{00000000-0011-0000-FFFF-FFFF00000000}">
      <tableStyleElement type="wholeTable" dxfId="900"/>
      <tableStyleElement type="headerRow" dxfId="899"/>
    </tableStyle>
    <tableStyle name="Table Style 1 2" pivot="0" count="4" xr9:uid="{00000000-0011-0000-FFFF-FFFF10000000}">
      <tableStyleElement type="wholeTable" dxfId="898"/>
      <tableStyleElement type="headerRow" dxfId="897"/>
      <tableStyleElement type="firstRowStripe" dxfId="896"/>
      <tableStyleElement type="secondRowStripe" dxfId="895"/>
    </tableStyle>
    <tableStyle name="tbl_bbgcoded" pivot="0" count="9" xr9:uid="{00000000-0011-0000-FFFF-FFFF02000000}">
      <tableStyleElement type="wholeTable" dxfId="894"/>
      <tableStyleElement type="headerRow" dxfId="893"/>
      <tableStyleElement type="totalRow" dxfId="892"/>
      <tableStyleElement type="firstColumn" dxfId="891"/>
      <tableStyleElement type="lastColumn" dxfId="890"/>
      <tableStyleElement type="firstRowStripe" dxfId="889"/>
      <tableStyleElement type="secondRowStripe" dxfId="888"/>
      <tableStyleElement type="firstColumnStripe" dxfId="887"/>
      <tableStyleElement type="secondColumnStripe" dxfId="886"/>
    </tableStyle>
    <tableStyle name="Tombstone" pivot="0" count="3" xr9:uid="{00000000-0011-0000-FFFF-FFFF12000000}">
      <tableStyleElement type="wholeTable" dxfId="885"/>
      <tableStyleElement type="headerRow" dxfId="884"/>
      <tableStyleElement type="firstColumnStripe" dxfId="883"/>
    </tableStyle>
    <tableStyle name="Tombstone week" pivot="0" count="3" xr9:uid="{297CC2FE-8793-4FD5-ACF3-D2A5EDEFE415}">
      <tableStyleElement type="wholeTable" dxfId="882"/>
      <tableStyleElement type="headerRow" dxfId="881"/>
      <tableStyleElement type="firstColumnStripe" dxfId="880"/>
    </tableStyle>
    <tableStyle name="Qry Source" pivot="0" count="2" xr9:uid="{00000000-0011-0000-FFFF-FFFF00000000}">
      <tableStyleElement type="wholeTable" dxfId="879"/>
      <tableStyleElement type="headerRow" dxfId="878"/>
    </tableStyle>
    <tableStyle name="CNH Slicer" pivot="0" table="0" count="2" xr9:uid="{00000000-0011-0000-FFFF-FFFF03000000}">
      <tableStyleElement type="wholeTable" dxfId="877"/>
      <tableStyleElement type="headerRow" dxfId="876"/>
    </tableStyle>
    <tableStyle name="Deal Slicer" pivot="0" table="0" count="2" xr9:uid="{00000000-0011-0000-FFFF-FFFF04000000}">
      <tableStyleElement type="wholeTable" dxfId="875"/>
      <tableStyleElement type="headerRow" dxfId="874"/>
    </tableStyle>
    <tableStyle name="Entity Slicer" pivot="0" table="0" count="2" xr9:uid="{00000000-0011-0000-FFFF-FFFF06000000}">
      <tableStyleElement type="wholeTable" dxfId="873"/>
      <tableStyleElement type="headerRow" dxfId="872"/>
    </tableStyle>
    <tableStyle name="ESG Slicer" pivot="0" table="0" count="2" xr9:uid="{00000000-0011-0000-FFFF-FFFF07000000}">
      <tableStyleElement type="wholeTable" dxfId="871"/>
      <tableStyleElement type="headerRow" dxfId="870"/>
    </tableStyle>
    <tableStyle name="Qry Load DIRECTRY" pivot="0" count="3" xr9:uid="{00000000-0011-0000-FFFF-FFFF09000000}">
      <tableStyleElement type="wholeTable" dxfId="869"/>
      <tableStyleElement type="headerRow" dxfId="868"/>
      <tableStyleElement type="totalRow" dxfId="867"/>
    </tableStyle>
    <tableStyle name="Qry Load ESG" pivot="0" count="3" xr9:uid="{00000000-0011-0000-FFFF-FFFF0A000000}">
      <tableStyleElement type="wholeTable" dxfId="866"/>
      <tableStyleElement type="headerRow" dxfId="865"/>
      <tableStyleElement type="totalRow" dxfId="864"/>
    </tableStyle>
    <tableStyle name="Table Style 1" pivot="0" count="2" xr9:uid="{00000000-0011-0000-FFFF-FFFF0B000000}">
      <tableStyleElement type="wholeTable" dxfId="863"/>
      <tableStyleElement type="headerRow" dxfId="862"/>
    </tableStyle>
  </tableStyles>
  <colors>
    <mruColors>
      <color rgb="FF224372"/>
      <color rgb="FF81868F"/>
      <color rgb="FFF4C42E"/>
      <color rgb="FF9A38D4"/>
      <color rgb="FFE8E8EE"/>
      <color rgb="FFEEF7FC"/>
      <color rgb="FFF9F9F9"/>
      <color rgb="FFF7F7F7"/>
      <color rgb="FFEDF9F4"/>
      <color rgb="FF46B078"/>
    </mruColors>
  </colors>
  <extLst>
    <ext xmlns:x14="http://schemas.microsoft.com/office/spreadsheetml/2009/9/main" uri="{46F421CA-312F-682f-3DD2-61675219B42D}">
      <x14:dxfs count="24">
        <dxf>
          <font>
            <color theme="2" tint="0.499984740745262"/>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DF8D7"/>
              </stop>
              <stop position="1">
                <color rgb="FFFDFBF9"/>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D5D4DF"/>
              </stop>
              <stop position="1">
                <color rgb="FFE9E9EF"/>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theme="1" tint="0.59996337778862885"/>
          </font>
          <fill>
            <gradientFill degree="90">
              <stop position="0">
                <color rgb="FFE8EBEE"/>
              </stop>
              <stop position="1">
                <color rgb="FFF8F8FA"/>
              </stop>
            </gradientFill>
          </fill>
          <border>
            <left style="thin">
              <color theme="1" tint="0.79998168889431442"/>
            </left>
            <right style="thin">
              <color theme="1" tint="0.79998168889431442"/>
            </right>
            <top style="thin">
              <color theme="1" tint="0.79998168889431442"/>
            </top>
            <bottom style="thin">
              <color theme="1" tint="0.79998168889431442"/>
            </bottom>
            <vertical/>
            <horizontal/>
          </border>
        </dxf>
        <dxf>
          <font>
            <color theme="2" tint="0.499984740745262"/>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DF8D7"/>
              </stop>
              <stop position="1">
                <color rgb="FFFDFBF9"/>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D5D4DF"/>
              </stop>
              <stop position="1">
                <color rgb="FFE9E9EF"/>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theme="1" tint="0.59996337778862885"/>
          </font>
          <fill>
            <gradientFill degree="90">
              <stop position="0">
                <color rgb="FFE8EBEE"/>
              </stop>
              <stop position="1">
                <color rgb="FFF8F8FA"/>
              </stop>
            </gradientFill>
          </fill>
          <border>
            <left style="thin">
              <color theme="1" tint="0.79998168889431442"/>
            </left>
            <right style="thin">
              <color theme="1" tint="0.79998168889431442"/>
            </right>
            <top style="thin">
              <color theme="1" tint="0.79998168889431442"/>
            </top>
            <bottom style="thin">
              <color theme="1" tint="0.79998168889431442"/>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tint="0.39994506668294322"/>
          </font>
          <fill>
            <gradientFill degree="90">
              <stop position="0">
                <color theme="0" tint="-0.1490218817712943"/>
              </stop>
              <stop position="1">
                <color theme="0" tint="-5.0965910824915313E-2"/>
              </stop>
            </gradientFill>
          </fill>
          <border>
            <left style="thin">
              <color rgb="FFCCCCCC"/>
            </left>
            <right style="thin">
              <color rgb="FFCCCCCC"/>
            </right>
            <top style="thin">
              <color rgb="FFCCCCCC"/>
            </top>
            <bottom style="thin">
              <color rgb="FFCCCCCC"/>
            </bottom>
            <vertical/>
            <horizontal/>
          </border>
        </dxf>
        <dxf>
          <font>
            <color theme="1"/>
          </font>
          <fill>
            <gradientFill degree="90">
              <stop position="0">
                <color rgb="FFD5CCB9"/>
              </stop>
              <stop position="1">
                <color rgb="FFFCF9F6"/>
              </stop>
            </gradientFill>
          </fill>
          <border>
            <left style="thin">
              <color rgb="FF999999"/>
            </left>
            <right style="thin">
              <color rgb="FF999999"/>
            </right>
            <top style="thin">
              <color rgb="FF999999"/>
            </top>
            <bottom style="thin">
              <color rgb="FF999999"/>
            </bottom>
            <vertical/>
            <horizontal/>
          </border>
        </dxf>
        <dxf>
          <font>
            <color theme="1" tint="0.59996337778862885"/>
          </font>
          <fill>
            <gradientFill degree="90">
              <stop position="0">
                <color rgb="FFD5D4DF"/>
              </stop>
              <stop position="1">
                <color rgb="FFE9E9EF"/>
              </stop>
            </gradientFill>
          </fill>
          <border>
            <left style="thin">
              <color rgb="FFE0E0E0"/>
            </left>
            <right style="thin">
              <color rgb="FFE0E0E0"/>
            </right>
            <top style="thin">
              <color rgb="FFE0E0E0"/>
            </top>
            <bottom style="thin">
              <color rgb="FFE0E0E0"/>
            </bottom>
            <vertical/>
            <horizontal/>
          </border>
        </dxf>
        <dxf>
          <font>
            <color theme="1" tint="0.59996337778862885"/>
          </font>
          <fill>
            <gradientFill degree="90">
              <stop position="0">
                <color rgb="FFF9F4ED"/>
              </stop>
              <stop position="1">
                <color rgb="FFFEFDFC"/>
              </stop>
            </gradientFill>
          </fill>
          <border>
            <left style="thin">
              <color theme="1" tint="0.79998168889431442"/>
            </left>
            <right style="thin">
              <color theme="1" tint="0.79998168889431442"/>
            </right>
            <top style="thin">
              <color theme="1" tint="0.79998168889431442"/>
            </top>
            <bottom style="thin">
              <color theme="1" tint="0.79998168889431442"/>
            </bottom>
            <vertical/>
            <horizontal/>
          </border>
        </dxf>
      </x14:dxfs>
    </ext>
    <ext xmlns:x14="http://schemas.microsoft.com/office/spreadsheetml/2009/9/main" uri="{EB79DEF2-80B8-43e5-95BD-54CBDDF9020C}">
      <x14:slicerStyles defaultSlicerStyle="SlicerStyleOther2 2">
        <x14:slicerStyle name="Entity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Other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Other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5.xml"/><Relationship Id="rId21" Type="http://schemas.openxmlformats.org/officeDocument/2006/relationships/worksheet" Target="worksheets/sheet21.xml"/><Relationship Id="rId42" Type="http://schemas.microsoft.com/office/2007/relationships/slicerCache" Target="slicerCaches/slicerCache21.xml"/><Relationship Id="rId47" Type="http://schemas.microsoft.com/office/2007/relationships/slicerCache" Target="slicerCaches/slicerCache26.xml"/><Relationship Id="rId63" Type="http://schemas.openxmlformats.org/officeDocument/2006/relationships/calcChain" Target="calcChain.xml"/><Relationship Id="rId68" Type="http://schemas.openxmlformats.org/officeDocument/2006/relationships/customXml" Target="../customXml/item5.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3" Type="http://schemas.microsoft.com/office/2007/relationships/slicerCache" Target="slicerCaches/slicerCache32.xml"/><Relationship Id="rId58" Type="http://schemas.openxmlformats.org/officeDocument/2006/relationships/theme" Target="theme/theme1.xml"/><Relationship Id="rId66"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microsoft.com/office/2007/relationships/slicerCache" Target="slicerCaches/slicerCache27.xml"/><Relationship Id="rId56" Type="http://schemas.microsoft.com/office/2007/relationships/slicerCache" Target="slicerCaches/slicerCache35.xml"/><Relationship Id="rId64" Type="http://schemas.openxmlformats.org/officeDocument/2006/relationships/customXml" Target="../customXml/item1.xml"/><Relationship Id="rId69" Type="http://schemas.openxmlformats.org/officeDocument/2006/relationships/customXml" Target="../customXml/item6.xml"/><Relationship Id="rId8" Type="http://schemas.openxmlformats.org/officeDocument/2006/relationships/worksheet" Target="worksheets/sheet8.xml"/><Relationship Id="rId51" Type="http://schemas.microsoft.com/office/2007/relationships/slicerCache" Target="slicerCaches/slicerCache3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microsoft.com/office/2007/relationships/slicerCache" Target="slicerCaches/slicerCache25.xml"/><Relationship Id="rId59" Type="http://schemas.openxmlformats.org/officeDocument/2006/relationships/connections" Target="connections.xml"/><Relationship Id="rId67" Type="http://schemas.openxmlformats.org/officeDocument/2006/relationships/customXml" Target="../customXml/item4.xml"/><Relationship Id="rId20" Type="http://schemas.openxmlformats.org/officeDocument/2006/relationships/worksheet" Target="worksheets/sheet20.xml"/><Relationship Id="rId41" Type="http://schemas.microsoft.com/office/2007/relationships/slicerCache" Target="slicerCaches/slicerCache20.xml"/><Relationship Id="rId54" Type="http://schemas.microsoft.com/office/2007/relationships/slicerCache" Target="slicerCaches/slicerCache33.xml"/><Relationship Id="rId62" Type="http://schemas.microsoft.com/office/2017/10/relationships/person" Target="persons/person.xml"/><Relationship Id="rId70"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microsoft.com/office/2007/relationships/slicerCache" Target="slicerCaches/slicerCache28.xml"/><Relationship Id="rId57" Type="http://schemas.microsoft.com/office/2007/relationships/slicerCache" Target="slicerCaches/slicerCache36.xml"/><Relationship Id="rId10" Type="http://schemas.openxmlformats.org/officeDocument/2006/relationships/worksheet" Target="worksheets/sheet10.xml"/><Relationship Id="rId31" Type="http://schemas.microsoft.com/office/2007/relationships/slicerCache" Target="slicerCaches/slicerCache10.xml"/><Relationship Id="rId44" Type="http://schemas.microsoft.com/office/2007/relationships/slicerCache" Target="slicerCaches/slicerCache23.xml"/><Relationship Id="rId52" Type="http://schemas.microsoft.com/office/2007/relationships/slicerCache" Target="slicerCaches/slicerCache31.xml"/><Relationship Id="rId60" Type="http://schemas.openxmlformats.org/officeDocument/2006/relationships/styles" Target="styles.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18.xml"/><Relationship Id="rId34" Type="http://schemas.microsoft.com/office/2007/relationships/slicerCache" Target="slicerCaches/slicerCache13.xml"/><Relationship Id="rId50" Type="http://schemas.microsoft.com/office/2007/relationships/slicerCache" Target="slicerCaches/slicerCache29.xml"/><Relationship Id="rId55" Type="http://schemas.microsoft.com/office/2007/relationships/slicerCache" Target="slicerCaches/slicerCache3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Step3Cell"/><Relationship Id="rId2" Type="http://schemas.openxmlformats.org/officeDocument/2006/relationships/image" Target="../media/image2.jpe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hyperlink" Target="#AddEntity"/></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hyperlink" Target="#TombJumpCell"/></Relationships>
</file>

<file path=xl/drawings/drawing1.xml><?xml version="1.0" encoding="utf-8"?>
<xdr:wsDr xmlns:xdr="http://schemas.openxmlformats.org/drawingml/2006/spreadsheetDrawing" xmlns:a="http://schemas.openxmlformats.org/drawingml/2006/main">
  <xdr:twoCellAnchor editAs="oneCell">
    <xdr:from>
      <xdr:col>0</xdr:col>
      <xdr:colOff>662029</xdr:colOff>
      <xdr:row>1</xdr:row>
      <xdr:rowOff>38101</xdr:rowOff>
    </xdr:from>
    <xdr:to>
      <xdr:col>2</xdr:col>
      <xdr:colOff>11206</xdr:colOff>
      <xdr:row>1</xdr:row>
      <xdr:rowOff>495301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62029" y="1024219"/>
          <a:ext cx="3977206" cy="457200"/>
        </a:xfrm>
        <a:prstGeom prst="rect">
          <a:avLst/>
        </a:prstGeom>
        <a:solidFill>
          <a:srgbClr val="FFF2E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0" i="0" u="sng">
              <a:solidFill>
                <a:schemeClr val="accent6"/>
              </a:solidFill>
              <a:effectLst/>
              <a:latin typeface="+mn-lt"/>
              <a:ea typeface="+mn-ea"/>
              <a:cs typeface="+mn-cs"/>
            </a:rPr>
            <a:t>S</a:t>
          </a:r>
          <a:r>
            <a:rPr lang="en-US" altLang="zh-CN" sz="1400" b="0" i="0" u="sng">
              <a:solidFill>
                <a:schemeClr val="accent6"/>
              </a:solidFill>
              <a:effectLst/>
              <a:latin typeface="+mn-lt"/>
              <a:ea typeface="+mn-ea"/>
              <a:cs typeface="+mn-cs"/>
            </a:rPr>
            <a:t>tep 1</a:t>
          </a:r>
          <a:r>
            <a:rPr lang="en-US" altLang="zh-CN" sz="1400" b="0" i="0">
              <a:solidFill>
                <a:schemeClr val="accent6"/>
              </a:solidFill>
              <a:effectLst/>
              <a:latin typeface="+mn-lt"/>
              <a:ea typeface="+mn-ea"/>
              <a:cs typeface="+mn-cs"/>
            </a:rPr>
            <a:t>: Select</a:t>
          </a:r>
          <a:endParaRPr lang="en-US" sz="1400" b="0" i="0">
            <a:solidFill>
              <a:schemeClr val="accent6"/>
            </a:solidFill>
            <a:effectLst/>
            <a:latin typeface="+mn-lt"/>
            <a:ea typeface="+mn-ea"/>
            <a:cs typeface="+mn-cs"/>
          </a:endParaRPr>
        </a:p>
      </xdr:txBody>
    </xdr:sp>
    <xdr:clientData fPrintsWithSheet="0"/>
  </xdr:twoCellAnchor>
  <xdr:twoCellAnchor editAs="oneCell">
    <xdr:from>
      <xdr:col>5</xdr:col>
      <xdr:colOff>187297</xdr:colOff>
      <xdr:row>0</xdr:row>
      <xdr:rowOff>806824</xdr:rowOff>
    </xdr:from>
    <xdr:to>
      <xdr:col>8</xdr:col>
      <xdr:colOff>491162</xdr:colOff>
      <xdr:row>4</xdr:row>
      <xdr:rowOff>374597</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208583" y="806824"/>
          <a:ext cx="3406293" cy="1989844"/>
          <a:chOff x="108856" y="4626428"/>
          <a:chExt cx="3372677" cy="2000251"/>
        </a:xfrm>
      </xdr:grpSpPr>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12939" y="4626428"/>
            <a:ext cx="3356882" cy="457200"/>
          </a:xfrm>
          <a:prstGeom prst="rect">
            <a:avLst/>
          </a:prstGeom>
          <a:solidFill>
            <a:srgbClr val="22437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800" b="0" i="0" u="sng">
                <a:solidFill>
                  <a:schemeClr val="bg1"/>
                </a:solidFill>
                <a:effectLst/>
                <a:latin typeface="+mn-lt"/>
                <a:ea typeface="+mn-ea"/>
                <a:cs typeface="+mn-cs"/>
              </a:rPr>
              <a:t>S</a:t>
            </a:r>
            <a:r>
              <a:rPr lang="en-US" altLang="zh-CN" sz="1800" b="0" i="0" u="sng">
                <a:solidFill>
                  <a:schemeClr val="bg1"/>
                </a:solidFill>
                <a:effectLst/>
                <a:latin typeface="+mn-lt"/>
                <a:ea typeface="+mn-ea"/>
                <a:cs typeface="+mn-cs"/>
              </a:rPr>
              <a:t>tep 2</a:t>
            </a:r>
            <a:r>
              <a:rPr lang="en-US" altLang="zh-CN" sz="1800" b="0" i="0">
                <a:solidFill>
                  <a:schemeClr val="bg1"/>
                </a:solidFill>
                <a:effectLst/>
                <a:latin typeface="+mn-lt"/>
                <a:ea typeface="+mn-ea"/>
                <a:cs typeface="+mn-cs"/>
              </a:rPr>
              <a:t>: Click </a:t>
            </a:r>
            <a:endParaRPr lang="en-US" sz="1800" b="0" i="0">
              <a:solidFill>
                <a:schemeClr val="bg1"/>
              </a:solidFill>
              <a:effectLst/>
              <a:latin typeface="+mn-lt"/>
              <a:ea typeface="+mn-ea"/>
              <a:cs typeface="+mn-cs"/>
            </a:endParaRPr>
          </a:p>
        </xdr:txBody>
      </xdr:sp>
      <xdr:pic macro="[0]!RefreshDataLake">
        <xdr:nvPicPr>
          <xdr:cNvPr id="13" name="Picture 12" descr="A blue text with a circle and arrow&#10;&#10;Description automatically generated">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108856" y="5191129"/>
            <a:ext cx="3372677" cy="1435550"/>
          </a:xfrm>
          <a:prstGeom prst="rect">
            <a:avLst/>
          </a:prstGeom>
          <a:ln w="12700" cap="sq" cmpd="sng">
            <a:solidFill>
              <a:schemeClr val="tx1">
                <a:lumMod val="40000"/>
                <a:lumOff val="60000"/>
              </a:schemeClr>
            </a:solidFill>
          </a:ln>
          <a:effectLst>
            <a:outerShdw blurRad="50800" dist="38100" dir="5400000" algn="t" rotWithShape="0">
              <a:prstClr val="black">
                <a:alpha val="40000"/>
              </a:prstClr>
            </a:outerShdw>
          </a:effectLst>
        </xdr:spPr>
      </xdr:pic>
    </xdr:grpSp>
    <xdr:clientData/>
  </xdr:twoCellAnchor>
  <xdr:twoCellAnchor editAs="oneCell">
    <xdr:from>
      <xdr:col>98</xdr:col>
      <xdr:colOff>754797</xdr:colOff>
      <xdr:row>10</xdr:row>
      <xdr:rowOff>1</xdr:rowOff>
    </xdr:from>
    <xdr:to>
      <xdr:col>105</xdr:col>
      <xdr:colOff>724380</xdr:colOff>
      <xdr:row>22</xdr:row>
      <xdr:rowOff>123266</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88003797" y="4640037"/>
          <a:ext cx="4160583" cy="2409265"/>
          <a:chOff x="10314843" y="2207125"/>
          <a:chExt cx="2507273" cy="1513329"/>
        </a:xfrm>
      </xdr:grpSpPr>
      <xdr:sp macro="[0]!RefreshDatabaseFolder" textlink="">
        <xdr:nvSpPr>
          <xdr:cNvPr id="6" name="TextBox 5">
            <a:extLst>
              <a:ext uri="{FF2B5EF4-FFF2-40B4-BE49-F238E27FC236}">
                <a16:creationId xmlns:a16="http://schemas.microsoft.com/office/drawing/2014/main" id="{00000000-0008-0000-0000-000006000000}"/>
              </a:ext>
            </a:extLst>
          </xdr:cNvPr>
          <xdr:cNvSpPr txBox="1"/>
        </xdr:nvSpPr>
        <xdr:spPr>
          <a:xfrm>
            <a:off x="10314843" y="2207125"/>
            <a:ext cx="2507273" cy="401260"/>
          </a:xfrm>
          <a:prstGeom prst="rect">
            <a:avLst/>
          </a:prstGeom>
          <a:solidFill>
            <a:srgbClr val="C69E6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0" i="0" u="sng">
                <a:solidFill>
                  <a:schemeClr val="bg1"/>
                </a:solidFill>
                <a:effectLst/>
                <a:latin typeface="+mn-lt"/>
                <a:ea typeface="+mn-ea"/>
                <a:cs typeface="+mn-cs"/>
              </a:rPr>
              <a:t>S</a:t>
            </a:r>
            <a:r>
              <a:rPr lang="en-US" altLang="zh-CN" sz="2000" b="0" i="0" u="sng">
                <a:solidFill>
                  <a:schemeClr val="bg1"/>
                </a:solidFill>
                <a:effectLst/>
                <a:latin typeface="+mn-lt"/>
                <a:ea typeface="+mn-ea"/>
                <a:cs typeface="+mn-cs"/>
              </a:rPr>
              <a:t>tep 3</a:t>
            </a:r>
            <a:r>
              <a:rPr lang="en-US" altLang="zh-CN" sz="2000" b="0" i="0">
                <a:solidFill>
                  <a:schemeClr val="bg1"/>
                </a:solidFill>
                <a:effectLst/>
                <a:latin typeface="+mn-lt"/>
                <a:ea typeface="+mn-ea"/>
                <a:cs typeface="+mn-cs"/>
              </a:rPr>
              <a:t>: Click</a:t>
            </a:r>
            <a:endParaRPr lang="en-US" sz="2000" b="0" i="0">
              <a:solidFill>
                <a:schemeClr val="bg1"/>
              </a:solidFill>
              <a:effectLst/>
              <a:latin typeface="+mn-lt"/>
              <a:ea typeface="+mn-ea"/>
              <a:cs typeface="+mn-cs"/>
            </a:endParaRPr>
          </a:p>
        </xdr:txBody>
      </xdr:sp>
      <xdr:pic macro="[0]!RefreshDatabaseFolder">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2"/>
          <a:stretch>
            <a:fillRect/>
          </a:stretch>
        </xdr:blipFill>
        <xdr:spPr>
          <a:xfrm>
            <a:off x="10320705" y="2659674"/>
            <a:ext cx="2491153" cy="1060780"/>
          </a:xfrm>
          <a:prstGeom prst="rect">
            <a:avLst/>
          </a:prstGeom>
          <a:ln w="12700" cap="sq" cmpd="sng">
            <a:solidFill>
              <a:schemeClr val="tx1">
                <a:lumMod val="40000"/>
                <a:lumOff val="60000"/>
              </a:schemeClr>
            </a:solidFill>
          </a:ln>
          <a:effectLst>
            <a:outerShdw blurRad="50800" dist="38100" dir="5400000" algn="t" rotWithShape="0">
              <a:prstClr val="black">
                <a:alpha val="40000"/>
              </a:prstClr>
            </a:outerShdw>
          </a:effectLst>
        </xdr:spPr>
      </xdr:pic>
    </xdr:grpSp>
    <xdr:clientData/>
  </xdr:twoCellAnchor>
  <xdr:twoCellAnchor editAs="oneCell">
    <xdr:from>
      <xdr:col>14</xdr:col>
      <xdr:colOff>102575</xdr:colOff>
      <xdr:row>0</xdr:row>
      <xdr:rowOff>124065</xdr:rowOff>
    </xdr:from>
    <xdr:to>
      <xdr:col>19</xdr:col>
      <xdr:colOff>224118</xdr:colOff>
      <xdr:row>0</xdr:row>
      <xdr:rowOff>969987</xdr:rowOff>
    </xdr:to>
    <xdr:sp macro="" textlink="">
      <xdr:nvSpPr>
        <xdr:cNvPr id="18" name="Arrow: Striped Right 17">
          <a:hlinkClick xmlns:r="http://schemas.openxmlformats.org/officeDocument/2006/relationships" r:id="rId3"/>
          <a:extLst>
            <a:ext uri="{FF2B5EF4-FFF2-40B4-BE49-F238E27FC236}">
              <a16:creationId xmlns:a16="http://schemas.microsoft.com/office/drawing/2014/main" id="{00000000-0008-0000-0000-000012000000}"/>
            </a:ext>
          </a:extLst>
        </xdr:cNvPr>
        <xdr:cNvSpPr/>
      </xdr:nvSpPr>
      <xdr:spPr>
        <a:xfrm>
          <a:off x="13964251" y="124065"/>
          <a:ext cx="6329602" cy="845922"/>
        </a:xfrm>
        <a:prstGeom prst="stripedRightArrow">
          <a:avLst/>
        </a:prstGeom>
        <a:noFill/>
        <a:ln w="12700">
          <a:solidFill>
            <a:srgbClr val="888AA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126628</xdr:colOff>
      <xdr:row>1</xdr:row>
      <xdr:rowOff>54908</xdr:rowOff>
    </xdr:from>
    <xdr:to>
      <xdr:col>16</xdr:col>
      <xdr:colOff>2263590</xdr:colOff>
      <xdr:row>4</xdr:row>
      <xdr:rowOff>369793</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16115021" y="1034622"/>
          <a:ext cx="3715390" cy="1757242"/>
          <a:chOff x="13943480" y="2464173"/>
          <a:chExt cx="3716991" cy="1889311"/>
        </a:xfrm>
      </xdr:grpSpPr>
      <mc:AlternateContent xmlns:mc="http://schemas.openxmlformats.org/markup-compatibility/2006" xmlns:sle15="http://schemas.microsoft.com/office/drawing/2012/slicer">
        <mc:Choice Requires="sle15">
          <xdr:graphicFrame macro="">
            <xdr:nvGraphicFramePr>
              <xdr:cNvPr id="5" name="mCurated">
                <a:extLst>
                  <a:ext uri="{FF2B5EF4-FFF2-40B4-BE49-F238E27FC236}">
                    <a16:creationId xmlns:a16="http://schemas.microsoft.com/office/drawing/2014/main" id="{00000000-0008-0000-0000-000005000000}"/>
                  </a:ext>
                </a:extLst>
              </xdr:cNvPr>
              <xdr:cNvGraphicFramePr/>
            </xdr:nvGraphicFramePr>
            <xdr:xfrm>
              <a:off x="13943480" y="2464173"/>
              <a:ext cx="1828800" cy="914400"/>
            </xdr:xfrm>
            <a:graphic>
              <a:graphicData uri="http://schemas.microsoft.com/office/drawing/2010/slicer">
                <sle:slicer xmlns:sle="http://schemas.microsoft.com/office/drawing/2010/slicer" name="mCurated"/>
              </a:graphicData>
            </a:graphic>
          </xdr:graphicFrame>
        </mc:Choice>
        <mc:Fallback xmlns="">
          <xdr:sp macro="" textlink="">
            <xdr:nvSpPr>
              <xdr:cNvPr id="0" name=""/>
              <xdr:cNvSpPr>
                <a:spLocks noTextEdit="1"/>
              </xdr:cNvSpPr>
            </xdr:nvSpPr>
            <xdr:spPr>
              <a:xfrm>
                <a:off x="13988304" y="1041026"/>
                <a:ext cx="1828800" cy="84660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7" name="mBISL">
                <a:extLst>
                  <a:ext uri="{FF2B5EF4-FFF2-40B4-BE49-F238E27FC236}">
                    <a16:creationId xmlns:a16="http://schemas.microsoft.com/office/drawing/2014/main" id="{00000000-0008-0000-0000-000007000000}"/>
                  </a:ext>
                </a:extLst>
              </xdr:cNvPr>
              <xdr:cNvGraphicFramePr/>
            </xdr:nvGraphicFramePr>
            <xdr:xfrm>
              <a:off x="13949083" y="3439084"/>
              <a:ext cx="1828800" cy="914400"/>
            </xdr:xfrm>
            <a:graphic>
              <a:graphicData uri="http://schemas.microsoft.com/office/drawing/2010/slicer">
                <sle:slicer xmlns:sle="http://schemas.microsoft.com/office/drawing/2010/slicer" name="mBISL"/>
              </a:graphicData>
            </a:graphic>
          </xdr:graphicFrame>
        </mc:Choice>
        <mc:Fallback xmlns="">
          <xdr:sp macro="" textlink="">
            <xdr:nvSpPr>
              <xdr:cNvPr id="0" name=""/>
              <xdr:cNvSpPr>
                <a:spLocks noTextEdit="1"/>
              </xdr:cNvSpPr>
            </xdr:nvSpPr>
            <xdr:spPr>
              <a:xfrm>
                <a:off x="13993907" y="1943657"/>
                <a:ext cx="1828800" cy="84660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8" name="mChart">
                <a:extLst>
                  <a:ext uri="{FF2B5EF4-FFF2-40B4-BE49-F238E27FC236}">
                    <a16:creationId xmlns:a16="http://schemas.microsoft.com/office/drawing/2014/main" id="{00000000-0008-0000-0000-000008000000}"/>
                  </a:ext>
                </a:extLst>
              </xdr:cNvPr>
              <xdr:cNvGraphicFramePr/>
            </xdr:nvGraphicFramePr>
            <xdr:xfrm>
              <a:off x="15826067" y="2464173"/>
              <a:ext cx="1828800" cy="914400"/>
            </xdr:xfrm>
            <a:graphic>
              <a:graphicData uri="http://schemas.microsoft.com/office/drawing/2010/slicer">
                <sle:slicer xmlns:sle="http://schemas.microsoft.com/office/drawing/2010/slicer" name="mChart"/>
              </a:graphicData>
            </a:graphic>
          </xdr:graphicFrame>
        </mc:Choice>
        <mc:Fallback xmlns="">
          <xdr:sp macro="" textlink="">
            <xdr:nvSpPr>
              <xdr:cNvPr id="0" name=""/>
              <xdr:cNvSpPr>
                <a:spLocks noTextEdit="1"/>
              </xdr:cNvSpPr>
            </xdr:nvSpPr>
            <xdr:spPr>
              <a:xfrm>
                <a:off x="15870891" y="1041026"/>
                <a:ext cx="1828800" cy="84660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mCredit">
                <a:extLst>
                  <a:ext uri="{FF2B5EF4-FFF2-40B4-BE49-F238E27FC236}">
                    <a16:creationId xmlns:a16="http://schemas.microsoft.com/office/drawing/2014/main" id="{00000000-0008-0000-0000-000009000000}"/>
                  </a:ext>
                </a:extLst>
              </xdr:cNvPr>
              <xdr:cNvGraphicFramePr/>
            </xdr:nvGraphicFramePr>
            <xdr:xfrm>
              <a:off x="15831671" y="3439084"/>
              <a:ext cx="1828800" cy="914400"/>
            </xdr:xfrm>
            <a:graphic>
              <a:graphicData uri="http://schemas.microsoft.com/office/drawing/2010/slicer">
                <sle:slicer xmlns:sle="http://schemas.microsoft.com/office/drawing/2010/slicer" name="mCredit"/>
              </a:graphicData>
            </a:graphic>
          </xdr:graphicFrame>
        </mc:Choice>
        <mc:Fallback xmlns="">
          <xdr:sp macro="" textlink="">
            <xdr:nvSpPr>
              <xdr:cNvPr id="0" name=""/>
              <xdr:cNvSpPr>
                <a:spLocks noTextEdit="1"/>
              </xdr:cNvSpPr>
            </xdr:nvSpPr>
            <xdr:spPr>
              <a:xfrm>
                <a:off x="15876495" y="1943657"/>
                <a:ext cx="1828800" cy="84660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3</xdr:row>
          <xdr:rowOff>247650</xdr:rowOff>
        </xdr:from>
        <xdr:to>
          <xdr:col>9</xdr:col>
          <xdr:colOff>342900</xdr:colOff>
          <xdr:row>4</xdr:row>
          <xdr:rowOff>466725</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0100-000003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993300"/>
                  </a:solidFill>
                  <a:latin typeface="Microsoft JhengHei"/>
                  <a:ea typeface="Microsoft JhengHei"/>
                </a:rPr>
                <a:t>To </a:t>
              </a:r>
            </a:p>
            <a:p>
              <a:pPr algn="ctr" rtl="0">
                <a:defRPr sz="1000"/>
              </a:pPr>
              <a:r>
                <a:rPr lang="en-US" sz="1400" b="0" i="0" u="none" strike="noStrike" baseline="0">
                  <a:solidFill>
                    <a:srgbClr val="993300"/>
                  </a:solidFill>
                  <a:latin typeface="Microsoft JhengHei"/>
                  <a:ea typeface="Microsoft JhengHei"/>
                </a:rPr>
                <a:t>2Curated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447675</xdr:colOff>
          <xdr:row>3</xdr:row>
          <xdr:rowOff>238125</xdr:rowOff>
        </xdr:from>
        <xdr:to>
          <xdr:col>62</xdr:col>
          <xdr:colOff>1819275</xdr:colOff>
          <xdr:row>4</xdr:row>
          <xdr:rowOff>457200</xdr:rowOff>
        </xdr:to>
        <xdr:sp macro="" textlink="">
          <xdr:nvSpPr>
            <xdr:cNvPr id="40964" name="Button 4" hidden="1">
              <a:extLst>
                <a:ext uri="{63B3BB69-23CF-44E3-9099-C40C66FF867C}">
                  <a14:compatExt spid="_x0000_s40964"/>
                </a:ext>
                <a:ext uri="{FF2B5EF4-FFF2-40B4-BE49-F238E27FC236}">
                  <a16:creationId xmlns:a16="http://schemas.microsoft.com/office/drawing/2014/main" id="{00000000-0008-0000-0100-000004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66CC"/>
                  </a:solidFill>
                  <a:latin typeface="Microsoft JhengHei"/>
                  <a:ea typeface="Microsoft JhengHei"/>
                </a:rPr>
                <a:t>To </a:t>
              </a:r>
            </a:p>
            <a:p>
              <a:pPr algn="ctr" rtl="0">
                <a:defRPr sz="1000"/>
              </a:pPr>
              <a:r>
                <a:rPr lang="en-US" sz="1400" b="0" i="0" u="none" strike="noStrike" baseline="0">
                  <a:solidFill>
                    <a:srgbClr val="0066CC"/>
                  </a:solidFill>
                  <a:latin typeface="Microsoft JhengHei"/>
                  <a:ea typeface="Microsoft JhengHei"/>
                </a:rPr>
                <a:t>3BISL</a:t>
              </a:r>
            </a:p>
          </xdr:txBody>
        </xdr:sp>
        <xdr:clientData fPrintsWithSheet="0"/>
      </xdr:twoCellAnchor>
    </mc:Choice>
    <mc:Fallback/>
  </mc:AlternateContent>
  <xdr:twoCellAnchor editAs="oneCell">
    <xdr:from>
      <xdr:col>11</xdr:col>
      <xdr:colOff>9525</xdr:colOff>
      <xdr:row>0</xdr:row>
      <xdr:rowOff>171450</xdr:rowOff>
    </xdr:from>
    <xdr:to>
      <xdr:col>54</xdr:col>
      <xdr:colOff>371475</xdr:colOff>
      <xdr:row>3</xdr:row>
      <xdr:rowOff>457200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4333875" y="171450"/>
          <a:ext cx="2739119" cy="1828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u="sng">
              <a:solidFill>
                <a:srgbClr val="888AA6"/>
              </a:solidFill>
              <a:effectLst/>
              <a:latin typeface="+mn-lt"/>
              <a:ea typeface="+mn-ea"/>
              <a:cs typeface="+mn-cs"/>
            </a:rPr>
            <a:t>⚡ Weekly PM ⚡</a:t>
          </a:r>
        </a:p>
        <a:p>
          <a:pPr marL="0" marR="0" lvl="0" indent="0" algn="l" defTabSz="914400" eaLnBrk="1" fontAlgn="auto" latinLnBrk="0" hangingPunct="1">
            <a:lnSpc>
              <a:spcPct val="100000"/>
            </a:lnSpc>
            <a:spcBef>
              <a:spcPts val="0"/>
            </a:spcBef>
            <a:spcAft>
              <a:spcPts val="0"/>
            </a:spcAft>
            <a:buClrTx/>
            <a:buSzTx/>
            <a:buFontTx/>
            <a:buNone/>
            <a:tabLst/>
            <a:defRPr/>
          </a:pPr>
          <a:r>
            <a:rPr lang="en-US" sz="1400" b="0">
              <a:solidFill>
                <a:srgbClr val="888AA6"/>
              </a:solidFill>
              <a:effectLst/>
              <a:latin typeface="+mn-lt"/>
              <a:ea typeface="+mn-ea"/>
              <a:cs typeface="+mn-cs"/>
            </a:rPr>
            <a:t>Step</a:t>
          </a:r>
          <a:r>
            <a:rPr lang="en-US" sz="1400" b="0" baseline="0">
              <a:solidFill>
                <a:srgbClr val="888AA6"/>
              </a:solidFill>
              <a:effectLst/>
              <a:latin typeface="+mn-lt"/>
              <a:ea typeface="+mn-ea"/>
              <a:cs typeface="+mn-cs"/>
            </a:rPr>
            <a:t> 1: </a:t>
          </a:r>
          <a:r>
            <a:rPr lang="en-US" sz="1400" b="0">
              <a:solidFill>
                <a:srgbClr val="888AA6"/>
              </a:solidFill>
              <a:effectLst/>
              <a:latin typeface="+mn-lt"/>
              <a:ea typeface="+mn-ea"/>
              <a:cs typeface="+mn-cs"/>
            </a:rPr>
            <a:t>Set</a:t>
          </a:r>
          <a:r>
            <a:rPr lang="en-US" altLang="zh-CN" sz="1400" b="0">
              <a:solidFill>
                <a:srgbClr val="888AA6"/>
              </a:solidFill>
              <a:effectLst/>
            </a:rPr>
            <a:t>【1】</a:t>
          </a:r>
          <a:r>
            <a:rPr lang="en-US" altLang="zh-CN" sz="1400" b="0" baseline="0">
              <a:solidFill>
                <a:srgbClr val="888AA6"/>
              </a:solidFill>
              <a:effectLst/>
            </a:rPr>
            <a:t> Paramether</a:t>
          </a:r>
        </a:p>
        <a:p>
          <a:pPr marL="0" marR="0" lvl="0" indent="0" algn="l" defTabSz="914400" eaLnBrk="1" fontAlgn="auto" latinLnBrk="0" hangingPunct="1">
            <a:lnSpc>
              <a:spcPct val="100000"/>
            </a:lnSpc>
            <a:spcBef>
              <a:spcPts val="0"/>
            </a:spcBef>
            <a:spcAft>
              <a:spcPts val="0"/>
            </a:spcAft>
            <a:buClrTx/>
            <a:buSzTx/>
            <a:buFontTx/>
            <a:buNone/>
            <a:tabLst/>
            <a:defRPr/>
          </a:pPr>
          <a:r>
            <a:rPr lang="en-US" sz="1400" b="0">
              <a:solidFill>
                <a:srgbClr val="888AA6"/>
              </a:solidFill>
              <a:effectLst/>
              <a:latin typeface="+mn-lt"/>
              <a:ea typeface="+mn-ea"/>
              <a:cs typeface="+mn-cs"/>
            </a:rPr>
            <a:t>Step</a:t>
          </a:r>
          <a:r>
            <a:rPr lang="en-US" sz="1400" b="0" baseline="0">
              <a:solidFill>
                <a:srgbClr val="888AA6"/>
              </a:solidFill>
              <a:effectLst/>
              <a:latin typeface="+mn-lt"/>
              <a:ea typeface="+mn-ea"/>
              <a:cs typeface="+mn-cs"/>
            </a:rPr>
            <a:t> 2: </a:t>
          </a:r>
          <a:r>
            <a:rPr lang="en-US" sz="1400" b="0">
              <a:solidFill>
                <a:srgbClr val="888AA6"/>
              </a:solidFill>
              <a:effectLst/>
            </a:rPr>
            <a:t>Refresh</a:t>
          </a:r>
          <a:r>
            <a:rPr lang="en-US" altLang="zh-CN" sz="1400" b="0">
              <a:solidFill>
                <a:srgbClr val="888AA6"/>
              </a:solidFill>
              <a:effectLst/>
            </a:rPr>
            <a:t>【2】Folder</a:t>
          </a:r>
        </a:p>
        <a:p>
          <a:pPr marL="0" marR="0" lvl="0" indent="0" algn="l" defTabSz="914400" eaLnBrk="1" fontAlgn="auto" latinLnBrk="0" hangingPunct="1">
            <a:lnSpc>
              <a:spcPct val="100000"/>
            </a:lnSpc>
            <a:spcBef>
              <a:spcPts val="0"/>
            </a:spcBef>
            <a:spcAft>
              <a:spcPts val="0"/>
            </a:spcAft>
            <a:buClrTx/>
            <a:buSzTx/>
            <a:buFontTx/>
            <a:buNone/>
            <a:tabLst/>
            <a:defRPr/>
          </a:pPr>
          <a:r>
            <a:rPr lang="en-US" sz="1400" b="0">
              <a:solidFill>
                <a:srgbClr val="888AA6"/>
              </a:solidFill>
              <a:effectLst/>
              <a:latin typeface="+mn-lt"/>
              <a:ea typeface="+mn-ea"/>
              <a:cs typeface="+mn-cs"/>
            </a:rPr>
            <a:t>Step</a:t>
          </a:r>
          <a:r>
            <a:rPr lang="en-US" sz="1400" b="0" baseline="0">
              <a:solidFill>
                <a:srgbClr val="888AA6"/>
              </a:solidFill>
              <a:effectLst/>
              <a:latin typeface="+mn-lt"/>
              <a:ea typeface="+mn-ea"/>
              <a:cs typeface="+mn-cs"/>
            </a:rPr>
            <a:t> 3: </a:t>
          </a:r>
          <a:r>
            <a:rPr lang="en-US" sz="1400" b="0">
              <a:solidFill>
                <a:srgbClr val="888AA6"/>
              </a:solidFill>
              <a:effectLst/>
            </a:rPr>
            <a:t>A</a:t>
          </a:r>
          <a:r>
            <a:rPr lang="en-US" altLang="zh-CN" sz="1400" b="0">
              <a:solidFill>
                <a:srgbClr val="888AA6"/>
              </a:solidFill>
              <a:effectLst/>
            </a:rPr>
            <a:t>utocopy &amp;</a:t>
          </a:r>
          <a:r>
            <a:rPr lang="en-US" altLang="zh-CN" sz="1400" b="0" baseline="0">
              <a:solidFill>
                <a:srgbClr val="888AA6"/>
              </a:solidFill>
              <a:effectLst/>
            </a:rPr>
            <a:t> Review</a:t>
          </a:r>
        </a:p>
        <a:p>
          <a:pPr marL="0" marR="0" lvl="0" indent="0" algn="l" defTabSz="914400" eaLnBrk="1" fontAlgn="auto" latinLnBrk="0" hangingPunct="1">
            <a:lnSpc>
              <a:spcPct val="100000"/>
            </a:lnSpc>
            <a:spcBef>
              <a:spcPts val="0"/>
            </a:spcBef>
            <a:spcAft>
              <a:spcPts val="0"/>
            </a:spcAft>
            <a:buClrTx/>
            <a:buSzTx/>
            <a:buFontTx/>
            <a:buNone/>
            <a:tabLst/>
            <a:defRPr/>
          </a:pPr>
          <a:r>
            <a:rPr lang="en-US" sz="1400" b="0" baseline="0">
              <a:solidFill>
                <a:srgbClr val="888AA6"/>
              </a:solidFill>
              <a:effectLst/>
            </a:rPr>
            <a:t>Step 4: Ctrl + Alt + F5</a:t>
          </a:r>
          <a:endParaRPr lang="en-US" sz="1400" b="0">
            <a:solidFill>
              <a:srgbClr val="888AA6"/>
            </a:solidFill>
            <a:effectLst/>
          </a:endParaRPr>
        </a:p>
      </xdr:txBody>
    </xdr:sp>
    <xdr:clientData fPrintsWithSheet="0"/>
  </xdr:twoCellAnchor>
  <xdr:twoCellAnchor editAs="oneCell">
    <xdr:from>
      <xdr:col>57</xdr:col>
      <xdr:colOff>142875</xdr:colOff>
      <xdr:row>0</xdr:row>
      <xdr:rowOff>171450</xdr:rowOff>
    </xdr:from>
    <xdr:to>
      <xdr:col>59</xdr:col>
      <xdr:colOff>214994</xdr:colOff>
      <xdr:row>3</xdr:row>
      <xdr:rowOff>457200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0106025" y="171450"/>
          <a:ext cx="2739119" cy="1828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400" b="0" u="sng">
              <a:solidFill>
                <a:srgbClr val="379E4E"/>
              </a:solidFill>
              <a:effectLst/>
              <a:latin typeface="+mn-lt"/>
              <a:ea typeface="+mn-ea"/>
              <a:cs typeface="+mn-cs"/>
            </a:rPr>
            <a:t>非</a:t>
          </a:r>
          <a:r>
            <a:rPr lang="en-US" altLang="zh-CN" sz="1400" b="0" u="sng">
              <a:solidFill>
                <a:srgbClr val="379E4E"/>
              </a:solidFill>
              <a:effectLst/>
              <a:latin typeface="+mn-lt"/>
              <a:ea typeface="+mn-ea"/>
              <a:cs typeface="+mn-cs"/>
            </a:rPr>
            <a:t>Weekly</a:t>
          </a:r>
          <a:r>
            <a:rPr lang="zh-CN" altLang="en-US" sz="1400" b="0" u="sng">
              <a:solidFill>
                <a:srgbClr val="379E4E"/>
              </a:solidFill>
              <a:effectLst/>
              <a:latin typeface="+mn-lt"/>
              <a:ea typeface="+mn-ea"/>
              <a:cs typeface="+mn-cs"/>
            </a:rPr>
            <a:t>时段更新</a:t>
          </a:r>
          <a:endParaRPr lang="en-US" altLang="zh-CN" sz="1400" b="0" u="sng">
            <a:solidFill>
              <a:srgbClr val="379E4E"/>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rgbClr val="379E4E"/>
              </a:solidFill>
              <a:effectLst/>
              <a:latin typeface="+mn-lt"/>
              <a:ea typeface="+mn-ea"/>
              <a:cs typeface="+mn-cs"/>
            </a:rPr>
            <a:t>S</a:t>
          </a:r>
          <a:r>
            <a:rPr lang="en-US" altLang="zh-CN" sz="1400" b="1">
              <a:solidFill>
                <a:srgbClr val="379E4E"/>
              </a:solidFill>
              <a:effectLst/>
              <a:latin typeface="+mn-lt"/>
              <a:ea typeface="+mn-ea"/>
              <a:cs typeface="+mn-cs"/>
            </a:rPr>
            <a:t>tep 1: </a:t>
          </a:r>
          <a:r>
            <a:rPr lang="en-US" sz="1400" b="1">
              <a:solidFill>
                <a:srgbClr val="379E4E"/>
              </a:solidFill>
              <a:effectLst/>
              <a:latin typeface="+mn-lt"/>
              <a:ea typeface="+mn-ea"/>
              <a:cs typeface="+mn-cs"/>
            </a:rPr>
            <a:t>Refresh【2】Folder</a:t>
          </a:r>
        </a:p>
        <a:p>
          <a:pPr marL="0" marR="0" lvl="0" indent="0" algn="l" defTabSz="914400" eaLnBrk="1" fontAlgn="auto" latinLnBrk="0" hangingPunct="1">
            <a:lnSpc>
              <a:spcPct val="100000"/>
            </a:lnSpc>
            <a:spcBef>
              <a:spcPts val="0"/>
            </a:spcBef>
            <a:spcAft>
              <a:spcPts val="0"/>
            </a:spcAft>
            <a:buClrTx/>
            <a:buSzTx/>
            <a:buFontTx/>
            <a:buNone/>
            <a:tabLst/>
            <a:defRPr/>
          </a:pPr>
          <a:r>
            <a:rPr lang="en-US" sz="1400">
              <a:solidFill>
                <a:srgbClr val="379E4E"/>
              </a:solidFill>
              <a:effectLst/>
              <a:latin typeface="+mn-lt"/>
              <a:ea typeface="+mn-ea"/>
              <a:cs typeface="+mn-cs"/>
            </a:rPr>
            <a:t>Step 2: C</a:t>
          </a:r>
          <a:r>
            <a:rPr lang="en-US" altLang="zh-CN" sz="1400">
              <a:solidFill>
                <a:srgbClr val="379E4E"/>
              </a:solidFill>
              <a:effectLst/>
              <a:latin typeface="+mn-lt"/>
              <a:ea typeface="+mn-ea"/>
              <a:cs typeface="+mn-cs"/>
            </a:rPr>
            <a:t>trl + Alt + F5</a:t>
          </a:r>
          <a:endParaRPr lang="en-US" sz="1400">
            <a:solidFill>
              <a:srgbClr val="379E4E"/>
            </a:solidFill>
            <a:effectLst/>
          </a:endParaRPr>
        </a:p>
      </xdr:txBody>
    </xdr:sp>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xdr:row>
          <xdr:rowOff>66675</xdr:rowOff>
        </xdr:from>
        <xdr:to>
          <xdr:col>1</xdr:col>
          <xdr:colOff>2152650</xdr:colOff>
          <xdr:row>2</xdr:row>
          <xdr:rowOff>876300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200-000001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8080"/>
                  </a:solidFill>
                  <a:latin typeface="Microsoft JhengHei"/>
                  <a:ea typeface="Microsoft JhengHei"/>
                </a:rPr>
                <a:t>To </a:t>
              </a:r>
            </a:p>
            <a:p>
              <a:pPr algn="ctr" rtl="0">
                <a:defRPr sz="1000"/>
              </a:pPr>
              <a:r>
                <a:rPr lang="en-US" sz="1400" b="0" i="0" u="none" strike="noStrike" baseline="0">
                  <a:solidFill>
                    <a:srgbClr val="FF8080"/>
                  </a:solidFill>
                  <a:latin typeface="Microsoft JhengHei"/>
                  <a:ea typeface="Microsoft JhengHei"/>
                </a:rPr>
                <a:t>4Cr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78441</xdr:colOff>
      <xdr:row>2</xdr:row>
      <xdr:rowOff>100853</xdr:rowOff>
    </xdr:from>
    <xdr:to>
      <xdr:col>0</xdr:col>
      <xdr:colOff>1176297</xdr:colOff>
      <xdr:row>3</xdr:row>
      <xdr:rowOff>336177</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78441" y="1154206"/>
          <a:ext cx="1100577" cy="6835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900">
              <a:solidFill>
                <a:schemeClr val="tx1"/>
              </a:solidFill>
            </a:rPr>
            <a:t>A</a:t>
          </a:r>
          <a:r>
            <a:rPr lang="en-US" altLang="zh-CN" sz="900">
              <a:solidFill>
                <a:schemeClr val="tx1"/>
              </a:solidFill>
            </a:rPr>
            <a:t>dvanced Filter</a:t>
          </a:r>
        </a:p>
      </xdr:txBody>
    </xdr:sp>
    <xdr:clientData/>
  </xdr:twoCellAnchor>
  <xdr:twoCellAnchor editAs="oneCell">
    <xdr:from>
      <xdr:col>0</xdr:col>
      <xdr:colOff>369794</xdr:colOff>
      <xdr:row>2</xdr:row>
      <xdr:rowOff>134471</xdr:rowOff>
    </xdr:from>
    <xdr:to>
      <xdr:col>0</xdr:col>
      <xdr:colOff>863760</xdr:colOff>
      <xdr:row>3</xdr:row>
      <xdr:rowOff>179295</xdr:rowOff>
    </xdr:to>
    <xdr:pic>
      <xdr:nvPicPr>
        <xdr:cNvPr id="7" name="Graphic 6" descr="Filter">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69794" y="1187824"/>
          <a:ext cx="493059" cy="493059"/>
        </a:xfrm>
        <a:prstGeom prst="rect">
          <a:avLst/>
        </a:prstGeom>
      </xdr:spPr>
    </xdr:pic>
    <xdr:clientData/>
  </xdr:twoCellAnchor>
  <xdr:twoCellAnchor editAs="oneCell">
    <xdr:from>
      <xdr:col>65</xdr:col>
      <xdr:colOff>44823</xdr:colOff>
      <xdr:row>0</xdr:row>
      <xdr:rowOff>112059</xdr:rowOff>
    </xdr:from>
    <xdr:to>
      <xdr:col>67</xdr:col>
      <xdr:colOff>522513</xdr:colOff>
      <xdr:row>2</xdr:row>
      <xdr:rowOff>235964</xdr:rowOff>
    </xdr:to>
    <mc:AlternateContent xmlns:mc="http://schemas.openxmlformats.org/markup-compatibility/2006" xmlns:sle15="http://schemas.microsoft.com/office/drawing/2012/slicer">
      <mc:Choice Requires="sle15">
        <xdr:graphicFrame macro="">
          <xdr:nvGraphicFramePr>
            <xdr:cNvPr id="5" name="删除及隐藏">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删除及隐藏"/>
            </a:graphicData>
          </a:graphic>
        </xdr:graphicFrame>
      </mc:Choice>
      <mc:Fallback xmlns="">
        <xdr:sp macro="" textlink="">
          <xdr:nvSpPr>
            <xdr:cNvPr id="0" name=""/>
            <xdr:cNvSpPr>
              <a:spLocks noTextEdit="1"/>
            </xdr:cNvSpPr>
          </xdr:nvSpPr>
          <xdr:spPr>
            <a:xfrm>
              <a:off x="23190573" y="112059"/>
              <a:ext cx="1824797" cy="14846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649140</xdr:colOff>
      <xdr:row>2</xdr:row>
      <xdr:rowOff>309763</xdr:rowOff>
    </xdr:from>
    <xdr:to>
      <xdr:col>21</xdr:col>
      <xdr:colOff>94449</xdr:colOff>
      <xdr:row>3</xdr:row>
      <xdr:rowOff>522675</xdr:rowOff>
    </xdr:to>
    <xdr:sp macro="" textlink="">
      <xdr:nvSpPr>
        <xdr:cNvPr id="12" name="Arrow: Striped Right 11">
          <a:hlinkClick xmlns:r="http://schemas.openxmlformats.org/officeDocument/2006/relationships" r:id="rId1"/>
          <a:extLst>
            <a:ext uri="{FF2B5EF4-FFF2-40B4-BE49-F238E27FC236}">
              <a16:creationId xmlns:a16="http://schemas.microsoft.com/office/drawing/2014/main" id="{00000000-0008-0000-0500-00000C000000}"/>
            </a:ext>
          </a:extLst>
        </xdr:cNvPr>
        <xdr:cNvSpPr/>
      </xdr:nvSpPr>
      <xdr:spPr>
        <a:xfrm>
          <a:off x="12378497" y="1588834"/>
          <a:ext cx="4294254" cy="852448"/>
        </a:xfrm>
        <a:prstGeom prst="stripedRightArrow">
          <a:avLst/>
        </a:prstGeom>
        <a:noFill/>
        <a:ln w="12700">
          <a:solidFill>
            <a:srgbClr val="81868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nchorCtr="0"/>
        <a:lstStyle/>
        <a:p>
          <a:pPr marL="0" indent="0" algn="ctr"/>
          <a:r>
            <a:rPr lang="en-US" altLang="zh-CN" sz="1800">
              <a:solidFill>
                <a:srgbClr val="81868F"/>
              </a:solidFill>
              <a:latin typeface="+mn-lt"/>
              <a:ea typeface="+mn-ea"/>
              <a:cs typeface="+mn-cs"/>
            </a:rPr>
            <a:t>Click to go to </a:t>
          </a:r>
          <a:r>
            <a:rPr lang="en-US" altLang="zh-CN" sz="1800" u="sng">
              <a:solidFill>
                <a:srgbClr val="81868F"/>
              </a:solidFill>
              <a:latin typeface="+mn-lt"/>
              <a:ea typeface="+mn-ea"/>
              <a:cs typeface="+mn-cs"/>
            </a:rPr>
            <a:t>AddEntity</a:t>
          </a:r>
          <a:endParaRPr lang="en-US" sz="1800" u="sng">
            <a:solidFill>
              <a:srgbClr val="81868F"/>
            </a:solidFill>
            <a:latin typeface="+mn-lt"/>
            <a:ea typeface="+mn-ea"/>
            <a:cs typeface="+mn-cs"/>
          </a:endParaRPr>
        </a:p>
      </xdr:txBody>
    </xdr:sp>
    <xdr:clientData/>
  </xdr:twoCellAnchor>
  <xdr:twoCellAnchor>
    <xdr:from>
      <xdr:col>5</xdr:col>
      <xdr:colOff>224117</xdr:colOff>
      <xdr:row>1</xdr:row>
      <xdr:rowOff>228112</xdr:rowOff>
    </xdr:from>
    <xdr:to>
      <xdr:col>16</xdr:col>
      <xdr:colOff>222437</xdr:colOff>
      <xdr:row>4</xdr:row>
      <xdr:rowOff>549088</xdr:rowOff>
    </xdr:to>
    <xdr:grpSp>
      <xdr:nvGrpSpPr>
        <xdr:cNvPr id="14" name="Group 13">
          <a:extLst>
            <a:ext uri="{FF2B5EF4-FFF2-40B4-BE49-F238E27FC236}">
              <a16:creationId xmlns:a16="http://schemas.microsoft.com/office/drawing/2014/main" id="{00000000-0008-0000-0500-00000E000000}"/>
            </a:ext>
          </a:extLst>
        </xdr:cNvPr>
        <xdr:cNvGrpSpPr/>
      </xdr:nvGrpSpPr>
      <xdr:grpSpPr>
        <a:xfrm>
          <a:off x="481852" y="866847"/>
          <a:ext cx="11439526" cy="2237182"/>
          <a:chOff x="482653" y="867648"/>
          <a:chExt cx="11469141" cy="2239583"/>
        </a:xfrm>
      </xdr:grpSpPr>
      <mc:AlternateContent xmlns:mc="http://schemas.openxmlformats.org/markup-compatibility/2006" xmlns:sle15="http://schemas.microsoft.com/office/drawing/2012/slicer">
        <mc:Choice Requires="sle15">
          <xdr:graphicFrame macro="">
            <xdr:nvGraphicFramePr>
              <xdr:cNvPr id="6" name="板块二级">
                <a:extLst>
                  <a:ext uri="{FF2B5EF4-FFF2-40B4-BE49-F238E27FC236}">
                    <a16:creationId xmlns:a16="http://schemas.microsoft.com/office/drawing/2014/main" id="{00000000-0008-0000-0500-000006000000}"/>
                  </a:ext>
                </a:extLst>
              </xdr:cNvPr>
              <xdr:cNvGraphicFramePr/>
            </xdr:nvGraphicFramePr>
            <xdr:xfrm>
              <a:off x="5236685" y="867648"/>
              <a:ext cx="1817195" cy="2239583"/>
            </xdr:xfrm>
            <a:graphic>
              <a:graphicData uri="http://schemas.microsoft.com/office/drawing/2010/slicer">
                <sle:slicer xmlns:sle="http://schemas.microsoft.com/office/drawing/2010/slicer" name="板块二级"/>
              </a:graphicData>
            </a:graphic>
          </xdr:graphicFrame>
        </mc:Choice>
        <mc:Fallback xmlns="">
          <xdr:sp macro="" textlink="">
            <xdr:nvSpPr>
              <xdr:cNvPr id="0" name=""/>
              <xdr:cNvSpPr>
                <a:spLocks noTextEdit="1"/>
              </xdr:cNvSpPr>
            </xdr:nvSpPr>
            <xdr:spPr>
              <a:xfrm>
                <a:off x="5390825" y="866847"/>
                <a:ext cx="1876420" cy="223718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7" name="板块三级">
                <a:extLst>
                  <a:ext uri="{FF2B5EF4-FFF2-40B4-BE49-F238E27FC236}">
                    <a16:creationId xmlns:a16="http://schemas.microsoft.com/office/drawing/2014/main" id="{00000000-0008-0000-0500-000007000000}"/>
                  </a:ext>
                </a:extLst>
              </xdr:cNvPr>
              <xdr:cNvGraphicFramePr/>
            </xdr:nvGraphicFramePr>
            <xdr:xfrm>
              <a:off x="7120757" y="871790"/>
              <a:ext cx="2936522" cy="2235441"/>
            </xdr:xfrm>
            <a:graphic>
              <a:graphicData uri="http://schemas.microsoft.com/office/drawing/2010/slicer">
                <sle:slicer xmlns:sle="http://schemas.microsoft.com/office/drawing/2010/slicer" name="板块三级"/>
              </a:graphicData>
            </a:graphic>
          </xdr:graphicFrame>
        </mc:Choice>
        <mc:Fallback xmlns="">
          <xdr:sp macro="" textlink="">
            <xdr:nvSpPr>
              <xdr:cNvPr id="0" name=""/>
              <xdr:cNvSpPr>
                <a:spLocks noTextEdit="1"/>
              </xdr:cNvSpPr>
            </xdr:nvSpPr>
            <xdr:spPr>
              <a:xfrm>
                <a:off x="7336302" y="870985"/>
                <a:ext cx="3032228" cy="223304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板块 1">
                <a:extLst>
                  <a:ext uri="{FF2B5EF4-FFF2-40B4-BE49-F238E27FC236}">
                    <a16:creationId xmlns:a16="http://schemas.microsoft.com/office/drawing/2014/main" id="{00000000-0008-0000-0500-000009000000}"/>
                  </a:ext>
                </a:extLst>
              </xdr:cNvPr>
              <xdr:cNvGraphicFramePr/>
            </xdr:nvGraphicFramePr>
            <xdr:xfrm>
              <a:off x="3333150" y="874715"/>
              <a:ext cx="1836660" cy="2221310"/>
            </xdr:xfrm>
            <a:graphic>
              <a:graphicData uri="http://schemas.microsoft.com/office/drawing/2010/slicer">
                <sle:slicer xmlns:sle="http://schemas.microsoft.com/office/drawing/2010/slicer" name="板块 1"/>
              </a:graphicData>
            </a:graphic>
          </xdr:graphicFrame>
        </mc:Choice>
        <mc:Fallback xmlns="">
          <xdr:sp macro="" textlink="">
            <xdr:nvSpPr>
              <xdr:cNvPr id="0" name=""/>
              <xdr:cNvSpPr>
                <a:spLocks noTextEdit="1"/>
              </xdr:cNvSpPr>
            </xdr:nvSpPr>
            <xdr:spPr>
              <a:xfrm>
                <a:off x="3425251" y="873906"/>
                <a:ext cx="1896520" cy="22189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nvGrpSpPr>
          <xdr:cNvPr id="10" name="Group 9">
            <a:extLst>
              <a:ext uri="{FF2B5EF4-FFF2-40B4-BE49-F238E27FC236}">
                <a16:creationId xmlns:a16="http://schemas.microsoft.com/office/drawing/2014/main" id="{00000000-0008-0000-0500-00000A000000}"/>
              </a:ext>
            </a:extLst>
          </xdr:cNvPr>
          <xdr:cNvGrpSpPr/>
        </xdr:nvGrpSpPr>
        <xdr:grpSpPr>
          <a:xfrm>
            <a:off x="482653" y="867734"/>
            <a:ext cx="2786800" cy="2231389"/>
            <a:chOff x="4433289" y="149757"/>
            <a:chExt cx="2794748" cy="2228988"/>
          </a:xfrm>
        </xdr:grpSpPr>
        <mc:AlternateContent xmlns:mc="http://schemas.openxmlformats.org/markup-compatibility/2006" xmlns:sle15="http://schemas.microsoft.com/office/drawing/2012/slicer">
          <mc:Choice Requires="sle15">
            <xdr:graphicFrame macro="">
              <xdr:nvGraphicFramePr>
                <xdr:cNvPr id="3" name="Is_Issuer">
                  <a:extLst>
                    <a:ext uri="{FF2B5EF4-FFF2-40B4-BE49-F238E27FC236}">
                      <a16:creationId xmlns:a16="http://schemas.microsoft.com/office/drawing/2014/main" id="{00000000-0008-0000-0500-000003000000}"/>
                    </a:ext>
                  </a:extLst>
                </xdr:cNvPr>
                <xdr:cNvGraphicFramePr/>
              </xdr:nvGraphicFramePr>
              <xdr:xfrm>
                <a:off x="5856436" y="1281465"/>
                <a:ext cx="1371600" cy="1097280"/>
              </xdr:xfrm>
              <a:graphic>
                <a:graphicData uri="http://schemas.microsoft.com/office/drawing/2010/slicer">
                  <sle:slicer xmlns:sle="http://schemas.microsoft.com/office/drawing/2010/slicer" name="Is_Issuer"/>
                </a:graphicData>
              </a:graphic>
            </xdr:graphicFrame>
          </mc:Choice>
          <mc:Fallback xmlns="">
            <xdr:sp macro="" textlink="">
              <xdr:nvSpPr>
                <xdr:cNvPr id="0" name=""/>
                <xdr:cNvSpPr>
                  <a:spLocks noTextEdit="1"/>
                </xdr:cNvSpPr>
              </xdr:nvSpPr>
              <xdr:spPr>
                <a:xfrm>
                  <a:off x="1947202" y="1998646"/>
                  <a:ext cx="1412275" cy="109728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Is_SBLC">
                  <a:extLst>
                    <a:ext uri="{FF2B5EF4-FFF2-40B4-BE49-F238E27FC236}">
                      <a16:creationId xmlns:a16="http://schemas.microsoft.com/office/drawing/2014/main" id="{00000000-0008-0000-0500-000004000000}"/>
                    </a:ext>
                  </a:extLst>
                </xdr:cNvPr>
                <xdr:cNvGraphicFramePr/>
              </xdr:nvGraphicFramePr>
              <xdr:xfrm>
                <a:off x="4433289" y="149757"/>
                <a:ext cx="1371600" cy="1097280"/>
              </xdr:xfrm>
              <a:graphic>
                <a:graphicData uri="http://schemas.microsoft.com/office/drawing/2010/slicer">
                  <sle:slicer xmlns:sle="http://schemas.microsoft.com/office/drawing/2010/slicer" name="Is_SBLC"/>
                </a:graphicData>
              </a:graphic>
            </xdr:graphicFrame>
          </mc:Choice>
          <mc:Fallback xmlns="">
            <xdr:sp macro="" textlink="">
              <xdr:nvSpPr>
                <xdr:cNvPr id="0" name=""/>
                <xdr:cNvSpPr>
                  <a:spLocks noTextEdit="1"/>
                </xdr:cNvSpPr>
              </xdr:nvSpPr>
              <xdr:spPr>
                <a:xfrm>
                  <a:off x="481852" y="866933"/>
                  <a:ext cx="1412275" cy="109728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Is_Client">
                  <a:extLst>
                    <a:ext uri="{FF2B5EF4-FFF2-40B4-BE49-F238E27FC236}">
                      <a16:creationId xmlns:a16="http://schemas.microsoft.com/office/drawing/2014/main" id="{00000000-0008-0000-0500-000005000000}"/>
                    </a:ext>
                  </a:extLst>
                </xdr:cNvPr>
                <xdr:cNvGraphicFramePr/>
              </xdr:nvGraphicFramePr>
              <xdr:xfrm>
                <a:off x="5856437" y="155422"/>
                <a:ext cx="1371600" cy="1097280"/>
              </xdr:xfrm>
              <a:graphic>
                <a:graphicData uri="http://schemas.microsoft.com/office/drawing/2010/slicer">
                  <sle:slicer xmlns:sle="http://schemas.microsoft.com/office/drawing/2010/slicer" name="Is_Client"/>
                </a:graphicData>
              </a:graphic>
            </xdr:graphicFrame>
          </mc:Choice>
          <mc:Fallback xmlns="">
            <xdr:sp macro="" textlink="">
              <xdr:nvSpPr>
                <xdr:cNvPr id="0" name=""/>
                <xdr:cNvSpPr>
                  <a:spLocks noTextEdit="1"/>
                </xdr:cNvSpPr>
              </xdr:nvSpPr>
              <xdr:spPr>
                <a:xfrm>
                  <a:off x="1947203" y="872598"/>
                  <a:ext cx="1412275" cy="109728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2" name="是否违约">
                  <a:extLst>
                    <a:ext uri="{FF2B5EF4-FFF2-40B4-BE49-F238E27FC236}">
                      <a16:creationId xmlns:a16="http://schemas.microsoft.com/office/drawing/2014/main" id="{00000000-0008-0000-0500-000002000000}"/>
                    </a:ext>
                  </a:extLst>
                </xdr:cNvPr>
                <xdr:cNvGraphicFramePr/>
              </xdr:nvGraphicFramePr>
              <xdr:xfrm>
                <a:off x="4435147" y="1278592"/>
                <a:ext cx="1371600" cy="1097280"/>
              </xdr:xfrm>
              <a:graphic>
                <a:graphicData uri="http://schemas.microsoft.com/office/drawing/2010/slicer">
                  <sle:slicer xmlns:sle="http://schemas.microsoft.com/office/drawing/2010/slicer" name="是否违约"/>
                </a:graphicData>
              </a:graphic>
            </xdr:graphicFrame>
          </mc:Choice>
          <mc:Fallback xmlns="">
            <xdr:sp macro="" textlink="">
              <xdr:nvSpPr>
                <xdr:cNvPr id="0" name=""/>
                <xdr:cNvSpPr>
                  <a:spLocks noTextEdit="1"/>
                </xdr:cNvSpPr>
              </xdr:nvSpPr>
              <xdr:spPr>
                <a:xfrm>
                  <a:off x="483765" y="1995773"/>
                  <a:ext cx="1412275" cy="109728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mc:AlternateContent xmlns:mc="http://schemas.openxmlformats.org/markup-compatibility/2006" xmlns:sle15="http://schemas.microsoft.com/office/drawing/2012/slicer">
        <mc:Choice Requires="sle15">
          <xdr:graphicFrame macro="">
            <xdr:nvGraphicFramePr>
              <xdr:cNvPr id="13" name="级别">
                <a:extLst>
                  <a:ext uri="{FF2B5EF4-FFF2-40B4-BE49-F238E27FC236}">
                    <a16:creationId xmlns:a16="http://schemas.microsoft.com/office/drawing/2014/main" id="{00000000-0008-0000-0500-00000D000000}"/>
                  </a:ext>
                </a:extLst>
              </xdr:cNvPr>
              <xdr:cNvGraphicFramePr/>
            </xdr:nvGraphicFramePr>
            <xdr:xfrm>
              <a:off x="10109387" y="873694"/>
              <a:ext cx="1842407" cy="2233537"/>
            </xdr:xfrm>
            <a:graphic>
              <a:graphicData uri="http://schemas.microsoft.com/office/drawing/2010/slicer">
                <sle:slicer xmlns:sle="http://schemas.microsoft.com/office/drawing/2010/slicer" name="级别"/>
              </a:graphicData>
            </a:graphic>
          </xdr:graphicFrame>
        </mc:Choice>
        <mc:Fallback xmlns="">
          <xdr:sp macro="" textlink="">
            <xdr:nvSpPr>
              <xdr:cNvPr id="0" name=""/>
              <xdr:cNvSpPr>
                <a:spLocks noTextEdit="1"/>
              </xdr:cNvSpPr>
            </xdr:nvSpPr>
            <xdr:spPr>
              <a:xfrm>
                <a:off x="10422336" y="872887"/>
                <a:ext cx="1902454" cy="223114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57150</xdr:colOff>
      <xdr:row>4</xdr:row>
      <xdr:rowOff>9525</xdr:rowOff>
    </xdr:from>
    <xdr:to>
      <xdr:col>4</xdr:col>
      <xdr:colOff>552450</xdr:colOff>
      <xdr:row>15</xdr:row>
      <xdr:rowOff>180974</xdr:rowOff>
    </xdr:to>
    <xdr:grpSp>
      <xdr:nvGrpSpPr>
        <xdr:cNvPr id="2" name="Group 1">
          <a:extLst>
            <a:ext uri="{FF2B5EF4-FFF2-40B4-BE49-F238E27FC236}">
              <a16:creationId xmlns:a16="http://schemas.microsoft.com/office/drawing/2014/main" id="{00000000-0008-0000-0800-000002000000}"/>
            </a:ext>
          </a:extLst>
        </xdr:cNvPr>
        <xdr:cNvGrpSpPr/>
      </xdr:nvGrpSpPr>
      <xdr:grpSpPr>
        <a:xfrm>
          <a:off x="57150" y="2514600"/>
          <a:ext cx="3714750" cy="2266949"/>
          <a:chOff x="57150" y="2514600"/>
          <a:chExt cx="3714750" cy="2266949"/>
        </a:xfrm>
      </xdr:grpSpPr>
      <xdr:sp macro="" textlink="">
        <xdr:nvSpPr>
          <xdr:cNvPr id="16" name="TextBox 15">
            <a:extLst>
              <a:ext uri="{FF2B5EF4-FFF2-40B4-BE49-F238E27FC236}">
                <a16:creationId xmlns:a16="http://schemas.microsoft.com/office/drawing/2014/main" id="{00000000-0008-0000-0800-000010000000}"/>
              </a:ext>
            </a:extLst>
          </xdr:cNvPr>
          <xdr:cNvSpPr txBox="1"/>
        </xdr:nvSpPr>
        <xdr:spPr>
          <a:xfrm>
            <a:off x="57150" y="2514600"/>
            <a:ext cx="3714750" cy="556112"/>
          </a:xfrm>
          <a:prstGeom prst="rect">
            <a:avLst/>
          </a:prstGeom>
          <a:solidFill>
            <a:srgbClr val="379E4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0" i="0" u="sng">
                <a:solidFill>
                  <a:schemeClr val="bg1"/>
                </a:solidFill>
                <a:effectLst/>
                <a:latin typeface="+mn-lt"/>
                <a:ea typeface="+mn-ea"/>
                <a:cs typeface="+mn-cs"/>
              </a:rPr>
              <a:t>S</a:t>
            </a:r>
            <a:r>
              <a:rPr lang="en-US" altLang="zh-CN" sz="2000" b="0" i="0" u="sng">
                <a:solidFill>
                  <a:schemeClr val="bg1"/>
                </a:solidFill>
                <a:effectLst/>
                <a:latin typeface="+mn-lt"/>
                <a:ea typeface="+mn-ea"/>
                <a:cs typeface="+mn-cs"/>
              </a:rPr>
              <a:t>tep 4</a:t>
            </a:r>
            <a:r>
              <a:rPr lang="en-US" altLang="zh-CN" sz="2000" b="0" i="0">
                <a:solidFill>
                  <a:schemeClr val="bg1"/>
                </a:solidFill>
                <a:effectLst/>
                <a:latin typeface="+mn-lt"/>
                <a:ea typeface="+mn-ea"/>
                <a:cs typeface="+mn-cs"/>
              </a:rPr>
              <a:t>: Click</a:t>
            </a:r>
            <a:endParaRPr lang="en-US" sz="2000" b="0" i="0">
              <a:solidFill>
                <a:schemeClr val="bg1"/>
              </a:solidFill>
              <a:effectLst/>
              <a:latin typeface="+mn-lt"/>
              <a:ea typeface="+mn-ea"/>
              <a:cs typeface="+mn-cs"/>
            </a:endParaRPr>
          </a:p>
        </xdr:txBody>
      </xdr:sp>
      <xdr:pic macro="[0]!RefreshAllQueries">
        <xdr:nvPicPr>
          <xdr:cNvPr id="17" name="Picture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922" y="3159368"/>
            <a:ext cx="3668626" cy="1622181"/>
          </a:xfrm>
          <a:prstGeom prst="rect">
            <a:avLst/>
          </a:prstGeom>
          <a:ln w="12700" cap="sq" cmpd="sng">
            <a:solidFill>
              <a:schemeClr val="tx1">
                <a:lumMod val="40000"/>
                <a:lumOff val="60000"/>
              </a:schemeClr>
            </a:solidFill>
          </a:ln>
          <a:effectLst>
            <a:outerShdw blurRad="50800" dist="38100" dir="5400000" algn="t" rotWithShape="0">
              <a:prstClr val="black">
                <a:alpha val="40000"/>
              </a:prstClr>
            </a:outerShdw>
          </a:effectLst>
        </xdr:spPr>
      </xdr:pic>
    </xdr:grpSp>
    <xdr:clientData/>
  </xdr:twoCellAnchor>
  <xdr:twoCellAnchor editAs="oneCell">
    <xdr:from>
      <xdr:col>6</xdr:col>
      <xdr:colOff>25785</xdr:colOff>
      <xdr:row>0</xdr:row>
      <xdr:rowOff>22365</xdr:rowOff>
    </xdr:from>
    <xdr:to>
      <xdr:col>13</xdr:col>
      <xdr:colOff>1051672</xdr:colOff>
      <xdr:row>2</xdr:row>
      <xdr:rowOff>684006</xdr:rowOff>
    </xdr:to>
    <xdr:grpSp>
      <xdr:nvGrpSpPr>
        <xdr:cNvPr id="3" name="Group 2">
          <a:extLst>
            <a:ext uri="{FF2B5EF4-FFF2-40B4-BE49-F238E27FC236}">
              <a16:creationId xmlns:a16="http://schemas.microsoft.com/office/drawing/2014/main" id="{00000000-0008-0000-0800-000003000000}"/>
            </a:ext>
          </a:extLst>
        </xdr:cNvPr>
        <xdr:cNvGrpSpPr/>
      </xdr:nvGrpSpPr>
      <xdr:grpSpPr>
        <a:xfrm>
          <a:off x="4340610" y="22365"/>
          <a:ext cx="9636487" cy="2204691"/>
          <a:chOff x="4340610" y="22365"/>
          <a:chExt cx="9636487" cy="2204691"/>
        </a:xfrm>
      </xdr:grpSpPr>
      <mc:AlternateContent xmlns:mc="http://schemas.openxmlformats.org/markup-compatibility/2006" xmlns:sle15="http://schemas.microsoft.com/office/drawing/2012/slicer">
        <mc:Choice Requires="sle15">
          <xdr:graphicFrame macro="">
            <xdr:nvGraphicFramePr>
              <xdr:cNvPr id="5" name="ESG">
                <a:extLst>
                  <a:ext uri="{FF2B5EF4-FFF2-40B4-BE49-F238E27FC236}">
                    <a16:creationId xmlns:a16="http://schemas.microsoft.com/office/drawing/2014/main" id="{00000000-0008-0000-0800-000005000000}"/>
                  </a:ext>
                </a:extLst>
              </xdr:cNvPr>
              <xdr:cNvGraphicFramePr/>
            </xdr:nvGraphicFramePr>
            <xdr:xfrm>
              <a:off x="9848290" y="946896"/>
              <a:ext cx="1828800" cy="1280160"/>
            </xdr:xfrm>
            <a:graphic>
              <a:graphicData uri="http://schemas.microsoft.com/office/drawing/2010/slicer">
                <sle:slicer xmlns:sle="http://schemas.microsoft.com/office/drawing/2010/slicer" name="ESG"/>
              </a:graphicData>
            </a:graphic>
          </xdr:graphicFrame>
        </mc:Choice>
        <mc:Fallback xmlns="">
          <xdr:sp macro="" textlink="">
            <xdr:nvSpPr>
              <xdr:cNvPr id="0" name=""/>
              <xdr:cNvSpPr>
                <a:spLocks noTextEdit="1"/>
              </xdr:cNvSpPr>
            </xdr:nvSpPr>
            <xdr:spPr>
              <a:xfrm>
                <a:off x="9848290" y="946896"/>
                <a:ext cx="1828800" cy="12801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8" name="货币">
                <a:extLst>
                  <a:ext uri="{FF2B5EF4-FFF2-40B4-BE49-F238E27FC236}">
                    <a16:creationId xmlns:a16="http://schemas.microsoft.com/office/drawing/2014/main" id="{00000000-0008-0000-0800-000008000000}"/>
                  </a:ext>
                </a:extLst>
              </xdr:cNvPr>
              <xdr:cNvGraphicFramePr/>
            </xdr:nvGraphicFramePr>
            <xdr:xfrm>
              <a:off x="11697351" y="22365"/>
              <a:ext cx="2279746" cy="1235683"/>
            </xdr:xfrm>
            <a:graphic>
              <a:graphicData uri="http://schemas.microsoft.com/office/drawing/2010/slicer">
                <sle:slicer xmlns:sle="http://schemas.microsoft.com/office/drawing/2010/slicer" name="货币"/>
              </a:graphicData>
            </a:graphic>
          </xdr:graphicFrame>
        </mc:Choice>
        <mc:Fallback xmlns="">
          <xdr:sp macro="" textlink="">
            <xdr:nvSpPr>
              <xdr:cNvPr id="0" name=""/>
              <xdr:cNvSpPr>
                <a:spLocks noTextEdit="1"/>
              </xdr:cNvSpPr>
            </xdr:nvSpPr>
            <xdr:spPr>
              <a:xfrm>
                <a:off x="11697351" y="22365"/>
                <a:ext cx="2279746" cy="123568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增发判定">
                <a:extLst>
                  <a:ext uri="{FF2B5EF4-FFF2-40B4-BE49-F238E27FC236}">
                    <a16:creationId xmlns:a16="http://schemas.microsoft.com/office/drawing/2014/main" id="{00000000-0008-0000-0800-000004000000}"/>
                  </a:ext>
                </a:extLst>
              </xdr:cNvPr>
              <xdr:cNvGraphicFramePr/>
            </xdr:nvGraphicFramePr>
            <xdr:xfrm>
              <a:off x="9840713" y="31377"/>
              <a:ext cx="1828800" cy="914400"/>
            </xdr:xfrm>
            <a:graphic>
              <a:graphicData uri="http://schemas.microsoft.com/office/drawing/2010/slicer">
                <sle:slicer xmlns:sle="http://schemas.microsoft.com/office/drawing/2010/slicer" name="增发判定"/>
              </a:graphicData>
            </a:graphic>
          </xdr:graphicFrame>
        </mc:Choice>
        <mc:Fallback xmlns="">
          <xdr:sp macro="" textlink="">
            <xdr:nvSpPr>
              <xdr:cNvPr id="0" name=""/>
              <xdr:cNvSpPr>
                <a:spLocks noTextEdit="1"/>
              </xdr:cNvSpPr>
            </xdr:nvSpPr>
            <xdr:spPr>
              <a:xfrm>
                <a:off x="9840713" y="31377"/>
                <a:ext cx="182880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0" name="备证分类 1">
                <a:extLst>
                  <a:ext uri="{FF2B5EF4-FFF2-40B4-BE49-F238E27FC236}">
                    <a16:creationId xmlns:a16="http://schemas.microsoft.com/office/drawing/2014/main" id="{00000000-0008-0000-0800-00000A000000}"/>
                  </a:ext>
                </a:extLst>
              </xdr:cNvPr>
              <xdr:cNvGraphicFramePr/>
            </xdr:nvGraphicFramePr>
            <xdr:xfrm>
              <a:off x="6769778" y="28575"/>
              <a:ext cx="1188720" cy="2194560"/>
            </xdr:xfrm>
            <a:graphic>
              <a:graphicData uri="http://schemas.microsoft.com/office/drawing/2010/slicer">
                <sle:slicer xmlns:sle="http://schemas.microsoft.com/office/drawing/2010/slicer" name="备证分类 1"/>
              </a:graphicData>
            </a:graphic>
          </xdr:graphicFrame>
        </mc:Choice>
        <mc:Fallback xmlns="">
          <xdr:sp macro="" textlink="">
            <xdr:nvSpPr>
              <xdr:cNvPr id="0" name=""/>
              <xdr:cNvSpPr>
                <a:spLocks noTextEdit="1"/>
              </xdr:cNvSpPr>
            </xdr:nvSpPr>
            <xdr:spPr>
              <a:xfrm>
                <a:off x="6769778" y="28575"/>
                <a:ext cx="1188720" cy="21945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3" name="中资属性">
                <a:extLst>
                  <a:ext uri="{FF2B5EF4-FFF2-40B4-BE49-F238E27FC236}">
                    <a16:creationId xmlns:a16="http://schemas.microsoft.com/office/drawing/2014/main" id="{00000000-0008-0000-0800-00000D000000}"/>
                  </a:ext>
                </a:extLst>
              </xdr:cNvPr>
              <xdr:cNvGraphicFramePr/>
            </xdr:nvGraphicFramePr>
            <xdr:xfrm>
              <a:off x="4340610" y="28575"/>
              <a:ext cx="1188720" cy="2194560"/>
            </xdr:xfrm>
            <a:graphic>
              <a:graphicData uri="http://schemas.microsoft.com/office/drawing/2010/slicer">
                <sle:slicer xmlns:sle="http://schemas.microsoft.com/office/drawing/2010/slicer" name="中资属性"/>
              </a:graphicData>
            </a:graphic>
          </xdr:graphicFrame>
        </mc:Choice>
        <mc:Fallback xmlns="">
          <xdr:sp macro="" textlink="">
            <xdr:nvSpPr>
              <xdr:cNvPr id="0" name=""/>
              <xdr:cNvSpPr>
                <a:spLocks noTextEdit="1"/>
              </xdr:cNvSpPr>
            </xdr:nvSpPr>
            <xdr:spPr>
              <a:xfrm>
                <a:off x="4340610" y="28575"/>
                <a:ext cx="1188720" cy="21945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板块">
                <a:extLst>
                  <a:ext uri="{FF2B5EF4-FFF2-40B4-BE49-F238E27FC236}">
                    <a16:creationId xmlns:a16="http://schemas.microsoft.com/office/drawing/2014/main" id="{00000000-0008-0000-0800-000006000000}"/>
                  </a:ext>
                </a:extLst>
              </xdr:cNvPr>
              <xdr:cNvGraphicFramePr/>
            </xdr:nvGraphicFramePr>
            <xdr:xfrm>
              <a:off x="5555194" y="28575"/>
              <a:ext cx="1188720" cy="2194560"/>
            </xdr:xfrm>
            <a:graphic>
              <a:graphicData uri="http://schemas.microsoft.com/office/drawing/2010/slicer">
                <sle:slicer xmlns:sle="http://schemas.microsoft.com/office/drawing/2010/slicer" name="板块"/>
              </a:graphicData>
            </a:graphic>
          </xdr:graphicFrame>
        </mc:Choice>
        <mc:Fallback xmlns="">
          <xdr:sp macro="" textlink="">
            <xdr:nvSpPr>
              <xdr:cNvPr id="0" name=""/>
              <xdr:cNvSpPr>
                <a:spLocks noTextEdit="1"/>
              </xdr:cNvSpPr>
            </xdr:nvSpPr>
            <xdr:spPr>
              <a:xfrm>
                <a:off x="5555194" y="28575"/>
                <a:ext cx="1188720" cy="21945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美元规模分类">
                <a:extLst>
                  <a:ext uri="{FF2B5EF4-FFF2-40B4-BE49-F238E27FC236}">
                    <a16:creationId xmlns:a16="http://schemas.microsoft.com/office/drawing/2014/main" id="{00000000-0008-0000-0800-000009000000}"/>
                  </a:ext>
                </a:extLst>
              </xdr:cNvPr>
              <xdr:cNvGraphicFramePr/>
            </xdr:nvGraphicFramePr>
            <xdr:xfrm>
              <a:off x="8001000" y="28575"/>
              <a:ext cx="1828800" cy="1097280"/>
            </xdr:xfrm>
            <a:graphic>
              <a:graphicData uri="http://schemas.microsoft.com/office/drawing/2010/slicer">
                <sle:slicer xmlns:sle="http://schemas.microsoft.com/office/drawing/2010/slicer" name="美元规模分类"/>
              </a:graphicData>
            </a:graphic>
          </xdr:graphicFrame>
        </mc:Choice>
        <mc:Fallback xmlns="">
          <xdr:sp macro="" textlink="">
            <xdr:nvSpPr>
              <xdr:cNvPr id="0" name=""/>
              <xdr:cNvSpPr>
                <a:spLocks noTextEdit="1"/>
              </xdr:cNvSpPr>
            </xdr:nvSpPr>
            <xdr:spPr>
              <a:xfrm>
                <a:off x="8001000" y="28575"/>
                <a:ext cx="1828800" cy="10972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1" name="是否IG 1">
                <a:extLst>
                  <a:ext uri="{FF2B5EF4-FFF2-40B4-BE49-F238E27FC236}">
                    <a16:creationId xmlns:a16="http://schemas.microsoft.com/office/drawing/2014/main" id="{00000000-0008-0000-0800-00000B000000}"/>
                  </a:ext>
                </a:extLst>
              </xdr:cNvPr>
              <xdr:cNvGraphicFramePr/>
            </xdr:nvGraphicFramePr>
            <xdr:xfrm>
              <a:off x="8001000" y="1123950"/>
              <a:ext cx="1828800" cy="1097280"/>
            </xdr:xfrm>
            <a:graphic>
              <a:graphicData uri="http://schemas.microsoft.com/office/drawing/2010/slicer">
                <sle:slicer xmlns:sle="http://schemas.microsoft.com/office/drawing/2010/slicer" name="是否IG 1"/>
              </a:graphicData>
            </a:graphic>
          </xdr:graphicFrame>
        </mc:Choice>
        <mc:Fallback xmlns="">
          <xdr:sp macro="" textlink="">
            <xdr:nvSpPr>
              <xdr:cNvPr id="0" name=""/>
              <xdr:cNvSpPr>
                <a:spLocks noTextEdit="1"/>
              </xdr:cNvSpPr>
            </xdr:nvSpPr>
            <xdr:spPr>
              <a:xfrm>
                <a:off x="8001000" y="1123950"/>
                <a:ext cx="1828800" cy="10972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editAs="absolute">
    <xdr:from>
      <xdr:col>13</xdr:col>
      <xdr:colOff>1257299</xdr:colOff>
      <xdr:row>0</xdr:row>
      <xdr:rowOff>19050</xdr:rowOff>
    </xdr:from>
    <xdr:to>
      <xdr:col>19</xdr:col>
      <xdr:colOff>542925</xdr:colOff>
      <xdr:row>2</xdr:row>
      <xdr:rowOff>603250</xdr:rowOff>
    </xdr:to>
    <mc:AlternateContent xmlns:mc="http://schemas.openxmlformats.org/markup-compatibility/2006" xmlns:sle15="http://schemas.microsoft.com/office/drawing/2012/slicer">
      <mc:Choice Requires="sle15">
        <xdr:graphicFrame macro="">
          <xdr:nvGraphicFramePr>
            <xdr:cNvPr id="7" name="上市">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microsoft.com/office/drawing/2010/slicer">
              <sle:slicer xmlns:sle="http://schemas.microsoft.com/office/drawing/2010/slicer" name="上市"/>
            </a:graphicData>
          </a:graphic>
        </xdr:graphicFrame>
      </mc:Choice>
      <mc:Fallback xmlns="">
        <xdr:sp macro="" textlink="">
          <xdr:nvSpPr>
            <xdr:cNvPr id="0" name=""/>
            <xdr:cNvSpPr>
              <a:spLocks noTextEdit="1"/>
            </xdr:cNvSpPr>
          </xdr:nvSpPr>
          <xdr:spPr>
            <a:xfrm>
              <a:off x="14182724" y="19050"/>
              <a:ext cx="4191001" cy="2127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2</xdr:col>
      <xdr:colOff>1141639</xdr:colOff>
      <xdr:row>0</xdr:row>
      <xdr:rowOff>41885</xdr:rowOff>
    </xdr:from>
    <xdr:to>
      <xdr:col>6</xdr:col>
      <xdr:colOff>598596</xdr:colOff>
      <xdr:row>3</xdr:row>
      <xdr:rowOff>81642</xdr:rowOff>
    </xdr:to>
    <xdr:grpSp>
      <xdr:nvGrpSpPr>
        <xdr:cNvPr id="7" name="Group 6">
          <a:extLst>
            <a:ext uri="{FF2B5EF4-FFF2-40B4-BE49-F238E27FC236}">
              <a16:creationId xmlns:a16="http://schemas.microsoft.com/office/drawing/2014/main" id="{00000000-0008-0000-0900-000007000000}"/>
            </a:ext>
          </a:extLst>
        </xdr:cNvPr>
        <xdr:cNvGrpSpPr/>
      </xdr:nvGrpSpPr>
      <xdr:grpSpPr>
        <a:xfrm>
          <a:off x="2648321" y="41885"/>
          <a:ext cx="5604911" cy="1858166"/>
          <a:chOff x="2649074" y="41885"/>
          <a:chExt cx="5577805" cy="1828800"/>
        </a:xfrm>
      </xdr:grpSpPr>
      <mc:AlternateContent xmlns:mc="http://schemas.openxmlformats.org/markup-compatibility/2006" xmlns:sle15="http://schemas.microsoft.com/office/drawing/2012/slicer">
        <mc:Choice Requires="sle15">
          <xdr:graphicFrame macro="">
            <xdr:nvGraphicFramePr>
              <xdr:cNvPr id="2" name="板块 2">
                <a:extLst>
                  <a:ext uri="{FF2B5EF4-FFF2-40B4-BE49-F238E27FC236}">
                    <a16:creationId xmlns:a16="http://schemas.microsoft.com/office/drawing/2014/main" id="{00000000-0008-0000-0900-000002000000}"/>
                  </a:ext>
                </a:extLst>
              </xdr:cNvPr>
              <xdr:cNvGraphicFramePr/>
            </xdr:nvGraphicFramePr>
            <xdr:xfrm>
              <a:off x="2649074" y="41885"/>
              <a:ext cx="1831621" cy="1828800"/>
            </xdr:xfrm>
            <a:graphic>
              <a:graphicData uri="http://schemas.microsoft.com/office/drawing/2010/slicer">
                <sle:slicer xmlns:sle="http://schemas.microsoft.com/office/drawing/2010/slicer" name="板块 2"/>
              </a:graphicData>
            </a:graphic>
          </xdr:graphicFrame>
        </mc:Choice>
        <mc:Fallback xmlns="">
          <xdr:sp macro="" textlink="">
            <xdr:nvSpPr>
              <xdr:cNvPr id="0" name=""/>
              <xdr:cNvSpPr>
                <a:spLocks noTextEdit="1"/>
              </xdr:cNvSpPr>
            </xdr:nvSpPr>
            <xdr:spPr>
              <a:xfrm>
                <a:off x="2649074" y="41885"/>
                <a:ext cx="1831621"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评级分类">
                <a:extLst>
                  <a:ext uri="{FF2B5EF4-FFF2-40B4-BE49-F238E27FC236}">
                    <a16:creationId xmlns:a16="http://schemas.microsoft.com/office/drawing/2014/main" id="{00000000-0008-0000-0900-000003000000}"/>
                  </a:ext>
                </a:extLst>
              </xdr:cNvPr>
              <xdr:cNvGraphicFramePr/>
            </xdr:nvGraphicFramePr>
            <xdr:xfrm>
              <a:off x="4527393" y="1047725"/>
              <a:ext cx="1828800" cy="822960"/>
            </xdr:xfrm>
            <a:graphic>
              <a:graphicData uri="http://schemas.microsoft.com/office/drawing/2010/slicer">
                <sle:slicer xmlns:sle="http://schemas.microsoft.com/office/drawing/2010/slicer" name="评级分类"/>
              </a:graphicData>
            </a:graphic>
          </xdr:graphicFrame>
        </mc:Choice>
        <mc:Fallback xmlns="">
          <xdr:sp macro="" textlink="">
            <xdr:nvSpPr>
              <xdr:cNvPr id="0" name=""/>
              <xdr:cNvSpPr>
                <a:spLocks noTextEdit="1"/>
              </xdr:cNvSpPr>
            </xdr:nvSpPr>
            <xdr:spPr>
              <a:xfrm>
                <a:off x="4527393" y="1047725"/>
                <a:ext cx="1828800" cy="8229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年期分类">
                <a:extLst>
                  <a:ext uri="{FF2B5EF4-FFF2-40B4-BE49-F238E27FC236}">
                    <a16:creationId xmlns:a16="http://schemas.microsoft.com/office/drawing/2014/main" id="{00000000-0008-0000-0900-000005000000}"/>
                  </a:ext>
                </a:extLst>
              </xdr:cNvPr>
              <xdr:cNvGraphicFramePr/>
            </xdr:nvGraphicFramePr>
            <xdr:xfrm>
              <a:off x="6398079" y="41885"/>
              <a:ext cx="1828800" cy="1828800"/>
            </xdr:xfrm>
            <a:graphic>
              <a:graphicData uri="http://schemas.microsoft.com/office/drawing/2010/slicer">
                <sle:slicer xmlns:sle="http://schemas.microsoft.com/office/drawing/2010/slicer" name="年期分类"/>
              </a:graphicData>
            </a:graphic>
          </xdr:graphicFrame>
        </mc:Choice>
        <mc:Fallback xmlns="">
          <xdr:sp macro="" textlink="">
            <xdr:nvSpPr>
              <xdr:cNvPr id="0" name=""/>
              <xdr:cNvSpPr>
                <a:spLocks noTextEdit="1"/>
              </xdr:cNvSpPr>
            </xdr:nvSpPr>
            <xdr:spPr>
              <a:xfrm>
                <a:off x="6398079" y="41885"/>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货币细分">
                <a:extLst>
                  <a:ext uri="{FF2B5EF4-FFF2-40B4-BE49-F238E27FC236}">
                    <a16:creationId xmlns:a16="http://schemas.microsoft.com/office/drawing/2014/main" id="{00000000-0008-0000-0900-000006000000}"/>
                  </a:ext>
                </a:extLst>
              </xdr:cNvPr>
              <xdr:cNvGraphicFramePr/>
            </xdr:nvGraphicFramePr>
            <xdr:xfrm>
              <a:off x="4527393" y="41885"/>
              <a:ext cx="1828800" cy="822960"/>
            </xdr:xfrm>
            <a:graphic>
              <a:graphicData uri="http://schemas.microsoft.com/office/drawing/2010/slicer">
                <sle:slicer xmlns:sle="http://schemas.microsoft.com/office/drawing/2010/slicer" name="货币细分"/>
              </a:graphicData>
            </a:graphic>
          </xdr:graphicFrame>
        </mc:Choice>
        <mc:Fallback xmlns="">
          <xdr:sp macro="" textlink="">
            <xdr:nvSpPr>
              <xdr:cNvPr id="0" name=""/>
              <xdr:cNvSpPr>
                <a:spLocks noTextEdit="1"/>
              </xdr:cNvSpPr>
            </xdr:nvSpPr>
            <xdr:spPr>
              <a:xfrm>
                <a:off x="4527393" y="41885"/>
                <a:ext cx="1828800" cy="8229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27</xdr:col>
      <xdr:colOff>629478</xdr:colOff>
      <xdr:row>2</xdr:row>
      <xdr:rowOff>49695</xdr:rowOff>
    </xdr:from>
    <xdr:to>
      <xdr:col>30</xdr:col>
      <xdr:colOff>57979</xdr:colOff>
      <xdr:row>4</xdr:row>
      <xdr:rowOff>139562</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23414935" y="836543"/>
          <a:ext cx="2435087" cy="55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200">
              <a:solidFill>
                <a:schemeClr val="accent6">
                  <a:lumMod val="75000"/>
                </a:schemeClr>
              </a:solidFill>
              <a:effectLst/>
              <a:latin typeface="+mn-lt"/>
              <a:ea typeface="+mn-ea"/>
              <a:cs typeface="+mn-cs"/>
            </a:rPr>
            <a:t>⚠️</a:t>
          </a:r>
          <a:r>
            <a:rPr lang="en-US" altLang="zh-CN" sz="1200">
              <a:solidFill>
                <a:schemeClr val="accent6">
                  <a:lumMod val="75000"/>
                </a:schemeClr>
              </a:solidFill>
              <a:effectLst/>
              <a:latin typeface="+mn-lt"/>
              <a:ea typeface="+mn-ea"/>
              <a:cs typeface="+mn-cs"/>
            </a:rPr>
            <a:t>【</a:t>
          </a:r>
          <a:r>
            <a:rPr lang="en-US" sz="1200" u="none">
              <a:solidFill>
                <a:schemeClr val="accent6">
                  <a:lumMod val="75000"/>
                </a:schemeClr>
              </a:solidFill>
              <a:effectLst/>
              <a:latin typeface="+mn-lt"/>
              <a:ea typeface="+mn-ea"/>
              <a:cs typeface="+mn-cs"/>
            </a:rPr>
            <a:t>MANNUAL</a:t>
          </a:r>
          <a:r>
            <a:rPr lang="en-US" altLang="zh-CN" sz="1200" u="none">
              <a:solidFill>
                <a:schemeClr val="accent6">
                  <a:lumMod val="75000"/>
                </a:schemeClr>
              </a:solidFill>
              <a:effectLst/>
              <a:latin typeface="+mn-lt"/>
              <a:ea typeface="+mn-ea"/>
              <a:cs typeface="+mn-cs"/>
            </a:rPr>
            <a:t>】</a:t>
          </a:r>
          <a:r>
            <a:rPr lang="en-US" sz="1200" u="none" baseline="0">
              <a:solidFill>
                <a:schemeClr val="accent6">
                  <a:lumMod val="75000"/>
                </a:schemeClr>
              </a:solidFill>
              <a:effectLst/>
              <a:latin typeface="+mn-lt"/>
              <a:ea typeface="+mn-ea"/>
              <a:cs typeface="+mn-cs"/>
            </a:rPr>
            <a:t> </a:t>
          </a:r>
          <a:r>
            <a:rPr lang="en-US" sz="1200" baseline="0">
              <a:solidFill>
                <a:schemeClr val="accent6">
                  <a:lumMod val="75000"/>
                </a:schemeClr>
              </a:solidFill>
              <a:effectLst/>
              <a:latin typeface="+mn-lt"/>
              <a:ea typeface="+mn-ea"/>
              <a:cs typeface="+mn-cs"/>
            </a:rPr>
            <a:t>REFRESH</a:t>
          </a:r>
          <a:endParaRPr lang="en-US" sz="1200">
            <a:solidFill>
              <a:schemeClr val="accent6">
                <a:lumMod val="75000"/>
              </a:schemeClr>
            </a:solidFill>
            <a:effectLst/>
          </a:endParaRP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47834</xdr:colOff>
      <xdr:row>1</xdr:row>
      <xdr:rowOff>179853</xdr:rowOff>
    </xdr:from>
    <xdr:to>
      <xdr:col>7</xdr:col>
      <xdr:colOff>304800</xdr:colOff>
      <xdr:row>3</xdr:row>
      <xdr:rowOff>347392</xdr:rowOff>
    </xdr:to>
    <xdr:grpSp>
      <xdr:nvGrpSpPr>
        <xdr:cNvPr id="4" name="Group 3">
          <a:extLst>
            <a:ext uri="{FF2B5EF4-FFF2-40B4-BE49-F238E27FC236}">
              <a16:creationId xmlns:a16="http://schemas.microsoft.com/office/drawing/2014/main" id="{00000000-0008-0000-0C00-000004000000}"/>
            </a:ext>
          </a:extLst>
        </xdr:cNvPr>
        <xdr:cNvGrpSpPr/>
      </xdr:nvGrpSpPr>
      <xdr:grpSpPr>
        <a:xfrm>
          <a:off x="350393" y="784971"/>
          <a:ext cx="6834819" cy="1377774"/>
          <a:chOff x="1267034" y="46503"/>
          <a:chExt cx="6975349" cy="1367689"/>
        </a:xfrm>
      </xdr:grpSpPr>
      <mc:AlternateContent xmlns:mc="http://schemas.openxmlformats.org/markup-compatibility/2006" xmlns:sle15="http://schemas.microsoft.com/office/drawing/2012/slicer">
        <mc:Choice Requires="sle15">
          <xdr:graphicFrame macro="">
            <xdr:nvGraphicFramePr>
              <xdr:cNvPr id="2" name="备证分类">
                <a:extLst>
                  <a:ext uri="{FF2B5EF4-FFF2-40B4-BE49-F238E27FC236}">
                    <a16:creationId xmlns:a16="http://schemas.microsoft.com/office/drawing/2014/main" id="{00000000-0008-0000-0C00-000002000000}"/>
                  </a:ext>
                </a:extLst>
              </xdr:cNvPr>
              <xdr:cNvGraphicFramePr/>
            </xdr:nvGraphicFramePr>
            <xdr:xfrm>
              <a:off x="2933196" y="46504"/>
              <a:ext cx="2268356" cy="1360680"/>
            </xdr:xfrm>
            <a:graphic>
              <a:graphicData uri="http://schemas.microsoft.com/office/drawing/2010/slicer">
                <sle:slicer xmlns:sle="http://schemas.microsoft.com/office/drawing/2010/slicer" name="备证分类"/>
              </a:graphicData>
            </a:graphic>
          </xdr:graphicFrame>
        </mc:Choice>
        <mc:Fallback xmlns="">
          <xdr:sp macro="" textlink="">
            <xdr:nvSpPr>
              <xdr:cNvPr id="0" name=""/>
              <xdr:cNvSpPr>
                <a:spLocks noTextEdit="1"/>
              </xdr:cNvSpPr>
            </xdr:nvSpPr>
            <xdr:spPr>
              <a:xfrm>
                <a:off x="1982987" y="784972"/>
                <a:ext cx="2222656" cy="137071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货币 1">
                <a:extLst>
                  <a:ext uri="{FF2B5EF4-FFF2-40B4-BE49-F238E27FC236}">
                    <a16:creationId xmlns:a16="http://schemas.microsoft.com/office/drawing/2014/main" id="{00000000-0008-0000-0C00-000003000000}"/>
                  </a:ext>
                </a:extLst>
              </xdr:cNvPr>
              <xdr:cNvGraphicFramePr/>
            </xdr:nvGraphicFramePr>
            <xdr:xfrm>
              <a:off x="1267034" y="46503"/>
              <a:ext cx="1609516" cy="1367689"/>
            </xdr:xfrm>
            <a:graphic>
              <a:graphicData uri="http://schemas.microsoft.com/office/drawing/2010/slicer">
                <sle:slicer xmlns:sle="http://schemas.microsoft.com/office/drawing/2010/slicer" name="货币 1"/>
              </a:graphicData>
            </a:graphic>
          </xdr:graphicFrame>
        </mc:Choice>
        <mc:Fallback xmlns="">
          <xdr:sp macro="" textlink="">
            <xdr:nvSpPr>
              <xdr:cNvPr id="0" name=""/>
              <xdr:cNvSpPr>
                <a:spLocks noTextEdit="1"/>
              </xdr:cNvSpPr>
            </xdr:nvSpPr>
            <xdr:spPr>
              <a:xfrm>
                <a:off x="350393" y="784971"/>
                <a:ext cx="1577090" cy="137777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备证行标签">
                <a:extLst>
                  <a:ext uri="{FF2B5EF4-FFF2-40B4-BE49-F238E27FC236}">
                    <a16:creationId xmlns:a16="http://schemas.microsoft.com/office/drawing/2014/main" id="{00000000-0008-0000-0C00-000005000000}"/>
                  </a:ext>
                </a:extLst>
              </xdr:cNvPr>
              <xdr:cNvGraphicFramePr/>
            </xdr:nvGraphicFramePr>
            <xdr:xfrm>
              <a:off x="5258200" y="46504"/>
              <a:ext cx="2984183" cy="1353671"/>
            </xdr:xfrm>
            <a:graphic>
              <a:graphicData uri="http://schemas.microsoft.com/office/drawing/2010/slicer">
                <sle:slicer xmlns:sle="http://schemas.microsoft.com/office/drawing/2010/slicer" name="备证行标签"/>
              </a:graphicData>
            </a:graphic>
          </xdr:graphicFrame>
        </mc:Choice>
        <mc:Fallback xmlns="">
          <xdr:sp macro="" textlink="">
            <xdr:nvSpPr>
              <xdr:cNvPr id="0" name=""/>
              <xdr:cNvSpPr>
                <a:spLocks noTextEdit="1"/>
              </xdr:cNvSpPr>
            </xdr:nvSpPr>
            <xdr:spPr>
              <a:xfrm>
                <a:off x="4261150" y="784972"/>
                <a:ext cx="2924062" cy="13636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xdr:from>
      <xdr:col>31</xdr:col>
      <xdr:colOff>19050</xdr:colOff>
      <xdr:row>1</xdr:row>
      <xdr:rowOff>0</xdr:rowOff>
    </xdr:from>
    <xdr:to>
      <xdr:col>36</xdr:col>
      <xdr:colOff>4067175</xdr:colOff>
      <xdr:row>3</xdr:row>
      <xdr:rowOff>404827</xdr:rowOff>
    </xdr:to>
    <xdr:grpSp>
      <xdr:nvGrpSpPr>
        <xdr:cNvPr id="8" name="Group 7">
          <a:extLst>
            <a:ext uri="{FF2B5EF4-FFF2-40B4-BE49-F238E27FC236}">
              <a16:creationId xmlns:a16="http://schemas.microsoft.com/office/drawing/2014/main" id="{00000000-0008-0000-0C00-000008000000}"/>
            </a:ext>
          </a:extLst>
        </xdr:cNvPr>
        <xdr:cNvGrpSpPr/>
      </xdr:nvGrpSpPr>
      <xdr:grpSpPr>
        <a:xfrm>
          <a:off x="9992285" y="605118"/>
          <a:ext cx="9516596" cy="1615062"/>
          <a:chOff x="10001250" y="600075"/>
          <a:chExt cx="9515475" cy="1604977"/>
        </a:xfrm>
      </xdr:grpSpPr>
      <mc:AlternateContent xmlns:mc="http://schemas.openxmlformats.org/markup-compatibility/2006" xmlns:sle15="http://schemas.microsoft.com/office/drawing/2012/slicer">
        <mc:Choice Requires="sle15">
          <xdr:graphicFrame macro="">
            <xdr:nvGraphicFramePr>
              <xdr:cNvPr id="6" name="信用主体简称">
                <a:extLst>
                  <a:ext uri="{FF2B5EF4-FFF2-40B4-BE49-F238E27FC236}">
                    <a16:creationId xmlns:a16="http://schemas.microsoft.com/office/drawing/2014/main" id="{00000000-0008-0000-0C00-000006000000}"/>
                  </a:ext>
                </a:extLst>
              </xdr:cNvPr>
              <xdr:cNvGraphicFramePr/>
            </xdr:nvGraphicFramePr>
            <xdr:xfrm>
              <a:off x="11900806" y="600075"/>
              <a:ext cx="7615919" cy="1600200"/>
            </xdr:xfrm>
            <a:graphic>
              <a:graphicData uri="http://schemas.microsoft.com/office/drawing/2010/slicer">
                <sle:slicer xmlns:sle="http://schemas.microsoft.com/office/drawing/2010/slicer" name="信用主体简称"/>
              </a:graphicData>
            </a:graphic>
          </xdr:graphicFrame>
        </mc:Choice>
        <mc:Fallback xmlns="">
          <xdr:sp macro="" textlink="">
            <xdr:nvSpPr>
              <xdr:cNvPr id="0" name=""/>
              <xdr:cNvSpPr>
                <a:spLocks noTextEdit="1"/>
              </xdr:cNvSpPr>
            </xdr:nvSpPr>
            <xdr:spPr>
              <a:xfrm>
                <a:off x="11892065" y="605118"/>
                <a:ext cx="7616816" cy="1610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7" name="板块三级 1">
                <a:extLst>
                  <a:ext uri="{FF2B5EF4-FFF2-40B4-BE49-F238E27FC236}">
                    <a16:creationId xmlns:a16="http://schemas.microsoft.com/office/drawing/2014/main" id="{00000000-0008-0000-0C00-000007000000}"/>
                  </a:ext>
                </a:extLst>
              </xdr:cNvPr>
              <xdr:cNvGraphicFramePr/>
            </xdr:nvGraphicFramePr>
            <xdr:xfrm>
              <a:off x="10001250" y="600075"/>
              <a:ext cx="1835603" cy="1604977"/>
            </xdr:xfrm>
            <a:graphic>
              <a:graphicData uri="http://schemas.microsoft.com/office/drawing/2010/slicer">
                <sle:slicer xmlns:sle="http://schemas.microsoft.com/office/drawing/2010/slicer" name="板块三级 1"/>
              </a:graphicData>
            </a:graphic>
          </xdr:graphicFrame>
        </mc:Choice>
        <mc:Fallback xmlns="">
          <xdr:sp macro="" textlink="">
            <xdr:nvSpPr>
              <xdr:cNvPr id="0" name=""/>
              <xdr:cNvSpPr>
                <a:spLocks noTextEdit="1"/>
              </xdr:cNvSpPr>
            </xdr:nvSpPr>
            <xdr:spPr>
              <a:xfrm>
                <a:off x="9992285" y="605118"/>
                <a:ext cx="1835819" cy="16150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editAs="oneCell">
    <xdr:from>
      <xdr:col>36</xdr:col>
      <xdr:colOff>4819650</xdr:colOff>
      <xdr:row>2</xdr:row>
      <xdr:rowOff>561975</xdr:rowOff>
    </xdr:from>
    <xdr:to>
      <xdr:col>36</xdr:col>
      <xdr:colOff>6902904</xdr:colOff>
      <xdr:row>3</xdr:row>
      <xdr:rowOff>515593</xdr:rowOff>
    </xdr:to>
    <xdr:sp macro="" textlink="">
      <xdr:nvSpPr>
        <xdr:cNvPr id="9" name="TextBox 8">
          <a:extLst>
            <a:ext uri="{FF2B5EF4-FFF2-40B4-BE49-F238E27FC236}">
              <a16:creationId xmlns:a16="http://schemas.microsoft.com/office/drawing/2014/main" id="{00000000-0008-0000-0C00-000009000000}"/>
            </a:ext>
          </a:extLst>
        </xdr:cNvPr>
        <xdr:cNvSpPr txBox="1"/>
      </xdr:nvSpPr>
      <xdr:spPr>
        <a:xfrm>
          <a:off x="20269200" y="1762125"/>
          <a:ext cx="2083254" cy="55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200">
              <a:solidFill>
                <a:schemeClr val="accent6">
                  <a:lumMod val="75000"/>
                </a:schemeClr>
              </a:solidFill>
              <a:effectLst/>
              <a:latin typeface="+mn-lt"/>
              <a:ea typeface="+mn-ea"/>
              <a:cs typeface="+mn-cs"/>
            </a:rPr>
            <a:t>⚠️</a:t>
          </a:r>
          <a:r>
            <a:rPr lang="en-US" sz="1200" u="sng">
              <a:solidFill>
                <a:schemeClr val="accent6">
                  <a:lumMod val="75000"/>
                </a:schemeClr>
              </a:solidFill>
              <a:effectLst/>
              <a:latin typeface="+mn-lt"/>
              <a:ea typeface="+mn-ea"/>
              <a:cs typeface="+mn-cs"/>
            </a:rPr>
            <a:t>MANNUAL</a:t>
          </a:r>
          <a:r>
            <a:rPr lang="en-US" sz="1200" baseline="0">
              <a:solidFill>
                <a:schemeClr val="accent6">
                  <a:lumMod val="75000"/>
                </a:schemeClr>
              </a:solidFill>
              <a:effectLst/>
              <a:latin typeface="+mn-lt"/>
              <a:ea typeface="+mn-ea"/>
              <a:cs typeface="+mn-cs"/>
            </a:rPr>
            <a:t> REFRESH</a:t>
          </a:r>
          <a:endParaRPr lang="en-US" sz="1200">
            <a:solidFill>
              <a:schemeClr val="accent6">
                <a:lumMod val="75000"/>
              </a:schemeClr>
            </a:solidFill>
            <a:effectLst/>
          </a:endParaRP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1</xdr:col>
      <xdr:colOff>24493</xdr:colOff>
      <xdr:row>0</xdr:row>
      <xdr:rowOff>72118</xdr:rowOff>
    </xdr:from>
    <xdr:to>
      <xdr:col>25</xdr:col>
      <xdr:colOff>706070</xdr:colOff>
      <xdr:row>4</xdr:row>
      <xdr:rowOff>77017</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629611" y="72118"/>
          <a:ext cx="8514488" cy="1181517"/>
          <a:chOff x="582385" y="85725"/>
          <a:chExt cx="8532706" cy="1188720"/>
        </a:xfrm>
      </xdr:grpSpPr>
      <mc:AlternateContent xmlns:mc="http://schemas.openxmlformats.org/markup-compatibility/2006" xmlns:sle15="http://schemas.microsoft.com/office/drawing/2012/slicer">
        <mc:Choice Requires="sle15">
          <xdr:graphicFrame macro="">
            <xdr:nvGraphicFramePr>
              <xdr:cNvPr id="3" name="行业二级">
                <a:extLst>
                  <a:ext uri="{FF2B5EF4-FFF2-40B4-BE49-F238E27FC236}">
                    <a16:creationId xmlns:a16="http://schemas.microsoft.com/office/drawing/2014/main" id="{00000000-0008-0000-0D00-000003000000}"/>
                  </a:ext>
                </a:extLst>
              </xdr:cNvPr>
              <xdr:cNvGraphicFramePr/>
            </xdr:nvGraphicFramePr>
            <xdr:xfrm>
              <a:off x="582385" y="85725"/>
              <a:ext cx="1581150" cy="1188720"/>
            </xdr:xfrm>
            <a:graphic>
              <a:graphicData uri="http://schemas.microsoft.com/office/drawing/2010/slicer">
                <sle:slicer xmlns:sle="http://schemas.microsoft.com/office/drawing/2010/slicer" name="行业二级"/>
              </a:graphicData>
            </a:graphic>
          </xdr:graphicFrame>
        </mc:Choice>
        <mc:Fallback xmlns="">
          <xdr:sp macro="" textlink="">
            <xdr:nvSpPr>
              <xdr:cNvPr id="0" name=""/>
              <xdr:cNvSpPr>
                <a:spLocks noTextEdit="1"/>
              </xdr:cNvSpPr>
            </xdr:nvSpPr>
            <xdr:spPr>
              <a:xfrm>
                <a:off x="630629" y="72118"/>
                <a:ext cx="1581550" cy="118253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细分行业">
                <a:extLst>
                  <a:ext uri="{FF2B5EF4-FFF2-40B4-BE49-F238E27FC236}">
                    <a16:creationId xmlns:a16="http://schemas.microsoft.com/office/drawing/2014/main" id="{00000000-0008-0000-0D00-000004000000}"/>
                  </a:ext>
                </a:extLst>
              </xdr:cNvPr>
              <xdr:cNvGraphicFramePr/>
            </xdr:nvGraphicFramePr>
            <xdr:xfrm>
              <a:off x="2233182" y="85725"/>
              <a:ext cx="3080839" cy="1188720"/>
            </xdr:xfrm>
            <a:graphic>
              <a:graphicData uri="http://schemas.microsoft.com/office/drawing/2010/slicer">
                <sle:slicer xmlns:sle="http://schemas.microsoft.com/office/drawing/2010/slicer" name="细分行业"/>
              </a:graphicData>
            </a:graphic>
          </xdr:graphicFrame>
        </mc:Choice>
        <mc:Fallback xmlns="">
          <xdr:sp macro="" textlink="">
            <xdr:nvSpPr>
              <xdr:cNvPr id="0" name=""/>
              <xdr:cNvSpPr>
                <a:spLocks noTextEdit="1"/>
              </xdr:cNvSpPr>
            </xdr:nvSpPr>
            <xdr:spPr>
              <a:xfrm>
                <a:off x="2281843" y="72118"/>
                <a:ext cx="3081618" cy="118253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FEATURED 1">
                <a:extLst>
                  <a:ext uri="{FF2B5EF4-FFF2-40B4-BE49-F238E27FC236}">
                    <a16:creationId xmlns:a16="http://schemas.microsoft.com/office/drawing/2014/main" id="{00000000-0008-0000-0D00-000005000000}"/>
                  </a:ext>
                </a:extLst>
              </xdr:cNvPr>
              <xdr:cNvGraphicFramePr/>
            </xdr:nvGraphicFramePr>
            <xdr:xfrm>
              <a:off x="7286291" y="85725"/>
              <a:ext cx="1828800" cy="1188720"/>
            </xdr:xfrm>
            <a:graphic>
              <a:graphicData uri="http://schemas.microsoft.com/office/drawing/2010/slicer">
                <sle:slicer xmlns:sle="http://schemas.microsoft.com/office/drawing/2010/slicer" name="FEATURED 1"/>
              </a:graphicData>
            </a:graphic>
          </xdr:graphicFrame>
        </mc:Choice>
        <mc:Fallback xmlns="">
          <xdr:sp macro="" textlink="">
            <xdr:nvSpPr>
              <xdr:cNvPr id="0" name=""/>
              <xdr:cNvSpPr>
                <a:spLocks noTextEdit="1"/>
              </xdr:cNvSpPr>
            </xdr:nvSpPr>
            <xdr:spPr>
              <a:xfrm>
                <a:off x="7336230" y="72118"/>
                <a:ext cx="1829262" cy="118253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2" name="货币 2">
                <a:extLst>
                  <a:ext uri="{FF2B5EF4-FFF2-40B4-BE49-F238E27FC236}">
                    <a16:creationId xmlns:a16="http://schemas.microsoft.com/office/drawing/2014/main" id="{00000000-0008-0000-0D00-000002000000}"/>
                  </a:ext>
                </a:extLst>
              </xdr:cNvPr>
              <xdr:cNvGraphicFramePr/>
            </xdr:nvGraphicFramePr>
            <xdr:xfrm>
              <a:off x="5383669" y="85725"/>
              <a:ext cx="1832973" cy="1188720"/>
            </xdr:xfrm>
            <a:graphic>
              <a:graphicData uri="http://schemas.microsoft.com/office/drawing/2010/slicer">
                <sle:slicer xmlns:sle="http://schemas.microsoft.com/office/drawing/2010/slicer" name="货币 2"/>
              </a:graphicData>
            </a:graphic>
          </xdr:graphicFrame>
        </mc:Choice>
        <mc:Fallback xmlns="">
          <xdr:sp macro="" textlink="">
            <xdr:nvSpPr>
              <xdr:cNvPr id="0" name=""/>
              <xdr:cNvSpPr>
                <a:spLocks noTextEdit="1"/>
              </xdr:cNvSpPr>
            </xdr:nvSpPr>
            <xdr:spPr>
              <a:xfrm>
                <a:off x="5433127" y="72118"/>
                <a:ext cx="1833436" cy="118253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editAs="oneCell">
    <xdr:from>
      <xdr:col>33</xdr:col>
      <xdr:colOff>27214</xdr:colOff>
      <xdr:row>0</xdr:row>
      <xdr:rowOff>122463</xdr:rowOff>
    </xdr:from>
    <xdr:to>
      <xdr:col>35</xdr:col>
      <xdr:colOff>310119</xdr:colOff>
      <xdr:row>4</xdr:row>
      <xdr:rowOff>153760</xdr:rowOff>
    </xdr:to>
    <mc:AlternateContent xmlns:mc="http://schemas.openxmlformats.org/markup-compatibility/2006" xmlns:sle15="http://schemas.microsoft.com/office/drawing/2012/slicer">
      <mc:Choice Requires="sle15">
        <xdr:graphicFrame macro="">
          <xdr:nvGraphicFramePr>
            <xdr:cNvPr id="7" name="是否IG">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microsoft.com/office/drawing/2010/slicer">
              <sle:slicer xmlns:sle="http://schemas.microsoft.com/office/drawing/2010/slicer" name="是否IG"/>
            </a:graphicData>
          </a:graphic>
        </xdr:graphicFrame>
      </mc:Choice>
      <mc:Fallback xmlns="">
        <xdr:sp macro="" textlink="">
          <xdr:nvSpPr>
            <xdr:cNvPr id="0" name=""/>
            <xdr:cNvSpPr>
              <a:spLocks noTextEdit="1"/>
            </xdr:cNvSpPr>
          </xdr:nvSpPr>
          <xdr:spPr>
            <a:xfrm>
              <a:off x="23718487" y="122463"/>
              <a:ext cx="1824223" cy="120893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127</xdr:col>
      <xdr:colOff>1</xdr:colOff>
      <xdr:row>4</xdr:row>
      <xdr:rowOff>149678</xdr:rowOff>
    </xdr:from>
    <xdr:to>
      <xdr:col>132</xdr:col>
      <xdr:colOff>77562</xdr:colOff>
      <xdr:row>7</xdr:row>
      <xdr:rowOff>131871</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5525751" y="2530928"/>
          <a:ext cx="6867525" cy="55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800" u="none">
              <a:solidFill>
                <a:schemeClr val="accent6">
                  <a:lumMod val="75000"/>
                </a:schemeClr>
              </a:solidFill>
              <a:effectLst/>
              <a:latin typeface="+mn-lt"/>
              <a:ea typeface="+mn-ea"/>
              <a:cs typeface="+mn-cs"/>
            </a:rPr>
            <a:t>⚠️更新墓碑</a:t>
          </a:r>
          <a:r>
            <a:rPr lang="en-US" altLang="zh-CN" sz="1800" u="none">
              <a:solidFill>
                <a:schemeClr val="accent6">
                  <a:lumMod val="75000"/>
                </a:schemeClr>
              </a:solidFill>
              <a:effectLst/>
              <a:latin typeface="+mn-lt"/>
              <a:ea typeface="+mn-ea"/>
              <a:cs typeface="+mn-cs"/>
            </a:rPr>
            <a:t>PPT</a:t>
          </a:r>
          <a:r>
            <a:rPr lang="zh-CN" altLang="en-US" sz="1800" u="none">
              <a:solidFill>
                <a:schemeClr val="accent6">
                  <a:lumMod val="75000"/>
                </a:schemeClr>
              </a:solidFill>
              <a:effectLst/>
              <a:latin typeface="+mn-lt"/>
              <a:ea typeface="+mn-ea"/>
              <a:cs typeface="+mn-cs"/>
            </a:rPr>
            <a:t>前，先更新</a:t>
          </a:r>
          <a:r>
            <a:rPr lang="en-US" altLang="zh-CN" sz="1800" u="none">
              <a:solidFill>
                <a:schemeClr val="accent6">
                  <a:lumMod val="75000"/>
                </a:schemeClr>
              </a:solidFill>
              <a:effectLst/>
              <a:latin typeface="+mn-lt"/>
              <a:ea typeface="+mn-ea"/>
              <a:cs typeface="+mn-cs"/>
            </a:rPr>
            <a:t>DCM Base\DEAL DIRECTORY</a:t>
          </a:r>
          <a:endParaRPr lang="en-US" sz="1800" u="none">
            <a:solidFill>
              <a:schemeClr val="accent6">
                <a:lumMod val="75000"/>
              </a:schemeClr>
            </a:solidFill>
            <a:effectLst/>
          </a:endParaRPr>
        </a:p>
      </xdr:txBody>
    </xdr:sp>
    <xdr:clientData fPrintsWithSheet="0"/>
  </xdr:twoCellAnchor>
  <mc:AlternateContent xmlns:mc="http://schemas.openxmlformats.org/markup-compatibility/2006">
    <mc:Choice xmlns:a14="http://schemas.microsoft.com/office/drawing/2010/main" Requires="a14">
      <xdr:twoCellAnchor>
        <xdr:from>
          <xdr:col>2</xdr:col>
          <xdr:colOff>28575</xdr:colOff>
          <xdr:row>1</xdr:row>
          <xdr:rowOff>247650</xdr:rowOff>
        </xdr:from>
        <xdr:to>
          <xdr:col>4</xdr:col>
          <xdr:colOff>828675</xdr:colOff>
          <xdr:row>3</xdr:row>
          <xdr:rowOff>990600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F00-0000015801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n-US" sz="2800" b="0" i="0" u="none" strike="noStrike" baseline="0">
                  <a:solidFill>
                    <a:srgbClr val="800080"/>
                  </a:solidFill>
                  <a:latin typeface="Microsoft JhengHei"/>
                  <a:ea typeface="Microsoft JhengHei"/>
                </a:rPr>
                <a:t>REFRESH</a:t>
              </a:r>
            </a:p>
            <a:p>
              <a:pPr algn="ctr" rtl="0">
                <a:defRPr sz="1000"/>
              </a:pPr>
              <a:r>
                <a:rPr lang="en-US" sz="2800" b="0" i="0" u="none" strike="noStrike" baseline="0">
                  <a:solidFill>
                    <a:srgbClr val="800080"/>
                  </a:solidFill>
                  <a:latin typeface="Microsoft JhengHei"/>
                  <a:ea typeface="Microsoft JhengHei"/>
                </a:rPr>
                <a:t>Directory</a:t>
              </a:r>
            </a:p>
          </xdr:txBody>
        </xdr:sp>
        <xdr:clientData fPrintsWithSheet="0"/>
      </xdr:twoCellAnchor>
    </mc:Choice>
    <mc:Fallback/>
  </mc:AlternateContent>
  <xdr:twoCellAnchor editAs="oneCell">
    <xdr:from>
      <xdr:col>6</xdr:col>
      <xdr:colOff>0</xdr:colOff>
      <xdr:row>3</xdr:row>
      <xdr:rowOff>0</xdr:rowOff>
    </xdr:from>
    <xdr:to>
      <xdr:col>124</xdr:col>
      <xdr:colOff>1097399</xdr:colOff>
      <xdr:row>3</xdr:row>
      <xdr:rowOff>845922</xdr:rowOff>
    </xdr:to>
    <xdr:sp macro="" textlink="">
      <xdr:nvSpPr>
        <xdr:cNvPr id="6" name="Arrow: Striped Right 5">
          <a:hlinkClick xmlns:r="http://schemas.openxmlformats.org/officeDocument/2006/relationships" r:id="rId1"/>
          <a:extLst>
            <a:ext uri="{FF2B5EF4-FFF2-40B4-BE49-F238E27FC236}">
              <a16:creationId xmlns:a16="http://schemas.microsoft.com/office/drawing/2014/main" id="{00000000-0008-0000-0F00-000006000000}"/>
            </a:ext>
          </a:extLst>
        </xdr:cNvPr>
        <xdr:cNvSpPr/>
      </xdr:nvSpPr>
      <xdr:spPr>
        <a:xfrm>
          <a:off x="5538107" y="1238250"/>
          <a:ext cx="5506768" cy="845922"/>
        </a:xfrm>
        <a:prstGeom prst="stripedRightArrow">
          <a:avLst/>
        </a:prstGeom>
        <a:noFill/>
        <a:ln w="12700">
          <a:solidFill>
            <a:srgbClr val="888AA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133</xdr:col>
          <xdr:colOff>238125</xdr:colOff>
          <xdr:row>0</xdr:row>
          <xdr:rowOff>95250</xdr:rowOff>
        </xdr:from>
        <xdr:to>
          <xdr:col>134</xdr:col>
          <xdr:colOff>895350</xdr:colOff>
          <xdr:row>1</xdr:row>
          <xdr:rowOff>342900</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F00-0000025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FF"/>
                  </a:solidFill>
                  <a:latin typeface="Microsoft JhengHei"/>
                  <a:ea typeface="Microsoft JhengHei"/>
                </a:rPr>
                <a:t>REFRESH wTOMB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633880</xdr:colOff>
      <xdr:row>0</xdr:row>
      <xdr:rowOff>0</xdr:rowOff>
    </xdr:from>
    <xdr:to>
      <xdr:col>9</xdr:col>
      <xdr:colOff>1101538</xdr:colOff>
      <xdr:row>4</xdr:row>
      <xdr:rowOff>39967</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65939" y="0"/>
          <a:ext cx="2641599" cy="12053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000" b="0" i="0">
              <a:solidFill>
                <a:schemeClr val="accent6"/>
              </a:solidFill>
              <a:effectLst/>
              <a:latin typeface="+mn-lt"/>
              <a:ea typeface="+mn-ea"/>
              <a:cs typeface="+mn-cs"/>
            </a:rPr>
            <a:t>⚠️</a:t>
          </a:r>
          <a:r>
            <a:rPr lang="en-US" sz="2000" b="1" i="0">
              <a:solidFill>
                <a:schemeClr val="accent6"/>
              </a:solidFill>
              <a:effectLst/>
              <a:latin typeface="+mn-lt"/>
              <a:ea typeface="+mn-ea"/>
              <a:cs typeface="+mn-cs"/>
            </a:rPr>
            <a:t> </a:t>
          </a:r>
          <a:endParaRPr lang="en-US" sz="1100" b="0" i="0">
            <a:solidFill>
              <a:schemeClr val="accent6"/>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2000" b="0" i="0">
              <a:solidFill>
                <a:schemeClr val="accent6"/>
              </a:solidFill>
              <a:effectLst/>
              <a:latin typeface="+mn-lt"/>
              <a:ea typeface="+mn-ea"/>
              <a:cs typeface="+mn-cs"/>
            </a:rPr>
            <a:t>违约发行人已移除</a:t>
          </a:r>
          <a:endParaRPr lang="en-US" sz="2000" b="0" i="0">
            <a:solidFill>
              <a:schemeClr val="accent6"/>
            </a:solidFill>
            <a:effectLst/>
            <a:latin typeface="+mn-lt"/>
            <a:ea typeface="+mn-ea"/>
            <a:cs typeface="+mn-cs"/>
          </a:endParaRPr>
        </a:p>
      </xdr:txBody>
    </xdr:sp>
    <xdr:clientData fPrintsWithSheet="0"/>
  </xdr:twoCellAnchor>
  <xdr:twoCellAnchor editAs="oneCell">
    <xdr:from>
      <xdr:col>0</xdr:col>
      <xdr:colOff>44825</xdr:colOff>
      <xdr:row>1</xdr:row>
      <xdr:rowOff>0</xdr:rowOff>
    </xdr:from>
    <xdr:to>
      <xdr:col>2</xdr:col>
      <xdr:colOff>504265</xdr:colOff>
      <xdr:row>3</xdr:row>
      <xdr:rowOff>172693</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44825" y="593912"/>
          <a:ext cx="2588558" cy="55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a:solidFill>
                <a:schemeClr val="accent6">
                  <a:lumMod val="75000"/>
                </a:schemeClr>
              </a:solidFill>
              <a:effectLst/>
              <a:latin typeface="+mn-lt"/>
              <a:ea typeface="+mn-ea"/>
              <a:cs typeface="+mn-cs"/>
            </a:rPr>
            <a:t>⚠️</a:t>
          </a:r>
          <a:r>
            <a:rPr lang="en-US" sz="1600" u="sng">
              <a:solidFill>
                <a:schemeClr val="accent6">
                  <a:lumMod val="75000"/>
                </a:schemeClr>
              </a:solidFill>
              <a:effectLst/>
              <a:latin typeface="+mn-lt"/>
              <a:ea typeface="+mn-ea"/>
              <a:cs typeface="+mn-cs"/>
            </a:rPr>
            <a:t>MANNUAL</a:t>
          </a:r>
          <a:r>
            <a:rPr lang="en-US" sz="1600" baseline="0">
              <a:solidFill>
                <a:schemeClr val="accent6">
                  <a:lumMod val="75000"/>
                </a:schemeClr>
              </a:solidFill>
              <a:effectLst/>
              <a:latin typeface="+mn-lt"/>
              <a:ea typeface="+mn-ea"/>
              <a:cs typeface="+mn-cs"/>
            </a:rPr>
            <a:t> REFRESH</a:t>
          </a:r>
          <a:endParaRPr lang="en-US" sz="1600">
            <a:solidFill>
              <a:schemeClr val="accent6">
                <a:lumMod val="75000"/>
              </a:schemeClr>
            </a:solidFill>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32</xdr:col>
      <xdr:colOff>6786</xdr:colOff>
      <xdr:row>0</xdr:row>
      <xdr:rowOff>102453</xdr:rowOff>
    </xdr:from>
    <xdr:to>
      <xdr:col>32</xdr:col>
      <xdr:colOff>2227049</xdr:colOff>
      <xdr:row>2</xdr:row>
      <xdr:rowOff>51099</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46543215" y="102453"/>
          <a:ext cx="2193048" cy="533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200">
              <a:solidFill>
                <a:srgbClr val="888AA6"/>
              </a:solidFill>
              <a:effectLst/>
              <a:latin typeface="+mn-lt"/>
              <a:ea typeface="+mn-ea"/>
              <a:cs typeface="+mn-cs"/>
            </a:rPr>
            <a:t>📅</a:t>
          </a:r>
          <a:r>
            <a:rPr lang="en-US" altLang="zh-CN" sz="1200">
              <a:solidFill>
                <a:srgbClr val="888AA6"/>
              </a:solidFill>
              <a:effectLst/>
              <a:latin typeface="+mn-lt"/>
              <a:ea typeface="+mn-ea"/>
              <a:cs typeface="+mn-cs"/>
            </a:rPr>
            <a:t>Tombstone Refresh</a:t>
          </a:r>
          <a:endParaRPr lang="en-US" sz="1200">
            <a:solidFill>
              <a:srgbClr val="888AA6"/>
            </a:solidFill>
            <a:effectLst/>
          </a:endParaRPr>
        </a:p>
      </xdr:txBody>
    </xdr:sp>
    <xdr:clientData fPrintsWithSheet="0"/>
  </xdr:twoCellAnchor>
</xdr:wsDr>
</file>

<file path=xl/persons/person.xml><?xml version="1.0" encoding="utf-8"?>
<personList xmlns="http://schemas.microsoft.com/office/spreadsheetml/2018/threadedcomments" xmlns:x="http://schemas.openxmlformats.org/spreadsheetml/2006/main">
  <person displayName="K T" id="{2FD1D396-3750-41AE-8EC2-6892C161DE57}" userId="6feab00a3385f653"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4" xr16:uid="{7E988AF2-25FD-4D6D-83EA-D743F0C4EE64}" autoFormatId="16" applyNumberFormats="0" applyBorderFormats="0" applyFontFormats="0" applyPatternFormats="0" applyAlignmentFormats="0" applyWidthHeightFormats="0">
  <queryTableRefresh nextId="114">
    <queryTableFields count="78">
      <queryTableField id="1" name="Index" tableColumnId="1"/>
      <queryTableField id="47" name="删除及隐藏" tableColumnId="47"/>
      <queryTableField id="2" name="信用主体" tableColumnId="2"/>
      <queryTableField id="3" name="ISIN" tableColumnId="3"/>
      <queryTableField id="4" name="定价日" tableColumnId="4"/>
      <queryTableField id="5" name="发行评级" tableColumnId="5"/>
      <queryTableField id="6" name="主体评级" tableColumnId="6"/>
      <queryTableField id="7" name="境内主体评级" tableColumnId="7"/>
      <queryTableField id="8" name="货币" tableColumnId="8"/>
      <queryTableField id="9" name="发行规模(亿)" tableColumnId="9"/>
      <queryTableField id="10" name="年期" tableColumnId="10"/>
      <queryTableField id="11" name="票息" tableColumnId="11"/>
      <queryTableField id="12" name="IPG" tableColumnId="12"/>
      <queryTableField id="13" name="FPG" tableColumnId="13"/>
      <queryTableField id="14" name="定价" tableColumnId="14"/>
      <queryTableField id="15" name="收窄基点" tableColumnId="15"/>
      <queryTableField id="16" name="定价基准" tableColumnId="16"/>
      <queryTableField id="17" name="发行价" tableColumnId="17"/>
      <queryTableField id="18" name="结构" tableColumnId="18"/>
      <queryTableField id="19" name="上市" tableColumnId="19"/>
      <queryTableField id="20" name="港分_ROLE" tableColumnId="20"/>
      <queryTableField id="21" name="澳分_ROLE" tableColumnId="21"/>
      <queryTableField id="22" name="增发判定" tableColumnId="22"/>
      <queryTableField id="23" name="付息频率" tableColumnId="23"/>
      <queryTableField id="24" name="起息日期" tableColumnId="24"/>
      <queryTableField id="25" name="首次付息日" tableColumnId="25"/>
      <queryTableField id="26" name="兑付日" tableColumnId="26"/>
      <queryTableField id="27" name="亿美元" tableColumnId="27"/>
      <queryTableField id="28" name="亿元" tableColumnId="28"/>
      <queryTableField id="29" name="亿港币" tableColumnId="29"/>
      <queryTableField id="30" name="ticker" tableColumnId="30"/>
      <queryTableField id="31" name="注册成立地" tableColumnId="31"/>
      <queryTableField id="32" name="发行人主上市地" tableColumnId="32"/>
      <queryTableField id="33" name="通过分行" tableColumnId="33"/>
      <queryTableField id="34" name="发行人" tableColumnId="34"/>
      <queryTableField id="35" name="担保人" tableColumnId="35"/>
      <queryTableField id="36" name="维好协议提供者" tableColumnId="36"/>
      <queryTableField id="37" name="备证行" tableColumnId="37"/>
      <queryTableField id="38" name="ESG" tableColumnId="38"/>
      <queryTableField id="99" name="品种主题" tableColumnId="39"/>
      <queryTableField id="40" name="亮点" tableColumnId="40"/>
      <queryTableField id="41" name="期限备注" tableColumnId="41"/>
      <queryTableField id="42" name="SPECIALs" tableColumnId="42"/>
      <queryTableField id="43" name="OTHER_ISIN" tableColumnId="43"/>
      <queryTableField id="44" name="Stats" tableColumnId="44"/>
      <queryTableField id="45" name="筹款用途" tableColumnId="45"/>
      <queryTableField id="46" name="发行方式" tableColumnId="46"/>
      <queryTableField id="48" name="DataSource" tableColumnId="48"/>
      <queryTableField id="49" name="Updator" tableColumnId="49"/>
      <queryTableField id="50" name="Timestamp" tableColumnId="50"/>
      <queryTableField id="51" name="Check" tableColumnId="51"/>
      <queryTableField id="107" name="mCurated" tableColumnId="68"/>
      <queryTableField id="52" name="BISL_ROLE" tableColumnId="52"/>
      <queryTableField id="53" name="IS_LEAD" tableColumnId="53"/>
      <queryTableField id="54" name="IS_B&amp;D" tableColumnId="54"/>
      <queryTableField id="55" name="是否合名" tableColumnId="55"/>
      <queryTableField id="56" name="新规角色" tableColumnId="56"/>
      <queryTableField id="57" name="COVERAGE" tableColumnId="57"/>
      <queryTableField id="58" name="PROJECT_CODE" tableColumnId="58"/>
      <queryTableField id="59" name="期数" tableColumnId="59"/>
      <queryTableField id="60" name="台账序号" tableColumnId="60"/>
      <queryTableField id="61" name="多笔" tableColumnId="61"/>
      <queryTableField id="62" name="多币种" tableColumnId="62"/>
      <queryTableField id="63" name="多品种" tableColumnId="63"/>
      <queryTableField id="82" name="FolderPath" tableColumnId="82"/>
      <queryTableField id="64" name="PRJ对账号" tableColumnId="64"/>
      <queryTableField id="108" name="mBISL" tableColumnId="69"/>
      <queryTableField id="109" name="mChart" tableColumnId="73"/>
      <queryTableField id="65" name="信用主体简称" tableColumnId="65"/>
      <queryTableField id="67" name="板块" tableColumnId="67"/>
      <queryTableField id="66" name="中资属性" tableColumnId="66"/>
      <queryTableField id="70" name="地区" tableColumnId="70"/>
      <queryTableField id="71" name="城市" tableColumnId="71"/>
      <queryTableField id="72" name="区县" tableColumnId="72"/>
      <queryTableField id="75" name="首次违约日" tableColumnId="75"/>
      <queryTableField id="76" name="DEBUT_DATE" tableColumnId="76"/>
      <queryTableField id="79" name="行业" tableColumnId="79"/>
      <queryTableField id="110" name="mCredit" tableColumnId="7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107" xr16:uid="{0E2C8D6D-49C3-4197-9170-02BE8B1FF373}" autoFormatId="16" applyNumberFormats="0" applyBorderFormats="0" applyFontFormats="0" applyPatternFormats="0" applyAlignmentFormats="0" applyWidthHeightFormats="0">
  <queryTableRefresh nextId="8">
    <queryTableFields count="7">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Index"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2" adjustColumnWidth="0" connectionId="8" xr16:uid="{B41C994A-7440-430F-9337-2E86CC894B03}" autoFormatId="16" applyNumberFormats="0" applyBorderFormats="0" applyFontFormats="0" applyPatternFormats="0" applyAlignmentFormats="0" applyWidthHeightFormats="0">
  <queryTableRefresh nextId="6" unboundColumnsRight="1">
    <queryTableFields count="3">
      <queryTableField id="1" name="Name" tableColumnId="1"/>
      <queryTableField id="5" name="更新前" tableColumnId="5"/>
      <queryTableField id="2" dataBound="0"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1" adjustColumnWidth="0" connectionId="98" xr16:uid="{C891075B-788D-482E-A430-31FFF1770EE0}" autoFormatId="16" applyNumberFormats="0" applyBorderFormats="0" applyFontFormats="0" applyPatternFormats="0" applyAlignmentFormats="0" applyWidthHeightFormats="0">
  <queryTableRefresh nextId="13">
    <queryTableFields count="9">
      <queryTableField id="1" name="Updator" tableColumnId="1"/>
      <queryTableField id="2" name="Monday" tableColumnId="2"/>
      <queryTableField id="3" name="当前" tableColumnId="3"/>
      <queryTableField id="4" name="上周" tableColumnId="4"/>
      <queryTableField id="5" name="年初" tableColumnId="5"/>
      <queryTableField id="6" name="近1年" tableColumnId="6"/>
      <queryTableField id="7" name="近5年" tableColumnId="7"/>
      <queryTableField id="11" name="当前_YYW" tableColumnId="8"/>
      <queryTableField id="12" name="上周_YYW" tableColumnId="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78" xr16:uid="{00000000-0016-0000-0400-000006000000}" autoFormatId="16" applyNumberFormats="0" applyBorderFormats="0" applyFontFormats="0" applyPatternFormats="0" applyAlignmentFormats="0" applyWidthHeightFormats="0">
  <queryTableRefresh nextId="54">
    <queryTableFields count="51">
      <queryTableField id="1" name="Index" tableColumnId="52"/>
      <queryTableField id="2" name="删除及隐藏" tableColumnId="53"/>
      <queryTableField id="3" name="信用主体" tableColumnId="54"/>
      <queryTableField id="4" name="ISIN" tableColumnId="55"/>
      <queryTableField id="5" name="定价日" tableColumnId="56"/>
      <queryTableField id="6" name="发行评级" tableColumnId="57"/>
      <queryTableField id="7" name="主体评级" tableColumnId="58"/>
      <queryTableField id="8" name="境内主体评级" tableColumnId="59"/>
      <queryTableField id="9" name="货币" tableColumnId="60"/>
      <queryTableField id="10" name="发行规模(亿)" tableColumnId="61"/>
      <queryTableField id="11" name="年期" tableColumnId="62"/>
      <queryTableField id="12" name="票息" tableColumnId="63"/>
      <queryTableField id="13" name="IPG" tableColumnId="64"/>
      <queryTableField id="14" name="FPG" tableColumnId="65"/>
      <queryTableField id="15" name="定价" tableColumnId="66"/>
      <queryTableField id="16" name="收窄基点" tableColumnId="67"/>
      <queryTableField id="17" name="定价基准" tableColumnId="68"/>
      <queryTableField id="18" name="发行价" tableColumnId="69"/>
      <queryTableField id="19" name="结构" tableColumnId="70"/>
      <queryTableField id="20" name="上市" tableColumnId="71"/>
      <queryTableField id="21" name="港分_ROLE" tableColumnId="72"/>
      <queryTableField id="22" name="澳分_ROLE" tableColumnId="73"/>
      <queryTableField id="23" name="增发判定" tableColumnId="74"/>
      <queryTableField id="24" name="付息频率" tableColumnId="75"/>
      <queryTableField id="25" name="起息日期" tableColumnId="76"/>
      <queryTableField id="26" name="首次付息日" tableColumnId="77"/>
      <queryTableField id="27" name="兑付日" tableColumnId="78"/>
      <queryTableField id="28" name="亿美元" tableColumnId="79"/>
      <queryTableField id="29" name="亿元" tableColumnId="80"/>
      <queryTableField id="30" name="亿港币" tableColumnId="81"/>
      <queryTableField id="31" name="ticker" tableColumnId="82"/>
      <queryTableField id="32" name="注册成立地" tableColumnId="83"/>
      <queryTableField id="33" name="发行人主上市地" tableColumnId="84"/>
      <queryTableField id="34" name="通过分行" tableColumnId="85"/>
      <queryTableField id="35" name="发行人" tableColumnId="86"/>
      <queryTableField id="36" name="担保人" tableColumnId="87"/>
      <queryTableField id="37" name="维好协议提供者" tableColumnId="88"/>
      <queryTableField id="38" name="备证行" tableColumnId="89"/>
      <queryTableField id="39" name="ESG" tableColumnId="90"/>
      <queryTableField id="52" name="品种主题" tableColumnId="1"/>
      <queryTableField id="41" name="亮点" tableColumnId="92"/>
      <queryTableField id="42" name="期限备注" tableColumnId="93"/>
      <queryTableField id="43" name="SPECIALs" tableColumnId="94"/>
      <queryTableField id="44" name="OTHER_ISIN" tableColumnId="95"/>
      <queryTableField id="45" name="Stats" tableColumnId="96"/>
      <queryTableField id="46" name="筹款用途" tableColumnId="97"/>
      <queryTableField id="47" name="发行方式" tableColumnId="98"/>
      <queryTableField id="48" name="DataSource" tableColumnId="99"/>
      <queryTableField id="49" name="Updator" tableColumnId="100"/>
      <queryTableField id="50" name="Timestamp" tableColumnId="101"/>
      <queryTableField id="51" name="Check" tableColumnId="10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6" xr16:uid="{916175C7-F650-497A-A6C3-03695D550FE8}" autoFormatId="16" applyNumberFormats="0" applyBorderFormats="0" applyFontFormats="0" applyPatternFormats="0" applyAlignmentFormats="0" applyWidthHeightFormats="0">
  <queryTableRefresh nextId="25">
    <queryTableFields count="13">
      <queryTableField id="1" name="Index" tableColumnId="1"/>
      <queryTableField id="23" name="删除及隐藏" tableColumnId="9"/>
      <queryTableField id="2" name="定价日" tableColumnId="2"/>
      <queryTableField id="3" name="ISIN" tableColumnId="3"/>
      <queryTableField id="4" name="信用主体" tableColumnId="4"/>
      <queryTableField id="5" name="发行评级" tableColumnId="5"/>
      <queryTableField id="6" name="货币" tableColumnId="6"/>
      <queryTableField id="7" name="发行规模(亿)" tableColumnId="7"/>
      <queryTableField id="8" name="亿美元" tableColumnId="8"/>
      <queryTableField id="20" name="年期" tableColumnId="17"/>
      <queryTableField id="10" name="Check" tableColumnId="10"/>
      <queryTableField id="11" name="Updator" tableColumnId="11"/>
      <queryTableField id="12" name="Timestamp" tableColumnId="12"/>
    </queryTableFields>
    <queryTableDeletedFields count="1">
      <deletedField name="年期"/>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7" xr16:uid="{00000000-0016-0000-0800-000008000000}" autoFormatId="16" applyNumberFormats="0" applyBorderFormats="0" applyFontFormats="0" applyPatternFormats="0" applyAlignmentFormats="0" applyWidthHeightFormats="0">
  <queryTableRefresh nextId="55">
    <queryTableFields count="26">
      <queryTableField id="1" name="Index" tableColumnId="79"/>
      <queryTableField id="2" name="信用主体" tableColumnId="80"/>
      <queryTableField id="3" name="信用主体简称" tableColumnId="81"/>
      <queryTableField id="5" name="板块" tableColumnId="83"/>
      <queryTableField id="6" name="板块二级" tableColumnId="84"/>
      <queryTableField id="7" name="板块三级" tableColumnId="85"/>
      <queryTableField id="8" name="板块标签" tableColumnId="86"/>
      <queryTableField id="4" name="中资属性" tableColumnId="82"/>
      <queryTableField id="27" name="级别" tableColumnId="1"/>
      <queryTableField id="9" name="地区" tableColumnId="87"/>
      <queryTableField id="10" name="城市" tableColumnId="88"/>
      <queryTableField id="11" name="区县" tableColumnId="89"/>
      <queryTableField id="13" name="系" tableColumnId="91"/>
      <queryTableField id="14" name="首次违约日" tableColumnId="92"/>
      <queryTableField id="15" name="DEBUT_DATE" tableColumnId="93"/>
      <queryTableField id="16" name="曾用名" tableColumnId="94"/>
      <queryTableField id="17" name="主体备注" tableColumnId="95"/>
      <queryTableField id="18" name="行业" tableColumnId="96"/>
      <queryTableField id="19" name="YY类型" tableColumnId="97"/>
      <queryTableField id="20" name="上市类型" tableColumnId="98"/>
      <queryTableField id="21" name="IS_ISSUER" tableColumnId="99"/>
      <queryTableField id="22" name="IS_SBLC" tableColumnId="100"/>
      <queryTableField id="23" name="IS_CLIENT" tableColumnId="101"/>
      <queryTableField id="24" name="IS_DEFAULT" tableColumnId="102"/>
      <queryTableField id="41" name="Updator" tableColumnId="4"/>
      <queryTableField id="42" name="Timestamp" tableColumnId="5"/>
    </queryTableFields>
    <queryTableDeletedFields count="16">
      <deletedField name="Updator"/>
      <deletedField name="Timestamp"/>
      <deletedField name="Updator"/>
      <deletedField name="Timestamp"/>
      <deletedField name="Updator2"/>
      <deletedField name="Timestamp3"/>
      <deletedField name="Updator22"/>
      <deletedField name="Timestamp33"/>
      <deletedField name="Updator222"/>
      <deletedField name="Timestamp333"/>
      <deletedField name="Updator2222"/>
      <deletedField name="Timestamp3333"/>
      <deletedField name="Updator22222"/>
      <deletedField name="Timestamp33333"/>
      <deletedField name="Updator222222"/>
      <deletedField name="Timestamp333333"/>
    </queryTableDeleted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38" xr16:uid="{A635B833-E447-4E02-8B1A-BA2F8F7677F6}" autoFormatId="16" applyNumberFormats="0" applyBorderFormats="0" applyFontFormats="0" applyPatternFormats="0" applyAlignmentFormats="0" applyWidthHeightFormats="0">
  <queryTableRefresh nextId="4" unboundColumnsRight="1">
    <queryTableFields count="3">
      <queryTableField id="1" name="Column1" tableColumnId="1"/>
      <queryTableField id="2" name="Column2" tableColumnId="2"/>
      <queryTableField id="3" dataBound="0"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1" connectionId="46" xr16:uid="{DF6F47BF-EF0B-4FA3-A08C-E827024500BB}" autoFormatId="16" applyNumberFormats="0" applyBorderFormats="0" applyFontFormats="0" applyPatternFormats="0" applyAlignmentFormats="0" applyWidthHeightFormats="0">
  <queryTableRefresh nextId="13">
    <queryTableFields count="10">
      <queryTableField id="9" name="Index" tableColumnId="9"/>
      <queryTableField id="1" name="信用主体" tableColumnId="1"/>
      <queryTableField id="2" name="信用主体简称" tableColumnId="2"/>
      <queryTableField id="3" name="地区" tableColumnId="3"/>
      <queryTableField id="4" name="城市" tableColumnId="4"/>
      <queryTableField id="5" name="区县" tableColumnId="5"/>
      <queryTableField id="7" name="DEBUT_DATE" tableColumnId="7"/>
      <queryTableField id="8" name="行业" tableColumnId="8"/>
      <queryTableField id="10" name="Updator" tableColumnId="10"/>
      <queryTableField id="11" name="Timestamp" tableColumnId="1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75" xr16:uid="{00000000-0016-0000-0700-000007000000}" autoFormatId="16" applyNumberFormats="0" applyBorderFormats="0" applyFontFormats="0" applyPatternFormats="0" applyAlignmentFormats="0" applyWidthHeightFormats="0">
  <queryTableRefresh nextId="92">
    <queryTableFields count="21">
      <queryTableField id="47" name="Index" tableColumnId="23"/>
      <queryTableField id="2" name="ISIN" tableColumnId="2"/>
      <queryTableField id="3" name="定价日" tableColumnId="3"/>
      <queryTableField id="4" name="信用主体" tableColumnId="4"/>
      <queryTableField id="5" name="BISL_ROLE" tableColumnId="5"/>
      <queryTableField id="24" name="IS_LEAD" tableColumnId="15"/>
      <queryTableField id="25" name="IS_B&amp;D" tableColumnId="16"/>
      <queryTableField id="30" name="是否合名" tableColumnId="17"/>
      <queryTableField id="7" name="新规角色" tableColumnId="7"/>
      <queryTableField id="8" name="COVERAGE" tableColumnId="8"/>
      <queryTableField id="9" name="PROJECT_CODE" tableColumnId="9"/>
      <queryTableField id="10" name="期数" tableColumnId="10"/>
      <queryTableField id="18" name="台账序号" tableColumnId="13"/>
      <queryTableField id="74" name="多笔" tableColumnId="31"/>
      <queryTableField id="50" name="多币种" tableColumnId="26"/>
      <queryTableField id="51" name="多品种" tableColumnId="27"/>
      <queryTableField id="83" name="FolderPath" tableColumnId="12"/>
      <queryTableField id="90" name="IS_KYC_DONE" tableColumnId="19"/>
      <queryTableField id="1" name="Check" tableColumnId="1"/>
      <queryTableField id="81" name="PRJ对账号" tableColumnId="6"/>
      <queryTableField id="86" name="Timestamp" tableColumnId="14"/>
    </queryTableFields>
    <queryTableDeletedFields count="14">
      <deletedField name="台账序号"/>
      <deletedField name="FEE"/>
      <deletedField name="台账序号"/>
      <deletedField name="FEE"/>
      <deletedField name="Mandated"/>
      <deletedField name="FEE"/>
      <deletedField name="发行人名称英文"/>
      <deletedField name="COMPARER"/>
      <deletedField name="YYMMDD"/>
      <deletedField name="多笔"/>
      <deletedField name="TrancheSync"/>
      <deletedField name="TrancheSync"/>
      <deletedField name="多期限"/>
      <deletedField name="IS_KYC_DONE"/>
    </queryTableDeleted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5" xr16:uid="{77046512-83B5-4FFA-A980-BD6008A18706}" autoFormatId="16" applyNumberFormats="0" applyBorderFormats="0" applyFontFormats="0" applyPatternFormats="0" applyAlignmentFormats="0" applyWidthHeightFormats="0">
  <queryTableRefresh nextId="12">
    <queryTableFields count="11">
      <queryTableField id="1" name="Index" tableColumnId="1"/>
      <queryTableField id="2" name="定价日" tableColumnId="2"/>
      <queryTableField id="3" name="PROJECT_NAME" tableColumnId="3"/>
      <queryTableField id="4" name="BISL_ROLE" tableColumnId="4"/>
      <queryTableField id="5" name="新规角色" tableColumnId="5"/>
      <queryTableField id="6" name="COVERAGE" tableColumnId="6"/>
      <queryTableField id="7" name="第N次担任" tableColumnId="7"/>
      <queryTableField id="8" name="IS_LEAD" tableColumnId="8"/>
      <queryTableField id="9" name="IS_B&amp;D" tableColumnId="9"/>
      <queryTableField id="10" name="是否合名" tableColumnId="10"/>
      <queryTableField id="11" name="交易简称" tableColumnId="1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79" xr16:uid="{40F47F8F-9583-492A-A325-9E72CC83A857}" autoFormatId="16" applyNumberFormats="0" applyBorderFormats="0" applyFontFormats="0" applyPatternFormats="0" applyAlignmentFormats="0" applyWidthHeightFormats="0">
  <queryTableRefresh nextId="277">
    <queryTableFields count="51">
      <queryTableField id="262" name="Index" tableColumnId="4"/>
      <queryTableField id="84" name="Date" tableColumnId="1"/>
      <queryTableField id="168" name="C_CNH_USD" tableColumnId="44"/>
      <queryTableField id="169" name="C_CNY_USD" tableColumnId="45"/>
      <queryTableField id="170" name="I_BD_KUNGFUHY" tableColumnId="46"/>
      <queryTableField id="171" name="I_BD_KUNGFUIG" tableColumnId="47"/>
      <queryTableField id="172" name="I_BD_KUNGFUTOTAL" tableColumnId="48"/>
      <queryTableField id="173" name="I_CDS_ITRXAEJ_IG5Y" tableColumnId="49"/>
      <queryTableField id="174" name="I_CMDT_GOLD" tableColumnId="50"/>
      <queryTableField id="175" name="I_CMDT_OIL" tableColumnId="51"/>
      <queryTableField id="176" name="I_FTSE100" tableColumnId="52"/>
      <queryTableField id="177" name="I_FX_DXY" tableColumnId="53"/>
      <queryTableField id="178" name="I_HSI" tableColumnId="54"/>
      <queryTableField id="179" name="I_INDU" tableColumnId="55"/>
      <queryTableField id="180" name="I_NASDAQ" tableColumnId="56"/>
      <queryTableField id="181" name="I_NK225" tableColumnId="57"/>
      <queryTableField id="182" name="I_RMBDEPO_HK" tableColumnId="58"/>
      <queryTableField id="183" name="I_RMBDEPO_SG" tableColumnId="59"/>
      <queryTableField id="184" name="I_RMBDEPO_TW" tableColumnId="60"/>
      <queryTableField id="185" name="I_SHCOMP" tableColumnId="61"/>
      <queryTableField id="186" name="I_SP500" tableColumnId="62"/>
      <queryTableField id="187" name="I_VIX" tableColumnId="63"/>
      <queryTableField id="188" name="R_CGB_10Y" tableColumnId="66"/>
      <queryTableField id="189" name="R_CGB_1Y" tableColumnId="67"/>
      <queryTableField id="190" name="R_CGB_2Y" tableColumnId="68"/>
      <queryTableField id="191" name="R_CGB_3Y" tableColumnId="69"/>
      <queryTableField id="192" name="R_CGB_5Y" tableColumnId="70"/>
      <queryTableField id="193" name="R_CNHB_10Y" tableColumnId="71"/>
      <queryTableField id="194" name="R_CNHB_1Y" tableColumnId="72"/>
      <queryTableField id="195" name="R_CNHB_2Y" tableColumnId="73"/>
      <queryTableField id="196" name="R_CNHB_3Y" tableColumnId="74"/>
      <queryTableField id="197" name="R_CNHB_5Y" tableColumnId="75"/>
      <queryTableField id="198" name="R_CNHHIBOR_1M" tableColumnId="76"/>
      <queryTableField id="199" name="R_CNHIRS_2Y" tableColumnId="77"/>
      <queryTableField id="200" name="R_CNHIRS_3Y" tableColumnId="78"/>
      <queryTableField id="201" name="R_CNHIRS_5Y" tableColumnId="79"/>
      <queryTableField id="202" name="R_CNYIRS7P_2Y" tableColumnId="80"/>
      <queryTableField id="203" name="R_CNYIRS7P_3Y" tableColumnId="81"/>
      <queryTableField id="204" name="R_CNYIRS7P_5Y" tableColumnId="82"/>
      <queryTableField id="205" name="R_CNYREPO_7D" tableColumnId="83"/>
      <queryTableField id="206" name="R_UST_10Y" tableColumnId="84"/>
      <queryTableField id="207" name="R_UST_2Y" tableColumnId="85"/>
      <queryTableField id="208" name="R_UST_30Y" tableColumnId="86"/>
      <queryTableField id="209" name="R_UST_3M" tableColumnId="87"/>
      <queryTableField id="210" name="R_UST_3Y" tableColumnId="88"/>
      <queryTableField id="211" name="R_UST_5Y" tableColumnId="89"/>
      <queryTableField id="212" name="R_UST_7Y" tableColumnId="90"/>
      <queryTableField id="273" name="S_DAX_CGBUSTSPD" tableColumnId="2"/>
      <queryTableField id="274" name="S_DAX_CGBUSTSPD_AVG" tableColumnId="3"/>
      <queryTableField id="263" name="Updator" tableColumnId="5"/>
      <queryTableField id="264" name="Timestamp" tableColumnId="6"/>
    </queryTableFields>
    <queryTableDeletedFields count="4">
      <deletedField name="Updator2"/>
      <deletedField name="Timestamp3"/>
      <deletedField name="Updator22"/>
      <deletedField name="Timestamp33"/>
    </queryTableDeleted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30" xr16:uid="{00000000-0016-0000-0A00-000009000000}" autoFormatId="16" applyNumberFormats="0" applyBorderFormats="0" applyFontFormats="0" applyPatternFormats="0" applyAlignmentFormats="0" applyWidthHeightFormats="0">
  <queryTableRefresh nextId="183">
    <queryTableFields count="122">
      <queryTableField id="1" name="Index" tableColumnId="107"/>
      <queryTableField id="2" name="删除及隐藏" tableColumnId="108"/>
      <queryTableField id="3" name="ISIN" tableColumnId="109"/>
      <queryTableField id="4" name="定价日" tableColumnId="110"/>
      <queryTableField id="5" name="信用主体(备证行)" tableColumnId="111"/>
      <queryTableField id="6" name="主体评级" tableColumnId="112"/>
      <queryTableField id="7" name="境内主体评级" tableColumnId="113"/>
      <queryTableField id="8" name="发行评级" tableColumnId="114"/>
      <queryTableField id="9" name="评级分类" tableColumnId="115"/>
      <queryTableField id="10" name="货币" tableColumnId="116"/>
      <queryTableField id="11" name="发行规模(亿)" tableColumnId="117"/>
      <queryTableField id="12" name="亿美元" tableColumnId="118"/>
      <queryTableField id="13" name="亿元" tableColumnId="119"/>
      <queryTableField id="14" name="亿港币" tableColumnId="120"/>
      <queryTableField id="15" name="增发判定" tableColumnId="121"/>
      <queryTableField id="16" name="年期" tableColumnId="122"/>
      <queryTableField id="17" name="票息" tableColumnId="123"/>
      <queryTableField id="18" name="IPG" tableColumnId="124"/>
      <queryTableField id="19" name="FPG" tableColumnId="125"/>
      <queryTableField id="20" name="定价" tableColumnId="126"/>
      <queryTableField id="21" name="收窄基点" tableColumnId="127"/>
      <queryTableField id="22" name="定价基准" tableColumnId="128"/>
      <queryTableField id="23" name="发行价" tableColumnId="129"/>
      <queryTableField id="24" name="结构" tableColumnId="130"/>
      <queryTableField id="25" name="上市" tableColumnId="131"/>
      <queryTableField id="26" name="上市分类" tableColumnId="132"/>
      <queryTableField id="27" name="ESG" tableColumnId="133"/>
      <queryTableField id="30" name="起息日期" tableColumnId="136"/>
      <queryTableField id="31" name="首次付息日" tableColumnId="137"/>
      <queryTableField id="32" name="注册成立地" tableColumnId="138"/>
      <queryTableField id="87" name="ticker" tableColumnId="193"/>
      <queryTableField id="33" name="发行人主上市地" tableColumnId="139"/>
      <queryTableField id="34" name="通过分行" tableColumnId="140"/>
      <queryTableField id="35" name="兑付日" tableColumnId="141"/>
      <queryTableField id="36" name="付息频率" tableColumnId="142"/>
      <queryTableField id="37" name="PROJECT_CODE" tableColumnId="143"/>
      <queryTableField id="38" name="期数" tableColumnId="144"/>
      <queryTableField id="39" name="PROJECT_NAME" tableColumnId="145"/>
      <queryTableField id="40" name="COVERAGE" tableColumnId="146"/>
      <queryTableField id="41" name="亮点" tableColumnId="147"/>
      <queryTableField id="150" name="品种主题" tableColumnId="21"/>
      <queryTableField id="42" name="期限备注" tableColumnId="148"/>
      <queryTableField id="43" name="SPECIALs" tableColumnId="149"/>
      <queryTableField id="44" name="OTHER_ISIN" tableColumnId="150"/>
      <queryTableField id="45" name="Stats" tableColumnId="151"/>
      <queryTableField id="46" name="筹款用途" tableColumnId="152"/>
      <queryTableField id="47" name="发行方式" tableColumnId="153"/>
      <queryTableField id="48" name="DataSource" tableColumnId="154"/>
      <queryTableField id="49" name="外部评审方式" tableColumnId="155"/>
      <queryTableField id="50" name="外部评审机构" tableColumnId="156"/>
      <queryTableField id="51" name="BISL_ROLE" tableColumnId="157"/>
      <queryTableField id="52" name="IS_LEAD" tableColumnId="158"/>
      <queryTableField id="53" name="IS_B&amp;D" tableColumnId="159"/>
      <queryTableField id="54" name="是否合名" tableColumnId="160"/>
      <queryTableField id="55" name="港分_ROLE" tableColumnId="161"/>
      <queryTableField id="56" name="澳分_ROLE" tableColumnId="162"/>
      <queryTableField id="57" name="BOCOM_DEAL?" tableColumnId="163"/>
      <queryTableField id="58" name="新规角色" tableColumnId="164"/>
      <queryTableField id="59" name="台账序号" tableColumnId="165"/>
      <queryTableField id="60" name="多笔" tableColumnId="166"/>
      <queryTableField id="61" name="多币种" tableColumnId="167"/>
      <queryTableField id="62" name="多品种" tableColumnId="168"/>
      <queryTableField id="64" name="FolderPath" tableColumnId="170"/>
      <queryTableField id="177" name="IS_KYC_DONE" tableColumnId="33"/>
      <queryTableField id="63" name="PRJ对账号" tableColumnId="169"/>
      <queryTableField id="65" name="信用主体" tableColumnId="171"/>
      <queryTableField id="66" name="备证行标签" tableColumnId="172"/>
      <queryTableField id="67" name="信用主体简称" tableColumnId="173"/>
      <queryTableField id="68" name="中资属性" tableColumnId="174"/>
      <queryTableField id="69" name="板块" tableColumnId="175"/>
      <queryTableField id="109" name="板块二级" tableColumnId="1"/>
      <queryTableField id="110" name="板块三级" tableColumnId="2"/>
      <queryTableField id="111" name="板块标签" tableColumnId="3"/>
      <queryTableField id="70" name="地区" tableColumnId="176"/>
      <queryTableField id="151" name="级别" tableColumnId="22"/>
      <queryTableField id="71" name="城市" tableColumnId="177"/>
      <queryTableField id="72" name="区县" tableColumnId="178"/>
      <queryTableField id="75" name="首次违约日" tableColumnId="181"/>
      <queryTableField id="77" name="DEBUT_DATE" tableColumnId="183"/>
      <queryTableField id="78" name="行业" tableColumnId="184"/>
      <queryTableField id="112" name="YY类型" tableColumnId="4"/>
      <queryTableField id="113" name="Is_Issuer" tableColumnId="5"/>
      <queryTableField id="114" name="Is_SBLC" tableColumnId="6"/>
      <queryTableField id="115" name="Is_Client" tableColumnId="7"/>
      <queryTableField id="124" name="IS_DEFAULT" tableColumnId="8"/>
      <queryTableField id="128" name="YY" tableColumnId="10"/>
      <queryTableField id="172" name="A_Date" tableColumnId="31"/>
      <queryTableField id="168" name="投标资历分类" tableColumnId="30"/>
      <queryTableField id="129" name="MM" tableColumnId="11"/>
      <queryTableField id="130" name="WeekNum" tableColumnId="12"/>
      <queryTableField id="173" name="WeekStartDate" tableColumnId="32"/>
      <queryTableField id="178" name="YYWeekNum" tableColumnId="34"/>
      <queryTableField id="140" name="年" tableColumnId="16"/>
      <queryTableField id="141" name="季" tableColumnId="17"/>
      <queryTableField id="179" name="YYQQ" tableColumnId="35"/>
      <queryTableField id="142" name="月" tableColumnId="18"/>
      <queryTableField id="143" name="周" tableColumnId="19"/>
      <queryTableField id="144" name="年月" tableColumnId="20"/>
      <queryTableField id="134" name="美元规模分类" tableColumnId="13"/>
      <queryTableField id="152" name="是否首发" tableColumnId="23"/>
      <queryTableField id="126" name="年期分类" tableColumnId="9"/>
      <queryTableField id="88" name="发行人" tableColumnId="194"/>
      <queryTableField id="153" name="货币细分" tableColumnId="24"/>
      <queryTableField id="154" name="清算地" tableColumnId="25"/>
      <queryTableField id="135" name="主体评级分类" tableColumnId="14"/>
      <queryTableField id="136" name="是否IG" tableColumnId="15"/>
      <queryTableField id="90" name="担保人" tableColumnId="196"/>
      <queryTableField id="166" name="结构分类" tableColumnId="29"/>
      <queryTableField id="92" name="维好协议提供者" tableColumnId="198"/>
      <queryTableField id="93" name="备证行" tableColumnId="199"/>
      <queryTableField id="94" name="期限" tableColumnId="200"/>
      <queryTableField id="95" name="币种单位" tableColumnId="201"/>
      <queryTableField id="96" name="币种规模" tableColumnId="202"/>
      <queryTableField id="160" name="ESG主题" tableColumnId="26"/>
      <queryTableField id="161" name="主题" tableColumnId="27"/>
      <queryTableField id="162" name="发行品种" tableColumnId="28"/>
      <queryTableField id="98" name="备证分类" tableColumnId="204"/>
      <queryTableField id="100" name="角色" tableColumnId="206"/>
      <queryTableField id="103" name="Check" tableColumnId="209"/>
      <queryTableField id="104" name="COMPARER" tableColumnId="210"/>
      <queryTableField id="105" name="YYMMDD" tableColumnId="211"/>
      <queryTableField id="106" name="交易简称" tableColumnId="21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connectionId="65" xr16:uid="{AEC67E0D-34A0-4498-94E3-37731BD3D776}" autoFormatId="16" applyNumberFormats="0" applyBorderFormats="0" applyFontFormats="0" applyPatternFormats="0" applyAlignmentFormats="0" applyWidthHeightFormats="0">
  <queryTableRefresh nextId="26">
    <queryTableFields count="12">
      <queryTableField id="1" name="Index" tableColumnId="1"/>
      <queryTableField id="2" name="ISIN" tableColumnId="2"/>
      <queryTableField id="3" name="定价日" tableColumnId="3"/>
      <queryTableField id="4" name="信用主体" tableColumnId="4"/>
      <queryTableField id="5" name="亿美元" tableColumnId="5"/>
      <queryTableField id="6" name="评级分类" tableColumnId="6"/>
      <queryTableField id="7" name="年期分类" tableColumnId="7"/>
      <queryTableField id="8" name="货币" tableColumnId="8"/>
      <queryTableField id="24" name="货币细分" tableColumnId="9"/>
      <queryTableField id="10" name="板块" tableColumnId="10"/>
      <queryTableField id="20" name="删除及隐藏" tableColumnId="14"/>
      <queryTableField id="13" name="Check" tableColumnId="1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3" connectionId="106" xr16:uid="{EA03AB8D-1B59-4679-9BD7-443AA3D6EBC3}" autoFormatId="16" applyNumberFormats="0" applyBorderFormats="0" applyFontFormats="0" applyPatternFormats="0" applyAlignmentFormats="0" applyWidthHeightFormats="0">
  <queryTableRefresh nextId="9">
    <queryTableFields count="8">
      <queryTableField id="1" name="Index" tableColumnId="1"/>
      <queryTableField id="2" name="Column1" tableColumnId="2"/>
      <queryTableField id="3" name="Column2" tableColumnId="3"/>
      <queryTableField id="4" name="22年亿美元" tableColumnId="4"/>
      <queryTableField id="5" name="23年亿美元" tableColumnId="5"/>
      <queryTableField id="6" name="22年占比" tableColumnId="6"/>
      <queryTableField id="7" name="23年占比" tableColumnId="7"/>
      <queryTableField id="8" name="变动" tableColumnId="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4" connectionId="100" xr16:uid="{263881D0-02CC-4816-A0ED-BA41FD148F13}" autoFormatId="16" applyNumberFormats="0" applyBorderFormats="0" applyFontFormats="0" applyPatternFormats="0" applyAlignmentFormats="0" applyWidthHeightFormats="0">
  <queryTableRefresh nextId="11">
    <queryTableFields count="10">
      <queryTableField id="1" name="Index" tableColumnId="1"/>
      <queryTableField id="2" name="ISIN" tableColumnId="2"/>
      <queryTableField id="3" name="定价日" tableColumnId="3"/>
      <queryTableField id="4" name="信用主体" tableColumnId="4"/>
      <queryTableField id="5" name="亿美元" tableColumnId="5"/>
      <queryTableField id="6" name="评级分类" tableColumnId="6"/>
      <queryTableField id="7" name="板块" tableColumnId="7"/>
      <queryTableField id="8" name="收窄基点" tableColumnId="8"/>
      <queryTableField id="9" name="Check" tableColumnId="9"/>
      <queryTableField id="10" name="占比" tableColumnId="10"/>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5" connectionId="89" xr16:uid="{90B52511-E3A4-40F6-A8E5-CD9B361F158A}" autoFormatId="16" applyNumberFormats="0" applyBorderFormats="0" applyFontFormats="0" applyPatternFormats="0" applyAlignmentFormats="0" applyWidthHeightFormats="0">
  <queryTableRefresh nextId="18">
    <queryTableFields count="17">
      <queryTableField id="1" name="Index" tableColumnId="1"/>
      <queryTableField id="2" name="ISIN" tableColumnId="2"/>
      <queryTableField id="3" name="定价日" tableColumnId="3"/>
      <queryTableField id="4" name="信用主体(备证行)" tableColumnId="4"/>
      <queryTableField id="5" name="发行评级" tableColumnId="5"/>
      <queryTableField id="6" name="货币" tableColumnId="6"/>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14" name="板块" tableColumnId="14"/>
      <queryTableField id="15" name="地区" tableColumnId="15"/>
      <queryTableField id="16" name="BOCOM_DEAL?" tableColumnId="16"/>
      <queryTableField id="17" name="亿美元" tableColumnId="17"/>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6" connectionId="90" xr16:uid="{9E7D276C-1BAF-4E82-8DD1-BF0F939AD5A4}" autoFormatId="16" applyNumberFormats="0" applyBorderFormats="0" applyFontFormats="0" applyPatternFormats="0" applyAlignmentFormats="0" applyWidthHeightFormats="0">
  <queryTableRefresh nextId="4">
    <queryTableFields count="3">
      <queryTableField id="1" name="YYW" tableColumnId="1"/>
      <queryTableField id="2" name="笔数" tableColumnId="2"/>
      <queryTableField id="3" name="亿美元" tableColumnId="3"/>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48" xr16:uid="{00000000-0016-0000-0E00-00000E000000}" autoFormatId="16" applyNumberFormats="0" applyBorderFormats="0" applyFontFormats="0" applyPatternFormats="0" applyAlignmentFormats="0" applyWidthHeightFormats="0">
  <queryTableRefresh preserveSortFilterLayout="0" nextId="22">
    <queryTableFields count="21">
      <queryTableField id="1" name="Index" tableColumnId="1"/>
      <queryTableField id="2" name="定价日" tableColumnId="2"/>
      <queryTableField id="3" name="信用主体(备证行)" tableColumnId="3"/>
      <queryTableField id="4" name="发行评级" tableColumnId="4"/>
      <queryTableField id="5" name="发行规模(亿)" tableColumnId="5"/>
      <queryTableField id="6" name="货币" tableColumnId="6"/>
      <queryTableField id="7" name="年期" tableColumnId="7"/>
      <queryTableField id="8" name="票息" tableColumnId="8"/>
      <queryTableField id="9" name="上市" tableColumnId="9"/>
      <queryTableField id="10" name="ESG主题" tableColumnId="10"/>
      <queryTableField id="11" name="BOCOM_DEAL?" tableColumnId="11"/>
      <queryTableField id="12" name="亿美元" tableColumnId="12"/>
      <queryTableField id="13" name="亿元" tableColumnId="13"/>
      <queryTableField id="14" name="板块" tableColumnId="14"/>
      <queryTableField id="15" name="外部评审方式" tableColumnId="15"/>
      <queryTableField id="16" name="外部评审机构" tableColumnId="16"/>
      <queryTableField id="17" name="筹款用途" tableColumnId="17"/>
      <queryTableField id="18" name="货币细分" tableColumnId="18"/>
      <queryTableField id="19" name="上市分类" tableColumnId="19"/>
      <queryTableField id="20" name="交易简称" tableColumnId="20"/>
      <queryTableField id="21" name="ISIN" tableColumnId="21"/>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 connectionId="47" xr16:uid="{00000000-0016-0000-0E00-00000F000000}" autoFormatId="16" applyNumberFormats="0" applyBorderFormats="0" applyFontFormats="0" applyPatternFormats="0" applyAlignmentFormats="0" applyWidthHeightFormats="0">
  <queryTableRefresh nextId="8">
    <queryTableFields count="3">
      <queryTableField id="6" name="板块" tableColumnId="1"/>
      <queryTableField id="2" name="外部评审方式" tableColumnId="2"/>
      <queryTableField id="3" name="Count" tableColumnId="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7" connectionId="35" xr16:uid="{E31E9047-3492-451A-B560-F15AB5517732}" autoFormatId="16" applyNumberFormats="0" applyBorderFormats="0" applyFontFormats="0" applyPatternFormats="0" applyAlignmentFormats="0" applyWidthHeightFormats="0">
  <queryTableRefresh nextId="60">
    <queryTableFields count="27">
      <queryTableField id="1" name="Index" tableColumnId="1"/>
      <queryTableField id="2" name="ISIN" tableColumnId="2"/>
      <queryTableField id="3" name="定价日" tableColumnId="3"/>
      <queryTableField id="4" name="信用主体(备证行)" tableColumnId="4"/>
      <queryTableField id="40" name="主体评级" tableColumnId="18"/>
      <queryTableField id="5" name="发行评级" tableColumnId="5"/>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58" name="清算地" tableColumnId="16"/>
      <queryTableField id="42" name="境内主体评级" tableColumnId="20"/>
      <queryTableField id="15" name="地区" tableColumnId="15"/>
      <queryTableField id="14" name="板块" tableColumnId="14"/>
      <queryTableField id="17" name="BOCOM_DEAL?" tableColumnId="17"/>
      <queryTableField id="43" name="BISL_ROLE" tableColumnId="21"/>
      <queryTableField id="44" name="上市" tableColumnId="22"/>
      <queryTableField id="45" name="上市分类" tableColumnId="23"/>
      <queryTableField id="46" name="信用主体" tableColumnId="24"/>
      <queryTableField id="47" name="评级分类" tableColumnId="25"/>
      <queryTableField id="56" name="主体评级分类" tableColumnId="6"/>
      <queryTableField id="49" name="付息频率" tableColumnId="27"/>
      <queryTableField id="50" name="年月" tableColumnId="28"/>
      <queryTableField id="51" name="Check" tableColumnId="29"/>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52" xr16:uid="{00000000-0016-0000-0B00-00000A000000}" autoFormatId="16" applyNumberFormats="0" applyBorderFormats="0" applyFontFormats="0" applyPatternFormats="0" applyAlignmentFormats="0" applyWidthHeightFormats="0">
  <queryTableRefresh nextId="82">
    <queryTableFields count="26">
      <queryTableField id="19" name="Index" tableColumnId="19"/>
      <queryTableField id="1" name="ISIN" tableColumnId="1"/>
      <queryTableField id="2" name="定价日" tableColumnId="2"/>
      <queryTableField id="3" name="信用主体(备证行)" tableColumnId="3"/>
      <queryTableField id="62" name="主体评级" tableColumnId="16"/>
      <queryTableField id="22" name="发行评级" tableColumnId="21"/>
      <queryTableField id="5" name="货币" tableColumnId="5"/>
      <queryTableField id="6" name="发行规模(亿)" tableColumnId="6"/>
      <queryTableField id="7" name="年期" tableColumnId="7"/>
      <queryTableField id="8" name="票息" tableColumnId="8"/>
      <queryTableField id="9" name="IPG" tableColumnId="9"/>
      <queryTableField id="38" name="收窄基点" tableColumnId="10"/>
      <queryTableField id="11" name="结构" tableColumnId="11"/>
      <queryTableField id="12" name="主题" tableColumnId="12"/>
      <queryTableField id="18" name="境内主体评级" tableColumnId="18"/>
      <queryTableField id="14" name="地区" tableColumnId="14"/>
      <queryTableField id="76" name="级别" tableColumnId="13"/>
      <queryTableField id="32" name="BOCOM_DEAL?" tableColumnId="24"/>
      <queryTableField id="30" name="BISL_ROLE" tableColumnId="22"/>
      <queryTableField id="20" name="上市" tableColumnId="20"/>
      <queryTableField id="24" name="信用主体" tableColumnId="4"/>
      <queryTableField id="77" name="是否IG" tableColumnId="23"/>
      <queryTableField id="68" name="评级分类" tableColumnId="17"/>
      <queryTableField id="78" name="主体评级分类" tableColumnId="26"/>
      <queryTableField id="53" name="Check" tableColumnId="15"/>
      <queryTableField id="70" name="亿美元" tableColumnId="2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connectionId="91" xr16:uid="{00000000-0016-0000-0C00-00000C000000}" autoFormatId="16" applyNumberFormats="0" applyBorderFormats="0" applyFontFormats="0" applyPatternFormats="0" applyAlignmentFormats="0" applyWidthHeightFormats="0">
  <queryTableRefresh nextId="72">
    <queryTableFields count="28">
      <queryTableField id="1" name="Index" tableColumnId="1"/>
      <queryTableField id="2" name="ISIN" tableColumnId="2"/>
      <queryTableField id="3" name="定价日" tableColumnId="3"/>
      <queryTableField id="61" name="信用主体简称" tableColumnId="4"/>
      <queryTableField id="19" name="备证行" tableColumnId="19"/>
      <queryTableField id="24" name="发行评级" tableColumnId="22"/>
      <queryTableField id="5" name="货币" tableColumnId="5"/>
      <queryTableField id="6" name="发行规模(亿)" tableColumnId="6"/>
      <queryTableField id="7" name="年期" tableColumnId="7"/>
      <queryTableField id="8" name="票息" tableColumnId="8"/>
      <queryTableField id="9" name="IPG" tableColumnId="9"/>
      <queryTableField id="26" name="收窄基点" tableColumnId="10"/>
      <queryTableField id="11" name="结构" tableColumnId="11"/>
      <queryTableField id="12" name="主题" tableColumnId="12"/>
      <queryTableField id="18" name="上市" tableColumnId="18"/>
      <queryTableField id="14" name="地区" tableColumnId="14"/>
      <queryTableField id="44" name="板块" tableColumnId="13"/>
      <queryTableField id="21" name="备证分类" tableColumnId="21"/>
      <queryTableField id="62" name="备证行标签" tableColumnId="26"/>
      <queryTableField id="27" name="BOCOM_DEAL?" tableColumnId="15"/>
      <queryTableField id="34" name="主体评级" tableColumnId="16"/>
      <queryTableField id="17" name="境内主体评级" tableColumnId="17"/>
      <queryTableField id="70" name="货币细分" tableColumnId="25"/>
      <queryTableField id="30" name="信用主体" tableColumnId="23"/>
      <queryTableField id="35" name="亿美元" tableColumnId="20"/>
      <queryTableField id="66" name="年" tableColumnId="27"/>
      <queryTableField id="67" name="年月" tableColumnId="28"/>
      <queryTableField id="31" name="Check" tableColumnId="2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93" xr16:uid="{DB32D691-5CD5-4B0D-B047-7553A2DD54B9}" autoFormatId="16" applyNumberFormats="0" applyBorderFormats="0" applyFontFormats="0" applyPatternFormats="0" applyAlignmentFormats="0" applyWidthHeightFormats="0">
  <queryTableRefresh nextId="27">
    <queryTableFields count="10">
      <queryTableField id="6" name="Index" tableColumnId="6"/>
      <queryTableField id="8" name="信用主体" tableColumnId="1"/>
      <queryTableField id="9" name="信用主体简称" tableColumnId="2"/>
      <queryTableField id="22" name="板块三级" tableColumnId="7"/>
      <queryTableField id="23" name="板块标签" tableColumnId="8"/>
      <queryTableField id="5" name="描述" tableColumnId="5"/>
      <queryTableField id="4" name="上市类型" tableColumnId="4"/>
      <queryTableField id="12" name="IS_ISSUER" tableColumnId="9"/>
      <queryTableField id="13" name="IS_SBLC" tableColumnId="10"/>
      <queryTableField id="3" name="穆迪/标普"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92" xr16:uid="{00000000-0016-0000-0C00-00000D000000}" autoFormatId="16" applyNumberFormats="0" applyBorderFormats="0" applyFontFormats="0" applyPatternFormats="0" applyAlignmentFormats="0" applyWidthHeightFormats="0">
  <queryTableRefresh nextId="17">
    <queryTableFields count="5">
      <queryTableField id="12" name="金额排名" tableColumnId="2"/>
      <queryTableField id="1" name="备证行" tableColumnId="1"/>
      <queryTableField id="13" name="亿美元" tableColumnId="3"/>
      <queryTableField id="14" name="笔数" tableColumnId="4"/>
      <queryTableField id="15" name="占比" tableColumnId="5"/>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4" connectionId="51" xr16:uid="{7795CA53-165B-4CDC-9141-6BD2A2D3C6C1}" autoFormatId="16" applyNumberFormats="0" applyBorderFormats="0" applyFontFormats="0" applyPatternFormats="0" applyAlignmentFormats="0" applyWidthHeightFormats="0">
  <queryTableRefresh preserveSortFilterLayout="0" nextId="26">
    <queryTableFields count="25">
      <queryTableField id="1" name="Index" tableColumnId="1"/>
      <queryTableField id="2" name="ISIN" tableColumnId="2"/>
      <queryTableField id="3" name="定价日" tableColumnId="3"/>
      <queryTableField id="4" name="信用主体(备证行)" tableColumnId="4"/>
      <queryTableField id="5" name="发行评级" tableColumnId="5"/>
      <queryTableField id="6" name="货币" tableColumnId="6"/>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14" name="上市" tableColumnId="14"/>
      <queryTableField id="15" name="地区" tableColumnId="15"/>
      <queryTableField id="16" name="BOCOM_DEAL?" tableColumnId="16"/>
      <queryTableField id="17" name="主体评级" tableColumnId="17"/>
      <queryTableField id="18" name="货币细分" tableColumnId="18"/>
      <queryTableField id="19" name="信用主体" tableColumnId="19"/>
      <queryTableField id="20" name="亿美元" tableColumnId="20"/>
      <queryTableField id="21" name="板块二级" tableColumnId="21"/>
      <queryTableField id="22" name="板块三级" tableColumnId="22"/>
      <queryTableField id="23" name="品种主题" tableColumnId="23"/>
      <queryTableField id="24" name="Stats" tableColumnId="24"/>
      <queryTableField id="25" name="Check" tableColumnId="25"/>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6" connectionId="67" xr16:uid="{B340AA1F-A4E1-442B-8AC7-3BC709A3C519}" autoFormatId="16" applyNumberFormats="0" applyBorderFormats="0" applyFontFormats="0" applyPatternFormats="0" applyAlignmentFormats="0" applyWidthHeightFormats="0">
  <queryTableRefresh nextId="37">
    <queryTableFields count="26">
      <queryTableField id="1" name="Index" tableColumnId="1"/>
      <queryTableField id="2" name="ISIN" tableColumnId="2"/>
      <queryTableField id="3" name="定价日" tableColumnId="3"/>
      <queryTableField id="4" name="信用主体(备证行)" tableColumnId="4"/>
      <queryTableField id="18" name="主体评级" tableColumnId="18"/>
      <queryTableField id="5" name="发行评级" tableColumnId="5"/>
      <queryTableField id="6" name="货币" tableColumnId="6"/>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19" name="境内主体评级" tableColumnId="19"/>
      <queryTableField id="15" name="地区" tableColumnId="15"/>
      <queryTableField id="35" name="级别" tableColumnId="14"/>
      <queryTableField id="16" name="BOCOM_DEAL?" tableColumnId="16"/>
      <queryTableField id="17" name="BISL_ROLE" tableColumnId="17"/>
      <queryTableField id="20" name="上市" tableColumnId="20"/>
      <queryTableField id="21" name="信用主体" tableColumnId="21"/>
      <queryTableField id="33" name="是否IG" tableColumnId="26"/>
      <queryTableField id="22" name="评级分类" tableColumnId="22"/>
      <queryTableField id="31" name="主体评级分类" tableColumnId="23"/>
      <queryTableField id="25" name="Check" tableColumnId="25"/>
      <queryTableField id="30" name="亿美元" tableColumnId="24"/>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5" connectionId="1" xr16:uid="{D1A4FBC3-2E7D-440C-905D-803F359B48E6}" autoFormatId="16" applyNumberFormats="0" applyBorderFormats="0" applyFontFormats="0" applyPatternFormats="0" applyAlignmentFormats="0" applyWidthHeightFormats="0">
  <queryTableRefresh nextId="312">
    <queryTableFields count="62">
      <queryTableField id="1" name="Index" tableColumnId="1"/>
      <queryTableField id="2" name="ISIN" tableColumnId="2"/>
      <queryTableField id="3" name="定价日" tableColumnId="3"/>
      <queryTableField id="4" name="信用主体" tableColumnId="4"/>
      <queryTableField id="5" name="BISL_ROLE" tableColumnId="5"/>
      <queryTableField id="7" name="IS_LEAD" tableColumnId="7"/>
      <queryTableField id="8" name="IS_B&amp;D" tableColumnId="8"/>
      <queryTableField id="9" name="是否合名" tableColumnId="9"/>
      <queryTableField id="6" name="新规角色" tableColumnId="6"/>
      <queryTableField id="10" name="COVERAGE" tableColumnId="10"/>
      <queryTableField id="11" name="PROJECT_CODE" tableColumnId="11"/>
      <queryTableField id="12" name="期数" tableColumnId="12"/>
      <queryTableField id="13" name="台账序号" tableColumnId="13"/>
      <queryTableField id="16" name="多笔" tableColumnId="16"/>
      <queryTableField id="17" name="多币种" tableColumnId="17"/>
      <queryTableField id="18" name="多品种" tableColumnId="18"/>
      <queryTableField id="288" name="FolderPath" tableColumnId="26"/>
      <queryTableField id="20" name="Check" tableColumnId="20"/>
      <queryTableField id="267" name="PRJ对账号" tableColumnId="15"/>
      <queryTableField id="291" name="Timestamp" tableColumnId="19"/>
      <queryTableField id="69" name="发行评级" tableColumnId="67"/>
      <queryTableField id="104" name="主体评级" tableColumnId="102"/>
      <queryTableField id="103" name="境内主体评级" tableColumnId="101"/>
      <queryTableField id="70" name="货币" tableColumnId="68"/>
      <queryTableField id="71" name="发行规模(亿)" tableColumnId="69"/>
      <queryTableField id="72" name="年期" tableColumnId="70"/>
      <queryTableField id="73" name="票息" tableColumnId="71"/>
      <queryTableField id="74" name="IPG" tableColumnId="72"/>
      <queryTableField id="75" name="FPG" tableColumnId="73"/>
      <queryTableField id="76" name="定价" tableColumnId="74"/>
      <queryTableField id="77" name="收窄基点" tableColumnId="75"/>
      <queryTableField id="93" name="发行价" tableColumnId="91"/>
      <queryTableField id="78" name="结构" tableColumnId="76"/>
      <queryTableField id="80" name="上市" tableColumnId="78"/>
      <queryTableField id="81" name="港分_ROLE" tableColumnId="79"/>
      <queryTableField id="82" name="澳分_ROLE" tableColumnId="80"/>
      <queryTableField id="83" name="增发判定" tableColumnId="81"/>
      <queryTableField id="92" name="付息频率" tableColumnId="90"/>
      <queryTableField id="88" name="起息日期" tableColumnId="86"/>
      <queryTableField id="89" name="首次付息日" tableColumnId="87"/>
      <queryTableField id="68" name="兑付日" tableColumnId="66"/>
      <queryTableField id="84" name="亿美元" tableColumnId="82"/>
      <queryTableField id="85" name="亿元" tableColumnId="83"/>
      <queryTableField id="86" name="亿港币" tableColumnId="84"/>
      <queryTableField id="124" name="注册成立地" tableColumnId="22"/>
      <queryTableField id="226" name="发行人主上市地" tableColumnId="27"/>
      <queryTableField id="107" name="通过分行" tableColumnId="105"/>
      <queryTableField id="120" name="发行人" tableColumnId="112"/>
      <queryTableField id="99" name="担保人" tableColumnId="97"/>
      <queryTableField id="98" name="维好协议提供者" tableColumnId="96"/>
      <queryTableField id="94" name="备证行" tableColumnId="92"/>
      <queryTableField id="101" name="ESG" tableColumnId="99"/>
      <queryTableField id="295" name="品种主题" tableColumnId="24"/>
      <queryTableField id="108" name="期限备注" tableColumnId="106"/>
      <queryTableField id="106" name="SPECIALs" tableColumnId="104"/>
      <queryTableField id="105" name="OTHER_ISIN" tableColumnId="103"/>
      <queryTableField id="270" name="Stats" tableColumnId="21"/>
      <queryTableField id="292" name="Updator" tableColumnId="23"/>
      <queryTableField id="87" name="ticker" tableColumnId="85"/>
      <queryTableField id="14" name="FEE" tableColumnId="14"/>
      <queryTableField id="91" name="偿还顺位" tableColumnId="89"/>
      <queryTableField id="297" name="货币细分" tableColumnId="25"/>
    </queryTableFields>
    <queryTableDeletedFields count="23">
      <deletedField name="发行人名称英文"/>
      <deletedField name="发行人"/>
      <deletedField name="发行人4"/>
      <deletedField name="发行人3"/>
      <deletedField name="发行人2"/>
      <deletedField name="发行人"/>
      <deletedField name="发行人2"/>
      <deletedField name="TrancheSync"/>
      <deletedField name="行权兑付日"/>
      <deletedField name="发行人主上市地"/>
      <deletedField name="发行人主上市地"/>
      <deletedField name="发行人主上市地"/>
      <deletedField name="多期限"/>
      <deletedField name="主题"/>
      <deletedField name="是否永续债"/>
      <deletedField name="利率类型"/>
      <deletedField name="债券类型"/>
      <deletedField name="FolderPath3"/>
      <deletedField name="FolderPath2"/>
      <deletedField name="FolderPath4"/>
      <deletedField name="FolderPath6"/>
      <deletedField name="FolderPath"/>
      <deletedField name="FolderPath2"/>
    </queryTableDeleted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5" connectionId="40" xr16:uid="{00000000-0016-0000-0F00-000010000000}" autoFormatId="16" applyNumberFormats="0" applyBorderFormats="0" applyFontFormats="0" applyPatternFormats="0" applyAlignmentFormats="0" applyWidthHeightFormats="0">
  <queryTableRefresh nextId="332">
    <queryTableFields count="124">
      <queryTableField id="1" name="Index" tableColumnId="1"/>
      <queryTableField id="2" name="定价日" tableColumnId="2"/>
      <queryTableField id="3" name="ESG" tableColumnId="3"/>
      <queryTableField id="302" name="货币细分" tableColumnId="36"/>
      <queryTableField id="5" name="PROJECT_NAME" tableColumnId="5"/>
      <queryTableField id="6" name="BISL_ROLE" tableColumnId="6"/>
      <queryTableField id="7" name="新规角色" tableColumnId="7"/>
      <queryTableField id="8" name="COVERAGE" tableColumnId="8"/>
      <queryTableField id="9" name="第N次担任" tableColumnId="9"/>
      <queryTableField id="10" name="信用主体(备证行)" tableColumnId="10"/>
      <queryTableField id="11" name="发行评级" tableColumnId="11"/>
      <queryTableField id="12" name="货币" tableColumnId="12"/>
      <queryTableField id="13" name="发行规模(亿)" tableColumnId="13"/>
      <queryTableField id="14" name="年期" tableColumnId="14"/>
      <queryTableField id="15" name="票息" tableColumnId="15"/>
      <queryTableField id="16" name="IPG" tableColumnId="16"/>
      <queryTableField id="17" name="FPG" tableColumnId="17"/>
      <queryTableField id="18" name="定价" tableColumnId="18"/>
      <queryTableField id="19" name="收窄基点" tableColumnId="19"/>
      <queryTableField id="20" name="结构" tableColumnId="20"/>
      <queryTableField id="21" name="主题" tableColumnId="21"/>
      <queryTableField id="22" name="上市" tableColumnId="22"/>
      <queryTableField id="299" name="品种主题" tableColumnId="4"/>
      <queryTableField id="24" name="增发判定" tableColumnId="24"/>
      <queryTableField id="25" name="BOCOM_DEAL?" tableColumnId="25"/>
      <queryTableField id="26" name="IS_LEAD" tableColumnId="26"/>
      <queryTableField id="27" name="IS_B&amp;D" tableColumnId="27"/>
      <queryTableField id="28" name="是否合名" tableColumnId="28"/>
      <queryTableField id="301" name="是否首发" tableColumnId="29"/>
      <queryTableField id="30" name="信用主体" tableColumnId="30"/>
      <queryTableField id="31" name="主体评级" tableColumnId="31"/>
      <queryTableField id="32" name="境内主体评级" tableColumnId="32"/>
      <queryTableField id="33" name="地区" tableColumnId="33"/>
      <queryTableField id="34" name="城市" tableColumnId="34"/>
      <queryTableField id="35" name="区县" tableColumnId="35"/>
      <queryTableField id="37" name="备证行" tableColumnId="37"/>
      <queryTableField id="38" name="备证分类" tableColumnId="38"/>
      <queryTableField id="39" name="承销费原币" tableColumnId="39"/>
      <queryTableField id="40" name="亿美元" tableColumnId="40"/>
      <queryTableField id="41" name="亿元" tableColumnId="41"/>
      <queryTableField id="42" name="亿港币" tableColumnId="42"/>
      <queryTableField id="43" name="中资属性" tableColumnId="43"/>
      <queryTableField id="44" name="板块" tableColumnId="44"/>
      <queryTableField id="200" name="板块二级" tableColumnId="45"/>
      <queryTableField id="304" name="结构分类" tableColumnId="100"/>
      <queryTableField id="46" name="评级分类" tableColumnId="46"/>
      <queryTableField id="288" name="美元规模分类" tableColumnId="117"/>
      <queryTableField id="283" name="年" tableColumnId="47"/>
      <queryTableField id="284" name="季" tableColumnId="96"/>
      <queryTableField id="285" name="月" tableColumnId="104"/>
      <queryTableField id="311" name="投标资历分类" tableColumnId="120"/>
      <queryTableField id="52" name="发行人" tableColumnId="52"/>
      <queryTableField id="53" name="ISIN" tableColumnId="53"/>
      <queryTableField id="286" name="年月" tableColumnId="115"/>
      <queryTableField id="55" name="发行品种" tableColumnId="55"/>
      <queryTableField id="56" name="币种规模" tableColumnId="56"/>
      <queryTableField id="57" name="期限" tableColumnId="57"/>
      <queryTableField id="58" name="角色" tableColumnId="58"/>
      <queryTableField id="89" name="FolderPath" tableColumnId="89"/>
      <queryTableField id="59" name="删除及隐藏" tableColumnId="59"/>
      <queryTableField id="60" name="定价基准" tableColumnId="60"/>
      <queryTableField id="61" name="发行价" tableColumnId="61"/>
      <queryTableField id="62" name="上市分类" tableColumnId="62"/>
      <queryTableField id="63" name="起息日期" tableColumnId="63"/>
      <queryTableField id="64" name="首次付息日" tableColumnId="64"/>
      <queryTableField id="65" name="注册成立地" tableColumnId="65"/>
      <queryTableField id="97" name="ticker" tableColumnId="97"/>
      <queryTableField id="66" name="发行人主上市地" tableColumnId="66"/>
      <queryTableField id="67" name="通过分行" tableColumnId="67"/>
      <queryTableField id="68" name="兑付日" tableColumnId="68"/>
      <queryTableField id="69" name="付息频率" tableColumnId="69"/>
      <queryTableField id="70" name="PROJECT_CODE" tableColumnId="70"/>
      <queryTableField id="71" name="期数" tableColumnId="71"/>
      <queryTableField id="72" name="亮点" tableColumnId="72"/>
      <queryTableField id="73" name="期限备注" tableColumnId="73"/>
      <queryTableField id="74" name="SPECIALs" tableColumnId="74"/>
      <queryTableField id="75" name="OTHER_ISIN" tableColumnId="75"/>
      <queryTableField id="76" name="Stats" tableColumnId="76"/>
      <queryTableField id="77" name="筹款用途" tableColumnId="77"/>
      <queryTableField id="78" name="发行方式" tableColumnId="78"/>
      <queryTableField id="79" name="DataSource" tableColumnId="79"/>
      <queryTableField id="80" name="外部评审方式" tableColumnId="80"/>
      <queryTableField id="81" name="外部评审机构" tableColumnId="81"/>
      <queryTableField id="82" name="港分_ROLE" tableColumnId="82"/>
      <queryTableField id="83" name="澳分_ROLE" tableColumnId="83"/>
      <queryTableField id="84" name="台账序号" tableColumnId="84"/>
      <queryTableField id="85" name="多笔" tableColumnId="85"/>
      <queryTableField id="86" name="多币种" tableColumnId="86"/>
      <queryTableField id="87" name="多品种" tableColumnId="87"/>
      <queryTableField id="326" name="IS_KYC_DONE" tableColumnId="122"/>
      <queryTableField id="88" name="PRJ对账号" tableColumnId="88"/>
      <queryTableField id="90" name="备证行标签" tableColumnId="90"/>
      <queryTableField id="91" name="信用主体简称" tableColumnId="91"/>
      <queryTableField id="201" name="板块三级" tableColumnId="92"/>
      <queryTableField id="202" name="板块标签" tableColumnId="109"/>
      <queryTableField id="300" name="级别" tableColumnId="23"/>
      <queryTableField id="93" name="首次违约日" tableColumnId="93"/>
      <queryTableField id="94" name="DEBUT_DATE" tableColumnId="94"/>
      <queryTableField id="95" name="行业" tableColumnId="95"/>
      <queryTableField id="203" name="YY类型" tableColumnId="110"/>
      <queryTableField id="204" name="Is_Issuer" tableColumnId="111"/>
      <queryTableField id="205" name="Is_SBLC" tableColumnId="112"/>
      <queryTableField id="206" name="Is_Client" tableColumnId="113"/>
      <queryTableField id="273" name="IS_DEFAULT" tableColumnId="114"/>
      <queryTableField id="275" name="YY" tableColumnId="48"/>
      <queryTableField id="315" name="A_Date" tableColumnId="51"/>
      <queryTableField id="276" name="MM" tableColumnId="49"/>
      <queryTableField id="277" name="WeekNum" tableColumnId="50"/>
      <queryTableField id="316" name="WeekStartDate" tableColumnId="121"/>
      <queryTableField id="327" name="YYWeekNum" tableColumnId="123"/>
      <queryTableField id="328" name="YYQQ" tableColumnId="124"/>
      <queryTableField id="287" name="周" tableColumnId="116"/>
      <queryTableField id="278" name="年期分类" tableColumnId="54"/>
      <queryTableField id="303" name="清算地" tableColumnId="98"/>
      <queryTableField id="289" name="主体评级分类" tableColumnId="118"/>
      <queryTableField id="290" name="是否IG" tableColumnId="119"/>
      <queryTableField id="99" name="担保人" tableColumnId="99"/>
      <queryTableField id="101" name="维好协议提供者" tableColumnId="101"/>
      <queryTableField id="102" name="币种单位" tableColumnId="102"/>
      <queryTableField id="103" name="ESG主题" tableColumnId="103"/>
      <queryTableField id="105" name="COMPARER" tableColumnId="105"/>
      <queryTableField id="106" name="YYMMDD" tableColumnId="106"/>
      <queryTableField id="107" name="交易简称" tableColumnId="107"/>
      <queryTableField id="108" name="Check" tableColumnId="108"/>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110" xr16:uid="{47EEF154-45A4-4FEF-A8C7-DBE03BE9D370}" autoFormatId="16" applyNumberFormats="0" applyBorderFormats="0" applyFontFormats="0" applyPatternFormats="0" applyAlignmentFormats="0" applyWidthHeightFormats="0">
  <queryTableRefresh nextId="15">
    <queryTableFields count="10">
      <queryTableField id="1" name="1" tableColumnId="1"/>
      <queryTableField id="2" name="2" tableColumnId="2"/>
      <queryTableField id="4" name="3" tableColumnId="3"/>
      <queryTableField id="5" name="4" tableColumnId="4"/>
      <queryTableField id="9" name="5" tableColumnId="5"/>
      <queryTableField id="10" name="6" tableColumnId="6"/>
      <queryTableField id="11" name="7" tableColumnId="7"/>
      <queryTableField id="12" name="8" tableColumnId="8"/>
      <queryTableField id="13" name="9" tableColumnId="9"/>
      <queryTableField id="14" name="10" tableColumnId="10"/>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 connectionId="102" xr16:uid="{C2257509-F754-4DB1-B963-CDF9BCADF97B}"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connectionId="88" xr16:uid="{5DF46FE6-B656-4AA2-AA92-4DA7F064E63C}" autoFormatId="16" applyNumberFormats="0" applyBorderFormats="0" applyFontFormats="0" applyPatternFormats="0" applyAlignmentFormats="0" applyWidthHeightFormats="0">
  <queryTableRefresh nextId="32">
    <queryTableFields count="5">
      <queryTableField id="16" name="COMPARER" tableColumnId="2"/>
      <queryTableField id="14" name="R2" tableColumnId="14"/>
      <queryTableField id="15" name="R3" tableColumnId="15"/>
      <queryTableField id="27" name="PROJECT_NAME" tableColumnId="7"/>
      <queryTableField id="30" name="承销费原币" tableColumnId="10"/>
    </queryTableFields>
    <queryTableDeletedFields count="1">
      <deletedField name="承销费原币"/>
    </queryTableDeleted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3" connectionId="7" xr16:uid="{687EA261-5C11-49C2-B805-80D5BD97511C}" autoFormatId="16" applyNumberFormats="0" applyBorderFormats="0" applyFontFormats="0" applyPatternFormats="0" applyAlignmentFormats="0" applyWidthHeightFormats="0">
  <queryTableRefresh nextId="34">
    <queryTableFields count="11">
      <queryTableField id="29" name="PRJ对账号" tableColumnId="1"/>
      <queryTableField id="3" name="PROJECT_NAME" tableColumnId="3"/>
      <queryTableField id="2" name="定价日" tableColumnId="2"/>
      <queryTableField id="4" name="COVERAGE" tableColumnId="4"/>
      <queryTableField id="5" name="新规角色" tableColumnId="5"/>
      <queryTableField id="6" name="Mandated" tableColumnId="6"/>
      <queryTableField id="31" name="主体简称" tableColumnId="7"/>
      <queryTableField id="8" name="发行人" tableColumnId="8"/>
      <queryTableField id="24" name="注册成立地" tableColumnId="11"/>
      <queryTableField id="9" name="KYC expiry date" tableColumnId="9"/>
      <queryTableField id="33" name="KYC Status" tableColumnId="10"/>
    </queryTableFields>
    <queryTableDeletedFields count="1">
      <deletedField name="KYC"/>
    </queryTableDeleted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20" connectionId="73" xr16:uid="{62321BDD-34DD-4A1C-B30B-B625D15151E4}" autoFormatId="16" applyNumberFormats="0" applyBorderFormats="0" applyFontFormats="0" applyPatternFormats="0" applyAlignmentFormats="0" applyWidthHeightFormats="0">
  <queryTableRefresh nextId="4">
    <queryTableFields count="3">
      <queryTableField id="1" name="CLIENT对账号" tableColumnId="1"/>
      <queryTableField id="2" name="From" tableColumnId="2"/>
      <queryTableField id="3" name="To" tableColumnId="3"/>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14" xr16:uid="{6CD37912-F1DE-4B1E-846E-BC2E710B1FA3}" autoFormatId="16" applyNumberFormats="0" applyBorderFormats="0" applyFontFormats="0" applyPatternFormats="0" applyAlignmentFormats="0" applyWidthHeightFormats="0">
  <queryTableRefresh preserveSortFilterLayout="0" nextId="3">
    <queryTableFields count="2">
      <queryTableField id="1" name="IS_LEAD" tableColumnId="1"/>
      <queryTableField id="2" name="SortValue"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7" connectionId="13" xr16:uid="{7A8E8DA6-15F7-464A-8113-C9A023FC7EDD}" autoFormatId="16" applyNumberFormats="0" applyBorderFormats="0" applyFontFormats="0" applyPatternFormats="0" applyAlignmentFormats="0" applyWidthHeightFormats="0">
  <queryTableRefresh nextId="4">
    <queryTableFields count="2">
      <queryTableField id="1" name="IS_B&amp;D" tableColumnId="1"/>
      <queryTableField id="3" name="SortValue" tableColumnId="3"/>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21" xr16:uid="{F7502D1E-4B22-450E-A118-27EB7095A032}" autoFormatId="16" applyNumberFormats="0" applyBorderFormats="0" applyFontFormats="0" applyPatternFormats="0" applyAlignmentFormats="0" applyWidthHeightFormats="0">
  <queryTableRefresh preserveSortFilterLayout="0" nextId="3">
    <queryTableFields count="2">
      <queryTableField id="1" name="新规角色" tableColumnId="1"/>
      <queryTableField id="2" name="SortValue"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4" adjustColumnWidth="0" connectionId="22" xr16:uid="{6550CD40-D466-4948-A7D8-2430EB727526}" autoFormatId="16" applyNumberFormats="0" applyBorderFormats="0" applyFontFormats="0" applyPatternFormats="0" applyAlignmentFormats="0" applyWidthHeightFormats="0">
  <queryTableRefresh preserveSortFilterLayout="0" nextId="3">
    <queryTableFields count="2">
      <queryTableField id="1" name="板块" tableColumnId="1"/>
      <queryTableField id="2" name="SortValue" tableColumnId="2"/>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2" adjustColumnWidth="0" connectionId="24" xr16:uid="{DB533E4E-27AD-4F22-A527-A9FB3AFB59B7}" autoFormatId="16" applyNumberFormats="0" applyBorderFormats="0" applyFontFormats="0" applyPatternFormats="0" applyAlignmentFormats="0" applyWidthHeightFormats="0">
  <queryTableRefresh preserveSortFilterLayout="0" nextId="2">
    <queryTableFields count="1">
      <queryTableField id="1" name="dd_结构" tableColumnId="1"/>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8" connectionId="12" xr16:uid="{324A4A1D-1A29-44A0-8EAF-B0F949352FEA}" autoFormatId="16" applyNumberFormats="0" applyBorderFormats="0" applyFontFormats="0" applyPatternFormats="0" applyAlignmentFormats="0" applyWidthHeightFormats="0">
  <queryTableRefresh preserveSortFilterLayout="0" nextId="2">
    <queryTableFields count="1">
      <queryTableField id="1" name="dd_BOCOM_DEAL"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4" adjustColumnWidth="0" connectionId="25" xr16:uid="{2111A0C8-3A06-46B4-B803-6CA265E16910}" autoFormatId="16" applyNumberFormats="0" applyBorderFormats="0" applyFontFormats="0" applyPatternFormats="0" applyAlignmentFormats="0" applyWidthHeightFormats="0">
  <queryTableRefresh preserveSortFilterLayout="0" nextId="3">
    <queryTableFields count="2">
      <queryTableField id="1" name="评级分类" tableColumnId="1"/>
      <queryTableField id="2" name="SortValue" tableColumnId="2"/>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5" adjustColumnWidth="0" connectionId="15" xr16:uid="{A3A46668-89FD-4A3F-81B6-B537AC52228F}" autoFormatId="16" applyNumberFormats="0" applyBorderFormats="0" applyFontFormats="0" applyPatternFormats="0" applyAlignmentFormats="0" applyWidthHeightFormats="0">
  <queryTableRefresh preserveSortFilterLayout="0" nextId="3">
    <queryTableFields count="2">
      <queryTableField id="1" name="中资属性" tableColumnId="1"/>
      <queryTableField id="2" name="SortValue" tableColumnId="2"/>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6" adjustColumnWidth="0" connectionId="112" xr16:uid="{76C1E72C-C45E-4F43-A03D-FC45C9B5FF54}" autoFormatId="16" applyNumberFormats="0" applyBorderFormats="0" applyFontFormats="0" applyPatternFormats="0" applyAlignmentFormats="0" applyWidthHeightFormats="0">
  <queryTableRefresh preserveSortFilterLayout="0" nextId="3">
    <queryTableFields count="2">
      <queryTableField id="1" name="上市分类" tableColumnId="1"/>
      <queryTableField id="2" name="SortValue" tableColumnId="2"/>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8" connectionId="3" xr16:uid="{DD91A27F-4A89-4AD0-ACD0-DF45AEA39775}" autoFormatId="16" applyNumberFormats="0" applyBorderFormats="0" applyFontFormats="0" applyPatternFormats="0" applyAlignmentFormats="0" applyWidthHeightFormats="0">
  <queryTableRefresh preserveSortFilterLayout="0" nextId="9">
    <queryTableFields count="8">
      <queryTableField id="1" name="信用主体" tableColumnId="1"/>
      <queryTableField id="2" name="信用主体简称" tableColumnId="2"/>
      <queryTableField id="3" name="板块三级" tableColumnId="3"/>
      <queryTableField id="4" name="板块标签" tableColumnId="4"/>
      <queryTableField id="5" name="上市类型" tableColumnId="5"/>
      <queryTableField id="6" name="IS_ISSUER" tableColumnId="6"/>
      <queryTableField id="7" name="IS_SBLC" tableColumnId="7"/>
      <queryTableField id="8" name="SortValue" tableColumnId="8"/>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19" connectionId="81" xr16:uid="{33F81ABC-E0B4-49EE-BD27-BA68BA7FED5D}" autoFormatId="16" applyNumberFormats="0" applyBorderFormats="0" applyFontFormats="0" applyPatternFormats="0" applyAlignmentFormats="0" applyWidthHeightFormats="0">
  <queryTableRefresh nextId="16">
    <queryTableFields count="4">
      <queryTableField id="1" name="信用主体" tableColumnId="1"/>
      <queryTableField id="13" name="板块二级" tableColumnId="2"/>
      <queryTableField id="14" name="板块三级" tableColumnId="3"/>
      <queryTableField id="15" name="板块标签" tableColumnId="4"/>
    </queryTableFields>
    <queryTableDeletedFields count="3">
      <deletedField name="上市类型"/>
      <deletedField name="细分行业标签2"/>
      <deletedField name="细分行业标签22"/>
    </queryTableDeleted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connectionId="23" xr16:uid="{8E59456C-E5F2-476F-8717-7316B4DE8564}" autoFormatId="16" applyNumberFormats="0" applyBorderFormats="0" applyFontFormats="0" applyPatternFormats="0" applyAlignmentFormats="0" applyWidthHeightFormats="0">
  <queryTableRefresh nextId="5">
    <queryTableFields count="2">
      <queryTableField id="3" name="港分_ROLE" tableColumnId="3"/>
      <queryTableField id="2" name="SortValue" tableColumnId="2"/>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connectionId="86" xr16:uid="{525C3964-D10B-4514-A90E-1844D8B44134}" autoFormatId="16" applyNumberFormats="0" applyBorderFormats="0" applyFontFormats="0" applyPatternFormats="0" applyAlignmentFormats="0" applyWidthHeightFormats="0">
  <queryTableRefresh nextId="3">
    <queryTableFields count="2">
      <queryTableField id="1" name="Operator" tableColumnId="1"/>
      <queryTableField id="2" name="Description"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connectionId="34" xr16:uid="{1E4EEBAA-BDDC-43B9-9E5F-487E0D171AC1}" autoFormatId="16" applyNumberFormats="0" applyBorderFormats="0" applyFontFormats="0" applyPatternFormats="0" applyAlignmentFormats="0" applyWidthHeightFormats="0">
  <queryTableRefresh nextId="3">
    <queryTableFields count="1">
      <queryTableField id="2" name="DimMonday"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9" connectionId="20" xr16:uid="{D6B9D9B2-A327-42C8-8C25-B63D7E895D82}" autoFormatId="16" applyNumberFormats="0" applyBorderFormats="0" applyFontFormats="0" applyPatternFormats="0" applyAlignmentFormats="0" applyWidthHeightFormats="0">
  <queryTableRefresh nextId="5">
    <queryTableFields count="2">
      <queryTableField id="3" name="年期分类" tableColumnId="3"/>
      <queryTableField id="2" name="SortValue"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7" connectionId="19" xr16:uid="{077B3AE3-B945-4601-AAC6-D3BEB20FA33A}" autoFormatId="16" applyNumberFormats="0" applyBorderFormats="0" applyFontFormats="0" applyPatternFormats="0" applyAlignmentFormats="0" applyWidthHeightFormats="0">
  <queryTableRefresh nextId="6">
    <queryTableFields count="2">
      <queryTableField id="4" name="地方平台" tableColumnId="1"/>
      <queryTableField id="3" name="SortValue" tableColumnId="3"/>
    </queryTableFields>
    <queryTableDeletedFields count="1">
      <deletedField name="板块"/>
    </queryTableDeleted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30" connectionId="18" xr16:uid="{2A6C919C-D622-4908-9F05-2DFF0BD16803}" autoFormatId="16" applyNumberFormats="0" applyBorderFormats="0" applyFontFormats="0" applyPatternFormats="0" applyAlignmentFormats="0" applyWidthHeightFormats="0">
  <queryTableRefresh nextId="3">
    <queryTableFields count="2">
      <queryTableField id="1" name="地方国企" tableColumnId="1"/>
      <queryTableField id="2" name="SortValue"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8" connectionId="26" xr16:uid="{50B54C5A-F7B5-495A-A72D-46BF8B0F26C7}" autoFormatId="16" applyNumberFormats="0" applyBorderFormats="0" applyFontFormats="0" applyPatternFormats="0" applyAlignmentFormats="0" applyWidthHeightFormats="0">
  <queryTableRefresh nextId="7">
    <queryTableFields count="2">
      <queryTableField id="5" name="货币细分" tableColumnId="1"/>
      <queryTableField id="2" name="SortValue"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6" connectionId="27" xr16:uid="{522177B0-0370-494F-B12B-CD419E092812}" autoFormatId="16" applyNumberFormats="0" applyBorderFormats="0" applyFontFormats="0" applyPatternFormats="0" applyAlignmentFormats="0" applyWidthHeightFormats="0">
  <queryTableRefresh nextId="8">
    <queryTableFields count="2">
      <queryTableField id="6" name="金融机构" tableColumnId="1"/>
      <queryTableField id="3" name="SortValue" tableColumnId="3"/>
    </queryTableFields>
  </queryTableRefresh>
</queryTable>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1" connectionId="28" xr16:uid="{1DEED33F-CB5A-4A4F-9A48-C5C88D7DBC74}" autoFormatId="16" applyNumberFormats="0" applyBorderFormats="0" applyFontFormats="0" applyPatternFormats="0" applyAlignmentFormats="0" applyWidthHeightFormats="0">
  <queryTableRefresh nextId="7">
    <queryTableFields count="2">
      <queryTableField id="5" name="银行" tableColumnId="1"/>
      <queryTableField id="2" name="SortValue" tableColumnId="2"/>
    </queryTableFields>
  </queryTableRefresh>
</queryTable>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25" connectionId="29" xr16:uid="{A522D766-F982-4662-B4A1-C242EADE3E13}" autoFormatId="16" applyNumberFormats="0" applyBorderFormats="0" applyFontFormats="0" applyPatternFormats="0" applyAlignmentFormats="0" applyWidthHeightFormats="0">
  <queryTableRefresh nextId="6">
    <queryTableFields count="2">
      <queryTableField id="4" name="非银" tableColumnId="1"/>
      <queryTableField id="3" name="SortValue" tableColumnId="3"/>
    </queryTableFields>
  </queryTableRefresh>
</queryTable>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17" connectionId="17" xr16:uid="{7E41804B-CA94-4B0B-AB7B-980B905632E5}" autoFormatId="16" applyNumberFormats="0" applyBorderFormats="0" applyFontFormats="0" applyPatternFormats="0" applyAlignmentFormats="0" applyWidthHeightFormats="0">
  <queryTableRefresh nextId="6">
    <queryTableFields count="2">
      <queryTableField id="4" name="品种主题" tableColumnId="1"/>
      <queryTableField id="3" name="SortValue" tableColumnId="3"/>
    </queryTableFields>
  </queryTableRefresh>
</queryTable>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5" connectionId="11" xr16:uid="{CADFDC92-BF5C-4EF4-8E5D-A2C45ABEEA84}" autoFormatId="16" applyNumberFormats="0" applyBorderFormats="0" applyFontFormats="0" applyPatternFormats="0" applyAlignmentFormats="0" applyWidthHeightFormats="0">
  <queryTableRefresh nextId="4">
    <queryTableFields count="2">
      <queryTableField id="1" name="BISL_ROLE" tableColumnId="1"/>
      <queryTableField id="3" name="SortValue" tableColumnId="3"/>
    </queryTableFields>
  </queryTableRefresh>
</queryTable>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31" connectionId="33" xr16:uid="{5AFF9E2B-A717-4CB3-8001-AA0B590ACE16}" autoFormatId="16" applyNumberFormats="0" applyBorderFormats="0" applyFontFormats="0" applyPatternFormats="0" applyAlignmentFormats="0" applyWidthHeightFormats="0">
  <queryTableRefresh nextId="38">
    <queryTableFields count="20">
      <queryTableField id="16" name="Column1" tableColumnId="14"/>
      <queryTableField id="11" name="KEY_INDICE" tableColumnId="11"/>
      <queryTableField id="12" name="市场指数" tableColumnId="12"/>
      <queryTableField id="4" name="Index" tableColumnId="4"/>
      <queryTableField id="25" name="Index_Coded" tableColumnId="21"/>
      <queryTableField id="5" name="Index_GM" tableColumnId="5"/>
      <queryTableField id="32" name="Index_Writer" tableColumnId="1"/>
      <queryTableField id="6" name="Index_UST" tableColumnId="6"/>
      <queryTableField id="7" name="Index_CURVE" tableColumnId="7"/>
      <queryTableField id="8" name="Index_RMBRATES" tableColumnId="8"/>
      <queryTableField id="27" name="Index_CNYCNHSPD" tableColumnId="22"/>
      <queryTableField id="9" name="IS_1YR" tableColumnId="9"/>
      <queryTableField id="10" name="IS_5YR" tableColumnId="10"/>
      <queryTableField id="22" name="Prefix" tableColumnId="19"/>
      <queryTableField id="17" name="Text" tableColumnId="15"/>
      <queryTableField id="33" name="Trend" tableColumnId="3"/>
      <queryTableField id="34" name="Trend_CN" tableColumnId="13"/>
      <queryTableField id="30" name="Text_Suffix" tableColumnId="2"/>
      <queryTableField id="19" name="Rounding" tableColumnId="17"/>
      <queryTableField id="21" name="PK" tableColumnId="18"/>
    </queryTableFields>
  </queryTableRefresh>
</queryTable>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24" connectionId="16" xr16:uid="{522D840F-A33A-46F5-AD65-0BBB8EFE825F}" autoFormatId="16" applyNumberFormats="0" applyBorderFormats="0" applyFontFormats="0" applyPatternFormats="0" applyAlignmentFormats="0" applyWidthHeightFormats="0">
  <queryTableRefresh nextId="3">
    <queryTableFields count="1">
      <queryTableField id="2" name="dd_发行品种" tableColumnId="1"/>
    </queryTableFields>
  </queryTableRefresh>
</queryTable>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6" connectionId="9" xr16:uid="{A189DDB8-0CCF-44BA-9FD5-1502311021BE}" autoFormatId="16" applyNumberFormats="0" applyBorderFormats="0" applyFontFormats="0" applyPatternFormats="0" applyAlignmentFormats="0" applyWidthHeightFormats="0">
  <queryTableRefresh nextId="32">
    <queryTableFields count="22">
      <queryTableField id="1" name="序号" tableColumnId="1"/>
      <queryTableField id="23" name="团队" tableColumnId="23"/>
      <queryTableField id="3" name="Project Name" tableColumnId="3"/>
      <queryTableField id="4" name="项目名称（集团全称）" tableColumnId="4"/>
      <queryTableField id="5" name="发行人名称中文" tableColumnId="5"/>
      <queryTableField id="24" name="发行人名称英文" tableColumnId="24"/>
      <queryTableField id="7" name="上会审批日" tableColumnId="7"/>
      <queryTableField id="25" name="Mandate" tableColumnId="25"/>
      <queryTableField id="9" name="是否已签署mandate" tableColumnId="9"/>
      <queryTableField id="10" name="项目定价日" tableColumnId="10"/>
      <queryTableField id="11" name="KYC Deadline" tableColumnId="11"/>
      <queryTableField id="26" name="KYC expiry date" tableColumnId="26"/>
      <queryTableField id="13" name="KYC" tableColumnId="13"/>
      <queryTableField id="14" name="Approved by RO" tableColumnId="14"/>
      <queryTableField id="15" name="Worldcheck" tableColumnId="15"/>
      <queryTableField id="16" name="DD Form" tableColumnId="16"/>
      <queryTableField id="17" name="DD Risk" tableColumnId="17"/>
      <queryTableField id="18" name="Record Keeping" tableColumnId="18"/>
      <queryTableField id="19" name="Completed" tableColumnId="19"/>
      <queryTableField id="20" name="公盘地址" tableColumnId="20"/>
      <queryTableField id="21" name="团队成员" tableColumnId="21"/>
      <queryTableField id="31" name="Timestamp" tableColumnId="27"/>
    </queryTableFields>
    <queryTableDeletedFields count="1">
      <deletedField name="PRJ对账号"/>
    </queryTableDeletedFields>
  </queryTableRefresh>
</queryTable>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16" connectionId="70" xr16:uid="{A13D10A8-C8AB-439F-BF7A-D2E5F5B6385F}" autoFormatId="16" applyNumberFormats="0" applyBorderFormats="0" applyFontFormats="0" applyPatternFormats="0" applyAlignmentFormats="0" applyWidthHeightFormats="0">
  <queryTableRefresh nextId="9">
    <queryTableFields count="8">
      <queryTableField id="1" name="序号" tableColumnId="1"/>
      <queryTableField id="2" name="项目名称（集团全称）" tableColumnId="2"/>
      <queryTableField id="3" name="发行人名称中文" tableColumnId="3"/>
      <queryTableField id="4" name="发行人名称英文*" tableColumnId="4"/>
      <queryTableField id="5" name="KYC expiry date" tableColumnId="5"/>
      <queryTableField id="6" name="Approved by RO" tableColumnId="6"/>
      <queryTableField id="7" name="公盘地址" tableColumnId="7"/>
      <queryTableField id="8" name="Timestamp" tableColumnId="8"/>
    </queryTableFields>
  </queryTableRefresh>
</queryTable>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17" connectionId="4" xr16:uid="{736E7533-7136-4A48-A990-DD149CDE211C}" autoFormatId="16" applyNumberFormats="0" applyBorderFormats="0" applyFontFormats="0" applyPatternFormats="0" applyAlignmentFormats="0" applyWidthHeightFormats="0">
  <queryTableRefresh nextId="3">
    <queryTableFields count="1">
      <queryTableField id="2" name="BaseDirectory_CN" tableColumnId="1"/>
    </queryTableFields>
  </queryTableRefresh>
</queryTable>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3" connectionId="49" xr16:uid="{84EBFDAA-4A77-40DA-8B4D-D7AD178FFFEB}" autoFormatId="16" applyNumberFormats="0" applyBorderFormats="0" applyFontFormats="0" applyPatternFormats="0" applyAlignmentFormats="0" applyWidthHeightFormats="0">
  <queryTableRefresh nextId="4">
    <queryTableFields count="3">
      <queryTableField id="1" name="Check" tableColumnId="1"/>
      <queryTableField id="2" name="外部评审方式" tableColumnId="2"/>
      <queryTableField id="3" name="外部评审机构" tableColumnId="3"/>
    </queryTableFields>
  </queryTableRefresh>
</queryTable>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18" connectionId="42" xr16:uid="{BB4623AA-DBE6-4F61-863A-8E3F9BD6A227}" autoFormatId="16" applyNumberFormats="0" applyBorderFormats="0" applyFontFormats="0" applyPatternFormats="0" applyAlignmentFormats="0" applyWidthHeightFormats="0">
  <queryTableRefresh nextId="12">
    <queryTableFields count="11">
      <queryTableField id="1" name="Index" tableColumnId="1"/>
      <queryTableField id="2" name="信用主体" tableColumnId="2"/>
      <queryTableField id="3" name="债券简称" tableColumnId="3"/>
      <queryTableField id="4" name="穆迪/标普" tableColumnId="4"/>
      <queryTableField id="5" name="公司类型" tableColumnId="5"/>
      <queryTableField id="6" name="行业" tableColumnId="6"/>
      <queryTableField id="7" name="细分行业" tableColumnId="7"/>
      <queryTableField id="8" name="省份" tableColumnId="8"/>
      <queryTableField id="9" name="城市" tableColumnId="9"/>
      <queryTableField id="10" name="区县" tableColumnId="10"/>
      <queryTableField id="11" name="DEBUT_DATE" tableColumnId="11"/>
    </queryTableFields>
  </queryTableRefresh>
</queryTable>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19" connectionId="43" xr16:uid="{39509986-BE71-4D21-B065-95CB1E54243E}" autoFormatId="16" applyNumberFormats="0" applyBorderFormats="0" applyFontFormats="0" applyPatternFormats="0" applyAlignmentFormats="0" applyWidthHeightFormats="0">
  <queryTableRefresh nextId="4">
    <queryTableFields count="2">
      <queryTableField id="1" name="发行人名称" tableColumnId="1"/>
      <queryTableField id="2" name="首次违约日" tableColumnId="2"/>
    </queryTableFields>
  </queryTableRefresh>
</queryTable>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20" connectionId="84" xr16:uid="{6AF6E210-732A-4F15-A467-547A66E9CA37}" autoFormatId="16" applyNumberFormats="0" applyBorderFormats="0" applyFontFormats="0" applyPatternFormats="0" applyAlignmentFormats="0" applyWidthHeightFormats="0">
  <queryTableRefresh nextId="13">
    <queryTableFields count="12">
      <queryTableField id="1" name="Name" tableColumnId="1"/>
      <queryTableField id="2" name="简称" tableColumnId="2"/>
      <queryTableField id="3" name="项目状态" tableColumnId="3"/>
      <queryTableField id="4" name="担任角色" tableColumnId="4"/>
      <queryTableField id="5" name="币种" tableColumnId="5"/>
      <queryTableField id="6" name="发行规模" tableColumnId="6"/>
      <queryTableField id="7" name="年期" tableColumnId="7"/>
      <queryTableField id="8" name="承销团成员" tableColumnId="8"/>
      <queryTableField id="9" name="预计完成日期" tableColumnId="9"/>
      <queryTableField id="10" name="项目进展" tableColumnId="10"/>
      <queryTableField id="11" name="分行" tableColumnId="11"/>
      <queryTableField id="12" name="公司名称" tableColumnId="12"/>
    </queryTableFields>
  </queryTableRefresh>
</queryTable>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23" adjustColumnWidth="0" connectionId="50" xr16:uid="{325662C1-1D2F-4F64-9F43-C7ED27D21D32}" autoFormatId="16" applyNumberFormats="0" applyBorderFormats="0" applyFontFormats="0" applyPatternFormats="0" applyAlignmentFormats="0" applyWidthHeightFormats="0">
  <queryTableRefresh nextId="3">
    <queryTableFields count="2">
      <queryTableField id="1" name="Source_Name" tableColumnId="1"/>
      <queryTableField id="2" name="Content"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备证分类" xr10:uid="{00000000-0013-0000-FFFF-FFFF01000000}" sourceName="备证分类">
  <extLst>
    <x:ext xmlns:x15="http://schemas.microsoft.com/office/spreadsheetml/2010/11/main" uri="{2F2917AC-EB37-4324-AD4E-5DD8C200BD13}">
      <x15:tableSlicerCache tableId="36" column="2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G" xr10:uid="{00000000-0013-0000-FFFF-FFFF05000000}" sourceName="ESG">
  <extLst>
    <x:ext xmlns:x15="http://schemas.microsoft.com/office/spreadsheetml/2010/11/main" uri="{2F2917AC-EB37-4324-AD4E-5DD8C200BD13}">
      <x15:tableSlicerCache tableId="19" column="133" sortOrder="descending"/>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货币" xr10:uid="{00000000-0013-0000-FFFF-FFFF08000000}" sourceName="货币">
  <extLst>
    <x:ext xmlns:x15="http://schemas.microsoft.com/office/spreadsheetml/2010/11/main" uri="{2F2917AC-EB37-4324-AD4E-5DD8C200BD13}">
      <x15:tableSlicerCache tableId="19" column="116"/>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备证分类1" xr10:uid="{732CB539-123D-48E4-8F8C-BC8180344156}" sourceName="备证分类">
  <extLst>
    <x:ext xmlns:x15="http://schemas.microsoft.com/office/spreadsheetml/2010/11/main" uri="{2F2917AC-EB37-4324-AD4E-5DD8C200BD13}">
      <x15:tableSlicerCache tableId="19" column="204" sortOrder="descending"/>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中资属性" xr10:uid="{2A00EB22-55CC-4869-A801-10BBA2A1810C}" sourceName="中资属性">
  <extLst>
    <x:ext xmlns:x15="http://schemas.microsoft.com/office/spreadsheetml/2010/11/main" uri="{2F2917AC-EB37-4324-AD4E-5DD8C200BD13}">
      <x15:tableSlicerCache tableId="19" column="174"/>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增发判定" xr10:uid="{3CB8C295-DB16-4107-B462-5DDCF286FC20}" sourceName="增发判定">
  <extLst>
    <x:ext xmlns:x15="http://schemas.microsoft.com/office/spreadsheetml/2010/11/main" uri="{2F2917AC-EB37-4324-AD4E-5DD8C200BD13}">
      <x15:tableSlicerCache tableId="19" column="121"/>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板块" xr10:uid="{56D71444-27C9-40C5-AA4D-AAB098DF6023}" sourceName="板块">
  <extLst>
    <x:ext xmlns:x15="http://schemas.microsoft.com/office/spreadsheetml/2010/11/main" uri="{2F2917AC-EB37-4324-AD4E-5DD8C200BD13}">
      <x15:tableSlicerCache tableId="19" column="175"/>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货币1" xr10:uid="{C1267926-0697-448A-B475-BD0FB057B536}" sourceName="货币">
  <extLst>
    <x:ext xmlns:x15="http://schemas.microsoft.com/office/spreadsheetml/2010/11/main" uri="{2F2917AC-EB37-4324-AD4E-5DD8C200BD13}">
      <x15:tableSlicerCache tableId="36" column="5"/>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行业二级" xr10:uid="{33F5485A-877A-4D6E-B514-D485C18D4CE4}" sourceName="板块二级">
  <extLst>
    <x:ext xmlns:x15="http://schemas.microsoft.com/office/spreadsheetml/2010/11/main" uri="{2F2917AC-EB37-4324-AD4E-5DD8C200BD13}">
      <x15:tableSlicerCache tableId="16" column="21" sortOrder="descending"/>
    </x:ex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细分行业" xr10:uid="{AD19056F-51C9-4D20-8087-4CCC63667E2D}" sourceName="板块三级">
  <extLst>
    <x:ext xmlns:x15="http://schemas.microsoft.com/office/spreadsheetml/2010/11/main" uri="{2F2917AC-EB37-4324-AD4E-5DD8C200BD13}">
      <x15:tableSlicerCache tableId="16" column="22"/>
    </x:ex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ATURED1" xr10:uid="{8DF2EE7E-ED37-4305-835A-3F2AA6E67D8D}" sourceName="品种主题">
  <extLst>
    <x:ext xmlns:x15="http://schemas.microsoft.com/office/spreadsheetml/2010/11/main" uri="{2F2917AC-EB37-4324-AD4E-5DD8C200BD13}">
      <x15:tableSlicerCache tableId="16" column="23"/>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货币2" xr10:uid="{5D7751E0-EE9D-4066-974E-949EED3E1585}" sourceName="货币">
  <extLst>
    <x:ext xmlns:x15="http://schemas.microsoft.com/office/spreadsheetml/2010/11/main" uri="{2F2917AC-EB37-4324-AD4E-5DD8C200BD13}">
      <x15:tableSlicerCache tableId="16" column="6"/>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备证行标签" xr10:uid="{693E896B-A86B-4E12-82C6-FEFA8E857EA0}" sourceName="备证行标签">
  <extLst>
    <x:ext xmlns:x15="http://schemas.microsoft.com/office/spreadsheetml/2010/11/main" uri="{2F2917AC-EB37-4324-AD4E-5DD8C200BD13}">
      <x15:tableSlicerCache tableId="36" column="26"/>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Issuer" xr10:uid="{63D1B555-C1F4-475C-A092-6096E1AB4B3B}" sourceName="IS_ISSUER">
  <extLst>
    <x:ext xmlns:x15="http://schemas.microsoft.com/office/spreadsheetml/2010/11/main" uri="{2F2917AC-EB37-4324-AD4E-5DD8C200BD13}">
      <x15:tableSlicerCache tableId="50" column="99" sortOrder="descending"/>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SBLC" xr10:uid="{BAB43461-C5EB-4CF1-B607-7283E23DE080}" sourceName="IS_SBLC">
  <extLst>
    <x:ext xmlns:x15="http://schemas.microsoft.com/office/spreadsheetml/2010/11/main" uri="{2F2917AC-EB37-4324-AD4E-5DD8C200BD13}">
      <x15:tableSlicerCache tableId="50" column="100" sortOrder="descending"/>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Client" xr10:uid="{3EB13742-847F-4E80-8CC3-AC436633FC02}" sourceName="IS_CLIENT">
  <extLst>
    <x:ext xmlns:x15="http://schemas.microsoft.com/office/spreadsheetml/2010/11/main" uri="{2F2917AC-EB37-4324-AD4E-5DD8C200BD13}">
      <x15:tableSlicerCache tableId="50" column="101" sortOrder="descending"/>
    </x:ex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板块二级" xr10:uid="{F4814BF3-0AF9-4FC2-880E-75CE61DFCF91}" sourceName="板块二级">
  <extLst>
    <x:ext xmlns:x15="http://schemas.microsoft.com/office/spreadsheetml/2010/11/main" uri="{2F2917AC-EB37-4324-AD4E-5DD8C200BD13}">
      <x15:tableSlicerCache tableId="50" column="84" sortOrder="descending"/>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板块三级" xr10:uid="{CC5DDD53-3017-4ABE-9141-DE1149E3D496}" sourceName="板块三级">
  <extLst>
    <x:ext xmlns:x15="http://schemas.microsoft.com/office/spreadsheetml/2010/11/main" uri="{2F2917AC-EB37-4324-AD4E-5DD8C200BD13}">
      <x15:tableSlicerCache tableId="50" column="85" sortOrder="descending"/>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板块1" xr10:uid="{13C34A8D-4FC1-4F2A-9D13-C47C5161FB74}" sourceName="板块">
  <extLst>
    <x:ext xmlns:x15="http://schemas.microsoft.com/office/spreadsheetml/2010/11/main" uri="{2F2917AC-EB37-4324-AD4E-5DD8C200BD13}">
      <x15:tableSlicerCache tableId="50" column="83" sortOrder="descending"/>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DEFAULT" xr10:uid="{89467863-3FBE-4DDA-ADCC-BB25E3649DD8}" sourceName="IS_DEFAULT">
  <extLst>
    <x:ext xmlns:x15="http://schemas.microsoft.com/office/spreadsheetml/2010/11/main" uri="{2F2917AC-EB37-4324-AD4E-5DD8C200BD13}">
      <x15:tableSlicerCache tableId="50" column="102" sortOrder="descending"/>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板块2" xr10:uid="{B6521C85-7512-4264-BF95-BA89332226BC}" sourceName="板块">
  <extLst>
    <x:ext xmlns:x15="http://schemas.microsoft.com/office/spreadsheetml/2010/11/main" uri="{2F2917AC-EB37-4324-AD4E-5DD8C200BD13}">
      <x15:tableSlicerCache tableId="87" column="10"/>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美元规模分类" xr10:uid="{16526056-DC9F-4E73-A40B-88B1E55C9A1F}" sourceName="美元规模分类">
  <extLst>
    <x:ext xmlns:x15="http://schemas.microsoft.com/office/spreadsheetml/2010/11/main" uri="{2F2917AC-EB37-4324-AD4E-5DD8C200BD13}">
      <x15:tableSlicerCache tableId="19" column="13"/>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是否IG1" xr10:uid="{B4284A9F-3DAB-408D-816E-853BF305A77E}" sourceName="是否IG">
  <extLst>
    <x:ext xmlns:x15="http://schemas.microsoft.com/office/spreadsheetml/2010/11/main" uri="{2F2917AC-EB37-4324-AD4E-5DD8C200BD13}">
      <x15:tableSlicerCache tableId="19" column="15"/>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级别" xr10:uid="{32D0312E-9367-4D8B-9F97-28295682880B}" sourceName="级别">
  <extLst>
    <x:ext xmlns:x15="http://schemas.microsoft.com/office/spreadsheetml/2010/11/main" uri="{2F2917AC-EB37-4324-AD4E-5DD8C200BD13}">
      <x15:tableSlicerCache tableId="50" column="1"/>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是否IG" xr10:uid="{DBDA6894-F211-4675-AAB2-383DEC8DA24B}" sourceName="是否IG">
  <extLst>
    <x:ext xmlns:x15="http://schemas.microsoft.com/office/spreadsheetml/2010/11/main" uri="{2F2917AC-EB37-4324-AD4E-5DD8C200BD13}">
      <x15:tableSlicerCache tableId="59" column="26"/>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评级分类" xr10:uid="{0CC865CD-365B-4A28-8464-381DD2F0AB37}" sourceName="评级分类">
  <extLst>
    <x:ext xmlns:x15="http://schemas.microsoft.com/office/spreadsheetml/2010/11/main" uri="{2F2917AC-EB37-4324-AD4E-5DD8C200BD13}">
      <x15:tableSlicerCache tableId="87" column="6"/>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年期分类" xr10:uid="{4C06E820-BE0F-43AF-8076-6B51E9A70C6A}" sourceName="年期分类">
  <extLst>
    <x:ext xmlns:x15="http://schemas.microsoft.com/office/spreadsheetml/2010/11/main" uri="{2F2917AC-EB37-4324-AD4E-5DD8C200BD13}">
      <x15:tableSlicerCache tableId="87" column="7"/>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货币细分" xr10:uid="{B35B92B2-DC6B-4B71-950C-8E5D132AE7F1}" sourceName="货币细分">
  <extLst>
    <x:ext xmlns:x15="http://schemas.microsoft.com/office/spreadsheetml/2010/11/main" uri="{2F2917AC-EB37-4324-AD4E-5DD8C200BD13}">
      <x15:tableSlicerCache tableId="87" column="9"/>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上市" xr10:uid="{2EF44784-6451-4AF9-89CC-AEFAA1BEF5B1}" sourceName="上市">
  <extLst>
    <x:ext xmlns:x15="http://schemas.microsoft.com/office/spreadsheetml/2010/11/main" uri="{2F2917AC-EB37-4324-AD4E-5DD8C200BD13}">
      <x15:tableSlicerCache tableId="19" column="131"/>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urated" xr10:uid="{298BAAD4-43BD-4AA0-8BE6-8D2A6C359233}" sourceName="mCurated">
  <extLst>
    <x:ext xmlns:x15="http://schemas.microsoft.com/office/spreadsheetml/2010/11/main" uri="{2F2917AC-EB37-4324-AD4E-5DD8C200BD13}">
      <x15:tableSlicerCache tableId="82" column="68"/>
    </x:ext>
  </extLst>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ISL" xr10:uid="{E16B7EE9-5CCE-4535-9AA1-6FD7CD8663EF}" sourceName="mBISL">
  <extLst>
    <x:ext xmlns:x15="http://schemas.microsoft.com/office/spreadsheetml/2010/11/main" uri="{2F2917AC-EB37-4324-AD4E-5DD8C200BD13}">
      <x15:tableSlicerCache tableId="82" column="69"/>
    </x:ext>
  </extLst>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hart" xr10:uid="{FF20A088-1057-4F6E-8788-D5956B7FEACF}" sourceName="mChart">
  <extLst>
    <x:ext xmlns:x15="http://schemas.microsoft.com/office/spreadsheetml/2010/11/main" uri="{2F2917AC-EB37-4324-AD4E-5DD8C200BD13}">
      <x15:tableSlicerCache tableId="82" column="73"/>
    </x:ext>
  </extLst>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redit" xr10:uid="{52E73E8B-1AA5-4285-B52E-81267BED277A}" sourceName="mCredit">
  <extLst>
    <x:ext xmlns:x15="http://schemas.microsoft.com/office/spreadsheetml/2010/11/main" uri="{2F2917AC-EB37-4324-AD4E-5DD8C200BD13}">
      <x15:tableSlicerCache tableId="82" column="74"/>
    </x:ext>
  </extLst>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删除及隐藏" xr10:uid="{197458D0-8985-45BA-80C4-33A34356C3B3}" sourceName="删除及隐藏">
  <extLst>
    <x:ext xmlns:x15="http://schemas.microsoft.com/office/spreadsheetml/2010/11/main" uri="{2F2917AC-EB37-4324-AD4E-5DD8C200BD13}">
      <x15:tableSlicerCache tableId="85" column="9"/>
    </x:ext>
    <x:ext xmlns:x15="http://schemas.microsoft.com/office/spreadsheetml/2010/11/main" uri="{470722E0-AACD-4C17-9CDC-17EF765DBC7E}">
      <x15:slicerCacheHideItemsWithNoData/>
    </x:ext>
  </extLst>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信用主体简称" xr10:uid="{F78389BC-D323-4454-902C-76D02AC6CC28}" sourceName="信用主体简称">
  <extLst>
    <x:ext xmlns:x15="http://schemas.microsoft.com/office/spreadsheetml/2010/11/main" uri="{2F2917AC-EB37-4324-AD4E-5DD8C200BD13}">
      <x15:tableSlicerCache tableId="78" column="2"/>
    </x:ext>
    <x:ext xmlns:x15="http://schemas.microsoft.com/office/spreadsheetml/2010/11/main" uri="{470722E0-AACD-4C17-9CDC-17EF765DBC7E}">
      <x15:slicerCacheHideItemsWithNoData/>
    </x:ext>
  </extLst>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板块三级1" xr10:uid="{D528761C-D27E-400C-B35F-DFB57ED8569E}" sourceName="板块三级">
  <extLst>
    <x:ext xmlns:x15="http://schemas.microsoft.com/office/spreadsheetml/2010/11/main" uri="{2F2917AC-EB37-4324-AD4E-5DD8C200BD13}">
      <x15:tableSlicerCache tableId="78"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Curated" xr10:uid="{B772BD2E-2188-437F-9224-264F189A562C}" cache="Slicer_mCurated" caption="mCurated" columnCount="2" rowHeight="365760"/>
  <slicer name="mBISL" xr10:uid="{289BB1A5-02DE-487F-95D9-24BDECA4BA04}" cache="Slicer_mBISL" caption="mBISL" columnCount="2" rowHeight="365760"/>
  <slicer name="mChart" xr10:uid="{08CF269E-DC49-466A-B219-28F774A4738B}" cache="Slicer_mChart" caption="mChart" columnCount="2" rowHeight="365760"/>
  <slicer name="mCredit" xr10:uid="{337FBC92-57D8-412F-92EC-9D87DC38AAE9}" cache="Slicer_mCredit" caption="mCredit" columnCount="2" rowHeight="36576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删除及隐藏" xr10:uid="{0351A9DE-EC9E-4C44-A630-BE0ECBD11170}" cache="Slicer_删除及隐藏" caption="删除及隐藏" columnCount="2" rowHeight="4572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s_Issuer" xr10:uid="{52E778B2-A744-477A-98EE-42B6B80315E8}" cache="Slicer_Is_Issuer" caption="IS_ISSUER" style="EntitySlicer" rowHeight="182880"/>
  <slicer name="Is_SBLC" xr10:uid="{6B8C9091-7C26-4415-AE0B-2FE3D7AA6DBF}" cache="Slicer_Is_SBLC" caption="IS_SBLC" style="EntitySlicer" rowHeight="182880"/>
  <slicer name="Is_Client" xr10:uid="{7410F442-C540-44AB-A403-62E9ECF365E5}" cache="Slicer_Is_Client" caption="IS_CLIENT" style="EntitySlicer" rowHeight="182880"/>
  <slicer name="板块二级" xr10:uid="{9E3979EC-0F15-4261-8E2C-2F63704EE498}" cache="Slicer_板块二级" caption="板块二级" columnCount="2" style="EntitySlicer" rowHeight="274320"/>
  <slicer name="板块三级" xr10:uid="{CF8C97AD-F4DC-459B-A64A-09528B42EFAD}" cache="Slicer_板块三级" caption="板块三级" columnCount="4" style="EntitySlicer" rowHeight="274320"/>
  <slicer name="板块 1" xr10:uid="{23F96A57-0357-4638-BC00-1DC07B0F3664}" cache="Slicer_板块1" caption="板块" startItem="1" style="EntitySlicer" rowHeight="274320"/>
  <slicer name="是否违约" xr10:uid="{EAACD956-9537-4896-A606-D8A911C8A5B6}" cache="Slicer_IS_DEFAULT" caption="IS_DEFAULT" style="EntitySlicer" rowHeight="182880"/>
  <slicer name="级别" xr10:uid="{62FA316E-A4A2-4750-9BB9-5FE9EF2FE24D}" cache="Slicer_级别" caption="级别" columnCount="2" style="EntitySlicer" rowHeight="27432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G" xr10:uid="{00000000-0014-0000-FFFF-FFFF03000000}" cache="Slicer_ESG" caption="ESG" columnCount="2" rowHeight="256032"/>
  <slicer name="货币" xr10:uid="{00000000-0014-0000-FFFF-FFFF06000000}" cache="Slicer_货币" caption="货币" columnCount="3" rowHeight="256032"/>
  <slicer name="备证分类 1" xr10:uid="{01DE449D-C55D-4AB6-849D-7E7ADD5AA67A}" cache="Slicer_备证分类1" caption="备证分类" style="EntitySlicer" rowHeight="256032"/>
  <slicer name="中资属性" xr10:uid="{B69BC32A-57CE-4251-BE42-FA98EADB5C52}" cache="Slicer_中资属性" caption="中资属性" style="EntitySlicer" rowHeight="256032"/>
  <slicer name="增发判定" xr10:uid="{DA451E84-84B1-4B16-8473-52132601E449}" cache="Slicer_增发判定" caption="增发判定" columnCount="2" rowHeight="256032"/>
  <slicer name="板块" xr10:uid="{4DFE235B-2075-4F9D-97AB-9ECF9B246AED}" cache="Slicer_板块" caption="板块" style="EntitySlicer" rowHeight="256032"/>
  <slicer name="美元规模分类" xr10:uid="{EBCB86E3-1C1D-4C06-A676-A9845EFC773E}" cache="Slicer_美元规模分类" caption="美元规模分类" columnCount="2" rowHeight="256032"/>
  <slicer name="是否IG 1" xr10:uid="{D24D6C34-F348-47E9-A20F-D5646E488E34}" cache="Slicer_是否IG1" caption="是否IG" columnCount="2" rowHeight="256032"/>
  <slicer name="上市" xr10:uid="{18B46356-8884-4BC2-AD0F-D5D29E29BAC5}" cache="Slicer_上市" caption="上市" startItem="4" columnCount="4" rowHeight="27432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板块 2" xr10:uid="{1B9C88F8-0FB7-4137-ABCC-A10BDA67C871}" cache="Slicer_板块2" caption="板块" columnCount="2" style="EntitySlicer" rowHeight="274320"/>
  <slicer name="评级分类" xr10:uid="{8DB8AAB4-8CA7-4240-AE44-2A8DC0AD1B83}" cache="Slicer_评级分类" caption="评级分类" columnCount="3" rowHeight="274320"/>
  <slicer name="年期分类" xr10:uid="{081F7015-A4B5-46CB-A064-4B0002DCA9BF}" cache="Slicer_年期分类" caption="年期分类" columnCount="2" rowHeight="274320"/>
  <slicer name="货币细分" xr10:uid="{94517A12-03F2-46DC-A443-2E5AADDFBE41}" cache="Slicer_货币细分" caption="货币细分" columnCount="3" rowHeight="27432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备证分类" xr10:uid="{00000000-0014-0000-FFFF-FFFF0A000000}" cache="Slicer_备证分类" caption="备证分类" columnCount="2" style="EntitySlicer" rowHeight="274320"/>
  <slicer name="货币 1" xr10:uid="{37FCC77C-A93F-41ED-940F-DE01CA254076}" cache="Slicer_货币1" caption="货币" columnCount="2" rowHeight="274320"/>
  <slicer name="备证行标签" xr10:uid="{15FB570A-EBFB-4FE0-9E78-0B9E67B4E9CC}" cache="Slicer_备证行标签" caption="备证行标签" columnCount="3" style="EntitySlicer" rowHeight="274320"/>
  <slicer name="信用主体简称" xr10:uid="{9048561F-941A-4E03-8D5B-2721B1882CCD}" cache="Slicer_信用主体简称" caption="信用主体简称" columnCount="9" rowHeight="274320"/>
  <slicer name="板块三级 1" xr10:uid="{5A49CE05-6CEA-4101-8038-76529BBA006E}" cache="Slicer_板块三级1" caption="板块三级" columnCount="2" rowHeight="27432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行业二级" xr10:uid="{B453E678-8846-469F-BDA6-FCD973822DCA}" cache="Slicer_行业二级" caption="板块二级" columnCount="2" style="EntitySlicer" rowHeight="365760"/>
  <slicer name="细分行业" xr10:uid="{28E748F8-0299-4B83-95A1-748B433F900F}" cache="Slicer_细分行业" caption="板块三级" columnCount="4" style="EntitySlicer" rowHeight="228600"/>
  <slicer name="FEATURED 1" xr10:uid="{75F15843-A9ED-45C0-BEB4-DBB540D17C6A}" cache="Slicer_FEATURED1" caption="品种主题" columnCount="2" rowHeight="228600"/>
  <slicer name="货币 2" xr10:uid="{6BBDE1E8-037D-4F0F-8C0D-719228DB8730}" cache="Slicer_货币2" caption="货币" columnCount="3" rowHeight="228600"/>
  <slicer name="是否IG" xr10:uid="{AF207060-2A18-4939-8C8B-1F0A4FAED345}" cache="Slicer_是否IG" caption="是否IG" rowHeight="27432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60.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61.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62.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63.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64.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65.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66.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68.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69.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71.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72.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74.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75.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7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7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8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8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8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8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_rels/table84.xml.rels><?xml version="1.0" encoding="UTF-8" standalone="yes"?>
<Relationships xmlns="http://schemas.openxmlformats.org/package/2006/relationships"><Relationship Id="rId1" Type="http://schemas.openxmlformats.org/officeDocument/2006/relationships/queryTable" Target="../queryTables/queryTable54.xml"/></Relationships>
</file>

<file path=xl/tables/_rels/table85.xml.rels><?xml version="1.0" encoding="UTF-8" standalone="yes"?>
<Relationships xmlns="http://schemas.openxmlformats.org/package/2006/relationships"><Relationship Id="rId1" Type="http://schemas.openxmlformats.org/officeDocument/2006/relationships/queryTable" Target="../queryTables/queryTable55.xml"/></Relationships>
</file>

<file path=xl/tables/_rels/table86.xml.rels><?xml version="1.0" encoding="UTF-8" standalone="yes"?>
<Relationships xmlns="http://schemas.openxmlformats.org/package/2006/relationships"><Relationship Id="rId1" Type="http://schemas.openxmlformats.org/officeDocument/2006/relationships/queryTable" Target="../queryTables/queryTable56.xml"/></Relationships>
</file>

<file path=xl/tables/_rels/table87.xml.rels><?xml version="1.0" encoding="UTF-8" standalone="yes"?>
<Relationships xmlns="http://schemas.openxmlformats.org/package/2006/relationships"><Relationship Id="rId1" Type="http://schemas.openxmlformats.org/officeDocument/2006/relationships/queryTable" Target="../queryTables/queryTable57.xml"/></Relationships>
</file>

<file path=xl/tables/_rels/table88.xml.rels><?xml version="1.0" encoding="UTF-8" standalone="yes"?>
<Relationships xmlns="http://schemas.openxmlformats.org/package/2006/relationships"><Relationship Id="rId1" Type="http://schemas.openxmlformats.org/officeDocument/2006/relationships/queryTable" Target="../queryTables/queryTable58.xml"/></Relationships>
</file>

<file path=xl/tables/_rels/table89.xml.rels><?xml version="1.0" encoding="UTF-8" standalone="yes"?>
<Relationships xmlns="http://schemas.openxmlformats.org/package/2006/relationships"><Relationship Id="rId1" Type="http://schemas.openxmlformats.org/officeDocument/2006/relationships/queryTable" Target="../queryTables/queryTable59.xml"/></Relationships>
</file>

<file path=xl/tables/_rels/table90.xml.rels><?xml version="1.0" encoding="UTF-8" standalone="yes"?>
<Relationships xmlns="http://schemas.openxmlformats.org/package/2006/relationships"><Relationship Id="rId1" Type="http://schemas.openxmlformats.org/officeDocument/2006/relationships/queryTable" Target="../queryTables/queryTable60.xml"/></Relationships>
</file>

<file path=xl/tables/_rels/table91.xml.rels><?xml version="1.0" encoding="UTF-8" standalone="yes"?>
<Relationships xmlns="http://schemas.openxmlformats.org/package/2006/relationships"><Relationship Id="rId1" Type="http://schemas.openxmlformats.org/officeDocument/2006/relationships/queryTable" Target="../queryTables/queryTable61.xml"/></Relationships>
</file>

<file path=xl/tables/_rels/table92.xml.rels><?xml version="1.0" encoding="UTF-8" standalone="yes"?>
<Relationships xmlns="http://schemas.openxmlformats.org/package/2006/relationships"><Relationship Id="rId1" Type="http://schemas.openxmlformats.org/officeDocument/2006/relationships/queryTable" Target="../queryTables/queryTable62.xml"/></Relationships>
</file>

<file path=xl/tables/_rels/table93.xml.rels><?xml version="1.0" encoding="UTF-8" standalone="yes"?>
<Relationships xmlns="http://schemas.openxmlformats.org/package/2006/relationships"><Relationship Id="rId1" Type="http://schemas.openxmlformats.org/officeDocument/2006/relationships/queryTable" Target="../queryTables/queryTable63.xml"/></Relationships>
</file>

<file path=xl/tables/_rels/table94.xml.rels><?xml version="1.0" encoding="UTF-8" standalone="yes"?>
<Relationships xmlns="http://schemas.openxmlformats.org/package/2006/relationships"><Relationship Id="rId1" Type="http://schemas.openxmlformats.org/officeDocument/2006/relationships/queryTable" Target="../queryTables/queryTable64.xml"/></Relationships>
</file>

<file path=xl/tables/_rels/table95.xml.rels><?xml version="1.0" encoding="UTF-8" standalone="yes"?>
<Relationships xmlns="http://schemas.openxmlformats.org/package/2006/relationships"><Relationship Id="rId1" Type="http://schemas.openxmlformats.org/officeDocument/2006/relationships/queryTable" Target="../queryTables/queryTable65.xml"/></Relationships>
</file>

<file path=xl/tables/_rels/table96.xml.rels><?xml version="1.0" encoding="UTF-8" standalone="yes"?>
<Relationships xmlns="http://schemas.openxmlformats.org/package/2006/relationships"><Relationship Id="rId1" Type="http://schemas.openxmlformats.org/officeDocument/2006/relationships/queryTable" Target="../queryTables/queryTable66.xml"/></Relationships>
</file>

<file path=xl/tables/_rels/table97.xml.rels><?xml version="1.0" encoding="UTF-8" standalone="yes"?>
<Relationships xmlns="http://schemas.openxmlformats.org/package/2006/relationships"><Relationship Id="rId1" Type="http://schemas.openxmlformats.org/officeDocument/2006/relationships/queryTable" Target="../queryTables/queryTable6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D4059BBB-7358-4D77-9C1C-A0B9B20661B8}" name="wDynamic" displayName="wDynamic" ref="O11:CN31" tableType="queryTable" totalsRowShown="0">
  <autoFilter ref="O11:CN31" xr:uid="{6A5C83F8-0320-4EA0-AFB5-C9DE4ADFD777}"/>
  <tableColumns count="78">
    <tableColumn id="1" xr3:uid="{34846895-1BBC-4E98-B261-0C47AC0DD4C6}" uniqueName="1" name="Index" queryTableFieldId="1" dataDxfId="861"/>
    <tableColumn id="47" xr3:uid="{3FA95DEA-D0B2-40E2-8976-F32FC3364BFD}" uniqueName="47" name="删除及隐藏" queryTableFieldId="47" dataDxfId="860"/>
    <tableColumn id="2" xr3:uid="{0DE4D6DA-EF3F-4E2D-B151-249290F11BCA}" uniqueName="2" name="信用主体" queryTableFieldId="2" dataDxfId="859"/>
    <tableColumn id="3" xr3:uid="{4E6BE464-BE91-440A-A174-9081F4B66391}" uniqueName="3" name="ISIN" queryTableFieldId="3" dataDxfId="858"/>
    <tableColumn id="4" xr3:uid="{F31C61A1-BAE1-429E-BD8C-03B8972F5808}" uniqueName="4" name="定价日" queryTableFieldId="4" dataDxfId="857"/>
    <tableColumn id="5" xr3:uid="{9911CDE7-84E5-4B2C-9C13-017E2902A756}" uniqueName="5" name="发行评级" queryTableFieldId="5" dataDxfId="856"/>
    <tableColumn id="6" xr3:uid="{426F0482-C7C8-4C8E-9C23-03AD22F03809}" uniqueName="6" name="主体评级" queryTableFieldId="6" dataDxfId="855"/>
    <tableColumn id="7" xr3:uid="{8AD9B188-315F-43B7-98F1-31E4CDA80FDC}" uniqueName="7" name="境内主体评级" queryTableFieldId="7" dataDxfId="854"/>
    <tableColumn id="8" xr3:uid="{905D07EF-DCC8-4EB8-8E4B-CC468BBF7ED8}" uniqueName="8" name="货币" queryTableFieldId="8" dataDxfId="853"/>
    <tableColumn id="9" xr3:uid="{3D65DFE7-54F4-4DA2-8E98-621FF184F728}" uniqueName="9" name="发行规模(亿)" queryTableFieldId="9" dataDxfId="852"/>
    <tableColumn id="10" xr3:uid="{AD432B1D-1387-442A-A1A0-DF8B8C584A95}" uniqueName="10" name="年期" queryTableFieldId="10" dataDxfId="851"/>
    <tableColumn id="11" xr3:uid="{07CECFB1-8EB1-4073-9E01-3D8395F7EFEB}" uniqueName="11" name="票息" queryTableFieldId="11" dataDxfId="850"/>
    <tableColumn id="12" xr3:uid="{6B54A3EA-05D2-480D-B0A8-C4941272E084}" uniqueName="12" name="IPG" queryTableFieldId="12" dataDxfId="849"/>
    <tableColumn id="13" xr3:uid="{9AB4ECFE-CA8D-4653-9687-AD297652D2BC}" uniqueName="13" name="FPG" queryTableFieldId="13" dataDxfId="848"/>
    <tableColumn id="14" xr3:uid="{F3B39052-B4B9-4F03-AC95-B970D75C9137}" uniqueName="14" name="定价" queryTableFieldId="14" dataDxfId="847"/>
    <tableColumn id="15" xr3:uid="{58570012-A8DC-4CC1-A097-D7E991FFD874}" uniqueName="15" name="收窄基点" queryTableFieldId="15" dataDxfId="846"/>
    <tableColumn id="16" xr3:uid="{3AEFEF3C-6250-4A69-BA65-2ABF4514AEBB}" uniqueName="16" name="定价基准" queryTableFieldId="16" dataDxfId="845"/>
    <tableColumn id="17" xr3:uid="{C5D4004E-3098-4B84-A04E-85227FC12E51}" uniqueName="17" name="发行价" queryTableFieldId="17" dataDxfId="844"/>
    <tableColumn id="18" xr3:uid="{4890C5A0-774B-4D4A-9683-31DFB2B13DAD}" uniqueName="18" name="结构" queryTableFieldId="18" dataDxfId="843"/>
    <tableColumn id="19" xr3:uid="{57DB5367-45E9-4A03-B2F6-D0678901F56C}" uniqueName="19" name="上市" queryTableFieldId="19" dataDxfId="842"/>
    <tableColumn id="20" xr3:uid="{D5DA7A9C-0F0D-4778-BD0B-6BEB28BDFFFB}" uniqueName="20" name="港分_ROLE" queryTableFieldId="20" dataDxfId="841"/>
    <tableColumn id="21" xr3:uid="{CF579EE0-8CEF-44ED-A9C7-2653EFB88A2E}" uniqueName="21" name="澳分_ROLE" queryTableFieldId="21" dataDxfId="840"/>
    <tableColumn id="22" xr3:uid="{9DBE5496-C141-4A81-8EB1-A384BE31D646}" uniqueName="22" name="增发判定" queryTableFieldId="22" dataDxfId="839"/>
    <tableColumn id="23" xr3:uid="{8E918CA9-32D1-4D35-A753-9B3AB71077EE}" uniqueName="23" name="付息频率" queryTableFieldId="23" dataDxfId="838"/>
    <tableColumn id="24" xr3:uid="{3B057C7C-9862-4825-883C-AF75FC99FF43}" uniqueName="24" name="起息日期" queryTableFieldId="24" dataDxfId="837"/>
    <tableColumn id="25" xr3:uid="{D32744A5-D294-488A-A464-BD68826D423A}" uniqueName="25" name="首次付息日" queryTableFieldId="25" dataDxfId="836"/>
    <tableColumn id="26" xr3:uid="{FEABD940-A78C-4141-AA0A-B1D2552813F0}" uniqueName="26" name="兑付日" queryTableFieldId="26" dataDxfId="835"/>
    <tableColumn id="27" xr3:uid="{E9B4427C-4B3A-4F67-819F-CCC5BB570E24}" uniqueName="27" name="亿美元" queryTableFieldId="27" dataDxfId="834"/>
    <tableColumn id="28" xr3:uid="{C4EB8184-BC26-4A53-A84D-4DF0EC4B0221}" uniqueName="28" name="亿元" queryTableFieldId="28" dataDxfId="833"/>
    <tableColumn id="29" xr3:uid="{4AA3722D-81C0-4CF3-AA0E-B0AF56066019}" uniqueName="29" name="亿港币" queryTableFieldId="29" dataDxfId="832"/>
    <tableColumn id="30" xr3:uid="{4CD29448-ED2E-488B-9D84-E357554AB7BA}" uniqueName="30" name="TICKER" queryTableFieldId="30" dataDxfId="831"/>
    <tableColumn id="31" xr3:uid="{471F7848-A6DA-4454-8ED5-FF254F5EC352}" uniqueName="31" name="注册成立地" queryTableFieldId="31" dataDxfId="830"/>
    <tableColumn id="32" xr3:uid="{D4A8D659-438D-4334-A9DB-9E9ED0EA3D01}" uniqueName="32" name="发行人主上市地" queryTableFieldId="32" dataDxfId="829"/>
    <tableColumn id="33" xr3:uid="{1678E9A1-F67B-4768-8902-09DFC9B94B9B}" uniqueName="33" name="通过分行" queryTableFieldId="33" dataDxfId="828"/>
    <tableColumn id="34" xr3:uid="{2767BF29-71BB-48F5-ABE7-136338C344B6}" uniqueName="34" name="发行人" queryTableFieldId="34" dataDxfId="827"/>
    <tableColumn id="35" xr3:uid="{C5FA83D0-FBFB-4334-9519-D023F410696F}" uniqueName="35" name="担保人" queryTableFieldId="35" dataDxfId="826"/>
    <tableColumn id="36" xr3:uid="{62417DC3-1BBA-4E88-BE98-E5BCEB6313FE}" uniqueName="36" name="维好协议提供者" queryTableFieldId="36" dataDxfId="825"/>
    <tableColumn id="37" xr3:uid="{0F50B20D-6248-4C18-8F9C-66464ECE3448}" uniqueName="37" name="备证行" queryTableFieldId="37" dataDxfId="824"/>
    <tableColumn id="38" xr3:uid="{3F24B866-A412-46C8-A884-FF8C2B4EE6DE}" uniqueName="38" name="ESG" queryTableFieldId="38" dataDxfId="823"/>
    <tableColumn id="39" xr3:uid="{14CA262A-6BF4-4416-9358-924BADD3DDCE}" uniqueName="39" name="品种主题" queryTableFieldId="99" dataDxfId="822"/>
    <tableColumn id="40" xr3:uid="{63192485-5D23-4F00-B126-915D265155AE}" uniqueName="40" name="亮点" queryTableFieldId="40" dataDxfId="821"/>
    <tableColumn id="41" xr3:uid="{AEBE73A1-C55E-4897-8B15-12F4995C4D95}" uniqueName="41" name="期限备注" queryTableFieldId="41" dataDxfId="820"/>
    <tableColumn id="42" xr3:uid="{B688EB62-FD8B-4242-A4EA-D75BE2E039FA}" uniqueName="42" name="SPECIALs" queryTableFieldId="42" dataDxfId="819"/>
    <tableColumn id="43" xr3:uid="{7A4F2D5C-B900-4D96-B574-52FD85D45836}" uniqueName="43" name="OTHER_ISIN" queryTableFieldId="43" dataDxfId="818"/>
    <tableColumn id="44" xr3:uid="{D096DC8C-5052-46BF-8476-03B70C9290CE}" uniqueName="44" name="Stats" queryTableFieldId="44" dataDxfId="817"/>
    <tableColumn id="45" xr3:uid="{888EDC59-0042-4726-B8BD-92EA87E81406}" uniqueName="45" name="筹款用途" queryTableFieldId="45" dataDxfId="816"/>
    <tableColumn id="46" xr3:uid="{4F40F0B0-1D53-4FA4-852D-901F2349C27B}" uniqueName="46" name="发行方式" queryTableFieldId="46" dataDxfId="815"/>
    <tableColumn id="48" xr3:uid="{07BECC25-6D7F-407E-908C-0DB0BCE775D0}" uniqueName="48" name="DataSource" queryTableFieldId="48" dataDxfId="814"/>
    <tableColumn id="49" xr3:uid="{E58E1DB0-E163-49FA-90AE-068B03F66128}" uniqueName="49" name="Updator" queryTableFieldId="49" dataDxfId="813"/>
    <tableColumn id="50" xr3:uid="{5F7505AB-BC5D-4F5C-916A-1F91BBB71D8D}" uniqueName="50" name="Timestamp" queryTableFieldId="50" dataDxfId="812"/>
    <tableColumn id="51" xr3:uid="{A78128AD-F37D-491F-8A6D-9663768D6B66}" uniqueName="51" name="Check" queryTableFieldId="51" dataDxfId="811"/>
    <tableColumn id="68" xr3:uid="{04F42AAB-EDA5-40D6-8648-4E8729B44F3F}" uniqueName="68" name="mCurated" queryTableFieldId="107" dataDxfId="810"/>
    <tableColumn id="52" xr3:uid="{D0D3FAB4-ECF1-4781-B9E7-D40602E1EAA3}" uniqueName="52" name="BISL_ROLE" queryTableFieldId="52" dataDxfId="809"/>
    <tableColumn id="53" xr3:uid="{C0E876EF-0021-4A06-A6BB-85A66DCA744C}" uniqueName="53" name="IS_LEAD" queryTableFieldId="53" dataDxfId="808"/>
    <tableColumn id="54" xr3:uid="{D2D3771B-33AE-4E5D-9E7D-07599FD6217A}" uniqueName="54" name="IS_B&amp;D" queryTableFieldId="54" dataDxfId="807"/>
    <tableColumn id="55" xr3:uid="{73953C37-318D-441E-BC9C-34281B87AB34}" uniqueName="55" name="是否合名" queryTableFieldId="55" dataDxfId="806"/>
    <tableColumn id="56" xr3:uid="{BA5FDDE3-F828-436F-8CEA-CD5DD31C76B7}" uniqueName="56" name="新规角色" queryTableFieldId="56" dataDxfId="805"/>
    <tableColumn id="57" xr3:uid="{F7D64351-13EA-4E1A-89C5-3D1A17E1BC09}" uniqueName="57" name="COVERAGE" queryTableFieldId="57" dataDxfId="804"/>
    <tableColumn id="58" xr3:uid="{46DBAECE-4CD3-476A-93C4-087711370EB5}" uniqueName="58" name="PROJECT_CODE" queryTableFieldId="58" dataDxfId="803"/>
    <tableColumn id="59" xr3:uid="{5255BC30-66D9-4E23-BFD0-5C1E0FCB911A}" uniqueName="59" name="期数" queryTableFieldId="59" dataDxfId="802"/>
    <tableColumn id="60" xr3:uid="{9DB8EA09-A165-482C-BADE-06507164B96D}" uniqueName="60" name="台账序号" queryTableFieldId="60" dataDxfId="801"/>
    <tableColumn id="61" xr3:uid="{5E1763A8-643A-47E6-9076-72398F487E5E}" uniqueName="61" name="多笔" queryTableFieldId="61" dataDxfId="800"/>
    <tableColumn id="62" xr3:uid="{46B74B59-F653-46C7-A314-2BDF77C1C056}" uniqueName="62" name="多币种" queryTableFieldId="62" dataDxfId="799"/>
    <tableColumn id="63" xr3:uid="{78E1250E-ED69-46E2-BB95-58AC7976CFF4}" uniqueName="63" name="多品种" queryTableFieldId="63" dataDxfId="798"/>
    <tableColumn id="82" xr3:uid="{DCA45D48-14E4-4259-8425-A101431B5A54}" uniqueName="82" name="FolderPath" queryTableFieldId="82" dataDxfId="797"/>
    <tableColumn id="64" xr3:uid="{AD1828BA-3FD2-475E-9B6A-D1E36F8AC349}" uniqueName="64" name="PRJ对账号" queryTableFieldId="64" dataDxfId="796"/>
    <tableColumn id="69" xr3:uid="{DFEBB6A7-0E2E-497D-9BDD-600966C9316F}" uniqueName="69" name="mBISL" queryTableFieldId="108" dataDxfId="795"/>
    <tableColumn id="73" xr3:uid="{DDDFE4A6-618D-4DB7-8C37-5F782C91F74A}" uniqueName="73" name="mChart" queryTableFieldId="109" dataDxfId="794"/>
    <tableColumn id="65" xr3:uid="{E31D5138-A970-4352-8B2A-6833DC401473}" uniqueName="65" name="信用主体简称" queryTableFieldId="65" dataDxfId="793"/>
    <tableColumn id="67" xr3:uid="{CD309120-7817-4C21-A017-EEC983F88299}" uniqueName="67" name="板块" queryTableFieldId="67" dataDxfId="792"/>
    <tableColumn id="66" xr3:uid="{175AD734-F290-4DB4-8F9B-8EE5AFCBF655}" uniqueName="66" name="中资属性" queryTableFieldId="66" dataDxfId="791"/>
    <tableColumn id="70" xr3:uid="{6E187124-4117-4E66-A999-C5B33CA25DFB}" uniqueName="70" name="地区" queryTableFieldId="70" dataDxfId="790"/>
    <tableColumn id="71" xr3:uid="{27B92EE8-B601-410A-9B57-8EECE7070C05}" uniqueName="71" name="城市" queryTableFieldId="71" dataDxfId="789"/>
    <tableColumn id="72" xr3:uid="{84A8239D-BA07-4109-9A59-34E1E2B4085A}" uniqueName="72" name="区县" queryTableFieldId="72" dataDxfId="788"/>
    <tableColumn id="75" xr3:uid="{E53D1D7C-D63E-4BF7-8D14-7C82628BEA0E}" uniqueName="75" name="首次违约日" queryTableFieldId="75" dataDxfId="787"/>
    <tableColumn id="76" xr3:uid="{CA26F9BD-7A76-44A5-990E-51C4CCD549E6}" uniqueName="76" name="DEBUT_DATE" queryTableFieldId="76" dataDxfId="786"/>
    <tableColumn id="79" xr3:uid="{6FD6483C-58DF-4F6D-B2AE-670C74D83B89}" uniqueName="79" name="行业" queryTableFieldId="79" dataDxfId="785"/>
    <tableColumn id="74" xr3:uid="{3AD9A8C6-BB0B-4BAA-A69B-1CDF0246A70D}" uniqueName="74" name="mCredit" queryTableFieldId="110" dataDxfId="784"/>
  </tableColumns>
  <tableStyleInfo name="Qry Load 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EF3EA419-B430-4D91-81C2-78AB2179D291}" name="wIndice" displayName="wIndice" ref="E11:K60" tableType="queryTable" totalsRowShown="0">
  <autoFilter ref="E11:K60" xr:uid="{EF3EA419-B430-4D91-81C2-78AB2179D291}"/>
  <tableColumns count="7">
    <tableColumn id="1" xr3:uid="{CA5FDFF4-4C39-4F0D-9524-8F1B3E8EA0C4}" uniqueName="1" name="Column1" queryTableFieldId="1" dataDxfId="783"/>
    <tableColumn id="2" xr3:uid="{956D29BD-F42B-4A32-8DA5-4D00B21380AB}" uniqueName="2" name="Column2" queryTableFieldId="2" dataDxfId="782"/>
    <tableColumn id="3" xr3:uid="{DC339C92-F6A7-4ECC-A603-32B1FEA2C083}" uniqueName="3" name="Column3" queryTableFieldId="3" dataDxfId="781"/>
    <tableColumn id="4" xr3:uid="{861FDFD0-A49F-4BD5-A8A1-DECCC501EF9C}" uniqueName="4" name="Column4" queryTableFieldId="4" dataDxfId="780"/>
    <tableColumn id="5" xr3:uid="{3688A906-40B6-46B3-8CB3-53C517F122F9}" uniqueName="5" name="Column5" queryTableFieldId="5" dataDxfId="779"/>
    <tableColumn id="6" xr3:uid="{FC32692B-E72B-4828-8EA8-9207163BCC68}" uniqueName="6" name="Column6" queryTableFieldId="6" dataDxfId="778"/>
    <tableColumn id="7" xr3:uid="{D9F00A28-5535-4298-9688-43A2B8DD0621}" uniqueName="7" name="Index" queryTableFieldId="7"/>
  </tableColumns>
  <tableStyleInfo name="SourceToQry"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9DDA2C7E-3C49-4314-8024-3E8DA6650FD4}" name="Count" displayName="Count" ref="CW2:CY7" tableType="queryTable" totalsRowShown="0">
  <autoFilter ref="CW2:CY7" xr:uid="{9DDA2C7E-3C49-4314-8024-3E8DA6650FD4}">
    <filterColumn colId="0" hiddenButton="1"/>
    <filterColumn colId="1" hiddenButton="1"/>
    <filterColumn colId="2" hiddenButton="1"/>
  </autoFilter>
  <tableColumns count="3">
    <tableColumn id="1" xr3:uid="{ACCABA99-D8AC-4B1F-817D-8E30B01B7715}" uniqueName="1" name="Name" queryTableFieldId="1" dataDxfId="777"/>
    <tableColumn id="5" xr3:uid="{D06AF856-D07A-49F9-808C-F26751C16CBC}" uniqueName="5" name="更新前" queryTableFieldId="5" dataDxfId="776"/>
    <tableColumn id="2" xr3:uid="{81348AFA-390B-4861-86E5-EBD232FB7611}" uniqueName="2" name="更新后" queryTableFieldId="2" dataDxfId="775">
      <calculatedColumnFormula>COUNTA(INDIRECT(Count[[#This Row],[Name]]&amp;"[Index]"))</calculatedColumnFormula>
    </tableColumn>
  </tableColumns>
  <tableStyleInfo name="Qry Load 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90ECFAD5-17D2-4180-A67C-839FDA1AEAC6}" name="Status" displayName="Status" ref="E7:M8" tableType="queryTable" totalsRowShown="0">
  <autoFilter ref="E7:M8" xr:uid="{90ECFAD5-17D2-4180-A67C-839FDA1AEAC6}"/>
  <tableColumns count="9">
    <tableColumn id="1" xr3:uid="{D8D435F7-50F0-45EB-BCE0-9E56E5E50394}" uniqueName="1" name="Updator" queryTableFieldId="1" dataDxfId="36"/>
    <tableColumn id="2" xr3:uid="{C729B0A1-0F33-4CDB-8A46-3C93C078E56E}" uniqueName="2" name="Monday" queryTableFieldId="2" dataDxfId="33"/>
    <tableColumn id="3" xr3:uid="{15D838CA-BCE7-44CD-BDEA-C46CCC9DBF0E}" uniqueName="3" name="当前" queryTableFieldId="3" dataDxfId="32"/>
    <tableColumn id="4" xr3:uid="{990E59F5-893A-4F56-8BC7-DE46D4385FBD}" uniqueName="4" name="上周" queryTableFieldId="4" dataDxfId="31"/>
    <tableColumn id="5" xr3:uid="{397A6A73-0856-4D10-902C-FB276F53396C}" uniqueName="5" name="年初" queryTableFieldId="5" dataDxfId="30"/>
    <tableColumn id="6" xr3:uid="{053C7284-30AD-4A58-A8BD-6C02CF5E2DFC}" uniqueName="6" name="近1年" queryTableFieldId="6" dataDxfId="29"/>
    <tableColumn id="7" xr3:uid="{DA8C70E7-A966-47C0-B159-C9423001BB60}" uniqueName="7" name="近5年" queryTableFieldId="7" dataDxfId="28"/>
    <tableColumn id="8" xr3:uid="{FB3D89B6-5465-4B8E-BEF7-5FA236394699}" uniqueName="8" name="当前_YYW" queryTableFieldId="11" dataDxfId="35"/>
    <tableColumn id="9" xr3:uid="{5C0D1DA3-A348-4938-A7A7-C57B13F2660E}" uniqueName="9" name="上周_YYW" queryTableFieldId="12" dataDxfId="34"/>
  </tableColumns>
  <tableStyleInfo name="SourceToQry"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13000000}" name="Table_wBISL" displayName="Table_wBISL" ref="BH6:BZ8" totalsRowShown="0">
  <autoFilter ref="BH6:BZ8" xr:uid="{00000000-0009-0000-0100-00004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7" hiddenButton="1"/>
  </autoFilter>
  <tableColumns count="19">
    <tableColumn id="14" xr3:uid="{30C34849-6817-4908-B073-249E772C2B33}" name="Index" dataDxfId="774"/>
    <tableColumn id="2" xr3:uid="{00000000-0010-0000-1300-000002000000}" name="ISIN" dataDxfId="773"/>
    <tableColumn id="3" xr3:uid="{00000000-0010-0000-1300-000003000000}" name="定价日" dataDxfId="772"/>
    <tableColumn id="4" xr3:uid="{00000000-0010-0000-1300-000004000000}" name="信用主体" dataDxfId="771"/>
    <tableColumn id="5" xr3:uid="{00000000-0010-0000-1300-000005000000}" name="BISL_ROLE" dataDxfId="770"/>
    <tableColumn id="1" xr3:uid="{7597F135-040B-4D96-9A44-0C7D70603FA6}" name="IS_LEAD" dataDxfId="769"/>
    <tableColumn id="6" xr3:uid="{B15378B0-84A9-4BEB-9432-A4EEAAEEDC02}" name="IS_B&amp;D" dataDxfId="768"/>
    <tableColumn id="7" xr3:uid="{7ACB2060-E23D-439F-A438-A35465CB0391}" name="是否合名" dataDxfId="767"/>
    <tableColumn id="8" xr3:uid="{00000000-0010-0000-1300-000008000000}" name="新规角色" dataDxfId="766"/>
    <tableColumn id="9" xr3:uid="{00000000-0010-0000-1300-000009000000}" name="COVERAGE" dataDxfId="765"/>
    <tableColumn id="10" xr3:uid="{00000000-0010-0000-1300-00000A000000}" name="PROJECT_CODE" dataDxfId="764"/>
    <tableColumn id="11" xr3:uid="{00000000-0010-0000-1300-00000B000000}" name="期数" dataDxfId="763"/>
    <tableColumn id="13" xr3:uid="{2D08A744-8B68-4A38-B2DE-BB8118794B96}" name="台账序号" dataDxfId="762"/>
    <tableColumn id="15" xr3:uid="{C42978CC-370D-4CC4-BC0A-0F4B11B23648}" name="多笔" dataDxfId="761"/>
    <tableColumn id="18" xr3:uid="{86AF7BC7-5C48-4453-9D4D-42034AC84644}" name="多币种" dataDxfId="760"/>
    <tableColumn id="19" xr3:uid="{2CA4844A-FA90-4B23-80A6-C428D95C5BD5}" name="多品种" dataDxfId="759"/>
    <tableColumn id="17" xr3:uid="{D5D92027-51B8-4FB8-AA97-21CE4E7A1C7B}" name="FolderPath" dataDxfId="758"/>
    <tableColumn id="12" xr3:uid="{07C3DFC3-4259-4D72-BA2E-908E9A77D1F7}" name="Check" dataDxfId="757"/>
    <tableColumn id="16" xr3:uid="{03AA2D7B-0380-4ED9-B816-518A30B0963B}" name="PRJ对账号" dataDxfId="756"/>
  </tableColumns>
  <tableStyleInfo name="BISL"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D6AAB7D-B15D-447A-9195-43CA0A08DC58}" name="CN_CWB_mCurated" displayName="CN_CWB_mCurated" ref="B6:B57" totalsRowShown="0">
  <autoFilter ref="B6:B57" xr:uid="{1D6AAB7D-B15D-447A-9195-43CA0A08DC58}"/>
  <tableColumns count="1">
    <tableColumn id="1" xr3:uid="{A2AEC735-FE76-45AE-8560-6AF6B831BDBF}" name="CN_CWB_mCurated"/>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8354D13-8CBD-4FA9-97AF-7B02369624FE}" name="CN_CWB_mBISL" displayName="CN_CWB_mBISL" ref="C6:C25" totalsRowShown="0">
  <autoFilter ref="C6:C25" xr:uid="{58354D13-8CBD-4FA9-97AF-7B02369624FE}"/>
  <tableColumns count="1">
    <tableColumn id="1" xr3:uid="{AAB77F20-C548-4DFB-95C3-5FBADD3D1697}" name="CN_CWB_mBISL"/>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694CB4-E4C0-4C3F-A94F-1FD7D59A490E}" name="Table_wCurated" displayName="Table_wCurated" ref="F6:BD15" totalsRowShown="0">
  <autoFilter ref="F6:BD15" xr:uid="{7E694CB4-E4C0-4C3F-A94F-1FD7D59A490E}"/>
  <tableColumns count="51">
    <tableColumn id="1" xr3:uid="{5641E1D8-AF91-4DD8-A11E-3520B47F9A25}" name="Index"/>
    <tableColumn id="2" xr3:uid="{407DB728-A2E4-46AD-A6CB-8A9E465873E7}" name="删除及隐藏"/>
    <tableColumn id="3" xr3:uid="{5B6384E9-9C0D-481D-A11B-842EBE194836}" name="信用主体"/>
    <tableColumn id="4" xr3:uid="{DC6B517B-154D-4DB5-BD79-AB07FF1619A3}" name="ISIN"/>
    <tableColumn id="5" xr3:uid="{0E91A66D-DC08-4DC7-8828-405CD94E43DA}" name="定价日" dataDxfId="755"/>
    <tableColumn id="6" xr3:uid="{DD674E1F-91AA-428B-A7DC-3A57D779E72A}" name="发行评级"/>
    <tableColumn id="7" xr3:uid="{46A25CFC-D8BC-4D26-84C2-C9857E13A208}" name="主体评级"/>
    <tableColumn id="8" xr3:uid="{557D3860-73F2-4062-A3B7-1B162BA8E823}" name="境内主体评级"/>
    <tableColumn id="9" xr3:uid="{DEB553F6-5615-47E0-9DDA-A1B11C4A0E76}" name="货币"/>
    <tableColumn id="10" xr3:uid="{7D5EE62D-3480-4002-896B-4CA55BC09B13}" name="发行规模(亿)"/>
    <tableColumn id="11" xr3:uid="{BD26344D-6717-4F59-812D-177163794B3B}" name="年期"/>
    <tableColumn id="12" xr3:uid="{788F8CF8-BB9A-4D6C-BF25-1CC824AE8609}" name="票息"/>
    <tableColumn id="13" xr3:uid="{81ED9A9E-EB05-441B-BBB4-BAE29755FB7F}" name="IPG"/>
    <tableColumn id="14" xr3:uid="{19377DA4-6571-4EA2-B7D2-580C17A0E01E}" name="FPG"/>
    <tableColumn id="15" xr3:uid="{C943019C-0D2C-4EC5-85F5-A5BC70805F5B}" name="定价"/>
    <tableColumn id="16" xr3:uid="{C40F76FA-4042-48A5-9E4E-62E6FF8ABEA3}" name="收窄基点"/>
    <tableColumn id="17" xr3:uid="{C5F18054-E1FF-44B5-9427-EB8E3570B1E8}" name="定价基准"/>
    <tableColumn id="18" xr3:uid="{E553DF79-F653-41F2-A8E6-D10C5579A2BF}" name="发行价"/>
    <tableColumn id="19" xr3:uid="{C5E829EB-B77E-416E-86EF-CAC8886BE5C4}" name="结构"/>
    <tableColumn id="20" xr3:uid="{D9C0EB35-C439-43A2-AC92-C44D107F03DA}" name="上市"/>
    <tableColumn id="21" xr3:uid="{614534EB-24F4-4A97-AACF-C5AA1F8C4E8B}" name="港分_ROLE"/>
    <tableColumn id="22" xr3:uid="{4C317D7F-ADEC-4BF1-9196-284DE7760CF1}" name="澳分_ROLE"/>
    <tableColumn id="23" xr3:uid="{65401FC0-DC78-4A71-95DF-0B79DB373598}" name="增发判定"/>
    <tableColumn id="24" xr3:uid="{5FB55BA2-94D3-4399-AAAE-C4AE6F819D83}" name="付息频率"/>
    <tableColumn id="25" xr3:uid="{6CD6E0E6-C259-41D5-AE35-A31D6B74B125}" name="起息日期" dataDxfId="754"/>
    <tableColumn id="26" xr3:uid="{8BEF7F68-4D0D-4A80-97F2-EECD203A1C07}" name="首次付息日" dataDxfId="753"/>
    <tableColumn id="27" xr3:uid="{E24B69EB-D31F-48BB-AFF2-A4BC08093A20}" name="兑付日" dataDxfId="752"/>
    <tableColumn id="28" xr3:uid="{FD5E55CF-A354-46EB-9DC2-9692214B6ADA}" name="亿美元"/>
    <tableColumn id="29" xr3:uid="{F00581D1-B61D-41CC-9F24-624BCDBA47B3}" name="亿元"/>
    <tableColumn id="30" xr3:uid="{464E6082-9BF1-4615-811A-9235974E73C6}" name="亿港币"/>
    <tableColumn id="31" xr3:uid="{5E6AEF0D-AF0D-4976-9487-3492DA7A364A}" name="ticker"/>
    <tableColumn id="32" xr3:uid="{EE650437-F0FF-4EED-8EE8-EF9C71613306}" name="注册成立地"/>
    <tableColumn id="33" xr3:uid="{DD88128D-6F52-4E28-8F31-88F1C48B347D}" name="发行人主上市地"/>
    <tableColumn id="34" xr3:uid="{9190AE1D-8139-4552-8560-099F1C288890}" name="通过分行"/>
    <tableColumn id="35" xr3:uid="{CE58A3A9-CEA0-4DA4-AE33-E742652885D4}" name="发行人"/>
    <tableColumn id="36" xr3:uid="{352D97FF-B308-4063-814D-3B813634E292}" name="担保人"/>
    <tableColumn id="37" xr3:uid="{4C8C0145-EC5C-40FB-AB9F-F72CB92903A3}" name="维好协议提供者"/>
    <tableColumn id="38" xr3:uid="{854A87F6-CB46-48D8-B787-1AC154BBF9B6}" name="备证行"/>
    <tableColumn id="39" xr3:uid="{96D5A158-5544-418A-9AEA-EFDE60419DF8}" name="ESG"/>
    <tableColumn id="40" xr3:uid="{51803394-A593-4A1D-BC91-C775365E1F27}" name="FEATURED"/>
    <tableColumn id="41" xr3:uid="{7CA0D8AE-B993-4D99-AF28-D5E21D8514AB}" name="亮点"/>
    <tableColumn id="42" xr3:uid="{9B426656-D28F-4C33-A0CE-B0F3ED598E18}" name="期限备注"/>
    <tableColumn id="43" xr3:uid="{FCF66FFA-F684-45C1-B0F2-6474EE3EFC64}" name="SPECIALs"/>
    <tableColumn id="44" xr3:uid="{A8725161-C750-4B3E-8797-09B960DBB46F}" name="OTHER_ISIN"/>
    <tableColumn id="45" xr3:uid="{5798587F-4890-47EF-B374-223A3261F713}" name="Stats"/>
    <tableColumn id="46" xr3:uid="{111231B5-E18E-4685-8968-71BA43B9BC9A}" name="筹款用途"/>
    <tableColumn id="47" xr3:uid="{220655F6-6333-491E-B63D-140430C8363E}" name="发行方式"/>
    <tableColumn id="48" xr3:uid="{E76A31F7-CC84-4A71-B865-D547F7D5C962}" name="DataSource" dataDxfId="751"/>
    <tableColumn id="49" xr3:uid="{95D8D23A-2C35-4DC3-9735-9DF7C84B4F18}" name="Updator"/>
    <tableColumn id="50" xr3:uid="{A2DE16BD-17BE-4E21-8D06-41F97F7EC4AF}" name="Timestamp"/>
    <tableColumn id="51" xr3:uid="{B7908753-ACC0-4438-97C3-6102804464D6}" name="Check"/>
  </tableColumns>
  <tableStyleInfo name="Qry Load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12000000}" name="Table_wCredit" displayName="Table_wCredit" ref="A4:Y7" totalsRowShown="0">
  <autoFilter ref="A4:Y7" xr:uid="{00000000-0009-0000-0100-00003D000000}">
    <filterColumn colId="0" hiddenButton="1"/>
    <filterColumn colId="1" hiddenButton="1"/>
    <filterColumn colId="2" hiddenButton="1"/>
    <filterColumn colId="3" hiddenButton="1"/>
    <filterColumn colId="4"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9" hiddenButton="1"/>
    <filterColumn colId="23" hiddenButton="1"/>
    <filterColumn colId="24" hiddenButton="1"/>
  </autoFilter>
  <tableColumns count="25">
    <tableColumn id="40" xr3:uid="{038298F3-9871-4FCB-B87E-5C56D565E7DD}" name="Index"/>
    <tableColumn id="2" xr3:uid="{00000000-0010-0000-1200-000002000000}" name="信用主体"/>
    <tableColumn id="16" xr3:uid="{F1BE21A8-B446-43BF-A956-DF7BF2BFF212}" name="信用主体简称" dataDxfId="750"/>
    <tableColumn id="3" xr3:uid="{79B55BBA-9A4D-4E09-B302-D4A27818287A}" name="中资属性"/>
    <tableColumn id="4" xr3:uid="{A54B83D0-7A79-46AA-BA3B-372DCE5C2E89}" name="板块" dataDxfId="749"/>
    <tableColumn id="12" xr3:uid="{F23EA0CA-CF49-4292-9EFE-591C8ED5A8D5}" name="板块二级" dataDxfId="748"/>
    <tableColumn id="13" xr3:uid="{DEAACD51-5A6A-42CB-AD59-0E071183D506}" name="板块三级" dataDxfId="747"/>
    <tableColumn id="15" xr3:uid="{EAEBB344-1AD8-4AD6-AD0B-3D98578B3E78}" name="板块标签" dataDxfId="746"/>
    <tableColumn id="1" xr3:uid="{57DAB848-ADE1-4148-963F-2B0135DF01F3}" name="地区"/>
    <tableColumn id="6" xr3:uid="{A053A771-7E8D-4C2C-988C-5B8D23BB3F02}" name="城市"/>
    <tableColumn id="8" xr3:uid="{844E891E-20BB-4E84-888D-F8B47DA4D55D}" name="区县" dataDxfId="745"/>
    <tableColumn id="19" xr3:uid="{E2B083E5-FF37-4A6D-8677-6EBCDAC46AB7}" name="平台级别" dataDxfId="744"/>
    <tableColumn id="17" xr3:uid="{F1C71F5B-9786-400B-A394-65AE5035900D}" name="系" dataDxfId="743"/>
    <tableColumn id="18" xr3:uid="{5CFC42F7-A8DC-4784-A86D-EBECB14695F6}" name="首次违约日" dataDxfId="742"/>
    <tableColumn id="14" xr3:uid="{2FC6D862-C84C-455B-9EA9-F3AA4325B691}" name="DEBUT_DATE" dataDxfId="741"/>
    <tableColumn id="5" xr3:uid="{2C951956-BC4A-4C59-B518-3D66C3F0B749}" name="曾用名" dataDxfId="740"/>
    <tableColumn id="7" xr3:uid="{92708DD3-C288-4577-9C7A-82F8741618E7}" name="主体备注" dataDxfId="739"/>
    <tableColumn id="11" xr3:uid="{38ECEBC7-8C4B-46EA-B282-51BEE1976733}" name="行业"/>
    <tableColumn id="21" xr3:uid="{B68E05AF-43A2-4EC4-936A-5F25043DF1C5}" name="YY类型" dataDxfId="738"/>
    <tableColumn id="20" xr3:uid="{DF9D3903-57FD-4BA0-8606-350F63FB29FE}" name="上市类型" dataDxfId="737"/>
    <tableColumn id="22" xr3:uid="{E92AACCD-7058-47F2-B851-E9E94FEBBA2D}" name="IS_ISSUER" dataDxfId="736"/>
    <tableColumn id="23" xr3:uid="{6EDE32CD-B774-460B-A451-E2BFB83CF137}" name="IS_SBLC" dataDxfId="735"/>
    <tableColumn id="24" xr3:uid="{4AFC2BD4-6B76-4639-825A-0BAAEF693D23}" name="IS_CLIENT"/>
    <tableColumn id="10" xr3:uid="{98B4A9DD-3586-4390-BEC6-8926956E3134}" name="Updator" dataDxfId="734"/>
    <tableColumn id="9" xr3:uid="{2CD93CD6-6248-4DAA-B86C-454248A05C7E}" name="Timestamp" dataDxfId="73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5000000}" name="mDMI" displayName="mDMI" ref="H5:BJ6" insertRow="1" totalsRowShown="0">
  <autoFilter ref="H5:BJ6" xr:uid="{00000000-0009-0000-0100-000017000000}"/>
  <tableColumns count="55">
    <tableColumn id="58" xr3:uid="{00000000-0010-0000-1500-00003A000000}" name="Index" dataDxfId="732"/>
    <tableColumn id="7" xr3:uid="{00000000-0010-0000-1500-000007000000}" name="ISIN" dataDxfId="731"/>
    <tableColumn id="1" xr3:uid="{00000000-0010-0000-1500-000001000000}" name="信用主体" dataDxfId="730"/>
    <tableColumn id="2" xr3:uid="{00000000-0010-0000-1500-000002000000}" name="公司类型" dataDxfId="729"/>
    <tableColumn id="3" xr3:uid="{00000000-0010-0000-1500-000003000000}" name="行业" dataDxfId="728"/>
    <tableColumn id="4" xr3:uid="{00000000-0010-0000-1500-000004000000}" name="细分行业" dataDxfId="727"/>
    <tableColumn id="5" xr3:uid="{00000000-0010-0000-1500-000005000000}" name="地区" dataDxfId="726"/>
    <tableColumn id="8" xr3:uid="{00000000-0010-0000-1500-000008000000}" name="城市" dataDxfId="725"/>
    <tableColumn id="9" xr3:uid="{00000000-0010-0000-1500-000009000000}" name="区县" dataDxfId="724"/>
    <tableColumn id="11" xr3:uid="{00000000-0010-0000-1500-00000B000000}" name="评级类型" dataDxfId="723"/>
    <tableColumn id="13" xr3:uid="{00000000-0010-0000-1500-00000D000000}" name="穆迪/标普" dataDxfId="722"/>
    <tableColumn id="14" xr3:uid="{00000000-0010-0000-1500-00000E000000}" name="主体评级展望" dataDxfId="721"/>
    <tableColumn id="15" xr3:uid="{00000000-0010-0000-1500-00000F000000}" name="债项评级" dataDxfId="720"/>
    <tableColumn id="16" xr3:uid="{00000000-0010-0000-1500-000010000000}" name="境内主体评级" dataDxfId="719"/>
    <tableColumn id="12" xr3:uid="{00000000-0010-0000-1500-00000C000000}" name="定价日" dataDxfId="718"/>
    <tableColumn id="39" xr3:uid="{00000000-0010-0000-1500-000027000000}" name="起息日期" dataDxfId="717"/>
    <tableColumn id="43" xr3:uid="{00000000-0010-0000-1500-00002B000000}" name="首次付息日" dataDxfId="716"/>
    <tableColumn id="18" xr3:uid="{00000000-0010-0000-1500-000012000000}" name="兑付日" dataDxfId="715"/>
    <tableColumn id="6" xr3:uid="{00000000-0010-0000-1500-000006000000}" name="债券简称" dataDxfId="714"/>
    <tableColumn id="25" xr3:uid="{00000000-0010-0000-1500-000019000000}" name="发行规模(亿)" dataDxfId="713"/>
    <tableColumn id="26" xr3:uid="{00000000-0010-0000-1500-00001A000000}" name="货币" dataDxfId="712"/>
    <tableColumn id="27" xr3:uid="{00000000-0010-0000-1500-00001B000000}" name="发行期限(年)" dataDxfId="711"/>
    <tableColumn id="17" xr3:uid="{CA308CAD-D048-4FF3-AB05-4E40ABEA4F66}" name="票息_DMI" dataDxfId="710"/>
    <tableColumn id="19" xr3:uid="{D6078A35-A081-40A3-90B6-B7C7D4CF9DAE}" name="IPT_DMI" dataDxfId="709"/>
    <tableColumn id="20" xr3:uid="{440D6888-B126-4616-B223-77226C6AEAB1}" name="FPG_DMI" dataDxfId="708"/>
    <tableColumn id="21" xr3:uid="{00000000-0010-0000-1500-000015000000}" name="收窄幅度(bp)" dataDxfId="707"/>
    <tableColumn id="37" xr3:uid="{F905AA5E-5917-45CC-8816-84713FA69EDE}" name="定价_DMI" dataDxfId="706"/>
    <tableColumn id="28" xr3:uid="{00000000-0010-0000-1500-00001C000000}" name="发行价" dataDxfId="705"/>
    <tableColumn id="10" xr3:uid="{00000000-0010-0000-1500-00000A000000}" name="主题债券" dataDxfId="704"/>
    <tableColumn id="22" xr3:uid="{279C875A-2CB2-42BD-B7BC-311A6EAB307A}" name="发行架构" dataDxfId="703"/>
    <tableColumn id="36" xr3:uid="{00000000-0010-0000-1500-000024000000}" name="ticker" dataDxfId="702"/>
    <tableColumn id="44" xr3:uid="{00000000-0010-0000-1500-00002C000000}" name="发行人" dataDxfId="701"/>
    <tableColumn id="45" xr3:uid="{00000000-0010-0000-1500-00002D000000}" name="担保人" dataDxfId="700"/>
    <tableColumn id="57" xr3:uid="{00000000-0010-0000-1500-000039000000}" name="维好协议提供者" dataDxfId="699"/>
    <tableColumn id="23" xr3:uid="{00000000-0010-0000-1500-000017000000}" name="SBLC提供者" dataDxfId="698"/>
    <tableColumn id="30" xr3:uid="{00000000-0010-0000-1500-00001E000000}" name="首日涨跌" dataDxfId="697"/>
    <tableColumn id="31" xr3:uid="{00000000-0010-0000-1500-00001F000000}" name="认购额(亿)" dataDxfId="696"/>
    <tableColumn id="32" xr3:uid="{00000000-0010-0000-1500-000020000000}" name="认购倍数" dataDxfId="695"/>
    <tableColumn id="33" xr3:uid="{00000000-0010-0000-1500-000021000000}" name="亚洲占比" dataDxfId="694"/>
    <tableColumn id="34" xr3:uid="{00000000-0010-0000-1500-000022000000}" name="基金占比" dataDxfId="693"/>
    <tableColumn id="42" xr3:uid="{00000000-0010-0000-1500-00002A000000}" name="计息基准" dataDxfId="692"/>
    <tableColumn id="56" xr3:uid="{00000000-0010-0000-1500-000038000000}" name="付息频率" dataDxfId="691"/>
    <tableColumn id="24" xr3:uid="{00000000-0010-0000-1500-000018000000}" name="偿还顺位" dataDxfId="690"/>
    <tableColumn id="52" xr3:uid="{00000000-0010-0000-1500-000034000000}" name="利率类型" dataDxfId="689"/>
    <tableColumn id="54" xr3:uid="{00000000-0010-0000-1500-000036000000}" name="债券类型" dataDxfId="688"/>
    <tableColumn id="38" xr3:uid="{00000000-0010-0000-1500-000026000000}" name="债券余额" dataDxfId="687"/>
    <tableColumn id="53" xr3:uid="{A343A909-9EAB-459A-9853-291D4CA2236C}" name="筹款用途" dataDxfId="686"/>
    <tableColumn id="29" xr3:uid="{00000000-0010-0000-1500-00001D000000}" name="发行场所" dataDxfId="685"/>
    <tableColumn id="48" xr3:uid="{00000000-0010-0000-1500-000030000000}" name="特殊条款说明" dataDxfId="684"/>
    <tableColumn id="35" xr3:uid="{00000000-0010-0000-1500-000023000000}" name="联席全球协调人" dataDxfId="683"/>
    <tableColumn id="49" xr3:uid="{00000000-0010-0000-1500-000031000000}" name="牵头经办人" dataDxfId="682"/>
    <tableColumn id="40" xr3:uid="{47F2CF97-8F04-46F6-9264-6F7CFA585E20}" name="联席账簿管理人" dataDxfId="681"/>
    <tableColumn id="61" xr3:uid="{00000000-0010-0000-1500-00003D000000}" name="Updator" dataDxfId="680"/>
    <tableColumn id="64" xr3:uid="{00000000-0010-0000-1500-000040000000}" name="Timestamp" dataDxfId="679"/>
    <tableColumn id="70" xr3:uid="{00000000-0010-0000-1500-000046000000}" name="Check" dataDxfId="678"/>
  </tableColumns>
  <tableStyleInfo name="ESG"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9E2892B-544F-4750-BDA1-38160B81F571}" name="tbl_advfilter_Curated46" displayName="tbl_advfilter_Curated46" ref="A5:B12" totalsRowShown="0">
  <autoFilter ref="A5:B12" xr:uid="{69E2892B-544F-4750-BDA1-38160B81F571}"/>
  <tableColumns count="2">
    <tableColumn id="1" xr3:uid="{B510009C-511C-499E-800D-29CC40E6D9C7}" name="Check"/>
    <tableColumn id="2" xr3:uid="{AC69E282-5FFC-4940-80D2-0776D7D9E58B}" name="ISIN"/>
  </tableColumns>
  <tableStyleInfo name="ESG"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B9B45AE-6A5D-481F-AC9C-CAD87451A90F}" name="Table_mDMI_now" displayName="Table_mDMI_now" ref="A14:A69" totalsRowShown="0">
  <autoFilter ref="A14:A69" xr:uid="{6B9B45AE-6A5D-481F-AC9C-CAD87451A90F}"/>
  <tableColumns count="1">
    <tableColumn id="1" xr3:uid="{2811C7FD-0429-49DE-B837-9461769E0516}" name="mDMI_now"/>
  </tableColumns>
  <tableStyleInfo name="ESG"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93E4468-BD1C-442F-922E-9891A2631903}" name="NotInDMI" displayName="NotInDMI" ref="H11:BJ36" totalsRowShown="0">
  <autoFilter ref="H11:BJ36" xr:uid="{4A40E71D-7921-4E84-8E1C-8D900EE21491}"/>
  <tableColumns count="55">
    <tableColumn id="1" xr3:uid="{DFEB0456-BFC2-435E-AA2D-A11A590E1F0D}" name="Index"/>
    <tableColumn id="2" xr3:uid="{E5BA311A-2010-4976-8151-370244D970AF}" name="ISIN"/>
    <tableColumn id="3" xr3:uid="{C050234B-FF2D-4A37-957D-8EC1E3A7A709}" name="信用主体"/>
    <tableColumn id="4" xr3:uid="{FC0C2D67-908F-41DD-BAAE-D5C6EED61B5E}" name="公司类型"/>
    <tableColumn id="5" xr3:uid="{8F2D71A7-C92E-43D2-B510-2C0E265FDA71}" name="行业"/>
    <tableColumn id="6" xr3:uid="{0F30CB21-D64D-4C5A-8D26-7AED8A1384A8}" name="细分行业"/>
    <tableColumn id="7" xr3:uid="{C4FA9C9A-D917-4F9F-9579-D4CA8D88A0BC}" name="地区"/>
    <tableColumn id="8" xr3:uid="{39EB5593-F177-43B3-9214-EDA3855404E8}" name="城市"/>
    <tableColumn id="9" xr3:uid="{33DB9A70-5909-4B14-ADD0-C1220DF45F9D}" name="区县"/>
    <tableColumn id="10" xr3:uid="{795482A9-5090-4F8D-9CFA-8E62C10715D2}" name="评级类型"/>
    <tableColumn id="11" xr3:uid="{A19983C2-E0C5-4181-87FD-C75F507C2E6A}" name="穆迪/标普"/>
    <tableColumn id="12" xr3:uid="{DF9F6348-581F-4211-AF87-FC8E1295FB9E}" name="主体评级展望"/>
    <tableColumn id="13" xr3:uid="{9BE35844-5EA7-46E0-8B39-79F5403967D0}" name="债项评级"/>
    <tableColumn id="14" xr3:uid="{74B7047B-BEFC-445E-A224-9BD481FDEFD0}" name="境内主体评级"/>
    <tableColumn id="15" xr3:uid="{BC217899-1575-4D00-A6E4-622DF2F6829A}" name="定价日"/>
    <tableColumn id="16" xr3:uid="{410F59BF-7514-410B-AD5E-59F722614736}" name="起息日期"/>
    <tableColumn id="17" xr3:uid="{039A48B5-4E87-4675-9E0D-83495771279B}" name="首次付息日"/>
    <tableColumn id="18" xr3:uid="{FF4A28E8-2C2C-46F8-A79A-573556ADB9B8}" name="兑付日"/>
    <tableColumn id="19" xr3:uid="{AA4A98B0-2E4F-4A55-AD01-463439D5DCC2}" name="债券简称"/>
    <tableColumn id="20" xr3:uid="{0BD86377-AAC5-4B6B-8899-62169128DE78}" name="发行规模(亿)"/>
    <tableColumn id="21" xr3:uid="{F0DCA6C1-E6C6-4F00-A06D-5EAEED04CB4B}" name="货币"/>
    <tableColumn id="22" xr3:uid="{4CA66991-57CA-41EC-AD90-09BA6D73C796}" name="发行期限(年)"/>
    <tableColumn id="23" xr3:uid="{63F26760-67F7-4377-B9ED-2E54BC02AB82}" name="票息_DMI"/>
    <tableColumn id="24" xr3:uid="{F6E843CC-3E1B-4F73-9C65-CAE9DE32DF76}" name="IPT_DMI"/>
    <tableColumn id="25" xr3:uid="{8530C3D4-0C6A-4C9C-933F-7722ECEDDAA6}" name="FPG_DMI"/>
    <tableColumn id="26" xr3:uid="{C5939A67-A535-484B-9FA2-F8BABEA1F971}" name="收窄幅度(bp)"/>
    <tableColumn id="27" xr3:uid="{BF8FA93B-50F6-4862-900A-E12C5D8E5C85}" name="定价_DMI"/>
    <tableColumn id="28" xr3:uid="{7272FB7D-15AA-4563-B31E-18290BDCB675}" name="发行价"/>
    <tableColumn id="29" xr3:uid="{AEAD5C82-B858-41F7-8C78-319A7EEDC785}" name="主题债券"/>
    <tableColumn id="30" xr3:uid="{9F69584A-C13C-48B4-8CD1-C8D2CC37621C}" name="发行架构"/>
    <tableColumn id="31" xr3:uid="{CB3DC46F-2454-4B3C-977A-86022B3A115B}" name="ticker"/>
    <tableColumn id="32" xr3:uid="{CBC23AC9-3B1D-49AF-8433-743C1460D5BB}" name="发行人"/>
    <tableColumn id="33" xr3:uid="{2DFBEF7B-38D0-4B86-B71E-9523F5EA99F7}" name="担保人"/>
    <tableColumn id="34" xr3:uid="{5F8FC5D6-4F33-4715-B792-257C6C3C809E}" name="维好协议提供者"/>
    <tableColumn id="35" xr3:uid="{49950C72-79E0-4346-9491-928CE71E8DEC}" name="SBLC提供者"/>
    <tableColumn id="36" xr3:uid="{52586818-792D-42A7-B29E-B4642363D898}" name="首日涨跌"/>
    <tableColumn id="37" xr3:uid="{2B68998F-FD53-487F-905A-BB238A6D7528}" name="认购额(亿)"/>
    <tableColumn id="38" xr3:uid="{61FE8D36-B70D-48D5-8137-3265F971E5BF}" name="认购倍数"/>
    <tableColumn id="39" xr3:uid="{B6D5F8E9-4AF9-4785-AAB3-D6BF11FEF284}" name="亚洲占比"/>
    <tableColumn id="40" xr3:uid="{A31D2D56-C222-4FB1-8D2C-E73C3CA76C3F}" name="基金占比"/>
    <tableColumn id="41" xr3:uid="{49157DE7-2A1B-4655-92B7-8E836EF8578B}" name="计息基准"/>
    <tableColumn id="42" xr3:uid="{3FAF7ABA-CADD-44FB-9444-DBDA089DCDAA}" name="付息频率"/>
    <tableColumn id="43" xr3:uid="{52045136-DC47-421C-BB2D-9AD9397F9F96}" name="偿还顺位"/>
    <tableColumn id="44" xr3:uid="{5710EF76-A477-4768-8069-6C27E9B9E638}" name="利率类型"/>
    <tableColumn id="45" xr3:uid="{73A3BD02-8335-4E7F-A540-27EB4E0B69F3}" name="债券类型"/>
    <tableColumn id="46" xr3:uid="{A0A24465-2AC6-421D-B09F-5FE6F889A425}" name="债券余额"/>
    <tableColumn id="47" xr3:uid="{82561E5D-0749-45F4-A0F6-E6A5B8E41FE7}" name="筹款用途"/>
    <tableColumn id="48" xr3:uid="{70927966-B0B8-476E-B5ED-8C7FEC50E15A}" name="发行场所"/>
    <tableColumn id="49" xr3:uid="{1E1E16F9-2216-4886-82F2-A58C602B9048}" name="特殊条款说明"/>
    <tableColumn id="50" xr3:uid="{564482C4-73C1-464D-8386-830A06A33348}" name="临时isin"/>
    <tableColumn id="51" xr3:uid="{B09AFA48-B101-4A4E-A205-B9172DA38E1F}" name="发行方式"/>
    <tableColumn id="52" xr3:uid="{D13D5432-B8DF-4815-B4F3-268F39F95387}" name="IsInDMI"/>
    <tableColumn id="53" xr3:uid="{26B5933F-BCEA-4333-A433-8AFB34E0CA5B}" name="Updator"/>
    <tableColumn id="54" xr3:uid="{1358C74C-AB5A-4D99-A028-736626CD07CD}" name="Timestamp"/>
    <tableColumn id="55" xr3:uid="{E49E5FA6-A32E-4E4F-B948-61259DB0A29F}" name="Check"/>
  </tableColumns>
  <tableStyleInfo name="ESG"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7000000}" name="mCurated" displayName="mCurated" ref="G5:BE916" tableType="queryTable" totalsRowShown="0" headerRowDxfId="677" dataDxfId="676">
  <autoFilter ref="G5:BE916" xr:uid="{7D36637B-2214-4833-8AB7-387372274DEE}"/>
  <tableColumns count="51">
    <tableColumn id="52" xr3:uid="{8B2DC9AF-3B50-4C35-B1E4-84DE1215F41E}" uniqueName="52" name="Index" queryTableFieldId="1" dataDxfId="675"/>
    <tableColumn id="53" xr3:uid="{AE6E145E-1EFE-4112-9124-A8B12D935928}" uniqueName="53" name="删除及隐藏" queryTableFieldId="2" dataDxfId="674"/>
    <tableColumn id="54" xr3:uid="{2F83C828-88B9-4AFB-929E-0248290EFEE8}" uniqueName="54" name="信用主体" queryTableFieldId="3" dataDxfId="673"/>
    <tableColumn id="55" xr3:uid="{60305CB4-3F63-4C0B-A96F-E8A60990E5C8}" uniqueName="55" name="ISIN" queryTableFieldId="4" dataDxfId="672"/>
    <tableColumn id="56" xr3:uid="{611E89D9-0BA4-4C80-A4BF-C8B648E179E0}" uniqueName="56" name="定价日" queryTableFieldId="5" dataDxfId="671"/>
    <tableColumn id="57" xr3:uid="{A5E42890-5B9F-4ECA-9A63-C0A71DE2E130}" uniqueName="57" name="发行评级" queryTableFieldId="6" dataDxfId="670"/>
    <tableColumn id="58" xr3:uid="{6361A4DD-C3F0-4ACB-992E-2F45A2695004}" uniqueName="58" name="主体评级" queryTableFieldId="7" dataDxfId="669"/>
    <tableColumn id="59" xr3:uid="{DA23036D-B512-43D4-8D2C-F0CABFFFE0C6}" uniqueName="59" name="境内主体评级" queryTableFieldId="8" dataDxfId="668"/>
    <tableColumn id="60" xr3:uid="{85397585-1A15-4F2E-A414-C322A6986408}" uniqueName="60" name="货币" queryTableFieldId="9" dataDxfId="667"/>
    <tableColumn id="61" xr3:uid="{7B6A6F49-B2D1-4734-A705-C5750156137C}" uniqueName="61" name="发行规模(亿)" queryTableFieldId="10" dataDxfId="666"/>
    <tableColumn id="62" xr3:uid="{C0999FD5-FF01-49EC-A458-9A4E13A00E17}" uniqueName="62" name="年期" queryTableFieldId="11" dataDxfId="665"/>
    <tableColumn id="63" xr3:uid="{FE59C37B-EE73-443D-A502-82D5FA843AAA}" uniqueName="63" name="票息" queryTableFieldId="12" dataDxfId="664"/>
    <tableColumn id="64" xr3:uid="{70C6B5DC-E970-4C62-9DB2-3B1FF7E6926E}" uniqueName="64" name="IPG" queryTableFieldId="13" dataDxfId="663"/>
    <tableColumn id="65" xr3:uid="{09AE2BB7-4EF2-43F8-87A1-98831B1A078E}" uniqueName="65" name="FPG" queryTableFieldId="14" dataDxfId="662"/>
    <tableColumn id="66" xr3:uid="{D223FEEF-A8AA-4F4E-930F-E3317BE3DD92}" uniqueName="66" name="定价" queryTableFieldId="15" dataDxfId="661"/>
    <tableColumn id="67" xr3:uid="{67B528FC-6AE2-41E9-9F60-5188EFD90547}" uniqueName="67" name="收窄基点" queryTableFieldId="16" dataDxfId="660"/>
    <tableColumn id="68" xr3:uid="{71C5E90B-38BE-49B6-81A3-0C0692C439A8}" uniqueName="68" name="定价基准" queryTableFieldId="17" dataDxfId="659"/>
    <tableColumn id="69" xr3:uid="{C25FBBAD-1ED0-4388-B6AA-99A6F0B04B32}" uniqueName="69" name="发行价" queryTableFieldId="18" dataDxfId="658"/>
    <tableColumn id="70" xr3:uid="{08126E1B-61B6-4766-93F6-C9C88F62AF73}" uniqueName="70" name="结构" queryTableFieldId="19" dataDxfId="657"/>
    <tableColumn id="71" xr3:uid="{FA1683F8-AA30-4DF0-99A7-8B1FACACE842}" uniqueName="71" name="上市" queryTableFieldId="20" dataDxfId="656"/>
    <tableColumn id="72" xr3:uid="{DD2FB0C6-AF15-4FBC-9893-FBB45F2C6704}" uniqueName="72" name="港分_ROLE" queryTableFieldId="21" dataDxfId="655"/>
    <tableColumn id="73" xr3:uid="{733CBA5A-7BCB-4878-86C1-DA5C8C932360}" uniqueName="73" name="澳分_ROLE" queryTableFieldId="22" dataDxfId="654"/>
    <tableColumn id="74" xr3:uid="{EBA99FB4-1931-4704-AEAB-7F8563C2FCEB}" uniqueName="74" name="增发判定" queryTableFieldId="23" dataDxfId="653"/>
    <tableColumn id="75" xr3:uid="{E4D7612A-5562-41E9-B6E1-3FF8E38A1E8F}" uniqueName="75" name="付息频率" queryTableFieldId="24" dataDxfId="652"/>
    <tableColumn id="76" xr3:uid="{2F2BD671-CE16-4AE4-BABC-0B43945EA8B9}" uniqueName="76" name="起息日期" queryTableFieldId="25" dataDxfId="651"/>
    <tableColumn id="77" xr3:uid="{424BD8A5-DEF6-4558-95E8-8FB79D9B9204}" uniqueName="77" name="首次付息日" queryTableFieldId="26" dataDxfId="650"/>
    <tableColumn id="78" xr3:uid="{07672B18-7EDF-4249-A4F8-664D63DFAB98}" uniqueName="78" name="兑付日" queryTableFieldId="27" dataDxfId="649"/>
    <tableColumn id="79" xr3:uid="{24945988-3254-463A-B348-C5B7D1C79F37}" uniqueName="79" name="亿美元" queryTableFieldId="28" dataDxfId="648"/>
    <tableColumn id="80" xr3:uid="{823EE23E-B528-4471-9664-953543D726B0}" uniqueName="80" name="亿元" queryTableFieldId="29" dataDxfId="647"/>
    <tableColumn id="81" xr3:uid="{0C5BE8E8-6E52-4A87-AE46-40CE5C02FB44}" uniqueName="81" name="亿港币" queryTableFieldId="30" dataDxfId="646"/>
    <tableColumn id="82" xr3:uid="{16A4AB44-7040-4B55-91E4-77F8546B77CC}" uniqueName="82" name="TICKER" queryTableFieldId="31" dataDxfId="645"/>
    <tableColumn id="83" xr3:uid="{846A3B2D-4AAF-4E32-BFC1-80D05CB4DBC9}" uniqueName="83" name="注册成立地" queryTableFieldId="32" dataDxfId="644"/>
    <tableColumn id="84" xr3:uid="{ABE02A8A-9C94-417F-BE80-4DA3B84A8E11}" uniqueName="84" name="发行人主上市地" queryTableFieldId="33" dataDxfId="643"/>
    <tableColumn id="85" xr3:uid="{0F32A64D-6AE3-4AA7-97BB-6337FE102CF1}" uniqueName="85" name="通过分行" queryTableFieldId="34" dataDxfId="642"/>
    <tableColumn id="86" xr3:uid="{F6165190-2A06-4490-917B-48769ED5D594}" uniqueName="86" name="发行人" queryTableFieldId="35" dataDxfId="641"/>
    <tableColumn id="87" xr3:uid="{1A2FC06E-AB17-41D2-BB07-149556BF4918}" uniqueName="87" name="担保人" queryTableFieldId="36" dataDxfId="640"/>
    <tableColumn id="88" xr3:uid="{D009EF02-5DB2-432F-B899-72441323D122}" uniqueName="88" name="维好协议提供者" queryTableFieldId="37" dataDxfId="639"/>
    <tableColumn id="89" xr3:uid="{BB0A963F-2BED-474A-BAB3-135034DFF4D4}" uniqueName="89" name="备证行" queryTableFieldId="38" dataDxfId="638"/>
    <tableColumn id="90" xr3:uid="{30867923-B855-4098-B90A-852E52BC7C55}" uniqueName="90" name="ESG" queryTableFieldId="39" dataDxfId="637"/>
    <tableColumn id="1" xr3:uid="{31092D0A-E0DD-4E76-ACC2-7EC579B197F5}" uniqueName="1" name="品种主题" queryTableFieldId="52" dataDxfId="636"/>
    <tableColumn id="92" xr3:uid="{6BD1E196-681B-4B56-ACFB-63DF26C09B40}" uniqueName="92" name="亮点" queryTableFieldId="41" dataDxfId="635"/>
    <tableColumn id="93" xr3:uid="{A9D01608-6B34-427B-85F9-509DAF399CB8}" uniqueName="93" name="期限备注" queryTableFieldId="42" dataDxfId="634"/>
    <tableColumn id="94" xr3:uid="{43ED07E8-E7A6-428F-B1DB-46D7189FD548}" uniqueName="94" name="SPECIALs" queryTableFieldId="43" dataDxfId="633"/>
    <tableColumn id="95" xr3:uid="{376CECF6-451F-4F9A-81DA-193C22FE705A}" uniqueName="95" name="OTHER_ISIN" queryTableFieldId="44" dataDxfId="632"/>
    <tableColumn id="96" xr3:uid="{5433C23F-1702-4A74-953D-E04BF42B48C3}" uniqueName="96" name="Stats" queryTableFieldId="45" dataDxfId="631"/>
    <tableColumn id="97" xr3:uid="{563F7B30-0ABA-4C32-8F73-5643450E2633}" uniqueName="97" name="筹款用途" queryTableFieldId="46" dataDxfId="630"/>
    <tableColumn id="98" xr3:uid="{7855F594-85C6-4541-9BB4-9AAA98A45806}" uniqueName="98" name="发行方式" queryTableFieldId="47" dataDxfId="629"/>
    <tableColumn id="99" xr3:uid="{E8D4B36F-A1A0-4EFE-8F3B-0879B9DE1AD3}" uniqueName="99" name="DataSource" queryTableFieldId="48" dataDxfId="628"/>
    <tableColumn id="100" xr3:uid="{180E9360-9745-4187-B326-85B0A97AC668}" uniqueName="100" name="Updator" queryTableFieldId="49" dataDxfId="627"/>
    <tableColumn id="101" xr3:uid="{77E059DB-FDA6-43DB-9696-CA832B14EDDB}" uniqueName="101" name="Timestamp" queryTableFieldId="50" dataDxfId="626"/>
    <tableColumn id="102" xr3:uid="{45A5A5E1-7E35-4DE0-AF7B-437280F8729A}" uniqueName="102" name="Check" queryTableFieldId="51" dataDxfId="625"/>
  </tableColumns>
  <tableStyleInfo name="Qry Load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18000000}" name="tbl_advfilter_Curated" displayName="tbl_advfilter_Curated" ref="A5:B27" totalsRowShown="0">
  <tableColumns count="2">
    <tableColumn id="1" xr3:uid="{00000000-0010-0000-1800-000001000000}" name="定价日" dataDxfId="624"/>
    <tableColumn id="2" xr3:uid="{00000000-0010-0000-1800-000002000000}" name="ISIN"/>
  </tableColumns>
  <tableStyleInfo name="Qry Load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94700C34-7AA4-4CCA-9459-1297DE9BBC6B}" name="mChart" displayName="mChart" ref="BI5:BU185" tableType="queryTable" totalsRowShown="0">
  <autoFilter ref="BI5:BU185" xr:uid="{B3511A0E-BA40-4C97-A690-988BDD168614}"/>
  <tableColumns count="13">
    <tableColumn id="1" xr3:uid="{5086DA09-CCD4-4853-BB00-957BBFD290ED}" uniqueName="1" name="Index" queryTableFieldId="1" dataDxfId="623"/>
    <tableColumn id="9" xr3:uid="{39AAD19B-8E25-4F0D-9EEA-F710967DF2BA}" uniqueName="9" name="删除及隐藏" queryTableFieldId="23" dataDxfId="622"/>
    <tableColumn id="2" xr3:uid="{4CC84902-DC34-4F27-B327-EA94EA8B67CE}" uniqueName="2" name="定价日" queryTableFieldId="2" dataDxfId="621"/>
    <tableColumn id="3" xr3:uid="{6D7C9D38-F951-4B13-BE8F-823AC0C3D05C}" uniqueName="3" name="ISIN" queryTableFieldId="3" dataDxfId="620"/>
    <tableColumn id="4" xr3:uid="{E4FAE8DB-1953-4CED-A243-FD30411BBF10}" uniqueName="4" name="信用主体" queryTableFieldId="4" dataDxfId="619"/>
    <tableColumn id="5" xr3:uid="{07AD1611-9457-422E-9277-DD857D7F29D4}" uniqueName="5" name="发行评级" queryTableFieldId="5" dataDxfId="618"/>
    <tableColumn id="6" xr3:uid="{788698FB-839D-4635-BC34-650CB8D20F6A}" uniqueName="6" name="货币" queryTableFieldId="6" dataDxfId="617"/>
    <tableColumn id="7" xr3:uid="{04530C5B-FBF8-4473-A39D-97769CA13917}" uniqueName="7" name="发行规模(亿)" queryTableFieldId="7" dataDxfId="616"/>
    <tableColumn id="8" xr3:uid="{35E57009-DFA3-482A-AE9E-1393D394437F}" uniqueName="8" name="亿美元" queryTableFieldId="8" dataDxfId="615"/>
    <tableColumn id="17" xr3:uid="{F0984CF9-FB0C-4C7A-ACBD-A5C0AF1E4128}" uniqueName="17" name="年期" queryTableFieldId="20" dataDxfId="614"/>
    <tableColumn id="10" xr3:uid="{A9E30395-B282-41CC-BDBC-257F34C20DBF}" uniqueName="10" name="Check" queryTableFieldId="10" dataDxfId="613"/>
    <tableColumn id="11" xr3:uid="{BA622253-3A89-402A-83F6-2A9BDBF1166F}" uniqueName="11" name="Updator" queryTableFieldId="11" dataDxfId="612"/>
    <tableColumn id="12" xr3:uid="{773E5AA7-F619-4D72-8614-17A55651C637}" uniqueName="12" name="Timestamp" queryTableFieldId="12" dataDxfId="611"/>
  </tableColumns>
  <tableStyleInfo name="Chart"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B000000}" name="mCredit" displayName="mCredit" ref="G6:AF887" tableType="queryTable" totalsRowShown="0" headerRowDxfId="610" dataDxfId="609">
  <autoFilter ref="G6:AF887" xr:uid="{B80D5EC5-EF95-45D3-AF7F-778ACAD68EB2}"/>
  <tableColumns count="26">
    <tableColumn id="79" xr3:uid="{861EC82D-5EF4-44AE-82B0-8DBF823894EE}" uniqueName="79" name="Index" queryTableFieldId="1" dataDxfId="608"/>
    <tableColumn id="80" xr3:uid="{3CA3B9A0-C88A-43FE-B6F0-5F4F73E58730}" uniqueName="80" name="信用主体" queryTableFieldId="2" dataDxfId="607"/>
    <tableColumn id="81" xr3:uid="{0DE87087-E3AC-4F92-B171-2B7981E8FD76}" uniqueName="81" name="信用主体简称" queryTableFieldId="3" dataDxfId="606" dataCellStyle="Normal"/>
    <tableColumn id="83" xr3:uid="{44CA3FBD-84F9-466D-9625-E84329587A21}" uniqueName="83" name="板块" queryTableFieldId="5" dataDxfId="605" dataCellStyle="Neutral 3"/>
    <tableColumn id="84" xr3:uid="{F8A2BEE6-569C-4D09-8B4A-E803507B8973}" uniqueName="84" name="板块二级" queryTableFieldId="6" dataDxfId="604" dataCellStyle="Neutral 3"/>
    <tableColumn id="85" xr3:uid="{B9E45267-51E6-46F9-BCDD-C40D3829F5E7}" uniqueName="85" name="板块三级" queryTableFieldId="7" dataDxfId="603" dataCellStyle="Neutral 3"/>
    <tableColumn id="86" xr3:uid="{6382C760-8F0B-4721-8B3D-81F00928FAAD}" uniqueName="86" name="板块标签" queryTableFieldId="8" dataDxfId="602" dataCellStyle="Neutral 3"/>
    <tableColumn id="82" xr3:uid="{EB89976B-DDFA-4E2D-A823-71773A650BFA}" uniqueName="82" name="中资属性" queryTableFieldId="4" dataDxfId="601" dataCellStyle="AR Purple"/>
    <tableColumn id="1" xr3:uid="{7363A1FA-2172-4E77-B3E4-23F6545FBDFA}" uniqueName="1" name="级别" queryTableFieldId="27" dataDxfId="600" dataCellStyle="AR Purple"/>
    <tableColumn id="87" xr3:uid="{7A49B5F7-3B53-4BB5-B7B5-A96FE2AC9117}" uniqueName="87" name="地区" queryTableFieldId="9" dataDxfId="599"/>
    <tableColumn id="88" xr3:uid="{B9965DB0-DC93-4830-9B5E-89FD5C493623}" uniqueName="88" name="城市" queryTableFieldId="10" dataDxfId="598"/>
    <tableColumn id="89" xr3:uid="{2BBFC01F-CEA2-493A-B0A8-16EDE6F5F320}" uniqueName="89" name="区县" queryTableFieldId="11" dataDxfId="597"/>
    <tableColumn id="91" xr3:uid="{ABD1927A-A0DA-41E4-AA53-01C802B0206E}" uniqueName="91" name="系" queryTableFieldId="13" dataDxfId="596"/>
    <tableColumn id="92" xr3:uid="{AF62E09D-F175-4702-B5D0-114694ED0289}" uniqueName="92" name="首次违约日" queryTableFieldId="14" dataDxfId="595"/>
    <tableColumn id="93" xr3:uid="{D6BA91C8-B1B7-4BD5-B427-38A4899495FD}" uniqueName="93" name="DEBUT_DATE" queryTableFieldId="15" dataDxfId="594"/>
    <tableColumn id="94" xr3:uid="{4DAE49D6-D9BF-4C7C-82F8-57408D8B6DC6}" uniqueName="94" name="曾用名" queryTableFieldId="16" dataDxfId="593"/>
    <tableColumn id="95" xr3:uid="{3AA7611F-8801-400E-A641-CC1E0C175CB5}" uniqueName="95" name="主体备注" queryTableFieldId="17" dataDxfId="592"/>
    <tableColumn id="96" xr3:uid="{06545C94-F72F-41CC-BA71-B275B1BF5AEB}" uniqueName="96" name="行业" queryTableFieldId="18" dataDxfId="591"/>
    <tableColumn id="97" xr3:uid="{9128F5A5-4AB2-4477-A95B-EEB6D2CF399D}" uniqueName="97" name="YY类型" queryTableFieldId="19" dataDxfId="590"/>
    <tableColumn id="98" xr3:uid="{A55096D7-2124-4A7F-B3BD-766412B78C0E}" uniqueName="98" name="上市类型" queryTableFieldId="20" dataDxfId="589"/>
    <tableColumn id="99" xr3:uid="{FF2613E4-2B93-4AC8-AE8A-4ED48D1DF052}" uniqueName="99" name="IS_ISSUER" queryTableFieldId="21" dataDxfId="588"/>
    <tableColumn id="100" xr3:uid="{7236B0D7-425C-49C4-8197-D894F2FD9AC2}" uniqueName="100" name="IS_SBLC" queryTableFieldId="22" dataDxfId="587"/>
    <tableColumn id="101" xr3:uid="{130C566F-033E-44A7-884F-4C22626DD8E0}" uniqueName="101" name="IS_CLIENT" queryTableFieldId="23" dataDxfId="586"/>
    <tableColumn id="102" xr3:uid="{FA980AD0-2726-4574-A3E0-96C774B05B70}" uniqueName="102" name="IS_DEFAULT" queryTableFieldId="24" dataDxfId="585"/>
    <tableColumn id="4" xr3:uid="{789FC2E6-D895-4110-8707-820746DC2BB0}" uniqueName="4" name="Updator" queryTableFieldId="41" dataDxfId="584"/>
    <tableColumn id="5" xr3:uid="{9F360C5C-360E-44B5-96B7-D16B4B59DEF5}" uniqueName="5" name="Timestamp" queryTableFieldId="42" dataDxfId="583"/>
  </tableColumns>
  <tableStyleInfo name="Entity"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403CD738-7A29-46E1-9711-C0C13B9D5583}" name="Dimtbl_Entity" displayName="Dimtbl_Entity" ref="B6:D22" tableType="queryTable" totalsRowShown="0">
  <autoFilter ref="B6:D22" xr:uid="{403CD738-7A29-46E1-9711-C0C13B9D5583}"/>
  <tableColumns count="3">
    <tableColumn id="1" xr3:uid="{056B9223-D9F0-4305-BADA-714D38805600}" uniqueName="1" name="Column1" queryTableFieldId="1" dataDxfId="582"/>
    <tableColumn id="2" xr3:uid="{78D40B43-1AD1-4F92-B748-2131E6A61CEB}" uniqueName="2" name="Column2" queryTableFieldId="2" dataDxfId="581"/>
    <tableColumn id="3" xr3:uid="{5D367D0B-B783-4E8D-BBF7-4D794A210F71}" uniqueName="3" name="是否显示" queryTableFieldId="3" dataDxfId="580"/>
  </tableColumns>
  <tableStyleInfo name="tbl_bbgcoded"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36A6F5F-E622-4476-84A2-3335A55794EE}" name="Entity_Append" displayName="Entity_Append" ref="AM6:AV7" tableType="queryTable" insertRow="1" totalsRowShown="0">
  <autoFilter ref="AM6:AV7" xr:uid="{1B985202-37D3-4000-BB42-0153211C4291}"/>
  <tableColumns count="10">
    <tableColumn id="9" xr3:uid="{CBC8D356-F138-44CA-9D45-CEE5778CC5D4}" uniqueName="9" name="Index" queryTableFieldId="9"/>
    <tableColumn id="1" xr3:uid="{436A31A2-E13D-4ABD-9FA9-8047E2CDD955}" uniqueName="1" name="信用主体" queryTableFieldId="1"/>
    <tableColumn id="2" xr3:uid="{299F9A56-F02B-4D19-9C56-A404D637B133}" uniqueName="2" name="信用主体简称" queryTableFieldId="2"/>
    <tableColumn id="3" xr3:uid="{82A0070D-2382-4304-ACA5-594C4F2D0BB6}" uniqueName="3" name="地区" queryTableFieldId="3"/>
    <tableColumn id="4" xr3:uid="{73553182-462E-4E4B-8A2D-5C4DF2A8D656}" uniqueName="4" name="城市" queryTableFieldId="4"/>
    <tableColumn id="5" xr3:uid="{45D5B536-09E7-4052-A15E-DA4BC1894AEC}" uniqueName="5" name="区县" queryTableFieldId="5"/>
    <tableColumn id="7" xr3:uid="{E9CA58F0-F765-4068-AAC9-286549FBBF6F}" uniqueName="7" name="DEBUT_DATE" queryTableFieldId="7" dataDxfId="579"/>
    <tableColumn id="8" xr3:uid="{862AF3D4-45DD-46B4-9E51-A485DF54D0CB}" uniqueName="8" name="行业" queryTableFieldId="8"/>
    <tableColumn id="10" xr3:uid="{FFA73AD4-5C1C-4EE5-ADAE-A05E230B297D}" uniqueName="10" name="Updator" queryTableFieldId="10"/>
    <tableColumn id="11" xr3:uid="{412F2F9B-0F71-4D62-8898-2C32A5DD5250}" uniqueName="11" name="Timestamp" queryTableFieldId="11" dataDxfId="578"/>
  </tableColumns>
  <tableStyleInfo name="Entity"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2BBB7B13-63A3-4A06-8C71-EB484713D585}" name="Entity_Input" displayName="Entity_Input" ref="AH6:AI54" totalsRowShown="0" dataDxfId="577">
  <autoFilter ref="AH6:AI54" xr:uid="{834CDF86-85C1-41C6-B0A2-9A506627C30E}"/>
  <tableColumns count="2">
    <tableColumn id="1" xr3:uid="{842E849F-5598-40F2-9145-EFD8B8A92A05}" name="信用主体" dataDxfId="576"/>
    <tableColumn id="2" xr3:uid="{FA737996-683F-45AD-B81F-5EFE104648A2}" name="Dupe_Check" dataDxfId="575">
      <calculatedColumnFormula>IF(ISNUMBER(MATCH(Entity_Input[[#This Row],[信用主体]],mCredit[信用主体],0)),"**Dupe**","")</calculatedColumnFormula>
    </tableColumn>
  </tableColumns>
  <tableStyleInfo name="Qry Load 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mBISL" displayName="mBISL" ref="B5:V129" tableType="queryTable" totalsRowShown="0">
  <autoFilter ref="B5:V129" xr:uid="{00000000-0009-0000-0100-00001B000000}"/>
  <tableColumns count="21">
    <tableColumn id="23" xr3:uid="{9F04C5CC-DAFC-432B-97A7-E887A1A74E29}" uniqueName="23" name="Index" queryTableFieldId="47" dataDxfId="574"/>
    <tableColumn id="2" xr3:uid="{00000000-0010-0000-1A00-000002000000}" uniqueName="2" name="ISIN" queryTableFieldId="2" dataDxfId="573"/>
    <tableColumn id="3" xr3:uid="{00000000-0010-0000-1A00-000003000000}" uniqueName="3" name="定价日" queryTableFieldId="3" dataDxfId="572"/>
    <tableColumn id="4" xr3:uid="{00000000-0010-0000-1A00-000004000000}" uniqueName="4" name="信用主体" queryTableFieldId="4" dataDxfId="571"/>
    <tableColumn id="5" xr3:uid="{00000000-0010-0000-1A00-000005000000}" uniqueName="5" name="BISL_ROLE" queryTableFieldId="5" dataDxfId="570"/>
    <tableColumn id="15" xr3:uid="{93D2EE0E-D98A-4BE3-886A-60AEFDEF2AFA}" uniqueName="15" name="IS_LEAD" queryTableFieldId="24" dataDxfId="569"/>
    <tableColumn id="16" xr3:uid="{0877D8C4-A1C2-4DF3-9B61-5E8E5C429618}" uniqueName="16" name="IS_B&amp;D" queryTableFieldId="25" dataDxfId="568"/>
    <tableColumn id="17" xr3:uid="{E127E5EE-C700-49F7-BA74-724BAF229DC4}" uniqueName="17" name="是否合名" queryTableFieldId="30" dataDxfId="567"/>
    <tableColumn id="7" xr3:uid="{00000000-0010-0000-1A00-000007000000}" uniqueName="7" name="新规角色" queryTableFieldId="7" dataDxfId="566"/>
    <tableColumn id="8" xr3:uid="{00000000-0010-0000-1A00-000008000000}" uniqueName="8" name="COVERAGE" queryTableFieldId="8" dataDxfId="565"/>
    <tableColumn id="9" xr3:uid="{00000000-0010-0000-1A00-000009000000}" uniqueName="9" name="PROJECT_CODE" queryTableFieldId="9" dataDxfId="564"/>
    <tableColumn id="10" xr3:uid="{00000000-0010-0000-1A00-00000A000000}" uniqueName="10" name="期数" queryTableFieldId="10" dataDxfId="563"/>
    <tableColumn id="13" xr3:uid="{EEDDC2E3-AE75-45A6-A0C6-BBCEEDA6AB91}" uniqueName="13" name="台账序号" queryTableFieldId="18" dataDxfId="562"/>
    <tableColumn id="31" xr3:uid="{FDD97DAE-B0E2-48B1-B73A-EF03F8D7469E}" uniqueName="31" name="多笔" queryTableFieldId="74" dataDxfId="561"/>
    <tableColumn id="26" xr3:uid="{3A805C9D-3561-4F43-A0CC-B075564BFB5A}" uniqueName="26" name="多币种" queryTableFieldId="50" dataDxfId="560"/>
    <tableColumn id="27" xr3:uid="{AEBF6C0B-6426-4B74-8F0B-C185087FA20B}" uniqueName="27" name="多品种" queryTableFieldId="51" dataDxfId="559"/>
    <tableColumn id="12" xr3:uid="{800A2432-9209-47B4-B290-0800D3B781E1}" uniqueName="12" name="FolderPath" queryTableFieldId="83" dataDxfId="558"/>
    <tableColumn id="19" xr3:uid="{AEDD2E49-ACFA-475C-B4A1-29DB51DB11DF}" uniqueName="19" name="IS_KYC_DONE" queryTableFieldId="90"/>
    <tableColumn id="1" xr3:uid="{00000000-0010-0000-1A00-000001000000}" uniqueName="1" name="Check" queryTableFieldId="1" dataDxfId="557"/>
    <tableColumn id="6" xr3:uid="{2F0DA520-4AA5-464A-933F-1965E1C72339}" uniqueName="6" name="PRJ对账号" queryTableFieldId="81" dataDxfId="556"/>
    <tableColumn id="14" xr3:uid="{833D6F88-FDED-41DB-8FAA-9918814EB3B5}" uniqueName="14" name="Timestamp" queryTableFieldId="86" dataDxfId="555"/>
  </tableColumns>
  <tableStyleInfo name="BISL"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79ECC-9750-42FB-BAF0-1A465BE594EC}" name="BISL_Lead" displayName="BISL_Lead" ref="AB5:AL54" tableType="queryTable" totalsRowShown="0">
  <autoFilter ref="AB5:AL54" xr:uid="{BDE79ECC-9750-42FB-BAF0-1A465BE594EC}"/>
  <tableColumns count="11">
    <tableColumn id="1" xr3:uid="{38E0FA5A-18C8-43EF-83FB-B021764E97AF}" uniqueName="1" name="Index" queryTableFieldId="1" dataDxfId="554"/>
    <tableColumn id="2" xr3:uid="{6B745258-D3C4-4CA8-8C31-AD9C1A5C1ABB}" uniqueName="2" name="定价日" queryTableFieldId="2" dataDxfId="553"/>
    <tableColumn id="3" xr3:uid="{D7CBF257-EA0C-45B5-A19A-BE45546DA528}" uniqueName="3" name="PROJECT_NAME" queryTableFieldId="3" dataDxfId="552"/>
    <tableColumn id="4" xr3:uid="{CE17AD72-FD32-498A-9B53-657DEE7CF528}" uniqueName="4" name="BISL_ROLE" queryTableFieldId="4" dataDxfId="551"/>
    <tableColumn id="5" xr3:uid="{F9434165-7AB0-4B3C-ABDC-7CF1021C484B}" uniqueName="5" name="新规角色" queryTableFieldId="5" dataDxfId="550"/>
    <tableColumn id="6" xr3:uid="{F82DE5D6-C868-4BF7-8335-0A07B1938427}" uniqueName="6" name="COVERAGE" queryTableFieldId="6" dataDxfId="549"/>
    <tableColumn id="7" xr3:uid="{7FF0BA1F-8FBB-450E-A730-A3F41487C754}" uniqueName="7" name="第N次担任" queryTableFieldId="7" dataDxfId="548"/>
    <tableColumn id="8" xr3:uid="{7621366A-08F8-423A-8E6E-5C1ACA32B1F5}" uniqueName="8" name="IS_LEAD" queryTableFieldId="8" dataDxfId="547"/>
    <tableColumn id="9" xr3:uid="{41D36C96-B4F0-4F40-AD29-98B5512559D4}" uniqueName="9" name="IS_B&amp;D" queryTableFieldId="9" dataDxfId="546"/>
    <tableColumn id="10" xr3:uid="{ED4C0156-C611-4F85-B599-777D566B9552}" uniqueName="10" name="是否合名" queryTableFieldId="10" dataDxfId="545"/>
    <tableColumn id="11" xr3:uid="{21D652F4-A890-455E-ACDF-F2531318D590}" uniqueName="11" name="交易简称" queryTableFieldId="11" dataDxfId="544"/>
  </tableColumns>
  <tableStyleInfo name="BISL"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CCA0756-514B-466D-8782-9D0190817354}" name="mIndice" displayName="mIndice" ref="B9:AZ1523" tableType="queryTable" totalsRowShown="0">
  <autoFilter ref="B9:AZ1523" xr:uid="{97CC7A15-B816-4B55-92B9-0A622CE7D61A}"/>
  <tableColumns count="51">
    <tableColumn id="4" xr3:uid="{A582A430-C6E1-4541-B8AB-E8B69F3023C5}" uniqueName="4" name="Index" queryTableFieldId="262" dataDxfId="543"/>
    <tableColumn id="1" xr3:uid="{84B4E5DF-46A9-4CCE-A6E2-21071EEA865B}" uniqueName="1" name="Date" queryTableFieldId="84" dataDxfId="542"/>
    <tableColumn id="44" xr3:uid="{DE3AED0D-7C9D-4C7E-A771-EA5E02EA58FE}" uniqueName="44" name="C_CNH_USD" queryTableFieldId="168" dataDxfId="541"/>
    <tableColumn id="45" xr3:uid="{C1DF1C3B-5878-4E70-AFA6-23580994A00B}" uniqueName="45" name="C_CNY_USD" queryTableFieldId="169" dataDxfId="540"/>
    <tableColumn id="46" xr3:uid="{DF41F305-CE86-433D-BDC6-81745FEDA34A}" uniqueName="46" name="I_BD_KUNGFUHY" queryTableFieldId="170" dataDxfId="539"/>
    <tableColumn id="47" xr3:uid="{173640BD-11D2-4354-B002-A1FB177D68F1}" uniqueName="47" name="I_BD_KUNGFUIG" queryTableFieldId="171" dataDxfId="538"/>
    <tableColumn id="48" xr3:uid="{BE950EFD-2192-4A4E-BC4C-A98E8B44509F}" uniqueName="48" name="I_BD_KUNGFUTOTAL" queryTableFieldId="172" dataDxfId="537"/>
    <tableColumn id="49" xr3:uid="{447609F1-FBAF-4871-AD6D-C91801095BCE}" uniqueName="49" name="I_CDS_ITRXAEJ_IG5Y" queryTableFieldId="173" dataDxfId="536"/>
    <tableColumn id="50" xr3:uid="{B56EFD07-5642-4424-BF7F-C43DABB92C68}" uniqueName="50" name="I_CMDT_GOLD" queryTableFieldId="174" dataDxfId="535"/>
    <tableColumn id="51" xr3:uid="{E8632252-0953-4D97-B6E2-CEFE08CA5631}" uniqueName="51" name="I_CMDT_OIL" queryTableFieldId="175" dataDxfId="534"/>
    <tableColumn id="52" xr3:uid="{49D0FA94-F533-43F3-B8E6-67561A22DF85}" uniqueName="52" name="I_FTSE100" queryTableFieldId="176" dataDxfId="533"/>
    <tableColumn id="53" xr3:uid="{766A9ABD-68A5-4A1A-AC01-9B35F5D415BB}" uniqueName="53" name="I_FX_DXY" queryTableFieldId="177" dataDxfId="532"/>
    <tableColumn id="54" xr3:uid="{3EE91D67-9FC4-4070-B088-97BD151A1CC6}" uniqueName="54" name="I_HSI" queryTableFieldId="178" dataDxfId="531"/>
    <tableColumn id="55" xr3:uid="{41C0CCD4-4AFA-4FA6-A0FA-D4022B9D656B}" uniqueName="55" name="I_INDU" queryTableFieldId="179" dataDxfId="530"/>
    <tableColumn id="56" xr3:uid="{355A0D3F-97B2-441C-BE1B-792F0DEA1ECB}" uniqueName="56" name="I_NASDAQ" queryTableFieldId="180" dataDxfId="529"/>
    <tableColumn id="57" xr3:uid="{337B642C-1608-418E-8DDF-E6CE37A99BD9}" uniqueName="57" name="I_NK225" queryTableFieldId="181" dataDxfId="528"/>
    <tableColumn id="58" xr3:uid="{3AC3195D-8FFD-4280-B0C7-9537DFA142D6}" uniqueName="58" name="I_RMBDEPO_HK" queryTableFieldId="182" dataDxfId="527"/>
    <tableColumn id="59" xr3:uid="{5C30015B-ABDA-4941-8EF4-DA9F19C015DC}" uniqueName="59" name="I_RMBDEPO_SG" queryTableFieldId="183" dataDxfId="526"/>
    <tableColumn id="60" xr3:uid="{B4977CC0-0D2D-4437-8211-63593E11F56C}" uniqueName="60" name="I_RMBDEPO_TW" queryTableFieldId="184" dataDxfId="525"/>
    <tableColumn id="61" xr3:uid="{F1304EFC-CE7F-4CBC-A288-B63D03956F24}" uniqueName="61" name="I_SHCOMP" queryTableFieldId="185" dataDxfId="524"/>
    <tableColumn id="62" xr3:uid="{8F79FD93-CAC6-47E7-84C8-BD30675ECDE6}" uniqueName="62" name="I_SP500" queryTableFieldId="186" dataDxfId="523"/>
    <tableColumn id="63" xr3:uid="{E61AA8A1-B581-4C16-BC5F-8BDDC09C45A0}" uniqueName="63" name="I_VIX" queryTableFieldId="187" dataDxfId="522"/>
    <tableColumn id="66" xr3:uid="{BBC1C091-057B-4EB3-BBEA-A05AEDCFF5E4}" uniqueName="66" name="R_CGB_10Y" queryTableFieldId="188" dataDxfId="521"/>
    <tableColumn id="67" xr3:uid="{17D609D0-CAE9-4CF0-8F0D-1FE95392CB41}" uniqueName="67" name="R_CGB_1Y" queryTableFieldId="189" dataDxfId="520"/>
    <tableColumn id="68" xr3:uid="{04A7C4DC-A542-424E-B294-544A6DB53218}" uniqueName="68" name="R_CGB_2Y" queryTableFieldId="190" dataDxfId="519"/>
    <tableColumn id="69" xr3:uid="{95548B04-6429-48BA-81A1-DB1626456E7D}" uniqueName="69" name="R_CGB_3Y" queryTableFieldId="191" dataDxfId="518"/>
    <tableColumn id="70" xr3:uid="{62BAD3F0-F153-4D31-A4E7-883458D5E76C}" uniqueName="70" name="R_CGB_5Y" queryTableFieldId="192" dataDxfId="517"/>
    <tableColumn id="71" xr3:uid="{D52C40E2-2EDE-4B71-90AA-2CFD2EA06956}" uniqueName="71" name="R_CNHB_10Y" queryTableFieldId="193" dataDxfId="516"/>
    <tableColumn id="72" xr3:uid="{532C3218-F768-4F7A-997B-1C29E856DC4B}" uniqueName="72" name="R_CNHB_1Y" queryTableFieldId="194" dataDxfId="515"/>
    <tableColumn id="73" xr3:uid="{7C86BEA4-6ED9-4E1A-9388-3020EF055D3F}" uniqueName="73" name="R_CNHB_2Y" queryTableFieldId="195" dataDxfId="514"/>
    <tableColumn id="74" xr3:uid="{47665595-A764-4E97-9B84-0518F02D4D8A}" uniqueName="74" name="R_CNHB_3Y" queryTableFieldId="196" dataDxfId="513"/>
    <tableColumn id="75" xr3:uid="{E1CBCE6A-EB12-4EDF-A718-F882AFE0500E}" uniqueName="75" name="R_CNHB_5Y" queryTableFieldId="197" dataDxfId="512"/>
    <tableColumn id="76" xr3:uid="{150AC062-5145-48EA-A1F5-EF3CDC9EA807}" uniqueName="76" name="R_CNHHIBOR_1M" queryTableFieldId="198" dataDxfId="511"/>
    <tableColumn id="77" xr3:uid="{FA062198-EEDD-4E45-9E33-85E0B92701D9}" uniqueName="77" name="R_CNHIRS_2Y" queryTableFieldId="199" dataDxfId="510"/>
    <tableColumn id="78" xr3:uid="{ED36FA4F-553C-4E2B-A85D-B1E1577B426D}" uniqueName="78" name="R_CNHIRS_3Y" queryTableFieldId="200" dataDxfId="509"/>
    <tableColumn id="79" xr3:uid="{A3322A84-A0E0-4F8E-9925-3F319C127FFC}" uniqueName="79" name="R_CNHIRS_5Y" queryTableFieldId="201" dataDxfId="508"/>
    <tableColumn id="80" xr3:uid="{E38B0720-9702-488C-8C2D-E811B17F1096}" uniqueName="80" name="R_CNYIRS7P_2Y" queryTableFieldId="202" dataDxfId="507"/>
    <tableColumn id="81" xr3:uid="{A0DC4A6B-B11E-495F-BDAA-C7A4F4A63476}" uniqueName="81" name="R_CNYIRS7P_3Y" queryTableFieldId="203" dataDxfId="506"/>
    <tableColumn id="82" xr3:uid="{C459426A-BA09-42E6-AFC4-CEB75A831FC9}" uniqueName="82" name="R_CNYIRS7P_5Y" queryTableFieldId="204" dataDxfId="505"/>
    <tableColumn id="83" xr3:uid="{09AB3172-BCFA-4E24-8BF5-EDDB29CA2D49}" uniqueName="83" name="R_CNYREPO_7D" queryTableFieldId="205" dataDxfId="504"/>
    <tableColumn id="84" xr3:uid="{A646988F-16CE-4DF6-BEAC-E7C4DB3043D7}" uniqueName="84" name="R_UST_10Y" queryTableFieldId="206" dataDxfId="503"/>
    <tableColumn id="85" xr3:uid="{25792DEB-80AA-42BF-90C0-622C37C943A2}" uniqueName="85" name="R_UST_2Y" queryTableFieldId="207" dataDxfId="502"/>
    <tableColumn id="86" xr3:uid="{B8ADA6D3-C2E3-4DC6-A196-0C01A81B9A85}" uniqueName="86" name="R_UST_30Y" queryTableFieldId="208" dataDxfId="501"/>
    <tableColumn id="87" xr3:uid="{F5F9D11D-E14E-4B7C-A484-10A78333C97E}" uniqueName="87" name="R_UST_3M" queryTableFieldId="209" dataDxfId="500"/>
    <tableColumn id="88" xr3:uid="{9291AD5E-C246-45D7-A8CE-07C7FDE3532F}" uniqueName="88" name="R_UST_3Y" queryTableFieldId="210" dataDxfId="499"/>
    <tableColumn id="89" xr3:uid="{0502EE44-F948-40B4-BD20-36C53C1FD3FC}" uniqueName="89" name="R_UST_5Y" queryTableFieldId="211" dataDxfId="498"/>
    <tableColumn id="90" xr3:uid="{E2F13759-13DA-4C67-A1EE-AD96C5493961}" uniqueName="90" name="R_UST_7Y" queryTableFieldId="212" dataDxfId="497"/>
    <tableColumn id="2" xr3:uid="{A2CFBC08-7E61-4C1A-8A66-FED29878A05C}" uniqueName="2" name="S_DAX_CGBUSTSPD" queryTableFieldId="273" dataDxfId="496"/>
    <tableColumn id="3" xr3:uid="{30745DD4-26E1-4D97-B91C-31638BFC3E85}" uniqueName="3" name="S_DAX_CGBUSTSPD_AVG" queryTableFieldId="274" dataDxfId="495"/>
    <tableColumn id="5" xr3:uid="{845B55A0-4BD7-47E5-BB66-E0CD74D0DA63}" uniqueName="5" name="Updator" queryTableFieldId="263" dataDxfId="494"/>
    <tableColumn id="6" xr3:uid="{42326902-7E74-4598-B85C-D2272B20C32C}" uniqueName="6" name="Timestamp" queryTableFieldId="264" dataDxfId="493"/>
  </tableColumns>
  <tableStyleInfo name="Qry Load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E000000}" name="deal_master" displayName="deal_master" ref="G5:DX916" tableType="queryTable" totalsRowShown="0">
  <autoFilter ref="G5:DX916" xr:uid="{00000000-000C-0000-FFFF-FFFF1E000000}"/>
  <tableColumns count="122">
    <tableColumn id="107" xr3:uid="{F5B1DFFE-864D-4C6C-891C-0E3CDF19B33E}" uniqueName="107" name="Index" queryTableFieldId="1"/>
    <tableColumn id="108" xr3:uid="{FC5E2378-5E34-4C5A-B745-661E2E3A02B7}" uniqueName="108" name="删除及隐藏" queryTableFieldId="2"/>
    <tableColumn id="109" xr3:uid="{3C11179B-2A7C-454E-97E0-013FA75FC36F}" uniqueName="109" name="ISIN" queryTableFieldId="3"/>
    <tableColumn id="110" xr3:uid="{F20AE8E0-E0AC-4185-8DCB-DBAF261EEB9C}" uniqueName="110" name="定价日" queryTableFieldId="4"/>
    <tableColumn id="111" xr3:uid="{90C30EFC-842B-48C6-825B-55FAB0E219E6}" uniqueName="111" name="信用主体(备证行)" queryTableFieldId="5"/>
    <tableColumn id="112" xr3:uid="{15DBA4C1-D5B4-4003-8D57-9569068B2ADD}" uniqueName="112" name="主体评级" queryTableFieldId="6"/>
    <tableColumn id="113" xr3:uid="{E4838138-2D3B-4101-9FE1-D9F9C57AE061}" uniqueName="113" name="境内主体评级" queryTableFieldId="7"/>
    <tableColumn id="114" xr3:uid="{EE87D1A5-72F7-4F82-83A4-960CC1ED4552}" uniqueName="114" name="发行评级" queryTableFieldId="8"/>
    <tableColumn id="115" xr3:uid="{D40C8DA6-B618-4244-9C1E-6663C7C604B3}" uniqueName="115" name="评级分类" queryTableFieldId="9"/>
    <tableColumn id="116" xr3:uid="{BEFAEE3B-2A19-4815-8C58-B37080CA5BEF}" uniqueName="116" name="货币" queryTableFieldId="10"/>
    <tableColumn id="117" xr3:uid="{11492975-69F4-4A1A-B7A5-A48F2CCB429C}" uniqueName="117" name="发行规模(亿)" queryTableFieldId="11"/>
    <tableColumn id="118" xr3:uid="{FE9D534B-D30C-42CD-B1FC-EF5F18E249C8}" uniqueName="118" name="亿美元" queryTableFieldId="12"/>
    <tableColumn id="119" xr3:uid="{B7EA1041-F031-49F3-B720-AFAD39F5352A}" uniqueName="119" name="亿元" queryTableFieldId="13"/>
    <tableColumn id="120" xr3:uid="{CB9F30BB-753C-45B0-ACE0-1804243BDDA2}" uniqueName="120" name="亿港币" queryTableFieldId="14"/>
    <tableColumn id="121" xr3:uid="{46E55450-1217-4F38-9DC8-43457E39A90A}" uniqueName="121" name="增发判定" queryTableFieldId="15"/>
    <tableColumn id="122" xr3:uid="{0A390234-1F49-428F-BF75-10F601EA552D}" uniqueName="122" name="年期" queryTableFieldId="16"/>
    <tableColumn id="123" xr3:uid="{79B500A4-1C1F-4D39-99FB-367C1AAF09E4}" uniqueName="123" name="票息" queryTableFieldId="17"/>
    <tableColumn id="124" xr3:uid="{10BEAD5A-62FD-4666-A0C5-291CD35733BC}" uniqueName="124" name="IPG" queryTableFieldId="18"/>
    <tableColumn id="125" xr3:uid="{D4A027FD-A2F8-444A-BFB5-AFA5F357224C}" uniqueName="125" name="FPG" queryTableFieldId="19"/>
    <tableColumn id="126" xr3:uid="{02389154-035B-4339-9E8A-E722A9067926}" uniqueName="126" name="定价" queryTableFieldId="20"/>
    <tableColumn id="127" xr3:uid="{B1BB4B8E-100B-49E4-B32F-46488E7BE377}" uniqueName="127" name="收窄基点" queryTableFieldId="21"/>
    <tableColumn id="128" xr3:uid="{D9660BE9-589B-4242-A916-315CF8037841}" uniqueName="128" name="定价基准" queryTableFieldId="22"/>
    <tableColumn id="129" xr3:uid="{A9D84170-AF65-44C2-A031-2FB136B9F79E}" uniqueName="129" name="发行价" queryTableFieldId="23"/>
    <tableColumn id="130" xr3:uid="{D788FD9A-A13F-426A-8E67-04F27AA96833}" uniqueName="130" name="结构" queryTableFieldId="24"/>
    <tableColumn id="131" xr3:uid="{946D38A0-8045-4D02-93ED-38B7447C588D}" uniqueName="131" name="上市" queryTableFieldId="25"/>
    <tableColumn id="132" xr3:uid="{6229F9EB-A2B1-43D0-81F4-C7812595ABBA}" uniqueName="132" name="上市分类" queryTableFieldId="26"/>
    <tableColumn id="133" xr3:uid="{C02BBB46-385E-4729-8A42-03697D0AD826}" uniqueName="133" name="ESG" queryTableFieldId="27"/>
    <tableColumn id="136" xr3:uid="{FC1E9AC5-A6BD-4355-8558-8DEECE22682E}" uniqueName="136" name="起息日期" queryTableFieldId="30"/>
    <tableColumn id="137" xr3:uid="{FEE42E1A-2AD2-4C50-B515-FEA7B65BECCF}" uniqueName="137" name="首次付息日" queryTableFieldId="31"/>
    <tableColumn id="138" xr3:uid="{6D490E9E-0E12-4636-967C-DFA12BB1A82B}" uniqueName="138" name="注册成立地" queryTableFieldId="32"/>
    <tableColumn id="193" xr3:uid="{B210F789-4B0D-4151-8E0F-C452794DF72D}" uniqueName="193" name="TICKER" queryTableFieldId="87"/>
    <tableColumn id="139" xr3:uid="{CC5D5306-18D0-4AEA-A633-ED9B469F8F7C}" uniqueName="139" name="发行人主上市地" queryTableFieldId="33"/>
    <tableColumn id="140" xr3:uid="{1A69B057-8BA5-4A39-B740-AFF2F1B82B67}" uniqueName="140" name="通过分行" queryTableFieldId="34"/>
    <tableColumn id="141" xr3:uid="{263D27C9-2659-48BE-A199-F8DABE185CDF}" uniqueName="141" name="兑付日" queryTableFieldId="35"/>
    <tableColumn id="142" xr3:uid="{421FF7EF-4F77-456E-A0F8-D3289A0F9B51}" uniqueName="142" name="付息频率" queryTableFieldId="36"/>
    <tableColumn id="143" xr3:uid="{A4DDEA10-3614-4733-BEA4-3503A2847501}" uniqueName="143" name="PROJECT_CODE" queryTableFieldId="37"/>
    <tableColumn id="144" xr3:uid="{16FB0BE8-D21F-4253-8244-BE9443763887}" uniqueName="144" name="期数" queryTableFieldId="38"/>
    <tableColumn id="145" xr3:uid="{128B578A-92FD-4900-AE4A-2E8B288FE749}" uniqueName="145" name="PROJECT_NAME" queryTableFieldId="39"/>
    <tableColumn id="146" xr3:uid="{E89916F7-4170-4156-891D-01220E33ED76}" uniqueName="146" name="COVERAGE" queryTableFieldId="40"/>
    <tableColumn id="147" xr3:uid="{05130574-4DD8-4BE1-9201-FFDC46F23A68}" uniqueName="147" name="亮点" queryTableFieldId="41"/>
    <tableColumn id="21" xr3:uid="{018F093F-56E4-47B4-972B-B20480FC3A9F}" uniqueName="21" name="品种主题" queryTableFieldId="150"/>
    <tableColumn id="148" xr3:uid="{DF9DD0E9-1861-4E4C-B179-75BF67D2D46E}" uniqueName="148" name="期限备注" queryTableFieldId="42"/>
    <tableColumn id="149" xr3:uid="{A054CA39-8CAC-4B69-B5B9-000FAF92881D}" uniqueName="149" name="SPECIALs" queryTableFieldId="43"/>
    <tableColumn id="150" xr3:uid="{C33EA203-905A-4213-BCFB-6D1876CA1D1F}" uniqueName="150" name="OTHER_ISIN" queryTableFieldId="44"/>
    <tableColumn id="151" xr3:uid="{C48D652E-B695-46F5-BDE8-46F89C035B71}" uniqueName="151" name="Stats" queryTableFieldId="45"/>
    <tableColumn id="152" xr3:uid="{3FACC9D7-FA65-415A-A557-86000A9D1737}" uniqueName="152" name="筹款用途" queryTableFieldId="46"/>
    <tableColumn id="153" xr3:uid="{D0C87B91-5289-4CDC-84DF-17E5EA971750}" uniqueName="153" name="发行方式" queryTableFieldId="47"/>
    <tableColumn id="154" xr3:uid="{FC0E45E8-FB8B-4D6F-9CA4-5E5E3CCDA5DC}" uniqueName="154" name="DataSource" queryTableFieldId="48"/>
    <tableColumn id="155" xr3:uid="{41BA9344-6FF0-4055-8ADC-51EAC02D5319}" uniqueName="155" name="外部评审方式" queryTableFieldId="49"/>
    <tableColumn id="156" xr3:uid="{44084500-9249-40CD-836F-5BFDF59D2437}" uniqueName="156" name="外部评审机构" queryTableFieldId="50"/>
    <tableColumn id="157" xr3:uid="{53A6FC7C-BA9E-4D38-87B1-599A9913CD5D}" uniqueName="157" name="BISL_ROLE" queryTableFieldId="51"/>
    <tableColumn id="158" xr3:uid="{709DAD7E-4B51-490F-8A4F-965C0319BFB4}" uniqueName="158" name="IS_LEAD" queryTableFieldId="52"/>
    <tableColumn id="159" xr3:uid="{D51F1431-AACF-41A0-B742-EB515BE6DA95}" uniqueName="159" name="IS_B&amp;D" queryTableFieldId="53"/>
    <tableColumn id="160" xr3:uid="{E7CD6D51-CF91-4D0E-89BA-660D31B74B45}" uniqueName="160" name="是否合名" queryTableFieldId="54"/>
    <tableColumn id="161" xr3:uid="{5A890EE3-BD85-4E88-9D38-3DD4B623A6D2}" uniqueName="161" name="港分_ROLE" queryTableFieldId="55"/>
    <tableColumn id="162" xr3:uid="{A6DDE74E-9F15-4042-BA3A-6A78A5B61293}" uniqueName="162" name="澳分_ROLE" queryTableFieldId="56"/>
    <tableColumn id="163" xr3:uid="{FA0CC036-1701-4808-9FB0-789EBCBEBD97}" uniqueName="163" name="BOCOM_DEAL?" queryTableFieldId="57"/>
    <tableColumn id="164" xr3:uid="{C6A760F4-88B2-4289-A5EA-70FAB143F094}" uniqueName="164" name="新规角色" queryTableFieldId="58"/>
    <tableColumn id="165" xr3:uid="{9C03CFFC-F581-4906-B587-E58E056A61D0}" uniqueName="165" name="台账序号" queryTableFieldId="59"/>
    <tableColumn id="166" xr3:uid="{0EF526B3-982D-4EAE-83E5-05F29294E208}" uniqueName="166" name="多笔" queryTableFieldId="60"/>
    <tableColumn id="167" xr3:uid="{D30F9DD2-2877-4DC6-B50B-F066D4B93699}" uniqueName="167" name="多币种" queryTableFieldId="61"/>
    <tableColumn id="168" xr3:uid="{FF8060D2-78B8-4048-A1FD-DC66D0C5FCD7}" uniqueName="168" name="多品种" queryTableFieldId="62"/>
    <tableColumn id="170" xr3:uid="{753AFD54-D98A-4F5F-BC50-E73A4FAF54F1}" uniqueName="170" name="FolderPath" queryTableFieldId="64"/>
    <tableColumn id="33" xr3:uid="{4FEA4BD5-5C2F-4EBD-AE36-8625A8D98723}" uniqueName="33" name="IS_KYC_DONE" queryTableFieldId="177"/>
    <tableColumn id="169" xr3:uid="{EB68D8FE-9DF3-4FDB-B5E1-F20B10C772B7}" uniqueName="169" name="PRJ对账号" queryTableFieldId="63"/>
    <tableColumn id="171" xr3:uid="{05AA8501-71AC-4821-91BE-45516BB21C8F}" uniqueName="171" name="信用主体" queryTableFieldId="65"/>
    <tableColumn id="172" xr3:uid="{79DA287E-4D39-4E75-91E1-A022A80E7FE5}" uniqueName="172" name="备证行标签" queryTableFieldId="66"/>
    <tableColumn id="173" xr3:uid="{DF6891A5-C1F5-4466-88CF-1AFC1C9D1163}" uniqueName="173" name="信用主体简称" queryTableFieldId="67"/>
    <tableColumn id="174" xr3:uid="{981B6A03-B1C3-46CC-A2DB-AB5FD2860C3B}" uniqueName="174" name="中资属性" queryTableFieldId="68"/>
    <tableColumn id="175" xr3:uid="{3A299884-87C6-4B67-AB1A-C362049C25EB}" uniqueName="175" name="板块" queryTableFieldId="69"/>
    <tableColumn id="1" xr3:uid="{38320D94-809E-4782-BCFE-7A2CACF03290}" uniqueName="1" name="板块二级" queryTableFieldId="109"/>
    <tableColumn id="2" xr3:uid="{7FE8AF41-4E53-435F-8763-47E5F240B01D}" uniqueName="2" name="板块三级" queryTableFieldId="110"/>
    <tableColumn id="3" xr3:uid="{24A1DCB5-3843-4067-9276-8393D3C4E53E}" uniqueName="3" name="板块标签" queryTableFieldId="111"/>
    <tableColumn id="176" xr3:uid="{1B3C7135-360C-4060-92B4-17A1711A89E7}" uniqueName="176" name="地区" queryTableFieldId="70"/>
    <tableColumn id="22" xr3:uid="{DC1ADDAB-BCB1-4AD1-AF0F-29D3F53C24C0}" uniqueName="22" name="级别" queryTableFieldId="151"/>
    <tableColumn id="177" xr3:uid="{77BF200A-A2D8-4B54-9994-E4FC96DEB40B}" uniqueName="177" name="城市" queryTableFieldId="71"/>
    <tableColumn id="178" xr3:uid="{F2515B63-CF4F-4389-9521-36CEE14E9781}" uniqueName="178" name="区县" queryTableFieldId="72"/>
    <tableColumn id="181" xr3:uid="{5878ACCB-0616-4BAF-B6B0-AE7A3D59D9B1}" uniqueName="181" name="首次违约日" queryTableFieldId="75"/>
    <tableColumn id="183" xr3:uid="{BC16CE7F-E6F3-4583-91C8-350D30F1D77C}" uniqueName="183" name="DEBUT_DATE" queryTableFieldId="77"/>
    <tableColumn id="184" xr3:uid="{C927290D-9BB2-4833-91C4-22999F477459}" uniqueName="184" name="行业" queryTableFieldId="78"/>
    <tableColumn id="4" xr3:uid="{F33AC031-DFC9-4976-9658-460168FED73F}" uniqueName="4" name="YY类型" queryTableFieldId="112"/>
    <tableColumn id="5" xr3:uid="{A13D7D86-3CEE-4E82-9163-79892887D91F}" uniqueName="5" name="IS_ISSUER" queryTableFieldId="113"/>
    <tableColumn id="6" xr3:uid="{83DBE8A0-10BC-4A69-891A-D80635A1B65F}" uniqueName="6" name="IS_SBLC" queryTableFieldId="114"/>
    <tableColumn id="7" xr3:uid="{7D397A3C-A043-437A-8B56-195F39DAA306}" uniqueName="7" name="IS_CLIENT" queryTableFieldId="115"/>
    <tableColumn id="8" xr3:uid="{C1272777-BE97-4C87-9502-DCC2145E7678}" uniqueName="8" name="IS_DEFAULT" queryTableFieldId="124"/>
    <tableColumn id="10" xr3:uid="{A3726E70-C7E7-438A-A2B6-AFCBB805D891}" uniqueName="10" name="YY" queryTableFieldId="128"/>
    <tableColumn id="31" xr3:uid="{1CD8DFB4-EE04-4D9C-9423-FD708B2F5CB5}" uniqueName="31" name="A_Date" queryTableFieldId="172"/>
    <tableColumn id="30" xr3:uid="{2B4C2396-8932-4A67-887B-B46261E8BA7A}" uniqueName="30" name="投标资历分类" queryTableFieldId="168"/>
    <tableColumn id="11" xr3:uid="{16E0DB23-1B10-42D9-AEE4-B675417B463B}" uniqueName="11" name="MM" queryTableFieldId="129"/>
    <tableColumn id="12" xr3:uid="{2E2B034D-B378-4A9C-BE27-914F4B50949B}" uniqueName="12" name="WeekNum" queryTableFieldId="130"/>
    <tableColumn id="32" xr3:uid="{56CAF11C-717A-455B-8B56-72B519E2E232}" uniqueName="32" name="WeekStartDate" queryTableFieldId="173"/>
    <tableColumn id="34" xr3:uid="{4224BA4D-0C21-4C68-A7C8-24822890F877}" uniqueName="34" name="YYWeekNum" queryTableFieldId="178"/>
    <tableColumn id="16" xr3:uid="{DFFD5ACD-5F35-4406-AF34-EBFA4054CB23}" uniqueName="16" name="年" queryTableFieldId="140"/>
    <tableColumn id="17" xr3:uid="{B81804B2-8C26-43F2-B759-542762C2C4E3}" uniqueName="17" name="季" queryTableFieldId="141"/>
    <tableColumn id="35" xr3:uid="{F6B97DE6-329B-4307-864E-11A51BD2AC0D}" uniqueName="35" name="YYQQ" queryTableFieldId="179"/>
    <tableColumn id="18" xr3:uid="{2610DB8B-0EA7-42F6-BE89-1D0CE75B2F9B}" uniqueName="18" name="月" queryTableFieldId="142"/>
    <tableColumn id="19" xr3:uid="{544151FB-146C-4530-A0C9-0FE8220D536F}" uniqueName="19" name="周" queryTableFieldId="143"/>
    <tableColumn id="20" xr3:uid="{ABCD5D44-8D59-471F-88AB-CE5A0F02E158}" uniqueName="20" name="年月" queryTableFieldId="144"/>
    <tableColumn id="13" xr3:uid="{370E3711-9E7F-44D1-91FD-2168DA268B80}" uniqueName="13" name="美元规模分类" queryTableFieldId="134"/>
    <tableColumn id="23" xr3:uid="{734273A9-DDFB-430E-B499-DFE7DA1BA883}" uniqueName="23" name="是否首发" queryTableFieldId="152"/>
    <tableColumn id="9" xr3:uid="{39CF557F-9775-4AD7-9C7A-11C19E3756E9}" uniqueName="9" name="年期分类" queryTableFieldId="126"/>
    <tableColumn id="194" xr3:uid="{B85BD520-6EC1-42D1-974E-768E8E281078}" uniqueName="194" name="发行人" queryTableFieldId="88"/>
    <tableColumn id="24" xr3:uid="{A612C5F1-F51E-4C4D-B646-0D3063F3D7C4}" uniqueName="24" name="货币细分" queryTableFieldId="153"/>
    <tableColumn id="25" xr3:uid="{9A1E3B24-3315-442E-B54C-123C3C63C791}" uniqueName="25" name="清算地" queryTableFieldId="154"/>
    <tableColumn id="14" xr3:uid="{7E68E30D-A290-43A5-8AE9-3B5DFA806604}" uniqueName="14" name="主体评级分类" queryTableFieldId="135"/>
    <tableColumn id="15" xr3:uid="{66E4205E-BE91-4288-A149-B976117CD558}" uniqueName="15" name="是否IG" queryTableFieldId="136"/>
    <tableColumn id="196" xr3:uid="{72A6F811-2CD7-4DB2-8D05-34116F74C4EB}" uniqueName="196" name="担保人" queryTableFieldId="90"/>
    <tableColumn id="29" xr3:uid="{C897A776-6ACA-4A54-8B26-B01E4F0D927A}" uniqueName="29" name="结构分类" queryTableFieldId="166"/>
    <tableColumn id="198" xr3:uid="{B45D59AF-4AD3-4AD9-98AD-82265431C982}" uniqueName="198" name="维好协议提供者" queryTableFieldId="92"/>
    <tableColumn id="199" xr3:uid="{BDCD4567-8459-4183-BBA6-0B2258D71545}" uniqueName="199" name="备证行" queryTableFieldId="93"/>
    <tableColumn id="200" xr3:uid="{EBF6BD27-9911-4EF6-A20B-C8B41DBB22CD}" uniqueName="200" name="期限" queryTableFieldId="94"/>
    <tableColumn id="201" xr3:uid="{D9C3B5EC-F94A-4F36-BFB8-2A286FE91FBF}" uniqueName="201" name="币种单位" queryTableFieldId="95"/>
    <tableColumn id="202" xr3:uid="{72FB882F-57EC-4C81-B7B6-2D5BE27BF8F0}" uniqueName="202" name="币种规模" queryTableFieldId="96"/>
    <tableColumn id="26" xr3:uid="{E94C3759-65DD-4C93-A5FA-C77AAA3B13DE}" uniqueName="26" name="ESG主题" queryTableFieldId="160"/>
    <tableColumn id="27" xr3:uid="{3E68317B-1415-443C-B4BD-DFD86D34011F}" uniqueName="27" name="主题" queryTableFieldId="161"/>
    <tableColumn id="28" xr3:uid="{3D548599-8CF6-4EFF-9176-2EE389F78A3F}" uniqueName="28" name="发行品种" queryTableFieldId="162"/>
    <tableColumn id="204" xr3:uid="{2E2AD866-B04C-4431-8E1A-8AA30D3FFE5B}" uniqueName="204" name="备证分类" queryTableFieldId="98"/>
    <tableColumn id="206" xr3:uid="{10B06A4F-E260-4E53-A1FD-5675B6204DF9}" uniqueName="206" name="角色" queryTableFieldId="100"/>
    <tableColumn id="209" xr3:uid="{7CFD7122-8248-4910-A20A-3624457DE57A}" uniqueName="209" name="Check" queryTableFieldId="103"/>
    <tableColumn id="210" xr3:uid="{5E62B3F2-0FB2-400A-81A2-6B35A3321267}" uniqueName="210" name="COMPARER" queryTableFieldId="104"/>
    <tableColumn id="211" xr3:uid="{2A1E32A6-E0F0-4EA9-A73F-773AB61F00F9}" uniqueName="211" name="YYMMDD" queryTableFieldId="105"/>
    <tableColumn id="212" xr3:uid="{0F6FDDBC-64F0-4125-B64D-D3BEDDB46B7F}" uniqueName="212" name="交易简称" queryTableFieldId="106"/>
  </tableColumns>
  <tableStyleInfo name="Table Style 1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2D66906-0153-4A1E-9A8D-E46E1C716267}" name="Graph_USDCNH" displayName="Graph_USDCNH" ref="B6:M965" tableType="queryTable" totalsRowShown="0">
  <autoFilter ref="B6:M965" xr:uid="{743C1CD8-3393-45CF-9BD0-421455B40ED2}"/>
  <tableColumns count="12">
    <tableColumn id="1" xr3:uid="{F403457E-A982-4E23-8291-311DBB8CD1CA}" uniqueName="1" name="Index" queryTableFieldId="1" dataDxfId="492"/>
    <tableColumn id="2" xr3:uid="{E22E9E16-47BE-48B1-82F6-89F5323C347F}" uniqueName="2" name="ISIN" queryTableFieldId="2" dataDxfId="491"/>
    <tableColumn id="3" xr3:uid="{22661C0D-BB99-48D3-A197-9EA757B4503F}" uniqueName="3" name="定价日" queryTableFieldId="3" dataDxfId="490"/>
    <tableColumn id="4" xr3:uid="{797C5AD6-6263-4F28-8BAA-FA2524FB9591}" uniqueName="4" name="信用主体" queryTableFieldId="4" dataDxfId="489"/>
    <tableColumn id="5" xr3:uid="{33DA55B0-D218-4C56-A21F-D1E7E5A5D9A7}" uniqueName="5" name="亿美元" queryTableFieldId="5" dataDxfId="488"/>
    <tableColumn id="6" xr3:uid="{C046C7A1-2C7A-4842-B754-CE422E43111E}" uniqueName="6" name="评级分类" queryTableFieldId="6" dataDxfId="487"/>
    <tableColumn id="7" xr3:uid="{8494F218-1E85-44D7-8AE0-B445E2A32775}" uniqueName="7" name="年期分类" queryTableFieldId="7" dataDxfId="486"/>
    <tableColumn id="8" xr3:uid="{949CBE49-2CF8-4DDE-AAE3-D2DC25E5C68E}" uniqueName="8" name="货币" queryTableFieldId="8" dataDxfId="485"/>
    <tableColumn id="9" xr3:uid="{B906EA66-569B-4A2E-A69E-1299BC263307}" uniqueName="9" name="货币细分" queryTableFieldId="24" dataDxfId="484"/>
    <tableColumn id="10" xr3:uid="{E30AFFB1-C591-4CF0-97D1-279C50D6EEA5}" uniqueName="10" name="板块" queryTableFieldId="10" dataDxfId="483"/>
    <tableColumn id="14" xr3:uid="{3F9E05CE-5FE4-4735-A22A-A81E671DD840}" uniqueName="14" name="删除及隐藏" queryTableFieldId="20" dataDxfId="482"/>
    <tableColumn id="13" xr3:uid="{47D7B694-91FB-487E-8962-434628AE82F5}" uniqueName="13" name="Check" queryTableFieldId="13" dataDxfId="481"/>
  </tableColumns>
  <tableStyleInfo name="Graph"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90DBD105-91A3-4658-AD88-2198121D6185}" name="Weekly_Pie" displayName="Weekly_Pie" ref="AX6:BE34" tableType="queryTable" totalsRowShown="0">
  <autoFilter ref="AX6:BE34" xr:uid="{C6194D0B-D3DF-406B-A442-850AFB0D7CF8}"/>
  <tableColumns count="8">
    <tableColumn id="1" xr3:uid="{C97837B5-A9EB-4C18-B69E-E05CE618DB5F}" uniqueName="1" name="Index" queryTableFieldId="1" dataDxfId="480"/>
    <tableColumn id="2" xr3:uid="{104CE64E-09B2-4AEC-A079-FF7662D9A9E2}" uniqueName="2" name="Column1" queryTableFieldId="2" dataDxfId="479"/>
    <tableColumn id="3" xr3:uid="{19359181-B076-43F4-BFDF-B30F21F619F1}" uniqueName="3" name="Column2" queryTableFieldId="3" dataDxfId="478"/>
    <tableColumn id="4" xr3:uid="{5F8D0E34-B0F9-45E5-A07A-85E6344F7C6A}" uniqueName="4" name="22年亿美元" queryTableFieldId="4" dataDxfId="477"/>
    <tableColumn id="5" xr3:uid="{5516B750-3368-4D3A-AE09-A32D5E33D3E6}" uniqueName="5" name="23年亿美元" queryTableFieldId="5" dataDxfId="476"/>
    <tableColumn id="6" xr3:uid="{3B53839D-DE06-4077-B9C6-6E6BDB08285B}" uniqueName="6" name="22年占比" queryTableFieldId="6" dataDxfId="475"/>
    <tableColumn id="7" xr3:uid="{DC74D02E-CB79-4D0A-9FA6-B382B99DF8E9}" uniqueName="7" name="23年占比" queryTableFieldId="7" dataDxfId="474"/>
    <tableColumn id="8" xr3:uid="{2804C884-04A0-46EC-A820-A58EEF43E96C}" uniqueName="8" name="变动" queryTableFieldId="8" dataDxfId="473"/>
  </tableColumns>
  <tableStyleInfo name="TableStyleMedium2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BA7FC491-C8B9-4F58-A223-6B0ADE9C60DB}" name="Tighten_3mth" displayName="Tighten_3mth" ref="AL6:AU68" tableType="queryTable" totalsRowShown="0">
  <autoFilter ref="AL6:AU68" xr:uid="{F326249B-3EBE-4D9A-BAB8-28D6233082B9}"/>
  <tableColumns count="10">
    <tableColumn id="1" xr3:uid="{02BA33AA-9D4F-4C8E-85D5-A5EC7C9EFC19}" uniqueName="1" name="Index" queryTableFieldId="1"/>
    <tableColumn id="2" xr3:uid="{7C9C6027-EEBB-4728-9089-9ACBCB166B36}" uniqueName="2" name="ISIN" queryTableFieldId="2"/>
    <tableColumn id="3" xr3:uid="{4B403D25-1219-42C6-8822-0E8FA5FE5106}" uniqueName="3" name="定价日" queryTableFieldId="3"/>
    <tableColumn id="4" xr3:uid="{D8C6657F-8A8F-482E-9257-CD9DF7E6D45F}" uniqueName="4" name="信用主体" queryTableFieldId="4"/>
    <tableColumn id="5" xr3:uid="{2609D35E-9E6C-4B56-987D-F888A097B84D}" uniqueName="5" name="亿美元" queryTableFieldId="5"/>
    <tableColumn id="6" xr3:uid="{1B5D75AD-C9E4-4D80-A5BF-09A23E5F2CF6}" uniqueName="6" name="评级分类" queryTableFieldId="6"/>
    <tableColumn id="7" xr3:uid="{CDCDF963-0DCB-47EC-9FEB-3A1693D4D228}" uniqueName="7" name="板块" queryTableFieldId="7"/>
    <tableColumn id="8" xr3:uid="{40EEBB6E-883A-43F3-A13A-1727EDC687E5}" uniqueName="8" name="收窄基点" queryTableFieldId="8"/>
    <tableColumn id="9" xr3:uid="{C81C909E-63BA-47DC-BAAA-D1F2D265B920}" uniqueName="9" name="Check" queryTableFieldId="9"/>
    <tableColumn id="10" xr3:uid="{6EF61EB0-8549-4619-97C1-1F5E76E74A62}" uniqueName="10" name="占比" queryTableFieldId="10"/>
  </tableColumns>
  <tableStyleInfo name="Graph"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26625755-8C9F-4D97-B98D-2166CCEB7F75}" name="Recent" displayName="Recent" ref="P6:AF870" tableType="queryTable" totalsRowShown="0">
  <autoFilter ref="P6:AF870" xr:uid="{26625755-8C9F-4D97-B98D-2166CCEB7F75}"/>
  <tableColumns count="17">
    <tableColumn id="1" xr3:uid="{FCF3911F-3F60-42A7-A1F6-F3EADE5ABEE4}" uniqueName="1" name="Index" queryTableFieldId="1"/>
    <tableColumn id="2" xr3:uid="{29680653-6802-4704-A05C-BACB7F289815}" uniqueName="2" name="ISIN" queryTableFieldId="2"/>
    <tableColumn id="3" xr3:uid="{9B444505-2726-4A37-8E53-B905AC6559B6}" uniqueName="3" name="定价日" queryTableFieldId="3"/>
    <tableColumn id="4" xr3:uid="{A088A4E2-9699-4B8E-BBA5-9EF68E9FF96A}" uniqueName="4" name="信用主体(备证行)" queryTableFieldId="4"/>
    <tableColumn id="5" xr3:uid="{AD468DDD-4235-4831-81EA-082836AAAD96}" uniqueName="5" name="发行评级" queryTableFieldId="5"/>
    <tableColumn id="6" xr3:uid="{27FF29D1-8D8A-4D50-91E2-B88ADFAE2E82}" uniqueName="6" name="货币" queryTableFieldId="6"/>
    <tableColumn id="7" xr3:uid="{1C3133E9-1129-4A2C-8E79-2F66C51BC199}" uniqueName="7" name="发行规模(亿)" queryTableFieldId="7"/>
    <tableColumn id="8" xr3:uid="{B665312D-B571-496D-9D0F-473F59A062B3}" uniqueName="8" name="年期" queryTableFieldId="8"/>
    <tableColumn id="9" xr3:uid="{69BE8464-0774-4E0E-BDE4-FB9330F660DC}" uniqueName="9" name="票息" queryTableFieldId="9"/>
    <tableColumn id="10" xr3:uid="{FCA234C7-D94D-4562-8284-DFF89BC63F2D}" uniqueName="10" name="IPG" queryTableFieldId="10"/>
    <tableColumn id="11" xr3:uid="{416DA40F-F0C5-4E5B-9634-F94785BDE443}" uniqueName="11" name="收窄基点" queryTableFieldId="11"/>
    <tableColumn id="12" xr3:uid="{0B5E7D4F-84B7-44DF-A136-DD7AA95F07F0}" uniqueName="12" name="结构" queryTableFieldId="12"/>
    <tableColumn id="13" xr3:uid="{07C95481-5461-4ECB-A37F-0DFD6680D3CE}" uniqueName="13" name="主题" queryTableFieldId="13"/>
    <tableColumn id="14" xr3:uid="{ACD069E2-544B-45BC-A15B-194F6A809B85}" uniqueName="14" name="板块" queryTableFieldId="14"/>
    <tableColumn id="15" xr3:uid="{887A48B6-874D-45DE-9355-298D6423157B}" uniqueName="15" name="地区" queryTableFieldId="15"/>
    <tableColumn id="16" xr3:uid="{FA5CC5EB-D524-44EA-BFE8-150FB4DBA851}" uniqueName="16" name="BOCOM_DEAL?" queryTableFieldId="16"/>
    <tableColumn id="17" xr3:uid="{977B4626-A091-4CB0-B2CA-3C4A14521F27}" uniqueName="17" name="亿美元" queryTableFieldId="17"/>
  </tableColumns>
  <tableStyleInfo name="Graph"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5F36A82-4910-4ABD-BBEF-01555958E7CA}" name="Recent_ByWeek" displayName="Recent_ByWeek" ref="AH6:AJ103" tableType="queryTable" totalsRowShown="0">
  <autoFilter ref="AH6:AJ103" xr:uid="{C5F36A82-4910-4ABD-BBEF-01555958E7CA}"/>
  <tableColumns count="3">
    <tableColumn id="1" xr3:uid="{574564B2-2425-4122-8EF8-E13866E5DC2D}" uniqueName="1" name="YYW" queryTableFieldId="1"/>
    <tableColumn id="2" xr3:uid="{66234773-6388-462F-AAD5-84705314816F}" uniqueName="2" name="笔数" queryTableFieldId="2"/>
    <tableColumn id="3" xr3:uid="{D6FBAB1C-1F86-4671-B937-9BCC1E37F724}" uniqueName="3" name="亿美元" queryTableFieldId="3"/>
  </tableColumns>
  <tableStyleInfo name="Graph"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24000000}" name="ESG" displayName="ESG" ref="A6:U137" tableType="queryTable" totalsRowShown="0">
  <autoFilter ref="A6:U137" xr:uid="{00000000-000C-0000-FFFF-FFFF24000000}"/>
  <tableColumns count="21">
    <tableColumn id="1" xr3:uid="{64BFC4B9-EA23-4687-B5DD-1AC55D328D1F}" uniqueName="1" name="Index" queryTableFieldId="1"/>
    <tableColumn id="2" xr3:uid="{A9AE7CF2-E6CB-4AA2-8B69-8DD1A1512DE5}" uniqueName="2" name="定价日" queryTableFieldId="2"/>
    <tableColumn id="3" xr3:uid="{44962B33-CC84-4685-BA57-C3A5D09B33D5}" uniqueName="3" name="信用主体(备证行)" queryTableFieldId="3"/>
    <tableColumn id="4" xr3:uid="{3BF45904-278F-4D4E-A6E0-895FB8D67ADB}" uniqueName="4" name="发行评级" queryTableFieldId="4"/>
    <tableColumn id="5" xr3:uid="{C0814C64-9AE6-4190-B2F9-C48F7E110623}" uniqueName="5" name="发行规模(亿)" queryTableFieldId="5"/>
    <tableColumn id="6" xr3:uid="{E18A99FB-B2CA-4036-9E35-2346FC371EA6}" uniqueName="6" name="货币" queryTableFieldId="6"/>
    <tableColumn id="7" xr3:uid="{4A6FD00E-972D-4E97-96C2-CFCCF2E6F012}" uniqueName="7" name="年期" queryTableFieldId="7"/>
    <tableColumn id="8" xr3:uid="{2C0BE85B-3628-4062-99FB-3EB6782C6780}" uniqueName="8" name="票息" queryTableFieldId="8"/>
    <tableColumn id="9" xr3:uid="{CABB1DDC-805B-4B7D-ABC5-BD2B2477ACBE}" uniqueName="9" name="上市" queryTableFieldId="9"/>
    <tableColumn id="10" xr3:uid="{57A16616-DA40-4973-826B-FF84D23C95B2}" uniqueName="10" name="ESG主题" queryTableFieldId="10"/>
    <tableColumn id="11" xr3:uid="{DC9D770D-102C-42AF-9DB8-756B33CEB49B}" uniqueName="11" name="BOCOM_DEAL?" queryTableFieldId="11"/>
    <tableColumn id="12" xr3:uid="{B3CFF1EC-8069-45B0-AE46-C45ACEF06375}" uniqueName="12" name="亿美元" queryTableFieldId="12"/>
    <tableColumn id="13" xr3:uid="{42D1D776-FEF4-4A7F-B7D8-0ED76546D156}" uniqueName="13" name="亿元" queryTableFieldId="13"/>
    <tableColumn id="14" xr3:uid="{9C334EFA-848B-4E16-8AD6-F1BEBEBF5B68}" uniqueName="14" name="板块" queryTableFieldId="14"/>
    <tableColumn id="15" xr3:uid="{8E3F1AA0-0E5A-471B-820E-08D4E3AC2D1C}" uniqueName="15" name="外部评审方式" queryTableFieldId="15"/>
    <tableColumn id="16" xr3:uid="{E8E86CA7-C117-4F7E-B612-5A9481C35C20}" uniqueName="16" name="外部评审机构" queryTableFieldId="16"/>
    <tableColumn id="17" xr3:uid="{BB8A55E0-119F-42DA-9CFC-25783D6525F1}" uniqueName="17" name="筹款用途" queryTableFieldId="17"/>
    <tableColumn id="18" xr3:uid="{B9BD5E70-6239-4EAA-8DDC-013050454F89}" uniqueName="18" name="货币细分" queryTableFieldId="18"/>
    <tableColumn id="19" xr3:uid="{8F7B0C94-E12A-46DF-B4B8-ABBEBE480F65}" uniqueName="19" name="上市分类" queryTableFieldId="19"/>
    <tableColumn id="20" xr3:uid="{3488ED7F-8735-4276-AF2A-74BD61B1632A}" uniqueName="20" name="交易简称" queryTableFieldId="20"/>
    <tableColumn id="21" xr3:uid="{CBD3FC4E-8BCF-4480-B011-0011B86354C2}" uniqueName="21" name="ISIN" queryTableFieldId="21"/>
  </tableColumns>
  <tableStyleInfo name="ESG 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25000000}" name="ERGroup" displayName="ERGroup" ref="AC6:AE16" tableType="queryTable" totalsRowShown="0">
  <autoFilter ref="AC6:AE16" xr:uid="{00000000-0009-0000-0100-000003000000}"/>
  <tableColumns count="3">
    <tableColumn id="1" xr3:uid="{9AD2DD05-38D4-43E7-9DA6-E213E8F855CC}" uniqueName="1" name="板块" queryTableFieldId="6" dataDxfId="472"/>
    <tableColumn id="2" xr3:uid="{00000000-0010-0000-2500-000002000000}" uniqueName="2" name="外部评审方式" queryTableFieldId="2" dataDxfId="471"/>
    <tableColumn id="3" xr3:uid="{00000000-0010-0000-2500-000003000000}" uniqueName="3" name="Count" queryTableFieldId="3"/>
  </tableColumns>
  <tableStyleInfo name="Qry Load 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01E50E7-360F-4D34-9EAC-00D27E0A85B8}" name="Table_DimSum" displayName="Table_DimSum" ref="A6:AA111" tableType="queryTable" totalsRowShown="0">
  <autoFilter ref="A6:AA111" xr:uid="{801E50E7-360F-4D34-9EAC-00D27E0A85B8}"/>
  <tableColumns count="27">
    <tableColumn id="1" xr3:uid="{5D715BC9-E7D7-4B05-BBCC-CDB9B10E6EF9}" uniqueName="1" name="Index" queryTableFieldId="1"/>
    <tableColumn id="2" xr3:uid="{643DD183-27F4-4678-A336-226240403E10}" uniqueName="2" name="ISIN" queryTableFieldId="2" dataDxfId="470"/>
    <tableColumn id="3" xr3:uid="{E47EE3B1-3795-460C-8D7D-AE68817586AC}" uniqueName="3" name="定价日" queryTableFieldId="3" dataDxfId="469"/>
    <tableColumn id="4" xr3:uid="{808141A0-118F-4606-82F9-B69949D789E2}" uniqueName="4" name="信用主体(备证行)" queryTableFieldId="4" dataDxfId="468"/>
    <tableColumn id="18" xr3:uid="{A531EFF5-D5E4-4DC2-9C4D-BF107D617AC1}" uniqueName="18" name="主体评级" queryTableFieldId="40" dataDxfId="467"/>
    <tableColumn id="5" xr3:uid="{E629EFF7-7982-4C1A-B7E4-3BB25F8F7907}" uniqueName="5" name="发行评级" queryTableFieldId="5" dataDxfId="466"/>
    <tableColumn id="7" xr3:uid="{432B1732-85D7-4081-A0EF-94B8761252B2}" uniqueName="7" name="发行规模(亿)" queryTableFieldId="7" dataDxfId="465"/>
    <tableColumn id="8" xr3:uid="{55F0814C-8190-4BB5-9445-97A6D0E80CA3}" uniqueName="8" name="年期" queryTableFieldId="8" dataDxfId="464"/>
    <tableColumn id="9" xr3:uid="{3D5F58CF-A57A-4C47-8F7B-3537303FE3D2}" uniqueName="9" name="票息" queryTableFieldId="9" dataDxfId="463"/>
    <tableColumn id="10" xr3:uid="{655A7A1B-FFB2-4E4D-A808-41C0BDB3EDCD}" uniqueName="10" name="IPG" queryTableFieldId="10" dataDxfId="462"/>
    <tableColumn id="11" xr3:uid="{67D9232C-F38A-475D-8F9A-5D33DC914C84}" uniqueName="11" name="收窄基点" queryTableFieldId="11"/>
    <tableColumn id="12" xr3:uid="{E80717A7-53C1-474D-B7DF-4145871C24D3}" uniqueName="12" name="结构" queryTableFieldId="12" dataDxfId="461"/>
    <tableColumn id="13" xr3:uid="{AAD5408C-D288-482B-BEF6-D51F013CB504}" uniqueName="13" name="主题" queryTableFieldId="13" dataDxfId="460"/>
    <tableColumn id="16" xr3:uid="{7F583EB8-FE03-4096-999C-D070EDCCC215}" uniqueName="16" name="清算地" queryTableFieldId="58"/>
    <tableColumn id="20" xr3:uid="{BA1881C8-319A-4DD7-8AEC-AA24D110D6BE}" uniqueName="20" name="境内主体评级" queryTableFieldId="42" dataDxfId="459"/>
    <tableColumn id="15" xr3:uid="{308B0A76-E1D9-493F-A351-DA1FF75D2223}" uniqueName="15" name="地区" queryTableFieldId="15" dataDxfId="458"/>
    <tableColumn id="14" xr3:uid="{2FA70BAF-15C7-4F09-8C22-B8970CF5356C}" uniqueName="14" name="板块" queryTableFieldId="14" dataDxfId="457"/>
    <tableColumn id="17" xr3:uid="{736EEE01-3979-48C2-8484-C7CABD2679A9}" uniqueName="17" name="BOCOM_DEAL?" queryTableFieldId="17" dataDxfId="456"/>
    <tableColumn id="21" xr3:uid="{697EFCDE-86B8-490C-B9DC-E9837870B43E}" uniqueName="21" name="BISL_ROLE" queryTableFieldId="43" dataDxfId="455"/>
    <tableColumn id="22" xr3:uid="{4A61A4C0-C345-4664-8CF9-02E30A230E0E}" uniqueName="22" name="上市" queryTableFieldId="44" dataDxfId="454"/>
    <tableColumn id="23" xr3:uid="{B8E386D2-AE35-4DA6-BCD3-EF16D1325A26}" uniqueName="23" name="上市分类" queryTableFieldId="45" dataDxfId="453"/>
    <tableColumn id="24" xr3:uid="{1E19BF9C-0FAE-4012-B49F-745F1701D8F0}" uniqueName="24" name="信用主体" queryTableFieldId="46" dataDxfId="452"/>
    <tableColumn id="25" xr3:uid="{2D2711D2-2438-4DF1-9A04-75560FF424AB}" uniqueName="25" name="评级分类" queryTableFieldId="47" dataDxfId="451"/>
    <tableColumn id="6" xr3:uid="{5064BCA6-3221-4343-8FC5-4513AF6864A0}" uniqueName="6" name="主体评级分类" queryTableFieldId="56" dataDxfId="450"/>
    <tableColumn id="27" xr3:uid="{D5E822BF-29B9-4C75-A347-2B1121694FFF}" uniqueName="27" name="付息频率" queryTableFieldId="49" dataDxfId="449"/>
    <tableColumn id="28" xr3:uid="{ED91BF91-1829-4EB7-B0F9-24B534540C6D}" uniqueName="28" name="年月" queryTableFieldId="50" dataDxfId="448"/>
    <tableColumn id="29" xr3:uid="{15F2DC5A-82D1-4B2D-8FD9-6CFE2ACDAE4A}" uniqueName="29" name="Check" queryTableFieldId="51" dataDxfId="447"/>
  </tableColumns>
  <tableStyleInfo name="DimSum"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F000000}" name="FTZ" displayName="FTZ" ref="AG6:BF7" tableType="queryTable" insertRow="1" totalsRowShown="0">
  <autoFilter ref="AG6:BF7" xr:uid="{00000000-0009-0000-0100-000014000000}"/>
  <tableColumns count="26">
    <tableColumn id="19" xr3:uid="{00000000-0010-0000-1F00-000013000000}" uniqueName="19" name="Index" queryTableFieldId="19"/>
    <tableColumn id="1" xr3:uid="{00000000-0010-0000-1F00-000001000000}" uniqueName="1" name="ISIN" queryTableFieldId="1" dataDxfId="446"/>
    <tableColumn id="2" xr3:uid="{00000000-0010-0000-1F00-000002000000}" uniqueName="2" name="定价日" queryTableFieldId="2" dataDxfId="445"/>
    <tableColumn id="3" xr3:uid="{00000000-0010-0000-1F00-000003000000}" uniqueName="3" name="信用主体(备证行)" queryTableFieldId="3" dataDxfId="444"/>
    <tableColumn id="16" xr3:uid="{00000000-0010-0000-1F00-000010000000}" uniqueName="16" name="主体评级" queryTableFieldId="62" dataDxfId="443"/>
    <tableColumn id="21" xr3:uid="{00000000-0010-0000-1F00-000015000000}" uniqueName="21" name="发行评级" queryTableFieldId="22" dataDxfId="442"/>
    <tableColumn id="5" xr3:uid="{00000000-0010-0000-1F00-000005000000}" uniqueName="5" name="货币" queryTableFieldId="5" dataDxfId="441"/>
    <tableColumn id="6" xr3:uid="{00000000-0010-0000-1F00-000006000000}" uniqueName="6" name="发行规模(亿)" queryTableFieldId="6" dataDxfId="440"/>
    <tableColumn id="7" xr3:uid="{00000000-0010-0000-1F00-000007000000}" uniqueName="7" name="年期" queryTableFieldId="7" dataDxfId="439"/>
    <tableColumn id="8" xr3:uid="{00000000-0010-0000-1F00-000008000000}" uniqueName="8" name="票息" queryTableFieldId="8" dataDxfId="438"/>
    <tableColumn id="9" xr3:uid="{00000000-0010-0000-1F00-000009000000}" uniqueName="9" name="IPG" queryTableFieldId="9" dataDxfId="437"/>
    <tableColumn id="10" xr3:uid="{00000000-0010-0000-1F00-00000A000000}" uniqueName="10" name="收窄基点" queryTableFieldId="38"/>
    <tableColumn id="11" xr3:uid="{00000000-0010-0000-1F00-00000B000000}" uniqueName="11" name="结构" queryTableFieldId="11" dataDxfId="436"/>
    <tableColumn id="12" xr3:uid="{00000000-0010-0000-1F00-00000C000000}" uniqueName="12" name="主题" queryTableFieldId="12" dataDxfId="435"/>
    <tableColumn id="18" xr3:uid="{00000000-0010-0000-1F00-000012000000}" uniqueName="18" name="境内主体评级" queryTableFieldId="18" dataDxfId="434"/>
    <tableColumn id="14" xr3:uid="{00000000-0010-0000-1F00-00000E000000}" uniqueName="14" name="地区" queryTableFieldId="14" dataDxfId="433"/>
    <tableColumn id="13" xr3:uid="{BD680010-954E-40D9-B668-9944D2D3762D}" uniqueName="13" name="级别" queryTableFieldId="76"/>
    <tableColumn id="24" xr3:uid="{00000000-0010-0000-1F00-000018000000}" uniqueName="24" name="BOCOM_DEAL?" queryTableFieldId="32" dataDxfId="432"/>
    <tableColumn id="22" xr3:uid="{00000000-0010-0000-1F00-000016000000}" uniqueName="22" name="BISL_ROLE" queryTableFieldId="30" dataDxfId="431"/>
    <tableColumn id="20" xr3:uid="{00000000-0010-0000-1F00-000014000000}" uniqueName="20" name="上市" queryTableFieldId="20" dataDxfId="430"/>
    <tableColumn id="4" xr3:uid="{00000000-0010-0000-1F00-000004000000}" uniqueName="4" name="信用主体" queryTableFieldId="24" dataDxfId="429"/>
    <tableColumn id="23" xr3:uid="{FCF59E4C-3BA4-422B-AB63-E21D37F05C06}" uniqueName="23" name="是否IG" queryTableFieldId="77"/>
    <tableColumn id="17" xr3:uid="{1620F3C4-C4C0-4D63-BCA0-ABA63AD5B542}" uniqueName="17" name="评级分类" queryTableFieldId="68" dataDxfId="428"/>
    <tableColumn id="26" xr3:uid="{48CAD9BA-92F2-4835-8F20-C2D3ADF968B9}" uniqueName="26" name="主体评级分类" queryTableFieldId="78"/>
    <tableColumn id="15" xr3:uid="{00000000-0010-0000-1F00-00000F000000}" uniqueName="15" name="Check" queryTableFieldId="53" dataDxfId="427"/>
    <tableColumn id="25" xr3:uid="{F8BB4135-2746-4127-AD67-63A6AD9881FD}" uniqueName="25" name="亿美元" queryTableFieldId="70" dataDxfId="426"/>
  </tableColumns>
  <tableStyleInfo name="mFTZ"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0000000}" name="CCDC_sync" displayName="CCDC_sync" ref="BN6:CB7" totalsRowShown="0">
  <autoFilter ref="BN6:CB7" xr:uid="{00000000-0009-0000-0100-000031000000}"/>
  <tableColumns count="15">
    <tableColumn id="16" xr3:uid="{00000000-0010-0000-2000-000010000000}" name="Sync" dataDxfId="425">
      <calculatedColumnFormula>IF(ISNUMBER(MATCH(CCDC_sync[[#This Row],[债券代码]],FTZ[ISIN],0)),"--","**MISSING**")</calculatedColumnFormula>
    </tableColumn>
    <tableColumn id="1" xr3:uid="{A9664166-6C39-4262-B3F4-37E08DF4B648}" name="Index" dataDxfId="424"/>
    <tableColumn id="2" xr3:uid="{00000000-0010-0000-2000-000002000000}" name="债券简称" dataDxfId="423"/>
    <tableColumn id="3" xr3:uid="{00000000-0010-0000-2000-000003000000}" name="债券代码" dataDxfId="422"/>
    <tableColumn id="4" xr3:uid="{00000000-0010-0000-2000-000004000000}" name="发行人简称" dataDxfId="421"/>
    <tableColumn id="6" xr3:uid="{00000000-0010-0000-2000-000006000000}" name="发行日" dataDxfId="420"/>
    <tableColumn id="7" xr3:uid="{00000000-0010-0000-2000-000007000000}" name="实际发行总额_亿" dataDxfId="419"/>
    <tableColumn id="9" xr3:uid="{00000000-0010-0000-2000-000009000000}" name="债券期限1" dataDxfId="418"/>
    <tableColumn id="10" xr3:uid="{00000000-0010-0000-2000-00000A000000}" name="起息日" dataDxfId="417"/>
    <tableColumn id="11" xr3:uid="{00000000-0010-0000-2000-00000B000000}" name="到期日" dataDxfId="416"/>
    <tableColumn id="12" xr3:uid="{00000000-0010-0000-2000-00000C000000}" name="票面利率" dataDxfId="415" dataCellStyle="Percent"/>
    <tableColumn id="13" xr3:uid="{00000000-0010-0000-2000-00000D000000}" name="付息周期_月" dataDxfId="414"/>
    <tableColumn id="14" xr3:uid="{00000000-0010-0000-2000-00000E000000}" name="币种" dataDxfId="413"/>
    <tableColumn id="8" xr3:uid="{00000000-0010-0000-2000-000008000000}" name="计息方式" dataDxfId="412"/>
    <tableColumn id="5" xr3:uid="{00000000-0010-0000-2000-000005000000}" name="债券全称" dataDxfId="411"/>
  </tableColumns>
  <tableStyleInfo name="DimSum"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SBLC" displayName="SBLC" ref="B6:AC327" tableType="queryTable" totalsRowShown="0">
  <autoFilter ref="B6:AC327" xr:uid="{00000000-000C-0000-FFFF-FFFF21000000}"/>
  <tableColumns count="28">
    <tableColumn id="1" xr3:uid="{00000000-0010-0000-2100-000001000000}" uniqueName="1" name="Index" queryTableFieldId="1"/>
    <tableColumn id="2" xr3:uid="{00000000-0010-0000-2100-000002000000}" uniqueName="2" name="ISIN" queryTableFieldId="2" dataDxfId="410"/>
    <tableColumn id="3" xr3:uid="{00000000-0010-0000-2100-000003000000}" uniqueName="3" name="定价日" queryTableFieldId="3" dataDxfId="409"/>
    <tableColumn id="4" xr3:uid="{945DAC1B-1D9D-4F37-AA40-0D309BF7930C}" uniqueName="4" name="信用主体简称" queryTableFieldId="61" dataDxfId="408"/>
    <tableColumn id="19" xr3:uid="{00000000-0010-0000-2100-000013000000}" uniqueName="19" name="备证行" queryTableFieldId="19"/>
    <tableColumn id="22" xr3:uid="{00000000-0010-0000-2100-000016000000}" uniqueName="22" name="发行评级" queryTableFieldId="24" dataDxfId="407"/>
    <tableColumn id="5" xr3:uid="{00000000-0010-0000-2100-000005000000}" uniqueName="5" name="货币" queryTableFieldId="5" dataDxfId="406"/>
    <tableColumn id="6" xr3:uid="{00000000-0010-0000-2100-000006000000}" uniqueName="6" name="发行规模(亿)" queryTableFieldId="6" dataDxfId="405"/>
    <tableColumn id="7" xr3:uid="{00000000-0010-0000-2100-000007000000}" uniqueName="7" name="年期" queryTableFieldId="7" dataDxfId="404"/>
    <tableColumn id="8" xr3:uid="{00000000-0010-0000-2100-000008000000}" uniqueName="8" name="票息" queryTableFieldId="8" dataDxfId="403"/>
    <tableColumn id="9" xr3:uid="{00000000-0010-0000-2100-000009000000}" uniqueName="9" name="IPG" queryTableFieldId="9" dataDxfId="402"/>
    <tableColumn id="10" xr3:uid="{00000000-0010-0000-2100-00000A000000}" uniqueName="10" name="收窄基点" queryTableFieldId="26"/>
    <tableColumn id="11" xr3:uid="{00000000-0010-0000-2100-00000B000000}" uniqueName="11" name="结构" queryTableFieldId="11" dataDxfId="401"/>
    <tableColumn id="12" xr3:uid="{00000000-0010-0000-2100-00000C000000}" uniqueName="12" name="主题" queryTableFieldId="12" dataDxfId="400"/>
    <tableColumn id="18" xr3:uid="{00000000-0010-0000-2100-000012000000}" uniqueName="18" name="上市" queryTableFieldId="18" dataDxfId="399"/>
    <tableColumn id="14" xr3:uid="{00000000-0010-0000-2100-00000E000000}" uniqueName="14" name="地区" queryTableFieldId="14" dataDxfId="398"/>
    <tableColumn id="13" xr3:uid="{28448F90-1824-4EA3-B6B0-2D76D8B1E800}" uniqueName="13" name="板块" queryTableFieldId="44" dataDxfId="397"/>
    <tableColumn id="21" xr3:uid="{00000000-0010-0000-2100-000015000000}" uniqueName="21" name="备证分类" queryTableFieldId="21" dataDxfId="396"/>
    <tableColumn id="26" xr3:uid="{31453AC9-8F86-4882-AF52-41C57D02EA31}" uniqueName="26" name="备证行标签" queryTableFieldId="62" dataDxfId="395"/>
    <tableColumn id="15" xr3:uid="{00000000-0010-0000-2100-00000F000000}" uniqueName="15" name="BOCOM_DEAL?" queryTableFieldId="27" dataDxfId="394"/>
    <tableColumn id="16" xr3:uid="{00000000-0010-0000-2100-000010000000}" uniqueName="16" name="主体评级" queryTableFieldId="34" dataDxfId="393"/>
    <tableColumn id="17" xr3:uid="{00000000-0010-0000-2100-000011000000}" uniqueName="17" name="境内主体评级" queryTableFieldId="17" dataDxfId="392"/>
    <tableColumn id="25" xr3:uid="{845F9C5F-BC38-43DB-8BE7-0D94B75F8F6F}" uniqueName="25" name="货币细分" queryTableFieldId="70" dataDxfId="391"/>
    <tableColumn id="23" xr3:uid="{00000000-0010-0000-2100-000017000000}" uniqueName="23" name="信用主体" queryTableFieldId="30" dataDxfId="390"/>
    <tableColumn id="20" xr3:uid="{00000000-0010-0000-2100-000014000000}" uniqueName="20" name="亿美元" queryTableFieldId="35" dataDxfId="389"/>
    <tableColumn id="27" xr3:uid="{4FA8928A-673A-477D-BB82-9C9D50BE9480}" uniqueName="27" name="年" queryTableFieldId="66" dataDxfId="388"/>
    <tableColumn id="28" xr3:uid="{B1267EBC-7E07-477C-9791-EC58EC459D08}" uniqueName="28" name="年月" queryTableFieldId="67" dataDxfId="387"/>
    <tableColumn id="24" xr3:uid="{00000000-0010-0000-2100-000018000000}" uniqueName="24" name="Check" queryTableFieldId="31" dataDxfId="386"/>
  </tableColumns>
  <tableStyleInfo name="SBLC Style"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D2056D4E-FE2E-45E2-8E8A-84D48CA836DB}" name="SBLCFinancials" displayName="SBLCFinancials" ref="AF6:AO42" tableType="queryTable" totalsRowShown="0">
  <autoFilter ref="AF6:AO42" xr:uid="{84F3CFE3-2D3D-4EEB-9B55-3CA2D2A678F1}"/>
  <tableColumns count="10">
    <tableColumn id="6" xr3:uid="{7E78D32D-3B88-4145-9700-AE2741CA167F}" uniqueName="6" name="Index" queryTableFieldId="6"/>
    <tableColumn id="1" xr3:uid="{6CAAA0DC-3C5B-4C51-B0D1-FD75F7D15AA3}" uniqueName="1" name="信用主体" queryTableFieldId="8"/>
    <tableColumn id="2" xr3:uid="{B439E941-CF66-4408-A9D4-A5C768334FEB}" uniqueName="2" name="信用主体简称" queryTableFieldId="9"/>
    <tableColumn id="7" xr3:uid="{3C910C2B-9B5A-4277-BC9A-235243B3ACCC}" uniqueName="7" name="板块三级" queryTableFieldId="22"/>
    <tableColumn id="8" xr3:uid="{005CFB6E-C61C-4769-BFBF-A87DFDA3FD52}" uniqueName="8" name="板块标签" queryTableFieldId="23"/>
    <tableColumn id="5" xr3:uid="{4A434699-0948-42E5-A177-1D4CC6E91FED}" uniqueName="5" name="描述" queryTableFieldId="5"/>
    <tableColumn id="4" xr3:uid="{91803684-D353-437F-8E2C-76F16930111C}" uniqueName="4" name="上市类型" queryTableFieldId="4"/>
    <tableColumn id="9" xr3:uid="{308BD279-588B-418C-8F30-6310AF5B3807}" uniqueName="9" name="IS_ISSUER" queryTableFieldId="12"/>
    <tableColumn id="10" xr3:uid="{A2C20194-4DF2-4F00-AF00-35CE876ADB61}" uniqueName="10" name="IS_SBLC" queryTableFieldId="13"/>
    <tableColumn id="3" xr3:uid="{119BB540-29B1-4B95-BC6F-2F551A2558BB}" uniqueName="3" name="穆迪/标普" queryTableFieldId="3"/>
  </tableColumns>
  <tableStyleInfo name="SBLC Style"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2000000}" name="SBLCBankLEAG" displayName="SBLCBankLEAG" ref="AS6:AW16" tableType="queryTable" totalsRowShown="0">
  <autoFilter ref="AS6:AW16" xr:uid="{00000000-0009-0000-0100-000026000000}">
    <filterColumn colId="1" hiddenButton="1"/>
  </autoFilter>
  <tableColumns count="5">
    <tableColumn id="2" xr3:uid="{441C2893-6E9B-444B-AC66-39392FCB5154}" uniqueName="2" name="金额排名" queryTableFieldId="12"/>
    <tableColumn id="1" xr3:uid="{00000000-0010-0000-2200-000001000000}" uniqueName="1" name="备证行" queryTableFieldId="1" dataDxfId="385"/>
    <tableColumn id="3" xr3:uid="{BCE5BEB9-ED5F-45E8-A973-D566680CDF4C}" uniqueName="3" name="亿美元" queryTableFieldId="13"/>
    <tableColumn id="4" xr3:uid="{259662AE-0947-4574-96F9-416FBCF5345B}" uniqueName="4" name="笔数" queryTableFieldId="14"/>
    <tableColumn id="5" xr3:uid="{4317A20D-278B-4E96-863F-083B8D012338}" uniqueName="5" name="占比" queryTableFieldId="15" dataDxfId="384" dataCellStyle="Percent"/>
  </tableColumns>
  <tableStyleInfo name="SBLC Style 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6570AA46-C4B8-464C-830A-0D4D640F59E2}" name="SBLCBankLEAG_Input" displayName="SBLCBankLEAG_Input" ref="AS3:AU4" totalsRowShown="0" headerRowDxfId="383" dataDxfId="382">
  <autoFilter ref="AS3:AU4" xr:uid="{6570AA46-C4B8-464C-830A-0D4D640F59E2}">
    <filterColumn colId="0" hiddenButton="1"/>
    <filterColumn colId="1" hiddenButton="1"/>
    <filterColumn colId="2" hiddenButton="1"/>
  </autoFilter>
  <tableColumns count="3">
    <tableColumn id="1" xr3:uid="{BBCBAF21-87CF-400A-9B7A-8BA429D1448A}" name="TableName" dataDxfId="381"/>
    <tableColumn id="2" xr3:uid="{647FCF8C-F706-4371-9510-86E8E1AA9EEB}" name="RangeStart" dataDxfId="380"/>
    <tableColumn id="3" xr3:uid="{93D9A898-C9DE-44D2-BDA0-71A0DF123000}" name="RangeEnd" dataDxfId="379"/>
  </tableColumns>
  <tableStyleInfo name="Load_DropdownSort"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E054DE4-25CF-461F-B06C-2EC82D236E4B}" name="FI" displayName="FI" ref="B6:Z136" tableType="queryTable" totalsRowShown="0">
  <autoFilter ref="B6:Z136" xr:uid="{0E054DE4-25CF-461F-B06C-2EC82D236E4B}"/>
  <sortState xmlns:xlrd2="http://schemas.microsoft.com/office/spreadsheetml/2017/richdata2" ref="B7:Y136">
    <sortCondition ref="W7:W136" customList="开发性金融机构,政策性银行,国有大行,国有大行(子),股份制商行,股份制商行(子),城商行,农商行,港澳银行,AMC,保险,金融租赁,融资租赁,证券,保险,投资"/>
  </sortState>
  <tableColumns count="25">
    <tableColumn id="1" xr3:uid="{3170D884-A63D-42B5-A592-1E6735A51DEA}" uniqueName="1" name="Index" queryTableFieldId="1"/>
    <tableColumn id="2" xr3:uid="{7109319C-9B20-4008-A5B6-48CA5D63806A}" uniqueName="2" name="ISIN" queryTableFieldId="2"/>
    <tableColumn id="3" xr3:uid="{BEFE0540-20AC-4B05-AABF-20815595D631}" uniqueName="3" name="定价日" queryTableFieldId="3"/>
    <tableColumn id="4" xr3:uid="{99DFF706-49D1-41A4-A962-1B36A2C6F853}" uniqueName="4" name="信用主体(备证行)" queryTableFieldId="4"/>
    <tableColumn id="5" xr3:uid="{D890A59E-A404-46C2-BF2E-A2669D20C25C}" uniqueName="5" name="发行评级" queryTableFieldId="5"/>
    <tableColumn id="6" xr3:uid="{50F9F758-A430-49F8-B6E4-2D946D07087B}" uniqueName="6" name="货币" queryTableFieldId="6"/>
    <tableColumn id="7" xr3:uid="{D72BC85B-220E-40C2-BB87-8B25468C4179}" uniqueName="7" name="发行规模(亿)" queryTableFieldId="7"/>
    <tableColumn id="8" xr3:uid="{515B1159-79C1-48F4-A193-8325371A65D8}" uniqueName="8" name="年期" queryTableFieldId="8"/>
    <tableColumn id="9" xr3:uid="{63293C6A-E12F-4368-B7CE-460100DCE799}" uniqueName="9" name="票息" queryTableFieldId="9"/>
    <tableColumn id="10" xr3:uid="{C3CD9CEE-ECE7-4653-B51E-A209F7CA7A09}" uniqueName="10" name="IPG" queryTableFieldId="10"/>
    <tableColumn id="11" xr3:uid="{D9BF3178-D43F-4921-8B74-56EB6628600D}" uniqueName="11" name="收窄基点" queryTableFieldId="11"/>
    <tableColumn id="12" xr3:uid="{975ED7BC-8110-4094-B881-700C2D795795}" uniqueName="12" name="结构" queryTableFieldId="12"/>
    <tableColumn id="13" xr3:uid="{A7158A15-A6CF-4339-B57F-95231E219652}" uniqueName="13" name="主题" queryTableFieldId="13"/>
    <tableColumn id="14" xr3:uid="{05F0E4CE-8544-4BB0-93B4-404986E2E355}" uniqueName="14" name="上市" queryTableFieldId="14"/>
    <tableColumn id="15" xr3:uid="{63525209-388D-4E92-B0CF-F6071954FB8B}" uniqueName="15" name="地区" queryTableFieldId="15"/>
    <tableColumn id="16" xr3:uid="{C0748A8C-4DD4-4DDE-A85F-A72EE94827D7}" uniqueName="16" name="BOCOM_DEAL?" queryTableFieldId="16"/>
    <tableColumn id="17" xr3:uid="{3581399C-DE36-43AD-81DB-DF561A8106AA}" uniqueName="17" name="主体评级" queryTableFieldId="17"/>
    <tableColumn id="18" xr3:uid="{0999610A-3BA6-4D51-8428-EE61DA6D2199}" uniqueName="18" name="货币细分" queryTableFieldId="18"/>
    <tableColumn id="19" xr3:uid="{8EC72F9C-CED5-4A70-B16C-8C83157C95D8}" uniqueName="19" name="信用主体" queryTableFieldId="19"/>
    <tableColumn id="20" xr3:uid="{123CCEBD-004F-4853-8938-442AD1C2754B}" uniqueName="20" name="亿美元" queryTableFieldId="20"/>
    <tableColumn id="21" xr3:uid="{89EC25B4-DE7F-4951-A9B8-D1345B996B2D}" uniqueName="21" name="板块二级" queryTableFieldId="21"/>
    <tableColumn id="22" xr3:uid="{FA7135B2-3A71-4F15-99AA-2190F3C7B7EC}" uniqueName="22" name="板块三级" queryTableFieldId="22"/>
    <tableColumn id="23" xr3:uid="{598A4A95-2644-4083-AA95-49954E73609D}" uniqueName="23" name="品种主题" queryTableFieldId="23"/>
    <tableColumn id="24" xr3:uid="{F067EF7D-00C4-4CB8-86E2-FFA831DE2D86}" uniqueName="24" name="Stats" queryTableFieldId="24"/>
    <tableColumn id="25" xr3:uid="{F1370183-C439-4634-A8E4-4C419FE61496}" uniqueName="25" name="Check" queryTableFieldId="25"/>
  </tableColumns>
  <tableStyleInfo name="mFI"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3E334B8-4094-443B-8CEB-BEF06BB27A85}" name="Table_IGlgfv" displayName="Table_IGlgfv" ref="AC6:BB89" tableType="queryTable" totalsRowShown="0">
  <autoFilter ref="AC6:BB89" xr:uid="{03E334B8-4094-443B-8CEB-BEF06BB27A85}"/>
  <tableColumns count="26">
    <tableColumn id="1" xr3:uid="{8BFA85A8-94DF-48BC-954D-2DF9BC79528F}" uniqueName="1" name="Index" queryTableFieldId="1" dataDxfId="378"/>
    <tableColumn id="2" xr3:uid="{0B6E0492-5A89-4B48-A6EF-C7AF666EB3A4}" uniqueName="2" name="ISIN" queryTableFieldId="2" dataDxfId="377"/>
    <tableColumn id="3" xr3:uid="{F0120BBC-4DF0-47C5-BC04-516B6764D30D}" uniqueName="3" name="定价日" queryTableFieldId="3" dataDxfId="376"/>
    <tableColumn id="4" xr3:uid="{C8AF93AB-DD57-48E1-80DE-6000635A33D2}" uniqueName="4" name="信用主体(备证行)" queryTableFieldId="4" dataDxfId="375"/>
    <tableColumn id="18" xr3:uid="{9AD13446-5EBD-4323-A4E5-46D4FFD11D2A}" uniqueName="18" name="主体评级" queryTableFieldId="18" dataDxfId="374"/>
    <tableColumn id="5" xr3:uid="{70E44B1A-B777-4228-BA50-51DF24C55BFB}" uniqueName="5" name="发行评级" queryTableFieldId="5" dataDxfId="373"/>
    <tableColumn id="6" xr3:uid="{A52D1B16-A843-4044-B23C-3F016F0C9C53}" uniqueName="6" name="货币" queryTableFieldId="6" dataDxfId="372"/>
    <tableColumn id="7" xr3:uid="{5281BC13-2D38-4604-B5EF-42297EAC06BA}" uniqueName="7" name="发行规模(亿)" queryTableFieldId="7" dataDxfId="371"/>
    <tableColumn id="8" xr3:uid="{9A2135A3-1895-445C-AB9E-C712ACA1F961}" uniqueName="8" name="年期" queryTableFieldId="8" dataDxfId="370"/>
    <tableColumn id="9" xr3:uid="{B6080AB7-29A1-4178-AB52-EAAF59571974}" uniqueName="9" name="票息" queryTableFieldId="9" dataDxfId="369"/>
    <tableColumn id="10" xr3:uid="{1FA548F0-5B2B-415C-AA44-1B00F7BFE688}" uniqueName="10" name="IPG" queryTableFieldId="10" dataDxfId="368"/>
    <tableColumn id="11" xr3:uid="{B3B73E66-D535-46E7-854C-EB2F4C7891B1}" uniqueName="11" name="收窄基点" queryTableFieldId="11" dataDxfId="367"/>
    <tableColumn id="12" xr3:uid="{D2ED372B-705C-433C-9BC5-3A8FC67949C7}" uniqueName="12" name="结构" queryTableFieldId="12" dataDxfId="366"/>
    <tableColumn id="13" xr3:uid="{E6F1A00D-ECED-49F5-B044-713F34AB9451}" uniqueName="13" name="主题" queryTableFieldId="13" dataDxfId="365"/>
    <tableColumn id="19" xr3:uid="{16C8995C-DBEA-4E77-9B27-D1E7AD00981F}" uniqueName="19" name="境内主体评级" queryTableFieldId="19" dataDxfId="364"/>
    <tableColumn id="15" xr3:uid="{765889A6-579B-4A05-8DE8-383D2444A8FC}" uniqueName="15" name="地区" queryTableFieldId="15" dataDxfId="363"/>
    <tableColumn id="14" xr3:uid="{90079038-5120-4F43-A62F-AC97E0A4675D}" uniqueName="14" name="级别" queryTableFieldId="35" dataDxfId="362"/>
    <tableColumn id="16" xr3:uid="{9004490A-925B-4BF3-9822-3C2C5E351AA7}" uniqueName="16" name="BOCOM_DEAL?" queryTableFieldId="16" dataDxfId="361"/>
    <tableColumn id="17" xr3:uid="{38553C2F-84A3-48FE-94D6-D27E4BD68033}" uniqueName="17" name="BISL_ROLE" queryTableFieldId="17" dataDxfId="360"/>
    <tableColumn id="20" xr3:uid="{CFB6273C-4EC0-4B23-B4AC-BCBB07090C54}" uniqueName="20" name="上市" queryTableFieldId="20" dataDxfId="359"/>
    <tableColumn id="21" xr3:uid="{74114495-2CC1-4BC7-B077-704BA93AF84F}" uniqueName="21" name="信用主体" queryTableFieldId="21" dataDxfId="358"/>
    <tableColumn id="26" xr3:uid="{3C5A200D-12D1-4439-B40F-40BFA3882E7E}" uniqueName="26" name="是否IG" queryTableFieldId="33" dataDxfId="357"/>
    <tableColumn id="22" xr3:uid="{7BA42268-5C66-40AE-9E49-EAB5F5DC5631}" uniqueName="22" name="评级分类" queryTableFieldId="22" dataDxfId="356"/>
    <tableColumn id="23" xr3:uid="{6E86B8D6-DA1E-405C-8E70-3BDF4718FBEC}" uniqueName="23" name="主体评级分类" queryTableFieldId="31" dataDxfId="355"/>
    <tableColumn id="25" xr3:uid="{39A37962-9E92-44EB-A90F-CEACA6A95AA5}" uniqueName="25" name="Check" queryTableFieldId="25" dataDxfId="354"/>
    <tableColumn id="24" xr3:uid="{465C7762-4624-40B5-A39C-DC28D68807CE}" uniqueName="24" name="亿美元" queryTableFieldId="30" dataDxfId="353"/>
  </tableColumns>
  <tableStyleInfo name="PRJ Style"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DFBF9EB9-1996-45A7-BC26-8891D1296055}" name="AncientDirectory" displayName="AncientDirectory" ref="A5:BJ344" tableType="queryTable" totalsRowShown="0">
  <autoFilter ref="A5:BJ344" xr:uid="{AA2AEAA3-B52E-4F0A-B323-46FEED3448FE}"/>
  <tableColumns count="62">
    <tableColumn id="1" xr3:uid="{1BEA166F-2459-4BE6-95BC-0B2732F00DA2}" uniqueName="1" name="Index" queryTableFieldId="1" dataDxfId="352"/>
    <tableColumn id="2" xr3:uid="{E432F8C2-1682-4039-B33E-4D773698666E}" uniqueName="2" name="ISIN" queryTableFieldId="2" dataDxfId="351"/>
    <tableColumn id="3" xr3:uid="{2C94FF9E-FC15-4687-AE73-A988D4E86888}" uniqueName="3" name="定价日" queryTableFieldId="3" dataDxfId="350"/>
    <tableColumn id="4" xr3:uid="{D90CB7C1-F9E8-47B6-B970-C77869BD2FDF}" uniqueName="4" name="信用主体" queryTableFieldId="4" dataDxfId="349"/>
    <tableColumn id="5" xr3:uid="{7E8BC11C-916A-421E-8E3B-5BE412CFFBF7}" uniqueName="5" name="BISL_ROLE" queryTableFieldId="5" dataDxfId="348"/>
    <tableColumn id="7" xr3:uid="{58CAFF5D-171F-4D63-805A-FDAE006AC3C0}" uniqueName="7" name="IS_LEAD" queryTableFieldId="7" dataDxfId="347"/>
    <tableColumn id="8" xr3:uid="{70AE2119-6319-4B68-B5FF-9140155501AA}" uniqueName="8" name="IS_B&amp;D" queryTableFieldId="8" dataDxfId="346"/>
    <tableColumn id="9" xr3:uid="{25F74E3C-0C6E-446B-AB06-648C5F8CDD3C}" uniqueName="9" name="是否合名" queryTableFieldId="9" dataDxfId="345"/>
    <tableColumn id="6" xr3:uid="{DB617C8D-6B1E-464E-8B43-9CF7DE927EAB}" uniqueName="6" name="新规角色" queryTableFieldId="6" dataDxfId="344"/>
    <tableColumn id="10" xr3:uid="{621A19C5-0786-4144-801E-72676A4FC8B7}" uniqueName="10" name="COVERAGE" queryTableFieldId="10" dataDxfId="343"/>
    <tableColumn id="11" xr3:uid="{29A503A3-7AC9-4E85-9202-CD8716ACA091}" uniqueName="11" name="PROJECT_CODE" queryTableFieldId="11" dataDxfId="342"/>
    <tableColumn id="12" xr3:uid="{E8C60B85-9769-4DE1-A6CE-CF492B713079}" uniqueName="12" name="期数" queryTableFieldId="12" dataDxfId="341"/>
    <tableColumn id="13" xr3:uid="{FD0541BC-9B46-4BAE-874F-7AED2CD8A32F}" uniqueName="13" name="台账序号" queryTableFieldId="13" dataDxfId="340"/>
    <tableColumn id="16" xr3:uid="{E1EFF6A0-8920-4EBB-83F5-69B51DC18105}" uniqueName="16" name="多笔" queryTableFieldId="16" dataDxfId="339"/>
    <tableColumn id="17" xr3:uid="{5C5C2656-B695-4E6B-8957-F145FDEDD759}" uniqueName="17" name="多币种" queryTableFieldId="17" dataDxfId="338"/>
    <tableColumn id="18" xr3:uid="{827853F0-3451-469D-BEA9-F839F6EFBE03}" uniqueName="18" name="多品种" queryTableFieldId="18" dataDxfId="337"/>
    <tableColumn id="26" xr3:uid="{0489B9B3-A3DD-4110-AD73-04B3C4826E10}" uniqueName="26" name="FolderPath" queryTableFieldId="288" dataDxfId="336"/>
    <tableColumn id="20" xr3:uid="{1278302B-F4A2-43EF-97C7-788D3316BCE4}" uniqueName="20" name="Check" queryTableFieldId="20" dataDxfId="335"/>
    <tableColumn id="15" xr3:uid="{06573B19-BE25-4629-8D95-7B271B2770CA}" uniqueName="15" name="PRJ对账号" queryTableFieldId="267" dataDxfId="334"/>
    <tableColumn id="19" xr3:uid="{1B6110C7-1906-4F28-AC80-20C1A6CE0EC8}" uniqueName="19" name="Timestamp" queryTableFieldId="291" dataDxfId="333"/>
    <tableColumn id="67" xr3:uid="{BFF5AF58-FFA5-4948-BFC3-71A80BAF3C62}" uniqueName="67" name="发行评级" queryTableFieldId="69" dataDxfId="332"/>
    <tableColumn id="102" xr3:uid="{8AB85B1A-59F2-4D73-8FEA-41CCF813980E}" uniqueName="102" name="主体评级" queryTableFieldId="104" dataDxfId="331"/>
    <tableColumn id="101" xr3:uid="{B673FC56-B032-469A-BD7B-CE92616FC61F}" uniqueName="101" name="境内主体评级" queryTableFieldId="103" dataDxfId="330"/>
    <tableColumn id="68" xr3:uid="{CC730E8B-F1CA-47A1-8470-F1F1350670AD}" uniqueName="68" name="货币" queryTableFieldId="70" dataDxfId="329"/>
    <tableColumn id="69" xr3:uid="{B0AAF2E1-A07B-400A-88EC-4364C3675B3E}" uniqueName="69" name="发行规模(亿)" queryTableFieldId="71" dataDxfId="328"/>
    <tableColumn id="70" xr3:uid="{4CCD72A7-D686-4200-9983-DCF2E9BFCB2D}" uniqueName="70" name="年期" queryTableFieldId="72" dataDxfId="327"/>
    <tableColumn id="71" xr3:uid="{31A707A8-B3FF-48D8-8943-86F2251DBC69}" uniqueName="71" name="票息" queryTableFieldId="73" dataDxfId="326"/>
    <tableColumn id="72" xr3:uid="{33783BEB-2A0B-4172-8B6B-2115688F6C13}" uniqueName="72" name="IPG" queryTableFieldId="74" dataDxfId="325"/>
    <tableColumn id="73" xr3:uid="{DFCA7FE9-A81D-4845-AB81-3B36E040A989}" uniqueName="73" name="FPG" queryTableFieldId="75" dataDxfId="324"/>
    <tableColumn id="74" xr3:uid="{35287AA0-3D02-4E67-8EB8-2228C0D7E64A}" uniqueName="74" name="定价" queryTableFieldId="76" dataDxfId="323"/>
    <tableColumn id="75" xr3:uid="{E705694C-9CF6-42B7-8A6E-FC10047D803B}" uniqueName="75" name="收窄基点" queryTableFieldId="77" dataDxfId="322"/>
    <tableColumn id="91" xr3:uid="{FAB52D7F-0613-4DE4-A320-1453C6E5D595}" uniqueName="91" name="发行价" queryTableFieldId="93" dataDxfId="321"/>
    <tableColumn id="76" xr3:uid="{2460FB06-F86A-498C-817A-0961E91E0CE9}" uniqueName="76" name="结构" queryTableFieldId="78" dataDxfId="320"/>
    <tableColumn id="78" xr3:uid="{DAD127A7-E28D-49B4-AC04-7E71F45E1DC8}" uniqueName="78" name="上市" queryTableFieldId="80" dataDxfId="319"/>
    <tableColumn id="79" xr3:uid="{2A4C4FDD-CB6C-4237-BA3F-78FF37E2C41C}" uniqueName="79" name="港分_ROLE" queryTableFieldId="81" dataDxfId="318"/>
    <tableColumn id="80" xr3:uid="{F1F7D777-F55F-4A62-A560-D2E367731BB1}" uniqueName="80" name="澳分_ROLE" queryTableFieldId="82" dataDxfId="317"/>
    <tableColumn id="81" xr3:uid="{F497630F-25D7-43E8-83BB-1CBB2C429D46}" uniqueName="81" name="增发判定" queryTableFieldId="83" dataDxfId="316"/>
    <tableColumn id="90" xr3:uid="{2803C314-E228-497F-B23A-A8059FCF4D8A}" uniqueName="90" name="付息频率" queryTableFieldId="92" dataDxfId="315"/>
    <tableColumn id="86" xr3:uid="{54404DD1-B50A-43FC-B70D-E201D5A0DD7D}" uniqueName="86" name="起息日期" queryTableFieldId="88" dataDxfId="314"/>
    <tableColumn id="87" xr3:uid="{ECFF6579-92A8-4BED-82BE-0B818DE912BD}" uniqueName="87" name="首次付息日" queryTableFieldId="89" dataDxfId="313"/>
    <tableColumn id="66" xr3:uid="{DC680D68-56B5-4F04-84B8-739D25BAEF05}" uniqueName="66" name="兑付日" queryTableFieldId="68" dataDxfId="312"/>
    <tableColumn id="82" xr3:uid="{13FA1658-056C-4FAB-95C9-A78AAD37C66D}" uniqueName="82" name="亿美元" queryTableFieldId="84" dataDxfId="311"/>
    <tableColumn id="83" xr3:uid="{BA2BBFE9-823D-4AD1-B473-977618778487}" uniqueName="83" name="亿元" queryTableFieldId="85" dataDxfId="310"/>
    <tableColumn id="84" xr3:uid="{F2731035-B17D-4F3E-AF70-DA4FF01E4905}" uniqueName="84" name="亿港币" queryTableFieldId="86" dataDxfId="309"/>
    <tableColumn id="22" xr3:uid="{86840D9D-2279-4B3A-9FB4-FF0D9967E9A7}" uniqueName="22" name="注册成立地" queryTableFieldId="124" dataDxfId="308"/>
    <tableColumn id="27" xr3:uid="{6EC7FDAB-9A88-418F-8149-1367CEF82B34}" uniqueName="27" name="发行人主上市地" queryTableFieldId="226" dataDxfId="307"/>
    <tableColumn id="105" xr3:uid="{39DD6CF6-4BE4-49F1-8805-DB8844045576}" uniqueName="105" name="通过分行" queryTableFieldId="107" dataDxfId="306"/>
    <tableColumn id="112" xr3:uid="{E79B357A-401F-4399-AEC3-6D83284D5FA8}" uniqueName="112" name="发行人" queryTableFieldId="120" dataDxfId="305"/>
    <tableColumn id="97" xr3:uid="{DF865BD9-440B-4DC1-878F-E4C698C463CB}" uniqueName="97" name="担保人" queryTableFieldId="99" dataDxfId="304"/>
    <tableColumn id="96" xr3:uid="{31A076FC-7E22-4176-8394-2817F0309B14}" uniqueName="96" name="维好协议提供者" queryTableFieldId="98" dataDxfId="303"/>
    <tableColumn id="92" xr3:uid="{8762C23C-025A-40CA-8966-7E4A25880C97}" uniqueName="92" name="备证行" queryTableFieldId="94" dataDxfId="302"/>
    <tableColumn id="99" xr3:uid="{933FBEC5-E498-4FF6-8BC4-C7F255029349}" uniqueName="99" name="ESG" queryTableFieldId="101" dataDxfId="301"/>
    <tableColumn id="24" xr3:uid="{DB05DB7A-F81A-4DBB-AEC4-6126482FAAFE}" uniqueName="24" name="品种主题" queryTableFieldId="295" dataDxfId="300"/>
    <tableColumn id="106" xr3:uid="{FB2E3C6B-76AA-4562-A38E-2719022684BC}" uniqueName="106" name="期限备注" queryTableFieldId="108" dataDxfId="299"/>
    <tableColumn id="104" xr3:uid="{3BC4355A-E8E2-4976-B267-D882C0426119}" uniqueName="104" name="SPECIALs" queryTableFieldId="106" dataDxfId="298"/>
    <tableColumn id="103" xr3:uid="{B0A3856D-9152-44FA-904B-F955AFED8BFC}" uniqueName="103" name="OTHER_ISIN" queryTableFieldId="105" dataDxfId="297"/>
    <tableColumn id="21" xr3:uid="{BDBB3FD8-1303-4D0F-903D-56F39246FAC1}" uniqueName="21" name="Stats" queryTableFieldId="270" dataDxfId="296"/>
    <tableColumn id="23" xr3:uid="{B2DDF21D-86CE-49E4-AA92-1390EBFD71C6}" uniqueName="23" name="Updator" queryTableFieldId="292" dataDxfId="295"/>
    <tableColumn id="85" xr3:uid="{D51FFD6E-4199-4D34-818C-54AF8413958E}" uniqueName="85" name="ticker" queryTableFieldId="87" dataDxfId="294"/>
    <tableColumn id="14" xr3:uid="{69A51F51-E611-47D9-BD04-A376C1CA6406}" uniqueName="14" name="FEE" queryTableFieldId="14" dataDxfId="293"/>
    <tableColumn id="89" xr3:uid="{0A0848C5-08B5-4742-A7B5-8A8484C0C833}" uniqueName="89" name="偿还顺位" queryTableFieldId="91" dataDxfId="292"/>
    <tableColumn id="25" xr3:uid="{B5EBD994-B01A-418A-A4FE-B684C5385051}" uniqueName="25" name="货币细分" queryTableFieldId="297" dataDxfId="291"/>
  </tableColumns>
  <tableStyleInfo name="BISL Legacy"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26000000}" name="Directory" displayName="Directory" ref="B5:DU468" tableType="queryTable" totalsRowShown="0">
  <autoFilter ref="B5:DU468" xr:uid="{00000000-000C-0000-FFFF-FFFF26000000}"/>
  <sortState xmlns:xlrd2="http://schemas.microsoft.com/office/spreadsheetml/2017/richdata2" ref="B6:DU468">
    <sortCondition descending="1" ref="B5:B468"/>
  </sortState>
  <tableColumns count="124">
    <tableColumn id="1" xr3:uid="{DA156B9F-338D-4644-B479-D1B45E4ED1AF}" uniqueName="1" name="Index" queryTableFieldId="1" dataDxfId="290"/>
    <tableColumn id="2" xr3:uid="{7A71CCFF-5233-4FC4-A38E-9E113065E467}" uniqueName="2" name="定价日" queryTableFieldId="2" dataDxfId="289"/>
    <tableColumn id="3" xr3:uid="{59343435-9B7D-4D55-8F70-0AF6C8D1D6EA}" uniqueName="3" name="ESG" queryTableFieldId="3" dataDxfId="288"/>
    <tableColumn id="36" xr3:uid="{86CEA1DD-7EB5-4E97-A54A-32E96E610AE7}" uniqueName="36" name="货币细分" queryTableFieldId="302" dataDxfId="287"/>
    <tableColumn id="5" xr3:uid="{043DF937-7E26-4996-8D43-56EF68FC2E36}" uniqueName="5" name="PROJECT_NAME" queryTableFieldId="5" dataDxfId="286"/>
    <tableColumn id="6" xr3:uid="{B69852F4-8C03-4E83-90A3-C2BEC0893813}" uniqueName="6" name="BISL_ROLE" queryTableFieldId="6" dataDxfId="285"/>
    <tableColumn id="7" xr3:uid="{13008E04-50EA-47EC-8F4B-665BEE8417D2}" uniqueName="7" name="新规角色" queryTableFieldId="7" dataDxfId="284"/>
    <tableColumn id="8" xr3:uid="{689C52B9-69FB-48B2-AAF1-398956F2E4CD}" uniqueName="8" name="COVERAGE" queryTableFieldId="8" dataDxfId="283"/>
    <tableColumn id="9" xr3:uid="{7DF89C41-98C8-4B08-9C21-A5BB47447F4D}" uniqueName="9" name="第N次担任" queryTableFieldId="9" dataDxfId="282"/>
    <tableColumn id="10" xr3:uid="{7E576838-2197-482A-8601-52AB808F8456}" uniqueName="10" name="信用主体(备证行)" queryTableFieldId="10" dataDxfId="281"/>
    <tableColumn id="11" xr3:uid="{C845C243-FDEE-4ACA-8421-4E590121E227}" uniqueName="11" name="发行评级" queryTableFieldId="11" dataDxfId="280"/>
    <tableColumn id="12" xr3:uid="{886BC9B8-B18B-42BF-8917-B92667A9FE95}" uniqueName="12" name="货币" queryTableFieldId="12" dataDxfId="279"/>
    <tableColumn id="13" xr3:uid="{F099D1C5-5A56-4AF8-A0C4-4FC16F77EEA1}" uniqueName="13" name="发行规模(亿)" queryTableFieldId="13" dataDxfId="278"/>
    <tableColumn id="14" xr3:uid="{3D9FEAC0-CDAB-48AC-8085-E45369D17A4E}" uniqueName="14" name="年期" queryTableFieldId="14" dataDxfId="277"/>
    <tableColumn id="15" xr3:uid="{B71484A2-E73B-4C8A-846D-E9B89C555A4D}" uniqueName="15" name="票息" queryTableFieldId="15" dataDxfId="276"/>
    <tableColumn id="16" xr3:uid="{D4F67A41-351C-4DE3-85D2-D8C4A2AFA019}" uniqueName="16" name="IPG" queryTableFieldId="16" dataDxfId="275"/>
    <tableColumn id="17" xr3:uid="{B14AD5A6-44CD-4859-9E8F-6179834D90EE}" uniqueName="17" name="FPG" queryTableFieldId="17" dataDxfId="274"/>
    <tableColumn id="18" xr3:uid="{14ACF8D0-B774-4DA5-84F5-83CB1E527FC5}" uniqueName="18" name="定价" queryTableFieldId="18" dataDxfId="273"/>
    <tableColumn id="19" xr3:uid="{460767C6-795B-4D8E-B009-8F3F49788E56}" uniqueName="19" name="收窄基点" queryTableFieldId="19" dataDxfId="272"/>
    <tableColumn id="20" xr3:uid="{48495C9E-A5DD-4970-A346-B1CFB8B42DD3}" uniqueName="20" name="结构" queryTableFieldId="20" dataDxfId="271"/>
    <tableColumn id="21" xr3:uid="{9D995431-1F86-42F3-A76E-1C4154BD6DB2}" uniqueName="21" name="主题" queryTableFieldId="21" dataDxfId="270"/>
    <tableColumn id="22" xr3:uid="{6290175E-620B-4887-A330-A05CBD6500BB}" uniqueName="22" name="上市" queryTableFieldId="22" dataDxfId="269"/>
    <tableColumn id="4" xr3:uid="{AF933A80-C213-41B8-B92F-09CB09BC5873}" uniqueName="4" name="品种主题" queryTableFieldId="299" dataDxfId="268"/>
    <tableColumn id="24" xr3:uid="{F63C8DA9-B7FB-4ED5-87FA-B6CE58A9BA26}" uniqueName="24" name="增发判定" queryTableFieldId="24" dataDxfId="267"/>
    <tableColumn id="25" xr3:uid="{F46B447C-33CC-4563-9B25-7771DFC26761}" uniqueName="25" name="BOCOM_DEAL?" queryTableFieldId="25" dataDxfId="266"/>
    <tableColumn id="26" xr3:uid="{7121CEA8-65AD-4394-8FF0-919AD5C826C0}" uniqueName="26" name="IS_LEAD" queryTableFieldId="26" dataDxfId="265"/>
    <tableColumn id="27" xr3:uid="{19715A41-AA93-4593-AECA-DA97008BE1ED}" uniqueName="27" name="IS_B&amp;D" queryTableFieldId="27" dataDxfId="264"/>
    <tableColumn id="28" xr3:uid="{FF765C77-5427-4620-A6EC-EDAB5CDC6314}" uniqueName="28" name="是否合名" queryTableFieldId="28" dataDxfId="263"/>
    <tableColumn id="29" xr3:uid="{3C97A629-FE7A-4101-8332-8D40A203864D}" uniqueName="29" name="是否首发" queryTableFieldId="301" dataDxfId="262"/>
    <tableColumn id="30" xr3:uid="{4408A0A4-FCA5-4924-9B1A-7934F3168722}" uniqueName="30" name="信用主体" queryTableFieldId="30" dataDxfId="261"/>
    <tableColumn id="31" xr3:uid="{BEDFD135-9419-4733-B309-1B75EEE737F4}" uniqueName="31" name="主体评级" queryTableFieldId="31" dataDxfId="260"/>
    <tableColumn id="32" xr3:uid="{263B812E-CF0B-44A7-9A0A-D398637D87DF}" uniqueName="32" name="境内主体评级" queryTableFieldId="32" dataDxfId="259"/>
    <tableColumn id="33" xr3:uid="{0A4EF0B6-6125-4084-AECA-7FB13BFDC1C1}" uniqueName="33" name="地区" queryTableFieldId="33" dataDxfId="258"/>
    <tableColumn id="34" xr3:uid="{E9246777-C629-4DE3-82B6-986B8452573E}" uniqueName="34" name="城市" queryTableFieldId="34" dataDxfId="257"/>
    <tableColumn id="35" xr3:uid="{4CF3C5DB-D766-431E-9B46-C39912B1F0A7}" uniqueName="35" name="区县" queryTableFieldId="35" dataDxfId="256"/>
    <tableColumn id="37" xr3:uid="{73639899-D5F0-446F-972E-ECA74DE292A9}" uniqueName="37" name="备证行" queryTableFieldId="37" dataDxfId="255"/>
    <tableColumn id="38" xr3:uid="{90A6C7DE-077D-4F29-B9A8-4BF93D4C5109}" uniqueName="38" name="备证分类" queryTableFieldId="38" dataDxfId="254"/>
    <tableColumn id="39" xr3:uid="{1F7CE79A-8BB4-4948-A84B-54FB29F43B20}" uniqueName="39" name="承销费原币" queryTableFieldId="39" dataDxfId="253"/>
    <tableColumn id="40" xr3:uid="{AA252D15-0BAB-48F6-BBA7-06835DF405A3}" uniqueName="40" name="亿美元" queryTableFieldId="40" dataDxfId="252"/>
    <tableColumn id="41" xr3:uid="{1BEA96AD-C2DA-4027-9A12-D35BBC703220}" uniqueName="41" name="亿元" queryTableFieldId="41" dataDxfId="251"/>
    <tableColumn id="42" xr3:uid="{8E4E506C-BD9B-44A9-806F-5767B1ED928B}" uniqueName="42" name="亿港币" queryTableFieldId="42" dataDxfId="250"/>
    <tableColumn id="43" xr3:uid="{7E803F6D-D311-499A-9AEF-15AFEF8FD7A3}" uniqueName="43" name="中资属性" queryTableFieldId="43" dataDxfId="249"/>
    <tableColumn id="44" xr3:uid="{FC39852E-C786-4922-8A81-6D20650A6196}" uniqueName="44" name="板块" queryTableFieldId="44" dataDxfId="248"/>
    <tableColumn id="45" xr3:uid="{5950A492-0B70-44D9-A5DA-F414CE282C55}" uniqueName="45" name="板块二级" queryTableFieldId="200" dataDxfId="247"/>
    <tableColumn id="100" xr3:uid="{2022FF35-6765-4177-A2FB-3BD5C3F3B10D}" uniqueName="100" name="结构分类" queryTableFieldId="304" dataDxfId="246"/>
    <tableColumn id="46" xr3:uid="{D7059488-89EB-425E-AB13-1ADF1201D944}" uniqueName="46" name="评级分类" queryTableFieldId="46" dataDxfId="245"/>
    <tableColumn id="117" xr3:uid="{3219252E-82E2-4451-90AA-3F446933F157}" uniqueName="117" name="美元规模分类" queryTableFieldId="288" dataDxfId="244"/>
    <tableColumn id="47" xr3:uid="{52931254-E1B3-476D-A907-2228702A3030}" uniqueName="47" name="年" queryTableFieldId="283" dataDxfId="243"/>
    <tableColumn id="96" xr3:uid="{610CA06D-A4BC-4411-B2A1-D6C34E59397B}" uniqueName="96" name="季" queryTableFieldId="284" dataDxfId="242"/>
    <tableColumn id="104" xr3:uid="{B25CC6EA-E6FC-4D65-BC11-F62FFD0732E9}" uniqueName="104" name="月" queryTableFieldId="285" dataDxfId="241"/>
    <tableColumn id="120" xr3:uid="{66C4F91A-BB2C-4A45-BB2D-15310F4A5C18}" uniqueName="120" name="投标资历分类" queryTableFieldId="311" dataDxfId="240"/>
    <tableColumn id="52" xr3:uid="{52C21A58-FE92-403F-B7CD-208A5347533B}" uniqueName="52" name="发行人" queryTableFieldId="52" dataDxfId="239"/>
    <tableColumn id="53" xr3:uid="{358D9EF6-024F-4290-9660-612FF5AF7263}" uniqueName="53" name="ISIN" queryTableFieldId="53" dataDxfId="238"/>
    <tableColumn id="115" xr3:uid="{2FD4BED7-3C08-4468-AD7C-86D42A5D90AE}" uniqueName="115" name="年月" queryTableFieldId="286" dataDxfId="237"/>
    <tableColumn id="55" xr3:uid="{A1A2E5C3-B4D3-41CF-BC40-D56865B86FCE}" uniqueName="55" name="发行品种" queryTableFieldId="55" dataDxfId="236"/>
    <tableColumn id="56" xr3:uid="{85B85A4C-5782-4128-9921-5D9B5CB7EAEA}" uniqueName="56" name="币种规模" queryTableFieldId="56" dataDxfId="235"/>
    <tableColumn id="57" xr3:uid="{B16198A1-71D1-472E-B0E9-66320CC6BE23}" uniqueName="57" name="期限" queryTableFieldId="57" dataDxfId="234"/>
    <tableColumn id="58" xr3:uid="{06D456C0-82C1-40DA-A02D-88694480F0EE}" uniqueName="58" name="角色" queryTableFieldId="58" dataDxfId="233"/>
    <tableColumn id="89" xr3:uid="{0C3E171F-4B2A-42CD-95BF-DB3DFE1C173F}" uniqueName="89" name="FolderPath" queryTableFieldId="89" dataDxfId="232"/>
    <tableColumn id="59" xr3:uid="{C3E09BCA-5EE6-4D6E-9481-B26AF3013C8C}" uniqueName="59" name="删除及隐藏" queryTableFieldId="59" dataDxfId="231"/>
    <tableColumn id="60" xr3:uid="{F694F2AB-FCDD-41F8-9587-B0DBFDE178C3}" uniqueName="60" name="定价基准" queryTableFieldId="60" dataDxfId="230"/>
    <tableColumn id="61" xr3:uid="{3A84471D-E52C-41F6-A869-9BD39DE1C191}" uniqueName="61" name="发行价" queryTableFieldId="61" dataDxfId="229"/>
    <tableColumn id="62" xr3:uid="{A29EAAAF-0803-4461-B2F0-5AC7AF06393B}" uniqueName="62" name="上市分类" queryTableFieldId="62" dataDxfId="228"/>
    <tableColumn id="63" xr3:uid="{BAD1D015-F978-4413-AA93-28E6485C2775}" uniqueName="63" name="起息日期" queryTableFieldId="63" dataDxfId="227"/>
    <tableColumn id="64" xr3:uid="{172407D0-6D51-4E7E-9ADA-6C9878A39A92}" uniqueName="64" name="首次付息日" queryTableFieldId="64" dataDxfId="226"/>
    <tableColumn id="65" xr3:uid="{92A75D12-9D32-4F48-8590-9FBFD1BF62A0}" uniqueName="65" name="注册成立地" queryTableFieldId="65" dataDxfId="225"/>
    <tableColumn id="97" xr3:uid="{EDE2FDB2-1AA0-4D22-B26D-5B0A8E90D65A}" uniqueName="97" name="TICKER" queryTableFieldId="97" dataDxfId="224"/>
    <tableColumn id="66" xr3:uid="{8EFEF5DB-A031-40F0-B56C-976F5238A3B2}" uniqueName="66" name="发行人主上市地" queryTableFieldId="66" dataDxfId="223"/>
    <tableColumn id="67" xr3:uid="{087DBB78-770D-45FC-A874-4282483C7EA6}" uniqueName="67" name="通过分行" queryTableFieldId="67" dataDxfId="222"/>
    <tableColumn id="68" xr3:uid="{372E0D68-7E86-4C6E-B7F2-0F75682D7500}" uniqueName="68" name="兑付日" queryTableFieldId="68" dataDxfId="221"/>
    <tableColumn id="69" xr3:uid="{6E68E3F9-133C-4783-A4C2-38D9529880AF}" uniqueName="69" name="付息频率" queryTableFieldId="69" dataDxfId="220"/>
    <tableColumn id="70" xr3:uid="{3D98B555-D7A4-4F80-A4AF-8E4CF629A6D8}" uniqueName="70" name="PROJECT_CODE" queryTableFieldId="70" dataDxfId="219"/>
    <tableColumn id="71" xr3:uid="{F7A7C847-1268-44EB-8809-E08C816958DA}" uniqueName="71" name="期数" queryTableFieldId="71" dataDxfId="218"/>
    <tableColumn id="72" xr3:uid="{B090B76B-3364-406F-B40A-9C3D7105DF92}" uniqueName="72" name="亮点" queryTableFieldId="72" dataDxfId="217"/>
    <tableColumn id="73" xr3:uid="{9ED8D774-52D9-41B4-804E-58B7AB22DC39}" uniqueName="73" name="期限备注" queryTableFieldId="73" dataDxfId="216"/>
    <tableColumn id="74" xr3:uid="{3BCB918B-72A2-4C01-84D5-E7E900561267}" uniqueName="74" name="SPECIALs" queryTableFieldId="74" dataDxfId="215"/>
    <tableColumn id="75" xr3:uid="{FA7EFD6F-934F-47E0-A39E-695F89B33226}" uniqueName="75" name="OTHER_ISIN" queryTableFieldId="75" dataDxfId="214"/>
    <tableColumn id="76" xr3:uid="{FA9349D6-8F0A-4F2E-9EF6-B7B9B3638F26}" uniqueName="76" name="Stats" queryTableFieldId="76" dataDxfId="213"/>
    <tableColumn id="77" xr3:uid="{0920FE64-1DCA-4CF2-A674-A2D42DFF4A0E}" uniqueName="77" name="筹款用途" queryTableFieldId="77" dataDxfId="212"/>
    <tableColumn id="78" xr3:uid="{241BBB93-2E49-4BDE-91FF-87E26BD47BD7}" uniqueName="78" name="发行方式" queryTableFieldId="78" dataDxfId="211"/>
    <tableColumn id="79" xr3:uid="{36CB2F22-BEC2-4883-8FE3-7EDC76C6F270}" uniqueName="79" name="DataSource" queryTableFieldId="79" dataDxfId="210"/>
    <tableColumn id="80" xr3:uid="{9FDBEFB6-E092-45EE-B3E1-BBC8F57B7804}" uniqueName="80" name="外部评审方式" queryTableFieldId="80" dataDxfId="209"/>
    <tableColumn id="81" xr3:uid="{0BF34312-2013-42A4-9295-80A85093CB19}" uniqueName="81" name="外部评审机构" queryTableFieldId="81" dataDxfId="208"/>
    <tableColumn id="82" xr3:uid="{A7559CC5-A2CF-4E66-BDF8-9A359B529326}" uniqueName="82" name="港分_ROLE" queryTableFieldId="82" dataDxfId="207"/>
    <tableColumn id="83" xr3:uid="{5C79E783-D899-44F0-BA7E-0B5D6C836FFD}" uniqueName="83" name="澳分_ROLE" queryTableFieldId="83" dataDxfId="206"/>
    <tableColumn id="84" xr3:uid="{2874D1C8-4C3F-4F44-A3B3-A6A51D69F0C1}" uniqueName="84" name="台账序号" queryTableFieldId="84" dataDxfId="205"/>
    <tableColumn id="85" xr3:uid="{B63FCC33-A29F-41FD-BB78-1EB68EB13A23}" uniqueName="85" name="多笔" queryTableFieldId="85" dataDxfId="204"/>
    <tableColumn id="86" xr3:uid="{AE840277-D5F7-486A-97C5-475F4D878DCB}" uniqueName="86" name="多币种" queryTableFieldId="86" dataDxfId="203"/>
    <tableColumn id="87" xr3:uid="{CEB76F70-A423-4772-8BD7-90B034F76F70}" uniqueName="87" name="多品种" queryTableFieldId="87" dataDxfId="202"/>
    <tableColumn id="122" xr3:uid="{FB194DA3-149C-45E6-B42A-415FE2159002}" uniqueName="122" name="IS_KYC_DONE" queryTableFieldId="326"/>
    <tableColumn id="88" xr3:uid="{7A099006-CEDC-4CC0-AE8F-A19F684C969A}" uniqueName="88" name="PRJ对账号" queryTableFieldId="88" dataDxfId="201"/>
    <tableColumn id="90" xr3:uid="{8FD99D55-3523-4D69-8E3A-27BB453AA525}" uniqueName="90" name="备证行标签" queryTableFieldId="90" dataDxfId="200"/>
    <tableColumn id="91" xr3:uid="{8EE95CC1-D6B9-47E4-8737-D273B42EB563}" uniqueName="91" name="信用主体简称" queryTableFieldId="91" dataDxfId="199"/>
    <tableColumn id="92" xr3:uid="{8F446F4E-C218-471C-AEE7-51256A4B4439}" uniqueName="92" name="板块三级" queryTableFieldId="201" dataDxfId="198"/>
    <tableColumn id="109" xr3:uid="{DF379FAB-BFA4-4E5F-8181-C367CF28E5C5}" uniqueName="109" name="板块标签" queryTableFieldId="202" dataDxfId="197"/>
    <tableColumn id="23" xr3:uid="{06C33532-B270-4950-A16B-845177434F09}" uniqueName="23" name="级别" queryTableFieldId="300" dataDxfId="196"/>
    <tableColumn id="93" xr3:uid="{21C777BF-89A2-4F91-9C87-30D7384DAF71}" uniqueName="93" name="首次违约日" queryTableFieldId="93" dataDxfId="195"/>
    <tableColumn id="94" xr3:uid="{E197F880-075C-43E4-B55C-FD96C3F45166}" uniqueName="94" name="DEBUT_DATE" queryTableFieldId="94" dataDxfId="194"/>
    <tableColumn id="95" xr3:uid="{C3C6FDCC-9381-4D6B-8A24-AFFA182CF7F0}" uniqueName="95" name="行业" queryTableFieldId="95" dataDxfId="193"/>
    <tableColumn id="110" xr3:uid="{E2E6B134-8CE0-40FB-B2FF-19B862FE7958}" uniqueName="110" name="YY类型" queryTableFieldId="203" dataDxfId="192"/>
    <tableColumn id="111" xr3:uid="{9854E68D-98FB-4EFD-BB2A-68B931C1DE1A}" uniqueName="111" name="IS_ISSUER" queryTableFieldId="204" dataDxfId="191"/>
    <tableColumn id="112" xr3:uid="{23094D34-202F-4CF4-94D6-60FF6AF68D1E}" uniqueName="112" name="IS_SBLC" queryTableFieldId="205" dataDxfId="190"/>
    <tableColumn id="113" xr3:uid="{B315E7F5-689A-42DE-95A0-F4CEE0488691}" uniqueName="113" name="IS_CLIENT" queryTableFieldId="206" dataDxfId="189"/>
    <tableColumn id="114" xr3:uid="{797E4082-C74B-498E-A99A-9741387E0647}" uniqueName="114" name="IS_DEFAULT" queryTableFieldId="273" dataDxfId="188"/>
    <tableColumn id="48" xr3:uid="{14D1BD41-8566-448C-BF09-6158661E37F6}" uniqueName="48" name="YY" queryTableFieldId="275" dataDxfId="187"/>
    <tableColumn id="51" xr3:uid="{B8A715BF-7E09-48A5-93A1-8AA5581C4AD9}" uniqueName="51" name="A_Date" queryTableFieldId="315" dataDxfId="186"/>
    <tableColumn id="49" xr3:uid="{1DFFD627-BEF2-4358-89CA-50E9199BDB5E}" uniqueName="49" name="MM" queryTableFieldId="276" dataDxfId="185"/>
    <tableColumn id="50" xr3:uid="{F76866C6-B884-4653-B7FA-FF964F08CEA5}" uniqueName="50" name="WeekNum" queryTableFieldId="277" dataDxfId="184"/>
    <tableColumn id="121" xr3:uid="{69349458-CB72-45D3-B7C3-DF1A00E01C8B}" uniqueName="121" name="WeekStartDate" queryTableFieldId="316" dataDxfId="183"/>
    <tableColumn id="123" xr3:uid="{24233D86-D6A5-4F03-B108-D1EFF6CBFA0F}" uniqueName="123" name="YYWeekNum" queryTableFieldId="327" dataDxfId="182"/>
    <tableColumn id="124" xr3:uid="{B2268723-2FCB-42AA-8388-6A08513DEA85}" uniqueName="124" name="YYQQ" queryTableFieldId="328" dataDxfId="181"/>
    <tableColumn id="116" xr3:uid="{93E7FEDC-18F1-44B2-B9BE-44CAFFBF5E61}" uniqueName="116" name="周" queryTableFieldId="287" dataDxfId="180"/>
    <tableColumn id="54" xr3:uid="{F8AE350A-6F93-417D-ABE6-47CA7730B004}" uniqueName="54" name="年期分类" queryTableFieldId="278" dataDxfId="179"/>
    <tableColumn id="98" xr3:uid="{84615101-305B-41FB-BA25-E8D270945BE5}" uniqueName="98" name="清算地" queryTableFieldId="303" dataDxfId="178"/>
    <tableColumn id="118" xr3:uid="{01D84D96-39EF-4474-AF75-5B0F1C74C04D}" uniqueName="118" name="主体评级分类" queryTableFieldId="289" dataDxfId="177"/>
    <tableColumn id="119" xr3:uid="{44B37401-597A-4AAC-A55F-B180E485A7AF}" uniqueName="119" name="是否IG" queryTableFieldId="290" dataDxfId="176"/>
    <tableColumn id="99" xr3:uid="{4419D8EF-A12A-43C4-830B-009140BBE56E}" uniqueName="99" name="担保人" queryTableFieldId="99" dataDxfId="175"/>
    <tableColumn id="101" xr3:uid="{52452B13-74B8-470B-8661-1E96706F551E}" uniqueName="101" name="维好协议提供者" queryTableFieldId="101" dataDxfId="174"/>
    <tableColumn id="102" xr3:uid="{4F913A29-1F64-40E0-992E-13E9645874EC}" uniqueName="102" name="币种单位" queryTableFieldId="102" dataDxfId="173"/>
    <tableColumn id="103" xr3:uid="{650DB992-C3EE-4AFF-8240-93CEC73F3AC2}" uniqueName="103" name="ESG主题" queryTableFieldId="103" dataDxfId="172"/>
    <tableColumn id="105" xr3:uid="{977BBB3C-C734-44CA-A873-5D68F576577B}" uniqueName="105" name="COMPARER" queryTableFieldId="105" dataDxfId="171"/>
    <tableColumn id="106" xr3:uid="{47D2424A-8856-4FBE-A248-1DEF12635871}" uniqueName="106" name="YYMMDD" queryTableFieldId="106" dataDxfId="170"/>
    <tableColumn id="107" xr3:uid="{F3639958-6760-475F-8BA5-9CFDD3427B33}" uniqueName="107" name="交易简称" queryTableFieldId="107" dataDxfId="169"/>
    <tableColumn id="108" xr3:uid="{44BA2C11-AE1A-488C-849F-6672A129759B}" uniqueName="108" name="Check" queryTableFieldId="108" dataDxfId="168"/>
  </tableColumns>
  <tableStyleInfo name="BISL_Directory"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58CE51BC-AC80-4418-8992-BE41D07712D7}" name="wTomb" displayName="wTomb" ref="DX2:EG4" tableType="queryTable" totalsRowShown="0" headerRowDxfId="167" dataDxfId="166">
  <autoFilter ref="DX2:EG4" xr:uid="{625ED2CF-EDD0-4470-A914-203F0BB29E2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53E176E1-E68E-4941-B07E-52F5557282EC}" uniqueName="1" name="1" queryTableFieldId="1" dataDxfId="165"/>
    <tableColumn id="2" xr3:uid="{B9348C27-81FA-4682-A20B-65C0DA60B3C6}" uniqueName="2" name="2" queryTableFieldId="2" dataDxfId="164"/>
    <tableColumn id="3" xr3:uid="{000332CF-5AFE-42DD-B2F4-5C3E5FB16D6D}" uniqueName="3" name="3" queryTableFieldId="4" dataDxfId="163"/>
    <tableColumn id="4" xr3:uid="{D222F997-B681-49D2-BA4E-594F0DDED1DD}" uniqueName="4" name="4" queryTableFieldId="5" dataDxfId="162"/>
    <tableColumn id="5" xr3:uid="{EF250916-4EDC-43CE-BC80-8B24C4A84C04}" uniqueName="5" name="5" queryTableFieldId="9"/>
    <tableColumn id="6" xr3:uid="{F2F2B64B-0BF6-4B90-B8A4-B55A4154D4D2}" uniqueName="6" name="6" queryTableFieldId="10"/>
    <tableColumn id="7" xr3:uid="{7B531A0F-1951-4F9F-9C90-1E530B8530AD}" uniqueName="7" name="7" queryTableFieldId="11"/>
    <tableColumn id="8" xr3:uid="{C57288D8-54FF-45F5-A952-DC173A382FF4}" uniqueName="8" name="8" queryTableFieldId="12"/>
    <tableColumn id="9" xr3:uid="{17C727E8-5AFA-408D-81F3-1C11727E61DE}" uniqueName="9" name="9" queryTableFieldId="13"/>
    <tableColumn id="10" xr3:uid="{686A12C6-331E-4CA0-9BCC-C7128FBEC99C}" uniqueName="10" name="10" queryTableFieldId="14"/>
  </tableColumns>
  <tableStyleInfo name="Tombstone"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7260BA-0B0A-4453-994C-EFCC818242F7}" name="Tomb5x10" displayName="Tomb5x10" ref="A8:J23" tableType="queryTable" totalsRowShown="0" headerRowDxfId="161" dataDxfId="160">
  <autoFilter ref="A8:J23" xr:uid="{64442E96-9082-4F42-AC1C-9BBC660F4D8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AE7E978D-EDA8-4770-9FA5-FA1A9CC4CE33}" uniqueName="1" name="Column1" queryTableFieldId="1" dataDxfId="159"/>
    <tableColumn id="2" xr3:uid="{62FA3F50-CF16-4D39-8D71-99F818FA0EBD}" uniqueName="2" name="Column2" queryTableFieldId="2" dataDxfId="158"/>
    <tableColumn id="3" xr3:uid="{53322451-90A8-4DA3-8E55-93D45F811EDF}" uniqueName="3" name="Column3" queryTableFieldId="3" dataDxfId="157"/>
    <tableColumn id="4" xr3:uid="{26E0075A-D535-4C01-BB2F-C729C66A1098}" uniqueName="4" name="Column4" queryTableFieldId="4" dataDxfId="156"/>
    <tableColumn id="5" xr3:uid="{801106F3-FE99-4038-B836-155E645493B0}" uniqueName="5" name="Column5" queryTableFieldId="5" dataDxfId="155"/>
    <tableColumn id="6" xr3:uid="{130A799B-A9C1-4F8C-B2A3-8BA2C14E39C4}" uniqueName="6" name="Column6" queryTableFieldId="6" dataDxfId="154"/>
    <tableColumn id="7" xr3:uid="{0FD59712-2789-40E3-82A6-577994565EF6}" uniqueName="7" name="Column7" queryTableFieldId="7" dataDxfId="153"/>
    <tableColumn id="8" xr3:uid="{E0B3CDC3-0B75-42A1-A26F-99B0B7C6E034}" uniqueName="8" name="Column8" queryTableFieldId="8" dataDxfId="152"/>
    <tableColumn id="9" xr3:uid="{4F335AE2-E7F1-4C88-BD35-BAD67F27BA82}" uniqueName="9" name="Column9" queryTableFieldId="9" dataDxfId="151"/>
    <tableColumn id="10" xr3:uid="{805067F9-6FD8-409A-8469-0BEF3401DD07}" uniqueName="10" name="Column10" queryTableFieldId="10" dataDxfId="150"/>
  </tableColumns>
  <tableStyleInfo name="Tombstone"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33F8F287-188D-46CF-9601-D4F7161FD576}" name="Table_PRJMerge" displayName="Table_PRJMerge" ref="N9:R425" tableType="queryTable" totalsRowShown="0">
  <autoFilter ref="N9:R425" xr:uid="{F701EBF0-A8A5-4779-9F32-64481E6CFEDD}"/>
  <tableColumns count="5">
    <tableColumn id="2" xr3:uid="{23FD41E3-3386-4D00-80A7-154010D6D8DA}" uniqueName="2" name="COMPARER" queryTableFieldId="16" dataDxfId="149"/>
    <tableColumn id="14" xr3:uid="{C17637B7-943A-4D72-B6F4-4B4E19DB37AA}" uniqueName="14" name="R2" queryTableFieldId="14" dataDxfId="148"/>
    <tableColumn id="15" xr3:uid="{C603DCC9-B186-418C-9FD9-69ADB805208B}" uniqueName="15" name="R3" queryTableFieldId="15" dataDxfId="147"/>
    <tableColumn id="7" xr3:uid="{51ECEBFA-C071-4280-9979-67289CB0790D}" uniqueName="7" name="PROJECT_NAME" queryTableFieldId="27" dataDxfId="146"/>
    <tableColumn id="10" xr3:uid="{AC8F94C9-EBB0-46CC-B0AB-7C2E3083E009}" uniqueName="10" name="承销费原币" queryTableFieldId="30" dataDxfId="145"/>
  </tableColumns>
  <tableStyleInfo name="PRJ Style"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C9CCE8D-F357-4392-8C6F-76726A3B5E6F}" name="CompletedFormalities" displayName="CompletedFormalities" ref="B5:L9" tableType="queryTable" totalsRowShown="0">
  <autoFilter ref="B5:L9" xr:uid="{331E8D91-F18D-49BB-A192-359D4F2E085E}"/>
  <tableColumns count="11">
    <tableColumn id="1" xr3:uid="{4068877B-1ED8-4E57-8219-71F785614CB8}" uniqueName="1" name="PRJ对账号" queryTableFieldId="29" dataDxfId="144"/>
    <tableColumn id="3" xr3:uid="{B256DC7F-BF00-4B21-8C2B-149839BAE255}" uniqueName="3" name="PROJECT_NAME" queryTableFieldId="3" dataDxfId="143"/>
    <tableColumn id="2" xr3:uid="{6075E50F-4BDF-43D3-90FF-78958C7D7804}" uniqueName="2" name="定价日" queryTableFieldId="2" dataDxfId="142"/>
    <tableColumn id="4" xr3:uid="{1E277962-B078-431B-BBF7-3B10DED5CA2F}" uniqueName="4" name="COVERAGE" queryTableFieldId="4" dataDxfId="141"/>
    <tableColumn id="5" xr3:uid="{E3FD9263-438B-4669-9073-F9FEDC452B33}" uniqueName="5" name="新规角色" queryTableFieldId="5" dataDxfId="140"/>
    <tableColumn id="6" xr3:uid="{80DF9816-156F-47FE-8629-444F61FCB35B}" uniqueName="6" name="Mandated" queryTableFieldId="6" dataDxfId="139"/>
    <tableColumn id="7" xr3:uid="{73A9866E-8692-4FD2-8DC3-45298C9247B4}" uniqueName="7" name="主体简称" queryTableFieldId="31" dataDxfId="138"/>
    <tableColumn id="8" xr3:uid="{07525DB7-E81A-42F1-AC07-D4AF282F248A}" uniqueName="8" name="发行人" queryTableFieldId="8" dataDxfId="137"/>
    <tableColumn id="11" xr3:uid="{BD916FBB-F6C2-4BE2-91C4-500F3736F2CC}" uniqueName="11" name="注册成立地" queryTableFieldId="24" dataDxfId="136"/>
    <tableColumn id="9" xr3:uid="{04D52E8D-3B75-41D6-A043-D151325AC9B3}" uniqueName="9" name="KYC expiry date" queryTableFieldId="9" dataDxfId="135"/>
    <tableColumn id="10" xr3:uid="{35F5656F-81A5-4935-8C6D-BECF233EEAE8}" uniqueName="10" name="KYC Status" queryTableFieldId="33" dataDxfId="134"/>
  </tableColumns>
  <tableStyleInfo name="Qry Source 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9DC9BBD-FD79-461E-BF13-7E61D5A3929B}" name="KYC_TFtbl" displayName="KYC_TFtbl" ref="O5:Q12" tableType="queryTable" totalsRowShown="0">
  <autoFilter ref="O5:Q12" xr:uid="{341AA43B-1111-47B7-A39B-8EC9CD447E92}"/>
  <tableColumns count="3">
    <tableColumn id="1" xr3:uid="{F47DD686-72CB-4D48-A609-F38B21546617}" uniqueName="1" name="CLIENT对账号" queryTableFieldId="1" dataDxfId="133"/>
    <tableColumn id="2" xr3:uid="{903ED56E-4F2B-4317-9C0E-7FF87588538C}" uniqueName="2" name="From" queryTableFieldId="2" dataDxfId="132"/>
    <tableColumn id="3" xr3:uid="{A03C86F8-85EC-45EB-A834-F411548DBB98}" uniqueName="3" name="To" queryTableFieldId="3" dataDxfId="131"/>
  </tableColumns>
  <tableStyleInfo name="Load Style"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946B0D0E-9458-483F-9D4D-79A10D4AC18B}" name="Dimtbl_业绩" displayName="Dimtbl_业绩" ref="C2:E25" totalsRowShown="0">
  <autoFilter ref="C2:E25" xr:uid="{61C6FE6E-AC02-474C-9BB2-FF5F3C7B8046}">
    <filterColumn colId="0" hiddenButton="1"/>
    <filterColumn colId="1" hiddenButton="1"/>
  </autoFilter>
  <tableColumns count="3">
    <tableColumn id="1" xr3:uid="{9C35C152-6C49-467E-AEE9-49F1D2CD04BE}" name="字段"/>
    <tableColumn id="2" xr3:uid="{3797D5A0-4EB4-44E1-A443-02AC53D71DD5}" name="Operator"/>
    <tableColumn id="3" xr3:uid="{5BEA870F-17A2-4719-9571-52BB920EA2DC}" name="Input" dataDxfId="130"/>
  </tableColumns>
  <tableStyleInfo name="Default"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C4580D2-E88E-4BEE-AB08-8502CDAF6916}" name="Directory_now" displayName="Directory_now" ref="A2:A115" totalsRowShown="0">
  <autoFilter ref="A2:A115" xr:uid="{479E9C19-E933-44C9-96C6-20F7960DAAFC}"/>
  <tableColumns count="1">
    <tableColumn id="1" xr3:uid="{136C2A8E-5451-4C99-AC56-D0331460A785}" name="Directory_now"/>
  </tableColumns>
  <tableStyleInfo name="Qry Load 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53D4745D-AD88-4849-9571-3EB89D0A2CFB}" name="tblstyle_strip1" displayName="tblstyle_strip1" ref="A29:A30" totalsRowShown="0">
  <autoFilter ref="A29:A30" xr:uid="{DAD98AC4-E31F-4E25-AEBE-7670D8B7EBAA}"/>
  <tableColumns count="1">
    <tableColumn id="1" xr3:uid="{723091D0-C827-482A-BADD-618D8BBD3AC7}" name="Column1"/>
  </tableColumns>
  <tableStyleInfo name="DimSum"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907888C4-0E0B-4B1C-9A79-4F7D16BA2200}" name="tblstyle_strip2" displayName="tblstyle_strip2" ref="A32:A33" totalsRowShown="0">
  <autoFilter ref="A32:A33" xr:uid="{220D1FAB-5122-42E7-A19E-31A1DE303A29}"/>
  <tableColumns count="1">
    <tableColumn id="1" xr3:uid="{FB073F88-E8FF-490C-823D-E02C057F2DFF}" name="Column1"/>
  </tableColumns>
  <tableStyleInfo name="BISL_Directory"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2CE89852-1CC7-4D08-B659-BBD586C6382A}" name="tblstyle_strip3" displayName="tblstyle_strip3" ref="A35:A36" totalsRowShown="0">
  <autoFilter ref="A35:A36" xr:uid="{CE0FBA3B-E4FB-4907-BBB2-BA0B5350B6EC}"/>
  <tableColumns count="1">
    <tableColumn id="1" xr3:uid="{28BC2A91-4E39-4013-A964-AF9C1DC87CA1}" name="Column1"/>
  </tableColumns>
  <tableStyleInfo name="PRJ Style"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86B478D7-BF87-484F-BEEC-7891064D1EF9}" name="tblstyle_strip4" displayName="tblstyle_strip4" ref="A38:A39" totalsRowShown="0">
  <autoFilter ref="A38:A39" xr:uid="{1965F13F-7144-47CB-962E-FF9503CA72F4}"/>
  <tableColumns count="1">
    <tableColumn id="1" xr3:uid="{7564BDB2-88E7-4160-ABB2-BBD21A136CCC}" name="Column1"/>
  </tableColumns>
  <tableStyleInfo name="Qry Source 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DDA35C9D-D8C2-4E6E-912C-85D58F8F5BE0}" name="tblstyle_strip5" displayName="tblstyle_strip5" ref="A41:A42" totalsRowShown="0">
  <autoFilter ref="A41:A42" xr:uid="{45FB738A-30FE-4F9A-9BAE-72402D04BC32}"/>
  <tableColumns count="1">
    <tableColumn id="1" xr3:uid="{578A5C73-299B-46AB-B468-6E5E2F4CE33B}" name="Column1"/>
  </tableColumns>
  <tableStyleInfo name="Table Style 1 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4762B9E-DD0C-4E73-A5D1-E7A3DAD05E69}" name="tblstyle_strip6" displayName="tblstyle_strip6" ref="A44:A45" totalsRowShown="0">
  <autoFilter ref="A44:A45" xr:uid="{C2897C4A-4101-4500-A96C-F1F5943A0984}"/>
  <tableColumns count="1">
    <tableColumn id="1" xr3:uid="{A2D3A21D-315D-488E-9C2A-86B335461F02}" name="Column1"/>
  </tableColumns>
  <tableStyleInfo name="mFTZ"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564A408B-AC0A-4F57-BE4A-7AB3BCFBFFCA}" name="dd_国家级新区" displayName="dd_国家级新区" ref="O24:P43" totalsRowShown="0">
  <autoFilter ref="O24:P43" xr:uid="{564A408B-AC0A-4F57-BE4A-7AB3BCFBFFCA}">
    <filterColumn colId="0" hiddenButton="1"/>
    <filterColumn colId="1" hiddenButton="1"/>
  </autoFilter>
  <tableColumns count="2">
    <tableColumn id="1" xr3:uid="{53E801A9-CEC2-4F22-AD1A-D6821427316D}" name="国家级新区"/>
    <tableColumn id="2" xr3:uid="{74F8A40E-A60C-4267-BB95-4EF371B0E9B9}" name="地区" dataDxfId="129"/>
  </tableColumns>
  <tableStyleInfo name="SourceToQry"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C15E644D-1902-44CD-BF04-CA3D1686E7E6}" name="dd_地区" displayName="dd_地区" ref="R4:U37" totalsRowShown="0">
  <autoFilter ref="R4:U37" xr:uid="{52DE1649-3173-4C1D-9204-2D17F55458B2}">
    <filterColumn colId="0" hiddenButton="1"/>
    <filterColumn colId="1" hiddenButton="1"/>
    <filterColumn colId="2" hiddenButton="1"/>
    <filterColumn colId="3" hiddenButton="1"/>
  </autoFilter>
  <sortState xmlns:xlrd2="http://schemas.microsoft.com/office/spreadsheetml/2017/richdata2" ref="R5:U36">
    <sortCondition ref="U4:U36"/>
  </sortState>
  <tableColumns count="4">
    <tableColumn id="1" xr3:uid="{778D32EF-B6A7-4C28-ABEA-2BD24BCE77A7}" name="地区"/>
    <tableColumn id="4" xr3:uid="{835F04EA-AF00-45D0-B0D8-130BFE055A70}" name="地区简称"/>
    <tableColumn id="2" xr3:uid="{85DBF819-3E9C-4172-8F07-8963465FA8CE}" name="省级行政区"/>
    <tableColumn id="3" xr3:uid="{8F2B90FD-82CF-4B90-BDB5-CB22A4E963D9}" name="SortValue"/>
  </tableColumns>
  <tableStyleInfo name="SourceToQry"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dd_货币" displayName="dd_货币" ref="O11:P22" totalsRowShown="0">
  <autoFilter ref="O11:P22" xr:uid="{00000000-0009-0000-0100-00000A000000}">
    <filterColumn colId="0" hiddenButton="1"/>
    <filterColumn colId="1" hiddenButton="1"/>
  </autoFilter>
  <tableColumns count="2">
    <tableColumn id="1" xr3:uid="{00000000-0010-0000-0400-000001000000}" name="货币"/>
    <tableColumn id="2" xr3:uid="{A1C779DC-E678-4294-94DA-EE9F721F91AE}" name="SortValue"/>
  </tableColumns>
  <tableStyleInfo name="SourceToQry"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d_Updator" displayName="dd_Updator" ref="O4:P9" totalsRowShown="0">
  <autoFilter ref="O4:P9" xr:uid="{00000000-0009-0000-0100-000006000000}">
    <filterColumn colId="0" hiddenButton="1"/>
    <filterColumn colId="1" hiddenButton="1"/>
  </autoFilter>
  <tableColumns count="2">
    <tableColumn id="1" xr3:uid="{00000000-0010-0000-0200-000001000000}" name="Updator"/>
    <tableColumn id="2" xr3:uid="{3DF84D1C-A752-4C3A-BF83-CAAE06159592}" name="Name"/>
  </tableColumns>
  <tableStyleInfo name="SourceToQry"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A992AFA-3664-4046-B69B-2FD349D67586}" name="dd_IS_LEAD" displayName="dd_IS_LEAD" ref="J21:K25" tableType="queryTable" totalsRowShown="0">
  <autoFilter ref="J21:K25" xr:uid="{BA992AFA-3664-4046-B69B-2FD349D67586}"/>
  <tableColumns count="2">
    <tableColumn id="1" xr3:uid="{DACB5ADA-705C-4A83-B320-13CF20823C40}" uniqueName="1" name="IS_LEAD" queryTableFieldId="1"/>
    <tableColumn id="2" xr3:uid="{31CB942F-9653-4A8C-ABC2-EF8BEB2135E7}" uniqueName="2" name="SortValue" queryTableFieldId="2"/>
  </tableColumns>
  <tableStyleInfo name="Load_DropdownSort"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95A9DF6-0F0B-4D7A-B010-5CAE64ADB587}" name="dd_IS_B_D" displayName="dd_IS_B_D" ref="J27:K33" tableType="queryTable" totalsRowShown="0">
  <autoFilter ref="J27:K33" xr:uid="{1CD508D1-0B74-4600-BB12-CD5570774C91}">
    <filterColumn colId="0" hiddenButton="1"/>
    <filterColumn colId="1" hiddenButton="1"/>
  </autoFilter>
  <tableColumns count="2">
    <tableColumn id="1" xr3:uid="{EB604FBC-83C2-4CAC-83C9-7E850F7EBDA7}" uniqueName="1" name="IS_B&amp;D" queryTableFieldId="1" dataDxfId="128"/>
    <tableColumn id="3" xr3:uid="{4D119B4F-B834-47A1-AFFB-F6C09721051E}" uniqueName="3" name="SortValue" queryTableFieldId="3" dataDxfId="127"/>
  </tableColumns>
  <tableStyleInfo name="Load_DropdownSort"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95B7C38-BFAE-48BE-ACC2-E3A1C82C6BA2}" name="dd_新规角色" displayName="dd_新规角色" ref="J35:K41" tableType="queryTable" totalsRowShown="0">
  <autoFilter ref="J35:K41" xr:uid="{C95B7C38-BFAE-48BE-ACC2-E3A1C82C6BA2}"/>
  <tableColumns count="2">
    <tableColumn id="1" xr3:uid="{5D1E65CA-8E8A-4569-8DCC-BD78F6568296}" uniqueName="1" name="新规角色" queryTableFieldId="1"/>
    <tableColumn id="2" xr3:uid="{83A17091-4899-43D8-9498-742B00794495}" uniqueName="2" name="SortValue" queryTableFieldId="2"/>
  </tableColumns>
  <tableStyleInfo name="Load_DropdownSort"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3AE04D36-EAF4-4C49-9427-BB62A3D30D14}" name="dd_板块" displayName="dd_板块" ref="G24:H30" tableType="queryTable" totalsRowShown="0">
  <autoFilter ref="G24:H30" xr:uid="{3AE04D36-EAF4-4C49-9427-BB62A3D30D14}"/>
  <tableColumns count="2">
    <tableColumn id="1" xr3:uid="{08B3C397-A883-47FF-A94E-107013C76554}" uniqueName="1" name="板块" queryTableFieldId="1"/>
    <tableColumn id="2" xr3:uid="{DAFC071B-09C5-4493-B120-219BA28BDFA6}" uniqueName="2" name="SortValue" queryTableFieldId="2"/>
  </tableColumns>
  <tableStyleInfo name="Load_DropdownSort"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F7047FF-BC32-43AF-88A8-9333CE9DCF4A}" name="dd_结构" displayName="dd_结构" ref="M4:M13" tableType="queryTable" totalsRowShown="0">
  <autoFilter ref="M4:M13" xr:uid="{8F7047FF-BC32-43AF-88A8-9333CE9DCF4A}"/>
  <tableColumns count="1">
    <tableColumn id="1" xr3:uid="{1F3A4170-A4D6-4500-91F3-030F9C3D4146}" uniqueName="1" name="dd_结构" queryTableFieldId="1"/>
  </tableColumns>
  <tableStyleInfo name="Load Style"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4FBD1F09-C742-437F-A0A4-81838ED4F95D}" name="dd_BOCOM_DEAL_2" displayName="dd_BOCOM_DEAL_2" ref="M15:M24" tableType="queryTable" totalsRowShown="0">
  <autoFilter ref="M15:M24" xr:uid="{4FBD1F09-C742-437F-A0A4-81838ED4F95D}"/>
  <tableColumns count="1">
    <tableColumn id="1" xr3:uid="{FF32DD14-D78D-4F56-9E53-F7C0A0BDA786}" uniqueName="1" name="dd_BOCOM_DEAL" queryTableFieldId="1"/>
  </tableColumns>
  <tableStyleInfo name="Load Style"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AAD635E-8BDA-4553-B43A-4D0908D2781C}" name="dd_评级分类" displayName="dd_评级分类" ref="D4:E7" tableType="queryTable" totalsRowShown="0">
  <autoFilter ref="D4:E7" xr:uid="{DAAD635E-8BDA-4553-B43A-4D0908D2781C}"/>
  <tableColumns count="2">
    <tableColumn id="1" xr3:uid="{B2222FEE-F3BE-4C5F-BBEC-4FEEF6BB2062}" uniqueName="1" name="评级分类" queryTableFieldId="1"/>
    <tableColumn id="2" xr3:uid="{F62B56FC-684A-4657-A3B7-BB769BC775EF}" uniqueName="2" name="SortValue" queryTableFieldId="2"/>
  </tableColumns>
  <tableStyleInfo name="Load_DropdownSort"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0DA3F93-F158-42AE-A24D-B464E54E51E2}" name="上市" displayName="上市" ref="R39:T64" totalsRowShown="0">
  <autoFilter ref="R39:T64" xr:uid="{A0DA3F93-F158-42AE-A24D-B464E54E51E2}"/>
  <tableColumns count="3">
    <tableColumn id="1" xr3:uid="{75E03499-01C6-4C41-9B9F-501A9FFB2C37}" name="上市"/>
    <tableColumn id="2" xr3:uid="{2FC94F2A-FD94-46BF-9BF5-E0A3F2902F64}" name="SortValue" dataDxfId="126"/>
    <tableColumn id="3" xr3:uid="{F700F5D1-0965-46A9-97B0-B03CD7D288A5}" name="Listing"/>
  </tableColumns>
  <tableStyleInfo name="SourceToQry"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EBB20F59-77C8-417E-A5E6-B7538861DA73}" name="dd_中资属性" displayName="dd_中资属性" ref="G15:H22" tableType="queryTable" totalsRowShown="0">
  <autoFilter ref="G15:H22" xr:uid="{EBB20F59-77C8-417E-A5E6-B7538861DA73}"/>
  <tableColumns count="2">
    <tableColumn id="1" xr3:uid="{2C733D55-3D9E-4DA6-8DD3-71B6DCB56B0C}" uniqueName="1" name="中资属性" queryTableFieldId="1"/>
    <tableColumn id="2" xr3:uid="{42DD24C4-8B67-40EC-84B8-4892ECCD0CF1}" uniqueName="2" name="SortValue" queryTableFieldId="2"/>
  </tableColumns>
  <tableStyleInfo name="Load_DropdownSort"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7374A01E-F1CB-465E-B995-D33C3CBC7C70}" name="上市分类" displayName="上市分类" ref="D9:E16" tableType="queryTable" totalsRowShown="0">
  <autoFilter ref="D9:E16" xr:uid="{7374A01E-F1CB-465E-B995-D33C3CBC7C70}"/>
  <tableColumns count="2">
    <tableColumn id="1" xr3:uid="{2B261530-8A5D-4C66-99F9-461DC8591A6F}" uniqueName="1" name="上市分类" queryTableFieldId="1"/>
    <tableColumn id="2" xr3:uid="{CB706FC7-70C4-4960-930E-59D7799E523B}" uniqueName="2" name="SortValue" queryTableFieldId="2"/>
  </tableColumns>
  <tableStyleInfo name="Load_DropdownSort"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1F67298-A794-481E-BB00-89AEE66B1E33}" name="COVERAGE" displayName="COVERAGE" ref="O80:O83" totalsRowShown="0">
  <autoFilter ref="O80:O83" xr:uid="{C1F67298-A794-481E-BB00-89AEE66B1E33}">
    <filterColumn colId="0" hiddenButton="1"/>
  </autoFilter>
  <tableColumns count="1">
    <tableColumn id="1" xr3:uid="{BFDA4783-37A3-4D40-BF7D-6E7E20CB35A0}" name="COVERAGE"/>
  </tableColumns>
  <tableStyleInfo name="SourceToQry"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06A9F1-A5A6-4FA7-8A38-276C93811148}" name="BankUniverse" displayName="BankUniverse" ref="X4:AE80" tableType="queryTable" totalsRowShown="0">
  <autoFilter ref="X4:AE80" xr:uid="{F206A9F1-A5A6-4FA7-8A38-276C93811148}"/>
  <tableColumns count="8">
    <tableColumn id="1" xr3:uid="{624AB5F4-555C-4784-A9DC-0C1BF2639B8F}" uniqueName="1" name="信用主体" queryTableFieldId="1" dataDxfId="125"/>
    <tableColumn id="2" xr3:uid="{A76A0358-0869-4D5A-8A5F-0E1E78D899D3}" uniqueName="2" name="信用主体简称" queryTableFieldId="2" dataDxfId="124"/>
    <tableColumn id="3" xr3:uid="{584CCD7A-5016-444B-A0E5-F97F22F509D3}" uniqueName="3" name="板块三级" queryTableFieldId="3" dataDxfId="123"/>
    <tableColumn id="4" xr3:uid="{76E1B21D-0BAB-42B4-A1E1-66C4E0D34E79}" uniqueName="4" name="板块标签" queryTableFieldId="4" dataDxfId="122"/>
    <tableColumn id="5" xr3:uid="{70010B40-E06A-481B-88A8-A4EB699DF844}" uniqueName="5" name="上市类型" queryTableFieldId="5" dataDxfId="121"/>
    <tableColumn id="6" xr3:uid="{92C0CE79-6398-4955-BE2B-A30957ECB5B0}" uniqueName="6" name="IS_ISSUER" queryTableFieldId="6" dataDxfId="120"/>
    <tableColumn id="7" xr3:uid="{7A233A74-3C1E-48E9-B541-21709207DBB9}" uniqueName="7" name="IS_SBLC" queryTableFieldId="7" dataDxfId="119"/>
    <tableColumn id="8" xr3:uid="{52031139-A9AC-4BCD-ADDC-3F945E226B8C}" uniqueName="8" name="SortValue" queryTableFieldId="8"/>
  </tableColumns>
  <tableStyleInfo name="SourceToQry"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F9B1B42-ACE8-452C-B899-4FF9DFFFFCAF}" name="NBFI" displayName="NBFI" ref="AG4:AJ71" tableType="queryTable" totalsRowShown="0">
  <tableColumns count="4">
    <tableColumn id="1" xr3:uid="{170D7E82-2F9E-40C1-AFD5-6D5A4BCFFCC3}" uniqueName="1" name="信用主体" queryTableFieldId="1" dataDxfId="118"/>
    <tableColumn id="2" xr3:uid="{7794E97D-F5B0-4367-A442-267A3DD3436A}" uniqueName="2" name="板块二级" queryTableFieldId="13" dataDxfId="117"/>
    <tableColumn id="3" xr3:uid="{3A27346C-8D95-426C-8EBE-B7153D8E281A}" uniqueName="3" name="板块三级" queryTableFieldId="14" dataDxfId="116"/>
    <tableColumn id="4" xr3:uid="{9B787482-EADA-4C16-8CDF-EE6DD9705BCC}" uniqueName="4" name="板块标签" queryTableFieldId="15" dataDxfId="115"/>
  </tableColumns>
  <tableStyleInfo name="SourceToQry"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0707C13-2739-4434-B53A-7C5C1475BD7A}" name="行业二级笔数统计" displayName="行业二级笔数统计" ref="G65:H94" totalsRowShown="0">
  <autoFilter ref="G65:H94" xr:uid="{50707C13-2739-4434-B53A-7C5C1475BD7A}"/>
  <sortState xmlns:xlrd2="http://schemas.microsoft.com/office/spreadsheetml/2017/richdata2" ref="G66:H94">
    <sortCondition descending="1" ref="H65:H94"/>
  </sortState>
  <tableColumns count="2">
    <tableColumn id="1" xr3:uid="{1AAB7609-FDB3-465C-B2F8-EE9E449BB5F1}" name="行业二级"/>
    <tableColumn id="2" xr3:uid="{4608AF7D-3592-4795-805E-C83D949C5866}" name="Count"/>
  </tableColumns>
  <tableStyleInfo name="Default"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A216151-73D8-40D4-90A8-51293E1FFF4E}" name="dd_港分_ROLE" displayName="dd_港分_ROLE" ref="J4:K10" tableType="queryTable" totalsRowShown="0">
  <autoFilter ref="J4:K10" xr:uid="{4A216151-73D8-40D4-90A8-51293E1FFF4E}"/>
  <tableColumns count="2">
    <tableColumn id="3" xr3:uid="{28B75FF0-E505-4404-8308-1B3D02B9D14A}" uniqueName="3" name="港分_ROLE" queryTableFieldId="3" dataDxfId="114"/>
    <tableColumn id="2" xr3:uid="{D89C5E13-378A-4B62-8772-68B867623836}" uniqueName="2" name="SortValue" queryTableFieldId="2" dataDxfId="113"/>
  </tableColumns>
  <tableStyleInfo name="Load_DropdownSort"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869FD07A-29CB-4041-B9DA-C873EA97864C}" name="PQOperator" displayName="PQOperator" ref="O62:P77" tableType="queryTable" totalsRowShown="0">
  <autoFilter ref="O62:P77" xr:uid="{3D9253C5-FBCC-4DED-B39A-9C89C7F7F1A4}"/>
  <tableColumns count="2">
    <tableColumn id="1" xr3:uid="{B16F0C8E-57FF-4B65-802E-8E706FC28F40}" uniqueName="1" name="Operator" queryTableFieldId="1" dataDxfId="112"/>
    <tableColumn id="2" xr3:uid="{9A0D0395-864E-499B-B110-717CFA4622AA}" uniqueName="2" name="Description" queryTableFieldId="2" dataDxfId="111"/>
  </tableColumns>
  <tableStyleInfo name="SourceToQry"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77F1AB4C-6158-4F5B-897D-B7C45B5A68BB}" name="CurrentWorkbook" displayName="CurrentWorkbook" ref="O85:O90" totalsRowShown="0" dataDxfId="110">
  <autoFilter ref="O85:O90" xr:uid="{DDFA9EBE-D3F6-4CBC-8BB0-D9FD85AC8268}">
    <filterColumn colId="0" hiddenButton="1"/>
  </autoFilter>
  <tableColumns count="1">
    <tableColumn id="1" xr3:uid="{FCAA1CBC-4EB4-4B83-ADB8-C2DBBDF8B162}" name="CurrentWorkbook" dataDxfId="109"/>
  </tableColumns>
  <tableStyleInfo name="SourceToQry"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79BC07FB-8191-4312-A12A-7D8E8DAFB049}" name="副省级市" displayName="副省级市" ref="O45:P60" totalsRowShown="0">
  <autoFilter ref="O45:P60" xr:uid="{79BC07FB-8191-4312-A12A-7D8E8DAFB049}"/>
  <tableColumns count="2">
    <tableColumn id="1" xr3:uid="{1CE0AE27-A9F9-4658-87C5-20A0EE797FB3}" name="城市"/>
    <tableColumn id="2" xr3:uid="{E560E21D-39CC-49DB-B467-C6AB37A736DF}" name="城市标签"/>
  </tableColumns>
  <tableStyleInfo name="SourceToQry"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2948A464-5FCD-4965-848E-AF70CF05EB63}" name="DimMonday" displayName="DimMonday" ref="M26:M59" tableType="queryTable" totalsRowShown="0">
  <autoFilter ref="M26:M59" xr:uid="{2948A464-5FCD-4965-848E-AF70CF05EB63}"/>
  <tableColumns count="1">
    <tableColumn id="2" xr3:uid="{D9550064-7015-45C0-9A9D-86814CF44A99}" uniqueName="2" name="DimMonday" queryTableFieldId="2"/>
  </tableColumns>
  <tableStyleInfo name="Load Style"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9B80AD3-3185-4283-9C41-1AE485DBEBBA}" name="dd_年期分类" displayName="dd_年期分类" ref="D32:E37" tableType="queryTable" totalsRowShown="0">
  <autoFilter ref="D32:E37" xr:uid="{3B98F0C1-AF23-44E9-B8E1-FB8C7D367826}"/>
  <tableColumns count="2">
    <tableColumn id="3" xr3:uid="{0B387055-249A-4727-90E6-BE3CE95C7E22}" uniqueName="3" name="年期分类" queryTableFieldId="3" dataDxfId="108"/>
    <tableColumn id="2" xr3:uid="{63B0FFA5-B3DE-43B1-902B-A145CFE2C112}" uniqueName="2" name="SortValue" queryTableFieldId="2" dataDxfId="107"/>
  </tableColumns>
  <tableStyleInfo name="Load_DropdownSort"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45E8AEDD-493E-4BA9-892C-A198A4E681BB}" name="dd_地方平台" displayName="dd_地方平台" ref="G32:H39" tableType="queryTable" totalsRowShown="0">
  <autoFilter ref="G32:H39" xr:uid="{59EFA7D1-4DC7-4156-A8A4-C063FF289BAF}"/>
  <tableColumns count="2">
    <tableColumn id="1" xr3:uid="{85A5AB93-43AD-4604-B749-0E29FF2FEE74}" uniqueName="1" name="地方平台" queryTableFieldId="4" dataDxfId="106"/>
    <tableColumn id="3" xr3:uid="{D8ABF74B-ECDE-4580-A1BC-A8B05B25033D}" uniqueName="3" name="SortValue" queryTableFieldId="3" dataDxfId="105"/>
  </tableColumns>
  <tableStyleInfo name="Load_DropdownSort"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B2C0F547-B513-49EF-95B7-2ED5232687C3}" name="dd_地方国企" displayName="dd_地方国企" ref="G4:H12" tableType="queryTable" totalsRowShown="0">
  <autoFilter ref="G4:H12" xr:uid="{B2C0F547-B513-49EF-95B7-2ED5232687C3}"/>
  <tableColumns count="2">
    <tableColumn id="1" xr3:uid="{366953C7-DA08-4E12-89CB-41896A135401}" uniqueName="1" name="地方国企" queryTableFieldId="1" dataDxfId="104"/>
    <tableColumn id="2" xr3:uid="{5E805704-FA58-4EAD-85CD-BD9CC333A5B1}" uniqueName="2" name="SortValue" queryTableFieldId="2"/>
  </tableColumns>
  <tableStyleInfo name="Load_DropdownSort"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C0FF1B0-69C6-4780-815C-5A5DFA89C8B9}" name="dd_货币细分" displayName="dd_货币细分" ref="D39:E48" tableType="queryTable" totalsRowShown="0">
  <autoFilter ref="D39:E48" xr:uid="{F181AFDF-7FEC-468C-9799-3EAF58443D35}"/>
  <tableColumns count="2">
    <tableColumn id="1" xr3:uid="{BE207C81-20D6-491C-A1B7-EAE439827DC8}" uniqueName="1" name="货币细分" queryTableFieldId="5" dataDxfId="103"/>
    <tableColumn id="2" xr3:uid="{F368FDF1-B08D-415F-B53D-0A08DD150EDC}" uniqueName="2" name="SortValue" queryTableFieldId="2" dataDxfId="102"/>
  </tableColumns>
  <tableStyleInfo name="Load_DropdownSort"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5CFCDA0C-6F6B-44C0-9559-1D98CD5E4131}" name="dd_金融机构" displayName="dd_金融机构" ref="G41:H45" tableType="queryTable" totalsRowShown="0">
  <autoFilter ref="G41:H45" xr:uid="{51C4C0FC-E8E2-4E99-A39F-C587B27F371B}"/>
  <tableColumns count="2">
    <tableColumn id="1" xr3:uid="{75585EFE-4C80-4A2A-B804-3372752062DA}" uniqueName="1" name="金融机构" queryTableFieldId="6" dataDxfId="101"/>
    <tableColumn id="3" xr3:uid="{CBC42C16-9D2E-4C20-A1D9-61B0E4706310}" uniqueName="3" name="SortValue" queryTableFieldId="3" dataDxfId="100"/>
  </tableColumns>
  <tableStyleInfo name="Load_DropdownSort"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E714B883-4A92-4C16-ADE0-82A3C95DF54D}" name="dd_银行" displayName="dd_银行" ref="G47:H54" tableType="queryTable" totalsRowShown="0">
  <autoFilter ref="G47:H54" xr:uid="{E714B883-4A92-4C16-ADE0-82A3C95DF54D}"/>
  <tableColumns count="2">
    <tableColumn id="1" xr3:uid="{8366EFBE-D7A7-461B-A27C-CE23DC8905D6}" uniqueName="1" name="银行" queryTableFieldId="5" dataDxfId="99"/>
    <tableColumn id="2" xr3:uid="{AB9055DF-B1DC-46F7-9B61-19CE5C3DAAAD}" uniqueName="2" name="SortValue" queryTableFieldId="2" dataDxfId="98"/>
  </tableColumns>
  <tableStyleInfo name="Load_DropdownSort"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D3063563-1CCC-44AD-BC57-B684C3D8ED4D}" name="dd_非银" displayName="dd_非银" ref="G56:H63" tableType="queryTable" totalsRowShown="0">
  <autoFilter ref="G56:H63" xr:uid="{2B87CFBE-3631-41AD-9C39-C93225683424}"/>
  <tableColumns count="2">
    <tableColumn id="1" xr3:uid="{7B4BB79A-4A7B-4FB6-8152-854B47791EF5}" uniqueName="1" name="非银" queryTableFieldId="4" dataDxfId="97"/>
    <tableColumn id="3" xr3:uid="{35961B1D-9F33-47AA-9241-39FA099810C0}" uniqueName="3" name="SortValue" queryTableFieldId="3" dataDxfId="96"/>
  </tableColumns>
  <tableStyleInfo name="Load_DropdownSort"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0E655F5-AAB9-4154-925A-A472905A41DD}" name="dd_品种主题" displayName="dd_品种主题" ref="D18:E29" tableType="queryTable" totalsRowShown="0">
  <autoFilter ref="D18:E29" xr:uid="{AF4D8447-02BC-4250-9057-FDF2441E9EE6}"/>
  <tableColumns count="2">
    <tableColumn id="1" xr3:uid="{25623197-23E7-4B27-A809-32E131A0692B}" uniqueName="1" name="品种主题" queryTableFieldId="4" dataDxfId="95"/>
    <tableColumn id="3" xr3:uid="{CF6CECF8-E8C4-461D-AC96-12D480F17EBA}" uniqueName="3" name="SortValue" queryTableFieldId="3" dataDxfId="94"/>
  </tableColumns>
  <tableStyleInfo name="Load_DropdownSort"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7A94793-5B7E-4441-A3D6-648A7251D464}" name="dd_BISL_ROLE" displayName="dd_BISL_ROLE" ref="J12:K18" tableType="queryTable" totalsRowShown="0">
  <autoFilter ref="J12:K18" xr:uid="{8FB0F287-FEAD-4765-8BE5-97A40DE2DE40}"/>
  <tableColumns count="2">
    <tableColumn id="1" xr3:uid="{51BB66B1-036B-43A5-B63A-FEF45C5C5D21}" uniqueName="1" name="BISL_ROLE" queryTableFieldId="1" dataDxfId="93"/>
    <tableColumn id="3" xr3:uid="{942D93B3-7F8C-440D-8E3D-8E105718DB9A}" uniqueName="3" name="SortValue" queryTableFieldId="3" dataDxfId="92"/>
  </tableColumns>
  <tableStyleInfo name="Load_DropdownSort"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195185F8-B92B-4C0C-A60B-98E6E5135116}" name="DimIndice" displayName="DimIndice" ref="AM4:BF59" tableType="queryTable" totalsRowShown="0">
  <autoFilter ref="AM4:BF59" xr:uid="{70ED93B6-72EC-4C85-A7DF-7691CED473C2}"/>
  <sortState xmlns:xlrd2="http://schemas.microsoft.com/office/spreadsheetml/2017/richdata2" ref="AM5:BF59">
    <sortCondition ref="AP4:AP59"/>
  </sortState>
  <tableColumns count="20">
    <tableColumn id="14" xr3:uid="{A3ACA5E6-8046-4302-8CB5-164B2EB2F9CA}" uniqueName="14" name="Column1" queryTableFieldId="16"/>
    <tableColumn id="11" xr3:uid="{1C06EF2A-CF51-4CE8-8B6E-C6DBBCA4A4DF}" uniqueName="11" name="KEY_INDICE" queryTableFieldId="11"/>
    <tableColumn id="12" xr3:uid="{CB4D7919-A6EF-46BE-955F-79361E3AC348}" uniqueName="12" name="市场指数" queryTableFieldId="12"/>
    <tableColumn id="4" xr3:uid="{AE088784-763C-4BDD-A831-F6AEAE3858A1}" uniqueName="4" name="Index" queryTableFieldId="4"/>
    <tableColumn id="21" xr3:uid="{DA49E36A-5B55-45D5-92DD-5FAD83F374CA}" uniqueName="21" name="Index_Coded" queryTableFieldId="25"/>
    <tableColumn id="5" xr3:uid="{A39DDE83-8022-4F4E-A63F-27C3932984A2}" uniqueName="5" name="Index_GM" queryTableFieldId="5"/>
    <tableColumn id="1" xr3:uid="{F61CEA92-2F7C-45A9-ABD1-CB589AE1BE5E}" uniqueName="1" name="Index_Writer" queryTableFieldId="32"/>
    <tableColumn id="6" xr3:uid="{D879903F-D6ED-422D-A689-B92638E66443}" uniqueName="6" name="Index_UST" queryTableFieldId="6"/>
    <tableColumn id="7" xr3:uid="{D024D028-18CF-478D-9BD0-7AD6589E981B}" uniqueName="7" name="Index_CURVE" queryTableFieldId="7"/>
    <tableColumn id="8" xr3:uid="{24B2A05B-1FB0-4FA9-AE02-E1130563B0EB}" uniqueName="8" name="Index_RMBRATES" queryTableFieldId="8"/>
    <tableColumn id="22" xr3:uid="{58882979-69CB-467D-BDA1-CA1CDCB10915}" uniqueName="22" name="Index_CNYCNHSPD" queryTableFieldId="27"/>
    <tableColumn id="9" xr3:uid="{55603300-FB6A-4F42-8297-B92FBB7F97CC}" uniqueName="9" name="IS_1YR" queryTableFieldId="9"/>
    <tableColumn id="10" xr3:uid="{15FA8872-E0F2-4877-A56B-685081D1A820}" uniqueName="10" name="IS_5YR" queryTableFieldId="10"/>
    <tableColumn id="19" xr3:uid="{5B5C590A-AD9C-4A01-823C-5343D1600F0A}" uniqueName="19" name="Prefix" queryTableFieldId="22"/>
    <tableColumn id="15" xr3:uid="{679D14E9-EE32-4832-A01E-BF38C6FA1369}" uniqueName="15" name="Text" queryTableFieldId="17"/>
    <tableColumn id="3" xr3:uid="{0B4C21ED-AACD-456A-9972-11CAA6DD4739}" uniqueName="3" name="Trend" queryTableFieldId="33"/>
    <tableColumn id="13" xr3:uid="{C1F0164F-F762-4622-81C8-F60C1AAA8F19}" uniqueName="13" name="Trend_CN" queryTableFieldId="34"/>
    <tableColumn id="2" xr3:uid="{B826F25F-2C19-43CC-B0EA-D675B908F231}" uniqueName="2" name="Text_Suffix" queryTableFieldId="30"/>
    <tableColumn id="17" xr3:uid="{20B06651-796C-4819-BD04-CAA121F6CE15}" uniqueName="17" name="Rounding" queryTableFieldId="19"/>
    <tableColumn id="18" xr3:uid="{1883014A-C113-42DA-98D4-0DCAD4932B83}" uniqueName="18" name="PK" queryTableFieldId="21"/>
  </tableColumns>
  <tableStyleInfo name="Table Style 1"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950D1965-11FA-47BE-A6D9-1E9334EAF25F}" name="dd_发行品种" displayName="dd_发行品种" ref="M61:M91" tableType="queryTable" totalsRowShown="0">
  <autoFilter ref="M61:M91" xr:uid="{23A27798-0972-4149-B968-6538F9EBD401}"/>
  <tableColumns count="1">
    <tableColumn id="1" xr3:uid="{CA727AC3-FC2E-4C4F-859E-934FA6881BA8}" uniqueName="1" name="dd_发行品种" queryTableFieldId="2"/>
  </tableColumns>
  <tableStyleInfo name="Load_DropdownSort"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46AC561-F2EB-4CEB-8F2C-28E899250C96}" name="CPL_23" displayName="CPL_23" ref="AP6:BK74" tableType="queryTable" totalsRowShown="0">
  <autoFilter ref="AP6:BK74" xr:uid="{6110A2B5-3C7A-4EB1-B270-2F45679943D8}"/>
  <tableColumns count="22">
    <tableColumn id="1" xr3:uid="{C83DDBE1-D8A8-48D2-9058-75D0D9105174}" uniqueName="1" name="序号" queryTableFieldId="1" dataDxfId="91"/>
    <tableColumn id="23" xr3:uid="{3096EE8E-4F31-4125-9D86-D133FE599933}" uniqueName="23" name="团队" queryTableFieldId="23" dataDxfId="90"/>
    <tableColumn id="3" xr3:uid="{C88F7C32-545C-432A-BA2C-66D275257C84}" uniqueName="3" name="Project Name" queryTableFieldId="3" dataDxfId="89"/>
    <tableColumn id="4" xr3:uid="{CB1C1562-49F0-497B-9134-B5FA4ABB8F52}" uniqueName="4" name="项目名称（集团全称）" queryTableFieldId="4" dataDxfId="88"/>
    <tableColumn id="5" xr3:uid="{20BF4B7F-8FCA-437B-BE60-60C4CAB7560C}" uniqueName="5" name="发行人名称中文" queryTableFieldId="5" dataDxfId="87"/>
    <tableColumn id="24" xr3:uid="{68B70641-E6C7-4B68-825E-C8AB33C23E52}" uniqueName="24" name="发行人名称英文" queryTableFieldId="24" dataDxfId="86"/>
    <tableColumn id="7" xr3:uid="{97F51C59-8819-4998-9F2C-BBFBE2659FB5}" uniqueName="7" name="上会审批日" queryTableFieldId="7" dataDxfId="85"/>
    <tableColumn id="25" xr3:uid="{6EAC23E6-CC97-426D-814C-085A6D31D8E5}" uniqueName="25" name="Mandate" queryTableFieldId="25" dataDxfId="84"/>
    <tableColumn id="9" xr3:uid="{DFB09E8B-1D53-4932-A7F4-639D0B3DB74F}" uniqueName="9" name="是否已签署mandate" queryTableFieldId="9" dataDxfId="83"/>
    <tableColumn id="10" xr3:uid="{50CDFB65-3BAE-48DE-8F07-7AF9F5D20283}" uniqueName="10" name="项目定价日" queryTableFieldId="10" dataDxfId="82"/>
    <tableColumn id="11" xr3:uid="{358892D7-70B4-4A01-8406-4E726DA3EDAF}" uniqueName="11" name="KYC Deadline" queryTableFieldId="11" dataDxfId="81"/>
    <tableColumn id="26" xr3:uid="{66EB98B9-DFD7-4F2A-AF88-91E0966B89B9}" uniqueName="26" name="KYC expiry date" queryTableFieldId="26" dataDxfId="80"/>
    <tableColumn id="13" xr3:uid="{97C9CBC1-CDE9-439F-9E89-1C41703B9328}" uniqueName="13" name="KYC" queryTableFieldId="13" dataDxfId="79"/>
    <tableColumn id="14" xr3:uid="{58A8FAD0-4E8B-4248-8AD4-A4F0EC0605EB}" uniqueName="14" name="Approved by RO" queryTableFieldId="14" dataDxfId="78"/>
    <tableColumn id="15" xr3:uid="{62E13EF5-0EBB-43A6-8C30-EDFD2AB77BAA}" uniqueName="15" name="Worldcheck" queryTableFieldId="15" dataDxfId="77"/>
    <tableColumn id="16" xr3:uid="{057DFA7A-F56D-45BB-8E0D-1C6D0025CB94}" uniqueName="16" name="DD Form" queryTableFieldId="16" dataDxfId="76"/>
    <tableColumn id="17" xr3:uid="{12AD764F-015F-430D-8B50-319962B8B753}" uniqueName="17" name="DD Risk" queryTableFieldId="17" dataDxfId="75"/>
    <tableColumn id="18" xr3:uid="{B37FCD9A-AD67-44A1-8A62-6E15308FEF16}" uniqueName="18" name="Record Keeping" queryTableFieldId="18" dataDxfId="74"/>
    <tableColumn id="19" xr3:uid="{F3B01F08-9059-442A-A7A2-4722377956A9}" uniqueName="19" name="Completed" queryTableFieldId="19" dataDxfId="73"/>
    <tableColumn id="20" xr3:uid="{00D9150E-8322-4F94-A63E-6DBDF309A54B}" uniqueName="20" name="公盘地址" queryTableFieldId="20" dataDxfId="72"/>
    <tableColumn id="21" xr3:uid="{C7AA5E8A-15D0-445B-A2C4-D91DC47F3631}" uniqueName="21" name="团队成员" queryTableFieldId="21" dataDxfId="71"/>
    <tableColumn id="27" xr3:uid="{94BA2265-8996-40A0-A425-3A13E9992398}" uniqueName="27" name="Timestamp" queryTableFieldId="31" dataDxfId="70"/>
  </tableColumns>
  <tableStyleInfo name="Load Style"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D0B3FC4-735C-4147-8C0B-63E7D4314150}" name="KYC_Load" displayName="KYC_Load" ref="AF6:AM117" tableType="queryTable" totalsRowShown="0">
  <tableColumns count="8">
    <tableColumn id="1" xr3:uid="{AC37FC90-CD4D-48F1-897A-D41E2D93D503}" uniqueName="1" name="序号" queryTableFieldId="1" dataDxfId="69"/>
    <tableColumn id="2" xr3:uid="{BF1FB927-D2FC-493F-9604-C9703FF38B18}" uniqueName="2" name="项目名称（集团全称）" queryTableFieldId="2" dataDxfId="68"/>
    <tableColumn id="3" xr3:uid="{A8678FA9-ED38-4D3C-8826-39699613E4E7}" uniqueName="3" name="发行人名称中文" queryTableFieldId="3" dataDxfId="67"/>
    <tableColumn id="4" xr3:uid="{D0F8569A-4103-4E2E-8BE7-4B1FD03FA60A}" uniqueName="4" name="发行人名称英文*" queryTableFieldId="4" dataDxfId="66"/>
    <tableColumn id="5" xr3:uid="{73E96623-7AD1-4F33-A506-8B8F0DA76AAF}" uniqueName="5" name="KYC expiry date" queryTableFieldId="5" dataDxfId="65"/>
    <tableColumn id="6" xr3:uid="{ECC20749-3889-4F66-906F-855B93337173}" uniqueName="6" name="Approved by RO" queryTableFieldId="6" dataDxfId="64"/>
    <tableColumn id="7" xr3:uid="{7DB0F05B-74C4-4E26-A24D-C494F9FD247D}" uniqueName="7" name="公盘地址" queryTableFieldId="7" dataDxfId="63"/>
    <tableColumn id="8" xr3:uid="{FDD94BAA-7992-4052-9895-793B26372A0C}" uniqueName="8" name="Timestamp" queryTableFieldId="8" dataDxfId="62"/>
  </tableColumns>
  <tableStyleInfo name="Load Style"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5B08291-C45E-415A-997D-7ECA3F27AA2E}" name="BaseDirectory_CN" displayName="BaseDirectory_CN" ref="BN6:BN69" tableType="queryTable" totalsRowShown="0">
  <autoFilter ref="BN6:BN69" xr:uid="{B9B4EAA6-B644-4833-95B4-B9DE155CF271}"/>
  <tableColumns count="1">
    <tableColumn id="1" xr3:uid="{8F481048-BFCD-4100-A482-35D4666A0517}" uniqueName="1" name="BaseDirectory_CN" queryTableFieldId="2"/>
  </tableColumns>
  <tableStyleInfo name="Load Style"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A7EE330-6D99-4D67-805F-E91828CDABA8}" name="ESG_ExternalReview" displayName="ESG_ExternalReview" ref="BP6:BR71" tableType="queryTable" totalsRowShown="0">
  <autoFilter ref="BP6:BR71" xr:uid="{4A7EE330-6D99-4D67-805F-E91828CDABA8}"/>
  <sortState xmlns:xlrd2="http://schemas.microsoft.com/office/spreadsheetml/2017/richdata2" ref="BP7:BR71">
    <sortCondition descending="1" ref="BP6:BP71"/>
  </sortState>
  <tableColumns count="3">
    <tableColumn id="1" xr3:uid="{F66816F9-1227-4D19-80DC-474CB180F669}" uniqueName="1" name="Check" queryTableFieldId="1" dataDxfId="61"/>
    <tableColumn id="2" xr3:uid="{847B8C7C-3FD0-46AF-95A3-E01D0A51EA0F}" uniqueName="2" name="外部评审方式" queryTableFieldId="2" dataDxfId="60"/>
    <tableColumn id="3" xr3:uid="{AA8C83E0-A42A-4887-B201-C0415CAA29CB}" uniqueName="3" name="外部评审机构" queryTableFieldId="3" dataDxfId="59"/>
  </tableColumns>
  <tableStyleInfo name="Load Style"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47B4ECB-CC20-40A0-99EC-8E5358C55752}" name="DMI_Credit" displayName="DMI_Credit" ref="B6:L1065" tableType="queryTable" totalsRowShown="0">
  <tableColumns count="11">
    <tableColumn id="1" xr3:uid="{AC732AF7-9730-4ADA-8C44-2C4F22BAFCFA}" uniqueName="1" name="Index" queryTableFieldId="1" dataDxfId="58"/>
    <tableColumn id="2" xr3:uid="{E6B9BB99-BBCB-4062-A117-99A1451CCE28}" uniqueName="2" name="信用主体" queryTableFieldId="2" dataDxfId="57"/>
    <tableColumn id="3" xr3:uid="{A6F359F6-F3F0-4C0E-8AC9-BA3C7DCE1332}" uniqueName="3" name="债券简称" queryTableFieldId="3" dataDxfId="56"/>
    <tableColumn id="4" xr3:uid="{AB9DCE09-E3CF-4E1A-B5B4-29F754D42894}" uniqueName="4" name="穆迪/标普" queryTableFieldId="4" dataDxfId="55"/>
    <tableColumn id="5" xr3:uid="{B928C2B6-8BDD-4B30-BA53-BBB6BD41540B}" uniqueName="5" name="公司类型" queryTableFieldId="5" dataDxfId="54"/>
    <tableColumn id="6" xr3:uid="{AFA3E044-6AD0-4B29-B9BE-B7990307001C}" uniqueName="6" name="行业" queryTableFieldId="6" dataDxfId="53"/>
    <tableColumn id="7" xr3:uid="{568DBBF0-9474-43A8-AC27-DD7EC7249CDB}" uniqueName="7" name="细分行业" queryTableFieldId="7" dataDxfId="52"/>
    <tableColumn id="8" xr3:uid="{CBF3CE29-F273-4230-BB2F-440BE74E68F2}" uniqueName="8" name="省份" queryTableFieldId="8" dataDxfId="51"/>
    <tableColumn id="9" xr3:uid="{C5ABC8E9-44F4-4E56-814B-B380602A05BF}" uniqueName="9" name="城市" queryTableFieldId="9" dataDxfId="50"/>
    <tableColumn id="10" xr3:uid="{AE695724-76BD-4B76-BEFB-35D82EC6F9B1}" uniqueName="10" name="区县" queryTableFieldId="10" dataDxfId="49"/>
    <tableColumn id="11" xr3:uid="{6CB50F2A-5127-4EB7-A91F-858CCF894712}" uniqueName="11" name="DEBUT_DATE" queryTableFieldId="11" dataDxfId="48"/>
  </tableColumns>
  <tableStyleInfo name="Load Style"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51C8EFA-4608-4064-8B7F-30ED1C65D60F}" name="DMI_Default" displayName="DMI_Default" ref="AB6:AC131" tableType="queryTable" totalsRowShown="0">
  <autoFilter ref="AB6:AC131" xr:uid="{2F82CE52-096F-4FB1-A91E-19A7B09792D4}"/>
  <tableColumns count="2">
    <tableColumn id="1" xr3:uid="{E6355E68-7E30-4646-88DE-E1C874D0AD6F}" uniqueName="1" name="发行人名称" queryTableFieldId="1" dataDxfId="47"/>
    <tableColumn id="2" xr3:uid="{0C55E53C-281F-49BA-BD12-15087C1B84A7}" uniqueName="2" name="首次违约日" queryTableFieldId="2" dataDxfId="46"/>
  </tableColumns>
  <tableStyleInfo name="Load Style"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2DECB9C2-B29A-46C1-87E8-B67EF789D64A}" name="Pipe_Folder" displayName="Pipe_Folder" ref="N6:Y243" tableType="queryTable" totalsRowShown="0">
  <autoFilter ref="N6:Y243" xr:uid="{0E626B31-5CC1-4C55-998F-BCFF3E0D3AEB}"/>
  <tableColumns count="12">
    <tableColumn id="1" xr3:uid="{6870BEA6-4048-420E-8090-5A83E648C37F}" uniqueName="1" name="Name" queryTableFieldId="1"/>
    <tableColumn id="2" xr3:uid="{BE48F8FC-54CC-4A5F-8D01-4F11E16B2A2B}" uniqueName="2" name="简称" queryTableFieldId="2"/>
    <tableColumn id="3" xr3:uid="{9A9898F1-EE0E-45A9-8669-FE5EC4AF08B6}" uniqueName="3" name="项目状态" queryTableFieldId="3" dataDxfId="45"/>
    <tableColumn id="4" xr3:uid="{279C3B38-F20D-4B3B-92BF-3C5B465352BD}" uniqueName="4" name="担任角色" queryTableFieldId="4" dataDxfId="44"/>
    <tableColumn id="5" xr3:uid="{8DD69E8E-3998-4592-B7BC-1AC239F3E3B5}" uniqueName="5" name="币种" queryTableFieldId="5" dataDxfId="43"/>
    <tableColumn id="6" xr3:uid="{B3141C33-4F86-4845-8620-89E111CB6F08}" uniqueName="6" name="发行规模" queryTableFieldId="6"/>
    <tableColumn id="7" xr3:uid="{52484C14-29B8-4C3B-88D4-CD34341AEF31}" uniqueName="7" name="年期" queryTableFieldId="7" dataDxfId="42"/>
    <tableColumn id="8" xr3:uid="{247190CF-37DE-42C8-B401-5FEA6E6B5108}" uniqueName="8" name="承销团成员" queryTableFieldId="8" dataDxfId="41"/>
    <tableColumn id="9" xr3:uid="{9F393BCC-BBE5-4D51-A9FD-21CF2B52EF17}" uniqueName="9" name="预计完成日期" queryTableFieldId="9"/>
    <tableColumn id="10" xr3:uid="{C80EFEFE-EEA9-449D-B1BC-113F1E5CB370}" uniqueName="10" name="项目进展" queryTableFieldId="10" dataDxfId="40"/>
    <tableColumn id="11" xr3:uid="{07DF08BE-0A74-41D7-8391-2DC093C1DFF7}" uniqueName="11" name="分行" queryTableFieldId="11" dataDxfId="39"/>
    <tableColumn id="12" xr3:uid="{0FE8419F-3C43-465F-864A-592E6F48DF36}" uniqueName="12" name="公司名称" queryTableFieldId="12" dataDxfId="38"/>
  </tableColumns>
  <tableStyleInfo name="Load Style"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1B6BFC9-F3A2-4D02-AD30-BF69C105C464}" name="External_Sources" displayName="External_Sources" ref="BT6:BU21" tableType="queryTable" totalsRowShown="0">
  <autoFilter ref="BT6:BU21" xr:uid="{F1B6BFC9-F3A2-4D02-AD30-BF69C105C464}"/>
  <tableColumns count="2">
    <tableColumn id="1" xr3:uid="{1E8EA4C9-B0A0-4FE1-9A3A-061EC962888C}" uniqueName="1" name="Source_Name" queryTableFieldId="1" dataDxfId="37"/>
    <tableColumn id="2" xr3:uid="{94EC1DBF-09FD-4F4A-A9BD-0D6F7A9B3AAE}" uniqueName="2" name="Content" queryTableFieldId="2"/>
  </tableColumns>
  <tableStyleInfo name="SourceToQry" showFirstColumn="0" showLastColumn="0" showRowStripes="1" showColumnStripes="0"/>
</table>
</file>

<file path=xl/theme/theme1.xml><?xml version="1.0" encoding="utf-8"?>
<a:theme xmlns:a="http://schemas.openxmlformats.org/drawingml/2006/main" name="Execution">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Doc _Jhenghei">
      <a:majorFont>
        <a:latin typeface="Microsoft JhengHei"/>
        <a:ea typeface="Microsoft JhengHei"/>
        <a:cs typeface=""/>
      </a:majorFont>
      <a:minorFont>
        <a:latin typeface="Microsoft JhengHei"/>
        <a:ea typeface="Microsoft JhengHe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2022(Office Theme)" id="{BDAD7314-5637-4CDF-9B16-02E997A1795D}" vid="{1DBFB694-8AA8-4E80-9CEF-40D15EC46134}"/>
    </a:ext>
  </a:extLst>
</a:theme>
</file>

<file path=xl/threadedComments/threadedComment1.xml><?xml version="1.0" encoding="utf-8"?>
<ThreadedComments xmlns="http://schemas.microsoft.com/office/spreadsheetml/2018/threadedcomments" xmlns:x="http://schemas.openxmlformats.org/spreadsheetml/2006/main">
  <threadedComment ref="BX1" dT="2023-04-07T11:43:38.27" personId="{2FD1D396-3750-41AE-8EC2-6892C161DE57}" id="{982E15BF-BF9F-4D35-9276-E7EC514A045A}">
    <text>144A Dupe Removal=[@信用主体]&amp;TEXT([@定价日],"MMDD")&amp;TEXT([@发行票面利率],"0.00")&amp;TEXT([@[发行期限(年)]],"0.0")&amp;[@SBLC提供者]&amp;[@货币]</text>
  </threadedComment>
</ThreadedComments>
</file>

<file path=xl/threadedComments/threadedComment2.xml><?xml version="1.0" encoding="utf-8"?>
<ThreadedComments xmlns="http://schemas.microsoft.com/office/spreadsheetml/2018/threadedcomments" xmlns:x="http://schemas.openxmlformats.org/spreadsheetml/2006/main">
  <threadedComment ref="G5" dT="2023-04-16T14:05:57.70" personId="{2FD1D396-3750-41AE-8EC2-6892C161DE57}" id="{44FD1184-84FF-4257-B3A8-98F0046454A8}">
    <text>=INDEX(DMI_list[资本工具],MATCH([@Check],DMI_list[Check],0))</text>
  </threadedComment>
  <threadedComment ref="AX5" dT="2023-04-16T14:05:48.73" personId="{2FD1D396-3750-41AE-8EC2-6892C161DE57}" id="{7E99C527-16B1-4F7F-B715-C0565DCF2CB3}">
    <text>=INDEX('ENTITY MASTER.xlsx'!dmi_cleaned[FEATURED],MATCH([@Check],'ENTITY MASTER.xlsx'!dmi_cleaned[Check],0))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88278A3-62A1-4FA5-B7AF-224163F9E432}">
  <we:reference id="wa104380526" version="1.0.32.0" store="en-US" storeType="OMEX"/>
  <we:alternateReferences>
    <we:reference id="wa104380526" version="1.0.32.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1.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9.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table" Target="../tables/table10.xml"/><Relationship Id="rId7"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4.vml"/><Relationship Id="rId7"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7.xml"/><Relationship Id="rId7"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microsoft.com/office/2007/relationships/slicer" Target="../slicers/slicer4.xml"/></Relationships>
</file>

<file path=xl/worksheets/_rels/sheet10.xml.rels><?xml version="1.0" encoding="UTF-8" standalone="yes"?>
<Relationships xmlns="http://schemas.openxmlformats.org/package/2006/relationships"><Relationship Id="rId8" Type="http://schemas.microsoft.com/office/2007/relationships/slicer" Target="../slicers/slicer5.xml"/><Relationship Id="rId3" Type="http://schemas.openxmlformats.org/officeDocument/2006/relationships/table" Target="../tables/table25.xml"/><Relationship Id="rId7" Type="http://schemas.openxmlformats.org/officeDocument/2006/relationships/table" Target="../tables/table29.x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table" Target="../tables/table28.xml"/><Relationship Id="rId5" Type="http://schemas.openxmlformats.org/officeDocument/2006/relationships/table" Target="../tables/table27.xml"/><Relationship Id="rId4" Type="http://schemas.openxmlformats.org/officeDocument/2006/relationships/table" Target="../tables/table2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table" Target="../tables/table3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2.bin"/><Relationship Id="rId4" Type="http://schemas.openxmlformats.org/officeDocument/2006/relationships/table" Target="../tables/table3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35.xml"/><Relationship Id="rId7" Type="http://schemas.microsoft.com/office/2007/relationships/slicer" Target="../slicers/slicer6.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table" Target="../tables/table38.xml"/><Relationship Id="rId5" Type="http://schemas.openxmlformats.org/officeDocument/2006/relationships/table" Target="../tables/table37.xml"/><Relationship Id="rId4" Type="http://schemas.openxmlformats.org/officeDocument/2006/relationships/table" Target="../tables/table36.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drawing" Target="../drawings/drawing10.xml"/><Relationship Id="rId4" Type="http://schemas.microsoft.com/office/2007/relationships/slicer" Target="../slicers/slicer7.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43.x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table" Target="../tables/table4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table" Target="../tables/table46.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table" Target="../tables/table48.xml"/></Relationships>
</file>

<file path=xl/worksheets/_rels/sheet20.xml.rels><?xml version="1.0" encoding="UTF-8" standalone="yes"?>
<Relationships xmlns="http://schemas.openxmlformats.org/package/2006/relationships"><Relationship Id="rId13" Type="http://schemas.openxmlformats.org/officeDocument/2006/relationships/table" Target="../tables/table59.xml"/><Relationship Id="rId18" Type="http://schemas.openxmlformats.org/officeDocument/2006/relationships/table" Target="../tables/table64.xml"/><Relationship Id="rId26" Type="http://schemas.openxmlformats.org/officeDocument/2006/relationships/table" Target="../tables/table72.xml"/><Relationship Id="rId39" Type="http://schemas.openxmlformats.org/officeDocument/2006/relationships/table" Target="../tables/table85.xml"/><Relationship Id="rId21" Type="http://schemas.openxmlformats.org/officeDocument/2006/relationships/table" Target="../tables/table67.xml"/><Relationship Id="rId34" Type="http://schemas.openxmlformats.org/officeDocument/2006/relationships/table" Target="../tables/table80.xml"/><Relationship Id="rId42" Type="http://schemas.openxmlformats.org/officeDocument/2006/relationships/table" Target="../tables/table88.xml"/><Relationship Id="rId7" Type="http://schemas.openxmlformats.org/officeDocument/2006/relationships/table" Target="../tables/table53.xml"/><Relationship Id="rId2" Type="http://schemas.openxmlformats.org/officeDocument/2006/relationships/printerSettings" Target="../printerSettings/printerSettings17.bin"/><Relationship Id="rId16" Type="http://schemas.openxmlformats.org/officeDocument/2006/relationships/table" Target="../tables/table62.xml"/><Relationship Id="rId20" Type="http://schemas.openxmlformats.org/officeDocument/2006/relationships/table" Target="../tables/table66.xml"/><Relationship Id="rId29" Type="http://schemas.openxmlformats.org/officeDocument/2006/relationships/table" Target="../tables/table75.xml"/><Relationship Id="rId41" Type="http://schemas.openxmlformats.org/officeDocument/2006/relationships/table" Target="../tables/table87.xml"/><Relationship Id="rId1" Type="http://schemas.openxmlformats.org/officeDocument/2006/relationships/hyperlink" Target="https://www.gov.cn/guoqing/2005-09/13/content_5043917.htm" TargetMode="External"/><Relationship Id="rId6" Type="http://schemas.openxmlformats.org/officeDocument/2006/relationships/table" Target="../tables/table52.xml"/><Relationship Id="rId11" Type="http://schemas.openxmlformats.org/officeDocument/2006/relationships/table" Target="../tables/table57.xml"/><Relationship Id="rId24" Type="http://schemas.openxmlformats.org/officeDocument/2006/relationships/table" Target="../tables/table70.xml"/><Relationship Id="rId32" Type="http://schemas.openxmlformats.org/officeDocument/2006/relationships/table" Target="../tables/table78.xml"/><Relationship Id="rId37" Type="http://schemas.openxmlformats.org/officeDocument/2006/relationships/table" Target="../tables/table83.xml"/><Relationship Id="rId40" Type="http://schemas.openxmlformats.org/officeDocument/2006/relationships/table" Target="../tables/table86.xml"/><Relationship Id="rId5" Type="http://schemas.openxmlformats.org/officeDocument/2006/relationships/table" Target="../tables/table51.xml"/><Relationship Id="rId15" Type="http://schemas.openxmlformats.org/officeDocument/2006/relationships/table" Target="../tables/table61.xml"/><Relationship Id="rId23" Type="http://schemas.openxmlformats.org/officeDocument/2006/relationships/table" Target="../tables/table69.xml"/><Relationship Id="rId28" Type="http://schemas.openxmlformats.org/officeDocument/2006/relationships/table" Target="../tables/table74.xml"/><Relationship Id="rId36" Type="http://schemas.openxmlformats.org/officeDocument/2006/relationships/table" Target="../tables/table82.xml"/><Relationship Id="rId10" Type="http://schemas.openxmlformats.org/officeDocument/2006/relationships/table" Target="../tables/table56.xml"/><Relationship Id="rId19" Type="http://schemas.openxmlformats.org/officeDocument/2006/relationships/table" Target="../tables/table65.xml"/><Relationship Id="rId31" Type="http://schemas.openxmlformats.org/officeDocument/2006/relationships/table" Target="../tables/table77.xml"/><Relationship Id="rId4" Type="http://schemas.openxmlformats.org/officeDocument/2006/relationships/table" Target="../tables/table50.xml"/><Relationship Id="rId9" Type="http://schemas.openxmlformats.org/officeDocument/2006/relationships/table" Target="../tables/table55.xml"/><Relationship Id="rId14" Type="http://schemas.openxmlformats.org/officeDocument/2006/relationships/table" Target="../tables/table60.xml"/><Relationship Id="rId22" Type="http://schemas.openxmlformats.org/officeDocument/2006/relationships/table" Target="../tables/table68.xml"/><Relationship Id="rId27" Type="http://schemas.openxmlformats.org/officeDocument/2006/relationships/table" Target="../tables/table73.xml"/><Relationship Id="rId30" Type="http://schemas.openxmlformats.org/officeDocument/2006/relationships/table" Target="../tables/table76.xml"/><Relationship Id="rId35" Type="http://schemas.openxmlformats.org/officeDocument/2006/relationships/table" Target="../tables/table81.xml"/><Relationship Id="rId43" Type="http://schemas.openxmlformats.org/officeDocument/2006/relationships/table" Target="../tables/table89.xml"/><Relationship Id="rId8" Type="http://schemas.openxmlformats.org/officeDocument/2006/relationships/table" Target="../tables/table54.xml"/><Relationship Id="rId3" Type="http://schemas.openxmlformats.org/officeDocument/2006/relationships/drawing" Target="../drawings/drawing13.xml"/><Relationship Id="rId12" Type="http://schemas.openxmlformats.org/officeDocument/2006/relationships/table" Target="../tables/table58.xml"/><Relationship Id="rId17" Type="http://schemas.openxmlformats.org/officeDocument/2006/relationships/table" Target="../tables/table63.xml"/><Relationship Id="rId25" Type="http://schemas.openxmlformats.org/officeDocument/2006/relationships/table" Target="../tables/table71.xml"/><Relationship Id="rId33" Type="http://schemas.openxmlformats.org/officeDocument/2006/relationships/table" Target="../tables/table79.xml"/><Relationship Id="rId38" Type="http://schemas.openxmlformats.org/officeDocument/2006/relationships/table" Target="../tables/table84.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96.xml"/><Relationship Id="rId3" Type="http://schemas.openxmlformats.org/officeDocument/2006/relationships/table" Target="../tables/table91.xml"/><Relationship Id="rId7" Type="http://schemas.openxmlformats.org/officeDocument/2006/relationships/table" Target="../tables/table95.xml"/><Relationship Id="rId2" Type="http://schemas.openxmlformats.org/officeDocument/2006/relationships/table" Target="../tables/table90.xml"/><Relationship Id="rId1" Type="http://schemas.openxmlformats.org/officeDocument/2006/relationships/printerSettings" Target="../printerSettings/printerSettings18.bin"/><Relationship Id="rId6" Type="http://schemas.openxmlformats.org/officeDocument/2006/relationships/table" Target="../tables/table94.xml"/><Relationship Id="rId5" Type="http://schemas.openxmlformats.org/officeDocument/2006/relationships/table" Target="../tables/table93.xml"/><Relationship Id="rId4" Type="http://schemas.openxmlformats.org/officeDocument/2006/relationships/table" Target="../tables/table92.xml"/><Relationship Id="rId9" Type="http://schemas.openxmlformats.org/officeDocument/2006/relationships/table" Target="../tables/table9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F326F-ABDF-41F0-B018-0545F7AD3D6F}">
  <sheetPr codeName="Sheet30">
    <tabColor rgb="FF224372"/>
  </sheetPr>
  <dimension ref="A1:DB60"/>
  <sheetViews>
    <sheetView zoomScale="70" zoomScaleNormal="70" workbookViewId="0">
      <selection activeCell="L5" sqref="L5"/>
    </sheetView>
  </sheetViews>
  <sheetFormatPr defaultRowHeight="15" outlineLevelCol="1"/>
  <cols>
    <col min="1" max="1" width="28.77734375" style="7" bestFit="1" customWidth="1"/>
    <col min="2" max="2" width="25.21875" style="7" bestFit="1" customWidth="1"/>
    <col min="3" max="4" width="5.21875" style="7" customWidth="1"/>
    <col min="5" max="5" width="17.44140625" style="7" bestFit="1" customWidth="1"/>
    <col min="6" max="10" width="12" style="7" bestFit="1" customWidth="1"/>
    <col min="11" max="11" width="10.33203125" style="7" bestFit="1" customWidth="1"/>
    <col min="12" max="13" width="12.21875" style="7" bestFit="1" customWidth="1"/>
    <col min="14" max="14" width="9.44140625" style="7" bestFit="1" customWidth="1"/>
    <col min="15" max="15" width="7.33203125" style="7" bestFit="1" customWidth="1"/>
    <col min="16" max="16" width="11.109375" style="7" bestFit="1" customWidth="1"/>
    <col min="17" max="17" width="30" style="7" bestFit="1" customWidth="1"/>
    <col min="18" max="18" width="13.44140625" style="7" bestFit="1" customWidth="1" outlineLevel="1"/>
    <col min="19" max="19" width="10.44140625" style="7" bestFit="1" customWidth="1" outlineLevel="1"/>
    <col min="20" max="20" width="9.44140625" style="7" bestFit="1" customWidth="1" outlineLevel="1"/>
    <col min="21" max="21" width="12.21875" style="7" bestFit="1" customWidth="1" outlineLevel="1"/>
    <col min="22" max="22" width="12.77734375" style="7" bestFit="1" customWidth="1" outlineLevel="1"/>
    <col min="23" max="23" width="6.109375" style="7" bestFit="1" customWidth="1" outlineLevel="1"/>
    <col min="24" max="24" width="12.21875" style="7" bestFit="1" customWidth="1" outlineLevel="1"/>
    <col min="25" max="25" width="6.109375" style="7" bestFit="1" customWidth="1" outlineLevel="1"/>
    <col min="26" max="26" width="8.6640625" style="7" bestFit="1" customWidth="1" outlineLevel="1"/>
    <col min="27" max="27" width="10.5546875" style="7" bestFit="1" customWidth="1" outlineLevel="1"/>
    <col min="28" max="29" width="8.6640625" style="7" bestFit="1" customWidth="1" outlineLevel="1"/>
    <col min="30" max="31" width="9.44140625" style="7" bestFit="1" customWidth="1" outlineLevel="1"/>
    <col min="32" max="32" width="7.77734375" style="7" bestFit="1" customWidth="1" outlineLevel="1"/>
    <col min="33" max="33" width="9" style="7" bestFit="1" customWidth="1" outlineLevel="1"/>
    <col min="34" max="34" width="20.6640625" style="7" bestFit="1" customWidth="1" outlineLevel="1"/>
    <col min="35" max="36" width="11.109375" style="7" bestFit="1" customWidth="1" outlineLevel="1"/>
    <col min="37" max="38" width="9.44140625" style="7" bestFit="1" customWidth="1" outlineLevel="1"/>
    <col min="39" max="39" width="10.44140625" style="7" bestFit="1" customWidth="1" outlineLevel="1"/>
    <col min="40" max="40" width="11.109375" style="7" bestFit="1" customWidth="1" outlineLevel="1"/>
    <col min="41" max="41" width="10.44140625" style="7" bestFit="1" customWidth="1" outlineLevel="1"/>
    <col min="42" max="42" width="7.77734375" style="7" bestFit="1" customWidth="1" outlineLevel="1"/>
    <col min="43" max="43" width="7.109375" style="7" bestFit="1" customWidth="1" outlineLevel="1"/>
    <col min="44" max="44" width="7.77734375" style="7" bestFit="1" customWidth="1" outlineLevel="1"/>
    <col min="45" max="45" width="8.5546875" style="7" bestFit="1" customWidth="1" outlineLevel="1"/>
    <col min="46" max="46" width="11.109375" style="7" bestFit="1" customWidth="1" outlineLevel="1"/>
    <col min="47" max="47" width="14.44140625" style="7" bestFit="1" customWidth="1" outlineLevel="1"/>
    <col min="48" max="48" width="9.44140625" style="7" bestFit="1" customWidth="1" outlineLevel="1"/>
    <col min="49" max="49" width="56.5546875" style="7" bestFit="1" customWidth="1" outlineLevel="1"/>
    <col min="50" max="50" width="23.109375" style="7" bestFit="1" customWidth="1" outlineLevel="1"/>
    <col min="51" max="51" width="26" style="7" bestFit="1" customWidth="1" outlineLevel="1"/>
    <col min="52" max="52" width="7.77734375" style="7" bestFit="1" customWidth="1" outlineLevel="1"/>
    <col min="53" max="53" width="6.109375" style="7" bestFit="1" customWidth="1" outlineLevel="1"/>
    <col min="54" max="54" width="9.44140625" style="7" bestFit="1" customWidth="1" outlineLevel="1"/>
    <col min="55" max="55" width="6.109375" style="7" bestFit="1" customWidth="1" outlineLevel="1"/>
    <col min="56" max="56" width="9.44140625" style="7" bestFit="1" customWidth="1" outlineLevel="1"/>
    <col min="57" max="57" width="10.21875" style="7" bestFit="1" customWidth="1" outlineLevel="1"/>
    <col min="58" max="58" width="12.6640625" style="7" bestFit="1" customWidth="1" outlineLevel="1"/>
    <col min="59" max="59" width="6.88671875" style="7" bestFit="1" customWidth="1" outlineLevel="1"/>
    <col min="60" max="60" width="80.88671875" style="7" customWidth="1" outlineLevel="1"/>
    <col min="61" max="61" width="9.44140625" style="7" bestFit="1" customWidth="1" outlineLevel="1"/>
    <col min="62" max="62" width="12.21875" style="7" bestFit="1" customWidth="1" outlineLevel="1"/>
    <col min="63" max="63" width="9.5546875" style="7" bestFit="1" customWidth="1" outlineLevel="1"/>
    <col min="64" max="64" width="11.77734375" style="7" bestFit="1" customWidth="1" outlineLevel="1"/>
    <col min="65" max="65" width="19.5546875" style="7" bestFit="1" customWidth="1" outlineLevel="1"/>
    <col min="66" max="66" width="10.77734375" style="7" bestFit="1" customWidth="1"/>
    <col min="67" max="67" width="11.33203125" style="7" bestFit="1" customWidth="1"/>
    <col min="68" max="68" width="11.5546875" style="7" hidden="1" customWidth="1" outlineLevel="1"/>
    <col min="69" max="69" width="10.5546875" style="7" hidden="1" customWidth="1" outlineLevel="1"/>
    <col min="70" max="71" width="10.109375" style="7" hidden="1" customWidth="1" outlineLevel="1"/>
    <col min="72" max="72" width="14.109375" style="7" hidden="1" customWidth="1" outlineLevel="1"/>
    <col min="73" max="73" width="18.6640625" style="7" hidden="1" customWidth="1" outlineLevel="1"/>
    <col min="74" max="74" width="6.88671875" style="7" hidden="1" customWidth="1" outlineLevel="1"/>
    <col min="75" max="75" width="10.109375" style="7" hidden="1" customWidth="1" outlineLevel="1"/>
    <col min="76" max="76" width="6.88671875" style="7" hidden="1" customWidth="1" outlineLevel="1"/>
    <col min="77" max="78" width="8.5546875" style="7" hidden="1" customWidth="1" outlineLevel="1"/>
    <col min="79" max="79" width="13.5546875" style="7" hidden="1" customWidth="1" outlineLevel="1"/>
    <col min="80" max="80" width="12" style="7" hidden="1" customWidth="1" outlineLevel="1"/>
    <col min="81" max="81" width="7.88671875" style="7" bestFit="1" customWidth="1" collapsed="1"/>
    <col min="82" max="82" width="8.77734375" style="7" bestFit="1" customWidth="1"/>
    <col min="83" max="83" width="12.77734375" style="7" bestFit="1" customWidth="1"/>
    <col min="84" max="84" width="7.77734375" style="7" bestFit="1" customWidth="1"/>
    <col min="85" max="85" width="9.44140625" style="7" bestFit="1" customWidth="1"/>
    <col min="86" max="88" width="6.88671875" style="7" hidden="1" customWidth="1" outlineLevel="1"/>
    <col min="89" max="89" width="11.6640625" style="7" hidden="1" customWidth="1" outlineLevel="1"/>
    <col min="90" max="90" width="16" style="7" hidden="1" customWidth="1" outlineLevel="1"/>
    <col min="91" max="91" width="6.109375" style="7" bestFit="1" customWidth="1" collapsed="1"/>
    <col min="92" max="92" width="9.33203125" style="7" bestFit="1" customWidth="1"/>
    <col min="93" max="93" width="12.5546875" style="7" bestFit="1" customWidth="1"/>
    <col min="94" max="94" width="10.6640625" style="7" bestFit="1" customWidth="1"/>
    <col min="95" max="96" width="10.6640625" style="7" customWidth="1"/>
    <col min="97" max="97" width="9" style="7" bestFit="1" customWidth="1"/>
    <col min="98" max="98" width="10.6640625" style="7" bestFit="1" customWidth="1"/>
    <col min="99" max="99" width="11.109375" style="7" customWidth="1"/>
    <col min="100" max="100" width="8.77734375" style="7" bestFit="1" customWidth="1"/>
    <col min="101" max="102" width="8.44140625" style="7" bestFit="1" customWidth="1"/>
    <col min="103" max="103" width="6.77734375" style="7" bestFit="1" customWidth="1"/>
    <col min="104" max="105" width="2.6640625" style="7" customWidth="1"/>
    <col min="106" max="107" width="9.33203125" style="7" bestFit="1" customWidth="1"/>
    <col min="108" max="108" width="8" style="7" bestFit="1" customWidth="1"/>
    <col min="109" max="109" width="7.77734375" style="7" bestFit="1" customWidth="1"/>
    <col min="110" max="110" width="10.5546875" style="7" bestFit="1" customWidth="1"/>
    <col min="111" max="111" width="9.5546875" style="7" bestFit="1" customWidth="1"/>
    <col min="112" max="112" width="12.109375" style="7" bestFit="1" customWidth="1"/>
    <col min="113" max="16384" width="8.88671875" style="7"/>
  </cols>
  <sheetData>
    <row r="1" spans="1:106" s="73" customFormat="1" ht="77.25" customHeight="1">
      <c r="A1" s="137" t="s">
        <v>0</v>
      </c>
      <c r="B1" s="136" t="s">
        <v>1</v>
      </c>
      <c r="C1" s="108"/>
      <c r="D1" s="109"/>
      <c r="CF1" s="138"/>
    </row>
    <row r="2" spans="1:106" ht="40.5" customHeight="1">
      <c r="CW2" s="86" t="s">
        <v>2</v>
      </c>
      <c r="CX2" s="86" t="s">
        <v>3</v>
      </c>
      <c r="CY2" s="86" t="s">
        <v>4</v>
      </c>
      <c r="DB2" s="87" t="s">
        <v>5</v>
      </c>
    </row>
    <row r="3" spans="1:106" ht="15.75" thickBot="1">
      <c r="CW3" s="86" t="s">
        <v>6</v>
      </c>
      <c r="CX3" s="86">
        <v>911</v>
      </c>
      <c r="CY3" s="86">
        <f ca="1">COUNTA(INDIRECT(Count[[#This Row],[Name]]&amp;"[Index]"))</f>
        <v>911</v>
      </c>
    </row>
    <row r="4" spans="1:106" ht="56.25" customHeight="1" thickTop="1" thickBot="1">
      <c r="A4" s="89" t="s">
        <v>7</v>
      </c>
      <c r="B4" s="88" t="s">
        <v>8</v>
      </c>
      <c r="CW4" s="86" t="s">
        <v>9</v>
      </c>
      <c r="CX4" s="86">
        <v>180</v>
      </c>
      <c r="CY4" s="86">
        <f ca="1">COUNTA(INDIRECT(Count[[#This Row],[Name]]&amp;"[Index]"))</f>
        <v>180</v>
      </c>
    </row>
    <row r="5" spans="1:106" ht="56.25" customHeight="1" thickTop="1" thickBot="1">
      <c r="CW5" s="86" t="s">
        <v>10</v>
      </c>
      <c r="CX5" s="86">
        <v>881</v>
      </c>
      <c r="CY5" s="86">
        <f ca="1">COUNTA(INDIRECT(Count[[#This Row],[Name]]&amp;"[Index]"))</f>
        <v>881</v>
      </c>
    </row>
    <row r="6" spans="1:106" ht="56.25" customHeight="1" thickTop="1" thickBot="1">
      <c r="A6" s="89" t="s">
        <v>11</v>
      </c>
      <c r="B6" s="88" t="s">
        <v>12</v>
      </c>
      <c r="CW6" s="86" t="s">
        <v>13</v>
      </c>
      <c r="CX6" s="86">
        <v>124</v>
      </c>
      <c r="CY6" s="86">
        <f ca="1">COUNTA(INDIRECT(Count[[#This Row],[Name]]&amp;"[Index]"))</f>
        <v>124</v>
      </c>
    </row>
    <row r="7" spans="1:106" ht="15.75" thickTop="1">
      <c r="E7" t="s">
        <v>14</v>
      </c>
      <c r="F7" t="s">
        <v>15</v>
      </c>
      <c r="G7" t="s">
        <v>16</v>
      </c>
      <c r="H7" t="s">
        <v>17</v>
      </c>
      <c r="I7" t="s">
        <v>18</v>
      </c>
      <c r="J7" t="s">
        <v>19</v>
      </c>
      <c r="K7" t="s">
        <v>20</v>
      </c>
      <c r="L7" t="s">
        <v>16549</v>
      </c>
      <c r="M7" t="s">
        <v>16550</v>
      </c>
      <c r="CW7" s="86" t="s">
        <v>21</v>
      </c>
      <c r="CX7" s="86">
        <v>1514</v>
      </c>
      <c r="CY7" s="86">
        <f ca="1">COUNTA(INDIRECT(Count[[#This Row],[Name]]&amp;"[Index]"))</f>
        <v>1514</v>
      </c>
    </row>
    <row r="8" spans="1:106">
      <c r="E8" t="s">
        <v>12</v>
      </c>
      <c r="F8" s="18">
        <v>45215</v>
      </c>
      <c r="G8" s="18">
        <v>45212</v>
      </c>
      <c r="H8" s="18">
        <v>45205</v>
      </c>
      <c r="I8" s="18">
        <v>44928</v>
      </c>
      <c r="J8" s="18">
        <v>44851</v>
      </c>
      <c r="K8" s="18">
        <v>43389</v>
      </c>
      <c r="L8" s="161" t="s">
        <v>16274</v>
      </c>
      <c r="M8" s="161" t="s">
        <v>16548</v>
      </c>
    </row>
    <row r="11" spans="1:106">
      <c r="E11" t="s">
        <v>24</v>
      </c>
      <c r="F11" t="s">
        <v>25</v>
      </c>
      <c r="G11" t="s">
        <v>26</v>
      </c>
      <c r="H11" t="s">
        <v>27</v>
      </c>
      <c r="I11" t="s">
        <v>28</v>
      </c>
      <c r="J11" t="s">
        <v>29</v>
      </c>
      <c r="K11" t="s">
        <v>30</v>
      </c>
      <c r="O11" t="s">
        <v>30</v>
      </c>
      <c r="P11" t="s">
        <v>31</v>
      </c>
      <c r="Q11" t="s">
        <v>32</v>
      </c>
      <c r="R11" t="s">
        <v>33</v>
      </c>
      <c r="S11" t="s">
        <v>34</v>
      </c>
      <c r="T11" t="s">
        <v>35</v>
      </c>
      <c r="U11" t="s">
        <v>36</v>
      </c>
      <c r="V11" t="s">
        <v>37</v>
      </c>
      <c r="W11" t="s">
        <v>38</v>
      </c>
      <c r="X11" t="s">
        <v>39</v>
      </c>
      <c r="Y11" t="s">
        <v>40</v>
      </c>
      <c r="Z11" t="s">
        <v>41</v>
      </c>
      <c r="AA11" t="s">
        <v>42</v>
      </c>
      <c r="AB11" t="s">
        <v>43</v>
      </c>
      <c r="AC11" t="s">
        <v>44</v>
      </c>
      <c r="AD11" t="s">
        <v>45</v>
      </c>
      <c r="AE11" t="s">
        <v>46</v>
      </c>
      <c r="AF11" t="s">
        <v>47</v>
      </c>
      <c r="AG11" t="s">
        <v>48</v>
      </c>
      <c r="AH11" t="s">
        <v>49</v>
      </c>
      <c r="AI11" t="s">
        <v>50</v>
      </c>
      <c r="AJ11" t="s">
        <v>51</v>
      </c>
      <c r="AK11" t="s">
        <v>52</v>
      </c>
      <c r="AL11" t="s">
        <v>53</v>
      </c>
      <c r="AM11" t="s">
        <v>54</v>
      </c>
      <c r="AN11" t="s">
        <v>55</v>
      </c>
      <c r="AO11" t="s">
        <v>56</v>
      </c>
      <c r="AP11" t="s">
        <v>57</v>
      </c>
      <c r="AQ11" t="s">
        <v>58</v>
      </c>
      <c r="AR11" t="s">
        <v>59</v>
      </c>
      <c r="AS11" t="s">
        <v>60</v>
      </c>
      <c r="AT11" t="s">
        <v>61</v>
      </c>
      <c r="AU11" t="s">
        <v>62</v>
      </c>
      <c r="AV11" t="s">
        <v>63</v>
      </c>
      <c r="AW11" t="s">
        <v>64</v>
      </c>
      <c r="AX11" t="s">
        <v>65</v>
      </c>
      <c r="AY11" t="s">
        <v>66</v>
      </c>
      <c r="AZ11" t="s">
        <v>67</v>
      </c>
      <c r="BA11" t="s">
        <v>68</v>
      </c>
      <c r="BB11" t="s">
        <v>69</v>
      </c>
      <c r="BC11" t="s">
        <v>70</v>
      </c>
      <c r="BD11" t="s">
        <v>71</v>
      </c>
      <c r="BE11" t="s">
        <v>72</v>
      </c>
      <c r="BF11" t="s">
        <v>73</v>
      </c>
      <c r="BG11" t="s">
        <v>74</v>
      </c>
      <c r="BH11" t="s">
        <v>75</v>
      </c>
      <c r="BI11" t="s">
        <v>76</v>
      </c>
      <c r="BJ11" t="s">
        <v>77</v>
      </c>
      <c r="BK11" t="s">
        <v>14</v>
      </c>
      <c r="BL11" t="s">
        <v>78</v>
      </c>
      <c r="BM11" t="s">
        <v>79</v>
      </c>
      <c r="BN11" t="s">
        <v>6</v>
      </c>
      <c r="BO11" t="s">
        <v>80</v>
      </c>
      <c r="BP11" t="s">
        <v>81</v>
      </c>
      <c r="BQ11" t="s">
        <v>82</v>
      </c>
      <c r="BR11" t="s">
        <v>83</v>
      </c>
      <c r="BS11" t="s">
        <v>84</v>
      </c>
      <c r="BT11" t="s">
        <v>85</v>
      </c>
      <c r="BU11" t="s">
        <v>86</v>
      </c>
      <c r="BV11" t="s">
        <v>87</v>
      </c>
      <c r="BW11" t="s">
        <v>88</v>
      </c>
      <c r="BX11" t="s">
        <v>89</v>
      </c>
      <c r="BY11" t="s">
        <v>90</v>
      </c>
      <c r="BZ11" t="s">
        <v>91</v>
      </c>
      <c r="CA11" t="s">
        <v>92</v>
      </c>
      <c r="CB11" t="s">
        <v>93</v>
      </c>
      <c r="CC11" t="s">
        <v>13</v>
      </c>
      <c r="CD11" t="s">
        <v>9</v>
      </c>
      <c r="CE11" t="s">
        <v>94</v>
      </c>
      <c r="CF11" t="s">
        <v>95</v>
      </c>
      <c r="CG11" t="s">
        <v>96</v>
      </c>
      <c r="CH11" t="s">
        <v>97</v>
      </c>
      <c r="CI11" t="s">
        <v>98</v>
      </c>
      <c r="CJ11" t="s">
        <v>99</v>
      </c>
      <c r="CK11" t="s">
        <v>100</v>
      </c>
      <c r="CL11" t="s">
        <v>101</v>
      </c>
      <c r="CM11" t="s">
        <v>102</v>
      </c>
      <c r="CN11" t="s">
        <v>10</v>
      </c>
    </row>
    <row r="12" spans="1:106">
      <c r="E12" t="s">
        <v>30</v>
      </c>
      <c r="F12">
        <v>5</v>
      </c>
      <c r="G12">
        <v>4</v>
      </c>
      <c r="H12">
        <v>3</v>
      </c>
      <c r="I12">
        <v>2</v>
      </c>
      <c r="J12">
        <v>1</v>
      </c>
      <c r="K12">
        <v>0</v>
      </c>
      <c r="O12">
        <v>20</v>
      </c>
      <c r="P12" t="s">
        <v>105</v>
      </c>
      <c r="Q12" t="s">
        <v>106</v>
      </c>
      <c r="R12" t="s">
        <v>107</v>
      </c>
      <c r="S12" s="1">
        <v>45219</v>
      </c>
      <c r="T12" t="s">
        <v>108</v>
      </c>
      <c r="U12" t="s">
        <v>109</v>
      </c>
      <c r="V12" t="s">
        <v>110</v>
      </c>
      <c r="W12" t="s">
        <v>111</v>
      </c>
      <c r="X12">
        <v>0.2</v>
      </c>
      <c r="Y12" t="s">
        <v>112</v>
      </c>
      <c r="Z12" t="s">
        <v>109</v>
      </c>
      <c r="AA12" t="s">
        <v>110</v>
      </c>
      <c r="AB12" t="s">
        <v>110</v>
      </c>
      <c r="AC12" t="s">
        <v>110</v>
      </c>
      <c r="AD12" t="s">
        <v>110</v>
      </c>
      <c r="AE12" t="s">
        <v>109</v>
      </c>
      <c r="AF12"/>
      <c r="AG12" t="s">
        <v>109</v>
      </c>
      <c r="AH12" t="s">
        <v>110</v>
      </c>
      <c r="AI12" t="s">
        <v>110</v>
      </c>
      <c r="AJ12" t="s">
        <v>110</v>
      </c>
      <c r="AK12" t="s">
        <v>109</v>
      </c>
      <c r="AL12" t="s">
        <v>109</v>
      </c>
      <c r="AM12" s="1"/>
      <c r="AN12" s="1"/>
      <c r="AO12" s="1"/>
      <c r="AP12">
        <v>2.7E-2</v>
      </c>
      <c r="AQ12"/>
      <c r="AR12"/>
      <c r="AS12" t="s">
        <v>109</v>
      </c>
      <c r="AT12" t="s">
        <v>109</v>
      </c>
      <c r="AU12" t="s">
        <v>110</v>
      </c>
      <c r="AV12" t="s">
        <v>109</v>
      </c>
      <c r="AW12" t="s">
        <v>109</v>
      </c>
      <c r="AX12" t="s">
        <v>110</v>
      </c>
      <c r="AY12" t="s">
        <v>109</v>
      </c>
      <c r="AZ12" t="s">
        <v>110</v>
      </c>
      <c r="BA12" t="s">
        <v>109</v>
      </c>
      <c r="BB12" t="s">
        <v>109</v>
      </c>
      <c r="BC12" t="s">
        <v>109</v>
      </c>
      <c r="BD12" t="s">
        <v>109</v>
      </c>
      <c r="BE12" t="s">
        <v>110</v>
      </c>
      <c r="BF12" t="s">
        <v>109</v>
      </c>
      <c r="BG12" t="s">
        <v>109</v>
      </c>
      <c r="BH12" t="s">
        <v>109</v>
      </c>
      <c r="BI12" t="s">
        <v>109</v>
      </c>
      <c r="BJ12" t="s">
        <v>109</v>
      </c>
      <c r="BK12" t="s">
        <v>109</v>
      </c>
      <c r="BL12" s="45"/>
      <c r="BM12" t="s">
        <v>113</v>
      </c>
      <c r="BN12"/>
      <c r="BO12" t="s">
        <v>110</v>
      </c>
      <c r="BP12" t="s">
        <v>110</v>
      </c>
      <c r="BQ12" t="s">
        <v>110</v>
      </c>
      <c r="BR12" t="s">
        <v>110</v>
      </c>
      <c r="BS12" t="s">
        <v>109</v>
      </c>
      <c r="BT12" t="s">
        <v>109</v>
      </c>
      <c r="BU12" t="s">
        <v>109</v>
      </c>
      <c r="BV12" t="s">
        <v>109</v>
      </c>
      <c r="BW12" t="s">
        <v>109</v>
      </c>
      <c r="BX12">
        <v>0</v>
      </c>
      <c r="BY12">
        <v>0</v>
      </c>
      <c r="BZ12">
        <v>0</v>
      </c>
      <c r="CA12" t="s">
        <v>109</v>
      </c>
      <c r="CB12">
        <v>0</v>
      </c>
      <c r="CC12"/>
      <c r="CD12" t="s">
        <v>114</v>
      </c>
      <c r="CE12" t="s">
        <v>109</v>
      </c>
      <c r="CF12" t="s">
        <v>109</v>
      </c>
      <c r="CG12" t="s">
        <v>109</v>
      </c>
      <c r="CH12" t="s">
        <v>109</v>
      </c>
      <c r="CI12" t="s">
        <v>110</v>
      </c>
      <c r="CJ12" t="s">
        <v>110</v>
      </c>
      <c r="CK12" s="1"/>
      <c r="CL12" s="1"/>
      <c r="CM12" t="s">
        <v>109</v>
      </c>
      <c r="CN12"/>
    </row>
    <row r="13" spans="1:106">
      <c r="E13" t="s">
        <v>116</v>
      </c>
      <c r="F13" t="s">
        <v>117</v>
      </c>
      <c r="G13" t="s">
        <v>118</v>
      </c>
      <c r="H13" t="s">
        <v>119</v>
      </c>
      <c r="I13" t="s">
        <v>120</v>
      </c>
      <c r="J13" t="s">
        <v>121</v>
      </c>
      <c r="K13">
        <v>1</v>
      </c>
      <c r="O13">
        <v>19</v>
      </c>
      <c r="P13" t="s">
        <v>109</v>
      </c>
      <c r="Q13" t="s">
        <v>122</v>
      </c>
      <c r="R13" t="s">
        <v>123</v>
      </c>
      <c r="S13" s="1">
        <v>45218</v>
      </c>
      <c r="T13" t="s">
        <v>108</v>
      </c>
      <c r="U13" t="s">
        <v>108</v>
      </c>
      <c r="V13" t="s">
        <v>124</v>
      </c>
      <c r="W13" t="s">
        <v>125</v>
      </c>
      <c r="X13">
        <v>106</v>
      </c>
      <c r="Y13" t="s">
        <v>126</v>
      </c>
      <c r="Z13" t="s">
        <v>127</v>
      </c>
      <c r="AA13" t="s">
        <v>128</v>
      </c>
      <c r="AB13" t="s">
        <v>127</v>
      </c>
      <c r="AC13" t="s">
        <v>110</v>
      </c>
      <c r="AD13">
        <v>30</v>
      </c>
      <c r="AE13" t="s">
        <v>129</v>
      </c>
      <c r="AF13">
        <v>100</v>
      </c>
      <c r="AG13" t="s">
        <v>130</v>
      </c>
      <c r="AH13" t="s">
        <v>131</v>
      </c>
      <c r="AI13" t="s">
        <v>110</v>
      </c>
      <c r="AJ13" t="s">
        <v>110</v>
      </c>
      <c r="AK13" t="s">
        <v>109</v>
      </c>
      <c r="AL13" t="s">
        <v>132</v>
      </c>
      <c r="AM13" s="1">
        <v>45224</v>
      </c>
      <c r="AN13" s="1">
        <v>45407</v>
      </c>
      <c r="AO13" s="1">
        <v>46320</v>
      </c>
      <c r="AP13">
        <v>0.74199999999999999</v>
      </c>
      <c r="AQ13">
        <v>5.194</v>
      </c>
      <c r="AR13">
        <v>5.5119999999999996</v>
      </c>
      <c r="AS13" t="s">
        <v>109</v>
      </c>
      <c r="AT13" t="s">
        <v>133</v>
      </c>
      <c r="AU13" t="s">
        <v>110</v>
      </c>
      <c r="AV13" t="s">
        <v>109</v>
      </c>
      <c r="AW13" t="s">
        <v>122</v>
      </c>
      <c r="AX13" t="s">
        <v>110</v>
      </c>
      <c r="AY13" t="s">
        <v>109</v>
      </c>
      <c r="AZ13" t="s">
        <v>134</v>
      </c>
      <c r="BA13" t="s">
        <v>109</v>
      </c>
      <c r="BB13" t="s">
        <v>110</v>
      </c>
      <c r="BC13" t="s">
        <v>109</v>
      </c>
      <c r="BD13" t="s">
        <v>109</v>
      </c>
      <c r="BE13" t="s">
        <v>110</v>
      </c>
      <c r="BF13" t="s">
        <v>109</v>
      </c>
      <c r="BG13" t="s">
        <v>109</v>
      </c>
      <c r="BH13" t="s">
        <v>135</v>
      </c>
      <c r="BI13" t="s">
        <v>136</v>
      </c>
      <c r="BJ13" t="s">
        <v>137</v>
      </c>
      <c r="BK13" t="s">
        <v>109</v>
      </c>
      <c r="BL13" s="45"/>
      <c r="BM13" t="s">
        <v>138</v>
      </c>
      <c r="BN13" t="s">
        <v>114</v>
      </c>
      <c r="BO13" t="s">
        <v>110</v>
      </c>
      <c r="BP13" t="s">
        <v>110</v>
      </c>
      <c r="BQ13" t="s">
        <v>110</v>
      </c>
      <c r="BR13" t="s">
        <v>110</v>
      </c>
      <c r="BS13" t="s">
        <v>109</v>
      </c>
      <c r="BT13" t="s">
        <v>109</v>
      </c>
      <c r="BU13" t="s">
        <v>109</v>
      </c>
      <c r="BV13" t="s">
        <v>109</v>
      </c>
      <c r="BW13" t="s">
        <v>109</v>
      </c>
      <c r="BX13">
        <v>0</v>
      </c>
      <c r="BY13">
        <v>0</v>
      </c>
      <c r="BZ13">
        <v>0</v>
      </c>
      <c r="CA13" t="s">
        <v>109</v>
      </c>
      <c r="CB13">
        <v>0</v>
      </c>
      <c r="CC13"/>
      <c r="CD13"/>
      <c r="CE13" t="s">
        <v>139</v>
      </c>
      <c r="CF13" t="s">
        <v>140</v>
      </c>
      <c r="CG13" t="s">
        <v>141</v>
      </c>
      <c r="CH13" t="s">
        <v>142</v>
      </c>
      <c r="CI13" t="s">
        <v>143</v>
      </c>
      <c r="CJ13" t="s">
        <v>110</v>
      </c>
      <c r="CK13" s="1"/>
      <c r="CL13" s="1">
        <v>45218</v>
      </c>
      <c r="CM13" t="s">
        <v>144</v>
      </c>
      <c r="CN13" t="s">
        <v>114</v>
      </c>
    </row>
    <row r="14" spans="1:106">
      <c r="E14" t="s">
        <v>146</v>
      </c>
      <c r="F14">
        <v>7.3353999999999999</v>
      </c>
      <c r="G14">
        <v>7.3365</v>
      </c>
      <c r="H14">
        <v>7.3277000000000001</v>
      </c>
      <c r="I14">
        <v>7.3255999999999997</v>
      </c>
      <c r="J14">
        <v>7.3085000000000004</v>
      </c>
      <c r="K14">
        <v>2</v>
      </c>
      <c r="O14">
        <v>18</v>
      </c>
      <c r="P14" t="s">
        <v>105</v>
      </c>
      <c r="Q14" t="s">
        <v>147</v>
      </c>
      <c r="R14" t="s">
        <v>148</v>
      </c>
      <c r="S14" s="1">
        <v>45218</v>
      </c>
      <c r="T14" t="s">
        <v>108</v>
      </c>
      <c r="U14" t="s">
        <v>109</v>
      </c>
      <c r="V14" t="s">
        <v>110</v>
      </c>
      <c r="W14" t="s">
        <v>111</v>
      </c>
      <c r="X14">
        <v>2</v>
      </c>
      <c r="Y14" t="s">
        <v>149</v>
      </c>
      <c r="Z14" t="s">
        <v>109</v>
      </c>
      <c r="AA14" t="s">
        <v>110</v>
      </c>
      <c r="AB14" t="s">
        <v>110</v>
      </c>
      <c r="AC14" t="s">
        <v>110</v>
      </c>
      <c r="AD14" t="s">
        <v>110</v>
      </c>
      <c r="AE14" t="s">
        <v>109</v>
      </c>
      <c r="AF14"/>
      <c r="AG14" t="s">
        <v>109</v>
      </c>
      <c r="AH14" t="s">
        <v>110</v>
      </c>
      <c r="AI14" t="s">
        <v>110</v>
      </c>
      <c r="AJ14" t="s">
        <v>110</v>
      </c>
      <c r="AK14" t="s">
        <v>109</v>
      </c>
      <c r="AL14" t="s">
        <v>109</v>
      </c>
      <c r="AM14" s="1"/>
      <c r="AN14" s="1"/>
      <c r="AO14" s="1"/>
      <c r="AP14">
        <v>0.27200000000000002</v>
      </c>
      <c r="AQ14"/>
      <c r="AR14"/>
      <c r="AS14" t="s">
        <v>109</v>
      </c>
      <c r="AT14" t="s">
        <v>109</v>
      </c>
      <c r="AU14" t="s">
        <v>110</v>
      </c>
      <c r="AV14" t="s">
        <v>109</v>
      </c>
      <c r="AW14" t="s">
        <v>109</v>
      </c>
      <c r="AX14" t="s">
        <v>110</v>
      </c>
      <c r="AY14" t="s">
        <v>109</v>
      </c>
      <c r="AZ14" t="s">
        <v>110</v>
      </c>
      <c r="BA14" t="s">
        <v>109</v>
      </c>
      <c r="BB14" t="s">
        <v>109</v>
      </c>
      <c r="BC14" t="s">
        <v>109</v>
      </c>
      <c r="BD14" t="s">
        <v>109</v>
      </c>
      <c r="BE14" t="s">
        <v>110</v>
      </c>
      <c r="BF14" t="s">
        <v>109</v>
      </c>
      <c r="BG14" t="s">
        <v>109</v>
      </c>
      <c r="BH14" t="s">
        <v>109</v>
      </c>
      <c r="BI14" t="s">
        <v>109</v>
      </c>
      <c r="BJ14" t="s">
        <v>109</v>
      </c>
      <c r="BK14" t="s">
        <v>109</v>
      </c>
      <c r="BL14" s="45"/>
      <c r="BM14" t="s">
        <v>150</v>
      </c>
      <c r="BN14"/>
      <c r="BO14" t="s">
        <v>110</v>
      </c>
      <c r="BP14" t="s">
        <v>110</v>
      </c>
      <c r="BQ14" t="s">
        <v>110</v>
      </c>
      <c r="BR14" t="s">
        <v>110</v>
      </c>
      <c r="BS14" t="s">
        <v>109</v>
      </c>
      <c r="BT14" t="s">
        <v>109</v>
      </c>
      <c r="BU14" t="s">
        <v>109</v>
      </c>
      <c r="BV14" t="s">
        <v>109</v>
      </c>
      <c r="BW14" t="s">
        <v>109</v>
      </c>
      <c r="BX14">
        <v>0</v>
      </c>
      <c r="BY14">
        <v>0</v>
      </c>
      <c r="BZ14">
        <v>0</v>
      </c>
      <c r="CA14" t="s">
        <v>109</v>
      </c>
      <c r="CB14">
        <v>0</v>
      </c>
      <c r="CC14"/>
      <c r="CD14" t="s">
        <v>114</v>
      </c>
      <c r="CE14" t="s">
        <v>109</v>
      </c>
      <c r="CF14" t="s">
        <v>109</v>
      </c>
      <c r="CG14" t="s">
        <v>109</v>
      </c>
      <c r="CH14" t="s">
        <v>109</v>
      </c>
      <c r="CI14" t="s">
        <v>110</v>
      </c>
      <c r="CJ14" t="s">
        <v>110</v>
      </c>
      <c r="CK14" s="1"/>
      <c r="CL14" s="1"/>
      <c r="CM14" t="s">
        <v>109</v>
      </c>
      <c r="CN14"/>
    </row>
    <row r="15" spans="1:106">
      <c r="E15" t="s">
        <v>152</v>
      </c>
      <c r="F15">
        <v>7.3178999999999998</v>
      </c>
      <c r="G15">
        <v>7.3103999999999996</v>
      </c>
      <c r="H15">
        <v>7.3164999999999996</v>
      </c>
      <c r="I15">
        <v>7.3156999999999996</v>
      </c>
      <c r="J15">
        <v>7.3109999999999999</v>
      </c>
      <c r="K15">
        <v>3</v>
      </c>
      <c r="O15">
        <v>17</v>
      </c>
      <c r="P15" t="s">
        <v>105</v>
      </c>
      <c r="Q15" t="s">
        <v>106</v>
      </c>
      <c r="R15" t="s">
        <v>153</v>
      </c>
      <c r="S15" s="1">
        <v>45218</v>
      </c>
      <c r="T15" t="s">
        <v>108</v>
      </c>
      <c r="U15" t="s">
        <v>109</v>
      </c>
      <c r="V15" t="s">
        <v>110</v>
      </c>
      <c r="W15" t="s">
        <v>154</v>
      </c>
      <c r="X15">
        <v>0.05</v>
      </c>
      <c r="Y15" t="s">
        <v>112</v>
      </c>
      <c r="Z15" t="s">
        <v>109</v>
      </c>
      <c r="AA15" t="s">
        <v>110</v>
      </c>
      <c r="AB15" t="s">
        <v>110</v>
      </c>
      <c r="AC15" t="s">
        <v>110</v>
      </c>
      <c r="AD15" t="s">
        <v>110</v>
      </c>
      <c r="AE15" t="s">
        <v>109</v>
      </c>
      <c r="AF15"/>
      <c r="AG15" t="s">
        <v>109</v>
      </c>
      <c r="AH15" t="s">
        <v>110</v>
      </c>
      <c r="AI15" t="s">
        <v>110</v>
      </c>
      <c r="AJ15" t="s">
        <v>110</v>
      </c>
      <c r="AK15" t="s">
        <v>109</v>
      </c>
      <c r="AL15" t="s">
        <v>109</v>
      </c>
      <c r="AM15" s="1"/>
      <c r="AN15" s="1"/>
      <c r="AO15" s="1"/>
      <c r="AP15">
        <v>6.0000000000000001E-3</v>
      </c>
      <c r="AQ15"/>
      <c r="AR15"/>
      <c r="AS15" t="s">
        <v>109</v>
      </c>
      <c r="AT15" t="s">
        <v>109</v>
      </c>
      <c r="AU15" t="s">
        <v>110</v>
      </c>
      <c r="AV15" t="s">
        <v>109</v>
      </c>
      <c r="AW15" t="s">
        <v>109</v>
      </c>
      <c r="AX15" t="s">
        <v>110</v>
      </c>
      <c r="AY15" t="s">
        <v>109</v>
      </c>
      <c r="AZ15" t="s">
        <v>110</v>
      </c>
      <c r="BA15" t="s">
        <v>109</v>
      </c>
      <c r="BB15" t="s">
        <v>109</v>
      </c>
      <c r="BC15" t="s">
        <v>109</v>
      </c>
      <c r="BD15" t="s">
        <v>109</v>
      </c>
      <c r="BE15" t="s">
        <v>110</v>
      </c>
      <c r="BF15" t="s">
        <v>109</v>
      </c>
      <c r="BG15" t="s">
        <v>109</v>
      </c>
      <c r="BH15" t="s">
        <v>109</v>
      </c>
      <c r="BI15" t="s">
        <v>109</v>
      </c>
      <c r="BJ15" t="s">
        <v>109</v>
      </c>
      <c r="BK15" t="s">
        <v>109</v>
      </c>
      <c r="BL15" s="45"/>
      <c r="BM15" t="s">
        <v>155</v>
      </c>
      <c r="BN15"/>
      <c r="BO15" t="s">
        <v>110</v>
      </c>
      <c r="BP15" t="s">
        <v>110</v>
      </c>
      <c r="BQ15" t="s">
        <v>110</v>
      </c>
      <c r="BR15" t="s">
        <v>110</v>
      </c>
      <c r="BS15" t="s">
        <v>109</v>
      </c>
      <c r="BT15" t="s">
        <v>109</v>
      </c>
      <c r="BU15" t="s">
        <v>109</v>
      </c>
      <c r="BV15" t="s">
        <v>109</v>
      </c>
      <c r="BW15" t="s">
        <v>109</v>
      </c>
      <c r="BX15">
        <v>0</v>
      </c>
      <c r="BY15">
        <v>0</v>
      </c>
      <c r="BZ15">
        <v>0</v>
      </c>
      <c r="CA15" t="s">
        <v>109</v>
      </c>
      <c r="CB15">
        <v>0</v>
      </c>
      <c r="CC15"/>
      <c r="CD15" t="s">
        <v>114</v>
      </c>
      <c r="CE15" t="s">
        <v>109</v>
      </c>
      <c r="CF15" t="s">
        <v>109</v>
      </c>
      <c r="CG15" t="s">
        <v>109</v>
      </c>
      <c r="CH15" t="s">
        <v>109</v>
      </c>
      <c r="CI15" t="s">
        <v>110</v>
      </c>
      <c r="CJ15" t="s">
        <v>110</v>
      </c>
      <c r="CK15" s="1"/>
      <c r="CL15" s="1"/>
      <c r="CM15" t="s">
        <v>109</v>
      </c>
      <c r="CN15"/>
    </row>
    <row r="16" spans="1:106">
      <c r="E16" t="s">
        <v>157</v>
      </c>
      <c r="F16">
        <v>125.97</v>
      </c>
      <c r="G16">
        <v>125.97</v>
      </c>
      <c r="H16">
        <v>126.29</v>
      </c>
      <c r="I16">
        <v>126.58</v>
      </c>
      <c r="J16">
        <v>126.68</v>
      </c>
      <c r="K16">
        <v>4</v>
      </c>
      <c r="O16">
        <v>16</v>
      </c>
      <c r="P16" t="s">
        <v>109</v>
      </c>
      <c r="Q16" t="s">
        <v>158</v>
      </c>
      <c r="R16" t="s">
        <v>159</v>
      </c>
      <c r="S16" s="1">
        <v>45217</v>
      </c>
      <c r="T16" t="s">
        <v>108</v>
      </c>
      <c r="U16" t="s">
        <v>160</v>
      </c>
      <c r="V16" t="s">
        <v>161</v>
      </c>
      <c r="W16" t="s">
        <v>162</v>
      </c>
      <c r="X16">
        <v>2.1</v>
      </c>
      <c r="Y16" t="s">
        <v>126</v>
      </c>
      <c r="Z16" t="s">
        <v>163</v>
      </c>
      <c r="AA16" t="s">
        <v>164</v>
      </c>
      <c r="AB16" t="s">
        <v>163</v>
      </c>
      <c r="AC16" t="s">
        <v>110</v>
      </c>
      <c r="AD16">
        <v>60</v>
      </c>
      <c r="AE16" t="s">
        <v>129</v>
      </c>
      <c r="AF16">
        <v>100</v>
      </c>
      <c r="AG16" t="s">
        <v>165</v>
      </c>
      <c r="AH16" t="s">
        <v>166</v>
      </c>
      <c r="AI16" t="s">
        <v>110</v>
      </c>
      <c r="AJ16" t="s">
        <v>110</v>
      </c>
      <c r="AK16" t="s">
        <v>109</v>
      </c>
      <c r="AL16" t="s">
        <v>132</v>
      </c>
      <c r="AM16" s="1">
        <v>45224</v>
      </c>
      <c r="AN16" s="1">
        <v>45407</v>
      </c>
      <c r="AO16" s="1">
        <v>46320</v>
      </c>
      <c r="AP16">
        <v>2.1</v>
      </c>
      <c r="AQ16">
        <v>15.391</v>
      </c>
      <c r="AR16">
        <v>16.440999999999999</v>
      </c>
      <c r="AS16" t="s">
        <v>109</v>
      </c>
      <c r="AT16" t="s">
        <v>167</v>
      </c>
      <c r="AU16" t="s">
        <v>110</v>
      </c>
      <c r="AV16" t="s">
        <v>109</v>
      </c>
      <c r="AW16" t="s">
        <v>168</v>
      </c>
      <c r="AX16" t="s">
        <v>110</v>
      </c>
      <c r="AY16" t="s">
        <v>158</v>
      </c>
      <c r="AZ16" t="s">
        <v>110</v>
      </c>
      <c r="BA16" t="s">
        <v>169</v>
      </c>
      <c r="BB16" t="s">
        <v>110</v>
      </c>
      <c r="BC16" t="s">
        <v>109</v>
      </c>
      <c r="BD16" t="s">
        <v>109</v>
      </c>
      <c r="BE16" t="s">
        <v>110</v>
      </c>
      <c r="BF16" t="s">
        <v>109</v>
      </c>
      <c r="BG16" t="s">
        <v>109</v>
      </c>
      <c r="BH16" t="s">
        <v>170</v>
      </c>
      <c r="BI16" t="s">
        <v>136</v>
      </c>
      <c r="BJ16" t="s">
        <v>137</v>
      </c>
      <c r="BK16" t="s">
        <v>109</v>
      </c>
      <c r="BL16" s="45"/>
      <c r="BM16" t="s">
        <v>171</v>
      </c>
      <c r="BN16" t="s">
        <v>114</v>
      </c>
      <c r="BO16" t="s">
        <v>110</v>
      </c>
      <c r="BP16" t="s">
        <v>110</v>
      </c>
      <c r="BQ16" t="s">
        <v>110</v>
      </c>
      <c r="BR16" t="s">
        <v>110</v>
      </c>
      <c r="BS16" t="s">
        <v>109</v>
      </c>
      <c r="BT16" t="s">
        <v>109</v>
      </c>
      <c r="BU16" t="s">
        <v>109</v>
      </c>
      <c r="BV16" t="s">
        <v>109</v>
      </c>
      <c r="BW16" t="s">
        <v>109</v>
      </c>
      <c r="BX16">
        <v>0</v>
      </c>
      <c r="BY16">
        <v>0</v>
      </c>
      <c r="BZ16">
        <v>0</v>
      </c>
      <c r="CA16" t="s">
        <v>109</v>
      </c>
      <c r="CB16">
        <v>0</v>
      </c>
      <c r="CC16"/>
      <c r="CD16"/>
      <c r="CE16" t="s">
        <v>172</v>
      </c>
      <c r="CF16" t="s">
        <v>140</v>
      </c>
      <c r="CG16" t="s">
        <v>141</v>
      </c>
      <c r="CH16" t="s">
        <v>173</v>
      </c>
      <c r="CI16" t="s">
        <v>174</v>
      </c>
      <c r="CJ16" t="s">
        <v>110</v>
      </c>
      <c r="CK16" s="1"/>
      <c r="CL16" s="1">
        <v>43074</v>
      </c>
      <c r="CM16" t="s">
        <v>144</v>
      </c>
      <c r="CN16" t="s">
        <v>114</v>
      </c>
    </row>
    <row r="17" spans="5:92">
      <c r="E17" t="s">
        <v>176</v>
      </c>
      <c r="F17">
        <v>168.94</v>
      </c>
      <c r="G17">
        <v>168.94</v>
      </c>
      <c r="H17">
        <v>169.31</v>
      </c>
      <c r="I17">
        <v>169.61</v>
      </c>
      <c r="J17">
        <v>170.31</v>
      </c>
      <c r="K17">
        <v>5</v>
      </c>
      <c r="O17">
        <v>15</v>
      </c>
      <c r="P17" t="s">
        <v>109</v>
      </c>
      <c r="Q17" t="s">
        <v>177</v>
      </c>
      <c r="R17" t="s">
        <v>178</v>
      </c>
      <c r="S17" s="1">
        <v>45217</v>
      </c>
      <c r="T17" t="s">
        <v>108</v>
      </c>
      <c r="U17" t="s">
        <v>108</v>
      </c>
      <c r="V17" t="s">
        <v>124</v>
      </c>
      <c r="W17" t="s">
        <v>111</v>
      </c>
      <c r="X17">
        <v>0.6</v>
      </c>
      <c r="Y17" t="s">
        <v>149</v>
      </c>
      <c r="Z17" t="s">
        <v>179</v>
      </c>
      <c r="AA17" t="s">
        <v>110</v>
      </c>
      <c r="AB17" t="s">
        <v>179</v>
      </c>
      <c r="AC17" t="s">
        <v>110</v>
      </c>
      <c r="AD17" t="s">
        <v>110</v>
      </c>
      <c r="AE17" t="s">
        <v>129</v>
      </c>
      <c r="AF17">
        <v>100</v>
      </c>
      <c r="AG17" t="s">
        <v>180</v>
      </c>
      <c r="AH17" t="s">
        <v>166</v>
      </c>
      <c r="AI17" t="s">
        <v>110</v>
      </c>
      <c r="AJ17" t="s">
        <v>110</v>
      </c>
      <c r="AK17" t="s">
        <v>109</v>
      </c>
      <c r="AL17" t="s">
        <v>132</v>
      </c>
      <c r="AM17" s="1">
        <v>45223</v>
      </c>
      <c r="AN17" s="1">
        <v>45406</v>
      </c>
      <c r="AO17" s="1">
        <v>45587</v>
      </c>
      <c r="AP17">
        <v>8.2000000000000003E-2</v>
      </c>
      <c r="AQ17">
        <v>0.6</v>
      </c>
      <c r="AR17">
        <v>0.64100000000000001</v>
      </c>
      <c r="AS17" t="s">
        <v>109</v>
      </c>
      <c r="AT17" t="s">
        <v>167</v>
      </c>
      <c r="AU17" t="s">
        <v>110</v>
      </c>
      <c r="AV17" t="s">
        <v>109</v>
      </c>
      <c r="AW17" t="s">
        <v>181</v>
      </c>
      <c r="AX17" t="s">
        <v>177</v>
      </c>
      <c r="AY17" t="s">
        <v>109</v>
      </c>
      <c r="AZ17" t="s">
        <v>110</v>
      </c>
      <c r="BA17" t="s">
        <v>109</v>
      </c>
      <c r="BB17" t="s">
        <v>110</v>
      </c>
      <c r="BC17" t="s">
        <v>109</v>
      </c>
      <c r="BD17" t="s">
        <v>182</v>
      </c>
      <c r="BE17" t="s">
        <v>110</v>
      </c>
      <c r="BF17" t="s">
        <v>109</v>
      </c>
      <c r="BG17" t="s">
        <v>109</v>
      </c>
      <c r="BH17" t="s">
        <v>183</v>
      </c>
      <c r="BI17" t="s">
        <v>136</v>
      </c>
      <c r="BJ17" t="s">
        <v>137</v>
      </c>
      <c r="BK17" t="s">
        <v>109</v>
      </c>
      <c r="BL17" s="45"/>
      <c r="BM17" t="s">
        <v>184</v>
      </c>
      <c r="BN17" t="s">
        <v>114</v>
      </c>
      <c r="BO17" t="s">
        <v>110</v>
      </c>
      <c r="BP17" t="s">
        <v>110</v>
      </c>
      <c r="BQ17" t="s">
        <v>110</v>
      </c>
      <c r="BR17" t="s">
        <v>110</v>
      </c>
      <c r="BS17" t="s">
        <v>109</v>
      </c>
      <c r="BT17" t="s">
        <v>109</v>
      </c>
      <c r="BU17" t="s">
        <v>109</v>
      </c>
      <c r="BV17" t="s">
        <v>109</v>
      </c>
      <c r="BW17" t="s">
        <v>109</v>
      </c>
      <c r="BX17">
        <v>0</v>
      </c>
      <c r="BY17">
        <v>0</v>
      </c>
      <c r="BZ17">
        <v>0</v>
      </c>
      <c r="CA17" t="s">
        <v>109</v>
      </c>
      <c r="CB17">
        <v>0</v>
      </c>
      <c r="CC17"/>
      <c r="CD17"/>
      <c r="CE17" t="s">
        <v>185</v>
      </c>
      <c r="CF17" t="s">
        <v>140</v>
      </c>
      <c r="CG17" t="s">
        <v>141</v>
      </c>
      <c r="CH17" t="s">
        <v>173</v>
      </c>
      <c r="CI17" t="s">
        <v>186</v>
      </c>
      <c r="CJ17" t="s">
        <v>187</v>
      </c>
      <c r="CK17" s="1"/>
      <c r="CL17" s="1">
        <v>45217</v>
      </c>
      <c r="CM17" t="s">
        <v>144</v>
      </c>
      <c r="CN17" t="s">
        <v>114</v>
      </c>
    </row>
    <row r="18" spans="5:92">
      <c r="E18" t="s">
        <v>189</v>
      </c>
      <c r="F18">
        <v>169.03</v>
      </c>
      <c r="G18">
        <v>169.25</v>
      </c>
      <c r="H18">
        <v>169.13</v>
      </c>
      <c r="I18">
        <v>168.84</v>
      </c>
      <c r="J18">
        <v>169.42</v>
      </c>
      <c r="K18">
        <v>6</v>
      </c>
      <c r="O18">
        <v>14</v>
      </c>
      <c r="P18" t="s">
        <v>109</v>
      </c>
      <c r="Q18" t="s">
        <v>190</v>
      </c>
      <c r="R18" t="s">
        <v>191</v>
      </c>
      <c r="S18" s="1">
        <v>45217</v>
      </c>
      <c r="T18" t="s">
        <v>108</v>
      </c>
      <c r="U18" t="s">
        <v>108</v>
      </c>
      <c r="V18" t="s">
        <v>110</v>
      </c>
      <c r="W18" t="s">
        <v>162</v>
      </c>
      <c r="X18">
        <v>1.7</v>
      </c>
      <c r="Y18" t="s">
        <v>126</v>
      </c>
      <c r="Z18" t="s">
        <v>163</v>
      </c>
      <c r="AA18" t="s">
        <v>110</v>
      </c>
      <c r="AB18" t="s">
        <v>110</v>
      </c>
      <c r="AC18" t="s">
        <v>110</v>
      </c>
      <c r="AD18" t="s">
        <v>110</v>
      </c>
      <c r="AE18" t="s">
        <v>129</v>
      </c>
      <c r="AF18">
        <v>100</v>
      </c>
      <c r="AG18" t="s">
        <v>180</v>
      </c>
      <c r="AH18" t="s">
        <v>131</v>
      </c>
      <c r="AI18" t="s">
        <v>110</v>
      </c>
      <c r="AJ18" t="s">
        <v>110</v>
      </c>
      <c r="AK18" t="s">
        <v>109</v>
      </c>
      <c r="AL18" t="s">
        <v>192</v>
      </c>
      <c r="AM18" s="1">
        <v>45225</v>
      </c>
      <c r="AN18" s="1">
        <v>45591</v>
      </c>
      <c r="AO18" s="1">
        <v>46321</v>
      </c>
      <c r="AP18">
        <v>1.7</v>
      </c>
      <c r="AQ18">
        <v>12.459</v>
      </c>
      <c r="AR18">
        <v>13.308999999999999</v>
      </c>
      <c r="AS18" t="s">
        <v>109</v>
      </c>
      <c r="AT18" t="s">
        <v>133</v>
      </c>
      <c r="AU18" t="s">
        <v>110</v>
      </c>
      <c r="AV18" t="s">
        <v>109</v>
      </c>
      <c r="AW18" t="s">
        <v>193</v>
      </c>
      <c r="AX18" t="s">
        <v>190</v>
      </c>
      <c r="AY18" t="s">
        <v>109</v>
      </c>
      <c r="AZ18" t="s">
        <v>110</v>
      </c>
      <c r="BA18" t="s">
        <v>109</v>
      </c>
      <c r="BB18" t="s">
        <v>110</v>
      </c>
      <c r="BC18" t="s">
        <v>109</v>
      </c>
      <c r="BD18" t="s">
        <v>109</v>
      </c>
      <c r="BE18" t="s">
        <v>110</v>
      </c>
      <c r="BF18" t="s">
        <v>109</v>
      </c>
      <c r="BG18" t="s">
        <v>109</v>
      </c>
      <c r="BH18" t="s">
        <v>109</v>
      </c>
      <c r="BI18" t="s">
        <v>136</v>
      </c>
      <c r="BJ18" t="s">
        <v>137</v>
      </c>
      <c r="BK18" t="s">
        <v>109</v>
      </c>
      <c r="BL18" s="45"/>
      <c r="BM18" t="s">
        <v>194</v>
      </c>
      <c r="BN18" t="s">
        <v>114</v>
      </c>
      <c r="BO18" t="s">
        <v>110</v>
      </c>
      <c r="BP18" t="s">
        <v>110</v>
      </c>
      <c r="BQ18" t="s">
        <v>110</v>
      </c>
      <c r="BR18" t="s">
        <v>110</v>
      </c>
      <c r="BS18" t="s">
        <v>109</v>
      </c>
      <c r="BT18" t="s">
        <v>109</v>
      </c>
      <c r="BU18" t="s">
        <v>109</v>
      </c>
      <c r="BV18" t="s">
        <v>109</v>
      </c>
      <c r="BW18" t="s">
        <v>109</v>
      </c>
      <c r="BX18">
        <v>0</v>
      </c>
      <c r="BY18">
        <v>0</v>
      </c>
      <c r="BZ18">
        <v>0</v>
      </c>
      <c r="CA18" t="s">
        <v>109</v>
      </c>
      <c r="CB18">
        <v>0</v>
      </c>
      <c r="CC18"/>
      <c r="CD18"/>
      <c r="CE18" t="s">
        <v>195</v>
      </c>
      <c r="CF18" t="s">
        <v>140</v>
      </c>
      <c r="CG18" t="s">
        <v>141</v>
      </c>
      <c r="CH18" t="s">
        <v>196</v>
      </c>
      <c r="CI18" t="s">
        <v>197</v>
      </c>
      <c r="CJ18" t="s">
        <v>110</v>
      </c>
      <c r="CK18" s="1"/>
      <c r="CL18" s="1">
        <v>45217</v>
      </c>
      <c r="CM18" t="s">
        <v>198</v>
      </c>
      <c r="CN18" t="s">
        <v>114</v>
      </c>
    </row>
    <row r="19" spans="5:92">
      <c r="E19" t="s">
        <v>200</v>
      </c>
      <c r="F19">
        <v>136.9</v>
      </c>
      <c r="G19">
        <v>134.30000000000001</v>
      </c>
      <c r="H19">
        <v>129.5</v>
      </c>
      <c r="I19">
        <v>127.16</v>
      </c>
      <c r="J19">
        <v>127.75</v>
      </c>
      <c r="K19">
        <v>7</v>
      </c>
      <c r="O19">
        <v>13</v>
      </c>
      <c r="P19" t="s">
        <v>109</v>
      </c>
      <c r="Q19" t="s">
        <v>201</v>
      </c>
      <c r="R19" t="s">
        <v>202</v>
      </c>
      <c r="S19" s="1">
        <v>45217</v>
      </c>
      <c r="T19" t="s">
        <v>108</v>
      </c>
      <c r="U19" t="s">
        <v>108</v>
      </c>
      <c r="V19" t="s">
        <v>124</v>
      </c>
      <c r="W19" t="s">
        <v>162</v>
      </c>
      <c r="X19">
        <v>3</v>
      </c>
      <c r="Y19" t="s">
        <v>126</v>
      </c>
      <c r="Z19" t="s">
        <v>203</v>
      </c>
      <c r="AA19" t="s">
        <v>204</v>
      </c>
      <c r="AB19" t="s">
        <v>203</v>
      </c>
      <c r="AC19" t="s">
        <v>110</v>
      </c>
      <c r="AD19">
        <v>40</v>
      </c>
      <c r="AE19" t="s">
        <v>129</v>
      </c>
      <c r="AF19">
        <v>100</v>
      </c>
      <c r="AG19" t="s">
        <v>205</v>
      </c>
      <c r="AH19" t="s">
        <v>131</v>
      </c>
      <c r="AI19" t="s">
        <v>110</v>
      </c>
      <c r="AJ19" t="s">
        <v>110</v>
      </c>
      <c r="AK19" t="s">
        <v>109</v>
      </c>
      <c r="AL19" t="s">
        <v>132</v>
      </c>
      <c r="AM19" s="1">
        <v>45225</v>
      </c>
      <c r="AN19" s="1">
        <v>45408</v>
      </c>
      <c r="AO19" s="1">
        <v>46321</v>
      </c>
      <c r="AP19">
        <v>3</v>
      </c>
      <c r="AQ19">
        <v>21.986999999999998</v>
      </c>
      <c r="AR19">
        <v>23.486999999999998</v>
      </c>
      <c r="AS19" t="s">
        <v>109</v>
      </c>
      <c r="AT19" t="s">
        <v>133</v>
      </c>
      <c r="AU19" t="s">
        <v>110</v>
      </c>
      <c r="AV19" t="s">
        <v>109</v>
      </c>
      <c r="AW19" t="s">
        <v>201</v>
      </c>
      <c r="AX19" t="s">
        <v>110</v>
      </c>
      <c r="AY19" t="s">
        <v>109</v>
      </c>
      <c r="AZ19" t="s">
        <v>110</v>
      </c>
      <c r="BA19" t="s">
        <v>206</v>
      </c>
      <c r="BB19" t="s">
        <v>110</v>
      </c>
      <c r="BC19" t="s">
        <v>109</v>
      </c>
      <c r="BD19" t="s">
        <v>109</v>
      </c>
      <c r="BE19" t="s">
        <v>110</v>
      </c>
      <c r="BF19" t="s">
        <v>109</v>
      </c>
      <c r="BG19" t="s">
        <v>109</v>
      </c>
      <c r="BH19" t="s">
        <v>207</v>
      </c>
      <c r="BI19" t="s">
        <v>136</v>
      </c>
      <c r="BJ19" t="s">
        <v>137</v>
      </c>
      <c r="BK19" t="s">
        <v>109</v>
      </c>
      <c r="BL19" s="45"/>
      <c r="BM19" t="s">
        <v>208</v>
      </c>
      <c r="BN19" t="s">
        <v>114</v>
      </c>
      <c r="BO19" t="s">
        <v>209</v>
      </c>
      <c r="BP19" t="s">
        <v>210</v>
      </c>
      <c r="BQ19" t="s">
        <v>110</v>
      </c>
      <c r="BR19" t="s">
        <v>110</v>
      </c>
      <c r="BS19" t="s">
        <v>211</v>
      </c>
      <c r="BT19" t="s">
        <v>212</v>
      </c>
      <c r="BU19" t="s">
        <v>213</v>
      </c>
      <c r="BV19" t="s">
        <v>214</v>
      </c>
      <c r="BW19" t="s">
        <v>215</v>
      </c>
      <c r="BX19">
        <v>1</v>
      </c>
      <c r="BY19">
        <v>1</v>
      </c>
      <c r="BZ19">
        <v>1</v>
      </c>
      <c r="CA19" t="s">
        <v>109</v>
      </c>
      <c r="CB19"/>
      <c r="CC19" t="s">
        <v>114</v>
      </c>
      <c r="CD19"/>
      <c r="CE19" t="s">
        <v>216</v>
      </c>
      <c r="CF19" t="s">
        <v>140</v>
      </c>
      <c r="CG19" t="s">
        <v>141</v>
      </c>
      <c r="CH19" t="s">
        <v>173</v>
      </c>
      <c r="CI19" t="s">
        <v>217</v>
      </c>
      <c r="CJ19" t="s">
        <v>218</v>
      </c>
      <c r="CK19" s="1"/>
      <c r="CL19" s="1">
        <v>44169</v>
      </c>
      <c r="CM19" t="s">
        <v>144</v>
      </c>
      <c r="CN19" t="s">
        <v>114</v>
      </c>
    </row>
    <row r="20" spans="5:92">
      <c r="E20" t="s">
        <v>220</v>
      </c>
      <c r="F20">
        <v>1819.6</v>
      </c>
      <c r="G20">
        <v>1819.45</v>
      </c>
      <c r="H20">
        <v>1818.95</v>
      </c>
      <c r="I20">
        <v>1822.45</v>
      </c>
      <c r="J20">
        <v>1833.05</v>
      </c>
      <c r="K20">
        <v>8</v>
      </c>
      <c r="O20">
        <v>12</v>
      </c>
      <c r="P20" t="s">
        <v>109</v>
      </c>
      <c r="Q20" t="s">
        <v>221</v>
      </c>
      <c r="R20" t="s">
        <v>222</v>
      </c>
      <c r="S20" s="1">
        <v>45217</v>
      </c>
      <c r="T20" t="s">
        <v>108</v>
      </c>
      <c r="U20" t="s">
        <v>223</v>
      </c>
      <c r="V20" t="s">
        <v>110</v>
      </c>
      <c r="W20" t="s">
        <v>111</v>
      </c>
      <c r="X20">
        <v>31.9</v>
      </c>
      <c r="Y20" t="s">
        <v>126</v>
      </c>
      <c r="Z20" t="s">
        <v>224</v>
      </c>
      <c r="AA20" t="s">
        <v>110</v>
      </c>
      <c r="AB20" t="s">
        <v>110</v>
      </c>
      <c r="AC20" t="s">
        <v>110</v>
      </c>
      <c r="AD20" t="s">
        <v>110</v>
      </c>
      <c r="AE20" t="s">
        <v>129</v>
      </c>
      <c r="AF20">
        <v>100</v>
      </c>
      <c r="AG20" t="s">
        <v>180</v>
      </c>
      <c r="AH20" t="s">
        <v>225</v>
      </c>
      <c r="AI20" t="s">
        <v>226</v>
      </c>
      <c r="AJ20" t="s">
        <v>110</v>
      </c>
      <c r="AK20" t="s">
        <v>109</v>
      </c>
      <c r="AL20" t="s">
        <v>132</v>
      </c>
      <c r="AM20" s="1">
        <v>45224</v>
      </c>
      <c r="AN20" s="1">
        <v>45407</v>
      </c>
      <c r="AO20" s="1">
        <v>46320</v>
      </c>
      <c r="AP20">
        <v>4.3380000000000001</v>
      </c>
      <c r="AQ20">
        <v>31.9</v>
      </c>
      <c r="AR20">
        <v>34.069000000000003</v>
      </c>
      <c r="AS20" t="s">
        <v>109</v>
      </c>
      <c r="AT20" t="s">
        <v>227</v>
      </c>
      <c r="AU20" t="s">
        <v>110</v>
      </c>
      <c r="AV20" t="s">
        <v>109</v>
      </c>
      <c r="AW20" t="s">
        <v>228</v>
      </c>
      <c r="AX20" t="s">
        <v>221</v>
      </c>
      <c r="AY20" t="s">
        <v>109</v>
      </c>
      <c r="AZ20" t="s">
        <v>110</v>
      </c>
      <c r="BA20" t="s">
        <v>109</v>
      </c>
      <c r="BB20" t="s">
        <v>110</v>
      </c>
      <c r="BC20" t="s">
        <v>109</v>
      </c>
      <c r="BD20" t="s">
        <v>109</v>
      </c>
      <c r="BE20" t="s">
        <v>110</v>
      </c>
      <c r="BF20" t="s">
        <v>109</v>
      </c>
      <c r="BG20" t="s">
        <v>109</v>
      </c>
      <c r="BH20" t="s">
        <v>109</v>
      </c>
      <c r="BI20" t="s">
        <v>136</v>
      </c>
      <c r="BJ20" t="s">
        <v>137</v>
      </c>
      <c r="BK20" t="s">
        <v>109</v>
      </c>
      <c r="BL20" s="45"/>
      <c r="BM20" t="s">
        <v>229</v>
      </c>
      <c r="BN20" t="s">
        <v>114</v>
      </c>
      <c r="BO20" t="s">
        <v>110</v>
      </c>
      <c r="BP20" t="s">
        <v>110</v>
      </c>
      <c r="BQ20" t="s">
        <v>110</v>
      </c>
      <c r="BR20" t="s">
        <v>110</v>
      </c>
      <c r="BS20" t="s">
        <v>109</v>
      </c>
      <c r="BT20" t="s">
        <v>109</v>
      </c>
      <c r="BU20" t="s">
        <v>109</v>
      </c>
      <c r="BV20" t="s">
        <v>109</v>
      </c>
      <c r="BW20" t="s">
        <v>109</v>
      </c>
      <c r="BX20">
        <v>0</v>
      </c>
      <c r="BY20">
        <v>0</v>
      </c>
      <c r="BZ20">
        <v>0</v>
      </c>
      <c r="CA20" t="s">
        <v>109</v>
      </c>
      <c r="CB20">
        <v>0</v>
      </c>
      <c r="CC20"/>
      <c r="CD20"/>
      <c r="CE20" t="s">
        <v>230</v>
      </c>
      <c r="CF20" t="s">
        <v>231</v>
      </c>
      <c r="CG20" t="s">
        <v>232</v>
      </c>
      <c r="CH20" t="s">
        <v>233</v>
      </c>
      <c r="CI20" t="s">
        <v>234</v>
      </c>
      <c r="CJ20" t="s">
        <v>110</v>
      </c>
      <c r="CK20" s="1"/>
      <c r="CL20" s="1">
        <v>34298</v>
      </c>
      <c r="CM20" t="s">
        <v>235</v>
      </c>
      <c r="CN20" t="s">
        <v>114</v>
      </c>
    </row>
    <row r="21" spans="5:92">
      <c r="E21" t="s">
        <v>237</v>
      </c>
      <c r="F21">
        <v>6112</v>
      </c>
      <c r="G21">
        <v>6119</v>
      </c>
      <c r="H21">
        <v>6135</v>
      </c>
      <c r="I21">
        <v>6101</v>
      </c>
      <c r="J21">
        <v>6137</v>
      </c>
      <c r="K21">
        <v>9</v>
      </c>
      <c r="O21">
        <v>11</v>
      </c>
      <c r="P21" t="s">
        <v>109</v>
      </c>
      <c r="Q21" t="s">
        <v>238</v>
      </c>
      <c r="R21" t="s">
        <v>239</v>
      </c>
      <c r="S21" s="1">
        <v>45217</v>
      </c>
      <c r="T21" t="s">
        <v>108</v>
      </c>
      <c r="U21" t="s">
        <v>240</v>
      </c>
      <c r="V21" t="s">
        <v>161</v>
      </c>
      <c r="W21" t="s">
        <v>162</v>
      </c>
      <c r="X21">
        <v>5</v>
      </c>
      <c r="Y21" t="s">
        <v>126</v>
      </c>
      <c r="Z21" t="s">
        <v>241</v>
      </c>
      <c r="AA21" t="s">
        <v>242</v>
      </c>
      <c r="AB21" t="s">
        <v>243</v>
      </c>
      <c r="AC21" t="s">
        <v>110</v>
      </c>
      <c r="AD21" t="s">
        <v>110</v>
      </c>
      <c r="AE21" t="s">
        <v>244</v>
      </c>
      <c r="AF21">
        <v>99.816999999999993</v>
      </c>
      <c r="AG21" t="s">
        <v>205</v>
      </c>
      <c r="AH21" t="s">
        <v>245</v>
      </c>
      <c r="AI21" t="s">
        <v>226</v>
      </c>
      <c r="AJ21" t="s">
        <v>110</v>
      </c>
      <c r="AK21" t="s">
        <v>109</v>
      </c>
      <c r="AL21" t="s">
        <v>132</v>
      </c>
      <c r="AM21" s="1">
        <v>45224</v>
      </c>
      <c r="AN21" s="1">
        <v>45407</v>
      </c>
      <c r="AO21" s="1">
        <v>46320</v>
      </c>
      <c r="AP21">
        <v>5</v>
      </c>
      <c r="AQ21">
        <v>36.645000000000003</v>
      </c>
      <c r="AR21">
        <v>39.145000000000003</v>
      </c>
      <c r="AS21" t="s">
        <v>109</v>
      </c>
      <c r="AT21" t="s">
        <v>133</v>
      </c>
      <c r="AU21" t="s">
        <v>110</v>
      </c>
      <c r="AV21" t="s">
        <v>246</v>
      </c>
      <c r="AW21" t="s">
        <v>247</v>
      </c>
      <c r="AX21" t="s">
        <v>110</v>
      </c>
      <c r="AY21" t="s">
        <v>109</v>
      </c>
      <c r="AZ21" t="s">
        <v>110</v>
      </c>
      <c r="BA21" t="s">
        <v>206</v>
      </c>
      <c r="BB21" t="s">
        <v>110</v>
      </c>
      <c r="BC21" t="s">
        <v>109</v>
      </c>
      <c r="BD21" t="s">
        <v>109</v>
      </c>
      <c r="BE21" t="s">
        <v>110</v>
      </c>
      <c r="BF21" t="s">
        <v>109</v>
      </c>
      <c r="BG21" t="s">
        <v>109</v>
      </c>
      <c r="BH21" t="s">
        <v>248</v>
      </c>
      <c r="BI21" t="s">
        <v>136</v>
      </c>
      <c r="BJ21" t="s">
        <v>137</v>
      </c>
      <c r="BK21" t="s">
        <v>109</v>
      </c>
      <c r="BL21" s="45"/>
      <c r="BM21" t="s">
        <v>249</v>
      </c>
      <c r="BN21" t="s">
        <v>114</v>
      </c>
      <c r="BO21" t="s">
        <v>110</v>
      </c>
      <c r="BP21" t="s">
        <v>110</v>
      </c>
      <c r="BQ21" t="s">
        <v>110</v>
      </c>
      <c r="BR21" t="s">
        <v>110</v>
      </c>
      <c r="BS21" t="s">
        <v>109</v>
      </c>
      <c r="BT21" t="s">
        <v>109</v>
      </c>
      <c r="BU21" t="s">
        <v>109</v>
      </c>
      <c r="BV21" t="s">
        <v>109</v>
      </c>
      <c r="BW21" t="s">
        <v>109</v>
      </c>
      <c r="BX21">
        <v>0</v>
      </c>
      <c r="BY21">
        <v>0</v>
      </c>
      <c r="BZ21">
        <v>0</v>
      </c>
      <c r="CA21" t="s">
        <v>109</v>
      </c>
      <c r="CB21">
        <v>0</v>
      </c>
      <c r="CC21"/>
      <c r="CD21"/>
      <c r="CE21" t="s">
        <v>109</v>
      </c>
      <c r="CF21" t="s">
        <v>109</v>
      </c>
      <c r="CG21" t="s">
        <v>109</v>
      </c>
      <c r="CH21" t="s">
        <v>109</v>
      </c>
      <c r="CI21" t="s">
        <v>110</v>
      </c>
      <c r="CJ21" t="s">
        <v>110</v>
      </c>
      <c r="CK21" s="1"/>
      <c r="CL21" s="1"/>
      <c r="CM21" t="s">
        <v>109</v>
      </c>
      <c r="CN21"/>
    </row>
    <row r="22" spans="5:92">
      <c r="E22" t="s">
        <v>251</v>
      </c>
      <c r="F22">
        <v>7494.58</v>
      </c>
      <c r="G22">
        <v>7451.54</v>
      </c>
      <c r="H22">
        <v>7412.45</v>
      </c>
      <c r="I22">
        <v>7470.16</v>
      </c>
      <c r="J22">
        <v>7510.72</v>
      </c>
      <c r="K22">
        <v>10</v>
      </c>
      <c r="O22">
        <v>10</v>
      </c>
      <c r="P22" t="s">
        <v>109</v>
      </c>
      <c r="Q22" t="s">
        <v>238</v>
      </c>
      <c r="R22" t="s">
        <v>252</v>
      </c>
      <c r="S22" s="1">
        <v>45217</v>
      </c>
      <c r="T22" t="s">
        <v>108</v>
      </c>
      <c r="U22" t="s">
        <v>240</v>
      </c>
      <c r="V22" t="s">
        <v>161</v>
      </c>
      <c r="W22" t="s">
        <v>162</v>
      </c>
      <c r="X22">
        <v>10</v>
      </c>
      <c r="Y22" t="s">
        <v>126</v>
      </c>
      <c r="Z22" t="s">
        <v>253</v>
      </c>
      <c r="AA22" t="s">
        <v>254</v>
      </c>
      <c r="AB22" t="s">
        <v>253</v>
      </c>
      <c r="AC22" t="s">
        <v>253</v>
      </c>
      <c r="AD22">
        <v>45</v>
      </c>
      <c r="AE22" t="s">
        <v>255</v>
      </c>
      <c r="AF22">
        <v>100</v>
      </c>
      <c r="AG22" t="s">
        <v>205</v>
      </c>
      <c r="AH22" t="s">
        <v>245</v>
      </c>
      <c r="AI22" t="s">
        <v>110</v>
      </c>
      <c r="AJ22" t="s">
        <v>110</v>
      </c>
      <c r="AK22" t="s">
        <v>109</v>
      </c>
      <c r="AL22" t="s">
        <v>256</v>
      </c>
      <c r="AM22" s="1">
        <v>45224</v>
      </c>
      <c r="AN22" s="1">
        <v>45316</v>
      </c>
      <c r="AO22" s="1">
        <v>46320</v>
      </c>
      <c r="AP22">
        <v>10</v>
      </c>
      <c r="AQ22">
        <v>73.290000000000006</v>
      </c>
      <c r="AR22">
        <v>78.290000000000006</v>
      </c>
      <c r="AS22" t="s">
        <v>109</v>
      </c>
      <c r="AT22" t="s">
        <v>133</v>
      </c>
      <c r="AU22" t="s">
        <v>110</v>
      </c>
      <c r="AV22" t="s">
        <v>257</v>
      </c>
      <c r="AW22" t="s">
        <v>258</v>
      </c>
      <c r="AX22" t="s">
        <v>110</v>
      </c>
      <c r="AY22" t="s">
        <v>109</v>
      </c>
      <c r="AZ22" t="s">
        <v>110</v>
      </c>
      <c r="BA22" t="s">
        <v>206</v>
      </c>
      <c r="BB22" t="s">
        <v>259</v>
      </c>
      <c r="BC22" t="s">
        <v>109</v>
      </c>
      <c r="BD22" t="s">
        <v>109</v>
      </c>
      <c r="BE22" t="s">
        <v>110</v>
      </c>
      <c r="BF22" t="s">
        <v>109</v>
      </c>
      <c r="BG22" t="s">
        <v>109</v>
      </c>
      <c r="BH22" t="s">
        <v>260</v>
      </c>
      <c r="BI22" t="s">
        <v>136</v>
      </c>
      <c r="BJ22" t="s">
        <v>137</v>
      </c>
      <c r="BK22" t="s">
        <v>109</v>
      </c>
      <c r="BL22" s="45"/>
      <c r="BM22" t="s">
        <v>261</v>
      </c>
      <c r="BN22" t="s">
        <v>114</v>
      </c>
      <c r="BO22" t="s">
        <v>110</v>
      </c>
      <c r="BP22" t="s">
        <v>110</v>
      </c>
      <c r="BQ22" t="s">
        <v>110</v>
      </c>
      <c r="BR22" t="s">
        <v>110</v>
      </c>
      <c r="BS22" t="s">
        <v>109</v>
      </c>
      <c r="BT22" t="s">
        <v>109</v>
      </c>
      <c r="BU22" t="s">
        <v>109</v>
      </c>
      <c r="BV22" t="s">
        <v>109</v>
      </c>
      <c r="BW22" t="s">
        <v>109</v>
      </c>
      <c r="BX22">
        <v>0</v>
      </c>
      <c r="BY22">
        <v>0</v>
      </c>
      <c r="BZ22">
        <v>0</v>
      </c>
      <c r="CA22" t="s">
        <v>109</v>
      </c>
      <c r="CB22">
        <v>0</v>
      </c>
      <c r="CC22"/>
      <c r="CD22"/>
      <c r="CE22" t="s">
        <v>109</v>
      </c>
      <c r="CF22" t="s">
        <v>109</v>
      </c>
      <c r="CG22" t="s">
        <v>109</v>
      </c>
      <c r="CH22" t="s">
        <v>109</v>
      </c>
      <c r="CI22" t="s">
        <v>110</v>
      </c>
      <c r="CJ22" t="s">
        <v>110</v>
      </c>
      <c r="CK22" s="1"/>
      <c r="CL22" s="1"/>
      <c r="CM22" t="s">
        <v>109</v>
      </c>
      <c r="CN22"/>
    </row>
    <row r="23" spans="5:92">
      <c r="E23" t="s">
        <v>263</v>
      </c>
      <c r="F23">
        <v>106.36</v>
      </c>
      <c r="G23">
        <v>106.25</v>
      </c>
      <c r="H23">
        <v>106.56</v>
      </c>
      <c r="I23">
        <v>106.25</v>
      </c>
      <c r="J23">
        <v>106.24</v>
      </c>
      <c r="K23">
        <v>11</v>
      </c>
      <c r="O23">
        <v>9</v>
      </c>
      <c r="P23" t="s">
        <v>109</v>
      </c>
      <c r="Q23" t="s">
        <v>238</v>
      </c>
      <c r="R23" t="s">
        <v>264</v>
      </c>
      <c r="S23" s="1">
        <v>45217</v>
      </c>
      <c r="T23" t="s">
        <v>108</v>
      </c>
      <c r="U23" t="s">
        <v>240</v>
      </c>
      <c r="V23" t="s">
        <v>161</v>
      </c>
      <c r="W23" t="s">
        <v>265</v>
      </c>
      <c r="X23">
        <v>3</v>
      </c>
      <c r="Y23" t="s">
        <v>126</v>
      </c>
      <c r="Z23" t="s">
        <v>266</v>
      </c>
      <c r="AA23" t="s">
        <v>267</v>
      </c>
      <c r="AB23" t="s">
        <v>268</v>
      </c>
      <c r="AC23" t="s">
        <v>268</v>
      </c>
      <c r="AD23">
        <v>20</v>
      </c>
      <c r="AE23" t="s">
        <v>269</v>
      </c>
      <c r="AF23">
        <v>99.745999999999995</v>
      </c>
      <c r="AG23" t="s">
        <v>205</v>
      </c>
      <c r="AH23" t="s">
        <v>245</v>
      </c>
      <c r="AI23" t="s">
        <v>226</v>
      </c>
      <c r="AJ23" t="s">
        <v>110</v>
      </c>
      <c r="AK23" t="s">
        <v>109</v>
      </c>
      <c r="AL23" t="s">
        <v>192</v>
      </c>
      <c r="AM23" s="1">
        <v>45224</v>
      </c>
      <c r="AN23" s="1">
        <v>45590</v>
      </c>
      <c r="AO23" s="1">
        <v>46320</v>
      </c>
      <c r="AP23">
        <v>3.1589999999999998</v>
      </c>
      <c r="AQ23">
        <v>23.154</v>
      </c>
      <c r="AR23">
        <v>24.734999999999999</v>
      </c>
      <c r="AS23" t="s">
        <v>109</v>
      </c>
      <c r="AT23" t="s">
        <v>133</v>
      </c>
      <c r="AU23" t="s">
        <v>110</v>
      </c>
      <c r="AV23" t="s">
        <v>270</v>
      </c>
      <c r="AW23" t="s">
        <v>271</v>
      </c>
      <c r="AX23" t="s">
        <v>110</v>
      </c>
      <c r="AY23" t="s">
        <v>109</v>
      </c>
      <c r="AZ23" t="s">
        <v>110</v>
      </c>
      <c r="BA23" t="s">
        <v>206</v>
      </c>
      <c r="BB23" t="s">
        <v>110</v>
      </c>
      <c r="BC23" t="s">
        <v>109</v>
      </c>
      <c r="BD23" t="s">
        <v>109</v>
      </c>
      <c r="BE23" t="s">
        <v>110</v>
      </c>
      <c r="BF23" t="s">
        <v>109</v>
      </c>
      <c r="BG23" t="s">
        <v>109</v>
      </c>
      <c r="BH23" t="s">
        <v>248</v>
      </c>
      <c r="BI23" t="s">
        <v>136</v>
      </c>
      <c r="BJ23" t="s">
        <v>137</v>
      </c>
      <c r="BK23" t="s">
        <v>109</v>
      </c>
      <c r="BL23" s="45"/>
      <c r="BM23" t="s">
        <v>272</v>
      </c>
      <c r="BN23" t="s">
        <v>114</v>
      </c>
      <c r="BO23" t="s">
        <v>110</v>
      </c>
      <c r="BP23" t="s">
        <v>110</v>
      </c>
      <c r="BQ23" t="s">
        <v>110</v>
      </c>
      <c r="BR23" t="s">
        <v>110</v>
      </c>
      <c r="BS23" t="s">
        <v>109</v>
      </c>
      <c r="BT23" t="s">
        <v>109</v>
      </c>
      <c r="BU23" t="s">
        <v>109</v>
      </c>
      <c r="BV23" t="s">
        <v>109</v>
      </c>
      <c r="BW23" t="s">
        <v>109</v>
      </c>
      <c r="BX23">
        <v>0</v>
      </c>
      <c r="BY23">
        <v>0</v>
      </c>
      <c r="BZ23">
        <v>0</v>
      </c>
      <c r="CA23" t="s">
        <v>109</v>
      </c>
      <c r="CB23">
        <v>0</v>
      </c>
      <c r="CC23"/>
      <c r="CD23"/>
      <c r="CE23" t="s">
        <v>109</v>
      </c>
      <c r="CF23" t="s">
        <v>109</v>
      </c>
      <c r="CG23" t="s">
        <v>109</v>
      </c>
      <c r="CH23" t="s">
        <v>109</v>
      </c>
      <c r="CI23" t="s">
        <v>110</v>
      </c>
      <c r="CJ23" t="s">
        <v>110</v>
      </c>
      <c r="CK23" s="1"/>
      <c r="CL23" s="1"/>
      <c r="CM23" t="s">
        <v>109</v>
      </c>
      <c r="CN23"/>
    </row>
    <row r="24" spans="5:92">
      <c r="E24" t="s">
        <v>274</v>
      </c>
      <c r="F24">
        <v>17485.98</v>
      </c>
      <c r="G24">
        <v>17213.87</v>
      </c>
      <c r="H24">
        <v>17195.84</v>
      </c>
      <c r="I24">
        <v>17331.22</v>
      </c>
      <c r="J24">
        <v>17809.66</v>
      </c>
      <c r="K24">
        <v>12</v>
      </c>
      <c r="O24">
        <v>8</v>
      </c>
      <c r="P24" t="s">
        <v>109</v>
      </c>
      <c r="Q24" t="s">
        <v>238</v>
      </c>
      <c r="R24" t="s">
        <v>275</v>
      </c>
      <c r="S24" s="1">
        <v>45217</v>
      </c>
      <c r="T24" t="s">
        <v>108</v>
      </c>
      <c r="U24" t="s">
        <v>240</v>
      </c>
      <c r="V24" t="s">
        <v>161</v>
      </c>
      <c r="W24" t="s">
        <v>111</v>
      </c>
      <c r="X24">
        <v>16</v>
      </c>
      <c r="Y24" t="s">
        <v>276</v>
      </c>
      <c r="Z24" t="s">
        <v>277</v>
      </c>
      <c r="AA24" t="s">
        <v>278</v>
      </c>
      <c r="AB24" t="s">
        <v>277</v>
      </c>
      <c r="AC24" t="s">
        <v>110</v>
      </c>
      <c r="AD24">
        <v>35</v>
      </c>
      <c r="AE24" t="s">
        <v>129</v>
      </c>
      <c r="AF24">
        <v>100</v>
      </c>
      <c r="AG24" t="s">
        <v>205</v>
      </c>
      <c r="AH24" t="s">
        <v>245</v>
      </c>
      <c r="AI24" t="s">
        <v>226</v>
      </c>
      <c r="AJ24" t="s">
        <v>110</v>
      </c>
      <c r="AK24" t="s">
        <v>109</v>
      </c>
      <c r="AL24" t="s">
        <v>132</v>
      </c>
      <c r="AM24" s="1">
        <v>45224</v>
      </c>
      <c r="AN24" s="1">
        <v>45407</v>
      </c>
      <c r="AO24" s="1">
        <v>45955</v>
      </c>
      <c r="AP24">
        <v>2.1760000000000002</v>
      </c>
      <c r="AQ24">
        <v>16</v>
      </c>
      <c r="AR24">
        <v>17.088000000000001</v>
      </c>
      <c r="AS24" t="s">
        <v>109</v>
      </c>
      <c r="AT24" t="s">
        <v>133</v>
      </c>
      <c r="AU24" t="s">
        <v>110</v>
      </c>
      <c r="AV24" t="s">
        <v>279</v>
      </c>
      <c r="AW24" t="s">
        <v>280</v>
      </c>
      <c r="AX24" t="s">
        <v>110</v>
      </c>
      <c r="AY24" t="s">
        <v>109</v>
      </c>
      <c r="AZ24" t="s">
        <v>110</v>
      </c>
      <c r="BA24" t="s">
        <v>206</v>
      </c>
      <c r="BB24" t="s">
        <v>110</v>
      </c>
      <c r="BC24" t="s">
        <v>109</v>
      </c>
      <c r="BD24" t="s">
        <v>109</v>
      </c>
      <c r="BE24" t="s">
        <v>110</v>
      </c>
      <c r="BF24" t="s">
        <v>109</v>
      </c>
      <c r="BG24" t="s">
        <v>109</v>
      </c>
      <c r="BH24" t="s">
        <v>260</v>
      </c>
      <c r="BI24" t="s">
        <v>136</v>
      </c>
      <c r="BJ24" t="s">
        <v>137</v>
      </c>
      <c r="BK24" t="s">
        <v>109</v>
      </c>
      <c r="BL24" s="45"/>
      <c r="BM24" t="s">
        <v>281</v>
      </c>
      <c r="BN24" t="s">
        <v>114</v>
      </c>
      <c r="BO24" t="s">
        <v>110</v>
      </c>
      <c r="BP24" t="s">
        <v>110</v>
      </c>
      <c r="BQ24" t="s">
        <v>110</v>
      </c>
      <c r="BR24" t="s">
        <v>110</v>
      </c>
      <c r="BS24" t="s">
        <v>109</v>
      </c>
      <c r="BT24" t="s">
        <v>109</v>
      </c>
      <c r="BU24" t="s">
        <v>109</v>
      </c>
      <c r="BV24" t="s">
        <v>109</v>
      </c>
      <c r="BW24" t="s">
        <v>109</v>
      </c>
      <c r="BX24">
        <v>0</v>
      </c>
      <c r="BY24">
        <v>0</v>
      </c>
      <c r="BZ24">
        <v>0</v>
      </c>
      <c r="CA24" t="s">
        <v>109</v>
      </c>
      <c r="CB24">
        <v>0</v>
      </c>
      <c r="CC24"/>
      <c r="CD24"/>
      <c r="CE24" t="s">
        <v>109</v>
      </c>
      <c r="CF24" t="s">
        <v>109</v>
      </c>
      <c r="CG24" t="s">
        <v>109</v>
      </c>
      <c r="CH24" t="s">
        <v>109</v>
      </c>
      <c r="CI24" t="s">
        <v>110</v>
      </c>
      <c r="CJ24" t="s">
        <v>110</v>
      </c>
      <c r="CK24" s="1"/>
      <c r="CL24" s="1"/>
      <c r="CM24" t="s">
        <v>109</v>
      </c>
      <c r="CN24"/>
    </row>
    <row r="25" spans="5:92">
      <c r="E25" t="s">
        <v>283</v>
      </c>
      <c r="F25">
        <v>33414.17</v>
      </c>
      <c r="G25">
        <v>33414.17</v>
      </c>
      <c r="H25">
        <v>33665.08</v>
      </c>
      <c r="I25">
        <v>33997.65</v>
      </c>
      <c r="J25">
        <v>33984.54</v>
      </c>
      <c r="K25">
        <v>13</v>
      </c>
      <c r="O25">
        <v>7</v>
      </c>
      <c r="P25" t="s">
        <v>105</v>
      </c>
      <c r="Q25" t="s">
        <v>106</v>
      </c>
      <c r="R25" t="s">
        <v>284</v>
      </c>
      <c r="S25" s="1">
        <v>45217</v>
      </c>
      <c r="T25" t="s">
        <v>108</v>
      </c>
      <c r="U25" t="s">
        <v>109</v>
      </c>
      <c r="V25" t="s">
        <v>110</v>
      </c>
      <c r="W25" t="s">
        <v>111</v>
      </c>
      <c r="X25">
        <v>0.25700000000000001</v>
      </c>
      <c r="Y25" t="s">
        <v>149</v>
      </c>
      <c r="Z25" t="s">
        <v>109</v>
      </c>
      <c r="AA25" t="s">
        <v>110</v>
      </c>
      <c r="AB25" t="s">
        <v>110</v>
      </c>
      <c r="AC25" t="s">
        <v>110</v>
      </c>
      <c r="AD25" t="s">
        <v>110</v>
      </c>
      <c r="AE25" t="s">
        <v>109</v>
      </c>
      <c r="AF25"/>
      <c r="AG25" t="s">
        <v>109</v>
      </c>
      <c r="AH25" t="s">
        <v>110</v>
      </c>
      <c r="AI25" t="s">
        <v>110</v>
      </c>
      <c r="AJ25" t="s">
        <v>110</v>
      </c>
      <c r="AK25" t="s">
        <v>109</v>
      </c>
      <c r="AL25" t="s">
        <v>109</v>
      </c>
      <c r="AM25" s="1"/>
      <c r="AN25" s="1"/>
      <c r="AO25" s="1"/>
      <c r="AP25">
        <v>3.5000000000000003E-2</v>
      </c>
      <c r="AQ25"/>
      <c r="AR25"/>
      <c r="AS25" t="s">
        <v>109</v>
      </c>
      <c r="AT25" t="s">
        <v>109</v>
      </c>
      <c r="AU25" t="s">
        <v>110</v>
      </c>
      <c r="AV25" t="s">
        <v>109</v>
      </c>
      <c r="AW25" t="s">
        <v>109</v>
      </c>
      <c r="AX25" t="s">
        <v>110</v>
      </c>
      <c r="AY25" t="s">
        <v>109</v>
      </c>
      <c r="AZ25" t="s">
        <v>110</v>
      </c>
      <c r="BA25" t="s">
        <v>109</v>
      </c>
      <c r="BB25" t="s">
        <v>109</v>
      </c>
      <c r="BC25" t="s">
        <v>109</v>
      </c>
      <c r="BD25" t="s">
        <v>109</v>
      </c>
      <c r="BE25" t="s">
        <v>110</v>
      </c>
      <c r="BF25" t="s">
        <v>109</v>
      </c>
      <c r="BG25" t="s">
        <v>109</v>
      </c>
      <c r="BH25" t="s">
        <v>109</v>
      </c>
      <c r="BI25" t="s">
        <v>109</v>
      </c>
      <c r="BJ25" t="s">
        <v>109</v>
      </c>
      <c r="BK25" t="s">
        <v>109</v>
      </c>
      <c r="BL25" s="45"/>
      <c r="BM25" t="s">
        <v>285</v>
      </c>
      <c r="BN25"/>
      <c r="BO25" t="s">
        <v>110</v>
      </c>
      <c r="BP25" t="s">
        <v>110</v>
      </c>
      <c r="BQ25" t="s">
        <v>110</v>
      </c>
      <c r="BR25" t="s">
        <v>110</v>
      </c>
      <c r="BS25" t="s">
        <v>109</v>
      </c>
      <c r="BT25" t="s">
        <v>109</v>
      </c>
      <c r="BU25" t="s">
        <v>109</v>
      </c>
      <c r="BV25" t="s">
        <v>109</v>
      </c>
      <c r="BW25" t="s">
        <v>109</v>
      </c>
      <c r="BX25">
        <v>0</v>
      </c>
      <c r="BY25">
        <v>0</v>
      </c>
      <c r="BZ25">
        <v>0</v>
      </c>
      <c r="CA25" t="s">
        <v>109</v>
      </c>
      <c r="CB25">
        <v>0</v>
      </c>
      <c r="CC25"/>
      <c r="CD25" t="s">
        <v>114</v>
      </c>
      <c r="CE25" t="s">
        <v>109</v>
      </c>
      <c r="CF25" t="s">
        <v>109</v>
      </c>
      <c r="CG25" t="s">
        <v>109</v>
      </c>
      <c r="CH25" t="s">
        <v>109</v>
      </c>
      <c r="CI25" t="s">
        <v>110</v>
      </c>
      <c r="CJ25" t="s">
        <v>110</v>
      </c>
      <c r="CK25" s="1"/>
      <c r="CL25" s="1"/>
      <c r="CM25" t="s">
        <v>109</v>
      </c>
      <c r="CN25"/>
    </row>
    <row r="26" spans="5:92">
      <c r="E26" t="s">
        <v>287</v>
      </c>
      <c r="F26">
        <v>13431.34</v>
      </c>
      <c r="G26">
        <v>13219.83</v>
      </c>
      <c r="H26">
        <v>13236.01</v>
      </c>
      <c r="I26">
        <v>13059.47</v>
      </c>
      <c r="J26">
        <v>13307.77</v>
      </c>
      <c r="K26">
        <v>14</v>
      </c>
      <c r="O26">
        <v>6</v>
      </c>
      <c r="P26" t="s">
        <v>109</v>
      </c>
      <c r="Q26" t="s">
        <v>288</v>
      </c>
      <c r="R26" t="s">
        <v>289</v>
      </c>
      <c r="S26" s="1">
        <v>45216</v>
      </c>
      <c r="T26" t="s">
        <v>108</v>
      </c>
      <c r="U26" t="s">
        <v>108</v>
      </c>
      <c r="V26" t="s">
        <v>124</v>
      </c>
      <c r="W26" t="s">
        <v>111</v>
      </c>
      <c r="X26">
        <v>4.5</v>
      </c>
      <c r="Y26" t="s">
        <v>126</v>
      </c>
      <c r="Z26" t="s">
        <v>290</v>
      </c>
      <c r="AA26" t="s">
        <v>110</v>
      </c>
      <c r="AB26" t="s">
        <v>110</v>
      </c>
      <c r="AC26" t="s">
        <v>110</v>
      </c>
      <c r="AD26" t="s">
        <v>110</v>
      </c>
      <c r="AE26" t="s">
        <v>129</v>
      </c>
      <c r="AF26">
        <v>100</v>
      </c>
      <c r="AG26" t="s">
        <v>205</v>
      </c>
      <c r="AH26" t="s">
        <v>166</v>
      </c>
      <c r="AI26" t="s">
        <v>110</v>
      </c>
      <c r="AJ26" t="s">
        <v>110</v>
      </c>
      <c r="AK26" t="s">
        <v>109</v>
      </c>
      <c r="AL26" t="s">
        <v>132</v>
      </c>
      <c r="AM26" s="1">
        <v>45223</v>
      </c>
      <c r="AN26" s="1">
        <v>45406</v>
      </c>
      <c r="AO26" s="1">
        <v>46319</v>
      </c>
      <c r="AP26">
        <v>0.61599999999999999</v>
      </c>
      <c r="AQ26">
        <v>4.5</v>
      </c>
      <c r="AR26">
        <v>4.8099999999999996</v>
      </c>
      <c r="AS26" t="s">
        <v>109</v>
      </c>
      <c r="AT26" t="s">
        <v>133</v>
      </c>
      <c r="AU26" t="s">
        <v>110</v>
      </c>
      <c r="AV26" t="s">
        <v>109</v>
      </c>
      <c r="AW26" t="s">
        <v>288</v>
      </c>
      <c r="AX26" t="s">
        <v>110</v>
      </c>
      <c r="AY26" t="s">
        <v>109</v>
      </c>
      <c r="AZ26" t="s">
        <v>110</v>
      </c>
      <c r="BA26" t="s">
        <v>109</v>
      </c>
      <c r="BB26" t="s">
        <v>110</v>
      </c>
      <c r="BC26" t="s">
        <v>109</v>
      </c>
      <c r="BD26" t="s">
        <v>109</v>
      </c>
      <c r="BE26" t="s">
        <v>110</v>
      </c>
      <c r="BF26" t="s">
        <v>109</v>
      </c>
      <c r="BG26" t="s">
        <v>109</v>
      </c>
      <c r="BH26" t="s">
        <v>291</v>
      </c>
      <c r="BI26" t="s">
        <v>136</v>
      </c>
      <c r="BJ26" t="s">
        <v>137</v>
      </c>
      <c r="BK26" t="s">
        <v>109</v>
      </c>
      <c r="BL26" s="45"/>
      <c r="BM26" t="s">
        <v>292</v>
      </c>
      <c r="BN26" t="s">
        <v>114</v>
      </c>
      <c r="BO26" t="s">
        <v>110</v>
      </c>
      <c r="BP26" t="s">
        <v>110</v>
      </c>
      <c r="BQ26" t="s">
        <v>110</v>
      </c>
      <c r="BR26" t="s">
        <v>110</v>
      </c>
      <c r="BS26" t="s">
        <v>109</v>
      </c>
      <c r="BT26" t="s">
        <v>109</v>
      </c>
      <c r="BU26" t="s">
        <v>109</v>
      </c>
      <c r="BV26" t="s">
        <v>109</v>
      </c>
      <c r="BW26" t="s">
        <v>109</v>
      </c>
      <c r="BX26">
        <v>0</v>
      </c>
      <c r="BY26">
        <v>0</v>
      </c>
      <c r="BZ26">
        <v>0</v>
      </c>
      <c r="CA26" t="s">
        <v>109</v>
      </c>
      <c r="CB26">
        <v>0</v>
      </c>
      <c r="CC26"/>
      <c r="CD26"/>
      <c r="CE26" t="s">
        <v>293</v>
      </c>
      <c r="CF26" t="s">
        <v>140</v>
      </c>
      <c r="CG26" t="s">
        <v>141</v>
      </c>
      <c r="CH26" t="s">
        <v>294</v>
      </c>
      <c r="CI26" t="s">
        <v>295</v>
      </c>
      <c r="CJ26" t="s">
        <v>296</v>
      </c>
      <c r="CK26" s="1"/>
      <c r="CL26" s="1">
        <v>45216</v>
      </c>
      <c r="CM26" t="s">
        <v>144</v>
      </c>
      <c r="CN26" t="s">
        <v>114</v>
      </c>
    </row>
    <row r="27" spans="5:92">
      <c r="E27" t="s">
        <v>297</v>
      </c>
      <c r="F27">
        <v>30994.67</v>
      </c>
      <c r="G27">
        <v>31075.360000000001</v>
      </c>
      <c r="H27">
        <v>30526.880000000001</v>
      </c>
      <c r="I27">
        <v>31237.94</v>
      </c>
      <c r="J27">
        <v>31759.88</v>
      </c>
      <c r="K27">
        <v>15</v>
      </c>
      <c r="O27">
        <v>5</v>
      </c>
      <c r="P27" t="s">
        <v>109</v>
      </c>
      <c r="Q27" t="s">
        <v>298</v>
      </c>
      <c r="R27" t="s">
        <v>299</v>
      </c>
      <c r="S27" s="1">
        <v>45216</v>
      </c>
      <c r="T27" t="s">
        <v>108</v>
      </c>
      <c r="U27" t="s">
        <v>108</v>
      </c>
      <c r="V27" t="s">
        <v>300</v>
      </c>
      <c r="W27" t="s">
        <v>125</v>
      </c>
      <c r="X27">
        <v>45</v>
      </c>
      <c r="Y27" t="s">
        <v>126</v>
      </c>
      <c r="Z27" t="s">
        <v>301</v>
      </c>
      <c r="AA27" t="s">
        <v>302</v>
      </c>
      <c r="AB27" t="s">
        <v>301</v>
      </c>
      <c r="AC27" t="s">
        <v>110</v>
      </c>
      <c r="AD27">
        <v>15</v>
      </c>
      <c r="AE27" t="s">
        <v>129</v>
      </c>
      <c r="AF27">
        <v>100</v>
      </c>
      <c r="AG27" t="s">
        <v>130</v>
      </c>
      <c r="AH27" t="s">
        <v>166</v>
      </c>
      <c r="AI27" t="s">
        <v>110</v>
      </c>
      <c r="AJ27" t="s">
        <v>110</v>
      </c>
      <c r="AK27" t="s">
        <v>109</v>
      </c>
      <c r="AL27" t="s">
        <v>132</v>
      </c>
      <c r="AM27" s="1">
        <v>45224</v>
      </c>
      <c r="AN27" s="1">
        <v>45407</v>
      </c>
      <c r="AO27" s="1">
        <v>46320</v>
      </c>
      <c r="AP27">
        <v>0.315</v>
      </c>
      <c r="AQ27">
        <v>2.2050000000000001</v>
      </c>
      <c r="AR27">
        <v>2.34</v>
      </c>
      <c r="AS27" t="s">
        <v>109</v>
      </c>
      <c r="AT27" t="s">
        <v>133</v>
      </c>
      <c r="AU27" t="s">
        <v>110</v>
      </c>
      <c r="AV27" t="s">
        <v>109</v>
      </c>
      <c r="AW27" t="s">
        <v>298</v>
      </c>
      <c r="AX27" t="s">
        <v>110</v>
      </c>
      <c r="AY27" t="s">
        <v>109</v>
      </c>
      <c r="AZ27" t="s">
        <v>303</v>
      </c>
      <c r="BA27" t="s">
        <v>109</v>
      </c>
      <c r="BB27" t="s">
        <v>110</v>
      </c>
      <c r="BC27" t="s">
        <v>109</v>
      </c>
      <c r="BD27" t="s">
        <v>109</v>
      </c>
      <c r="BE27" t="s">
        <v>110</v>
      </c>
      <c r="BF27" t="s">
        <v>109</v>
      </c>
      <c r="BG27" t="s">
        <v>109</v>
      </c>
      <c r="BH27" t="s">
        <v>304</v>
      </c>
      <c r="BI27" t="s">
        <v>136</v>
      </c>
      <c r="BJ27" t="s">
        <v>137</v>
      </c>
      <c r="BK27" t="s">
        <v>109</v>
      </c>
      <c r="BL27" s="45"/>
      <c r="BM27" t="s">
        <v>305</v>
      </c>
      <c r="BN27" t="s">
        <v>114</v>
      </c>
      <c r="BO27" t="s">
        <v>110</v>
      </c>
      <c r="BP27" t="s">
        <v>110</v>
      </c>
      <c r="BQ27" t="s">
        <v>110</v>
      </c>
      <c r="BR27" t="s">
        <v>110</v>
      </c>
      <c r="BS27" t="s">
        <v>109</v>
      </c>
      <c r="BT27" t="s">
        <v>109</v>
      </c>
      <c r="BU27" t="s">
        <v>109</v>
      </c>
      <c r="BV27" t="s">
        <v>109</v>
      </c>
      <c r="BW27" t="s">
        <v>109</v>
      </c>
      <c r="BX27">
        <v>0</v>
      </c>
      <c r="BY27">
        <v>0</v>
      </c>
      <c r="BZ27">
        <v>0</v>
      </c>
      <c r="CA27" t="s">
        <v>109</v>
      </c>
      <c r="CB27">
        <v>0</v>
      </c>
      <c r="CC27"/>
      <c r="CD27"/>
      <c r="CE27" t="s">
        <v>109</v>
      </c>
      <c r="CF27" t="s">
        <v>109</v>
      </c>
      <c r="CG27" t="s">
        <v>109</v>
      </c>
      <c r="CH27" t="s">
        <v>109</v>
      </c>
      <c r="CI27" t="s">
        <v>110</v>
      </c>
      <c r="CJ27" t="s">
        <v>110</v>
      </c>
      <c r="CK27" s="1"/>
      <c r="CL27" s="1"/>
      <c r="CM27" t="s">
        <v>109</v>
      </c>
      <c r="CN27"/>
    </row>
    <row r="28" spans="5:92">
      <c r="E28" t="s">
        <v>306</v>
      </c>
      <c r="F28">
        <v>9624.7999999999993</v>
      </c>
      <c r="G28">
        <v>9624.7999999999993</v>
      </c>
      <c r="H28">
        <v>9624.7999999999993</v>
      </c>
      <c r="I28">
        <v>9624.7999999999993</v>
      </c>
      <c r="J28">
        <v>9624.7999999999993</v>
      </c>
      <c r="K28">
        <v>16</v>
      </c>
      <c r="O28">
        <v>4</v>
      </c>
      <c r="P28" t="s">
        <v>109</v>
      </c>
      <c r="Q28" t="s">
        <v>307</v>
      </c>
      <c r="R28" t="s">
        <v>308</v>
      </c>
      <c r="S28" s="1">
        <v>45215</v>
      </c>
      <c r="T28" t="s">
        <v>108</v>
      </c>
      <c r="U28" t="s">
        <v>108</v>
      </c>
      <c r="V28" t="s">
        <v>124</v>
      </c>
      <c r="W28" t="s">
        <v>111</v>
      </c>
      <c r="X28">
        <v>2.7</v>
      </c>
      <c r="Y28" t="s">
        <v>126</v>
      </c>
      <c r="Z28" t="s">
        <v>179</v>
      </c>
      <c r="AA28" t="s">
        <v>110</v>
      </c>
      <c r="AB28" t="s">
        <v>110</v>
      </c>
      <c r="AC28" t="s">
        <v>110</v>
      </c>
      <c r="AD28" t="s">
        <v>110</v>
      </c>
      <c r="AE28" t="s">
        <v>129</v>
      </c>
      <c r="AF28">
        <v>100</v>
      </c>
      <c r="AG28" t="s">
        <v>309</v>
      </c>
      <c r="AH28" t="s">
        <v>166</v>
      </c>
      <c r="AI28" t="s">
        <v>110</v>
      </c>
      <c r="AJ28" t="s">
        <v>110</v>
      </c>
      <c r="AK28" t="s">
        <v>109</v>
      </c>
      <c r="AL28" t="s">
        <v>132</v>
      </c>
      <c r="AM28" s="1">
        <v>45223</v>
      </c>
      <c r="AN28" s="1">
        <v>45406</v>
      </c>
      <c r="AO28" s="1">
        <v>46319</v>
      </c>
      <c r="AP28">
        <v>0.37</v>
      </c>
      <c r="AQ28">
        <v>2.7</v>
      </c>
      <c r="AR28">
        <v>2.8860000000000001</v>
      </c>
      <c r="AS28" t="s">
        <v>109</v>
      </c>
      <c r="AT28" t="s">
        <v>310</v>
      </c>
      <c r="AU28" t="s">
        <v>110</v>
      </c>
      <c r="AV28" t="s">
        <v>109</v>
      </c>
      <c r="AW28" t="s">
        <v>311</v>
      </c>
      <c r="AX28" t="s">
        <v>307</v>
      </c>
      <c r="AY28" t="s">
        <v>109</v>
      </c>
      <c r="AZ28" t="s">
        <v>312</v>
      </c>
      <c r="BA28" t="s">
        <v>109</v>
      </c>
      <c r="BB28" t="s">
        <v>110</v>
      </c>
      <c r="BC28" t="s">
        <v>109</v>
      </c>
      <c r="BD28" t="s">
        <v>109</v>
      </c>
      <c r="BE28" t="s">
        <v>110</v>
      </c>
      <c r="BF28" t="s">
        <v>109</v>
      </c>
      <c r="BG28" t="s">
        <v>109</v>
      </c>
      <c r="BH28" t="s">
        <v>313</v>
      </c>
      <c r="BI28" t="s">
        <v>136</v>
      </c>
      <c r="BJ28" t="s">
        <v>137</v>
      </c>
      <c r="BK28" t="s">
        <v>109</v>
      </c>
      <c r="BL28" s="45"/>
      <c r="BM28" t="s">
        <v>314</v>
      </c>
      <c r="BN28" t="s">
        <v>114</v>
      </c>
      <c r="BO28" t="s">
        <v>110</v>
      </c>
      <c r="BP28" t="s">
        <v>110</v>
      </c>
      <c r="BQ28" t="s">
        <v>110</v>
      </c>
      <c r="BR28" t="s">
        <v>110</v>
      </c>
      <c r="BS28" t="s">
        <v>109</v>
      </c>
      <c r="BT28" t="s">
        <v>109</v>
      </c>
      <c r="BU28" t="s">
        <v>109</v>
      </c>
      <c r="BV28" t="s">
        <v>109</v>
      </c>
      <c r="BW28" t="s">
        <v>109</v>
      </c>
      <c r="BX28">
        <v>0</v>
      </c>
      <c r="BY28">
        <v>0</v>
      </c>
      <c r="BZ28">
        <v>0</v>
      </c>
      <c r="CA28" t="s">
        <v>109</v>
      </c>
      <c r="CB28">
        <v>0</v>
      </c>
      <c r="CC28"/>
      <c r="CD28"/>
      <c r="CE28" t="s">
        <v>109</v>
      </c>
      <c r="CF28" t="s">
        <v>109</v>
      </c>
      <c r="CG28" t="s">
        <v>109</v>
      </c>
      <c r="CH28" t="s">
        <v>109</v>
      </c>
      <c r="CI28" t="s">
        <v>110</v>
      </c>
      <c r="CJ28" t="s">
        <v>110</v>
      </c>
      <c r="CK28" s="1"/>
      <c r="CL28" s="1"/>
      <c r="CM28" t="s">
        <v>109</v>
      </c>
      <c r="CN28"/>
    </row>
    <row r="29" spans="5:92">
      <c r="E29" t="s">
        <v>315</v>
      </c>
      <c r="F29">
        <v>2020</v>
      </c>
      <c r="G29">
        <v>2020</v>
      </c>
      <c r="H29">
        <v>2020</v>
      </c>
      <c r="I29">
        <v>2020</v>
      </c>
      <c r="J29">
        <v>2020</v>
      </c>
      <c r="K29">
        <v>17</v>
      </c>
      <c r="O29">
        <v>3</v>
      </c>
      <c r="P29" t="s">
        <v>109</v>
      </c>
      <c r="Q29" t="s">
        <v>316</v>
      </c>
      <c r="R29" t="s">
        <v>317</v>
      </c>
      <c r="S29" s="1">
        <v>45215</v>
      </c>
      <c r="T29" t="s">
        <v>108</v>
      </c>
      <c r="U29" t="s">
        <v>318</v>
      </c>
      <c r="V29" t="s">
        <v>161</v>
      </c>
      <c r="W29" t="s">
        <v>111</v>
      </c>
      <c r="X29">
        <v>17.75</v>
      </c>
      <c r="Y29" t="s">
        <v>126</v>
      </c>
      <c r="Z29" t="s">
        <v>319</v>
      </c>
      <c r="AA29" t="s">
        <v>320</v>
      </c>
      <c r="AB29" t="s">
        <v>319</v>
      </c>
      <c r="AC29" t="s">
        <v>110</v>
      </c>
      <c r="AD29">
        <v>20</v>
      </c>
      <c r="AE29" t="s">
        <v>129</v>
      </c>
      <c r="AF29">
        <v>100</v>
      </c>
      <c r="AG29" t="s">
        <v>205</v>
      </c>
      <c r="AH29" t="s">
        <v>131</v>
      </c>
      <c r="AI29" t="s">
        <v>110</v>
      </c>
      <c r="AJ29" t="s">
        <v>110</v>
      </c>
      <c r="AK29" t="s">
        <v>109</v>
      </c>
      <c r="AL29" t="s">
        <v>132</v>
      </c>
      <c r="AM29" s="1">
        <v>45219</v>
      </c>
      <c r="AN29" s="1">
        <v>45402</v>
      </c>
      <c r="AO29" s="1">
        <v>46315</v>
      </c>
      <c r="AP29">
        <v>2.4319999999999999</v>
      </c>
      <c r="AQ29">
        <v>17.75</v>
      </c>
      <c r="AR29">
        <v>18.975000000000001</v>
      </c>
      <c r="AS29" t="s">
        <v>109</v>
      </c>
      <c r="AT29" t="s">
        <v>133</v>
      </c>
      <c r="AU29" t="s">
        <v>110</v>
      </c>
      <c r="AV29" t="s">
        <v>109</v>
      </c>
      <c r="AW29" t="s">
        <v>316</v>
      </c>
      <c r="AX29" t="s">
        <v>110</v>
      </c>
      <c r="AY29" t="s">
        <v>109</v>
      </c>
      <c r="AZ29" t="s">
        <v>110</v>
      </c>
      <c r="BA29" t="s">
        <v>109</v>
      </c>
      <c r="BB29" t="s">
        <v>110</v>
      </c>
      <c r="BC29" t="s">
        <v>109</v>
      </c>
      <c r="BD29" t="s">
        <v>109</v>
      </c>
      <c r="BE29" t="s">
        <v>110</v>
      </c>
      <c r="BF29" t="s">
        <v>109</v>
      </c>
      <c r="BG29" t="s">
        <v>109</v>
      </c>
      <c r="BH29" t="s">
        <v>321</v>
      </c>
      <c r="BI29" t="s">
        <v>136</v>
      </c>
      <c r="BJ29" t="s">
        <v>137</v>
      </c>
      <c r="BK29" t="s">
        <v>109</v>
      </c>
      <c r="BL29" s="45"/>
      <c r="BM29" t="s">
        <v>322</v>
      </c>
      <c r="BN29" t="s">
        <v>114</v>
      </c>
      <c r="BO29" t="s">
        <v>110</v>
      </c>
      <c r="BP29" t="s">
        <v>110</v>
      </c>
      <c r="BQ29" t="s">
        <v>110</v>
      </c>
      <c r="BR29" t="s">
        <v>110</v>
      </c>
      <c r="BS29" t="s">
        <v>109</v>
      </c>
      <c r="BT29" t="s">
        <v>109</v>
      </c>
      <c r="BU29" t="s">
        <v>109</v>
      </c>
      <c r="BV29" t="s">
        <v>109</v>
      </c>
      <c r="BW29" t="s">
        <v>109</v>
      </c>
      <c r="BX29">
        <v>0</v>
      </c>
      <c r="BY29">
        <v>0</v>
      </c>
      <c r="BZ29">
        <v>0</v>
      </c>
      <c r="CA29" t="s">
        <v>109</v>
      </c>
      <c r="CB29">
        <v>0</v>
      </c>
      <c r="CC29"/>
      <c r="CD29"/>
      <c r="CE29" t="s">
        <v>323</v>
      </c>
      <c r="CF29" t="s">
        <v>140</v>
      </c>
      <c r="CG29" t="s">
        <v>141</v>
      </c>
      <c r="CH29" t="s">
        <v>324</v>
      </c>
      <c r="CI29" t="s">
        <v>325</v>
      </c>
      <c r="CJ29" t="s">
        <v>110</v>
      </c>
      <c r="CK29" s="1"/>
      <c r="CL29" s="1">
        <v>43090</v>
      </c>
      <c r="CM29" t="s">
        <v>144</v>
      </c>
      <c r="CN29" t="s">
        <v>114</v>
      </c>
    </row>
    <row r="30" spans="5:92">
      <c r="E30" t="s">
        <v>326</v>
      </c>
      <c r="F30">
        <v>1135.26</v>
      </c>
      <c r="G30">
        <v>1135.26</v>
      </c>
      <c r="H30">
        <v>1135.26</v>
      </c>
      <c r="I30">
        <v>1135.26</v>
      </c>
      <c r="J30">
        <v>1135.26</v>
      </c>
      <c r="K30">
        <v>18</v>
      </c>
      <c r="O30">
        <v>2</v>
      </c>
      <c r="P30" t="s">
        <v>105</v>
      </c>
      <c r="Q30" t="s">
        <v>106</v>
      </c>
      <c r="R30" t="s">
        <v>327</v>
      </c>
      <c r="S30" s="1">
        <v>45215</v>
      </c>
      <c r="T30" t="s">
        <v>108</v>
      </c>
      <c r="U30" t="s">
        <v>109</v>
      </c>
      <c r="V30" t="s">
        <v>110</v>
      </c>
      <c r="W30" t="s">
        <v>154</v>
      </c>
      <c r="X30">
        <v>7.0000000000000007E-2</v>
      </c>
      <c r="Y30" t="s">
        <v>328</v>
      </c>
      <c r="Z30" t="s">
        <v>109</v>
      </c>
      <c r="AA30" t="s">
        <v>110</v>
      </c>
      <c r="AB30" t="s">
        <v>110</v>
      </c>
      <c r="AC30" t="s">
        <v>110</v>
      </c>
      <c r="AD30" t="s">
        <v>110</v>
      </c>
      <c r="AE30" t="s">
        <v>109</v>
      </c>
      <c r="AF30"/>
      <c r="AG30" t="s">
        <v>109</v>
      </c>
      <c r="AH30" t="s">
        <v>110</v>
      </c>
      <c r="AI30" t="s">
        <v>110</v>
      </c>
      <c r="AJ30" t="s">
        <v>110</v>
      </c>
      <c r="AK30" t="s">
        <v>109</v>
      </c>
      <c r="AL30" t="s">
        <v>109</v>
      </c>
      <c r="AM30" s="1"/>
      <c r="AN30" s="1"/>
      <c r="AO30" s="1"/>
      <c r="AP30">
        <v>8.9999999999999993E-3</v>
      </c>
      <c r="AQ30"/>
      <c r="AR30"/>
      <c r="AS30" t="s">
        <v>109</v>
      </c>
      <c r="AT30" t="s">
        <v>109</v>
      </c>
      <c r="AU30" t="s">
        <v>110</v>
      </c>
      <c r="AV30" t="s">
        <v>109</v>
      </c>
      <c r="AW30" t="s">
        <v>109</v>
      </c>
      <c r="AX30" t="s">
        <v>110</v>
      </c>
      <c r="AY30" t="s">
        <v>109</v>
      </c>
      <c r="AZ30" t="s">
        <v>110</v>
      </c>
      <c r="BA30" t="s">
        <v>109</v>
      </c>
      <c r="BB30" t="s">
        <v>109</v>
      </c>
      <c r="BC30" t="s">
        <v>109</v>
      </c>
      <c r="BD30" t="s">
        <v>109</v>
      </c>
      <c r="BE30" t="s">
        <v>110</v>
      </c>
      <c r="BF30" t="s">
        <v>109</v>
      </c>
      <c r="BG30" t="s">
        <v>109</v>
      </c>
      <c r="BH30" t="s">
        <v>109</v>
      </c>
      <c r="BI30" t="s">
        <v>109</v>
      </c>
      <c r="BJ30" t="s">
        <v>109</v>
      </c>
      <c r="BK30" t="s">
        <v>109</v>
      </c>
      <c r="BL30" s="45"/>
      <c r="BM30" t="s">
        <v>329</v>
      </c>
      <c r="BN30"/>
      <c r="BO30" t="s">
        <v>110</v>
      </c>
      <c r="BP30" t="s">
        <v>110</v>
      </c>
      <c r="BQ30" t="s">
        <v>110</v>
      </c>
      <c r="BR30" t="s">
        <v>110</v>
      </c>
      <c r="BS30" t="s">
        <v>109</v>
      </c>
      <c r="BT30" t="s">
        <v>109</v>
      </c>
      <c r="BU30" t="s">
        <v>109</v>
      </c>
      <c r="BV30" t="s">
        <v>109</v>
      </c>
      <c r="BW30" t="s">
        <v>109</v>
      </c>
      <c r="BX30">
        <v>0</v>
      </c>
      <c r="BY30">
        <v>0</v>
      </c>
      <c r="BZ30">
        <v>0</v>
      </c>
      <c r="CA30" t="s">
        <v>109</v>
      </c>
      <c r="CB30">
        <v>0</v>
      </c>
      <c r="CC30"/>
      <c r="CD30" t="s">
        <v>114</v>
      </c>
      <c r="CE30" t="s">
        <v>109</v>
      </c>
      <c r="CF30" t="s">
        <v>109</v>
      </c>
      <c r="CG30" t="s">
        <v>109</v>
      </c>
      <c r="CH30" t="s">
        <v>109</v>
      </c>
      <c r="CI30" t="s">
        <v>110</v>
      </c>
      <c r="CJ30" t="s">
        <v>110</v>
      </c>
      <c r="CK30" s="1"/>
      <c r="CL30" s="1"/>
      <c r="CM30" t="s">
        <v>109</v>
      </c>
      <c r="CN30"/>
    </row>
    <row r="31" spans="5:92">
      <c r="E31" t="s">
        <v>330</v>
      </c>
      <c r="F31">
        <v>3110.47</v>
      </c>
      <c r="G31">
        <v>3110.47</v>
      </c>
      <c r="H31">
        <v>3110.47</v>
      </c>
      <c r="I31">
        <v>3110.47</v>
      </c>
      <c r="J31">
        <v>3110.47</v>
      </c>
      <c r="K31">
        <v>19</v>
      </c>
      <c r="O31">
        <v>1</v>
      </c>
      <c r="P31" t="s">
        <v>109</v>
      </c>
      <c r="Q31" t="s">
        <v>331</v>
      </c>
      <c r="R31" t="s">
        <v>332</v>
      </c>
      <c r="S31" s="1">
        <v>45215</v>
      </c>
      <c r="T31" t="s">
        <v>108</v>
      </c>
      <c r="U31" t="s">
        <v>333</v>
      </c>
      <c r="V31" t="s">
        <v>124</v>
      </c>
      <c r="W31" t="s">
        <v>162</v>
      </c>
      <c r="X31">
        <v>0.3</v>
      </c>
      <c r="Y31" t="s">
        <v>126</v>
      </c>
      <c r="Z31" t="s">
        <v>334</v>
      </c>
      <c r="AA31" t="s">
        <v>110</v>
      </c>
      <c r="AB31" t="s">
        <v>334</v>
      </c>
      <c r="AC31" t="s">
        <v>110</v>
      </c>
      <c r="AD31" t="s">
        <v>110</v>
      </c>
      <c r="AE31" t="s">
        <v>129</v>
      </c>
      <c r="AF31">
        <v>100</v>
      </c>
      <c r="AG31" t="s">
        <v>130</v>
      </c>
      <c r="AH31" t="s">
        <v>131</v>
      </c>
      <c r="AI31" t="s">
        <v>110</v>
      </c>
      <c r="AJ31" t="s">
        <v>110</v>
      </c>
      <c r="AK31" t="s">
        <v>109</v>
      </c>
      <c r="AL31" t="s">
        <v>132</v>
      </c>
      <c r="AM31" s="1">
        <v>45217</v>
      </c>
      <c r="AN31" s="1">
        <v>45400</v>
      </c>
      <c r="AO31" s="1">
        <v>46313</v>
      </c>
      <c r="AP31">
        <v>0.3</v>
      </c>
      <c r="AQ31">
        <v>2.194</v>
      </c>
      <c r="AR31">
        <v>2.3460000000000001</v>
      </c>
      <c r="AS31" t="s">
        <v>109</v>
      </c>
      <c r="AT31" t="s">
        <v>133</v>
      </c>
      <c r="AU31" t="s">
        <v>110</v>
      </c>
      <c r="AV31" t="s">
        <v>109</v>
      </c>
      <c r="AW31" t="s">
        <v>331</v>
      </c>
      <c r="AX31" t="s">
        <v>110</v>
      </c>
      <c r="AY31" t="s">
        <v>109</v>
      </c>
      <c r="AZ31" t="s">
        <v>335</v>
      </c>
      <c r="BA31" t="s">
        <v>109</v>
      </c>
      <c r="BB31" t="s">
        <v>110</v>
      </c>
      <c r="BC31" t="s">
        <v>109</v>
      </c>
      <c r="BD31" t="s">
        <v>109</v>
      </c>
      <c r="BE31" t="s">
        <v>110</v>
      </c>
      <c r="BF31" t="s">
        <v>109</v>
      </c>
      <c r="BG31" t="s">
        <v>109</v>
      </c>
      <c r="BH31" t="s">
        <v>336</v>
      </c>
      <c r="BI31" t="s">
        <v>136</v>
      </c>
      <c r="BJ31" t="s">
        <v>137</v>
      </c>
      <c r="BK31" t="s">
        <v>109</v>
      </c>
      <c r="BL31" s="45"/>
      <c r="BM31" t="s">
        <v>337</v>
      </c>
      <c r="BN31" t="s">
        <v>114</v>
      </c>
      <c r="BO31" t="s">
        <v>110</v>
      </c>
      <c r="BP31" t="s">
        <v>110</v>
      </c>
      <c r="BQ31" t="s">
        <v>110</v>
      </c>
      <c r="BR31" t="s">
        <v>110</v>
      </c>
      <c r="BS31" t="s">
        <v>109</v>
      </c>
      <c r="BT31" t="s">
        <v>109</v>
      </c>
      <c r="BU31" t="s">
        <v>109</v>
      </c>
      <c r="BV31" t="s">
        <v>109</v>
      </c>
      <c r="BW31" t="s">
        <v>109</v>
      </c>
      <c r="BX31">
        <v>0</v>
      </c>
      <c r="BY31">
        <v>0</v>
      </c>
      <c r="BZ31">
        <v>0</v>
      </c>
      <c r="CA31" t="s">
        <v>109</v>
      </c>
      <c r="CB31">
        <v>0</v>
      </c>
      <c r="CC31"/>
      <c r="CD31"/>
      <c r="CE31" t="s">
        <v>109</v>
      </c>
      <c r="CF31" t="s">
        <v>109</v>
      </c>
      <c r="CG31" t="s">
        <v>109</v>
      </c>
      <c r="CH31" t="s">
        <v>109</v>
      </c>
      <c r="CI31" t="s">
        <v>110</v>
      </c>
      <c r="CJ31" t="s">
        <v>110</v>
      </c>
      <c r="CK31" s="1"/>
      <c r="CL31" s="1"/>
      <c r="CM31" t="s">
        <v>109</v>
      </c>
      <c r="CN31"/>
    </row>
    <row r="32" spans="5:92">
      <c r="E32" t="s">
        <v>338</v>
      </c>
      <c r="F32">
        <v>4278</v>
      </c>
      <c r="G32">
        <v>4278</v>
      </c>
      <c r="H32">
        <v>4314.6000000000004</v>
      </c>
      <c r="I32">
        <v>4373.2</v>
      </c>
      <c r="J32">
        <v>4373.63</v>
      </c>
      <c r="K32">
        <v>20</v>
      </c>
    </row>
    <row r="33" spans="5:65">
      <c r="E33" t="s">
        <v>339</v>
      </c>
      <c r="F33">
        <v>21.4</v>
      </c>
      <c r="G33">
        <v>21.4</v>
      </c>
      <c r="H33">
        <v>19.22</v>
      </c>
      <c r="I33">
        <v>17.88</v>
      </c>
      <c r="J33">
        <v>17.21</v>
      </c>
      <c r="K33">
        <v>21</v>
      </c>
    </row>
    <row r="34" spans="5:65">
      <c r="E34" t="s">
        <v>340</v>
      </c>
      <c r="F34">
        <v>2.681E-2</v>
      </c>
      <c r="G34">
        <v>2.681E-2</v>
      </c>
      <c r="H34">
        <v>2.681E-2</v>
      </c>
      <c r="I34">
        <v>2.681E-2</v>
      </c>
      <c r="J34">
        <v>2.681E-2</v>
      </c>
      <c r="K34">
        <v>22</v>
      </c>
    </row>
    <row r="35" spans="5:65">
      <c r="E35" t="s">
        <v>341</v>
      </c>
      <c r="F35">
        <v>2.1649999999999999E-2</v>
      </c>
      <c r="G35">
        <v>2.1649999999999999E-2</v>
      </c>
      <c r="H35">
        <v>2.1649999999999999E-2</v>
      </c>
      <c r="I35">
        <v>2.1649999999999999E-2</v>
      </c>
      <c r="J35">
        <v>2.1649999999999999E-2</v>
      </c>
      <c r="K35">
        <v>23</v>
      </c>
    </row>
    <row r="36" spans="5:65">
      <c r="E36" t="s">
        <v>342</v>
      </c>
      <c r="F36">
        <v>2.24E-2</v>
      </c>
      <c r="G36">
        <v>2.24E-2</v>
      </c>
      <c r="H36">
        <v>2.24E-2</v>
      </c>
      <c r="I36">
        <v>2.24E-2</v>
      </c>
      <c r="J36">
        <v>2.24E-2</v>
      </c>
      <c r="K36">
        <v>24</v>
      </c>
      <c r="BL36" s="124"/>
      <c r="BM36" s="124"/>
    </row>
    <row r="37" spans="5:65">
      <c r="E37" t="s">
        <v>343</v>
      </c>
      <c r="F37">
        <v>2.511E-2</v>
      </c>
      <c r="G37">
        <v>2.5229999999999999E-2</v>
      </c>
      <c r="H37">
        <v>2.4920000000000001E-2</v>
      </c>
      <c r="I37">
        <v>2.479E-2</v>
      </c>
      <c r="J37">
        <v>2.462E-2</v>
      </c>
      <c r="K37">
        <v>25</v>
      </c>
      <c r="BL37" s="125"/>
      <c r="BM37" s="125"/>
    </row>
    <row r="38" spans="5:65">
      <c r="E38" t="s">
        <v>344</v>
      </c>
      <c r="F38">
        <v>2.5250000000000002E-2</v>
      </c>
      <c r="G38">
        <v>2.5250000000000002E-2</v>
      </c>
      <c r="H38">
        <v>2.5250000000000002E-2</v>
      </c>
      <c r="I38">
        <v>2.5250000000000002E-2</v>
      </c>
      <c r="J38">
        <v>2.5250000000000002E-2</v>
      </c>
      <c r="K38">
        <v>26</v>
      </c>
      <c r="BL38" s="125"/>
      <c r="BM38" s="125"/>
    </row>
    <row r="39" spans="5:65">
      <c r="E39" t="s">
        <v>345</v>
      </c>
      <c r="F39">
        <v>3.1280000000000002E-2</v>
      </c>
      <c r="G39">
        <v>3.1280000000000002E-2</v>
      </c>
      <c r="H39">
        <v>3.1280000000000002E-2</v>
      </c>
      <c r="I39">
        <v>3.1280000000000002E-2</v>
      </c>
      <c r="J39">
        <v>3.1280000000000002E-2</v>
      </c>
      <c r="K39">
        <v>27</v>
      </c>
      <c r="BL39" s="125"/>
      <c r="BM39" s="125"/>
    </row>
    <row r="40" spans="5:65">
      <c r="E40" t="s">
        <v>346</v>
      </c>
      <c r="F40">
        <v>2.5930000000000002E-2</v>
      </c>
      <c r="G40">
        <v>2.5930000000000002E-2</v>
      </c>
      <c r="H40">
        <v>2.5930000000000002E-2</v>
      </c>
      <c r="I40">
        <v>2.5930000000000002E-2</v>
      </c>
      <c r="J40">
        <v>2.5930000000000002E-2</v>
      </c>
      <c r="K40">
        <v>28</v>
      </c>
      <c r="BL40" s="125"/>
      <c r="BM40" s="125"/>
    </row>
    <row r="41" spans="5:65">
      <c r="E41" t="s">
        <v>347</v>
      </c>
      <c r="F41">
        <v>2.606E-2</v>
      </c>
      <c r="G41">
        <v>2.606E-2</v>
      </c>
      <c r="H41">
        <v>2.606E-2</v>
      </c>
      <c r="I41">
        <v>2.606E-2</v>
      </c>
      <c r="J41">
        <v>2.606E-2</v>
      </c>
      <c r="K41">
        <v>29</v>
      </c>
      <c r="BL41" s="125"/>
      <c r="BM41" s="125"/>
    </row>
    <row r="42" spans="5:65">
      <c r="E42" t="s">
        <v>348</v>
      </c>
      <c r="F42">
        <v>2.6700000000000002E-2</v>
      </c>
      <c r="G42">
        <v>2.6700000000000002E-2</v>
      </c>
      <c r="H42">
        <v>2.6700000000000002E-2</v>
      </c>
      <c r="I42">
        <v>2.6700000000000002E-2</v>
      </c>
      <c r="J42">
        <v>2.6700000000000002E-2</v>
      </c>
      <c r="K42">
        <v>30</v>
      </c>
      <c r="BL42" s="125"/>
      <c r="BM42" s="125"/>
    </row>
    <row r="43" spans="5:65">
      <c r="E43" t="s">
        <v>349</v>
      </c>
      <c r="F43">
        <v>2.7859999999999999E-2</v>
      </c>
      <c r="G43">
        <v>2.7859999999999999E-2</v>
      </c>
      <c r="H43">
        <v>2.7859999999999999E-2</v>
      </c>
      <c r="I43">
        <v>2.7859999999999999E-2</v>
      </c>
      <c r="J43">
        <v>2.7859999999999999E-2</v>
      </c>
      <c r="K43">
        <v>31</v>
      </c>
      <c r="BG43" s="126"/>
      <c r="BH43" s="121"/>
      <c r="BI43" s="123"/>
      <c r="BJ43" s="122"/>
      <c r="BK43" s="122"/>
      <c r="BL43" s="122"/>
      <c r="BM43" s="123"/>
    </row>
    <row r="44" spans="5:65">
      <c r="E44" t="s">
        <v>350</v>
      </c>
      <c r="F44">
        <v>4.7570000000000001E-2</v>
      </c>
      <c r="G44">
        <v>4.6929999999999999E-2</v>
      </c>
      <c r="H44">
        <v>4.6850000000000003E-2</v>
      </c>
      <c r="I44">
        <v>4.6609999999999999E-2</v>
      </c>
      <c r="J44">
        <v>4.7359999999999999E-2</v>
      </c>
      <c r="K44">
        <v>32</v>
      </c>
    </row>
    <row r="45" spans="5:65">
      <c r="E45" t="s">
        <v>351</v>
      </c>
      <c r="F45">
        <v>2.7050000000000001E-2</v>
      </c>
      <c r="G45">
        <v>2.75E-2</v>
      </c>
      <c r="H45">
        <v>2.6849999999999999E-2</v>
      </c>
      <c r="I45">
        <v>2.6700000000000002E-2</v>
      </c>
      <c r="J45">
        <v>2.7300000000000001E-2</v>
      </c>
      <c r="K45">
        <v>33</v>
      </c>
    </row>
    <row r="46" spans="5:65">
      <c r="E46" t="s">
        <v>352</v>
      </c>
      <c r="F46">
        <v>2.58E-2</v>
      </c>
      <c r="G46">
        <v>2.6249999999999999E-2</v>
      </c>
      <c r="H46">
        <v>2.5499999999999998E-2</v>
      </c>
      <c r="I46">
        <v>2.5399999999999999E-2</v>
      </c>
      <c r="J46">
        <v>2.605E-2</v>
      </c>
      <c r="K46">
        <v>34</v>
      </c>
    </row>
    <row r="47" spans="5:65">
      <c r="E47" t="s">
        <v>353</v>
      </c>
      <c r="F47">
        <v>2.5049999999999999E-2</v>
      </c>
      <c r="G47">
        <v>2.5600000000000001E-2</v>
      </c>
      <c r="H47">
        <v>2.4899999999999999E-2</v>
      </c>
      <c r="I47">
        <v>2.4750000000000001E-2</v>
      </c>
      <c r="J47">
        <v>2.5250000000000002E-2</v>
      </c>
      <c r="K47">
        <v>35</v>
      </c>
    </row>
    <row r="48" spans="5:65">
      <c r="E48" t="s">
        <v>354</v>
      </c>
      <c r="F48">
        <v>2.1090000000000001E-2</v>
      </c>
      <c r="G48">
        <v>2.1090000000000001E-2</v>
      </c>
      <c r="H48">
        <v>2.1090000000000001E-2</v>
      </c>
      <c r="I48">
        <v>2.1090000000000001E-2</v>
      </c>
      <c r="J48">
        <v>2.1090000000000001E-2</v>
      </c>
      <c r="K48">
        <v>36</v>
      </c>
    </row>
    <row r="49" spans="5:11">
      <c r="E49" t="s">
        <v>355</v>
      </c>
      <c r="F49">
        <v>2.2270000000000002E-2</v>
      </c>
      <c r="G49">
        <v>2.2270000000000002E-2</v>
      </c>
      <c r="H49">
        <v>2.2270000000000002E-2</v>
      </c>
      <c r="I49">
        <v>2.2270000000000002E-2</v>
      </c>
      <c r="J49">
        <v>2.2270000000000002E-2</v>
      </c>
      <c r="K49">
        <v>37</v>
      </c>
    </row>
    <row r="50" spans="5:11">
      <c r="E50" t="s">
        <v>356</v>
      </c>
      <c r="F50">
        <v>2.4549999999999999E-2</v>
      </c>
      <c r="G50">
        <v>2.4549999999999999E-2</v>
      </c>
      <c r="H50">
        <v>2.4549999999999999E-2</v>
      </c>
      <c r="I50">
        <v>2.4549999999999999E-2</v>
      </c>
      <c r="J50">
        <v>2.4549999999999999E-2</v>
      </c>
      <c r="K50">
        <v>38</v>
      </c>
    </row>
    <row r="51" spans="5:11">
      <c r="E51" t="s">
        <v>357</v>
      </c>
      <c r="F51">
        <v>3.211E-2</v>
      </c>
      <c r="G51">
        <v>3.211E-2</v>
      </c>
      <c r="H51">
        <v>3.211E-2</v>
      </c>
      <c r="I51">
        <v>3.211E-2</v>
      </c>
      <c r="J51">
        <v>3.211E-2</v>
      </c>
      <c r="K51">
        <v>39</v>
      </c>
    </row>
    <row r="52" spans="5:11">
      <c r="E52" t="s">
        <v>358</v>
      </c>
      <c r="F52">
        <v>4.9259999999999998E-2</v>
      </c>
      <c r="G52">
        <v>4.99E-2</v>
      </c>
      <c r="H52">
        <v>4.9149999999999999E-2</v>
      </c>
      <c r="I52">
        <v>4.8340000000000001E-2</v>
      </c>
      <c r="J52">
        <v>4.7059999999999998E-2</v>
      </c>
      <c r="K52">
        <v>40</v>
      </c>
    </row>
    <row r="53" spans="5:11">
      <c r="E53" t="s">
        <v>359</v>
      </c>
      <c r="F53">
        <v>5.135E-2</v>
      </c>
      <c r="G53">
        <v>5.1580000000000001E-2</v>
      </c>
      <c r="H53">
        <v>5.2220000000000003E-2</v>
      </c>
      <c r="I53">
        <v>5.2089999999999997E-2</v>
      </c>
      <c r="J53">
        <v>5.0979999999999998E-2</v>
      </c>
      <c r="K53">
        <v>41</v>
      </c>
    </row>
    <row r="54" spans="5:11">
      <c r="E54" t="s">
        <v>360</v>
      </c>
      <c r="F54">
        <v>5.0549999999999998E-2</v>
      </c>
      <c r="G54">
        <v>5.11E-2</v>
      </c>
      <c r="H54">
        <v>4.9950000000000001E-2</v>
      </c>
      <c r="I54">
        <v>4.9250000000000002E-2</v>
      </c>
      <c r="J54">
        <v>4.8500000000000001E-2</v>
      </c>
      <c r="K54">
        <v>42</v>
      </c>
    </row>
    <row r="55" spans="5:11">
      <c r="E55" t="s">
        <v>361</v>
      </c>
      <c r="F55">
        <v>5.4550000000000001E-2</v>
      </c>
      <c r="G55">
        <v>5.466E-2</v>
      </c>
      <c r="H55">
        <v>5.4899999999999997E-2</v>
      </c>
      <c r="I55">
        <v>5.4859999999999999E-2</v>
      </c>
      <c r="J55">
        <v>5.4780000000000002E-2</v>
      </c>
      <c r="K55">
        <v>43</v>
      </c>
    </row>
    <row r="56" spans="5:11">
      <c r="E56" t="s">
        <v>362</v>
      </c>
      <c r="F56">
        <v>4.9759999999999999E-2</v>
      </c>
      <c r="G56">
        <v>5.015E-2</v>
      </c>
      <c r="H56">
        <v>5.049E-2</v>
      </c>
      <c r="I56">
        <v>5.0090000000000003E-2</v>
      </c>
      <c r="J56">
        <v>4.8719999999999999E-2</v>
      </c>
      <c r="K56">
        <v>44</v>
      </c>
    </row>
    <row r="57" spans="5:11">
      <c r="E57" t="s">
        <v>363</v>
      </c>
      <c r="F57">
        <v>4.8980000000000003E-2</v>
      </c>
      <c r="G57">
        <v>4.956E-2</v>
      </c>
      <c r="H57">
        <v>4.9340000000000002E-2</v>
      </c>
      <c r="I57">
        <v>4.8680000000000001E-2</v>
      </c>
      <c r="J57">
        <v>4.7160000000000001E-2</v>
      </c>
      <c r="K57">
        <v>45</v>
      </c>
    </row>
    <row r="58" spans="5:11">
      <c r="E58" t="s">
        <v>364</v>
      </c>
      <c r="F58">
        <v>4.947E-2</v>
      </c>
      <c r="G58">
        <v>5.0090000000000003E-2</v>
      </c>
      <c r="H58">
        <v>4.9579999999999999E-2</v>
      </c>
      <c r="I58">
        <v>4.8840000000000001E-2</v>
      </c>
      <c r="J58">
        <v>4.7359999999999999E-2</v>
      </c>
      <c r="K58">
        <v>46</v>
      </c>
    </row>
    <row r="59" spans="5:11">
      <c r="E59" t="s">
        <v>14</v>
      </c>
      <c r="F59" t="s">
        <v>12</v>
      </c>
      <c r="G59" t="s">
        <v>12</v>
      </c>
      <c r="H59" t="s">
        <v>12</v>
      </c>
      <c r="I59" t="s">
        <v>12</v>
      </c>
      <c r="J59" t="s">
        <v>12</v>
      </c>
      <c r="K59">
        <v>47</v>
      </c>
    </row>
    <row r="60" spans="5:11">
      <c r="E60" t="s">
        <v>78</v>
      </c>
      <c r="F60">
        <v>45222.242732407409</v>
      </c>
      <c r="G60">
        <v>45222.242732407409</v>
      </c>
      <c r="H60">
        <v>45222.242732407409</v>
      </c>
      <c r="I60">
        <v>45222.242732407409</v>
      </c>
      <c r="J60">
        <v>45222.242732407409</v>
      </c>
      <c r="K60">
        <v>48</v>
      </c>
    </row>
  </sheetData>
  <phoneticPr fontId="14" type="noConversion"/>
  <conditionalFormatting sqref="C7:C10 B6">
    <cfRule type="containsText" dxfId="27" priority="10" operator="containsText" text="KT">
      <formula>NOT(ISERROR(SEARCH("KT",B6)))</formula>
    </cfRule>
    <cfRule type="containsText" dxfId="26" priority="11" operator="containsText" text="JH">
      <formula>NOT(ISERROR(SEARCH("JH",B6)))</formula>
    </cfRule>
    <cfRule type="containsText" dxfId="25" priority="12" operator="containsText" text="CL">
      <formula>NOT(ISERROR(SEARCH("CL",B6)))</formula>
    </cfRule>
    <cfRule type="containsText" dxfId="24" priority="13" operator="containsText" text="CY">
      <formula>NOT(ISERROR(SEARCH("CY",B6)))</formula>
    </cfRule>
    <cfRule type="containsText" dxfId="23" priority="14" operator="containsText" text="ES">
      <formula>NOT(ISERROR(SEARCH("ES",B6)))</formula>
    </cfRule>
  </conditionalFormatting>
  <conditionalFormatting sqref="O11:CM11 O13:CM31">
    <cfRule type="containsText" dxfId="22" priority="8" operator="containsText" text="信用主体简称">
      <formula>NOT(ISERROR(SEARCH("信用主体简称",O11)))</formula>
    </cfRule>
    <cfRule type="containsText" dxfId="21" priority="9" operator="containsText" text="BISL_ROLE">
      <formula>NOT(ISERROR(SEARCH("BISL_ROLE",O11)))</formula>
    </cfRule>
  </conditionalFormatting>
  <conditionalFormatting sqref="CY3:CY7">
    <cfRule type="expression" dxfId="20" priority="1">
      <formula>CY3&gt;CX3</formula>
    </cfRule>
  </conditionalFormatting>
  <dataValidations disablePrompts="1" count="2">
    <dataValidation type="list" allowBlank="1" showInputMessage="1" showErrorMessage="1" sqref="B4" xr:uid="{5CA6C577-D81A-4327-97D7-51E7BD2C6545}">
      <formula1>dd_Monday</formula1>
    </dataValidation>
    <dataValidation type="list" allowBlank="1" showInputMessage="1" showErrorMessage="1" sqref="C7:C10 B6" xr:uid="{4E3D4AF8-2271-42BF-AC26-B978D861FDF6}">
      <formula1>Updator</formula1>
    </dataValidation>
  </dataValidations>
  <pageMargins left="0.7" right="0.7" top="0.75" bottom="0.75" header="0.3" footer="0.3"/>
  <pageSetup orientation="portrait" r:id="rId1"/>
  <drawing r:id="rId2"/>
  <tableParts count="4">
    <tablePart r:id="rId3"/>
    <tablePart r:id="rId4"/>
    <tablePart r:id="rId5"/>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2060"/>
  </sheetPr>
  <dimension ref="A1:DL69"/>
  <sheetViews>
    <sheetView zoomScaleNormal="100" workbookViewId="0">
      <selection activeCell="H24" sqref="H24"/>
    </sheetView>
  </sheetViews>
  <sheetFormatPr defaultColWidth="8.88671875" defaultRowHeight="12" outlineLevelCol="1"/>
  <cols>
    <col min="1" max="1" width="18" style="15" bestFit="1" customWidth="1"/>
    <col min="2" max="2" width="18.77734375" style="15" bestFit="1" customWidth="1"/>
    <col min="3" max="4" width="15.77734375" style="15" bestFit="1" customWidth="1" outlineLevel="1"/>
    <col min="5" max="5" width="16.77734375" style="15" customWidth="1" outlineLevel="1"/>
    <col min="6" max="6" width="7.109375" style="15" bestFit="1" customWidth="1" outlineLevel="1"/>
    <col min="7" max="7" width="10.88671875" style="15" bestFit="1" customWidth="1" outlineLevel="1"/>
    <col min="8" max="8" width="31.6640625" style="15" bestFit="1" customWidth="1"/>
    <col min="9" max="9" width="13.44140625" style="15" bestFit="1" customWidth="1"/>
    <col min="10" max="10" width="9.44140625" style="15" bestFit="1" customWidth="1"/>
    <col min="11" max="12" width="9.21875" style="15" bestFit="1" customWidth="1"/>
    <col min="13" max="13" width="12.5546875" style="15" bestFit="1" customWidth="1"/>
    <col min="14" max="14" width="5.88671875" style="15" bestFit="1" customWidth="1"/>
    <col min="15" max="15" width="11.109375" style="15" hidden="1" customWidth="1" outlineLevel="1"/>
    <col min="16" max="16" width="4.77734375" style="15" hidden="1" customWidth="1" outlineLevel="1"/>
    <col min="17" max="17" width="10.5546875" style="15" hidden="1" customWidth="1" outlineLevel="1"/>
    <col min="18" max="18" width="4.44140625" style="15" hidden="1" customWidth="1" outlineLevel="1"/>
    <col min="19" max="19" width="8.6640625" style="15" hidden="1" customWidth="1" outlineLevel="1"/>
    <col min="20" max="20" width="10.5546875" style="15" hidden="1" customWidth="1" outlineLevel="1"/>
    <col min="21" max="22" width="8.6640625" style="15" hidden="1" customWidth="1" outlineLevel="1"/>
    <col min="23" max="24" width="7.77734375" style="15" hidden="1" customWidth="1" outlineLevel="1"/>
    <col min="25" max="25" width="6.109375" style="15" hidden="1" customWidth="1" outlineLevel="1"/>
    <col min="26" max="26" width="9" style="15" hidden="1" customWidth="1" outlineLevel="1"/>
    <col min="27" max="27" width="15.33203125" style="15" hidden="1" customWidth="1" outlineLevel="1"/>
    <col min="28" max="29" width="9.44140625" style="15" hidden="1" customWidth="1" outlineLevel="1"/>
    <col min="30" max="31" width="7.77734375" style="15" hidden="1" customWidth="1" outlineLevel="1"/>
    <col min="32" max="34" width="9.44140625" style="15" hidden="1" customWidth="1" outlineLevel="1"/>
    <col min="35" max="35" width="6.109375" style="15" hidden="1" customWidth="1" outlineLevel="1"/>
    <col min="36" max="37" width="7.109375" style="15" hidden="1" customWidth="1" outlineLevel="1"/>
    <col min="38" max="38" width="8.44140625" style="15" hidden="1" customWidth="1" outlineLevel="1"/>
    <col min="39" max="39" width="9.44140625" style="15" hidden="1" customWidth="1" outlineLevel="1"/>
    <col min="40" max="40" width="14.33203125" style="15" hidden="1" customWidth="1" outlineLevel="1"/>
    <col min="41" max="41" width="9.44140625" style="15" hidden="1" customWidth="1" outlineLevel="1"/>
    <col min="42" max="42" width="37.88671875" style="15" hidden="1" customWidth="1" outlineLevel="1"/>
    <col min="43" max="43" width="24.33203125" style="15" hidden="1" customWidth="1" outlineLevel="1"/>
    <col min="44" max="44" width="31.5546875" style="15" hidden="1" customWidth="1" outlineLevel="1"/>
    <col min="45" max="45" width="7.77734375" style="15" hidden="1" customWidth="1" outlineLevel="1"/>
    <col min="46" max="46" width="4.33203125" style="15" hidden="1" customWidth="1" outlineLevel="1"/>
    <col min="47" max="47" width="9.6640625" style="15" hidden="1" customWidth="1" outlineLevel="1"/>
    <col min="48" max="48" width="4.44140625" style="15" hidden="1" customWidth="1" outlineLevel="1"/>
    <col min="49" max="49" width="7.77734375" style="15" hidden="1" customWidth="1" outlineLevel="1"/>
    <col min="50" max="50" width="8.5546875" style="15" hidden="1" customWidth="1" outlineLevel="1"/>
    <col min="51" max="51" width="11" style="15" hidden="1" customWidth="1" outlineLevel="1"/>
    <col min="52" max="52" width="6.5546875" style="15" hidden="1" customWidth="1" outlineLevel="1"/>
    <col min="53" max="53" width="77.33203125" style="15" hidden="1" customWidth="1" outlineLevel="1"/>
    <col min="54" max="54" width="9.33203125" style="15" hidden="1" customWidth="1" outlineLevel="1"/>
    <col min="55" max="55" width="11.5546875" style="15" bestFit="1" customWidth="1" collapsed="1"/>
    <col min="56" max="56" width="19.5546875" style="15" bestFit="1" customWidth="1"/>
    <col min="57" max="57" width="9.33203125" style="15" bestFit="1" customWidth="1"/>
    <col min="58" max="58" width="11.5546875" style="15" bestFit="1" customWidth="1"/>
    <col min="59" max="59" width="19.5546875" style="15" bestFit="1" customWidth="1"/>
    <col min="60" max="60" width="5.6640625" style="15" bestFit="1" customWidth="1"/>
    <col min="61" max="61" width="13.33203125" style="15" bestFit="1" customWidth="1"/>
    <col min="62" max="62" width="9.44140625" style="15" bestFit="1" customWidth="1"/>
    <col min="63" max="63" width="30" style="15" bestFit="1" customWidth="1"/>
    <col min="64" max="64" width="9.6640625" style="15" bestFit="1" customWidth="1"/>
    <col min="65" max="65" width="7.77734375" style="15" bestFit="1" customWidth="1"/>
    <col min="66" max="66" width="7.33203125" style="15" bestFit="1" customWidth="1"/>
    <col min="67" max="68" width="7.77734375" style="15" bestFit="1" customWidth="1"/>
    <col min="69" max="69" width="10" style="15" bestFit="1" customWidth="1"/>
    <col min="70" max="70" width="13.77734375" style="15" bestFit="1" customWidth="1"/>
    <col min="71" max="71" width="4.44140625" style="15" bestFit="1" customWidth="1"/>
    <col min="72" max="72" width="7.77734375" style="15" bestFit="1" customWidth="1"/>
    <col min="73" max="73" width="4.44140625" style="15" bestFit="1" customWidth="1"/>
    <col min="74" max="75" width="6.109375" style="15" bestFit="1" customWidth="1"/>
    <col min="76" max="76" width="11.33203125" style="15" bestFit="1" customWidth="1"/>
    <col min="77" max="77" width="19.44140625" style="15" bestFit="1" customWidth="1"/>
    <col min="78" max="78" width="10.33203125" style="15" bestFit="1" customWidth="1"/>
    <col min="79" max="79" width="11.33203125" style="15" bestFit="1" customWidth="1"/>
    <col min="80" max="80" width="19.44140625" style="15" bestFit="1" customWidth="1"/>
    <col min="81" max="81" width="10.33203125" style="15" bestFit="1" customWidth="1"/>
    <col min="82" max="84" width="8.77734375" style="15" bestFit="1" customWidth="1"/>
    <col min="85" max="85" width="10.33203125" style="15" bestFit="1" customWidth="1"/>
    <col min="86" max="86" width="17.44140625" style="15" bestFit="1" customWidth="1"/>
    <col min="87" max="87" width="10.5546875" style="15" bestFit="1" customWidth="1"/>
    <col min="88" max="88" width="7.33203125" style="15" customWidth="1"/>
    <col min="89" max="90" width="7.77734375" style="15" customWidth="1"/>
    <col min="91" max="91" width="10" style="15" customWidth="1"/>
    <col min="92" max="94" width="7.5546875" style="15" customWidth="1"/>
    <col min="95" max="95" width="17.44140625" style="15" customWidth="1"/>
    <col min="96" max="96" width="10.33203125" style="15" customWidth="1"/>
    <col min="97" max="97" width="10.5546875" style="15" customWidth="1"/>
    <col min="98" max="98" width="13.77734375" style="15" customWidth="1"/>
    <col min="99" max="99" width="4.44140625" style="15" customWidth="1"/>
    <col min="100" max="100" width="9.44140625" style="15" customWidth="1"/>
    <col min="101" max="101" width="7.77734375" style="15" customWidth="1"/>
    <col min="102" max="102" width="3.77734375" style="15" customWidth="1"/>
    <col min="103" max="103" width="60.5546875" style="15" customWidth="1"/>
    <col min="104" max="104" width="10.5546875" style="15" customWidth="1"/>
    <col min="105" max="105" width="11.109375" style="15" bestFit="1" customWidth="1"/>
    <col min="106" max="106" width="9.6640625" style="15" bestFit="1" customWidth="1"/>
    <col min="107" max="107" width="7.77734375" style="15" bestFit="1" customWidth="1"/>
    <col min="108" max="108" width="7.33203125" style="15" bestFit="1" customWidth="1"/>
    <col min="109" max="110" width="7.77734375" style="15" bestFit="1" customWidth="1"/>
    <col min="111" max="111" width="10" style="15" bestFit="1" customWidth="1"/>
    <col min="112" max="112" width="13.77734375" style="15" bestFit="1" customWidth="1"/>
    <col min="113" max="113" width="6.6640625" style="15" bestFit="1" customWidth="1"/>
    <col min="114" max="114" width="9.44140625" style="15" bestFit="1" customWidth="1"/>
    <col min="115" max="115" width="7.77734375" style="15" bestFit="1" customWidth="1"/>
    <col min="116" max="116" width="3.77734375" style="15" bestFit="1" customWidth="1"/>
    <col min="117" max="117" width="12.77734375" style="15" bestFit="1" customWidth="1"/>
    <col min="118" max="118" width="10.88671875" style="15" bestFit="1" customWidth="1"/>
    <col min="119" max="119" width="80.88671875" style="15" bestFit="1" customWidth="1"/>
    <col min="120" max="120" width="12.44140625" style="15" bestFit="1" customWidth="1"/>
    <col min="121" max="126" width="10.77734375" style="15" bestFit="1" customWidth="1"/>
    <col min="127" max="127" width="29.33203125" style="15" bestFit="1" customWidth="1"/>
    <col min="128" max="128" width="7.5546875" style="15" bestFit="1" customWidth="1"/>
    <col min="129" max="129" width="4.77734375" style="15" bestFit="1" customWidth="1"/>
    <col min="130" max="133" width="8.88671875" style="15"/>
    <col min="134" max="134" width="10.6640625" style="15" bestFit="1" customWidth="1"/>
    <col min="135" max="140" width="8.88671875" style="15"/>
    <col min="141" max="141" width="9" style="15" bestFit="1" customWidth="1"/>
    <col min="142" max="155" width="8.88671875" style="15"/>
    <col min="156" max="157" width="9" style="15" bestFit="1" customWidth="1"/>
    <col min="158" max="160" width="8.88671875" style="15"/>
    <col min="161" max="161" width="9" style="15" bestFit="1" customWidth="1"/>
    <col min="162" max="165" width="8.88671875" style="15"/>
    <col min="166" max="166" width="9" style="15" bestFit="1" customWidth="1"/>
    <col min="167" max="171" width="8.88671875" style="15"/>
    <col min="172" max="172" width="9.21875" style="15" bestFit="1" customWidth="1"/>
    <col min="173" max="16384" width="8.88671875" style="15"/>
  </cols>
  <sheetData>
    <row r="1" spans="1:116" s="2" customFormat="1" ht="40.5" customHeight="1">
      <c r="A1" s="139"/>
      <c r="B1" s="139"/>
      <c r="C1" s="31" t="s">
        <v>365</v>
      </c>
      <c r="D1" s="31"/>
      <c r="E1" s="139"/>
      <c r="F1" s="139"/>
      <c r="G1" s="139"/>
      <c r="H1" s="25" t="s">
        <v>1</v>
      </c>
      <c r="I1" s="139"/>
      <c r="J1" s="139"/>
      <c r="K1" s="139"/>
      <c r="L1" s="139"/>
      <c r="M1" s="139"/>
      <c r="N1" s="139"/>
      <c r="O1" s="139"/>
      <c r="P1" s="139"/>
      <c r="Q1" s="139"/>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39"/>
      <c r="AR1" s="139"/>
      <c r="AS1" s="139"/>
      <c r="AT1" s="139"/>
      <c r="AU1" s="139"/>
      <c r="AV1" s="139"/>
      <c r="AW1" s="139"/>
      <c r="AX1" s="139"/>
      <c r="AY1" s="139"/>
      <c r="AZ1" s="139"/>
      <c r="BA1" s="139"/>
      <c r="BB1" s="139"/>
      <c r="BC1" s="139"/>
      <c r="BD1" s="139"/>
      <c r="BE1" s="139"/>
      <c r="BF1" s="139"/>
      <c r="BG1" s="139"/>
      <c r="BH1" s="139"/>
      <c r="BI1" s="139"/>
      <c r="BJ1" s="139"/>
      <c r="BK1" s="139"/>
      <c r="BL1" s="63">
        <f>IF(SUM(Table_wBISL[Index])=0,"本周无新增，请勿点击3BISL Autocopy",0)</f>
        <v>0</v>
      </c>
      <c r="BM1" s="64"/>
      <c r="BN1" s="64"/>
      <c r="BO1" s="64"/>
      <c r="BP1" s="139"/>
      <c r="BQ1" s="139"/>
      <c r="BR1" s="139"/>
      <c r="BS1" s="139"/>
      <c r="BT1" s="139"/>
      <c r="BU1" s="139"/>
      <c r="BV1" s="139"/>
      <c r="BW1" s="139"/>
      <c r="BX1" s="139"/>
      <c r="BY1" s="139"/>
      <c r="BZ1" s="139"/>
      <c r="CA1" s="139"/>
      <c r="CB1" s="139"/>
      <c r="CC1" s="139"/>
      <c r="CD1" s="139"/>
      <c r="CE1" s="139"/>
      <c r="CF1" s="139"/>
      <c r="CG1" s="139"/>
      <c r="CH1" s="139"/>
      <c r="CI1" s="139"/>
      <c r="CJ1" s="139"/>
      <c r="CK1" s="139"/>
      <c r="CL1" s="139"/>
      <c r="CM1" s="139"/>
      <c r="CN1" s="139"/>
      <c r="CO1" s="139"/>
      <c r="CP1" s="139"/>
      <c r="CQ1" s="139"/>
      <c r="CR1" s="139"/>
      <c r="CS1" s="139"/>
      <c r="CT1" s="139"/>
      <c r="CU1" s="139"/>
      <c r="CV1" s="139"/>
      <c r="CW1" s="139"/>
      <c r="CX1" s="139"/>
      <c r="CY1" s="139"/>
      <c r="CZ1" s="139"/>
      <c r="DA1" s="139"/>
      <c r="DB1" s="139"/>
      <c r="DC1" s="139"/>
      <c r="DD1" s="139"/>
      <c r="DE1" s="139"/>
      <c r="DF1" s="139"/>
      <c r="DG1" s="139"/>
      <c r="DH1" s="139"/>
      <c r="DI1" s="139"/>
      <c r="DJ1" s="139"/>
      <c r="DK1" s="139"/>
      <c r="DL1" s="139"/>
    </row>
    <row r="2" spans="1:116" s="2" customFormat="1" ht="40.5" customHeight="1">
      <c r="A2" s="139"/>
      <c r="B2" s="139"/>
      <c r="C2" s="56" t="str">
        <f ca="1">MDM!$A$1</f>
        <v>Remote</v>
      </c>
      <c r="D2" s="56"/>
      <c r="E2" s="139"/>
      <c r="F2" s="139"/>
      <c r="G2" s="139"/>
      <c r="H2" s="139"/>
      <c r="I2" s="139"/>
      <c r="J2" s="139"/>
      <c r="K2" s="139"/>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T2" s="139"/>
      <c r="AU2" s="139"/>
      <c r="AV2" s="139"/>
      <c r="AW2" s="139"/>
      <c r="AX2" s="139"/>
      <c r="AY2" s="139"/>
      <c r="AZ2" s="139"/>
      <c r="BA2" s="139"/>
      <c r="BB2" s="139"/>
      <c r="BC2" s="139"/>
      <c r="BD2" s="139"/>
      <c r="BE2" s="139"/>
      <c r="BF2" s="139"/>
      <c r="BG2" s="139"/>
      <c r="BH2" s="139"/>
      <c r="BI2" s="139"/>
      <c r="BJ2" s="139"/>
      <c r="BK2" s="139"/>
      <c r="BL2" s="139"/>
      <c r="BM2" s="139"/>
      <c r="BN2" s="139"/>
      <c r="BO2" s="139"/>
      <c r="BP2" s="139"/>
      <c r="BQ2" s="139"/>
      <c r="BR2" s="139"/>
      <c r="BS2" s="139"/>
      <c r="BT2" s="139"/>
      <c r="BU2" s="139"/>
      <c r="BV2" s="139"/>
      <c r="BW2" s="139"/>
      <c r="BX2" s="139"/>
      <c r="BY2" s="139"/>
      <c r="BZ2" s="139"/>
      <c r="CA2" s="139"/>
      <c r="CB2" s="139"/>
      <c r="CC2" s="139"/>
      <c r="CD2" s="139"/>
      <c r="CE2" s="139"/>
      <c r="CF2" s="139"/>
      <c r="CG2" s="139"/>
      <c r="CH2" s="139"/>
      <c r="CI2" s="139"/>
      <c r="CJ2" s="139"/>
      <c r="CK2" s="139"/>
      <c r="CL2" s="139"/>
      <c r="CM2" s="139"/>
      <c r="CN2" s="139"/>
      <c r="CO2" s="139"/>
      <c r="CP2" s="139"/>
      <c r="CQ2" s="139"/>
      <c r="CR2" s="139"/>
      <c r="CS2" s="139"/>
      <c r="CT2" s="139"/>
      <c r="CU2" s="139"/>
      <c r="CV2" s="139"/>
      <c r="CW2" s="139"/>
      <c r="CX2" s="139"/>
      <c r="CY2" s="139"/>
      <c r="CZ2" s="139"/>
      <c r="DA2" s="139"/>
      <c r="DB2" s="139"/>
      <c r="DC2" s="139"/>
      <c r="DD2" s="139"/>
      <c r="DE2" s="139"/>
      <c r="DF2" s="139"/>
      <c r="DG2" s="139"/>
      <c r="DH2" s="139"/>
      <c r="DI2" s="139"/>
      <c r="DJ2" s="139"/>
      <c r="DK2" s="139"/>
      <c r="DL2" s="139"/>
    </row>
    <row r="3" spans="1:116" s="2" customFormat="1" ht="40.5" customHeight="1">
      <c r="A3" s="139"/>
      <c r="B3" s="139"/>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c r="BE3" s="139"/>
      <c r="BF3" s="139"/>
      <c r="BG3" s="139"/>
      <c r="BH3" s="139"/>
      <c r="BI3" s="139"/>
      <c r="BJ3" s="139"/>
      <c r="BK3" s="139"/>
      <c r="BL3" s="139"/>
      <c r="BM3" s="139"/>
      <c r="BN3" s="139"/>
      <c r="BO3" s="139"/>
      <c r="BP3" s="139"/>
      <c r="BQ3" s="139"/>
      <c r="BR3" s="139"/>
      <c r="BS3" s="139"/>
      <c r="BT3" s="139"/>
      <c r="BU3" s="139"/>
      <c r="BV3" s="139"/>
      <c r="BW3" s="139"/>
      <c r="BX3" s="139"/>
      <c r="BY3" s="139"/>
      <c r="BZ3" s="139"/>
      <c r="CA3" s="139"/>
      <c r="CB3" s="139"/>
      <c r="CC3" s="139"/>
      <c r="CD3" s="139"/>
      <c r="CE3" s="139"/>
      <c r="CF3" s="139"/>
      <c r="CG3" s="139"/>
      <c r="CH3" s="139"/>
      <c r="CI3" s="139"/>
      <c r="CJ3" s="139"/>
      <c r="CK3" s="139"/>
      <c r="CL3" s="139"/>
      <c r="CM3" s="139"/>
      <c r="CN3" s="139"/>
      <c r="CO3" s="139"/>
      <c r="CP3" s="139"/>
      <c r="CQ3" s="139"/>
      <c r="CR3" s="139"/>
      <c r="CS3" s="139"/>
      <c r="CT3" s="139"/>
      <c r="CU3" s="139"/>
      <c r="CV3" s="139"/>
      <c r="CW3" s="139"/>
      <c r="CX3" s="139"/>
      <c r="CY3" s="139"/>
      <c r="CZ3" s="139"/>
      <c r="DA3" s="139"/>
      <c r="DB3" s="139"/>
      <c r="DC3" s="139"/>
      <c r="DD3" s="139"/>
      <c r="DE3" s="139"/>
      <c r="DF3" s="139"/>
      <c r="DG3" s="139"/>
      <c r="DH3" s="139"/>
      <c r="DI3" s="139"/>
      <c r="DJ3" s="139"/>
      <c r="DK3" s="139"/>
      <c r="DL3" s="139"/>
    </row>
    <row r="4" spans="1:116" s="2" customFormat="1" ht="40.5" customHeight="1">
      <c r="A4" s="139"/>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c r="BG4" s="139"/>
      <c r="BH4" s="139"/>
      <c r="BI4" s="139"/>
      <c r="BJ4" s="139"/>
      <c r="BK4" s="139"/>
      <c r="BL4" s="139"/>
      <c r="BM4" s="139"/>
      <c r="BN4" s="139"/>
      <c r="BO4" s="139"/>
      <c r="BP4" s="139"/>
      <c r="BQ4" s="139"/>
      <c r="BR4" s="139"/>
      <c r="BS4" s="139"/>
      <c r="BT4" s="139"/>
      <c r="BU4" s="139"/>
      <c r="BV4" s="139"/>
      <c r="BW4" s="139"/>
      <c r="BX4" s="139"/>
      <c r="BY4" s="139"/>
      <c r="BZ4" s="139"/>
      <c r="CA4" s="139"/>
      <c r="CB4" s="139"/>
      <c r="CC4" s="139"/>
      <c r="CD4" s="139"/>
      <c r="CE4" s="139"/>
      <c r="CF4" s="139"/>
      <c r="CG4" s="139"/>
      <c r="CH4" s="139"/>
      <c r="CI4" s="139"/>
      <c r="CJ4" s="139"/>
      <c r="CK4" s="139"/>
      <c r="CL4" s="139"/>
      <c r="CM4" s="139"/>
      <c r="CN4" s="139"/>
      <c r="CO4" s="139"/>
      <c r="CP4" s="139"/>
      <c r="CQ4" s="139"/>
      <c r="CR4" s="139"/>
      <c r="CS4" s="139"/>
      <c r="CT4" s="139"/>
      <c r="CU4" s="139"/>
      <c r="CV4" s="139"/>
      <c r="CW4" s="139"/>
      <c r="CX4" s="139"/>
      <c r="CY4" s="139"/>
      <c r="CZ4" s="139"/>
      <c r="DA4" s="139"/>
      <c r="DB4" s="139"/>
      <c r="DC4" s="139"/>
      <c r="DD4" s="139"/>
      <c r="DE4" s="139"/>
      <c r="DF4" s="139"/>
      <c r="DG4" s="139"/>
      <c r="DH4" s="139"/>
      <c r="DI4" s="139"/>
      <c r="DJ4" s="139"/>
      <c r="DK4" s="139"/>
      <c r="DL4" s="139"/>
    </row>
    <row r="5" spans="1:116" s="2" customFormat="1" ht="40.5" customHeight="1">
      <c r="A5" s="139"/>
      <c r="B5" s="139"/>
      <c r="C5" s="139"/>
      <c r="D5" s="139"/>
      <c r="E5" s="139"/>
      <c r="F5" s="139"/>
      <c r="G5" s="139"/>
      <c r="H5" s="139"/>
      <c r="I5" s="139"/>
      <c r="J5" s="139"/>
      <c r="K5" s="139"/>
      <c r="L5" s="139"/>
      <c r="M5" s="139"/>
      <c r="N5" s="139"/>
      <c r="O5" s="139"/>
      <c r="P5" s="139"/>
      <c r="Q5" s="139"/>
      <c r="R5" s="139"/>
      <c r="S5" s="139"/>
      <c r="T5" s="139"/>
      <c r="U5" s="139"/>
      <c r="V5" s="139"/>
      <c r="W5" s="139"/>
      <c r="X5" s="139"/>
      <c r="Y5" s="139"/>
      <c r="Z5" s="139"/>
      <c r="AA5" s="139"/>
      <c r="AB5" s="139"/>
      <c r="AC5" s="139"/>
      <c r="AD5" s="139"/>
      <c r="AE5" s="139"/>
      <c r="AF5" s="139"/>
      <c r="AG5" s="139"/>
      <c r="AH5" s="139"/>
      <c r="AI5" s="139"/>
      <c r="AJ5" s="139"/>
      <c r="AK5" s="139"/>
      <c r="AL5" s="139"/>
      <c r="AM5" s="139"/>
      <c r="AN5" s="139"/>
      <c r="AO5" s="139"/>
      <c r="AP5" s="139"/>
      <c r="AQ5" s="139"/>
      <c r="AR5" s="139"/>
      <c r="AS5" s="139"/>
      <c r="AT5" s="139"/>
      <c r="AU5" s="139"/>
      <c r="AV5" s="139"/>
      <c r="AW5" s="139"/>
      <c r="AX5" s="139"/>
      <c r="AY5" s="139"/>
      <c r="AZ5" s="139"/>
      <c r="BA5" s="139"/>
      <c r="BB5" s="139"/>
      <c r="BC5" s="139"/>
      <c r="BD5" s="139"/>
      <c r="BE5" s="139"/>
      <c r="BF5" s="139"/>
      <c r="BG5" s="139"/>
      <c r="BH5" s="139"/>
      <c r="BI5" s="139"/>
      <c r="BJ5" s="139"/>
      <c r="BK5" s="139"/>
      <c r="BL5" s="139"/>
      <c r="BM5" s="139"/>
      <c r="BN5" s="139"/>
      <c r="BO5" s="139"/>
      <c r="BP5" s="139"/>
      <c r="BQ5" s="139"/>
      <c r="BR5" s="139"/>
      <c r="BS5" s="139"/>
      <c r="BT5" s="139"/>
      <c r="BU5" s="139"/>
      <c r="BV5" s="139"/>
      <c r="BW5" s="139"/>
      <c r="BX5" s="139"/>
      <c r="BY5" s="139"/>
      <c r="BZ5" s="139"/>
      <c r="CA5" s="139"/>
      <c r="CB5" s="139"/>
      <c r="CC5" s="139"/>
      <c r="CD5" s="139"/>
      <c r="CE5" s="139"/>
      <c r="CF5" s="139"/>
      <c r="CG5" s="139"/>
      <c r="CH5" s="139"/>
      <c r="CI5" s="139"/>
      <c r="CJ5" s="139"/>
      <c r="CK5" s="139"/>
      <c r="CL5" s="139"/>
      <c r="CM5" s="139"/>
      <c r="CN5" s="139"/>
      <c r="CO5" s="139"/>
      <c r="CP5" s="139"/>
      <c r="CQ5" s="139"/>
      <c r="CR5" s="139"/>
      <c r="CS5" s="139"/>
      <c r="CT5" s="139"/>
      <c r="CU5" s="139"/>
      <c r="CV5" s="139"/>
      <c r="CW5" s="139"/>
      <c r="CX5" s="139"/>
      <c r="CY5" s="139"/>
      <c r="CZ5" s="139"/>
      <c r="DA5" s="139"/>
      <c r="DB5" s="139"/>
      <c r="DC5" s="139"/>
      <c r="DD5" s="139"/>
      <c r="DE5" s="139"/>
      <c r="DF5" s="139"/>
      <c r="DG5" s="139"/>
      <c r="DH5" s="139"/>
      <c r="DI5" s="139"/>
      <c r="DJ5" s="139"/>
      <c r="DK5" s="139"/>
      <c r="DL5" s="139"/>
    </row>
    <row r="6" spans="1:116" ht="15">
      <c r="A6"/>
      <c r="B6" t="s">
        <v>366</v>
      </c>
      <c r="C6" t="s">
        <v>367</v>
      </c>
      <c r="D6" s="140"/>
      <c r="E6" s="140"/>
      <c r="F6" t="s">
        <v>30</v>
      </c>
      <c r="G6" t="s">
        <v>31</v>
      </c>
      <c r="H6" t="s">
        <v>32</v>
      </c>
      <c r="I6" t="s">
        <v>33</v>
      </c>
      <c r="J6" t="s">
        <v>34</v>
      </c>
      <c r="K6" t="s">
        <v>35</v>
      </c>
      <c r="L6" t="s">
        <v>36</v>
      </c>
      <c r="M6" t="s">
        <v>37</v>
      </c>
      <c r="N6" t="s">
        <v>38</v>
      </c>
      <c r="O6" t="s">
        <v>39</v>
      </c>
      <c r="P6" t="s">
        <v>40</v>
      </c>
      <c r="Q6" t="s">
        <v>41</v>
      </c>
      <c r="R6" t="s">
        <v>42</v>
      </c>
      <c r="S6" t="s">
        <v>43</v>
      </c>
      <c r="T6" t="s">
        <v>44</v>
      </c>
      <c r="U6" t="s">
        <v>45</v>
      </c>
      <c r="V6" t="s">
        <v>46</v>
      </c>
      <c r="W6" t="s">
        <v>47</v>
      </c>
      <c r="X6" t="s">
        <v>48</v>
      </c>
      <c r="Y6" t="s">
        <v>49</v>
      </c>
      <c r="Z6" t="s">
        <v>50</v>
      </c>
      <c r="AA6" t="s">
        <v>51</v>
      </c>
      <c r="AB6" t="s">
        <v>52</v>
      </c>
      <c r="AC6" t="s">
        <v>53</v>
      </c>
      <c r="AD6" t="s">
        <v>54</v>
      </c>
      <c r="AE6" t="s">
        <v>55</v>
      </c>
      <c r="AF6" t="s">
        <v>56</v>
      </c>
      <c r="AG6" t="s">
        <v>57</v>
      </c>
      <c r="AH6" t="s">
        <v>58</v>
      </c>
      <c r="AI6" t="s">
        <v>59</v>
      </c>
      <c r="AJ6" t="s">
        <v>368</v>
      </c>
      <c r="AK6" t="s">
        <v>61</v>
      </c>
      <c r="AL6" t="s">
        <v>62</v>
      </c>
      <c r="AM6" t="s">
        <v>63</v>
      </c>
      <c r="AN6" t="s">
        <v>64</v>
      </c>
      <c r="AO6" t="s">
        <v>65</v>
      </c>
      <c r="AP6" t="s">
        <v>66</v>
      </c>
      <c r="AQ6" t="s">
        <v>67</v>
      </c>
      <c r="AR6" t="s">
        <v>68</v>
      </c>
      <c r="AS6" t="s">
        <v>369</v>
      </c>
      <c r="AT6" t="s">
        <v>70</v>
      </c>
      <c r="AU6" t="s">
        <v>71</v>
      </c>
      <c r="AV6" t="s">
        <v>72</v>
      </c>
      <c r="AW6" t="s">
        <v>73</v>
      </c>
      <c r="AX6" t="s">
        <v>74</v>
      </c>
      <c r="AY6" t="s">
        <v>75</v>
      </c>
      <c r="AZ6" t="s">
        <v>76</v>
      </c>
      <c r="BA6" t="s">
        <v>77</v>
      </c>
      <c r="BB6" t="s">
        <v>14</v>
      </c>
      <c r="BC6" t="s">
        <v>78</v>
      </c>
      <c r="BD6" t="s">
        <v>79</v>
      </c>
      <c r="BE6" s="140"/>
      <c r="BF6" s="140"/>
      <c r="BG6" s="140"/>
      <c r="BH6" t="s">
        <v>30</v>
      </c>
      <c r="BI6" t="s">
        <v>33</v>
      </c>
      <c r="BJ6" t="s">
        <v>34</v>
      </c>
      <c r="BK6" t="s">
        <v>32</v>
      </c>
      <c r="BL6" t="s">
        <v>80</v>
      </c>
      <c r="BM6" t="s">
        <v>81</v>
      </c>
      <c r="BN6" t="s">
        <v>82</v>
      </c>
      <c r="BO6" t="s">
        <v>83</v>
      </c>
      <c r="BP6" t="s">
        <v>84</v>
      </c>
      <c r="BQ6" t="s">
        <v>85</v>
      </c>
      <c r="BR6" t="s">
        <v>86</v>
      </c>
      <c r="BS6" t="s">
        <v>87</v>
      </c>
      <c r="BT6" t="s">
        <v>88</v>
      </c>
      <c r="BU6" t="s">
        <v>89</v>
      </c>
      <c r="BV6" t="s">
        <v>90</v>
      </c>
      <c r="BW6" t="s">
        <v>91</v>
      </c>
      <c r="BX6" t="s">
        <v>92</v>
      </c>
      <c r="BY6" t="s">
        <v>79</v>
      </c>
      <c r="BZ6" t="s">
        <v>93</v>
      </c>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row>
    <row r="7" spans="1:116" ht="15">
      <c r="A7"/>
      <c r="B7" t="s">
        <v>30</v>
      </c>
      <c r="C7" t="s">
        <v>30</v>
      </c>
      <c r="D7" s="140"/>
      <c r="E7" s="140"/>
      <c r="F7">
        <v>9</v>
      </c>
      <c r="G7" t="s">
        <v>109</v>
      </c>
      <c r="H7" t="s">
        <v>370</v>
      </c>
      <c r="I7" t="s">
        <v>371</v>
      </c>
      <c r="J7" s="1">
        <v>45197</v>
      </c>
      <c r="K7" t="s">
        <v>108</v>
      </c>
      <c r="L7" t="s">
        <v>108</v>
      </c>
      <c r="M7" t="s">
        <v>124</v>
      </c>
      <c r="N7" t="s">
        <v>111</v>
      </c>
      <c r="O7">
        <v>0.9</v>
      </c>
      <c r="P7" t="s">
        <v>149</v>
      </c>
      <c r="Q7" t="s">
        <v>372</v>
      </c>
      <c r="R7" t="s">
        <v>110</v>
      </c>
      <c r="S7" t="s">
        <v>110</v>
      </c>
      <c r="T7" t="s">
        <v>110</v>
      </c>
      <c r="U7" t="s">
        <v>110</v>
      </c>
      <c r="V7" t="s">
        <v>129</v>
      </c>
      <c r="W7">
        <v>100</v>
      </c>
      <c r="X7" t="s">
        <v>205</v>
      </c>
      <c r="Y7" t="s">
        <v>225</v>
      </c>
      <c r="Z7" t="s">
        <v>110</v>
      </c>
      <c r="AA7" t="s">
        <v>110</v>
      </c>
      <c r="AB7" t="s">
        <v>109</v>
      </c>
      <c r="AC7" t="s">
        <v>109</v>
      </c>
      <c r="AD7" s="1">
        <v>45209</v>
      </c>
      <c r="AE7" s="1">
        <v>45573</v>
      </c>
      <c r="AF7" s="1">
        <v>45573</v>
      </c>
      <c r="AG7">
        <v>0.123</v>
      </c>
      <c r="AH7">
        <v>0.9</v>
      </c>
      <c r="AI7">
        <v>0.96599999999999997</v>
      </c>
      <c r="AJ7" t="s">
        <v>373</v>
      </c>
      <c r="AK7" t="s">
        <v>133</v>
      </c>
      <c r="AL7" t="s">
        <v>109</v>
      </c>
      <c r="AM7" t="s">
        <v>109</v>
      </c>
      <c r="AN7" t="s">
        <v>374</v>
      </c>
      <c r="AO7" t="s">
        <v>110</v>
      </c>
      <c r="AP7" t="s">
        <v>109</v>
      </c>
      <c r="AQ7" t="s">
        <v>110</v>
      </c>
      <c r="AR7" t="s">
        <v>110</v>
      </c>
      <c r="AS7" t="s">
        <v>110</v>
      </c>
      <c r="AT7" t="s">
        <v>109</v>
      </c>
      <c r="AU7" t="s">
        <v>182</v>
      </c>
      <c r="AV7" t="s">
        <v>110</v>
      </c>
      <c r="AW7" t="s">
        <v>109</v>
      </c>
      <c r="AX7" t="s">
        <v>109</v>
      </c>
      <c r="AY7" t="s">
        <v>109</v>
      </c>
      <c r="AZ7" t="s">
        <v>136</v>
      </c>
      <c r="BA7" t="s">
        <v>137</v>
      </c>
      <c r="BB7" t="s">
        <v>109</v>
      </c>
      <c r="BC7">
        <v>45205.060597928241</v>
      </c>
      <c r="BD7" t="s">
        <v>375</v>
      </c>
      <c r="BE7" s="140"/>
      <c r="BF7" s="140"/>
      <c r="BG7" s="140"/>
      <c r="BH7">
        <v>2</v>
      </c>
      <c r="BI7" t="s">
        <v>376</v>
      </c>
      <c r="BJ7" s="1">
        <v>45197</v>
      </c>
      <c r="BK7" t="s">
        <v>377</v>
      </c>
      <c r="BL7" t="s">
        <v>226</v>
      </c>
      <c r="BM7" t="s">
        <v>110</v>
      </c>
      <c r="BN7" t="s">
        <v>110</v>
      </c>
      <c r="BO7" t="s">
        <v>110</v>
      </c>
      <c r="BP7" t="s">
        <v>378</v>
      </c>
      <c r="BQ7" t="s">
        <v>379</v>
      </c>
      <c r="BR7" t="s">
        <v>380</v>
      </c>
      <c r="BS7" t="s">
        <v>109</v>
      </c>
      <c r="BT7" t="s">
        <v>381</v>
      </c>
      <c r="BU7">
        <v>1</v>
      </c>
      <c r="BV7">
        <v>1</v>
      </c>
      <c r="BW7">
        <v>1</v>
      </c>
      <c r="BX7" t="s">
        <v>109</v>
      </c>
      <c r="BY7" t="s">
        <v>382</v>
      </c>
      <c r="BZ7">
        <v>23068</v>
      </c>
      <c r="CA7" s="140"/>
      <c r="CB7" s="140"/>
      <c r="CC7" s="140"/>
      <c r="CD7" s="140"/>
      <c r="CE7" s="140"/>
      <c r="CF7" s="140"/>
      <c r="CG7" s="140"/>
      <c r="CH7" s="140"/>
      <c r="CI7" s="140"/>
      <c r="CJ7" s="140"/>
      <c r="CK7" s="140"/>
      <c r="CL7" s="140"/>
      <c r="CM7" s="140"/>
      <c r="CN7" s="140"/>
      <c r="CO7" s="140"/>
      <c r="CP7" s="140"/>
      <c r="CQ7" s="140"/>
      <c r="CR7" s="140"/>
      <c r="CS7" s="140"/>
      <c r="CT7" s="140"/>
      <c r="CU7" s="140"/>
      <c r="CV7" s="140"/>
      <c r="CW7" s="140"/>
      <c r="CX7" s="140"/>
      <c r="CY7" s="140"/>
      <c r="CZ7" s="140"/>
      <c r="DA7" s="140"/>
      <c r="DB7" s="140"/>
      <c r="DC7" s="140"/>
      <c r="DD7" s="140"/>
      <c r="DE7" s="140"/>
      <c r="DF7" s="140"/>
      <c r="DG7" s="140"/>
      <c r="DH7" s="140"/>
      <c r="DI7" s="140"/>
      <c r="DJ7" s="140"/>
      <c r="DK7" s="140"/>
      <c r="DL7" s="140"/>
    </row>
    <row r="8" spans="1:116" ht="15">
      <c r="A8"/>
      <c r="B8" t="s">
        <v>31</v>
      </c>
      <c r="C8" t="s">
        <v>33</v>
      </c>
      <c r="D8" s="140"/>
      <c r="E8" s="140"/>
      <c r="F8">
        <v>8</v>
      </c>
      <c r="G8" t="s">
        <v>109</v>
      </c>
      <c r="H8" t="s">
        <v>383</v>
      </c>
      <c r="I8" t="s">
        <v>384</v>
      </c>
      <c r="J8" s="1">
        <v>45197</v>
      </c>
      <c r="K8" t="s">
        <v>108</v>
      </c>
      <c r="L8" t="s">
        <v>108</v>
      </c>
      <c r="M8" t="s">
        <v>300</v>
      </c>
      <c r="N8" t="s">
        <v>162</v>
      </c>
      <c r="O8">
        <v>0.16</v>
      </c>
      <c r="P8" t="s">
        <v>126</v>
      </c>
      <c r="Q8" t="s">
        <v>385</v>
      </c>
      <c r="R8" t="s">
        <v>110</v>
      </c>
      <c r="S8" t="s">
        <v>385</v>
      </c>
      <c r="T8" t="s">
        <v>110</v>
      </c>
      <c r="U8" t="s">
        <v>110</v>
      </c>
      <c r="V8" t="s">
        <v>129</v>
      </c>
      <c r="W8">
        <v>100</v>
      </c>
      <c r="X8" t="s">
        <v>130</v>
      </c>
      <c r="Y8" t="s">
        <v>166</v>
      </c>
      <c r="Z8" t="s">
        <v>110</v>
      </c>
      <c r="AA8" t="s">
        <v>110</v>
      </c>
      <c r="AB8" t="s">
        <v>109</v>
      </c>
      <c r="AC8" t="s">
        <v>132</v>
      </c>
      <c r="AD8" s="1">
        <v>45215</v>
      </c>
      <c r="AE8" s="1">
        <v>45398</v>
      </c>
      <c r="AF8" s="1">
        <v>46311</v>
      </c>
      <c r="AG8">
        <v>0.16</v>
      </c>
      <c r="AH8">
        <v>1.167</v>
      </c>
      <c r="AI8">
        <v>1.252</v>
      </c>
      <c r="AJ8" t="s">
        <v>386</v>
      </c>
      <c r="AK8" t="s">
        <v>133</v>
      </c>
      <c r="AL8" t="s">
        <v>109</v>
      </c>
      <c r="AM8" t="s">
        <v>109</v>
      </c>
      <c r="AN8" t="s">
        <v>383</v>
      </c>
      <c r="AO8" t="s">
        <v>110</v>
      </c>
      <c r="AP8" t="s">
        <v>109</v>
      </c>
      <c r="AQ8" t="s">
        <v>387</v>
      </c>
      <c r="AR8" t="s">
        <v>110</v>
      </c>
      <c r="AS8" t="s">
        <v>110</v>
      </c>
      <c r="AT8" t="s">
        <v>109</v>
      </c>
      <c r="AU8" t="s">
        <v>109</v>
      </c>
      <c r="AV8" t="s">
        <v>110</v>
      </c>
      <c r="AW8" t="s">
        <v>109</v>
      </c>
      <c r="AX8" t="s">
        <v>109</v>
      </c>
      <c r="AY8" t="s">
        <v>388</v>
      </c>
      <c r="AZ8" t="s">
        <v>389</v>
      </c>
      <c r="BA8" t="s">
        <v>137</v>
      </c>
      <c r="BB8" t="s">
        <v>109</v>
      </c>
      <c r="BC8">
        <v>45205.060597928241</v>
      </c>
      <c r="BD8" t="s">
        <v>390</v>
      </c>
      <c r="BE8" s="140"/>
      <c r="BF8" s="140"/>
      <c r="BG8" s="140"/>
      <c r="BH8">
        <v>1</v>
      </c>
      <c r="BI8" t="s">
        <v>391</v>
      </c>
      <c r="BJ8" s="1">
        <v>45197</v>
      </c>
      <c r="BK8" t="s">
        <v>331</v>
      </c>
      <c r="BL8" t="s">
        <v>226</v>
      </c>
      <c r="BM8" t="s">
        <v>110</v>
      </c>
      <c r="BN8" t="s">
        <v>110</v>
      </c>
      <c r="BO8" t="s">
        <v>110</v>
      </c>
      <c r="BP8" t="s">
        <v>378</v>
      </c>
      <c r="BQ8" t="s">
        <v>379</v>
      </c>
      <c r="BR8" t="s">
        <v>392</v>
      </c>
      <c r="BS8" t="s">
        <v>214</v>
      </c>
      <c r="BT8" t="s">
        <v>393</v>
      </c>
      <c r="BU8">
        <v>1</v>
      </c>
      <c r="BV8">
        <v>1</v>
      </c>
      <c r="BW8">
        <v>1</v>
      </c>
      <c r="BX8" t="s">
        <v>109</v>
      </c>
      <c r="BY8" t="s">
        <v>394</v>
      </c>
      <c r="BZ8">
        <v>23067</v>
      </c>
      <c r="CA8" s="139"/>
      <c r="CB8" s="140"/>
      <c r="CC8" s="140"/>
      <c r="CD8" s="140"/>
      <c r="CE8" s="140"/>
      <c r="CF8" s="140"/>
      <c r="CG8" s="140"/>
      <c r="CH8" s="140"/>
      <c r="CI8" s="140"/>
      <c r="CJ8" s="140"/>
      <c r="CK8" s="140"/>
      <c r="CL8" s="140"/>
      <c r="CM8" s="140"/>
      <c r="CN8" s="140"/>
      <c r="CO8" s="140"/>
      <c r="CP8" s="140"/>
      <c r="CQ8" s="140"/>
      <c r="CR8" s="140"/>
      <c r="CS8" s="140"/>
      <c r="CT8" s="140"/>
      <c r="CU8" s="140"/>
      <c r="CV8" s="140"/>
      <c r="CW8" s="140"/>
      <c r="CX8" s="140"/>
      <c r="CY8" s="140"/>
      <c r="CZ8" s="140"/>
      <c r="DA8" s="140"/>
      <c r="DB8" s="140"/>
      <c r="DC8" s="140"/>
      <c r="DD8" s="140"/>
      <c r="DE8" s="140"/>
      <c r="DF8" s="140"/>
      <c r="DG8" s="140"/>
      <c r="DH8" s="140"/>
      <c r="DI8" s="140"/>
      <c r="DJ8" s="140"/>
      <c r="DK8" s="140"/>
      <c r="DL8" s="140"/>
    </row>
    <row r="9" spans="1:116" ht="15">
      <c r="A9"/>
      <c r="B9" t="s">
        <v>32</v>
      </c>
      <c r="C9" t="s">
        <v>34</v>
      </c>
      <c r="D9" s="140"/>
      <c r="E9" s="140"/>
      <c r="F9">
        <v>7</v>
      </c>
      <c r="G9" t="s">
        <v>109</v>
      </c>
      <c r="H9" t="s">
        <v>395</v>
      </c>
      <c r="I9" t="s">
        <v>396</v>
      </c>
      <c r="J9" s="1">
        <v>45197</v>
      </c>
      <c r="K9" t="s">
        <v>108</v>
      </c>
      <c r="L9" t="s">
        <v>108</v>
      </c>
      <c r="M9" t="s">
        <v>124</v>
      </c>
      <c r="N9" t="s">
        <v>111</v>
      </c>
      <c r="O9">
        <v>15.6</v>
      </c>
      <c r="P9" t="s">
        <v>126</v>
      </c>
      <c r="Q9" t="s">
        <v>397</v>
      </c>
      <c r="R9" t="s">
        <v>398</v>
      </c>
      <c r="S9" t="s">
        <v>397</v>
      </c>
      <c r="T9" t="s">
        <v>110</v>
      </c>
      <c r="U9">
        <v>0</v>
      </c>
      <c r="V9" t="s">
        <v>129</v>
      </c>
      <c r="W9">
        <v>100</v>
      </c>
      <c r="X9" t="s">
        <v>205</v>
      </c>
      <c r="Y9" t="s">
        <v>166</v>
      </c>
      <c r="Z9" t="s">
        <v>110</v>
      </c>
      <c r="AA9" t="s">
        <v>110</v>
      </c>
      <c r="AB9" t="s">
        <v>109</v>
      </c>
      <c r="AC9" t="s">
        <v>192</v>
      </c>
      <c r="AD9" s="1">
        <v>45212</v>
      </c>
      <c r="AE9" s="1">
        <v>45578</v>
      </c>
      <c r="AF9" s="1">
        <v>46308</v>
      </c>
      <c r="AG9">
        <v>2.137</v>
      </c>
      <c r="AH9">
        <v>15.6</v>
      </c>
      <c r="AI9">
        <v>16.739000000000001</v>
      </c>
      <c r="AJ9" t="s">
        <v>399</v>
      </c>
      <c r="AK9" t="s">
        <v>133</v>
      </c>
      <c r="AL9" t="s">
        <v>109</v>
      </c>
      <c r="AM9" t="s">
        <v>109</v>
      </c>
      <c r="AN9" t="s">
        <v>395</v>
      </c>
      <c r="AO9" t="s">
        <v>110</v>
      </c>
      <c r="AP9" t="s">
        <v>109</v>
      </c>
      <c r="AQ9" t="s">
        <v>110</v>
      </c>
      <c r="AR9" t="s">
        <v>110</v>
      </c>
      <c r="AS9" t="s">
        <v>110</v>
      </c>
      <c r="AT9" t="s">
        <v>109</v>
      </c>
      <c r="AU9" t="s">
        <v>109</v>
      </c>
      <c r="AV9" t="s">
        <v>110</v>
      </c>
      <c r="AW9" t="s">
        <v>109</v>
      </c>
      <c r="AX9" t="s">
        <v>109</v>
      </c>
      <c r="AY9" t="s">
        <v>400</v>
      </c>
      <c r="AZ9" t="s">
        <v>136</v>
      </c>
      <c r="BA9" t="s">
        <v>137</v>
      </c>
      <c r="BB9" t="s">
        <v>109</v>
      </c>
      <c r="BC9">
        <v>45205.060597928241</v>
      </c>
      <c r="BD9" t="s">
        <v>401</v>
      </c>
      <c r="BE9" s="140"/>
      <c r="BF9" s="140"/>
      <c r="BG9" s="140"/>
      <c r="BH9" s="140"/>
      <c r="BI9" s="140"/>
      <c r="BJ9" s="140"/>
      <c r="BK9" s="140"/>
      <c r="BL9" s="139"/>
      <c r="BM9" s="139"/>
      <c r="BN9" s="139"/>
      <c r="BO9" s="139"/>
      <c r="BP9" s="139"/>
      <c r="BQ9" s="139"/>
      <c r="BR9" s="139"/>
      <c r="BS9" s="139"/>
      <c r="BT9" s="139"/>
      <c r="BU9" s="139"/>
      <c r="BV9" s="139"/>
      <c r="BW9" s="139"/>
      <c r="BX9" s="139"/>
      <c r="BY9" s="139"/>
      <c r="BZ9" s="139"/>
      <c r="CA9" s="140"/>
      <c r="CB9" s="139"/>
      <c r="CC9" s="139"/>
      <c r="CD9" s="139"/>
      <c r="CE9" s="139"/>
      <c r="CF9" s="139"/>
      <c r="CG9" s="139"/>
      <c r="CH9" s="139"/>
      <c r="CI9" s="139"/>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row>
    <row r="10" spans="1:116" s="2" customFormat="1" ht="15">
      <c r="A10"/>
      <c r="B10" t="s">
        <v>33</v>
      </c>
      <c r="C10" t="s">
        <v>32</v>
      </c>
      <c r="D10" s="139"/>
      <c r="E10" s="139"/>
      <c r="F10">
        <v>6</v>
      </c>
      <c r="G10" t="s">
        <v>109</v>
      </c>
      <c r="H10" t="s">
        <v>377</v>
      </c>
      <c r="I10" t="s">
        <v>376</v>
      </c>
      <c r="J10" s="1">
        <v>45197</v>
      </c>
      <c r="K10" t="s">
        <v>402</v>
      </c>
      <c r="L10" t="s">
        <v>403</v>
      </c>
      <c r="M10" t="s">
        <v>124</v>
      </c>
      <c r="N10" t="s">
        <v>162</v>
      </c>
      <c r="O10">
        <v>1</v>
      </c>
      <c r="P10" t="s">
        <v>126</v>
      </c>
      <c r="Q10" t="s">
        <v>404</v>
      </c>
      <c r="R10" t="s">
        <v>405</v>
      </c>
      <c r="S10" t="s">
        <v>404</v>
      </c>
      <c r="T10" t="s">
        <v>110</v>
      </c>
      <c r="U10">
        <v>20</v>
      </c>
      <c r="V10" t="s">
        <v>129</v>
      </c>
      <c r="W10">
        <v>100</v>
      </c>
      <c r="X10" t="s">
        <v>130</v>
      </c>
      <c r="Y10" t="s">
        <v>131</v>
      </c>
      <c r="Z10" t="s">
        <v>110</v>
      </c>
      <c r="AA10" t="s">
        <v>110</v>
      </c>
      <c r="AB10" t="s">
        <v>109</v>
      </c>
      <c r="AC10" t="s">
        <v>132</v>
      </c>
      <c r="AD10" s="1">
        <v>45210</v>
      </c>
      <c r="AE10" s="1">
        <v>45393</v>
      </c>
      <c r="AF10" s="1">
        <v>46306</v>
      </c>
      <c r="AG10">
        <v>1</v>
      </c>
      <c r="AH10">
        <v>7.2939999999999996</v>
      </c>
      <c r="AI10">
        <v>7.8280000000000003</v>
      </c>
      <c r="AJ10" t="s">
        <v>406</v>
      </c>
      <c r="AK10" t="s">
        <v>133</v>
      </c>
      <c r="AL10" t="s">
        <v>109</v>
      </c>
      <c r="AM10" t="s">
        <v>109</v>
      </c>
      <c r="AN10" t="s">
        <v>377</v>
      </c>
      <c r="AO10" t="s">
        <v>110</v>
      </c>
      <c r="AP10" t="s">
        <v>109</v>
      </c>
      <c r="AQ10" t="s">
        <v>407</v>
      </c>
      <c r="AR10" t="s">
        <v>110</v>
      </c>
      <c r="AS10" t="s">
        <v>110</v>
      </c>
      <c r="AT10" t="s">
        <v>109</v>
      </c>
      <c r="AU10" t="s">
        <v>109</v>
      </c>
      <c r="AV10" t="s">
        <v>110</v>
      </c>
      <c r="AW10" t="s">
        <v>109</v>
      </c>
      <c r="AX10" t="s">
        <v>109</v>
      </c>
      <c r="AY10" t="s">
        <v>408</v>
      </c>
      <c r="AZ10" t="s">
        <v>136</v>
      </c>
      <c r="BA10" t="s">
        <v>137</v>
      </c>
      <c r="BB10" t="s">
        <v>109</v>
      </c>
      <c r="BC10">
        <v>45205.060597928241</v>
      </c>
      <c r="BD10" t="s">
        <v>382</v>
      </c>
      <c r="BE10" s="139"/>
      <c r="BF10" s="139"/>
      <c r="BG10" s="140"/>
      <c r="BH10" s="140"/>
      <c r="BI10" s="140"/>
      <c r="BJ10" s="140"/>
      <c r="BK10" s="139"/>
      <c r="BL10" s="140"/>
      <c r="BM10" s="140"/>
      <c r="BN10" s="140"/>
      <c r="BO10" s="140"/>
      <c r="BP10" s="140"/>
      <c r="BQ10" s="140"/>
      <c r="BR10" s="140"/>
      <c r="BS10" s="140"/>
      <c r="BT10" s="140"/>
      <c r="BU10" s="140"/>
      <c r="BV10" s="140"/>
      <c r="BW10" s="140"/>
      <c r="BX10" s="140"/>
      <c r="BY10" s="140"/>
      <c r="BZ10" s="140"/>
      <c r="CA10" s="139"/>
      <c r="CB10" s="140"/>
      <c r="CC10" s="140"/>
      <c r="CD10" s="140"/>
      <c r="CE10" s="140"/>
      <c r="CF10" s="140"/>
      <c r="CG10" s="140"/>
      <c r="CH10" s="140"/>
      <c r="CI10" s="140"/>
      <c r="CJ10" s="140"/>
      <c r="CK10" s="139"/>
      <c r="CL10" s="139"/>
      <c r="CM10" s="139"/>
      <c r="CN10" s="139"/>
      <c r="CO10" s="139"/>
      <c r="CP10" s="139"/>
      <c r="CQ10" s="139"/>
      <c r="CR10" s="139"/>
      <c r="CS10" s="139"/>
      <c r="CT10" s="139"/>
      <c r="CU10" s="139"/>
      <c r="CV10" s="139"/>
      <c r="CW10" s="139"/>
      <c r="CX10" s="139"/>
      <c r="CY10" s="139"/>
      <c r="CZ10" s="139"/>
      <c r="DA10" s="139"/>
      <c r="DB10" s="139"/>
      <c r="DC10" s="139"/>
      <c r="DD10" s="139"/>
      <c r="DE10" s="139"/>
      <c r="DF10" s="139"/>
      <c r="DG10" s="139"/>
      <c r="DH10" s="139"/>
      <c r="DI10" s="139"/>
      <c r="DJ10" s="139"/>
      <c r="DK10" s="139"/>
      <c r="DL10" s="139"/>
    </row>
    <row r="11" spans="1:116" ht="15">
      <c r="A11"/>
      <c r="B11" t="s">
        <v>34</v>
      </c>
      <c r="C11" t="s">
        <v>80</v>
      </c>
      <c r="D11" s="140"/>
      <c r="E11" s="140"/>
      <c r="F11">
        <v>5</v>
      </c>
      <c r="G11" t="s">
        <v>109</v>
      </c>
      <c r="H11" t="s">
        <v>331</v>
      </c>
      <c r="I11" t="s">
        <v>391</v>
      </c>
      <c r="J11" s="1">
        <v>45197</v>
      </c>
      <c r="K11" t="s">
        <v>108</v>
      </c>
      <c r="L11" t="s">
        <v>333</v>
      </c>
      <c r="M11" t="s">
        <v>124</v>
      </c>
      <c r="N11" t="s">
        <v>162</v>
      </c>
      <c r="O11">
        <v>0.67</v>
      </c>
      <c r="P11" t="s">
        <v>126</v>
      </c>
      <c r="Q11" t="s">
        <v>409</v>
      </c>
      <c r="R11" t="s">
        <v>110</v>
      </c>
      <c r="S11" t="s">
        <v>409</v>
      </c>
      <c r="T11" t="s">
        <v>110</v>
      </c>
      <c r="U11" t="s">
        <v>110</v>
      </c>
      <c r="V11" t="s">
        <v>129</v>
      </c>
      <c r="W11">
        <v>100</v>
      </c>
      <c r="X11" t="s">
        <v>205</v>
      </c>
      <c r="Y11" t="s">
        <v>131</v>
      </c>
      <c r="Z11" t="s">
        <v>110</v>
      </c>
      <c r="AA11" t="s">
        <v>110</v>
      </c>
      <c r="AB11" t="s">
        <v>109</v>
      </c>
      <c r="AC11" t="s">
        <v>132</v>
      </c>
      <c r="AD11" s="1">
        <v>45210</v>
      </c>
      <c r="AE11" s="1">
        <v>45393</v>
      </c>
      <c r="AF11" s="1">
        <v>46306</v>
      </c>
      <c r="AG11">
        <v>0.67</v>
      </c>
      <c r="AH11">
        <v>4.8869999999999996</v>
      </c>
      <c r="AI11">
        <v>5.2450000000000001</v>
      </c>
      <c r="AJ11" t="s">
        <v>410</v>
      </c>
      <c r="AK11" t="s">
        <v>133</v>
      </c>
      <c r="AL11" t="s">
        <v>109</v>
      </c>
      <c r="AM11" t="s">
        <v>109</v>
      </c>
      <c r="AN11" t="s">
        <v>331</v>
      </c>
      <c r="AO11" t="s">
        <v>110</v>
      </c>
      <c r="AP11" t="s">
        <v>109</v>
      </c>
      <c r="AQ11" t="s">
        <v>110</v>
      </c>
      <c r="AR11" t="s">
        <v>110</v>
      </c>
      <c r="AS11" t="s">
        <v>110</v>
      </c>
      <c r="AT11" t="s">
        <v>109</v>
      </c>
      <c r="AU11" t="s">
        <v>109</v>
      </c>
      <c r="AV11" t="s">
        <v>110</v>
      </c>
      <c r="AW11" t="s">
        <v>109</v>
      </c>
      <c r="AX11" t="s">
        <v>109</v>
      </c>
      <c r="AY11" t="s">
        <v>336</v>
      </c>
      <c r="AZ11" t="s">
        <v>136</v>
      </c>
      <c r="BA11" t="s">
        <v>137</v>
      </c>
      <c r="BB11" t="s">
        <v>109</v>
      </c>
      <c r="BC11">
        <v>45205.060597928241</v>
      </c>
      <c r="BD11" t="s">
        <v>394</v>
      </c>
      <c r="BE11" s="140"/>
      <c r="BF11" s="140"/>
      <c r="BG11" s="140"/>
      <c r="BH11" s="140"/>
      <c r="BI11" s="140"/>
      <c r="BJ11" s="140"/>
      <c r="BK11" s="140"/>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c r="CX11" s="140"/>
      <c r="CY11" s="140"/>
      <c r="CZ11" s="140"/>
      <c r="DA11" s="140"/>
      <c r="DB11" s="140"/>
      <c r="DC11" s="140"/>
      <c r="DD11" s="140"/>
      <c r="DE11" s="140"/>
      <c r="DF11" s="140"/>
      <c r="DG11" s="140"/>
      <c r="DH11" s="140"/>
      <c r="DI11" s="140"/>
      <c r="DJ11" s="140"/>
      <c r="DK11" s="140"/>
      <c r="DL11" s="140"/>
    </row>
    <row r="12" spans="1:116" ht="15">
      <c r="A12"/>
      <c r="B12" t="s">
        <v>35</v>
      </c>
      <c r="C12" t="s">
        <v>81</v>
      </c>
      <c r="D12" s="140"/>
      <c r="E12" s="140"/>
      <c r="F12">
        <v>4</v>
      </c>
      <c r="G12" t="s">
        <v>109</v>
      </c>
      <c r="H12" t="s">
        <v>411</v>
      </c>
      <c r="I12" t="s">
        <v>412</v>
      </c>
      <c r="J12" s="1">
        <v>45196</v>
      </c>
      <c r="K12" t="s">
        <v>108</v>
      </c>
      <c r="L12" t="s">
        <v>108</v>
      </c>
      <c r="M12" t="s">
        <v>124</v>
      </c>
      <c r="N12" t="s">
        <v>111</v>
      </c>
      <c r="O12">
        <v>3</v>
      </c>
      <c r="P12" t="s">
        <v>413</v>
      </c>
      <c r="Q12" t="s">
        <v>414</v>
      </c>
      <c r="R12" t="s">
        <v>415</v>
      </c>
      <c r="S12" t="s">
        <v>416</v>
      </c>
      <c r="T12" t="s">
        <v>110</v>
      </c>
      <c r="U12">
        <v>30</v>
      </c>
      <c r="V12" t="s">
        <v>129</v>
      </c>
      <c r="W12">
        <v>99.974999999999994</v>
      </c>
      <c r="X12" t="s">
        <v>130</v>
      </c>
      <c r="Y12" t="s">
        <v>166</v>
      </c>
      <c r="Z12" t="s">
        <v>110</v>
      </c>
      <c r="AA12" t="s">
        <v>110</v>
      </c>
      <c r="AB12" t="s">
        <v>109</v>
      </c>
      <c r="AC12" t="s">
        <v>132</v>
      </c>
      <c r="AD12" s="1">
        <v>45209</v>
      </c>
      <c r="AE12" s="1">
        <v>45392</v>
      </c>
      <c r="AF12" s="1">
        <v>46275</v>
      </c>
      <c r="AG12">
        <v>0.41099999999999998</v>
      </c>
      <c r="AH12">
        <v>3</v>
      </c>
      <c r="AI12">
        <v>3.2069999999999999</v>
      </c>
      <c r="AJ12" t="s">
        <v>417</v>
      </c>
      <c r="AK12" t="s">
        <v>133</v>
      </c>
      <c r="AL12" t="s">
        <v>109</v>
      </c>
      <c r="AM12" t="s">
        <v>109</v>
      </c>
      <c r="AN12" t="s">
        <v>411</v>
      </c>
      <c r="AO12" t="s">
        <v>110</v>
      </c>
      <c r="AP12" t="s">
        <v>109</v>
      </c>
      <c r="AQ12" t="s">
        <v>407</v>
      </c>
      <c r="AR12" t="s">
        <v>110</v>
      </c>
      <c r="AS12" t="s">
        <v>110</v>
      </c>
      <c r="AT12" t="s">
        <v>109</v>
      </c>
      <c r="AU12" t="s">
        <v>109</v>
      </c>
      <c r="AV12" t="s">
        <v>110</v>
      </c>
      <c r="AW12" t="s">
        <v>109</v>
      </c>
      <c r="AX12" t="s">
        <v>109</v>
      </c>
      <c r="AY12" t="s">
        <v>418</v>
      </c>
      <c r="AZ12" t="s">
        <v>136</v>
      </c>
      <c r="BA12" t="s">
        <v>137</v>
      </c>
      <c r="BB12" t="s">
        <v>109</v>
      </c>
      <c r="BC12">
        <v>45205.060597928241</v>
      </c>
      <c r="BD12" t="s">
        <v>419</v>
      </c>
      <c r="BE12" s="140"/>
      <c r="BF12" s="140"/>
      <c r="BG12" s="140"/>
      <c r="BH12" s="140"/>
      <c r="BI12" s="140"/>
      <c r="BJ12" s="140"/>
      <c r="BK12" s="140"/>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140"/>
      <c r="DJ12" s="140"/>
      <c r="DK12" s="140"/>
      <c r="DL12" s="140"/>
    </row>
    <row r="13" spans="1:116" ht="15">
      <c r="A13"/>
      <c r="B13" t="s">
        <v>36</v>
      </c>
      <c r="C13" t="s">
        <v>82</v>
      </c>
      <c r="D13" s="140"/>
      <c r="E13" s="140"/>
      <c r="F13">
        <v>3</v>
      </c>
      <c r="G13" t="s">
        <v>109</v>
      </c>
      <c r="H13" t="s">
        <v>420</v>
      </c>
      <c r="I13" t="s">
        <v>421</v>
      </c>
      <c r="J13" s="1">
        <v>45196</v>
      </c>
      <c r="K13" t="s">
        <v>108</v>
      </c>
      <c r="L13" t="s">
        <v>108</v>
      </c>
      <c r="M13" t="s">
        <v>300</v>
      </c>
      <c r="N13" t="s">
        <v>162</v>
      </c>
      <c r="O13">
        <v>1</v>
      </c>
      <c r="P13" t="s">
        <v>149</v>
      </c>
      <c r="Q13" t="s">
        <v>422</v>
      </c>
      <c r="R13" t="s">
        <v>110</v>
      </c>
      <c r="S13" t="s">
        <v>110</v>
      </c>
      <c r="T13" t="s">
        <v>110</v>
      </c>
      <c r="U13" t="s">
        <v>110</v>
      </c>
      <c r="V13" t="s">
        <v>129</v>
      </c>
      <c r="W13">
        <v>100</v>
      </c>
      <c r="X13" t="s">
        <v>205</v>
      </c>
      <c r="Y13" t="s">
        <v>225</v>
      </c>
      <c r="Z13" t="s">
        <v>110</v>
      </c>
      <c r="AA13" t="s">
        <v>110</v>
      </c>
      <c r="AB13" t="s">
        <v>109</v>
      </c>
      <c r="AC13" t="s">
        <v>132</v>
      </c>
      <c r="AD13" s="1">
        <v>45209</v>
      </c>
      <c r="AE13" s="1">
        <v>45392</v>
      </c>
      <c r="AF13" s="1">
        <v>45573</v>
      </c>
      <c r="AG13">
        <v>1</v>
      </c>
      <c r="AH13">
        <v>7.3140000000000001</v>
      </c>
      <c r="AI13">
        <v>7.8209999999999997</v>
      </c>
      <c r="AJ13" t="s">
        <v>423</v>
      </c>
      <c r="AK13" t="s">
        <v>133</v>
      </c>
      <c r="AL13" t="s">
        <v>109</v>
      </c>
      <c r="AM13" t="s">
        <v>109</v>
      </c>
      <c r="AN13" t="s">
        <v>424</v>
      </c>
      <c r="AO13" t="s">
        <v>110</v>
      </c>
      <c r="AP13" t="s">
        <v>109</v>
      </c>
      <c r="AQ13" t="s">
        <v>110</v>
      </c>
      <c r="AR13" t="s">
        <v>110</v>
      </c>
      <c r="AS13" t="s">
        <v>110</v>
      </c>
      <c r="AT13" t="s">
        <v>109</v>
      </c>
      <c r="AU13" t="s">
        <v>182</v>
      </c>
      <c r="AV13" t="s">
        <v>110</v>
      </c>
      <c r="AW13" t="s">
        <v>109</v>
      </c>
      <c r="AX13" t="s">
        <v>109</v>
      </c>
      <c r="AY13" t="s">
        <v>109</v>
      </c>
      <c r="AZ13" t="s">
        <v>136</v>
      </c>
      <c r="BA13" t="s">
        <v>137</v>
      </c>
      <c r="BB13" t="s">
        <v>109</v>
      </c>
      <c r="BC13">
        <v>45205.060597928241</v>
      </c>
      <c r="BD13" t="s">
        <v>425</v>
      </c>
      <c r="BE13" s="140"/>
      <c r="BF13" s="140"/>
      <c r="BG13" s="140"/>
      <c r="BH13" s="140"/>
      <c r="BI13" s="140"/>
      <c r="BJ13" s="140"/>
      <c r="BK13" s="140"/>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row>
    <row r="14" spans="1:116" ht="15">
      <c r="A14"/>
      <c r="B14" t="s">
        <v>37</v>
      </c>
      <c r="C14" t="s">
        <v>83</v>
      </c>
      <c r="D14" s="140"/>
      <c r="E14" s="140"/>
      <c r="F14">
        <v>2</v>
      </c>
      <c r="G14" t="s">
        <v>109</v>
      </c>
      <c r="H14" t="s">
        <v>426</v>
      </c>
      <c r="I14" t="s">
        <v>427</v>
      </c>
      <c r="J14" s="1">
        <v>45195</v>
      </c>
      <c r="K14" t="s">
        <v>108</v>
      </c>
      <c r="L14" t="s">
        <v>108</v>
      </c>
      <c r="M14" t="s">
        <v>124</v>
      </c>
      <c r="N14" t="s">
        <v>162</v>
      </c>
      <c r="O14">
        <v>0.66600000000000004</v>
      </c>
      <c r="P14" t="s">
        <v>149</v>
      </c>
      <c r="Q14" t="s">
        <v>428</v>
      </c>
      <c r="R14" t="s">
        <v>110</v>
      </c>
      <c r="S14" t="s">
        <v>110</v>
      </c>
      <c r="T14" t="s">
        <v>110</v>
      </c>
      <c r="U14" t="s">
        <v>110</v>
      </c>
      <c r="V14" t="s">
        <v>129</v>
      </c>
      <c r="W14">
        <v>100</v>
      </c>
      <c r="X14" t="s">
        <v>180</v>
      </c>
      <c r="Y14" t="s">
        <v>225</v>
      </c>
      <c r="Z14" t="s">
        <v>110</v>
      </c>
      <c r="AA14" t="s">
        <v>110</v>
      </c>
      <c r="AB14" t="s">
        <v>109</v>
      </c>
      <c r="AC14" t="s">
        <v>132</v>
      </c>
      <c r="AD14" s="1">
        <v>45197</v>
      </c>
      <c r="AE14" s="1">
        <v>45379</v>
      </c>
      <c r="AF14" s="1">
        <v>45564</v>
      </c>
      <c r="AG14">
        <v>0.66600000000000004</v>
      </c>
      <c r="AH14">
        <v>4.87</v>
      </c>
      <c r="AI14">
        <v>5.21</v>
      </c>
      <c r="AJ14" t="s">
        <v>429</v>
      </c>
      <c r="AK14" t="s">
        <v>430</v>
      </c>
      <c r="AL14" t="s">
        <v>109</v>
      </c>
      <c r="AM14" t="s">
        <v>109</v>
      </c>
      <c r="AN14" t="s">
        <v>431</v>
      </c>
      <c r="AO14" t="s">
        <v>426</v>
      </c>
      <c r="AP14" t="s">
        <v>109</v>
      </c>
      <c r="AQ14" t="s">
        <v>110</v>
      </c>
      <c r="AR14" t="s">
        <v>110</v>
      </c>
      <c r="AS14" t="s">
        <v>110</v>
      </c>
      <c r="AT14" t="s">
        <v>109</v>
      </c>
      <c r="AU14" t="s">
        <v>109</v>
      </c>
      <c r="AV14" t="s">
        <v>110</v>
      </c>
      <c r="AW14" t="s">
        <v>109</v>
      </c>
      <c r="AX14" t="s">
        <v>109</v>
      </c>
      <c r="AY14" t="s">
        <v>432</v>
      </c>
      <c r="AZ14" t="s">
        <v>136</v>
      </c>
      <c r="BA14" t="s">
        <v>137</v>
      </c>
      <c r="BB14" t="s">
        <v>109</v>
      </c>
      <c r="BC14">
        <v>45205.060597928241</v>
      </c>
      <c r="BD14" t="s">
        <v>433</v>
      </c>
      <c r="BE14" s="140"/>
      <c r="BF14" s="140"/>
      <c r="BG14" s="140"/>
      <c r="BH14" s="140"/>
      <c r="BI14" s="140"/>
      <c r="BJ14" s="140"/>
      <c r="BK14" s="140"/>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140"/>
      <c r="DJ14" s="140"/>
      <c r="DK14" s="140"/>
      <c r="DL14" s="140"/>
    </row>
    <row r="15" spans="1:116" ht="15">
      <c r="A15"/>
      <c r="B15" t="s">
        <v>38</v>
      </c>
      <c r="C15" t="s">
        <v>84</v>
      </c>
      <c r="D15" s="140"/>
      <c r="E15" s="140"/>
      <c r="F15">
        <v>1</v>
      </c>
      <c r="G15" t="s">
        <v>109</v>
      </c>
      <c r="H15" t="s">
        <v>434</v>
      </c>
      <c r="I15" t="s">
        <v>435</v>
      </c>
      <c r="J15" s="1">
        <v>45194</v>
      </c>
      <c r="K15" t="s">
        <v>318</v>
      </c>
      <c r="L15" t="s">
        <v>318</v>
      </c>
      <c r="M15" t="s">
        <v>161</v>
      </c>
      <c r="N15" t="s">
        <v>111</v>
      </c>
      <c r="O15">
        <v>7.3</v>
      </c>
      <c r="P15" t="s">
        <v>126</v>
      </c>
      <c r="Q15" t="s">
        <v>436</v>
      </c>
      <c r="R15" t="s">
        <v>320</v>
      </c>
      <c r="S15" t="s">
        <v>436</v>
      </c>
      <c r="T15" t="s">
        <v>110</v>
      </c>
      <c r="U15">
        <v>22</v>
      </c>
      <c r="V15" t="s">
        <v>129</v>
      </c>
      <c r="W15">
        <v>100</v>
      </c>
      <c r="X15" t="s">
        <v>180</v>
      </c>
      <c r="Y15" t="s">
        <v>131</v>
      </c>
      <c r="Z15" t="s">
        <v>110</v>
      </c>
      <c r="AA15" t="s">
        <v>110</v>
      </c>
      <c r="AB15" t="s">
        <v>109</v>
      </c>
      <c r="AC15" t="s">
        <v>192</v>
      </c>
      <c r="AD15" s="1">
        <v>45209</v>
      </c>
      <c r="AE15" s="1">
        <v>45575</v>
      </c>
      <c r="AF15" s="1">
        <v>46305</v>
      </c>
      <c r="AG15">
        <v>1</v>
      </c>
      <c r="AH15">
        <v>7.3</v>
      </c>
      <c r="AI15">
        <v>7.7960000000000003</v>
      </c>
      <c r="AJ15" t="s">
        <v>437</v>
      </c>
      <c r="AK15" t="s">
        <v>430</v>
      </c>
      <c r="AL15" t="s">
        <v>109</v>
      </c>
      <c r="AM15" t="s">
        <v>109</v>
      </c>
      <c r="AN15" t="s">
        <v>438</v>
      </c>
      <c r="AO15" t="s">
        <v>434</v>
      </c>
      <c r="AP15" t="s">
        <v>109</v>
      </c>
      <c r="AQ15" t="s">
        <v>110</v>
      </c>
      <c r="AR15" t="s">
        <v>110</v>
      </c>
      <c r="AS15" t="s">
        <v>110</v>
      </c>
      <c r="AT15" t="s">
        <v>109</v>
      </c>
      <c r="AU15" t="s">
        <v>109</v>
      </c>
      <c r="AV15" t="s">
        <v>110</v>
      </c>
      <c r="AW15" t="s">
        <v>109</v>
      </c>
      <c r="AX15" t="s">
        <v>109</v>
      </c>
      <c r="AY15" t="s">
        <v>439</v>
      </c>
      <c r="AZ15" t="s">
        <v>136</v>
      </c>
      <c r="BA15" t="s">
        <v>137</v>
      </c>
      <c r="BB15" t="s">
        <v>109</v>
      </c>
      <c r="BC15">
        <v>45205.060597928241</v>
      </c>
      <c r="BD15" t="s">
        <v>440</v>
      </c>
      <c r="BE15" s="140"/>
      <c r="BF15" s="140"/>
      <c r="BG15" s="140"/>
      <c r="BH15" s="140"/>
      <c r="BI15" s="140"/>
      <c r="BJ15" s="140"/>
      <c r="BK15" s="140"/>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row>
    <row r="16" spans="1:116" ht="15">
      <c r="A16"/>
      <c r="B16" t="s">
        <v>39</v>
      </c>
      <c r="C16" t="s">
        <v>85</v>
      </c>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40"/>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c r="CR16" s="140"/>
      <c r="CS16" s="140"/>
      <c r="CT16" s="140"/>
      <c r="CU16" s="140"/>
      <c r="CV16" s="140"/>
      <c r="CW16" s="140"/>
      <c r="CX16" s="140"/>
      <c r="CY16" s="140"/>
      <c r="CZ16" s="140"/>
      <c r="DA16" s="140"/>
      <c r="DB16" s="140"/>
      <c r="DC16" s="140"/>
      <c r="DD16" s="140"/>
      <c r="DE16" s="140"/>
      <c r="DF16" s="140"/>
      <c r="DG16" s="140"/>
      <c r="DH16" s="140"/>
      <c r="DI16" s="140"/>
      <c r="DJ16" s="140"/>
      <c r="DK16" s="140"/>
      <c r="DL16" s="140"/>
    </row>
    <row r="17" spans="1:111" ht="15">
      <c r="A17"/>
      <c r="B17" t="s">
        <v>40</v>
      </c>
      <c r="C17" t="s">
        <v>86</v>
      </c>
      <c r="D17" s="140"/>
      <c r="E17" s="140"/>
      <c r="F17" s="140"/>
      <c r="G17" s="30"/>
      <c r="H17" s="140"/>
      <c r="I17" s="140"/>
      <c r="J17" s="140"/>
      <c r="K17" s="140"/>
      <c r="L17" s="140"/>
      <c r="M17" s="140"/>
      <c r="N17" s="140"/>
      <c r="O17" s="140"/>
      <c r="P17" s="140"/>
      <c r="Q17" s="140"/>
      <c r="R17" s="140"/>
      <c r="S17" s="140"/>
      <c r="T17" s="140"/>
      <c r="U17" s="140"/>
      <c r="V17" s="140"/>
      <c r="W17" s="140"/>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40"/>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c r="CH17" s="140"/>
      <c r="CI17" s="140"/>
      <c r="CJ17" s="140"/>
      <c r="CK17" s="140"/>
      <c r="CL17" s="140"/>
      <c r="CM17" s="140"/>
      <c r="CN17" s="140"/>
      <c r="CO17" s="140"/>
      <c r="CP17" s="140"/>
      <c r="CQ17" s="140"/>
      <c r="CR17" s="140"/>
      <c r="CS17" s="140"/>
      <c r="CT17" s="140"/>
      <c r="CU17" s="140"/>
      <c r="CV17" s="140"/>
      <c r="CW17" s="140"/>
      <c r="CX17" s="140"/>
      <c r="CY17" s="140"/>
      <c r="CZ17" s="140"/>
      <c r="DA17" s="140"/>
      <c r="DB17" s="140"/>
      <c r="DC17" s="140"/>
      <c r="DD17" s="140"/>
      <c r="DE17" s="140"/>
      <c r="DF17" s="140"/>
      <c r="DG17" s="140"/>
    </row>
    <row r="18" spans="1:111" ht="15">
      <c r="A18"/>
      <c r="B18" t="s">
        <v>41</v>
      </c>
      <c r="C18" t="s">
        <v>87</v>
      </c>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40"/>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c r="CH18" s="140"/>
      <c r="CI18" s="140"/>
      <c r="CJ18" s="140"/>
      <c r="CK18" s="140"/>
      <c r="CL18" s="140"/>
      <c r="CM18" s="140"/>
      <c r="CN18" s="140"/>
      <c r="CO18" s="140"/>
      <c r="CP18" s="140"/>
      <c r="CQ18" s="140"/>
      <c r="CR18" s="140"/>
      <c r="CS18" s="140"/>
      <c r="CT18" s="140"/>
      <c r="CU18" s="140"/>
      <c r="CV18" s="140"/>
      <c r="CW18" s="140"/>
      <c r="CX18" s="140"/>
      <c r="CY18" s="140"/>
      <c r="CZ18" s="140"/>
      <c r="DA18" s="140"/>
      <c r="DB18" s="140"/>
      <c r="DC18" s="140"/>
      <c r="DD18" s="140"/>
      <c r="DE18" s="140"/>
      <c r="DF18" s="140"/>
      <c r="DG18" s="140"/>
    </row>
    <row r="19" spans="1:111" ht="15">
      <c r="A19"/>
      <c r="B19" t="s">
        <v>42</v>
      </c>
      <c r="C19" t="s">
        <v>88</v>
      </c>
      <c r="D19" s="140"/>
      <c r="E19" s="140"/>
      <c r="F19" s="140"/>
      <c r="G19" s="140"/>
      <c r="H19" s="140"/>
      <c r="I19" s="140"/>
      <c r="J19" s="140"/>
      <c r="K19" s="140"/>
      <c r="L19" s="140"/>
      <c r="M19" s="140"/>
      <c r="N19" s="140"/>
      <c r="O19" s="140"/>
      <c r="P19" s="140"/>
      <c r="Q19" s="140"/>
      <c r="R19" s="140"/>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40"/>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c r="CH19" s="140"/>
      <c r="CI19" s="140"/>
      <c r="CJ19" s="140"/>
      <c r="CK19" s="140"/>
      <c r="CL19" s="140"/>
      <c r="CM19" s="140"/>
      <c r="CN19" s="140"/>
      <c r="CO19" s="140"/>
      <c r="CP19" s="140"/>
      <c r="CQ19" s="140"/>
      <c r="CR19" s="140"/>
      <c r="CS19" s="140"/>
      <c r="CT19" s="140"/>
      <c r="CU19" s="140"/>
      <c r="CV19" s="140"/>
      <c r="CW19" s="140"/>
      <c r="CX19" s="140"/>
      <c r="CY19" s="140"/>
      <c r="CZ19" s="140"/>
      <c r="DA19" s="140"/>
      <c r="DB19" s="140"/>
      <c r="DC19" s="140"/>
      <c r="DD19" s="140"/>
      <c r="DE19" s="140"/>
      <c r="DF19" s="140"/>
      <c r="DG19" s="140"/>
    </row>
    <row r="20" spans="1:111" ht="15">
      <c r="A20"/>
      <c r="B20" t="s">
        <v>43</v>
      </c>
      <c r="C20" t="s">
        <v>89</v>
      </c>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40"/>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c r="CH20" s="140"/>
      <c r="CI20" s="140"/>
      <c r="CJ20" s="140"/>
      <c r="CK20" s="140"/>
      <c r="CL20" s="140"/>
      <c r="CM20" s="140"/>
      <c r="CN20" s="140"/>
      <c r="CO20" s="140"/>
      <c r="CP20" s="140"/>
      <c r="CQ20" s="140"/>
      <c r="CR20" s="140"/>
      <c r="CS20" s="140"/>
      <c r="CT20" s="140"/>
      <c r="CU20" s="140"/>
      <c r="CV20" s="140"/>
      <c r="CW20" s="140"/>
      <c r="CX20" s="140"/>
      <c r="CY20" s="140"/>
      <c r="CZ20" s="140"/>
      <c r="DA20" s="140"/>
      <c r="DB20" s="140"/>
      <c r="DC20" s="140"/>
      <c r="DD20" s="140"/>
      <c r="DE20" s="140"/>
      <c r="DF20" s="140"/>
      <c r="DG20" s="140"/>
    </row>
    <row r="21" spans="1:111" ht="15">
      <c r="A21"/>
      <c r="B21" t="s">
        <v>44</v>
      </c>
      <c r="C21" t="s">
        <v>90</v>
      </c>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40"/>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c r="CH21" s="140"/>
      <c r="CI21" s="140"/>
      <c r="CJ21" s="140"/>
      <c r="CK21" s="140"/>
      <c r="CL21" s="140"/>
      <c r="CM21" s="140"/>
      <c r="CN21" s="140"/>
      <c r="CO21" s="140"/>
      <c r="CP21" s="140"/>
      <c r="CQ21" s="140"/>
      <c r="CR21" s="140"/>
      <c r="CS21" s="140"/>
      <c r="CT21" s="140"/>
      <c r="CU21" s="140"/>
      <c r="CV21" s="140"/>
      <c r="CW21" s="140"/>
      <c r="CX21" s="140"/>
      <c r="CY21" s="140"/>
      <c r="CZ21" s="140"/>
      <c r="DA21" s="140"/>
      <c r="DB21" s="140"/>
      <c r="DC21" s="140"/>
      <c r="DD21" s="140"/>
      <c r="DE21" s="140"/>
      <c r="DF21" s="140"/>
      <c r="DG21" s="140"/>
    </row>
    <row r="22" spans="1:111" ht="15">
      <c r="A22"/>
      <c r="B22" t="s">
        <v>45</v>
      </c>
      <c r="C22" t="s">
        <v>91</v>
      </c>
      <c r="D22" s="140"/>
      <c r="E22" s="140"/>
      <c r="F22" s="140"/>
      <c r="G22" s="140"/>
      <c r="H22" s="140"/>
      <c r="I22" s="140"/>
      <c r="J22" s="140"/>
      <c r="K22" s="140"/>
      <c r="L22" s="140"/>
      <c r="M22" s="140"/>
      <c r="N22" s="140"/>
      <c r="O22" s="140"/>
      <c r="P22" s="140"/>
      <c r="Q22" s="140"/>
      <c r="R22" s="140"/>
      <c r="S22" s="140"/>
      <c r="T22" s="140"/>
      <c r="U22" s="140"/>
      <c r="V22" s="140"/>
      <c r="W22" s="140"/>
      <c r="X22" s="139"/>
      <c r="Y22" s="139"/>
      <c r="Z22" s="139"/>
      <c r="AA22" s="139"/>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c r="BE22" s="140"/>
      <c r="BF22" s="140"/>
      <c r="BG22" s="140"/>
      <c r="BH22" s="140"/>
      <c r="BI22" s="140"/>
      <c r="BJ22" s="140"/>
      <c r="BK22" s="140"/>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c r="CH22" s="140"/>
      <c r="CI22" s="140"/>
      <c r="CJ22" s="140"/>
      <c r="CK22" s="140"/>
      <c r="CL22" s="140"/>
      <c r="CM22" s="140"/>
      <c r="CN22" s="140"/>
      <c r="CO22" s="140"/>
      <c r="CP22" s="140"/>
      <c r="CQ22" s="140"/>
      <c r="CR22" s="140"/>
      <c r="CS22" s="140"/>
      <c r="CT22" s="140"/>
      <c r="CU22" s="140"/>
      <c r="CV22" s="140"/>
      <c r="CW22" s="140"/>
      <c r="CX22" s="140"/>
      <c r="CY22" s="140"/>
      <c r="CZ22" s="140"/>
      <c r="DA22" s="140"/>
      <c r="DB22" s="140"/>
      <c r="DC22" s="140"/>
      <c r="DD22" s="140"/>
      <c r="DE22" s="140"/>
      <c r="DF22" s="140"/>
      <c r="DG22" s="140"/>
    </row>
    <row r="23" spans="1:111" ht="15">
      <c r="A23"/>
      <c r="B23" t="s">
        <v>46</v>
      </c>
      <c r="C23" t="s">
        <v>92</v>
      </c>
      <c r="D23" s="140"/>
      <c r="E23" s="140"/>
      <c r="F23" s="140"/>
      <c r="G23" s="140"/>
      <c r="H23" s="140"/>
      <c r="I23" s="140"/>
      <c r="J23" s="140"/>
      <c r="K23" s="140"/>
      <c r="L23" s="140"/>
      <c r="M23" s="140"/>
      <c r="N23" s="140"/>
      <c r="O23" s="140"/>
      <c r="P23" s="140"/>
      <c r="Q23" s="140"/>
      <c r="R23" s="140"/>
      <c r="S23" s="140"/>
      <c r="T23" s="140"/>
      <c r="U23" s="140"/>
      <c r="V23" s="140"/>
      <c r="W23" s="139"/>
      <c r="X23" s="139"/>
      <c r="Y23" s="139"/>
      <c r="Z23" s="139"/>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c r="BE23" s="140"/>
      <c r="BF23" s="140"/>
      <c r="BG23" s="140"/>
      <c r="BH23" s="140"/>
      <c r="BI23" s="140"/>
      <c r="BJ23" s="140"/>
      <c r="BK23" s="140"/>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c r="CH23" s="140"/>
      <c r="CI23" s="140"/>
      <c r="CJ23" s="140"/>
      <c r="CK23" s="140"/>
      <c r="CL23" s="140"/>
      <c r="CM23" s="140"/>
      <c r="CN23" s="140"/>
      <c r="CO23" s="140"/>
      <c r="CP23" s="140"/>
      <c r="CQ23" s="140"/>
      <c r="CR23" s="140"/>
      <c r="CS23" s="140"/>
      <c r="CT23" s="140"/>
      <c r="CU23" s="140"/>
      <c r="CV23" s="140"/>
      <c r="CW23" s="140"/>
      <c r="CX23" s="140"/>
      <c r="CY23" s="140"/>
      <c r="CZ23" s="140"/>
      <c r="DA23" s="140"/>
      <c r="DB23" s="140"/>
      <c r="DC23" s="140"/>
      <c r="DD23" s="140"/>
      <c r="DE23" s="140"/>
      <c r="DF23" s="140"/>
      <c r="DG23" s="140"/>
    </row>
    <row r="24" spans="1:111" ht="15">
      <c r="A24"/>
      <c r="B24" t="s">
        <v>47</v>
      </c>
      <c r="C24" t="s">
        <v>79</v>
      </c>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40"/>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0"/>
      <c r="CP24" s="140"/>
      <c r="CQ24" s="140"/>
      <c r="CR24" s="140"/>
      <c r="CS24" s="140"/>
      <c r="CT24" s="140"/>
      <c r="CU24" s="140"/>
      <c r="CV24" s="140"/>
      <c r="CW24" s="140"/>
      <c r="CX24" s="140"/>
      <c r="CY24" s="140"/>
      <c r="CZ24" s="140"/>
      <c r="DA24" s="140"/>
      <c r="DB24" s="140"/>
      <c r="DC24" s="140"/>
      <c r="DD24" s="140"/>
      <c r="DE24" s="140"/>
      <c r="DF24" s="140"/>
      <c r="DG24" s="140"/>
    </row>
    <row r="25" spans="1:111" ht="15">
      <c r="A25"/>
      <c r="B25" t="s">
        <v>48</v>
      </c>
      <c r="C25" t="s">
        <v>93</v>
      </c>
      <c r="D25" s="140"/>
      <c r="E25" s="140"/>
      <c r="F25" s="140"/>
      <c r="G25" s="140"/>
      <c r="H25" s="140"/>
      <c r="I25" s="139"/>
      <c r="J25" s="139"/>
      <c r="K25" s="139"/>
      <c r="L25" s="139"/>
      <c r="M25" s="139"/>
      <c r="N25" s="139"/>
      <c r="O25" s="139"/>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40"/>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c r="CH25" s="140"/>
      <c r="CI25" s="140"/>
      <c r="CJ25" s="140"/>
      <c r="CK25" s="140"/>
      <c r="CL25" s="140"/>
      <c r="CM25" s="140"/>
      <c r="CN25" s="140"/>
      <c r="CO25" s="140"/>
      <c r="CP25" s="140"/>
      <c r="CQ25" s="140"/>
      <c r="CR25" s="140"/>
      <c r="CS25" s="140"/>
      <c r="CT25" s="140"/>
      <c r="CU25" s="140"/>
      <c r="CV25" s="140"/>
      <c r="CW25" s="140"/>
      <c r="CX25" s="140"/>
      <c r="CY25" s="140"/>
      <c r="CZ25" s="140"/>
      <c r="DA25" s="140"/>
      <c r="DB25" s="140"/>
      <c r="DC25" s="140"/>
      <c r="DD25" s="140"/>
      <c r="DE25" s="140"/>
      <c r="DF25" s="140"/>
      <c r="DG25" s="140"/>
    </row>
    <row r="26" spans="1:111" ht="15">
      <c r="A26"/>
      <c r="B26" t="s">
        <v>49</v>
      </c>
      <c r="C26"/>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40"/>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c r="CH26" s="140"/>
      <c r="CI26" s="140"/>
      <c r="CJ26" s="140"/>
      <c r="CK26" s="140"/>
      <c r="CL26" s="140"/>
      <c r="CM26" s="140"/>
      <c r="CN26" s="140"/>
      <c r="CO26" s="140"/>
      <c r="CP26" s="140"/>
      <c r="CQ26" s="140"/>
      <c r="CR26" s="140"/>
      <c r="CS26" s="140"/>
      <c r="CT26" s="140"/>
      <c r="CU26" s="140"/>
      <c r="CV26" s="140"/>
      <c r="CW26" s="140"/>
      <c r="CX26" s="140"/>
      <c r="CY26" s="140"/>
      <c r="CZ26" s="140"/>
      <c r="DA26" s="140"/>
      <c r="DB26" s="140"/>
      <c r="DC26" s="140"/>
      <c r="DD26" s="140"/>
      <c r="DE26" s="140"/>
      <c r="DF26" s="140"/>
      <c r="DG26" s="140"/>
    </row>
    <row r="27" spans="1:111" ht="15">
      <c r="A27"/>
      <c r="B27" t="s">
        <v>50</v>
      </c>
      <c r="C27"/>
      <c r="D27" s="140"/>
      <c r="E27" s="140"/>
      <c r="F27" s="140"/>
      <c r="G27" s="140"/>
      <c r="H27" s="140"/>
      <c r="I27" s="139"/>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40"/>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c r="CH27" s="140"/>
      <c r="CI27" s="140"/>
      <c r="CJ27" s="140"/>
      <c r="CK27" s="140"/>
      <c r="CL27" s="140"/>
      <c r="CM27" s="140"/>
      <c r="CN27" s="140"/>
      <c r="CO27" s="140"/>
      <c r="CP27" s="140"/>
      <c r="CQ27" s="140"/>
      <c r="CR27" s="140"/>
      <c r="CS27" s="140"/>
      <c r="CT27" s="140"/>
      <c r="CU27" s="140"/>
      <c r="CV27" s="140"/>
      <c r="CW27" s="140"/>
      <c r="CX27" s="140"/>
      <c r="CY27" s="140"/>
      <c r="CZ27" s="140"/>
      <c r="DA27" s="140"/>
      <c r="DB27" s="140"/>
      <c r="DC27" s="140"/>
      <c r="DD27" s="140"/>
      <c r="DE27" s="140"/>
      <c r="DF27" s="140"/>
      <c r="DG27" s="140"/>
    </row>
    <row r="28" spans="1:111" ht="15">
      <c r="A28"/>
      <c r="B28" t="s">
        <v>51</v>
      </c>
      <c r="C28"/>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40"/>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c r="CX28" s="140"/>
      <c r="CY28" s="140"/>
      <c r="CZ28" s="140"/>
      <c r="DA28" s="140"/>
      <c r="DB28" s="140"/>
      <c r="DC28" s="140"/>
      <c r="DD28" s="140"/>
      <c r="DE28" s="140"/>
      <c r="DF28" s="140"/>
      <c r="DG28" s="140"/>
    </row>
    <row r="29" spans="1:111" ht="15">
      <c r="A29"/>
      <c r="B29" t="s">
        <v>52</v>
      </c>
      <c r="C29"/>
      <c r="D29" s="140"/>
      <c r="E29" s="140"/>
      <c r="F29" s="140"/>
      <c r="G29" s="140"/>
      <c r="H29" s="3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40"/>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c r="CH29" s="140"/>
      <c r="CI29" s="140"/>
      <c r="CJ29" s="140"/>
      <c r="CK29" s="140"/>
      <c r="CL29" s="140"/>
      <c r="CM29" s="140"/>
      <c r="CN29" s="140"/>
      <c r="CO29" s="140"/>
      <c r="CP29" s="140"/>
      <c r="CQ29" s="140"/>
      <c r="CR29" s="140"/>
      <c r="CS29" s="140"/>
      <c r="CT29" s="140"/>
      <c r="CU29" s="140"/>
      <c r="CV29" s="140"/>
      <c r="CW29" s="140"/>
      <c r="CX29" s="140"/>
      <c r="CY29" s="140"/>
      <c r="CZ29" s="140"/>
      <c r="DA29" s="140"/>
      <c r="DB29" s="140"/>
      <c r="DC29" s="140"/>
      <c r="DD29" s="140"/>
      <c r="DE29" s="140"/>
      <c r="DF29" s="140"/>
      <c r="DG29" s="140"/>
    </row>
    <row r="30" spans="1:111" ht="15">
      <c r="A30"/>
      <c r="B30" t="s">
        <v>53</v>
      </c>
      <c r="C30"/>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40"/>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c r="CH30" s="140"/>
      <c r="CI30" s="140"/>
      <c r="CJ30" s="140"/>
      <c r="CK30" s="140"/>
      <c r="CL30" s="140"/>
      <c r="CM30" s="140"/>
      <c r="CN30" s="140"/>
      <c r="CO30" s="140"/>
      <c r="CP30" s="140"/>
      <c r="CQ30" s="140"/>
      <c r="CR30" s="140"/>
      <c r="CS30" s="140"/>
      <c r="CT30" s="140"/>
      <c r="CU30" s="140"/>
      <c r="CV30" s="140"/>
      <c r="CW30" s="140"/>
      <c r="CX30" s="140"/>
      <c r="CY30" s="140"/>
      <c r="CZ30" s="140"/>
      <c r="DA30" s="140"/>
      <c r="DB30" s="140"/>
      <c r="DC30" s="140"/>
      <c r="DD30" s="140"/>
      <c r="DE30" s="140"/>
      <c r="DF30" s="140"/>
      <c r="DG30" s="140"/>
    </row>
    <row r="31" spans="1:111" ht="15">
      <c r="A31"/>
      <c r="B31" t="s">
        <v>54</v>
      </c>
      <c r="C31"/>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40"/>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c r="CH31" s="140"/>
      <c r="CI31" s="140"/>
      <c r="CJ31" s="140"/>
      <c r="CK31" s="140"/>
      <c r="CL31" s="140"/>
      <c r="CM31" s="140"/>
      <c r="CN31" s="140"/>
      <c r="CO31" s="140"/>
      <c r="CP31" s="140"/>
      <c r="CQ31" s="140"/>
      <c r="CR31" s="140"/>
      <c r="CS31" s="140"/>
      <c r="CT31" s="140"/>
      <c r="CU31" s="140"/>
      <c r="CV31" s="140"/>
      <c r="CW31" s="140"/>
      <c r="CX31" s="140"/>
      <c r="CY31" s="140"/>
      <c r="CZ31" s="140"/>
      <c r="DA31" s="140"/>
      <c r="DB31" s="140"/>
      <c r="DC31" s="140"/>
      <c r="DD31" s="140"/>
      <c r="DE31" s="140"/>
      <c r="DF31" s="140"/>
      <c r="DG31" s="140"/>
    </row>
    <row r="32" spans="1:111" ht="15">
      <c r="A32"/>
      <c r="B32" t="s">
        <v>55</v>
      </c>
      <c r="C32"/>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40"/>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c r="CH32" s="140"/>
      <c r="CI32" s="140"/>
      <c r="CJ32" s="140"/>
      <c r="CK32" s="140"/>
      <c r="CL32" s="140"/>
      <c r="CM32" s="140"/>
      <c r="CN32" s="140"/>
      <c r="CO32" s="140"/>
      <c r="CP32" s="140"/>
      <c r="CQ32" s="140"/>
      <c r="CR32" s="140"/>
      <c r="CS32" s="140"/>
      <c r="CT32" s="140"/>
      <c r="CU32" s="140"/>
      <c r="CV32" s="140"/>
      <c r="CW32" s="140"/>
      <c r="CX32" s="140"/>
      <c r="CY32" s="140"/>
      <c r="CZ32" s="140"/>
      <c r="DA32" s="140"/>
      <c r="DB32" s="140"/>
      <c r="DC32" s="140"/>
      <c r="DD32" s="140"/>
      <c r="DE32" s="140"/>
      <c r="DF32" s="140"/>
      <c r="DG32" s="140"/>
    </row>
    <row r="33" spans="1:43" ht="15">
      <c r="A33"/>
      <c r="B33" t="s">
        <v>56</v>
      </c>
      <c r="C33"/>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row>
    <row r="34" spans="1:43" ht="15">
      <c r="A34"/>
      <c r="B34" t="s">
        <v>57</v>
      </c>
      <c r="C34"/>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row>
    <row r="35" spans="1:43" ht="15">
      <c r="A35"/>
      <c r="B35" t="s">
        <v>58</v>
      </c>
      <c r="C35"/>
      <c r="D35" s="140"/>
      <c r="E35" s="140"/>
      <c r="F35" s="140"/>
      <c r="G35" s="140"/>
      <c r="H35" s="3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row>
    <row r="36" spans="1:43" ht="15">
      <c r="A36"/>
      <c r="B36" t="s">
        <v>59</v>
      </c>
      <c r="C36"/>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row>
    <row r="37" spans="1:43" ht="15">
      <c r="A37"/>
      <c r="B37" t="s">
        <v>368</v>
      </c>
      <c r="C37"/>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row>
    <row r="38" spans="1:43" ht="15">
      <c r="A38"/>
      <c r="B38" t="s">
        <v>61</v>
      </c>
      <c r="C38"/>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row>
    <row r="39" spans="1:43" ht="15">
      <c r="A39"/>
      <c r="B39" t="s">
        <v>62</v>
      </c>
      <c r="C39"/>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row>
    <row r="40" spans="1:43" ht="15">
      <c r="A40"/>
      <c r="B40" t="s">
        <v>63</v>
      </c>
      <c r="C40"/>
      <c r="D40" s="140"/>
      <c r="E40" s="140"/>
      <c r="F40" s="140"/>
      <c r="G40" s="7"/>
      <c r="H40" s="7"/>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row>
    <row r="41" spans="1:43" ht="15">
      <c r="A41"/>
      <c r="B41" t="s">
        <v>64</v>
      </c>
      <c r="C41"/>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row>
    <row r="42" spans="1:43" ht="15">
      <c r="A42"/>
      <c r="B42" t="s">
        <v>65</v>
      </c>
      <c r="C42"/>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row>
    <row r="43" spans="1:43" ht="15">
      <c r="A43"/>
      <c r="B43" t="s">
        <v>66</v>
      </c>
      <c r="C43"/>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row>
    <row r="44" spans="1:43" ht="15">
      <c r="A44"/>
      <c r="B44" t="s">
        <v>67</v>
      </c>
      <c r="C44"/>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row>
    <row r="45" spans="1:43" ht="15">
      <c r="A45"/>
      <c r="B45" t="s">
        <v>68</v>
      </c>
      <c r="C45"/>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row>
    <row r="46" spans="1:43" ht="15">
      <c r="A46"/>
      <c r="B46" t="s">
        <v>369</v>
      </c>
      <c r="C46"/>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row>
    <row r="47" spans="1:43" ht="15">
      <c r="A47"/>
      <c r="B47" t="s">
        <v>70</v>
      </c>
      <c r="C47"/>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row>
    <row r="48" spans="1:43" ht="15">
      <c r="A48"/>
      <c r="B48" t="s">
        <v>71</v>
      </c>
      <c r="C48"/>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row>
    <row r="49" spans="1:64" ht="15">
      <c r="A49"/>
      <c r="B49" t="s">
        <v>72</v>
      </c>
      <c r="C49"/>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40"/>
      <c r="BL49" s="140"/>
    </row>
    <row r="50" spans="1:64" ht="15">
      <c r="A50"/>
      <c r="B50" t="s">
        <v>73</v>
      </c>
      <c r="C50"/>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40"/>
      <c r="BL50" s="140"/>
    </row>
    <row r="51" spans="1:64" ht="15">
      <c r="A51"/>
      <c r="B51" t="s">
        <v>74</v>
      </c>
      <c r="C51"/>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140"/>
      <c r="AB51" s="140"/>
      <c r="AC51" s="140"/>
      <c r="AD51" s="140"/>
      <c r="AE51" s="140"/>
      <c r="AF51" s="140"/>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c r="BG51" s="140"/>
      <c r="BH51" s="140"/>
      <c r="BI51" s="140"/>
      <c r="BJ51" s="140"/>
      <c r="BK51" s="140"/>
      <c r="BL51" s="140"/>
    </row>
    <row r="52" spans="1:64" ht="15">
      <c r="A52"/>
      <c r="B52" t="s">
        <v>75</v>
      </c>
      <c r="C52"/>
      <c r="D52" s="140"/>
      <c r="E52" s="140"/>
      <c r="F52" s="140"/>
      <c r="G52" s="140"/>
      <c r="H52" s="140"/>
      <c r="I52" s="140"/>
      <c r="J52" s="140"/>
      <c r="K52" s="140"/>
      <c r="L52" s="140"/>
      <c r="M52" s="140"/>
      <c r="N52" s="140"/>
      <c r="O52" s="140"/>
      <c r="P52" s="140"/>
      <c r="Q52" s="140"/>
      <c r="R52" s="140"/>
      <c r="S52" s="140"/>
      <c r="T52" s="140"/>
      <c r="U52" s="140"/>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40"/>
      <c r="BH52" s="140"/>
      <c r="BI52" s="140"/>
      <c r="BJ52" s="140"/>
      <c r="BK52" s="140"/>
      <c r="BL52" s="140"/>
    </row>
    <row r="53" spans="1:64" ht="15">
      <c r="A53"/>
      <c r="B53" t="s">
        <v>76</v>
      </c>
      <c r="C53"/>
      <c r="D53" s="140"/>
      <c r="E53" s="140"/>
      <c r="F53" s="140"/>
      <c r="G53" s="140"/>
      <c r="H53" s="140"/>
      <c r="I53" s="140"/>
      <c r="J53" s="140"/>
      <c r="K53" s="140"/>
      <c r="L53" s="140"/>
      <c r="M53" s="140"/>
      <c r="N53" s="140"/>
      <c r="O53" s="140"/>
      <c r="P53" s="140"/>
      <c r="Q53" s="140"/>
      <c r="R53" s="140"/>
      <c r="S53" s="140"/>
      <c r="T53" s="140"/>
      <c r="U53" s="140"/>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40"/>
      <c r="BH53" s="140"/>
      <c r="BI53" s="140"/>
      <c r="BJ53" s="140"/>
      <c r="BK53" s="140"/>
      <c r="BL53" s="140"/>
    </row>
    <row r="54" spans="1:64" ht="15">
      <c r="A54"/>
      <c r="B54" t="s">
        <v>77</v>
      </c>
      <c r="C54"/>
      <c r="D54" s="140"/>
      <c r="E54" s="140"/>
      <c r="F54" s="140"/>
      <c r="G54" s="140"/>
      <c r="H54" s="140"/>
      <c r="I54" s="140"/>
      <c r="J54" s="140"/>
      <c r="K54" s="140"/>
      <c r="L54" s="140"/>
      <c r="M54" s="140"/>
      <c r="N54" s="140"/>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row>
    <row r="55" spans="1:64" ht="15">
      <c r="A55"/>
      <c r="B55" t="s">
        <v>14</v>
      </c>
      <c r="C55"/>
      <c r="D55" s="140"/>
      <c r="E55" s="140"/>
      <c r="F55" s="140"/>
      <c r="G55" s="140"/>
      <c r="H55" s="140"/>
      <c r="I55" s="140"/>
      <c r="J55" s="140"/>
      <c r="K55" s="140"/>
      <c r="L55" s="140"/>
      <c r="M55" s="140"/>
      <c r="N55" s="140"/>
      <c r="O55" s="140"/>
      <c r="P55" s="140"/>
      <c r="Q55" s="140"/>
      <c r="R55" s="140"/>
      <c r="S55" s="140"/>
      <c r="T55" s="140"/>
      <c r="U55" s="140"/>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40"/>
      <c r="BH55" s="140"/>
      <c r="BI55" s="140"/>
      <c r="BJ55" s="140"/>
      <c r="BK55" s="140"/>
      <c r="BL55" s="140"/>
    </row>
    <row r="56" spans="1:64" ht="15">
      <c r="A56"/>
      <c r="B56" t="s">
        <v>78</v>
      </c>
      <c r="C56"/>
      <c r="D56" s="140"/>
      <c r="E56" s="140"/>
      <c r="F56" s="140"/>
      <c r="G56" s="140"/>
      <c r="H56" s="140"/>
      <c r="I56" s="140"/>
      <c r="J56" s="140"/>
      <c r="K56" s="140"/>
      <c r="L56" s="140"/>
      <c r="M56" s="140"/>
      <c r="N56" s="140"/>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c r="BG56" s="140"/>
      <c r="BH56" s="140"/>
      <c r="BI56" s="140"/>
      <c r="BJ56" s="140"/>
      <c r="BK56" s="140"/>
      <c r="BL56" s="140"/>
    </row>
    <row r="57" spans="1:64" ht="15">
      <c r="A57"/>
      <c r="B57" t="s">
        <v>79</v>
      </c>
      <c r="C57"/>
      <c r="D57" s="140"/>
      <c r="E57" s="140"/>
      <c r="F57" s="140"/>
      <c r="G57" s="140"/>
      <c r="H57" s="140"/>
      <c r="I57" s="140"/>
      <c r="J57" s="140"/>
      <c r="K57" s="140"/>
      <c r="L57" s="140"/>
      <c r="M57" s="140"/>
      <c r="N57" s="140"/>
      <c r="O57" s="140"/>
      <c r="P57" s="140"/>
      <c r="Q57" s="140"/>
      <c r="R57" s="140"/>
      <c r="S57" s="140"/>
      <c r="T57" s="140"/>
      <c r="U57" s="140"/>
      <c r="V57" s="140"/>
      <c r="W57" s="140"/>
      <c r="X57" s="140"/>
      <c r="Y57" s="140"/>
      <c r="Z57" s="140"/>
      <c r="AA57" s="140"/>
      <c r="AB57" s="140"/>
      <c r="AC57" s="140"/>
      <c r="AD57" s="140"/>
      <c r="AE57" s="140"/>
      <c r="AF57" s="140"/>
      <c r="AG57" s="140"/>
      <c r="AH57" s="140"/>
      <c r="AI57" s="140"/>
      <c r="AJ57" s="140"/>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140"/>
      <c r="BG57" s="140"/>
      <c r="BH57" s="140"/>
      <c r="BI57" s="140"/>
      <c r="BJ57" s="140"/>
      <c r="BK57" s="140"/>
      <c r="BL57" s="140"/>
    </row>
    <row r="58" spans="1:64" ht="15">
      <c r="A58"/>
      <c r="B58"/>
      <c r="C58" s="140"/>
      <c r="D58" s="140"/>
      <c r="E58" s="140"/>
      <c r="F58" s="140"/>
      <c r="G58" s="140"/>
      <c r="H58" s="140"/>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G58" s="140"/>
      <c r="BH58" s="140"/>
      <c r="BI58" s="140"/>
      <c r="BJ58" s="140"/>
      <c r="BK58" s="140"/>
      <c r="BL58" s="140"/>
    </row>
    <row r="59" spans="1:64" ht="15">
      <c r="A59"/>
      <c r="B59"/>
      <c r="C59" s="140"/>
      <c r="D59" s="140"/>
      <c r="E59" s="140"/>
      <c r="F59" s="140"/>
      <c r="G59" s="140"/>
      <c r="H59" s="140"/>
      <c r="I59" s="140"/>
      <c r="J59" s="140"/>
      <c r="K59" s="140"/>
      <c r="L59" s="140"/>
      <c r="M59" s="140"/>
      <c r="N59" s="140"/>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140"/>
      <c r="BG59" s="140"/>
      <c r="BH59" s="140"/>
      <c r="BI59" s="140"/>
      <c r="BJ59" s="140"/>
      <c r="BK59" s="140"/>
      <c r="BL59" s="140"/>
    </row>
    <row r="60" spans="1:64" ht="15">
      <c r="A60"/>
      <c r="B60"/>
      <c r="C60" s="140"/>
      <c r="D60" s="140"/>
      <c r="E60" s="140"/>
      <c r="F60" s="140"/>
      <c r="G60" s="140"/>
      <c r="H60" s="140"/>
      <c r="I60" s="140"/>
      <c r="J60" s="140"/>
      <c r="K60" s="140"/>
      <c r="L60" s="140"/>
      <c r="M60" s="140"/>
      <c r="N60" s="140"/>
      <c r="O60" s="140"/>
      <c r="P60" s="140"/>
      <c r="Q60" s="140"/>
      <c r="R60" s="140"/>
      <c r="S60" s="140"/>
      <c r="T60" s="140"/>
      <c r="U60" s="140"/>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140"/>
      <c r="BG60" s="140"/>
      <c r="BH60" s="140"/>
      <c r="BI60" s="140"/>
      <c r="BJ60" s="140"/>
      <c r="BK60" s="140"/>
      <c r="BL60" s="140"/>
    </row>
    <row r="61" spans="1:64" ht="15">
      <c r="A61"/>
      <c r="B61"/>
      <c r="C61" s="140"/>
      <c r="D61" s="140"/>
      <c r="E61" s="140"/>
      <c r="F61" s="140"/>
      <c r="G61" s="140"/>
      <c r="H61" s="140"/>
      <c r="I61" s="140"/>
      <c r="J61" s="140"/>
      <c r="K61" s="140"/>
      <c r="L61" s="140"/>
      <c r="M61" s="140"/>
      <c r="N61" s="140"/>
      <c r="O61" s="140"/>
      <c r="P61" s="140"/>
      <c r="Q61" s="140"/>
      <c r="R61" s="140"/>
      <c r="S61" s="140"/>
      <c r="T61" s="140"/>
      <c r="U61" s="140"/>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140"/>
      <c r="BG61" s="140"/>
      <c r="BH61" s="140"/>
      <c r="BI61" s="140"/>
      <c r="BJ61" s="140"/>
      <c r="BK61" s="140"/>
      <c r="BL61" s="140"/>
    </row>
    <row r="62" spans="1:64" ht="15">
      <c r="A62"/>
      <c r="B62"/>
      <c r="C62" s="140"/>
      <c r="D62" s="140"/>
      <c r="E62" s="140"/>
      <c r="F62" s="140"/>
      <c r="G62" s="140"/>
      <c r="H62" s="140"/>
      <c r="I62" s="140"/>
      <c r="J62" s="140"/>
      <c r="K62" s="140"/>
      <c r="L62" s="140"/>
      <c r="M62" s="140"/>
      <c r="N62" s="140"/>
      <c r="O62" s="140"/>
      <c r="P62" s="140"/>
      <c r="Q62" s="140"/>
      <c r="R62" s="140"/>
      <c r="S62" s="140"/>
      <c r="T62" s="140"/>
      <c r="U62" s="140"/>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140"/>
      <c r="BG62" s="140"/>
      <c r="BH62" s="140"/>
      <c r="BI62" s="140"/>
      <c r="BJ62" s="140"/>
      <c r="BK62" s="140"/>
      <c r="BL62" s="140"/>
    </row>
    <row r="63" spans="1:64" ht="15">
      <c r="A63"/>
      <c r="B63"/>
      <c r="C63" s="140"/>
      <c r="D63" s="140"/>
      <c r="E63" s="140"/>
      <c r="F63" s="140"/>
      <c r="G63" s="140"/>
      <c r="H63" s="140"/>
      <c r="I63" s="140"/>
      <c r="J63" s="140"/>
      <c r="K63" s="140"/>
      <c r="L63" s="140"/>
      <c r="M63" s="140"/>
      <c r="N63" s="140"/>
      <c r="O63" s="140"/>
      <c r="P63" s="140"/>
      <c r="Q63" s="140"/>
      <c r="R63" s="140"/>
      <c r="S63" s="140"/>
      <c r="T63" s="140"/>
      <c r="U63" s="140"/>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140"/>
      <c r="BG63" s="140"/>
      <c r="BH63" s="140"/>
      <c r="BI63" s="140"/>
      <c r="BJ63" s="140"/>
      <c r="BK63" s="140"/>
      <c r="BL63" s="140"/>
    </row>
    <row r="64" spans="1:64" ht="15">
      <c r="A64"/>
      <c r="B64"/>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c r="AD64" s="140"/>
      <c r="AE64" s="140"/>
      <c r="AF64" s="140"/>
      <c r="AG64" s="140"/>
      <c r="AH64" s="140"/>
      <c r="AI64" s="140"/>
      <c r="AJ64" s="140"/>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140"/>
      <c r="BG64" s="140"/>
      <c r="BH64" s="140"/>
      <c r="BI64" s="140"/>
      <c r="BJ64" s="140"/>
      <c r="BK64" s="140"/>
      <c r="BL64" s="140"/>
    </row>
    <row r="65" spans="1:2" ht="15">
      <c r="A65"/>
      <c r="B65"/>
    </row>
    <row r="66" spans="1:2" ht="15">
      <c r="A66"/>
      <c r="B66"/>
    </row>
    <row r="67" spans="1:2" ht="15">
      <c r="A67"/>
      <c r="B67"/>
    </row>
    <row r="68" spans="1:2" ht="15">
      <c r="A68"/>
      <c r="B68"/>
    </row>
    <row r="69" spans="1:2" ht="15">
      <c r="A69"/>
      <c r="B69"/>
    </row>
  </sheetData>
  <phoneticPr fontId="14" type="noConversion"/>
  <conditionalFormatting sqref="BL1:BS1">
    <cfRule type="expression" dxfId="19" priority="1">
      <formula>$BL$1&lt;&gt;0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3" r:id="rId4" name="Button 3">
              <controlPr defaultSize="0" print="0" autoFill="0" autoPict="0" macro="[0]!ToCurated">
                <anchor moveWithCells="1">
                  <from>
                    <xdr:col>8</xdr:col>
                    <xdr:colOff>9525</xdr:colOff>
                    <xdr:row>3</xdr:row>
                    <xdr:rowOff>247650</xdr:rowOff>
                  </from>
                  <to>
                    <xdr:col>9</xdr:col>
                    <xdr:colOff>342900</xdr:colOff>
                    <xdr:row>4</xdr:row>
                    <xdr:rowOff>466725</xdr:rowOff>
                  </to>
                </anchor>
              </controlPr>
            </control>
          </mc:Choice>
        </mc:AlternateContent>
        <mc:AlternateContent xmlns:mc="http://schemas.openxmlformats.org/markup-compatibility/2006">
          <mc:Choice Requires="x14">
            <control shapeId="40964" r:id="rId5" name="Button 4">
              <controlPr defaultSize="0" print="0" autoFill="0" autoPict="0" macro="[0]!ToBISL">
                <anchor moveWithCells="1">
                  <from>
                    <xdr:col>62</xdr:col>
                    <xdr:colOff>447675</xdr:colOff>
                    <xdr:row>3</xdr:row>
                    <xdr:rowOff>238125</xdr:rowOff>
                  </from>
                  <to>
                    <xdr:col>62</xdr:col>
                    <xdr:colOff>1819275</xdr:colOff>
                    <xdr:row>4</xdr:row>
                    <xdr:rowOff>457200</xdr:rowOff>
                  </to>
                </anchor>
              </controlPr>
            </control>
          </mc:Choice>
        </mc:AlternateContent>
      </controls>
    </mc:Choice>
  </mc:AlternateContent>
  <tableParts count="4">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58BF6-4DD3-4955-A158-E8B4781C7DE9}">
  <sheetPr codeName="Sheet6">
    <tabColor rgb="FF002060"/>
  </sheetPr>
  <dimension ref="A1:EZ7"/>
  <sheetViews>
    <sheetView workbookViewId="0"/>
  </sheetViews>
  <sheetFormatPr defaultRowHeight="15"/>
  <cols>
    <col min="1" max="1" width="7.109375" style="7" bestFit="1" customWidth="1"/>
    <col min="2" max="2" width="29.88671875" style="7" bestFit="1" customWidth="1"/>
    <col min="3" max="3" width="12.5546875" style="7" bestFit="1" customWidth="1"/>
    <col min="4" max="4" width="9.21875" style="7" bestFit="1" customWidth="1"/>
    <col min="5" max="5" width="7.6640625" style="7" bestFit="1" customWidth="1"/>
    <col min="6" max="8" width="9.21875" style="7" bestFit="1" customWidth="1"/>
    <col min="9" max="9" width="5.88671875" style="7" bestFit="1" customWidth="1"/>
    <col min="10" max="11" width="6" style="7" bestFit="1" customWidth="1"/>
    <col min="12" max="12" width="9.21875" style="7" bestFit="1" customWidth="1"/>
    <col min="13" max="13" width="4.21875" style="7" bestFit="1" customWidth="1"/>
    <col min="14" max="14" width="10.88671875" style="7" bestFit="1" customWidth="1"/>
    <col min="15" max="15" width="13.33203125" style="7" bestFit="1" customWidth="1"/>
    <col min="16" max="16" width="7.5546875" style="7" bestFit="1" customWidth="1"/>
    <col min="17" max="17" width="9.21875" style="7" bestFit="1" customWidth="1"/>
    <col min="18" max="18" width="5.88671875" style="7" bestFit="1" customWidth="1"/>
    <col min="19" max="19" width="7.88671875" style="7" bestFit="1" customWidth="1"/>
    <col min="20" max="20" width="9.21875" style="7" bestFit="1" customWidth="1"/>
    <col min="21" max="21" width="10.6640625" style="7" bestFit="1" customWidth="1"/>
    <col min="22" max="22" width="9" style="7" bestFit="1" customWidth="1"/>
    <col min="23" max="23" width="10.6640625" style="7" bestFit="1" customWidth="1"/>
    <col min="24" max="24" width="9.33203125" style="7" bestFit="1" customWidth="1"/>
    <col min="25" max="25" width="12" style="7" bestFit="1" customWidth="1"/>
    <col min="26" max="27" width="9.5546875" style="7" customWidth="1"/>
    <col min="28" max="31" width="14.21875" style="7" bestFit="1" customWidth="1"/>
    <col min="32" max="16384" width="8.88671875" style="7"/>
  </cols>
  <sheetData>
    <row r="1" spans="1:156" s="2" customFormat="1" ht="45" customHeight="1">
      <c r="A1" s="25" t="s">
        <v>441</v>
      </c>
      <c r="B1" s="139"/>
      <c r="C1" s="139"/>
      <c r="D1" s="139"/>
      <c r="E1" s="139"/>
      <c r="F1" s="139"/>
      <c r="G1" s="139"/>
      <c r="H1" s="139"/>
      <c r="I1" s="139"/>
      <c r="J1" s="139"/>
      <c r="K1" s="139"/>
      <c r="L1" s="4"/>
      <c r="M1" s="5"/>
      <c r="N1" s="139"/>
      <c r="O1" s="139"/>
      <c r="P1" s="139"/>
      <c r="Q1" s="139"/>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39"/>
      <c r="AR1" s="139"/>
      <c r="AS1" s="139"/>
      <c r="AT1" s="139"/>
      <c r="AU1" s="139"/>
      <c r="AV1" s="139"/>
      <c r="AW1" s="139"/>
      <c r="AX1" s="139"/>
      <c r="AY1" s="139"/>
      <c r="AZ1" s="139"/>
      <c r="BA1" s="139"/>
      <c r="BB1" s="139"/>
      <c r="BC1" s="139"/>
      <c r="BD1" s="139"/>
      <c r="BE1" s="139"/>
      <c r="BF1" s="139"/>
      <c r="BG1" s="139"/>
      <c r="BH1" s="139"/>
      <c r="BI1" s="139"/>
      <c r="BJ1" s="139"/>
      <c r="BK1" s="139"/>
      <c r="BL1" s="139"/>
      <c r="BM1" s="139"/>
      <c r="BN1" s="139"/>
      <c r="BO1" s="139"/>
      <c r="BP1" s="139"/>
      <c r="BQ1" s="139"/>
      <c r="BR1" s="139"/>
      <c r="BS1" s="139"/>
      <c r="BT1" s="139"/>
      <c r="BU1" s="139"/>
      <c r="BV1" s="139"/>
      <c r="BW1" s="139"/>
      <c r="BX1" s="139"/>
      <c r="BY1" s="139"/>
      <c r="BZ1" s="139"/>
      <c r="CA1" s="139"/>
      <c r="CB1" s="139"/>
      <c r="CC1" s="139"/>
      <c r="CD1" s="139"/>
      <c r="CE1" s="139"/>
      <c r="CF1" s="139"/>
      <c r="CG1" s="139"/>
      <c r="CH1" s="139"/>
      <c r="CI1" s="139"/>
      <c r="CJ1" s="139"/>
      <c r="CK1" s="139"/>
      <c r="CL1" s="139"/>
      <c r="CM1" s="139"/>
      <c r="CN1" s="139"/>
      <c r="CO1" s="139"/>
      <c r="CP1" s="139"/>
      <c r="CQ1" s="139"/>
      <c r="CR1" s="139"/>
      <c r="CS1" s="139"/>
      <c r="CT1" s="139"/>
      <c r="CU1" s="139"/>
      <c r="CV1" s="139"/>
      <c r="CW1" s="139"/>
      <c r="CX1" s="139"/>
      <c r="CY1" s="139"/>
      <c r="CZ1" s="139"/>
      <c r="DA1" s="139"/>
      <c r="DB1" s="139"/>
      <c r="DC1" s="139"/>
      <c r="DD1" s="139"/>
      <c r="DE1" s="139"/>
      <c r="DF1" s="139"/>
      <c r="DG1" s="139"/>
      <c r="DH1" s="139"/>
      <c r="DI1" s="139"/>
      <c r="DJ1" s="139"/>
      <c r="DK1" s="139"/>
      <c r="DL1" s="139"/>
      <c r="DM1" s="139"/>
      <c r="DN1" s="139"/>
      <c r="DO1" s="139"/>
      <c r="DP1" s="139"/>
      <c r="DQ1" s="139"/>
      <c r="DR1" s="139"/>
      <c r="DS1" s="139"/>
      <c r="DT1" s="139"/>
      <c r="DU1" s="139"/>
      <c r="DV1" s="139"/>
      <c r="DW1" s="139"/>
      <c r="DX1" s="139"/>
      <c r="DY1" s="139"/>
      <c r="DZ1" s="139"/>
      <c r="EA1" s="139"/>
      <c r="EB1" s="139"/>
      <c r="EC1" s="139"/>
      <c r="ED1" s="139"/>
      <c r="EE1" s="139"/>
      <c r="EF1" s="139"/>
      <c r="EG1" s="139"/>
      <c r="EH1" s="139"/>
      <c r="EI1" s="139"/>
      <c r="EJ1" s="139"/>
      <c r="EK1" s="139"/>
      <c r="EL1" s="139"/>
      <c r="EM1" s="139"/>
      <c r="EN1" s="139"/>
      <c r="EO1" s="139"/>
      <c r="EP1" s="139"/>
      <c r="EQ1" s="139"/>
      <c r="ER1" s="139"/>
      <c r="ES1" s="139"/>
      <c r="ET1" s="139"/>
      <c r="EU1" s="139"/>
      <c r="EV1" s="139"/>
      <c r="EW1" s="139"/>
      <c r="EX1" s="139"/>
      <c r="EY1" s="139"/>
      <c r="EZ1" s="139"/>
    </row>
    <row r="2" spans="1:156" s="64" customFormat="1" ht="45" customHeight="1">
      <c r="B2" s="63">
        <f>IF(ISBLANK(#REF!),"本周无新增，请勿点击4Cr Autocopy",0)</f>
        <v>0</v>
      </c>
      <c r="H2" s="65"/>
      <c r="I2" s="66"/>
    </row>
    <row r="3" spans="1:156" ht="74.25" customHeight="1"/>
    <row r="4" spans="1:156">
      <c r="A4" t="s">
        <v>30</v>
      </c>
      <c r="B4" t="s">
        <v>32</v>
      </c>
      <c r="C4" t="s">
        <v>94</v>
      </c>
      <c r="D4" t="s">
        <v>96</v>
      </c>
      <c r="E4" t="s">
        <v>95</v>
      </c>
      <c r="F4" t="s">
        <v>442</v>
      </c>
      <c r="G4" t="s">
        <v>443</v>
      </c>
      <c r="H4" t="s">
        <v>444</v>
      </c>
      <c r="I4" t="s">
        <v>97</v>
      </c>
      <c r="J4" t="s">
        <v>98</v>
      </c>
      <c r="K4" t="s">
        <v>99</v>
      </c>
      <c r="L4" t="s">
        <v>445</v>
      </c>
      <c r="M4" t="s">
        <v>446</v>
      </c>
      <c r="N4" t="s">
        <v>100</v>
      </c>
      <c r="O4" t="s">
        <v>101</v>
      </c>
      <c r="P4" t="s">
        <v>447</v>
      </c>
      <c r="Q4" t="s">
        <v>448</v>
      </c>
      <c r="R4" t="s">
        <v>102</v>
      </c>
      <c r="S4" t="s">
        <v>449</v>
      </c>
      <c r="T4" t="s">
        <v>450</v>
      </c>
      <c r="U4" t="s">
        <v>451</v>
      </c>
      <c r="V4" t="s">
        <v>452</v>
      </c>
      <c r="W4" t="s">
        <v>453</v>
      </c>
      <c r="X4" t="s">
        <v>14</v>
      </c>
      <c r="Y4" t="s">
        <v>78</v>
      </c>
    </row>
    <row r="5" spans="1:156">
      <c r="A5">
        <v>3</v>
      </c>
      <c r="B5" t="s">
        <v>411</v>
      </c>
      <c r="C5" t="s">
        <v>454</v>
      </c>
      <c r="D5" t="s">
        <v>141</v>
      </c>
      <c r="E5" t="s">
        <v>140</v>
      </c>
      <c r="F5" t="s">
        <v>110</v>
      </c>
      <c r="G5" t="s">
        <v>110</v>
      </c>
      <c r="H5" t="s">
        <v>109</v>
      </c>
      <c r="I5" t="s">
        <v>455</v>
      </c>
      <c r="J5" t="s">
        <v>456</v>
      </c>
      <c r="K5" t="s">
        <v>110</v>
      </c>
      <c r="L5" t="s">
        <v>110</v>
      </c>
      <c r="M5" t="s">
        <v>110</v>
      </c>
      <c r="N5" s="1"/>
      <c r="O5" s="1">
        <v>44376</v>
      </c>
      <c r="P5" t="s">
        <v>109</v>
      </c>
      <c r="Q5" t="s">
        <v>110</v>
      </c>
      <c r="R5" t="s">
        <v>144</v>
      </c>
      <c r="S5" t="s">
        <v>110</v>
      </c>
      <c r="T5" t="s">
        <v>110</v>
      </c>
      <c r="U5"/>
      <c r="V5"/>
      <c r="W5"/>
      <c r="X5" t="s">
        <v>109</v>
      </c>
      <c r="Y5">
        <v>45205.060605775463</v>
      </c>
    </row>
    <row r="6" spans="1:156">
      <c r="A6">
        <v>2</v>
      </c>
      <c r="B6" t="s">
        <v>395</v>
      </c>
      <c r="C6" t="s">
        <v>457</v>
      </c>
      <c r="D6" t="s">
        <v>141</v>
      </c>
      <c r="E6" t="s">
        <v>140</v>
      </c>
      <c r="F6" t="s">
        <v>110</v>
      </c>
      <c r="G6" t="s">
        <v>110</v>
      </c>
      <c r="H6" t="s">
        <v>109</v>
      </c>
      <c r="I6" t="s">
        <v>142</v>
      </c>
      <c r="J6" t="s">
        <v>143</v>
      </c>
      <c r="K6" t="s">
        <v>458</v>
      </c>
      <c r="L6" t="s">
        <v>110</v>
      </c>
      <c r="M6" t="s">
        <v>110</v>
      </c>
      <c r="N6" s="1"/>
      <c r="O6" s="1">
        <v>43763</v>
      </c>
      <c r="P6" t="s">
        <v>109</v>
      </c>
      <c r="Q6" t="s">
        <v>110</v>
      </c>
      <c r="R6" t="s">
        <v>144</v>
      </c>
      <c r="S6" t="s">
        <v>110</v>
      </c>
      <c r="T6" t="s">
        <v>110</v>
      </c>
      <c r="U6"/>
      <c r="V6"/>
      <c r="W6"/>
      <c r="X6" t="s">
        <v>109</v>
      </c>
      <c r="Y6">
        <v>45205.060605775463</v>
      </c>
    </row>
    <row r="7" spans="1:156">
      <c r="A7">
        <v>1</v>
      </c>
      <c r="B7" t="s">
        <v>331</v>
      </c>
      <c r="C7" t="s">
        <v>459</v>
      </c>
      <c r="D7" t="s">
        <v>141</v>
      </c>
      <c r="E7" t="s">
        <v>140</v>
      </c>
      <c r="F7" t="s">
        <v>110</v>
      </c>
      <c r="G7" t="s">
        <v>110</v>
      </c>
      <c r="H7" t="s">
        <v>109</v>
      </c>
      <c r="I7" t="s">
        <v>460</v>
      </c>
      <c r="J7" t="s">
        <v>461</v>
      </c>
      <c r="K7" t="s">
        <v>110</v>
      </c>
      <c r="L7" t="s">
        <v>110</v>
      </c>
      <c r="M7" t="s">
        <v>110</v>
      </c>
      <c r="N7" s="1"/>
      <c r="O7" s="1">
        <v>43088</v>
      </c>
      <c r="P7" t="s">
        <v>109</v>
      </c>
      <c r="Q7" t="s">
        <v>110</v>
      </c>
      <c r="R7" t="s">
        <v>144</v>
      </c>
      <c r="S7" t="s">
        <v>110</v>
      </c>
      <c r="T7" t="s">
        <v>110</v>
      </c>
      <c r="U7"/>
      <c r="V7"/>
      <c r="W7"/>
      <c r="X7" t="s">
        <v>109</v>
      </c>
      <c r="Y7">
        <v>45205.060605775463</v>
      </c>
    </row>
  </sheetData>
  <phoneticPr fontId="48" type="noConversion"/>
  <conditionalFormatting sqref="B2:G2">
    <cfRule type="expression" dxfId="18" priority="1">
      <formula>$B$2&lt;&gt;0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ToCredit">
                <anchor moveWithCells="1" sizeWithCells="1">
                  <from>
                    <xdr:col>1</xdr:col>
                    <xdr:colOff>19050</xdr:colOff>
                    <xdr:row>2</xdr:row>
                    <xdr:rowOff>66675</xdr:rowOff>
                  </from>
                  <to>
                    <xdr:col>1</xdr:col>
                    <xdr:colOff>2152650</xdr:colOff>
                    <xdr:row>2</xdr:row>
                    <xdr:rowOff>876300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6" tint="-0.499984740745262"/>
  </sheetPr>
  <dimension ref="A1:BX69"/>
  <sheetViews>
    <sheetView zoomScale="70" zoomScaleNormal="70" workbookViewId="0">
      <selection activeCell="J10" sqref="J10"/>
    </sheetView>
  </sheetViews>
  <sheetFormatPr defaultColWidth="8.88671875" defaultRowHeight="15" outlineLevelCol="1"/>
  <cols>
    <col min="1" max="1" width="12.6640625" style="7" bestFit="1" customWidth="1"/>
    <col min="2" max="2" width="14.88671875" style="7" bestFit="1" customWidth="1"/>
    <col min="3" max="7" width="4.33203125" style="7" customWidth="1"/>
    <col min="8" max="8" width="8.33203125" style="7" bestFit="1" customWidth="1"/>
    <col min="9" max="9" width="7.109375" style="7" bestFit="1" customWidth="1"/>
    <col min="10" max="11" width="9.77734375" style="7" bestFit="1" customWidth="1"/>
    <col min="12" max="12" width="6.6640625" style="7" bestFit="1" customWidth="1" outlineLevel="1"/>
    <col min="13" max="13" width="9.77734375" style="7" bestFit="1" customWidth="1" outlineLevel="1"/>
    <col min="14" max="16" width="6.6640625" style="7" bestFit="1" customWidth="1" outlineLevel="1"/>
    <col min="17" max="17" width="9.77734375" style="7" bestFit="1" customWidth="1" outlineLevel="1"/>
    <col min="18" max="18" width="10.44140625" style="7" bestFit="1" customWidth="1" outlineLevel="1"/>
    <col min="19" max="19" width="13" style="7" bestFit="1" customWidth="1" outlineLevel="1"/>
    <col min="20" max="20" width="9.77734375" style="7" bestFit="1" customWidth="1" outlineLevel="1"/>
    <col min="21" max="21" width="13" style="7" bestFit="1" customWidth="1" outlineLevel="1"/>
    <col min="22" max="22" width="8.21875" style="7" bestFit="1" customWidth="1" outlineLevel="1"/>
    <col min="23" max="23" width="9.77734375" style="7" bestFit="1" customWidth="1" outlineLevel="1"/>
    <col min="24" max="24" width="11.33203125" style="7" bestFit="1" customWidth="1" outlineLevel="1"/>
    <col min="25" max="25" width="8.21875" style="7" bestFit="1" customWidth="1" outlineLevel="1"/>
    <col min="26" max="26" width="9.77734375" style="7" bestFit="1" customWidth="1" outlineLevel="1"/>
    <col min="27" max="27" width="12.6640625" style="7" bestFit="1" customWidth="1" outlineLevel="1"/>
    <col min="28" max="28" width="6.6640625" style="7" bestFit="1" customWidth="1" outlineLevel="1"/>
    <col min="29" max="29" width="12.6640625" style="7" bestFit="1" customWidth="1" outlineLevel="1"/>
    <col min="30" max="30" width="10.88671875" style="7" bestFit="1" customWidth="1" outlineLevel="1"/>
    <col min="31" max="31" width="10.77734375" style="7" bestFit="1" customWidth="1" outlineLevel="1"/>
    <col min="32" max="32" width="11.6640625" style="7" bestFit="1" customWidth="1" outlineLevel="1"/>
    <col min="33" max="33" width="13.33203125" style="7" bestFit="1" customWidth="1" outlineLevel="1"/>
    <col min="34" max="34" width="10.88671875" style="7" bestFit="1" customWidth="1" outlineLevel="1"/>
    <col min="35" max="35" width="8.21875" style="7" bestFit="1" customWidth="1" outlineLevel="1"/>
    <col min="36" max="37" width="9.77734375" style="7" bestFit="1" customWidth="1" outlineLevel="1"/>
    <col min="38" max="38" width="8.5546875" style="7" bestFit="1" customWidth="1" outlineLevel="1"/>
    <col min="39" max="40" width="8.21875" style="7" bestFit="1" customWidth="1" outlineLevel="1"/>
    <col min="41" max="41" width="14.5546875" style="7" bestFit="1" customWidth="1" outlineLevel="1"/>
    <col min="42" max="42" width="13.109375" style="7" bestFit="1" customWidth="1" outlineLevel="1"/>
    <col min="43" max="43" width="9.77734375" style="7" bestFit="1" customWidth="1" outlineLevel="1"/>
    <col min="44" max="44" width="11.109375" style="7" bestFit="1" customWidth="1" outlineLevel="1"/>
    <col min="45" max="55" width="9.77734375" style="7" bestFit="1" customWidth="1" outlineLevel="1"/>
    <col min="56" max="56" width="13" style="7" bestFit="1" customWidth="1" outlineLevel="1"/>
    <col min="57" max="57" width="14.5546875" style="7" bestFit="1" customWidth="1" outlineLevel="1"/>
    <col min="58" max="58" width="11.33203125" style="7" bestFit="1" customWidth="1" outlineLevel="1"/>
    <col min="59" max="59" width="14.5546875" style="7" bestFit="1" customWidth="1" outlineLevel="1"/>
    <col min="60" max="60" width="10.5546875" style="7" bestFit="1" customWidth="1"/>
    <col min="61" max="61" width="13" style="7" bestFit="1" customWidth="1"/>
    <col min="62" max="62" width="9.109375" style="7" bestFit="1" customWidth="1"/>
    <col min="63" max="64" width="21" style="7" bestFit="1" customWidth="1"/>
    <col min="65" max="65" width="14.6640625" style="7" bestFit="1" customWidth="1"/>
    <col min="66" max="66" width="18.77734375" style="7" bestFit="1" customWidth="1"/>
    <col min="67" max="67" width="14.6640625" style="7" bestFit="1" customWidth="1"/>
    <col min="68" max="68" width="18.77734375" style="7" bestFit="1" customWidth="1"/>
    <col min="69" max="69" width="10.21875" style="7" bestFit="1" customWidth="1"/>
    <col min="70" max="70" width="30.77734375" style="7" bestFit="1" customWidth="1"/>
    <col min="71" max="72" width="80.88671875" style="7" bestFit="1" customWidth="1"/>
    <col min="73" max="73" width="11.21875" style="7" bestFit="1" customWidth="1"/>
    <col min="74" max="74" width="14.5546875" style="7" customWidth="1"/>
    <col min="75" max="75" width="11.21875" style="7" customWidth="1"/>
    <col min="76" max="76" width="12.6640625" style="7" customWidth="1"/>
    <col min="77" max="77" width="14.6640625" style="7" customWidth="1"/>
    <col min="78" max="78" width="18.77734375" style="7" customWidth="1"/>
    <col min="79" max="79" width="8.88671875" style="7"/>
    <col min="80" max="80" width="9.5546875" style="7" customWidth="1"/>
    <col min="81" max="81" width="14.33203125" style="7" customWidth="1"/>
    <col min="82" max="82" width="18.21875" style="7" bestFit="1" customWidth="1"/>
    <col min="83" max="83" width="9.44140625" style="7" bestFit="1" customWidth="1"/>
    <col min="84" max="84" width="31.6640625" style="7" bestFit="1" customWidth="1"/>
    <col min="85" max="85" width="9.5546875" style="7" bestFit="1" customWidth="1"/>
    <col min="86" max="86" width="14.33203125" style="7" bestFit="1" customWidth="1"/>
    <col min="87" max="87" width="18.21875" style="7" bestFit="1" customWidth="1"/>
    <col min="88" max="88" width="9.5546875" style="7" bestFit="1" customWidth="1"/>
    <col min="89" max="89" width="14.33203125" style="7" bestFit="1" customWidth="1"/>
    <col min="90" max="90" width="18.21875" style="7" bestFit="1" customWidth="1"/>
    <col min="91" max="91" width="14.33203125" style="7" bestFit="1" customWidth="1"/>
    <col min="92" max="92" width="18.21875" style="7" bestFit="1" customWidth="1"/>
    <col min="93" max="93" width="14.33203125" style="7" bestFit="1" customWidth="1"/>
    <col min="94" max="94" width="18.21875" style="7" bestFit="1" customWidth="1"/>
    <col min="95" max="95" width="18.109375" style="7" bestFit="1" customWidth="1"/>
    <col min="96" max="96" width="12.6640625" style="7" bestFit="1" customWidth="1"/>
    <col min="97" max="97" width="14.21875" style="7" customWidth="1"/>
    <col min="98" max="98" width="13" style="7" bestFit="1" customWidth="1"/>
    <col min="99" max="100" width="13" style="7" customWidth="1"/>
    <col min="101" max="101" width="16.44140625" style="7" bestFit="1" customWidth="1"/>
    <col min="102" max="102" width="13" style="7" bestFit="1" customWidth="1"/>
    <col min="103" max="16384" width="8.88671875" style="7"/>
  </cols>
  <sheetData>
    <row r="1" spans="1:76" ht="59.25" customHeight="1" thickBot="1">
      <c r="A1" s="31" t="s">
        <v>365</v>
      </c>
      <c r="B1" s="77">
        <f>COUNTA(mDMI[ISIN])</f>
        <v>0</v>
      </c>
      <c r="BD1" s="58" t="s">
        <v>462</v>
      </c>
      <c r="BS1" s="22"/>
      <c r="BT1" s="22"/>
      <c r="BU1" s="22"/>
      <c r="BV1" s="22"/>
      <c r="BW1" s="22"/>
    </row>
    <row r="2" spans="1:76" ht="59.25" customHeight="1" thickTop="1" thickBot="1">
      <c r="A2" s="6" t="s">
        <v>463</v>
      </c>
    </row>
    <row r="3" spans="1:76" ht="15" customHeight="1" thickTop="1"/>
    <row r="4" spans="1:76" ht="15" customHeight="1"/>
    <row r="5" spans="1:76">
      <c r="A5" t="s">
        <v>79</v>
      </c>
      <c r="B5" t="s">
        <v>33</v>
      </c>
      <c r="H5" s="28" t="s">
        <v>30</v>
      </c>
      <c r="I5" s="28" t="s">
        <v>33</v>
      </c>
      <c r="J5" s="28" t="s">
        <v>32</v>
      </c>
      <c r="K5" s="28" t="s">
        <v>464</v>
      </c>
      <c r="L5" s="28" t="s">
        <v>102</v>
      </c>
      <c r="M5" s="28" t="s">
        <v>465</v>
      </c>
      <c r="N5" s="28" t="s">
        <v>97</v>
      </c>
      <c r="O5" s="28" t="s">
        <v>98</v>
      </c>
      <c r="P5" s="28" t="s">
        <v>99</v>
      </c>
      <c r="Q5" s="28" t="s">
        <v>466</v>
      </c>
      <c r="R5" s="28" t="s">
        <v>467</v>
      </c>
      <c r="S5" s="28" t="s">
        <v>468</v>
      </c>
      <c r="T5" s="28" t="s">
        <v>469</v>
      </c>
      <c r="U5" s="28" t="s">
        <v>37</v>
      </c>
      <c r="V5" s="28" t="s">
        <v>34</v>
      </c>
      <c r="W5" s="28" t="s">
        <v>54</v>
      </c>
      <c r="X5" s="28" t="s">
        <v>55</v>
      </c>
      <c r="Y5" s="28" t="s">
        <v>56</v>
      </c>
      <c r="Z5" s="28" t="s">
        <v>470</v>
      </c>
      <c r="AA5" s="28" t="s">
        <v>39</v>
      </c>
      <c r="AB5" s="28" t="s">
        <v>38</v>
      </c>
      <c r="AC5" s="28" t="s">
        <v>471</v>
      </c>
      <c r="AD5" t="s">
        <v>472</v>
      </c>
      <c r="AE5" t="s">
        <v>473</v>
      </c>
      <c r="AF5" t="s">
        <v>474</v>
      </c>
      <c r="AG5" s="28" t="s">
        <v>475</v>
      </c>
      <c r="AH5" t="s">
        <v>476</v>
      </c>
      <c r="AI5" s="28" t="s">
        <v>47</v>
      </c>
      <c r="AJ5" s="28" t="s">
        <v>477</v>
      </c>
      <c r="AK5" t="s">
        <v>478</v>
      </c>
      <c r="AL5" s="28" t="s">
        <v>368</v>
      </c>
      <c r="AM5" s="28" t="s">
        <v>64</v>
      </c>
      <c r="AN5" s="28" t="s">
        <v>65</v>
      </c>
      <c r="AO5" s="28" t="s">
        <v>66</v>
      </c>
      <c r="AP5" s="28" t="s">
        <v>479</v>
      </c>
      <c r="AQ5" s="28" t="s">
        <v>480</v>
      </c>
      <c r="AR5" s="28" t="s">
        <v>481</v>
      </c>
      <c r="AS5" s="28" t="s">
        <v>482</v>
      </c>
      <c r="AT5" s="28" t="s">
        <v>483</v>
      </c>
      <c r="AU5" s="28" t="s">
        <v>484</v>
      </c>
      <c r="AV5" s="28" t="s">
        <v>485</v>
      </c>
      <c r="AW5" s="28" t="s">
        <v>53</v>
      </c>
      <c r="AX5" s="28" t="s">
        <v>486</v>
      </c>
      <c r="AY5" s="28" t="s">
        <v>487</v>
      </c>
      <c r="AZ5" s="28" t="s">
        <v>488</v>
      </c>
      <c r="BA5" s="28" t="s">
        <v>489</v>
      </c>
      <c r="BB5" t="s">
        <v>75</v>
      </c>
      <c r="BC5" s="28" t="s">
        <v>490</v>
      </c>
      <c r="BD5" s="28" t="s">
        <v>491</v>
      </c>
      <c r="BE5" s="28" t="s">
        <v>492</v>
      </c>
      <c r="BF5" s="28" t="s">
        <v>493</v>
      </c>
      <c r="BG5" t="s">
        <v>494</v>
      </c>
      <c r="BH5" s="28" t="s">
        <v>14</v>
      </c>
      <c r="BI5" s="28" t="s">
        <v>78</v>
      </c>
      <c r="BJ5" s="28" t="s">
        <v>79</v>
      </c>
    </row>
    <row r="6" spans="1:76">
      <c r="A6" t="s">
        <v>495</v>
      </c>
      <c r="B6" s="29" t="s">
        <v>496</v>
      </c>
      <c r="H6" s="28"/>
      <c r="I6" s="28"/>
      <c r="J6" s="28"/>
      <c r="K6" s="28"/>
      <c r="L6" s="28"/>
      <c r="M6" s="28"/>
      <c r="N6" s="28"/>
      <c r="O6" s="28"/>
      <c r="P6" s="28"/>
      <c r="Q6" s="28"/>
      <c r="R6" s="28"/>
      <c r="S6" s="28"/>
      <c r="T6" s="28"/>
      <c r="U6" s="28"/>
      <c r="V6" s="81"/>
      <c r="W6" s="62"/>
      <c r="X6" s="62"/>
      <c r="Y6" s="81"/>
      <c r="Z6" s="28"/>
      <c r="AA6" s="28"/>
      <c r="AB6" s="28"/>
      <c r="AC6" s="28"/>
      <c r="AD6"/>
      <c r="AE6"/>
      <c r="AF6"/>
      <c r="AG6" s="28"/>
      <c r="AH6"/>
      <c r="AI6" s="28"/>
      <c r="AJ6" s="28"/>
      <c r="AK6"/>
      <c r="AL6" s="28"/>
      <c r="AM6" s="28"/>
      <c r="AN6" s="28"/>
      <c r="AO6" s="28"/>
      <c r="AP6" s="28"/>
      <c r="AQ6" s="28"/>
      <c r="AR6" s="28"/>
      <c r="AS6" s="28"/>
      <c r="AT6" s="28"/>
      <c r="AU6" s="28"/>
      <c r="AV6" s="28"/>
      <c r="AW6" s="28"/>
      <c r="AX6" s="28"/>
      <c r="AY6" s="28"/>
      <c r="AZ6" s="28"/>
      <c r="BA6" s="28"/>
      <c r="BB6"/>
      <c r="BC6" s="28"/>
      <c r="BD6" s="28"/>
      <c r="BE6" s="28"/>
      <c r="BF6" s="28"/>
      <c r="BG6" s="28"/>
      <c r="BH6" s="28"/>
      <c r="BI6" s="82"/>
      <c r="BJ6" s="28"/>
    </row>
    <row r="7" spans="1:76">
      <c r="A7" t="s">
        <v>497</v>
      </c>
      <c r="B7"/>
    </row>
    <row r="8" spans="1:76">
      <c r="A8" t="s">
        <v>498</v>
      </c>
      <c r="B8"/>
    </row>
    <row r="9" spans="1:76">
      <c r="A9" t="s">
        <v>499</v>
      </c>
      <c r="B9"/>
    </row>
    <row r="10" spans="1:76">
      <c r="A10" t="s">
        <v>500</v>
      </c>
      <c r="B10"/>
    </row>
    <row r="11" spans="1:76">
      <c r="A11" t="s">
        <v>501</v>
      </c>
      <c r="B11"/>
      <c r="H11" t="s">
        <v>30</v>
      </c>
      <c r="I11" t="s">
        <v>33</v>
      </c>
      <c r="J11" t="s">
        <v>32</v>
      </c>
      <c r="K11" t="s">
        <v>464</v>
      </c>
      <c r="L11" t="s">
        <v>102</v>
      </c>
      <c r="M11" t="s">
        <v>465</v>
      </c>
      <c r="N11" t="s">
        <v>97</v>
      </c>
      <c r="O11" t="s">
        <v>98</v>
      </c>
      <c r="P11" t="s">
        <v>99</v>
      </c>
      <c r="Q11" t="s">
        <v>466</v>
      </c>
      <c r="R11" t="s">
        <v>467</v>
      </c>
      <c r="S11" t="s">
        <v>468</v>
      </c>
      <c r="T11" t="s">
        <v>469</v>
      </c>
      <c r="U11" t="s">
        <v>37</v>
      </c>
      <c r="V11" t="s">
        <v>34</v>
      </c>
      <c r="W11" t="s">
        <v>54</v>
      </c>
      <c r="X11" t="s">
        <v>55</v>
      </c>
      <c r="Y11" t="s">
        <v>56</v>
      </c>
      <c r="Z11" t="s">
        <v>470</v>
      </c>
      <c r="AA11" t="s">
        <v>39</v>
      </c>
      <c r="AB11" t="s">
        <v>38</v>
      </c>
      <c r="AC11" t="s">
        <v>471</v>
      </c>
      <c r="AD11" t="s">
        <v>472</v>
      </c>
      <c r="AE11" t="s">
        <v>473</v>
      </c>
      <c r="AF11" t="s">
        <v>474</v>
      </c>
      <c r="AG11" t="s">
        <v>475</v>
      </c>
      <c r="AH11" t="s">
        <v>476</v>
      </c>
      <c r="AI11" t="s">
        <v>47</v>
      </c>
      <c r="AJ11" t="s">
        <v>477</v>
      </c>
      <c r="AK11" t="s">
        <v>478</v>
      </c>
      <c r="AL11" t="s">
        <v>368</v>
      </c>
      <c r="AM11" t="s">
        <v>64</v>
      </c>
      <c r="AN11" t="s">
        <v>65</v>
      </c>
      <c r="AO11" t="s">
        <v>66</v>
      </c>
      <c r="AP11" t="s">
        <v>479</v>
      </c>
      <c r="AQ11" t="s">
        <v>480</v>
      </c>
      <c r="AR11" t="s">
        <v>481</v>
      </c>
      <c r="AS11" t="s">
        <v>482</v>
      </c>
      <c r="AT11" t="s">
        <v>483</v>
      </c>
      <c r="AU11" t="s">
        <v>484</v>
      </c>
      <c r="AV11" t="s">
        <v>485</v>
      </c>
      <c r="AW11" t="s">
        <v>53</v>
      </c>
      <c r="AX11" t="s">
        <v>486</v>
      </c>
      <c r="AY11" t="s">
        <v>487</v>
      </c>
      <c r="AZ11" t="s">
        <v>488</v>
      </c>
      <c r="BA11" t="s">
        <v>489</v>
      </c>
      <c r="BB11" t="s">
        <v>75</v>
      </c>
      <c r="BC11" t="s">
        <v>490</v>
      </c>
      <c r="BD11" t="s">
        <v>491</v>
      </c>
      <c r="BE11" t="s">
        <v>502</v>
      </c>
      <c r="BF11" t="s">
        <v>76</v>
      </c>
      <c r="BG11" t="s">
        <v>503</v>
      </c>
      <c r="BH11" t="s">
        <v>14</v>
      </c>
      <c r="BI11" t="s">
        <v>78</v>
      </c>
      <c r="BJ11" t="s">
        <v>79</v>
      </c>
    </row>
    <row r="12" spans="1:76">
      <c r="A12" t="s">
        <v>504</v>
      </c>
      <c r="B12"/>
      <c r="H12">
        <v>1186</v>
      </c>
      <c r="I12" t="s">
        <v>505</v>
      </c>
      <c r="J12" t="s">
        <v>506</v>
      </c>
      <c r="K12" t="s">
        <v>507</v>
      </c>
      <c r="L12" t="s">
        <v>144</v>
      </c>
      <c r="M12" t="s">
        <v>508</v>
      </c>
      <c r="N12" t="s">
        <v>173</v>
      </c>
      <c r="O12" t="s">
        <v>509</v>
      </c>
      <c r="P12" t="s">
        <v>110</v>
      </c>
      <c r="Q12" t="s">
        <v>510</v>
      </c>
      <c r="R12" t="s">
        <v>511</v>
      </c>
      <c r="S12" t="s">
        <v>511</v>
      </c>
      <c r="T12" t="s">
        <v>511</v>
      </c>
      <c r="U12" t="s">
        <v>110</v>
      </c>
      <c r="V12">
        <v>45152</v>
      </c>
      <c r="W12">
        <v>45156</v>
      </c>
      <c r="X12"/>
      <c r="Y12">
        <v>46132</v>
      </c>
      <c r="Z12" t="s">
        <v>512</v>
      </c>
      <c r="AA12">
        <v>0.5</v>
      </c>
      <c r="AB12" t="s">
        <v>162</v>
      </c>
      <c r="AC12" t="s">
        <v>513</v>
      </c>
      <c r="AD12">
        <v>7.5</v>
      </c>
      <c r="AE12" t="s">
        <v>109</v>
      </c>
      <c r="AF12" t="s">
        <v>514</v>
      </c>
      <c r="AG12"/>
      <c r="AH12" t="s">
        <v>514</v>
      </c>
      <c r="AI12"/>
      <c r="AJ12" t="s">
        <v>109</v>
      </c>
      <c r="AK12" t="s">
        <v>515</v>
      </c>
      <c r="AL12" t="s">
        <v>516</v>
      </c>
      <c r="AM12" t="s">
        <v>517</v>
      </c>
      <c r="AN12" t="s">
        <v>506</v>
      </c>
      <c r="AO12" t="s">
        <v>109</v>
      </c>
      <c r="AP12" t="s">
        <v>109</v>
      </c>
      <c r="AQ12"/>
      <c r="AR12"/>
      <c r="AS12"/>
      <c r="AT12"/>
      <c r="AU12"/>
      <c r="AV12" t="s">
        <v>109</v>
      </c>
      <c r="AW12" t="s">
        <v>132</v>
      </c>
      <c r="AX12" t="s">
        <v>518</v>
      </c>
      <c r="AY12" t="s">
        <v>519</v>
      </c>
      <c r="AZ12" t="s">
        <v>520</v>
      </c>
      <c r="BA12"/>
      <c r="BB12" t="s">
        <v>521</v>
      </c>
      <c r="BC12" t="s">
        <v>225</v>
      </c>
      <c r="BD12" t="s">
        <v>522</v>
      </c>
      <c r="BE12" t="s">
        <v>109</v>
      </c>
      <c r="BF12"/>
      <c r="BG12" t="s">
        <v>109</v>
      </c>
      <c r="BH12" t="s">
        <v>523</v>
      </c>
      <c r="BI12">
        <v>45159.596689814818</v>
      </c>
      <c r="BJ12" t="s">
        <v>524</v>
      </c>
    </row>
    <row r="13" spans="1:76">
      <c r="H13">
        <v>1162</v>
      </c>
      <c r="I13" t="s">
        <v>525</v>
      </c>
      <c r="J13" t="s">
        <v>526</v>
      </c>
      <c r="K13" t="s">
        <v>507</v>
      </c>
      <c r="L13" t="s">
        <v>144</v>
      </c>
      <c r="M13" t="s">
        <v>527</v>
      </c>
      <c r="N13" t="s">
        <v>324</v>
      </c>
      <c r="O13" t="s">
        <v>528</v>
      </c>
      <c r="P13" t="s">
        <v>529</v>
      </c>
      <c r="Q13" t="s">
        <v>530</v>
      </c>
      <c r="R13" t="s">
        <v>511</v>
      </c>
      <c r="S13" t="s">
        <v>511</v>
      </c>
      <c r="T13" t="s">
        <v>108</v>
      </c>
      <c r="U13" t="s">
        <v>161</v>
      </c>
      <c r="V13">
        <v>45118</v>
      </c>
      <c r="W13">
        <v>45090</v>
      </c>
      <c r="X13">
        <v>45273</v>
      </c>
      <c r="Y13">
        <v>45454</v>
      </c>
      <c r="Z13" t="s">
        <v>531</v>
      </c>
      <c r="AA13">
        <v>1.25</v>
      </c>
      <c r="AB13" t="s">
        <v>162</v>
      </c>
      <c r="AC13" t="s">
        <v>532</v>
      </c>
      <c r="AD13">
        <v>5.9</v>
      </c>
      <c r="AE13" t="s">
        <v>109</v>
      </c>
      <c r="AF13" t="s">
        <v>533</v>
      </c>
      <c r="AG13"/>
      <c r="AH13" t="s">
        <v>534</v>
      </c>
      <c r="AI13">
        <v>100</v>
      </c>
      <c r="AJ13" t="s">
        <v>109</v>
      </c>
      <c r="AK13" t="s">
        <v>535</v>
      </c>
      <c r="AL13" t="s">
        <v>536</v>
      </c>
      <c r="AM13" t="s">
        <v>537</v>
      </c>
      <c r="AN13" t="s">
        <v>110</v>
      </c>
      <c r="AO13" t="s">
        <v>526</v>
      </c>
      <c r="AP13" t="s">
        <v>109</v>
      </c>
      <c r="AQ13"/>
      <c r="AR13"/>
      <c r="AS13"/>
      <c r="AT13"/>
      <c r="AU13"/>
      <c r="AV13" t="s">
        <v>109</v>
      </c>
      <c r="AW13" t="s">
        <v>132</v>
      </c>
      <c r="AX13" t="s">
        <v>518</v>
      </c>
      <c r="AY13" t="s">
        <v>519</v>
      </c>
      <c r="AZ13" t="s">
        <v>520</v>
      </c>
      <c r="BA13">
        <v>325000000</v>
      </c>
      <c r="BB13" t="s">
        <v>538</v>
      </c>
      <c r="BC13" t="s">
        <v>539</v>
      </c>
      <c r="BD13" t="s">
        <v>109</v>
      </c>
      <c r="BE13" t="s">
        <v>109</v>
      </c>
      <c r="BF13"/>
      <c r="BG13" t="s">
        <v>109</v>
      </c>
      <c r="BH13" t="s">
        <v>540</v>
      </c>
      <c r="BI13">
        <v>45125.707719907405</v>
      </c>
      <c r="BJ13" t="s">
        <v>541</v>
      </c>
    </row>
    <row r="14" spans="1:76">
      <c r="A14" t="s">
        <v>542</v>
      </c>
      <c r="H14">
        <v>1159</v>
      </c>
      <c r="I14" t="s">
        <v>543</v>
      </c>
      <c r="J14" t="s">
        <v>544</v>
      </c>
      <c r="K14" t="s">
        <v>507</v>
      </c>
      <c r="L14" t="s">
        <v>198</v>
      </c>
      <c r="M14" t="s">
        <v>527</v>
      </c>
      <c r="N14" t="s">
        <v>545</v>
      </c>
      <c r="O14" t="s">
        <v>546</v>
      </c>
      <c r="P14" t="s">
        <v>110</v>
      </c>
      <c r="Q14" t="s">
        <v>510</v>
      </c>
      <c r="R14" t="s">
        <v>511</v>
      </c>
      <c r="S14" t="s">
        <v>511</v>
      </c>
      <c r="T14" t="s">
        <v>108</v>
      </c>
      <c r="U14" t="s">
        <v>110</v>
      </c>
      <c r="V14">
        <v>45111</v>
      </c>
      <c r="W14">
        <v>45117</v>
      </c>
      <c r="X14">
        <v>45301</v>
      </c>
      <c r="Y14">
        <v>46213</v>
      </c>
      <c r="Z14" t="s">
        <v>547</v>
      </c>
      <c r="AA14">
        <v>2.09</v>
      </c>
      <c r="AB14" t="s">
        <v>162</v>
      </c>
      <c r="AC14" t="s">
        <v>513</v>
      </c>
      <c r="AD14">
        <v>7.5</v>
      </c>
      <c r="AE14" t="s">
        <v>109</v>
      </c>
      <c r="AF14" t="s">
        <v>109</v>
      </c>
      <c r="AG14"/>
      <c r="AH14" t="s">
        <v>548</v>
      </c>
      <c r="AI14">
        <v>100</v>
      </c>
      <c r="AJ14" t="s">
        <v>109</v>
      </c>
      <c r="AK14" t="s">
        <v>515</v>
      </c>
      <c r="AL14" t="s">
        <v>549</v>
      </c>
      <c r="AM14" t="s">
        <v>550</v>
      </c>
      <c r="AN14" t="s">
        <v>551</v>
      </c>
      <c r="AO14" t="s">
        <v>109</v>
      </c>
      <c r="AP14" t="s">
        <v>109</v>
      </c>
      <c r="AQ14"/>
      <c r="AR14"/>
      <c r="AS14"/>
      <c r="AT14"/>
      <c r="AU14"/>
      <c r="AV14" t="s">
        <v>109</v>
      </c>
      <c r="AW14" t="s">
        <v>132</v>
      </c>
      <c r="AX14" t="s">
        <v>518</v>
      </c>
      <c r="AY14" t="s">
        <v>519</v>
      </c>
      <c r="AZ14" t="s">
        <v>520</v>
      </c>
      <c r="BA14">
        <v>209000000</v>
      </c>
      <c r="BB14" t="s">
        <v>552</v>
      </c>
      <c r="BC14" t="s">
        <v>553</v>
      </c>
      <c r="BD14" t="s">
        <v>109</v>
      </c>
      <c r="BE14" t="s">
        <v>109</v>
      </c>
      <c r="BF14"/>
      <c r="BG14" t="s">
        <v>109</v>
      </c>
      <c r="BH14" t="s">
        <v>523</v>
      </c>
      <c r="BI14"/>
      <c r="BJ14" t="s">
        <v>554</v>
      </c>
    </row>
    <row r="15" spans="1:76">
      <c r="A15" t="s">
        <v>33</v>
      </c>
      <c r="H15">
        <v>1155</v>
      </c>
      <c r="I15" t="s">
        <v>555</v>
      </c>
      <c r="J15" t="s">
        <v>556</v>
      </c>
      <c r="K15" t="s">
        <v>557</v>
      </c>
      <c r="L15" t="s">
        <v>558</v>
      </c>
      <c r="M15" t="s">
        <v>559</v>
      </c>
      <c r="N15" t="s">
        <v>560</v>
      </c>
      <c r="O15" t="s">
        <v>561</v>
      </c>
      <c r="P15" t="s">
        <v>110</v>
      </c>
      <c r="Q15" t="s">
        <v>510</v>
      </c>
      <c r="R15" t="s">
        <v>511</v>
      </c>
      <c r="S15" t="s">
        <v>511</v>
      </c>
      <c r="T15" t="s">
        <v>108</v>
      </c>
      <c r="U15" t="s">
        <v>161</v>
      </c>
      <c r="V15">
        <v>45104</v>
      </c>
      <c r="W15">
        <v>45107</v>
      </c>
      <c r="X15">
        <v>45290</v>
      </c>
      <c r="Y15">
        <v>48760</v>
      </c>
      <c r="Z15" t="s">
        <v>562</v>
      </c>
      <c r="AA15">
        <v>3.5</v>
      </c>
      <c r="AB15" t="s">
        <v>162</v>
      </c>
      <c r="AC15" t="s">
        <v>563</v>
      </c>
      <c r="AD15">
        <v>7.2</v>
      </c>
      <c r="AE15" t="s">
        <v>564</v>
      </c>
      <c r="AF15" t="s">
        <v>565</v>
      </c>
      <c r="AG15">
        <v>40</v>
      </c>
      <c r="AH15" t="s">
        <v>109</v>
      </c>
      <c r="AI15">
        <v>100</v>
      </c>
      <c r="AJ15" t="s">
        <v>566</v>
      </c>
      <c r="AK15" t="s">
        <v>567</v>
      </c>
      <c r="AL15" t="s">
        <v>568</v>
      </c>
      <c r="AM15" t="s">
        <v>569</v>
      </c>
      <c r="AN15" t="s">
        <v>110</v>
      </c>
      <c r="AO15" t="s">
        <v>109</v>
      </c>
      <c r="AP15" t="s">
        <v>109</v>
      </c>
      <c r="AQ15"/>
      <c r="AR15"/>
      <c r="AS15"/>
      <c r="AT15"/>
      <c r="AU15"/>
      <c r="AV15" t="s">
        <v>109</v>
      </c>
      <c r="AW15" t="s">
        <v>132</v>
      </c>
      <c r="AX15" t="s">
        <v>570</v>
      </c>
      <c r="AY15" t="s">
        <v>571</v>
      </c>
      <c r="AZ15" t="s">
        <v>572</v>
      </c>
      <c r="BA15">
        <v>350000000</v>
      </c>
      <c r="BB15" t="s">
        <v>109</v>
      </c>
      <c r="BC15" t="s">
        <v>573</v>
      </c>
      <c r="BD15" t="s">
        <v>109</v>
      </c>
      <c r="BE15" t="s">
        <v>109</v>
      </c>
      <c r="BF15"/>
      <c r="BG15" t="s">
        <v>109</v>
      </c>
      <c r="BH15" t="s">
        <v>574</v>
      </c>
      <c r="BI15"/>
      <c r="BJ15" t="s">
        <v>575</v>
      </c>
    </row>
    <row r="16" spans="1:76">
      <c r="A16" t="s">
        <v>30</v>
      </c>
      <c r="H16">
        <v>1139</v>
      </c>
      <c r="I16" t="s">
        <v>576</v>
      </c>
      <c r="J16" t="s">
        <v>577</v>
      </c>
      <c r="K16" t="s">
        <v>578</v>
      </c>
      <c r="L16" t="s">
        <v>198</v>
      </c>
      <c r="M16" t="s">
        <v>579</v>
      </c>
      <c r="N16" t="s">
        <v>580</v>
      </c>
      <c r="O16" t="s">
        <v>110</v>
      </c>
      <c r="P16" t="s">
        <v>110</v>
      </c>
      <c r="Q16" t="s">
        <v>581</v>
      </c>
      <c r="R16" t="s">
        <v>582</v>
      </c>
      <c r="S16" t="s">
        <v>583</v>
      </c>
      <c r="T16" t="s">
        <v>108</v>
      </c>
      <c r="U16" t="s">
        <v>584</v>
      </c>
      <c r="V16">
        <v>45090</v>
      </c>
      <c r="W16">
        <v>45103</v>
      </c>
      <c r="X16">
        <v>45286</v>
      </c>
      <c r="Y16">
        <v>46199</v>
      </c>
      <c r="Z16" t="s">
        <v>585</v>
      </c>
      <c r="AA16">
        <v>2</v>
      </c>
      <c r="AB16" t="s">
        <v>162</v>
      </c>
      <c r="AC16" t="s">
        <v>513</v>
      </c>
      <c r="AD16">
        <v>13.5</v>
      </c>
      <c r="AE16" t="s">
        <v>109</v>
      </c>
      <c r="AF16" t="s">
        <v>110</v>
      </c>
      <c r="AG16"/>
      <c r="AH16" t="s">
        <v>109</v>
      </c>
      <c r="AI16">
        <v>97</v>
      </c>
      <c r="AJ16" t="s">
        <v>109</v>
      </c>
      <c r="AK16" t="s">
        <v>567</v>
      </c>
      <c r="AL16" t="s">
        <v>586</v>
      </c>
      <c r="AM16" t="s">
        <v>577</v>
      </c>
      <c r="AN16" t="s">
        <v>110</v>
      </c>
      <c r="AO16" t="s">
        <v>109</v>
      </c>
      <c r="AP16" t="s">
        <v>109</v>
      </c>
      <c r="AQ16"/>
      <c r="AR16"/>
      <c r="AS16"/>
      <c r="AT16"/>
      <c r="AU16"/>
      <c r="AV16" t="s">
        <v>109</v>
      </c>
      <c r="AW16" t="s">
        <v>132</v>
      </c>
      <c r="AX16" t="s">
        <v>587</v>
      </c>
      <c r="AY16" t="s">
        <v>519</v>
      </c>
      <c r="AZ16" t="s">
        <v>572</v>
      </c>
      <c r="BA16">
        <v>200000000</v>
      </c>
      <c r="BB16" t="s">
        <v>109</v>
      </c>
      <c r="BC16" t="s">
        <v>553</v>
      </c>
      <c r="BD16" t="s">
        <v>588</v>
      </c>
      <c r="BE16" t="s">
        <v>109</v>
      </c>
      <c r="BF16"/>
      <c r="BG16" t="s">
        <v>109</v>
      </c>
      <c r="BH16" t="s">
        <v>574</v>
      </c>
      <c r="BI16"/>
      <c r="BJ16" t="s">
        <v>589</v>
      </c>
    </row>
    <row r="17" spans="1:62">
      <c r="A17" t="s">
        <v>32</v>
      </c>
      <c r="H17">
        <v>1130</v>
      </c>
      <c r="I17" t="s">
        <v>590</v>
      </c>
      <c r="J17" t="s">
        <v>591</v>
      </c>
      <c r="K17" t="s">
        <v>507</v>
      </c>
      <c r="L17" t="s">
        <v>558</v>
      </c>
      <c r="M17" t="s">
        <v>508</v>
      </c>
      <c r="N17" t="s">
        <v>173</v>
      </c>
      <c r="O17" t="s">
        <v>217</v>
      </c>
      <c r="P17" t="s">
        <v>110</v>
      </c>
      <c r="Q17" t="s">
        <v>530</v>
      </c>
      <c r="R17" t="s">
        <v>592</v>
      </c>
      <c r="S17" t="s">
        <v>593</v>
      </c>
      <c r="T17" t="s">
        <v>108</v>
      </c>
      <c r="U17" t="s">
        <v>161</v>
      </c>
      <c r="V17">
        <v>45084</v>
      </c>
      <c r="W17">
        <v>45089</v>
      </c>
      <c r="X17">
        <v>45272</v>
      </c>
      <c r="Y17">
        <v>45820</v>
      </c>
      <c r="Z17" t="s">
        <v>594</v>
      </c>
      <c r="AA17">
        <v>2</v>
      </c>
      <c r="AB17" t="s">
        <v>162</v>
      </c>
      <c r="AC17" t="s">
        <v>595</v>
      </c>
      <c r="AD17">
        <v>6.7</v>
      </c>
      <c r="AE17" t="s">
        <v>596</v>
      </c>
      <c r="AF17" t="s">
        <v>597</v>
      </c>
      <c r="AG17">
        <v>30</v>
      </c>
      <c r="AH17" t="s">
        <v>109</v>
      </c>
      <c r="AI17">
        <v>100</v>
      </c>
      <c r="AJ17" t="s">
        <v>109</v>
      </c>
      <c r="AK17" t="s">
        <v>598</v>
      </c>
      <c r="AL17" t="s">
        <v>599</v>
      </c>
      <c r="AM17" t="s">
        <v>600</v>
      </c>
      <c r="AN17" t="s">
        <v>601</v>
      </c>
      <c r="AO17" t="s">
        <v>591</v>
      </c>
      <c r="AP17" t="s">
        <v>109</v>
      </c>
      <c r="AQ17"/>
      <c r="AR17"/>
      <c r="AS17"/>
      <c r="AT17"/>
      <c r="AU17"/>
      <c r="AV17" t="s">
        <v>109</v>
      </c>
      <c r="AW17" t="s">
        <v>132</v>
      </c>
      <c r="AX17" t="s">
        <v>518</v>
      </c>
      <c r="AY17" t="s">
        <v>519</v>
      </c>
      <c r="AZ17" t="s">
        <v>520</v>
      </c>
      <c r="BA17">
        <v>200000000</v>
      </c>
      <c r="BB17" t="s">
        <v>109</v>
      </c>
      <c r="BC17" t="s">
        <v>553</v>
      </c>
      <c r="BD17" t="s">
        <v>522</v>
      </c>
      <c r="BE17" t="s">
        <v>109</v>
      </c>
      <c r="BF17"/>
      <c r="BG17" t="s">
        <v>109</v>
      </c>
      <c r="BH17" t="s">
        <v>523</v>
      </c>
      <c r="BI17">
        <v>45096.717916666668</v>
      </c>
      <c r="BJ17" t="s">
        <v>602</v>
      </c>
    </row>
    <row r="18" spans="1:62">
      <c r="A18" t="s">
        <v>464</v>
      </c>
      <c r="H18">
        <v>1129</v>
      </c>
      <c r="I18" t="s">
        <v>603</v>
      </c>
      <c r="J18" t="s">
        <v>604</v>
      </c>
      <c r="K18" t="s">
        <v>507</v>
      </c>
      <c r="L18" t="s">
        <v>198</v>
      </c>
      <c r="M18" t="s">
        <v>605</v>
      </c>
      <c r="N18" t="s">
        <v>173</v>
      </c>
      <c r="O18" t="s">
        <v>217</v>
      </c>
      <c r="P18" t="s">
        <v>110</v>
      </c>
      <c r="Q18" t="s">
        <v>510</v>
      </c>
      <c r="R18" t="s">
        <v>511</v>
      </c>
      <c r="S18" t="s">
        <v>511</v>
      </c>
      <c r="T18" t="s">
        <v>108</v>
      </c>
      <c r="U18" t="s">
        <v>110</v>
      </c>
      <c r="V18">
        <v>45083</v>
      </c>
      <c r="W18">
        <v>45085</v>
      </c>
      <c r="X18">
        <v>45268</v>
      </c>
      <c r="Y18">
        <v>46181</v>
      </c>
      <c r="Z18" t="s">
        <v>606</v>
      </c>
      <c r="AA18">
        <v>0.52</v>
      </c>
      <c r="AB18" t="s">
        <v>162</v>
      </c>
      <c r="AC18" t="s">
        <v>513</v>
      </c>
      <c r="AD18">
        <v>6.8</v>
      </c>
      <c r="AE18" t="s">
        <v>109</v>
      </c>
      <c r="AF18" t="s">
        <v>110</v>
      </c>
      <c r="AG18"/>
      <c r="AH18" t="s">
        <v>109</v>
      </c>
      <c r="AI18">
        <v>100</v>
      </c>
      <c r="AJ18" t="s">
        <v>109</v>
      </c>
      <c r="AK18" t="s">
        <v>607</v>
      </c>
      <c r="AL18" t="s">
        <v>608</v>
      </c>
      <c r="AM18" t="s">
        <v>609</v>
      </c>
      <c r="AN18" t="s">
        <v>110</v>
      </c>
      <c r="AO18" t="s">
        <v>109</v>
      </c>
      <c r="AP18" t="s">
        <v>610</v>
      </c>
      <c r="AQ18"/>
      <c r="AR18"/>
      <c r="AS18"/>
      <c r="AT18"/>
      <c r="AU18"/>
      <c r="AV18" t="s">
        <v>109</v>
      </c>
      <c r="AW18" t="s">
        <v>132</v>
      </c>
      <c r="AX18" t="s">
        <v>518</v>
      </c>
      <c r="AY18" t="s">
        <v>519</v>
      </c>
      <c r="AZ18" t="s">
        <v>520</v>
      </c>
      <c r="BA18">
        <v>52000000</v>
      </c>
      <c r="BB18" t="s">
        <v>109</v>
      </c>
      <c r="BC18" t="s">
        <v>225</v>
      </c>
      <c r="BD18" t="s">
        <v>109</v>
      </c>
      <c r="BE18" t="s">
        <v>109</v>
      </c>
      <c r="BF18"/>
      <c r="BG18" t="s">
        <v>109</v>
      </c>
      <c r="BH18" t="s">
        <v>523</v>
      </c>
      <c r="BI18">
        <v>45096.717916666668</v>
      </c>
      <c r="BJ18" t="s">
        <v>611</v>
      </c>
    </row>
    <row r="19" spans="1:62">
      <c r="A19" t="s">
        <v>102</v>
      </c>
      <c r="H19">
        <v>1067</v>
      </c>
      <c r="I19" t="s">
        <v>612</v>
      </c>
      <c r="J19" t="s">
        <v>613</v>
      </c>
      <c r="K19" t="s">
        <v>557</v>
      </c>
      <c r="L19" t="s">
        <v>558</v>
      </c>
      <c r="M19" t="s">
        <v>614</v>
      </c>
      <c r="N19" t="s">
        <v>580</v>
      </c>
      <c r="O19" t="s">
        <v>615</v>
      </c>
      <c r="P19" t="s">
        <v>110</v>
      </c>
      <c r="Q19" t="s">
        <v>510</v>
      </c>
      <c r="R19" t="s">
        <v>511</v>
      </c>
      <c r="S19" t="s">
        <v>511</v>
      </c>
      <c r="T19" t="s">
        <v>108</v>
      </c>
      <c r="U19" t="s">
        <v>161</v>
      </c>
      <c r="V19">
        <v>45034</v>
      </c>
      <c r="W19">
        <v>45036</v>
      </c>
      <c r="X19">
        <v>45402</v>
      </c>
      <c r="Y19">
        <v>46132</v>
      </c>
      <c r="Z19" t="s">
        <v>616</v>
      </c>
      <c r="AA19">
        <v>3</v>
      </c>
      <c r="AB19" t="s">
        <v>111</v>
      </c>
      <c r="AC19" t="s">
        <v>617</v>
      </c>
      <c r="AD19">
        <v>4.8</v>
      </c>
      <c r="AE19" t="s">
        <v>109</v>
      </c>
      <c r="AF19" t="s">
        <v>397</v>
      </c>
      <c r="AG19"/>
      <c r="AH19" t="s">
        <v>109</v>
      </c>
      <c r="AI19">
        <v>100</v>
      </c>
      <c r="AJ19" t="s">
        <v>618</v>
      </c>
      <c r="AK19" t="s">
        <v>567</v>
      </c>
      <c r="AL19" t="s">
        <v>619</v>
      </c>
      <c r="AM19" t="s">
        <v>620</v>
      </c>
      <c r="AN19" t="s">
        <v>110</v>
      </c>
      <c r="AO19" t="s">
        <v>109</v>
      </c>
      <c r="AP19" t="s">
        <v>109</v>
      </c>
      <c r="AQ19"/>
      <c r="AR19"/>
      <c r="AS19"/>
      <c r="AT19"/>
      <c r="AU19"/>
      <c r="AV19" t="s">
        <v>109</v>
      </c>
      <c r="AW19" t="s">
        <v>192</v>
      </c>
      <c r="AX19" t="s">
        <v>518</v>
      </c>
      <c r="AY19" t="s">
        <v>519</v>
      </c>
      <c r="AZ19" t="s">
        <v>520</v>
      </c>
      <c r="BA19">
        <v>300000000</v>
      </c>
      <c r="BB19" t="s">
        <v>109</v>
      </c>
      <c r="BC19" t="s">
        <v>621</v>
      </c>
      <c r="BD19" t="s">
        <v>109</v>
      </c>
      <c r="BE19" t="s">
        <v>109</v>
      </c>
      <c r="BF19"/>
      <c r="BG19" t="s">
        <v>109</v>
      </c>
      <c r="BH19" t="s">
        <v>12</v>
      </c>
      <c r="BI19">
        <v>45019.509409722225</v>
      </c>
      <c r="BJ19" t="s">
        <v>622</v>
      </c>
    </row>
    <row r="20" spans="1:62">
      <c r="A20" t="s">
        <v>465</v>
      </c>
      <c r="H20">
        <v>1007</v>
      </c>
      <c r="I20" t="s">
        <v>623</v>
      </c>
      <c r="J20" t="s">
        <v>624</v>
      </c>
      <c r="K20" t="s">
        <v>507</v>
      </c>
      <c r="L20" t="s">
        <v>144</v>
      </c>
      <c r="M20" t="s">
        <v>605</v>
      </c>
      <c r="N20" t="s">
        <v>625</v>
      </c>
      <c r="O20" t="s">
        <v>626</v>
      </c>
      <c r="P20" t="s">
        <v>110</v>
      </c>
      <c r="Q20" t="s">
        <v>510</v>
      </c>
      <c r="R20" t="s">
        <v>511</v>
      </c>
      <c r="S20" t="s">
        <v>511</v>
      </c>
      <c r="T20" t="s">
        <v>108</v>
      </c>
      <c r="U20" t="s">
        <v>300</v>
      </c>
      <c r="V20">
        <v>44991</v>
      </c>
      <c r="W20">
        <v>44992</v>
      </c>
      <c r="X20">
        <v>45176</v>
      </c>
      <c r="Y20">
        <v>46088</v>
      </c>
      <c r="Z20" t="s">
        <v>627</v>
      </c>
      <c r="AA20">
        <v>10.5</v>
      </c>
      <c r="AB20" t="s">
        <v>111</v>
      </c>
      <c r="AC20" t="s">
        <v>617</v>
      </c>
      <c r="AD20">
        <v>7.8</v>
      </c>
      <c r="AE20" t="s">
        <v>110</v>
      </c>
      <c r="AF20" t="s">
        <v>110</v>
      </c>
      <c r="AG20"/>
      <c r="AH20" t="s">
        <v>109</v>
      </c>
      <c r="AI20">
        <v>100</v>
      </c>
      <c r="AJ20" t="s">
        <v>109</v>
      </c>
      <c r="AK20" t="s">
        <v>567</v>
      </c>
      <c r="AL20" t="s">
        <v>628</v>
      </c>
      <c r="AM20" t="s">
        <v>629</v>
      </c>
      <c r="AN20" t="s">
        <v>110</v>
      </c>
      <c r="AO20" t="s">
        <v>110</v>
      </c>
      <c r="AP20" t="s">
        <v>110</v>
      </c>
      <c r="AQ20"/>
      <c r="AR20"/>
      <c r="AS20"/>
      <c r="AT20"/>
      <c r="AU20"/>
      <c r="AV20" t="s">
        <v>110</v>
      </c>
      <c r="AW20" t="s">
        <v>132</v>
      </c>
      <c r="AX20" t="s">
        <v>518</v>
      </c>
      <c r="AY20" t="s">
        <v>519</v>
      </c>
      <c r="AZ20" t="s">
        <v>520</v>
      </c>
      <c r="BA20">
        <v>1050000000</v>
      </c>
      <c r="BB20" t="s">
        <v>109</v>
      </c>
      <c r="BC20" t="s">
        <v>225</v>
      </c>
      <c r="BD20" t="s">
        <v>630</v>
      </c>
      <c r="BE20" t="s">
        <v>109</v>
      </c>
      <c r="BF20"/>
      <c r="BG20" t="s">
        <v>109</v>
      </c>
      <c r="BH20" t="s">
        <v>631</v>
      </c>
      <c r="BI20">
        <v>45005.509409722225</v>
      </c>
      <c r="BJ20" t="s">
        <v>632</v>
      </c>
    </row>
    <row r="21" spans="1:62">
      <c r="A21" t="s">
        <v>97</v>
      </c>
      <c r="H21">
        <v>999</v>
      </c>
      <c r="I21" t="s">
        <v>633</v>
      </c>
      <c r="J21" t="s">
        <v>634</v>
      </c>
      <c r="K21" t="s">
        <v>507</v>
      </c>
      <c r="L21" t="s">
        <v>144</v>
      </c>
      <c r="M21" t="s">
        <v>605</v>
      </c>
      <c r="N21" t="s">
        <v>635</v>
      </c>
      <c r="O21" t="s">
        <v>636</v>
      </c>
      <c r="P21" t="s">
        <v>110</v>
      </c>
      <c r="Q21" t="s">
        <v>510</v>
      </c>
      <c r="R21" t="s">
        <v>511</v>
      </c>
      <c r="S21" t="s">
        <v>511</v>
      </c>
      <c r="T21" t="s">
        <v>108</v>
      </c>
      <c r="U21" t="s">
        <v>124</v>
      </c>
      <c r="V21">
        <v>44982</v>
      </c>
      <c r="W21">
        <v>44986</v>
      </c>
      <c r="X21"/>
      <c r="Y21">
        <v>46082</v>
      </c>
      <c r="Z21" t="s">
        <v>637</v>
      </c>
      <c r="AA21">
        <v>0.125</v>
      </c>
      <c r="AB21" t="s">
        <v>162</v>
      </c>
      <c r="AC21" t="s">
        <v>617</v>
      </c>
      <c r="AD21">
        <v>7</v>
      </c>
      <c r="AE21" t="s">
        <v>110</v>
      </c>
      <c r="AF21" t="s">
        <v>110</v>
      </c>
      <c r="AG21"/>
      <c r="AH21" t="s">
        <v>109</v>
      </c>
      <c r="AI21">
        <v>100</v>
      </c>
      <c r="AJ21" t="s">
        <v>109</v>
      </c>
      <c r="AK21" t="s">
        <v>607</v>
      </c>
      <c r="AL21" t="s">
        <v>638</v>
      </c>
      <c r="AM21" t="s">
        <v>639</v>
      </c>
      <c r="AN21" t="s">
        <v>110</v>
      </c>
      <c r="AO21" t="s">
        <v>110</v>
      </c>
      <c r="AP21" t="s">
        <v>640</v>
      </c>
      <c r="AQ21"/>
      <c r="AR21"/>
      <c r="AS21"/>
      <c r="AT21"/>
      <c r="AU21"/>
      <c r="AV21" t="s">
        <v>110</v>
      </c>
      <c r="AW21" t="s">
        <v>110</v>
      </c>
      <c r="AX21" t="s">
        <v>518</v>
      </c>
      <c r="AY21" t="s">
        <v>519</v>
      </c>
      <c r="AZ21" t="s">
        <v>520</v>
      </c>
      <c r="BA21">
        <v>12500000</v>
      </c>
      <c r="BB21" t="s">
        <v>109</v>
      </c>
      <c r="BC21" t="s">
        <v>553</v>
      </c>
      <c r="BD21" t="s">
        <v>641</v>
      </c>
      <c r="BE21" t="s">
        <v>109</v>
      </c>
      <c r="BF21"/>
      <c r="BG21" t="s">
        <v>109</v>
      </c>
      <c r="BH21" t="s">
        <v>631</v>
      </c>
      <c r="BI21">
        <v>45005.509409722225</v>
      </c>
      <c r="BJ21" t="s">
        <v>642</v>
      </c>
    </row>
    <row r="22" spans="1:62">
      <c r="A22" t="s">
        <v>98</v>
      </c>
      <c r="H22">
        <v>978</v>
      </c>
      <c r="I22" t="s">
        <v>643</v>
      </c>
      <c r="J22" t="s">
        <v>644</v>
      </c>
      <c r="K22" t="s">
        <v>507</v>
      </c>
      <c r="L22" t="s">
        <v>144</v>
      </c>
      <c r="M22" t="s">
        <v>527</v>
      </c>
      <c r="N22" t="s">
        <v>142</v>
      </c>
      <c r="O22" t="s">
        <v>645</v>
      </c>
      <c r="P22" t="s">
        <v>110</v>
      </c>
      <c r="Q22" t="s">
        <v>510</v>
      </c>
      <c r="R22" t="s">
        <v>511</v>
      </c>
      <c r="S22" t="s">
        <v>511</v>
      </c>
      <c r="T22" t="s">
        <v>108</v>
      </c>
      <c r="U22" t="s">
        <v>300</v>
      </c>
      <c r="V22">
        <v>44971</v>
      </c>
      <c r="W22">
        <v>44978</v>
      </c>
      <c r="X22">
        <v>45159</v>
      </c>
      <c r="Y22">
        <v>46074</v>
      </c>
      <c r="Z22" t="s">
        <v>646</v>
      </c>
      <c r="AA22">
        <v>3.45</v>
      </c>
      <c r="AB22" t="s">
        <v>111</v>
      </c>
      <c r="AC22" t="s">
        <v>617</v>
      </c>
      <c r="AD22">
        <v>3.8</v>
      </c>
      <c r="AE22" t="s">
        <v>647</v>
      </c>
      <c r="AF22" t="s">
        <v>648</v>
      </c>
      <c r="AG22">
        <v>40</v>
      </c>
      <c r="AH22" t="s">
        <v>109</v>
      </c>
      <c r="AI22">
        <v>100</v>
      </c>
      <c r="AJ22" t="s">
        <v>618</v>
      </c>
      <c r="AK22" t="s">
        <v>607</v>
      </c>
      <c r="AL22" t="s">
        <v>649</v>
      </c>
      <c r="AM22" t="s">
        <v>650</v>
      </c>
      <c r="AN22" t="s">
        <v>110</v>
      </c>
      <c r="AO22" t="s">
        <v>110</v>
      </c>
      <c r="AP22" t="s">
        <v>651</v>
      </c>
      <c r="AQ22"/>
      <c r="AR22"/>
      <c r="AS22"/>
      <c r="AT22"/>
      <c r="AU22"/>
      <c r="AV22" t="s">
        <v>110</v>
      </c>
      <c r="AW22" t="s">
        <v>132</v>
      </c>
      <c r="AX22" t="s">
        <v>518</v>
      </c>
      <c r="AY22" t="s">
        <v>519</v>
      </c>
      <c r="AZ22" t="s">
        <v>520</v>
      </c>
      <c r="BA22">
        <v>345000000</v>
      </c>
      <c r="BB22" t="s">
        <v>109</v>
      </c>
      <c r="BC22" t="s">
        <v>621</v>
      </c>
      <c r="BD22" t="s">
        <v>110</v>
      </c>
      <c r="BE22" t="s">
        <v>109</v>
      </c>
      <c r="BF22"/>
      <c r="BG22" t="s">
        <v>109</v>
      </c>
      <c r="BH22" t="s">
        <v>631</v>
      </c>
      <c r="BI22">
        <v>45005.509409722225</v>
      </c>
      <c r="BJ22" t="s">
        <v>652</v>
      </c>
    </row>
    <row r="23" spans="1:62">
      <c r="A23" t="s">
        <v>99</v>
      </c>
      <c r="H23">
        <v>736</v>
      </c>
      <c r="I23" t="s">
        <v>653</v>
      </c>
      <c r="J23" t="s">
        <v>654</v>
      </c>
      <c r="K23" t="s">
        <v>578</v>
      </c>
      <c r="L23" t="s">
        <v>235</v>
      </c>
      <c r="M23" t="s">
        <v>655</v>
      </c>
      <c r="N23" t="s">
        <v>656</v>
      </c>
      <c r="O23" t="s">
        <v>657</v>
      </c>
      <c r="P23" t="s">
        <v>110</v>
      </c>
      <c r="Q23" t="s">
        <v>510</v>
      </c>
      <c r="R23" t="s">
        <v>511</v>
      </c>
      <c r="S23" t="s">
        <v>511</v>
      </c>
      <c r="T23" t="s">
        <v>108</v>
      </c>
      <c r="U23" t="s">
        <v>110</v>
      </c>
      <c r="V23">
        <v>44763</v>
      </c>
      <c r="W23">
        <v>44763</v>
      </c>
      <c r="X23">
        <v>44947</v>
      </c>
      <c r="Y23">
        <v>45127</v>
      </c>
      <c r="Z23" t="s">
        <v>658</v>
      </c>
      <c r="AA23">
        <v>1.0760000000000001</v>
      </c>
      <c r="AB23" t="s">
        <v>162</v>
      </c>
      <c r="AC23" t="s">
        <v>659</v>
      </c>
      <c r="AD23">
        <v>12.5</v>
      </c>
      <c r="AE23" t="s">
        <v>110</v>
      </c>
      <c r="AF23" t="s">
        <v>110</v>
      </c>
      <c r="AG23"/>
      <c r="AH23" t="s">
        <v>109</v>
      </c>
      <c r="AI23">
        <v>100</v>
      </c>
      <c r="AJ23" t="s">
        <v>109</v>
      </c>
      <c r="AK23" t="s">
        <v>660</v>
      </c>
      <c r="AL23" t="s">
        <v>661</v>
      </c>
      <c r="AM23" t="s">
        <v>662</v>
      </c>
      <c r="AN23" t="s">
        <v>663</v>
      </c>
      <c r="AO23" t="s">
        <v>110</v>
      </c>
      <c r="AP23" t="s">
        <v>110</v>
      </c>
      <c r="AQ23"/>
      <c r="AR23"/>
      <c r="AS23"/>
      <c r="AT23"/>
      <c r="AU23"/>
      <c r="AV23" t="s">
        <v>110</v>
      </c>
      <c r="AW23" t="s">
        <v>132</v>
      </c>
      <c r="AX23" t="s">
        <v>518</v>
      </c>
      <c r="AY23" t="s">
        <v>519</v>
      </c>
      <c r="AZ23" t="s">
        <v>520</v>
      </c>
      <c r="BA23">
        <v>107600000</v>
      </c>
      <c r="BB23" t="s">
        <v>109</v>
      </c>
      <c r="BC23" t="s">
        <v>539</v>
      </c>
      <c r="BD23" t="s">
        <v>664</v>
      </c>
      <c r="BE23" t="s">
        <v>109</v>
      </c>
      <c r="BF23"/>
      <c r="BG23" t="s">
        <v>109</v>
      </c>
      <c r="BH23" t="s">
        <v>12</v>
      </c>
      <c r="BI23">
        <v>45022.636192129627</v>
      </c>
      <c r="BJ23" t="s">
        <v>665</v>
      </c>
    </row>
    <row r="24" spans="1:62">
      <c r="A24" t="s">
        <v>466</v>
      </c>
      <c r="H24">
        <v>657</v>
      </c>
      <c r="I24" t="s">
        <v>666</v>
      </c>
      <c r="J24" t="s">
        <v>667</v>
      </c>
      <c r="K24" t="s">
        <v>507</v>
      </c>
      <c r="L24" t="s">
        <v>144</v>
      </c>
      <c r="M24" t="s">
        <v>655</v>
      </c>
      <c r="N24" t="s">
        <v>656</v>
      </c>
      <c r="O24" t="s">
        <v>668</v>
      </c>
      <c r="P24" t="s">
        <v>110</v>
      </c>
      <c r="Q24" t="s">
        <v>530</v>
      </c>
      <c r="R24" t="s">
        <v>511</v>
      </c>
      <c r="S24" t="s">
        <v>511</v>
      </c>
      <c r="T24" t="s">
        <v>403</v>
      </c>
      <c r="U24" t="s">
        <v>161</v>
      </c>
      <c r="V24">
        <v>44712</v>
      </c>
      <c r="W24">
        <v>44720</v>
      </c>
      <c r="X24">
        <v>44610</v>
      </c>
      <c r="Y24">
        <v>45491</v>
      </c>
      <c r="Z24" t="s">
        <v>669</v>
      </c>
      <c r="AA24">
        <v>1</v>
      </c>
      <c r="AB24" t="s">
        <v>162</v>
      </c>
      <c r="AC24" t="s">
        <v>670</v>
      </c>
      <c r="AD24">
        <v>4.25</v>
      </c>
      <c r="AE24" t="s">
        <v>110</v>
      </c>
      <c r="AF24" t="s">
        <v>671</v>
      </c>
      <c r="AG24"/>
      <c r="AH24" t="s">
        <v>109</v>
      </c>
      <c r="AI24">
        <v>97.441999999999993</v>
      </c>
      <c r="AJ24" t="s">
        <v>109</v>
      </c>
      <c r="AK24" t="s">
        <v>515</v>
      </c>
      <c r="AL24" t="s">
        <v>672</v>
      </c>
      <c r="AM24" t="s">
        <v>673</v>
      </c>
      <c r="AN24" t="s">
        <v>667</v>
      </c>
      <c r="AO24" t="s">
        <v>110</v>
      </c>
      <c r="AP24" t="s">
        <v>110</v>
      </c>
      <c r="AQ24"/>
      <c r="AR24"/>
      <c r="AS24"/>
      <c r="AT24"/>
      <c r="AU24"/>
      <c r="AV24" t="s">
        <v>110</v>
      </c>
      <c r="AW24" t="s">
        <v>132</v>
      </c>
      <c r="AX24" t="s">
        <v>518</v>
      </c>
      <c r="AY24" t="s">
        <v>519</v>
      </c>
      <c r="AZ24" t="s">
        <v>674</v>
      </c>
      <c r="BA24"/>
      <c r="BB24" t="s">
        <v>109</v>
      </c>
      <c r="BC24" t="s">
        <v>553</v>
      </c>
      <c r="BD24" t="s">
        <v>675</v>
      </c>
      <c r="BE24" t="s">
        <v>109</v>
      </c>
      <c r="BF24"/>
      <c r="BG24" t="s">
        <v>109</v>
      </c>
      <c r="BH24" t="s">
        <v>12</v>
      </c>
      <c r="BI24"/>
      <c r="BJ24" t="s">
        <v>676</v>
      </c>
    </row>
    <row r="25" spans="1:62">
      <c r="A25" t="s">
        <v>467</v>
      </c>
      <c r="H25">
        <v>640</v>
      </c>
      <c r="I25" t="s">
        <v>677</v>
      </c>
      <c r="J25" t="s">
        <v>678</v>
      </c>
      <c r="K25" t="s">
        <v>679</v>
      </c>
      <c r="L25" t="s">
        <v>198</v>
      </c>
      <c r="M25" t="s">
        <v>680</v>
      </c>
      <c r="N25" t="s">
        <v>656</v>
      </c>
      <c r="O25" t="s">
        <v>681</v>
      </c>
      <c r="P25" t="s">
        <v>110</v>
      </c>
      <c r="Q25" t="s">
        <v>530</v>
      </c>
      <c r="R25" t="s">
        <v>682</v>
      </c>
      <c r="S25" t="s">
        <v>593</v>
      </c>
      <c r="T25" t="s">
        <v>683</v>
      </c>
      <c r="U25" t="s">
        <v>161</v>
      </c>
      <c r="V25">
        <v>44706</v>
      </c>
      <c r="W25">
        <v>44713</v>
      </c>
      <c r="X25">
        <v>44896</v>
      </c>
      <c r="Y25">
        <v>46539</v>
      </c>
      <c r="Z25" t="s">
        <v>684</v>
      </c>
      <c r="AA25">
        <v>5</v>
      </c>
      <c r="AB25" t="s">
        <v>162</v>
      </c>
      <c r="AC25" t="s">
        <v>685</v>
      </c>
      <c r="AD25">
        <v>4</v>
      </c>
      <c r="AE25" t="s">
        <v>686</v>
      </c>
      <c r="AF25" t="s">
        <v>687</v>
      </c>
      <c r="AG25">
        <v>45</v>
      </c>
      <c r="AH25" t="s">
        <v>109</v>
      </c>
      <c r="AI25">
        <v>99.968999999999994</v>
      </c>
      <c r="AJ25" t="s">
        <v>109</v>
      </c>
      <c r="AK25" t="s">
        <v>515</v>
      </c>
      <c r="AL25" t="s">
        <v>688</v>
      </c>
      <c r="AM25" t="s">
        <v>689</v>
      </c>
      <c r="AN25" t="s">
        <v>678</v>
      </c>
      <c r="AO25" t="s">
        <v>110</v>
      </c>
      <c r="AP25" t="s">
        <v>110</v>
      </c>
      <c r="AQ25">
        <v>-2.9999999999999997E-4</v>
      </c>
      <c r="AR25">
        <v>22</v>
      </c>
      <c r="AS25">
        <v>4.4000000000000004</v>
      </c>
      <c r="AT25">
        <v>0.96</v>
      </c>
      <c r="AU25">
        <v>0.28999999999999998</v>
      </c>
      <c r="AV25" t="s">
        <v>110</v>
      </c>
      <c r="AW25" t="s">
        <v>132</v>
      </c>
      <c r="AX25" t="s">
        <v>518</v>
      </c>
      <c r="AY25" t="s">
        <v>519</v>
      </c>
      <c r="AZ25" t="s">
        <v>572</v>
      </c>
      <c r="BA25">
        <v>500000000</v>
      </c>
      <c r="BB25" t="s">
        <v>109</v>
      </c>
      <c r="BC25" t="s">
        <v>553</v>
      </c>
      <c r="BD25" t="s">
        <v>690</v>
      </c>
      <c r="BE25" t="s">
        <v>109</v>
      </c>
      <c r="BF25"/>
      <c r="BG25" t="s">
        <v>109</v>
      </c>
      <c r="BH25" t="s">
        <v>631</v>
      </c>
      <c r="BI25">
        <v>45005.509409722225</v>
      </c>
      <c r="BJ25" t="s">
        <v>691</v>
      </c>
    </row>
    <row r="26" spans="1:62">
      <c r="A26" t="s">
        <v>468</v>
      </c>
      <c r="H26">
        <v>592</v>
      </c>
      <c r="I26" t="s">
        <v>692</v>
      </c>
      <c r="J26" t="s">
        <v>693</v>
      </c>
      <c r="K26" t="s">
        <v>679</v>
      </c>
      <c r="L26" t="s">
        <v>235</v>
      </c>
      <c r="M26" t="s">
        <v>655</v>
      </c>
      <c r="N26" t="s">
        <v>694</v>
      </c>
      <c r="O26" t="s">
        <v>110</v>
      </c>
      <c r="P26" t="s">
        <v>110</v>
      </c>
      <c r="Q26" t="s">
        <v>581</v>
      </c>
      <c r="R26" t="s">
        <v>695</v>
      </c>
      <c r="S26" t="s">
        <v>696</v>
      </c>
      <c r="T26" t="s">
        <v>697</v>
      </c>
      <c r="U26" t="s">
        <v>161</v>
      </c>
      <c r="V26">
        <v>44671</v>
      </c>
      <c r="W26">
        <v>44677</v>
      </c>
      <c r="X26">
        <v>44860</v>
      </c>
      <c r="Y26">
        <v>45773</v>
      </c>
      <c r="Z26" t="s">
        <v>698</v>
      </c>
      <c r="AA26">
        <v>2</v>
      </c>
      <c r="AB26" t="s">
        <v>162</v>
      </c>
      <c r="AC26" t="s">
        <v>617</v>
      </c>
      <c r="AD26">
        <v>3.8</v>
      </c>
      <c r="AE26" t="s">
        <v>699</v>
      </c>
      <c r="AF26" t="s">
        <v>700</v>
      </c>
      <c r="AG26">
        <v>0</v>
      </c>
      <c r="AH26" t="s">
        <v>109</v>
      </c>
      <c r="AI26">
        <v>100</v>
      </c>
      <c r="AJ26" t="s">
        <v>701</v>
      </c>
      <c r="AK26" t="s">
        <v>702</v>
      </c>
      <c r="AL26" t="s">
        <v>703</v>
      </c>
      <c r="AM26" t="s">
        <v>704</v>
      </c>
      <c r="AN26" t="s">
        <v>693</v>
      </c>
      <c r="AO26" t="s">
        <v>110</v>
      </c>
      <c r="AP26" t="s">
        <v>705</v>
      </c>
      <c r="AQ26"/>
      <c r="AR26"/>
      <c r="AS26"/>
      <c r="AT26"/>
      <c r="AU26"/>
      <c r="AV26" t="s">
        <v>110</v>
      </c>
      <c r="AW26" t="s">
        <v>132</v>
      </c>
      <c r="AX26" t="s">
        <v>518</v>
      </c>
      <c r="AY26" t="s">
        <v>519</v>
      </c>
      <c r="AZ26" t="s">
        <v>572</v>
      </c>
      <c r="BA26">
        <v>200000000</v>
      </c>
      <c r="BB26" t="s">
        <v>109</v>
      </c>
      <c r="BC26" t="s">
        <v>553</v>
      </c>
      <c r="BD26" t="s">
        <v>706</v>
      </c>
      <c r="BE26" t="s">
        <v>109</v>
      </c>
      <c r="BF26"/>
      <c r="BG26" t="s">
        <v>109</v>
      </c>
      <c r="BH26" t="s">
        <v>631</v>
      </c>
      <c r="BI26">
        <v>45005.509409722225</v>
      </c>
      <c r="BJ26" t="s">
        <v>707</v>
      </c>
    </row>
    <row r="27" spans="1:62">
      <c r="A27" t="s">
        <v>469</v>
      </c>
      <c r="H27">
        <v>582</v>
      </c>
      <c r="I27" t="s">
        <v>708</v>
      </c>
      <c r="J27" t="s">
        <v>709</v>
      </c>
      <c r="K27" t="s">
        <v>578</v>
      </c>
      <c r="L27" t="s">
        <v>558</v>
      </c>
      <c r="M27" t="s">
        <v>559</v>
      </c>
      <c r="N27" t="s">
        <v>233</v>
      </c>
      <c r="O27" t="s">
        <v>110</v>
      </c>
      <c r="P27" t="s">
        <v>110</v>
      </c>
      <c r="Q27" t="s">
        <v>530</v>
      </c>
      <c r="R27" t="s">
        <v>710</v>
      </c>
      <c r="S27" t="s">
        <v>593</v>
      </c>
      <c r="T27" t="s">
        <v>711</v>
      </c>
      <c r="U27" t="s">
        <v>110</v>
      </c>
      <c r="V27">
        <v>44664</v>
      </c>
      <c r="W27">
        <v>44673</v>
      </c>
      <c r="X27">
        <v>44856</v>
      </c>
      <c r="Y27">
        <v>48326</v>
      </c>
      <c r="Z27" t="s">
        <v>712</v>
      </c>
      <c r="AA27">
        <v>5</v>
      </c>
      <c r="AB27" t="s">
        <v>162</v>
      </c>
      <c r="AC27" t="s">
        <v>713</v>
      </c>
      <c r="AD27">
        <v>4.875</v>
      </c>
      <c r="AE27" t="s">
        <v>714</v>
      </c>
      <c r="AF27" t="s">
        <v>715</v>
      </c>
      <c r="AG27">
        <v>30</v>
      </c>
      <c r="AH27" t="s">
        <v>109</v>
      </c>
      <c r="AI27">
        <v>99.846000000000004</v>
      </c>
      <c r="AJ27" t="s">
        <v>566</v>
      </c>
      <c r="AK27" t="s">
        <v>567</v>
      </c>
      <c r="AL27" t="s">
        <v>716</v>
      </c>
      <c r="AM27" t="s">
        <v>717</v>
      </c>
      <c r="AN27" t="s">
        <v>110</v>
      </c>
      <c r="AO27" t="s">
        <v>110</v>
      </c>
      <c r="AP27" t="s">
        <v>110</v>
      </c>
      <c r="AQ27">
        <v>-7.7999999999999996E-3</v>
      </c>
      <c r="AR27">
        <v>20</v>
      </c>
      <c r="AS27">
        <v>4</v>
      </c>
      <c r="AT27">
        <v>0.94</v>
      </c>
      <c r="AU27">
        <v>0.59</v>
      </c>
      <c r="AV27" t="s">
        <v>110</v>
      </c>
      <c r="AW27" t="s">
        <v>132</v>
      </c>
      <c r="AX27" t="s">
        <v>570</v>
      </c>
      <c r="AY27" t="s">
        <v>571</v>
      </c>
      <c r="AZ27" t="s">
        <v>572</v>
      </c>
      <c r="BA27">
        <v>500000000</v>
      </c>
      <c r="BB27" t="s">
        <v>109</v>
      </c>
      <c r="BC27" t="s">
        <v>553</v>
      </c>
      <c r="BD27" t="s">
        <v>718</v>
      </c>
      <c r="BE27" t="s">
        <v>109</v>
      </c>
      <c r="BF27"/>
      <c r="BG27" t="s">
        <v>109</v>
      </c>
      <c r="BH27" t="s">
        <v>12</v>
      </c>
      <c r="BI27">
        <v>45005.509409722225</v>
      </c>
      <c r="BJ27" t="s">
        <v>719</v>
      </c>
    </row>
    <row r="28" spans="1:62">
      <c r="A28" t="s">
        <v>37</v>
      </c>
      <c r="H28">
        <v>564</v>
      </c>
      <c r="I28" t="s">
        <v>720</v>
      </c>
      <c r="J28" t="s">
        <v>721</v>
      </c>
      <c r="K28" t="s">
        <v>722</v>
      </c>
      <c r="L28" t="s">
        <v>198</v>
      </c>
      <c r="M28" t="s">
        <v>723</v>
      </c>
      <c r="N28" t="s">
        <v>694</v>
      </c>
      <c r="O28" t="s">
        <v>110</v>
      </c>
      <c r="P28" t="s">
        <v>110</v>
      </c>
      <c r="Q28" t="s">
        <v>530</v>
      </c>
      <c r="R28" t="s">
        <v>724</v>
      </c>
      <c r="S28" t="s">
        <v>725</v>
      </c>
      <c r="T28" t="s">
        <v>726</v>
      </c>
      <c r="U28" t="s">
        <v>110</v>
      </c>
      <c r="V28">
        <v>44650</v>
      </c>
      <c r="W28">
        <v>44658</v>
      </c>
      <c r="X28">
        <v>44841</v>
      </c>
      <c r="Y28">
        <v>46484</v>
      </c>
      <c r="Z28" t="s">
        <v>727</v>
      </c>
      <c r="AA28">
        <v>3.5</v>
      </c>
      <c r="AB28" t="s">
        <v>162</v>
      </c>
      <c r="AC28" t="s">
        <v>685</v>
      </c>
      <c r="AD28">
        <v>3.25</v>
      </c>
      <c r="AE28" t="s">
        <v>728</v>
      </c>
      <c r="AF28" t="s">
        <v>729</v>
      </c>
      <c r="AG28">
        <v>45</v>
      </c>
      <c r="AH28" t="s">
        <v>109</v>
      </c>
      <c r="AI28">
        <v>99.528999999999996</v>
      </c>
      <c r="AJ28" t="s">
        <v>701</v>
      </c>
      <c r="AK28" t="s">
        <v>515</v>
      </c>
      <c r="AL28" t="s">
        <v>730</v>
      </c>
      <c r="AM28" t="s">
        <v>731</v>
      </c>
      <c r="AN28" t="s">
        <v>721</v>
      </c>
      <c r="AO28" t="s">
        <v>110</v>
      </c>
      <c r="AP28" t="s">
        <v>110</v>
      </c>
      <c r="AQ28">
        <v>-1.18E-2</v>
      </c>
      <c r="AR28"/>
      <c r="AS28"/>
      <c r="AT28">
        <v>0.98</v>
      </c>
      <c r="AU28">
        <v>0.61</v>
      </c>
      <c r="AV28" t="s">
        <v>110</v>
      </c>
      <c r="AW28" t="s">
        <v>132</v>
      </c>
      <c r="AX28" t="s">
        <v>518</v>
      </c>
      <c r="AY28" t="s">
        <v>519</v>
      </c>
      <c r="AZ28" t="s">
        <v>572</v>
      </c>
      <c r="BA28">
        <v>350000000</v>
      </c>
      <c r="BB28" t="s">
        <v>109</v>
      </c>
      <c r="BC28" t="s">
        <v>732</v>
      </c>
      <c r="BD28" t="s">
        <v>110</v>
      </c>
      <c r="BE28" t="s">
        <v>109</v>
      </c>
      <c r="BF28"/>
      <c r="BG28" t="s">
        <v>109</v>
      </c>
      <c r="BH28" t="s">
        <v>631</v>
      </c>
      <c r="BI28">
        <v>45005.509409722225</v>
      </c>
      <c r="BJ28" t="s">
        <v>733</v>
      </c>
    </row>
    <row r="29" spans="1:62">
      <c r="A29" t="s">
        <v>34</v>
      </c>
      <c r="H29">
        <v>563</v>
      </c>
      <c r="I29" t="s">
        <v>734</v>
      </c>
      <c r="J29" t="s">
        <v>721</v>
      </c>
      <c r="K29" t="s">
        <v>722</v>
      </c>
      <c r="L29" t="s">
        <v>198</v>
      </c>
      <c r="M29" t="s">
        <v>723</v>
      </c>
      <c r="N29" t="s">
        <v>694</v>
      </c>
      <c r="O29" t="s">
        <v>110</v>
      </c>
      <c r="P29" t="s">
        <v>110</v>
      </c>
      <c r="Q29" t="s">
        <v>530</v>
      </c>
      <c r="R29" t="s">
        <v>724</v>
      </c>
      <c r="S29" t="s">
        <v>725</v>
      </c>
      <c r="T29" t="s">
        <v>726</v>
      </c>
      <c r="U29" t="s">
        <v>110</v>
      </c>
      <c r="V29">
        <v>44650</v>
      </c>
      <c r="W29">
        <v>44658</v>
      </c>
      <c r="X29">
        <v>44841</v>
      </c>
      <c r="Y29">
        <v>45754</v>
      </c>
      <c r="Z29" t="s">
        <v>735</v>
      </c>
      <c r="AA29">
        <v>6.5</v>
      </c>
      <c r="AB29" t="s">
        <v>162</v>
      </c>
      <c r="AC29" t="s">
        <v>617</v>
      </c>
      <c r="AD29">
        <v>3.125</v>
      </c>
      <c r="AE29" t="s">
        <v>736</v>
      </c>
      <c r="AF29" t="s">
        <v>737</v>
      </c>
      <c r="AG29">
        <v>45</v>
      </c>
      <c r="AH29" t="s">
        <v>109</v>
      </c>
      <c r="AI29">
        <v>99.66</v>
      </c>
      <c r="AJ29" t="s">
        <v>109</v>
      </c>
      <c r="AK29" t="s">
        <v>515</v>
      </c>
      <c r="AL29" t="s">
        <v>730</v>
      </c>
      <c r="AM29" t="s">
        <v>731</v>
      </c>
      <c r="AN29" t="s">
        <v>721</v>
      </c>
      <c r="AO29" t="s">
        <v>110</v>
      </c>
      <c r="AP29" t="s">
        <v>110</v>
      </c>
      <c r="AQ29">
        <v>2.5999999999999999E-3</v>
      </c>
      <c r="AR29"/>
      <c r="AS29"/>
      <c r="AT29">
        <v>0.98</v>
      </c>
      <c r="AU29">
        <v>0.28999999999999998</v>
      </c>
      <c r="AV29" t="s">
        <v>110</v>
      </c>
      <c r="AW29" t="s">
        <v>132</v>
      </c>
      <c r="AX29" t="s">
        <v>518</v>
      </c>
      <c r="AY29" t="s">
        <v>519</v>
      </c>
      <c r="AZ29" t="s">
        <v>572</v>
      </c>
      <c r="BA29">
        <v>650000000</v>
      </c>
      <c r="BB29" t="s">
        <v>109</v>
      </c>
      <c r="BC29" t="s">
        <v>738</v>
      </c>
      <c r="BD29" t="s">
        <v>110</v>
      </c>
      <c r="BE29" t="s">
        <v>109</v>
      </c>
      <c r="BF29"/>
      <c r="BG29" t="s">
        <v>109</v>
      </c>
      <c r="BH29" t="s">
        <v>631</v>
      </c>
      <c r="BI29">
        <v>45005.509409722225</v>
      </c>
      <c r="BJ29" t="s">
        <v>739</v>
      </c>
    </row>
    <row r="30" spans="1:62">
      <c r="A30" t="s">
        <v>54</v>
      </c>
      <c r="H30">
        <v>499</v>
      </c>
      <c r="I30" t="s">
        <v>740</v>
      </c>
      <c r="J30" t="s">
        <v>741</v>
      </c>
      <c r="K30" t="s">
        <v>679</v>
      </c>
      <c r="L30" t="s">
        <v>235</v>
      </c>
      <c r="M30" t="s">
        <v>655</v>
      </c>
      <c r="N30" t="s">
        <v>694</v>
      </c>
      <c r="O30" t="s">
        <v>110</v>
      </c>
      <c r="P30" t="s">
        <v>110</v>
      </c>
      <c r="Q30" t="s">
        <v>530</v>
      </c>
      <c r="R30" t="s">
        <v>592</v>
      </c>
      <c r="S30" t="s">
        <v>593</v>
      </c>
      <c r="T30" t="s">
        <v>742</v>
      </c>
      <c r="U30" t="s">
        <v>161</v>
      </c>
      <c r="V30">
        <v>44617</v>
      </c>
      <c r="W30">
        <v>44624</v>
      </c>
      <c r="X30">
        <v>44808</v>
      </c>
      <c r="Y30">
        <v>45720</v>
      </c>
      <c r="Z30" t="s">
        <v>743</v>
      </c>
      <c r="AA30">
        <v>3.5</v>
      </c>
      <c r="AB30" t="s">
        <v>162</v>
      </c>
      <c r="AC30" t="s">
        <v>617</v>
      </c>
      <c r="AD30">
        <v>4.4000000000000004</v>
      </c>
      <c r="AE30" t="s">
        <v>110</v>
      </c>
      <c r="AF30" t="s">
        <v>110</v>
      </c>
      <c r="AG30"/>
      <c r="AH30" t="s">
        <v>109</v>
      </c>
      <c r="AI30">
        <v>100</v>
      </c>
      <c r="AJ30" t="s">
        <v>109</v>
      </c>
      <c r="AK30" t="s">
        <v>515</v>
      </c>
      <c r="AL30" t="s">
        <v>744</v>
      </c>
      <c r="AM30" t="s">
        <v>745</v>
      </c>
      <c r="AN30" t="s">
        <v>741</v>
      </c>
      <c r="AO30" t="s">
        <v>110</v>
      </c>
      <c r="AP30" t="s">
        <v>110</v>
      </c>
      <c r="AQ30">
        <v>-1.4999999999999999E-2</v>
      </c>
      <c r="AR30"/>
      <c r="AS30"/>
      <c r="AT30"/>
      <c r="AU30"/>
      <c r="AV30" t="s">
        <v>110</v>
      </c>
      <c r="AW30" t="s">
        <v>132</v>
      </c>
      <c r="AX30" t="s">
        <v>518</v>
      </c>
      <c r="AY30" t="s">
        <v>519</v>
      </c>
      <c r="AZ30" t="s">
        <v>520</v>
      </c>
      <c r="BA30">
        <v>350000000</v>
      </c>
      <c r="BB30" t="s">
        <v>109</v>
      </c>
      <c r="BC30" t="s">
        <v>225</v>
      </c>
      <c r="BD30" t="s">
        <v>110</v>
      </c>
      <c r="BE30" t="s">
        <v>109</v>
      </c>
      <c r="BF30"/>
      <c r="BG30" t="s">
        <v>109</v>
      </c>
      <c r="BH30" t="s">
        <v>631</v>
      </c>
      <c r="BI30">
        <v>45005.509409722225</v>
      </c>
      <c r="BJ30" t="s">
        <v>746</v>
      </c>
    </row>
    <row r="31" spans="1:62">
      <c r="A31" t="s">
        <v>55</v>
      </c>
      <c r="H31">
        <v>476</v>
      </c>
      <c r="I31" t="s">
        <v>747</v>
      </c>
      <c r="J31" t="s">
        <v>748</v>
      </c>
      <c r="K31" t="s">
        <v>722</v>
      </c>
      <c r="L31" t="s">
        <v>558</v>
      </c>
      <c r="M31" t="s">
        <v>559</v>
      </c>
      <c r="N31" t="s">
        <v>694</v>
      </c>
      <c r="O31" t="s">
        <v>110</v>
      </c>
      <c r="P31" t="s">
        <v>110</v>
      </c>
      <c r="Q31" t="s">
        <v>530</v>
      </c>
      <c r="R31" t="s">
        <v>749</v>
      </c>
      <c r="S31" t="s">
        <v>593</v>
      </c>
      <c r="T31" t="s">
        <v>750</v>
      </c>
      <c r="U31" t="s">
        <v>110</v>
      </c>
      <c r="V31">
        <v>44602</v>
      </c>
      <c r="W31">
        <v>44609</v>
      </c>
      <c r="X31">
        <v>44790</v>
      </c>
      <c r="Y31">
        <v>45339</v>
      </c>
      <c r="Z31" t="s">
        <v>751</v>
      </c>
      <c r="AA31">
        <v>20</v>
      </c>
      <c r="AB31" t="s">
        <v>154</v>
      </c>
      <c r="AC31" t="s">
        <v>752</v>
      </c>
      <c r="AD31">
        <v>1.33</v>
      </c>
      <c r="AE31" t="s">
        <v>753</v>
      </c>
      <c r="AF31" t="s">
        <v>754</v>
      </c>
      <c r="AG31">
        <v>37</v>
      </c>
      <c r="AH31" t="s">
        <v>109</v>
      </c>
      <c r="AI31">
        <v>100</v>
      </c>
      <c r="AJ31" t="s">
        <v>701</v>
      </c>
      <c r="AK31" t="s">
        <v>567</v>
      </c>
      <c r="AL31" t="s">
        <v>755</v>
      </c>
      <c r="AM31" t="s">
        <v>756</v>
      </c>
      <c r="AN31" t="s">
        <v>110</v>
      </c>
      <c r="AO31" t="s">
        <v>110</v>
      </c>
      <c r="AP31" t="s">
        <v>110</v>
      </c>
      <c r="AQ31"/>
      <c r="AR31">
        <v>6.3</v>
      </c>
      <c r="AS31">
        <v>0.32</v>
      </c>
      <c r="AT31"/>
      <c r="AU31"/>
      <c r="AV31" t="s">
        <v>110</v>
      </c>
      <c r="AW31" t="s">
        <v>132</v>
      </c>
      <c r="AX31" t="s">
        <v>518</v>
      </c>
      <c r="AY31" t="s">
        <v>519</v>
      </c>
      <c r="AZ31" t="s">
        <v>520</v>
      </c>
      <c r="BA31">
        <v>2000000000</v>
      </c>
      <c r="BB31" t="s">
        <v>109</v>
      </c>
      <c r="BC31" t="s">
        <v>553</v>
      </c>
      <c r="BD31" t="s">
        <v>110</v>
      </c>
      <c r="BE31" t="s">
        <v>109</v>
      </c>
      <c r="BF31"/>
      <c r="BG31" t="s">
        <v>109</v>
      </c>
      <c r="BH31" t="s">
        <v>631</v>
      </c>
      <c r="BI31">
        <v>45005.509409722225</v>
      </c>
      <c r="BJ31" t="s">
        <v>757</v>
      </c>
    </row>
    <row r="32" spans="1:62">
      <c r="A32" t="s">
        <v>56</v>
      </c>
      <c r="H32">
        <v>468</v>
      </c>
      <c r="I32" t="s">
        <v>758</v>
      </c>
      <c r="J32" t="s">
        <v>693</v>
      </c>
      <c r="K32" t="s">
        <v>679</v>
      </c>
      <c r="L32" t="s">
        <v>235</v>
      </c>
      <c r="M32" t="s">
        <v>655</v>
      </c>
      <c r="N32" t="s">
        <v>694</v>
      </c>
      <c r="O32" t="s">
        <v>110</v>
      </c>
      <c r="P32" t="s">
        <v>110</v>
      </c>
      <c r="Q32" t="s">
        <v>581</v>
      </c>
      <c r="R32" t="s">
        <v>759</v>
      </c>
      <c r="S32" t="s">
        <v>696</v>
      </c>
      <c r="T32" t="s">
        <v>760</v>
      </c>
      <c r="U32" t="s">
        <v>161</v>
      </c>
      <c r="V32">
        <v>44588</v>
      </c>
      <c r="W32">
        <v>44390</v>
      </c>
      <c r="X32">
        <v>44574</v>
      </c>
      <c r="Y32">
        <v>45670</v>
      </c>
      <c r="Z32" t="s">
        <v>761</v>
      </c>
      <c r="AA32">
        <v>2</v>
      </c>
      <c r="AB32" t="s">
        <v>162</v>
      </c>
      <c r="AC32" t="s">
        <v>762</v>
      </c>
      <c r="AD32">
        <v>2.7</v>
      </c>
      <c r="AE32" t="s">
        <v>763</v>
      </c>
      <c r="AF32" t="s">
        <v>764</v>
      </c>
      <c r="AG32">
        <v>25</v>
      </c>
      <c r="AH32" t="s">
        <v>109</v>
      </c>
      <c r="AI32">
        <v>99.369</v>
      </c>
      <c r="AJ32" t="s">
        <v>701</v>
      </c>
      <c r="AK32" t="s">
        <v>515</v>
      </c>
      <c r="AL32" t="s">
        <v>703</v>
      </c>
      <c r="AM32" t="s">
        <v>704</v>
      </c>
      <c r="AN32" t="s">
        <v>693</v>
      </c>
      <c r="AO32" t="s">
        <v>110</v>
      </c>
      <c r="AP32" t="s">
        <v>110</v>
      </c>
      <c r="AQ32">
        <v>-4.1999999999999997E-3</v>
      </c>
      <c r="AR32"/>
      <c r="AS32"/>
      <c r="AT32"/>
      <c r="AU32"/>
      <c r="AV32" t="s">
        <v>110</v>
      </c>
      <c r="AW32" t="s">
        <v>132</v>
      </c>
      <c r="AX32" t="s">
        <v>518</v>
      </c>
      <c r="AY32" t="s">
        <v>519</v>
      </c>
      <c r="AZ32" t="s">
        <v>572</v>
      </c>
      <c r="BA32">
        <v>520000000</v>
      </c>
      <c r="BB32" t="s">
        <v>109</v>
      </c>
      <c r="BC32" t="s">
        <v>765</v>
      </c>
      <c r="BD32" t="s">
        <v>766</v>
      </c>
      <c r="BE32" t="s">
        <v>109</v>
      </c>
      <c r="BF32"/>
      <c r="BG32" t="s">
        <v>109</v>
      </c>
      <c r="BH32" t="s">
        <v>12</v>
      </c>
      <c r="BI32">
        <v>45022.816678240742</v>
      </c>
      <c r="BJ32" t="s">
        <v>767</v>
      </c>
    </row>
    <row r="33" spans="1:62">
      <c r="A33" t="s">
        <v>470</v>
      </c>
      <c r="H33">
        <v>384</v>
      </c>
      <c r="I33" t="s">
        <v>758</v>
      </c>
      <c r="J33" t="s">
        <v>693</v>
      </c>
      <c r="K33" t="s">
        <v>679</v>
      </c>
      <c r="L33" t="s">
        <v>235</v>
      </c>
      <c r="M33" t="s">
        <v>655</v>
      </c>
      <c r="N33" t="s">
        <v>694</v>
      </c>
      <c r="O33" t="s">
        <v>110</v>
      </c>
      <c r="P33" t="s">
        <v>110</v>
      </c>
      <c r="Q33" t="s">
        <v>581</v>
      </c>
      <c r="R33" t="s">
        <v>759</v>
      </c>
      <c r="S33" t="s">
        <v>696</v>
      </c>
      <c r="T33" t="s">
        <v>760</v>
      </c>
      <c r="U33" t="s">
        <v>161</v>
      </c>
      <c r="V33">
        <v>44383</v>
      </c>
      <c r="W33">
        <v>44390</v>
      </c>
      <c r="X33">
        <v>44574</v>
      </c>
      <c r="Y33">
        <v>45670</v>
      </c>
      <c r="Z33" t="s">
        <v>761</v>
      </c>
      <c r="AA33">
        <v>3.2</v>
      </c>
      <c r="AB33" t="s">
        <v>162</v>
      </c>
      <c r="AC33" t="s">
        <v>762</v>
      </c>
      <c r="AD33">
        <v>2.7</v>
      </c>
      <c r="AE33" t="s">
        <v>768</v>
      </c>
      <c r="AF33" t="s">
        <v>769</v>
      </c>
      <c r="AG33">
        <v>25</v>
      </c>
      <c r="AH33" t="s">
        <v>109</v>
      </c>
      <c r="AI33">
        <v>99.369</v>
      </c>
      <c r="AJ33" t="s">
        <v>701</v>
      </c>
      <c r="AK33" t="s">
        <v>515</v>
      </c>
      <c r="AL33" t="s">
        <v>703</v>
      </c>
      <c r="AM33" t="s">
        <v>704</v>
      </c>
      <c r="AN33" t="s">
        <v>693</v>
      </c>
      <c r="AO33" t="s">
        <v>110</v>
      </c>
      <c r="AP33" t="s">
        <v>110</v>
      </c>
      <c r="AQ33">
        <v>-4.1999999999999997E-3</v>
      </c>
      <c r="AR33"/>
      <c r="AS33"/>
      <c r="AT33"/>
      <c r="AU33"/>
      <c r="AV33" t="s">
        <v>110</v>
      </c>
      <c r="AW33" t="s">
        <v>132</v>
      </c>
      <c r="AX33" t="s">
        <v>518</v>
      </c>
      <c r="AY33" t="s">
        <v>519</v>
      </c>
      <c r="AZ33" t="s">
        <v>572</v>
      </c>
      <c r="BA33">
        <v>520000000</v>
      </c>
      <c r="BB33" t="s">
        <v>109</v>
      </c>
      <c r="BC33" t="s">
        <v>765</v>
      </c>
      <c r="BD33" t="s">
        <v>766</v>
      </c>
      <c r="BE33" t="s">
        <v>109</v>
      </c>
      <c r="BF33"/>
      <c r="BG33" t="s">
        <v>109</v>
      </c>
      <c r="BH33" t="s">
        <v>12</v>
      </c>
      <c r="BI33">
        <v>45022.816678240742</v>
      </c>
      <c r="BJ33" t="s">
        <v>770</v>
      </c>
    </row>
    <row r="34" spans="1:62">
      <c r="A34" t="s">
        <v>39</v>
      </c>
      <c r="H34">
        <v>382</v>
      </c>
      <c r="I34" t="s">
        <v>771</v>
      </c>
      <c r="J34" t="s">
        <v>748</v>
      </c>
      <c r="K34" t="s">
        <v>722</v>
      </c>
      <c r="L34" t="s">
        <v>558</v>
      </c>
      <c r="M34" t="s">
        <v>559</v>
      </c>
      <c r="N34" t="s">
        <v>694</v>
      </c>
      <c r="O34" t="s">
        <v>110</v>
      </c>
      <c r="P34" t="s">
        <v>110</v>
      </c>
      <c r="Q34" t="s">
        <v>530</v>
      </c>
      <c r="R34" t="s">
        <v>749</v>
      </c>
      <c r="S34" t="s">
        <v>593</v>
      </c>
      <c r="T34" t="s">
        <v>750</v>
      </c>
      <c r="U34" t="s">
        <v>110</v>
      </c>
      <c r="V34">
        <v>44379</v>
      </c>
      <c r="W34">
        <v>44386</v>
      </c>
      <c r="X34">
        <v>44570</v>
      </c>
      <c r="Y34">
        <v>45116</v>
      </c>
      <c r="Z34" t="s">
        <v>772</v>
      </c>
      <c r="AA34">
        <v>15</v>
      </c>
      <c r="AB34" t="s">
        <v>111</v>
      </c>
      <c r="AC34" t="s">
        <v>752</v>
      </c>
      <c r="AD34">
        <v>2.8</v>
      </c>
      <c r="AE34" t="s">
        <v>773</v>
      </c>
      <c r="AF34" t="s">
        <v>774</v>
      </c>
      <c r="AG34">
        <v>30</v>
      </c>
      <c r="AH34" t="s">
        <v>109</v>
      </c>
      <c r="AI34">
        <v>100</v>
      </c>
      <c r="AJ34" t="s">
        <v>701</v>
      </c>
      <c r="AK34" t="s">
        <v>567</v>
      </c>
      <c r="AL34" t="s">
        <v>755</v>
      </c>
      <c r="AM34" t="s">
        <v>756</v>
      </c>
      <c r="AN34" t="s">
        <v>110</v>
      </c>
      <c r="AO34" t="s">
        <v>110</v>
      </c>
      <c r="AP34" t="s">
        <v>110</v>
      </c>
      <c r="AQ34"/>
      <c r="AR34"/>
      <c r="AS34"/>
      <c r="AT34"/>
      <c r="AU34">
        <v>0.38</v>
      </c>
      <c r="AV34" t="s">
        <v>110</v>
      </c>
      <c r="AW34" t="s">
        <v>132</v>
      </c>
      <c r="AX34" t="s">
        <v>518</v>
      </c>
      <c r="AY34" t="s">
        <v>519</v>
      </c>
      <c r="AZ34" t="s">
        <v>520</v>
      </c>
      <c r="BA34">
        <v>1500000000</v>
      </c>
      <c r="BB34" t="s">
        <v>109</v>
      </c>
      <c r="BC34" t="s">
        <v>553</v>
      </c>
      <c r="BD34" t="s">
        <v>110</v>
      </c>
      <c r="BE34" t="s">
        <v>109</v>
      </c>
      <c r="BF34"/>
      <c r="BG34" t="s">
        <v>109</v>
      </c>
      <c r="BH34" t="s">
        <v>12</v>
      </c>
      <c r="BI34">
        <v>45020.67291666667</v>
      </c>
      <c r="BJ34" t="s">
        <v>775</v>
      </c>
    </row>
    <row r="35" spans="1:62">
      <c r="A35" t="s">
        <v>38</v>
      </c>
      <c r="H35">
        <v>374</v>
      </c>
      <c r="I35" t="s">
        <v>776</v>
      </c>
      <c r="J35" t="s">
        <v>777</v>
      </c>
      <c r="K35" t="s">
        <v>557</v>
      </c>
      <c r="L35" t="s">
        <v>198</v>
      </c>
      <c r="M35" t="s">
        <v>778</v>
      </c>
      <c r="N35" t="s">
        <v>580</v>
      </c>
      <c r="O35" t="s">
        <v>110</v>
      </c>
      <c r="P35" t="s">
        <v>110</v>
      </c>
      <c r="Q35" t="s">
        <v>530</v>
      </c>
      <c r="R35" t="s">
        <v>779</v>
      </c>
      <c r="S35" t="s">
        <v>780</v>
      </c>
      <c r="T35" t="s">
        <v>108</v>
      </c>
      <c r="U35" t="s">
        <v>161</v>
      </c>
      <c r="V35">
        <v>44270</v>
      </c>
      <c r="W35">
        <v>44236</v>
      </c>
      <c r="X35">
        <v>44417</v>
      </c>
      <c r="Y35">
        <v>45331</v>
      </c>
      <c r="Z35" t="s">
        <v>781</v>
      </c>
      <c r="AA35">
        <v>0.6</v>
      </c>
      <c r="AB35" t="s">
        <v>162</v>
      </c>
      <c r="AC35" t="s">
        <v>782</v>
      </c>
      <c r="AD35">
        <v>2.6</v>
      </c>
      <c r="AE35" t="s">
        <v>110</v>
      </c>
      <c r="AF35" t="s">
        <v>110</v>
      </c>
      <c r="AG35"/>
      <c r="AH35" t="s">
        <v>109</v>
      </c>
      <c r="AI35">
        <v>100</v>
      </c>
      <c r="AJ35" t="s">
        <v>618</v>
      </c>
      <c r="AK35" t="s">
        <v>567</v>
      </c>
      <c r="AL35" t="s">
        <v>783</v>
      </c>
      <c r="AM35" t="s">
        <v>784</v>
      </c>
      <c r="AN35" t="s">
        <v>110</v>
      </c>
      <c r="AO35" t="s">
        <v>110</v>
      </c>
      <c r="AP35" t="s">
        <v>110</v>
      </c>
      <c r="AQ35"/>
      <c r="AR35"/>
      <c r="AS35"/>
      <c r="AT35"/>
      <c r="AU35"/>
      <c r="AV35" t="s">
        <v>110</v>
      </c>
      <c r="AW35" t="s">
        <v>132</v>
      </c>
      <c r="AX35" t="s">
        <v>518</v>
      </c>
      <c r="AY35" t="s">
        <v>519</v>
      </c>
      <c r="AZ35" t="s">
        <v>520</v>
      </c>
      <c r="BA35">
        <v>126000000</v>
      </c>
      <c r="BB35" t="s">
        <v>109</v>
      </c>
      <c r="BC35" t="s">
        <v>621</v>
      </c>
      <c r="BD35" t="s">
        <v>785</v>
      </c>
      <c r="BE35" t="s">
        <v>109</v>
      </c>
      <c r="BF35"/>
      <c r="BG35" t="s">
        <v>109</v>
      </c>
      <c r="BH35" t="s">
        <v>12</v>
      </c>
      <c r="BI35">
        <v>45020.67291666667</v>
      </c>
      <c r="BJ35" t="s">
        <v>786</v>
      </c>
    </row>
    <row r="36" spans="1:62">
      <c r="A36" t="s">
        <v>471</v>
      </c>
      <c r="H36">
        <v>373</v>
      </c>
      <c r="I36" t="s">
        <v>776</v>
      </c>
      <c r="J36" t="s">
        <v>777</v>
      </c>
      <c r="K36" t="s">
        <v>557</v>
      </c>
      <c r="L36" t="s">
        <v>198</v>
      </c>
      <c r="M36" t="s">
        <v>778</v>
      </c>
      <c r="N36" t="s">
        <v>580</v>
      </c>
      <c r="O36" t="s">
        <v>110</v>
      </c>
      <c r="P36" t="s">
        <v>110</v>
      </c>
      <c r="Q36" t="s">
        <v>530</v>
      </c>
      <c r="R36" t="s">
        <v>779</v>
      </c>
      <c r="S36" t="s">
        <v>780</v>
      </c>
      <c r="T36" t="s">
        <v>108</v>
      </c>
      <c r="U36" t="s">
        <v>161</v>
      </c>
      <c r="V36">
        <v>44231</v>
      </c>
      <c r="W36">
        <v>44236</v>
      </c>
      <c r="X36">
        <v>44417</v>
      </c>
      <c r="Y36">
        <v>45331</v>
      </c>
      <c r="Z36" t="s">
        <v>787</v>
      </c>
      <c r="AA36">
        <v>0.66</v>
      </c>
      <c r="AB36" t="s">
        <v>162</v>
      </c>
      <c r="AC36" t="s">
        <v>782</v>
      </c>
      <c r="AD36">
        <v>2.6</v>
      </c>
      <c r="AE36" t="s">
        <v>110</v>
      </c>
      <c r="AF36" t="s">
        <v>110</v>
      </c>
      <c r="AG36"/>
      <c r="AH36" t="s">
        <v>109</v>
      </c>
      <c r="AI36">
        <v>100</v>
      </c>
      <c r="AJ36" t="s">
        <v>618</v>
      </c>
      <c r="AK36" t="s">
        <v>567</v>
      </c>
      <c r="AL36" t="s">
        <v>783</v>
      </c>
      <c r="AM36" t="s">
        <v>784</v>
      </c>
      <c r="AN36" t="s">
        <v>110</v>
      </c>
      <c r="AO36" t="s">
        <v>110</v>
      </c>
      <c r="AP36" t="s">
        <v>110</v>
      </c>
      <c r="AQ36"/>
      <c r="AR36"/>
      <c r="AS36"/>
      <c r="AT36"/>
      <c r="AU36"/>
      <c r="AV36" t="s">
        <v>110</v>
      </c>
      <c r="AW36" t="s">
        <v>132</v>
      </c>
      <c r="AX36" t="s">
        <v>518</v>
      </c>
      <c r="AY36" t="s">
        <v>519</v>
      </c>
      <c r="AZ36" t="s">
        <v>520</v>
      </c>
      <c r="BA36">
        <v>126000000</v>
      </c>
      <c r="BB36" t="s">
        <v>109</v>
      </c>
      <c r="BC36" t="s">
        <v>621</v>
      </c>
      <c r="BD36" t="s">
        <v>785</v>
      </c>
      <c r="BE36" t="s">
        <v>109</v>
      </c>
      <c r="BF36"/>
      <c r="BG36" t="s">
        <v>109</v>
      </c>
      <c r="BH36" t="s">
        <v>12</v>
      </c>
      <c r="BI36">
        <v>45020.67291666667</v>
      </c>
      <c r="BJ36" t="s">
        <v>788</v>
      </c>
    </row>
    <row r="37" spans="1:62">
      <c r="A37" t="s">
        <v>472</v>
      </c>
    </row>
    <row r="38" spans="1:62">
      <c r="A38" t="s">
        <v>473</v>
      </c>
    </row>
    <row r="39" spans="1:62">
      <c r="A39" t="s">
        <v>474</v>
      </c>
    </row>
    <row r="40" spans="1:62">
      <c r="A40" t="s">
        <v>475</v>
      </c>
    </row>
    <row r="41" spans="1:62">
      <c r="A41" t="s">
        <v>476</v>
      </c>
    </row>
    <row r="42" spans="1:62">
      <c r="A42" t="s">
        <v>47</v>
      </c>
    </row>
    <row r="43" spans="1:62">
      <c r="A43" t="s">
        <v>477</v>
      </c>
    </row>
    <row r="44" spans="1:62">
      <c r="A44" t="s">
        <v>478</v>
      </c>
    </row>
    <row r="45" spans="1:62">
      <c r="A45" t="s">
        <v>368</v>
      </c>
    </row>
    <row r="46" spans="1:62">
      <c r="A46" t="s">
        <v>64</v>
      </c>
    </row>
    <row r="47" spans="1:62">
      <c r="A47" t="s">
        <v>65</v>
      </c>
    </row>
    <row r="48" spans="1:62">
      <c r="A48" t="s">
        <v>66</v>
      </c>
    </row>
    <row r="49" spans="1:1">
      <c r="A49" t="s">
        <v>479</v>
      </c>
    </row>
    <row r="50" spans="1:1">
      <c r="A50" t="s">
        <v>480</v>
      </c>
    </row>
    <row r="51" spans="1:1">
      <c r="A51" t="s">
        <v>481</v>
      </c>
    </row>
    <row r="52" spans="1:1">
      <c r="A52" t="s">
        <v>482</v>
      </c>
    </row>
    <row r="53" spans="1:1">
      <c r="A53" t="s">
        <v>483</v>
      </c>
    </row>
    <row r="54" spans="1:1">
      <c r="A54" t="s">
        <v>484</v>
      </c>
    </row>
    <row r="55" spans="1:1">
      <c r="A55" t="s">
        <v>485</v>
      </c>
    </row>
    <row r="56" spans="1:1">
      <c r="A56" t="s">
        <v>53</v>
      </c>
    </row>
    <row r="57" spans="1:1">
      <c r="A57" t="s">
        <v>486</v>
      </c>
    </row>
    <row r="58" spans="1:1">
      <c r="A58" t="s">
        <v>487</v>
      </c>
    </row>
    <row r="59" spans="1:1">
      <c r="A59" t="s">
        <v>488</v>
      </c>
    </row>
    <row r="60" spans="1:1">
      <c r="A60" t="s">
        <v>489</v>
      </c>
    </row>
    <row r="61" spans="1:1">
      <c r="A61" t="s">
        <v>75</v>
      </c>
    </row>
    <row r="62" spans="1:1">
      <c r="A62" t="s">
        <v>490</v>
      </c>
    </row>
    <row r="63" spans="1:1">
      <c r="A63" t="s">
        <v>491</v>
      </c>
    </row>
    <row r="64" spans="1:1">
      <c r="A64" t="s">
        <v>492</v>
      </c>
    </row>
    <row r="65" spans="1:1">
      <c r="A65" t="s">
        <v>493</v>
      </c>
    </row>
    <row r="66" spans="1:1">
      <c r="A66" t="s">
        <v>494</v>
      </c>
    </row>
    <row r="67" spans="1:1">
      <c r="A67" t="s">
        <v>14</v>
      </c>
    </row>
    <row r="68" spans="1:1">
      <c r="A68" t="s">
        <v>78</v>
      </c>
    </row>
    <row r="69" spans="1:1">
      <c r="A69" t="s">
        <v>79</v>
      </c>
    </row>
  </sheetData>
  <phoneticPr fontId="14" type="noConversion"/>
  <pageMargins left="0.7" right="0.7" top="0.75" bottom="0.75" header="0.3" footer="0.3"/>
  <pageSetup orientation="portrait" r:id="rId1"/>
  <legacy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C2B59B"/>
  </sheetPr>
  <dimension ref="A1:BU1181"/>
  <sheetViews>
    <sheetView topLeftCell="J1" zoomScale="70" zoomScaleNormal="70" workbookViewId="0">
      <selection activeCell="BE6" sqref="BE6"/>
    </sheetView>
  </sheetViews>
  <sheetFormatPr defaultColWidth="8.88671875" defaultRowHeight="15" outlineLevelRow="1" outlineLevelCol="1"/>
  <cols>
    <col min="1" max="1" width="20" style="7" customWidth="1"/>
    <col min="2" max="2" width="14.6640625" style="7" bestFit="1" customWidth="1"/>
    <col min="3" max="6" width="1.88671875" style="7" customWidth="1"/>
    <col min="7" max="7" width="13.77734375" style="7" bestFit="1" customWidth="1"/>
    <col min="8" max="8" width="14" style="7" bestFit="1" customWidth="1"/>
    <col min="9" max="9" width="45.21875" style="7" bestFit="1" customWidth="1"/>
    <col min="10" max="10" width="16.21875" style="7" bestFit="1" customWidth="1"/>
    <col min="11" max="11" width="10.6640625" style="7" hidden="1" customWidth="1" outlineLevel="1"/>
    <col min="12" max="13" width="16.21875" style="7" hidden="1" customWidth="1" outlineLevel="1"/>
    <col min="14" max="14" width="13.44140625" style="7" hidden="1" customWidth="1" outlineLevel="1"/>
    <col min="15" max="15" width="6.33203125" style="7" hidden="1" customWidth="1" outlineLevel="1"/>
    <col min="16" max="16" width="13" style="7" hidden="1" customWidth="1" outlineLevel="1"/>
    <col min="17" max="17" width="6.33203125" style="7" hidden="1" customWidth="1" outlineLevel="1"/>
    <col min="18" max="18" width="13.21875" style="7" hidden="1" customWidth="1" outlineLevel="1"/>
    <col min="19" max="19" width="14.21875" style="7" hidden="1" customWidth="1" outlineLevel="1"/>
    <col min="20" max="21" width="13.21875" style="7" hidden="1" customWidth="1" outlineLevel="1"/>
    <col min="22" max="23" width="9.88671875" style="7" hidden="1" customWidth="1" outlineLevel="1"/>
    <col min="24" max="24" width="8.109375" style="7" hidden="1" customWidth="1" outlineLevel="1"/>
    <col min="25" max="25" width="14.5546875" style="7" hidden="1" customWidth="1" outlineLevel="1"/>
    <col min="26" max="26" width="31.88671875" style="7" hidden="1" customWidth="1" outlineLevel="1"/>
    <col min="27" max="27" width="18.109375" style="7" hidden="1" customWidth="1" outlineLevel="1"/>
    <col min="28" max="28" width="11.6640625" style="7" hidden="1" customWidth="1" outlineLevel="1"/>
    <col min="29" max="30" width="9.88671875" style="7" hidden="1" customWidth="1" outlineLevel="1"/>
    <col min="31" max="31" width="10.6640625" style="7" hidden="1" customWidth="1" outlineLevel="1"/>
    <col min="32" max="32" width="11.6640625" style="7" hidden="1" customWidth="1" outlineLevel="1"/>
    <col min="33" max="33" width="10.6640625" style="7" hidden="1" customWidth="1" outlineLevel="1"/>
    <col min="34" max="34" width="8.109375" style="7" hidden="1" customWidth="1" outlineLevel="1"/>
    <col min="35" max="35" width="7.109375" style="7" hidden="1" customWidth="1" outlineLevel="1"/>
    <col min="36" max="36" width="8.109375" style="7" hidden="1" customWidth="1" outlineLevel="1"/>
    <col min="37" max="37" width="9.77734375" style="7" hidden="1" customWidth="1" outlineLevel="1"/>
    <col min="38" max="38" width="11.6640625" style="7" hidden="1" customWidth="1" outlineLevel="1"/>
    <col min="39" max="39" width="19" style="7" hidden="1" customWidth="1" outlineLevel="1"/>
    <col min="40" max="40" width="18.88671875" style="7" hidden="1" customWidth="1" outlineLevel="1"/>
    <col min="41" max="41" width="80.88671875" style="7" hidden="1" customWidth="1" outlineLevel="1"/>
    <col min="42" max="42" width="71" style="7" hidden="1" customWidth="1" outlineLevel="1"/>
    <col min="43" max="43" width="34.33203125" style="7" hidden="1" customWidth="1" outlineLevel="1"/>
    <col min="44" max="44" width="18.44140625" style="7" hidden="1" customWidth="1" outlineLevel="1"/>
    <col min="45" max="45" width="10" style="7" hidden="1" customWidth="1" outlineLevel="1"/>
    <col min="46" max="46" width="9.88671875" style="7" hidden="1" customWidth="1" outlineLevel="1"/>
    <col min="47" max="47" width="23.77734375" style="7" hidden="1" customWidth="1" outlineLevel="1"/>
    <col min="48" max="48" width="9.88671875" style="7" hidden="1" customWidth="1" outlineLevel="1"/>
    <col min="49" max="49" width="10.77734375" style="7" hidden="1" customWidth="1" outlineLevel="1"/>
    <col min="50" max="50" width="14.109375" style="7" hidden="1" customWidth="1" outlineLevel="1"/>
    <col min="51" max="52" width="80.88671875" style="7" hidden="1" customWidth="1" outlineLevel="1"/>
    <col min="53" max="53" width="20" style="7" hidden="1" customWidth="1" outlineLevel="1"/>
    <col min="54" max="54" width="12.5546875" style="7" hidden="1" customWidth="1" outlineLevel="1"/>
    <col min="55" max="55" width="10.44140625" style="7" bestFit="1" customWidth="1" collapsed="1"/>
    <col min="56" max="56" width="16.33203125" style="7" bestFit="1" customWidth="1"/>
    <col min="57" max="57" width="22.5546875" style="7" bestFit="1" customWidth="1"/>
    <col min="58" max="58" width="5.6640625" style="7" customWidth="1"/>
    <col min="59" max="59" width="7.88671875" style="7" bestFit="1" customWidth="1"/>
    <col min="60" max="60" width="5.6640625" style="7" customWidth="1"/>
    <col min="61" max="61" width="8.6640625" style="7" bestFit="1" customWidth="1"/>
    <col min="62" max="62" width="11.109375" style="7" bestFit="1" customWidth="1"/>
    <col min="63" max="63" width="10.44140625" style="7" bestFit="1" customWidth="1"/>
    <col min="64" max="64" width="13.44140625" style="7" bestFit="1" customWidth="1"/>
    <col min="65" max="65" width="26" style="7" bestFit="1" customWidth="1"/>
    <col min="66" max="66" width="9.44140625" style="7" bestFit="1" customWidth="1"/>
    <col min="67" max="67" width="6.109375" style="7" bestFit="1" customWidth="1"/>
    <col min="68" max="68" width="12.21875" style="7" bestFit="1" customWidth="1"/>
    <col min="69" max="69" width="7.77734375" style="7" bestFit="1" customWidth="1"/>
    <col min="70" max="70" width="6.44140625" style="7" bestFit="1" customWidth="1"/>
    <col min="71" max="71" width="19.5546875" style="7" bestFit="1" customWidth="1"/>
    <col min="72" max="72" width="9.5546875" style="7" bestFit="1" customWidth="1"/>
    <col min="73" max="73" width="15.33203125" style="7" bestFit="1" customWidth="1"/>
    <col min="74" max="76" width="8.6640625" style="7" customWidth="1"/>
    <col min="77" max="16384" width="8.88671875" style="7"/>
  </cols>
  <sheetData>
    <row r="1" spans="1:73" ht="54" customHeight="1" thickTop="1" thickBot="1">
      <c r="A1" s="8" t="s">
        <v>789</v>
      </c>
      <c r="H1" s="83" t="s">
        <v>31</v>
      </c>
      <c r="N1" s="57" t="s">
        <v>790</v>
      </c>
      <c r="O1" s="26">
        <f>COUNTIF(mCurated[收窄基点],"&gt;100")+COUNTIF(mCurated[收窄基点],"&lt;0")</f>
        <v>0</v>
      </c>
      <c r="V1" s="22"/>
      <c r="AV1" s="26"/>
      <c r="AW1" s="26"/>
      <c r="AX1" s="26"/>
      <c r="AY1" s="26"/>
      <c r="AZ1" s="26"/>
      <c r="BI1" s="95">
        <f ca="1">COUNTA(INDIRECT(BK1&amp;"[Index]"))</f>
        <v>180</v>
      </c>
      <c r="BK1" s="112" t="s">
        <v>9</v>
      </c>
      <c r="BM1" s="112" t="s">
        <v>791</v>
      </c>
      <c r="BN1" s="112"/>
    </row>
    <row r="2" spans="1:73" ht="54" customHeight="1" thickTop="1">
      <c r="A2" s="95">
        <f>COUNTA(mCurated[Timestamp])</f>
        <v>911</v>
      </c>
      <c r="AV2" s="23"/>
      <c r="AW2" s="23"/>
    </row>
    <row r="3" spans="1:73" ht="35.25" customHeight="1"/>
    <row r="4" spans="1:73" ht="35.25" customHeight="1">
      <c r="Z4" s="141"/>
      <c r="AA4" s="141"/>
      <c r="AB4" s="141"/>
      <c r="AC4" s="141"/>
      <c r="AG4" s="141"/>
      <c r="AH4" s="141"/>
      <c r="AI4" s="141"/>
      <c r="AJ4" s="141"/>
      <c r="AU4" s="141"/>
      <c r="AX4" s="140"/>
      <c r="AY4" s="140"/>
      <c r="AZ4" s="140"/>
      <c r="BA4" s="140"/>
      <c r="BB4" s="140"/>
      <c r="BC4" s="140"/>
      <c r="BD4" s="140"/>
      <c r="BE4" s="140"/>
      <c r="BF4" s="140"/>
      <c r="BG4" s="140"/>
      <c r="BH4" s="140"/>
      <c r="BI4" s="140"/>
      <c r="BJ4" s="140"/>
      <c r="BK4" s="140"/>
      <c r="BL4" s="140"/>
      <c r="BM4" s="140"/>
      <c r="BN4" s="140"/>
    </row>
    <row r="5" spans="1:73" ht="15.75">
      <c r="A5" t="s">
        <v>34</v>
      </c>
      <c r="B5" t="s">
        <v>33</v>
      </c>
      <c r="G5" s="116" t="s">
        <v>30</v>
      </c>
      <c r="H5" s="42" t="s">
        <v>31</v>
      </c>
      <c r="I5" s="42" t="s">
        <v>32</v>
      </c>
      <c r="J5" s="42" t="s">
        <v>33</v>
      </c>
      <c r="K5" s="42" t="s">
        <v>34</v>
      </c>
      <c r="L5" s="42" t="s">
        <v>35</v>
      </c>
      <c r="M5" s="42" t="s">
        <v>36</v>
      </c>
      <c r="N5" s="42" t="s">
        <v>37</v>
      </c>
      <c r="O5" s="42" t="s">
        <v>38</v>
      </c>
      <c r="P5" s="42" t="s">
        <v>39</v>
      </c>
      <c r="Q5" s="42" t="s">
        <v>40</v>
      </c>
      <c r="R5" s="42" t="s">
        <v>41</v>
      </c>
      <c r="S5" s="42" t="s">
        <v>42</v>
      </c>
      <c r="T5" s="42" t="s">
        <v>43</v>
      </c>
      <c r="U5" s="42" t="s">
        <v>44</v>
      </c>
      <c r="V5" s="42" t="s">
        <v>45</v>
      </c>
      <c r="W5" s="42" t="s">
        <v>46</v>
      </c>
      <c r="X5" s="42" t="s">
        <v>47</v>
      </c>
      <c r="Y5" s="42" t="s">
        <v>48</v>
      </c>
      <c r="Z5" s="42" t="s">
        <v>49</v>
      </c>
      <c r="AA5" s="42" t="s">
        <v>50</v>
      </c>
      <c r="AB5" s="116" t="s">
        <v>51</v>
      </c>
      <c r="AC5" s="42" t="s">
        <v>52</v>
      </c>
      <c r="AD5" s="42" t="s">
        <v>53</v>
      </c>
      <c r="AE5" s="42" t="s">
        <v>54</v>
      </c>
      <c r="AF5" s="42" t="s">
        <v>55</v>
      </c>
      <c r="AG5" s="42" t="s">
        <v>56</v>
      </c>
      <c r="AH5" s="42" t="s">
        <v>57</v>
      </c>
      <c r="AI5" s="42" t="s">
        <v>58</v>
      </c>
      <c r="AJ5" s="42" t="s">
        <v>59</v>
      </c>
      <c r="AK5" s="42" t="s">
        <v>60</v>
      </c>
      <c r="AL5" s="42" t="s">
        <v>61</v>
      </c>
      <c r="AM5" s="42" t="s">
        <v>62</v>
      </c>
      <c r="AN5" s="42" t="s">
        <v>63</v>
      </c>
      <c r="AO5" s="42" t="s">
        <v>64</v>
      </c>
      <c r="AP5" s="42" t="s">
        <v>65</v>
      </c>
      <c r="AQ5" s="42" t="s">
        <v>66</v>
      </c>
      <c r="AR5" s="42" t="s">
        <v>67</v>
      </c>
      <c r="AS5" s="42" t="s">
        <v>68</v>
      </c>
      <c r="AT5" s="42" t="s">
        <v>69</v>
      </c>
      <c r="AU5" s="42" t="s">
        <v>70</v>
      </c>
      <c r="AV5" s="42" t="s">
        <v>71</v>
      </c>
      <c r="AW5" s="42" t="s">
        <v>72</v>
      </c>
      <c r="AX5" s="116" t="s">
        <v>73</v>
      </c>
      <c r="AY5" s="116" t="s">
        <v>74</v>
      </c>
      <c r="AZ5" s="42" t="s">
        <v>75</v>
      </c>
      <c r="BA5" s="42" t="s">
        <v>76</v>
      </c>
      <c r="BB5" s="42" t="s">
        <v>77</v>
      </c>
      <c r="BC5" s="42" t="s">
        <v>14</v>
      </c>
      <c r="BD5" s="42" t="s">
        <v>78</v>
      </c>
      <c r="BE5" s="42" t="s">
        <v>79</v>
      </c>
      <c r="BI5" t="s">
        <v>30</v>
      </c>
      <c r="BJ5" t="s">
        <v>31</v>
      </c>
      <c r="BK5" t="s">
        <v>34</v>
      </c>
      <c r="BL5" t="s">
        <v>33</v>
      </c>
      <c r="BM5" t="s">
        <v>32</v>
      </c>
      <c r="BN5" t="s">
        <v>35</v>
      </c>
      <c r="BO5" t="s">
        <v>38</v>
      </c>
      <c r="BP5" t="s">
        <v>39</v>
      </c>
      <c r="BQ5" t="s">
        <v>57</v>
      </c>
      <c r="BR5" t="s">
        <v>40</v>
      </c>
      <c r="BS5" t="s">
        <v>79</v>
      </c>
      <c r="BT5" t="s">
        <v>14</v>
      </c>
      <c r="BU5" t="s">
        <v>78</v>
      </c>
    </row>
    <row r="6" spans="1:73" ht="15.75">
      <c r="A6" s="1">
        <v>45197</v>
      </c>
      <c r="B6" s="29" t="s">
        <v>505</v>
      </c>
      <c r="G6" s="42">
        <v>911</v>
      </c>
      <c r="H6" s="113" t="s">
        <v>109</v>
      </c>
      <c r="I6" s="42" t="s">
        <v>122</v>
      </c>
      <c r="J6" s="42" t="s">
        <v>123</v>
      </c>
      <c r="K6" s="127">
        <v>45218</v>
      </c>
      <c r="L6" s="113" t="s">
        <v>108</v>
      </c>
      <c r="M6" s="42" t="s">
        <v>108</v>
      </c>
      <c r="N6" s="42" t="s">
        <v>124</v>
      </c>
      <c r="O6" s="42" t="s">
        <v>125</v>
      </c>
      <c r="P6" s="42">
        <v>106</v>
      </c>
      <c r="Q6" s="42" t="s">
        <v>126</v>
      </c>
      <c r="R6" s="42" t="s">
        <v>127</v>
      </c>
      <c r="S6" s="42" t="s">
        <v>128</v>
      </c>
      <c r="T6" s="42" t="s">
        <v>127</v>
      </c>
      <c r="U6" s="42" t="s">
        <v>110</v>
      </c>
      <c r="V6" s="42">
        <v>30</v>
      </c>
      <c r="W6" s="42" t="s">
        <v>129</v>
      </c>
      <c r="X6" s="113">
        <v>100</v>
      </c>
      <c r="Y6" s="42" t="s">
        <v>130</v>
      </c>
      <c r="Z6" s="42" t="s">
        <v>131</v>
      </c>
      <c r="AA6" s="113" t="s">
        <v>110</v>
      </c>
      <c r="AB6" s="113" t="s">
        <v>110</v>
      </c>
      <c r="AC6" s="113" t="s">
        <v>109</v>
      </c>
      <c r="AD6" s="113" t="s">
        <v>132</v>
      </c>
      <c r="AE6" s="114">
        <v>45224</v>
      </c>
      <c r="AF6" s="114">
        <v>45407</v>
      </c>
      <c r="AG6" s="114">
        <v>46320</v>
      </c>
      <c r="AH6" s="42">
        <v>0.74199999999999999</v>
      </c>
      <c r="AI6" s="42">
        <v>5.194</v>
      </c>
      <c r="AJ6" s="42">
        <v>5.5119999999999996</v>
      </c>
      <c r="AK6" s="113" t="s">
        <v>109</v>
      </c>
      <c r="AL6" s="113" t="s">
        <v>133</v>
      </c>
      <c r="AM6" s="113" t="s">
        <v>110</v>
      </c>
      <c r="AN6" s="42" t="s">
        <v>109</v>
      </c>
      <c r="AO6" s="113" t="s">
        <v>122</v>
      </c>
      <c r="AP6" s="113" t="s">
        <v>110</v>
      </c>
      <c r="AQ6" s="113" t="s">
        <v>109</v>
      </c>
      <c r="AR6" s="42" t="s">
        <v>134</v>
      </c>
      <c r="AS6" s="42" t="s">
        <v>109</v>
      </c>
      <c r="AT6" t="s">
        <v>110</v>
      </c>
      <c r="AU6" s="42" t="s">
        <v>109</v>
      </c>
      <c r="AV6" s="42" t="s">
        <v>109</v>
      </c>
      <c r="AW6" s="42" t="s">
        <v>110</v>
      </c>
      <c r="AX6" s="42" t="s">
        <v>109</v>
      </c>
      <c r="AY6" s="157" t="s">
        <v>109</v>
      </c>
      <c r="AZ6" s="158" t="s">
        <v>135</v>
      </c>
      <c r="BA6" s="113" t="s">
        <v>136</v>
      </c>
      <c r="BB6" s="113" t="s">
        <v>137</v>
      </c>
      <c r="BC6" s="42" t="s">
        <v>12</v>
      </c>
      <c r="BD6" s="115">
        <v>45220.874482314815</v>
      </c>
      <c r="BE6" s="113" t="s">
        <v>138</v>
      </c>
      <c r="BI6">
        <v>180</v>
      </c>
      <c r="BJ6" t="s">
        <v>105</v>
      </c>
      <c r="BK6" s="1">
        <v>45219</v>
      </c>
      <c r="BL6" t="s">
        <v>107</v>
      </c>
      <c r="BM6" t="s">
        <v>106</v>
      </c>
      <c r="BN6" t="s">
        <v>108</v>
      </c>
      <c r="BO6" t="s">
        <v>111</v>
      </c>
      <c r="BP6">
        <v>0.2</v>
      </c>
      <c r="BQ6">
        <v>2.7E-2</v>
      </c>
      <c r="BR6" t="s">
        <v>112</v>
      </c>
      <c r="BS6" t="s">
        <v>113</v>
      </c>
      <c r="BT6" t="s">
        <v>12</v>
      </c>
      <c r="BU6" s="45">
        <v>45222.58013159722</v>
      </c>
    </row>
    <row r="7" spans="1:73" ht="31.5">
      <c r="A7" s="1">
        <v>45188</v>
      </c>
      <c r="B7" t="s">
        <v>792</v>
      </c>
      <c r="G7" s="42">
        <v>910</v>
      </c>
      <c r="H7" s="113" t="s">
        <v>109</v>
      </c>
      <c r="I7" s="42" t="s">
        <v>158</v>
      </c>
      <c r="J7" s="42" t="s">
        <v>159</v>
      </c>
      <c r="K7" s="127">
        <v>45217</v>
      </c>
      <c r="L7" s="113" t="s">
        <v>108</v>
      </c>
      <c r="M7" s="42" t="s">
        <v>160</v>
      </c>
      <c r="N7" s="42" t="s">
        <v>161</v>
      </c>
      <c r="O7" s="42" t="s">
        <v>162</v>
      </c>
      <c r="P7" s="42">
        <v>2.1</v>
      </c>
      <c r="Q7" s="42" t="s">
        <v>126</v>
      </c>
      <c r="R7" s="42" t="s">
        <v>163</v>
      </c>
      <c r="S7" s="42" t="s">
        <v>164</v>
      </c>
      <c r="T7" s="42" t="s">
        <v>163</v>
      </c>
      <c r="U7" s="42" t="s">
        <v>110</v>
      </c>
      <c r="V7" s="42">
        <v>60</v>
      </c>
      <c r="W7" s="42" t="s">
        <v>129</v>
      </c>
      <c r="X7" s="113">
        <v>100</v>
      </c>
      <c r="Y7" s="42" t="s">
        <v>165</v>
      </c>
      <c r="Z7" s="42" t="s">
        <v>166</v>
      </c>
      <c r="AA7" s="113" t="s">
        <v>110</v>
      </c>
      <c r="AB7" s="113" t="s">
        <v>110</v>
      </c>
      <c r="AC7" s="113" t="s">
        <v>109</v>
      </c>
      <c r="AD7" s="113" t="s">
        <v>132</v>
      </c>
      <c r="AE7" s="114">
        <v>45224</v>
      </c>
      <c r="AF7" s="114">
        <v>45407</v>
      </c>
      <c r="AG7" s="114">
        <v>46320</v>
      </c>
      <c r="AH7" s="42">
        <v>2.1</v>
      </c>
      <c r="AI7" s="42">
        <v>15.391</v>
      </c>
      <c r="AJ7" s="42">
        <v>16.440999999999999</v>
      </c>
      <c r="AK7" s="113" t="s">
        <v>109</v>
      </c>
      <c r="AL7" s="113" t="s">
        <v>167</v>
      </c>
      <c r="AM7" s="113" t="s">
        <v>110</v>
      </c>
      <c r="AN7" s="42" t="s">
        <v>109</v>
      </c>
      <c r="AO7" s="113" t="s">
        <v>168</v>
      </c>
      <c r="AP7" s="113" t="s">
        <v>110</v>
      </c>
      <c r="AQ7" s="113" t="s">
        <v>158</v>
      </c>
      <c r="AR7" s="42" t="s">
        <v>110</v>
      </c>
      <c r="AS7" s="42" t="s">
        <v>169</v>
      </c>
      <c r="AT7" t="s">
        <v>110</v>
      </c>
      <c r="AU7" s="42" t="s">
        <v>109</v>
      </c>
      <c r="AV7" s="42" t="s">
        <v>109</v>
      </c>
      <c r="AW7" s="42" t="s">
        <v>110</v>
      </c>
      <c r="AX7" s="42" t="s">
        <v>109</v>
      </c>
      <c r="AY7" s="157" t="s">
        <v>109</v>
      </c>
      <c r="AZ7" s="158" t="s">
        <v>170</v>
      </c>
      <c r="BA7" s="113" t="s">
        <v>136</v>
      </c>
      <c r="BB7" s="113" t="s">
        <v>137</v>
      </c>
      <c r="BC7" s="42" t="s">
        <v>12</v>
      </c>
      <c r="BD7" s="115">
        <v>45220.874482314815</v>
      </c>
      <c r="BE7" s="113" t="s">
        <v>171</v>
      </c>
      <c r="BI7">
        <v>179</v>
      </c>
      <c r="BJ7" t="s">
        <v>105</v>
      </c>
      <c r="BK7" s="1">
        <v>45218</v>
      </c>
      <c r="BL7" t="s">
        <v>148</v>
      </c>
      <c r="BM7" t="s">
        <v>147</v>
      </c>
      <c r="BN7" t="s">
        <v>108</v>
      </c>
      <c r="BO7" t="s">
        <v>111</v>
      </c>
      <c r="BP7">
        <v>2</v>
      </c>
      <c r="BQ7">
        <v>0.27200000000000002</v>
      </c>
      <c r="BR7" t="s">
        <v>149</v>
      </c>
      <c r="BS7" t="s">
        <v>150</v>
      </c>
      <c r="BT7" t="s">
        <v>12</v>
      </c>
      <c r="BU7" s="45">
        <v>45220.867659305557</v>
      </c>
    </row>
    <row r="8" spans="1:73" ht="15.75">
      <c r="A8" s="1">
        <v>45195</v>
      </c>
      <c r="B8" t="s">
        <v>555</v>
      </c>
      <c r="G8" s="42">
        <v>909</v>
      </c>
      <c r="H8" s="113" t="s">
        <v>109</v>
      </c>
      <c r="I8" s="42" t="s">
        <v>177</v>
      </c>
      <c r="J8" s="42" t="s">
        <v>178</v>
      </c>
      <c r="K8" s="127">
        <v>45217</v>
      </c>
      <c r="L8" s="113" t="s">
        <v>108</v>
      </c>
      <c r="M8" s="42" t="s">
        <v>108</v>
      </c>
      <c r="N8" s="42" t="s">
        <v>124</v>
      </c>
      <c r="O8" s="42" t="s">
        <v>111</v>
      </c>
      <c r="P8" s="42">
        <v>0.6</v>
      </c>
      <c r="Q8" s="42" t="s">
        <v>149</v>
      </c>
      <c r="R8" s="42" t="s">
        <v>179</v>
      </c>
      <c r="S8" s="42" t="s">
        <v>110</v>
      </c>
      <c r="T8" s="42" t="s">
        <v>179</v>
      </c>
      <c r="U8" s="42" t="s">
        <v>110</v>
      </c>
      <c r="V8" s="42" t="s">
        <v>110</v>
      </c>
      <c r="W8" s="42" t="s">
        <v>129</v>
      </c>
      <c r="X8" s="113">
        <v>100</v>
      </c>
      <c r="Y8" s="42" t="s">
        <v>180</v>
      </c>
      <c r="Z8" s="42" t="s">
        <v>166</v>
      </c>
      <c r="AA8" s="113" t="s">
        <v>110</v>
      </c>
      <c r="AB8" s="113" t="s">
        <v>110</v>
      </c>
      <c r="AC8" s="113" t="s">
        <v>109</v>
      </c>
      <c r="AD8" s="113" t="s">
        <v>132</v>
      </c>
      <c r="AE8" s="114">
        <v>45223</v>
      </c>
      <c r="AF8" s="114">
        <v>45406</v>
      </c>
      <c r="AG8" s="114">
        <v>45587</v>
      </c>
      <c r="AH8" s="42">
        <v>8.2000000000000003E-2</v>
      </c>
      <c r="AI8" s="42">
        <v>0.6</v>
      </c>
      <c r="AJ8" s="42">
        <v>0.64100000000000001</v>
      </c>
      <c r="AK8" s="113" t="s">
        <v>109</v>
      </c>
      <c r="AL8" s="113" t="s">
        <v>167</v>
      </c>
      <c r="AM8" s="113" t="s">
        <v>110</v>
      </c>
      <c r="AN8" s="42" t="s">
        <v>109</v>
      </c>
      <c r="AO8" s="113" t="s">
        <v>181</v>
      </c>
      <c r="AP8" s="113" t="s">
        <v>177</v>
      </c>
      <c r="AQ8" s="113" t="s">
        <v>109</v>
      </c>
      <c r="AR8" s="42" t="s">
        <v>110</v>
      </c>
      <c r="AS8" s="42" t="s">
        <v>109</v>
      </c>
      <c r="AT8" t="s">
        <v>110</v>
      </c>
      <c r="AU8" s="42" t="s">
        <v>109</v>
      </c>
      <c r="AV8" s="42" t="s">
        <v>182</v>
      </c>
      <c r="AW8" s="42" t="s">
        <v>110</v>
      </c>
      <c r="AX8" s="42" t="s">
        <v>109</v>
      </c>
      <c r="AY8" s="157" t="s">
        <v>109</v>
      </c>
      <c r="AZ8" s="158" t="s">
        <v>183</v>
      </c>
      <c r="BA8" s="113" t="s">
        <v>136</v>
      </c>
      <c r="BB8" s="113" t="s">
        <v>137</v>
      </c>
      <c r="BC8" s="42" t="s">
        <v>12</v>
      </c>
      <c r="BD8" s="115">
        <v>45220.874482314815</v>
      </c>
      <c r="BE8" s="113" t="s">
        <v>184</v>
      </c>
      <c r="BI8">
        <v>178</v>
      </c>
      <c r="BJ8" t="s">
        <v>105</v>
      </c>
      <c r="BK8" s="1">
        <v>45218</v>
      </c>
      <c r="BL8" t="s">
        <v>153</v>
      </c>
      <c r="BM8" t="s">
        <v>106</v>
      </c>
      <c r="BN8" t="s">
        <v>108</v>
      </c>
      <c r="BO8" t="s">
        <v>154</v>
      </c>
      <c r="BP8">
        <v>0.05</v>
      </c>
      <c r="BQ8">
        <v>6.0000000000000001E-3</v>
      </c>
      <c r="BR8" t="s">
        <v>112</v>
      </c>
      <c r="BS8" t="s">
        <v>155</v>
      </c>
      <c r="BT8" t="s">
        <v>12</v>
      </c>
      <c r="BU8" s="45">
        <v>45220.867659305557</v>
      </c>
    </row>
    <row r="9" spans="1:73" ht="15.75">
      <c r="A9" s="1">
        <v>45212</v>
      </c>
      <c r="B9" t="s">
        <v>576</v>
      </c>
      <c r="G9" s="42">
        <v>908</v>
      </c>
      <c r="H9" s="113" t="s">
        <v>109</v>
      </c>
      <c r="I9" s="42" t="s">
        <v>190</v>
      </c>
      <c r="J9" s="42" t="s">
        <v>191</v>
      </c>
      <c r="K9" s="127">
        <v>45217</v>
      </c>
      <c r="L9" s="113" t="s">
        <v>108</v>
      </c>
      <c r="M9" s="42" t="s">
        <v>108</v>
      </c>
      <c r="N9" s="42" t="s">
        <v>110</v>
      </c>
      <c r="O9" s="42" t="s">
        <v>162</v>
      </c>
      <c r="P9" s="42">
        <v>1.7</v>
      </c>
      <c r="Q9" s="42" t="s">
        <v>126</v>
      </c>
      <c r="R9" s="42" t="s">
        <v>163</v>
      </c>
      <c r="S9" s="42" t="s">
        <v>110</v>
      </c>
      <c r="T9" s="42" t="s">
        <v>110</v>
      </c>
      <c r="U9" s="42" t="s">
        <v>110</v>
      </c>
      <c r="V9" s="42" t="s">
        <v>110</v>
      </c>
      <c r="W9" s="42" t="s">
        <v>129</v>
      </c>
      <c r="X9" s="113">
        <v>100</v>
      </c>
      <c r="Y9" s="42" t="s">
        <v>180</v>
      </c>
      <c r="Z9" s="42" t="s">
        <v>131</v>
      </c>
      <c r="AA9" s="113" t="s">
        <v>110</v>
      </c>
      <c r="AB9" s="113" t="s">
        <v>110</v>
      </c>
      <c r="AC9" s="113" t="s">
        <v>109</v>
      </c>
      <c r="AD9" s="113" t="s">
        <v>192</v>
      </c>
      <c r="AE9" s="114">
        <v>45225</v>
      </c>
      <c r="AF9" s="114">
        <v>45591</v>
      </c>
      <c r="AG9" s="114">
        <v>46321</v>
      </c>
      <c r="AH9" s="42">
        <v>1.7</v>
      </c>
      <c r="AI9" s="42">
        <v>12.459</v>
      </c>
      <c r="AJ9" s="42">
        <v>13.308999999999999</v>
      </c>
      <c r="AK9" s="113" t="s">
        <v>109</v>
      </c>
      <c r="AL9" s="113" t="s">
        <v>133</v>
      </c>
      <c r="AM9" s="113" t="s">
        <v>110</v>
      </c>
      <c r="AN9" s="42" t="s">
        <v>109</v>
      </c>
      <c r="AO9" s="113" t="s">
        <v>193</v>
      </c>
      <c r="AP9" s="113" t="s">
        <v>190</v>
      </c>
      <c r="AQ9" s="113" t="s">
        <v>109</v>
      </c>
      <c r="AR9" s="42" t="s">
        <v>110</v>
      </c>
      <c r="AS9" s="42" t="s">
        <v>109</v>
      </c>
      <c r="AT9" t="s">
        <v>110</v>
      </c>
      <c r="AU9" s="42" t="s">
        <v>109</v>
      </c>
      <c r="AV9" s="42" t="s">
        <v>109</v>
      </c>
      <c r="AW9" s="42" t="s">
        <v>110</v>
      </c>
      <c r="AX9" s="42" t="s">
        <v>109</v>
      </c>
      <c r="AY9" s="157" t="s">
        <v>109</v>
      </c>
      <c r="AZ9" s="158" t="s">
        <v>109</v>
      </c>
      <c r="BA9" s="113" t="s">
        <v>136</v>
      </c>
      <c r="BB9" s="113" t="s">
        <v>137</v>
      </c>
      <c r="BC9" s="42" t="s">
        <v>12</v>
      </c>
      <c r="BD9" s="115">
        <v>45220.874482314815</v>
      </c>
      <c r="BE9" s="113" t="s">
        <v>194</v>
      </c>
      <c r="BI9">
        <v>177</v>
      </c>
      <c r="BJ9" t="s">
        <v>105</v>
      </c>
      <c r="BK9" s="1">
        <v>45217</v>
      </c>
      <c r="BL9" t="s">
        <v>284</v>
      </c>
      <c r="BM9" t="s">
        <v>106</v>
      </c>
      <c r="BN9" t="s">
        <v>108</v>
      </c>
      <c r="BO9" t="s">
        <v>111</v>
      </c>
      <c r="BP9">
        <v>0.25700000000000001</v>
      </c>
      <c r="BQ9">
        <v>3.5000000000000003E-2</v>
      </c>
      <c r="BR9" t="s">
        <v>149</v>
      </c>
      <c r="BS9" t="s">
        <v>285</v>
      </c>
      <c r="BT9" t="s">
        <v>12</v>
      </c>
      <c r="BU9" s="45">
        <v>45220.867659305557</v>
      </c>
    </row>
    <row r="10" spans="1:73" ht="47.25">
      <c r="A10" s="1">
        <v>45191</v>
      </c>
      <c r="B10" t="s">
        <v>623</v>
      </c>
      <c r="G10" s="42">
        <v>907</v>
      </c>
      <c r="H10" s="113" t="s">
        <v>109</v>
      </c>
      <c r="I10" s="42" t="s">
        <v>201</v>
      </c>
      <c r="J10" s="42" t="s">
        <v>202</v>
      </c>
      <c r="K10" s="127">
        <v>45217</v>
      </c>
      <c r="L10" s="113" t="s">
        <v>108</v>
      </c>
      <c r="M10" s="42" t="s">
        <v>108</v>
      </c>
      <c r="N10" s="42" t="s">
        <v>124</v>
      </c>
      <c r="O10" s="42" t="s">
        <v>162</v>
      </c>
      <c r="P10" s="42">
        <v>3</v>
      </c>
      <c r="Q10" s="42" t="s">
        <v>126</v>
      </c>
      <c r="R10" s="42" t="s">
        <v>203</v>
      </c>
      <c r="S10" s="42" t="s">
        <v>204</v>
      </c>
      <c r="T10" s="42" t="s">
        <v>203</v>
      </c>
      <c r="U10" s="42" t="s">
        <v>110</v>
      </c>
      <c r="V10" s="42">
        <v>40</v>
      </c>
      <c r="W10" s="42" t="s">
        <v>129</v>
      </c>
      <c r="X10" s="113">
        <v>100</v>
      </c>
      <c r="Y10" s="42" t="s">
        <v>205</v>
      </c>
      <c r="Z10" s="42" t="s">
        <v>131</v>
      </c>
      <c r="AA10" s="113" t="s">
        <v>110</v>
      </c>
      <c r="AB10" s="113" t="s">
        <v>110</v>
      </c>
      <c r="AC10" s="113" t="s">
        <v>109</v>
      </c>
      <c r="AD10" s="113" t="s">
        <v>132</v>
      </c>
      <c r="AE10" s="114">
        <v>45225</v>
      </c>
      <c r="AF10" s="114">
        <v>45408</v>
      </c>
      <c r="AG10" s="114">
        <v>46321</v>
      </c>
      <c r="AH10" s="42">
        <v>3</v>
      </c>
      <c r="AI10" s="42">
        <v>21.986999999999998</v>
      </c>
      <c r="AJ10" s="42">
        <v>23.486999999999998</v>
      </c>
      <c r="AK10" s="113" t="s">
        <v>109</v>
      </c>
      <c r="AL10" s="113" t="s">
        <v>133</v>
      </c>
      <c r="AM10" s="113" t="s">
        <v>110</v>
      </c>
      <c r="AN10" s="42" t="s">
        <v>109</v>
      </c>
      <c r="AO10" s="113" t="s">
        <v>201</v>
      </c>
      <c r="AP10" s="113" t="s">
        <v>110</v>
      </c>
      <c r="AQ10" s="113" t="s">
        <v>109</v>
      </c>
      <c r="AR10" s="42" t="s">
        <v>110</v>
      </c>
      <c r="AS10" s="42" t="s">
        <v>206</v>
      </c>
      <c r="AT10" t="s">
        <v>110</v>
      </c>
      <c r="AU10" s="42" t="s">
        <v>109</v>
      </c>
      <c r="AV10" s="42" t="s">
        <v>109</v>
      </c>
      <c r="AW10" s="42" t="s">
        <v>110</v>
      </c>
      <c r="AX10" s="42" t="s">
        <v>109</v>
      </c>
      <c r="AY10" s="157" t="s">
        <v>109</v>
      </c>
      <c r="AZ10" s="158" t="s">
        <v>207</v>
      </c>
      <c r="BA10" s="113" t="s">
        <v>136</v>
      </c>
      <c r="BB10" s="113" t="s">
        <v>137</v>
      </c>
      <c r="BC10" s="42" t="s">
        <v>12</v>
      </c>
      <c r="BD10" s="115">
        <v>45220.874482314815</v>
      </c>
      <c r="BE10" s="113" t="s">
        <v>208</v>
      </c>
      <c r="BI10">
        <v>176</v>
      </c>
      <c r="BJ10" t="s">
        <v>105</v>
      </c>
      <c r="BK10" s="1">
        <v>45215</v>
      </c>
      <c r="BL10" t="s">
        <v>327</v>
      </c>
      <c r="BM10" t="s">
        <v>106</v>
      </c>
      <c r="BN10" t="s">
        <v>108</v>
      </c>
      <c r="BO10" t="s">
        <v>154</v>
      </c>
      <c r="BP10">
        <v>7.0000000000000007E-2</v>
      </c>
      <c r="BQ10">
        <v>8.9999999999999993E-3</v>
      </c>
      <c r="BR10" t="s">
        <v>328</v>
      </c>
      <c r="BS10" t="s">
        <v>329</v>
      </c>
      <c r="BT10" t="s">
        <v>12</v>
      </c>
      <c r="BU10" s="45">
        <v>45220.867659305557</v>
      </c>
    </row>
    <row r="11" spans="1:73" ht="15.75">
      <c r="A11" s="1">
        <v>45188</v>
      </c>
      <c r="B11" t="s">
        <v>653</v>
      </c>
      <c r="G11" s="42">
        <v>906</v>
      </c>
      <c r="H11" s="113" t="s">
        <v>109</v>
      </c>
      <c r="I11" s="42" t="s">
        <v>221</v>
      </c>
      <c r="J11" s="42" t="s">
        <v>222</v>
      </c>
      <c r="K11" s="127">
        <v>45217</v>
      </c>
      <c r="L11" s="113" t="s">
        <v>108</v>
      </c>
      <c r="M11" s="42" t="s">
        <v>223</v>
      </c>
      <c r="N11" s="42" t="s">
        <v>110</v>
      </c>
      <c r="O11" s="42" t="s">
        <v>111</v>
      </c>
      <c r="P11" s="42">
        <v>31.9</v>
      </c>
      <c r="Q11" s="42" t="s">
        <v>126</v>
      </c>
      <c r="R11" s="42" t="s">
        <v>224</v>
      </c>
      <c r="S11" s="42" t="s">
        <v>110</v>
      </c>
      <c r="T11" s="42" t="s">
        <v>110</v>
      </c>
      <c r="U11" s="42" t="s">
        <v>110</v>
      </c>
      <c r="V11" s="42" t="s">
        <v>110</v>
      </c>
      <c r="W11" s="42" t="s">
        <v>129</v>
      </c>
      <c r="X11" s="113">
        <v>100</v>
      </c>
      <c r="Y11" s="42" t="s">
        <v>180</v>
      </c>
      <c r="Z11" s="42" t="s">
        <v>225</v>
      </c>
      <c r="AA11" s="113" t="s">
        <v>226</v>
      </c>
      <c r="AB11" s="113" t="s">
        <v>110</v>
      </c>
      <c r="AC11" s="113" t="s">
        <v>109</v>
      </c>
      <c r="AD11" s="113" t="s">
        <v>132</v>
      </c>
      <c r="AE11" s="114">
        <v>45224</v>
      </c>
      <c r="AF11" s="114">
        <v>45407</v>
      </c>
      <c r="AG11" s="114">
        <v>46320</v>
      </c>
      <c r="AH11" s="42">
        <v>4.3380000000000001</v>
      </c>
      <c r="AI11" s="42">
        <v>31.9</v>
      </c>
      <c r="AJ11" s="42">
        <v>34.069000000000003</v>
      </c>
      <c r="AK11" s="113" t="s">
        <v>109</v>
      </c>
      <c r="AL11" s="113" t="s">
        <v>227</v>
      </c>
      <c r="AM11" s="113" t="s">
        <v>110</v>
      </c>
      <c r="AN11" s="42" t="s">
        <v>109</v>
      </c>
      <c r="AO11" s="113" t="s">
        <v>228</v>
      </c>
      <c r="AP11" s="113" t="s">
        <v>221</v>
      </c>
      <c r="AQ11" s="113" t="s">
        <v>109</v>
      </c>
      <c r="AR11" s="42" t="s">
        <v>110</v>
      </c>
      <c r="AS11" s="42" t="s">
        <v>109</v>
      </c>
      <c r="AT11" t="s">
        <v>110</v>
      </c>
      <c r="AU11" s="42" t="s">
        <v>109</v>
      </c>
      <c r="AV11" s="42" t="s">
        <v>109</v>
      </c>
      <c r="AW11" s="42" t="s">
        <v>110</v>
      </c>
      <c r="AX11" s="42" t="s">
        <v>109</v>
      </c>
      <c r="AY11" s="157" t="s">
        <v>109</v>
      </c>
      <c r="AZ11" s="158" t="s">
        <v>109</v>
      </c>
      <c r="BA11" s="113" t="s">
        <v>136</v>
      </c>
      <c r="BB11" s="113" t="s">
        <v>137</v>
      </c>
      <c r="BC11" s="42" t="s">
        <v>12</v>
      </c>
      <c r="BD11" s="115">
        <v>45220.874482314815</v>
      </c>
      <c r="BE11" s="113" t="s">
        <v>229</v>
      </c>
      <c r="BI11">
        <v>175</v>
      </c>
      <c r="BJ11" t="s">
        <v>105</v>
      </c>
      <c r="BK11" s="1">
        <v>45211</v>
      </c>
      <c r="BL11" t="s">
        <v>793</v>
      </c>
      <c r="BM11" t="s">
        <v>794</v>
      </c>
      <c r="BN11" t="s">
        <v>108</v>
      </c>
      <c r="BO11" t="s">
        <v>111</v>
      </c>
      <c r="BP11">
        <v>4</v>
      </c>
      <c r="BQ11">
        <v>0.54800000000000004</v>
      </c>
      <c r="BR11" t="s">
        <v>149</v>
      </c>
      <c r="BS11" t="s">
        <v>795</v>
      </c>
      <c r="BT11" t="s">
        <v>523</v>
      </c>
      <c r="BU11" s="45">
        <v>45215.573569062501</v>
      </c>
    </row>
    <row r="12" spans="1:73" ht="31.5">
      <c r="A12" s="1">
        <v>45190</v>
      </c>
      <c r="B12" t="s">
        <v>666</v>
      </c>
      <c r="G12" s="42">
        <v>905</v>
      </c>
      <c r="H12" s="113" t="s">
        <v>109</v>
      </c>
      <c r="I12" s="42" t="s">
        <v>238</v>
      </c>
      <c r="J12" s="42" t="s">
        <v>239</v>
      </c>
      <c r="K12" s="127">
        <v>45217</v>
      </c>
      <c r="L12" s="113" t="s">
        <v>108</v>
      </c>
      <c r="M12" s="42" t="s">
        <v>240</v>
      </c>
      <c r="N12" s="42" t="s">
        <v>161</v>
      </c>
      <c r="O12" s="42" t="s">
        <v>162</v>
      </c>
      <c r="P12" s="42">
        <v>5</v>
      </c>
      <c r="Q12" s="42" t="s">
        <v>126</v>
      </c>
      <c r="R12" s="42" t="s">
        <v>241</v>
      </c>
      <c r="S12" s="42" t="s">
        <v>242</v>
      </c>
      <c r="T12" s="42" t="s">
        <v>243</v>
      </c>
      <c r="U12" s="42" t="s">
        <v>110</v>
      </c>
      <c r="V12" s="42" t="s">
        <v>110</v>
      </c>
      <c r="W12" s="42" t="s">
        <v>244</v>
      </c>
      <c r="X12" s="113">
        <v>99.816999999999993</v>
      </c>
      <c r="Y12" s="42" t="s">
        <v>205</v>
      </c>
      <c r="Z12" s="42" t="s">
        <v>245</v>
      </c>
      <c r="AA12" s="113" t="s">
        <v>226</v>
      </c>
      <c r="AB12" s="113" t="s">
        <v>110</v>
      </c>
      <c r="AC12" s="113" t="s">
        <v>109</v>
      </c>
      <c r="AD12" s="113" t="s">
        <v>132</v>
      </c>
      <c r="AE12" s="114">
        <v>45224</v>
      </c>
      <c r="AF12" s="114">
        <v>45407</v>
      </c>
      <c r="AG12" s="114">
        <v>46320</v>
      </c>
      <c r="AH12" s="42">
        <v>5</v>
      </c>
      <c r="AI12" s="42">
        <v>36.645000000000003</v>
      </c>
      <c r="AJ12" s="42">
        <v>39.145000000000003</v>
      </c>
      <c r="AK12" s="113" t="s">
        <v>109</v>
      </c>
      <c r="AL12" s="113" t="s">
        <v>133</v>
      </c>
      <c r="AM12" s="113" t="s">
        <v>110</v>
      </c>
      <c r="AN12" s="42" t="s">
        <v>246</v>
      </c>
      <c r="AO12" s="113" t="s">
        <v>247</v>
      </c>
      <c r="AP12" s="113" t="s">
        <v>110</v>
      </c>
      <c r="AQ12" s="113" t="s">
        <v>109</v>
      </c>
      <c r="AR12" s="42" t="s">
        <v>110</v>
      </c>
      <c r="AS12" s="42" t="s">
        <v>206</v>
      </c>
      <c r="AT12" t="s">
        <v>110</v>
      </c>
      <c r="AU12" s="42" t="s">
        <v>109</v>
      </c>
      <c r="AV12" s="42" t="s">
        <v>109</v>
      </c>
      <c r="AW12" s="42" t="s">
        <v>110</v>
      </c>
      <c r="AX12" s="42" t="s">
        <v>109</v>
      </c>
      <c r="AY12" s="157" t="s">
        <v>109</v>
      </c>
      <c r="AZ12" s="158" t="s">
        <v>248</v>
      </c>
      <c r="BA12" s="113" t="s">
        <v>136</v>
      </c>
      <c r="BB12" s="113" t="s">
        <v>137</v>
      </c>
      <c r="BC12" s="42" t="s">
        <v>12</v>
      </c>
      <c r="BD12" s="115">
        <v>45220.874482314815</v>
      </c>
      <c r="BE12" s="113" t="s">
        <v>249</v>
      </c>
      <c r="BI12">
        <v>174</v>
      </c>
      <c r="BJ12" t="s">
        <v>105</v>
      </c>
      <c r="BK12" s="1">
        <v>45210</v>
      </c>
      <c r="BL12" t="s">
        <v>796</v>
      </c>
      <c r="BM12" t="s">
        <v>106</v>
      </c>
      <c r="BN12" t="s">
        <v>108</v>
      </c>
      <c r="BO12" t="s">
        <v>162</v>
      </c>
      <c r="BP12">
        <v>0.01</v>
      </c>
      <c r="BQ12">
        <v>0.01</v>
      </c>
      <c r="BR12" t="s">
        <v>328</v>
      </c>
      <c r="BS12" t="s">
        <v>797</v>
      </c>
      <c r="BT12" t="s">
        <v>523</v>
      </c>
      <c r="BU12" s="45">
        <v>45215.573569062501</v>
      </c>
    </row>
    <row r="13" spans="1:73" ht="31.5">
      <c r="A13" s="1">
        <v>45215</v>
      </c>
      <c r="G13" s="42">
        <v>904</v>
      </c>
      <c r="H13" s="113" t="s">
        <v>109</v>
      </c>
      <c r="I13" s="42" t="s">
        <v>238</v>
      </c>
      <c r="J13" s="42" t="s">
        <v>252</v>
      </c>
      <c r="K13" s="127">
        <v>45217</v>
      </c>
      <c r="L13" s="113" t="s">
        <v>108</v>
      </c>
      <c r="M13" s="42" t="s">
        <v>240</v>
      </c>
      <c r="N13" s="42" t="s">
        <v>161</v>
      </c>
      <c r="O13" s="42" t="s">
        <v>162</v>
      </c>
      <c r="P13" s="42">
        <v>10</v>
      </c>
      <c r="Q13" s="42" t="s">
        <v>126</v>
      </c>
      <c r="R13" s="42" t="s">
        <v>253</v>
      </c>
      <c r="S13" s="42" t="s">
        <v>254</v>
      </c>
      <c r="T13" s="42" t="s">
        <v>253</v>
      </c>
      <c r="U13" s="42" t="s">
        <v>253</v>
      </c>
      <c r="V13" s="42">
        <v>45</v>
      </c>
      <c r="W13" s="42" t="s">
        <v>255</v>
      </c>
      <c r="X13" s="113">
        <v>100</v>
      </c>
      <c r="Y13" s="42" t="s">
        <v>205</v>
      </c>
      <c r="Z13" s="42" t="s">
        <v>245</v>
      </c>
      <c r="AA13" s="113" t="s">
        <v>110</v>
      </c>
      <c r="AB13" s="113" t="s">
        <v>110</v>
      </c>
      <c r="AC13" s="113" t="s">
        <v>109</v>
      </c>
      <c r="AD13" s="113" t="s">
        <v>256</v>
      </c>
      <c r="AE13" s="114">
        <v>45224</v>
      </c>
      <c r="AF13" s="114">
        <v>45316</v>
      </c>
      <c r="AG13" s="114">
        <v>46320</v>
      </c>
      <c r="AH13" s="42">
        <v>10</v>
      </c>
      <c r="AI13" s="42">
        <v>73.290000000000006</v>
      </c>
      <c r="AJ13" s="42">
        <v>78.290000000000006</v>
      </c>
      <c r="AK13" s="113" t="s">
        <v>109</v>
      </c>
      <c r="AL13" s="113" t="s">
        <v>133</v>
      </c>
      <c r="AM13" s="113" t="s">
        <v>110</v>
      </c>
      <c r="AN13" s="42" t="s">
        <v>257</v>
      </c>
      <c r="AO13" s="113" t="s">
        <v>258</v>
      </c>
      <c r="AP13" s="113" t="s">
        <v>110</v>
      </c>
      <c r="AQ13" s="113" t="s">
        <v>109</v>
      </c>
      <c r="AR13" s="42" t="s">
        <v>110</v>
      </c>
      <c r="AS13" s="42" t="s">
        <v>206</v>
      </c>
      <c r="AT13" t="s">
        <v>259</v>
      </c>
      <c r="AU13" s="42" t="s">
        <v>109</v>
      </c>
      <c r="AV13" s="42" t="s">
        <v>109</v>
      </c>
      <c r="AW13" s="42" t="s">
        <v>110</v>
      </c>
      <c r="AX13" s="42" t="s">
        <v>109</v>
      </c>
      <c r="AY13" s="157" t="s">
        <v>109</v>
      </c>
      <c r="AZ13" s="158" t="s">
        <v>260</v>
      </c>
      <c r="BA13" s="113" t="s">
        <v>136</v>
      </c>
      <c r="BB13" s="113" t="s">
        <v>137</v>
      </c>
      <c r="BC13" s="42" t="s">
        <v>12</v>
      </c>
      <c r="BD13" s="115">
        <v>45220.874482314815</v>
      </c>
      <c r="BE13" s="113" t="s">
        <v>261</v>
      </c>
      <c r="BI13">
        <v>173</v>
      </c>
      <c r="BJ13" t="s">
        <v>105</v>
      </c>
      <c r="BK13" s="1">
        <v>45210</v>
      </c>
      <c r="BL13" t="s">
        <v>798</v>
      </c>
      <c r="BM13" t="s">
        <v>106</v>
      </c>
      <c r="BN13" t="s">
        <v>108</v>
      </c>
      <c r="BO13" t="s">
        <v>154</v>
      </c>
      <c r="BP13">
        <v>1.7000000000000001E-2</v>
      </c>
      <c r="BQ13">
        <v>2E-3</v>
      </c>
      <c r="BR13" t="s">
        <v>799</v>
      </c>
      <c r="BS13" t="s">
        <v>800</v>
      </c>
      <c r="BT13" t="s">
        <v>523</v>
      </c>
      <c r="BU13" s="45">
        <v>45215.573569062501</v>
      </c>
    </row>
    <row r="14" spans="1:73" ht="31.5">
      <c r="A14" s="1">
        <v>45197</v>
      </c>
      <c r="G14" s="42">
        <v>903</v>
      </c>
      <c r="H14" s="113" t="s">
        <v>109</v>
      </c>
      <c r="I14" s="42" t="s">
        <v>238</v>
      </c>
      <c r="J14" s="42" t="s">
        <v>264</v>
      </c>
      <c r="K14" s="127">
        <v>45217</v>
      </c>
      <c r="L14" s="113" t="s">
        <v>108</v>
      </c>
      <c r="M14" s="42" t="s">
        <v>240</v>
      </c>
      <c r="N14" s="42" t="s">
        <v>161</v>
      </c>
      <c r="O14" s="42" t="s">
        <v>265</v>
      </c>
      <c r="P14" s="42">
        <v>3</v>
      </c>
      <c r="Q14" s="42" t="s">
        <v>126</v>
      </c>
      <c r="R14" s="42" t="s">
        <v>266</v>
      </c>
      <c r="S14" s="42" t="s">
        <v>267</v>
      </c>
      <c r="T14" s="42" t="s">
        <v>268</v>
      </c>
      <c r="U14" s="42" t="s">
        <v>268</v>
      </c>
      <c r="V14" s="42">
        <v>20</v>
      </c>
      <c r="W14" s="42" t="s">
        <v>269</v>
      </c>
      <c r="X14" s="113">
        <v>99.745999999999995</v>
      </c>
      <c r="Y14" s="42" t="s">
        <v>205</v>
      </c>
      <c r="Z14" s="42" t="s">
        <v>245</v>
      </c>
      <c r="AA14" s="113" t="s">
        <v>226</v>
      </c>
      <c r="AB14" s="113" t="s">
        <v>110</v>
      </c>
      <c r="AC14" s="113" t="s">
        <v>109</v>
      </c>
      <c r="AD14" s="113" t="s">
        <v>192</v>
      </c>
      <c r="AE14" s="114">
        <v>45224</v>
      </c>
      <c r="AF14" s="114">
        <v>45590</v>
      </c>
      <c r="AG14" s="114">
        <v>46320</v>
      </c>
      <c r="AH14" s="42">
        <v>3.1589999999999998</v>
      </c>
      <c r="AI14" s="42">
        <v>23.154</v>
      </c>
      <c r="AJ14" s="42">
        <v>24.734999999999999</v>
      </c>
      <c r="AK14" s="113" t="s">
        <v>109</v>
      </c>
      <c r="AL14" s="113" t="s">
        <v>133</v>
      </c>
      <c r="AM14" s="113" t="s">
        <v>110</v>
      </c>
      <c r="AN14" s="42" t="s">
        <v>270</v>
      </c>
      <c r="AO14" s="113" t="s">
        <v>271</v>
      </c>
      <c r="AP14" s="113" t="s">
        <v>110</v>
      </c>
      <c r="AQ14" s="113" t="s">
        <v>109</v>
      </c>
      <c r="AR14" s="42" t="s">
        <v>110</v>
      </c>
      <c r="AS14" s="42" t="s">
        <v>206</v>
      </c>
      <c r="AT14" t="s">
        <v>110</v>
      </c>
      <c r="AU14" s="42" t="s">
        <v>109</v>
      </c>
      <c r="AV14" s="42" t="s">
        <v>109</v>
      </c>
      <c r="AW14" s="42" t="s">
        <v>110</v>
      </c>
      <c r="AX14" s="42" t="s">
        <v>109</v>
      </c>
      <c r="AY14" s="157" t="s">
        <v>109</v>
      </c>
      <c r="AZ14" s="158" t="s">
        <v>248</v>
      </c>
      <c r="BA14" s="113" t="s">
        <v>136</v>
      </c>
      <c r="BB14" s="113" t="s">
        <v>137</v>
      </c>
      <c r="BC14" s="42" t="s">
        <v>12</v>
      </c>
      <c r="BD14" s="115">
        <v>45220.874482314815</v>
      </c>
      <c r="BE14" s="113" t="s">
        <v>272</v>
      </c>
      <c r="BI14">
        <v>172</v>
      </c>
      <c r="BJ14" t="s">
        <v>105</v>
      </c>
      <c r="BK14" s="1">
        <v>45210</v>
      </c>
      <c r="BL14" t="s">
        <v>801</v>
      </c>
      <c r="BM14" t="s">
        <v>106</v>
      </c>
      <c r="BN14" t="s">
        <v>108</v>
      </c>
      <c r="BO14" t="s">
        <v>111</v>
      </c>
      <c r="BP14">
        <v>5.3999999999999999E-2</v>
      </c>
      <c r="BQ14">
        <v>7.0000000000000001E-3</v>
      </c>
      <c r="BR14" t="s">
        <v>328</v>
      </c>
      <c r="BS14" t="s">
        <v>802</v>
      </c>
      <c r="BT14" t="s">
        <v>523</v>
      </c>
      <c r="BU14" s="45">
        <v>45215.573569062501</v>
      </c>
    </row>
    <row r="15" spans="1:73" ht="31.5">
      <c r="A15" s="1">
        <v>45187</v>
      </c>
      <c r="G15" s="42">
        <v>902</v>
      </c>
      <c r="H15" s="113" t="s">
        <v>109</v>
      </c>
      <c r="I15" s="42" t="s">
        <v>238</v>
      </c>
      <c r="J15" s="42" t="s">
        <v>275</v>
      </c>
      <c r="K15" s="127">
        <v>45217</v>
      </c>
      <c r="L15" s="113" t="s">
        <v>108</v>
      </c>
      <c r="M15" s="42" t="s">
        <v>240</v>
      </c>
      <c r="N15" s="42" t="s">
        <v>161</v>
      </c>
      <c r="O15" s="42" t="s">
        <v>111</v>
      </c>
      <c r="P15" s="42">
        <v>16</v>
      </c>
      <c r="Q15" s="42" t="s">
        <v>276</v>
      </c>
      <c r="R15" s="42" t="s">
        <v>277</v>
      </c>
      <c r="S15" s="42" t="s">
        <v>278</v>
      </c>
      <c r="T15" s="42" t="s">
        <v>277</v>
      </c>
      <c r="U15" s="42" t="s">
        <v>110</v>
      </c>
      <c r="V15" s="42">
        <v>35</v>
      </c>
      <c r="W15" s="42" t="s">
        <v>129</v>
      </c>
      <c r="X15" s="113">
        <v>100</v>
      </c>
      <c r="Y15" s="42" t="s">
        <v>205</v>
      </c>
      <c r="Z15" s="42" t="s">
        <v>245</v>
      </c>
      <c r="AA15" s="113" t="s">
        <v>226</v>
      </c>
      <c r="AB15" s="113" t="s">
        <v>110</v>
      </c>
      <c r="AC15" s="113" t="s">
        <v>109</v>
      </c>
      <c r="AD15" s="113" t="s">
        <v>132</v>
      </c>
      <c r="AE15" s="114">
        <v>45224</v>
      </c>
      <c r="AF15" s="114">
        <v>45407</v>
      </c>
      <c r="AG15" s="114">
        <v>45955</v>
      </c>
      <c r="AH15" s="42">
        <v>2.1760000000000002</v>
      </c>
      <c r="AI15" s="42">
        <v>16</v>
      </c>
      <c r="AJ15" s="42">
        <v>17.088000000000001</v>
      </c>
      <c r="AK15" s="113" t="s">
        <v>109</v>
      </c>
      <c r="AL15" s="113" t="s">
        <v>133</v>
      </c>
      <c r="AM15" s="113" t="s">
        <v>110</v>
      </c>
      <c r="AN15" s="42" t="s">
        <v>279</v>
      </c>
      <c r="AO15" s="113" t="s">
        <v>280</v>
      </c>
      <c r="AP15" s="113" t="s">
        <v>110</v>
      </c>
      <c r="AQ15" s="113" t="s">
        <v>109</v>
      </c>
      <c r="AR15" s="42" t="s">
        <v>110</v>
      </c>
      <c r="AS15" s="42" t="s">
        <v>206</v>
      </c>
      <c r="AT15" t="s">
        <v>110</v>
      </c>
      <c r="AU15" s="42" t="s">
        <v>109</v>
      </c>
      <c r="AV15" s="42" t="s">
        <v>109</v>
      </c>
      <c r="AW15" s="42" t="s">
        <v>110</v>
      </c>
      <c r="AX15" s="42" t="s">
        <v>109</v>
      </c>
      <c r="AY15" s="157" t="s">
        <v>109</v>
      </c>
      <c r="AZ15" s="158" t="s">
        <v>260</v>
      </c>
      <c r="BA15" s="113" t="s">
        <v>136</v>
      </c>
      <c r="BB15" s="113" t="s">
        <v>137</v>
      </c>
      <c r="BC15" s="42" t="s">
        <v>12</v>
      </c>
      <c r="BD15" s="115">
        <v>45220.874482314815</v>
      </c>
      <c r="BE15" s="113" t="s">
        <v>281</v>
      </c>
      <c r="BI15">
        <v>171</v>
      </c>
      <c r="BJ15" t="s">
        <v>105</v>
      </c>
      <c r="BK15" s="1">
        <v>45209</v>
      </c>
      <c r="BL15" t="s">
        <v>803</v>
      </c>
      <c r="BM15" t="s">
        <v>804</v>
      </c>
      <c r="BN15" t="s">
        <v>108</v>
      </c>
      <c r="BO15" t="s">
        <v>111</v>
      </c>
      <c r="BP15">
        <v>6.5</v>
      </c>
      <c r="BQ15">
        <v>0.89</v>
      </c>
      <c r="BR15" t="s">
        <v>149</v>
      </c>
      <c r="BS15" t="s">
        <v>805</v>
      </c>
      <c r="BT15" t="s">
        <v>523</v>
      </c>
      <c r="BU15" s="45">
        <v>45215.573569062501</v>
      </c>
    </row>
    <row r="16" spans="1:73" ht="31.5">
      <c r="A16" s="1">
        <v>45197</v>
      </c>
      <c r="G16" s="42">
        <v>901</v>
      </c>
      <c r="H16" s="113" t="s">
        <v>109</v>
      </c>
      <c r="I16" s="42" t="s">
        <v>288</v>
      </c>
      <c r="J16" s="42" t="s">
        <v>289</v>
      </c>
      <c r="K16" s="127">
        <v>45216</v>
      </c>
      <c r="L16" s="113" t="s">
        <v>108</v>
      </c>
      <c r="M16" s="42" t="s">
        <v>108</v>
      </c>
      <c r="N16" s="42" t="s">
        <v>124</v>
      </c>
      <c r="O16" s="42" t="s">
        <v>111</v>
      </c>
      <c r="P16" s="42">
        <v>4.5</v>
      </c>
      <c r="Q16" s="42" t="s">
        <v>126</v>
      </c>
      <c r="R16" s="42" t="s">
        <v>290</v>
      </c>
      <c r="S16" s="42" t="s">
        <v>110</v>
      </c>
      <c r="T16" s="42" t="s">
        <v>110</v>
      </c>
      <c r="U16" s="42" t="s">
        <v>110</v>
      </c>
      <c r="V16" s="42" t="s">
        <v>110</v>
      </c>
      <c r="W16" s="42" t="s">
        <v>129</v>
      </c>
      <c r="X16" s="113">
        <v>100</v>
      </c>
      <c r="Y16" s="42" t="s">
        <v>205</v>
      </c>
      <c r="Z16" s="42" t="s">
        <v>166</v>
      </c>
      <c r="AA16" s="113" t="s">
        <v>110</v>
      </c>
      <c r="AB16" s="113" t="s">
        <v>110</v>
      </c>
      <c r="AC16" s="113" t="s">
        <v>109</v>
      </c>
      <c r="AD16" s="113" t="s">
        <v>132</v>
      </c>
      <c r="AE16" s="114">
        <v>45223</v>
      </c>
      <c r="AF16" s="114">
        <v>45406</v>
      </c>
      <c r="AG16" s="114">
        <v>46319</v>
      </c>
      <c r="AH16" s="42">
        <v>0.61599999999999999</v>
      </c>
      <c r="AI16" s="42">
        <v>4.5</v>
      </c>
      <c r="AJ16" s="42">
        <v>4.8099999999999996</v>
      </c>
      <c r="AK16" s="113" t="s">
        <v>109</v>
      </c>
      <c r="AL16" s="113" t="s">
        <v>133</v>
      </c>
      <c r="AM16" s="113" t="s">
        <v>110</v>
      </c>
      <c r="AN16" s="42" t="s">
        <v>109</v>
      </c>
      <c r="AO16" s="113" t="s">
        <v>288</v>
      </c>
      <c r="AP16" s="113" t="s">
        <v>110</v>
      </c>
      <c r="AQ16" s="113" t="s">
        <v>109</v>
      </c>
      <c r="AR16" s="42" t="s">
        <v>110</v>
      </c>
      <c r="AS16" s="42" t="s">
        <v>109</v>
      </c>
      <c r="AT16" t="s">
        <v>110</v>
      </c>
      <c r="AU16" s="42" t="s">
        <v>109</v>
      </c>
      <c r="AV16" s="42" t="s">
        <v>109</v>
      </c>
      <c r="AW16" s="42" t="s">
        <v>110</v>
      </c>
      <c r="AX16" s="42" t="s">
        <v>109</v>
      </c>
      <c r="AY16" s="157" t="s">
        <v>109</v>
      </c>
      <c r="AZ16" s="158" t="s">
        <v>291</v>
      </c>
      <c r="BA16" s="113" t="s">
        <v>136</v>
      </c>
      <c r="BB16" s="113" t="s">
        <v>137</v>
      </c>
      <c r="BC16" s="42" t="s">
        <v>12</v>
      </c>
      <c r="BD16" s="115">
        <v>45220.874482314815</v>
      </c>
      <c r="BE16" s="113" t="s">
        <v>292</v>
      </c>
      <c r="BI16">
        <v>170</v>
      </c>
      <c r="BJ16" t="s">
        <v>105</v>
      </c>
      <c r="BK16" s="1">
        <v>45196</v>
      </c>
      <c r="BL16" t="s">
        <v>806</v>
      </c>
      <c r="BM16" t="s">
        <v>106</v>
      </c>
      <c r="BN16" t="s">
        <v>108</v>
      </c>
      <c r="BO16" t="s">
        <v>154</v>
      </c>
      <c r="BP16">
        <v>0.22900000000000001</v>
      </c>
      <c r="BQ16">
        <v>2.9000000000000001E-2</v>
      </c>
      <c r="BR16" t="s">
        <v>112</v>
      </c>
      <c r="BS16" t="s">
        <v>807</v>
      </c>
      <c r="BT16" t="s">
        <v>12</v>
      </c>
      <c r="BU16" s="45">
        <v>45211.962696759256</v>
      </c>
    </row>
    <row r="17" spans="1:73" ht="15.75">
      <c r="A17" s="1">
        <v>45191</v>
      </c>
      <c r="G17" s="42">
        <v>900</v>
      </c>
      <c r="H17" s="113" t="s">
        <v>109</v>
      </c>
      <c r="I17" s="42" t="s">
        <v>298</v>
      </c>
      <c r="J17" s="42" t="s">
        <v>299</v>
      </c>
      <c r="K17" s="127">
        <v>45216</v>
      </c>
      <c r="L17" s="113" t="s">
        <v>108</v>
      </c>
      <c r="M17" s="42" t="s">
        <v>108</v>
      </c>
      <c r="N17" s="42" t="s">
        <v>300</v>
      </c>
      <c r="O17" s="42" t="s">
        <v>125</v>
      </c>
      <c r="P17" s="42">
        <v>45</v>
      </c>
      <c r="Q17" s="42" t="s">
        <v>126</v>
      </c>
      <c r="R17" s="42" t="s">
        <v>301</v>
      </c>
      <c r="S17" s="42" t="s">
        <v>302</v>
      </c>
      <c r="T17" s="42" t="s">
        <v>301</v>
      </c>
      <c r="U17" s="42" t="s">
        <v>110</v>
      </c>
      <c r="V17" s="42">
        <v>15</v>
      </c>
      <c r="W17" s="42" t="s">
        <v>129</v>
      </c>
      <c r="X17" s="113">
        <v>100</v>
      </c>
      <c r="Y17" s="42" t="s">
        <v>130</v>
      </c>
      <c r="Z17" s="42" t="s">
        <v>166</v>
      </c>
      <c r="AA17" s="113" t="s">
        <v>110</v>
      </c>
      <c r="AB17" s="113" t="s">
        <v>110</v>
      </c>
      <c r="AC17" s="113" t="s">
        <v>109</v>
      </c>
      <c r="AD17" s="113" t="s">
        <v>132</v>
      </c>
      <c r="AE17" s="114">
        <v>45224</v>
      </c>
      <c r="AF17" s="114">
        <v>45407</v>
      </c>
      <c r="AG17" s="114">
        <v>46320</v>
      </c>
      <c r="AH17" s="42">
        <v>0.315</v>
      </c>
      <c r="AI17" s="42">
        <v>2.2050000000000001</v>
      </c>
      <c r="AJ17" s="42">
        <v>2.34</v>
      </c>
      <c r="AK17" s="113" t="s">
        <v>109</v>
      </c>
      <c r="AL17" s="113" t="s">
        <v>133</v>
      </c>
      <c r="AM17" s="113" t="s">
        <v>110</v>
      </c>
      <c r="AN17" s="42" t="s">
        <v>109</v>
      </c>
      <c r="AO17" s="113" t="s">
        <v>298</v>
      </c>
      <c r="AP17" s="113" t="s">
        <v>110</v>
      </c>
      <c r="AQ17" s="113" t="s">
        <v>109</v>
      </c>
      <c r="AR17" s="42" t="s">
        <v>303</v>
      </c>
      <c r="AS17" s="42" t="s">
        <v>109</v>
      </c>
      <c r="AT17" t="s">
        <v>110</v>
      </c>
      <c r="AU17" s="42" t="s">
        <v>109</v>
      </c>
      <c r="AV17" s="42" t="s">
        <v>109</v>
      </c>
      <c r="AW17" s="42" t="s">
        <v>110</v>
      </c>
      <c r="AX17" s="42" t="s">
        <v>109</v>
      </c>
      <c r="AY17" s="157" t="s">
        <v>109</v>
      </c>
      <c r="AZ17" s="158" t="s">
        <v>304</v>
      </c>
      <c r="BA17" s="113" t="s">
        <v>136</v>
      </c>
      <c r="BB17" s="113" t="s">
        <v>137</v>
      </c>
      <c r="BC17" s="42" t="s">
        <v>12</v>
      </c>
      <c r="BD17" s="115">
        <v>45220.874482314815</v>
      </c>
      <c r="BE17" s="113" t="s">
        <v>305</v>
      </c>
      <c r="BI17">
        <v>169</v>
      </c>
      <c r="BJ17" t="s">
        <v>105</v>
      </c>
      <c r="BK17" s="1">
        <v>45196</v>
      </c>
      <c r="BL17" t="s">
        <v>808</v>
      </c>
      <c r="BM17" t="s">
        <v>106</v>
      </c>
      <c r="BN17" t="s">
        <v>108</v>
      </c>
      <c r="BO17" t="s">
        <v>111</v>
      </c>
      <c r="BP17">
        <v>0.127</v>
      </c>
      <c r="BQ17">
        <v>1.7000000000000001E-2</v>
      </c>
      <c r="BR17" t="s">
        <v>799</v>
      </c>
      <c r="BS17" t="s">
        <v>809</v>
      </c>
      <c r="BT17" t="s">
        <v>12</v>
      </c>
      <c r="BU17" s="45">
        <v>45211.962696759256</v>
      </c>
    </row>
    <row r="18" spans="1:73" ht="31.5">
      <c r="A18" s="1">
        <v>45209</v>
      </c>
      <c r="G18" s="42">
        <v>899</v>
      </c>
      <c r="H18" s="113" t="s">
        <v>109</v>
      </c>
      <c r="I18" s="42" t="s">
        <v>307</v>
      </c>
      <c r="J18" s="42" t="s">
        <v>308</v>
      </c>
      <c r="K18" s="127">
        <v>45215</v>
      </c>
      <c r="L18" s="113" t="s">
        <v>108</v>
      </c>
      <c r="M18" s="42" t="s">
        <v>108</v>
      </c>
      <c r="N18" s="42" t="s">
        <v>124</v>
      </c>
      <c r="O18" s="42" t="s">
        <v>111</v>
      </c>
      <c r="P18" s="42">
        <v>2.7</v>
      </c>
      <c r="Q18" s="42" t="s">
        <v>126</v>
      </c>
      <c r="R18" s="42" t="s">
        <v>179</v>
      </c>
      <c r="S18" s="42" t="s">
        <v>110</v>
      </c>
      <c r="T18" s="42" t="s">
        <v>110</v>
      </c>
      <c r="U18" s="42" t="s">
        <v>110</v>
      </c>
      <c r="V18" s="42" t="s">
        <v>110</v>
      </c>
      <c r="W18" s="42" t="s">
        <v>129</v>
      </c>
      <c r="X18" s="113">
        <v>100</v>
      </c>
      <c r="Y18" s="42" t="s">
        <v>309</v>
      </c>
      <c r="Z18" s="42" t="s">
        <v>166</v>
      </c>
      <c r="AA18" s="113" t="s">
        <v>110</v>
      </c>
      <c r="AB18" s="113" t="s">
        <v>110</v>
      </c>
      <c r="AC18" s="113" t="s">
        <v>109</v>
      </c>
      <c r="AD18" s="113" t="s">
        <v>132</v>
      </c>
      <c r="AE18" s="114">
        <v>45223</v>
      </c>
      <c r="AF18" s="114">
        <v>45406</v>
      </c>
      <c r="AG18" s="114">
        <v>46319</v>
      </c>
      <c r="AH18" s="42">
        <v>0.37</v>
      </c>
      <c r="AI18" s="42">
        <v>2.7</v>
      </c>
      <c r="AJ18" s="42">
        <v>2.8860000000000001</v>
      </c>
      <c r="AK18" s="113" t="s">
        <v>109</v>
      </c>
      <c r="AL18" s="113" t="s">
        <v>310</v>
      </c>
      <c r="AM18" s="113" t="s">
        <v>110</v>
      </c>
      <c r="AN18" s="42" t="s">
        <v>109</v>
      </c>
      <c r="AO18" s="113" t="s">
        <v>311</v>
      </c>
      <c r="AP18" s="113" t="s">
        <v>307</v>
      </c>
      <c r="AQ18" s="113" t="s">
        <v>109</v>
      </c>
      <c r="AR18" s="42" t="s">
        <v>312</v>
      </c>
      <c r="AS18" s="42" t="s">
        <v>109</v>
      </c>
      <c r="AT18" t="s">
        <v>110</v>
      </c>
      <c r="AU18" s="42" t="s">
        <v>109</v>
      </c>
      <c r="AV18" s="42" t="s">
        <v>109</v>
      </c>
      <c r="AW18" s="42" t="s">
        <v>110</v>
      </c>
      <c r="AX18" s="42" t="s">
        <v>109</v>
      </c>
      <c r="AY18" s="157" t="s">
        <v>109</v>
      </c>
      <c r="AZ18" s="158" t="s">
        <v>313</v>
      </c>
      <c r="BA18" s="113" t="s">
        <v>136</v>
      </c>
      <c r="BB18" s="113" t="s">
        <v>137</v>
      </c>
      <c r="BC18" s="42" t="s">
        <v>12</v>
      </c>
      <c r="BD18" s="115">
        <v>45220.874482314815</v>
      </c>
      <c r="BE18" s="113" t="s">
        <v>314</v>
      </c>
      <c r="BI18">
        <v>168</v>
      </c>
      <c r="BJ18" t="s">
        <v>105</v>
      </c>
      <c r="BK18" s="1">
        <v>45194</v>
      </c>
      <c r="BL18" t="s">
        <v>810</v>
      </c>
      <c r="BM18" t="s">
        <v>811</v>
      </c>
      <c r="BN18" t="s">
        <v>108</v>
      </c>
      <c r="BO18" t="s">
        <v>162</v>
      </c>
      <c r="BP18">
        <v>1</v>
      </c>
      <c r="BQ18">
        <v>1</v>
      </c>
      <c r="BR18" t="s">
        <v>812</v>
      </c>
      <c r="BS18" t="s">
        <v>813</v>
      </c>
      <c r="BT18" t="s">
        <v>814</v>
      </c>
      <c r="BU18" s="45">
        <v>45202.605717592596</v>
      </c>
    </row>
    <row r="19" spans="1:73" ht="31.5">
      <c r="A19" s="1">
        <v>45183</v>
      </c>
      <c r="G19" s="42">
        <v>898</v>
      </c>
      <c r="H19" s="113" t="s">
        <v>109</v>
      </c>
      <c r="I19" s="42" t="s">
        <v>316</v>
      </c>
      <c r="J19" s="42" t="s">
        <v>317</v>
      </c>
      <c r="K19" s="127">
        <v>45215</v>
      </c>
      <c r="L19" s="113" t="s">
        <v>108</v>
      </c>
      <c r="M19" s="42" t="s">
        <v>318</v>
      </c>
      <c r="N19" s="42" t="s">
        <v>161</v>
      </c>
      <c r="O19" s="42" t="s">
        <v>111</v>
      </c>
      <c r="P19" s="42">
        <v>17.75</v>
      </c>
      <c r="Q19" s="42" t="s">
        <v>126</v>
      </c>
      <c r="R19" s="42" t="s">
        <v>319</v>
      </c>
      <c r="S19" s="42" t="s">
        <v>320</v>
      </c>
      <c r="T19" s="42" t="s">
        <v>319</v>
      </c>
      <c r="U19" s="42" t="s">
        <v>110</v>
      </c>
      <c r="V19" s="42">
        <v>20</v>
      </c>
      <c r="W19" s="42" t="s">
        <v>129</v>
      </c>
      <c r="X19" s="113">
        <v>100</v>
      </c>
      <c r="Y19" s="42" t="s">
        <v>205</v>
      </c>
      <c r="Z19" s="42" t="s">
        <v>131</v>
      </c>
      <c r="AA19" s="113" t="s">
        <v>110</v>
      </c>
      <c r="AB19" s="113" t="s">
        <v>110</v>
      </c>
      <c r="AC19" s="113" t="s">
        <v>109</v>
      </c>
      <c r="AD19" s="113" t="s">
        <v>132</v>
      </c>
      <c r="AE19" s="114">
        <v>45219</v>
      </c>
      <c r="AF19" s="114">
        <v>45402</v>
      </c>
      <c r="AG19" s="114">
        <v>46315</v>
      </c>
      <c r="AH19" s="42">
        <v>2.4319999999999999</v>
      </c>
      <c r="AI19" s="42">
        <v>17.75</v>
      </c>
      <c r="AJ19" s="42">
        <v>18.975000000000001</v>
      </c>
      <c r="AK19" s="113" t="s">
        <v>109</v>
      </c>
      <c r="AL19" s="113" t="s">
        <v>133</v>
      </c>
      <c r="AM19" s="113" t="s">
        <v>110</v>
      </c>
      <c r="AN19" s="42" t="s">
        <v>109</v>
      </c>
      <c r="AO19" s="113" t="s">
        <v>316</v>
      </c>
      <c r="AP19" s="113" t="s">
        <v>110</v>
      </c>
      <c r="AQ19" s="113" t="s">
        <v>109</v>
      </c>
      <c r="AR19" s="42" t="s">
        <v>110</v>
      </c>
      <c r="AS19" s="42" t="s">
        <v>109</v>
      </c>
      <c r="AT19" t="s">
        <v>110</v>
      </c>
      <c r="AU19" s="42" t="s">
        <v>109</v>
      </c>
      <c r="AV19" s="42" t="s">
        <v>109</v>
      </c>
      <c r="AW19" s="42" t="s">
        <v>110</v>
      </c>
      <c r="AX19" s="42" t="s">
        <v>109</v>
      </c>
      <c r="AY19" s="157" t="s">
        <v>109</v>
      </c>
      <c r="AZ19" s="158" t="s">
        <v>321</v>
      </c>
      <c r="BA19" s="113" t="s">
        <v>136</v>
      </c>
      <c r="BB19" s="113" t="s">
        <v>137</v>
      </c>
      <c r="BC19" s="42" t="s">
        <v>12</v>
      </c>
      <c r="BD19" s="115">
        <v>45220.874482314815</v>
      </c>
      <c r="BE19" s="113" t="s">
        <v>322</v>
      </c>
      <c r="BI19">
        <v>167</v>
      </c>
      <c r="BJ19" t="s">
        <v>105</v>
      </c>
      <c r="BK19" s="1">
        <v>45191</v>
      </c>
      <c r="BL19" t="s">
        <v>815</v>
      </c>
      <c r="BM19" t="s">
        <v>816</v>
      </c>
      <c r="BN19" t="s">
        <v>108</v>
      </c>
      <c r="BO19" t="s">
        <v>162</v>
      </c>
      <c r="BP19">
        <v>1</v>
      </c>
      <c r="BQ19">
        <v>1</v>
      </c>
      <c r="BR19" t="s">
        <v>812</v>
      </c>
      <c r="BS19" t="s">
        <v>817</v>
      </c>
      <c r="BT19" t="s">
        <v>574</v>
      </c>
      <c r="BU19" s="45">
        <v>45194.59847222222</v>
      </c>
    </row>
    <row r="20" spans="1:73" ht="31.5">
      <c r="A20" s="1">
        <v>45182</v>
      </c>
      <c r="G20" s="42">
        <v>897</v>
      </c>
      <c r="H20" s="113" t="s">
        <v>109</v>
      </c>
      <c r="I20" s="42" t="s">
        <v>331</v>
      </c>
      <c r="J20" s="42" t="s">
        <v>332</v>
      </c>
      <c r="K20" s="127">
        <v>45215</v>
      </c>
      <c r="L20" s="113" t="s">
        <v>108</v>
      </c>
      <c r="M20" s="42" t="s">
        <v>333</v>
      </c>
      <c r="N20" s="42" t="s">
        <v>124</v>
      </c>
      <c r="O20" s="42" t="s">
        <v>162</v>
      </c>
      <c r="P20" s="42">
        <v>0.3</v>
      </c>
      <c r="Q20" s="42" t="s">
        <v>126</v>
      </c>
      <c r="R20" s="42" t="s">
        <v>334</v>
      </c>
      <c r="S20" s="42" t="s">
        <v>110</v>
      </c>
      <c r="T20" s="42" t="s">
        <v>334</v>
      </c>
      <c r="U20" s="42" t="s">
        <v>110</v>
      </c>
      <c r="V20" s="42" t="s">
        <v>110</v>
      </c>
      <c r="W20" s="42" t="s">
        <v>129</v>
      </c>
      <c r="X20" s="113">
        <v>100</v>
      </c>
      <c r="Y20" s="42" t="s">
        <v>130</v>
      </c>
      <c r="Z20" s="42" t="s">
        <v>131</v>
      </c>
      <c r="AA20" s="113" t="s">
        <v>110</v>
      </c>
      <c r="AB20" s="113" t="s">
        <v>110</v>
      </c>
      <c r="AC20" s="113" t="s">
        <v>109</v>
      </c>
      <c r="AD20" s="113" t="s">
        <v>132</v>
      </c>
      <c r="AE20" s="114">
        <v>45217</v>
      </c>
      <c r="AF20" s="114">
        <v>45400</v>
      </c>
      <c r="AG20" s="114">
        <v>46313</v>
      </c>
      <c r="AH20" s="42">
        <v>0.3</v>
      </c>
      <c r="AI20" s="42">
        <v>2.194</v>
      </c>
      <c r="AJ20" s="42">
        <v>2.3460000000000001</v>
      </c>
      <c r="AK20" s="113" t="s">
        <v>109</v>
      </c>
      <c r="AL20" s="113" t="s">
        <v>133</v>
      </c>
      <c r="AM20" s="113" t="s">
        <v>110</v>
      </c>
      <c r="AN20" s="42" t="s">
        <v>109</v>
      </c>
      <c r="AO20" s="113" t="s">
        <v>331</v>
      </c>
      <c r="AP20" s="113" t="s">
        <v>110</v>
      </c>
      <c r="AQ20" s="113" t="s">
        <v>109</v>
      </c>
      <c r="AR20" s="42" t="s">
        <v>335</v>
      </c>
      <c r="AS20" s="42" t="s">
        <v>109</v>
      </c>
      <c r="AT20" t="s">
        <v>110</v>
      </c>
      <c r="AU20" s="42" t="s">
        <v>109</v>
      </c>
      <c r="AV20" s="42" t="s">
        <v>109</v>
      </c>
      <c r="AW20" s="42" t="s">
        <v>110</v>
      </c>
      <c r="AX20" s="42" t="s">
        <v>109</v>
      </c>
      <c r="AY20" s="157" t="s">
        <v>109</v>
      </c>
      <c r="AZ20" s="158" t="s">
        <v>336</v>
      </c>
      <c r="BA20" s="113" t="s">
        <v>136</v>
      </c>
      <c r="BB20" s="113" t="s">
        <v>137</v>
      </c>
      <c r="BC20" s="42" t="s">
        <v>12</v>
      </c>
      <c r="BD20" s="115">
        <v>45220.874482314815</v>
      </c>
      <c r="BE20" s="113" t="s">
        <v>337</v>
      </c>
      <c r="BI20">
        <v>166</v>
      </c>
      <c r="BJ20" t="s">
        <v>105</v>
      </c>
      <c r="BK20" s="1">
        <v>45189</v>
      </c>
      <c r="BL20" t="s">
        <v>818</v>
      </c>
      <c r="BM20" t="s">
        <v>816</v>
      </c>
      <c r="BN20" t="s">
        <v>108</v>
      </c>
      <c r="BO20" t="s">
        <v>162</v>
      </c>
      <c r="BP20">
        <v>1</v>
      </c>
      <c r="BQ20">
        <v>1</v>
      </c>
      <c r="BR20" t="s">
        <v>812</v>
      </c>
      <c r="BS20" t="s">
        <v>819</v>
      </c>
      <c r="BT20" t="s">
        <v>574</v>
      </c>
      <c r="BU20" s="45">
        <v>45194.59847222222</v>
      </c>
    </row>
    <row r="21" spans="1:73" ht="31.5">
      <c r="A21" s="1">
        <v>45169</v>
      </c>
      <c r="G21" s="42">
        <v>896</v>
      </c>
      <c r="H21" s="113" t="s">
        <v>109</v>
      </c>
      <c r="I21" s="42" t="s">
        <v>307</v>
      </c>
      <c r="J21" s="42" t="s">
        <v>820</v>
      </c>
      <c r="K21" s="127">
        <v>45212</v>
      </c>
      <c r="L21" s="113" t="s">
        <v>108</v>
      </c>
      <c r="M21" s="42" t="s">
        <v>108</v>
      </c>
      <c r="N21" s="42" t="s">
        <v>124</v>
      </c>
      <c r="O21" s="42" t="s">
        <v>111</v>
      </c>
      <c r="P21" s="42">
        <v>4.0999999999999996</v>
      </c>
      <c r="Q21" s="42" t="s">
        <v>821</v>
      </c>
      <c r="R21" s="42" t="s">
        <v>397</v>
      </c>
      <c r="S21" s="42" t="s">
        <v>110</v>
      </c>
      <c r="T21" s="42" t="s">
        <v>397</v>
      </c>
      <c r="U21" s="42" t="s">
        <v>110</v>
      </c>
      <c r="V21" s="42" t="s">
        <v>110</v>
      </c>
      <c r="W21" s="42" t="s">
        <v>129</v>
      </c>
      <c r="X21" s="113"/>
      <c r="Y21" s="42" t="s">
        <v>309</v>
      </c>
      <c r="Z21" s="42" t="s">
        <v>166</v>
      </c>
      <c r="AA21" s="113" t="s">
        <v>110</v>
      </c>
      <c r="AB21" s="113" t="s">
        <v>110</v>
      </c>
      <c r="AC21" s="113" t="s">
        <v>109</v>
      </c>
      <c r="AD21" s="113" t="s">
        <v>132</v>
      </c>
      <c r="AE21" s="114">
        <v>45219</v>
      </c>
      <c r="AF21" s="114">
        <v>45402</v>
      </c>
      <c r="AG21" s="114">
        <v>45616</v>
      </c>
      <c r="AH21" s="42">
        <v>0.56200000000000006</v>
      </c>
      <c r="AI21" s="42">
        <v>4.0999999999999996</v>
      </c>
      <c r="AJ21" s="42">
        <v>4.3869999999999996</v>
      </c>
      <c r="AK21" s="113" t="s">
        <v>822</v>
      </c>
      <c r="AL21" s="113" t="s">
        <v>310</v>
      </c>
      <c r="AM21" s="113" t="s">
        <v>110</v>
      </c>
      <c r="AN21" s="42" t="s">
        <v>109</v>
      </c>
      <c r="AO21" s="113" t="s">
        <v>823</v>
      </c>
      <c r="AP21" s="113" t="s">
        <v>307</v>
      </c>
      <c r="AQ21" s="113" t="s">
        <v>109</v>
      </c>
      <c r="AR21" s="42" t="s">
        <v>312</v>
      </c>
      <c r="AS21" s="42" t="s">
        <v>109</v>
      </c>
      <c r="AT21" t="s">
        <v>110</v>
      </c>
      <c r="AU21" s="42" t="s">
        <v>109</v>
      </c>
      <c r="AV21" s="42" t="s">
        <v>109</v>
      </c>
      <c r="AW21" s="42" t="s">
        <v>110</v>
      </c>
      <c r="AX21" s="42" t="s">
        <v>109</v>
      </c>
      <c r="AY21" s="157" t="s">
        <v>109</v>
      </c>
      <c r="AZ21" s="158" t="s">
        <v>313</v>
      </c>
      <c r="BA21" s="113" t="s">
        <v>136</v>
      </c>
      <c r="BB21" s="113" t="s">
        <v>137</v>
      </c>
      <c r="BC21" s="42" t="s">
        <v>523</v>
      </c>
      <c r="BD21" s="115">
        <v>45215.667646979164</v>
      </c>
      <c r="BE21" s="113" t="s">
        <v>824</v>
      </c>
      <c r="BI21">
        <v>165</v>
      </c>
      <c r="BJ21" t="s">
        <v>105</v>
      </c>
      <c r="BK21" s="1">
        <v>45188</v>
      </c>
      <c r="BL21" t="s">
        <v>825</v>
      </c>
      <c r="BM21" t="s">
        <v>826</v>
      </c>
      <c r="BN21" t="s">
        <v>108</v>
      </c>
      <c r="BO21" t="s">
        <v>111</v>
      </c>
      <c r="BP21">
        <v>7</v>
      </c>
      <c r="BQ21">
        <v>0.95899999999999996</v>
      </c>
      <c r="BR21" t="s">
        <v>126</v>
      </c>
      <c r="BS21" t="s">
        <v>827</v>
      </c>
      <c r="BT21" t="s">
        <v>574</v>
      </c>
      <c r="BU21" s="45">
        <v>45194.59847222222</v>
      </c>
    </row>
    <row r="22" spans="1:73" ht="15.75">
      <c r="A22" s="1">
        <v>45167</v>
      </c>
      <c r="G22" s="42">
        <v>895</v>
      </c>
      <c r="H22" s="113" t="s">
        <v>109</v>
      </c>
      <c r="I22" s="42" t="s">
        <v>828</v>
      </c>
      <c r="J22" s="42" t="s">
        <v>829</v>
      </c>
      <c r="K22" s="127">
        <v>45212</v>
      </c>
      <c r="L22" s="113" t="s">
        <v>742</v>
      </c>
      <c r="M22" s="42" t="s">
        <v>830</v>
      </c>
      <c r="N22" s="42" t="s">
        <v>161</v>
      </c>
      <c r="O22" s="42" t="s">
        <v>162</v>
      </c>
      <c r="P22" s="42">
        <v>2.23</v>
      </c>
      <c r="Q22" s="42" t="s">
        <v>149</v>
      </c>
      <c r="R22" s="42" t="s">
        <v>597</v>
      </c>
      <c r="S22" s="42" t="s">
        <v>831</v>
      </c>
      <c r="T22" s="42" t="s">
        <v>597</v>
      </c>
      <c r="U22" s="42" t="s">
        <v>110</v>
      </c>
      <c r="V22" s="42">
        <v>60</v>
      </c>
      <c r="W22" s="42" t="s">
        <v>129</v>
      </c>
      <c r="X22" s="113">
        <v>100</v>
      </c>
      <c r="Y22" s="42" t="s">
        <v>165</v>
      </c>
      <c r="Z22" s="42" t="s">
        <v>832</v>
      </c>
      <c r="AA22" s="113" t="s">
        <v>226</v>
      </c>
      <c r="AB22" s="113" t="s">
        <v>110</v>
      </c>
      <c r="AC22" s="113" t="s">
        <v>109</v>
      </c>
      <c r="AD22" s="113" t="s">
        <v>132</v>
      </c>
      <c r="AE22" s="114">
        <v>45217</v>
      </c>
      <c r="AF22" s="114">
        <v>45398</v>
      </c>
      <c r="AG22" s="114">
        <v>45581</v>
      </c>
      <c r="AH22" s="42">
        <v>2.23</v>
      </c>
      <c r="AI22" s="42">
        <v>16.306000000000001</v>
      </c>
      <c r="AJ22" s="42">
        <v>17.448</v>
      </c>
      <c r="AK22" s="113" t="s">
        <v>833</v>
      </c>
      <c r="AL22" s="113" t="s">
        <v>167</v>
      </c>
      <c r="AM22" s="113" t="s">
        <v>110</v>
      </c>
      <c r="AN22" s="42" t="s">
        <v>109</v>
      </c>
      <c r="AO22" s="113" t="s">
        <v>834</v>
      </c>
      <c r="AP22" s="113" t="s">
        <v>110</v>
      </c>
      <c r="AQ22" s="113" t="s">
        <v>828</v>
      </c>
      <c r="AR22" s="42" t="s">
        <v>110</v>
      </c>
      <c r="AS22" s="42" t="s">
        <v>109</v>
      </c>
      <c r="AT22" t="s">
        <v>110</v>
      </c>
      <c r="AU22" s="42" t="s">
        <v>109</v>
      </c>
      <c r="AV22" s="42" t="s">
        <v>182</v>
      </c>
      <c r="AW22" s="42" t="s">
        <v>110</v>
      </c>
      <c r="AX22" s="42" t="s">
        <v>109</v>
      </c>
      <c r="AY22" s="157" t="s">
        <v>109</v>
      </c>
      <c r="AZ22" s="158" t="s">
        <v>835</v>
      </c>
      <c r="BA22" s="113" t="s">
        <v>136</v>
      </c>
      <c r="BB22" s="113" t="s">
        <v>137</v>
      </c>
      <c r="BC22" s="42" t="s">
        <v>523</v>
      </c>
      <c r="BD22" s="115">
        <v>45215.667646979164</v>
      </c>
      <c r="BE22" s="113" t="s">
        <v>836</v>
      </c>
      <c r="BI22">
        <v>164</v>
      </c>
      <c r="BJ22" t="s">
        <v>105</v>
      </c>
      <c r="BK22" s="1">
        <v>45182</v>
      </c>
      <c r="BL22" t="s">
        <v>837</v>
      </c>
      <c r="BM22" t="s">
        <v>816</v>
      </c>
      <c r="BN22" t="s">
        <v>108</v>
      </c>
      <c r="BO22" t="s">
        <v>162</v>
      </c>
      <c r="BP22">
        <v>0.5</v>
      </c>
      <c r="BQ22">
        <v>0.5</v>
      </c>
      <c r="BR22" t="s">
        <v>812</v>
      </c>
      <c r="BS22" t="s">
        <v>838</v>
      </c>
      <c r="BT22" t="s">
        <v>523</v>
      </c>
      <c r="BU22" s="45">
        <v>45187.621134259258</v>
      </c>
    </row>
    <row r="23" spans="1:73" ht="31.5">
      <c r="A23" s="1">
        <v>45163</v>
      </c>
      <c r="G23" s="42">
        <v>894</v>
      </c>
      <c r="H23" s="113" t="s">
        <v>109</v>
      </c>
      <c r="I23" s="42" t="s">
        <v>811</v>
      </c>
      <c r="J23" s="42" t="s">
        <v>839</v>
      </c>
      <c r="K23" s="127">
        <v>45211</v>
      </c>
      <c r="L23" s="113" t="s">
        <v>840</v>
      </c>
      <c r="M23" s="42" t="s">
        <v>240</v>
      </c>
      <c r="N23" s="42" t="s">
        <v>161</v>
      </c>
      <c r="O23" s="42" t="s">
        <v>265</v>
      </c>
      <c r="P23" s="42">
        <v>3</v>
      </c>
      <c r="Q23" s="42" t="s">
        <v>126</v>
      </c>
      <c r="R23" s="42" t="s">
        <v>319</v>
      </c>
      <c r="S23" s="42" t="s">
        <v>267</v>
      </c>
      <c r="T23" s="42" t="s">
        <v>268</v>
      </c>
      <c r="U23" s="42" t="s">
        <v>268</v>
      </c>
      <c r="V23" s="42">
        <v>20</v>
      </c>
      <c r="W23" s="42" t="s">
        <v>269</v>
      </c>
      <c r="X23" s="113">
        <v>99.653999999999996</v>
      </c>
      <c r="Y23" s="42" t="s">
        <v>205</v>
      </c>
      <c r="Z23" s="42" t="s">
        <v>841</v>
      </c>
      <c r="AA23" s="113" t="s">
        <v>226</v>
      </c>
      <c r="AB23" s="113" t="s">
        <v>110</v>
      </c>
      <c r="AC23" s="113" t="s">
        <v>109</v>
      </c>
      <c r="AD23" s="113" t="s">
        <v>192</v>
      </c>
      <c r="AE23" s="114">
        <v>45218</v>
      </c>
      <c r="AF23" s="114">
        <v>45584</v>
      </c>
      <c r="AG23" s="114">
        <v>46314</v>
      </c>
      <c r="AH23" s="42">
        <v>3.165</v>
      </c>
      <c r="AI23" s="42">
        <v>23.135999999999999</v>
      </c>
      <c r="AJ23" s="42">
        <v>24.765000000000001</v>
      </c>
      <c r="AK23" s="113" t="s">
        <v>842</v>
      </c>
      <c r="AL23" s="113" t="s">
        <v>133</v>
      </c>
      <c r="AM23" s="113" t="s">
        <v>110</v>
      </c>
      <c r="AN23" s="42" t="s">
        <v>270</v>
      </c>
      <c r="AO23" s="113" t="s">
        <v>843</v>
      </c>
      <c r="AP23" s="113" t="s">
        <v>110</v>
      </c>
      <c r="AQ23" s="113" t="s">
        <v>109</v>
      </c>
      <c r="AR23" s="42" t="s">
        <v>110</v>
      </c>
      <c r="AS23" s="42" t="s">
        <v>206</v>
      </c>
      <c r="AT23" t="s">
        <v>110</v>
      </c>
      <c r="AU23" s="42" t="s">
        <v>109</v>
      </c>
      <c r="AV23" s="42" t="s">
        <v>109</v>
      </c>
      <c r="AW23" s="42" t="s">
        <v>110</v>
      </c>
      <c r="AX23" s="42" t="s">
        <v>109</v>
      </c>
      <c r="AY23" s="157" t="s">
        <v>109</v>
      </c>
      <c r="AZ23" s="158" t="s">
        <v>844</v>
      </c>
      <c r="BA23" s="113" t="s">
        <v>136</v>
      </c>
      <c r="BB23" s="113" t="s">
        <v>137</v>
      </c>
      <c r="BC23" s="42" t="s">
        <v>523</v>
      </c>
      <c r="BD23" s="115">
        <v>45215.667646979164</v>
      </c>
      <c r="BE23" s="113" t="s">
        <v>845</v>
      </c>
      <c r="BI23">
        <v>163</v>
      </c>
      <c r="BJ23" t="s">
        <v>105</v>
      </c>
      <c r="BK23" s="1">
        <v>45180</v>
      </c>
      <c r="BL23" t="s">
        <v>846</v>
      </c>
      <c r="BM23" t="s">
        <v>847</v>
      </c>
      <c r="BN23" t="s">
        <v>108</v>
      </c>
      <c r="BO23" t="s">
        <v>162</v>
      </c>
      <c r="BP23">
        <v>0.25</v>
      </c>
      <c r="BQ23">
        <v>0.25</v>
      </c>
      <c r="BR23" t="s">
        <v>812</v>
      </c>
      <c r="BS23" t="s">
        <v>848</v>
      </c>
      <c r="BT23" t="s">
        <v>523</v>
      </c>
      <c r="BU23" s="45">
        <v>45187.621134259258</v>
      </c>
    </row>
    <row r="24" spans="1:73" ht="15.75">
      <c r="A24" s="1">
        <v>45163</v>
      </c>
      <c r="G24" s="42">
        <v>893</v>
      </c>
      <c r="H24" s="113" t="s">
        <v>109</v>
      </c>
      <c r="I24" s="42" t="s">
        <v>849</v>
      </c>
      <c r="J24" s="42" t="s">
        <v>850</v>
      </c>
      <c r="K24" s="127">
        <v>45210</v>
      </c>
      <c r="L24" s="113" t="s">
        <v>108</v>
      </c>
      <c r="M24" s="42" t="s">
        <v>108</v>
      </c>
      <c r="N24" s="42" t="s">
        <v>124</v>
      </c>
      <c r="O24" s="42" t="s">
        <v>265</v>
      </c>
      <c r="P24" s="42">
        <v>0.47</v>
      </c>
      <c r="Q24" s="42" t="s">
        <v>149</v>
      </c>
      <c r="R24" s="42" t="s">
        <v>397</v>
      </c>
      <c r="S24" s="42" t="s">
        <v>110</v>
      </c>
      <c r="T24" s="42" t="s">
        <v>110</v>
      </c>
      <c r="U24" s="42" t="s">
        <v>110</v>
      </c>
      <c r="V24" s="42" t="s">
        <v>110</v>
      </c>
      <c r="W24" s="42" t="s">
        <v>129</v>
      </c>
      <c r="X24" s="113">
        <v>100</v>
      </c>
      <c r="Y24" s="42" t="s">
        <v>165</v>
      </c>
      <c r="Z24" s="42" t="s">
        <v>832</v>
      </c>
      <c r="AA24" s="113" t="s">
        <v>110</v>
      </c>
      <c r="AB24" s="113" t="s">
        <v>110</v>
      </c>
      <c r="AC24" s="113" t="s">
        <v>109</v>
      </c>
      <c r="AD24" s="113" t="s">
        <v>109</v>
      </c>
      <c r="AE24" s="114">
        <v>45215</v>
      </c>
      <c r="AF24" s="114">
        <v>45579</v>
      </c>
      <c r="AG24" s="114">
        <v>45579</v>
      </c>
      <c r="AH24" s="42">
        <v>0.499</v>
      </c>
      <c r="AI24" s="42">
        <v>3.6419999999999999</v>
      </c>
      <c r="AJ24" s="42">
        <v>3.9009999999999998</v>
      </c>
      <c r="AK24" s="113" t="s">
        <v>851</v>
      </c>
      <c r="AL24" s="113" t="s">
        <v>167</v>
      </c>
      <c r="AM24" s="113" t="s">
        <v>110</v>
      </c>
      <c r="AN24" s="42" t="s">
        <v>109</v>
      </c>
      <c r="AO24" s="113" t="s">
        <v>852</v>
      </c>
      <c r="AP24" s="113" t="s">
        <v>110</v>
      </c>
      <c r="AQ24" s="113" t="s">
        <v>849</v>
      </c>
      <c r="AR24" s="42" t="s">
        <v>110</v>
      </c>
      <c r="AS24" s="42" t="s">
        <v>109</v>
      </c>
      <c r="AT24" t="s">
        <v>110</v>
      </c>
      <c r="AU24" s="42" t="s">
        <v>109</v>
      </c>
      <c r="AV24" s="42" t="s">
        <v>182</v>
      </c>
      <c r="AW24" s="42" t="s">
        <v>110</v>
      </c>
      <c r="AX24" s="42" t="s">
        <v>109</v>
      </c>
      <c r="AY24" s="157" t="s">
        <v>109</v>
      </c>
      <c r="AZ24" s="158" t="s">
        <v>109</v>
      </c>
      <c r="BA24" s="113" t="s">
        <v>136</v>
      </c>
      <c r="BB24" s="113" t="s">
        <v>137</v>
      </c>
      <c r="BC24" s="42" t="s">
        <v>523</v>
      </c>
      <c r="BD24" s="115">
        <v>45215.667646979164</v>
      </c>
      <c r="BE24" s="113" t="s">
        <v>853</v>
      </c>
      <c r="BI24">
        <v>162</v>
      </c>
      <c r="BJ24" t="s">
        <v>105</v>
      </c>
      <c r="BK24" s="1">
        <v>45167</v>
      </c>
      <c r="BL24" t="s">
        <v>854</v>
      </c>
      <c r="BM24" t="s">
        <v>855</v>
      </c>
      <c r="BN24" t="s">
        <v>108</v>
      </c>
      <c r="BO24" t="s">
        <v>162</v>
      </c>
      <c r="BP24">
        <v>3</v>
      </c>
      <c r="BQ24">
        <v>3</v>
      </c>
      <c r="BR24" t="s">
        <v>812</v>
      </c>
      <c r="BS24" t="s">
        <v>856</v>
      </c>
      <c r="BT24" t="s">
        <v>814</v>
      </c>
      <c r="BU24" s="45">
        <v>45176.868472222224</v>
      </c>
    </row>
    <row r="25" spans="1:73" ht="47.25">
      <c r="A25" s="1">
        <v>45162</v>
      </c>
      <c r="G25" s="42">
        <v>892</v>
      </c>
      <c r="H25" s="113" t="s">
        <v>109</v>
      </c>
      <c r="I25" s="42" t="s">
        <v>811</v>
      </c>
      <c r="J25" s="42" t="s">
        <v>857</v>
      </c>
      <c r="K25" s="127">
        <v>45210</v>
      </c>
      <c r="L25" s="113" t="s">
        <v>240</v>
      </c>
      <c r="M25" s="42" t="s">
        <v>240</v>
      </c>
      <c r="N25" s="42" t="s">
        <v>161</v>
      </c>
      <c r="O25" s="42" t="s">
        <v>111</v>
      </c>
      <c r="P25" s="42">
        <v>16</v>
      </c>
      <c r="Q25" s="42" t="s">
        <v>276</v>
      </c>
      <c r="R25" s="42" t="s">
        <v>277</v>
      </c>
      <c r="S25" s="42" t="s">
        <v>278</v>
      </c>
      <c r="T25" s="42" t="s">
        <v>277</v>
      </c>
      <c r="U25" s="42" t="s">
        <v>110</v>
      </c>
      <c r="V25" s="42">
        <v>35</v>
      </c>
      <c r="W25" s="42" t="s">
        <v>129</v>
      </c>
      <c r="X25" s="113">
        <v>100</v>
      </c>
      <c r="Y25" s="42" t="s">
        <v>205</v>
      </c>
      <c r="Z25" s="42" t="s">
        <v>858</v>
      </c>
      <c r="AA25" s="113" t="s">
        <v>226</v>
      </c>
      <c r="AB25" s="113" t="s">
        <v>110</v>
      </c>
      <c r="AC25" s="113" t="s">
        <v>109</v>
      </c>
      <c r="AD25" s="113" t="s">
        <v>132</v>
      </c>
      <c r="AE25" s="114">
        <v>45217</v>
      </c>
      <c r="AF25" s="114">
        <v>45400</v>
      </c>
      <c r="AG25" s="114">
        <v>45948</v>
      </c>
      <c r="AH25" s="42">
        <v>2.1920000000000002</v>
      </c>
      <c r="AI25" s="42">
        <v>16</v>
      </c>
      <c r="AJ25" s="42">
        <v>17.135999999999999</v>
      </c>
      <c r="AK25" s="113" t="s">
        <v>842</v>
      </c>
      <c r="AL25" s="113" t="s">
        <v>133</v>
      </c>
      <c r="AM25" s="113" t="s">
        <v>110</v>
      </c>
      <c r="AN25" s="42" t="s">
        <v>859</v>
      </c>
      <c r="AO25" s="113" t="s">
        <v>860</v>
      </c>
      <c r="AP25" s="113" t="s">
        <v>110</v>
      </c>
      <c r="AQ25" s="113" t="s">
        <v>109</v>
      </c>
      <c r="AR25" s="42" t="s">
        <v>110</v>
      </c>
      <c r="AS25" s="42" t="s">
        <v>206</v>
      </c>
      <c r="AT25" t="s">
        <v>110</v>
      </c>
      <c r="AU25" s="42" t="s">
        <v>109</v>
      </c>
      <c r="AV25" s="42" t="s">
        <v>109</v>
      </c>
      <c r="AW25" s="42" t="s">
        <v>110</v>
      </c>
      <c r="AX25" s="42" t="s">
        <v>109</v>
      </c>
      <c r="AY25" s="157" t="s">
        <v>861</v>
      </c>
      <c r="AZ25" s="158" t="s">
        <v>862</v>
      </c>
      <c r="BA25" s="113" t="s">
        <v>136</v>
      </c>
      <c r="BB25" s="113" t="s">
        <v>137</v>
      </c>
      <c r="BC25" s="42" t="s">
        <v>523</v>
      </c>
      <c r="BD25" s="115">
        <v>45215.667646979164</v>
      </c>
      <c r="BE25" s="113" t="s">
        <v>863</v>
      </c>
      <c r="BI25">
        <v>161</v>
      </c>
      <c r="BJ25" t="s">
        <v>105</v>
      </c>
      <c r="BK25" s="1">
        <v>45167</v>
      </c>
      <c r="BL25" t="s">
        <v>864</v>
      </c>
      <c r="BM25" t="s">
        <v>865</v>
      </c>
      <c r="BN25" t="s">
        <v>108</v>
      </c>
      <c r="BO25" t="s">
        <v>162</v>
      </c>
      <c r="BP25">
        <v>7.0000000000000007E-2</v>
      </c>
      <c r="BQ25">
        <v>7.0000000000000007E-2</v>
      </c>
      <c r="BR25" t="s">
        <v>126</v>
      </c>
      <c r="BS25" t="s">
        <v>866</v>
      </c>
      <c r="BT25" t="s">
        <v>814</v>
      </c>
      <c r="BU25" s="45">
        <v>45176.868472222224</v>
      </c>
    </row>
    <row r="26" spans="1:73" ht="15.75">
      <c r="A26" s="1">
        <v>45162</v>
      </c>
      <c r="G26" s="42">
        <v>891</v>
      </c>
      <c r="H26" s="113" t="s">
        <v>109</v>
      </c>
      <c r="I26" s="42" t="s">
        <v>867</v>
      </c>
      <c r="J26" s="42" t="s">
        <v>868</v>
      </c>
      <c r="K26" s="127">
        <v>45209</v>
      </c>
      <c r="L26" s="113" t="s">
        <v>108</v>
      </c>
      <c r="M26" s="42" t="s">
        <v>108</v>
      </c>
      <c r="N26" s="42" t="s">
        <v>300</v>
      </c>
      <c r="O26" s="42" t="s">
        <v>111</v>
      </c>
      <c r="P26" s="42">
        <v>3</v>
      </c>
      <c r="Q26" s="42" t="s">
        <v>126</v>
      </c>
      <c r="R26" s="42" t="s">
        <v>869</v>
      </c>
      <c r="S26" s="42" t="s">
        <v>110</v>
      </c>
      <c r="T26" s="42" t="s">
        <v>869</v>
      </c>
      <c r="U26" s="42" t="s">
        <v>110</v>
      </c>
      <c r="V26" s="42" t="s">
        <v>110</v>
      </c>
      <c r="W26" s="42" t="s">
        <v>129</v>
      </c>
      <c r="X26" s="113">
        <v>100</v>
      </c>
      <c r="Y26" s="42" t="s">
        <v>205</v>
      </c>
      <c r="Z26" s="42" t="s">
        <v>166</v>
      </c>
      <c r="AA26" s="113" t="s">
        <v>110</v>
      </c>
      <c r="AB26" s="113" t="s">
        <v>110</v>
      </c>
      <c r="AC26" s="113" t="s">
        <v>109</v>
      </c>
      <c r="AD26" s="113" t="s">
        <v>132</v>
      </c>
      <c r="AE26" s="114">
        <v>45212</v>
      </c>
      <c r="AF26" s="114">
        <v>45395</v>
      </c>
      <c r="AG26" s="114">
        <v>46308</v>
      </c>
      <c r="AH26" s="42">
        <v>0.41099999999999998</v>
      </c>
      <c r="AI26" s="42">
        <v>3</v>
      </c>
      <c r="AJ26" s="42">
        <v>3.2189999999999999</v>
      </c>
      <c r="AK26" s="113" t="s">
        <v>870</v>
      </c>
      <c r="AL26" s="113" t="s">
        <v>133</v>
      </c>
      <c r="AM26" s="113" t="s">
        <v>110</v>
      </c>
      <c r="AN26" s="42" t="s">
        <v>109</v>
      </c>
      <c r="AO26" s="113" t="s">
        <v>867</v>
      </c>
      <c r="AP26" s="113" t="s">
        <v>110</v>
      </c>
      <c r="AQ26" s="113" t="s">
        <v>109</v>
      </c>
      <c r="AR26" s="42" t="s">
        <v>110</v>
      </c>
      <c r="AS26" s="42" t="s">
        <v>109</v>
      </c>
      <c r="AT26" t="s">
        <v>110</v>
      </c>
      <c r="AU26" s="42" t="s">
        <v>109</v>
      </c>
      <c r="AV26" s="42" t="s">
        <v>109</v>
      </c>
      <c r="AW26" s="42" t="s">
        <v>110</v>
      </c>
      <c r="AX26" s="42" t="s">
        <v>109</v>
      </c>
      <c r="AY26" s="157" t="s">
        <v>109</v>
      </c>
      <c r="AZ26" s="158" t="s">
        <v>871</v>
      </c>
      <c r="BA26" s="113" t="s">
        <v>136</v>
      </c>
      <c r="BB26" s="113" t="s">
        <v>137</v>
      </c>
      <c r="BC26" s="42" t="s">
        <v>523</v>
      </c>
      <c r="BD26" s="115">
        <v>45215.667646979164</v>
      </c>
      <c r="BE26" s="113" t="s">
        <v>872</v>
      </c>
      <c r="BI26">
        <v>160</v>
      </c>
      <c r="BJ26" t="s">
        <v>105</v>
      </c>
      <c r="BK26" s="1">
        <v>45166</v>
      </c>
      <c r="BL26" t="s">
        <v>873</v>
      </c>
      <c r="BM26" t="s">
        <v>106</v>
      </c>
      <c r="BN26" t="s">
        <v>108</v>
      </c>
      <c r="BO26" t="s">
        <v>111</v>
      </c>
      <c r="BP26">
        <v>0.06</v>
      </c>
      <c r="BQ26">
        <v>8.0000000000000002E-3</v>
      </c>
      <c r="BR26" t="s">
        <v>812</v>
      </c>
      <c r="BS26" t="s">
        <v>874</v>
      </c>
      <c r="BT26" t="s">
        <v>814</v>
      </c>
      <c r="BU26" s="45">
        <v>45176.868472222224</v>
      </c>
    </row>
    <row r="27" spans="1:73" ht="15.75">
      <c r="A27" s="1">
        <v>45162</v>
      </c>
      <c r="G27" s="42">
        <v>890</v>
      </c>
      <c r="H27" s="113" t="s">
        <v>109</v>
      </c>
      <c r="I27" s="42" t="s">
        <v>867</v>
      </c>
      <c r="J27" s="42" t="s">
        <v>875</v>
      </c>
      <c r="K27" s="127">
        <v>45209</v>
      </c>
      <c r="L27" s="113" t="s">
        <v>108</v>
      </c>
      <c r="M27" s="42" t="s">
        <v>108</v>
      </c>
      <c r="N27" s="42" t="s">
        <v>300</v>
      </c>
      <c r="O27" s="42" t="s">
        <v>111</v>
      </c>
      <c r="P27" s="42">
        <v>3.85</v>
      </c>
      <c r="Q27" s="42" t="s">
        <v>413</v>
      </c>
      <c r="R27" s="42" t="s">
        <v>876</v>
      </c>
      <c r="S27" s="42" t="s">
        <v>415</v>
      </c>
      <c r="T27" s="42" t="s">
        <v>876</v>
      </c>
      <c r="U27" s="42" t="s">
        <v>110</v>
      </c>
      <c r="V27" s="42">
        <v>10</v>
      </c>
      <c r="W27" s="42" t="s">
        <v>129</v>
      </c>
      <c r="X27" s="113">
        <v>100</v>
      </c>
      <c r="Y27" s="42" t="s">
        <v>130</v>
      </c>
      <c r="Z27" s="42" t="s">
        <v>166</v>
      </c>
      <c r="AA27" s="113" t="s">
        <v>110</v>
      </c>
      <c r="AB27" s="113" t="s">
        <v>110</v>
      </c>
      <c r="AC27" s="113" t="s">
        <v>109</v>
      </c>
      <c r="AD27" s="113" t="s">
        <v>132</v>
      </c>
      <c r="AE27" s="114">
        <v>45216</v>
      </c>
      <c r="AF27" s="114">
        <v>45399</v>
      </c>
      <c r="AG27" s="114">
        <v>46282</v>
      </c>
      <c r="AH27" s="42">
        <v>0.52700000000000002</v>
      </c>
      <c r="AI27" s="42">
        <v>3.85</v>
      </c>
      <c r="AJ27" s="42">
        <v>4.1310000000000002</v>
      </c>
      <c r="AK27" s="113" t="s">
        <v>870</v>
      </c>
      <c r="AL27" s="113" t="s">
        <v>133</v>
      </c>
      <c r="AM27" s="113" t="s">
        <v>110</v>
      </c>
      <c r="AN27" s="42" t="s">
        <v>109</v>
      </c>
      <c r="AO27" s="113" t="s">
        <v>867</v>
      </c>
      <c r="AP27" s="113" t="s">
        <v>110</v>
      </c>
      <c r="AQ27" s="113" t="s">
        <v>109</v>
      </c>
      <c r="AR27" s="42" t="s">
        <v>407</v>
      </c>
      <c r="AS27" s="42" t="s">
        <v>109</v>
      </c>
      <c r="AT27" t="s">
        <v>110</v>
      </c>
      <c r="AU27" s="42" t="s">
        <v>109</v>
      </c>
      <c r="AV27" s="42" t="s">
        <v>109</v>
      </c>
      <c r="AW27" s="42" t="s">
        <v>110</v>
      </c>
      <c r="AX27" s="42" t="s">
        <v>109</v>
      </c>
      <c r="AY27" s="157" t="s">
        <v>109</v>
      </c>
      <c r="AZ27" s="158" t="s">
        <v>871</v>
      </c>
      <c r="BA27" s="113" t="s">
        <v>136</v>
      </c>
      <c r="BB27" s="113" t="s">
        <v>137</v>
      </c>
      <c r="BC27" s="42" t="s">
        <v>523</v>
      </c>
      <c r="BD27" s="115">
        <v>45215.667646979164</v>
      </c>
      <c r="BE27" s="113" t="s">
        <v>877</v>
      </c>
      <c r="BI27">
        <v>159</v>
      </c>
      <c r="BJ27" t="s">
        <v>105</v>
      </c>
      <c r="BK27" s="1">
        <v>45162</v>
      </c>
      <c r="BL27" t="s">
        <v>878</v>
      </c>
      <c r="BM27" t="s">
        <v>106</v>
      </c>
      <c r="BN27" t="s">
        <v>108</v>
      </c>
      <c r="BO27" t="s">
        <v>162</v>
      </c>
      <c r="BP27">
        <v>5.0000000000000001E-3</v>
      </c>
      <c r="BQ27">
        <v>5.0000000000000001E-3</v>
      </c>
      <c r="BR27" t="s">
        <v>812</v>
      </c>
      <c r="BS27" t="s">
        <v>879</v>
      </c>
      <c r="BT27" t="s">
        <v>574</v>
      </c>
      <c r="BU27" s="45">
        <v>45166.676030092596</v>
      </c>
    </row>
    <row r="28" spans="1:73" ht="15.75">
      <c r="G28" s="42">
        <v>889</v>
      </c>
      <c r="H28" s="113" t="s">
        <v>109</v>
      </c>
      <c r="I28" s="42" t="s">
        <v>434</v>
      </c>
      <c r="J28" s="42" t="s">
        <v>880</v>
      </c>
      <c r="K28" s="127">
        <v>45208</v>
      </c>
      <c r="L28" s="113" t="s">
        <v>318</v>
      </c>
      <c r="M28" s="42" t="s">
        <v>318</v>
      </c>
      <c r="N28" s="42" t="s">
        <v>161</v>
      </c>
      <c r="O28" s="42" t="s">
        <v>111</v>
      </c>
      <c r="P28" s="42">
        <v>7.2</v>
      </c>
      <c r="Q28" s="42" t="s">
        <v>126</v>
      </c>
      <c r="R28" s="42" t="s">
        <v>881</v>
      </c>
      <c r="S28" s="42" t="s">
        <v>882</v>
      </c>
      <c r="T28" s="42" t="s">
        <v>881</v>
      </c>
      <c r="U28" s="42" t="s">
        <v>110</v>
      </c>
      <c r="V28" s="42">
        <v>22</v>
      </c>
      <c r="W28" s="42" t="s">
        <v>129</v>
      </c>
      <c r="X28" s="113">
        <v>100</v>
      </c>
      <c r="Y28" s="42" t="s">
        <v>205</v>
      </c>
      <c r="Z28" s="42" t="s">
        <v>131</v>
      </c>
      <c r="AA28" s="113" t="s">
        <v>110</v>
      </c>
      <c r="AB28" s="113" t="s">
        <v>110</v>
      </c>
      <c r="AC28" s="113" t="s">
        <v>109</v>
      </c>
      <c r="AD28" s="113" t="s">
        <v>192</v>
      </c>
      <c r="AE28" s="114">
        <v>45212</v>
      </c>
      <c r="AF28" s="114">
        <v>45578</v>
      </c>
      <c r="AG28" s="114">
        <v>46308</v>
      </c>
      <c r="AH28" s="42">
        <v>0.98599999999999999</v>
      </c>
      <c r="AI28" s="42">
        <v>7.2</v>
      </c>
      <c r="AJ28" s="42">
        <v>7.726</v>
      </c>
      <c r="AK28" s="113" t="s">
        <v>437</v>
      </c>
      <c r="AL28" s="113" t="s">
        <v>133</v>
      </c>
      <c r="AM28" s="113" t="s">
        <v>110</v>
      </c>
      <c r="AN28" s="42" t="s">
        <v>109</v>
      </c>
      <c r="AO28" s="113" t="s">
        <v>434</v>
      </c>
      <c r="AP28" s="113" t="s">
        <v>110</v>
      </c>
      <c r="AQ28" s="113" t="s">
        <v>109</v>
      </c>
      <c r="AR28" s="42" t="s">
        <v>110</v>
      </c>
      <c r="AS28" s="42" t="s">
        <v>109</v>
      </c>
      <c r="AT28" t="s">
        <v>110</v>
      </c>
      <c r="AU28" s="42" t="s">
        <v>109</v>
      </c>
      <c r="AV28" s="42" t="s">
        <v>109</v>
      </c>
      <c r="AW28" s="42" t="s">
        <v>110</v>
      </c>
      <c r="AX28" s="42" t="s">
        <v>109</v>
      </c>
      <c r="AY28" s="157" t="s">
        <v>109</v>
      </c>
      <c r="AZ28" s="158" t="s">
        <v>439</v>
      </c>
      <c r="BA28" s="113" t="s">
        <v>136</v>
      </c>
      <c r="BB28" s="113" t="s">
        <v>137</v>
      </c>
      <c r="BC28" s="42" t="s">
        <v>523</v>
      </c>
      <c r="BD28" s="115">
        <v>45215.667646979164</v>
      </c>
      <c r="BE28" s="113" t="s">
        <v>883</v>
      </c>
      <c r="BI28">
        <v>158</v>
      </c>
      <c r="BJ28" t="s">
        <v>105</v>
      </c>
      <c r="BK28" s="1">
        <v>45160</v>
      </c>
      <c r="BL28" t="s">
        <v>884</v>
      </c>
      <c r="BM28" t="s">
        <v>106</v>
      </c>
      <c r="BN28" t="s">
        <v>108</v>
      </c>
      <c r="BO28" t="s">
        <v>111</v>
      </c>
      <c r="BP28">
        <v>5.3999999999999999E-2</v>
      </c>
      <c r="BQ28">
        <v>7.0000000000000001E-3</v>
      </c>
      <c r="BR28" t="s">
        <v>812</v>
      </c>
      <c r="BS28" t="s">
        <v>885</v>
      </c>
      <c r="BT28" t="s">
        <v>574</v>
      </c>
      <c r="BU28" s="45">
        <v>45166.676030092596</v>
      </c>
    </row>
    <row r="29" spans="1:73" ht="15.75">
      <c r="G29" s="42">
        <v>888</v>
      </c>
      <c r="H29" s="113" t="s">
        <v>109</v>
      </c>
      <c r="I29" s="42" t="s">
        <v>370</v>
      </c>
      <c r="J29" s="42" t="s">
        <v>371</v>
      </c>
      <c r="K29" s="127">
        <v>45197</v>
      </c>
      <c r="L29" s="113" t="s">
        <v>108</v>
      </c>
      <c r="M29" s="42" t="s">
        <v>108</v>
      </c>
      <c r="N29" s="42" t="s">
        <v>124</v>
      </c>
      <c r="O29" s="42" t="s">
        <v>111</v>
      </c>
      <c r="P29" s="42">
        <v>0.9</v>
      </c>
      <c r="Q29" s="42" t="s">
        <v>149</v>
      </c>
      <c r="R29" s="42" t="s">
        <v>372</v>
      </c>
      <c r="S29" s="42" t="s">
        <v>110</v>
      </c>
      <c r="T29" s="42" t="s">
        <v>110</v>
      </c>
      <c r="U29" s="42" t="s">
        <v>110</v>
      </c>
      <c r="V29" s="42" t="s">
        <v>110</v>
      </c>
      <c r="W29" s="42" t="s">
        <v>129</v>
      </c>
      <c r="X29" s="113">
        <v>100</v>
      </c>
      <c r="Y29" s="42" t="s">
        <v>205</v>
      </c>
      <c r="Z29" s="42" t="s">
        <v>225</v>
      </c>
      <c r="AA29" s="113" t="s">
        <v>110</v>
      </c>
      <c r="AB29" s="113" t="s">
        <v>110</v>
      </c>
      <c r="AC29" s="113" t="s">
        <v>109</v>
      </c>
      <c r="AD29" s="113" t="s">
        <v>109</v>
      </c>
      <c r="AE29" s="114">
        <v>45209</v>
      </c>
      <c r="AF29" s="114">
        <v>45573</v>
      </c>
      <c r="AG29" s="114">
        <v>45573</v>
      </c>
      <c r="AH29" s="42">
        <v>0.123</v>
      </c>
      <c r="AI29" s="42">
        <v>0.9</v>
      </c>
      <c r="AJ29" s="42">
        <v>0.96599999999999997</v>
      </c>
      <c r="AK29" s="113" t="s">
        <v>373</v>
      </c>
      <c r="AL29" s="113" t="s">
        <v>133</v>
      </c>
      <c r="AM29" s="113" t="s">
        <v>110</v>
      </c>
      <c r="AN29" s="42" t="s">
        <v>109</v>
      </c>
      <c r="AO29" s="113" t="s">
        <v>374</v>
      </c>
      <c r="AP29" s="113" t="s">
        <v>110</v>
      </c>
      <c r="AQ29" s="113" t="s">
        <v>109</v>
      </c>
      <c r="AR29" s="42" t="s">
        <v>110</v>
      </c>
      <c r="AS29" s="42" t="s">
        <v>109</v>
      </c>
      <c r="AT29" t="s">
        <v>109</v>
      </c>
      <c r="AU29" s="42" t="s">
        <v>109</v>
      </c>
      <c r="AV29" s="42" t="s">
        <v>182</v>
      </c>
      <c r="AW29" s="42" t="s">
        <v>110</v>
      </c>
      <c r="AX29" s="42" t="s">
        <v>109</v>
      </c>
      <c r="AY29" s="157" t="s">
        <v>109</v>
      </c>
      <c r="AZ29" s="158" t="s">
        <v>109</v>
      </c>
      <c r="BA29" s="113" t="s">
        <v>136</v>
      </c>
      <c r="BB29" s="113" t="s">
        <v>137</v>
      </c>
      <c r="BC29" s="42" t="s">
        <v>814</v>
      </c>
      <c r="BD29" s="115">
        <v>45202.605717592596</v>
      </c>
      <c r="BE29" s="113" t="s">
        <v>375</v>
      </c>
      <c r="BI29">
        <v>157</v>
      </c>
      <c r="BJ29" t="s">
        <v>105</v>
      </c>
      <c r="BK29" s="1">
        <v>45159</v>
      </c>
      <c r="BL29" t="s">
        <v>886</v>
      </c>
      <c r="BM29" t="s">
        <v>811</v>
      </c>
      <c r="BN29" t="s">
        <v>108</v>
      </c>
      <c r="BO29" t="s">
        <v>162</v>
      </c>
      <c r="BP29">
        <v>0.03</v>
      </c>
      <c r="BQ29">
        <v>0.03</v>
      </c>
      <c r="BR29" t="s">
        <v>812</v>
      </c>
      <c r="BS29" t="s">
        <v>887</v>
      </c>
      <c r="BT29" t="s">
        <v>574</v>
      </c>
      <c r="BU29" s="45">
        <v>45166.676030092596</v>
      </c>
    </row>
    <row r="30" spans="1:73" ht="15.75">
      <c r="G30" s="42">
        <v>887</v>
      </c>
      <c r="H30" s="113" t="s">
        <v>109</v>
      </c>
      <c r="I30" s="42" t="s">
        <v>383</v>
      </c>
      <c r="J30" s="42" t="s">
        <v>384</v>
      </c>
      <c r="K30" s="127">
        <v>45197</v>
      </c>
      <c r="L30" s="113" t="s">
        <v>108</v>
      </c>
      <c r="M30" s="42" t="s">
        <v>108</v>
      </c>
      <c r="N30" s="42" t="s">
        <v>300</v>
      </c>
      <c r="O30" s="42" t="s">
        <v>162</v>
      </c>
      <c r="P30" s="42">
        <v>0.16</v>
      </c>
      <c r="Q30" s="42" t="s">
        <v>126</v>
      </c>
      <c r="R30" s="42" t="s">
        <v>385</v>
      </c>
      <c r="S30" s="42" t="s">
        <v>110</v>
      </c>
      <c r="T30" s="42" t="s">
        <v>385</v>
      </c>
      <c r="U30" s="42" t="s">
        <v>110</v>
      </c>
      <c r="V30" s="42" t="s">
        <v>110</v>
      </c>
      <c r="W30" s="42" t="s">
        <v>129</v>
      </c>
      <c r="X30" s="113">
        <v>100</v>
      </c>
      <c r="Y30" s="42" t="s">
        <v>130</v>
      </c>
      <c r="Z30" s="42" t="s">
        <v>166</v>
      </c>
      <c r="AA30" s="113" t="s">
        <v>110</v>
      </c>
      <c r="AB30" s="113" t="s">
        <v>110</v>
      </c>
      <c r="AC30" s="113" t="s">
        <v>109</v>
      </c>
      <c r="AD30" s="113" t="s">
        <v>132</v>
      </c>
      <c r="AE30" s="114">
        <v>45215</v>
      </c>
      <c r="AF30" s="114">
        <v>45398</v>
      </c>
      <c r="AG30" s="114">
        <v>46311</v>
      </c>
      <c r="AH30" s="42">
        <v>0.16</v>
      </c>
      <c r="AI30" s="42">
        <v>1.167</v>
      </c>
      <c r="AJ30" s="42">
        <v>1.252</v>
      </c>
      <c r="AK30" s="113" t="s">
        <v>386</v>
      </c>
      <c r="AL30" s="113" t="s">
        <v>133</v>
      </c>
      <c r="AM30" s="113" t="s">
        <v>110</v>
      </c>
      <c r="AN30" s="42" t="s">
        <v>109</v>
      </c>
      <c r="AO30" s="113" t="s">
        <v>383</v>
      </c>
      <c r="AP30" s="113" t="s">
        <v>110</v>
      </c>
      <c r="AQ30" s="113" t="s">
        <v>109</v>
      </c>
      <c r="AR30" s="42" t="s">
        <v>387</v>
      </c>
      <c r="AS30" s="42" t="s">
        <v>109</v>
      </c>
      <c r="AT30" t="s">
        <v>109</v>
      </c>
      <c r="AU30" s="42" t="s">
        <v>109</v>
      </c>
      <c r="AV30" s="42" t="s">
        <v>109</v>
      </c>
      <c r="AW30" s="42" t="s">
        <v>110</v>
      </c>
      <c r="AX30" s="42" t="s">
        <v>109</v>
      </c>
      <c r="AY30" s="157" t="s">
        <v>109</v>
      </c>
      <c r="AZ30" s="158" t="s">
        <v>388</v>
      </c>
      <c r="BA30" s="113" t="s">
        <v>389</v>
      </c>
      <c r="BB30" s="113" t="s">
        <v>137</v>
      </c>
      <c r="BC30" s="42" t="s">
        <v>814</v>
      </c>
      <c r="BD30" s="115">
        <v>45202.605717592596</v>
      </c>
      <c r="BE30" s="113" t="s">
        <v>390</v>
      </c>
      <c r="BI30">
        <v>156</v>
      </c>
      <c r="BJ30" t="s">
        <v>105</v>
      </c>
      <c r="BK30" s="1">
        <v>45154</v>
      </c>
      <c r="BL30" t="s">
        <v>888</v>
      </c>
      <c r="BM30" t="s">
        <v>106</v>
      </c>
      <c r="BN30" t="s">
        <v>108</v>
      </c>
      <c r="BO30" t="s">
        <v>162</v>
      </c>
      <c r="BP30">
        <v>0.03</v>
      </c>
      <c r="BQ30">
        <v>0.03</v>
      </c>
      <c r="BR30" t="s">
        <v>812</v>
      </c>
      <c r="BS30" t="s">
        <v>889</v>
      </c>
      <c r="BT30" t="s">
        <v>523</v>
      </c>
      <c r="BU30" s="45">
        <v>45159.596678240741</v>
      </c>
    </row>
    <row r="31" spans="1:73" ht="31.5">
      <c r="G31" s="42">
        <v>886</v>
      </c>
      <c r="H31" s="113" t="s">
        <v>109</v>
      </c>
      <c r="I31" s="42" t="s">
        <v>395</v>
      </c>
      <c r="J31" s="42" t="s">
        <v>396</v>
      </c>
      <c r="K31" s="127">
        <v>45197</v>
      </c>
      <c r="L31" s="113" t="s">
        <v>108</v>
      </c>
      <c r="M31" s="42" t="s">
        <v>108</v>
      </c>
      <c r="N31" s="42" t="s">
        <v>124</v>
      </c>
      <c r="O31" s="42" t="s">
        <v>111</v>
      </c>
      <c r="P31" s="42">
        <v>15.6</v>
      </c>
      <c r="Q31" s="42" t="s">
        <v>126</v>
      </c>
      <c r="R31" s="42" t="s">
        <v>397</v>
      </c>
      <c r="S31" s="42" t="s">
        <v>398</v>
      </c>
      <c r="T31" s="42" t="s">
        <v>397</v>
      </c>
      <c r="U31" s="42" t="s">
        <v>110</v>
      </c>
      <c r="V31" s="42">
        <v>0</v>
      </c>
      <c r="W31" s="42" t="s">
        <v>129</v>
      </c>
      <c r="X31" s="113">
        <v>100</v>
      </c>
      <c r="Y31" s="42" t="s">
        <v>205</v>
      </c>
      <c r="Z31" s="42" t="s">
        <v>166</v>
      </c>
      <c r="AA31" s="113" t="s">
        <v>110</v>
      </c>
      <c r="AB31" s="113" t="s">
        <v>110</v>
      </c>
      <c r="AC31" s="113" t="s">
        <v>109</v>
      </c>
      <c r="AD31" s="113" t="s">
        <v>192</v>
      </c>
      <c r="AE31" s="114">
        <v>45212</v>
      </c>
      <c r="AF31" s="114">
        <v>45578</v>
      </c>
      <c r="AG31" s="114">
        <v>46308</v>
      </c>
      <c r="AH31" s="42">
        <v>2.137</v>
      </c>
      <c r="AI31" s="42">
        <v>15.6</v>
      </c>
      <c r="AJ31" s="42">
        <v>16.739000000000001</v>
      </c>
      <c r="AK31" s="113" t="s">
        <v>399</v>
      </c>
      <c r="AL31" s="113" t="s">
        <v>133</v>
      </c>
      <c r="AM31" s="113" t="s">
        <v>110</v>
      </c>
      <c r="AN31" s="42" t="s">
        <v>109</v>
      </c>
      <c r="AO31" s="113" t="s">
        <v>395</v>
      </c>
      <c r="AP31" s="113" t="s">
        <v>110</v>
      </c>
      <c r="AQ31" s="113" t="s">
        <v>109</v>
      </c>
      <c r="AR31" s="42" t="s">
        <v>110</v>
      </c>
      <c r="AS31" s="42" t="s">
        <v>109</v>
      </c>
      <c r="AT31" t="s">
        <v>109</v>
      </c>
      <c r="AU31" s="42" t="s">
        <v>109</v>
      </c>
      <c r="AV31" s="42" t="s">
        <v>109</v>
      </c>
      <c r="AW31" s="42" t="s">
        <v>110</v>
      </c>
      <c r="AX31" s="42" t="s">
        <v>109</v>
      </c>
      <c r="AY31" s="157" t="s">
        <v>109</v>
      </c>
      <c r="AZ31" s="158" t="s">
        <v>400</v>
      </c>
      <c r="BA31" s="113" t="s">
        <v>136</v>
      </c>
      <c r="BB31" s="113" t="s">
        <v>137</v>
      </c>
      <c r="BC31" s="42" t="s">
        <v>814</v>
      </c>
      <c r="BD31" s="115">
        <v>45202.605717592596</v>
      </c>
      <c r="BE31" s="113" t="s">
        <v>401</v>
      </c>
      <c r="BI31">
        <v>155</v>
      </c>
      <c r="BJ31" t="s">
        <v>105</v>
      </c>
      <c r="BK31" s="1">
        <v>45153</v>
      </c>
      <c r="BL31" t="s">
        <v>890</v>
      </c>
      <c r="BM31" t="s">
        <v>816</v>
      </c>
      <c r="BN31" t="s">
        <v>108</v>
      </c>
      <c r="BO31" t="s">
        <v>162</v>
      </c>
      <c r="BP31">
        <v>2</v>
      </c>
      <c r="BQ31">
        <v>2</v>
      </c>
      <c r="BR31" t="s">
        <v>812</v>
      </c>
      <c r="BS31" t="s">
        <v>891</v>
      </c>
      <c r="BT31" t="s">
        <v>523</v>
      </c>
      <c r="BU31" s="45">
        <v>45159.596678240741</v>
      </c>
    </row>
    <row r="32" spans="1:73" ht="15.75">
      <c r="G32" s="42">
        <v>885</v>
      </c>
      <c r="H32" s="113" t="s">
        <v>109</v>
      </c>
      <c r="I32" s="42" t="s">
        <v>377</v>
      </c>
      <c r="J32" s="42" t="s">
        <v>376</v>
      </c>
      <c r="K32" s="127">
        <v>45197</v>
      </c>
      <c r="L32" s="113" t="s">
        <v>402</v>
      </c>
      <c r="M32" s="42" t="s">
        <v>403</v>
      </c>
      <c r="N32" s="42" t="s">
        <v>124</v>
      </c>
      <c r="O32" s="42" t="s">
        <v>162</v>
      </c>
      <c r="P32" s="42">
        <v>1</v>
      </c>
      <c r="Q32" s="42" t="s">
        <v>126</v>
      </c>
      <c r="R32" s="42" t="s">
        <v>404</v>
      </c>
      <c r="S32" s="42" t="s">
        <v>405</v>
      </c>
      <c r="T32" s="42" t="s">
        <v>404</v>
      </c>
      <c r="U32" s="42" t="s">
        <v>110</v>
      </c>
      <c r="V32" s="42">
        <v>20</v>
      </c>
      <c r="W32" s="42" t="s">
        <v>129</v>
      </c>
      <c r="X32" s="113">
        <v>100</v>
      </c>
      <c r="Y32" s="42" t="s">
        <v>130</v>
      </c>
      <c r="Z32" s="42" t="s">
        <v>131</v>
      </c>
      <c r="AA32" s="113" t="s">
        <v>110</v>
      </c>
      <c r="AB32" s="113" t="s">
        <v>110</v>
      </c>
      <c r="AC32" s="113" t="s">
        <v>109</v>
      </c>
      <c r="AD32" s="113" t="s">
        <v>132</v>
      </c>
      <c r="AE32" s="114">
        <v>45210</v>
      </c>
      <c r="AF32" s="114">
        <v>45393</v>
      </c>
      <c r="AG32" s="114">
        <v>46306</v>
      </c>
      <c r="AH32" s="42">
        <v>1</v>
      </c>
      <c r="AI32" s="42">
        <v>7.2939999999999996</v>
      </c>
      <c r="AJ32" s="42">
        <v>7.8280000000000003</v>
      </c>
      <c r="AK32" s="113" t="s">
        <v>406</v>
      </c>
      <c r="AL32" s="113" t="s">
        <v>133</v>
      </c>
      <c r="AM32" s="113" t="s">
        <v>110</v>
      </c>
      <c r="AN32" s="42" t="s">
        <v>109</v>
      </c>
      <c r="AO32" s="113" t="s">
        <v>377</v>
      </c>
      <c r="AP32" s="113" t="s">
        <v>110</v>
      </c>
      <c r="AQ32" s="113" t="s">
        <v>109</v>
      </c>
      <c r="AR32" s="42" t="s">
        <v>407</v>
      </c>
      <c r="AS32" s="42" t="s">
        <v>109</v>
      </c>
      <c r="AT32" t="s">
        <v>109</v>
      </c>
      <c r="AU32" s="42" t="s">
        <v>109</v>
      </c>
      <c r="AV32" s="42" t="s">
        <v>109</v>
      </c>
      <c r="AW32" s="42" t="s">
        <v>110</v>
      </c>
      <c r="AX32" s="42" t="s">
        <v>109</v>
      </c>
      <c r="AY32" s="157" t="s">
        <v>109</v>
      </c>
      <c r="AZ32" s="158" t="s">
        <v>408</v>
      </c>
      <c r="BA32" s="113" t="s">
        <v>136</v>
      </c>
      <c r="BB32" s="113" t="s">
        <v>137</v>
      </c>
      <c r="BC32" s="42" t="s">
        <v>814</v>
      </c>
      <c r="BD32" s="115">
        <v>45202.605717592596</v>
      </c>
      <c r="BE32" s="113" t="s">
        <v>382</v>
      </c>
      <c r="BI32">
        <v>154</v>
      </c>
      <c r="BJ32" t="s">
        <v>105</v>
      </c>
      <c r="BK32" s="1">
        <v>45152</v>
      </c>
      <c r="BL32" t="s">
        <v>892</v>
      </c>
      <c r="BM32" t="s">
        <v>811</v>
      </c>
      <c r="BN32" t="s">
        <v>108</v>
      </c>
      <c r="BO32" t="s">
        <v>162</v>
      </c>
      <c r="BP32">
        <v>0.04</v>
      </c>
      <c r="BQ32">
        <v>0.04</v>
      </c>
      <c r="BR32" t="s">
        <v>812</v>
      </c>
      <c r="BS32" t="s">
        <v>893</v>
      </c>
      <c r="BT32" t="s">
        <v>523</v>
      </c>
      <c r="BU32" s="45">
        <v>45159.596678240741</v>
      </c>
    </row>
    <row r="33" spans="7:73" ht="31.5">
      <c r="G33" s="42">
        <v>884</v>
      </c>
      <c r="H33" s="113" t="s">
        <v>109</v>
      </c>
      <c r="I33" s="42" t="s">
        <v>331</v>
      </c>
      <c r="J33" s="42" t="s">
        <v>391</v>
      </c>
      <c r="K33" s="127">
        <v>45197</v>
      </c>
      <c r="L33" s="113" t="s">
        <v>108</v>
      </c>
      <c r="M33" s="42" t="s">
        <v>333</v>
      </c>
      <c r="N33" s="42" t="s">
        <v>124</v>
      </c>
      <c r="O33" s="42" t="s">
        <v>162</v>
      </c>
      <c r="P33" s="42">
        <v>0.67</v>
      </c>
      <c r="Q33" s="42" t="s">
        <v>126</v>
      </c>
      <c r="R33" s="42" t="s">
        <v>409</v>
      </c>
      <c r="S33" s="42" t="s">
        <v>110</v>
      </c>
      <c r="T33" s="42" t="s">
        <v>409</v>
      </c>
      <c r="U33" s="42" t="s">
        <v>110</v>
      </c>
      <c r="V33" s="42" t="s">
        <v>110</v>
      </c>
      <c r="W33" s="42" t="s">
        <v>129</v>
      </c>
      <c r="X33" s="113">
        <v>100</v>
      </c>
      <c r="Y33" s="42" t="s">
        <v>205</v>
      </c>
      <c r="Z33" s="42" t="s">
        <v>131</v>
      </c>
      <c r="AA33" s="113" t="s">
        <v>110</v>
      </c>
      <c r="AB33" s="113" t="s">
        <v>110</v>
      </c>
      <c r="AC33" s="113" t="s">
        <v>109</v>
      </c>
      <c r="AD33" s="113" t="s">
        <v>132</v>
      </c>
      <c r="AE33" s="114">
        <v>45210</v>
      </c>
      <c r="AF33" s="114">
        <v>45393</v>
      </c>
      <c r="AG33" s="114">
        <v>46306</v>
      </c>
      <c r="AH33" s="42">
        <v>0.67</v>
      </c>
      <c r="AI33" s="42">
        <v>4.8869999999999996</v>
      </c>
      <c r="AJ33" s="42">
        <v>5.2450000000000001</v>
      </c>
      <c r="AK33" s="113" t="s">
        <v>410</v>
      </c>
      <c r="AL33" s="113" t="s">
        <v>133</v>
      </c>
      <c r="AM33" s="113" t="s">
        <v>110</v>
      </c>
      <c r="AN33" s="42" t="s">
        <v>109</v>
      </c>
      <c r="AO33" s="113" t="s">
        <v>331</v>
      </c>
      <c r="AP33" s="113" t="s">
        <v>110</v>
      </c>
      <c r="AQ33" s="113" t="s">
        <v>109</v>
      </c>
      <c r="AR33" s="42" t="s">
        <v>110</v>
      </c>
      <c r="AS33" s="42" t="s">
        <v>109</v>
      </c>
      <c r="AT33" t="s">
        <v>109</v>
      </c>
      <c r="AU33" s="42" t="s">
        <v>109</v>
      </c>
      <c r="AV33" s="42" t="s">
        <v>109</v>
      </c>
      <c r="AW33" s="42" t="s">
        <v>110</v>
      </c>
      <c r="AX33" s="42" t="s">
        <v>109</v>
      </c>
      <c r="AY33" s="157" t="s">
        <v>109</v>
      </c>
      <c r="AZ33" s="158" t="s">
        <v>336</v>
      </c>
      <c r="BA33" s="113" t="s">
        <v>136</v>
      </c>
      <c r="BB33" s="113" t="s">
        <v>137</v>
      </c>
      <c r="BC33" s="42" t="s">
        <v>814</v>
      </c>
      <c r="BD33" s="115">
        <v>45202.605717592596</v>
      </c>
      <c r="BE33" s="113" t="s">
        <v>394</v>
      </c>
      <c r="BI33">
        <v>153</v>
      </c>
      <c r="BJ33" t="s">
        <v>105</v>
      </c>
      <c r="BK33" s="1">
        <v>45152</v>
      </c>
      <c r="BL33" t="s">
        <v>894</v>
      </c>
      <c r="BM33" t="s">
        <v>816</v>
      </c>
      <c r="BN33" t="s">
        <v>108</v>
      </c>
      <c r="BO33" t="s">
        <v>162</v>
      </c>
      <c r="BP33">
        <v>0.5</v>
      </c>
      <c r="BQ33">
        <v>0.5</v>
      </c>
      <c r="BR33" t="s">
        <v>812</v>
      </c>
      <c r="BS33" t="s">
        <v>895</v>
      </c>
      <c r="BT33" t="s">
        <v>523</v>
      </c>
      <c r="BU33" s="45">
        <v>45159.596678240741</v>
      </c>
    </row>
    <row r="34" spans="7:73" ht="15.75">
      <c r="G34" s="42">
        <v>883</v>
      </c>
      <c r="H34" s="113" t="s">
        <v>109</v>
      </c>
      <c r="I34" s="42" t="s">
        <v>411</v>
      </c>
      <c r="J34" s="42" t="s">
        <v>412</v>
      </c>
      <c r="K34" s="127">
        <v>45196</v>
      </c>
      <c r="L34" s="113" t="s">
        <v>108</v>
      </c>
      <c r="M34" s="42" t="s">
        <v>108</v>
      </c>
      <c r="N34" s="42" t="s">
        <v>124</v>
      </c>
      <c r="O34" s="42" t="s">
        <v>111</v>
      </c>
      <c r="P34" s="42">
        <v>3</v>
      </c>
      <c r="Q34" s="42" t="s">
        <v>413</v>
      </c>
      <c r="R34" s="42" t="s">
        <v>414</v>
      </c>
      <c r="S34" s="42" t="s">
        <v>415</v>
      </c>
      <c r="T34" s="42" t="s">
        <v>416</v>
      </c>
      <c r="U34" s="42" t="s">
        <v>110</v>
      </c>
      <c r="V34" s="42">
        <v>30</v>
      </c>
      <c r="W34" s="42" t="s">
        <v>129</v>
      </c>
      <c r="X34" s="113">
        <v>99.974999999999994</v>
      </c>
      <c r="Y34" s="42" t="s">
        <v>130</v>
      </c>
      <c r="Z34" s="42" t="s">
        <v>166</v>
      </c>
      <c r="AA34" s="113" t="s">
        <v>110</v>
      </c>
      <c r="AB34" s="113" t="s">
        <v>110</v>
      </c>
      <c r="AC34" s="113" t="s">
        <v>109</v>
      </c>
      <c r="AD34" s="113" t="s">
        <v>132</v>
      </c>
      <c r="AE34" s="114">
        <v>45209</v>
      </c>
      <c r="AF34" s="114">
        <v>45392</v>
      </c>
      <c r="AG34" s="114">
        <v>46275</v>
      </c>
      <c r="AH34" s="42">
        <v>0.41099999999999998</v>
      </c>
      <c r="AI34" s="42">
        <v>3</v>
      </c>
      <c r="AJ34" s="42">
        <v>3.2069999999999999</v>
      </c>
      <c r="AK34" s="113" t="s">
        <v>417</v>
      </c>
      <c r="AL34" s="113" t="s">
        <v>133</v>
      </c>
      <c r="AM34" s="113" t="s">
        <v>110</v>
      </c>
      <c r="AN34" s="42" t="s">
        <v>109</v>
      </c>
      <c r="AO34" s="113" t="s">
        <v>411</v>
      </c>
      <c r="AP34" s="113" t="s">
        <v>110</v>
      </c>
      <c r="AQ34" s="113" t="s">
        <v>109</v>
      </c>
      <c r="AR34" s="42" t="s">
        <v>407</v>
      </c>
      <c r="AS34" s="42" t="s">
        <v>109</v>
      </c>
      <c r="AT34" t="s">
        <v>109</v>
      </c>
      <c r="AU34" s="42" t="s">
        <v>109</v>
      </c>
      <c r="AV34" s="42" t="s">
        <v>109</v>
      </c>
      <c r="AW34" s="42" t="s">
        <v>110</v>
      </c>
      <c r="AX34" s="42" t="s">
        <v>109</v>
      </c>
      <c r="AY34" s="157" t="s">
        <v>109</v>
      </c>
      <c r="AZ34" s="158" t="s">
        <v>418</v>
      </c>
      <c r="BA34" s="113" t="s">
        <v>136</v>
      </c>
      <c r="BB34" s="113" t="s">
        <v>137</v>
      </c>
      <c r="BC34" s="42" t="s">
        <v>814</v>
      </c>
      <c r="BD34" s="115">
        <v>45202.605717592596</v>
      </c>
      <c r="BE34" s="113" t="s">
        <v>419</v>
      </c>
      <c r="BI34">
        <v>152</v>
      </c>
      <c r="BJ34" t="s">
        <v>105</v>
      </c>
      <c r="BK34" s="1">
        <v>45140</v>
      </c>
      <c r="BL34" t="s">
        <v>896</v>
      </c>
      <c r="BM34" t="s">
        <v>897</v>
      </c>
      <c r="BN34" t="s">
        <v>108</v>
      </c>
      <c r="BO34" t="s">
        <v>162</v>
      </c>
      <c r="BP34">
        <v>2</v>
      </c>
      <c r="BQ34">
        <v>2</v>
      </c>
      <c r="BR34" t="s">
        <v>812</v>
      </c>
      <c r="BS34" t="s">
        <v>898</v>
      </c>
      <c r="BT34" t="s">
        <v>814</v>
      </c>
      <c r="BU34" s="45">
        <v>45145.592418981483</v>
      </c>
    </row>
    <row r="35" spans="7:73" ht="15.75">
      <c r="G35" s="42">
        <v>882</v>
      </c>
      <c r="H35" s="113" t="s">
        <v>109</v>
      </c>
      <c r="I35" s="42" t="s">
        <v>420</v>
      </c>
      <c r="J35" s="42" t="s">
        <v>421</v>
      </c>
      <c r="K35" s="127">
        <v>45196</v>
      </c>
      <c r="L35" s="113" t="s">
        <v>108</v>
      </c>
      <c r="M35" s="42" t="s">
        <v>108</v>
      </c>
      <c r="N35" s="42" t="s">
        <v>300</v>
      </c>
      <c r="O35" s="42" t="s">
        <v>162</v>
      </c>
      <c r="P35" s="42">
        <v>1</v>
      </c>
      <c r="Q35" s="42" t="s">
        <v>149</v>
      </c>
      <c r="R35" s="42" t="s">
        <v>422</v>
      </c>
      <c r="S35" s="42" t="s">
        <v>110</v>
      </c>
      <c r="T35" s="42" t="s">
        <v>110</v>
      </c>
      <c r="U35" s="42" t="s">
        <v>110</v>
      </c>
      <c r="V35" s="42" t="s">
        <v>110</v>
      </c>
      <c r="W35" s="42" t="s">
        <v>129</v>
      </c>
      <c r="X35" s="113">
        <v>100</v>
      </c>
      <c r="Y35" s="42" t="s">
        <v>205</v>
      </c>
      <c r="Z35" s="42" t="s">
        <v>225</v>
      </c>
      <c r="AA35" s="113" t="s">
        <v>110</v>
      </c>
      <c r="AB35" s="113" t="s">
        <v>110</v>
      </c>
      <c r="AC35" s="113" t="s">
        <v>109</v>
      </c>
      <c r="AD35" s="113" t="s">
        <v>132</v>
      </c>
      <c r="AE35" s="114">
        <v>45209</v>
      </c>
      <c r="AF35" s="114">
        <v>45392</v>
      </c>
      <c r="AG35" s="114">
        <v>45573</v>
      </c>
      <c r="AH35" s="42">
        <v>1</v>
      </c>
      <c r="AI35" s="42">
        <v>7.3140000000000001</v>
      </c>
      <c r="AJ35" s="42">
        <v>7.8209999999999997</v>
      </c>
      <c r="AK35" s="113" t="s">
        <v>423</v>
      </c>
      <c r="AL35" s="113" t="s">
        <v>133</v>
      </c>
      <c r="AM35" s="113" t="s">
        <v>110</v>
      </c>
      <c r="AN35" s="42" t="s">
        <v>109</v>
      </c>
      <c r="AO35" s="113" t="s">
        <v>424</v>
      </c>
      <c r="AP35" s="113" t="s">
        <v>110</v>
      </c>
      <c r="AQ35" s="113" t="s">
        <v>109</v>
      </c>
      <c r="AR35" s="42" t="s">
        <v>110</v>
      </c>
      <c r="AS35" s="42" t="s">
        <v>109</v>
      </c>
      <c r="AT35" t="s">
        <v>109</v>
      </c>
      <c r="AU35" s="42" t="s">
        <v>109</v>
      </c>
      <c r="AV35" s="42" t="s">
        <v>182</v>
      </c>
      <c r="AW35" s="42" t="s">
        <v>110</v>
      </c>
      <c r="AX35" s="42" t="s">
        <v>109</v>
      </c>
      <c r="AY35" s="157" t="s">
        <v>109</v>
      </c>
      <c r="AZ35" s="158" t="s">
        <v>109</v>
      </c>
      <c r="BA35" s="113" t="s">
        <v>136</v>
      </c>
      <c r="BB35" s="113" t="s">
        <v>137</v>
      </c>
      <c r="BC35" s="42" t="s">
        <v>814</v>
      </c>
      <c r="BD35" s="115">
        <v>45202.605717592596</v>
      </c>
      <c r="BE35" s="113" t="s">
        <v>425</v>
      </c>
      <c r="BI35">
        <v>151</v>
      </c>
      <c r="BJ35" t="s">
        <v>105</v>
      </c>
      <c r="BK35" s="1">
        <v>45140</v>
      </c>
      <c r="BL35" t="s">
        <v>899</v>
      </c>
      <c r="BM35" t="s">
        <v>816</v>
      </c>
      <c r="BN35" t="s">
        <v>108</v>
      </c>
      <c r="BO35" t="s">
        <v>162</v>
      </c>
      <c r="BP35">
        <v>1.5</v>
      </c>
      <c r="BQ35">
        <v>1.5</v>
      </c>
      <c r="BR35" t="s">
        <v>812</v>
      </c>
      <c r="BS35" t="s">
        <v>900</v>
      </c>
      <c r="BT35" t="s">
        <v>814</v>
      </c>
      <c r="BU35" s="45">
        <v>45145.592418981483</v>
      </c>
    </row>
    <row r="36" spans="7:73" ht="15.75">
      <c r="G36" s="42">
        <v>881</v>
      </c>
      <c r="H36" s="113" t="s">
        <v>109</v>
      </c>
      <c r="I36" s="42" t="s">
        <v>426</v>
      </c>
      <c r="J36" s="42" t="s">
        <v>427</v>
      </c>
      <c r="K36" s="127">
        <v>45195</v>
      </c>
      <c r="L36" s="113" t="s">
        <v>108</v>
      </c>
      <c r="M36" s="42" t="s">
        <v>108</v>
      </c>
      <c r="N36" s="42" t="s">
        <v>124</v>
      </c>
      <c r="O36" s="42" t="s">
        <v>162</v>
      </c>
      <c r="P36" s="42">
        <v>0.66600000000000004</v>
      </c>
      <c r="Q36" s="42" t="s">
        <v>149</v>
      </c>
      <c r="R36" s="42" t="s">
        <v>428</v>
      </c>
      <c r="S36" s="42" t="s">
        <v>110</v>
      </c>
      <c r="T36" s="42" t="s">
        <v>110</v>
      </c>
      <c r="U36" s="42" t="s">
        <v>110</v>
      </c>
      <c r="V36" s="42" t="s">
        <v>110</v>
      </c>
      <c r="W36" s="42" t="s">
        <v>129</v>
      </c>
      <c r="X36" s="113">
        <v>100</v>
      </c>
      <c r="Y36" s="42" t="s">
        <v>180</v>
      </c>
      <c r="Z36" s="42" t="s">
        <v>225</v>
      </c>
      <c r="AA36" s="113" t="s">
        <v>110</v>
      </c>
      <c r="AB36" s="113" t="s">
        <v>110</v>
      </c>
      <c r="AC36" s="113" t="s">
        <v>109</v>
      </c>
      <c r="AD36" s="113" t="s">
        <v>132</v>
      </c>
      <c r="AE36" s="114">
        <v>45197</v>
      </c>
      <c r="AF36" s="114">
        <v>45379</v>
      </c>
      <c r="AG36" s="114">
        <v>45564</v>
      </c>
      <c r="AH36" s="42">
        <v>0.66600000000000004</v>
      </c>
      <c r="AI36" s="42">
        <v>4.87</v>
      </c>
      <c r="AJ36" s="42">
        <v>5.21</v>
      </c>
      <c r="AK36" s="113" t="s">
        <v>429</v>
      </c>
      <c r="AL36" s="113" t="s">
        <v>430</v>
      </c>
      <c r="AM36" s="113" t="s">
        <v>110</v>
      </c>
      <c r="AN36" s="42" t="s">
        <v>109</v>
      </c>
      <c r="AO36" s="113" t="s">
        <v>431</v>
      </c>
      <c r="AP36" s="113" t="s">
        <v>426</v>
      </c>
      <c r="AQ36" s="113" t="s">
        <v>109</v>
      </c>
      <c r="AR36" s="42" t="s">
        <v>110</v>
      </c>
      <c r="AS36" s="42" t="s">
        <v>109</v>
      </c>
      <c r="AT36" t="s">
        <v>109</v>
      </c>
      <c r="AU36" s="42" t="s">
        <v>109</v>
      </c>
      <c r="AV36" s="42" t="s">
        <v>109</v>
      </c>
      <c r="AW36" s="42" t="s">
        <v>110</v>
      </c>
      <c r="AX36" s="42" t="s">
        <v>109</v>
      </c>
      <c r="AY36" s="157" t="s">
        <v>109</v>
      </c>
      <c r="AZ36" s="158" t="s">
        <v>432</v>
      </c>
      <c r="BA36" s="113" t="s">
        <v>136</v>
      </c>
      <c r="BB36" s="113" t="s">
        <v>137</v>
      </c>
      <c r="BC36" s="42" t="s">
        <v>814</v>
      </c>
      <c r="BD36" s="115">
        <v>45202.605717592596</v>
      </c>
      <c r="BE36" s="113" t="s">
        <v>433</v>
      </c>
      <c r="BI36">
        <v>150</v>
      </c>
      <c r="BJ36" t="s">
        <v>105</v>
      </c>
      <c r="BK36" s="1">
        <v>45139</v>
      </c>
      <c r="BL36" t="s">
        <v>901</v>
      </c>
      <c r="BM36" t="s">
        <v>816</v>
      </c>
      <c r="BN36" t="s">
        <v>108</v>
      </c>
      <c r="BO36" t="s">
        <v>162</v>
      </c>
      <c r="BP36">
        <v>1.05</v>
      </c>
      <c r="BQ36">
        <v>1.05</v>
      </c>
      <c r="BR36" t="s">
        <v>812</v>
      </c>
      <c r="BS36" t="s">
        <v>902</v>
      </c>
      <c r="BT36" t="s">
        <v>814</v>
      </c>
      <c r="BU36" s="45">
        <v>45145.592418981483</v>
      </c>
    </row>
    <row r="37" spans="7:73" ht="15.75">
      <c r="G37" s="42">
        <v>880</v>
      </c>
      <c r="H37" s="113" t="s">
        <v>109</v>
      </c>
      <c r="I37" s="42" t="s">
        <v>434</v>
      </c>
      <c r="J37" s="42" t="s">
        <v>435</v>
      </c>
      <c r="K37" s="127">
        <v>45194</v>
      </c>
      <c r="L37" s="113" t="s">
        <v>318</v>
      </c>
      <c r="M37" s="42" t="s">
        <v>318</v>
      </c>
      <c r="N37" s="42" t="s">
        <v>161</v>
      </c>
      <c r="O37" s="42" t="s">
        <v>111</v>
      </c>
      <c r="P37" s="42">
        <v>7.3</v>
      </c>
      <c r="Q37" s="42" t="s">
        <v>126</v>
      </c>
      <c r="R37" s="42" t="s">
        <v>436</v>
      </c>
      <c r="S37" s="42" t="s">
        <v>320</v>
      </c>
      <c r="T37" s="42" t="s">
        <v>436</v>
      </c>
      <c r="U37" s="42" t="s">
        <v>110</v>
      </c>
      <c r="V37" s="42">
        <v>22</v>
      </c>
      <c r="W37" s="42" t="s">
        <v>129</v>
      </c>
      <c r="X37" s="113">
        <v>100</v>
      </c>
      <c r="Y37" s="42" t="s">
        <v>180</v>
      </c>
      <c r="Z37" s="42" t="s">
        <v>131</v>
      </c>
      <c r="AA37" s="113" t="s">
        <v>110</v>
      </c>
      <c r="AB37" s="113" t="s">
        <v>110</v>
      </c>
      <c r="AC37" s="113" t="s">
        <v>109</v>
      </c>
      <c r="AD37" s="113" t="s">
        <v>192</v>
      </c>
      <c r="AE37" s="114">
        <v>45209</v>
      </c>
      <c r="AF37" s="114">
        <v>45575</v>
      </c>
      <c r="AG37" s="114">
        <v>46305</v>
      </c>
      <c r="AH37" s="42">
        <v>1</v>
      </c>
      <c r="AI37" s="42">
        <v>7.3</v>
      </c>
      <c r="AJ37" s="42">
        <v>7.7960000000000003</v>
      </c>
      <c r="AK37" s="113" t="s">
        <v>437</v>
      </c>
      <c r="AL37" s="113" t="s">
        <v>430</v>
      </c>
      <c r="AM37" s="113" t="s">
        <v>110</v>
      </c>
      <c r="AN37" s="42" t="s">
        <v>109</v>
      </c>
      <c r="AO37" s="113" t="s">
        <v>438</v>
      </c>
      <c r="AP37" s="113" t="s">
        <v>434</v>
      </c>
      <c r="AQ37" s="113" t="s">
        <v>109</v>
      </c>
      <c r="AR37" s="42" t="s">
        <v>110</v>
      </c>
      <c r="AS37" s="42" t="s">
        <v>109</v>
      </c>
      <c r="AT37" t="s">
        <v>109</v>
      </c>
      <c r="AU37" s="42" t="s">
        <v>109</v>
      </c>
      <c r="AV37" s="42" t="s">
        <v>109</v>
      </c>
      <c r="AW37" s="42" t="s">
        <v>110</v>
      </c>
      <c r="AX37" s="42" t="s">
        <v>109</v>
      </c>
      <c r="AY37" s="157" t="s">
        <v>109</v>
      </c>
      <c r="AZ37" s="158" t="s">
        <v>439</v>
      </c>
      <c r="BA37" s="113" t="s">
        <v>136</v>
      </c>
      <c r="BB37" s="113" t="s">
        <v>137</v>
      </c>
      <c r="BC37" s="42" t="s">
        <v>814</v>
      </c>
      <c r="BD37" s="115">
        <v>45202.605717592596</v>
      </c>
      <c r="BE37" s="113" t="s">
        <v>440</v>
      </c>
      <c r="BI37">
        <v>149</v>
      </c>
      <c r="BJ37" t="s">
        <v>105</v>
      </c>
      <c r="BK37" s="1">
        <v>45139</v>
      </c>
      <c r="BL37" t="s">
        <v>903</v>
      </c>
      <c r="BM37" t="s">
        <v>816</v>
      </c>
      <c r="BN37" t="s">
        <v>108</v>
      </c>
      <c r="BO37" t="s">
        <v>162</v>
      </c>
      <c r="BP37">
        <v>0.5</v>
      </c>
      <c r="BQ37">
        <v>0.5</v>
      </c>
      <c r="BR37" t="s">
        <v>812</v>
      </c>
      <c r="BS37" t="s">
        <v>904</v>
      </c>
      <c r="BT37" t="s">
        <v>814</v>
      </c>
      <c r="BU37" s="45">
        <v>45145.592418981483</v>
      </c>
    </row>
    <row r="38" spans="7:73" ht="15.75">
      <c r="G38" s="42">
        <v>879</v>
      </c>
      <c r="H38" s="113" t="s">
        <v>109</v>
      </c>
      <c r="I38" s="42" t="s">
        <v>383</v>
      </c>
      <c r="J38" s="42" t="s">
        <v>384</v>
      </c>
      <c r="K38" s="127">
        <v>45191</v>
      </c>
      <c r="L38" s="113" t="s">
        <v>108</v>
      </c>
      <c r="M38" s="42" t="s">
        <v>108</v>
      </c>
      <c r="N38" s="42" t="s">
        <v>300</v>
      </c>
      <c r="O38" s="42" t="s">
        <v>162</v>
      </c>
      <c r="P38" s="42">
        <v>1</v>
      </c>
      <c r="Q38" s="42" t="s">
        <v>126</v>
      </c>
      <c r="R38" s="42" t="s">
        <v>385</v>
      </c>
      <c r="S38" s="42" t="s">
        <v>110</v>
      </c>
      <c r="T38" s="42" t="s">
        <v>385</v>
      </c>
      <c r="U38" s="42" t="s">
        <v>110</v>
      </c>
      <c r="V38" s="42" t="s">
        <v>110</v>
      </c>
      <c r="W38" s="42" t="s">
        <v>129</v>
      </c>
      <c r="X38" s="113">
        <v>100</v>
      </c>
      <c r="Y38" s="42" t="s">
        <v>130</v>
      </c>
      <c r="Z38" s="42" t="s">
        <v>166</v>
      </c>
      <c r="AA38" s="113" t="s">
        <v>110</v>
      </c>
      <c r="AB38" s="113" t="s">
        <v>110</v>
      </c>
      <c r="AC38" s="113" t="s">
        <v>109</v>
      </c>
      <c r="AD38" s="113" t="s">
        <v>132</v>
      </c>
      <c r="AE38" s="114">
        <v>45215</v>
      </c>
      <c r="AF38" s="114">
        <v>45398</v>
      </c>
      <c r="AG38" s="114">
        <v>46311</v>
      </c>
      <c r="AH38" s="42">
        <v>1</v>
      </c>
      <c r="AI38" s="42">
        <v>7.3010000000000002</v>
      </c>
      <c r="AJ38" s="42">
        <v>7.8209999999999997</v>
      </c>
      <c r="AK38" s="113" t="s">
        <v>386</v>
      </c>
      <c r="AL38" s="113" t="s">
        <v>133</v>
      </c>
      <c r="AM38" s="113" t="s">
        <v>110</v>
      </c>
      <c r="AN38" s="42" t="s">
        <v>109</v>
      </c>
      <c r="AO38" s="113" t="s">
        <v>383</v>
      </c>
      <c r="AP38" s="113" t="s">
        <v>110</v>
      </c>
      <c r="AQ38" s="113" t="s">
        <v>109</v>
      </c>
      <c r="AR38" s="42" t="s">
        <v>387</v>
      </c>
      <c r="AS38" s="42" t="s">
        <v>109</v>
      </c>
      <c r="AT38" t="s">
        <v>109</v>
      </c>
      <c r="AU38" s="42" t="s">
        <v>109</v>
      </c>
      <c r="AV38" s="42" t="s">
        <v>109</v>
      </c>
      <c r="AW38" s="42" t="s">
        <v>110</v>
      </c>
      <c r="AX38" s="42" t="s">
        <v>109</v>
      </c>
      <c r="AY38" s="157" t="s">
        <v>109</v>
      </c>
      <c r="AZ38" s="158" t="s">
        <v>388</v>
      </c>
      <c r="BA38" s="113" t="s">
        <v>136</v>
      </c>
      <c r="BB38" s="113" t="s">
        <v>137</v>
      </c>
      <c r="BC38" s="42" t="s">
        <v>574</v>
      </c>
      <c r="BD38" s="115">
        <v>45194.59847222222</v>
      </c>
      <c r="BE38" s="113" t="s">
        <v>905</v>
      </c>
      <c r="BI38">
        <v>148</v>
      </c>
      <c r="BJ38" t="s">
        <v>105</v>
      </c>
      <c r="BK38" s="1">
        <v>45138</v>
      </c>
      <c r="BL38" t="s">
        <v>906</v>
      </c>
      <c r="BM38" t="s">
        <v>865</v>
      </c>
      <c r="BN38" t="s">
        <v>108</v>
      </c>
      <c r="BO38" t="s">
        <v>162</v>
      </c>
      <c r="BP38">
        <v>0.05</v>
      </c>
      <c r="BQ38">
        <v>0.05</v>
      </c>
      <c r="BR38" t="s">
        <v>126</v>
      </c>
      <c r="BS38" t="s">
        <v>907</v>
      </c>
      <c r="BT38" t="s">
        <v>814</v>
      </c>
      <c r="BU38" s="45">
        <v>45145.592418981483</v>
      </c>
    </row>
    <row r="39" spans="7:73" ht="15.75">
      <c r="G39" s="42">
        <v>878</v>
      </c>
      <c r="H39" s="113" t="s">
        <v>109</v>
      </c>
      <c r="I39" s="42" t="s">
        <v>908</v>
      </c>
      <c r="J39" s="42" t="s">
        <v>909</v>
      </c>
      <c r="K39" s="127">
        <v>45190</v>
      </c>
      <c r="L39" s="113" t="s">
        <v>108</v>
      </c>
      <c r="M39" s="42" t="s">
        <v>108</v>
      </c>
      <c r="N39" s="42" t="s">
        <v>300</v>
      </c>
      <c r="O39" s="42" t="s">
        <v>111</v>
      </c>
      <c r="P39" s="42">
        <v>10.65</v>
      </c>
      <c r="Q39" s="42" t="s">
        <v>126</v>
      </c>
      <c r="R39" s="42" t="s">
        <v>910</v>
      </c>
      <c r="S39" s="42" t="s">
        <v>110</v>
      </c>
      <c r="T39" s="42" t="s">
        <v>910</v>
      </c>
      <c r="U39" s="42" t="s">
        <v>110</v>
      </c>
      <c r="V39" s="42" t="s">
        <v>110</v>
      </c>
      <c r="W39" s="42" t="s">
        <v>129</v>
      </c>
      <c r="X39" s="113">
        <v>100</v>
      </c>
      <c r="Y39" s="42" t="s">
        <v>130</v>
      </c>
      <c r="Z39" s="42" t="s">
        <v>911</v>
      </c>
      <c r="AA39" s="113" t="s">
        <v>110</v>
      </c>
      <c r="AB39" s="113" t="s">
        <v>110</v>
      </c>
      <c r="AC39" s="113" t="s">
        <v>109</v>
      </c>
      <c r="AD39" s="113" t="s">
        <v>132</v>
      </c>
      <c r="AE39" s="114">
        <v>45197</v>
      </c>
      <c r="AF39" s="114">
        <v>45379</v>
      </c>
      <c r="AG39" s="114">
        <v>46293</v>
      </c>
      <c r="AH39" s="42">
        <v>1.4590000000000001</v>
      </c>
      <c r="AI39" s="42">
        <v>10.65</v>
      </c>
      <c r="AJ39" s="42">
        <v>11.396000000000001</v>
      </c>
      <c r="AK39" s="113" t="s">
        <v>912</v>
      </c>
      <c r="AL39" s="113" t="s">
        <v>133</v>
      </c>
      <c r="AM39" s="113" t="s">
        <v>110</v>
      </c>
      <c r="AN39" s="42" t="s">
        <v>109</v>
      </c>
      <c r="AO39" s="113" t="s">
        <v>908</v>
      </c>
      <c r="AP39" s="113" t="s">
        <v>110</v>
      </c>
      <c r="AQ39" s="113" t="s">
        <v>109</v>
      </c>
      <c r="AR39" s="42" t="s">
        <v>913</v>
      </c>
      <c r="AS39" s="42" t="s">
        <v>109</v>
      </c>
      <c r="AT39" t="s">
        <v>109</v>
      </c>
      <c r="AU39" s="42" t="s">
        <v>109</v>
      </c>
      <c r="AV39" s="42" t="s">
        <v>109</v>
      </c>
      <c r="AW39" s="42" t="s">
        <v>110</v>
      </c>
      <c r="AX39" s="42" t="s">
        <v>109</v>
      </c>
      <c r="AY39" s="157" t="s">
        <v>109</v>
      </c>
      <c r="AZ39" s="158" t="s">
        <v>914</v>
      </c>
      <c r="BA39" s="113" t="s">
        <v>136</v>
      </c>
      <c r="BB39" s="113" t="s">
        <v>137</v>
      </c>
      <c r="BC39" s="42" t="s">
        <v>574</v>
      </c>
      <c r="BD39" s="115">
        <v>45194.59847222222</v>
      </c>
      <c r="BE39" s="113" t="s">
        <v>915</v>
      </c>
      <c r="BI39">
        <v>147</v>
      </c>
      <c r="BJ39" t="s">
        <v>105</v>
      </c>
      <c r="BK39" s="1">
        <v>45134</v>
      </c>
      <c r="BL39" t="s">
        <v>916</v>
      </c>
      <c r="BM39" t="s">
        <v>106</v>
      </c>
      <c r="BN39" t="s">
        <v>108</v>
      </c>
      <c r="BO39" t="s">
        <v>162</v>
      </c>
      <c r="BP39">
        <v>7.0000000000000001E-3</v>
      </c>
      <c r="BQ39">
        <v>7.0000000000000001E-3</v>
      </c>
      <c r="BR39" t="s">
        <v>812</v>
      </c>
      <c r="BS39" t="s">
        <v>917</v>
      </c>
      <c r="BT39" t="s">
        <v>574</v>
      </c>
      <c r="BU39" s="45">
        <v>45138.589259259257</v>
      </c>
    </row>
    <row r="40" spans="7:73" ht="15.75">
      <c r="G40" s="42">
        <v>877</v>
      </c>
      <c r="H40" s="113" t="s">
        <v>109</v>
      </c>
      <c r="I40" s="42" t="s">
        <v>918</v>
      </c>
      <c r="J40" s="42" t="s">
        <v>919</v>
      </c>
      <c r="K40" s="127">
        <v>45189</v>
      </c>
      <c r="L40" s="113" t="s">
        <v>402</v>
      </c>
      <c r="M40" s="42" t="s">
        <v>920</v>
      </c>
      <c r="N40" s="42" t="s">
        <v>161</v>
      </c>
      <c r="O40" s="42" t="s">
        <v>111</v>
      </c>
      <c r="P40" s="42">
        <v>18.600000000000001</v>
      </c>
      <c r="Q40" s="42" t="s">
        <v>126</v>
      </c>
      <c r="R40" s="42" t="s">
        <v>876</v>
      </c>
      <c r="S40" s="42" t="s">
        <v>921</v>
      </c>
      <c r="T40" s="42" t="s">
        <v>319</v>
      </c>
      <c r="U40" s="42" t="s">
        <v>110</v>
      </c>
      <c r="V40" s="42">
        <v>10</v>
      </c>
      <c r="W40" s="42" t="s">
        <v>129</v>
      </c>
      <c r="X40" s="113">
        <v>99.72</v>
      </c>
      <c r="Y40" s="42" t="s">
        <v>130</v>
      </c>
      <c r="Z40" s="42" t="s">
        <v>131</v>
      </c>
      <c r="AA40" s="113" t="s">
        <v>110</v>
      </c>
      <c r="AB40" s="113" t="s">
        <v>110</v>
      </c>
      <c r="AC40" s="113" t="s">
        <v>109</v>
      </c>
      <c r="AD40" s="113" t="s">
        <v>132</v>
      </c>
      <c r="AE40" s="114">
        <v>45196</v>
      </c>
      <c r="AF40" s="114">
        <v>45378</v>
      </c>
      <c r="AG40" s="114">
        <v>46292</v>
      </c>
      <c r="AH40" s="42">
        <v>2.548</v>
      </c>
      <c r="AI40" s="42">
        <v>18.600000000000001</v>
      </c>
      <c r="AJ40" s="42">
        <v>19.957999999999998</v>
      </c>
      <c r="AK40" s="113" t="s">
        <v>922</v>
      </c>
      <c r="AL40" s="113" t="s">
        <v>133</v>
      </c>
      <c r="AM40" s="113" t="s">
        <v>110</v>
      </c>
      <c r="AN40" s="42" t="s">
        <v>109</v>
      </c>
      <c r="AO40" s="113" t="s">
        <v>918</v>
      </c>
      <c r="AP40" s="113" t="s">
        <v>110</v>
      </c>
      <c r="AQ40" s="113" t="s">
        <v>109</v>
      </c>
      <c r="AR40" s="42" t="s">
        <v>407</v>
      </c>
      <c r="AS40" s="42" t="s">
        <v>206</v>
      </c>
      <c r="AT40" t="s">
        <v>109</v>
      </c>
      <c r="AU40" s="42" t="s">
        <v>109</v>
      </c>
      <c r="AV40" s="42" t="s">
        <v>109</v>
      </c>
      <c r="AW40" s="42" t="s">
        <v>110</v>
      </c>
      <c r="AX40" s="42" t="s">
        <v>109</v>
      </c>
      <c r="AY40" s="157" t="s">
        <v>109</v>
      </c>
      <c r="AZ40" s="158" t="s">
        <v>109</v>
      </c>
      <c r="BA40" s="113" t="s">
        <v>136</v>
      </c>
      <c r="BB40" s="113" t="s">
        <v>137</v>
      </c>
      <c r="BC40" s="42" t="s">
        <v>574</v>
      </c>
      <c r="BD40" s="115">
        <v>45194.59847222222</v>
      </c>
      <c r="BE40" s="113" t="s">
        <v>923</v>
      </c>
      <c r="BI40">
        <v>146</v>
      </c>
      <c r="BJ40" t="s">
        <v>105</v>
      </c>
      <c r="BK40" s="1">
        <v>45132</v>
      </c>
      <c r="BL40" t="s">
        <v>924</v>
      </c>
      <c r="BM40" t="s">
        <v>106</v>
      </c>
      <c r="BN40" t="s">
        <v>108</v>
      </c>
      <c r="BO40" t="s">
        <v>162</v>
      </c>
      <c r="BP40">
        <v>5.0000000000000001E-3</v>
      </c>
      <c r="BQ40">
        <v>5.0000000000000001E-3</v>
      </c>
      <c r="BR40" t="s">
        <v>812</v>
      </c>
      <c r="BS40" t="s">
        <v>925</v>
      </c>
      <c r="BT40" t="s">
        <v>574</v>
      </c>
      <c r="BU40" s="45">
        <v>45138.589259259257</v>
      </c>
    </row>
    <row r="41" spans="7:73" ht="15.75">
      <c r="G41" s="42">
        <v>876</v>
      </c>
      <c r="H41" s="113" t="s">
        <v>109</v>
      </c>
      <c r="I41" s="42" t="s">
        <v>926</v>
      </c>
      <c r="J41" s="42" t="s">
        <v>927</v>
      </c>
      <c r="K41" s="127">
        <v>45189</v>
      </c>
      <c r="L41" s="113" t="s">
        <v>108</v>
      </c>
      <c r="M41" s="42" t="s">
        <v>403</v>
      </c>
      <c r="N41" s="42" t="s">
        <v>161</v>
      </c>
      <c r="O41" s="42" t="s">
        <v>111</v>
      </c>
      <c r="P41" s="42">
        <v>21.3</v>
      </c>
      <c r="Q41" s="42" t="s">
        <v>126</v>
      </c>
      <c r="R41" s="42" t="s">
        <v>928</v>
      </c>
      <c r="S41" s="42" t="s">
        <v>929</v>
      </c>
      <c r="T41" s="42" t="s">
        <v>928</v>
      </c>
      <c r="U41" s="42" t="s">
        <v>110</v>
      </c>
      <c r="V41" s="42">
        <v>50</v>
      </c>
      <c r="W41" s="42" t="s">
        <v>129</v>
      </c>
      <c r="X41" s="113">
        <v>100</v>
      </c>
      <c r="Y41" s="42" t="s">
        <v>205</v>
      </c>
      <c r="Z41" s="42" t="s">
        <v>166</v>
      </c>
      <c r="AA41" s="113" t="s">
        <v>226</v>
      </c>
      <c r="AB41" s="113" t="s">
        <v>110</v>
      </c>
      <c r="AC41" s="113" t="s">
        <v>109</v>
      </c>
      <c r="AD41" s="113" t="s">
        <v>132</v>
      </c>
      <c r="AE41" s="114">
        <v>45196</v>
      </c>
      <c r="AF41" s="114">
        <v>45378</v>
      </c>
      <c r="AG41" s="114">
        <v>46292</v>
      </c>
      <c r="AH41" s="42">
        <v>2.9180000000000001</v>
      </c>
      <c r="AI41" s="42">
        <v>21.3</v>
      </c>
      <c r="AJ41" s="42">
        <v>22.855</v>
      </c>
      <c r="AK41" s="113" t="s">
        <v>930</v>
      </c>
      <c r="AL41" s="113" t="s">
        <v>133</v>
      </c>
      <c r="AM41" s="113" t="s">
        <v>110</v>
      </c>
      <c r="AN41" s="42" t="s">
        <v>109</v>
      </c>
      <c r="AO41" s="113" t="s">
        <v>926</v>
      </c>
      <c r="AP41" s="113" t="s">
        <v>110</v>
      </c>
      <c r="AQ41" s="113" t="s">
        <v>109</v>
      </c>
      <c r="AR41" s="42" t="s">
        <v>110</v>
      </c>
      <c r="AS41" s="42" t="s">
        <v>169</v>
      </c>
      <c r="AT41" t="s">
        <v>109</v>
      </c>
      <c r="AU41" s="42" t="s">
        <v>109</v>
      </c>
      <c r="AV41" s="42" t="s">
        <v>109</v>
      </c>
      <c r="AW41" s="42" t="s">
        <v>110</v>
      </c>
      <c r="AX41" s="42" t="s">
        <v>109</v>
      </c>
      <c r="AY41" s="157" t="s">
        <v>109</v>
      </c>
      <c r="AZ41" s="158" t="s">
        <v>109</v>
      </c>
      <c r="BA41" s="113" t="s">
        <v>136</v>
      </c>
      <c r="BB41" s="113" t="s">
        <v>137</v>
      </c>
      <c r="BC41" s="42" t="s">
        <v>574</v>
      </c>
      <c r="BD41" s="115">
        <v>45194.59847222222</v>
      </c>
      <c r="BE41" s="113" t="s">
        <v>931</v>
      </c>
      <c r="BI41">
        <v>145</v>
      </c>
      <c r="BJ41" t="s">
        <v>105</v>
      </c>
      <c r="BK41" s="1">
        <v>45125</v>
      </c>
      <c r="BL41" t="s">
        <v>932</v>
      </c>
      <c r="BM41" t="s">
        <v>855</v>
      </c>
      <c r="BN41" t="s">
        <v>108</v>
      </c>
      <c r="BO41" t="s">
        <v>162</v>
      </c>
      <c r="BP41">
        <v>3</v>
      </c>
      <c r="BQ41">
        <v>3</v>
      </c>
      <c r="BR41" t="s">
        <v>812</v>
      </c>
      <c r="BS41" t="s">
        <v>933</v>
      </c>
      <c r="BT41" t="s">
        <v>814</v>
      </c>
      <c r="BU41" s="45">
        <v>45131.589259259257</v>
      </c>
    </row>
    <row r="42" spans="7:73" ht="15.75">
      <c r="G42" s="42">
        <v>875</v>
      </c>
      <c r="H42" s="113" t="s">
        <v>109</v>
      </c>
      <c r="I42" s="42" t="s">
        <v>934</v>
      </c>
      <c r="J42" s="42" t="s">
        <v>935</v>
      </c>
      <c r="K42" s="127">
        <v>45189</v>
      </c>
      <c r="L42" s="113" t="s">
        <v>108</v>
      </c>
      <c r="M42" s="42" t="s">
        <v>108</v>
      </c>
      <c r="N42" s="42" t="s">
        <v>110</v>
      </c>
      <c r="O42" s="42" t="s">
        <v>111</v>
      </c>
      <c r="P42" s="42">
        <v>7.3</v>
      </c>
      <c r="Q42" s="42" t="s">
        <v>126</v>
      </c>
      <c r="R42" s="42" t="s">
        <v>936</v>
      </c>
      <c r="S42" s="42" t="s">
        <v>937</v>
      </c>
      <c r="T42" s="42" t="s">
        <v>938</v>
      </c>
      <c r="U42" s="42" t="s">
        <v>110</v>
      </c>
      <c r="V42" s="42">
        <v>6</v>
      </c>
      <c r="W42" s="42" t="s">
        <v>129</v>
      </c>
      <c r="X42" s="113">
        <v>100</v>
      </c>
      <c r="Y42" s="42" t="s">
        <v>309</v>
      </c>
      <c r="Z42" s="42" t="s">
        <v>166</v>
      </c>
      <c r="AA42" s="113" t="s">
        <v>110</v>
      </c>
      <c r="AB42" s="113" t="s">
        <v>110</v>
      </c>
      <c r="AC42" s="113" t="s">
        <v>109</v>
      </c>
      <c r="AD42" s="113" t="s">
        <v>132</v>
      </c>
      <c r="AE42" s="114">
        <v>45196</v>
      </c>
      <c r="AF42" s="114">
        <v>45378</v>
      </c>
      <c r="AG42" s="114">
        <v>46292</v>
      </c>
      <c r="AH42" s="42">
        <v>1</v>
      </c>
      <c r="AI42" s="42">
        <v>7.3</v>
      </c>
      <c r="AJ42" s="42">
        <v>7.8330000000000002</v>
      </c>
      <c r="AK42" s="113" t="s">
        <v>939</v>
      </c>
      <c r="AL42" s="113" t="s">
        <v>167</v>
      </c>
      <c r="AM42" s="113" t="s">
        <v>110</v>
      </c>
      <c r="AN42" s="42" t="s">
        <v>109</v>
      </c>
      <c r="AO42" s="113" t="s">
        <v>940</v>
      </c>
      <c r="AP42" s="113" t="s">
        <v>934</v>
      </c>
      <c r="AQ42" s="113" t="s">
        <v>109</v>
      </c>
      <c r="AR42" s="42" t="s">
        <v>407</v>
      </c>
      <c r="AS42" s="42" t="s">
        <v>206</v>
      </c>
      <c r="AT42" t="s">
        <v>109</v>
      </c>
      <c r="AU42" s="42" t="s">
        <v>109</v>
      </c>
      <c r="AV42" s="42" t="s">
        <v>109</v>
      </c>
      <c r="AW42" s="42" t="s">
        <v>110</v>
      </c>
      <c r="AX42" s="42" t="s">
        <v>109</v>
      </c>
      <c r="AY42" s="157" t="s">
        <v>109</v>
      </c>
      <c r="AZ42" s="158" t="s">
        <v>941</v>
      </c>
      <c r="BA42" s="113" t="s">
        <v>136</v>
      </c>
      <c r="BB42" s="113" t="s">
        <v>137</v>
      </c>
      <c r="BC42" s="42" t="s">
        <v>574</v>
      </c>
      <c r="BD42" s="115">
        <v>45194.59847222222</v>
      </c>
      <c r="BE42" s="113" t="s">
        <v>942</v>
      </c>
      <c r="BI42">
        <v>144</v>
      </c>
      <c r="BJ42" t="s">
        <v>105</v>
      </c>
      <c r="BK42" s="1">
        <v>45125</v>
      </c>
      <c r="BL42" t="s">
        <v>943</v>
      </c>
      <c r="BM42" t="s">
        <v>826</v>
      </c>
      <c r="BN42" t="s">
        <v>108</v>
      </c>
      <c r="BO42" t="s">
        <v>111</v>
      </c>
      <c r="BP42">
        <v>7.6</v>
      </c>
      <c r="BQ42">
        <v>1.056</v>
      </c>
      <c r="BR42" t="s">
        <v>126</v>
      </c>
      <c r="BS42" t="s">
        <v>944</v>
      </c>
      <c r="BT42" t="s">
        <v>814</v>
      </c>
      <c r="BU42" s="45">
        <v>45131.589259259257</v>
      </c>
    </row>
    <row r="43" spans="7:73" ht="15.75">
      <c r="G43" s="42">
        <v>874</v>
      </c>
      <c r="H43" s="113" t="s">
        <v>109</v>
      </c>
      <c r="I43" s="42" t="s">
        <v>945</v>
      </c>
      <c r="J43" s="42" t="s">
        <v>946</v>
      </c>
      <c r="K43" s="127">
        <v>45189</v>
      </c>
      <c r="L43" s="113" t="s">
        <v>108</v>
      </c>
      <c r="M43" s="42" t="s">
        <v>108</v>
      </c>
      <c r="N43" s="42" t="s">
        <v>124</v>
      </c>
      <c r="O43" s="42" t="s">
        <v>162</v>
      </c>
      <c r="P43" s="42">
        <v>3.9</v>
      </c>
      <c r="Q43" s="42" t="s">
        <v>126</v>
      </c>
      <c r="R43" s="42" t="s">
        <v>334</v>
      </c>
      <c r="S43" s="42" t="s">
        <v>947</v>
      </c>
      <c r="T43" s="42" t="s">
        <v>334</v>
      </c>
      <c r="U43" s="42" t="s">
        <v>110</v>
      </c>
      <c r="V43" s="42">
        <v>30</v>
      </c>
      <c r="W43" s="42" t="s">
        <v>129</v>
      </c>
      <c r="X43" s="113">
        <v>100</v>
      </c>
      <c r="Y43" s="42" t="s">
        <v>180</v>
      </c>
      <c r="Z43" s="42" t="s">
        <v>131</v>
      </c>
      <c r="AA43" s="113" t="s">
        <v>110</v>
      </c>
      <c r="AB43" s="113" t="s">
        <v>110</v>
      </c>
      <c r="AC43" s="113" t="s">
        <v>109</v>
      </c>
      <c r="AD43" s="113" t="s">
        <v>132</v>
      </c>
      <c r="AE43" s="114">
        <v>45196</v>
      </c>
      <c r="AF43" s="114">
        <v>45378</v>
      </c>
      <c r="AG43" s="114">
        <v>46292</v>
      </c>
      <c r="AH43" s="42">
        <v>3.9</v>
      </c>
      <c r="AI43" s="42">
        <v>28.446999999999999</v>
      </c>
      <c r="AJ43" s="42">
        <v>30.506</v>
      </c>
      <c r="AK43" s="113" t="s">
        <v>948</v>
      </c>
      <c r="AL43" s="113" t="s">
        <v>167</v>
      </c>
      <c r="AM43" s="113" t="s">
        <v>110</v>
      </c>
      <c r="AN43" s="42" t="s">
        <v>109</v>
      </c>
      <c r="AO43" s="113" t="s">
        <v>949</v>
      </c>
      <c r="AP43" s="113" t="s">
        <v>945</v>
      </c>
      <c r="AQ43" s="113" t="s">
        <v>109</v>
      </c>
      <c r="AR43" s="42" t="s">
        <v>110</v>
      </c>
      <c r="AS43" s="42" t="s">
        <v>109</v>
      </c>
      <c r="AT43" t="s">
        <v>109</v>
      </c>
      <c r="AU43" s="42" t="s">
        <v>109</v>
      </c>
      <c r="AV43" s="42" t="s">
        <v>109</v>
      </c>
      <c r="AW43" s="42" t="s">
        <v>110</v>
      </c>
      <c r="AX43" s="42" t="s">
        <v>109</v>
      </c>
      <c r="AY43" s="157" t="s">
        <v>109</v>
      </c>
      <c r="AZ43" s="158" t="s">
        <v>950</v>
      </c>
      <c r="BA43" s="113" t="s">
        <v>136</v>
      </c>
      <c r="BB43" s="113" t="s">
        <v>137</v>
      </c>
      <c r="BC43" s="42" t="s">
        <v>574</v>
      </c>
      <c r="BD43" s="115">
        <v>45194.59847222222</v>
      </c>
      <c r="BE43" s="113" t="s">
        <v>951</v>
      </c>
      <c r="BI43">
        <v>143</v>
      </c>
      <c r="BJ43" t="s">
        <v>105</v>
      </c>
      <c r="BK43" s="1">
        <v>45125</v>
      </c>
      <c r="BL43" t="s">
        <v>952</v>
      </c>
      <c r="BM43" t="s">
        <v>865</v>
      </c>
      <c r="BN43" t="s">
        <v>108</v>
      </c>
      <c r="BO43" t="s">
        <v>162</v>
      </c>
      <c r="BP43">
        <v>7.0000000000000007E-2</v>
      </c>
      <c r="BQ43">
        <v>7.0000000000000007E-2</v>
      </c>
      <c r="BR43" t="s">
        <v>126</v>
      </c>
      <c r="BS43" t="s">
        <v>953</v>
      </c>
      <c r="BT43" t="s">
        <v>814</v>
      </c>
      <c r="BU43" s="45">
        <v>45131.589259259257</v>
      </c>
    </row>
    <row r="44" spans="7:73" ht="31.5">
      <c r="G44" s="42">
        <v>873</v>
      </c>
      <c r="H44" s="113" t="s">
        <v>109</v>
      </c>
      <c r="I44" s="42" t="s">
        <v>954</v>
      </c>
      <c r="J44" s="42" t="s">
        <v>955</v>
      </c>
      <c r="K44" s="127">
        <v>45189</v>
      </c>
      <c r="L44" s="113" t="s">
        <v>108</v>
      </c>
      <c r="M44" s="42" t="s">
        <v>726</v>
      </c>
      <c r="N44" s="42" t="s">
        <v>110</v>
      </c>
      <c r="O44" s="42" t="s">
        <v>111</v>
      </c>
      <c r="P44" s="42">
        <v>10</v>
      </c>
      <c r="Q44" s="42" t="s">
        <v>956</v>
      </c>
      <c r="R44" s="42" t="s">
        <v>957</v>
      </c>
      <c r="S44" s="42" t="s">
        <v>958</v>
      </c>
      <c r="T44" s="42" t="s">
        <v>957</v>
      </c>
      <c r="U44" s="42" t="s">
        <v>110</v>
      </c>
      <c r="V44" s="42">
        <v>32</v>
      </c>
      <c r="W44" s="42" t="s">
        <v>129</v>
      </c>
      <c r="X44" s="113">
        <v>100</v>
      </c>
      <c r="Y44" s="42" t="s">
        <v>205</v>
      </c>
      <c r="Z44" s="42" t="s">
        <v>166</v>
      </c>
      <c r="AA44" s="113" t="s">
        <v>110</v>
      </c>
      <c r="AB44" s="113" t="s">
        <v>209</v>
      </c>
      <c r="AC44" s="113" t="s">
        <v>109</v>
      </c>
      <c r="AD44" s="113" t="s">
        <v>132</v>
      </c>
      <c r="AE44" s="114">
        <v>45196</v>
      </c>
      <c r="AF44" s="114">
        <v>45378</v>
      </c>
      <c r="AG44" s="114">
        <v>47023</v>
      </c>
      <c r="AH44" s="42">
        <v>1.37</v>
      </c>
      <c r="AI44" s="42">
        <v>10</v>
      </c>
      <c r="AJ44" s="42">
        <v>10.73</v>
      </c>
      <c r="AK44" s="113" t="s">
        <v>959</v>
      </c>
      <c r="AL44" s="113" t="s">
        <v>133</v>
      </c>
      <c r="AM44" s="113" t="s">
        <v>110</v>
      </c>
      <c r="AN44" s="42" t="s">
        <v>109</v>
      </c>
      <c r="AO44" s="113" t="s">
        <v>954</v>
      </c>
      <c r="AP44" s="113" t="s">
        <v>110</v>
      </c>
      <c r="AQ44" s="113" t="s">
        <v>109</v>
      </c>
      <c r="AR44" s="42" t="s">
        <v>110</v>
      </c>
      <c r="AS44" s="42" t="s">
        <v>109</v>
      </c>
      <c r="AT44" t="s">
        <v>109</v>
      </c>
      <c r="AU44" s="42" t="s">
        <v>109</v>
      </c>
      <c r="AV44" s="42" t="s">
        <v>109</v>
      </c>
      <c r="AW44" s="42" t="s">
        <v>110</v>
      </c>
      <c r="AX44" s="42" t="s">
        <v>109</v>
      </c>
      <c r="AY44" s="157" t="s">
        <v>109</v>
      </c>
      <c r="AZ44" s="158" t="s">
        <v>960</v>
      </c>
      <c r="BA44" s="113" t="s">
        <v>136</v>
      </c>
      <c r="BB44" s="113" t="s">
        <v>137</v>
      </c>
      <c r="BC44" s="42" t="s">
        <v>574</v>
      </c>
      <c r="BD44" s="115">
        <v>45194.59847222222</v>
      </c>
      <c r="BE44" s="113" t="s">
        <v>961</v>
      </c>
      <c r="BI44">
        <v>142</v>
      </c>
      <c r="BJ44" t="s">
        <v>105</v>
      </c>
      <c r="BK44" s="1">
        <v>45121</v>
      </c>
      <c r="BL44" t="s">
        <v>962</v>
      </c>
      <c r="BM44" t="s">
        <v>816</v>
      </c>
      <c r="BN44" t="s">
        <v>108</v>
      </c>
      <c r="BO44" t="s">
        <v>162</v>
      </c>
      <c r="BP44">
        <v>1.95</v>
      </c>
      <c r="BQ44">
        <v>1.95</v>
      </c>
      <c r="BR44" t="s">
        <v>812</v>
      </c>
      <c r="BS44" t="s">
        <v>963</v>
      </c>
      <c r="BT44" t="s">
        <v>540</v>
      </c>
      <c r="BU44" s="45">
        <v>45125.707615740743</v>
      </c>
    </row>
    <row r="45" spans="7:73" ht="31.5">
      <c r="G45" s="42">
        <v>872</v>
      </c>
      <c r="H45" s="113" t="s">
        <v>109</v>
      </c>
      <c r="I45" s="42" t="s">
        <v>954</v>
      </c>
      <c r="J45" s="42" t="s">
        <v>964</v>
      </c>
      <c r="K45" s="127">
        <v>45189</v>
      </c>
      <c r="L45" s="113" t="s">
        <v>108</v>
      </c>
      <c r="M45" s="42" t="s">
        <v>726</v>
      </c>
      <c r="N45" s="42" t="s">
        <v>110</v>
      </c>
      <c r="O45" s="42" t="s">
        <v>111</v>
      </c>
      <c r="P45" s="42">
        <v>40</v>
      </c>
      <c r="Q45" s="42" t="s">
        <v>276</v>
      </c>
      <c r="R45" s="42" t="s">
        <v>965</v>
      </c>
      <c r="S45" s="42" t="s">
        <v>966</v>
      </c>
      <c r="T45" s="42" t="s">
        <v>965</v>
      </c>
      <c r="U45" s="42" t="s">
        <v>110</v>
      </c>
      <c r="V45" s="42">
        <v>35</v>
      </c>
      <c r="W45" s="42" t="s">
        <v>129</v>
      </c>
      <c r="X45" s="113">
        <v>100</v>
      </c>
      <c r="Y45" s="42" t="s">
        <v>205</v>
      </c>
      <c r="Z45" s="42" t="s">
        <v>166</v>
      </c>
      <c r="AA45" s="113" t="s">
        <v>110</v>
      </c>
      <c r="AB45" s="113" t="s">
        <v>209</v>
      </c>
      <c r="AC45" s="113" t="s">
        <v>109</v>
      </c>
      <c r="AD45" s="113" t="s">
        <v>132</v>
      </c>
      <c r="AE45" s="114">
        <v>45196</v>
      </c>
      <c r="AF45" s="114">
        <v>45378</v>
      </c>
      <c r="AG45" s="114">
        <v>45927</v>
      </c>
      <c r="AH45" s="42">
        <v>5.48</v>
      </c>
      <c r="AI45" s="42">
        <v>40</v>
      </c>
      <c r="AJ45" s="42">
        <v>42.92</v>
      </c>
      <c r="AK45" s="113" t="s">
        <v>959</v>
      </c>
      <c r="AL45" s="113" t="s">
        <v>133</v>
      </c>
      <c r="AM45" s="113" t="s">
        <v>110</v>
      </c>
      <c r="AN45" s="42" t="s">
        <v>109</v>
      </c>
      <c r="AO45" s="113" t="s">
        <v>954</v>
      </c>
      <c r="AP45" s="113" t="s">
        <v>110</v>
      </c>
      <c r="AQ45" s="113" t="s">
        <v>109</v>
      </c>
      <c r="AR45" s="42" t="s">
        <v>110</v>
      </c>
      <c r="AS45" s="42" t="s">
        <v>109</v>
      </c>
      <c r="AT45" t="s">
        <v>109</v>
      </c>
      <c r="AU45" s="42" t="s">
        <v>109</v>
      </c>
      <c r="AV45" s="42" t="s">
        <v>109</v>
      </c>
      <c r="AW45" s="42" t="s">
        <v>110</v>
      </c>
      <c r="AX45" s="42" t="s">
        <v>109</v>
      </c>
      <c r="AY45" s="157" t="s">
        <v>109</v>
      </c>
      <c r="AZ45" s="158" t="s">
        <v>967</v>
      </c>
      <c r="BA45" s="113" t="s">
        <v>136</v>
      </c>
      <c r="BB45" s="113" t="s">
        <v>137</v>
      </c>
      <c r="BC45" s="42" t="s">
        <v>574</v>
      </c>
      <c r="BD45" s="115">
        <v>45194.59847222222</v>
      </c>
      <c r="BE45" s="113" t="s">
        <v>968</v>
      </c>
      <c r="BI45">
        <v>141</v>
      </c>
      <c r="BJ45" t="s">
        <v>105</v>
      </c>
      <c r="BK45" s="1">
        <v>45121</v>
      </c>
      <c r="BL45" t="s">
        <v>969</v>
      </c>
      <c r="BM45" t="s">
        <v>816</v>
      </c>
      <c r="BN45" t="s">
        <v>108</v>
      </c>
      <c r="BO45" t="s">
        <v>162</v>
      </c>
      <c r="BP45">
        <v>2</v>
      </c>
      <c r="BQ45">
        <v>2</v>
      </c>
      <c r="BR45" t="s">
        <v>812</v>
      </c>
      <c r="BS45" t="s">
        <v>970</v>
      </c>
      <c r="BT45" t="s">
        <v>540</v>
      </c>
      <c r="BU45" s="45">
        <v>45125.707615740743</v>
      </c>
    </row>
    <row r="46" spans="7:73" ht="15.75">
      <c r="G46" s="42">
        <v>871</v>
      </c>
      <c r="H46" s="113" t="s">
        <v>109</v>
      </c>
      <c r="I46" s="42" t="s">
        <v>971</v>
      </c>
      <c r="J46" s="42" t="s">
        <v>972</v>
      </c>
      <c r="K46" s="127">
        <v>45188</v>
      </c>
      <c r="L46" s="113" t="s">
        <v>108</v>
      </c>
      <c r="M46" s="42" t="s">
        <v>108</v>
      </c>
      <c r="N46" s="42" t="s">
        <v>124</v>
      </c>
      <c r="O46" s="42" t="s">
        <v>111</v>
      </c>
      <c r="P46" s="42">
        <v>8</v>
      </c>
      <c r="Q46" s="42" t="s">
        <v>126</v>
      </c>
      <c r="R46" s="42" t="s">
        <v>671</v>
      </c>
      <c r="S46" s="42" t="s">
        <v>110</v>
      </c>
      <c r="T46" s="42" t="s">
        <v>671</v>
      </c>
      <c r="U46" s="42" t="s">
        <v>110</v>
      </c>
      <c r="V46" s="42" t="s">
        <v>110</v>
      </c>
      <c r="W46" s="42" t="s">
        <v>129</v>
      </c>
      <c r="X46" s="113">
        <v>100</v>
      </c>
      <c r="Y46" s="42" t="s">
        <v>205</v>
      </c>
      <c r="Z46" s="42" t="s">
        <v>131</v>
      </c>
      <c r="AA46" s="113" t="s">
        <v>110</v>
      </c>
      <c r="AB46" s="113" t="s">
        <v>110</v>
      </c>
      <c r="AC46" s="113" t="s">
        <v>109</v>
      </c>
      <c r="AD46" s="113" t="s">
        <v>132</v>
      </c>
      <c r="AE46" s="114">
        <v>45195</v>
      </c>
      <c r="AF46" s="114">
        <v>45377</v>
      </c>
      <c r="AG46" s="114">
        <v>46291</v>
      </c>
      <c r="AH46" s="42">
        <v>1.0960000000000001</v>
      </c>
      <c r="AI46" s="42">
        <v>8</v>
      </c>
      <c r="AJ46" s="42">
        <v>8.5679999999999996</v>
      </c>
      <c r="AK46" s="113" t="s">
        <v>973</v>
      </c>
      <c r="AL46" s="113" t="s">
        <v>133</v>
      </c>
      <c r="AM46" s="113" t="s">
        <v>110</v>
      </c>
      <c r="AN46" s="42" t="s">
        <v>109</v>
      </c>
      <c r="AO46" s="113" t="s">
        <v>971</v>
      </c>
      <c r="AP46" s="113" t="s">
        <v>110</v>
      </c>
      <c r="AQ46" s="113" t="s">
        <v>109</v>
      </c>
      <c r="AR46" s="42" t="s">
        <v>110</v>
      </c>
      <c r="AS46" s="42" t="s">
        <v>109</v>
      </c>
      <c r="AT46" t="s">
        <v>109</v>
      </c>
      <c r="AU46" s="42" t="s">
        <v>109</v>
      </c>
      <c r="AV46" s="42" t="s">
        <v>109</v>
      </c>
      <c r="AW46" s="42" t="s">
        <v>110</v>
      </c>
      <c r="AX46" s="42" t="s">
        <v>109</v>
      </c>
      <c r="AY46" s="157" t="s">
        <v>109</v>
      </c>
      <c r="AZ46" s="158" t="s">
        <v>974</v>
      </c>
      <c r="BA46" s="113" t="s">
        <v>136</v>
      </c>
      <c r="BB46" s="113" t="s">
        <v>137</v>
      </c>
      <c r="BC46" s="42" t="s">
        <v>574</v>
      </c>
      <c r="BD46" s="115">
        <v>45194.59847222222</v>
      </c>
      <c r="BE46" s="113" t="s">
        <v>975</v>
      </c>
      <c r="BI46">
        <v>140</v>
      </c>
      <c r="BJ46" t="s">
        <v>105</v>
      </c>
      <c r="BK46" s="1">
        <v>45117</v>
      </c>
      <c r="BL46" t="s">
        <v>976</v>
      </c>
      <c r="BM46" t="s">
        <v>106</v>
      </c>
      <c r="BN46" t="s">
        <v>108</v>
      </c>
      <c r="BO46" t="s">
        <v>162</v>
      </c>
      <c r="BP46">
        <v>5.0000000000000001E-3</v>
      </c>
      <c r="BQ46">
        <v>5.0000000000000001E-3</v>
      </c>
      <c r="BR46" t="s">
        <v>812</v>
      </c>
      <c r="BS46" t="s">
        <v>977</v>
      </c>
      <c r="BT46" t="s">
        <v>540</v>
      </c>
      <c r="BU46" s="45">
        <v>45125.707615740743</v>
      </c>
    </row>
    <row r="47" spans="7:73" ht="15.75">
      <c r="G47" s="42">
        <v>870</v>
      </c>
      <c r="H47" s="113" t="s">
        <v>109</v>
      </c>
      <c r="I47" s="42" t="s">
        <v>978</v>
      </c>
      <c r="J47" s="42" t="s">
        <v>979</v>
      </c>
      <c r="K47" s="127">
        <v>45188</v>
      </c>
      <c r="L47" s="113" t="s">
        <v>108</v>
      </c>
      <c r="M47" s="42" t="s">
        <v>108</v>
      </c>
      <c r="N47" s="42" t="s">
        <v>124</v>
      </c>
      <c r="O47" s="42" t="s">
        <v>162</v>
      </c>
      <c r="P47" s="42">
        <v>0.6</v>
      </c>
      <c r="Q47" s="42" t="s">
        <v>149</v>
      </c>
      <c r="R47" s="42" t="s">
        <v>372</v>
      </c>
      <c r="S47" s="42" t="s">
        <v>110</v>
      </c>
      <c r="T47" s="42" t="s">
        <v>372</v>
      </c>
      <c r="U47" s="42" t="s">
        <v>110</v>
      </c>
      <c r="V47" s="42" t="s">
        <v>110</v>
      </c>
      <c r="W47" s="42" t="s">
        <v>129</v>
      </c>
      <c r="X47" s="113">
        <v>100</v>
      </c>
      <c r="Y47" s="42" t="s">
        <v>180</v>
      </c>
      <c r="Z47" s="42" t="s">
        <v>225</v>
      </c>
      <c r="AA47" s="113" t="s">
        <v>110</v>
      </c>
      <c r="AB47" s="113" t="s">
        <v>110</v>
      </c>
      <c r="AC47" s="113" t="s">
        <v>109</v>
      </c>
      <c r="AD47" s="113" t="s">
        <v>132</v>
      </c>
      <c r="AE47" s="114">
        <v>45191</v>
      </c>
      <c r="AF47" s="114">
        <v>45373</v>
      </c>
      <c r="AG47" s="114">
        <v>45555</v>
      </c>
      <c r="AH47" s="42">
        <v>0.6</v>
      </c>
      <c r="AI47" s="42">
        <v>4.3819999999999997</v>
      </c>
      <c r="AJ47" s="42">
        <v>4.6909999999999998</v>
      </c>
      <c r="AK47" s="113" t="s">
        <v>980</v>
      </c>
      <c r="AL47" s="113" t="s">
        <v>167</v>
      </c>
      <c r="AM47" s="113" t="s">
        <v>110</v>
      </c>
      <c r="AN47" s="42" t="s">
        <v>109</v>
      </c>
      <c r="AO47" s="113" t="s">
        <v>981</v>
      </c>
      <c r="AP47" s="113" t="s">
        <v>978</v>
      </c>
      <c r="AQ47" s="113" t="s">
        <v>109</v>
      </c>
      <c r="AR47" s="42" t="s">
        <v>110</v>
      </c>
      <c r="AS47" s="42" t="s">
        <v>109</v>
      </c>
      <c r="AT47" t="s">
        <v>109</v>
      </c>
      <c r="AU47" s="42" t="s">
        <v>109</v>
      </c>
      <c r="AV47" s="42" t="s">
        <v>182</v>
      </c>
      <c r="AW47" s="42" t="s">
        <v>110</v>
      </c>
      <c r="AX47" s="42" t="s">
        <v>109</v>
      </c>
      <c r="AY47" s="157" t="s">
        <v>109</v>
      </c>
      <c r="AZ47" s="158" t="s">
        <v>982</v>
      </c>
      <c r="BA47" s="113" t="s">
        <v>136</v>
      </c>
      <c r="BB47" s="113" t="s">
        <v>137</v>
      </c>
      <c r="BC47" s="42" t="s">
        <v>574</v>
      </c>
      <c r="BD47" s="115">
        <v>45194.59847222222</v>
      </c>
      <c r="BE47" s="113" t="s">
        <v>983</v>
      </c>
      <c r="BI47">
        <v>139</v>
      </c>
      <c r="BJ47" t="s">
        <v>105</v>
      </c>
      <c r="BK47" s="1">
        <v>45113</v>
      </c>
      <c r="BL47" t="s">
        <v>984</v>
      </c>
      <c r="BM47" t="s">
        <v>985</v>
      </c>
      <c r="BN47" t="s">
        <v>108</v>
      </c>
      <c r="BO47" t="s">
        <v>162</v>
      </c>
      <c r="BP47">
        <v>0.1</v>
      </c>
      <c r="BQ47">
        <v>0.1</v>
      </c>
      <c r="BR47" t="s">
        <v>812</v>
      </c>
      <c r="BS47" t="s">
        <v>986</v>
      </c>
      <c r="BT47" t="s">
        <v>814</v>
      </c>
      <c r="BU47" s="45">
        <v>45117.627233796295</v>
      </c>
    </row>
    <row r="48" spans="7:73" ht="15.75">
      <c r="G48" s="42">
        <v>869</v>
      </c>
      <c r="H48" s="113" t="s">
        <v>109</v>
      </c>
      <c r="I48" s="42" t="s">
        <v>987</v>
      </c>
      <c r="J48" s="42" t="s">
        <v>988</v>
      </c>
      <c r="K48" s="127">
        <v>45187</v>
      </c>
      <c r="L48" s="113" t="s">
        <v>108</v>
      </c>
      <c r="M48" s="42" t="s">
        <v>108</v>
      </c>
      <c r="N48" s="42" t="s">
        <v>124</v>
      </c>
      <c r="O48" s="42" t="s">
        <v>111</v>
      </c>
      <c r="P48" s="42">
        <v>3.85</v>
      </c>
      <c r="Q48" s="42" t="s">
        <v>126</v>
      </c>
      <c r="R48" s="42" t="s">
        <v>671</v>
      </c>
      <c r="S48" s="42" t="s">
        <v>110</v>
      </c>
      <c r="T48" s="42" t="s">
        <v>671</v>
      </c>
      <c r="U48" s="42" t="s">
        <v>110</v>
      </c>
      <c r="V48" s="42" t="s">
        <v>110</v>
      </c>
      <c r="W48" s="42" t="s">
        <v>129</v>
      </c>
      <c r="X48" s="113">
        <v>100</v>
      </c>
      <c r="Y48" s="42" t="s">
        <v>180</v>
      </c>
      <c r="Z48" s="42" t="s">
        <v>166</v>
      </c>
      <c r="AA48" s="113" t="s">
        <v>110</v>
      </c>
      <c r="AB48" s="113" t="s">
        <v>110</v>
      </c>
      <c r="AC48" s="113" t="s">
        <v>109</v>
      </c>
      <c r="AD48" s="113" t="s">
        <v>132</v>
      </c>
      <c r="AE48" s="114">
        <v>45189</v>
      </c>
      <c r="AF48" s="114">
        <v>45371</v>
      </c>
      <c r="AG48" s="114">
        <v>46285</v>
      </c>
      <c r="AH48" s="42">
        <v>0.52700000000000002</v>
      </c>
      <c r="AI48" s="42">
        <v>3.85</v>
      </c>
      <c r="AJ48" s="42">
        <v>4.1269999999999998</v>
      </c>
      <c r="AK48" s="113" t="s">
        <v>989</v>
      </c>
      <c r="AL48" s="113" t="s">
        <v>167</v>
      </c>
      <c r="AM48" s="113" t="s">
        <v>110</v>
      </c>
      <c r="AN48" s="42" t="s">
        <v>109</v>
      </c>
      <c r="AO48" s="113" t="s">
        <v>990</v>
      </c>
      <c r="AP48" s="113" t="s">
        <v>987</v>
      </c>
      <c r="AQ48" s="113" t="s">
        <v>109</v>
      </c>
      <c r="AR48" s="42" t="s">
        <v>110</v>
      </c>
      <c r="AS48" s="42" t="s">
        <v>109</v>
      </c>
      <c r="AT48" t="s">
        <v>109</v>
      </c>
      <c r="AU48" s="42" t="s">
        <v>109</v>
      </c>
      <c r="AV48" s="42" t="s">
        <v>109</v>
      </c>
      <c r="AW48" s="42" t="s">
        <v>110</v>
      </c>
      <c r="AX48" s="42" t="s">
        <v>109</v>
      </c>
      <c r="AY48" s="157" t="s">
        <v>109</v>
      </c>
      <c r="AZ48" s="158" t="s">
        <v>991</v>
      </c>
      <c r="BA48" s="113" t="s">
        <v>136</v>
      </c>
      <c r="BB48" s="113" t="s">
        <v>137</v>
      </c>
      <c r="BC48" s="42" t="s">
        <v>574</v>
      </c>
      <c r="BD48" s="115">
        <v>45194.59847222222</v>
      </c>
      <c r="BE48" s="113" t="s">
        <v>992</v>
      </c>
      <c r="BI48">
        <v>138</v>
      </c>
      <c r="BJ48" t="s">
        <v>105</v>
      </c>
      <c r="BK48" s="1">
        <v>45112</v>
      </c>
      <c r="BL48" t="s">
        <v>993</v>
      </c>
      <c r="BM48" t="s">
        <v>816</v>
      </c>
      <c r="BN48" t="s">
        <v>108</v>
      </c>
      <c r="BO48" t="s">
        <v>162</v>
      </c>
      <c r="BP48">
        <v>1.2</v>
      </c>
      <c r="BQ48">
        <v>1.2</v>
      </c>
      <c r="BR48" t="s">
        <v>812</v>
      </c>
      <c r="BS48" t="s">
        <v>994</v>
      </c>
      <c r="BT48" t="s">
        <v>814</v>
      </c>
      <c r="BU48" s="45">
        <v>45117.627233796295</v>
      </c>
    </row>
    <row r="49" spans="7:73" ht="15.75">
      <c r="G49" s="42">
        <v>868</v>
      </c>
      <c r="H49" s="113" t="s">
        <v>109</v>
      </c>
      <c r="I49" s="42" t="s">
        <v>995</v>
      </c>
      <c r="J49" s="42" t="s">
        <v>996</v>
      </c>
      <c r="K49" s="127">
        <v>45184</v>
      </c>
      <c r="L49" s="113" t="s">
        <v>108</v>
      </c>
      <c r="M49" s="42" t="s">
        <v>333</v>
      </c>
      <c r="N49" s="42" t="s">
        <v>124</v>
      </c>
      <c r="O49" s="42" t="s">
        <v>162</v>
      </c>
      <c r="P49" s="42">
        <v>0.9</v>
      </c>
      <c r="Q49" s="42" t="s">
        <v>126</v>
      </c>
      <c r="R49" s="42" t="s">
        <v>372</v>
      </c>
      <c r="S49" s="42" t="s">
        <v>164</v>
      </c>
      <c r="T49" s="42" t="s">
        <v>372</v>
      </c>
      <c r="U49" s="42" t="s">
        <v>110</v>
      </c>
      <c r="V49" s="42">
        <v>10</v>
      </c>
      <c r="W49" s="42" t="s">
        <v>129</v>
      </c>
      <c r="X49" s="113">
        <v>100</v>
      </c>
      <c r="Y49" s="42" t="s">
        <v>205</v>
      </c>
      <c r="Z49" s="42" t="s">
        <v>131</v>
      </c>
      <c r="AA49" s="113" t="s">
        <v>110</v>
      </c>
      <c r="AB49" s="113" t="s">
        <v>110</v>
      </c>
      <c r="AC49" s="113" t="s">
        <v>109</v>
      </c>
      <c r="AD49" s="113" t="s">
        <v>132</v>
      </c>
      <c r="AE49" s="114">
        <v>45191</v>
      </c>
      <c r="AF49" s="114">
        <v>45373</v>
      </c>
      <c r="AG49" s="114">
        <v>46287</v>
      </c>
      <c r="AH49" s="42">
        <v>0.9</v>
      </c>
      <c r="AI49" s="42">
        <v>6.5510000000000002</v>
      </c>
      <c r="AJ49" s="42">
        <v>7.0449999999999999</v>
      </c>
      <c r="AK49" s="113" t="s">
        <v>997</v>
      </c>
      <c r="AL49" s="113" t="s">
        <v>133</v>
      </c>
      <c r="AM49" s="113" t="s">
        <v>110</v>
      </c>
      <c r="AN49" s="42" t="s">
        <v>109</v>
      </c>
      <c r="AO49" s="113" t="s">
        <v>995</v>
      </c>
      <c r="AP49" s="113" t="s">
        <v>110</v>
      </c>
      <c r="AQ49" s="113" t="s">
        <v>109</v>
      </c>
      <c r="AR49" s="42" t="s">
        <v>110</v>
      </c>
      <c r="AS49" s="42" t="s">
        <v>109</v>
      </c>
      <c r="AT49" t="s">
        <v>109</v>
      </c>
      <c r="AU49" s="42" t="s">
        <v>109</v>
      </c>
      <c r="AV49" s="42" t="s">
        <v>109</v>
      </c>
      <c r="AW49" s="42" t="s">
        <v>110</v>
      </c>
      <c r="AX49" s="42" t="s">
        <v>109</v>
      </c>
      <c r="AY49" s="157" t="s">
        <v>109</v>
      </c>
      <c r="AZ49" s="158" t="s">
        <v>432</v>
      </c>
      <c r="BA49" s="113" t="s">
        <v>136</v>
      </c>
      <c r="BB49" s="113" t="s">
        <v>137</v>
      </c>
      <c r="BC49" s="42" t="s">
        <v>523</v>
      </c>
      <c r="BD49" s="115">
        <v>45187.621134259258</v>
      </c>
      <c r="BE49" s="113" t="s">
        <v>998</v>
      </c>
      <c r="BI49">
        <v>137</v>
      </c>
      <c r="BJ49" t="s">
        <v>105</v>
      </c>
      <c r="BK49" s="1">
        <v>45105</v>
      </c>
      <c r="BL49" t="s">
        <v>999</v>
      </c>
      <c r="BM49" t="s">
        <v>238</v>
      </c>
      <c r="BN49" t="s">
        <v>108</v>
      </c>
      <c r="BO49" t="s">
        <v>162</v>
      </c>
      <c r="BP49">
        <v>1</v>
      </c>
      <c r="BQ49">
        <v>1</v>
      </c>
      <c r="BR49" t="s">
        <v>812</v>
      </c>
      <c r="BS49" t="s">
        <v>1000</v>
      </c>
      <c r="BT49" t="s">
        <v>574</v>
      </c>
      <c r="BU49" s="45">
        <v>45110.927754629629</v>
      </c>
    </row>
    <row r="50" spans="7:73" ht="15.75">
      <c r="G50" s="42">
        <v>867</v>
      </c>
      <c r="H50" s="113" t="s">
        <v>109</v>
      </c>
      <c r="I50" s="42" t="s">
        <v>1001</v>
      </c>
      <c r="J50" s="42" t="s">
        <v>1002</v>
      </c>
      <c r="K50" s="127">
        <v>45183</v>
      </c>
      <c r="L50" s="113" t="s">
        <v>108</v>
      </c>
      <c r="M50" s="42" t="s">
        <v>108</v>
      </c>
      <c r="N50" s="42" t="s">
        <v>124</v>
      </c>
      <c r="O50" s="42" t="s">
        <v>111</v>
      </c>
      <c r="P50" s="42">
        <v>2.6</v>
      </c>
      <c r="Q50" s="42" t="s">
        <v>126</v>
      </c>
      <c r="R50" s="42" t="s">
        <v>397</v>
      </c>
      <c r="S50" s="42" t="s">
        <v>110</v>
      </c>
      <c r="T50" s="42" t="s">
        <v>397</v>
      </c>
      <c r="U50" s="42" t="s">
        <v>110</v>
      </c>
      <c r="V50" s="42" t="s">
        <v>110</v>
      </c>
      <c r="W50" s="42" t="s">
        <v>129</v>
      </c>
      <c r="X50" s="113">
        <v>100</v>
      </c>
      <c r="Y50" s="42" t="s">
        <v>309</v>
      </c>
      <c r="Z50" s="42" t="s">
        <v>166</v>
      </c>
      <c r="AA50" s="113" t="s">
        <v>110</v>
      </c>
      <c r="AB50" s="113" t="s">
        <v>110</v>
      </c>
      <c r="AC50" s="113" t="s">
        <v>109</v>
      </c>
      <c r="AD50" s="113" t="s">
        <v>132</v>
      </c>
      <c r="AE50" s="114">
        <v>45191</v>
      </c>
      <c r="AF50" s="114">
        <v>45373</v>
      </c>
      <c r="AG50" s="114">
        <v>46287</v>
      </c>
      <c r="AH50" s="42">
        <v>0.35599999999999998</v>
      </c>
      <c r="AI50" s="42">
        <v>2.6</v>
      </c>
      <c r="AJ50" s="42">
        <v>2.7919999999999998</v>
      </c>
      <c r="AK50" s="113" t="s">
        <v>1003</v>
      </c>
      <c r="AL50" s="113" t="s">
        <v>430</v>
      </c>
      <c r="AM50" s="113" t="s">
        <v>110</v>
      </c>
      <c r="AN50" s="42" t="s">
        <v>109</v>
      </c>
      <c r="AO50" s="113" t="s">
        <v>1004</v>
      </c>
      <c r="AP50" s="113" t="s">
        <v>1001</v>
      </c>
      <c r="AQ50" s="113" t="s">
        <v>109</v>
      </c>
      <c r="AR50" s="42" t="s">
        <v>312</v>
      </c>
      <c r="AS50" s="42" t="s">
        <v>109</v>
      </c>
      <c r="AT50" t="s">
        <v>109</v>
      </c>
      <c r="AU50" s="42" t="s">
        <v>109</v>
      </c>
      <c r="AV50" s="42" t="s">
        <v>109</v>
      </c>
      <c r="AW50" s="42" t="s">
        <v>110</v>
      </c>
      <c r="AX50" s="42" t="s">
        <v>109</v>
      </c>
      <c r="AY50" s="157" t="s">
        <v>109</v>
      </c>
      <c r="AZ50" s="158" t="s">
        <v>1005</v>
      </c>
      <c r="BA50" s="113" t="s">
        <v>136</v>
      </c>
      <c r="BB50" s="113" t="s">
        <v>137</v>
      </c>
      <c r="BC50" s="42" t="s">
        <v>523</v>
      </c>
      <c r="BD50" s="115">
        <v>45187.621134259258</v>
      </c>
      <c r="BE50" s="113" t="s">
        <v>1006</v>
      </c>
      <c r="BI50">
        <v>136</v>
      </c>
      <c r="BJ50" t="s">
        <v>105</v>
      </c>
      <c r="BK50" s="1">
        <v>45103</v>
      </c>
      <c r="BL50" t="s">
        <v>1007</v>
      </c>
      <c r="BM50" t="s">
        <v>106</v>
      </c>
      <c r="BN50" t="s">
        <v>108</v>
      </c>
      <c r="BO50" t="s">
        <v>111</v>
      </c>
      <c r="BP50">
        <v>5.3999999999999999E-2</v>
      </c>
      <c r="BQ50">
        <v>7.0000000000000001E-3</v>
      </c>
      <c r="BR50" t="s">
        <v>812</v>
      </c>
      <c r="BS50" t="s">
        <v>1008</v>
      </c>
      <c r="BT50" t="s">
        <v>574</v>
      </c>
      <c r="BU50" s="45">
        <v>45110.927754629629</v>
      </c>
    </row>
    <row r="51" spans="7:73" ht="31.5">
      <c r="G51" s="42">
        <v>866</v>
      </c>
      <c r="H51" s="113" t="s">
        <v>109</v>
      </c>
      <c r="I51" s="42" t="s">
        <v>1009</v>
      </c>
      <c r="J51" s="42" t="s">
        <v>1010</v>
      </c>
      <c r="K51" s="127">
        <v>45182</v>
      </c>
      <c r="L51" s="113" t="s">
        <v>108</v>
      </c>
      <c r="M51" s="42" t="s">
        <v>108</v>
      </c>
      <c r="N51" s="42" t="s">
        <v>110</v>
      </c>
      <c r="O51" s="42" t="s">
        <v>125</v>
      </c>
      <c r="P51" s="42">
        <v>76</v>
      </c>
      <c r="Q51" s="42" t="s">
        <v>126</v>
      </c>
      <c r="R51" s="42" t="s">
        <v>1011</v>
      </c>
      <c r="S51" s="42" t="s">
        <v>1012</v>
      </c>
      <c r="T51" s="42" t="s">
        <v>1011</v>
      </c>
      <c r="U51" s="42" t="s">
        <v>110</v>
      </c>
      <c r="V51" s="42">
        <v>0</v>
      </c>
      <c r="W51" s="42" t="s">
        <v>129</v>
      </c>
      <c r="X51" s="113">
        <v>100</v>
      </c>
      <c r="Y51" s="42" t="s">
        <v>309</v>
      </c>
      <c r="Z51" s="42" t="s">
        <v>225</v>
      </c>
      <c r="AA51" s="113" t="s">
        <v>110</v>
      </c>
      <c r="AB51" s="113" t="s">
        <v>110</v>
      </c>
      <c r="AC51" s="113" t="s">
        <v>109</v>
      </c>
      <c r="AD51" s="113" t="s">
        <v>132</v>
      </c>
      <c r="AE51" s="114">
        <v>45188</v>
      </c>
      <c r="AF51" s="114">
        <v>45370</v>
      </c>
      <c r="AG51" s="114">
        <v>46284</v>
      </c>
      <c r="AH51" s="42">
        <v>0.53200000000000003</v>
      </c>
      <c r="AI51" s="42">
        <v>3.7240000000000002</v>
      </c>
      <c r="AJ51" s="42">
        <v>4.0279999999999996</v>
      </c>
      <c r="AK51" s="113" t="s">
        <v>1013</v>
      </c>
      <c r="AL51" s="113" t="s">
        <v>167</v>
      </c>
      <c r="AM51" s="113" t="s">
        <v>110</v>
      </c>
      <c r="AN51" s="42" t="s">
        <v>109</v>
      </c>
      <c r="AO51" s="113" t="s">
        <v>1014</v>
      </c>
      <c r="AP51" s="113" t="s">
        <v>1009</v>
      </c>
      <c r="AQ51" s="113" t="s">
        <v>109</v>
      </c>
      <c r="AR51" s="42" t="s">
        <v>1015</v>
      </c>
      <c r="AS51" s="42" t="s">
        <v>109</v>
      </c>
      <c r="AT51" t="s">
        <v>109</v>
      </c>
      <c r="AU51" s="42" t="s">
        <v>109</v>
      </c>
      <c r="AV51" s="42" t="s">
        <v>109</v>
      </c>
      <c r="AW51" s="42" t="s">
        <v>110</v>
      </c>
      <c r="AX51" s="42" t="s">
        <v>109</v>
      </c>
      <c r="AY51" s="157" t="s">
        <v>109</v>
      </c>
      <c r="AZ51" s="158" t="s">
        <v>1016</v>
      </c>
      <c r="BA51" s="113" t="s">
        <v>136</v>
      </c>
      <c r="BB51" s="113" t="s">
        <v>137</v>
      </c>
      <c r="BC51" s="42" t="s">
        <v>523</v>
      </c>
      <c r="BD51" s="115">
        <v>45187.621134259258</v>
      </c>
      <c r="BE51" s="113" t="s">
        <v>1017</v>
      </c>
      <c r="BI51">
        <v>135</v>
      </c>
      <c r="BJ51" t="s">
        <v>105</v>
      </c>
      <c r="BK51" s="1">
        <v>45097</v>
      </c>
      <c r="BL51" t="s">
        <v>1018</v>
      </c>
      <c r="BM51" t="s">
        <v>1019</v>
      </c>
      <c r="BN51" t="s">
        <v>108</v>
      </c>
      <c r="BO51" t="s">
        <v>162</v>
      </c>
      <c r="BP51">
        <v>1.5</v>
      </c>
      <c r="BQ51">
        <v>1.5</v>
      </c>
      <c r="BR51" t="s">
        <v>812</v>
      </c>
      <c r="BS51" t="s">
        <v>1020</v>
      </c>
      <c r="BT51" t="s">
        <v>574</v>
      </c>
      <c r="BU51" s="45">
        <v>45103.831307870372</v>
      </c>
    </row>
    <row r="52" spans="7:73" ht="15.75">
      <c r="G52" s="42">
        <v>865</v>
      </c>
      <c r="H52" s="113" t="s">
        <v>109</v>
      </c>
      <c r="I52" s="42" t="s">
        <v>1021</v>
      </c>
      <c r="J52" s="42" t="s">
        <v>1022</v>
      </c>
      <c r="K52" s="127">
        <v>45182</v>
      </c>
      <c r="L52" s="113" t="s">
        <v>108</v>
      </c>
      <c r="M52" s="42" t="s">
        <v>108</v>
      </c>
      <c r="N52" s="42" t="s">
        <v>124</v>
      </c>
      <c r="O52" s="42" t="s">
        <v>111</v>
      </c>
      <c r="P52" s="42">
        <v>5.8</v>
      </c>
      <c r="Q52" s="42" t="s">
        <v>126</v>
      </c>
      <c r="R52" s="42" t="s">
        <v>416</v>
      </c>
      <c r="S52" s="42" t="s">
        <v>1023</v>
      </c>
      <c r="T52" s="42" t="s">
        <v>416</v>
      </c>
      <c r="U52" s="42" t="s">
        <v>110</v>
      </c>
      <c r="V52" s="42">
        <v>0</v>
      </c>
      <c r="W52" s="42" t="s">
        <v>129</v>
      </c>
      <c r="X52" s="113">
        <v>100</v>
      </c>
      <c r="Y52" s="42" t="s">
        <v>130</v>
      </c>
      <c r="Z52" s="42" t="s">
        <v>131</v>
      </c>
      <c r="AA52" s="113" t="s">
        <v>110</v>
      </c>
      <c r="AB52" s="113" t="s">
        <v>110</v>
      </c>
      <c r="AC52" s="113" t="s">
        <v>109</v>
      </c>
      <c r="AD52" s="113" t="s">
        <v>132</v>
      </c>
      <c r="AE52" s="114">
        <v>45189</v>
      </c>
      <c r="AF52" s="114">
        <v>45219</v>
      </c>
      <c r="AG52" s="114">
        <v>46285</v>
      </c>
      <c r="AH52" s="42">
        <v>0.79500000000000004</v>
      </c>
      <c r="AI52" s="42">
        <v>5.8</v>
      </c>
      <c r="AJ52" s="42">
        <v>6.2409999999999997</v>
      </c>
      <c r="AK52" s="113" t="s">
        <v>1024</v>
      </c>
      <c r="AL52" s="113" t="s">
        <v>133</v>
      </c>
      <c r="AM52" s="113" t="s">
        <v>110</v>
      </c>
      <c r="AN52" s="42" t="s">
        <v>109</v>
      </c>
      <c r="AO52" s="113" t="s">
        <v>1021</v>
      </c>
      <c r="AP52" s="113" t="s">
        <v>110</v>
      </c>
      <c r="AQ52" s="113" t="s">
        <v>109</v>
      </c>
      <c r="AR52" s="42" t="s">
        <v>407</v>
      </c>
      <c r="AS52" s="42" t="s">
        <v>109</v>
      </c>
      <c r="AT52" t="s">
        <v>109</v>
      </c>
      <c r="AU52" s="42" t="s">
        <v>109</v>
      </c>
      <c r="AV52" s="42" t="s">
        <v>109</v>
      </c>
      <c r="AW52" s="42" t="s">
        <v>110</v>
      </c>
      <c r="AX52" s="42" t="s">
        <v>109</v>
      </c>
      <c r="AY52" s="157" t="s">
        <v>109</v>
      </c>
      <c r="AZ52" s="158" t="s">
        <v>1025</v>
      </c>
      <c r="BA52" s="113" t="s">
        <v>136</v>
      </c>
      <c r="BB52" s="113" t="s">
        <v>137</v>
      </c>
      <c r="BC52" s="42" t="s">
        <v>523</v>
      </c>
      <c r="BD52" s="115">
        <v>45187.621134259258</v>
      </c>
      <c r="BE52" s="113" t="s">
        <v>1026</v>
      </c>
      <c r="BI52">
        <v>134</v>
      </c>
      <c r="BJ52" t="s">
        <v>105</v>
      </c>
      <c r="BK52" s="1">
        <v>45097</v>
      </c>
      <c r="BL52" t="s">
        <v>1027</v>
      </c>
      <c r="BM52" t="s">
        <v>811</v>
      </c>
      <c r="BN52" t="s">
        <v>108</v>
      </c>
      <c r="BO52" t="s">
        <v>111</v>
      </c>
      <c r="BP52">
        <v>0.35799999999999998</v>
      </c>
      <c r="BQ52">
        <v>0.05</v>
      </c>
      <c r="BR52" t="s">
        <v>812</v>
      </c>
      <c r="BS52" t="s">
        <v>1028</v>
      </c>
      <c r="BT52" t="s">
        <v>574</v>
      </c>
      <c r="BU52" s="45">
        <v>45103.831307870372</v>
      </c>
    </row>
    <row r="53" spans="7:73" ht="15.75">
      <c r="G53" s="42">
        <v>864</v>
      </c>
      <c r="H53" s="113" t="s">
        <v>109</v>
      </c>
      <c r="I53" s="42" t="s">
        <v>1029</v>
      </c>
      <c r="J53" s="42" t="s">
        <v>1030</v>
      </c>
      <c r="K53" s="127">
        <v>45182</v>
      </c>
      <c r="L53" s="113" t="s">
        <v>108</v>
      </c>
      <c r="M53" s="42" t="s">
        <v>108</v>
      </c>
      <c r="N53" s="42" t="s">
        <v>110</v>
      </c>
      <c r="O53" s="42" t="s">
        <v>111</v>
      </c>
      <c r="P53" s="42">
        <v>10</v>
      </c>
      <c r="Q53" s="42" t="s">
        <v>956</v>
      </c>
      <c r="R53" s="42" t="s">
        <v>1031</v>
      </c>
      <c r="S53" s="42" t="s">
        <v>1032</v>
      </c>
      <c r="T53" s="42" t="s">
        <v>1031</v>
      </c>
      <c r="U53" s="42" t="s">
        <v>110</v>
      </c>
      <c r="V53" s="42">
        <v>40</v>
      </c>
      <c r="W53" s="42" t="s">
        <v>129</v>
      </c>
      <c r="X53" s="113">
        <v>100</v>
      </c>
      <c r="Y53" s="42" t="s">
        <v>205</v>
      </c>
      <c r="Z53" s="42" t="s">
        <v>131</v>
      </c>
      <c r="AA53" s="113" t="s">
        <v>209</v>
      </c>
      <c r="AB53" s="113" t="s">
        <v>110</v>
      </c>
      <c r="AC53" s="113" t="s">
        <v>109</v>
      </c>
      <c r="AD53" s="113" t="s">
        <v>132</v>
      </c>
      <c r="AE53" s="114">
        <v>45189</v>
      </c>
      <c r="AF53" s="114">
        <v>45371</v>
      </c>
      <c r="AG53" s="114">
        <v>47016</v>
      </c>
      <c r="AH53" s="42">
        <v>1.37</v>
      </c>
      <c r="AI53" s="42">
        <v>10</v>
      </c>
      <c r="AJ53" s="42">
        <v>10.76</v>
      </c>
      <c r="AK53" s="113" t="s">
        <v>1033</v>
      </c>
      <c r="AL53" s="113" t="s">
        <v>133</v>
      </c>
      <c r="AM53" s="113" t="s">
        <v>110</v>
      </c>
      <c r="AN53" s="42" t="s">
        <v>109</v>
      </c>
      <c r="AO53" s="113" t="s">
        <v>1034</v>
      </c>
      <c r="AP53" s="113" t="s">
        <v>110</v>
      </c>
      <c r="AQ53" s="113" t="s">
        <v>109</v>
      </c>
      <c r="AR53" s="42" t="s">
        <v>110</v>
      </c>
      <c r="AS53" s="42" t="s">
        <v>1035</v>
      </c>
      <c r="AT53" t="s">
        <v>109</v>
      </c>
      <c r="AU53" s="42" t="s">
        <v>109</v>
      </c>
      <c r="AV53" s="42" t="s">
        <v>109</v>
      </c>
      <c r="AW53" s="42" t="s">
        <v>110</v>
      </c>
      <c r="AX53" s="42" t="s">
        <v>109</v>
      </c>
      <c r="AY53" s="157" t="s">
        <v>109</v>
      </c>
      <c r="AZ53" s="158" t="s">
        <v>109</v>
      </c>
      <c r="BA53" s="113" t="s">
        <v>136</v>
      </c>
      <c r="BB53" s="113" t="s">
        <v>137</v>
      </c>
      <c r="BC53" s="42" t="s">
        <v>523</v>
      </c>
      <c r="BD53" s="115">
        <v>45187.621134259258</v>
      </c>
      <c r="BE53" s="113" t="s">
        <v>1036</v>
      </c>
      <c r="BI53">
        <v>133</v>
      </c>
      <c r="BJ53" t="s">
        <v>105</v>
      </c>
      <c r="BK53" s="1">
        <v>45093</v>
      </c>
      <c r="BL53" t="s">
        <v>1037</v>
      </c>
      <c r="BM53" t="s">
        <v>106</v>
      </c>
      <c r="BN53" t="s">
        <v>108</v>
      </c>
      <c r="BO53" t="s">
        <v>162</v>
      </c>
      <c r="BP53">
        <v>8.0000000000000002E-3</v>
      </c>
      <c r="BQ53">
        <v>7.5</v>
      </c>
      <c r="BR53" t="s">
        <v>812</v>
      </c>
      <c r="BS53" t="s">
        <v>1038</v>
      </c>
      <c r="BT53" t="s">
        <v>574</v>
      </c>
      <c r="BU53" s="45">
        <v>45096.722962962966</v>
      </c>
    </row>
    <row r="54" spans="7:73" ht="15.75">
      <c r="G54" s="42">
        <v>863</v>
      </c>
      <c r="H54" s="113" t="s">
        <v>109</v>
      </c>
      <c r="I54" s="42" t="s">
        <v>1029</v>
      </c>
      <c r="J54" s="42" t="s">
        <v>1039</v>
      </c>
      <c r="K54" s="127">
        <v>45182</v>
      </c>
      <c r="L54" s="113" t="s">
        <v>108</v>
      </c>
      <c r="M54" s="42" t="s">
        <v>108</v>
      </c>
      <c r="N54" s="42" t="s">
        <v>110</v>
      </c>
      <c r="O54" s="42" t="s">
        <v>111</v>
      </c>
      <c r="P54" s="42">
        <v>10</v>
      </c>
      <c r="Q54" s="42" t="s">
        <v>126</v>
      </c>
      <c r="R54" s="42" t="s">
        <v>1040</v>
      </c>
      <c r="S54" s="42" t="s">
        <v>1041</v>
      </c>
      <c r="T54" s="42" t="s">
        <v>1040</v>
      </c>
      <c r="U54" s="42" t="s">
        <v>110</v>
      </c>
      <c r="V54" s="42">
        <v>37</v>
      </c>
      <c r="W54" s="42" t="s">
        <v>129</v>
      </c>
      <c r="X54" s="113">
        <v>100</v>
      </c>
      <c r="Y54" s="42" t="s">
        <v>205</v>
      </c>
      <c r="Z54" s="42" t="s">
        <v>131</v>
      </c>
      <c r="AA54" s="113" t="s">
        <v>209</v>
      </c>
      <c r="AB54" s="113" t="s">
        <v>110</v>
      </c>
      <c r="AC54" s="113" t="s">
        <v>109</v>
      </c>
      <c r="AD54" s="113" t="s">
        <v>132</v>
      </c>
      <c r="AE54" s="114">
        <v>45189</v>
      </c>
      <c r="AF54" s="114">
        <v>45371</v>
      </c>
      <c r="AG54" s="114">
        <v>46285</v>
      </c>
      <c r="AH54" s="42">
        <v>1.37</v>
      </c>
      <c r="AI54" s="42">
        <v>10</v>
      </c>
      <c r="AJ54" s="42">
        <v>10.76</v>
      </c>
      <c r="AK54" s="113" t="s">
        <v>1033</v>
      </c>
      <c r="AL54" s="113" t="s">
        <v>133</v>
      </c>
      <c r="AM54" s="113" t="s">
        <v>110</v>
      </c>
      <c r="AN54" s="42" t="s">
        <v>109</v>
      </c>
      <c r="AO54" s="113" t="s">
        <v>1034</v>
      </c>
      <c r="AP54" s="113" t="s">
        <v>110</v>
      </c>
      <c r="AQ54" s="113" t="s">
        <v>109</v>
      </c>
      <c r="AR54" s="42" t="s">
        <v>110</v>
      </c>
      <c r="AS54" s="42" t="s">
        <v>206</v>
      </c>
      <c r="AT54" t="s">
        <v>109</v>
      </c>
      <c r="AU54" s="42" t="s">
        <v>109</v>
      </c>
      <c r="AV54" s="42" t="s">
        <v>109</v>
      </c>
      <c r="AW54" s="42" t="s">
        <v>110</v>
      </c>
      <c r="AX54" s="42" t="s">
        <v>109</v>
      </c>
      <c r="AY54" s="157" t="s">
        <v>109</v>
      </c>
      <c r="AZ54" s="158" t="s">
        <v>109</v>
      </c>
      <c r="BA54" s="113" t="s">
        <v>136</v>
      </c>
      <c r="BB54" s="113" t="s">
        <v>137</v>
      </c>
      <c r="BC54" s="42" t="s">
        <v>523</v>
      </c>
      <c r="BD54" s="115">
        <v>45187.621134259258</v>
      </c>
      <c r="BE54" s="113" t="s">
        <v>1042</v>
      </c>
      <c r="BI54">
        <v>132</v>
      </c>
      <c r="BJ54" t="s">
        <v>105</v>
      </c>
      <c r="BK54" s="1">
        <v>45092</v>
      </c>
      <c r="BL54" t="s">
        <v>1043</v>
      </c>
      <c r="BM54" t="s">
        <v>1019</v>
      </c>
      <c r="BN54" t="s">
        <v>108</v>
      </c>
      <c r="BO54" t="s">
        <v>162</v>
      </c>
      <c r="BP54">
        <v>1.4</v>
      </c>
      <c r="BQ54">
        <v>1.4</v>
      </c>
      <c r="BR54" t="s">
        <v>812</v>
      </c>
      <c r="BS54" t="s">
        <v>1044</v>
      </c>
      <c r="BT54" t="s">
        <v>574</v>
      </c>
      <c r="BU54" s="45">
        <v>45096.722962962966</v>
      </c>
    </row>
    <row r="55" spans="7:73" ht="15.75" outlineLevel="1">
      <c r="G55" s="42">
        <v>862</v>
      </c>
      <c r="H55" s="113" t="s">
        <v>109</v>
      </c>
      <c r="I55" s="42" t="s">
        <v>1029</v>
      </c>
      <c r="J55" s="42" t="s">
        <v>1045</v>
      </c>
      <c r="K55" s="127">
        <v>45182</v>
      </c>
      <c r="L55" s="113" t="s">
        <v>108</v>
      </c>
      <c r="M55" s="42" t="s">
        <v>108</v>
      </c>
      <c r="N55" s="42" t="s">
        <v>110</v>
      </c>
      <c r="O55" s="42" t="s">
        <v>111</v>
      </c>
      <c r="P55" s="42">
        <v>30</v>
      </c>
      <c r="Q55" s="42" t="s">
        <v>276</v>
      </c>
      <c r="R55" s="42" t="s">
        <v>1046</v>
      </c>
      <c r="S55" s="42" t="s">
        <v>1047</v>
      </c>
      <c r="T55" s="42" t="s">
        <v>1046</v>
      </c>
      <c r="U55" s="42" t="s">
        <v>110</v>
      </c>
      <c r="V55" s="42">
        <v>35</v>
      </c>
      <c r="W55" s="42" t="s">
        <v>129</v>
      </c>
      <c r="X55" s="113">
        <v>100</v>
      </c>
      <c r="Y55" s="42" t="s">
        <v>205</v>
      </c>
      <c r="Z55" s="42" t="s">
        <v>131</v>
      </c>
      <c r="AA55" s="113" t="s">
        <v>209</v>
      </c>
      <c r="AB55" s="113" t="s">
        <v>110</v>
      </c>
      <c r="AC55" s="113" t="s">
        <v>109</v>
      </c>
      <c r="AD55" s="113" t="s">
        <v>132</v>
      </c>
      <c r="AE55" s="114">
        <v>45189</v>
      </c>
      <c r="AF55" s="114">
        <v>45371</v>
      </c>
      <c r="AG55" s="114">
        <v>45920</v>
      </c>
      <c r="AH55" s="42">
        <v>4.1100000000000003</v>
      </c>
      <c r="AI55" s="42">
        <v>30</v>
      </c>
      <c r="AJ55" s="42">
        <v>32.28</v>
      </c>
      <c r="AK55" s="113" t="s">
        <v>1033</v>
      </c>
      <c r="AL55" s="113" t="s">
        <v>133</v>
      </c>
      <c r="AM55" s="113" t="s">
        <v>110</v>
      </c>
      <c r="AN55" s="42" t="s">
        <v>109</v>
      </c>
      <c r="AO55" s="113" t="s">
        <v>1034</v>
      </c>
      <c r="AP55" s="113" t="s">
        <v>110</v>
      </c>
      <c r="AQ55" s="113" t="s">
        <v>109</v>
      </c>
      <c r="AR55" s="42" t="s">
        <v>110</v>
      </c>
      <c r="AS55" s="42" t="s">
        <v>169</v>
      </c>
      <c r="AT55" t="s">
        <v>109</v>
      </c>
      <c r="AU55" s="42" t="s">
        <v>109</v>
      </c>
      <c r="AV55" s="42" t="s">
        <v>109</v>
      </c>
      <c r="AW55" s="42" t="s">
        <v>110</v>
      </c>
      <c r="AX55" s="42" t="s">
        <v>109</v>
      </c>
      <c r="AY55" s="157" t="s">
        <v>109</v>
      </c>
      <c r="AZ55" s="158" t="s">
        <v>109</v>
      </c>
      <c r="BA55" s="113" t="s">
        <v>136</v>
      </c>
      <c r="BB55" s="113" t="s">
        <v>137</v>
      </c>
      <c r="BC55" s="42" t="s">
        <v>523</v>
      </c>
      <c r="BD55" s="115">
        <v>45187.621134259258</v>
      </c>
      <c r="BE55" s="113" t="s">
        <v>1048</v>
      </c>
      <c r="BI55">
        <v>131</v>
      </c>
      <c r="BJ55" t="s">
        <v>105</v>
      </c>
      <c r="BK55" s="1">
        <v>45092</v>
      </c>
      <c r="BL55" t="s">
        <v>1049</v>
      </c>
      <c r="BM55" t="s">
        <v>811</v>
      </c>
      <c r="BN55" t="s">
        <v>108</v>
      </c>
      <c r="BO55" t="s">
        <v>111</v>
      </c>
      <c r="BP55">
        <v>0.35799999999999998</v>
      </c>
      <c r="BQ55">
        <v>0.05</v>
      </c>
      <c r="BR55" t="s">
        <v>812</v>
      </c>
      <c r="BS55" t="s">
        <v>1050</v>
      </c>
      <c r="BT55" t="s">
        <v>574</v>
      </c>
      <c r="BU55" s="45">
        <v>45096.722962962966</v>
      </c>
    </row>
    <row r="56" spans="7:73" ht="15.75">
      <c r="G56" s="42">
        <v>861</v>
      </c>
      <c r="H56" s="113" t="s">
        <v>1051</v>
      </c>
      <c r="I56" s="42" t="s">
        <v>1052</v>
      </c>
      <c r="J56" s="42" t="s">
        <v>1053</v>
      </c>
      <c r="K56" s="127">
        <v>45182</v>
      </c>
      <c r="L56" s="113" t="s">
        <v>108</v>
      </c>
      <c r="M56" s="42" t="s">
        <v>240</v>
      </c>
      <c r="N56" s="42" t="s">
        <v>110</v>
      </c>
      <c r="O56" s="42" t="s">
        <v>111</v>
      </c>
      <c r="P56" s="42">
        <v>1.65</v>
      </c>
      <c r="Q56" s="42" t="s">
        <v>328</v>
      </c>
      <c r="R56" s="42" t="s">
        <v>1054</v>
      </c>
      <c r="S56" s="42" t="s">
        <v>110</v>
      </c>
      <c r="T56" s="42" t="s">
        <v>110</v>
      </c>
      <c r="U56" s="42" t="s">
        <v>110</v>
      </c>
      <c r="V56" s="42" t="s">
        <v>110</v>
      </c>
      <c r="W56" s="42" t="s">
        <v>129</v>
      </c>
      <c r="X56" s="113">
        <v>100</v>
      </c>
      <c r="Y56" s="42" t="s">
        <v>205</v>
      </c>
      <c r="Z56" s="42" t="s">
        <v>110</v>
      </c>
      <c r="AA56" s="113" t="s">
        <v>110</v>
      </c>
      <c r="AB56" s="113" t="s">
        <v>110</v>
      </c>
      <c r="AC56" s="113" t="s">
        <v>109</v>
      </c>
      <c r="AD56" s="113" t="s">
        <v>109</v>
      </c>
      <c r="AE56" s="114">
        <v>45189</v>
      </c>
      <c r="AF56" s="114"/>
      <c r="AG56" s="114">
        <v>45280</v>
      </c>
      <c r="AH56" s="42">
        <v>0.22600000000000001</v>
      </c>
      <c r="AI56" s="42">
        <v>1.65</v>
      </c>
      <c r="AJ56" s="42">
        <v>1.7749999999999999</v>
      </c>
      <c r="AK56" s="113" t="s">
        <v>109</v>
      </c>
      <c r="AL56" s="113" t="s">
        <v>133</v>
      </c>
      <c r="AM56" s="113" t="s">
        <v>110</v>
      </c>
      <c r="AN56" s="42" t="s">
        <v>246</v>
      </c>
      <c r="AO56" s="113" t="s">
        <v>1055</v>
      </c>
      <c r="AP56" s="113" t="s">
        <v>110</v>
      </c>
      <c r="AQ56" s="113" t="s">
        <v>109</v>
      </c>
      <c r="AR56" s="42" t="s">
        <v>110</v>
      </c>
      <c r="AS56" s="42" t="s">
        <v>109</v>
      </c>
      <c r="AT56" t="s">
        <v>1056</v>
      </c>
      <c r="AU56" s="42" t="s">
        <v>109</v>
      </c>
      <c r="AV56" s="42" t="s">
        <v>1057</v>
      </c>
      <c r="AW56" s="42" t="s">
        <v>110</v>
      </c>
      <c r="AX56" s="42" t="s">
        <v>109</v>
      </c>
      <c r="AY56" s="157" t="s">
        <v>109</v>
      </c>
      <c r="AZ56" s="158" t="s">
        <v>109</v>
      </c>
      <c r="BA56" s="113" t="s">
        <v>109</v>
      </c>
      <c r="BB56" s="113" t="s">
        <v>1058</v>
      </c>
      <c r="BC56" s="42" t="s">
        <v>523</v>
      </c>
      <c r="BD56" s="115">
        <v>45187.621134259258</v>
      </c>
      <c r="BE56" s="113" t="s">
        <v>1059</v>
      </c>
      <c r="BI56">
        <v>130</v>
      </c>
      <c r="BJ56" t="s">
        <v>105</v>
      </c>
      <c r="BK56" s="1">
        <v>45092</v>
      </c>
      <c r="BL56" t="s">
        <v>1060</v>
      </c>
      <c r="BM56" t="s">
        <v>811</v>
      </c>
      <c r="BN56" t="s">
        <v>108</v>
      </c>
      <c r="BO56" t="s">
        <v>111</v>
      </c>
      <c r="BP56">
        <v>0.35799999999999998</v>
      </c>
      <c r="BQ56">
        <v>0.05</v>
      </c>
      <c r="BR56" t="s">
        <v>812</v>
      </c>
      <c r="BS56" t="s">
        <v>1061</v>
      </c>
      <c r="BT56" t="s">
        <v>574</v>
      </c>
      <c r="BU56" s="45">
        <v>45096.722962962966</v>
      </c>
    </row>
    <row r="57" spans="7:73" ht="15.75">
      <c r="G57" s="42">
        <v>860</v>
      </c>
      <c r="H57" s="113" t="s">
        <v>109</v>
      </c>
      <c r="I57" s="42" t="s">
        <v>1062</v>
      </c>
      <c r="J57" s="42" t="s">
        <v>1063</v>
      </c>
      <c r="K57" s="127">
        <v>45182</v>
      </c>
      <c r="L57" s="113" t="s">
        <v>1064</v>
      </c>
      <c r="M57" s="42" t="s">
        <v>1065</v>
      </c>
      <c r="N57" s="42" t="s">
        <v>161</v>
      </c>
      <c r="O57" s="42" t="s">
        <v>162</v>
      </c>
      <c r="P57" s="42">
        <v>5.5</v>
      </c>
      <c r="Q57" s="42" t="s">
        <v>126</v>
      </c>
      <c r="R57" s="42" t="s">
        <v>1066</v>
      </c>
      <c r="S57" s="42" t="s">
        <v>1067</v>
      </c>
      <c r="T57" s="42" t="s">
        <v>1066</v>
      </c>
      <c r="U57" s="42" t="s">
        <v>1066</v>
      </c>
      <c r="V57" s="42">
        <v>47</v>
      </c>
      <c r="W57" s="42" t="s">
        <v>255</v>
      </c>
      <c r="X57" s="113">
        <v>100</v>
      </c>
      <c r="Y57" s="42" t="s">
        <v>205</v>
      </c>
      <c r="Z57" s="42" t="s">
        <v>131</v>
      </c>
      <c r="AA57" s="113" t="s">
        <v>209</v>
      </c>
      <c r="AB57" s="113" t="s">
        <v>110</v>
      </c>
      <c r="AC57" s="113" t="s">
        <v>109</v>
      </c>
      <c r="AD57" s="113" t="s">
        <v>256</v>
      </c>
      <c r="AE57" s="114">
        <v>45189</v>
      </c>
      <c r="AF57" s="114">
        <v>45280</v>
      </c>
      <c r="AG57" s="114">
        <v>46285</v>
      </c>
      <c r="AH57" s="42">
        <v>5.5</v>
      </c>
      <c r="AI57" s="42">
        <v>40.002000000000002</v>
      </c>
      <c r="AJ57" s="42">
        <v>43.042999999999999</v>
      </c>
      <c r="AK57" s="113" t="s">
        <v>1068</v>
      </c>
      <c r="AL57" s="113" t="s">
        <v>1069</v>
      </c>
      <c r="AM57" s="113" t="s">
        <v>110</v>
      </c>
      <c r="AN57" s="42" t="s">
        <v>1070</v>
      </c>
      <c r="AO57" s="113" t="s">
        <v>1071</v>
      </c>
      <c r="AP57" s="113" t="s">
        <v>110</v>
      </c>
      <c r="AQ57" s="113" t="s">
        <v>109</v>
      </c>
      <c r="AR57" s="42" t="s">
        <v>110</v>
      </c>
      <c r="AS57" s="42" t="s">
        <v>109</v>
      </c>
      <c r="AT57" t="s">
        <v>259</v>
      </c>
      <c r="AU57" s="42" t="s">
        <v>109</v>
      </c>
      <c r="AV57" s="42" t="s">
        <v>109</v>
      </c>
      <c r="AW57" s="42" t="s">
        <v>110</v>
      </c>
      <c r="AX57" s="42" t="s">
        <v>109</v>
      </c>
      <c r="AY57" s="157" t="s">
        <v>109</v>
      </c>
      <c r="AZ57" s="158" t="s">
        <v>1072</v>
      </c>
      <c r="BA57" s="113" t="s">
        <v>136</v>
      </c>
      <c r="BB57" s="113" t="s">
        <v>137</v>
      </c>
      <c r="BC57" s="42" t="s">
        <v>523</v>
      </c>
      <c r="BD57" s="115">
        <v>45187.621134259258</v>
      </c>
      <c r="BE57" s="113" t="s">
        <v>1073</v>
      </c>
      <c r="BI57">
        <v>129</v>
      </c>
      <c r="BJ57" t="s">
        <v>105</v>
      </c>
      <c r="BK57" s="1">
        <v>45091</v>
      </c>
      <c r="BL57" t="s">
        <v>1074</v>
      </c>
      <c r="BM57" t="s">
        <v>238</v>
      </c>
      <c r="BN57" t="s">
        <v>108</v>
      </c>
      <c r="BO57" t="s">
        <v>111</v>
      </c>
      <c r="BP57">
        <v>6.2</v>
      </c>
      <c r="BQ57">
        <v>0.87</v>
      </c>
      <c r="BR57" t="s">
        <v>126</v>
      </c>
      <c r="BS57" t="s">
        <v>1075</v>
      </c>
      <c r="BT57" t="s">
        <v>574</v>
      </c>
      <c r="BU57" s="45">
        <v>45096.722962962966</v>
      </c>
    </row>
    <row r="58" spans="7:73" ht="15.75">
      <c r="G58" s="42">
        <v>859</v>
      </c>
      <c r="H58" s="113" t="s">
        <v>109</v>
      </c>
      <c r="I58" s="42" t="s">
        <v>1076</v>
      </c>
      <c r="J58" s="42" t="s">
        <v>1077</v>
      </c>
      <c r="K58" s="127">
        <v>45181</v>
      </c>
      <c r="L58" s="113" t="s">
        <v>108</v>
      </c>
      <c r="M58" s="42" t="s">
        <v>318</v>
      </c>
      <c r="N58" s="42" t="s">
        <v>110</v>
      </c>
      <c r="O58" s="42" t="s">
        <v>111</v>
      </c>
      <c r="P58" s="42">
        <v>2.15</v>
      </c>
      <c r="Q58" s="42" t="s">
        <v>126</v>
      </c>
      <c r="R58" s="42" t="s">
        <v>1078</v>
      </c>
      <c r="S58" s="42" t="s">
        <v>110</v>
      </c>
      <c r="T58" s="42" t="s">
        <v>110</v>
      </c>
      <c r="U58" s="42" t="s">
        <v>110</v>
      </c>
      <c r="V58" s="42" t="s">
        <v>110</v>
      </c>
      <c r="W58" s="42" t="s">
        <v>129</v>
      </c>
      <c r="X58" s="113">
        <v>100</v>
      </c>
      <c r="Y58" s="42" t="s">
        <v>180</v>
      </c>
      <c r="Z58" s="42" t="s">
        <v>166</v>
      </c>
      <c r="AA58" s="113" t="s">
        <v>110</v>
      </c>
      <c r="AB58" s="113" t="s">
        <v>110</v>
      </c>
      <c r="AC58" s="113" t="s">
        <v>109</v>
      </c>
      <c r="AD58" s="113" t="s">
        <v>132</v>
      </c>
      <c r="AE58" s="114">
        <v>45184</v>
      </c>
      <c r="AF58" s="114">
        <v>45366</v>
      </c>
      <c r="AG58" s="114">
        <v>46280</v>
      </c>
      <c r="AH58" s="42">
        <v>0.29499999999999998</v>
      </c>
      <c r="AI58" s="42">
        <v>2.15</v>
      </c>
      <c r="AJ58" s="42">
        <v>2.3050000000000002</v>
      </c>
      <c r="AK58" s="113" t="s">
        <v>1079</v>
      </c>
      <c r="AL58" s="113" t="s">
        <v>133</v>
      </c>
      <c r="AM58" s="113" t="s">
        <v>110</v>
      </c>
      <c r="AN58" s="42" t="s">
        <v>109</v>
      </c>
      <c r="AO58" s="113" t="s">
        <v>1080</v>
      </c>
      <c r="AP58" s="113" t="s">
        <v>1076</v>
      </c>
      <c r="AQ58" s="113" t="s">
        <v>109</v>
      </c>
      <c r="AR58" s="42" t="s">
        <v>110</v>
      </c>
      <c r="AS58" s="42" t="s">
        <v>109</v>
      </c>
      <c r="AT58" t="s">
        <v>109</v>
      </c>
      <c r="AU58" s="42" t="s">
        <v>109</v>
      </c>
      <c r="AV58" s="42" t="s">
        <v>109</v>
      </c>
      <c r="AW58" s="42" t="s">
        <v>110</v>
      </c>
      <c r="AX58" s="42" t="s">
        <v>109</v>
      </c>
      <c r="AY58" s="157" t="s">
        <v>109</v>
      </c>
      <c r="AZ58" s="158" t="s">
        <v>109</v>
      </c>
      <c r="BA58" s="113" t="s">
        <v>136</v>
      </c>
      <c r="BB58" s="113" t="s">
        <v>137</v>
      </c>
      <c r="BC58" s="42" t="s">
        <v>523</v>
      </c>
      <c r="BD58" s="115">
        <v>45187.621134259258</v>
      </c>
      <c r="BE58" s="113" t="s">
        <v>1081</v>
      </c>
      <c r="BI58">
        <v>128</v>
      </c>
      <c r="BJ58" t="s">
        <v>105</v>
      </c>
      <c r="BK58" s="1">
        <v>45091</v>
      </c>
      <c r="BL58" t="s">
        <v>1082</v>
      </c>
      <c r="BM58" t="s">
        <v>1083</v>
      </c>
      <c r="BN58" t="s">
        <v>108</v>
      </c>
      <c r="BO58" t="s">
        <v>111</v>
      </c>
      <c r="BP58">
        <v>7</v>
      </c>
      <c r="BQ58">
        <v>0.98</v>
      </c>
      <c r="BR58" t="s">
        <v>126</v>
      </c>
      <c r="BS58" t="s">
        <v>1084</v>
      </c>
      <c r="BT58" t="s">
        <v>574</v>
      </c>
      <c r="BU58" s="45">
        <v>45096.722962962966</v>
      </c>
    </row>
    <row r="59" spans="7:73" ht="15.75">
      <c r="G59" s="42">
        <v>858</v>
      </c>
      <c r="H59" s="113" t="s">
        <v>1085</v>
      </c>
      <c r="I59" s="42" t="s">
        <v>1086</v>
      </c>
      <c r="J59" s="42" t="s">
        <v>1087</v>
      </c>
      <c r="K59" s="127">
        <v>45181</v>
      </c>
      <c r="L59" s="113" t="s">
        <v>108</v>
      </c>
      <c r="M59" s="42" t="s">
        <v>160</v>
      </c>
      <c r="N59" s="42" t="s">
        <v>110</v>
      </c>
      <c r="O59" s="42" t="s">
        <v>111</v>
      </c>
      <c r="P59" s="42">
        <v>2</v>
      </c>
      <c r="Q59" s="42" t="s">
        <v>149</v>
      </c>
      <c r="R59" s="42" t="s">
        <v>928</v>
      </c>
      <c r="S59" s="42" t="s">
        <v>110</v>
      </c>
      <c r="T59" s="42" t="s">
        <v>110</v>
      </c>
      <c r="U59" s="42" t="s">
        <v>110</v>
      </c>
      <c r="V59" s="42" t="s">
        <v>110</v>
      </c>
      <c r="W59" s="42" t="s">
        <v>129</v>
      </c>
      <c r="X59" s="113">
        <v>100</v>
      </c>
      <c r="Y59" s="42" t="s">
        <v>165</v>
      </c>
      <c r="Z59" s="42" t="s">
        <v>110</v>
      </c>
      <c r="AA59" s="113" t="s">
        <v>110</v>
      </c>
      <c r="AB59" s="113" t="s">
        <v>110</v>
      </c>
      <c r="AC59" s="113" t="s">
        <v>109</v>
      </c>
      <c r="AD59" s="113" t="s">
        <v>109</v>
      </c>
      <c r="AE59" s="114">
        <v>45188</v>
      </c>
      <c r="AF59" s="114"/>
      <c r="AG59" s="114">
        <v>45548</v>
      </c>
      <c r="AH59" s="42">
        <v>0.27400000000000002</v>
      </c>
      <c r="AI59" s="42">
        <v>2</v>
      </c>
      <c r="AJ59" s="42">
        <v>2.1440000000000001</v>
      </c>
      <c r="AK59" s="113" t="s">
        <v>109</v>
      </c>
      <c r="AL59" s="113" t="s">
        <v>430</v>
      </c>
      <c r="AM59" s="113" t="s">
        <v>110</v>
      </c>
      <c r="AN59" s="42" t="s">
        <v>109</v>
      </c>
      <c r="AO59" s="113" t="s">
        <v>1088</v>
      </c>
      <c r="AP59" s="113" t="s">
        <v>110</v>
      </c>
      <c r="AQ59" s="113" t="s">
        <v>1089</v>
      </c>
      <c r="AR59" s="42" t="s">
        <v>110</v>
      </c>
      <c r="AS59" s="42" t="s">
        <v>109</v>
      </c>
      <c r="AT59" t="s">
        <v>109</v>
      </c>
      <c r="AU59" s="42" t="s">
        <v>109</v>
      </c>
      <c r="AV59" s="42" t="s">
        <v>1090</v>
      </c>
      <c r="AW59" s="42" t="s">
        <v>110</v>
      </c>
      <c r="AX59" s="42" t="s">
        <v>109</v>
      </c>
      <c r="AY59" s="157" t="s">
        <v>109</v>
      </c>
      <c r="AZ59" s="158" t="s">
        <v>109</v>
      </c>
      <c r="BA59" s="113" t="s">
        <v>109</v>
      </c>
      <c r="BB59" s="113" t="s">
        <v>1058</v>
      </c>
      <c r="BC59" s="42" t="s">
        <v>523</v>
      </c>
      <c r="BD59" s="115">
        <v>45187.621134259258</v>
      </c>
      <c r="BE59" s="113" t="s">
        <v>1091</v>
      </c>
      <c r="BI59">
        <v>127</v>
      </c>
      <c r="BJ59" t="s">
        <v>105</v>
      </c>
      <c r="BK59" s="1">
        <v>45090</v>
      </c>
      <c r="BL59" t="s">
        <v>1102</v>
      </c>
      <c r="BM59" t="s">
        <v>238</v>
      </c>
      <c r="BN59" t="s">
        <v>108</v>
      </c>
      <c r="BO59" t="s">
        <v>111</v>
      </c>
      <c r="BP59">
        <v>4.9000000000000004</v>
      </c>
      <c r="BQ59">
        <v>0.69</v>
      </c>
      <c r="BR59" t="s">
        <v>812</v>
      </c>
      <c r="BS59" t="s">
        <v>1103</v>
      </c>
      <c r="BT59" t="s">
        <v>574</v>
      </c>
      <c r="BU59" s="45">
        <v>45096.722962962966</v>
      </c>
    </row>
    <row r="60" spans="7:73" ht="15.75">
      <c r="G60" s="42">
        <v>857</v>
      </c>
      <c r="H60" s="113" t="s">
        <v>109</v>
      </c>
      <c r="I60" s="42" t="s">
        <v>1095</v>
      </c>
      <c r="J60" s="42" t="s">
        <v>1096</v>
      </c>
      <c r="K60" s="127">
        <v>45180</v>
      </c>
      <c r="L60" s="113" t="s">
        <v>108</v>
      </c>
      <c r="M60" s="42" t="s">
        <v>1097</v>
      </c>
      <c r="N60" s="42" t="s">
        <v>161</v>
      </c>
      <c r="O60" s="42" t="s">
        <v>162</v>
      </c>
      <c r="P60" s="42">
        <v>1.4</v>
      </c>
      <c r="Q60" s="42" t="s">
        <v>149</v>
      </c>
      <c r="R60" s="42" t="s">
        <v>372</v>
      </c>
      <c r="S60" s="42" t="s">
        <v>164</v>
      </c>
      <c r="T60" s="42" t="s">
        <v>372</v>
      </c>
      <c r="U60" s="42" t="s">
        <v>110</v>
      </c>
      <c r="V60" s="42">
        <v>10</v>
      </c>
      <c r="W60" s="42" t="s">
        <v>129</v>
      </c>
      <c r="X60" s="113">
        <v>100</v>
      </c>
      <c r="Y60" s="42" t="s">
        <v>180</v>
      </c>
      <c r="Z60" s="42" t="s">
        <v>131</v>
      </c>
      <c r="AA60" s="113" t="s">
        <v>110</v>
      </c>
      <c r="AB60" s="113" t="s">
        <v>110</v>
      </c>
      <c r="AC60" s="113" t="s">
        <v>109</v>
      </c>
      <c r="AD60" s="113" t="s">
        <v>192</v>
      </c>
      <c r="AE60" s="114">
        <v>45183</v>
      </c>
      <c r="AF60" s="114">
        <v>45363</v>
      </c>
      <c r="AG60" s="114">
        <v>45547</v>
      </c>
      <c r="AH60" s="42">
        <v>1.4</v>
      </c>
      <c r="AI60" s="42">
        <v>10.226000000000001</v>
      </c>
      <c r="AJ60" s="42">
        <v>10.965999999999999</v>
      </c>
      <c r="AK60" s="113" t="s">
        <v>1098</v>
      </c>
      <c r="AL60" s="113" t="s">
        <v>133</v>
      </c>
      <c r="AM60" s="113" t="s">
        <v>110</v>
      </c>
      <c r="AN60" s="42" t="s">
        <v>109</v>
      </c>
      <c r="AO60" s="113" t="s">
        <v>1099</v>
      </c>
      <c r="AP60" s="113" t="s">
        <v>1095</v>
      </c>
      <c r="AQ60" s="113" t="s">
        <v>109</v>
      </c>
      <c r="AR60" s="42" t="s">
        <v>110</v>
      </c>
      <c r="AS60" s="42" t="s">
        <v>109</v>
      </c>
      <c r="AT60" t="s">
        <v>109</v>
      </c>
      <c r="AU60" s="42" t="s">
        <v>109</v>
      </c>
      <c r="AV60" s="42" t="s">
        <v>182</v>
      </c>
      <c r="AW60" s="42" t="s">
        <v>110</v>
      </c>
      <c r="AX60" s="42" t="s">
        <v>109</v>
      </c>
      <c r="AY60" s="157" t="s">
        <v>109</v>
      </c>
      <c r="AZ60" s="158" t="s">
        <v>1100</v>
      </c>
      <c r="BA60" s="113" t="s">
        <v>136</v>
      </c>
      <c r="BB60" s="113" t="s">
        <v>137</v>
      </c>
      <c r="BC60" s="42" t="s">
        <v>523</v>
      </c>
      <c r="BD60" s="115">
        <v>45187.621134259258</v>
      </c>
      <c r="BE60" s="113" t="s">
        <v>1101</v>
      </c>
      <c r="BI60">
        <v>126</v>
      </c>
      <c r="BJ60" t="s">
        <v>105</v>
      </c>
      <c r="BK60" s="1">
        <v>45090</v>
      </c>
      <c r="BL60" t="s">
        <v>1082</v>
      </c>
      <c r="BM60" t="s">
        <v>1083</v>
      </c>
      <c r="BN60" t="s">
        <v>108</v>
      </c>
      <c r="BO60" t="s">
        <v>111</v>
      </c>
      <c r="BP60">
        <v>7</v>
      </c>
      <c r="BQ60">
        <v>0.98</v>
      </c>
      <c r="BR60" t="s">
        <v>126</v>
      </c>
      <c r="BS60" t="s">
        <v>1108</v>
      </c>
      <c r="BT60" t="s">
        <v>574</v>
      </c>
      <c r="BU60" s="45">
        <v>45096.722962962966</v>
      </c>
    </row>
    <row r="61" spans="7:73" ht="15.75">
      <c r="G61" s="42">
        <v>856</v>
      </c>
      <c r="H61" s="113" t="s">
        <v>109</v>
      </c>
      <c r="I61" s="42" t="s">
        <v>811</v>
      </c>
      <c r="J61" s="42" t="s">
        <v>1104</v>
      </c>
      <c r="K61" s="127">
        <v>45180</v>
      </c>
      <c r="L61" s="113" t="s">
        <v>240</v>
      </c>
      <c r="M61" s="42" t="s">
        <v>240</v>
      </c>
      <c r="N61" s="42" t="s">
        <v>161</v>
      </c>
      <c r="O61" s="42" t="s">
        <v>162</v>
      </c>
      <c r="P61" s="42">
        <v>5</v>
      </c>
      <c r="Q61" s="42" t="s">
        <v>126</v>
      </c>
      <c r="R61" s="42" t="s">
        <v>253</v>
      </c>
      <c r="S61" s="42" t="s">
        <v>254</v>
      </c>
      <c r="T61" s="42" t="s">
        <v>253</v>
      </c>
      <c r="U61" s="42" t="s">
        <v>253</v>
      </c>
      <c r="V61" s="42">
        <v>45</v>
      </c>
      <c r="W61" s="42" t="s">
        <v>255</v>
      </c>
      <c r="X61" s="113">
        <v>100</v>
      </c>
      <c r="Y61" s="42" t="s">
        <v>205</v>
      </c>
      <c r="Z61" s="42" t="s">
        <v>1105</v>
      </c>
      <c r="AA61" s="113" t="s">
        <v>209</v>
      </c>
      <c r="AB61" s="113" t="s">
        <v>110</v>
      </c>
      <c r="AC61" s="113" t="s">
        <v>109</v>
      </c>
      <c r="AD61" s="113" t="s">
        <v>256</v>
      </c>
      <c r="AE61" s="114">
        <v>45187</v>
      </c>
      <c r="AF61" s="114">
        <v>45278</v>
      </c>
      <c r="AG61" s="114">
        <v>46283</v>
      </c>
      <c r="AH61" s="42">
        <v>5</v>
      </c>
      <c r="AI61" s="42">
        <v>36.520000000000003</v>
      </c>
      <c r="AJ61" s="42">
        <v>39.164999999999999</v>
      </c>
      <c r="AK61" s="113" t="s">
        <v>842</v>
      </c>
      <c r="AL61" s="113" t="s">
        <v>133</v>
      </c>
      <c r="AM61" s="113" t="s">
        <v>110</v>
      </c>
      <c r="AN61" s="42" t="s">
        <v>279</v>
      </c>
      <c r="AO61" s="113" t="s">
        <v>1106</v>
      </c>
      <c r="AP61" s="113" t="s">
        <v>110</v>
      </c>
      <c r="AQ61" s="113" t="s">
        <v>109</v>
      </c>
      <c r="AR61" s="42" t="s">
        <v>110</v>
      </c>
      <c r="AS61" s="42" t="s">
        <v>206</v>
      </c>
      <c r="AT61" t="s">
        <v>259</v>
      </c>
      <c r="AU61" s="42" t="s">
        <v>109</v>
      </c>
      <c r="AV61" s="42" t="s">
        <v>109</v>
      </c>
      <c r="AW61" s="42" t="s">
        <v>110</v>
      </c>
      <c r="AX61" s="42" t="s">
        <v>109</v>
      </c>
      <c r="AY61" s="157" t="s">
        <v>109</v>
      </c>
      <c r="AZ61" s="158" t="s">
        <v>109</v>
      </c>
      <c r="BA61" s="113" t="s">
        <v>136</v>
      </c>
      <c r="BB61" s="113" t="s">
        <v>137</v>
      </c>
      <c r="BC61" s="42" t="s">
        <v>523</v>
      </c>
      <c r="BD61" s="115">
        <v>45187.621134259258</v>
      </c>
      <c r="BE61" s="113" t="s">
        <v>1107</v>
      </c>
      <c r="BI61">
        <v>125</v>
      </c>
      <c r="BJ61" t="s">
        <v>105</v>
      </c>
      <c r="BK61" s="1">
        <v>45090</v>
      </c>
      <c r="BL61" t="s">
        <v>1113</v>
      </c>
      <c r="BM61" t="s">
        <v>106</v>
      </c>
      <c r="BN61" t="s">
        <v>108</v>
      </c>
      <c r="BO61" t="s">
        <v>111</v>
      </c>
      <c r="BP61">
        <v>5.2999999999999999E-2</v>
      </c>
      <c r="BQ61">
        <v>0.01</v>
      </c>
      <c r="BR61" t="s">
        <v>812</v>
      </c>
      <c r="BS61" t="s">
        <v>1114</v>
      </c>
      <c r="BT61" t="s">
        <v>574</v>
      </c>
      <c r="BU61" s="45">
        <v>45096.722962962966</v>
      </c>
    </row>
    <row r="62" spans="7:73" ht="15.75">
      <c r="G62" s="42">
        <v>855</v>
      </c>
      <c r="H62" s="113" t="s">
        <v>109</v>
      </c>
      <c r="I62" s="42" t="s">
        <v>811</v>
      </c>
      <c r="J62" s="42" t="s">
        <v>1109</v>
      </c>
      <c r="K62" s="127">
        <v>45180</v>
      </c>
      <c r="L62" s="113" t="s">
        <v>240</v>
      </c>
      <c r="M62" s="42" t="s">
        <v>240</v>
      </c>
      <c r="N62" s="42" t="s">
        <v>161</v>
      </c>
      <c r="O62" s="42" t="s">
        <v>111</v>
      </c>
      <c r="P62" s="42">
        <v>20</v>
      </c>
      <c r="Q62" s="42" t="s">
        <v>126</v>
      </c>
      <c r="R62" s="42" t="s">
        <v>1110</v>
      </c>
      <c r="S62" s="42" t="s">
        <v>1111</v>
      </c>
      <c r="T62" s="42" t="s">
        <v>1110</v>
      </c>
      <c r="U62" s="42" t="s">
        <v>110</v>
      </c>
      <c r="V62" s="42">
        <v>32</v>
      </c>
      <c r="W62" s="42" t="s">
        <v>129</v>
      </c>
      <c r="X62" s="113">
        <v>100</v>
      </c>
      <c r="Y62" s="42" t="s">
        <v>205</v>
      </c>
      <c r="Z62" s="42" t="s">
        <v>1105</v>
      </c>
      <c r="AA62" s="113" t="s">
        <v>226</v>
      </c>
      <c r="AB62" s="113" t="s">
        <v>110</v>
      </c>
      <c r="AC62" s="113" t="s">
        <v>109</v>
      </c>
      <c r="AD62" s="113" t="s">
        <v>132</v>
      </c>
      <c r="AE62" s="114">
        <v>45187</v>
      </c>
      <c r="AF62" s="114">
        <v>45369</v>
      </c>
      <c r="AG62" s="114">
        <v>46283</v>
      </c>
      <c r="AH62" s="42">
        <v>2.74</v>
      </c>
      <c r="AI62" s="42">
        <v>20</v>
      </c>
      <c r="AJ62" s="42">
        <v>21.44</v>
      </c>
      <c r="AK62" s="113" t="s">
        <v>842</v>
      </c>
      <c r="AL62" s="113" t="s">
        <v>133</v>
      </c>
      <c r="AM62" s="113" t="s">
        <v>110</v>
      </c>
      <c r="AN62" s="42" t="s">
        <v>270</v>
      </c>
      <c r="AO62" s="113" t="s">
        <v>843</v>
      </c>
      <c r="AP62" s="113" t="s">
        <v>110</v>
      </c>
      <c r="AQ62" s="113" t="s">
        <v>109</v>
      </c>
      <c r="AR62" s="42" t="s">
        <v>110</v>
      </c>
      <c r="AS62" s="42" t="s">
        <v>206</v>
      </c>
      <c r="AT62" t="s">
        <v>109</v>
      </c>
      <c r="AU62" s="42" t="s">
        <v>109</v>
      </c>
      <c r="AV62" s="42" t="s">
        <v>109</v>
      </c>
      <c r="AW62" s="42" t="s">
        <v>110</v>
      </c>
      <c r="AX62" s="42" t="s">
        <v>109</v>
      </c>
      <c r="AY62" s="157" t="s">
        <v>109</v>
      </c>
      <c r="AZ62" s="158" t="s">
        <v>109</v>
      </c>
      <c r="BA62" s="113" t="s">
        <v>136</v>
      </c>
      <c r="BB62" s="113" t="s">
        <v>137</v>
      </c>
      <c r="BC62" s="42" t="s">
        <v>523</v>
      </c>
      <c r="BD62" s="115">
        <v>45187.621134259258</v>
      </c>
      <c r="BE62" s="113" t="s">
        <v>1112</v>
      </c>
      <c r="BI62">
        <v>124</v>
      </c>
      <c r="BJ62" t="s">
        <v>105</v>
      </c>
      <c r="BK62" s="1">
        <v>45083</v>
      </c>
      <c r="BL62" t="s">
        <v>1117</v>
      </c>
      <c r="BM62" t="s">
        <v>1118</v>
      </c>
      <c r="BN62" t="s">
        <v>108</v>
      </c>
      <c r="BO62" t="s">
        <v>162</v>
      </c>
      <c r="BP62">
        <v>0.5</v>
      </c>
      <c r="BQ62">
        <v>0.5</v>
      </c>
      <c r="BR62" t="s">
        <v>812</v>
      </c>
      <c r="BS62" t="s">
        <v>1119</v>
      </c>
      <c r="BT62" t="s">
        <v>523</v>
      </c>
      <c r="BU62" s="45">
        <v>45089.596261574072</v>
      </c>
    </row>
    <row r="63" spans="7:73" ht="15.75">
      <c r="G63" s="42">
        <v>854</v>
      </c>
      <c r="H63" s="113" t="s">
        <v>109</v>
      </c>
      <c r="I63" s="42" t="s">
        <v>1001</v>
      </c>
      <c r="J63" s="42" t="s">
        <v>1115</v>
      </c>
      <c r="K63" s="127">
        <v>45177</v>
      </c>
      <c r="L63" s="113" t="s">
        <v>108</v>
      </c>
      <c r="M63" s="42" t="s">
        <v>108</v>
      </c>
      <c r="N63" s="42" t="s">
        <v>110</v>
      </c>
      <c r="O63" s="42" t="s">
        <v>111</v>
      </c>
      <c r="P63" s="42">
        <v>4.41</v>
      </c>
      <c r="Q63" s="42" t="s">
        <v>126</v>
      </c>
      <c r="R63" s="42" t="s">
        <v>397</v>
      </c>
      <c r="S63" s="42" t="s">
        <v>110</v>
      </c>
      <c r="T63" s="42" t="s">
        <v>110</v>
      </c>
      <c r="U63" s="42" t="s">
        <v>110</v>
      </c>
      <c r="V63" s="42" t="s">
        <v>110</v>
      </c>
      <c r="W63" s="42" t="s">
        <v>129</v>
      </c>
      <c r="X63" s="113"/>
      <c r="Y63" s="42" t="s">
        <v>130</v>
      </c>
      <c r="Z63" s="42" t="s">
        <v>110</v>
      </c>
      <c r="AA63" s="113" t="s">
        <v>110</v>
      </c>
      <c r="AB63" s="113" t="s">
        <v>110</v>
      </c>
      <c r="AC63" s="113" t="s">
        <v>109</v>
      </c>
      <c r="AD63" s="113" t="s">
        <v>109</v>
      </c>
      <c r="AE63" s="114"/>
      <c r="AF63" s="114"/>
      <c r="AG63" s="114"/>
      <c r="AH63" s="42">
        <v>0.6</v>
      </c>
      <c r="AI63" s="42">
        <v>4.41</v>
      </c>
      <c r="AJ63" s="42">
        <v>4.6970000000000001</v>
      </c>
      <c r="AK63" s="113" t="s">
        <v>109</v>
      </c>
      <c r="AL63" s="113" t="s">
        <v>430</v>
      </c>
      <c r="AM63" s="113" t="s">
        <v>110</v>
      </c>
      <c r="AN63" s="42" t="s">
        <v>109</v>
      </c>
      <c r="AO63" s="113" t="s">
        <v>109</v>
      </c>
      <c r="AP63" s="113" t="s">
        <v>110</v>
      </c>
      <c r="AQ63" s="113" t="s">
        <v>109</v>
      </c>
      <c r="AR63" s="42" t="s">
        <v>1015</v>
      </c>
      <c r="AS63" s="42" t="s">
        <v>109</v>
      </c>
      <c r="AT63" t="s">
        <v>109</v>
      </c>
      <c r="AU63" s="42" t="s">
        <v>109</v>
      </c>
      <c r="AV63" s="42" t="s">
        <v>109</v>
      </c>
      <c r="AW63" s="42" t="s">
        <v>110</v>
      </c>
      <c r="AX63" s="42" t="s">
        <v>109</v>
      </c>
      <c r="AY63" s="157" t="s">
        <v>110</v>
      </c>
      <c r="AZ63" s="158" t="s">
        <v>1005</v>
      </c>
      <c r="BA63" s="113" t="s">
        <v>136</v>
      </c>
      <c r="BB63" s="113" t="s">
        <v>109</v>
      </c>
      <c r="BC63" s="42" t="s">
        <v>540</v>
      </c>
      <c r="BD63" s="115">
        <v>45180.63177083333</v>
      </c>
      <c r="BE63" s="113" t="s">
        <v>1116</v>
      </c>
      <c r="BI63">
        <v>123</v>
      </c>
      <c r="BJ63" t="s">
        <v>105</v>
      </c>
      <c r="BK63" s="1">
        <v>45083</v>
      </c>
      <c r="BL63" t="s">
        <v>1125</v>
      </c>
      <c r="BM63" t="s">
        <v>106</v>
      </c>
      <c r="BN63" t="s">
        <v>108</v>
      </c>
      <c r="BO63" t="s">
        <v>162</v>
      </c>
      <c r="BP63">
        <v>0.45</v>
      </c>
      <c r="BQ63">
        <v>0.5</v>
      </c>
      <c r="BR63" t="s">
        <v>812</v>
      </c>
      <c r="BS63" t="s">
        <v>1126</v>
      </c>
      <c r="BT63" t="s">
        <v>523</v>
      </c>
      <c r="BU63" s="45">
        <v>45089.596261574072</v>
      </c>
    </row>
    <row r="64" spans="7:73" ht="15.75">
      <c r="G64" s="42">
        <v>853</v>
      </c>
      <c r="H64" s="113" t="s">
        <v>109</v>
      </c>
      <c r="I64" s="42" t="s">
        <v>1120</v>
      </c>
      <c r="J64" s="42" t="s">
        <v>1121</v>
      </c>
      <c r="K64" s="127">
        <v>45176</v>
      </c>
      <c r="L64" s="113" t="s">
        <v>108</v>
      </c>
      <c r="M64" s="42" t="s">
        <v>108</v>
      </c>
      <c r="N64" s="42" t="s">
        <v>110</v>
      </c>
      <c r="O64" s="42" t="s">
        <v>162</v>
      </c>
      <c r="P64" s="42">
        <v>0.67</v>
      </c>
      <c r="Q64" s="42" t="s">
        <v>149</v>
      </c>
      <c r="R64" s="42" t="s">
        <v>869</v>
      </c>
      <c r="S64" s="42" t="s">
        <v>110</v>
      </c>
      <c r="T64" s="42" t="s">
        <v>110</v>
      </c>
      <c r="U64" s="42" t="s">
        <v>110</v>
      </c>
      <c r="V64" s="42" t="s">
        <v>110</v>
      </c>
      <c r="W64" s="42" t="s">
        <v>129</v>
      </c>
      <c r="X64" s="113">
        <v>100</v>
      </c>
      <c r="Y64" s="42" t="s">
        <v>205</v>
      </c>
      <c r="Z64" s="42" t="s">
        <v>166</v>
      </c>
      <c r="AA64" s="113" t="s">
        <v>110</v>
      </c>
      <c r="AB64" s="113" t="s">
        <v>110</v>
      </c>
      <c r="AC64" s="113" t="s">
        <v>109</v>
      </c>
      <c r="AD64" s="113" t="s">
        <v>109</v>
      </c>
      <c r="AE64" s="114">
        <v>45180</v>
      </c>
      <c r="AF64" s="114">
        <v>45544</v>
      </c>
      <c r="AG64" s="114">
        <v>45544</v>
      </c>
      <c r="AH64" s="42">
        <v>0.67</v>
      </c>
      <c r="AI64" s="42">
        <v>4.9160000000000004</v>
      </c>
      <c r="AJ64" s="42">
        <v>5.2519999999999998</v>
      </c>
      <c r="AK64" s="113" t="s">
        <v>1122</v>
      </c>
      <c r="AL64" s="113" t="s">
        <v>133</v>
      </c>
      <c r="AM64" s="113" t="s">
        <v>110</v>
      </c>
      <c r="AN64" s="42" t="s">
        <v>109</v>
      </c>
      <c r="AO64" s="113" t="s">
        <v>1123</v>
      </c>
      <c r="AP64" s="113" t="s">
        <v>110</v>
      </c>
      <c r="AQ64" s="113" t="s">
        <v>109</v>
      </c>
      <c r="AR64" s="42" t="s">
        <v>110</v>
      </c>
      <c r="AS64" s="42" t="s">
        <v>109</v>
      </c>
      <c r="AT64" t="s">
        <v>109</v>
      </c>
      <c r="AU64" s="42" t="s">
        <v>109</v>
      </c>
      <c r="AV64" s="42" t="s">
        <v>182</v>
      </c>
      <c r="AW64" s="42" t="s">
        <v>110</v>
      </c>
      <c r="AX64" s="42" t="s">
        <v>109</v>
      </c>
      <c r="AY64" s="157" t="s">
        <v>110</v>
      </c>
      <c r="AZ64" s="158" t="s">
        <v>109</v>
      </c>
      <c r="BA64" s="113" t="s">
        <v>136</v>
      </c>
      <c r="BB64" s="113" t="s">
        <v>109</v>
      </c>
      <c r="BC64" s="42" t="s">
        <v>540</v>
      </c>
      <c r="BD64" s="115">
        <v>45180.63177083333</v>
      </c>
      <c r="BE64" s="113" t="s">
        <v>1124</v>
      </c>
      <c r="BI64">
        <v>122</v>
      </c>
      <c r="BJ64" t="s">
        <v>105</v>
      </c>
      <c r="BK64" s="1">
        <v>45083</v>
      </c>
      <c r="BL64" t="s">
        <v>1135</v>
      </c>
      <c r="BM64" t="s">
        <v>106</v>
      </c>
      <c r="BN64" t="s">
        <v>108</v>
      </c>
      <c r="BO64" t="s">
        <v>162</v>
      </c>
      <c r="BP64">
        <v>0.01</v>
      </c>
      <c r="BQ64">
        <v>0.01</v>
      </c>
      <c r="BR64" t="s">
        <v>812</v>
      </c>
      <c r="BS64" t="s">
        <v>1136</v>
      </c>
      <c r="BT64" t="s">
        <v>523</v>
      </c>
      <c r="BU64" s="45">
        <v>45089.596261574072</v>
      </c>
    </row>
    <row r="65" spans="7:73" ht="15.75">
      <c r="G65" s="42">
        <v>852</v>
      </c>
      <c r="H65" s="113" t="s">
        <v>109</v>
      </c>
      <c r="I65" s="42" t="s">
        <v>1127</v>
      </c>
      <c r="J65" s="42" t="s">
        <v>1128</v>
      </c>
      <c r="K65" s="127">
        <v>45176</v>
      </c>
      <c r="L65" s="113" t="s">
        <v>108</v>
      </c>
      <c r="M65" s="42" t="s">
        <v>108</v>
      </c>
      <c r="N65" s="42" t="s">
        <v>300</v>
      </c>
      <c r="O65" s="42" t="s">
        <v>162</v>
      </c>
      <c r="P65" s="42">
        <v>0.64</v>
      </c>
      <c r="Q65" s="42" t="s">
        <v>126</v>
      </c>
      <c r="R65" s="42" t="s">
        <v>1129</v>
      </c>
      <c r="S65" s="42" t="s">
        <v>1130</v>
      </c>
      <c r="T65" s="42" t="s">
        <v>1129</v>
      </c>
      <c r="U65" s="42" t="s">
        <v>110</v>
      </c>
      <c r="V65" s="42" t="s">
        <v>1131</v>
      </c>
      <c r="W65" s="42" t="s">
        <v>129</v>
      </c>
      <c r="X65" s="113">
        <v>100</v>
      </c>
      <c r="Y65" s="42" t="s">
        <v>130</v>
      </c>
      <c r="Z65" s="42" t="s">
        <v>166</v>
      </c>
      <c r="AA65" s="113" t="s">
        <v>110</v>
      </c>
      <c r="AB65" s="113" t="s">
        <v>110</v>
      </c>
      <c r="AC65" s="113" t="s">
        <v>109</v>
      </c>
      <c r="AD65" s="113" t="s">
        <v>132</v>
      </c>
      <c r="AE65" s="114">
        <v>45180</v>
      </c>
      <c r="AF65" s="114">
        <v>45362</v>
      </c>
      <c r="AG65" s="114">
        <v>46276</v>
      </c>
      <c r="AH65" s="42">
        <v>0.64</v>
      </c>
      <c r="AI65" s="42">
        <v>4.6959999999999997</v>
      </c>
      <c r="AJ65" s="42">
        <v>5.0170000000000003</v>
      </c>
      <c r="AK65" s="113" t="s">
        <v>1132</v>
      </c>
      <c r="AL65" s="113" t="s">
        <v>133</v>
      </c>
      <c r="AM65" s="113" t="s">
        <v>110</v>
      </c>
      <c r="AN65" s="42" t="s">
        <v>109</v>
      </c>
      <c r="AO65" s="113" t="s">
        <v>1127</v>
      </c>
      <c r="AP65" s="113" t="s">
        <v>110</v>
      </c>
      <c r="AQ65" s="113" t="s">
        <v>109</v>
      </c>
      <c r="AR65" s="42" t="s">
        <v>312</v>
      </c>
      <c r="AS65" s="42" t="s">
        <v>109</v>
      </c>
      <c r="AT65" t="s">
        <v>109</v>
      </c>
      <c r="AU65" s="42" t="s">
        <v>109</v>
      </c>
      <c r="AV65" s="42" t="s">
        <v>109</v>
      </c>
      <c r="AW65" s="42" t="s">
        <v>110</v>
      </c>
      <c r="AX65" s="42" t="s">
        <v>109</v>
      </c>
      <c r="AY65" s="157" t="s">
        <v>110</v>
      </c>
      <c r="AZ65" s="158" t="s">
        <v>1133</v>
      </c>
      <c r="BA65" s="113" t="s">
        <v>136</v>
      </c>
      <c r="BB65" s="113" t="s">
        <v>109</v>
      </c>
      <c r="BC65" s="42" t="s">
        <v>540</v>
      </c>
      <c r="BD65" s="115">
        <v>45180.63177083333</v>
      </c>
      <c r="BE65" s="113" t="s">
        <v>1134</v>
      </c>
      <c r="BI65">
        <v>121</v>
      </c>
      <c r="BJ65" t="s">
        <v>105</v>
      </c>
      <c r="BK65" s="1">
        <v>45071</v>
      </c>
      <c r="BL65" t="s">
        <v>1145</v>
      </c>
      <c r="BM65" t="s">
        <v>238</v>
      </c>
      <c r="BN65" t="s">
        <v>108</v>
      </c>
      <c r="BO65" t="s">
        <v>162</v>
      </c>
      <c r="BP65">
        <v>1.22</v>
      </c>
      <c r="BQ65">
        <v>1.22</v>
      </c>
      <c r="BR65" t="s">
        <v>812</v>
      </c>
      <c r="BS65" t="s">
        <v>1146</v>
      </c>
      <c r="BT65" t="s">
        <v>814</v>
      </c>
      <c r="BU65" s="45">
        <v>45075.531087962961</v>
      </c>
    </row>
    <row r="66" spans="7:73" ht="15.75">
      <c r="G66" s="42">
        <v>851</v>
      </c>
      <c r="H66" s="113" t="s">
        <v>109</v>
      </c>
      <c r="I66" s="42" t="s">
        <v>811</v>
      </c>
      <c r="J66" s="42" t="s">
        <v>1137</v>
      </c>
      <c r="K66" s="127">
        <v>45176</v>
      </c>
      <c r="L66" s="113" t="s">
        <v>240</v>
      </c>
      <c r="M66" s="42" t="s">
        <v>240</v>
      </c>
      <c r="N66" s="42" t="s">
        <v>161</v>
      </c>
      <c r="O66" s="42" t="s">
        <v>162</v>
      </c>
      <c r="P66" s="42">
        <v>6</v>
      </c>
      <c r="Q66" s="42" t="s">
        <v>126</v>
      </c>
      <c r="R66" s="42" t="s">
        <v>1138</v>
      </c>
      <c r="S66" s="42" t="s">
        <v>254</v>
      </c>
      <c r="T66" s="42" t="s">
        <v>1139</v>
      </c>
      <c r="U66" s="42" t="s">
        <v>1139</v>
      </c>
      <c r="V66" s="42" t="s">
        <v>1140</v>
      </c>
      <c r="W66" s="42" t="s">
        <v>255</v>
      </c>
      <c r="X66" s="113">
        <v>100</v>
      </c>
      <c r="Y66" s="42" t="s">
        <v>205</v>
      </c>
      <c r="Z66" s="42" t="s">
        <v>1141</v>
      </c>
      <c r="AA66" s="113" t="s">
        <v>226</v>
      </c>
      <c r="AB66" s="113" t="s">
        <v>110</v>
      </c>
      <c r="AC66" s="113" t="s">
        <v>109</v>
      </c>
      <c r="AD66" s="113" t="s">
        <v>256</v>
      </c>
      <c r="AE66" s="114">
        <v>45183</v>
      </c>
      <c r="AF66" s="114">
        <v>45274</v>
      </c>
      <c r="AG66" s="114">
        <v>46279</v>
      </c>
      <c r="AH66" s="42">
        <v>6</v>
      </c>
      <c r="AI66" s="42">
        <v>44.027999999999999</v>
      </c>
      <c r="AJ66" s="42">
        <v>47.033999999999999</v>
      </c>
      <c r="AK66" s="113" t="s">
        <v>842</v>
      </c>
      <c r="AL66" s="113" t="s">
        <v>133</v>
      </c>
      <c r="AM66" s="113" t="s">
        <v>110</v>
      </c>
      <c r="AN66" s="42" t="s">
        <v>1142</v>
      </c>
      <c r="AO66" s="113" t="s">
        <v>1143</v>
      </c>
      <c r="AP66" s="113" t="s">
        <v>110</v>
      </c>
      <c r="AQ66" s="113" t="s">
        <v>109</v>
      </c>
      <c r="AR66" s="42" t="s">
        <v>110</v>
      </c>
      <c r="AS66" s="42" t="s">
        <v>206</v>
      </c>
      <c r="AT66" t="s">
        <v>109</v>
      </c>
      <c r="AU66" s="42" t="s">
        <v>109</v>
      </c>
      <c r="AV66" s="42" t="s">
        <v>109</v>
      </c>
      <c r="AW66" s="42" t="s">
        <v>110</v>
      </c>
      <c r="AX66" s="42" t="s">
        <v>109</v>
      </c>
      <c r="AY66" s="157" t="s">
        <v>110</v>
      </c>
      <c r="AZ66" s="158" t="s">
        <v>109</v>
      </c>
      <c r="BA66" s="113" t="s">
        <v>136</v>
      </c>
      <c r="BB66" s="113" t="s">
        <v>109</v>
      </c>
      <c r="BC66" s="42" t="s">
        <v>540</v>
      </c>
      <c r="BD66" s="115">
        <v>45180.63177083333</v>
      </c>
      <c r="BE66" s="113" t="s">
        <v>1144</v>
      </c>
      <c r="BI66">
        <v>120</v>
      </c>
      <c r="BJ66" t="s">
        <v>105</v>
      </c>
      <c r="BK66" s="1">
        <v>45064</v>
      </c>
      <c r="BL66" t="s">
        <v>1151</v>
      </c>
      <c r="BM66" t="s">
        <v>106</v>
      </c>
      <c r="BN66" t="s">
        <v>108</v>
      </c>
      <c r="BO66" t="s">
        <v>162</v>
      </c>
      <c r="BP66">
        <v>6.0000000000000001E-3</v>
      </c>
      <c r="BQ66">
        <v>0.01</v>
      </c>
      <c r="BR66" t="s">
        <v>812</v>
      </c>
      <c r="BS66" t="s">
        <v>1152</v>
      </c>
      <c r="BT66" t="s">
        <v>523</v>
      </c>
      <c r="BU66" s="45">
        <v>45068.587037037039</v>
      </c>
    </row>
    <row r="67" spans="7:73" ht="15.75">
      <c r="G67" s="42">
        <v>850</v>
      </c>
      <c r="H67" s="113" t="s">
        <v>109</v>
      </c>
      <c r="I67" s="42" t="s">
        <v>1147</v>
      </c>
      <c r="J67" s="42" t="s">
        <v>1148</v>
      </c>
      <c r="K67" s="127">
        <v>45174</v>
      </c>
      <c r="L67" s="113" t="s">
        <v>108</v>
      </c>
      <c r="M67" s="42" t="s">
        <v>108</v>
      </c>
      <c r="N67" s="42" t="s">
        <v>110</v>
      </c>
      <c r="O67" s="42" t="s">
        <v>125</v>
      </c>
      <c r="P67" s="42">
        <v>71</v>
      </c>
      <c r="Q67" s="42" t="s">
        <v>126</v>
      </c>
      <c r="R67" s="42" t="s">
        <v>1011</v>
      </c>
      <c r="S67" s="42" t="s">
        <v>110</v>
      </c>
      <c r="T67" s="42" t="s">
        <v>110</v>
      </c>
      <c r="U67" s="42" t="s">
        <v>110</v>
      </c>
      <c r="V67" s="42" t="s">
        <v>110</v>
      </c>
      <c r="W67" s="42" t="s">
        <v>129</v>
      </c>
      <c r="X67" s="113"/>
      <c r="Y67" s="42" t="s">
        <v>130</v>
      </c>
      <c r="Z67" s="42" t="s">
        <v>110</v>
      </c>
      <c r="AA67" s="113" t="s">
        <v>110</v>
      </c>
      <c r="AB67" s="113" t="s">
        <v>110</v>
      </c>
      <c r="AC67" s="113" t="s">
        <v>109</v>
      </c>
      <c r="AD67" s="113" t="s">
        <v>109</v>
      </c>
      <c r="AE67" s="114"/>
      <c r="AF67" s="114"/>
      <c r="AG67" s="114"/>
      <c r="AH67" s="42">
        <v>0.497</v>
      </c>
      <c r="AI67" s="42">
        <v>3.4790000000000001</v>
      </c>
      <c r="AJ67" s="42">
        <v>3.7629999999999999</v>
      </c>
      <c r="AK67" s="113" t="s">
        <v>109</v>
      </c>
      <c r="AL67" s="113" t="s">
        <v>133</v>
      </c>
      <c r="AM67" s="113" t="s">
        <v>110</v>
      </c>
      <c r="AN67" s="42" t="s">
        <v>109</v>
      </c>
      <c r="AO67" s="113" t="s">
        <v>109</v>
      </c>
      <c r="AP67" s="113" t="s">
        <v>110</v>
      </c>
      <c r="AQ67" s="113" t="s">
        <v>109</v>
      </c>
      <c r="AR67" s="42" t="s">
        <v>1149</v>
      </c>
      <c r="AS67" s="42" t="s">
        <v>109</v>
      </c>
      <c r="AT67" t="s">
        <v>109</v>
      </c>
      <c r="AU67" s="42" t="s">
        <v>109</v>
      </c>
      <c r="AV67" s="42" t="s">
        <v>109</v>
      </c>
      <c r="AW67" s="42" t="s">
        <v>110</v>
      </c>
      <c r="AX67" s="42" t="s">
        <v>109</v>
      </c>
      <c r="AY67" s="157" t="s">
        <v>110</v>
      </c>
      <c r="AZ67" s="158" t="s">
        <v>109</v>
      </c>
      <c r="BA67" s="113" t="s">
        <v>136</v>
      </c>
      <c r="BB67" s="113" t="s">
        <v>109</v>
      </c>
      <c r="BC67" s="42" t="s">
        <v>540</v>
      </c>
      <c r="BD67" s="115">
        <v>45180.63177083333</v>
      </c>
      <c r="BE67" s="113" t="s">
        <v>1150</v>
      </c>
      <c r="BI67">
        <v>119</v>
      </c>
      <c r="BJ67" t="s">
        <v>105</v>
      </c>
      <c r="BK67" s="1">
        <v>45062</v>
      </c>
      <c r="BL67" t="s">
        <v>1161</v>
      </c>
      <c r="BM67" t="s">
        <v>106</v>
      </c>
      <c r="BN67" t="s">
        <v>108</v>
      </c>
      <c r="BO67" t="s">
        <v>162</v>
      </c>
      <c r="BP67">
        <v>5.0000000000000001E-3</v>
      </c>
      <c r="BQ67">
        <v>0</v>
      </c>
      <c r="BR67" t="s">
        <v>812</v>
      </c>
      <c r="BS67" t="s">
        <v>1162</v>
      </c>
      <c r="BT67" t="s">
        <v>523</v>
      </c>
      <c r="BU67" s="45">
        <v>45068.587037037039</v>
      </c>
    </row>
    <row r="68" spans="7:73" ht="15.75">
      <c r="G68" s="42">
        <v>849</v>
      </c>
      <c r="H68" s="113" t="s">
        <v>109</v>
      </c>
      <c r="I68" s="42" t="s">
        <v>1062</v>
      </c>
      <c r="J68" s="42" t="s">
        <v>1153</v>
      </c>
      <c r="K68" s="127">
        <v>45174</v>
      </c>
      <c r="L68" s="113" t="s">
        <v>318</v>
      </c>
      <c r="M68" s="42" t="s">
        <v>1154</v>
      </c>
      <c r="N68" s="42" t="s">
        <v>110</v>
      </c>
      <c r="O68" s="42" t="s">
        <v>162</v>
      </c>
      <c r="P68" s="42">
        <v>5</v>
      </c>
      <c r="Q68" s="42" t="s">
        <v>126</v>
      </c>
      <c r="R68" s="42" t="s">
        <v>1155</v>
      </c>
      <c r="S68" s="42" t="s">
        <v>1067</v>
      </c>
      <c r="T68" s="42" t="s">
        <v>1066</v>
      </c>
      <c r="U68" s="42" t="s">
        <v>1066</v>
      </c>
      <c r="V68" s="42" t="s">
        <v>1156</v>
      </c>
      <c r="W68" s="42" t="s">
        <v>255</v>
      </c>
      <c r="X68" s="113">
        <v>100</v>
      </c>
      <c r="Y68" s="42" t="s">
        <v>205</v>
      </c>
      <c r="Z68" s="42" t="s">
        <v>131</v>
      </c>
      <c r="AA68" s="113" t="s">
        <v>209</v>
      </c>
      <c r="AB68" s="113" t="s">
        <v>110</v>
      </c>
      <c r="AC68" s="113" t="s">
        <v>109</v>
      </c>
      <c r="AD68" s="113" t="s">
        <v>256</v>
      </c>
      <c r="AE68" s="114">
        <v>45181</v>
      </c>
      <c r="AF68" s="114">
        <v>45272</v>
      </c>
      <c r="AG68" s="114">
        <v>46277</v>
      </c>
      <c r="AH68" s="42">
        <v>5</v>
      </c>
      <c r="AI68" s="42">
        <v>36.53</v>
      </c>
      <c r="AJ68" s="42">
        <v>39.200000000000003</v>
      </c>
      <c r="AK68" s="113" t="s">
        <v>1157</v>
      </c>
      <c r="AL68" s="113" t="s">
        <v>133</v>
      </c>
      <c r="AM68" s="113" t="s">
        <v>110</v>
      </c>
      <c r="AN68" s="42" t="s">
        <v>246</v>
      </c>
      <c r="AO68" s="113" t="s">
        <v>1158</v>
      </c>
      <c r="AP68" s="113" t="s">
        <v>110</v>
      </c>
      <c r="AQ68" s="113" t="s">
        <v>109</v>
      </c>
      <c r="AR68" s="42" t="s">
        <v>110</v>
      </c>
      <c r="AS68" s="42" t="s">
        <v>109</v>
      </c>
      <c r="AT68" t="s">
        <v>109</v>
      </c>
      <c r="AU68" s="42" t="s">
        <v>109</v>
      </c>
      <c r="AV68" s="42" t="s">
        <v>109</v>
      </c>
      <c r="AW68" s="42" t="s">
        <v>110</v>
      </c>
      <c r="AX68" s="42" t="s">
        <v>109</v>
      </c>
      <c r="AY68" s="157" t="s">
        <v>110</v>
      </c>
      <c r="AZ68" s="158" t="s">
        <v>1159</v>
      </c>
      <c r="BA68" s="113" t="s">
        <v>136</v>
      </c>
      <c r="BB68" s="113" t="s">
        <v>109</v>
      </c>
      <c r="BC68" s="42" t="s">
        <v>540</v>
      </c>
      <c r="BD68" s="115">
        <v>45180.63177083333</v>
      </c>
      <c r="BE68" s="113" t="s">
        <v>1160</v>
      </c>
      <c r="BI68">
        <v>118</v>
      </c>
      <c r="BJ68" t="s">
        <v>105</v>
      </c>
      <c r="BK68" s="1">
        <v>45057</v>
      </c>
      <c r="BL68" t="s">
        <v>1167</v>
      </c>
      <c r="BM68" t="s">
        <v>238</v>
      </c>
      <c r="BN68" t="s">
        <v>108</v>
      </c>
      <c r="BO68" t="s">
        <v>162</v>
      </c>
      <c r="BP68">
        <v>1</v>
      </c>
      <c r="BQ68">
        <v>1</v>
      </c>
      <c r="BR68" t="s">
        <v>812</v>
      </c>
      <c r="BS68" t="s">
        <v>1168</v>
      </c>
      <c r="BT68" t="s">
        <v>814</v>
      </c>
      <c r="BU68" s="45">
        <v>45061.694212962961</v>
      </c>
    </row>
    <row r="69" spans="7:73" ht="15.75">
      <c r="G69" s="42">
        <v>848</v>
      </c>
      <c r="H69" s="113" t="s">
        <v>109</v>
      </c>
      <c r="I69" s="42" t="s">
        <v>1062</v>
      </c>
      <c r="J69" s="42" t="s">
        <v>1163</v>
      </c>
      <c r="K69" s="127">
        <v>45174</v>
      </c>
      <c r="L69" s="113" t="s">
        <v>318</v>
      </c>
      <c r="M69" s="42" t="s">
        <v>1154</v>
      </c>
      <c r="N69" s="42" t="s">
        <v>110</v>
      </c>
      <c r="O69" s="42" t="s">
        <v>111</v>
      </c>
      <c r="P69" s="42">
        <v>15</v>
      </c>
      <c r="Q69" s="42" t="s">
        <v>276</v>
      </c>
      <c r="R69" s="42" t="s">
        <v>1164</v>
      </c>
      <c r="S69" s="42" t="s">
        <v>1111</v>
      </c>
      <c r="T69" s="42" t="s">
        <v>1164</v>
      </c>
      <c r="U69" s="42" t="s">
        <v>110</v>
      </c>
      <c r="V69" s="42" t="s">
        <v>1165</v>
      </c>
      <c r="W69" s="42" t="s">
        <v>129</v>
      </c>
      <c r="X69" s="113">
        <v>100</v>
      </c>
      <c r="Y69" s="42" t="s">
        <v>205</v>
      </c>
      <c r="Z69" s="42" t="s">
        <v>131</v>
      </c>
      <c r="AA69" s="113" t="s">
        <v>209</v>
      </c>
      <c r="AB69" s="113" t="s">
        <v>110</v>
      </c>
      <c r="AC69" s="113" t="s">
        <v>109</v>
      </c>
      <c r="AD69" s="113" t="s">
        <v>132</v>
      </c>
      <c r="AE69" s="114">
        <v>45181</v>
      </c>
      <c r="AF69" s="114">
        <v>45363</v>
      </c>
      <c r="AG69" s="114">
        <v>45912</v>
      </c>
      <c r="AH69" s="42">
        <v>2.0550000000000002</v>
      </c>
      <c r="AI69" s="42">
        <v>15</v>
      </c>
      <c r="AJ69" s="42">
        <v>16.094999999999999</v>
      </c>
      <c r="AK69" s="113" t="s">
        <v>1157</v>
      </c>
      <c r="AL69" s="113" t="s">
        <v>133</v>
      </c>
      <c r="AM69" s="113" t="s">
        <v>110</v>
      </c>
      <c r="AN69" s="42" t="s">
        <v>246</v>
      </c>
      <c r="AO69" s="113" t="s">
        <v>1158</v>
      </c>
      <c r="AP69" s="113" t="s">
        <v>110</v>
      </c>
      <c r="AQ69" s="113" t="s">
        <v>109</v>
      </c>
      <c r="AR69" s="42" t="s">
        <v>110</v>
      </c>
      <c r="AS69" s="42" t="s">
        <v>109</v>
      </c>
      <c r="AT69" t="s">
        <v>109</v>
      </c>
      <c r="AU69" s="42" t="s">
        <v>109</v>
      </c>
      <c r="AV69" s="42" t="s">
        <v>109</v>
      </c>
      <c r="AW69" s="42" t="s">
        <v>110</v>
      </c>
      <c r="AX69" s="42" t="s">
        <v>109</v>
      </c>
      <c r="AY69" s="157" t="s">
        <v>110</v>
      </c>
      <c r="AZ69" s="158" t="s">
        <v>1159</v>
      </c>
      <c r="BA69" s="113" t="s">
        <v>136</v>
      </c>
      <c r="BB69" s="113" t="s">
        <v>109</v>
      </c>
      <c r="BC69" s="42" t="s">
        <v>540</v>
      </c>
      <c r="BD69" s="115">
        <v>45180.63177083333</v>
      </c>
      <c r="BE69" s="113" t="s">
        <v>1166</v>
      </c>
      <c r="BI69">
        <v>117</v>
      </c>
      <c r="BJ69" t="s">
        <v>105</v>
      </c>
      <c r="BK69" s="1">
        <v>45056</v>
      </c>
      <c r="BL69" t="s">
        <v>1174</v>
      </c>
      <c r="BM69" t="s">
        <v>804</v>
      </c>
      <c r="BN69" t="s">
        <v>108</v>
      </c>
      <c r="BO69" t="s">
        <v>162</v>
      </c>
      <c r="BP69">
        <v>0.125</v>
      </c>
      <c r="BQ69">
        <v>0.12</v>
      </c>
      <c r="BR69" t="s">
        <v>812</v>
      </c>
      <c r="BS69" t="s">
        <v>1175</v>
      </c>
      <c r="BT69" t="s">
        <v>814</v>
      </c>
      <c r="BU69" s="45">
        <v>45061.694212962961</v>
      </c>
    </row>
    <row r="70" spans="7:73" ht="15.75">
      <c r="G70" s="42">
        <v>847</v>
      </c>
      <c r="H70" s="113" t="s">
        <v>109</v>
      </c>
      <c r="I70" s="42" t="s">
        <v>1169</v>
      </c>
      <c r="J70" s="42" t="s">
        <v>1170</v>
      </c>
      <c r="K70" s="127">
        <v>45169</v>
      </c>
      <c r="L70" s="113" t="s">
        <v>108</v>
      </c>
      <c r="M70" s="42" t="s">
        <v>108</v>
      </c>
      <c r="N70" s="42" t="s">
        <v>300</v>
      </c>
      <c r="O70" s="42" t="s">
        <v>111</v>
      </c>
      <c r="P70" s="42">
        <v>2</v>
      </c>
      <c r="Q70" s="42" t="s">
        <v>126</v>
      </c>
      <c r="R70" s="42" t="s">
        <v>397</v>
      </c>
      <c r="S70" s="42" t="s">
        <v>110</v>
      </c>
      <c r="T70" s="42" t="s">
        <v>397</v>
      </c>
      <c r="U70" s="42" t="s">
        <v>110</v>
      </c>
      <c r="V70" s="42" t="s">
        <v>110</v>
      </c>
      <c r="W70" s="42" t="s">
        <v>129</v>
      </c>
      <c r="X70" s="113">
        <v>100</v>
      </c>
      <c r="Y70" s="42" t="s">
        <v>130</v>
      </c>
      <c r="Z70" s="42" t="s">
        <v>225</v>
      </c>
      <c r="AA70" s="113" t="s">
        <v>110</v>
      </c>
      <c r="AB70" s="113" t="s">
        <v>110</v>
      </c>
      <c r="AC70" s="113" t="s">
        <v>109</v>
      </c>
      <c r="AD70" s="113" t="s">
        <v>132</v>
      </c>
      <c r="AE70" s="114">
        <v>45174</v>
      </c>
      <c r="AF70" s="114">
        <v>45356</v>
      </c>
      <c r="AG70" s="114">
        <v>46270</v>
      </c>
      <c r="AH70" s="42">
        <v>0.27400000000000002</v>
      </c>
      <c r="AI70" s="42">
        <v>2</v>
      </c>
      <c r="AJ70" s="42">
        <v>2.1539999999999999</v>
      </c>
      <c r="AK70" s="113" t="s">
        <v>1171</v>
      </c>
      <c r="AL70" s="113" t="s">
        <v>133</v>
      </c>
      <c r="AM70" s="113" t="s">
        <v>110</v>
      </c>
      <c r="AN70" s="42" t="s">
        <v>109</v>
      </c>
      <c r="AO70" s="113" t="s">
        <v>1169</v>
      </c>
      <c r="AP70" s="113" t="s">
        <v>110</v>
      </c>
      <c r="AQ70" s="113" t="s">
        <v>109</v>
      </c>
      <c r="AR70" s="42" t="s">
        <v>312</v>
      </c>
      <c r="AS70" s="42" t="s">
        <v>109</v>
      </c>
      <c r="AT70" t="s">
        <v>109</v>
      </c>
      <c r="AU70" s="42" t="s">
        <v>109</v>
      </c>
      <c r="AV70" s="42" t="s">
        <v>109</v>
      </c>
      <c r="AW70" s="42" t="s">
        <v>110</v>
      </c>
      <c r="AX70" s="42" t="s">
        <v>109</v>
      </c>
      <c r="AY70" s="157" t="s">
        <v>110</v>
      </c>
      <c r="AZ70" s="158" t="s">
        <v>1172</v>
      </c>
      <c r="BA70" s="113" t="s">
        <v>136</v>
      </c>
      <c r="BB70" s="113" t="s">
        <v>109</v>
      </c>
      <c r="BC70" s="42" t="s">
        <v>814</v>
      </c>
      <c r="BD70" s="115">
        <v>45176.868472222224</v>
      </c>
      <c r="BE70" s="113" t="s">
        <v>1173</v>
      </c>
      <c r="BI70">
        <v>116</v>
      </c>
      <c r="BJ70" t="s">
        <v>105</v>
      </c>
      <c r="BK70" s="1">
        <v>45056</v>
      </c>
      <c r="BL70" t="s">
        <v>1188</v>
      </c>
      <c r="BM70" t="s">
        <v>811</v>
      </c>
      <c r="BN70" t="s">
        <v>108</v>
      </c>
      <c r="BO70" t="s">
        <v>162</v>
      </c>
      <c r="BP70">
        <v>0.02</v>
      </c>
      <c r="BQ70">
        <v>0.02</v>
      </c>
      <c r="BR70" t="s">
        <v>812</v>
      </c>
      <c r="BS70" t="s">
        <v>1189</v>
      </c>
      <c r="BT70" t="s">
        <v>814</v>
      </c>
      <c r="BU70" s="45">
        <v>45061.694212962961</v>
      </c>
    </row>
    <row r="71" spans="7:73" ht="15.75">
      <c r="G71" s="42">
        <v>846</v>
      </c>
      <c r="H71" s="113" t="s">
        <v>109</v>
      </c>
      <c r="I71" s="42" t="s">
        <v>1176</v>
      </c>
      <c r="J71" s="42" t="s">
        <v>1177</v>
      </c>
      <c r="K71" s="127">
        <v>45169</v>
      </c>
      <c r="L71" s="113" t="s">
        <v>108</v>
      </c>
      <c r="M71" s="42" t="s">
        <v>108</v>
      </c>
      <c r="N71" s="42" t="s">
        <v>110</v>
      </c>
      <c r="O71" s="42" t="s">
        <v>162</v>
      </c>
      <c r="P71" s="42">
        <v>10</v>
      </c>
      <c r="Q71" s="42" t="s">
        <v>126</v>
      </c>
      <c r="R71" s="42" t="s">
        <v>1178</v>
      </c>
      <c r="S71" s="42" t="s">
        <v>1041</v>
      </c>
      <c r="T71" s="42" t="s">
        <v>1178</v>
      </c>
      <c r="U71" s="42" t="s">
        <v>110</v>
      </c>
      <c r="V71" s="42" t="s">
        <v>1165</v>
      </c>
      <c r="W71" s="42" t="s">
        <v>129</v>
      </c>
      <c r="X71" s="113">
        <v>100</v>
      </c>
      <c r="Y71" s="42" t="s">
        <v>205</v>
      </c>
      <c r="Z71" s="42" t="s">
        <v>166</v>
      </c>
      <c r="AA71" s="113" t="s">
        <v>110</v>
      </c>
      <c r="AB71" s="113" t="s">
        <v>226</v>
      </c>
      <c r="AC71" s="113" t="s">
        <v>109</v>
      </c>
      <c r="AD71" s="113" t="s">
        <v>132</v>
      </c>
      <c r="AE71" s="114">
        <v>45176</v>
      </c>
      <c r="AF71" s="114">
        <v>45358</v>
      </c>
      <c r="AG71" s="114">
        <v>46272</v>
      </c>
      <c r="AH71" s="42">
        <v>10</v>
      </c>
      <c r="AI71" s="42">
        <v>72.83</v>
      </c>
      <c r="AJ71" s="42">
        <v>78.42</v>
      </c>
      <c r="AK71" s="113" t="s">
        <v>1179</v>
      </c>
      <c r="AL71" s="113" t="s">
        <v>133</v>
      </c>
      <c r="AM71" s="113" t="s">
        <v>110</v>
      </c>
      <c r="AN71" s="42" t="s">
        <v>109</v>
      </c>
      <c r="AO71" s="113" t="s">
        <v>1180</v>
      </c>
      <c r="AP71" s="113" t="s">
        <v>110</v>
      </c>
      <c r="AQ71" s="113" t="s">
        <v>109</v>
      </c>
      <c r="AR71" s="42" t="s">
        <v>110</v>
      </c>
      <c r="AS71" s="42" t="s">
        <v>206</v>
      </c>
      <c r="AT71" t="s">
        <v>109</v>
      </c>
      <c r="AU71" s="42" t="s">
        <v>109</v>
      </c>
      <c r="AV71" s="42" t="s">
        <v>109</v>
      </c>
      <c r="AW71" s="42" t="s">
        <v>110</v>
      </c>
      <c r="AX71" s="42" t="s">
        <v>109</v>
      </c>
      <c r="AY71" s="157" t="s">
        <v>110</v>
      </c>
      <c r="AZ71" s="158" t="s">
        <v>1181</v>
      </c>
      <c r="BA71" s="113" t="s">
        <v>136</v>
      </c>
      <c r="BB71" s="113" t="s">
        <v>109</v>
      </c>
      <c r="BC71" s="42" t="s">
        <v>814</v>
      </c>
      <c r="BD71" s="115">
        <v>45176.868472222224</v>
      </c>
      <c r="BE71" s="113" t="s">
        <v>1182</v>
      </c>
      <c r="BI71">
        <v>115</v>
      </c>
      <c r="BJ71" t="s">
        <v>105</v>
      </c>
      <c r="BK71" s="1">
        <v>45056</v>
      </c>
      <c r="BL71" t="s">
        <v>1183</v>
      </c>
      <c r="BM71" t="s">
        <v>811</v>
      </c>
      <c r="BN71" t="s">
        <v>108</v>
      </c>
      <c r="BO71" t="s">
        <v>162</v>
      </c>
      <c r="BP71">
        <v>0.02</v>
      </c>
      <c r="BQ71">
        <v>0.02</v>
      </c>
      <c r="BR71" t="s">
        <v>812</v>
      </c>
      <c r="BS71" t="s">
        <v>1184</v>
      </c>
      <c r="BT71" t="s">
        <v>814</v>
      </c>
      <c r="BU71" s="45">
        <v>45061.694212962961</v>
      </c>
    </row>
    <row r="72" spans="7:73" ht="15.75">
      <c r="G72" s="42">
        <v>845</v>
      </c>
      <c r="H72" s="113" t="s">
        <v>109</v>
      </c>
      <c r="I72" s="42" t="s">
        <v>1176</v>
      </c>
      <c r="J72" s="42" t="s">
        <v>1185</v>
      </c>
      <c r="K72" s="127">
        <v>45169</v>
      </c>
      <c r="L72" s="113" t="s">
        <v>108</v>
      </c>
      <c r="M72" s="42" t="s">
        <v>108</v>
      </c>
      <c r="N72" s="42" t="s">
        <v>110</v>
      </c>
      <c r="O72" s="42" t="s">
        <v>111</v>
      </c>
      <c r="P72" s="42">
        <v>10</v>
      </c>
      <c r="Q72" s="42" t="s">
        <v>276</v>
      </c>
      <c r="R72" s="42" t="s">
        <v>965</v>
      </c>
      <c r="S72" s="42" t="s">
        <v>966</v>
      </c>
      <c r="T72" s="42" t="s">
        <v>965</v>
      </c>
      <c r="U72" s="42" t="s">
        <v>110</v>
      </c>
      <c r="V72" s="42" t="s">
        <v>1165</v>
      </c>
      <c r="W72" s="42" t="s">
        <v>129</v>
      </c>
      <c r="X72" s="113">
        <v>100</v>
      </c>
      <c r="Y72" s="42" t="s">
        <v>205</v>
      </c>
      <c r="Z72" s="42" t="s">
        <v>166</v>
      </c>
      <c r="AA72" s="113" t="s">
        <v>110</v>
      </c>
      <c r="AB72" s="113" t="s">
        <v>226</v>
      </c>
      <c r="AC72" s="113" t="s">
        <v>109</v>
      </c>
      <c r="AD72" s="113" t="s">
        <v>132</v>
      </c>
      <c r="AE72" s="114">
        <v>45176</v>
      </c>
      <c r="AF72" s="114">
        <v>45358</v>
      </c>
      <c r="AG72" s="114">
        <v>45907</v>
      </c>
      <c r="AH72" s="42">
        <v>1.37</v>
      </c>
      <c r="AI72" s="42">
        <v>10</v>
      </c>
      <c r="AJ72" s="42">
        <v>10.77</v>
      </c>
      <c r="AK72" s="113" t="s">
        <v>1179</v>
      </c>
      <c r="AL72" s="113" t="s">
        <v>133</v>
      </c>
      <c r="AM72" s="113" t="s">
        <v>110</v>
      </c>
      <c r="AN72" s="42" t="s">
        <v>109</v>
      </c>
      <c r="AO72" s="113" t="s">
        <v>1180</v>
      </c>
      <c r="AP72" s="113" t="s">
        <v>110</v>
      </c>
      <c r="AQ72" s="113" t="s">
        <v>109</v>
      </c>
      <c r="AR72" s="42" t="s">
        <v>110</v>
      </c>
      <c r="AS72" s="42" t="s">
        <v>206</v>
      </c>
      <c r="AT72" t="s">
        <v>109</v>
      </c>
      <c r="AU72" s="42" t="s">
        <v>109</v>
      </c>
      <c r="AV72" s="42" t="s">
        <v>109</v>
      </c>
      <c r="AW72" s="42" t="s">
        <v>110</v>
      </c>
      <c r="AX72" s="42" t="s">
        <v>109</v>
      </c>
      <c r="AY72" s="157" t="s">
        <v>110</v>
      </c>
      <c r="AZ72" s="158" t="s">
        <v>1186</v>
      </c>
      <c r="BA72" s="113" t="s">
        <v>136</v>
      </c>
      <c r="BB72" s="113" t="s">
        <v>109</v>
      </c>
      <c r="BC72" s="42" t="s">
        <v>814</v>
      </c>
      <c r="BD72" s="115">
        <v>45176.868472222224</v>
      </c>
      <c r="BE72" s="113" t="s">
        <v>1187</v>
      </c>
      <c r="BI72">
        <v>114</v>
      </c>
      <c r="BJ72" t="s">
        <v>105</v>
      </c>
      <c r="BK72" s="1">
        <v>45048</v>
      </c>
      <c r="BL72" t="s">
        <v>1197</v>
      </c>
      <c r="BM72" t="s">
        <v>804</v>
      </c>
      <c r="BN72" t="s">
        <v>108</v>
      </c>
      <c r="BO72" t="s">
        <v>162</v>
      </c>
      <c r="BP72">
        <v>0.2</v>
      </c>
      <c r="BQ72">
        <v>0.2</v>
      </c>
      <c r="BR72" t="s">
        <v>812</v>
      </c>
      <c r="BS72" t="s">
        <v>1198</v>
      </c>
      <c r="BT72" t="s">
        <v>523</v>
      </c>
      <c r="BU72" s="45">
        <v>45048.649664351855</v>
      </c>
    </row>
    <row r="73" spans="7:73" ht="31.5">
      <c r="G73" s="42">
        <v>844</v>
      </c>
      <c r="H73" s="113" t="s">
        <v>109</v>
      </c>
      <c r="I73" s="42" t="s">
        <v>1190</v>
      </c>
      <c r="J73" s="42" t="s">
        <v>1191</v>
      </c>
      <c r="K73" s="127">
        <v>45169</v>
      </c>
      <c r="L73" s="113" t="s">
        <v>318</v>
      </c>
      <c r="M73" s="42" t="s">
        <v>318</v>
      </c>
      <c r="N73" s="42" t="s">
        <v>124</v>
      </c>
      <c r="O73" s="42" t="s">
        <v>162</v>
      </c>
      <c r="P73" s="42">
        <v>5</v>
      </c>
      <c r="Q73" s="42" t="s">
        <v>126</v>
      </c>
      <c r="R73" s="42" t="s">
        <v>404</v>
      </c>
      <c r="S73" s="42" t="s">
        <v>1192</v>
      </c>
      <c r="T73" s="42" t="s">
        <v>404</v>
      </c>
      <c r="U73" s="42" t="s">
        <v>110</v>
      </c>
      <c r="V73" s="42" t="s">
        <v>812</v>
      </c>
      <c r="W73" s="42" t="s">
        <v>129</v>
      </c>
      <c r="X73" s="113">
        <v>100</v>
      </c>
      <c r="Y73" s="42" t="s">
        <v>205</v>
      </c>
      <c r="Z73" s="42" t="s">
        <v>1193</v>
      </c>
      <c r="AA73" s="113" t="s">
        <v>110</v>
      </c>
      <c r="AB73" s="113" t="s">
        <v>110</v>
      </c>
      <c r="AC73" s="113" t="s">
        <v>109</v>
      </c>
      <c r="AD73" s="113" t="s">
        <v>132</v>
      </c>
      <c r="AE73" s="114">
        <v>45174</v>
      </c>
      <c r="AF73" s="114">
        <v>45356</v>
      </c>
      <c r="AG73" s="114">
        <v>46270</v>
      </c>
      <c r="AH73" s="42">
        <v>5</v>
      </c>
      <c r="AI73" s="42">
        <v>36.414999999999999</v>
      </c>
      <c r="AJ73" s="42">
        <v>39.21</v>
      </c>
      <c r="AK73" s="113" t="s">
        <v>1194</v>
      </c>
      <c r="AL73" s="113" t="s">
        <v>133</v>
      </c>
      <c r="AM73" s="113" t="s">
        <v>110</v>
      </c>
      <c r="AN73" s="42" t="s">
        <v>109</v>
      </c>
      <c r="AO73" s="113" t="s">
        <v>1190</v>
      </c>
      <c r="AP73" s="113" t="s">
        <v>110</v>
      </c>
      <c r="AQ73" s="113" t="s">
        <v>109</v>
      </c>
      <c r="AR73" s="42" t="s">
        <v>110</v>
      </c>
      <c r="AS73" s="42" t="s">
        <v>169</v>
      </c>
      <c r="AT73" t="s">
        <v>109</v>
      </c>
      <c r="AU73" s="42" t="s">
        <v>109</v>
      </c>
      <c r="AV73" s="42" t="s">
        <v>109</v>
      </c>
      <c r="AW73" s="42" t="s">
        <v>110</v>
      </c>
      <c r="AX73" s="42" t="s">
        <v>109</v>
      </c>
      <c r="AY73" s="157" t="s">
        <v>110</v>
      </c>
      <c r="AZ73" s="158" t="s">
        <v>1195</v>
      </c>
      <c r="BA73" s="113" t="s">
        <v>136</v>
      </c>
      <c r="BB73" s="113" t="s">
        <v>109</v>
      </c>
      <c r="BC73" s="42" t="s">
        <v>814</v>
      </c>
      <c r="BD73" s="115">
        <v>45176.868472222224</v>
      </c>
      <c r="BE73" s="113" t="s">
        <v>1196</v>
      </c>
      <c r="BI73">
        <v>113</v>
      </c>
      <c r="BJ73" t="s">
        <v>105</v>
      </c>
      <c r="BK73" s="1">
        <v>45042</v>
      </c>
      <c r="BL73" t="s">
        <v>1207</v>
      </c>
      <c r="BM73" t="s">
        <v>1208</v>
      </c>
      <c r="BN73" t="s">
        <v>108</v>
      </c>
      <c r="BO73" t="s">
        <v>162</v>
      </c>
      <c r="BP73">
        <v>1</v>
      </c>
      <c r="BQ73">
        <v>1</v>
      </c>
      <c r="BR73" t="s">
        <v>812</v>
      </c>
      <c r="BS73" t="s">
        <v>1209</v>
      </c>
      <c r="BT73" t="s">
        <v>523</v>
      </c>
      <c r="BU73" s="45">
        <v>45048.649664351855</v>
      </c>
    </row>
    <row r="74" spans="7:73" ht="15.75">
      <c r="G74" s="42">
        <v>843</v>
      </c>
      <c r="H74" s="113" t="s">
        <v>109</v>
      </c>
      <c r="I74" s="42" t="s">
        <v>1199</v>
      </c>
      <c r="J74" s="42" t="s">
        <v>1200</v>
      </c>
      <c r="K74" s="127">
        <v>45168</v>
      </c>
      <c r="L74" s="113" t="s">
        <v>108</v>
      </c>
      <c r="M74" s="42" t="s">
        <v>108</v>
      </c>
      <c r="N74" s="42" t="s">
        <v>124</v>
      </c>
      <c r="O74" s="42" t="s">
        <v>125</v>
      </c>
      <c r="P74" s="42">
        <v>56.6</v>
      </c>
      <c r="Q74" s="42" t="s">
        <v>126</v>
      </c>
      <c r="R74" s="42" t="s">
        <v>1011</v>
      </c>
      <c r="S74" s="42" t="s">
        <v>110</v>
      </c>
      <c r="T74" s="42" t="s">
        <v>1011</v>
      </c>
      <c r="U74" s="42" t="s">
        <v>110</v>
      </c>
      <c r="V74" s="42" t="s">
        <v>110</v>
      </c>
      <c r="W74" s="42" t="s">
        <v>129</v>
      </c>
      <c r="X74" s="113">
        <v>100</v>
      </c>
      <c r="Y74" s="42" t="s">
        <v>1201</v>
      </c>
      <c r="Z74" s="42" t="s">
        <v>166</v>
      </c>
      <c r="AA74" s="113" t="s">
        <v>110</v>
      </c>
      <c r="AB74" s="113" t="s">
        <v>110</v>
      </c>
      <c r="AC74" s="113" t="s">
        <v>109</v>
      </c>
      <c r="AD74" s="113" t="s">
        <v>132</v>
      </c>
      <c r="AE74" s="114">
        <v>45173</v>
      </c>
      <c r="AF74" s="114">
        <v>45355</v>
      </c>
      <c r="AG74" s="114">
        <v>46269</v>
      </c>
      <c r="AH74" s="42">
        <v>0.39600000000000002</v>
      </c>
      <c r="AI74" s="42">
        <v>2.83</v>
      </c>
      <c r="AJ74" s="42">
        <v>3.056</v>
      </c>
      <c r="AK74" s="113" t="s">
        <v>1202</v>
      </c>
      <c r="AL74" s="113" t="s">
        <v>167</v>
      </c>
      <c r="AM74" s="113" t="s">
        <v>110</v>
      </c>
      <c r="AN74" s="42" t="s">
        <v>109</v>
      </c>
      <c r="AO74" s="113" t="s">
        <v>1203</v>
      </c>
      <c r="AP74" s="113" t="s">
        <v>1204</v>
      </c>
      <c r="AQ74" s="113" t="s">
        <v>1199</v>
      </c>
      <c r="AR74" s="42" t="s">
        <v>1149</v>
      </c>
      <c r="AS74" s="42" t="s">
        <v>109</v>
      </c>
      <c r="AT74" t="s">
        <v>109</v>
      </c>
      <c r="AU74" s="42" t="s">
        <v>109</v>
      </c>
      <c r="AV74" s="42" t="s">
        <v>109</v>
      </c>
      <c r="AW74" s="42" t="s">
        <v>110</v>
      </c>
      <c r="AX74" s="42" t="s">
        <v>109</v>
      </c>
      <c r="AY74" s="157" t="s">
        <v>110</v>
      </c>
      <c r="AZ74" s="158" t="s">
        <v>1205</v>
      </c>
      <c r="BA74" s="113" t="s">
        <v>136</v>
      </c>
      <c r="BB74" s="113" t="s">
        <v>109</v>
      </c>
      <c r="BC74" s="42" t="s">
        <v>814</v>
      </c>
      <c r="BD74" s="115">
        <v>45176.868472222224</v>
      </c>
      <c r="BE74" s="113" t="s">
        <v>1206</v>
      </c>
      <c r="BI74">
        <v>112</v>
      </c>
      <c r="BJ74" t="s">
        <v>105</v>
      </c>
      <c r="BK74" s="1">
        <v>45042</v>
      </c>
      <c r="BL74" t="s">
        <v>1217</v>
      </c>
      <c r="BM74" t="s">
        <v>106</v>
      </c>
      <c r="BN74" t="s">
        <v>108</v>
      </c>
      <c r="BO74" t="s">
        <v>162</v>
      </c>
      <c r="BP74">
        <v>5.0000000000000001E-3</v>
      </c>
      <c r="BQ74">
        <v>0</v>
      </c>
      <c r="BR74" t="s">
        <v>812</v>
      </c>
      <c r="BS74" t="s">
        <v>1218</v>
      </c>
      <c r="BT74" t="s">
        <v>523</v>
      </c>
      <c r="BU74" s="45">
        <v>45048.649664351855</v>
      </c>
    </row>
    <row r="75" spans="7:73" ht="15.75">
      <c r="G75" s="42">
        <v>842</v>
      </c>
      <c r="H75" s="113" t="s">
        <v>109</v>
      </c>
      <c r="I75" s="42" t="s">
        <v>1210</v>
      </c>
      <c r="J75" s="42" t="s">
        <v>1211</v>
      </c>
      <c r="K75" s="127">
        <v>45168</v>
      </c>
      <c r="L75" s="113" t="s">
        <v>318</v>
      </c>
      <c r="M75" s="42" t="s">
        <v>318</v>
      </c>
      <c r="N75" s="42" t="s">
        <v>161</v>
      </c>
      <c r="O75" s="42" t="s">
        <v>162</v>
      </c>
      <c r="P75" s="42">
        <v>3</v>
      </c>
      <c r="Q75" s="42" t="s">
        <v>126</v>
      </c>
      <c r="R75" s="42" t="s">
        <v>1078</v>
      </c>
      <c r="S75" s="42" t="s">
        <v>1192</v>
      </c>
      <c r="T75" s="42" t="s">
        <v>1078</v>
      </c>
      <c r="U75" s="42" t="s">
        <v>110</v>
      </c>
      <c r="V75" s="42" t="s">
        <v>1212</v>
      </c>
      <c r="W75" s="42" t="s">
        <v>129</v>
      </c>
      <c r="X75" s="113">
        <v>100</v>
      </c>
      <c r="Y75" s="42" t="s">
        <v>180</v>
      </c>
      <c r="Z75" s="42" t="s">
        <v>131</v>
      </c>
      <c r="AA75" s="113" t="s">
        <v>226</v>
      </c>
      <c r="AB75" s="113" t="s">
        <v>110</v>
      </c>
      <c r="AC75" s="113" t="s">
        <v>109</v>
      </c>
      <c r="AD75" s="113" t="s">
        <v>132</v>
      </c>
      <c r="AE75" s="114">
        <v>45174</v>
      </c>
      <c r="AF75" s="114">
        <v>45356</v>
      </c>
      <c r="AG75" s="114">
        <v>46270</v>
      </c>
      <c r="AH75" s="42">
        <v>3</v>
      </c>
      <c r="AI75" s="42">
        <v>21.890999999999998</v>
      </c>
      <c r="AJ75" s="42">
        <v>23.541</v>
      </c>
      <c r="AK75" s="113" t="s">
        <v>1213</v>
      </c>
      <c r="AL75" s="113" t="s">
        <v>167</v>
      </c>
      <c r="AM75" s="113" t="s">
        <v>110</v>
      </c>
      <c r="AN75" s="42" t="s">
        <v>109</v>
      </c>
      <c r="AO75" s="113" t="s">
        <v>1214</v>
      </c>
      <c r="AP75" s="113" t="s">
        <v>1210</v>
      </c>
      <c r="AQ75" s="113" t="s">
        <v>109</v>
      </c>
      <c r="AR75" s="42" t="s">
        <v>110</v>
      </c>
      <c r="AS75" s="42" t="s">
        <v>109</v>
      </c>
      <c r="AT75" t="s">
        <v>109</v>
      </c>
      <c r="AU75" s="42" t="s">
        <v>109</v>
      </c>
      <c r="AV75" s="42" t="s">
        <v>109</v>
      </c>
      <c r="AW75" s="42" t="s">
        <v>110</v>
      </c>
      <c r="AX75" s="42" t="s">
        <v>109</v>
      </c>
      <c r="AY75" s="157" t="s">
        <v>110</v>
      </c>
      <c r="AZ75" s="158" t="s">
        <v>1215</v>
      </c>
      <c r="BA75" s="113" t="s">
        <v>136</v>
      </c>
      <c r="BB75" s="113" t="s">
        <v>109</v>
      </c>
      <c r="BC75" s="42" t="s">
        <v>814</v>
      </c>
      <c r="BD75" s="115">
        <v>45176.868472222224</v>
      </c>
      <c r="BE75" s="113" t="s">
        <v>1216</v>
      </c>
      <c r="BI75">
        <v>111</v>
      </c>
      <c r="BJ75" t="s">
        <v>105</v>
      </c>
      <c r="BK75" s="1">
        <v>45036</v>
      </c>
      <c r="BL75" t="s">
        <v>1229</v>
      </c>
      <c r="BM75" t="s">
        <v>855</v>
      </c>
      <c r="BN75" t="s">
        <v>108</v>
      </c>
      <c r="BO75" t="s">
        <v>111</v>
      </c>
      <c r="BP75">
        <v>18</v>
      </c>
      <c r="BQ75">
        <v>2.61</v>
      </c>
      <c r="BR75" t="s">
        <v>812</v>
      </c>
      <c r="BS75" t="s">
        <v>1230</v>
      </c>
      <c r="BT75" t="s">
        <v>523</v>
      </c>
      <c r="BU75" s="45">
        <v>45040.619652777779</v>
      </c>
    </row>
    <row r="76" spans="7:73" ht="15.75">
      <c r="G76" s="42">
        <v>841</v>
      </c>
      <c r="H76" s="113" t="s">
        <v>109</v>
      </c>
      <c r="I76" s="42" t="s">
        <v>1219</v>
      </c>
      <c r="J76" s="42" t="s">
        <v>1220</v>
      </c>
      <c r="K76" s="127">
        <v>45167</v>
      </c>
      <c r="L76" s="113" t="s">
        <v>108</v>
      </c>
      <c r="M76" s="42" t="s">
        <v>108</v>
      </c>
      <c r="N76" s="42" t="s">
        <v>110</v>
      </c>
      <c r="O76" s="42" t="s">
        <v>111</v>
      </c>
      <c r="P76" s="42">
        <v>20</v>
      </c>
      <c r="Q76" s="42" t="s">
        <v>956</v>
      </c>
      <c r="R76" s="42" t="s">
        <v>1221</v>
      </c>
      <c r="S76" s="42" t="s">
        <v>1222</v>
      </c>
      <c r="T76" s="42" t="s">
        <v>1221</v>
      </c>
      <c r="U76" s="42" t="s">
        <v>110</v>
      </c>
      <c r="V76" s="42" t="s">
        <v>1223</v>
      </c>
      <c r="W76" s="42" t="s">
        <v>129</v>
      </c>
      <c r="X76" s="113">
        <v>100</v>
      </c>
      <c r="Y76" s="42" t="s">
        <v>205</v>
      </c>
      <c r="Z76" s="42" t="s">
        <v>131</v>
      </c>
      <c r="AA76" s="113" t="s">
        <v>226</v>
      </c>
      <c r="AB76" s="113" t="s">
        <v>110</v>
      </c>
      <c r="AC76" s="113" t="s">
        <v>109</v>
      </c>
      <c r="AD76" s="113" t="s">
        <v>132</v>
      </c>
      <c r="AE76" s="114">
        <v>45174</v>
      </c>
      <c r="AF76" s="114">
        <v>45356</v>
      </c>
      <c r="AG76" s="114">
        <v>47001</v>
      </c>
      <c r="AH76" s="42">
        <v>2.74</v>
      </c>
      <c r="AI76" s="42">
        <v>20</v>
      </c>
      <c r="AJ76" s="42">
        <v>21.54</v>
      </c>
      <c r="AK76" s="113" t="s">
        <v>1224</v>
      </c>
      <c r="AL76" s="113" t="s">
        <v>133</v>
      </c>
      <c r="AM76" s="113" t="s">
        <v>110</v>
      </c>
      <c r="AN76" s="42" t="s">
        <v>109</v>
      </c>
      <c r="AO76" s="113" t="s">
        <v>1225</v>
      </c>
      <c r="AP76" s="113" t="s">
        <v>110</v>
      </c>
      <c r="AQ76" s="113" t="s">
        <v>109</v>
      </c>
      <c r="AR76" s="42" t="s">
        <v>110</v>
      </c>
      <c r="AS76" s="42" t="s">
        <v>1226</v>
      </c>
      <c r="AT76" t="s">
        <v>109</v>
      </c>
      <c r="AU76" s="42" t="s">
        <v>109</v>
      </c>
      <c r="AV76" s="42" t="s">
        <v>109</v>
      </c>
      <c r="AW76" s="42" t="s">
        <v>110</v>
      </c>
      <c r="AX76" s="42" t="s">
        <v>109</v>
      </c>
      <c r="AY76" s="157" t="s">
        <v>110</v>
      </c>
      <c r="AZ76" s="158" t="s">
        <v>1227</v>
      </c>
      <c r="BA76" s="113" t="s">
        <v>136</v>
      </c>
      <c r="BB76" s="113" t="s">
        <v>109</v>
      </c>
      <c r="BC76" s="42" t="s">
        <v>814</v>
      </c>
      <c r="BD76" s="115">
        <v>45176.868472222224</v>
      </c>
      <c r="BE76" s="113" t="s">
        <v>1228</v>
      </c>
      <c r="BI76">
        <v>110</v>
      </c>
      <c r="BJ76" t="s">
        <v>105</v>
      </c>
      <c r="BK76" s="1">
        <v>45036</v>
      </c>
      <c r="BL76" t="s">
        <v>1234</v>
      </c>
      <c r="BM76" t="s">
        <v>238</v>
      </c>
      <c r="BN76" t="s">
        <v>108</v>
      </c>
      <c r="BO76" t="s">
        <v>162</v>
      </c>
      <c r="BP76">
        <v>1.4</v>
      </c>
      <c r="BQ76">
        <v>1.4</v>
      </c>
      <c r="BR76" t="s">
        <v>812</v>
      </c>
      <c r="BS76" t="s">
        <v>1235</v>
      </c>
      <c r="BT76" t="s">
        <v>523</v>
      </c>
      <c r="BU76" s="45">
        <v>45040.619652777779</v>
      </c>
    </row>
    <row r="77" spans="7:73" ht="15.75">
      <c r="G77" s="42">
        <v>840</v>
      </c>
      <c r="H77" s="113" t="s">
        <v>109</v>
      </c>
      <c r="I77" s="42" t="s">
        <v>1219</v>
      </c>
      <c r="J77" s="42" t="s">
        <v>1231</v>
      </c>
      <c r="K77" s="127">
        <v>45167</v>
      </c>
      <c r="L77" s="113" t="s">
        <v>108</v>
      </c>
      <c r="M77" s="42" t="s">
        <v>108</v>
      </c>
      <c r="N77" s="42" t="s">
        <v>110</v>
      </c>
      <c r="O77" s="42" t="s">
        <v>111</v>
      </c>
      <c r="P77" s="42">
        <v>21</v>
      </c>
      <c r="Q77" s="42" t="s">
        <v>126</v>
      </c>
      <c r="R77" s="42" t="s">
        <v>1178</v>
      </c>
      <c r="S77" s="42" t="s">
        <v>1041</v>
      </c>
      <c r="T77" s="42" t="s">
        <v>1178</v>
      </c>
      <c r="U77" s="42" t="s">
        <v>110</v>
      </c>
      <c r="V77" s="42" t="s">
        <v>1165</v>
      </c>
      <c r="W77" s="42" t="s">
        <v>129</v>
      </c>
      <c r="X77" s="113">
        <v>100</v>
      </c>
      <c r="Y77" s="42" t="s">
        <v>205</v>
      </c>
      <c r="Z77" s="42" t="s">
        <v>131</v>
      </c>
      <c r="AA77" s="113" t="s">
        <v>226</v>
      </c>
      <c r="AB77" s="113" t="s">
        <v>110</v>
      </c>
      <c r="AC77" s="113" t="s">
        <v>109</v>
      </c>
      <c r="AD77" s="113" t="s">
        <v>132</v>
      </c>
      <c r="AE77" s="114">
        <v>45174</v>
      </c>
      <c r="AF77" s="114">
        <v>45356</v>
      </c>
      <c r="AG77" s="114">
        <v>46270</v>
      </c>
      <c r="AH77" s="42">
        <v>2.8769999999999998</v>
      </c>
      <c r="AI77" s="42">
        <v>21</v>
      </c>
      <c r="AJ77" s="42">
        <v>22.617000000000001</v>
      </c>
      <c r="AK77" s="113" t="s">
        <v>1224</v>
      </c>
      <c r="AL77" s="113" t="s">
        <v>133</v>
      </c>
      <c r="AM77" s="113" t="s">
        <v>110</v>
      </c>
      <c r="AN77" s="42" t="s">
        <v>109</v>
      </c>
      <c r="AO77" s="113" t="s">
        <v>1225</v>
      </c>
      <c r="AP77" s="113" t="s">
        <v>110</v>
      </c>
      <c r="AQ77" s="113" t="s">
        <v>109</v>
      </c>
      <c r="AR77" s="42" t="s">
        <v>110</v>
      </c>
      <c r="AS77" s="42" t="s">
        <v>206</v>
      </c>
      <c r="AT77" t="s">
        <v>109</v>
      </c>
      <c r="AU77" s="42" t="s">
        <v>109</v>
      </c>
      <c r="AV77" s="42" t="s">
        <v>109</v>
      </c>
      <c r="AW77" s="42" t="s">
        <v>110</v>
      </c>
      <c r="AX77" s="42" t="s">
        <v>109</v>
      </c>
      <c r="AY77" s="157" t="s">
        <v>110</v>
      </c>
      <c r="AZ77" s="158" t="s">
        <v>1232</v>
      </c>
      <c r="BA77" s="113" t="s">
        <v>136</v>
      </c>
      <c r="BB77" s="113" t="s">
        <v>109</v>
      </c>
      <c r="BC77" s="42" t="s">
        <v>814</v>
      </c>
      <c r="BD77" s="115">
        <v>45176.868472222224</v>
      </c>
      <c r="BE77" s="113" t="s">
        <v>1233</v>
      </c>
      <c r="BI77">
        <v>109</v>
      </c>
      <c r="BJ77" t="s">
        <v>105</v>
      </c>
      <c r="BK77" s="1">
        <v>45033</v>
      </c>
      <c r="BL77" t="s">
        <v>1238</v>
      </c>
      <c r="BM77" t="s">
        <v>804</v>
      </c>
      <c r="BN77" t="s">
        <v>108</v>
      </c>
      <c r="BO77" t="s">
        <v>162</v>
      </c>
      <c r="BP77">
        <v>0.2</v>
      </c>
      <c r="BQ77">
        <v>0.2</v>
      </c>
      <c r="BR77" t="s">
        <v>812</v>
      </c>
      <c r="BS77" t="s">
        <v>1239</v>
      </c>
      <c r="BT77" t="s">
        <v>523</v>
      </c>
      <c r="BU77" s="45">
        <v>45040.619652777779</v>
      </c>
    </row>
    <row r="78" spans="7:73" ht="15.75">
      <c r="G78" s="42">
        <v>839</v>
      </c>
      <c r="H78" s="113" t="s">
        <v>109</v>
      </c>
      <c r="I78" s="42" t="s">
        <v>1219</v>
      </c>
      <c r="J78" s="42" t="s">
        <v>1236</v>
      </c>
      <c r="K78" s="127">
        <v>45167</v>
      </c>
      <c r="L78" s="113" t="s">
        <v>108</v>
      </c>
      <c r="M78" s="42" t="s">
        <v>108</v>
      </c>
      <c r="N78" s="42" t="s">
        <v>110</v>
      </c>
      <c r="O78" s="42" t="s">
        <v>111</v>
      </c>
      <c r="P78" s="42">
        <v>9</v>
      </c>
      <c r="Q78" s="42" t="s">
        <v>276</v>
      </c>
      <c r="R78" s="42" t="s">
        <v>965</v>
      </c>
      <c r="S78" s="42" t="s">
        <v>966</v>
      </c>
      <c r="T78" s="42" t="s">
        <v>965</v>
      </c>
      <c r="U78" s="42" t="s">
        <v>110</v>
      </c>
      <c r="V78" s="42" t="s">
        <v>1165</v>
      </c>
      <c r="W78" s="42" t="s">
        <v>129</v>
      </c>
      <c r="X78" s="113">
        <v>100</v>
      </c>
      <c r="Y78" s="42" t="s">
        <v>205</v>
      </c>
      <c r="Z78" s="42" t="s">
        <v>131</v>
      </c>
      <c r="AA78" s="113" t="s">
        <v>226</v>
      </c>
      <c r="AB78" s="113" t="s">
        <v>110</v>
      </c>
      <c r="AC78" s="113" t="s">
        <v>109</v>
      </c>
      <c r="AD78" s="113" t="s">
        <v>132</v>
      </c>
      <c r="AE78" s="114">
        <v>45174</v>
      </c>
      <c r="AF78" s="114">
        <v>45356</v>
      </c>
      <c r="AG78" s="114">
        <v>45905</v>
      </c>
      <c r="AH78" s="42">
        <v>1.2330000000000001</v>
      </c>
      <c r="AI78" s="42">
        <v>9</v>
      </c>
      <c r="AJ78" s="42">
        <v>9.6929999999999996</v>
      </c>
      <c r="AK78" s="113" t="s">
        <v>1224</v>
      </c>
      <c r="AL78" s="113" t="s">
        <v>133</v>
      </c>
      <c r="AM78" s="113" t="s">
        <v>110</v>
      </c>
      <c r="AN78" s="42" t="s">
        <v>109</v>
      </c>
      <c r="AO78" s="113" t="s">
        <v>1225</v>
      </c>
      <c r="AP78" s="113" t="s">
        <v>110</v>
      </c>
      <c r="AQ78" s="113" t="s">
        <v>109</v>
      </c>
      <c r="AR78" s="42" t="s">
        <v>110</v>
      </c>
      <c r="AS78" s="42" t="s">
        <v>109</v>
      </c>
      <c r="AT78" t="s">
        <v>109</v>
      </c>
      <c r="AU78" s="42" t="s">
        <v>109</v>
      </c>
      <c r="AV78" s="42" t="s">
        <v>109</v>
      </c>
      <c r="AW78" s="42" t="s">
        <v>110</v>
      </c>
      <c r="AX78" s="42" t="s">
        <v>109</v>
      </c>
      <c r="AY78" s="157" t="s">
        <v>110</v>
      </c>
      <c r="AZ78" s="158" t="s">
        <v>109</v>
      </c>
      <c r="BA78" s="113" t="s">
        <v>136</v>
      </c>
      <c r="BB78" s="113" t="s">
        <v>109</v>
      </c>
      <c r="BC78" s="42" t="s">
        <v>814</v>
      </c>
      <c r="BD78" s="115">
        <v>45176.868472222224</v>
      </c>
      <c r="BE78" s="113" t="s">
        <v>1237</v>
      </c>
      <c r="BI78">
        <v>108</v>
      </c>
      <c r="BJ78" t="s">
        <v>105</v>
      </c>
      <c r="BK78" s="1">
        <v>45028</v>
      </c>
      <c r="BL78" t="s">
        <v>1247</v>
      </c>
      <c r="BM78" t="s">
        <v>106</v>
      </c>
      <c r="BN78" t="s">
        <v>108</v>
      </c>
      <c r="BO78" t="s">
        <v>162</v>
      </c>
      <c r="BP78">
        <v>2E-3</v>
      </c>
      <c r="BQ78">
        <v>0</v>
      </c>
      <c r="BR78" t="s">
        <v>812</v>
      </c>
      <c r="BS78" t="s">
        <v>1248</v>
      </c>
      <c r="BT78" t="s">
        <v>12</v>
      </c>
      <c r="BU78" s="45">
        <v>45033.791631944441</v>
      </c>
    </row>
    <row r="79" spans="7:73" ht="15.75">
      <c r="G79" s="42">
        <v>838</v>
      </c>
      <c r="H79" s="113" t="s">
        <v>109</v>
      </c>
      <c r="I79" s="42" t="s">
        <v>1240</v>
      </c>
      <c r="J79" s="42" t="s">
        <v>1241</v>
      </c>
      <c r="K79" s="127">
        <v>45167</v>
      </c>
      <c r="L79" s="113" t="s">
        <v>403</v>
      </c>
      <c r="M79" s="42" t="s">
        <v>403</v>
      </c>
      <c r="N79" s="42" t="s">
        <v>124</v>
      </c>
      <c r="O79" s="42" t="s">
        <v>162</v>
      </c>
      <c r="P79" s="42">
        <v>1.22</v>
      </c>
      <c r="Q79" s="42" t="s">
        <v>126</v>
      </c>
      <c r="R79" s="42" t="s">
        <v>404</v>
      </c>
      <c r="S79" s="42" t="s">
        <v>1242</v>
      </c>
      <c r="T79" s="42" t="s">
        <v>404</v>
      </c>
      <c r="U79" s="42" t="s">
        <v>110</v>
      </c>
      <c r="V79" s="42" t="s">
        <v>1223</v>
      </c>
      <c r="W79" s="42" t="s">
        <v>129</v>
      </c>
      <c r="X79" s="113">
        <v>100</v>
      </c>
      <c r="Y79" s="42" t="s">
        <v>180</v>
      </c>
      <c r="Z79" s="42" t="s">
        <v>131</v>
      </c>
      <c r="AA79" s="113" t="s">
        <v>110</v>
      </c>
      <c r="AB79" s="113" t="s">
        <v>110</v>
      </c>
      <c r="AC79" s="113" t="s">
        <v>109</v>
      </c>
      <c r="AD79" s="113" t="s">
        <v>132</v>
      </c>
      <c r="AE79" s="114">
        <v>45170</v>
      </c>
      <c r="AF79" s="114">
        <v>45352</v>
      </c>
      <c r="AG79" s="114">
        <v>46266</v>
      </c>
      <c r="AH79" s="42">
        <v>1.22</v>
      </c>
      <c r="AI79" s="42">
        <v>8.89</v>
      </c>
      <c r="AJ79" s="42">
        <v>9.5719999999999992</v>
      </c>
      <c r="AK79" s="113" t="s">
        <v>1243</v>
      </c>
      <c r="AL79" s="113" t="s">
        <v>430</v>
      </c>
      <c r="AM79" s="113" t="s">
        <v>110</v>
      </c>
      <c r="AN79" s="42" t="s">
        <v>109</v>
      </c>
      <c r="AO79" s="113" t="s">
        <v>1244</v>
      </c>
      <c r="AP79" s="113" t="s">
        <v>1240</v>
      </c>
      <c r="AQ79" s="113" t="s">
        <v>109</v>
      </c>
      <c r="AR79" s="42" t="s">
        <v>110</v>
      </c>
      <c r="AS79" s="42" t="s">
        <v>109</v>
      </c>
      <c r="AT79" t="s">
        <v>109</v>
      </c>
      <c r="AU79" s="42" t="s">
        <v>109</v>
      </c>
      <c r="AV79" s="42" t="s">
        <v>109</v>
      </c>
      <c r="AW79" s="42" t="s">
        <v>110</v>
      </c>
      <c r="AX79" s="42" t="s">
        <v>109</v>
      </c>
      <c r="AY79" s="157" t="s">
        <v>110</v>
      </c>
      <c r="AZ79" s="158" t="s">
        <v>1245</v>
      </c>
      <c r="BA79" s="113" t="s">
        <v>136</v>
      </c>
      <c r="BB79" s="113" t="s">
        <v>109</v>
      </c>
      <c r="BC79" s="42" t="s">
        <v>814</v>
      </c>
      <c r="BD79" s="115">
        <v>45176.868472222224</v>
      </c>
      <c r="BE79" s="113" t="s">
        <v>1246</v>
      </c>
      <c r="BI79">
        <v>107</v>
      </c>
      <c r="BJ79" t="s">
        <v>105</v>
      </c>
      <c r="BK79" s="1">
        <v>45019</v>
      </c>
      <c r="BL79" t="s">
        <v>1255</v>
      </c>
      <c r="BM79" t="s">
        <v>985</v>
      </c>
      <c r="BN79" t="s">
        <v>108</v>
      </c>
      <c r="BO79" t="s">
        <v>162</v>
      </c>
      <c r="BP79">
        <v>0.1</v>
      </c>
      <c r="BQ79">
        <v>0.1</v>
      </c>
      <c r="BR79" t="s">
        <v>812</v>
      </c>
      <c r="BS79" t="s">
        <v>1256</v>
      </c>
      <c r="BT79" t="s">
        <v>814</v>
      </c>
      <c r="BU79" s="45">
        <v>45027.65483796296</v>
      </c>
    </row>
    <row r="80" spans="7:73" ht="15.75">
      <c r="G80" s="42">
        <v>837</v>
      </c>
      <c r="H80" s="113" t="s">
        <v>109</v>
      </c>
      <c r="I80" s="42" t="s">
        <v>1249</v>
      </c>
      <c r="J80" s="42" t="s">
        <v>1250</v>
      </c>
      <c r="K80" s="127">
        <v>45167</v>
      </c>
      <c r="L80" s="113" t="s">
        <v>108</v>
      </c>
      <c r="M80" s="42" t="s">
        <v>830</v>
      </c>
      <c r="N80" s="42" t="s">
        <v>161</v>
      </c>
      <c r="O80" s="42" t="s">
        <v>162</v>
      </c>
      <c r="P80" s="42">
        <v>0.5</v>
      </c>
      <c r="Q80" s="42" t="s">
        <v>149</v>
      </c>
      <c r="R80" s="42" t="s">
        <v>163</v>
      </c>
      <c r="S80" s="42" t="s">
        <v>110</v>
      </c>
      <c r="T80" s="42" t="s">
        <v>110</v>
      </c>
      <c r="U80" s="42" t="s">
        <v>110</v>
      </c>
      <c r="V80" s="42" t="s">
        <v>110</v>
      </c>
      <c r="W80" s="42" t="s">
        <v>129</v>
      </c>
      <c r="X80" s="113"/>
      <c r="Y80" s="42" t="s">
        <v>309</v>
      </c>
      <c r="Z80" s="42" t="s">
        <v>131</v>
      </c>
      <c r="AA80" s="113" t="s">
        <v>110</v>
      </c>
      <c r="AB80" s="113" t="s">
        <v>110</v>
      </c>
      <c r="AC80" s="113" t="s">
        <v>109</v>
      </c>
      <c r="AD80" s="113" t="s">
        <v>132</v>
      </c>
      <c r="AE80" s="114">
        <v>45174</v>
      </c>
      <c r="AF80" s="114">
        <v>45356</v>
      </c>
      <c r="AG80" s="114">
        <v>45538</v>
      </c>
      <c r="AH80" s="42">
        <v>0.5</v>
      </c>
      <c r="AI80" s="42">
        <v>3.6440000000000001</v>
      </c>
      <c r="AJ80" s="42">
        <v>3.923</v>
      </c>
      <c r="AK80" s="113" t="s">
        <v>1251</v>
      </c>
      <c r="AL80" s="113" t="s">
        <v>167</v>
      </c>
      <c r="AM80" s="113" t="s">
        <v>110</v>
      </c>
      <c r="AN80" s="42" t="s">
        <v>109</v>
      </c>
      <c r="AO80" s="113" t="s">
        <v>1252</v>
      </c>
      <c r="AP80" s="113" t="s">
        <v>1249</v>
      </c>
      <c r="AQ80" s="113" t="s">
        <v>109</v>
      </c>
      <c r="AR80" s="42" t="s">
        <v>1253</v>
      </c>
      <c r="AS80" s="42" t="s">
        <v>109</v>
      </c>
      <c r="AT80" t="s">
        <v>109</v>
      </c>
      <c r="AU80" s="42" t="s">
        <v>109</v>
      </c>
      <c r="AV80" s="42" t="s">
        <v>182</v>
      </c>
      <c r="AW80" s="42" t="s">
        <v>110</v>
      </c>
      <c r="AX80" s="42" t="s">
        <v>109</v>
      </c>
      <c r="AY80" s="157" t="s">
        <v>110</v>
      </c>
      <c r="AZ80" s="158" t="s">
        <v>109</v>
      </c>
      <c r="BA80" s="113" t="s">
        <v>136</v>
      </c>
      <c r="BB80" s="113" t="s">
        <v>109</v>
      </c>
      <c r="BC80" s="42" t="s">
        <v>814</v>
      </c>
      <c r="BD80" s="115">
        <v>45176.868472222224</v>
      </c>
      <c r="BE80" s="113" t="s">
        <v>1254</v>
      </c>
      <c r="BI80">
        <v>106</v>
      </c>
      <c r="BJ80" t="s">
        <v>105</v>
      </c>
      <c r="BK80" s="1">
        <v>45006</v>
      </c>
      <c r="BL80" t="s">
        <v>1261</v>
      </c>
      <c r="BM80" t="s">
        <v>238</v>
      </c>
      <c r="BN80" t="s">
        <v>108</v>
      </c>
      <c r="BO80" t="s">
        <v>162</v>
      </c>
      <c r="BP80">
        <v>1</v>
      </c>
      <c r="BQ80">
        <v>1</v>
      </c>
      <c r="BR80" t="s">
        <v>812</v>
      </c>
      <c r="BS80" t="s">
        <v>1262</v>
      </c>
      <c r="BT80" t="s">
        <v>523</v>
      </c>
      <c r="BU80" s="45">
        <v>45012.509409722225</v>
      </c>
    </row>
    <row r="81" spans="7:73" ht="15.75">
      <c r="G81" s="42">
        <v>836</v>
      </c>
      <c r="H81" s="113" t="s">
        <v>109</v>
      </c>
      <c r="I81" s="42" t="s">
        <v>995</v>
      </c>
      <c r="J81" s="42" t="s">
        <v>1257</v>
      </c>
      <c r="K81" s="127">
        <v>45167</v>
      </c>
      <c r="L81" s="113" t="s">
        <v>108</v>
      </c>
      <c r="M81" s="42" t="s">
        <v>333</v>
      </c>
      <c r="N81" s="42" t="s">
        <v>124</v>
      </c>
      <c r="O81" s="42" t="s">
        <v>111</v>
      </c>
      <c r="P81" s="42">
        <v>8.0619999999999994</v>
      </c>
      <c r="Q81" s="42" t="s">
        <v>126</v>
      </c>
      <c r="R81" s="42" t="s">
        <v>671</v>
      </c>
      <c r="S81" s="42" t="s">
        <v>1258</v>
      </c>
      <c r="T81" s="42" t="s">
        <v>671</v>
      </c>
      <c r="U81" s="42" t="s">
        <v>110</v>
      </c>
      <c r="V81" s="42" t="s">
        <v>812</v>
      </c>
      <c r="W81" s="42" t="s">
        <v>129</v>
      </c>
      <c r="X81" s="113">
        <v>100</v>
      </c>
      <c r="Y81" s="42" t="s">
        <v>205</v>
      </c>
      <c r="Z81" s="42" t="s">
        <v>131</v>
      </c>
      <c r="AA81" s="113" t="s">
        <v>110</v>
      </c>
      <c r="AB81" s="113" t="s">
        <v>110</v>
      </c>
      <c r="AC81" s="113" t="s">
        <v>109</v>
      </c>
      <c r="AD81" s="113" t="s">
        <v>132</v>
      </c>
      <c r="AE81" s="114">
        <v>45176</v>
      </c>
      <c r="AF81" s="114">
        <v>45358</v>
      </c>
      <c r="AG81" s="114">
        <v>46272</v>
      </c>
      <c r="AH81" s="42">
        <v>1.1040000000000001</v>
      </c>
      <c r="AI81" s="42">
        <v>8.0619999999999994</v>
      </c>
      <c r="AJ81" s="42">
        <v>8.6829999999999998</v>
      </c>
      <c r="AK81" s="113" t="s">
        <v>997</v>
      </c>
      <c r="AL81" s="113" t="s">
        <v>133</v>
      </c>
      <c r="AM81" s="113" t="s">
        <v>110</v>
      </c>
      <c r="AN81" s="42" t="s">
        <v>109</v>
      </c>
      <c r="AO81" s="113" t="s">
        <v>995</v>
      </c>
      <c r="AP81" s="113" t="s">
        <v>110</v>
      </c>
      <c r="AQ81" s="113" t="s">
        <v>109</v>
      </c>
      <c r="AR81" s="42" t="s">
        <v>110</v>
      </c>
      <c r="AS81" s="42" t="s">
        <v>109</v>
      </c>
      <c r="AT81" t="s">
        <v>109</v>
      </c>
      <c r="AU81" s="42" t="s">
        <v>109</v>
      </c>
      <c r="AV81" s="42" t="s">
        <v>109</v>
      </c>
      <c r="AW81" s="42" t="s">
        <v>110</v>
      </c>
      <c r="AX81" s="42" t="s">
        <v>109</v>
      </c>
      <c r="AY81" s="157" t="s">
        <v>110</v>
      </c>
      <c r="AZ81" s="158" t="s">
        <v>1259</v>
      </c>
      <c r="BA81" s="113" t="s">
        <v>136</v>
      </c>
      <c r="BB81" s="113" t="s">
        <v>109</v>
      </c>
      <c r="BC81" s="42" t="s">
        <v>814</v>
      </c>
      <c r="BD81" s="115">
        <v>45176.868472222224</v>
      </c>
      <c r="BE81" s="113" t="s">
        <v>1260</v>
      </c>
      <c r="BI81">
        <v>105</v>
      </c>
      <c r="BJ81" t="s">
        <v>105</v>
      </c>
      <c r="BK81" s="1">
        <v>45005</v>
      </c>
      <c r="BL81" t="s">
        <v>1270</v>
      </c>
      <c r="BM81" t="s">
        <v>847</v>
      </c>
      <c r="BN81" t="s">
        <v>108</v>
      </c>
      <c r="BO81" t="s">
        <v>162</v>
      </c>
      <c r="BP81">
        <v>0.22</v>
      </c>
      <c r="BQ81">
        <v>0.22</v>
      </c>
      <c r="BR81" t="s">
        <v>812</v>
      </c>
      <c r="BS81" t="s">
        <v>1271</v>
      </c>
      <c r="BT81" t="s">
        <v>523</v>
      </c>
      <c r="BU81" s="45">
        <v>45012.509409722225</v>
      </c>
    </row>
    <row r="82" spans="7:73" ht="15.75">
      <c r="G82" s="42">
        <v>835</v>
      </c>
      <c r="H82" s="113" t="s">
        <v>109</v>
      </c>
      <c r="I82" s="42" t="s">
        <v>1263</v>
      </c>
      <c r="J82" s="42" t="s">
        <v>1264</v>
      </c>
      <c r="K82" s="127">
        <v>45166</v>
      </c>
      <c r="L82" s="113" t="s">
        <v>108</v>
      </c>
      <c r="M82" s="42" t="s">
        <v>108</v>
      </c>
      <c r="N82" s="42" t="s">
        <v>124</v>
      </c>
      <c r="O82" s="42" t="s">
        <v>162</v>
      </c>
      <c r="P82" s="42">
        <v>1.26</v>
      </c>
      <c r="Q82" s="42" t="s">
        <v>126</v>
      </c>
      <c r="R82" s="42" t="s">
        <v>1265</v>
      </c>
      <c r="S82" s="42" t="s">
        <v>831</v>
      </c>
      <c r="T82" s="42" t="s">
        <v>1265</v>
      </c>
      <c r="U82" s="42" t="s">
        <v>110</v>
      </c>
      <c r="V82" s="42" t="s">
        <v>1165</v>
      </c>
      <c r="W82" s="42" t="s">
        <v>129</v>
      </c>
      <c r="X82" s="113">
        <v>100</v>
      </c>
      <c r="Y82" s="42" t="s">
        <v>180</v>
      </c>
      <c r="Z82" s="42" t="s">
        <v>131</v>
      </c>
      <c r="AA82" s="113" t="s">
        <v>110</v>
      </c>
      <c r="AB82" s="113" t="s">
        <v>110</v>
      </c>
      <c r="AC82" s="113" t="s">
        <v>109</v>
      </c>
      <c r="AD82" s="113" t="s">
        <v>132</v>
      </c>
      <c r="AE82" s="114">
        <v>45170</v>
      </c>
      <c r="AF82" s="114">
        <v>45352</v>
      </c>
      <c r="AG82" s="114">
        <v>46266</v>
      </c>
      <c r="AH82" s="42">
        <v>1.26</v>
      </c>
      <c r="AI82" s="42">
        <v>9.1880000000000006</v>
      </c>
      <c r="AJ82" s="42">
        <v>9.8859999999999992</v>
      </c>
      <c r="AK82" s="113" t="s">
        <v>1266</v>
      </c>
      <c r="AL82" s="113" t="s">
        <v>430</v>
      </c>
      <c r="AM82" s="113" t="s">
        <v>110</v>
      </c>
      <c r="AN82" s="42" t="s">
        <v>109</v>
      </c>
      <c r="AO82" s="113" t="s">
        <v>1267</v>
      </c>
      <c r="AP82" s="113" t="s">
        <v>1263</v>
      </c>
      <c r="AQ82" s="113" t="s">
        <v>109</v>
      </c>
      <c r="AR82" s="42" t="s">
        <v>110</v>
      </c>
      <c r="AS82" s="42" t="s">
        <v>109</v>
      </c>
      <c r="AT82" t="s">
        <v>109</v>
      </c>
      <c r="AU82" s="42" t="s">
        <v>109</v>
      </c>
      <c r="AV82" s="42" t="s">
        <v>109</v>
      </c>
      <c r="AW82" s="42" t="s">
        <v>110</v>
      </c>
      <c r="AX82" s="42" t="s">
        <v>109</v>
      </c>
      <c r="AY82" s="157" t="s">
        <v>110</v>
      </c>
      <c r="AZ82" s="158" t="s">
        <v>1268</v>
      </c>
      <c r="BA82" s="113" t="s">
        <v>136</v>
      </c>
      <c r="BB82" s="113" t="s">
        <v>109</v>
      </c>
      <c r="BC82" s="42" t="s">
        <v>814</v>
      </c>
      <c r="BD82" s="115">
        <v>45176.868472222224</v>
      </c>
      <c r="BE82" s="113" t="s">
        <v>1269</v>
      </c>
      <c r="BI82">
        <v>104</v>
      </c>
      <c r="BJ82" t="s">
        <v>105</v>
      </c>
      <c r="BK82" s="1">
        <v>45005</v>
      </c>
      <c r="BL82" t="s">
        <v>1281</v>
      </c>
      <c r="BM82" t="s">
        <v>1282</v>
      </c>
      <c r="BN82" t="s">
        <v>108</v>
      </c>
      <c r="BO82" t="s">
        <v>111</v>
      </c>
      <c r="BP82">
        <v>5</v>
      </c>
      <c r="BQ82">
        <v>0.72</v>
      </c>
      <c r="BR82" t="s">
        <v>126</v>
      </c>
      <c r="BS82" t="s">
        <v>1283</v>
      </c>
      <c r="BT82" t="s">
        <v>523</v>
      </c>
      <c r="BU82" s="45">
        <v>45012.509409722225</v>
      </c>
    </row>
    <row r="83" spans="7:73" ht="15.75">
      <c r="G83" s="42">
        <v>834</v>
      </c>
      <c r="H83" s="113" t="s">
        <v>109</v>
      </c>
      <c r="I83" s="42" t="s">
        <v>1272</v>
      </c>
      <c r="J83" s="42" t="s">
        <v>1273</v>
      </c>
      <c r="K83" s="127">
        <v>45166</v>
      </c>
      <c r="L83" s="113" t="s">
        <v>108</v>
      </c>
      <c r="M83" s="42" t="s">
        <v>108</v>
      </c>
      <c r="N83" s="42" t="s">
        <v>124</v>
      </c>
      <c r="O83" s="42" t="s">
        <v>162</v>
      </c>
      <c r="P83" s="42">
        <v>2</v>
      </c>
      <c r="Q83" s="42" t="s">
        <v>126</v>
      </c>
      <c r="R83" s="42" t="s">
        <v>1274</v>
      </c>
      <c r="S83" s="42" t="s">
        <v>1275</v>
      </c>
      <c r="T83" s="42" t="s">
        <v>1274</v>
      </c>
      <c r="U83" s="42" t="s">
        <v>110</v>
      </c>
      <c r="V83" s="42" t="s">
        <v>1276</v>
      </c>
      <c r="W83" s="42" t="s">
        <v>129</v>
      </c>
      <c r="X83" s="113">
        <v>100</v>
      </c>
      <c r="Y83" s="42" t="s">
        <v>180</v>
      </c>
      <c r="Z83" s="42" t="s">
        <v>832</v>
      </c>
      <c r="AA83" s="113" t="s">
        <v>110</v>
      </c>
      <c r="AB83" s="113" t="s">
        <v>110</v>
      </c>
      <c r="AC83" s="113" t="s">
        <v>109</v>
      </c>
      <c r="AD83" s="113" t="s">
        <v>132</v>
      </c>
      <c r="AE83" s="114">
        <v>45174</v>
      </c>
      <c r="AF83" s="114">
        <v>45356</v>
      </c>
      <c r="AG83" s="114">
        <v>46270</v>
      </c>
      <c r="AH83" s="42">
        <v>2</v>
      </c>
      <c r="AI83" s="42">
        <v>14.584</v>
      </c>
      <c r="AJ83" s="42">
        <v>15.692</v>
      </c>
      <c r="AK83" s="113" t="s">
        <v>1277</v>
      </c>
      <c r="AL83" s="113" t="s">
        <v>167</v>
      </c>
      <c r="AM83" s="113" t="s">
        <v>110</v>
      </c>
      <c r="AN83" s="42" t="s">
        <v>109</v>
      </c>
      <c r="AO83" s="113" t="s">
        <v>1278</v>
      </c>
      <c r="AP83" s="113" t="s">
        <v>1272</v>
      </c>
      <c r="AQ83" s="113" t="s">
        <v>109</v>
      </c>
      <c r="AR83" s="42" t="s">
        <v>110</v>
      </c>
      <c r="AS83" s="42" t="s">
        <v>109</v>
      </c>
      <c r="AT83" t="s">
        <v>109</v>
      </c>
      <c r="AU83" s="42" t="s">
        <v>109</v>
      </c>
      <c r="AV83" s="42" t="s">
        <v>109</v>
      </c>
      <c r="AW83" s="42" t="s">
        <v>110</v>
      </c>
      <c r="AX83" s="42" t="s">
        <v>109</v>
      </c>
      <c r="AY83" s="157" t="s">
        <v>110</v>
      </c>
      <c r="AZ83" s="158" t="s">
        <v>1279</v>
      </c>
      <c r="BA83" s="113" t="s">
        <v>136</v>
      </c>
      <c r="BB83" s="113" t="s">
        <v>109</v>
      </c>
      <c r="BC83" s="42" t="s">
        <v>814</v>
      </c>
      <c r="BD83" s="115">
        <v>45176.868472222224</v>
      </c>
      <c r="BE83" s="113" t="s">
        <v>1280</v>
      </c>
      <c r="BI83">
        <v>103</v>
      </c>
      <c r="BJ83" t="s">
        <v>105</v>
      </c>
      <c r="BK83" s="1">
        <v>45005</v>
      </c>
      <c r="BL83" t="s">
        <v>1292</v>
      </c>
      <c r="BM83" t="s">
        <v>1282</v>
      </c>
      <c r="BN83" t="s">
        <v>683</v>
      </c>
      <c r="BO83" t="s">
        <v>111</v>
      </c>
      <c r="BP83">
        <v>9.35</v>
      </c>
      <c r="BQ83">
        <v>1.36</v>
      </c>
      <c r="BR83" t="s">
        <v>126</v>
      </c>
      <c r="BS83" t="s">
        <v>1293</v>
      </c>
      <c r="BT83" t="s">
        <v>523</v>
      </c>
      <c r="BU83" s="45">
        <v>45012.509409722225</v>
      </c>
    </row>
    <row r="84" spans="7:73" ht="15.75">
      <c r="G84" s="42">
        <v>833</v>
      </c>
      <c r="H84" s="113" t="s">
        <v>109</v>
      </c>
      <c r="I84" s="42" t="s">
        <v>1284</v>
      </c>
      <c r="J84" s="42" t="s">
        <v>1285</v>
      </c>
      <c r="K84" s="127">
        <v>45163</v>
      </c>
      <c r="L84" s="113" t="s">
        <v>108</v>
      </c>
      <c r="M84" s="42" t="s">
        <v>108</v>
      </c>
      <c r="N84" s="42" t="s">
        <v>110</v>
      </c>
      <c r="O84" s="42" t="s">
        <v>162</v>
      </c>
      <c r="P84" s="42">
        <v>0.45</v>
      </c>
      <c r="Q84" s="42" t="s">
        <v>126</v>
      </c>
      <c r="R84" s="42" t="s">
        <v>1286</v>
      </c>
      <c r="S84" s="42" t="s">
        <v>1287</v>
      </c>
      <c r="T84" s="42" t="s">
        <v>1286</v>
      </c>
      <c r="U84" s="42" t="s">
        <v>110</v>
      </c>
      <c r="V84" s="42" t="s">
        <v>1288</v>
      </c>
      <c r="W84" s="42" t="s">
        <v>129</v>
      </c>
      <c r="X84" s="113">
        <v>100</v>
      </c>
      <c r="Y84" s="42" t="s">
        <v>205</v>
      </c>
      <c r="Z84" s="42" t="s">
        <v>166</v>
      </c>
      <c r="AA84" s="113" t="s">
        <v>110</v>
      </c>
      <c r="AB84" s="113" t="s">
        <v>110</v>
      </c>
      <c r="AC84" s="113" t="s">
        <v>109</v>
      </c>
      <c r="AD84" s="113" t="s">
        <v>132</v>
      </c>
      <c r="AE84" s="114">
        <v>45168</v>
      </c>
      <c r="AF84" s="114">
        <v>45351</v>
      </c>
      <c r="AG84" s="114">
        <v>46264</v>
      </c>
      <c r="AH84" s="42">
        <v>0.45</v>
      </c>
      <c r="AI84" s="42">
        <v>3.2839999999999998</v>
      </c>
      <c r="AJ84" s="42">
        <v>3.53</v>
      </c>
      <c r="AK84" s="113" t="s">
        <v>1289</v>
      </c>
      <c r="AL84" s="113" t="s">
        <v>133</v>
      </c>
      <c r="AM84" s="113" t="s">
        <v>110</v>
      </c>
      <c r="AN84" s="42" t="s">
        <v>109</v>
      </c>
      <c r="AO84" s="113" t="s">
        <v>1284</v>
      </c>
      <c r="AP84" s="113" t="s">
        <v>110</v>
      </c>
      <c r="AQ84" s="113" t="s">
        <v>109</v>
      </c>
      <c r="AR84" s="42" t="s">
        <v>110</v>
      </c>
      <c r="AS84" s="42" t="s">
        <v>109</v>
      </c>
      <c r="AT84" t="s">
        <v>109</v>
      </c>
      <c r="AU84" s="42" t="s">
        <v>109</v>
      </c>
      <c r="AV84" s="42" t="s">
        <v>109</v>
      </c>
      <c r="AW84" s="42" t="s">
        <v>110</v>
      </c>
      <c r="AX84" s="42" t="s">
        <v>109</v>
      </c>
      <c r="AY84" s="157" t="s">
        <v>110</v>
      </c>
      <c r="AZ84" s="158" t="s">
        <v>1290</v>
      </c>
      <c r="BA84" s="113" t="s">
        <v>136</v>
      </c>
      <c r="BB84" s="113" t="s">
        <v>109</v>
      </c>
      <c r="BC84" s="42" t="s">
        <v>574</v>
      </c>
      <c r="BD84" s="115">
        <v>45166.676030092596</v>
      </c>
      <c r="BE84" s="113" t="s">
        <v>1291</v>
      </c>
      <c r="BI84">
        <v>102</v>
      </c>
      <c r="BJ84" t="s">
        <v>105</v>
      </c>
      <c r="BK84" s="1">
        <v>44995</v>
      </c>
      <c r="BL84" t="s">
        <v>1300</v>
      </c>
      <c r="BM84" t="s">
        <v>106</v>
      </c>
      <c r="BN84" t="s">
        <v>108</v>
      </c>
      <c r="BO84" t="s">
        <v>162</v>
      </c>
      <c r="BP84">
        <v>5.0000000000000001E-3</v>
      </c>
      <c r="BQ84">
        <v>0</v>
      </c>
      <c r="BR84" t="s">
        <v>812</v>
      </c>
      <c r="BS84" t="s">
        <v>1301</v>
      </c>
      <c r="BT84" t="s">
        <v>631</v>
      </c>
      <c r="BU84" s="45">
        <v>45005.509409722225</v>
      </c>
    </row>
    <row r="85" spans="7:73" ht="15.75">
      <c r="G85" s="42">
        <v>832</v>
      </c>
      <c r="H85" s="113" t="s">
        <v>109</v>
      </c>
      <c r="I85" s="42" t="s">
        <v>1294</v>
      </c>
      <c r="J85" s="42" t="s">
        <v>1295</v>
      </c>
      <c r="K85" s="127">
        <v>45163</v>
      </c>
      <c r="L85" s="113" t="s">
        <v>108</v>
      </c>
      <c r="M85" s="42" t="s">
        <v>108</v>
      </c>
      <c r="N85" s="42" t="s">
        <v>300</v>
      </c>
      <c r="O85" s="42" t="s">
        <v>111</v>
      </c>
      <c r="P85" s="42">
        <v>2.1800000000000002</v>
      </c>
      <c r="Q85" s="42" t="s">
        <v>126</v>
      </c>
      <c r="R85" s="42" t="s">
        <v>1296</v>
      </c>
      <c r="S85" s="42" t="s">
        <v>110</v>
      </c>
      <c r="T85" s="42" t="s">
        <v>1296</v>
      </c>
      <c r="U85" s="42" t="s">
        <v>110</v>
      </c>
      <c r="V85" s="42" t="s">
        <v>110</v>
      </c>
      <c r="W85" s="42" t="s">
        <v>129</v>
      </c>
      <c r="X85" s="113">
        <v>100</v>
      </c>
      <c r="Y85" s="42" t="s">
        <v>309</v>
      </c>
      <c r="Z85" s="42" t="s">
        <v>166</v>
      </c>
      <c r="AA85" s="113" t="s">
        <v>110</v>
      </c>
      <c r="AB85" s="113" t="s">
        <v>110</v>
      </c>
      <c r="AC85" s="113" t="s">
        <v>109</v>
      </c>
      <c r="AD85" s="113" t="s">
        <v>132</v>
      </c>
      <c r="AE85" s="114">
        <v>45170</v>
      </c>
      <c r="AF85" s="114">
        <v>45352</v>
      </c>
      <c r="AG85" s="114">
        <v>46266</v>
      </c>
      <c r="AH85" s="42">
        <v>0.29899999999999999</v>
      </c>
      <c r="AI85" s="42">
        <v>2.1800000000000002</v>
      </c>
      <c r="AJ85" s="42">
        <v>2.3439999999999999</v>
      </c>
      <c r="AK85" s="113" t="s">
        <v>1297</v>
      </c>
      <c r="AL85" s="113" t="s">
        <v>167</v>
      </c>
      <c r="AM85" s="113" t="s">
        <v>110</v>
      </c>
      <c r="AN85" s="42" t="s">
        <v>109</v>
      </c>
      <c r="AO85" s="113" t="s">
        <v>1298</v>
      </c>
      <c r="AP85" s="113" t="s">
        <v>1294</v>
      </c>
      <c r="AQ85" s="113" t="s">
        <v>109</v>
      </c>
      <c r="AR85" s="42" t="s">
        <v>312</v>
      </c>
      <c r="AS85" s="42" t="s">
        <v>109</v>
      </c>
      <c r="AT85" t="s">
        <v>109</v>
      </c>
      <c r="AU85" s="42" t="s">
        <v>109</v>
      </c>
      <c r="AV85" s="42" t="s">
        <v>109</v>
      </c>
      <c r="AW85" s="42" t="s">
        <v>110</v>
      </c>
      <c r="AX85" s="42" t="s">
        <v>109</v>
      </c>
      <c r="AY85" s="157" t="s">
        <v>110</v>
      </c>
      <c r="AZ85" s="158" t="s">
        <v>1172</v>
      </c>
      <c r="BA85" s="113" t="s">
        <v>136</v>
      </c>
      <c r="BB85" s="113" t="s">
        <v>109</v>
      </c>
      <c r="BC85" s="42" t="s">
        <v>574</v>
      </c>
      <c r="BD85" s="115">
        <v>45166.676030092596</v>
      </c>
      <c r="BE85" s="113" t="s">
        <v>1299</v>
      </c>
      <c r="BI85">
        <v>101</v>
      </c>
      <c r="BJ85" t="s">
        <v>105</v>
      </c>
      <c r="BK85" s="1">
        <v>44993</v>
      </c>
      <c r="BL85" t="s">
        <v>1306</v>
      </c>
      <c r="BM85" t="s">
        <v>106</v>
      </c>
      <c r="BN85" t="s">
        <v>108</v>
      </c>
      <c r="BO85" t="s">
        <v>162</v>
      </c>
      <c r="BP85">
        <v>8.0000000000000002E-3</v>
      </c>
      <c r="BQ85">
        <v>0.01</v>
      </c>
      <c r="BR85" t="s">
        <v>812</v>
      </c>
      <c r="BS85" t="s">
        <v>1307</v>
      </c>
      <c r="BT85" t="s">
        <v>631</v>
      </c>
      <c r="BU85" s="45">
        <v>45005.509409722225</v>
      </c>
    </row>
    <row r="86" spans="7:73" ht="15.75">
      <c r="G86" s="42">
        <v>831</v>
      </c>
      <c r="H86" s="113" t="s">
        <v>109</v>
      </c>
      <c r="I86" s="42" t="s">
        <v>1302</v>
      </c>
      <c r="J86" s="42" t="s">
        <v>1303</v>
      </c>
      <c r="K86" s="127">
        <v>45162</v>
      </c>
      <c r="L86" s="113" t="s">
        <v>108</v>
      </c>
      <c r="M86" s="42" t="s">
        <v>108</v>
      </c>
      <c r="N86" s="42" t="s">
        <v>300</v>
      </c>
      <c r="O86" s="42" t="s">
        <v>162</v>
      </c>
      <c r="P86" s="42">
        <v>0.25800000000000001</v>
      </c>
      <c r="Q86" s="42" t="s">
        <v>126</v>
      </c>
      <c r="R86" s="42" t="s">
        <v>565</v>
      </c>
      <c r="S86" s="42" t="s">
        <v>110</v>
      </c>
      <c r="T86" s="42" t="s">
        <v>110</v>
      </c>
      <c r="U86" s="42" t="s">
        <v>110</v>
      </c>
      <c r="V86" s="42" t="s">
        <v>110</v>
      </c>
      <c r="W86" s="42" t="s">
        <v>129</v>
      </c>
      <c r="X86" s="113">
        <v>100</v>
      </c>
      <c r="Y86" s="42" t="s">
        <v>205</v>
      </c>
      <c r="Z86" s="42" t="s">
        <v>131</v>
      </c>
      <c r="AA86" s="113" t="s">
        <v>110</v>
      </c>
      <c r="AB86" s="113" t="s">
        <v>110</v>
      </c>
      <c r="AC86" s="113" t="s">
        <v>109</v>
      </c>
      <c r="AD86" s="113" t="s">
        <v>132</v>
      </c>
      <c r="AE86" s="114">
        <v>45166</v>
      </c>
      <c r="AF86" s="114">
        <v>45350</v>
      </c>
      <c r="AG86" s="114">
        <v>46262</v>
      </c>
      <c r="AH86" s="42">
        <v>0.25800000000000001</v>
      </c>
      <c r="AI86" s="42">
        <v>1.88</v>
      </c>
      <c r="AJ86" s="42">
        <v>2.0230000000000001</v>
      </c>
      <c r="AK86" s="113" t="s">
        <v>1304</v>
      </c>
      <c r="AL86" s="113" t="s">
        <v>133</v>
      </c>
      <c r="AM86" s="113" t="s">
        <v>110</v>
      </c>
      <c r="AN86" s="42" t="s">
        <v>109</v>
      </c>
      <c r="AO86" s="113" t="s">
        <v>1302</v>
      </c>
      <c r="AP86" s="113" t="s">
        <v>110</v>
      </c>
      <c r="AQ86" s="113" t="s">
        <v>109</v>
      </c>
      <c r="AR86" s="42" t="s">
        <v>110</v>
      </c>
      <c r="AS86" s="42" t="s">
        <v>109</v>
      </c>
      <c r="AT86" t="s">
        <v>109</v>
      </c>
      <c r="AU86" s="42" t="s">
        <v>109</v>
      </c>
      <c r="AV86" s="42" t="s">
        <v>109</v>
      </c>
      <c r="AW86" s="42" t="s">
        <v>110</v>
      </c>
      <c r="AX86" s="42" t="s">
        <v>109</v>
      </c>
      <c r="AY86" s="157" t="s">
        <v>110</v>
      </c>
      <c r="AZ86" s="158" t="s">
        <v>109</v>
      </c>
      <c r="BA86" s="113" t="s">
        <v>136</v>
      </c>
      <c r="BB86" s="113" t="s">
        <v>109</v>
      </c>
      <c r="BC86" s="42" t="s">
        <v>574</v>
      </c>
      <c r="BD86" s="115">
        <v>45166.676030092596</v>
      </c>
      <c r="BE86" s="113" t="s">
        <v>1305</v>
      </c>
      <c r="BI86">
        <v>100</v>
      </c>
      <c r="BJ86" t="s">
        <v>105</v>
      </c>
      <c r="BK86" s="1">
        <v>44991</v>
      </c>
      <c r="BL86" t="s">
        <v>1315</v>
      </c>
      <c r="BM86" t="s">
        <v>985</v>
      </c>
      <c r="BN86" t="s">
        <v>108</v>
      </c>
      <c r="BO86" t="s">
        <v>162</v>
      </c>
      <c r="BP86">
        <v>0.1</v>
      </c>
      <c r="BQ86">
        <v>0.05</v>
      </c>
      <c r="BR86" t="s">
        <v>812</v>
      </c>
      <c r="BS86" t="s">
        <v>1316</v>
      </c>
      <c r="BT86" t="s">
        <v>631</v>
      </c>
      <c r="BU86" s="45">
        <v>45005.509409722225</v>
      </c>
    </row>
    <row r="87" spans="7:73" ht="15.75">
      <c r="G87" s="42">
        <v>830</v>
      </c>
      <c r="H87" s="113" t="s">
        <v>109</v>
      </c>
      <c r="I87" s="42" t="s">
        <v>1308</v>
      </c>
      <c r="J87" s="42" t="s">
        <v>1309</v>
      </c>
      <c r="K87" s="127">
        <v>45162</v>
      </c>
      <c r="L87" s="113" t="s">
        <v>108</v>
      </c>
      <c r="M87" s="42" t="s">
        <v>108</v>
      </c>
      <c r="N87" s="42" t="s">
        <v>300</v>
      </c>
      <c r="O87" s="42" t="s">
        <v>111</v>
      </c>
      <c r="P87" s="42">
        <v>7.18</v>
      </c>
      <c r="Q87" s="42" t="s">
        <v>126</v>
      </c>
      <c r="R87" s="42" t="s">
        <v>1310</v>
      </c>
      <c r="S87" s="42" t="s">
        <v>110</v>
      </c>
      <c r="T87" s="42" t="s">
        <v>1310</v>
      </c>
      <c r="U87" s="42" t="s">
        <v>110</v>
      </c>
      <c r="V87" s="42" t="s">
        <v>110</v>
      </c>
      <c r="W87" s="42" t="s">
        <v>129</v>
      </c>
      <c r="X87" s="113">
        <v>100</v>
      </c>
      <c r="Y87" s="42" t="s">
        <v>130</v>
      </c>
      <c r="Z87" s="42" t="s">
        <v>166</v>
      </c>
      <c r="AA87" s="113" t="s">
        <v>110</v>
      </c>
      <c r="AB87" s="113" t="s">
        <v>110</v>
      </c>
      <c r="AC87" s="113" t="s">
        <v>109</v>
      </c>
      <c r="AD87" s="113" t="s">
        <v>132</v>
      </c>
      <c r="AE87" s="114">
        <v>45169</v>
      </c>
      <c r="AF87" s="114">
        <v>45351</v>
      </c>
      <c r="AG87" s="114">
        <v>46265</v>
      </c>
      <c r="AH87" s="42">
        <v>0.98399999999999999</v>
      </c>
      <c r="AI87" s="42">
        <v>7.18</v>
      </c>
      <c r="AJ87" s="42">
        <v>7.726</v>
      </c>
      <c r="AK87" s="113" t="s">
        <v>1311</v>
      </c>
      <c r="AL87" s="113" t="s">
        <v>133</v>
      </c>
      <c r="AM87" s="113" t="s">
        <v>110</v>
      </c>
      <c r="AN87" s="42" t="s">
        <v>109</v>
      </c>
      <c r="AO87" s="113" t="s">
        <v>1308</v>
      </c>
      <c r="AP87" s="113" t="s">
        <v>110</v>
      </c>
      <c r="AQ87" s="113" t="s">
        <v>109</v>
      </c>
      <c r="AR87" s="42" t="s">
        <v>1312</v>
      </c>
      <c r="AS87" s="42" t="s">
        <v>109</v>
      </c>
      <c r="AT87" t="s">
        <v>109</v>
      </c>
      <c r="AU87" s="42" t="s">
        <v>109</v>
      </c>
      <c r="AV87" s="42" t="s">
        <v>109</v>
      </c>
      <c r="AW87" s="42" t="s">
        <v>110</v>
      </c>
      <c r="AX87" s="42" t="s">
        <v>109</v>
      </c>
      <c r="AY87" s="157" t="s">
        <v>110</v>
      </c>
      <c r="AZ87" s="158" t="s">
        <v>1313</v>
      </c>
      <c r="BA87" s="113" t="s">
        <v>136</v>
      </c>
      <c r="BB87" s="113" t="s">
        <v>109</v>
      </c>
      <c r="BC87" s="42" t="s">
        <v>574</v>
      </c>
      <c r="BD87" s="115">
        <v>45166.676030092596</v>
      </c>
      <c r="BE87" s="113" t="s">
        <v>1314</v>
      </c>
      <c r="BI87">
        <v>99</v>
      </c>
      <c r="BJ87" t="s">
        <v>105</v>
      </c>
      <c r="BK87" s="1">
        <v>44991</v>
      </c>
      <c r="BL87" t="s">
        <v>1320</v>
      </c>
      <c r="BM87" t="s">
        <v>985</v>
      </c>
      <c r="BN87" t="s">
        <v>108</v>
      </c>
      <c r="BO87" t="s">
        <v>162</v>
      </c>
      <c r="BP87">
        <v>7.0000000000000007E-2</v>
      </c>
      <c r="BQ87">
        <v>7.0000000000000007E-2</v>
      </c>
      <c r="BR87" t="s">
        <v>812</v>
      </c>
      <c r="BS87" t="s">
        <v>1321</v>
      </c>
      <c r="BT87" t="s">
        <v>631</v>
      </c>
      <c r="BU87" s="45">
        <v>45005.509409722225</v>
      </c>
    </row>
    <row r="88" spans="7:73" ht="15.75">
      <c r="G88" s="42">
        <v>829</v>
      </c>
      <c r="H88" s="113" t="s">
        <v>109</v>
      </c>
      <c r="I88" s="42" t="s">
        <v>867</v>
      </c>
      <c r="J88" s="42" t="s">
        <v>1317</v>
      </c>
      <c r="K88" s="127">
        <v>45162</v>
      </c>
      <c r="L88" s="113" t="s">
        <v>108</v>
      </c>
      <c r="M88" s="42" t="s">
        <v>108</v>
      </c>
      <c r="N88" s="42" t="s">
        <v>300</v>
      </c>
      <c r="O88" s="42" t="s">
        <v>111</v>
      </c>
      <c r="P88" s="42">
        <v>1.7</v>
      </c>
      <c r="Q88" s="42" t="s">
        <v>126</v>
      </c>
      <c r="R88" s="42" t="s">
        <v>397</v>
      </c>
      <c r="S88" s="42" t="s">
        <v>110</v>
      </c>
      <c r="T88" s="42" t="s">
        <v>397</v>
      </c>
      <c r="U88" s="42" t="s">
        <v>110</v>
      </c>
      <c r="V88" s="42" t="s">
        <v>110</v>
      </c>
      <c r="W88" s="42" t="s">
        <v>129</v>
      </c>
      <c r="X88" s="113">
        <v>100</v>
      </c>
      <c r="Y88" s="42" t="s">
        <v>130</v>
      </c>
      <c r="Z88" s="42" t="s">
        <v>166</v>
      </c>
      <c r="AA88" s="113" t="s">
        <v>110</v>
      </c>
      <c r="AB88" s="113" t="s">
        <v>110</v>
      </c>
      <c r="AC88" s="113" t="s">
        <v>109</v>
      </c>
      <c r="AD88" s="113" t="s">
        <v>109</v>
      </c>
      <c r="AE88" s="114">
        <v>45168</v>
      </c>
      <c r="AF88" s="114"/>
      <c r="AG88" s="114">
        <v>46264</v>
      </c>
      <c r="AH88" s="42">
        <v>0.23300000000000001</v>
      </c>
      <c r="AI88" s="42">
        <v>1.7</v>
      </c>
      <c r="AJ88" s="42">
        <v>1.829</v>
      </c>
      <c r="AK88" s="113" t="s">
        <v>870</v>
      </c>
      <c r="AL88" s="113" t="s">
        <v>133</v>
      </c>
      <c r="AM88" s="113" t="s">
        <v>110</v>
      </c>
      <c r="AN88" s="42" t="s">
        <v>109</v>
      </c>
      <c r="AO88" s="113" t="s">
        <v>867</v>
      </c>
      <c r="AP88" s="113" t="s">
        <v>110</v>
      </c>
      <c r="AQ88" s="113" t="s">
        <v>109</v>
      </c>
      <c r="AR88" s="42" t="s">
        <v>312</v>
      </c>
      <c r="AS88" s="42" t="s">
        <v>109</v>
      </c>
      <c r="AT88" t="s">
        <v>109</v>
      </c>
      <c r="AU88" s="42" t="s">
        <v>109</v>
      </c>
      <c r="AV88" s="42" t="s">
        <v>109</v>
      </c>
      <c r="AW88" s="42" t="s">
        <v>110</v>
      </c>
      <c r="AX88" s="42" t="s">
        <v>109</v>
      </c>
      <c r="AY88" s="157" t="s">
        <v>110</v>
      </c>
      <c r="AZ88" s="158" t="s">
        <v>1318</v>
      </c>
      <c r="BA88" s="113" t="s">
        <v>136</v>
      </c>
      <c r="BB88" s="113" t="s">
        <v>109</v>
      </c>
      <c r="BC88" s="42" t="s">
        <v>574</v>
      </c>
      <c r="BD88" s="115">
        <v>45166.676030092596</v>
      </c>
      <c r="BE88" s="113" t="s">
        <v>1319</v>
      </c>
      <c r="BI88">
        <v>98</v>
      </c>
      <c r="BJ88" t="s">
        <v>105</v>
      </c>
      <c r="BK88" s="1">
        <v>44988</v>
      </c>
      <c r="BL88" t="s">
        <v>1330</v>
      </c>
      <c r="BM88" t="s">
        <v>106</v>
      </c>
      <c r="BN88" t="s">
        <v>108</v>
      </c>
      <c r="BO88" t="s">
        <v>162</v>
      </c>
      <c r="BP88">
        <v>0.01</v>
      </c>
      <c r="BQ88">
        <v>0.01</v>
      </c>
      <c r="BR88" t="s">
        <v>812</v>
      </c>
      <c r="BS88" t="s">
        <v>1331</v>
      </c>
      <c r="BT88" t="s">
        <v>631</v>
      </c>
      <c r="BU88" s="45">
        <v>45005.509409722225</v>
      </c>
    </row>
    <row r="89" spans="7:73" ht="15.75">
      <c r="G89" s="42">
        <v>828</v>
      </c>
      <c r="H89" s="113" t="s">
        <v>109</v>
      </c>
      <c r="I89" s="42" t="s">
        <v>1019</v>
      </c>
      <c r="J89" s="42" t="s">
        <v>1322</v>
      </c>
      <c r="K89" s="127">
        <v>45161</v>
      </c>
      <c r="L89" s="113" t="s">
        <v>1323</v>
      </c>
      <c r="M89" s="42" t="s">
        <v>1324</v>
      </c>
      <c r="N89" s="42" t="s">
        <v>161</v>
      </c>
      <c r="O89" s="42" t="s">
        <v>162</v>
      </c>
      <c r="P89" s="42">
        <v>5</v>
      </c>
      <c r="Q89" s="42" t="s">
        <v>126</v>
      </c>
      <c r="R89" s="42" t="s">
        <v>253</v>
      </c>
      <c r="S89" s="42" t="s">
        <v>254</v>
      </c>
      <c r="T89" s="42" t="s">
        <v>253</v>
      </c>
      <c r="U89" s="42" t="s">
        <v>253</v>
      </c>
      <c r="V89" s="42" t="s">
        <v>1325</v>
      </c>
      <c r="W89" s="42" t="s">
        <v>255</v>
      </c>
      <c r="X89" s="113">
        <v>100</v>
      </c>
      <c r="Y89" s="42" t="s">
        <v>205</v>
      </c>
      <c r="Z89" s="42" t="s">
        <v>131</v>
      </c>
      <c r="AA89" s="113" t="s">
        <v>209</v>
      </c>
      <c r="AB89" s="113" t="s">
        <v>110</v>
      </c>
      <c r="AC89" s="113" t="s">
        <v>109</v>
      </c>
      <c r="AD89" s="113" t="s">
        <v>256</v>
      </c>
      <c r="AE89" s="114">
        <v>45168</v>
      </c>
      <c r="AF89" s="114">
        <v>45260</v>
      </c>
      <c r="AG89" s="114">
        <v>46264</v>
      </c>
      <c r="AH89" s="42">
        <v>5</v>
      </c>
      <c r="AI89" s="42">
        <v>36.435000000000002</v>
      </c>
      <c r="AJ89" s="42">
        <v>39.204999999999998</v>
      </c>
      <c r="AK89" s="113" t="s">
        <v>1326</v>
      </c>
      <c r="AL89" s="113" t="s">
        <v>133</v>
      </c>
      <c r="AM89" s="113" t="s">
        <v>110</v>
      </c>
      <c r="AN89" s="42" t="s">
        <v>246</v>
      </c>
      <c r="AO89" s="113" t="s">
        <v>1327</v>
      </c>
      <c r="AP89" s="113" t="s">
        <v>110</v>
      </c>
      <c r="AQ89" s="113" t="s">
        <v>109</v>
      </c>
      <c r="AR89" s="42" t="s">
        <v>110</v>
      </c>
      <c r="AS89" s="42" t="s">
        <v>206</v>
      </c>
      <c r="AT89" t="s">
        <v>259</v>
      </c>
      <c r="AU89" s="42" t="s">
        <v>109</v>
      </c>
      <c r="AV89" s="42" t="s">
        <v>109</v>
      </c>
      <c r="AW89" s="42" t="s">
        <v>110</v>
      </c>
      <c r="AX89" s="42" t="s">
        <v>109</v>
      </c>
      <c r="AY89" s="157" t="s">
        <v>110</v>
      </c>
      <c r="AZ89" s="158" t="s">
        <v>1328</v>
      </c>
      <c r="BA89" s="113" t="s">
        <v>136</v>
      </c>
      <c r="BB89" s="113" t="s">
        <v>109</v>
      </c>
      <c r="BC89" s="42" t="s">
        <v>574</v>
      </c>
      <c r="BD89" s="115">
        <v>45166.676030092596</v>
      </c>
      <c r="BE89" s="113" t="s">
        <v>1329</v>
      </c>
      <c r="BI89">
        <v>97</v>
      </c>
      <c r="BJ89" t="s">
        <v>105</v>
      </c>
      <c r="BK89" s="1">
        <v>44986</v>
      </c>
      <c r="BL89" t="s">
        <v>1340</v>
      </c>
      <c r="BM89" t="s">
        <v>847</v>
      </c>
      <c r="BN89" t="s">
        <v>108</v>
      </c>
      <c r="BO89" t="s">
        <v>162</v>
      </c>
      <c r="BP89">
        <v>1.8</v>
      </c>
      <c r="BQ89">
        <v>1.8</v>
      </c>
      <c r="BR89" t="s">
        <v>812</v>
      </c>
      <c r="BS89" t="s">
        <v>1341</v>
      </c>
      <c r="BT89" t="s">
        <v>631</v>
      </c>
      <c r="BU89" s="45">
        <v>45005.509409722225</v>
      </c>
    </row>
    <row r="90" spans="7:73" ht="15.75">
      <c r="G90" s="42">
        <v>827</v>
      </c>
      <c r="H90" s="113" t="s">
        <v>109</v>
      </c>
      <c r="I90" s="42" t="s">
        <v>1332</v>
      </c>
      <c r="J90" s="42" t="s">
        <v>1333</v>
      </c>
      <c r="K90" s="127">
        <v>45160</v>
      </c>
      <c r="L90" s="113" t="s">
        <v>403</v>
      </c>
      <c r="M90" s="42" t="s">
        <v>403</v>
      </c>
      <c r="N90" s="42" t="s">
        <v>124</v>
      </c>
      <c r="O90" s="42" t="s">
        <v>162</v>
      </c>
      <c r="P90" s="42">
        <v>2</v>
      </c>
      <c r="Q90" s="42" t="s">
        <v>126</v>
      </c>
      <c r="R90" s="42" t="s">
        <v>1334</v>
      </c>
      <c r="S90" s="42" t="s">
        <v>1335</v>
      </c>
      <c r="T90" s="42" t="s">
        <v>1334</v>
      </c>
      <c r="U90" s="42" t="s">
        <v>110</v>
      </c>
      <c r="V90" s="42" t="s">
        <v>1223</v>
      </c>
      <c r="W90" s="42" t="s">
        <v>129</v>
      </c>
      <c r="X90" s="113">
        <v>100</v>
      </c>
      <c r="Y90" s="42" t="s">
        <v>180</v>
      </c>
      <c r="Z90" s="42" t="s">
        <v>131</v>
      </c>
      <c r="AA90" s="113" t="s">
        <v>110</v>
      </c>
      <c r="AB90" s="113" t="s">
        <v>110</v>
      </c>
      <c r="AC90" s="113" t="s">
        <v>109</v>
      </c>
      <c r="AD90" s="113" t="s">
        <v>132</v>
      </c>
      <c r="AE90" s="114">
        <v>45163</v>
      </c>
      <c r="AF90" s="114">
        <v>45347</v>
      </c>
      <c r="AG90" s="114">
        <v>46259</v>
      </c>
      <c r="AH90" s="42">
        <v>2</v>
      </c>
      <c r="AI90" s="42">
        <v>14.612</v>
      </c>
      <c r="AJ90" s="42">
        <v>15.676</v>
      </c>
      <c r="AK90" s="113" t="s">
        <v>1336</v>
      </c>
      <c r="AL90" s="113" t="s">
        <v>167</v>
      </c>
      <c r="AM90" s="113" t="s">
        <v>110</v>
      </c>
      <c r="AN90" s="42" t="s">
        <v>109</v>
      </c>
      <c r="AO90" s="113" t="s">
        <v>1337</v>
      </c>
      <c r="AP90" s="113" t="s">
        <v>1332</v>
      </c>
      <c r="AQ90" s="113" t="s">
        <v>109</v>
      </c>
      <c r="AR90" s="42" t="s">
        <v>110</v>
      </c>
      <c r="AS90" s="42" t="s">
        <v>206</v>
      </c>
      <c r="AT90" t="s">
        <v>109</v>
      </c>
      <c r="AU90" s="42" t="s">
        <v>109</v>
      </c>
      <c r="AV90" s="42" t="s">
        <v>109</v>
      </c>
      <c r="AW90" s="42" t="s">
        <v>110</v>
      </c>
      <c r="AX90" s="42" t="s">
        <v>109</v>
      </c>
      <c r="AY90" s="157" t="s">
        <v>110</v>
      </c>
      <c r="AZ90" s="158" t="s">
        <v>1338</v>
      </c>
      <c r="BA90" s="113" t="s">
        <v>136</v>
      </c>
      <c r="BB90" s="113" t="s">
        <v>109</v>
      </c>
      <c r="BC90" s="42" t="s">
        <v>574</v>
      </c>
      <c r="BD90" s="115">
        <v>45166.676030092596</v>
      </c>
      <c r="BE90" s="113" t="s">
        <v>1339</v>
      </c>
      <c r="BI90">
        <v>96</v>
      </c>
      <c r="BJ90" t="s">
        <v>105</v>
      </c>
      <c r="BK90" s="1">
        <v>44980</v>
      </c>
      <c r="BL90" t="s">
        <v>1349</v>
      </c>
      <c r="BM90" t="s">
        <v>1350</v>
      </c>
      <c r="BN90" t="s">
        <v>108</v>
      </c>
      <c r="BO90" t="s">
        <v>162</v>
      </c>
      <c r="BP90">
        <v>1.45</v>
      </c>
      <c r="BQ90">
        <v>1.45</v>
      </c>
      <c r="BR90" t="s">
        <v>812</v>
      </c>
      <c r="BS90" t="s">
        <v>1351</v>
      </c>
      <c r="BT90" t="s">
        <v>631</v>
      </c>
      <c r="BU90" s="45">
        <v>45005.509409722225</v>
      </c>
    </row>
    <row r="91" spans="7:73" ht="15.75">
      <c r="G91" s="42">
        <v>826</v>
      </c>
      <c r="H91" s="113" t="s">
        <v>109</v>
      </c>
      <c r="I91" s="42" t="s">
        <v>1342</v>
      </c>
      <c r="J91" s="42" t="s">
        <v>1343</v>
      </c>
      <c r="K91" s="127">
        <v>45160</v>
      </c>
      <c r="L91" s="113" t="s">
        <v>108</v>
      </c>
      <c r="M91" s="42" t="s">
        <v>108</v>
      </c>
      <c r="N91" s="42" t="s">
        <v>110</v>
      </c>
      <c r="O91" s="42" t="s">
        <v>125</v>
      </c>
      <c r="P91" s="42">
        <v>130</v>
      </c>
      <c r="Q91" s="42" t="s">
        <v>126</v>
      </c>
      <c r="R91" s="42" t="s">
        <v>1344</v>
      </c>
      <c r="S91" s="42" t="s">
        <v>302</v>
      </c>
      <c r="T91" s="42" t="s">
        <v>1344</v>
      </c>
      <c r="U91" s="42" t="s">
        <v>110</v>
      </c>
      <c r="V91" s="42" t="s">
        <v>1212</v>
      </c>
      <c r="W91" s="42" t="s">
        <v>129</v>
      </c>
      <c r="X91" s="113">
        <v>100</v>
      </c>
      <c r="Y91" s="42" t="s">
        <v>309</v>
      </c>
      <c r="Z91" s="42" t="s">
        <v>166</v>
      </c>
      <c r="AA91" s="113" t="s">
        <v>110</v>
      </c>
      <c r="AB91" s="113" t="s">
        <v>110</v>
      </c>
      <c r="AC91" s="113" t="s">
        <v>109</v>
      </c>
      <c r="AD91" s="113" t="s">
        <v>132</v>
      </c>
      <c r="AE91" s="114">
        <v>45163</v>
      </c>
      <c r="AF91" s="114">
        <v>45347</v>
      </c>
      <c r="AG91" s="114">
        <v>46259</v>
      </c>
      <c r="AH91" s="42">
        <v>0.91</v>
      </c>
      <c r="AI91" s="42">
        <v>6.5</v>
      </c>
      <c r="AJ91" s="42">
        <v>7.02</v>
      </c>
      <c r="AK91" s="113" t="s">
        <v>1345</v>
      </c>
      <c r="AL91" s="113" t="s">
        <v>430</v>
      </c>
      <c r="AM91" s="113" t="s">
        <v>110</v>
      </c>
      <c r="AN91" s="42" t="s">
        <v>109</v>
      </c>
      <c r="AO91" s="113" t="s">
        <v>1346</v>
      </c>
      <c r="AP91" s="113" t="s">
        <v>1342</v>
      </c>
      <c r="AQ91" s="113" t="s">
        <v>109</v>
      </c>
      <c r="AR91" s="42" t="s">
        <v>134</v>
      </c>
      <c r="AS91" s="42" t="s">
        <v>109</v>
      </c>
      <c r="AT91" t="s">
        <v>109</v>
      </c>
      <c r="AU91" s="42" t="s">
        <v>109</v>
      </c>
      <c r="AV91" s="42" t="s">
        <v>109</v>
      </c>
      <c r="AW91" s="42" t="s">
        <v>110</v>
      </c>
      <c r="AX91" s="42" t="s">
        <v>109</v>
      </c>
      <c r="AY91" s="157" t="s">
        <v>110</v>
      </c>
      <c r="AZ91" s="158" t="s">
        <v>1347</v>
      </c>
      <c r="BA91" s="113" t="s">
        <v>136</v>
      </c>
      <c r="BB91" s="113" t="s">
        <v>109</v>
      </c>
      <c r="BC91" s="42" t="s">
        <v>574</v>
      </c>
      <c r="BD91" s="115">
        <v>45166.676030092596</v>
      </c>
      <c r="BE91" s="113" t="s">
        <v>1348</v>
      </c>
      <c r="BI91">
        <v>95</v>
      </c>
      <c r="BJ91" t="s">
        <v>105</v>
      </c>
      <c r="BK91" s="1">
        <v>44980</v>
      </c>
      <c r="BL91" t="s">
        <v>1358</v>
      </c>
      <c r="BM91" t="s">
        <v>1350</v>
      </c>
      <c r="BN91" t="s">
        <v>108</v>
      </c>
      <c r="BO91" t="s">
        <v>162</v>
      </c>
      <c r="BP91">
        <v>2</v>
      </c>
      <c r="BQ91">
        <v>2</v>
      </c>
      <c r="BR91" t="s">
        <v>812</v>
      </c>
      <c r="BS91" t="s">
        <v>1359</v>
      </c>
      <c r="BT91" t="s">
        <v>631</v>
      </c>
      <c r="BU91" s="45">
        <v>45005.509409722225</v>
      </c>
    </row>
    <row r="92" spans="7:73" ht="15.75">
      <c r="G92" s="42">
        <v>825</v>
      </c>
      <c r="H92" s="113" t="s">
        <v>109</v>
      </c>
      <c r="I92" s="42" t="s">
        <v>1352</v>
      </c>
      <c r="J92" s="42" t="s">
        <v>1353</v>
      </c>
      <c r="K92" s="127">
        <v>45159</v>
      </c>
      <c r="L92" s="113" t="s">
        <v>108</v>
      </c>
      <c r="M92" s="42" t="s">
        <v>108</v>
      </c>
      <c r="N92" s="42" t="s">
        <v>124</v>
      </c>
      <c r="O92" s="42" t="s">
        <v>162</v>
      </c>
      <c r="P92" s="42">
        <v>0.05</v>
      </c>
      <c r="Q92" s="42" t="s">
        <v>149</v>
      </c>
      <c r="R92" s="42" t="s">
        <v>163</v>
      </c>
      <c r="S92" s="42" t="s">
        <v>110</v>
      </c>
      <c r="T92" s="42" t="s">
        <v>110</v>
      </c>
      <c r="U92" s="42" t="s">
        <v>110</v>
      </c>
      <c r="V92" s="42" t="s">
        <v>110</v>
      </c>
      <c r="W92" s="42" t="s">
        <v>129</v>
      </c>
      <c r="X92" s="113">
        <v>100</v>
      </c>
      <c r="Y92" s="42" t="s">
        <v>180</v>
      </c>
      <c r="Z92" s="42" t="s">
        <v>225</v>
      </c>
      <c r="AA92" s="113" t="s">
        <v>110</v>
      </c>
      <c r="AB92" s="113" t="s">
        <v>110</v>
      </c>
      <c r="AC92" s="113" t="s">
        <v>109</v>
      </c>
      <c r="AD92" s="113" t="s">
        <v>132</v>
      </c>
      <c r="AE92" s="114">
        <v>45162</v>
      </c>
      <c r="AF92" s="114">
        <v>45346</v>
      </c>
      <c r="AG92" s="114">
        <v>45526</v>
      </c>
      <c r="AH92" s="42">
        <v>0.05</v>
      </c>
      <c r="AI92" s="42">
        <v>0.36499999999999999</v>
      </c>
      <c r="AJ92" s="42">
        <v>0.39200000000000002</v>
      </c>
      <c r="AK92" s="113" t="s">
        <v>1354</v>
      </c>
      <c r="AL92" s="113" t="s">
        <v>167</v>
      </c>
      <c r="AM92" s="113" t="s">
        <v>110</v>
      </c>
      <c r="AN92" s="42" t="s">
        <v>109</v>
      </c>
      <c r="AO92" s="113" t="s">
        <v>1355</v>
      </c>
      <c r="AP92" s="113" t="s">
        <v>1352</v>
      </c>
      <c r="AQ92" s="113" t="s">
        <v>109</v>
      </c>
      <c r="AR92" s="42" t="s">
        <v>110</v>
      </c>
      <c r="AS92" s="42" t="s">
        <v>109</v>
      </c>
      <c r="AT92" t="s">
        <v>1356</v>
      </c>
      <c r="AU92" s="42" t="s">
        <v>109</v>
      </c>
      <c r="AV92" s="42" t="s">
        <v>182</v>
      </c>
      <c r="AW92" s="42" t="s">
        <v>110</v>
      </c>
      <c r="AX92" s="42" t="s">
        <v>109</v>
      </c>
      <c r="AY92" s="157" t="s">
        <v>110</v>
      </c>
      <c r="AZ92" s="158" t="s">
        <v>109</v>
      </c>
      <c r="BA92" s="113" t="s">
        <v>136</v>
      </c>
      <c r="BB92" s="113" t="s">
        <v>109</v>
      </c>
      <c r="BC92" s="42" t="s">
        <v>574</v>
      </c>
      <c r="BD92" s="115">
        <v>45166.676030092596</v>
      </c>
      <c r="BE92" s="113" t="s">
        <v>1357</v>
      </c>
      <c r="BI92">
        <v>94</v>
      </c>
      <c r="BJ92" t="s">
        <v>105</v>
      </c>
      <c r="BK92" s="1">
        <v>44979</v>
      </c>
      <c r="BL92" t="s">
        <v>1362</v>
      </c>
      <c r="BM92" t="s">
        <v>1350</v>
      </c>
      <c r="BN92" t="s">
        <v>108</v>
      </c>
      <c r="BO92" t="s">
        <v>162</v>
      </c>
      <c r="BP92">
        <v>0.6</v>
      </c>
      <c r="BQ92">
        <v>0.6</v>
      </c>
      <c r="BR92" t="s">
        <v>812</v>
      </c>
      <c r="BS92" t="s">
        <v>1363</v>
      </c>
      <c r="BT92" t="s">
        <v>631</v>
      </c>
      <c r="BU92" s="45">
        <v>45005.509409722225</v>
      </c>
    </row>
    <row r="93" spans="7:73" ht="15.75">
      <c r="G93" s="42">
        <v>824</v>
      </c>
      <c r="H93" s="113" t="s">
        <v>109</v>
      </c>
      <c r="I93" s="42" t="s">
        <v>1352</v>
      </c>
      <c r="J93" s="42" t="s">
        <v>1360</v>
      </c>
      <c r="K93" s="127">
        <v>45159</v>
      </c>
      <c r="L93" s="113" t="s">
        <v>108</v>
      </c>
      <c r="M93" s="42" t="s">
        <v>108</v>
      </c>
      <c r="N93" s="42" t="s">
        <v>124</v>
      </c>
      <c r="O93" s="42" t="s">
        <v>154</v>
      </c>
      <c r="P93" s="42">
        <v>1.915</v>
      </c>
      <c r="Q93" s="42" t="s">
        <v>149</v>
      </c>
      <c r="R93" s="42" t="s">
        <v>163</v>
      </c>
      <c r="S93" s="42" t="s">
        <v>110</v>
      </c>
      <c r="T93" s="42" t="s">
        <v>110</v>
      </c>
      <c r="U93" s="42" t="s">
        <v>110</v>
      </c>
      <c r="V93" s="42" t="s">
        <v>110</v>
      </c>
      <c r="W93" s="42" t="s">
        <v>129</v>
      </c>
      <c r="X93" s="113">
        <v>100</v>
      </c>
      <c r="Y93" s="42" t="s">
        <v>180</v>
      </c>
      <c r="Z93" s="42" t="s">
        <v>225</v>
      </c>
      <c r="AA93" s="113" t="s">
        <v>110</v>
      </c>
      <c r="AB93" s="113" t="s">
        <v>110</v>
      </c>
      <c r="AC93" s="113" t="s">
        <v>109</v>
      </c>
      <c r="AD93" s="113" t="s">
        <v>132</v>
      </c>
      <c r="AE93" s="114">
        <v>45162</v>
      </c>
      <c r="AF93" s="114">
        <v>45346</v>
      </c>
      <c r="AG93" s="114">
        <v>45526</v>
      </c>
      <c r="AH93" s="42">
        <v>0.245</v>
      </c>
      <c r="AI93" s="42">
        <v>1.7809999999999999</v>
      </c>
      <c r="AJ93" s="42">
        <v>1.915</v>
      </c>
      <c r="AK93" s="113" t="s">
        <v>1354</v>
      </c>
      <c r="AL93" s="113" t="s">
        <v>167</v>
      </c>
      <c r="AM93" s="113" t="s">
        <v>110</v>
      </c>
      <c r="AN93" s="42" t="s">
        <v>109</v>
      </c>
      <c r="AO93" s="113" t="s">
        <v>1355</v>
      </c>
      <c r="AP93" s="113" t="s">
        <v>1352</v>
      </c>
      <c r="AQ93" s="113" t="s">
        <v>109</v>
      </c>
      <c r="AR93" s="42" t="s">
        <v>110</v>
      </c>
      <c r="AS93" s="42" t="s">
        <v>109</v>
      </c>
      <c r="AT93" t="s">
        <v>1356</v>
      </c>
      <c r="AU93" s="42" t="s">
        <v>109</v>
      </c>
      <c r="AV93" s="42" t="s">
        <v>182</v>
      </c>
      <c r="AW93" s="42" t="s">
        <v>110</v>
      </c>
      <c r="AX93" s="42" t="s">
        <v>109</v>
      </c>
      <c r="AY93" s="157" t="s">
        <v>110</v>
      </c>
      <c r="AZ93" s="158" t="s">
        <v>109</v>
      </c>
      <c r="BA93" s="113" t="s">
        <v>136</v>
      </c>
      <c r="BB93" s="113" t="s">
        <v>109</v>
      </c>
      <c r="BC93" s="42" t="s">
        <v>574</v>
      </c>
      <c r="BD93" s="115">
        <v>45166.676030092596</v>
      </c>
      <c r="BE93" s="113" t="s">
        <v>1361</v>
      </c>
      <c r="BI93">
        <v>93</v>
      </c>
      <c r="BJ93" t="s">
        <v>105</v>
      </c>
      <c r="BK93" s="1">
        <v>44972</v>
      </c>
      <c r="BL93" t="s">
        <v>1366</v>
      </c>
      <c r="BM93" t="s">
        <v>804</v>
      </c>
      <c r="BN93" t="s">
        <v>108</v>
      </c>
      <c r="BO93" t="s">
        <v>162</v>
      </c>
      <c r="BP93">
        <v>0.5</v>
      </c>
      <c r="BQ93">
        <v>0.5</v>
      </c>
      <c r="BR93" t="s">
        <v>812</v>
      </c>
      <c r="BS93" t="s">
        <v>1367</v>
      </c>
      <c r="BT93" t="s">
        <v>631</v>
      </c>
      <c r="BU93" s="45">
        <v>45005.509409722225</v>
      </c>
    </row>
    <row r="94" spans="7:73" ht="15.75">
      <c r="G94" s="42">
        <v>823</v>
      </c>
      <c r="H94" s="113" t="s">
        <v>109</v>
      </c>
      <c r="I94" s="42" t="s">
        <v>1352</v>
      </c>
      <c r="J94" s="42" t="s">
        <v>1364</v>
      </c>
      <c r="K94" s="127">
        <v>45159</v>
      </c>
      <c r="L94" s="113" t="s">
        <v>108</v>
      </c>
      <c r="M94" s="42" t="s">
        <v>108</v>
      </c>
      <c r="N94" s="42" t="s">
        <v>124</v>
      </c>
      <c r="O94" s="42" t="s">
        <v>111</v>
      </c>
      <c r="P94" s="42">
        <v>0.41</v>
      </c>
      <c r="Q94" s="42" t="s">
        <v>149</v>
      </c>
      <c r="R94" s="42" t="s">
        <v>163</v>
      </c>
      <c r="S94" s="42" t="s">
        <v>110</v>
      </c>
      <c r="T94" s="42" t="s">
        <v>110</v>
      </c>
      <c r="U94" s="42" t="s">
        <v>110</v>
      </c>
      <c r="V94" s="42" t="s">
        <v>110</v>
      </c>
      <c r="W94" s="42" t="s">
        <v>129</v>
      </c>
      <c r="X94" s="113">
        <v>100</v>
      </c>
      <c r="Y94" s="42" t="s">
        <v>180</v>
      </c>
      <c r="Z94" s="42" t="s">
        <v>225</v>
      </c>
      <c r="AA94" s="113" t="s">
        <v>110</v>
      </c>
      <c r="AB94" s="113" t="s">
        <v>110</v>
      </c>
      <c r="AC94" s="113" t="s">
        <v>109</v>
      </c>
      <c r="AD94" s="113" t="s">
        <v>132</v>
      </c>
      <c r="AE94" s="114">
        <v>45162</v>
      </c>
      <c r="AF94" s="114">
        <v>45346</v>
      </c>
      <c r="AG94" s="114">
        <v>45526</v>
      </c>
      <c r="AH94" s="42">
        <v>5.6000000000000001E-2</v>
      </c>
      <c r="AI94" s="42">
        <v>0.41</v>
      </c>
      <c r="AJ94" s="42">
        <v>0.441</v>
      </c>
      <c r="AK94" s="113" t="s">
        <v>1354</v>
      </c>
      <c r="AL94" s="113" t="s">
        <v>167</v>
      </c>
      <c r="AM94" s="113" t="s">
        <v>110</v>
      </c>
      <c r="AN94" s="42" t="s">
        <v>109</v>
      </c>
      <c r="AO94" s="113" t="s">
        <v>1355</v>
      </c>
      <c r="AP94" s="113" t="s">
        <v>1352</v>
      </c>
      <c r="AQ94" s="113" t="s">
        <v>109</v>
      </c>
      <c r="AR94" s="42" t="s">
        <v>110</v>
      </c>
      <c r="AS94" s="42" t="s">
        <v>109</v>
      </c>
      <c r="AT94" t="s">
        <v>1356</v>
      </c>
      <c r="AU94" s="42" t="s">
        <v>109</v>
      </c>
      <c r="AV94" s="42" t="s">
        <v>182</v>
      </c>
      <c r="AW94" s="42" t="s">
        <v>110</v>
      </c>
      <c r="AX94" s="42" t="s">
        <v>109</v>
      </c>
      <c r="AY94" s="157" t="s">
        <v>110</v>
      </c>
      <c r="AZ94" s="158" t="s">
        <v>109</v>
      </c>
      <c r="BA94" s="113" t="s">
        <v>136</v>
      </c>
      <c r="BB94" s="113" t="s">
        <v>109</v>
      </c>
      <c r="BC94" s="42" t="s">
        <v>574</v>
      </c>
      <c r="BD94" s="115">
        <v>45166.676030092596</v>
      </c>
      <c r="BE94" s="113" t="s">
        <v>1365</v>
      </c>
      <c r="BI94">
        <v>92</v>
      </c>
      <c r="BJ94" t="s">
        <v>105</v>
      </c>
      <c r="BK94" s="1">
        <v>44971</v>
      </c>
      <c r="BL94" t="s">
        <v>1375</v>
      </c>
      <c r="BM94" t="s">
        <v>1083</v>
      </c>
      <c r="BN94" t="s">
        <v>108</v>
      </c>
      <c r="BO94" t="s">
        <v>162</v>
      </c>
      <c r="BP94">
        <v>2</v>
      </c>
      <c r="BQ94">
        <v>2</v>
      </c>
      <c r="BR94" t="s">
        <v>126</v>
      </c>
      <c r="BS94" t="s">
        <v>1376</v>
      </c>
      <c r="BT94" t="s">
        <v>631</v>
      </c>
      <c r="BU94" s="45">
        <v>45005.509409722225</v>
      </c>
    </row>
    <row r="95" spans="7:73" ht="15.75">
      <c r="G95" s="42">
        <v>822</v>
      </c>
      <c r="H95" s="113" t="s">
        <v>109</v>
      </c>
      <c r="I95" s="42" t="s">
        <v>1368</v>
      </c>
      <c r="J95" s="42" t="s">
        <v>1369</v>
      </c>
      <c r="K95" s="127">
        <v>45159</v>
      </c>
      <c r="L95" s="113" t="s">
        <v>108</v>
      </c>
      <c r="M95" s="42" t="s">
        <v>108</v>
      </c>
      <c r="N95" s="42" t="s">
        <v>124</v>
      </c>
      <c r="O95" s="42" t="s">
        <v>125</v>
      </c>
      <c r="P95" s="42">
        <v>167.2</v>
      </c>
      <c r="Q95" s="42" t="s">
        <v>126</v>
      </c>
      <c r="R95" s="42" t="s">
        <v>1370</v>
      </c>
      <c r="S95" s="42" t="s">
        <v>302</v>
      </c>
      <c r="T95" s="42" t="s">
        <v>1370</v>
      </c>
      <c r="U95" s="42" t="s">
        <v>110</v>
      </c>
      <c r="V95" s="42" t="s">
        <v>812</v>
      </c>
      <c r="W95" s="42" t="s">
        <v>129</v>
      </c>
      <c r="X95" s="113">
        <v>100</v>
      </c>
      <c r="Y95" s="42" t="s">
        <v>309</v>
      </c>
      <c r="Z95" s="42" t="s">
        <v>166</v>
      </c>
      <c r="AA95" s="113" t="s">
        <v>110</v>
      </c>
      <c r="AB95" s="113" t="s">
        <v>110</v>
      </c>
      <c r="AC95" s="113" t="s">
        <v>109</v>
      </c>
      <c r="AD95" s="113" t="s">
        <v>132</v>
      </c>
      <c r="AE95" s="114">
        <v>45162</v>
      </c>
      <c r="AF95" s="114">
        <v>45346</v>
      </c>
      <c r="AG95" s="114">
        <v>46258</v>
      </c>
      <c r="AH95" s="42">
        <v>1.17</v>
      </c>
      <c r="AI95" s="42">
        <v>8.36</v>
      </c>
      <c r="AJ95" s="42">
        <v>9.0289999999999999</v>
      </c>
      <c r="AK95" s="113" t="s">
        <v>1371</v>
      </c>
      <c r="AL95" s="113" t="s">
        <v>167</v>
      </c>
      <c r="AM95" s="113" t="s">
        <v>110</v>
      </c>
      <c r="AN95" s="42" t="s">
        <v>109</v>
      </c>
      <c r="AO95" s="113" t="s">
        <v>1372</v>
      </c>
      <c r="AP95" s="113" t="s">
        <v>1368</v>
      </c>
      <c r="AQ95" s="113" t="s">
        <v>109</v>
      </c>
      <c r="AR95" s="42" t="s">
        <v>303</v>
      </c>
      <c r="AS95" s="42" t="s">
        <v>109</v>
      </c>
      <c r="AT95" t="s">
        <v>109</v>
      </c>
      <c r="AU95" s="42" t="s">
        <v>109</v>
      </c>
      <c r="AV95" s="42" t="s">
        <v>109</v>
      </c>
      <c r="AW95" s="42" t="s">
        <v>110</v>
      </c>
      <c r="AX95" s="42" t="s">
        <v>109</v>
      </c>
      <c r="AY95" s="157" t="s">
        <v>110</v>
      </c>
      <c r="AZ95" s="158" t="s">
        <v>1373</v>
      </c>
      <c r="BA95" s="113" t="s">
        <v>136</v>
      </c>
      <c r="BB95" s="113" t="s">
        <v>109</v>
      </c>
      <c r="BC95" s="42" t="s">
        <v>574</v>
      </c>
      <c r="BD95" s="115">
        <v>45166.676030092596</v>
      </c>
      <c r="BE95" s="113" t="s">
        <v>1374</v>
      </c>
      <c r="BI95">
        <v>91</v>
      </c>
      <c r="BJ95" t="s">
        <v>105</v>
      </c>
      <c r="BK95" s="1">
        <v>44965</v>
      </c>
      <c r="BL95" t="s">
        <v>1384</v>
      </c>
      <c r="BM95" t="s">
        <v>106</v>
      </c>
      <c r="BN95" t="s">
        <v>108</v>
      </c>
      <c r="BO95" t="s">
        <v>162</v>
      </c>
      <c r="BP95">
        <v>2E-3</v>
      </c>
      <c r="BQ95">
        <v>0</v>
      </c>
      <c r="BR95" t="s">
        <v>812</v>
      </c>
      <c r="BS95" t="s">
        <v>1385</v>
      </c>
      <c r="BT95" t="s">
        <v>631</v>
      </c>
      <c r="BU95" s="45">
        <v>45005.509409722225</v>
      </c>
    </row>
    <row r="96" spans="7:73" ht="15.75">
      <c r="G96" s="42">
        <v>821</v>
      </c>
      <c r="H96" s="113" t="s">
        <v>109</v>
      </c>
      <c r="I96" s="42" t="s">
        <v>1377</v>
      </c>
      <c r="J96" s="42" t="s">
        <v>1378</v>
      </c>
      <c r="K96" s="127">
        <v>45159</v>
      </c>
      <c r="L96" s="113" t="s">
        <v>108</v>
      </c>
      <c r="M96" s="42" t="s">
        <v>108</v>
      </c>
      <c r="N96" s="42" t="s">
        <v>124</v>
      </c>
      <c r="O96" s="42" t="s">
        <v>162</v>
      </c>
      <c r="P96" s="42">
        <v>1.3</v>
      </c>
      <c r="Q96" s="42" t="s">
        <v>126</v>
      </c>
      <c r="R96" s="42" t="s">
        <v>514</v>
      </c>
      <c r="S96" s="42" t="s">
        <v>1379</v>
      </c>
      <c r="T96" s="42" t="s">
        <v>514</v>
      </c>
      <c r="U96" s="42" t="s">
        <v>110</v>
      </c>
      <c r="V96" s="42" t="s">
        <v>1212</v>
      </c>
      <c r="W96" s="42" t="s">
        <v>129</v>
      </c>
      <c r="X96" s="113">
        <v>100</v>
      </c>
      <c r="Y96" s="42" t="s">
        <v>180</v>
      </c>
      <c r="Z96" s="42" t="s">
        <v>131</v>
      </c>
      <c r="AA96" s="113" t="s">
        <v>110</v>
      </c>
      <c r="AB96" s="113" t="s">
        <v>110</v>
      </c>
      <c r="AC96" s="113" t="s">
        <v>109</v>
      </c>
      <c r="AD96" s="113" t="s">
        <v>132</v>
      </c>
      <c r="AE96" s="114">
        <v>45162</v>
      </c>
      <c r="AF96" s="114">
        <v>45346</v>
      </c>
      <c r="AG96" s="114">
        <v>46258</v>
      </c>
      <c r="AH96" s="42">
        <v>1.3</v>
      </c>
      <c r="AI96" s="42">
        <v>9.4819999999999993</v>
      </c>
      <c r="AJ96" s="42">
        <v>10.191000000000001</v>
      </c>
      <c r="AK96" s="113" t="s">
        <v>1380</v>
      </c>
      <c r="AL96" s="113" t="s">
        <v>167</v>
      </c>
      <c r="AM96" s="113" t="s">
        <v>110</v>
      </c>
      <c r="AN96" s="42" t="s">
        <v>109</v>
      </c>
      <c r="AO96" s="113" t="s">
        <v>1381</v>
      </c>
      <c r="AP96" s="113" t="s">
        <v>1377</v>
      </c>
      <c r="AQ96" s="113" t="s">
        <v>109</v>
      </c>
      <c r="AR96" s="42" t="s">
        <v>110</v>
      </c>
      <c r="AS96" s="42" t="s">
        <v>109</v>
      </c>
      <c r="AT96" t="s">
        <v>109</v>
      </c>
      <c r="AU96" s="42" t="s">
        <v>109</v>
      </c>
      <c r="AV96" s="42" t="s">
        <v>109</v>
      </c>
      <c r="AW96" s="42" t="s">
        <v>110</v>
      </c>
      <c r="AX96" s="42" t="s">
        <v>109</v>
      </c>
      <c r="AY96" s="157" t="s">
        <v>110</v>
      </c>
      <c r="AZ96" s="158" t="s">
        <v>1382</v>
      </c>
      <c r="BA96" s="113" t="s">
        <v>136</v>
      </c>
      <c r="BB96" s="113" t="s">
        <v>109</v>
      </c>
      <c r="BC96" s="42" t="s">
        <v>574</v>
      </c>
      <c r="BD96" s="115">
        <v>45166.676030092596</v>
      </c>
      <c r="BE96" s="113" t="s">
        <v>1383</v>
      </c>
      <c r="BI96">
        <v>90</v>
      </c>
      <c r="BJ96" t="s">
        <v>105</v>
      </c>
      <c r="BK96" s="1">
        <v>44963</v>
      </c>
      <c r="BL96" t="s">
        <v>1393</v>
      </c>
      <c r="BM96" t="s">
        <v>847</v>
      </c>
      <c r="BN96" t="s">
        <v>108</v>
      </c>
      <c r="BO96" t="s">
        <v>162</v>
      </c>
      <c r="BP96">
        <v>1</v>
      </c>
      <c r="BQ96">
        <v>0.5</v>
      </c>
      <c r="BR96" t="s">
        <v>812</v>
      </c>
      <c r="BS96" t="s">
        <v>1394</v>
      </c>
      <c r="BT96" t="s">
        <v>631</v>
      </c>
      <c r="BU96" s="45">
        <v>45005.509409722225</v>
      </c>
    </row>
    <row r="97" spans="7:73" ht="15.75">
      <c r="G97" s="42">
        <v>820</v>
      </c>
      <c r="H97" s="113" t="s">
        <v>1386</v>
      </c>
      <c r="I97" s="42" t="s">
        <v>1350</v>
      </c>
      <c r="J97" s="42" t="s">
        <v>1387</v>
      </c>
      <c r="K97" s="127">
        <v>45154</v>
      </c>
      <c r="L97" s="113" t="s">
        <v>1097</v>
      </c>
      <c r="M97" s="42" t="s">
        <v>1388</v>
      </c>
      <c r="N97" s="42" t="s">
        <v>161</v>
      </c>
      <c r="O97" s="42" t="s">
        <v>162</v>
      </c>
      <c r="P97" s="42">
        <v>3</v>
      </c>
      <c r="Q97" s="42" t="s">
        <v>126</v>
      </c>
      <c r="R97" s="42" t="s">
        <v>1389</v>
      </c>
      <c r="S97" s="42" t="s">
        <v>110</v>
      </c>
      <c r="T97" s="42" t="s">
        <v>110</v>
      </c>
      <c r="U97" s="42" t="s">
        <v>1389</v>
      </c>
      <c r="V97" s="42" t="s">
        <v>110</v>
      </c>
      <c r="W97" s="42" t="s">
        <v>255</v>
      </c>
      <c r="X97" s="113"/>
      <c r="Y97" s="42" t="s">
        <v>165</v>
      </c>
      <c r="Z97" s="42" t="s">
        <v>225</v>
      </c>
      <c r="AA97" s="113" t="s">
        <v>209</v>
      </c>
      <c r="AB97" s="113" t="s">
        <v>110</v>
      </c>
      <c r="AC97" s="113" t="s">
        <v>109</v>
      </c>
      <c r="AD97" s="113" t="s">
        <v>256</v>
      </c>
      <c r="AE97" s="114">
        <v>45161</v>
      </c>
      <c r="AF97" s="114">
        <v>45254</v>
      </c>
      <c r="AG97" s="114">
        <v>46257</v>
      </c>
      <c r="AH97" s="42">
        <v>3</v>
      </c>
      <c r="AI97" s="42">
        <v>21.998999999999999</v>
      </c>
      <c r="AJ97" s="42">
        <v>23.49</v>
      </c>
      <c r="AK97" s="113" t="s">
        <v>1390</v>
      </c>
      <c r="AL97" s="113" t="s">
        <v>430</v>
      </c>
      <c r="AM97" s="113" t="s">
        <v>110</v>
      </c>
      <c r="AN97" s="42" t="s">
        <v>109</v>
      </c>
      <c r="AO97" s="113" t="s">
        <v>1391</v>
      </c>
      <c r="AP97" s="113" t="s">
        <v>110</v>
      </c>
      <c r="AQ97" s="113" t="s">
        <v>1350</v>
      </c>
      <c r="AR97" s="42" t="s">
        <v>110</v>
      </c>
      <c r="AS97" s="42" t="s">
        <v>109</v>
      </c>
      <c r="AT97" t="s">
        <v>259</v>
      </c>
      <c r="AU97" s="42" t="s">
        <v>109</v>
      </c>
      <c r="AV97" s="42" t="s">
        <v>109</v>
      </c>
      <c r="AW97" s="42" t="s">
        <v>110</v>
      </c>
      <c r="AX97" s="42" t="s">
        <v>109</v>
      </c>
      <c r="AY97" s="157" t="s">
        <v>110</v>
      </c>
      <c r="AZ97" s="158" t="s">
        <v>109</v>
      </c>
      <c r="BA97" s="113" t="s">
        <v>136</v>
      </c>
      <c r="BB97" s="113" t="s">
        <v>109</v>
      </c>
      <c r="BC97" s="42" t="s">
        <v>523</v>
      </c>
      <c r="BD97" s="115">
        <v>45159.596678240741</v>
      </c>
      <c r="BE97" s="113" t="s">
        <v>1392</v>
      </c>
      <c r="BI97">
        <v>89</v>
      </c>
      <c r="BJ97" t="s">
        <v>105</v>
      </c>
      <c r="BK97" s="1">
        <v>44958</v>
      </c>
      <c r="BL97" t="s">
        <v>1401</v>
      </c>
      <c r="BM97" t="s">
        <v>804</v>
      </c>
      <c r="BN97" t="s">
        <v>108</v>
      </c>
      <c r="BO97" t="s">
        <v>162</v>
      </c>
      <c r="BP97">
        <v>0.2</v>
      </c>
      <c r="BQ97">
        <v>0.2</v>
      </c>
      <c r="BR97" t="s">
        <v>812</v>
      </c>
      <c r="BS97" t="s">
        <v>1402</v>
      </c>
      <c r="BT97" t="s">
        <v>631</v>
      </c>
      <c r="BU97" s="45">
        <v>45005.509409722225</v>
      </c>
    </row>
    <row r="98" spans="7:73" ht="15.75">
      <c r="G98" s="42">
        <v>819</v>
      </c>
      <c r="H98" s="113" t="s">
        <v>109</v>
      </c>
      <c r="I98" s="42" t="s">
        <v>1395</v>
      </c>
      <c r="J98" s="42" t="s">
        <v>1396</v>
      </c>
      <c r="K98" s="127">
        <v>45154</v>
      </c>
      <c r="L98" s="113" t="s">
        <v>108</v>
      </c>
      <c r="M98" s="42" t="s">
        <v>108</v>
      </c>
      <c r="N98" s="42" t="s">
        <v>300</v>
      </c>
      <c r="O98" s="42" t="s">
        <v>111</v>
      </c>
      <c r="P98" s="42">
        <v>2.9</v>
      </c>
      <c r="Q98" s="42" t="s">
        <v>126</v>
      </c>
      <c r="R98" s="42" t="s">
        <v>436</v>
      </c>
      <c r="S98" s="42" t="s">
        <v>110</v>
      </c>
      <c r="T98" s="42" t="s">
        <v>436</v>
      </c>
      <c r="U98" s="42" t="s">
        <v>110</v>
      </c>
      <c r="V98" s="42" t="s">
        <v>110</v>
      </c>
      <c r="W98" s="42" t="s">
        <v>129</v>
      </c>
      <c r="X98" s="113">
        <v>100</v>
      </c>
      <c r="Y98" s="42" t="s">
        <v>130</v>
      </c>
      <c r="Z98" s="42" t="s">
        <v>166</v>
      </c>
      <c r="AA98" s="113" t="s">
        <v>110</v>
      </c>
      <c r="AB98" s="113" t="s">
        <v>110</v>
      </c>
      <c r="AC98" s="113" t="s">
        <v>109</v>
      </c>
      <c r="AD98" s="113" t="s">
        <v>132</v>
      </c>
      <c r="AE98" s="114">
        <v>45161</v>
      </c>
      <c r="AF98" s="114">
        <v>45192</v>
      </c>
      <c r="AG98" s="114">
        <v>46257</v>
      </c>
      <c r="AH98" s="42">
        <v>0.39400000000000002</v>
      </c>
      <c r="AI98" s="42">
        <v>2.9</v>
      </c>
      <c r="AJ98" s="42">
        <v>3.097</v>
      </c>
      <c r="AK98" s="113" t="s">
        <v>1397</v>
      </c>
      <c r="AL98" s="113" t="s">
        <v>133</v>
      </c>
      <c r="AM98" s="113" t="s">
        <v>110</v>
      </c>
      <c r="AN98" s="42" t="s">
        <v>109</v>
      </c>
      <c r="AO98" s="113" t="s">
        <v>1395</v>
      </c>
      <c r="AP98" s="113" t="s">
        <v>110</v>
      </c>
      <c r="AQ98" s="113" t="s">
        <v>109</v>
      </c>
      <c r="AR98" s="42" t="s">
        <v>1398</v>
      </c>
      <c r="AS98" s="42" t="s">
        <v>109</v>
      </c>
      <c r="AT98" t="s">
        <v>109</v>
      </c>
      <c r="AU98" s="42" t="s">
        <v>109</v>
      </c>
      <c r="AV98" s="42" t="s">
        <v>109</v>
      </c>
      <c r="AW98" s="42" t="s">
        <v>110</v>
      </c>
      <c r="AX98" s="42" t="s">
        <v>109</v>
      </c>
      <c r="AY98" s="157" t="s">
        <v>110</v>
      </c>
      <c r="AZ98" s="158" t="s">
        <v>1399</v>
      </c>
      <c r="BA98" s="113" t="s">
        <v>136</v>
      </c>
      <c r="BB98" s="113" t="s">
        <v>109</v>
      </c>
      <c r="BC98" s="42" t="s">
        <v>523</v>
      </c>
      <c r="BD98" s="115">
        <v>45159.596678240741</v>
      </c>
      <c r="BE98" s="113" t="s">
        <v>1400</v>
      </c>
      <c r="BI98">
        <v>88</v>
      </c>
      <c r="BJ98" t="s">
        <v>105</v>
      </c>
      <c r="BK98" s="1">
        <v>44956</v>
      </c>
      <c r="BL98" t="s">
        <v>1408</v>
      </c>
      <c r="BM98" t="s">
        <v>985</v>
      </c>
      <c r="BN98" t="s">
        <v>108</v>
      </c>
      <c r="BO98" t="s">
        <v>162</v>
      </c>
      <c r="BP98">
        <v>5.3999999999999999E-2</v>
      </c>
      <c r="BQ98">
        <v>0.05</v>
      </c>
      <c r="BR98" t="s">
        <v>812</v>
      </c>
      <c r="BS98" t="s">
        <v>1409</v>
      </c>
      <c r="BT98" t="s">
        <v>631</v>
      </c>
      <c r="BU98" s="45">
        <v>45005.509409722225</v>
      </c>
    </row>
    <row r="99" spans="7:73" ht="15.75">
      <c r="G99" s="42">
        <v>818</v>
      </c>
      <c r="H99" s="113" t="s">
        <v>109</v>
      </c>
      <c r="I99" s="42" t="s">
        <v>1403</v>
      </c>
      <c r="J99" s="42" t="s">
        <v>1404</v>
      </c>
      <c r="K99" s="127">
        <v>45153</v>
      </c>
      <c r="L99" s="113" t="s">
        <v>108</v>
      </c>
      <c r="M99" s="42" t="s">
        <v>108</v>
      </c>
      <c r="N99" s="42" t="s">
        <v>124</v>
      </c>
      <c r="O99" s="42" t="s">
        <v>111</v>
      </c>
      <c r="P99" s="42">
        <v>5</v>
      </c>
      <c r="Q99" s="42" t="s">
        <v>126</v>
      </c>
      <c r="R99" s="42" t="s">
        <v>224</v>
      </c>
      <c r="S99" s="42" t="s">
        <v>110</v>
      </c>
      <c r="T99" s="42" t="s">
        <v>224</v>
      </c>
      <c r="U99" s="42" t="s">
        <v>110</v>
      </c>
      <c r="V99" s="42" t="s">
        <v>110</v>
      </c>
      <c r="W99" s="42" t="s">
        <v>129</v>
      </c>
      <c r="X99" s="113">
        <v>100</v>
      </c>
      <c r="Y99" s="42" t="s">
        <v>205</v>
      </c>
      <c r="Z99" s="42" t="s">
        <v>166</v>
      </c>
      <c r="AA99" s="113" t="s">
        <v>110</v>
      </c>
      <c r="AB99" s="113" t="s">
        <v>110</v>
      </c>
      <c r="AC99" s="113" t="s">
        <v>109</v>
      </c>
      <c r="AD99" s="113" t="s">
        <v>132</v>
      </c>
      <c r="AE99" s="114">
        <v>45160</v>
      </c>
      <c r="AF99" s="114">
        <v>45344</v>
      </c>
      <c r="AG99" s="114">
        <v>46256</v>
      </c>
      <c r="AH99" s="42">
        <v>0.68500000000000005</v>
      </c>
      <c r="AI99" s="42">
        <v>5</v>
      </c>
      <c r="AJ99" s="42">
        <v>5.35</v>
      </c>
      <c r="AK99" s="113" t="s">
        <v>1405</v>
      </c>
      <c r="AL99" s="113" t="s">
        <v>133</v>
      </c>
      <c r="AM99" s="113" t="s">
        <v>110</v>
      </c>
      <c r="AN99" s="42" t="s">
        <v>109</v>
      </c>
      <c r="AO99" s="113" t="s">
        <v>1403</v>
      </c>
      <c r="AP99" s="113" t="s">
        <v>110</v>
      </c>
      <c r="AQ99" s="113" t="s">
        <v>109</v>
      </c>
      <c r="AR99" s="42" t="s">
        <v>110</v>
      </c>
      <c r="AS99" s="42" t="s">
        <v>206</v>
      </c>
      <c r="AT99" t="s">
        <v>109</v>
      </c>
      <c r="AU99" s="42" t="s">
        <v>109</v>
      </c>
      <c r="AV99" s="42" t="s">
        <v>109</v>
      </c>
      <c r="AW99" s="42" t="s">
        <v>110</v>
      </c>
      <c r="AX99" s="42" t="s">
        <v>109</v>
      </c>
      <c r="AY99" s="157" t="s">
        <v>110</v>
      </c>
      <c r="AZ99" s="158" t="s">
        <v>1406</v>
      </c>
      <c r="BA99" s="113" t="s">
        <v>136</v>
      </c>
      <c r="BB99" s="113" t="s">
        <v>109</v>
      </c>
      <c r="BC99" s="42" t="s">
        <v>523</v>
      </c>
      <c r="BD99" s="115">
        <v>45159.596678240741</v>
      </c>
      <c r="BE99" s="113" t="s">
        <v>1407</v>
      </c>
      <c r="BI99">
        <v>87</v>
      </c>
      <c r="BJ99" t="s">
        <v>105</v>
      </c>
      <c r="BK99" s="1">
        <v>44939</v>
      </c>
      <c r="BL99" t="s">
        <v>1411</v>
      </c>
      <c r="BM99" t="s">
        <v>1412</v>
      </c>
      <c r="BN99" t="s">
        <v>108</v>
      </c>
      <c r="BO99" t="s">
        <v>162</v>
      </c>
      <c r="BP99">
        <v>0.2</v>
      </c>
      <c r="BQ99">
        <v>0.2</v>
      </c>
      <c r="BR99" t="s">
        <v>812</v>
      </c>
      <c r="BS99" t="s">
        <v>1413</v>
      </c>
      <c r="BT99" t="s">
        <v>631</v>
      </c>
      <c r="BU99" s="45">
        <v>45005.509409722225</v>
      </c>
    </row>
    <row r="100" spans="7:73" ht="15.75">
      <c r="G100" s="42">
        <v>817</v>
      </c>
      <c r="H100" s="113" t="s">
        <v>109</v>
      </c>
      <c r="I100" s="42" t="s">
        <v>506</v>
      </c>
      <c r="J100" s="42" t="s">
        <v>505</v>
      </c>
      <c r="K100" s="127">
        <v>45152</v>
      </c>
      <c r="L100" s="113" t="s">
        <v>108</v>
      </c>
      <c r="M100" s="42" t="s">
        <v>108</v>
      </c>
      <c r="N100" s="42" t="s">
        <v>110</v>
      </c>
      <c r="O100" s="42" t="s">
        <v>162</v>
      </c>
      <c r="P100" s="42">
        <v>0.5</v>
      </c>
      <c r="Q100" s="42" t="s">
        <v>1410</v>
      </c>
      <c r="R100" s="42" t="s">
        <v>372</v>
      </c>
      <c r="S100" s="42" t="s">
        <v>110</v>
      </c>
      <c r="T100" s="42" t="s">
        <v>514</v>
      </c>
      <c r="U100" s="42" t="s">
        <v>514</v>
      </c>
      <c r="V100" s="42" t="s">
        <v>110</v>
      </c>
      <c r="W100" s="42" t="s">
        <v>129</v>
      </c>
      <c r="X100" s="113"/>
      <c r="Y100" s="42" t="s">
        <v>180</v>
      </c>
      <c r="Z100" s="42" t="s">
        <v>225</v>
      </c>
      <c r="AA100" s="113" t="s">
        <v>110</v>
      </c>
      <c r="AB100" s="113" t="s">
        <v>110</v>
      </c>
      <c r="AC100" s="113" t="s">
        <v>389</v>
      </c>
      <c r="AD100" s="113" t="s">
        <v>132</v>
      </c>
      <c r="AE100" s="114">
        <v>45156</v>
      </c>
      <c r="AF100" s="114"/>
      <c r="AG100" s="114">
        <v>46132</v>
      </c>
      <c r="AH100" s="42">
        <v>0.5</v>
      </c>
      <c r="AI100" s="42">
        <v>3.6379999999999999</v>
      </c>
      <c r="AJ100" s="42">
        <v>3.91</v>
      </c>
      <c r="AK100" s="113" t="s">
        <v>516</v>
      </c>
      <c r="AL100" s="113" t="s">
        <v>167</v>
      </c>
      <c r="AM100" s="113" t="s">
        <v>110</v>
      </c>
      <c r="AN100" s="42" t="s">
        <v>109</v>
      </c>
      <c r="AO100" s="113" t="s">
        <v>517</v>
      </c>
      <c r="AP100" s="113" t="s">
        <v>506</v>
      </c>
      <c r="AQ100" s="113" t="s">
        <v>109</v>
      </c>
      <c r="AR100" s="42" t="s">
        <v>110</v>
      </c>
      <c r="AS100" s="42" t="s">
        <v>109</v>
      </c>
      <c r="AT100" t="s">
        <v>109</v>
      </c>
      <c r="AU100" s="42" t="s">
        <v>109</v>
      </c>
      <c r="AV100" s="42" t="s">
        <v>109</v>
      </c>
      <c r="AW100" s="42" t="s">
        <v>110</v>
      </c>
      <c r="AX100" s="42" t="s">
        <v>109</v>
      </c>
      <c r="AY100" s="157" t="s">
        <v>110</v>
      </c>
      <c r="AZ100" s="158" t="s">
        <v>109</v>
      </c>
      <c r="BA100" s="113" t="s">
        <v>109</v>
      </c>
      <c r="BB100" s="113" t="s">
        <v>109</v>
      </c>
      <c r="BC100" s="42" t="s">
        <v>523</v>
      </c>
      <c r="BD100" s="115">
        <v>45159.596678240741</v>
      </c>
      <c r="BE100" s="113" t="s">
        <v>524</v>
      </c>
      <c r="BI100">
        <v>86</v>
      </c>
      <c r="BJ100" t="s">
        <v>105</v>
      </c>
      <c r="BK100" s="1">
        <v>44939</v>
      </c>
      <c r="BL100" t="s">
        <v>1422</v>
      </c>
      <c r="BM100" t="s">
        <v>865</v>
      </c>
      <c r="BN100" t="s">
        <v>108</v>
      </c>
      <c r="BO100" t="s">
        <v>162</v>
      </c>
      <c r="BP100">
        <v>0.05</v>
      </c>
      <c r="BQ100">
        <v>0.05</v>
      </c>
      <c r="BR100" t="s">
        <v>126</v>
      </c>
      <c r="BS100" t="s">
        <v>1423</v>
      </c>
      <c r="BT100" t="s">
        <v>631</v>
      </c>
      <c r="BU100" s="45">
        <v>45005.509409722225</v>
      </c>
    </row>
    <row r="101" spans="7:73" ht="15.75">
      <c r="G101" s="42">
        <v>816</v>
      </c>
      <c r="H101" s="113" t="s">
        <v>109</v>
      </c>
      <c r="I101" s="42" t="s">
        <v>1414</v>
      </c>
      <c r="J101" s="42" t="s">
        <v>1415</v>
      </c>
      <c r="K101" s="127">
        <v>45148</v>
      </c>
      <c r="L101" s="113" t="s">
        <v>742</v>
      </c>
      <c r="M101" s="42" t="s">
        <v>1416</v>
      </c>
      <c r="N101" s="42" t="s">
        <v>161</v>
      </c>
      <c r="O101" s="42" t="s">
        <v>162</v>
      </c>
      <c r="P101" s="42">
        <v>3.1</v>
      </c>
      <c r="Q101" s="42" t="s">
        <v>126</v>
      </c>
      <c r="R101" s="42" t="s">
        <v>1417</v>
      </c>
      <c r="S101" s="42" t="s">
        <v>164</v>
      </c>
      <c r="T101" s="42" t="s">
        <v>1417</v>
      </c>
      <c r="U101" s="42" t="s">
        <v>110</v>
      </c>
      <c r="V101" s="42" t="s">
        <v>1212</v>
      </c>
      <c r="W101" s="42" t="s">
        <v>129</v>
      </c>
      <c r="X101" s="113">
        <v>100</v>
      </c>
      <c r="Y101" s="42" t="s">
        <v>180</v>
      </c>
      <c r="Z101" s="42" t="s">
        <v>131</v>
      </c>
      <c r="AA101" s="113" t="s">
        <v>110</v>
      </c>
      <c r="AB101" s="113" t="s">
        <v>110</v>
      </c>
      <c r="AC101" s="113" t="s">
        <v>109</v>
      </c>
      <c r="AD101" s="113" t="s">
        <v>132</v>
      </c>
      <c r="AE101" s="114">
        <v>45155</v>
      </c>
      <c r="AF101" s="114">
        <v>45339</v>
      </c>
      <c r="AG101" s="114">
        <v>46251</v>
      </c>
      <c r="AH101" s="42">
        <v>3.1</v>
      </c>
      <c r="AI101" s="42">
        <v>22.425000000000001</v>
      </c>
      <c r="AJ101" s="42">
        <v>24.239000000000001</v>
      </c>
      <c r="AK101" s="113" t="s">
        <v>1418</v>
      </c>
      <c r="AL101" s="113" t="s">
        <v>133</v>
      </c>
      <c r="AM101" s="113" t="s">
        <v>110</v>
      </c>
      <c r="AN101" s="42" t="s">
        <v>109</v>
      </c>
      <c r="AO101" s="113" t="s">
        <v>1419</v>
      </c>
      <c r="AP101" s="113" t="s">
        <v>1414</v>
      </c>
      <c r="AQ101" s="113" t="s">
        <v>109</v>
      </c>
      <c r="AR101" s="42" t="s">
        <v>110</v>
      </c>
      <c r="AS101" s="42" t="s">
        <v>109</v>
      </c>
      <c r="AT101" t="s">
        <v>109</v>
      </c>
      <c r="AU101" s="42" t="s">
        <v>109</v>
      </c>
      <c r="AV101" s="42" t="s">
        <v>109</v>
      </c>
      <c r="AW101" s="42" t="s">
        <v>110</v>
      </c>
      <c r="AX101" s="42" t="s">
        <v>109</v>
      </c>
      <c r="AY101" s="157" t="s">
        <v>110</v>
      </c>
      <c r="AZ101" s="158" t="s">
        <v>1420</v>
      </c>
      <c r="BA101" s="113" t="s">
        <v>136</v>
      </c>
      <c r="BB101" s="113" t="s">
        <v>109</v>
      </c>
      <c r="BC101" s="42" t="s">
        <v>540</v>
      </c>
      <c r="BD101" s="115">
        <v>45152.781527777777</v>
      </c>
      <c r="BE101" s="113" t="s">
        <v>1421</v>
      </c>
      <c r="BI101">
        <v>85</v>
      </c>
      <c r="BJ101" t="s">
        <v>105</v>
      </c>
      <c r="BK101" s="1">
        <v>44939</v>
      </c>
      <c r="BL101" t="s">
        <v>1430</v>
      </c>
      <c r="BM101" t="s">
        <v>865</v>
      </c>
      <c r="BN101" t="s">
        <v>108</v>
      </c>
      <c r="BO101" t="s">
        <v>162</v>
      </c>
      <c r="BP101">
        <v>0.2</v>
      </c>
      <c r="BQ101">
        <v>0.2</v>
      </c>
      <c r="BR101" t="s">
        <v>126</v>
      </c>
      <c r="BS101" t="s">
        <v>1431</v>
      </c>
      <c r="BT101" t="s">
        <v>631</v>
      </c>
      <c r="BU101" s="45">
        <v>45005.509409722225</v>
      </c>
    </row>
    <row r="102" spans="7:73" ht="31.5">
      <c r="G102" s="42">
        <v>815</v>
      </c>
      <c r="H102" s="113" t="s">
        <v>109</v>
      </c>
      <c r="I102" s="42" t="s">
        <v>1424</v>
      </c>
      <c r="J102" s="42" t="s">
        <v>1425</v>
      </c>
      <c r="K102" s="127">
        <v>45147</v>
      </c>
      <c r="L102" s="113" t="s">
        <v>108</v>
      </c>
      <c r="M102" s="42" t="s">
        <v>108</v>
      </c>
      <c r="N102" s="42" t="s">
        <v>300</v>
      </c>
      <c r="O102" s="42" t="s">
        <v>111</v>
      </c>
      <c r="P102" s="42">
        <v>2.569</v>
      </c>
      <c r="Q102" s="42" t="s">
        <v>126</v>
      </c>
      <c r="R102" s="42" t="s">
        <v>1426</v>
      </c>
      <c r="S102" s="42" t="s">
        <v>110</v>
      </c>
      <c r="T102" s="42" t="s">
        <v>110</v>
      </c>
      <c r="U102" s="42" t="s">
        <v>110</v>
      </c>
      <c r="V102" s="42" t="s">
        <v>110</v>
      </c>
      <c r="W102" s="42" t="s">
        <v>129</v>
      </c>
      <c r="X102" s="113">
        <v>100</v>
      </c>
      <c r="Y102" s="42" t="s">
        <v>130</v>
      </c>
      <c r="Z102" s="42" t="s">
        <v>131</v>
      </c>
      <c r="AA102" s="113" t="s">
        <v>110</v>
      </c>
      <c r="AB102" s="113" t="s">
        <v>110</v>
      </c>
      <c r="AC102" s="113" t="s">
        <v>109</v>
      </c>
      <c r="AD102" s="113" t="s">
        <v>132</v>
      </c>
      <c r="AE102" s="114">
        <v>45149</v>
      </c>
      <c r="AF102" s="114">
        <v>45333</v>
      </c>
      <c r="AG102" s="114">
        <v>46245</v>
      </c>
      <c r="AH102" s="42">
        <v>0.35499999999999998</v>
      </c>
      <c r="AI102" s="42">
        <v>2.569</v>
      </c>
      <c r="AJ102" s="42">
        <v>2.7770000000000001</v>
      </c>
      <c r="AK102" s="113" t="s">
        <v>1427</v>
      </c>
      <c r="AL102" s="113" t="s">
        <v>133</v>
      </c>
      <c r="AM102" s="113" t="s">
        <v>110</v>
      </c>
      <c r="AN102" s="42" t="s">
        <v>109</v>
      </c>
      <c r="AO102" s="113" t="s">
        <v>1424</v>
      </c>
      <c r="AP102" s="113" t="s">
        <v>110</v>
      </c>
      <c r="AQ102" s="113" t="s">
        <v>109</v>
      </c>
      <c r="AR102" s="42" t="s">
        <v>1253</v>
      </c>
      <c r="AS102" s="42" t="s">
        <v>109</v>
      </c>
      <c r="AT102" t="s">
        <v>109</v>
      </c>
      <c r="AU102" s="42" t="s">
        <v>109</v>
      </c>
      <c r="AV102" s="42" t="s">
        <v>109</v>
      </c>
      <c r="AW102" s="42" t="s">
        <v>110</v>
      </c>
      <c r="AX102" s="42" t="s">
        <v>109</v>
      </c>
      <c r="AY102" s="157" t="s">
        <v>110</v>
      </c>
      <c r="AZ102" s="158" t="s">
        <v>1428</v>
      </c>
      <c r="BA102" s="113" t="s">
        <v>136</v>
      </c>
      <c r="BB102" s="113" t="s">
        <v>109</v>
      </c>
      <c r="BC102" s="42" t="s">
        <v>540</v>
      </c>
      <c r="BD102" s="115">
        <v>45152.781527777777</v>
      </c>
      <c r="BE102" s="113" t="s">
        <v>1429</v>
      </c>
      <c r="BI102">
        <v>84</v>
      </c>
      <c r="BJ102" t="s">
        <v>105</v>
      </c>
      <c r="BK102" s="1">
        <v>44939</v>
      </c>
      <c r="BL102" t="s">
        <v>1437</v>
      </c>
      <c r="BM102" t="s">
        <v>865</v>
      </c>
      <c r="BN102" t="s">
        <v>108</v>
      </c>
      <c r="BO102" t="s">
        <v>162</v>
      </c>
      <c r="BP102">
        <v>0.2</v>
      </c>
      <c r="BQ102">
        <v>0.2</v>
      </c>
      <c r="BR102" t="s">
        <v>126</v>
      </c>
      <c r="BS102" t="s">
        <v>1438</v>
      </c>
      <c r="BT102" t="s">
        <v>631</v>
      </c>
      <c r="BU102" s="45">
        <v>45005.509409722225</v>
      </c>
    </row>
    <row r="103" spans="7:73" ht="15.75">
      <c r="G103" s="42">
        <v>814</v>
      </c>
      <c r="H103" s="113" t="s">
        <v>109</v>
      </c>
      <c r="I103" s="42" t="s">
        <v>1377</v>
      </c>
      <c r="J103" s="42" t="s">
        <v>1432</v>
      </c>
      <c r="K103" s="127">
        <v>45146</v>
      </c>
      <c r="L103" s="113" t="s">
        <v>1433</v>
      </c>
      <c r="M103" s="42" t="s">
        <v>108</v>
      </c>
      <c r="N103" s="42" t="s">
        <v>124</v>
      </c>
      <c r="O103" s="42" t="s">
        <v>111</v>
      </c>
      <c r="P103" s="42">
        <v>4.8499999999999996</v>
      </c>
      <c r="Q103" s="42" t="s">
        <v>126</v>
      </c>
      <c r="R103" s="42" t="s">
        <v>876</v>
      </c>
      <c r="S103" s="42" t="s">
        <v>1434</v>
      </c>
      <c r="T103" s="42" t="s">
        <v>876</v>
      </c>
      <c r="U103" s="42" t="s">
        <v>110</v>
      </c>
      <c r="V103" s="42" t="s">
        <v>1223</v>
      </c>
      <c r="W103" s="42" t="s">
        <v>129</v>
      </c>
      <c r="X103" s="113">
        <v>100</v>
      </c>
      <c r="Y103" s="42" t="s">
        <v>130</v>
      </c>
      <c r="Z103" s="42" t="s">
        <v>131</v>
      </c>
      <c r="AA103" s="113" t="s">
        <v>110</v>
      </c>
      <c r="AB103" s="113" t="s">
        <v>110</v>
      </c>
      <c r="AC103" s="113" t="s">
        <v>109</v>
      </c>
      <c r="AD103" s="113" t="s">
        <v>132</v>
      </c>
      <c r="AE103" s="114">
        <v>45149</v>
      </c>
      <c r="AF103" s="114">
        <v>45333</v>
      </c>
      <c r="AG103" s="114">
        <v>46245</v>
      </c>
      <c r="AH103" s="42">
        <v>0.66900000000000004</v>
      </c>
      <c r="AI103" s="42">
        <v>4.8499999999999996</v>
      </c>
      <c r="AJ103" s="42">
        <v>5.2329999999999997</v>
      </c>
      <c r="AK103" s="113" t="s">
        <v>1380</v>
      </c>
      <c r="AL103" s="113" t="s">
        <v>133</v>
      </c>
      <c r="AM103" s="113" t="s">
        <v>110</v>
      </c>
      <c r="AN103" s="42" t="s">
        <v>109</v>
      </c>
      <c r="AO103" s="113" t="s">
        <v>1377</v>
      </c>
      <c r="AP103" s="113" t="s">
        <v>110</v>
      </c>
      <c r="AQ103" s="113" t="s">
        <v>109</v>
      </c>
      <c r="AR103" s="42" t="s">
        <v>335</v>
      </c>
      <c r="AS103" s="42" t="s">
        <v>109</v>
      </c>
      <c r="AT103" t="s">
        <v>109</v>
      </c>
      <c r="AU103" s="42" t="s">
        <v>109</v>
      </c>
      <c r="AV103" s="42" t="s">
        <v>109</v>
      </c>
      <c r="AW103" s="42" t="s">
        <v>110</v>
      </c>
      <c r="AX103" s="42" t="s">
        <v>109</v>
      </c>
      <c r="AY103" s="157" t="s">
        <v>110</v>
      </c>
      <c r="AZ103" s="158" t="s">
        <v>1435</v>
      </c>
      <c r="BA103" s="113" t="s">
        <v>136</v>
      </c>
      <c r="BB103" s="113" t="s">
        <v>109</v>
      </c>
      <c r="BC103" s="42" t="s">
        <v>540</v>
      </c>
      <c r="BD103" s="115">
        <v>45152.781527777777</v>
      </c>
      <c r="BE103" s="113" t="s">
        <v>1436</v>
      </c>
      <c r="BI103">
        <v>83</v>
      </c>
      <c r="BJ103" t="s">
        <v>105</v>
      </c>
      <c r="BK103" s="1">
        <v>44939</v>
      </c>
      <c r="BL103" t="s">
        <v>1448</v>
      </c>
      <c r="BM103" t="s">
        <v>106</v>
      </c>
      <c r="BN103" t="s">
        <v>108</v>
      </c>
      <c r="BO103" t="s">
        <v>162</v>
      </c>
      <c r="BP103">
        <v>0.2</v>
      </c>
      <c r="BQ103">
        <v>0.2</v>
      </c>
      <c r="BR103" t="s">
        <v>812</v>
      </c>
      <c r="BS103" t="s">
        <v>1449</v>
      </c>
      <c r="BT103" t="s">
        <v>631</v>
      </c>
      <c r="BU103" s="45">
        <v>45005.509409722225</v>
      </c>
    </row>
    <row r="104" spans="7:73" ht="47.25">
      <c r="G104" s="42">
        <v>813</v>
      </c>
      <c r="H104" s="113" t="s">
        <v>109</v>
      </c>
      <c r="I104" s="42" t="s">
        <v>1439</v>
      </c>
      <c r="J104" s="42" t="s">
        <v>1440</v>
      </c>
      <c r="K104" s="127">
        <v>45146</v>
      </c>
      <c r="L104" s="113" t="s">
        <v>108</v>
      </c>
      <c r="M104" s="42" t="s">
        <v>840</v>
      </c>
      <c r="N104" s="42" t="s">
        <v>110</v>
      </c>
      <c r="O104" s="42" t="s">
        <v>162</v>
      </c>
      <c r="P104" s="42">
        <v>20</v>
      </c>
      <c r="Q104" s="42" t="s">
        <v>812</v>
      </c>
      <c r="R104" s="42" t="s">
        <v>1441</v>
      </c>
      <c r="S104" s="42" t="s">
        <v>1442</v>
      </c>
      <c r="T104" s="42" t="s">
        <v>1441</v>
      </c>
      <c r="U104" s="42" t="s">
        <v>110</v>
      </c>
      <c r="V104" s="42" t="s">
        <v>1325</v>
      </c>
      <c r="W104" s="42" t="s">
        <v>129</v>
      </c>
      <c r="X104" s="113">
        <v>100</v>
      </c>
      <c r="Y104" s="42" t="s">
        <v>205</v>
      </c>
      <c r="Z104" s="42" t="s">
        <v>131</v>
      </c>
      <c r="AA104" s="113" t="s">
        <v>226</v>
      </c>
      <c r="AB104" s="113" t="s">
        <v>110</v>
      </c>
      <c r="AC104" s="113" t="s">
        <v>109</v>
      </c>
      <c r="AD104" s="113" t="s">
        <v>132</v>
      </c>
      <c r="AE104" s="114">
        <v>45153</v>
      </c>
      <c r="AF104" s="114">
        <v>45337</v>
      </c>
      <c r="AG104" s="114">
        <v>48806</v>
      </c>
      <c r="AH104" s="42">
        <v>20</v>
      </c>
      <c r="AI104" s="42">
        <v>144.78</v>
      </c>
      <c r="AJ104" s="42">
        <v>156.26</v>
      </c>
      <c r="AK104" s="113" t="s">
        <v>1443</v>
      </c>
      <c r="AL104" s="113" t="s">
        <v>109</v>
      </c>
      <c r="AM104" s="113" t="s">
        <v>110</v>
      </c>
      <c r="AN104" s="42" t="s">
        <v>109</v>
      </c>
      <c r="AO104" s="113" t="s">
        <v>1444</v>
      </c>
      <c r="AP104" s="113" t="s">
        <v>110</v>
      </c>
      <c r="AQ104" s="113" t="s">
        <v>109</v>
      </c>
      <c r="AR104" s="42" t="s">
        <v>110</v>
      </c>
      <c r="AS104" s="42" t="s">
        <v>109</v>
      </c>
      <c r="AT104" t="s">
        <v>566</v>
      </c>
      <c r="AU104" s="42" t="s">
        <v>109</v>
      </c>
      <c r="AV104" s="42" t="s">
        <v>109</v>
      </c>
      <c r="AW104" s="42" t="s">
        <v>110</v>
      </c>
      <c r="AX104" s="42" t="s">
        <v>109</v>
      </c>
      <c r="AY104" s="157" t="s">
        <v>1445</v>
      </c>
      <c r="AZ104" s="158" t="s">
        <v>1446</v>
      </c>
      <c r="BA104" s="113" t="s">
        <v>136</v>
      </c>
      <c r="BB104" s="113" t="s">
        <v>109</v>
      </c>
      <c r="BC104" s="42" t="s">
        <v>540</v>
      </c>
      <c r="BD104" s="115">
        <v>45152.781527777777</v>
      </c>
      <c r="BE104" s="113" t="s">
        <v>1447</v>
      </c>
      <c r="BI104">
        <v>82</v>
      </c>
      <c r="BJ104" t="s">
        <v>105</v>
      </c>
      <c r="BK104" s="1">
        <v>44932</v>
      </c>
      <c r="BL104" t="s">
        <v>1458</v>
      </c>
      <c r="BM104" t="s">
        <v>804</v>
      </c>
      <c r="BN104" t="s">
        <v>108</v>
      </c>
      <c r="BO104" t="s">
        <v>162</v>
      </c>
      <c r="BP104">
        <v>0.25800000000000001</v>
      </c>
      <c r="BQ104">
        <v>0.26</v>
      </c>
      <c r="BR104" t="s">
        <v>812</v>
      </c>
      <c r="BS104" t="s">
        <v>1459</v>
      </c>
      <c r="BT104" t="s">
        <v>631</v>
      </c>
      <c r="BU104" s="45">
        <v>45005.509409722225</v>
      </c>
    </row>
    <row r="105" spans="7:73" ht="31.5">
      <c r="G105" s="42">
        <v>812</v>
      </c>
      <c r="H105" s="113" t="s">
        <v>109</v>
      </c>
      <c r="I105" s="42" t="s">
        <v>1450</v>
      </c>
      <c r="J105" s="42" t="s">
        <v>1451</v>
      </c>
      <c r="K105" s="127">
        <v>45145</v>
      </c>
      <c r="L105" s="113" t="s">
        <v>108</v>
      </c>
      <c r="M105" s="42" t="s">
        <v>403</v>
      </c>
      <c r="N105" s="42" t="s">
        <v>161</v>
      </c>
      <c r="O105" s="42" t="s">
        <v>162</v>
      </c>
      <c r="P105" s="42">
        <v>0.7</v>
      </c>
      <c r="Q105" s="42" t="s">
        <v>126</v>
      </c>
      <c r="R105" s="42" t="s">
        <v>1452</v>
      </c>
      <c r="S105" s="42" t="s">
        <v>1242</v>
      </c>
      <c r="T105" s="42" t="s">
        <v>1452</v>
      </c>
      <c r="U105" s="42" t="s">
        <v>110</v>
      </c>
      <c r="V105" s="42" t="s">
        <v>1453</v>
      </c>
      <c r="W105" s="42" t="s">
        <v>129</v>
      </c>
      <c r="X105" s="113">
        <v>100</v>
      </c>
      <c r="Y105" s="42" t="s">
        <v>309</v>
      </c>
      <c r="Z105" s="42" t="s">
        <v>131</v>
      </c>
      <c r="AA105" s="113" t="s">
        <v>110</v>
      </c>
      <c r="AB105" s="113" t="s">
        <v>110</v>
      </c>
      <c r="AC105" s="113" t="s">
        <v>109</v>
      </c>
      <c r="AD105" s="113" t="s">
        <v>132</v>
      </c>
      <c r="AE105" s="114">
        <v>45152</v>
      </c>
      <c r="AF105" s="114">
        <v>45336</v>
      </c>
      <c r="AG105" s="114">
        <v>46248</v>
      </c>
      <c r="AH105" s="42">
        <v>0.7</v>
      </c>
      <c r="AI105" s="42">
        <v>5.0419999999999998</v>
      </c>
      <c r="AJ105" s="42">
        <v>5.4649999999999999</v>
      </c>
      <c r="AK105" s="113" t="s">
        <v>1454</v>
      </c>
      <c r="AL105" s="113" t="s">
        <v>167</v>
      </c>
      <c r="AM105" s="113" t="s">
        <v>110</v>
      </c>
      <c r="AN105" s="42" t="s">
        <v>109</v>
      </c>
      <c r="AO105" s="113" t="s">
        <v>1455</v>
      </c>
      <c r="AP105" s="113" t="s">
        <v>1450</v>
      </c>
      <c r="AQ105" s="113" t="s">
        <v>109</v>
      </c>
      <c r="AR105" s="42" t="s">
        <v>407</v>
      </c>
      <c r="AS105" s="42" t="s">
        <v>206</v>
      </c>
      <c r="AT105" t="s">
        <v>109</v>
      </c>
      <c r="AU105" s="42" t="s">
        <v>109</v>
      </c>
      <c r="AV105" s="42" t="s">
        <v>109</v>
      </c>
      <c r="AW105" s="42" t="s">
        <v>110</v>
      </c>
      <c r="AX105" s="42" t="s">
        <v>109</v>
      </c>
      <c r="AY105" s="157" t="s">
        <v>110</v>
      </c>
      <c r="AZ105" s="158" t="s">
        <v>1456</v>
      </c>
      <c r="BA105" s="113" t="s">
        <v>136</v>
      </c>
      <c r="BB105" s="113" t="s">
        <v>109</v>
      </c>
      <c r="BC105" s="42" t="s">
        <v>540</v>
      </c>
      <c r="BD105" s="115">
        <v>45152.781527777777</v>
      </c>
      <c r="BE105" s="113" t="s">
        <v>1457</v>
      </c>
      <c r="BI105">
        <v>81</v>
      </c>
      <c r="BJ105" t="s">
        <v>105</v>
      </c>
      <c r="BK105" s="1">
        <v>44930</v>
      </c>
      <c r="BL105" t="s">
        <v>1466</v>
      </c>
      <c r="BM105" t="s">
        <v>811</v>
      </c>
      <c r="BN105" t="s">
        <v>108</v>
      </c>
      <c r="BO105" t="s">
        <v>162</v>
      </c>
      <c r="BP105">
        <v>1.5</v>
      </c>
      <c r="BQ105">
        <v>1.5</v>
      </c>
      <c r="BR105" t="s">
        <v>812</v>
      </c>
      <c r="BS105" t="s">
        <v>1467</v>
      </c>
      <c r="BT105" t="s">
        <v>631</v>
      </c>
      <c r="BU105" s="45">
        <v>45005.509409722225</v>
      </c>
    </row>
    <row r="106" spans="7:73" ht="15.75">
      <c r="G106" s="42">
        <v>811</v>
      </c>
      <c r="H106" s="113" t="s">
        <v>109</v>
      </c>
      <c r="I106" s="42" t="s">
        <v>1460</v>
      </c>
      <c r="J106" s="42" t="s">
        <v>1461</v>
      </c>
      <c r="K106" s="127">
        <v>45142</v>
      </c>
      <c r="L106" s="113" t="s">
        <v>108</v>
      </c>
      <c r="M106" s="42" t="s">
        <v>108</v>
      </c>
      <c r="N106" s="42" t="s">
        <v>110</v>
      </c>
      <c r="O106" s="42" t="s">
        <v>111</v>
      </c>
      <c r="P106" s="42">
        <v>1.4</v>
      </c>
      <c r="Q106" s="42" t="s">
        <v>126</v>
      </c>
      <c r="R106" s="42" t="s">
        <v>1310</v>
      </c>
      <c r="S106" s="42" t="s">
        <v>110</v>
      </c>
      <c r="T106" s="42" t="s">
        <v>1310</v>
      </c>
      <c r="U106" s="42" t="s">
        <v>110</v>
      </c>
      <c r="V106" s="42" t="s">
        <v>110</v>
      </c>
      <c r="W106" s="42" t="s">
        <v>129</v>
      </c>
      <c r="X106" s="113">
        <v>100</v>
      </c>
      <c r="Y106" s="42" t="s">
        <v>130</v>
      </c>
      <c r="Z106" s="42" t="s">
        <v>131</v>
      </c>
      <c r="AA106" s="113" t="s">
        <v>110</v>
      </c>
      <c r="AB106" s="113" t="s">
        <v>110</v>
      </c>
      <c r="AC106" s="113" t="s">
        <v>109</v>
      </c>
      <c r="AD106" s="113" t="s">
        <v>132</v>
      </c>
      <c r="AE106" s="114">
        <v>45153</v>
      </c>
      <c r="AF106" s="114">
        <v>45337</v>
      </c>
      <c r="AG106" s="114">
        <v>46249</v>
      </c>
      <c r="AH106" s="42">
        <v>0.19500000000000001</v>
      </c>
      <c r="AI106" s="42">
        <v>1.4</v>
      </c>
      <c r="AJ106" s="42">
        <v>1.5229999999999999</v>
      </c>
      <c r="AK106" s="113" t="s">
        <v>1462</v>
      </c>
      <c r="AL106" s="113" t="s">
        <v>133</v>
      </c>
      <c r="AM106" s="113" t="s">
        <v>110</v>
      </c>
      <c r="AN106" s="42" t="s">
        <v>109</v>
      </c>
      <c r="AO106" s="113" t="s">
        <v>1463</v>
      </c>
      <c r="AP106" s="113" t="s">
        <v>110</v>
      </c>
      <c r="AQ106" s="113" t="s">
        <v>109</v>
      </c>
      <c r="AR106" s="42" t="s">
        <v>1464</v>
      </c>
      <c r="AS106" s="42" t="s">
        <v>109</v>
      </c>
      <c r="AT106" t="s">
        <v>109</v>
      </c>
      <c r="AU106" s="42" t="s">
        <v>109</v>
      </c>
      <c r="AV106" s="42" t="s">
        <v>109</v>
      </c>
      <c r="AW106" s="42" t="s">
        <v>110</v>
      </c>
      <c r="AX106" s="42" t="s">
        <v>109</v>
      </c>
      <c r="AY106" s="157" t="s">
        <v>110</v>
      </c>
      <c r="AZ106" s="158" t="s">
        <v>1205</v>
      </c>
      <c r="BA106" s="113" t="s">
        <v>136</v>
      </c>
      <c r="BB106" s="113" t="s">
        <v>109</v>
      </c>
      <c r="BC106" s="42" t="s">
        <v>814</v>
      </c>
      <c r="BD106" s="115">
        <v>45145.592418981483</v>
      </c>
      <c r="BE106" s="113" t="s">
        <v>1465</v>
      </c>
      <c r="BI106">
        <v>80</v>
      </c>
      <c r="BJ106" t="s">
        <v>1474</v>
      </c>
      <c r="BK106" s="1">
        <v>44925</v>
      </c>
      <c r="BL106" t="s">
        <v>1475</v>
      </c>
      <c r="BM106" t="s">
        <v>1476</v>
      </c>
      <c r="BN106" t="s">
        <v>108</v>
      </c>
      <c r="BO106" t="s">
        <v>162</v>
      </c>
      <c r="BP106">
        <v>4.9000000000000004</v>
      </c>
      <c r="BQ106">
        <v>4.9000000000000004</v>
      </c>
      <c r="BR106" t="s">
        <v>126</v>
      </c>
      <c r="BS106" t="s">
        <v>1477</v>
      </c>
      <c r="BT106" t="s">
        <v>631</v>
      </c>
      <c r="BU106" s="45">
        <v>45211.651469907411</v>
      </c>
    </row>
    <row r="107" spans="7:73" ht="15.75">
      <c r="G107" s="42">
        <v>810</v>
      </c>
      <c r="H107" s="113" t="s">
        <v>109</v>
      </c>
      <c r="I107" s="42" t="s">
        <v>1468</v>
      </c>
      <c r="J107" s="42" t="s">
        <v>792</v>
      </c>
      <c r="K107" s="127">
        <v>45141</v>
      </c>
      <c r="L107" s="113" t="s">
        <v>108</v>
      </c>
      <c r="M107" s="42" t="s">
        <v>108</v>
      </c>
      <c r="N107" s="42" t="s">
        <v>110</v>
      </c>
      <c r="O107" s="42" t="s">
        <v>162</v>
      </c>
      <c r="P107" s="42">
        <v>1.5</v>
      </c>
      <c r="Q107" s="42" t="s">
        <v>126</v>
      </c>
      <c r="R107" s="42" t="s">
        <v>869</v>
      </c>
      <c r="S107" s="42" t="s">
        <v>1469</v>
      </c>
      <c r="T107" s="42" t="s">
        <v>869</v>
      </c>
      <c r="U107" s="42" t="s">
        <v>110</v>
      </c>
      <c r="V107" s="42" t="s">
        <v>1470</v>
      </c>
      <c r="W107" s="42" t="s">
        <v>129</v>
      </c>
      <c r="X107" s="113">
        <v>100</v>
      </c>
      <c r="Y107" s="42" t="s">
        <v>130</v>
      </c>
      <c r="Z107" s="42" t="s">
        <v>225</v>
      </c>
      <c r="AA107" s="113" t="s">
        <v>110</v>
      </c>
      <c r="AB107" s="113" t="s">
        <v>110</v>
      </c>
      <c r="AC107" s="113" t="s">
        <v>109</v>
      </c>
      <c r="AD107" s="113" t="s">
        <v>132</v>
      </c>
      <c r="AE107" s="114">
        <v>45147</v>
      </c>
      <c r="AF107" s="114">
        <v>45331</v>
      </c>
      <c r="AG107" s="114">
        <v>46243</v>
      </c>
      <c r="AH107" s="42">
        <v>1.5</v>
      </c>
      <c r="AI107" s="42">
        <v>10.763999999999999</v>
      </c>
      <c r="AJ107" s="42">
        <v>11.71</v>
      </c>
      <c r="AK107" s="113" t="s">
        <v>1471</v>
      </c>
      <c r="AL107" s="113" t="s">
        <v>133</v>
      </c>
      <c r="AM107" s="113" t="s">
        <v>110</v>
      </c>
      <c r="AN107" s="42" t="s">
        <v>109</v>
      </c>
      <c r="AO107" s="113" t="s">
        <v>1468</v>
      </c>
      <c r="AP107" s="113" t="s">
        <v>110</v>
      </c>
      <c r="AQ107" s="113" t="s">
        <v>109</v>
      </c>
      <c r="AR107" s="42" t="s">
        <v>134</v>
      </c>
      <c r="AS107" s="42" t="s">
        <v>109</v>
      </c>
      <c r="AT107" t="s">
        <v>109</v>
      </c>
      <c r="AU107" s="42" t="s">
        <v>109</v>
      </c>
      <c r="AV107" s="42" t="s">
        <v>109</v>
      </c>
      <c r="AW107" s="42" t="s">
        <v>110</v>
      </c>
      <c r="AX107" s="42" t="s">
        <v>109</v>
      </c>
      <c r="AY107" s="157" t="s">
        <v>110</v>
      </c>
      <c r="AZ107" s="158" t="s">
        <v>1472</v>
      </c>
      <c r="BA107" s="113" t="s">
        <v>136</v>
      </c>
      <c r="BB107" s="113" t="s">
        <v>109</v>
      </c>
      <c r="BC107" s="42" t="s">
        <v>814</v>
      </c>
      <c r="BD107" s="115">
        <v>45145.592418981483</v>
      </c>
      <c r="BE107" s="113" t="s">
        <v>1473</v>
      </c>
      <c r="BI107">
        <v>79</v>
      </c>
      <c r="BJ107" t="s">
        <v>1474</v>
      </c>
      <c r="BK107" s="1">
        <v>44925</v>
      </c>
      <c r="BL107" t="s">
        <v>1488</v>
      </c>
      <c r="BM107" t="s">
        <v>1476</v>
      </c>
      <c r="BN107" t="s">
        <v>108</v>
      </c>
      <c r="BO107" t="s">
        <v>162</v>
      </c>
      <c r="BP107">
        <v>0.9</v>
      </c>
      <c r="BQ107">
        <v>0.9</v>
      </c>
      <c r="BR107" t="s">
        <v>126</v>
      </c>
      <c r="BS107" t="s">
        <v>1489</v>
      </c>
      <c r="BT107" t="s">
        <v>631</v>
      </c>
      <c r="BU107" s="45">
        <v>45211.651469907411</v>
      </c>
    </row>
    <row r="108" spans="7:73" ht="15.75">
      <c r="G108" s="42">
        <v>809</v>
      </c>
      <c r="H108" s="113" t="s">
        <v>109</v>
      </c>
      <c r="I108" s="42" t="s">
        <v>1478</v>
      </c>
      <c r="J108" s="42" t="s">
        <v>1479</v>
      </c>
      <c r="K108" s="127">
        <v>45140</v>
      </c>
      <c r="L108" s="113" t="s">
        <v>683</v>
      </c>
      <c r="M108" s="42" t="s">
        <v>1480</v>
      </c>
      <c r="N108" s="42" t="s">
        <v>161</v>
      </c>
      <c r="O108" s="42" t="s">
        <v>162</v>
      </c>
      <c r="P108" s="42">
        <v>8</v>
      </c>
      <c r="Q108" s="42" t="s">
        <v>126</v>
      </c>
      <c r="R108" s="42" t="s">
        <v>1481</v>
      </c>
      <c r="S108" s="42" t="s">
        <v>1482</v>
      </c>
      <c r="T108" s="42" t="s">
        <v>1483</v>
      </c>
      <c r="U108" s="42" t="s">
        <v>1483</v>
      </c>
      <c r="V108" s="42" t="s">
        <v>1131</v>
      </c>
      <c r="W108" s="42" t="s">
        <v>244</v>
      </c>
      <c r="X108" s="113">
        <v>99.813999999999993</v>
      </c>
      <c r="Y108" s="42" t="s">
        <v>180</v>
      </c>
      <c r="Z108" s="42" t="s">
        <v>131</v>
      </c>
      <c r="AA108" s="113" t="s">
        <v>209</v>
      </c>
      <c r="AB108" s="113" t="s">
        <v>110</v>
      </c>
      <c r="AC108" s="113" t="s">
        <v>109</v>
      </c>
      <c r="AD108" s="113" t="s">
        <v>132</v>
      </c>
      <c r="AE108" s="114">
        <v>45147</v>
      </c>
      <c r="AF108" s="114">
        <v>45331</v>
      </c>
      <c r="AG108" s="114">
        <v>46243</v>
      </c>
      <c r="AH108" s="42">
        <v>8</v>
      </c>
      <c r="AI108" s="42">
        <v>57.64</v>
      </c>
      <c r="AJ108" s="42">
        <v>62.415999999999997</v>
      </c>
      <c r="AK108" s="113" t="s">
        <v>1484</v>
      </c>
      <c r="AL108" s="113" t="s">
        <v>167</v>
      </c>
      <c r="AM108" s="113" t="s">
        <v>110</v>
      </c>
      <c r="AN108" s="42" t="s">
        <v>109</v>
      </c>
      <c r="AO108" s="113" t="s">
        <v>1485</v>
      </c>
      <c r="AP108" s="113" t="s">
        <v>1478</v>
      </c>
      <c r="AQ108" s="113" t="s">
        <v>109</v>
      </c>
      <c r="AR108" s="42" t="s">
        <v>110</v>
      </c>
      <c r="AS108" s="42" t="s">
        <v>109</v>
      </c>
      <c r="AT108" t="s">
        <v>109</v>
      </c>
      <c r="AU108" s="42" t="s">
        <v>109</v>
      </c>
      <c r="AV108" s="42" t="s">
        <v>109</v>
      </c>
      <c r="AW108" s="42" t="s">
        <v>110</v>
      </c>
      <c r="AX108" s="42" t="s">
        <v>109</v>
      </c>
      <c r="AY108" s="157" t="s">
        <v>110</v>
      </c>
      <c r="AZ108" s="158" t="s">
        <v>1486</v>
      </c>
      <c r="BA108" s="113" t="s">
        <v>136</v>
      </c>
      <c r="BB108" s="113" t="s">
        <v>109</v>
      </c>
      <c r="BC108" s="42" t="s">
        <v>814</v>
      </c>
      <c r="BD108" s="115">
        <v>45145.592418981483</v>
      </c>
      <c r="BE108" s="113" t="s">
        <v>1487</v>
      </c>
      <c r="BI108">
        <v>78</v>
      </c>
      <c r="BJ108" t="s">
        <v>1474</v>
      </c>
      <c r="BK108" s="1">
        <v>44925</v>
      </c>
      <c r="BL108" t="s">
        <v>1495</v>
      </c>
      <c r="BM108" t="s">
        <v>1476</v>
      </c>
      <c r="BN108" t="s">
        <v>108</v>
      </c>
      <c r="BO108" t="s">
        <v>162</v>
      </c>
      <c r="BP108">
        <v>0.9</v>
      </c>
      <c r="BQ108">
        <v>0.9</v>
      </c>
      <c r="BR108" t="s">
        <v>812</v>
      </c>
      <c r="BS108" t="s">
        <v>1496</v>
      </c>
      <c r="BT108" t="s">
        <v>631</v>
      </c>
      <c r="BU108" s="45">
        <v>45211.651469907411</v>
      </c>
    </row>
    <row r="109" spans="7:73" ht="15.75">
      <c r="G109" s="42">
        <v>808</v>
      </c>
      <c r="H109" s="113" t="s">
        <v>109</v>
      </c>
      <c r="I109" s="42" t="s">
        <v>954</v>
      </c>
      <c r="J109" s="42" t="s">
        <v>1490</v>
      </c>
      <c r="K109" s="127">
        <v>45140</v>
      </c>
      <c r="L109" s="113" t="s">
        <v>108</v>
      </c>
      <c r="M109" s="42" t="s">
        <v>726</v>
      </c>
      <c r="N109" s="42" t="s">
        <v>110</v>
      </c>
      <c r="O109" s="42" t="s">
        <v>111</v>
      </c>
      <c r="P109" s="42">
        <v>30</v>
      </c>
      <c r="Q109" s="42" t="s">
        <v>956</v>
      </c>
      <c r="R109" s="42" t="s">
        <v>1491</v>
      </c>
      <c r="S109" s="42" t="s">
        <v>110</v>
      </c>
      <c r="T109" s="42" t="s">
        <v>110</v>
      </c>
      <c r="U109" s="42" t="s">
        <v>110</v>
      </c>
      <c r="V109" s="42" t="s">
        <v>110</v>
      </c>
      <c r="W109" s="42" t="s">
        <v>129</v>
      </c>
      <c r="X109" s="113">
        <v>100</v>
      </c>
      <c r="Y109" s="42" t="s">
        <v>205</v>
      </c>
      <c r="Z109" s="42" t="s">
        <v>225</v>
      </c>
      <c r="AA109" s="113" t="s">
        <v>1492</v>
      </c>
      <c r="AB109" s="113" t="s">
        <v>110</v>
      </c>
      <c r="AC109" s="113" t="s">
        <v>109</v>
      </c>
      <c r="AD109" s="113" t="s">
        <v>132</v>
      </c>
      <c r="AE109" s="114">
        <v>45142</v>
      </c>
      <c r="AF109" s="114">
        <v>45326</v>
      </c>
      <c r="AG109" s="114">
        <v>46969</v>
      </c>
      <c r="AH109" s="42">
        <v>4.17</v>
      </c>
      <c r="AI109" s="42">
        <v>30</v>
      </c>
      <c r="AJ109" s="42">
        <v>32.49</v>
      </c>
      <c r="AK109" s="113" t="s">
        <v>959</v>
      </c>
      <c r="AL109" s="113" t="s">
        <v>133</v>
      </c>
      <c r="AM109" s="113" t="s">
        <v>110</v>
      </c>
      <c r="AN109" s="42" t="s">
        <v>109</v>
      </c>
      <c r="AO109" s="113" t="s">
        <v>1493</v>
      </c>
      <c r="AP109" s="113" t="s">
        <v>110</v>
      </c>
      <c r="AQ109" s="113" t="s">
        <v>109</v>
      </c>
      <c r="AR109" s="42" t="s">
        <v>110</v>
      </c>
      <c r="AS109" s="42" t="s">
        <v>109</v>
      </c>
      <c r="AT109" t="s">
        <v>109</v>
      </c>
      <c r="AU109" s="42" t="s">
        <v>109</v>
      </c>
      <c r="AV109" s="42" t="s">
        <v>109</v>
      </c>
      <c r="AW109" s="42" t="s">
        <v>110</v>
      </c>
      <c r="AX109" s="42" t="s">
        <v>109</v>
      </c>
      <c r="AY109" s="157" t="s">
        <v>110</v>
      </c>
      <c r="AZ109" s="158" t="s">
        <v>109</v>
      </c>
      <c r="BA109" s="113" t="s">
        <v>136</v>
      </c>
      <c r="BB109" s="113" t="s">
        <v>109</v>
      </c>
      <c r="BC109" s="42" t="s">
        <v>814</v>
      </c>
      <c r="BD109" s="115">
        <v>45145.592418981483</v>
      </c>
      <c r="BE109" s="113" t="s">
        <v>1494</v>
      </c>
      <c r="BI109">
        <v>77</v>
      </c>
      <c r="BJ109" t="s">
        <v>1474</v>
      </c>
      <c r="BK109" s="1">
        <v>44925</v>
      </c>
      <c r="BL109" t="s">
        <v>1500</v>
      </c>
      <c r="BM109" t="s">
        <v>1476</v>
      </c>
      <c r="BN109" t="s">
        <v>108</v>
      </c>
      <c r="BO109" t="s">
        <v>162</v>
      </c>
      <c r="BP109">
        <v>0.9</v>
      </c>
      <c r="BQ109">
        <v>0.9</v>
      </c>
      <c r="BR109" t="s">
        <v>812</v>
      </c>
      <c r="BS109" t="s">
        <v>1501</v>
      </c>
      <c r="BT109" t="s">
        <v>631</v>
      </c>
      <c r="BU109" s="45">
        <v>45211.651469907411</v>
      </c>
    </row>
    <row r="110" spans="7:73" ht="15.75">
      <c r="G110" s="42">
        <v>807</v>
      </c>
      <c r="H110" s="113" t="s">
        <v>109</v>
      </c>
      <c r="I110" s="42" t="s">
        <v>954</v>
      </c>
      <c r="J110" s="42" t="s">
        <v>1497</v>
      </c>
      <c r="K110" s="127">
        <v>45140</v>
      </c>
      <c r="L110" s="113" t="s">
        <v>108</v>
      </c>
      <c r="M110" s="42" t="s">
        <v>726</v>
      </c>
      <c r="N110" s="42" t="s">
        <v>110</v>
      </c>
      <c r="O110" s="42" t="s">
        <v>111</v>
      </c>
      <c r="P110" s="42">
        <v>30</v>
      </c>
      <c r="Q110" s="42" t="s">
        <v>1498</v>
      </c>
      <c r="R110" s="42" t="s">
        <v>1011</v>
      </c>
      <c r="S110" s="42" t="s">
        <v>110</v>
      </c>
      <c r="T110" s="42" t="s">
        <v>110</v>
      </c>
      <c r="U110" s="42" t="s">
        <v>110</v>
      </c>
      <c r="V110" s="42" t="s">
        <v>110</v>
      </c>
      <c r="W110" s="42" t="s">
        <v>129</v>
      </c>
      <c r="X110" s="113">
        <v>100</v>
      </c>
      <c r="Y110" s="42" t="s">
        <v>205</v>
      </c>
      <c r="Z110" s="42" t="s">
        <v>131</v>
      </c>
      <c r="AA110" s="113" t="s">
        <v>1492</v>
      </c>
      <c r="AB110" s="113" t="s">
        <v>110</v>
      </c>
      <c r="AC110" s="113" t="s">
        <v>389</v>
      </c>
      <c r="AD110" s="113" t="s">
        <v>132</v>
      </c>
      <c r="AE110" s="114">
        <v>45093</v>
      </c>
      <c r="AF110" s="114">
        <v>45276</v>
      </c>
      <c r="AG110" s="114">
        <v>46372</v>
      </c>
      <c r="AH110" s="42">
        <v>4.17</v>
      </c>
      <c r="AI110" s="42">
        <v>30</v>
      </c>
      <c r="AJ110" s="42">
        <v>32.49</v>
      </c>
      <c r="AK110" s="113" t="s">
        <v>959</v>
      </c>
      <c r="AL110" s="113" t="s">
        <v>133</v>
      </c>
      <c r="AM110" s="113" t="s">
        <v>110</v>
      </c>
      <c r="AN110" s="42" t="s">
        <v>109</v>
      </c>
      <c r="AO110" s="113" t="s">
        <v>1493</v>
      </c>
      <c r="AP110" s="113" t="s">
        <v>110</v>
      </c>
      <c r="AQ110" s="113" t="s">
        <v>109</v>
      </c>
      <c r="AR110" s="42" t="s">
        <v>110</v>
      </c>
      <c r="AS110" s="42" t="s">
        <v>109</v>
      </c>
      <c r="AT110" t="s">
        <v>109</v>
      </c>
      <c r="AU110" s="42" t="s">
        <v>109</v>
      </c>
      <c r="AV110" s="42" t="s">
        <v>109</v>
      </c>
      <c r="AW110" s="42" t="s">
        <v>110</v>
      </c>
      <c r="AX110" s="42" t="s">
        <v>109</v>
      </c>
      <c r="AY110" s="157" t="s">
        <v>110</v>
      </c>
      <c r="AZ110" s="158" t="s">
        <v>109</v>
      </c>
      <c r="BA110" s="113" t="s">
        <v>389</v>
      </c>
      <c r="BB110" s="113" t="s">
        <v>109</v>
      </c>
      <c r="BC110" s="42" t="s">
        <v>814</v>
      </c>
      <c r="BD110" s="115">
        <v>45145.592418981483</v>
      </c>
      <c r="BE110" s="113" t="s">
        <v>1499</v>
      </c>
      <c r="BI110">
        <v>76</v>
      </c>
      <c r="BJ110" t="s">
        <v>1474</v>
      </c>
      <c r="BK110" s="1">
        <v>44925</v>
      </c>
      <c r="BL110" t="s">
        <v>1506</v>
      </c>
      <c r="BM110" t="s">
        <v>1476</v>
      </c>
      <c r="BN110" t="s">
        <v>108</v>
      </c>
      <c r="BO110" t="s">
        <v>162</v>
      </c>
      <c r="BP110">
        <v>7.2</v>
      </c>
      <c r="BQ110">
        <v>7.2</v>
      </c>
      <c r="BR110" t="s">
        <v>812</v>
      </c>
      <c r="BS110" t="s">
        <v>1507</v>
      </c>
      <c r="BT110" t="s">
        <v>631</v>
      </c>
      <c r="BU110" s="45">
        <v>45211.651469907411</v>
      </c>
    </row>
    <row r="111" spans="7:73" ht="15.75">
      <c r="G111" s="42">
        <v>806</v>
      </c>
      <c r="H111" s="113" t="s">
        <v>109</v>
      </c>
      <c r="I111" s="42" t="s">
        <v>954</v>
      </c>
      <c r="J111" s="42" t="s">
        <v>1502</v>
      </c>
      <c r="K111" s="127">
        <v>45140</v>
      </c>
      <c r="L111" s="113" t="s">
        <v>108</v>
      </c>
      <c r="M111" s="42" t="s">
        <v>726</v>
      </c>
      <c r="N111" s="42" t="s">
        <v>110</v>
      </c>
      <c r="O111" s="42" t="s">
        <v>111</v>
      </c>
      <c r="P111" s="42">
        <v>60</v>
      </c>
      <c r="Q111" s="42" t="s">
        <v>1503</v>
      </c>
      <c r="R111" s="42" t="s">
        <v>1504</v>
      </c>
      <c r="S111" s="42" t="s">
        <v>110</v>
      </c>
      <c r="T111" s="42" t="s">
        <v>110</v>
      </c>
      <c r="U111" s="42" t="s">
        <v>110</v>
      </c>
      <c r="V111" s="42" t="s">
        <v>110</v>
      </c>
      <c r="W111" s="42" t="s">
        <v>129</v>
      </c>
      <c r="X111" s="113">
        <v>100</v>
      </c>
      <c r="Y111" s="42" t="s">
        <v>205</v>
      </c>
      <c r="Z111" s="42" t="s">
        <v>131</v>
      </c>
      <c r="AA111" s="113" t="s">
        <v>1492</v>
      </c>
      <c r="AB111" s="113" t="s">
        <v>110</v>
      </c>
      <c r="AC111" s="113" t="s">
        <v>389</v>
      </c>
      <c r="AD111" s="113" t="s">
        <v>132</v>
      </c>
      <c r="AE111" s="114">
        <v>45093</v>
      </c>
      <c r="AF111" s="114">
        <v>45276</v>
      </c>
      <c r="AG111" s="114">
        <v>46007</v>
      </c>
      <c r="AH111" s="42">
        <v>8.34</v>
      </c>
      <c r="AI111" s="42">
        <v>60</v>
      </c>
      <c r="AJ111" s="42">
        <v>64.98</v>
      </c>
      <c r="AK111" s="113" t="s">
        <v>959</v>
      </c>
      <c r="AL111" s="113" t="s">
        <v>133</v>
      </c>
      <c r="AM111" s="113" t="s">
        <v>110</v>
      </c>
      <c r="AN111" s="42" t="s">
        <v>109</v>
      </c>
      <c r="AO111" s="113" t="s">
        <v>1493</v>
      </c>
      <c r="AP111" s="113" t="s">
        <v>110</v>
      </c>
      <c r="AQ111" s="113" t="s">
        <v>109</v>
      </c>
      <c r="AR111" s="42" t="s">
        <v>110</v>
      </c>
      <c r="AS111" s="42" t="s">
        <v>109</v>
      </c>
      <c r="AT111" t="s">
        <v>109</v>
      </c>
      <c r="AU111" s="42" t="s">
        <v>109</v>
      </c>
      <c r="AV111" s="42" t="s">
        <v>109</v>
      </c>
      <c r="AW111" s="42" t="s">
        <v>110</v>
      </c>
      <c r="AX111" s="42" t="s">
        <v>109</v>
      </c>
      <c r="AY111" s="157" t="s">
        <v>110</v>
      </c>
      <c r="AZ111" s="158" t="s">
        <v>109</v>
      </c>
      <c r="BA111" s="113" t="s">
        <v>389</v>
      </c>
      <c r="BB111" s="113" t="s">
        <v>109</v>
      </c>
      <c r="BC111" s="42" t="s">
        <v>814</v>
      </c>
      <c r="BD111" s="115">
        <v>45145.592418981483</v>
      </c>
      <c r="BE111" s="113" t="s">
        <v>1505</v>
      </c>
      <c r="BI111">
        <v>75</v>
      </c>
      <c r="BJ111" t="s">
        <v>1474</v>
      </c>
      <c r="BK111" s="1">
        <v>44925</v>
      </c>
      <c r="BL111" t="s">
        <v>1515</v>
      </c>
      <c r="BM111" t="s">
        <v>1476</v>
      </c>
      <c r="BN111" t="s">
        <v>108</v>
      </c>
      <c r="BO111" t="s">
        <v>162</v>
      </c>
      <c r="BP111">
        <v>2.2000000000000002</v>
      </c>
      <c r="BQ111">
        <v>2.2000000000000002</v>
      </c>
      <c r="BR111" t="s">
        <v>812</v>
      </c>
      <c r="BS111" t="s">
        <v>1516</v>
      </c>
      <c r="BT111" t="s">
        <v>631</v>
      </c>
      <c r="BU111" s="45">
        <v>45211.651469907411</v>
      </c>
    </row>
    <row r="112" spans="7:73" ht="15.75">
      <c r="G112" s="42">
        <v>805</v>
      </c>
      <c r="H112" s="113" t="s">
        <v>109</v>
      </c>
      <c r="I112" s="42" t="s">
        <v>1508</v>
      </c>
      <c r="J112" s="42" t="s">
        <v>1509</v>
      </c>
      <c r="K112" s="127">
        <v>45139</v>
      </c>
      <c r="L112" s="113" t="s">
        <v>108</v>
      </c>
      <c r="M112" s="42" t="s">
        <v>108</v>
      </c>
      <c r="N112" s="42" t="s">
        <v>300</v>
      </c>
      <c r="O112" s="42" t="s">
        <v>111</v>
      </c>
      <c r="P112" s="42">
        <v>1.97</v>
      </c>
      <c r="Q112" s="42" t="s">
        <v>126</v>
      </c>
      <c r="R112" s="42" t="s">
        <v>1510</v>
      </c>
      <c r="S112" s="42" t="s">
        <v>110</v>
      </c>
      <c r="T112" s="42" t="s">
        <v>1510</v>
      </c>
      <c r="U112" s="42" t="s">
        <v>110</v>
      </c>
      <c r="V112" s="42" t="s">
        <v>110</v>
      </c>
      <c r="W112" s="42" t="s">
        <v>129</v>
      </c>
      <c r="X112" s="113">
        <v>100</v>
      </c>
      <c r="Y112" s="42" t="s">
        <v>130</v>
      </c>
      <c r="Z112" s="42" t="s">
        <v>832</v>
      </c>
      <c r="AA112" s="113" t="s">
        <v>110</v>
      </c>
      <c r="AB112" s="113" t="s">
        <v>110</v>
      </c>
      <c r="AC112" s="113" t="s">
        <v>109</v>
      </c>
      <c r="AD112" s="113" t="s">
        <v>132</v>
      </c>
      <c r="AE112" s="114">
        <v>45147</v>
      </c>
      <c r="AF112" s="114">
        <v>45331</v>
      </c>
      <c r="AG112" s="114">
        <v>46243</v>
      </c>
      <c r="AH112" s="42">
        <v>0.27400000000000002</v>
      </c>
      <c r="AI112" s="42">
        <v>1.97</v>
      </c>
      <c r="AJ112" s="42">
        <v>2.137</v>
      </c>
      <c r="AK112" s="113" t="s">
        <v>1511</v>
      </c>
      <c r="AL112" s="113" t="s">
        <v>133</v>
      </c>
      <c r="AM112" s="113" t="s">
        <v>110</v>
      </c>
      <c r="AN112" s="42" t="s">
        <v>109</v>
      </c>
      <c r="AO112" s="113" t="s">
        <v>1508</v>
      </c>
      <c r="AP112" s="113" t="s">
        <v>110</v>
      </c>
      <c r="AQ112" s="113" t="s">
        <v>109</v>
      </c>
      <c r="AR112" s="42" t="s">
        <v>1512</v>
      </c>
      <c r="AS112" s="42" t="s">
        <v>109</v>
      </c>
      <c r="AT112" t="s">
        <v>109</v>
      </c>
      <c r="AU112" s="42" t="s">
        <v>109</v>
      </c>
      <c r="AV112" s="42" t="s">
        <v>109</v>
      </c>
      <c r="AW112" s="42" t="s">
        <v>110</v>
      </c>
      <c r="AX112" s="42" t="s">
        <v>109</v>
      </c>
      <c r="AY112" s="157" t="s">
        <v>110</v>
      </c>
      <c r="AZ112" s="158" t="s">
        <v>1513</v>
      </c>
      <c r="BA112" s="113" t="s">
        <v>136</v>
      </c>
      <c r="BB112" s="113" t="s">
        <v>109</v>
      </c>
      <c r="BC112" s="42" t="s">
        <v>814</v>
      </c>
      <c r="BD112" s="115">
        <v>45145.592418981483</v>
      </c>
      <c r="BE112" s="113" t="s">
        <v>1514</v>
      </c>
      <c r="BI112">
        <v>74</v>
      </c>
      <c r="BJ112" t="s">
        <v>1474</v>
      </c>
      <c r="BK112" s="1">
        <v>44925</v>
      </c>
      <c r="BL112" t="s">
        <v>1528</v>
      </c>
      <c r="BM112" t="s">
        <v>1476</v>
      </c>
      <c r="BN112" t="s">
        <v>108</v>
      </c>
      <c r="BO112" t="s">
        <v>162</v>
      </c>
      <c r="BP112">
        <v>3.7</v>
      </c>
      <c r="BQ112">
        <v>3.7</v>
      </c>
      <c r="BR112" t="s">
        <v>812</v>
      </c>
      <c r="BS112" t="s">
        <v>1529</v>
      </c>
      <c r="BT112" t="s">
        <v>631</v>
      </c>
      <c r="BU112" s="45">
        <v>45211.651469907411</v>
      </c>
    </row>
    <row r="113" spans="7:73" ht="47.25">
      <c r="G113" s="42">
        <v>804</v>
      </c>
      <c r="H113" s="113" t="s">
        <v>109</v>
      </c>
      <c r="I113" s="42" t="s">
        <v>1517</v>
      </c>
      <c r="J113" s="42" t="s">
        <v>1518</v>
      </c>
      <c r="K113" s="127">
        <v>45138</v>
      </c>
      <c r="L113" s="113" t="s">
        <v>1064</v>
      </c>
      <c r="M113" s="42" t="s">
        <v>1519</v>
      </c>
      <c r="N113" s="42" t="s">
        <v>161</v>
      </c>
      <c r="O113" s="42" t="s">
        <v>162</v>
      </c>
      <c r="P113" s="42">
        <v>4</v>
      </c>
      <c r="Q113" s="42" t="s">
        <v>1498</v>
      </c>
      <c r="R113" s="42" t="s">
        <v>1452</v>
      </c>
      <c r="S113" s="42" t="s">
        <v>1520</v>
      </c>
      <c r="T113" s="42" t="s">
        <v>1521</v>
      </c>
      <c r="U113" s="42" t="s">
        <v>1521</v>
      </c>
      <c r="V113" s="42" t="s">
        <v>1325</v>
      </c>
      <c r="W113" s="42" t="s">
        <v>1522</v>
      </c>
      <c r="X113" s="113">
        <v>99.721999999999994</v>
      </c>
      <c r="Y113" s="42" t="s">
        <v>180</v>
      </c>
      <c r="Z113" s="42" t="s">
        <v>131</v>
      </c>
      <c r="AA113" s="113" t="s">
        <v>209</v>
      </c>
      <c r="AB113" s="113" t="s">
        <v>110</v>
      </c>
      <c r="AC113" s="113" t="s">
        <v>109</v>
      </c>
      <c r="AD113" s="113" t="s">
        <v>132</v>
      </c>
      <c r="AE113" s="114">
        <v>45145</v>
      </c>
      <c r="AF113" s="114">
        <v>45329</v>
      </c>
      <c r="AG113" s="114">
        <v>46425</v>
      </c>
      <c r="AH113" s="42">
        <v>4</v>
      </c>
      <c r="AI113" s="42">
        <v>28.576000000000001</v>
      </c>
      <c r="AJ113" s="42">
        <v>31.196000000000002</v>
      </c>
      <c r="AK113" s="113" t="s">
        <v>1523</v>
      </c>
      <c r="AL113" s="113" t="s">
        <v>167</v>
      </c>
      <c r="AM113" s="113" t="s">
        <v>110</v>
      </c>
      <c r="AN113" s="42" t="s">
        <v>109</v>
      </c>
      <c r="AO113" s="113" t="s">
        <v>1524</v>
      </c>
      <c r="AP113" s="113" t="s">
        <v>1517</v>
      </c>
      <c r="AQ113" s="113" t="s">
        <v>109</v>
      </c>
      <c r="AR113" s="42" t="s">
        <v>110</v>
      </c>
      <c r="AS113" s="42" t="s">
        <v>109</v>
      </c>
      <c r="AT113" t="s">
        <v>109</v>
      </c>
      <c r="AU113" s="42" t="s">
        <v>109</v>
      </c>
      <c r="AV113" s="42" t="s">
        <v>109</v>
      </c>
      <c r="AW113" s="42" t="s">
        <v>110</v>
      </c>
      <c r="AX113" s="42" t="s">
        <v>109</v>
      </c>
      <c r="AY113" s="157" t="s">
        <v>1525</v>
      </c>
      <c r="AZ113" s="158" t="s">
        <v>1526</v>
      </c>
      <c r="BA113" s="113" t="s">
        <v>136</v>
      </c>
      <c r="BB113" s="113" t="s">
        <v>109</v>
      </c>
      <c r="BC113" s="42" t="s">
        <v>814</v>
      </c>
      <c r="BD113" s="115">
        <v>45145.592418981483</v>
      </c>
      <c r="BE113" s="113" t="s">
        <v>1527</v>
      </c>
      <c r="BI113">
        <v>73</v>
      </c>
      <c r="BJ113" t="s">
        <v>1474</v>
      </c>
      <c r="BK113" s="1">
        <v>44925</v>
      </c>
      <c r="BL113" t="s">
        <v>1538</v>
      </c>
      <c r="BM113" t="s">
        <v>1476</v>
      </c>
      <c r="BN113" t="s">
        <v>108</v>
      </c>
      <c r="BO113" t="s">
        <v>162</v>
      </c>
      <c r="BP113">
        <v>2.2000000000000002</v>
      </c>
      <c r="BQ113">
        <v>2.2000000000000002</v>
      </c>
      <c r="BR113" t="s">
        <v>812</v>
      </c>
      <c r="BS113" t="s">
        <v>1539</v>
      </c>
      <c r="BT113" t="s">
        <v>631</v>
      </c>
      <c r="BU113" s="45">
        <v>45211.651469907411</v>
      </c>
    </row>
    <row r="114" spans="7:73" ht="15.75">
      <c r="G114" s="42">
        <v>803</v>
      </c>
      <c r="H114" s="113" t="s">
        <v>109</v>
      </c>
      <c r="I114" s="42" t="s">
        <v>1530</v>
      </c>
      <c r="J114" s="42" t="s">
        <v>1531</v>
      </c>
      <c r="K114" s="127">
        <v>45133</v>
      </c>
      <c r="L114" s="113" t="s">
        <v>108</v>
      </c>
      <c r="M114" s="42" t="s">
        <v>108</v>
      </c>
      <c r="N114" s="42" t="s">
        <v>124</v>
      </c>
      <c r="O114" s="42" t="s">
        <v>162</v>
      </c>
      <c r="P114" s="42">
        <v>3</v>
      </c>
      <c r="Q114" s="42" t="s">
        <v>126</v>
      </c>
      <c r="R114" s="42" t="s">
        <v>1532</v>
      </c>
      <c r="S114" s="42" t="s">
        <v>1533</v>
      </c>
      <c r="T114" s="42" t="s">
        <v>1532</v>
      </c>
      <c r="U114" s="42" t="s">
        <v>110</v>
      </c>
      <c r="V114" s="42" t="s">
        <v>1534</v>
      </c>
      <c r="W114" s="42" t="s">
        <v>129</v>
      </c>
      <c r="X114" s="113">
        <v>100</v>
      </c>
      <c r="Y114" s="42" t="s">
        <v>205</v>
      </c>
      <c r="Z114" s="42" t="s">
        <v>131</v>
      </c>
      <c r="AA114" s="113" t="s">
        <v>110</v>
      </c>
      <c r="AB114" s="113" t="s">
        <v>110</v>
      </c>
      <c r="AC114" s="113" t="s">
        <v>109</v>
      </c>
      <c r="AD114" s="113" t="s">
        <v>132</v>
      </c>
      <c r="AE114" s="114">
        <v>45138</v>
      </c>
      <c r="AF114" s="114">
        <v>45322</v>
      </c>
      <c r="AG114" s="114">
        <v>46234</v>
      </c>
      <c r="AH114" s="42">
        <v>3</v>
      </c>
      <c r="AI114" s="42">
        <v>21.468</v>
      </c>
      <c r="AJ114" s="42">
        <v>23.405999999999999</v>
      </c>
      <c r="AK114" s="113" t="s">
        <v>1535</v>
      </c>
      <c r="AL114" s="113" t="s">
        <v>133</v>
      </c>
      <c r="AM114" s="113" t="s">
        <v>110</v>
      </c>
      <c r="AN114" s="42" t="s">
        <v>109</v>
      </c>
      <c r="AO114" s="113" t="s">
        <v>1530</v>
      </c>
      <c r="AP114" s="113" t="s">
        <v>110</v>
      </c>
      <c r="AQ114" s="113" t="s">
        <v>109</v>
      </c>
      <c r="AR114" s="42" t="s">
        <v>110</v>
      </c>
      <c r="AS114" s="42" t="s">
        <v>109</v>
      </c>
      <c r="AT114" t="s">
        <v>109</v>
      </c>
      <c r="AU114" s="42" t="s">
        <v>109</v>
      </c>
      <c r="AV114" s="42" t="s">
        <v>109</v>
      </c>
      <c r="AW114" s="42" t="s">
        <v>110</v>
      </c>
      <c r="AX114" s="42" t="s">
        <v>109</v>
      </c>
      <c r="AY114" s="157" t="s">
        <v>110</v>
      </c>
      <c r="AZ114" s="158" t="s">
        <v>1536</v>
      </c>
      <c r="BA114" s="113" t="s">
        <v>136</v>
      </c>
      <c r="BB114" s="113" t="s">
        <v>109</v>
      </c>
      <c r="BC114" s="42" t="s">
        <v>574</v>
      </c>
      <c r="BD114" s="115">
        <v>45138.589259259257</v>
      </c>
      <c r="BE114" s="113" t="s">
        <v>1537</v>
      </c>
      <c r="BI114">
        <v>72</v>
      </c>
      <c r="BJ114" t="s">
        <v>1474</v>
      </c>
      <c r="BK114" s="1">
        <v>44925</v>
      </c>
      <c r="BL114" t="s">
        <v>1546</v>
      </c>
      <c r="BM114" t="s">
        <v>1476</v>
      </c>
      <c r="BN114" t="s">
        <v>108</v>
      </c>
      <c r="BO114" t="s">
        <v>162</v>
      </c>
      <c r="BP114">
        <v>4.9000000000000004</v>
      </c>
      <c r="BQ114">
        <v>4.9000000000000004</v>
      </c>
      <c r="BR114" t="s">
        <v>812</v>
      </c>
      <c r="BS114" t="s">
        <v>1547</v>
      </c>
      <c r="BT114" t="s">
        <v>631</v>
      </c>
      <c r="BU114" s="45">
        <v>45211.651469907411</v>
      </c>
    </row>
    <row r="115" spans="7:73" ht="15.75">
      <c r="G115" s="42">
        <v>802</v>
      </c>
      <c r="H115" s="113" t="s">
        <v>109</v>
      </c>
      <c r="I115" s="42" t="s">
        <v>1540</v>
      </c>
      <c r="J115" s="42" t="s">
        <v>1541</v>
      </c>
      <c r="K115" s="127">
        <v>45133</v>
      </c>
      <c r="L115" s="113" t="s">
        <v>108</v>
      </c>
      <c r="M115" s="42" t="s">
        <v>108</v>
      </c>
      <c r="N115" s="42" t="s">
        <v>110</v>
      </c>
      <c r="O115" s="42" t="s">
        <v>162</v>
      </c>
      <c r="P115" s="42">
        <v>0.39</v>
      </c>
      <c r="Q115" s="42" t="s">
        <v>126</v>
      </c>
      <c r="R115" s="42" t="s">
        <v>334</v>
      </c>
      <c r="S115" s="42" t="s">
        <v>110</v>
      </c>
      <c r="T115" s="42" t="s">
        <v>334</v>
      </c>
      <c r="U115" s="42" t="s">
        <v>110</v>
      </c>
      <c r="V115" s="42" t="s">
        <v>110</v>
      </c>
      <c r="W115" s="42" t="s">
        <v>129</v>
      </c>
      <c r="X115" s="113">
        <v>100</v>
      </c>
      <c r="Y115" s="42" t="s">
        <v>130</v>
      </c>
      <c r="Z115" s="42" t="s">
        <v>166</v>
      </c>
      <c r="AA115" s="113" t="s">
        <v>110</v>
      </c>
      <c r="AB115" s="113" t="s">
        <v>110</v>
      </c>
      <c r="AC115" s="113" t="s">
        <v>109</v>
      </c>
      <c r="AD115" s="113" t="s">
        <v>132</v>
      </c>
      <c r="AE115" s="114">
        <v>45140</v>
      </c>
      <c r="AF115" s="114">
        <v>45324</v>
      </c>
      <c r="AG115" s="114">
        <v>46236</v>
      </c>
      <c r="AH115" s="42">
        <v>0.39</v>
      </c>
      <c r="AI115" s="42">
        <v>2.7909999999999999</v>
      </c>
      <c r="AJ115" s="42">
        <v>3.0430000000000001</v>
      </c>
      <c r="AK115" s="113" t="s">
        <v>1542</v>
      </c>
      <c r="AL115" s="113" t="s">
        <v>133</v>
      </c>
      <c r="AM115" s="113" t="s">
        <v>110</v>
      </c>
      <c r="AN115" s="42" t="s">
        <v>109</v>
      </c>
      <c r="AO115" s="113" t="s">
        <v>1540</v>
      </c>
      <c r="AP115" s="113" t="s">
        <v>110</v>
      </c>
      <c r="AQ115" s="113" t="s">
        <v>109</v>
      </c>
      <c r="AR115" s="42" t="s">
        <v>1543</v>
      </c>
      <c r="AS115" s="42" t="s">
        <v>109</v>
      </c>
      <c r="AT115" t="s">
        <v>109</v>
      </c>
      <c r="AU115" s="42" t="s">
        <v>109</v>
      </c>
      <c r="AV115" s="42" t="s">
        <v>109</v>
      </c>
      <c r="AW115" s="42" t="s">
        <v>110</v>
      </c>
      <c r="AX115" s="42" t="s">
        <v>109</v>
      </c>
      <c r="AY115" s="157" t="s">
        <v>110</v>
      </c>
      <c r="AZ115" s="158" t="s">
        <v>1544</v>
      </c>
      <c r="BA115" s="113" t="s">
        <v>136</v>
      </c>
      <c r="BB115" s="113" t="s">
        <v>109</v>
      </c>
      <c r="BC115" s="42" t="s">
        <v>574</v>
      </c>
      <c r="BD115" s="115">
        <v>45138.589259259257</v>
      </c>
      <c r="BE115" s="113" t="s">
        <v>1545</v>
      </c>
      <c r="BI115">
        <v>71</v>
      </c>
      <c r="BJ115" t="s">
        <v>1474</v>
      </c>
      <c r="BK115" s="1">
        <v>44925</v>
      </c>
      <c r="BL115" t="s">
        <v>1554</v>
      </c>
      <c r="BM115" t="s">
        <v>1476</v>
      </c>
      <c r="BN115" t="s">
        <v>108</v>
      </c>
      <c r="BO115" t="s">
        <v>162</v>
      </c>
      <c r="BP115">
        <v>7.2</v>
      </c>
      <c r="BQ115">
        <v>7.2</v>
      </c>
      <c r="BR115" t="s">
        <v>812</v>
      </c>
      <c r="BS115" t="s">
        <v>1555</v>
      </c>
      <c r="BT115" t="s">
        <v>631</v>
      </c>
      <c r="BU115" s="45">
        <v>45211.651469907411</v>
      </c>
    </row>
    <row r="116" spans="7:73" ht="15.75">
      <c r="G116" s="42">
        <v>801</v>
      </c>
      <c r="H116" s="113" t="s">
        <v>109</v>
      </c>
      <c r="I116" s="42" t="s">
        <v>1548</v>
      </c>
      <c r="J116" s="42" t="s">
        <v>1549</v>
      </c>
      <c r="K116" s="127">
        <v>45132</v>
      </c>
      <c r="L116" s="113" t="s">
        <v>108</v>
      </c>
      <c r="M116" s="42" t="s">
        <v>108</v>
      </c>
      <c r="N116" s="42" t="s">
        <v>124</v>
      </c>
      <c r="O116" s="42" t="s">
        <v>162</v>
      </c>
      <c r="P116" s="42">
        <v>0.54800000000000004</v>
      </c>
      <c r="Q116" s="42" t="s">
        <v>1410</v>
      </c>
      <c r="R116" s="42" t="s">
        <v>514</v>
      </c>
      <c r="S116" s="42" t="s">
        <v>110</v>
      </c>
      <c r="T116" s="42" t="s">
        <v>514</v>
      </c>
      <c r="U116" s="42" t="s">
        <v>110</v>
      </c>
      <c r="V116" s="42" t="s">
        <v>110</v>
      </c>
      <c r="W116" s="42" t="s">
        <v>129</v>
      </c>
      <c r="X116" s="113">
        <v>100</v>
      </c>
      <c r="Y116" s="42" t="s">
        <v>180</v>
      </c>
      <c r="Z116" s="42" t="s">
        <v>166</v>
      </c>
      <c r="AA116" s="113" t="s">
        <v>110</v>
      </c>
      <c r="AB116" s="113" t="s">
        <v>110</v>
      </c>
      <c r="AC116" s="113" t="s">
        <v>109</v>
      </c>
      <c r="AD116" s="113" t="s">
        <v>132</v>
      </c>
      <c r="AE116" s="114">
        <v>45138</v>
      </c>
      <c r="AF116" s="114">
        <v>45322</v>
      </c>
      <c r="AG116" s="114">
        <v>46112</v>
      </c>
      <c r="AH116" s="42">
        <v>0.54800000000000004</v>
      </c>
      <c r="AI116" s="42">
        <v>3.9089999999999998</v>
      </c>
      <c r="AJ116" s="42">
        <v>4.2809999999999997</v>
      </c>
      <c r="AK116" s="113" t="s">
        <v>1550</v>
      </c>
      <c r="AL116" s="113" t="s">
        <v>430</v>
      </c>
      <c r="AM116" s="113" t="s">
        <v>110</v>
      </c>
      <c r="AN116" s="42" t="s">
        <v>109</v>
      </c>
      <c r="AO116" s="113" t="s">
        <v>1551</v>
      </c>
      <c r="AP116" s="113" t="s">
        <v>1548</v>
      </c>
      <c r="AQ116" s="113" t="s">
        <v>109</v>
      </c>
      <c r="AR116" s="42" t="s">
        <v>110</v>
      </c>
      <c r="AS116" s="42" t="s">
        <v>109</v>
      </c>
      <c r="AT116" t="s">
        <v>109</v>
      </c>
      <c r="AU116" s="42" t="s">
        <v>109</v>
      </c>
      <c r="AV116" s="42" t="s">
        <v>109</v>
      </c>
      <c r="AW116" s="42" t="s">
        <v>110</v>
      </c>
      <c r="AX116" s="42" t="s">
        <v>109</v>
      </c>
      <c r="AY116" s="157" t="s">
        <v>110</v>
      </c>
      <c r="AZ116" s="158" t="s">
        <v>1552</v>
      </c>
      <c r="BA116" s="113" t="s">
        <v>136</v>
      </c>
      <c r="BB116" s="113" t="s">
        <v>109</v>
      </c>
      <c r="BC116" s="42" t="s">
        <v>574</v>
      </c>
      <c r="BD116" s="115">
        <v>45138.589259259257</v>
      </c>
      <c r="BE116" s="113" t="s">
        <v>1553</v>
      </c>
      <c r="BI116">
        <v>70</v>
      </c>
      <c r="BJ116" t="s">
        <v>1474</v>
      </c>
      <c r="BK116" s="1">
        <v>44925</v>
      </c>
      <c r="BL116" t="s">
        <v>1562</v>
      </c>
      <c r="BM116" t="s">
        <v>1476</v>
      </c>
      <c r="BN116" t="s">
        <v>108</v>
      </c>
      <c r="BO116" t="s">
        <v>162</v>
      </c>
      <c r="BP116">
        <v>7.2</v>
      </c>
      <c r="BQ116">
        <v>7.2</v>
      </c>
      <c r="BR116" t="s">
        <v>812</v>
      </c>
      <c r="BS116" t="s">
        <v>1563</v>
      </c>
      <c r="BT116" t="s">
        <v>631</v>
      </c>
      <c r="BU116" s="45">
        <v>45211.651469907411</v>
      </c>
    </row>
    <row r="117" spans="7:73" ht="15.75">
      <c r="G117" s="42">
        <v>800</v>
      </c>
      <c r="H117" s="113" t="s">
        <v>109</v>
      </c>
      <c r="I117" s="42" t="s">
        <v>1556</v>
      </c>
      <c r="J117" s="42" t="s">
        <v>1557</v>
      </c>
      <c r="K117" s="127">
        <v>45127</v>
      </c>
      <c r="L117" s="113" t="s">
        <v>108</v>
      </c>
      <c r="M117" s="42" t="s">
        <v>108</v>
      </c>
      <c r="N117" s="42" t="s">
        <v>124</v>
      </c>
      <c r="O117" s="42" t="s">
        <v>111</v>
      </c>
      <c r="P117" s="42">
        <v>4.5999999999999996</v>
      </c>
      <c r="Q117" s="42" t="s">
        <v>413</v>
      </c>
      <c r="R117" s="42" t="s">
        <v>1558</v>
      </c>
      <c r="S117" s="42" t="s">
        <v>1559</v>
      </c>
      <c r="T117" s="42" t="s">
        <v>1558</v>
      </c>
      <c r="U117" s="42" t="s">
        <v>110</v>
      </c>
      <c r="V117" s="42" t="s">
        <v>1165</v>
      </c>
      <c r="W117" s="42" t="s">
        <v>129</v>
      </c>
      <c r="X117" s="113">
        <v>100</v>
      </c>
      <c r="Y117" s="42" t="s">
        <v>130</v>
      </c>
      <c r="Z117" s="42" t="s">
        <v>166</v>
      </c>
      <c r="AA117" s="113" t="s">
        <v>110</v>
      </c>
      <c r="AB117" s="113" t="s">
        <v>110</v>
      </c>
      <c r="AC117" s="113" t="s">
        <v>109</v>
      </c>
      <c r="AD117" s="113" t="s">
        <v>132</v>
      </c>
      <c r="AE117" s="114">
        <v>45134</v>
      </c>
      <c r="AF117" s="114">
        <v>45318</v>
      </c>
      <c r="AG117" s="114">
        <v>46200</v>
      </c>
      <c r="AH117" s="42">
        <v>0.63900000000000001</v>
      </c>
      <c r="AI117" s="42">
        <v>4.5999999999999996</v>
      </c>
      <c r="AJ117" s="42">
        <v>5</v>
      </c>
      <c r="AK117" s="113" t="s">
        <v>1560</v>
      </c>
      <c r="AL117" s="113" t="s">
        <v>133</v>
      </c>
      <c r="AM117" s="113" t="s">
        <v>110</v>
      </c>
      <c r="AN117" s="42" t="s">
        <v>109</v>
      </c>
      <c r="AO117" s="113" t="s">
        <v>1556</v>
      </c>
      <c r="AP117" s="113" t="s">
        <v>110</v>
      </c>
      <c r="AQ117" s="113" t="s">
        <v>109</v>
      </c>
      <c r="AR117" s="42" t="s">
        <v>407</v>
      </c>
      <c r="AS117" s="42" t="s">
        <v>109</v>
      </c>
      <c r="AT117" t="s">
        <v>109</v>
      </c>
      <c r="AU117" s="42" t="s">
        <v>109</v>
      </c>
      <c r="AV117" s="42" t="s">
        <v>109</v>
      </c>
      <c r="AW117" s="42" t="s">
        <v>110</v>
      </c>
      <c r="AX117" s="42" t="s">
        <v>109</v>
      </c>
      <c r="AY117" s="157" t="s">
        <v>110</v>
      </c>
      <c r="AZ117" s="158" t="s">
        <v>1544</v>
      </c>
      <c r="BA117" s="113" t="s">
        <v>136</v>
      </c>
      <c r="BB117" s="113" t="s">
        <v>109</v>
      </c>
      <c r="BC117" s="42" t="s">
        <v>574</v>
      </c>
      <c r="BD117" s="115">
        <v>45138.581770833334</v>
      </c>
      <c r="BE117" s="113" t="s">
        <v>1561</v>
      </c>
      <c r="BI117">
        <v>69</v>
      </c>
      <c r="BJ117" t="s">
        <v>1474</v>
      </c>
      <c r="BK117" s="1">
        <v>44925</v>
      </c>
      <c r="BL117" t="s">
        <v>1568</v>
      </c>
      <c r="BM117" t="s">
        <v>1476</v>
      </c>
      <c r="BN117" t="s">
        <v>108</v>
      </c>
      <c r="BO117" t="s">
        <v>162</v>
      </c>
      <c r="BP117">
        <v>4.9000000000000004</v>
      </c>
      <c r="BQ117">
        <v>4.9000000000000004</v>
      </c>
      <c r="BR117" t="s">
        <v>812</v>
      </c>
      <c r="BS117" t="s">
        <v>1569</v>
      </c>
      <c r="BT117" t="s">
        <v>631</v>
      </c>
      <c r="BU117" s="45">
        <v>45211.651469907411</v>
      </c>
    </row>
    <row r="118" spans="7:73" ht="15.75">
      <c r="G118" s="42">
        <v>799</v>
      </c>
      <c r="H118" s="113" t="s">
        <v>109</v>
      </c>
      <c r="I118" s="42" t="s">
        <v>1294</v>
      </c>
      <c r="J118" s="42" t="s">
        <v>1564</v>
      </c>
      <c r="K118" s="127">
        <v>45127</v>
      </c>
      <c r="L118" s="113" t="s">
        <v>108</v>
      </c>
      <c r="M118" s="42" t="s">
        <v>108</v>
      </c>
      <c r="N118" s="42" t="s">
        <v>300</v>
      </c>
      <c r="O118" s="42" t="s">
        <v>111</v>
      </c>
      <c r="P118" s="42">
        <v>0.91</v>
      </c>
      <c r="Q118" s="42" t="s">
        <v>126</v>
      </c>
      <c r="R118" s="42" t="s">
        <v>319</v>
      </c>
      <c r="S118" s="42" t="s">
        <v>110</v>
      </c>
      <c r="T118" s="42" t="s">
        <v>319</v>
      </c>
      <c r="U118" s="42" t="s">
        <v>110</v>
      </c>
      <c r="V118" s="42" t="s">
        <v>110</v>
      </c>
      <c r="W118" s="42" t="s">
        <v>129</v>
      </c>
      <c r="X118" s="113">
        <v>100</v>
      </c>
      <c r="Y118" s="42" t="s">
        <v>309</v>
      </c>
      <c r="Z118" s="42" t="s">
        <v>166</v>
      </c>
      <c r="AA118" s="113" t="s">
        <v>110</v>
      </c>
      <c r="AB118" s="113" t="s">
        <v>110</v>
      </c>
      <c r="AC118" s="113" t="s">
        <v>109</v>
      </c>
      <c r="AD118" s="113" t="s">
        <v>132</v>
      </c>
      <c r="AE118" s="114">
        <v>45134</v>
      </c>
      <c r="AF118" s="114">
        <v>45318</v>
      </c>
      <c r="AG118" s="114">
        <v>46230</v>
      </c>
      <c r="AH118" s="42">
        <v>0.126</v>
      </c>
      <c r="AI118" s="42">
        <v>0.91</v>
      </c>
      <c r="AJ118" s="42">
        <v>0.98899999999999999</v>
      </c>
      <c r="AK118" s="113" t="s">
        <v>1297</v>
      </c>
      <c r="AL118" s="113" t="s">
        <v>167</v>
      </c>
      <c r="AM118" s="113" t="s">
        <v>110</v>
      </c>
      <c r="AN118" s="42" t="s">
        <v>109</v>
      </c>
      <c r="AO118" s="113" t="s">
        <v>1565</v>
      </c>
      <c r="AP118" s="113" t="s">
        <v>1294</v>
      </c>
      <c r="AQ118" s="113" t="s">
        <v>109</v>
      </c>
      <c r="AR118" s="42" t="s">
        <v>335</v>
      </c>
      <c r="AS118" s="42" t="s">
        <v>109</v>
      </c>
      <c r="AT118" t="s">
        <v>109</v>
      </c>
      <c r="AU118" s="42" t="s">
        <v>109</v>
      </c>
      <c r="AV118" s="42" t="s">
        <v>109</v>
      </c>
      <c r="AW118" s="42" t="s">
        <v>110</v>
      </c>
      <c r="AX118" s="42" t="s">
        <v>109</v>
      </c>
      <c r="AY118" s="157" t="s">
        <v>110</v>
      </c>
      <c r="AZ118" s="158" t="s">
        <v>1566</v>
      </c>
      <c r="BA118" s="113" t="s">
        <v>136</v>
      </c>
      <c r="BB118" s="113" t="s">
        <v>109</v>
      </c>
      <c r="BC118" s="42" t="s">
        <v>574</v>
      </c>
      <c r="BD118" s="115">
        <v>45138.581770833334</v>
      </c>
      <c r="BE118" s="113" t="s">
        <v>1567</v>
      </c>
      <c r="BI118">
        <v>68</v>
      </c>
      <c r="BJ118" t="s">
        <v>1474</v>
      </c>
      <c r="BK118" s="1">
        <v>44925</v>
      </c>
      <c r="BL118" t="s">
        <v>1576</v>
      </c>
      <c r="BM118" t="s">
        <v>1476</v>
      </c>
      <c r="BN118" t="s">
        <v>108</v>
      </c>
      <c r="BO118" t="s">
        <v>162</v>
      </c>
      <c r="BP118">
        <v>2.2000000000000002</v>
      </c>
      <c r="BQ118">
        <v>2.2000000000000002</v>
      </c>
      <c r="BR118" t="s">
        <v>812</v>
      </c>
      <c r="BS118" t="s">
        <v>1577</v>
      </c>
      <c r="BT118" t="s">
        <v>631</v>
      </c>
      <c r="BU118" s="45">
        <v>45211.651469907411</v>
      </c>
    </row>
    <row r="119" spans="7:73" ht="15.75">
      <c r="G119" s="42">
        <v>798</v>
      </c>
      <c r="H119" s="113" t="s">
        <v>109</v>
      </c>
      <c r="I119" s="42" t="s">
        <v>1460</v>
      </c>
      <c r="J119" s="42" t="s">
        <v>1570</v>
      </c>
      <c r="K119" s="127">
        <v>45124</v>
      </c>
      <c r="L119" s="113" t="s">
        <v>1571</v>
      </c>
      <c r="M119" s="42" t="s">
        <v>108</v>
      </c>
      <c r="N119" s="42" t="s">
        <v>110</v>
      </c>
      <c r="O119" s="42" t="s">
        <v>111</v>
      </c>
      <c r="P119" s="42">
        <v>6.7</v>
      </c>
      <c r="Q119" s="42" t="s">
        <v>126</v>
      </c>
      <c r="R119" s="42" t="s">
        <v>1572</v>
      </c>
      <c r="S119" s="42" t="s">
        <v>110</v>
      </c>
      <c r="T119" s="42" t="s">
        <v>1572</v>
      </c>
      <c r="U119" s="42" t="s">
        <v>110</v>
      </c>
      <c r="V119" s="42" t="s">
        <v>110</v>
      </c>
      <c r="W119" s="42" t="s">
        <v>129</v>
      </c>
      <c r="X119" s="113">
        <v>100</v>
      </c>
      <c r="Y119" s="42" t="s">
        <v>130</v>
      </c>
      <c r="Z119" s="42" t="s">
        <v>166</v>
      </c>
      <c r="AA119" s="113" t="s">
        <v>110</v>
      </c>
      <c r="AB119" s="113" t="s">
        <v>110</v>
      </c>
      <c r="AC119" s="113" t="s">
        <v>109</v>
      </c>
      <c r="AD119" s="113" t="s">
        <v>132</v>
      </c>
      <c r="AE119" s="114">
        <v>45131</v>
      </c>
      <c r="AF119" s="114">
        <v>45315</v>
      </c>
      <c r="AG119" s="114">
        <v>46227</v>
      </c>
      <c r="AH119" s="42">
        <v>0.93100000000000005</v>
      </c>
      <c r="AI119" s="42">
        <v>6.7</v>
      </c>
      <c r="AJ119" s="42">
        <v>7.29</v>
      </c>
      <c r="AK119" s="113" t="s">
        <v>1573</v>
      </c>
      <c r="AL119" s="113" t="s">
        <v>133</v>
      </c>
      <c r="AM119" s="113" t="s">
        <v>110</v>
      </c>
      <c r="AN119" s="42" t="s">
        <v>109</v>
      </c>
      <c r="AO119" s="113" t="s">
        <v>1460</v>
      </c>
      <c r="AP119" s="113" t="s">
        <v>110</v>
      </c>
      <c r="AQ119" s="113" t="s">
        <v>109</v>
      </c>
      <c r="AR119" s="42" t="s">
        <v>1574</v>
      </c>
      <c r="AS119" s="42" t="s">
        <v>109</v>
      </c>
      <c r="AT119" t="s">
        <v>109</v>
      </c>
      <c r="AU119" s="42" t="s">
        <v>109</v>
      </c>
      <c r="AV119" s="42" t="s">
        <v>109</v>
      </c>
      <c r="AW119" s="42" t="s">
        <v>110</v>
      </c>
      <c r="AX119" s="42" t="s">
        <v>109</v>
      </c>
      <c r="AY119" s="157" t="s">
        <v>110</v>
      </c>
      <c r="AZ119" s="158" t="s">
        <v>1566</v>
      </c>
      <c r="BA119" s="113" t="s">
        <v>136</v>
      </c>
      <c r="BB119" s="113" t="s">
        <v>109</v>
      </c>
      <c r="BC119" s="42" t="s">
        <v>574</v>
      </c>
      <c r="BD119" s="115">
        <v>45138.581770833334</v>
      </c>
      <c r="BE119" s="113" t="s">
        <v>1575</v>
      </c>
      <c r="BI119">
        <v>67</v>
      </c>
      <c r="BJ119" t="s">
        <v>1474</v>
      </c>
      <c r="BK119" s="1">
        <v>44925</v>
      </c>
      <c r="BL119" t="s">
        <v>1584</v>
      </c>
      <c r="BM119" t="s">
        <v>1476</v>
      </c>
      <c r="BN119" t="s">
        <v>108</v>
      </c>
      <c r="BO119" t="s">
        <v>162</v>
      </c>
      <c r="BP119">
        <v>3.7</v>
      </c>
      <c r="BQ119">
        <v>3.7</v>
      </c>
      <c r="BR119" t="s">
        <v>812</v>
      </c>
      <c r="BS119" t="s">
        <v>1585</v>
      </c>
      <c r="BT119" t="s">
        <v>631</v>
      </c>
      <c r="BU119" s="45">
        <v>45211.651469907411</v>
      </c>
    </row>
    <row r="120" spans="7:73" ht="15.75">
      <c r="G120" s="42">
        <v>797</v>
      </c>
      <c r="H120" s="113" t="s">
        <v>109</v>
      </c>
      <c r="I120" s="42" t="s">
        <v>1578</v>
      </c>
      <c r="J120" s="42" t="s">
        <v>1579</v>
      </c>
      <c r="K120" s="127">
        <v>45121</v>
      </c>
      <c r="L120" s="113" t="s">
        <v>108</v>
      </c>
      <c r="M120" s="42" t="s">
        <v>108</v>
      </c>
      <c r="N120" s="42" t="s">
        <v>110</v>
      </c>
      <c r="O120" s="42" t="s">
        <v>111</v>
      </c>
      <c r="P120" s="42">
        <v>1.2749999999999999</v>
      </c>
      <c r="Q120" s="42" t="s">
        <v>126</v>
      </c>
      <c r="R120" s="42" t="s">
        <v>928</v>
      </c>
      <c r="S120" s="42" t="s">
        <v>110</v>
      </c>
      <c r="T120" s="42" t="s">
        <v>928</v>
      </c>
      <c r="U120" s="42" t="s">
        <v>110</v>
      </c>
      <c r="V120" s="42" t="s">
        <v>110</v>
      </c>
      <c r="W120" s="42" t="s">
        <v>129</v>
      </c>
      <c r="X120" s="113">
        <v>100</v>
      </c>
      <c r="Y120" s="42" t="s">
        <v>130</v>
      </c>
      <c r="Z120" s="42" t="s">
        <v>832</v>
      </c>
      <c r="AA120" s="113" t="s">
        <v>110</v>
      </c>
      <c r="AB120" s="113" t="s">
        <v>110</v>
      </c>
      <c r="AC120" s="113" t="s">
        <v>109</v>
      </c>
      <c r="AD120" s="113" t="s">
        <v>192</v>
      </c>
      <c r="AE120" s="114">
        <v>45126</v>
      </c>
      <c r="AF120" s="114">
        <v>45492</v>
      </c>
      <c r="AG120" s="114">
        <v>46222</v>
      </c>
      <c r="AH120" s="42">
        <v>0.17799999999999999</v>
      </c>
      <c r="AI120" s="42">
        <v>1.2749999999999999</v>
      </c>
      <c r="AJ120" s="42">
        <v>1.395</v>
      </c>
      <c r="AK120" s="113" t="s">
        <v>1580</v>
      </c>
      <c r="AL120" s="113" t="s">
        <v>133</v>
      </c>
      <c r="AM120" s="113" t="s">
        <v>110</v>
      </c>
      <c r="AN120" s="42" t="s">
        <v>109</v>
      </c>
      <c r="AO120" s="113" t="s">
        <v>1578</v>
      </c>
      <c r="AP120" s="113" t="s">
        <v>110</v>
      </c>
      <c r="AQ120" s="113" t="s">
        <v>109</v>
      </c>
      <c r="AR120" s="42" t="s">
        <v>1581</v>
      </c>
      <c r="AS120" s="42" t="s">
        <v>109</v>
      </c>
      <c r="AT120" t="s">
        <v>109</v>
      </c>
      <c r="AU120" s="42" t="s">
        <v>109</v>
      </c>
      <c r="AV120" s="42" t="s">
        <v>109</v>
      </c>
      <c r="AW120" s="42" t="s">
        <v>110</v>
      </c>
      <c r="AX120" s="42" t="s">
        <v>109</v>
      </c>
      <c r="AY120" s="157" t="s">
        <v>110</v>
      </c>
      <c r="AZ120" s="158" t="s">
        <v>1582</v>
      </c>
      <c r="BA120" s="113" t="s">
        <v>136</v>
      </c>
      <c r="BB120" s="113" t="s">
        <v>109</v>
      </c>
      <c r="BC120" s="42" t="s">
        <v>540</v>
      </c>
      <c r="BD120" s="115">
        <v>45125.707615740743</v>
      </c>
      <c r="BE120" s="113" t="s">
        <v>1583</v>
      </c>
      <c r="BI120">
        <v>66</v>
      </c>
      <c r="BJ120" t="s">
        <v>1474</v>
      </c>
      <c r="BK120" s="1">
        <v>44925</v>
      </c>
      <c r="BL120" t="s">
        <v>1593</v>
      </c>
      <c r="BM120" t="s">
        <v>1476</v>
      </c>
      <c r="BN120" t="s">
        <v>108</v>
      </c>
      <c r="BO120" t="s">
        <v>162</v>
      </c>
      <c r="BP120">
        <v>3.7</v>
      </c>
      <c r="BQ120">
        <v>3.7</v>
      </c>
      <c r="BR120" t="s">
        <v>812</v>
      </c>
      <c r="BS120" t="s">
        <v>1594</v>
      </c>
      <c r="BT120" t="s">
        <v>631</v>
      </c>
      <c r="BU120" s="45">
        <v>45211.651469907411</v>
      </c>
    </row>
    <row r="121" spans="7:73" ht="15.75">
      <c r="G121" s="42">
        <v>796</v>
      </c>
      <c r="H121" s="113" t="s">
        <v>109</v>
      </c>
      <c r="I121" s="42" t="s">
        <v>1586</v>
      </c>
      <c r="J121" s="42" t="s">
        <v>1587</v>
      </c>
      <c r="K121" s="127">
        <v>45120</v>
      </c>
      <c r="L121" s="113" t="s">
        <v>108</v>
      </c>
      <c r="M121" s="42" t="s">
        <v>318</v>
      </c>
      <c r="N121" s="42" t="s">
        <v>124</v>
      </c>
      <c r="O121" s="42" t="s">
        <v>162</v>
      </c>
      <c r="P121" s="42">
        <v>3</v>
      </c>
      <c r="Q121" s="42" t="s">
        <v>126</v>
      </c>
      <c r="R121" s="42" t="s">
        <v>1588</v>
      </c>
      <c r="S121" s="42" t="s">
        <v>1589</v>
      </c>
      <c r="T121" s="42" t="s">
        <v>671</v>
      </c>
      <c r="U121" s="42" t="s">
        <v>110</v>
      </c>
      <c r="V121" s="42" t="s">
        <v>1325</v>
      </c>
      <c r="W121" s="42" t="s">
        <v>129</v>
      </c>
      <c r="X121" s="113">
        <v>99.944999999999993</v>
      </c>
      <c r="Y121" s="42" t="s">
        <v>205</v>
      </c>
      <c r="Z121" s="42" t="s">
        <v>166</v>
      </c>
      <c r="AA121" s="113" t="s">
        <v>226</v>
      </c>
      <c r="AB121" s="113" t="s">
        <v>110</v>
      </c>
      <c r="AC121" s="113" t="s">
        <v>109</v>
      </c>
      <c r="AD121" s="113" t="s">
        <v>132</v>
      </c>
      <c r="AE121" s="114">
        <v>45127</v>
      </c>
      <c r="AF121" s="114">
        <v>45311</v>
      </c>
      <c r="AG121" s="114">
        <v>46223</v>
      </c>
      <c r="AH121" s="42">
        <v>3</v>
      </c>
      <c r="AI121" s="42">
        <v>21.465</v>
      </c>
      <c r="AJ121" s="42">
        <v>23.469000000000001</v>
      </c>
      <c r="AK121" s="113" t="s">
        <v>1590</v>
      </c>
      <c r="AL121" s="113" t="s">
        <v>133</v>
      </c>
      <c r="AM121" s="113" t="s">
        <v>110</v>
      </c>
      <c r="AN121" s="42" t="s">
        <v>109</v>
      </c>
      <c r="AO121" s="113" t="s">
        <v>1586</v>
      </c>
      <c r="AP121" s="113" t="s">
        <v>110</v>
      </c>
      <c r="AQ121" s="113" t="s">
        <v>109</v>
      </c>
      <c r="AR121" s="42" t="s">
        <v>110</v>
      </c>
      <c r="AS121" s="42" t="s">
        <v>109</v>
      </c>
      <c r="AT121" t="s">
        <v>109</v>
      </c>
      <c r="AU121" s="42" t="s">
        <v>109</v>
      </c>
      <c r="AV121" s="42" t="s">
        <v>109</v>
      </c>
      <c r="AW121" s="42" t="s">
        <v>110</v>
      </c>
      <c r="AX121" s="42" t="s">
        <v>109</v>
      </c>
      <c r="AY121" s="157" t="s">
        <v>110</v>
      </c>
      <c r="AZ121" s="158" t="s">
        <v>1591</v>
      </c>
      <c r="BA121" s="113" t="s">
        <v>136</v>
      </c>
      <c r="BB121" s="113" t="s">
        <v>109</v>
      </c>
      <c r="BC121" s="42" t="s">
        <v>540</v>
      </c>
      <c r="BD121" s="115">
        <v>45125.707615740743</v>
      </c>
      <c r="BE121" s="113" t="s">
        <v>1592</v>
      </c>
      <c r="BI121">
        <v>65</v>
      </c>
      <c r="BJ121" t="s">
        <v>1599</v>
      </c>
      <c r="BK121" s="1">
        <v>44915</v>
      </c>
      <c r="BL121" t="s">
        <v>1600</v>
      </c>
      <c r="BM121" t="s">
        <v>1601</v>
      </c>
      <c r="BN121" t="s">
        <v>108</v>
      </c>
      <c r="BO121" t="s">
        <v>111</v>
      </c>
      <c r="BP121">
        <v>50</v>
      </c>
      <c r="BQ121">
        <v>7.2</v>
      </c>
      <c r="BR121" t="s">
        <v>812</v>
      </c>
      <c r="BS121" t="s">
        <v>1602</v>
      </c>
      <c r="BT121" t="s">
        <v>631</v>
      </c>
      <c r="BU121" s="45">
        <v>45211.651469907411</v>
      </c>
    </row>
    <row r="122" spans="7:73" ht="15.75">
      <c r="G122" s="42">
        <v>795</v>
      </c>
      <c r="H122" s="113" t="s">
        <v>109</v>
      </c>
      <c r="I122" s="42" t="s">
        <v>1595</v>
      </c>
      <c r="J122" s="42" t="s">
        <v>1596</v>
      </c>
      <c r="K122" s="127">
        <v>45119</v>
      </c>
      <c r="L122" s="113" t="s">
        <v>108</v>
      </c>
      <c r="M122" s="42" t="s">
        <v>108</v>
      </c>
      <c r="N122" s="42" t="s">
        <v>110</v>
      </c>
      <c r="O122" s="42" t="s">
        <v>111</v>
      </c>
      <c r="P122" s="42">
        <v>3</v>
      </c>
      <c r="Q122" s="42" t="s">
        <v>126</v>
      </c>
      <c r="R122" s="42" t="s">
        <v>1296</v>
      </c>
      <c r="S122" s="42" t="s">
        <v>110</v>
      </c>
      <c r="T122" s="42" t="s">
        <v>110</v>
      </c>
      <c r="U122" s="42" t="s">
        <v>110</v>
      </c>
      <c r="V122" s="42" t="s">
        <v>110</v>
      </c>
      <c r="W122" s="42" t="s">
        <v>129</v>
      </c>
      <c r="X122" s="113">
        <v>100</v>
      </c>
      <c r="Y122" s="42" t="s">
        <v>130</v>
      </c>
      <c r="Z122" s="42" t="s">
        <v>225</v>
      </c>
      <c r="AA122" s="113" t="s">
        <v>110</v>
      </c>
      <c r="AB122" s="113" t="s">
        <v>110</v>
      </c>
      <c r="AC122" s="113" t="s">
        <v>109</v>
      </c>
      <c r="AD122" s="113" t="s">
        <v>132</v>
      </c>
      <c r="AE122" s="114">
        <v>45121</v>
      </c>
      <c r="AF122" s="114">
        <v>45305</v>
      </c>
      <c r="AG122" s="114">
        <v>46217</v>
      </c>
      <c r="AH122" s="42">
        <v>0.42</v>
      </c>
      <c r="AI122" s="42">
        <v>3</v>
      </c>
      <c r="AJ122" s="42">
        <v>3.2759999999999998</v>
      </c>
      <c r="AK122" s="113" t="s">
        <v>1597</v>
      </c>
      <c r="AL122" s="113" t="s">
        <v>133</v>
      </c>
      <c r="AM122" s="113" t="s">
        <v>110</v>
      </c>
      <c r="AN122" s="42" t="s">
        <v>109</v>
      </c>
      <c r="AO122" s="113" t="s">
        <v>1595</v>
      </c>
      <c r="AP122" s="113" t="s">
        <v>110</v>
      </c>
      <c r="AQ122" s="113" t="s">
        <v>109</v>
      </c>
      <c r="AR122" s="42" t="s">
        <v>1253</v>
      </c>
      <c r="AS122" s="42" t="s">
        <v>109</v>
      </c>
      <c r="AT122" t="s">
        <v>109</v>
      </c>
      <c r="AU122" s="42" t="s">
        <v>109</v>
      </c>
      <c r="AV122" s="42" t="s">
        <v>109</v>
      </c>
      <c r="AW122" s="42" t="s">
        <v>110</v>
      </c>
      <c r="AX122" s="42" t="s">
        <v>109</v>
      </c>
      <c r="AY122" s="157" t="s">
        <v>110</v>
      </c>
      <c r="AZ122" s="158" t="s">
        <v>109</v>
      </c>
      <c r="BA122" s="113" t="s">
        <v>136</v>
      </c>
      <c r="BB122" s="113" t="s">
        <v>109</v>
      </c>
      <c r="BC122" s="42" t="s">
        <v>540</v>
      </c>
      <c r="BD122" s="115">
        <v>45125.707615740743</v>
      </c>
      <c r="BE122" s="113" t="s">
        <v>1598</v>
      </c>
      <c r="BI122">
        <v>64</v>
      </c>
      <c r="BJ122" t="s">
        <v>105</v>
      </c>
      <c r="BK122" s="1">
        <v>44911</v>
      </c>
      <c r="BL122" t="s">
        <v>1608</v>
      </c>
      <c r="BM122" t="s">
        <v>106</v>
      </c>
      <c r="BN122" t="s">
        <v>108</v>
      </c>
      <c r="BO122" t="s">
        <v>162</v>
      </c>
      <c r="BP122">
        <v>0.01</v>
      </c>
      <c r="BQ122">
        <v>0.01</v>
      </c>
      <c r="BR122" t="s">
        <v>812</v>
      </c>
      <c r="BS122" t="s">
        <v>1609</v>
      </c>
      <c r="BT122" t="s">
        <v>631</v>
      </c>
      <c r="BU122" s="45">
        <v>45005.509409722225</v>
      </c>
    </row>
    <row r="123" spans="7:73" ht="31.5">
      <c r="G123" s="42">
        <v>794</v>
      </c>
      <c r="H123" s="113" t="s">
        <v>109</v>
      </c>
      <c r="I123" s="42" t="s">
        <v>1603</v>
      </c>
      <c r="J123" s="42" t="s">
        <v>1604</v>
      </c>
      <c r="K123" s="127">
        <v>45119</v>
      </c>
      <c r="L123" s="113" t="s">
        <v>108</v>
      </c>
      <c r="M123" s="42" t="s">
        <v>108</v>
      </c>
      <c r="N123" s="42" t="s">
        <v>300</v>
      </c>
      <c r="O123" s="42" t="s">
        <v>111</v>
      </c>
      <c r="P123" s="42">
        <v>12.5</v>
      </c>
      <c r="Q123" s="42" t="s">
        <v>126</v>
      </c>
      <c r="R123" s="42" t="s">
        <v>1558</v>
      </c>
      <c r="S123" s="42" t="s">
        <v>921</v>
      </c>
      <c r="T123" s="42" t="s">
        <v>1558</v>
      </c>
      <c r="U123" s="42" t="s">
        <v>110</v>
      </c>
      <c r="V123" s="42" t="s">
        <v>1470</v>
      </c>
      <c r="W123" s="42" t="s">
        <v>129</v>
      </c>
      <c r="X123" s="113">
        <v>100</v>
      </c>
      <c r="Y123" s="42" t="s">
        <v>130</v>
      </c>
      <c r="Z123" s="42" t="s">
        <v>166</v>
      </c>
      <c r="AA123" s="113" t="s">
        <v>110</v>
      </c>
      <c r="AB123" s="113" t="s">
        <v>110</v>
      </c>
      <c r="AC123" s="113" t="s">
        <v>109</v>
      </c>
      <c r="AD123" s="113" t="s">
        <v>192</v>
      </c>
      <c r="AE123" s="114">
        <v>45126</v>
      </c>
      <c r="AF123" s="114">
        <v>45492</v>
      </c>
      <c r="AG123" s="114">
        <v>46222</v>
      </c>
      <c r="AH123" s="42">
        <v>1.75</v>
      </c>
      <c r="AI123" s="42">
        <v>12.5</v>
      </c>
      <c r="AJ123" s="42">
        <v>13.65</v>
      </c>
      <c r="AK123" s="113" t="s">
        <v>1605</v>
      </c>
      <c r="AL123" s="113" t="s">
        <v>133</v>
      </c>
      <c r="AM123" s="113" t="s">
        <v>110</v>
      </c>
      <c r="AN123" s="42" t="s">
        <v>109</v>
      </c>
      <c r="AO123" s="113" t="s">
        <v>1603</v>
      </c>
      <c r="AP123" s="113" t="s">
        <v>110</v>
      </c>
      <c r="AQ123" s="113" t="s">
        <v>109</v>
      </c>
      <c r="AR123" s="42" t="s">
        <v>407</v>
      </c>
      <c r="AS123" s="42" t="s">
        <v>206</v>
      </c>
      <c r="AT123" t="s">
        <v>109</v>
      </c>
      <c r="AU123" s="42" t="s">
        <v>109</v>
      </c>
      <c r="AV123" s="42" t="s">
        <v>109</v>
      </c>
      <c r="AW123" s="42" t="s">
        <v>110</v>
      </c>
      <c r="AX123" s="42" t="s">
        <v>109</v>
      </c>
      <c r="AY123" s="157" t="s">
        <v>110</v>
      </c>
      <c r="AZ123" s="158" t="s">
        <v>1606</v>
      </c>
      <c r="BA123" s="113" t="s">
        <v>136</v>
      </c>
      <c r="BB123" s="113" t="s">
        <v>109</v>
      </c>
      <c r="BC123" s="42" t="s">
        <v>540</v>
      </c>
      <c r="BD123" s="115">
        <v>45125.707615740743</v>
      </c>
      <c r="BE123" s="113" t="s">
        <v>1607</v>
      </c>
      <c r="BI123">
        <v>63</v>
      </c>
      <c r="BJ123" t="s">
        <v>105</v>
      </c>
      <c r="BK123" s="1">
        <v>44910</v>
      </c>
      <c r="BL123" t="s">
        <v>1610</v>
      </c>
      <c r="BM123" t="s">
        <v>855</v>
      </c>
      <c r="BN123" t="s">
        <v>108</v>
      </c>
      <c r="BO123" t="s">
        <v>162</v>
      </c>
      <c r="BP123">
        <v>2.7</v>
      </c>
      <c r="BQ123">
        <v>2.7</v>
      </c>
      <c r="BR123" t="s">
        <v>812</v>
      </c>
      <c r="BS123" t="s">
        <v>1611</v>
      </c>
      <c r="BT123" t="s">
        <v>631</v>
      </c>
      <c r="BU123" s="45">
        <v>45005.509409722225</v>
      </c>
    </row>
    <row r="124" spans="7:73" ht="15.75">
      <c r="G124" s="42">
        <v>793</v>
      </c>
      <c r="H124" s="113" t="s">
        <v>109</v>
      </c>
      <c r="I124" s="42" t="s">
        <v>526</v>
      </c>
      <c r="J124" s="42" t="s">
        <v>525</v>
      </c>
      <c r="K124" s="127">
        <v>45118</v>
      </c>
      <c r="L124" s="113" t="s">
        <v>108</v>
      </c>
      <c r="M124" s="42" t="s">
        <v>511</v>
      </c>
      <c r="N124" s="42" t="s">
        <v>161</v>
      </c>
      <c r="O124" s="42" t="s">
        <v>162</v>
      </c>
      <c r="P124" s="42">
        <v>1.25</v>
      </c>
      <c r="Q124" s="42" t="s">
        <v>149</v>
      </c>
      <c r="R124" s="42" t="s">
        <v>404</v>
      </c>
      <c r="S124" s="42" t="s">
        <v>110</v>
      </c>
      <c r="T124" s="42" t="s">
        <v>110</v>
      </c>
      <c r="U124" s="42" t="s">
        <v>110</v>
      </c>
      <c r="V124" s="42" t="s">
        <v>110</v>
      </c>
      <c r="W124" s="42" t="s">
        <v>129</v>
      </c>
      <c r="X124" s="113">
        <v>100</v>
      </c>
      <c r="Y124" s="42" t="s">
        <v>165</v>
      </c>
      <c r="Z124" s="42" t="s">
        <v>832</v>
      </c>
      <c r="AA124" s="113" t="s">
        <v>110</v>
      </c>
      <c r="AB124" s="113" t="s">
        <v>110</v>
      </c>
      <c r="AC124" s="113" t="s">
        <v>389</v>
      </c>
      <c r="AD124" s="113" t="s">
        <v>132</v>
      </c>
      <c r="AE124" s="114">
        <v>45090</v>
      </c>
      <c r="AF124" s="114">
        <v>45273</v>
      </c>
      <c r="AG124" s="114">
        <v>45454</v>
      </c>
      <c r="AH124" s="42">
        <v>1.25</v>
      </c>
      <c r="AI124" s="42">
        <v>9.0259999999999998</v>
      </c>
      <c r="AJ124" s="42">
        <v>9.7850000000000001</v>
      </c>
      <c r="AK124" s="113" t="s">
        <v>536</v>
      </c>
      <c r="AL124" s="113" t="s">
        <v>167</v>
      </c>
      <c r="AM124" s="113" t="s">
        <v>110</v>
      </c>
      <c r="AN124" s="42" t="s">
        <v>109</v>
      </c>
      <c r="AO124" s="113" t="s">
        <v>537</v>
      </c>
      <c r="AP124" s="113" t="s">
        <v>110</v>
      </c>
      <c r="AQ124" s="113" t="s">
        <v>526</v>
      </c>
      <c r="AR124" s="42" t="s">
        <v>110</v>
      </c>
      <c r="AS124" s="42" t="s">
        <v>109</v>
      </c>
      <c r="AT124" t="s">
        <v>109</v>
      </c>
      <c r="AU124" s="42" t="s">
        <v>109</v>
      </c>
      <c r="AV124" s="42" t="s">
        <v>182</v>
      </c>
      <c r="AW124" s="42" t="s">
        <v>110</v>
      </c>
      <c r="AX124" s="42" t="s">
        <v>109</v>
      </c>
      <c r="AY124" s="157" t="s">
        <v>110</v>
      </c>
      <c r="AZ124" s="158" t="s">
        <v>109</v>
      </c>
      <c r="BA124" s="113" t="s">
        <v>109</v>
      </c>
      <c r="BB124" s="113" t="s">
        <v>109</v>
      </c>
      <c r="BC124" s="42" t="s">
        <v>540</v>
      </c>
      <c r="BD124" s="115">
        <v>45125.707615740743</v>
      </c>
      <c r="BE124" s="113" t="s">
        <v>541</v>
      </c>
      <c r="BI124">
        <v>62</v>
      </c>
      <c r="BJ124" t="s">
        <v>1599</v>
      </c>
      <c r="BK124" s="1">
        <v>44886</v>
      </c>
      <c r="BL124" t="s">
        <v>1625</v>
      </c>
      <c r="BM124" t="s">
        <v>1601</v>
      </c>
      <c r="BN124" t="s">
        <v>108</v>
      </c>
      <c r="BO124" t="s">
        <v>111</v>
      </c>
      <c r="BP124">
        <v>100</v>
      </c>
      <c r="BQ124">
        <v>13.9</v>
      </c>
      <c r="BR124" t="s">
        <v>812</v>
      </c>
      <c r="BS124" t="s">
        <v>1626</v>
      </c>
      <c r="BT124" t="s">
        <v>631</v>
      </c>
      <c r="BU124" s="45">
        <v>45211.651469907411</v>
      </c>
    </row>
    <row r="125" spans="7:73" ht="47.25">
      <c r="G125" s="42">
        <v>792</v>
      </c>
      <c r="H125" s="113" t="s">
        <v>109</v>
      </c>
      <c r="I125" s="42" t="s">
        <v>1612</v>
      </c>
      <c r="J125" s="42" t="s">
        <v>1613</v>
      </c>
      <c r="K125" s="127">
        <v>45118</v>
      </c>
      <c r="L125" s="113" t="s">
        <v>1064</v>
      </c>
      <c r="M125" s="42" t="s">
        <v>1614</v>
      </c>
      <c r="N125" s="42" t="s">
        <v>110</v>
      </c>
      <c r="O125" s="42" t="s">
        <v>162</v>
      </c>
      <c r="P125" s="42">
        <v>5</v>
      </c>
      <c r="Q125" s="42" t="s">
        <v>126</v>
      </c>
      <c r="R125" s="42" t="s">
        <v>1615</v>
      </c>
      <c r="S125" s="42" t="s">
        <v>1616</v>
      </c>
      <c r="T125" s="42" t="s">
        <v>1617</v>
      </c>
      <c r="U125" s="42" t="s">
        <v>1617</v>
      </c>
      <c r="V125" s="42" t="s">
        <v>1165</v>
      </c>
      <c r="W125" s="42" t="s">
        <v>1522</v>
      </c>
      <c r="X125" s="113">
        <v>100</v>
      </c>
      <c r="Y125" s="42" t="s">
        <v>1618</v>
      </c>
      <c r="Z125" s="42" t="s">
        <v>131</v>
      </c>
      <c r="AA125" s="113" t="s">
        <v>226</v>
      </c>
      <c r="AB125" s="113" t="s">
        <v>110</v>
      </c>
      <c r="AC125" s="113" t="s">
        <v>109</v>
      </c>
      <c r="AD125" s="113" t="s">
        <v>132</v>
      </c>
      <c r="AE125" s="114">
        <v>45125</v>
      </c>
      <c r="AF125" s="114">
        <v>45309</v>
      </c>
      <c r="AG125" s="114">
        <v>46221</v>
      </c>
      <c r="AH125" s="42">
        <v>5</v>
      </c>
      <c r="AI125" s="42">
        <v>36.104999999999997</v>
      </c>
      <c r="AJ125" s="42">
        <v>39.14</v>
      </c>
      <c r="AK125" s="113" t="s">
        <v>1619</v>
      </c>
      <c r="AL125" s="113" t="s">
        <v>167</v>
      </c>
      <c r="AM125" s="113" t="s">
        <v>110</v>
      </c>
      <c r="AN125" s="42" t="s">
        <v>109</v>
      </c>
      <c r="AO125" s="113" t="s">
        <v>1620</v>
      </c>
      <c r="AP125" s="113" t="s">
        <v>1621</v>
      </c>
      <c r="AQ125" s="113" t="s">
        <v>1612</v>
      </c>
      <c r="AR125" s="42" t="s">
        <v>110</v>
      </c>
      <c r="AS125" s="42" t="s">
        <v>109</v>
      </c>
      <c r="AT125" t="s">
        <v>109</v>
      </c>
      <c r="AU125" s="42" t="s">
        <v>109</v>
      </c>
      <c r="AV125" s="42" t="s">
        <v>109</v>
      </c>
      <c r="AW125" s="42" t="s">
        <v>110</v>
      </c>
      <c r="AX125" s="42" t="s">
        <v>109</v>
      </c>
      <c r="AY125" s="157" t="s">
        <v>1622</v>
      </c>
      <c r="AZ125" s="158" t="s">
        <v>1623</v>
      </c>
      <c r="BA125" s="113" t="s">
        <v>136</v>
      </c>
      <c r="BB125" s="113" t="s">
        <v>109</v>
      </c>
      <c r="BC125" s="42" t="s">
        <v>540</v>
      </c>
      <c r="BD125" s="115">
        <v>45125.707615740743</v>
      </c>
      <c r="BE125" s="113" t="s">
        <v>1624</v>
      </c>
      <c r="BI125">
        <v>61</v>
      </c>
      <c r="BJ125" t="s">
        <v>1599</v>
      </c>
      <c r="BK125" s="1">
        <v>44886</v>
      </c>
      <c r="BL125" t="s">
        <v>1634</v>
      </c>
      <c r="BM125" t="s">
        <v>1601</v>
      </c>
      <c r="BN125" t="s">
        <v>108</v>
      </c>
      <c r="BO125" t="s">
        <v>111</v>
      </c>
      <c r="BP125">
        <v>150</v>
      </c>
      <c r="BQ125">
        <v>20.85</v>
      </c>
      <c r="BR125" t="s">
        <v>812</v>
      </c>
      <c r="BS125" t="s">
        <v>1635</v>
      </c>
      <c r="BT125" t="s">
        <v>631</v>
      </c>
      <c r="BU125" s="45">
        <v>45211.651469907411</v>
      </c>
    </row>
    <row r="126" spans="7:73" ht="15.75">
      <c r="G126" s="42">
        <v>791</v>
      </c>
      <c r="H126" s="113" t="s">
        <v>109</v>
      </c>
      <c r="I126" s="42" t="s">
        <v>865</v>
      </c>
      <c r="J126" s="42" t="s">
        <v>1627</v>
      </c>
      <c r="K126" s="127">
        <v>45113</v>
      </c>
      <c r="L126" s="113" t="s">
        <v>108</v>
      </c>
      <c r="M126" s="42" t="s">
        <v>1064</v>
      </c>
      <c r="N126" s="42" t="s">
        <v>110</v>
      </c>
      <c r="O126" s="42" t="s">
        <v>111</v>
      </c>
      <c r="P126" s="42">
        <v>25</v>
      </c>
      <c r="Q126" s="42" t="s">
        <v>126</v>
      </c>
      <c r="R126" s="42" t="s">
        <v>1628</v>
      </c>
      <c r="S126" s="42" t="s">
        <v>1629</v>
      </c>
      <c r="T126" s="42" t="s">
        <v>1628</v>
      </c>
      <c r="U126" s="42" t="s">
        <v>110</v>
      </c>
      <c r="V126" s="42" t="s">
        <v>1131</v>
      </c>
      <c r="W126" s="42" t="s">
        <v>129</v>
      </c>
      <c r="X126" s="113">
        <v>100</v>
      </c>
      <c r="Y126" s="42" t="s">
        <v>180</v>
      </c>
      <c r="Z126" s="42" t="s">
        <v>131</v>
      </c>
      <c r="AA126" s="113" t="s">
        <v>209</v>
      </c>
      <c r="AB126" s="113" t="s">
        <v>110</v>
      </c>
      <c r="AC126" s="113" t="s">
        <v>109</v>
      </c>
      <c r="AD126" s="113" t="s">
        <v>192</v>
      </c>
      <c r="AE126" s="114">
        <v>45120</v>
      </c>
      <c r="AF126" s="114">
        <v>45486</v>
      </c>
      <c r="AG126" s="114">
        <v>46216</v>
      </c>
      <c r="AH126" s="42">
        <v>3.45</v>
      </c>
      <c r="AI126" s="42">
        <v>25</v>
      </c>
      <c r="AJ126" s="42">
        <v>26.925000000000001</v>
      </c>
      <c r="AK126" s="113" t="s">
        <v>1630</v>
      </c>
      <c r="AL126" s="113" t="s">
        <v>167</v>
      </c>
      <c r="AM126" s="113" t="s">
        <v>110</v>
      </c>
      <c r="AN126" s="42" t="s">
        <v>109</v>
      </c>
      <c r="AO126" s="113" t="s">
        <v>1631</v>
      </c>
      <c r="AP126" s="113" t="s">
        <v>865</v>
      </c>
      <c r="AQ126" s="113" t="s">
        <v>109</v>
      </c>
      <c r="AR126" s="42" t="s">
        <v>110</v>
      </c>
      <c r="AS126" s="42" t="s">
        <v>109</v>
      </c>
      <c r="AT126" t="s">
        <v>109</v>
      </c>
      <c r="AU126" s="42" t="s">
        <v>109</v>
      </c>
      <c r="AV126" s="42" t="s">
        <v>109</v>
      </c>
      <c r="AW126" s="42" t="s">
        <v>110</v>
      </c>
      <c r="AX126" s="42" t="s">
        <v>109</v>
      </c>
      <c r="AY126" s="157" t="s">
        <v>110</v>
      </c>
      <c r="AZ126" s="158" t="s">
        <v>1632</v>
      </c>
      <c r="BA126" s="113" t="s">
        <v>136</v>
      </c>
      <c r="BB126" s="113" t="s">
        <v>109</v>
      </c>
      <c r="BC126" s="42" t="s">
        <v>523</v>
      </c>
      <c r="BD126" s="115">
        <v>45117.627233796295</v>
      </c>
      <c r="BE126" s="113" t="s">
        <v>1633</v>
      </c>
      <c r="BI126">
        <v>60</v>
      </c>
      <c r="BJ126" t="s">
        <v>105</v>
      </c>
      <c r="BK126" s="1">
        <v>44881</v>
      </c>
      <c r="BL126" t="s">
        <v>1636</v>
      </c>
      <c r="BM126" t="s">
        <v>1637</v>
      </c>
      <c r="BN126" t="s">
        <v>108</v>
      </c>
      <c r="BO126" t="s">
        <v>162</v>
      </c>
      <c r="BP126">
        <v>0.7</v>
      </c>
      <c r="BQ126">
        <v>0.7</v>
      </c>
      <c r="BR126" t="s">
        <v>812</v>
      </c>
      <c r="BS126" t="s">
        <v>1638</v>
      </c>
      <c r="BT126" t="s">
        <v>631</v>
      </c>
      <c r="BU126" s="45">
        <v>45005.509409722225</v>
      </c>
    </row>
    <row r="127" spans="7:73" ht="15.75">
      <c r="G127" s="42">
        <v>790</v>
      </c>
      <c r="H127" s="113" t="s">
        <v>109</v>
      </c>
      <c r="I127" s="42" t="s">
        <v>544</v>
      </c>
      <c r="J127" s="42" t="s">
        <v>543</v>
      </c>
      <c r="K127" s="127">
        <v>45111</v>
      </c>
      <c r="L127" s="113" t="s">
        <v>108</v>
      </c>
      <c r="M127" s="42" t="s">
        <v>108</v>
      </c>
      <c r="N127" s="42" t="s">
        <v>110</v>
      </c>
      <c r="O127" s="42" t="s">
        <v>162</v>
      </c>
      <c r="P127" s="42">
        <v>2.09</v>
      </c>
      <c r="Q127" s="42" t="s">
        <v>126</v>
      </c>
      <c r="R127" s="42" t="s">
        <v>372</v>
      </c>
      <c r="S127" s="42" t="s">
        <v>110</v>
      </c>
      <c r="T127" s="42" t="s">
        <v>110</v>
      </c>
      <c r="U127" s="42" t="s">
        <v>110</v>
      </c>
      <c r="V127" s="42" t="s">
        <v>110</v>
      </c>
      <c r="W127" s="42" t="s">
        <v>129</v>
      </c>
      <c r="X127" s="113">
        <v>100</v>
      </c>
      <c r="Y127" s="42" t="s">
        <v>180</v>
      </c>
      <c r="Z127" s="42" t="s">
        <v>131</v>
      </c>
      <c r="AA127" s="113" t="s">
        <v>110</v>
      </c>
      <c r="AB127" s="113" t="s">
        <v>110</v>
      </c>
      <c r="AC127" s="113" t="s">
        <v>109</v>
      </c>
      <c r="AD127" s="113" t="s">
        <v>132</v>
      </c>
      <c r="AE127" s="114">
        <v>45117</v>
      </c>
      <c r="AF127" s="114">
        <v>45301</v>
      </c>
      <c r="AG127" s="114">
        <v>46213</v>
      </c>
      <c r="AH127" s="42">
        <v>2.09</v>
      </c>
      <c r="AI127" s="42">
        <v>15.1</v>
      </c>
      <c r="AJ127" s="42">
        <v>16.367000000000001</v>
      </c>
      <c r="AK127" s="113" t="s">
        <v>549</v>
      </c>
      <c r="AL127" s="113" t="s">
        <v>133</v>
      </c>
      <c r="AM127" s="113" t="s">
        <v>110</v>
      </c>
      <c r="AN127" s="42" t="s">
        <v>109</v>
      </c>
      <c r="AO127" s="113" t="s">
        <v>550</v>
      </c>
      <c r="AP127" s="113" t="s">
        <v>551</v>
      </c>
      <c r="AQ127" s="113" t="s">
        <v>109</v>
      </c>
      <c r="AR127" s="42" t="s">
        <v>110</v>
      </c>
      <c r="AS127" s="42" t="s">
        <v>109</v>
      </c>
      <c r="AT127" t="s">
        <v>109</v>
      </c>
      <c r="AU127" s="42" t="s">
        <v>109</v>
      </c>
      <c r="AV127" s="42" t="s">
        <v>109</v>
      </c>
      <c r="AW127" s="42" t="s">
        <v>110</v>
      </c>
      <c r="AX127" s="42" t="s">
        <v>109</v>
      </c>
      <c r="AY127" s="157" t="s">
        <v>110</v>
      </c>
      <c r="AZ127" s="158" t="s">
        <v>109</v>
      </c>
      <c r="BA127" s="113" t="s">
        <v>109</v>
      </c>
      <c r="BB127" s="113" t="s">
        <v>109</v>
      </c>
      <c r="BC127" s="42" t="s">
        <v>523</v>
      </c>
      <c r="BD127" s="115">
        <v>45117.627233796295</v>
      </c>
      <c r="BE127" s="113" t="s">
        <v>554</v>
      </c>
      <c r="BI127">
        <v>59</v>
      </c>
      <c r="BJ127" t="s">
        <v>1474</v>
      </c>
      <c r="BK127" s="1">
        <v>44875</v>
      </c>
      <c r="BL127" t="s">
        <v>1645</v>
      </c>
      <c r="BM127" t="s">
        <v>1646</v>
      </c>
      <c r="BN127" t="s">
        <v>108</v>
      </c>
      <c r="BO127" t="s">
        <v>162</v>
      </c>
      <c r="BP127">
        <v>2.8540000000000001</v>
      </c>
      <c r="BQ127">
        <v>2.8540000000000001</v>
      </c>
      <c r="BR127" t="s">
        <v>812</v>
      </c>
      <c r="BS127" t="s">
        <v>1647</v>
      </c>
      <c r="BT127" t="s">
        <v>631</v>
      </c>
      <c r="BU127" s="45">
        <v>45211.651469907411</v>
      </c>
    </row>
    <row r="128" spans="7:73" ht="15.75">
      <c r="G128" s="42">
        <v>789</v>
      </c>
      <c r="H128" s="113" t="s">
        <v>109</v>
      </c>
      <c r="I128" s="42" t="s">
        <v>1639</v>
      </c>
      <c r="J128" s="42" t="s">
        <v>1640</v>
      </c>
      <c r="K128" s="127">
        <v>45110</v>
      </c>
      <c r="L128" s="113" t="s">
        <v>108</v>
      </c>
      <c r="M128" s="42" t="s">
        <v>108</v>
      </c>
      <c r="N128" s="42" t="s">
        <v>300</v>
      </c>
      <c r="O128" s="42" t="s">
        <v>125</v>
      </c>
      <c r="P128" s="42">
        <v>105</v>
      </c>
      <c r="Q128" s="42" t="s">
        <v>126</v>
      </c>
      <c r="R128" s="42" t="s">
        <v>127</v>
      </c>
      <c r="S128" s="42" t="s">
        <v>128</v>
      </c>
      <c r="T128" s="42" t="s">
        <v>127</v>
      </c>
      <c r="U128" s="42" t="s">
        <v>110</v>
      </c>
      <c r="V128" s="42" t="s">
        <v>1131</v>
      </c>
      <c r="W128" s="42" t="s">
        <v>129</v>
      </c>
      <c r="X128" s="113">
        <v>100</v>
      </c>
      <c r="Y128" s="42" t="s">
        <v>130</v>
      </c>
      <c r="Z128" s="42" t="s">
        <v>131</v>
      </c>
      <c r="AA128" s="113" t="s">
        <v>110</v>
      </c>
      <c r="AB128" s="113" t="s">
        <v>110</v>
      </c>
      <c r="AC128" s="113" t="s">
        <v>109</v>
      </c>
      <c r="AD128" s="113" t="s">
        <v>132</v>
      </c>
      <c r="AE128" s="114">
        <v>45119</v>
      </c>
      <c r="AF128" s="114">
        <v>45303</v>
      </c>
      <c r="AG128" s="114">
        <v>46215</v>
      </c>
      <c r="AH128" s="42">
        <v>0.73499999999999999</v>
      </c>
      <c r="AI128" s="42">
        <v>5.25</v>
      </c>
      <c r="AJ128" s="42">
        <v>5.67</v>
      </c>
      <c r="AK128" s="113" t="s">
        <v>1641</v>
      </c>
      <c r="AL128" s="113" t="s">
        <v>133</v>
      </c>
      <c r="AM128" s="113" t="s">
        <v>110</v>
      </c>
      <c r="AN128" s="42" t="s">
        <v>109</v>
      </c>
      <c r="AO128" s="113" t="s">
        <v>1639</v>
      </c>
      <c r="AP128" s="113" t="s">
        <v>110</v>
      </c>
      <c r="AQ128" s="113" t="s">
        <v>109</v>
      </c>
      <c r="AR128" s="42" t="s">
        <v>1642</v>
      </c>
      <c r="AS128" s="42" t="s">
        <v>109</v>
      </c>
      <c r="AT128" t="s">
        <v>109</v>
      </c>
      <c r="AU128" s="42" t="s">
        <v>109</v>
      </c>
      <c r="AV128" s="42" t="s">
        <v>109</v>
      </c>
      <c r="AW128" s="42" t="s">
        <v>110</v>
      </c>
      <c r="AX128" s="42" t="s">
        <v>109</v>
      </c>
      <c r="AY128" s="157" t="s">
        <v>110</v>
      </c>
      <c r="AZ128" s="158" t="s">
        <v>1643</v>
      </c>
      <c r="BA128" s="113" t="s">
        <v>136</v>
      </c>
      <c r="BB128" s="113" t="s">
        <v>109</v>
      </c>
      <c r="BC128" s="42" t="s">
        <v>523</v>
      </c>
      <c r="BD128" s="115">
        <v>45117.627233796295</v>
      </c>
      <c r="BE128" s="113" t="s">
        <v>1644</v>
      </c>
      <c r="BI128">
        <v>58</v>
      </c>
      <c r="BJ128" t="s">
        <v>1474</v>
      </c>
      <c r="BK128" s="1">
        <v>44872</v>
      </c>
      <c r="BL128" t="s">
        <v>1653</v>
      </c>
      <c r="BM128" t="s">
        <v>1646</v>
      </c>
      <c r="BN128" t="s">
        <v>108</v>
      </c>
      <c r="BO128" t="s">
        <v>162</v>
      </c>
      <c r="BP128">
        <v>3.1539999999999999</v>
      </c>
      <c r="BQ128">
        <v>3.1539999999999999</v>
      </c>
      <c r="BR128" t="s">
        <v>812</v>
      </c>
      <c r="BS128" t="s">
        <v>1654</v>
      </c>
      <c r="BT128" t="s">
        <v>631</v>
      </c>
      <c r="BU128" s="45">
        <v>45211.651469907411</v>
      </c>
    </row>
    <row r="129" spans="7:73" ht="15.75">
      <c r="G129" s="42">
        <v>788</v>
      </c>
      <c r="H129" s="113" t="s">
        <v>109</v>
      </c>
      <c r="I129" s="42" t="s">
        <v>1648</v>
      </c>
      <c r="J129" s="42" t="s">
        <v>1649</v>
      </c>
      <c r="K129" s="127">
        <v>45106</v>
      </c>
      <c r="L129" s="113" t="s">
        <v>108</v>
      </c>
      <c r="M129" s="42" t="s">
        <v>108</v>
      </c>
      <c r="N129" s="42" t="s">
        <v>161</v>
      </c>
      <c r="O129" s="42" t="s">
        <v>154</v>
      </c>
      <c r="P129" s="42">
        <v>1.014</v>
      </c>
      <c r="Q129" s="42" t="s">
        <v>149</v>
      </c>
      <c r="R129" s="42" t="s">
        <v>372</v>
      </c>
      <c r="S129" s="42" t="s">
        <v>110</v>
      </c>
      <c r="T129" s="42" t="s">
        <v>110</v>
      </c>
      <c r="U129" s="42" t="s">
        <v>110</v>
      </c>
      <c r="V129" s="42" t="s">
        <v>110</v>
      </c>
      <c r="W129" s="42" t="s">
        <v>129</v>
      </c>
      <c r="X129" s="113">
        <v>100</v>
      </c>
      <c r="Y129" s="42" t="s">
        <v>180</v>
      </c>
      <c r="Z129" s="42" t="s">
        <v>225</v>
      </c>
      <c r="AA129" s="113" t="s">
        <v>110</v>
      </c>
      <c r="AB129" s="113" t="s">
        <v>110</v>
      </c>
      <c r="AC129" s="113" t="s">
        <v>109</v>
      </c>
      <c r="AD129" s="113" t="s">
        <v>132</v>
      </c>
      <c r="AE129" s="114">
        <v>45110</v>
      </c>
      <c r="AF129" s="114">
        <v>45292</v>
      </c>
      <c r="AG129" s="114">
        <v>45474</v>
      </c>
      <c r="AH129" s="42">
        <v>0.13</v>
      </c>
      <c r="AI129" s="42">
        <v>0.93899999999999995</v>
      </c>
      <c r="AJ129" s="42">
        <v>1.014</v>
      </c>
      <c r="AK129" s="113" t="s">
        <v>1650</v>
      </c>
      <c r="AL129" s="113" t="s">
        <v>430</v>
      </c>
      <c r="AM129" s="113" t="s">
        <v>110</v>
      </c>
      <c r="AN129" s="42" t="s">
        <v>109</v>
      </c>
      <c r="AO129" s="113" t="s">
        <v>1651</v>
      </c>
      <c r="AP129" s="113" t="s">
        <v>1648</v>
      </c>
      <c r="AQ129" s="113" t="s">
        <v>109</v>
      </c>
      <c r="AR129" s="42" t="s">
        <v>110</v>
      </c>
      <c r="AS129" s="42" t="s">
        <v>109</v>
      </c>
      <c r="AT129" t="s">
        <v>109</v>
      </c>
      <c r="AU129" s="42" t="s">
        <v>109</v>
      </c>
      <c r="AV129" s="42" t="s">
        <v>182</v>
      </c>
      <c r="AW129" s="42" t="s">
        <v>110</v>
      </c>
      <c r="AX129" s="42" t="s">
        <v>109</v>
      </c>
      <c r="AY129" s="157" t="s">
        <v>110</v>
      </c>
      <c r="AZ129" s="158" t="s">
        <v>109</v>
      </c>
      <c r="BA129" s="113" t="s">
        <v>136</v>
      </c>
      <c r="BB129" s="113" t="s">
        <v>109</v>
      </c>
      <c r="BC129" s="42" t="s">
        <v>574</v>
      </c>
      <c r="BD129" s="115">
        <v>45110.927754629629</v>
      </c>
      <c r="BE129" s="113" t="s">
        <v>1652</v>
      </c>
      <c r="BI129">
        <v>57</v>
      </c>
      <c r="BJ129" t="s">
        <v>1474</v>
      </c>
      <c r="BK129" s="1">
        <v>44868</v>
      </c>
      <c r="BL129" t="s">
        <v>1660</v>
      </c>
      <c r="BM129" t="s">
        <v>1661</v>
      </c>
      <c r="BN129" t="s">
        <v>108</v>
      </c>
      <c r="BO129" t="s">
        <v>162</v>
      </c>
      <c r="BP129">
        <v>1.45</v>
      </c>
      <c r="BQ129">
        <v>1.45</v>
      </c>
      <c r="BR129" t="s">
        <v>812</v>
      </c>
      <c r="BS129" t="s">
        <v>1662</v>
      </c>
      <c r="BT129" t="s">
        <v>631</v>
      </c>
      <c r="BU129" s="45">
        <v>45211.651469907411</v>
      </c>
    </row>
    <row r="130" spans="7:73" ht="15.75">
      <c r="G130" s="42">
        <v>787</v>
      </c>
      <c r="H130" s="113" t="s">
        <v>109</v>
      </c>
      <c r="I130" s="42" t="s">
        <v>1655</v>
      </c>
      <c r="J130" s="42" t="s">
        <v>1656</v>
      </c>
      <c r="K130" s="127">
        <v>45104</v>
      </c>
      <c r="L130" s="113" t="s">
        <v>108</v>
      </c>
      <c r="M130" s="42" t="s">
        <v>108</v>
      </c>
      <c r="N130" s="42" t="s">
        <v>110</v>
      </c>
      <c r="O130" s="42" t="s">
        <v>111</v>
      </c>
      <c r="P130" s="42">
        <v>1.88</v>
      </c>
      <c r="Q130" s="42" t="s">
        <v>126</v>
      </c>
      <c r="R130" s="42" t="s">
        <v>928</v>
      </c>
      <c r="S130" s="42" t="s">
        <v>110</v>
      </c>
      <c r="T130" s="42" t="s">
        <v>928</v>
      </c>
      <c r="U130" s="42" t="s">
        <v>110</v>
      </c>
      <c r="V130" s="42" t="s">
        <v>110</v>
      </c>
      <c r="W130" s="42" t="s">
        <v>129</v>
      </c>
      <c r="X130" s="113">
        <v>100</v>
      </c>
      <c r="Y130" s="42" t="s">
        <v>130</v>
      </c>
      <c r="Z130" s="42" t="s">
        <v>166</v>
      </c>
      <c r="AA130" s="113" t="s">
        <v>110</v>
      </c>
      <c r="AB130" s="113" t="s">
        <v>110</v>
      </c>
      <c r="AC130" s="113" t="s">
        <v>109</v>
      </c>
      <c r="AD130" s="113" t="s">
        <v>132</v>
      </c>
      <c r="AE130" s="114">
        <v>45107</v>
      </c>
      <c r="AF130" s="114">
        <v>45290</v>
      </c>
      <c r="AG130" s="114">
        <v>46203</v>
      </c>
      <c r="AH130" s="42">
        <v>0.25900000000000001</v>
      </c>
      <c r="AI130" s="42">
        <v>1.88</v>
      </c>
      <c r="AJ130" s="42">
        <v>2.0379999999999998</v>
      </c>
      <c r="AK130" s="113" t="s">
        <v>1657</v>
      </c>
      <c r="AL130" s="113" t="s">
        <v>133</v>
      </c>
      <c r="AM130" s="113" t="s">
        <v>110</v>
      </c>
      <c r="AN130" s="42" t="s">
        <v>109</v>
      </c>
      <c r="AO130" s="113" t="s">
        <v>1655</v>
      </c>
      <c r="AP130" s="113" t="s">
        <v>110</v>
      </c>
      <c r="AQ130" s="113" t="s">
        <v>109</v>
      </c>
      <c r="AR130" s="42" t="s">
        <v>1581</v>
      </c>
      <c r="AS130" s="42" t="s">
        <v>109</v>
      </c>
      <c r="AT130" t="s">
        <v>109</v>
      </c>
      <c r="AU130" s="42" t="s">
        <v>109</v>
      </c>
      <c r="AV130" s="42" t="s">
        <v>109</v>
      </c>
      <c r="AW130" s="42" t="s">
        <v>110</v>
      </c>
      <c r="AX130" s="42" t="s">
        <v>109</v>
      </c>
      <c r="AY130" s="157" t="s">
        <v>110</v>
      </c>
      <c r="AZ130" s="158" t="s">
        <v>1658</v>
      </c>
      <c r="BA130" s="113" t="s">
        <v>136</v>
      </c>
      <c r="BB130" s="113" t="s">
        <v>109</v>
      </c>
      <c r="BC130" s="42" t="s">
        <v>574</v>
      </c>
      <c r="BD130" s="115">
        <v>45110.927754629629</v>
      </c>
      <c r="BE130" s="113" t="s">
        <v>1659</v>
      </c>
      <c r="BI130">
        <v>56</v>
      </c>
      <c r="BJ130" t="s">
        <v>1474</v>
      </c>
      <c r="BK130" s="1">
        <v>44859</v>
      </c>
      <c r="BL130" t="s">
        <v>1664</v>
      </c>
      <c r="BM130" t="s">
        <v>1665</v>
      </c>
      <c r="BN130" t="s">
        <v>108</v>
      </c>
      <c r="BO130" t="s">
        <v>162</v>
      </c>
      <c r="BP130">
        <v>2.823</v>
      </c>
      <c r="BQ130">
        <v>2.823</v>
      </c>
      <c r="BR130" t="s">
        <v>812</v>
      </c>
      <c r="BS130" t="s">
        <v>1666</v>
      </c>
      <c r="BT130" t="s">
        <v>631</v>
      </c>
      <c r="BU130" s="45">
        <v>45211.651469907411</v>
      </c>
    </row>
    <row r="131" spans="7:73" ht="15.75">
      <c r="G131" s="42">
        <v>786</v>
      </c>
      <c r="H131" s="113" t="s">
        <v>109</v>
      </c>
      <c r="I131" s="42" t="s">
        <v>556</v>
      </c>
      <c r="J131" s="42" t="s">
        <v>555</v>
      </c>
      <c r="K131" s="127">
        <v>45104</v>
      </c>
      <c r="L131" s="113" t="s">
        <v>108</v>
      </c>
      <c r="M131" s="42" t="s">
        <v>108</v>
      </c>
      <c r="N131" s="42" t="s">
        <v>161</v>
      </c>
      <c r="O131" s="42" t="s">
        <v>162</v>
      </c>
      <c r="P131" s="42">
        <v>3.5</v>
      </c>
      <c r="Q131" s="42" t="s">
        <v>812</v>
      </c>
      <c r="R131" s="42" t="s">
        <v>565</v>
      </c>
      <c r="S131" s="42" t="s">
        <v>164</v>
      </c>
      <c r="T131" s="42" t="s">
        <v>565</v>
      </c>
      <c r="U131" s="42" t="s">
        <v>110</v>
      </c>
      <c r="V131" s="42" t="s">
        <v>1223</v>
      </c>
      <c r="W131" s="42" t="s">
        <v>129</v>
      </c>
      <c r="X131" s="113">
        <v>100</v>
      </c>
      <c r="Y131" s="42" t="s">
        <v>205</v>
      </c>
      <c r="Z131" s="42" t="s">
        <v>911</v>
      </c>
      <c r="AA131" s="113" t="s">
        <v>110</v>
      </c>
      <c r="AB131" s="113" t="s">
        <v>110</v>
      </c>
      <c r="AC131" s="113" t="s">
        <v>109</v>
      </c>
      <c r="AD131" s="113" t="s">
        <v>132</v>
      </c>
      <c r="AE131" s="114">
        <v>45107</v>
      </c>
      <c r="AF131" s="114">
        <v>45290</v>
      </c>
      <c r="AG131" s="114">
        <v>48760</v>
      </c>
      <c r="AH131" s="42">
        <v>3.5</v>
      </c>
      <c r="AI131" s="42">
        <v>25.283999999999999</v>
      </c>
      <c r="AJ131" s="42">
        <v>27.419</v>
      </c>
      <c r="AK131" s="113" t="s">
        <v>568</v>
      </c>
      <c r="AL131" s="113" t="s">
        <v>1663</v>
      </c>
      <c r="AM131" s="113" t="s">
        <v>110</v>
      </c>
      <c r="AN131" s="42" t="s">
        <v>109</v>
      </c>
      <c r="AO131" s="113" t="s">
        <v>569</v>
      </c>
      <c r="AP131" s="113" t="s">
        <v>110</v>
      </c>
      <c r="AQ131" s="113" t="s">
        <v>109</v>
      </c>
      <c r="AR131" s="42" t="s">
        <v>110</v>
      </c>
      <c r="AS131" s="42" t="s">
        <v>109</v>
      </c>
      <c r="AT131" t="s">
        <v>566</v>
      </c>
      <c r="AU131" s="42" t="s">
        <v>109</v>
      </c>
      <c r="AV131" s="42" t="s">
        <v>109</v>
      </c>
      <c r="AW131" s="42" t="s">
        <v>110</v>
      </c>
      <c r="AX131" s="42" t="s">
        <v>109</v>
      </c>
      <c r="AY131" s="157" t="s">
        <v>110</v>
      </c>
      <c r="AZ131" s="158" t="s">
        <v>109</v>
      </c>
      <c r="BA131" s="113" t="s">
        <v>109</v>
      </c>
      <c r="BB131" s="113" t="s">
        <v>109</v>
      </c>
      <c r="BC131" s="42" t="s">
        <v>574</v>
      </c>
      <c r="BD131" s="115">
        <v>45110.927754629629</v>
      </c>
      <c r="BE131" s="113" t="s">
        <v>575</v>
      </c>
      <c r="BI131">
        <v>55</v>
      </c>
      <c r="BJ131" t="s">
        <v>1474</v>
      </c>
      <c r="BK131" s="1">
        <v>44853</v>
      </c>
      <c r="BL131" t="s">
        <v>1671</v>
      </c>
      <c r="BM131" t="s">
        <v>1672</v>
      </c>
      <c r="BN131" t="s">
        <v>108</v>
      </c>
      <c r="BO131" t="s">
        <v>162</v>
      </c>
      <c r="BP131">
        <v>1.19</v>
      </c>
      <c r="BQ131">
        <v>1.19</v>
      </c>
      <c r="BR131" t="s">
        <v>812</v>
      </c>
      <c r="BS131" t="s">
        <v>1673</v>
      </c>
      <c r="BT131" t="s">
        <v>631</v>
      </c>
      <c r="BU131" s="45">
        <v>45211.651469907411</v>
      </c>
    </row>
    <row r="132" spans="7:73" ht="15.75">
      <c r="G132" s="42">
        <v>785</v>
      </c>
      <c r="H132" s="113" t="s">
        <v>109</v>
      </c>
      <c r="I132" s="42" t="s">
        <v>1639</v>
      </c>
      <c r="J132" s="42" t="s">
        <v>1667</v>
      </c>
      <c r="K132" s="127">
        <v>45104</v>
      </c>
      <c r="L132" s="113" t="s">
        <v>108</v>
      </c>
      <c r="M132" s="42" t="s">
        <v>108</v>
      </c>
      <c r="N132" s="42" t="s">
        <v>300</v>
      </c>
      <c r="O132" s="42" t="s">
        <v>111</v>
      </c>
      <c r="P132" s="42">
        <v>2.97</v>
      </c>
      <c r="Q132" s="42" t="s">
        <v>1668</v>
      </c>
      <c r="R132" s="42" t="s">
        <v>179</v>
      </c>
      <c r="S132" s="42" t="s">
        <v>110</v>
      </c>
      <c r="T132" s="42" t="s">
        <v>110</v>
      </c>
      <c r="U132" s="42" t="s">
        <v>110</v>
      </c>
      <c r="V132" s="42" t="s">
        <v>110</v>
      </c>
      <c r="W132" s="42" t="s">
        <v>129</v>
      </c>
      <c r="X132" s="113">
        <v>100</v>
      </c>
      <c r="Y132" s="42" t="s">
        <v>205</v>
      </c>
      <c r="Z132" s="42" t="s">
        <v>225</v>
      </c>
      <c r="AA132" s="113" t="s">
        <v>110</v>
      </c>
      <c r="AB132" s="113" t="s">
        <v>110</v>
      </c>
      <c r="AC132" s="113" t="s">
        <v>109</v>
      </c>
      <c r="AD132" s="113" t="s">
        <v>192</v>
      </c>
      <c r="AE132" s="114">
        <v>45106</v>
      </c>
      <c r="AF132" s="114">
        <v>45411</v>
      </c>
      <c r="AG132" s="114">
        <v>46872</v>
      </c>
      <c r="AH132" s="42">
        <v>0.41</v>
      </c>
      <c r="AI132" s="42">
        <v>2.97</v>
      </c>
      <c r="AJ132" s="42">
        <v>3.2189999999999999</v>
      </c>
      <c r="AK132" s="113" t="s">
        <v>1641</v>
      </c>
      <c r="AL132" s="113" t="s">
        <v>133</v>
      </c>
      <c r="AM132" s="113" t="s">
        <v>110</v>
      </c>
      <c r="AN132" s="42" t="s">
        <v>109</v>
      </c>
      <c r="AO132" s="113" t="s">
        <v>1669</v>
      </c>
      <c r="AP132" s="113" t="s">
        <v>110</v>
      </c>
      <c r="AQ132" s="113" t="s">
        <v>109</v>
      </c>
      <c r="AR132" s="42" t="s">
        <v>110</v>
      </c>
      <c r="AS132" s="42" t="s">
        <v>109</v>
      </c>
      <c r="AT132" t="s">
        <v>109</v>
      </c>
      <c r="AU132" s="42" t="s">
        <v>109</v>
      </c>
      <c r="AV132" s="42" t="s">
        <v>109</v>
      </c>
      <c r="AW132" s="42" t="s">
        <v>110</v>
      </c>
      <c r="AX132" s="42" t="s">
        <v>109</v>
      </c>
      <c r="AY132" s="157" t="s">
        <v>110</v>
      </c>
      <c r="AZ132" s="158" t="s">
        <v>109</v>
      </c>
      <c r="BA132" s="113" t="s">
        <v>136</v>
      </c>
      <c r="BB132" s="113" t="s">
        <v>109</v>
      </c>
      <c r="BC132" s="42" t="s">
        <v>574</v>
      </c>
      <c r="BD132" s="115">
        <v>45110.927754629629</v>
      </c>
      <c r="BE132" s="113" t="s">
        <v>1670</v>
      </c>
      <c r="BI132">
        <v>54</v>
      </c>
      <c r="BJ132" t="s">
        <v>1599</v>
      </c>
      <c r="BK132" s="1">
        <v>44824</v>
      </c>
      <c r="BL132" t="s">
        <v>1680</v>
      </c>
      <c r="BM132" t="s">
        <v>1601</v>
      </c>
      <c r="BN132" t="s">
        <v>108</v>
      </c>
      <c r="BO132" t="s">
        <v>111</v>
      </c>
      <c r="BP132">
        <v>50</v>
      </c>
      <c r="BQ132">
        <v>7.1</v>
      </c>
      <c r="BR132" t="s">
        <v>812</v>
      </c>
      <c r="BS132" t="s">
        <v>1681</v>
      </c>
      <c r="BT132" t="s">
        <v>631</v>
      </c>
      <c r="BU132" s="45">
        <v>45211.651469907411</v>
      </c>
    </row>
    <row r="133" spans="7:73" ht="15.75">
      <c r="G133" s="42">
        <v>784</v>
      </c>
      <c r="H133" s="113" t="s">
        <v>109</v>
      </c>
      <c r="I133" s="42" t="s">
        <v>1674</v>
      </c>
      <c r="J133" s="42" t="s">
        <v>1675</v>
      </c>
      <c r="K133" s="127">
        <v>45103</v>
      </c>
      <c r="L133" s="113" t="s">
        <v>108</v>
      </c>
      <c r="M133" s="42" t="s">
        <v>108</v>
      </c>
      <c r="N133" s="42" t="s">
        <v>110</v>
      </c>
      <c r="O133" s="42" t="s">
        <v>111</v>
      </c>
      <c r="P133" s="42">
        <v>11</v>
      </c>
      <c r="Q133" s="42" t="s">
        <v>126</v>
      </c>
      <c r="R133" s="42" t="s">
        <v>397</v>
      </c>
      <c r="S133" s="42" t="s">
        <v>110</v>
      </c>
      <c r="T133" s="42" t="s">
        <v>397</v>
      </c>
      <c r="U133" s="42" t="s">
        <v>110</v>
      </c>
      <c r="V133" s="42" t="s">
        <v>110</v>
      </c>
      <c r="W133" s="42" t="s">
        <v>129</v>
      </c>
      <c r="X133" s="113">
        <v>100</v>
      </c>
      <c r="Y133" s="42" t="s">
        <v>1676</v>
      </c>
      <c r="Z133" s="42" t="s">
        <v>166</v>
      </c>
      <c r="AA133" s="113" t="s">
        <v>110</v>
      </c>
      <c r="AB133" s="113" t="s">
        <v>110</v>
      </c>
      <c r="AC133" s="113" t="s">
        <v>109</v>
      </c>
      <c r="AD133" s="113" t="s">
        <v>132</v>
      </c>
      <c r="AE133" s="114">
        <v>45105</v>
      </c>
      <c r="AF133" s="114">
        <v>45288</v>
      </c>
      <c r="AG133" s="114">
        <v>46201</v>
      </c>
      <c r="AH133" s="42">
        <v>1.518</v>
      </c>
      <c r="AI133" s="42">
        <v>11</v>
      </c>
      <c r="AJ133" s="42">
        <v>11.891</v>
      </c>
      <c r="AK133" s="113" t="s">
        <v>1677</v>
      </c>
      <c r="AL133" s="113" t="s">
        <v>167</v>
      </c>
      <c r="AM133" s="113" t="s">
        <v>110</v>
      </c>
      <c r="AN133" s="42" t="s">
        <v>109</v>
      </c>
      <c r="AO133" s="113" t="s">
        <v>1678</v>
      </c>
      <c r="AP133" s="113" t="s">
        <v>110</v>
      </c>
      <c r="AQ133" s="113" t="s">
        <v>1674</v>
      </c>
      <c r="AR133" s="42" t="s">
        <v>1015</v>
      </c>
      <c r="AS133" s="42" t="s">
        <v>109</v>
      </c>
      <c r="AT133" t="s">
        <v>109</v>
      </c>
      <c r="AU133" s="42" t="s">
        <v>109</v>
      </c>
      <c r="AV133" s="42" t="s">
        <v>109</v>
      </c>
      <c r="AW133" s="42" t="s">
        <v>110</v>
      </c>
      <c r="AX133" s="42" t="s">
        <v>109</v>
      </c>
      <c r="AY133" s="157" t="s">
        <v>110</v>
      </c>
      <c r="AZ133" s="158" t="s">
        <v>1245</v>
      </c>
      <c r="BA133" s="113" t="s">
        <v>136</v>
      </c>
      <c r="BB133" s="113" t="s">
        <v>109</v>
      </c>
      <c r="BC133" s="42" t="s">
        <v>574</v>
      </c>
      <c r="BD133" s="115">
        <v>45110.927754629629</v>
      </c>
      <c r="BE133" s="113" t="s">
        <v>1679</v>
      </c>
      <c r="BI133">
        <v>53</v>
      </c>
      <c r="BJ133" t="s">
        <v>1474</v>
      </c>
      <c r="BK133" s="1">
        <v>44818</v>
      </c>
      <c r="BL133" t="s">
        <v>1689</v>
      </c>
      <c r="BM133" t="s">
        <v>1690</v>
      </c>
      <c r="BN133" t="s">
        <v>108</v>
      </c>
      <c r="BO133" t="s">
        <v>162</v>
      </c>
      <c r="BP133">
        <v>6.3650000000000002</v>
      </c>
      <c r="BQ133">
        <v>6.3650000000000002</v>
      </c>
      <c r="BR133" t="s">
        <v>812</v>
      </c>
      <c r="BS133" t="s">
        <v>1691</v>
      </c>
      <c r="BT133" t="s">
        <v>631</v>
      </c>
      <c r="BU133" s="45">
        <v>45211.651469907411</v>
      </c>
    </row>
    <row r="134" spans="7:73" ht="15.75">
      <c r="G134" s="42">
        <v>783</v>
      </c>
      <c r="H134" s="113" t="s">
        <v>109</v>
      </c>
      <c r="I134" s="42" t="s">
        <v>1682</v>
      </c>
      <c r="J134" s="42" t="s">
        <v>1683</v>
      </c>
      <c r="K134" s="127">
        <v>45103</v>
      </c>
      <c r="L134" s="113" t="s">
        <v>108</v>
      </c>
      <c r="M134" s="42" t="s">
        <v>108</v>
      </c>
      <c r="N134" s="42" t="s">
        <v>124</v>
      </c>
      <c r="O134" s="42" t="s">
        <v>111</v>
      </c>
      <c r="P134" s="42">
        <v>2</v>
      </c>
      <c r="Q134" s="42" t="s">
        <v>126</v>
      </c>
      <c r="R134" s="42" t="s">
        <v>671</v>
      </c>
      <c r="S134" s="42" t="s">
        <v>110</v>
      </c>
      <c r="T134" s="42" t="s">
        <v>110</v>
      </c>
      <c r="U134" s="42" t="s">
        <v>110</v>
      </c>
      <c r="V134" s="42" t="s">
        <v>110</v>
      </c>
      <c r="W134" s="42" t="s">
        <v>129</v>
      </c>
      <c r="X134" s="113">
        <v>100</v>
      </c>
      <c r="Y134" s="42" t="s">
        <v>309</v>
      </c>
      <c r="Z134" s="42" t="s">
        <v>166</v>
      </c>
      <c r="AA134" s="113" t="s">
        <v>110</v>
      </c>
      <c r="AB134" s="113" t="s">
        <v>110</v>
      </c>
      <c r="AC134" s="113" t="s">
        <v>109</v>
      </c>
      <c r="AD134" s="113" t="s">
        <v>132</v>
      </c>
      <c r="AE134" s="114">
        <v>45106</v>
      </c>
      <c r="AF134" s="114">
        <v>45289</v>
      </c>
      <c r="AG134" s="114">
        <v>46202</v>
      </c>
      <c r="AH134" s="42">
        <v>0.27600000000000002</v>
      </c>
      <c r="AI134" s="42">
        <v>2</v>
      </c>
      <c r="AJ134" s="42">
        <v>2.1619999999999999</v>
      </c>
      <c r="AK134" s="113" t="s">
        <v>1684</v>
      </c>
      <c r="AL134" s="113" t="s">
        <v>167</v>
      </c>
      <c r="AM134" s="113" t="s">
        <v>110</v>
      </c>
      <c r="AN134" s="42" t="s">
        <v>109</v>
      </c>
      <c r="AO134" s="113" t="s">
        <v>1685</v>
      </c>
      <c r="AP134" s="113" t="s">
        <v>1682</v>
      </c>
      <c r="AQ134" s="113" t="s">
        <v>109</v>
      </c>
      <c r="AR134" s="42" t="s">
        <v>1686</v>
      </c>
      <c r="AS134" s="42" t="s">
        <v>109</v>
      </c>
      <c r="AT134" t="s">
        <v>109</v>
      </c>
      <c r="AU134" s="42" t="s">
        <v>109</v>
      </c>
      <c r="AV134" s="42" t="s">
        <v>109</v>
      </c>
      <c r="AW134" s="42" t="s">
        <v>110</v>
      </c>
      <c r="AX134" s="42" t="s">
        <v>109</v>
      </c>
      <c r="AY134" s="157" t="s">
        <v>110</v>
      </c>
      <c r="AZ134" s="158" t="s">
        <v>1687</v>
      </c>
      <c r="BA134" s="113" t="s">
        <v>136</v>
      </c>
      <c r="BB134" s="113" t="s">
        <v>109</v>
      </c>
      <c r="BC134" s="42" t="s">
        <v>574</v>
      </c>
      <c r="BD134" s="115">
        <v>45110.927754629629</v>
      </c>
      <c r="BE134" s="113" t="s">
        <v>1688</v>
      </c>
      <c r="BI134">
        <v>52</v>
      </c>
      <c r="BJ134" t="s">
        <v>105</v>
      </c>
      <c r="BK134" s="1">
        <v>44811</v>
      </c>
      <c r="BL134" t="s">
        <v>1696</v>
      </c>
      <c r="BM134" t="s">
        <v>147</v>
      </c>
      <c r="BN134" t="s">
        <v>108</v>
      </c>
      <c r="BO134" t="s">
        <v>111</v>
      </c>
      <c r="BP134">
        <v>2.7</v>
      </c>
      <c r="BQ134">
        <v>0.38800000000000001</v>
      </c>
      <c r="BR134" t="s">
        <v>812</v>
      </c>
      <c r="BS134" t="s">
        <v>1697</v>
      </c>
      <c r="BT134" t="s">
        <v>631</v>
      </c>
      <c r="BU134" s="45">
        <v>45005.509409722225</v>
      </c>
    </row>
    <row r="135" spans="7:73" ht="15.75">
      <c r="G135" s="42">
        <v>782</v>
      </c>
      <c r="H135" s="113" t="s">
        <v>109</v>
      </c>
      <c r="I135" s="42" t="s">
        <v>978</v>
      </c>
      <c r="J135" s="42" t="s">
        <v>1692</v>
      </c>
      <c r="K135" s="127">
        <v>45103</v>
      </c>
      <c r="L135" s="113" t="s">
        <v>108</v>
      </c>
      <c r="M135" s="42" t="s">
        <v>108</v>
      </c>
      <c r="N135" s="42" t="s">
        <v>124</v>
      </c>
      <c r="O135" s="42" t="s">
        <v>162</v>
      </c>
      <c r="P135" s="42">
        <v>1.5</v>
      </c>
      <c r="Q135" s="42" t="s">
        <v>149</v>
      </c>
      <c r="R135" s="42" t="s">
        <v>565</v>
      </c>
      <c r="S135" s="42" t="s">
        <v>1693</v>
      </c>
      <c r="T135" s="42" t="s">
        <v>565</v>
      </c>
      <c r="U135" s="42" t="s">
        <v>110</v>
      </c>
      <c r="V135" s="42" t="s">
        <v>1212</v>
      </c>
      <c r="W135" s="42" t="s">
        <v>129</v>
      </c>
      <c r="X135" s="113">
        <v>100</v>
      </c>
      <c r="Y135" s="42" t="s">
        <v>180</v>
      </c>
      <c r="Z135" s="42" t="s">
        <v>225</v>
      </c>
      <c r="AA135" s="113" t="s">
        <v>110</v>
      </c>
      <c r="AB135" s="113" t="s">
        <v>110</v>
      </c>
      <c r="AC135" s="113" t="s">
        <v>109</v>
      </c>
      <c r="AD135" s="113" t="s">
        <v>132</v>
      </c>
      <c r="AE135" s="114">
        <v>45105</v>
      </c>
      <c r="AF135" s="114">
        <v>45288</v>
      </c>
      <c r="AG135" s="114">
        <v>45469</v>
      </c>
      <c r="AH135" s="42">
        <v>1.5</v>
      </c>
      <c r="AI135" s="42">
        <v>10.863</v>
      </c>
      <c r="AJ135" s="42">
        <v>11.744999999999999</v>
      </c>
      <c r="AK135" s="113" t="s">
        <v>980</v>
      </c>
      <c r="AL135" s="113" t="s">
        <v>167</v>
      </c>
      <c r="AM135" s="113" t="s">
        <v>110</v>
      </c>
      <c r="AN135" s="42" t="s">
        <v>109</v>
      </c>
      <c r="AO135" s="113" t="s">
        <v>981</v>
      </c>
      <c r="AP135" s="113" t="s">
        <v>978</v>
      </c>
      <c r="AQ135" s="113" t="s">
        <v>109</v>
      </c>
      <c r="AR135" s="42" t="s">
        <v>110</v>
      </c>
      <c r="AS135" s="42" t="s">
        <v>109</v>
      </c>
      <c r="AT135" t="s">
        <v>109</v>
      </c>
      <c r="AU135" s="42" t="s">
        <v>109</v>
      </c>
      <c r="AV135" s="42" t="s">
        <v>182</v>
      </c>
      <c r="AW135" s="42" t="s">
        <v>110</v>
      </c>
      <c r="AX135" s="42" t="s">
        <v>109</v>
      </c>
      <c r="AY135" s="157" t="s">
        <v>110</v>
      </c>
      <c r="AZ135" s="158" t="s">
        <v>1694</v>
      </c>
      <c r="BA135" s="113" t="s">
        <v>136</v>
      </c>
      <c r="BB135" s="113" t="s">
        <v>109</v>
      </c>
      <c r="BC135" s="42" t="s">
        <v>574</v>
      </c>
      <c r="BD135" s="115">
        <v>45110.927754629629</v>
      </c>
      <c r="BE135" s="113" t="s">
        <v>1695</v>
      </c>
      <c r="BI135">
        <v>51</v>
      </c>
      <c r="BJ135" t="s">
        <v>105</v>
      </c>
      <c r="BK135" s="1">
        <v>44805</v>
      </c>
      <c r="BL135" t="s">
        <v>1704</v>
      </c>
      <c r="BM135" t="s">
        <v>855</v>
      </c>
      <c r="BN135" t="s">
        <v>108</v>
      </c>
      <c r="BO135" t="s">
        <v>162</v>
      </c>
      <c r="BP135">
        <v>3</v>
      </c>
      <c r="BQ135">
        <v>3</v>
      </c>
      <c r="BR135" t="s">
        <v>812</v>
      </c>
      <c r="BS135" t="s">
        <v>1705</v>
      </c>
      <c r="BT135" t="s">
        <v>631</v>
      </c>
      <c r="BU135" s="45">
        <v>45005.509409722225</v>
      </c>
    </row>
    <row r="136" spans="7:73" ht="15.75">
      <c r="G136" s="42">
        <v>781</v>
      </c>
      <c r="H136" s="113" t="s">
        <v>109</v>
      </c>
      <c r="I136" s="42" t="s">
        <v>1698</v>
      </c>
      <c r="J136" s="42" t="s">
        <v>1699</v>
      </c>
      <c r="K136" s="127">
        <v>45103</v>
      </c>
      <c r="L136" s="113" t="s">
        <v>108</v>
      </c>
      <c r="M136" s="42" t="s">
        <v>108</v>
      </c>
      <c r="N136" s="42" t="s">
        <v>124</v>
      </c>
      <c r="O136" s="42" t="s">
        <v>162</v>
      </c>
      <c r="P136" s="42">
        <v>1.3</v>
      </c>
      <c r="Q136" s="42" t="s">
        <v>126</v>
      </c>
      <c r="R136" s="42" t="s">
        <v>203</v>
      </c>
      <c r="S136" s="42" t="s">
        <v>164</v>
      </c>
      <c r="T136" s="42" t="s">
        <v>203</v>
      </c>
      <c r="U136" s="42" t="s">
        <v>110</v>
      </c>
      <c r="V136" s="42" t="s">
        <v>1131</v>
      </c>
      <c r="W136" s="42" t="s">
        <v>129</v>
      </c>
      <c r="X136" s="113">
        <v>100</v>
      </c>
      <c r="Y136" s="42" t="s">
        <v>180</v>
      </c>
      <c r="Z136" s="42" t="s">
        <v>131</v>
      </c>
      <c r="AA136" s="113" t="s">
        <v>110</v>
      </c>
      <c r="AB136" s="113" t="s">
        <v>110</v>
      </c>
      <c r="AC136" s="113" t="s">
        <v>109</v>
      </c>
      <c r="AD136" s="113" t="s">
        <v>132</v>
      </c>
      <c r="AE136" s="114">
        <v>45106</v>
      </c>
      <c r="AF136" s="114">
        <v>45289</v>
      </c>
      <c r="AG136" s="114">
        <v>46202</v>
      </c>
      <c r="AH136" s="42">
        <v>1.3</v>
      </c>
      <c r="AI136" s="42">
        <v>9.4149999999999991</v>
      </c>
      <c r="AJ136" s="42">
        <v>10.179</v>
      </c>
      <c r="AK136" s="113" t="s">
        <v>1700</v>
      </c>
      <c r="AL136" s="113" t="s">
        <v>167</v>
      </c>
      <c r="AM136" s="113" t="s">
        <v>110</v>
      </c>
      <c r="AN136" s="42" t="s">
        <v>109</v>
      </c>
      <c r="AO136" s="113" t="s">
        <v>1701</v>
      </c>
      <c r="AP136" s="113" t="s">
        <v>1698</v>
      </c>
      <c r="AQ136" s="113" t="s">
        <v>109</v>
      </c>
      <c r="AR136" s="42" t="s">
        <v>110</v>
      </c>
      <c r="AS136" s="42" t="s">
        <v>109</v>
      </c>
      <c r="AT136" t="s">
        <v>109</v>
      </c>
      <c r="AU136" s="42" t="s">
        <v>109</v>
      </c>
      <c r="AV136" s="42" t="s">
        <v>109</v>
      </c>
      <c r="AW136" s="42" t="s">
        <v>110</v>
      </c>
      <c r="AX136" s="42" t="s">
        <v>109</v>
      </c>
      <c r="AY136" s="157" t="s">
        <v>110</v>
      </c>
      <c r="AZ136" s="158" t="s">
        <v>1702</v>
      </c>
      <c r="BA136" s="113" t="s">
        <v>136</v>
      </c>
      <c r="BB136" s="113" t="s">
        <v>109</v>
      </c>
      <c r="BC136" s="42" t="s">
        <v>574</v>
      </c>
      <c r="BD136" s="115">
        <v>45110.927754629629</v>
      </c>
      <c r="BE136" s="113" t="s">
        <v>1703</v>
      </c>
      <c r="BI136">
        <v>50</v>
      </c>
      <c r="BJ136" t="s">
        <v>1599</v>
      </c>
      <c r="BK136" s="1">
        <v>44795</v>
      </c>
      <c r="BL136" t="s">
        <v>1710</v>
      </c>
      <c r="BM136" t="s">
        <v>1601</v>
      </c>
      <c r="BN136" t="s">
        <v>108</v>
      </c>
      <c r="BO136" t="s">
        <v>111</v>
      </c>
      <c r="BP136">
        <v>100</v>
      </c>
      <c r="BQ136">
        <v>14.5</v>
      </c>
      <c r="BR136" t="s">
        <v>149</v>
      </c>
      <c r="BS136" t="s">
        <v>1711</v>
      </c>
      <c r="BT136" t="s">
        <v>631</v>
      </c>
      <c r="BU136" s="45">
        <v>45211.651469907411</v>
      </c>
    </row>
    <row r="137" spans="7:73" ht="15.75">
      <c r="G137" s="42">
        <v>780</v>
      </c>
      <c r="H137" s="113" t="s">
        <v>109</v>
      </c>
      <c r="I137" s="42" t="s">
        <v>1706</v>
      </c>
      <c r="J137" s="42" t="s">
        <v>1707</v>
      </c>
      <c r="K137" s="127">
        <v>45103</v>
      </c>
      <c r="L137" s="113" t="s">
        <v>108</v>
      </c>
      <c r="M137" s="42" t="s">
        <v>108</v>
      </c>
      <c r="N137" s="42" t="s">
        <v>110</v>
      </c>
      <c r="O137" s="42" t="s">
        <v>111</v>
      </c>
      <c r="P137" s="42">
        <v>1.85</v>
      </c>
      <c r="Q137" s="42" t="s">
        <v>126</v>
      </c>
      <c r="R137" s="42" t="s">
        <v>671</v>
      </c>
      <c r="S137" s="42" t="s">
        <v>110</v>
      </c>
      <c r="T137" s="42" t="s">
        <v>110</v>
      </c>
      <c r="U137" s="42" t="s">
        <v>110</v>
      </c>
      <c r="V137" s="42" t="s">
        <v>110</v>
      </c>
      <c r="W137" s="42" t="s">
        <v>129</v>
      </c>
      <c r="X137" s="113">
        <v>100</v>
      </c>
      <c r="Y137" s="42" t="s">
        <v>205</v>
      </c>
      <c r="Z137" s="42" t="s">
        <v>225</v>
      </c>
      <c r="AA137" s="113" t="s">
        <v>110</v>
      </c>
      <c r="AB137" s="113" t="s">
        <v>110</v>
      </c>
      <c r="AC137" s="113" t="s">
        <v>109</v>
      </c>
      <c r="AD137" s="113" t="s">
        <v>132</v>
      </c>
      <c r="AE137" s="114">
        <v>45105</v>
      </c>
      <c r="AF137" s="114">
        <v>45288</v>
      </c>
      <c r="AG137" s="114">
        <v>46201</v>
      </c>
      <c r="AH137" s="42">
        <v>0.255</v>
      </c>
      <c r="AI137" s="42">
        <v>1.85</v>
      </c>
      <c r="AJ137" s="42">
        <v>2</v>
      </c>
      <c r="AK137" s="113" t="s">
        <v>1708</v>
      </c>
      <c r="AL137" s="113" t="s">
        <v>133</v>
      </c>
      <c r="AM137" s="113" t="s">
        <v>110</v>
      </c>
      <c r="AN137" s="42" t="s">
        <v>109</v>
      </c>
      <c r="AO137" s="113" t="s">
        <v>1706</v>
      </c>
      <c r="AP137" s="113" t="s">
        <v>110</v>
      </c>
      <c r="AQ137" s="113" t="s">
        <v>109</v>
      </c>
      <c r="AR137" s="42" t="s">
        <v>110</v>
      </c>
      <c r="AS137" s="42" t="s">
        <v>109</v>
      </c>
      <c r="AT137" t="s">
        <v>109</v>
      </c>
      <c r="AU137" s="42" t="s">
        <v>109</v>
      </c>
      <c r="AV137" s="42" t="s">
        <v>109</v>
      </c>
      <c r="AW137" s="42" t="s">
        <v>110</v>
      </c>
      <c r="AX137" s="42" t="s">
        <v>109</v>
      </c>
      <c r="AY137" s="157" t="s">
        <v>110</v>
      </c>
      <c r="AZ137" s="158" t="s">
        <v>109</v>
      </c>
      <c r="BA137" s="113" t="s">
        <v>136</v>
      </c>
      <c r="BB137" s="113" t="s">
        <v>109</v>
      </c>
      <c r="BC137" s="42" t="s">
        <v>574</v>
      </c>
      <c r="BD137" s="115">
        <v>45110.927754629629</v>
      </c>
      <c r="BE137" s="113" t="s">
        <v>1709</v>
      </c>
      <c r="BI137">
        <v>49</v>
      </c>
      <c r="BJ137" t="s">
        <v>1599</v>
      </c>
      <c r="BK137" s="1">
        <v>44795</v>
      </c>
      <c r="BL137" t="s">
        <v>1715</v>
      </c>
      <c r="BM137" t="s">
        <v>1601</v>
      </c>
      <c r="BN137" t="s">
        <v>108</v>
      </c>
      <c r="BO137" t="s">
        <v>111</v>
      </c>
      <c r="BP137">
        <v>150</v>
      </c>
      <c r="BQ137">
        <v>21.75</v>
      </c>
      <c r="BR137" t="s">
        <v>149</v>
      </c>
      <c r="BS137" t="s">
        <v>1716</v>
      </c>
      <c r="BT137" t="s">
        <v>631</v>
      </c>
      <c r="BU137" s="45">
        <v>45211.651469907411</v>
      </c>
    </row>
    <row r="138" spans="7:73" ht="15.75">
      <c r="G138" s="42">
        <v>779</v>
      </c>
      <c r="H138" s="113" t="s">
        <v>109</v>
      </c>
      <c r="I138" s="42" t="s">
        <v>1294</v>
      </c>
      <c r="J138" s="42" t="s">
        <v>1712</v>
      </c>
      <c r="K138" s="127">
        <v>45103</v>
      </c>
      <c r="L138" s="113" t="s">
        <v>108</v>
      </c>
      <c r="M138" s="42" t="s">
        <v>108</v>
      </c>
      <c r="N138" s="42" t="s">
        <v>300</v>
      </c>
      <c r="O138" s="42" t="s">
        <v>162</v>
      </c>
      <c r="P138" s="42">
        <v>0.38500000000000001</v>
      </c>
      <c r="Q138" s="42" t="s">
        <v>126</v>
      </c>
      <c r="R138" s="42" t="s">
        <v>163</v>
      </c>
      <c r="S138" s="42" t="s">
        <v>110</v>
      </c>
      <c r="T138" s="42" t="s">
        <v>163</v>
      </c>
      <c r="U138" s="42" t="s">
        <v>110</v>
      </c>
      <c r="V138" s="42" t="s">
        <v>110</v>
      </c>
      <c r="W138" s="42" t="s">
        <v>129</v>
      </c>
      <c r="X138" s="113">
        <v>100</v>
      </c>
      <c r="Y138" s="42" t="s">
        <v>309</v>
      </c>
      <c r="Z138" s="42" t="s">
        <v>225</v>
      </c>
      <c r="AA138" s="113" t="s">
        <v>110</v>
      </c>
      <c r="AB138" s="113" t="s">
        <v>110</v>
      </c>
      <c r="AC138" s="113" t="s">
        <v>109</v>
      </c>
      <c r="AD138" s="113" t="s">
        <v>132</v>
      </c>
      <c r="AE138" s="114">
        <v>45105</v>
      </c>
      <c r="AF138" s="114">
        <v>45288</v>
      </c>
      <c r="AG138" s="114">
        <v>46201</v>
      </c>
      <c r="AH138" s="42">
        <v>0.38500000000000001</v>
      </c>
      <c r="AI138" s="42">
        <v>2.7879999999999998</v>
      </c>
      <c r="AJ138" s="42">
        <v>3.0150000000000001</v>
      </c>
      <c r="AK138" s="113" t="s">
        <v>1297</v>
      </c>
      <c r="AL138" s="113" t="s">
        <v>167</v>
      </c>
      <c r="AM138" s="113" t="s">
        <v>110</v>
      </c>
      <c r="AN138" s="42" t="s">
        <v>109</v>
      </c>
      <c r="AO138" s="113" t="s">
        <v>1298</v>
      </c>
      <c r="AP138" s="113" t="s">
        <v>1294</v>
      </c>
      <c r="AQ138" s="113" t="s">
        <v>109</v>
      </c>
      <c r="AR138" s="42" t="s">
        <v>1149</v>
      </c>
      <c r="AS138" s="42" t="s">
        <v>109</v>
      </c>
      <c r="AT138" t="s">
        <v>109</v>
      </c>
      <c r="AU138" s="42" t="s">
        <v>109</v>
      </c>
      <c r="AV138" s="42" t="s">
        <v>109</v>
      </c>
      <c r="AW138" s="42" t="s">
        <v>110</v>
      </c>
      <c r="AX138" s="42" t="s">
        <v>109</v>
      </c>
      <c r="AY138" s="157" t="s">
        <v>110</v>
      </c>
      <c r="AZ138" s="158" t="s">
        <v>1713</v>
      </c>
      <c r="BA138" s="113" t="s">
        <v>136</v>
      </c>
      <c r="BB138" s="113" t="s">
        <v>109</v>
      </c>
      <c r="BC138" s="42" t="s">
        <v>574</v>
      </c>
      <c r="BD138" s="115">
        <v>45110.927754629629</v>
      </c>
      <c r="BE138" s="113" t="s">
        <v>1714</v>
      </c>
      <c r="BI138">
        <v>48</v>
      </c>
      <c r="BJ138" t="s">
        <v>1474</v>
      </c>
      <c r="BK138" s="1">
        <v>44763</v>
      </c>
      <c r="BL138" t="s">
        <v>653</v>
      </c>
      <c r="BM138" t="s">
        <v>654</v>
      </c>
      <c r="BN138" t="s">
        <v>108</v>
      </c>
      <c r="BO138" t="s">
        <v>162</v>
      </c>
      <c r="BP138">
        <v>1.0760000000000001</v>
      </c>
      <c r="BQ138">
        <v>1.0760000000000001</v>
      </c>
      <c r="BR138" t="s">
        <v>149</v>
      </c>
      <c r="BS138" t="s">
        <v>665</v>
      </c>
      <c r="BT138" t="s">
        <v>631</v>
      </c>
      <c r="BU138" s="45">
        <v>45211.651469907411</v>
      </c>
    </row>
    <row r="139" spans="7:73" ht="15.75">
      <c r="G139" s="42">
        <v>778</v>
      </c>
      <c r="H139" s="113" t="s">
        <v>109</v>
      </c>
      <c r="I139" s="42" t="s">
        <v>1717</v>
      </c>
      <c r="J139" s="42" t="s">
        <v>1718</v>
      </c>
      <c r="K139" s="127">
        <v>45097</v>
      </c>
      <c r="L139" s="113" t="s">
        <v>1719</v>
      </c>
      <c r="M139" s="42" t="s">
        <v>1719</v>
      </c>
      <c r="N139" s="42" t="s">
        <v>124</v>
      </c>
      <c r="O139" s="42" t="s">
        <v>162</v>
      </c>
      <c r="P139" s="42">
        <v>4</v>
      </c>
      <c r="Q139" s="42" t="s">
        <v>126</v>
      </c>
      <c r="R139" s="42" t="s">
        <v>1286</v>
      </c>
      <c r="S139" s="42" t="s">
        <v>405</v>
      </c>
      <c r="T139" s="42" t="s">
        <v>1286</v>
      </c>
      <c r="U139" s="42" t="s">
        <v>110</v>
      </c>
      <c r="V139" s="42" t="s">
        <v>1223</v>
      </c>
      <c r="W139" s="42" t="s">
        <v>129</v>
      </c>
      <c r="X139" s="113">
        <v>100</v>
      </c>
      <c r="Y139" s="42" t="s">
        <v>180</v>
      </c>
      <c r="Z139" s="42" t="s">
        <v>131</v>
      </c>
      <c r="AA139" s="113" t="s">
        <v>110</v>
      </c>
      <c r="AB139" s="113" t="s">
        <v>110</v>
      </c>
      <c r="AC139" s="113" t="s">
        <v>109</v>
      </c>
      <c r="AD139" s="113" t="s">
        <v>132</v>
      </c>
      <c r="AE139" s="114">
        <v>45104</v>
      </c>
      <c r="AF139" s="114">
        <v>45287</v>
      </c>
      <c r="AG139" s="114">
        <v>46200</v>
      </c>
      <c r="AH139" s="42">
        <v>4</v>
      </c>
      <c r="AI139" s="42">
        <v>28.75</v>
      </c>
      <c r="AJ139" s="42">
        <v>31.303999999999998</v>
      </c>
      <c r="AK139" s="113" t="s">
        <v>1720</v>
      </c>
      <c r="AL139" s="113" t="s">
        <v>167</v>
      </c>
      <c r="AM139" s="113" t="s">
        <v>110</v>
      </c>
      <c r="AN139" s="42" t="s">
        <v>109</v>
      </c>
      <c r="AO139" s="113" t="s">
        <v>1721</v>
      </c>
      <c r="AP139" s="113" t="s">
        <v>1717</v>
      </c>
      <c r="AQ139" s="113" t="s">
        <v>109</v>
      </c>
      <c r="AR139" s="42" t="s">
        <v>110</v>
      </c>
      <c r="AS139" s="42" t="s">
        <v>169</v>
      </c>
      <c r="AT139" t="s">
        <v>109</v>
      </c>
      <c r="AU139" s="42" t="s">
        <v>109</v>
      </c>
      <c r="AV139" s="42" t="s">
        <v>109</v>
      </c>
      <c r="AW139" s="42" t="s">
        <v>110</v>
      </c>
      <c r="AX139" s="42" t="s">
        <v>109</v>
      </c>
      <c r="AY139" s="157" t="s">
        <v>110</v>
      </c>
      <c r="AZ139" s="158" t="s">
        <v>1722</v>
      </c>
      <c r="BA139" s="113" t="s">
        <v>136</v>
      </c>
      <c r="BB139" s="113" t="s">
        <v>109</v>
      </c>
      <c r="BC139" s="42" t="s">
        <v>574</v>
      </c>
      <c r="BD139" s="115">
        <v>45103.831307870372</v>
      </c>
      <c r="BE139" s="113" t="s">
        <v>1723</v>
      </c>
      <c r="BI139">
        <v>47</v>
      </c>
      <c r="BJ139" t="s">
        <v>105</v>
      </c>
      <c r="BK139" s="1">
        <v>44763</v>
      </c>
      <c r="BL139" t="s">
        <v>1728</v>
      </c>
      <c r="BM139" t="s">
        <v>1208</v>
      </c>
      <c r="BN139" t="s">
        <v>108</v>
      </c>
      <c r="BO139" t="s">
        <v>162</v>
      </c>
      <c r="BP139">
        <v>1</v>
      </c>
      <c r="BQ139">
        <v>1</v>
      </c>
      <c r="BR139" t="s">
        <v>276</v>
      </c>
      <c r="BS139" t="s">
        <v>1729</v>
      </c>
      <c r="BT139" t="s">
        <v>631</v>
      </c>
      <c r="BU139" s="45">
        <v>45005.509409722225</v>
      </c>
    </row>
    <row r="140" spans="7:73" ht="15.75">
      <c r="G140" s="42">
        <v>777</v>
      </c>
      <c r="H140" s="113" t="s">
        <v>1386</v>
      </c>
      <c r="I140" s="42" t="s">
        <v>1350</v>
      </c>
      <c r="J140" s="42" t="s">
        <v>1724</v>
      </c>
      <c r="K140" s="127">
        <v>45096</v>
      </c>
      <c r="L140" s="113" t="s">
        <v>108</v>
      </c>
      <c r="M140" s="42" t="s">
        <v>1388</v>
      </c>
      <c r="N140" s="42" t="s">
        <v>110</v>
      </c>
      <c r="O140" s="42" t="s">
        <v>162</v>
      </c>
      <c r="P140" s="42">
        <v>0.5</v>
      </c>
      <c r="Q140" s="42" t="s">
        <v>1725</v>
      </c>
      <c r="R140" s="42" t="s">
        <v>1726</v>
      </c>
      <c r="S140" s="42" t="s">
        <v>110</v>
      </c>
      <c r="T140" s="42" t="s">
        <v>110</v>
      </c>
      <c r="U140" s="42" t="s">
        <v>1726</v>
      </c>
      <c r="V140" s="42" t="s">
        <v>110</v>
      </c>
      <c r="W140" s="42" t="s">
        <v>255</v>
      </c>
      <c r="X140" s="113"/>
      <c r="Y140" s="42" t="s">
        <v>165</v>
      </c>
      <c r="Z140" s="42" t="s">
        <v>225</v>
      </c>
      <c r="AA140" s="113" t="s">
        <v>110</v>
      </c>
      <c r="AB140" s="113" t="s">
        <v>110</v>
      </c>
      <c r="AC140" s="113" t="s">
        <v>109</v>
      </c>
      <c r="AD140" s="113" t="s">
        <v>256</v>
      </c>
      <c r="AE140" s="114">
        <v>45104</v>
      </c>
      <c r="AF140" s="114">
        <v>45196</v>
      </c>
      <c r="AG140" s="114">
        <v>45287</v>
      </c>
      <c r="AH140" s="42">
        <v>0.5</v>
      </c>
      <c r="AI140" s="42">
        <v>3.58</v>
      </c>
      <c r="AJ140" s="42">
        <v>3.9079999999999999</v>
      </c>
      <c r="AK140" s="113" t="s">
        <v>1390</v>
      </c>
      <c r="AL140" s="113" t="s">
        <v>430</v>
      </c>
      <c r="AM140" s="113" t="s">
        <v>110</v>
      </c>
      <c r="AN140" s="42" t="s">
        <v>109</v>
      </c>
      <c r="AO140" s="113" t="s">
        <v>1391</v>
      </c>
      <c r="AP140" s="113" t="s">
        <v>110</v>
      </c>
      <c r="AQ140" s="113" t="s">
        <v>1350</v>
      </c>
      <c r="AR140" s="42" t="s">
        <v>110</v>
      </c>
      <c r="AS140" s="42" t="s">
        <v>109</v>
      </c>
      <c r="AT140" t="s">
        <v>259</v>
      </c>
      <c r="AU140" s="42" t="s">
        <v>109</v>
      </c>
      <c r="AV140" s="42" t="s">
        <v>109</v>
      </c>
      <c r="AW140" s="42" t="s">
        <v>110</v>
      </c>
      <c r="AX140" s="42" t="s">
        <v>109</v>
      </c>
      <c r="AY140" s="157" t="s">
        <v>110</v>
      </c>
      <c r="AZ140" s="158" t="s">
        <v>109</v>
      </c>
      <c r="BA140" s="113" t="s">
        <v>136</v>
      </c>
      <c r="BB140" s="113" t="s">
        <v>109</v>
      </c>
      <c r="BC140" s="42" t="s">
        <v>574</v>
      </c>
      <c r="BD140" s="115">
        <v>45103.831307870372</v>
      </c>
      <c r="BE140" s="113" t="s">
        <v>1727</v>
      </c>
      <c r="BI140">
        <v>46</v>
      </c>
      <c r="BJ140" t="s">
        <v>1474</v>
      </c>
      <c r="BK140" s="1">
        <v>44753</v>
      </c>
      <c r="BL140" t="s">
        <v>1735</v>
      </c>
      <c r="BM140" t="s">
        <v>1736</v>
      </c>
      <c r="BN140" t="s">
        <v>108</v>
      </c>
      <c r="BO140" t="s">
        <v>162</v>
      </c>
      <c r="BP140">
        <v>0.26500000000000001</v>
      </c>
      <c r="BQ140">
        <v>0.26500000000000001</v>
      </c>
      <c r="BR140" t="s">
        <v>276</v>
      </c>
      <c r="BS140" t="s">
        <v>1737</v>
      </c>
      <c r="BT140" t="s">
        <v>631</v>
      </c>
      <c r="BU140" s="45">
        <v>45211.651469907411</v>
      </c>
    </row>
    <row r="141" spans="7:73" ht="15.75">
      <c r="G141" s="42">
        <v>776</v>
      </c>
      <c r="H141" s="113" t="s">
        <v>109</v>
      </c>
      <c r="I141" s="42" t="s">
        <v>1730</v>
      </c>
      <c r="J141" s="42" t="s">
        <v>1731</v>
      </c>
      <c r="K141" s="127">
        <v>45093</v>
      </c>
      <c r="L141" s="113" t="s">
        <v>108</v>
      </c>
      <c r="M141" s="42" t="s">
        <v>108</v>
      </c>
      <c r="N141" s="42" t="s">
        <v>124</v>
      </c>
      <c r="O141" s="42" t="s">
        <v>111</v>
      </c>
      <c r="P141" s="42">
        <v>7.1</v>
      </c>
      <c r="Q141" s="42" t="s">
        <v>126</v>
      </c>
      <c r="R141" s="42" t="s">
        <v>671</v>
      </c>
      <c r="S141" s="42" t="s">
        <v>110</v>
      </c>
      <c r="T141" s="42" t="s">
        <v>110</v>
      </c>
      <c r="U141" s="42" t="s">
        <v>110</v>
      </c>
      <c r="V141" s="42" t="s">
        <v>110</v>
      </c>
      <c r="W141" s="42" t="s">
        <v>129</v>
      </c>
      <c r="X141" s="113">
        <v>100</v>
      </c>
      <c r="Y141" s="42" t="s">
        <v>180</v>
      </c>
      <c r="Z141" s="42" t="s">
        <v>166</v>
      </c>
      <c r="AA141" s="113" t="s">
        <v>110</v>
      </c>
      <c r="AB141" s="113" t="s">
        <v>110</v>
      </c>
      <c r="AC141" s="113" t="s">
        <v>109</v>
      </c>
      <c r="AD141" s="113" t="s">
        <v>132</v>
      </c>
      <c r="AE141" s="114">
        <v>45098</v>
      </c>
      <c r="AF141" s="114">
        <v>45281</v>
      </c>
      <c r="AG141" s="114">
        <v>46194</v>
      </c>
      <c r="AH141" s="42">
        <v>0.99</v>
      </c>
      <c r="AI141" s="42">
        <v>7.1</v>
      </c>
      <c r="AJ141" s="42">
        <v>7.7889999999999997</v>
      </c>
      <c r="AK141" s="113" t="s">
        <v>1732</v>
      </c>
      <c r="AL141" s="113" t="s">
        <v>167</v>
      </c>
      <c r="AM141" s="113" t="s">
        <v>110</v>
      </c>
      <c r="AN141" s="42" t="s">
        <v>109</v>
      </c>
      <c r="AO141" s="113" t="s">
        <v>1733</v>
      </c>
      <c r="AP141" s="113" t="s">
        <v>1730</v>
      </c>
      <c r="AQ141" s="113" t="s">
        <v>109</v>
      </c>
      <c r="AR141" s="42" t="s">
        <v>110</v>
      </c>
      <c r="AS141" s="42" t="s">
        <v>109</v>
      </c>
      <c r="AT141" t="s">
        <v>109</v>
      </c>
      <c r="AU141" s="42" t="s">
        <v>109</v>
      </c>
      <c r="AV141" s="42" t="s">
        <v>109</v>
      </c>
      <c r="AW141" s="42" t="s">
        <v>110</v>
      </c>
      <c r="AX141" s="42" t="s">
        <v>109</v>
      </c>
      <c r="AY141" s="157" t="s">
        <v>110</v>
      </c>
      <c r="AZ141" s="158" t="s">
        <v>109</v>
      </c>
      <c r="BA141" s="113" t="s">
        <v>136</v>
      </c>
      <c r="BB141" s="113" t="s">
        <v>109</v>
      </c>
      <c r="BC141" s="42" t="s">
        <v>574</v>
      </c>
      <c r="BD141" s="115">
        <v>45096.722962962966</v>
      </c>
      <c r="BE141" s="113" t="s">
        <v>1734</v>
      </c>
      <c r="BI141">
        <v>45</v>
      </c>
      <c r="BJ141" t="s">
        <v>1474</v>
      </c>
      <c r="BK141" s="1">
        <v>44753</v>
      </c>
      <c r="BL141" t="s">
        <v>1745</v>
      </c>
      <c r="BM141" t="s">
        <v>1736</v>
      </c>
      <c r="BN141" t="s">
        <v>108</v>
      </c>
      <c r="BO141" t="s">
        <v>162</v>
      </c>
      <c r="BP141">
        <v>0.26500000000000001</v>
      </c>
      <c r="BQ141">
        <v>0.26500000000000001</v>
      </c>
      <c r="BR141" t="s">
        <v>276</v>
      </c>
      <c r="BS141" t="s">
        <v>1746</v>
      </c>
      <c r="BT141" t="s">
        <v>631</v>
      </c>
      <c r="BU141" s="45">
        <v>45211.651469907411</v>
      </c>
    </row>
    <row r="142" spans="7:73" ht="15.75">
      <c r="G142" s="42">
        <v>775</v>
      </c>
      <c r="H142" s="113" t="s">
        <v>109</v>
      </c>
      <c r="I142" s="42" t="s">
        <v>1738</v>
      </c>
      <c r="J142" s="42" t="s">
        <v>1739</v>
      </c>
      <c r="K142" s="127">
        <v>45093</v>
      </c>
      <c r="L142" s="113" t="s">
        <v>108</v>
      </c>
      <c r="M142" s="42" t="s">
        <v>108</v>
      </c>
      <c r="N142" s="42" t="s">
        <v>124</v>
      </c>
      <c r="O142" s="42" t="s">
        <v>162</v>
      </c>
      <c r="P142" s="42">
        <v>0.17</v>
      </c>
      <c r="Q142" s="42" t="s">
        <v>149</v>
      </c>
      <c r="R142" s="42" t="s">
        <v>1740</v>
      </c>
      <c r="S142" s="42" t="s">
        <v>110</v>
      </c>
      <c r="T142" s="42" t="s">
        <v>1740</v>
      </c>
      <c r="U142" s="42" t="s">
        <v>1740</v>
      </c>
      <c r="V142" s="42" t="s">
        <v>110</v>
      </c>
      <c r="W142" s="42" t="s">
        <v>129</v>
      </c>
      <c r="X142" s="113">
        <v>100</v>
      </c>
      <c r="Y142" s="42" t="s">
        <v>180</v>
      </c>
      <c r="Z142" s="42" t="s">
        <v>131</v>
      </c>
      <c r="AA142" s="113" t="s">
        <v>110</v>
      </c>
      <c r="AB142" s="113" t="s">
        <v>110</v>
      </c>
      <c r="AC142" s="113" t="s">
        <v>389</v>
      </c>
      <c r="AD142" s="113" t="s">
        <v>132</v>
      </c>
      <c r="AE142" s="114">
        <v>45097</v>
      </c>
      <c r="AF142" s="114">
        <v>45280</v>
      </c>
      <c r="AG142" s="114">
        <v>45461</v>
      </c>
      <c r="AH142" s="42">
        <v>0.17</v>
      </c>
      <c r="AI142" s="42">
        <v>1.22</v>
      </c>
      <c r="AJ142" s="42">
        <v>1.33</v>
      </c>
      <c r="AK142" s="113" t="s">
        <v>1741</v>
      </c>
      <c r="AL142" s="113" t="s">
        <v>133</v>
      </c>
      <c r="AM142" s="113" t="s">
        <v>110</v>
      </c>
      <c r="AN142" s="42" t="s">
        <v>109</v>
      </c>
      <c r="AO142" s="113" t="s">
        <v>1742</v>
      </c>
      <c r="AP142" s="113" t="s">
        <v>1738</v>
      </c>
      <c r="AQ142" s="113" t="s">
        <v>109</v>
      </c>
      <c r="AR142" s="42" t="s">
        <v>110</v>
      </c>
      <c r="AS142" s="42" t="s">
        <v>109</v>
      </c>
      <c r="AT142" t="s">
        <v>109</v>
      </c>
      <c r="AU142" s="42" t="s">
        <v>109</v>
      </c>
      <c r="AV142" s="42" t="s">
        <v>182</v>
      </c>
      <c r="AW142" s="42" t="s">
        <v>110</v>
      </c>
      <c r="AX142" s="42" t="s">
        <v>109</v>
      </c>
      <c r="AY142" s="157" t="s">
        <v>110</v>
      </c>
      <c r="AZ142" s="158" t="s">
        <v>1743</v>
      </c>
      <c r="BA142" s="113" t="s">
        <v>389</v>
      </c>
      <c r="BB142" s="113" t="s">
        <v>109</v>
      </c>
      <c r="BC142" s="42" t="s">
        <v>574</v>
      </c>
      <c r="BD142" s="115">
        <v>45096.722962962966</v>
      </c>
      <c r="BE142" s="113" t="s">
        <v>1744</v>
      </c>
      <c r="BI142">
        <v>44</v>
      </c>
      <c r="BJ142" t="s">
        <v>105</v>
      </c>
      <c r="BK142" s="1">
        <v>44753</v>
      </c>
      <c r="BL142" t="s">
        <v>1755</v>
      </c>
      <c r="BM142" t="s">
        <v>816</v>
      </c>
      <c r="BN142" t="s">
        <v>108</v>
      </c>
      <c r="BO142" t="s">
        <v>162</v>
      </c>
      <c r="BP142">
        <v>1</v>
      </c>
      <c r="BQ142">
        <v>1</v>
      </c>
      <c r="BR142" t="s">
        <v>126</v>
      </c>
      <c r="BS142" t="s">
        <v>1756</v>
      </c>
      <c r="BT142" t="s">
        <v>631</v>
      </c>
      <c r="BU142" s="45">
        <v>45005.509409722225</v>
      </c>
    </row>
    <row r="143" spans="7:73" ht="31.5">
      <c r="G143" s="42">
        <v>774</v>
      </c>
      <c r="H143" s="113" t="s">
        <v>109</v>
      </c>
      <c r="I143" s="42" t="s">
        <v>811</v>
      </c>
      <c r="J143" s="42" t="s">
        <v>1747</v>
      </c>
      <c r="K143" s="127">
        <v>45092</v>
      </c>
      <c r="L143" s="113" t="s">
        <v>1748</v>
      </c>
      <c r="M143" s="42" t="s">
        <v>108</v>
      </c>
      <c r="N143" s="42" t="s">
        <v>161</v>
      </c>
      <c r="O143" s="42" t="s">
        <v>162</v>
      </c>
      <c r="P143" s="42">
        <v>5</v>
      </c>
      <c r="Q143" s="42" t="s">
        <v>126</v>
      </c>
      <c r="R143" s="42" t="s">
        <v>1749</v>
      </c>
      <c r="S143" s="42" t="s">
        <v>1750</v>
      </c>
      <c r="T143" s="42" t="s">
        <v>243</v>
      </c>
      <c r="U143" s="42" t="s">
        <v>243</v>
      </c>
      <c r="V143" s="42" t="s">
        <v>1165</v>
      </c>
      <c r="W143" s="42" t="s">
        <v>244</v>
      </c>
      <c r="X143" s="113">
        <v>99.754000000000005</v>
      </c>
      <c r="Y143" s="42" t="s">
        <v>205</v>
      </c>
      <c r="Z143" s="42" t="s">
        <v>131</v>
      </c>
      <c r="AA143" s="113" t="s">
        <v>209</v>
      </c>
      <c r="AB143" s="113" t="s">
        <v>110</v>
      </c>
      <c r="AC143" s="113" t="s">
        <v>109</v>
      </c>
      <c r="AD143" s="113" t="s">
        <v>132</v>
      </c>
      <c r="AE143" s="114">
        <v>45103</v>
      </c>
      <c r="AF143" s="114">
        <v>45286</v>
      </c>
      <c r="AG143" s="114">
        <v>46199</v>
      </c>
      <c r="AH143" s="42">
        <v>5</v>
      </c>
      <c r="AI143" s="42">
        <v>35.799999999999997</v>
      </c>
      <c r="AJ143" s="42">
        <v>39.11</v>
      </c>
      <c r="AK143" s="113" t="s">
        <v>842</v>
      </c>
      <c r="AL143" s="113" t="s">
        <v>133</v>
      </c>
      <c r="AM143" s="113" t="s">
        <v>110</v>
      </c>
      <c r="AN143" s="42" t="s">
        <v>1751</v>
      </c>
      <c r="AO143" s="113" t="s">
        <v>1752</v>
      </c>
      <c r="AP143" s="113" t="s">
        <v>110</v>
      </c>
      <c r="AQ143" s="113" t="s">
        <v>109</v>
      </c>
      <c r="AR143" s="42" t="s">
        <v>110</v>
      </c>
      <c r="AS143" s="42" t="s">
        <v>206</v>
      </c>
      <c r="AT143" t="s">
        <v>109</v>
      </c>
      <c r="AU143" s="42" t="s">
        <v>109</v>
      </c>
      <c r="AV143" s="42" t="s">
        <v>109</v>
      </c>
      <c r="AW143" s="42" t="s">
        <v>110</v>
      </c>
      <c r="AX143" s="42" t="s">
        <v>109</v>
      </c>
      <c r="AY143" s="157" t="s">
        <v>110</v>
      </c>
      <c r="AZ143" s="158" t="s">
        <v>1753</v>
      </c>
      <c r="BA143" s="113" t="s">
        <v>136</v>
      </c>
      <c r="BB143" s="113" t="s">
        <v>109</v>
      </c>
      <c r="BC143" s="42" t="s">
        <v>574</v>
      </c>
      <c r="BD143" s="115">
        <v>45096.722962962966</v>
      </c>
      <c r="BE143" s="113" t="s">
        <v>1754</v>
      </c>
      <c r="BI143">
        <v>43</v>
      </c>
      <c r="BJ143" t="s">
        <v>1474</v>
      </c>
      <c r="BK143" s="1">
        <v>44735</v>
      </c>
      <c r="BL143" t="s">
        <v>1759</v>
      </c>
      <c r="BM143" t="s">
        <v>1760</v>
      </c>
      <c r="BN143" t="s">
        <v>108</v>
      </c>
      <c r="BO143" t="s">
        <v>162</v>
      </c>
      <c r="BP143">
        <v>1.194</v>
      </c>
      <c r="BQ143">
        <v>1.194</v>
      </c>
      <c r="BR143" t="s">
        <v>126</v>
      </c>
      <c r="BS143" t="s">
        <v>1761</v>
      </c>
      <c r="BT143" t="s">
        <v>631</v>
      </c>
      <c r="BU143" s="45">
        <v>45211.651469907411</v>
      </c>
    </row>
    <row r="144" spans="7:73" ht="15.75">
      <c r="G144" s="42">
        <v>773</v>
      </c>
      <c r="H144" s="113" t="s">
        <v>109</v>
      </c>
      <c r="I144" s="42" t="s">
        <v>1738</v>
      </c>
      <c r="J144" s="42" t="s">
        <v>1739</v>
      </c>
      <c r="K144" s="127">
        <v>45091</v>
      </c>
      <c r="L144" s="113" t="s">
        <v>108</v>
      </c>
      <c r="M144" s="42" t="s">
        <v>108</v>
      </c>
      <c r="N144" s="42" t="s">
        <v>124</v>
      </c>
      <c r="O144" s="42" t="s">
        <v>162</v>
      </c>
      <c r="P144" s="42">
        <v>1.25</v>
      </c>
      <c r="Q144" s="42" t="s">
        <v>149</v>
      </c>
      <c r="R144" s="42" t="s">
        <v>1740</v>
      </c>
      <c r="S144" s="42" t="s">
        <v>1242</v>
      </c>
      <c r="T144" s="42" t="s">
        <v>1740</v>
      </c>
      <c r="U144" s="42" t="s">
        <v>110</v>
      </c>
      <c r="V144" s="42" t="s">
        <v>1757</v>
      </c>
      <c r="W144" s="42" t="s">
        <v>129</v>
      </c>
      <c r="X144" s="113">
        <v>100</v>
      </c>
      <c r="Y144" s="42" t="s">
        <v>180</v>
      </c>
      <c r="Z144" s="42" t="s">
        <v>131</v>
      </c>
      <c r="AA144" s="113" t="s">
        <v>110</v>
      </c>
      <c r="AB144" s="113" t="s">
        <v>110</v>
      </c>
      <c r="AC144" s="113" t="s">
        <v>109</v>
      </c>
      <c r="AD144" s="113" t="s">
        <v>132</v>
      </c>
      <c r="AE144" s="114">
        <v>45097</v>
      </c>
      <c r="AF144" s="114">
        <v>45280</v>
      </c>
      <c r="AG144" s="114">
        <v>45461</v>
      </c>
      <c r="AH144" s="42">
        <v>1.25</v>
      </c>
      <c r="AI144" s="42">
        <v>8.9499999999999993</v>
      </c>
      <c r="AJ144" s="42">
        <v>9.7889999999999997</v>
      </c>
      <c r="AK144" s="113" t="s">
        <v>1741</v>
      </c>
      <c r="AL144" s="113" t="s">
        <v>133</v>
      </c>
      <c r="AM144" s="113" t="s">
        <v>110</v>
      </c>
      <c r="AN144" s="42" t="s">
        <v>109</v>
      </c>
      <c r="AO144" s="113" t="s">
        <v>1742</v>
      </c>
      <c r="AP144" s="113" t="s">
        <v>1738</v>
      </c>
      <c r="AQ144" s="113" t="s">
        <v>109</v>
      </c>
      <c r="AR144" s="42" t="s">
        <v>110</v>
      </c>
      <c r="AS144" s="42" t="s">
        <v>109</v>
      </c>
      <c r="AT144" t="s">
        <v>109</v>
      </c>
      <c r="AU144" s="42" t="s">
        <v>109</v>
      </c>
      <c r="AV144" s="42" t="s">
        <v>182</v>
      </c>
      <c r="AW144" s="42" t="s">
        <v>110</v>
      </c>
      <c r="AX144" s="42" t="s">
        <v>109</v>
      </c>
      <c r="AY144" s="157" t="s">
        <v>110</v>
      </c>
      <c r="AZ144" s="158" t="s">
        <v>1743</v>
      </c>
      <c r="BA144" s="113" t="s">
        <v>136</v>
      </c>
      <c r="BB144" s="113" t="s">
        <v>109</v>
      </c>
      <c r="BC144" s="42" t="s">
        <v>574</v>
      </c>
      <c r="BD144" s="115">
        <v>45096.722962962966</v>
      </c>
      <c r="BE144" s="113" t="s">
        <v>1758</v>
      </c>
      <c r="BI144">
        <v>42</v>
      </c>
      <c r="BJ144" t="s">
        <v>105</v>
      </c>
      <c r="BK144" s="1">
        <v>44735</v>
      </c>
      <c r="BL144" t="s">
        <v>1766</v>
      </c>
      <c r="BM144" t="s">
        <v>847</v>
      </c>
      <c r="BN144" t="s">
        <v>108</v>
      </c>
      <c r="BO144" t="s">
        <v>162</v>
      </c>
      <c r="BP144">
        <v>2.2000000000000002</v>
      </c>
      <c r="BQ144">
        <v>2.2000000000000002</v>
      </c>
      <c r="BR144" t="s">
        <v>1767</v>
      </c>
      <c r="BS144" t="s">
        <v>1768</v>
      </c>
      <c r="BT144" t="s">
        <v>631</v>
      </c>
      <c r="BU144" s="45">
        <v>45005.509409722225</v>
      </c>
    </row>
    <row r="145" spans="7:73" ht="15.75">
      <c r="G145" s="42">
        <v>772</v>
      </c>
      <c r="H145" s="113" t="s">
        <v>109</v>
      </c>
      <c r="I145" s="42" t="s">
        <v>1762</v>
      </c>
      <c r="J145" s="42" t="s">
        <v>1763</v>
      </c>
      <c r="K145" s="127">
        <v>45091</v>
      </c>
      <c r="L145" s="113" t="s">
        <v>108</v>
      </c>
      <c r="M145" s="42" t="s">
        <v>108</v>
      </c>
      <c r="N145" s="42" t="s">
        <v>110</v>
      </c>
      <c r="O145" s="42" t="s">
        <v>111</v>
      </c>
      <c r="P145" s="42">
        <v>2</v>
      </c>
      <c r="Q145" s="42" t="s">
        <v>126</v>
      </c>
      <c r="R145" s="42" t="s">
        <v>1078</v>
      </c>
      <c r="S145" s="42" t="s">
        <v>110</v>
      </c>
      <c r="T145" s="42" t="s">
        <v>110</v>
      </c>
      <c r="U145" s="42" t="s">
        <v>110</v>
      </c>
      <c r="V145" s="42" t="s">
        <v>110</v>
      </c>
      <c r="W145" s="42" t="s">
        <v>129</v>
      </c>
      <c r="X145" s="113">
        <v>100</v>
      </c>
      <c r="Y145" s="42" t="s">
        <v>205</v>
      </c>
      <c r="Z145" s="42" t="s">
        <v>166</v>
      </c>
      <c r="AA145" s="113" t="s">
        <v>110</v>
      </c>
      <c r="AB145" s="113" t="s">
        <v>110</v>
      </c>
      <c r="AC145" s="113" t="s">
        <v>109</v>
      </c>
      <c r="AD145" s="113" t="s">
        <v>192</v>
      </c>
      <c r="AE145" s="114">
        <v>45093</v>
      </c>
      <c r="AF145" s="114">
        <v>45459</v>
      </c>
      <c r="AG145" s="114">
        <v>46189</v>
      </c>
      <c r="AH145" s="42">
        <v>0.28000000000000003</v>
      </c>
      <c r="AI145" s="42">
        <v>2</v>
      </c>
      <c r="AJ145" s="42">
        <v>2.19</v>
      </c>
      <c r="AK145" s="113" t="s">
        <v>1764</v>
      </c>
      <c r="AL145" s="113" t="s">
        <v>133</v>
      </c>
      <c r="AM145" s="113" t="s">
        <v>110</v>
      </c>
      <c r="AN145" s="42" t="s">
        <v>109</v>
      </c>
      <c r="AO145" s="113" t="s">
        <v>1762</v>
      </c>
      <c r="AP145" s="113" t="s">
        <v>110</v>
      </c>
      <c r="AQ145" s="113" t="s">
        <v>109</v>
      </c>
      <c r="AR145" s="42" t="s">
        <v>110</v>
      </c>
      <c r="AS145" s="42" t="s">
        <v>109</v>
      </c>
      <c r="AT145" t="s">
        <v>109</v>
      </c>
      <c r="AU145" s="42" t="s">
        <v>109</v>
      </c>
      <c r="AV145" s="42" t="s">
        <v>109</v>
      </c>
      <c r="AW145" s="42" t="s">
        <v>110</v>
      </c>
      <c r="AX145" s="42" t="s">
        <v>109</v>
      </c>
      <c r="AY145" s="157" t="s">
        <v>110</v>
      </c>
      <c r="AZ145" s="158" t="s">
        <v>109</v>
      </c>
      <c r="BA145" s="113" t="s">
        <v>136</v>
      </c>
      <c r="BB145" s="113" t="s">
        <v>109</v>
      </c>
      <c r="BC145" s="42" t="s">
        <v>574</v>
      </c>
      <c r="BD145" s="115">
        <v>45096.722962962966</v>
      </c>
      <c r="BE145" s="113" t="s">
        <v>1765</v>
      </c>
      <c r="BI145">
        <v>41</v>
      </c>
      <c r="BJ145" t="s">
        <v>105</v>
      </c>
      <c r="BK145" s="1">
        <v>44735</v>
      </c>
      <c r="BL145" t="s">
        <v>1772</v>
      </c>
      <c r="BM145" t="s">
        <v>847</v>
      </c>
      <c r="BN145" t="s">
        <v>108</v>
      </c>
      <c r="BO145" t="s">
        <v>162</v>
      </c>
      <c r="BP145">
        <v>0.8</v>
      </c>
      <c r="BQ145">
        <v>0.8</v>
      </c>
      <c r="BR145" t="s">
        <v>126</v>
      </c>
      <c r="BS145" t="s">
        <v>1773</v>
      </c>
      <c r="BT145" t="s">
        <v>631</v>
      </c>
      <c r="BU145" s="45">
        <v>45005.509409722225</v>
      </c>
    </row>
    <row r="146" spans="7:73" ht="15.75">
      <c r="G146" s="42">
        <v>771</v>
      </c>
      <c r="H146" s="113" t="s">
        <v>109</v>
      </c>
      <c r="I146" s="42" t="s">
        <v>1648</v>
      </c>
      <c r="J146" s="42" t="s">
        <v>1769</v>
      </c>
      <c r="K146" s="127">
        <v>45090</v>
      </c>
      <c r="L146" s="113" t="s">
        <v>108</v>
      </c>
      <c r="M146" s="42" t="s">
        <v>108</v>
      </c>
      <c r="N146" s="42" t="s">
        <v>161</v>
      </c>
      <c r="O146" s="42" t="s">
        <v>154</v>
      </c>
      <c r="P146" s="42">
        <v>7.61</v>
      </c>
      <c r="Q146" s="42" t="s">
        <v>149</v>
      </c>
      <c r="R146" s="42" t="s">
        <v>372</v>
      </c>
      <c r="S146" s="42" t="s">
        <v>110</v>
      </c>
      <c r="T146" s="42" t="s">
        <v>110</v>
      </c>
      <c r="U146" s="42" t="s">
        <v>110</v>
      </c>
      <c r="V146" s="42" t="s">
        <v>110</v>
      </c>
      <c r="W146" s="42" t="s">
        <v>129</v>
      </c>
      <c r="X146" s="113">
        <v>100</v>
      </c>
      <c r="Y146" s="42" t="s">
        <v>180</v>
      </c>
      <c r="Z146" s="42" t="s">
        <v>225</v>
      </c>
      <c r="AA146" s="113" t="s">
        <v>110</v>
      </c>
      <c r="AB146" s="113" t="s">
        <v>110</v>
      </c>
      <c r="AC146" s="113" t="s">
        <v>109</v>
      </c>
      <c r="AD146" s="113" t="s">
        <v>132</v>
      </c>
      <c r="AE146" s="114">
        <v>45092</v>
      </c>
      <c r="AF146" s="114">
        <v>45275</v>
      </c>
      <c r="AG146" s="114">
        <v>45456</v>
      </c>
      <c r="AH146" s="42">
        <v>0.97</v>
      </c>
      <c r="AI146" s="42">
        <v>6.96</v>
      </c>
      <c r="AJ146" s="42">
        <v>7.61</v>
      </c>
      <c r="AK146" s="113" t="s">
        <v>1650</v>
      </c>
      <c r="AL146" s="113" t="s">
        <v>430</v>
      </c>
      <c r="AM146" s="113" t="s">
        <v>110</v>
      </c>
      <c r="AN146" s="42" t="s">
        <v>109</v>
      </c>
      <c r="AO146" s="113" t="s">
        <v>1770</v>
      </c>
      <c r="AP146" s="113" t="s">
        <v>1648</v>
      </c>
      <c r="AQ146" s="113" t="s">
        <v>109</v>
      </c>
      <c r="AR146" s="42" t="s">
        <v>110</v>
      </c>
      <c r="AS146" s="42" t="s">
        <v>109</v>
      </c>
      <c r="AT146" t="s">
        <v>109</v>
      </c>
      <c r="AU146" s="42" t="s">
        <v>109</v>
      </c>
      <c r="AV146" s="42" t="s">
        <v>182</v>
      </c>
      <c r="AW146" s="42" t="s">
        <v>110</v>
      </c>
      <c r="AX146" s="42" t="s">
        <v>109</v>
      </c>
      <c r="AY146" s="157" t="s">
        <v>110</v>
      </c>
      <c r="AZ146" s="158" t="s">
        <v>109</v>
      </c>
      <c r="BA146" s="113" t="s">
        <v>136</v>
      </c>
      <c r="BB146" s="113" t="s">
        <v>109</v>
      </c>
      <c r="BC146" s="42" t="s">
        <v>574</v>
      </c>
      <c r="BD146" s="115">
        <v>45096.722962962966</v>
      </c>
      <c r="BE146" s="113" t="s">
        <v>1771</v>
      </c>
      <c r="BI146">
        <v>40</v>
      </c>
      <c r="BJ146" t="s">
        <v>1599</v>
      </c>
      <c r="BK146" s="1">
        <v>44733</v>
      </c>
      <c r="BL146" t="s">
        <v>1777</v>
      </c>
      <c r="BM146" t="s">
        <v>1601</v>
      </c>
      <c r="BN146" t="s">
        <v>108</v>
      </c>
      <c r="BO146" t="s">
        <v>111</v>
      </c>
      <c r="BP146">
        <v>50</v>
      </c>
      <c r="BQ146">
        <v>7.5</v>
      </c>
      <c r="BR146" t="s">
        <v>1767</v>
      </c>
      <c r="BS146" t="s">
        <v>1778</v>
      </c>
      <c r="BT146" t="s">
        <v>631</v>
      </c>
      <c r="BU146" s="45">
        <v>45211.651469907411</v>
      </c>
    </row>
    <row r="147" spans="7:73" ht="15.75">
      <c r="G147" s="42">
        <v>770</v>
      </c>
      <c r="H147" s="113" t="s">
        <v>109</v>
      </c>
      <c r="I147" s="42" t="s">
        <v>577</v>
      </c>
      <c r="J147" s="42" t="s">
        <v>576</v>
      </c>
      <c r="K147" s="127">
        <v>45090</v>
      </c>
      <c r="L147" s="113" t="s">
        <v>1774</v>
      </c>
      <c r="M147" s="42" t="s">
        <v>1775</v>
      </c>
      <c r="N147" s="42" t="s">
        <v>584</v>
      </c>
      <c r="O147" s="42" t="s">
        <v>162</v>
      </c>
      <c r="P147" s="42">
        <v>2</v>
      </c>
      <c r="Q147" s="42" t="s">
        <v>126</v>
      </c>
      <c r="R147" s="42" t="s">
        <v>1776</v>
      </c>
      <c r="S147" s="42" t="s">
        <v>110</v>
      </c>
      <c r="T147" s="42" t="s">
        <v>110</v>
      </c>
      <c r="U147" s="42" t="s">
        <v>110</v>
      </c>
      <c r="V147" s="42" t="s">
        <v>110</v>
      </c>
      <c r="W147" s="42" t="s">
        <v>129</v>
      </c>
      <c r="X147" s="113">
        <v>97</v>
      </c>
      <c r="Y147" s="42" t="s">
        <v>205</v>
      </c>
      <c r="Z147" s="42" t="s">
        <v>131</v>
      </c>
      <c r="AA147" s="113" t="s">
        <v>110</v>
      </c>
      <c r="AB147" s="113" t="s">
        <v>110</v>
      </c>
      <c r="AC147" s="113" t="s">
        <v>109</v>
      </c>
      <c r="AD147" s="113" t="s">
        <v>132</v>
      </c>
      <c r="AE147" s="114">
        <v>45103</v>
      </c>
      <c r="AF147" s="114">
        <v>45286</v>
      </c>
      <c r="AG147" s="114">
        <v>46199</v>
      </c>
      <c r="AH147" s="42">
        <v>2</v>
      </c>
      <c r="AI147" s="42">
        <v>14.32</v>
      </c>
      <c r="AJ147" s="42">
        <v>15.667999999999999</v>
      </c>
      <c r="AK147" s="113" t="s">
        <v>586</v>
      </c>
      <c r="AL147" s="113" t="s">
        <v>227</v>
      </c>
      <c r="AM147" s="113" t="s">
        <v>430</v>
      </c>
      <c r="AN147" s="42" t="s">
        <v>109</v>
      </c>
      <c r="AO147" s="113" t="s">
        <v>577</v>
      </c>
      <c r="AP147" s="113" t="s">
        <v>110</v>
      </c>
      <c r="AQ147" s="113" t="s">
        <v>109</v>
      </c>
      <c r="AR147" s="42" t="s">
        <v>110</v>
      </c>
      <c r="AS147" s="42" t="s">
        <v>109</v>
      </c>
      <c r="AT147" t="s">
        <v>109</v>
      </c>
      <c r="AU147" s="42" t="s">
        <v>109</v>
      </c>
      <c r="AV147" s="42" t="s">
        <v>109</v>
      </c>
      <c r="AW147" s="42" t="s">
        <v>110</v>
      </c>
      <c r="AX147" s="42" t="s">
        <v>109</v>
      </c>
      <c r="AY147" s="157" t="s">
        <v>110</v>
      </c>
      <c r="AZ147" s="158" t="s">
        <v>109</v>
      </c>
      <c r="BA147" s="113" t="s">
        <v>109</v>
      </c>
      <c r="BB147" s="113" t="s">
        <v>109</v>
      </c>
      <c r="BC147" s="42" t="s">
        <v>574</v>
      </c>
      <c r="BD147" s="115">
        <v>45096.722962962966</v>
      </c>
      <c r="BE147" s="113" t="s">
        <v>589</v>
      </c>
      <c r="BI147">
        <v>39</v>
      </c>
      <c r="BJ147" t="s">
        <v>1474</v>
      </c>
      <c r="BK147" s="1">
        <v>44728</v>
      </c>
      <c r="BL147" t="s">
        <v>1786</v>
      </c>
      <c r="BM147" t="s">
        <v>1787</v>
      </c>
      <c r="BN147" t="s">
        <v>108</v>
      </c>
      <c r="BO147" t="s">
        <v>162</v>
      </c>
      <c r="BP147">
        <v>0.22600000000000001</v>
      </c>
      <c r="BQ147">
        <v>0.22600000000000001</v>
      </c>
      <c r="BR147" t="s">
        <v>956</v>
      </c>
      <c r="BS147" t="s">
        <v>1788</v>
      </c>
      <c r="BT147" t="s">
        <v>631</v>
      </c>
      <c r="BU147" s="45">
        <v>45211.651469907411</v>
      </c>
    </row>
    <row r="148" spans="7:73" ht="15.75">
      <c r="G148" s="42">
        <v>769</v>
      </c>
      <c r="H148" s="113" t="s">
        <v>109</v>
      </c>
      <c r="I148" s="42" t="s">
        <v>1779</v>
      </c>
      <c r="J148" s="42" t="s">
        <v>1780</v>
      </c>
      <c r="K148" s="127">
        <v>45089</v>
      </c>
      <c r="L148" s="113" t="s">
        <v>108</v>
      </c>
      <c r="M148" s="42" t="s">
        <v>108</v>
      </c>
      <c r="N148" s="42" t="s">
        <v>300</v>
      </c>
      <c r="O148" s="42" t="s">
        <v>111</v>
      </c>
      <c r="P148" s="42">
        <v>8.0399999999999991</v>
      </c>
      <c r="Q148" s="42" t="s">
        <v>126</v>
      </c>
      <c r="R148" s="42" t="s">
        <v>414</v>
      </c>
      <c r="S148" s="42" t="s">
        <v>1781</v>
      </c>
      <c r="T148" s="42" t="s">
        <v>414</v>
      </c>
      <c r="U148" s="42" t="s">
        <v>110</v>
      </c>
      <c r="V148" s="42" t="s">
        <v>1782</v>
      </c>
      <c r="W148" s="42" t="s">
        <v>129</v>
      </c>
      <c r="X148" s="113">
        <v>100</v>
      </c>
      <c r="Y148" s="42" t="s">
        <v>130</v>
      </c>
      <c r="Z148" s="42" t="s">
        <v>225</v>
      </c>
      <c r="AA148" s="113" t="s">
        <v>226</v>
      </c>
      <c r="AB148" s="113" t="s">
        <v>110</v>
      </c>
      <c r="AC148" s="113" t="s">
        <v>109</v>
      </c>
      <c r="AD148" s="113" t="s">
        <v>132</v>
      </c>
      <c r="AE148" s="114">
        <v>45093</v>
      </c>
      <c r="AF148" s="114">
        <v>45276</v>
      </c>
      <c r="AG148" s="114">
        <v>46189</v>
      </c>
      <c r="AH148" s="42">
        <v>1.1299999999999999</v>
      </c>
      <c r="AI148" s="42">
        <v>8.0399999999999991</v>
      </c>
      <c r="AJ148" s="42">
        <v>8.7959999999999994</v>
      </c>
      <c r="AK148" s="113" t="s">
        <v>1783</v>
      </c>
      <c r="AL148" s="113" t="s">
        <v>133</v>
      </c>
      <c r="AM148" s="113" t="s">
        <v>110</v>
      </c>
      <c r="AN148" s="42" t="s">
        <v>109</v>
      </c>
      <c r="AO148" s="113" t="s">
        <v>1779</v>
      </c>
      <c r="AP148" s="113" t="s">
        <v>110</v>
      </c>
      <c r="AQ148" s="113" t="s">
        <v>109</v>
      </c>
      <c r="AR148" s="42" t="s">
        <v>134</v>
      </c>
      <c r="AS148" s="42" t="s">
        <v>109</v>
      </c>
      <c r="AT148" t="s">
        <v>109</v>
      </c>
      <c r="AU148" s="42" t="s">
        <v>109</v>
      </c>
      <c r="AV148" s="42" t="s">
        <v>109</v>
      </c>
      <c r="AW148" s="42" t="s">
        <v>110</v>
      </c>
      <c r="AX148" s="42" t="s">
        <v>109</v>
      </c>
      <c r="AY148" s="157" t="s">
        <v>110</v>
      </c>
      <c r="AZ148" s="158" t="s">
        <v>1784</v>
      </c>
      <c r="BA148" s="113" t="s">
        <v>136</v>
      </c>
      <c r="BB148" s="113" t="s">
        <v>109</v>
      </c>
      <c r="BC148" s="42" t="s">
        <v>574</v>
      </c>
      <c r="BD148" s="115">
        <v>45096.722962962966</v>
      </c>
      <c r="BE148" s="113" t="s">
        <v>1785</v>
      </c>
      <c r="BI148">
        <v>38</v>
      </c>
      <c r="BJ148" t="s">
        <v>1474</v>
      </c>
      <c r="BK148" s="1">
        <v>44728</v>
      </c>
      <c r="BL148" t="s">
        <v>1792</v>
      </c>
      <c r="BM148" t="s">
        <v>1787</v>
      </c>
      <c r="BN148" t="s">
        <v>108</v>
      </c>
      <c r="BO148" t="s">
        <v>162</v>
      </c>
      <c r="BP148">
        <v>0.45</v>
      </c>
      <c r="BQ148">
        <v>0.45</v>
      </c>
      <c r="BR148" t="s">
        <v>1767</v>
      </c>
      <c r="BS148" t="s">
        <v>1793</v>
      </c>
      <c r="BT148" t="s">
        <v>631</v>
      </c>
      <c r="BU148" s="45">
        <v>45211.651469907411</v>
      </c>
    </row>
    <row r="149" spans="7:73" ht="15.75">
      <c r="G149" s="42">
        <v>768</v>
      </c>
      <c r="H149" s="113" t="s">
        <v>109</v>
      </c>
      <c r="I149" s="42" t="s">
        <v>1779</v>
      </c>
      <c r="J149" s="42" t="s">
        <v>1789</v>
      </c>
      <c r="K149" s="127">
        <v>45089</v>
      </c>
      <c r="L149" s="113" t="s">
        <v>108</v>
      </c>
      <c r="M149" s="42" t="s">
        <v>108</v>
      </c>
      <c r="N149" s="42" t="s">
        <v>300</v>
      </c>
      <c r="O149" s="42" t="s">
        <v>111</v>
      </c>
      <c r="P149" s="42">
        <v>4.84</v>
      </c>
      <c r="Q149" s="42" t="s">
        <v>126</v>
      </c>
      <c r="R149" s="42" t="s">
        <v>414</v>
      </c>
      <c r="S149" s="42" t="s">
        <v>1781</v>
      </c>
      <c r="T149" s="42" t="s">
        <v>414</v>
      </c>
      <c r="U149" s="42" t="s">
        <v>110</v>
      </c>
      <c r="V149" s="42" t="s">
        <v>1782</v>
      </c>
      <c r="W149" s="42" t="s">
        <v>129</v>
      </c>
      <c r="X149" s="113">
        <v>100</v>
      </c>
      <c r="Y149" s="42" t="s">
        <v>130</v>
      </c>
      <c r="Z149" s="42" t="s">
        <v>225</v>
      </c>
      <c r="AA149" s="113" t="s">
        <v>110</v>
      </c>
      <c r="AB149" s="113" t="s">
        <v>110</v>
      </c>
      <c r="AC149" s="113" t="s">
        <v>109</v>
      </c>
      <c r="AD149" s="113" t="s">
        <v>132</v>
      </c>
      <c r="AE149" s="114">
        <v>45093</v>
      </c>
      <c r="AF149" s="114">
        <v>45276</v>
      </c>
      <c r="AG149" s="114">
        <v>46189</v>
      </c>
      <c r="AH149" s="42">
        <v>0.68</v>
      </c>
      <c r="AI149" s="42">
        <v>4.84</v>
      </c>
      <c r="AJ149" s="42">
        <v>5.2949999999999999</v>
      </c>
      <c r="AK149" s="113" t="s">
        <v>1783</v>
      </c>
      <c r="AL149" s="113" t="s">
        <v>133</v>
      </c>
      <c r="AM149" s="113" t="s">
        <v>110</v>
      </c>
      <c r="AN149" s="42" t="s">
        <v>109</v>
      </c>
      <c r="AO149" s="113" t="s">
        <v>1779</v>
      </c>
      <c r="AP149" s="113" t="s">
        <v>110</v>
      </c>
      <c r="AQ149" s="113" t="s">
        <v>109</v>
      </c>
      <c r="AR149" s="42" t="s">
        <v>1790</v>
      </c>
      <c r="AS149" s="42" t="s">
        <v>109</v>
      </c>
      <c r="AT149" t="s">
        <v>109</v>
      </c>
      <c r="AU149" s="42" t="s">
        <v>109</v>
      </c>
      <c r="AV149" s="42" t="s">
        <v>109</v>
      </c>
      <c r="AW149" s="42" t="s">
        <v>110</v>
      </c>
      <c r="AX149" s="42" t="s">
        <v>109</v>
      </c>
      <c r="AY149" s="157" t="s">
        <v>110</v>
      </c>
      <c r="AZ149" s="158" t="s">
        <v>1784</v>
      </c>
      <c r="BA149" s="113" t="s">
        <v>136</v>
      </c>
      <c r="BB149" s="113" t="s">
        <v>109</v>
      </c>
      <c r="BC149" s="42" t="s">
        <v>574</v>
      </c>
      <c r="BD149" s="115">
        <v>45096.722962962966</v>
      </c>
      <c r="BE149" s="113" t="s">
        <v>1791</v>
      </c>
      <c r="BI149">
        <v>37</v>
      </c>
      <c r="BJ149" t="s">
        <v>1474</v>
      </c>
      <c r="BK149" s="1">
        <v>44718</v>
      </c>
      <c r="BL149" t="s">
        <v>1735</v>
      </c>
      <c r="BM149" t="s">
        <v>1736</v>
      </c>
      <c r="BN149" t="s">
        <v>108</v>
      </c>
      <c r="BO149" t="s">
        <v>162</v>
      </c>
      <c r="BP149">
        <v>1.57</v>
      </c>
      <c r="BQ149">
        <v>1.57</v>
      </c>
      <c r="BR149" t="s">
        <v>956</v>
      </c>
      <c r="BS149" t="s">
        <v>1800</v>
      </c>
      <c r="BT149" t="s">
        <v>631</v>
      </c>
      <c r="BU149" s="45">
        <v>45211.651469907411</v>
      </c>
    </row>
    <row r="150" spans="7:73" ht="15.75">
      <c r="G150" s="42">
        <v>767</v>
      </c>
      <c r="H150" s="113" t="s">
        <v>109</v>
      </c>
      <c r="I150" s="42" t="s">
        <v>1794</v>
      </c>
      <c r="J150" s="42" t="s">
        <v>1795</v>
      </c>
      <c r="K150" s="127">
        <v>45086</v>
      </c>
      <c r="L150" s="113" t="s">
        <v>108</v>
      </c>
      <c r="M150" s="42" t="s">
        <v>108</v>
      </c>
      <c r="N150" s="42" t="s">
        <v>110</v>
      </c>
      <c r="O150" s="42" t="s">
        <v>111</v>
      </c>
      <c r="P150" s="42">
        <v>2.87</v>
      </c>
      <c r="Q150" s="42" t="s">
        <v>126</v>
      </c>
      <c r="R150" s="42" t="s">
        <v>700</v>
      </c>
      <c r="S150" s="42" t="s">
        <v>1796</v>
      </c>
      <c r="T150" s="42" t="s">
        <v>700</v>
      </c>
      <c r="U150" s="42" t="s">
        <v>110</v>
      </c>
      <c r="V150" s="42" t="s">
        <v>1288</v>
      </c>
      <c r="W150" s="42" t="s">
        <v>129</v>
      </c>
      <c r="X150" s="113">
        <v>100</v>
      </c>
      <c r="Y150" s="42" t="s">
        <v>130</v>
      </c>
      <c r="Z150" s="42" t="s">
        <v>166</v>
      </c>
      <c r="AA150" s="113" t="s">
        <v>110</v>
      </c>
      <c r="AB150" s="113" t="s">
        <v>110</v>
      </c>
      <c r="AC150" s="113" t="s">
        <v>109</v>
      </c>
      <c r="AD150" s="113" t="s">
        <v>132</v>
      </c>
      <c r="AE150" s="114">
        <v>45093</v>
      </c>
      <c r="AF150" s="114">
        <v>45276</v>
      </c>
      <c r="AG150" s="114">
        <v>46189</v>
      </c>
      <c r="AH150" s="42">
        <v>0.4</v>
      </c>
      <c r="AI150" s="42">
        <v>2.87</v>
      </c>
      <c r="AJ150" s="42">
        <v>3.1480000000000001</v>
      </c>
      <c r="AK150" s="113" t="s">
        <v>1797</v>
      </c>
      <c r="AL150" s="113" t="s">
        <v>133</v>
      </c>
      <c r="AM150" s="113" t="s">
        <v>110</v>
      </c>
      <c r="AN150" s="42" t="s">
        <v>109</v>
      </c>
      <c r="AO150" s="113" t="s">
        <v>1794</v>
      </c>
      <c r="AP150" s="113" t="s">
        <v>110</v>
      </c>
      <c r="AQ150" s="113" t="s">
        <v>109</v>
      </c>
      <c r="AR150" s="42" t="s">
        <v>335</v>
      </c>
      <c r="AS150" s="42" t="s">
        <v>109</v>
      </c>
      <c r="AT150" t="s">
        <v>109</v>
      </c>
      <c r="AU150" s="42" t="s">
        <v>109</v>
      </c>
      <c r="AV150" s="42" t="s">
        <v>109</v>
      </c>
      <c r="AW150" s="42" t="s">
        <v>110</v>
      </c>
      <c r="AX150" s="42" t="s">
        <v>109</v>
      </c>
      <c r="AY150" s="157" t="s">
        <v>110</v>
      </c>
      <c r="AZ150" s="158" t="s">
        <v>1798</v>
      </c>
      <c r="BA150" s="113" t="s">
        <v>136</v>
      </c>
      <c r="BB150" s="113" t="s">
        <v>109</v>
      </c>
      <c r="BC150" s="42" t="s">
        <v>523</v>
      </c>
      <c r="BD150" s="115">
        <v>45089.596261574072</v>
      </c>
      <c r="BE150" s="113" t="s">
        <v>1799</v>
      </c>
      <c r="BI150">
        <v>36</v>
      </c>
      <c r="BJ150" t="s">
        <v>105</v>
      </c>
      <c r="BK150" s="1">
        <v>44718</v>
      </c>
      <c r="BL150" t="s">
        <v>1807</v>
      </c>
      <c r="BM150" t="s">
        <v>1350</v>
      </c>
      <c r="BN150" t="s">
        <v>108</v>
      </c>
      <c r="BO150" t="s">
        <v>162</v>
      </c>
      <c r="BP150">
        <v>1.2</v>
      </c>
      <c r="BQ150">
        <v>1.2</v>
      </c>
      <c r="BR150" t="s">
        <v>956</v>
      </c>
      <c r="BS150" t="s">
        <v>1808</v>
      </c>
      <c r="BT150" t="s">
        <v>631</v>
      </c>
      <c r="BU150" s="45">
        <v>45005.509409722225</v>
      </c>
    </row>
    <row r="151" spans="7:73" ht="15.75">
      <c r="G151" s="42">
        <v>766</v>
      </c>
      <c r="H151" s="113" t="s">
        <v>109</v>
      </c>
      <c r="I151" s="42" t="s">
        <v>1801</v>
      </c>
      <c r="J151" s="42" t="s">
        <v>1802</v>
      </c>
      <c r="K151" s="127">
        <v>45086</v>
      </c>
      <c r="L151" s="113" t="s">
        <v>108</v>
      </c>
      <c r="M151" s="42" t="s">
        <v>108</v>
      </c>
      <c r="N151" s="42" t="s">
        <v>124</v>
      </c>
      <c r="O151" s="42" t="s">
        <v>111</v>
      </c>
      <c r="P151" s="42">
        <v>5.5</v>
      </c>
      <c r="Q151" s="42" t="s">
        <v>126</v>
      </c>
      <c r="R151" s="42" t="s">
        <v>1296</v>
      </c>
      <c r="S151" s="42" t="s">
        <v>929</v>
      </c>
      <c r="T151" s="42" t="s">
        <v>1296</v>
      </c>
      <c r="U151" s="42" t="s">
        <v>110</v>
      </c>
      <c r="V151" s="42" t="s">
        <v>1288</v>
      </c>
      <c r="W151" s="42" t="s">
        <v>129</v>
      </c>
      <c r="X151" s="113">
        <v>100</v>
      </c>
      <c r="Y151" s="42" t="s">
        <v>130</v>
      </c>
      <c r="Z151" s="42" t="s">
        <v>166</v>
      </c>
      <c r="AA151" s="113" t="s">
        <v>110</v>
      </c>
      <c r="AB151" s="113" t="s">
        <v>110</v>
      </c>
      <c r="AC151" s="113" t="s">
        <v>109</v>
      </c>
      <c r="AD151" s="113" t="s">
        <v>132</v>
      </c>
      <c r="AE151" s="114">
        <v>45093</v>
      </c>
      <c r="AF151" s="114">
        <v>45276</v>
      </c>
      <c r="AG151" s="114">
        <v>46189</v>
      </c>
      <c r="AH151" s="42">
        <v>0.78</v>
      </c>
      <c r="AI151" s="42">
        <v>5.5</v>
      </c>
      <c r="AJ151" s="42">
        <v>6.0339999999999998</v>
      </c>
      <c r="AK151" s="113" t="s">
        <v>1803</v>
      </c>
      <c r="AL151" s="113" t="s">
        <v>133</v>
      </c>
      <c r="AM151" s="113" t="s">
        <v>110</v>
      </c>
      <c r="AN151" s="42" t="s">
        <v>109</v>
      </c>
      <c r="AO151" s="113" t="s">
        <v>1801</v>
      </c>
      <c r="AP151" s="113" t="s">
        <v>110</v>
      </c>
      <c r="AQ151" s="113" t="s">
        <v>109</v>
      </c>
      <c r="AR151" s="42" t="s">
        <v>1804</v>
      </c>
      <c r="AS151" s="42" t="s">
        <v>109</v>
      </c>
      <c r="AT151" t="s">
        <v>109</v>
      </c>
      <c r="AU151" s="42" t="s">
        <v>109</v>
      </c>
      <c r="AV151" s="42" t="s">
        <v>109</v>
      </c>
      <c r="AW151" s="42" t="s">
        <v>110</v>
      </c>
      <c r="AX151" s="42" t="s">
        <v>109</v>
      </c>
      <c r="AY151" s="157" t="s">
        <v>110</v>
      </c>
      <c r="AZ151" s="158" t="s">
        <v>1805</v>
      </c>
      <c r="BA151" s="113" t="s">
        <v>136</v>
      </c>
      <c r="BB151" s="113" t="s">
        <v>109</v>
      </c>
      <c r="BC151" s="42" t="s">
        <v>523</v>
      </c>
      <c r="BD151" s="115">
        <v>45089.596261574072</v>
      </c>
      <c r="BE151" s="113" t="s">
        <v>1806</v>
      </c>
      <c r="BI151">
        <v>35</v>
      </c>
      <c r="BJ151" t="s">
        <v>105</v>
      </c>
      <c r="BK151" s="1">
        <v>44714</v>
      </c>
      <c r="BL151" t="s">
        <v>1814</v>
      </c>
      <c r="BM151" t="s">
        <v>804</v>
      </c>
      <c r="BN151" t="s">
        <v>108</v>
      </c>
      <c r="BO151" t="s">
        <v>162</v>
      </c>
      <c r="BP151">
        <v>1</v>
      </c>
      <c r="BQ151">
        <v>1</v>
      </c>
      <c r="BR151" t="s">
        <v>1815</v>
      </c>
      <c r="BS151" t="s">
        <v>1816</v>
      </c>
      <c r="BT151" t="s">
        <v>631</v>
      </c>
      <c r="BU151" s="45">
        <v>45005.509409722225</v>
      </c>
    </row>
    <row r="152" spans="7:73" ht="15.75">
      <c r="G152" s="42">
        <v>765</v>
      </c>
      <c r="H152" s="113" t="s">
        <v>109</v>
      </c>
      <c r="I152" s="42" t="s">
        <v>1809</v>
      </c>
      <c r="J152" s="42" t="s">
        <v>1810</v>
      </c>
      <c r="K152" s="127">
        <v>45086</v>
      </c>
      <c r="L152" s="113" t="s">
        <v>108</v>
      </c>
      <c r="M152" s="42" t="s">
        <v>108</v>
      </c>
      <c r="N152" s="42" t="s">
        <v>124</v>
      </c>
      <c r="O152" s="42" t="s">
        <v>111</v>
      </c>
      <c r="P152" s="42">
        <v>0.89</v>
      </c>
      <c r="Q152" s="42" t="s">
        <v>126</v>
      </c>
      <c r="R152" s="42" t="s">
        <v>1558</v>
      </c>
      <c r="S152" s="42" t="s">
        <v>110</v>
      </c>
      <c r="T152" s="42" t="s">
        <v>1558</v>
      </c>
      <c r="U152" s="42" t="s">
        <v>110</v>
      </c>
      <c r="V152" s="42" t="s">
        <v>110</v>
      </c>
      <c r="W152" s="42" t="s">
        <v>129</v>
      </c>
      <c r="X152" s="113">
        <v>100</v>
      </c>
      <c r="Y152" s="42" t="s">
        <v>130</v>
      </c>
      <c r="Z152" s="42" t="s">
        <v>166</v>
      </c>
      <c r="AA152" s="113" t="s">
        <v>110</v>
      </c>
      <c r="AB152" s="113" t="s">
        <v>110</v>
      </c>
      <c r="AC152" s="113" t="s">
        <v>109</v>
      </c>
      <c r="AD152" s="113" t="s">
        <v>132</v>
      </c>
      <c r="AE152" s="114">
        <v>45092</v>
      </c>
      <c r="AF152" s="114">
        <v>45275</v>
      </c>
      <c r="AG152" s="114">
        <v>46188</v>
      </c>
      <c r="AH152" s="42">
        <v>0.13</v>
      </c>
      <c r="AI152" s="42">
        <v>0.89</v>
      </c>
      <c r="AJ152" s="42">
        <v>0.97599999999999998</v>
      </c>
      <c r="AK152" s="113" t="s">
        <v>1811</v>
      </c>
      <c r="AL152" s="113" t="s">
        <v>133</v>
      </c>
      <c r="AM152" s="113" t="s">
        <v>110</v>
      </c>
      <c r="AN152" s="42" t="s">
        <v>109</v>
      </c>
      <c r="AO152" s="113" t="s">
        <v>1809</v>
      </c>
      <c r="AP152" s="113" t="s">
        <v>110</v>
      </c>
      <c r="AQ152" s="113" t="s">
        <v>109</v>
      </c>
      <c r="AR152" s="42" t="s">
        <v>407</v>
      </c>
      <c r="AS152" s="42" t="s">
        <v>109</v>
      </c>
      <c r="AT152" t="s">
        <v>109</v>
      </c>
      <c r="AU152" s="42" t="s">
        <v>109</v>
      </c>
      <c r="AV152" s="42" t="s">
        <v>109</v>
      </c>
      <c r="AW152" s="42" t="s">
        <v>110</v>
      </c>
      <c r="AX152" s="42" t="s">
        <v>109</v>
      </c>
      <c r="AY152" s="157" t="s">
        <v>110</v>
      </c>
      <c r="AZ152" s="158" t="s">
        <v>1812</v>
      </c>
      <c r="BA152" s="113" t="s">
        <v>136</v>
      </c>
      <c r="BB152" s="113" t="s">
        <v>109</v>
      </c>
      <c r="BC152" s="42" t="s">
        <v>523</v>
      </c>
      <c r="BD152" s="115">
        <v>45089.596261574072</v>
      </c>
      <c r="BE152" s="113" t="s">
        <v>1813</v>
      </c>
      <c r="BI152">
        <v>34</v>
      </c>
      <c r="BJ152" t="s">
        <v>105</v>
      </c>
      <c r="BK152" s="1">
        <v>44714</v>
      </c>
      <c r="BL152" t="s">
        <v>1821</v>
      </c>
      <c r="BM152" t="s">
        <v>855</v>
      </c>
      <c r="BN152" t="s">
        <v>108</v>
      </c>
      <c r="BO152" t="s">
        <v>162</v>
      </c>
      <c r="BP152">
        <v>2</v>
      </c>
      <c r="BQ152">
        <v>2</v>
      </c>
      <c r="BR152" t="s">
        <v>276</v>
      </c>
      <c r="BS152" t="s">
        <v>1822</v>
      </c>
      <c r="BT152" t="s">
        <v>631</v>
      </c>
      <c r="BU152" s="45">
        <v>45005.509409722225</v>
      </c>
    </row>
    <row r="153" spans="7:73" ht="15.75">
      <c r="G153" s="42">
        <v>764</v>
      </c>
      <c r="H153" s="113" t="s">
        <v>109</v>
      </c>
      <c r="I153" s="42" t="s">
        <v>1817</v>
      </c>
      <c r="J153" s="42" t="s">
        <v>1818</v>
      </c>
      <c r="K153" s="127">
        <v>45085</v>
      </c>
      <c r="L153" s="113" t="s">
        <v>108</v>
      </c>
      <c r="M153" s="42" t="s">
        <v>108</v>
      </c>
      <c r="N153" s="42" t="s">
        <v>124</v>
      </c>
      <c r="O153" s="42" t="s">
        <v>111</v>
      </c>
      <c r="P153" s="42">
        <v>15</v>
      </c>
      <c r="Q153" s="42" t="s">
        <v>126</v>
      </c>
      <c r="R153" s="42" t="s">
        <v>876</v>
      </c>
      <c r="S153" s="42" t="s">
        <v>882</v>
      </c>
      <c r="T153" s="42" t="s">
        <v>876</v>
      </c>
      <c r="U153" s="42" t="s">
        <v>110</v>
      </c>
      <c r="V153" s="42" t="s">
        <v>1276</v>
      </c>
      <c r="W153" s="42" t="s">
        <v>129</v>
      </c>
      <c r="X153" s="113">
        <v>100</v>
      </c>
      <c r="Y153" s="42" t="s">
        <v>205</v>
      </c>
      <c r="Z153" s="42" t="s">
        <v>166</v>
      </c>
      <c r="AA153" s="113" t="s">
        <v>110</v>
      </c>
      <c r="AB153" s="113" t="s">
        <v>110</v>
      </c>
      <c r="AC153" s="113" t="s">
        <v>109</v>
      </c>
      <c r="AD153" s="113" t="s">
        <v>192</v>
      </c>
      <c r="AE153" s="114">
        <v>45092</v>
      </c>
      <c r="AF153" s="114">
        <v>45458</v>
      </c>
      <c r="AG153" s="114">
        <v>46188</v>
      </c>
      <c r="AH153" s="42">
        <v>2.12</v>
      </c>
      <c r="AI153" s="42">
        <v>15</v>
      </c>
      <c r="AJ153" s="42">
        <v>16.515000000000001</v>
      </c>
      <c r="AK153" s="113" t="s">
        <v>1819</v>
      </c>
      <c r="AL153" s="113" t="s">
        <v>133</v>
      </c>
      <c r="AM153" s="113" t="s">
        <v>110</v>
      </c>
      <c r="AN153" s="42" t="s">
        <v>109</v>
      </c>
      <c r="AO153" s="113" t="s">
        <v>1817</v>
      </c>
      <c r="AP153" s="113" t="s">
        <v>110</v>
      </c>
      <c r="AQ153" s="113" t="s">
        <v>109</v>
      </c>
      <c r="AR153" s="42" t="s">
        <v>110</v>
      </c>
      <c r="AS153" s="42" t="s">
        <v>109</v>
      </c>
      <c r="AT153" t="s">
        <v>109</v>
      </c>
      <c r="AU153" s="42" t="s">
        <v>109</v>
      </c>
      <c r="AV153" s="42" t="s">
        <v>109</v>
      </c>
      <c r="AW153" s="42" t="s">
        <v>110</v>
      </c>
      <c r="AX153" s="42" t="s">
        <v>109</v>
      </c>
      <c r="AY153" s="157" t="s">
        <v>110</v>
      </c>
      <c r="AZ153" s="158" t="s">
        <v>1205</v>
      </c>
      <c r="BA153" s="113" t="s">
        <v>136</v>
      </c>
      <c r="BB153" s="113" t="s">
        <v>109</v>
      </c>
      <c r="BC153" s="42" t="s">
        <v>523</v>
      </c>
      <c r="BD153" s="115">
        <v>45089.596261574072</v>
      </c>
      <c r="BE153" s="113" t="s">
        <v>1820</v>
      </c>
      <c r="BI153">
        <v>33</v>
      </c>
      <c r="BJ153" t="s">
        <v>1474</v>
      </c>
      <c r="BK153" s="1">
        <v>44712</v>
      </c>
      <c r="BL153" t="s">
        <v>666</v>
      </c>
      <c r="BM153" t="s">
        <v>667</v>
      </c>
      <c r="BN153" t="s">
        <v>108</v>
      </c>
      <c r="BO153" t="s">
        <v>162</v>
      </c>
      <c r="BP153">
        <v>1</v>
      </c>
      <c r="BQ153">
        <v>1</v>
      </c>
      <c r="BR153" t="s">
        <v>1829</v>
      </c>
      <c r="BS153" t="s">
        <v>676</v>
      </c>
      <c r="BT153" t="s">
        <v>631</v>
      </c>
      <c r="BU153" s="45">
        <v>45211.651469907411</v>
      </c>
    </row>
    <row r="154" spans="7:73" ht="15.75">
      <c r="G154" s="42">
        <v>763</v>
      </c>
      <c r="H154" s="113" t="s">
        <v>109</v>
      </c>
      <c r="I154" s="42" t="s">
        <v>298</v>
      </c>
      <c r="J154" s="42" t="s">
        <v>1823</v>
      </c>
      <c r="K154" s="127">
        <v>45085</v>
      </c>
      <c r="L154" s="113" t="s">
        <v>108</v>
      </c>
      <c r="M154" s="42" t="s">
        <v>108</v>
      </c>
      <c r="N154" s="42" t="s">
        <v>300</v>
      </c>
      <c r="O154" s="42" t="s">
        <v>111</v>
      </c>
      <c r="P154" s="42">
        <v>3.35</v>
      </c>
      <c r="Q154" s="42" t="s">
        <v>126</v>
      </c>
      <c r="R154" s="42" t="s">
        <v>1824</v>
      </c>
      <c r="S154" s="42" t="s">
        <v>1825</v>
      </c>
      <c r="T154" s="42" t="s">
        <v>1824</v>
      </c>
      <c r="U154" s="42" t="s">
        <v>110</v>
      </c>
      <c r="V154" s="42" t="s">
        <v>1826</v>
      </c>
      <c r="W154" s="42" t="s">
        <v>129</v>
      </c>
      <c r="X154" s="113">
        <v>100</v>
      </c>
      <c r="Y154" s="42" t="s">
        <v>130</v>
      </c>
      <c r="Z154" s="42" t="s">
        <v>166</v>
      </c>
      <c r="AA154" s="113" t="s">
        <v>110</v>
      </c>
      <c r="AB154" s="113" t="s">
        <v>110</v>
      </c>
      <c r="AC154" s="113" t="s">
        <v>109</v>
      </c>
      <c r="AD154" s="113" t="s">
        <v>132</v>
      </c>
      <c r="AE154" s="114">
        <v>45092</v>
      </c>
      <c r="AF154" s="114">
        <v>45275</v>
      </c>
      <c r="AG154" s="114">
        <v>46188</v>
      </c>
      <c r="AH154" s="42">
        <v>0.47</v>
      </c>
      <c r="AI154" s="42">
        <v>3.35</v>
      </c>
      <c r="AJ154" s="42">
        <v>3.6880000000000002</v>
      </c>
      <c r="AK154" s="113" t="s">
        <v>1827</v>
      </c>
      <c r="AL154" s="113" t="s">
        <v>133</v>
      </c>
      <c r="AM154" s="113" t="s">
        <v>110</v>
      </c>
      <c r="AN154" s="42" t="s">
        <v>109</v>
      </c>
      <c r="AO154" s="113" t="s">
        <v>298</v>
      </c>
      <c r="AP154" s="113" t="s">
        <v>110</v>
      </c>
      <c r="AQ154" s="113" t="s">
        <v>109</v>
      </c>
      <c r="AR154" s="42" t="s">
        <v>1398</v>
      </c>
      <c r="AS154" s="42" t="s">
        <v>109</v>
      </c>
      <c r="AT154" t="s">
        <v>109</v>
      </c>
      <c r="AU154" s="42" t="s">
        <v>109</v>
      </c>
      <c r="AV154" s="42" t="s">
        <v>109</v>
      </c>
      <c r="AW154" s="42" t="s">
        <v>110</v>
      </c>
      <c r="AX154" s="42" t="s">
        <v>109</v>
      </c>
      <c r="AY154" s="157" t="s">
        <v>110</v>
      </c>
      <c r="AZ154" s="158" t="s">
        <v>1205</v>
      </c>
      <c r="BA154" s="113" t="s">
        <v>136</v>
      </c>
      <c r="BB154" s="113" t="s">
        <v>109</v>
      </c>
      <c r="BC154" s="42" t="s">
        <v>523</v>
      </c>
      <c r="BD154" s="115">
        <v>45089.596261574072</v>
      </c>
      <c r="BE154" s="113" t="s">
        <v>1828</v>
      </c>
      <c r="BI154">
        <v>32</v>
      </c>
      <c r="BJ154" t="s">
        <v>1599</v>
      </c>
      <c r="BK154" s="1">
        <v>44704</v>
      </c>
      <c r="BL154" t="s">
        <v>1834</v>
      </c>
      <c r="BM154" t="s">
        <v>1601</v>
      </c>
      <c r="BN154" t="s">
        <v>108</v>
      </c>
      <c r="BO154" t="s">
        <v>111</v>
      </c>
      <c r="BP154">
        <v>100</v>
      </c>
      <c r="BQ154">
        <v>15</v>
      </c>
      <c r="BR154" t="s">
        <v>276</v>
      </c>
      <c r="BS154" t="s">
        <v>1835</v>
      </c>
      <c r="BT154" t="s">
        <v>631</v>
      </c>
      <c r="BU154" s="45">
        <v>45211.651469907411</v>
      </c>
    </row>
    <row r="155" spans="7:73" ht="15.75">
      <c r="G155" s="42">
        <v>762</v>
      </c>
      <c r="H155" s="113" t="s">
        <v>109</v>
      </c>
      <c r="I155" s="42" t="s">
        <v>1830</v>
      </c>
      <c r="J155" s="42" t="s">
        <v>1831</v>
      </c>
      <c r="K155" s="127">
        <v>45084</v>
      </c>
      <c r="L155" s="113" t="s">
        <v>108</v>
      </c>
      <c r="M155" s="42" t="s">
        <v>108</v>
      </c>
      <c r="N155" s="42" t="s">
        <v>124</v>
      </c>
      <c r="O155" s="42" t="s">
        <v>162</v>
      </c>
      <c r="P155" s="42">
        <v>0.29499999999999998</v>
      </c>
      <c r="Q155" s="42" t="s">
        <v>126</v>
      </c>
      <c r="R155" s="42" t="s">
        <v>565</v>
      </c>
      <c r="S155" s="42" t="s">
        <v>110</v>
      </c>
      <c r="T155" s="42" t="s">
        <v>110</v>
      </c>
      <c r="U155" s="42" t="s">
        <v>110</v>
      </c>
      <c r="V155" s="42" t="s">
        <v>110</v>
      </c>
      <c r="W155" s="42" t="s">
        <v>129</v>
      </c>
      <c r="X155" s="113">
        <v>100</v>
      </c>
      <c r="Y155" s="42" t="s">
        <v>205</v>
      </c>
      <c r="Z155" s="42" t="s">
        <v>166</v>
      </c>
      <c r="AA155" s="113" t="s">
        <v>110</v>
      </c>
      <c r="AB155" s="113" t="s">
        <v>110</v>
      </c>
      <c r="AC155" s="113" t="s">
        <v>109</v>
      </c>
      <c r="AD155" s="113" t="s">
        <v>132</v>
      </c>
      <c r="AE155" s="114">
        <v>45089</v>
      </c>
      <c r="AF155" s="114">
        <v>45272</v>
      </c>
      <c r="AG155" s="114">
        <v>46185</v>
      </c>
      <c r="AH155" s="42">
        <v>0.3</v>
      </c>
      <c r="AI155" s="42">
        <v>2.1</v>
      </c>
      <c r="AJ155" s="42">
        <v>2.3130000000000002</v>
      </c>
      <c r="AK155" s="113" t="s">
        <v>1832</v>
      </c>
      <c r="AL155" s="113" t="s">
        <v>133</v>
      </c>
      <c r="AM155" s="113" t="s">
        <v>110</v>
      </c>
      <c r="AN155" s="42" t="s">
        <v>109</v>
      </c>
      <c r="AO155" s="113" t="s">
        <v>1830</v>
      </c>
      <c r="AP155" s="113" t="s">
        <v>110</v>
      </c>
      <c r="AQ155" s="113" t="s">
        <v>109</v>
      </c>
      <c r="AR155" s="42" t="s">
        <v>110</v>
      </c>
      <c r="AS155" s="42" t="s">
        <v>109</v>
      </c>
      <c r="AT155" t="s">
        <v>109</v>
      </c>
      <c r="AU155" s="42" t="s">
        <v>109</v>
      </c>
      <c r="AV155" s="42" t="s">
        <v>109</v>
      </c>
      <c r="AW155" s="42" t="s">
        <v>110</v>
      </c>
      <c r="AX155" s="42" t="s">
        <v>109</v>
      </c>
      <c r="AY155" s="157" t="s">
        <v>110</v>
      </c>
      <c r="AZ155" s="158" t="s">
        <v>1205</v>
      </c>
      <c r="BA155" s="113" t="s">
        <v>136</v>
      </c>
      <c r="BB155" s="113" t="s">
        <v>109</v>
      </c>
      <c r="BC155" s="42" t="s">
        <v>523</v>
      </c>
      <c r="BD155" s="115">
        <v>45089.596261574072</v>
      </c>
      <c r="BE155" s="113" t="s">
        <v>1833</v>
      </c>
      <c r="BI155">
        <v>31</v>
      </c>
      <c r="BJ155" t="s">
        <v>1599</v>
      </c>
      <c r="BK155" s="1">
        <v>44704</v>
      </c>
      <c r="BL155" t="s">
        <v>1837</v>
      </c>
      <c r="BM155" t="s">
        <v>1601</v>
      </c>
      <c r="BN155" t="s">
        <v>108</v>
      </c>
      <c r="BO155" t="s">
        <v>111</v>
      </c>
      <c r="BP155">
        <v>150</v>
      </c>
      <c r="BQ155">
        <v>22.5</v>
      </c>
      <c r="BR155" t="s">
        <v>1829</v>
      </c>
      <c r="BS155" t="s">
        <v>1838</v>
      </c>
      <c r="BT155" t="s">
        <v>631</v>
      </c>
      <c r="BU155" s="45">
        <v>45211.651469907411</v>
      </c>
    </row>
    <row r="156" spans="7:73" ht="15.75">
      <c r="G156" s="42">
        <v>761</v>
      </c>
      <c r="H156" s="113" t="s">
        <v>109</v>
      </c>
      <c r="I156" s="42" t="s">
        <v>591</v>
      </c>
      <c r="J156" s="42" t="s">
        <v>590</v>
      </c>
      <c r="K156" s="127">
        <v>45084</v>
      </c>
      <c r="L156" s="113" t="s">
        <v>108</v>
      </c>
      <c r="M156" s="42" t="s">
        <v>108</v>
      </c>
      <c r="N156" s="42" t="s">
        <v>161</v>
      </c>
      <c r="O156" s="42" t="s">
        <v>162</v>
      </c>
      <c r="P156" s="42">
        <v>2</v>
      </c>
      <c r="Q156" s="42" t="s">
        <v>276</v>
      </c>
      <c r="R156" s="42" t="s">
        <v>597</v>
      </c>
      <c r="S156" s="42" t="s">
        <v>1836</v>
      </c>
      <c r="T156" s="42" t="s">
        <v>597</v>
      </c>
      <c r="U156" s="42" t="s">
        <v>110</v>
      </c>
      <c r="V156" s="42" t="s">
        <v>1131</v>
      </c>
      <c r="W156" s="42" t="s">
        <v>129</v>
      </c>
      <c r="X156" s="113">
        <v>100</v>
      </c>
      <c r="Y156" s="42" t="s">
        <v>1618</v>
      </c>
      <c r="Z156" s="42" t="s">
        <v>131</v>
      </c>
      <c r="AA156" s="113" t="s">
        <v>226</v>
      </c>
      <c r="AB156" s="113" t="s">
        <v>110</v>
      </c>
      <c r="AC156" s="113" t="s">
        <v>109</v>
      </c>
      <c r="AD156" s="113" t="s">
        <v>132</v>
      </c>
      <c r="AE156" s="114">
        <v>45089</v>
      </c>
      <c r="AF156" s="114">
        <v>45272</v>
      </c>
      <c r="AG156" s="114">
        <v>45820</v>
      </c>
      <c r="AH156" s="42">
        <v>2</v>
      </c>
      <c r="AI156" s="42">
        <v>14.23</v>
      </c>
      <c r="AJ156" s="42">
        <v>15.683999999999999</v>
      </c>
      <c r="AK156" s="113" t="s">
        <v>599</v>
      </c>
      <c r="AL156" s="113" t="s">
        <v>167</v>
      </c>
      <c r="AM156" s="113" t="s">
        <v>110</v>
      </c>
      <c r="AN156" s="42" t="s">
        <v>109</v>
      </c>
      <c r="AO156" s="113" t="s">
        <v>600</v>
      </c>
      <c r="AP156" s="113" t="s">
        <v>601</v>
      </c>
      <c r="AQ156" s="113" t="s">
        <v>591</v>
      </c>
      <c r="AR156" s="42" t="s">
        <v>110</v>
      </c>
      <c r="AS156" s="42" t="s">
        <v>109</v>
      </c>
      <c r="AT156" t="s">
        <v>109</v>
      </c>
      <c r="AU156" s="42" t="s">
        <v>109</v>
      </c>
      <c r="AV156" s="42" t="s">
        <v>109</v>
      </c>
      <c r="AW156" s="42" t="s">
        <v>110</v>
      </c>
      <c r="AX156" s="42" t="s">
        <v>109</v>
      </c>
      <c r="AY156" s="157" t="s">
        <v>110</v>
      </c>
      <c r="AZ156" s="158" t="s">
        <v>109</v>
      </c>
      <c r="BA156" s="113" t="s">
        <v>109</v>
      </c>
      <c r="BB156" s="113" t="s">
        <v>109</v>
      </c>
      <c r="BC156" s="42" t="s">
        <v>523</v>
      </c>
      <c r="BD156" s="115">
        <v>45089.596261574072</v>
      </c>
      <c r="BE156" s="113" t="s">
        <v>602</v>
      </c>
      <c r="BI156">
        <v>30</v>
      </c>
      <c r="BJ156" t="s">
        <v>105</v>
      </c>
      <c r="BK156" s="1">
        <v>44700</v>
      </c>
      <c r="BL156" t="s">
        <v>1840</v>
      </c>
      <c r="BM156" t="s">
        <v>811</v>
      </c>
      <c r="BN156" t="s">
        <v>840</v>
      </c>
      <c r="BO156" t="s">
        <v>162</v>
      </c>
      <c r="BP156">
        <v>2</v>
      </c>
      <c r="BQ156">
        <v>2</v>
      </c>
      <c r="BR156" t="s">
        <v>1841</v>
      </c>
      <c r="BS156" t="s">
        <v>1842</v>
      </c>
      <c r="BT156" t="s">
        <v>631</v>
      </c>
      <c r="BU156" s="45">
        <v>45005.509409722225</v>
      </c>
    </row>
    <row r="157" spans="7:73" ht="15.75">
      <c r="G157" s="42">
        <v>760</v>
      </c>
      <c r="H157" s="113" t="s">
        <v>109</v>
      </c>
      <c r="I157" s="42" t="s">
        <v>604</v>
      </c>
      <c r="J157" s="42" t="s">
        <v>603</v>
      </c>
      <c r="K157" s="127">
        <v>45083</v>
      </c>
      <c r="L157" s="113" t="s">
        <v>108</v>
      </c>
      <c r="M157" s="42" t="s">
        <v>108</v>
      </c>
      <c r="N157" s="42" t="s">
        <v>110</v>
      </c>
      <c r="O157" s="42" t="s">
        <v>162</v>
      </c>
      <c r="P157" s="42">
        <v>0.52</v>
      </c>
      <c r="Q157" s="42" t="s">
        <v>126</v>
      </c>
      <c r="R157" s="42" t="s">
        <v>1839</v>
      </c>
      <c r="S157" s="42" t="s">
        <v>110</v>
      </c>
      <c r="T157" s="42" t="s">
        <v>110</v>
      </c>
      <c r="U157" s="42" t="s">
        <v>110</v>
      </c>
      <c r="V157" s="42" t="s">
        <v>110</v>
      </c>
      <c r="W157" s="42" t="s">
        <v>129</v>
      </c>
      <c r="X157" s="113">
        <v>100</v>
      </c>
      <c r="Y157" s="42" t="s">
        <v>130</v>
      </c>
      <c r="Z157" s="42" t="s">
        <v>225</v>
      </c>
      <c r="AA157" s="113" t="s">
        <v>110</v>
      </c>
      <c r="AB157" s="113" t="s">
        <v>110</v>
      </c>
      <c r="AC157" s="113" t="s">
        <v>109</v>
      </c>
      <c r="AD157" s="113" t="s">
        <v>132</v>
      </c>
      <c r="AE157" s="114">
        <v>45085</v>
      </c>
      <c r="AF157" s="114">
        <v>45268</v>
      </c>
      <c r="AG157" s="114">
        <v>46181</v>
      </c>
      <c r="AH157" s="42">
        <v>0.52</v>
      </c>
      <c r="AI157" s="42">
        <v>3.7</v>
      </c>
      <c r="AJ157" s="42">
        <v>4.0780000000000003</v>
      </c>
      <c r="AK157" s="113" t="s">
        <v>608</v>
      </c>
      <c r="AL157" s="113" t="s">
        <v>167</v>
      </c>
      <c r="AM157" s="113" t="s">
        <v>110</v>
      </c>
      <c r="AN157" s="42" t="s">
        <v>109</v>
      </c>
      <c r="AO157" s="113" t="s">
        <v>609</v>
      </c>
      <c r="AP157" s="113" t="s">
        <v>110</v>
      </c>
      <c r="AQ157" s="113" t="s">
        <v>109</v>
      </c>
      <c r="AR157" s="42" t="s">
        <v>1149</v>
      </c>
      <c r="AS157" s="42" t="s">
        <v>109</v>
      </c>
      <c r="AT157" t="s">
        <v>109</v>
      </c>
      <c r="AU157" s="42" t="s">
        <v>109</v>
      </c>
      <c r="AV157" s="42" t="s">
        <v>109</v>
      </c>
      <c r="AW157" s="42" t="s">
        <v>110</v>
      </c>
      <c r="AX157" s="42" t="s">
        <v>109</v>
      </c>
      <c r="AY157" s="157" t="s">
        <v>110</v>
      </c>
      <c r="AZ157" s="158" t="s">
        <v>109</v>
      </c>
      <c r="BA157" s="113" t="s">
        <v>109</v>
      </c>
      <c r="BB157" s="113" t="s">
        <v>109</v>
      </c>
      <c r="BC157" s="42" t="s">
        <v>523</v>
      </c>
      <c r="BD157" s="115">
        <v>45089.596261574072</v>
      </c>
      <c r="BE157" s="113" t="s">
        <v>611</v>
      </c>
      <c r="BI157">
        <v>29</v>
      </c>
      <c r="BJ157" t="s">
        <v>1474</v>
      </c>
      <c r="BK157" s="1">
        <v>44698</v>
      </c>
      <c r="BL157" t="s">
        <v>1792</v>
      </c>
      <c r="BM157" t="s">
        <v>1787</v>
      </c>
      <c r="BN157" t="s">
        <v>108</v>
      </c>
      <c r="BO157" t="s">
        <v>162</v>
      </c>
      <c r="BP157">
        <v>4.7389999999999999</v>
      </c>
      <c r="BQ157">
        <v>4.7389999999999999</v>
      </c>
      <c r="BR157" t="s">
        <v>1829</v>
      </c>
      <c r="BS157" t="s">
        <v>1845</v>
      </c>
      <c r="BT157" t="s">
        <v>631</v>
      </c>
      <c r="BU157" s="45">
        <v>45211.651469907411</v>
      </c>
    </row>
    <row r="158" spans="7:73" ht="15.75">
      <c r="G158" s="42">
        <v>759</v>
      </c>
      <c r="H158" s="113" t="s">
        <v>109</v>
      </c>
      <c r="I158" s="42" t="s">
        <v>526</v>
      </c>
      <c r="J158" s="42" t="s">
        <v>525</v>
      </c>
      <c r="K158" s="127">
        <v>45083</v>
      </c>
      <c r="L158" s="113" t="s">
        <v>318</v>
      </c>
      <c r="M158" s="42" t="s">
        <v>108</v>
      </c>
      <c r="N158" s="42" t="s">
        <v>161</v>
      </c>
      <c r="O158" s="42" t="s">
        <v>162</v>
      </c>
      <c r="P158" s="42">
        <v>2</v>
      </c>
      <c r="Q158" s="42" t="s">
        <v>149</v>
      </c>
      <c r="R158" s="42" t="s">
        <v>404</v>
      </c>
      <c r="S158" s="42" t="s">
        <v>1242</v>
      </c>
      <c r="T158" s="42" t="s">
        <v>404</v>
      </c>
      <c r="U158" s="42" t="s">
        <v>110</v>
      </c>
      <c r="V158" s="42" t="s">
        <v>1223</v>
      </c>
      <c r="W158" s="42" t="s">
        <v>129</v>
      </c>
      <c r="X158" s="113">
        <v>100</v>
      </c>
      <c r="Y158" s="42" t="s">
        <v>165</v>
      </c>
      <c r="Z158" s="42" t="s">
        <v>832</v>
      </c>
      <c r="AA158" s="113" t="s">
        <v>110</v>
      </c>
      <c r="AB158" s="113" t="s">
        <v>110</v>
      </c>
      <c r="AC158" s="113" t="s">
        <v>109</v>
      </c>
      <c r="AD158" s="113" t="s">
        <v>132</v>
      </c>
      <c r="AE158" s="114">
        <v>45090</v>
      </c>
      <c r="AF158" s="114">
        <v>45273</v>
      </c>
      <c r="AG158" s="114">
        <v>45454</v>
      </c>
      <c r="AH158" s="42">
        <v>2</v>
      </c>
      <c r="AI158" s="42">
        <v>14.23</v>
      </c>
      <c r="AJ158" s="42">
        <v>15.686</v>
      </c>
      <c r="AK158" s="113" t="s">
        <v>536</v>
      </c>
      <c r="AL158" s="113" t="s">
        <v>167</v>
      </c>
      <c r="AM158" s="113" t="s">
        <v>110</v>
      </c>
      <c r="AN158" s="42" t="s">
        <v>109</v>
      </c>
      <c r="AO158" s="113" t="s">
        <v>1843</v>
      </c>
      <c r="AP158" s="113" t="s">
        <v>110</v>
      </c>
      <c r="AQ158" s="113" t="s">
        <v>526</v>
      </c>
      <c r="AR158" s="42" t="s">
        <v>110</v>
      </c>
      <c r="AS158" s="42" t="s">
        <v>109</v>
      </c>
      <c r="AT158" t="s">
        <v>109</v>
      </c>
      <c r="AU158" s="42" t="s">
        <v>109</v>
      </c>
      <c r="AV158" s="42" t="s">
        <v>182</v>
      </c>
      <c r="AW158" s="42" t="s">
        <v>110</v>
      </c>
      <c r="AX158" s="42" t="s">
        <v>109</v>
      </c>
      <c r="AY158" s="157" t="s">
        <v>110</v>
      </c>
      <c r="AZ158" s="158" t="s">
        <v>538</v>
      </c>
      <c r="BA158" s="113" t="s">
        <v>136</v>
      </c>
      <c r="BB158" s="113" t="s">
        <v>109</v>
      </c>
      <c r="BC158" s="42" t="s">
        <v>523</v>
      </c>
      <c r="BD158" s="115">
        <v>45089.596261574072</v>
      </c>
      <c r="BE158" s="113" t="s">
        <v>1844</v>
      </c>
      <c r="BI158">
        <v>28</v>
      </c>
      <c r="BJ158" t="s">
        <v>1474</v>
      </c>
      <c r="BK158" s="1">
        <v>44698</v>
      </c>
      <c r="BL158" t="s">
        <v>1786</v>
      </c>
      <c r="BM158" t="s">
        <v>1787</v>
      </c>
      <c r="BN158" t="s">
        <v>108</v>
      </c>
      <c r="BO158" t="s">
        <v>162</v>
      </c>
      <c r="BP158">
        <v>2.242</v>
      </c>
      <c r="BQ158">
        <v>2.242</v>
      </c>
      <c r="BR158" t="s">
        <v>1854</v>
      </c>
      <c r="BS158" t="s">
        <v>1855</v>
      </c>
      <c r="BT158" t="s">
        <v>631</v>
      </c>
      <c r="BU158" s="45">
        <v>45211.651469907411</v>
      </c>
    </row>
    <row r="159" spans="7:73" ht="47.25">
      <c r="G159" s="42">
        <v>758</v>
      </c>
      <c r="H159" s="113" t="s">
        <v>109</v>
      </c>
      <c r="I159" s="42" t="s">
        <v>1846</v>
      </c>
      <c r="J159" s="42" t="s">
        <v>1847</v>
      </c>
      <c r="K159" s="127">
        <v>45083</v>
      </c>
      <c r="L159" s="113" t="s">
        <v>1323</v>
      </c>
      <c r="M159" s="42" t="s">
        <v>108</v>
      </c>
      <c r="N159" s="42" t="s">
        <v>161</v>
      </c>
      <c r="O159" s="42" t="s">
        <v>162</v>
      </c>
      <c r="P159" s="42">
        <v>4</v>
      </c>
      <c r="Q159" s="42" t="s">
        <v>126</v>
      </c>
      <c r="R159" s="42" t="s">
        <v>1848</v>
      </c>
      <c r="S159" s="42" t="s">
        <v>1067</v>
      </c>
      <c r="T159" s="42" t="s">
        <v>1848</v>
      </c>
      <c r="U159" s="42" t="s">
        <v>110</v>
      </c>
      <c r="V159" s="42" t="s">
        <v>1325</v>
      </c>
      <c r="W159" s="42" t="s">
        <v>255</v>
      </c>
      <c r="X159" s="113">
        <v>100</v>
      </c>
      <c r="Y159" s="42" t="s">
        <v>205</v>
      </c>
      <c r="Z159" s="42" t="s">
        <v>1141</v>
      </c>
      <c r="AA159" s="113" t="s">
        <v>226</v>
      </c>
      <c r="AB159" s="113" t="s">
        <v>110</v>
      </c>
      <c r="AC159" s="113" t="s">
        <v>109</v>
      </c>
      <c r="AD159" s="113" t="s">
        <v>256</v>
      </c>
      <c r="AE159" s="114">
        <v>45090</v>
      </c>
      <c r="AF159" s="114">
        <v>45182</v>
      </c>
      <c r="AG159" s="114">
        <v>46186</v>
      </c>
      <c r="AH159" s="42">
        <v>4</v>
      </c>
      <c r="AI159" s="42">
        <v>28.46</v>
      </c>
      <c r="AJ159" s="42">
        <v>31.372</v>
      </c>
      <c r="AK159" s="113" t="s">
        <v>1849</v>
      </c>
      <c r="AL159" s="113" t="s">
        <v>133</v>
      </c>
      <c r="AM159" s="113" t="s">
        <v>110</v>
      </c>
      <c r="AN159" s="42" t="s">
        <v>1142</v>
      </c>
      <c r="AO159" s="113" t="s">
        <v>1850</v>
      </c>
      <c r="AP159" s="113" t="s">
        <v>110</v>
      </c>
      <c r="AQ159" s="113" t="s">
        <v>109</v>
      </c>
      <c r="AR159" s="42" t="s">
        <v>110</v>
      </c>
      <c r="AS159" s="42" t="s">
        <v>1035</v>
      </c>
      <c r="AT159" t="s">
        <v>259</v>
      </c>
      <c r="AU159" s="42" t="s">
        <v>109</v>
      </c>
      <c r="AV159" s="42" t="s">
        <v>109</v>
      </c>
      <c r="AW159" s="42" t="s">
        <v>110</v>
      </c>
      <c r="AX159" s="42" t="s">
        <v>109</v>
      </c>
      <c r="AY159" s="157" t="s">
        <v>1851</v>
      </c>
      <c r="AZ159" s="158" t="s">
        <v>1852</v>
      </c>
      <c r="BA159" s="113" t="s">
        <v>136</v>
      </c>
      <c r="BB159" s="113" t="s">
        <v>109</v>
      </c>
      <c r="BC159" s="42" t="s">
        <v>523</v>
      </c>
      <c r="BD159" s="115">
        <v>45089.596261574072</v>
      </c>
      <c r="BE159" s="113" t="s">
        <v>1853</v>
      </c>
      <c r="BI159">
        <v>27</v>
      </c>
      <c r="BJ159" t="s">
        <v>105</v>
      </c>
      <c r="BK159" s="1">
        <v>44680</v>
      </c>
      <c r="BL159" t="s">
        <v>1860</v>
      </c>
      <c r="BM159" t="s">
        <v>816</v>
      </c>
      <c r="BN159" t="s">
        <v>108</v>
      </c>
      <c r="BO159" t="s">
        <v>162</v>
      </c>
      <c r="BP159">
        <v>2.5</v>
      </c>
      <c r="BQ159">
        <v>2.5</v>
      </c>
      <c r="BR159" t="s">
        <v>1829</v>
      </c>
      <c r="BS159" t="s">
        <v>1861</v>
      </c>
      <c r="BT159" t="s">
        <v>631</v>
      </c>
      <c r="BU159" s="45">
        <v>45005.509409722225</v>
      </c>
    </row>
    <row r="160" spans="7:73" ht="15.75">
      <c r="G160" s="42">
        <v>757</v>
      </c>
      <c r="H160" s="113" t="s">
        <v>109</v>
      </c>
      <c r="I160" s="42" t="s">
        <v>238</v>
      </c>
      <c r="J160" s="42" t="s">
        <v>1856</v>
      </c>
      <c r="K160" s="127">
        <v>45083</v>
      </c>
      <c r="L160" s="113" t="s">
        <v>108</v>
      </c>
      <c r="M160" s="42" t="s">
        <v>1571</v>
      </c>
      <c r="N160" s="42" t="s">
        <v>161</v>
      </c>
      <c r="O160" s="42" t="s">
        <v>162</v>
      </c>
      <c r="P160" s="42">
        <v>1.94</v>
      </c>
      <c r="Q160" s="42" t="s">
        <v>126</v>
      </c>
      <c r="R160" s="42" t="s">
        <v>1848</v>
      </c>
      <c r="S160" s="42" t="s">
        <v>110</v>
      </c>
      <c r="T160" s="42" t="s">
        <v>110</v>
      </c>
      <c r="U160" s="42" t="s">
        <v>1848</v>
      </c>
      <c r="V160" s="42" t="s">
        <v>110</v>
      </c>
      <c r="W160" s="42" t="s">
        <v>255</v>
      </c>
      <c r="X160" s="113"/>
      <c r="Y160" s="42" t="s">
        <v>205</v>
      </c>
      <c r="Z160" s="42" t="s">
        <v>225</v>
      </c>
      <c r="AA160" s="113" t="s">
        <v>110</v>
      </c>
      <c r="AB160" s="113" t="s">
        <v>110</v>
      </c>
      <c r="AC160" s="113" t="s">
        <v>109</v>
      </c>
      <c r="AD160" s="113" t="s">
        <v>256</v>
      </c>
      <c r="AE160" s="114">
        <v>45093</v>
      </c>
      <c r="AF160" s="114">
        <v>45185</v>
      </c>
      <c r="AG160" s="114">
        <v>46189</v>
      </c>
      <c r="AH160" s="42">
        <v>1.94</v>
      </c>
      <c r="AI160" s="42">
        <v>13.8</v>
      </c>
      <c r="AJ160" s="42">
        <v>15.215</v>
      </c>
      <c r="AK160" s="113" t="s">
        <v>1857</v>
      </c>
      <c r="AL160" s="113" t="s">
        <v>133</v>
      </c>
      <c r="AM160" s="113" t="s">
        <v>110</v>
      </c>
      <c r="AN160" s="42" t="s">
        <v>279</v>
      </c>
      <c r="AO160" s="113" t="s">
        <v>1858</v>
      </c>
      <c r="AP160" s="113" t="s">
        <v>110</v>
      </c>
      <c r="AQ160" s="113" t="s">
        <v>109</v>
      </c>
      <c r="AR160" s="42" t="s">
        <v>110</v>
      </c>
      <c r="AS160" s="42" t="s">
        <v>109</v>
      </c>
      <c r="AT160" t="s">
        <v>259</v>
      </c>
      <c r="AU160" s="42" t="s">
        <v>109</v>
      </c>
      <c r="AV160" s="42" t="s">
        <v>109</v>
      </c>
      <c r="AW160" s="42" t="s">
        <v>110</v>
      </c>
      <c r="AX160" s="42" t="s">
        <v>109</v>
      </c>
      <c r="AY160" s="157" t="s">
        <v>110</v>
      </c>
      <c r="AZ160" s="158" t="s">
        <v>109</v>
      </c>
      <c r="BA160" s="113" t="s">
        <v>136</v>
      </c>
      <c r="BB160" s="113" t="s">
        <v>109</v>
      </c>
      <c r="BC160" s="42" t="s">
        <v>523</v>
      </c>
      <c r="BD160" s="115">
        <v>45089.596261574072</v>
      </c>
      <c r="BE160" s="113" t="s">
        <v>1859</v>
      </c>
      <c r="BI160">
        <v>26</v>
      </c>
      <c r="BJ160" t="s">
        <v>105</v>
      </c>
      <c r="BK160" s="1">
        <v>44679</v>
      </c>
      <c r="BL160" t="s">
        <v>1869</v>
      </c>
      <c r="BM160" t="s">
        <v>816</v>
      </c>
      <c r="BN160" t="s">
        <v>108</v>
      </c>
      <c r="BO160" t="s">
        <v>162</v>
      </c>
      <c r="BP160">
        <v>1</v>
      </c>
      <c r="BQ160">
        <v>1</v>
      </c>
      <c r="BR160" t="s">
        <v>1829</v>
      </c>
      <c r="BS160" t="s">
        <v>1870</v>
      </c>
      <c r="BT160" t="s">
        <v>631</v>
      </c>
      <c r="BU160" s="45">
        <v>45005.509409722225</v>
      </c>
    </row>
    <row r="161" spans="7:73" ht="15.75">
      <c r="G161" s="42">
        <v>756</v>
      </c>
      <c r="H161" s="113" t="s">
        <v>109</v>
      </c>
      <c r="I161" s="42" t="s">
        <v>1862</v>
      </c>
      <c r="J161" s="42" t="s">
        <v>1863</v>
      </c>
      <c r="K161" s="127">
        <v>45082</v>
      </c>
      <c r="L161" s="113" t="s">
        <v>108</v>
      </c>
      <c r="M161" s="42" t="s">
        <v>108</v>
      </c>
      <c r="N161" s="42" t="s">
        <v>124</v>
      </c>
      <c r="O161" s="42" t="s">
        <v>162</v>
      </c>
      <c r="P161" s="42">
        <v>1.6</v>
      </c>
      <c r="Q161" s="42" t="s">
        <v>126</v>
      </c>
      <c r="R161" s="42" t="s">
        <v>1265</v>
      </c>
      <c r="S161" s="42" t="s">
        <v>1864</v>
      </c>
      <c r="T161" s="42" t="s">
        <v>1265</v>
      </c>
      <c r="U161" s="42" t="s">
        <v>110</v>
      </c>
      <c r="V161" s="42" t="s">
        <v>1212</v>
      </c>
      <c r="W161" s="42" t="s">
        <v>129</v>
      </c>
      <c r="X161" s="113">
        <v>100</v>
      </c>
      <c r="Y161" s="42" t="s">
        <v>180</v>
      </c>
      <c r="Z161" s="42" t="s">
        <v>131</v>
      </c>
      <c r="AA161" s="113" t="s">
        <v>110</v>
      </c>
      <c r="AB161" s="113" t="s">
        <v>110</v>
      </c>
      <c r="AC161" s="113" t="s">
        <v>109</v>
      </c>
      <c r="AD161" s="113" t="s">
        <v>132</v>
      </c>
      <c r="AE161" s="114">
        <v>45089</v>
      </c>
      <c r="AF161" s="114">
        <v>45272</v>
      </c>
      <c r="AG161" s="114">
        <v>46185</v>
      </c>
      <c r="AH161" s="42">
        <v>1.6</v>
      </c>
      <c r="AI161" s="42">
        <v>11.38</v>
      </c>
      <c r="AJ161" s="42">
        <v>12.541</v>
      </c>
      <c r="AK161" s="113" t="s">
        <v>1865</v>
      </c>
      <c r="AL161" s="113" t="s">
        <v>430</v>
      </c>
      <c r="AM161" s="113" t="s">
        <v>110</v>
      </c>
      <c r="AN161" s="42" t="s">
        <v>109</v>
      </c>
      <c r="AO161" s="113" t="s">
        <v>1866</v>
      </c>
      <c r="AP161" s="113" t="s">
        <v>1862</v>
      </c>
      <c r="AQ161" s="113" t="s">
        <v>109</v>
      </c>
      <c r="AR161" s="42" t="s">
        <v>110</v>
      </c>
      <c r="AS161" s="42" t="s">
        <v>109</v>
      </c>
      <c r="AT161" t="s">
        <v>109</v>
      </c>
      <c r="AU161" s="42" t="s">
        <v>109</v>
      </c>
      <c r="AV161" s="42" t="s">
        <v>109</v>
      </c>
      <c r="AW161" s="42" t="s">
        <v>110</v>
      </c>
      <c r="AX161" s="42" t="s">
        <v>109</v>
      </c>
      <c r="AY161" s="157" t="s">
        <v>110</v>
      </c>
      <c r="AZ161" s="158" t="s">
        <v>1867</v>
      </c>
      <c r="BA161" s="113" t="s">
        <v>136</v>
      </c>
      <c r="BB161" s="113" t="s">
        <v>109</v>
      </c>
      <c r="BC161" s="42" t="s">
        <v>523</v>
      </c>
      <c r="BD161" s="115">
        <v>45089.596261574072</v>
      </c>
      <c r="BE161" s="113" t="s">
        <v>1868</v>
      </c>
      <c r="BI161">
        <v>25</v>
      </c>
      <c r="BJ161" t="s">
        <v>105</v>
      </c>
      <c r="BK161" s="1">
        <v>44678</v>
      </c>
      <c r="BL161" t="s">
        <v>1877</v>
      </c>
      <c r="BM161" t="s">
        <v>1350</v>
      </c>
      <c r="BN161" t="s">
        <v>108</v>
      </c>
      <c r="BO161" t="s">
        <v>162</v>
      </c>
      <c r="BP161">
        <v>0.75</v>
      </c>
      <c r="BQ161">
        <v>0.75</v>
      </c>
      <c r="BR161" t="s">
        <v>1878</v>
      </c>
      <c r="BS161" t="s">
        <v>1879</v>
      </c>
      <c r="BT161" t="s">
        <v>631</v>
      </c>
      <c r="BU161" s="45">
        <v>45005.509409722225</v>
      </c>
    </row>
    <row r="162" spans="7:73" ht="15.75">
      <c r="G162" s="42">
        <v>755</v>
      </c>
      <c r="H162" s="113" t="s">
        <v>109</v>
      </c>
      <c r="I162" s="42" t="s">
        <v>1871</v>
      </c>
      <c r="J162" s="42" t="s">
        <v>1872</v>
      </c>
      <c r="K162" s="127">
        <v>45082</v>
      </c>
      <c r="L162" s="113" t="s">
        <v>108</v>
      </c>
      <c r="M162" s="42" t="s">
        <v>108</v>
      </c>
      <c r="N162" s="42" t="s">
        <v>300</v>
      </c>
      <c r="O162" s="42" t="s">
        <v>111</v>
      </c>
      <c r="P162" s="42">
        <v>6.86</v>
      </c>
      <c r="Q162" s="42" t="s">
        <v>126</v>
      </c>
      <c r="R162" s="42" t="s">
        <v>671</v>
      </c>
      <c r="S162" s="42" t="s">
        <v>1873</v>
      </c>
      <c r="T162" s="42" t="s">
        <v>671</v>
      </c>
      <c r="U162" s="42" t="s">
        <v>110</v>
      </c>
      <c r="V162" s="42" t="s">
        <v>1288</v>
      </c>
      <c r="W162" s="42" t="s">
        <v>129</v>
      </c>
      <c r="X162" s="113">
        <v>100</v>
      </c>
      <c r="Y162" s="42" t="s">
        <v>130</v>
      </c>
      <c r="Z162" s="42" t="s">
        <v>166</v>
      </c>
      <c r="AA162" s="113" t="s">
        <v>110</v>
      </c>
      <c r="AB162" s="113" t="s">
        <v>110</v>
      </c>
      <c r="AC162" s="113" t="s">
        <v>109</v>
      </c>
      <c r="AD162" s="113" t="s">
        <v>132</v>
      </c>
      <c r="AE162" s="114">
        <v>45085</v>
      </c>
      <c r="AF162" s="114">
        <v>45268</v>
      </c>
      <c r="AG162" s="114">
        <v>46181</v>
      </c>
      <c r="AH162" s="42">
        <v>0.97</v>
      </c>
      <c r="AI162" s="42">
        <v>6.86</v>
      </c>
      <c r="AJ162" s="42">
        <v>7.56</v>
      </c>
      <c r="AK162" s="113" t="s">
        <v>1874</v>
      </c>
      <c r="AL162" s="113" t="s">
        <v>133</v>
      </c>
      <c r="AM162" s="113" t="s">
        <v>110</v>
      </c>
      <c r="AN162" s="42" t="s">
        <v>109</v>
      </c>
      <c r="AO162" s="113" t="s">
        <v>1871</v>
      </c>
      <c r="AP162" s="113" t="s">
        <v>110</v>
      </c>
      <c r="AQ162" s="113" t="s">
        <v>109</v>
      </c>
      <c r="AR162" s="42" t="s">
        <v>387</v>
      </c>
      <c r="AS162" s="42" t="s">
        <v>109</v>
      </c>
      <c r="AT162" t="s">
        <v>109</v>
      </c>
      <c r="AU162" s="42" t="s">
        <v>109</v>
      </c>
      <c r="AV162" s="42" t="s">
        <v>109</v>
      </c>
      <c r="AW162" s="42" t="s">
        <v>110</v>
      </c>
      <c r="AX162" s="42" t="s">
        <v>109</v>
      </c>
      <c r="AY162" s="157" t="s">
        <v>110</v>
      </c>
      <c r="AZ162" s="158" t="s">
        <v>1875</v>
      </c>
      <c r="BA162" s="113" t="s">
        <v>136</v>
      </c>
      <c r="BB162" s="113" t="s">
        <v>109</v>
      </c>
      <c r="BC162" s="42" t="s">
        <v>523</v>
      </c>
      <c r="BD162" s="115">
        <v>45089.596261574072</v>
      </c>
      <c r="BE162" s="113" t="s">
        <v>1876</v>
      </c>
      <c r="BI162">
        <v>24</v>
      </c>
      <c r="BJ162" t="s">
        <v>105</v>
      </c>
      <c r="BK162" s="1">
        <v>44678</v>
      </c>
      <c r="BL162" t="s">
        <v>1887</v>
      </c>
      <c r="BM162" t="s">
        <v>1888</v>
      </c>
      <c r="BN162" t="s">
        <v>108</v>
      </c>
      <c r="BO162" t="s">
        <v>162</v>
      </c>
      <c r="BP162">
        <v>1</v>
      </c>
      <c r="BQ162">
        <v>1</v>
      </c>
      <c r="BR162" t="s">
        <v>1889</v>
      </c>
      <c r="BS162" t="s">
        <v>1890</v>
      </c>
      <c r="BT162" t="s">
        <v>631</v>
      </c>
      <c r="BU162" s="45">
        <v>45005.509409722225</v>
      </c>
    </row>
    <row r="163" spans="7:73" ht="15.75">
      <c r="G163" s="42">
        <v>754</v>
      </c>
      <c r="H163" s="113" t="s">
        <v>109</v>
      </c>
      <c r="I163" s="42" t="s">
        <v>1880</v>
      </c>
      <c r="J163" s="42" t="s">
        <v>1881</v>
      </c>
      <c r="K163" s="127">
        <v>45079</v>
      </c>
      <c r="L163" s="113" t="s">
        <v>108</v>
      </c>
      <c r="M163" s="42" t="s">
        <v>108</v>
      </c>
      <c r="N163" s="42" t="s">
        <v>110</v>
      </c>
      <c r="O163" s="42" t="s">
        <v>111</v>
      </c>
      <c r="P163" s="42">
        <v>4.4000000000000004</v>
      </c>
      <c r="Q163" s="42" t="s">
        <v>126</v>
      </c>
      <c r="R163" s="42" t="s">
        <v>1882</v>
      </c>
      <c r="S163" s="42" t="s">
        <v>1883</v>
      </c>
      <c r="T163" s="42" t="s">
        <v>1882</v>
      </c>
      <c r="U163" s="42" t="s">
        <v>110</v>
      </c>
      <c r="V163" s="42" t="s">
        <v>1884</v>
      </c>
      <c r="W163" s="42" t="s">
        <v>129</v>
      </c>
      <c r="X163" s="113">
        <v>100</v>
      </c>
      <c r="Y163" s="42" t="s">
        <v>130</v>
      </c>
      <c r="Z163" s="42" t="s">
        <v>166</v>
      </c>
      <c r="AA163" s="113" t="s">
        <v>110</v>
      </c>
      <c r="AB163" s="113" t="s">
        <v>110</v>
      </c>
      <c r="AC163" s="113" t="s">
        <v>109</v>
      </c>
      <c r="AD163" s="113" t="s">
        <v>132</v>
      </c>
      <c r="AE163" s="114">
        <v>45086</v>
      </c>
      <c r="AF163" s="114">
        <v>45269</v>
      </c>
      <c r="AG163" s="114">
        <v>46182</v>
      </c>
      <c r="AH163" s="42">
        <v>0.62</v>
      </c>
      <c r="AI163" s="42">
        <v>4.4000000000000004</v>
      </c>
      <c r="AJ163" s="42">
        <v>4.8579999999999997</v>
      </c>
      <c r="AK163" s="113" t="s">
        <v>1885</v>
      </c>
      <c r="AL163" s="113" t="s">
        <v>133</v>
      </c>
      <c r="AM163" s="113" t="s">
        <v>110</v>
      </c>
      <c r="AN163" s="42" t="s">
        <v>109</v>
      </c>
      <c r="AO163" s="113" t="s">
        <v>1880</v>
      </c>
      <c r="AP163" s="113" t="s">
        <v>110</v>
      </c>
      <c r="AQ163" s="113" t="s">
        <v>109</v>
      </c>
      <c r="AR163" s="42" t="s">
        <v>1574</v>
      </c>
      <c r="AS163" s="42" t="s">
        <v>109</v>
      </c>
      <c r="AT163" t="s">
        <v>109</v>
      </c>
      <c r="AU163" s="42" t="s">
        <v>109</v>
      </c>
      <c r="AV163" s="42" t="s">
        <v>109</v>
      </c>
      <c r="AW163" s="42" t="s">
        <v>110</v>
      </c>
      <c r="AX163" s="42" t="s">
        <v>109</v>
      </c>
      <c r="AY163" s="157" t="s">
        <v>110</v>
      </c>
      <c r="AZ163" s="158" t="s">
        <v>1552</v>
      </c>
      <c r="BA163" s="113" t="s">
        <v>136</v>
      </c>
      <c r="BB163" s="113" t="s">
        <v>109</v>
      </c>
      <c r="BC163" s="42" t="s">
        <v>814</v>
      </c>
      <c r="BD163" s="115">
        <v>45082.624351851853</v>
      </c>
      <c r="BE163" s="113" t="s">
        <v>1886</v>
      </c>
      <c r="BI163">
        <v>23</v>
      </c>
      <c r="BJ163" t="s">
        <v>105</v>
      </c>
      <c r="BK163" s="1">
        <v>44677</v>
      </c>
      <c r="BL163" t="s">
        <v>1899</v>
      </c>
      <c r="BM163" t="s">
        <v>1350</v>
      </c>
      <c r="BN163" t="s">
        <v>108</v>
      </c>
      <c r="BO163" t="s">
        <v>162</v>
      </c>
      <c r="BP163">
        <v>0.45</v>
      </c>
      <c r="BQ163">
        <v>0.45</v>
      </c>
      <c r="BR163" t="s">
        <v>1829</v>
      </c>
      <c r="BS163" t="s">
        <v>1900</v>
      </c>
      <c r="BT163" t="s">
        <v>631</v>
      </c>
      <c r="BU163" s="45">
        <v>45005.509409722225</v>
      </c>
    </row>
    <row r="164" spans="7:73" ht="15.75">
      <c r="G164" s="42">
        <v>753</v>
      </c>
      <c r="H164" s="113" t="s">
        <v>109</v>
      </c>
      <c r="I164" s="42" t="s">
        <v>1891</v>
      </c>
      <c r="J164" s="42" t="s">
        <v>1892</v>
      </c>
      <c r="K164" s="127">
        <v>45078</v>
      </c>
      <c r="L164" s="113" t="s">
        <v>108</v>
      </c>
      <c r="M164" s="42" t="s">
        <v>1893</v>
      </c>
      <c r="N164" s="42" t="s">
        <v>124</v>
      </c>
      <c r="O164" s="42" t="s">
        <v>111</v>
      </c>
      <c r="P164" s="42">
        <v>21.2</v>
      </c>
      <c r="Q164" s="42" t="s">
        <v>126</v>
      </c>
      <c r="R164" s="42" t="s">
        <v>876</v>
      </c>
      <c r="S164" s="42" t="s">
        <v>1894</v>
      </c>
      <c r="T164" s="42" t="s">
        <v>876</v>
      </c>
      <c r="U164" s="42" t="s">
        <v>110</v>
      </c>
      <c r="V164" s="42" t="s">
        <v>1895</v>
      </c>
      <c r="W164" s="42" t="s">
        <v>129</v>
      </c>
      <c r="X164" s="113">
        <v>100</v>
      </c>
      <c r="Y164" s="42" t="s">
        <v>130</v>
      </c>
      <c r="Z164" s="42" t="s">
        <v>166</v>
      </c>
      <c r="AA164" s="113" t="s">
        <v>110</v>
      </c>
      <c r="AB164" s="113" t="s">
        <v>110</v>
      </c>
      <c r="AC164" s="113" t="s">
        <v>109</v>
      </c>
      <c r="AD164" s="113" t="s">
        <v>132</v>
      </c>
      <c r="AE164" s="114">
        <v>45082</v>
      </c>
      <c r="AF164" s="114">
        <v>45265</v>
      </c>
      <c r="AG164" s="114">
        <v>46178</v>
      </c>
      <c r="AH164" s="42">
        <v>2.99</v>
      </c>
      <c r="AI164" s="42">
        <v>21.2</v>
      </c>
      <c r="AJ164" s="42">
        <v>23.361999999999998</v>
      </c>
      <c r="AK164" s="113" t="s">
        <v>1896</v>
      </c>
      <c r="AL164" s="113" t="s">
        <v>133</v>
      </c>
      <c r="AM164" s="113" t="s">
        <v>110</v>
      </c>
      <c r="AN164" s="42" t="s">
        <v>109</v>
      </c>
      <c r="AO164" s="113" t="s">
        <v>1891</v>
      </c>
      <c r="AP164" s="113" t="s">
        <v>110</v>
      </c>
      <c r="AQ164" s="113" t="s">
        <v>109</v>
      </c>
      <c r="AR164" s="42" t="s">
        <v>407</v>
      </c>
      <c r="AS164" s="42" t="s">
        <v>109</v>
      </c>
      <c r="AT164" t="s">
        <v>109</v>
      </c>
      <c r="AU164" s="42" t="s">
        <v>109</v>
      </c>
      <c r="AV164" s="42" t="s">
        <v>109</v>
      </c>
      <c r="AW164" s="42" t="s">
        <v>110</v>
      </c>
      <c r="AX164" s="42" t="s">
        <v>109</v>
      </c>
      <c r="AY164" s="157" t="s">
        <v>110</v>
      </c>
      <c r="AZ164" s="158" t="s">
        <v>1897</v>
      </c>
      <c r="BA164" s="113" t="s">
        <v>136</v>
      </c>
      <c r="BB164" s="113" t="s">
        <v>109</v>
      </c>
      <c r="BC164" s="42" t="s">
        <v>814</v>
      </c>
      <c r="BD164" s="115">
        <v>45082.624351851853</v>
      </c>
      <c r="BE164" s="113" t="s">
        <v>1898</v>
      </c>
      <c r="BI164">
        <v>22</v>
      </c>
      <c r="BJ164" t="s">
        <v>105</v>
      </c>
      <c r="BK164" s="1">
        <v>44671</v>
      </c>
      <c r="BL164" t="s">
        <v>1907</v>
      </c>
      <c r="BM164" t="s">
        <v>816</v>
      </c>
      <c r="BN164" t="s">
        <v>108</v>
      </c>
      <c r="BO164" t="s">
        <v>162</v>
      </c>
      <c r="BP164">
        <v>2</v>
      </c>
      <c r="BQ164">
        <v>2</v>
      </c>
      <c r="BR164" t="s">
        <v>1908</v>
      </c>
      <c r="BS164" t="s">
        <v>1909</v>
      </c>
      <c r="BT164" t="s">
        <v>631</v>
      </c>
      <c r="BU164" s="45">
        <v>45005.509409722225</v>
      </c>
    </row>
    <row r="165" spans="7:73" ht="15.75">
      <c r="G165" s="42">
        <v>752</v>
      </c>
      <c r="H165" s="113" t="s">
        <v>109</v>
      </c>
      <c r="I165" s="42" t="s">
        <v>1901</v>
      </c>
      <c r="J165" s="42" t="s">
        <v>1902</v>
      </c>
      <c r="K165" s="127">
        <v>45078</v>
      </c>
      <c r="L165" s="113" t="s">
        <v>108</v>
      </c>
      <c r="M165" s="42" t="s">
        <v>108</v>
      </c>
      <c r="N165" s="42" t="s">
        <v>124</v>
      </c>
      <c r="O165" s="42" t="s">
        <v>111</v>
      </c>
      <c r="P165" s="42">
        <v>10</v>
      </c>
      <c r="Q165" s="42" t="s">
        <v>126</v>
      </c>
      <c r="R165" s="42" t="s">
        <v>1903</v>
      </c>
      <c r="S165" s="42" t="s">
        <v>1825</v>
      </c>
      <c r="T165" s="42" t="s">
        <v>1903</v>
      </c>
      <c r="U165" s="42" t="s">
        <v>110</v>
      </c>
      <c r="V165" s="42" t="s">
        <v>1212</v>
      </c>
      <c r="W165" s="42" t="s">
        <v>129</v>
      </c>
      <c r="X165" s="113">
        <v>100</v>
      </c>
      <c r="Y165" s="42" t="s">
        <v>205</v>
      </c>
      <c r="Z165" s="42" t="s">
        <v>166</v>
      </c>
      <c r="AA165" s="113" t="s">
        <v>110</v>
      </c>
      <c r="AB165" s="113" t="s">
        <v>110</v>
      </c>
      <c r="AC165" s="113" t="s">
        <v>109</v>
      </c>
      <c r="AD165" s="113" t="s">
        <v>192</v>
      </c>
      <c r="AE165" s="114">
        <v>45083</v>
      </c>
      <c r="AF165" s="114">
        <v>45449</v>
      </c>
      <c r="AG165" s="114">
        <v>46179</v>
      </c>
      <c r="AH165" s="42">
        <v>1.41</v>
      </c>
      <c r="AI165" s="42">
        <v>10</v>
      </c>
      <c r="AJ165" s="42">
        <v>11.02</v>
      </c>
      <c r="AK165" s="113" t="s">
        <v>1904</v>
      </c>
      <c r="AL165" s="113" t="s">
        <v>133</v>
      </c>
      <c r="AM165" s="113" t="s">
        <v>110</v>
      </c>
      <c r="AN165" s="42" t="s">
        <v>109</v>
      </c>
      <c r="AO165" s="113" t="s">
        <v>1901</v>
      </c>
      <c r="AP165" s="113" t="s">
        <v>110</v>
      </c>
      <c r="AQ165" s="113" t="s">
        <v>109</v>
      </c>
      <c r="AR165" s="42" t="s">
        <v>110</v>
      </c>
      <c r="AS165" s="42" t="s">
        <v>109</v>
      </c>
      <c r="AT165" t="s">
        <v>109</v>
      </c>
      <c r="AU165" s="42" t="s">
        <v>109</v>
      </c>
      <c r="AV165" s="42" t="s">
        <v>109</v>
      </c>
      <c r="AW165" s="42" t="s">
        <v>110</v>
      </c>
      <c r="AX165" s="42" t="s">
        <v>109</v>
      </c>
      <c r="AY165" s="157" t="s">
        <v>110</v>
      </c>
      <c r="AZ165" s="158" t="s">
        <v>1905</v>
      </c>
      <c r="BA165" s="113" t="s">
        <v>136</v>
      </c>
      <c r="BB165" s="113" t="s">
        <v>109</v>
      </c>
      <c r="BC165" s="42" t="s">
        <v>814</v>
      </c>
      <c r="BD165" s="115">
        <v>45082.624351851853</v>
      </c>
      <c r="BE165" s="113" t="s">
        <v>1906</v>
      </c>
      <c r="BI165">
        <v>21</v>
      </c>
      <c r="BJ165" t="s">
        <v>105</v>
      </c>
      <c r="BK165" s="1">
        <v>44670</v>
      </c>
      <c r="BL165" t="s">
        <v>1917</v>
      </c>
      <c r="BM165" t="s">
        <v>816</v>
      </c>
      <c r="BN165" t="s">
        <v>108</v>
      </c>
      <c r="BO165" t="s">
        <v>162</v>
      </c>
      <c r="BP165">
        <v>1</v>
      </c>
      <c r="BQ165">
        <v>1</v>
      </c>
      <c r="BR165" t="s">
        <v>1878</v>
      </c>
      <c r="BS165" t="s">
        <v>1918</v>
      </c>
      <c r="BT165" t="s">
        <v>631</v>
      </c>
      <c r="BU165" s="45">
        <v>45005.509409722225</v>
      </c>
    </row>
    <row r="166" spans="7:73" ht="15.75">
      <c r="G166" s="42">
        <v>751</v>
      </c>
      <c r="H166" s="113" t="s">
        <v>109</v>
      </c>
      <c r="I166" s="42" t="s">
        <v>1910</v>
      </c>
      <c r="J166" s="42" t="s">
        <v>1911</v>
      </c>
      <c r="K166" s="127">
        <v>45076</v>
      </c>
      <c r="L166" s="113" t="s">
        <v>318</v>
      </c>
      <c r="M166" s="42" t="s">
        <v>1719</v>
      </c>
      <c r="N166" s="42" t="s">
        <v>161</v>
      </c>
      <c r="O166" s="42" t="s">
        <v>162</v>
      </c>
      <c r="P166" s="42">
        <v>3</v>
      </c>
      <c r="Q166" s="42" t="s">
        <v>126</v>
      </c>
      <c r="R166" s="42" t="s">
        <v>1912</v>
      </c>
      <c r="S166" s="42" t="s">
        <v>1192</v>
      </c>
      <c r="T166" s="42" t="s">
        <v>1912</v>
      </c>
      <c r="U166" s="42" t="s">
        <v>110</v>
      </c>
      <c r="V166" s="42" t="s">
        <v>1913</v>
      </c>
      <c r="W166" s="42" t="s">
        <v>129</v>
      </c>
      <c r="X166" s="113">
        <v>100</v>
      </c>
      <c r="Y166" s="42" t="s">
        <v>205</v>
      </c>
      <c r="Z166" s="42" t="s">
        <v>131</v>
      </c>
      <c r="AA166" s="113" t="s">
        <v>226</v>
      </c>
      <c r="AB166" s="113" t="s">
        <v>110</v>
      </c>
      <c r="AC166" s="113" t="s">
        <v>109</v>
      </c>
      <c r="AD166" s="113" t="s">
        <v>132</v>
      </c>
      <c r="AE166" s="114">
        <v>45083</v>
      </c>
      <c r="AF166" s="114">
        <v>45266</v>
      </c>
      <c r="AG166" s="114">
        <v>46179</v>
      </c>
      <c r="AH166" s="42">
        <v>3</v>
      </c>
      <c r="AI166" s="42">
        <v>21.26</v>
      </c>
      <c r="AJ166" s="42">
        <v>23.501999999999999</v>
      </c>
      <c r="AK166" s="113" t="s">
        <v>1914</v>
      </c>
      <c r="AL166" s="113" t="s">
        <v>133</v>
      </c>
      <c r="AM166" s="113" t="s">
        <v>110</v>
      </c>
      <c r="AN166" s="42" t="s">
        <v>109</v>
      </c>
      <c r="AO166" s="113" t="s">
        <v>1910</v>
      </c>
      <c r="AP166" s="113" t="s">
        <v>110</v>
      </c>
      <c r="AQ166" s="113" t="s">
        <v>109</v>
      </c>
      <c r="AR166" s="42" t="s">
        <v>110</v>
      </c>
      <c r="AS166" s="42" t="s">
        <v>169</v>
      </c>
      <c r="AT166" t="s">
        <v>109</v>
      </c>
      <c r="AU166" s="42" t="s">
        <v>109</v>
      </c>
      <c r="AV166" s="42" t="s">
        <v>109</v>
      </c>
      <c r="AW166" s="42" t="s">
        <v>110</v>
      </c>
      <c r="AX166" s="42" t="s">
        <v>109</v>
      </c>
      <c r="AY166" s="157" t="s">
        <v>110</v>
      </c>
      <c r="AZ166" s="158" t="s">
        <v>1915</v>
      </c>
      <c r="BA166" s="113" t="s">
        <v>136</v>
      </c>
      <c r="BB166" s="113" t="s">
        <v>109</v>
      </c>
      <c r="BC166" s="42" t="s">
        <v>814</v>
      </c>
      <c r="BD166" s="115">
        <v>45082.624351851853</v>
      </c>
      <c r="BE166" s="113" t="s">
        <v>1916</v>
      </c>
      <c r="BI166">
        <v>20</v>
      </c>
      <c r="BJ166" t="s">
        <v>1474</v>
      </c>
      <c r="BK166" s="1">
        <v>44662</v>
      </c>
      <c r="BL166" t="s">
        <v>1924</v>
      </c>
      <c r="BM166" t="s">
        <v>1925</v>
      </c>
      <c r="BN166" t="s">
        <v>108</v>
      </c>
      <c r="BO166" t="s">
        <v>162</v>
      </c>
      <c r="BP166">
        <v>4.9470000000000001</v>
      </c>
      <c r="BQ166">
        <v>4.9470000000000001</v>
      </c>
      <c r="BR166" t="s">
        <v>1889</v>
      </c>
      <c r="BS166" t="s">
        <v>1926</v>
      </c>
      <c r="BT166" t="s">
        <v>631</v>
      </c>
      <c r="BU166" s="45">
        <v>45211.651469907411</v>
      </c>
    </row>
    <row r="167" spans="7:73" ht="15.75">
      <c r="G167" s="42">
        <v>750</v>
      </c>
      <c r="H167" s="113" t="s">
        <v>109</v>
      </c>
      <c r="I167" s="42" t="s">
        <v>1919</v>
      </c>
      <c r="J167" s="42" t="s">
        <v>1920</v>
      </c>
      <c r="K167" s="127">
        <v>45075</v>
      </c>
      <c r="L167" s="113" t="s">
        <v>108</v>
      </c>
      <c r="M167" s="42" t="s">
        <v>108</v>
      </c>
      <c r="N167" s="42" t="s">
        <v>124</v>
      </c>
      <c r="O167" s="42" t="s">
        <v>111</v>
      </c>
      <c r="P167" s="42">
        <v>2.86</v>
      </c>
      <c r="Q167" s="42" t="s">
        <v>126</v>
      </c>
      <c r="R167" s="42" t="s">
        <v>290</v>
      </c>
      <c r="S167" s="42" t="s">
        <v>110</v>
      </c>
      <c r="T167" s="42" t="s">
        <v>290</v>
      </c>
      <c r="U167" s="42" t="s">
        <v>110</v>
      </c>
      <c r="V167" s="42" t="s">
        <v>110</v>
      </c>
      <c r="W167" s="42" t="s">
        <v>129</v>
      </c>
      <c r="X167" s="113">
        <v>100</v>
      </c>
      <c r="Y167" s="42" t="s">
        <v>130</v>
      </c>
      <c r="Z167" s="42" t="s">
        <v>225</v>
      </c>
      <c r="AA167" s="113" t="s">
        <v>110</v>
      </c>
      <c r="AB167" s="113" t="s">
        <v>110</v>
      </c>
      <c r="AC167" s="113" t="s">
        <v>109</v>
      </c>
      <c r="AD167" s="113" t="s">
        <v>109</v>
      </c>
      <c r="AE167" s="114">
        <v>45077</v>
      </c>
      <c r="AF167" s="114"/>
      <c r="AG167" s="114">
        <v>46173</v>
      </c>
      <c r="AH167" s="42">
        <v>0.4</v>
      </c>
      <c r="AI167" s="42">
        <v>2.86</v>
      </c>
      <c r="AJ167" s="42">
        <v>3.16</v>
      </c>
      <c r="AK167" s="113" t="s">
        <v>1921</v>
      </c>
      <c r="AL167" s="113" t="s">
        <v>133</v>
      </c>
      <c r="AM167" s="113" t="s">
        <v>110</v>
      </c>
      <c r="AN167" s="42" t="s">
        <v>109</v>
      </c>
      <c r="AO167" s="113" t="s">
        <v>1919</v>
      </c>
      <c r="AP167" s="113" t="s">
        <v>110</v>
      </c>
      <c r="AQ167" s="113" t="s">
        <v>109</v>
      </c>
      <c r="AR167" s="42" t="s">
        <v>312</v>
      </c>
      <c r="AS167" s="42" t="s">
        <v>109</v>
      </c>
      <c r="AT167" t="s">
        <v>109</v>
      </c>
      <c r="AU167" s="42" t="s">
        <v>109</v>
      </c>
      <c r="AV167" s="42" t="s">
        <v>109</v>
      </c>
      <c r="AW167" s="42" t="s">
        <v>110</v>
      </c>
      <c r="AX167" s="42" t="s">
        <v>109</v>
      </c>
      <c r="AY167" s="157" t="s">
        <v>110</v>
      </c>
      <c r="AZ167" s="158" t="s">
        <v>1922</v>
      </c>
      <c r="BA167" s="113" t="s">
        <v>136</v>
      </c>
      <c r="BB167" s="113" t="s">
        <v>109</v>
      </c>
      <c r="BC167" s="42" t="s">
        <v>814</v>
      </c>
      <c r="BD167" s="115">
        <v>45082.624351851853</v>
      </c>
      <c r="BE167" s="113" t="s">
        <v>1923</v>
      </c>
      <c r="BI167">
        <v>19</v>
      </c>
      <c r="BJ167" t="s">
        <v>1474</v>
      </c>
      <c r="BK167" s="1">
        <v>44659</v>
      </c>
      <c r="BL167" t="s">
        <v>1933</v>
      </c>
      <c r="BM167" t="s">
        <v>1934</v>
      </c>
      <c r="BN167" t="s">
        <v>108</v>
      </c>
      <c r="BO167" t="s">
        <v>162</v>
      </c>
      <c r="BP167">
        <v>2.673</v>
      </c>
      <c r="BQ167">
        <v>2.673</v>
      </c>
      <c r="BR167" t="s">
        <v>126</v>
      </c>
      <c r="BS167" t="s">
        <v>1935</v>
      </c>
      <c r="BT167" t="s">
        <v>631</v>
      </c>
      <c r="BU167" s="45">
        <v>45211.651469907411</v>
      </c>
    </row>
    <row r="168" spans="7:73" ht="15.75">
      <c r="G168" s="42">
        <v>749</v>
      </c>
      <c r="H168" s="113" t="s">
        <v>109</v>
      </c>
      <c r="I168" s="42" t="s">
        <v>1927</v>
      </c>
      <c r="J168" s="42" t="s">
        <v>1928</v>
      </c>
      <c r="K168" s="127">
        <v>45075</v>
      </c>
      <c r="L168" s="113" t="s">
        <v>108</v>
      </c>
      <c r="M168" s="42" t="s">
        <v>108</v>
      </c>
      <c r="N168" s="42" t="s">
        <v>124</v>
      </c>
      <c r="O168" s="42" t="s">
        <v>111</v>
      </c>
      <c r="P168" s="42">
        <v>6.25</v>
      </c>
      <c r="Q168" s="42" t="s">
        <v>126</v>
      </c>
      <c r="R168" s="42" t="s">
        <v>876</v>
      </c>
      <c r="S168" s="42" t="s">
        <v>415</v>
      </c>
      <c r="T168" s="42" t="s">
        <v>876</v>
      </c>
      <c r="U168" s="42" t="s">
        <v>110</v>
      </c>
      <c r="V168" s="42" t="s">
        <v>812</v>
      </c>
      <c r="W168" s="42" t="s">
        <v>129</v>
      </c>
      <c r="X168" s="113">
        <v>100</v>
      </c>
      <c r="Y168" s="42" t="s">
        <v>130</v>
      </c>
      <c r="Z168" s="42" t="s">
        <v>166</v>
      </c>
      <c r="AA168" s="113" t="s">
        <v>110</v>
      </c>
      <c r="AB168" s="113" t="s">
        <v>110</v>
      </c>
      <c r="AC168" s="113" t="s">
        <v>109</v>
      </c>
      <c r="AD168" s="113" t="s">
        <v>132</v>
      </c>
      <c r="AE168" s="114">
        <v>45078</v>
      </c>
      <c r="AF168" s="114">
        <v>45261</v>
      </c>
      <c r="AG168" s="114">
        <v>46174</v>
      </c>
      <c r="AH168" s="42">
        <v>0.88</v>
      </c>
      <c r="AI168" s="42">
        <v>6.25</v>
      </c>
      <c r="AJ168" s="42">
        <v>6.9059999999999997</v>
      </c>
      <c r="AK168" s="113" t="s">
        <v>1929</v>
      </c>
      <c r="AL168" s="113" t="s">
        <v>133</v>
      </c>
      <c r="AM168" s="113" t="s">
        <v>110</v>
      </c>
      <c r="AN168" s="42" t="s">
        <v>109</v>
      </c>
      <c r="AO168" s="113" t="s">
        <v>1927</v>
      </c>
      <c r="AP168" s="113" t="s">
        <v>110</v>
      </c>
      <c r="AQ168" s="113" t="s">
        <v>109</v>
      </c>
      <c r="AR168" s="42" t="s">
        <v>1930</v>
      </c>
      <c r="AS168" s="42" t="s">
        <v>109</v>
      </c>
      <c r="AT168" t="s">
        <v>109</v>
      </c>
      <c r="AU168" s="42" t="s">
        <v>109</v>
      </c>
      <c r="AV168" s="42" t="s">
        <v>109</v>
      </c>
      <c r="AW168" s="42" t="s">
        <v>110</v>
      </c>
      <c r="AX168" s="42" t="s">
        <v>109</v>
      </c>
      <c r="AY168" s="157" t="s">
        <v>110</v>
      </c>
      <c r="AZ168" s="158" t="s">
        <v>1931</v>
      </c>
      <c r="BA168" s="113" t="s">
        <v>136</v>
      </c>
      <c r="BB168" s="113" t="s">
        <v>109</v>
      </c>
      <c r="BC168" s="42" t="s">
        <v>814</v>
      </c>
      <c r="BD168" s="115">
        <v>45082.624351851853</v>
      </c>
      <c r="BE168" s="113" t="s">
        <v>1932</v>
      </c>
      <c r="BI168">
        <v>18</v>
      </c>
      <c r="BJ168" t="s">
        <v>1474</v>
      </c>
      <c r="BK168" s="1">
        <v>44659</v>
      </c>
      <c r="BL168" t="s">
        <v>1940</v>
      </c>
      <c r="BM168" t="s">
        <v>1934</v>
      </c>
      <c r="BN168" t="s">
        <v>108</v>
      </c>
      <c r="BO168" t="s">
        <v>162</v>
      </c>
      <c r="BP168">
        <v>1.5369999999999999</v>
      </c>
      <c r="BQ168">
        <v>1.5369999999999999</v>
      </c>
      <c r="BR168" t="s">
        <v>1829</v>
      </c>
      <c r="BS168" t="s">
        <v>1941</v>
      </c>
      <c r="BT168" t="s">
        <v>631</v>
      </c>
      <c r="BU168" s="45">
        <v>45211.651469907411</v>
      </c>
    </row>
    <row r="169" spans="7:73" ht="15.75">
      <c r="G169" s="42">
        <v>748</v>
      </c>
      <c r="H169" s="113" t="s">
        <v>109</v>
      </c>
      <c r="I169" s="42" t="s">
        <v>1936</v>
      </c>
      <c r="J169" s="42" t="s">
        <v>1937</v>
      </c>
      <c r="K169" s="127">
        <v>45071</v>
      </c>
      <c r="L169" s="113" t="s">
        <v>108</v>
      </c>
      <c r="M169" s="42" t="s">
        <v>108</v>
      </c>
      <c r="N169" s="42" t="s">
        <v>110</v>
      </c>
      <c r="O169" s="42" t="s">
        <v>111</v>
      </c>
      <c r="P169" s="42">
        <v>5</v>
      </c>
      <c r="Q169" s="42" t="s">
        <v>126</v>
      </c>
      <c r="R169" s="42" t="s">
        <v>928</v>
      </c>
      <c r="S169" s="42" t="s">
        <v>110</v>
      </c>
      <c r="T169" s="42" t="s">
        <v>928</v>
      </c>
      <c r="U169" s="42" t="s">
        <v>110</v>
      </c>
      <c r="V169" s="42" t="s">
        <v>110</v>
      </c>
      <c r="W169" s="42" t="s">
        <v>129</v>
      </c>
      <c r="X169" s="113">
        <v>100</v>
      </c>
      <c r="Y169" s="42" t="s">
        <v>205</v>
      </c>
      <c r="Z169" s="42" t="s">
        <v>166</v>
      </c>
      <c r="AA169" s="113" t="s">
        <v>110</v>
      </c>
      <c r="AB169" s="113" t="s">
        <v>110</v>
      </c>
      <c r="AC169" s="113" t="s">
        <v>109</v>
      </c>
      <c r="AD169" s="113" t="s">
        <v>132</v>
      </c>
      <c r="AE169" s="114">
        <v>45076</v>
      </c>
      <c r="AF169" s="114">
        <v>45260</v>
      </c>
      <c r="AG169" s="114">
        <v>46172</v>
      </c>
      <c r="AH169" s="42">
        <v>0.71</v>
      </c>
      <c r="AI169" s="42">
        <v>5</v>
      </c>
      <c r="AJ169" s="42">
        <v>5.52</v>
      </c>
      <c r="AK169" s="113" t="s">
        <v>1938</v>
      </c>
      <c r="AL169" s="113" t="s">
        <v>133</v>
      </c>
      <c r="AM169" s="113" t="s">
        <v>110</v>
      </c>
      <c r="AN169" s="42" t="s">
        <v>109</v>
      </c>
      <c r="AO169" s="113" t="s">
        <v>1936</v>
      </c>
      <c r="AP169" s="113" t="s">
        <v>110</v>
      </c>
      <c r="AQ169" s="113" t="s">
        <v>109</v>
      </c>
      <c r="AR169" s="42" t="s">
        <v>110</v>
      </c>
      <c r="AS169" s="42" t="s">
        <v>109</v>
      </c>
      <c r="AT169" t="s">
        <v>109</v>
      </c>
      <c r="AU169" s="42" t="s">
        <v>109</v>
      </c>
      <c r="AV169" s="42" t="s">
        <v>109</v>
      </c>
      <c r="AW169" s="42" t="s">
        <v>110</v>
      </c>
      <c r="AX169" s="42" t="s">
        <v>109</v>
      </c>
      <c r="AY169" s="157" t="s">
        <v>110</v>
      </c>
      <c r="AZ169" s="158" t="s">
        <v>1205</v>
      </c>
      <c r="BA169" s="113" t="s">
        <v>136</v>
      </c>
      <c r="BB169" s="113" t="s">
        <v>109</v>
      </c>
      <c r="BC169" s="42" t="s">
        <v>814</v>
      </c>
      <c r="BD169" s="115">
        <v>45075.531087962961</v>
      </c>
      <c r="BE169" s="113" t="s">
        <v>1939</v>
      </c>
      <c r="BI169">
        <v>17</v>
      </c>
      <c r="BJ169" t="s">
        <v>105</v>
      </c>
      <c r="BK169" s="1">
        <v>44657</v>
      </c>
      <c r="BL169" t="s">
        <v>1947</v>
      </c>
      <c r="BM169" t="s">
        <v>985</v>
      </c>
      <c r="BN169" t="s">
        <v>108</v>
      </c>
      <c r="BO169" t="s">
        <v>162</v>
      </c>
      <c r="BP169">
        <v>0.5</v>
      </c>
      <c r="BQ169">
        <v>0.5</v>
      </c>
      <c r="BR169" t="s">
        <v>1948</v>
      </c>
      <c r="BS169" t="s">
        <v>1949</v>
      </c>
      <c r="BT169" t="s">
        <v>631</v>
      </c>
      <c r="BU169" s="45">
        <v>45005.509409722225</v>
      </c>
    </row>
    <row r="170" spans="7:73" ht="15.75">
      <c r="G170" s="42">
        <v>747</v>
      </c>
      <c r="H170" s="113" t="s">
        <v>109</v>
      </c>
      <c r="I170" s="42" t="s">
        <v>1942</v>
      </c>
      <c r="J170" s="42" t="s">
        <v>1943</v>
      </c>
      <c r="K170" s="127">
        <v>45071</v>
      </c>
      <c r="L170" s="113" t="s">
        <v>108</v>
      </c>
      <c r="M170" s="42" t="s">
        <v>108</v>
      </c>
      <c r="N170" s="42" t="s">
        <v>124</v>
      </c>
      <c r="O170" s="42" t="s">
        <v>111</v>
      </c>
      <c r="P170" s="42">
        <v>2.2000000000000002</v>
      </c>
      <c r="Q170" s="42" t="s">
        <v>126</v>
      </c>
      <c r="R170" s="42" t="s">
        <v>910</v>
      </c>
      <c r="S170" s="42" t="s">
        <v>110</v>
      </c>
      <c r="T170" s="42" t="s">
        <v>110</v>
      </c>
      <c r="U170" s="42" t="s">
        <v>110</v>
      </c>
      <c r="V170" s="42" t="s">
        <v>110</v>
      </c>
      <c r="W170" s="42" t="s">
        <v>129</v>
      </c>
      <c r="X170" s="113">
        <v>100</v>
      </c>
      <c r="Y170" s="42" t="s">
        <v>205</v>
      </c>
      <c r="Z170" s="42" t="s">
        <v>166</v>
      </c>
      <c r="AA170" s="113" t="s">
        <v>110</v>
      </c>
      <c r="AB170" s="113" t="s">
        <v>110</v>
      </c>
      <c r="AC170" s="113" t="s">
        <v>109</v>
      </c>
      <c r="AD170" s="113" t="s">
        <v>192</v>
      </c>
      <c r="AE170" s="114">
        <v>45076</v>
      </c>
      <c r="AF170" s="114">
        <v>45442</v>
      </c>
      <c r="AG170" s="114">
        <v>46172</v>
      </c>
      <c r="AH170" s="42">
        <v>0.31</v>
      </c>
      <c r="AI170" s="42">
        <v>2.2000000000000002</v>
      </c>
      <c r="AJ170" s="42">
        <v>2.4289999999999998</v>
      </c>
      <c r="AK170" s="113" t="s">
        <v>1944</v>
      </c>
      <c r="AL170" s="113" t="s">
        <v>133</v>
      </c>
      <c r="AM170" s="113" t="s">
        <v>110</v>
      </c>
      <c r="AN170" s="42" t="s">
        <v>109</v>
      </c>
      <c r="AO170" s="113" t="s">
        <v>1942</v>
      </c>
      <c r="AP170" s="113" t="s">
        <v>110</v>
      </c>
      <c r="AQ170" s="113" t="s">
        <v>109</v>
      </c>
      <c r="AR170" s="42" t="s">
        <v>110</v>
      </c>
      <c r="AS170" s="42" t="s">
        <v>109</v>
      </c>
      <c r="AT170" t="s">
        <v>109</v>
      </c>
      <c r="AU170" s="42" t="s">
        <v>109</v>
      </c>
      <c r="AV170" s="42" t="s">
        <v>109</v>
      </c>
      <c r="AW170" s="42" t="s">
        <v>110</v>
      </c>
      <c r="AX170" s="42" t="s">
        <v>109</v>
      </c>
      <c r="AY170" s="157" t="s">
        <v>110</v>
      </c>
      <c r="AZ170" s="158" t="s">
        <v>1945</v>
      </c>
      <c r="BA170" s="113" t="s">
        <v>136</v>
      </c>
      <c r="BB170" s="113" t="s">
        <v>109</v>
      </c>
      <c r="BC170" s="42" t="s">
        <v>523</v>
      </c>
      <c r="BD170" s="115">
        <v>45089.767928240741</v>
      </c>
      <c r="BE170" s="113" t="s">
        <v>1946</v>
      </c>
      <c r="BI170">
        <v>16</v>
      </c>
      <c r="BJ170" t="s">
        <v>1474</v>
      </c>
      <c r="BK170" s="1">
        <v>44642</v>
      </c>
      <c r="BL170" t="s">
        <v>1953</v>
      </c>
      <c r="BM170" t="s">
        <v>1954</v>
      </c>
      <c r="BN170" t="s">
        <v>108</v>
      </c>
      <c r="BO170" t="s">
        <v>162</v>
      </c>
      <c r="BP170">
        <v>7.2859999999999996</v>
      </c>
      <c r="BQ170">
        <v>7.2859999999999996</v>
      </c>
      <c r="BR170" t="s">
        <v>1955</v>
      </c>
      <c r="BS170" t="s">
        <v>1956</v>
      </c>
      <c r="BT170" t="s">
        <v>631</v>
      </c>
      <c r="BU170" s="45">
        <v>45211.651469907411</v>
      </c>
    </row>
    <row r="171" spans="7:73" ht="15.75">
      <c r="G171" s="42">
        <v>746</v>
      </c>
      <c r="H171" s="113" t="s">
        <v>109</v>
      </c>
      <c r="I171" s="42" t="s">
        <v>1942</v>
      </c>
      <c r="J171" s="42" t="s">
        <v>1950</v>
      </c>
      <c r="K171" s="127">
        <v>45071</v>
      </c>
      <c r="L171" s="113" t="s">
        <v>108</v>
      </c>
      <c r="M171" s="42" t="s">
        <v>108</v>
      </c>
      <c r="N171" s="42" t="s">
        <v>124</v>
      </c>
      <c r="O171" s="42" t="s">
        <v>111</v>
      </c>
      <c r="P171" s="42">
        <v>3.87</v>
      </c>
      <c r="Q171" s="42" t="s">
        <v>126</v>
      </c>
      <c r="R171" s="42" t="s">
        <v>397</v>
      </c>
      <c r="S171" s="42" t="s">
        <v>110</v>
      </c>
      <c r="T171" s="42" t="s">
        <v>110</v>
      </c>
      <c r="U171" s="42" t="s">
        <v>110</v>
      </c>
      <c r="V171" s="42" t="s">
        <v>110</v>
      </c>
      <c r="W171" s="42" t="s">
        <v>129</v>
      </c>
      <c r="X171" s="113">
        <v>100</v>
      </c>
      <c r="Y171" s="42" t="s">
        <v>130</v>
      </c>
      <c r="Z171" s="42" t="s">
        <v>166</v>
      </c>
      <c r="AA171" s="113" t="s">
        <v>110</v>
      </c>
      <c r="AB171" s="113" t="s">
        <v>110</v>
      </c>
      <c r="AC171" s="113" t="s">
        <v>109</v>
      </c>
      <c r="AD171" s="113" t="s">
        <v>132</v>
      </c>
      <c r="AE171" s="114">
        <v>45076</v>
      </c>
      <c r="AF171" s="114">
        <v>45260</v>
      </c>
      <c r="AG171" s="114">
        <v>46172</v>
      </c>
      <c r="AH171" s="42">
        <v>0.55000000000000004</v>
      </c>
      <c r="AI171" s="42">
        <v>3.87</v>
      </c>
      <c r="AJ171" s="42">
        <v>4.2720000000000002</v>
      </c>
      <c r="AK171" s="113" t="s">
        <v>1944</v>
      </c>
      <c r="AL171" s="113" t="s">
        <v>133</v>
      </c>
      <c r="AM171" s="113" t="s">
        <v>110</v>
      </c>
      <c r="AN171" s="42" t="s">
        <v>109</v>
      </c>
      <c r="AO171" s="113" t="s">
        <v>1942</v>
      </c>
      <c r="AP171" s="113" t="s">
        <v>110</v>
      </c>
      <c r="AQ171" s="113" t="s">
        <v>109</v>
      </c>
      <c r="AR171" s="42" t="s">
        <v>1951</v>
      </c>
      <c r="AS171" s="42" t="s">
        <v>109</v>
      </c>
      <c r="AT171" t="s">
        <v>109</v>
      </c>
      <c r="AU171" s="42" t="s">
        <v>109</v>
      </c>
      <c r="AV171" s="42" t="s">
        <v>109</v>
      </c>
      <c r="AW171" s="42" t="s">
        <v>110</v>
      </c>
      <c r="AX171" s="42" t="s">
        <v>109</v>
      </c>
      <c r="AY171" s="157" t="s">
        <v>110</v>
      </c>
      <c r="AZ171" s="158" t="s">
        <v>1945</v>
      </c>
      <c r="BA171" s="113" t="s">
        <v>136</v>
      </c>
      <c r="BB171" s="113" t="s">
        <v>109</v>
      </c>
      <c r="BC171" s="42" t="s">
        <v>814</v>
      </c>
      <c r="BD171" s="115">
        <v>45075.531087962961</v>
      </c>
      <c r="BE171" s="113" t="s">
        <v>1952</v>
      </c>
      <c r="BI171">
        <v>15</v>
      </c>
      <c r="BJ171" t="s">
        <v>1474</v>
      </c>
      <c r="BK171" s="1">
        <v>44642</v>
      </c>
      <c r="BL171" t="s">
        <v>1962</v>
      </c>
      <c r="BM171" t="s">
        <v>1954</v>
      </c>
      <c r="BN171" t="s">
        <v>108</v>
      </c>
      <c r="BO171" t="s">
        <v>111</v>
      </c>
      <c r="BP171">
        <v>15.9</v>
      </c>
      <c r="BQ171">
        <v>2.496</v>
      </c>
      <c r="BR171" t="s">
        <v>1955</v>
      </c>
      <c r="BS171" t="s">
        <v>1963</v>
      </c>
      <c r="BT171" t="s">
        <v>631</v>
      </c>
      <c r="BU171" s="45">
        <v>45211.651469907411</v>
      </c>
    </row>
    <row r="172" spans="7:73" ht="15.75">
      <c r="G172" s="42">
        <v>745</v>
      </c>
      <c r="H172" s="113" t="s">
        <v>109</v>
      </c>
      <c r="I172" s="42" t="s">
        <v>1957</v>
      </c>
      <c r="J172" s="42" t="s">
        <v>1958</v>
      </c>
      <c r="K172" s="127">
        <v>45071</v>
      </c>
      <c r="L172" s="113" t="s">
        <v>108</v>
      </c>
      <c r="M172" s="42" t="s">
        <v>108</v>
      </c>
      <c r="N172" s="42" t="s">
        <v>124</v>
      </c>
      <c r="O172" s="42" t="s">
        <v>111</v>
      </c>
      <c r="P172" s="42">
        <v>2.48</v>
      </c>
      <c r="Q172" s="42" t="s">
        <v>1503</v>
      </c>
      <c r="R172" s="42" t="s">
        <v>224</v>
      </c>
      <c r="S172" s="42" t="s">
        <v>1023</v>
      </c>
      <c r="T172" s="42" t="s">
        <v>224</v>
      </c>
      <c r="U172" s="42" t="s">
        <v>110</v>
      </c>
      <c r="V172" s="42" t="s">
        <v>1212</v>
      </c>
      <c r="W172" s="42" t="s">
        <v>129</v>
      </c>
      <c r="X172" s="113">
        <v>100</v>
      </c>
      <c r="Y172" s="42" t="s">
        <v>130</v>
      </c>
      <c r="Z172" s="42" t="s">
        <v>166</v>
      </c>
      <c r="AA172" s="113" t="s">
        <v>226</v>
      </c>
      <c r="AB172" s="113" t="s">
        <v>110</v>
      </c>
      <c r="AC172" s="113" t="s">
        <v>109</v>
      </c>
      <c r="AD172" s="113" t="s">
        <v>132</v>
      </c>
      <c r="AE172" s="114">
        <v>45077</v>
      </c>
      <c r="AF172" s="114">
        <v>45260</v>
      </c>
      <c r="AG172" s="114">
        <v>45992</v>
      </c>
      <c r="AH172" s="42">
        <v>0.35</v>
      </c>
      <c r="AI172" s="42">
        <v>2.48</v>
      </c>
      <c r="AJ172" s="42">
        <v>2.738</v>
      </c>
      <c r="AK172" s="113" t="s">
        <v>1959</v>
      </c>
      <c r="AL172" s="113" t="s">
        <v>133</v>
      </c>
      <c r="AM172" s="113" t="s">
        <v>110</v>
      </c>
      <c r="AN172" s="42" t="s">
        <v>109</v>
      </c>
      <c r="AO172" s="113" t="s">
        <v>1957</v>
      </c>
      <c r="AP172" s="113" t="s">
        <v>110</v>
      </c>
      <c r="AQ172" s="113" t="s">
        <v>109</v>
      </c>
      <c r="AR172" s="42" t="s">
        <v>407</v>
      </c>
      <c r="AS172" s="42" t="s">
        <v>109</v>
      </c>
      <c r="AT172" t="s">
        <v>109</v>
      </c>
      <c r="AU172" s="42" t="s">
        <v>109</v>
      </c>
      <c r="AV172" s="42" t="s">
        <v>109</v>
      </c>
      <c r="AW172" s="42" t="s">
        <v>110</v>
      </c>
      <c r="AX172" s="42" t="s">
        <v>109</v>
      </c>
      <c r="AY172" s="157" t="s">
        <v>110</v>
      </c>
      <c r="AZ172" s="158" t="s">
        <v>1960</v>
      </c>
      <c r="BA172" s="113" t="s">
        <v>136</v>
      </c>
      <c r="BB172" s="113" t="s">
        <v>109</v>
      </c>
      <c r="BC172" s="42" t="s">
        <v>814</v>
      </c>
      <c r="BD172" s="115">
        <v>45075.531087962961</v>
      </c>
      <c r="BE172" s="113" t="s">
        <v>1961</v>
      </c>
      <c r="BI172">
        <v>14</v>
      </c>
      <c r="BJ172" t="s">
        <v>1599</v>
      </c>
      <c r="BK172" s="1">
        <v>44642</v>
      </c>
      <c r="BL172" t="s">
        <v>1970</v>
      </c>
      <c r="BM172" t="s">
        <v>1601</v>
      </c>
      <c r="BN172" t="s">
        <v>108</v>
      </c>
      <c r="BO172" t="s">
        <v>111</v>
      </c>
      <c r="BP172">
        <v>50</v>
      </c>
      <c r="BQ172">
        <v>7.85</v>
      </c>
      <c r="BR172" t="s">
        <v>1829</v>
      </c>
      <c r="BS172" t="s">
        <v>1971</v>
      </c>
      <c r="BT172" t="s">
        <v>631</v>
      </c>
      <c r="BU172" s="45">
        <v>45211.651469907411</v>
      </c>
    </row>
    <row r="173" spans="7:73" ht="15.75">
      <c r="G173" s="42">
        <v>744</v>
      </c>
      <c r="H173" s="113" t="s">
        <v>109</v>
      </c>
      <c r="I173" s="42" t="s">
        <v>1964</v>
      </c>
      <c r="J173" s="42" t="s">
        <v>1965</v>
      </c>
      <c r="K173" s="127">
        <v>45071</v>
      </c>
      <c r="L173" s="113" t="s">
        <v>108</v>
      </c>
      <c r="M173" s="42" t="s">
        <v>108</v>
      </c>
      <c r="N173" s="42" t="s">
        <v>110</v>
      </c>
      <c r="O173" s="42" t="s">
        <v>111</v>
      </c>
      <c r="P173" s="42">
        <v>5.6</v>
      </c>
      <c r="Q173" s="42" t="s">
        <v>126</v>
      </c>
      <c r="R173" s="42" t="s">
        <v>290</v>
      </c>
      <c r="S173" s="42" t="s">
        <v>110</v>
      </c>
      <c r="T173" s="42" t="s">
        <v>290</v>
      </c>
      <c r="U173" s="42" t="s">
        <v>110</v>
      </c>
      <c r="V173" s="42" t="s">
        <v>110</v>
      </c>
      <c r="W173" s="42" t="s">
        <v>129</v>
      </c>
      <c r="X173" s="113">
        <v>100</v>
      </c>
      <c r="Y173" s="42" t="s">
        <v>180</v>
      </c>
      <c r="Z173" s="42" t="s">
        <v>166</v>
      </c>
      <c r="AA173" s="113" t="s">
        <v>110</v>
      </c>
      <c r="AB173" s="113" t="s">
        <v>110</v>
      </c>
      <c r="AC173" s="113" t="s">
        <v>109</v>
      </c>
      <c r="AD173" s="113" t="s">
        <v>192</v>
      </c>
      <c r="AE173" s="114">
        <v>45078</v>
      </c>
      <c r="AF173" s="114">
        <v>45444</v>
      </c>
      <c r="AG173" s="114">
        <v>46174</v>
      </c>
      <c r="AH173" s="42">
        <v>0.8</v>
      </c>
      <c r="AI173" s="42">
        <v>5.6</v>
      </c>
      <c r="AJ173" s="42">
        <v>6.1820000000000004</v>
      </c>
      <c r="AK173" s="113" t="s">
        <v>1966</v>
      </c>
      <c r="AL173" s="113" t="s">
        <v>167</v>
      </c>
      <c r="AM173" s="113" t="s">
        <v>110</v>
      </c>
      <c r="AN173" s="42" t="s">
        <v>109</v>
      </c>
      <c r="AO173" s="113" t="s">
        <v>1967</v>
      </c>
      <c r="AP173" s="113" t="s">
        <v>1964</v>
      </c>
      <c r="AQ173" s="113" t="s">
        <v>109</v>
      </c>
      <c r="AR173" s="42" t="s">
        <v>110</v>
      </c>
      <c r="AS173" s="42" t="s">
        <v>109</v>
      </c>
      <c r="AT173" t="s">
        <v>109</v>
      </c>
      <c r="AU173" s="42" t="s">
        <v>109</v>
      </c>
      <c r="AV173" s="42" t="s">
        <v>109</v>
      </c>
      <c r="AW173" s="42" t="s">
        <v>110</v>
      </c>
      <c r="AX173" s="42" t="s">
        <v>109</v>
      </c>
      <c r="AY173" s="157" t="s">
        <v>110</v>
      </c>
      <c r="AZ173" s="158" t="s">
        <v>1968</v>
      </c>
      <c r="BA173" s="113" t="s">
        <v>136</v>
      </c>
      <c r="BB173" s="113" t="s">
        <v>109</v>
      </c>
      <c r="BC173" s="42" t="s">
        <v>814</v>
      </c>
      <c r="BD173" s="115">
        <v>45075.531087962961</v>
      </c>
      <c r="BE173" s="113" t="s">
        <v>1969</v>
      </c>
      <c r="BI173">
        <v>13</v>
      </c>
      <c r="BJ173" t="s">
        <v>105</v>
      </c>
      <c r="BK173" s="1">
        <v>44621</v>
      </c>
      <c r="BL173" t="s">
        <v>1978</v>
      </c>
      <c r="BM173" t="s">
        <v>855</v>
      </c>
      <c r="BN173" t="s">
        <v>108</v>
      </c>
      <c r="BO173" t="s">
        <v>162</v>
      </c>
      <c r="BP173">
        <v>2</v>
      </c>
      <c r="BQ173">
        <v>2</v>
      </c>
      <c r="BR173" t="s">
        <v>1979</v>
      </c>
      <c r="BS173" t="s">
        <v>1980</v>
      </c>
      <c r="BT173" t="s">
        <v>631</v>
      </c>
      <c r="BU173" s="45">
        <v>45005.509409722225</v>
      </c>
    </row>
    <row r="174" spans="7:73" ht="15.75">
      <c r="G174" s="42">
        <v>743</v>
      </c>
      <c r="H174" s="113" t="s">
        <v>109</v>
      </c>
      <c r="I174" s="42" t="s">
        <v>1972</v>
      </c>
      <c r="J174" s="42" t="s">
        <v>1973</v>
      </c>
      <c r="K174" s="127">
        <v>45071</v>
      </c>
      <c r="L174" s="113" t="s">
        <v>108</v>
      </c>
      <c r="M174" s="42" t="s">
        <v>1719</v>
      </c>
      <c r="N174" s="42" t="s">
        <v>161</v>
      </c>
      <c r="O174" s="42" t="s">
        <v>111</v>
      </c>
      <c r="P174" s="42">
        <v>20.399999999999999</v>
      </c>
      <c r="Q174" s="42" t="s">
        <v>126</v>
      </c>
      <c r="R174" s="42" t="s">
        <v>1974</v>
      </c>
      <c r="S174" s="42" t="s">
        <v>1894</v>
      </c>
      <c r="T174" s="42" t="s">
        <v>1974</v>
      </c>
      <c r="U174" s="42" t="s">
        <v>110</v>
      </c>
      <c r="V174" s="42" t="s">
        <v>1212</v>
      </c>
      <c r="W174" s="42" t="s">
        <v>129</v>
      </c>
      <c r="X174" s="113">
        <v>100</v>
      </c>
      <c r="Y174" s="42" t="s">
        <v>205</v>
      </c>
      <c r="Z174" s="42" t="s">
        <v>166</v>
      </c>
      <c r="AA174" s="113" t="s">
        <v>110</v>
      </c>
      <c r="AB174" s="113" t="s">
        <v>110</v>
      </c>
      <c r="AC174" s="113" t="s">
        <v>109</v>
      </c>
      <c r="AD174" s="113" t="s">
        <v>192</v>
      </c>
      <c r="AE174" s="114">
        <v>45078</v>
      </c>
      <c r="AF174" s="114">
        <v>45444</v>
      </c>
      <c r="AG174" s="114">
        <v>46174</v>
      </c>
      <c r="AH174" s="42">
        <v>2.9</v>
      </c>
      <c r="AI174" s="42">
        <v>20.399999999999999</v>
      </c>
      <c r="AJ174" s="42">
        <v>22.521999999999998</v>
      </c>
      <c r="AK174" s="113" t="s">
        <v>1975</v>
      </c>
      <c r="AL174" s="113" t="s">
        <v>133</v>
      </c>
      <c r="AM174" s="113" t="s">
        <v>110</v>
      </c>
      <c r="AN174" s="42" t="s">
        <v>109</v>
      </c>
      <c r="AO174" s="113" t="s">
        <v>1972</v>
      </c>
      <c r="AP174" s="113" t="s">
        <v>110</v>
      </c>
      <c r="AQ174" s="113" t="s">
        <v>109</v>
      </c>
      <c r="AR174" s="42" t="s">
        <v>110</v>
      </c>
      <c r="AS174" s="42" t="s">
        <v>109</v>
      </c>
      <c r="AT174" t="s">
        <v>109</v>
      </c>
      <c r="AU174" s="42" t="s">
        <v>109</v>
      </c>
      <c r="AV174" s="42" t="s">
        <v>109</v>
      </c>
      <c r="AW174" s="42" t="s">
        <v>110</v>
      </c>
      <c r="AX174" s="42" t="s">
        <v>109</v>
      </c>
      <c r="AY174" s="157" t="s">
        <v>110</v>
      </c>
      <c r="AZ174" s="158" t="s">
        <v>1976</v>
      </c>
      <c r="BA174" s="113" t="s">
        <v>136</v>
      </c>
      <c r="BB174" s="113" t="s">
        <v>109</v>
      </c>
      <c r="BC174" s="42" t="s">
        <v>814</v>
      </c>
      <c r="BD174" s="115">
        <v>45075.531087962961</v>
      </c>
      <c r="BE174" s="113" t="s">
        <v>1977</v>
      </c>
      <c r="BI174">
        <v>12</v>
      </c>
      <c r="BJ174" t="s">
        <v>105</v>
      </c>
      <c r="BK174" s="1">
        <v>44615</v>
      </c>
      <c r="BL174" t="s">
        <v>1985</v>
      </c>
      <c r="BM174" t="s">
        <v>1350</v>
      </c>
      <c r="BN174" t="s">
        <v>108</v>
      </c>
      <c r="BO174" t="s">
        <v>162</v>
      </c>
      <c r="BP174">
        <v>1.1499999999999999</v>
      </c>
      <c r="BQ174">
        <v>1.1499999999999999</v>
      </c>
      <c r="BR174" t="s">
        <v>1986</v>
      </c>
      <c r="BS174" t="s">
        <v>1987</v>
      </c>
      <c r="BT174" t="s">
        <v>631</v>
      </c>
      <c r="BU174" s="45">
        <v>45005.509409722225</v>
      </c>
    </row>
    <row r="175" spans="7:73" ht="15.75">
      <c r="G175" s="42">
        <v>742</v>
      </c>
      <c r="H175" s="113" t="s">
        <v>109</v>
      </c>
      <c r="I175" s="42" t="s">
        <v>1548</v>
      </c>
      <c r="J175" s="42" t="s">
        <v>1981</v>
      </c>
      <c r="K175" s="127">
        <v>45070</v>
      </c>
      <c r="L175" s="113" t="s">
        <v>108</v>
      </c>
      <c r="M175" s="42" t="s">
        <v>108</v>
      </c>
      <c r="N175" s="42" t="s">
        <v>124</v>
      </c>
      <c r="O175" s="42" t="s">
        <v>162</v>
      </c>
      <c r="P175" s="42">
        <v>0.46400000000000002</v>
      </c>
      <c r="Q175" s="42" t="s">
        <v>126</v>
      </c>
      <c r="R175" s="42" t="s">
        <v>514</v>
      </c>
      <c r="S175" s="42" t="s">
        <v>110</v>
      </c>
      <c r="T175" s="42" t="s">
        <v>110</v>
      </c>
      <c r="U175" s="42" t="s">
        <v>110</v>
      </c>
      <c r="V175" s="42" t="s">
        <v>110</v>
      </c>
      <c r="W175" s="42" t="s">
        <v>129</v>
      </c>
      <c r="X175" s="113">
        <v>100</v>
      </c>
      <c r="Y175" s="42" t="s">
        <v>180</v>
      </c>
      <c r="Z175" s="42" t="s">
        <v>166</v>
      </c>
      <c r="AA175" s="113" t="s">
        <v>110</v>
      </c>
      <c r="AB175" s="113" t="s">
        <v>110</v>
      </c>
      <c r="AC175" s="113" t="s">
        <v>109</v>
      </c>
      <c r="AD175" s="113" t="s">
        <v>132</v>
      </c>
      <c r="AE175" s="114">
        <v>45076</v>
      </c>
      <c r="AF175" s="114">
        <v>45260</v>
      </c>
      <c r="AG175" s="114">
        <v>46172</v>
      </c>
      <c r="AH175" s="42">
        <v>0.46</v>
      </c>
      <c r="AI175" s="42">
        <v>3.27</v>
      </c>
      <c r="AJ175" s="42">
        <v>3.633</v>
      </c>
      <c r="AK175" s="113" t="s">
        <v>1550</v>
      </c>
      <c r="AL175" s="113" t="s">
        <v>430</v>
      </c>
      <c r="AM175" s="113" t="s">
        <v>110</v>
      </c>
      <c r="AN175" s="42" t="s">
        <v>109</v>
      </c>
      <c r="AO175" s="113" t="s">
        <v>1982</v>
      </c>
      <c r="AP175" s="113" t="s">
        <v>1548</v>
      </c>
      <c r="AQ175" s="113" t="s">
        <v>109</v>
      </c>
      <c r="AR175" s="42" t="s">
        <v>110</v>
      </c>
      <c r="AS175" s="42" t="s">
        <v>109</v>
      </c>
      <c r="AT175" t="s">
        <v>109</v>
      </c>
      <c r="AU175" s="42" t="s">
        <v>109</v>
      </c>
      <c r="AV175" s="42" t="s">
        <v>109</v>
      </c>
      <c r="AW175" s="42" t="s">
        <v>110</v>
      </c>
      <c r="AX175" s="42" t="s">
        <v>109</v>
      </c>
      <c r="AY175" s="157" t="s">
        <v>110</v>
      </c>
      <c r="AZ175" s="158" t="s">
        <v>1983</v>
      </c>
      <c r="BA175" s="113" t="s">
        <v>136</v>
      </c>
      <c r="BB175" s="113" t="s">
        <v>109</v>
      </c>
      <c r="BC175" s="42" t="s">
        <v>814</v>
      </c>
      <c r="BD175" s="115">
        <v>45075.531087962961</v>
      </c>
      <c r="BE175" s="113" t="s">
        <v>1984</v>
      </c>
      <c r="BI175">
        <v>11</v>
      </c>
      <c r="BJ175" t="s">
        <v>1599</v>
      </c>
      <c r="BK175" s="1">
        <v>44613</v>
      </c>
      <c r="BL175" t="s">
        <v>1993</v>
      </c>
      <c r="BM175" t="s">
        <v>1601</v>
      </c>
      <c r="BN175" t="s">
        <v>108</v>
      </c>
      <c r="BO175" t="s">
        <v>111</v>
      </c>
      <c r="BP175">
        <v>150</v>
      </c>
      <c r="BQ175">
        <v>23.7</v>
      </c>
      <c r="BR175" t="s">
        <v>149</v>
      </c>
      <c r="BS175" t="s">
        <v>1994</v>
      </c>
      <c r="BT175" t="s">
        <v>631</v>
      </c>
      <c r="BU175" s="45">
        <v>45211.651469907411</v>
      </c>
    </row>
    <row r="176" spans="7:73" ht="15.75">
      <c r="G176" s="42">
        <v>741</v>
      </c>
      <c r="H176" s="113" t="s">
        <v>109</v>
      </c>
      <c r="I176" s="42" t="s">
        <v>1988</v>
      </c>
      <c r="J176" s="42" t="s">
        <v>1989</v>
      </c>
      <c r="K176" s="127">
        <v>45070</v>
      </c>
      <c r="L176" s="113" t="s">
        <v>108</v>
      </c>
      <c r="M176" s="42" t="s">
        <v>108</v>
      </c>
      <c r="N176" s="42" t="s">
        <v>161</v>
      </c>
      <c r="O176" s="42" t="s">
        <v>111</v>
      </c>
      <c r="P176" s="42">
        <v>15</v>
      </c>
      <c r="Q176" s="42" t="s">
        <v>126</v>
      </c>
      <c r="R176" s="42" t="s">
        <v>671</v>
      </c>
      <c r="S176" s="42" t="s">
        <v>1873</v>
      </c>
      <c r="T176" s="42" t="s">
        <v>671</v>
      </c>
      <c r="U176" s="42" t="s">
        <v>110</v>
      </c>
      <c r="V176" s="42" t="s">
        <v>1288</v>
      </c>
      <c r="W176" s="42" t="s">
        <v>129</v>
      </c>
      <c r="X176" s="113">
        <v>100</v>
      </c>
      <c r="Y176" s="42" t="s">
        <v>205</v>
      </c>
      <c r="Z176" s="42" t="s">
        <v>166</v>
      </c>
      <c r="AA176" s="113" t="s">
        <v>110</v>
      </c>
      <c r="AB176" s="113" t="s">
        <v>110</v>
      </c>
      <c r="AC176" s="113" t="s">
        <v>109</v>
      </c>
      <c r="AD176" s="113" t="s">
        <v>132</v>
      </c>
      <c r="AE176" s="114">
        <v>45075</v>
      </c>
      <c r="AF176" s="114">
        <v>46355</v>
      </c>
      <c r="AG176" s="114">
        <v>46171</v>
      </c>
      <c r="AH176" s="42">
        <v>2.13</v>
      </c>
      <c r="AI176" s="42">
        <v>15</v>
      </c>
      <c r="AJ176" s="42">
        <v>16.62</v>
      </c>
      <c r="AK176" s="113" t="s">
        <v>1990</v>
      </c>
      <c r="AL176" s="113" t="s">
        <v>133</v>
      </c>
      <c r="AM176" s="113" t="s">
        <v>110</v>
      </c>
      <c r="AN176" s="42" t="s">
        <v>109</v>
      </c>
      <c r="AO176" s="113" t="s">
        <v>1988</v>
      </c>
      <c r="AP176" s="113" t="s">
        <v>110</v>
      </c>
      <c r="AQ176" s="113" t="s">
        <v>109</v>
      </c>
      <c r="AR176" s="42" t="s">
        <v>110</v>
      </c>
      <c r="AS176" s="42" t="s">
        <v>109</v>
      </c>
      <c r="AT176" t="s">
        <v>109</v>
      </c>
      <c r="AU176" s="42" t="s">
        <v>109</v>
      </c>
      <c r="AV176" s="42" t="s">
        <v>109</v>
      </c>
      <c r="AW176" s="42" t="s">
        <v>110</v>
      </c>
      <c r="AX176" s="42" t="s">
        <v>109</v>
      </c>
      <c r="AY176" s="157" t="s">
        <v>110</v>
      </c>
      <c r="AZ176" s="158" t="s">
        <v>1991</v>
      </c>
      <c r="BA176" s="113" t="s">
        <v>136</v>
      </c>
      <c r="BB176" s="113" t="s">
        <v>109</v>
      </c>
      <c r="BC176" s="42" t="s">
        <v>814</v>
      </c>
      <c r="BD176" s="115">
        <v>45075.531087962961</v>
      </c>
      <c r="BE176" s="113" t="s">
        <v>1992</v>
      </c>
      <c r="BI176">
        <v>10</v>
      </c>
      <c r="BJ176" t="s">
        <v>1599</v>
      </c>
      <c r="BK176" s="1">
        <v>44613</v>
      </c>
      <c r="BL176" t="s">
        <v>2000</v>
      </c>
      <c r="BM176" t="s">
        <v>1601</v>
      </c>
      <c r="BN176" t="s">
        <v>108</v>
      </c>
      <c r="BO176" t="s">
        <v>111</v>
      </c>
      <c r="BP176">
        <v>100</v>
      </c>
      <c r="BQ176">
        <v>15.8</v>
      </c>
      <c r="BR176" t="s">
        <v>1979</v>
      </c>
      <c r="BS176" t="s">
        <v>2001</v>
      </c>
      <c r="BT176" t="s">
        <v>631</v>
      </c>
      <c r="BU176" s="45">
        <v>45211.651469907411</v>
      </c>
    </row>
    <row r="177" spans="7:73" ht="15.75">
      <c r="G177" s="42">
        <v>740</v>
      </c>
      <c r="H177" s="113" t="s">
        <v>109</v>
      </c>
      <c r="I177" s="42" t="s">
        <v>1995</v>
      </c>
      <c r="J177" s="42" t="s">
        <v>1996</v>
      </c>
      <c r="K177" s="127">
        <v>45070</v>
      </c>
      <c r="L177" s="113" t="s">
        <v>108</v>
      </c>
      <c r="M177" s="42" t="s">
        <v>108</v>
      </c>
      <c r="N177" s="42" t="s">
        <v>110</v>
      </c>
      <c r="O177" s="42" t="s">
        <v>162</v>
      </c>
      <c r="P177" s="42">
        <v>0.4</v>
      </c>
      <c r="Q177" s="42" t="s">
        <v>149</v>
      </c>
      <c r="R177" s="42" t="s">
        <v>1510</v>
      </c>
      <c r="S177" s="42" t="s">
        <v>110</v>
      </c>
      <c r="T177" s="42" t="s">
        <v>110</v>
      </c>
      <c r="U177" s="42" t="s">
        <v>110</v>
      </c>
      <c r="V177" s="42" t="s">
        <v>110</v>
      </c>
      <c r="W177" s="42" t="s">
        <v>129</v>
      </c>
      <c r="X177" s="113">
        <v>100</v>
      </c>
      <c r="Y177" s="42" t="s">
        <v>205</v>
      </c>
      <c r="Z177" s="42" t="s">
        <v>131</v>
      </c>
      <c r="AA177" s="113" t="s">
        <v>110</v>
      </c>
      <c r="AB177" s="113" t="s">
        <v>110</v>
      </c>
      <c r="AC177" s="113" t="s">
        <v>109</v>
      </c>
      <c r="AD177" s="113" t="s">
        <v>132</v>
      </c>
      <c r="AE177" s="114">
        <v>45082</v>
      </c>
      <c r="AF177" s="114">
        <v>45265</v>
      </c>
      <c r="AG177" s="114">
        <v>45446</v>
      </c>
      <c r="AH177" s="42">
        <v>0.4</v>
      </c>
      <c r="AI177" s="42">
        <v>2.82</v>
      </c>
      <c r="AJ177" s="42">
        <v>3.1320000000000001</v>
      </c>
      <c r="AK177" s="113" t="s">
        <v>1997</v>
      </c>
      <c r="AL177" s="113" t="s">
        <v>133</v>
      </c>
      <c r="AM177" s="113" t="s">
        <v>110</v>
      </c>
      <c r="AN177" s="42" t="s">
        <v>109</v>
      </c>
      <c r="AO177" s="113" t="s">
        <v>1998</v>
      </c>
      <c r="AP177" s="113" t="s">
        <v>110</v>
      </c>
      <c r="AQ177" s="113" t="s">
        <v>109</v>
      </c>
      <c r="AR177" s="42" t="s">
        <v>110</v>
      </c>
      <c r="AS177" s="42" t="s">
        <v>109</v>
      </c>
      <c r="AT177" t="s">
        <v>109</v>
      </c>
      <c r="AU177" s="42" t="s">
        <v>109</v>
      </c>
      <c r="AV177" s="42" t="s">
        <v>182</v>
      </c>
      <c r="AW177" s="42" t="s">
        <v>110</v>
      </c>
      <c r="AX177" s="42" t="s">
        <v>109</v>
      </c>
      <c r="AY177" s="157" t="s">
        <v>110</v>
      </c>
      <c r="AZ177" s="158" t="s">
        <v>109</v>
      </c>
      <c r="BA177" s="113" t="s">
        <v>136</v>
      </c>
      <c r="BB177" s="113" t="s">
        <v>109</v>
      </c>
      <c r="BC177" s="42" t="s">
        <v>814</v>
      </c>
      <c r="BD177" s="115">
        <v>45075.531087962961</v>
      </c>
      <c r="BE177" s="113" t="s">
        <v>1999</v>
      </c>
      <c r="BI177">
        <v>9</v>
      </c>
      <c r="BJ177" t="s">
        <v>105</v>
      </c>
      <c r="BK177" s="1">
        <v>44610</v>
      </c>
      <c r="BL177" t="s">
        <v>2007</v>
      </c>
      <c r="BM177" t="s">
        <v>2008</v>
      </c>
      <c r="BN177" t="s">
        <v>108</v>
      </c>
      <c r="BO177" t="s">
        <v>162</v>
      </c>
      <c r="BP177">
        <v>0.5</v>
      </c>
      <c r="BQ177">
        <v>0.5</v>
      </c>
      <c r="BR177" t="s">
        <v>1986</v>
      </c>
      <c r="BS177" t="s">
        <v>2009</v>
      </c>
      <c r="BT177" t="s">
        <v>631</v>
      </c>
      <c r="BU177" s="45">
        <v>45005.509409722225</v>
      </c>
    </row>
    <row r="178" spans="7:73" ht="15.75">
      <c r="G178" s="42">
        <v>739</v>
      </c>
      <c r="H178" s="113" t="s">
        <v>109</v>
      </c>
      <c r="I178" s="42" t="s">
        <v>2002</v>
      </c>
      <c r="J178" s="42" t="s">
        <v>2003</v>
      </c>
      <c r="K178" s="127">
        <v>45069</v>
      </c>
      <c r="L178" s="113" t="s">
        <v>108</v>
      </c>
      <c r="M178" s="42" t="s">
        <v>108</v>
      </c>
      <c r="N178" s="42" t="s">
        <v>124</v>
      </c>
      <c r="O178" s="42" t="s">
        <v>111</v>
      </c>
      <c r="P178" s="42">
        <v>2.87</v>
      </c>
      <c r="Q178" s="42" t="s">
        <v>1503</v>
      </c>
      <c r="R178" s="42" t="s">
        <v>700</v>
      </c>
      <c r="S178" s="42" t="s">
        <v>110</v>
      </c>
      <c r="T178" s="42" t="s">
        <v>700</v>
      </c>
      <c r="U178" s="42" t="s">
        <v>110</v>
      </c>
      <c r="V178" s="42" t="s">
        <v>110</v>
      </c>
      <c r="W178" s="42" t="s">
        <v>129</v>
      </c>
      <c r="X178" s="113">
        <v>100</v>
      </c>
      <c r="Y178" s="42" t="s">
        <v>130</v>
      </c>
      <c r="Z178" s="42" t="s">
        <v>166</v>
      </c>
      <c r="AA178" s="113" t="s">
        <v>110</v>
      </c>
      <c r="AB178" s="113" t="s">
        <v>110</v>
      </c>
      <c r="AC178" s="113" t="s">
        <v>109</v>
      </c>
      <c r="AD178" s="113" t="s">
        <v>132</v>
      </c>
      <c r="AE178" s="114">
        <v>45076</v>
      </c>
      <c r="AF178" s="114">
        <v>45260</v>
      </c>
      <c r="AG178" s="114">
        <v>45991</v>
      </c>
      <c r="AH178" s="42">
        <v>0.41</v>
      </c>
      <c r="AI178" s="42">
        <v>2.87</v>
      </c>
      <c r="AJ178" s="42">
        <v>3.1829999999999998</v>
      </c>
      <c r="AK178" s="113" t="s">
        <v>2004</v>
      </c>
      <c r="AL178" s="113" t="s">
        <v>133</v>
      </c>
      <c r="AM178" s="113" t="s">
        <v>110</v>
      </c>
      <c r="AN178" s="42" t="s">
        <v>109</v>
      </c>
      <c r="AO178" s="113" t="s">
        <v>2002</v>
      </c>
      <c r="AP178" s="113" t="s">
        <v>110</v>
      </c>
      <c r="AQ178" s="113" t="s">
        <v>109</v>
      </c>
      <c r="AR178" s="42" t="s">
        <v>407</v>
      </c>
      <c r="AS178" s="42" t="s">
        <v>109</v>
      </c>
      <c r="AT178" t="s">
        <v>109</v>
      </c>
      <c r="AU178" s="42" t="s">
        <v>109</v>
      </c>
      <c r="AV178" s="42" t="s">
        <v>109</v>
      </c>
      <c r="AW178" s="42" t="s">
        <v>110</v>
      </c>
      <c r="AX178" s="42" t="s">
        <v>109</v>
      </c>
      <c r="AY178" s="157" t="s">
        <v>110</v>
      </c>
      <c r="AZ178" s="158" t="s">
        <v>2005</v>
      </c>
      <c r="BA178" s="113" t="s">
        <v>136</v>
      </c>
      <c r="BB178" s="113" t="s">
        <v>109</v>
      </c>
      <c r="BC178" s="42" t="s">
        <v>814</v>
      </c>
      <c r="BD178" s="115">
        <v>45075.531087962961</v>
      </c>
      <c r="BE178" s="113" t="s">
        <v>2006</v>
      </c>
      <c r="BI178">
        <v>8</v>
      </c>
      <c r="BJ178" t="s">
        <v>105</v>
      </c>
      <c r="BK178" s="1">
        <v>44586</v>
      </c>
      <c r="BL178" t="s">
        <v>2012</v>
      </c>
      <c r="BM178" t="s">
        <v>1412</v>
      </c>
      <c r="BN178" t="s">
        <v>108</v>
      </c>
      <c r="BO178" t="s">
        <v>162</v>
      </c>
      <c r="BP178">
        <v>1.4</v>
      </c>
      <c r="BQ178">
        <v>1.4</v>
      </c>
      <c r="BR178" t="s">
        <v>149</v>
      </c>
      <c r="BS178" t="s">
        <v>2013</v>
      </c>
      <c r="BT178" t="s">
        <v>631</v>
      </c>
      <c r="BU178" s="45">
        <v>45005.509409722225</v>
      </c>
    </row>
    <row r="179" spans="7:73" ht="15.75">
      <c r="G179" s="42">
        <v>738</v>
      </c>
      <c r="H179" s="113" t="s">
        <v>109</v>
      </c>
      <c r="I179" s="42" t="s">
        <v>1648</v>
      </c>
      <c r="J179" s="42" t="s">
        <v>2010</v>
      </c>
      <c r="K179" s="127">
        <v>45069</v>
      </c>
      <c r="L179" s="113" t="s">
        <v>108</v>
      </c>
      <c r="M179" s="42" t="s">
        <v>108</v>
      </c>
      <c r="N179" s="42" t="s">
        <v>161</v>
      </c>
      <c r="O179" s="42" t="s">
        <v>154</v>
      </c>
      <c r="P179" s="42">
        <v>1.97</v>
      </c>
      <c r="Q179" s="42" t="s">
        <v>149</v>
      </c>
      <c r="R179" s="42" t="s">
        <v>372</v>
      </c>
      <c r="S179" s="42" t="s">
        <v>110</v>
      </c>
      <c r="T179" s="42" t="s">
        <v>110</v>
      </c>
      <c r="U179" s="42" t="s">
        <v>110</v>
      </c>
      <c r="V179" s="42" t="s">
        <v>110</v>
      </c>
      <c r="W179" s="42" t="s">
        <v>129</v>
      </c>
      <c r="X179" s="113">
        <v>100</v>
      </c>
      <c r="Y179" s="42" t="s">
        <v>180</v>
      </c>
      <c r="Z179" s="42" t="s">
        <v>225</v>
      </c>
      <c r="AA179" s="113" t="s">
        <v>110</v>
      </c>
      <c r="AB179" s="113" t="s">
        <v>110</v>
      </c>
      <c r="AC179" s="113" t="s">
        <v>109</v>
      </c>
      <c r="AD179" s="113" t="s">
        <v>109</v>
      </c>
      <c r="AE179" s="114">
        <v>45071</v>
      </c>
      <c r="AF179" s="114">
        <v>45435</v>
      </c>
      <c r="AG179" s="114">
        <v>45435</v>
      </c>
      <c r="AH179" s="42">
        <v>0.25</v>
      </c>
      <c r="AI179" s="42">
        <v>1.77</v>
      </c>
      <c r="AJ179" s="42">
        <v>1.97</v>
      </c>
      <c r="AK179" s="113" t="s">
        <v>1650</v>
      </c>
      <c r="AL179" s="113" t="s">
        <v>430</v>
      </c>
      <c r="AM179" s="113" t="s">
        <v>110</v>
      </c>
      <c r="AN179" s="42" t="s">
        <v>109</v>
      </c>
      <c r="AO179" s="113" t="s">
        <v>1770</v>
      </c>
      <c r="AP179" s="113" t="s">
        <v>1648</v>
      </c>
      <c r="AQ179" s="113" t="s">
        <v>109</v>
      </c>
      <c r="AR179" s="42" t="s">
        <v>110</v>
      </c>
      <c r="AS179" s="42" t="s">
        <v>109</v>
      </c>
      <c r="AT179" t="s">
        <v>109</v>
      </c>
      <c r="AU179" s="42" t="s">
        <v>109</v>
      </c>
      <c r="AV179" s="42" t="s">
        <v>182</v>
      </c>
      <c r="AW179" s="42" t="s">
        <v>110</v>
      </c>
      <c r="AX179" s="42" t="s">
        <v>109</v>
      </c>
      <c r="AY179" s="157" t="s">
        <v>110</v>
      </c>
      <c r="AZ179" s="158" t="s">
        <v>109</v>
      </c>
      <c r="BA179" s="113" t="s">
        <v>136</v>
      </c>
      <c r="BB179" s="113" t="s">
        <v>109</v>
      </c>
      <c r="BC179" s="42" t="s">
        <v>814</v>
      </c>
      <c r="BD179" s="115">
        <v>45075.531087962961</v>
      </c>
      <c r="BE179" s="113" t="s">
        <v>2011</v>
      </c>
      <c r="BI179">
        <v>7</v>
      </c>
      <c r="BJ179" t="s">
        <v>105</v>
      </c>
      <c r="BK179" s="1">
        <v>44586</v>
      </c>
      <c r="BL179" t="s">
        <v>2023</v>
      </c>
      <c r="BM179" t="s">
        <v>2024</v>
      </c>
      <c r="BN179" t="s">
        <v>108</v>
      </c>
      <c r="BO179" t="s">
        <v>162</v>
      </c>
      <c r="BP179">
        <v>0.2</v>
      </c>
      <c r="BQ179">
        <v>0.2</v>
      </c>
      <c r="BR179" t="s">
        <v>1979</v>
      </c>
      <c r="BS179" t="s">
        <v>2025</v>
      </c>
      <c r="BT179" t="s">
        <v>631</v>
      </c>
      <c r="BU179" s="45">
        <v>45005.509409722225</v>
      </c>
    </row>
    <row r="180" spans="7:73" ht="47.25">
      <c r="G180" s="42">
        <v>737</v>
      </c>
      <c r="H180" s="113" t="s">
        <v>109</v>
      </c>
      <c r="I180" s="42" t="s">
        <v>2014</v>
      </c>
      <c r="J180" s="42" t="s">
        <v>2015</v>
      </c>
      <c r="K180" s="127">
        <v>45069</v>
      </c>
      <c r="L180" s="113" t="s">
        <v>1571</v>
      </c>
      <c r="M180" s="42" t="s">
        <v>240</v>
      </c>
      <c r="N180" s="42" t="s">
        <v>161</v>
      </c>
      <c r="O180" s="42" t="s">
        <v>162</v>
      </c>
      <c r="P180" s="42">
        <v>5</v>
      </c>
      <c r="Q180" s="42" t="s">
        <v>126</v>
      </c>
      <c r="R180" s="42" t="s">
        <v>290</v>
      </c>
      <c r="S180" s="42" t="s">
        <v>2016</v>
      </c>
      <c r="T180" s="42" t="s">
        <v>2017</v>
      </c>
      <c r="U180" s="42" t="s">
        <v>2017</v>
      </c>
      <c r="V180" s="42" t="s">
        <v>1223</v>
      </c>
      <c r="W180" s="42" t="s">
        <v>1522</v>
      </c>
      <c r="X180" s="113">
        <v>99.775000000000006</v>
      </c>
      <c r="Y180" s="42" t="s">
        <v>205</v>
      </c>
      <c r="Z180" s="42" t="s">
        <v>841</v>
      </c>
      <c r="AA180" s="113" t="s">
        <v>209</v>
      </c>
      <c r="AB180" s="113" t="s">
        <v>110</v>
      </c>
      <c r="AC180" s="113" t="s">
        <v>109</v>
      </c>
      <c r="AD180" s="113" t="s">
        <v>132</v>
      </c>
      <c r="AE180" s="114">
        <v>45077</v>
      </c>
      <c r="AF180" s="114">
        <v>45260</v>
      </c>
      <c r="AG180" s="114">
        <v>46173</v>
      </c>
      <c r="AH180" s="42">
        <v>5</v>
      </c>
      <c r="AI180" s="42">
        <v>35.25</v>
      </c>
      <c r="AJ180" s="42">
        <v>39.18</v>
      </c>
      <c r="AK180" s="113" t="s">
        <v>2018</v>
      </c>
      <c r="AL180" s="113" t="s">
        <v>133</v>
      </c>
      <c r="AM180" s="113" t="s">
        <v>110</v>
      </c>
      <c r="AN180" s="42" t="s">
        <v>1070</v>
      </c>
      <c r="AO180" s="113" t="s">
        <v>2019</v>
      </c>
      <c r="AP180" s="113" t="s">
        <v>110</v>
      </c>
      <c r="AQ180" s="113" t="s">
        <v>109</v>
      </c>
      <c r="AR180" s="42" t="s">
        <v>110</v>
      </c>
      <c r="AS180" s="42" t="s">
        <v>206</v>
      </c>
      <c r="AT180" t="s">
        <v>109</v>
      </c>
      <c r="AU180" s="42" t="s">
        <v>109</v>
      </c>
      <c r="AV180" s="42" t="s">
        <v>109</v>
      </c>
      <c r="AW180" s="42" t="s">
        <v>110</v>
      </c>
      <c r="AX180" s="42" t="s">
        <v>109</v>
      </c>
      <c r="AY180" s="157" t="s">
        <v>2020</v>
      </c>
      <c r="AZ180" s="158" t="s">
        <v>2021</v>
      </c>
      <c r="BA180" s="113" t="s">
        <v>136</v>
      </c>
      <c r="BB180" s="113" t="s">
        <v>109</v>
      </c>
      <c r="BC180" s="42" t="s">
        <v>814</v>
      </c>
      <c r="BD180" s="115">
        <v>45075.531087962961</v>
      </c>
      <c r="BE180" s="113" t="s">
        <v>2022</v>
      </c>
      <c r="BI180">
        <v>6</v>
      </c>
      <c r="BJ180" t="s">
        <v>105</v>
      </c>
      <c r="BK180" s="1">
        <v>44585</v>
      </c>
      <c r="BL180" t="s">
        <v>2034</v>
      </c>
      <c r="BM180" t="s">
        <v>804</v>
      </c>
      <c r="BN180" t="s">
        <v>108</v>
      </c>
      <c r="BO180" t="s">
        <v>162</v>
      </c>
      <c r="BP180">
        <v>1</v>
      </c>
      <c r="BQ180">
        <v>1</v>
      </c>
      <c r="BR180" t="s">
        <v>1986</v>
      </c>
      <c r="BS180" t="s">
        <v>2035</v>
      </c>
      <c r="BT180" t="s">
        <v>631</v>
      </c>
      <c r="BU180" s="45">
        <v>45005.509409722225</v>
      </c>
    </row>
    <row r="181" spans="7:73" ht="47.25">
      <c r="G181" s="42">
        <v>736</v>
      </c>
      <c r="H181" s="113" t="s">
        <v>109</v>
      </c>
      <c r="I181" s="42" t="s">
        <v>2014</v>
      </c>
      <c r="J181" s="42" t="s">
        <v>2026</v>
      </c>
      <c r="K181" s="127">
        <v>45069</v>
      </c>
      <c r="L181" s="113" t="s">
        <v>1571</v>
      </c>
      <c r="M181" s="42" t="s">
        <v>240</v>
      </c>
      <c r="N181" s="42" t="s">
        <v>161</v>
      </c>
      <c r="O181" s="42" t="s">
        <v>111</v>
      </c>
      <c r="P181" s="42">
        <v>20</v>
      </c>
      <c r="Q181" s="42" t="s">
        <v>276</v>
      </c>
      <c r="R181" s="42" t="s">
        <v>2027</v>
      </c>
      <c r="S181" s="42" t="s">
        <v>2028</v>
      </c>
      <c r="T181" s="42" t="s">
        <v>2027</v>
      </c>
      <c r="U181" s="42" t="s">
        <v>110</v>
      </c>
      <c r="V181" s="42" t="s">
        <v>1325</v>
      </c>
      <c r="W181" s="42" t="s">
        <v>129</v>
      </c>
      <c r="X181" s="113">
        <v>100</v>
      </c>
      <c r="Y181" s="42" t="s">
        <v>205</v>
      </c>
      <c r="Z181" s="42" t="s">
        <v>2029</v>
      </c>
      <c r="AA181" s="113" t="s">
        <v>209</v>
      </c>
      <c r="AB181" s="113" t="s">
        <v>110</v>
      </c>
      <c r="AC181" s="113" t="s">
        <v>109</v>
      </c>
      <c r="AD181" s="113" t="s">
        <v>132</v>
      </c>
      <c r="AE181" s="114">
        <v>45077</v>
      </c>
      <c r="AF181" s="114">
        <v>45260</v>
      </c>
      <c r="AG181" s="114">
        <v>45808</v>
      </c>
      <c r="AH181" s="42">
        <v>2.84</v>
      </c>
      <c r="AI181" s="42">
        <v>20</v>
      </c>
      <c r="AJ181" s="42">
        <v>22.18</v>
      </c>
      <c r="AK181" s="113" t="s">
        <v>2018</v>
      </c>
      <c r="AL181" s="113" t="s">
        <v>133</v>
      </c>
      <c r="AM181" s="113" t="s">
        <v>110</v>
      </c>
      <c r="AN181" s="42" t="s">
        <v>1142</v>
      </c>
      <c r="AO181" s="113" t="s">
        <v>2030</v>
      </c>
      <c r="AP181" s="113" t="s">
        <v>110</v>
      </c>
      <c r="AQ181" s="113" t="s">
        <v>109</v>
      </c>
      <c r="AR181" s="42" t="s">
        <v>110</v>
      </c>
      <c r="AS181" s="42" t="s">
        <v>206</v>
      </c>
      <c r="AT181" t="s">
        <v>109</v>
      </c>
      <c r="AU181" s="42" t="s">
        <v>109</v>
      </c>
      <c r="AV181" s="42" t="s">
        <v>109</v>
      </c>
      <c r="AW181" s="42" t="s">
        <v>110</v>
      </c>
      <c r="AX181" s="42" t="s">
        <v>109</v>
      </c>
      <c r="AY181" s="157" t="s">
        <v>2031</v>
      </c>
      <c r="AZ181" s="158" t="s">
        <v>2032</v>
      </c>
      <c r="BA181" s="113" t="s">
        <v>136</v>
      </c>
      <c r="BB181" s="113" t="s">
        <v>109</v>
      </c>
      <c r="BC181" s="42" t="s">
        <v>814</v>
      </c>
      <c r="BD181" s="115">
        <v>45075.531087962961</v>
      </c>
      <c r="BE181" s="113" t="s">
        <v>2033</v>
      </c>
      <c r="BI181">
        <v>5</v>
      </c>
      <c r="BJ181" t="s">
        <v>105</v>
      </c>
      <c r="BK181" s="1">
        <v>44582</v>
      </c>
      <c r="BL181" t="s">
        <v>2042</v>
      </c>
      <c r="BM181" t="s">
        <v>238</v>
      </c>
      <c r="BN181" t="s">
        <v>108</v>
      </c>
      <c r="BO181" t="s">
        <v>162</v>
      </c>
      <c r="BP181">
        <v>0.2</v>
      </c>
      <c r="BQ181">
        <v>0.2</v>
      </c>
      <c r="BR181" t="s">
        <v>149</v>
      </c>
      <c r="BS181" t="s">
        <v>2043</v>
      </c>
      <c r="BT181" t="s">
        <v>631</v>
      </c>
      <c r="BU181" s="45">
        <v>45005.509409722225</v>
      </c>
    </row>
    <row r="182" spans="7:73" ht="15.75">
      <c r="G182" s="42">
        <v>735</v>
      </c>
      <c r="H182" s="113" t="s">
        <v>109</v>
      </c>
      <c r="I182" s="42" t="s">
        <v>811</v>
      </c>
      <c r="J182" s="42" t="s">
        <v>2036</v>
      </c>
      <c r="K182" s="127">
        <v>45068</v>
      </c>
      <c r="L182" s="113" t="s">
        <v>240</v>
      </c>
      <c r="M182" s="42" t="s">
        <v>240</v>
      </c>
      <c r="N182" s="42" t="s">
        <v>161</v>
      </c>
      <c r="O182" s="42" t="s">
        <v>111</v>
      </c>
      <c r="P182" s="42">
        <v>20</v>
      </c>
      <c r="Q182" s="42" t="s">
        <v>276</v>
      </c>
      <c r="R182" s="42" t="s">
        <v>2037</v>
      </c>
      <c r="S182" s="42" t="s">
        <v>2028</v>
      </c>
      <c r="T182" s="42" t="s">
        <v>2037</v>
      </c>
      <c r="U182" s="42" t="s">
        <v>110</v>
      </c>
      <c r="V182" s="42" t="s">
        <v>1223</v>
      </c>
      <c r="W182" s="42" t="s">
        <v>129</v>
      </c>
      <c r="X182" s="113">
        <v>100</v>
      </c>
      <c r="Y182" s="42" t="s">
        <v>205</v>
      </c>
      <c r="Z182" s="42" t="s">
        <v>131</v>
      </c>
      <c r="AA182" s="113" t="s">
        <v>226</v>
      </c>
      <c r="AB182" s="113" t="s">
        <v>110</v>
      </c>
      <c r="AC182" s="113" t="s">
        <v>109</v>
      </c>
      <c r="AD182" s="113" t="s">
        <v>132</v>
      </c>
      <c r="AE182" s="114">
        <v>45076</v>
      </c>
      <c r="AF182" s="114">
        <v>45076</v>
      </c>
      <c r="AG182" s="114">
        <v>45807</v>
      </c>
      <c r="AH182" s="42">
        <v>2.84</v>
      </c>
      <c r="AI182" s="42">
        <v>20</v>
      </c>
      <c r="AJ182" s="42">
        <v>22.2</v>
      </c>
      <c r="AK182" s="113" t="s">
        <v>842</v>
      </c>
      <c r="AL182" s="113" t="s">
        <v>133</v>
      </c>
      <c r="AM182" s="113" t="s">
        <v>110</v>
      </c>
      <c r="AN182" s="42" t="s">
        <v>2038</v>
      </c>
      <c r="AO182" s="113" t="s">
        <v>2039</v>
      </c>
      <c r="AP182" s="113" t="s">
        <v>110</v>
      </c>
      <c r="AQ182" s="113" t="s">
        <v>109</v>
      </c>
      <c r="AR182" s="42" t="s">
        <v>110</v>
      </c>
      <c r="AS182" s="42" t="s">
        <v>109</v>
      </c>
      <c r="AT182" t="s">
        <v>109</v>
      </c>
      <c r="AU182" s="42" t="s">
        <v>2040</v>
      </c>
      <c r="AV182" s="42" t="s">
        <v>109</v>
      </c>
      <c r="AW182" s="42" t="s">
        <v>110</v>
      </c>
      <c r="AX182" s="42" t="s">
        <v>109</v>
      </c>
      <c r="AY182" s="157" t="s">
        <v>110</v>
      </c>
      <c r="AZ182" s="158" t="s">
        <v>1513</v>
      </c>
      <c r="BA182" s="113" t="s">
        <v>136</v>
      </c>
      <c r="BB182" s="113" t="s">
        <v>109</v>
      </c>
      <c r="BC182" s="42" t="s">
        <v>814</v>
      </c>
      <c r="BD182" s="115">
        <v>45075.531087962961</v>
      </c>
      <c r="BE182" s="113" t="s">
        <v>2041</v>
      </c>
      <c r="BI182">
        <v>4</v>
      </c>
      <c r="BJ182" t="s">
        <v>1474</v>
      </c>
      <c r="BK182" s="1">
        <v>44581</v>
      </c>
      <c r="BL182" t="s">
        <v>2048</v>
      </c>
      <c r="BM182" t="s">
        <v>2049</v>
      </c>
      <c r="BN182" t="s">
        <v>108</v>
      </c>
      <c r="BO182" t="s">
        <v>162</v>
      </c>
      <c r="BP182">
        <v>5.28</v>
      </c>
      <c r="BQ182">
        <v>5.28</v>
      </c>
      <c r="BR182" t="s">
        <v>1829</v>
      </c>
      <c r="BS182" t="s">
        <v>2050</v>
      </c>
      <c r="BT182" t="s">
        <v>631</v>
      </c>
      <c r="BU182" s="45">
        <v>45005.509409722225</v>
      </c>
    </row>
    <row r="183" spans="7:73" ht="15.75">
      <c r="G183" s="42">
        <v>734</v>
      </c>
      <c r="H183" s="113" t="s">
        <v>109</v>
      </c>
      <c r="I183" s="42" t="s">
        <v>2044</v>
      </c>
      <c r="J183" s="42" t="s">
        <v>2045</v>
      </c>
      <c r="K183" s="127">
        <v>45065</v>
      </c>
      <c r="L183" s="113" t="s">
        <v>108</v>
      </c>
      <c r="M183" s="42" t="s">
        <v>108</v>
      </c>
      <c r="N183" s="42" t="s">
        <v>124</v>
      </c>
      <c r="O183" s="42" t="s">
        <v>111</v>
      </c>
      <c r="P183" s="42">
        <v>3.5</v>
      </c>
      <c r="Q183" s="42" t="s">
        <v>126</v>
      </c>
      <c r="R183" s="42" t="s">
        <v>416</v>
      </c>
      <c r="S183" s="42" t="s">
        <v>1023</v>
      </c>
      <c r="T183" s="42" t="s">
        <v>416</v>
      </c>
      <c r="U183" s="42" t="s">
        <v>110</v>
      </c>
      <c r="V183" s="42" t="s">
        <v>1288</v>
      </c>
      <c r="W183" s="42" t="s">
        <v>129</v>
      </c>
      <c r="X183" s="113">
        <v>100</v>
      </c>
      <c r="Y183" s="42" t="s">
        <v>130</v>
      </c>
      <c r="Z183" s="42" t="s">
        <v>166</v>
      </c>
      <c r="AA183" s="113" t="s">
        <v>110</v>
      </c>
      <c r="AB183" s="113" t="s">
        <v>110</v>
      </c>
      <c r="AC183" s="113" t="s">
        <v>109</v>
      </c>
      <c r="AD183" s="113" t="s">
        <v>132</v>
      </c>
      <c r="AE183" s="114">
        <v>45069</v>
      </c>
      <c r="AF183" s="114">
        <v>45253</v>
      </c>
      <c r="AG183" s="114">
        <v>46165</v>
      </c>
      <c r="AH183" s="42">
        <v>0.5</v>
      </c>
      <c r="AI183" s="42">
        <v>3.5</v>
      </c>
      <c r="AJ183" s="42">
        <v>3.8959999999999999</v>
      </c>
      <c r="AK183" s="113" t="s">
        <v>2046</v>
      </c>
      <c r="AL183" s="113" t="s">
        <v>133</v>
      </c>
      <c r="AM183" s="113" t="s">
        <v>110</v>
      </c>
      <c r="AN183" s="42" t="s">
        <v>109</v>
      </c>
      <c r="AO183" s="113" t="s">
        <v>2044</v>
      </c>
      <c r="AP183" s="113" t="s">
        <v>110</v>
      </c>
      <c r="AQ183" s="113" t="s">
        <v>109</v>
      </c>
      <c r="AR183" s="42" t="s">
        <v>407</v>
      </c>
      <c r="AS183" s="42" t="s">
        <v>109</v>
      </c>
      <c r="AT183" t="s">
        <v>109</v>
      </c>
      <c r="AU183" s="42" t="s">
        <v>109</v>
      </c>
      <c r="AV183" s="42" t="s">
        <v>109</v>
      </c>
      <c r="AW183" s="42" t="s">
        <v>110</v>
      </c>
      <c r="AX183" s="42" t="s">
        <v>109</v>
      </c>
      <c r="AY183" s="157" t="s">
        <v>110</v>
      </c>
      <c r="AZ183" s="158" t="s">
        <v>1172</v>
      </c>
      <c r="BA183" s="113" t="s">
        <v>136</v>
      </c>
      <c r="BB183" s="113" t="s">
        <v>109</v>
      </c>
      <c r="BC183" s="42" t="s">
        <v>523</v>
      </c>
      <c r="BD183" s="115">
        <v>45068.587037037039</v>
      </c>
      <c r="BE183" s="113" t="s">
        <v>2047</v>
      </c>
      <c r="BI183">
        <v>3</v>
      </c>
      <c r="BJ183" t="s">
        <v>1474</v>
      </c>
      <c r="BK183" s="1">
        <v>44579</v>
      </c>
      <c r="BL183" t="s">
        <v>2057</v>
      </c>
      <c r="BM183" t="s">
        <v>2058</v>
      </c>
      <c r="BN183" t="s">
        <v>108</v>
      </c>
      <c r="BO183" t="s">
        <v>162</v>
      </c>
      <c r="BP183">
        <v>1.345</v>
      </c>
      <c r="BQ183">
        <v>1.345</v>
      </c>
      <c r="BR183" t="s">
        <v>1979</v>
      </c>
      <c r="BS183" t="s">
        <v>2059</v>
      </c>
      <c r="BT183" t="s">
        <v>631</v>
      </c>
      <c r="BU183" s="45">
        <v>45211.651469907411</v>
      </c>
    </row>
    <row r="184" spans="7:73" ht="15.75">
      <c r="G184" s="42">
        <v>733</v>
      </c>
      <c r="H184" s="113" t="s">
        <v>109</v>
      </c>
      <c r="I184" s="42" t="s">
        <v>2051</v>
      </c>
      <c r="J184" s="42" t="s">
        <v>2052</v>
      </c>
      <c r="K184" s="127">
        <v>45064</v>
      </c>
      <c r="L184" s="113" t="s">
        <v>108</v>
      </c>
      <c r="M184" s="42" t="s">
        <v>108</v>
      </c>
      <c r="N184" s="42" t="s">
        <v>300</v>
      </c>
      <c r="O184" s="42" t="s">
        <v>111</v>
      </c>
      <c r="P184" s="42">
        <v>7.78</v>
      </c>
      <c r="Q184" s="42" t="s">
        <v>126</v>
      </c>
      <c r="R184" s="42" t="s">
        <v>416</v>
      </c>
      <c r="S184" s="42" t="s">
        <v>937</v>
      </c>
      <c r="T184" s="42" t="s">
        <v>416</v>
      </c>
      <c r="U184" s="42" t="s">
        <v>110</v>
      </c>
      <c r="V184" s="42" t="s">
        <v>1212</v>
      </c>
      <c r="W184" s="42" t="s">
        <v>129</v>
      </c>
      <c r="X184" s="113">
        <v>100</v>
      </c>
      <c r="Y184" s="42" t="s">
        <v>130</v>
      </c>
      <c r="Z184" s="42" t="s">
        <v>166</v>
      </c>
      <c r="AA184" s="113" t="s">
        <v>110</v>
      </c>
      <c r="AB184" s="113" t="s">
        <v>110</v>
      </c>
      <c r="AC184" s="113" t="s">
        <v>109</v>
      </c>
      <c r="AD184" s="113" t="s">
        <v>109</v>
      </c>
      <c r="AE184" s="114">
        <v>45071</v>
      </c>
      <c r="AF184" s="114"/>
      <c r="AG184" s="114">
        <v>46167</v>
      </c>
      <c r="AH184" s="42">
        <v>1.1200000000000001</v>
      </c>
      <c r="AI184" s="42">
        <v>7.78</v>
      </c>
      <c r="AJ184" s="42">
        <v>8.6440000000000001</v>
      </c>
      <c r="AK184" s="113" t="s">
        <v>2053</v>
      </c>
      <c r="AL184" s="113" t="s">
        <v>133</v>
      </c>
      <c r="AM184" s="113" t="s">
        <v>110</v>
      </c>
      <c r="AN184" s="42" t="s">
        <v>109</v>
      </c>
      <c r="AO184" s="113" t="s">
        <v>2051</v>
      </c>
      <c r="AP184" s="113" t="s">
        <v>110</v>
      </c>
      <c r="AQ184" s="113" t="s">
        <v>109</v>
      </c>
      <c r="AR184" s="42" t="s">
        <v>2054</v>
      </c>
      <c r="AS184" s="42" t="s">
        <v>109</v>
      </c>
      <c r="AT184" t="s">
        <v>109</v>
      </c>
      <c r="AU184" s="42" t="s">
        <v>109</v>
      </c>
      <c r="AV184" s="42" t="s">
        <v>109</v>
      </c>
      <c r="AW184" s="42" t="s">
        <v>110</v>
      </c>
      <c r="AX184" s="42" t="s">
        <v>109</v>
      </c>
      <c r="AY184" s="157" t="s">
        <v>110</v>
      </c>
      <c r="AZ184" s="158" t="s">
        <v>2055</v>
      </c>
      <c r="BA184" s="113" t="s">
        <v>136</v>
      </c>
      <c r="BB184" s="113" t="s">
        <v>109</v>
      </c>
      <c r="BC184" s="42" t="s">
        <v>523</v>
      </c>
      <c r="BD184" s="115">
        <v>45068.587037037039</v>
      </c>
      <c r="BE184" s="113" t="s">
        <v>2056</v>
      </c>
      <c r="BI184">
        <v>2</v>
      </c>
      <c r="BJ184" t="s">
        <v>105</v>
      </c>
      <c r="BK184" s="1">
        <v>44568</v>
      </c>
      <c r="BL184" t="s">
        <v>2065</v>
      </c>
      <c r="BM184" t="s">
        <v>2024</v>
      </c>
      <c r="BN184" t="s">
        <v>108</v>
      </c>
      <c r="BO184" t="s">
        <v>162</v>
      </c>
      <c r="BP184">
        <v>0.6</v>
      </c>
      <c r="BQ184">
        <v>0.6</v>
      </c>
      <c r="BR184" t="s">
        <v>1986</v>
      </c>
      <c r="BS184" t="s">
        <v>2066</v>
      </c>
      <c r="BT184" t="s">
        <v>631</v>
      </c>
      <c r="BU184" s="45">
        <v>45005.509409722225</v>
      </c>
    </row>
    <row r="185" spans="7:73" ht="15.75">
      <c r="G185" s="42">
        <v>732</v>
      </c>
      <c r="H185" s="113" t="s">
        <v>109</v>
      </c>
      <c r="I185" s="42" t="s">
        <v>1517</v>
      </c>
      <c r="J185" s="42" t="s">
        <v>2060</v>
      </c>
      <c r="K185" s="127">
        <v>45064</v>
      </c>
      <c r="L185" s="113" t="s">
        <v>108</v>
      </c>
      <c r="M185" s="42" t="s">
        <v>1519</v>
      </c>
      <c r="N185" s="42" t="s">
        <v>161</v>
      </c>
      <c r="O185" s="42" t="s">
        <v>111</v>
      </c>
      <c r="P185" s="42">
        <v>15</v>
      </c>
      <c r="Q185" s="42" t="s">
        <v>126</v>
      </c>
      <c r="R185" s="42" t="s">
        <v>416</v>
      </c>
      <c r="S185" s="42" t="s">
        <v>2061</v>
      </c>
      <c r="T185" s="42" t="s">
        <v>2062</v>
      </c>
      <c r="U185" s="42" t="s">
        <v>110</v>
      </c>
      <c r="V185" s="42" t="s">
        <v>1165</v>
      </c>
      <c r="W185" s="42" t="s">
        <v>129</v>
      </c>
      <c r="X185" s="113">
        <v>100</v>
      </c>
      <c r="Y185" s="42" t="s">
        <v>180</v>
      </c>
      <c r="Z185" s="42" t="s">
        <v>166</v>
      </c>
      <c r="AA185" s="113" t="s">
        <v>209</v>
      </c>
      <c r="AB185" s="113" t="s">
        <v>110</v>
      </c>
      <c r="AC185" s="113" t="s">
        <v>109</v>
      </c>
      <c r="AD185" s="113" t="s">
        <v>132</v>
      </c>
      <c r="AE185" s="114">
        <v>45069</v>
      </c>
      <c r="AF185" s="114">
        <v>45253</v>
      </c>
      <c r="AG185" s="114">
        <v>46165</v>
      </c>
      <c r="AH185" s="42">
        <v>2.16</v>
      </c>
      <c r="AI185" s="42">
        <v>15</v>
      </c>
      <c r="AJ185" s="42">
        <v>16.664999999999999</v>
      </c>
      <c r="AK185" s="113" t="s">
        <v>1523</v>
      </c>
      <c r="AL185" s="113" t="s">
        <v>167</v>
      </c>
      <c r="AM185" s="113" t="s">
        <v>110</v>
      </c>
      <c r="AN185" s="42" t="s">
        <v>109</v>
      </c>
      <c r="AO185" s="113" t="s">
        <v>1524</v>
      </c>
      <c r="AP185" s="113" t="s">
        <v>1517</v>
      </c>
      <c r="AQ185" s="113" t="s">
        <v>109</v>
      </c>
      <c r="AR185" s="42" t="s">
        <v>110</v>
      </c>
      <c r="AS185" s="42" t="s">
        <v>109</v>
      </c>
      <c r="AT185" t="s">
        <v>109</v>
      </c>
      <c r="AU185" s="42" t="s">
        <v>109</v>
      </c>
      <c r="AV185" s="42" t="s">
        <v>109</v>
      </c>
      <c r="AW185" s="42" t="s">
        <v>110</v>
      </c>
      <c r="AX185" s="42" t="s">
        <v>109</v>
      </c>
      <c r="AY185" s="157" t="s">
        <v>110</v>
      </c>
      <c r="AZ185" s="158" t="s">
        <v>2063</v>
      </c>
      <c r="BA185" s="113" t="s">
        <v>136</v>
      </c>
      <c r="BB185" s="113" t="s">
        <v>109</v>
      </c>
      <c r="BC185" s="42" t="s">
        <v>523</v>
      </c>
      <c r="BD185" s="115">
        <v>45068.587037037039</v>
      </c>
      <c r="BE185" s="113" t="s">
        <v>2064</v>
      </c>
      <c r="BI185">
        <v>1</v>
      </c>
      <c r="BJ185" t="s">
        <v>105</v>
      </c>
      <c r="BK185" s="1">
        <v>44565</v>
      </c>
      <c r="BL185" t="s">
        <v>2072</v>
      </c>
      <c r="BM185" t="s">
        <v>2008</v>
      </c>
      <c r="BN185" t="s">
        <v>108</v>
      </c>
      <c r="BO185" t="s">
        <v>162</v>
      </c>
      <c r="BP185">
        <v>3</v>
      </c>
      <c r="BQ185">
        <v>3</v>
      </c>
      <c r="BR185" t="s">
        <v>149</v>
      </c>
      <c r="BS185" t="s">
        <v>2073</v>
      </c>
      <c r="BT185" t="s">
        <v>631</v>
      </c>
      <c r="BU185" s="45">
        <v>45005.509409722225</v>
      </c>
    </row>
    <row r="186" spans="7:73" ht="15.75" outlineLevel="1">
      <c r="G186" s="42">
        <v>731</v>
      </c>
      <c r="H186" s="113" t="s">
        <v>109</v>
      </c>
      <c r="I186" s="42" t="s">
        <v>2067</v>
      </c>
      <c r="J186" s="42" t="s">
        <v>2068</v>
      </c>
      <c r="K186" s="127">
        <v>45063</v>
      </c>
      <c r="L186" s="113" t="s">
        <v>108</v>
      </c>
      <c r="M186" s="42" t="s">
        <v>108</v>
      </c>
      <c r="N186" s="42" t="s">
        <v>110</v>
      </c>
      <c r="O186" s="42" t="s">
        <v>111</v>
      </c>
      <c r="P186" s="42">
        <v>4.83</v>
      </c>
      <c r="Q186" s="42" t="s">
        <v>126</v>
      </c>
      <c r="R186" s="42" t="s">
        <v>416</v>
      </c>
      <c r="S186" s="42" t="s">
        <v>1796</v>
      </c>
      <c r="T186" s="42" t="s">
        <v>416</v>
      </c>
      <c r="U186" s="42" t="s">
        <v>110</v>
      </c>
      <c r="V186" s="42" t="s">
        <v>812</v>
      </c>
      <c r="W186" s="42" t="s">
        <v>129</v>
      </c>
      <c r="X186" s="113">
        <v>100</v>
      </c>
      <c r="Y186" s="42" t="s">
        <v>130</v>
      </c>
      <c r="Z186" s="42" t="s">
        <v>166</v>
      </c>
      <c r="AA186" s="113" t="s">
        <v>110</v>
      </c>
      <c r="AB186" s="113" t="s">
        <v>110</v>
      </c>
      <c r="AC186" s="113" t="s">
        <v>109</v>
      </c>
      <c r="AD186" s="113" t="s">
        <v>132</v>
      </c>
      <c r="AE186" s="114">
        <v>45068</v>
      </c>
      <c r="AF186" s="114">
        <v>45252</v>
      </c>
      <c r="AG186" s="114">
        <v>46164</v>
      </c>
      <c r="AH186" s="42">
        <v>0.7</v>
      </c>
      <c r="AI186" s="42">
        <v>4.83</v>
      </c>
      <c r="AJ186" s="42">
        <v>5.3949999999999996</v>
      </c>
      <c r="AK186" s="113" t="s">
        <v>2069</v>
      </c>
      <c r="AL186" s="113" t="s">
        <v>133</v>
      </c>
      <c r="AM186" s="113" t="s">
        <v>110</v>
      </c>
      <c r="AN186" s="42" t="s">
        <v>109</v>
      </c>
      <c r="AO186" s="113" t="s">
        <v>2067</v>
      </c>
      <c r="AP186" s="113" t="s">
        <v>110</v>
      </c>
      <c r="AQ186" s="113" t="s">
        <v>109</v>
      </c>
      <c r="AR186" s="42" t="s">
        <v>1790</v>
      </c>
      <c r="AS186" s="42" t="s">
        <v>109</v>
      </c>
      <c r="AT186" t="s">
        <v>109</v>
      </c>
      <c r="AU186" s="42" t="s">
        <v>109</v>
      </c>
      <c r="AV186" s="42" t="s">
        <v>109</v>
      </c>
      <c r="AW186" s="42" t="s">
        <v>110</v>
      </c>
      <c r="AX186" s="42" t="s">
        <v>109</v>
      </c>
      <c r="AY186" s="157" t="s">
        <v>110</v>
      </c>
      <c r="AZ186" s="158" t="s">
        <v>2070</v>
      </c>
      <c r="BA186" s="113" t="s">
        <v>136</v>
      </c>
      <c r="BB186" s="113" t="s">
        <v>109</v>
      </c>
      <c r="BC186" s="42" t="s">
        <v>523</v>
      </c>
      <c r="BD186" s="115">
        <v>45068.587037037039</v>
      </c>
      <c r="BE186" s="113" t="s">
        <v>2071</v>
      </c>
    </row>
    <row r="187" spans="7:73" ht="15.75" outlineLevel="1">
      <c r="G187" s="42">
        <v>730</v>
      </c>
      <c r="H187" s="113" t="s">
        <v>109</v>
      </c>
      <c r="I187" s="42" t="s">
        <v>2074</v>
      </c>
      <c r="J187" s="42" t="s">
        <v>2075</v>
      </c>
      <c r="K187" s="127">
        <v>45063</v>
      </c>
      <c r="L187" s="113" t="s">
        <v>108</v>
      </c>
      <c r="M187" s="42" t="s">
        <v>108</v>
      </c>
      <c r="N187" s="42" t="s">
        <v>124</v>
      </c>
      <c r="O187" s="42" t="s">
        <v>111</v>
      </c>
      <c r="P187" s="42">
        <v>3.35</v>
      </c>
      <c r="Q187" s="42" t="s">
        <v>126</v>
      </c>
      <c r="R187" s="42" t="s">
        <v>416</v>
      </c>
      <c r="S187" s="42" t="s">
        <v>110</v>
      </c>
      <c r="T187" s="42" t="s">
        <v>416</v>
      </c>
      <c r="U187" s="42" t="s">
        <v>110</v>
      </c>
      <c r="V187" s="42" t="s">
        <v>110</v>
      </c>
      <c r="W187" s="42" t="s">
        <v>129</v>
      </c>
      <c r="X187" s="113">
        <v>100</v>
      </c>
      <c r="Y187" s="42" t="s">
        <v>130</v>
      </c>
      <c r="Z187" s="42" t="s">
        <v>166</v>
      </c>
      <c r="AA187" s="113" t="s">
        <v>110</v>
      </c>
      <c r="AB187" s="113" t="s">
        <v>110</v>
      </c>
      <c r="AC187" s="113" t="s">
        <v>109</v>
      </c>
      <c r="AD187" s="113" t="s">
        <v>132</v>
      </c>
      <c r="AE187" s="114">
        <v>45068</v>
      </c>
      <c r="AF187" s="114">
        <v>45252</v>
      </c>
      <c r="AG187" s="114">
        <v>46164</v>
      </c>
      <c r="AH187" s="42">
        <v>0.48</v>
      </c>
      <c r="AI187" s="42">
        <v>3.35</v>
      </c>
      <c r="AJ187" s="42">
        <v>3.742</v>
      </c>
      <c r="AK187" s="113" t="s">
        <v>2076</v>
      </c>
      <c r="AL187" s="113" t="s">
        <v>133</v>
      </c>
      <c r="AM187" s="113" t="s">
        <v>110</v>
      </c>
      <c r="AN187" s="42" t="s">
        <v>109</v>
      </c>
      <c r="AO187" s="113" t="s">
        <v>2074</v>
      </c>
      <c r="AP187" s="113" t="s">
        <v>110</v>
      </c>
      <c r="AQ187" s="113" t="s">
        <v>109</v>
      </c>
      <c r="AR187" s="42" t="s">
        <v>407</v>
      </c>
      <c r="AS187" s="42" t="s">
        <v>109</v>
      </c>
      <c r="AT187" t="s">
        <v>109</v>
      </c>
      <c r="AU187" s="42" t="s">
        <v>109</v>
      </c>
      <c r="AV187" s="42" t="s">
        <v>109</v>
      </c>
      <c r="AW187" s="42" t="s">
        <v>110</v>
      </c>
      <c r="AX187" s="42" t="s">
        <v>109</v>
      </c>
      <c r="AY187" s="157" t="s">
        <v>110</v>
      </c>
      <c r="AZ187" s="158" t="s">
        <v>2077</v>
      </c>
      <c r="BA187" s="113" t="s">
        <v>136</v>
      </c>
      <c r="BB187" s="113" t="s">
        <v>109</v>
      </c>
      <c r="BC187" s="42" t="s">
        <v>523</v>
      </c>
      <c r="BD187" s="115">
        <v>45068.587037037039</v>
      </c>
      <c r="BE187" s="113" t="s">
        <v>2078</v>
      </c>
    </row>
    <row r="188" spans="7:73" ht="15.75" outlineLevel="1">
      <c r="G188" s="42">
        <v>729</v>
      </c>
      <c r="H188" s="113" t="s">
        <v>109</v>
      </c>
      <c r="I188" s="42" t="s">
        <v>2079</v>
      </c>
      <c r="J188" s="42" t="s">
        <v>2080</v>
      </c>
      <c r="K188" s="127">
        <v>45062</v>
      </c>
      <c r="L188" s="113" t="s">
        <v>108</v>
      </c>
      <c r="M188" s="42" t="s">
        <v>108</v>
      </c>
      <c r="N188" s="42" t="s">
        <v>110</v>
      </c>
      <c r="O188" s="42" t="s">
        <v>111</v>
      </c>
      <c r="P188" s="42">
        <v>11.4</v>
      </c>
      <c r="Q188" s="42" t="s">
        <v>126</v>
      </c>
      <c r="R188" s="42" t="s">
        <v>1510</v>
      </c>
      <c r="S188" s="42" t="s">
        <v>110</v>
      </c>
      <c r="T188" s="42" t="s">
        <v>1510</v>
      </c>
      <c r="U188" s="42" t="s">
        <v>110</v>
      </c>
      <c r="V188" s="42" t="s">
        <v>110</v>
      </c>
      <c r="W188" s="42" t="s">
        <v>129</v>
      </c>
      <c r="X188" s="113">
        <v>100</v>
      </c>
      <c r="Y188" s="42" t="s">
        <v>205</v>
      </c>
      <c r="Z188" s="42" t="s">
        <v>832</v>
      </c>
      <c r="AA188" s="113" t="s">
        <v>110</v>
      </c>
      <c r="AB188" s="113" t="s">
        <v>226</v>
      </c>
      <c r="AC188" s="113" t="s">
        <v>109</v>
      </c>
      <c r="AD188" s="113" t="s">
        <v>109</v>
      </c>
      <c r="AE188" s="114">
        <v>45069</v>
      </c>
      <c r="AF188" s="114"/>
      <c r="AG188" s="114">
        <v>46165</v>
      </c>
      <c r="AH188" s="42">
        <v>1.64</v>
      </c>
      <c r="AI188" s="42">
        <v>11.4</v>
      </c>
      <c r="AJ188" s="42">
        <v>12.768000000000001</v>
      </c>
      <c r="AK188" s="113" t="s">
        <v>2081</v>
      </c>
      <c r="AL188" s="113" t="s">
        <v>133</v>
      </c>
      <c r="AM188" s="113" t="s">
        <v>110</v>
      </c>
      <c r="AN188" s="42" t="s">
        <v>109</v>
      </c>
      <c r="AO188" s="113" t="s">
        <v>2079</v>
      </c>
      <c r="AP188" s="113" t="s">
        <v>110</v>
      </c>
      <c r="AQ188" s="113" t="s">
        <v>109</v>
      </c>
      <c r="AR188" s="42" t="s">
        <v>110</v>
      </c>
      <c r="AS188" s="42" t="s">
        <v>109</v>
      </c>
      <c r="AT188" t="s">
        <v>109</v>
      </c>
      <c r="AU188" s="42" t="s">
        <v>109</v>
      </c>
      <c r="AV188" s="42" t="s">
        <v>109</v>
      </c>
      <c r="AW188" s="42" t="s">
        <v>110</v>
      </c>
      <c r="AX188" s="42" t="s">
        <v>109</v>
      </c>
      <c r="AY188" s="157" t="s">
        <v>110</v>
      </c>
      <c r="AZ188" s="158" t="s">
        <v>1205</v>
      </c>
      <c r="BA188" s="113" t="s">
        <v>136</v>
      </c>
      <c r="BB188" s="113" t="s">
        <v>109</v>
      </c>
      <c r="BC188" s="42" t="s">
        <v>523</v>
      </c>
      <c r="BD188" s="115">
        <v>45068.587037037039</v>
      </c>
      <c r="BE188" s="113" t="s">
        <v>2082</v>
      </c>
    </row>
    <row r="189" spans="7:73" ht="15.75" outlineLevel="1">
      <c r="G189" s="42">
        <v>728</v>
      </c>
      <c r="H189" s="113" t="s">
        <v>109</v>
      </c>
      <c r="I189" s="42" t="s">
        <v>2083</v>
      </c>
      <c r="J189" s="42" t="s">
        <v>2084</v>
      </c>
      <c r="K189" s="127">
        <v>45062</v>
      </c>
      <c r="L189" s="113" t="s">
        <v>1097</v>
      </c>
      <c r="M189" s="42" t="s">
        <v>2085</v>
      </c>
      <c r="N189" s="42" t="s">
        <v>161</v>
      </c>
      <c r="O189" s="42" t="s">
        <v>162</v>
      </c>
      <c r="P189" s="42">
        <v>3</v>
      </c>
      <c r="Q189" s="42" t="s">
        <v>126</v>
      </c>
      <c r="R189" s="42" t="s">
        <v>2086</v>
      </c>
      <c r="S189" s="42" t="s">
        <v>1287</v>
      </c>
      <c r="T189" s="42" t="s">
        <v>2086</v>
      </c>
      <c r="U189" s="42" t="s">
        <v>110</v>
      </c>
      <c r="V189" s="42" t="s">
        <v>1895</v>
      </c>
      <c r="W189" s="42" t="s">
        <v>129</v>
      </c>
      <c r="X189" s="113">
        <v>100</v>
      </c>
      <c r="Y189" s="42" t="s">
        <v>180</v>
      </c>
      <c r="Z189" s="42" t="s">
        <v>2087</v>
      </c>
      <c r="AA189" s="113" t="s">
        <v>226</v>
      </c>
      <c r="AB189" s="113" t="s">
        <v>110</v>
      </c>
      <c r="AC189" s="113" t="s">
        <v>109</v>
      </c>
      <c r="AD189" s="113" t="s">
        <v>132</v>
      </c>
      <c r="AE189" s="114">
        <v>45065</v>
      </c>
      <c r="AF189" s="114">
        <v>45249</v>
      </c>
      <c r="AG189" s="114">
        <v>46161</v>
      </c>
      <c r="AH189" s="42">
        <v>3</v>
      </c>
      <c r="AI189" s="42">
        <v>20.88</v>
      </c>
      <c r="AJ189" s="42">
        <v>23.513999999999999</v>
      </c>
      <c r="AK189" s="113" t="s">
        <v>2088</v>
      </c>
      <c r="AL189" s="113" t="s">
        <v>167</v>
      </c>
      <c r="AM189" s="113" t="s">
        <v>110</v>
      </c>
      <c r="AN189" s="42" t="s">
        <v>109</v>
      </c>
      <c r="AO189" s="113" t="s">
        <v>2089</v>
      </c>
      <c r="AP189" s="113" t="s">
        <v>2083</v>
      </c>
      <c r="AQ189" s="113" t="s">
        <v>109</v>
      </c>
      <c r="AR189" s="42" t="s">
        <v>110</v>
      </c>
      <c r="AS189" s="42" t="s">
        <v>109</v>
      </c>
      <c r="AT189" t="s">
        <v>109</v>
      </c>
      <c r="AU189" s="42" t="s">
        <v>109</v>
      </c>
      <c r="AV189" s="42" t="s">
        <v>109</v>
      </c>
      <c r="AW189" s="42" t="s">
        <v>110</v>
      </c>
      <c r="AX189" s="42" t="s">
        <v>109</v>
      </c>
      <c r="AY189" s="157" t="s">
        <v>110</v>
      </c>
      <c r="AZ189" s="158" t="s">
        <v>2090</v>
      </c>
      <c r="BA189" s="113" t="s">
        <v>136</v>
      </c>
      <c r="BB189" s="113" t="s">
        <v>109</v>
      </c>
      <c r="BC189" s="42" t="s">
        <v>523</v>
      </c>
      <c r="BD189" s="115">
        <v>45068.587037037039</v>
      </c>
      <c r="BE189" s="113" t="s">
        <v>2091</v>
      </c>
    </row>
    <row r="190" spans="7:73" ht="15.75" outlineLevel="1">
      <c r="G190" s="42">
        <v>727</v>
      </c>
      <c r="H190" s="113" t="s">
        <v>109</v>
      </c>
      <c r="I190" s="42" t="s">
        <v>2092</v>
      </c>
      <c r="J190" s="42" t="s">
        <v>2093</v>
      </c>
      <c r="K190" s="127">
        <v>45062</v>
      </c>
      <c r="L190" s="113" t="s">
        <v>2094</v>
      </c>
      <c r="M190" s="42" t="s">
        <v>2094</v>
      </c>
      <c r="N190" s="42" t="s">
        <v>110</v>
      </c>
      <c r="O190" s="42" t="s">
        <v>162</v>
      </c>
      <c r="P190" s="42">
        <v>5</v>
      </c>
      <c r="Q190" s="42" t="s">
        <v>956</v>
      </c>
      <c r="R190" s="42" t="s">
        <v>290</v>
      </c>
      <c r="S190" s="42" t="s">
        <v>2095</v>
      </c>
      <c r="T190" s="42" t="s">
        <v>2096</v>
      </c>
      <c r="U190" s="42" t="s">
        <v>2096</v>
      </c>
      <c r="V190" s="42" t="s">
        <v>1223</v>
      </c>
      <c r="W190" s="42" t="s">
        <v>244</v>
      </c>
      <c r="X190" s="113">
        <v>99.438999999999993</v>
      </c>
      <c r="Y190" s="42" t="s">
        <v>205</v>
      </c>
      <c r="Z190" s="42" t="s">
        <v>832</v>
      </c>
      <c r="AA190" s="113" t="s">
        <v>110</v>
      </c>
      <c r="AB190" s="113" t="s">
        <v>110</v>
      </c>
      <c r="AC190" s="113" t="s">
        <v>109</v>
      </c>
      <c r="AD190" s="113" t="s">
        <v>132</v>
      </c>
      <c r="AE190" s="114">
        <v>45069</v>
      </c>
      <c r="AF190" s="114">
        <v>45253</v>
      </c>
      <c r="AG190" s="114">
        <v>46896</v>
      </c>
      <c r="AH190" s="42">
        <v>5</v>
      </c>
      <c r="AI190" s="42">
        <v>34.799999999999997</v>
      </c>
      <c r="AJ190" s="42">
        <v>39.19</v>
      </c>
      <c r="AK190" s="113" t="s">
        <v>2097</v>
      </c>
      <c r="AL190" s="113" t="s">
        <v>310</v>
      </c>
      <c r="AM190" s="113" t="s">
        <v>430</v>
      </c>
      <c r="AN190" s="42" t="s">
        <v>109</v>
      </c>
      <c r="AO190" s="113" t="s">
        <v>2098</v>
      </c>
      <c r="AP190" s="113" t="s">
        <v>110</v>
      </c>
      <c r="AQ190" s="113" t="s">
        <v>109</v>
      </c>
      <c r="AR190" s="42" t="s">
        <v>110</v>
      </c>
      <c r="AS190" s="42" t="s">
        <v>109</v>
      </c>
      <c r="AT190" t="s">
        <v>109</v>
      </c>
      <c r="AU190" s="42" t="s">
        <v>109</v>
      </c>
      <c r="AV190" s="42" t="s">
        <v>109</v>
      </c>
      <c r="AW190" s="42" t="s">
        <v>110</v>
      </c>
      <c r="AX190" s="42" t="s">
        <v>109</v>
      </c>
      <c r="AY190" s="157" t="s">
        <v>110</v>
      </c>
      <c r="AZ190" s="158" t="s">
        <v>2099</v>
      </c>
      <c r="BA190" s="113" t="s">
        <v>136</v>
      </c>
      <c r="BB190" s="113" t="s">
        <v>109</v>
      </c>
      <c r="BC190" s="42" t="s">
        <v>523</v>
      </c>
      <c r="BD190" s="115">
        <v>45068.587037037039</v>
      </c>
      <c r="BE190" s="113" t="s">
        <v>2100</v>
      </c>
    </row>
    <row r="191" spans="7:73" ht="15.75" outlineLevel="1">
      <c r="G191" s="42">
        <v>726</v>
      </c>
      <c r="H191" s="113" t="s">
        <v>109</v>
      </c>
      <c r="I191" s="42" t="s">
        <v>2101</v>
      </c>
      <c r="J191" s="42" t="s">
        <v>2102</v>
      </c>
      <c r="K191" s="127">
        <v>45061</v>
      </c>
      <c r="L191" s="113" t="s">
        <v>108</v>
      </c>
      <c r="M191" s="42" t="s">
        <v>108</v>
      </c>
      <c r="N191" s="42" t="s">
        <v>300</v>
      </c>
      <c r="O191" s="42" t="s">
        <v>162</v>
      </c>
      <c r="P191" s="42">
        <v>0.26500000000000001</v>
      </c>
      <c r="Q191" s="42" t="s">
        <v>126</v>
      </c>
      <c r="R191" s="42" t="s">
        <v>385</v>
      </c>
      <c r="S191" s="42" t="s">
        <v>1130</v>
      </c>
      <c r="T191" s="42" t="s">
        <v>385</v>
      </c>
      <c r="U191" s="42" t="s">
        <v>110</v>
      </c>
      <c r="V191" s="42" t="s">
        <v>812</v>
      </c>
      <c r="W191" s="42" t="s">
        <v>129</v>
      </c>
      <c r="X191" s="113">
        <v>100</v>
      </c>
      <c r="Y191" s="42" t="s">
        <v>130</v>
      </c>
      <c r="Z191" s="42" t="s">
        <v>225</v>
      </c>
      <c r="AA191" s="113" t="s">
        <v>110</v>
      </c>
      <c r="AB191" s="113" t="s">
        <v>110</v>
      </c>
      <c r="AC191" s="113" t="s">
        <v>109</v>
      </c>
      <c r="AD191" s="113" t="s">
        <v>132</v>
      </c>
      <c r="AE191" s="114">
        <v>45064</v>
      </c>
      <c r="AF191" s="114">
        <v>45248</v>
      </c>
      <c r="AG191" s="114">
        <v>46160</v>
      </c>
      <c r="AH191" s="42">
        <v>0.26</v>
      </c>
      <c r="AI191" s="42">
        <v>1.84</v>
      </c>
      <c r="AJ191" s="42">
        <v>2.077</v>
      </c>
      <c r="AK191" s="113" t="s">
        <v>2103</v>
      </c>
      <c r="AL191" s="113" t="s">
        <v>133</v>
      </c>
      <c r="AM191" s="113" t="s">
        <v>110</v>
      </c>
      <c r="AN191" s="42" t="s">
        <v>109</v>
      </c>
      <c r="AO191" s="113" t="s">
        <v>2104</v>
      </c>
      <c r="AP191" s="113" t="s">
        <v>110</v>
      </c>
      <c r="AQ191" s="113" t="s">
        <v>109</v>
      </c>
      <c r="AR191" s="42" t="s">
        <v>387</v>
      </c>
      <c r="AS191" s="42" t="s">
        <v>109</v>
      </c>
      <c r="AT191" t="s">
        <v>109</v>
      </c>
      <c r="AU191" s="42" t="s">
        <v>109</v>
      </c>
      <c r="AV191" s="42" t="s">
        <v>109</v>
      </c>
      <c r="AW191" s="42" t="s">
        <v>110</v>
      </c>
      <c r="AX191" s="42" t="s">
        <v>109</v>
      </c>
      <c r="AY191" s="157" t="s">
        <v>110</v>
      </c>
      <c r="AZ191" s="158" t="s">
        <v>2105</v>
      </c>
      <c r="BA191" s="113" t="s">
        <v>136</v>
      </c>
      <c r="BB191" s="113" t="s">
        <v>109</v>
      </c>
      <c r="BC191" s="42" t="s">
        <v>523</v>
      </c>
      <c r="BD191" s="115">
        <v>45068.587037037039</v>
      </c>
      <c r="BE191" s="113" t="s">
        <v>2106</v>
      </c>
    </row>
    <row r="192" spans="7:73" ht="15.75" outlineLevel="1">
      <c r="G192" s="42">
        <v>725</v>
      </c>
      <c r="H192" s="113" t="s">
        <v>109</v>
      </c>
      <c r="I192" s="42" t="s">
        <v>2101</v>
      </c>
      <c r="J192" s="42" t="s">
        <v>2107</v>
      </c>
      <c r="K192" s="127">
        <v>45058</v>
      </c>
      <c r="L192" s="113" t="s">
        <v>108</v>
      </c>
      <c r="M192" s="42" t="s">
        <v>108</v>
      </c>
      <c r="N192" s="42" t="s">
        <v>300</v>
      </c>
      <c r="O192" s="42" t="s">
        <v>162</v>
      </c>
      <c r="P192" s="42">
        <v>0.41</v>
      </c>
      <c r="Q192" s="42" t="s">
        <v>126</v>
      </c>
      <c r="R192" s="42" t="s">
        <v>2108</v>
      </c>
      <c r="S192" s="42" t="s">
        <v>110</v>
      </c>
      <c r="T192" s="42" t="s">
        <v>179</v>
      </c>
      <c r="U192" s="42" t="s">
        <v>110</v>
      </c>
      <c r="V192" s="42" t="s">
        <v>110</v>
      </c>
      <c r="W192" s="42" t="s">
        <v>129</v>
      </c>
      <c r="X192" s="113"/>
      <c r="Y192" s="42" t="s">
        <v>205</v>
      </c>
      <c r="Z192" s="42" t="s">
        <v>225</v>
      </c>
      <c r="AA192" s="113" t="s">
        <v>110</v>
      </c>
      <c r="AB192" s="113" t="s">
        <v>110</v>
      </c>
      <c r="AC192" s="113" t="s">
        <v>109</v>
      </c>
      <c r="AD192" s="113" t="s">
        <v>132</v>
      </c>
      <c r="AE192" s="114">
        <v>45063</v>
      </c>
      <c r="AF192" s="114">
        <v>45247</v>
      </c>
      <c r="AG192" s="114">
        <v>46159</v>
      </c>
      <c r="AH192" s="42">
        <v>0.41</v>
      </c>
      <c r="AI192" s="42">
        <v>2.82</v>
      </c>
      <c r="AJ192" s="42">
        <v>3.2160000000000002</v>
      </c>
      <c r="AK192" s="113" t="s">
        <v>2103</v>
      </c>
      <c r="AL192" s="113" t="s">
        <v>133</v>
      </c>
      <c r="AM192" s="113" t="s">
        <v>110</v>
      </c>
      <c r="AN192" s="42" t="s">
        <v>109</v>
      </c>
      <c r="AO192" s="113" t="s">
        <v>2104</v>
      </c>
      <c r="AP192" s="113" t="s">
        <v>110</v>
      </c>
      <c r="AQ192" s="113" t="s">
        <v>109</v>
      </c>
      <c r="AR192" s="42" t="s">
        <v>110</v>
      </c>
      <c r="AS192" s="42" t="s">
        <v>109</v>
      </c>
      <c r="AT192" t="s">
        <v>109</v>
      </c>
      <c r="AU192" s="42" t="s">
        <v>109</v>
      </c>
      <c r="AV192" s="42" t="s">
        <v>109</v>
      </c>
      <c r="AW192" s="42" t="s">
        <v>110</v>
      </c>
      <c r="AX192" s="42" t="s">
        <v>109</v>
      </c>
      <c r="AY192" s="157" t="s">
        <v>110</v>
      </c>
      <c r="AZ192" s="158" t="s">
        <v>2105</v>
      </c>
      <c r="BA192" s="113" t="s">
        <v>136</v>
      </c>
      <c r="BB192" s="113" t="s">
        <v>109</v>
      </c>
      <c r="BC192" s="42" t="s">
        <v>523</v>
      </c>
      <c r="BD192" s="115">
        <v>45061.694212962961</v>
      </c>
      <c r="BE192" s="113" t="s">
        <v>2109</v>
      </c>
    </row>
    <row r="193" spans="7:57" ht="15.75" outlineLevel="1">
      <c r="G193" s="42">
        <v>724</v>
      </c>
      <c r="H193" s="113" t="s">
        <v>109</v>
      </c>
      <c r="I193" s="42" t="s">
        <v>2101</v>
      </c>
      <c r="J193" s="42" t="s">
        <v>2110</v>
      </c>
      <c r="K193" s="127">
        <v>45057</v>
      </c>
      <c r="L193" s="113" t="s">
        <v>108</v>
      </c>
      <c r="M193" s="42" t="s">
        <v>108</v>
      </c>
      <c r="N193" s="42" t="s">
        <v>300</v>
      </c>
      <c r="O193" s="42" t="s">
        <v>162</v>
      </c>
      <c r="P193" s="42">
        <v>0.5</v>
      </c>
      <c r="Q193" s="42" t="s">
        <v>126</v>
      </c>
      <c r="R193" s="42" t="s">
        <v>2108</v>
      </c>
      <c r="S193" s="42" t="s">
        <v>1469</v>
      </c>
      <c r="T193" s="42" t="s">
        <v>2108</v>
      </c>
      <c r="U193" s="42" t="s">
        <v>110</v>
      </c>
      <c r="V193" s="42" t="s">
        <v>1131</v>
      </c>
      <c r="W193" s="42" t="s">
        <v>129</v>
      </c>
      <c r="X193" s="113">
        <v>100</v>
      </c>
      <c r="Y193" s="42" t="s">
        <v>130</v>
      </c>
      <c r="Z193" s="42" t="s">
        <v>166</v>
      </c>
      <c r="AA193" s="113" t="s">
        <v>110</v>
      </c>
      <c r="AB193" s="113" t="s">
        <v>110</v>
      </c>
      <c r="AC193" s="113" t="s">
        <v>109</v>
      </c>
      <c r="AD193" s="113" t="s">
        <v>132</v>
      </c>
      <c r="AE193" s="114">
        <v>45064</v>
      </c>
      <c r="AF193" s="114">
        <v>45248</v>
      </c>
      <c r="AG193" s="114">
        <v>46160</v>
      </c>
      <c r="AH193" s="42">
        <v>0.5</v>
      </c>
      <c r="AI193" s="42">
        <v>3.46</v>
      </c>
      <c r="AJ193" s="42">
        <v>3.9180000000000001</v>
      </c>
      <c r="AK193" s="113" t="s">
        <v>2103</v>
      </c>
      <c r="AL193" s="113" t="s">
        <v>133</v>
      </c>
      <c r="AM193" s="113" t="s">
        <v>110</v>
      </c>
      <c r="AN193" s="42" t="s">
        <v>109</v>
      </c>
      <c r="AO193" s="113" t="s">
        <v>2111</v>
      </c>
      <c r="AP193" s="113" t="s">
        <v>110</v>
      </c>
      <c r="AQ193" s="113" t="s">
        <v>109</v>
      </c>
      <c r="AR193" s="42" t="s">
        <v>1398</v>
      </c>
      <c r="AS193" s="42" t="s">
        <v>109</v>
      </c>
      <c r="AT193" t="s">
        <v>109</v>
      </c>
      <c r="AU193" s="42" t="s">
        <v>109</v>
      </c>
      <c r="AV193" s="42" t="s">
        <v>109</v>
      </c>
      <c r="AW193" s="42" t="s">
        <v>110</v>
      </c>
      <c r="AX193" s="42" t="s">
        <v>109</v>
      </c>
      <c r="AY193" s="157" t="s">
        <v>110</v>
      </c>
      <c r="AZ193" s="158" t="s">
        <v>2112</v>
      </c>
      <c r="BA193" s="113" t="s">
        <v>136</v>
      </c>
      <c r="BB193" s="113" t="s">
        <v>109</v>
      </c>
      <c r="BC193" s="42" t="s">
        <v>523</v>
      </c>
      <c r="BD193" s="115">
        <v>45061.694212962961</v>
      </c>
      <c r="BE193" s="113" t="s">
        <v>2113</v>
      </c>
    </row>
    <row r="194" spans="7:57" ht="31.5" outlineLevel="1">
      <c r="G194" s="42">
        <v>723</v>
      </c>
      <c r="H194" s="113" t="s">
        <v>109</v>
      </c>
      <c r="I194" s="42" t="s">
        <v>2114</v>
      </c>
      <c r="J194" s="42" t="s">
        <v>2115</v>
      </c>
      <c r="K194" s="127">
        <v>45057</v>
      </c>
      <c r="L194" s="113" t="s">
        <v>108</v>
      </c>
      <c r="M194" s="42" t="s">
        <v>108</v>
      </c>
      <c r="N194" s="42" t="s">
        <v>110</v>
      </c>
      <c r="O194" s="42" t="s">
        <v>111</v>
      </c>
      <c r="P194" s="42">
        <v>7.07</v>
      </c>
      <c r="Q194" s="42" t="s">
        <v>126</v>
      </c>
      <c r="R194" s="42" t="s">
        <v>700</v>
      </c>
      <c r="S194" s="42" t="s">
        <v>110</v>
      </c>
      <c r="T194" s="42" t="s">
        <v>700</v>
      </c>
      <c r="U194" s="42" t="s">
        <v>110</v>
      </c>
      <c r="V194" s="42" t="s">
        <v>110</v>
      </c>
      <c r="W194" s="42" t="s">
        <v>129</v>
      </c>
      <c r="X194" s="113">
        <v>100</v>
      </c>
      <c r="Y194" s="42" t="s">
        <v>130</v>
      </c>
      <c r="Z194" s="42" t="s">
        <v>166</v>
      </c>
      <c r="AA194" s="113" t="s">
        <v>110</v>
      </c>
      <c r="AB194" s="113" t="s">
        <v>110</v>
      </c>
      <c r="AC194" s="113" t="s">
        <v>109</v>
      </c>
      <c r="AD194" s="113" t="s">
        <v>132</v>
      </c>
      <c r="AE194" s="114">
        <v>45064</v>
      </c>
      <c r="AF194" s="114">
        <v>45248</v>
      </c>
      <c r="AG194" s="114">
        <v>46160</v>
      </c>
      <c r="AH194" s="42">
        <v>1.03</v>
      </c>
      <c r="AI194" s="42">
        <v>7.07</v>
      </c>
      <c r="AJ194" s="42">
        <v>7.9610000000000003</v>
      </c>
      <c r="AK194" s="113" t="s">
        <v>2116</v>
      </c>
      <c r="AL194" s="113" t="s">
        <v>133</v>
      </c>
      <c r="AM194" s="113" t="s">
        <v>110</v>
      </c>
      <c r="AN194" s="42" t="s">
        <v>109</v>
      </c>
      <c r="AO194" s="113" t="s">
        <v>2117</v>
      </c>
      <c r="AP194" s="113" t="s">
        <v>110</v>
      </c>
      <c r="AQ194" s="113" t="s">
        <v>109</v>
      </c>
      <c r="AR194" s="42" t="s">
        <v>1543</v>
      </c>
      <c r="AS194" s="42" t="s">
        <v>109</v>
      </c>
      <c r="AT194" t="s">
        <v>109</v>
      </c>
      <c r="AU194" s="42" t="s">
        <v>109</v>
      </c>
      <c r="AV194" s="42" t="s">
        <v>109</v>
      </c>
      <c r="AW194" s="42" t="s">
        <v>110</v>
      </c>
      <c r="AX194" s="42" t="s">
        <v>109</v>
      </c>
      <c r="AY194" s="157" t="s">
        <v>110</v>
      </c>
      <c r="AZ194" s="158" t="s">
        <v>2118</v>
      </c>
      <c r="BA194" s="113" t="s">
        <v>136</v>
      </c>
      <c r="BB194" s="113" t="s">
        <v>109</v>
      </c>
      <c r="BC194" s="42" t="s">
        <v>523</v>
      </c>
      <c r="BD194" s="115">
        <v>45061.694212962961</v>
      </c>
      <c r="BE194" s="113" t="s">
        <v>2119</v>
      </c>
    </row>
    <row r="195" spans="7:57" ht="15.75" outlineLevel="1">
      <c r="G195" s="42">
        <v>722</v>
      </c>
      <c r="H195" s="113" t="s">
        <v>109</v>
      </c>
      <c r="I195" s="42" t="s">
        <v>1639</v>
      </c>
      <c r="J195" s="42" t="s">
        <v>2120</v>
      </c>
      <c r="K195" s="127">
        <v>45057</v>
      </c>
      <c r="L195" s="113" t="s">
        <v>108</v>
      </c>
      <c r="M195" s="42" t="s">
        <v>108</v>
      </c>
      <c r="N195" s="42" t="s">
        <v>300</v>
      </c>
      <c r="O195" s="42" t="s">
        <v>111</v>
      </c>
      <c r="P195" s="42">
        <v>3.5</v>
      </c>
      <c r="Q195" s="42" t="s">
        <v>126</v>
      </c>
      <c r="R195" s="42" t="s">
        <v>2121</v>
      </c>
      <c r="S195" s="42" t="s">
        <v>110</v>
      </c>
      <c r="T195" s="42" t="s">
        <v>110</v>
      </c>
      <c r="U195" s="42" t="s">
        <v>110</v>
      </c>
      <c r="V195" s="42" t="s">
        <v>110</v>
      </c>
      <c r="W195" s="42" t="s">
        <v>129</v>
      </c>
      <c r="X195" s="113">
        <v>100</v>
      </c>
      <c r="Y195" s="42" t="s">
        <v>205</v>
      </c>
      <c r="Z195" s="42" t="s">
        <v>225</v>
      </c>
      <c r="AA195" s="113" t="s">
        <v>110</v>
      </c>
      <c r="AB195" s="113" t="s">
        <v>110</v>
      </c>
      <c r="AC195" s="113" t="s">
        <v>109</v>
      </c>
      <c r="AD195" s="113" t="s">
        <v>132</v>
      </c>
      <c r="AE195" s="114">
        <v>45061</v>
      </c>
      <c r="AF195" s="114">
        <v>45245</v>
      </c>
      <c r="AG195" s="114">
        <v>46157</v>
      </c>
      <c r="AH195" s="42">
        <v>0.51</v>
      </c>
      <c r="AI195" s="42">
        <v>3.5</v>
      </c>
      <c r="AJ195" s="42">
        <v>3.9409999999999998</v>
      </c>
      <c r="AK195" s="113" t="s">
        <v>1641</v>
      </c>
      <c r="AL195" s="113" t="s">
        <v>133</v>
      </c>
      <c r="AM195" s="113" t="s">
        <v>110</v>
      </c>
      <c r="AN195" s="42" t="s">
        <v>109</v>
      </c>
      <c r="AO195" s="113" t="s">
        <v>1669</v>
      </c>
      <c r="AP195" s="113" t="s">
        <v>110</v>
      </c>
      <c r="AQ195" s="113" t="s">
        <v>109</v>
      </c>
      <c r="AR195" s="42" t="s">
        <v>110</v>
      </c>
      <c r="AS195" s="42" t="s">
        <v>109</v>
      </c>
      <c r="AT195" t="s">
        <v>109</v>
      </c>
      <c r="AU195" s="42" t="s">
        <v>109</v>
      </c>
      <c r="AV195" s="42" t="s">
        <v>109</v>
      </c>
      <c r="AW195" s="42" t="s">
        <v>110</v>
      </c>
      <c r="AX195" s="42" t="s">
        <v>109</v>
      </c>
      <c r="AY195" s="157" t="s">
        <v>110</v>
      </c>
      <c r="AZ195" s="158" t="s">
        <v>109</v>
      </c>
      <c r="BA195" s="113" t="s">
        <v>136</v>
      </c>
      <c r="BB195" s="113" t="s">
        <v>109</v>
      </c>
      <c r="BC195" s="42" t="s">
        <v>523</v>
      </c>
      <c r="BD195" s="115">
        <v>45061.694212962961</v>
      </c>
      <c r="BE195" s="113" t="s">
        <v>2122</v>
      </c>
    </row>
    <row r="196" spans="7:57" ht="15.75" outlineLevel="1">
      <c r="G196" s="42">
        <v>721</v>
      </c>
      <c r="H196" s="113" t="s">
        <v>109</v>
      </c>
      <c r="I196" s="42" t="s">
        <v>2074</v>
      </c>
      <c r="J196" s="42" t="s">
        <v>2123</v>
      </c>
      <c r="K196" s="127">
        <v>45056</v>
      </c>
      <c r="L196" s="113" t="s">
        <v>108</v>
      </c>
      <c r="M196" s="42" t="s">
        <v>108</v>
      </c>
      <c r="N196" s="42" t="s">
        <v>124</v>
      </c>
      <c r="O196" s="42" t="s">
        <v>111</v>
      </c>
      <c r="P196" s="42">
        <v>2</v>
      </c>
      <c r="Q196" s="42" t="s">
        <v>126</v>
      </c>
      <c r="R196" s="42" t="s">
        <v>2124</v>
      </c>
      <c r="S196" s="42" t="s">
        <v>110</v>
      </c>
      <c r="T196" s="42" t="s">
        <v>110</v>
      </c>
      <c r="U196" s="42" t="s">
        <v>110</v>
      </c>
      <c r="V196" s="42" t="s">
        <v>110</v>
      </c>
      <c r="W196" s="42" t="s">
        <v>129</v>
      </c>
      <c r="X196" s="113">
        <v>100</v>
      </c>
      <c r="Y196" s="42" t="s">
        <v>205</v>
      </c>
      <c r="Z196" s="42" t="s">
        <v>166</v>
      </c>
      <c r="AA196" s="113" t="s">
        <v>110</v>
      </c>
      <c r="AB196" s="113" t="s">
        <v>110</v>
      </c>
      <c r="AC196" s="113" t="s">
        <v>109</v>
      </c>
      <c r="AD196" s="113" t="s">
        <v>132</v>
      </c>
      <c r="AE196" s="114">
        <v>45061</v>
      </c>
      <c r="AF196" s="114">
        <v>45245</v>
      </c>
      <c r="AG196" s="114">
        <v>46157</v>
      </c>
      <c r="AH196" s="42">
        <v>0.28999999999999998</v>
      </c>
      <c r="AI196" s="42">
        <v>2</v>
      </c>
      <c r="AJ196" s="42">
        <v>2.2559999999999998</v>
      </c>
      <c r="AK196" s="113" t="s">
        <v>2076</v>
      </c>
      <c r="AL196" s="113" t="s">
        <v>133</v>
      </c>
      <c r="AM196" s="113" t="s">
        <v>110</v>
      </c>
      <c r="AN196" s="42" t="s">
        <v>109</v>
      </c>
      <c r="AO196" s="113" t="s">
        <v>2125</v>
      </c>
      <c r="AP196" s="113" t="s">
        <v>110</v>
      </c>
      <c r="AQ196" s="113" t="s">
        <v>109</v>
      </c>
      <c r="AR196" s="42" t="s">
        <v>110</v>
      </c>
      <c r="AS196" s="42" t="s">
        <v>109</v>
      </c>
      <c r="AT196" t="s">
        <v>109</v>
      </c>
      <c r="AU196" s="42" t="s">
        <v>109</v>
      </c>
      <c r="AV196" s="42" t="s">
        <v>109</v>
      </c>
      <c r="AW196" s="42" t="s">
        <v>110</v>
      </c>
      <c r="AX196" s="42" t="s">
        <v>109</v>
      </c>
      <c r="AY196" s="157" t="s">
        <v>110</v>
      </c>
      <c r="AZ196" s="158" t="s">
        <v>2126</v>
      </c>
      <c r="BA196" s="113" t="s">
        <v>136</v>
      </c>
      <c r="BB196" s="113" t="s">
        <v>109</v>
      </c>
      <c r="BC196" s="42" t="s">
        <v>523</v>
      </c>
      <c r="BD196" s="115">
        <v>45061.694212962961</v>
      </c>
      <c r="BE196" s="113" t="s">
        <v>2127</v>
      </c>
    </row>
    <row r="197" spans="7:57" ht="15.75" outlineLevel="1">
      <c r="G197" s="42">
        <v>720</v>
      </c>
      <c r="H197" s="113" t="s">
        <v>109</v>
      </c>
      <c r="I197" s="42" t="s">
        <v>2128</v>
      </c>
      <c r="J197" s="42" t="s">
        <v>2129</v>
      </c>
      <c r="K197" s="127">
        <v>45056</v>
      </c>
      <c r="L197" s="113" t="s">
        <v>2130</v>
      </c>
      <c r="M197" s="42" t="s">
        <v>2130</v>
      </c>
      <c r="N197" s="42" t="s">
        <v>161</v>
      </c>
      <c r="O197" s="42" t="s">
        <v>111</v>
      </c>
      <c r="P197" s="42">
        <v>28</v>
      </c>
      <c r="Q197" s="42" t="s">
        <v>126</v>
      </c>
      <c r="R197" s="42" t="s">
        <v>277</v>
      </c>
      <c r="S197" s="42" t="s">
        <v>278</v>
      </c>
      <c r="T197" s="42" t="s">
        <v>277</v>
      </c>
      <c r="U197" s="42" t="s">
        <v>110</v>
      </c>
      <c r="V197" s="42" t="s">
        <v>1165</v>
      </c>
      <c r="W197" s="42" t="s">
        <v>129</v>
      </c>
      <c r="X197" s="113">
        <v>100</v>
      </c>
      <c r="Y197" s="42" t="s">
        <v>180</v>
      </c>
      <c r="Z197" s="42" t="s">
        <v>131</v>
      </c>
      <c r="AA197" s="113" t="s">
        <v>226</v>
      </c>
      <c r="AB197" s="113" t="s">
        <v>110</v>
      </c>
      <c r="AC197" s="113" t="s">
        <v>109</v>
      </c>
      <c r="AD197" s="113" t="s">
        <v>132</v>
      </c>
      <c r="AE197" s="114">
        <v>45064</v>
      </c>
      <c r="AF197" s="114">
        <v>45248</v>
      </c>
      <c r="AG197" s="114">
        <v>46160</v>
      </c>
      <c r="AH197" s="42">
        <v>4.0599999999999996</v>
      </c>
      <c r="AI197" s="42">
        <v>28</v>
      </c>
      <c r="AJ197" s="42">
        <v>31.584</v>
      </c>
      <c r="AK197" s="113" t="s">
        <v>2131</v>
      </c>
      <c r="AL197" s="113" t="s">
        <v>167</v>
      </c>
      <c r="AM197" s="113" t="s">
        <v>110</v>
      </c>
      <c r="AN197" s="42" t="s">
        <v>109</v>
      </c>
      <c r="AO197" s="113" t="s">
        <v>2132</v>
      </c>
      <c r="AP197" s="113" t="s">
        <v>2128</v>
      </c>
      <c r="AQ197" s="113" t="s">
        <v>109</v>
      </c>
      <c r="AR197" s="42" t="s">
        <v>110</v>
      </c>
      <c r="AS197" s="42" t="s">
        <v>109</v>
      </c>
      <c r="AT197" t="s">
        <v>109</v>
      </c>
      <c r="AU197" s="42" t="s">
        <v>109</v>
      </c>
      <c r="AV197" s="42" t="s">
        <v>109</v>
      </c>
      <c r="AW197" s="42" t="s">
        <v>110</v>
      </c>
      <c r="AX197" s="42" t="s">
        <v>109</v>
      </c>
      <c r="AY197" s="157" t="s">
        <v>110</v>
      </c>
      <c r="AZ197" s="158" t="s">
        <v>2133</v>
      </c>
      <c r="BA197" s="113" t="s">
        <v>136</v>
      </c>
      <c r="BB197" s="113" t="s">
        <v>109</v>
      </c>
      <c r="BC197" s="42" t="s">
        <v>523</v>
      </c>
      <c r="BD197" s="115">
        <v>45061.694212962961</v>
      </c>
      <c r="BE197" s="113" t="s">
        <v>2134</v>
      </c>
    </row>
    <row r="198" spans="7:57" ht="15.75" outlineLevel="1">
      <c r="G198" s="42">
        <v>719</v>
      </c>
      <c r="H198" s="113" t="s">
        <v>109</v>
      </c>
      <c r="I198" s="42" t="s">
        <v>2135</v>
      </c>
      <c r="J198" s="42" t="s">
        <v>2136</v>
      </c>
      <c r="K198" s="127">
        <v>45055</v>
      </c>
      <c r="L198" s="113" t="s">
        <v>108</v>
      </c>
      <c r="M198" s="42" t="s">
        <v>108</v>
      </c>
      <c r="N198" s="42" t="s">
        <v>124</v>
      </c>
      <c r="O198" s="42" t="s">
        <v>111</v>
      </c>
      <c r="P198" s="42">
        <v>7.133</v>
      </c>
      <c r="Q198" s="42" t="s">
        <v>126</v>
      </c>
      <c r="R198" s="42" t="s">
        <v>290</v>
      </c>
      <c r="S198" s="42" t="s">
        <v>110</v>
      </c>
      <c r="T198" s="42" t="s">
        <v>290</v>
      </c>
      <c r="U198" s="42" t="s">
        <v>110</v>
      </c>
      <c r="V198" s="42" t="s">
        <v>110</v>
      </c>
      <c r="W198" s="42" t="s">
        <v>129</v>
      </c>
      <c r="X198" s="113">
        <v>100</v>
      </c>
      <c r="Y198" s="42" t="s">
        <v>130</v>
      </c>
      <c r="Z198" s="42" t="s">
        <v>166</v>
      </c>
      <c r="AA198" s="113" t="s">
        <v>110</v>
      </c>
      <c r="AB198" s="113" t="s">
        <v>110</v>
      </c>
      <c r="AC198" s="113" t="s">
        <v>109</v>
      </c>
      <c r="AD198" s="113" t="s">
        <v>132</v>
      </c>
      <c r="AE198" s="114">
        <v>45058</v>
      </c>
      <c r="AF198" s="114">
        <v>45242</v>
      </c>
      <c r="AG198" s="114">
        <v>46154</v>
      </c>
      <c r="AH198" s="42">
        <v>1.03</v>
      </c>
      <c r="AI198" s="42">
        <v>7.13</v>
      </c>
      <c r="AJ198" s="42">
        <v>8.0749999999999993</v>
      </c>
      <c r="AK198" s="113" t="s">
        <v>2137</v>
      </c>
      <c r="AL198" s="113" t="s">
        <v>133</v>
      </c>
      <c r="AM198" s="113" t="s">
        <v>110</v>
      </c>
      <c r="AN198" s="42" t="s">
        <v>109</v>
      </c>
      <c r="AO198" s="113" t="s">
        <v>2138</v>
      </c>
      <c r="AP198" s="113" t="s">
        <v>110</v>
      </c>
      <c r="AQ198" s="113" t="s">
        <v>109</v>
      </c>
      <c r="AR198" s="42" t="s">
        <v>2139</v>
      </c>
      <c r="AS198" s="42" t="s">
        <v>109</v>
      </c>
      <c r="AT198" t="s">
        <v>109</v>
      </c>
      <c r="AU198" s="42" t="s">
        <v>109</v>
      </c>
      <c r="AV198" s="42" t="s">
        <v>109</v>
      </c>
      <c r="AW198" s="42" t="s">
        <v>110</v>
      </c>
      <c r="AX198" s="42" t="s">
        <v>109</v>
      </c>
      <c r="AY198" s="157" t="s">
        <v>110</v>
      </c>
      <c r="AZ198" s="158" t="s">
        <v>2140</v>
      </c>
      <c r="BA198" s="113" t="s">
        <v>136</v>
      </c>
      <c r="BB198" s="113" t="s">
        <v>109</v>
      </c>
      <c r="BC198" s="42" t="s">
        <v>523</v>
      </c>
      <c r="BD198" s="115">
        <v>45061.694212962961</v>
      </c>
      <c r="BE198" s="113" t="s">
        <v>2141</v>
      </c>
    </row>
    <row r="199" spans="7:57" ht="15.75" outlineLevel="1">
      <c r="G199" s="42">
        <v>718</v>
      </c>
      <c r="H199" s="113" t="s">
        <v>109</v>
      </c>
      <c r="I199" s="42" t="s">
        <v>2142</v>
      </c>
      <c r="J199" s="42" t="s">
        <v>2143</v>
      </c>
      <c r="K199" s="127">
        <v>45055</v>
      </c>
      <c r="L199" s="113" t="s">
        <v>108</v>
      </c>
      <c r="M199" s="42" t="s">
        <v>108</v>
      </c>
      <c r="N199" s="42" t="s">
        <v>110</v>
      </c>
      <c r="O199" s="42" t="s">
        <v>111</v>
      </c>
      <c r="P199" s="42">
        <v>2.1</v>
      </c>
      <c r="Q199" s="42" t="s">
        <v>126</v>
      </c>
      <c r="R199" s="42" t="s">
        <v>928</v>
      </c>
      <c r="S199" s="42" t="s">
        <v>110</v>
      </c>
      <c r="T199" s="42" t="s">
        <v>928</v>
      </c>
      <c r="U199" s="42" t="s">
        <v>110</v>
      </c>
      <c r="V199" s="42" t="s">
        <v>110</v>
      </c>
      <c r="W199" s="42" t="s">
        <v>129</v>
      </c>
      <c r="X199" s="113">
        <v>100</v>
      </c>
      <c r="Y199" s="42" t="s">
        <v>130</v>
      </c>
      <c r="Z199" s="42" t="s">
        <v>225</v>
      </c>
      <c r="AA199" s="113" t="s">
        <v>110</v>
      </c>
      <c r="AB199" s="113" t="s">
        <v>110</v>
      </c>
      <c r="AC199" s="113" t="s">
        <v>109</v>
      </c>
      <c r="AD199" s="113" t="s">
        <v>132</v>
      </c>
      <c r="AE199" s="114">
        <v>45058</v>
      </c>
      <c r="AF199" s="114">
        <v>45242</v>
      </c>
      <c r="AG199" s="114">
        <v>46154</v>
      </c>
      <c r="AH199" s="42">
        <v>0.3</v>
      </c>
      <c r="AI199" s="42">
        <v>2.1</v>
      </c>
      <c r="AJ199" s="42">
        <v>2.3769999999999998</v>
      </c>
      <c r="AK199" s="113" t="s">
        <v>2144</v>
      </c>
      <c r="AL199" s="113" t="s">
        <v>133</v>
      </c>
      <c r="AM199" s="113" t="s">
        <v>110</v>
      </c>
      <c r="AN199" s="42" t="s">
        <v>109</v>
      </c>
      <c r="AO199" s="113" t="s">
        <v>2145</v>
      </c>
      <c r="AP199" s="113" t="s">
        <v>110</v>
      </c>
      <c r="AQ199" s="113" t="s">
        <v>109</v>
      </c>
      <c r="AR199" s="42" t="s">
        <v>1253</v>
      </c>
      <c r="AS199" s="42" t="s">
        <v>109</v>
      </c>
      <c r="AT199" t="s">
        <v>109</v>
      </c>
      <c r="AU199" s="42" t="s">
        <v>109</v>
      </c>
      <c r="AV199" s="42" t="s">
        <v>109</v>
      </c>
      <c r="AW199" s="42" t="s">
        <v>110</v>
      </c>
      <c r="AX199" s="42" t="s">
        <v>109</v>
      </c>
      <c r="AY199" s="157" t="s">
        <v>110</v>
      </c>
      <c r="AZ199" s="158" t="s">
        <v>2146</v>
      </c>
      <c r="BA199" s="113" t="s">
        <v>136</v>
      </c>
      <c r="BB199" s="113" t="s">
        <v>109</v>
      </c>
      <c r="BC199" s="42" t="s">
        <v>523</v>
      </c>
      <c r="BD199" s="115">
        <v>45061.694212962961</v>
      </c>
      <c r="BE199" s="113" t="s">
        <v>2147</v>
      </c>
    </row>
    <row r="200" spans="7:57" ht="47.25" outlineLevel="1">
      <c r="G200" s="42">
        <v>717</v>
      </c>
      <c r="H200" s="113" t="s">
        <v>109</v>
      </c>
      <c r="I200" s="42" t="s">
        <v>816</v>
      </c>
      <c r="J200" s="42" t="s">
        <v>2148</v>
      </c>
      <c r="K200" s="127">
        <v>45055</v>
      </c>
      <c r="L200" s="113" t="s">
        <v>108</v>
      </c>
      <c r="M200" s="42" t="s">
        <v>2149</v>
      </c>
      <c r="N200" s="42" t="s">
        <v>161</v>
      </c>
      <c r="O200" s="42" t="s">
        <v>162</v>
      </c>
      <c r="P200" s="42">
        <v>15</v>
      </c>
      <c r="Q200" s="42" t="s">
        <v>126</v>
      </c>
      <c r="R200" s="42" t="s">
        <v>2150</v>
      </c>
      <c r="S200" s="42" t="s">
        <v>2151</v>
      </c>
      <c r="T200" s="42" t="s">
        <v>2152</v>
      </c>
      <c r="U200" s="42" t="s">
        <v>2152</v>
      </c>
      <c r="V200" s="42" t="s">
        <v>1223</v>
      </c>
      <c r="W200" s="42" t="s">
        <v>1522</v>
      </c>
      <c r="X200" s="113">
        <v>99.435000000000002</v>
      </c>
      <c r="Y200" s="42" t="s">
        <v>205</v>
      </c>
      <c r="Z200" s="42" t="s">
        <v>832</v>
      </c>
      <c r="AA200" s="113" t="s">
        <v>209</v>
      </c>
      <c r="AB200" s="113" t="s">
        <v>110</v>
      </c>
      <c r="AC200" s="113" t="s">
        <v>109</v>
      </c>
      <c r="AD200" s="113" t="s">
        <v>132</v>
      </c>
      <c r="AE200" s="114">
        <v>45062</v>
      </c>
      <c r="AF200" s="114">
        <v>45246</v>
      </c>
      <c r="AG200" s="114">
        <v>46158</v>
      </c>
      <c r="AH200" s="42">
        <v>15</v>
      </c>
      <c r="AI200" s="42">
        <v>103.8</v>
      </c>
      <c r="AJ200" s="42">
        <v>117.61499999999999</v>
      </c>
      <c r="AK200" s="113" t="s">
        <v>2153</v>
      </c>
      <c r="AL200" s="113" t="s">
        <v>133</v>
      </c>
      <c r="AM200" s="113" t="s">
        <v>110</v>
      </c>
      <c r="AN200" s="42" t="s">
        <v>109</v>
      </c>
      <c r="AO200" s="113" t="s">
        <v>2154</v>
      </c>
      <c r="AP200" s="113" t="s">
        <v>110</v>
      </c>
      <c r="AQ200" s="113" t="s">
        <v>109</v>
      </c>
      <c r="AR200" s="42" t="s">
        <v>110</v>
      </c>
      <c r="AS200" s="42" t="s">
        <v>109</v>
      </c>
      <c r="AT200" t="s">
        <v>109</v>
      </c>
      <c r="AU200" s="42" t="s">
        <v>109</v>
      </c>
      <c r="AV200" s="42" t="s">
        <v>109</v>
      </c>
      <c r="AW200" s="42" t="s">
        <v>110</v>
      </c>
      <c r="AX200" s="42" t="s">
        <v>109</v>
      </c>
      <c r="AY200" s="157" t="s">
        <v>2155</v>
      </c>
      <c r="AZ200" s="158" t="s">
        <v>2156</v>
      </c>
      <c r="BA200" s="113" t="s">
        <v>136</v>
      </c>
      <c r="BB200" s="113" t="s">
        <v>109</v>
      </c>
      <c r="BC200" s="42" t="s">
        <v>523</v>
      </c>
      <c r="BD200" s="115">
        <v>45061.694212962961</v>
      </c>
      <c r="BE200" s="113" t="s">
        <v>2157</v>
      </c>
    </row>
    <row r="201" spans="7:57" ht="15.75" outlineLevel="1">
      <c r="G201" s="42">
        <v>716</v>
      </c>
      <c r="H201" s="113" t="s">
        <v>109</v>
      </c>
      <c r="I201" s="42" t="s">
        <v>2158</v>
      </c>
      <c r="J201" s="42" t="s">
        <v>2159</v>
      </c>
      <c r="K201" s="127">
        <v>45051</v>
      </c>
      <c r="L201" s="113" t="s">
        <v>108</v>
      </c>
      <c r="M201" s="42" t="s">
        <v>1416</v>
      </c>
      <c r="N201" s="42" t="s">
        <v>110</v>
      </c>
      <c r="O201" s="42" t="s">
        <v>111</v>
      </c>
      <c r="P201" s="42">
        <v>13.96</v>
      </c>
      <c r="Q201" s="42" t="s">
        <v>126</v>
      </c>
      <c r="R201" s="42" t="s">
        <v>700</v>
      </c>
      <c r="S201" s="42" t="s">
        <v>415</v>
      </c>
      <c r="T201" s="42" t="s">
        <v>700</v>
      </c>
      <c r="U201" s="42" t="s">
        <v>110</v>
      </c>
      <c r="V201" s="42" t="s">
        <v>1212</v>
      </c>
      <c r="W201" s="42" t="s">
        <v>129</v>
      </c>
      <c r="X201" s="113">
        <v>100</v>
      </c>
      <c r="Y201" s="42" t="s">
        <v>180</v>
      </c>
      <c r="Z201" s="42" t="s">
        <v>166</v>
      </c>
      <c r="AA201" s="113" t="s">
        <v>226</v>
      </c>
      <c r="AB201" s="113" t="s">
        <v>110</v>
      </c>
      <c r="AC201" s="113" t="s">
        <v>109</v>
      </c>
      <c r="AD201" s="113" t="s">
        <v>132</v>
      </c>
      <c r="AE201" s="114">
        <v>45058</v>
      </c>
      <c r="AF201" s="114">
        <v>45242</v>
      </c>
      <c r="AG201" s="114">
        <v>46154</v>
      </c>
      <c r="AH201" s="42">
        <v>2.0099999999999998</v>
      </c>
      <c r="AI201" s="42">
        <v>13.96</v>
      </c>
      <c r="AJ201" s="42">
        <v>15.845000000000001</v>
      </c>
      <c r="AK201" s="113" t="s">
        <v>2160</v>
      </c>
      <c r="AL201" s="113" t="s">
        <v>167</v>
      </c>
      <c r="AM201" s="113" t="s">
        <v>110</v>
      </c>
      <c r="AN201" s="42" t="s">
        <v>109</v>
      </c>
      <c r="AO201" s="113" t="s">
        <v>2161</v>
      </c>
      <c r="AP201" s="113" t="s">
        <v>2158</v>
      </c>
      <c r="AQ201" s="113" t="s">
        <v>109</v>
      </c>
      <c r="AR201" s="42" t="s">
        <v>110</v>
      </c>
      <c r="AS201" s="42" t="s">
        <v>109</v>
      </c>
      <c r="AT201" t="s">
        <v>109</v>
      </c>
      <c r="AU201" s="42" t="s">
        <v>109</v>
      </c>
      <c r="AV201" s="42" t="s">
        <v>109</v>
      </c>
      <c r="AW201" s="42" t="s">
        <v>110</v>
      </c>
      <c r="AX201" s="42" t="s">
        <v>109</v>
      </c>
      <c r="AY201" s="157" t="s">
        <v>110</v>
      </c>
      <c r="AZ201" s="158" t="s">
        <v>2162</v>
      </c>
      <c r="BA201" s="113" t="s">
        <v>136</v>
      </c>
      <c r="BB201" s="113" t="s">
        <v>109</v>
      </c>
      <c r="BC201" s="42" t="s">
        <v>523</v>
      </c>
      <c r="BD201" s="115">
        <v>45054.594293981485</v>
      </c>
      <c r="BE201" s="113" t="s">
        <v>2163</v>
      </c>
    </row>
    <row r="202" spans="7:57" ht="15.75" outlineLevel="1">
      <c r="G202" s="42">
        <v>715</v>
      </c>
      <c r="H202" s="113" t="s">
        <v>109</v>
      </c>
      <c r="I202" s="42" t="s">
        <v>2164</v>
      </c>
      <c r="J202" s="42" t="s">
        <v>2165</v>
      </c>
      <c r="K202" s="127">
        <v>45051</v>
      </c>
      <c r="L202" s="113" t="s">
        <v>108</v>
      </c>
      <c r="M202" s="42" t="s">
        <v>108</v>
      </c>
      <c r="N202" s="42" t="s">
        <v>124</v>
      </c>
      <c r="O202" s="42" t="s">
        <v>111</v>
      </c>
      <c r="P202" s="42">
        <v>4.5999999999999996</v>
      </c>
      <c r="Q202" s="42" t="s">
        <v>126</v>
      </c>
      <c r="R202" s="42" t="s">
        <v>2166</v>
      </c>
      <c r="S202" s="42" t="s">
        <v>110</v>
      </c>
      <c r="T202" s="42" t="s">
        <v>110</v>
      </c>
      <c r="U202" s="42" t="s">
        <v>110</v>
      </c>
      <c r="V202" s="42" t="s">
        <v>110</v>
      </c>
      <c r="W202" s="42" t="s">
        <v>129</v>
      </c>
      <c r="X202" s="113">
        <v>100</v>
      </c>
      <c r="Y202" s="42" t="s">
        <v>205</v>
      </c>
      <c r="Z202" s="42" t="s">
        <v>166</v>
      </c>
      <c r="AA202" s="113" t="s">
        <v>110</v>
      </c>
      <c r="AB202" s="113" t="s">
        <v>110</v>
      </c>
      <c r="AC202" s="113" t="s">
        <v>109</v>
      </c>
      <c r="AD202" s="113" t="s">
        <v>132</v>
      </c>
      <c r="AE202" s="114">
        <v>45056</v>
      </c>
      <c r="AF202" s="114">
        <v>45240</v>
      </c>
      <c r="AG202" s="114">
        <v>46152</v>
      </c>
      <c r="AH202" s="42">
        <v>0.65</v>
      </c>
      <c r="AI202" s="42">
        <v>4.5999999999999996</v>
      </c>
      <c r="AJ202" s="42">
        <v>5.2210000000000001</v>
      </c>
      <c r="AK202" s="113" t="s">
        <v>2167</v>
      </c>
      <c r="AL202" s="113" t="s">
        <v>133</v>
      </c>
      <c r="AM202" s="113" t="s">
        <v>110</v>
      </c>
      <c r="AN202" s="42" t="s">
        <v>109</v>
      </c>
      <c r="AO202" s="113" t="s">
        <v>2168</v>
      </c>
      <c r="AP202" s="113" t="s">
        <v>110</v>
      </c>
      <c r="AQ202" s="113" t="s">
        <v>109</v>
      </c>
      <c r="AR202" s="42" t="s">
        <v>110</v>
      </c>
      <c r="AS202" s="42" t="s">
        <v>109</v>
      </c>
      <c r="AT202" t="s">
        <v>109</v>
      </c>
      <c r="AU202" s="42" t="s">
        <v>109</v>
      </c>
      <c r="AV202" s="42" t="s">
        <v>109</v>
      </c>
      <c r="AW202" s="42" t="s">
        <v>110</v>
      </c>
      <c r="AX202" s="42" t="s">
        <v>109</v>
      </c>
      <c r="AY202" s="157" t="s">
        <v>110</v>
      </c>
      <c r="AZ202" s="158" t="s">
        <v>109</v>
      </c>
      <c r="BA202" s="113" t="s">
        <v>136</v>
      </c>
      <c r="BB202" s="113" t="s">
        <v>109</v>
      </c>
      <c r="BC202" s="42" t="s">
        <v>814</v>
      </c>
      <c r="BD202" s="115">
        <v>45082.624351851853</v>
      </c>
      <c r="BE202" s="113" t="s">
        <v>2169</v>
      </c>
    </row>
    <row r="203" spans="7:57" ht="15.75" outlineLevel="1">
      <c r="G203" s="42">
        <v>714</v>
      </c>
      <c r="H203" s="113" t="s">
        <v>109</v>
      </c>
      <c r="I203" s="42" t="s">
        <v>2170</v>
      </c>
      <c r="J203" s="42" t="s">
        <v>2171</v>
      </c>
      <c r="K203" s="127">
        <v>45051</v>
      </c>
      <c r="L203" s="113" t="s">
        <v>108</v>
      </c>
      <c r="M203" s="42" t="s">
        <v>108</v>
      </c>
      <c r="N203" s="42" t="s">
        <v>110</v>
      </c>
      <c r="O203" s="42" t="s">
        <v>111</v>
      </c>
      <c r="P203" s="42">
        <v>4.6399999999999997</v>
      </c>
      <c r="Q203" s="42" t="s">
        <v>126</v>
      </c>
      <c r="R203" s="42" t="s">
        <v>1558</v>
      </c>
      <c r="S203" s="42" t="s">
        <v>1796</v>
      </c>
      <c r="T203" s="42" t="s">
        <v>1558</v>
      </c>
      <c r="U203" s="42" t="s">
        <v>110</v>
      </c>
      <c r="V203" s="42" t="s">
        <v>1212</v>
      </c>
      <c r="W203" s="42" t="s">
        <v>129</v>
      </c>
      <c r="X203" s="113">
        <v>100</v>
      </c>
      <c r="Y203" s="42" t="s">
        <v>130</v>
      </c>
      <c r="Z203" s="42" t="s">
        <v>832</v>
      </c>
      <c r="AA203" s="113" t="s">
        <v>110</v>
      </c>
      <c r="AB203" s="113" t="s">
        <v>110</v>
      </c>
      <c r="AC203" s="113" t="s">
        <v>109</v>
      </c>
      <c r="AD203" s="113" t="s">
        <v>132</v>
      </c>
      <c r="AE203" s="114">
        <v>45058</v>
      </c>
      <c r="AF203" s="114">
        <v>45242</v>
      </c>
      <c r="AG203" s="114">
        <v>46154</v>
      </c>
      <c r="AH203" s="42">
        <v>0.67</v>
      </c>
      <c r="AI203" s="42">
        <v>4.6399999999999997</v>
      </c>
      <c r="AJ203" s="42">
        <v>5.266</v>
      </c>
      <c r="AK203" s="113" t="s">
        <v>2172</v>
      </c>
      <c r="AL203" s="113" t="s">
        <v>133</v>
      </c>
      <c r="AM203" s="113" t="s">
        <v>110</v>
      </c>
      <c r="AN203" s="42" t="s">
        <v>109</v>
      </c>
      <c r="AO203" s="113" t="s">
        <v>2173</v>
      </c>
      <c r="AP203" s="113" t="s">
        <v>110</v>
      </c>
      <c r="AQ203" s="113" t="s">
        <v>109</v>
      </c>
      <c r="AR203" s="42" t="s">
        <v>1574</v>
      </c>
      <c r="AS203" s="42" t="s">
        <v>109</v>
      </c>
      <c r="AT203" t="s">
        <v>109</v>
      </c>
      <c r="AU203" s="42" t="s">
        <v>109</v>
      </c>
      <c r="AV203" s="42" t="s">
        <v>109</v>
      </c>
      <c r="AW203" s="42" t="s">
        <v>110</v>
      </c>
      <c r="AX203" s="42" t="s">
        <v>109</v>
      </c>
      <c r="AY203" s="157" t="s">
        <v>110</v>
      </c>
      <c r="AZ203" s="158" t="s">
        <v>2174</v>
      </c>
      <c r="BA203" s="113" t="s">
        <v>136</v>
      </c>
      <c r="BB203" s="113" t="s">
        <v>109</v>
      </c>
      <c r="BC203" s="42" t="s">
        <v>523</v>
      </c>
      <c r="BD203" s="115">
        <v>45054.594293981485</v>
      </c>
      <c r="BE203" s="113" t="s">
        <v>2175</v>
      </c>
    </row>
    <row r="204" spans="7:57" ht="15.75" outlineLevel="1">
      <c r="G204" s="42">
        <v>713</v>
      </c>
      <c r="H204" s="113" t="s">
        <v>109</v>
      </c>
      <c r="I204" s="42" t="s">
        <v>1942</v>
      </c>
      <c r="J204" s="42" t="s">
        <v>2176</v>
      </c>
      <c r="K204" s="127">
        <v>45044</v>
      </c>
      <c r="L204" s="113" t="s">
        <v>108</v>
      </c>
      <c r="M204" s="42" t="s">
        <v>108</v>
      </c>
      <c r="N204" s="42" t="s">
        <v>124</v>
      </c>
      <c r="O204" s="42" t="s">
        <v>111</v>
      </c>
      <c r="P204" s="42">
        <v>7.05</v>
      </c>
      <c r="Q204" s="42" t="s">
        <v>126</v>
      </c>
      <c r="R204" s="42" t="s">
        <v>910</v>
      </c>
      <c r="S204" s="42" t="s">
        <v>110</v>
      </c>
      <c r="T204" s="42" t="s">
        <v>110</v>
      </c>
      <c r="U204" s="42" t="s">
        <v>110</v>
      </c>
      <c r="V204" s="42" t="s">
        <v>110</v>
      </c>
      <c r="W204" s="42" t="s">
        <v>129</v>
      </c>
      <c r="X204" s="113">
        <v>100</v>
      </c>
      <c r="Y204" s="42" t="s">
        <v>205</v>
      </c>
      <c r="Z204" s="42" t="s">
        <v>166</v>
      </c>
      <c r="AA204" s="113" t="s">
        <v>110</v>
      </c>
      <c r="AB204" s="113" t="s">
        <v>110</v>
      </c>
      <c r="AC204" s="113" t="s">
        <v>109</v>
      </c>
      <c r="AD204" s="113" t="s">
        <v>192</v>
      </c>
      <c r="AE204" s="114">
        <v>45056</v>
      </c>
      <c r="AF204" s="114">
        <v>45422</v>
      </c>
      <c r="AG204" s="114">
        <v>46152</v>
      </c>
      <c r="AH204" s="42">
        <v>1.02</v>
      </c>
      <c r="AI204" s="42">
        <v>7.05</v>
      </c>
      <c r="AJ204" s="42">
        <v>7.9950000000000001</v>
      </c>
      <c r="AK204" s="113" t="s">
        <v>1944</v>
      </c>
      <c r="AL204" s="113" t="s">
        <v>133</v>
      </c>
      <c r="AM204" s="113" t="s">
        <v>110</v>
      </c>
      <c r="AN204" s="42" t="s">
        <v>109</v>
      </c>
      <c r="AO204" s="113" t="s">
        <v>2177</v>
      </c>
      <c r="AP204" s="113" t="s">
        <v>110</v>
      </c>
      <c r="AQ204" s="113" t="s">
        <v>109</v>
      </c>
      <c r="AR204" s="42" t="s">
        <v>110</v>
      </c>
      <c r="AS204" s="42" t="s">
        <v>109</v>
      </c>
      <c r="AT204" t="s">
        <v>109</v>
      </c>
      <c r="AU204" s="42" t="s">
        <v>109</v>
      </c>
      <c r="AV204" s="42" t="s">
        <v>109</v>
      </c>
      <c r="AW204" s="42" t="s">
        <v>110</v>
      </c>
      <c r="AX204" s="42" t="s">
        <v>109</v>
      </c>
      <c r="AY204" s="157" t="s">
        <v>110</v>
      </c>
      <c r="AZ204" s="158" t="s">
        <v>2178</v>
      </c>
      <c r="BA204" s="113" t="s">
        <v>136</v>
      </c>
      <c r="BB204" s="113" t="s">
        <v>109</v>
      </c>
      <c r="BC204" s="42" t="s">
        <v>814</v>
      </c>
      <c r="BD204" s="115">
        <v>45048.649664351855</v>
      </c>
      <c r="BE204" s="113" t="s">
        <v>2179</v>
      </c>
    </row>
    <row r="205" spans="7:57" ht="15.75" outlineLevel="1">
      <c r="G205" s="42">
        <v>712</v>
      </c>
      <c r="H205" s="113" t="s">
        <v>109</v>
      </c>
      <c r="I205" s="42" t="s">
        <v>2180</v>
      </c>
      <c r="J205" s="42" t="s">
        <v>2181</v>
      </c>
      <c r="K205" s="127">
        <v>45042</v>
      </c>
      <c r="L205" s="113" t="s">
        <v>108</v>
      </c>
      <c r="M205" s="42" t="s">
        <v>108</v>
      </c>
      <c r="N205" s="42" t="s">
        <v>110</v>
      </c>
      <c r="O205" s="42" t="s">
        <v>125</v>
      </c>
      <c r="P205" s="42">
        <v>58</v>
      </c>
      <c r="Q205" s="42" t="s">
        <v>126</v>
      </c>
      <c r="R205" s="42" t="s">
        <v>2182</v>
      </c>
      <c r="S205" s="42" t="s">
        <v>2183</v>
      </c>
      <c r="T205" s="42" t="s">
        <v>2182</v>
      </c>
      <c r="U205" s="42" t="s">
        <v>110</v>
      </c>
      <c r="V205" s="42" t="s">
        <v>1212</v>
      </c>
      <c r="W205" s="42" t="s">
        <v>129</v>
      </c>
      <c r="X205" s="113">
        <v>100</v>
      </c>
      <c r="Y205" s="42" t="s">
        <v>309</v>
      </c>
      <c r="Z205" s="42" t="s">
        <v>166</v>
      </c>
      <c r="AA205" s="113" t="s">
        <v>110</v>
      </c>
      <c r="AB205" s="113" t="s">
        <v>110</v>
      </c>
      <c r="AC205" s="113" t="s">
        <v>109</v>
      </c>
      <c r="AD205" s="113" t="s">
        <v>132</v>
      </c>
      <c r="AE205" s="114">
        <v>45055</v>
      </c>
      <c r="AF205" s="114">
        <v>45239</v>
      </c>
      <c r="AG205" s="114">
        <v>46151</v>
      </c>
      <c r="AH205" s="42">
        <v>0.41</v>
      </c>
      <c r="AI205" s="42">
        <v>2.96</v>
      </c>
      <c r="AJ205" s="42">
        <v>3.4220000000000002</v>
      </c>
      <c r="AK205" s="113" t="s">
        <v>2184</v>
      </c>
      <c r="AL205" s="113" t="s">
        <v>167</v>
      </c>
      <c r="AM205" s="113" t="s">
        <v>110</v>
      </c>
      <c r="AN205" s="42" t="s">
        <v>109</v>
      </c>
      <c r="AO205" s="113" t="s">
        <v>2185</v>
      </c>
      <c r="AP205" s="113" t="s">
        <v>2180</v>
      </c>
      <c r="AQ205" s="113" t="s">
        <v>109</v>
      </c>
      <c r="AR205" s="42" t="s">
        <v>303</v>
      </c>
      <c r="AS205" s="42" t="s">
        <v>206</v>
      </c>
      <c r="AT205" t="s">
        <v>109</v>
      </c>
      <c r="AU205" s="42" t="s">
        <v>109</v>
      </c>
      <c r="AV205" s="42" t="s">
        <v>109</v>
      </c>
      <c r="AW205" s="42" t="s">
        <v>110</v>
      </c>
      <c r="AX205" s="42" t="s">
        <v>109</v>
      </c>
      <c r="AY205" s="157" t="s">
        <v>110</v>
      </c>
      <c r="AZ205" s="158" t="s">
        <v>2186</v>
      </c>
      <c r="BA205" s="113" t="s">
        <v>136</v>
      </c>
      <c r="BB205" s="113" t="s">
        <v>109</v>
      </c>
      <c r="BC205" s="42" t="s">
        <v>814</v>
      </c>
      <c r="BD205" s="115">
        <v>45048.649664351855</v>
      </c>
      <c r="BE205" s="113" t="s">
        <v>2187</v>
      </c>
    </row>
    <row r="206" spans="7:57" ht="15.75" outlineLevel="1">
      <c r="G206" s="42">
        <v>711</v>
      </c>
      <c r="H206" s="113" t="s">
        <v>109</v>
      </c>
      <c r="I206" s="42" t="s">
        <v>2188</v>
      </c>
      <c r="J206" s="42" t="s">
        <v>2189</v>
      </c>
      <c r="K206" s="127">
        <v>45041</v>
      </c>
      <c r="L206" s="113" t="s">
        <v>108</v>
      </c>
      <c r="M206" s="42" t="s">
        <v>108</v>
      </c>
      <c r="N206" s="42" t="s">
        <v>110</v>
      </c>
      <c r="O206" s="42" t="s">
        <v>111</v>
      </c>
      <c r="P206" s="42">
        <v>2.86</v>
      </c>
      <c r="Q206" s="42" t="s">
        <v>126</v>
      </c>
      <c r="R206" s="42" t="s">
        <v>700</v>
      </c>
      <c r="S206" s="42" t="s">
        <v>110</v>
      </c>
      <c r="T206" s="42" t="s">
        <v>700</v>
      </c>
      <c r="U206" s="42" t="s">
        <v>110</v>
      </c>
      <c r="V206" s="42" t="s">
        <v>110</v>
      </c>
      <c r="W206" s="42" t="s">
        <v>129</v>
      </c>
      <c r="X206" s="113">
        <v>100</v>
      </c>
      <c r="Y206" s="42" t="s">
        <v>130</v>
      </c>
      <c r="Z206" s="42" t="s">
        <v>166</v>
      </c>
      <c r="AA206" s="113" t="s">
        <v>110</v>
      </c>
      <c r="AB206" s="113" t="s">
        <v>110</v>
      </c>
      <c r="AC206" s="113" t="s">
        <v>109</v>
      </c>
      <c r="AD206" s="113" t="s">
        <v>132</v>
      </c>
      <c r="AE206" s="114">
        <v>45044</v>
      </c>
      <c r="AF206" s="114">
        <v>45227</v>
      </c>
      <c r="AG206" s="114">
        <v>46140</v>
      </c>
      <c r="AH206" s="42">
        <v>0.41</v>
      </c>
      <c r="AI206" s="42">
        <v>2.86</v>
      </c>
      <c r="AJ206" s="42">
        <v>3.2320000000000002</v>
      </c>
      <c r="AK206" s="113" t="s">
        <v>2190</v>
      </c>
      <c r="AL206" s="113" t="s">
        <v>133</v>
      </c>
      <c r="AM206" s="113" t="s">
        <v>110</v>
      </c>
      <c r="AN206" s="42" t="s">
        <v>109</v>
      </c>
      <c r="AO206" s="113" t="s">
        <v>2191</v>
      </c>
      <c r="AP206" s="113" t="s">
        <v>110</v>
      </c>
      <c r="AQ206" s="113" t="s">
        <v>109</v>
      </c>
      <c r="AR206" s="42" t="s">
        <v>335</v>
      </c>
      <c r="AS206" s="42" t="s">
        <v>109</v>
      </c>
      <c r="AT206" t="s">
        <v>109</v>
      </c>
      <c r="AU206" s="42" t="s">
        <v>109</v>
      </c>
      <c r="AV206" s="42" t="s">
        <v>109</v>
      </c>
      <c r="AW206" s="42" t="s">
        <v>110</v>
      </c>
      <c r="AX206" s="42" t="s">
        <v>109</v>
      </c>
      <c r="AY206" s="157" t="s">
        <v>110</v>
      </c>
      <c r="AZ206" s="158" t="s">
        <v>1205</v>
      </c>
      <c r="BA206" s="113" t="s">
        <v>136</v>
      </c>
      <c r="BB206" s="113" t="s">
        <v>109</v>
      </c>
      <c r="BC206" s="42" t="s">
        <v>814</v>
      </c>
      <c r="BD206" s="115">
        <v>45048.649664351855</v>
      </c>
      <c r="BE206" s="113" t="s">
        <v>2192</v>
      </c>
    </row>
    <row r="207" spans="7:57" ht="15.75" outlineLevel="1">
      <c r="G207" s="42">
        <v>710</v>
      </c>
      <c r="H207" s="113" t="s">
        <v>109</v>
      </c>
      <c r="I207" s="42" t="s">
        <v>2092</v>
      </c>
      <c r="J207" s="42" t="s">
        <v>2193</v>
      </c>
      <c r="K207" s="127">
        <v>45041</v>
      </c>
      <c r="L207" s="113" t="s">
        <v>2094</v>
      </c>
      <c r="M207" s="42" t="s">
        <v>2094</v>
      </c>
      <c r="N207" s="42" t="s">
        <v>110</v>
      </c>
      <c r="O207" s="42" t="s">
        <v>162</v>
      </c>
      <c r="P207" s="42">
        <v>5</v>
      </c>
      <c r="Q207" s="42" t="s">
        <v>812</v>
      </c>
      <c r="R207" s="42" t="s">
        <v>2194</v>
      </c>
      <c r="S207" s="42" t="s">
        <v>2195</v>
      </c>
      <c r="T207" s="42" t="s">
        <v>2196</v>
      </c>
      <c r="U207" s="42" t="s">
        <v>2197</v>
      </c>
      <c r="V207" s="42" t="s">
        <v>1165</v>
      </c>
      <c r="W207" s="42" t="s">
        <v>129</v>
      </c>
      <c r="X207" s="113">
        <v>98.91</v>
      </c>
      <c r="Y207" s="42" t="s">
        <v>180</v>
      </c>
      <c r="Z207" s="42" t="s">
        <v>832</v>
      </c>
      <c r="AA207" s="113" t="s">
        <v>110</v>
      </c>
      <c r="AB207" s="113" t="s">
        <v>110</v>
      </c>
      <c r="AC207" s="113" t="s">
        <v>109</v>
      </c>
      <c r="AD207" s="113" t="s">
        <v>132</v>
      </c>
      <c r="AE207" s="114">
        <v>45049</v>
      </c>
      <c r="AF207" s="114">
        <v>45233</v>
      </c>
      <c r="AG207" s="114">
        <v>48702</v>
      </c>
      <c r="AH207" s="42">
        <v>5</v>
      </c>
      <c r="AI207" s="42">
        <v>34.54</v>
      </c>
      <c r="AJ207" s="42">
        <v>39.25</v>
      </c>
      <c r="AK207" s="113" t="s">
        <v>2097</v>
      </c>
      <c r="AL207" s="113" t="s">
        <v>2198</v>
      </c>
      <c r="AM207" s="113" t="s">
        <v>110</v>
      </c>
      <c r="AN207" s="42" t="s">
        <v>109</v>
      </c>
      <c r="AO207" s="113" t="s">
        <v>2199</v>
      </c>
      <c r="AP207" s="113" t="s">
        <v>2092</v>
      </c>
      <c r="AQ207" s="113" t="s">
        <v>109</v>
      </c>
      <c r="AR207" s="42" t="s">
        <v>110</v>
      </c>
      <c r="AS207" s="42" t="s">
        <v>109</v>
      </c>
      <c r="AT207" t="s">
        <v>109</v>
      </c>
      <c r="AU207" s="42" t="s">
        <v>109</v>
      </c>
      <c r="AV207" s="42" t="s">
        <v>109</v>
      </c>
      <c r="AW207" s="42" t="s">
        <v>2200</v>
      </c>
      <c r="AX207" s="42" t="s">
        <v>2201</v>
      </c>
      <c r="AY207" s="157" t="s">
        <v>2202</v>
      </c>
      <c r="AZ207" s="158" t="s">
        <v>109</v>
      </c>
      <c r="BA207" s="113" t="s">
        <v>136</v>
      </c>
      <c r="BB207" s="113" t="s">
        <v>109</v>
      </c>
      <c r="BC207" s="42" t="s">
        <v>814</v>
      </c>
      <c r="BD207" s="115">
        <v>45048.649664351855</v>
      </c>
      <c r="BE207" s="113" t="s">
        <v>2203</v>
      </c>
    </row>
    <row r="208" spans="7:57" ht="15.75" outlineLevel="1">
      <c r="G208" s="42">
        <v>709</v>
      </c>
      <c r="H208" s="113" t="s">
        <v>109</v>
      </c>
      <c r="I208" s="42" t="s">
        <v>2204</v>
      </c>
      <c r="J208" s="42" t="s">
        <v>2205</v>
      </c>
      <c r="K208" s="127">
        <v>45040</v>
      </c>
      <c r="L208" s="113" t="s">
        <v>108</v>
      </c>
      <c r="M208" s="42" t="s">
        <v>108</v>
      </c>
      <c r="N208" s="42" t="s">
        <v>124</v>
      </c>
      <c r="O208" s="42" t="s">
        <v>111</v>
      </c>
      <c r="P208" s="42">
        <v>7</v>
      </c>
      <c r="Q208" s="42" t="s">
        <v>126</v>
      </c>
      <c r="R208" s="42" t="s">
        <v>1296</v>
      </c>
      <c r="S208" s="42" t="s">
        <v>110</v>
      </c>
      <c r="T208" s="42" t="s">
        <v>1296</v>
      </c>
      <c r="U208" s="42" t="s">
        <v>110</v>
      </c>
      <c r="V208" s="42" t="s">
        <v>110</v>
      </c>
      <c r="W208" s="42" t="s">
        <v>129</v>
      </c>
      <c r="X208" s="113">
        <v>100</v>
      </c>
      <c r="Y208" s="42" t="s">
        <v>205</v>
      </c>
      <c r="Z208" s="42" t="s">
        <v>166</v>
      </c>
      <c r="AA208" s="113" t="s">
        <v>110</v>
      </c>
      <c r="AB208" s="113" t="s">
        <v>110</v>
      </c>
      <c r="AC208" s="113" t="s">
        <v>109</v>
      </c>
      <c r="AD208" s="113" t="s">
        <v>192</v>
      </c>
      <c r="AE208" s="114">
        <v>45043</v>
      </c>
      <c r="AF208" s="114">
        <v>45409</v>
      </c>
      <c r="AG208" s="114">
        <v>46139</v>
      </c>
      <c r="AH208" s="42">
        <v>1.02</v>
      </c>
      <c r="AI208" s="42">
        <v>7</v>
      </c>
      <c r="AJ208" s="42">
        <v>7.952</v>
      </c>
      <c r="AK208" s="113" t="s">
        <v>2206</v>
      </c>
      <c r="AL208" s="113" t="s">
        <v>133</v>
      </c>
      <c r="AM208" s="113" t="s">
        <v>110</v>
      </c>
      <c r="AN208" s="42" t="s">
        <v>109</v>
      </c>
      <c r="AO208" s="113" t="s">
        <v>2207</v>
      </c>
      <c r="AP208" s="113" t="s">
        <v>110</v>
      </c>
      <c r="AQ208" s="113" t="s">
        <v>109</v>
      </c>
      <c r="AR208" s="42" t="s">
        <v>110</v>
      </c>
      <c r="AS208" s="42" t="s">
        <v>109</v>
      </c>
      <c r="AT208" t="s">
        <v>109</v>
      </c>
      <c r="AU208" s="42" t="s">
        <v>109</v>
      </c>
      <c r="AV208" s="42" t="s">
        <v>109</v>
      </c>
      <c r="AW208" s="42" t="s">
        <v>110</v>
      </c>
      <c r="AX208" s="42" t="s">
        <v>109</v>
      </c>
      <c r="AY208" s="157" t="s">
        <v>110</v>
      </c>
      <c r="AZ208" s="158" t="s">
        <v>2208</v>
      </c>
      <c r="BA208" s="113" t="s">
        <v>136</v>
      </c>
      <c r="BB208" s="113" t="s">
        <v>109</v>
      </c>
      <c r="BC208" s="42" t="s">
        <v>814</v>
      </c>
      <c r="BD208" s="115">
        <v>45048.649664351855</v>
      </c>
      <c r="BE208" s="113" t="s">
        <v>2209</v>
      </c>
    </row>
    <row r="209" spans="7:57" ht="15.75" outlineLevel="1">
      <c r="G209" s="42">
        <v>708</v>
      </c>
      <c r="H209" s="113" t="s">
        <v>109</v>
      </c>
      <c r="I209" s="42" t="s">
        <v>926</v>
      </c>
      <c r="J209" s="42" t="s">
        <v>2210</v>
      </c>
      <c r="K209" s="127">
        <v>45040</v>
      </c>
      <c r="L209" s="113" t="s">
        <v>108</v>
      </c>
      <c r="M209" s="42" t="s">
        <v>403</v>
      </c>
      <c r="N209" s="42" t="s">
        <v>161</v>
      </c>
      <c r="O209" s="42" t="s">
        <v>111</v>
      </c>
      <c r="P209" s="42">
        <v>13.7</v>
      </c>
      <c r="Q209" s="42" t="s">
        <v>126</v>
      </c>
      <c r="R209" s="42" t="s">
        <v>2211</v>
      </c>
      <c r="S209" s="42" t="s">
        <v>1894</v>
      </c>
      <c r="T209" s="42" t="s">
        <v>2211</v>
      </c>
      <c r="U209" s="42" t="s">
        <v>110</v>
      </c>
      <c r="V209" s="42" t="s">
        <v>1757</v>
      </c>
      <c r="W209" s="42" t="s">
        <v>129</v>
      </c>
      <c r="X209" s="113">
        <v>100</v>
      </c>
      <c r="Y209" s="42" t="s">
        <v>205</v>
      </c>
      <c r="Z209" s="42" t="s">
        <v>166</v>
      </c>
      <c r="AA209" s="113" t="s">
        <v>110</v>
      </c>
      <c r="AB209" s="113" t="s">
        <v>110</v>
      </c>
      <c r="AC209" s="113" t="s">
        <v>109</v>
      </c>
      <c r="AD209" s="113" t="s">
        <v>132</v>
      </c>
      <c r="AE209" s="114">
        <v>45044</v>
      </c>
      <c r="AF209" s="114">
        <v>45227</v>
      </c>
      <c r="AG209" s="114">
        <v>46140</v>
      </c>
      <c r="AH209" s="42">
        <v>1.99</v>
      </c>
      <c r="AI209" s="42">
        <v>13.7</v>
      </c>
      <c r="AJ209" s="42">
        <v>15.563000000000001</v>
      </c>
      <c r="AK209" s="113" t="s">
        <v>930</v>
      </c>
      <c r="AL209" s="113" t="s">
        <v>133</v>
      </c>
      <c r="AM209" s="113" t="s">
        <v>110</v>
      </c>
      <c r="AN209" s="42" t="s">
        <v>109</v>
      </c>
      <c r="AO209" s="113" t="s">
        <v>2212</v>
      </c>
      <c r="AP209" s="113" t="s">
        <v>110</v>
      </c>
      <c r="AQ209" s="113" t="s">
        <v>109</v>
      </c>
      <c r="AR209" s="42" t="s">
        <v>110</v>
      </c>
      <c r="AS209" s="42" t="s">
        <v>109</v>
      </c>
      <c r="AT209" t="s">
        <v>109</v>
      </c>
      <c r="AU209" s="42" t="s">
        <v>109</v>
      </c>
      <c r="AV209" s="42" t="s">
        <v>109</v>
      </c>
      <c r="AW209" s="42" t="s">
        <v>110</v>
      </c>
      <c r="AX209" s="42" t="s">
        <v>109</v>
      </c>
      <c r="AY209" s="157" t="s">
        <v>110</v>
      </c>
      <c r="AZ209" s="158" t="s">
        <v>2213</v>
      </c>
      <c r="BA209" s="113" t="s">
        <v>136</v>
      </c>
      <c r="BB209" s="113" t="s">
        <v>109</v>
      </c>
      <c r="BC209" s="42" t="s">
        <v>814</v>
      </c>
      <c r="BD209" s="115">
        <v>45048.649664351855</v>
      </c>
      <c r="BE209" s="113" t="s">
        <v>2214</v>
      </c>
    </row>
    <row r="210" spans="7:57" ht="15.75" outlineLevel="1">
      <c r="G210" s="42">
        <v>707</v>
      </c>
      <c r="H210" s="113" t="s">
        <v>109</v>
      </c>
      <c r="I210" s="42" t="s">
        <v>2215</v>
      </c>
      <c r="J210" s="42" t="s">
        <v>2216</v>
      </c>
      <c r="K210" s="127">
        <v>45037</v>
      </c>
      <c r="L210" s="113" t="s">
        <v>108</v>
      </c>
      <c r="M210" s="42" t="s">
        <v>108</v>
      </c>
      <c r="N210" s="42" t="s">
        <v>124</v>
      </c>
      <c r="O210" s="42" t="s">
        <v>111</v>
      </c>
      <c r="P210" s="42">
        <v>6.6</v>
      </c>
      <c r="Q210" s="42" t="s">
        <v>126</v>
      </c>
      <c r="R210" s="42" t="s">
        <v>2217</v>
      </c>
      <c r="S210" s="42" t="s">
        <v>1796</v>
      </c>
      <c r="T210" s="42" t="s">
        <v>2217</v>
      </c>
      <c r="U210" s="42" t="s">
        <v>110</v>
      </c>
      <c r="V210" s="42" t="s">
        <v>1165</v>
      </c>
      <c r="W210" s="42" t="s">
        <v>129</v>
      </c>
      <c r="X210" s="113">
        <v>100</v>
      </c>
      <c r="Y210" s="42" t="s">
        <v>130</v>
      </c>
      <c r="Z210" s="42" t="s">
        <v>166</v>
      </c>
      <c r="AA210" s="113" t="s">
        <v>110</v>
      </c>
      <c r="AB210" s="113" t="s">
        <v>110</v>
      </c>
      <c r="AC210" s="113" t="s">
        <v>109</v>
      </c>
      <c r="AD210" s="113" t="s">
        <v>132</v>
      </c>
      <c r="AE210" s="114">
        <v>45044</v>
      </c>
      <c r="AF210" s="114">
        <v>45227</v>
      </c>
      <c r="AG210" s="114">
        <v>46140</v>
      </c>
      <c r="AH210" s="42">
        <v>0.96</v>
      </c>
      <c r="AI210" s="42">
        <v>6.6</v>
      </c>
      <c r="AJ210" s="42">
        <v>7.5039999999999996</v>
      </c>
      <c r="AK210" s="113" t="s">
        <v>2218</v>
      </c>
      <c r="AL210" s="113" t="s">
        <v>133</v>
      </c>
      <c r="AM210" s="113" t="s">
        <v>110</v>
      </c>
      <c r="AN210" s="42" t="s">
        <v>109</v>
      </c>
      <c r="AO210" s="113" t="s">
        <v>2219</v>
      </c>
      <c r="AP210" s="113" t="s">
        <v>110</v>
      </c>
      <c r="AQ210" s="113" t="s">
        <v>109</v>
      </c>
      <c r="AR210" s="42" t="s">
        <v>1574</v>
      </c>
      <c r="AS210" s="42" t="s">
        <v>109</v>
      </c>
      <c r="AT210" t="s">
        <v>109</v>
      </c>
      <c r="AU210" s="42" t="s">
        <v>109</v>
      </c>
      <c r="AV210" s="42" t="s">
        <v>109</v>
      </c>
      <c r="AW210" s="42" t="s">
        <v>110</v>
      </c>
      <c r="AX210" s="42" t="s">
        <v>109</v>
      </c>
      <c r="AY210" s="157" t="s">
        <v>110</v>
      </c>
      <c r="AZ210" s="158" t="s">
        <v>1566</v>
      </c>
      <c r="BA210" s="113" t="s">
        <v>136</v>
      </c>
      <c r="BB210" s="113" t="s">
        <v>109</v>
      </c>
      <c r="BC210" s="42" t="s">
        <v>523</v>
      </c>
      <c r="BD210" s="115">
        <v>45040.619652777779</v>
      </c>
      <c r="BE210" s="113" t="s">
        <v>2220</v>
      </c>
    </row>
    <row r="211" spans="7:57" ht="15.75" outlineLevel="1">
      <c r="G211" s="42">
        <v>706</v>
      </c>
      <c r="H211" s="113" t="s">
        <v>109</v>
      </c>
      <c r="I211" s="42" t="s">
        <v>2221</v>
      </c>
      <c r="J211" s="42" t="s">
        <v>2222</v>
      </c>
      <c r="K211" s="127">
        <v>45037</v>
      </c>
      <c r="L211" s="113" t="s">
        <v>108</v>
      </c>
      <c r="M211" s="42" t="s">
        <v>108</v>
      </c>
      <c r="N211" s="42" t="s">
        <v>300</v>
      </c>
      <c r="O211" s="42" t="s">
        <v>111</v>
      </c>
      <c r="P211" s="42">
        <v>4.8</v>
      </c>
      <c r="Q211" s="42" t="s">
        <v>126</v>
      </c>
      <c r="R211" s="42" t="s">
        <v>397</v>
      </c>
      <c r="S211" s="42" t="s">
        <v>110</v>
      </c>
      <c r="T211" s="42" t="s">
        <v>397</v>
      </c>
      <c r="U211" s="42" t="s">
        <v>110</v>
      </c>
      <c r="V211" s="42" t="s">
        <v>110</v>
      </c>
      <c r="W211" s="42" t="s">
        <v>129</v>
      </c>
      <c r="X211" s="113">
        <v>100</v>
      </c>
      <c r="Y211" s="42" t="s">
        <v>180</v>
      </c>
      <c r="Z211" s="42" t="s">
        <v>166</v>
      </c>
      <c r="AA211" s="113" t="s">
        <v>110</v>
      </c>
      <c r="AB211" s="113" t="s">
        <v>110</v>
      </c>
      <c r="AC211" s="113" t="s">
        <v>109</v>
      </c>
      <c r="AD211" s="113" t="s">
        <v>192</v>
      </c>
      <c r="AE211" s="114">
        <v>45041</v>
      </c>
      <c r="AF211" s="114">
        <v>45407</v>
      </c>
      <c r="AG211" s="114">
        <v>46137</v>
      </c>
      <c r="AH211" s="42">
        <v>0.7</v>
      </c>
      <c r="AI211" s="42">
        <v>4.8</v>
      </c>
      <c r="AJ211" s="42">
        <v>5.4580000000000002</v>
      </c>
      <c r="AK211" s="113" t="s">
        <v>2223</v>
      </c>
      <c r="AL211" s="113" t="s">
        <v>167</v>
      </c>
      <c r="AM211" s="113" t="s">
        <v>110</v>
      </c>
      <c r="AN211" s="42" t="s">
        <v>109</v>
      </c>
      <c r="AO211" s="113" t="s">
        <v>2224</v>
      </c>
      <c r="AP211" s="113" t="s">
        <v>2221</v>
      </c>
      <c r="AQ211" s="113" t="s">
        <v>109</v>
      </c>
      <c r="AR211" s="42" t="s">
        <v>110</v>
      </c>
      <c r="AS211" s="42" t="s">
        <v>109</v>
      </c>
      <c r="AT211" t="s">
        <v>109</v>
      </c>
      <c r="AU211" s="42" t="s">
        <v>109</v>
      </c>
      <c r="AV211" s="42" t="s">
        <v>109</v>
      </c>
      <c r="AW211" s="42" t="s">
        <v>110</v>
      </c>
      <c r="AX211" s="42" t="s">
        <v>109</v>
      </c>
      <c r="AY211" s="157" t="s">
        <v>110</v>
      </c>
      <c r="AZ211" s="158" t="s">
        <v>1172</v>
      </c>
      <c r="BA211" s="113" t="s">
        <v>136</v>
      </c>
      <c r="BB211" s="113" t="s">
        <v>109</v>
      </c>
      <c r="BC211" s="42" t="s">
        <v>523</v>
      </c>
      <c r="BD211" s="115">
        <v>45040.619652777779</v>
      </c>
      <c r="BE211" s="113" t="s">
        <v>2225</v>
      </c>
    </row>
    <row r="212" spans="7:57" ht="15.75" outlineLevel="1">
      <c r="G212" s="42">
        <v>705</v>
      </c>
      <c r="H212" s="113" t="s">
        <v>109</v>
      </c>
      <c r="I212" s="42" t="s">
        <v>2226</v>
      </c>
      <c r="J212" s="42" t="s">
        <v>2227</v>
      </c>
      <c r="K212" s="127">
        <v>45037</v>
      </c>
      <c r="L212" s="113" t="s">
        <v>108</v>
      </c>
      <c r="M212" s="42" t="s">
        <v>108</v>
      </c>
      <c r="N212" s="42" t="s">
        <v>124</v>
      </c>
      <c r="O212" s="42" t="s">
        <v>162</v>
      </c>
      <c r="P212" s="42">
        <v>2</v>
      </c>
      <c r="Q212" s="42" t="s">
        <v>126</v>
      </c>
      <c r="R212" s="42" t="s">
        <v>2228</v>
      </c>
      <c r="S212" s="42" t="s">
        <v>110</v>
      </c>
      <c r="T212" s="42" t="s">
        <v>2228</v>
      </c>
      <c r="U212" s="42" t="s">
        <v>110</v>
      </c>
      <c r="V212" s="42" t="s">
        <v>110</v>
      </c>
      <c r="W212" s="42" t="s">
        <v>129</v>
      </c>
      <c r="X212" s="113">
        <v>100</v>
      </c>
      <c r="Y212" s="42" t="s">
        <v>180</v>
      </c>
      <c r="Z212" s="42" t="s">
        <v>166</v>
      </c>
      <c r="AA212" s="113" t="s">
        <v>110</v>
      </c>
      <c r="AB212" s="113" t="s">
        <v>110</v>
      </c>
      <c r="AC212" s="113" t="s">
        <v>109</v>
      </c>
      <c r="AD212" s="113" t="s">
        <v>132</v>
      </c>
      <c r="AE212" s="114">
        <v>45042</v>
      </c>
      <c r="AF212" s="114">
        <v>45225</v>
      </c>
      <c r="AG212" s="114">
        <v>46138</v>
      </c>
      <c r="AH212" s="42">
        <v>2</v>
      </c>
      <c r="AI212" s="42">
        <v>13.76</v>
      </c>
      <c r="AJ212" s="42">
        <v>15.696</v>
      </c>
      <c r="AK212" s="113" t="s">
        <v>2229</v>
      </c>
      <c r="AL212" s="113" t="s">
        <v>133</v>
      </c>
      <c r="AM212" s="113" t="s">
        <v>110</v>
      </c>
      <c r="AN212" s="42" t="s">
        <v>109</v>
      </c>
      <c r="AO212" s="113" t="s">
        <v>2230</v>
      </c>
      <c r="AP212" s="113" t="s">
        <v>2226</v>
      </c>
      <c r="AQ212" s="113" t="s">
        <v>109</v>
      </c>
      <c r="AR212" s="42" t="s">
        <v>110</v>
      </c>
      <c r="AS212" s="42" t="s">
        <v>109</v>
      </c>
      <c r="AT212" t="s">
        <v>109</v>
      </c>
      <c r="AU212" s="42" t="s">
        <v>109</v>
      </c>
      <c r="AV212" s="42" t="s">
        <v>109</v>
      </c>
      <c r="AW212" s="42" t="s">
        <v>110</v>
      </c>
      <c r="AX212" s="42" t="s">
        <v>109</v>
      </c>
      <c r="AY212" s="157" t="s">
        <v>110</v>
      </c>
      <c r="AZ212" s="158" t="s">
        <v>2231</v>
      </c>
      <c r="BA212" s="113" t="s">
        <v>136</v>
      </c>
      <c r="BB212" s="113" t="s">
        <v>109</v>
      </c>
      <c r="BC212" s="42" t="s">
        <v>523</v>
      </c>
      <c r="BD212" s="115">
        <v>45040.619652777779</v>
      </c>
      <c r="BE212" s="113" t="s">
        <v>2232</v>
      </c>
    </row>
    <row r="213" spans="7:57" ht="15.75" outlineLevel="1">
      <c r="G213" s="42">
        <v>704</v>
      </c>
      <c r="H213" s="113" t="s">
        <v>109</v>
      </c>
      <c r="I213" s="42" t="s">
        <v>667</v>
      </c>
      <c r="J213" s="42" t="s">
        <v>2233</v>
      </c>
      <c r="K213" s="127">
        <v>45036</v>
      </c>
      <c r="L213" s="113" t="s">
        <v>108</v>
      </c>
      <c r="M213" s="42" t="s">
        <v>318</v>
      </c>
      <c r="N213" s="42" t="s">
        <v>161</v>
      </c>
      <c r="O213" s="42" t="s">
        <v>111</v>
      </c>
      <c r="P213" s="42">
        <v>5</v>
      </c>
      <c r="Q213" s="42" t="s">
        <v>126</v>
      </c>
      <c r="R213" s="42" t="s">
        <v>290</v>
      </c>
      <c r="S213" s="42" t="s">
        <v>110</v>
      </c>
      <c r="T213" s="42" t="s">
        <v>290</v>
      </c>
      <c r="U213" s="42" t="s">
        <v>110</v>
      </c>
      <c r="V213" s="42" t="s">
        <v>110</v>
      </c>
      <c r="W213" s="42" t="s">
        <v>129</v>
      </c>
      <c r="X213" s="113">
        <v>100</v>
      </c>
      <c r="Y213" s="42" t="s">
        <v>180</v>
      </c>
      <c r="Z213" s="42" t="s">
        <v>2234</v>
      </c>
      <c r="AA213" s="113" t="s">
        <v>110</v>
      </c>
      <c r="AB213" s="113" t="s">
        <v>110</v>
      </c>
      <c r="AC213" s="113" t="s">
        <v>109</v>
      </c>
      <c r="AD213" s="113" t="s">
        <v>132</v>
      </c>
      <c r="AE213" s="114">
        <v>45043</v>
      </c>
      <c r="AF213" s="114">
        <v>45226</v>
      </c>
      <c r="AG213" s="114">
        <v>46139</v>
      </c>
      <c r="AH213" s="42">
        <v>0.72</v>
      </c>
      <c r="AI213" s="42">
        <v>5</v>
      </c>
      <c r="AJ213" s="42">
        <v>5.7050000000000001</v>
      </c>
      <c r="AK213" s="113" t="s">
        <v>672</v>
      </c>
      <c r="AL213" s="113" t="s">
        <v>167</v>
      </c>
      <c r="AM213" s="113" t="s">
        <v>110</v>
      </c>
      <c r="AN213" s="42" t="s">
        <v>109</v>
      </c>
      <c r="AO213" s="113" t="s">
        <v>2235</v>
      </c>
      <c r="AP213" s="113" t="s">
        <v>667</v>
      </c>
      <c r="AQ213" s="113" t="s">
        <v>109</v>
      </c>
      <c r="AR213" s="42" t="s">
        <v>110</v>
      </c>
      <c r="AS213" s="42" t="s">
        <v>109</v>
      </c>
      <c r="AT213" t="s">
        <v>109</v>
      </c>
      <c r="AU213" s="42" t="s">
        <v>2236</v>
      </c>
      <c r="AV213" s="42" t="s">
        <v>109</v>
      </c>
      <c r="AW213" s="42" t="s">
        <v>110</v>
      </c>
      <c r="AX213" s="42" t="s">
        <v>109</v>
      </c>
      <c r="AY213" s="157" t="s">
        <v>110</v>
      </c>
      <c r="AZ213" s="158" t="s">
        <v>2237</v>
      </c>
      <c r="BA213" s="113" t="s">
        <v>136</v>
      </c>
      <c r="BB213" s="113" t="s">
        <v>109</v>
      </c>
      <c r="BC213" s="42" t="s">
        <v>523</v>
      </c>
      <c r="BD213" s="115">
        <v>45040.619652777779</v>
      </c>
      <c r="BE213" s="113" t="s">
        <v>2238</v>
      </c>
    </row>
    <row r="214" spans="7:57" ht="15.75" outlineLevel="1">
      <c r="G214" s="42">
        <v>703</v>
      </c>
      <c r="H214" s="113" t="s">
        <v>109</v>
      </c>
      <c r="I214" s="42" t="s">
        <v>2239</v>
      </c>
      <c r="J214" s="42" t="s">
        <v>2240</v>
      </c>
      <c r="K214" s="127">
        <v>45036</v>
      </c>
      <c r="L214" s="113" t="s">
        <v>108</v>
      </c>
      <c r="M214" s="42" t="s">
        <v>160</v>
      </c>
      <c r="N214" s="42" t="s">
        <v>161</v>
      </c>
      <c r="O214" s="42" t="s">
        <v>111</v>
      </c>
      <c r="P214" s="42">
        <v>15</v>
      </c>
      <c r="Q214" s="42" t="s">
        <v>126</v>
      </c>
      <c r="R214" s="42" t="s">
        <v>436</v>
      </c>
      <c r="S214" s="42" t="s">
        <v>320</v>
      </c>
      <c r="T214" s="42" t="s">
        <v>436</v>
      </c>
      <c r="U214" s="42" t="s">
        <v>110</v>
      </c>
      <c r="V214" s="42" t="s">
        <v>1757</v>
      </c>
      <c r="W214" s="42" t="s">
        <v>129</v>
      </c>
      <c r="X214" s="113">
        <v>100</v>
      </c>
      <c r="Y214" s="42" t="s">
        <v>180</v>
      </c>
      <c r="Z214" s="42" t="s">
        <v>832</v>
      </c>
      <c r="AA214" s="113" t="s">
        <v>110</v>
      </c>
      <c r="AB214" s="113" t="s">
        <v>110</v>
      </c>
      <c r="AC214" s="113" t="s">
        <v>109</v>
      </c>
      <c r="AD214" s="113" t="s">
        <v>192</v>
      </c>
      <c r="AE214" s="114">
        <v>45043</v>
      </c>
      <c r="AF214" s="114">
        <v>45409</v>
      </c>
      <c r="AG214" s="114">
        <v>46139</v>
      </c>
      <c r="AH214" s="42">
        <v>2.1800000000000002</v>
      </c>
      <c r="AI214" s="42">
        <v>15</v>
      </c>
      <c r="AJ214" s="42">
        <v>17.114999999999998</v>
      </c>
      <c r="AK214" s="113" t="s">
        <v>2241</v>
      </c>
      <c r="AL214" s="113" t="s">
        <v>167</v>
      </c>
      <c r="AM214" s="113" t="s">
        <v>110</v>
      </c>
      <c r="AN214" s="42" t="s">
        <v>109</v>
      </c>
      <c r="AO214" s="113" t="s">
        <v>2242</v>
      </c>
      <c r="AP214" s="113" t="s">
        <v>2239</v>
      </c>
      <c r="AQ214" s="113" t="s">
        <v>109</v>
      </c>
      <c r="AR214" s="42" t="s">
        <v>110</v>
      </c>
      <c r="AS214" s="42" t="s">
        <v>109</v>
      </c>
      <c r="AT214" t="s">
        <v>109</v>
      </c>
      <c r="AU214" s="42" t="s">
        <v>109</v>
      </c>
      <c r="AV214" s="42" t="s">
        <v>109</v>
      </c>
      <c r="AW214" s="42" t="s">
        <v>110</v>
      </c>
      <c r="AX214" s="42" t="s">
        <v>109</v>
      </c>
      <c r="AY214" s="157" t="s">
        <v>110</v>
      </c>
      <c r="AZ214" s="158" t="s">
        <v>2243</v>
      </c>
      <c r="BA214" s="113" t="s">
        <v>136</v>
      </c>
      <c r="BB214" s="113" t="s">
        <v>109</v>
      </c>
      <c r="BC214" s="42" t="s">
        <v>523</v>
      </c>
      <c r="BD214" s="115">
        <v>45040.619652777779</v>
      </c>
      <c r="BE214" s="113" t="s">
        <v>2244</v>
      </c>
    </row>
    <row r="215" spans="7:57" ht="15.75" outlineLevel="1">
      <c r="G215" s="42">
        <v>702</v>
      </c>
      <c r="H215" s="113" t="s">
        <v>109</v>
      </c>
      <c r="I215" s="42" t="s">
        <v>2245</v>
      </c>
      <c r="J215" s="42" t="s">
        <v>2246</v>
      </c>
      <c r="K215" s="127">
        <v>45036</v>
      </c>
      <c r="L215" s="113" t="s">
        <v>1064</v>
      </c>
      <c r="M215" s="42" t="s">
        <v>1614</v>
      </c>
      <c r="N215" s="42" t="s">
        <v>161</v>
      </c>
      <c r="O215" s="42" t="s">
        <v>111</v>
      </c>
      <c r="P215" s="42">
        <v>15</v>
      </c>
      <c r="Q215" s="42" t="s">
        <v>126</v>
      </c>
      <c r="R215" s="42" t="s">
        <v>2247</v>
      </c>
      <c r="S215" s="42" t="s">
        <v>278</v>
      </c>
      <c r="T215" s="42" t="s">
        <v>2247</v>
      </c>
      <c r="U215" s="42" t="s">
        <v>110</v>
      </c>
      <c r="V215" s="42" t="s">
        <v>1131</v>
      </c>
      <c r="W215" s="42" t="s">
        <v>129</v>
      </c>
      <c r="X215" s="113">
        <v>100</v>
      </c>
      <c r="Y215" s="42" t="s">
        <v>180</v>
      </c>
      <c r="Z215" s="42" t="s">
        <v>131</v>
      </c>
      <c r="AA215" s="113" t="s">
        <v>209</v>
      </c>
      <c r="AB215" s="113" t="s">
        <v>110</v>
      </c>
      <c r="AC215" s="113" t="s">
        <v>109</v>
      </c>
      <c r="AD215" s="113" t="s">
        <v>132</v>
      </c>
      <c r="AE215" s="114">
        <v>45043</v>
      </c>
      <c r="AF215" s="114">
        <v>45226</v>
      </c>
      <c r="AG215" s="114">
        <v>46139</v>
      </c>
      <c r="AH215" s="42">
        <v>2.1800000000000002</v>
      </c>
      <c r="AI215" s="42">
        <v>15</v>
      </c>
      <c r="AJ215" s="42">
        <v>17.114999999999998</v>
      </c>
      <c r="AK215" s="113" t="s">
        <v>2248</v>
      </c>
      <c r="AL215" s="113" t="s">
        <v>167</v>
      </c>
      <c r="AM215" s="113" t="s">
        <v>110</v>
      </c>
      <c r="AN215" s="42" t="s">
        <v>109</v>
      </c>
      <c r="AO215" s="113" t="s">
        <v>2249</v>
      </c>
      <c r="AP215" s="113" t="s">
        <v>2245</v>
      </c>
      <c r="AQ215" s="113" t="s">
        <v>109</v>
      </c>
      <c r="AR215" s="42" t="s">
        <v>110</v>
      </c>
      <c r="AS215" s="42" t="s">
        <v>109</v>
      </c>
      <c r="AT215" t="s">
        <v>109</v>
      </c>
      <c r="AU215" s="42" t="s">
        <v>109</v>
      </c>
      <c r="AV215" s="42" t="s">
        <v>109</v>
      </c>
      <c r="AW215" s="42" t="s">
        <v>110</v>
      </c>
      <c r="AX215" s="42" t="s">
        <v>109</v>
      </c>
      <c r="AY215" s="157" t="s">
        <v>110</v>
      </c>
      <c r="AZ215" s="158" t="s">
        <v>109</v>
      </c>
      <c r="BA215" s="113" t="s">
        <v>136</v>
      </c>
      <c r="BB215" s="113" t="s">
        <v>109</v>
      </c>
      <c r="BC215" s="42" t="s">
        <v>523</v>
      </c>
      <c r="BD215" s="115">
        <v>45040.619652777779</v>
      </c>
      <c r="BE215" s="113" t="s">
        <v>2250</v>
      </c>
    </row>
    <row r="216" spans="7:57" ht="15.75" outlineLevel="1">
      <c r="G216" s="42">
        <v>701</v>
      </c>
      <c r="H216" s="113" t="s">
        <v>109</v>
      </c>
      <c r="I216" s="42" t="s">
        <v>2245</v>
      </c>
      <c r="J216" s="42" t="s">
        <v>2251</v>
      </c>
      <c r="K216" s="127">
        <v>45036</v>
      </c>
      <c r="L216" s="113" t="s">
        <v>1064</v>
      </c>
      <c r="M216" s="42" t="s">
        <v>1614</v>
      </c>
      <c r="N216" s="42" t="s">
        <v>161</v>
      </c>
      <c r="O216" s="42" t="s">
        <v>111</v>
      </c>
      <c r="P216" s="42">
        <v>15</v>
      </c>
      <c r="Q216" s="42" t="s">
        <v>276</v>
      </c>
      <c r="R216" s="42" t="s">
        <v>2252</v>
      </c>
      <c r="S216" s="42" t="s">
        <v>2253</v>
      </c>
      <c r="T216" s="42" t="s">
        <v>2252</v>
      </c>
      <c r="U216" s="42" t="s">
        <v>110</v>
      </c>
      <c r="V216" s="42" t="s">
        <v>1131</v>
      </c>
      <c r="W216" s="42" t="s">
        <v>129</v>
      </c>
      <c r="X216" s="113">
        <v>100</v>
      </c>
      <c r="Y216" s="42" t="s">
        <v>180</v>
      </c>
      <c r="Z216" s="42" t="s">
        <v>131</v>
      </c>
      <c r="AA216" s="113" t="s">
        <v>209</v>
      </c>
      <c r="AB216" s="113" t="s">
        <v>110</v>
      </c>
      <c r="AC216" s="113" t="s">
        <v>109</v>
      </c>
      <c r="AD216" s="113" t="s">
        <v>132</v>
      </c>
      <c r="AE216" s="114">
        <v>45043</v>
      </c>
      <c r="AF216" s="114">
        <v>45226</v>
      </c>
      <c r="AG216" s="114">
        <v>45774</v>
      </c>
      <c r="AH216" s="42">
        <v>2.1800000000000002</v>
      </c>
      <c r="AI216" s="42">
        <v>15</v>
      </c>
      <c r="AJ216" s="42">
        <v>17.114999999999998</v>
      </c>
      <c r="AK216" s="113" t="s">
        <v>2248</v>
      </c>
      <c r="AL216" s="113" t="s">
        <v>167</v>
      </c>
      <c r="AM216" s="113" t="s">
        <v>110</v>
      </c>
      <c r="AN216" s="42" t="s">
        <v>109</v>
      </c>
      <c r="AO216" s="113" t="s">
        <v>2254</v>
      </c>
      <c r="AP216" s="113" t="s">
        <v>2245</v>
      </c>
      <c r="AQ216" s="113" t="s">
        <v>109</v>
      </c>
      <c r="AR216" s="42" t="s">
        <v>110</v>
      </c>
      <c r="AS216" s="42" t="s">
        <v>109</v>
      </c>
      <c r="AT216" t="s">
        <v>109</v>
      </c>
      <c r="AU216" s="42" t="s">
        <v>109</v>
      </c>
      <c r="AV216" s="42" t="s">
        <v>109</v>
      </c>
      <c r="AW216" s="42" t="s">
        <v>110</v>
      </c>
      <c r="AX216" s="42" t="s">
        <v>109</v>
      </c>
      <c r="AY216" s="157" t="s">
        <v>110</v>
      </c>
      <c r="AZ216" s="158" t="s">
        <v>109</v>
      </c>
      <c r="BA216" s="113" t="s">
        <v>136</v>
      </c>
      <c r="BB216" s="113" t="s">
        <v>109</v>
      </c>
      <c r="BC216" s="42" t="s">
        <v>523</v>
      </c>
      <c r="BD216" s="115">
        <v>45040.619652777779</v>
      </c>
      <c r="BE216" s="113" t="s">
        <v>2255</v>
      </c>
    </row>
    <row r="217" spans="7:57" ht="15.75" outlineLevel="1">
      <c r="G217" s="42">
        <v>700</v>
      </c>
      <c r="H217" s="113" t="s">
        <v>109</v>
      </c>
      <c r="I217" s="42" t="s">
        <v>2256</v>
      </c>
      <c r="J217" s="42" t="s">
        <v>2257</v>
      </c>
      <c r="K217" s="127">
        <v>45036</v>
      </c>
      <c r="L217" s="113" t="s">
        <v>108</v>
      </c>
      <c r="M217" s="42" t="s">
        <v>108</v>
      </c>
      <c r="N217" s="42" t="s">
        <v>300</v>
      </c>
      <c r="O217" s="42" t="s">
        <v>111</v>
      </c>
      <c r="P217" s="42">
        <v>4.0999999999999996</v>
      </c>
      <c r="Q217" s="42" t="s">
        <v>126</v>
      </c>
      <c r="R217" s="42" t="s">
        <v>2258</v>
      </c>
      <c r="S217" s="42" t="s">
        <v>1796</v>
      </c>
      <c r="T217" s="42" t="s">
        <v>2258</v>
      </c>
      <c r="U217" s="42" t="s">
        <v>110</v>
      </c>
      <c r="V217" s="42" t="s">
        <v>2259</v>
      </c>
      <c r="W217" s="42" t="s">
        <v>129</v>
      </c>
      <c r="X217" s="113">
        <v>100</v>
      </c>
      <c r="Y217" s="42" t="s">
        <v>130</v>
      </c>
      <c r="Z217" s="42" t="s">
        <v>166</v>
      </c>
      <c r="AA217" s="113" t="s">
        <v>110</v>
      </c>
      <c r="AB217" s="113" t="s">
        <v>110</v>
      </c>
      <c r="AC217" s="113" t="s">
        <v>109</v>
      </c>
      <c r="AD217" s="113" t="s">
        <v>132</v>
      </c>
      <c r="AE217" s="114">
        <v>45043</v>
      </c>
      <c r="AF217" s="114">
        <v>45226</v>
      </c>
      <c r="AG217" s="114">
        <v>46139</v>
      </c>
      <c r="AH217" s="42">
        <v>0.59</v>
      </c>
      <c r="AI217" s="42">
        <v>4.0999999999999996</v>
      </c>
      <c r="AJ217" s="42">
        <v>4.6779999999999999</v>
      </c>
      <c r="AK217" s="113" t="s">
        <v>2260</v>
      </c>
      <c r="AL217" s="113" t="s">
        <v>133</v>
      </c>
      <c r="AM217" s="113" t="s">
        <v>110</v>
      </c>
      <c r="AN217" s="42" t="s">
        <v>109</v>
      </c>
      <c r="AO217" s="113" t="s">
        <v>2261</v>
      </c>
      <c r="AP217" s="113" t="s">
        <v>110</v>
      </c>
      <c r="AQ217" s="113" t="s">
        <v>109</v>
      </c>
      <c r="AR217" s="42" t="s">
        <v>134</v>
      </c>
      <c r="AS217" s="42" t="s">
        <v>109</v>
      </c>
      <c r="AT217" t="s">
        <v>109</v>
      </c>
      <c r="AU217" s="42" t="s">
        <v>109</v>
      </c>
      <c r="AV217" s="42" t="s">
        <v>109</v>
      </c>
      <c r="AW217" s="42" t="s">
        <v>110</v>
      </c>
      <c r="AX217" s="42" t="s">
        <v>109</v>
      </c>
      <c r="AY217" s="157" t="s">
        <v>110</v>
      </c>
      <c r="AZ217" s="158" t="s">
        <v>2262</v>
      </c>
      <c r="BA217" s="113" t="s">
        <v>136</v>
      </c>
      <c r="BB217" s="113" t="s">
        <v>109</v>
      </c>
      <c r="BC217" s="42" t="s">
        <v>523</v>
      </c>
      <c r="BD217" s="115">
        <v>45040.619652777779</v>
      </c>
      <c r="BE217" s="113" t="s">
        <v>2263</v>
      </c>
    </row>
    <row r="218" spans="7:57" ht="15.75" outlineLevel="1">
      <c r="G218" s="42">
        <v>699</v>
      </c>
      <c r="H218" s="113" t="s">
        <v>109</v>
      </c>
      <c r="I218" s="42" t="s">
        <v>2264</v>
      </c>
      <c r="J218" s="42" t="s">
        <v>2265</v>
      </c>
      <c r="K218" s="127">
        <v>45034</v>
      </c>
      <c r="L218" s="113" t="s">
        <v>108</v>
      </c>
      <c r="M218" s="42" t="s">
        <v>108</v>
      </c>
      <c r="N218" s="42" t="s">
        <v>161</v>
      </c>
      <c r="O218" s="42" t="s">
        <v>111</v>
      </c>
      <c r="P218" s="42">
        <v>7</v>
      </c>
      <c r="Q218" s="42" t="s">
        <v>126</v>
      </c>
      <c r="R218" s="42" t="s">
        <v>928</v>
      </c>
      <c r="S218" s="42" t="s">
        <v>110</v>
      </c>
      <c r="T218" s="42" t="s">
        <v>110</v>
      </c>
      <c r="U218" s="42" t="s">
        <v>110</v>
      </c>
      <c r="V218" s="42" t="s">
        <v>110</v>
      </c>
      <c r="W218" s="42" t="s">
        <v>129</v>
      </c>
      <c r="X218" s="113">
        <v>100</v>
      </c>
      <c r="Y218" s="42" t="s">
        <v>165</v>
      </c>
      <c r="Z218" s="42" t="s">
        <v>832</v>
      </c>
      <c r="AA218" s="113" t="s">
        <v>110</v>
      </c>
      <c r="AB218" s="113" t="s">
        <v>110</v>
      </c>
      <c r="AC218" s="113" t="s">
        <v>109</v>
      </c>
      <c r="AD218" s="113" t="s">
        <v>132</v>
      </c>
      <c r="AE218" s="114">
        <v>45037</v>
      </c>
      <c r="AF218" s="114">
        <v>45220</v>
      </c>
      <c r="AG218" s="114">
        <v>46133</v>
      </c>
      <c r="AH218" s="42">
        <v>1.02</v>
      </c>
      <c r="AI218" s="42">
        <v>7</v>
      </c>
      <c r="AJ218" s="42">
        <v>7.9870000000000001</v>
      </c>
      <c r="AK218" s="113" t="s">
        <v>2266</v>
      </c>
      <c r="AL218" s="113" t="s">
        <v>430</v>
      </c>
      <c r="AM218" s="113" t="s">
        <v>110</v>
      </c>
      <c r="AN218" s="42" t="s">
        <v>109</v>
      </c>
      <c r="AO218" s="113" t="s">
        <v>2267</v>
      </c>
      <c r="AP218" s="113" t="s">
        <v>110</v>
      </c>
      <c r="AQ218" s="113" t="s">
        <v>2264</v>
      </c>
      <c r="AR218" s="42" t="s">
        <v>110</v>
      </c>
      <c r="AS218" s="42" t="s">
        <v>109</v>
      </c>
      <c r="AT218" t="s">
        <v>109</v>
      </c>
      <c r="AU218" s="42" t="s">
        <v>109</v>
      </c>
      <c r="AV218" s="42" t="s">
        <v>109</v>
      </c>
      <c r="AW218" s="42" t="s">
        <v>110</v>
      </c>
      <c r="AX218" s="42" t="s">
        <v>109</v>
      </c>
      <c r="AY218" s="157" t="s">
        <v>110</v>
      </c>
      <c r="AZ218" s="158" t="s">
        <v>2268</v>
      </c>
      <c r="BA218" s="113" t="s">
        <v>136</v>
      </c>
      <c r="BB218" s="113" t="s">
        <v>109</v>
      </c>
      <c r="BC218" s="42" t="s">
        <v>523</v>
      </c>
      <c r="BD218" s="115">
        <v>45040.619652777779</v>
      </c>
      <c r="BE218" s="113" t="s">
        <v>2269</v>
      </c>
    </row>
    <row r="219" spans="7:57" ht="15.75" outlineLevel="1">
      <c r="G219" s="42">
        <v>698</v>
      </c>
      <c r="H219" s="113" t="s">
        <v>109</v>
      </c>
      <c r="I219" s="42" t="s">
        <v>613</v>
      </c>
      <c r="J219" s="42" t="s">
        <v>612</v>
      </c>
      <c r="K219" s="127">
        <v>45034</v>
      </c>
      <c r="L219" s="113" t="s">
        <v>108</v>
      </c>
      <c r="M219" s="42" t="s">
        <v>108</v>
      </c>
      <c r="N219" s="42" t="s">
        <v>161</v>
      </c>
      <c r="O219" s="42" t="s">
        <v>111</v>
      </c>
      <c r="P219" s="42">
        <v>3</v>
      </c>
      <c r="Q219" s="42" t="s">
        <v>126</v>
      </c>
      <c r="R219" s="42" t="s">
        <v>397</v>
      </c>
      <c r="S219" s="42" t="s">
        <v>110</v>
      </c>
      <c r="T219" s="42" t="s">
        <v>397</v>
      </c>
      <c r="U219" s="42" t="s">
        <v>110</v>
      </c>
      <c r="V219" s="42" t="s">
        <v>110</v>
      </c>
      <c r="W219" s="42" t="s">
        <v>129</v>
      </c>
      <c r="X219" s="113">
        <v>100</v>
      </c>
      <c r="Y219" s="42" t="s">
        <v>205</v>
      </c>
      <c r="Z219" s="42" t="s">
        <v>166</v>
      </c>
      <c r="AA219" s="113" t="s">
        <v>110</v>
      </c>
      <c r="AB219" s="113" t="s">
        <v>110</v>
      </c>
      <c r="AC219" s="113" t="s">
        <v>109</v>
      </c>
      <c r="AD219" s="113" t="s">
        <v>192</v>
      </c>
      <c r="AE219" s="114">
        <v>45036</v>
      </c>
      <c r="AF219" s="114">
        <v>45402</v>
      </c>
      <c r="AG219" s="114">
        <v>46132</v>
      </c>
      <c r="AH219" s="42">
        <v>0.44</v>
      </c>
      <c r="AI219" s="42">
        <v>3</v>
      </c>
      <c r="AJ219" s="42">
        <v>3.423</v>
      </c>
      <c r="AK219" s="113" t="s">
        <v>619</v>
      </c>
      <c r="AL219" s="113" t="s">
        <v>133</v>
      </c>
      <c r="AM219" s="113" t="s">
        <v>110</v>
      </c>
      <c r="AN219" s="42" t="s">
        <v>109</v>
      </c>
      <c r="AO219" s="113" t="s">
        <v>620</v>
      </c>
      <c r="AP219" s="113" t="s">
        <v>110</v>
      </c>
      <c r="AQ219" s="113" t="s">
        <v>109</v>
      </c>
      <c r="AR219" s="42" t="s">
        <v>110</v>
      </c>
      <c r="AS219" s="42" t="s">
        <v>109</v>
      </c>
      <c r="AT219" t="s">
        <v>109</v>
      </c>
      <c r="AU219" s="42" t="s">
        <v>109</v>
      </c>
      <c r="AV219" s="42" t="s">
        <v>109</v>
      </c>
      <c r="AW219" s="42" t="s">
        <v>110</v>
      </c>
      <c r="AX219" s="42" t="s">
        <v>109</v>
      </c>
      <c r="AY219" s="157" t="s">
        <v>110</v>
      </c>
      <c r="AZ219" s="158" t="s">
        <v>109</v>
      </c>
      <c r="BA219" s="113" t="s">
        <v>109</v>
      </c>
      <c r="BB219" s="113" t="s">
        <v>109</v>
      </c>
      <c r="BC219" s="42" t="s">
        <v>523</v>
      </c>
      <c r="BD219" s="115">
        <v>45040.619652777779</v>
      </c>
      <c r="BE219" s="113" t="s">
        <v>622</v>
      </c>
    </row>
    <row r="220" spans="7:57" ht="15.75" outlineLevel="1">
      <c r="G220" s="42">
        <v>697</v>
      </c>
      <c r="H220" s="113" t="s">
        <v>109</v>
      </c>
      <c r="I220" s="42" t="s">
        <v>1639</v>
      </c>
      <c r="J220" s="42" t="s">
        <v>2270</v>
      </c>
      <c r="K220" s="127">
        <v>45034</v>
      </c>
      <c r="L220" s="113" t="s">
        <v>108</v>
      </c>
      <c r="M220" s="42" t="s">
        <v>108</v>
      </c>
      <c r="N220" s="42" t="s">
        <v>300</v>
      </c>
      <c r="O220" s="42" t="s">
        <v>111</v>
      </c>
      <c r="P220" s="42">
        <v>3</v>
      </c>
      <c r="Q220" s="42" t="s">
        <v>126</v>
      </c>
      <c r="R220" s="42" t="s">
        <v>869</v>
      </c>
      <c r="S220" s="42" t="s">
        <v>110</v>
      </c>
      <c r="T220" s="42" t="s">
        <v>110</v>
      </c>
      <c r="U220" s="42" t="s">
        <v>110</v>
      </c>
      <c r="V220" s="42" t="s">
        <v>110</v>
      </c>
      <c r="W220" s="42" t="s">
        <v>129</v>
      </c>
      <c r="X220" s="113">
        <v>100</v>
      </c>
      <c r="Y220" s="42" t="s">
        <v>205</v>
      </c>
      <c r="Z220" s="42" t="s">
        <v>225</v>
      </c>
      <c r="AA220" s="113" t="s">
        <v>110</v>
      </c>
      <c r="AB220" s="113" t="s">
        <v>110</v>
      </c>
      <c r="AC220" s="113" t="s">
        <v>109</v>
      </c>
      <c r="AD220" s="113" t="s">
        <v>132</v>
      </c>
      <c r="AE220" s="114">
        <v>45037</v>
      </c>
      <c r="AF220" s="114">
        <v>45220</v>
      </c>
      <c r="AG220" s="114">
        <v>46133</v>
      </c>
      <c r="AH220" s="42">
        <v>0.44</v>
      </c>
      <c r="AI220" s="42">
        <v>3</v>
      </c>
      <c r="AJ220" s="42">
        <v>3.423</v>
      </c>
      <c r="AK220" s="113" t="s">
        <v>1641</v>
      </c>
      <c r="AL220" s="113" t="s">
        <v>133</v>
      </c>
      <c r="AM220" s="113" t="s">
        <v>110</v>
      </c>
      <c r="AN220" s="42" t="s">
        <v>109</v>
      </c>
      <c r="AO220" s="113" t="s">
        <v>1669</v>
      </c>
      <c r="AP220" s="113" t="s">
        <v>110</v>
      </c>
      <c r="AQ220" s="113" t="s">
        <v>109</v>
      </c>
      <c r="AR220" s="42" t="s">
        <v>110</v>
      </c>
      <c r="AS220" s="42" t="s">
        <v>109</v>
      </c>
      <c r="AT220" t="s">
        <v>109</v>
      </c>
      <c r="AU220" s="42" t="s">
        <v>109</v>
      </c>
      <c r="AV220" s="42" t="s">
        <v>109</v>
      </c>
      <c r="AW220" s="42" t="s">
        <v>110</v>
      </c>
      <c r="AX220" s="42" t="s">
        <v>109</v>
      </c>
      <c r="AY220" s="157" t="s">
        <v>110</v>
      </c>
      <c r="AZ220" s="158" t="s">
        <v>109</v>
      </c>
      <c r="BA220" s="113" t="s">
        <v>136</v>
      </c>
      <c r="BB220" s="113" t="s">
        <v>109</v>
      </c>
      <c r="BC220" s="42" t="s">
        <v>523</v>
      </c>
      <c r="BD220" s="115">
        <v>45040.619652777779</v>
      </c>
      <c r="BE220" s="113" t="s">
        <v>2271</v>
      </c>
    </row>
    <row r="221" spans="7:57" ht="15.75" outlineLevel="1">
      <c r="G221" s="42">
        <v>696</v>
      </c>
      <c r="H221" s="113" t="s">
        <v>109</v>
      </c>
      <c r="I221" s="42" t="s">
        <v>2272</v>
      </c>
      <c r="J221" s="42" t="s">
        <v>2273</v>
      </c>
      <c r="K221" s="127">
        <v>45033</v>
      </c>
      <c r="L221" s="113" t="s">
        <v>108</v>
      </c>
      <c r="M221" s="42" t="s">
        <v>108</v>
      </c>
      <c r="N221" s="42" t="s">
        <v>161</v>
      </c>
      <c r="O221" s="42" t="s">
        <v>111</v>
      </c>
      <c r="P221" s="42">
        <v>3</v>
      </c>
      <c r="Q221" s="42" t="s">
        <v>126</v>
      </c>
      <c r="R221" s="42" t="s">
        <v>1441</v>
      </c>
      <c r="S221" s="42" t="s">
        <v>110</v>
      </c>
      <c r="T221" s="42" t="s">
        <v>1441</v>
      </c>
      <c r="U221" s="42" t="s">
        <v>110</v>
      </c>
      <c r="V221" s="42" t="s">
        <v>110</v>
      </c>
      <c r="W221" s="42" t="s">
        <v>129</v>
      </c>
      <c r="X221" s="113">
        <v>100</v>
      </c>
      <c r="Y221" s="42" t="s">
        <v>205</v>
      </c>
      <c r="Z221" s="42" t="s">
        <v>166</v>
      </c>
      <c r="AA221" s="113" t="s">
        <v>110</v>
      </c>
      <c r="AB221" s="113" t="s">
        <v>110</v>
      </c>
      <c r="AC221" s="113" t="s">
        <v>109</v>
      </c>
      <c r="AD221" s="113" t="s">
        <v>132</v>
      </c>
      <c r="AE221" s="114">
        <v>45036</v>
      </c>
      <c r="AF221" s="114">
        <v>45219</v>
      </c>
      <c r="AG221" s="114">
        <v>46132</v>
      </c>
      <c r="AH221" s="42">
        <v>0.44</v>
      </c>
      <c r="AI221" s="42">
        <v>3</v>
      </c>
      <c r="AJ221" s="42">
        <v>3.423</v>
      </c>
      <c r="AK221" s="113" t="s">
        <v>2274</v>
      </c>
      <c r="AL221" s="113" t="s">
        <v>133</v>
      </c>
      <c r="AM221" s="113" t="s">
        <v>110</v>
      </c>
      <c r="AN221" s="42" t="s">
        <v>109</v>
      </c>
      <c r="AO221" s="113" t="s">
        <v>2275</v>
      </c>
      <c r="AP221" s="113" t="s">
        <v>110</v>
      </c>
      <c r="AQ221" s="113" t="s">
        <v>109</v>
      </c>
      <c r="AR221" s="42" t="s">
        <v>110</v>
      </c>
      <c r="AS221" s="42" t="s">
        <v>109</v>
      </c>
      <c r="AT221" t="s">
        <v>109</v>
      </c>
      <c r="AU221" s="42" t="s">
        <v>109</v>
      </c>
      <c r="AV221" s="42" t="s">
        <v>109</v>
      </c>
      <c r="AW221" s="42" t="s">
        <v>110</v>
      </c>
      <c r="AX221" s="42" t="s">
        <v>109</v>
      </c>
      <c r="AY221" s="157" t="s">
        <v>110</v>
      </c>
      <c r="AZ221" s="158" t="s">
        <v>2276</v>
      </c>
      <c r="BA221" s="113" t="s">
        <v>136</v>
      </c>
      <c r="BB221" s="113" t="s">
        <v>109</v>
      </c>
      <c r="BC221" s="42" t="s">
        <v>523</v>
      </c>
      <c r="BD221" s="115">
        <v>45040.619652777779</v>
      </c>
      <c r="BE221" s="113" t="s">
        <v>2277</v>
      </c>
    </row>
    <row r="222" spans="7:57" ht="15.75" outlineLevel="1">
      <c r="G222" s="42">
        <v>695</v>
      </c>
      <c r="H222" s="113" t="s">
        <v>109</v>
      </c>
      <c r="I222" s="42" t="s">
        <v>1936</v>
      </c>
      <c r="J222" s="42" t="s">
        <v>2278</v>
      </c>
      <c r="K222" s="127">
        <v>45033</v>
      </c>
      <c r="L222" s="113" t="s">
        <v>108</v>
      </c>
      <c r="M222" s="42" t="s">
        <v>108</v>
      </c>
      <c r="N222" s="42" t="s">
        <v>110</v>
      </c>
      <c r="O222" s="42" t="s">
        <v>111</v>
      </c>
      <c r="P222" s="42">
        <v>3</v>
      </c>
      <c r="Q222" s="42" t="s">
        <v>126</v>
      </c>
      <c r="R222" s="42" t="s">
        <v>928</v>
      </c>
      <c r="S222" s="42" t="s">
        <v>2279</v>
      </c>
      <c r="T222" s="42" t="s">
        <v>928</v>
      </c>
      <c r="U222" s="42" t="s">
        <v>110</v>
      </c>
      <c r="V222" s="42" t="s">
        <v>2280</v>
      </c>
      <c r="W222" s="42" t="s">
        <v>129</v>
      </c>
      <c r="X222" s="113">
        <v>100</v>
      </c>
      <c r="Y222" s="42" t="s">
        <v>205</v>
      </c>
      <c r="Z222" s="42" t="s">
        <v>166</v>
      </c>
      <c r="AA222" s="113" t="s">
        <v>110</v>
      </c>
      <c r="AB222" s="113" t="s">
        <v>110</v>
      </c>
      <c r="AC222" s="113" t="s">
        <v>109</v>
      </c>
      <c r="AD222" s="113" t="s">
        <v>132</v>
      </c>
      <c r="AE222" s="114">
        <v>45036</v>
      </c>
      <c r="AF222" s="114">
        <v>45219</v>
      </c>
      <c r="AG222" s="114">
        <v>46132</v>
      </c>
      <c r="AH222" s="42">
        <v>0.44</v>
      </c>
      <c r="AI222" s="42">
        <v>3</v>
      </c>
      <c r="AJ222" s="42">
        <v>3.423</v>
      </c>
      <c r="AK222" s="113" t="s">
        <v>2281</v>
      </c>
      <c r="AL222" s="113" t="s">
        <v>133</v>
      </c>
      <c r="AM222" s="113" t="s">
        <v>110</v>
      </c>
      <c r="AN222" s="42" t="s">
        <v>109</v>
      </c>
      <c r="AO222" s="113" t="s">
        <v>2282</v>
      </c>
      <c r="AP222" s="113" t="s">
        <v>110</v>
      </c>
      <c r="AQ222" s="113" t="s">
        <v>109</v>
      </c>
      <c r="AR222" s="42" t="s">
        <v>110</v>
      </c>
      <c r="AS222" s="42" t="s">
        <v>109</v>
      </c>
      <c r="AT222" t="s">
        <v>109</v>
      </c>
      <c r="AU222" s="42" t="s">
        <v>109</v>
      </c>
      <c r="AV222" s="42" t="s">
        <v>109</v>
      </c>
      <c r="AW222" s="42" t="s">
        <v>110</v>
      </c>
      <c r="AX222" s="42" t="s">
        <v>109</v>
      </c>
      <c r="AY222" s="157" t="s">
        <v>110</v>
      </c>
      <c r="AZ222" s="158" t="s">
        <v>1205</v>
      </c>
      <c r="BA222" s="113" t="s">
        <v>136</v>
      </c>
      <c r="BB222" s="113" t="s">
        <v>109</v>
      </c>
      <c r="BC222" s="42" t="s">
        <v>523</v>
      </c>
      <c r="BD222" s="115">
        <v>45040.619652777779</v>
      </c>
      <c r="BE222" s="113" t="s">
        <v>2283</v>
      </c>
    </row>
    <row r="223" spans="7:57" ht="15.75" outlineLevel="1">
      <c r="G223" s="42">
        <v>694</v>
      </c>
      <c r="H223" s="113" t="s">
        <v>109</v>
      </c>
      <c r="I223" s="42" t="s">
        <v>2284</v>
      </c>
      <c r="J223" s="42" t="s">
        <v>2285</v>
      </c>
      <c r="K223" s="127">
        <v>45033</v>
      </c>
      <c r="L223" s="113" t="s">
        <v>108</v>
      </c>
      <c r="M223" s="42" t="s">
        <v>403</v>
      </c>
      <c r="N223" s="42" t="s">
        <v>124</v>
      </c>
      <c r="O223" s="42" t="s">
        <v>111</v>
      </c>
      <c r="P223" s="42">
        <v>13.6</v>
      </c>
      <c r="Q223" s="42" t="s">
        <v>276</v>
      </c>
      <c r="R223" s="42" t="s">
        <v>2286</v>
      </c>
      <c r="S223" s="42" t="s">
        <v>398</v>
      </c>
      <c r="T223" s="42" t="s">
        <v>2286</v>
      </c>
      <c r="U223" s="42" t="s">
        <v>110</v>
      </c>
      <c r="V223" s="42" t="s">
        <v>1325</v>
      </c>
      <c r="W223" s="42" t="s">
        <v>129</v>
      </c>
      <c r="X223" s="113">
        <v>100</v>
      </c>
      <c r="Y223" s="42" t="s">
        <v>205</v>
      </c>
      <c r="Z223" s="42" t="s">
        <v>166</v>
      </c>
      <c r="AA223" s="113" t="s">
        <v>110</v>
      </c>
      <c r="AB223" s="113" t="s">
        <v>110</v>
      </c>
      <c r="AC223" s="113" t="s">
        <v>109</v>
      </c>
      <c r="AD223" s="113" t="s">
        <v>192</v>
      </c>
      <c r="AE223" s="114">
        <v>45036</v>
      </c>
      <c r="AF223" s="114">
        <v>45402</v>
      </c>
      <c r="AG223" s="114">
        <v>45767</v>
      </c>
      <c r="AH223" s="42">
        <v>1.97</v>
      </c>
      <c r="AI223" s="42">
        <v>13.6</v>
      </c>
      <c r="AJ223" s="42">
        <v>15.518000000000001</v>
      </c>
      <c r="AK223" s="113" t="s">
        <v>2287</v>
      </c>
      <c r="AL223" s="113" t="s">
        <v>133</v>
      </c>
      <c r="AM223" s="113" t="s">
        <v>110</v>
      </c>
      <c r="AN223" s="42" t="s">
        <v>109</v>
      </c>
      <c r="AO223" s="113" t="s">
        <v>2288</v>
      </c>
      <c r="AP223" s="113" t="s">
        <v>110</v>
      </c>
      <c r="AQ223" s="113" t="s">
        <v>109</v>
      </c>
      <c r="AR223" s="42" t="s">
        <v>110</v>
      </c>
      <c r="AS223" s="42" t="s">
        <v>109</v>
      </c>
      <c r="AT223" t="s">
        <v>109</v>
      </c>
      <c r="AU223" s="42" t="s">
        <v>109</v>
      </c>
      <c r="AV223" s="42" t="s">
        <v>109</v>
      </c>
      <c r="AW223" s="42" t="s">
        <v>110</v>
      </c>
      <c r="AX223" s="42" t="s">
        <v>109</v>
      </c>
      <c r="AY223" s="157" t="s">
        <v>110</v>
      </c>
      <c r="AZ223" s="158" t="s">
        <v>2289</v>
      </c>
      <c r="BA223" s="113" t="s">
        <v>136</v>
      </c>
      <c r="BB223" s="113" t="s">
        <v>109</v>
      </c>
      <c r="BC223" s="42" t="s">
        <v>523</v>
      </c>
      <c r="BD223" s="115">
        <v>45040.619652777779</v>
      </c>
      <c r="BE223" s="113" t="s">
        <v>2290</v>
      </c>
    </row>
    <row r="224" spans="7:57" ht="31.5" outlineLevel="1">
      <c r="G224" s="42">
        <v>693</v>
      </c>
      <c r="H224" s="113" t="s">
        <v>109</v>
      </c>
      <c r="I224" s="42" t="s">
        <v>2291</v>
      </c>
      <c r="J224" s="42" t="s">
        <v>2292</v>
      </c>
      <c r="K224" s="127">
        <v>45033</v>
      </c>
      <c r="L224" s="113" t="s">
        <v>108</v>
      </c>
      <c r="M224" s="42" t="s">
        <v>108</v>
      </c>
      <c r="N224" s="42" t="s">
        <v>300</v>
      </c>
      <c r="O224" s="42" t="s">
        <v>111</v>
      </c>
      <c r="P224" s="42">
        <v>6.85</v>
      </c>
      <c r="Q224" s="42" t="s">
        <v>126</v>
      </c>
      <c r="R224" s="42" t="s">
        <v>2293</v>
      </c>
      <c r="S224" s="42" t="s">
        <v>110</v>
      </c>
      <c r="T224" s="42" t="s">
        <v>2293</v>
      </c>
      <c r="U224" s="42" t="s">
        <v>110</v>
      </c>
      <c r="V224" s="42" t="s">
        <v>110</v>
      </c>
      <c r="W224" s="42" t="s">
        <v>129</v>
      </c>
      <c r="X224" s="113">
        <v>100</v>
      </c>
      <c r="Y224" s="42" t="s">
        <v>205</v>
      </c>
      <c r="Z224" s="42" t="s">
        <v>166</v>
      </c>
      <c r="AA224" s="113" t="s">
        <v>110</v>
      </c>
      <c r="AB224" s="113" t="s">
        <v>110</v>
      </c>
      <c r="AC224" s="113" t="s">
        <v>109</v>
      </c>
      <c r="AD224" s="113" t="s">
        <v>132</v>
      </c>
      <c r="AE224" s="114">
        <v>45040</v>
      </c>
      <c r="AF224" s="114">
        <v>45223</v>
      </c>
      <c r="AG224" s="114">
        <v>46139</v>
      </c>
      <c r="AH224" s="42">
        <v>0.99</v>
      </c>
      <c r="AI224" s="42">
        <v>6.85</v>
      </c>
      <c r="AJ224" s="42">
        <v>7.8159999999999998</v>
      </c>
      <c r="AK224" s="113" t="s">
        <v>2294</v>
      </c>
      <c r="AL224" s="113" t="s">
        <v>133</v>
      </c>
      <c r="AM224" s="113" t="s">
        <v>110</v>
      </c>
      <c r="AN224" s="42" t="s">
        <v>109</v>
      </c>
      <c r="AO224" s="113" t="s">
        <v>2295</v>
      </c>
      <c r="AP224" s="113" t="s">
        <v>110</v>
      </c>
      <c r="AQ224" s="113" t="s">
        <v>109</v>
      </c>
      <c r="AR224" s="42" t="s">
        <v>110</v>
      </c>
      <c r="AS224" s="42" t="s">
        <v>206</v>
      </c>
      <c r="AT224" t="s">
        <v>109</v>
      </c>
      <c r="AU224" s="42" t="s">
        <v>109</v>
      </c>
      <c r="AV224" s="42" t="s">
        <v>109</v>
      </c>
      <c r="AW224" s="42" t="s">
        <v>110</v>
      </c>
      <c r="AX224" s="42" t="s">
        <v>109</v>
      </c>
      <c r="AY224" s="157" t="s">
        <v>110</v>
      </c>
      <c r="AZ224" s="158" t="s">
        <v>2296</v>
      </c>
      <c r="BA224" s="113" t="s">
        <v>136</v>
      </c>
      <c r="BB224" s="113" t="s">
        <v>109</v>
      </c>
      <c r="BC224" s="42" t="s">
        <v>523</v>
      </c>
      <c r="BD224" s="115">
        <v>45040.619652777779</v>
      </c>
      <c r="BE224" s="113" t="s">
        <v>2297</v>
      </c>
    </row>
    <row r="225" spans="7:57" ht="15.75" outlineLevel="1">
      <c r="G225" s="42">
        <v>692</v>
      </c>
      <c r="H225" s="113" t="s">
        <v>109</v>
      </c>
      <c r="I225" s="42" t="s">
        <v>1801</v>
      </c>
      <c r="J225" s="42" t="s">
        <v>2298</v>
      </c>
      <c r="K225" s="127">
        <v>45033</v>
      </c>
      <c r="L225" s="113" t="s">
        <v>108</v>
      </c>
      <c r="M225" s="42" t="s">
        <v>108</v>
      </c>
      <c r="N225" s="42" t="s">
        <v>124</v>
      </c>
      <c r="O225" s="42" t="s">
        <v>111</v>
      </c>
      <c r="P225" s="42">
        <v>1.4</v>
      </c>
      <c r="Q225" s="42" t="s">
        <v>126</v>
      </c>
      <c r="R225" s="42" t="s">
        <v>1426</v>
      </c>
      <c r="S225" s="42" t="s">
        <v>929</v>
      </c>
      <c r="T225" s="42" t="s">
        <v>1426</v>
      </c>
      <c r="U225" s="42" t="s">
        <v>110</v>
      </c>
      <c r="V225" s="42" t="s">
        <v>956</v>
      </c>
      <c r="W225" s="42" t="s">
        <v>129</v>
      </c>
      <c r="X225" s="113">
        <v>100</v>
      </c>
      <c r="Y225" s="42" t="s">
        <v>130</v>
      </c>
      <c r="Z225" s="42" t="s">
        <v>166</v>
      </c>
      <c r="AA225" s="113" t="s">
        <v>110</v>
      </c>
      <c r="AB225" s="113" t="s">
        <v>110</v>
      </c>
      <c r="AC225" s="113" t="s">
        <v>109</v>
      </c>
      <c r="AD225" s="113" t="s">
        <v>132</v>
      </c>
      <c r="AE225" s="114">
        <v>45036</v>
      </c>
      <c r="AF225" s="114">
        <v>45219</v>
      </c>
      <c r="AG225" s="114">
        <v>46132</v>
      </c>
      <c r="AH225" s="42">
        <v>0.2</v>
      </c>
      <c r="AI225" s="42">
        <v>1.4</v>
      </c>
      <c r="AJ225" s="42">
        <v>1.597</v>
      </c>
      <c r="AK225" s="113" t="s">
        <v>1803</v>
      </c>
      <c r="AL225" s="113" t="s">
        <v>133</v>
      </c>
      <c r="AM225" s="113" t="s">
        <v>110</v>
      </c>
      <c r="AN225" s="42" t="s">
        <v>109</v>
      </c>
      <c r="AO225" s="113" t="s">
        <v>2299</v>
      </c>
      <c r="AP225" s="113" t="s">
        <v>110</v>
      </c>
      <c r="AQ225" s="113" t="s">
        <v>109</v>
      </c>
      <c r="AR225" s="42" t="s">
        <v>1804</v>
      </c>
      <c r="AS225" s="42" t="s">
        <v>109</v>
      </c>
      <c r="AT225" t="s">
        <v>109</v>
      </c>
      <c r="AU225" s="42" t="s">
        <v>109</v>
      </c>
      <c r="AV225" s="42" t="s">
        <v>109</v>
      </c>
      <c r="AW225" s="42" t="s">
        <v>110</v>
      </c>
      <c r="AX225" s="42" t="s">
        <v>109</v>
      </c>
      <c r="AY225" s="157" t="s">
        <v>110</v>
      </c>
      <c r="AZ225" s="158" t="s">
        <v>2146</v>
      </c>
      <c r="BA225" s="113" t="s">
        <v>136</v>
      </c>
      <c r="BB225" s="113" t="s">
        <v>109</v>
      </c>
      <c r="BC225" s="42" t="s">
        <v>523</v>
      </c>
      <c r="BD225" s="115">
        <v>45040.619652777779</v>
      </c>
      <c r="BE225" s="113" t="s">
        <v>2300</v>
      </c>
    </row>
    <row r="226" spans="7:57" ht="15.75" outlineLevel="1">
      <c r="G226" s="42">
        <v>691</v>
      </c>
      <c r="H226" s="113" t="s">
        <v>109</v>
      </c>
      <c r="I226" s="42" t="s">
        <v>2301</v>
      </c>
      <c r="J226" s="42" t="s">
        <v>2302</v>
      </c>
      <c r="K226" s="127">
        <v>45030</v>
      </c>
      <c r="L226" s="113" t="s">
        <v>108</v>
      </c>
      <c r="M226" s="42" t="s">
        <v>108</v>
      </c>
      <c r="N226" s="42" t="s">
        <v>161</v>
      </c>
      <c r="O226" s="42" t="s">
        <v>162</v>
      </c>
      <c r="P226" s="42">
        <v>2.1</v>
      </c>
      <c r="Q226" s="42" t="s">
        <v>149</v>
      </c>
      <c r="R226" s="42" t="s">
        <v>869</v>
      </c>
      <c r="S226" s="42" t="s">
        <v>1469</v>
      </c>
      <c r="T226" s="42" t="s">
        <v>869</v>
      </c>
      <c r="U226" s="42" t="s">
        <v>110</v>
      </c>
      <c r="V226" s="42" t="s">
        <v>1470</v>
      </c>
      <c r="W226" s="42" t="s">
        <v>129</v>
      </c>
      <c r="X226" s="113">
        <v>100</v>
      </c>
      <c r="Y226" s="42" t="s">
        <v>180</v>
      </c>
      <c r="Z226" s="42" t="s">
        <v>911</v>
      </c>
      <c r="AA226" s="113" t="s">
        <v>110</v>
      </c>
      <c r="AB226" s="113" t="s">
        <v>110</v>
      </c>
      <c r="AC226" s="113" t="s">
        <v>109</v>
      </c>
      <c r="AD226" s="113" t="s">
        <v>110</v>
      </c>
      <c r="AE226" s="114">
        <v>45035</v>
      </c>
      <c r="AF226" s="114"/>
      <c r="AG226" s="114">
        <v>45399</v>
      </c>
      <c r="AH226" s="42">
        <v>2.1</v>
      </c>
      <c r="AI226" s="42">
        <v>14.42</v>
      </c>
      <c r="AJ226" s="42">
        <v>16.484999999999999</v>
      </c>
      <c r="AK226" s="113" t="s">
        <v>2303</v>
      </c>
      <c r="AL226" s="113" t="s">
        <v>430</v>
      </c>
      <c r="AM226" s="113" t="s">
        <v>110</v>
      </c>
      <c r="AN226" s="42" t="s">
        <v>109</v>
      </c>
      <c r="AO226" s="113" t="s">
        <v>2304</v>
      </c>
      <c r="AP226" s="113" t="s">
        <v>2301</v>
      </c>
      <c r="AQ226" s="113" t="s">
        <v>110</v>
      </c>
      <c r="AR226" s="42" t="s">
        <v>110</v>
      </c>
      <c r="AS226" s="42" t="s">
        <v>206</v>
      </c>
      <c r="AT226" t="s">
        <v>109</v>
      </c>
      <c r="AU226" s="42" t="s">
        <v>109</v>
      </c>
      <c r="AV226" s="42" t="s">
        <v>182</v>
      </c>
      <c r="AW226" s="42" t="s">
        <v>110</v>
      </c>
      <c r="AX226" s="42" t="s">
        <v>109</v>
      </c>
      <c r="AY226" s="157" t="s">
        <v>110</v>
      </c>
      <c r="AZ226" s="158" t="s">
        <v>2305</v>
      </c>
      <c r="BA226" s="113" t="s">
        <v>136</v>
      </c>
      <c r="BB226" s="113" t="s">
        <v>109</v>
      </c>
      <c r="BC226" s="42" t="s">
        <v>12</v>
      </c>
      <c r="BD226" s="115">
        <v>45033.791631944441</v>
      </c>
      <c r="BE226" s="113" t="s">
        <v>2306</v>
      </c>
    </row>
    <row r="227" spans="7:57" ht="15.75" outlineLevel="1">
      <c r="G227" s="42">
        <v>690</v>
      </c>
      <c r="H227" s="113" t="s">
        <v>109</v>
      </c>
      <c r="I227" s="42" t="s">
        <v>506</v>
      </c>
      <c r="J227" s="42" t="s">
        <v>2307</v>
      </c>
      <c r="K227" s="127">
        <v>45029</v>
      </c>
      <c r="L227" s="113" t="s">
        <v>108</v>
      </c>
      <c r="M227" s="42" t="s">
        <v>108</v>
      </c>
      <c r="N227" s="42" t="s">
        <v>110</v>
      </c>
      <c r="O227" s="42" t="s">
        <v>162</v>
      </c>
      <c r="P227" s="42">
        <v>0.5</v>
      </c>
      <c r="Q227" s="42" t="s">
        <v>126</v>
      </c>
      <c r="R227" s="42" t="s">
        <v>372</v>
      </c>
      <c r="S227" s="42" t="s">
        <v>110</v>
      </c>
      <c r="T227" s="42" t="s">
        <v>372</v>
      </c>
      <c r="U227" s="42" t="s">
        <v>110</v>
      </c>
      <c r="V227" s="42" t="s">
        <v>110</v>
      </c>
      <c r="W227" s="42" t="s">
        <v>129</v>
      </c>
      <c r="X227" s="113">
        <v>100</v>
      </c>
      <c r="Y227" s="42" t="s">
        <v>180</v>
      </c>
      <c r="Z227" s="42" t="s">
        <v>225</v>
      </c>
      <c r="AA227" s="113" t="s">
        <v>110</v>
      </c>
      <c r="AB227" s="113" t="s">
        <v>110</v>
      </c>
      <c r="AC227" s="113" t="s">
        <v>109</v>
      </c>
      <c r="AD227" s="113" t="s">
        <v>132</v>
      </c>
      <c r="AE227" s="114">
        <v>45036</v>
      </c>
      <c r="AF227" s="114">
        <v>45219</v>
      </c>
      <c r="AG227" s="114">
        <v>46132</v>
      </c>
      <c r="AH227" s="42">
        <v>0.5</v>
      </c>
      <c r="AI227" s="42">
        <v>3.43</v>
      </c>
      <c r="AJ227" s="42">
        <v>3.9249999999999998</v>
      </c>
      <c r="AK227" s="113" t="s">
        <v>516</v>
      </c>
      <c r="AL227" s="113" t="s">
        <v>167</v>
      </c>
      <c r="AM227" s="113" t="s">
        <v>110</v>
      </c>
      <c r="AN227" s="42" t="s">
        <v>109</v>
      </c>
      <c r="AO227" s="113" t="s">
        <v>517</v>
      </c>
      <c r="AP227" s="113" t="s">
        <v>506</v>
      </c>
      <c r="AQ227" s="113" t="s">
        <v>110</v>
      </c>
      <c r="AR227" s="42" t="s">
        <v>110</v>
      </c>
      <c r="AS227" s="42" t="s">
        <v>109</v>
      </c>
      <c r="AT227" t="s">
        <v>109</v>
      </c>
      <c r="AU227" s="42" t="s">
        <v>109</v>
      </c>
      <c r="AV227" s="42" t="s">
        <v>109</v>
      </c>
      <c r="AW227" s="42" t="s">
        <v>110</v>
      </c>
      <c r="AX227" s="42" t="s">
        <v>109</v>
      </c>
      <c r="AY227" s="157" t="s">
        <v>110</v>
      </c>
      <c r="AZ227" s="158" t="s">
        <v>521</v>
      </c>
      <c r="BA227" s="113" t="s">
        <v>136</v>
      </c>
      <c r="BB227" s="113" t="s">
        <v>109</v>
      </c>
      <c r="BC227" s="42" t="s">
        <v>12</v>
      </c>
      <c r="BD227" s="115">
        <v>45033.791631944441</v>
      </c>
      <c r="BE227" s="113" t="s">
        <v>2308</v>
      </c>
    </row>
    <row r="228" spans="7:57" ht="31.5" outlineLevel="1">
      <c r="G228" s="42">
        <v>689</v>
      </c>
      <c r="H228" s="113" t="s">
        <v>109</v>
      </c>
      <c r="I228" s="42" t="s">
        <v>2128</v>
      </c>
      <c r="J228" s="42" t="s">
        <v>2309</v>
      </c>
      <c r="K228" s="127">
        <v>45029</v>
      </c>
      <c r="L228" s="113" t="s">
        <v>108</v>
      </c>
      <c r="M228" s="42" t="s">
        <v>2130</v>
      </c>
      <c r="N228" s="42" t="s">
        <v>161</v>
      </c>
      <c r="O228" s="42" t="s">
        <v>111</v>
      </c>
      <c r="P228" s="42">
        <v>40</v>
      </c>
      <c r="Q228" s="42" t="s">
        <v>126</v>
      </c>
      <c r="R228" s="42" t="s">
        <v>2310</v>
      </c>
      <c r="S228" s="42" t="s">
        <v>1883</v>
      </c>
      <c r="T228" s="42" t="s">
        <v>2310</v>
      </c>
      <c r="U228" s="42" t="s">
        <v>110</v>
      </c>
      <c r="V228" s="42" t="s">
        <v>1212</v>
      </c>
      <c r="W228" s="42" t="s">
        <v>129</v>
      </c>
      <c r="X228" s="113">
        <v>100</v>
      </c>
      <c r="Y228" s="42" t="s">
        <v>180</v>
      </c>
      <c r="Z228" s="42" t="s">
        <v>166</v>
      </c>
      <c r="AA228" s="113" t="s">
        <v>209</v>
      </c>
      <c r="AB228" s="113" t="s">
        <v>110</v>
      </c>
      <c r="AC228" s="113" t="s">
        <v>109</v>
      </c>
      <c r="AD228" s="113" t="s">
        <v>192</v>
      </c>
      <c r="AE228" s="114">
        <v>45036</v>
      </c>
      <c r="AF228" s="114">
        <v>45402</v>
      </c>
      <c r="AG228" s="114">
        <v>46132</v>
      </c>
      <c r="AH228" s="42">
        <v>5.84</v>
      </c>
      <c r="AI228" s="42">
        <v>40</v>
      </c>
      <c r="AJ228" s="42">
        <v>45.72</v>
      </c>
      <c r="AK228" s="113" t="s">
        <v>2311</v>
      </c>
      <c r="AL228" s="113" t="s">
        <v>167</v>
      </c>
      <c r="AM228" s="113" t="s">
        <v>110</v>
      </c>
      <c r="AN228" s="42" t="s">
        <v>109</v>
      </c>
      <c r="AO228" s="113" t="s">
        <v>2132</v>
      </c>
      <c r="AP228" s="113" t="s">
        <v>2128</v>
      </c>
      <c r="AQ228" s="113" t="s">
        <v>110</v>
      </c>
      <c r="AR228" s="42" t="s">
        <v>110</v>
      </c>
      <c r="AS228" s="42" t="s">
        <v>109</v>
      </c>
      <c r="AT228" t="s">
        <v>109</v>
      </c>
      <c r="AU228" s="42" t="s">
        <v>109</v>
      </c>
      <c r="AV228" s="42" t="s">
        <v>109</v>
      </c>
      <c r="AW228" s="42" t="s">
        <v>110</v>
      </c>
      <c r="AX228" s="42" t="s">
        <v>109</v>
      </c>
      <c r="AY228" s="157" t="s">
        <v>110</v>
      </c>
      <c r="AZ228" s="158" t="s">
        <v>2312</v>
      </c>
      <c r="BA228" s="113" t="s">
        <v>136</v>
      </c>
      <c r="BB228" s="113" t="s">
        <v>109</v>
      </c>
      <c r="BC228" s="42" t="s">
        <v>12</v>
      </c>
      <c r="BD228" s="115">
        <v>45033.791631944441</v>
      </c>
      <c r="BE228" s="113" t="s">
        <v>2313</v>
      </c>
    </row>
    <row r="229" spans="7:57" ht="31.5" outlineLevel="1">
      <c r="G229" s="42">
        <v>688</v>
      </c>
      <c r="H229" s="113" t="s">
        <v>109</v>
      </c>
      <c r="I229" s="42" t="s">
        <v>2314</v>
      </c>
      <c r="J229" s="42" t="s">
        <v>2315</v>
      </c>
      <c r="K229" s="127">
        <v>45029</v>
      </c>
      <c r="L229" s="113" t="s">
        <v>108</v>
      </c>
      <c r="M229" s="42" t="s">
        <v>108</v>
      </c>
      <c r="N229" s="42" t="s">
        <v>124</v>
      </c>
      <c r="O229" s="42" t="s">
        <v>265</v>
      </c>
      <c r="P229" s="42">
        <v>0.6</v>
      </c>
      <c r="Q229" s="42" t="s">
        <v>149</v>
      </c>
      <c r="R229" s="42" t="s">
        <v>671</v>
      </c>
      <c r="S229" s="42" t="s">
        <v>110</v>
      </c>
      <c r="T229" s="42" t="s">
        <v>671</v>
      </c>
      <c r="U229" s="42" t="s">
        <v>110</v>
      </c>
      <c r="V229" s="42" t="s">
        <v>110</v>
      </c>
      <c r="W229" s="42" t="s">
        <v>129</v>
      </c>
      <c r="X229" s="113">
        <v>100</v>
      </c>
      <c r="Y229" s="42" t="s">
        <v>165</v>
      </c>
      <c r="Z229" s="42" t="s">
        <v>832</v>
      </c>
      <c r="AA229" s="113" t="s">
        <v>110</v>
      </c>
      <c r="AB229" s="113" t="s">
        <v>110</v>
      </c>
      <c r="AC229" s="113" t="s">
        <v>109</v>
      </c>
      <c r="AD229" s="113" t="s">
        <v>110</v>
      </c>
      <c r="AE229" s="114">
        <v>45035</v>
      </c>
      <c r="AF229" s="114"/>
      <c r="AG229" s="114">
        <v>45399</v>
      </c>
      <c r="AH229" s="42">
        <v>0.66</v>
      </c>
      <c r="AI229" s="42">
        <v>4.55</v>
      </c>
      <c r="AJ229" s="42">
        <v>5.2069999999999999</v>
      </c>
      <c r="AK229" s="113" t="s">
        <v>2316</v>
      </c>
      <c r="AL229" s="113" t="s">
        <v>167</v>
      </c>
      <c r="AM229" s="113" t="s">
        <v>110</v>
      </c>
      <c r="AN229" s="42" t="s">
        <v>109</v>
      </c>
      <c r="AO229" s="113" t="s">
        <v>2317</v>
      </c>
      <c r="AP229" s="113" t="s">
        <v>110</v>
      </c>
      <c r="AQ229" s="113" t="s">
        <v>2314</v>
      </c>
      <c r="AR229" s="42" t="s">
        <v>110</v>
      </c>
      <c r="AS229" s="42" t="s">
        <v>109</v>
      </c>
      <c r="AT229" t="s">
        <v>109</v>
      </c>
      <c r="AU229" s="42" t="s">
        <v>109</v>
      </c>
      <c r="AV229" s="42" t="s">
        <v>182</v>
      </c>
      <c r="AW229" s="42" t="s">
        <v>110</v>
      </c>
      <c r="AX229" s="42" t="s">
        <v>109</v>
      </c>
      <c r="AY229" s="157" t="s">
        <v>110</v>
      </c>
      <c r="AZ229" s="158" t="s">
        <v>2318</v>
      </c>
      <c r="BA229" s="113" t="s">
        <v>136</v>
      </c>
      <c r="BB229" s="113" t="s">
        <v>109</v>
      </c>
      <c r="BC229" s="42" t="s">
        <v>12</v>
      </c>
      <c r="BD229" s="115">
        <v>45033.791631944441</v>
      </c>
      <c r="BE229" s="113" t="s">
        <v>2319</v>
      </c>
    </row>
    <row r="230" spans="7:57" ht="15.75" outlineLevel="1">
      <c r="G230" s="42">
        <v>687</v>
      </c>
      <c r="H230" s="113" t="s">
        <v>109</v>
      </c>
      <c r="I230" s="42" t="s">
        <v>2320</v>
      </c>
      <c r="J230" s="42" t="s">
        <v>2321</v>
      </c>
      <c r="K230" s="127">
        <v>45028</v>
      </c>
      <c r="L230" s="113" t="s">
        <v>108</v>
      </c>
      <c r="M230" s="42" t="s">
        <v>2322</v>
      </c>
      <c r="N230" s="42" t="s">
        <v>110</v>
      </c>
      <c r="O230" s="42" t="s">
        <v>111</v>
      </c>
      <c r="P230" s="42">
        <v>5</v>
      </c>
      <c r="Q230" s="42" t="s">
        <v>126</v>
      </c>
      <c r="R230" s="42" t="s">
        <v>319</v>
      </c>
      <c r="S230" s="42" t="s">
        <v>929</v>
      </c>
      <c r="T230" s="42" t="s">
        <v>2323</v>
      </c>
      <c r="U230" s="42" t="s">
        <v>110</v>
      </c>
      <c r="V230" s="42" t="s">
        <v>1325</v>
      </c>
      <c r="W230" s="42" t="s">
        <v>129</v>
      </c>
      <c r="X230" s="113">
        <v>99.302000000000007</v>
      </c>
      <c r="Y230" s="42" t="s">
        <v>180</v>
      </c>
      <c r="Z230" s="42" t="s">
        <v>832</v>
      </c>
      <c r="AA230" s="113" t="s">
        <v>226</v>
      </c>
      <c r="AB230" s="113" t="s">
        <v>110</v>
      </c>
      <c r="AC230" s="113" t="s">
        <v>109</v>
      </c>
      <c r="AD230" s="113" t="s">
        <v>132</v>
      </c>
      <c r="AE230" s="114">
        <v>45035</v>
      </c>
      <c r="AF230" s="114">
        <v>45218</v>
      </c>
      <c r="AG230" s="114">
        <v>46131</v>
      </c>
      <c r="AH230" s="42">
        <v>0.72</v>
      </c>
      <c r="AI230" s="42">
        <v>5</v>
      </c>
      <c r="AJ230" s="42">
        <v>5.7050000000000001</v>
      </c>
      <c r="AK230" s="113" t="s">
        <v>2324</v>
      </c>
      <c r="AL230" s="113" t="s">
        <v>227</v>
      </c>
      <c r="AM230" s="113" t="s">
        <v>430</v>
      </c>
      <c r="AN230" s="42" t="s">
        <v>2325</v>
      </c>
      <c r="AO230" s="113" t="s">
        <v>2326</v>
      </c>
      <c r="AP230" s="113" t="s">
        <v>2327</v>
      </c>
      <c r="AQ230" s="113" t="s">
        <v>110</v>
      </c>
      <c r="AR230" s="42" t="s">
        <v>110</v>
      </c>
      <c r="AS230" s="42" t="s">
        <v>109</v>
      </c>
      <c r="AT230" t="s">
        <v>109</v>
      </c>
      <c r="AU230" s="42" t="s">
        <v>109</v>
      </c>
      <c r="AV230" s="42" t="s">
        <v>109</v>
      </c>
      <c r="AW230" s="42" t="s">
        <v>110</v>
      </c>
      <c r="AX230" s="42" t="s">
        <v>109</v>
      </c>
      <c r="AY230" s="157" t="s">
        <v>110</v>
      </c>
      <c r="AZ230" s="158" t="s">
        <v>2328</v>
      </c>
      <c r="BA230" s="113" t="s">
        <v>136</v>
      </c>
      <c r="BB230" s="113" t="s">
        <v>109</v>
      </c>
      <c r="BC230" s="42" t="s">
        <v>12</v>
      </c>
      <c r="BD230" s="115">
        <v>45033.791631944441</v>
      </c>
      <c r="BE230" s="113" t="s">
        <v>2329</v>
      </c>
    </row>
    <row r="231" spans="7:57" ht="31.5" outlineLevel="1">
      <c r="G231" s="42">
        <v>686</v>
      </c>
      <c r="H231" s="113" t="s">
        <v>109</v>
      </c>
      <c r="I231" s="42" t="s">
        <v>2330</v>
      </c>
      <c r="J231" s="42" t="s">
        <v>2331</v>
      </c>
      <c r="K231" s="127">
        <v>45028</v>
      </c>
      <c r="L231" s="113" t="s">
        <v>403</v>
      </c>
      <c r="M231" s="42" t="s">
        <v>403</v>
      </c>
      <c r="N231" s="42" t="s">
        <v>161</v>
      </c>
      <c r="O231" s="42" t="s">
        <v>162</v>
      </c>
      <c r="P231" s="42">
        <v>1.2</v>
      </c>
      <c r="Q231" s="42" t="s">
        <v>126</v>
      </c>
      <c r="R231" s="42" t="s">
        <v>2332</v>
      </c>
      <c r="S231" s="42" t="s">
        <v>110</v>
      </c>
      <c r="T231" s="42" t="s">
        <v>2332</v>
      </c>
      <c r="U231" s="42" t="s">
        <v>110</v>
      </c>
      <c r="V231" s="42" t="s">
        <v>110</v>
      </c>
      <c r="W231" s="42" t="s">
        <v>129</v>
      </c>
      <c r="X231" s="113">
        <v>100</v>
      </c>
      <c r="Y231" s="42" t="s">
        <v>180</v>
      </c>
      <c r="Z231" s="42" t="s">
        <v>166</v>
      </c>
      <c r="AA231" s="113" t="s">
        <v>110</v>
      </c>
      <c r="AB231" s="113" t="s">
        <v>110</v>
      </c>
      <c r="AC231" s="113" t="s">
        <v>109</v>
      </c>
      <c r="AD231" s="113" t="s">
        <v>132</v>
      </c>
      <c r="AE231" s="114">
        <v>45033</v>
      </c>
      <c r="AF231" s="114">
        <v>45216</v>
      </c>
      <c r="AG231" s="114">
        <v>46129</v>
      </c>
      <c r="AH231" s="42">
        <v>1.2</v>
      </c>
      <c r="AI231" s="42">
        <v>8.25</v>
      </c>
      <c r="AJ231" s="42">
        <v>9.42</v>
      </c>
      <c r="AK231" s="113" t="s">
        <v>2333</v>
      </c>
      <c r="AL231" s="113" t="s">
        <v>430</v>
      </c>
      <c r="AM231" s="113" t="s">
        <v>110</v>
      </c>
      <c r="AN231" s="42" t="s">
        <v>109</v>
      </c>
      <c r="AO231" s="113" t="s">
        <v>2334</v>
      </c>
      <c r="AP231" s="113" t="s">
        <v>2330</v>
      </c>
      <c r="AQ231" s="113" t="s">
        <v>110</v>
      </c>
      <c r="AR231" s="42" t="s">
        <v>110</v>
      </c>
      <c r="AS231" s="42" t="s">
        <v>169</v>
      </c>
      <c r="AT231" t="s">
        <v>109</v>
      </c>
      <c r="AU231" s="42" t="s">
        <v>109</v>
      </c>
      <c r="AV231" s="42" t="s">
        <v>109</v>
      </c>
      <c r="AW231" s="42" t="s">
        <v>110</v>
      </c>
      <c r="AX231" s="42" t="s">
        <v>109</v>
      </c>
      <c r="AY231" s="157" t="s">
        <v>110</v>
      </c>
      <c r="AZ231" s="158" t="s">
        <v>2335</v>
      </c>
      <c r="BA231" s="113" t="s">
        <v>136</v>
      </c>
      <c r="BB231" s="113" t="s">
        <v>109</v>
      </c>
      <c r="BC231" s="42" t="s">
        <v>12</v>
      </c>
      <c r="BD231" s="115">
        <v>45033.791631944441</v>
      </c>
      <c r="BE231" s="113" t="s">
        <v>2336</v>
      </c>
    </row>
    <row r="232" spans="7:57" ht="15.75" outlineLevel="1">
      <c r="G232" s="42">
        <v>685</v>
      </c>
      <c r="H232" s="113" t="s">
        <v>109</v>
      </c>
      <c r="I232" s="42" t="s">
        <v>2337</v>
      </c>
      <c r="J232" s="42" t="s">
        <v>2338</v>
      </c>
      <c r="K232" s="127">
        <v>45019</v>
      </c>
      <c r="L232" s="113" t="s">
        <v>108</v>
      </c>
      <c r="M232" s="42" t="s">
        <v>108</v>
      </c>
      <c r="N232" s="42" t="s">
        <v>110</v>
      </c>
      <c r="O232" s="42" t="s">
        <v>111</v>
      </c>
      <c r="P232" s="42">
        <v>3.28</v>
      </c>
      <c r="Q232" s="42" t="s">
        <v>1503</v>
      </c>
      <c r="R232" s="42" t="s">
        <v>1510</v>
      </c>
      <c r="S232" s="42" t="s">
        <v>110</v>
      </c>
      <c r="T232" s="42" t="s">
        <v>110</v>
      </c>
      <c r="U232" s="42" t="s">
        <v>110</v>
      </c>
      <c r="V232" s="42" t="s">
        <v>110</v>
      </c>
      <c r="W232" s="42" t="s">
        <v>129</v>
      </c>
      <c r="X232" s="113">
        <v>100</v>
      </c>
      <c r="Y232" s="42" t="s">
        <v>130</v>
      </c>
      <c r="Z232" s="42" t="s">
        <v>166</v>
      </c>
      <c r="AA232" s="113" t="s">
        <v>110</v>
      </c>
      <c r="AB232" s="113" t="s">
        <v>110</v>
      </c>
      <c r="AC232" s="113" t="s">
        <v>109</v>
      </c>
      <c r="AD232" s="113" t="s">
        <v>132</v>
      </c>
      <c r="AE232" s="114">
        <v>45027</v>
      </c>
      <c r="AF232" s="114">
        <v>45210</v>
      </c>
      <c r="AG232" s="114">
        <v>45941</v>
      </c>
      <c r="AH232" s="42">
        <v>0.48</v>
      </c>
      <c r="AI232" s="42">
        <v>3.28</v>
      </c>
      <c r="AJ232" s="42">
        <v>3.742</v>
      </c>
      <c r="AK232" s="113" t="s">
        <v>2339</v>
      </c>
      <c r="AL232" s="113" t="s">
        <v>133</v>
      </c>
      <c r="AM232" s="113" t="s">
        <v>110</v>
      </c>
      <c r="AN232" s="42" t="s">
        <v>109</v>
      </c>
      <c r="AO232" s="113" t="s">
        <v>2340</v>
      </c>
      <c r="AP232" s="113" t="s">
        <v>110</v>
      </c>
      <c r="AQ232" s="113" t="s">
        <v>110</v>
      </c>
      <c r="AR232" s="42" t="s">
        <v>2341</v>
      </c>
      <c r="AS232" s="42" t="s">
        <v>109</v>
      </c>
      <c r="AT232" t="s">
        <v>109</v>
      </c>
      <c r="AU232" s="42" t="s">
        <v>109</v>
      </c>
      <c r="AV232" s="42" t="s">
        <v>109</v>
      </c>
      <c r="AW232" s="42" t="s">
        <v>110</v>
      </c>
      <c r="AX232" s="42" t="s">
        <v>109</v>
      </c>
      <c r="AY232" s="157" t="s">
        <v>110</v>
      </c>
      <c r="AZ232" s="158" t="s">
        <v>2342</v>
      </c>
      <c r="BA232" s="113" t="s">
        <v>136</v>
      </c>
      <c r="BB232" s="113" t="s">
        <v>109</v>
      </c>
      <c r="BC232" s="42" t="s">
        <v>12</v>
      </c>
      <c r="BD232" s="115">
        <v>45027.65483796296</v>
      </c>
      <c r="BE232" s="113" t="s">
        <v>2343</v>
      </c>
    </row>
    <row r="233" spans="7:57" ht="31.5" outlineLevel="1">
      <c r="G233" s="42">
        <v>684</v>
      </c>
      <c r="H233" s="113" t="s">
        <v>109</v>
      </c>
      <c r="I233" s="42" t="s">
        <v>2344</v>
      </c>
      <c r="J233" s="42" t="s">
        <v>2345</v>
      </c>
      <c r="K233" s="127">
        <v>45016</v>
      </c>
      <c r="L233" s="113" t="s">
        <v>108</v>
      </c>
      <c r="M233" s="42" t="s">
        <v>2346</v>
      </c>
      <c r="N233" s="42" t="s">
        <v>161</v>
      </c>
      <c r="O233" s="42" t="s">
        <v>111</v>
      </c>
      <c r="P233" s="42">
        <v>13.7</v>
      </c>
      <c r="Q233" s="42" t="s">
        <v>126</v>
      </c>
      <c r="R233" s="42" t="s">
        <v>436</v>
      </c>
      <c r="S233" s="42" t="s">
        <v>1434</v>
      </c>
      <c r="T233" s="42" t="s">
        <v>436</v>
      </c>
      <c r="U233" s="42" t="s">
        <v>110</v>
      </c>
      <c r="V233" s="42" t="s">
        <v>1913</v>
      </c>
      <c r="W233" s="42" t="s">
        <v>129</v>
      </c>
      <c r="X233" s="113">
        <v>100</v>
      </c>
      <c r="Y233" s="42" t="s">
        <v>205</v>
      </c>
      <c r="Z233" s="42" t="s">
        <v>2087</v>
      </c>
      <c r="AA233" s="113" t="s">
        <v>110</v>
      </c>
      <c r="AB233" s="113" t="s">
        <v>110</v>
      </c>
      <c r="AC233" s="113" t="s">
        <v>109</v>
      </c>
      <c r="AD233" s="113" t="s">
        <v>132</v>
      </c>
      <c r="AE233" s="114">
        <v>45022</v>
      </c>
      <c r="AF233" s="114">
        <v>45205</v>
      </c>
      <c r="AG233" s="114">
        <v>46118</v>
      </c>
      <c r="AH233" s="42">
        <v>2</v>
      </c>
      <c r="AI233" s="42">
        <v>13.7</v>
      </c>
      <c r="AJ233" s="42">
        <v>15.659000000000001</v>
      </c>
      <c r="AK233" s="113" t="s">
        <v>2347</v>
      </c>
      <c r="AL233" s="113" t="s">
        <v>133</v>
      </c>
      <c r="AM233" s="113" t="s">
        <v>110</v>
      </c>
      <c r="AN233" s="42" t="s">
        <v>109</v>
      </c>
      <c r="AO233" s="113" t="s">
        <v>2348</v>
      </c>
      <c r="AP233" s="113" t="s">
        <v>110</v>
      </c>
      <c r="AQ233" s="113" t="s">
        <v>110</v>
      </c>
      <c r="AR233" s="42" t="s">
        <v>110</v>
      </c>
      <c r="AS233" s="42" t="s">
        <v>206</v>
      </c>
      <c r="AT233" t="s">
        <v>109</v>
      </c>
      <c r="AU233" s="42" t="s">
        <v>109</v>
      </c>
      <c r="AV233" s="42" t="s">
        <v>109</v>
      </c>
      <c r="AW233" s="42" t="s">
        <v>110</v>
      </c>
      <c r="AX233" s="42" t="s">
        <v>109</v>
      </c>
      <c r="AY233" s="157" t="s">
        <v>110</v>
      </c>
      <c r="AZ233" s="158" t="s">
        <v>2349</v>
      </c>
      <c r="BA233" s="113" t="s">
        <v>136</v>
      </c>
      <c r="BB233" s="113" t="s">
        <v>109</v>
      </c>
      <c r="BC233" s="42" t="s">
        <v>12</v>
      </c>
      <c r="BD233" s="115">
        <v>45019.509409722225</v>
      </c>
      <c r="BE233" s="113" t="s">
        <v>2350</v>
      </c>
    </row>
    <row r="234" spans="7:57" ht="15.75" outlineLevel="1">
      <c r="G234" s="42">
        <v>683</v>
      </c>
      <c r="H234" s="113" t="s">
        <v>109</v>
      </c>
      <c r="I234" s="42" t="s">
        <v>2351</v>
      </c>
      <c r="J234" s="42" t="s">
        <v>2352</v>
      </c>
      <c r="K234" s="127">
        <v>45015</v>
      </c>
      <c r="L234" s="113" t="s">
        <v>108</v>
      </c>
      <c r="M234" s="42" t="s">
        <v>108</v>
      </c>
      <c r="N234" s="42" t="s">
        <v>124</v>
      </c>
      <c r="O234" s="42" t="s">
        <v>111</v>
      </c>
      <c r="P234" s="42">
        <v>3.2</v>
      </c>
      <c r="Q234" s="42" t="s">
        <v>126</v>
      </c>
      <c r="R234" s="42" t="s">
        <v>1310</v>
      </c>
      <c r="S234" s="42" t="s">
        <v>110</v>
      </c>
      <c r="T234" s="42" t="s">
        <v>1310</v>
      </c>
      <c r="U234" s="42" t="s">
        <v>110</v>
      </c>
      <c r="V234" s="42" t="s">
        <v>110</v>
      </c>
      <c r="W234" s="42" t="s">
        <v>129</v>
      </c>
      <c r="X234" s="113"/>
      <c r="Y234" s="42" t="s">
        <v>130</v>
      </c>
      <c r="Z234" s="42" t="s">
        <v>225</v>
      </c>
      <c r="AA234" s="113" t="s">
        <v>110</v>
      </c>
      <c r="AB234" s="113" t="s">
        <v>110</v>
      </c>
      <c r="AC234" s="113" t="s">
        <v>109</v>
      </c>
      <c r="AD234" s="113" t="s">
        <v>132</v>
      </c>
      <c r="AE234" s="114">
        <v>45020</v>
      </c>
      <c r="AF234" s="114">
        <v>45203</v>
      </c>
      <c r="AG234" s="114">
        <v>46116</v>
      </c>
      <c r="AH234" s="42">
        <v>0.47</v>
      </c>
      <c r="AI234" s="42">
        <v>3.2</v>
      </c>
      <c r="AJ234" s="42">
        <v>3.6509999999999998</v>
      </c>
      <c r="AK234" s="113" t="s">
        <v>2353</v>
      </c>
      <c r="AL234" s="113" t="s">
        <v>133</v>
      </c>
      <c r="AM234" s="113" t="s">
        <v>110</v>
      </c>
      <c r="AN234" s="42" t="s">
        <v>109</v>
      </c>
      <c r="AO234" s="113" t="s">
        <v>2354</v>
      </c>
      <c r="AP234" s="113" t="s">
        <v>110</v>
      </c>
      <c r="AQ234" s="113" t="s">
        <v>110</v>
      </c>
      <c r="AR234" s="42" t="s">
        <v>2355</v>
      </c>
      <c r="AS234" s="42" t="s">
        <v>109</v>
      </c>
      <c r="AT234" t="s">
        <v>109</v>
      </c>
      <c r="AU234" s="42" t="s">
        <v>109</v>
      </c>
      <c r="AV234" s="42" t="s">
        <v>109</v>
      </c>
      <c r="AW234" s="42" t="s">
        <v>110</v>
      </c>
      <c r="AX234" s="42" t="s">
        <v>109</v>
      </c>
      <c r="AY234" s="157" t="s">
        <v>110</v>
      </c>
      <c r="AZ234" s="158" t="s">
        <v>2356</v>
      </c>
      <c r="BA234" s="113" t="s">
        <v>136</v>
      </c>
      <c r="BB234" s="113" t="s">
        <v>109</v>
      </c>
      <c r="BC234" s="42" t="s">
        <v>12</v>
      </c>
      <c r="BD234" s="115">
        <v>45019.509409722225</v>
      </c>
      <c r="BE234" s="113" t="s">
        <v>2357</v>
      </c>
    </row>
    <row r="235" spans="7:57" ht="15.75" outlineLevel="1">
      <c r="G235" s="42">
        <v>682</v>
      </c>
      <c r="H235" s="113" t="s">
        <v>109</v>
      </c>
      <c r="I235" s="42" t="s">
        <v>2215</v>
      </c>
      <c r="J235" s="42" t="s">
        <v>2358</v>
      </c>
      <c r="K235" s="127">
        <v>45015</v>
      </c>
      <c r="L235" s="113" t="s">
        <v>108</v>
      </c>
      <c r="M235" s="42" t="s">
        <v>108</v>
      </c>
      <c r="N235" s="42" t="s">
        <v>124</v>
      </c>
      <c r="O235" s="42" t="s">
        <v>111</v>
      </c>
      <c r="P235" s="42">
        <v>3</v>
      </c>
      <c r="Q235" s="42" t="s">
        <v>126</v>
      </c>
      <c r="R235" s="42" t="s">
        <v>2359</v>
      </c>
      <c r="S235" s="42" t="s">
        <v>110</v>
      </c>
      <c r="T235" s="42" t="s">
        <v>2359</v>
      </c>
      <c r="U235" s="42" t="s">
        <v>110</v>
      </c>
      <c r="V235" s="42" t="s">
        <v>110</v>
      </c>
      <c r="W235" s="42" t="s">
        <v>129</v>
      </c>
      <c r="X235" s="113">
        <v>100</v>
      </c>
      <c r="Y235" s="42" t="s">
        <v>205</v>
      </c>
      <c r="Z235" s="42" t="s">
        <v>225</v>
      </c>
      <c r="AA235" s="113" t="s">
        <v>110</v>
      </c>
      <c r="AB235" s="113" t="s">
        <v>110</v>
      </c>
      <c r="AC235" s="113" t="s">
        <v>109</v>
      </c>
      <c r="AD235" s="113" t="s">
        <v>192</v>
      </c>
      <c r="AE235" s="114">
        <v>45020</v>
      </c>
      <c r="AF235" s="114">
        <v>45386</v>
      </c>
      <c r="AG235" s="114">
        <v>46116</v>
      </c>
      <c r="AH235" s="42">
        <v>0.44</v>
      </c>
      <c r="AI235" s="42">
        <v>3</v>
      </c>
      <c r="AJ235" s="42">
        <v>3.423</v>
      </c>
      <c r="AK235" s="113" t="s">
        <v>2218</v>
      </c>
      <c r="AL235" s="113" t="s">
        <v>133</v>
      </c>
      <c r="AM235" s="113" t="s">
        <v>110</v>
      </c>
      <c r="AN235" s="42" t="s">
        <v>109</v>
      </c>
      <c r="AO235" s="113" t="s">
        <v>2360</v>
      </c>
      <c r="AP235" s="113" t="s">
        <v>110</v>
      </c>
      <c r="AQ235" s="113" t="s">
        <v>110</v>
      </c>
      <c r="AR235" s="42" t="s">
        <v>110</v>
      </c>
      <c r="AS235" s="42" t="s">
        <v>109</v>
      </c>
      <c r="AT235" t="s">
        <v>109</v>
      </c>
      <c r="AU235" s="42" t="s">
        <v>109</v>
      </c>
      <c r="AV235" s="42" t="s">
        <v>109</v>
      </c>
      <c r="AW235" s="42" t="s">
        <v>110</v>
      </c>
      <c r="AX235" s="42" t="s">
        <v>109</v>
      </c>
      <c r="AY235" s="157" t="s">
        <v>110</v>
      </c>
      <c r="AZ235" s="158" t="s">
        <v>2361</v>
      </c>
      <c r="BA235" s="113" t="s">
        <v>136</v>
      </c>
      <c r="BB235" s="113" t="s">
        <v>109</v>
      </c>
      <c r="BC235" s="42" t="s">
        <v>12</v>
      </c>
      <c r="BD235" s="115">
        <v>45019.509409722225</v>
      </c>
      <c r="BE235" s="113" t="s">
        <v>2362</v>
      </c>
    </row>
    <row r="236" spans="7:57" ht="15.75" outlineLevel="1">
      <c r="G236" s="42">
        <v>681</v>
      </c>
      <c r="H236" s="113" t="s">
        <v>109</v>
      </c>
      <c r="I236" s="42" t="s">
        <v>2363</v>
      </c>
      <c r="J236" s="42" t="s">
        <v>2364</v>
      </c>
      <c r="K236" s="127">
        <v>45015</v>
      </c>
      <c r="L236" s="113" t="s">
        <v>108</v>
      </c>
      <c r="M236" s="42" t="s">
        <v>108</v>
      </c>
      <c r="N236" s="42" t="s">
        <v>110</v>
      </c>
      <c r="O236" s="42" t="s">
        <v>265</v>
      </c>
      <c r="P236" s="42">
        <v>0.56000000000000005</v>
      </c>
      <c r="Q236" s="42" t="s">
        <v>126</v>
      </c>
      <c r="R236" s="42" t="s">
        <v>2365</v>
      </c>
      <c r="S236" s="42" t="s">
        <v>110</v>
      </c>
      <c r="T236" s="42" t="s">
        <v>2365</v>
      </c>
      <c r="U236" s="42" t="s">
        <v>110</v>
      </c>
      <c r="V236" s="42" t="s">
        <v>110</v>
      </c>
      <c r="W236" s="42" t="s">
        <v>129</v>
      </c>
      <c r="X236" s="113"/>
      <c r="Y236" s="42" t="s">
        <v>130</v>
      </c>
      <c r="Z236" s="42" t="s">
        <v>131</v>
      </c>
      <c r="AA236" s="113" t="s">
        <v>110</v>
      </c>
      <c r="AB236" s="113" t="s">
        <v>110</v>
      </c>
      <c r="AC236" s="113" t="s">
        <v>109</v>
      </c>
      <c r="AD236" s="113" t="s">
        <v>132</v>
      </c>
      <c r="AE236" s="114">
        <v>45022</v>
      </c>
      <c r="AF236" s="114">
        <v>45205</v>
      </c>
      <c r="AG236" s="114">
        <v>46118</v>
      </c>
      <c r="AH236" s="42">
        <v>0.61</v>
      </c>
      <c r="AI236" s="42">
        <v>4.2</v>
      </c>
      <c r="AJ236" s="42">
        <v>4.7910000000000004</v>
      </c>
      <c r="AK236" s="113" t="s">
        <v>2366</v>
      </c>
      <c r="AL236" s="113" t="s">
        <v>133</v>
      </c>
      <c r="AM236" s="113" t="s">
        <v>110</v>
      </c>
      <c r="AN236" s="42" t="s">
        <v>109</v>
      </c>
      <c r="AO236" s="113" t="s">
        <v>2367</v>
      </c>
      <c r="AP236" s="113" t="s">
        <v>110</v>
      </c>
      <c r="AQ236" s="113" t="s">
        <v>110</v>
      </c>
      <c r="AR236" s="42" t="s">
        <v>303</v>
      </c>
      <c r="AS236" s="42" t="s">
        <v>109</v>
      </c>
      <c r="AT236" t="s">
        <v>109</v>
      </c>
      <c r="AU236" s="42" t="s">
        <v>109</v>
      </c>
      <c r="AV236" s="42" t="s">
        <v>109</v>
      </c>
      <c r="AW236" s="42" t="s">
        <v>110</v>
      </c>
      <c r="AX236" s="42" t="s">
        <v>109</v>
      </c>
      <c r="AY236" s="157" t="s">
        <v>110</v>
      </c>
      <c r="AZ236" s="158" t="s">
        <v>1318</v>
      </c>
      <c r="BA236" s="113" t="s">
        <v>136</v>
      </c>
      <c r="BB236" s="113" t="s">
        <v>109</v>
      </c>
      <c r="BC236" s="42" t="s">
        <v>12</v>
      </c>
      <c r="BD236" s="115">
        <v>45019.509409722225</v>
      </c>
      <c r="BE236" s="113" t="s">
        <v>2368</v>
      </c>
    </row>
    <row r="237" spans="7:57" ht="15.75" outlineLevel="1">
      <c r="G237" s="42">
        <v>680</v>
      </c>
      <c r="H237" s="113" t="s">
        <v>109</v>
      </c>
      <c r="I237" s="42" t="s">
        <v>2369</v>
      </c>
      <c r="J237" s="42" t="s">
        <v>2370</v>
      </c>
      <c r="K237" s="127">
        <v>45015</v>
      </c>
      <c r="L237" s="113" t="s">
        <v>108</v>
      </c>
      <c r="M237" s="42" t="s">
        <v>333</v>
      </c>
      <c r="N237" s="42" t="s">
        <v>124</v>
      </c>
      <c r="O237" s="42" t="s">
        <v>162</v>
      </c>
      <c r="P237" s="42">
        <v>1.75</v>
      </c>
      <c r="Q237" s="42" t="s">
        <v>126</v>
      </c>
      <c r="R237" s="42" t="s">
        <v>1129</v>
      </c>
      <c r="S237" s="42" t="s">
        <v>1836</v>
      </c>
      <c r="T237" s="42" t="s">
        <v>1129</v>
      </c>
      <c r="U237" s="42" t="s">
        <v>110</v>
      </c>
      <c r="V237" s="42" t="s">
        <v>812</v>
      </c>
      <c r="W237" s="42" t="s">
        <v>129</v>
      </c>
      <c r="X237" s="113">
        <v>100</v>
      </c>
      <c r="Y237" s="42" t="s">
        <v>205</v>
      </c>
      <c r="Z237" s="42" t="s">
        <v>131</v>
      </c>
      <c r="AA237" s="113" t="s">
        <v>110</v>
      </c>
      <c r="AB237" s="113" t="s">
        <v>110</v>
      </c>
      <c r="AC237" s="113" t="s">
        <v>109</v>
      </c>
      <c r="AD237" s="113" t="s">
        <v>132</v>
      </c>
      <c r="AE237" s="114">
        <v>45027</v>
      </c>
      <c r="AF237" s="114">
        <v>45210</v>
      </c>
      <c r="AG237" s="114">
        <v>46123</v>
      </c>
      <c r="AH237" s="42">
        <v>1.75</v>
      </c>
      <c r="AI237" s="42">
        <v>12.02</v>
      </c>
      <c r="AJ237" s="42">
        <v>13.738</v>
      </c>
      <c r="AK237" s="113" t="s">
        <v>2371</v>
      </c>
      <c r="AL237" s="113" t="s">
        <v>133</v>
      </c>
      <c r="AM237" s="113" t="s">
        <v>110</v>
      </c>
      <c r="AN237" s="42" t="s">
        <v>109</v>
      </c>
      <c r="AO237" s="113" t="s">
        <v>2372</v>
      </c>
      <c r="AP237" s="113" t="s">
        <v>110</v>
      </c>
      <c r="AQ237" s="113" t="s">
        <v>110</v>
      </c>
      <c r="AR237" s="42" t="s">
        <v>110</v>
      </c>
      <c r="AS237" s="42" t="s">
        <v>109</v>
      </c>
      <c r="AT237" t="s">
        <v>109</v>
      </c>
      <c r="AU237" s="42" t="s">
        <v>109</v>
      </c>
      <c r="AV237" s="42" t="s">
        <v>109</v>
      </c>
      <c r="AW237" s="42" t="s">
        <v>110</v>
      </c>
      <c r="AX237" s="42" t="s">
        <v>109</v>
      </c>
      <c r="AY237" s="157" t="s">
        <v>110</v>
      </c>
      <c r="AZ237" s="158" t="s">
        <v>1566</v>
      </c>
      <c r="BA237" s="113" t="s">
        <v>136</v>
      </c>
      <c r="BB237" s="113" t="s">
        <v>109</v>
      </c>
      <c r="BC237" s="42" t="s">
        <v>12</v>
      </c>
      <c r="BD237" s="115">
        <v>45019.509409722225</v>
      </c>
      <c r="BE237" s="113" t="s">
        <v>2373</v>
      </c>
    </row>
    <row r="238" spans="7:57" ht="15.75" outlineLevel="1">
      <c r="G238" s="42">
        <v>679</v>
      </c>
      <c r="H238" s="113" t="s">
        <v>109</v>
      </c>
      <c r="I238" s="42" t="s">
        <v>2374</v>
      </c>
      <c r="J238" s="42" t="s">
        <v>2375</v>
      </c>
      <c r="K238" s="127">
        <v>45015</v>
      </c>
      <c r="L238" s="113" t="s">
        <v>108</v>
      </c>
      <c r="M238" s="42" t="s">
        <v>108</v>
      </c>
      <c r="N238" s="42" t="s">
        <v>2376</v>
      </c>
      <c r="O238" s="42" t="s">
        <v>162</v>
      </c>
      <c r="P238" s="42">
        <v>0.5</v>
      </c>
      <c r="Q238" s="42" t="s">
        <v>149</v>
      </c>
      <c r="R238" s="42" t="s">
        <v>334</v>
      </c>
      <c r="S238" s="42" t="s">
        <v>110</v>
      </c>
      <c r="T238" s="42" t="s">
        <v>110</v>
      </c>
      <c r="U238" s="42" t="s">
        <v>110</v>
      </c>
      <c r="V238" s="42" t="s">
        <v>110</v>
      </c>
      <c r="W238" s="42" t="s">
        <v>129</v>
      </c>
      <c r="X238" s="113">
        <v>100</v>
      </c>
      <c r="Y238" s="42" t="s">
        <v>205</v>
      </c>
      <c r="Z238" s="42" t="s">
        <v>225</v>
      </c>
      <c r="AA238" s="113" t="s">
        <v>110</v>
      </c>
      <c r="AB238" s="113" t="s">
        <v>110</v>
      </c>
      <c r="AC238" s="113" t="s">
        <v>109</v>
      </c>
      <c r="AD238" s="113" t="s">
        <v>132</v>
      </c>
      <c r="AE238" s="114">
        <v>45020</v>
      </c>
      <c r="AF238" s="114">
        <v>45203</v>
      </c>
      <c r="AG238" s="114">
        <v>45384</v>
      </c>
      <c r="AH238" s="42">
        <v>0.5</v>
      </c>
      <c r="AI238" s="42">
        <v>3.44</v>
      </c>
      <c r="AJ238" s="42">
        <v>3.9249999999999998</v>
      </c>
      <c r="AK238" s="113" t="s">
        <v>2377</v>
      </c>
      <c r="AL238" s="113" t="s">
        <v>133</v>
      </c>
      <c r="AM238" s="113" t="s">
        <v>2378</v>
      </c>
      <c r="AN238" s="42" t="s">
        <v>109</v>
      </c>
      <c r="AO238" s="113" t="s">
        <v>2379</v>
      </c>
      <c r="AP238" s="113" t="s">
        <v>110</v>
      </c>
      <c r="AQ238" s="113" t="s">
        <v>110</v>
      </c>
      <c r="AR238" s="42" t="s">
        <v>110</v>
      </c>
      <c r="AS238" s="42" t="s">
        <v>109</v>
      </c>
      <c r="AT238" t="s">
        <v>109</v>
      </c>
      <c r="AU238" s="42" t="s">
        <v>109</v>
      </c>
      <c r="AV238" s="42" t="s">
        <v>182</v>
      </c>
      <c r="AW238" s="42" t="s">
        <v>110</v>
      </c>
      <c r="AX238" s="42" t="s">
        <v>109</v>
      </c>
      <c r="AY238" s="157" t="s">
        <v>110</v>
      </c>
      <c r="AZ238" s="158" t="s">
        <v>2380</v>
      </c>
      <c r="BA238" s="113" t="s">
        <v>136</v>
      </c>
      <c r="BB238" s="113" t="s">
        <v>109</v>
      </c>
      <c r="BC238" s="42" t="s">
        <v>12</v>
      </c>
      <c r="BD238" s="115">
        <v>45019.509409722225</v>
      </c>
      <c r="BE238" s="113" t="s">
        <v>2381</v>
      </c>
    </row>
    <row r="239" spans="7:57" ht="15.75" outlineLevel="1">
      <c r="G239" s="42">
        <v>678</v>
      </c>
      <c r="H239" s="113" t="s">
        <v>109</v>
      </c>
      <c r="I239" s="42" t="s">
        <v>2142</v>
      </c>
      <c r="J239" s="42" t="s">
        <v>2382</v>
      </c>
      <c r="K239" s="127">
        <v>45015</v>
      </c>
      <c r="L239" s="113" t="s">
        <v>108</v>
      </c>
      <c r="M239" s="42" t="s">
        <v>108</v>
      </c>
      <c r="N239" s="42" t="s">
        <v>110</v>
      </c>
      <c r="O239" s="42" t="s">
        <v>111</v>
      </c>
      <c r="P239" s="42">
        <v>4.05</v>
      </c>
      <c r="Q239" s="42" t="s">
        <v>126</v>
      </c>
      <c r="R239" s="42" t="s">
        <v>700</v>
      </c>
      <c r="S239" s="42" t="s">
        <v>415</v>
      </c>
      <c r="T239" s="42" t="s">
        <v>700</v>
      </c>
      <c r="U239" s="42" t="s">
        <v>110</v>
      </c>
      <c r="V239" s="42" t="s">
        <v>1212</v>
      </c>
      <c r="W239" s="42" t="s">
        <v>129</v>
      </c>
      <c r="X239" s="113">
        <v>100</v>
      </c>
      <c r="Y239" s="42" t="s">
        <v>130</v>
      </c>
      <c r="Z239" s="42" t="s">
        <v>225</v>
      </c>
      <c r="AA239" s="113" t="s">
        <v>110</v>
      </c>
      <c r="AB239" s="113" t="s">
        <v>110</v>
      </c>
      <c r="AC239" s="113" t="s">
        <v>109</v>
      </c>
      <c r="AD239" s="113" t="s">
        <v>132</v>
      </c>
      <c r="AE239" s="114">
        <v>45022</v>
      </c>
      <c r="AF239" s="114">
        <v>45205</v>
      </c>
      <c r="AG239" s="114">
        <v>46118</v>
      </c>
      <c r="AH239" s="42">
        <v>0.59</v>
      </c>
      <c r="AI239" s="42">
        <v>4.05</v>
      </c>
      <c r="AJ239" s="42">
        <v>4.6210000000000004</v>
      </c>
      <c r="AK239" s="113" t="s">
        <v>2144</v>
      </c>
      <c r="AL239" s="113" t="s">
        <v>133</v>
      </c>
      <c r="AM239" s="113" t="s">
        <v>110</v>
      </c>
      <c r="AN239" s="42" t="s">
        <v>109</v>
      </c>
      <c r="AO239" s="113" t="s">
        <v>2145</v>
      </c>
      <c r="AP239" s="113" t="s">
        <v>110</v>
      </c>
      <c r="AQ239" s="113" t="s">
        <v>110</v>
      </c>
      <c r="AR239" s="42" t="s">
        <v>134</v>
      </c>
      <c r="AS239" s="42" t="s">
        <v>109</v>
      </c>
      <c r="AT239" t="s">
        <v>109</v>
      </c>
      <c r="AU239" s="42" t="s">
        <v>109</v>
      </c>
      <c r="AV239" s="42" t="s">
        <v>109</v>
      </c>
      <c r="AW239" s="42" t="s">
        <v>110</v>
      </c>
      <c r="AX239" s="42" t="s">
        <v>109</v>
      </c>
      <c r="AY239" s="157" t="s">
        <v>110</v>
      </c>
      <c r="AZ239" s="158" t="s">
        <v>2383</v>
      </c>
      <c r="BA239" s="113" t="s">
        <v>136</v>
      </c>
      <c r="BB239" s="113" t="s">
        <v>109</v>
      </c>
      <c r="BC239" s="42" t="s">
        <v>12</v>
      </c>
      <c r="BD239" s="115">
        <v>45019.509409722225</v>
      </c>
      <c r="BE239" s="113" t="s">
        <v>2384</v>
      </c>
    </row>
    <row r="240" spans="7:57" ht="15.75" outlineLevel="1">
      <c r="G240" s="42">
        <v>677</v>
      </c>
      <c r="H240" s="113" t="s">
        <v>109</v>
      </c>
      <c r="I240" s="42" t="s">
        <v>2385</v>
      </c>
      <c r="J240" s="42" t="s">
        <v>2386</v>
      </c>
      <c r="K240" s="127">
        <v>45014</v>
      </c>
      <c r="L240" s="113" t="s">
        <v>108</v>
      </c>
      <c r="M240" s="42" t="s">
        <v>108</v>
      </c>
      <c r="N240" s="42" t="s">
        <v>110</v>
      </c>
      <c r="O240" s="42" t="s">
        <v>111</v>
      </c>
      <c r="P240" s="42">
        <v>4.3</v>
      </c>
      <c r="Q240" s="42" t="s">
        <v>126</v>
      </c>
      <c r="R240" s="42" t="s">
        <v>1310</v>
      </c>
      <c r="S240" s="42" t="s">
        <v>110</v>
      </c>
      <c r="T240" s="42" t="s">
        <v>110</v>
      </c>
      <c r="U240" s="42" t="s">
        <v>110</v>
      </c>
      <c r="V240" s="42" t="s">
        <v>110</v>
      </c>
      <c r="W240" s="42" t="s">
        <v>129</v>
      </c>
      <c r="X240" s="113">
        <v>100</v>
      </c>
      <c r="Y240" s="42" t="s">
        <v>205</v>
      </c>
      <c r="Z240" s="42" t="s">
        <v>166</v>
      </c>
      <c r="AA240" s="113" t="s">
        <v>110</v>
      </c>
      <c r="AB240" s="113" t="s">
        <v>110</v>
      </c>
      <c r="AC240" s="113" t="s">
        <v>109</v>
      </c>
      <c r="AD240" s="113" t="s">
        <v>192</v>
      </c>
      <c r="AE240" s="114">
        <v>45016</v>
      </c>
      <c r="AF240" s="114">
        <v>45382</v>
      </c>
      <c r="AG240" s="114">
        <v>46112</v>
      </c>
      <c r="AH240" s="42">
        <v>0.62</v>
      </c>
      <c r="AI240" s="42">
        <v>4.3</v>
      </c>
      <c r="AJ240" s="42">
        <v>4.8979999999999997</v>
      </c>
      <c r="AK240" s="113" t="s">
        <v>2387</v>
      </c>
      <c r="AL240" s="113" t="s">
        <v>133</v>
      </c>
      <c r="AM240" s="113" t="s">
        <v>110</v>
      </c>
      <c r="AN240" s="42" t="s">
        <v>109</v>
      </c>
      <c r="AO240" s="113" t="s">
        <v>2388</v>
      </c>
      <c r="AP240" s="113" t="s">
        <v>110</v>
      </c>
      <c r="AQ240" s="113" t="s">
        <v>110</v>
      </c>
      <c r="AR240" s="42" t="s">
        <v>110</v>
      </c>
      <c r="AS240" s="42" t="s">
        <v>109</v>
      </c>
      <c r="AT240" t="s">
        <v>109</v>
      </c>
      <c r="AU240" s="42" t="s">
        <v>109</v>
      </c>
      <c r="AV240" s="42" t="s">
        <v>109</v>
      </c>
      <c r="AW240" s="42" t="s">
        <v>110</v>
      </c>
      <c r="AX240" s="42" t="s">
        <v>109</v>
      </c>
      <c r="AY240" s="157" t="s">
        <v>110</v>
      </c>
      <c r="AZ240" s="158" t="s">
        <v>2389</v>
      </c>
      <c r="BA240" s="113" t="s">
        <v>136</v>
      </c>
      <c r="BB240" s="113" t="s">
        <v>109</v>
      </c>
      <c r="BC240" s="42" t="s">
        <v>12</v>
      </c>
      <c r="BD240" s="115">
        <v>45019.509409722225</v>
      </c>
      <c r="BE240" s="113" t="s">
        <v>2390</v>
      </c>
    </row>
    <row r="241" spans="7:57" ht="15.75" outlineLevel="1">
      <c r="G241" s="42">
        <v>676</v>
      </c>
      <c r="H241" s="113" t="s">
        <v>109</v>
      </c>
      <c r="I241" s="42" t="s">
        <v>2369</v>
      </c>
      <c r="J241" s="42" t="s">
        <v>2391</v>
      </c>
      <c r="K241" s="127">
        <v>45014</v>
      </c>
      <c r="L241" s="113" t="s">
        <v>108</v>
      </c>
      <c r="M241" s="42" t="s">
        <v>333</v>
      </c>
      <c r="N241" s="42" t="s">
        <v>124</v>
      </c>
      <c r="O241" s="42" t="s">
        <v>111</v>
      </c>
      <c r="P241" s="42">
        <v>12</v>
      </c>
      <c r="Q241" s="42" t="s">
        <v>126</v>
      </c>
      <c r="R241" s="42" t="s">
        <v>290</v>
      </c>
      <c r="S241" s="42" t="s">
        <v>110</v>
      </c>
      <c r="T241" s="42" t="s">
        <v>290</v>
      </c>
      <c r="U241" s="42" t="s">
        <v>110</v>
      </c>
      <c r="V241" s="42" t="s">
        <v>110</v>
      </c>
      <c r="W241" s="42" t="s">
        <v>129</v>
      </c>
      <c r="X241" s="113">
        <v>100</v>
      </c>
      <c r="Y241" s="42" t="s">
        <v>205</v>
      </c>
      <c r="Z241" s="42" t="s">
        <v>166</v>
      </c>
      <c r="AA241" s="113" t="s">
        <v>110</v>
      </c>
      <c r="AB241" s="113" t="s">
        <v>110</v>
      </c>
      <c r="AC241" s="113" t="s">
        <v>109</v>
      </c>
      <c r="AD241" s="113" t="s">
        <v>192</v>
      </c>
      <c r="AE241" s="114">
        <v>45019</v>
      </c>
      <c r="AF241" s="114">
        <v>45385</v>
      </c>
      <c r="AG241" s="114"/>
      <c r="AH241" s="42">
        <v>1.74</v>
      </c>
      <c r="AI241" s="42">
        <v>12</v>
      </c>
      <c r="AJ241" s="42">
        <v>13.667999999999999</v>
      </c>
      <c r="AK241" s="113" t="s">
        <v>2371</v>
      </c>
      <c r="AL241" s="113" t="s">
        <v>133</v>
      </c>
      <c r="AM241" s="113" t="s">
        <v>110</v>
      </c>
      <c r="AN241" s="42" t="s">
        <v>109</v>
      </c>
      <c r="AO241" s="113" t="s">
        <v>2372</v>
      </c>
      <c r="AP241" s="113" t="s">
        <v>110</v>
      </c>
      <c r="AQ241" s="113" t="s">
        <v>110</v>
      </c>
      <c r="AR241" s="42" t="s">
        <v>110</v>
      </c>
      <c r="AS241" s="42" t="s">
        <v>109</v>
      </c>
      <c r="AT241" t="s">
        <v>109</v>
      </c>
      <c r="AU241" s="42" t="s">
        <v>109</v>
      </c>
      <c r="AV241" s="42" t="s">
        <v>109</v>
      </c>
      <c r="AW241" s="42" t="s">
        <v>110</v>
      </c>
      <c r="AX241" s="42" t="s">
        <v>109</v>
      </c>
      <c r="AY241" s="157" t="s">
        <v>110</v>
      </c>
      <c r="AZ241" s="158" t="s">
        <v>1399</v>
      </c>
      <c r="BA241" s="113" t="s">
        <v>136</v>
      </c>
      <c r="BB241" s="113" t="s">
        <v>109</v>
      </c>
      <c r="BC241" s="42" t="s">
        <v>814</v>
      </c>
      <c r="BD241" s="115">
        <v>45019.509409722225</v>
      </c>
      <c r="BE241" s="113" t="s">
        <v>2392</v>
      </c>
    </row>
    <row r="242" spans="7:57" ht="15.75" outlineLevel="1">
      <c r="G242" s="42">
        <v>675</v>
      </c>
      <c r="H242" s="113" t="s">
        <v>109</v>
      </c>
      <c r="I242" s="42" t="s">
        <v>2393</v>
      </c>
      <c r="J242" s="42" t="s">
        <v>2394</v>
      </c>
      <c r="K242" s="127">
        <v>45013</v>
      </c>
      <c r="L242" s="113" t="s">
        <v>108</v>
      </c>
      <c r="M242" s="42" t="s">
        <v>108</v>
      </c>
      <c r="N242" s="42" t="s">
        <v>300</v>
      </c>
      <c r="O242" s="42" t="s">
        <v>111</v>
      </c>
      <c r="P242" s="42">
        <v>5.2969999999999997</v>
      </c>
      <c r="Q242" s="42" t="s">
        <v>126</v>
      </c>
      <c r="R242" s="42" t="s">
        <v>1310</v>
      </c>
      <c r="S242" s="42" t="s">
        <v>110</v>
      </c>
      <c r="T242" s="42" t="s">
        <v>1310</v>
      </c>
      <c r="U242" s="42" t="s">
        <v>110</v>
      </c>
      <c r="V242" s="42" t="s">
        <v>110</v>
      </c>
      <c r="W242" s="42" t="s">
        <v>129</v>
      </c>
      <c r="X242" s="113">
        <v>100</v>
      </c>
      <c r="Y242" s="42" t="s">
        <v>130</v>
      </c>
      <c r="Z242" s="42" t="s">
        <v>166</v>
      </c>
      <c r="AA242" s="113" t="s">
        <v>110</v>
      </c>
      <c r="AB242" s="113" t="s">
        <v>110</v>
      </c>
      <c r="AC242" s="113" t="s">
        <v>109</v>
      </c>
      <c r="AD242" s="113" t="s">
        <v>132</v>
      </c>
      <c r="AE242" s="114">
        <v>45016</v>
      </c>
      <c r="AF242" s="114">
        <v>45199</v>
      </c>
      <c r="AG242" s="114">
        <v>46112</v>
      </c>
      <c r="AH242" s="42">
        <v>0.77</v>
      </c>
      <c r="AI242" s="42">
        <v>5.3</v>
      </c>
      <c r="AJ242" s="42">
        <v>6.0439999999999996</v>
      </c>
      <c r="AK242" s="113" t="s">
        <v>2395</v>
      </c>
      <c r="AL242" s="113" t="s">
        <v>133</v>
      </c>
      <c r="AM242" s="113" t="s">
        <v>110</v>
      </c>
      <c r="AN242" s="42" t="s">
        <v>109</v>
      </c>
      <c r="AO242" s="113" t="s">
        <v>2396</v>
      </c>
      <c r="AP242" s="113" t="s">
        <v>110</v>
      </c>
      <c r="AQ242" s="113" t="s">
        <v>110</v>
      </c>
      <c r="AR242" s="42" t="s">
        <v>2397</v>
      </c>
      <c r="AS242" s="42" t="s">
        <v>109</v>
      </c>
      <c r="AT242" t="s">
        <v>109</v>
      </c>
      <c r="AU242" s="42" t="s">
        <v>109</v>
      </c>
      <c r="AV242" s="42" t="s">
        <v>109</v>
      </c>
      <c r="AW242" s="42" t="s">
        <v>110</v>
      </c>
      <c r="AX242" s="42" t="s">
        <v>109</v>
      </c>
      <c r="AY242" s="157" t="s">
        <v>110</v>
      </c>
      <c r="AZ242" s="158" t="s">
        <v>2398</v>
      </c>
      <c r="BA242" s="113" t="s">
        <v>136</v>
      </c>
      <c r="BB242" s="113" t="s">
        <v>109</v>
      </c>
      <c r="BC242" s="42" t="s">
        <v>814</v>
      </c>
      <c r="BD242" s="115">
        <v>45019.509409722225</v>
      </c>
      <c r="BE242" s="113" t="s">
        <v>2399</v>
      </c>
    </row>
    <row r="243" spans="7:57" ht="15.75" outlineLevel="1">
      <c r="G243" s="42">
        <v>674</v>
      </c>
      <c r="H243" s="113" t="s">
        <v>109</v>
      </c>
      <c r="I243" s="42" t="s">
        <v>2400</v>
      </c>
      <c r="J243" s="42" t="s">
        <v>2401</v>
      </c>
      <c r="K243" s="127">
        <v>45013</v>
      </c>
      <c r="L243" s="113" t="s">
        <v>108</v>
      </c>
      <c r="M243" s="42" t="s">
        <v>2402</v>
      </c>
      <c r="N243" s="42" t="s">
        <v>161</v>
      </c>
      <c r="O243" s="42" t="s">
        <v>111</v>
      </c>
      <c r="P243" s="42">
        <v>11</v>
      </c>
      <c r="Q243" s="42" t="s">
        <v>126</v>
      </c>
      <c r="R243" s="42" t="s">
        <v>2124</v>
      </c>
      <c r="S243" s="42" t="s">
        <v>320</v>
      </c>
      <c r="T243" s="42" t="s">
        <v>2124</v>
      </c>
      <c r="U243" s="42" t="s">
        <v>110</v>
      </c>
      <c r="V243" s="42" t="s">
        <v>1325</v>
      </c>
      <c r="W243" s="42" t="s">
        <v>129</v>
      </c>
      <c r="X243" s="113">
        <v>100</v>
      </c>
      <c r="Y243" s="42" t="s">
        <v>205</v>
      </c>
      <c r="Z243" s="42" t="s">
        <v>832</v>
      </c>
      <c r="AA243" s="113" t="s">
        <v>209</v>
      </c>
      <c r="AB243" s="113" t="s">
        <v>110</v>
      </c>
      <c r="AC243" s="113" t="s">
        <v>109</v>
      </c>
      <c r="AD243" s="113" t="s">
        <v>192</v>
      </c>
      <c r="AE243" s="114">
        <v>45016</v>
      </c>
      <c r="AF243" s="114">
        <v>45382</v>
      </c>
      <c r="AG243" s="114">
        <v>46112</v>
      </c>
      <c r="AH243" s="42">
        <v>1.6</v>
      </c>
      <c r="AI243" s="42">
        <v>11</v>
      </c>
      <c r="AJ243" s="42">
        <v>12.551</v>
      </c>
      <c r="AK243" s="113" t="s">
        <v>2403</v>
      </c>
      <c r="AL243" s="113" t="s">
        <v>133</v>
      </c>
      <c r="AM243" s="113" t="s">
        <v>110</v>
      </c>
      <c r="AN243" s="42" t="s">
        <v>109</v>
      </c>
      <c r="AO243" s="113" t="s">
        <v>2404</v>
      </c>
      <c r="AP243" s="113" t="s">
        <v>110</v>
      </c>
      <c r="AQ243" s="113" t="s">
        <v>110</v>
      </c>
      <c r="AR243" s="42" t="s">
        <v>110</v>
      </c>
      <c r="AS243" s="42" t="s">
        <v>206</v>
      </c>
      <c r="AT243" t="s">
        <v>109</v>
      </c>
      <c r="AU243" s="42" t="s">
        <v>109</v>
      </c>
      <c r="AV243" s="42" t="s">
        <v>109</v>
      </c>
      <c r="AW243" s="42" t="s">
        <v>110</v>
      </c>
      <c r="AX243" s="42" t="s">
        <v>109</v>
      </c>
      <c r="AY243" s="157" t="s">
        <v>110</v>
      </c>
      <c r="AZ243" s="158" t="s">
        <v>2405</v>
      </c>
      <c r="BA243" s="113" t="s">
        <v>136</v>
      </c>
      <c r="BB243" s="113" t="s">
        <v>109</v>
      </c>
      <c r="BC243" s="42" t="s">
        <v>814</v>
      </c>
      <c r="BD243" s="115">
        <v>45019.509409722225</v>
      </c>
      <c r="BE243" s="113" t="s">
        <v>2406</v>
      </c>
    </row>
    <row r="244" spans="7:57" ht="15.75" outlineLevel="1">
      <c r="G244" s="42">
        <v>673</v>
      </c>
      <c r="H244" s="113" t="s">
        <v>109</v>
      </c>
      <c r="I244" s="42" t="s">
        <v>2407</v>
      </c>
      <c r="J244" s="42" t="s">
        <v>2408</v>
      </c>
      <c r="K244" s="127">
        <v>45012</v>
      </c>
      <c r="L244" s="113" t="s">
        <v>108</v>
      </c>
      <c r="M244" s="42" t="s">
        <v>108</v>
      </c>
      <c r="N244" s="42" t="s">
        <v>124</v>
      </c>
      <c r="O244" s="42" t="s">
        <v>265</v>
      </c>
      <c r="P244" s="42">
        <v>0.97</v>
      </c>
      <c r="Q244" s="42" t="s">
        <v>149</v>
      </c>
      <c r="R244" s="42" t="s">
        <v>2108</v>
      </c>
      <c r="S244" s="42" t="s">
        <v>110</v>
      </c>
      <c r="T244" s="42" t="s">
        <v>110</v>
      </c>
      <c r="U244" s="42" t="s">
        <v>110</v>
      </c>
      <c r="V244" s="42" t="s">
        <v>110</v>
      </c>
      <c r="W244" s="42" t="s">
        <v>129</v>
      </c>
      <c r="X244" s="113">
        <v>100</v>
      </c>
      <c r="Y244" s="42" t="s">
        <v>180</v>
      </c>
      <c r="Z244" s="42" t="s">
        <v>832</v>
      </c>
      <c r="AA244" s="113" t="s">
        <v>110</v>
      </c>
      <c r="AB244" s="113" t="s">
        <v>110</v>
      </c>
      <c r="AC244" s="113" t="s">
        <v>109</v>
      </c>
      <c r="AD244" s="113" t="s">
        <v>110</v>
      </c>
      <c r="AE244" s="114">
        <v>45014</v>
      </c>
      <c r="AF244" s="114">
        <v>45378</v>
      </c>
      <c r="AG244" s="114">
        <v>45378</v>
      </c>
      <c r="AH244" s="42">
        <v>1.05</v>
      </c>
      <c r="AI244" s="42">
        <v>7.21</v>
      </c>
      <c r="AJ244" s="42">
        <v>8.2149999999999999</v>
      </c>
      <c r="AK244" s="113" t="s">
        <v>2409</v>
      </c>
      <c r="AL244" s="113" t="s">
        <v>167</v>
      </c>
      <c r="AM244" s="113" t="s">
        <v>110</v>
      </c>
      <c r="AN244" s="42" t="s">
        <v>109</v>
      </c>
      <c r="AO244" s="113" t="s">
        <v>2410</v>
      </c>
      <c r="AP244" s="113" t="s">
        <v>2407</v>
      </c>
      <c r="AQ244" s="113" t="s">
        <v>110</v>
      </c>
      <c r="AR244" s="42" t="s">
        <v>110</v>
      </c>
      <c r="AS244" s="42" t="s">
        <v>109</v>
      </c>
      <c r="AT244" t="s">
        <v>109</v>
      </c>
      <c r="AU244" s="42" t="s">
        <v>109</v>
      </c>
      <c r="AV244" s="42" t="s">
        <v>182</v>
      </c>
      <c r="AW244" s="42" t="s">
        <v>110</v>
      </c>
      <c r="AX244" s="42" t="s">
        <v>109</v>
      </c>
      <c r="AY244" s="157" t="s">
        <v>110</v>
      </c>
      <c r="AZ244" s="158" t="s">
        <v>2411</v>
      </c>
      <c r="BA244" s="113" t="s">
        <v>136</v>
      </c>
      <c r="BB244" s="113" t="s">
        <v>109</v>
      </c>
      <c r="BC244" s="42" t="s">
        <v>814</v>
      </c>
      <c r="BD244" s="115">
        <v>45019.509409722225</v>
      </c>
      <c r="BE244" s="113" t="s">
        <v>2412</v>
      </c>
    </row>
    <row r="245" spans="7:57" ht="15.75" outlineLevel="1">
      <c r="G245" s="42">
        <v>672</v>
      </c>
      <c r="H245" s="113" t="s">
        <v>109</v>
      </c>
      <c r="I245" s="42" t="s">
        <v>2413</v>
      </c>
      <c r="J245" s="42" t="s">
        <v>2414</v>
      </c>
      <c r="K245" s="127">
        <v>45009</v>
      </c>
      <c r="L245" s="113" t="s">
        <v>108</v>
      </c>
      <c r="M245" s="42" t="s">
        <v>108</v>
      </c>
      <c r="N245" s="42" t="s">
        <v>110</v>
      </c>
      <c r="O245" s="42" t="s">
        <v>162</v>
      </c>
      <c r="P245" s="42">
        <v>0.6</v>
      </c>
      <c r="Q245" s="42" t="s">
        <v>413</v>
      </c>
      <c r="R245" s="42" t="s">
        <v>597</v>
      </c>
      <c r="S245" s="42" t="s">
        <v>110</v>
      </c>
      <c r="T245" s="42" t="s">
        <v>110</v>
      </c>
      <c r="U245" s="42" t="s">
        <v>110</v>
      </c>
      <c r="V245" s="42" t="s">
        <v>110</v>
      </c>
      <c r="W245" s="42" t="s">
        <v>129</v>
      </c>
      <c r="X245" s="113">
        <v>100</v>
      </c>
      <c r="Y245" s="42" t="s">
        <v>130</v>
      </c>
      <c r="Z245" s="42" t="s">
        <v>131</v>
      </c>
      <c r="AA245" s="113" t="s">
        <v>110</v>
      </c>
      <c r="AB245" s="113" t="s">
        <v>110</v>
      </c>
      <c r="AC245" s="113" t="s">
        <v>109</v>
      </c>
      <c r="AD245" s="113" t="s">
        <v>132</v>
      </c>
      <c r="AE245" s="114">
        <v>45013</v>
      </c>
      <c r="AF245" s="114">
        <v>45166</v>
      </c>
      <c r="AG245" s="114">
        <v>46081</v>
      </c>
      <c r="AH245" s="42">
        <v>0.6</v>
      </c>
      <c r="AI245" s="42">
        <v>4.12</v>
      </c>
      <c r="AJ245" s="42">
        <v>4.71</v>
      </c>
      <c r="AK245" s="113" t="s">
        <v>2415</v>
      </c>
      <c r="AL245" s="113" t="s">
        <v>133</v>
      </c>
      <c r="AM245" s="113" t="s">
        <v>110</v>
      </c>
      <c r="AN245" s="42" t="s">
        <v>109</v>
      </c>
      <c r="AO245" s="113" t="s">
        <v>2416</v>
      </c>
      <c r="AP245" s="113" t="s">
        <v>110</v>
      </c>
      <c r="AQ245" s="113" t="s">
        <v>110</v>
      </c>
      <c r="AR245" s="42" t="s">
        <v>2341</v>
      </c>
      <c r="AS245" s="42" t="s">
        <v>109</v>
      </c>
      <c r="AT245" t="s">
        <v>109</v>
      </c>
      <c r="AU245" s="42" t="s">
        <v>109</v>
      </c>
      <c r="AV245" s="42" t="s">
        <v>109</v>
      </c>
      <c r="AW245" s="42" t="s">
        <v>110</v>
      </c>
      <c r="AX245" s="42" t="s">
        <v>109</v>
      </c>
      <c r="AY245" s="157" t="s">
        <v>110</v>
      </c>
      <c r="AZ245" s="158" t="s">
        <v>2417</v>
      </c>
      <c r="BA245" s="113" t="s">
        <v>136</v>
      </c>
      <c r="BB245" s="113" t="s">
        <v>109</v>
      </c>
      <c r="BC245" s="42" t="s">
        <v>12</v>
      </c>
      <c r="BD245" s="115">
        <v>45012.509409722225</v>
      </c>
      <c r="BE245" s="113" t="s">
        <v>2418</v>
      </c>
    </row>
    <row r="246" spans="7:57" ht="15.75" outlineLevel="1">
      <c r="G246" s="42">
        <v>671</v>
      </c>
      <c r="H246" s="113" t="s">
        <v>109</v>
      </c>
      <c r="I246" s="42" t="s">
        <v>2272</v>
      </c>
      <c r="J246" s="42" t="s">
        <v>2419</v>
      </c>
      <c r="K246" s="127">
        <v>45009</v>
      </c>
      <c r="L246" s="113" t="s">
        <v>108</v>
      </c>
      <c r="M246" s="42" t="s">
        <v>108</v>
      </c>
      <c r="N246" s="42" t="s">
        <v>161</v>
      </c>
      <c r="O246" s="42" t="s">
        <v>111</v>
      </c>
      <c r="P246" s="42">
        <v>4</v>
      </c>
      <c r="Q246" s="42" t="s">
        <v>126</v>
      </c>
      <c r="R246" s="42" t="s">
        <v>2420</v>
      </c>
      <c r="S246" s="42" t="s">
        <v>110</v>
      </c>
      <c r="T246" s="42" t="s">
        <v>2420</v>
      </c>
      <c r="U246" s="42" t="s">
        <v>110</v>
      </c>
      <c r="V246" s="42" t="s">
        <v>110</v>
      </c>
      <c r="W246" s="42" t="s">
        <v>129</v>
      </c>
      <c r="X246" s="113">
        <v>100</v>
      </c>
      <c r="Y246" s="42" t="s">
        <v>205</v>
      </c>
      <c r="Z246" s="42" t="s">
        <v>166</v>
      </c>
      <c r="AA246" s="113" t="s">
        <v>110</v>
      </c>
      <c r="AB246" s="113" t="s">
        <v>110</v>
      </c>
      <c r="AC246" s="113" t="s">
        <v>109</v>
      </c>
      <c r="AD246" s="113" t="s">
        <v>132</v>
      </c>
      <c r="AE246" s="114">
        <v>45014</v>
      </c>
      <c r="AF246" s="114">
        <v>45198</v>
      </c>
      <c r="AG246" s="114">
        <v>46110</v>
      </c>
      <c r="AH246" s="42">
        <v>0.57999999999999996</v>
      </c>
      <c r="AI246" s="42">
        <v>4</v>
      </c>
      <c r="AJ246" s="42">
        <v>4.5720000000000001</v>
      </c>
      <c r="AK246" s="113" t="s">
        <v>2274</v>
      </c>
      <c r="AL246" s="113" t="s">
        <v>133</v>
      </c>
      <c r="AM246" s="113" t="s">
        <v>110</v>
      </c>
      <c r="AN246" s="42" t="s">
        <v>109</v>
      </c>
      <c r="AO246" s="113" t="s">
        <v>2421</v>
      </c>
      <c r="AP246" s="113" t="s">
        <v>110</v>
      </c>
      <c r="AQ246" s="113" t="s">
        <v>110</v>
      </c>
      <c r="AR246" s="42" t="s">
        <v>110</v>
      </c>
      <c r="AS246" s="42" t="s">
        <v>109</v>
      </c>
      <c r="AT246" t="s">
        <v>109</v>
      </c>
      <c r="AU246" s="42" t="s">
        <v>109</v>
      </c>
      <c r="AV246" s="42" t="s">
        <v>109</v>
      </c>
      <c r="AW246" s="42" t="s">
        <v>110</v>
      </c>
      <c r="AX246" s="42" t="s">
        <v>109</v>
      </c>
      <c r="AY246" s="157" t="s">
        <v>110</v>
      </c>
      <c r="AZ246" s="158" t="s">
        <v>2398</v>
      </c>
      <c r="BA246" s="113" t="s">
        <v>136</v>
      </c>
      <c r="BB246" s="113" t="s">
        <v>109</v>
      </c>
      <c r="BC246" s="42" t="s">
        <v>12</v>
      </c>
      <c r="BD246" s="115">
        <v>45012.509409722225</v>
      </c>
      <c r="BE246" s="113" t="s">
        <v>2422</v>
      </c>
    </row>
    <row r="247" spans="7:57" ht="15.75" outlineLevel="1">
      <c r="G247" s="42">
        <v>670</v>
      </c>
      <c r="H247" s="113" t="s">
        <v>109</v>
      </c>
      <c r="I247" s="42" t="s">
        <v>1556</v>
      </c>
      <c r="J247" s="42" t="s">
        <v>2423</v>
      </c>
      <c r="K247" s="127">
        <v>45009</v>
      </c>
      <c r="L247" s="113" t="s">
        <v>108</v>
      </c>
      <c r="M247" s="42" t="s">
        <v>108</v>
      </c>
      <c r="N247" s="42" t="s">
        <v>110</v>
      </c>
      <c r="O247" s="42" t="s">
        <v>111</v>
      </c>
      <c r="P247" s="42">
        <v>3.4</v>
      </c>
      <c r="Q247" s="42" t="s">
        <v>126</v>
      </c>
      <c r="R247" s="42" t="s">
        <v>319</v>
      </c>
      <c r="S247" s="42" t="s">
        <v>110</v>
      </c>
      <c r="T247" s="42" t="s">
        <v>319</v>
      </c>
      <c r="U247" s="42" t="s">
        <v>110</v>
      </c>
      <c r="V247" s="42" t="s">
        <v>110</v>
      </c>
      <c r="W247" s="42" t="s">
        <v>129</v>
      </c>
      <c r="X247" s="113">
        <v>100</v>
      </c>
      <c r="Y247" s="42" t="s">
        <v>130</v>
      </c>
      <c r="Z247" s="42" t="s">
        <v>166</v>
      </c>
      <c r="AA247" s="113" t="s">
        <v>110</v>
      </c>
      <c r="AB247" s="113" t="s">
        <v>110</v>
      </c>
      <c r="AC247" s="113" t="s">
        <v>109</v>
      </c>
      <c r="AD247" s="113" t="s">
        <v>132</v>
      </c>
      <c r="AE247" s="114">
        <v>45015</v>
      </c>
      <c r="AF247" s="114">
        <v>45199</v>
      </c>
      <c r="AG247" s="114">
        <v>46111</v>
      </c>
      <c r="AH247" s="42">
        <v>0.5</v>
      </c>
      <c r="AI247" s="42">
        <v>3.4</v>
      </c>
      <c r="AJ247" s="42">
        <v>3.8860000000000001</v>
      </c>
      <c r="AK247" s="113" t="s">
        <v>2424</v>
      </c>
      <c r="AL247" s="113" t="s">
        <v>133</v>
      </c>
      <c r="AM247" s="113" t="s">
        <v>110</v>
      </c>
      <c r="AN247" s="42" t="s">
        <v>109</v>
      </c>
      <c r="AO247" s="113" t="s">
        <v>2425</v>
      </c>
      <c r="AP247" s="113" t="s">
        <v>110</v>
      </c>
      <c r="AQ247" s="113" t="s">
        <v>110</v>
      </c>
      <c r="AR247" s="42" t="s">
        <v>335</v>
      </c>
      <c r="AS247" s="42" t="s">
        <v>109</v>
      </c>
      <c r="AT247" t="s">
        <v>109</v>
      </c>
      <c r="AU247" s="42" t="s">
        <v>109</v>
      </c>
      <c r="AV247" s="42" t="s">
        <v>109</v>
      </c>
      <c r="AW247" s="42" t="s">
        <v>110</v>
      </c>
      <c r="AX247" s="42" t="s">
        <v>109</v>
      </c>
      <c r="AY247" s="157" t="s">
        <v>110</v>
      </c>
      <c r="AZ247" s="158" t="s">
        <v>2426</v>
      </c>
      <c r="BA247" s="113" t="s">
        <v>136</v>
      </c>
      <c r="BB247" s="113" t="s">
        <v>109</v>
      </c>
      <c r="BC247" s="42" t="s">
        <v>12</v>
      </c>
      <c r="BD247" s="115">
        <v>45012.509409722225</v>
      </c>
      <c r="BE247" s="113" t="s">
        <v>2427</v>
      </c>
    </row>
    <row r="248" spans="7:57" ht="15.75" outlineLevel="1">
      <c r="G248" s="42">
        <v>669</v>
      </c>
      <c r="H248" s="113" t="s">
        <v>109</v>
      </c>
      <c r="I248" s="42" t="s">
        <v>2428</v>
      </c>
      <c r="J248" s="42" t="s">
        <v>2429</v>
      </c>
      <c r="K248" s="127">
        <v>45009</v>
      </c>
      <c r="L248" s="113" t="s">
        <v>108</v>
      </c>
      <c r="M248" s="42" t="s">
        <v>108</v>
      </c>
      <c r="N248" s="42" t="s">
        <v>300</v>
      </c>
      <c r="O248" s="42" t="s">
        <v>111</v>
      </c>
      <c r="P248" s="42">
        <v>2</v>
      </c>
      <c r="Q248" s="42" t="s">
        <v>126</v>
      </c>
      <c r="R248" s="42" t="s">
        <v>2430</v>
      </c>
      <c r="S248" s="42" t="s">
        <v>1894</v>
      </c>
      <c r="T248" s="42" t="s">
        <v>2430</v>
      </c>
      <c r="U248" s="42" t="s">
        <v>110</v>
      </c>
      <c r="V248" s="42" t="s">
        <v>812</v>
      </c>
      <c r="W248" s="42" t="s">
        <v>129</v>
      </c>
      <c r="X248" s="113">
        <v>100</v>
      </c>
      <c r="Y248" s="42" t="s">
        <v>205</v>
      </c>
      <c r="Z248" s="42" t="s">
        <v>225</v>
      </c>
      <c r="AA248" s="113" t="s">
        <v>110</v>
      </c>
      <c r="AB248" s="113" t="s">
        <v>110</v>
      </c>
      <c r="AC248" s="113" t="s">
        <v>109</v>
      </c>
      <c r="AD248" s="113" t="s">
        <v>132</v>
      </c>
      <c r="AE248" s="114">
        <v>45014</v>
      </c>
      <c r="AF248" s="114">
        <v>45198</v>
      </c>
      <c r="AG248" s="114">
        <v>46110</v>
      </c>
      <c r="AH248" s="42">
        <v>0.28999999999999998</v>
      </c>
      <c r="AI248" s="42">
        <v>2</v>
      </c>
      <c r="AJ248" s="42">
        <v>2.286</v>
      </c>
      <c r="AK248" s="113" t="s">
        <v>2431</v>
      </c>
      <c r="AL248" s="113" t="s">
        <v>133</v>
      </c>
      <c r="AM248" s="113" t="s">
        <v>110</v>
      </c>
      <c r="AN248" s="42" t="s">
        <v>109</v>
      </c>
      <c r="AO248" s="113" t="s">
        <v>2432</v>
      </c>
      <c r="AP248" s="113" t="s">
        <v>110</v>
      </c>
      <c r="AQ248" s="113" t="s">
        <v>110</v>
      </c>
      <c r="AR248" s="42" t="s">
        <v>110</v>
      </c>
      <c r="AS248" s="42" t="s">
        <v>109</v>
      </c>
      <c r="AT248" t="s">
        <v>109</v>
      </c>
      <c r="AU248" s="42" t="s">
        <v>109</v>
      </c>
      <c r="AV248" s="42" t="s">
        <v>109</v>
      </c>
      <c r="AW248" s="42" t="s">
        <v>110</v>
      </c>
      <c r="AX248" s="42" t="s">
        <v>109</v>
      </c>
      <c r="AY248" s="157" t="s">
        <v>110</v>
      </c>
      <c r="AZ248" s="158" t="s">
        <v>2433</v>
      </c>
      <c r="BA248" s="113" t="s">
        <v>136</v>
      </c>
      <c r="BB248" s="113" t="s">
        <v>109</v>
      </c>
      <c r="BC248" s="42" t="s">
        <v>814</v>
      </c>
      <c r="BD248" s="115">
        <v>45012.509409722225</v>
      </c>
      <c r="BE248" s="113" t="s">
        <v>2434</v>
      </c>
    </row>
    <row r="249" spans="7:57" ht="15.75" outlineLevel="1">
      <c r="G249" s="42">
        <v>668</v>
      </c>
      <c r="H249" s="113" t="s">
        <v>109</v>
      </c>
      <c r="I249" s="42" t="s">
        <v>2435</v>
      </c>
      <c r="J249" s="42" t="s">
        <v>2436</v>
      </c>
      <c r="K249" s="127">
        <v>45009</v>
      </c>
      <c r="L249" s="113" t="s">
        <v>108</v>
      </c>
      <c r="M249" s="42" t="s">
        <v>108</v>
      </c>
      <c r="N249" s="42" t="s">
        <v>110</v>
      </c>
      <c r="O249" s="42" t="s">
        <v>111</v>
      </c>
      <c r="P249" s="42">
        <v>3</v>
      </c>
      <c r="Q249" s="42" t="s">
        <v>126</v>
      </c>
      <c r="R249" s="42" t="s">
        <v>700</v>
      </c>
      <c r="S249" s="42" t="s">
        <v>921</v>
      </c>
      <c r="T249" s="42" t="s">
        <v>700</v>
      </c>
      <c r="U249" s="42" t="s">
        <v>110</v>
      </c>
      <c r="V249" s="42" t="s">
        <v>1131</v>
      </c>
      <c r="W249" s="42" t="s">
        <v>129</v>
      </c>
      <c r="X249" s="113">
        <v>100</v>
      </c>
      <c r="Y249" s="42" t="s">
        <v>130</v>
      </c>
      <c r="Z249" s="42" t="s">
        <v>225</v>
      </c>
      <c r="AA249" s="113" t="s">
        <v>110</v>
      </c>
      <c r="AB249" s="113" t="s">
        <v>110</v>
      </c>
      <c r="AC249" s="113" t="s">
        <v>109</v>
      </c>
      <c r="AD249" s="113" t="s">
        <v>132</v>
      </c>
      <c r="AE249" s="114">
        <v>45015</v>
      </c>
      <c r="AF249" s="114">
        <v>45199</v>
      </c>
      <c r="AG249" s="114">
        <v>46111</v>
      </c>
      <c r="AH249" s="42">
        <v>0.44</v>
      </c>
      <c r="AI249" s="42">
        <v>3</v>
      </c>
      <c r="AJ249" s="42">
        <v>3.4289999999999998</v>
      </c>
      <c r="AK249" s="113" t="s">
        <v>2437</v>
      </c>
      <c r="AL249" s="113" t="s">
        <v>133</v>
      </c>
      <c r="AM249" s="113" t="s">
        <v>110</v>
      </c>
      <c r="AN249" s="42" t="s">
        <v>109</v>
      </c>
      <c r="AO249" s="113" t="s">
        <v>2438</v>
      </c>
      <c r="AP249" s="113" t="s">
        <v>110</v>
      </c>
      <c r="AQ249" s="113" t="s">
        <v>110</v>
      </c>
      <c r="AR249" s="42" t="s">
        <v>134</v>
      </c>
      <c r="AS249" s="42" t="s">
        <v>109</v>
      </c>
      <c r="AT249" t="s">
        <v>109</v>
      </c>
      <c r="AU249" s="42" t="s">
        <v>109</v>
      </c>
      <c r="AV249" s="42" t="s">
        <v>109</v>
      </c>
      <c r="AW249" s="42" t="s">
        <v>110</v>
      </c>
      <c r="AX249" s="42" t="s">
        <v>109</v>
      </c>
      <c r="AY249" s="157" t="s">
        <v>110</v>
      </c>
      <c r="AZ249" s="158" t="s">
        <v>2439</v>
      </c>
      <c r="BA249" s="113" t="s">
        <v>136</v>
      </c>
      <c r="BB249" s="113" t="s">
        <v>109</v>
      </c>
      <c r="BC249" s="42" t="s">
        <v>12</v>
      </c>
      <c r="BD249" s="115">
        <v>45012.509409722225</v>
      </c>
      <c r="BE249" s="113" t="s">
        <v>2440</v>
      </c>
    </row>
    <row r="250" spans="7:57" ht="15.75" outlineLevel="1">
      <c r="G250" s="42">
        <v>667</v>
      </c>
      <c r="H250" s="113" t="s">
        <v>109</v>
      </c>
      <c r="I250" s="42" t="s">
        <v>2441</v>
      </c>
      <c r="J250" s="42" t="s">
        <v>2442</v>
      </c>
      <c r="K250" s="127">
        <v>45009</v>
      </c>
      <c r="L250" s="113" t="s">
        <v>108</v>
      </c>
      <c r="M250" s="42" t="s">
        <v>108</v>
      </c>
      <c r="N250" s="42" t="s">
        <v>300</v>
      </c>
      <c r="O250" s="42" t="s">
        <v>111</v>
      </c>
      <c r="P250" s="42">
        <v>4.0999999999999996</v>
      </c>
      <c r="Q250" s="42" t="s">
        <v>126</v>
      </c>
      <c r="R250" s="42" t="s">
        <v>2293</v>
      </c>
      <c r="S250" s="42" t="s">
        <v>110</v>
      </c>
      <c r="T250" s="42" t="s">
        <v>2293</v>
      </c>
      <c r="U250" s="42" t="s">
        <v>110</v>
      </c>
      <c r="V250" s="42" t="s">
        <v>110</v>
      </c>
      <c r="W250" s="42" t="s">
        <v>129</v>
      </c>
      <c r="X250" s="113">
        <v>100</v>
      </c>
      <c r="Y250" s="42" t="s">
        <v>130</v>
      </c>
      <c r="Z250" s="42" t="s">
        <v>166</v>
      </c>
      <c r="AA250" s="113" t="s">
        <v>110</v>
      </c>
      <c r="AB250" s="113" t="s">
        <v>110</v>
      </c>
      <c r="AC250" s="113" t="s">
        <v>109</v>
      </c>
      <c r="AD250" s="113" t="s">
        <v>132</v>
      </c>
      <c r="AE250" s="114">
        <v>45015</v>
      </c>
      <c r="AF250" s="114">
        <v>45199</v>
      </c>
      <c r="AG250" s="114">
        <v>46111</v>
      </c>
      <c r="AH250" s="42">
        <v>0.6</v>
      </c>
      <c r="AI250" s="42">
        <v>4.0999999999999996</v>
      </c>
      <c r="AJ250" s="42">
        <v>4.6859999999999999</v>
      </c>
      <c r="AK250" s="113" t="s">
        <v>2443</v>
      </c>
      <c r="AL250" s="113" t="s">
        <v>133</v>
      </c>
      <c r="AM250" s="113" t="s">
        <v>110</v>
      </c>
      <c r="AN250" s="42" t="s">
        <v>109</v>
      </c>
      <c r="AO250" s="113" t="s">
        <v>2444</v>
      </c>
      <c r="AP250" s="113" t="s">
        <v>110</v>
      </c>
      <c r="AQ250" s="113" t="s">
        <v>110</v>
      </c>
      <c r="AR250" s="42" t="s">
        <v>1312</v>
      </c>
      <c r="AS250" s="42" t="s">
        <v>109</v>
      </c>
      <c r="AT250" t="s">
        <v>109</v>
      </c>
      <c r="AU250" s="42" t="s">
        <v>109</v>
      </c>
      <c r="AV250" s="42" t="s">
        <v>109</v>
      </c>
      <c r="AW250" s="42" t="s">
        <v>110</v>
      </c>
      <c r="AX250" s="42" t="s">
        <v>109</v>
      </c>
      <c r="AY250" s="157" t="s">
        <v>110</v>
      </c>
      <c r="AZ250" s="158" t="s">
        <v>2342</v>
      </c>
      <c r="BA250" s="113" t="s">
        <v>136</v>
      </c>
      <c r="BB250" s="113" t="s">
        <v>109</v>
      </c>
      <c r="BC250" s="42" t="s">
        <v>12</v>
      </c>
      <c r="BD250" s="115">
        <v>45012.509409722225</v>
      </c>
      <c r="BE250" s="113" t="s">
        <v>2445</v>
      </c>
    </row>
    <row r="251" spans="7:57" ht="15.75" outlineLevel="1">
      <c r="G251" s="42">
        <v>666</v>
      </c>
      <c r="H251" s="113" t="s">
        <v>109</v>
      </c>
      <c r="I251" s="42" t="s">
        <v>2446</v>
      </c>
      <c r="J251" s="42" t="s">
        <v>2447</v>
      </c>
      <c r="K251" s="127">
        <v>45008</v>
      </c>
      <c r="L251" s="113" t="s">
        <v>108</v>
      </c>
      <c r="M251" s="42" t="s">
        <v>108</v>
      </c>
      <c r="N251" s="42" t="s">
        <v>161</v>
      </c>
      <c r="O251" s="42" t="s">
        <v>111</v>
      </c>
      <c r="P251" s="42">
        <v>10</v>
      </c>
      <c r="Q251" s="42" t="s">
        <v>126</v>
      </c>
      <c r="R251" s="42" t="s">
        <v>671</v>
      </c>
      <c r="S251" s="42" t="s">
        <v>1192</v>
      </c>
      <c r="T251" s="42" t="s">
        <v>671</v>
      </c>
      <c r="U251" s="42" t="s">
        <v>110</v>
      </c>
      <c r="V251" s="42" t="s">
        <v>1470</v>
      </c>
      <c r="W251" s="42" t="s">
        <v>129</v>
      </c>
      <c r="X251" s="113">
        <v>100</v>
      </c>
      <c r="Y251" s="42" t="s">
        <v>205</v>
      </c>
      <c r="Z251" s="42" t="s">
        <v>166</v>
      </c>
      <c r="AA251" s="113" t="s">
        <v>110</v>
      </c>
      <c r="AB251" s="113" t="s">
        <v>110</v>
      </c>
      <c r="AC251" s="113" t="s">
        <v>109</v>
      </c>
      <c r="AD251" s="113" t="s">
        <v>192</v>
      </c>
      <c r="AE251" s="114">
        <v>45013</v>
      </c>
      <c r="AF251" s="114">
        <v>45379</v>
      </c>
      <c r="AG251" s="114">
        <v>46109</v>
      </c>
      <c r="AH251" s="42">
        <v>1.47</v>
      </c>
      <c r="AI251" s="42">
        <v>10</v>
      </c>
      <c r="AJ251" s="42">
        <v>11.52</v>
      </c>
      <c r="AK251" s="113" t="s">
        <v>2448</v>
      </c>
      <c r="AL251" s="113" t="s">
        <v>133</v>
      </c>
      <c r="AM251" s="113" t="s">
        <v>110</v>
      </c>
      <c r="AN251" s="42" t="s">
        <v>109</v>
      </c>
      <c r="AO251" s="113" t="s">
        <v>2449</v>
      </c>
      <c r="AP251" s="113" t="s">
        <v>110</v>
      </c>
      <c r="AQ251" s="113" t="s">
        <v>110</v>
      </c>
      <c r="AR251" s="42" t="s">
        <v>110</v>
      </c>
      <c r="AS251" s="42" t="s">
        <v>109</v>
      </c>
      <c r="AT251" t="s">
        <v>109</v>
      </c>
      <c r="AU251" s="42" t="s">
        <v>109</v>
      </c>
      <c r="AV251" s="42" t="s">
        <v>109</v>
      </c>
      <c r="AW251" s="42" t="s">
        <v>110</v>
      </c>
      <c r="AX251" s="42" t="s">
        <v>109</v>
      </c>
      <c r="AY251" s="157" t="s">
        <v>110</v>
      </c>
      <c r="AZ251" s="158" t="s">
        <v>522</v>
      </c>
      <c r="BA251" s="113" t="s">
        <v>136</v>
      </c>
      <c r="BB251" s="113" t="s">
        <v>109</v>
      </c>
      <c r="BC251" s="42" t="s">
        <v>12</v>
      </c>
      <c r="BD251" s="115">
        <v>45012.509409722225</v>
      </c>
      <c r="BE251" s="113" t="s">
        <v>2450</v>
      </c>
    </row>
    <row r="252" spans="7:57" ht="15.75" outlineLevel="1">
      <c r="G252" s="42">
        <v>665</v>
      </c>
      <c r="H252" s="113" t="s">
        <v>109</v>
      </c>
      <c r="I252" s="42" t="s">
        <v>2451</v>
      </c>
      <c r="J252" s="42" t="s">
        <v>2452</v>
      </c>
      <c r="K252" s="127">
        <v>45006</v>
      </c>
      <c r="L252" s="113" t="s">
        <v>108</v>
      </c>
      <c r="M252" s="42" t="s">
        <v>108</v>
      </c>
      <c r="N252" s="42" t="s">
        <v>124</v>
      </c>
      <c r="O252" s="42" t="s">
        <v>111</v>
      </c>
      <c r="P252" s="42">
        <v>10.25</v>
      </c>
      <c r="Q252" s="42" t="s">
        <v>126</v>
      </c>
      <c r="R252" s="42" t="s">
        <v>290</v>
      </c>
      <c r="S252" s="42" t="s">
        <v>2453</v>
      </c>
      <c r="T252" s="42" t="s">
        <v>290</v>
      </c>
      <c r="U252" s="42" t="s">
        <v>110</v>
      </c>
      <c r="V252" s="42" t="s">
        <v>1325</v>
      </c>
      <c r="W252" s="42" t="s">
        <v>129</v>
      </c>
      <c r="X252" s="113">
        <v>100</v>
      </c>
      <c r="Y252" s="42" t="s">
        <v>205</v>
      </c>
      <c r="Z252" s="42" t="s">
        <v>166</v>
      </c>
      <c r="AA252" s="113" t="s">
        <v>110</v>
      </c>
      <c r="AB252" s="113" t="s">
        <v>110</v>
      </c>
      <c r="AC252" s="113" t="s">
        <v>109</v>
      </c>
      <c r="AD252" s="113" t="s">
        <v>132</v>
      </c>
      <c r="AE252" s="114">
        <v>45009</v>
      </c>
      <c r="AF252" s="114">
        <v>45193</v>
      </c>
      <c r="AG252" s="114">
        <v>46105</v>
      </c>
      <c r="AH252" s="42">
        <v>1.49</v>
      </c>
      <c r="AI252" s="42">
        <v>10.25</v>
      </c>
      <c r="AJ252" s="42">
        <v>11.685</v>
      </c>
      <c r="AK252" s="113" t="s">
        <v>2454</v>
      </c>
      <c r="AL252" s="113" t="s">
        <v>133</v>
      </c>
      <c r="AM252" s="113" t="s">
        <v>110</v>
      </c>
      <c r="AN252" s="42" t="s">
        <v>109</v>
      </c>
      <c r="AO252" s="113" t="s">
        <v>2455</v>
      </c>
      <c r="AP252" s="113" t="s">
        <v>110</v>
      </c>
      <c r="AQ252" s="113" t="s">
        <v>110</v>
      </c>
      <c r="AR252" s="42" t="s">
        <v>110</v>
      </c>
      <c r="AS252" s="42" t="s">
        <v>109</v>
      </c>
      <c r="AT252" t="s">
        <v>109</v>
      </c>
      <c r="AU252" s="42" t="s">
        <v>109</v>
      </c>
      <c r="AV252" s="42" t="s">
        <v>109</v>
      </c>
      <c r="AW252" s="42" t="s">
        <v>110</v>
      </c>
      <c r="AX252" s="42" t="s">
        <v>109</v>
      </c>
      <c r="AY252" s="157" t="s">
        <v>110</v>
      </c>
      <c r="AZ252" s="158" t="s">
        <v>2456</v>
      </c>
      <c r="BA252" s="113" t="s">
        <v>136</v>
      </c>
      <c r="BB252" s="113" t="s">
        <v>109</v>
      </c>
      <c r="BC252" s="42" t="s">
        <v>12</v>
      </c>
      <c r="BD252" s="115">
        <v>45012.509409722225</v>
      </c>
      <c r="BE252" s="113" t="s">
        <v>2457</v>
      </c>
    </row>
    <row r="253" spans="7:57" ht="15.75" outlineLevel="1">
      <c r="G253" s="42">
        <v>664</v>
      </c>
      <c r="H253" s="113" t="s">
        <v>109</v>
      </c>
      <c r="I253" s="42" t="s">
        <v>1240</v>
      </c>
      <c r="J253" s="42" t="s">
        <v>2458</v>
      </c>
      <c r="K253" s="127">
        <v>45005</v>
      </c>
      <c r="L253" s="113" t="s">
        <v>108</v>
      </c>
      <c r="M253" s="42" t="s">
        <v>108</v>
      </c>
      <c r="N253" s="42" t="s">
        <v>124</v>
      </c>
      <c r="O253" s="42" t="s">
        <v>111</v>
      </c>
      <c r="P253" s="42">
        <v>12.2</v>
      </c>
      <c r="Q253" s="42" t="s">
        <v>126</v>
      </c>
      <c r="R253" s="42" t="s">
        <v>1974</v>
      </c>
      <c r="S253" s="42" t="s">
        <v>929</v>
      </c>
      <c r="T253" s="42" t="s">
        <v>1974</v>
      </c>
      <c r="U253" s="42" t="s">
        <v>110</v>
      </c>
      <c r="V253" s="42" t="s">
        <v>1223</v>
      </c>
      <c r="W253" s="42" t="s">
        <v>129</v>
      </c>
      <c r="X253" s="113">
        <v>100</v>
      </c>
      <c r="Y253" s="42" t="s">
        <v>180</v>
      </c>
      <c r="Z253" s="42" t="s">
        <v>166</v>
      </c>
      <c r="AA253" s="113" t="s">
        <v>110</v>
      </c>
      <c r="AB253" s="113" t="s">
        <v>110</v>
      </c>
      <c r="AC253" s="113" t="s">
        <v>109</v>
      </c>
      <c r="AD253" s="113" t="s">
        <v>192</v>
      </c>
      <c r="AE253" s="114">
        <v>45008</v>
      </c>
      <c r="AF253" s="114">
        <v>45374</v>
      </c>
      <c r="AG253" s="114">
        <v>46104</v>
      </c>
      <c r="AH253" s="42">
        <v>1.77</v>
      </c>
      <c r="AI253" s="42">
        <v>12.2</v>
      </c>
      <c r="AJ253" s="42">
        <v>13.907999999999999</v>
      </c>
      <c r="AK253" s="113" t="s">
        <v>1243</v>
      </c>
      <c r="AL253" s="113" t="s">
        <v>430</v>
      </c>
      <c r="AM253" s="113" t="s">
        <v>110</v>
      </c>
      <c r="AN253" s="42" t="s">
        <v>109</v>
      </c>
      <c r="AO253" s="113" t="s">
        <v>2459</v>
      </c>
      <c r="AP253" s="113" t="s">
        <v>1240</v>
      </c>
      <c r="AQ253" s="113" t="s">
        <v>110</v>
      </c>
      <c r="AR253" s="42" t="s">
        <v>110</v>
      </c>
      <c r="AS253" s="42" t="s">
        <v>109</v>
      </c>
      <c r="AT253" t="s">
        <v>109</v>
      </c>
      <c r="AU253" s="42" t="s">
        <v>109</v>
      </c>
      <c r="AV253" s="42" t="s">
        <v>109</v>
      </c>
      <c r="AW253" s="42" t="s">
        <v>110</v>
      </c>
      <c r="AX253" s="42" t="s">
        <v>109</v>
      </c>
      <c r="AY253" s="157" t="s">
        <v>110</v>
      </c>
      <c r="AZ253" s="158" t="s">
        <v>1544</v>
      </c>
      <c r="BA253" s="113" t="s">
        <v>136</v>
      </c>
      <c r="BB253" s="113" t="s">
        <v>109</v>
      </c>
      <c r="BC253" s="42" t="s">
        <v>12</v>
      </c>
      <c r="BD253" s="115">
        <v>45012.509409722225</v>
      </c>
      <c r="BE253" s="113" t="s">
        <v>2460</v>
      </c>
    </row>
    <row r="254" spans="7:57" ht="47.25" outlineLevel="1">
      <c r="G254" s="42">
        <v>663</v>
      </c>
      <c r="H254" s="113" t="s">
        <v>109</v>
      </c>
      <c r="I254" s="42" t="s">
        <v>811</v>
      </c>
      <c r="J254" s="42" t="s">
        <v>2461</v>
      </c>
      <c r="K254" s="127">
        <v>45005</v>
      </c>
      <c r="L254" s="113" t="s">
        <v>240</v>
      </c>
      <c r="M254" s="42" t="s">
        <v>108</v>
      </c>
      <c r="N254" s="42" t="s">
        <v>161</v>
      </c>
      <c r="O254" s="42" t="s">
        <v>111</v>
      </c>
      <c r="P254" s="42">
        <v>10</v>
      </c>
      <c r="Q254" s="42" t="s">
        <v>276</v>
      </c>
      <c r="R254" s="42" t="s">
        <v>2462</v>
      </c>
      <c r="S254" s="42" t="s">
        <v>1629</v>
      </c>
      <c r="T254" s="42" t="s">
        <v>2462</v>
      </c>
      <c r="U254" s="42" t="s">
        <v>110</v>
      </c>
      <c r="V254" s="42" t="s">
        <v>1156</v>
      </c>
      <c r="W254" s="42" t="s">
        <v>129</v>
      </c>
      <c r="X254" s="113">
        <v>100</v>
      </c>
      <c r="Y254" s="42" t="s">
        <v>205</v>
      </c>
      <c r="Z254" s="42" t="s">
        <v>131</v>
      </c>
      <c r="AA254" s="113" t="s">
        <v>209</v>
      </c>
      <c r="AB254" s="113" t="s">
        <v>110</v>
      </c>
      <c r="AC254" s="113" t="s">
        <v>109</v>
      </c>
      <c r="AD254" s="113" t="s">
        <v>132</v>
      </c>
      <c r="AE254" s="114">
        <v>45012</v>
      </c>
      <c r="AF254" s="114">
        <v>45196</v>
      </c>
      <c r="AG254" s="114">
        <v>45743</v>
      </c>
      <c r="AH254" s="42">
        <v>1.45</v>
      </c>
      <c r="AI254" s="42">
        <v>10</v>
      </c>
      <c r="AJ254" s="42">
        <v>11.4</v>
      </c>
      <c r="AK254" s="113" t="s">
        <v>842</v>
      </c>
      <c r="AL254" s="113" t="s">
        <v>133</v>
      </c>
      <c r="AM254" s="113" t="s">
        <v>110</v>
      </c>
      <c r="AN254" s="42" t="s">
        <v>246</v>
      </c>
      <c r="AO254" s="113" t="s">
        <v>2463</v>
      </c>
      <c r="AP254" s="113" t="s">
        <v>110</v>
      </c>
      <c r="AQ254" s="113" t="s">
        <v>110</v>
      </c>
      <c r="AR254" s="42" t="s">
        <v>110</v>
      </c>
      <c r="AS254" s="42" t="s">
        <v>169</v>
      </c>
      <c r="AT254" t="s">
        <v>109</v>
      </c>
      <c r="AU254" s="42" t="s">
        <v>2464</v>
      </c>
      <c r="AV254" s="42" t="s">
        <v>109</v>
      </c>
      <c r="AW254" s="42" t="s">
        <v>110</v>
      </c>
      <c r="AX254" s="42" t="s">
        <v>109</v>
      </c>
      <c r="AY254" s="157" t="s">
        <v>2465</v>
      </c>
      <c r="AZ254" s="158" t="s">
        <v>2466</v>
      </c>
      <c r="BA254" s="113" t="s">
        <v>136</v>
      </c>
      <c r="BB254" s="113" t="s">
        <v>109</v>
      </c>
      <c r="BC254" s="42" t="s">
        <v>12</v>
      </c>
      <c r="BD254" s="115">
        <v>45012.509409722225</v>
      </c>
      <c r="BE254" s="113" t="s">
        <v>2467</v>
      </c>
    </row>
    <row r="255" spans="7:57" ht="15.75" outlineLevel="1">
      <c r="G255" s="42">
        <v>662</v>
      </c>
      <c r="H255" s="113" t="s">
        <v>109</v>
      </c>
      <c r="I255" s="42" t="s">
        <v>2468</v>
      </c>
      <c r="J255" s="42" t="s">
        <v>2469</v>
      </c>
      <c r="K255" s="127">
        <v>45002</v>
      </c>
      <c r="L255" s="113" t="s">
        <v>108</v>
      </c>
      <c r="M255" s="42" t="s">
        <v>108</v>
      </c>
      <c r="N255" s="42" t="s">
        <v>110</v>
      </c>
      <c r="O255" s="42" t="s">
        <v>111</v>
      </c>
      <c r="P255" s="42">
        <v>5</v>
      </c>
      <c r="Q255" s="42" t="s">
        <v>126</v>
      </c>
      <c r="R255" s="42" t="s">
        <v>700</v>
      </c>
      <c r="S255" s="42" t="s">
        <v>415</v>
      </c>
      <c r="T255" s="42" t="s">
        <v>700</v>
      </c>
      <c r="U255" s="42" t="s">
        <v>110</v>
      </c>
      <c r="V255" s="42" t="s">
        <v>1212</v>
      </c>
      <c r="W255" s="42" t="s">
        <v>129</v>
      </c>
      <c r="X255" s="113">
        <v>100</v>
      </c>
      <c r="Y255" s="42" t="s">
        <v>130</v>
      </c>
      <c r="Z255" s="42" t="s">
        <v>166</v>
      </c>
      <c r="AA255" s="113" t="s">
        <v>110</v>
      </c>
      <c r="AB255" s="113" t="s">
        <v>110</v>
      </c>
      <c r="AC255" s="113" t="s">
        <v>109</v>
      </c>
      <c r="AD255" s="113" t="s">
        <v>132</v>
      </c>
      <c r="AE255" s="114">
        <v>45009</v>
      </c>
      <c r="AF255" s="114">
        <v>45193</v>
      </c>
      <c r="AG255" s="114">
        <v>46105</v>
      </c>
      <c r="AH255" s="42">
        <v>0.72</v>
      </c>
      <c r="AI255" s="42">
        <v>5</v>
      </c>
      <c r="AJ255" s="42">
        <v>5.6950000000000003</v>
      </c>
      <c r="AK255" s="113" t="s">
        <v>2470</v>
      </c>
      <c r="AL255" s="113" t="s">
        <v>133</v>
      </c>
      <c r="AM255" s="113" t="s">
        <v>110</v>
      </c>
      <c r="AN255" s="42" t="s">
        <v>109</v>
      </c>
      <c r="AO255" s="113" t="s">
        <v>2471</v>
      </c>
      <c r="AP255" s="113" t="s">
        <v>110</v>
      </c>
      <c r="AQ255" s="113" t="s">
        <v>110</v>
      </c>
      <c r="AR255" s="42" t="s">
        <v>2054</v>
      </c>
      <c r="AS255" s="42" t="s">
        <v>109</v>
      </c>
      <c r="AT255" t="s">
        <v>109</v>
      </c>
      <c r="AU255" s="42" t="s">
        <v>109</v>
      </c>
      <c r="AV255" s="42" t="s">
        <v>109</v>
      </c>
      <c r="AW255" s="42" t="s">
        <v>110</v>
      </c>
      <c r="AX255" s="42" t="s">
        <v>109</v>
      </c>
      <c r="AY255" s="157" t="s">
        <v>110</v>
      </c>
      <c r="AZ255" s="158" t="s">
        <v>2472</v>
      </c>
      <c r="BA255" s="113" t="s">
        <v>136</v>
      </c>
      <c r="BB255" s="113" t="s">
        <v>109</v>
      </c>
      <c r="BC255" s="42" t="s">
        <v>814</v>
      </c>
      <c r="BD255" s="115">
        <v>45005.509409722225</v>
      </c>
      <c r="BE255" s="113" t="s">
        <v>2473</v>
      </c>
    </row>
    <row r="256" spans="7:57" ht="15.75" outlineLevel="1">
      <c r="G256" s="42">
        <v>661</v>
      </c>
      <c r="H256" s="113" t="s">
        <v>109</v>
      </c>
      <c r="I256" s="42" t="s">
        <v>2474</v>
      </c>
      <c r="J256" s="42" t="s">
        <v>2475</v>
      </c>
      <c r="K256" s="127">
        <v>45002</v>
      </c>
      <c r="L256" s="113" t="s">
        <v>108</v>
      </c>
      <c r="M256" s="42" t="s">
        <v>108</v>
      </c>
      <c r="N256" s="42" t="s">
        <v>110</v>
      </c>
      <c r="O256" s="42" t="s">
        <v>111</v>
      </c>
      <c r="P256" s="42">
        <v>15</v>
      </c>
      <c r="Q256" s="42" t="s">
        <v>126</v>
      </c>
      <c r="R256" s="42" t="s">
        <v>2476</v>
      </c>
      <c r="S256" s="42" t="s">
        <v>320</v>
      </c>
      <c r="T256" s="42" t="s">
        <v>2476</v>
      </c>
      <c r="U256" s="42" t="s">
        <v>110</v>
      </c>
      <c r="V256" s="42" t="s">
        <v>956</v>
      </c>
      <c r="W256" s="42" t="s">
        <v>129</v>
      </c>
      <c r="X256" s="113">
        <v>100</v>
      </c>
      <c r="Y256" s="42" t="s">
        <v>180</v>
      </c>
      <c r="Z256" s="42" t="s">
        <v>166</v>
      </c>
      <c r="AA256" s="113" t="s">
        <v>226</v>
      </c>
      <c r="AB256" s="113" t="s">
        <v>110</v>
      </c>
      <c r="AC256" s="113" t="s">
        <v>109</v>
      </c>
      <c r="AD256" s="113" t="s">
        <v>192</v>
      </c>
      <c r="AE256" s="114">
        <v>45009</v>
      </c>
      <c r="AF256" s="114">
        <v>45375</v>
      </c>
      <c r="AG256" s="114">
        <v>46105</v>
      </c>
      <c r="AH256" s="42">
        <v>2.1800000000000002</v>
      </c>
      <c r="AI256" s="42">
        <v>15</v>
      </c>
      <c r="AJ256" s="42">
        <v>17.085000000000001</v>
      </c>
      <c r="AK256" s="113" t="s">
        <v>2160</v>
      </c>
      <c r="AL256" s="113" t="s">
        <v>430</v>
      </c>
      <c r="AM256" s="113" t="s">
        <v>110</v>
      </c>
      <c r="AN256" s="42" t="s">
        <v>109</v>
      </c>
      <c r="AO256" s="113" t="s">
        <v>2477</v>
      </c>
      <c r="AP256" s="113" t="s">
        <v>2478</v>
      </c>
      <c r="AQ256" s="113" t="s">
        <v>110</v>
      </c>
      <c r="AR256" s="42" t="s">
        <v>110</v>
      </c>
      <c r="AS256" s="42" t="s">
        <v>109</v>
      </c>
      <c r="AT256" t="s">
        <v>109</v>
      </c>
      <c r="AU256" s="42" t="s">
        <v>109</v>
      </c>
      <c r="AV256" s="42" t="s">
        <v>109</v>
      </c>
      <c r="AW256" s="42" t="s">
        <v>110</v>
      </c>
      <c r="AX256" s="42" t="s">
        <v>109</v>
      </c>
      <c r="AY256" s="157" t="s">
        <v>110</v>
      </c>
      <c r="AZ256" s="158" t="s">
        <v>2479</v>
      </c>
      <c r="BA256" s="113" t="s">
        <v>136</v>
      </c>
      <c r="BB256" s="113" t="s">
        <v>109</v>
      </c>
      <c r="BC256" s="42" t="s">
        <v>814</v>
      </c>
      <c r="BD256" s="115">
        <v>45005.509409722225</v>
      </c>
      <c r="BE256" s="113" t="s">
        <v>2480</v>
      </c>
    </row>
    <row r="257" spans="7:57" ht="15.75" outlineLevel="1">
      <c r="G257" s="42">
        <v>660</v>
      </c>
      <c r="H257" s="113" t="s">
        <v>109</v>
      </c>
      <c r="I257" s="42" t="s">
        <v>2481</v>
      </c>
      <c r="J257" s="42" t="s">
        <v>2482</v>
      </c>
      <c r="K257" s="127">
        <v>45002</v>
      </c>
      <c r="L257" s="113" t="s">
        <v>108</v>
      </c>
      <c r="M257" s="42" t="s">
        <v>333</v>
      </c>
      <c r="N257" s="42" t="s">
        <v>124</v>
      </c>
      <c r="O257" s="42" t="s">
        <v>162</v>
      </c>
      <c r="P257" s="42">
        <v>1.25</v>
      </c>
      <c r="Q257" s="42" t="s">
        <v>149</v>
      </c>
      <c r="R257" s="42" t="s">
        <v>1532</v>
      </c>
      <c r="S257" s="42" t="s">
        <v>1533</v>
      </c>
      <c r="T257" s="42" t="s">
        <v>2483</v>
      </c>
      <c r="U257" s="42" t="s">
        <v>110</v>
      </c>
      <c r="V257" s="42" t="s">
        <v>1223</v>
      </c>
      <c r="W257" s="42" t="s">
        <v>129</v>
      </c>
      <c r="X257" s="113">
        <v>100</v>
      </c>
      <c r="Y257" s="42" t="s">
        <v>205</v>
      </c>
      <c r="Z257" s="42" t="s">
        <v>131</v>
      </c>
      <c r="AA257" s="113" t="s">
        <v>110</v>
      </c>
      <c r="AB257" s="113" t="s">
        <v>110</v>
      </c>
      <c r="AC257" s="113" t="s">
        <v>109</v>
      </c>
      <c r="AD257" s="113" t="s">
        <v>132</v>
      </c>
      <c r="AE257" s="114">
        <v>45007</v>
      </c>
      <c r="AF257" s="114">
        <v>45189</v>
      </c>
      <c r="AG257" s="114">
        <v>45371</v>
      </c>
      <c r="AH257" s="42">
        <v>1.25</v>
      </c>
      <c r="AI257" s="42">
        <v>8.61</v>
      </c>
      <c r="AJ257" s="42">
        <v>9.8119999999999994</v>
      </c>
      <c r="AK257" s="113" t="s">
        <v>2484</v>
      </c>
      <c r="AL257" s="113" t="s">
        <v>133</v>
      </c>
      <c r="AM257" s="113" t="s">
        <v>110</v>
      </c>
      <c r="AN257" s="42" t="s">
        <v>109</v>
      </c>
      <c r="AO257" s="113" t="s">
        <v>2485</v>
      </c>
      <c r="AP257" s="113" t="s">
        <v>110</v>
      </c>
      <c r="AQ257" s="113" t="s">
        <v>110</v>
      </c>
      <c r="AR257" s="42" t="s">
        <v>110</v>
      </c>
      <c r="AS257" s="42" t="s">
        <v>109</v>
      </c>
      <c r="AT257" t="s">
        <v>109</v>
      </c>
      <c r="AU257" s="42" t="s">
        <v>109</v>
      </c>
      <c r="AV257" s="42" t="s">
        <v>182</v>
      </c>
      <c r="AW257" s="42" t="s">
        <v>110</v>
      </c>
      <c r="AX257" s="42" t="s">
        <v>109</v>
      </c>
      <c r="AY257" s="157" t="s">
        <v>110</v>
      </c>
      <c r="AZ257" s="158" t="s">
        <v>1382</v>
      </c>
      <c r="BA257" s="113" t="s">
        <v>136</v>
      </c>
      <c r="BB257" s="113" t="s">
        <v>109</v>
      </c>
      <c r="BC257" s="42" t="s">
        <v>814</v>
      </c>
      <c r="BD257" s="115">
        <v>45005.509409722225</v>
      </c>
      <c r="BE257" s="113" t="s">
        <v>2486</v>
      </c>
    </row>
    <row r="258" spans="7:57" ht="15.75" outlineLevel="1">
      <c r="G258" s="42">
        <v>659</v>
      </c>
      <c r="H258" s="113" t="s">
        <v>109</v>
      </c>
      <c r="I258" s="42" t="s">
        <v>2407</v>
      </c>
      <c r="J258" s="42" t="s">
        <v>2487</v>
      </c>
      <c r="K258" s="127">
        <v>45002</v>
      </c>
      <c r="L258" s="113" t="s">
        <v>108</v>
      </c>
      <c r="M258" s="42" t="s">
        <v>108</v>
      </c>
      <c r="N258" s="42" t="s">
        <v>124</v>
      </c>
      <c r="O258" s="42" t="s">
        <v>111</v>
      </c>
      <c r="P258" s="42">
        <v>2.2999999999999998</v>
      </c>
      <c r="Q258" s="42" t="s">
        <v>126</v>
      </c>
      <c r="R258" s="42" t="s">
        <v>2430</v>
      </c>
      <c r="S258" s="42" t="s">
        <v>110</v>
      </c>
      <c r="T258" s="42" t="s">
        <v>110</v>
      </c>
      <c r="U258" s="42" t="s">
        <v>110</v>
      </c>
      <c r="V258" s="42" t="s">
        <v>110</v>
      </c>
      <c r="W258" s="42" t="s">
        <v>129</v>
      </c>
      <c r="X258" s="113">
        <v>100</v>
      </c>
      <c r="Y258" s="42" t="s">
        <v>130</v>
      </c>
      <c r="Z258" s="42" t="s">
        <v>166</v>
      </c>
      <c r="AA258" s="113" t="s">
        <v>110</v>
      </c>
      <c r="AB258" s="113" t="s">
        <v>110</v>
      </c>
      <c r="AC258" s="113" t="s">
        <v>109</v>
      </c>
      <c r="AD258" s="113" t="s">
        <v>132</v>
      </c>
      <c r="AE258" s="114">
        <v>45007</v>
      </c>
      <c r="AF258" s="114">
        <v>45191</v>
      </c>
      <c r="AG258" s="114">
        <v>46103</v>
      </c>
      <c r="AH258" s="42">
        <v>0.33</v>
      </c>
      <c r="AI258" s="42">
        <v>2.2999999999999998</v>
      </c>
      <c r="AJ258" s="42">
        <v>2.62</v>
      </c>
      <c r="AK258" s="113" t="s">
        <v>2488</v>
      </c>
      <c r="AL258" s="113" t="s">
        <v>133</v>
      </c>
      <c r="AM258" s="113" t="s">
        <v>110</v>
      </c>
      <c r="AN258" s="42" t="s">
        <v>109</v>
      </c>
      <c r="AO258" s="113" t="s">
        <v>2489</v>
      </c>
      <c r="AP258" s="113" t="s">
        <v>110</v>
      </c>
      <c r="AQ258" s="113" t="s">
        <v>110</v>
      </c>
      <c r="AR258" s="42" t="s">
        <v>2490</v>
      </c>
      <c r="AS258" s="42" t="s">
        <v>109</v>
      </c>
      <c r="AT258" t="s">
        <v>109</v>
      </c>
      <c r="AU258" s="42" t="s">
        <v>109</v>
      </c>
      <c r="AV258" s="42" t="s">
        <v>109</v>
      </c>
      <c r="AW258" s="42" t="s">
        <v>110</v>
      </c>
      <c r="AX258" s="42" t="s">
        <v>109</v>
      </c>
      <c r="AY258" s="157" t="s">
        <v>110</v>
      </c>
      <c r="AZ258" s="158" t="s">
        <v>2491</v>
      </c>
      <c r="BA258" s="113" t="s">
        <v>136</v>
      </c>
      <c r="BB258" s="113" t="s">
        <v>109</v>
      </c>
      <c r="BC258" s="42" t="s">
        <v>814</v>
      </c>
      <c r="BD258" s="115">
        <v>45005.509409722225</v>
      </c>
      <c r="BE258" s="113" t="s">
        <v>2492</v>
      </c>
    </row>
    <row r="259" spans="7:57" ht="15.75" outlineLevel="1">
      <c r="G259" s="42">
        <v>658</v>
      </c>
      <c r="H259" s="113" t="s">
        <v>109</v>
      </c>
      <c r="I259" s="42" t="s">
        <v>2493</v>
      </c>
      <c r="J259" s="42" t="s">
        <v>2494</v>
      </c>
      <c r="K259" s="127">
        <v>45002</v>
      </c>
      <c r="L259" s="113" t="s">
        <v>108</v>
      </c>
      <c r="M259" s="42" t="s">
        <v>108</v>
      </c>
      <c r="N259" s="42" t="s">
        <v>300</v>
      </c>
      <c r="O259" s="42" t="s">
        <v>111</v>
      </c>
      <c r="P259" s="42">
        <v>1</v>
      </c>
      <c r="Q259" s="42" t="s">
        <v>126</v>
      </c>
      <c r="R259" s="42" t="s">
        <v>397</v>
      </c>
      <c r="S259" s="42" t="s">
        <v>110</v>
      </c>
      <c r="T259" s="42" t="s">
        <v>110</v>
      </c>
      <c r="U259" s="42" t="s">
        <v>110</v>
      </c>
      <c r="V259" s="42" t="s">
        <v>110</v>
      </c>
      <c r="W259" s="42" t="s">
        <v>129</v>
      </c>
      <c r="X259" s="113">
        <v>100</v>
      </c>
      <c r="Y259" s="42" t="s">
        <v>130</v>
      </c>
      <c r="Z259" s="42" t="s">
        <v>166</v>
      </c>
      <c r="AA259" s="113" t="s">
        <v>110</v>
      </c>
      <c r="AB259" s="113" t="s">
        <v>110</v>
      </c>
      <c r="AC259" s="113" t="s">
        <v>109</v>
      </c>
      <c r="AD259" s="113" t="s">
        <v>132</v>
      </c>
      <c r="AE259" s="114">
        <v>45009</v>
      </c>
      <c r="AF259" s="114">
        <v>45193</v>
      </c>
      <c r="AG259" s="114">
        <v>46105</v>
      </c>
      <c r="AH259" s="42">
        <v>0.14000000000000001</v>
      </c>
      <c r="AI259" s="42">
        <v>1</v>
      </c>
      <c r="AJ259" s="42">
        <v>1.139</v>
      </c>
      <c r="AK259" s="113" t="s">
        <v>2495</v>
      </c>
      <c r="AL259" s="113" t="s">
        <v>133</v>
      </c>
      <c r="AM259" s="113" t="s">
        <v>110</v>
      </c>
      <c r="AN259" s="42" t="s">
        <v>109</v>
      </c>
      <c r="AO259" s="113" t="s">
        <v>2496</v>
      </c>
      <c r="AP259" s="113" t="s">
        <v>110</v>
      </c>
      <c r="AQ259" s="113" t="s">
        <v>110</v>
      </c>
      <c r="AR259" s="42" t="s">
        <v>2497</v>
      </c>
      <c r="AS259" s="42" t="s">
        <v>169</v>
      </c>
      <c r="AT259" t="s">
        <v>109</v>
      </c>
      <c r="AU259" s="42" t="s">
        <v>109</v>
      </c>
      <c r="AV259" s="42" t="s">
        <v>109</v>
      </c>
      <c r="AW259" s="42" t="s">
        <v>110</v>
      </c>
      <c r="AX259" s="42" t="s">
        <v>109</v>
      </c>
      <c r="AY259" s="157" t="s">
        <v>110</v>
      </c>
      <c r="AZ259" s="158" t="s">
        <v>2498</v>
      </c>
      <c r="BA259" s="113" t="s">
        <v>136</v>
      </c>
      <c r="BB259" s="113" t="s">
        <v>109</v>
      </c>
      <c r="BC259" s="42" t="s">
        <v>814</v>
      </c>
      <c r="BD259" s="115">
        <v>45005.509409722225</v>
      </c>
      <c r="BE259" s="113" t="s">
        <v>2499</v>
      </c>
    </row>
    <row r="260" spans="7:57" ht="15.75" outlineLevel="1">
      <c r="G260" s="42">
        <v>657</v>
      </c>
      <c r="H260" s="113" t="s">
        <v>109</v>
      </c>
      <c r="I260" s="42" t="s">
        <v>2188</v>
      </c>
      <c r="J260" s="42" t="s">
        <v>2500</v>
      </c>
      <c r="K260" s="127">
        <v>45001</v>
      </c>
      <c r="L260" s="113" t="s">
        <v>108</v>
      </c>
      <c r="M260" s="42" t="s">
        <v>108</v>
      </c>
      <c r="N260" s="42" t="s">
        <v>110</v>
      </c>
      <c r="O260" s="42" t="s">
        <v>111</v>
      </c>
      <c r="P260" s="42">
        <v>11.7</v>
      </c>
      <c r="Q260" s="42" t="s">
        <v>126</v>
      </c>
      <c r="R260" s="42" t="s">
        <v>700</v>
      </c>
      <c r="S260" s="42" t="s">
        <v>415</v>
      </c>
      <c r="T260" s="42" t="s">
        <v>700</v>
      </c>
      <c r="U260" s="42" t="s">
        <v>110</v>
      </c>
      <c r="V260" s="42" t="s">
        <v>1212</v>
      </c>
      <c r="W260" s="42" t="s">
        <v>129</v>
      </c>
      <c r="X260" s="113">
        <v>100</v>
      </c>
      <c r="Y260" s="42" t="s">
        <v>130</v>
      </c>
      <c r="Z260" s="42" t="s">
        <v>166</v>
      </c>
      <c r="AA260" s="113" t="s">
        <v>110</v>
      </c>
      <c r="AB260" s="113" t="s">
        <v>110</v>
      </c>
      <c r="AC260" s="113" t="s">
        <v>109</v>
      </c>
      <c r="AD260" s="113" t="s">
        <v>132</v>
      </c>
      <c r="AE260" s="114">
        <v>45008</v>
      </c>
      <c r="AF260" s="114">
        <v>45192</v>
      </c>
      <c r="AG260" s="114">
        <v>46104</v>
      </c>
      <c r="AH260" s="42">
        <v>1.7</v>
      </c>
      <c r="AI260" s="42">
        <v>11.7</v>
      </c>
      <c r="AJ260" s="42">
        <v>13.315</v>
      </c>
      <c r="AK260" s="113" t="s">
        <v>2190</v>
      </c>
      <c r="AL260" s="113" t="s">
        <v>133</v>
      </c>
      <c r="AM260" s="113" t="s">
        <v>110</v>
      </c>
      <c r="AN260" s="42" t="s">
        <v>109</v>
      </c>
      <c r="AO260" s="113" t="s">
        <v>2191</v>
      </c>
      <c r="AP260" s="113" t="s">
        <v>110</v>
      </c>
      <c r="AQ260" s="113" t="s">
        <v>110</v>
      </c>
      <c r="AR260" s="42" t="s">
        <v>134</v>
      </c>
      <c r="AS260" s="42" t="s">
        <v>109</v>
      </c>
      <c r="AT260" t="s">
        <v>109</v>
      </c>
      <c r="AU260" s="42" t="s">
        <v>109</v>
      </c>
      <c r="AV260" s="42" t="s">
        <v>109</v>
      </c>
      <c r="AW260" s="42" t="s">
        <v>110</v>
      </c>
      <c r="AX260" s="42" t="s">
        <v>109</v>
      </c>
      <c r="AY260" s="157" t="s">
        <v>110</v>
      </c>
      <c r="AZ260" s="158" t="s">
        <v>2501</v>
      </c>
      <c r="BA260" s="113" t="s">
        <v>136</v>
      </c>
      <c r="BB260" s="113" t="s">
        <v>109</v>
      </c>
      <c r="BC260" s="42" t="s">
        <v>814</v>
      </c>
      <c r="BD260" s="115">
        <v>45005.509409722225</v>
      </c>
      <c r="BE260" s="113" t="s">
        <v>2502</v>
      </c>
    </row>
    <row r="261" spans="7:57" ht="15.75" outlineLevel="1">
      <c r="G261" s="42">
        <v>656</v>
      </c>
      <c r="H261" s="113" t="s">
        <v>109</v>
      </c>
      <c r="I261" s="42" t="s">
        <v>604</v>
      </c>
      <c r="J261" s="42" t="s">
        <v>2503</v>
      </c>
      <c r="K261" s="127">
        <v>45001</v>
      </c>
      <c r="L261" s="113" t="s">
        <v>108</v>
      </c>
      <c r="M261" s="42" t="s">
        <v>108</v>
      </c>
      <c r="N261" s="42" t="s">
        <v>110</v>
      </c>
      <c r="O261" s="42" t="s">
        <v>162</v>
      </c>
      <c r="P261" s="42">
        <v>0.47</v>
      </c>
      <c r="Q261" s="42" t="s">
        <v>126</v>
      </c>
      <c r="R261" s="42" t="s">
        <v>163</v>
      </c>
      <c r="S261" s="42" t="s">
        <v>110</v>
      </c>
      <c r="T261" s="42" t="s">
        <v>110</v>
      </c>
      <c r="U261" s="42" t="s">
        <v>110</v>
      </c>
      <c r="V261" s="42" t="s">
        <v>110</v>
      </c>
      <c r="W261" s="42" t="s">
        <v>129</v>
      </c>
      <c r="X261" s="113">
        <v>100</v>
      </c>
      <c r="Y261" s="42" t="s">
        <v>309</v>
      </c>
      <c r="Z261" s="42" t="s">
        <v>225</v>
      </c>
      <c r="AA261" s="113" t="s">
        <v>110</v>
      </c>
      <c r="AB261" s="113" t="s">
        <v>110</v>
      </c>
      <c r="AC261" s="113" t="s">
        <v>109</v>
      </c>
      <c r="AD261" s="113" t="s">
        <v>132</v>
      </c>
      <c r="AE261" s="114">
        <v>45006</v>
      </c>
      <c r="AF261" s="114">
        <v>45190</v>
      </c>
      <c r="AG261" s="114">
        <v>46102</v>
      </c>
      <c r="AH261" s="42">
        <v>0.47</v>
      </c>
      <c r="AI261" s="42">
        <v>3.24</v>
      </c>
      <c r="AJ261" s="42">
        <v>3.69</v>
      </c>
      <c r="AK261" s="113" t="s">
        <v>608</v>
      </c>
      <c r="AL261" s="113" t="s">
        <v>167</v>
      </c>
      <c r="AM261" s="113" t="s">
        <v>110</v>
      </c>
      <c r="AN261" s="42" t="s">
        <v>109</v>
      </c>
      <c r="AO261" s="113" t="s">
        <v>2504</v>
      </c>
      <c r="AP261" s="113" t="s">
        <v>604</v>
      </c>
      <c r="AQ261" s="113" t="s">
        <v>110</v>
      </c>
      <c r="AR261" s="42" t="s">
        <v>1149</v>
      </c>
      <c r="AS261" s="42" t="s">
        <v>109</v>
      </c>
      <c r="AT261" t="s">
        <v>109</v>
      </c>
      <c r="AU261" s="42" t="s">
        <v>109</v>
      </c>
      <c r="AV261" s="42" t="s">
        <v>109</v>
      </c>
      <c r="AW261" s="42" t="s">
        <v>110</v>
      </c>
      <c r="AX261" s="42" t="s">
        <v>109</v>
      </c>
      <c r="AY261" s="157" t="s">
        <v>110</v>
      </c>
      <c r="AZ261" s="158" t="s">
        <v>109</v>
      </c>
      <c r="BA261" s="113" t="s">
        <v>136</v>
      </c>
      <c r="BB261" s="113" t="s">
        <v>109</v>
      </c>
      <c r="BC261" s="42" t="s">
        <v>814</v>
      </c>
      <c r="BD261" s="115">
        <v>45005.509409722225</v>
      </c>
      <c r="BE261" s="113" t="s">
        <v>2505</v>
      </c>
    </row>
    <row r="262" spans="7:57" ht="15.75" outlineLevel="1">
      <c r="G262" s="42">
        <v>655</v>
      </c>
      <c r="H262" s="113" t="s">
        <v>109</v>
      </c>
      <c r="I262" s="42" t="s">
        <v>849</v>
      </c>
      <c r="J262" s="42" t="s">
        <v>2506</v>
      </c>
      <c r="K262" s="127">
        <v>45001</v>
      </c>
      <c r="L262" s="113" t="s">
        <v>108</v>
      </c>
      <c r="M262" s="42" t="s">
        <v>108</v>
      </c>
      <c r="N262" s="42" t="s">
        <v>124</v>
      </c>
      <c r="O262" s="42" t="s">
        <v>162</v>
      </c>
      <c r="P262" s="42">
        <v>0.5</v>
      </c>
      <c r="Q262" s="42" t="s">
        <v>149</v>
      </c>
      <c r="R262" s="42" t="s">
        <v>1129</v>
      </c>
      <c r="S262" s="42" t="s">
        <v>110</v>
      </c>
      <c r="T262" s="42" t="s">
        <v>1129</v>
      </c>
      <c r="U262" s="42" t="s">
        <v>110</v>
      </c>
      <c r="V262" s="42" t="s">
        <v>110</v>
      </c>
      <c r="W262" s="42" t="s">
        <v>129</v>
      </c>
      <c r="X262" s="113">
        <v>100</v>
      </c>
      <c r="Y262" s="42" t="s">
        <v>165</v>
      </c>
      <c r="Z262" s="42" t="s">
        <v>832</v>
      </c>
      <c r="AA262" s="113" t="s">
        <v>110</v>
      </c>
      <c r="AB262" s="113" t="s">
        <v>110</v>
      </c>
      <c r="AC262" s="113" t="s">
        <v>109</v>
      </c>
      <c r="AD262" s="113" t="s">
        <v>110</v>
      </c>
      <c r="AE262" s="114">
        <v>45005</v>
      </c>
      <c r="AF262" s="114">
        <v>45370</v>
      </c>
      <c r="AG262" s="114">
        <v>45370</v>
      </c>
      <c r="AH262" s="42">
        <v>0.5</v>
      </c>
      <c r="AI262" s="42">
        <v>3.45</v>
      </c>
      <c r="AJ262" s="42">
        <v>3.9249999999999998</v>
      </c>
      <c r="AK262" s="113" t="s">
        <v>851</v>
      </c>
      <c r="AL262" s="113" t="s">
        <v>167</v>
      </c>
      <c r="AM262" s="113" t="s">
        <v>110</v>
      </c>
      <c r="AN262" s="42" t="s">
        <v>109</v>
      </c>
      <c r="AO262" s="113" t="s">
        <v>852</v>
      </c>
      <c r="AP262" s="113" t="s">
        <v>110</v>
      </c>
      <c r="AQ262" s="113" t="s">
        <v>849</v>
      </c>
      <c r="AR262" s="42" t="s">
        <v>110</v>
      </c>
      <c r="AS262" s="42" t="s">
        <v>109</v>
      </c>
      <c r="AT262" t="s">
        <v>109</v>
      </c>
      <c r="AU262" s="42" t="s">
        <v>109</v>
      </c>
      <c r="AV262" s="42" t="s">
        <v>109</v>
      </c>
      <c r="AW262" s="42" t="s">
        <v>110</v>
      </c>
      <c r="AX262" s="42" t="s">
        <v>109</v>
      </c>
      <c r="AY262" s="157" t="s">
        <v>110</v>
      </c>
      <c r="AZ262" s="158" t="s">
        <v>2507</v>
      </c>
      <c r="BA262" s="113" t="s">
        <v>136</v>
      </c>
      <c r="BB262" s="113" t="s">
        <v>109</v>
      </c>
      <c r="BC262" s="42" t="s">
        <v>814</v>
      </c>
      <c r="BD262" s="115">
        <v>45005.509409722225</v>
      </c>
      <c r="BE262" s="113" t="s">
        <v>2508</v>
      </c>
    </row>
    <row r="263" spans="7:57" ht="15.75" outlineLevel="1">
      <c r="G263" s="42">
        <v>654</v>
      </c>
      <c r="H263" s="113" t="s">
        <v>109</v>
      </c>
      <c r="I263" s="42" t="s">
        <v>2509</v>
      </c>
      <c r="J263" s="42" t="s">
        <v>2510</v>
      </c>
      <c r="K263" s="127">
        <v>45001</v>
      </c>
      <c r="L263" s="113" t="s">
        <v>108</v>
      </c>
      <c r="M263" s="42" t="s">
        <v>108</v>
      </c>
      <c r="N263" s="42" t="s">
        <v>124</v>
      </c>
      <c r="O263" s="42" t="s">
        <v>162</v>
      </c>
      <c r="P263" s="42">
        <v>2.5</v>
      </c>
      <c r="Q263" s="42" t="s">
        <v>126</v>
      </c>
      <c r="R263" s="42" t="s">
        <v>334</v>
      </c>
      <c r="S263" s="42" t="s">
        <v>947</v>
      </c>
      <c r="T263" s="42" t="s">
        <v>334</v>
      </c>
      <c r="U263" s="42" t="s">
        <v>110</v>
      </c>
      <c r="V263" s="42" t="s">
        <v>1131</v>
      </c>
      <c r="W263" s="42" t="s">
        <v>129</v>
      </c>
      <c r="X263" s="113">
        <v>100</v>
      </c>
      <c r="Y263" s="42" t="s">
        <v>205</v>
      </c>
      <c r="Z263" s="42" t="s">
        <v>131</v>
      </c>
      <c r="AA263" s="113" t="s">
        <v>110</v>
      </c>
      <c r="AB263" s="113" t="s">
        <v>110</v>
      </c>
      <c r="AC263" s="113" t="s">
        <v>109</v>
      </c>
      <c r="AD263" s="113" t="s">
        <v>132</v>
      </c>
      <c r="AE263" s="114">
        <v>45006</v>
      </c>
      <c r="AF263" s="114">
        <v>45190</v>
      </c>
      <c r="AG263" s="114">
        <v>46102</v>
      </c>
      <c r="AH263" s="42">
        <v>2.5</v>
      </c>
      <c r="AI263" s="42">
        <v>17.239999999999998</v>
      </c>
      <c r="AJ263" s="42">
        <v>19.625</v>
      </c>
      <c r="AK263" s="113" t="s">
        <v>2511</v>
      </c>
      <c r="AL263" s="113" t="s">
        <v>133</v>
      </c>
      <c r="AM263" s="113" t="s">
        <v>110</v>
      </c>
      <c r="AN263" s="42" t="s">
        <v>109</v>
      </c>
      <c r="AO263" s="113" t="s">
        <v>2512</v>
      </c>
      <c r="AP263" s="113" t="s">
        <v>110</v>
      </c>
      <c r="AQ263" s="113" t="s">
        <v>110</v>
      </c>
      <c r="AR263" s="42" t="s">
        <v>110</v>
      </c>
      <c r="AS263" s="42" t="s">
        <v>109</v>
      </c>
      <c r="AT263" t="s">
        <v>109</v>
      </c>
      <c r="AU263" s="42" t="s">
        <v>109</v>
      </c>
      <c r="AV263" s="42" t="s">
        <v>109</v>
      </c>
      <c r="AW263" s="42" t="s">
        <v>110</v>
      </c>
      <c r="AX263" s="42" t="s">
        <v>109</v>
      </c>
      <c r="AY263" s="157" t="s">
        <v>110</v>
      </c>
      <c r="AZ263" s="158" t="s">
        <v>2513</v>
      </c>
      <c r="BA263" s="113" t="s">
        <v>136</v>
      </c>
      <c r="BB263" s="113" t="s">
        <v>109</v>
      </c>
      <c r="BC263" s="42" t="s">
        <v>814</v>
      </c>
      <c r="BD263" s="115">
        <v>45005.509409722225</v>
      </c>
      <c r="BE263" s="113" t="s">
        <v>2514</v>
      </c>
    </row>
    <row r="264" spans="7:57" ht="15.75" outlineLevel="1">
      <c r="G264" s="42">
        <v>653</v>
      </c>
      <c r="H264" s="113" t="s">
        <v>109</v>
      </c>
      <c r="I264" s="42" t="s">
        <v>2515</v>
      </c>
      <c r="J264" s="42" t="s">
        <v>2516</v>
      </c>
      <c r="K264" s="127">
        <v>45000</v>
      </c>
      <c r="L264" s="113" t="s">
        <v>108</v>
      </c>
      <c r="M264" s="42" t="s">
        <v>108</v>
      </c>
      <c r="N264" s="42" t="s">
        <v>110</v>
      </c>
      <c r="O264" s="42" t="s">
        <v>111</v>
      </c>
      <c r="P264" s="42">
        <v>2</v>
      </c>
      <c r="Q264" s="42" t="s">
        <v>126</v>
      </c>
      <c r="R264" s="42" t="s">
        <v>671</v>
      </c>
      <c r="S264" s="42" t="s">
        <v>110</v>
      </c>
      <c r="T264" s="42" t="s">
        <v>671</v>
      </c>
      <c r="U264" s="42" t="s">
        <v>110</v>
      </c>
      <c r="V264" s="42" t="s">
        <v>110</v>
      </c>
      <c r="W264" s="42" t="s">
        <v>129</v>
      </c>
      <c r="X264" s="113">
        <v>100</v>
      </c>
      <c r="Y264" s="42" t="s">
        <v>205</v>
      </c>
      <c r="Z264" s="42" t="s">
        <v>832</v>
      </c>
      <c r="AA264" s="113" t="s">
        <v>110</v>
      </c>
      <c r="AB264" s="113" t="s">
        <v>110</v>
      </c>
      <c r="AC264" s="113" t="s">
        <v>109</v>
      </c>
      <c r="AD264" s="113" t="s">
        <v>132</v>
      </c>
      <c r="AE264" s="114">
        <v>45002</v>
      </c>
      <c r="AF264" s="114">
        <v>45186</v>
      </c>
      <c r="AG264" s="114">
        <v>46098</v>
      </c>
      <c r="AH264" s="42">
        <v>0.28999999999999998</v>
      </c>
      <c r="AI264" s="42">
        <v>2</v>
      </c>
      <c r="AJ264" s="42">
        <v>2.2719999999999998</v>
      </c>
      <c r="AK264" s="113" t="s">
        <v>2517</v>
      </c>
      <c r="AL264" s="113" t="s">
        <v>133</v>
      </c>
      <c r="AM264" s="113" t="s">
        <v>110</v>
      </c>
      <c r="AN264" s="42" t="s">
        <v>109</v>
      </c>
      <c r="AO264" s="113" t="s">
        <v>2518</v>
      </c>
      <c r="AP264" s="113" t="s">
        <v>110</v>
      </c>
      <c r="AQ264" s="113" t="s">
        <v>110</v>
      </c>
      <c r="AR264" s="42" t="s">
        <v>110</v>
      </c>
      <c r="AS264" s="42" t="s">
        <v>109</v>
      </c>
      <c r="AT264" t="s">
        <v>109</v>
      </c>
      <c r="AU264" s="42" t="s">
        <v>109</v>
      </c>
      <c r="AV264" s="42" t="s">
        <v>109</v>
      </c>
      <c r="AW264" s="42" t="s">
        <v>110</v>
      </c>
      <c r="AX264" s="42" t="s">
        <v>109</v>
      </c>
      <c r="AY264" s="157" t="s">
        <v>110</v>
      </c>
      <c r="AZ264" s="158" t="s">
        <v>2519</v>
      </c>
      <c r="BA264" s="113" t="s">
        <v>136</v>
      </c>
      <c r="BB264" s="113" t="s">
        <v>109</v>
      </c>
      <c r="BC264" s="42" t="s">
        <v>814</v>
      </c>
      <c r="BD264" s="115">
        <v>45005.509409722225</v>
      </c>
      <c r="BE264" s="113" t="s">
        <v>2520</v>
      </c>
    </row>
    <row r="265" spans="7:57" ht="15.75" outlineLevel="1">
      <c r="G265" s="42">
        <v>652</v>
      </c>
      <c r="H265" s="113" t="s">
        <v>109</v>
      </c>
      <c r="I265" s="42" t="s">
        <v>2221</v>
      </c>
      <c r="J265" s="42" t="s">
        <v>2521</v>
      </c>
      <c r="K265" s="127">
        <v>45000</v>
      </c>
      <c r="L265" s="113" t="s">
        <v>108</v>
      </c>
      <c r="M265" s="42" t="s">
        <v>108</v>
      </c>
      <c r="N265" s="42" t="s">
        <v>300</v>
      </c>
      <c r="O265" s="42" t="s">
        <v>111</v>
      </c>
      <c r="P265" s="42">
        <v>4.0410000000000004</v>
      </c>
      <c r="Q265" s="42" t="s">
        <v>126</v>
      </c>
      <c r="R265" s="42" t="s">
        <v>397</v>
      </c>
      <c r="S265" s="42" t="s">
        <v>110</v>
      </c>
      <c r="T265" s="42" t="s">
        <v>110</v>
      </c>
      <c r="U265" s="42" t="s">
        <v>110</v>
      </c>
      <c r="V265" s="42" t="s">
        <v>110</v>
      </c>
      <c r="W265" s="42" t="s">
        <v>129</v>
      </c>
      <c r="X265" s="113">
        <v>100</v>
      </c>
      <c r="Y265" s="42" t="s">
        <v>180</v>
      </c>
      <c r="Z265" s="42" t="s">
        <v>166</v>
      </c>
      <c r="AA265" s="113" t="s">
        <v>110</v>
      </c>
      <c r="AB265" s="113" t="s">
        <v>110</v>
      </c>
      <c r="AC265" s="113" t="s">
        <v>109</v>
      </c>
      <c r="AD265" s="113" t="s">
        <v>192</v>
      </c>
      <c r="AE265" s="114">
        <v>45002</v>
      </c>
      <c r="AF265" s="114">
        <v>45368</v>
      </c>
      <c r="AG265" s="114">
        <v>46098</v>
      </c>
      <c r="AH265" s="42">
        <v>0.59</v>
      </c>
      <c r="AI265" s="42">
        <v>4.04</v>
      </c>
      <c r="AJ265" s="42">
        <v>4.5910000000000002</v>
      </c>
      <c r="AK265" s="113" t="s">
        <v>2223</v>
      </c>
      <c r="AL265" s="113" t="s">
        <v>167</v>
      </c>
      <c r="AM265" s="113" t="s">
        <v>110</v>
      </c>
      <c r="AN265" s="42" t="s">
        <v>109</v>
      </c>
      <c r="AO265" s="113" t="s">
        <v>2224</v>
      </c>
      <c r="AP265" s="113" t="s">
        <v>2221</v>
      </c>
      <c r="AQ265" s="113" t="s">
        <v>110</v>
      </c>
      <c r="AR265" s="42" t="s">
        <v>110</v>
      </c>
      <c r="AS265" s="42" t="s">
        <v>109</v>
      </c>
      <c r="AT265" t="s">
        <v>109</v>
      </c>
      <c r="AU265" s="42" t="s">
        <v>109</v>
      </c>
      <c r="AV265" s="42" t="s">
        <v>109</v>
      </c>
      <c r="AW265" s="42" t="s">
        <v>110</v>
      </c>
      <c r="AX265" s="42" t="s">
        <v>109</v>
      </c>
      <c r="AY265" s="157" t="s">
        <v>110</v>
      </c>
      <c r="AZ265" s="158" t="s">
        <v>2522</v>
      </c>
      <c r="BA265" s="113" t="s">
        <v>136</v>
      </c>
      <c r="BB265" s="113" t="s">
        <v>109</v>
      </c>
      <c r="BC265" s="42" t="s">
        <v>814</v>
      </c>
      <c r="BD265" s="115">
        <v>45005.509409722225</v>
      </c>
      <c r="BE265" s="113" t="s">
        <v>2523</v>
      </c>
    </row>
    <row r="266" spans="7:57" ht="15.75" outlineLevel="1">
      <c r="G266" s="42">
        <v>651</v>
      </c>
      <c r="H266" s="113" t="s">
        <v>109</v>
      </c>
      <c r="I266" s="42" t="s">
        <v>2524</v>
      </c>
      <c r="J266" s="42" t="s">
        <v>2525</v>
      </c>
      <c r="K266" s="127">
        <v>45000</v>
      </c>
      <c r="L266" s="113" t="s">
        <v>108</v>
      </c>
      <c r="M266" s="42" t="s">
        <v>108</v>
      </c>
      <c r="N266" s="42" t="s">
        <v>110</v>
      </c>
      <c r="O266" s="42" t="s">
        <v>111</v>
      </c>
      <c r="P266" s="42">
        <v>2.78</v>
      </c>
      <c r="Q266" s="42" t="s">
        <v>126</v>
      </c>
      <c r="R266" s="42" t="s">
        <v>290</v>
      </c>
      <c r="S266" s="42" t="s">
        <v>110</v>
      </c>
      <c r="T266" s="42" t="s">
        <v>290</v>
      </c>
      <c r="U266" s="42" t="s">
        <v>110</v>
      </c>
      <c r="V266" s="42" t="s">
        <v>110</v>
      </c>
      <c r="W266" s="42" t="s">
        <v>129</v>
      </c>
      <c r="X266" s="113">
        <v>100</v>
      </c>
      <c r="Y266" s="42" t="s">
        <v>130</v>
      </c>
      <c r="Z266" s="42" t="s">
        <v>166</v>
      </c>
      <c r="AA266" s="113" t="s">
        <v>110</v>
      </c>
      <c r="AB266" s="113" t="s">
        <v>110</v>
      </c>
      <c r="AC266" s="113" t="s">
        <v>109</v>
      </c>
      <c r="AD266" s="113" t="s">
        <v>192</v>
      </c>
      <c r="AE266" s="114">
        <v>45005</v>
      </c>
      <c r="AF266" s="114">
        <v>45371</v>
      </c>
      <c r="AG266" s="114">
        <v>46101</v>
      </c>
      <c r="AH266" s="42">
        <v>0.4</v>
      </c>
      <c r="AI266" s="42">
        <v>2.78</v>
      </c>
      <c r="AJ266" s="42">
        <v>3.1579999999999999</v>
      </c>
      <c r="AK266" s="113" t="s">
        <v>2526</v>
      </c>
      <c r="AL266" s="113" t="s">
        <v>133</v>
      </c>
      <c r="AM266" s="113" t="s">
        <v>110</v>
      </c>
      <c r="AN266" s="42" t="s">
        <v>109</v>
      </c>
      <c r="AO266" s="113" t="s">
        <v>2527</v>
      </c>
      <c r="AP266" s="113" t="s">
        <v>110</v>
      </c>
      <c r="AQ266" s="113" t="s">
        <v>110</v>
      </c>
      <c r="AR266" s="42" t="s">
        <v>2139</v>
      </c>
      <c r="AS266" s="42" t="s">
        <v>109</v>
      </c>
      <c r="AT266" t="s">
        <v>109</v>
      </c>
      <c r="AU266" s="42" t="s">
        <v>109</v>
      </c>
      <c r="AV266" s="42" t="s">
        <v>109</v>
      </c>
      <c r="AW266" s="42" t="s">
        <v>110</v>
      </c>
      <c r="AX266" s="42" t="s">
        <v>109</v>
      </c>
      <c r="AY266" s="157" t="s">
        <v>110</v>
      </c>
      <c r="AZ266" s="158" t="s">
        <v>1544</v>
      </c>
      <c r="BA266" s="113" t="s">
        <v>136</v>
      </c>
      <c r="BB266" s="113" t="s">
        <v>109</v>
      </c>
      <c r="BC266" s="42" t="s">
        <v>814</v>
      </c>
      <c r="BD266" s="115">
        <v>45005.509409722225</v>
      </c>
      <c r="BE266" s="113" t="s">
        <v>2528</v>
      </c>
    </row>
    <row r="267" spans="7:57" ht="15.75" outlineLevel="1">
      <c r="G267" s="42">
        <v>650</v>
      </c>
      <c r="H267" s="113" t="s">
        <v>109</v>
      </c>
      <c r="I267" s="42" t="s">
        <v>2529</v>
      </c>
      <c r="J267" s="42" t="s">
        <v>2530</v>
      </c>
      <c r="K267" s="127">
        <v>45000</v>
      </c>
      <c r="L267" s="113" t="s">
        <v>108</v>
      </c>
      <c r="M267" s="42" t="s">
        <v>403</v>
      </c>
      <c r="N267" s="42" t="s">
        <v>124</v>
      </c>
      <c r="O267" s="42" t="s">
        <v>111</v>
      </c>
      <c r="P267" s="42">
        <v>5.5</v>
      </c>
      <c r="Q267" s="42" t="s">
        <v>126</v>
      </c>
      <c r="R267" s="42" t="s">
        <v>397</v>
      </c>
      <c r="S267" s="42" t="s">
        <v>2531</v>
      </c>
      <c r="T267" s="42" t="s">
        <v>397</v>
      </c>
      <c r="U267" s="42" t="s">
        <v>110</v>
      </c>
      <c r="V267" s="42" t="s">
        <v>812</v>
      </c>
      <c r="W267" s="42" t="s">
        <v>129</v>
      </c>
      <c r="X267" s="113">
        <v>100</v>
      </c>
      <c r="Y267" s="42" t="s">
        <v>205</v>
      </c>
      <c r="Z267" s="42" t="s">
        <v>166</v>
      </c>
      <c r="AA267" s="113" t="s">
        <v>110</v>
      </c>
      <c r="AB267" s="113" t="s">
        <v>110</v>
      </c>
      <c r="AC267" s="113" t="s">
        <v>109</v>
      </c>
      <c r="AD267" s="113" t="s">
        <v>132</v>
      </c>
      <c r="AE267" s="114">
        <v>45005</v>
      </c>
      <c r="AF267" s="114">
        <v>45189</v>
      </c>
      <c r="AG267" s="114">
        <v>46101</v>
      </c>
      <c r="AH267" s="42">
        <v>0.8</v>
      </c>
      <c r="AI267" s="42">
        <v>5.5</v>
      </c>
      <c r="AJ267" s="42">
        <v>6.2480000000000002</v>
      </c>
      <c r="AK267" s="113" t="s">
        <v>2532</v>
      </c>
      <c r="AL267" s="113" t="s">
        <v>133</v>
      </c>
      <c r="AM267" s="113" t="s">
        <v>110</v>
      </c>
      <c r="AN267" s="42" t="s">
        <v>109</v>
      </c>
      <c r="AO267" s="113" t="s">
        <v>2533</v>
      </c>
      <c r="AP267" s="113" t="s">
        <v>110</v>
      </c>
      <c r="AQ267" s="113" t="s">
        <v>110</v>
      </c>
      <c r="AR267" s="42" t="s">
        <v>110</v>
      </c>
      <c r="AS267" s="42" t="s">
        <v>109</v>
      </c>
      <c r="AT267" t="s">
        <v>109</v>
      </c>
      <c r="AU267" s="42" t="s">
        <v>109</v>
      </c>
      <c r="AV267" s="42" t="s">
        <v>109</v>
      </c>
      <c r="AW267" s="42" t="s">
        <v>110</v>
      </c>
      <c r="AX267" s="42" t="s">
        <v>109</v>
      </c>
      <c r="AY267" s="157" t="s">
        <v>110</v>
      </c>
      <c r="AZ267" s="158" t="s">
        <v>2534</v>
      </c>
      <c r="BA267" s="113" t="s">
        <v>136</v>
      </c>
      <c r="BB267" s="113" t="s">
        <v>109</v>
      </c>
      <c r="BC267" s="42" t="s">
        <v>814</v>
      </c>
      <c r="BD267" s="115">
        <v>45005.509409722225</v>
      </c>
      <c r="BE267" s="113" t="s">
        <v>2535</v>
      </c>
    </row>
    <row r="268" spans="7:57" ht="15.75" outlineLevel="1">
      <c r="G268" s="42">
        <v>649</v>
      </c>
      <c r="H268" s="113" t="s">
        <v>109</v>
      </c>
      <c r="I268" s="42" t="s">
        <v>2536</v>
      </c>
      <c r="J268" s="42" t="s">
        <v>2537</v>
      </c>
      <c r="K268" s="127">
        <v>44999</v>
      </c>
      <c r="L268" s="113" t="s">
        <v>108</v>
      </c>
      <c r="M268" s="42" t="s">
        <v>108</v>
      </c>
      <c r="N268" s="42" t="s">
        <v>300</v>
      </c>
      <c r="O268" s="42" t="s">
        <v>111</v>
      </c>
      <c r="P268" s="42">
        <v>3.4</v>
      </c>
      <c r="Q268" s="42" t="s">
        <v>126</v>
      </c>
      <c r="R268" s="42" t="s">
        <v>319</v>
      </c>
      <c r="S268" s="42" t="s">
        <v>110</v>
      </c>
      <c r="T268" s="42" t="s">
        <v>110</v>
      </c>
      <c r="U268" s="42" t="s">
        <v>110</v>
      </c>
      <c r="V268" s="42" t="s">
        <v>110</v>
      </c>
      <c r="W268" s="42" t="s">
        <v>129</v>
      </c>
      <c r="X268" s="113">
        <v>100</v>
      </c>
      <c r="Y268" s="42" t="s">
        <v>130</v>
      </c>
      <c r="Z268" s="42" t="s">
        <v>166</v>
      </c>
      <c r="AA268" s="113" t="s">
        <v>110</v>
      </c>
      <c r="AB268" s="113" t="s">
        <v>110</v>
      </c>
      <c r="AC268" s="113" t="s">
        <v>109</v>
      </c>
      <c r="AD268" s="113" t="s">
        <v>132</v>
      </c>
      <c r="AE268" s="114">
        <v>45006</v>
      </c>
      <c r="AF268" s="114">
        <v>45190</v>
      </c>
      <c r="AG268" s="114">
        <v>46102</v>
      </c>
      <c r="AH268" s="42">
        <v>0.49</v>
      </c>
      <c r="AI268" s="42">
        <v>3.4</v>
      </c>
      <c r="AJ268" s="42">
        <v>3.879</v>
      </c>
      <c r="AK268" s="113" t="s">
        <v>2538</v>
      </c>
      <c r="AL268" s="113" t="s">
        <v>133</v>
      </c>
      <c r="AM268" s="113" t="s">
        <v>110</v>
      </c>
      <c r="AN268" s="42" t="s">
        <v>109</v>
      </c>
      <c r="AO268" s="113" t="s">
        <v>2539</v>
      </c>
      <c r="AP268" s="113" t="s">
        <v>110</v>
      </c>
      <c r="AQ268" s="113" t="s">
        <v>110</v>
      </c>
      <c r="AR268" s="42" t="s">
        <v>1398</v>
      </c>
      <c r="AS268" s="42" t="s">
        <v>109</v>
      </c>
      <c r="AT268" t="s">
        <v>109</v>
      </c>
      <c r="AU268" s="42" t="s">
        <v>109</v>
      </c>
      <c r="AV268" s="42" t="s">
        <v>109</v>
      </c>
      <c r="AW268" s="42" t="s">
        <v>110</v>
      </c>
      <c r="AX268" s="42" t="s">
        <v>109</v>
      </c>
      <c r="AY268" s="157" t="s">
        <v>110</v>
      </c>
      <c r="AZ268" s="158" t="s">
        <v>2356</v>
      </c>
      <c r="BA268" s="113" t="s">
        <v>136</v>
      </c>
      <c r="BB268" s="113" t="s">
        <v>109</v>
      </c>
      <c r="BC268" s="42" t="s">
        <v>814</v>
      </c>
      <c r="BD268" s="115">
        <v>45005.509409722225</v>
      </c>
      <c r="BE268" s="113" t="s">
        <v>2540</v>
      </c>
    </row>
    <row r="269" spans="7:57" ht="15.75" outlineLevel="1">
      <c r="G269" s="42">
        <v>648</v>
      </c>
      <c r="H269" s="113" t="s">
        <v>109</v>
      </c>
      <c r="I269" s="42" t="s">
        <v>2536</v>
      </c>
      <c r="J269" s="42" t="s">
        <v>2541</v>
      </c>
      <c r="K269" s="127">
        <v>44999</v>
      </c>
      <c r="L269" s="113" t="s">
        <v>108</v>
      </c>
      <c r="M269" s="42" t="s">
        <v>108</v>
      </c>
      <c r="N269" s="42" t="s">
        <v>300</v>
      </c>
      <c r="O269" s="42" t="s">
        <v>111</v>
      </c>
      <c r="P269" s="42">
        <v>0.94</v>
      </c>
      <c r="Q269" s="42" t="s">
        <v>126</v>
      </c>
      <c r="R269" s="42" t="s">
        <v>2365</v>
      </c>
      <c r="S269" s="42" t="s">
        <v>110</v>
      </c>
      <c r="T269" s="42" t="s">
        <v>110</v>
      </c>
      <c r="U269" s="42" t="s">
        <v>110</v>
      </c>
      <c r="V269" s="42" t="s">
        <v>110</v>
      </c>
      <c r="W269" s="42" t="s">
        <v>129</v>
      </c>
      <c r="X269" s="113">
        <v>100</v>
      </c>
      <c r="Y269" s="42" t="s">
        <v>130</v>
      </c>
      <c r="Z269" s="42" t="s">
        <v>166</v>
      </c>
      <c r="AA269" s="113" t="s">
        <v>110</v>
      </c>
      <c r="AB269" s="113" t="s">
        <v>110</v>
      </c>
      <c r="AC269" s="113" t="s">
        <v>109</v>
      </c>
      <c r="AD269" s="113" t="s">
        <v>132</v>
      </c>
      <c r="AE269" s="114">
        <v>45006</v>
      </c>
      <c r="AF269" s="114">
        <v>45190</v>
      </c>
      <c r="AG269" s="114">
        <v>46102</v>
      </c>
      <c r="AH269" s="42">
        <v>0.14000000000000001</v>
      </c>
      <c r="AI269" s="42">
        <v>0.94</v>
      </c>
      <c r="AJ269" s="42">
        <v>1.073</v>
      </c>
      <c r="AK269" s="113" t="s">
        <v>2538</v>
      </c>
      <c r="AL269" s="113" t="s">
        <v>133</v>
      </c>
      <c r="AM269" s="113" t="s">
        <v>110</v>
      </c>
      <c r="AN269" s="42" t="s">
        <v>109</v>
      </c>
      <c r="AO269" s="113" t="s">
        <v>2539</v>
      </c>
      <c r="AP269" s="113" t="s">
        <v>110</v>
      </c>
      <c r="AQ269" s="113" t="s">
        <v>110</v>
      </c>
      <c r="AR269" s="42" t="s">
        <v>1253</v>
      </c>
      <c r="AS269" s="42" t="s">
        <v>109</v>
      </c>
      <c r="AT269" t="s">
        <v>109</v>
      </c>
      <c r="AU269" s="42" t="s">
        <v>109</v>
      </c>
      <c r="AV269" s="42" t="s">
        <v>109</v>
      </c>
      <c r="AW269" s="42" t="s">
        <v>110</v>
      </c>
      <c r="AX269" s="42" t="s">
        <v>109</v>
      </c>
      <c r="AY269" s="157" t="s">
        <v>110</v>
      </c>
      <c r="AZ269" s="158" t="s">
        <v>1566</v>
      </c>
      <c r="BA269" s="113" t="s">
        <v>136</v>
      </c>
      <c r="BB269" s="113" t="s">
        <v>109</v>
      </c>
      <c r="BC269" s="42" t="s">
        <v>814</v>
      </c>
      <c r="BD269" s="115">
        <v>45005.509409722225</v>
      </c>
      <c r="BE269" s="113" t="s">
        <v>2542</v>
      </c>
    </row>
    <row r="270" spans="7:57" ht="15.75" outlineLevel="1">
      <c r="G270" s="42">
        <v>647</v>
      </c>
      <c r="H270" s="113" t="s">
        <v>109</v>
      </c>
      <c r="I270" s="42" t="s">
        <v>1639</v>
      </c>
      <c r="J270" s="42" t="s">
        <v>2543</v>
      </c>
      <c r="K270" s="127">
        <v>44999</v>
      </c>
      <c r="L270" s="113" t="s">
        <v>108</v>
      </c>
      <c r="M270" s="42" t="s">
        <v>108</v>
      </c>
      <c r="N270" s="42" t="s">
        <v>300</v>
      </c>
      <c r="O270" s="42" t="s">
        <v>162</v>
      </c>
      <c r="P270" s="42">
        <v>0.5</v>
      </c>
      <c r="Q270" s="42" t="s">
        <v>126</v>
      </c>
      <c r="R270" s="42" t="s">
        <v>372</v>
      </c>
      <c r="S270" s="42" t="s">
        <v>110</v>
      </c>
      <c r="T270" s="42" t="s">
        <v>110</v>
      </c>
      <c r="U270" s="42" t="s">
        <v>110</v>
      </c>
      <c r="V270" s="42" t="s">
        <v>110</v>
      </c>
      <c r="W270" s="42" t="s">
        <v>129</v>
      </c>
      <c r="X270" s="113">
        <v>100</v>
      </c>
      <c r="Y270" s="42" t="s">
        <v>180</v>
      </c>
      <c r="Z270" s="42" t="s">
        <v>225</v>
      </c>
      <c r="AA270" s="113" t="s">
        <v>110</v>
      </c>
      <c r="AB270" s="113" t="s">
        <v>110</v>
      </c>
      <c r="AC270" s="113" t="s">
        <v>109</v>
      </c>
      <c r="AD270" s="113" t="s">
        <v>132</v>
      </c>
      <c r="AE270" s="114">
        <v>45002</v>
      </c>
      <c r="AF270" s="114">
        <v>45186</v>
      </c>
      <c r="AG270" s="114">
        <v>46098</v>
      </c>
      <c r="AH270" s="42">
        <v>0.5</v>
      </c>
      <c r="AI270" s="42">
        <v>3.44</v>
      </c>
      <c r="AJ270" s="42">
        <v>3.9239999999999999</v>
      </c>
      <c r="AK270" s="113" t="s">
        <v>1641</v>
      </c>
      <c r="AL270" s="113" t="s">
        <v>133</v>
      </c>
      <c r="AM270" s="113" t="s">
        <v>110</v>
      </c>
      <c r="AN270" s="42" t="s">
        <v>109</v>
      </c>
      <c r="AO270" s="113" t="s">
        <v>1669</v>
      </c>
      <c r="AP270" s="113" t="s">
        <v>2544</v>
      </c>
      <c r="AQ270" s="113" t="s">
        <v>110</v>
      </c>
      <c r="AR270" s="42" t="s">
        <v>110</v>
      </c>
      <c r="AS270" s="42" t="s">
        <v>109</v>
      </c>
      <c r="AT270" t="s">
        <v>109</v>
      </c>
      <c r="AU270" s="42" t="s">
        <v>109</v>
      </c>
      <c r="AV270" s="42" t="s">
        <v>109</v>
      </c>
      <c r="AW270" s="42" t="s">
        <v>110</v>
      </c>
      <c r="AX270" s="42" t="s">
        <v>109</v>
      </c>
      <c r="AY270" s="157" t="s">
        <v>110</v>
      </c>
      <c r="AZ270" s="158" t="s">
        <v>109</v>
      </c>
      <c r="BA270" s="113" t="s">
        <v>136</v>
      </c>
      <c r="BB270" s="113" t="s">
        <v>109</v>
      </c>
      <c r="BC270" s="42" t="s">
        <v>814</v>
      </c>
      <c r="BD270" s="115">
        <v>45005.509409722225</v>
      </c>
      <c r="BE270" s="113" t="s">
        <v>2545</v>
      </c>
    </row>
    <row r="271" spans="7:57" ht="15.75" outlineLevel="1">
      <c r="G271" s="42">
        <v>646</v>
      </c>
      <c r="H271" s="113" t="s">
        <v>109</v>
      </c>
      <c r="I271" s="42" t="s">
        <v>2546</v>
      </c>
      <c r="J271" s="42" t="s">
        <v>2547</v>
      </c>
      <c r="K271" s="127">
        <v>44998</v>
      </c>
      <c r="L271" s="113" t="s">
        <v>108</v>
      </c>
      <c r="M271" s="42" t="s">
        <v>108</v>
      </c>
      <c r="N271" s="42" t="s">
        <v>300</v>
      </c>
      <c r="O271" s="42" t="s">
        <v>111</v>
      </c>
      <c r="P271" s="42">
        <v>6.8</v>
      </c>
      <c r="Q271" s="42" t="s">
        <v>126</v>
      </c>
      <c r="R271" s="42" t="s">
        <v>700</v>
      </c>
      <c r="S271" s="42" t="s">
        <v>921</v>
      </c>
      <c r="T271" s="42" t="s">
        <v>700</v>
      </c>
      <c r="U271" s="42" t="s">
        <v>110</v>
      </c>
      <c r="V271" s="42" t="s">
        <v>1131</v>
      </c>
      <c r="W271" s="42" t="s">
        <v>129</v>
      </c>
      <c r="X271" s="113">
        <v>100</v>
      </c>
      <c r="Y271" s="42" t="s">
        <v>130</v>
      </c>
      <c r="Z271" s="42" t="s">
        <v>166</v>
      </c>
      <c r="AA271" s="113" t="s">
        <v>110</v>
      </c>
      <c r="AB271" s="113" t="s">
        <v>110</v>
      </c>
      <c r="AC271" s="113" t="s">
        <v>109</v>
      </c>
      <c r="AD271" s="113" t="s">
        <v>132</v>
      </c>
      <c r="AE271" s="114">
        <v>45005</v>
      </c>
      <c r="AF271" s="114">
        <v>45189</v>
      </c>
      <c r="AG271" s="114">
        <v>46101</v>
      </c>
      <c r="AH271" s="42">
        <v>0.99</v>
      </c>
      <c r="AI271" s="42">
        <v>6.8</v>
      </c>
      <c r="AJ271" s="42">
        <v>7.7930000000000001</v>
      </c>
      <c r="AK271" s="113" t="s">
        <v>2548</v>
      </c>
      <c r="AL271" s="113" t="s">
        <v>133</v>
      </c>
      <c r="AM271" s="113" t="s">
        <v>110</v>
      </c>
      <c r="AN271" s="42" t="s">
        <v>109</v>
      </c>
      <c r="AO271" s="113" t="s">
        <v>2549</v>
      </c>
      <c r="AP271" s="113" t="s">
        <v>110</v>
      </c>
      <c r="AQ271" s="113" t="s">
        <v>110</v>
      </c>
      <c r="AR271" s="42" t="s">
        <v>2054</v>
      </c>
      <c r="AS271" s="42" t="s">
        <v>109</v>
      </c>
      <c r="AT271" t="s">
        <v>109</v>
      </c>
      <c r="AU271" s="42" t="s">
        <v>109</v>
      </c>
      <c r="AV271" s="42" t="s">
        <v>109</v>
      </c>
      <c r="AW271" s="42" t="s">
        <v>110</v>
      </c>
      <c r="AX271" s="42" t="s">
        <v>109</v>
      </c>
      <c r="AY271" s="157" t="s">
        <v>110</v>
      </c>
      <c r="AZ271" s="158" t="s">
        <v>1566</v>
      </c>
      <c r="BA271" s="113" t="s">
        <v>136</v>
      </c>
      <c r="BB271" s="113" t="s">
        <v>109</v>
      </c>
      <c r="BC271" s="42" t="s">
        <v>814</v>
      </c>
      <c r="BD271" s="115">
        <v>45005.509409722225</v>
      </c>
      <c r="BE271" s="113" t="s">
        <v>2550</v>
      </c>
    </row>
    <row r="272" spans="7:57" ht="15.75" outlineLevel="1">
      <c r="G272" s="42">
        <v>645</v>
      </c>
      <c r="H272" s="113" t="s">
        <v>109</v>
      </c>
      <c r="I272" s="42" t="s">
        <v>2551</v>
      </c>
      <c r="J272" s="42" t="s">
        <v>2552</v>
      </c>
      <c r="K272" s="127">
        <v>44993</v>
      </c>
      <c r="L272" s="113" t="s">
        <v>108</v>
      </c>
      <c r="M272" s="42" t="s">
        <v>108</v>
      </c>
      <c r="N272" s="42" t="s">
        <v>124</v>
      </c>
      <c r="O272" s="42" t="s">
        <v>111</v>
      </c>
      <c r="P272" s="42">
        <v>8.75</v>
      </c>
      <c r="Q272" s="42" t="s">
        <v>126</v>
      </c>
      <c r="R272" s="42" t="s">
        <v>319</v>
      </c>
      <c r="S272" s="42" t="s">
        <v>921</v>
      </c>
      <c r="T272" s="42" t="s">
        <v>2553</v>
      </c>
      <c r="U272" s="42" t="s">
        <v>110</v>
      </c>
      <c r="V272" s="42" t="s">
        <v>812</v>
      </c>
      <c r="W272" s="42" t="s">
        <v>129</v>
      </c>
      <c r="X272" s="113">
        <v>100</v>
      </c>
      <c r="Y272" s="42" t="s">
        <v>130</v>
      </c>
      <c r="Z272" s="42" t="s">
        <v>166</v>
      </c>
      <c r="AA272" s="113" t="s">
        <v>110</v>
      </c>
      <c r="AB272" s="113" t="s">
        <v>110</v>
      </c>
      <c r="AC272" s="113" t="s">
        <v>109</v>
      </c>
      <c r="AD272" s="113" t="s">
        <v>132</v>
      </c>
      <c r="AE272" s="114">
        <v>44998</v>
      </c>
      <c r="AF272" s="114">
        <v>45182</v>
      </c>
      <c r="AG272" s="114">
        <v>46094</v>
      </c>
      <c r="AH272" s="42">
        <v>1.26</v>
      </c>
      <c r="AI272" s="42">
        <v>8.75</v>
      </c>
      <c r="AJ272" s="42">
        <v>9.8610000000000007</v>
      </c>
      <c r="AK272" s="113" t="s">
        <v>2554</v>
      </c>
      <c r="AL272" s="113" t="s">
        <v>133</v>
      </c>
      <c r="AM272" s="113" t="s">
        <v>110</v>
      </c>
      <c r="AN272" s="42" t="s">
        <v>109</v>
      </c>
      <c r="AO272" s="113" t="s">
        <v>2555</v>
      </c>
      <c r="AP272" s="113" t="s">
        <v>110</v>
      </c>
      <c r="AQ272" s="113" t="s">
        <v>110</v>
      </c>
      <c r="AR272" s="42" t="s">
        <v>2556</v>
      </c>
      <c r="AS272" s="42" t="s">
        <v>109</v>
      </c>
      <c r="AT272" t="s">
        <v>109</v>
      </c>
      <c r="AU272" s="42" t="s">
        <v>109</v>
      </c>
      <c r="AV272" s="42" t="s">
        <v>109</v>
      </c>
      <c r="AW272" s="42" t="s">
        <v>110</v>
      </c>
      <c r="AX272" s="42" t="s">
        <v>109</v>
      </c>
      <c r="AY272" s="157" t="s">
        <v>110</v>
      </c>
      <c r="AZ272" s="158" t="s">
        <v>2557</v>
      </c>
      <c r="BA272" s="113" t="s">
        <v>136</v>
      </c>
      <c r="BB272" s="113" t="s">
        <v>109</v>
      </c>
      <c r="BC272" s="42" t="s">
        <v>631</v>
      </c>
      <c r="BD272" s="115">
        <v>45005.509409722225</v>
      </c>
      <c r="BE272" s="113" t="s">
        <v>2558</v>
      </c>
    </row>
    <row r="273" spans="7:57" ht="15.75" outlineLevel="1">
      <c r="G273" s="42">
        <v>644</v>
      </c>
      <c r="H273" s="113" t="s">
        <v>109</v>
      </c>
      <c r="I273" s="42" t="s">
        <v>2559</v>
      </c>
      <c r="J273" s="42" t="s">
        <v>2560</v>
      </c>
      <c r="K273" s="127">
        <v>44993</v>
      </c>
      <c r="L273" s="113" t="s">
        <v>108</v>
      </c>
      <c r="M273" s="42" t="s">
        <v>108</v>
      </c>
      <c r="N273" s="42" t="s">
        <v>110</v>
      </c>
      <c r="O273" s="42" t="s">
        <v>265</v>
      </c>
      <c r="P273" s="42">
        <v>0.24</v>
      </c>
      <c r="Q273" s="42" t="s">
        <v>126</v>
      </c>
      <c r="R273" s="42" t="s">
        <v>2365</v>
      </c>
      <c r="S273" s="42" t="s">
        <v>110</v>
      </c>
      <c r="T273" s="42" t="s">
        <v>2365</v>
      </c>
      <c r="U273" s="42" t="s">
        <v>110</v>
      </c>
      <c r="V273" s="42" t="s">
        <v>110</v>
      </c>
      <c r="W273" s="42" t="s">
        <v>129</v>
      </c>
      <c r="X273" s="113">
        <v>100</v>
      </c>
      <c r="Y273" s="42" t="s">
        <v>130</v>
      </c>
      <c r="Z273" s="42" t="s">
        <v>131</v>
      </c>
      <c r="AA273" s="113" t="s">
        <v>110</v>
      </c>
      <c r="AB273" s="113" t="s">
        <v>110</v>
      </c>
      <c r="AC273" s="113" t="s">
        <v>109</v>
      </c>
      <c r="AD273" s="113" t="s">
        <v>132</v>
      </c>
      <c r="AE273" s="114">
        <v>44999</v>
      </c>
      <c r="AF273" s="114">
        <v>45183</v>
      </c>
      <c r="AG273" s="114">
        <v>46095</v>
      </c>
      <c r="AH273" s="42">
        <v>0.25</v>
      </c>
      <c r="AI273" s="42">
        <v>1.76</v>
      </c>
      <c r="AJ273" s="42">
        <v>1.9870000000000001</v>
      </c>
      <c r="AK273" s="113" t="s">
        <v>2561</v>
      </c>
      <c r="AL273" s="113" t="s">
        <v>133</v>
      </c>
      <c r="AM273" s="113" t="s">
        <v>110</v>
      </c>
      <c r="AN273" s="42" t="s">
        <v>109</v>
      </c>
      <c r="AO273" s="113" t="s">
        <v>2562</v>
      </c>
      <c r="AP273" s="113" t="s">
        <v>110</v>
      </c>
      <c r="AQ273" s="113" t="s">
        <v>110</v>
      </c>
      <c r="AR273" s="42" t="s">
        <v>303</v>
      </c>
      <c r="AS273" s="42" t="s">
        <v>109</v>
      </c>
      <c r="AT273" t="s">
        <v>109</v>
      </c>
      <c r="AU273" s="42" t="s">
        <v>109</v>
      </c>
      <c r="AV273" s="42" t="s">
        <v>109</v>
      </c>
      <c r="AW273" s="42" t="s">
        <v>110</v>
      </c>
      <c r="AX273" s="42" t="s">
        <v>109</v>
      </c>
      <c r="AY273" s="157" t="s">
        <v>110</v>
      </c>
      <c r="AZ273" s="158" t="s">
        <v>1544</v>
      </c>
      <c r="BA273" s="113" t="s">
        <v>136</v>
      </c>
      <c r="BB273" s="113" t="s">
        <v>109</v>
      </c>
      <c r="BC273" s="42" t="s">
        <v>631</v>
      </c>
      <c r="BD273" s="115">
        <v>45005.509409722225</v>
      </c>
      <c r="BE273" s="113" t="s">
        <v>2563</v>
      </c>
    </row>
    <row r="274" spans="7:57" ht="15.75" outlineLevel="1">
      <c r="G274" s="42">
        <v>643</v>
      </c>
      <c r="H274" s="113" t="s">
        <v>109</v>
      </c>
      <c r="I274" s="42" t="s">
        <v>2564</v>
      </c>
      <c r="J274" s="42" t="s">
        <v>2565</v>
      </c>
      <c r="K274" s="127">
        <v>44993</v>
      </c>
      <c r="L274" s="113" t="s">
        <v>108</v>
      </c>
      <c r="M274" s="42" t="s">
        <v>108</v>
      </c>
      <c r="N274" s="42" t="s">
        <v>124</v>
      </c>
      <c r="O274" s="42" t="s">
        <v>111</v>
      </c>
      <c r="P274" s="42">
        <v>6.6</v>
      </c>
      <c r="Q274" s="42" t="s">
        <v>126</v>
      </c>
      <c r="R274" s="42" t="s">
        <v>2211</v>
      </c>
      <c r="S274" s="42" t="s">
        <v>2566</v>
      </c>
      <c r="T274" s="42" t="s">
        <v>2211</v>
      </c>
      <c r="U274" s="42" t="s">
        <v>110</v>
      </c>
      <c r="V274" s="42" t="s">
        <v>1913</v>
      </c>
      <c r="W274" s="42" t="s">
        <v>129</v>
      </c>
      <c r="X274" s="113">
        <v>100</v>
      </c>
      <c r="Y274" s="42" t="s">
        <v>205</v>
      </c>
      <c r="Z274" s="42" t="s">
        <v>166</v>
      </c>
      <c r="AA274" s="113" t="s">
        <v>110</v>
      </c>
      <c r="AB274" s="113" t="s">
        <v>110</v>
      </c>
      <c r="AC274" s="113" t="s">
        <v>109</v>
      </c>
      <c r="AD274" s="113" t="s">
        <v>192</v>
      </c>
      <c r="AE274" s="114">
        <v>44999</v>
      </c>
      <c r="AF274" s="114">
        <v>45365</v>
      </c>
      <c r="AG274" s="114">
        <v>46095</v>
      </c>
      <c r="AH274" s="42">
        <v>0.95</v>
      </c>
      <c r="AI274" s="42">
        <v>6.6</v>
      </c>
      <c r="AJ274" s="42">
        <v>7.4379999999999997</v>
      </c>
      <c r="AK274" s="113" t="s">
        <v>2567</v>
      </c>
      <c r="AL274" s="113" t="s">
        <v>133</v>
      </c>
      <c r="AM274" s="113" t="s">
        <v>110</v>
      </c>
      <c r="AN274" s="42" t="s">
        <v>109</v>
      </c>
      <c r="AO274" s="113" t="s">
        <v>2568</v>
      </c>
      <c r="AP274" s="113" t="s">
        <v>110</v>
      </c>
      <c r="AQ274" s="113" t="s">
        <v>110</v>
      </c>
      <c r="AR274" s="42" t="s">
        <v>110</v>
      </c>
      <c r="AS274" s="42" t="s">
        <v>109</v>
      </c>
      <c r="AT274" t="s">
        <v>109</v>
      </c>
      <c r="AU274" s="42" t="s">
        <v>109</v>
      </c>
      <c r="AV274" s="42" t="s">
        <v>109</v>
      </c>
      <c r="AW274" s="42" t="s">
        <v>110</v>
      </c>
      <c r="AX274" s="42" t="s">
        <v>109</v>
      </c>
      <c r="AY274" s="157" t="s">
        <v>110</v>
      </c>
      <c r="AZ274" s="158" t="s">
        <v>2569</v>
      </c>
      <c r="BA274" s="113" t="s">
        <v>136</v>
      </c>
      <c r="BB274" s="113" t="s">
        <v>109</v>
      </c>
      <c r="BC274" s="42" t="s">
        <v>631</v>
      </c>
      <c r="BD274" s="115">
        <v>45005.509409722225</v>
      </c>
      <c r="BE274" s="113" t="s">
        <v>2570</v>
      </c>
    </row>
    <row r="275" spans="7:57" ht="15.75" outlineLevel="1">
      <c r="G275" s="42">
        <v>642</v>
      </c>
      <c r="H275" s="113" t="s">
        <v>109</v>
      </c>
      <c r="I275" s="42" t="s">
        <v>1738</v>
      </c>
      <c r="J275" s="42" t="s">
        <v>2571</v>
      </c>
      <c r="K275" s="127">
        <v>44992</v>
      </c>
      <c r="L275" s="113" t="s">
        <v>108</v>
      </c>
      <c r="M275" s="42" t="s">
        <v>108</v>
      </c>
      <c r="N275" s="42" t="s">
        <v>124</v>
      </c>
      <c r="O275" s="42" t="s">
        <v>162</v>
      </c>
      <c r="P275" s="42">
        <v>1.58</v>
      </c>
      <c r="Q275" s="42" t="s">
        <v>149</v>
      </c>
      <c r="R275" s="42" t="s">
        <v>2572</v>
      </c>
      <c r="S275" s="42" t="s">
        <v>1836</v>
      </c>
      <c r="T275" s="42" t="s">
        <v>2572</v>
      </c>
      <c r="U275" s="42" t="s">
        <v>110</v>
      </c>
      <c r="V275" s="42" t="s">
        <v>1913</v>
      </c>
      <c r="W275" s="42" t="s">
        <v>129</v>
      </c>
      <c r="X275" s="113">
        <v>100</v>
      </c>
      <c r="Y275" s="42" t="s">
        <v>180</v>
      </c>
      <c r="Z275" s="42" t="s">
        <v>131</v>
      </c>
      <c r="AA275" s="113" t="s">
        <v>110</v>
      </c>
      <c r="AB275" s="113" t="s">
        <v>110</v>
      </c>
      <c r="AC275" s="113" t="s">
        <v>109</v>
      </c>
      <c r="AD275" s="113" t="s">
        <v>132</v>
      </c>
      <c r="AE275" s="114">
        <v>44995</v>
      </c>
      <c r="AF275" s="114">
        <v>45177</v>
      </c>
      <c r="AG275" s="114">
        <v>45359</v>
      </c>
      <c r="AH275" s="42">
        <v>1.58</v>
      </c>
      <c r="AI275" s="42">
        <v>11.01</v>
      </c>
      <c r="AJ275" s="42">
        <v>12.403</v>
      </c>
      <c r="AK275" s="113" t="s">
        <v>1741</v>
      </c>
      <c r="AL275" s="113" t="s">
        <v>133</v>
      </c>
      <c r="AM275" s="113" t="s">
        <v>110</v>
      </c>
      <c r="AN275" s="42" t="s">
        <v>109</v>
      </c>
      <c r="AO275" s="113" t="s">
        <v>2573</v>
      </c>
      <c r="AP275" s="113" t="s">
        <v>1738</v>
      </c>
      <c r="AQ275" s="113" t="s">
        <v>110</v>
      </c>
      <c r="AR275" s="42" t="s">
        <v>110</v>
      </c>
      <c r="AS275" s="42" t="s">
        <v>109</v>
      </c>
      <c r="AT275" t="s">
        <v>109</v>
      </c>
      <c r="AU275" s="42" t="s">
        <v>109</v>
      </c>
      <c r="AV275" s="42" t="s">
        <v>182</v>
      </c>
      <c r="AW275" s="42" t="s">
        <v>110</v>
      </c>
      <c r="AX275" s="42" t="s">
        <v>109</v>
      </c>
      <c r="AY275" s="157" t="s">
        <v>110</v>
      </c>
      <c r="AZ275" s="158" t="s">
        <v>2574</v>
      </c>
      <c r="BA275" s="113" t="s">
        <v>136</v>
      </c>
      <c r="BB275" s="113" t="s">
        <v>109</v>
      </c>
      <c r="BC275" s="42" t="s">
        <v>631</v>
      </c>
      <c r="BD275" s="115">
        <v>45005.509409722225</v>
      </c>
      <c r="BE275" s="113" t="s">
        <v>2575</v>
      </c>
    </row>
    <row r="276" spans="7:57" ht="15.75" outlineLevel="1">
      <c r="G276" s="42">
        <v>641</v>
      </c>
      <c r="H276" s="113" t="s">
        <v>109</v>
      </c>
      <c r="I276" s="42" t="s">
        <v>2576</v>
      </c>
      <c r="J276" s="42" t="s">
        <v>2577</v>
      </c>
      <c r="K276" s="127">
        <v>44992</v>
      </c>
      <c r="L276" s="113" t="s">
        <v>108</v>
      </c>
      <c r="M276" s="42" t="s">
        <v>108</v>
      </c>
      <c r="N276" s="42" t="s">
        <v>124</v>
      </c>
      <c r="O276" s="42" t="s">
        <v>111</v>
      </c>
      <c r="P276" s="42">
        <v>17</v>
      </c>
      <c r="Q276" s="42" t="s">
        <v>126</v>
      </c>
      <c r="R276" s="42" t="s">
        <v>1974</v>
      </c>
      <c r="S276" s="42" t="s">
        <v>929</v>
      </c>
      <c r="T276" s="42" t="s">
        <v>1974</v>
      </c>
      <c r="U276" s="42" t="s">
        <v>110</v>
      </c>
      <c r="V276" s="42" t="s">
        <v>1223</v>
      </c>
      <c r="W276" s="42" t="s">
        <v>129</v>
      </c>
      <c r="X276" s="113">
        <v>100</v>
      </c>
      <c r="Y276" s="42" t="s">
        <v>205</v>
      </c>
      <c r="Z276" s="42" t="s">
        <v>166</v>
      </c>
      <c r="AA276" s="113" t="s">
        <v>110</v>
      </c>
      <c r="AB276" s="113" t="s">
        <v>110</v>
      </c>
      <c r="AC276" s="113" t="s">
        <v>109</v>
      </c>
      <c r="AD276" s="113" t="s">
        <v>192</v>
      </c>
      <c r="AE276" s="114">
        <v>44995</v>
      </c>
      <c r="AF276" s="114">
        <v>45361</v>
      </c>
      <c r="AG276" s="114">
        <v>46091</v>
      </c>
      <c r="AH276" s="42">
        <v>2.4500000000000002</v>
      </c>
      <c r="AI276" s="42">
        <v>17</v>
      </c>
      <c r="AJ276" s="42">
        <v>19.108000000000001</v>
      </c>
      <c r="AK276" s="113" t="s">
        <v>2578</v>
      </c>
      <c r="AL276" s="113" t="s">
        <v>133</v>
      </c>
      <c r="AM276" s="113" t="s">
        <v>110</v>
      </c>
      <c r="AN276" s="42" t="s">
        <v>109</v>
      </c>
      <c r="AO276" s="113" t="s">
        <v>2579</v>
      </c>
      <c r="AP276" s="113" t="s">
        <v>110</v>
      </c>
      <c r="AQ276" s="113" t="s">
        <v>110</v>
      </c>
      <c r="AR276" s="42" t="s">
        <v>110</v>
      </c>
      <c r="AS276" s="42" t="s">
        <v>109</v>
      </c>
      <c r="AT276" t="s">
        <v>109</v>
      </c>
      <c r="AU276" s="42" t="s">
        <v>109</v>
      </c>
      <c r="AV276" s="42" t="s">
        <v>109</v>
      </c>
      <c r="AW276" s="42" t="s">
        <v>110</v>
      </c>
      <c r="AX276" s="42" t="s">
        <v>109</v>
      </c>
      <c r="AY276" s="157" t="s">
        <v>110</v>
      </c>
      <c r="AZ276" s="158" t="s">
        <v>1544</v>
      </c>
      <c r="BA276" s="113" t="s">
        <v>136</v>
      </c>
      <c r="BB276" s="113" t="s">
        <v>109</v>
      </c>
      <c r="BC276" s="42" t="s">
        <v>631</v>
      </c>
      <c r="BD276" s="115">
        <v>45005.509409722225</v>
      </c>
      <c r="BE276" s="113" t="s">
        <v>2580</v>
      </c>
    </row>
    <row r="277" spans="7:57" ht="15.75" outlineLevel="1">
      <c r="G277" s="42">
        <v>640</v>
      </c>
      <c r="H277" s="113" t="s">
        <v>109</v>
      </c>
      <c r="I277" s="42" t="s">
        <v>2581</v>
      </c>
      <c r="J277" s="42" t="s">
        <v>2582</v>
      </c>
      <c r="K277" s="127">
        <v>44992</v>
      </c>
      <c r="L277" s="113" t="s">
        <v>108</v>
      </c>
      <c r="M277" s="42" t="s">
        <v>108</v>
      </c>
      <c r="N277" s="42" t="s">
        <v>110</v>
      </c>
      <c r="O277" s="42" t="s">
        <v>111</v>
      </c>
      <c r="P277" s="42">
        <v>2.0499999999999998</v>
      </c>
      <c r="Q277" s="42" t="s">
        <v>126</v>
      </c>
      <c r="R277" s="42" t="s">
        <v>397</v>
      </c>
      <c r="S277" s="42" t="s">
        <v>110</v>
      </c>
      <c r="T277" s="42" t="s">
        <v>110</v>
      </c>
      <c r="U277" s="42" t="s">
        <v>110</v>
      </c>
      <c r="V277" s="42" t="s">
        <v>110</v>
      </c>
      <c r="W277" s="42" t="s">
        <v>129</v>
      </c>
      <c r="X277" s="113">
        <v>100</v>
      </c>
      <c r="Y277" s="42" t="s">
        <v>130</v>
      </c>
      <c r="Z277" s="42" t="s">
        <v>225</v>
      </c>
      <c r="AA277" s="113" t="s">
        <v>110</v>
      </c>
      <c r="AB277" s="113" t="s">
        <v>110</v>
      </c>
      <c r="AC277" s="113" t="s">
        <v>109</v>
      </c>
      <c r="AD277" s="113" t="s">
        <v>132</v>
      </c>
      <c r="AE277" s="114">
        <v>44994</v>
      </c>
      <c r="AF277" s="114">
        <v>45178</v>
      </c>
      <c r="AG277" s="114">
        <v>46090</v>
      </c>
      <c r="AH277" s="42">
        <v>0.3</v>
      </c>
      <c r="AI277" s="42">
        <v>2.0499999999999998</v>
      </c>
      <c r="AJ277" s="42">
        <v>2.3039999999999998</v>
      </c>
      <c r="AK277" s="113" t="s">
        <v>2583</v>
      </c>
      <c r="AL277" s="113" t="s">
        <v>133</v>
      </c>
      <c r="AM277" s="113" t="s">
        <v>110</v>
      </c>
      <c r="AN277" s="42" t="s">
        <v>109</v>
      </c>
      <c r="AO277" s="113" t="s">
        <v>2584</v>
      </c>
      <c r="AP277" s="113" t="s">
        <v>110</v>
      </c>
      <c r="AQ277" s="113" t="s">
        <v>110</v>
      </c>
      <c r="AR277" s="42" t="s">
        <v>2341</v>
      </c>
      <c r="AS277" s="42" t="s">
        <v>109</v>
      </c>
      <c r="AT277" t="s">
        <v>109</v>
      </c>
      <c r="AU277" s="42" t="s">
        <v>109</v>
      </c>
      <c r="AV277" s="42" t="s">
        <v>109</v>
      </c>
      <c r="AW277" s="42" t="s">
        <v>110</v>
      </c>
      <c r="AX277" s="42" t="s">
        <v>109</v>
      </c>
      <c r="AY277" s="157" t="s">
        <v>110</v>
      </c>
      <c r="AZ277" s="158" t="s">
        <v>1205</v>
      </c>
      <c r="BA277" s="113" t="s">
        <v>136</v>
      </c>
      <c r="BB277" s="113" t="s">
        <v>109</v>
      </c>
      <c r="BC277" s="42" t="s">
        <v>631</v>
      </c>
      <c r="BD277" s="115">
        <v>45005.509409722225</v>
      </c>
      <c r="BE277" s="113" t="s">
        <v>2585</v>
      </c>
    </row>
    <row r="278" spans="7:57" ht="15.75" outlineLevel="1">
      <c r="G278" s="42">
        <v>639</v>
      </c>
      <c r="H278" s="113" t="s">
        <v>109</v>
      </c>
      <c r="I278" s="42" t="s">
        <v>624</v>
      </c>
      <c r="J278" s="42" t="s">
        <v>623</v>
      </c>
      <c r="K278" s="127">
        <v>44991</v>
      </c>
      <c r="L278" s="113" t="s">
        <v>108</v>
      </c>
      <c r="M278" s="42" t="s">
        <v>108</v>
      </c>
      <c r="N278" s="42" t="s">
        <v>300</v>
      </c>
      <c r="O278" s="42" t="s">
        <v>111</v>
      </c>
      <c r="P278" s="42">
        <v>10.5</v>
      </c>
      <c r="Q278" s="42" t="s">
        <v>126</v>
      </c>
      <c r="R278" s="42" t="s">
        <v>179</v>
      </c>
      <c r="S278" s="42" t="s">
        <v>110</v>
      </c>
      <c r="T278" s="42" t="s">
        <v>110</v>
      </c>
      <c r="U278" s="42" t="s">
        <v>110</v>
      </c>
      <c r="V278" s="42" t="s">
        <v>110</v>
      </c>
      <c r="W278" s="42" t="s">
        <v>129</v>
      </c>
      <c r="X278" s="113">
        <v>100</v>
      </c>
      <c r="Y278" s="42" t="s">
        <v>205</v>
      </c>
      <c r="Z278" s="42" t="s">
        <v>225</v>
      </c>
      <c r="AA278" s="113" t="s">
        <v>110</v>
      </c>
      <c r="AB278" s="113" t="s">
        <v>110</v>
      </c>
      <c r="AC278" s="113" t="s">
        <v>109</v>
      </c>
      <c r="AD278" s="113" t="s">
        <v>132</v>
      </c>
      <c r="AE278" s="114">
        <v>44992</v>
      </c>
      <c r="AF278" s="114">
        <v>45176</v>
      </c>
      <c r="AG278" s="114">
        <v>46088</v>
      </c>
      <c r="AH278" s="42">
        <v>1.51</v>
      </c>
      <c r="AI278" s="42">
        <v>10.5</v>
      </c>
      <c r="AJ278" s="42">
        <v>11.875999999999999</v>
      </c>
      <c r="AK278" s="113" t="s">
        <v>628</v>
      </c>
      <c r="AL278" s="113" t="s">
        <v>133</v>
      </c>
      <c r="AM278" s="113" t="s">
        <v>110</v>
      </c>
      <c r="AN278" s="42" t="s">
        <v>109</v>
      </c>
      <c r="AO278" s="113" t="s">
        <v>629</v>
      </c>
      <c r="AP278" s="113" t="s">
        <v>110</v>
      </c>
      <c r="AQ278" s="113" t="s">
        <v>110</v>
      </c>
      <c r="AR278" s="42" t="s">
        <v>110</v>
      </c>
      <c r="AS278" s="42" t="s">
        <v>109</v>
      </c>
      <c r="AT278" t="s">
        <v>109</v>
      </c>
      <c r="AU278" s="42" t="s">
        <v>109</v>
      </c>
      <c r="AV278" s="42" t="s">
        <v>109</v>
      </c>
      <c r="AW278" s="42" t="s">
        <v>110</v>
      </c>
      <c r="AX278" s="42" t="s">
        <v>109</v>
      </c>
      <c r="AY278" s="157" t="s">
        <v>110</v>
      </c>
      <c r="AZ278" s="158" t="s">
        <v>109</v>
      </c>
      <c r="BA278" s="113" t="s">
        <v>109</v>
      </c>
      <c r="BB278" s="113" t="s">
        <v>109</v>
      </c>
      <c r="BC278" s="42" t="s">
        <v>631</v>
      </c>
      <c r="BD278" s="115">
        <v>45005.509409722225</v>
      </c>
      <c r="BE278" s="113" t="s">
        <v>632</v>
      </c>
    </row>
    <row r="279" spans="7:57" ht="15.75" outlineLevel="1">
      <c r="G279" s="42">
        <v>638</v>
      </c>
      <c r="H279" s="113" t="s">
        <v>109</v>
      </c>
      <c r="I279" s="42" t="s">
        <v>2586</v>
      </c>
      <c r="J279" s="42" t="s">
        <v>2587</v>
      </c>
      <c r="K279" s="127">
        <v>44988</v>
      </c>
      <c r="L279" s="113" t="s">
        <v>108</v>
      </c>
      <c r="M279" s="42" t="s">
        <v>108</v>
      </c>
      <c r="N279" s="42" t="s">
        <v>300</v>
      </c>
      <c r="O279" s="42" t="s">
        <v>111</v>
      </c>
      <c r="P279" s="42">
        <v>3</v>
      </c>
      <c r="Q279" s="42" t="s">
        <v>126</v>
      </c>
      <c r="R279" s="42" t="s">
        <v>869</v>
      </c>
      <c r="S279" s="42" t="s">
        <v>110</v>
      </c>
      <c r="T279" s="42" t="s">
        <v>869</v>
      </c>
      <c r="U279" s="42" t="s">
        <v>110</v>
      </c>
      <c r="V279" s="42" t="s">
        <v>110</v>
      </c>
      <c r="W279" s="42" t="s">
        <v>129</v>
      </c>
      <c r="X279" s="113">
        <v>100</v>
      </c>
      <c r="Y279" s="42" t="s">
        <v>180</v>
      </c>
      <c r="Z279" s="42" t="s">
        <v>166</v>
      </c>
      <c r="AA279" s="113" t="s">
        <v>110</v>
      </c>
      <c r="AB279" s="113" t="s">
        <v>110</v>
      </c>
      <c r="AC279" s="113" t="s">
        <v>109</v>
      </c>
      <c r="AD279" s="113" t="s">
        <v>192</v>
      </c>
      <c r="AE279" s="114">
        <v>44992</v>
      </c>
      <c r="AF279" s="114">
        <v>45358</v>
      </c>
      <c r="AG279" s="114">
        <v>46088</v>
      </c>
      <c r="AH279" s="42">
        <v>0.44</v>
      </c>
      <c r="AI279" s="42">
        <v>3</v>
      </c>
      <c r="AJ279" s="42">
        <v>3.411</v>
      </c>
      <c r="AK279" s="113" t="s">
        <v>2588</v>
      </c>
      <c r="AL279" s="113" t="s">
        <v>167</v>
      </c>
      <c r="AM279" s="113" t="s">
        <v>110</v>
      </c>
      <c r="AN279" s="42" t="s">
        <v>109</v>
      </c>
      <c r="AO279" s="113" t="s">
        <v>2589</v>
      </c>
      <c r="AP279" s="113" t="s">
        <v>2586</v>
      </c>
      <c r="AQ279" s="113" t="s">
        <v>110</v>
      </c>
      <c r="AR279" s="42" t="s">
        <v>110</v>
      </c>
      <c r="AS279" s="42" t="s">
        <v>109</v>
      </c>
      <c r="AT279" t="s">
        <v>109</v>
      </c>
      <c r="AU279" s="42" t="s">
        <v>109</v>
      </c>
      <c r="AV279" s="42" t="s">
        <v>109</v>
      </c>
      <c r="AW279" s="42" t="s">
        <v>110</v>
      </c>
      <c r="AX279" s="42" t="s">
        <v>109</v>
      </c>
      <c r="AY279" s="157" t="s">
        <v>110</v>
      </c>
      <c r="AZ279" s="158" t="s">
        <v>1566</v>
      </c>
      <c r="BA279" s="113" t="s">
        <v>136</v>
      </c>
      <c r="BB279" s="113" t="s">
        <v>109</v>
      </c>
      <c r="BC279" s="42" t="s">
        <v>631</v>
      </c>
      <c r="BD279" s="115">
        <v>45005.509409722225</v>
      </c>
      <c r="BE279" s="113" t="s">
        <v>2590</v>
      </c>
    </row>
    <row r="280" spans="7:57" ht="15.75" outlineLevel="1">
      <c r="G280" s="42">
        <v>637</v>
      </c>
      <c r="H280" s="113" t="s">
        <v>109</v>
      </c>
      <c r="I280" s="42" t="s">
        <v>2079</v>
      </c>
      <c r="J280" s="42" t="s">
        <v>2591</v>
      </c>
      <c r="K280" s="127">
        <v>44988</v>
      </c>
      <c r="L280" s="113" t="s">
        <v>108</v>
      </c>
      <c r="M280" s="42" t="s">
        <v>108</v>
      </c>
      <c r="N280" s="42" t="s">
        <v>110</v>
      </c>
      <c r="O280" s="42" t="s">
        <v>111</v>
      </c>
      <c r="P280" s="42">
        <v>16</v>
      </c>
      <c r="Q280" s="42" t="s">
        <v>126</v>
      </c>
      <c r="R280" s="42" t="s">
        <v>1510</v>
      </c>
      <c r="S280" s="42" t="s">
        <v>110</v>
      </c>
      <c r="T280" s="42" t="s">
        <v>110</v>
      </c>
      <c r="U280" s="42" t="s">
        <v>110</v>
      </c>
      <c r="V280" s="42" t="s">
        <v>110</v>
      </c>
      <c r="W280" s="42" t="s">
        <v>129</v>
      </c>
      <c r="X280" s="113">
        <v>100</v>
      </c>
      <c r="Y280" s="42" t="s">
        <v>205</v>
      </c>
      <c r="Z280" s="42" t="s">
        <v>832</v>
      </c>
      <c r="AA280" s="113" t="s">
        <v>110</v>
      </c>
      <c r="AB280" s="113" t="s">
        <v>110</v>
      </c>
      <c r="AC280" s="113" t="s">
        <v>109</v>
      </c>
      <c r="AD280" s="113" t="s">
        <v>192</v>
      </c>
      <c r="AE280" s="114">
        <v>44993</v>
      </c>
      <c r="AF280" s="114">
        <v>45359</v>
      </c>
      <c r="AG280" s="114">
        <v>46089</v>
      </c>
      <c r="AH280" s="42">
        <v>2.3199999999999998</v>
      </c>
      <c r="AI280" s="42">
        <v>16</v>
      </c>
      <c r="AJ280" s="42">
        <v>18.192</v>
      </c>
      <c r="AK280" s="113" t="s">
        <v>2081</v>
      </c>
      <c r="AL280" s="113" t="s">
        <v>133</v>
      </c>
      <c r="AM280" s="113" t="s">
        <v>110</v>
      </c>
      <c r="AN280" s="42" t="s">
        <v>109</v>
      </c>
      <c r="AO280" s="113" t="s">
        <v>2592</v>
      </c>
      <c r="AP280" s="113" t="s">
        <v>110</v>
      </c>
      <c r="AQ280" s="113" t="s">
        <v>110</v>
      </c>
      <c r="AR280" s="42" t="s">
        <v>110</v>
      </c>
      <c r="AS280" s="42" t="s">
        <v>109</v>
      </c>
      <c r="AT280" t="s">
        <v>109</v>
      </c>
      <c r="AU280" s="42" t="s">
        <v>109</v>
      </c>
      <c r="AV280" s="42" t="s">
        <v>109</v>
      </c>
      <c r="AW280" s="42" t="s">
        <v>110</v>
      </c>
      <c r="AX280" s="42" t="s">
        <v>109</v>
      </c>
      <c r="AY280" s="157" t="s">
        <v>110</v>
      </c>
      <c r="AZ280" s="158" t="s">
        <v>109</v>
      </c>
      <c r="BA280" s="113" t="s">
        <v>136</v>
      </c>
      <c r="BB280" s="113" t="s">
        <v>109</v>
      </c>
      <c r="BC280" s="42" t="s">
        <v>12</v>
      </c>
      <c r="BD280" s="115">
        <v>45012.509409722225</v>
      </c>
      <c r="BE280" s="113" t="s">
        <v>2593</v>
      </c>
    </row>
    <row r="281" spans="7:57" ht="15.75" outlineLevel="1">
      <c r="G281" s="42">
        <v>636</v>
      </c>
      <c r="H281" s="113" t="s">
        <v>109</v>
      </c>
      <c r="I281" s="42" t="s">
        <v>2594</v>
      </c>
      <c r="J281" s="42" t="s">
        <v>2595</v>
      </c>
      <c r="K281" s="127">
        <v>44987</v>
      </c>
      <c r="L281" s="113" t="s">
        <v>2596</v>
      </c>
      <c r="M281" s="42" t="s">
        <v>2597</v>
      </c>
      <c r="N281" s="42" t="s">
        <v>110</v>
      </c>
      <c r="O281" s="42" t="s">
        <v>162</v>
      </c>
      <c r="P281" s="42">
        <v>20</v>
      </c>
      <c r="Q281" s="42" t="s">
        <v>2598</v>
      </c>
      <c r="R281" s="42" t="s">
        <v>422</v>
      </c>
      <c r="S281" s="42" t="s">
        <v>2599</v>
      </c>
      <c r="T281" s="42" t="s">
        <v>422</v>
      </c>
      <c r="U281" s="42" t="s">
        <v>110</v>
      </c>
      <c r="V281" s="42" t="s">
        <v>1165</v>
      </c>
      <c r="W281" s="42" t="s">
        <v>129</v>
      </c>
      <c r="X281" s="113">
        <v>100</v>
      </c>
      <c r="Y281" s="42" t="s">
        <v>205</v>
      </c>
      <c r="Z281" s="42" t="s">
        <v>131</v>
      </c>
      <c r="AA281" s="113" t="s">
        <v>110</v>
      </c>
      <c r="AB281" s="113" t="s">
        <v>110</v>
      </c>
      <c r="AC281" s="113" t="s">
        <v>109</v>
      </c>
      <c r="AD281" s="113" t="s">
        <v>132</v>
      </c>
      <c r="AE281" s="114">
        <v>44994</v>
      </c>
      <c r="AF281" s="114">
        <v>45178</v>
      </c>
      <c r="AG281" s="114">
        <v>46821</v>
      </c>
      <c r="AH281" s="42">
        <v>20</v>
      </c>
      <c r="AI281" s="42">
        <v>138.34</v>
      </c>
      <c r="AJ281" s="42">
        <v>157</v>
      </c>
      <c r="AK281" s="113" t="s">
        <v>2600</v>
      </c>
      <c r="AL281" s="113" t="s">
        <v>430</v>
      </c>
      <c r="AM281" s="113" t="s">
        <v>430</v>
      </c>
      <c r="AN281" s="42" t="s">
        <v>109</v>
      </c>
      <c r="AO281" s="113" t="s">
        <v>2601</v>
      </c>
      <c r="AP281" s="113" t="s">
        <v>110</v>
      </c>
      <c r="AQ281" s="113" t="s">
        <v>110</v>
      </c>
      <c r="AR281" s="42" t="s">
        <v>110</v>
      </c>
      <c r="AS281" s="42" t="s">
        <v>109</v>
      </c>
      <c r="AT281" t="s">
        <v>2602</v>
      </c>
      <c r="AU281" s="42" t="s">
        <v>109</v>
      </c>
      <c r="AV281" s="42" t="s">
        <v>109</v>
      </c>
      <c r="AW281" s="42" t="s">
        <v>110</v>
      </c>
      <c r="AX281" s="42" t="s">
        <v>109</v>
      </c>
      <c r="AY281" s="157" t="s">
        <v>110</v>
      </c>
      <c r="AZ281" s="158" t="s">
        <v>2603</v>
      </c>
      <c r="BA281" s="113" t="s">
        <v>136</v>
      </c>
      <c r="BB281" s="113" t="s">
        <v>109</v>
      </c>
      <c r="BC281" s="42" t="s">
        <v>631</v>
      </c>
      <c r="BD281" s="115">
        <v>45005.509409722225</v>
      </c>
      <c r="BE281" s="113" t="s">
        <v>2604</v>
      </c>
    </row>
    <row r="282" spans="7:57" ht="15.75" outlineLevel="1">
      <c r="G282" s="42">
        <v>635</v>
      </c>
      <c r="H282" s="113" t="s">
        <v>109</v>
      </c>
      <c r="I282" s="42" t="s">
        <v>2605</v>
      </c>
      <c r="J282" s="42" t="s">
        <v>2606</v>
      </c>
      <c r="K282" s="127">
        <v>44985</v>
      </c>
      <c r="L282" s="113" t="s">
        <v>108</v>
      </c>
      <c r="M282" s="42" t="s">
        <v>108</v>
      </c>
      <c r="N282" s="42" t="s">
        <v>300</v>
      </c>
      <c r="O282" s="42" t="s">
        <v>111</v>
      </c>
      <c r="P282" s="42">
        <v>2.65</v>
      </c>
      <c r="Q282" s="42" t="s">
        <v>126</v>
      </c>
      <c r="R282" s="42" t="s">
        <v>928</v>
      </c>
      <c r="S282" s="42" t="s">
        <v>110</v>
      </c>
      <c r="T282" s="42" t="s">
        <v>928</v>
      </c>
      <c r="U282" s="42" t="s">
        <v>110</v>
      </c>
      <c r="V282" s="42" t="s">
        <v>110</v>
      </c>
      <c r="W282" s="42" t="s">
        <v>129</v>
      </c>
      <c r="X282" s="113">
        <v>100</v>
      </c>
      <c r="Y282" s="42" t="s">
        <v>130</v>
      </c>
      <c r="Z282" s="42" t="s">
        <v>166</v>
      </c>
      <c r="AA282" s="113" t="s">
        <v>110</v>
      </c>
      <c r="AB282" s="113" t="s">
        <v>110</v>
      </c>
      <c r="AC282" s="113" t="s">
        <v>109</v>
      </c>
      <c r="AD282" s="113" t="s">
        <v>132</v>
      </c>
      <c r="AE282" s="114">
        <v>44992</v>
      </c>
      <c r="AF282" s="114">
        <v>45176</v>
      </c>
      <c r="AG282" s="114">
        <v>46088</v>
      </c>
      <c r="AH282" s="42">
        <v>0.38</v>
      </c>
      <c r="AI282" s="42">
        <v>2.65</v>
      </c>
      <c r="AJ282" s="42">
        <v>2.992</v>
      </c>
      <c r="AK282" s="113" t="s">
        <v>2607</v>
      </c>
      <c r="AL282" s="113" t="s">
        <v>133</v>
      </c>
      <c r="AM282" s="113" t="s">
        <v>110</v>
      </c>
      <c r="AN282" s="42" t="s">
        <v>109</v>
      </c>
      <c r="AO282" s="113" t="s">
        <v>2608</v>
      </c>
      <c r="AP282" s="113" t="s">
        <v>110</v>
      </c>
      <c r="AQ282" s="113" t="s">
        <v>110</v>
      </c>
      <c r="AR282" s="42" t="s">
        <v>1543</v>
      </c>
      <c r="AS282" s="42" t="s">
        <v>109</v>
      </c>
      <c r="AT282" t="s">
        <v>109</v>
      </c>
      <c r="AU282" s="42" t="s">
        <v>109</v>
      </c>
      <c r="AV282" s="42" t="s">
        <v>109</v>
      </c>
      <c r="AW282" s="42" t="s">
        <v>110</v>
      </c>
      <c r="AX282" s="42" t="s">
        <v>109</v>
      </c>
      <c r="AY282" s="157" t="s">
        <v>110</v>
      </c>
      <c r="AZ282" s="158" t="s">
        <v>2609</v>
      </c>
      <c r="BA282" s="113" t="s">
        <v>136</v>
      </c>
      <c r="BB282" s="113" t="s">
        <v>109</v>
      </c>
      <c r="BC282" s="42" t="s">
        <v>631</v>
      </c>
      <c r="BD282" s="115">
        <v>45005.509409722225</v>
      </c>
      <c r="BE282" s="113" t="s">
        <v>2610</v>
      </c>
    </row>
    <row r="283" spans="7:57" ht="15.75" outlineLevel="1">
      <c r="G283" s="42">
        <v>634</v>
      </c>
      <c r="H283" s="113" t="s">
        <v>109</v>
      </c>
      <c r="I283" s="42" t="s">
        <v>2611</v>
      </c>
      <c r="J283" s="42" t="s">
        <v>2612</v>
      </c>
      <c r="K283" s="127">
        <v>44985</v>
      </c>
      <c r="L283" s="113" t="s">
        <v>108</v>
      </c>
      <c r="M283" s="42" t="s">
        <v>108</v>
      </c>
      <c r="N283" s="42" t="s">
        <v>161</v>
      </c>
      <c r="O283" s="42" t="s">
        <v>111</v>
      </c>
      <c r="P283" s="42">
        <v>7</v>
      </c>
      <c r="Q283" s="42" t="s">
        <v>126</v>
      </c>
      <c r="R283" s="42" t="s">
        <v>928</v>
      </c>
      <c r="S283" s="42" t="s">
        <v>110</v>
      </c>
      <c r="T283" s="42" t="s">
        <v>928</v>
      </c>
      <c r="U283" s="42" t="s">
        <v>110</v>
      </c>
      <c r="V283" s="42" t="s">
        <v>110</v>
      </c>
      <c r="W283" s="42" t="s">
        <v>129</v>
      </c>
      <c r="X283" s="113">
        <v>100</v>
      </c>
      <c r="Y283" s="42" t="s">
        <v>205</v>
      </c>
      <c r="Z283" s="42" t="s">
        <v>166</v>
      </c>
      <c r="AA283" s="113" t="s">
        <v>110</v>
      </c>
      <c r="AB283" s="113" t="s">
        <v>226</v>
      </c>
      <c r="AC283" s="113" t="s">
        <v>109</v>
      </c>
      <c r="AD283" s="113" t="s">
        <v>192</v>
      </c>
      <c r="AE283" s="114">
        <v>44992</v>
      </c>
      <c r="AF283" s="114">
        <v>45358</v>
      </c>
      <c r="AG283" s="114">
        <v>46088</v>
      </c>
      <c r="AH283" s="42">
        <v>1.01</v>
      </c>
      <c r="AI283" s="42">
        <v>7</v>
      </c>
      <c r="AJ283" s="42">
        <v>7.9029999999999996</v>
      </c>
      <c r="AK283" s="113" t="s">
        <v>2613</v>
      </c>
      <c r="AL283" s="113" t="s">
        <v>133</v>
      </c>
      <c r="AM283" s="113" t="s">
        <v>110</v>
      </c>
      <c r="AN283" s="42" t="s">
        <v>109</v>
      </c>
      <c r="AO283" s="113" t="s">
        <v>2614</v>
      </c>
      <c r="AP283" s="113" t="s">
        <v>110</v>
      </c>
      <c r="AQ283" s="113" t="s">
        <v>110</v>
      </c>
      <c r="AR283" s="42" t="s">
        <v>110</v>
      </c>
      <c r="AS283" s="42" t="s">
        <v>109</v>
      </c>
      <c r="AT283" t="s">
        <v>109</v>
      </c>
      <c r="AU283" s="42" t="s">
        <v>109</v>
      </c>
      <c r="AV283" s="42" t="s">
        <v>109</v>
      </c>
      <c r="AW283" s="42" t="s">
        <v>110</v>
      </c>
      <c r="AX283" s="42" t="s">
        <v>109</v>
      </c>
      <c r="AY283" s="157" t="s">
        <v>110</v>
      </c>
      <c r="AZ283" s="158" t="s">
        <v>2507</v>
      </c>
      <c r="BA283" s="113" t="s">
        <v>136</v>
      </c>
      <c r="BB283" s="113" t="s">
        <v>109</v>
      </c>
      <c r="BC283" s="42" t="s">
        <v>631</v>
      </c>
      <c r="BD283" s="115">
        <v>45005.509409722225</v>
      </c>
      <c r="BE283" s="113" t="s">
        <v>2615</v>
      </c>
    </row>
    <row r="284" spans="7:57" ht="15.75" outlineLevel="1">
      <c r="G284" s="42">
        <v>633</v>
      </c>
      <c r="H284" s="113" t="s">
        <v>109</v>
      </c>
      <c r="I284" s="42" t="s">
        <v>2616</v>
      </c>
      <c r="J284" s="42" t="s">
        <v>2617</v>
      </c>
      <c r="K284" s="127">
        <v>44985</v>
      </c>
      <c r="L284" s="113" t="s">
        <v>697</v>
      </c>
      <c r="M284" s="42" t="s">
        <v>108</v>
      </c>
      <c r="N284" s="42" t="s">
        <v>110</v>
      </c>
      <c r="O284" s="42" t="s">
        <v>162</v>
      </c>
      <c r="P284" s="42">
        <v>3</v>
      </c>
      <c r="Q284" s="42" t="s">
        <v>2598</v>
      </c>
      <c r="R284" s="42" t="s">
        <v>2618</v>
      </c>
      <c r="S284" s="42" t="s">
        <v>2619</v>
      </c>
      <c r="T284" s="42" t="s">
        <v>2618</v>
      </c>
      <c r="U284" s="42" t="s">
        <v>110</v>
      </c>
      <c r="V284" s="42" t="s">
        <v>1131</v>
      </c>
      <c r="W284" s="42" t="s">
        <v>129</v>
      </c>
      <c r="X284" s="113">
        <v>100</v>
      </c>
      <c r="Y284" s="42" t="s">
        <v>205</v>
      </c>
      <c r="Z284" s="42" t="s">
        <v>131</v>
      </c>
      <c r="AA284" s="113" t="s">
        <v>110</v>
      </c>
      <c r="AB284" s="113" t="s">
        <v>110</v>
      </c>
      <c r="AC284" s="113" t="s">
        <v>109</v>
      </c>
      <c r="AD284" s="113" t="s">
        <v>132</v>
      </c>
      <c r="AE284" s="114">
        <v>44992</v>
      </c>
      <c r="AF284" s="114">
        <v>45176</v>
      </c>
      <c r="AG284" s="114">
        <v>46819</v>
      </c>
      <c r="AH284" s="42">
        <v>3</v>
      </c>
      <c r="AI284" s="42">
        <v>20.81</v>
      </c>
      <c r="AJ284" s="42">
        <v>23.547000000000001</v>
      </c>
      <c r="AK284" s="113" t="s">
        <v>2620</v>
      </c>
      <c r="AL284" s="113" t="s">
        <v>430</v>
      </c>
      <c r="AM284" s="113" t="s">
        <v>110</v>
      </c>
      <c r="AN284" s="42" t="s">
        <v>109</v>
      </c>
      <c r="AO284" s="113" t="s">
        <v>2621</v>
      </c>
      <c r="AP284" s="113" t="s">
        <v>110</v>
      </c>
      <c r="AQ284" s="113" t="s">
        <v>110</v>
      </c>
      <c r="AR284" s="42" t="s">
        <v>110</v>
      </c>
      <c r="AS284" s="42" t="s">
        <v>109</v>
      </c>
      <c r="AT284" t="s">
        <v>2622</v>
      </c>
      <c r="AU284" s="42" t="s">
        <v>109</v>
      </c>
      <c r="AV284" s="42" t="s">
        <v>109</v>
      </c>
      <c r="AW284" s="42" t="s">
        <v>110</v>
      </c>
      <c r="AX284" s="42" t="s">
        <v>109</v>
      </c>
      <c r="AY284" s="157" t="s">
        <v>110</v>
      </c>
      <c r="AZ284" s="158" t="s">
        <v>2623</v>
      </c>
      <c r="BA284" s="113" t="s">
        <v>136</v>
      </c>
      <c r="BB284" s="113" t="s">
        <v>109</v>
      </c>
      <c r="BC284" s="42" t="s">
        <v>631</v>
      </c>
      <c r="BD284" s="115">
        <v>45005.509409722225</v>
      </c>
      <c r="BE284" s="113" t="s">
        <v>2624</v>
      </c>
    </row>
    <row r="285" spans="7:57" ht="15.75" outlineLevel="1">
      <c r="G285" s="42">
        <v>632</v>
      </c>
      <c r="H285" s="113" t="s">
        <v>109</v>
      </c>
      <c r="I285" s="42" t="s">
        <v>2625</v>
      </c>
      <c r="J285" s="42" t="s">
        <v>2626</v>
      </c>
      <c r="K285" s="127">
        <v>44984</v>
      </c>
      <c r="L285" s="113" t="s">
        <v>108</v>
      </c>
      <c r="M285" s="42" t="s">
        <v>108</v>
      </c>
      <c r="N285" s="42" t="s">
        <v>300</v>
      </c>
      <c r="O285" s="42" t="s">
        <v>111</v>
      </c>
      <c r="P285" s="42">
        <v>4.2</v>
      </c>
      <c r="Q285" s="42" t="s">
        <v>126</v>
      </c>
      <c r="R285" s="42" t="s">
        <v>319</v>
      </c>
      <c r="S285" s="42" t="s">
        <v>2627</v>
      </c>
      <c r="T285" s="42" t="s">
        <v>2553</v>
      </c>
      <c r="U285" s="42" t="s">
        <v>110</v>
      </c>
      <c r="V285" s="42" t="s">
        <v>1223</v>
      </c>
      <c r="W285" s="42" t="s">
        <v>129</v>
      </c>
      <c r="X285" s="113">
        <v>100</v>
      </c>
      <c r="Y285" s="42" t="s">
        <v>130</v>
      </c>
      <c r="Z285" s="42" t="s">
        <v>166</v>
      </c>
      <c r="AA285" s="113" t="s">
        <v>110</v>
      </c>
      <c r="AB285" s="113" t="s">
        <v>110</v>
      </c>
      <c r="AC285" s="113" t="s">
        <v>109</v>
      </c>
      <c r="AD285" s="113" t="s">
        <v>132</v>
      </c>
      <c r="AE285" s="114">
        <v>44987</v>
      </c>
      <c r="AF285" s="114">
        <v>45171</v>
      </c>
      <c r="AG285" s="114">
        <v>46083</v>
      </c>
      <c r="AH285" s="42">
        <v>0.6</v>
      </c>
      <c r="AI285" s="42">
        <v>4.2</v>
      </c>
      <c r="AJ285" s="42">
        <v>4.7290000000000001</v>
      </c>
      <c r="AK285" s="113" t="s">
        <v>2628</v>
      </c>
      <c r="AL285" s="113" t="s">
        <v>133</v>
      </c>
      <c r="AM285" s="113" t="s">
        <v>110</v>
      </c>
      <c r="AN285" s="42" t="s">
        <v>109</v>
      </c>
      <c r="AO285" s="113" t="s">
        <v>2629</v>
      </c>
      <c r="AP285" s="113" t="s">
        <v>110</v>
      </c>
      <c r="AQ285" s="113" t="s">
        <v>110</v>
      </c>
      <c r="AR285" s="42" t="s">
        <v>134</v>
      </c>
      <c r="AS285" s="42" t="s">
        <v>109</v>
      </c>
      <c r="AT285" t="s">
        <v>109</v>
      </c>
      <c r="AU285" s="42" t="s">
        <v>109</v>
      </c>
      <c r="AV285" s="42" t="s">
        <v>109</v>
      </c>
      <c r="AW285" s="42" t="s">
        <v>110</v>
      </c>
      <c r="AX285" s="42" t="s">
        <v>109</v>
      </c>
      <c r="AY285" s="157" t="s">
        <v>110</v>
      </c>
      <c r="AZ285" s="158" t="s">
        <v>2630</v>
      </c>
      <c r="BA285" s="113" t="s">
        <v>136</v>
      </c>
      <c r="BB285" s="113" t="s">
        <v>109</v>
      </c>
      <c r="BC285" s="42" t="s">
        <v>631</v>
      </c>
      <c r="BD285" s="115">
        <v>45005.509409722225</v>
      </c>
      <c r="BE285" s="113" t="s">
        <v>2631</v>
      </c>
    </row>
    <row r="286" spans="7:57" ht="15.75" outlineLevel="1">
      <c r="G286" s="42">
        <v>631</v>
      </c>
      <c r="H286" s="113" t="s">
        <v>109</v>
      </c>
      <c r="I286" s="42" t="s">
        <v>634</v>
      </c>
      <c r="J286" s="42" t="s">
        <v>633</v>
      </c>
      <c r="K286" s="127">
        <v>44982</v>
      </c>
      <c r="L286" s="113" t="s">
        <v>108</v>
      </c>
      <c r="M286" s="42" t="s">
        <v>108</v>
      </c>
      <c r="N286" s="42" t="s">
        <v>124</v>
      </c>
      <c r="O286" s="42" t="s">
        <v>162</v>
      </c>
      <c r="P286" s="42">
        <v>0.125</v>
      </c>
      <c r="Q286" s="42" t="s">
        <v>126</v>
      </c>
      <c r="R286" s="42" t="s">
        <v>163</v>
      </c>
      <c r="S286" s="42" t="s">
        <v>110</v>
      </c>
      <c r="T286" s="42" t="s">
        <v>110</v>
      </c>
      <c r="U286" s="42" t="s">
        <v>110</v>
      </c>
      <c r="V286" s="42" t="s">
        <v>110</v>
      </c>
      <c r="W286" s="42" t="s">
        <v>129</v>
      </c>
      <c r="X286" s="113">
        <v>100</v>
      </c>
      <c r="Y286" s="42" t="s">
        <v>130</v>
      </c>
      <c r="Z286" s="42" t="s">
        <v>131</v>
      </c>
      <c r="AA286" s="113" t="s">
        <v>110</v>
      </c>
      <c r="AB286" s="113" t="s">
        <v>110</v>
      </c>
      <c r="AC286" s="113" t="s">
        <v>109</v>
      </c>
      <c r="AD286" s="113" t="s">
        <v>110</v>
      </c>
      <c r="AE286" s="114">
        <v>44986</v>
      </c>
      <c r="AF286" s="114"/>
      <c r="AG286" s="114">
        <v>46082</v>
      </c>
      <c r="AH286" s="42">
        <v>0.12</v>
      </c>
      <c r="AI286" s="42">
        <v>0.87</v>
      </c>
      <c r="AJ286" s="42">
        <v>0.98099999999999998</v>
      </c>
      <c r="AK286" s="113" t="s">
        <v>638</v>
      </c>
      <c r="AL286" s="113" t="s">
        <v>133</v>
      </c>
      <c r="AM286" s="113" t="s">
        <v>110</v>
      </c>
      <c r="AN286" s="42" t="s">
        <v>109</v>
      </c>
      <c r="AO286" s="113" t="s">
        <v>639</v>
      </c>
      <c r="AP286" s="113" t="s">
        <v>110</v>
      </c>
      <c r="AQ286" s="113" t="s">
        <v>110</v>
      </c>
      <c r="AR286" s="42" t="s">
        <v>2556</v>
      </c>
      <c r="AS286" s="42" t="s">
        <v>109</v>
      </c>
      <c r="AT286" t="s">
        <v>109</v>
      </c>
      <c r="AU286" s="42" t="s">
        <v>109</v>
      </c>
      <c r="AV286" s="42" t="s">
        <v>109</v>
      </c>
      <c r="AW286" s="42" t="s">
        <v>110</v>
      </c>
      <c r="AX286" s="42" t="s">
        <v>109</v>
      </c>
      <c r="AY286" s="157" t="s">
        <v>110</v>
      </c>
      <c r="AZ286" s="158" t="s">
        <v>109</v>
      </c>
      <c r="BA286" s="113" t="s">
        <v>109</v>
      </c>
      <c r="BB286" s="113" t="s">
        <v>109</v>
      </c>
      <c r="BC286" s="42" t="s">
        <v>631</v>
      </c>
      <c r="BD286" s="115">
        <v>45005.509409722225</v>
      </c>
      <c r="BE286" s="113" t="s">
        <v>642</v>
      </c>
    </row>
    <row r="287" spans="7:57" ht="15.75" outlineLevel="1">
      <c r="G287" s="42">
        <v>630</v>
      </c>
      <c r="H287" s="113" t="s">
        <v>109</v>
      </c>
      <c r="I287" s="42" t="s">
        <v>383</v>
      </c>
      <c r="J287" s="42" t="s">
        <v>2632</v>
      </c>
      <c r="K287" s="127">
        <v>44981</v>
      </c>
      <c r="L287" s="113" t="s">
        <v>108</v>
      </c>
      <c r="M287" s="42" t="s">
        <v>108</v>
      </c>
      <c r="N287" s="42" t="s">
        <v>300</v>
      </c>
      <c r="O287" s="42" t="s">
        <v>111</v>
      </c>
      <c r="P287" s="42">
        <v>11</v>
      </c>
      <c r="Q287" s="42" t="s">
        <v>126</v>
      </c>
      <c r="R287" s="42" t="s">
        <v>2365</v>
      </c>
      <c r="S287" s="42" t="s">
        <v>110</v>
      </c>
      <c r="T287" s="42" t="s">
        <v>110</v>
      </c>
      <c r="U287" s="42" t="s">
        <v>110</v>
      </c>
      <c r="V287" s="42" t="s">
        <v>110</v>
      </c>
      <c r="W287" s="42" t="s">
        <v>129</v>
      </c>
      <c r="X287" s="113">
        <v>100</v>
      </c>
      <c r="Y287" s="42" t="s">
        <v>130</v>
      </c>
      <c r="Z287" s="42" t="s">
        <v>166</v>
      </c>
      <c r="AA287" s="113" t="s">
        <v>110</v>
      </c>
      <c r="AB287" s="113" t="s">
        <v>110</v>
      </c>
      <c r="AC287" s="113" t="s">
        <v>109</v>
      </c>
      <c r="AD287" s="113" t="s">
        <v>132</v>
      </c>
      <c r="AE287" s="114">
        <v>44988</v>
      </c>
      <c r="AF287" s="114">
        <v>45172</v>
      </c>
      <c r="AG287" s="114">
        <v>46084</v>
      </c>
      <c r="AH287" s="42">
        <v>1.58</v>
      </c>
      <c r="AI287" s="42">
        <v>11</v>
      </c>
      <c r="AJ287" s="42">
        <v>12.375</v>
      </c>
      <c r="AK287" s="113" t="s">
        <v>386</v>
      </c>
      <c r="AL287" s="113" t="s">
        <v>133</v>
      </c>
      <c r="AM287" s="113" t="s">
        <v>110</v>
      </c>
      <c r="AN287" s="42" t="s">
        <v>109</v>
      </c>
      <c r="AO287" s="113" t="s">
        <v>2633</v>
      </c>
      <c r="AP287" s="113" t="s">
        <v>110</v>
      </c>
      <c r="AQ287" s="113" t="s">
        <v>110</v>
      </c>
      <c r="AR287" s="42" t="s">
        <v>913</v>
      </c>
      <c r="AS287" s="42" t="s">
        <v>109</v>
      </c>
      <c r="AT287" t="s">
        <v>109</v>
      </c>
      <c r="AU287" s="42" t="s">
        <v>109</v>
      </c>
      <c r="AV287" s="42" t="s">
        <v>109</v>
      </c>
      <c r="AW287" s="42" t="s">
        <v>110</v>
      </c>
      <c r="AX287" s="42" t="s">
        <v>109</v>
      </c>
      <c r="AY287" s="157" t="s">
        <v>110</v>
      </c>
      <c r="AZ287" s="158" t="s">
        <v>2634</v>
      </c>
      <c r="BA287" s="113" t="s">
        <v>136</v>
      </c>
      <c r="BB287" s="113" t="s">
        <v>109</v>
      </c>
      <c r="BC287" s="42" t="s">
        <v>631</v>
      </c>
      <c r="BD287" s="115">
        <v>45005.509409722225</v>
      </c>
      <c r="BE287" s="113" t="s">
        <v>2635</v>
      </c>
    </row>
    <row r="288" spans="7:57" ht="15.75" outlineLevel="1">
      <c r="G288" s="42">
        <v>629</v>
      </c>
      <c r="H288" s="113" t="s">
        <v>109</v>
      </c>
      <c r="I288" s="42" t="s">
        <v>2256</v>
      </c>
      <c r="J288" s="42" t="s">
        <v>2636</v>
      </c>
      <c r="K288" s="127">
        <v>44981</v>
      </c>
      <c r="L288" s="113" t="s">
        <v>108</v>
      </c>
      <c r="M288" s="42" t="s">
        <v>108</v>
      </c>
      <c r="N288" s="42" t="s">
        <v>300</v>
      </c>
      <c r="O288" s="42" t="s">
        <v>265</v>
      </c>
      <c r="P288" s="42">
        <v>0.37</v>
      </c>
      <c r="Q288" s="42" t="s">
        <v>126</v>
      </c>
      <c r="R288" s="42" t="s">
        <v>2365</v>
      </c>
      <c r="S288" s="42" t="s">
        <v>2566</v>
      </c>
      <c r="T288" s="42" t="s">
        <v>2365</v>
      </c>
      <c r="U288" s="42" t="s">
        <v>110</v>
      </c>
      <c r="V288" s="42" t="s">
        <v>1288</v>
      </c>
      <c r="W288" s="42" t="s">
        <v>129</v>
      </c>
      <c r="X288" s="113">
        <v>100</v>
      </c>
      <c r="Y288" s="42" t="s">
        <v>130</v>
      </c>
      <c r="Z288" s="42" t="s">
        <v>131</v>
      </c>
      <c r="AA288" s="113" t="s">
        <v>110</v>
      </c>
      <c r="AB288" s="113" t="s">
        <v>110</v>
      </c>
      <c r="AC288" s="113" t="s">
        <v>109</v>
      </c>
      <c r="AD288" s="113" t="s">
        <v>132</v>
      </c>
      <c r="AE288" s="114">
        <v>44988</v>
      </c>
      <c r="AF288" s="114">
        <v>45172</v>
      </c>
      <c r="AG288" s="114">
        <v>46084</v>
      </c>
      <c r="AH288" s="42">
        <v>0.39</v>
      </c>
      <c r="AI288" s="42">
        <v>2.72</v>
      </c>
      <c r="AJ288" s="42">
        <v>3.0619999999999998</v>
      </c>
      <c r="AK288" s="113" t="s">
        <v>2260</v>
      </c>
      <c r="AL288" s="113" t="s">
        <v>133</v>
      </c>
      <c r="AM288" s="113" t="s">
        <v>110</v>
      </c>
      <c r="AN288" s="42" t="s">
        <v>109</v>
      </c>
      <c r="AO288" s="113" t="s">
        <v>2261</v>
      </c>
      <c r="AP288" s="113" t="s">
        <v>110</v>
      </c>
      <c r="AQ288" s="113" t="s">
        <v>110</v>
      </c>
      <c r="AR288" s="42" t="s">
        <v>303</v>
      </c>
      <c r="AS288" s="42" t="s">
        <v>109</v>
      </c>
      <c r="AT288" t="s">
        <v>109</v>
      </c>
      <c r="AU288" s="42" t="s">
        <v>109</v>
      </c>
      <c r="AV288" s="42" t="s">
        <v>109</v>
      </c>
      <c r="AW288" s="42" t="s">
        <v>110</v>
      </c>
      <c r="AX288" s="42" t="s">
        <v>109</v>
      </c>
      <c r="AY288" s="157" t="s">
        <v>110</v>
      </c>
      <c r="AZ288" s="158" t="s">
        <v>2637</v>
      </c>
      <c r="BA288" s="113" t="s">
        <v>136</v>
      </c>
      <c r="BB288" s="113" t="s">
        <v>109</v>
      </c>
      <c r="BC288" s="42" t="s">
        <v>631</v>
      </c>
      <c r="BD288" s="115">
        <v>45005.509409722225</v>
      </c>
      <c r="BE288" s="113" t="s">
        <v>2638</v>
      </c>
    </row>
    <row r="289" spans="7:57" ht="47.25" outlineLevel="1">
      <c r="G289" s="42">
        <v>628</v>
      </c>
      <c r="H289" s="113" t="s">
        <v>109</v>
      </c>
      <c r="I289" s="42" t="s">
        <v>1062</v>
      </c>
      <c r="J289" s="42" t="s">
        <v>2639</v>
      </c>
      <c r="K289" s="127">
        <v>44980</v>
      </c>
      <c r="L289" s="113" t="s">
        <v>2640</v>
      </c>
      <c r="M289" s="42" t="s">
        <v>108</v>
      </c>
      <c r="N289" s="42" t="s">
        <v>161</v>
      </c>
      <c r="O289" s="42" t="s">
        <v>162</v>
      </c>
      <c r="P289" s="42">
        <v>4</v>
      </c>
      <c r="Q289" s="42" t="s">
        <v>126</v>
      </c>
      <c r="R289" s="42" t="s">
        <v>2641</v>
      </c>
      <c r="S289" s="42" t="s">
        <v>1482</v>
      </c>
      <c r="T289" s="42" t="s">
        <v>2642</v>
      </c>
      <c r="U289" s="42" t="s">
        <v>2642</v>
      </c>
      <c r="V289" s="42" t="s">
        <v>2643</v>
      </c>
      <c r="W289" s="42" t="s">
        <v>129</v>
      </c>
      <c r="X289" s="113">
        <v>100</v>
      </c>
      <c r="Y289" s="42" t="s">
        <v>205</v>
      </c>
      <c r="Z289" s="42" t="s">
        <v>131</v>
      </c>
      <c r="AA289" s="113" t="s">
        <v>209</v>
      </c>
      <c r="AB289" s="113" t="s">
        <v>110</v>
      </c>
      <c r="AC289" s="113" t="s">
        <v>109</v>
      </c>
      <c r="AD289" s="113" t="s">
        <v>132</v>
      </c>
      <c r="AE289" s="114">
        <v>44987</v>
      </c>
      <c r="AF289" s="114">
        <v>45171</v>
      </c>
      <c r="AG289" s="114">
        <v>46083</v>
      </c>
      <c r="AH289" s="42">
        <v>4</v>
      </c>
      <c r="AI289" s="42">
        <v>27.63</v>
      </c>
      <c r="AJ289" s="42">
        <v>31.388000000000002</v>
      </c>
      <c r="AK289" s="113" t="s">
        <v>1068</v>
      </c>
      <c r="AL289" s="113" t="s">
        <v>133</v>
      </c>
      <c r="AM289" s="113" t="s">
        <v>110</v>
      </c>
      <c r="AN289" s="42" t="s">
        <v>246</v>
      </c>
      <c r="AO289" s="113" t="s">
        <v>2644</v>
      </c>
      <c r="AP289" s="113" t="s">
        <v>110</v>
      </c>
      <c r="AQ289" s="113" t="s">
        <v>110</v>
      </c>
      <c r="AR289" s="42" t="s">
        <v>110</v>
      </c>
      <c r="AS289" s="42" t="s">
        <v>109</v>
      </c>
      <c r="AT289" t="s">
        <v>109</v>
      </c>
      <c r="AU289" s="42" t="s">
        <v>109</v>
      </c>
      <c r="AV289" s="42" t="s">
        <v>109</v>
      </c>
      <c r="AW289" s="42" t="s">
        <v>110</v>
      </c>
      <c r="AX289" s="42" t="s">
        <v>109</v>
      </c>
      <c r="AY289" s="157" t="s">
        <v>2645</v>
      </c>
      <c r="AZ289" s="158" t="s">
        <v>2646</v>
      </c>
      <c r="BA289" s="113" t="s">
        <v>136</v>
      </c>
      <c r="BB289" s="113" t="s">
        <v>109</v>
      </c>
      <c r="BC289" s="42" t="s">
        <v>631</v>
      </c>
      <c r="BD289" s="115">
        <v>45005.509409722225</v>
      </c>
      <c r="BE289" s="113" t="s">
        <v>2647</v>
      </c>
    </row>
    <row r="290" spans="7:57" ht="15.75" outlineLevel="1">
      <c r="G290" s="42">
        <v>627</v>
      </c>
      <c r="H290" s="113" t="s">
        <v>109</v>
      </c>
      <c r="I290" s="42" t="s">
        <v>2648</v>
      </c>
      <c r="J290" s="42" t="s">
        <v>2649</v>
      </c>
      <c r="K290" s="127">
        <v>44979</v>
      </c>
      <c r="L290" s="113" t="s">
        <v>108</v>
      </c>
      <c r="M290" s="42" t="s">
        <v>108</v>
      </c>
      <c r="N290" s="42" t="s">
        <v>300</v>
      </c>
      <c r="O290" s="42" t="s">
        <v>111</v>
      </c>
      <c r="P290" s="42">
        <v>6.8</v>
      </c>
      <c r="Q290" s="42" t="s">
        <v>126</v>
      </c>
      <c r="R290" s="42" t="s">
        <v>876</v>
      </c>
      <c r="S290" s="42" t="s">
        <v>921</v>
      </c>
      <c r="T290" s="42" t="s">
        <v>876</v>
      </c>
      <c r="U290" s="42" t="s">
        <v>110</v>
      </c>
      <c r="V290" s="42" t="s">
        <v>1212</v>
      </c>
      <c r="W290" s="42" t="s">
        <v>129</v>
      </c>
      <c r="X290" s="113">
        <v>100</v>
      </c>
      <c r="Y290" s="42" t="s">
        <v>130</v>
      </c>
      <c r="Z290" s="42" t="s">
        <v>166</v>
      </c>
      <c r="AA290" s="113" t="s">
        <v>110</v>
      </c>
      <c r="AB290" s="113" t="s">
        <v>110</v>
      </c>
      <c r="AC290" s="113" t="s">
        <v>109</v>
      </c>
      <c r="AD290" s="113" t="s">
        <v>132</v>
      </c>
      <c r="AE290" s="114">
        <v>44985</v>
      </c>
      <c r="AF290" s="114">
        <v>45166</v>
      </c>
      <c r="AG290" s="114">
        <v>46081</v>
      </c>
      <c r="AH290" s="42">
        <v>0.99</v>
      </c>
      <c r="AI290" s="42">
        <v>6.8</v>
      </c>
      <c r="AJ290" s="42">
        <v>7.7249999999999996</v>
      </c>
      <c r="AK290" s="113" t="s">
        <v>2650</v>
      </c>
      <c r="AL290" s="113" t="s">
        <v>133</v>
      </c>
      <c r="AM290" s="113" t="s">
        <v>110</v>
      </c>
      <c r="AN290" s="42" t="s">
        <v>109</v>
      </c>
      <c r="AO290" s="113" t="s">
        <v>2651</v>
      </c>
      <c r="AP290" s="113" t="s">
        <v>110</v>
      </c>
      <c r="AQ290" s="113" t="s">
        <v>110</v>
      </c>
      <c r="AR290" s="42" t="s">
        <v>2054</v>
      </c>
      <c r="AS290" s="42" t="s">
        <v>109</v>
      </c>
      <c r="AT290" t="s">
        <v>109</v>
      </c>
      <c r="AU290" s="42" t="s">
        <v>109</v>
      </c>
      <c r="AV290" s="42" t="s">
        <v>109</v>
      </c>
      <c r="AW290" s="42" t="s">
        <v>110</v>
      </c>
      <c r="AX290" s="42" t="s">
        <v>109</v>
      </c>
      <c r="AY290" s="157" t="s">
        <v>110</v>
      </c>
      <c r="AZ290" s="158" t="s">
        <v>2652</v>
      </c>
      <c r="BA290" s="113" t="s">
        <v>136</v>
      </c>
      <c r="BB290" s="113" t="s">
        <v>109</v>
      </c>
      <c r="BC290" s="42" t="s">
        <v>631</v>
      </c>
      <c r="BD290" s="115">
        <v>45005.509409722225</v>
      </c>
      <c r="BE290" s="113" t="s">
        <v>2653</v>
      </c>
    </row>
    <row r="291" spans="7:57" ht="15.75" outlineLevel="1">
      <c r="G291" s="42">
        <v>626</v>
      </c>
      <c r="H291" s="113" t="s">
        <v>109</v>
      </c>
      <c r="I291" s="42" t="s">
        <v>1612</v>
      </c>
      <c r="J291" s="42" t="s">
        <v>2654</v>
      </c>
      <c r="K291" s="127">
        <v>44979</v>
      </c>
      <c r="L291" s="113" t="s">
        <v>683</v>
      </c>
      <c r="M291" s="42" t="s">
        <v>1614</v>
      </c>
      <c r="N291" s="42" t="s">
        <v>161</v>
      </c>
      <c r="O291" s="42" t="s">
        <v>162</v>
      </c>
      <c r="P291" s="42">
        <v>12.5</v>
      </c>
      <c r="Q291" s="42" t="s">
        <v>126</v>
      </c>
      <c r="R291" s="42" t="s">
        <v>2655</v>
      </c>
      <c r="S291" s="42" t="s">
        <v>2656</v>
      </c>
      <c r="T291" s="42" t="s">
        <v>2657</v>
      </c>
      <c r="U291" s="42" t="s">
        <v>2657</v>
      </c>
      <c r="V291" s="42" t="s">
        <v>1470</v>
      </c>
      <c r="W291" s="42" t="s">
        <v>129</v>
      </c>
      <c r="X291" s="113">
        <v>100</v>
      </c>
      <c r="Y291" s="42" t="s">
        <v>1618</v>
      </c>
      <c r="Z291" s="42" t="s">
        <v>131</v>
      </c>
      <c r="AA291" s="113" t="s">
        <v>226</v>
      </c>
      <c r="AB291" s="113" t="s">
        <v>110</v>
      </c>
      <c r="AC291" s="113" t="s">
        <v>109</v>
      </c>
      <c r="AD291" s="113" t="s">
        <v>132</v>
      </c>
      <c r="AE291" s="114">
        <v>44986</v>
      </c>
      <c r="AF291" s="114">
        <v>45170</v>
      </c>
      <c r="AG291" s="114">
        <v>46082</v>
      </c>
      <c r="AH291" s="42">
        <v>12.5</v>
      </c>
      <c r="AI291" s="42">
        <v>86.16</v>
      </c>
      <c r="AJ291" s="42">
        <v>98.061999999999998</v>
      </c>
      <c r="AK291" s="113" t="s">
        <v>1619</v>
      </c>
      <c r="AL291" s="113" t="s">
        <v>167</v>
      </c>
      <c r="AM291" s="113" t="s">
        <v>110</v>
      </c>
      <c r="AN291" s="42" t="s">
        <v>109</v>
      </c>
      <c r="AO291" s="113" t="s">
        <v>1620</v>
      </c>
      <c r="AP291" s="113" t="s">
        <v>1621</v>
      </c>
      <c r="AQ291" s="113" t="s">
        <v>1612</v>
      </c>
      <c r="AR291" s="42" t="s">
        <v>110</v>
      </c>
      <c r="AS291" s="42" t="s">
        <v>109</v>
      </c>
      <c r="AT291" t="s">
        <v>109</v>
      </c>
      <c r="AU291" s="42" t="s">
        <v>109</v>
      </c>
      <c r="AV291" s="42" t="s">
        <v>109</v>
      </c>
      <c r="AW291" s="42" t="s">
        <v>110</v>
      </c>
      <c r="AX291" s="42" t="s">
        <v>109</v>
      </c>
      <c r="AY291" s="157" t="s">
        <v>110</v>
      </c>
      <c r="AZ291" s="158" t="s">
        <v>2658</v>
      </c>
      <c r="BA291" s="113" t="s">
        <v>136</v>
      </c>
      <c r="BB291" s="113" t="s">
        <v>109</v>
      </c>
      <c r="BC291" s="42" t="s">
        <v>631</v>
      </c>
      <c r="BD291" s="115">
        <v>45005.509409722225</v>
      </c>
      <c r="BE291" s="113" t="s">
        <v>2659</v>
      </c>
    </row>
    <row r="292" spans="7:57" ht="15.75" outlineLevel="1">
      <c r="G292" s="42">
        <v>625</v>
      </c>
      <c r="H292" s="113" t="s">
        <v>109</v>
      </c>
      <c r="I292" s="42" t="s">
        <v>2660</v>
      </c>
      <c r="J292" s="42" t="s">
        <v>2661</v>
      </c>
      <c r="K292" s="127">
        <v>44978</v>
      </c>
      <c r="L292" s="113" t="s">
        <v>403</v>
      </c>
      <c r="M292" s="42" t="s">
        <v>403</v>
      </c>
      <c r="N292" s="42" t="s">
        <v>124</v>
      </c>
      <c r="O292" s="42" t="s">
        <v>162</v>
      </c>
      <c r="P292" s="42">
        <v>1.6</v>
      </c>
      <c r="Q292" s="42" t="s">
        <v>126</v>
      </c>
      <c r="R292" s="42" t="s">
        <v>2228</v>
      </c>
      <c r="S292" s="42" t="s">
        <v>2662</v>
      </c>
      <c r="T292" s="42" t="s">
        <v>2228</v>
      </c>
      <c r="U292" s="42" t="s">
        <v>110</v>
      </c>
      <c r="V292" s="42" t="s">
        <v>1212</v>
      </c>
      <c r="W292" s="42" t="s">
        <v>129</v>
      </c>
      <c r="X292" s="113">
        <v>100</v>
      </c>
      <c r="Y292" s="42" t="s">
        <v>205</v>
      </c>
      <c r="Z292" s="42" t="s">
        <v>131</v>
      </c>
      <c r="AA292" s="113" t="s">
        <v>110</v>
      </c>
      <c r="AB292" s="113" t="s">
        <v>110</v>
      </c>
      <c r="AC292" s="113" t="s">
        <v>109</v>
      </c>
      <c r="AD292" s="113" t="s">
        <v>132</v>
      </c>
      <c r="AE292" s="114">
        <v>44981</v>
      </c>
      <c r="AF292" s="114">
        <v>45162</v>
      </c>
      <c r="AG292" s="114">
        <v>46077</v>
      </c>
      <c r="AH292" s="42">
        <v>1.6</v>
      </c>
      <c r="AI292" s="42">
        <v>11.01</v>
      </c>
      <c r="AJ292" s="42">
        <v>12.55</v>
      </c>
      <c r="AK292" s="113" t="s">
        <v>2663</v>
      </c>
      <c r="AL292" s="113" t="s">
        <v>133</v>
      </c>
      <c r="AM292" s="113" t="s">
        <v>110</v>
      </c>
      <c r="AN292" s="42" t="s">
        <v>109</v>
      </c>
      <c r="AO292" s="113" t="s">
        <v>2664</v>
      </c>
      <c r="AP292" s="113" t="s">
        <v>110</v>
      </c>
      <c r="AQ292" s="113" t="s">
        <v>110</v>
      </c>
      <c r="AR292" s="42" t="s">
        <v>110</v>
      </c>
      <c r="AS292" s="42" t="s">
        <v>109</v>
      </c>
      <c r="AT292" t="s">
        <v>109</v>
      </c>
      <c r="AU292" s="42" t="s">
        <v>109</v>
      </c>
      <c r="AV292" s="42" t="s">
        <v>109</v>
      </c>
      <c r="AW292" s="42" t="s">
        <v>110</v>
      </c>
      <c r="AX292" s="42" t="s">
        <v>109</v>
      </c>
      <c r="AY292" s="157" t="s">
        <v>110</v>
      </c>
      <c r="AZ292" s="158" t="s">
        <v>2665</v>
      </c>
      <c r="BA292" s="113" t="s">
        <v>136</v>
      </c>
      <c r="BB292" s="113" t="s">
        <v>109</v>
      </c>
      <c r="BC292" s="42" t="s">
        <v>631</v>
      </c>
      <c r="BD292" s="115">
        <v>45005.509409722225</v>
      </c>
      <c r="BE292" s="113" t="s">
        <v>2666</v>
      </c>
    </row>
    <row r="293" spans="7:57" ht="15.75" outlineLevel="1">
      <c r="G293" s="42">
        <v>624</v>
      </c>
      <c r="H293" s="113" t="s">
        <v>109</v>
      </c>
      <c r="I293" s="42" t="s">
        <v>2660</v>
      </c>
      <c r="J293" s="42" t="s">
        <v>2667</v>
      </c>
      <c r="K293" s="127">
        <v>44978</v>
      </c>
      <c r="L293" s="113" t="s">
        <v>108</v>
      </c>
      <c r="M293" s="42" t="s">
        <v>403</v>
      </c>
      <c r="N293" s="42" t="s">
        <v>124</v>
      </c>
      <c r="O293" s="42" t="s">
        <v>162</v>
      </c>
      <c r="P293" s="42">
        <v>0.62</v>
      </c>
      <c r="Q293" s="42" t="s">
        <v>413</v>
      </c>
      <c r="R293" s="42" t="s">
        <v>2668</v>
      </c>
      <c r="S293" s="42" t="s">
        <v>405</v>
      </c>
      <c r="T293" s="42" t="s">
        <v>404</v>
      </c>
      <c r="U293" s="42" t="s">
        <v>110</v>
      </c>
      <c r="V293" s="42" t="s">
        <v>1212</v>
      </c>
      <c r="W293" s="42" t="s">
        <v>129</v>
      </c>
      <c r="X293" s="113">
        <v>100</v>
      </c>
      <c r="Y293" s="42" t="s">
        <v>130</v>
      </c>
      <c r="Z293" s="42" t="s">
        <v>131</v>
      </c>
      <c r="AA293" s="113" t="s">
        <v>110</v>
      </c>
      <c r="AB293" s="113" t="s">
        <v>110</v>
      </c>
      <c r="AC293" s="113" t="s">
        <v>109</v>
      </c>
      <c r="AD293" s="113" t="s">
        <v>132</v>
      </c>
      <c r="AE293" s="114">
        <v>44981</v>
      </c>
      <c r="AF293" s="114">
        <v>45162</v>
      </c>
      <c r="AG293" s="114">
        <v>46046</v>
      </c>
      <c r="AH293" s="42">
        <v>0.62</v>
      </c>
      <c r="AI293" s="42">
        <v>4.2699999999999996</v>
      </c>
      <c r="AJ293" s="42">
        <v>4.8630000000000004</v>
      </c>
      <c r="AK293" s="113" t="s">
        <v>2663</v>
      </c>
      <c r="AL293" s="113" t="s">
        <v>133</v>
      </c>
      <c r="AM293" s="113" t="s">
        <v>110</v>
      </c>
      <c r="AN293" s="42" t="s">
        <v>109</v>
      </c>
      <c r="AO293" s="113" t="s">
        <v>2664</v>
      </c>
      <c r="AP293" s="113" t="s">
        <v>110</v>
      </c>
      <c r="AQ293" s="113" t="s">
        <v>110</v>
      </c>
      <c r="AR293" s="42" t="s">
        <v>407</v>
      </c>
      <c r="AS293" s="42" t="s">
        <v>109</v>
      </c>
      <c r="AT293" t="s">
        <v>109</v>
      </c>
      <c r="AU293" s="42" t="s">
        <v>109</v>
      </c>
      <c r="AV293" s="42" t="s">
        <v>109</v>
      </c>
      <c r="AW293" s="42" t="s">
        <v>110</v>
      </c>
      <c r="AX293" s="42" t="s">
        <v>109</v>
      </c>
      <c r="AY293" s="157" t="s">
        <v>110</v>
      </c>
      <c r="AZ293" s="158" t="s">
        <v>2665</v>
      </c>
      <c r="BA293" s="113" t="s">
        <v>136</v>
      </c>
      <c r="BB293" s="113" t="s">
        <v>109</v>
      </c>
      <c r="BC293" s="42" t="s">
        <v>631</v>
      </c>
      <c r="BD293" s="115">
        <v>45005.509409722225</v>
      </c>
      <c r="BE293" s="113" t="s">
        <v>2669</v>
      </c>
    </row>
    <row r="294" spans="7:57" ht="15.75" outlineLevel="1">
      <c r="G294" s="42">
        <v>623</v>
      </c>
      <c r="H294" s="113" t="s">
        <v>109</v>
      </c>
      <c r="I294" s="42" t="s">
        <v>426</v>
      </c>
      <c r="J294" s="42" t="s">
        <v>2670</v>
      </c>
      <c r="K294" s="127">
        <v>44978</v>
      </c>
      <c r="L294" s="113" t="s">
        <v>108</v>
      </c>
      <c r="M294" s="42" t="s">
        <v>2671</v>
      </c>
      <c r="N294" s="42" t="s">
        <v>124</v>
      </c>
      <c r="O294" s="42" t="s">
        <v>162</v>
      </c>
      <c r="P294" s="42">
        <v>2.2000000000000002</v>
      </c>
      <c r="Q294" s="42" t="s">
        <v>276</v>
      </c>
      <c r="R294" s="42" t="s">
        <v>2672</v>
      </c>
      <c r="S294" s="42" t="s">
        <v>110</v>
      </c>
      <c r="T294" s="42" t="s">
        <v>2672</v>
      </c>
      <c r="U294" s="42" t="s">
        <v>110</v>
      </c>
      <c r="V294" s="42" t="s">
        <v>110</v>
      </c>
      <c r="W294" s="42" t="s">
        <v>129</v>
      </c>
      <c r="X294" s="113">
        <v>100</v>
      </c>
      <c r="Y294" s="42" t="s">
        <v>180</v>
      </c>
      <c r="Z294" s="42" t="s">
        <v>131</v>
      </c>
      <c r="AA294" s="113" t="s">
        <v>110</v>
      </c>
      <c r="AB294" s="113" t="s">
        <v>110</v>
      </c>
      <c r="AC294" s="113" t="s">
        <v>109</v>
      </c>
      <c r="AD294" s="113" t="s">
        <v>192</v>
      </c>
      <c r="AE294" s="114">
        <v>44981</v>
      </c>
      <c r="AF294" s="114">
        <v>45346</v>
      </c>
      <c r="AG294" s="114">
        <v>45712</v>
      </c>
      <c r="AH294" s="42">
        <v>2.2000000000000002</v>
      </c>
      <c r="AI294" s="42">
        <v>15.14</v>
      </c>
      <c r="AJ294" s="42">
        <v>17.257000000000001</v>
      </c>
      <c r="AK294" s="113" t="s">
        <v>429</v>
      </c>
      <c r="AL294" s="113" t="s">
        <v>430</v>
      </c>
      <c r="AM294" s="113" t="s">
        <v>110</v>
      </c>
      <c r="AN294" s="42" t="s">
        <v>109</v>
      </c>
      <c r="AO294" s="113" t="s">
        <v>2673</v>
      </c>
      <c r="AP294" s="113" t="s">
        <v>426</v>
      </c>
      <c r="AQ294" s="113" t="s">
        <v>110</v>
      </c>
      <c r="AR294" s="42" t="s">
        <v>110</v>
      </c>
      <c r="AS294" s="42" t="s">
        <v>109</v>
      </c>
      <c r="AT294" t="s">
        <v>109</v>
      </c>
      <c r="AU294" s="42" t="s">
        <v>109</v>
      </c>
      <c r="AV294" s="42" t="s">
        <v>109</v>
      </c>
      <c r="AW294" s="42" t="s">
        <v>110</v>
      </c>
      <c r="AX294" s="42" t="s">
        <v>109</v>
      </c>
      <c r="AY294" s="157" t="s">
        <v>110</v>
      </c>
      <c r="AZ294" s="158" t="s">
        <v>2674</v>
      </c>
      <c r="BA294" s="113" t="s">
        <v>136</v>
      </c>
      <c r="BB294" s="113" t="s">
        <v>109</v>
      </c>
      <c r="BC294" s="42" t="s">
        <v>631</v>
      </c>
      <c r="BD294" s="115">
        <v>45005.509409722225</v>
      </c>
      <c r="BE294" s="113" t="s">
        <v>2675</v>
      </c>
    </row>
    <row r="295" spans="7:57" ht="15.75" outlineLevel="1">
      <c r="G295" s="42">
        <v>622</v>
      </c>
      <c r="H295" s="113" t="s">
        <v>109</v>
      </c>
      <c r="I295" s="42" t="s">
        <v>2676</v>
      </c>
      <c r="J295" s="42" t="s">
        <v>2677</v>
      </c>
      <c r="K295" s="127">
        <v>44978</v>
      </c>
      <c r="L295" s="113" t="s">
        <v>108</v>
      </c>
      <c r="M295" s="42" t="s">
        <v>108</v>
      </c>
      <c r="N295" s="42" t="s">
        <v>300</v>
      </c>
      <c r="O295" s="42" t="s">
        <v>111</v>
      </c>
      <c r="P295" s="42">
        <v>2.1</v>
      </c>
      <c r="Q295" s="42" t="s">
        <v>126</v>
      </c>
      <c r="R295" s="42" t="s">
        <v>319</v>
      </c>
      <c r="S295" s="42" t="s">
        <v>320</v>
      </c>
      <c r="T295" s="42" t="s">
        <v>319</v>
      </c>
      <c r="U295" s="42" t="s">
        <v>110</v>
      </c>
      <c r="V295" s="42" t="s">
        <v>1212</v>
      </c>
      <c r="W295" s="42" t="s">
        <v>129</v>
      </c>
      <c r="X295" s="113">
        <v>100</v>
      </c>
      <c r="Y295" s="42" t="s">
        <v>130</v>
      </c>
      <c r="Z295" s="42" t="s">
        <v>166</v>
      </c>
      <c r="AA295" s="113" t="s">
        <v>110</v>
      </c>
      <c r="AB295" s="113" t="s">
        <v>110</v>
      </c>
      <c r="AC295" s="113" t="s">
        <v>109</v>
      </c>
      <c r="AD295" s="113" t="s">
        <v>132</v>
      </c>
      <c r="AE295" s="114">
        <v>44985</v>
      </c>
      <c r="AF295" s="114">
        <v>45166</v>
      </c>
      <c r="AG295" s="114">
        <v>46081</v>
      </c>
      <c r="AH295" s="42">
        <v>0.3</v>
      </c>
      <c r="AI295" s="42">
        <v>2.1</v>
      </c>
      <c r="AJ295" s="42">
        <v>2.3919999999999999</v>
      </c>
      <c r="AK295" s="113" t="s">
        <v>2678</v>
      </c>
      <c r="AL295" s="113" t="s">
        <v>133</v>
      </c>
      <c r="AM295" s="113" t="s">
        <v>110</v>
      </c>
      <c r="AN295" s="42" t="s">
        <v>109</v>
      </c>
      <c r="AO295" s="113" t="s">
        <v>2679</v>
      </c>
      <c r="AP295" s="113" t="s">
        <v>110</v>
      </c>
      <c r="AQ295" s="113" t="s">
        <v>110</v>
      </c>
      <c r="AR295" s="42" t="s">
        <v>335</v>
      </c>
      <c r="AS295" s="42" t="s">
        <v>109</v>
      </c>
      <c r="AT295" t="s">
        <v>109</v>
      </c>
      <c r="AU295" s="42" t="s">
        <v>109</v>
      </c>
      <c r="AV295" s="42" t="s">
        <v>109</v>
      </c>
      <c r="AW295" s="42" t="s">
        <v>110</v>
      </c>
      <c r="AX295" s="42" t="s">
        <v>109</v>
      </c>
      <c r="AY295" s="157" t="s">
        <v>110</v>
      </c>
      <c r="AZ295" s="158" t="s">
        <v>2680</v>
      </c>
      <c r="BA295" s="113" t="s">
        <v>136</v>
      </c>
      <c r="BB295" s="113" t="s">
        <v>109</v>
      </c>
      <c r="BC295" s="42" t="s">
        <v>631</v>
      </c>
      <c r="BD295" s="115">
        <v>45005.509409722225</v>
      </c>
      <c r="BE295" s="113" t="s">
        <v>2681</v>
      </c>
    </row>
    <row r="296" spans="7:57" ht="15.75" outlineLevel="1">
      <c r="G296" s="42">
        <v>621</v>
      </c>
      <c r="H296" s="113" t="s">
        <v>109</v>
      </c>
      <c r="I296" s="42" t="s">
        <v>1019</v>
      </c>
      <c r="J296" s="42" t="s">
        <v>2682</v>
      </c>
      <c r="K296" s="127">
        <v>44978</v>
      </c>
      <c r="L296" s="113" t="s">
        <v>1323</v>
      </c>
      <c r="M296" s="42" t="s">
        <v>2683</v>
      </c>
      <c r="N296" s="42" t="s">
        <v>161</v>
      </c>
      <c r="O296" s="42" t="s">
        <v>162</v>
      </c>
      <c r="P296" s="42">
        <v>6</v>
      </c>
      <c r="Q296" s="42" t="s">
        <v>126</v>
      </c>
      <c r="R296" s="42" t="s">
        <v>2194</v>
      </c>
      <c r="S296" s="42" t="s">
        <v>2684</v>
      </c>
      <c r="T296" s="42" t="s">
        <v>2642</v>
      </c>
      <c r="U296" s="42" t="s">
        <v>2642</v>
      </c>
      <c r="V296" s="42" t="s">
        <v>2685</v>
      </c>
      <c r="W296" s="42" t="s">
        <v>129</v>
      </c>
      <c r="X296" s="113">
        <v>99.688999999999993</v>
      </c>
      <c r="Y296" s="42" t="s">
        <v>205</v>
      </c>
      <c r="Z296" s="42" t="s">
        <v>131</v>
      </c>
      <c r="AA296" s="113" t="s">
        <v>209</v>
      </c>
      <c r="AB296" s="113" t="s">
        <v>110</v>
      </c>
      <c r="AC296" s="113" t="s">
        <v>109</v>
      </c>
      <c r="AD296" s="113" t="s">
        <v>132</v>
      </c>
      <c r="AE296" s="114">
        <v>44985</v>
      </c>
      <c r="AF296" s="114">
        <v>45166</v>
      </c>
      <c r="AG296" s="114">
        <v>46081</v>
      </c>
      <c r="AH296" s="42">
        <v>6</v>
      </c>
      <c r="AI296" s="42">
        <v>41.28</v>
      </c>
      <c r="AJ296" s="42">
        <v>47.064</v>
      </c>
      <c r="AK296" s="113" t="s">
        <v>1326</v>
      </c>
      <c r="AL296" s="113" t="s">
        <v>133</v>
      </c>
      <c r="AM296" s="113" t="s">
        <v>110</v>
      </c>
      <c r="AN296" s="42" t="s">
        <v>246</v>
      </c>
      <c r="AO296" s="113" t="s">
        <v>2686</v>
      </c>
      <c r="AP296" s="113" t="s">
        <v>110</v>
      </c>
      <c r="AQ296" s="113" t="s">
        <v>110</v>
      </c>
      <c r="AR296" s="42" t="s">
        <v>110</v>
      </c>
      <c r="AS296" s="42" t="s">
        <v>109</v>
      </c>
      <c r="AT296" t="s">
        <v>109</v>
      </c>
      <c r="AU296" s="42" t="s">
        <v>109</v>
      </c>
      <c r="AV296" s="42" t="s">
        <v>109</v>
      </c>
      <c r="AW296" s="42" t="s">
        <v>110</v>
      </c>
      <c r="AX296" s="42" t="s">
        <v>109</v>
      </c>
      <c r="AY296" s="157" t="s">
        <v>110</v>
      </c>
      <c r="AZ296" s="158" t="s">
        <v>2687</v>
      </c>
      <c r="BA296" s="113" t="s">
        <v>136</v>
      </c>
      <c r="BB296" s="113" t="s">
        <v>109</v>
      </c>
      <c r="BC296" s="42" t="s">
        <v>631</v>
      </c>
      <c r="BD296" s="115">
        <v>45005.509409722225</v>
      </c>
      <c r="BE296" s="113" t="s">
        <v>2688</v>
      </c>
    </row>
    <row r="297" spans="7:57" ht="15.75" outlineLevel="1">
      <c r="G297" s="42">
        <v>620</v>
      </c>
      <c r="H297" s="113" t="s">
        <v>109</v>
      </c>
      <c r="I297" s="42" t="s">
        <v>1019</v>
      </c>
      <c r="J297" s="42" t="s">
        <v>2689</v>
      </c>
      <c r="K297" s="127">
        <v>44978</v>
      </c>
      <c r="L297" s="113" t="s">
        <v>1323</v>
      </c>
      <c r="M297" s="42" t="s">
        <v>2683</v>
      </c>
      <c r="N297" s="42" t="s">
        <v>161</v>
      </c>
      <c r="O297" s="42" t="s">
        <v>154</v>
      </c>
      <c r="P297" s="42">
        <v>27</v>
      </c>
      <c r="Q297" s="42" t="s">
        <v>276</v>
      </c>
      <c r="R297" s="42" t="s">
        <v>290</v>
      </c>
      <c r="S297" s="42" t="s">
        <v>2690</v>
      </c>
      <c r="T297" s="42" t="s">
        <v>290</v>
      </c>
      <c r="U297" s="42" t="s">
        <v>110</v>
      </c>
      <c r="V297" s="42" t="s">
        <v>1470</v>
      </c>
      <c r="W297" s="42" t="s">
        <v>129</v>
      </c>
      <c r="X297" s="113">
        <v>100</v>
      </c>
      <c r="Y297" s="42" t="s">
        <v>205</v>
      </c>
      <c r="Z297" s="42" t="s">
        <v>131</v>
      </c>
      <c r="AA297" s="113" t="s">
        <v>209</v>
      </c>
      <c r="AB297" s="113" t="s">
        <v>110</v>
      </c>
      <c r="AC297" s="113" t="s">
        <v>109</v>
      </c>
      <c r="AD297" s="113" t="s">
        <v>132</v>
      </c>
      <c r="AE297" s="114">
        <v>44985</v>
      </c>
      <c r="AF297" s="114">
        <v>45166</v>
      </c>
      <c r="AG297" s="114">
        <v>45716</v>
      </c>
      <c r="AH297" s="42">
        <v>3.43</v>
      </c>
      <c r="AI297" s="42">
        <v>23.68</v>
      </c>
      <c r="AJ297" s="42">
        <v>27</v>
      </c>
      <c r="AK297" s="113" t="s">
        <v>1326</v>
      </c>
      <c r="AL297" s="113" t="s">
        <v>133</v>
      </c>
      <c r="AM297" s="113" t="s">
        <v>110</v>
      </c>
      <c r="AN297" s="42" t="s">
        <v>246</v>
      </c>
      <c r="AO297" s="113" t="s">
        <v>2686</v>
      </c>
      <c r="AP297" s="113" t="s">
        <v>110</v>
      </c>
      <c r="AQ297" s="113" t="s">
        <v>110</v>
      </c>
      <c r="AR297" s="42" t="s">
        <v>110</v>
      </c>
      <c r="AS297" s="42" t="s">
        <v>109</v>
      </c>
      <c r="AT297" t="s">
        <v>109</v>
      </c>
      <c r="AU297" s="42" t="s">
        <v>109</v>
      </c>
      <c r="AV297" s="42" t="s">
        <v>109</v>
      </c>
      <c r="AW297" s="42" t="s">
        <v>110</v>
      </c>
      <c r="AX297" s="42" t="s">
        <v>109</v>
      </c>
      <c r="AY297" s="157" t="s">
        <v>110</v>
      </c>
      <c r="AZ297" s="158" t="s">
        <v>2687</v>
      </c>
      <c r="BA297" s="113" t="s">
        <v>136</v>
      </c>
      <c r="BB297" s="113" t="s">
        <v>109</v>
      </c>
      <c r="BC297" s="42" t="s">
        <v>631</v>
      </c>
      <c r="BD297" s="115">
        <v>45005.509409722225</v>
      </c>
      <c r="BE297" s="113" t="s">
        <v>2691</v>
      </c>
    </row>
    <row r="298" spans="7:57" ht="15.75" outlineLevel="1">
      <c r="G298" s="42">
        <v>619</v>
      </c>
      <c r="H298" s="113" t="s">
        <v>109</v>
      </c>
      <c r="I298" s="42" t="s">
        <v>1019</v>
      </c>
      <c r="J298" s="42" t="s">
        <v>2692</v>
      </c>
      <c r="K298" s="127">
        <v>44978</v>
      </c>
      <c r="L298" s="113" t="s">
        <v>1323</v>
      </c>
      <c r="M298" s="42" t="s">
        <v>2683</v>
      </c>
      <c r="N298" s="42" t="s">
        <v>161</v>
      </c>
      <c r="O298" s="42" t="s">
        <v>111</v>
      </c>
      <c r="P298" s="42">
        <v>38</v>
      </c>
      <c r="Q298" s="42" t="s">
        <v>276</v>
      </c>
      <c r="R298" s="42" t="s">
        <v>2693</v>
      </c>
      <c r="S298" s="42" t="s">
        <v>2694</v>
      </c>
      <c r="T298" s="42" t="s">
        <v>2693</v>
      </c>
      <c r="U298" s="42" t="s">
        <v>110</v>
      </c>
      <c r="V298" s="42" t="s">
        <v>2695</v>
      </c>
      <c r="W298" s="42" t="s">
        <v>129</v>
      </c>
      <c r="X298" s="113">
        <v>100</v>
      </c>
      <c r="Y298" s="42" t="s">
        <v>205</v>
      </c>
      <c r="Z298" s="42" t="s">
        <v>131</v>
      </c>
      <c r="AA298" s="113" t="s">
        <v>209</v>
      </c>
      <c r="AB298" s="113" t="s">
        <v>110</v>
      </c>
      <c r="AC298" s="113" t="s">
        <v>109</v>
      </c>
      <c r="AD298" s="113" t="s">
        <v>132</v>
      </c>
      <c r="AE298" s="114">
        <v>44985</v>
      </c>
      <c r="AF298" s="114">
        <v>45166</v>
      </c>
      <c r="AG298" s="114">
        <v>45716</v>
      </c>
      <c r="AH298" s="42">
        <v>5.51</v>
      </c>
      <c r="AI298" s="42">
        <v>38</v>
      </c>
      <c r="AJ298" s="42">
        <v>43.281999999999996</v>
      </c>
      <c r="AK298" s="113" t="s">
        <v>1326</v>
      </c>
      <c r="AL298" s="113" t="s">
        <v>133</v>
      </c>
      <c r="AM298" s="113" t="s">
        <v>110</v>
      </c>
      <c r="AN298" s="42" t="s">
        <v>246</v>
      </c>
      <c r="AO298" s="113" t="s">
        <v>2686</v>
      </c>
      <c r="AP298" s="113" t="s">
        <v>110</v>
      </c>
      <c r="AQ298" s="113" t="s">
        <v>110</v>
      </c>
      <c r="AR298" s="42" t="s">
        <v>110</v>
      </c>
      <c r="AS298" s="42" t="s">
        <v>109</v>
      </c>
      <c r="AT298" t="s">
        <v>109</v>
      </c>
      <c r="AU298" s="42" t="s">
        <v>109</v>
      </c>
      <c r="AV298" s="42" t="s">
        <v>109</v>
      </c>
      <c r="AW298" s="42" t="s">
        <v>110</v>
      </c>
      <c r="AX298" s="42" t="s">
        <v>109</v>
      </c>
      <c r="AY298" s="157" t="s">
        <v>110</v>
      </c>
      <c r="AZ298" s="158" t="s">
        <v>2687</v>
      </c>
      <c r="BA298" s="113" t="s">
        <v>136</v>
      </c>
      <c r="BB298" s="113" t="s">
        <v>109</v>
      </c>
      <c r="BC298" s="42" t="s">
        <v>631</v>
      </c>
      <c r="BD298" s="115">
        <v>45005.509409722225</v>
      </c>
      <c r="BE298" s="113" t="s">
        <v>2696</v>
      </c>
    </row>
    <row r="299" spans="7:57" ht="31.5" outlineLevel="1">
      <c r="G299" s="42">
        <v>618</v>
      </c>
      <c r="H299" s="113" t="s">
        <v>109</v>
      </c>
      <c r="I299" s="42" t="s">
        <v>1794</v>
      </c>
      <c r="J299" s="42" t="s">
        <v>2697</v>
      </c>
      <c r="K299" s="127">
        <v>44977</v>
      </c>
      <c r="L299" s="113" t="s">
        <v>108</v>
      </c>
      <c r="M299" s="42" t="s">
        <v>108</v>
      </c>
      <c r="N299" s="42" t="s">
        <v>110</v>
      </c>
      <c r="O299" s="42" t="s">
        <v>111</v>
      </c>
      <c r="P299" s="42">
        <v>3.5</v>
      </c>
      <c r="Q299" s="42" t="s">
        <v>126</v>
      </c>
      <c r="R299" s="42" t="s">
        <v>928</v>
      </c>
      <c r="S299" s="42" t="s">
        <v>110</v>
      </c>
      <c r="T299" s="42" t="s">
        <v>928</v>
      </c>
      <c r="U299" s="42" t="s">
        <v>110</v>
      </c>
      <c r="V299" s="42" t="s">
        <v>110</v>
      </c>
      <c r="W299" s="42" t="s">
        <v>129</v>
      </c>
      <c r="X299" s="113">
        <v>100</v>
      </c>
      <c r="Y299" s="42" t="s">
        <v>130</v>
      </c>
      <c r="Z299" s="42" t="s">
        <v>166</v>
      </c>
      <c r="AA299" s="113" t="s">
        <v>110</v>
      </c>
      <c r="AB299" s="113" t="s">
        <v>110</v>
      </c>
      <c r="AC299" s="113" t="s">
        <v>109</v>
      </c>
      <c r="AD299" s="113" t="s">
        <v>132</v>
      </c>
      <c r="AE299" s="114">
        <v>44984</v>
      </c>
      <c r="AF299" s="114">
        <v>45165</v>
      </c>
      <c r="AG299" s="114">
        <v>46080</v>
      </c>
      <c r="AH299" s="42">
        <v>0.51</v>
      </c>
      <c r="AI299" s="42">
        <v>3.5</v>
      </c>
      <c r="AJ299" s="42">
        <v>3.9969999999999999</v>
      </c>
      <c r="AK299" s="113" t="s">
        <v>1797</v>
      </c>
      <c r="AL299" s="113" t="s">
        <v>133</v>
      </c>
      <c r="AM299" s="113" t="s">
        <v>110</v>
      </c>
      <c r="AN299" s="42" t="s">
        <v>109</v>
      </c>
      <c r="AO299" s="113" t="s">
        <v>2698</v>
      </c>
      <c r="AP299" s="113" t="s">
        <v>110</v>
      </c>
      <c r="AQ299" s="113" t="s">
        <v>110</v>
      </c>
      <c r="AR299" s="42" t="s">
        <v>2054</v>
      </c>
      <c r="AS299" s="42" t="s">
        <v>109</v>
      </c>
      <c r="AT299" t="s">
        <v>109</v>
      </c>
      <c r="AU299" s="42" t="s">
        <v>109</v>
      </c>
      <c r="AV299" s="42" t="s">
        <v>109</v>
      </c>
      <c r="AW299" s="42" t="s">
        <v>110</v>
      </c>
      <c r="AX299" s="42" t="s">
        <v>109</v>
      </c>
      <c r="AY299" s="157" t="s">
        <v>110</v>
      </c>
      <c r="AZ299" s="158" t="s">
        <v>2699</v>
      </c>
      <c r="BA299" s="113" t="s">
        <v>136</v>
      </c>
      <c r="BB299" s="113" t="s">
        <v>109</v>
      </c>
      <c r="BC299" s="42" t="s">
        <v>631</v>
      </c>
      <c r="BD299" s="115">
        <v>45005.509409722225</v>
      </c>
      <c r="BE299" s="113" t="s">
        <v>2700</v>
      </c>
    </row>
    <row r="300" spans="7:57" ht="15.75" outlineLevel="1">
      <c r="G300" s="42">
        <v>617</v>
      </c>
      <c r="H300" s="113" t="s">
        <v>109</v>
      </c>
      <c r="I300" s="42" t="s">
        <v>2701</v>
      </c>
      <c r="J300" s="42" t="s">
        <v>2702</v>
      </c>
      <c r="K300" s="127">
        <v>44974</v>
      </c>
      <c r="L300" s="113" t="s">
        <v>108</v>
      </c>
      <c r="M300" s="42" t="s">
        <v>108</v>
      </c>
      <c r="N300" s="42" t="s">
        <v>300</v>
      </c>
      <c r="O300" s="42" t="s">
        <v>111</v>
      </c>
      <c r="P300" s="42">
        <v>3.72</v>
      </c>
      <c r="Q300" s="42" t="s">
        <v>126</v>
      </c>
      <c r="R300" s="42" t="s">
        <v>1078</v>
      </c>
      <c r="S300" s="42" t="s">
        <v>110</v>
      </c>
      <c r="T300" s="42" t="s">
        <v>110</v>
      </c>
      <c r="U300" s="42" t="s">
        <v>110</v>
      </c>
      <c r="V300" s="42" t="s">
        <v>110</v>
      </c>
      <c r="W300" s="42" t="s">
        <v>129</v>
      </c>
      <c r="X300" s="113">
        <v>100</v>
      </c>
      <c r="Y300" s="42" t="s">
        <v>180</v>
      </c>
      <c r="Z300" s="42" t="s">
        <v>166</v>
      </c>
      <c r="AA300" s="113" t="s">
        <v>110</v>
      </c>
      <c r="AB300" s="113" t="s">
        <v>110</v>
      </c>
      <c r="AC300" s="113" t="s">
        <v>109</v>
      </c>
      <c r="AD300" s="113" t="s">
        <v>132</v>
      </c>
      <c r="AE300" s="114">
        <v>44978</v>
      </c>
      <c r="AF300" s="114">
        <v>45155</v>
      </c>
      <c r="AG300" s="114">
        <v>46074</v>
      </c>
      <c r="AH300" s="42">
        <v>0.54</v>
      </c>
      <c r="AI300" s="42">
        <v>3.72</v>
      </c>
      <c r="AJ300" s="42">
        <v>4.2450000000000001</v>
      </c>
      <c r="AK300" s="113" t="s">
        <v>2703</v>
      </c>
      <c r="AL300" s="113" t="s">
        <v>167</v>
      </c>
      <c r="AM300" s="113" t="s">
        <v>110</v>
      </c>
      <c r="AN300" s="42" t="s">
        <v>109</v>
      </c>
      <c r="AO300" s="113" t="s">
        <v>2704</v>
      </c>
      <c r="AP300" s="113" t="s">
        <v>2701</v>
      </c>
      <c r="AQ300" s="113" t="s">
        <v>110</v>
      </c>
      <c r="AR300" s="42" t="s">
        <v>110</v>
      </c>
      <c r="AS300" s="42" t="s">
        <v>109</v>
      </c>
      <c r="AT300" t="s">
        <v>109</v>
      </c>
      <c r="AU300" s="42" t="s">
        <v>109</v>
      </c>
      <c r="AV300" s="42" t="s">
        <v>109</v>
      </c>
      <c r="AW300" s="42" t="s">
        <v>110</v>
      </c>
      <c r="AX300" s="42" t="s">
        <v>109</v>
      </c>
      <c r="AY300" s="157" t="s">
        <v>110</v>
      </c>
      <c r="AZ300" s="158" t="s">
        <v>109</v>
      </c>
      <c r="BA300" s="113" t="s">
        <v>136</v>
      </c>
      <c r="BB300" s="113" t="s">
        <v>109</v>
      </c>
      <c r="BC300" s="42" t="s">
        <v>631</v>
      </c>
      <c r="BD300" s="115">
        <v>45005.509409722225</v>
      </c>
      <c r="BE300" s="113" t="s">
        <v>2705</v>
      </c>
    </row>
    <row r="301" spans="7:57" ht="15.75" outlineLevel="1">
      <c r="G301" s="42">
        <v>616</v>
      </c>
      <c r="H301" s="113" t="s">
        <v>109</v>
      </c>
      <c r="I301" s="42" t="s">
        <v>2586</v>
      </c>
      <c r="J301" s="42" t="s">
        <v>2706</v>
      </c>
      <c r="K301" s="127">
        <v>44973</v>
      </c>
      <c r="L301" s="113" t="s">
        <v>108</v>
      </c>
      <c r="M301" s="42" t="s">
        <v>108</v>
      </c>
      <c r="N301" s="42" t="s">
        <v>300</v>
      </c>
      <c r="O301" s="42" t="s">
        <v>265</v>
      </c>
      <c r="P301" s="42">
        <v>0.75</v>
      </c>
      <c r="Q301" s="42" t="s">
        <v>126</v>
      </c>
      <c r="R301" s="42" t="s">
        <v>2365</v>
      </c>
      <c r="S301" s="42" t="s">
        <v>398</v>
      </c>
      <c r="T301" s="42" t="s">
        <v>2365</v>
      </c>
      <c r="U301" s="42" t="s">
        <v>110</v>
      </c>
      <c r="V301" s="42" t="s">
        <v>1212</v>
      </c>
      <c r="W301" s="42" t="s">
        <v>129</v>
      </c>
      <c r="X301" s="113">
        <v>100</v>
      </c>
      <c r="Y301" s="42" t="s">
        <v>309</v>
      </c>
      <c r="Z301" s="42" t="s">
        <v>166</v>
      </c>
      <c r="AA301" s="113" t="s">
        <v>110</v>
      </c>
      <c r="AB301" s="113" t="s">
        <v>110</v>
      </c>
      <c r="AC301" s="113" t="s">
        <v>109</v>
      </c>
      <c r="AD301" s="113" t="s">
        <v>132</v>
      </c>
      <c r="AE301" s="114">
        <v>44980</v>
      </c>
      <c r="AF301" s="114">
        <v>45161</v>
      </c>
      <c r="AG301" s="114">
        <v>46076</v>
      </c>
      <c r="AH301" s="42">
        <v>0.8</v>
      </c>
      <c r="AI301" s="42">
        <v>5.5</v>
      </c>
      <c r="AJ301" s="42">
        <v>6.2889999999999997</v>
      </c>
      <c r="AK301" s="113" t="s">
        <v>2588</v>
      </c>
      <c r="AL301" s="113" t="s">
        <v>167</v>
      </c>
      <c r="AM301" s="113" t="s">
        <v>110</v>
      </c>
      <c r="AN301" s="42" t="s">
        <v>109</v>
      </c>
      <c r="AO301" s="113" t="s">
        <v>2707</v>
      </c>
      <c r="AP301" s="113" t="s">
        <v>2586</v>
      </c>
      <c r="AQ301" s="113" t="s">
        <v>110</v>
      </c>
      <c r="AR301" s="42" t="s">
        <v>303</v>
      </c>
      <c r="AS301" s="42" t="s">
        <v>109</v>
      </c>
      <c r="AT301" t="s">
        <v>109</v>
      </c>
      <c r="AU301" s="42" t="s">
        <v>109</v>
      </c>
      <c r="AV301" s="42" t="s">
        <v>109</v>
      </c>
      <c r="AW301" s="42" t="s">
        <v>110</v>
      </c>
      <c r="AX301" s="42" t="s">
        <v>109</v>
      </c>
      <c r="AY301" s="157" t="s">
        <v>110</v>
      </c>
      <c r="AZ301" s="158" t="s">
        <v>1566</v>
      </c>
      <c r="BA301" s="113" t="s">
        <v>136</v>
      </c>
      <c r="BB301" s="113" t="s">
        <v>109</v>
      </c>
      <c r="BC301" s="42" t="s">
        <v>631</v>
      </c>
      <c r="BD301" s="115">
        <v>45005.509409722225</v>
      </c>
      <c r="BE301" s="113" t="s">
        <v>2708</v>
      </c>
    </row>
    <row r="302" spans="7:57" ht="15.75" outlineLevel="1">
      <c r="G302" s="42">
        <v>615</v>
      </c>
      <c r="H302" s="113" t="s">
        <v>109</v>
      </c>
      <c r="I302" s="42" t="s">
        <v>2709</v>
      </c>
      <c r="J302" s="42" t="s">
        <v>2710</v>
      </c>
      <c r="K302" s="127">
        <v>44973</v>
      </c>
      <c r="L302" s="113" t="s">
        <v>108</v>
      </c>
      <c r="M302" s="42" t="s">
        <v>108</v>
      </c>
      <c r="N302" s="42" t="s">
        <v>110</v>
      </c>
      <c r="O302" s="42" t="s">
        <v>111</v>
      </c>
      <c r="P302" s="42">
        <v>6.4</v>
      </c>
      <c r="Q302" s="42" t="s">
        <v>126</v>
      </c>
      <c r="R302" s="42" t="s">
        <v>2711</v>
      </c>
      <c r="S302" s="42" t="s">
        <v>415</v>
      </c>
      <c r="T302" s="42" t="s">
        <v>2711</v>
      </c>
      <c r="U302" s="42" t="s">
        <v>110</v>
      </c>
      <c r="V302" s="42" t="s">
        <v>1757</v>
      </c>
      <c r="W302" s="42" t="s">
        <v>129</v>
      </c>
      <c r="X302" s="113">
        <v>100</v>
      </c>
      <c r="Y302" s="42" t="s">
        <v>130</v>
      </c>
      <c r="Z302" s="42" t="s">
        <v>166</v>
      </c>
      <c r="AA302" s="113" t="s">
        <v>110</v>
      </c>
      <c r="AB302" s="113" t="s">
        <v>110</v>
      </c>
      <c r="AC302" s="113" t="s">
        <v>109</v>
      </c>
      <c r="AD302" s="113" t="s">
        <v>132</v>
      </c>
      <c r="AE302" s="114">
        <v>44980</v>
      </c>
      <c r="AF302" s="114">
        <v>45161</v>
      </c>
      <c r="AG302" s="114">
        <v>46076</v>
      </c>
      <c r="AH302" s="42">
        <v>0.93</v>
      </c>
      <c r="AI302" s="42">
        <v>6.4</v>
      </c>
      <c r="AJ302" s="42">
        <v>7.3220000000000001</v>
      </c>
      <c r="AK302" s="113" t="s">
        <v>2712</v>
      </c>
      <c r="AL302" s="113" t="s">
        <v>133</v>
      </c>
      <c r="AM302" s="113" t="s">
        <v>110</v>
      </c>
      <c r="AN302" s="42" t="s">
        <v>109</v>
      </c>
      <c r="AO302" s="113" t="s">
        <v>2713</v>
      </c>
      <c r="AP302" s="113" t="s">
        <v>110</v>
      </c>
      <c r="AQ302" s="113" t="s">
        <v>110</v>
      </c>
      <c r="AR302" s="42" t="s">
        <v>1574</v>
      </c>
      <c r="AS302" s="42" t="s">
        <v>109</v>
      </c>
      <c r="AT302" t="s">
        <v>109</v>
      </c>
      <c r="AU302" s="42" t="s">
        <v>109</v>
      </c>
      <c r="AV302" s="42" t="s">
        <v>109</v>
      </c>
      <c r="AW302" s="42" t="s">
        <v>110</v>
      </c>
      <c r="AX302" s="42" t="s">
        <v>109</v>
      </c>
      <c r="AY302" s="157" t="s">
        <v>110</v>
      </c>
      <c r="AZ302" s="158" t="s">
        <v>1566</v>
      </c>
      <c r="BA302" s="113" t="s">
        <v>136</v>
      </c>
      <c r="BB302" s="113" t="s">
        <v>109</v>
      </c>
      <c r="BC302" s="42" t="s">
        <v>631</v>
      </c>
      <c r="BD302" s="115">
        <v>45005.509409722225</v>
      </c>
      <c r="BE302" s="113" t="s">
        <v>2714</v>
      </c>
    </row>
    <row r="303" spans="7:57" ht="15.75" outlineLevel="1">
      <c r="G303" s="42">
        <v>614</v>
      </c>
      <c r="H303" s="113" t="s">
        <v>109</v>
      </c>
      <c r="I303" s="42" t="s">
        <v>2715</v>
      </c>
      <c r="J303" s="42" t="s">
        <v>2716</v>
      </c>
      <c r="K303" s="127">
        <v>44973</v>
      </c>
      <c r="L303" s="113" t="s">
        <v>108</v>
      </c>
      <c r="M303" s="42" t="s">
        <v>108</v>
      </c>
      <c r="N303" s="42" t="s">
        <v>110</v>
      </c>
      <c r="O303" s="42" t="s">
        <v>162</v>
      </c>
      <c r="P303" s="42">
        <v>0.47</v>
      </c>
      <c r="Q303" s="42" t="s">
        <v>126</v>
      </c>
      <c r="R303" s="42" t="s">
        <v>163</v>
      </c>
      <c r="S303" s="42" t="s">
        <v>1130</v>
      </c>
      <c r="T303" s="42" t="s">
        <v>163</v>
      </c>
      <c r="U303" s="42" t="s">
        <v>110</v>
      </c>
      <c r="V303" s="42" t="s">
        <v>1212</v>
      </c>
      <c r="W303" s="42" t="s">
        <v>129</v>
      </c>
      <c r="X303" s="113">
        <v>100</v>
      </c>
      <c r="Y303" s="42" t="s">
        <v>309</v>
      </c>
      <c r="Z303" s="42" t="s">
        <v>225</v>
      </c>
      <c r="AA303" s="113" t="s">
        <v>110</v>
      </c>
      <c r="AB303" s="113" t="s">
        <v>110</v>
      </c>
      <c r="AC303" s="113" t="s">
        <v>109</v>
      </c>
      <c r="AD303" s="113" t="s">
        <v>132</v>
      </c>
      <c r="AE303" s="114">
        <v>44978</v>
      </c>
      <c r="AF303" s="114">
        <v>45159</v>
      </c>
      <c r="AG303" s="114">
        <v>46074</v>
      </c>
      <c r="AH303" s="42">
        <v>0.47</v>
      </c>
      <c r="AI303" s="42">
        <v>3.22</v>
      </c>
      <c r="AJ303" s="42">
        <v>3.6890000000000001</v>
      </c>
      <c r="AK303" s="113" t="s">
        <v>2717</v>
      </c>
      <c r="AL303" s="113" t="s">
        <v>167</v>
      </c>
      <c r="AM303" s="113" t="s">
        <v>110</v>
      </c>
      <c r="AN303" s="42" t="s">
        <v>109</v>
      </c>
      <c r="AO303" s="113" t="s">
        <v>2718</v>
      </c>
      <c r="AP303" s="113" t="s">
        <v>2715</v>
      </c>
      <c r="AQ303" s="113" t="s">
        <v>110</v>
      </c>
      <c r="AR303" s="42" t="s">
        <v>1149</v>
      </c>
      <c r="AS303" s="42" t="s">
        <v>109</v>
      </c>
      <c r="AT303" t="s">
        <v>109</v>
      </c>
      <c r="AU303" s="42" t="s">
        <v>109</v>
      </c>
      <c r="AV303" s="42" t="s">
        <v>109</v>
      </c>
      <c r="AW303" s="42" t="s">
        <v>110</v>
      </c>
      <c r="AX303" s="42" t="s">
        <v>109</v>
      </c>
      <c r="AY303" s="157" t="s">
        <v>110</v>
      </c>
      <c r="AZ303" s="158" t="s">
        <v>2719</v>
      </c>
      <c r="BA303" s="113" t="s">
        <v>136</v>
      </c>
      <c r="BB303" s="113" t="s">
        <v>109</v>
      </c>
      <c r="BC303" s="42" t="s">
        <v>631</v>
      </c>
      <c r="BD303" s="115">
        <v>45005.509409722225</v>
      </c>
      <c r="BE303" s="113" t="s">
        <v>2720</v>
      </c>
    </row>
    <row r="304" spans="7:57" ht="15.75" outlineLevel="1">
      <c r="G304" s="42">
        <v>613</v>
      </c>
      <c r="H304" s="113" t="s">
        <v>109</v>
      </c>
      <c r="I304" s="42" t="s">
        <v>2715</v>
      </c>
      <c r="J304" s="42" t="s">
        <v>2721</v>
      </c>
      <c r="K304" s="127">
        <v>44973</v>
      </c>
      <c r="L304" s="113" t="s">
        <v>108</v>
      </c>
      <c r="M304" s="42" t="s">
        <v>108</v>
      </c>
      <c r="N304" s="42" t="s">
        <v>110</v>
      </c>
      <c r="O304" s="42" t="s">
        <v>162</v>
      </c>
      <c r="P304" s="42">
        <v>0.5</v>
      </c>
      <c r="Q304" s="42" t="s">
        <v>126</v>
      </c>
      <c r="R304" s="42" t="s">
        <v>1839</v>
      </c>
      <c r="S304" s="42" t="s">
        <v>1836</v>
      </c>
      <c r="T304" s="42" t="s">
        <v>1839</v>
      </c>
      <c r="U304" s="42" t="s">
        <v>110</v>
      </c>
      <c r="V304" s="42" t="s">
        <v>1212</v>
      </c>
      <c r="W304" s="42" t="s">
        <v>129</v>
      </c>
      <c r="X304" s="113">
        <v>100</v>
      </c>
      <c r="Y304" s="42" t="s">
        <v>309</v>
      </c>
      <c r="Z304" s="42" t="s">
        <v>166</v>
      </c>
      <c r="AA304" s="113" t="s">
        <v>110</v>
      </c>
      <c r="AB304" s="113" t="s">
        <v>110</v>
      </c>
      <c r="AC304" s="113" t="s">
        <v>109</v>
      </c>
      <c r="AD304" s="113" t="s">
        <v>132</v>
      </c>
      <c r="AE304" s="114">
        <v>44978</v>
      </c>
      <c r="AF304" s="114">
        <v>45159</v>
      </c>
      <c r="AG304" s="114">
        <v>46074</v>
      </c>
      <c r="AH304" s="42">
        <v>0.5</v>
      </c>
      <c r="AI304" s="42">
        <v>3.43</v>
      </c>
      <c r="AJ304" s="42">
        <v>3.9239999999999999</v>
      </c>
      <c r="AK304" s="113" t="s">
        <v>2717</v>
      </c>
      <c r="AL304" s="113" t="s">
        <v>167</v>
      </c>
      <c r="AM304" s="113" t="s">
        <v>110</v>
      </c>
      <c r="AN304" s="42" t="s">
        <v>109</v>
      </c>
      <c r="AO304" s="113" t="s">
        <v>2718</v>
      </c>
      <c r="AP304" s="113" t="s">
        <v>2715</v>
      </c>
      <c r="AQ304" s="113" t="s">
        <v>110</v>
      </c>
      <c r="AR304" s="42" t="s">
        <v>312</v>
      </c>
      <c r="AS304" s="42" t="s">
        <v>109</v>
      </c>
      <c r="AT304" t="s">
        <v>109</v>
      </c>
      <c r="AU304" s="42" t="s">
        <v>109</v>
      </c>
      <c r="AV304" s="42" t="s">
        <v>109</v>
      </c>
      <c r="AW304" s="42" t="s">
        <v>110</v>
      </c>
      <c r="AX304" s="42" t="s">
        <v>109</v>
      </c>
      <c r="AY304" s="157" t="s">
        <v>110</v>
      </c>
      <c r="AZ304" s="158" t="s">
        <v>2722</v>
      </c>
      <c r="BA304" s="113" t="s">
        <v>136</v>
      </c>
      <c r="BB304" s="113" t="s">
        <v>109</v>
      </c>
      <c r="BC304" s="42" t="s">
        <v>631</v>
      </c>
      <c r="BD304" s="115">
        <v>45005.509409722225</v>
      </c>
      <c r="BE304" s="113" t="s">
        <v>2723</v>
      </c>
    </row>
    <row r="305" spans="7:57" ht="15.75" outlineLevel="1">
      <c r="G305" s="42">
        <v>612</v>
      </c>
      <c r="H305" s="113" t="s">
        <v>109</v>
      </c>
      <c r="I305" s="42" t="s">
        <v>2524</v>
      </c>
      <c r="J305" s="42" t="s">
        <v>2724</v>
      </c>
      <c r="K305" s="127">
        <v>44972</v>
      </c>
      <c r="L305" s="113" t="s">
        <v>108</v>
      </c>
      <c r="M305" s="42" t="s">
        <v>108</v>
      </c>
      <c r="N305" s="42" t="s">
        <v>110</v>
      </c>
      <c r="O305" s="42" t="s">
        <v>111</v>
      </c>
      <c r="P305" s="42">
        <v>2.58</v>
      </c>
      <c r="Q305" s="42" t="s">
        <v>126</v>
      </c>
      <c r="R305" s="42" t="s">
        <v>1310</v>
      </c>
      <c r="S305" s="42" t="s">
        <v>110</v>
      </c>
      <c r="T305" s="42" t="s">
        <v>110</v>
      </c>
      <c r="U305" s="42" t="s">
        <v>110</v>
      </c>
      <c r="V305" s="42" t="s">
        <v>110</v>
      </c>
      <c r="W305" s="42" t="s">
        <v>129</v>
      </c>
      <c r="X305" s="113">
        <v>100</v>
      </c>
      <c r="Y305" s="42" t="s">
        <v>130</v>
      </c>
      <c r="Z305" s="42" t="s">
        <v>166</v>
      </c>
      <c r="AA305" s="113" t="s">
        <v>110</v>
      </c>
      <c r="AB305" s="113" t="s">
        <v>110</v>
      </c>
      <c r="AC305" s="113" t="s">
        <v>109</v>
      </c>
      <c r="AD305" s="113" t="s">
        <v>192</v>
      </c>
      <c r="AE305" s="114">
        <v>44977</v>
      </c>
      <c r="AF305" s="114">
        <v>45342</v>
      </c>
      <c r="AG305" s="114">
        <v>46073</v>
      </c>
      <c r="AH305" s="42">
        <v>0.38</v>
      </c>
      <c r="AI305" s="42">
        <v>2.58</v>
      </c>
      <c r="AJ305" s="42">
        <v>2.952</v>
      </c>
      <c r="AK305" s="113" t="s">
        <v>2526</v>
      </c>
      <c r="AL305" s="113" t="s">
        <v>133</v>
      </c>
      <c r="AM305" s="113" t="s">
        <v>110</v>
      </c>
      <c r="AN305" s="42" t="s">
        <v>109</v>
      </c>
      <c r="AO305" s="113" t="s">
        <v>2527</v>
      </c>
      <c r="AP305" s="113" t="s">
        <v>110</v>
      </c>
      <c r="AQ305" s="113" t="s">
        <v>110</v>
      </c>
      <c r="AR305" s="42" t="s">
        <v>2355</v>
      </c>
      <c r="AS305" s="42" t="s">
        <v>109</v>
      </c>
      <c r="AT305" t="s">
        <v>109</v>
      </c>
      <c r="AU305" s="42" t="s">
        <v>109</v>
      </c>
      <c r="AV305" s="42" t="s">
        <v>109</v>
      </c>
      <c r="AW305" s="42" t="s">
        <v>110</v>
      </c>
      <c r="AX305" s="42" t="s">
        <v>109</v>
      </c>
      <c r="AY305" s="157" t="s">
        <v>110</v>
      </c>
      <c r="AZ305" s="158" t="s">
        <v>1245</v>
      </c>
      <c r="BA305" s="113" t="s">
        <v>136</v>
      </c>
      <c r="BB305" s="113" t="s">
        <v>109</v>
      </c>
      <c r="BC305" s="42" t="s">
        <v>631</v>
      </c>
      <c r="BD305" s="115">
        <v>45005.509409722225</v>
      </c>
      <c r="BE305" s="113" t="s">
        <v>2725</v>
      </c>
    </row>
    <row r="306" spans="7:57" ht="15.75" outlineLevel="1">
      <c r="G306" s="42">
        <v>611</v>
      </c>
      <c r="H306" s="113" t="s">
        <v>109</v>
      </c>
      <c r="I306" s="42" t="s">
        <v>2726</v>
      </c>
      <c r="J306" s="42" t="s">
        <v>2727</v>
      </c>
      <c r="K306" s="127">
        <v>44971</v>
      </c>
      <c r="L306" s="113" t="s">
        <v>108</v>
      </c>
      <c r="M306" s="42" t="s">
        <v>108</v>
      </c>
      <c r="N306" s="42" t="s">
        <v>300</v>
      </c>
      <c r="O306" s="42" t="s">
        <v>111</v>
      </c>
      <c r="P306" s="42">
        <v>5.78</v>
      </c>
      <c r="Q306" s="42" t="s">
        <v>413</v>
      </c>
      <c r="R306" s="42" t="s">
        <v>910</v>
      </c>
      <c r="S306" s="42" t="s">
        <v>110</v>
      </c>
      <c r="T306" s="42" t="s">
        <v>110</v>
      </c>
      <c r="U306" s="42" t="s">
        <v>110</v>
      </c>
      <c r="V306" s="42" t="s">
        <v>110</v>
      </c>
      <c r="W306" s="42" t="s">
        <v>129</v>
      </c>
      <c r="X306" s="113">
        <v>100</v>
      </c>
      <c r="Y306" s="42" t="s">
        <v>130</v>
      </c>
      <c r="Z306" s="42" t="s">
        <v>225</v>
      </c>
      <c r="AA306" s="113" t="s">
        <v>110</v>
      </c>
      <c r="AB306" s="113" t="s">
        <v>110</v>
      </c>
      <c r="AC306" s="113" t="s">
        <v>109</v>
      </c>
      <c r="AD306" s="113" t="s">
        <v>132</v>
      </c>
      <c r="AE306" s="114">
        <v>44978</v>
      </c>
      <c r="AF306" s="114">
        <v>45159</v>
      </c>
      <c r="AG306" s="114">
        <v>46043</v>
      </c>
      <c r="AH306" s="42">
        <v>0.84</v>
      </c>
      <c r="AI306" s="42">
        <v>5.78</v>
      </c>
      <c r="AJ306" s="42">
        <v>6.6349999999999998</v>
      </c>
      <c r="AK306" s="113" t="s">
        <v>2728</v>
      </c>
      <c r="AL306" s="113" t="s">
        <v>133</v>
      </c>
      <c r="AM306" s="113" t="s">
        <v>110</v>
      </c>
      <c r="AN306" s="42" t="s">
        <v>109</v>
      </c>
      <c r="AO306" s="113" t="s">
        <v>2729</v>
      </c>
      <c r="AP306" s="113" t="s">
        <v>110</v>
      </c>
      <c r="AQ306" s="113" t="s">
        <v>110</v>
      </c>
      <c r="AR306" s="42" t="s">
        <v>1312</v>
      </c>
      <c r="AS306" s="42" t="s">
        <v>109</v>
      </c>
      <c r="AT306" t="s">
        <v>109</v>
      </c>
      <c r="AU306" s="42" t="s">
        <v>109</v>
      </c>
      <c r="AV306" s="42" t="s">
        <v>109</v>
      </c>
      <c r="AW306" s="42" t="s">
        <v>110</v>
      </c>
      <c r="AX306" s="42" t="s">
        <v>109</v>
      </c>
      <c r="AY306" s="157" t="s">
        <v>110</v>
      </c>
      <c r="AZ306" s="158" t="s">
        <v>1566</v>
      </c>
      <c r="BA306" s="113" t="s">
        <v>136</v>
      </c>
      <c r="BB306" s="113" t="s">
        <v>109</v>
      </c>
      <c r="BC306" s="42" t="s">
        <v>631</v>
      </c>
      <c r="BD306" s="115">
        <v>45005.509409722225</v>
      </c>
      <c r="BE306" s="113" t="s">
        <v>2730</v>
      </c>
    </row>
    <row r="307" spans="7:57" ht="15.75" outlineLevel="1">
      <c r="G307" s="42">
        <v>610</v>
      </c>
      <c r="H307" s="113" t="s">
        <v>109</v>
      </c>
      <c r="I307" s="42" t="s">
        <v>644</v>
      </c>
      <c r="J307" s="42" t="s">
        <v>643</v>
      </c>
      <c r="K307" s="127">
        <v>44971</v>
      </c>
      <c r="L307" s="113" t="s">
        <v>108</v>
      </c>
      <c r="M307" s="42" t="s">
        <v>108</v>
      </c>
      <c r="N307" s="42" t="s">
        <v>300</v>
      </c>
      <c r="O307" s="42" t="s">
        <v>111</v>
      </c>
      <c r="P307" s="42">
        <v>3.45</v>
      </c>
      <c r="Q307" s="42" t="s">
        <v>126</v>
      </c>
      <c r="R307" s="42" t="s">
        <v>700</v>
      </c>
      <c r="S307" s="42" t="s">
        <v>320</v>
      </c>
      <c r="T307" s="42" t="s">
        <v>700</v>
      </c>
      <c r="U307" s="42" t="s">
        <v>110</v>
      </c>
      <c r="V307" s="42" t="s">
        <v>1223</v>
      </c>
      <c r="W307" s="42" t="s">
        <v>129</v>
      </c>
      <c r="X307" s="113">
        <v>100</v>
      </c>
      <c r="Y307" s="42" t="s">
        <v>130</v>
      </c>
      <c r="Z307" s="42" t="s">
        <v>166</v>
      </c>
      <c r="AA307" s="113" t="s">
        <v>110</v>
      </c>
      <c r="AB307" s="113" t="s">
        <v>110</v>
      </c>
      <c r="AC307" s="113" t="s">
        <v>109</v>
      </c>
      <c r="AD307" s="113" t="s">
        <v>132</v>
      </c>
      <c r="AE307" s="114">
        <v>44978</v>
      </c>
      <c r="AF307" s="114">
        <v>45159</v>
      </c>
      <c r="AG307" s="114">
        <v>46074</v>
      </c>
      <c r="AH307" s="42">
        <v>0.5</v>
      </c>
      <c r="AI307" s="42">
        <v>3.45</v>
      </c>
      <c r="AJ307" s="42">
        <v>3.9609999999999999</v>
      </c>
      <c r="AK307" s="113" t="s">
        <v>649</v>
      </c>
      <c r="AL307" s="113" t="s">
        <v>133</v>
      </c>
      <c r="AM307" s="113" t="s">
        <v>110</v>
      </c>
      <c r="AN307" s="42" t="s">
        <v>109</v>
      </c>
      <c r="AO307" s="113" t="s">
        <v>650</v>
      </c>
      <c r="AP307" s="113" t="s">
        <v>110</v>
      </c>
      <c r="AQ307" s="113" t="s">
        <v>110</v>
      </c>
      <c r="AR307" s="42" t="s">
        <v>134</v>
      </c>
      <c r="AS307" s="42" t="s">
        <v>109</v>
      </c>
      <c r="AT307" t="s">
        <v>109</v>
      </c>
      <c r="AU307" s="42" t="s">
        <v>109</v>
      </c>
      <c r="AV307" s="42" t="s">
        <v>109</v>
      </c>
      <c r="AW307" s="42" t="s">
        <v>110</v>
      </c>
      <c r="AX307" s="42" t="s">
        <v>109</v>
      </c>
      <c r="AY307" s="157" t="s">
        <v>110</v>
      </c>
      <c r="AZ307" s="158" t="s">
        <v>109</v>
      </c>
      <c r="BA307" s="113" t="s">
        <v>109</v>
      </c>
      <c r="BB307" s="113" t="s">
        <v>109</v>
      </c>
      <c r="BC307" s="42" t="s">
        <v>631</v>
      </c>
      <c r="BD307" s="115">
        <v>45005.509409722225</v>
      </c>
      <c r="BE307" s="113" t="s">
        <v>652</v>
      </c>
    </row>
    <row r="308" spans="7:57" ht="15.75" outlineLevel="1">
      <c r="G308" s="42">
        <v>609</v>
      </c>
      <c r="H308" s="113" t="s">
        <v>109</v>
      </c>
      <c r="I308" s="42" t="s">
        <v>2731</v>
      </c>
      <c r="J308" s="42" t="s">
        <v>2732</v>
      </c>
      <c r="K308" s="127">
        <v>44970</v>
      </c>
      <c r="L308" s="113" t="s">
        <v>108</v>
      </c>
      <c r="M308" s="42" t="s">
        <v>108</v>
      </c>
      <c r="N308" s="42" t="s">
        <v>124</v>
      </c>
      <c r="O308" s="42" t="s">
        <v>162</v>
      </c>
      <c r="P308" s="42">
        <v>2</v>
      </c>
      <c r="Q308" s="42" t="s">
        <v>126</v>
      </c>
      <c r="R308" s="42" t="s">
        <v>203</v>
      </c>
      <c r="S308" s="42" t="s">
        <v>1275</v>
      </c>
      <c r="T308" s="42" t="s">
        <v>203</v>
      </c>
      <c r="U308" s="42" t="s">
        <v>110</v>
      </c>
      <c r="V308" s="42" t="s">
        <v>1212</v>
      </c>
      <c r="W308" s="42" t="s">
        <v>129</v>
      </c>
      <c r="X308" s="113">
        <v>100</v>
      </c>
      <c r="Y308" s="42" t="s">
        <v>180</v>
      </c>
      <c r="Z308" s="42" t="s">
        <v>131</v>
      </c>
      <c r="AA308" s="113" t="s">
        <v>110</v>
      </c>
      <c r="AB308" s="113" t="s">
        <v>110</v>
      </c>
      <c r="AC308" s="113" t="s">
        <v>109</v>
      </c>
      <c r="AD308" s="113" t="s">
        <v>132</v>
      </c>
      <c r="AE308" s="114">
        <v>44973</v>
      </c>
      <c r="AF308" s="114">
        <v>45154</v>
      </c>
      <c r="AG308" s="114">
        <v>46069</v>
      </c>
      <c r="AH308" s="42">
        <v>2</v>
      </c>
      <c r="AI308" s="42">
        <v>13.64</v>
      </c>
      <c r="AJ308" s="42">
        <v>15.7</v>
      </c>
      <c r="AK308" s="113" t="s">
        <v>2733</v>
      </c>
      <c r="AL308" s="113" t="s">
        <v>167</v>
      </c>
      <c r="AM308" s="113" t="s">
        <v>110</v>
      </c>
      <c r="AN308" s="42" t="s">
        <v>109</v>
      </c>
      <c r="AO308" s="113" t="s">
        <v>2734</v>
      </c>
      <c r="AP308" s="113" t="s">
        <v>2731</v>
      </c>
      <c r="AQ308" s="113" t="s">
        <v>110</v>
      </c>
      <c r="AR308" s="42" t="s">
        <v>110</v>
      </c>
      <c r="AS308" s="42" t="s">
        <v>109</v>
      </c>
      <c r="AT308" t="s">
        <v>109</v>
      </c>
      <c r="AU308" s="42" t="s">
        <v>109</v>
      </c>
      <c r="AV308" s="42" t="s">
        <v>109</v>
      </c>
      <c r="AW308" s="42" t="s">
        <v>110</v>
      </c>
      <c r="AX308" s="42" t="s">
        <v>109</v>
      </c>
      <c r="AY308" s="157" t="s">
        <v>110</v>
      </c>
      <c r="AZ308" s="158" t="s">
        <v>2735</v>
      </c>
      <c r="BA308" s="113" t="s">
        <v>136</v>
      </c>
      <c r="BB308" s="113" t="s">
        <v>109</v>
      </c>
      <c r="BC308" s="42" t="s">
        <v>631</v>
      </c>
      <c r="BD308" s="115">
        <v>45005.509409722225</v>
      </c>
      <c r="BE308" s="113" t="s">
        <v>2736</v>
      </c>
    </row>
    <row r="309" spans="7:57" ht="15.75" outlineLevel="1">
      <c r="G309" s="42">
        <v>608</v>
      </c>
      <c r="H309" s="113" t="s">
        <v>109</v>
      </c>
      <c r="I309" s="42" t="s">
        <v>2737</v>
      </c>
      <c r="J309" s="42" t="s">
        <v>2738</v>
      </c>
      <c r="K309" s="127">
        <v>44970</v>
      </c>
      <c r="L309" s="113" t="s">
        <v>108</v>
      </c>
      <c r="M309" s="42" t="s">
        <v>108</v>
      </c>
      <c r="N309" s="42" t="s">
        <v>110</v>
      </c>
      <c r="O309" s="42" t="s">
        <v>111</v>
      </c>
      <c r="P309" s="42">
        <v>1.25</v>
      </c>
      <c r="Q309" s="42" t="s">
        <v>126</v>
      </c>
      <c r="R309" s="42" t="s">
        <v>1510</v>
      </c>
      <c r="S309" s="42" t="s">
        <v>110</v>
      </c>
      <c r="T309" s="42" t="s">
        <v>110</v>
      </c>
      <c r="U309" s="42" t="s">
        <v>110</v>
      </c>
      <c r="V309" s="42" t="s">
        <v>110</v>
      </c>
      <c r="W309" s="42" t="s">
        <v>129</v>
      </c>
      <c r="X309" s="113">
        <v>100</v>
      </c>
      <c r="Y309" s="42" t="s">
        <v>130</v>
      </c>
      <c r="Z309" s="42" t="s">
        <v>166</v>
      </c>
      <c r="AA309" s="113" t="s">
        <v>110</v>
      </c>
      <c r="AB309" s="113" t="s">
        <v>110</v>
      </c>
      <c r="AC309" s="113" t="s">
        <v>109</v>
      </c>
      <c r="AD309" s="113" t="s">
        <v>132</v>
      </c>
      <c r="AE309" s="114">
        <v>44971</v>
      </c>
      <c r="AF309" s="114">
        <v>45152</v>
      </c>
      <c r="AG309" s="114">
        <v>46067</v>
      </c>
      <c r="AH309" s="42">
        <v>0.18</v>
      </c>
      <c r="AI309" s="42">
        <v>1.25</v>
      </c>
      <c r="AJ309" s="42">
        <v>1.4379999999999999</v>
      </c>
      <c r="AK309" s="113" t="s">
        <v>2739</v>
      </c>
      <c r="AL309" s="113" t="s">
        <v>133</v>
      </c>
      <c r="AM309" s="113" t="s">
        <v>110</v>
      </c>
      <c r="AN309" s="42" t="s">
        <v>109</v>
      </c>
      <c r="AO309" s="113" t="s">
        <v>2740</v>
      </c>
      <c r="AP309" s="113" t="s">
        <v>110</v>
      </c>
      <c r="AQ309" s="113" t="s">
        <v>110</v>
      </c>
      <c r="AR309" s="42" t="s">
        <v>2341</v>
      </c>
      <c r="AS309" s="42" t="s">
        <v>109</v>
      </c>
      <c r="AT309" t="s">
        <v>109</v>
      </c>
      <c r="AU309" s="42" t="s">
        <v>109</v>
      </c>
      <c r="AV309" s="42" t="s">
        <v>109</v>
      </c>
      <c r="AW309" s="42" t="s">
        <v>110</v>
      </c>
      <c r="AX309" s="42" t="s">
        <v>109</v>
      </c>
      <c r="AY309" s="157" t="s">
        <v>110</v>
      </c>
      <c r="AZ309" s="158" t="s">
        <v>2741</v>
      </c>
      <c r="BA309" s="113" t="s">
        <v>136</v>
      </c>
      <c r="BB309" s="113" t="s">
        <v>109</v>
      </c>
      <c r="BC309" s="42" t="s">
        <v>631</v>
      </c>
      <c r="BD309" s="115">
        <v>45005.509409722225</v>
      </c>
      <c r="BE309" s="113" t="s">
        <v>2742</v>
      </c>
    </row>
    <row r="310" spans="7:57" ht="15.75" outlineLevel="1">
      <c r="G310" s="42">
        <v>607</v>
      </c>
      <c r="H310" s="113" t="s">
        <v>109</v>
      </c>
      <c r="I310" s="42" t="s">
        <v>2743</v>
      </c>
      <c r="J310" s="42" t="s">
        <v>2744</v>
      </c>
      <c r="K310" s="127">
        <v>44967</v>
      </c>
      <c r="L310" s="113" t="s">
        <v>108</v>
      </c>
      <c r="M310" s="42" t="s">
        <v>108</v>
      </c>
      <c r="N310" s="42" t="s">
        <v>124</v>
      </c>
      <c r="O310" s="42" t="s">
        <v>265</v>
      </c>
      <c r="P310" s="42">
        <v>0.6</v>
      </c>
      <c r="Q310" s="42" t="s">
        <v>149</v>
      </c>
      <c r="R310" s="42" t="s">
        <v>671</v>
      </c>
      <c r="S310" s="42" t="s">
        <v>110</v>
      </c>
      <c r="T310" s="42" t="s">
        <v>671</v>
      </c>
      <c r="U310" s="42" t="s">
        <v>110</v>
      </c>
      <c r="V310" s="42" t="s">
        <v>110</v>
      </c>
      <c r="W310" s="42" t="s">
        <v>129</v>
      </c>
      <c r="X310" s="113"/>
      <c r="Y310" s="42" t="s">
        <v>180</v>
      </c>
      <c r="Z310" s="42" t="s">
        <v>131</v>
      </c>
      <c r="AA310" s="113" t="s">
        <v>110</v>
      </c>
      <c r="AB310" s="113" t="s">
        <v>110</v>
      </c>
      <c r="AC310" s="113" t="s">
        <v>109</v>
      </c>
      <c r="AD310" s="113" t="s">
        <v>110</v>
      </c>
      <c r="AE310" s="114">
        <v>44984</v>
      </c>
      <c r="AF310" s="114">
        <v>45348</v>
      </c>
      <c r="AG310" s="114">
        <v>45348</v>
      </c>
      <c r="AH310" s="42">
        <v>0.64</v>
      </c>
      <c r="AI310" s="42">
        <v>4.3600000000000003</v>
      </c>
      <c r="AJ310" s="42">
        <v>5.0259999999999998</v>
      </c>
      <c r="AK310" s="113" t="s">
        <v>2745</v>
      </c>
      <c r="AL310" s="113" t="s">
        <v>430</v>
      </c>
      <c r="AM310" s="113" t="s">
        <v>110</v>
      </c>
      <c r="AN310" s="42" t="s">
        <v>109</v>
      </c>
      <c r="AO310" s="113" t="s">
        <v>2746</v>
      </c>
      <c r="AP310" s="113" t="s">
        <v>2743</v>
      </c>
      <c r="AQ310" s="113" t="s">
        <v>110</v>
      </c>
      <c r="AR310" s="42" t="s">
        <v>110</v>
      </c>
      <c r="AS310" s="42" t="s">
        <v>109</v>
      </c>
      <c r="AT310" t="s">
        <v>109</v>
      </c>
      <c r="AU310" s="42" t="s">
        <v>109</v>
      </c>
      <c r="AV310" s="42" t="s">
        <v>182</v>
      </c>
      <c r="AW310" s="42" t="s">
        <v>110</v>
      </c>
      <c r="AX310" s="42" t="s">
        <v>109</v>
      </c>
      <c r="AY310" s="157" t="s">
        <v>110</v>
      </c>
      <c r="AZ310" s="158" t="s">
        <v>2747</v>
      </c>
      <c r="BA310" s="113" t="s">
        <v>136</v>
      </c>
      <c r="BB310" s="113" t="s">
        <v>109</v>
      </c>
      <c r="BC310" s="42" t="s">
        <v>631</v>
      </c>
      <c r="BD310" s="115">
        <v>45005.509409722225</v>
      </c>
      <c r="BE310" s="113" t="s">
        <v>2748</v>
      </c>
    </row>
    <row r="311" spans="7:57" ht="15.75" outlineLevel="1">
      <c r="G311" s="42">
        <v>606</v>
      </c>
      <c r="H311" s="113" t="s">
        <v>109</v>
      </c>
      <c r="I311" s="42" t="s">
        <v>2284</v>
      </c>
      <c r="J311" s="42" t="s">
        <v>2749</v>
      </c>
      <c r="K311" s="127">
        <v>44965</v>
      </c>
      <c r="L311" s="113" t="s">
        <v>108</v>
      </c>
      <c r="M311" s="42" t="s">
        <v>403</v>
      </c>
      <c r="N311" s="42" t="s">
        <v>124</v>
      </c>
      <c r="O311" s="42" t="s">
        <v>111</v>
      </c>
      <c r="P311" s="42">
        <v>11.3</v>
      </c>
      <c r="Q311" s="42" t="s">
        <v>126</v>
      </c>
      <c r="R311" s="42" t="s">
        <v>910</v>
      </c>
      <c r="S311" s="42" t="s">
        <v>2750</v>
      </c>
      <c r="T311" s="42" t="s">
        <v>910</v>
      </c>
      <c r="U311" s="42" t="s">
        <v>110</v>
      </c>
      <c r="V311" s="42" t="s">
        <v>2259</v>
      </c>
      <c r="W311" s="42" t="s">
        <v>129</v>
      </c>
      <c r="X311" s="113">
        <v>100</v>
      </c>
      <c r="Y311" s="42" t="s">
        <v>205</v>
      </c>
      <c r="Z311" s="42" t="s">
        <v>166</v>
      </c>
      <c r="AA311" s="113" t="s">
        <v>110</v>
      </c>
      <c r="AB311" s="113" t="s">
        <v>110</v>
      </c>
      <c r="AC311" s="113" t="s">
        <v>109</v>
      </c>
      <c r="AD311" s="113" t="s">
        <v>192</v>
      </c>
      <c r="AE311" s="114">
        <v>44972</v>
      </c>
      <c r="AF311" s="114">
        <v>45337</v>
      </c>
      <c r="AG311" s="114">
        <v>46068</v>
      </c>
      <c r="AH311" s="42">
        <v>1.66</v>
      </c>
      <c r="AI311" s="42">
        <v>11.3</v>
      </c>
      <c r="AJ311" s="42">
        <v>13.052</v>
      </c>
      <c r="AK311" s="113" t="s">
        <v>2287</v>
      </c>
      <c r="AL311" s="113" t="s">
        <v>133</v>
      </c>
      <c r="AM311" s="113" t="s">
        <v>110</v>
      </c>
      <c r="AN311" s="42" t="s">
        <v>109</v>
      </c>
      <c r="AO311" s="113" t="s">
        <v>2751</v>
      </c>
      <c r="AP311" s="113" t="s">
        <v>110</v>
      </c>
      <c r="AQ311" s="113" t="s">
        <v>110</v>
      </c>
      <c r="AR311" s="42" t="s">
        <v>110</v>
      </c>
      <c r="AS311" s="42" t="s">
        <v>109</v>
      </c>
      <c r="AT311" t="s">
        <v>109</v>
      </c>
      <c r="AU311" s="42" t="s">
        <v>109</v>
      </c>
      <c r="AV311" s="42" t="s">
        <v>109</v>
      </c>
      <c r="AW311" s="42" t="s">
        <v>110</v>
      </c>
      <c r="AX311" s="42" t="s">
        <v>109</v>
      </c>
      <c r="AY311" s="157" t="s">
        <v>110</v>
      </c>
      <c r="AZ311" s="158" t="s">
        <v>2752</v>
      </c>
      <c r="BA311" s="113" t="s">
        <v>136</v>
      </c>
      <c r="BB311" s="113" t="s">
        <v>109</v>
      </c>
      <c r="BC311" s="42" t="s">
        <v>631</v>
      </c>
      <c r="BD311" s="115">
        <v>45005.509409722225</v>
      </c>
      <c r="BE311" s="113" t="s">
        <v>2753</v>
      </c>
    </row>
    <row r="312" spans="7:57" ht="47.25" outlineLevel="1">
      <c r="G312" s="42">
        <v>605</v>
      </c>
      <c r="H312" s="113" t="s">
        <v>109</v>
      </c>
      <c r="I312" s="42" t="s">
        <v>2754</v>
      </c>
      <c r="J312" s="42" t="s">
        <v>2755</v>
      </c>
      <c r="K312" s="127">
        <v>44963</v>
      </c>
      <c r="L312" s="113" t="s">
        <v>2756</v>
      </c>
      <c r="M312" s="42" t="s">
        <v>1774</v>
      </c>
      <c r="N312" s="42" t="s">
        <v>161</v>
      </c>
      <c r="O312" s="42" t="s">
        <v>162</v>
      </c>
      <c r="P312" s="42">
        <v>3</v>
      </c>
      <c r="Q312" s="42" t="s">
        <v>126</v>
      </c>
      <c r="R312" s="42" t="s">
        <v>2757</v>
      </c>
      <c r="S312" s="42" t="s">
        <v>2758</v>
      </c>
      <c r="T312" s="42" t="s">
        <v>2759</v>
      </c>
      <c r="U312" s="42" t="s">
        <v>110</v>
      </c>
      <c r="V312" s="42" t="s">
        <v>2760</v>
      </c>
      <c r="W312" s="42" t="s">
        <v>129</v>
      </c>
      <c r="X312" s="113">
        <v>96.638999999999996</v>
      </c>
      <c r="Y312" s="42" t="s">
        <v>1618</v>
      </c>
      <c r="Z312" s="42" t="s">
        <v>832</v>
      </c>
      <c r="AA312" s="113" t="s">
        <v>110</v>
      </c>
      <c r="AB312" s="113" t="s">
        <v>110</v>
      </c>
      <c r="AC312" s="113" t="s">
        <v>109</v>
      </c>
      <c r="AD312" s="113" t="s">
        <v>132</v>
      </c>
      <c r="AE312" s="114">
        <v>44970</v>
      </c>
      <c r="AF312" s="114">
        <v>45151</v>
      </c>
      <c r="AG312" s="114">
        <v>46066</v>
      </c>
      <c r="AH312" s="42">
        <v>3</v>
      </c>
      <c r="AI312" s="42">
        <v>20.39</v>
      </c>
      <c r="AJ312" s="42">
        <v>23.541</v>
      </c>
      <c r="AK312" s="113" t="s">
        <v>2761</v>
      </c>
      <c r="AL312" s="113" t="s">
        <v>167</v>
      </c>
      <c r="AM312" s="113" t="s">
        <v>110</v>
      </c>
      <c r="AN312" s="42" t="s">
        <v>109</v>
      </c>
      <c r="AO312" s="113" t="s">
        <v>2762</v>
      </c>
      <c r="AP312" s="113" t="s">
        <v>2763</v>
      </c>
      <c r="AQ312" s="113" t="s">
        <v>2754</v>
      </c>
      <c r="AR312" s="42" t="s">
        <v>110</v>
      </c>
      <c r="AS312" s="42" t="s">
        <v>109</v>
      </c>
      <c r="AT312" t="s">
        <v>109</v>
      </c>
      <c r="AU312" s="42" t="s">
        <v>109</v>
      </c>
      <c r="AV312" s="42" t="s">
        <v>109</v>
      </c>
      <c r="AW312" s="42" t="s">
        <v>110</v>
      </c>
      <c r="AX312" s="42" t="s">
        <v>109</v>
      </c>
      <c r="AY312" s="157" t="s">
        <v>2764</v>
      </c>
      <c r="AZ312" s="158" t="s">
        <v>2765</v>
      </c>
      <c r="BA312" s="113" t="s">
        <v>136</v>
      </c>
      <c r="BB312" s="113" t="s">
        <v>109</v>
      </c>
      <c r="BC312" s="42" t="s">
        <v>631</v>
      </c>
      <c r="BD312" s="115">
        <v>45005.509409722225</v>
      </c>
      <c r="BE312" s="113" t="s">
        <v>2766</v>
      </c>
    </row>
    <row r="313" spans="7:57" ht="15.75" outlineLevel="1">
      <c r="G313" s="42">
        <v>604</v>
      </c>
      <c r="H313" s="113" t="s">
        <v>109</v>
      </c>
      <c r="I313" s="42" t="s">
        <v>2767</v>
      </c>
      <c r="J313" s="42" t="s">
        <v>2768</v>
      </c>
      <c r="K313" s="127">
        <v>44960</v>
      </c>
      <c r="L313" s="113" t="s">
        <v>108</v>
      </c>
      <c r="M313" s="42" t="s">
        <v>403</v>
      </c>
      <c r="N313" s="42" t="s">
        <v>124</v>
      </c>
      <c r="O313" s="42" t="s">
        <v>111</v>
      </c>
      <c r="P313" s="42">
        <v>5.6</v>
      </c>
      <c r="Q313" s="42" t="s">
        <v>126</v>
      </c>
      <c r="R313" s="42" t="s">
        <v>2108</v>
      </c>
      <c r="S313" s="42" t="s">
        <v>1469</v>
      </c>
      <c r="T313" s="42" t="s">
        <v>2108</v>
      </c>
      <c r="U313" s="42" t="s">
        <v>110</v>
      </c>
      <c r="V313" s="42" t="s">
        <v>1131</v>
      </c>
      <c r="W313" s="42" t="s">
        <v>129</v>
      </c>
      <c r="X313" s="113">
        <v>100</v>
      </c>
      <c r="Y313" s="42" t="s">
        <v>205</v>
      </c>
      <c r="Z313" s="42" t="s">
        <v>166</v>
      </c>
      <c r="AA313" s="113" t="s">
        <v>110</v>
      </c>
      <c r="AB313" s="113" t="s">
        <v>110</v>
      </c>
      <c r="AC313" s="113" t="s">
        <v>109</v>
      </c>
      <c r="AD313" s="113" t="s">
        <v>192</v>
      </c>
      <c r="AE313" s="114">
        <v>44965</v>
      </c>
      <c r="AF313" s="114">
        <v>45330</v>
      </c>
      <c r="AG313" s="114">
        <v>46056</v>
      </c>
      <c r="AH313" s="42">
        <v>0.82</v>
      </c>
      <c r="AI313" s="42">
        <v>5.6</v>
      </c>
      <c r="AJ313" s="42">
        <v>6.468</v>
      </c>
      <c r="AK313" s="113" t="s">
        <v>2769</v>
      </c>
      <c r="AL313" s="113" t="s">
        <v>133</v>
      </c>
      <c r="AM313" s="113" t="s">
        <v>110</v>
      </c>
      <c r="AN313" s="42" t="s">
        <v>109</v>
      </c>
      <c r="AO313" s="113" t="s">
        <v>2770</v>
      </c>
      <c r="AP313" s="113" t="s">
        <v>110</v>
      </c>
      <c r="AQ313" s="113" t="s">
        <v>110</v>
      </c>
      <c r="AR313" s="42" t="s">
        <v>110</v>
      </c>
      <c r="AS313" s="42" t="s">
        <v>109</v>
      </c>
      <c r="AT313" t="s">
        <v>109</v>
      </c>
      <c r="AU313" s="42" t="s">
        <v>109</v>
      </c>
      <c r="AV313" s="42" t="s">
        <v>109</v>
      </c>
      <c r="AW313" s="42" t="s">
        <v>110</v>
      </c>
      <c r="AX313" s="42" t="s">
        <v>109</v>
      </c>
      <c r="AY313" s="157" t="s">
        <v>110</v>
      </c>
      <c r="AZ313" s="158" t="s">
        <v>1552</v>
      </c>
      <c r="BA313" s="113" t="s">
        <v>136</v>
      </c>
      <c r="BB313" s="113" t="s">
        <v>109</v>
      </c>
      <c r="BC313" s="42" t="s">
        <v>631</v>
      </c>
      <c r="BD313" s="115">
        <v>45005.509409722225</v>
      </c>
      <c r="BE313" s="113" t="s">
        <v>2771</v>
      </c>
    </row>
    <row r="314" spans="7:57" ht="15.75" outlineLevel="1">
      <c r="G314" s="42">
        <v>603</v>
      </c>
      <c r="H314" s="113" t="s">
        <v>109</v>
      </c>
      <c r="I314" s="42" t="s">
        <v>1508</v>
      </c>
      <c r="J314" s="42" t="s">
        <v>2772</v>
      </c>
      <c r="K314" s="127">
        <v>44944</v>
      </c>
      <c r="L314" s="113" t="s">
        <v>108</v>
      </c>
      <c r="M314" s="42" t="s">
        <v>108</v>
      </c>
      <c r="N314" s="42" t="s">
        <v>300</v>
      </c>
      <c r="O314" s="42" t="s">
        <v>111</v>
      </c>
      <c r="P314" s="42">
        <v>2.2000000000000002</v>
      </c>
      <c r="Q314" s="42" t="s">
        <v>126</v>
      </c>
      <c r="R314" s="42" t="s">
        <v>2773</v>
      </c>
      <c r="S314" s="42" t="s">
        <v>110</v>
      </c>
      <c r="T314" s="42" t="s">
        <v>2773</v>
      </c>
      <c r="U314" s="42" t="s">
        <v>110</v>
      </c>
      <c r="V314" s="42" t="s">
        <v>110</v>
      </c>
      <c r="W314" s="42" t="s">
        <v>129</v>
      </c>
      <c r="X314" s="113"/>
      <c r="Y314" s="42" t="s">
        <v>130</v>
      </c>
      <c r="Z314" s="42" t="s">
        <v>832</v>
      </c>
      <c r="AA314" s="113" t="s">
        <v>110</v>
      </c>
      <c r="AB314" s="113" t="s">
        <v>110</v>
      </c>
      <c r="AC314" s="113" t="s">
        <v>109</v>
      </c>
      <c r="AD314" s="113" t="s">
        <v>132</v>
      </c>
      <c r="AE314" s="114">
        <v>44959</v>
      </c>
      <c r="AF314" s="114">
        <v>45140</v>
      </c>
      <c r="AG314" s="114">
        <v>46055</v>
      </c>
      <c r="AH314" s="42">
        <v>0.33</v>
      </c>
      <c r="AI314" s="42">
        <v>2.2000000000000002</v>
      </c>
      <c r="AJ314" s="42">
        <v>2.548</v>
      </c>
      <c r="AK314" s="113" t="s">
        <v>1511</v>
      </c>
      <c r="AL314" s="113" t="s">
        <v>133</v>
      </c>
      <c r="AM314" s="113" t="s">
        <v>110</v>
      </c>
      <c r="AN314" s="42" t="s">
        <v>109</v>
      </c>
      <c r="AO314" s="113" t="s">
        <v>2774</v>
      </c>
      <c r="AP314" s="113" t="s">
        <v>110</v>
      </c>
      <c r="AQ314" s="113" t="s">
        <v>110</v>
      </c>
      <c r="AR314" s="42" t="s">
        <v>1512</v>
      </c>
      <c r="AS314" s="42" t="s">
        <v>109</v>
      </c>
      <c r="AT314" t="s">
        <v>109</v>
      </c>
      <c r="AU314" s="42" t="s">
        <v>109</v>
      </c>
      <c r="AV314" s="42" t="s">
        <v>109</v>
      </c>
      <c r="AW314" s="42" t="s">
        <v>110</v>
      </c>
      <c r="AX314" s="42" t="s">
        <v>109</v>
      </c>
      <c r="AY314" s="157" t="s">
        <v>110</v>
      </c>
      <c r="AZ314" s="158" t="s">
        <v>2775</v>
      </c>
      <c r="BA314" s="113" t="s">
        <v>136</v>
      </c>
      <c r="BB314" s="113" t="s">
        <v>109</v>
      </c>
      <c r="BC314" s="42" t="s">
        <v>631</v>
      </c>
      <c r="BD314" s="115">
        <v>45005.509409722225</v>
      </c>
      <c r="BE314" s="113" t="s">
        <v>2776</v>
      </c>
    </row>
    <row r="315" spans="7:57" ht="15.75" outlineLevel="1">
      <c r="G315" s="42">
        <v>602</v>
      </c>
      <c r="H315" s="113" t="s">
        <v>109</v>
      </c>
      <c r="I315" s="42" t="s">
        <v>1052</v>
      </c>
      <c r="J315" s="42" t="s">
        <v>2777</v>
      </c>
      <c r="K315" s="127">
        <v>44944</v>
      </c>
      <c r="L315" s="113" t="s">
        <v>1571</v>
      </c>
      <c r="M315" s="42" t="s">
        <v>108</v>
      </c>
      <c r="N315" s="42" t="s">
        <v>161</v>
      </c>
      <c r="O315" s="42" t="s">
        <v>111</v>
      </c>
      <c r="P315" s="42">
        <v>25</v>
      </c>
      <c r="Q315" s="42" t="s">
        <v>276</v>
      </c>
      <c r="R315" s="42" t="s">
        <v>2693</v>
      </c>
      <c r="S315" s="42" t="s">
        <v>2694</v>
      </c>
      <c r="T315" s="42" t="s">
        <v>2693</v>
      </c>
      <c r="U315" s="42" t="s">
        <v>110</v>
      </c>
      <c r="V315" s="42" t="s">
        <v>2695</v>
      </c>
      <c r="W315" s="42" t="s">
        <v>129</v>
      </c>
      <c r="X315" s="113">
        <v>100</v>
      </c>
      <c r="Y315" s="42" t="s">
        <v>205</v>
      </c>
      <c r="Z315" s="42" t="s">
        <v>131</v>
      </c>
      <c r="AA315" s="113" t="s">
        <v>226</v>
      </c>
      <c r="AB315" s="113" t="s">
        <v>110</v>
      </c>
      <c r="AC315" s="113" t="s">
        <v>109</v>
      </c>
      <c r="AD315" s="113" t="s">
        <v>192</v>
      </c>
      <c r="AE315" s="114">
        <v>44956</v>
      </c>
      <c r="AF315" s="114">
        <v>45137</v>
      </c>
      <c r="AG315" s="114">
        <v>45687</v>
      </c>
      <c r="AH315" s="42">
        <v>3.7</v>
      </c>
      <c r="AI315" s="42">
        <v>25</v>
      </c>
      <c r="AJ315" s="42">
        <v>28.95</v>
      </c>
      <c r="AK315" s="113" t="s">
        <v>2778</v>
      </c>
      <c r="AL315" s="113" t="s">
        <v>133</v>
      </c>
      <c r="AM315" s="113" t="s">
        <v>110</v>
      </c>
      <c r="AN315" s="42" t="s">
        <v>246</v>
      </c>
      <c r="AO315" s="113" t="s">
        <v>2779</v>
      </c>
      <c r="AP315" s="113" t="s">
        <v>110</v>
      </c>
      <c r="AQ315" s="113" t="s">
        <v>110</v>
      </c>
      <c r="AR315" s="42" t="s">
        <v>110</v>
      </c>
      <c r="AS315" s="42" t="s">
        <v>109</v>
      </c>
      <c r="AT315" t="s">
        <v>109</v>
      </c>
      <c r="AU315" s="42" t="s">
        <v>109</v>
      </c>
      <c r="AV315" s="42" t="s">
        <v>109</v>
      </c>
      <c r="AW315" s="42" t="s">
        <v>110</v>
      </c>
      <c r="AX315" s="42" t="s">
        <v>109</v>
      </c>
      <c r="AY315" s="157" t="s">
        <v>110</v>
      </c>
      <c r="AZ315" s="158" t="s">
        <v>1513</v>
      </c>
      <c r="BA315" s="113" t="s">
        <v>136</v>
      </c>
      <c r="BB315" s="113" t="s">
        <v>109</v>
      </c>
      <c r="BC315" s="42" t="s">
        <v>631</v>
      </c>
      <c r="BD315" s="115">
        <v>45005.509409722225</v>
      </c>
      <c r="BE315" s="113" t="s">
        <v>2780</v>
      </c>
    </row>
    <row r="316" spans="7:57" ht="15.75" outlineLevel="1">
      <c r="G316" s="42">
        <v>601</v>
      </c>
      <c r="H316" s="113" t="s">
        <v>109</v>
      </c>
      <c r="I316" s="42" t="s">
        <v>2781</v>
      </c>
      <c r="J316" s="42" t="s">
        <v>2782</v>
      </c>
      <c r="K316" s="127">
        <v>44942</v>
      </c>
      <c r="L316" s="113" t="s">
        <v>108</v>
      </c>
      <c r="M316" s="42" t="s">
        <v>108</v>
      </c>
      <c r="N316" s="42" t="s">
        <v>161</v>
      </c>
      <c r="O316" s="42" t="s">
        <v>111</v>
      </c>
      <c r="P316" s="42">
        <v>20.5</v>
      </c>
      <c r="Q316" s="42" t="s">
        <v>126</v>
      </c>
      <c r="R316" s="42" t="s">
        <v>319</v>
      </c>
      <c r="S316" s="42" t="s">
        <v>320</v>
      </c>
      <c r="T316" s="42" t="s">
        <v>319</v>
      </c>
      <c r="U316" s="42" t="s">
        <v>110</v>
      </c>
      <c r="V316" s="42" t="s">
        <v>1212</v>
      </c>
      <c r="W316" s="42" t="s">
        <v>129</v>
      </c>
      <c r="X316" s="113">
        <v>100</v>
      </c>
      <c r="Y316" s="42" t="s">
        <v>205</v>
      </c>
      <c r="Z316" s="42" t="s">
        <v>166</v>
      </c>
      <c r="AA316" s="113" t="s">
        <v>226</v>
      </c>
      <c r="AB316" s="113" t="s">
        <v>110</v>
      </c>
      <c r="AC316" s="113" t="s">
        <v>109</v>
      </c>
      <c r="AD316" s="113" t="s">
        <v>192</v>
      </c>
      <c r="AE316" s="114">
        <v>44945</v>
      </c>
      <c r="AF316" s="114">
        <v>45310</v>
      </c>
      <c r="AG316" s="114">
        <v>46041</v>
      </c>
      <c r="AH316" s="42">
        <v>3.03</v>
      </c>
      <c r="AI316" s="42">
        <v>20.5</v>
      </c>
      <c r="AJ316" s="42">
        <v>23.739000000000001</v>
      </c>
      <c r="AK316" s="113" t="s">
        <v>2783</v>
      </c>
      <c r="AL316" s="113" t="s">
        <v>133</v>
      </c>
      <c r="AM316" s="113" t="s">
        <v>110</v>
      </c>
      <c r="AN316" s="42" t="s">
        <v>109</v>
      </c>
      <c r="AO316" s="113" t="s">
        <v>2784</v>
      </c>
      <c r="AP316" s="113" t="s">
        <v>110</v>
      </c>
      <c r="AQ316" s="113" t="s">
        <v>110</v>
      </c>
      <c r="AR316" s="42" t="s">
        <v>110</v>
      </c>
      <c r="AS316" s="42" t="s">
        <v>109</v>
      </c>
      <c r="AT316" t="s">
        <v>109</v>
      </c>
      <c r="AU316" s="42" t="s">
        <v>109</v>
      </c>
      <c r="AV316" s="42" t="s">
        <v>109</v>
      </c>
      <c r="AW316" s="42" t="s">
        <v>110</v>
      </c>
      <c r="AX316" s="42" t="s">
        <v>109</v>
      </c>
      <c r="AY316" s="157" t="s">
        <v>110</v>
      </c>
      <c r="AZ316" s="158" t="s">
        <v>2785</v>
      </c>
      <c r="BA316" s="113" t="s">
        <v>136</v>
      </c>
      <c r="BB316" s="113" t="s">
        <v>109</v>
      </c>
      <c r="BC316" s="42" t="s">
        <v>631</v>
      </c>
      <c r="BD316" s="115">
        <v>45005.509409722225</v>
      </c>
      <c r="BE316" s="113" t="s">
        <v>2786</v>
      </c>
    </row>
    <row r="317" spans="7:57" ht="15.75" outlineLevel="1">
      <c r="G317" s="42">
        <v>600</v>
      </c>
      <c r="H317" s="113" t="s">
        <v>109</v>
      </c>
      <c r="I317" s="42" t="s">
        <v>2351</v>
      </c>
      <c r="J317" s="42" t="s">
        <v>2787</v>
      </c>
      <c r="K317" s="127">
        <v>44939</v>
      </c>
      <c r="L317" s="113" t="s">
        <v>108</v>
      </c>
      <c r="M317" s="42" t="s">
        <v>108</v>
      </c>
      <c r="N317" s="42" t="s">
        <v>124</v>
      </c>
      <c r="O317" s="42" t="s">
        <v>111</v>
      </c>
      <c r="P317" s="42">
        <v>10.65</v>
      </c>
      <c r="Q317" s="42" t="s">
        <v>126</v>
      </c>
      <c r="R317" s="42" t="s">
        <v>2365</v>
      </c>
      <c r="S317" s="42" t="s">
        <v>110</v>
      </c>
      <c r="T317" s="42" t="s">
        <v>110</v>
      </c>
      <c r="U317" s="42" t="s">
        <v>110</v>
      </c>
      <c r="V317" s="42" t="s">
        <v>110</v>
      </c>
      <c r="W317" s="42" t="s">
        <v>129</v>
      </c>
      <c r="X317" s="113">
        <v>100</v>
      </c>
      <c r="Y317" s="42" t="s">
        <v>130</v>
      </c>
      <c r="Z317" s="42" t="s">
        <v>225</v>
      </c>
      <c r="AA317" s="113" t="s">
        <v>110</v>
      </c>
      <c r="AB317" s="113" t="s">
        <v>110</v>
      </c>
      <c r="AC317" s="113" t="s">
        <v>109</v>
      </c>
      <c r="AD317" s="113" t="s">
        <v>192</v>
      </c>
      <c r="AE317" s="114">
        <v>44945</v>
      </c>
      <c r="AF317" s="114">
        <v>45310</v>
      </c>
      <c r="AG317" s="114">
        <v>46041</v>
      </c>
      <c r="AH317" s="42">
        <v>1.59</v>
      </c>
      <c r="AI317" s="42">
        <v>10.65</v>
      </c>
      <c r="AJ317" s="42">
        <v>12.385999999999999</v>
      </c>
      <c r="AK317" s="113" t="s">
        <v>2353</v>
      </c>
      <c r="AL317" s="113" t="s">
        <v>133</v>
      </c>
      <c r="AM317" s="113" t="s">
        <v>110</v>
      </c>
      <c r="AN317" s="42" t="s">
        <v>109</v>
      </c>
      <c r="AO317" s="113" t="s">
        <v>2354</v>
      </c>
      <c r="AP317" s="113" t="s">
        <v>110</v>
      </c>
      <c r="AQ317" s="113" t="s">
        <v>110</v>
      </c>
      <c r="AR317" s="42" t="s">
        <v>2139</v>
      </c>
      <c r="AS317" s="42" t="s">
        <v>109</v>
      </c>
      <c r="AT317" t="s">
        <v>109</v>
      </c>
      <c r="AU317" s="42" t="s">
        <v>109</v>
      </c>
      <c r="AV317" s="42" t="s">
        <v>109</v>
      </c>
      <c r="AW317" s="42" t="s">
        <v>110</v>
      </c>
      <c r="AX317" s="42" t="s">
        <v>109</v>
      </c>
      <c r="AY317" s="157" t="s">
        <v>110</v>
      </c>
      <c r="AZ317" s="158" t="s">
        <v>109</v>
      </c>
      <c r="BA317" s="113" t="s">
        <v>136</v>
      </c>
      <c r="BB317" s="113" t="s">
        <v>109</v>
      </c>
      <c r="BC317" s="42" t="s">
        <v>631</v>
      </c>
      <c r="BD317" s="115">
        <v>45005.509409722225</v>
      </c>
      <c r="BE317" s="113" t="s">
        <v>2788</v>
      </c>
    </row>
    <row r="318" spans="7:57" ht="15.75" outlineLevel="1">
      <c r="G318" s="42">
        <v>599</v>
      </c>
      <c r="H318" s="113" t="s">
        <v>109</v>
      </c>
      <c r="I318" s="42" t="s">
        <v>383</v>
      </c>
      <c r="J318" s="42" t="s">
        <v>2789</v>
      </c>
      <c r="K318" s="127">
        <v>44939</v>
      </c>
      <c r="L318" s="113" t="s">
        <v>108</v>
      </c>
      <c r="M318" s="42" t="s">
        <v>108</v>
      </c>
      <c r="N318" s="42" t="s">
        <v>300</v>
      </c>
      <c r="O318" s="42" t="s">
        <v>162</v>
      </c>
      <c r="P318" s="42">
        <v>0.5</v>
      </c>
      <c r="Q318" s="42" t="s">
        <v>126</v>
      </c>
      <c r="R318" s="42" t="s">
        <v>334</v>
      </c>
      <c r="S318" s="42" t="s">
        <v>110</v>
      </c>
      <c r="T318" s="42" t="s">
        <v>110</v>
      </c>
      <c r="U318" s="42" t="s">
        <v>110</v>
      </c>
      <c r="V318" s="42" t="s">
        <v>110</v>
      </c>
      <c r="W318" s="42" t="s">
        <v>129</v>
      </c>
      <c r="X318" s="113">
        <v>100</v>
      </c>
      <c r="Y318" s="42" t="s">
        <v>130</v>
      </c>
      <c r="Z318" s="42" t="s">
        <v>131</v>
      </c>
      <c r="AA318" s="113" t="s">
        <v>110</v>
      </c>
      <c r="AB318" s="113" t="s">
        <v>110</v>
      </c>
      <c r="AC318" s="113" t="s">
        <v>109</v>
      </c>
      <c r="AD318" s="113" t="s">
        <v>132</v>
      </c>
      <c r="AE318" s="114">
        <v>44956</v>
      </c>
      <c r="AF318" s="114">
        <v>45137</v>
      </c>
      <c r="AG318" s="114">
        <v>46052</v>
      </c>
      <c r="AH318" s="42">
        <v>0.5</v>
      </c>
      <c r="AI318" s="42">
        <v>3.35</v>
      </c>
      <c r="AJ318" s="42">
        <v>3.9049999999999998</v>
      </c>
      <c r="AK318" s="113" t="s">
        <v>386</v>
      </c>
      <c r="AL318" s="113" t="s">
        <v>133</v>
      </c>
      <c r="AM318" s="113" t="s">
        <v>110</v>
      </c>
      <c r="AN318" s="42" t="s">
        <v>109</v>
      </c>
      <c r="AO318" s="113" t="s">
        <v>2633</v>
      </c>
      <c r="AP318" s="113" t="s">
        <v>110</v>
      </c>
      <c r="AQ318" s="113" t="s">
        <v>110</v>
      </c>
      <c r="AR318" s="42" t="s">
        <v>1543</v>
      </c>
      <c r="AS318" s="42" t="s">
        <v>109</v>
      </c>
      <c r="AT318" t="s">
        <v>109</v>
      </c>
      <c r="AU318" s="42" t="s">
        <v>109</v>
      </c>
      <c r="AV318" s="42" t="s">
        <v>109</v>
      </c>
      <c r="AW318" s="42" t="s">
        <v>110</v>
      </c>
      <c r="AX318" s="42" t="s">
        <v>109</v>
      </c>
      <c r="AY318" s="157" t="s">
        <v>110</v>
      </c>
      <c r="AZ318" s="158" t="s">
        <v>2790</v>
      </c>
      <c r="BA318" s="113" t="s">
        <v>136</v>
      </c>
      <c r="BB318" s="113" t="s">
        <v>109</v>
      </c>
      <c r="BC318" s="42" t="s">
        <v>631</v>
      </c>
      <c r="BD318" s="115">
        <v>45005.509409722225</v>
      </c>
      <c r="BE318" s="113" t="s">
        <v>2791</v>
      </c>
    </row>
    <row r="319" spans="7:57" ht="15.75" outlineLevel="1">
      <c r="G319" s="42">
        <v>598</v>
      </c>
      <c r="H319" s="113" t="s">
        <v>109</v>
      </c>
      <c r="I319" s="42" t="s">
        <v>2792</v>
      </c>
      <c r="J319" s="42" t="s">
        <v>2793</v>
      </c>
      <c r="K319" s="127">
        <v>44939</v>
      </c>
      <c r="L319" s="113" t="s">
        <v>108</v>
      </c>
      <c r="M319" s="42" t="s">
        <v>108</v>
      </c>
      <c r="N319" s="42" t="s">
        <v>110</v>
      </c>
      <c r="O319" s="42" t="s">
        <v>111</v>
      </c>
      <c r="P319" s="42">
        <v>1</v>
      </c>
      <c r="Q319" s="42" t="s">
        <v>126</v>
      </c>
      <c r="R319" s="42" t="s">
        <v>1974</v>
      </c>
      <c r="S319" s="42" t="s">
        <v>110</v>
      </c>
      <c r="T319" s="42" t="s">
        <v>1974</v>
      </c>
      <c r="U319" s="42" t="s">
        <v>110</v>
      </c>
      <c r="V319" s="42" t="s">
        <v>110</v>
      </c>
      <c r="W319" s="42" t="s">
        <v>129</v>
      </c>
      <c r="X319" s="113">
        <v>100</v>
      </c>
      <c r="Y319" s="42" t="s">
        <v>130</v>
      </c>
      <c r="Z319" s="42" t="s">
        <v>166</v>
      </c>
      <c r="AA319" s="113" t="s">
        <v>110</v>
      </c>
      <c r="AB319" s="113" t="s">
        <v>110</v>
      </c>
      <c r="AC319" s="113" t="s">
        <v>109</v>
      </c>
      <c r="AD319" s="113" t="s">
        <v>132</v>
      </c>
      <c r="AE319" s="114">
        <v>44944</v>
      </c>
      <c r="AF319" s="114">
        <v>45125</v>
      </c>
      <c r="AG319" s="114">
        <v>46040</v>
      </c>
      <c r="AH319" s="42">
        <v>0.15</v>
      </c>
      <c r="AI319" s="42">
        <v>1</v>
      </c>
      <c r="AJ319" s="42">
        <v>1.163</v>
      </c>
      <c r="AK319" s="113" t="s">
        <v>2794</v>
      </c>
      <c r="AL319" s="113" t="s">
        <v>133</v>
      </c>
      <c r="AM319" s="113" t="s">
        <v>110</v>
      </c>
      <c r="AN319" s="42" t="s">
        <v>109</v>
      </c>
      <c r="AO319" s="113" t="s">
        <v>2795</v>
      </c>
      <c r="AP319" s="113" t="s">
        <v>110</v>
      </c>
      <c r="AQ319" s="113" t="s">
        <v>110</v>
      </c>
      <c r="AR319" s="42" t="s">
        <v>2490</v>
      </c>
      <c r="AS319" s="42" t="s">
        <v>109</v>
      </c>
      <c r="AT319" t="s">
        <v>109</v>
      </c>
      <c r="AU319" s="42" t="s">
        <v>109</v>
      </c>
      <c r="AV319" s="42" t="s">
        <v>109</v>
      </c>
      <c r="AW319" s="42" t="s">
        <v>110</v>
      </c>
      <c r="AX319" s="42" t="s">
        <v>109</v>
      </c>
      <c r="AY319" s="157" t="s">
        <v>110</v>
      </c>
      <c r="AZ319" s="158" t="s">
        <v>2796</v>
      </c>
      <c r="BA319" s="113" t="s">
        <v>136</v>
      </c>
      <c r="BB319" s="113" t="s">
        <v>109</v>
      </c>
      <c r="BC319" s="42" t="s">
        <v>631</v>
      </c>
      <c r="BD319" s="115">
        <v>45005.509409722225</v>
      </c>
      <c r="BE319" s="113" t="s">
        <v>2797</v>
      </c>
    </row>
    <row r="320" spans="7:57" ht="15.75" outlineLevel="1">
      <c r="G320" s="42">
        <v>597</v>
      </c>
      <c r="H320" s="113" t="s">
        <v>109</v>
      </c>
      <c r="I320" s="42" t="s">
        <v>2792</v>
      </c>
      <c r="J320" s="42" t="s">
        <v>2798</v>
      </c>
      <c r="K320" s="127">
        <v>44939</v>
      </c>
      <c r="L320" s="113" t="s">
        <v>108</v>
      </c>
      <c r="M320" s="42" t="s">
        <v>108</v>
      </c>
      <c r="N320" s="42" t="s">
        <v>110</v>
      </c>
      <c r="O320" s="42" t="s">
        <v>111</v>
      </c>
      <c r="P320" s="42">
        <v>5.08</v>
      </c>
      <c r="Q320" s="42" t="s">
        <v>126</v>
      </c>
      <c r="R320" s="42" t="s">
        <v>2799</v>
      </c>
      <c r="S320" s="42" t="s">
        <v>110</v>
      </c>
      <c r="T320" s="42" t="s">
        <v>2799</v>
      </c>
      <c r="U320" s="42" t="s">
        <v>110</v>
      </c>
      <c r="V320" s="42" t="s">
        <v>110</v>
      </c>
      <c r="W320" s="42" t="s">
        <v>129</v>
      </c>
      <c r="X320" s="113">
        <v>100</v>
      </c>
      <c r="Y320" s="42" t="s">
        <v>130</v>
      </c>
      <c r="Z320" s="42" t="s">
        <v>166</v>
      </c>
      <c r="AA320" s="113" t="s">
        <v>110</v>
      </c>
      <c r="AB320" s="113" t="s">
        <v>110</v>
      </c>
      <c r="AC320" s="113" t="s">
        <v>109</v>
      </c>
      <c r="AD320" s="113" t="s">
        <v>132</v>
      </c>
      <c r="AE320" s="114">
        <v>44944</v>
      </c>
      <c r="AF320" s="114">
        <v>45125</v>
      </c>
      <c r="AG320" s="114">
        <v>46040</v>
      </c>
      <c r="AH320" s="42">
        <v>0.76</v>
      </c>
      <c r="AI320" s="42">
        <v>5.08</v>
      </c>
      <c r="AJ320" s="42">
        <v>5.9080000000000004</v>
      </c>
      <c r="AK320" s="113" t="s">
        <v>2794</v>
      </c>
      <c r="AL320" s="113" t="s">
        <v>133</v>
      </c>
      <c r="AM320" s="113" t="s">
        <v>110</v>
      </c>
      <c r="AN320" s="42" t="s">
        <v>109</v>
      </c>
      <c r="AO320" s="113" t="s">
        <v>2795</v>
      </c>
      <c r="AP320" s="113" t="s">
        <v>110</v>
      </c>
      <c r="AQ320" s="113" t="s">
        <v>110</v>
      </c>
      <c r="AR320" s="42" t="s">
        <v>134</v>
      </c>
      <c r="AS320" s="42" t="s">
        <v>109</v>
      </c>
      <c r="AT320" t="s">
        <v>109</v>
      </c>
      <c r="AU320" s="42" t="s">
        <v>109</v>
      </c>
      <c r="AV320" s="42" t="s">
        <v>109</v>
      </c>
      <c r="AW320" s="42" t="s">
        <v>110</v>
      </c>
      <c r="AX320" s="42" t="s">
        <v>109</v>
      </c>
      <c r="AY320" s="157" t="s">
        <v>110</v>
      </c>
      <c r="AZ320" s="158" t="s">
        <v>2796</v>
      </c>
      <c r="BA320" s="113" t="s">
        <v>136</v>
      </c>
      <c r="BB320" s="113" t="s">
        <v>109</v>
      </c>
      <c r="BC320" s="42" t="s">
        <v>631</v>
      </c>
      <c r="BD320" s="115">
        <v>45005.509409722225</v>
      </c>
      <c r="BE320" s="113" t="s">
        <v>2800</v>
      </c>
    </row>
    <row r="321" spans="7:57" ht="15.75" outlineLevel="1">
      <c r="G321" s="42">
        <v>596</v>
      </c>
      <c r="H321" s="113" t="s">
        <v>109</v>
      </c>
      <c r="I321" s="42" t="s">
        <v>1548</v>
      </c>
      <c r="J321" s="42" t="s">
        <v>2801</v>
      </c>
      <c r="K321" s="127">
        <v>44939</v>
      </c>
      <c r="L321" s="113" t="s">
        <v>108</v>
      </c>
      <c r="M321" s="42" t="s">
        <v>108</v>
      </c>
      <c r="N321" s="42" t="s">
        <v>124</v>
      </c>
      <c r="O321" s="42" t="s">
        <v>162</v>
      </c>
      <c r="P321" s="42">
        <v>0.25</v>
      </c>
      <c r="Q321" s="42" t="s">
        <v>2802</v>
      </c>
      <c r="R321" s="42" t="s">
        <v>514</v>
      </c>
      <c r="S321" s="42" t="s">
        <v>110</v>
      </c>
      <c r="T321" s="42" t="s">
        <v>110</v>
      </c>
      <c r="U321" s="42" t="s">
        <v>110</v>
      </c>
      <c r="V321" s="42" t="s">
        <v>110</v>
      </c>
      <c r="W321" s="42" t="s">
        <v>129</v>
      </c>
      <c r="X321" s="113"/>
      <c r="Y321" s="42" t="s">
        <v>180</v>
      </c>
      <c r="Z321" s="42" t="s">
        <v>131</v>
      </c>
      <c r="AA321" s="113" t="s">
        <v>110</v>
      </c>
      <c r="AB321" s="113" t="s">
        <v>110</v>
      </c>
      <c r="AC321" s="113" t="s">
        <v>109</v>
      </c>
      <c r="AD321" s="113" t="s">
        <v>132</v>
      </c>
      <c r="AE321" s="114">
        <v>44943</v>
      </c>
      <c r="AF321" s="114">
        <v>45124</v>
      </c>
      <c r="AG321" s="114">
        <v>45490</v>
      </c>
      <c r="AH321" s="42">
        <v>0.25</v>
      </c>
      <c r="AI321" s="42">
        <v>1.68</v>
      </c>
      <c r="AJ321" s="42">
        <v>1.952</v>
      </c>
      <c r="AK321" s="113" t="s">
        <v>1550</v>
      </c>
      <c r="AL321" s="113" t="s">
        <v>430</v>
      </c>
      <c r="AM321" s="113" t="s">
        <v>110</v>
      </c>
      <c r="AN321" s="42" t="s">
        <v>109</v>
      </c>
      <c r="AO321" s="113" t="s">
        <v>2803</v>
      </c>
      <c r="AP321" s="113" t="s">
        <v>1548</v>
      </c>
      <c r="AQ321" s="113" t="s">
        <v>110</v>
      </c>
      <c r="AR321" s="42" t="s">
        <v>110</v>
      </c>
      <c r="AS321" s="42" t="s">
        <v>109</v>
      </c>
      <c r="AT321" t="s">
        <v>109</v>
      </c>
      <c r="AU321" s="42" t="s">
        <v>109</v>
      </c>
      <c r="AV321" s="42" t="s">
        <v>109</v>
      </c>
      <c r="AW321" s="42" t="s">
        <v>110</v>
      </c>
      <c r="AX321" s="42" t="s">
        <v>109</v>
      </c>
      <c r="AY321" s="157" t="s">
        <v>110</v>
      </c>
      <c r="AZ321" s="158" t="s">
        <v>109</v>
      </c>
      <c r="BA321" s="113" t="s">
        <v>136</v>
      </c>
      <c r="BB321" s="113" t="s">
        <v>109</v>
      </c>
      <c r="BC321" s="42" t="s">
        <v>631</v>
      </c>
      <c r="BD321" s="115">
        <v>45005.509409722225</v>
      </c>
      <c r="BE321" s="113" t="s">
        <v>2804</v>
      </c>
    </row>
    <row r="322" spans="7:57" ht="15.75" outlineLevel="1">
      <c r="G322" s="42">
        <v>595</v>
      </c>
      <c r="H322" s="113" t="s">
        <v>109</v>
      </c>
      <c r="I322" s="42" t="s">
        <v>2805</v>
      </c>
      <c r="J322" s="42" t="s">
        <v>2806</v>
      </c>
      <c r="K322" s="127">
        <v>44939</v>
      </c>
      <c r="L322" s="113" t="s">
        <v>108</v>
      </c>
      <c r="M322" s="42" t="s">
        <v>108</v>
      </c>
      <c r="N322" s="42" t="s">
        <v>124</v>
      </c>
      <c r="O322" s="42" t="s">
        <v>162</v>
      </c>
      <c r="P322" s="42">
        <v>1.1499999999999999</v>
      </c>
      <c r="Q322" s="42" t="s">
        <v>149</v>
      </c>
      <c r="R322" s="42" t="s">
        <v>409</v>
      </c>
      <c r="S322" s="42" t="s">
        <v>110</v>
      </c>
      <c r="T322" s="42" t="s">
        <v>409</v>
      </c>
      <c r="U322" s="42" t="s">
        <v>110</v>
      </c>
      <c r="V322" s="42" t="s">
        <v>110</v>
      </c>
      <c r="W322" s="42" t="s">
        <v>129</v>
      </c>
      <c r="X322" s="113">
        <v>100</v>
      </c>
      <c r="Y322" s="42" t="s">
        <v>180</v>
      </c>
      <c r="Z322" s="42" t="s">
        <v>131</v>
      </c>
      <c r="AA322" s="113" t="s">
        <v>110</v>
      </c>
      <c r="AB322" s="113" t="s">
        <v>110</v>
      </c>
      <c r="AC322" s="113" t="s">
        <v>109</v>
      </c>
      <c r="AD322" s="113" t="s">
        <v>132</v>
      </c>
      <c r="AE322" s="114">
        <v>44944</v>
      </c>
      <c r="AF322" s="114">
        <v>45125</v>
      </c>
      <c r="AG322" s="114">
        <v>45308</v>
      </c>
      <c r="AH322" s="42">
        <v>1.1499999999999999</v>
      </c>
      <c r="AI322" s="42">
        <v>7.71</v>
      </c>
      <c r="AJ322" s="42">
        <v>8.9819999999999993</v>
      </c>
      <c r="AK322" s="113" t="s">
        <v>2807</v>
      </c>
      <c r="AL322" s="113" t="s">
        <v>167</v>
      </c>
      <c r="AM322" s="113" t="s">
        <v>110</v>
      </c>
      <c r="AN322" s="42" t="s">
        <v>109</v>
      </c>
      <c r="AO322" s="113" t="s">
        <v>2808</v>
      </c>
      <c r="AP322" s="113" t="s">
        <v>2805</v>
      </c>
      <c r="AQ322" s="113" t="s">
        <v>110</v>
      </c>
      <c r="AR322" s="42" t="s">
        <v>110</v>
      </c>
      <c r="AS322" s="42" t="s">
        <v>109</v>
      </c>
      <c r="AT322" t="s">
        <v>109</v>
      </c>
      <c r="AU322" s="42" t="s">
        <v>109</v>
      </c>
      <c r="AV322" s="42" t="s">
        <v>182</v>
      </c>
      <c r="AW322" s="42" t="s">
        <v>110</v>
      </c>
      <c r="AX322" s="42" t="s">
        <v>109</v>
      </c>
      <c r="AY322" s="157" t="s">
        <v>110</v>
      </c>
      <c r="AZ322" s="158" t="s">
        <v>1259</v>
      </c>
      <c r="BA322" s="113" t="s">
        <v>136</v>
      </c>
      <c r="BB322" s="113" t="s">
        <v>109</v>
      </c>
      <c r="BC322" s="42" t="s">
        <v>631</v>
      </c>
      <c r="BD322" s="115">
        <v>45005.509409722225</v>
      </c>
      <c r="BE322" s="113" t="s">
        <v>2809</v>
      </c>
    </row>
    <row r="323" spans="7:57" ht="15.75" outlineLevel="1">
      <c r="G323" s="42">
        <v>594</v>
      </c>
      <c r="H323" s="113" t="s">
        <v>109</v>
      </c>
      <c r="I323" s="42" t="s">
        <v>2188</v>
      </c>
      <c r="J323" s="42" t="s">
        <v>2810</v>
      </c>
      <c r="K323" s="127">
        <v>44938</v>
      </c>
      <c r="L323" s="113" t="s">
        <v>108</v>
      </c>
      <c r="M323" s="42" t="s">
        <v>108</v>
      </c>
      <c r="N323" s="42" t="s">
        <v>110</v>
      </c>
      <c r="O323" s="42" t="s">
        <v>111</v>
      </c>
      <c r="P323" s="42">
        <v>2.2999999999999998</v>
      </c>
      <c r="Q323" s="42" t="s">
        <v>126</v>
      </c>
      <c r="R323" s="42" t="s">
        <v>928</v>
      </c>
      <c r="S323" s="42" t="s">
        <v>110</v>
      </c>
      <c r="T323" s="42" t="s">
        <v>928</v>
      </c>
      <c r="U323" s="42" t="s">
        <v>110</v>
      </c>
      <c r="V323" s="42" t="s">
        <v>110</v>
      </c>
      <c r="W323" s="42" t="s">
        <v>129</v>
      </c>
      <c r="X323" s="113">
        <v>100</v>
      </c>
      <c r="Y323" s="42" t="s">
        <v>130</v>
      </c>
      <c r="Z323" s="42" t="s">
        <v>166</v>
      </c>
      <c r="AA323" s="113" t="s">
        <v>110</v>
      </c>
      <c r="AB323" s="113" t="s">
        <v>110</v>
      </c>
      <c r="AC323" s="113" t="s">
        <v>109</v>
      </c>
      <c r="AD323" s="113" t="s">
        <v>132</v>
      </c>
      <c r="AE323" s="114">
        <v>44945</v>
      </c>
      <c r="AF323" s="114">
        <v>45126</v>
      </c>
      <c r="AG323" s="114">
        <v>46041</v>
      </c>
      <c r="AH323" s="42">
        <v>0.34</v>
      </c>
      <c r="AI323" s="42">
        <v>2.2999999999999998</v>
      </c>
      <c r="AJ323" s="42">
        <v>2.6659999999999999</v>
      </c>
      <c r="AK323" s="113" t="s">
        <v>2190</v>
      </c>
      <c r="AL323" s="113" t="s">
        <v>133</v>
      </c>
      <c r="AM323" s="113" t="s">
        <v>110</v>
      </c>
      <c r="AN323" s="42" t="s">
        <v>109</v>
      </c>
      <c r="AO323" s="113" t="s">
        <v>2811</v>
      </c>
      <c r="AP323" s="113" t="s">
        <v>110</v>
      </c>
      <c r="AQ323" s="113" t="s">
        <v>110</v>
      </c>
      <c r="AR323" s="42" t="s">
        <v>2054</v>
      </c>
      <c r="AS323" s="42" t="s">
        <v>109</v>
      </c>
      <c r="AT323" t="s">
        <v>109</v>
      </c>
      <c r="AU323" s="42" t="s">
        <v>109</v>
      </c>
      <c r="AV323" s="42" t="s">
        <v>109</v>
      </c>
      <c r="AW323" s="42" t="s">
        <v>110</v>
      </c>
      <c r="AX323" s="42" t="s">
        <v>109</v>
      </c>
      <c r="AY323" s="157" t="s">
        <v>110</v>
      </c>
      <c r="AZ323" s="158" t="s">
        <v>2342</v>
      </c>
      <c r="BA323" s="113" t="s">
        <v>136</v>
      </c>
      <c r="BB323" s="113" t="s">
        <v>109</v>
      </c>
      <c r="BC323" s="42" t="s">
        <v>631</v>
      </c>
      <c r="BD323" s="115">
        <v>45005.509409722225</v>
      </c>
      <c r="BE323" s="113" t="s">
        <v>2812</v>
      </c>
    </row>
    <row r="324" spans="7:57" ht="15.75" outlineLevel="1">
      <c r="G324" s="42">
        <v>593</v>
      </c>
      <c r="H324" s="113" t="s">
        <v>109</v>
      </c>
      <c r="I324" s="42" t="s">
        <v>613</v>
      </c>
      <c r="J324" s="42" t="s">
        <v>2813</v>
      </c>
      <c r="K324" s="127">
        <v>44938</v>
      </c>
      <c r="L324" s="113" t="s">
        <v>108</v>
      </c>
      <c r="M324" s="42" t="s">
        <v>108</v>
      </c>
      <c r="N324" s="42" t="s">
        <v>161</v>
      </c>
      <c r="O324" s="42" t="s">
        <v>111</v>
      </c>
      <c r="P324" s="42">
        <v>6</v>
      </c>
      <c r="Q324" s="42" t="s">
        <v>126</v>
      </c>
      <c r="R324" s="42" t="s">
        <v>671</v>
      </c>
      <c r="S324" s="42" t="s">
        <v>110</v>
      </c>
      <c r="T324" s="42" t="s">
        <v>671</v>
      </c>
      <c r="U324" s="42" t="s">
        <v>110</v>
      </c>
      <c r="V324" s="42" t="s">
        <v>110</v>
      </c>
      <c r="W324" s="42" t="s">
        <v>129</v>
      </c>
      <c r="X324" s="113">
        <v>100</v>
      </c>
      <c r="Y324" s="42" t="s">
        <v>205</v>
      </c>
      <c r="Z324" s="42" t="s">
        <v>166</v>
      </c>
      <c r="AA324" s="113" t="s">
        <v>110</v>
      </c>
      <c r="AB324" s="113" t="s">
        <v>110</v>
      </c>
      <c r="AC324" s="113" t="s">
        <v>109</v>
      </c>
      <c r="AD324" s="113" t="s">
        <v>192</v>
      </c>
      <c r="AE324" s="114">
        <v>44943</v>
      </c>
      <c r="AF324" s="114">
        <v>45308</v>
      </c>
      <c r="AG324" s="114">
        <v>46039</v>
      </c>
      <c r="AH324" s="42">
        <v>0.89</v>
      </c>
      <c r="AI324" s="42">
        <v>6</v>
      </c>
      <c r="AJ324" s="42">
        <v>6.9539999999999997</v>
      </c>
      <c r="AK324" s="113" t="s">
        <v>619</v>
      </c>
      <c r="AL324" s="113" t="s">
        <v>133</v>
      </c>
      <c r="AM324" s="113" t="s">
        <v>110</v>
      </c>
      <c r="AN324" s="42" t="s">
        <v>109</v>
      </c>
      <c r="AO324" s="113" t="s">
        <v>2814</v>
      </c>
      <c r="AP324" s="113" t="s">
        <v>110</v>
      </c>
      <c r="AQ324" s="113" t="s">
        <v>110</v>
      </c>
      <c r="AR324" s="42" t="s">
        <v>110</v>
      </c>
      <c r="AS324" s="42" t="s">
        <v>109</v>
      </c>
      <c r="AT324" t="s">
        <v>109</v>
      </c>
      <c r="AU324" s="42" t="s">
        <v>109</v>
      </c>
      <c r="AV324" s="42" t="s">
        <v>109</v>
      </c>
      <c r="AW324" s="42" t="s">
        <v>110</v>
      </c>
      <c r="AX324" s="42" t="s">
        <v>109</v>
      </c>
      <c r="AY324" s="157" t="s">
        <v>110</v>
      </c>
      <c r="AZ324" s="158" t="s">
        <v>2815</v>
      </c>
      <c r="BA324" s="113" t="s">
        <v>136</v>
      </c>
      <c r="BB324" s="113" t="s">
        <v>109</v>
      </c>
      <c r="BC324" s="42" t="s">
        <v>631</v>
      </c>
      <c r="BD324" s="115">
        <v>45005.509409722225</v>
      </c>
      <c r="BE324" s="113" t="s">
        <v>2816</v>
      </c>
    </row>
    <row r="325" spans="7:57" ht="15.75" outlineLevel="1">
      <c r="G325" s="42">
        <v>592</v>
      </c>
      <c r="H325" s="113" t="s">
        <v>109</v>
      </c>
      <c r="I325" s="42" t="s">
        <v>2817</v>
      </c>
      <c r="J325" s="42" t="s">
        <v>2818</v>
      </c>
      <c r="K325" s="127">
        <v>44938</v>
      </c>
      <c r="L325" s="113" t="s">
        <v>108</v>
      </c>
      <c r="M325" s="42" t="s">
        <v>108</v>
      </c>
      <c r="N325" s="42" t="s">
        <v>124</v>
      </c>
      <c r="O325" s="42" t="s">
        <v>111</v>
      </c>
      <c r="P325" s="42">
        <v>20</v>
      </c>
      <c r="Q325" s="42" t="s">
        <v>126</v>
      </c>
      <c r="R325" s="42" t="s">
        <v>928</v>
      </c>
      <c r="S325" s="42" t="s">
        <v>1434</v>
      </c>
      <c r="T325" s="42" t="s">
        <v>928</v>
      </c>
      <c r="U325" s="42" t="s">
        <v>110</v>
      </c>
      <c r="V325" s="42" t="s">
        <v>812</v>
      </c>
      <c r="W325" s="42" t="s">
        <v>129</v>
      </c>
      <c r="X325" s="113">
        <v>100</v>
      </c>
      <c r="Y325" s="42" t="s">
        <v>205</v>
      </c>
      <c r="Z325" s="42" t="s">
        <v>166</v>
      </c>
      <c r="AA325" s="113" t="s">
        <v>110</v>
      </c>
      <c r="AB325" s="113" t="s">
        <v>110</v>
      </c>
      <c r="AC325" s="113" t="s">
        <v>109</v>
      </c>
      <c r="AD325" s="113" t="s">
        <v>192</v>
      </c>
      <c r="AE325" s="114">
        <v>44943</v>
      </c>
      <c r="AF325" s="114">
        <v>45308</v>
      </c>
      <c r="AG325" s="114">
        <v>46039</v>
      </c>
      <c r="AH325" s="42">
        <v>2.98</v>
      </c>
      <c r="AI325" s="42">
        <v>20</v>
      </c>
      <c r="AJ325" s="42">
        <v>23.18</v>
      </c>
      <c r="AK325" s="113" t="s">
        <v>2819</v>
      </c>
      <c r="AL325" s="113" t="s">
        <v>133</v>
      </c>
      <c r="AM325" s="113" t="s">
        <v>110</v>
      </c>
      <c r="AN325" s="42" t="s">
        <v>109</v>
      </c>
      <c r="AO325" s="113" t="s">
        <v>2820</v>
      </c>
      <c r="AP325" s="113" t="s">
        <v>110</v>
      </c>
      <c r="AQ325" s="113" t="s">
        <v>110</v>
      </c>
      <c r="AR325" s="42" t="s">
        <v>110</v>
      </c>
      <c r="AS325" s="42" t="s">
        <v>109</v>
      </c>
      <c r="AT325" t="s">
        <v>109</v>
      </c>
      <c r="AU325" s="42" t="s">
        <v>109</v>
      </c>
      <c r="AV325" s="42" t="s">
        <v>109</v>
      </c>
      <c r="AW325" s="42" t="s">
        <v>110</v>
      </c>
      <c r="AX325" s="42" t="s">
        <v>109</v>
      </c>
      <c r="AY325" s="157" t="s">
        <v>110</v>
      </c>
      <c r="AZ325" s="158" t="s">
        <v>2821</v>
      </c>
      <c r="BA325" s="113" t="s">
        <v>136</v>
      </c>
      <c r="BB325" s="113" t="s">
        <v>109</v>
      </c>
      <c r="BC325" s="42" t="s">
        <v>631</v>
      </c>
      <c r="BD325" s="115">
        <v>45005.509409722225</v>
      </c>
      <c r="BE325" s="113" t="s">
        <v>2822</v>
      </c>
    </row>
    <row r="326" spans="7:57" ht="15.75" outlineLevel="1">
      <c r="G326" s="42">
        <v>591</v>
      </c>
      <c r="H326" s="113" t="s">
        <v>109</v>
      </c>
      <c r="I326" s="42" t="s">
        <v>1548</v>
      </c>
      <c r="J326" s="42" t="s">
        <v>2823</v>
      </c>
      <c r="K326" s="127">
        <v>44938</v>
      </c>
      <c r="L326" s="113" t="s">
        <v>108</v>
      </c>
      <c r="M326" s="42" t="s">
        <v>108</v>
      </c>
      <c r="N326" s="42" t="s">
        <v>124</v>
      </c>
      <c r="O326" s="42" t="s">
        <v>162</v>
      </c>
      <c r="P326" s="42">
        <v>0.31</v>
      </c>
      <c r="Q326" s="42" t="s">
        <v>126</v>
      </c>
      <c r="R326" s="42" t="s">
        <v>163</v>
      </c>
      <c r="S326" s="42" t="s">
        <v>110</v>
      </c>
      <c r="T326" s="42" t="s">
        <v>110</v>
      </c>
      <c r="U326" s="42" t="s">
        <v>110</v>
      </c>
      <c r="V326" s="42" t="s">
        <v>110</v>
      </c>
      <c r="W326" s="42" t="s">
        <v>129</v>
      </c>
      <c r="X326" s="113">
        <v>100</v>
      </c>
      <c r="Y326" s="42" t="s">
        <v>309</v>
      </c>
      <c r="Z326" s="42" t="s">
        <v>166</v>
      </c>
      <c r="AA326" s="113" t="s">
        <v>110</v>
      </c>
      <c r="AB326" s="113" t="s">
        <v>110</v>
      </c>
      <c r="AC326" s="113" t="s">
        <v>109</v>
      </c>
      <c r="AD326" s="113" t="s">
        <v>132</v>
      </c>
      <c r="AE326" s="114">
        <v>44943</v>
      </c>
      <c r="AF326" s="114">
        <v>45124</v>
      </c>
      <c r="AG326" s="114">
        <v>46039</v>
      </c>
      <c r="AH326" s="42">
        <v>0.31</v>
      </c>
      <c r="AI326" s="42">
        <v>2.09</v>
      </c>
      <c r="AJ326" s="42">
        <v>2.4209999999999998</v>
      </c>
      <c r="AK326" s="113" t="s">
        <v>1550</v>
      </c>
      <c r="AL326" s="113" t="s">
        <v>430</v>
      </c>
      <c r="AM326" s="113" t="s">
        <v>110</v>
      </c>
      <c r="AN326" s="42" t="s">
        <v>109</v>
      </c>
      <c r="AO326" s="113" t="s">
        <v>2803</v>
      </c>
      <c r="AP326" s="113" t="s">
        <v>1548</v>
      </c>
      <c r="AQ326" s="113" t="s">
        <v>110</v>
      </c>
      <c r="AR326" s="42" t="s">
        <v>1015</v>
      </c>
      <c r="AS326" s="42" t="s">
        <v>109</v>
      </c>
      <c r="AT326" t="s">
        <v>109</v>
      </c>
      <c r="AU326" s="42" t="s">
        <v>109</v>
      </c>
      <c r="AV326" s="42" t="s">
        <v>109</v>
      </c>
      <c r="AW326" s="42" t="s">
        <v>110</v>
      </c>
      <c r="AX326" s="42" t="s">
        <v>109</v>
      </c>
      <c r="AY326" s="157" t="s">
        <v>110</v>
      </c>
      <c r="AZ326" s="158" t="s">
        <v>2824</v>
      </c>
      <c r="BA326" s="113" t="s">
        <v>136</v>
      </c>
      <c r="BB326" s="113" t="s">
        <v>109</v>
      </c>
      <c r="BC326" s="42" t="s">
        <v>631</v>
      </c>
      <c r="BD326" s="115">
        <v>45005.509409722225</v>
      </c>
      <c r="BE326" s="113" t="s">
        <v>2825</v>
      </c>
    </row>
    <row r="327" spans="7:57" ht="15.75" outlineLevel="1">
      <c r="G327" s="42">
        <v>590</v>
      </c>
      <c r="H327" s="113" t="s">
        <v>109</v>
      </c>
      <c r="I327" s="42" t="s">
        <v>2826</v>
      </c>
      <c r="J327" s="42" t="s">
        <v>2827</v>
      </c>
      <c r="K327" s="127">
        <v>44938</v>
      </c>
      <c r="L327" s="113" t="s">
        <v>108</v>
      </c>
      <c r="M327" s="42" t="s">
        <v>108</v>
      </c>
      <c r="N327" s="42" t="s">
        <v>124</v>
      </c>
      <c r="O327" s="42" t="s">
        <v>162</v>
      </c>
      <c r="P327" s="42">
        <v>1.2</v>
      </c>
      <c r="Q327" s="42" t="s">
        <v>149</v>
      </c>
      <c r="R327" s="42" t="s">
        <v>2828</v>
      </c>
      <c r="S327" s="42" t="s">
        <v>2829</v>
      </c>
      <c r="T327" s="42" t="s">
        <v>2828</v>
      </c>
      <c r="U327" s="42" t="s">
        <v>110</v>
      </c>
      <c r="V327" s="42" t="s">
        <v>956</v>
      </c>
      <c r="W327" s="42" t="s">
        <v>129</v>
      </c>
      <c r="X327" s="113">
        <v>100</v>
      </c>
      <c r="Y327" s="42" t="s">
        <v>180</v>
      </c>
      <c r="Z327" s="42" t="s">
        <v>131</v>
      </c>
      <c r="AA327" s="113" t="s">
        <v>110</v>
      </c>
      <c r="AB327" s="113" t="s">
        <v>110</v>
      </c>
      <c r="AC327" s="113" t="s">
        <v>109</v>
      </c>
      <c r="AD327" s="113" t="s">
        <v>132</v>
      </c>
      <c r="AE327" s="114">
        <v>44944</v>
      </c>
      <c r="AF327" s="114">
        <v>45125</v>
      </c>
      <c r="AG327" s="114">
        <v>45308</v>
      </c>
      <c r="AH327" s="42">
        <v>1.2</v>
      </c>
      <c r="AI327" s="42">
        <v>8.07</v>
      </c>
      <c r="AJ327" s="42">
        <v>9.3710000000000004</v>
      </c>
      <c r="AK327" s="113" t="s">
        <v>2830</v>
      </c>
      <c r="AL327" s="113" t="s">
        <v>167</v>
      </c>
      <c r="AM327" s="113" t="s">
        <v>110</v>
      </c>
      <c r="AN327" s="42" t="s">
        <v>109</v>
      </c>
      <c r="AO327" s="113" t="s">
        <v>2831</v>
      </c>
      <c r="AP327" s="113" t="s">
        <v>2826</v>
      </c>
      <c r="AQ327" s="113" t="s">
        <v>110</v>
      </c>
      <c r="AR327" s="42" t="s">
        <v>110</v>
      </c>
      <c r="AS327" s="42" t="s">
        <v>109</v>
      </c>
      <c r="AT327" t="s">
        <v>109</v>
      </c>
      <c r="AU327" s="42" t="s">
        <v>109</v>
      </c>
      <c r="AV327" s="42" t="s">
        <v>182</v>
      </c>
      <c r="AW327" s="42" t="s">
        <v>110</v>
      </c>
      <c r="AX327" s="42" t="s">
        <v>109</v>
      </c>
      <c r="AY327" s="157" t="s">
        <v>110</v>
      </c>
      <c r="AZ327" s="158" t="s">
        <v>2832</v>
      </c>
      <c r="BA327" s="113" t="s">
        <v>136</v>
      </c>
      <c r="BB327" s="113" t="s">
        <v>109</v>
      </c>
      <c r="BC327" s="42" t="s">
        <v>631</v>
      </c>
      <c r="BD327" s="115">
        <v>45005.509409722225</v>
      </c>
      <c r="BE327" s="113" t="s">
        <v>2833</v>
      </c>
    </row>
    <row r="328" spans="7:57" ht="15.75" outlineLevel="1">
      <c r="G328" s="42">
        <v>589</v>
      </c>
      <c r="H328" s="113" t="s">
        <v>109</v>
      </c>
      <c r="I328" s="42" t="s">
        <v>2754</v>
      </c>
      <c r="J328" s="42" t="s">
        <v>2834</v>
      </c>
      <c r="K328" s="127">
        <v>44938</v>
      </c>
      <c r="L328" s="113" t="s">
        <v>2756</v>
      </c>
      <c r="M328" s="42" t="s">
        <v>1774</v>
      </c>
      <c r="N328" s="42" t="s">
        <v>161</v>
      </c>
      <c r="O328" s="42" t="s">
        <v>162</v>
      </c>
      <c r="P328" s="42">
        <v>4</v>
      </c>
      <c r="Q328" s="42" t="s">
        <v>276</v>
      </c>
      <c r="R328" s="42" t="s">
        <v>2757</v>
      </c>
      <c r="S328" s="42" t="s">
        <v>110</v>
      </c>
      <c r="T328" s="42" t="s">
        <v>110</v>
      </c>
      <c r="U328" s="42" t="s">
        <v>110</v>
      </c>
      <c r="V328" s="42" t="s">
        <v>110</v>
      </c>
      <c r="W328" s="42" t="s">
        <v>129</v>
      </c>
      <c r="X328" s="113">
        <v>97.628</v>
      </c>
      <c r="Y328" s="42" t="s">
        <v>1618</v>
      </c>
      <c r="Z328" s="42" t="s">
        <v>832</v>
      </c>
      <c r="AA328" s="113" t="s">
        <v>110</v>
      </c>
      <c r="AB328" s="113" t="s">
        <v>110</v>
      </c>
      <c r="AC328" s="113" t="s">
        <v>109</v>
      </c>
      <c r="AD328" s="113" t="s">
        <v>132</v>
      </c>
      <c r="AE328" s="114">
        <v>44946</v>
      </c>
      <c r="AF328" s="114">
        <v>45127</v>
      </c>
      <c r="AG328" s="114">
        <v>45677</v>
      </c>
      <c r="AH328" s="42">
        <v>4</v>
      </c>
      <c r="AI328" s="42">
        <v>26.92</v>
      </c>
      <c r="AJ328" s="42">
        <v>31.236000000000001</v>
      </c>
      <c r="AK328" s="113" t="s">
        <v>2761</v>
      </c>
      <c r="AL328" s="113" t="s">
        <v>167</v>
      </c>
      <c r="AM328" s="113" t="s">
        <v>110</v>
      </c>
      <c r="AN328" s="42" t="s">
        <v>109</v>
      </c>
      <c r="AO328" s="113" t="s">
        <v>2762</v>
      </c>
      <c r="AP328" s="113" t="s">
        <v>2763</v>
      </c>
      <c r="AQ328" s="113" t="s">
        <v>2754</v>
      </c>
      <c r="AR328" s="42" t="s">
        <v>110</v>
      </c>
      <c r="AS328" s="42" t="s">
        <v>109</v>
      </c>
      <c r="AT328" t="s">
        <v>109</v>
      </c>
      <c r="AU328" s="42" t="s">
        <v>109</v>
      </c>
      <c r="AV328" s="42" t="s">
        <v>109</v>
      </c>
      <c r="AW328" s="42" t="s">
        <v>110</v>
      </c>
      <c r="AX328" s="42" t="s">
        <v>109</v>
      </c>
      <c r="AY328" s="157" t="s">
        <v>110</v>
      </c>
      <c r="AZ328" s="158" t="s">
        <v>2835</v>
      </c>
      <c r="BA328" s="113" t="s">
        <v>136</v>
      </c>
      <c r="BB328" s="113" t="s">
        <v>109</v>
      </c>
      <c r="BC328" s="42" t="s">
        <v>631</v>
      </c>
      <c r="BD328" s="115">
        <v>45005.509409722225</v>
      </c>
      <c r="BE328" s="113" t="s">
        <v>2836</v>
      </c>
    </row>
    <row r="329" spans="7:57" ht="15.75" outlineLevel="1">
      <c r="G329" s="42">
        <v>588</v>
      </c>
      <c r="H329" s="113" t="s">
        <v>109</v>
      </c>
      <c r="I329" s="42" t="s">
        <v>2837</v>
      </c>
      <c r="J329" s="42" t="s">
        <v>2838</v>
      </c>
      <c r="K329" s="127">
        <v>44938</v>
      </c>
      <c r="L329" s="113" t="s">
        <v>108</v>
      </c>
      <c r="M329" s="42" t="s">
        <v>108</v>
      </c>
      <c r="N329" s="42" t="s">
        <v>161</v>
      </c>
      <c r="O329" s="42" t="s">
        <v>162</v>
      </c>
      <c r="P329" s="42">
        <v>1.9</v>
      </c>
      <c r="Q329" s="42" t="s">
        <v>126</v>
      </c>
      <c r="R329" s="42" t="s">
        <v>1286</v>
      </c>
      <c r="S329" s="42" t="s">
        <v>110</v>
      </c>
      <c r="T329" s="42" t="s">
        <v>110</v>
      </c>
      <c r="U329" s="42" t="s">
        <v>110</v>
      </c>
      <c r="V329" s="42" t="s">
        <v>110</v>
      </c>
      <c r="W329" s="42" t="s">
        <v>129</v>
      </c>
      <c r="X329" s="113">
        <v>97.57</v>
      </c>
      <c r="Y329" s="42" t="s">
        <v>180</v>
      </c>
      <c r="Z329" s="42" t="s">
        <v>131</v>
      </c>
      <c r="AA329" s="113" t="s">
        <v>110</v>
      </c>
      <c r="AB329" s="113" t="s">
        <v>110</v>
      </c>
      <c r="AC329" s="113" t="s">
        <v>109</v>
      </c>
      <c r="AD329" s="113" t="s">
        <v>132</v>
      </c>
      <c r="AE329" s="114">
        <v>44827</v>
      </c>
      <c r="AF329" s="114">
        <v>45008</v>
      </c>
      <c r="AG329" s="114">
        <v>45923</v>
      </c>
      <c r="AH329" s="42">
        <v>1.9</v>
      </c>
      <c r="AI329" s="42">
        <v>12.79</v>
      </c>
      <c r="AJ329" s="42">
        <v>14.837</v>
      </c>
      <c r="AK329" s="113" t="s">
        <v>2839</v>
      </c>
      <c r="AL329" s="113" t="s">
        <v>430</v>
      </c>
      <c r="AM329" s="113" t="s">
        <v>110</v>
      </c>
      <c r="AN329" s="42" t="s">
        <v>109</v>
      </c>
      <c r="AO329" s="113" t="s">
        <v>2840</v>
      </c>
      <c r="AP329" s="113" t="s">
        <v>2837</v>
      </c>
      <c r="AQ329" s="113" t="s">
        <v>110</v>
      </c>
      <c r="AR329" s="42" t="s">
        <v>110</v>
      </c>
      <c r="AS329" s="42" t="s">
        <v>109</v>
      </c>
      <c r="AT329" t="s">
        <v>109</v>
      </c>
      <c r="AU329" s="42" t="s">
        <v>109</v>
      </c>
      <c r="AV329" s="42" t="s">
        <v>109</v>
      </c>
      <c r="AW329" s="42" t="s">
        <v>110</v>
      </c>
      <c r="AX329" s="42" t="s">
        <v>109</v>
      </c>
      <c r="AY329" s="157" t="s">
        <v>110</v>
      </c>
      <c r="AZ329" s="158" t="s">
        <v>109</v>
      </c>
      <c r="BA329" s="113" t="s">
        <v>136</v>
      </c>
      <c r="BB329" s="113" t="s">
        <v>109</v>
      </c>
      <c r="BC329" s="42" t="s">
        <v>631</v>
      </c>
      <c r="BD329" s="115">
        <v>45005.509409722225</v>
      </c>
      <c r="BE329" s="113" t="s">
        <v>2841</v>
      </c>
    </row>
    <row r="330" spans="7:57" ht="15.75" outlineLevel="1">
      <c r="G330" s="42">
        <v>587</v>
      </c>
      <c r="H330" s="113" t="s">
        <v>109</v>
      </c>
      <c r="I330" s="42" t="s">
        <v>2842</v>
      </c>
      <c r="J330" s="42" t="s">
        <v>2843</v>
      </c>
      <c r="K330" s="127">
        <v>44937</v>
      </c>
      <c r="L330" s="113" t="s">
        <v>108</v>
      </c>
      <c r="M330" s="42" t="s">
        <v>108</v>
      </c>
      <c r="N330" s="42" t="s">
        <v>110</v>
      </c>
      <c r="O330" s="42" t="s">
        <v>111</v>
      </c>
      <c r="P330" s="42">
        <v>7.25</v>
      </c>
      <c r="Q330" s="42" t="s">
        <v>126</v>
      </c>
      <c r="R330" s="42" t="s">
        <v>397</v>
      </c>
      <c r="S330" s="42" t="s">
        <v>110</v>
      </c>
      <c r="T330" s="42" t="s">
        <v>110</v>
      </c>
      <c r="U330" s="42" t="s">
        <v>110</v>
      </c>
      <c r="V330" s="42" t="s">
        <v>110</v>
      </c>
      <c r="W330" s="42" t="s">
        <v>129</v>
      </c>
      <c r="X330" s="113">
        <v>100</v>
      </c>
      <c r="Y330" s="42" t="s">
        <v>130</v>
      </c>
      <c r="Z330" s="42" t="s">
        <v>166</v>
      </c>
      <c r="AA330" s="113" t="s">
        <v>110</v>
      </c>
      <c r="AB330" s="113" t="s">
        <v>110</v>
      </c>
      <c r="AC330" s="113" t="s">
        <v>109</v>
      </c>
      <c r="AD330" s="113" t="s">
        <v>132</v>
      </c>
      <c r="AE330" s="114">
        <v>44942</v>
      </c>
      <c r="AF330" s="114">
        <v>45123</v>
      </c>
      <c r="AG330" s="114">
        <v>46038</v>
      </c>
      <c r="AH330" s="42">
        <v>1.07</v>
      </c>
      <c r="AI330" s="42">
        <v>7.25</v>
      </c>
      <c r="AJ330" s="42">
        <v>8.359</v>
      </c>
      <c r="AK330" s="113" t="s">
        <v>2844</v>
      </c>
      <c r="AL330" s="113" t="s">
        <v>133</v>
      </c>
      <c r="AM330" s="113" t="s">
        <v>110</v>
      </c>
      <c r="AN330" s="42" t="s">
        <v>109</v>
      </c>
      <c r="AO330" s="113" t="s">
        <v>2845</v>
      </c>
      <c r="AP330" s="113" t="s">
        <v>110</v>
      </c>
      <c r="AQ330" s="113" t="s">
        <v>110</v>
      </c>
      <c r="AR330" s="42" t="s">
        <v>2139</v>
      </c>
      <c r="AS330" s="42" t="s">
        <v>109</v>
      </c>
      <c r="AT330" t="s">
        <v>109</v>
      </c>
      <c r="AU330" s="42" t="s">
        <v>109</v>
      </c>
      <c r="AV330" s="42" t="s">
        <v>109</v>
      </c>
      <c r="AW330" s="42" t="s">
        <v>110</v>
      </c>
      <c r="AX330" s="42" t="s">
        <v>109</v>
      </c>
      <c r="AY330" s="157" t="s">
        <v>110</v>
      </c>
      <c r="AZ330" s="158" t="s">
        <v>109</v>
      </c>
      <c r="BA330" s="113" t="s">
        <v>136</v>
      </c>
      <c r="BB330" s="113" t="s">
        <v>109</v>
      </c>
      <c r="BC330" s="42" t="s">
        <v>631</v>
      </c>
      <c r="BD330" s="115">
        <v>45005.509409722225</v>
      </c>
      <c r="BE330" s="113" t="s">
        <v>2846</v>
      </c>
    </row>
    <row r="331" spans="7:57" ht="47.25" outlineLevel="1">
      <c r="G331" s="42">
        <v>586</v>
      </c>
      <c r="H331" s="113" t="s">
        <v>109</v>
      </c>
      <c r="I331" s="42" t="s">
        <v>238</v>
      </c>
      <c r="J331" s="42" t="s">
        <v>2847</v>
      </c>
      <c r="K331" s="127">
        <v>44937</v>
      </c>
      <c r="L331" s="113" t="s">
        <v>1571</v>
      </c>
      <c r="M331" s="42" t="s">
        <v>1571</v>
      </c>
      <c r="N331" s="42" t="s">
        <v>161</v>
      </c>
      <c r="O331" s="42" t="s">
        <v>162</v>
      </c>
      <c r="P331" s="42">
        <v>6</v>
      </c>
      <c r="Q331" s="42" t="s">
        <v>126</v>
      </c>
      <c r="R331" s="42" t="s">
        <v>2848</v>
      </c>
      <c r="S331" s="42" t="s">
        <v>2849</v>
      </c>
      <c r="T331" s="42" t="s">
        <v>2848</v>
      </c>
      <c r="U331" s="42" t="s">
        <v>2848</v>
      </c>
      <c r="V331" s="42" t="s">
        <v>1156</v>
      </c>
      <c r="W331" s="42" t="s">
        <v>255</v>
      </c>
      <c r="X331" s="113">
        <v>100</v>
      </c>
      <c r="Y331" s="42" t="s">
        <v>205</v>
      </c>
      <c r="Z331" s="42" t="s">
        <v>2850</v>
      </c>
      <c r="AA331" s="113" t="s">
        <v>209</v>
      </c>
      <c r="AB331" s="113" t="s">
        <v>110</v>
      </c>
      <c r="AC331" s="113" t="s">
        <v>109</v>
      </c>
      <c r="AD331" s="113" t="s">
        <v>256</v>
      </c>
      <c r="AE331" s="114">
        <v>44945</v>
      </c>
      <c r="AF331" s="114">
        <v>45035</v>
      </c>
      <c r="AG331" s="114">
        <v>46041</v>
      </c>
      <c r="AH331" s="42">
        <v>6</v>
      </c>
      <c r="AI331" s="42">
        <v>40.590000000000003</v>
      </c>
      <c r="AJ331" s="42">
        <v>46.878</v>
      </c>
      <c r="AK331" s="113" t="s">
        <v>1857</v>
      </c>
      <c r="AL331" s="113" t="s">
        <v>133</v>
      </c>
      <c r="AM331" s="113" t="s">
        <v>110</v>
      </c>
      <c r="AN331" s="42" t="s">
        <v>279</v>
      </c>
      <c r="AO331" s="113" t="s">
        <v>2851</v>
      </c>
      <c r="AP331" s="113" t="s">
        <v>110</v>
      </c>
      <c r="AQ331" s="113" t="s">
        <v>110</v>
      </c>
      <c r="AR331" s="42" t="s">
        <v>110</v>
      </c>
      <c r="AS331" s="42" t="s">
        <v>109</v>
      </c>
      <c r="AT331" t="s">
        <v>259</v>
      </c>
      <c r="AU331" s="42" t="s">
        <v>2852</v>
      </c>
      <c r="AV331" s="42" t="s">
        <v>109</v>
      </c>
      <c r="AW331" s="42" t="s">
        <v>110</v>
      </c>
      <c r="AX331" s="42" t="s">
        <v>109</v>
      </c>
      <c r="AY331" s="157" t="s">
        <v>2853</v>
      </c>
      <c r="AZ331" s="158" t="s">
        <v>2854</v>
      </c>
      <c r="BA331" s="113" t="s">
        <v>136</v>
      </c>
      <c r="BB331" s="113" t="s">
        <v>109</v>
      </c>
      <c r="BC331" s="42" t="s">
        <v>631</v>
      </c>
      <c r="BD331" s="115">
        <v>45005.509409722225</v>
      </c>
      <c r="BE331" s="113" t="s">
        <v>2855</v>
      </c>
    </row>
    <row r="332" spans="7:57" ht="47.25" outlineLevel="1">
      <c r="G332" s="42">
        <v>585</v>
      </c>
      <c r="H332" s="113" t="s">
        <v>109</v>
      </c>
      <c r="I332" s="42" t="s">
        <v>238</v>
      </c>
      <c r="J332" s="42" t="s">
        <v>2856</v>
      </c>
      <c r="K332" s="127">
        <v>44937</v>
      </c>
      <c r="L332" s="113" t="s">
        <v>1571</v>
      </c>
      <c r="M332" s="42" t="s">
        <v>108</v>
      </c>
      <c r="N332" s="42" t="s">
        <v>161</v>
      </c>
      <c r="O332" s="42" t="s">
        <v>162</v>
      </c>
      <c r="P332" s="42">
        <v>9</v>
      </c>
      <c r="Q332" s="42" t="s">
        <v>126</v>
      </c>
      <c r="R332" s="42" t="s">
        <v>290</v>
      </c>
      <c r="S332" s="42" t="s">
        <v>2857</v>
      </c>
      <c r="T332" s="42" t="s">
        <v>2858</v>
      </c>
      <c r="U332" s="42" t="s">
        <v>2858</v>
      </c>
      <c r="V332" s="42" t="s">
        <v>2859</v>
      </c>
      <c r="W332" s="42" t="s">
        <v>129</v>
      </c>
      <c r="X332" s="113">
        <v>99.802999999999997</v>
      </c>
      <c r="Y332" s="42" t="s">
        <v>205</v>
      </c>
      <c r="Z332" s="42" t="s">
        <v>2850</v>
      </c>
      <c r="AA332" s="113" t="s">
        <v>226</v>
      </c>
      <c r="AB332" s="113" t="s">
        <v>110</v>
      </c>
      <c r="AC332" s="113" t="s">
        <v>109</v>
      </c>
      <c r="AD332" s="113" t="s">
        <v>132</v>
      </c>
      <c r="AE332" s="114">
        <v>44945</v>
      </c>
      <c r="AF332" s="114">
        <v>45126</v>
      </c>
      <c r="AG332" s="114">
        <v>46041</v>
      </c>
      <c r="AH332" s="42">
        <v>9</v>
      </c>
      <c r="AI332" s="42">
        <v>60.88</v>
      </c>
      <c r="AJ332" s="42">
        <v>70.316999999999993</v>
      </c>
      <c r="AK332" s="113" t="s">
        <v>1857</v>
      </c>
      <c r="AL332" s="113" t="s">
        <v>133</v>
      </c>
      <c r="AM332" s="113" t="s">
        <v>110</v>
      </c>
      <c r="AN332" s="42" t="s">
        <v>246</v>
      </c>
      <c r="AO332" s="113" t="s">
        <v>2860</v>
      </c>
      <c r="AP332" s="113" t="s">
        <v>110</v>
      </c>
      <c r="AQ332" s="113" t="s">
        <v>110</v>
      </c>
      <c r="AR332" s="42" t="s">
        <v>110</v>
      </c>
      <c r="AS332" s="42" t="s">
        <v>109</v>
      </c>
      <c r="AT332" t="s">
        <v>109</v>
      </c>
      <c r="AU332" s="42" t="s">
        <v>2852</v>
      </c>
      <c r="AV332" s="42" t="s">
        <v>109</v>
      </c>
      <c r="AW332" s="42" t="s">
        <v>110</v>
      </c>
      <c r="AX332" s="42" t="s">
        <v>109</v>
      </c>
      <c r="AY332" s="157" t="s">
        <v>2861</v>
      </c>
      <c r="AZ332" s="158" t="s">
        <v>2854</v>
      </c>
      <c r="BA332" s="113" t="s">
        <v>136</v>
      </c>
      <c r="BB332" s="113" t="s">
        <v>109</v>
      </c>
      <c r="BC332" s="42" t="s">
        <v>631</v>
      </c>
      <c r="BD332" s="115">
        <v>45005.509409722225</v>
      </c>
      <c r="BE332" s="113" t="s">
        <v>2862</v>
      </c>
    </row>
    <row r="333" spans="7:57" ht="47.25" outlineLevel="1">
      <c r="G333" s="42">
        <v>584</v>
      </c>
      <c r="H333" s="113" t="s">
        <v>109</v>
      </c>
      <c r="I333" s="42" t="s">
        <v>238</v>
      </c>
      <c r="J333" s="42" t="s">
        <v>2863</v>
      </c>
      <c r="K333" s="127">
        <v>44937</v>
      </c>
      <c r="L333" s="113" t="s">
        <v>1571</v>
      </c>
      <c r="M333" s="42" t="s">
        <v>108</v>
      </c>
      <c r="N333" s="42" t="s">
        <v>161</v>
      </c>
      <c r="O333" s="42" t="s">
        <v>111</v>
      </c>
      <c r="P333" s="42">
        <v>25</v>
      </c>
      <c r="Q333" s="42" t="s">
        <v>276</v>
      </c>
      <c r="R333" s="42" t="s">
        <v>1054</v>
      </c>
      <c r="S333" s="42" t="s">
        <v>2694</v>
      </c>
      <c r="T333" s="42" t="s">
        <v>1054</v>
      </c>
      <c r="U333" s="42" t="s">
        <v>110</v>
      </c>
      <c r="V333" s="42" t="s">
        <v>1470</v>
      </c>
      <c r="W333" s="42" t="s">
        <v>129</v>
      </c>
      <c r="X333" s="113">
        <v>100</v>
      </c>
      <c r="Y333" s="42" t="s">
        <v>205</v>
      </c>
      <c r="Z333" s="42" t="s">
        <v>2850</v>
      </c>
      <c r="AA333" s="113" t="s">
        <v>226</v>
      </c>
      <c r="AB333" s="113" t="s">
        <v>110</v>
      </c>
      <c r="AC333" s="113" t="s">
        <v>109</v>
      </c>
      <c r="AD333" s="113" t="s">
        <v>132</v>
      </c>
      <c r="AE333" s="114">
        <v>44945</v>
      </c>
      <c r="AF333" s="114">
        <v>45126</v>
      </c>
      <c r="AG333" s="114">
        <v>45676</v>
      </c>
      <c r="AH333" s="42">
        <v>3.7</v>
      </c>
      <c r="AI333" s="42">
        <v>25</v>
      </c>
      <c r="AJ333" s="42">
        <v>28.824999999999999</v>
      </c>
      <c r="AK333" s="113" t="s">
        <v>1857</v>
      </c>
      <c r="AL333" s="113" t="s">
        <v>133</v>
      </c>
      <c r="AM333" s="113" t="s">
        <v>110</v>
      </c>
      <c r="AN333" s="42" t="s">
        <v>257</v>
      </c>
      <c r="AO333" s="113" t="s">
        <v>2864</v>
      </c>
      <c r="AP333" s="113" t="s">
        <v>110</v>
      </c>
      <c r="AQ333" s="113" t="s">
        <v>110</v>
      </c>
      <c r="AR333" s="42" t="s">
        <v>110</v>
      </c>
      <c r="AS333" s="42" t="s">
        <v>109</v>
      </c>
      <c r="AT333" t="s">
        <v>109</v>
      </c>
      <c r="AU333" s="42" t="s">
        <v>2852</v>
      </c>
      <c r="AV333" s="42" t="s">
        <v>109</v>
      </c>
      <c r="AW333" s="42" t="s">
        <v>110</v>
      </c>
      <c r="AX333" s="42" t="s">
        <v>109</v>
      </c>
      <c r="AY333" s="157" t="s">
        <v>2865</v>
      </c>
      <c r="AZ333" s="158" t="s">
        <v>2854</v>
      </c>
      <c r="BA333" s="113" t="s">
        <v>136</v>
      </c>
      <c r="BB333" s="113" t="s">
        <v>109</v>
      </c>
      <c r="BC333" s="42" t="s">
        <v>631</v>
      </c>
      <c r="BD333" s="115">
        <v>45005.509409722225</v>
      </c>
      <c r="BE333" s="113" t="s">
        <v>2866</v>
      </c>
    </row>
    <row r="334" spans="7:57" ht="47.25" outlineLevel="1">
      <c r="G334" s="42">
        <v>583</v>
      </c>
      <c r="H334" s="113" t="s">
        <v>109</v>
      </c>
      <c r="I334" s="42" t="s">
        <v>238</v>
      </c>
      <c r="J334" s="42" t="s">
        <v>2867</v>
      </c>
      <c r="K334" s="127">
        <v>44937</v>
      </c>
      <c r="L334" s="113" t="s">
        <v>1571</v>
      </c>
      <c r="M334" s="42" t="s">
        <v>108</v>
      </c>
      <c r="N334" s="42" t="s">
        <v>161</v>
      </c>
      <c r="O334" s="42" t="s">
        <v>2868</v>
      </c>
      <c r="P334" s="42">
        <v>5</v>
      </c>
      <c r="Q334" s="42" t="s">
        <v>126</v>
      </c>
      <c r="R334" s="42" t="s">
        <v>2869</v>
      </c>
      <c r="S334" s="42" t="s">
        <v>2870</v>
      </c>
      <c r="T334" s="42" t="s">
        <v>2869</v>
      </c>
      <c r="U334" s="42" t="s">
        <v>2869</v>
      </c>
      <c r="V334" s="42" t="s">
        <v>956</v>
      </c>
      <c r="W334" s="42" t="s">
        <v>2871</v>
      </c>
      <c r="X334" s="113">
        <v>100</v>
      </c>
      <c r="Y334" s="42" t="s">
        <v>205</v>
      </c>
      <c r="Z334" s="42" t="s">
        <v>2850</v>
      </c>
      <c r="AA334" s="113" t="s">
        <v>110</v>
      </c>
      <c r="AB334" s="113" t="s">
        <v>110</v>
      </c>
      <c r="AC334" s="113" t="s">
        <v>109</v>
      </c>
      <c r="AD334" s="113" t="s">
        <v>256</v>
      </c>
      <c r="AE334" s="114">
        <v>44945</v>
      </c>
      <c r="AF334" s="114">
        <v>45035</v>
      </c>
      <c r="AG334" s="114">
        <v>46041</v>
      </c>
      <c r="AH334" s="42">
        <v>3.45</v>
      </c>
      <c r="AI334" s="42">
        <v>23.36</v>
      </c>
      <c r="AJ334" s="42">
        <v>26.96</v>
      </c>
      <c r="AK334" s="113" t="s">
        <v>1857</v>
      </c>
      <c r="AL334" s="113" t="s">
        <v>1069</v>
      </c>
      <c r="AM334" s="113" t="s">
        <v>110</v>
      </c>
      <c r="AN334" s="42" t="s">
        <v>1070</v>
      </c>
      <c r="AO334" s="113" t="s">
        <v>2872</v>
      </c>
      <c r="AP334" s="113" t="s">
        <v>110</v>
      </c>
      <c r="AQ334" s="113" t="s">
        <v>110</v>
      </c>
      <c r="AR334" s="42" t="s">
        <v>110</v>
      </c>
      <c r="AS334" s="42" t="s">
        <v>109</v>
      </c>
      <c r="AT334" t="s">
        <v>259</v>
      </c>
      <c r="AU334" s="42" t="s">
        <v>2852</v>
      </c>
      <c r="AV334" s="42" t="s">
        <v>109</v>
      </c>
      <c r="AW334" s="42" t="s">
        <v>110</v>
      </c>
      <c r="AX334" s="42" t="s">
        <v>109</v>
      </c>
      <c r="AY334" s="157" t="s">
        <v>2873</v>
      </c>
      <c r="AZ334" s="158" t="s">
        <v>2854</v>
      </c>
      <c r="BA334" s="113" t="s">
        <v>136</v>
      </c>
      <c r="BB334" s="113" t="s">
        <v>109</v>
      </c>
      <c r="BC334" s="42" t="s">
        <v>631</v>
      </c>
      <c r="BD334" s="115">
        <v>45005.509409722225</v>
      </c>
      <c r="BE334" s="113" t="s">
        <v>2874</v>
      </c>
    </row>
    <row r="335" spans="7:57" ht="15.75" outlineLevel="1">
      <c r="G335" s="42">
        <v>582</v>
      </c>
      <c r="H335" s="113" t="s">
        <v>109</v>
      </c>
      <c r="I335" s="42" t="s">
        <v>1927</v>
      </c>
      <c r="J335" s="42" t="s">
        <v>2875</v>
      </c>
      <c r="K335" s="127">
        <v>44936</v>
      </c>
      <c r="L335" s="113" t="s">
        <v>108</v>
      </c>
      <c r="M335" s="42" t="s">
        <v>108</v>
      </c>
      <c r="N335" s="42" t="s">
        <v>124</v>
      </c>
      <c r="O335" s="42" t="s">
        <v>111</v>
      </c>
      <c r="P335" s="42">
        <v>3.35</v>
      </c>
      <c r="Q335" s="42" t="s">
        <v>126</v>
      </c>
      <c r="R335" s="42" t="s">
        <v>928</v>
      </c>
      <c r="S335" s="42" t="s">
        <v>110</v>
      </c>
      <c r="T335" s="42" t="s">
        <v>928</v>
      </c>
      <c r="U335" s="42" t="s">
        <v>110</v>
      </c>
      <c r="V335" s="42" t="s">
        <v>110</v>
      </c>
      <c r="W335" s="42" t="s">
        <v>129</v>
      </c>
      <c r="X335" s="113">
        <v>100</v>
      </c>
      <c r="Y335" s="42" t="s">
        <v>130</v>
      </c>
      <c r="Z335" s="42" t="s">
        <v>166</v>
      </c>
      <c r="AA335" s="113" t="s">
        <v>110</v>
      </c>
      <c r="AB335" s="113" t="s">
        <v>110</v>
      </c>
      <c r="AC335" s="113" t="s">
        <v>109</v>
      </c>
      <c r="AD335" s="113" t="s">
        <v>132</v>
      </c>
      <c r="AE335" s="114">
        <v>44942</v>
      </c>
      <c r="AF335" s="114">
        <v>45123</v>
      </c>
      <c r="AG335" s="114">
        <v>46038</v>
      </c>
      <c r="AH335" s="42">
        <v>0.5</v>
      </c>
      <c r="AI335" s="42">
        <v>3.35</v>
      </c>
      <c r="AJ335" s="42">
        <v>3.8519999999999999</v>
      </c>
      <c r="AK335" s="113" t="s">
        <v>1929</v>
      </c>
      <c r="AL335" s="113" t="s">
        <v>133</v>
      </c>
      <c r="AM335" s="113" t="s">
        <v>110</v>
      </c>
      <c r="AN335" s="42" t="s">
        <v>109</v>
      </c>
      <c r="AO335" s="113" t="s">
        <v>2876</v>
      </c>
      <c r="AP335" s="113" t="s">
        <v>110</v>
      </c>
      <c r="AQ335" s="113" t="s">
        <v>110</v>
      </c>
      <c r="AR335" s="42" t="s">
        <v>1398</v>
      </c>
      <c r="AS335" s="42" t="s">
        <v>109</v>
      </c>
      <c r="AT335" t="s">
        <v>109</v>
      </c>
      <c r="AU335" s="42" t="s">
        <v>109</v>
      </c>
      <c r="AV335" s="42" t="s">
        <v>109</v>
      </c>
      <c r="AW335" s="42" t="s">
        <v>110</v>
      </c>
      <c r="AX335" s="42" t="s">
        <v>109</v>
      </c>
      <c r="AY335" s="157" t="s">
        <v>110</v>
      </c>
      <c r="AZ335" s="158" t="s">
        <v>2877</v>
      </c>
      <c r="BA335" s="113" t="s">
        <v>136</v>
      </c>
      <c r="BB335" s="113" t="s">
        <v>109</v>
      </c>
      <c r="BC335" s="42" t="s">
        <v>631</v>
      </c>
      <c r="BD335" s="115">
        <v>45005.509409722225</v>
      </c>
      <c r="BE335" s="113" t="s">
        <v>2878</v>
      </c>
    </row>
    <row r="336" spans="7:57" ht="15.75" outlineLevel="1">
      <c r="G336" s="42">
        <v>581</v>
      </c>
      <c r="H336" s="113" t="s">
        <v>109</v>
      </c>
      <c r="I336" s="42" t="s">
        <v>2879</v>
      </c>
      <c r="J336" s="42" t="s">
        <v>2880</v>
      </c>
      <c r="K336" s="127">
        <v>44936</v>
      </c>
      <c r="L336" s="113" t="s">
        <v>108</v>
      </c>
      <c r="M336" s="42" t="s">
        <v>108</v>
      </c>
      <c r="N336" s="42" t="s">
        <v>300</v>
      </c>
      <c r="O336" s="42" t="s">
        <v>111</v>
      </c>
      <c r="P336" s="42">
        <v>6</v>
      </c>
      <c r="Q336" s="42" t="s">
        <v>126</v>
      </c>
      <c r="R336" s="42" t="s">
        <v>290</v>
      </c>
      <c r="S336" s="42" t="s">
        <v>110</v>
      </c>
      <c r="T336" s="42" t="s">
        <v>290</v>
      </c>
      <c r="U336" s="42" t="s">
        <v>110</v>
      </c>
      <c r="V336" s="42" t="s">
        <v>110</v>
      </c>
      <c r="W336" s="42" t="s">
        <v>129</v>
      </c>
      <c r="X336" s="113">
        <v>100</v>
      </c>
      <c r="Y336" s="42" t="s">
        <v>205</v>
      </c>
      <c r="Z336" s="42" t="s">
        <v>166</v>
      </c>
      <c r="AA336" s="113" t="s">
        <v>110</v>
      </c>
      <c r="AB336" s="113" t="s">
        <v>110</v>
      </c>
      <c r="AC336" s="113" t="s">
        <v>109</v>
      </c>
      <c r="AD336" s="113" t="s">
        <v>132</v>
      </c>
      <c r="AE336" s="114">
        <v>44943</v>
      </c>
      <c r="AF336" s="114">
        <v>45124</v>
      </c>
      <c r="AG336" s="114">
        <v>46039</v>
      </c>
      <c r="AH336" s="42">
        <v>0.89</v>
      </c>
      <c r="AI336" s="42">
        <v>6</v>
      </c>
      <c r="AJ336" s="42">
        <v>6.9</v>
      </c>
      <c r="AK336" s="113" t="s">
        <v>2881</v>
      </c>
      <c r="AL336" s="113" t="s">
        <v>133</v>
      </c>
      <c r="AM336" s="113" t="s">
        <v>110</v>
      </c>
      <c r="AN336" s="42" t="s">
        <v>109</v>
      </c>
      <c r="AO336" s="113" t="s">
        <v>2882</v>
      </c>
      <c r="AP336" s="113" t="s">
        <v>110</v>
      </c>
      <c r="AQ336" s="113" t="s">
        <v>110</v>
      </c>
      <c r="AR336" s="42" t="s">
        <v>110</v>
      </c>
      <c r="AS336" s="42" t="s">
        <v>109</v>
      </c>
      <c r="AT336" t="s">
        <v>109</v>
      </c>
      <c r="AU336" s="42" t="s">
        <v>109</v>
      </c>
      <c r="AV336" s="42" t="s">
        <v>109</v>
      </c>
      <c r="AW336" s="42" t="s">
        <v>110</v>
      </c>
      <c r="AX336" s="42" t="s">
        <v>109</v>
      </c>
      <c r="AY336" s="157" t="s">
        <v>110</v>
      </c>
      <c r="AZ336" s="158" t="s">
        <v>2883</v>
      </c>
      <c r="BA336" s="113" t="s">
        <v>136</v>
      </c>
      <c r="BB336" s="113" t="s">
        <v>109</v>
      </c>
      <c r="BC336" s="42" t="s">
        <v>631</v>
      </c>
      <c r="BD336" s="115">
        <v>45005.509409722225</v>
      </c>
      <c r="BE336" s="113" t="s">
        <v>2884</v>
      </c>
    </row>
    <row r="337" spans="7:57" ht="31.5" outlineLevel="1">
      <c r="G337" s="42">
        <v>580</v>
      </c>
      <c r="H337" s="113" t="s">
        <v>109</v>
      </c>
      <c r="I337" s="42" t="s">
        <v>2885</v>
      </c>
      <c r="J337" s="42" t="s">
        <v>2886</v>
      </c>
      <c r="K337" s="127">
        <v>44936</v>
      </c>
      <c r="L337" s="113" t="s">
        <v>2887</v>
      </c>
      <c r="M337" s="42" t="s">
        <v>2887</v>
      </c>
      <c r="N337" s="42" t="s">
        <v>161</v>
      </c>
      <c r="O337" s="42" t="s">
        <v>111</v>
      </c>
      <c r="P337" s="42">
        <v>20</v>
      </c>
      <c r="Q337" s="42" t="s">
        <v>276</v>
      </c>
      <c r="R337" s="42" t="s">
        <v>2252</v>
      </c>
      <c r="S337" s="42" t="s">
        <v>1883</v>
      </c>
      <c r="T337" s="42" t="s">
        <v>2252</v>
      </c>
      <c r="U337" s="42" t="s">
        <v>110</v>
      </c>
      <c r="V337" s="42" t="s">
        <v>1325</v>
      </c>
      <c r="W337" s="42" t="s">
        <v>129</v>
      </c>
      <c r="X337" s="113">
        <v>100</v>
      </c>
      <c r="Y337" s="42" t="s">
        <v>205</v>
      </c>
      <c r="Z337" s="42" t="s">
        <v>131</v>
      </c>
      <c r="AA337" s="113" t="s">
        <v>209</v>
      </c>
      <c r="AB337" s="113" t="s">
        <v>110</v>
      </c>
      <c r="AC337" s="113" t="s">
        <v>109</v>
      </c>
      <c r="AD337" s="113" t="s">
        <v>132</v>
      </c>
      <c r="AE337" s="114">
        <v>44943</v>
      </c>
      <c r="AF337" s="114">
        <v>45124</v>
      </c>
      <c r="AG337" s="114">
        <v>45674</v>
      </c>
      <c r="AH337" s="42">
        <v>2.96</v>
      </c>
      <c r="AI337" s="42">
        <v>20</v>
      </c>
      <c r="AJ337" s="42">
        <v>23</v>
      </c>
      <c r="AK337" s="113" t="s">
        <v>2888</v>
      </c>
      <c r="AL337" s="113" t="s">
        <v>133</v>
      </c>
      <c r="AM337" s="113" t="s">
        <v>110</v>
      </c>
      <c r="AN337" s="42" t="s">
        <v>246</v>
      </c>
      <c r="AO337" s="113" t="s">
        <v>2889</v>
      </c>
      <c r="AP337" s="113" t="s">
        <v>110</v>
      </c>
      <c r="AQ337" s="113" t="s">
        <v>110</v>
      </c>
      <c r="AR337" s="42" t="s">
        <v>110</v>
      </c>
      <c r="AS337" s="42" t="s">
        <v>206</v>
      </c>
      <c r="AT337" t="s">
        <v>109</v>
      </c>
      <c r="AU337" s="42" t="s">
        <v>109</v>
      </c>
      <c r="AV337" s="42" t="s">
        <v>109</v>
      </c>
      <c r="AW337" s="42" t="s">
        <v>110</v>
      </c>
      <c r="AX337" s="42" t="s">
        <v>109</v>
      </c>
      <c r="AY337" s="157" t="s">
        <v>110</v>
      </c>
      <c r="AZ337" s="158" t="s">
        <v>2890</v>
      </c>
      <c r="BA337" s="113" t="s">
        <v>136</v>
      </c>
      <c r="BB337" s="113" t="s">
        <v>109</v>
      </c>
      <c r="BC337" s="42" t="s">
        <v>631</v>
      </c>
      <c r="BD337" s="115">
        <v>45005.509409722225</v>
      </c>
      <c r="BE337" s="113" t="s">
        <v>2891</v>
      </c>
    </row>
    <row r="338" spans="7:57" ht="15.75" outlineLevel="1">
      <c r="G338" s="42">
        <v>579</v>
      </c>
      <c r="H338" s="113" t="s">
        <v>109</v>
      </c>
      <c r="I338" s="42" t="s">
        <v>2892</v>
      </c>
      <c r="J338" s="42" t="s">
        <v>2893</v>
      </c>
      <c r="K338" s="127">
        <v>44935</v>
      </c>
      <c r="L338" s="113" t="s">
        <v>108</v>
      </c>
      <c r="M338" s="42" t="s">
        <v>108</v>
      </c>
      <c r="N338" s="42" t="s">
        <v>300</v>
      </c>
      <c r="O338" s="42" t="s">
        <v>111</v>
      </c>
      <c r="P338" s="42">
        <v>4.28</v>
      </c>
      <c r="Q338" s="42" t="s">
        <v>126</v>
      </c>
      <c r="R338" s="42" t="s">
        <v>1974</v>
      </c>
      <c r="S338" s="42" t="s">
        <v>110</v>
      </c>
      <c r="T338" s="42" t="s">
        <v>1974</v>
      </c>
      <c r="U338" s="42" t="s">
        <v>110</v>
      </c>
      <c r="V338" s="42" t="s">
        <v>110</v>
      </c>
      <c r="W338" s="42" t="s">
        <v>129</v>
      </c>
      <c r="X338" s="113">
        <v>100</v>
      </c>
      <c r="Y338" s="42" t="s">
        <v>130</v>
      </c>
      <c r="Z338" s="42" t="s">
        <v>832</v>
      </c>
      <c r="AA338" s="113" t="s">
        <v>110</v>
      </c>
      <c r="AB338" s="113" t="s">
        <v>110</v>
      </c>
      <c r="AC338" s="113" t="s">
        <v>109</v>
      </c>
      <c r="AD338" s="113" t="s">
        <v>132</v>
      </c>
      <c r="AE338" s="114">
        <v>44942</v>
      </c>
      <c r="AF338" s="114">
        <v>45123</v>
      </c>
      <c r="AG338" s="114">
        <v>46038</v>
      </c>
      <c r="AH338" s="42">
        <v>0.63</v>
      </c>
      <c r="AI338" s="42">
        <v>4.28</v>
      </c>
      <c r="AJ338" s="42">
        <v>4.931</v>
      </c>
      <c r="AK338" s="113" t="s">
        <v>2894</v>
      </c>
      <c r="AL338" s="113" t="s">
        <v>133</v>
      </c>
      <c r="AM338" s="113" t="s">
        <v>110</v>
      </c>
      <c r="AN338" s="42" t="s">
        <v>109</v>
      </c>
      <c r="AO338" s="113" t="s">
        <v>2895</v>
      </c>
      <c r="AP338" s="113" t="s">
        <v>110</v>
      </c>
      <c r="AQ338" s="113" t="s">
        <v>110</v>
      </c>
      <c r="AR338" s="42" t="s">
        <v>1574</v>
      </c>
      <c r="AS338" s="42" t="s">
        <v>109</v>
      </c>
      <c r="AT338" t="s">
        <v>109</v>
      </c>
      <c r="AU338" s="42" t="s">
        <v>109</v>
      </c>
      <c r="AV338" s="42" t="s">
        <v>109</v>
      </c>
      <c r="AW338" s="42" t="s">
        <v>110</v>
      </c>
      <c r="AX338" s="42" t="s">
        <v>109</v>
      </c>
      <c r="AY338" s="157" t="s">
        <v>110</v>
      </c>
      <c r="AZ338" s="158" t="s">
        <v>2896</v>
      </c>
      <c r="BA338" s="113" t="s">
        <v>136</v>
      </c>
      <c r="BB338" s="113" t="s">
        <v>109</v>
      </c>
      <c r="BC338" s="42" t="s">
        <v>631</v>
      </c>
      <c r="BD338" s="115">
        <v>45005.509409722225</v>
      </c>
      <c r="BE338" s="113" t="s">
        <v>2897</v>
      </c>
    </row>
    <row r="339" spans="7:57" ht="15.75" outlineLevel="1">
      <c r="G339" s="42">
        <v>578</v>
      </c>
      <c r="H339" s="113" t="s">
        <v>109</v>
      </c>
      <c r="I339" s="42" t="s">
        <v>2158</v>
      </c>
      <c r="J339" s="42" t="s">
        <v>2898</v>
      </c>
      <c r="K339" s="127">
        <v>44935</v>
      </c>
      <c r="L339" s="113" t="s">
        <v>108</v>
      </c>
      <c r="M339" s="42" t="s">
        <v>1416</v>
      </c>
      <c r="N339" s="42" t="s">
        <v>110</v>
      </c>
      <c r="O339" s="42" t="s">
        <v>111</v>
      </c>
      <c r="P339" s="42">
        <v>20</v>
      </c>
      <c r="Q339" s="42" t="s">
        <v>126</v>
      </c>
      <c r="R339" s="42" t="s">
        <v>319</v>
      </c>
      <c r="S339" s="42" t="s">
        <v>320</v>
      </c>
      <c r="T339" s="42" t="s">
        <v>319</v>
      </c>
      <c r="U339" s="42" t="s">
        <v>110</v>
      </c>
      <c r="V339" s="42" t="s">
        <v>1212</v>
      </c>
      <c r="W339" s="42" t="s">
        <v>129</v>
      </c>
      <c r="X339" s="113">
        <v>100</v>
      </c>
      <c r="Y339" s="42" t="s">
        <v>180</v>
      </c>
      <c r="Z339" s="42" t="s">
        <v>166</v>
      </c>
      <c r="AA339" s="113" t="s">
        <v>226</v>
      </c>
      <c r="AB339" s="113" t="s">
        <v>110</v>
      </c>
      <c r="AC339" s="113" t="s">
        <v>109</v>
      </c>
      <c r="AD339" s="113" t="s">
        <v>132</v>
      </c>
      <c r="AE339" s="114">
        <v>44942</v>
      </c>
      <c r="AF339" s="114">
        <v>45123</v>
      </c>
      <c r="AG339" s="114">
        <v>46038</v>
      </c>
      <c r="AH339" s="42">
        <v>2.96</v>
      </c>
      <c r="AI339" s="42">
        <v>20</v>
      </c>
      <c r="AJ339" s="42">
        <v>23.04</v>
      </c>
      <c r="AK339" s="113" t="s">
        <v>2899</v>
      </c>
      <c r="AL339" s="113" t="s">
        <v>167</v>
      </c>
      <c r="AM339" s="113" t="s">
        <v>110</v>
      </c>
      <c r="AN339" s="42" t="s">
        <v>109</v>
      </c>
      <c r="AO339" s="113" t="s">
        <v>2161</v>
      </c>
      <c r="AP339" s="113" t="s">
        <v>2158</v>
      </c>
      <c r="AQ339" s="113" t="s">
        <v>110</v>
      </c>
      <c r="AR339" s="42" t="s">
        <v>110</v>
      </c>
      <c r="AS339" s="42" t="s">
        <v>109</v>
      </c>
      <c r="AT339" t="s">
        <v>109</v>
      </c>
      <c r="AU339" s="42" t="s">
        <v>109</v>
      </c>
      <c r="AV339" s="42" t="s">
        <v>109</v>
      </c>
      <c r="AW339" s="42" t="s">
        <v>110</v>
      </c>
      <c r="AX339" s="42" t="s">
        <v>109</v>
      </c>
      <c r="AY339" s="157" t="s">
        <v>110</v>
      </c>
      <c r="AZ339" s="158" t="s">
        <v>2900</v>
      </c>
      <c r="BA339" s="113" t="s">
        <v>136</v>
      </c>
      <c r="BB339" s="113" t="s">
        <v>109</v>
      </c>
      <c r="BC339" s="42" t="s">
        <v>631</v>
      </c>
      <c r="BD339" s="115">
        <v>45005.509409722225</v>
      </c>
      <c r="BE339" s="113" t="s">
        <v>2901</v>
      </c>
    </row>
    <row r="340" spans="7:57" ht="15.75" outlineLevel="1">
      <c r="G340" s="42">
        <v>577</v>
      </c>
      <c r="H340" s="113" t="s">
        <v>109</v>
      </c>
      <c r="I340" s="42" t="s">
        <v>2902</v>
      </c>
      <c r="J340" s="42" t="s">
        <v>2903</v>
      </c>
      <c r="K340" s="127">
        <v>44935</v>
      </c>
      <c r="L340" s="113" t="s">
        <v>683</v>
      </c>
      <c r="M340" s="42" t="s">
        <v>683</v>
      </c>
      <c r="N340" s="42" t="s">
        <v>110</v>
      </c>
      <c r="O340" s="42" t="s">
        <v>162</v>
      </c>
      <c r="P340" s="42">
        <v>4</v>
      </c>
      <c r="Q340" s="42" t="s">
        <v>1498</v>
      </c>
      <c r="R340" s="42" t="s">
        <v>2904</v>
      </c>
      <c r="S340" s="42" t="s">
        <v>2905</v>
      </c>
      <c r="T340" s="42" t="s">
        <v>2906</v>
      </c>
      <c r="U340" s="42" t="s">
        <v>2906</v>
      </c>
      <c r="V340" s="42" t="s">
        <v>1131</v>
      </c>
      <c r="W340" s="42" t="s">
        <v>244</v>
      </c>
      <c r="X340" s="113">
        <v>99.787999999999997</v>
      </c>
      <c r="Y340" s="42" t="s">
        <v>205</v>
      </c>
      <c r="Z340" s="42" t="s">
        <v>131</v>
      </c>
      <c r="AA340" s="113" t="s">
        <v>110</v>
      </c>
      <c r="AB340" s="113" t="s">
        <v>110</v>
      </c>
      <c r="AC340" s="113" t="s">
        <v>109</v>
      </c>
      <c r="AD340" s="113" t="s">
        <v>132</v>
      </c>
      <c r="AE340" s="114">
        <v>44943</v>
      </c>
      <c r="AF340" s="114">
        <v>45124</v>
      </c>
      <c r="AG340" s="114">
        <v>46220</v>
      </c>
      <c r="AH340" s="42">
        <v>4</v>
      </c>
      <c r="AI340" s="42">
        <v>27.09</v>
      </c>
      <c r="AJ340" s="42">
        <v>31.22</v>
      </c>
      <c r="AK340" s="113" t="s">
        <v>2907</v>
      </c>
      <c r="AL340" s="113" t="s">
        <v>227</v>
      </c>
      <c r="AM340" s="113" t="s">
        <v>430</v>
      </c>
      <c r="AN340" s="42" t="s">
        <v>109</v>
      </c>
      <c r="AO340" s="113" t="s">
        <v>2908</v>
      </c>
      <c r="AP340" s="113" t="s">
        <v>110</v>
      </c>
      <c r="AQ340" s="113" t="s">
        <v>110</v>
      </c>
      <c r="AR340" s="42" t="s">
        <v>110</v>
      </c>
      <c r="AS340" s="42" t="s">
        <v>109</v>
      </c>
      <c r="AT340" t="s">
        <v>109</v>
      </c>
      <c r="AU340" s="42" t="s">
        <v>109</v>
      </c>
      <c r="AV340" s="42" t="s">
        <v>109</v>
      </c>
      <c r="AW340" s="42" t="s">
        <v>110</v>
      </c>
      <c r="AX340" s="42" t="s">
        <v>109</v>
      </c>
      <c r="AY340" s="157" t="s">
        <v>110</v>
      </c>
      <c r="AZ340" s="158" t="s">
        <v>109</v>
      </c>
      <c r="BA340" s="113" t="s">
        <v>136</v>
      </c>
      <c r="BB340" s="113" t="s">
        <v>109</v>
      </c>
      <c r="BC340" s="42" t="s">
        <v>631</v>
      </c>
      <c r="BD340" s="115">
        <v>45005.509409722225</v>
      </c>
      <c r="BE340" s="113" t="s">
        <v>2909</v>
      </c>
    </row>
    <row r="341" spans="7:57" ht="15.75" outlineLevel="1">
      <c r="G341" s="42">
        <v>576</v>
      </c>
      <c r="H341" s="113" t="s">
        <v>109</v>
      </c>
      <c r="I341" s="42" t="s">
        <v>2451</v>
      </c>
      <c r="J341" s="42" t="s">
        <v>2910</v>
      </c>
      <c r="K341" s="127">
        <v>44935</v>
      </c>
      <c r="L341" s="113" t="s">
        <v>108</v>
      </c>
      <c r="M341" s="42" t="s">
        <v>108</v>
      </c>
      <c r="N341" s="42" t="s">
        <v>124</v>
      </c>
      <c r="O341" s="42" t="s">
        <v>111</v>
      </c>
      <c r="P341" s="42">
        <v>14.25</v>
      </c>
      <c r="Q341" s="42" t="s">
        <v>126</v>
      </c>
      <c r="R341" s="42" t="s">
        <v>910</v>
      </c>
      <c r="S341" s="42" t="s">
        <v>2911</v>
      </c>
      <c r="T341" s="42" t="s">
        <v>910</v>
      </c>
      <c r="U341" s="42" t="s">
        <v>110</v>
      </c>
      <c r="V341" s="42" t="s">
        <v>1276</v>
      </c>
      <c r="W341" s="42" t="s">
        <v>129</v>
      </c>
      <c r="X341" s="113">
        <v>100</v>
      </c>
      <c r="Y341" s="42" t="s">
        <v>205</v>
      </c>
      <c r="Z341" s="42" t="s">
        <v>166</v>
      </c>
      <c r="AA341" s="113" t="s">
        <v>110</v>
      </c>
      <c r="AB341" s="113" t="s">
        <v>110</v>
      </c>
      <c r="AC341" s="113" t="s">
        <v>109</v>
      </c>
      <c r="AD341" s="113" t="s">
        <v>132</v>
      </c>
      <c r="AE341" s="114">
        <v>44938</v>
      </c>
      <c r="AF341" s="114">
        <v>45119</v>
      </c>
      <c r="AG341" s="114">
        <v>46034</v>
      </c>
      <c r="AH341" s="42">
        <v>2.11</v>
      </c>
      <c r="AI341" s="42">
        <v>14.25</v>
      </c>
      <c r="AJ341" s="42">
        <v>16.416</v>
      </c>
      <c r="AK341" s="113" t="s">
        <v>2454</v>
      </c>
      <c r="AL341" s="113" t="s">
        <v>133</v>
      </c>
      <c r="AM341" s="113" t="s">
        <v>110</v>
      </c>
      <c r="AN341" s="42" t="s">
        <v>109</v>
      </c>
      <c r="AO341" s="113" t="s">
        <v>2455</v>
      </c>
      <c r="AP341" s="113" t="s">
        <v>110</v>
      </c>
      <c r="AQ341" s="113" t="s">
        <v>110</v>
      </c>
      <c r="AR341" s="42" t="s">
        <v>110</v>
      </c>
      <c r="AS341" s="42" t="s">
        <v>109</v>
      </c>
      <c r="AT341" t="s">
        <v>109</v>
      </c>
      <c r="AU341" s="42" t="s">
        <v>109</v>
      </c>
      <c r="AV341" s="42" t="s">
        <v>109</v>
      </c>
      <c r="AW341" s="42" t="s">
        <v>110</v>
      </c>
      <c r="AX341" s="42" t="s">
        <v>109</v>
      </c>
      <c r="AY341" s="157" t="s">
        <v>110</v>
      </c>
      <c r="AZ341" s="158" t="s">
        <v>2456</v>
      </c>
      <c r="BA341" s="113" t="s">
        <v>136</v>
      </c>
      <c r="BB341" s="113" t="s">
        <v>109</v>
      </c>
      <c r="BC341" s="42" t="s">
        <v>631</v>
      </c>
      <c r="BD341" s="115">
        <v>45005.509409722225</v>
      </c>
      <c r="BE341" s="113" t="s">
        <v>2912</v>
      </c>
    </row>
    <row r="342" spans="7:57" ht="15.75" outlineLevel="1">
      <c r="G342" s="42">
        <v>575</v>
      </c>
      <c r="H342" s="113" t="s">
        <v>109</v>
      </c>
      <c r="I342" s="42" t="s">
        <v>2407</v>
      </c>
      <c r="J342" s="42" t="s">
        <v>2913</v>
      </c>
      <c r="K342" s="127">
        <v>44932</v>
      </c>
      <c r="L342" s="113" t="s">
        <v>108</v>
      </c>
      <c r="M342" s="42" t="s">
        <v>108</v>
      </c>
      <c r="N342" s="42" t="s">
        <v>124</v>
      </c>
      <c r="O342" s="42" t="s">
        <v>111</v>
      </c>
      <c r="P342" s="42">
        <v>7.7</v>
      </c>
      <c r="Q342" s="42" t="s">
        <v>126</v>
      </c>
      <c r="R342" s="42" t="s">
        <v>2420</v>
      </c>
      <c r="S342" s="42" t="s">
        <v>110</v>
      </c>
      <c r="T342" s="42" t="s">
        <v>110</v>
      </c>
      <c r="U342" s="42" t="s">
        <v>110</v>
      </c>
      <c r="V342" s="42" t="s">
        <v>110</v>
      </c>
      <c r="W342" s="42" t="s">
        <v>129</v>
      </c>
      <c r="X342" s="113">
        <v>100</v>
      </c>
      <c r="Y342" s="42" t="s">
        <v>205</v>
      </c>
      <c r="Z342" s="42" t="s">
        <v>166</v>
      </c>
      <c r="AA342" s="113" t="s">
        <v>110</v>
      </c>
      <c r="AB342" s="113" t="s">
        <v>110</v>
      </c>
      <c r="AC342" s="113" t="s">
        <v>109</v>
      </c>
      <c r="AD342" s="113" t="s">
        <v>132</v>
      </c>
      <c r="AE342" s="114">
        <v>44937</v>
      </c>
      <c r="AF342" s="114">
        <v>45120</v>
      </c>
      <c r="AG342" s="114">
        <v>46033</v>
      </c>
      <c r="AH342" s="42">
        <v>1.1200000000000001</v>
      </c>
      <c r="AI342" s="42">
        <v>7.7</v>
      </c>
      <c r="AJ342" s="42">
        <v>8.8010000000000002</v>
      </c>
      <c r="AK342" s="113" t="s">
        <v>2409</v>
      </c>
      <c r="AL342" s="113" t="s">
        <v>133</v>
      </c>
      <c r="AM342" s="113" t="s">
        <v>110</v>
      </c>
      <c r="AN342" s="42" t="s">
        <v>109</v>
      </c>
      <c r="AO342" s="113" t="s">
        <v>2489</v>
      </c>
      <c r="AP342" s="113" t="s">
        <v>110</v>
      </c>
      <c r="AQ342" s="113" t="s">
        <v>110</v>
      </c>
      <c r="AR342" s="42" t="s">
        <v>110</v>
      </c>
      <c r="AS342" s="42" t="s">
        <v>109</v>
      </c>
      <c r="AT342" t="s">
        <v>109</v>
      </c>
      <c r="AU342" s="42" t="s">
        <v>109</v>
      </c>
      <c r="AV342" s="42" t="s">
        <v>109</v>
      </c>
      <c r="AW342" s="42" t="s">
        <v>110</v>
      </c>
      <c r="AX342" s="42" t="s">
        <v>109</v>
      </c>
      <c r="AY342" s="157" t="s">
        <v>110</v>
      </c>
      <c r="AZ342" s="158" t="s">
        <v>2914</v>
      </c>
      <c r="BA342" s="113" t="s">
        <v>136</v>
      </c>
      <c r="BB342" s="113" t="s">
        <v>109</v>
      </c>
      <c r="BC342" s="42" t="s">
        <v>631</v>
      </c>
      <c r="BD342" s="115">
        <v>45005.509409722225</v>
      </c>
      <c r="BE342" s="113" t="s">
        <v>2915</v>
      </c>
    </row>
    <row r="343" spans="7:57" ht="15.75" outlineLevel="1">
      <c r="G343" s="42">
        <v>574</v>
      </c>
      <c r="H343" s="113" t="s">
        <v>109</v>
      </c>
      <c r="I343" s="42" t="s">
        <v>2916</v>
      </c>
      <c r="J343" s="42" t="s">
        <v>2917</v>
      </c>
      <c r="K343" s="127">
        <v>44932</v>
      </c>
      <c r="L343" s="113" t="s">
        <v>108</v>
      </c>
      <c r="M343" s="42" t="s">
        <v>108</v>
      </c>
      <c r="N343" s="42" t="s">
        <v>110</v>
      </c>
      <c r="O343" s="42" t="s">
        <v>162</v>
      </c>
      <c r="P343" s="42">
        <v>1</v>
      </c>
      <c r="Q343" s="42" t="s">
        <v>126</v>
      </c>
      <c r="R343" s="42" t="s">
        <v>334</v>
      </c>
      <c r="S343" s="42" t="s">
        <v>1469</v>
      </c>
      <c r="T343" s="42" t="s">
        <v>334</v>
      </c>
      <c r="U343" s="42" t="s">
        <v>110</v>
      </c>
      <c r="V343" s="42" t="s">
        <v>1288</v>
      </c>
      <c r="W343" s="42" t="s">
        <v>129</v>
      </c>
      <c r="X343" s="113">
        <v>100</v>
      </c>
      <c r="Y343" s="42" t="s">
        <v>130</v>
      </c>
      <c r="Z343" s="42" t="s">
        <v>131</v>
      </c>
      <c r="AA343" s="113" t="s">
        <v>110</v>
      </c>
      <c r="AB343" s="113" t="s">
        <v>226</v>
      </c>
      <c r="AC343" s="113" t="s">
        <v>109</v>
      </c>
      <c r="AD343" s="113" t="s">
        <v>132</v>
      </c>
      <c r="AE343" s="114">
        <v>44939</v>
      </c>
      <c r="AF343" s="114">
        <v>45120</v>
      </c>
      <c r="AG343" s="114">
        <v>46035</v>
      </c>
      <c r="AH343" s="42">
        <v>1</v>
      </c>
      <c r="AI343" s="42">
        <v>6.83</v>
      </c>
      <c r="AJ343" s="42">
        <v>7.8070000000000004</v>
      </c>
      <c r="AK343" s="113" t="s">
        <v>2918</v>
      </c>
      <c r="AL343" s="113" t="s">
        <v>133</v>
      </c>
      <c r="AM343" s="113" t="s">
        <v>110</v>
      </c>
      <c r="AN343" s="42" t="s">
        <v>109</v>
      </c>
      <c r="AO343" s="113" t="s">
        <v>2919</v>
      </c>
      <c r="AP343" s="113" t="s">
        <v>110</v>
      </c>
      <c r="AQ343" s="113" t="s">
        <v>110</v>
      </c>
      <c r="AR343" s="42" t="s">
        <v>1543</v>
      </c>
      <c r="AS343" s="42" t="s">
        <v>109</v>
      </c>
      <c r="AT343" t="s">
        <v>109</v>
      </c>
      <c r="AU343" s="42" t="s">
        <v>109</v>
      </c>
      <c r="AV343" s="42" t="s">
        <v>109</v>
      </c>
      <c r="AW343" s="42" t="s">
        <v>110</v>
      </c>
      <c r="AX343" s="42" t="s">
        <v>109</v>
      </c>
      <c r="AY343" s="157" t="s">
        <v>110</v>
      </c>
      <c r="AZ343" s="158" t="s">
        <v>1205</v>
      </c>
      <c r="BA343" s="113" t="s">
        <v>136</v>
      </c>
      <c r="BB343" s="113" t="s">
        <v>109</v>
      </c>
      <c r="BC343" s="42" t="s">
        <v>631</v>
      </c>
      <c r="BD343" s="115">
        <v>45005.509409722225</v>
      </c>
      <c r="BE343" s="113" t="s">
        <v>2920</v>
      </c>
    </row>
    <row r="344" spans="7:57" ht="15.75" outlineLevel="1">
      <c r="G344" s="42">
        <v>573</v>
      </c>
      <c r="H344" s="113" t="s">
        <v>109</v>
      </c>
      <c r="I344" s="42" t="s">
        <v>1942</v>
      </c>
      <c r="J344" s="42" t="s">
        <v>2921</v>
      </c>
      <c r="K344" s="127">
        <v>44930</v>
      </c>
      <c r="L344" s="113" t="s">
        <v>108</v>
      </c>
      <c r="M344" s="42" t="s">
        <v>108</v>
      </c>
      <c r="N344" s="42" t="s">
        <v>124</v>
      </c>
      <c r="O344" s="42" t="s">
        <v>111</v>
      </c>
      <c r="P344" s="42">
        <v>9.1999999999999993</v>
      </c>
      <c r="Q344" s="42" t="s">
        <v>126</v>
      </c>
      <c r="R344" s="42" t="s">
        <v>2420</v>
      </c>
      <c r="S344" s="42" t="s">
        <v>1873</v>
      </c>
      <c r="T344" s="42" t="s">
        <v>2420</v>
      </c>
      <c r="U344" s="42" t="s">
        <v>110</v>
      </c>
      <c r="V344" s="42" t="s">
        <v>812</v>
      </c>
      <c r="W344" s="42" t="s">
        <v>129</v>
      </c>
      <c r="X344" s="113">
        <v>100</v>
      </c>
      <c r="Y344" s="42" t="s">
        <v>205</v>
      </c>
      <c r="Z344" s="42" t="s">
        <v>166</v>
      </c>
      <c r="AA344" s="113" t="s">
        <v>110</v>
      </c>
      <c r="AB344" s="113" t="s">
        <v>110</v>
      </c>
      <c r="AC344" s="113" t="s">
        <v>109</v>
      </c>
      <c r="AD344" s="113" t="s">
        <v>192</v>
      </c>
      <c r="AE344" s="114">
        <v>44932</v>
      </c>
      <c r="AF344" s="114">
        <v>45297</v>
      </c>
      <c r="AG344" s="114">
        <v>46028</v>
      </c>
      <c r="AH344" s="42">
        <v>1.33</v>
      </c>
      <c r="AI344" s="42">
        <v>9.1999999999999993</v>
      </c>
      <c r="AJ344" s="42">
        <v>10.433</v>
      </c>
      <c r="AK344" s="113" t="s">
        <v>1944</v>
      </c>
      <c r="AL344" s="113" t="s">
        <v>133</v>
      </c>
      <c r="AM344" s="113" t="s">
        <v>110</v>
      </c>
      <c r="AN344" s="42" t="s">
        <v>109</v>
      </c>
      <c r="AO344" s="113" t="s">
        <v>2177</v>
      </c>
      <c r="AP344" s="113" t="s">
        <v>110</v>
      </c>
      <c r="AQ344" s="113" t="s">
        <v>110</v>
      </c>
      <c r="AR344" s="42" t="s">
        <v>110</v>
      </c>
      <c r="AS344" s="42" t="s">
        <v>109</v>
      </c>
      <c r="AT344" t="s">
        <v>109</v>
      </c>
      <c r="AU344" s="42" t="s">
        <v>109</v>
      </c>
      <c r="AV344" s="42" t="s">
        <v>109</v>
      </c>
      <c r="AW344" s="42" t="s">
        <v>110</v>
      </c>
      <c r="AX344" s="42" t="s">
        <v>109</v>
      </c>
      <c r="AY344" s="157" t="s">
        <v>110</v>
      </c>
      <c r="AZ344" s="158" t="s">
        <v>2922</v>
      </c>
      <c r="BA344" s="113" t="s">
        <v>136</v>
      </c>
      <c r="BB344" s="113" t="s">
        <v>109</v>
      </c>
      <c r="BC344" s="42" t="s">
        <v>631</v>
      </c>
      <c r="BD344" s="115">
        <v>45005.509409722225</v>
      </c>
      <c r="BE344" s="113" t="s">
        <v>2923</v>
      </c>
    </row>
    <row r="345" spans="7:57" ht="15.75" outlineLevel="1">
      <c r="G345" s="42">
        <v>572</v>
      </c>
      <c r="H345" s="113" t="s">
        <v>109</v>
      </c>
      <c r="I345" s="42" t="s">
        <v>2924</v>
      </c>
      <c r="J345" s="42" t="s">
        <v>2925</v>
      </c>
      <c r="K345" s="127">
        <v>44925</v>
      </c>
      <c r="L345" s="113" t="s">
        <v>108</v>
      </c>
      <c r="M345" s="42" t="s">
        <v>108</v>
      </c>
      <c r="N345" s="42" t="s">
        <v>300</v>
      </c>
      <c r="O345" s="42" t="s">
        <v>111</v>
      </c>
      <c r="P345" s="42">
        <v>3.62</v>
      </c>
      <c r="Q345" s="42" t="s">
        <v>126</v>
      </c>
      <c r="R345" s="42" t="s">
        <v>1078</v>
      </c>
      <c r="S345" s="42" t="s">
        <v>110</v>
      </c>
      <c r="T345" s="42" t="s">
        <v>110</v>
      </c>
      <c r="U345" s="42" t="s">
        <v>110</v>
      </c>
      <c r="V345" s="42" t="s">
        <v>110</v>
      </c>
      <c r="W345" s="42" t="s">
        <v>129</v>
      </c>
      <c r="X345" s="113">
        <v>100</v>
      </c>
      <c r="Y345" s="42" t="s">
        <v>130</v>
      </c>
      <c r="Z345" s="42" t="s">
        <v>166</v>
      </c>
      <c r="AA345" s="113" t="s">
        <v>110</v>
      </c>
      <c r="AB345" s="113" t="s">
        <v>110</v>
      </c>
      <c r="AC345" s="113" t="s">
        <v>109</v>
      </c>
      <c r="AD345" s="113" t="s">
        <v>132</v>
      </c>
      <c r="AE345" s="114">
        <v>44935</v>
      </c>
      <c r="AF345" s="114">
        <v>45116</v>
      </c>
      <c r="AG345" s="114">
        <v>46031</v>
      </c>
      <c r="AH345" s="42">
        <v>0.52</v>
      </c>
      <c r="AI345" s="42">
        <v>3.62</v>
      </c>
      <c r="AJ345" s="42">
        <v>4.0830000000000002</v>
      </c>
      <c r="AK345" s="113" t="s">
        <v>2926</v>
      </c>
      <c r="AL345" s="113" t="s">
        <v>133</v>
      </c>
      <c r="AM345" s="113" t="s">
        <v>110</v>
      </c>
      <c r="AN345" s="42" t="s">
        <v>109</v>
      </c>
      <c r="AO345" s="113" t="s">
        <v>2927</v>
      </c>
      <c r="AP345" s="113" t="s">
        <v>110</v>
      </c>
      <c r="AQ345" s="113" t="s">
        <v>110</v>
      </c>
      <c r="AR345" s="42" t="s">
        <v>387</v>
      </c>
      <c r="AS345" s="42" t="s">
        <v>109</v>
      </c>
      <c r="AT345" t="s">
        <v>109</v>
      </c>
      <c r="AU345" s="42" t="s">
        <v>109</v>
      </c>
      <c r="AV345" s="42" t="s">
        <v>109</v>
      </c>
      <c r="AW345" s="42" t="s">
        <v>110</v>
      </c>
      <c r="AX345" s="42" t="s">
        <v>109</v>
      </c>
      <c r="AY345" s="157" t="s">
        <v>110</v>
      </c>
      <c r="AZ345" s="158" t="s">
        <v>109</v>
      </c>
      <c r="BA345" s="113" t="s">
        <v>136</v>
      </c>
      <c r="BB345" s="113" t="s">
        <v>109</v>
      </c>
      <c r="BC345" s="42" t="s">
        <v>631</v>
      </c>
      <c r="BD345" s="115">
        <v>45005.509409722225</v>
      </c>
      <c r="BE345" s="113" t="s">
        <v>2928</v>
      </c>
    </row>
    <row r="346" spans="7:57" ht="15.75" outlineLevel="1">
      <c r="G346" s="42">
        <v>571</v>
      </c>
      <c r="H346" s="113" t="s">
        <v>109</v>
      </c>
      <c r="I346" s="42" t="s">
        <v>383</v>
      </c>
      <c r="J346" s="42" t="s">
        <v>2929</v>
      </c>
      <c r="K346" s="127">
        <v>44924</v>
      </c>
      <c r="L346" s="113" t="s">
        <v>108</v>
      </c>
      <c r="M346" s="42" t="s">
        <v>108</v>
      </c>
      <c r="N346" s="42" t="s">
        <v>300</v>
      </c>
      <c r="O346" s="42" t="s">
        <v>111</v>
      </c>
      <c r="P346" s="42">
        <v>6</v>
      </c>
      <c r="Q346" s="42" t="s">
        <v>126</v>
      </c>
      <c r="R346" s="42" t="s">
        <v>2086</v>
      </c>
      <c r="S346" s="42" t="s">
        <v>110</v>
      </c>
      <c r="T346" s="42" t="s">
        <v>110</v>
      </c>
      <c r="U346" s="42" t="s">
        <v>110</v>
      </c>
      <c r="V346" s="42" t="s">
        <v>110</v>
      </c>
      <c r="W346" s="42" t="s">
        <v>129</v>
      </c>
      <c r="X346" s="113"/>
      <c r="Y346" s="42" t="s">
        <v>130</v>
      </c>
      <c r="Z346" s="42" t="s">
        <v>166</v>
      </c>
      <c r="AA346" s="113" t="s">
        <v>110</v>
      </c>
      <c r="AB346" s="113" t="s">
        <v>110</v>
      </c>
      <c r="AC346" s="113" t="s">
        <v>109</v>
      </c>
      <c r="AD346" s="113" t="s">
        <v>132</v>
      </c>
      <c r="AE346" s="114">
        <v>44935</v>
      </c>
      <c r="AF346" s="114">
        <v>45116</v>
      </c>
      <c r="AG346" s="114">
        <v>46031</v>
      </c>
      <c r="AH346" s="42">
        <v>0.86</v>
      </c>
      <c r="AI346" s="42">
        <v>6</v>
      </c>
      <c r="AJ346" s="42">
        <v>6.7080000000000002</v>
      </c>
      <c r="AK346" s="113" t="s">
        <v>386</v>
      </c>
      <c r="AL346" s="113" t="s">
        <v>133</v>
      </c>
      <c r="AM346" s="113" t="s">
        <v>110</v>
      </c>
      <c r="AN346" s="42" t="s">
        <v>109</v>
      </c>
      <c r="AO346" s="113" t="s">
        <v>2930</v>
      </c>
      <c r="AP346" s="113" t="s">
        <v>110</v>
      </c>
      <c r="AQ346" s="113" t="s">
        <v>110</v>
      </c>
      <c r="AR346" s="42" t="s">
        <v>387</v>
      </c>
      <c r="AS346" s="42" t="s">
        <v>109</v>
      </c>
      <c r="AT346" t="s">
        <v>109</v>
      </c>
      <c r="AU346" s="42" t="s">
        <v>109</v>
      </c>
      <c r="AV346" s="42" t="s">
        <v>109</v>
      </c>
      <c r="AW346" s="42" t="s">
        <v>110</v>
      </c>
      <c r="AX346" s="42" t="s">
        <v>109</v>
      </c>
      <c r="AY346" s="157" t="s">
        <v>110</v>
      </c>
      <c r="AZ346" s="158" t="s">
        <v>109</v>
      </c>
      <c r="BA346" s="113" t="s">
        <v>136</v>
      </c>
      <c r="BB346" s="113" t="s">
        <v>109</v>
      </c>
      <c r="BC346" s="42" t="s">
        <v>631</v>
      </c>
      <c r="BD346" s="115">
        <v>45005.509409722225</v>
      </c>
      <c r="BE346" s="113" t="s">
        <v>2931</v>
      </c>
    </row>
    <row r="347" spans="7:57" ht="15.75" outlineLevel="1">
      <c r="G347" s="42">
        <v>570</v>
      </c>
      <c r="H347" s="113" t="s">
        <v>109</v>
      </c>
      <c r="I347" s="42" t="s">
        <v>2559</v>
      </c>
      <c r="J347" s="42" t="s">
        <v>2932</v>
      </c>
      <c r="K347" s="127">
        <v>44918</v>
      </c>
      <c r="L347" s="113" t="s">
        <v>108</v>
      </c>
      <c r="M347" s="42" t="s">
        <v>108</v>
      </c>
      <c r="N347" s="42" t="s">
        <v>110</v>
      </c>
      <c r="O347" s="42" t="s">
        <v>111</v>
      </c>
      <c r="P347" s="42">
        <v>5.21</v>
      </c>
      <c r="Q347" s="42" t="s">
        <v>126</v>
      </c>
      <c r="R347" s="42" t="s">
        <v>928</v>
      </c>
      <c r="S347" s="42" t="s">
        <v>1434</v>
      </c>
      <c r="T347" s="42" t="s">
        <v>928</v>
      </c>
      <c r="U347" s="42" t="s">
        <v>110</v>
      </c>
      <c r="V347" s="42" t="s">
        <v>812</v>
      </c>
      <c r="W347" s="42" t="s">
        <v>129</v>
      </c>
      <c r="X347" s="113">
        <v>100</v>
      </c>
      <c r="Y347" s="42" t="s">
        <v>130</v>
      </c>
      <c r="Z347" s="42" t="s">
        <v>166</v>
      </c>
      <c r="AA347" s="113" t="s">
        <v>110</v>
      </c>
      <c r="AB347" s="113" t="s">
        <v>110</v>
      </c>
      <c r="AC347" s="113" t="s">
        <v>109</v>
      </c>
      <c r="AD347" s="113" t="s">
        <v>132</v>
      </c>
      <c r="AE347" s="114">
        <v>44924</v>
      </c>
      <c r="AF347" s="114">
        <v>45106</v>
      </c>
      <c r="AG347" s="114">
        <v>46020</v>
      </c>
      <c r="AH347" s="42">
        <v>0.75</v>
      </c>
      <c r="AI347" s="42">
        <v>5.21</v>
      </c>
      <c r="AJ347" s="42">
        <v>5.8090000000000002</v>
      </c>
      <c r="AK347" s="113" t="s">
        <v>2561</v>
      </c>
      <c r="AL347" s="113" t="s">
        <v>133</v>
      </c>
      <c r="AM347" s="113" t="s">
        <v>110</v>
      </c>
      <c r="AN347" s="42" t="s">
        <v>109</v>
      </c>
      <c r="AO347" s="113" t="s">
        <v>2562</v>
      </c>
      <c r="AP347" s="113" t="s">
        <v>110</v>
      </c>
      <c r="AQ347" s="113" t="s">
        <v>110</v>
      </c>
      <c r="AR347" s="42" t="s">
        <v>134</v>
      </c>
      <c r="AS347" s="42" t="s">
        <v>109</v>
      </c>
      <c r="AT347" t="s">
        <v>109</v>
      </c>
      <c r="AU347" s="42" t="s">
        <v>109</v>
      </c>
      <c r="AV347" s="42" t="s">
        <v>109</v>
      </c>
      <c r="AW347" s="42" t="s">
        <v>110</v>
      </c>
      <c r="AX347" s="42" t="s">
        <v>109</v>
      </c>
      <c r="AY347" s="157" t="s">
        <v>110</v>
      </c>
      <c r="AZ347" s="158" t="s">
        <v>1566</v>
      </c>
      <c r="BA347" s="113" t="s">
        <v>136</v>
      </c>
      <c r="BB347" s="113" t="s">
        <v>109</v>
      </c>
      <c r="BC347" s="42" t="s">
        <v>631</v>
      </c>
      <c r="BD347" s="115">
        <v>45005.509409722225</v>
      </c>
      <c r="BE347" s="113" t="s">
        <v>2933</v>
      </c>
    </row>
    <row r="348" spans="7:57" ht="15.75" outlineLevel="1">
      <c r="G348" s="42">
        <v>569</v>
      </c>
      <c r="H348" s="113" t="s">
        <v>109</v>
      </c>
      <c r="I348" s="42" t="s">
        <v>1927</v>
      </c>
      <c r="J348" s="42" t="s">
        <v>2934</v>
      </c>
      <c r="K348" s="127">
        <v>44918</v>
      </c>
      <c r="L348" s="113" t="s">
        <v>108</v>
      </c>
      <c r="M348" s="42" t="s">
        <v>108</v>
      </c>
      <c r="N348" s="42" t="s">
        <v>124</v>
      </c>
      <c r="O348" s="42" t="s">
        <v>111</v>
      </c>
      <c r="P348" s="42">
        <v>6.75</v>
      </c>
      <c r="Q348" s="42" t="s">
        <v>126</v>
      </c>
      <c r="R348" s="42" t="s">
        <v>928</v>
      </c>
      <c r="S348" s="42" t="s">
        <v>1434</v>
      </c>
      <c r="T348" s="42" t="s">
        <v>928</v>
      </c>
      <c r="U348" s="42" t="s">
        <v>110</v>
      </c>
      <c r="V348" s="42" t="s">
        <v>812</v>
      </c>
      <c r="W348" s="42" t="s">
        <v>129</v>
      </c>
      <c r="X348" s="113">
        <v>100</v>
      </c>
      <c r="Y348" s="42" t="s">
        <v>130</v>
      </c>
      <c r="Z348" s="42" t="s">
        <v>166</v>
      </c>
      <c r="AA348" s="113" t="s">
        <v>110</v>
      </c>
      <c r="AB348" s="113" t="s">
        <v>110</v>
      </c>
      <c r="AC348" s="113" t="s">
        <v>109</v>
      </c>
      <c r="AD348" s="113" t="s">
        <v>132</v>
      </c>
      <c r="AE348" s="114">
        <v>44930</v>
      </c>
      <c r="AF348" s="114">
        <v>45111</v>
      </c>
      <c r="AG348" s="114">
        <v>46026</v>
      </c>
      <c r="AH348" s="42">
        <v>0.97</v>
      </c>
      <c r="AI348" s="42">
        <v>6.75</v>
      </c>
      <c r="AJ348" s="42">
        <v>7.5259999999999998</v>
      </c>
      <c r="AK348" s="113" t="s">
        <v>1929</v>
      </c>
      <c r="AL348" s="113" t="s">
        <v>133</v>
      </c>
      <c r="AM348" s="113" t="s">
        <v>110</v>
      </c>
      <c r="AN348" s="42" t="s">
        <v>109</v>
      </c>
      <c r="AO348" s="113" t="s">
        <v>2935</v>
      </c>
      <c r="AP348" s="113" t="s">
        <v>110</v>
      </c>
      <c r="AQ348" s="113" t="s">
        <v>110</v>
      </c>
      <c r="AR348" s="42" t="s">
        <v>134</v>
      </c>
      <c r="AS348" s="42" t="s">
        <v>109</v>
      </c>
      <c r="AT348" t="s">
        <v>109</v>
      </c>
      <c r="AU348" s="42" t="s">
        <v>109</v>
      </c>
      <c r="AV348" s="42" t="s">
        <v>109</v>
      </c>
      <c r="AW348" s="42" t="s">
        <v>110</v>
      </c>
      <c r="AX348" s="42" t="s">
        <v>109</v>
      </c>
      <c r="AY348" s="157" t="s">
        <v>110</v>
      </c>
      <c r="AZ348" s="158" t="s">
        <v>2936</v>
      </c>
      <c r="BA348" s="113" t="s">
        <v>136</v>
      </c>
      <c r="BB348" s="113" t="s">
        <v>109</v>
      </c>
      <c r="BC348" s="42" t="s">
        <v>631</v>
      </c>
      <c r="BD348" s="115">
        <v>45005.509409722225</v>
      </c>
      <c r="BE348" s="113" t="s">
        <v>2937</v>
      </c>
    </row>
    <row r="349" spans="7:57" ht="15.75" outlineLevel="1">
      <c r="G349" s="42">
        <v>568</v>
      </c>
      <c r="H349" s="113" t="s">
        <v>109</v>
      </c>
      <c r="I349" s="42" t="s">
        <v>1548</v>
      </c>
      <c r="J349" s="42" t="s">
        <v>2938</v>
      </c>
      <c r="K349" s="127">
        <v>44917</v>
      </c>
      <c r="L349" s="113" t="s">
        <v>108</v>
      </c>
      <c r="M349" s="42" t="s">
        <v>108</v>
      </c>
      <c r="N349" s="42" t="s">
        <v>124</v>
      </c>
      <c r="O349" s="42" t="s">
        <v>111</v>
      </c>
      <c r="P349" s="42">
        <v>2.85</v>
      </c>
      <c r="Q349" s="42" t="s">
        <v>126</v>
      </c>
      <c r="R349" s="42" t="s">
        <v>671</v>
      </c>
      <c r="S349" s="42" t="s">
        <v>110</v>
      </c>
      <c r="T349" s="42" t="s">
        <v>110</v>
      </c>
      <c r="U349" s="42" t="s">
        <v>110</v>
      </c>
      <c r="V349" s="42" t="s">
        <v>110</v>
      </c>
      <c r="W349" s="42" t="s">
        <v>129</v>
      </c>
      <c r="X349" s="113">
        <v>100</v>
      </c>
      <c r="Y349" s="42" t="s">
        <v>309</v>
      </c>
      <c r="Z349" s="42" t="s">
        <v>166</v>
      </c>
      <c r="AA349" s="113" t="s">
        <v>110</v>
      </c>
      <c r="AB349" s="113" t="s">
        <v>110</v>
      </c>
      <c r="AC349" s="113" t="s">
        <v>109</v>
      </c>
      <c r="AD349" s="113" t="s">
        <v>132</v>
      </c>
      <c r="AE349" s="114">
        <v>44931</v>
      </c>
      <c r="AF349" s="114">
        <v>45112</v>
      </c>
      <c r="AG349" s="114">
        <v>46027</v>
      </c>
      <c r="AH349" s="42">
        <v>0.41</v>
      </c>
      <c r="AI349" s="42">
        <v>2.85</v>
      </c>
      <c r="AJ349" s="42">
        <v>3.1749999999999998</v>
      </c>
      <c r="AK349" s="113" t="s">
        <v>1550</v>
      </c>
      <c r="AL349" s="113" t="s">
        <v>430</v>
      </c>
      <c r="AM349" s="113" t="s">
        <v>110</v>
      </c>
      <c r="AN349" s="42" t="s">
        <v>109</v>
      </c>
      <c r="AO349" s="113" t="s">
        <v>2803</v>
      </c>
      <c r="AP349" s="113" t="s">
        <v>1548</v>
      </c>
      <c r="AQ349" s="113" t="s">
        <v>110</v>
      </c>
      <c r="AR349" s="42" t="s">
        <v>1686</v>
      </c>
      <c r="AS349" s="42" t="s">
        <v>109</v>
      </c>
      <c r="AT349" t="s">
        <v>109</v>
      </c>
      <c r="AU349" s="42" t="s">
        <v>109</v>
      </c>
      <c r="AV349" s="42" t="s">
        <v>109</v>
      </c>
      <c r="AW349" s="42" t="s">
        <v>110</v>
      </c>
      <c r="AX349" s="42" t="s">
        <v>109</v>
      </c>
      <c r="AY349" s="157" t="s">
        <v>110</v>
      </c>
      <c r="AZ349" s="158" t="s">
        <v>1983</v>
      </c>
      <c r="BA349" s="113" t="s">
        <v>136</v>
      </c>
      <c r="BB349" s="113" t="s">
        <v>109</v>
      </c>
      <c r="BC349" s="42" t="s">
        <v>631</v>
      </c>
      <c r="BD349" s="115">
        <v>45005.509409722225</v>
      </c>
      <c r="BE349" s="113" t="s">
        <v>2939</v>
      </c>
    </row>
    <row r="350" spans="7:57" ht="15.75" outlineLevel="1">
      <c r="G350" s="42">
        <v>567</v>
      </c>
      <c r="H350" s="113" t="s">
        <v>109</v>
      </c>
      <c r="I350" s="42" t="s">
        <v>2940</v>
      </c>
      <c r="J350" s="42" t="s">
        <v>2941</v>
      </c>
      <c r="K350" s="127">
        <v>44915</v>
      </c>
      <c r="L350" s="113" t="s">
        <v>108</v>
      </c>
      <c r="M350" s="42" t="s">
        <v>403</v>
      </c>
      <c r="N350" s="42" t="s">
        <v>124</v>
      </c>
      <c r="O350" s="42" t="s">
        <v>111</v>
      </c>
      <c r="P350" s="42">
        <v>4.16</v>
      </c>
      <c r="Q350" s="42" t="s">
        <v>126</v>
      </c>
      <c r="R350" s="42" t="s">
        <v>2942</v>
      </c>
      <c r="S350" s="42" t="s">
        <v>110</v>
      </c>
      <c r="T350" s="42" t="s">
        <v>2942</v>
      </c>
      <c r="U350" s="42" t="s">
        <v>110</v>
      </c>
      <c r="V350" s="42" t="s">
        <v>110</v>
      </c>
      <c r="W350" s="42" t="s">
        <v>129</v>
      </c>
      <c r="X350" s="113">
        <v>100</v>
      </c>
      <c r="Y350" s="42" t="s">
        <v>205</v>
      </c>
      <c r="Z350" s="42" t="s">
        <v>166</v>
      </c>
      <c r="AA350" s="113" t="s">
        <v>110</v>
      </c>
      <c r="AB350" s="113" t="s">
        <v>110</v>
      </c>
      <c r="AC350" s="113" t="s">
        <v>109</v>
      </c>
      <c r="AD350" s="113" t="s">
        <v>132</v>
      </c>
      <c r="AE350" s="114">
        <v>44918</v>
      </c>
      <c r="AF350" s="114">
        <v>45100</v>
      </c>
      <c r="AG350" s="114">
        <v>46014</v>
      </c>
      <c r="AH350" s="42">
        <v>0.6</v>
      </c>
      <c r="AI350" s="42">
        <v>4.16</v>
      </c>
      <c r="AJ350" s="42">
        <v>4.6509999999999998</v>
      </c>
      <c r="AK350" s="113" t="s">
        <v>2943</v>
      </c>
      <c r="AL350" s="113" t="s">
        <v>133</v>
      </c>
      <c r="AM350" s="113" t="s">
        <v>110</v>
      </c>
      <c r="AN350" s="42" t="s">
        <v>109</v>
      </c>
      <c r="AO350" s="113" t="s">
        <v>2944</v>
      </c>
      <c r="AP350" s="113" t="s">
        <v>110</v>
      </c>
      <c r="AQ350" s="113" t="s">
        <v>110</v>
      </c>
      <c r="AR350" s="42" t="s">
        <v>110</v>
      </c>
      <c r="AS350" s="42" t="s">
        <v>109</v>
      </c>
      <c r="AT350" t="s">
        <v>109</v>
      </c>
      <c r="AU350" s="42" t="s">
        <v>109</v>
      </c>
      <c r="AV350" s="42" t="s">
        <v>109</v>
      </c>
      <c r="AW350" s="42" t="s">
        <v>110</v>
      </c>
      <c r="AX350" s="42" t="s">
        <v>109</v>
      </c>
      <c r="AY350" s="157" t="s">
        <v>110</v>
      </c>
      <c r="AZ350" s="158" t="s">
        <v>2945</v>
      </c>
      <c r="BA350" s="113" t="s">
        <v>136</v>
      </c>
      <c r="BB350" s="113" t="s">
        <v>109</v>
      </c>
      <c r="BC350" s="42" t="s">
        <v>631</v>
      </c>
      <c r="BD350" s="115">
        <v>45005.509409722225</v>
      </c>
      <c r="BE350" s="113" t="s">
        <v>2946</v>
      </c>
    </row>
    <row r="351" spans="7:57" ht="15.75" outlineLevel="1">
      <c r="G351" s="42">
        <v>566</v>
      </c>
      <c r="H351" s="113" t="s">
        <v>109</v>
      </c>
      <c r="I351" s="42" t="s">
        <v>2947</v>
      </c>
      <c r="J351" s="42" t="s">
        <v>2948</v>
      </c>
      <c r="K351" s="127">
        <v>44915</v>
      </c>
      <c r="L351" s="113" t="s">
        <v>108</v>
      </c>
      <c r="M351" s="42" t="s">
        <v>108</v>
      </c>
      <c r="N351" s="42" t="s">
        <v>124</v>
      </c>
      <c r="O351" s="42" t="s">
        <v>111</v>
      </c>
      <c r="P351" s="42">
        <v>9.6999999999999993</v>
      </c>
      <c r="Q351" s="42" t="s">
        <v>126</v>
      </c>
      <c r="R351" s="42" t="s">
        <v>1296</v>
      </c>
      <c r="S351" s="42" t="s">
        <v>110</v>
      </c>
      <c r="T351" s="42" t="s">
        <v>1296</v>
      </c>
      <c r="U351" s="42" t="s">
        <v>110</v>
      </c>
      <c r="V351" s="42" t="s">
        <v>110</v>
      </c>
      <c r="W351" s="42" t="s">
        <v>129</v>
      </c>
      <c r="X351" s="113">
        <v>100</v>
      </c>
      <c r="Y351" s="42" t="s">
        <v>130</v>
      </c>
      <c r="Z351" s="42" t="s">
        <v>166</v>
      </c>
      <c r="AA351" s="113" t="s">
        <v>110</v>
      </c>
      <c r="AB351" s="113" t="s">
        <v>110</v>
      </c>
      <c r="AC351" s="113" t="s">
        <v>109</v>
      </c>
      <c r="AD351" s="113" t="s">
        <v>132</v>
      </c>
      <c r="AE351" s="114">
        <v>44918</v>
      </c>
      <c r="AF351" s="114">
        <v>45100</v>
      </c>
      <c r="AG351" s="114">
        <v>46014</v>
      </c>
      <c r="AH351" s="42">
        <v>1.4</v>
      </c>
      <c r="AI351" s="42">
        <v>9.6999999999999993</v>
      </c>
      <c r="AJ351" s="42">
        <v>10.845000000000001</v>
      </c>
      <c r="AK351" s="113" t="s">
        <v>2949</v>
      </c>
      <c r="AL351" s="113" t="s">
        <v>133</v>
      </c>
      <c r="AM351" s="113" t="s">
        <v>110</v>
      </c>
      <c r="AN351" s="42" t="s">
        <v>109</v>
      </c>
      <c r="AO351" s="113" t="s">
        <v>2950</v>
      </c>
      <c r="AP351" s="113" t="s">
        <v>110</v>
      </c>
      <c r="AQ351" s="113" t="s">
        <v>110</v>
      </c>
      <c r="AR351" s="42" t="s">
        <v>312</v>
      </c>
      <c r="AS351" s="42" t="s">
        <v>109</v>
      </c>
      <c r="AT351" t="s">
        <v>109</v>
      </c>
      <c r="AU351" s="42" t="s">
        <v>109</v>
      </c>
      <c r="AV351" s="42" t="s">
        <v>109</v>
      </c>
      <c r="AW351" s="42" t="s">
        <v>110</v>
      </c>
      <c r="AX351" s="42" t="s">
        <v>109</v>
      </c>
      <c r="AY351" s="157" t="s">
        <v>110</v>
      </c>
      <c r="AZ351" s="158" t="s">
        <v>1544</v>
      </c>
      <c r="BA351" s="113" t="s">
        <v>136</v>
      </c>
      <c r="BB351" s="113" t="s">
        <v>109</v>
      </c>
      <c r="BC351" s="42" t="s">
        <v>631</v>
      </c>
      <c r="BD351" s="115">
        <v>45005.509409722225</v>
      </c>
      <c r="BE351" s="113" t="s">
        <v>2951</v>
      </c>
    </row>
    <row r="352" spans="7:57" ht="31.5" outlineLevel="1">
      <c r="G352" s="42">
        <v>565</v>
      </c>
      <c r="H352" s="113" t="s">
        <v>109</v>
      </c>
      <c r="I352" s="42" t="s">
        <v>2952</v>
      </c>
      <c r="J352" s="42" t="s">
        <v>2953</v>
      </c>
      <c r="K352" s="127">
        <v>44915</v>
      </c>
      <c r="L352" s="113" t="s">
        <v>108</v>
      </c>
      <c r="M352" s="42" t="s">
        <v>108</v>
      </c>
      <c r="N352" s="42" t="s">
        <v>300</v>
      </c>
      <c r="O352" s="42" t="s">
        <v>162</v>
      </c>
      <c r="P352" s="42">
        <v>0.47</v>
      </c>
      <c r="Q352" s="42" t="s">
        <v>413</v>
      </c>
      <c r="R352" s="42" t="s">
        <v>514</v>
      </c>
      <c r="S352" s="42" t="s">
        <v>110</v>
      </c>
      <c r="T352" s="42" t="s">
        <v>514</v>
      </c>
      <c r="U352" s="42" t="s">
        <v>110</v>
      </c>
      <c r="V352" s="42" t="s">
        <v>110</v>
      </c>
      <c r="W352" s="42" t="s">
        <v>129</v>
      </c>
      <c r="X352" s="113">
        <v>100</v>
      </c>
      <c r="Y352" s="42" t="s">
        <v>130</v>
      </c>
      <c r="Z352" s="42" t="s">
        <v>131</v>
      </c>
      <c r="AA352" s="113" t="s">
        <v>110</v>
      </c>
      <c r="AB352" s="113" t="s">
        <v>110</v>
      </c>
      <c r="AC352" s="113" t="s">
        <v>109</v>
      </c>
      <c r="AD352" s="113" t="s">
        <v>132</v>
      </c>
      <c r="AE352" s="114">
        <v>44918</v>
      </c>
      <c r="AF352" s="114">
        <v>45100</v>
      </c>
      <c r="AG352" s="114">
        <v>45984</v>
      </c>
      <c r="AH352" s="42">
        <v>0.47</v>
      </c>
      <c r="AI352" s="42">
        <v>3.27</v>
      </c>
      <c r="AJ352" s="42">
        <v>3.66</v>
      </c>
      <c r="AK352" s="113" t="s">
        <v>2954</v>
      </c>
      <c r="AL352" s="113" t="s">
        <v>133</v>
      </c>
      <c r="AM352" s="113" t="s">
        <v>110</v>
      </c>
      <c r="AN352" s="42" t="s">
        <v>109</v>
      </c>
      <c r="AO352" s="113" t="s">
        <v>2955</v>
      </c>
      <c r="AP352" s="113" t="s">
        <v>110</v>
      </c>
      <c r="AQ352" s="113" t="s">
        <v>110</v>
      </c>
      <c r="AR352" s="42" t="s">
        <v>2341</v>
      </c>
      <c r="AS352" s="42" t="s">
        <v>109</v>
      </c>
      <c r="AT352" t="s">
        <v>109</v>
      </c>
      <c r="AU352" s="42" t="s">
        <v>109</v>
      </c>
      <c r="AV352" s="42" t="s">
        <v>109</v>
      </c>
      <c r="AW352" s="42" t="s">
        <v>110</v>
      </c>
      <c r="AX352" s="42" t="s">
        <v>109</v>
      </c>
      <c r="AY352" s="157" t="s">
        <v>110</v>
      </c>
      <c r="AZ352" s="158" t="s">
        <v>2956</v>
      </c>
      <c r="BA352" s="113" t="s">
        <v>136</v>
      </c>
      <c r="BB352" s="113" t="s">
        <v>109</v>
      </c>
      <c r="BC352" s="42" t="s">
        <v>631</v>
      </c>
      <c r="BD352" s="115">
        <v>45005.509409722225</v>
      </c>
      <c r="BE352" s="113" t="s">
        <v>2957</v>
      </c>
    </row>
    <row r="353" spans="7:57" ht="15.75" outlineLevel="1">
      <c r="G353" s="42">
        <v>564</v>
      </c>
      <c r="H353" s="113" t="s">
        <v>109</v>
      </c>
      <c r="I353" s="42" t="s">
        <v>2958</v>
      </c>
      <c r="J353" s="42" t="s">
        <v>2959</v>
      </c>
      <c r="K353" s="127">
        <v>44914</v>
      </c>
      <c r="L353" s="113" t="s">
        <v>108</v>
      </c>
      <c r="M353" s="42" t="s">
        <v>108</v>
      </c>
      <c r="N353" s="42" t="s">
        <v>124</v>
      </c>
      <c r="O353" s="42" t="s">
        <v>111</v>
      </c>
      <c r="P353" s="42">
        <v>4</v>
      </c>
      <c r="Q353" s="42" t="s">
        <v>126</v>
      </c>
      <c r="R353" s="42" t="s">
        <v>869</v>
      </c>
      <c r="S353" s="42" t="s">
        <v>110</v>
      </c>
      <c r="T353" s="42" t="s">
        <v>869</v>
      </c>
      <c r="U353" s="42" t="s">
        <v>110</v>
      </c>
      <c r="V353" s="42" t="s">
        <v>110</v>
      </c>
      <c r="W353" s="42" t="s">
        <v>129</v>
      </c>
      <c r="X353" s="113">
        <v>100</v>
      </c>
      <c r="Y353" s="42" t="s">
        <v>205</v>
      </c>
      <c r="Z353" s="42" t="s">
        <v>166</v>
      </c>
      <c r="AA353" s="113" t="s">
        <v>110</v>
      </c>
      <c r="AB353" s="113" t="s">
        <v>110</v>
      </c>
      <c r="AC353" s="113" t="s">
        <v>109</v>
      </c>
      <c r="AD353" s="113" t="s">
        <v>192</v>
      </c>
      <c r="AE353" s="114">
        <v>44917</v>
      </c>
      <c r="AF353" s="114">
        <v>45282</v>
      </c>
      <c r="AG353" s="114">
        <v>46013</v>
      </c>
      <c r="AH353" s="42">
        <v>0.56999999999999995</v>
      </c>
      <c r="AI353" s="42">
        <v>4</v>
      </c>
      <c r="AJ353" s="42">
        <v>4.4560000000000004</v>
      </c>
      <c r="AK353" s="113" t="s">
        <v>2960</v>
      </c>
      <c r="AL353" s="113" t="s">
        <v>133</v>
      </c>
      <c r="AM353" s="113" t="s">
        <v>110</v>
      </c>
      <c r="AN353" s="42" t="s">
        <v>109</v>
      </c>
      <c r="AO353" s="113" t="s">
        <v>2961</v>
      </c>
      <c r="AP353" s="113" t="s">
        <v>110</v>
      </c>
      <c r="AQ353" s="113" t="s">
        <v>110</v>
      </c>
      <c r="AR353" s="42" t="s">
        <v>110</v>
      </c>
      <c r="AS353" s="42" t="s">
        <v>109</v>
      </c>
      <c r="AT353" t="s">
        <v>109</v>
      </c>
      <c r="AU353" s="42" t="s">
        <v>109</v>
      </c>
      <c r="AV353" s="42" t="s">
        <v>109</v>
      </c>
      <c r="AW353" s="42" t="s">
        <v>110</v>
      </c>
      <c r="AX353" s="42" t="s">
        <v>109</v>
      </c>
      <c r="AY353" s="157" t="s">
        <v>110</v>
      </c>
      <c r="AZ353" s="158" t="s">
        <v>2962</v>
      </c>
      <c r="BA353" s="113" t="s">
        <v>136</v>
      </c>
      <c r="BB353" s="113" t="s">
        <v>109</v>
      </c>
      <c r="BC353" s="42" t="s">
        <v>631</v>
      </c>
      <c r="BD353" s="115">
        <v>45005.509409722225</v>
      </c>
      <c r="BE353" s="113" t="s">
        <v>2963</v>
      </c>
    </row>
    <row r="354" spans="7:57" ht="15.75" outlineLevel="1">
      <c r="G354" s="42">
        <v>563</v>
      </c>
      <c r="H354" s="113" t="s">
        <v>109</v>
      </c>
      <c r="I354" s="42" t="s">
        <v>1352</v>
      </c>
      <c r="J354" s="42" t="s">
        <v>2964</v>
      </c>
      <c r="K354" s="127">
        <v>44914</v>
      </c>
      <c r="L354" s="113" t="s">
        <v>108</v>
      </c>
      <c r="M354" s="42" t="s">
        <v>108</v>
      </c>
      <c r="N354" s="42" t="s">
        <v>124</v>
      </c>
      <c r="O354" s="42" t="s">
        <v>162</v>
      </c>
      <c r="P354" s="42">
        <v>7.2999999999999995E-2</v>
      </c>
      <c r="Q354" s="42" t="s">
        <v>149</v>
      </c>
      <c r="R354" s="42" t="s">
        <v>514</v>
      </c>
      <c r="S354" s="42" t="s">
        <v>110</v>
      </c>
      <c r="T354" s="42" t="s">
        <v>110</v>
      </c>
      <c r="U354" s="42" t="s">
        <v>110</v>
      </c>
      <c r="V354" s="42" t="s">
        <v>110</v>
      </c>
      <c r="W354" s="42" t="s">
        <v>129</v>
      </c>
      <c r="X354" s="113">
        <v>100</v>
      </c>
      <c r="Y354" s="42" t="s">
        <v>180</v>
      </c>
      <c r="Z354" s="42" t="s">
        <v>225</v>
      </c>
      <c r="AA354" s="113" t="s">
        <v>110</v>
      </c>
      <c r="AB354" s="113" t="s">
        <v>110</v>
      </c>
      <c r="AC354" s="113" t="s">
        <v>109</v>
      </c>
      <c r="AD354" s="113" t="s">
        <v>132</v>
      </c>
      <c r="AE354" s="114">
        <v>44917</v>
      </c>
      <c r="AF354" s="114">
        <v>45098</v>
      </c>
      <c r="AG354" s="114">
        <v>45281</v>
      </c>
      <c r="AH354" s="42">
        <v>7.0000000000000007E-2</v>
      </c>
      <c r="AI354" s="42">
        <v>0.51</v>
      </c>
      <c r="AJ354" s="42">
        <v>0.56799999999999995</v>
      </c>
      <c r="AK354" s="113" t="s">
        <v>1354</v>
      </c>
      <c r="AL354" s="113" t="s">
        <v>167</v>
      </c>
      <c r="AM354" s="113" t="s">
        <v>110</v>
      </c>
      <c r="AN354" s="42" t="s">
        <v>109</v>
      </c>
      <c r="AO354" s="113" t="s">
        <v>1355</v>
      </c>
      <c r="AP354" s="113" t="s">
        <v>1352</v>
      </c>
      <c r="AQ354" s="113" t="s">
        <v>110</v>
      </c>
      <c r="AR354" s="42" t="s">
        <v>110</v>
      </c>
      <c r="AS354" s="42" t="s">
        <v>109</v>
      </c>
      <c r="AT354" t="s">
        <v>109</v>
      </c>
      <c r="AU354" s="42" t="s">
        <v>109</v>
      </c>
      <c r="AV354" s="42" t="s">
        <v>182</v>
      </c>
      <c r="AW354" s="42" t="s">
        <v>110</v>
      </c>
      <c r="AX354" s="42" t="s">
        <v>109</v>
      </c>
      <c r="AY354" s="157" t="s">
        <v>110</v>
      </c>
      <c r="AZ354" s="158" t="s">
        <v>109</v>
      </c>
      <c r="BA354" s="113" t="s">
        <v>136</v>
      </c>
      <c r="BB354" s="113" t="s">
        <v>109</v>
      </c>
      <c r="BC354" s="42" t="s">
        <v>631</v>
      </c>
      <c r="BD354" s="115">
        <v>45005.509409722225</v>
      </c>
      <c r="BE354" s="113" t="s">
        <v>2965</v>
      </c>
    </row>
    <row r="355" spans="7:57" ht="15.75" outlineLevel="1">
      <c r="G355" s="42">
        <v>562</v>
      </c>
      <c r="H355" s="113" t="s">
        <v>109</v>
      </c>
      <c r="I355" s="42" t="s">
        <v>1352</v>
      </c>
      <c r="J355" s="42" t="s">
        <v>2966</v>
      </c>
      <c r="K355" s="127">
        <v>44914</v>
      </c>
      <c r="L355" s="113" t="s">
        <v>108</v>
      </c>
      <c r="M355" s="42" t="s">
        <v>108</v>
      </c>
      <c r="N355" s="42" t="s">
        <v>124</v>
      </c>
      <c r="O355" s="42" t="s">
        <v>154</v>
      </c>
      <c r="P355" s="42">
        <v>1.5489999999999999</v>
      </c>
      <c r="Q355" s="42" t="s">
        <v>149</v>
      </c>
      <c r="R355" s="42" t="s">
        <v>514</v>
      </c>
      <c r="S355" s="42" t="s">
        <v>110</v>
      </c>
      <c r="T355" s="42" t="s">
        <v>110</v>
      </c>
      <c r="U355" s="42" t="s">
        <v>110</v>
      </c>
      <c r="V355" s="42" t="s">
        <v>110</v>
      </c>
      <c r="W355" s="42" t="s">
        <v>129</v>
      </c>
      <c r="X355" s="113">
        <v>100</v>
      </c>
      <c r="Y355" s="42" t="s">
        <v>180</v>
      </c>
      <c r="Z355" s="42" t="s">
        <v>225</v>
      </c>
      <c r="AA355" s="113" t="s">
        <v>110</v>
      </c>
      <c r="AB355" s="113" t="s">
        <v>110</v>
      </c>
      <c r="AC355" s="113" t="s">
        <v>109</v>
      </c>
      <c r="AD355" s="113" t="s">
        <v>132</v>
      </c>
      <c r="AE355" s="114">
        <v>44917</v>
      </c>
      <c r="AF355" s="114">
        <v>45098</v>
      </c>
      <c r="AG355" s="114">
        <v>45281</v>
      </c>
      <c r="AH355" s="42">
        <v>0.2</v>
      </c>
      <c r="AI355" s="42">
        <v>1.39</v>
      </c>
      <c r="AJ355" s="42">
        <v>1.5489999999999999</v>
      </c>
      <c r="AK355" s="113" t="s">
        <v>1354</v>
      </c>
      <c r="AL355" s="113" t="s">
        <v>167</v>
      </c>
      <c r="AM355" s="113" t="s">
        <v>110</v>
      </c>
      <c r="AN355" s="42" t="s">
        <v>109</v>
      </c>
      <c r="AO355" s="113" t="s">
        <v>1355</v>
      </c>
      <c r="AP355" s="113" t="s">
        <v>1352</v>
      </c>
      <c r="AQ355" s="113" t="s">
        <v>110</v>
      </c>
      <c r="AR355" s="42" t="s">
        <v>110</v>
      </c>
      <c r="AS355" s="42" t="s">
        <v>109</v>
      </c>
      <c r="AT355" t="s">
        <v>109</v>
      </c>
      <c r="AU355" s="42" t="s">
        <v>109</v>
      </c>
      <c r="AV355" s="42" t="s">
        <v>182</v>
      </c>
      <c r="AW355" s="42" t="s">
        <v>110</v>
      </c>
      <c r="AX355" s="42" t="s">
        <v>109</v>
      </c>
      <c r="AY355" s="157" t="s">
        <v>110</v>
      </c>
      <c r="AZ355" s="158" t="s">
        <v>109</v>
      </c>
      <c r="BA355" s="113" t="s">
        <v>136</v>
      </c>
      <c r="BB355" s="113" t="s">
        <v>109</v>
      </c>
      <c r="BC355" s="42" t="s">
        <v>631</v>
      </c>
      <c r="BD355" s="115">
        <v>45005.509409722225</v>
      </c>
      <c r="BE355" s="113" t="s">
        <v>2967</v>
      </c>
    </row>
    <row r="356" spans="7:57" ht="15.75" outlineLevel="1">
      <c r="G356" s="42">
        <v>561</v>
      </c>
      <c r="H356" s="113" t="s">
        <v>109</v>
      </c>
      <c r="I356" s="42" t="s">
        <v>1352</v>
      </c>
      <c r="J356" s="42" t="s">
        <v>2968</v>
      </c>
      <c r="K356" s="127">
        <v>44914</v>
      </c>
      <c r="L356" s="113" t="s">
        <v>108</v>
      </c>
      <c r="M356" s="42" t="s">
        <v>108</v>
      </c>
      <c r="N356" s="42" t="s">
        <v>124</v>
      </c>
      <c r="O356" s="42" t="s">
        <v>111</v>
      </c>
      <c r="P356" s="42">
        <v>0.51800000000000002</v>
      </c>
      <c r="Q356" s="42" t="s">
        <v>149</v>
      </c>
      <c r="R356" s="42" t="s">
        <v>514</v>
      </c>
      <c r="S356" s="42" t="s">
        <v>110</v>
      </c>
      <c r="T356" s="42" t="s">
        <v>110</v>
      </c>
      <c r="U356" s="42" t="s">
        <v>110</v>
      </c>
      <c r="V356" s="42" t="s">
        <v>110</v>
      </c>
      <c r="W356" s="42" t="s">
        <v>129</v>
      </c>
      <c r="X356" s="113">
        <v>100</v>
      </c>
      <c r="Y356" s="42" t="s">
        <v>180</v>
      </c>
      <c r="Z356" s="42" t="s">
        <v>225</v>
      </c>
      <c r="AA356" s="113" t="s">
        <v>110</v>
      </c>
      <c r="AB356" s="113" t="s">
        <v>110</v>
      </c>
      <c r="AC356" s="113" t="s">
        <v>109</v>
      </c>
      <c r="AD356" s="113" t="s">
        <v>132</v>
      </c>
      <c r="AE356" s="114">
        <v>44917</v>
      </c>
      <c r="AF356" s="114">
        <v>45098</v>
      </c>
      <c r="AG356" s="114">
        <v>45281</v>
      </c>
      <c r="AH356" s="42">
        <v>7.0000000000000007E-2</v>
      </c>
      <c r="AI356" s="42">
        <v>0.52</v>
      </c>
      <c r="AJ356" s="42">
        <v>0.57699999999999996</v>
      </c>
      <c r="AK356" s="113" t="s">
        <v>1354</v>
      </c>
      <c r="AL356" s="113" t="s">
        <v>167</v>
      </c>
      <c r="AM356" s="113" t="s">
        <v>110</v>
      </c>
      <c r="AN356" s="42" t="s">
        <v>109</v>
      </c>
      <c r="AO356" s="113" t="s">
        <v>1355</v>
      </c>
      <c r="AP356" s="113" t="s">
        <v>1352</v>
      </c>
      <c r="AQ356" s="113" t="s">
        <v>110</v>
      </c>
      <c r="AR356" s="42" t="s">
        <v>110</v>
      </c>
      <c r="AS356" s="42" t="s">
        <v>109</v>
      </c>
      <c r="AT356" t="s">
        <v>109</v>
      </c>
      <c r="AU356" s="42" t="s">
        <v>109</v>
      </c>
      <c r="AV356" s="42" t="s">
        <v>182</v>
      </c>
      <c r="AW356" s="42" t="s">
        <v>110</v>
      </c>
      <c r="AX356" s="42" t="s">
        <v>109</v>
      </c>
      <c r="AY356" s="157" t="s">
        <v>110</v>
      </c>
      <c r="AZ356" s="158" t="s">
        <v>109</v>
      </c>
      <c r="BA356" s="113" t="s">
        <v>136</v>
      </c>
      <c r="BB356" s="113" t="s">
        <v>109</v>
      </c>
      <c r="BC356" s="42" t="s">
        <v>631</v>
      </c>
      <c r="BD356" s="115">
        <v>45005.509409722225</v>
      </c>
      <c r="BE356" s="113" t="s">
        <v>2969</v>
      </c>
    </row>
    <row r="357" spans="7:57" ht="15.75" outlineLevel="1">
      <c r="G357" s="42">
        <v>560</v>
      </c>
      <c r="H357" s="113" t="s">
        <v>109</v>
      </c>
      <c r="I357" s="42" t="s">
        <v>2970</v>
      </c>
      <c r="J357" s="42" t="s">
        <v>2971</v>
      </c>
      <c r="K357" s="127">
        <v>44914</v>
      </c>
      <c r="L357" s="113" t="s">
        <v>108</v>
      </c>
      <c r="M357" s="42" t="s">
        <v>108</v>
      </c>
      <c r="N357" s="42" t="s">
        <v>110</v>
      </c>
      <c r="O357" s="42" t="s">
        <v>162</v>
      </c>
      <c r="P357" s="42">
        <v>1.5209999999999999</v>
      </c>
      <c r="Q357" s="42" t="s">
        <v>149</v>
      </c>
      <c r="R357" s="42" t="s">
        <v>2972</v>
      </c>
      <c r="S357" s="42" t="s">
        <v>110</v>
      </c>
      <c r="T357" s="42" t="s">
        <v>110</v>
      </c>
      <c r="U357" s="42" t="s">
        <v>110</v>
      </c>
      <c r="V357" s="42" t="s">
        <v>110</v>
      </c>
      <c r="W357" s="42" t="s">
        <v>129</v>
      </c>
      <c r="X357" s="113"/>
      <c r="Y357" s="42" t="s">
        <v>180</v>
      </c>
      <c r="Z357" s="42" t="s">
        <v>131</v>
      </c>
      <c r="AA357" s="113" t="s">
        <v>110</v>
      </c>
      <c r="AB357" s="113" t="s">
        <v>110</v>
      </c>
      <c r="AC357" s="113" t="s">
        <v>109</v>
      </c>
      <c r="AD357" s="113" t="s">
        <v>132</v>
      </c>
      <c r="AE357" s="114">
        <v>44938</v>
      </c>
      <c r="AF357" s="114">
        <v>45119</v>
      </c>
      <c r="AG357" s="114">
        <v>45302</v>
      </c>
      <c r="AH357" s="42">
        <v>1.52</v>
      </c>
      <c r="AI357" s="42">
        <v>10.62</v>
      </c>
      <c r="AJ357" s="42">
        <v>11.83</v>
      </c>
      <c r="AK357" s="113" t="s">
        <v>2973</v>
      </c>
      <c r="AL357" s="113" t="s">
        <v>227</v>
      </c>
      <c r="AM357" s="113" t="s">
        <v>430</v>
      </c>
      <c r="AN357" s="42" t="s">
        <v>109</v>
      </c>
      <c r="AO357" s="113" t="s">
        <v>2974</v>
      </c>
      <c r="AP357" s="113" t="s">
        <v>2975</v>
      </c>
      <c r="AQ357" s="113" t="s">
        <v>110</v>
      </c>
      <c r="AR357" s="42" t="s">
        <v>110</v>
      </c>
      <c r="AS357" s="42" t="s">
        <v>109</v>
      </c>
      <c r="AT357" t="s">
        <v>109</v>
      </c>
      <c r="AU357" s="42" t="s">
        <v>109</v>
      </c>
      <c r="AV357" s="42" t="s">
        <v>182</v>
      </c>
      <c r="AW357" s="42" t="s">
        <v>110</v>
      </c>
      <c r="AX357" s="42" t="s">
        <v>109</v>
      </c>
      <c r="AY357" s="157" t="s">
        <v>110</v>
      </c>
      <c r="AZ357" s="158" t="s">
        <v>109</v>
      </c>
      <c r="BA357" s="113" t="s">
        <v>2976</v>
      </c>
      <c r="BB357" s="113" t="s">
        <v>109</v>
      </c>
      <c r="BC357" s="42" t="s">
        <v>631</v>
      </c>
      <c r="BD357" s="115">
        <v>45005.509409722225</v>
      </c>
      <c r="BE357" s="113" t="s">
        <v>2977</v>
      </c>
    </row>
    <row r="358" spans="7:57" ht="15.75" outlineLevel="1">
      <c r="G358" s="42">
        <v>559</v>
      </c>
      <c r="H358" s="113" t="s">
        <v>109</v>
      </c>
      <c r="I358" s="42" t="s">
        <v>2978</v>
      </c>
      <c r="J358" s="42" t="s">
        <v>2979</v>
      </c>
      <c r="K358" s="127">
        <v>44911</v>
      </c>
      <c r="L358" s="113" t="s">
        <v>108</v>
      </c>
      <c r="M358" s="42" t="s">
        <v>108</v>
      </c>
      <c r="N358" s="42" t="s">
        <v>300</v>
      </c>
      <c r="O358" s="42" t="s">
        <v>111</v>
      </c>
      <c r="P358" s="42">
        <v>3.92</v>
      </c>
      <c r="Q358" s="42" t="s">
        <v>126</v>
      </c>
      <c r="R358" s="42" t="s">
        <v>928</v>
      </c>
      <c r="S358" s="42" t="s">
        <v>320</v>
      </c>
      <c r="T358" s="42" t="s">
        <v>928</v>
      </c>
      <c r="U358" s="42" t="s">
        <v>110</v>
      </c>
      <c r="V358" s="42" t="s">
        <v>1288</v>
      </c>
      <c r="W358" s="42" t="s">
        <v>129</v>
      </c>
      <c r="X358" s="113">
        <v>100</v>
      </c>
      <c r="Y358" s="42" t="s">
        <v>130</v>
      </c>
      <c r="Z358" s="42" t="s">
        <v>166</v>
      </c>
      <c r="AA358" s="113" t="s">
        <v>110</v>
      </c>
      <c r="AB358" s="113" t="s">
        <v>110</v>
      </c>
      <c r="AC358" s="113" t="s">
        <v>109</v>
      </c>
      <c r="AD358" s="113" t="s">
        <v>132</v>
      </c>
      <c r="AE358" s="114">
        <v>44917</v>
      </c>
      <c r="AF358" s="114">
        <v>45099</v>
      </c>
      <c r="AG358" s="114">
        <v>46013</v>
      </c>
      <c r="AH358" s="42">
        <v>0.56000000000000005</v>
      </c>
      <c r="AI358" s="42">
        <v>3.92</v>
      </c>
      <c r="AJ358" s="42">
        <v>4.3710000000000004</v>
      </c>
      <c r="AK358" s="113" t="s">
        <v>2980</v>
      </c>
      <c r="AL358" s="113" t="s">
        <v>133</v>
      </c>
      <c r="AM358" s="113" t="s">
        <v>110</v>
      </c>
      <c r="AN358" s="42" t="s">
        <v>109</v>
      </c>
      <c r="AO358" s="113" t="s">
        <v>2981</v>
      </c>
      <c r="AP358" s="113" t="s">
        <v>110</v>
      </c>
      <c r="AQ358" s="113" t="s">
        <v>110</v>
      </c>
      <c r="AR358" s="42" t="s">
        <v>134</v>
      </c>
      <c r="AS358" s="42" t="s">
        <v>109</v>
      </c>
      <c r="AT358" t="s">
        <v>109</v>
      </c>
      <c r="AU358" s="42" t="s">
        <v>109</v>
      </c>
      <c r="AV358" s="42" t="s">
        <v>109</v>
      </c>
      <c r="AW358" s="42" t="s">
        <v>110</v>
      </c>
      <c r="AX358" s="42" t="s">
        <v>109</v>
      </c>
      <c r="AY358" s="157" t="s">
        <v>110</v>
      </c>
      <c r="AZ358" s="158" t="s">
        <v>2982</v>
      </c>
      <c r="BA358" s="113" t="s">
        <v>136</v>
      </c>
      <c r="BB358" s="113" t="s">
        <v>109</v>
      </c>
      <c r="BC358" s="42" t="s">
        <v>631</v>
      </c>
      <c r="BD358" s="115">
        <v>45005.509409722225</v>
      </c>
      <c r="BE358" s="113" t="s">
        <v>2983</v>
      </c>
    </row>
    <row r="359" spans="7:57" ht="15.75" outlineLevel="1">
      <c r="G359" s="42">
        <v>558</v>
      </c>
      <c r="H359" s="113" t="s">
        <v>109</v>
      </c>
      <c r="I359" s="42" t="s">
        <v>2984</v>
      </c>
      <c r="J359" s="42" t="s">
        <v>2985</v>
      </c>
      <c r="K359" s="127">
        <v>44910</v>
      </c>
      <c r="L359" s="113" t="s">
        <v>108</v>
      </c>
      <c r="M359" s="42" t="s">
        <v>108</v>
      </c>
      <c r="N359" s="42" t="s">
        <v>300</v>
      </c>
      <c r="O359" s="42" t="s">
        <v>111</v>
      </c>
      <c r="P359" s="42">
        <v>3.5</v>
      </c>
      <c r="Q359" s="42" t="s">
        <v>126</v>
      </c>
      <c r="R359" s="42" t="s">
        <v>2430</v>
      </c>
      <c r="S359" s="42" t="s">
        <v>110</v>
      </c>
      <c r="T359" s="42" t="s">
        <v>2430</v>
      </c>
      <c r="U359" s="42" t="s">
        <v>110</v>
      </c>
      <c r="V359" s="42" t="s">
        <v>110</v>
      </c>
      <c r="W359" s="42" t="s">
        <v>129</v>
      </c>
      <c r="X359" s="113">
        <v>100</v>
      </c>
      <c r="Y359" s="42" t="s">
        <v>130</v>
      </c>
      <c r="Z359" s="42" t="s">
        <v>166</v>
      </c>
      <c r="AA359" s="113" t="s">
        <v>110</v>
      </c>
      <c r="AB359" s="113" t="s">
        <v>110</v>
      </c>
      <c r="AC359" s="113" t="s">
        <v>109</v>
      </c>
      <c r="AD359" s="113" t="s">
        <v>132</v>
      </c>
      <c r="AE359" s="114">
        <v>44917</v>
      </c>
      <c r="AF359" s="114">
        <v>45099</v>
      </c>
      <c r="AG359" s="114">
        <v>46013</v>
      </c>
      <c r="AH359" s="42">
        <v>0.5</v>
      </c>
      <c r="AI359" s="42">
        <v>3.5</v>
      </c>
      <c r="AJ359" s="42">
        <v>3.8919999999999999</v>
      </c>
      <c r="AK359" s="113" t="s">
        <v>2986</v>
      </c>
      <c r="AL359" s="113" t="s">
        <v>133</v>
      </c>
      <c r="AM359" s="113" t="s">
        <v>110</v>
      </c>
      <c r="AN359" s="42" t="s">
        <v>109</v>
      </c>
      <c r="AO359" s="113" t="s">
        <v>2987</v>
      </c>
      <c r="AP359" s="113" t="s">
        <v>110</v>
      </c>
      <c r="AQ359" s="113" t="s">
        <v>110</v>
      </c>
      <c r="AR359" s="42" t="s">
        <v>1398</v>
      </c>
      <c r="AS359" s="42" t="s">
        <v>109</v>
      </c>
      <c r="AT359" t="s">
        <v>109</v>
      </c>
      <c r="AU359" s="42" t="s">
        <v>109</v>
      </c>
      <c r="AV359" s="42" t="s">
        <v>109</v>
      </c>
      <c r="AW359" s="42" t="s">
        <v>110</v>
      </c>
      <c r="AX359" s="42" t="s">
        <v>109</v>
      </c>
      <c r="AY359" s="157" t="s">
        <v>110</v>
      </c>
      <c r="AZ359" s="158" t="s">
        <v>2988</v>
      </c>
      <c r="BA359" s="113" t="s">
        <v>136</v>
      </c>
      <c r="BB359" s="113" t="s">
        <v>109</v>
      </c>
      <c r="BC359" s="42" t="s">
        <v>631</v>
      </c>
      <c r="BD359" s="115">
        <v>45005.509409722225</v>
      </c>
      <c r="BE359" s="113" t="s">
        <v>2989</v>
      </c>
    </row>
    <row r="360" spans="7:57" ht="15.75" outlineLevel="1">
      <c r="G360" s="42">
        <v>557</v>
      </c>
      <c r="H360" s="113" t="s">
        <v>109</v>
      </c>
      <c r="I360" s="42" t="s">
        <v>2990</v>
      </c>
      <c r="J360" s="42" t="s">
        <v>2991</v>
      </c>
      <c r="K360" s="127">
        <v>44910</v>
      </c>
      <c r="L360" s="113" t="s">
        <v>108</v>
      </c>
      <c r="M360" s="42" t="s">
        <v>108</v>
      </c>
      <c r="N360" s="42" t="s">
        <v>110</v>
      </c>
      <c r="O360" s="42" t="s">
        <v>111</v>
      </c>
      <c r="P360" s="42">
        <v>6</v>
      </c>
      <c r="Q360" s="42" t="s">
        <v>126</v>
      </c>
      <c r="R360" s="42" t="s">
        <v>1296</v>
      </c>
      <c r="S360" s="42" t="s">
        <v>110</v>
      </c>
      <c r="T360" s="42" t="s">
        <v>1296</v>
      </c>
      <c r="U360" s="42" t="s">
        <v>110</v>
      </c>
      <c r="V360" s="42" t="s">
        <v>110</v>
      </c>
      <c r="W360" s="42" t="s">
        <v>129</v>
      </c>
      <c r="X360" s="113">
        <v>100</v>
      </c>
      <c r="Y360" s="42" t="s">
        <v>130</v>
      </c>
      <c r="Z360" s="42" t="s">
        <v>166</v>
      </c>
      <c r="AA360" s="113" t="s">
        <v>110</v>
      </c>
      <c r="AB360" s="113" t="s">
        <v>110</v>
      </c>
      <c r="AC360" s="113" t="s">
        <v>109</v>
      </c>
      <c r="AD360" s="113" t="s">
        <v>132</v>
      </c>
      <c r="AE360" s="114">
        <v>44917</v>
      </c>
      <c r="AF360" s="114">
        <v>45099</v>
      </c>
      <c r="AG360" s="114">
        <v>46013</v>
      </c>
      <c r="AH360" s="42">
        <v>0.86</v>
      </c>
      <c r="AI360" s="42">
        <v>6</v>
      </c>
      <c r="AJ360" s="42">
        <v>6.6719999999999997</v>
      </c>
      <c r="AK360" s="113" t="s">
        <v>2992</v>
      </c>
      <c r="AL360" s="113" t="s">
        <v>133</v>
      </c>
      <c r="AM360" s="113" t="s">
        <v>110</v>
      </c>
      <c r="AN360" s="42" t="s">
        <v>109</v>
      </c>
      <c r="AO360" s="113" t="s">
        <v>2993</v>
      </c>
      <c r="AP360" s="113" t="s">
        <v>110</v>
      </c>
      <c r="AQ360" s="113" t="s">
        <v>110</v>
      </c>
      <c r="AR360" s="42" t="s">
        <v>312</v>
      </c>
      <c r="AS360" s="42" t="s">
        <v>109</v>
      </c>
      <c r="AT360" t="s">
        <v>109</v>
      </c>
      <c r="AU360" s="42" t="s">
        <v>109</v>
      </c>
      <c r="AV360" s="42" t="s">
        <v>109</v>
      </c>
      <c r="AW360" s="42" t="s">
        <v>110</v>
      </c>
      <c r="AX360" s="42" t="s">
        <v>109</v>
      </c>
      <c r="AY360" s="157" t="s">
        <v>110</v>
      </c>
      <c r="AZ360" s="158" t="s">
        <v>1566</v>
      </c>
      <c r="BA360" s="113" t="s">
        <v>136</v>
      </c>
      <c r="BB360" s="113" t="s">
        <v>109</v>
      </c>
      <c r="BC360" s="42" t="s">
        <v>631</v>
      </c>
      <c r="BD360" s="115">
        <v>45005.509409722225</v>
      </c>
      <c r="BE360" s="113" t="s">
        <v>2994</v>
      </c>
    </row>
    <row r="361" spans="7:57" ht="15.75" outlineLevel="1">
      <c r="G361" s="42">
        <v>556</v>
      </c>
      <c r="H361" s="113" t="s">
        <v>109</v>
      </c>
      <c r="I361" s="42" t="s">
        <v>2990</v>
      </c>
      <c r="J361" s="42" t="s">
        <v>2995</v>
      </c>
      <c r="K361" s="127">
        <v>44909</v>
      </c>
      <c r="L361" s="113" t="s">
        <v>108</v>
      </c>
      <c r="M361" s="42" t="s">
        <v>108</v>
      </c>
      <c r="N361" s="42" t="s">
        <v>110</v>
      </c>
      <c r="O361" s="42" t="s">
        <v>111</v>
      </c>
      <c r="P361" s="42">
        <v>2</v>
      </c>
      <c r="Q361" s="42" t="s">
        <v>126</v>
      </c>
      <c r="R361" s="42" t="s">
        <v>1310</v>
      </c>
      <c r="S361" s="42" t="s">
        <v>110</v>
      </c>
      <c r="T361" s="42" t="s">
        <v>110</v>
      </c>
      <c r="U361" s="42" t="s">
        <v>110</v>
      </c>
      <c r="V361" s="42" t="s">
        <v>110</v>
      </c>
      <c r="W361" s="42" t="s">
        <v>129</v>
      </c>
      <c r="X361" s="113">
        <v>100</v>
      </c>
      <c r="Y361" s="42" t="s">
        <v>205</v>
      </c>
      <c r="Z361" s="42" t="s">
        <v>225</v>
      </c>
      <c r="AA361" s="113" t="s">
        <v>110</v>
      </c>
      <c r="AB361" s="113" t="s">
        <v>110</v>
      </c>
      <c r="AC361" s="113" t="s">
        <v>109</v>
      </c>
      <c r="AD361" s="113" t="s">
        <v>132</v>
      </c>
      <c r="AE361" s="114">
        <v>44916</v>
      </c>
      <c r="AF361" s="114">
        <v>45098</v>
      </c>
      <c r="AG361" s="114">
        <v>46012</v>
      </c>
      <c r="AH361" s="42">
        <v>0.28999999999999998</v>
      </c>
      <c r="AI361" s="42">
        <v>2</v>
      </c>
      <c r="AJ361" s="42">
        <v>2.238</v>
      </c>
      <c r="AK361" s="113" t="s">
        <v>2992</v>
      </c>
      <c r="AL361" s="113" t="s">
        <v>133</v>
      </c>
      <c r="AM361" s="113" t="s">
        <v>110</v>
      </c>
      <c r="AN361" s="42" t="s">
        <v>109</v>
      </c>
      <c r="AO361" s="113" t="s">
        <v>2993</v>
      </c>
      <c r="AP361" s="113" t="s">
        <v>110</v>
      </c>
      <c r="AQ361" s="113" t="s">
        <v>110</v>
      </c>
      <c r="AR361" s="42" t="s">
        <v>110</v>
      </c>
      <c r="AS361" s="42" t="s">
        <v>109</v>
      </c>
      <c r="AT361" t="s">
        <v>109</v>
      </c>
      <c r="AU361" s="42" t="s">
        <v>109</v>
      </c>
      <c r="AV361" s="42" t="s">
        <v>109</v>
      </c>
      <c r="AW361" s="42" t="s">
        <v>110</v>
      </c>
      <c r="AX361" s="42" t="s">
        <v>109</v>
      </c>
      <c r="AY361" s="157" t="s">
        <v>110</v>
      </c>
      <c r="AZ361" s="158" t="s">
        <v>109</v>
      </c>
      <c r="BA361" s="113" t="s">
        <v>136</v>
      </c>
      <c r="BB361" s="113" t="s">
        <v>109</v>
      </c>
      <c r="BC361" s="42" t="s">
        <v>631</v>
      </c>
      <c r="BD361" s="115">
        <v>45005.509409722225</v>
      </c>
      <c r="BE361" s="113" t="s">
        <v>2996</v>
      </c>
    </row>
    <row r="362" spans="7:57" ht="15.75" outlineLevel="1">
      <c r="G362" s="42">
        <v>555</v>
      </c>
      <c r="H362" s="113" t="s">
        <v>109</v>
      </c>
      <c r="I362" s="42" t="s">
        <v>434</v>
      </c>
      <c r="J362" s="42" t="s">
        <v>2997</v>
      </c>
      <c r="K362" s="127">
        <v>44909</v>
      </c>
      <c r="L362" s="113" t="s">
        <v>318</v>
      </c>
      <c r="M362" s="42" t="s">
        <v>108</v>
      </c>
      <c r="N362" s="42" t="s">
        <v>161</v>
      </c>
      <c r="O362" s="42" t="s">
        <v>265</v>
      </c>
      <c r="P362" s="42">
        <v>1</v>
      </c>
      <c r="Q362" s="42" t="s">
        <v>126</v>
      </c>
      <c r="R362" s="42" t="s">
        <v>910</v>
      </c>
      <c r="S362" s="42" t="s">
        <v>2998</v>
      </c>
      <c r="T362" s="42" t="s">
        <v>910</v>
      </c>
      <c r="U362" s="42" t="s">
        <v>110</v>
      </c>
      <c r="V362" s="42" t="s">
        <v>1223</v>
      </c>
      <c r="W362" s="42" t="s">
        <v>129</v>
      </c>
      <c r="X362" s="113">
        <v>100</v>
      </c>
      <c r="Y362" s="42" t="s">
        <v>180</v>
      </c>
      <c r="Z362" s="42" t="s">
        <v>131</v>
      </c>
      <c r="AA362" s="113" t="s">
        <v>110</v>
      </c>
      <c r="AB362" s="113" t="s">
        <v>110</v>
      </c>
      <c r="AC362" s="113" t="s">
        <v>109</v>
      </c>
      <c r="AD362" s="113" t="s">
        <v>192</v>
      </c>
      <c r="AE362" s="114">
        <v>44915</v>
      </c>
      <c r="AF362" s="114">
        <v>45280</v>
      </c>
      <c r="AG362" s="114">
        <v>46011</v>
      </c>
      <c r="AH362" s="42">
        <v>1.07</v>
      </c>
      <c r="AI362" s="42">
        <v>7.4</v>
      </c>
      <c r="AJ362" s="42">
        <v>8.282</v>
      </c>
      <c r="AK362" s="113" t="s">
        <v>437</v>
      </c>
      <c r="AL362" s="113" t="s">
        <v>430</v>
      </c>
      <c r="AM362" s="113" t="s">
        <v>110</v>
      </c>
      <c r="AN362" s="42" t="s">
        <v>109</v>
      </c>
      <c r="AO362" s="113" t="s">
        <v>2999</v>
      </c>
      <c r="AP362" s="113" t="s">
        <v>434</v>
      </c>
      <c r="AQ362" s="113" t="s">
        <v>110</v>
      </c>
      <c r="AR362" s="42" t="s">
        <v>110</v>
      </c>
      <c r="AS362" s="42" t="s">
        <v>109</v>
      </c>
      <c r="AT362" t="s">
        <v>109</v>
      </c>
      <c r="AU362" s="42" t="s">
        <v>109</v>
      </c>
      <c r="AV362" s="42" t="s">
        <v>109</v>
      </c>
      <c r="AW362" s="42" t="s">
        <v>110</v>
      </c>
      <c r="AX362" s="42" t="s">
        <v>109</v>
      </c>
      <c r="AY362" s="157" t="s">
        <v>110</v>
      </c>
      <c r="AZ362" s="158" t="s">
        <v>3000</v>
      </c>
      <c r="BA362" s="113" t="s">
        <v>136</v>
      </c>
      <c r="BB362" s="113" t="s">
        <v>109</v>
      </c>
      <c r="BC362" s="42" t="s">
        <v>631</v>
      </c>
      <c r="BD362" s="115">
        <v>45005.509409722225</v>
      </c>
      <c r="BE362" s="113" t="s">
        <v>3001</v>
      </c>
    </row>
    <row r="363" spans="7:57" ht="15.75" outlineLevel="1">
      <c r="G363" s="42">
        <v>554</v>
      </c>
      <c r="H363" s="113" t="s">
        <v>109</v>
      </c>
      <c r="I363" s="42" t="s">
        <v>3002</v>
      </c>
      <c r="J363" s="42" t="s">
        <v>3003</v>
      </c>
      <c r="K363" s="127">
        <v>44908</v>
      </c>
      <c r="L363" s="113" t="s">
        <v>108</v>
      </c>
      <c r="M363" s="42" t="s">
        <v>108</v>
      </c>
      <c r="N363" s="42" t="s">
        <v>124</v>
      </c>
      <c r="O363" s="42" t="s">
        <v>265</v>
      </c>
      <c r="P363" s="42">
        <v>1.42</v>
      </c>
      <c r="Q363" s="42" t="s">
        <v>149</v>
      </c>
      <c r="R363" s="42" t="s">
        <v>1296</v>
      </c>
      <c r="S363" s="42" t="s">
        <v>110</v>
      </c>
      <c r="T363" s="42" t="s">
        <v>110</v>
      </c>
      <c r="U363" s="42" t="s">
        <v>110</v>
      </c>
      <c r="V363" s="42" t="s">
        <v>110</v>
      </c>
      <c r="W363" s="42" t="s">
        <v>129</v>
      </c>
      <c r="X363" s="113">
        <v>100</v>
      </c>
      <c r="Y363" s="42" t="s">
        <v>1676</v>
      </c>
      <c r="Z363" s="42" t="s">
        <v>832</v>
      </c>
      <c r="AA363" s="113" t="s">
        <v>110</v>
      </c>
      <c r="AB363" s="113" t="s">
        <v>110</v>
      </c>
      <c r="AC363" s="113" t="s">
        <v>109</v>
      </c>
      <c r="AD363" s="113" t="s">
        <v>132</v>
      </c>
      <c r="AE363" s="114">
        <v>44914</v>
      </c>
      <c r="AF363" s="114">
        <v>45095</v>
      </c>
      <c r="AG363" s="114">
        <v>45278</v>
      </c>
      <c r="AH363" s="42">
        <v>1.51</v>
      </c>
      <c r="AI363" s="42">
        <v>10.5</v>
      </c>
      <c r="AJ363" s="42">
        <v>11.734999999999999</v>
      </c>
      <c r="AK363" s="113" t="s">
        <v>3004</v>
      </c>
      <c r="AL363" s="113" t="s">
        <v>430</v>
      </c>
      <c r="AM363" s="113" t="s">
        <v>110</v>
      </c>
      <c r="AN363" s="42" t="s">
        <v>109</v>
      </c>
      <c r="AO363" s="113" t="s">
        <v>3005</v>
      </c>
      <c r="AP363" s="113" t="s">
        <v>110</v>
      </c>
      <c r="AQ363" s="113" t="s">
        <v>3002</v>
      </c>
      <c r="AR363" s="42" t="s">
        <v>303</v>
      </c>
      <c r="AS363" s="42" t="s">
        <v>109</v>
      </c>
      <c r="AT363" t="s">
        <v>109</v>
      </c>
      <c r="AU363" s="42" t="s">
        <v>109</v>
      </c>
      <c r="AV363" s="42" t="s">
        <v>182</v>
      </c>
      <c r="AW363" s="42" t="s">
        <v>110</v>
      </c>
      <c r="AX363" s="42" t="s">
        <v>109</v>
      </c>
      <c r="AY363" s="157" t="s">
        <v>110</v>
      </c>
      <c r="AZ363" s="158" t="s">
        <v>109</v>
      </c>
      <c r="BA363" s="113" t="s">
        <v>136</v>
      </c>
      <c r="BB363" s="113" t="s">
        <v>109</v>
      </c>
      <c r="BC363" s="42" t="s">
        <v>631</v>
      </c>
      <c r="BD363" s="115">
        <v>45005.509409722225</v>
      </c>
      <c r="BE363" s="113" t="s">
        <v>3006</v>
      </c>
    </row>
    <row r="364" spans="7:57" ht="15.75" outlineLevel="1">
      <c r="G364" s="42">
        <v>553</v>
      </c>
      <c r="H364" s="113" t="s">
        <v>109</v>
      </c>
      <c r="I364" s="42" t="s">
        <v>644</v>
      </c>
      <c r="J364" s="42" t="s">
        <v>3007</v>
      </c>
      <c r="K364" s="127">
        <v>44908</v>
      </c>
      <c r="L364" s="113" t="s">
        <v>108</v>
      </c>
      <c r="M364" s="42" t="s">
        <v>108</v>
      </c>
      <c r="N364" s="42" t="s">
        <v>300</v>
      </c>
      <c r="O364" s="42" t="s">
        <v>111</v>
      </c>
      <c r="P364" s="42">
        <v>16.399999999999999</v>
      </c>
      <c r="Q364" s="42" t="s">
        <v>126</v>
      </c>
      <c r="R364" s="42" t="s">
        <v>928</v>
      </c>
      <c r="S364" s="42" t="s">
        <v>2627</v>
      </c>
      <c r="T364" s="42" t="s">
        <v>928</v>
      </c>
      <c r="U364" s="42" t="s">
        <v>110</v>
      </c>
      <c r="V364" s="42" t="s">
        <v>1212</v>
      </c>
      <c r="W364" s="42" t="s">
        <v>129</v>
      </c>
      <c r="X364" s="113">
        <v>100</v>
      </c>
      <c r="Y364" s="42" t="s">
        <v>130</v>
      </c>
      <c r="Z364" s="42" t="s">
        <v>166</v>
      </c>
      <c r="AA364" s="113" t="s">
        <v>110</v>
      </c>
      <c r="AB364" s="113" t="s">
        <v>110</v>
      </c>
      <c r="AC364" s="113" t="s">
        <v>109</v>
      </c>
      <c r="AD364" s="113" t="s">
        <v>132</v>
      </c>
      <c r="AE364" s="114">
        <v>44915</v>
      </c>
      <c r="AF364" s="114">
        <v>45097</v>
      </c>
      <c r="AG364" s="114">
        <v>46011</v>
      </c>
      <c r="AH364" s="42">
        <v>2.36</v>
      </c>
      <c r="AI364" s="42">
        <v>16.399999999999999</v>
      </c>
      <c r="AJ364" s="42">
        <v>18.302</v>
      </c>
      <c r="AK364" s="113" t="s">
        <v>649</v>
      </c>
      <c r="AL364" s="113" t="s">
        <v>133</v>
      </c>
      <c r="AM364" s="113" t="s">
        <v>110</v>
      </c>
      <c r="AN364" s="42" t="s">
        <v>109</v>
      </c>
      <c r="AO364" s="113" t="s">
        <v>3008</v>
      </c>
      <c r="AP364" s="113" t="s">
        <v>110</v>
      </c>
      <c r="AQ364" s="113" t="s">
        <v>110</v>
      </c>
      <c r="AR364" s="42" t="s">
        <v>134</v>
      </c>
      <c r="AS364" s="42" t="s">
        <v>109</v>
      </c>
      <c r="AT364" t="s">
        <v>109</v>
      </c>
      <c r="AU364" s="42" t="s">
        <v>109</v>
      </c>
      <c r="AV364" s="42" t="s">
        <v>109</v>
      </c>
      <c r="AW364" s="42" t="s">
        <v>110</v>
      </c>
      <c r="AX364" s="42" t="s">
        <v>109</v>
      </c>
      <c r="AY364" s="157" t="s">
        <v>110</v>
      </c>
      <c r="AZ364" s="158" t="s">
        <v>3009</v>
      </c>
      <c r="BA364" s="113" t="s">
        <v>136</v>
      </c>
      <c r="BB364" s="113" t="s">
        <v>109</v>
      </c>
      <c r="BC364" s="42" t="s">
        <v>631</v>
      </c>
      <c r="BD364" s="115">
        <v>45005.509409722225</v>
      </c>
      <c r="BE364" s="113" t="s">
        <v>3010</v>
      </c>
    </row>
    <row r="365" spans="7:57" ht="15.75" outlineLevel="1">
      <c r="G365" s="42">
        <v>552</v>
      </c>
      <c r="H365" s="113" t="s">
        <v>109</v>
      </c>
      <c r="I365" s="42" t="s">
        <v>3011</v>
      </c>
      <c r="J365" s="42" t="s">
        <v>3012</v>
      </c>
      <c r="K365" s="127">
        <v>44907</v>
      </c>
      <c r="L365" s="113" t="s">
        <v>108</v>
      </c>
      <c r="M365" s="42" t="s">
        <v>108</v>
      </c>
      <c r="N365" s="42" t="s">
        <v>300</v>
      </c>
      <c r="O365" s="42" t="s">
        <v>111</v>
      </c>
      <c r="P365" s="42">
        <v>6</v>
      </c>
      <c r="Q365" s="42" t="s">
        <v>126</v>
      </c>
      <c r="R365" s="42" t="s">
        <v>319</v>
      </c>
      <c r="S365" s="42" t="s">
        <v>320</v>
      </c>
      <c r="T365" s="42" t="s">
        <v>319</v>
      </c>
      <c r="U365" s="42" t="s">
        <v>110</v>
      </c>
      <c r="V365" s="42" t="s">
        <v>1212</v>
      </c>
      <c r="W365" s="42" t="s">
        <v>129</v>
      </c>
      <c r="X365" s="113">
        <v>100</v>
      </c>
      <c r="Y365" s="42" t="s">
        <v>130</v>
      </c>
      <c r="Z365" s="42" t="s">
        <v>166</v>
      </c>
      <c r="AA365" s="113" t="s">
        <v>110</v>
      </c>
      <c r="AB365" s="113" t="s">
        <v>110</v>
      </c>
      <c r="AC365" s="113" t="s">
        <v>109</v>
      </c>
      <c r="AD365" s="113" t="s">
        <v>132</v>
      </c>
      <c r="AE365" s="114">
        <v>44914</v>
      </c>
      <c r="AF365" s="114">
        <v>45096</v>
      </c>
      <c r="AG365" s="114">
        <v>46010</v>
      </c>
      <c r="AH365" s="42">
        <v>0.86</v>
      </c>
      <c r="AI365" s="42">
        <v>6</v>
      </c>
      <c r="AJ365" s="42">
        <v>6.6719999999999997</v>
      </c>
      <c r="AK365" s="113" t="s">
        <v>3013</v>
      </c>
      <c r="AL365" s="113" t="s">
        <v>133</v>
      </c>
      <c r="AM365" s="113" t="s">
        <v>110</v>
      </c>
      <c r="AN365" s="42" t="s">
        <v>109</v>
      </c>
      <c r="AO365" s="113" t="s">
        <v>3014</v>
      </c>
      <c r="AP365" s="113" t="s">
        <v>110</v>
      </c>
      <c r="AQ365" s="113" t="s">
        <v>110</v>
      </c>
      <c r="AR365" s="42" t="s">
        <v>2054</v>
      </c>
      <c r="AS365" s="42" t="s">
        <v>109</v>
      </c>
      <c r="AT365" t="s">
        <v>109</v>
      </c>
      <c r="AU365" s="42" t="s">
        <v>109</v>
      </c>
      <c r="AV365" s="42" t="s">
        <v>109</v>
      </c>
      <c r="AW365" s="42" t="s">
        <v>110</v>
      </c>
      <c r="AX365" s="42" t="s">
        <v>109</v>
      </c>
      <c r="AY365" s="157" t="s">
        <v>110</v>
      </c>
      <c r="AZ365" s="158" t="s">
        <v>3015</v>
      </c>
      <c r="BA365" s="113" t="s">
        <v>136</v>
      </c>
      <c r="BB365" s="113" t="s">
        <v>109</v>
      </c>
      <c r="BC365" s="42" t="s">
        <v>631</v>
      </c>
      <c r="BD365" s="115">
        <v>45005.509409722225</v>
      </c>
      <c r="BE365" s="113" t="s">
        <v>3016</v>
      </c>
    </row>
    <row r="366" spans="7:57" ht="15.75" outlineLevel="1">
      <c r="G366" s="42">
        <v>551</v>
      </c>
      <c r="H366" s="113" t="s">
        <v>109</v>
      </c>
      <c r="I366" s="42" t="s">
        <v>1342</v>
      </c>
      <c r="J366" s="42" t="s">
        <v>3017</v>
      </c>
      <c r="K366" s="127">
        <v>44904</v>
      </c>
      <c r="L366" s="113" t="s">
        <v>108</v>
      </c>
      <c r="M366" s="42" t="s">
        <v>108</v>
      </c>
      <c r="N366" s="42" t="s">
        <v>110</v>
      </c>
      <c r="O366" s="42" t="s">
        <v>111</v>
      </c>
      <c r="P366" s="42">
        <v>7.5</v>
      </c>
      <c r="Q366" s="42" t="s">
        <v>126</v>
      </c>
      <c r="R366" s="42" t="s">
        <v>928</v>
      </c>
      <c r="S366" s="42" t="s">
        <v>1434</v>
      </c>
      <c r="T366" s="42" t="s">
        <v>928</v>
      </c>
      <c r="U366" s="42" t="s">
        <v>110</v>
      </c>
      <c r="V366" s="42" t="s">
        <v>812</v>
      </c>
      <c r="W366" s="42" t="s">
        <v>129</v>
      </c>
      <c r="X366" s="113">
        <v>100</v>
      </c>
      <c r="Y366" s="42" t="s">
        <v>309</v>
      </c>
      <c r="Z366" s="42" t="s">
        <v>166</v>
      </c>
      <c r="AA366" s="113" t="s">
        <v>110</v>
      </c>
      <c r="AB366" s="113" t="s">
        <v>110</v>
      </c>
      <c r="AC366" s="113" t="s">
        <v>109</v>
      </c>
      <c r="AD366" s="113" t="s">
        <v>132</v>
      </c>
      <c r="AE366" s="114">
        <v>44911</v>
      </c>
      <c r="AF366" s="114">
        <v>45093</v>
      </c>
      <c r="AG366" s="114">
        <v>46007</v>
      </c>
      <c r="AH366" s="42">
        <v>1.08</v>
      </c>
      <c r="AI366" s="42">
        <v>7.5</v>
      </c>
      <c r="AJ366" s="42">
        <v>8.3849999999999998</v>
      </c>
      <c r="AK366" s="113" t="s">
        <v>1345</v>
      </c>
      <c r="AL366" s="113" t="s">
        <v>430</v>
      </c>
      <c r="AM366" s="113" t="s">
        <v>110</v>
      </c>
      <c r="AN366" s="42" t="s">
        <v>109</v>
      </c>
      <c r="AO366" s="113" t="s">
        <v>3018</v>
      </c>
      <c r="AP366" s="113" t="s">
        <v>1342</v>
      </c>
      <c r="AQ366" s="113" t="s">
        <v>110</v>
      </c>
      <c r="AR366" s="42" t="s">
        <v>134</v>
      </c>
      <c r="AS366" s="42" t="s">
        <v>109</v>
      </c>
      <c r="AT366" t="s">
        <v>109</v>
      </c>
      <c r="AU366" s="42" t="s">
        <v>109</v>
      </c>
      <c r="AV366" s="42" t="s">
        <v>109</v>
      </c>
      <c r="AW366" s="42" t="s">
        <v>110</v>
      </c>
      <c r="AX366" s="42" t="s">
        <v>109</v>
      </c>
      <c r="AY366" s="157" t="s">
        <v>110</v>
      </c>
      <c r="AZ366" s="158" t="s">
        <v>1347</v>
      </c>
      <c r="BA366" s="113" t="s">
        <v>136</v>
      </c>
      <c r="BB366" s="113" t="s">
        <v>109</v>
      </c>
      <c r="BC366" s="42" t="s">
        <v>631</v>
      </c>
      <c r="BD366" s="115">
        <v>45005.509409722225</v>
      </c>
      <c r="BE366" s="113" t="s">
        <v>3019</v>
      </c>
    </row>
    <row r="367" spans="7:57" ht="15.75" outlineLevel="1">
      <c r="G367" s="42">
        <v>550</v>
      </c>
      <c r="H367" s="113" t="s">
        <v>109</v>
      </c>
      <c r="I367" s="42" t="s">
        <v>1530</v>
      </c>
      <c r="J367" s="42" t="s">
        <v>3020</v>
      </c>
      <c r="K367" s="127">
        <v>44903</v>
      </c>
      <c r="L367" s="113" t="s">
        <v>108</v>
      </c>
      <c r="M367" s="42" t="s">
        <v>108</v>
      </c>
      <c r="N367" s="42" t="s">
        <v>124</v>
      </c>
      <c r="O367" s="42" t="s">
        <v>162</v>
      </c>
      <c r="P367" s="42">
        <v>1.5</v>
      </c>
      <c r="Q367" s="42" t="s">
        <v>149</v>
      </c>
      <c r="R367" s="42" t="s">
        <v>334</v>
      </c>
      <c r="S367" s="42" t="s">
        <v>110</v>
      </c>
      <c r="T367" s="42" t="s">
        <v>334</v>
      </c>
      <c r="U367" s="42" t="s">
        <v>110</v>
      </c>
      <c r="V367" s="42" t="s">
        <v>110</v>
      </c>
      <c r="W367" s="42" t="s">
        <v>129</v>
      </c>
      <c r="X367" s="113">
        <v>100</v>
      </c>
      <c r="Y367" s="42" t="s">
        <v>165</v>
      </c>
      <c r="Z367" s="42" t="s">
        <v>832</v>
      </c>
      <c r="AA367" s="113" t="s">
        <v>110</v>
      </c>
      <c r="AB367" s="113" t="s">
        <v>110</v>
      </c>
      <c r="AC367" s="113" t="s">
        <v>109</v>
      </c>
      <c r="AD367" s="113" t="s">
        <v>132</v>
      </c>
      <c r="AE367" s="114">
        <v>44907</v>
      </c>
      <c r="AF367" s="114">
        <v>45089</v>
      </c>
      <c r="AG367" s="114">
        <v>45271</v>
      </c>
      <c r="AH367" s="42">
        <v>1.5</v>
      </c>
      <c r="AI367" s="42">
        <v>10.45</v>
      </c>
      <c r="AJ367" s="42">
        <v>11.673999999999999</v>
      </c>
      <c r="AK367" s="113" t="s">
        <v>3021</v>
      </c>
      <c r="AL367" s="113" t="s">
        <v>167</v>
      </c>
      <c r="AM367" s="113" t="s">
        <v>110</v>
      </c>
      <c r="AN367" s="42" t="s">
        <v>109</v>
      </c>
      <c r="AO367" s="113" t="s">
        <v>3022</v>
      </c>
      <c r="AP367" s="113" t="s">
        <v>110</v>
      </c>
      <c r="AQ367" s="113" t="s">
        <v>1530</v>
      </c>
      <c r="AR367" s="42" t="s">
        <v>110</v>
      </c>
      <c r="AS367" s="42" t="s">
        <v>109</v>
      </c>
      <c r="AT367" t="s">
        <v>109</v>
      </c>
      <c r="AU367" s="42" t="s">
        <v>109</v>
      </c>
      <c r="AV367" s="42" t="s">
        <v>182</v>
      </c>
      <c r="AW367" s="42" t="s">
        <v>110</v>
      </c>
      <c r="AX367" s="42" t="s">
        <v>109</v>
      </c>
      <c r="AY367" s="157" t="s">
        <v>110</v>
      </c>
      <c r="AZ367" s="158" t="s">
        <v>2775</v>
      </c>
      <c r="BA367" s="113" t="s">
        <v>136</v>
      </c>
      <c r="BB367" s="113" t="s">
        <v>109</v>
      </c>
      <c r="BC367" s="42" t="s">
        <v>631</v>
      </c>
      <c r="BD367" s="115">
        <v>45005.509409722225</v>
      </c>
      <c r="BE367" s="113" t="s">
        <v>3023</v>
      </c>
    </row>
    <row r="368" spans="7:57" ht="15.75" outlineLevel="1">
      <c r="G368" s="42">
        <v>549</v>
      </c>
      <c r="H368" s="113" t="s">
        <v>109</v>
      </c>
      <c r="I368" s="42" t="s">
        <v>826</v>
      </c>
      <c r="J368" s="42" t="s">
        <v>3024</v>
      </c>
      <c r="K368" s="127">
        <v>44903</v>
      </c>
      <c r="L368" s="113" t="s">
        <v>1097</v>
      </c>
      <c r="M368" s="42" t="s">
        <v>3025</v>
      </c>
      <c r="N368" s="42" t="s">
        <v>161</v>
      </c>
      <c r="O368" s="42" t="s">
        <v>111</v>
      </c>
      <c r="P368" s="42">
        <v>24</v>
      </c>
      <c r="Q368" s="42" t="s">
        <v>126</v>
      </c>
      <c r="R368" s="42" t="s">
        <v>3026</v>
      </c>
      <c r="S368" s="42" t="s">
        <v>3027</v>
      </c>
      <c r="T368" s="42" t="s">
        <v>3026</v>
      </c>
      <c r="U368" s="42" t="s">
        <v>110</v>
      </c>
      <c r="V368" s="42" t="s">
        <v>1131</v>
      </c>
      <c r="W368" s="42" t="s">
        <v>129</v>
      </c>
      <c r="X368" s="113">
        <v>100</v>
      </c>
      <c r="Y368" s="42" t="s">
        <v>165</v>
      </c>
      <c r="Z368" s="42" t="s">
        <v>2087</v>
      </c>
      <c r="AA368" s="113" t="s">
        <v>3028</v>
      </c>
      <c r="AB368" s="113" t="s">
        <v>110</v>
      </c>
      <c r="AC368" s="113" t="s">
        <v>109</v>
      </c>
      <c r="AD368" s="113" t="s">
        <v>192</v>
      </c>
      <c r="AE368" s="114">
        <v>44910</v>
      </c>
      <c r="AF368" s="114">
        <v>45275</v>
      </c>
      <c r="AG368" s="114">
        <v>46006</v>
      </c>
      <c r="AH368" s="42">
        <v>3.43</v>
      </c>
      <c r="AI368" s="42">
        <v>24</v>
      </c>
      <c r="AJ368" s="42">
        <v>26.832000000000001</v>
      </c>
      <c r="AK368" s="113" t="s">
        <v>3029</v>
      </c>
      <c r="AL368" s="113" t="s">
        <v>430</v>
      </c>
      <c r="AM368" s="113" t="s">
        <v>110</v>
      </c>
      <c r="AN368" s="42" t="s">
        <v>109</v>
      </c>
      <c r="AO368" s="113" t="s">
        <v>3030</v>
      </c>
      <c r="AP368" s="113" t="s">
        <v>110</v>
      </c>
      <c r="AQ368" s="113" t="s">
        <v>826</v>
      </c>
      <c r="AR368" s="42" t="s">
        <v>110</v>
      </c>
      <c r="AS368" s="42" t="s">
        <v>169</v>
      </c>
      <c r="AT368" t="s">
        <v>109</v>
      </c>
      <c r="AU368" s="42" t="s">
        <v>109</v>
      </c>
      <c r="AV368" s="42" t="s">
        <v>109</v>
      </c>
      <c r="AW368" s="42" t="s">
        <v>110</v>
      </c>
      <c r="AX368" s="42" t="s">
        <v>109</v>
      </c>
      <c r="AY368" s="157" t="s">
        <v>110</v>
      </c>
      <c r="AZ368" s="158" t="s">
        <v>3031</v>
      </c>
      <c r="BA368" s="113" t="s">
        <v>136</v>
      </c>
      <c r="BB368" s="113" t="s">
        <v>109</v>
      </c>
      <c r="BC368" s="42" t="s">
        <v>631</v>
      </c>
      <c r="BD368" s="115">
        <v>45005.509409722225</v>
      </c>
      <c r="BE368" s="113" t="s">
        <v>3032</v>
      </c>
    </row>
    <row r="369" spans="7:57" ht="31.5" outlineLevel="1">
      <c r="G369" s="42">
        <v>548</v>
      </c>
      <c r="H369" s="113" t="s">
        <v>109</v>
      </c>
      <c r="I369" s="42" t="s">
        <v>238</v>
      </c>
      <c r="J369" s="42" t="s">
        <v>3033</v>
      </c>
      <c r="K369" s="127">
        <v>44902</v>
      </c>
      <c r="L369" s="113" t="s">
        <v>2683</v>
      </c>
      <c r="M369" s="42" t="s">
        <v>108</v>
      </c>
      <c r="N369" s="42" t="s">
        <v>161</v>
      </c>
      <c r="O369" s="42" t="s">
        <v>162</v>
      </c>
      <c r="P369" s="42">
        <v>2.5</v>
      </c>
      <c r="Q369" s="42" t="s">
        <v>276</v>
      </c>
      <c r="R369" s="42" t="s">
        <v>3034</v>
      </c>
      <c r="S369" s="42" t="s">
        <v>3035</v>
      </c>
      <c r="T369" s="42" t="s">
        <v>3034</v>
      </c>
      <c r="U369" s="42" t="s">
        <v>3034</v>
      </c>
      <c r="V369" s="42" t="s">
        <v>1223</v>
      </c>
      <c r="W369" s="42" t="s">
        <v>255</v>
      </c>
      <c r="X369" s="113">
        <v>100</v>
      </c>
      <c r="Y369" s="42" t="s">
        <v>205</v>
      </c>
      <c r="Z369" s="42" t="s">
        <v>2087</v>
      </c>
      <c r="AA369" s="113" t="s">
        <v>110</v>
      </c>
      <c r="AB369" s="113" t="s">
        <v>226</v>
      </c>
      <c r="AC369" s="113" t="s">
        <v>109</v>
      </c>
      <c r="AD369" s="113" t="s">
        <v>256</v>
      </c>
      <c r="AE369" s="114">
        <v>44910</v>
      </c>
      <c r="AF369" s="114">
        <v>45000</v>
      </c>
      <c r="AG369" s="114">
        <v>45641</v>
      </c>
      <c r="AH369" s="42">
        <v>2.5</v>
      </c>
      <c r="AI369" s="42">
        <v>17.420000000000002</v>
      </c>
      <c r="AJ369" s="42">
        <v>19.465</v>
      </c>
      <c r="AK369" s="113" t="s">
        <v>1857</v>
      </c>
      <c r="AL369" s="113" t="s">
        <v>133</v>
      </c>
      <c r="AM369" s="113" t="s">
        <v>110</v>
      </c>
      <c r="AN369" s="42" t="s">
        <v>2038</v>
      </c>
      <c r="AO369" s="113" t="s">
        <v>3036</v>
      </c>
      <c r="AP369" s="113" t="s">
        <v>110</v>
      </c>
      <c r="AQ369" s="113" t="s">
        <v>110</v>
      </c>
      <c r="AR369" s="42" t="s">
        <v>110</v>
      </c>
      <c r="AS369" s="42" t="s">
        <v>109</v>
      </c>
      <c r="AT369" t="s">
        <v>259</v>
      </c>
      <c r="AU369" s="42" t="s">
        <v>109</v>
      </c>
      <c r="AV369" s="42" t="s">
        <v>109</v>
      </c>
      <c r="AW369" s="42" t="s">
        <v>110</v>
      </c>
      <c r="AX369" s="42" t="s">
        <v>109</v>
      </c>
      <c r="AY369" s="157" t="s">
        <v>110</v>
      </c>
      <c r="AZ369" s="158" t="s">
        <v>3037</v>
      </c>
      <c r="BA369" s="113" t="s">
        <v>136</v>
      </c>
      <c r="BB369" s="113" t="s">
        <v>109</v>
      </c>
      <c r="BC369" s="42" t="s">
        <v>631</v>
      </c>
      <c r="BD369" s="115">
        <v>45005.509409722225</v>
      </c>
      <c r="BE369" s="113" t="s">
        <v>3038</v>
      </c>
    </row>
    <row r="370" spans="7:57" ht="15.75" outlineLevel="1">
      <c r="G370" s="42">
        <v>547</v>
      </c>
      <c r="H370" s="113" t="s">
        <v>109</v>
      </c>
      <c r="I370" s="42" t="s">
        <v>3039</v>
      </c>
      <c r="J370" s="42" t="s">
        <v>3040</v>
      </c>
      <c r="K370" s="127">
        <v>44900</v>
      </c>
      <c r="L370" s="113" t="s">
        <v>108</v>
      </c>
      <c r="M370" s="42" t="s">
        <v>108</v>
      </c>
      <c r="N370" s="42" t="s">
        <v>124</v>
      </c>
      <c r="O370" s="42" t="s">
        <v>111</v>
      </c>
      <c r="P370" s="42">
        <v>7.7</v>
      </c>
      <c r="Q370" s="42" t="s">
        <v>126</v>
      </c>
      <c r="R370" s="42" t="s">
        <v>3041</v>
      </c>
      <c r="S370" s="42" t="s">
        <v>110</v>
      </c>
      <c r="T370" s="42" t="s">
        <v>110</v>
      </c>
      <c r="U370" s="42" t="s">
        <v>110</v>
      </c>
      <c r="V370" s="42" t="s">
        <v>110</v>
      </c>
      <c r="W370" s="42" t="s">
        <v>129</v>
      </c>
      <c r="X370" s="113">
        <v>100</v>
      </c>
      <c r="Y370" s="42" t="s">
        <v>205</v>
      </c>
      <c r="Z370" s="42" t="s">
        <v>166</v>
      </c>
      <c r="AA370" s="113" t="s">
        <v>110</v>
      </c>
      <c r="AB370" s="113" t="s">
        <v>110</v>
      </c>
      <c r="AC370" s="113" t="s">
        <v>109</v>
      </c>
      <c r="AD370" s="113" t="s">
        <v>192</v>
      </c>
      <c r="AE370" s="114">
        <v>44904</v>
      </c>
      <c r="AF370" s="114">
        <v>45269</v>
      </c>
      <c r="AG370" s="114">
        <v>46000</v>
      </c>
      <c r="AH370" s="42">
        <v>1.1100000000000001</v>
      </c>
      <c r="AI370" s="42">
        <v>7.7</v>
      </c>
      <c r="AJ370" s="42">
        <v>8.5860000000000003</v>
      </c>
      <c r="AK370" s="113" t="s">
        <v>3042</v>
      </c>
      <c r="AL370" s="113" t="s">
        <v>133</v>
      </c>
      <c r="AM370" s="113" t="s">
        <v>110</v>
      </c>
      <c r="AN370" s="42" t="s">
        <v>109</v>
      </c>
      <c r="AO370" s="113" t="s">
        <v>3043</v>
      </c>
      <c r="AP370" s="113" t="s">
        <v>110</v>
      </c>
      <c r="AQ370" s="113" t="s">
        <v>110</v>
      </c>
      <c r="AR370" s="42" t="s">
        <v>110</v>
      </c>
      <c r="AS370" s="42" t="s">
        <v>109</v>
      </c>
      <c r="AT370" t="s">
        <v>109</v>
      </c>
      <c r="AU370" s="42" t="s">
        <v>109</v>
      </c>
      <c r="AV370" s="42" t="s">
        <v>109</v>
      </c>
      <c r="AW370" s="42" t="s">
        <v>110</v>
      </c>
      <c r="AX370" s="42" t="s">
        <v>109</v>
      </c>
      <c r="AY370" s="157" t="s">
        <v>110</v>
      </c>
      <c r="AZ370" s="158" t="s">
        <v>109</v>
      </c>
      <c r="BA370" s="113" t="s">
        <v>136</v>
      </c>
      <c r="BB370" s="113" t="s">
        <v>109</v>
      </c>
      <c r="BC370" s="42" t="s">
        <v>631</v>
      </c>
      <c r="BD370" s="115">
        <v>45005.509409722225</v>
      </c>
      <c r="BE370" s="113" t="s">
        <v>3044</v>
      </c>
    </row>
    <row r="371" spans="7:57" ht="15.75" outlineLevel="1">
      <c r="G371" s="42">
        <v>546</v>
      </c>
      <c r="H371" s="113" t="s">
        <v>109</v>
      </c>
      <c r="I371" s="42" t="s">
        <v>2792</v>
      </c>
      <c r="J371" s="42" t="s">
        <v>3045</v>
      </c>
      <c r="K371" s="127">
        <v>44896</v>
      </c>
      <c r="L371" s="113" t="s">
        <v>108</v>
      </c>
      <c r="M371" s="42" t="s">
        <v>108</v>
      </c>
      <c r="N371" s="42" t="s">
        <v>110</v>
      </c>
      <c r="O371" s="42" t="s">
        <v>111</v>
      </c>
      <c r="P371" s="42">
        <v>6.79</v>
      </c>
      <c r="Q371" s="42" t="s">
        <v>126</v>
      </c>
      <c r="R371" s="42" t="s">
        <v>319</v>
      </c>
      <c r="S371" s="42" t="s">
        <v>320</v>
      </c>
      <c r="T371" s="42" t="s">
        <v>319</v>
      </c>
      <c r="U371" s="42" t="s">
        <v>110</v>
      </c>
      <c r="V371" s="42" t="s">
        <v>1212</v>
      </c>
      <c r="W371" s="42" t="s">
        <v>129</v>
      </c>
      <c r="X371" s="113">
        <v>100</v>
      </c>
      <c r="Y371" s="42" t="s">
        <v>130</v>
      </c>
      <c r="Z371" s="42" t="s">
        <v>166</v>
      </c>
      <c r="AA371" s="113" t="s">
        <v>110</v>
      </c>
      <c r="AB371" s="113" t="s">
        <v>110</v>
      </c>
      <c r="AC371" s="113" t="s">
        <v>109</v>
      </c>
      <c r="AD371" s="113" t="s">
        <v>132</v>
      </c>
      <c r="AE371" s="114">
        <v>44903</v>
      </c>
      <c r="AF371" s="114">
        <v>45085</v>
      </c>
      <c r="AG371" s="114">
        <v>45999</v>
      </c>
      <c r="AH371" s="42">
        <v>0.96</v>
      </c>
      <c r="AI371" s="42">
        <v>6.79</v>
      </c>
      <c r="AJ371" s="42">
        <v>7.4960000000000004</v>
      </c>
      <c r="AK371" s="113" t="s">
        <v>2794</v>
      </c>
      <c r="AL371" s="113" t="s">
        <v>133</v>
      </c>
      <c r="AM371" s="113" t="s">
        <v>110</v>
      </c>
      <c r="AN371" s="42" t="s">
        <v>109</v>
      </c>
      <c r="AO371" s="113" t="s">
        <v>2795</v>
      </c>
      <c r="AP371" s="113" t="s">
        <v>110</v>
      </c>
      <c r="AQ371" s="113" t="s">
        <v>110</v>
      </c>
      <c r="AR371" s="42" t="s">
        <v>2054</v>
      </c>
      <c r="AS371" s="42" t="s">
        <v>109</v>
      </c>
      <c r="AT371" t="s">
        <v>109</v>
      </c>
      <c r="AU371" s="42" t="s">
        <v>109</v>
      </c>
      <c r="AV371" s="42" t="s">
        <v>109</v>
      </c>
      <c r="AW371" s="42" t="s">
        <v>110</v>
      </c>
      <c r="AX371" s="42" t="s">
        <v>109</v>
      </c>
      <c r="AY371" s="157" t="s">
        <v>110</v>
      </c>
      <c r="AZ371" s="158" t="s">
        <v>2796</v>
      </c>
      <c r="BA371" s="113" t="s">
        <v>136</v>
      </c>
      <c r="BB371" s="113" t="s">
        <v>109</v>
      </c>
      <c r="BC371" s="42" t="s">
        <v>631</v>
      </c>
      <c r="BD371" s="115">
        <v>45005.509409722225</v>
      </c>
      <c r="BE371" s="113" t="s">
        <v>3046</v>
      </c>
    </row>
    <row r="372" spans="7:57" ht="15.75" outlineLevel="1">
      <c r="G372" s="42">
        <v>545</v>
      </c>
      <c r="H372" s="113" t="s">
        <v>109</v>
      </c>
      <c r="I372" s="42" t="s">
        <v>3047</v>
      </c>
      <c r="J372" s="42" t="s">
        <v>3048</v>
      </c>
      <c r="K372" s="127">
        <v>44896</v>
      </c>
      <c r="L372" s="113" t="s">
        <v>2346</v>
      </c>
      <c r="M372" s="42" t="s">
        <v>2346</v>
      </c>
      <c r="N372" s="42" t="s">
        <v>161</v>
      </c>
      <c r="O372" s="42" t="s">
        <v>162</v>
      </c>
      <c r="P372" s="42">
        <v>2.5299999999999998</v>
      </c>
      <c r="Q372" s="42" t="s">
        <v>126</v>
      </c>
      <c r="R372" s="42" t="s">
        <v>409</v>
      </c>
      <c r="S372" s="42" t="s">
        <v>110</v>
      </c>
      <c r="T372" s="42" t="s">
        <v>409</v>
      </c>
      <c r="U372" s="42" t="s">
        <v>110</v>
      </c>
      <c r="V372" s="42" t="s">
        <v>110</v>
      </c>
      <c r="W372" s="42" t="s">
        <v>129</v>
      </c>
      <c r="X372" s="113">
        <v>100</v>
      </c>
      <c r="Y372" s="42" t="s">
        <v>205</v>
      </c>
      <c r="Z372" s="42" t="s">
        <v>131</v>
      </c>
      <c r="AA372" s="113" t="s">
        <v>110</v>
      </c>
      <c r="AB372" s="113" t="s">
        <v>110</v>
      </c>
      <c r="AC372" s="113" t="s">
        <v>109</v>
      </c>
      <c r="AD372" s="113" t="s">
        <v>132</v>
      </c>
      <c r="AE372" s="114">
        <v>44902</v>
      </c>
      <c r="AF372" s="114">
        <v>45084</v>
      </c>
      <c r="AG372" s="114">
        <v>45998</v>
      </c>
      <c r="AH372" s="42">
        <v>2.5299999999999998</v>
      </c>
      <c r="AI372" s="42">
        <v>17.84</v>
      </c>
      <c r="AJ372" s="42">
        <v>19.678000000000001</v>
      </c>
      <c r="AK372" s="113" t="s">
        <v>3049</v>
      </c>
      <c r="AL372" s="113" t="s">
        <v>133</v>
      </c>
      <c r="AM372" s="113" t="s">
        <v>110</v>
      </c>
      <c r="AN372" s="42" t="s">
        <v>109</v>
      </c>
      <c r="AO372" s="113" t="s">
        <v>3050</v>
      </c>
      <c r="AP372" s="113" t="s">
        <v>110</v>
      </c>
      <c r="AQ372" s="113" t="s">
        <v>110</v>
      </c>
      <c r="AR372" s="42" t="s">
        <v>110</v>
      </c>
      <c r="AS372" s="42" t="s">
        <v>206</v>
      </c>
      <c r="AT372" t="s">
        <v>109</v>
      </c>
      <c r="AU372" s="42" t="s">
        <v>109</v>
      </c>
      <c r="AV372" s="42" t="s">
        <v>109</v>
      </c>
      <c r="AW372" s="42" t="s">
        <v>110</v>
      </c>
      <c r="AX372" s="42" t="s">
        <v>109</v>
      </c>
      <c r="AY372" s="157" t="s">
        <v>110</v>
      </c>
      <c r="AZ372" s="158" t="s">
        <v>3051</v>
      </c>
      <c r="BA372" s="113" t="s">
        <v>136</v>
      </c>
      <c r="BB372" s="113" t="s">
        <v>109</v>
      </c>
      <c r="BC372" s="42" t="s">
        <v>631</v>
      </c>
      <c r="BD372" s="115">
        <v>45005.509409722225</v>
      </c>
      <c r="BE372" s="113" t="s">
        <v>3052</v>
      </c>
    </row>
    <row r="373" spans="7:57" ht="15.75" outlineLevel="1">
      <c r="G373" s="42">
        <v>544</v>
      </c>
      <c r="H373" s="113" t="s">
        <v>109</v>
      </c>
      <c r="I373" s="42" t="s">
        <v>2529</v>
      </c>
      <c r="J373" s="42" t="s">
        <v>3053</v>
      </c>
      <c r="K373" s="127">
        <v>44896</v>
      </c>
      <c r="L373" s="113" t="s">
        <v>403</v>
      </c>
      <c r="M373" s="42" t="s">
        <v>403</v>
      </c>
      <c r="N373" s="42" t="s">
        <v>124</v>
      </c>
      <c r="O373" s="42" t="s">
        <v>162</v>
      </c>
      <c r="P373" s="42">
        <v>3.5</v>
      </c>
      <c r="Q373" s="42" t="s">
        <v>126</v>
      </c>
      <c r="R373" s="42" t="s">
        <v>163</v>
      </c>
      <c r="S373" s="42" t="s">
        <v>1693</v>
      </c>
      <c r="T373" s="42" t="s">
        <v>163</v>
      </c>
      <c r="U373" s="42" t="s">
        <v>110</v>
      </c>
      <c r="V373" s="42" t="s">
        <v>1223</v>
      </c>
      <c r="W373" s="42" t="s">
        <v>129</v>
      </c>
      <c r="X373" s="113">
        <v>100</v>
      </c>
      <c r="Y373" s="42" t="s">
        <v>205</v>
      </c>
      <c r="Z373" s="42" t="s">
        <v>131</v>
      </c>
      <c r="AA373" s="113" t="s">
        <v>110</v>
      </c>
      <c r="AB373" s="113" t="s">
        <v>110</v>
      </c>
      <c r="AC373" s="113" t="s">
        <v>109</v>
      </c>
      <c r="AD373" s="113" t="s">
        <v>132</v>
      </c>
      <c r="AE373" s="114">
        <v>44903</v>
      </c>
      <c r="AF373" s="114">
        <v>45085</v>
      </c>
      <c r="AG373" s="114">
        <v>45999</v>
      </c>
      <c r="AH373" s="42">
        <v>3.5</v>
      </c>
      <c r="AI373" s="42">
        <v>24.69</v>
      </c>
      <c r="AJ373" s="42">
        <v>27.222999999999999</v>
      </c>
      <c r="AK373" s="113" t="s">
        <v>2532</v>
      </c>
      <c r="AL373" s="113" t="s">
        <v>133</v>
      </c>
      <c r="AM373" s="113" t="s">
        <v>110</v>
      </c>
      <c r="AN373" s="42" t="s">
        <v>109</v>
      </c>
      <c r="AO373" s="113" t="s">
        <v>2533</v>
      </c>
      <c r="AP373" s="113" t="s">
        <v>110</v>
      </c>
      <c r="AQ373" s="113" t="s">
        <v>110</v>
      </c>
      <c r="AR373" s="42" t="s">
        <v>110</v>
      </c>
      <c r="AS373" s="42" t="s">
        <v>169</v>
      </c>
      <c r="AT373" t="s">
        <v>109</v>
      </c>
      <c r="AU373" s="42" t="s">
        <v>109</v>
      </c>
      <c r="AV373" s="42" t="s">
        <v>109</v>
      </c>
      <c r="AW373" s="42" t="s">
        <v>110</v>
      </c>
      <c r="AX373" s="42" t="s">
        <v>109</v>
      </c>
      <c r="AY373" s="157" t="s">
        <v>110</v>
      </c>
      <c r="AZ373" s="158" t="s">
        <v>3054</v>
      </c>
      <c r="BA373" s="113" t="s">
        <v>136</v>
      </c>
      <c r="BB373" s="113" t="s">
        <v>109</v>
      </c>
      <c r="BC373" s="42" t="s">
        <v>631</v>
      </c>
      <c r="BD373" s="115">
        <v>45005.509409722225</v>
      </c>
      <c r="BE373" s="113" t="s">
        <v>3055</v>
      </c>
    </row>
    <row r="374" spans="7:57" ht="15.75" outlineLevel="1">
      <c r="G374" s="42">
        <v>543</v>
      </c>
      <c r="H374" s="113" t="s">
        <v>109</v>
      </c>
      <c r="I374" s="42" t="s">
        <v>3056</v>
      </c>
      <c r="J374" s="42" t="s">
        <v>3057</v>
      </c>
      <c r="K374" s="127">
        <v>44896</v>
      </c>
      <c r="L374" s="113" t="s">
        <v>108</v>
      </c>
      <c r="M374" s="42" t="s">
        <v>108</v>
      </c>
      <c r="N374" s="42" t="s">
        <v>110</v>
      </c>
      <c r="O374" s="42" t="s">
        <v>111</v>
      </c>
      <c r="P374" s="42">
        <v>4.4000000000000004</v>
      </c>
      <c r="Q374" s="42" t="s">
        <v>126</v>
      </c>
      <c r="R374" s="42" t="s">
        <v>671</v>
      </c>
      <c r="S374" s="42" t="s">
        <v>110</v>
      </c>
      <c r="T374" s="42" t="s">
        <v>110</v>
      </c>
      <c r="U374" s="42" t="s">
        <v>110</v>
      </c>
      <c r="V374" s="42" t="s">
        <v>110</v>
      </c>
      <c r="W374" s="42" t="s">
        <v>129</v>
      </c>
      <c r="X374" s="113">
        <v>100</v>
      </c>
      <c r="Y374" s="42" t="s">
        <v>205</v>
      </c>
      <c r="Z374" s="42" t="s">
        <v>225</v>
      </c>
      <c r="AA374" s="113" t="s">
        <v>110</v>
      </c>
      <c r="AB374" s="113" t="s">
        <v>110</v>
      </c>
      <c r="AC374" s="113" t="s">
        <v>109</v>
      </c>
      <c r="AD374" s="113" t="s">
        <v>192</v>
      </c>
      <c r="AE374" s="114">
        <v>44901</v>
      </c>
      <c r="AF374" s="114">
        <v>45266</v>
      </c>
      <c r="AG374" s="114">
        <v>45997</v>
      </c>
      <c r="AH374" s="42">
        <v>0.62</v>
      </c>
      <c r="AI374" s="42">
        <v>4.4000000000000004</v>
      </c>
      <c r="AJ374" s="42">
        <v>4.8579999999999997</v>
      </c>
      <c r="AK374" s="113" t="s">
        <v>3058</v>
      </c>
      <c r="AL374" s="113" t="s">
        <v>133</v>
      </c>
      <c r="AM374" s="113" t="s">
        <v>110</v>
      </c>
      <c r="AN374" s="42" t="s">
        <v>109</v>
      </c>
      <c r="AO374" s="113" t="s">
        <v>3059</v>
      </c>
      <c r="AP374" s="113" t="s">
        <v>110</v>
      </c>
      <c r="AQ374" s="113" t="s">
        <v>110</v>
      </c>
      <c r="AR374" s="42" t="s">
        <v>110</v>
      </c>
      <c r="AS374" s="42" t="s">
        <v>109</v>
      </c>
      <c r="AT374" t="s">
        <v>109</v>
      </c>
      <c r="AU374" s="42" t="s">
        <v>109</v>
      </c>
      <c r="AV374" s="42" t="s">
        <v>109</v>
      </c>
      <c r="AW374" s="42" t="s">
        <v>110</v>
      </c>
      <c r="AX374" s="42" t="s">
        <v>109</v>
      </c>
      <c r="AY374" s="157" t="s">
        <v>110</v>
      </c>
      <c r="AZ374" s="158" t="s">
        <v>109</v>
      </c>
      <c r="BA374" s="113" t="s">
        <v>136</v>
      </c>
      <c r="BB374" s="113" t="s">
        <v>109</v>
      </c>
      <c r="BC374" s="42" t="s">
        <v>631</v>
      </c>
      <c r="BD374" s="115">
        <v>45005.509409722225</v>
      </c>
      <c r="BE374" s="113" t="s">
        <v>3060</v>
      </c>
    </row>
    <row r="375" spans="7:57" ht="15.75" outlineLevel="1">
      <c r="G375" s="42">
        <v>542</v>
      </c>
      <c r="H375" s="113" t="s">
        <v>109</v>
      </c>
      <c r="I375" s="42" t="s">
        <v>2625</v>
      </c>
      <c r="J375" s="42" t="s">
        <v>3061</v>
      </c>
      <c r="K375" s="127">
        <v>44894</v>
      </c>
      <c r="L375" s="113" t="s">
        <v>108</v>
      </c>
      <c r="M375" s="42" t="s">
        <v>108</v>
      </c>
      <c r="N375" s="42" t="s">
        <v>300</v>
      </c>
      <c r="O375" s="42" t="s">
        <v>111</v>
      </c>
      <c r="P375" s="42">
        <v>3.5</v>
      </c>
      <c r="Q375" s="42" t="s">
        <v>126</v>
      </c>
      <c r="R375" s="42" t="s">
        <v>290</v>
      </c>
      <c r="S375" s="42" t="s">
        <v>110</v>
      </c>
      <c r="T375" s="42" t="s">
        <v>110</v>
      </c>
      <c r="U375" s="42" t="s">
        <v>110</v>
      </c>
      <c r="V375" s="42" t="s">
        <v>110</v>
      </c>
      <c r="W375" s="42" t="s">
        <v>129</v>
      </c>
      <c r="X375" s="113">
        <v>100</v>
      </c>
      <c r="Y375" s="42" t="s">
        <v>130</v>
      </c>
      <c r="Z375" s="42" t="s">
        <v>166</v>
      </c>
      <c r="AA375" s="113" t="s">
        <v>110</v>
      </c>
      <c r="AB375" s="113" t="s">
        <v>110</v>
      </c>
      <c r="AC375" s="113" t="s">
        <v>109</v>
      </c>
      <c r="AD375" s="113" t="s">
        <v>132</v>
      </c>
      <c r="AE375" s="114">
        <v>44901</v>
      </c>
      <c r="AF375" s="114">
        <v>45083</v>
      </c>
      <c r="AG375" s="114">
        <v>45997</v>
      </c>
      <c r="AH375" s="42">
        <v>0.49</v>
      </c>
      <c r="AI375" s="42">
        <v>3.5</v>
      </c>
      <c r="AJ375" s="42">
        <v>3.8260000000000001</v>
      </c>
      <c r="AK375" s="113" t="s">
        <v>2628</v>
      </c>
      <c r="AL375" s="113" t="s">
        <v>133</v>
      </c>
      <c r="AM375" s="113" t="s">
        <v>110</v>
      </c>
      <c r="AN375" s="42" t="s">
        <v>109</v>
      </c>
      <c r="AO375" s="113" t="s">
        <v>2629</v>
      </c>
      <c r="AP375" s="113" t="s">
        <v>110</v>
      </c>
      <c r="AQ375" s="113" t="s">
        <v>110</v>
      </c>
      <c r="AR375" s="42" t="s">
        <v>2054</v>
      </c>
      <c r="AS375" s="42" t="s">
        <v>109</v>
      </c>
      <c r="AT375" t="s">
        <v>109</v>
      </c>
      <c r="AU375" s="42" t="s">
        <v>109</v>
      </c>
      <c r="AV375" s="42" t="s">
        <v>109</v>
      </c>
      <c r="AW375" s="42" t="s">
        <v>110</v>
      </c>
      <c r="AX375" s="42" t="s">
        <v>109</v>
      </c>
      <c r="AY375" s="157" t="s">
        <v>110</v>
      </c>
      <c r="AZ375" s="158" t="s">
        <v>109</v>
      </c>
      <c r="BA375" s="113" t="s">
        <v>136</v>
      </c>
      <c r="BB375" s="113" t="s">
        <v>109</v>
      </c>
      <c r="BC375" s="42" t="s">
        <v>631</v>
      </c>
      <c r="BD375" s="115">
        <v>45005.509409722225</v>
      </c>
      <c r="BE375" s="113" t="s">
        <v>3062</v>
      </c>
    </row>
    <row r="376" spans="7:57" ht="15.75" outlineLevel="1">
      <c r="G376" s="42">
        <v>541</v>
      </c>
      <c r="H376" s="113" t="s">
        <v>109</v>
      </c>
      <c r="I376" s="42" t="s">
        <v>3063</v>
      </c>
      <c r="J376" s="42" t="s">
        <v>3064</v>
      </c>
      <c r="K376" s="127">
        <v>44894</v>
      </c>
      <c r="L376" s="113" t="s">
        <v>108</v>
      </c>
      <c r="M376" s="42" t="s">
        <v>108</v>
      </c>
      <c r="N376" s="42" t="s">
        <v>124</v>
      </c>
      <c r="O376" s="42" t="s">
        <v>111</v>
      </c>
      <c r="P376" s="42">
        <v>8.3000000000000007</v>
      </c>
      <c r="Q376" s="42" t="s">
        <v>126</v>
      </c>
      <c r="R376" s="42" t="s">
        <v>397</v>
      </c>
      <c r="S376" s="42" t="s">
        <v>2531</v>
      </c>
      <c r="T376" s="42" t="s">
        <v>397</v>
      </c>
      <c r="U376" s="42" t="s">
        <v>110</v>
      </c>
      <c r="V376" s="42" t="s">
        <v>812</v>
      </c>
      <c r="W376" s="42" t="s">
        <v>129</v>
      </c>
      <c r="X376" s="113">
        <v>100</v>
      </c>
      <c r="Y376" s="42" t="s">
        <v>205</v>
      </c>
      <c r="Z376" s="42" t="s">
        <v>166</v>
      </c>
      <c r="AA376" s="113" t="s">
        <v>110</v>
      </c>
      <c r="AB376" s="113" t="s">
        <v>110</v>
      </c>
      <c r="AC376" s="113" t="s">
        <v>109</v>
      </c>
      <c r="AD376" s="113" t="s">
        <v>192</v>
      </c>
      <c r="AE376" s="114">
        <v>44897</v>
      </c>
      <c r="AF376" s="114">
        <v>45262</v>
      </c>
      <c r="AG376" s="114">
        <v>45993</v>
      </c>
      <c r="AH376" s="42">
        <v>1.1599999999999999</v>
      </c>
      <c r="AI376" s="42">
        <v>8.3000000000000007</v>
      </c>
      <c r="AJ376" s="42">
        <v>9.0719999999999992</v>
      </c>
      <c r="AK376" s="113" t="s">
        <v>3065</v>
      </c>
      <c r="AL376" s="113" t="s">
        <v>133</v>
      </c>
      <c r="AM376" s="113" t="s">
        <v>110</v>
      </c>
      <c r="AN376" s="42" t="s">
        <v>109</v>
      </c>
      <c r="AO376" s="113" t="s">
        <v>3066</v>
      </c>
      <c r="AP376" s="113" t="s">
        <v>110</v>
      </c>
      <c r="AQ376" s="113" t="s">
        <v>110</v>
      </c>
      <c r="AR376" s="42" t="s">
        <v>110</v>
      </c>
      <c r="AS376" s="42" t="s">
        <v>109</v>
      </c>
      <c r="AT376" t="s">
        <v>109</v>
      </c>
      <c r="AU376" s="42" t="s">
        <v>109</v>
      </c>
      <c r="AV376" s="42" t="s">
        <v>109</v>
      </c>
      <c r="AW376" s="42" t="s">
        <v>110</v>
      </c>
      <c r="AX376" s="42" t="s">
        <v>109</v>
      </c>
      <c r="AY376" s="157" t="s">
        <v>110</v>
      </c>
      <c r="AZ376" s="158" t="s">
        <v>3067</v>
      </c>
      <c r="BA376" s="113" t="s">
        <v>136</v>
      </c>
      <c r="BB376" s="113" t="s">
        <v>109</v>
      </c>
      <c r="BC376" s="42" t="s">
        <v>631</v>
      </c>
      <c r="BD376" s="115">
        <v>45005.509409722225</v>
      </c>
      <c r="BE376" s="113" t="s">
        <v>3068</v>
      </c>
    </row>
    <row r="377" spans="7:57" ht="15.75" outlineLevel="1">
      <c r="G377" s="42">
        <v>540</v>
      </c>
      <c r="H377" s="113" t="s">
        <v>109</v>
      </c>
      <c r="I377" s="42" t="s">
        <v>985</v>
      </c>
      <c r="J377" s="42" t="s">
        <v>3069</v>
      </c>
      <c r="K377" s="127">
        <v>44894</v>
      </c>
      <c r="L377" s="113" t="s">
        <v>108</v>
      </c>
      <c r="M377" s="42" t="s">
        <v>108</v>
      </c>
      <c r="N377" s="42" t="s">
        <v>161</v>
      </c>
      <c r="O377" s="42" t="s">
        <v>162</v>
      </c>
      <c r="P377" s="42">
        <v>2.4</v>
      </c>
      <c r="Q377" s="42" t="s">
        <v>2802</v>
      </c>
      <c r="R377" s="42" t="s">
        <v>334</v>
      </c>
      <c r="S377" s="42" t="s">
        <v>2599</v>
      </c>
      <c r="T377" s="42" t="s">
        <v>334</v>
      </c>
      <c r="U377" s="42" t="s">
        <v>110</v>
      </c>
      <c r="V377" s="42" t="s">
        <v>1276</v>
      </c>
      <c r="W377" s="42" t="s">
        <v>129</v>
      </c>
      <c r="X377" s="113">
        <v>100</v>
      </c>
      <c r="Y377" s="42" t="s">
        <v>180</v>
      </c>
      <c r="Z377" s="42" t="s">
        <v>131</v>
      </c>
      <c r="AA377" s="113" t="s">
        <v>226</v>
      </c>
      <c r="AB377" s="113" t="s">
        <v>110</v>
      </c>
      <c r="AC377" s="113" t="s">
        <v>109</v>
      </c>
      <c r="AD377" s="113" t="s">
        <v>132</v>
      </c>
      <c r="AE377" s="114">
        <v>44900</v>
      </c>
      <c r="AF377" s="114">
        <v>45082</v>
      </c>
      <c r="AG377" s="114">
        <v>45448</v>
      </c>
      <c r="AH377" s="42">
        <v>2.4</v>
      </c>
      <c r="AI377" s="42">
        <v>17.18</v>
      </c>
      <c r="AJ377" s="42">
        <v>18.745999999999999</v>
      </c>
      <c r="AK377" s="113" t="s">
        <v>3070</v>
      </c>
      <c r="AL377" s="113" t="s">
        <v>167</v>
      </c>
      <c r="AM377" s="113" t="s">
        <v>110</v>
      </c>
      <c r="AN377" s="42" t="s">
        <v>109</v>
      </c>
      <c r="AO377" s="113" t="s">
        <v>3071</v>
      </c>
      <c r="AP377" s="113" t="s">
        <v>3072</v>
      </c>
      <c r="AQ377" s="113" t="s">
        <v>110</v>
      </c>
      <c r="AR377" s="42" t="s">
        <v>110</v>
      </c>
      <c r="AS377" s="42" t="s">
        <v>109</v>
      </c>
      <c r="AT377" t="s">
        <v>109</v>
      </c>
      <c r="AU377" s="42" t="s">
        <v>109</v>
      </c>
      <c r="AV377" s="42" t="s">
        <v>109</v>
      </c>
      <c r="AW377" s="42" t="s">
        <v>110</v>
      </c>
      <c r="AX377" s="42" t="s">
        <v>109</v>
      </c>
      <c r="AY377" s="157" t="s">
        <v>110</v>
      </c>
      <c r="AZ377" s="158" t="s">
        <v>3073</v>
      </c>
      <c r="BA377" s="113" t="s">
        <v>136</v>
      </c>
      <c r="BB377" s="113" t="s">
        <v>109</v>
      </c>
      <c r="BC377" s="42" t="s">
        <v>631</v>
      </c>
      <c r="BD377" s="115">
        <v>45005.509409722225</v>
      </c>
      <c r="BE377" s="113" t="s">
        <v>3074</v>
      </c>
    </row>
    <row r="378" spans="7:57" ht="15.75" outlineLevel="1">
      <c r="G378" s="42">
        <v>539</v>
      </c>
      <c r="H378" s="113" t="s">
        <v>109</v>
      </c>
      <c r="I378" s="42" t="s">
        <v>3075</v>
      </c>
      <c r="J378" s="42" t="s">
        <v>3076</v>
      </c>
      <c r="K378" s="127">
        <v>44893</v>
      </c>
      <c r="L378" s="113" t="s">
        <v>108</v>
      </c>
      <c r="M378" s="42" t="s">
        <v>108</v>
      </c>
      <c r="N378" s="42" t="s">
        <v>300</v>
      </c>
      <c r="O378" s="42" t="s">
        <v>162</v>
      </c>
      <c r="P378" s="42">
        <v>0.82</v>
      </c>
      <c r="Q378" s="42" t="s">
        <v>126</v>
      </c>
      <c r="R378" s="42" t="s">
        <v>372</v>
      </c>
      <c r="S378" s="42" t="s">
        <v>1275</v>
      </c>
      <c r="T378" s="42" t="s">
        <v>372</v>
      </c>
      <c r="U378" s="42" t="s">
        <v>110</v>
      </c>
      <c r="V378" s="42" t="s">
        <v>1288</v>
      </c>
      <c r="W378" s="42" t="s">
        <v>129</v>
      </c>
      <c r="X378" s="113">
        <v>100</v>
      </c>
      <c r="Y378" s="42" t="s">
        <v>180</v>
      </c>
      <c r="Z378" s="42" t="s">
        <v>131</v>
      </c>
      <c r="AA378" s="113" t="s">
        <v>110</v>
      </c>
      <c r="AB378" s="113" t="s">
        <v>110</v>
      </c>
      <c r="AC378" s="113" t="s">
        <v>109</v>
      </c>
      <c r="AD378" s="113" t="s">
        <v>132</v>
      </c>
      <c r="AE378" s="114">
        <v>44897</v>
      </c>
      <c r="AF378" s="114">
        <v>45079</v>
      </c>
      <c r="AG378" s="114">
        <v>45993</v>
      </c>
      <c r="AH378" s="42">
        <v>0.82</v>
      </c>
      <c r="AI378" s="42">
        <v>5.91</v>
      </c>
      <c r="AJ378" s="42">
        <v>6.41</v>
      </c>
      <c r="AK378" s="113" t="s">
        <v>3077</v>
      </c>
      <c r="AL378" s="113" t="s">
        <v>167</v>
      </c>
      <c r="AM378" s="113" t="s">
        <v>110</v>
      </c>
      <c r="AN378" s="42" t="s">
        <v>109</v>
      </c>
      <c r="AO378" s="113" t="s">
        <v>3078</v>
      </c>
      <c r="AP378" s="113" t="s">
        <v>3075</v>
      </c>
      <c r="AQ378" s="113" t="s">
        <v>110</v>
      </c>
      <c r="AR378" s="42" t="s">
        <v>110</v>
      </c>
      <c r="AS378" s="42" t="s">
        <v>109</v>
      </c>
      <c r="AT378" t="s">
        <v>109</v>
      </c>
      <c r="AU378" s="42" t="s">
        <v>109</v>
      </c>
      <c r="AV378" s="42" t="s">
        <v>109</v>
      </c>
      <c r="AW378" s="42" t="s">
        <v>110</v>
      </c>
      <c r="AX378" s="42" t="s">
        <v>109</v>
      </c>
      <c r="AY378" s="157" t="s">
        <v>110</v>
      </c>
      <c r="AZ378" s="158" t="s">
        <v>3079</v>
      </c>
      <c r="BA378" s="113" t="s">
        <v>136</v>
      </c>
      <c r="BB378" s="113" t="s">
        <v>109</v>
      </c>
      <c r="BC378" s="42" t="s">
        <v>631</v>
      </c>
      <c r="BD378" s="115">
        <v>45005.509409722225</v>
      </c>
      <c r="BE378" s="113" t="s">
        <v>3080</v>
      </c>
    </row>
    <row r="379" spans="7:57" ht="15.75" outlineLevel="1">
      <c r="G379" s="42">
        <v>538</v>
      </c>
      <c r="H379" s="113" t="s">
        <v>109</v>
      </c>
      <c r="I379" s="42" t="s">
        <v>811</v>
      </c>
      <c r="J379" s="42" t="s">
        <v>3081</v>
      </c>
      <c r="K379" s="127">
        <v>44893</v>
      </c>
      <c r="L379" s="113" t="s">
        <v>240</v>
      </c>
      <c r="M379" s="42" t="s">
        <v>108</v>
      </c>
      <c r="N379" s="42" t="s">
        <v>161</v>
      </c>
      <c r="O379" s="42" t="s">
        <v>162</v>
      </c>
      <c r="P379" s="42">
        <v>3</v>
      </c>
      <c r="Q379" s="42" t="s">
        <v>126</v>
      </c>
      <c r="R379" s="42" t="s">
        <v>3082</v>
      </c>
      <c r="S379" s="42" t="s">
        <v>2684</v>
      </c>
      <c r="T379" s="42" t="s">
        <v>2858</v>
      </c>
      <c r="U379" s="42" t="s">
        <v>2858</v>
      </c>
      <c r="V379" s="42" t="s">
        <v>3083</v>
      </c>
      <c r="W379" s="42" t="s">
        <v>129</v>
      </c>
      <c r="X379" s="113">
        <v>99.751000000000005</v>
      </c>
      <c r="Y379" s="42" t="s">
        <v>205</v>
      </c>
      <c r="Z379" s="42" t="s">
        <v>3084</v>
      </c>
      <c r="AA379" s="113" t="s">
        <v>226</v>
      </c>
      <c r="AB379" s="113" t="s">
        <v>110</v>
      </c>
      <c r="AC379" s="113" t="s">
        <v>109</v>
      </c>
      <c r="AD379" s="113" t="s">
        <v>132</v>
      </c>
      <c r="AE379" s="114">
        <v>44900</v>
      </c>
      <c r="AF379" s="114">
        <v>45082</v>
      </c>
      <c r="AG379" s="114">
        <v>45996</v>
      </c>
      <c r="AH379" s="42">
        <v>3</v>
      </c>
      <c r="AI379" s="42">
        <v>21.62</v>
      </c>
      <c r="AJ379" s="42">
        <v>23.451000000000001</v>
      </c>
      <c r="AK379" s="113" t="s">
        <v>842</v>
      </c>
      <c r="AL379" s="113" t="s">
        <v>133</v>
      </c>
      <c r="AM379" s="113" t="s">
        <v>110</v>
      </c>
      <c r="AN379" s="42" t="s">
        <v>279</v>
      </c>
      <c r="AO379" s="113" t="s">
        <v>3085</v>
      </c>
      <c r="AP379" s="113" t="s">
        <v>110</v>
      </c>
      <c r="AQ379" s="113" t="s">
        <v>110</v>
      </c>
      <c r="AR379" s="42" t="s">
        <v>110</v>
      </c>
      <c r="AS379" s="42" t="s">
        <v>109</v>
      </c>
      <c r="AT379" t="s">
        <v>109</v>
      </c>
      <c r="AU379" s="42" t="s">
        <v>109</v>
      </c>
      <c r="AV379" s="42" t="s">
        <v>109</v>
      </c>
      <c r="AW379" s="42" t="s">
        <v>110</v>
      </c>
      <c r="AX379" s="42" t="s">
        <v>109</v>
      </c>
      <c r="AY379" s="157" t="s">
        <v>110</v>
      </c>
      <c r="AZ379" s="158" t="s">
        <v>3086</v>
      </c>
      <c r="BA379" s="113" t="s">
        <v>136</v>
      </c>
      <c r="BB379" s="113" t="s">
        <v>109</v>
      </c>
      <c r="BC379" s="42" t="s">
        <v>631</v>
      </c>
      <c r="BD379" s="115">
        <v>45005.509409722225</v>
      </c>
      <c r="BE379" s="113" t="s">
        <v>3087</v>
      </c>
    </row>
    <row r="380" spans="7:57" ht="15.75" outlineLevel="1">
      <c r="G380" s="42">
        <v>537</v>
      </c>
      <c r="H380" s="113" t="s">
        <v>109</v>
      </c>
      <c r="I380" s="42" t="s">
        <v>2892</v>
      </c>
      <c r="J380" s="42" t="s">
        <v>3088</v>
      </c>
      <c r="K380" s="127">
        <v>44890</v>
      </c>
      <c r="L380" s="113" t="s">
        <v>108</v>
      </c>
      <c r="M380" s="42" t="s">
        <v>108</v>
      </c>
      <c r="N380" s="42" t="s">
        <v>300</v>
      </c>
      <c r="O380" s="42" t="s">
        <v>111</v>
      </c>
      <c r="P380" s="42">
        <v>2.66</v>
      </c>
      <c r="Q380" s="42" t="s">
        <v>126</v>
      </c>
      <c r="R380" s="42" t="s">
        <v>1296</v>
      </c>
      <c r="S380" s="42" t="s">
        <v>110</v>
      </c>
      <c r="T380" s="42" t="s">
        <v>110</v>
      </c>
      <c r="U380" s="42" t="s">
        <v>110</v>
      </c>
      <c r="V380" s="42" t="s">
        <v>110</v>
      </c>
      <c r="W380" s="42" t="s">
        <v>129</v>
      </c>
      <c r="X380" s="113">
        <v>100</v>
      </c>
      <c r="Y380" s="42" t="s">
        <v>130</v>
      </c>
      <c r="Z380" s="42" t="s">
        <v>832</v>
      </c>
      <c r="AA380" s="113" t="s">
        <v>110</v>
      </c>
      <c r="AB380" s="113" t="s">
        <v>110</v>
      </c>
      <c r="AC380" s="113" t="s">
        <v>109</v>
      </c>
      <c r="AD380" s="113" t="s">
        <v>132</v>
      </c>
      <c r="AE380" s="114">
        <v>44896</v>
      </c>
      <c r="AF380" s="114">
        <v>45078</v>
      </c>
      <c r="AG380" s="114">
        <v>45992</v>
      </c>
      <c r="AH380" s="42">
        <v>0.37</v>
      </c>
      <c r="AI380" s="42">
        <v>2.66</v>
      </c>
      <c r="AJ380" s="42">
        <v>2.883</v>
      </c>
      <c r="AK380" s="113" t="s">
        <v>2894</v>
      </c>
      <c r="AL380" s="113" t="s">
        <v>133</v>
      </c>
      <c r="AM380" s="113" t="s">
        <v>110</v>
      </c>
      <c r="AN380" s="42" t="s">
        <v>109</v>
      </c>
      <c r="AO380" s="113" t="s">
        <v>2895</v>
      </c>
      <c r="AP380" s="113" t="s">
        <v>110</v>
      </c>
      <c r="AQ380" s="113" t="s">
        <v>110</v>
      </c>
      <c r="AR380" s="42" t="s">
        <v>312</v>
      </c>
      <c r="AS380" s="42" t="s">
        <v>109</v>
      </c>
      <c r="AT380" t="s">
        <v>109</v>
      </c>
      <c r="AU380" s="42" t="s">
        <v>109</v>
      </c>
      <c r="AV380" s="42" t="s">
        <v>109</v>
      </c>
      <c r="AW380" s="42" t="s">
        <v>110</v>
      </c>
      <c r="AX380" s="42" t="s">
        <v>109</v>
      </c>
      <c r="AY380" s="157" t="s">
        <v>110</v>
      </c>
      <c r="AZ380" s="158" t="s">
        <v>109</v>
      </c>
      <c r="BA380" s="113" t="s">
        <v>136</v>
      </c>
      <c r="BB380" s="113" t="s">
        <v>109</v>
      </c>
      <c r="BC380" s="42" t="s">
        <v>631</v>
      </c>
      <c r="BD380" s="115">
        <v>45005.509409722225</v>
      </c>
      <c r="BE380" s="113" t="s">
        <v>3089</v>
      </c>
    </row>
    <row r="381" spans="7:57" ht="15.75" outlineLevel="1">
      <c r="G381" s="42">
        <v>536</v>
      </c>
      <c r="H381" s="113" t="s">
        <v>109</v>
      </c>
      <c r="I381" s="42" t="s">
        <v>3090</v>
      </c>
      <c r="J381" s="42" t="s">
        <v>3091</v>
      </c>
      <c r="K381" s="127">
        <v>44890</v>
      </c>
      <c r="L381" s="113" t="s">
        <v>108</v>
      </c>
      <c r="M381" s="42" t="s">
        <v>108</v>
      </c>
      <c r="N381" s="42" t="s">
        <v>124</v>
      </c>
      <c r="O381" s="42" t="s">
        <v>162</v>
      </c>
      <c r="P381" s="42">
        <v>0.45</v>
      </c>
      <c r="Q381" s="42" t="s">
        <v>126</v>
      </c>
      <c r="R381" s="42" t="s">
        <v>372</v>
      </c>
      <c r="S381" s="42" t="s">
        <v>110</v>
      </c>
      <c r="T381" s="42" t="s">
        <v>110</v>
      </c>
      <c r="U381" s="42" t="s">
        <v>110</v>
      </c>
      <c r="V381" s="42" t="s">
        <v>110</v>
      </c>
      <c r="W381" s="42" t="s">
        <v>129</v>
      </c>
      <c r="X381" s="113">
        <v>100</v>
      </c>
      <c r="Y381" s="42" t="s">
        <v>205</v>
      </c>
      <c r="Z381" s="42" t="s">
        <v>225</v>
      </c>
      <c r="AA381" s="113" t="s">
        <v>110</v>
      </c>
      <c r="AB381" s="113" t="s">
        <v>110</v>
      </c>
      <c r="AC381" s="113" t="s">
        <v>109</v>
      </c>
      <c r="AD381" s="113" t="s">
        <v>132</v>
      </c>
      <c r="AE381" s="114">
        <v>44895</v>
      </c>
      <c r="AF381" s="114">
        <v>45076</v>
      </c>
      <c r="AG381" s="114">
        <v>45991</v>
      </c>
      <c r="AH381" s="42">
        <v>0.45</v>
      </c>
      <c r="AI381" s="42">
        <v>3.22</v>
      </c>
      <c r="AJ381" s="42">
        <v>3.5169999999999999</v>
      </c>
      <c r="AK381" s="113" t="s">
        <v>3092</v>
      </c>
      <c r="AL381" s="113" t="s">
        <v>133</v>
      </c>
      <c r="AM381" s="113" t="s">
        <v>110</v>
      </c>
      <c r="AN381" s="42" t="s">
        <v>109</v>
      </c>
      <c r="AO381" s="113" t="s">
        <v>3093</v>
      </c>
      <c r="AP381" s="113" t="s">
        <v>110</v>
      </c>
      <c r="AQ381" s="113" t="s">
        <v>110</v>
      </c>
      <c r="AR381" s="42" t="s">
        <v>110</v>
      </c>
      <c r="AS381" s="42" t="s">
        <v>109</v>
      </c>
      <c r="AT381" t="s">
        <v>109</v>
      </c>
      <c r="AU381" s="42" t="s">
        <v>109</v>
      </c>
      <c r="AV381" s="42" t="s">
        <v>109</v>
      </c>
      <c r="AW381" s="42" t="s">
        <v>110</v>
      </c>
      <c r="AX381" s="42" t="s">
        <v>109</v>
      </c>
      <c r="AY381" s="157" t="s">
        <v>110</v>
      </c>
      <c r="AZ381" s="158" t="s">
        <v>109</v>
      </c>
      <c r="BA381" s="113" t="s">
        <v>136</v>
      </c>
      <c r="BB381" s="113" t="s">
        <v>109</v>
      </c>
      <c r="BC381" s="42" t="s">
        <v>631</v>
      </c>
      <c r="BD381" s="115">
        <v>45005.509409722225</v>
      </c>
      <c r="BE381" s="113" t="s">
        <v>3094</v>
      </c>
    </row>
    <row r="382" spans="7:57" ht="15.75" outlineLevel="1">
      <c r="G382" s="42">
        <v>535</v>
      </c>
      <c r="H382" s="113" t="s">
        <v>109</v>
      </c>
      <c r="I382" s="42" t="s">
        <v>2493</v>
      </c>
      <c r="J382" s="42" t="s">
        <v>3095</v>
      </c>
      <c r="K382" s="127">
        <v>44890</v>
      </c>
      <c r="L382" s="113" t="s">
        <v>108</v>
      </c>
      <c r="M382" s="42" t="s">
        <v>108</v>
      </c>
      <c r="N382" s="42" t="s">
        <v>300</v>
      </c>
      <c r="O382" s="42" t="s">
        <v>162</v>
      </c>
      <c r="P382" s="42">
        <v>0.4</v>
      </c>
      <c r="Q382" s="42" t="s">
        <v>126</v>
      </c>
      <c r="R382" s="42" t="s">
        <v>1839</v>
      </c>
      <c r="S382" s="42" t="s">
        <v>110</v>
      </c>
      <c r="T382" s="42" t="s">
        <v>1839</v>
      </c>
      <c r="U382" s="42" t="s">
        <v>110</v>
      </c>
      <c r="V382" s="42" t="s">
        <v>110</v>
      </c>
      <c r="W382" s="42" t="s">
        <v>129</v>
      </c>
      <c r="X382" s="113">
        <v>100</v>
      </c>
      <c r="Y382" s="42" t="s">
        <v>205</v>
      </c>
      <c r="Z382" s="42" t="s">
        <v>131</v>
      </c>
      <c r="AA382" s="113" t="s">
        <v>110</v>
      </c>
      <c r="AB382" s="113" t="s">
        <v>110</v>
      </c>
      <c r="AC382" s="113" t="s">
        <v>109</v>
      </c>
      <c r="AD382" s="113" t="s">
        <v>132</v>
      </c>
      <c r="AE382" s="114">
        <v>44896</v>
      </c>
      <c r="AF382" s="114">
        <v>45078</v>
      </c>
      <c r="AG382" s="114">
        <v>45992</v>
      </c>
      <c r="AH382" s="42">
        <v>0.4</v>
      </c>
      <c r="AI382" s="42">
        <v>2.87</v>
      </c>
      <c r="AJ382" s="42">
        <v>3.1259999999999999</v>
      </c>
      <c r="AK382" s="113" t="s">
        <v>2495</v>
      </c>
      <c r="AL382" s="113" t="s">
        <v>133</v>
      </c>
      <c r="AM382" s="113" t="s">
        <v>110</v>
      </c>
      <c r="AN382" s="42" t="s">
        <v>109</v>
      </c>
      <c r="AO382" s="113" t="s">
        <v>2496</v>
      </c>
      <c r="AP382" s="113" t="s">
        <v>110</v>
      </c>
      <c r="AQ382" s="113" t="s">
        <v>110</v>
      </c>
      <c r="AR382" s="42" t="s">
        <v>110</v>
      </c>
      <c r="AS382" s="42" t="s">
        <v>169</v>
      </c>
      <c r="AT382" t="s">
        <v>109</v>
      </c>
      <c r="AU382" s="42" t="s">
        <v>109</v>
      </c>
      <c r="AV382" s="42" t="s">
        <v>109</v>
      </c>
      <c r="AW382" s="42" t="s">
        <v>110</v>
      </c>
      <c r="AX382" s="42" t="s">
        <v>109</v>
      </c>
      <c r="AY382" s="157" t="s">
        <v>110</v>
      </c>
      <c r="AZ382" s="158" t="s">
        <v>3096</v>
      </c>
      <c r="BA382" s="113" t="s">
        <v>136</v>
      </c>
      <c r="BB382" s="113" t="s">
        <v>109</v>
      </c>
      <c r="BC382" s="42" t="s">
        <v>631</v>
      </c>
      <c r="BD382" s="115">
        <v>45005.509409722225</v>
      </c>
      <c r="BE382" s="113" t="s">
        <v>3097</v>
      </c>
    </row>
    <row r="383" spans="7:57" ht="15.75" outlineLevel="1">
      <c r="G383" s="42">
        <v>534</v>
      </c>
      <c r="H383" s="113" t="s">
        <v>109</v>
      </c>
      <c r="I383" s="42" t="s">
        <v>3098</v>
      </c>
      <c r="J383" s="42" t="s">
        <v>3099</v>
      </c>
      <c r="K383" s="127">
        <v>44890</v>
      </c>
      <c r="L383" s="113" t="s">
        <v>108</v>
      </c>
      <c r="M383" s="42" t="s">
        <v>108</v>
      </c>
      <c r="N383" s="42" t="s">
        <v>300</v>
      </c>
      <c r="O383" s="42" t="s">
        <v>111</v>
      </c>
      <c r="P383" s="42">
        <v>2.8</v>
      </c>
      <c r="Q383" s="42" t="s">
        <v>126</v>
      </c>
      <c r="R383" s="42" t="s">
        <v>1974</v>
      </c>
      <c r="S383" s="42" t="s">
        <v>110</v>
      </c>
      <c r="T383" s="42" t="s">
        <v>110</v>
      </c>
      <c r="U383" s="42" t="s">
        <v>110</v>
      </c>
      <c r="V383" s="42" t="s">
        <v>110</v>
      </c>
      <c r="W383" s="42" t="s">
        <v>129</v>
      </c>
      <c r="X383" s="113">
        <v>100</v>
      </c>
      <c r="Y383" s="42" t="s">
        <v>130</v>
      </c>
      <c r="Z383" s="42" t="s">
        <v>225</v>
      </c>
      <c r="AA383" s="113" t="s">
        <v>110</v>
      </c>
      <c r="AB383" s="113" t="s">
        <v>110</v>
      </c>
      <c r="AC383" s="113" t="s">
        <v>109</v>
      </c>
      <c r="AD383" s="113" t="s">
        <v>192</v>
      </c>
      <c r="AE383" s="114">
        <v>44895</v>
      </c>
      <c r="AF383" s="114">
        <v>45260</v>
      </c>
      <c r="AG383" s="114">
        <v>45991</v>
      </c>
      <c r="AH383" s="42">
        <v>0.39</v>
      </c>
      <c r="AI383" s="42">
        <v>2.8</v>
      </c>
      <c r="AJ383" s="42">
        <v>3.0350000000000001</v>
      </c>
      <c r="AK383" s="113" t="s">
        <v>3100</v>
      </c>
      <c r="AL383" s="113" t="s">
        <v>133</v>
      </c>
      <c r="AM383" s="113" t="s">
        <v>110</v>
      </c>
      <c r="AN383" s="42" t="s">
        <v>109</v>
      </c>
      <c r="AO383" s="113" t="s">
        <v>3101</v>
      </c>
      <c r="AP383" s="113" t="s">
        <v>110</v>
      </c>
      <c r="AQ383" s="113" t="s">
        <v>110</v>
      </c>
      <c r="AR383" s="42" t="s">
        <v>134</v>
      </c>
      <c r="AS383" s="42" t="s">
        <v>109</v>
      </c>
      <c r="AT383" t="s">
        <v>109</v>
      </c>
      <c r="AU383" s="42" t="s">
        <v>109</v>
      </c>
      <c r="AV383" s="42" t="s">
        <v>109</v>
      </c>
      <c r="AW383" s="42" t="s">
        <v>110</v>
      </c>
      <c r="AX383" s="42" t="s">
        <v>109</v>
      </c>
      <c r="AY383" s="157" t="s">
        <v>110</v>
      </c>
      <c r="AZ383" s="158" t="s">
        <v>109</v>
      </c>
      <c r="BA383" s="113" t="s">
        <v>136</v>
      </c>
      <c r="BB383" s="113" t="s">
        <v>109</v>
      </c>
      <c r="BC383" s="42" t="s">
        <v>631</v>
      </c>
      <c r="BD383" s="115">
        <v>45005.509409722225</v>
      </c>
      <c r="BE383" s="113" t="s">
        <v>3102</v>
      </c>
    </row>
    <row r="384" spans="7:57" ht="15.75" outlineLevel="1">
      <c r="G384" s="42">
        <v>533</v>
      </c>
      <c r="H384" s="113" t="s">
        <v>109</v>
      </c>
      <c r="I384" s="42" t="s">
        <v>2369</v>
      </c>
      <c r="J384" s="42" t="s">
        <v>3103</v>
      </c>
      <c r="K384" s="127">
        <v>44890</v>
      </c>
      <c r="L384" s="113" t="s">
        <v>108</v>
      </c>
      <c r="M384" s="42" t="s">
        <v>333</v>
      </c>
      <c r="N384" s="42" t="s">
        <v>124</v>
      </c>
      <c r="O384" s="42" t="s">
        <v>111</v>
      </c>
      <c r="P384" s="42">
        <v>7</v>
      </c>
      <c r="Q384" s="42" t="s">
        <v>126</v>
      </c>
      <c r="R384" s="42" t="s">
        <v>290</v>
      </c>
      <c r="S384" s="42" t="s">
        <v>110</v>
      </c>
      <c r="T384" s="42" t="s">
        <v>110</v>
      </c>
      <c r="U384" s="42" t="s">
        <v>110</v>
      </c>
      <c r="V384" s="42" t="s">
        <v>110</v>
      </c>
      <c r="W384" s="42" t="s">
        <v>129</v>
      </c>
      <c r="X384" s="113">
        <v>100</v>
      </c>
      <c r="Y384" s="42" t="s">
        <v>205</v>
      </c>
      <c r="Z384" s="42" t="s">
        <v>166</v>
      </c>
      <c r="AA384" s="113" t="s">
        <v>110</v>
      </c>
      <c r="AB384" s="113" t="s">
        <v>110</v>
      </c>
      <c r="AC384" s="113" t="s">
        <v>109</v>
      </c>
      <c r="AD384" s="113" t="s">
        <v>192</v>
      </c>
      <c r="AE384" s="114">
        <v>44895</v>
      </c>
      <c r="AF384" s="114">
        <v>45260</v>
      </c>
      <c r="AG384" s="114">
        <v>45991</v>
      </c>
      <c r="AH384" s="42">
        <v>0.98</v>
      </c>
      <c r="AI384" s="42">
        <v>7</v>
      </c>
      <c r="AJ384" s="42">
        <v>7.5880000000000001</v>
      </c>
      <c r="AK384" s="113" t="s">
        <v>2371</v>
      </c>
      <c r="AL384" s="113" t="s">
        <v>133</v>
      </c>
      <c r="AM384" s="113" t="s">
        <v>110</v>
      </c>
      <c r="AN384" s="42" t="s">
        <v>109</v>
      </c>
      <c r="AO384" s="113" t="s">
        <v>2372</v>
      </c>
      <c r="AP384" s="113" t="s">
        <v>110</v>
      </c>
      <c r="AQ384" s="113" t="s">
        <v>110</v>
      </c>
      <c r="AR384" s="42" t="s">
        <v>110</v>
      </c>
      <c r="AS384" s="42" t="s">
        <v>109</v>
      </c>
      <c r="AT384" t="s">
        <v>109</v>
      </c>
      <c r="AU384" s="42" t="s">
        <v>109</v>
      </c>
      <c r="AV384" s="42" t="s">
        <v>109</v>
      </c>
      <c r="AW384" s="42" t="s">
        <v>110</v>
      </c>
      <c r="AX384" s="42" t="s">
        <v>109</v>
      </c>
      <c r="AY384" s="157" t="s">
        <v>110</v>
      </c>
      <c r="AZ384" s="158" t="s">
        <v>109</v>
      </c>
      <c r="BA384" s="113" t="s">
        <v>136</v>
      </c>
      <c r="BB384" s="113" t="s">
        <v>109</v>
      </c>
      <c r="BC384" s="42" t="s">
        <v>631</v>
      </c>
      <c r="BD384" s="115">
        <v>45005.509409722225</v>
      </c>
      <c r="BE384" s="113" t="s">
        <v>3104</v>
      </c>
    </row>
    <row r="385" spans="7:57" ht="31.5" outlineLevel="1">
      <c r="G385" s="42">
        <v>532</v>
      </c>
      <c r="H385" s="113" t="s">
        <v>109</v>
      </c>
      <c r="I385" s="42" t="s">
        <v>3105</v>
      </c>
      <c r="J385" s="42" t="s">
        <v>3106</v>
      </c>
      <c r="K385" s="127">
        <v>44890</v>
      </c>
      <c r="L385" s="113" t="s">
        <v>108</v>
      </c>
      <c r="M385" s="42" t="s">
        <v>108</v>
      </c>
      <c r="N385" s="42" t="s">
        <v>300</v>
      </c>
      <c r="O385" s="42" t="s">
        <v>162</v>
      </c>
      <c r="P385" s="42">
        <v>1</v>
      </c>
      <c r="Q385" s="42" t="s">
        <v>126</v>
      </c>
      <c r="R385" s="42" t="s">
        <v>372</v>
      </c>
      <c r="S385" s="42" t="s">
        <v>110</v>
      </c>
      <c r="T385" s="42" t="s">
        <v>372</v>
      </c>
      <c r="U385" s="42" t="s">
        <v>110</v>
      </c>
      <c r="V385" s="42" t="s">
        <v>110</v>
      </c>
      <c r="W385" s="42" t="s">
        <v>129</v>
      </c>
      <c r="X385" s="113">
        <v>100</v>
      </c>
      <c r="Y385" s="42" t="s">
        <v>180</v>
      </c>
      <c r="Z385" s="42" t="s">
        <v>131</v>
      </c>
      <c r="AA385" s="113" t="s">
        <v>110</v>
      </c>
      <c r="AB385" s="113" t="s">
        <v>110</v>
      </c>
      <c r="AC385" s="113" t="s">
        <v>109</v>
      </c>
      <c r="AD385" s="113" t="s">
        <v>132</v>
      </c>
      <c r="AE385" s="114">
        <v>44894</v>
      </c>
      <c r="AF385" s="114">
        <v>45075</v>
      </c>
      <c r="AG385" s="114">
        <v>45990</v>
      </c>
      <c r="AH385" s="42">
        <v>1</v>
      </c>
      <c r="AI385" s="42">
        <v>7.16</v>
      </c>
      <c r="AJ385" s="42">
        <v>7.8159999999999998</v>
      </c>
      <c r="AK385" s="113" t="s">
        <v>3107</v>
      </c>
      <c r="AL385" s="113" t="s">
        <v>167</v>
      </c>
      <c r="AM385" s="113" t="s">
        <v>110</v>
      </c>
      <c r="AN385" s="42" t="s">
        <v>109</v>
      </c>
      <c r="AO385" s="113" t="s">
        <v>3108</v>
      </c>
      <c r="AP385" s="113" t="s">
        <v>3105</v>
      </c>
      <c r="AQ385" s="113" t="s">
        <v>110</v>
      </c>
      <c r="AR385" s="42" t="s">
        <v>110</v>
      </c>
      <c r="AS385" s="42" t="s">
        <v>109</v>
      </c>
      <c r="AT385" t="s">
        <v>109</v>
      </c>
      <c r="AU385" s="42" t="s">
        <v>109</v>
      </c>
      <c r="AV385" s="42" t="s">
        <v>109</v>
      </c>
      <c r="AW385" s="42" t="s">
        <v>110</v>
      </c>
      <c r="AX385" s="42" t="s">
        <v>109</v>
      </c>
      <c r="AY385" s="157" t="s">
        <v>110</v>
      </c>
      <c r="AZ385" s="158" t="s">
        <v>3109</v>
      </c>
      <c r="BA385" s="113" t="s">
        <v>136</v>
      </c>
      <c r="BB385" s="113" t="s">
        <v>109</v>
      </c>
      <c r="BC385" s="42" t="s">
        <v>631</v>
      </c>
      <c r="BD385" s="115">
        <v>45005.509409722225</v>
      </c>
      <c r="BE385" s="113" t="s">
        <v>3110</v>
      </c>
    </row>
    <row r="386" spans="7:57" ht="15.75" outlineLevel="1">
      <c r="G386" s="42">
        <v>531</v>
      </c>
      <c r="H386" s="113" t="s">
        <v>109</v>
      </c>
      <c r="I386" s="42" t="s">
        <v>3111</v>
      </c>
      <c r="J386" s="42" t="s">
        <v>3112</v>
      </c>
      <c r="K386" s="127">
        <v>44890</v>
      </c>
      <c r="L386" s="113" t="s">
        <v>108</v>
      </c>
      <c r="M386" s="42" t="s">
        <v>108</v>
      </c>
      <c r="N386" s="42" t="s">
        <v>161</v>
      </c>
      <c r="O386" s="42" t="s">
        <v>162</v>
      </c>
      <c r="P386" s="42">
        <v>2</v>
      </c>
      <c r="Q386" s="42" t="s">
        <v>149</v>
      </c>
      <c r="R386" s="42" t="s">
        <v>334</v>
      </c>
      <c r="S386" s="42" t="s">
        <v>3113</v>
      </c>
      <c r="T386" s="42" t="s">
        <v>334</v>
      </c>
      <c r="U386" s="42" t="s">
        <v>110</v>
      </c>
      <c r="V386" s="42" t="s">
        <v>1223</v>
      </c>
      <c r="W386" s="42" t="s">
        <v>129</v>
      </c>
      <c r="X386" s="113">
        <v>100</v>
      </c>
      <c r="Y386" s="42" t="s">
        <v>180</v>
      </c>
      <c r="Z386" s="42" t="s">
        <v>166</v>
      </c>
      <c r="AA386" s="113" t="s">
        <v>110</v>
      </c>
      <c r="AB386" s="113" t="s">
        <v>110</v>
      </c>
      <c r="AC386" s="113" t="s">
        <v>109</v>
      </c>
      <c r="AD386" s="113" t="s">
        <v>132</v>
      </c>
      <c r="AE386" s="114">
        <v>44897</v>
      </c>
      <c r="AF386" s="114">
        <v>45079</v>
      </c>
      <c r="AG386" s="114">
        <v>45261</v>
      </c>
      <c r="AH386" s="42">
        <v>2</v>
      </c>
      <c r="AI386" s="42">
        <v>14.33</v>
      </c>
      <c r="AJ386" s="42">
        <v>15.632</v>
      </c>
      <c r="AK386" s="113" t="s">
        <v>3114</v>
      </c>
      <c r="AL386" s="113" t="s">
        <v>430</v>
      </c>
      <c r="AM386" s="113" t="s">
        <v>110</v>
      </c>
      <c r="AN386" s="42" t="s">
        <v>109</v>
      </c>
      <c r="AO386" s="113" t="s">
        <v>3115</v>
      </c>
      <c r="AP386" s="113" t="s">
        <v>3111</v>
      </c>
      <c r="AQ386" s="113" t="s">
        <v>110</v>
      </c>
      <c r="AR386" s="42" t="s">
        <v>110</v>
      </c>
      <c r="AS386" s="42" t="s">
        <v>109</v>
      </c>
      <c r="AT386" t="s">
        <v>109</v>
      </c>
      <c r="AU386" s="42" t="s">
        <v>109</v>
      </c>
      <c r="AV386" s="42" t="s">
        <v>182</v>
      </c>
      <c r="AW386" s="42" t="s">
        <v>110</v>
      </c>
      <c r="AX386" s="42" t="s">
        <v>109</v>
      </c>
      <c r="AY386" s="157" t="s">
        <v>110</v>
      </c>
      <c r="AZ386" s="158" t="s">
        <v>3116</v>
      </c>
      <c r="BA386" s="113" t="s">
        <v>136</v>
      </c>
      <c r="BB386" s="113" t="s">
        <v>109</v>
      </c>
      <c r="BC386" s="42" t="s">
        <v>631</v>
      </c>
      <c r="BD386" s="115">
        <v>45005.509409722225</v>
      </c>
      <c r="BE386" s="113" t="s">
        <v>3117</v>
      </c>
    </row>
    <row r="387" spans="7:57" ht="47.25" outlineLevel="1">
      <c r="G387" s="42">
        <v>530</v>
      </c>
      <c r="H387" s="113" t="s">
        <v>109</v>
      </c>
      <c r="I387" s="42" t="s">
        <v>3118</v>
      </c>
      <c r="J387" s="42" t="s">
        <v>3119</v>
      </c>
      <c r="K387" s="127">
        <v>44890</v>
      </c>
      <c r="L387" s="113" t="s">
        <v>108</v>
      </c>
      <c r="M387" s="42" t="s">
        <v>108</v>
      </c>
      <c r="N387" s="42" t="s">
        <v>161</v>
      </c>
      <c r="O387" s="42" t="s">
        <v>162</v>
      </c>
      <c r="P387" s="42">
        <v>5.5</v>
      </c>
      <c r="Q387" s="42" t="s">
        <v>126</v>
      </c>
      <c r="R387" s="42" t="s">
        <v>2483</v>
      </c>
      <c r="S387" s="42" t="s">
        <v>1533</v>
      </c>
      <c r="T387" s="42" t="s">
        <v>2483</v>
      </c>
      <c r="U387" s="42" t="s">
        <v>110</v>
      </c>
      <c r="V387" s="42" t="s">
        <v>1223</v>
      </c>
      <c r="W387" s="42" t="s">
        <v>129</v>
      </c>
      <c r="X387" s="113">
        <v>100</v>
      </c>
      <c r="Y387" s="42" t="s">
        <v>165</v>
      </c>
      <c r="Z387" s="42" t="s">
        <v>832</v>
      </c>
      <c r="AA387" s="113" t="s">
        <v>110</v>
      </c>
      <c r="AB387" s="113" t="s">
        <v>110</v>
      </c>
      <c r="AC387" s="113" t="s">
        <v>109</v>
      </c>
      <c r="AD387" s="113" t="s">
        <v>132</v>
      </c>
      <c r="AE387" s="114">
        <v>44897</v>
      </c>
      <c r="AF387" s="114">
        <v>45079</v>
      </c>
      <c r="AG387" s="114">
        <v>45993</v>
      </c>
      <c r="AH387" s="42">
        <v>5.5</v>
      </c>
      <c r="AI387" s="42">
        <v>39.409999999999997</v>
      </c>
      <c r="AJ387" s="42">
        <v>42.988</v>
      </c>
      <c r="AK387" s="113" t="s">
        <v>3120</v>
      </c>
      <c r="AL387" s="113" t="s">
        <v>167</v>
      </c>
      <c r="AM387" s="113" t="s">
        <v>110</v>
      </c>
      <c r="AN387" s="42" t="s">
        <v>109</v>
      </c>
      <c r="AO387" s="113" t="s">
        <v>3121</v>
      </c>
      <c r="AP387" s="113" t="s">
        <v>110</v>
      </c>
      <c r="AQ387" s="113" t="s">
        <v>3118</v>
      </c>
      <c r="AR387" s="42" t="s">
        <v>110</v>
      </c>
      <c r="AS387" s="42" t="s">
        <v>109</v>
      </c>
      <c r="AT387" t="s">
        <v>109</v>
      </c>
      <c r="AU387" s="42" t="s">
        <v>109</v>
      </c>
      <c r="AV387" s="42" t="s">
        <v>109</v>
      </c>
      <c r="AW387" s="42" t="s">
        <v>110</v>
      </c>
      <c r="AX387" s="42" t="s">
        <v>109</v>
      </c>
      <c r="AY387" s="157" t="s">
        <v>3122</v>
      </c>
      <c r="AZ387" s="158" t="s">
        <v>3123</v>
      </c>
      <c r="BA387" s="113" t="s">
        <v>136</v>
      </c>
      <c r="BB387" s="113" t="s">
        <v>109</v>
      </c>
      <c r="BC387" s="42" t="s">
        <v>631</v>
      </c>
      <c r="BD387" s="115">
        <v>45005.509409722225</v>
      </c>
      <c r="BE387" s="113" t="s">
        <v>3124</v>
      </c>
    </row>
    <row r="388" spans="7:57" ht="15.75" outlineLevel="1">
      <c r="G388" s="42">
        <v>529</v>
      </c>
      <c r="H388" s="113" t="s">
        <v>109</v>
      </c>
      <c r="I388" s="42" t="s">
        <v>3125</v>
      </c>
      <c r="J388" s="42" t="s">
        <v>3126</v>
      </c>
      <c r="K388" s="127">
        <v>44890</v>
      </c>
      <c r="L388" s="113" t="s">
        <v>108</v>
      </c>
      <c r="M388" s="42" t="s">
        <v>108</v>
      </c>
      <c r="N388" s="42" t="s">
        <v>300</v>
      </c>
      <c r="O388" s="42" t="s">
        <v>111</v>
      </c>
      <c r="P388" s="42">
        <v>3.1</v>
      </c>
      <c r="Q388" s="42" t="s">
        <v>126</v>
      </c>
      <c r="R388" s="42" t="s">
        <v>2430</v>
      </c>
      <c r="S388" s="42" t="s">
        <v>110</v>
      </c>
      <c r="T388" s="42" t="s">
        <v>110</v>
      </c>
      <c r="U388" s="42" t="s">
        <v>110</v>
      </c>
      <c r="V388" s="42" t="s">
        <v>110</v>
      </c>
      <c r="W388" s="42" t="s">
        <v>129</v>
      </c>
      <c r="X388" s="113">
        <v>100</v>
      </c>
      <c r="Y388" s="42" t="s">
        <v>130</v>
      </c>
      <c r="Z388" s="42" t="s">
        <v>166</v>
      </c>
      <c r="AA388" s="113" t="s">
        <v>110</v>
      </c>
      <c r="AB388" s="113" t="s">
        <v>110</v>
      </c>
      <c r="AC388" s="113" t="s">
        <v>109</v>
      </c>
      <c r="AD388" s="113" t="s">
        <v>132</v>
      </c>
      <c r="AE388" s="114">
        <v>44897</v>
      </c>
      <c r="AF388" s="114">
        <v>45079</v>
      </c>
      <c r="AG388" s="114">
        <v>45993</v>
      </c>
      <c r="AH388" s="42">
        <v>0.43</v>
      </c>
      <c r="AI388" s="42">
        <v>3.1</v>
      </c>
      <c r="AJ388" s="42">
        <v>3.36</v>
      </c>
      <c r="AK388" s="113" t="s">
        <v>3127</v>
      </c>
      <c r="AL388" s="113" t="s">
        <v>133</v>
      </c>
      <c r="AM388" s="113" t="s">
        <v>110</v>
      </c>
      <c r="AN388" s="42" t="s">
        <v>109</v>
      </c>
      <c r="AO388" s="113" t="s">
        <v>3128</v>
      </c>
      <c r="AP388" s="113" t="s">
        <v>110</v>
      </c>
      <c r="AQ388" s="113" t="s">
        <v>110</v>
      </c>
      <c r="AR388" s="42" t="s">
        <v>1398</v>
      </c>
      <c r="AS388" s="42" t="s">
        <v>109</v>
      </c>
      <c r="AT388" t="s">
        <v>109</v>
      </c>
      <c r="AU388" s="42" t="s">
        <v>109</v>
      </c>
      <c r="AV388" s="42" t="s">
        <v>109</v>
      </c>
      <c r="AW388" s="42" t="s">
        <v>110</v>
      </c>
      <c r="AX388" s="42" t="s">
        <v>109</v>
      </c>
      <c r="AY388" s="157" t="s">
        <v>110</v>
      </c>
      <c r="AZ388" s="158" t="s">
        <v>109</v>
      </c>
      <c r="BA388" s="113" t="s">
        <v>136</v>
      </c>
      <c r="BB388" s="113" t="s">
        <v>109</v>
      </c>
      <c r="BC388" s="42" t="s">
        <v>631</v>
      </c>
      <c r="BD388" s="115">
        <v>45005.509409722225</v>
      </c>
      <c r="BE388" s="113" t="s">
        <v>3129</v>
      </c>
    </row>
    <row r="389" spans="7:57" ht="15.75" outlineLevel="1">
      <c r="G389" s="42">
        <v>528</v>
      </c>
      <c r="H389" s="113" t="s">
        <v>109</v>
      </c>
      <c r="I389" s="42" t="s">
        <v>3130</v>
      </c>
      <c r="J389" s="42" t="s">
        <v>3131</v>
      </c>
      <c r="K389" s="127">
        <v>44889</v>
      </c>
      <c r="L389" s="113" t="s">
        <v>108</v>
      </c>
      <c r="M389" s="42" t="s">
        <v>108</v>
      </c>
      <c r="N389" s="42" t="s">
        <v>124</v>
      </c>
      <c r="O389" s="42" t="s">
        <v>111</v>
      </c>
      <c r="P389" s="42">
        <v>8.8000000000000007</v>
      </c>
      <c r="Q389" s="42" t="s">
        <v>126</v>
      </c>
      <c r="R389" s="42" t="s">
        <v>397</v>
      </c>
      <c r="S389" s="42" t="s">
        <v>110</v>
      </c>
      <c r="T389" s="42" t="s">
        <v>110</v>
      </c>
      <c r="U389" s="42" t="s">
        <v>110</v>
      </c>
      <c r="V389" s="42" t="s">
        <v>110</v>
      </c>
      <c r="W389" s="42" t="s">
        <v>129</v>
      </c>
      <c r="X389" s="113">
        <v>100</v>
      </c>
      <c r="Y389" s="42" t="s">
        <v>205</v>
      </c>
      <c r="Z389" s="42" t="s">
        <v>225</v>
      </c>
      <c r="AA389" s="113" t="s">
        <v>110</v>
      </c>
      <c r="AB389" s="113" t="s">
        <v>110</v>
      </c>
      <c r="AC389" s="113" t="s">
        <v>109</v>
      </c>
      <c r="AD389" s="113" t="s">
        <v>132</v>
      </c>
      <c r="AE389" s="114">
        <v>44896</v>
      </c>
      <c r="AF389" s="114">
        <v>45078</v>
      </c>
      <c r="AG389" s="114">
        <v>45992</v>
      </c>
      <c r="AH389" s="42">
        <v>1.23</v>
      </c>
      <c r="AI389" s="42">
        <v>8.8000000000000007</v>
      </c>
      <c r="AJ389" s="42">
        <v>9.5920000000000005</v>
      </c>
      <c r="AK389" s="113" t="s">
        <v>3132</v>
      </c>
      <c r="AL389" s="113" t="s">
        <v>133</v>
      </c>
      <c r="AM389" s="113" t="s">
        <v>110</v>
      </c>
      <c r="AN389" s="42" t="s">
        <v>109</v>
      </c>
      <c r="AO389" s="113" t="s">
        <v>3133</v>
      </c>
      <c r="AP389" s="113" t="s">
        <v>110</v>
      </c>
      <c r="AQ389" s="113" t="s">
        <v>110</v>
      </c>
      <c r="AR389" s="42" t="s">
        <v>110</v>
      </c>
      <c r="AS389" s="42" t="s">
        <v>109</v>
      </c>
      <c r="AT389" t="s">
        <v>109</v>
      </c>
      <c r="AU389" s="42" t="s">
        <v>109</v>
      </c>
      <c r="AV389" s="42" t="s">
        <v>109</v>
      </c>
      <c r="AW389" s="42" t="s">
        <v>110</v>
      </c>
      <c r="AX389" s="42" t="s">
        <v>109</v>
      </c>
      <c r="AY389" s="157" t="s">
        <v>110</v>
      </c>
      <c r="AZ389" s="158" t="s">
        <v>109</v>
      </c>
      <c r="BA389" s="113" t="s">
        <v>136</v>
      </c>
      <c r="BB389" s="113" t="s">
        <v>109</v>
      </c>
      <c r="BC389" s="42" t="s">
        <v>631</v>
      </c>
      <c r="BD389" s="115">
        <v>45005.509409722225</v>
      </c>
      <c r="BE389" s="113" t="s">
        <v>3134</v>
      </c>
    </row>
    <row r="390" spans="7:57" ht="15.75" outlineLevel="1">
      <c r="G390" s="42">
        <v>527</v>
      </c>
      <c r="H390" s="113" t="s">
        <v>109</v>
      </c>
      <c r="I390" s="42" t="s">
        <v>2676</v>
      </c>
      <c r="J390" s="42" t="s">
        <v>3135</v>
      </c>
      <c r="K390" s="127">
        <v>44889</v>
      </c>
      <c r="L390" s="113" t="s">
        <v>108</v>
      </c>
      <c r="M390" s="42" t="s">
        <v>108</v>
      </c>
      <c r="N390" s="42" t="s">
        <v>300</v>
      </c>
      <c r="O390" s="42" t="s">
        <v>111</v>
      </c>
      <c r="P390" s="42">
        <v>6</v>
      </c>
      <c r="Q390" s="42" t="s">
        <v>126</v>
      </c>
      <c r="R390" s="42" t="s">
        <v>928</v>
      </c>
      <c r="S390" s="42" t="s">
        <v>110</v>
      </c>
      <c r="T390" s="42" t="s">
        <v>110</v>
      </c>
      <c r="U390" s="42" t="s">
        <v>110</v>
      </c>
      <c r="V390" s="42" t="s">
        <v>110</v>
      </c>
      <c r="W390" s="42" t="s">
        <v>129</v>
      </c>
      <c r="X390" s="113">
        <v>100</v>
      </c>
      <c r="Y390" s="42" t="s">
        <v>130</v>
      </c>
      <c r="Z390" s="42" t="s">
        <v>166</v>
      </c>
      <c r="AA390" s="113" t="s">
        <v>110</v>
      </c>
      <c r="AB390" s="113" t="s">
        <v>110</v>
      </c>
      <c r="AC390" s="113" t="s">
        <v>109</v>
      </c>
      <c r="AD390" s="113" t="s">
        <v>132</v>
      </c>
      <c r="AE390" s="114">
        <v>44896</v>
      </c>
      <c r="AF390" s="114">
        <v>45078</v>
      </c>
      <c r="AG390" s="114">
        <v>45992</v>
      </c>
      <c r="AH390" s="42">
        <v>0.84</v>
      </c>
      <c r="AI390" s="42">
        <v>6</v>
      </c>
      <c r="AJ390" s="42">
        <v>6.54</v>
      </c>
      <c r="AK390" s="113" t="s">
        <v>2678</v>
      </c>
      <c r="AL390" s="113" t="s">
        <v>133</v>
      </c>
      <c r="AM390" s="113" t="s">
        <v>110</v>
      </c>
      <c r="AN390" s="42" t="s">
        <v>109</v>
      </c>
      <c r="AO390" s="113" t="s">
        <v>2679</v>
      </c>
      <c r="AP390" s="113" t="s">
        <v>110</v>
      </c>
      <c r="AQ390" s="113" t="s">
        <v>110</v>
      </c>
      <c r="AR390" s="42" t="s">
        <v>2054</v>
      </c>
      <c r="AS390" s="42" t="s">
        <v>109</v>
      </c>
      <c r="AT390" t="s">
        <v>109</v>
      </c>
      <c r="AU390" s="42" t="s">
        <v>109</v>
      </c>
      <c r="AV390" s="42" t="s">
        <v>109</v>
      </c>
      <c r="AW390" s="42" t="s">
        <v>110</v>
      </c>
      <c r="AX390" s="42" t="s">
        <v>109</v>
      </c>
      <c r="AY390" s="157" t="s">
        <v>110</v>
      </c>
      <c r="AZ390" s="158" t="s">
        <v>109</v>
      </c>
      <c r="BA390" s="113" t="s">
        <v>136</v>
      </c>
      <c r="BB390" s="113" t="s">
        <v>109</v>
      </c>
      <c r="BC390" s="42" t="s">
        <v>631</v>
      </c>
      <c r="BD390" s="115">
        <v>45005.509409722225</v>
      </c>
      <c r="BE390" s="113" t="s">
        <v>3136</v>
      </c>
    </row>
    <row r="391" spans="7:57" ht="15.75" outlineLevel="1">
      <c r="G391" s="42">
        <v>526</v>
      </c>
      <c r="H391" s="113" t="s">
        <v>109</v>
      </c>
      <c r="I391" s="42" t="s">
        <v>3137</v>
      </c>
      <c r="J391" s="42" t="s">
        <v>3138</v>
      </c>
      <c r="K391" s="127">
        <v>44888</v>
      </c>
      <c r="L391" s="113" t="s">
        <v>108</v>
      </c>
      <c r="M391" s="42" t="s">
        <v>108</v>
      </c>
      <c r="N391" s="42" t="s">
        <v>124</v>
      </c>
      <c r="O391" s="42" t="s">
        <v>162</v>
      </c>
      <c r="P391" s="42">
        <v>3</v>
      </c>
      <c r="Q391" s="42" t="s">
        <v>126</v>
      </c>
      <c r="R391" s="42" t="s">
        <v>385</v>
      </c>
      <c r="S391" s="42" t="s">
        <v>1130</v>
      </c>
      <c r="T391" s="42" t="s">
        <v>385</v>
      </c>
      <c r="U391" s="42" t="s">
        <v>110</v>
      </c>
      <c r="V391" s="42" t="s">
        <v>812</v>
      </c>
      <c r="W391" s="42" t="s">
        <v>129</v>
      </c>
      <c r="X391" s="113">
        <v>100</v>
      </c>
      <c r="Y391" s="42" t="s">
        <v>180</v>
      </c>
      <c r="Z391" s="42" t="s">
        <v>131</v>
      </c>
      <c r="AA391" s="113" t="s">
        <v>110</v>
      </c>
      <c r="AB391" s="113" t="s">
        <v>110</v>
      </c>
      <c r="AC391" s="113" t="s">
        <v>109</v>
      </c>
      <c r="AD391" s="113" t="s">
        <v>132</v>
      </c>
      <c r="AE391" s="114">
        <v>44893</v>
      </c>
      <c r="AF391" s="114">
        <v>45074</v>
      </c>
      <c r="AG391" s="114">
        <v>45989</v>
      </c>
      <c r="AH391" s="42">
        <v>3</v>
      </c>
      <c r="AI391" s="42">
        <v>21.48</v>
      </c>
      <c r="AJ391" s="42">
        <v>23.457000000000001</v>
      </c>
      <c r="AK391" s="113" t="s">
        <v>3139</v>
      </c>
      <c r="AL391" s="113" t="s">
        <v>167</v>
      </c>
      <c r="AM391" s="113" t="s">
        <v>110</v>
      </c>
      <c r="AN391" s="42" t="s">
        <v>109</v>
      </c>
      <c r="AO391" s="113" t="s">
        <v>3140</v>
      </c>
      <c r="AP391" s="113" t="s">
        <v>3137</v>
      </c>
      <c r="AQ391" s="113" t="s">
        <v>110</v>
      </c>
      <c r="AR391" s="42" t="s">
        <v>110</v>
      </c>
      <c r="AS391" s="42" t="s">
        <v>109</v>
      </c>
      <c r="AT391" t="s">
        <v>109</v>
      </c>
      <c r="AU391" s="42" t="s">
        <v>109</v>
      </c>
      <c r="AV391" s="42" t="s">
        <v>109</v>
      </c>
      <c r="AW391" s="42" t="s">
        <v>110</v>
      </c>
      <c r="AX391" s="42" t="s">
        <v>109</v>
      </c>
      <c r="AY391" s="157" t="s">
        <v>110</v>
      </c>
      <c r="AZ391" s="158" t="s">
        <v>3141</v>
      </c>
      <c r="BA391" s="113" t="s">
        <v>136</v>
      </c>
      <c r="BB391" s="113" t="s">
        <v>109</v>
      </c>
      <c r="BC391" s="42" t="s">
        <v>631</v>
      </c>
      <c r="BD391" s="115">
        <v>45005.509409722225</v>
      </c>
      <c r="BE391" s="113" t="s">
        <v>3142</v>
      </c>
    </row>
    <row r="392" spans="7:57" ht="15.75" outlineLevel="1">
      <c r="G392" s="42">
        <v>525</v>
      </c>
      <c r="H392" s="113" t="s">
        <v>109</v>
      </c>
      <c r="I392" s="42" t="s">
        <v>3143</v>
      </c>
      <c r="J392" s="42" t="s">
        <v>3144</v>
      </c>
      <c r="K392" s="127">
        <v>44888</v>
      </c>
      <c r="L392" s="113" t="s">
        <v>108</v>
      </c>
      <c r="M392" s="42" t="s">
        <v>108</v>
      </c>
      <c r="N392" s="42" t="s">
        <v>110</v>
      </c>
      <c r="O392" s="42" t="s">
        <v>111</v>
      </c>
      <c r="P392" s="42">
        <v>4.8</v>
      </c>
      <c r="Q392" s="42" t="s">
        <v>1503</v>
      </c>
      <c r="R392" s="42" t="s">
        <v>1510</v>
      </c>
      <c r="S392" s="42" t="s">
        <v>110</v>
      </c>
      <c r="T392" s="42" t="s">
        <v>110</v>
      </c>
      <c r="U392" s="42" t="s">
        <v>110</v>
      </c>
      <c r="V392" s="42" t="s">
        <v>110</v>
      </c>
      <c r="W392" s="42" t="s">
        <v>129</v>
      </c>
      <c r="X392" s="113"/>
      <c r="Y392" s="42" t="s">
        <v>205</v>
      </c>
      <c r="Z392" s="42" t="s">
        <v>166</v>
      </c>
      <c r="AA392" s="113" t="s">
        <v>110</v>
      </c>
      <c r="AB392" s="113" t="s">
        <v>110</v>
      </c>
      <c r="AC392" s="113" t="s">
        <v>109</v>
      </c>
      <c r="AD392" s="113" t="s">
        <v>132</v>
      </c>
      <c r="AE392" s="114">
        <v>44893</v>
      </c>
      <c r="AF392" s="114">
        <v>45074</v>
      </c>
      <c r="AG392" s="114">
        <v>45805</v>
      </c>
      <c r="AH392" s="42">
        <v>0.67</v>
      </c>
      <c r="AI392" s="42">
        <v>4.8</v>
      </c>
      <c r="AJ392" s="42">
        <v>5.2370000000000001</v>
      </c>
      <c r="AK392" s="113" t="s">
        <v>3145</v>
      </c>
      <c r="AL392" s="113" t="s">
        <v>133</v>
      </c>
      <c r="AM392" s="113" t="s">
        <v>110</v>
      </c>
      <c r="AN392" s="42" t="s">
        <v>109</v>
      </c>
      <c r="AO392" s="113" t="s">
        <v>3146</v>
      </c>
      <c r="AP392" s="113" t="s">
        <v>110</v>
      </c>
      <c r="AQ392" s="113" t="s">
        <v>110</v>
      </c>
      <c r="AR392" s="42" t="s">
        <v>110</v>
      </c>
      <c r="AS392" s="42" t="s">
        <v>109</v>
      </c>
      <c r="AT392" t="s">
        <v>109</v>
      </c>
      <c r="AU392" s="42" t="s">
        <v>109</v>
      </c>
      <c r="AV392" s="42" t="s">
        <v>109</v>
      </c>
      <c r="AW392" s="42" t="s">
        <v>110</v>
      </c>
      <c r="AX392" s="42" t="s">
        <v>109</v>
      </c>
      <c r="AY392" s="157" t="s">
        <v>110</v>
      </c>
      <c r="AZ392" s="158" t="s">
        <v>109</v>
      </c>
      <c r="BA392" s="113" t="s">
        <v>136</v>
      </c>
      <c r="BB392" s="113" t="s">
        <v>109</v>
      </c>
      <c r="BC392" s="42" t="s">
        <v>631</v>
      </c>
      <c r="BD392" s="115">
        <v>45005.509409722225</v>
      </c>
      <c r="BE392" s="113" t="s">
        <v>3147</v>
      </c>
    </row>
    <row r="393" spans="7:57" ht="15.75" outlineLevel="1">
      <c r="G393" s="42">
        <v>524</v>
      </c>
      <c r="H393" s="113" t="s">
        <v>109</v>
      </c>
      <c r="I393" s="42" t="s">
        <v>1019</v>
      </c>
      <c r="J393" s="42" t="s">
        <v>3148</v>
      </c>
      <c r="K393" s="127">
        <v>44887</v>
      </c>
      <c r="L393" s="113" t="s">
        <v>1433</v>
      </c>
      <c r="M393" s="42" t="s">
        <v>2683</v>
      </c>
      <c r="N393" s="42" t="s">
        <v>161</v>
      </c>
      <c r="O393" s="42" t="s">
        <v>162</v>
      </c>
      <c r="P393" s="42">
        <v>2</v>
      </c>
      <c r="Q393" s="42" t="s">
        <v>126</v>
      </c>
      <c r="R393" s="42" t="s">
        <v>3082</v>
      </c>
      <c r="S393" s="42" t="s">
        <v>2684</v>
      </c>
      <c r="T393" s="42" t="s">
        <v>2858</v>
      </c>
      <c r="U393" s="42" t="s">
        <v>2858</v>
      </c>
      <c r="V393" s="42" t="s">
        <v>3083</v>
      </c>
      <c r="W393" s="42" t="s">
        <v>129</v>
      </c>
      <c r="X393" s="113">
        <v>99.591999999999999</v>
      </c>
      <c r="Y393" s="42" t="s">
        <v>205</v>
      </c>
      <c r="Z393" s="42" t="s">
        <v>131</v>
      </c>
      <c r="AA393" s="113" t="s">
        <v>209</v>
      </c>
      <c r="AB393" s="113" t="s">
        <v>110</v>
      </c>
      <c r="AC393" s="113" t="s">
        <v>109</v>
      </c>
      <c r="AD393" s="113" t="s">
        <v>132</v>
      </c>
      <c r="AE393" s="114">
        <v>44895</v>
      </c>
      <c r="AF393" s="114">
        <v>45076</v>
      </c>
      <c r="AG393" s="114">
        <v>45991</v>
      </c>
      <c r="AH393" s="42">
        <v>2</v>
      </c>
      <c r="AI393" s="42">
        <v>14.28</v>
      </c>
      <c r="AJ393" s="42">
        <v>15.634</v>
      </c>
      <c r="AK393" s="113" t="s">
        <v>1326</v>
      </c>
      <c r="AL393" s="113" t="s">
        <v>133</v>
      </c>
      <c r="AM393" s="113" t="s">
        <v>110</v>
      </c>
      <c r="AN393" s="42" t="s">
        <v>246</v>
      </c>
      <c r="AO393" s="113" t="s">
        <v>2686</v>
      </c>
      <c r="AP393" s="113" t="s">
        <v>110</v>
      </c>
      <c r="AQ393" s="113" t="s">
        <v>110</v>
      </c>
      <c r="AR393" s="42" t="s">
        <v>110</v>
      </c>
      <c r="AS393" s="42" t="s">
        <v>109</v>
      </c>
      <c r="AT393" t="s">
        <v>109</v>
      </c>
      <c r="AU393" s="42" t="s">
        <v>109</v>
      </c>
      <c r="AV393" s="42" t="s">
        <v>109</v>
      </c>
      <c r="AW393" s="42" t="s">
        <v>110</v>
      </c>
      <c r="AX393" s="42" t="s">
        <v>109</v>
      </c>
      <c r="AY393" s="157" t="s">
        <v>110</v>
      </c>
      <c r="AZ393" s="158" t="s">
        <v>2687</v>
      </c>
      <c r="BA393" s="113" t="s">
        <v>136</v>
      </c>
      <c r="BB393" s="113" t="s">
        <v>109</v>
      </c>
      <c r="BC393" s="42" t="s">
        <v>631</v>
      </c>
      <c r="BD393" s="115">
        <v>45005.509409722225</v>
      </c>
      <c r="BE393" s="113" t="s">
        <v>3149</v>
      </c>
    </row>
    <row r="394" spans="7:57" ht="15.75" outlineLevel="1">
      <c r="G394" s="42">
        <v>523</v>
      </c>
      <c r="H394" s="113" t="s">
        <v>109</v>
      </c>
      <c r="I394" s="42" t="s">
        <v>1019</v>
      </c>
      <c r="J394" s="42" t="s">
        <v>3150</v>
      </c>
      <c r="K394" s="127">
        <v>44887</v>
      </c>
      <c r="L394" s="113" t="s">
        <v>1433</v>
      </c>
      <c r="M394" s="42" t="s">
        <v>2683</v>
      </c>
      <c r="N394" s="42" t="s">
        <v>161</v>
      </c>
      <c r="O394" s="42" t="s">
        <v>111</v>
      </c>
      <c r="P394" s="42">
        <v>14.2</v>
      </c>
      <c r="Q394" s="42" t="s">
        <v>276</v>
      </c>
      <c r="R394" s="42" t="s">
        <v>3151</v>
      </c>
      <c r="S394" s="42" t="s">
        <v>2694</v>
      </c>
      <c r="T394" s="42" t="s">
        <v>3151</v>
      </c>
      <c r="U394" s="42" t="s">
        <v>110</v>
      </c>
      <c r="V394" s="42" t="s">
        <v>1325</v>
      </c>
      <c r="W394" s="42" t="s">
        <v>129</v>
      </c>
      <c r="X394" s="113">
        <v>100</v>
      </c>
      <c r="Y394" s="42" t="s">
        <v>205</v>
      </c>
      <c r="Z394" s="42" t="s">
        <v>131</v>
      </c>
      <c r="AA394" s="113" t="s">
        <v>209</v>
      </c>
      <c r="AB394" s="113" t="s">
        <v>110</v>
      </c>
      <c r="AC394" s="113" t="s">
        <v>109</v>
      </c>
      <c r="AD394" s="113" t="s">
        <v>132</v>
      </c>
      <c r="AE394" s="114">
        <v>44895</v>
      </c>
      <c r="AF394" s="114">
        <v>45076</v>
      </c>
      <c r="AG394" s="114">
        <v>45626</v>
      </c>
      <c r="AH394" s="42">
        <v>1.99</v>
      </c>
      <c r="AI394" s="42">
        <v>14.2</v>
      </c>
      <c r="AJ394" s="42">
        <v>15.535</v>
      </c>
      <c r="AK394" s="113" t="s">
        <v>1326</v>
      </c>
      <c r="AL394" s="113" t="s">
        <v>133</v>
      </c>
      <c r="AM394" s="113" t="s">
        <v>110</v>
      </c>
      <c r="AN394" s="42" t="s">
        <v>246</v>
      </c>
      <c r="AO394" s="113" t="s">
        <v>2686</v>
      </c>
      <c r="AP394" s="113" t="s">
        <v>110</v>
      </c>
      <c r="AQ394" s="113" t="s">
        <v>110</v>
      </c>
      <c r="AR394" s="42" t="s">
        <v>110</v>
      </c>
      <c r="AS394" s="42" t="s">
        <v>109</v>
      </c>
      <c r="AT394" t="s">
        <v>109</v>
      </c>
      <c r="AU394" s="42" t="s">
        <v>109</v>
      </c>
      <c r="AV394" s="42" t="s">
        <v>109</v>
      </c>
      <c r="AW394" s="42" t="s">
        <v>110</v>
      </c>
      <c r="AX394" s="42" t="s">
        <v>109</v>
      </c>
      <c r="AY394" s="157" t="s">
        <v>110</v>
      </c>
      <c r="AZ394" s="158" t="s">
        <v>2687</v>
      </c>
      <c r="BA394" s="113" t="s">
        <v>136</v>
      </c>
      <c r="BB394" s="113" t="s">
        <v>109</v>
      </c>
      <c r="BC394" s="42" t="s">
        <v>631</v>
      </c>
      <c r="BD394" s="115">
        <v>45005.509409722225</v>
      </c>
      <c r="BE394" s="113" t="s">
        <v>3152</v>
      </c>
    </row>
    <row r="395" spans="7:57" ht="15.75" outlineLevel="1">
      <c r="G395" s="42">
        <v>522</v>
      </c>
      <c r="H395" s="113" t="s">
        <v>109</v>
      </c>
      <c r="I395" s="42" t="s">
        <v>3153</v>
      </c>
      <c r="J395" s="42" t="s">
        <v>3154</v>
      </c>
      <c r="K395" s="127">
        <v>44887</v>
      </c>
      <c r="L395" s="113" t="s">
        <v>333</v>
      </c>
      <c r="M395" s="42" t="s">
        <v>333</v>
      </c>
      <c r="N395" s="42" t="s">
        <v>161</v>
      </c>
      <c r="O395" s="42" t="s">
        <v>162</v>
      </c>
      <c r="P395" s="42">
        <v>1.1000000000000001</v>
      </c>
      <c r="Q395" s="42" t="s">
        <v>276</v>
      </c>
      <c r="R395" s="42" t="s">
        <v>372</v>
      </c>
      <c r="S395" s="42" t="s">
        <v>110</v>
      </c>
      <c r="T395" s="42" t="s">
        <v>372</v>
      </c>
      <c r="U395" s="42" t="s">
        <v>110</v>
      </c>
      <c r="V395" s="42" t="s">
        <v>110</v>
      </c>
      <c r="W395" s="42" t="s">
        <v>129</v>
      </c>
      <c r="X395" s="113">
        <v>100</v>
      </c>
      <c r="Y395" s="42" t="s">
        <v>180</v>
      </c>
      <c r="Z395" s="42" t="s">
        <v>841</v>
      </c>
      <c r="AA395" s="113" t="s">
        <v>110</v>
      </c>
      <c r="AB395" s="113" t="s">
        <v>110</v>
      </c>
      <c r="AC395" s="113" t="s">
        <v>109</v>
      </c>
      <c r="AD395" s="113" t="s">
        <v>132</v>
      </c>
      <c r="AE395" s="114">
        <v>44890</v>
      </c>
      <c r="AF395" s="114">
        <v>45071</v>
      </c>
      <c r="AG395" s="114">
        <v>45621</v>
      </c>
      <c r="AH395" s="42">
        <v>1.1000000000000001</v>
      </c>
      <c r="AI395" s="42">
        <v>7.85</v>
      </c>
      <c r="AJ395" s="42">
        <v>8.5990000000000002</v>
      </c>
      <c r="AK395" s="113" t="s">
        <v>3155</v>
      </c>
      <c r="AL395" s="113" t="s">
        <v>167</v>
      </c>
      <c r="AM395" s="113" t="s">
        <v>110</v>
      </c>
      <c r="AN395" s="42" t="s">
        <v>109</v>
      </c>
      <c r="AO395" s="113" t="s">
        <v>3156</v>
      </c>
      <c r="AP395" s="113" t="s">
        <v>3153</v>
      </c>
      <c r="AQ395" s="113" t="s">
        <v>110</v>
      </c>
      <c r="AR395" s="42" t="s">
        <v>110</v>
      </c>
      <c r="AS395" s="42" t="s">
        <v>109</v>
      </c>
      <c r="AT395" t="s">
        <v>109</v>
      </c>
      <c r="AU395" s="42" t="s">
        <v>109</v>
      </c>
      <c r="AV395" s="42" t="s">
        <v>109</v>
      </c>
      <c r="AW395" s="42" t="s">
        <v>110</v>
      </c>
      <c r="AX395" s="42" t="s">
        <v>109</v>
      </c>
      <c r="AY395" s="157" t="s">
        <v>110</v>
      </c>
      <c r="AZ395" s="158" t="s">
        <v>3157</v>
      </c>
      <c r="BA395" s="113" t="s">
        <v>136</v>
      </c>
      <c r="BB395" s="113" t="s">
        <v>109</v>
      </c>
      <c r="BC395" s="42" t="s">
        <v>631</v>
      </c>
      <c r="BD395" s="115">
        <v>45005.509409722225</v>
      </c>
      <c r="BE395" s="113" t="s">
        <v>3158</v>
      </c>
    </row>
    <row r="396" spans="7:57" ht="31.5" outlineLevel="1">
      <c r="G396" s="42">
        <v>521</v>
      </c>
      <c r="H396" s="113" t="s">
        <v>109</v>
      </c>
      <c r="I396" s="42" t="s">
        <v>2330</v>
      </c>
      <c r="J396" s="42" t="s">
        <v>3159</v>
      </c>
      <c r="K396" s="127">
        <v>44887</v>
      </c>
      <c r="L396" s="113" t="s">
        <v>403</v>
      </c>
      <c r="M396" s="42" t="s">
        <v>403</v>
      </c>
      <c r="N396" s="42" t="s">
        <v>161</v>
      </c>
      <c r="O396" s="42" t="s">
        <v>162</v>
      </c>
      <c r="P396" s="42">
        <v>1.2</v>
      </c>
      <c r="Q396" s="42" t="s">
        <v>126</v>
      </c>
      <c r="R396" s="42" t="s">
        <v>2332</v>
      </c>
      <c r="S396" s="42" t="s">
        <v>2829</v>
      </c>
      <c r="T396" s="42" t="s">
        <v>2332</v>
      </c>
      <c r="U396" s="42" t="s">
        <v>110</v>
      </c>
      <c r="V396" s="42" t="s">
        <v>812</v>
      </c>
      <c r="W396" s="42" t="s">
        <v>129</v>
      </c>
      <c r="X396" s="113">
        <v>100</v>
      </c>
      <c r="Y396" s="42" t="s">
        <v>180</v>
      </c>
      <c r="Z396" s="42" t="s">
        <v>131</v>
      </c>
      <c r="AA396" s="113" t="s">
        <v>110</v>
      </c>
      <c r="AB396" s="113" t="s">
        <v>110</v>
      </c>
      <c r="AC396" s="113" t="s">
        <v>109</v>
      </c>
      <c r="AD396" s="113" t="s">
        <v>132</v>
      </c>
      <c r="AE396" s="114">
        <v>44894</v>
      </c>
      <c r="AF396" s="114">
        <v>45075</v>
      </c>
      <c r="AG396" s="114">
        <v>45990</v>
      </c>
      <c r="AH396" s="42">
        <v>1.2</v>
      </c>
      <c r="AI396" s="42">
        <v>8.57</v>
      </c>
      <c r="AJ396" s="42">
        <v>9.3800000000000008</v>
      </c>
      <c r="AK396" s="113" t="s">
        <v>2333</v>
      </c>
      <c r="AL396" s="113" t="s">
        <v>430</v>
      </c>
      <c r="AM396" s="113" t="s">
        <v>110</v>
      </c>
      <c r="AN396" s="42" t="s">
        <v>109</v>
      </c>
      <c r="AO396" s="113" t="s">
        <v>3160</v>
      </c>
      <c r="AP396" s="113" t="s">
        <v>2330</v>
      </c>
      <c r="AQ396" s="113" t="s">
        <v>110</v>
      </c>
      <c r="AR396" s="42" t="s">
        <v>110</v>
      </c>
      <c r="AS396" s="42" t="s">
        <v>169</v>
      </c>
      <c r="AT396" t="s">
        <v>109</v>
      </c>
      <c r="AU396" s="42" t="s">
        <v>109</v>
      </c>
      <c r="AV396" s="42" t="s">
        <v>109</v>
      </c>
      <c r="AW396" s="42" t="s">
        <v>110</v>
      </c>
      <c r="AX396" s="42" t="s">
        <v>109</v>
      </c>
      <c r="AY396" s="157" t="s">
        <v>110</v>
      </c>
      <c r="AZ396" s="158" t="s">
        <v>3161</v>
      </c>
      <c r="BA396" s="113" t="s">
        <v>136</v>
      </c>
      <c r="BB396" s="113" t="s">
        <v>109</v>
      </c>
      <c r="BC396" s="42" t="s">
        <v>631</v>
      </c>
      <c r="BD396" s="115">
        <v>45005.509409722225</v>
      </c>
      <c r="BE396" s="113" t="s">
        <v>3162</v>
      </c>
    </row>
    <row r="397" spans="7:57" ht="15.75" outlineLevel="1">
      <c r="G397" s="42">
        <v>520</v>
      </c>
      <c r="H397" s="113" t="s">
        <v>109</v>
      </c>
      <c r="I397" s="42" t="s">
        <v>3163</v>
      </c>
      <c r="J397" s="42" t="s">
        <v>3164</v>
      </c>
      <c r="K397" s="127">
        <v>44886</v>
      </c>
      <c r="L397" s="113" t="s">
        <v>3165</v>
      </c>
      <c r="M397" s="42" t="s">
        <v>3165</v>
      </c>
      <c r="N397" s="42" t="s">
        <v>161</v>
      </c>
      <c r="O397" s="42" t="s">
        <v>162</v>
      </c>
      <c r="P397" s="42">
        <v>2</v>
      </c>
      <c r="Q397" s="42" t="s">
        <v>149</v>
      </c>
      <c r="R397" s="42" t="s">
        <v>3166</v>
      </c>
      <c r="S397" s="42" t="s">
        <v>1130</v>
      </c>
      <c r="T397" s="42" t="s">
        <v>3166</v>
      </c>
      <c r="U397" s="42" t="s">
        <v>110</v>
      </c>
      <c r="V397" s="42" t="s">
        <v>1325</v>
      </c>
      <c r="W397" s="42" t="s">
        <v>129</v>
      </c>
      <c r="X397" s="113">
        <v>100</v>
      </c>
      <c r="Y397" s="42" t="s">
        <v>180</v>
      </c>
      <c r="Z397" s="42" t="s">
        <v>131</v>
      </c>
      <c r="AA397" s="113" t="s">
        <v>226</v>
      </c>
      <c r="AB397" s="113" t="s">
        <v>110</v>
      </c>
      <c r="AC397" s="113" t="s">
        <v>109</v>
      </c>
      <c r="AD397" s="113" t="s">
        <v>132</v>
      </c>
      <c r="AE397" s="114">
        <v>44893</v>
      </c>
      <c r="AF397" s="114">
        <v>45074</v>
      </c>
      <c r="AG397" s="114">
        <v>45257</v>
      </c>
      <c r="AH397" s="42">
        <v>2</v>
      </c>
      <c r="AI397" s="42">
        <v>14.33</v>
      </c>
      <c r="AJ397" s="42">
        <v>15.603999999999999</v>
      </c>
      <c r="AK397" s="113" t="s">
        <v>3167</v>
      </c>
      <c r="AL397" s="113" t="s">
        <v>430</v>
      </c>
      <c r="AM397" s="113" t="s">
        <v>110</v>
      </c>
      <c r="AN397" s="42" t="s">
        <v>109</v>
      </c>
      <c r="AO397" s="113" t="s">
        <v>3168</v>
      </c>
      <c r="AP397" s="113" t="s">
        <v>3163</v>
      </c>
      <c r="AQ397" s="113" t="s">
        <v>110</v>
      </c>
      <c r="AR397" s="42" t="s">
        <v>110</v>
      </c>
      <c r="AS397" s="42" t="s">
        <v>206</v>
      </c>
      <c r="AT397" t="s">
        <v>109</v>
      </c>
      <c r="AU397" s="42" t="s">
        <v>109</v>
      </c>
      <c r="AV397" s="42" t="s">
        <v>182</v>
      </c>
      <c r="AW397" s="42" t="s">
        <v>110</v>
      </c>
      <c r="AX397" s="42" t="s">
        <v>109</v>
      </c>
      <c r="AY397" s="157" t="s">
        <v>110</v>
      </c>
      <c r="AZ397" s="158" t="s">
        <v>3169</v>
      </c>
      <c r="BA397" s="113" t="s">
        <v>136</v>
      </c>
      <c r="BB397" s="113" t="s">
        <v>109</v>
      </c>
      <c r="BC397" s="42" t="s">
        <v>631</v>
      </c>
      <c r="BD397" s="115">
        <v>45005.509409722225</v>
      </c>
      <c r="BE397" s="113" t="s">
        <v>3170</v>
      </c>
    </row>
    <row r="398" spans="7:57" ht="31.5" outlineLevel="1">
      <c r="G398" s="42">
        <v>519</v>
      </c>
      <c r="H398" s="113" t="s">
        <v>109</v>
      </c>
      <c r="I398" s="42" t="s">
        <v>3171</v>
      </c>
      <c r="J398" s="42" t="s">
        <v>3172</v>
      </c>
      <c r="K398" s="127">
        <v>44882</v>
      </c>
      <c r="L398" s="113" t="s">
        <v>108</v>
      </c>
      <c r="M398" s="42" t="s">
        <v>108</v>
      </c>
      <c r="N398" s="42" t="s">
        <v>300</v>
      </c>
      <c r="O398" s="42" t="s">
        <v>162</v>
      </c>
      <c r="P398" s="42">
        <v>0.85</v>
      </c>
      <c r="Q398" s="42" t="s">
        <v>126</v>
      </c>
      <c r="R398" s="42" t="s">
        <v>163</v>
      </c>
      <c r="S398" s="42" t="s">
        <v>1836</v>
      </c>
      <c r="T398" s="42" t="s">
        <v>163</v>
      </c>
      <c r="U398" s="42" t="s">
        <v>110</v>
      </c>
      <c r="V398" s="42" t="s">
        <v>1288</v>
      </c>
      <c r="W398" s="42" t="s">
        <v>129</v>
      </c>
      <c r="X398" s="113">
        <v>100</v>
      </c>
      <c r="Y398" s="42" t="s">
        <v>130</v>
      </c>
      <c r="Z398" s="42" t="s">
        <v>131</v>
      </c>
      <c r="AA398" s="113" t="s">
        <v>110</v>
      </c>
      <c r="AB398" s="113" t="s">
        <v>110</v>
      </c>
      <c r="AC398" s="113" t="s">
        <v>109</v>
      </c>
      <c r="AD398" s="113" t="s">
        <v>132</v>
      </c>
      <c r="AE398" s="114">
        <v>44888</v>
      </c>
      <c r="AF398" s="114">
        <v>45069</v>
      </c>
      <c r="AG398" s="114">
        <v>45984</v>
      </c>
      <c r="AH398" s="42">
        <v>0.85</v>
      </c>
      <c r="AI398" s="42">
        <v>6.08</v>
      </c>
      <c r="AJ398" s="42">
        <v>6.6520000000000001</v>
      </c>
      <c r="AK398" s="113" t="s">
        <v>3173</v>
      </c>
      <c r="AL398" s="113" t="s">
        <v>133</v>
      </c>
      <c r="AM398" s="113" t="s">
        <v>110</v>
      </c>
      <c r="AN398" s="42" t="s">
        <v>109</v>
      </c>
      <c r="AO398" s="113" t="s">
        <v>3174</v>
      </c>
      <c r="AP398" s="113" t="s">
        <v>110</v>
      </c>
      <c r="AQ398" s="113" t="s">
        <v>110</v>
      </c>
      <c r="AR398" s="42" t="s">
        <v>913</v>
      </c>
      <c r="AS398" s="42" t="s">
        <v>206</v>
      </c>
      <c r="AT398" t="s">
        <v>109</v>
      </c>
      <c r="AU398" s="42" t="s">
        <v>109</v>
      </c>
      <c r="AV398" s="42" t="s">
        <v>109</v>
      </c>
      <c r="AW398" s="42" t="s">
        <v>110</v>
      </c>
      <c r="AX398" s="42" t="s">
        <v>109</v>
      </c>
      <c r="AY398" s="157" t="s">
        <v>110</v>
      </c>
      <c r="AZ398" s="158" t="s">
        <v>3175</v>
      </c>
      <c r="BA398" s="113" t="s">
        <v>136</v>
      </c>
      <c r="BB398" s="113" t="s">
        <v>109</v>
      </c>
      <c r="BC398" s="42" t="s">
        <v>631</v>
      </c>
      <c r="BD398" s="115">
        <v>45005.509409722225</v>
      </c>
      <c r="BE398" s="113" t="s">
        <v>3176</v>
      </c>
    </row>
    <row r="399" spans="7:57" ht="15.75" outlineLevel="1">
      <c r="G399" s="42">
        <v>518</v>
      </c>
      <c r="H399" s="113" t="s">
        <v>109</v>
      </c>
      <c r="I399" s="42" t="s">
        <v>3177</v>
      </c>
      <c r="J399" s="42" t="s">
        <v>3178</v>
      </c>
      <c r="K399" s="127">
        <v>44882</v>
      </c>
      <c r="L399" s="113" t="s">
        <v>108</v>
      </c>
      <c r="M399" s="42" t="s">
        <v>108</v>
      </c>
      <c r="N399" s="42" t="s">
        <v>300</v>
      </c>
      <c r="O399" s="42" t="s">
        <v>111</v>
      </c>
      <c r="P399" s="42">
        <v>2.1</v>
      </c>
      <c r="Q399" s="42" t="s">
        <v>126</v>
      </c>
      <c r="R399" s="42" t="s">
        <v>2773</v>
      </c>
      <c r="S399" s="42" t="s">
        <v>110</v>
      </c>
      <c r="T399" s="42" t="s">
        <v>110</v>
      </c>
      <c r="U399" s="42" t="s">
        <v>110</v>
      </c>
      <c r="V399" s="42" t="s">
        <v>110</v>
      </c>
      <c r="W399" s="42" t="s">
        <v>129</v>
      </c>
      <c r="X399" s="113">
        <v>100</v>
      </c>
      <c r="Y399" s="42" t="s">
        <v>130</v>
      </c>
      <c r="Z399" s="42" t="s">
        <v>166</v>
      </c>
      <c r="AA399" s="113" t="s">
        <v>110</v>
      </c>
      <c r="AB399" s="113" t="s">
        <v>110</v>
      </c>
      <c r="AC399" s="113" t="s">
        <v>109</v>
      </c>
      <c r="AD399" s="113" t="s">
        <v>132</v>
      </c>
      <c r="AE399" s="114">
        <v>44886</v>
      </c>
      <c r="AF399" s="114">
        <v>45067</v>
      </c>
      <c r="AG399" s="114">
        <v>45982</v>
      </c>
      <c r="AH399" s="42">
        <v>0.28999999999999998</v>
      </c>
      <c r="AI399" s="42">
        <v>2.1</v>
      </c>
      <c r="AJ399" s="42">
        <v>2.2909999999999999</v>
      </c>
      <c r="AK399" s="113" t="s">
        <v>3179</v>
      </c>
      <c r="AL399" s="113" t="s">
        <v>133</v>
      </c>
      <c r="AM399" s="113" t="s">
        <v>110</v>
      </c>
      <c r="AN399" s="42" t="s">
        <v>109</v>
      </c>
      <c r="AO399" s="113" t="s">
        <v>3180</v>
      </c>
      <c r="AP399" s="113" t="s">
        <v>110</v>
      </c>
      <c r="AQ399" s="113" t="s">
        <v>110</v>
      </c>
      <c r="AR399" s="42" t="s">
        <v>1464</v>
      </c>
      <c r="AS399" s="42" t="s">
        <v>109</v>
      </c>
      <c r="AT399" t="s">
        <v>109</v>
      </c>
      <c r="AU399" s="42" t="s">
        <v>109</v>
      </c>
      <c r="AV399" s="42" t="s">
        <v>109</v>
      </c>
      <c r="AW399" s="42" t="s">
        <v>110</v>
      </c>
      <c r="AX399" s="42" t="s">
        <v>109</v>
      </c>
      <c r="AY399" s="157" t="s">
        <v>110</v>
      </c>
      <c r="AZ399" s="158" t="s">
        <v>109</v>
      </c>
      <c r="BA399" s="113" t="s">
        <v>136</v>
      </c>
      <c r="BB399" s="113" t="s">
        <v>109</v>
      </c>
      <c r="BC399" s="42" t="s">
        <v>631</v>
      </c>
      <c r="BD399" s="115">
        <v>45005.509409722225</v>
      </c>
      <c r="BE399" s="113" t="s">
        <v>3181</v>
      </c>
    </row>
    <row r="400" spans="7:57" ht="15.75" outlineLevel="1">
      <c r="G400" s="42">
        <v>517</v>
      </c>
      <c r="H400" s="113" t="s">
        <v>109</v>
      </c>
      <c r="I400" s="42" t="s">
        <v>3182</v>
      </c>
      <c r="J400" s="42" t="s">
        <v>3183</v>
      </c>
      <c r="K400" s="127">
        <v>44882</v>
      </c>
      <c r="L400" s="113" t="s">
        <v>108</v>
      </c>
      <c r="M400" s="42" t="s">
        <v>108</v>
      </c>
      <c r="N400" s="42" t="s">
        <v>110</v>
      </c>
      <c r="O400" s="42" t="s">
        <v>162</v>
      </c>
      <c r="P400" s="42">
        <v>1.05</v>
      </c>
      <c r="Q400" s="42" t="s">
        <v>149</v>
      </c>
      <c r="R400" s="42" t="s">
        <v>334</v>
      </c>
      <c r="S400" s="42" t="s">
        <v>110</v>
      </c>
      <c r="T400" s="42" t="s">
        <v>334</v>
      </c>
      <c r="U400" s="42" t="s">
        <v>110</v>
      </c>
      <c r="V400" s="42" t="s">
        <v>110</v>
      </c>
      <c r="W400" s="42" t="s">
        <v>129</v>
      </c>
      <c r="X400" s="113">
        <v>100</v>
      </c>
      <c r="Y400" s="42" t="s">
        <v>165</v>
      </c>
      <c r="Z400" s="42" t="s">
        <v>832</v>
      </c>
      <c r="AA400" s="113" t="s">
        <v>110</v>
      </c>
      <c r="AB400" s="113" t="s">
        <v>110</v>
      </c>
      <c r="AC400" s="113" t="s">
        <v>109</v>
      </c>
      <c r="AD400" s="113" t="s">
        <v>110</v>
      </c>
      <c r="AE400" s="114">
        <v>44890</v>
      </c>
      <c r="AF400" s="114">
        <v>45254</v>
      </c>
      <c r="AG400" s="114">
        <v>45254</v>
      </c>
      <c r="AH400" s="42">
        <v>1.05</v>
      </c>
      <c r="AI400" s="42">
        <v>7.52</v>
      </c>
      <c r="AJ400" s="42">
        <v>8.2170000000000005</v>
      </c>
      <c r="AK400" s="113" t="s">
        <v>3184</v>
      </c>
      <c r="AL400" s="113" t="s">
        <v>167</v>
      </c>
      <c r="AM400" s="113" t="s">
        <v>110</v>
      </c>
      <c r="AN400" s="42" t="s">
        <v>109</v>
      </c>
      <c r="AO400" s="113" t="s">
        <v>3185</v>
      </c>
      <c r="AP400" s="113" t="s">
        <v>110</v>
      </c>
      <c r="AQ400" s="113" t="s">
        <v>3182</v>
      </c>
      <c r="AR400" s="42" t="s">
        <v>110</v>
      </c>
      <c r="AS400" s="42" t="s">
        <v>109</v>
      </c>
      <c r="AT400" t="s">
        <v>109</v>
      </c>
      <c r="AU400" s="42" t="s">
        <v>109</v>
      </c>
      <c r="AV400" s="42" t="s">
        <v>182</v>
      </c>
      <c r="AW400" s="42" t="s">
        <v>110</v>
      </c>
      <c r="AX400" s="42" t="s">
        <v>109</v>
      </c>
      <c r="AY400" s="157" t="s">
        <v>110</v>
      </c>
      <c r="AZ400" s="158" t="s">
        <v>3186</v>
      </c>
      <c r="BA400" s="113" t="s">
        <v>136</v>
      </c>
      <c r="BB400" s="113" t="s">
        <v>109</v>
      </c>
      <c r="BC400" s="42" t="s">
        <v>631</v>
      </c>
      <c r="BD400" s="115">
        <v>45005.509409722225</v>
      </c>
      <c r="BE400" s="113" t="s">
        <v>3187</v>
      </c>
    </row>
    <row r="401" spans="7:57" ht="15.75" outlineLevel="1">
      <c r="G401" s="42">
        <v>516</v>
      </c>
      <c r="H401" s="113" t="s">
        <v>109</v>
      </c>
      <c r="I401" s="42" t="s">
        <v>811</v>
      </c>
      <c r="J401" s="42" t="s">
        <v>3188</v>
      </c>
      <c r="K401" s="127">
        <v>44882</v>
      </c>
      <c r="L401" s="113" t="s">
        <v>240</v>
      </c>
      <c r="M401" s="42" t="s">
        <v>108</v>
      </c>
      <c r="N401" s="42" t="s">
        <v>161</v>
      </c>
      <c r="O401" s="42" t="s">
        <v>162</v>
      </c>
      <c r="P401" s="42">
        <v>5</v>
      </c>
      <c r="Q401" s="42" t="s">
        <v>126</v>
      </c>
      <c r="R401" s="42" t="s">
        <v>3189</v>
      </c>
      <c r="S401" s="42" t="s">
        <v>3190</v>
      </c>
      <c r="T401" s="42" t="s">
        <v>3189</v>
      </c>
      <c r="U401" s="42" t="s">
        <v>3189</v>
      </c>
      <c r="V401" s="42" t="s">
        <v>1223</v>
      </c>
      <c r="W401" s="42" t="s">
        <v>255</v>
      </c>
      <c r="X401" s="113">
        <v>100</v>
      </c>
      <c r="Y401" s="42" t="s">
        <v>205</v>
      </c>
      <c r="Z401" s="42" t="s">
        <v>841</v>
      </c>
      <c r="AA401" s="113" t="s">
        <v>226</v>
      </c>
      <c r="AB401" s="113" t="s">
        <v>110</v>
      </c>
      <c r="AC401" s="113" t="s">
        <v>109</v>
      </c>
      <c r="AD401" s="113" t="s">
        <v>256</v>
      </c>
      <c r="AE401" s="114">
        <v>44890</v>
      </c>
      <c r="AF401" s="114">
        <v>44982</v>
      </c>
      <c r="AG401" s="114">
        <v>45986</v>
      </c>
      <c r="AH401" s="42">
        <v>5</v>
      </c>
      <c r="AI401" s="42">
        <v>35.79</v>
      </c>
      <c r="AJ401" s="42">
        <v>39.130000000000003</v>
      </c>
      <c r="AK401" s="113" t="s">
        <v>842</v>
      </c>
      <c r="AL401" s="113" t="s">
        <v>133</v>
      </c>
      <c r="AM401" s="113" t="s">
        <v>110</v>
      </c>
      <c r="AN401" s="42" t="s">
        <v>270</v>
      </c>
      <c r="AO401" s="113" t="s">
        <v>3191</v>
      </c>
      <c r="AP401" s="113" t="s">
        <v>110</v>
      </c>
      <c r="AQ401" s="113" t="s">
        <v>110</v>
      </c>
      <c r="AR401" s="42" t="s">
        <v>110</v>
      </c>
      <c r="AS401" s="42" t="s">
        <v>109</v>
      </c>
      <c r="AT401" t="s">
        <v>259</v>
      </c>
      <c r="AU401" s="42" t="s">
        <v>109</v>
      </c>
      <c r="AV401" s="42" t="s">
        <v>109</v>
      </c>
      <c r="AW401" s="42" t="s">
        <v>110</v>
      </c>
      <c r="AX401" s="42" t="s">
        <v>109</v>
      </c>
      <c r="AY401" s="157" t="s">
        <v>110</v>
      </c>
      <c r="AZ401" s="158" t="s">
        <v>1513</v>
      </c>
      <c r="BA401" s="113" t="s">
        <v>136</v>
      </c>
      <c r="BB401" s="113" t="s">
        <v>109</v>
      </c>
      <c r="BC401" s="42" t="s">
        <v>631</v>
      </c>
      <c r="BD401" s="115">
        <v>45005.509409722225</v>
      </c>
      <c r="BE401" s="113" t="s">
        <v>3192</v>
      </c>
    </row>
    <row r="402" spans="7:57" ht="15.75" outlineLevel="1">
      <c r="G402" s="42">
        <v>515</v>
      </c>
      <c r="H402" s="113" t="s">
        <v>109</v>
      </c>
      <c r="I402" s="42" t="s">
        <v>3193</v>
      </c>
      <c r="J402" s="42" t="s">
        <v>3194</v>
      </c>
      <c r="K402" s="127">
        <v>44881</v>
      </c>
      <c r="L402" s="113" t="s">
        <v>108</v>
      </c>
      <c r="M402" s="42" t="s">
        <v>108</v>
      </c>
      <c r="N402" s="42" t="s">
        <v>300</v>
      </c>
      <c r="O402" s="42" t="s">
        <v>162</v>
      </c>
      <c r="P402" s="42">
        <v>1.1399999999999999</v>
      </c>
      <c r="Q402" s="42" t="s">
        <v>149</v>
      </c>
      <c r="R402" s="42" t="s">
        <v>372</v>
      </c>
      <c r="S402" s="42" t="s">
        <v>1275</v>
      </c>
      <c r="T402" s="42" t="s">
        <v>372</v>
      </c>
      <c r="U402" s="42" t="s">
        <v>110</v>
      </c>
      <c r="V402" s="42" t="s">
        <v>1288</v>
      </c>
      <c r="W402" s="42" t="s">
        <v>129</v>
      </c>
      <c r="X402" s="113">
        <v>100</v>
      </c>
      <c r="Y402" s="42" t="s">
        <v>309</v>
      </c>
      <c r="Z402" s="42" t="s">
        <v>911</v>
      </c>
      <c r="AA402" s="113" t="s">
        <v>110</v>
      </c>
      <c r="AB402" s="113" t="s">
        <v>110</v>
      </c>
      <c r="AC402" s="113" t="s">
        <v>109</v>
      </c>
      <c r="AD402" s="113" t="s">
        <v>132</v>
      </c>
      <c r="AE402" s="114">
        <v>44886</v>
      </c>
      <c r="AF402" s="114">
        <v>45067</v>
      </c>
      <c r="AG402" s="114">
        <v>45250</v>
      </c>
      <c r="AH402" s="42">
        <v>1.1399999999999999</v>
      </c>
      <c r="AI402" s="42">
        <v>8.09</v>
      </c>
      <c r="AJ402" s="42">
        <v>8.9179999999999993</v>
      </c>
      <c r="AK402" s="113" t="s">
        <v>3195</v>
      </c>
      <c r="AL402" s="113" t="s">
        <v>430</v>
      </c>
      <c r="AM402" s="113" t="s">
        <v>110</v>
      </c>
      <c r="AN402" s="42" t="s">
        <v>109</v>
      </c>
      <c r="AO402" s="113" t="s">
        <v>3196</v>
      </c>
      <c r="AP402" s="113" t="s">
        <v>3193</v>
      </c>
      <c r="AQ402" s="113" t="s">
        <v>110</v>
      </c>
      <c r="AR402" s="42" t="s">
        <v>1015</v>
      </c>
      <c r="AS402" s="42" t="s">
        <v>109</v>
      </c>
      <c r="AT402" t="s">
        <v>109</v>
      </c>
      <c r="AU402" s="42" t="s">
        <v>109</v>
      </c>
      <c r="AV402" s="42" t="s">
        <v>182</v>
      </c>
      <c r="AW402" s="42" t="s">
        <v>110</v>
      </c>
      <c r="AX402" s="42" t="s">
        <v>109</v>
      </c>
      <c r="AY402" s="157" t="s">
        <v>110</v>
      </c>
      <c r="AZ402" s="158" t="s">
        <v>3197</v>
      </c>
      <c r="BA402" s="113" t="s">
        <v>136</v>
      </c>
      <c r="BB402" s="113" t="s">
        <v>109</v>
      </c>
      <c r="BC402" s="42" t="s">
        <v>631</v>
      </c>
      <c r="BD402" s="115">
        <v>45005.509409722225</v>
      </c>
      <c r="BE402" s="113" t="s">
        <v>3198</v>
      </c>
    </row>
    <row r="403" spans="7:57" ht="47.25" outlineLevel="1">
      <c r="G403" s="42">
        <v>514</v>
      </c>
      <c r="H403" s="113" t="s">
        <v>109</v>
      </c>
      <c r="I403" s="42" t="s">
        <v>811</v>
      </c>
      <c r="J403" s="42" t="s">
        <v>3199</v>
      </c>
      <c r="K403" s="127">
        <v>44881</v>
      </c>
      <c r="L403" s="113" t="s">
        <v>240</v>
      </c>
      <c r="M403" s="42" t="s">
        <v>108</v>
      </c>
      <c r="N403" s="42" t="s">
        <v>161</v>
      </c>
      <c r="O403" s="42" t="s">
        <v>162</v>
      </c>
      <c r="P403" s="42">
        <v>4</v>
      </c>
      <c r="Q403" s="42" t="s">
        <v>126</v>
      </c>
      <c r="R403" s="42" t="s">
        <v>3082</v>
      </c>
      <c r="S403" s="42" t="s">
        <v>2684</v>
      </c>
      <c r="T403" s="42" t="s">
        <v>2858</v>
      </c>
      <c r="U403" s="42" t="s">
        <v>2858</v>
      </c>
      <c r="V403" s="42" t="s">
        <v>3083</v>
      </c>
      <c r="W403" s="42" t="s">
        <v>129</v>
      </c>
      <c r="X403" s="113">
        <v>99.941999999999993</v>
      </c>
      <c r="Y403" s="42" t="s">
        <v>205</v>
      </c>
      <c r="Z403" s="42" t="s">
        <v>3200</v>
      </c>
      <c r="AA403" s="113" t="s">
        <v>226</v>
      </c>
      <c r="AB403" s="113" t="s">
        <v>110</v>
      </c>
      <c r="AC403" s="113" t="s">
        <v>109</v>
      </c>
      <c r="AD403" s="113" t="s">
        <v>132</v>
      </c>
      <c r="AE403" s="114">
        <v>44888</v>
      </c>
      <c r="AF403" s="114">
        <v>45069</v>
      </c>
      <c r="AG403" s="114">
        <v>45984</v>
      </c>
      <c r="AH403" s="42">
        <v>4</v>
      </c>
      <c r="AI403" s="42">
        <v>28.39</v>
      </c>
      <c r="AJ403" s="42">
        <v>31.292000000000002</v>
      </c>
      <c r="AK403" s="113" t="s">
        <v>842</v>
      </c>
      <c r="AL403" s="113" t="s">
        <v>133</v>
      </c>
      <c r="AM403" s="113" t="s">
        <v>110</v>
      </c>
      <c r="AN403" s="42" t="s">
        <v>3201</v>
      </c>
      <c r="AO403" s="113" t="s">
        <v>3202</v>
      </c>
      <c r="AP403" s="113" t="s">
        <v>110</v>
      </c>
      <c r="AQ403" s="113" t="s">
        <v>110</v>
      </c>
      <c r="AR403" s="42" t="s">
        <v>110</v>
      </c>
      <c r="AS403" s="42" t="s">
        <v>206</v>
      </c>
      <c r="AT403" t="s">
        <v>109</v>
      </c>
      <c r="AU403" s="42" t="s">
        <v>109</v>
      </c>
      <c r="AV403" s="42" t="s">
        <v>109</v>
      </c>
      <c r="AW403" s="42" t="s">
        <v>110</v>
      </c>
      <c r="AX403" s="42" t="s">
        <v>109</v>
      </c>
      <c r="AY403" s="157" t="s">
        <v>3203</v>
      </c>
      <c r="AZ403" s="158" t="s">
        <v>3204</v>
      </c>
      <c r="BA403" s="113" t="s">
        <v>136</v>
      </c>
      <c r="BB403" s="113" t="s">
        <v>109</v>
      </c>
      <c r="BC403" s="42" t="s">
        <v>631</v>
      </c>
      <c r="BD403" s="115">
        <v>45005.509409722225</v>
      </c>
      <c r="BE403" s="113" t="s">
        <v>3205</v>
      </c>
    </row>
    <row r="404" spans="7:57" ht="15.75" outlineLevel="1">
      <c r="G404" s="42">
        <v>513</v>
      </c>
      <c r="H404" s="113" t="s">
        <v>109</v>
      </c>
      <c r="I404" s="42" t="s">
        <v>1612</v>
      </c>
      <c r="J404" s="42" t="s">
        <v>3206</v>
      </c>
      <c r="K404" s="127">
        <v>44880</v>
      </c>
      <c r="L404" s="113" t="s">
        <v>2596</v>
      </c>
      <c r="M404" s="42" t="s">
        <v>1614</v>
      </c>
      <c r="N404" s="42" t="s">
        <v>161</v>
      </c>
      <c r="O404" s="42" t="s">
        <v>162</v>
      </c>
      <c r="P404" s="42">
        <v>6.5</v>
      </c>
      <c r="Q404" s="42" t="s">
        <v>126</v>
      </c>
      <c r="R404" s="42" t="s">
        <v>3207</v>
      </c>
      <c r="S404" s="42" t="s">
        <v>3208</v>
      </c>
      <c r="T404" s="42" t="s">
        <v>3209</v>
      </c>
      <c r="U404" s="42" t="s">
        <v>3209</v>
      </c>
      <c r="V404" s="42" t="s">
        <v>1276</v>
      </c>
      <c r="W404" s="42" t="s">
        <v>129</v>
      </c>
      <c r="X404" s="113">
        <v>100</v>
      </c>
      <c r="Y404" s="42" t="s">
        <v>1618</v>
      </c>
      <c r="Z404" s="42" t="s">
        <v>131</v>
      </c>
      <c r="AA404" s="113" t="s">
        <v>226</v>
      </c>
      <c r="AB404" s="113" t="s">
        <v>110</v>
      </c>
      <c r="AC404" s="113" t="s">
        <v>109</v>
      </c>
      <c r="AD404" s="113" t="s">
        <v>132</v>
      </c>
      <c r="AE404" s="114">
        <v>44887</v>
      </c>
      <c r="AF404" s="114">
        <v>45068</v>
      </c>
      <c r="AG404" s="114">
        <v>45983</v>
      </c>
      <c r="AH404" s="42">
        <v>6.5</v>
      </c>
      <c r="AI404" s="42">
        <v>45.79</v>
      </c>
      <c r="AJ404" s="42">
        <v>50.862000000000002</v>
      </c>
      <c r="AK404" s="113" t="s">
        <v>1619</v>
      </c>
      <c r="AL404" s="113" t="s">
        <v>167</v>
      </c>
      <c r="AM404" s="113" t="s">
        <v>110</v>
      </c>
      <c r="AN404" s="42" t="s">
        <v>109</v>
      </c>
      <c r="AO404" s="113" t="s">
        <v>3210</v>
      </c>
      <c r="AP404" s="113" t="s">
        <v>1621</v>
      </c>
      <c r="AQ404" s="113" t="s">
        <v>1612</v>
      </c>
      <c r="AR404" s="42" t="s">
        <v>110</v>
      </c>
      <c r="AS404" s="42" t="s">
        <v>109</v>
      </c>
      <c r="AT404" t="s">
        <v>109</v>
      </c>
      <c r="AU404" s="42" t="s">
        <v>109</v>
      </c>
      <c r="AV404" s="42" t="s">
        <v>109</v>
      </c>
      <c r="AW404" s="42" t="s">
        <v>110</v>
      </c>
      <c r="AX404" s="42" t="s">
        <v>109</v>
      </c>
      <c r="AY404" s="157" t="s">
        <v>110</v>
      </c>
      <c r="AZ404" s="158" t="s">
        <v>3211</v>
      </c>
      <c r="BA404" s="113" t="s">
        <v>136</v>
      </c>
      <c r="BB404" s="113" t="s">
        <v>109</v>
      </c>
      <c r="BC404" s="42" t="s">
        <v>631</v>
      </c>
      <c r="BD404" s="115">
        <v>45005.509409722225</v>
      </c>
      <c r="BE404" s="113" t="s">
        <v>3212</v>
      </c>
    </row>
    <row r="405" spans="7:57" ht="15.75" outlineLevel="1">
      <c r="G405" s="42">
        <v>512</v>
      </c>
      <c r="H405" s="113" t="s">
        <v>109</v>
      </c>
      <c r="I405" s="42" t="s">
        <v>3213</v>
      </c>
      <c r="J405" s="42" t="s">
        <v>3214</v>
      </c>
      <c r="K405" s="127">
        <v>44879</v>
      </c>
      <c r="L405" s="113" t="s">
        <v>3165</v>
      </c>
      <c r="M405" s="42" t="s">
        <v>3215</v>
      </c>
      <c r="N405" s="42" t="s">
        <v>161</v>
      </c>
      <c r="O405" s="42" t="s">
        <v>162</v>
      </c>
      <c r="P405" s="42">
        <v>3</v>
      </c>
      <c r="Q405" s="42" t="s">
        <v>126</v>
      </c>
      <c r="R405" s="42" t="s">
        <v>2904</v>
      </c>
      <c r="S405" s="42" t="s">
        <v>3216</v>
      </c>
      <c r="T405" s="42" t="s">
        <v>2904</v>
      </c>
      <c r="U405" s="42" t="s">
        <v>110</v>
      </c>
      <c r="V405" s="42" t="s">
        <v>1276</v>
      </c>
      <c r="W405" s="42" t="s">
        <v>129</v>
      </c>
      <c r="X405" s="113">
        <v>100</v>
      </c>
      <c r="Y405" s="42" t="s">
        <v>205</v>
      </c>
      <c r="Z405" s="42" t="s">
        <v>131</v>
      </c>
      <c r="AA405" s="113" t="s">
        <v>110</v>
      </c>
      <c r="AB405" s="113" t="s">
        <v>110</v>
      </c>
      <c r="AC405" s="113" t="s">
        <v>109</v>
      </c>
      <c r="AD405" s="113" t="s">
        <v>132</v>
      </c>
      <c r="AE405" s="114">
        <v>44882</v>
      </c>
      <c r="AF405" s="114">
        <v>45063</v>
      </c>
      <c r="AG405" s="114">
        <v>45978</v>
      </c>
      <c r="AH405" s="42">
        <v>3</v>
      </c>
      <c r="AI405" s="42">
        <v>21.21</v>
      </c>
      <c r="AJ405" s="42">
        <v>23.510999999999999</v>
      </c>
      <c r="AK405" s="113" t="s">
        <v>3217</v>
      </c>
      <c r="AL405" s="113" t="s">
        <v>133</v>
      </c>
      <c r="AM405" s="113" t="s">
        <v>110</v>
      </c>
      <c r="AN405" s="42" t="s">
        <v>109</v>
      </c>
      <c r="AO405" s="113" t="s">
        <v>3218</v>
      </c>
      <c r="AP405" s="113" t="s">
        <v>110</v>
      </c>
      <c r="AQ405" s="113" t="s">
        <v>110</v>
      </c>
      <c r="AR405" s="42" t="s">
        <v>110</v>
      </c>
      <c r="AS405" s="42" t="s">
        <v>169</v>
      </c>
      <c r="AT405" t="s">
        <v>109</v>
      </c>
      <c r="AU405" s="42" t="s">
        <v>109</v>
      </c>
      <c r="AV405" s="42" t="s">
        <v>109</v>
      </c>
      <c r="AW405" s="42" t="s">
        <v>110</v>
      </c>
      <c r="AX405" s="42" t="s">
        <v>109</v>
      </c>
      <c r="AY405" s="157" t="s">
        <v>110</v>
      </c>
      <c r="AZ405" s="158" t="s">
        <v>3219</v>
      </c>
      <c r="BA405" s="113" t="s">
        <v>136</v>
      </c>
      <c r="BB405" s="113" t="s">
        <v>109</v>
      </c>
      <c r="BC405" s="42" t="s">
        <v>631</v>
      </c>
      <c r="BD405" s="115">
        <v>45005.509409722225</v>
      </c>
      <c r="BE405" s="113" t="s">
        <v>3220</v>
      </c>
    </row>
    <row r="406" spans="7:57" ht="15.75" outlineLevel="1">
      <c r="G406" s="42">
        <v>511</v>
      </c>
      <c r="H406" s="113" t="s">
        <v>109</v>
      </c>
      <c r="I406" s="42" t="s">
        <v>2842</v>
      </c>
      <c r="J406" s="42" t="s">
        <v>3221</v>
      </c>
      <c r="K406" s="127">
        <v>44875</v>
      </c>
      <c r="L406" s="113" t="s">
        <v>108</v>
      </c>
      <c r="M406" s="42" t="s">
        <v>108</v>
      </c>
      <c r="N406" s="42" t="s">
        <v>110</v>
      </c>
      <c r="O406" s="42" t="s">
        <v>111</v>
      </c>
      <c r="P406" s="42">
        <v>5.29</v>
      </c>
      <c r="Q406" s="42" t="s">
        <v>126</v>
      </c>
      <c r="R406" s="42" t="s">
        <v>1510</v>
      </c>
      <c r="S406" s="42" t="s">
        <v>110</v>
      </c>
      <c r="T406" s="42" t="s">
        <v>110</v>
      </c>
      <c r="U406" s="42" t="s">
        <v>110</v>
      </c>
      <c r="V406" s="42" t="s">
        <v>110</v>
      </c>
      <c r="W406" s="42" t="s">
        <v>129</v>
      </c>
      <c r="X406" s="113">
        <v>100</v>
      </c>
      <c r="Y406" s="42" t="s">
        <v>130</v>
      </c>
      <c r="Z406" s="42" t="s">
        <v>166</v>
      </c>
      <c r="AA406" s="113" t="s">
        <v>110</v>
      </c>
      <c r="AB406" s="113" t="s">
        <v>110</v>
      </c>
      <c r="AC406" s="113" t="s">
        <v>109</v>
      </c>
      <c r="AD406" s="113" t="s">
        <v>132</v>
      </c>
      <c r="AE406" s="114">
        <v>44880</v>
      </c>
      <c r="AF406" s="114">
        <v>45061</v>
      </c>
      <c r="AG406" s="114">
        <v>45976</v>
      </c>
      <c r="AH406" s="42">
        <v>0.74</v>
      </c>
      <c r="AI406" s="42">
        <v>5.29</v>
      </c>
      <c r="AJ406" s="42">
        <v>5.782</v>
      </c>
      <c r="AK406" s="113" t="s">
        <v>2844</v>
      </c>
      <c r="AL406" s="113" t="s">
        <v>133</v>
      </c>
      <c r="AM406" s="113" t="s">
        <v>110</v>
      </c>
      <c r="AN406" s="42" t="s">
        <v>109</v>
      </c>
      <c r="AO406" s="113" t="s">
        <v>2845</v>
      </c>
      <c r="AP406" s="113" t="s">
        <v>110</v>
      </c>
      <c r="AQ406" s="113" t="s">
        <v>110</v>
      </c>
      <c r="AR406" s="42" t="s">
        <v>2355</v>
      </c>
      <c r="AS406" s="42" t="s">
        <v>109</v>
      </c>
      <c r="AT406" t="s">
        <v>109</v>
      </c>
      <c r="AU406" s="42" t="s">
        <v>109</v>
      </c>
      <c r="AV406" s="42" t="s">
        <v>109</v>
      </c>
      <c r="AW406" s="42" t="s">
        <v>110</v>
      </c>
      <c r="AX406" s="42" t="s">
        <v>109</v>
      </c>
      <c r="AY406" s="157" t="s">
        <v>110</v>
      </c>
      <c r="AZ406" s="158" t="s">
        <v>109</v>
      </c>
      <c r="BA406" s="113" t="s">
        <v>136</v>
      </c>
      <c r="BB406" s="113" t="s">
        <v>109</v>
      </c>
      <c r="BC406" s="42" t="s">
        <v>631</v>
      </c>
      <c r="BD406" s="115">
        <v>45005.509409722225</v>
      </c>
      <c r="BE406" s="113" t="s">
        <v>3222</v>
      </c>
    </row>
    <row r="407" spans="7:57" ht="15.75" outlineLevel="1">
      <c r="G407" s="42">
        <v>510</v>
      </c>
      <c r="H407" s="113" t="s">
        <v>109</v>
      </c>
      <c r="I407" s="42" t="s">
        <v>3223</v>
      </c>
      <c r="J407" s="42" t="s">
        <v>3224</v>
      </c>
      <c r="K407" s="127">
        <v>44875</v>
      </c>
      <c r="L407" s="113" t="s">
        <v>108</v>
      </c>
      <c r="M407" s="42" t="s">
        <v>108</v>
      </c>
      <c r="N407" s="42" t="s">
        <v>124</v>
      </c>
      <c r="O407" s="42" t="s">
        <v>162</v>
      </c>
      <c r="P407" s="42">
        <v>0.192</v>
      </c>
      <c r="Q407" s="42" t="s">
        <v>126</v>
      </c>
      <c r="R407" s="42" t="s">
        <v>422</v>
      </c>
      <c r="S407" s="42" t="s">
        <v>110</v>
      </c>
      <c r="T407" s="42" t="s">
        <v>110</v>
      </c>
      <c r="U407" s="42" t="s">
        <v>110</v>
      </c>
      <c r="V407" s="42" t="s">
        <v>110</v>
      </c>
      <c r="W407" s="42" t="s">
        <v>129</v>
      </c>
      <c r="X407" s="113">
        <v>98.031000000000006</v>
      </c>
      <c r="Y407" s="42" t="s">
        <v>180</v>
      </c>
      <c r="Z407" s="42" t="s">
        <v>131</v>
      </c>
      <c r="AA407" s="113" t="s">
        <v>110</v>
      </c>
      <c r="AB407" s="113" t="s">
        <v>110</v>
      </c>
      <c r="AC407" s="113" t="s">
        <v>109</v>
      </c>
      <c r="AD407" s="113" t="s">
        <v>132</v>
      </c>
      <c r="AE407" s="114">
        <v>44783</v>
      </c>
      <c r="AF407" s="114">
        <v>44967</v>
      </c>
      <c r="AG407" s="114">
        <v>45879</v>
      </c>
      <c r="AH407" s="42">
        <v>0.19</v>
      </c>
      <c r="AI407" s="42">
        <v>1.38</v>
      </c>
      <c r="AJ407" s="42">
        <v>1.506</v>
      </c>
      <c r="AK407" s="113" t="s">
        <v>3225</v>
      </c>
      <c r="AL407" s="113" t="s">
        <v>430</v>
      </c>
      <c r="AM407" s="113" t="s">
        <v>110</v>
      </c>
      <c r="AN407" s="42" t="s">
        <v>109</v>
      </c>
      <c r="AO407" s="113" t="s">
        <v>3226</v>
      </c>
      <c r="AP407" s="113" t="s">
        <v>3223</v>
      </c>
      <c r="AQ407" s="113" t="s">
        <v>110</v>
      </c>
      <c r="AR407" s="42" t="s">
        <v>110</v>
      </c>
      <c r="AS407" s="42" t="s">
        <v>109</v>
      </c>
      <c r="AT407" t="s">
        <v>109</v>
      </c>
      <c r="AU407" s="42" t="s">
        <v>109</v>
      </c>
      <c r="AV407" s="42" t="s">
        <v>109</v>
      </c>
      <c r="AW407" s="42" t="s">
        <v>110</v>
      </c>
      <c r="AX407" s="42" t="s">
        <v>109</v>
      </c>
      <c r="AY407" s="157" t="s">
        <v>110</v>
      </c>
      <c r="AZ407" s="158" t="s">
        <v>109</v>
      </c>
      <c r="BA407" s="113" t="s">
        <v>136</v>
      </c>
      <c r="BB407" s="113" t="s">
        <v>109</v>
      </c>
      <c r="BC407" s="42" t="s">
        <v>631</v>
      </c>
      <c r="BD407" s="115">
        <v>45005.509409722225</v>
      </c>
      <c r="BE407" s="113" t="s">
        <v>3227</v>
      </c>
    </row>
    <row r="408" spans="7:57" ht="15.75" outlineLevel="1">
      <c r="G408" s="42">
        <v>509</v>
      </c>
      <c r="H408" s="113" t="s">
        <v>109</v>
      </c>
      <c r="I408" s="42" t="s">
        <v>3228</v>
      </c>
      <c r="J408" s="42" t="s">
        <v>3229</v>
      </c>
      <c r="K408" s="127">
        <v>44873</v>
      </c>
      <c r="L408" s="113" t="s">
        <v>108</v>
      </c>
      <c r="M408" s="42" t="s">
        <v>108</v>
      </c>
      <c r="N408" s="42" t="s">
        <v>124</v>
      </c>
      <c r="O408" s="42" t="s">
        <v>162</v>
      </c>
      <c r="P408" s="42">
        <v>1.7250000000000001</v>
      </c>
      <c r="Q408" s="42" t="s">
        <v>126</v>
      </c>
      <c r="R408" s="42" t="s">
        <v>385</v>
      </c>
      <c r="S408" s="42" t="s">
        <v>110</v>
      </c>
      <c r="T408" s="42" t="s">
        <v>385</v>
      </c>
      <c r="U408" s="42" t="s">
        <v>110</v>
      </c>
      <c r="V408" s="42" t="s">
        <v>110</v>
      </c>
      <c r="W408" s="42" t="s">
        <v>129</v>
      </c>
      <c r="X408" s="113">
        <v>100</v>
      </c>
      <c r="Y408" s="42" t="s">
        <v>205</v>
      </c>
      <c r="Z408" s="42" t="s">
        <v>131</v>
      </c>
      <c r="AA408" s="113" t="s">
        <v>110</v>
      </c>
      <c r="AB408" s="113" t="s">
        <v>110</v>
      </c>
      <c r="AC408" s="113" t="s">
        <v>109</v>
      </c>
      <c r="AD408" s="113" t="s">
        <v>132</v>
      </c>
      <c r="AE408" s="114">
        <v>44879</v>
      </c>
      <c r="AF408" s="114">
        <v>45060</v>
      </c>
      <c r="AG408" s="114">
        <v>45975</v>
      </c>
      <c r="AH408" s="42">
        <v>1.72</v>
      </c>
      <c r="AI408" s="42">
        <v>12.47</v>
      </c>
      <c r="AJ408" s="42">
        <v>13.54</v>
      </c>
      <c r="AK408" s="113" t="s">
        <v>3230</v>
      </c>
      <c r="AL408" s="113" t="s">
        <v>133</v>
      </c>
      <c r="AM408" s="113" t="s">
        <v>110</v>
      </c>
      <c r="AN408" s="42" t="s">
        <v>109</v>
      </c>
      <c r="AO408" s="113" t="s">
        <v>3231</v>
      </c>
      <c r="AP408" s="113" t="s">
        <v>110</v>
      </c>
      <c r="AQ408" s="113" t="s">
        <v>110</v>
      </c>
      <c r="AR408" s="42" t="s">
        <v>110</v>
      </c>
      <c r="AS408" s="42" t="s">
        <v>109</v>
      </c>
      <c r="AT408" t="s">
        <v>109</v>
      </c>
      <c r="AU408" s="42" t="s">
        <v>109</v>
      </c>
      <c r="AV408" s="42" t="s">
        <v>109</v>
      </c>
      <c r="AW408" s="42" t="s">
        <v>110</v>
      </c>
      <c r="AX408" s="42" t="s">
        <v>109</v>
      </c>
      <c r="AY408" s="157" t="s">
        <v>110</v>
      </c>
      <c r="AZ408" s="158" t="s">
        <v>3232</v>
      </c>
      <c r="BA408" s="113" t="s">
        <v>136</v>
      </c>
      <c r="BB408" s="113" t="s">
        <v>109</v>
      </c>
      <c r="BC408" s="42" t="s">
        <v>631</v>
      </c>
      <c r="BD408" s="115">
        <v>45005.509409722225</v>
      </c>
      <c r="BE408" s="113" t="s">
        <v>3233</v>
      </c>
    </row>
    <row r="409" spans="7:57" ht="15.75" outlineLevel="1">
      <c r="G409" s="42">
        <v>508</v>
      </c>
      <c r="H409" s="113" t="s">
        <v>109</v>
      </c>
      <c r="I409" s="42" t="s">
        <v>2551</v>
      </c>
      <c r="J409" s="42" t="s">
        <v>3234</v>
      </c>
      <c r="K409" s="127">
        <v>44873</v>
      </c>
      <c r="L409" s="113" t="s">
        <v>108</v>
      </c>
      <c r="M409" s="42" t="s">
        <v>108</v>
      </c>
      <c r="N409" s="42" t="s">
        <v>124</v>
      </c>
      <c r="O409" s="42" t="s">
        <v>111</v>
      </c>
      <c r="P409" s="42">
        <v>5.5</v>
      </c>
      <c r="Q409" s="42" t="s">
        <v>126</v>
      </c>
      <c r="R409" s="42" t="s">
        <v>290</v>
      </c>
      <c r="S409" s="42" t="s">
        <v>110</v>
      </c>
      <c r="T409" s="42" t="s">
        <v>110</v>
      </c>
      <c r="U409" s="42" t="s">
        <v>110</v>
      </c>
      <c r="V409" s="42" t="s">
        <v>110</v>
      </c>
      <c r="W409" s="42" t="s">
        <v>129</v>
      </c>
      <c r="X409" s="113">
        <v>100</v>
      </c>
      <c r="Y409" s="42" t="s">
        <v>130</v>
      </c>
      <c r="Z409" s="42" t="s">
        <v>225</v>
      </c>
      <c r="AA409" s="113" t="s">
        <v>110</v>
      </c>
      <c r="AB409" s="113" t="s">
        <v>110</v>
      </c>
      <c r="AC409" s="113" t="s">
        <v>109</v>
      </c>
      <c r="AD409" s="113" t="s">
        <v>132</v>
      </c>
      <c r="AE409" s="114">
        <v>44876</v>
      </c>
      <c r="AF409" s="114">
        <v>45057</v>
      </c>
      <c r="AG409" s="114">
        <v>45972</v>
      </c>
      <c r="AH409" s="42">
        <v>0.76</v>
      </c>
      <c r="AI409" s="42">
        <v>5.5</v>
      </c>
      <c r="AJ409" s="42">
        <v>5.9779999999999998</v>
      </c>
      <c r="AK409" s="113" t="s">
        <v>2554</v>
      </c>
      <c r="AL409" s="113" t="s">
        <v>133</v>
      </c>
      <c r="AM409" s="113" t="s">
        <v>110</v>
      </c>
      <c r="AN409" s="42" t="s">
        <v>109</v>
      </c>
      <c r="AO409" s="113" t="s">
        <v>2555</v>
      </c>
      <c r="AP409" s="113" t="s">
        <v>110</v>
      </c>
      <c r="AQ409" s="113" t="s">
        <v>110</v>
      </c>
      <c r="AR409" s="42" t="s">
        <v>2139</v>
      </c>
      <c r="AS409" s="42" t="s">
        <v>109</v>
      </c>
      <c r="AT409" t="s">
        <v>109</v>
      </c>
      <c r="AU409" s="42" t="s">
        <v>109</v>
      </c>
      <c r="AV409" s="42" t="s">
        <v>109</v>
      </c>
      <c r="AW409" s="42" t="s">
        <v>110</v>
      </c>
      <c r="AX409" s="42" t="s">
        <v>109</v>
      </c>
      <c r="AY409" s="157" t="s">
        <v>110</v>
      </c>
      <c r="AZ409" s="158" t="s">
        <v>109</v>
      </c>
      <c r="BA409" s="113" t="s">
        <v>136</v>
      </c>
      <c r="BB409" s="113" t="s">
        <v>109</v>
      </c>
      <c r="BC409" s="42" t="s">
        <v>631</v>
      </c>
      <c r="BD409" s="115">
        <v>45005.509409722225</v>
      </c>
      <c r="BE409" s="113" t="s">
        <v>3235</v>
      </c>
    </row>
    <row r="410" spans="7:57" ht="15.75" outlineLevel="1">
      <c r="G410" s="42">
        <v>507</v>
      </c>
      <c r="H410" s="113" t="s">
        <v>109</v>
      </c>
      <c r="I410" s="42" t="s">
        <v>3236</v>
      </c>
      <c r="J410" s="42" t="s">
        <v>3237</v>
      </c>
      <c r="K410" s="127">
        <v>44873</v>
      </c>
      <c r="L410" s="113" t="s">
        <v>318</v>
      </c>
      <c r="M410" s="42" t="s">
        <v>318</v>
      </c>
      <c r="N410" s="42" t="s">
        <v>161</v>
      </c>
      <c r="O410" s="42" t="s">
        <v>162</v>
      </c>
      <c r="P410" s="42">
        <v>2</v>
      </c>
      <c r="Q410" s="42" t="s">
        <v>126</v>
      </c>
      <c r="R410" s="42" t="s">
        <v>1265</v>
      </c>
      <c r="S410" s="42" t="s">
        <v>1130</v>
      </c>
      <c r="T410" s="42" t="s">
        <v>1265</v>
      </c>
      <c r="U410" s="42" t="s">
        <v>110</v>
      </c>
      <c r="V410" s="42" t="s">
        <v>1276</v>
      </c>
      <c r="W410" s="42" t="s">
        <v>129</v>
      </c>
      <c r="X410" s="113">
        <v>100</v>
      </c>
      <c r="Y410" s="42" t="s">
        <v>180</v>
      </c>
      <c r="Z410" s="42" t="s">
        <v>131</v>
      </c>
      <c r="AA410" s="113" t="s">
        <v>110</v>
      </c>
      <c r="AB410" s="113" t="s">
        <v>110</v>
      </c>
      <c r="AC410" s="113" t="s">
        <v>109</v>
      </c>
      <c r="AD410" s="113" t="s">
        <v>132</v>
      </c>
      <c r="AE410" s="114">
        <v>44879</v>
      </c>
      <c r="AF410" s="114">
        <v>45060</v>
      </c>
      <c r="AG410" s="114">
        <v>45975</v>
      </c>
      <c r="AH410" s="42">
        <v>2</v>
      </c>
      <c r="AI410" s="42">
        <v>14.46</v>
      </c>
      <c r="AJ410" s="42">
        <v>15.698</v>
      </c>
      <c r="AK410" s="113" t="s">
        <v>3238</v>
      </c>
      <c r="AL410" s="113" t="s">
        <v>227</v>
      </c>
      <c r="AM410" s="113" t="s">
        <v>110</v>
      </c>
      <c r="AN410" s="42" t="s">
        <v>109</v>
      </c>
      <c r="AO410" s="113" t="s">
        <v>3239</v>
      </c>
      <c r="AP410" s="113" t="s">
        <v>3236</v>
      </c>
      <c r="AQ410" s="113" t="s">
        <v>110</v>
      </c>
      <c r="AR410" s="42" t="s">
        <v>110</v>
      </c>
      <c r="AS410" s="42" t="s">
        <v>109</v>
      </c>
      <c r="AT410" t="s">
        <v>109</v>
      </c>
      <c r="AU410" s="42" t="s">
        <v>109</v>
      </c>
      <c r="AV410" s="42" t="s">
        <v>109</v>
      </c>
      <c r="AW410" s="42" t="s">
        <v>110</v>
      </c>
      <c r="AX410" s="42" t="s">
        <v>109</v>
      </c>
      <c r="AY410" s="157" t="s">
        <v>110</v>
      </c>
      <c r="AZ410" s="158" t="s">
        <v>3240</v>
      </c>
      <c r="BA410" s="113" t="s">
        <v>136</v>
      </c>
      <c r="BB410" s="113" t="s">
        <v>109</v>
      </c>
      <c r="BC410" s="42" t="s">
        <v>631</v>
      </c>
      <c r="BD410" s="115">
        <v>45005.509409722225</v>
      </c>
      <c r="BE410" s="113" t="s">
        <v>3241</v>
      </c>
    </row>
    <row r="411" spans="7:57" ht="15.75" outlineLevel="1">
      <c r="G411" s="42">
        <v>506</v>
      </c>
      <c r="H411" s="113" t="s">
        <v>109</v>
      </c>
      <c r="I411" s="42" t="s">
        <v>3242</v>
      </c>
      <c r="J411" s="42" t="s">
        <v>3243</v>
      </c>
      <c r="K411" s="127">
        <v>44873</v>
      </c>
      <c r="L411" s="113" t="s">
        <v>108</v>
      </c>
      <c r="M411" s="42" t="s">
        <v>108</v>
      </c>
      <c r="N411" s="42" t="s">
        <v>300</v>
      </c>
      <c r="O411" s="42" t="s">
        <v>111</v>
      </c>
      <c r="P411" s="42">
        <v>3.3</v>
      </c>
      <c r="Q411" s="42" t="s">
        <v>126</v>
      </c>
      <c r="R411" s="42" t="s">
        <v>928</v>
      </c>
      <c r="S411" s="42" t="s">
        <v>110</v>
      </c>
      <c r="T411" s="42" t="s">
        <v>110</v>
      </c>
      <c r="U411" s="42" t="s">
        <v>110</v>
      </c>
      <c r="V411" s="42" t="s">
        <v>110</v>
      </c>
      <c r="W411" s="42" t="s">
        <v>129</v>
      </c>
      <c r="X411" s="113">
        <v>100</v>
      </c>
      <c r="Y411" s="42" t="s">
        <v>130</v>
      </c>
      <c r="Z411" s="42" t="s">
        <v>166</v>
      </c>
      <c r="AA411" s="113" t="s">
        <v>110</v>
      </c>
      <c r="AB411" s="113" t="s">
        <v>110</v>
      </c>
      <c r="AC411" s="113" t="s">
        <v>109</v>
      </c>
      <c r="AD411" s="113" t="s">
        <v>132</v>
      </c>
      <c r="AE411" s="114">
        <v>44879</v>
      </c>
      <c r="AF411" s="114">
        <v>45060</v>
      </c>
      <c r="AG411" s="114">
        <v>45975</v>
      </c>
      <c r="AH411" s="42">
        <v>0.46</v>
      </c>
      <c r="AI411" s="42">
        <v>3.3</v>
      </c>
      <c r="AJ411" s="42">
        <v>3.5870000000000002</v>
      </c>
      <c r="AK411" s="113" t="s">
        <v>3244</v>
      </c>
      <c r="AL411" s="113" t="s">
        <v>133</v>
      </c>
      <c r="AM411" s="113" t="s">
        <v>110</v>
      </c>
      <c r="AN411" s="42" t="s">
        <v>109</v>
      </c>
      <c r="AO411" s="113" t="s">
        <v>3245</v>
      </c>
      <c r="AP411" s="113" t="s">
        <v>110</v>
      </c>
      <c r="AQ411" s="113" t="s">
        <v>110</v>
      </c>
      <c r="AR411" s="42" t="s">
        <v>1398</v>
      </c>
      <c r="AS411" s="42" t="s">
        <v>109</v>
      </c>
      <c r="AT411" t="s">
        <v>109</v>
      </c>
      <c r="AU411" s="42" t="s">
        <v>109</v>
      </c>
      <c r="AV411" s="42" t="s">
        <v>109</v>
      </c>
      <c r="AW411" s="42" t="s">
        <v>110</v>
      </c>
      <c r="AX411" s="42" t="s">
        <v>109</v>
      </c>
      <c r="AY411" s="157" t="s">
        <v>110</v>
      </c>
      <c r="AZ411" s="158" t="s">
        <v>109</v>
      </c>
      <c r="BA411" s="113" t="s">
        <v>136</v>
      </c>
      <c r="BB411" s="113" t="s">
        <v>109</v>
      </c>
      <c r="BC411" s="42" t="s">
        <v>631</v>
      </c>
      <c r="BD411" s="115">
        <v>45005.509409722225</v>
      </c>
      <c r="BE411" s="113" t="s">
        <v>3246</v>
      </c>
    </row>
    <row r="412" spans="7:57" ht="15.75" outlineLevel="1">
      <c r="G412" s="42">
        <v>505</v>
      </c>
      <c r="H412" s="113" t="s">
        <v>109</v>
      </c>
      <c r="I412" s="42" t="s">
        <v>3247</v>
      </c>
      <c r="J412" s="42" t="s">
        <v>3248</v>
      </c>
      <c r="K412" s="127">
        <v>44872</v>
      </c>
      <c r="L412" s="113" t="s">
        <v>108</v>
      </c>
      <c r="M412" s="42" t="s">
        <v>108</v>
      </c>
      <c r="N412" s="42" t="s">
        <v>161</v>
      </c>
      <c r="O412" s="42" t="s">
        <v>111</v>
      </c>
      <c r="P412" s="42">
        <v>8.8000000000000007</v>
      </c>
      <c r="Q412" s="42" t="s">
        <v>126</v>
      </c>
      <c r="R412" s="42" t="s">
        <v>869</v>
      </c>
      <c r="S412" s="42" t="s">
        <v>110</v>
      </c>
      <c r="T412" s="42" t="s">
        <v>110</v>
      </c>
      <c r="U412" s="42" t="s">
        <v>110</v>
      </c>
      <c r="V412" s="42" t="s">
        <v>110</v>
      </c>
      <c r="W412" s="42" t="s">
        <v>129</v>
      </c>
      <c r="X412" s="113">
        <v>100</v>
      </c>
      <c r="Y412" s="42" t="s">
        <v>165</v>
      </c>
      <c r="Z412" s="42" t="s">
        <v>166</v>
      </c>
      <c r="AA412" s="113" t="s">
        <v>110</v>
      </c>
      <c r="AB412" s="113" t="s">
        <v>110</v>
      </c>
      <c r="AC412" s="113" t="s">
        <v>109</v>
      </c>
      <c r="AD412" s="113" t="s">
        <v>132</v>
      </c>
      <c r="AE412" s="114">
        <v>44875</v>
      </c>
      <c r="AF412" s="114">
        <v>45056</v>
      </c>
      <c r="AG412" s="114">
        <v>45971</v>
      </c>
      <c r="AH412" s="42">
        <v>1.21</v>
      </c>
      <c r="AI412" s="42">
        <v>8.8000000000000007</v>
      </c>
      <c r="AJ412" s="42">
        <v>9.5389999999999997</v>
      </c>
      <c r="AK412" s="113" t="s">
        <v>3249</v>
      </c>
      <c r="AL412" s="113" t="s">
        <v>167</v>
      </c>
      <c r="AM412" s="113" t="s">
        <v>110</v>
      </c>
      <c r="AN412" s="42" t="s">
        <v>109</v>
      </c>
      <c r="AO412" s="113" t="s">
        <v>3250</v>
      </c>
      <c r="AP412" s="113" t="s">
        <v>110</v>
      </c>
      <c r="AQ412" s="113" t="s">
        <v>3247</v>
      </c>
      <c r="AR412" s="42" t="s">
        <v>110</v>
      </c>
      <c r="AS412" s="42" t="s">
        <v>109</v>
      </c>
      <c r="AT412" t="s">
        <v>109</v>
      </c>
      <c r="AU412" s="42" t="s">
        <v>109</v>
      </c>
      <c r="AV412" s="42" t="s">
        <v>109</v>
      </c>
      <c r="AW412" s="42" t="s">
        <v>110</v>
      </c>
      <c r="AX412" s="42" t="s">
        <v>109</v>
      </c>
      <c r="AY412" s="157" t="s">
        <v>110</v>
      </c>
      <c r="AZ412" s="158" t="s">
        <v>109</v>
      </c>
      <c r="BA412" s="113" t="s">
        <v>136</v>
      </c>
      <c r="BB412" s="113" t="s">
        <v>109</v>
      </c>
      <c r="BC412" s="42" t="s">
        <v>631</v>
      </c>
      <c r="BD412" s="115">
        <v>45005.509409722225</v>
      </c>
      <c r="BE412" s="113" t="s">
        <v>3251</v>
      </c>
    </row>
    <row r="413" spans="7:57" ht="15.75" outlineLevel="1">
      <c r="G413" s="42">
        <v>504</v>
      </c>
      <c r="H413" s="113" t="s">
        <v>109</v>
      </c>
      <c r="I413" s="42" t="s">
        <v>3252</v>
      </c>
      <c r="J413" s="42" t="s">
        <v>3253</v>
      </c>
      <c r="K413" s="127">
        <v>44872</v>
      </c>
      <c r="L413" s="113" t="s">
        <v>108</v>
      </c>
      <c r="M413" s="42" t="s">
        <v>108</v>
      </c>
      <c r="N413" s="42" t="s">
        <v>124</v>
      </c>
      <c r="O413" s="42" t="s">
        <v>162</v>
      </c>
      <c r="P413" s="42">
        <v>1.21</v>
      </c>
      <c r="Q413" s="42" t="s">
        <v>149</v>
      </c>
      <c r="R413" s="42" t="s">
        <v>565</v>
      </c>
      <c r="S413" s="42" t="s">
        <v>110</v>
      </c>
      <c r="T413" s="42" t="s">
        <v>565</v>
      </c>
      <c r="U413" s="42" t="s">
        <v>110</v>
      </c>
      <c r="V413" s="42" t="s">
        <v>110</v>
      </c>
      <c r="W413" s="42" t="s">
        <v>129</v>
      </c>
      <c r="X413" s="113">
        <v>100</v>
      </c>
      <c r="Y413" s="42" t="s">
        <v>180</v>
      </c>
      <c r="Z413" s="42" t="s">
        <v>131</v>
      </c>
      <c r="AA413" s="113" t="s">
        <v>110</v>
      </c>
      <c r="AB413" s="113" t="s">
        <v>110</v>
      </c>
      <c r="AC413" s="113" t="s">
        <v>109</v>
      </c>
      <c r="AD413" s="113" t="s">
        <v>132</v>
      </c>
      <c r="AE413" s="114">
        <v>44875</v>
      </c>
      <c r="AF413" s="114">
        <v>45055</v>
      </c>
      <c r="AG413" s="114">
        <v>45239</v>
      </c>
      <c r="AH413" s="42">
        <v>1.21</v>
      </c>
      <c r="AI413" s="42">
        <v>8.75</v>
      </c>
      <c r="AJ413" s="42">
        <v>9.4979999999999993</v>
      </c>
      <c r="AK413" s="113" t="s">
        <v>3254</v>
      </c>
      <c r="AL413" s="113" t="s">
        <v>167</v>
      </c>
      <c r="AM413" s="113" t="s">
        <v>110</v>
      </c>
      <c r="AN413" s="42" t="s">
        <v>109</v>
      </c>
      <c r="AO413" s="113" t="s">
        <v>3255</v>
      </c>
      <c r="AP413" s="113" t="s">
        <v>3252</v>
      </c>
      <c r="AQ413" s="113" t="s">
        <v>110</v>
      </c>
      <c r="AR413" s="42" t="s">
        <v>110</v>
      </c>
      <c r="AS413" s="42" t="s">
        <v>109</v>
      </c>
      <c r="AT413" t="s">
        <v>109</v>
      </c>
      <c r="AU413" s="42" t="s">
        <v>109</v>
      </c>
      <c r="AV413" s="42" t="s">
        <v>182</v>
      </c>
      <c r="AW413" s="42" t="s">
        <v>110</v>
      </c>
      <c r="AX413" s="42" t="s">
        <v>109</v>
      </c>
      <c r="AY413" s="157" t="s">
        <v>110</v>
      </c>
      <c r="AZ413" s="158" t="s">
        <v>3256</v>
      </c>
      <c r="BA413" s="113" t="s">
        <v>136</v>
      </c>
      <c r="BB413" s="113" t="s">
        <v>109</v>
      </c>
      <c r="BC413" s="42" t="s">
        <v>631</v>
      </c>
      <c r="BD413" s="115">
        <v>45005.509409722225</v>
      </c>
      <c r="BE413" s="113" t="s">
        <v>3257</v>
      </c>
    </row>
    <row r="414" spans="7:57" ht="15.75" outlineLevel="1">
      <c r="G414" s="42">
        <v>503</v>
      </c>
      <c r="H414" s="113" t="s">
        <v>109</v>
      </c>
      <c r="I414" s="42" t="s">
        <v>2314</v>
      </c>
      <c r="J414" s="42" t="s">
        <v>3258</v>
      </c>
      <c r="K414" s="127">
        <v>44872</v>
      </c>
      <c r="L414" s="113" t="s">
        <v>108</v>
      </c>
      <c r="M414" s="42" t="s">
        <v>108</v>
      </c>
      <c r="N414" s="42" t="s">
        <v>124</v>
      </c>
      <c r="O414" s="42" t="s">
        <v>265</v>
      </c>
      <c r="P414" s="42">
        <v>0.95</v>
      </c>
      <c r="Q414" s="42" t="s">
        <v>149</v>
      </c>
      <c r="R414" s="42" t="s">
        <v>2365</v>
      </c>
      <c r="S414" s="42" t="s">
        <v>110</v>
      </c>
      <c r="T414" s="42" t="s">
        <v>2365</v>
      </c>
      <c r="U414" s="42" t="s">
        <v>110</v>
      </c>
      <c r="V414" s="42" t="s">
        <v>110</v>
      </c>
      <c r="W414" s="42" t="s">
        <v>129</v>
      </c>
      <c r="X414" s="113">
        <v>100</v>
      </c>
      <c r="Y414" s="42" t="s">
        <v>165</v>
      </c>
      <c r="Z414" s="42" t="s">
        <v>832</v>
      </c>
      <c r="AA414" s="113" t="s">
        <v>110</v>
      </c>
      <c r="AB414" s="113" t="s">
        <v>110</v>
      </c>
      <c r="AC414" s="113" t="s">
        <v>109</v>
      </c>
      <c r="AD414" s="113" t="s">
        <v>110</v>
      </c>
      <c r="AE414" s="114">
        <v>44875</v>
      </c>
      <c r="AF414" s="114">
        <v>45239</v>
      </c>
      <c r="AG414" s="114">
        <v>45239</v>
      </c>
      <c r="AH414" s="42">
        <v>0.95</v>
      </c>
      <c r="AI414" s="42">
        <v>6.86</v>
      </c>
      <c r="AJ414" s="42">
        <v>7.4560000000000004</v>
      </c>
      <c r="AK414" s="113" t="s">
        <v>2316</v>
      </c>
      <c r="AL414" s="113" t="s">
        <v>167</v>
      </c>
      <c r="AM414" s="113" t="s">
        <v>110</v>
      </c>
      <c r="AN414" s="42" t="s">
        <v>109</v>
      </c>
      <c r="AO414" s="113" t="s">
        <v>3259</v>
      </c>
      <c r="AP414" s="113" t="s">
        <v>110</v>
      </c>
      <c r="AQ414" s="113" t="s">
        <v>2314</v>
      </c>
      <c r="AR414" s="42" t="s">
        <v>110</v>
      </c>
      <c r="AS414" s="42" t="s">
        <v>109</v>
      </c>
      <c r="AT414" t="s">
        <v>109</v>
      </c>
      <c r="AU414" s="42" t="s">
        <v>109</v>
      </c>
      <c r="AV414" s="42" t="s">
        <v>182</v>
      </c>
      <c r="AW414" s="42" t="s">
        <v>110</v>
      </c>
      <c r="AX414" s="42" t="s">
        <v>109</v>
      </c>
      <c r="AY414" s="157" t="s">
        <v>110</v>
      </c>
      <c r="AZ414" s="158" t="s">
        <v>3260</v>
      </c>
      <c r="BA414" s="113" t="s">
        <v>136</v>
      </c>
      <c r="BB414" s="113" t="s">
        <v>109</v>
      </c>
      <c r="BC414" s="42" t="s">
        <v>631</v>
      </c>
      <c r="BD414" s="115">
        <v>45005.509409722225</v>
      </c>
      <c r="BE414" s="113" t="s">
        <v>3261</v>
      </c>
    </row>
    <row r="415" spans="7:57" ht="15.75" outlineLevel="1">
      <c r="G415" s="42">
        <v>502</v>
      </c>
      <c r="H415" s="113" t="s">
        <v>109</v>
      </c>
      <c r="I415" s="42" t="s">
        <v>3247</v>
      </c>
      <c r="J415" s="42" t="s">
        <v>3262</v>
      </c>
      <c r="K415" s="127">
        <v>44869</v>
      </c>
      <c r="L415" s="113" t="s">
        <v>108</v>
      </c>
      <c r="M415" s="42" t="s">
        <v>108</v>
      </c>
      <c r="N415" s="42" t="s">
        <v>161</v>
      </c>
      <c r="O415" s="42" t="s">
        <v>111</v>
      </c>
      <c r="P415" s="42">
        <v>13.3</v>
      </c>
      <c r="Q415" s="42" t="s">
        <v>126</v>
      </c>
      <c r="R415" s="42" t="s">
        <v>290</v>
      </c>
      <c r="S415" s="42" t="s">
        <v>110</v>
      </c>
      <c r="T415" s="42" t="s">
        <v>110</v>
      </c>
      <c r="U415" s="42" t="s">
        <v>110</v>
      </c>
      <c r="V415" s="42" t="s">
        <v>110</v>
      </c>
      <c r="W415" s="42" t="s">
        <v>129</v>
      </c>
      <c r="X415" s="113">
        <v>100</v>
      </c>
      <c r="Y415" s="42" t="s">
        <v>1676</v>
      </c>
      <c r="Z415" s="42" t="s">
        <v>166</v>
      </c>
      <c r="AA415" s="113" t="s">
        <v>110</v>
      </c>
      <c r="AB415" s="113" t="s">
        <v>110</v>
      </c>
      <c r="AC415" s="113" t="s">
        <v>109</v>
      </c>
      <c r="AD415" s="113" t="s">
        <v>132</v>
      </c>
      <c r="AE415" s="114">
        <v>44875</v>
      </c>
      <c r="AF415" s="114">
        <v>45056</v>
      </c>
      <c r="AG415" s="114">
        <v>45971</v>
      </c>
      <c r="AH415" s="42">
        <v>1.85</v>
      </c>
      <c r="AI415" s="42">
        <v>13.3</v>
      </c>
      <c r="AJ415" s="42">
        <v>14.51</v>
      </c>
      <c r="AK415" s="113" t="s">
        <v>3249</v>
      </c>
      <c r="AL415" s="113" t="s">
        <v>167</v>
      </c>
      <c r="AM415" s="113" t="s">
        <v>110</v>
      </c>
      <c r="AN415" s="42" t="s">
        <v>109</v>
      </c>
      <c r="AO415" s="113" t="s">
        <v>3250</v>
      </c>
      <c r="AP415" s="113" t="s">
        <v>110</v>
      </c>
      <c r="AQ415" s="113" t="s">
        <v>3247</v>
      </c>
      <c r="AR415" s="42" t="s">
        <v>312</v>
      </c>
      <c r="AS415" s="42" t="s">
        <v>109</v>
      </c>
      <c r="AT415" t="s">
        <v>109</v>
      </c>
      <c r="AU415" s="42" t="s">
        <v>109</v>
      </c>
      <c r="AV415" s="42" t="s">
        <v>109</v>
      </c>
      <c r="AW415" s="42" t="s">
        <v>110</v>
      </c>
      <c r="AX415" s="42" t="s">
        <v>109</v>
      </c>
      <c r="AY415" s="157" t="s">
        <v>110</v>
      </c>
      <c r="AZ415" s="158" t="s">
        <v>109</v>
      </c>
      <c r="BA415" s="113" t="s">
        <v>136</v>
      </c>
      <c r="BB415" s="113" t="s">
        <v>109</v>
      </c>
      <c r="BC415" s="42" t="s">
        <v>631</v>
      </c>
      <c r="BD415" s="115">
        <v>45005.509409722225</v>
      </c>
      <c r="BE415" s="113" t="s">
        <v>3263</v>
      </c>
    </row>
    <row r="416" spans="7:57" ht="15.75" outlineLevel="1">
      <c r="G416" s="42">
        <v>501</v>
      </c>
      <c r="H416" s="113" t="s">
        <v>109</v>
      </c>
      <c r="I416" s="42" t="s">
        <v>1284</v>
      </c>
      <c r="J416" s="42" t="s">
        <v>3264</v>
      </c>
      <c r="K416" s="127">
        <v>44869</v>
      </c>
      <c r="L416" s="113" t="s">
        <v>108</v>
      </c>
      <c r="M416" s="42" t="s">
        <v>108</v>
      </c>
      <c r="N416" s="42" t="s">
        <v>110</v>
      </c>
      <c r="O416" s="42" t="s">
        <v>111</v>
      </c>
      <c r="P416" s="42">
        <v>5</v>
      </c>
      <c r="Q416" s="42" t="s">
        <v>126</v>
      </c>
      <c r="R416" s="42" t="s">
        <v>700</v>
      </c>
      <c r="S416" s="42" t="s">
        <v>110</v>
      </c>
      <c r="T416" s="42" t="s">
        <v>110</v>
      </c>
      <c r="U416" s="42" t="s">
        <v>110</v>
      </c>
      <c r="V416" s="42" t="s">
        <v>110</v>
      </c>
      <c r="W416" s="42" t="s">
        <v>129</v>
      </c>
      <c r="X416" s="113"/>
      <c r="Y416" s="42" t="s">
        <v>205</v>
      </c>
      <c r="Z416" s="42" t="s">
        <v>225</v>
      </c>
      <c r="AA416" s="113" t="s">
        <v>110</v>
      </c>
      <c r="AB416" s="113" t="s">
        <v>110</v>
      </c>
      <c r="AC416" s="113" t="s">
        <v>109</v>
      </c>
      <c r="AD416" s="113" t="s">
        <v>192</v>
      </c>
      <c r="AE416" s="114">
        <v>44874</v>
      </c>
      <c r="AF416" s="114">
        <v>45239</v>
      </c>
      <c r="AG416" s="114">
        <v>45970</v>
      </c>
      <c r="AH416" s="42">
        <v>0.7</v>
      </c>
      <c r="AI416" s="42">
        <v>5</v>
      </c>
      <c r="AJ416" s="42">
        <v>5.4550000000000001</v>
      </c>
      <c r="AK416" s="113" t="s">
        <v>1289</v>
      </c>
      <c r="AL416" s="113" t="s">
        <v>133</v>
      </c>
      <c r="AM416" s="113" t="s">
        <v>110</v>
      </c>
      <c r="AN416" s="42" t="s">
        <v>109</v>
      </c>
      <c r="AO416" s="113" t="s">
        <v>3265</v>
      </c>
      <c r="AP416" s="113" t="s">
        <v>110</v>
      </c>
      <c r="AQ416" s="113" t="s">
        <v>110</v>
      </c>
      <c r="AR416" s="42" t="s">
        <v>110</v>
      </c>
      <c r="AS416" s="42" t="s">
        <v>109</v>
      </c>
      <c r="AT416" t="s">
        <v>109</v>
      </c>
      <c r="AU416" s="42" t="s">
        <v>109</v>
      </c>
      <c r="AV416" s="42" t="s">
        <v>109</v>
      </c>
      <c r="AW416" s="42" t="s">
        <v>110</v>
      </c>
      <c r="AX416" s="42" t="s">
        <v>109</v>
      </c>
      <c r="AY416" s="157" t="s">
        <v>110</v>
      </c>
      <c r="AZ416" s="158" t="s">
        <v>109</v>
      </c>
      <c r="BA416" s="113" t="s">
        <v>136</v>
      </c>
      <c r="BB416" s="113" t="s">
        <v>109</v>
      </c>
      <c r="BC416" s="42" t="s">
        <v>631</v>
      </c>
      <c r="BD416" s="115">
        <v>45005.509409722225</v>
      </c>
      <c r="BE416" s="113" t="s">
        <v>3266</v>
      </c>
    </row>
    <row r="417" spans="7:57" ht="31.5" outlineLevel="1">
      <c r="G417" s="42">
        <v>500</v>
      </c>
      <c r="H417" s="113" t="s">
        <v>109</v>
      </c>
      <c r="I417" s="42" t="s">
        <v>3267</v>
      </c>
      <c r="J417" s="42" t="s">
        <v>3268</v>
      </c>
      <c r="K417" s="127">
        <v>44868</v>
      </c>
      <c r="L417" s="113" t="s">
        <v>108</v>
      </c>
      <c r="M417" s="42" t="s">
        <v>697</v>
      </c>
      <c r="N417" s="42" t="s">
        <v>124</v>
      </c>
      <c r="O417" s="42" t="s">
        <v>162</v>
      </c>
      <c r="P417" s="42">
        <v>0.91</v>
      </c>
      <c r="Q417" s="42" t="s">
        <v>149</v>
      </c>
      <c r="R417" s="42" t="s">
        <v>372</v>
      </c>
      <c r="S417" s="42" t="s">
        <v>110</v>
      </c>
      <c r="T417" s="42" t="s">
        <v>372</v>
      </c>
      <c r="U417" s="42" t="s">
        <v>110</v>
      </c>
      <c r="V417" s="42" t="s">
        <v>110</v>
      </c>
      <c r="W417" s="42" t="s">
        <v>129</v>
      </c>
      <c r="X417" s="113">
        <v>100</v>
      </c>
      <c r="Y417" s="42" t="s">
        <v>180</v>
      </c>
      <c r="Z417" s="42" t="s">
        <v>131</v>
      </c>
      <c r="AA417" s="113" t="s">
        <v>110</v>
      </c>
      <c r="AB417" s="113" t="s">
        <v>110</v>
      </c>
      <c r="AC417" s="113" t="s">
        <v>109</v>
      </c>
      <c r="AD417" s="113" t="s">
        <v>110</v>
      </c>
      <c r="AE417" s="114">
        <v>44873</v>
      </c>
      <c r="AF417" s="114">
        <v>45237</v>
      </c>
      <c r="AG417" s="114">
        <v>45237</v>
      </c>
      <c r="AH417" s="42">
        <v>0.91</v>
      </c>
      <c r="AI417" s="42">
        <v>6.64</v>
      </c>
      <c r="AJ417" s="42">
        <v>7.1440000000000001</v>
      </c>
      <c r="AK417" s="113" t="s">
        <v>3269</v>
      </c>
      <c r="AL417" s="113" t="s">
        <v>430</v>
      </c>
      <c r="AM417" s="113" t="s">
        <v>110</v>
      </c>
      <c r="AN417" s="42" t="s">
        <v>109</v>
      </c>
      <c r="AO417" s="113" t="s">
        <v>3270</v>
      </c>
      <c r="AP417" s="113" t="s">
        <v>3267</v>
      </c>
      <c r="AQ417" s="113" t="s">
        <v>110</v>
      </c>
      <c r="AR417" s="42" t="s">
        <v>110</v>
      </c>
      <c r="AS417" s="42" t="s">
        <v>109</v>
      </c>
      <c r="AT417" t="s">
        <v>109</v>
      </c>
      <c r="AU417" s="42" t="s">
        <v>109</v>
      </c>
      <c r="AV417" s="42" t="s">
        <v>182</v>
      </c>
      <c r="AW417" s="42" t="s">
        <v>110</v>
      </c>
      <c r="AX417" s="42" t="s">
        <v>109</v>
      </c>
      <c r="AY417" s="157" t="s">
        <v>110</v>
      </c>
      <c r="AZ417" s="158" t="s">
        <v>3271</v>
      </c>
      <c r="BA417" s="113" t="s">
        <v>136</v>
      </c>
      <c r="BB417" s="113" t="s">
        <v>109</v>
      </c>
      <c r="BC417" s="42" t="s">
        <v>631</v>
      </c>
      <c r="BD417" s="115">
        <v>45005.509409722225</v>
      </c>
      <c r="BE417" s="113" t="s">
        <v>3272</v>
      </c>
    </row>
    <row r="418" spans="7:57" ht="15.75" outlineLevel="1">
      <c r="G418" s="42">
        <v>499</v>
      </c>
      <c r="H418" s="113" t="s">
        <v>109</v>
      </c>
      <c r="I418" s="42" t="s">
        <v>3273</v>
      </c>
      <c r="J418" s="42" t="s">
        <v>3274</v>
      </c>
      <c r="K418" s="127">
        <v>44867</v>
      </c>
      <c r="L418" s="113" t="s">
        <v>108</v>
      </c>
      <c r="M418" s="42" t="s">
        <v>108</v>
      </c>
      <c r="N418" s="42" t="s">
        <v>124</v>
      </c>
      <c r="O418" s="42" t="s">
        <v>111</v>
      </c>
      <c r="P418" s="42">
        <v>3.75</v>
      </c>
      <c r="Q418" s="42" t="s">
        <v>126</v>
      </c>
      <c r="R418" s="42" t="s">
        <v>2359</v>
      </c>
      <c r="S418" s="42" t="s">
        <v>110</v>
      </c>
      <c r="T418" s="42" t="s">
        <v>110</v>
      </c>
      <c r="U418" s="42" t="s">
        <v>110</v>
      </c>
      <c r="V418" s="42" t="s">
        <v>110</v>
      </c>
      <c r="W418" s="42" t="s">
        <v>129</v>
      </c>
      <c r="X418" s="113">
        <v>100</v>
      </c>
      <c r="Y418" s="42" t="s">
        <v>205</v>
      </c>
      <c r="Z418" s="42" t="s">
        <v>832</v>
      </c>
      <c r="AA418" s="113" t="s">
        <v>110</v>
      </c>
      <c r="AB418" s="113" t="s">
        <v>110</v>
      </c>
      <c r="AC418" s="113" t="s">
        <v>109</v>
      </c>
      <c r="AD418" s="113" t="s">
        <v>192</v>
      </c>
      <c r="AE418" s="114">
        <v>44873</v>
      </c>
      <c r="AF418" s="114">
        <v>45238</v>
      </c>
      <c r="AG418" s="114">
        <v>45969</v>
      </c>
      <c r="AH418" s="42">
        <v>0.51</v>
      </c>
      <c r="AI418" s="42">
        <v>3.75</v>
      </c>
      <c r="AJ418" s="42">
        <v>4.024</v>
      </c>
      <c r="AK418" s="113" t="s">
        <v>3275</v>
      </c>
      <c r="AL418" s="113" t="s">
        <v>133</v>
      </c>
      <c r="AM418" s="113" t="s">
        <v>110</v>
      </c>
      <c r="AN418" s="42" t="s">
        <v>109</v>
      </c>
      <c r="AO418" s="113" t="s">
        <v>3276</v>
      </c>
      <c r="AP418" s="113" t="s">
        <v>110</v>
      </c>
      <c r="AQ418" s="113" t="s">
        <v>110</v>
      </c>
      <c r="AR418" s="42" t="s">
        <v>110</v>
      </c>
      <c r="AS418" s="42" t="s">
        <v>109</v>
      </c>
      <c r="AT418" t="s">
        <v>109</v>
      </c>
      <c r="AU418" s="42" t="s">
        <v>109</v>
      </c>
      <c r="AV418" s="42" t="s">
        <v>109</v>
      </c>
      <c r="AW418" s="42" t="s">
        <v>110</v>
      </c>
      <c r="AX418" s="42" t="s">
        <v>109</v>
      </c>
      <c r="AY418" s="157" t="s">
        <v>110</v>
      </c>
      <c r="AZ418" s="158" t="s">
        <v>109</v>
      </c>
      <c r="BA418" s="113" t="s">
        <v>136</v>
      </c>
      <c r="BB418" s="113" t="s">
        <v>109</v>
      </c>
      <c r="BC418" s="42" t="s">
        <v>631</v>
      </c>
      <c r="BD418" s="115">
        <v>45005.509409722225</v>
      </c>
      <c r="BE418" s="113" t="s">
        <v>3277</v>
      </c>
    </row>
    <row r="419" spans="7:57" ht="15.75" outlineLevel="1">
      <c r="G419" s="42">
        <v>498</v>
      </c>
      <c r="H419" s="113" t="s">
        <v>109</v>
      </c>
      <c r="I419" s="42" t="s">
        <v>828</v>
      </c>
      <c r="J419" s="42" t="s">
        <v>3278</v>
      </c>
      <c r="K419" s="127">
        <v>44866</v>
      </c>
      <c r="L419" s="113" t="s">
        <v>742</v>
      </c>
      <c r="M419" s="42" t="s">
        <v>108</v>
      </c>
      <c r="N419" s="42" t="s">
        <v>161</v>
      </c>
      <c r="O419" s="42" t="s">
        <v>162</v>
      </c>
      <c r="P419" s="42">
        <v>2.08</v>
      </c>
      <c r="Q419" s="42" t="s">
        <v>149</v>
      </c>
      <c r="R419" s="42" t="s">
        <v>334</v>
      </c>
      <c r="S419" s="42" t="s">
        <v>1469</v>
      </c>
      <c r="T419" s="42" t="s">
        <v>334</v>
      </c>
      <c r="U419" s="42" t="s">
        <v>110</v>
      </c>
      <c r="V419" s="42" t="s">
        <v>1288</v>
      </c>
      <c r="W419" s="42" t="s">
        <v>129</v>
      </c>
      <c r="X419" s="113">
        <v>100</v>
      </c>
      <c r="Y419" s="42" t="s">
        <v>165</v>
      </c>
      <c r="Z419" s="42" t="s">
        <v>832</v>
      </c>
      <c r="AA419" s="113" t="s">
        <v>110</v>
      </c>
      <c r="AB419" s="113" t="s">
        <v>110</v>
      </c>
      <c r="AC419" s="113" t="s">
        <v>109</v>
      </c>
      <c r="AD419" s="113" t="s">
        <v>132</v>
      </c>
      <c r="AE419" s="114">
        <v>44869</v>
      </c>
      <c r="AF419" s="114">
        <v>45049</v>
      </c>
      <c r="AG419" s="114">
        <v>45233</v>
      </c>
      <c r="AH419" s="42">
        <v>2.08</v>
      </c>
      <c r="AI419" s="42">
        <v>15.14</v>
      </c>
      <c r="AJ419" s="42">
        <v>16.327999999999999</v>
      </c>
      <c r="AK419" s="113" t="s">
        <v>833</v>
      </c>
      <c r="AL419" s="113" t="s">
        <v>167</v>
      </c>
      <c r="AM419" s="113" t="s">
        <v>110</v>
      </c>
      <c r="AN419" s="42" t="s">
        <v>109</v>
      </c>
      <c r="AO419" s="113" t="s">
        <v>3279</v>
      </c>
      <c r="AP419" s="113" t="s">
        <v>110</v>
      </c>
      <c r="AQ419" s="113" t="s">
        <v>828</v>
      </c>
      <c r="AR419" s="42" t="s">
        <v>110</v>
      </c>
      <c r="AS419" s="42" t="s">
        <v>109</v>
      </c>
      <c r="AT419" t="s">
        <v>109</v>
      </c>
      <c r="AU419" s="42" t="s">
        <v>109</v>
      </c>
      <c r="AV419" s="42" t="s">
        <v>182</v>
      </c>
      <c r="AW419" s="42" t="s">
        <v>110</v>
      </c>
      <c r="AX419" s="42" t="s">
        <v>109</v>
      </c>
      <c r="AY419" s="157" t="s">
        <v>110</v>
      </c>
      <c r="AZ419" s="158" t="s">
        <v>3280</v>
      </c>
      <c r="BA419" s="113" t="s">
        <v>136</v>
      </c>
      <c r="BB419" s="113" t="s">
        <v>109</v>
      </c>
      <c r="BC419" s="42" t="s">
        <v>631</v>
      </c>
      <c r="BD419" s="115">
        <v>45005.509409722225</v>
      </c>
      <c r="BE419" s="113" t="s">
        <v>3281</v>
      </c>
    </row>
    <row r="420" spans="7:57" ht="15.75" outlineLevel="1">
      <c r="G420" s="42">
        <v>497</v>
      </c>
      <c r="H420" s="113" t="s">
        <v>109</v>
      </c>
      <c r="I420" s="42" t="s">
        <v>3282</v>
      </c>
      <c r="J420" s="42" t="s">
        <v>3283</v>
      </c>
      <c r="K420" s="127">
        <v>44866</v>
      </c>
      <c r="L420" s="113" t="s">
        <v>108</v>
      </c>
      <c r="M420" s="42" t="s">
        <v>108</v>
      </c>
      <c r="N420" s="42" t="s">
        <v>300</v>
      </c>
      <c r="O420" s="42" t="s">
        <v>265</v>
      </c>
      <c r="P420" s="42">
        <v>1.3</v>
      </c>
      <c r="Q420" s="42" t="s">
        <v>126</v>
      </c>
      <c r="R420" s="42" t="s">
        <v>1510</v>
      </c>
      <c r="S420" s="42" t="s">
        <v>2690</v>
      </c>
      <c r="T420" s="42" t="s">
        <v>1510</v>
      </c>
      <c r="U420" s="42" t="s">
        <v>110</v>
      </c>
      <c r="V420" s="42" t="s">
        <v>812</v>
      </c>
      <c r="W420" s="42" t="s">
        <v>129</v>
      </c>
      <c r="X420" s="113">
        <v>100</v>
      </c>
      <c r="Y420" s="42" t="s">
        <v>1676</v>
      </c>
      <c r="Z420" s="42" t="s">
        <v>832</v>
      </c>
      <c r="AA420" s="113" t="s">
        <v>110</v>
      </c>
      <c r="AB420" s="113" t="s">
        <v>110</v>
      </c>
      <c r="AC420" s="113" t="s">
        <v>109</v>
      </c>
      <c r="AD420" s="113" t="s">
        <v>132</v>
      </c>
      <c r="AE420" s="114">
        <v>44872</v>
      </c>
      <c r="AF420" s="114">
        <v>45053</v>
      </c>
      <c r="AG420" s="114">
        <v>45968</v>
      </c>
      <c r="AH420" s="42">
        <v>1.28</v>
      </c>
      <c r="AI420" s="42">
        <v>9.35</v>
      </c>
      <c r="AJ420" s="42">
        <v>10.074999999999999</v>
      </c>
      <c r="AK420" s="113" t="s">
        <v>3284</v>
      </c>
      <c r="AL420" s="113" t="s">
        <v>167</v>
      </c>
      <c r="AM420" s="113" t="s">
        <v>110</v>
      </c>
      <c r="AN420" s="42" t="s">
        <v>109</v>
      </c>
      <c r="AO420" s="113" t="s">
        <v>3285</v>
      </c>
      <c r="AP420" s="113" t="s">
        <v>110</v>
      </c>
      <c r="AQ420" s="113" t="s">
        <v>3282</v>
      </c>
      <c r="AR420" s="42" t="s">
        <v>134</v>
      </c>
      <c r="AS420" s="42" t="s">
        <v>109</v>
      </c>
      <c r="AT420" t="s">
        <v>109</v>
      </c>
      <c r="AU420" s="42" t="s">
        <v>109</v>
      </c>
      <c r="AV420" s="42" t="s">
        <v>109</v>
      </c>
      <c r="AW420" s="42" t="s">
        <v>110</v>
      </c>
      <c r="AX420" s="42" t="s">
        <v>109</v>
      </c>
      <c r="AY420" s="157" t="s">
        <v>110</v>
      </c>
      <c r="AZ420" s="158" t="s">
        <v>3286</v>
      </c>
      <c r="BA420" s="113" t="s">
        <v>136</v>
      </c>
      <c r="BB420" s="113" t="s">
        <v>109</v>
      </c>
      <c r="BC420" s="42" t="s">
        <v>631</v>
      </c>
      <c r="BD420" s="115">
        <v>45005.509409722225</v>
      </c>
      <c r="BE420" s="113" t="s">
        <v>3287</v>
      </c>
    </row>
    <row r="421" spans="7:57" ht="15.75" outlineLevel="1">
      <c r="G421" s="42">
        <v>496</v>
      </c>
      <c r="H421" s="113" t="s">
        <v>109</v>
      </c>
      <c r="I421" s="42" t="s">
        <v>1219</v>
      </c>
      <c r="J421" s="42" t="s">
        <v>3288</v>
      </c>
      <c r="K421" s="127">
        <v>44865</v>
      </c>
      <c r="L421" s="113" t="s">
        <v>108</v>
      </c>
      <c r="M421" s="42" t="s">
        <v>108</v>
      </c>
      <c r="N421" s="42" t="s">
        <v>110</v>
      </c>
      <c r="O421" s="42" t="s">
        <v>111</v>
      </c>
      <c r="P421" s="42">
        <v>11</v>
      </c>
      <c r="Q421" s="42" t="s">
        <v>956</v>
      </c>
      <c r="R421" s="42" t="s">
        <v>3289</v>
      </c>
      <c r="S421" s="42" t="s">
        <v>3027</v>
      </c>
      <c r="T421" s="42" t="s">
        <v>3289</v>
      </c>
      <c r="U421" s="42" t="s">
        <v>110</v>
      </c>
      <c r="V421" s="42" t="s">
        <v>3290</v>
      </c>
      <c r="W421" s="42" t="s">
        <v>129</v>
      </c>
      <c r="X421" s="113">
        <v>100</v>
      </c>
      <c r="Y421" s="42" t="s">
        <v>205</v>
      </c>
      <c r="Z421" s="42" t="s">
        <v>131</v>
      </c>
      <c r="AA421" s="113" t="s">
        <v>209</v>
      </c>
      <c r="AB421" s="113" t="s">
        <v>110</v>
      </c>
      <c r="AC421" s="113" t="s">
        <v>109</v>
      </c>
      <c r="AD421" s="113" t="s">
        <v>132</v>
      </c>
      <c r="AE421" s="114">
        <v>44872</v>
      </c>
      <c r="AF421" s="114">
        <v>45053</v>
      </c>
      <c r="AG421" s="114">
        <v>46698</v>
      </c>
      <c r="AH421" s="42">
        <v>1.51</v>
      </c>
      <c r="AI421" s="42">
        <v>11</v>
      </c>
      <c r="AJ421" s="42">
        <v>11.781000000000001</v>
      </c>
      <c r="AK421" s="113" t="s">
        <v>1224</v>
      </c>
      <c r="AL421" s="113" t="s">
        <v>133</v>
      </c>
      <c r="AM421" s="113" t="s">
        <v>110</v>
      </c>
      <c r="AN421" s="42" t="s">
        <v>109</v>
      </c>
      <c r="AO421" s="113" t="s">
        <v>3291</v>
      </c>
      <c r="AP421" s="113" t="s">
        <v>110</v>
      </c>
      <c r="AQ421" s="113" t="s">
        <v>110</v>
      </c>
      <c r="AR421" s="42" t="s">
        <v>110</v>
      </c>
      <c r="AS421" s="42" t="s">
        <v>1035</v>
      </c>
      <c r="AT421" t="s">
        <v>109</v>
      </c>
      <c r="AU421" s="42" t="s">
        <v>109</v>
      </c>
      <c r="AV421" s="42" t="s">
        <v>109</v>
      </c>
      <c r="AW421" s="42" t="s">
        <v>110</v>
      </c>
      <c r="AX421" s="42" t="s">
        <v>109</v>
      </c>
      <c r="AY421" s="157" t="s">
        <v>110</v>
      </c>
      <c r="AZ421" s="158" t="s">
        <v>3292</v>
      </c>
      <c r="BA421" s="113" t="s">
        <v>136</v>
      </c>
      <c r="BB421" s="113" t="s">
        <v>109</v>
      </c>
      <c r="BC421" s="42" t="s">
        <v>631</v>
      </c>
      <c r="BD421" s="115">
        <v>45005.509409722225</v>
      </c>
      <c r="BE421" s="113" t="s">
        <v>3293</v>
      </c>
    </row>
    <row r="422" spans="7:57" ht="15.75" outlineLevel="1">
      <c r="G422" s="42">
        <v>495</v>
      </c>
      <c r="H422" s="113" t="s">
        <v>109</v>
      </c>
      <c r="I422" s="42" t="s">
        <v>1219</v>
      </c>
      <c r="J422" s="42" t="s">
        <v>3294</v>
      </c>
      <c r="K422" s="127">
        <v>44865</v>
      </c>
      <c r="L422" s="113" t="s">
        <v>108</v>
      </c>
      <c r="M422" s="42" t="s">
        <v>108</v>
      </c>
      <c r="N422" s="42" t="s">
        <v>110</v>
      </c>
      <c r="O422" s="42" t="s">
        <v>111</v>
      </c>
      <c r="P422" s="42">
        <v>15</v>
      </c>
      <c r="Q422" s="42" t="s">
        <v>126</v>
      </c>
      <c r="R422" s="42" t="s">
        <v>3295</v>
      </c>
      <c r="S422" s="42" t="s">
        <v>958</v>
      </c>
      <c r="T422" s="42" t="s">
        <v>3295</v>
      </c>
      <c r="U422" s="42" t="s">
        <v>110</v>
      </c>
      <c r="V422" s="42" t="s">
        <v>1165</v>
      </c>
      <c r="W422" s="42" t="s">
        <v>129</v>
      </c>
      <c r="X422" s="113">
        <v>100</v>
      </c>
      <c r="Y422" s="42" t="s">
        <v>205</v>
      </c>
      <c r="Z422" s="42" t="s">
        <v>131</v>
      </c>
      <c r="AA422" s="113" t="s">
        <v>209</v>
      </c>
      <c r="AB422" s="113" t="s">
        <v>110</v>
      </c>
      <c r="AC422" s="113" t="s">
        <v>109</v>
      </c>
      <c r="AD422" s="113" t="s">
        <v>132</v>
      </c>
      <c r="AE422" s="114">
        <v>44872</v>
      </c>
      <c r="AF422" s="114">
        <v>45053</v>
      </c>
      <c r="AG422" s="114">
        <v>45968</v>
      </c>
      <c r="AH422" s="42">
        <v>2.06</v>
      </c>
      <c r="AI422" s="42">
        <v>15</v>
      </c>
      <c r="AJ422" s="42">
        <v>16.065000000000001</v>
      </c>
      <c r="AK422" s="113" t="s">
        <v>1224</v>
      </c>
      <c r="AL422" s="113" t="s">
        <v>133</v>
      </c>
      <c r="AM422" s="113" t="s">
        <v>110</v>
      </c>
      <c r="AN422" s="42" t="s">
        <v>109</v>
      </c>
      <c r="AO422" s="113" t="s">
        <v>3291</v>
      </c>
      <c r="AP422" s="113" t="s">
        <v>110</v>
      </c>
      <c r="AQ422" s="113" t="s">
        <v>110</v>
      </c>
      <c r="AR422" s="42" t="s">
        <v>110</v>
      </c>
      <c r="AS422" s="42" t="s">
        <v>206</v>
      </c>
      <c r="AT422" t="s">
        <v>109</v>
      </c>
      <c r="AU422" s="42" t="s">
        <v>109</v>
      </c>
      <c r="AV422" s="42" t="s">
        <v>109</v>
      </c>
      <c r="AW422" s="42" t="s">
        <v>110</v>
      </c>
      <c r="AX422" s="42" t="s">
        <v>109</v>
      </c>
      <c r="AY422" s="157" t="s">
        <v>110</v>
      </c>
      <c r="AZ422" s="158" t="s">
        <v>3296</v>
      </c>
      <c r="BA422" s="113" t="s">
        <v>136</v>
      </c>
      <c r="BB422" s="113" t="s">
        <v>109</v>
      </c>
      <c r="BC422" s="42" t="s">
        <v>631</v>
      </c>
      <c r="BD422" s="115">
        <v>45005.509409722225</v>
      </c>
      <c r="BE422" s="113" t="s">
        <v>3297</v>
      </c>
    </row>
    <row r="423" spans="7:57" ht="15.75" outlineLevel="1">
      <c r="G423" s="42">
        <v>494</v>
      </c>
      <c r="H423" s="113" t="s">
        <v>109</v>
      </c>
      <c r="I423" s="42" t="s">
        <v>1219</v>
      </c>
      <c r="J423" s="42" t="s">
        <v>3298</v>
      </c>
      <c r="K423" s="127">
        <v>44865</v>
      </c>
      <c r="L423" s="113" t="s">
        <v>108</v>
      </c>
      <c r="M423" s="42" t="s">
        <v>108</v>
      </c>
      <c r="N423" s="42" t="s">
        <v>110</v>
      </c>
      <c r="O423" s="42" t="s">
        <v>111</v>
      </c>
      <c r="P423" s="42">
        <v>24</v>
      </c>
      <c r="Q423" s="42" t="s">
        <v>276</v>
      </c>
      <c r="R423" s="42" t="s">
        <v>3299</v>
      </c>
      <c r="S423" s="42" t="s">
        <v>966</v>
      </c>
      <c r="T423" s="42" t="s">
        <v>3299</v>
      </c>
      <c r="U423" s="42" t="s">
        <v>110</v>
      </c>
      <c r="V423" s="42" t="s">
        <v>3300</v>
      </c>
      <c r="W423" s="42" t="s">
        <v>129</v>
      </c>
      <c r="X423" s="113">
        <v>100</v>
      </c>
      <c r="Y423" s="42" t="s">
        <v>205</v>
      </c>
      <c r="Z423" s="42" t="s">
        <v>131</v>
      </c>
      <c r="AA423" s="113" t="s">
        <v>209</v>
      </c>
      <c r="AB423" s="113" t="s">
        <v>110</v>
      </c>
      <c r="AC423" s="113" t="s">
        <v>109</v>
      </c>
      <c r="AD423" s="113" t="s">
        <v>132</v>
      </c>
      <c r="AE423" s="114">
        <v>44872</v>
      </c>
      <c r="AF423" s="114">
        <v>45053</v>
      </c>
      <c r="AG423" s="114">
        <v>45603</v>
      </c>
      <c r="AH423" s="42">
        <v>3.29</v>
      </c>
      <c r="AI423" s="42">
        <v>24</v>
      </c>
      <c r="AJ423" s="42">
        <v>25.704000000000001</v>
      </c>
      <c r="AK423" s="113" t="s">
        <v>1224</v>
      </c>
      <c r="AL423" s="113" t="s">
        <v>133</v>
      </c>
      <c r="AM423" s="113" t="s">
        <v>110</v>
      </c>
      <c r="AN423" s="42" t="s">
        <v>109</v>
      </c>
      <c r="AO423" s="113" t="s">
        <v>3291</v>
      </c>
      <c r="AP423" s="113" t="s">
        <v>110</v>
      </c>
      <c r="AQ423" s="113" t="s">
        <v>110</v>
      </c>
      <c r="AR423" s="42" t="s">
        <v>110</v>
      </c>
      <c r="AS423" s="42" t="s">
        <v>109</v>
      </c>
      <c r="AT423" t="s">
        <v>109</v>
      </c>
      <c r="AU423" s="42" t="s">
        <v>109</v>
      </c>
      <c r="AV423" s="42" t="s">
        <v>109</v>
      </c>
      <c r="AW423" s="42" t="s">
        <v>110</v>
      </c>
      <c r="AX423" s="42" t="s">
        <v>109</v>
      </c>
      <c r="AY423" s="157" t="s">
        <v>110</v>
      </c>
      <c r="AZ423" s="158" t="s">
        <v>3301</v>
      </c>
      <c r="BA423" s="113" t="s">
        <v>136</v>
      </c>
      <c r="BB423" s="113" t="s">
        <v>109</v>
      </c>
      <c r="BC423" s="42" t="s">
        <v>631</v>
      </c>
      <c r="BD423" s="115">
        <v>45005.509409722225</v>
      </c>
      <c r="BE423" s="113" t="s">
        <v>3302</v>
      </c>
    </row>
    <row r="424" spans="7:57" ht="15.75" outlineLevel="1">
      <c r="G424" s="42">
        <v>493</v>
      </c>
      <c r="H424" s="113" t="s">
        <v>109</v>
      </c>
      <c r="I424" s="42" t="s">
        <v>2509</v>
      </c>
      <c r="J424" s="42" t="s">
        <v>3303</v>
      </c>
      <c r="K424" s="127">
        <v>44865</v>
      </c>
      <c r="L424" s="113" t="s">
        <v>108</v>
      </c>
      <c r="M424" s="42" t="s">
        <v>108</v>
      </c>
      <c r="N424" s="42" t="s">
        <v>124</v>
      </c>
      <c r="O424" s="42" t="s">
        <v>162</v>
      </c>
      <c r="P424" s="42">
        <v>1</v>
      </c>
      <c r="Q424" s="42" t="s">
        <v>126</v>
      </c>
      <c r="R424" s="42" t="s">
        <v>869</v>
      </c>
      <c r="S424" s="42" t="s">
        <v>1192</v>
      </c>
      <c r="T424" s="42" t="s">
        <v>869</v>
      </c>
      <c r="U424" s="42" t="s">
        <v>110</v>
      </c>
      <c r="V424" s="42" t="s">
        <v>1288</v>
      </c>
      <c r="W424" s="42" t="s">
        <v>129</v>
      </c>
      <c r="X424" s="113">
        <v>100</v>
      </c>
      <c r="Y424" s="42" t="s">
        <v>205</v>
      </c>
      <c r="Z424" s="42" t="s">
        <v>131</v>
      </c>
      <c r="AA424" s="113" t="s">
        <v>110</v>
      </c>
      <c r="AB424" s="113" t="s">
        <v>110</v>
      </c>
      <c r="AC424" s="113" t="s">
        <v>109</v>
      </c>
      <c r="AD424" s="113" t="s">
        <v>132</v>
      </c>
      <c r="AE424" s="114">
        <v>44868</v>
      </c>
      <c r="AF424" s="114">
        <v>45049</v>
      </c>
      <c r="AG424" s="114">
        <v>45964</v>
      </c>
      <c r="AH424" s="42">
        <v>1</v>
      </c>
      <c r="AI424" s="42">
        <v>7.3</v>
      </c>
      <c r="AJ424" s="42">
        <v>7.85</v>
      </c>
      <c r="AK424" s="113" t="s">
        <v>2511</v>
      </c>
      <c r="AL424" s="113" t="s">
        <v>133</v>
      </c>
      <c r="AM424" s="113" t="s">
        <v>110</v>
      </c>
      <c r="AN424" s="42" t="s">
        <v>109</v>
      </c>
      <c r="AO424" s="113" t="s">
        <v>2512</v>
      </c>
      <c r="AP424" s="113" t="s">
        <v>110</v>
      </c>
      <c r="AQ424" s="113" t="s">
        <v>110</v>
      </c>
      <c r="AR424" s="42" t="s">
        <v>110</v>
      </c>
      <c r="AS424" s="42" t="s">
        <v>109</v>
      </c>
      <c r="AT424" t="s">
        <v>109</v>
      </c>
      <c r="AU424" s="42" t="s">
        <v>109</v>
      </c>
      <c r="AV424" s="42" t="s">
        <v>109</v>
      </c>
      <c r="AW424" s="42" t="s">
        <v>110</v>
      </c>
      <c r="AX424" s="42" t="s">
        <v>109</v>
      </c>
      <c r="AY424" s="157" t="s">
        <v>110</v>
      </c>
      <c r="AZ424" s="158" t="s">
        <v>3304</v>
      </c>
      <c r="BA424" s="113" t="s">
        <v>136</v>
      </c>
      <c r="BB424" s="113" t="s">
        <v>109</v>
      </c>
      <c r="BC424" s="42" t="s">
        <v>631</v>
      </c>
      <c r="BD424" s="115">
        <v>45005.509409722225</v>
      </c>
      <c r="BE424" s="113" t="s">
        <v>3305</v>
      </c>
    </row>
    <row r="425" spans="7:57" ht="15.75" outlineLevel="1">
      <c r="G425" s="42">
        <v>492</v>
      </c>
      <c r="H425" s="113" t="s">
        <v>109</v>
      </c>
      <c r="I425" s="42" t="s">
        <v>1176</v>
      </c>
      <c r="J425" s="42" t="s">
        <v>3306</v>
      </c>
      <c r="K425" s="127">
        <v>44862</v>
      </c>
      <c r="L425" s="113" t="s">
        <v>108</v>
      </c>
      <c r="M425" s="42" t="s">
        <v>108</v>
      </c>
      <c r="N425" s="42" t="s">
        <v>110</v>
      </c>
      <c r="O425" s="42" t="s">
        <v>111</v>
      </c>
      <c r="P425" s="42">
        <v>20</v>
      </c>
      <c r="Q425" s="42" t="s">
        <v>126</v>
      </c>
      <c r="R425" s="42" t="s">
        <v>3295</v>
      </c>
      <c r="S425" s="42" t="s">
        <v>958</v>
      </c>
      <c r="T425" s="42" t="s">
        <v>3295</v>
      </c>
      <c r="U425" s="42" t="s">
        <v>110</v>
      </c>
      <c r="V425" s="42" t="s">
        <v>1165</v>
      </c>
      <c r="W425" s="42" t="s">
        <v>129</v>
      </c>
      <c r="X425" s="113">
        <v>100</v>
      </c>
      <c r="Y425" s="42" t="s">
        <v>205</v>
      </c>
      <c r="Z425" s="42" t="s">
        <v>166</v>
      </c>
      <c r="AA425" s="113" t="s">
        <v>110</v>
      </c>
      <c r="AB425" s="113" t="s">
        <v>226</v>
      </c>
      <c r="AC425" s="113" t="s">
        <v>109</v>
      </c>
      <c r="AD425" s="113" t="s">
        <v>132</v>
      </c>
      <c r="AE425" s="114">
        <v>44872</v>
      </c>
      <c r="AF425" s="114">
        <v>45053</v>
      </c>
      <c r="AG425" s="114">
        <v>45968</v>
      </c>
      <c r="AH425" s="42">
        <v>2.76</v>
      </c>
      <c r="AI425" s="42">
        <v>20</v>
      </c>
      <c r="AJ425" s="42">
        <v>21.56</v>
      </c>
      <c r="AK425" s="113" t="s">
        <v>1179</v>
      </c>
      <c r="AL425" s="113" t="s">
        <v>133</v>
      </c>
      <c r="AM425" s="113" t="s">
        <v>110</v>
      </c>
      <c r="AN425" s="42" t="s">
        <v>109</v>
      </c>
      <c r="AO425" s="113" t="s">
        <v>3307</v>
      </c>
      <c r="AP425" s="113" t="s">
        <v>110</v>
      </c>
      <c r="AQ425" s="113" t="s">
        <v>110</v>
      </c>
      <c r="AR425" s="42" t="s">
        <v>110</v>
      </c>
      <c r="AS425" s="42" t="s">
        <v>109</v>
      </c>
      <c r="AT425" t="s">
        <v>109</v>
      </c>
      <c r="AU425" s="42" t="s">
        <v>109</v>
      </c>
      <c r="AV425" s="42" t="s">
        <v>109</v>
      </c>
      <c r="AW425" s="42" t="s">
        <v>110</v>
      </c>
      <c r="AX425" s="42" t="s">
        <v>109</v>
      </c>
      <c r="AY425" s="157" t="s">
        <v>110</v>
      </c>
      <c r="AZ425" s="158" t="s">
        <v>3308</v>
      </c>
      <c r="BA425" s="113" t="s">
        <v>136</v>
      </c>
      <c r="BB425" s="113" t="s">
        <v>109</v>
      </c>
      <c r="BC425" s="42" t="s">
        <v>631</v>
      </c>
      <c r="BD425" s="115">
        <v>45005.509409722225</v>
      </c>
      <c r="BE425" s="113" t="s">
        <v>3309</v>
      </c>
    </row>
    <row r="426" spans="7:57" ht="15.75" outlineLevel="1">
      <c r="G426" s="42">
        <v>491</v>
      </c>
      <c r="H426" s="113" t="s">
        <v>109</v>
      </c>
      <c r="I426" s="42" t="s">
        <v>3310</v>
      </c>
      <c r="J426" s="42" t="s">
        <v>3311</v>
      </c>
      <c r="K426" s="127">
        <v>44861</v>
      </c>
      <c r="L426" s="113" t="s">
        <v>403</v>
      </c>
      <c r="M426" s="42" t="s">
        <v>403</v>
      </c>
      <c r="N426" s="42" t="s">
        <v>124</v>
      </c>
      <c r="O426" s="42" t="s">
        <v>162</v>
      </c>
      <c r="P426" s="42">
        <v>2.1</v>
      </c>
      <c r="Q426" s="42" t="s">
        <v>126</v>
      </c>
      <c r="R426" s="42" t="s">
        <v>163</v>
      </c>
      <c r="S426" s="42" t="s">
        <v>1130</v>
      </c>
      <c r="T426" s="42" t="s">
        <v>163</v>
      </c>
      <c r="U426" s="42" t="s">
        <v>110</v>
      </c>
      <c r="V426" s="42" t="s">
        <v>1212</v>
      </c>
      <c r="W426" s="42" t="s">
        <v>129</v>
      </c>
      <c r="X426" s="113">
        <v>100</v>
      </c>
      <c r="Y426" s="42" t="s">
        <v>205</v>
      </c>
      <c r="Z426" s="42" t="s">
        <v>131</v>
      </c>
      <c r="AA426" s="113" t="s">
        <v>110</v>
      </c>
      <c r="AB426" s="113" t="s">
        <v>110</v>
      </c>
      <c r="AC426" s="113" t="s">
        <v>109</v>
      </c>
      <c r="AD426" s="113" t="s">
        <v>132</v>
      </c>
      <c r="AE426" s="114">
        <v>44868</v>
      </c>
      <c r="AF426" s="114">
        <v>45049</v>
      </c>
      <c r="AG426" s="114">
        <v>45964</v>
      </c>
      <c r="AH426" s="42">
        <v>2.1</v>
      </c>
      <c r="AI426" s="42">
        <v>15.18</v>
      </c>
      <c r="AJ426" s="42">
        <v>16.483000000000001</v>
      </c>
      <c r="AK426" s="113" t="s">
        <v>3312</v>
      </c>
      <c r="AL426" s="113" t="s">
        <v>133</v>
      </c>
      <c r="AM426" s="113" t="s">
        <v>110</v>
      </c>
      <c r="AN426" s="42" t="s">
        <v>109</v>
      </c>
      <c r="AO426" s="113" t="s">
        <v>3313</v>
      </c>
      <c r="AP426" s="113" t="s">
        <v>110</v>
      </c>
      <c r="AQ426" s="113" t="s">
        <v>110</v>
      </c>
      <c r="AR426" s="42" t="s">
        <v>110</v>
      </c>
      <c r="AS426" s="42" t="s">
        <v>109</v>
      </c>
      <c r="AT426" t="s">
        <v>109</v>
      </c>
      <c r="AU426" s="42" t="s">
        <v>109</v>
      </c>
      <c r="AV426" s="42" t="s">
        <v>109</v>
      </c>
      <c r="AW426" s="42" t="s">
        <v>110</v>
      </c>
      <c r="AX426" s="42" t="s">
        <v>109</v>
      </c>
      <c r="AY426" s="157" t="s">
        <v>110</v>
      </c>
      <c r="AZ426" s="158" t="s">
        <v>3314</v>
      </c>
      <c r="BA426" s="113" t="s">
        <v>136</v>
      </c>
      <c r="BB426" s="113" t="s">
        <v>109</v>
      </c>
      <c r="BC426" s="42" t="s">
        <v>631</v>
      </c>
      <c r="BD426" s="115">
        <v>45005.509409722225</v>
      </c>
      <c r="BE426" s="113" t="s">
        <v>3315</v>
      </c>
    </row>
    <row r="427" spans="7:57" ht="15.75" outlineLevel="1">
      <c r="G427" s="42">
        <v>490</v>
      </c>
      <c r="H427" s="113" t="s">
        <v>109</v>
      </c>
      <c r="I427" s="42" t="s">
        <v>3316</v>
      </c>
      <c r="J427" s="42" t="s">
        <v>3317</v>
      </c>
      <c r="K427" s="127">
        <v>44861</v>
      </c>
      <c r="L427" s="113" t="s">
        <v>1064</v>
      </c>
      <c r="M427" s="42" t="s">
        <v>223</v>
      </c>
      <c r="N427" s="42" t="s">
        <v>161</v>
      </c>
      <c r="O427" s="42" t="s">
        <v>265</v>
      </c>
      <c r="P427" s="42">
        <v>0.5</v>
      </c>
      <c r="Q427" s="42" t="s">
        <v>149</v>
      </c>
      <c r="R427" s="42" t="s">
        <v>1054</v>
      </c>
      <c r="S427" s="42" t="s">
        <v>110</v>
      </c>
      <c r="T427" s="42" t="s">
        <v>110</v>
      </c>
      <c r="U427" s="42" t="s">
        <v>110</v>
      </c>
      <c r="V427" s="42" t="s">
        <v>110</v>
      </c>
      <c r="W427" s="42" t="s">
        <v>129</v>
      </c>
      <c r="X427" s="113">
        <v>100</v>
      </c>
      <c r="Y427" s="42" t="s">
        <v>180</v>
      </c>
      <c r="Z427" s="42" t="s">
        <v>2087</v>
      </c>
      <c r="AA427" s="113" t="s">
        <v>226</v>
      </c>
      <c r="AB427" s="113" t="s">
        <v>110</v>
      </c>
      <c r="AC427" s="113" t="s">
        <v>109</v>
      </c>
      <c r="AD427" s="113" t="s">
        <v>110</v>
      </c>
      <c r="AE427" s="114">
        <v>44862</v>
      </c>
      <c r="AF427" s="114">
        <v>45228</v>
      </c>
      <c r="AG427" s="114">
        <v>45228</v>
      </c>
      <c r="AH427" s="42">
        <v>0.5</v>
      </c>
      <c r="AI427" s="42">
        <v>3.61</v>
      </c>
      <c r="AJ427" s="42">
        <v>3.9180000000000001</v>
      </c>
      <c r="AK427" s="113" t="s">
        <v>3318</v>
      </c>
      <c r="AL427" s="113" t="s">
        <v>167</v>
      </c>
      <c r="AM427" s="113" t="s">
        <v>110</v>
      </c>
      <c r="AN427" s="42" t="s">
        <v>109</v>
      </c>
      <c r="AO427" s="113" t="s">
        <v>3319</v>
      </c>
      <c r="AP427" s="113" t="s">
        <v>3316</v>
      </c>
      <c r="AQ427" s="113" t="s">
        <v>110</v>
      </c>
      <c r="AR427" s="42" t="s">
        <v>110</v>
      </c>
      <c r="AS427" s="42" t="s">
        <v>206</v>
      </c>
      <c r="AT427" t="s">
        <v>109</v>
      </c>
      <c r="AU427" s="42" t="s">
        <v>109</v>
      </c>
      <c r="AV427" s="42" t="s">
        <v>109</v>
      </c>
      <c r="AW427" s="42" t="s">
        <v>110</v>
      </c>
      <c r="AX427" s="42" t="s">
        <v>109</v>
      </c>
      <c r="AY427" s="157" t="s">
        <v>110</v>
      </c>
      <c r="AZ427" s="158" t="s">
        <v>109</v>
      </c>
      <c r="BA427" s="113" t="s">
        <v>136</v>
      </c>
      <c r="BB427" s="113" t="s">
        <v>109</v>
      </c>
      <c r="BC427" s="42" t="s">
        <v>631</v>
      </c>
      <c r="BD427" s="115">
        <v>45005.509409722225</v>
      </c>
      <c r="BE427" s="113" t="s">
        <v>3320</v>
      </c>
    </row>
    <row r="428" spans="7:57" ht="15.75" outlineLevel="1">
      <c r="G428" s="42">
        <v>489</v>
      </c>
      <c r="H428" s="113" t="s">
        <v>109</v>
      </c>
      <c r="I428" s="42" t="s">
        <v>3316</v>
      </c>
      <c r="J428" s="42" t="s">
        <v>3321</v>
      </c>
      <c r="K428" s="127">
        <v>44861</v>
      </c>
      <c r="L428" s="113" t="s">
        <v>1064</v>
      </c>
      <c r="M428" s="42" t="s">
        <v>223</v>
      </c>
      <c r="N428" s="42" t="s">
        <v>161</v>
      </c>
      <c r="O428" s="42" t="s">
        <v>111</v>
      </c>
      <c r="P428" s="42">
        <v>10</v>
      </c>
      <c r="Q428" s="42" t="s">
        <v>126</v>
      </c>
      <c r="R428" s="42" t="s">
        <v>1110</v>
      </c>
      <c r="S428" s="42" t="s">
        <v>110</v>
      </c>
      <c r="T428" s="42" t="s">
        <v>110</v>
      </c>
      <c r="U428" s="42" t="s">
        <v>110</v>
      </c>
      <c r="V428" s="42" t="s">
        <v>110</v>
      </c>
      <c r="W428" s="42" t="s">
        <v>129</v>
      </c>
      <c r="X428" s="113">
        <v>100</v>
      </c>
      <c r="Y428" s="42" t="s">
        <v>180</v>
      </c>
      <c r="Z428" s="42" t="s">
        <v>2087</v>
      </c>
      <c r="AA428" s="113" t="s">
        <v>226</v>
      </c>
      <c r="AB428" s="113" t="s">
        <v>110</v>
      </c>
      <c r="AC428" s="113" t="s">
        <v>109</v>
      </c>
      <c r="AD428" s="113" t="s">
        <v>192</v>
      </c>
      <c r="AE428" s="114">
        <v>44862</v>
      </c>
      <c r="AF428" s="114">
        <v>45227</v>
      </c>
      <c r="AG428" s="114">
        <v>45958</v>
      </c>
      <c r="AH428" s="42">
        <v>1.39</v>
      </c>
      <c r="AI428" s="42">
        <v>10</v>
      </c>
      <c r="AJ428" s="42">
        <v>10.83</v>
      </c>
      <c r="AK428" s="113" t="s">
        <v>3318</v>
      </c>
      <c r="AL428" s="113" t="s">
        <v>167</v>
      </c>
      <c r="AM428" s="113" t="s">
        <v>110</v>
      </c>
      <c r="AN428" s="42" t="s">
        <v>109</v>
      </c>
      <c r="AO428" s="113" t="s">
        <v>3319</v>
      </c>
      <c r="AP428" s="113" t="s">
        <v>3316</v>
      </c>
      <c r="AQ428" s="113" t="s">
        <v>110</v>
      </c>
      <c r="AR428" s="42" t="s">
        <v>110</v>
      </c>
      <c r="AS428" s="42" t="s">
        <v>206</v>
      </c>
      <c r="AT428" t="s">
        <v>109</v>
      </c>
      <c r="AU428" s="42" t="s">
        <v>109</v>
      </c>
      <c r="AV428" s="42" t="s">
        <v>109</v>
      </c>
      <c r="AW428" s="42" t="s">
        <v>110</v>
      </c>
      <c r="AX428" s="42" t="s">
        <v>109</v>
      </c>
      <c r="AY428" s="157" t="s">
        <v>110</v>
      </c>
      <c r="AZ428" s="158" t="s">
        <v>109</v>
      </c>
      <c r="BA428" s="113" t="s">
        <v>136</v>
      </c>
      <c r="BB428" s="113" t="s">
        <v>109</v>
      </c>
      <c r="BC428" s="42" t="s">
        <v>631</v>
      </c>
      <c r="BD428" s="115">
        <v>45005.509409722225</v>
      </c>
      <c r="BE428" s="113" t="s">
        <v>3322</v>
      </c>
    </row>
    <row r="429" spans="7:57" ht="15.75" outlineLevel="1">
      <c r="G429" s="42">
        <v>488</v>
      </c>
      <c r="H429" s="113" t="s">
        <v>109</v>
      </c>
      <c r="I429" s="42" t="s">
        <v>1029</v>
      </c>
      <c r="J429" s="42" t="s">
        <v>3323</v>
      </c>
      <c r="K429" s="127">
        <v>44860</v>
      </c>
      <c r="L429" s="113" t="s">
        <v>108</v>
      </c>
      <c r="M429" s="42" t="s">
        <v>108</v>
      </c>
      <c r="N429" s="42" t="s">
        <v>110</v>
      </c>
      <c r="O429" s="42" t="s">
        <v>111</v>
      </c>
      <c r="P429" s="42">
        <v>12</v>
      </c>
      <c r="Q429" s="42" t="s">
        <v>956</v>
      </c>
      <c r="R429" s="42" t="s">
        <v>2037</v>
      </c>
      <c r="S429" s="42" t="s">
        <v>3027</v>
      </c>
      <c r="T429" s="42" t="s">
        <v>2037</v>
      </c>
      <c r="U429" s="42" t="s">
        <v>110</v>
      </c>
      <c r="V429" s="42" t="s">
        <v>1165</v>
      </c>
      <c r="W429" s="42" t="s">
        <v>129</v>
      </c>
      <c r="X429" s="113">
        <v>100</v>
      </c>
      <c r="Y429" s="42" t="s">
        <v>205</v>
      </c>
      <c r="Z429" s="42" t="s">
        <v>131</v>
      </c>
      <c r="AA429" s="113" t="s">
        <v>209</v>
      </c>
      <c r="AB429" s="113" t="s">
        <v>110</v>
      </c>
      <c r="AC429" s="113" t="s">
        <v>109</v>
      </c>
      <c r="AD429" s="113" t="s">
        <v>132</v>
      </c>
      <c r="AE429" s="114">
        <v>44867</v>
      </c>
      <c r="AF429" s="114">
        <v>45048</v>
      </c>
      <c r="AG429" s="114">
        <v>46693</v>
      </c>
      <c r="AH429" s="42">
        <v>1.67</v>
      </c>
      <c r="AI429" s="42">
        <v>12</v>
      </c>
      <c r="AJ429" s="42">
        <v>13.08</v>
      </c>
      <c r="AK429" s="113" t="s">
        <v>1033</v>
      </c>
      <c r="AL429" s="113" t="s">
        <v>133</v>
      </c>
      <c r="AM429" s="113" t="s">
        <v>110</v>
      </c>
      <c r="AN429" s="42" t="s">
        <v>109</v>
      </c>
      <c r="AO429" s="113" t="s">
        <v>3324</v>
      </c>
      <c r="AP429" s="113" t="s">
        <v>110</v>
      </c>
      <c r="AQ429" s="113" t="s">
        <v>110</v>
      </c>
      <c r="AR429" s="42" t="s">
        <v>110</v>
      </c>
      <c r="AS429" s="42" t="s">
        <v>169</v>
      </c>
      <c r="AT429" t="s">
        <v>109</v>
      </c>
      <c r="AU429" s="42" t="s">
        <v>109</v>
      </c>
      <c r="AV429" s="42" t="s">
        <v>109</v>
      </c>
      <c r="AW429" s="42" t="s">
        <v>110</v>
      </c>
      <c r="AX429" s="42" t="s">
        <v>109</v>
      </c>
      <c r="AY429" s="157" t="s">
        <v>110</v>
      </c>
      <c r="AZ429" s="158" t="s">
        <v>3325</v>
      </c>
      <c r="BA429" s="113" t="s">
        <v>136</v>
      </c>
      <c r="BB429" s="113" t="s">
        <v>109</v>
      </c>
      <c r="BC429" s="42" t="s">
        <v>631</v>
      </c>
      <c r="BD429" s="115">
        <v>45005.509409722225</v>
      </c>
      <c r="BE429" s="113" t="s">
        <v>3326</v>
      </c>
    </row>
    <row r="430" spans="7:57" ht="15.75" outlineLevel="1">
      <c r="G430" s="42">
        <v>487</v>
      </c>
      <c r="H430" s="113" t="s">
        <v>109</v>
      </c>
      <c r="I430" s="42" t="s">
        <v>1029</v>
      </c>
      <c r="J430" s="42" t="s">
        <v>3327</v>
      </c>
      <c r="K430" s="127">
        <v>44860</v>
      </c>
      <c r="L430" s="113" t="s">
        <v>108</v>
      </c>
      <c r="M430" s="42" t="s">
        <v>108</v>
      </c>
      <c r="N430" s="42" t="s">
        <v>110</v>
      </c>
      <c r="O430" s="42" t="s">
        <v>111</v>
      </c>
      <c r="P430" s="42">
        <v>26</v>
      </c>
      <c r="Q430" s="42" t="s">
        <v>126</v>
      </c>
      <c r="R430" s="42" t="s">
        <v>3295</v>
      </c>
      <c r="S430" s="42" t="s">
        <v>958</v>
      </c>
      <c r="T430" s="42" t="s">
        <v>3295</v>
      </c>
      <c r="U430" s="42" t="s">
        <v>110</v>
      </c>
      <c r="V430" s="42" t="s">
        <v>1165</v>
      </c>
      <c r="W430" s="42" t="s">
        <v>129</v>
      </c>
      <c r="X430" s="113">
        <v>100</v>
      </c>
      <c r="Y430" s="42" t="s">
        <v>205</v>
      </c>
      <c r="Z430" s="42" t="s">
        <v>131</v>
      </c>
      <c r="AA430" s="113" t="s">
        <v>209</v>
      </c>
      <c r="AB430" s="113" t="s">
        <v>110</v>
      </c>
      <c r="AC430" s="113" t="s">
        <v>109</v>
      </c>
      <c r="AD430" s="113" t="s">
        <v>132</v>
      </c>
      <c r="AE430" s="114">
        <v>44867</v>
      </c>
      <c r="AF430" s="114">
        <v>45048</v>
      </c>
      <c r="AG430" s="114">
        <v>45963</v>
      </c>
      <c r="AH430" s="42">
        <v>3.61</v>
      </c>
      <c r="AI430" s="42">
        <v>26</v>
      </c>
      <c r="AJ430" s="42">
        <v>28.34</v>
      </c>
      <c r="AK430" s="113" t="s">
        <v>1033</v>
      </c>
      <c r="AL430" s="113" t="s">
        <v>133</v>
      </c>
      <c r="AM430" s="113" t="s">
        <v>110</v>
      </c>
      <c r="AN430" s="42" t="s">
        <v>109</v>
      </c>
      <c r="AO430" s="113" t="s">
        <v>3324</v>
      </c>
      <c r="AP430" s="113" t="s">
        <v>110</v>
      </c>
      <c r="AQ430" s="113" t="s">
        <v>110</v>
      </c>
      <c r="AR430" s="42" t="s">
        <v>110</v>
      </c>
      <c r="AS430" s="42" t="s">
        <v>169</v>
      </c>
      <c r="AT430" t="s">
        <v>109</v>
      </c>
      <c r="AU430" s="42" t="s">
        <v>109</v>
      </c>
      <c r="AV430" s="42" t="s">
        <v>109</v>
      </c>
      <c r="AW430" s="42" t="s">
        <v>110</v>
      </c>
      <c r="AX430" s="42" t="s">
        <v>109</v>
      </c>
      <c r="AY430" s="157" t="s">
        <v>110</v>
      </c>
      <c r="AZ430" s="158" t="s">
        <v>3325</v>
      </c>
      <c r="BA430" s="113" t="s">
        <v>136</v>
      </c>
      <c r="BB430" s="113" t="s">
        <v>109</v>
      </c>
      <c r="BC430" s="42" t="s">
        <v>631</v>
      </c>
      <c r="BD430" s="115">
        <v>45005.509409722225</v>
      </c>
      <c r="BE430" s="113" t="s">
        <v>3328</v>
      </c>
    </row>
    <row r="431" spans="7:57" ht="31.5" outlineLevel="1">
      <c r="G431" s="42">
        <v>486</v>
      </c>
      <c r="H431" s="113" t="s">
        <v>109</v>
      </c>
      <c r="I431" s="42" t="s">
        <v>1029</v>
      </c>
      <c r="J431" s="42" t="s">
        <v>3329</v>
      </c>
      <c r="K431" s="127">
        <v>44860</v>
      </c>
      <c r="L431" s="113" t="s">
        <v>108</v>
      </c>
      <c r="M431" s="42" t="s">
        <v>108</v>
      </c>
      <c r="N431" s="42" t="s">
        <v>110</v>
      </c>
      <c r="O431" s="42" t="s">
        <v>111</v>
      </c>
      <c r="P431" s="42">
        <v>12</v>
      </c>
      <c r="Q431" s="42" t="s">
        <v>276</v>
      </c>
      <c r="R431" s="42" t="s">
        <v>3299</v>
      </c>
      <c r="S431" s="42" t="s">
        <v>966</v>
      </c>
      <c r="T431" s="42" t="s">
        <v>3299</v>
      </c>
      <c r="U431" s="42" t="s">
        <v>110</v>
      </c>
      <c r="V431" s="42" t="s">
        <v>3300</v>
      </c>
      <c r="W431" s="42" t="s">
        <v>129</v>
      </c>
      <c r="X431" s="113">
        <v>100</v>
      </c>
      <c r="Y431" s="42" t="s">
        <v>205</v>
      </c>
      <c r="Z431" s="42" t="s">
        <v>131</v>
      </c>
      <c r="AA431" s="113" t="s">
        <v>209</v>
      </c>
      <c r="AB431" s="113" t="s">
        <v>110</v>
      </c>
      <c r="AC431" s="113" t="s">
        <v>109</v>
      </c>
      <c r="AD431" s="113" t="s">
        <v>132</v>
      </c>
      <c r="AE431" s="114">
        <v>44867</v>
      </c>
      <c r="AF431" s="114">
        <v>45048</v>
      </c>
      <c r="AG431" s="114">
        <v>45598</v>
      </c>
      <c r="AH431" s="42">
        <v>1.67</v>
      </c>
      <c r="AI431" s="42">
        <v>12</v>
      </c>
      <c r="AJ431" s="42">
        <v>13.08</v>
      </c>
      <c r="AK431" s="113" t="s">
        <v>1033</v>
      </c>
      <c r="AL431" s="113" t="s">
        <v>133</v>
      </c>
      <c r="AM431" s="113" t="s">
        <v>110</v>
      </c>
      <c r="AN431" s="42" t="s">
        <v>109</v>
      </c>
      <c r="AO431" s="113" t="s">
        <v>3324</v>
      </c>
      <c r="AP431" s="113" t="s">
        <v>110</v>
      </c>
      <c r="AQ431" s="113" t="s">
        <v>110</v>
      </c>
      <c r="AR431" s="42" t="s">
        <v>110</v>
      </c>
      <c r="AS431" s="42" t="s">
        <v>1035</v>
      </c>
      <c r="AT431" t="s">
        <v>109</v>
      </c>
      <c r="AU431" s="42" t="s">
        <v>109</v>
      </c>
      <c r="AV431" s="42" t="s">
        <v>109</v>
      </c>
      <c r="AW431" s="42" t="s">
        <v>110</v>
      </c>
      <c r="AX431" s="42" t="s">
        <v>109</v>
      </c>
      <c r="AY431" s="157" t="s">
        <v>110</v>
      </c>
      <c r="AZ431" s="158" t="s">
        <v>3330</v>
      </c>
      <c r="BA431" s="113" t="s">
        <v>136</v>
      </c>
      <c r="BB431" s="113" t="s">
        <v>109</v>
      </c>
      <c r="BC431" s="42" t="s">
        <v>631</v>
      </c>
      <c r="BD431" s="115">
        <v>45005.509409722225</v>
      </c>
      <c r="BE431" s="113" t="s">
        <v>3331</v>
      </c>
    </row>
    <row r="432" spans="7:57" ht="15.75" outlineLevel="1">
      <c r="G432" s="42">
        <v>485</v>
      </c>
      <c r="H432" s="113" t="s">
        <v>109</v>
      </c>
      <c r="I432" s="42" t="s">
        <v>3332</v>
      </c>
      <c r="J432" s="42" t="s">
        <v>3333</v>
      </c>
      <c r="K432" s="127">
        <v>44859</v>
      </c>
      <c r="L432" s="113" t="s">
        <v>108</v>
      </c>
      <c r="M432" s="42" t="s">
        <v>318</v>
      </c>
      <c r="N432" s="42" t="s">
        <v>161</v>
      </c>
      <c r="O432" s="42" t="s">
        <v>111</v>
      </c>
      <c r="P432" s="42">
        <v>5</v>
      </c>
      <c r="Q432" s="42" t="s">
        <v>126</v>
      </c>
      <c r="R432" s="42" t="s">
        <v>928</v>
      </c>
      <c r="S432" s="42" t="s">
        <v>110</v>
      </c>
      <c r="T432" s="42" t="s">
        <v>110</v>
      </c>
      <c r="U432" s="42" t="s">
        <v>110</v>
      </c>
      <c r="V432" s="42" t="s">
        <v>110</v>
      </c>
      <c r="W432" s="42" t="s">
        <v>129</v>
      </c>
      <c r="X432" s="113">
        <v>100</v>
      </c>
      <c r="Y432" s="42" t="s">
        <v>205</v>
      </c>
      <c r="Z432" s="42" t="s">
        <v>166</v>
      </c>
      <c r="AA432" s="113" t="s">
        <v>110</v>
      </c>
      <c r="AB432" s="113" t="s">
        <v>110</v>
      </c>
      <c r="AC432" s="113" t="s">
        <v>109</v>
      </c>
      <c r="AD432" s="113" t="s">
        <v>132</v>
      </c>
      <c r="AE432" s="114">
        <v>44866</v>
      </c>
      <c r="AF432" s="114">
        <v>45047</v>
      </c>
      <c r="AG432" s="114">
        <v>45962</v>
      </c>
      <c r="AH432" s="42">
        <v>0.69</v>
      </c>
      <c r="AI432" s="42">
        <v>5</v>
      </c>
      <c r="AJ432" s="42">
        <v>5.3650000000000002</v>
      </c>
      <c r="AK432" s="113" t="s">
        <v>3334</v>
      </c>
      <c r="AL432" s="113" t="s">
        <v>133</v>
      </c>
      <c r="AM432" s="113" t="s">
        <v>110</v>
      </c>
      <c r="AN432" s="42" t="s">
        <v>109</v>
      </c>
      <c r="AO432" s="113" t="s">
        <v>3335</v>
      </c>
      <c r="AP432" s="113" t="s">
        <v>110</v>
      </c>
      <c r="AQ432" s="113" t="s">
        <v>110</v>
      </c>
      <c r="AR432" s="42" t="s">
        <v>110</v>
      </c>
      <c r="AS432" s="42" t="s">
        <v>109</v>
      </c>
      <c r="AT432" t="s">
        <v>109</v>
      </c>
      <c r="AU432" s="42" t="s">
        <v>109</v>
      </c>
      <c r="AV432" s="42" t="s">
        <v>109</v>
      </c>
      <c r="AW432" s="42" t="s">
        <v>110</v>
      </c>
      <c r="AX432" s="42" t="s">
        <v>109</v>
      </c>
      <c r="AY432" s="157" t="s">
        <v>110</v>
      </c>
      <c r="AZ432" s="158" t="s">
        <v>109</v>
      </c>
      <c r="BA432" s="113" t="s">
        <v>136</v>
      </c>
      <c r="BB432" s="113" t="s">
        <v>109</v>
      </c>
      <c r="BC432" s="42" t="s">
        <v>631</v>
      </c>
      <c r="BD432" s="115">
        <v>45005.509409722225</v>
      </c>
      <c r="BE432" s="113" t="s">
        <v>3336</v>
      </c>
    </row>
    <row r="433" spans="7:57" ht="15.75" outlineLevel="1">
      <c r="G433" s="42">
        <v>484</v>
      </c>
      <c r="H433" s="113" t="s">
        <v>109</v>
      </c>
      <c r="I433" s="42" t="s">
        <v>2648</v>
      </c>
      <c r="J433" s="42" t="s">
        <v>3337</v>
      </c>
      <c r="K433" s="127">
        <v>44859</v>
      </c>
      <c r="L433" s="113" t="s">
        <v>108</v>
      </c>
      <c r="M433" s="42" t="s">
        <v>108</v>
      </c>
      <c r="N433" s="42" t="s">
        <v>300</v>
      </c>
      <c r="O433" s="42" t="s">
        <v>265</v>
      </c>
      <c r="P433" s="42">
        <v>1</v>
      </c>
      <c r="Q433" s="42" t="s">
        <v>126</v>
      </c>
      <c r="R433" s="42" t="s">
        <v>2430</v>
      </c>
      <c r="S433" s="42" t="s">
        <v>1894</v>
      </c>
      <c r="T433" s="42" t="s">
        <v>2430</v>
      </c>
      <c r="U433" s="42" t="s">
        <v>110</v>
      </c>
      <c r="V433" s="42" t="s">
        <v>812</v>
      </c>
      <c r="W433" s="42" t="s">
        <v>129</v>
      </c>
      <c r="X433" s="113">
        <v>100</v>
      </c>
      <c r="Y433" s="42" t="s">
        <v>130</v>
      </c>
      <c r="Z433" s="42" t="s">
        <v>131</v>
      </c>
      <c r="AA433" s="113" t="s">
        <v>110</v>
      </c>
      <c r="AB433" s="113" t="s">
        <v>110</v>
      </c>
      <c r="AC433" s="113" t="s">
        <v>109</v>
      </c>
      <c r="AD433" s="113" t="s">
        <v>132</v>
      </c>
      <c r="AE433" s="114">
        <v>44865</v>
      </c>
      <c r="AF433" s="114">
        <v>45046</v>
      </c>
      <c r="AG433" s="114">
        <v>45961</v>
      </c>
      <c r="AH433" s="42">
        <v>1</v>
      </c>
      <c r="AI433" s="42">
        <v>7.25</v>
      </c>
      <c r="AJ433" s="42">
        <v>7.819</v>
      </c>
      <c r="AK433" s="113" t="s">
        <v>2650</v>
      </c>
      <c r="AL433" s="113" t="s">
        <v>133</v>
      </c>
      <c r="AM433" s="113" t="s">
        <v>110</v>
      </c>
      <c r="AN433" s="42" t="s">
        <v>109</v>
      </c>
      <c r="AO433" s="113" t="s">
        <v>2651</v>
      </c>
      <c r="AP433" s="113" t="s">
        <v>110</v>
      </c>
      <c r="AQ433" s="113" t="s">
        <v>110</v>
      </c>
      <c r="AR433" s="42" t="s">
        <v>2054</v>
      </c>
      <c r="AS433" s="42" t="s">
        <v>109</v>
      </c>
      <c r="AT433" t="s">
        <v>109</v>
      </c>
      <c r="AU433" s="42" t="s">
        <v>109</v>
      </c>
      <c r="AV433" s="42" t="s">
        <v>109</v>
      </c>
      <c r="AW433" s="42" t="s">
        <v>110</v>
      </c>
      <c r="AX433" s="42" t="s">
        <v>109</v>
      </c>
      <c r="AY433" s="157" t="s">
        <v>110</v>
      </c>
      <c r="AZ433" s="158" t="s">
        <v>3338</v>
      </c>
      <c r="BA433" s="113" t="s">
        <v>136</v>
      </c>
      <c r="BB433" s="113" t="s">
        <v>109</v>
      </c>
      <c r="BC433" s="42" t="s">
        <v>631</v>
      </c>
      <c r="BD433" s="115">
        <v>45005.509409722225</v>
      </c>
      <c r="BE433" s="113" t="s">
        <v>3339</v>
      </c>
    </row>
    <row r="434" spans="7:57" ht="15.75" outlineLevel="1">
      <c r="G434" s="42">
        <v>483</v>
      </c>
      <c r="H434" s="113" t="s">
        <v>109</v>
      </c>
      <c r="I434" s="42" t="s">
        <v>2978</v>
      </c>
      <c r="J434" s="42" t="s">
        <v>3340</v>
      </c>
      <c r="K434" s="127">
        <v>44859</v>
      </c>
      <c r="L434" s="113" t="s">
        <v>108</v>
      </c>
      <c r="M434" s="42" t="s">
        <v>108</v>
      </c>
      <c r="N434" s="42" t="s">
        <v>300</v>
      </c>
      <c r="O434" s="42" t="s">
        <v>265</v>
      </c>
      <c r="P434" s="42">
        <v>0.46</v>
      </c>
      <c r="Q434" s="42" t="s">
        <v>126</v>
      </c>
      <c r="R434" s="42" t="s">
        <v>1296</v>
      </c>
      <c r="S434" s="42" t="s">
        <v>110</v>
      </c>
      <c r="T434" s="42" t="s">
        <v>110</v>
      </c>
      <c r="U434" s="42" t="s">
        <v>110</v>
      </c>
      <c r="V434" s="42" t="s">
        <v>110</v>
      </c>
      <c r="W434" s="42" t="s">
        <v>129</v>
      </c>
      <c r="X434" s="113">
        <v>100</v>
      </c>
      <c r="Y434" s="42" t="s">
        <v>130</v>
      </c>
      <c r="Z434" s="42" t="s">
        <v>131</v>
      </c>
      <c r="AA434" s="113" t="s">
        <v>110</v>
      </c>
      <c r="AB434" s="113" t="s">
        <v>110</v>
      </c>
      <c r="AC434" s="113" t="s">
        <v>109</v>
      </c>
      <c r="AD434" s="113" t="s">
        <v>132</v>
      </c>
      <c r="AE434" s="114">
        <v>44866</v>
      </c>
      <c r="AF434" s="114">
        <v>45047</v>
      </c>
      <c r="AG434" s="114">
        <v>45962</v>
      </c>
      <c r="AH434" s="42">
        <v>0.46</v>
      </c>
      <c r="AI434" s="42">
        <v>3.34</v>
      </c>
      <c r="AJ434" s="42">
        <v>3.597</v>
      </c>
      <c r="AK434" s="113" t="s">
        <v>2980</v>
      </c>
      <c r="AL434" s="113" t="s">
        <v>133</v>
      </c>
      <c r="AM434" s="113" t="s">
        <v>110</v>
      </c>
      <c r="AN434" s="42" t="s">
        <v>109</v>
      </c>
      <c r="AO434" s="113" t="s">
        <v>2981</v>
      </c>
      <c r="AP434" s="113" t="s">
        <v>110</v>
      </c>
      <c r="AQ434" s="113" t="s">
        <v>110</v>
      </c>
      <c r="AR434" s="42" t="s">
        <v>2054</v>
      </c>
      <c r="AS434" s="42" t="s">
        <v>109</v>
      </c>
      <c r="AT434" t="s">
        <v>109</v>
      </c>
      <c r="AU434" s="42" t="s">
        <v>109</v>
      </c>
      <c r="AV434" s="42" t="s">
        <v>109</v>
      </c>
      <c r="AW434" s="42" t="s">
        <v>110</v>
      </c>
      <c r="AX434" s="42" t="s">
        <v>109</v>
      </c>
      <c r="AY434" s="157" t="s">
        <v>110</v>
      </c>
      <c r="AZ434" s="158" t="s">
        <v>109</v>
      </c>
      <c r="BA434" s="113" t="s">
        <v>136</v>
      </c>
      <c r="BB434" s="113" t="s">
        <v>109</v>
      </c>
      <c r="BC434" s="42" t="s">
        <v>631</v>
      </c>
      <c r="BD434" s="115">
        <v>45005.509409722225</v>
      </c>
      <c r="BE434" s="113" t="s">
        <v>3341</v>
      </c>
    </row>
    <row r="435" spans="7:57" ht="15.75" outlineLevel="1">
      <c r="G435" s="42">
        <v>482</v>
      </c>
      <c r="H435" s="113" t="s">
        <v>109</v>
      </c>
      <c r="I435" s="42" t="s">
        <v>1730</v>
      </c>
      <c r="J435" s="42" t="s">
        <v>3342</v>
      </c>
      <c r="K435" s="127">
        <v>44855</v>
      </c>
      <c r="L435" s="113" t="s">
        <v>108</v>
      </c>
      <c r="M435" s="42" t="s">
        <v>108</v>
      </c>
      <c r="N435" s="42" t="s">
        <v>124</v>
      </c>
      <c r="O435" s="42" t="s">
        <v>162</v>
      </c>
      <c r="P435" s="42">
        <v>1.1000000000000001</v>
      </c>
      <c r="Q435" s="42" t="s">
        <v>126</v>
      </c>
      <c r="R435" s="42" t="s">
        <v>163</v>
      </c>
      <c r="S435" s="42" t="s">
        <v>1836</v>
      </c>
      <c r="T435" s="42" t="s">
        <v>3343</v>
      </c>
      <c r="U435" s="42" t="s">
        <v>110</v>
      </c>
      <c r="V435" s="42" t="s">
        <v>1288</v>
      </c>
      <c r="W435" s="42" t="s">
        <v>129</v>
      </c>
      <c r="X435" s="113">
        <v>100</v>
      </c>
      <c r="Y435" s="42" t="s">
        <v>180</v>
      </c>
      <c r="Z435" s="42" t="s">
        <v>131</v>
      </c>
      <c r="AA435" s="113" t="s">
        <v>110</v>
      </c>
      <c r="AB435" s="113" t="s">
        <v>110</v>
      </c>
      <c r="AC435" s="113" t="s">
        <v>109</v>
      </c>
      <c r="AD435" s="113" t="s">
        <v>132</v>
      </c>
      <c r="AE435" s="114">
        <v>44862</v>
      </c>
      <c r="AF435" s="114">
        <v>45044</v>
      </c>
      <c r="AG435" s="114">
        <v>45958</v>
      </c>
      <c r="AH435" s="42">
        <v>1.1000000000000001</v>
      </c>
      <c r="AI435" s="42">
        <v>7.95</v>
      </c>
      <c r="AJ435" s="42">
        <v>8.6349999999999998</v>
      </c>
      <c r="AK435" s="113" t="s">
        <v>1732</v>
      </c>
      <c r="AL435" s="113" t="s">
        <v>167</v>
      </c>
      <c r="AM435" s="113" t="s">
        <v>110</v>
      </c>
      <c r="AN435" s="42" t="s">
        <v>109</v>
      </c>
      <c r="AO435" s="113" t="s">
        <v>1733</v>
      </c>
      <c r="AP435" s="113" t="s">
        <v>1730</v>
      </c>
      <c r="AQ435" s="113" t="s">
        <v>110</v>
      </c>
      <c r="AR435" s="42" t="s">
        <v>110</v>
      </c>
      <c r="AS435" s="42" t="s">
        <v>109</v>
      </c>
      <c r="AT435" t="s">
        <v>109</v>
      </c>
      <c r="AU435" s="42" t="s">
        <v>109</v>
      </c>
      <c r="AV435" s="42" t="s">
        <v>109</v>
      </c>
      <c r="AW435" s="42" t="s">
        <v>110</v>
      </c>
      <c r="AX435" s="42" t="s">
        <v>109</v>
      </c>
      <c r="AY435" s="157" t="s">
        <v>110</v>
      </c>
      <c r="AZ435" s="158" t="s">
        <v>3344</v>
      </c>
      <c r="BA435" s="113" t="s">
        <v>136</v>
      </c>
      <c r="BB435" s="113" t="s">
        <v>109</v>
      </c>
      <c r="BC435" s="42" t="s">
        <v>631</v>
      </c>
      <c r="BD435" s="115">
        <v>45005.509409722225</v>
      </c>
      <c r="BE435" s="113" t="s">
        <v>3345</v>
      </c>
    </row>
    <row r="436" spans="7:57" ht="15.75" outlineLevel="1">
      <c r="G436" s="42">
        <v>481</v>
      </c>
      <c r="H436" s="113" t="s">
        <v>109</v>
      </c>
      <c r="I436" s="42" t="s">
        <v>2291</v>
      </c>
      <c r="J436" s="42" t="s">
        <v>3346</v>
      </c>
      <c r="K436" s="127">
        <v>44855</v>
      </c>
      <c r="L436" s="113" t="s">
        <v>108</v>
      </c>
      <c r="M436" s="42" t="s">
        <v>108</v>
      </c>
      <c r="N436" s="42" t="s">
        <v>300</v>
      </c>
      <c r="O436" s="42" t="s">
        <v>111</v>
      </c>
      <c r="P436" s="42">
        <v>7</v>
      </c>
      <c r="Q436" s="42" t="s">
        <v>126</v>
      </c>
      <c r="R436" s="42" t="s">
        <v>2365</v>
      </c>
      <c r="S436" s="42" t="s">
        <v>110</v>
      </c>
      <c r="T436" s="42" t="s">
        <v>110</v>
      </c>
      <c r="U436" s="42" t="s">
        <v>110</v>
      </c>
      <c r="V436" s="42" t="s">
        <v>110</v>
      </c>
      <c r="W436" s="42" t="s">
        <v>129</v>
      </c>
      <c r="X436" s="113">
        <v>100</v>
      </c>
      <c r="Y436" s="42" t="s">
        <v>205</v>
      </c>
      <c r="Z436" s="42" t="s">
        <v>166</v>
      </c>
      <c r="AA436" s="113" t="s">
        <v>110</v>
      </c>
      <c r="AB436" s="113" t="s">
        <v>110</v>
      </c>
      <c r="AC436" s="113" t="s">
        <v>109</v>
      </c>
      <c r="AD436" s="113" t="s">
        <v>132</v>
      </c>
      <c r="AE436" s="114">
        <v>44862</v>
      </c>
      <c r="AF436" s="114">
        <v>45044</v>
      </c>
      <c r="AG436" s="114">
        <v>45958</v>
      </c>
      <c r="AH436" s="42">
        <v>0.97</v>
      </c>
      <c r="AI436" s="42">
        <v>7</v>
      </c>
      <c r="AJ436" s="42">
        <v>7.6020000000000003</v>
      </c>
      <c r="AK436" s="113" t="s">
        <v>2294</v>
      </c>
      <c r="AL436" s="113" t="s">
        <v>133</v>
      </c>
      <c r="AM436" s="113" t="s">
        <v>110</v>
      </c>
      <c r="AN436" s="42" t="s">
        <v>109</v>
      </c>
      <c r="AO436" s="113" t="s">
        <v>2295</v>
      </c>
      <c r="AP436" s="113" t="s">
        <v>110</v>
      </c>
      <c r="AQ436" s="113" t="s">
        <v>110</v>
      </c>
      <c r="AR436" s="42" t="s">
        <v>110</v>
      </c>
      <c r="AS436" s="42" t="s">
        <v>206</v>
      </c>
      <c r="AT436" t="s">
        <v>109</v>
      </c>
      <c r="AU436" s="42" t="s">
        <v>109</v>
      </c>
      <c r="AV436" s="42" t="s">
        <v>109</v>
      </c>
      <c r="AW436" s="42" t="s">
        <v>110</v>
      </c>
      <c r="AX436" s="42" t="s">
        <v>109</v>
      </c>
      <c r="AY436" s="157" t="s">
        <v>110</v>
      </c>
      <c r="AZ436" s="158" t="s">
        <v>109</v>
      </c>
      <c r="BA436" s="113" t="s">
        <v>136</v>
      </c>
      <c r="BB436" s="113" t="s">
        <v>109</v>
      </c>
      <c r="BC436" s="42" t="s">
        <v>631</v>
      </c>
      <c r="BD436" s="115">
        <v>45005.509409722225</v>
      </c>
      <c r="BE436" s="113" t="s">
        <v>3347</v>
      </c>
    </row>
    <row r="437" spans="7:57" ht="15.75" outlineLevel="1">
      <c r="G437" s="42">
        <v>480</v>
      </c>
      <c r="H437" s="113" t="s">
        <v>109</v>
      </c>
      <c r="I437" s="42" t="s">
        <v>3348</v>
      </c>
      <c r="J437" s="42" t="s">
        <v>3349</v>
      </c>
      <c r="K437" s="127">
        <v>44854</v>
      </c>
      <c r="L437" s="113" t="s">
        <v>830</v>
      </c>
      <c r="M437" s="42" t="s">
        <v>711</v>
      </c>
      <c r="N437" s="42" t="s">
        <v>161</v>
      </c>
      <c r="O437" s="42" t="s">
        <v>162</v>
      </c>
      <c r="P437" s="42">
        <v>3</v>
      </c>
      <c r="Q437" s="42" t="s">
        <v>126</v>
      </c>
      <c r="R437" s="42" t="s">
        <v>3350</v>
      </c>
      <c r="S437" s="42" t="s">
        <v>1482</v>
      </c>
      <c r="T437" s="42" t="s">
        <v>3351</v>
      </c>
      <c r="U437" s="42" t="s">
        <v>3351</v>
      </c>
      <c r="V437" s="42" t="s">
        <v>1534</v>
      </c>
      <c r="W437" s="42" t="s">
        <v>129</v>
      </c>
      <c r="X437" s="113">
        <v>99.739000000000004</v>
      </c>
      <c r="Y437" s="42" t="s">
        <v>180</v>
      </c>
      <c r="Z437" s="42" t="s">
        <v>131</v>
      </c>
      <c r="AA437" s="113" t="s">
        <v>209</v>
      </c>
      <c r="AB437" s="113" t="s">
        <v>110</v>
      </c>
      <c r="AC437" s="113" t="s">
        <v>109</v>
      </c>
      <c r="AD437" s="113" t="s">
        <v>132</v>
      </c>
      <c r="AE437" s="114">
        <v>44860</v>
      </c>
      <c r="AF437" s="114">
        <v>45042</v>
      </c>
      <c r="AG437" s="114">
        <v>45956</v>
      </c>
      <c r="AH437" s="42">
        <v>3</v>
      </c>
      <c r="AI437" s="42">
        <v>21.64</v>
      </c>
      <c r="AJ437" s="42">
        <v>23.547000000000001</v>
      </c>
      <c r="AK437" s="113" t="s">
        <v>3352</v>
      </c>
      <c r="AL437" s="113" t="s">
        <v>167</v>
      </c>
      <c r="AM437" s="113" t="s">
        <v>110</v>
      </c>
      <c r="AN437" s="42" t="s">
        <v>109</v>
      </c>
      <c r="AO437" s="113" t="s">
        <v>3353</v>
      </c>
      <c r="AP437" s="113" t="s">
        <v>3348</v>
      </c>
      <c r="AQ437" s="113" t="s">
        <v>110</v>
      </c>
      <c r="AR437" s="42" t="s">
        <v>110</v>
      </c>
      <c r="AS437" s="42" t="s">
        <v>109</v>
      </c>
      <c r="AT437" t="s">
        <v>109</v>
      </c>
      <c r="AU437" s="42" t="s">
        <v>109</v>
      </c>
      <c r="AV437" s="42" t="s">
        <v>109</v>
      </c>
      <c r="AW437" s="42" t="s">
        <v>110</v>
      </c>
      <c r="AX437" s="42" t="s">
        <v>109</v>
      </c>
      <c r="AY437" s="157" t="s">
        <v>110</v>
      </c>
      <c r="AZ437" s="158" t="s">
        <v>3354</v>
      </c>
      <c r="BA437" s="113" t="s">
        <v>136</v>
      </c>
      <c r="BB437" s="113" t="s">
        <v>109</v>
      </c>
      <c r="BC437" s="42" t="s">
        <v>631</v>
      </c>
      <c r="BD437" s="115">
        <v>45005.509409722225</v>
      </c>
      <c r="BE437" s="113" t="s">
        <v>3355</v>
      </c>
    </row>
    <row r="438" spans="7:57" ht="15.75" outlineLevel="1">
      <c r="G438" s="42">
        <v>479</v>
      </c>
      <c r="H438" s="113" t="s">
        <v>109</v>
      </c>
      <c r="I438" s="42" t="s">
        <v>3356</v>
      </c>
      <c r="J438" s="42" t="s">
        <v>3357</v>
      </c>
      <c r="K438" s="127">
        <v>44853</v>
      </c>
      <c r="L438" s="113" t="s">
        <v>108</v>
      </c>
      <c r="M438" s="42" t="s">
        <v>108</v>
      </c>
      <c r="N438" s="42" t="s">
        <v>110</v>
      </c>
      <c r="O438" s="42" t="s">
        <v>162</v>
      </c>
      <c r="P438" s="42">
        <v>2</v>
      </c>
      <c r="Q438" s="42" t="s">
        <v>2598</v>
      </c>
      <c r="R438" s="42" t="s">
        <v>514</v>
      </c>
      <c r="S438" s="42" t="s">
        <v>2829</v>
      </c>
      <c r="T438" s="42" t="s">
        <v>514</v>
      </c>
      <c r="U438" s="42" t="s">
        <v>110</v>
      </c>
      <c r="V438" s="42" t="s">
        <v>1288</v>
      </c>
      <c r="W438" s="42" t="s">
        <v>129</v>
      </c>
      <c r="X438" s="113">
        <v>100</v>
      </c>
      <c r="Y438" s="42" t="s">
        <v>205</v>
      </c>
      <c r="Z438" s="42" t="s">
        <v>131</v>
      </c>
      <c r="AA438" s="113" t="s">
        <v>110</v>
      </c>
      <c r="AB438" s="113" t="s">
        <v>110</v>
      </c>
      <c r="AC438" s="113" t="s">
        <v>109</v>
      </c>
      <c r="AD438" s="113" t="s">
        <v>132</v>
      </c>
      <c r="AE438" s="114">
        <v>44860</v>
      </c>
      <c r="AF438" s="114">
        <v>45042</v>
      </c>
      <c r="AG438" s="114">
        <v>46686</v>
      </c>
      <c r="AH438" s="42">
        <v>2</v>
      </c>
      <c r="AI438" s="42">
        <v>14.46</v>
      </c>
      <c r="AJ438" s="42">
        <v>15.7</v>
      </c>
      <c r="AK438" s="113" t="s">
        <v>3358</v>
      </c>
      <c r="AL438" s="113" t="s">
        <v>430</v>
      </c>
      <c r="AM438" s="113" t="s">
        <v>110</v>
      </c>
      <c r="AN438" s="42" t="s">
        <v>109</v>
      </c>
      <c r="AO438" s="113" t="s">
        <v>3359</v>
      </c>
      <c r="AP438" s="113" t="s">
        <v>110</v>
      </c>
      <c r="AQ438" s="113" t="s">
        <v>110</v>
      </c>
      <c r="AR438" s="42" t="s">
        <v>110</v>
      </c>
      <c r="AS438" s="42" t="s">
        <v>109</v>
      </c>
      <c r="AT438" t="s">
        <v>2622</v>
      </c>
      <c r="AU438" s="42" t="s">
        <v>109</v>
      </c>
      <c r="AV438" s="42" t="s">
        <v>109</v>
      </c>
      <c r="AW438" s="42" t="s">
        <v>110</v>
      </c>
      <c r="AX438" s="42" t="s">
        <v>109</v>
      </c>
      <c r="AY438" s="157" t="s">
        <v>110</v>
      </c>
      <c r="AZ438" s="158" t="s">
        <v>3360</v>
      </c>
      <c r="BA438" s="113" t="s">
        <v>136</v>
      </c>
      <c r="BB438" s="113" t="s">
        <v>109</v>
      </c>
      <c r="BC438" s="42" t="s">
        <v>12</v>
      </c>
      <c r="BD438" s="115">
        <v>45019.535486111112</v>
      </c>
      <c r="BE438" s="113" t="s">
        <v>3361</v>
      </c>
    </row>
    <row r="439" spans="7:57" ht="15.75" outlineLevel="1">
      <c r="G439" s="42">
        <v>478</v>
      </c>
      <c r="H439" s="113" t="s">
        <v>109</v>
      </c>
      <c r="I439" s="42" t="s">
        <v>3362</v>
      </c>
      <c r="J439" s="42" t="s">
        <v>3363</v>
      </c>
      <c r="K439" s="127">
        <v>44853</v>
      </c>
      <c r="L439" s="113" t="s">
        <v>108</v>
      </c>
      <c r="M439" s="42" t="s">
        <v>108</v>
      </c>
      <c r="N439" s="42" t="s">
        <v>124</v>
      </c>
      <c r="O439" s="42" t="s">
        <v>162</v>
      </c>
      <c r="P439" s="42">
        <v>1.625</v>
      </c>
      <c r="Q439" s="42" t="s">
        <v>126</v>
      </c>
      <c r="R439" s="42" t="s">
        <v>1129</v>
      </c>
      <c r="S439" s="42" t="s">
        <v>110</v>
      </c>
      <c r="T439" s="42" t="s">
        <v>1129</v>
      </c>
      <c r="U439" s="42" t="s">
        <v>110</v>
      </c>
      <c r="V439" s="42" t="s">
        <v>110</v>
      </c>
      <c r="W439" s="42" t="s">
        <v>129</v>
      </c>
      <c r="X439" s="113">
        <v>100</v>
      </c>
      <c r="Y439" s="42" t="s">
        <v>205</v>
      </c>
      <c r="Z439" s="42" t="s">
        <v>131</v>
      </c>
      <c r="AA439" s="113" t="s">
        <v>110</v>
      </c>
      <c r="AB439" s="113" t="s">
        <v>110</v>
      </c>
      <c r="AC439" s="113" t="s">
        <v>109</v>
      </c>
      <c r="AD439" s="113" t="s">
        <v>132</v>
      </c>
      <c r="AE439" s="114">
        <v>44860</v>
      </c>
      <c r="AF439" s="114">
        <v>45042</v>
      </c>
      <c r="AG439" s="114">
        <v>45956</v>
      </c>
      <c r="AH439" s="42">
        <v>1.62</v>
      </c>
      <c r="AI439" s="42">
        <v>11.75</v>
      </c>
      <c r="AJ439" s="42">
        <v>12.756</v>
      </c>
      <c r="AK439" s="113" t="s">
        <v>3364</v>
      </c>
      <c r="AL439" s="113" t="s">
        <v>133</v>
      </c>
      <c r="AM439" s="113" t="s">
        <v>110</v>
      </c>
      <c r="AN439" s="42" t="s">
        <v>109</v>
      </c>
      <c r="AO439" s="113" t="s">
        <v>3365</v>
      </c>
      <c r="AP439" s="113" t="s">
        <v>110</v>
      </c>
      <c r="AQ439" s="113" t="s">
        <v>110</v>
      </c>
      <c r="AR439" s="42" t="s">
        <v>110</v>
      </c>
      <c r="AS439" s="42" t="s">
        <v>109</v>
      </c>
      <c r="AT439" t="s">
        <v>109</v>
      </c>
      <c r="AU439" s="42" t="s">
        <v>109</v>
      </c>
      <c r="AV439" s="42" t="s">
        <v>109</v>
      </c>
      <c r="AW439" s="42" t="s">
        <v>110</v>
      </c>
      <c r="AX439" s="42" t="s">
        <v>109</v>
      </c>
      <c r="AY439" s="157" t="s">
        <v>110</v>
      </c>
      <c r="AZ439" s="158" t="s">
        <v>3366</v>
      </c>
      <c r="BA439" s="113" t="s">
        <v>136</v>
      </c>
      <c r="BB439" s="113" t="s">
        <v>109</v>
      </c>
      <c r="BC439" s="42" t="s">
        <v>631</v>
      </c>
      <c r="BD439" s="115">
        <v>45005.509409722225</v>
      </c>
      <c r="BE439" s="113" t="s">
        <v>3367</v>
      </c>
    </row>
    <row r="440" spans="7:57" ht="15.75" outlineLevel="1">
      <c r="G440" s="42">
        <v>477</v>
      </c>
      <c r="H440" s="113" t="s">
        <v>109</v>
      </c>
      <c r="I440" s="42" t="s">
        <v>2142</v>
      </c>
      <c r="J440" s="42" t="s">
        <v>3368</v>
      </c>
      <c r="K440" s="127">
        <v>44853</v>
      </c>
      <c r="L440" s="113" t="s">
        <v>108</v>
      </c>
      <c r="M440" s="42" t="s">
        <v>108</v>
      </c>
      <c r="N440" s="42" t="s">
        <v>110</v>
      </c>
      <c r="O440" s="42" t="s">
        <v>111</v>
      </c>
      <c r="P440" s="42">
        <v>3.85</v>
      </c>
      <c r="Q440" s="42" t="s">
        <v>126</v>
      </c>
      <c r="R440" s="42" t="s">
        <v>1974</v>
      </c>
      <c r="S440" s="42" t="s">
        <v>110</v>
      </c>
      <c r="T440" s="42" t="s">
        <v>110</v>
      </c>
      <c r="U440" s="42" t="s">
        <v>110</v>
      </c>
      <c r="V440" s="42" t="s">
        <v>110</v>
      </c>
      <c r="W440" s="42" t="s">
        <v>129</v>
      </c>
      <c r="X440" s="113">
        <v>100</v>
      </c>
      <c r="Y440" s="42" t="s">
        <v>130</v>
      </c>
      <c r="Z440" s="42" t="s">
        <v>225</v>
      </c>
      <c r="AA440" s="113" t="s">
        <v>110</v>
      </c>
      <c r="AB440" s="113" t="s">
        <v>110</v>
      </c>
      <c r="AC440" s="113" t="s">
        <v>109</v>
      </c>
      <c r="AD440" s="113" t="s">
        <v>132</v>
      </c>
      <c r="AE440" s="114">
        <v>44861</v>
      </c>
      <c r="AF440" s="114">
        <v>45043</v>
      </c>
      <c r="AG440" s="114">
        <v>45957</v>
      </c>
      <c r="AH440" s="42">
        <v>0.53</v>
      </c>
      <c r="AI440" s="42">
        <v>3.85</v>
      </c>
      <c r="AJ440" s="42">
        <v>4.1580000000000004</v>
      </c>
      <c r="AK440" s="113" t="s">
        <v>2144</v>
      </c>
      <c r="AL440" s="113" t="s">
        <v>133</v>
      </c>
      <c r="AM440" s="113" t="s">
        <v>110</v>
      </c>
      <c r="AN440" s="42" t="s">
        <v>109</v>
      </c>
      <c r="AO440" s="113" t="s">
        <v>2145</v>
      </c>
      <c r="AP440" s="113" t="s">
        <v>110</v>
      </c>
      <c r="AQ440" s="113" t="s">
        <v>110</v>
      </c>
      <c r="AR440" s="42" t="s">
        <v>1253</v>
      </c>
      <c r="AS440" s="42" t="s">
        <v>109</v>
      </c>
      <c r="AT440" t="s">
        <v>109</v>
      </c>
      <c r="AU440" s="42" t="s">
        <v>109</v>
      </c>
      <c r="AV440" s="42" t="s">
        <v>109</v>
      </c>
      <c r="AW440" s="42" t="s">
        <v>110</v>
      </c>
      <c r="AX440" s="42" t="s">
        <v>109</v>
      </c>
      <c r="AY440" s="157" t="s">
        <v>110</v>
      </c>
      <c r="AZ440" s="158" t="s">
        <v>109</v>
      </c>
      <c r="BA440" s="113" t="s">
        <v>136</v>
      </c>
      <c r="BB440" s="113" t="s">
        <v>109</v>
      </c>
      <c r="BC440" s="42" t="s">
        <v>631</v>
      </c>
      <c r="BD440" s="115">
        <v>45005.509409722225</v>
      </c>
      <c r="BE440" s="113" t="s">
        <v>3369</v>
      </c>
    </row>
    <row r="441" spans="7:57" ht="15.75" outlineLevel="1">
      <c r="G441" s="42">
        <v>476</v>
      </c>
      <c r="H441" s="113" t="s">
        <v>109</v>
      </c>
      <c r="I441" s="42" t="s">
        <v>3370</v>
      </c>
      <c r="J441" s="42" t="s">
        <v>3371</v>
      </c>
      <c r="K441" s="127">
        <v>44852</v>
      </c>
      <c r="L441" s="113" t="s">
        <v>108</v>
      </c>
      <c r="M441" s="42" t="s">
        <v>108</v>
      </c>
      <c r="N441" s="42" t="s">
        <v>110</v>
      </c>
      <c r="O441" s="42" t="s">
        <v>111</v>
      </c>
      <c r="P441" s="42">
        <v>2.4</v>
      </c>
      <c r="Q441" s="42" t="s">
        <v>126</v>
      </c>
      <c r="R441" s="42" t="s">
        <v>2773</v>
      </c>
      <c r="S441" s="42" t="s">
        <v>110</v>
      </c>
      <c r="T441" s="42" t="s">
        <v>2773</v>
      </c>
      <c r="U441" s="42" t="s">
        <v>110</v>
      </c>
      <c r="V441" s="42" t="s">
        <v>110</v>
      </c>
      <c r="W441" s="42" t="s">
        <v>129</v>
      </c>
      <c r="X441" s="113">
        <v>100</v>
      </c>
      <c r="Y441" s="42" t="s">
        <v>205</v>
      </c>
      <c r="Z441" s="42" t="s">
        <v>166</v>
      </c>
      <c r="AA441" s="113" t="s">
        <v>110</v>
      </c>
      <c r="AB441" s="113" t="s">
        <v>110</v>
      </c>
      <c r="AC441" s="113" t="s">
        <v>109</v>
      </c>
      <c r="AD441" s="113" t="s">
        <v>192</v>
      </c>
      <c r="AE441" s="114">
        <v>44855</v>
      </c>
      <c r="AF441" s="114">
        <v>45220</v>
      </c>
      <c r="AG441" s="114">
        <v>45951</v>
      </c>
      <c r="AH441" s="42">
        <v>0.33</v>
      </c>
      <c r="AI441" s="42">
        <v>2.4</v>
      </c>
      <c r="AJ441" s="42">
        <v>2.6059999999999999</v>
      </c>
      <c r="AK441" s="113" t="s">
        <v>3372</v>
      </c>
      <c r="AL441" s="113" t="s">
        <v>133</v>
      </c>
      <c r="AM441" s="113" t="s">
        <v>110</v>
      </c>
      <c r="AN441" s="42" t="s">
        <v>109</v>
      </c>
      <c r="AO441" s="113" t="s">
        <v>3373</v>
      </c>
      <c r="AP441" s="113" t="s">
        <v>110</v>
      </c>
      <c r="AQ441" s="113" t="s">
        <v>110</v>
      </c>
      <c r="AR441" s="42" t="s">
        <v>110</v>
      </c>
      <c r="AS441" s="42" t="s">
        <v>109</v>
      </c>
      <c r="AT441" t="s">
        <v>109</v>
      </c>
      <c r="AU441" s="42" t="s">
        <v>109</v>
      </c>
      <c r="AV441" s="42" t="s">
        <v>109</v>
      </c>
      <c r="AW441" s="42" t="s">
        <v>110</v>
      </c>
      <c r="AX441" s="42" t="s">
        <v>109</v>
      </c>
      <c r="AY441" s="157" t="s">
        <v>110</v>
      </c>
      <c r="AZ441" s="158" t="s">
        <v>3374</v>
      </c>
      <c r="BA441" s="113" t="s">
        <v>136</v>
      </c>
      <c r="BB441" s="113" t="s">
        <v>109</v>
      </c>
      <c r="BC441" s="42" t="s">
        <v>631</v>
      </c>
      <c r="BD441" s="115">
        <v>45005.509409722225</v>
      </c>
      <c r="BE441" s="113" t="s">
        <v>3375</v>
      </c>
    </row>
    <row r="442" spans="7:57" ht="31.5" outlineLevel="1">
      <c r="G442" s="42">
        <v>475</v>
      </c>
      <c r="H442" s="113" t="s">
        <v>109</v>
      </c>
      <c r="I442" s="42" t="s">
        <v>2916</v>
      </c>
      <c r="J442" s="42" t="s">
        <v>3376</v>
      </c>
      <c r="K442" s="127">
        <v>44852</v>
      </c>
      <c r="L442" s="113" t="s">
        <v>108</v>
      </c>
      <c r="M442" s="42" t="s">
        <v>108</v>
      </c>
      <c r="N442" s="42" t="s">
        <v>110</v>
      </c>
      <c r="O442" s="42" t="s">
        <v>162</v>
      </c>
      <c r="P442" s="42">
        <v>2</v>
      </c>
      <c r="Q442" s="42" t="s">
        <v>126</v>
      </c>
      <c r="R442" s="42" t="s">
        <v>869</v>
      </c>
      <c r="S442" s="42" t="s">
        <v>1192</v>
      </c>
      <c r="T442" s="42" t="s">
        <v>869</v>
      </c>
      <c r="U442" s="42" t="s">
        <v>110</v>
      </c>
      <c r="V442" s="42" t="s">
        <v>1288</v>
      </c>
      <c r="W442" s="42" t="s">
        <v>129</v>
      </c>
      <c r="X442" s="113">
        <v>100</v>
      </c>
      <c r="Y442" s="42" t="s">
        <v>130</v>
      </c>
      <c r="Z442" s="42" t="s">
        <v>911</v>
      </c>
      <c r="AA442" s="113" t="s">
        <v>110</v>
      </c>
      <c r="AB442" s="113" t="s">
        <v>226</v>
      </c>
      <c r="AC442" s="113" t="s">
        <v>109</v>
      </c>
      <c r="AD442" s="113" t="s">
        <v>132</v>
      </c>
      <c r="AE442" s="114">
        <v>44855</v>
      </c>
      <c r="AF442" s="114">
        <v>45037</v>
      </c>
      <c r="AG442" s="114">
        <v>45951</v>
      </c>
      <c r="AH442" s="42">
        <v>2</v>
      </c>
      <c r="AI442" s="42">
        <v>14.4</v>
      </c>
      <c r="AJ442" s="42">
        <v>15.7</v>
      </c>
      <c r="AK442" s="113" t="s">
        <v>2918</v>
      </c>
      <c r="AL442" s="113" t="s">
        <v>133</v>
      </c>
      <c r="AM442" s="113" t="s">
        <v>110</v>
      </c>
      <c r="AN442" s="42" t="s">
        <v>109</v>
      </c>
      <c r="AO442" s="113" t="s">
        <v>2919</v>
      </c>
      <c r="AP442" s="113" t="s">
        <v>110</v>
      </c>
      <c r="AQ442" s="113" t="s">
        <v>110</v>
      </c>
      <c r="AR442" s="42" t="s">
        <v>134</v>
      </c>
      <c r="AS442" s="42" t="s">
        <v>169</v>
      </c>
      <c r="AT442" t="s">
        <v>109</v>
      </c>
      <c r="AU442" s="42" t="s">
        <v>109</v>
      </c>
      <c r="AV442" s="42" t="s">
        <v>109</v>
      </c>
      <c r="AW442" s="42" t="s">
        <v>110</v>
      </c>
      <c r="AX442" s="42" t="s">
        <v>109</v>
      </c>
      <c r="AY442" s="157" t="s">
        <v>110</v>
      </c>
      <c r="AZ442" s="158" t="s">
        <v>3377</v>
      </c>
      <c r="BA442" s="113" t="s">
        <v>136</v>
      </c>
      <c r="BB442" s="113" t="s">
        <v>109</v>
      </c>
      <c r="BC442" s="42" t="s">
        <v>631</v>
      </c>
      <c r="BD442" s="115">
        <v>45005.509409722225</v>
      </c>
      <c r="BE442" s="113" t="s">
        <v>3378</v>
      </c>
    </row>
    <row r="443" spans="7:57" ht="15.75" outlineLevel="1">
      <c r="G443" s="42">
        <v>474</v>
      </c>
      <c r="H443" s="113" t="s">
        <v>109</v>
      </c>
      <c r="I443" s="42" t="s">
        <v>1127</v>
      </c>
      <c r="J443" s="42" t="s">
        <v>3379</v>
      </c>
      <c r="K443" s="127">
        <v>44848</v>
      </c>
      <c r="L443" s="113" t="s">
        <v>108</v>
      </c>
      <c r="M443" s="42" t="s">
        <v>108</v>
      </c>
      <c r="N443" s="42" t="s">
        <v>300</v>
      </c>
      <c r="O443" s="42" t="s">
        <v>265</v>
      </c>
      <c r="P443" s="42">
        <v>0.35</v>
      </c>
      <c r="Q443" s="42" t="s">
        <v>126</v>
      </c>
      <c r="R443" s="42" t="s">
        <v>2365</v>
      </c>
      <c r="S443" s="42" t="s">
        <v>110</v>
      </c>
      <c r="T443" s="42" t="s">
        <v>110</v>
      </c>
      <c r="U443" s="42" t="s">
        <v>110</v>
      </c>
      <c r="V443" s="42" t="s">
        <v>110</v>
      </c>
      <c r="W443" s="42" t="s">
        <v>129</v>
      </c>
      <c r="X443" s="113">
        <v>100</v>
      </c>
      <c r="Y443" s="42" t="s">
        <v>130</v>
      </c>
      <c r="Z443" s="42" t="s">
        <v>131</v>
      </c>
      <c r="AA443" s="113" t="s">
        <v>110</v>
      </c>
      <c r="AB443" s="113" t="s">
        <v>110</v>
      </c>
      <c r="AC443" s="113" t="s">
        <v>109</v>
      </c>
      <c r="AD443" s="113" t="s">
        <v>132</v>
      </c>
      <c r="AE443" s="114">
        <v>44853</v>
      </c>
      <c r="AF443" s="114">
        <v>45035</v>
      </c>
      <c r="AG443" s="114">
        <v>45949</v>
      </c>
      <c r="AH443" s="42">
        <v>0.34</v>
      </c>
      <c r="AI443" s="42">
        <v>2.4500000000000002</v>
      </c>
      <c r="AJ443" s="42">
        <v>2.6760000000000002</v>
      </c>
      <c r="AK443" s="113" t="s">
        <v>1132</v>
      </c>
      <c r="AL443" s="113" t="s">
        <v>133</v>
      </c>
      <c r="AM443" s="113" t="s">
        <v>110</v>
      </c>
      <c r="AN443" s="42" t="s">
        <v>109</v>
      </c>
      <c r="AO443" s="113" t="s">
        <v>3380</v>
      </c>
      <c r="AP443" s="113" t="s">
        <v>110</v>
      </c>
      <c r="AQ443" s="113" t="s">
        <v>110</v>
      </c>
      <c r="AR443" s="42" t="s">
        <v>312</v>
      </c>
      <c r="AS443" s="42" t="s">
        <v>109</v>
      </c>
      <c r="AT443" t="s">
        <v>109</v>
      </c>
      <c r="AU443" s="42" t="s">
        <v>109</v>
      </c>
      <c r="AV443" s="42" t="s">
        <v>109</v>
      </c>
      <c r="AW443" s="42" t="s">
        <v>110</v>
      </c>
      <c r="AX443" s="42" t="s">
        <v>109</v>
      </c>
      <c r="AY443" s="157" t="s">
        <v>110</v>
      </c>
      <c r="AZ443" s="158" t="s">
        <v>2557</v>
      </c>
      <c r="BA443" s="113" t="s">
        <v>136</v>
      </c>
      <c r="BB443" s="113" t="s">
        <v>109</v>
      </c>
      <c r="BC443" s="42" t="s">
        <v>631</v>
      </c>
      <c r="BD443" s="115">
        <v>45005.509409722225</v>
      </c>
      <c r="BE443" s="113" t="s">
        <v>3381</v>
      </c>
    </row>
    <row r="444" spans="7:57" ht="15.75" outlineLevel="1">
      <c r="G444" s="42">
        <v>473</v>
      </c>
      <c r="H444" s="113" t="s">
        <v>109</v>
      </c>
      <c r="I444" s="42" t="s">
        <v>3382</v>
      </c>
      <c r="J444" s="42" t="s">
        <v>3383</v>
      </c>
      <c r="K444" s="127">
        <v>44846</v>
      </c>
      <c r="L444" s="113" t="s">
        <v>1519</v>
      </c>
      <c r="M444" s="42" t="s">
        <v>1519</v>
      </c>
      <c r="N444" s="42" t="s">
        <v>161</v>
      </c>
      <c r="O444" s="42" t="s">
        <v>162</v>
      </c>
      <c r="P444" s="42">
        <v>5</v>
      </c>
      <c r="Q444" s="42" t="s">
        <v>1498</v>
      </c>
      <c r="R444" s="42" t="s">
        <v>1310</v>
      </c>
      <c r="S444" s="42" t="s">
        <v>3384</v>
      </c>
      <c r="T444" s="42" t="s">
        <v>3385</v>
      </c>
      <c r="U444" s="42" t="s">
        <v>3385</v>
      </c>
      <c r="V444" s="42" t="s">
        <v>1325</v>
      </c>
      <c r="W444" s="42" t="s">
        <v>129</v>
      </c>
      <c r="X444" s="113">
        <v>99.543999999999997</v>
      </c>
      <c r="Y444" s="42" t="s">
        <v>180</v>
      </c>
      <c r="Z444" s="42" t="s">
        <v>131</v>
      </c>
      <c r="AA444" s="113" t="s">
        <v>226</v>
      </c>
      <c r="AB444" s="113" t="s">
        <v>110</v>
      </c>
      <c r="AC444" s="113" t="s">
        <v>109</v>
      </c>
      <c r="AD444" s="113" t="s">
        <v>132</v>
      </c>
      <c r="AE444" s="114">
        <v>44853</v>
      </c>
      <c r="AF444" s="114">
        <v>45035</v>
      </c>
      <c r="AG444" s="114">
        <v>46131</v>
      </c>
      <c r="AH444" s="42">
        <v>5</v>
      </c>
      <c r="AI444" s="42">
        <v>35.880000000000003</v>
      </c>
      <c r="AJ444" s="42">
        <v>39.25</v>
      </c>
      <c r="AK444" s="113" t="s">
        <v>3386</v>
      </c>
      <c r="AL444" s="113" t="s">
        <v>167</v>
      </c>
      <c r="AM444" s="113" t="s">
        <v>110</v>
      </c>
      <c r="AN444" s="42" t="s">
        <v>109</v>
      </c>
      <c r="AO444" s="113" t="s">
        <v>3387</v>
      </c>
      <c r="AP444" s="113" t="s">
        <v>3382</v>
      </c>
      <c r="AQ444" s="113" t="s">
        <v>110</v>
      </c>
      <c r="AR444" s="42" t="s">
        <v>110</v>
      </c>
      <c r="AS444" s="42" t="s">
        <v>109</v>
      </c>
      <c r="AT444" t="s">
        <v>109</v>
      </c>
      <c r="AU444" s="42" t="s">
        <v>109</v>
      </c>
      <c r="AV444" s="42" t="s">
        <v>109</v>
      </c>
      <c r="AW444" s="42" t="s">
        <v>110</v>
      </c>
      <c r="AX444" s="42" t="s">
        <v>109</v>
      </c>
      <c r="AY444" s="157" t="s">
        <v>110</v>
      </c>
      <c r="AZ444" s="158" t="s">
        <v>3388</v>
      </c>
      <c r="BA444" s="113" t="s">
        <v>136</v>
      </c>
      <c r="BB444" s="113" t="s">
        <v>109</v>
      </c>
      <c r="BC444" s="42" t="s">
        <v>631</v>
      </c>
      <c r="BD444" s="115">
        <v>45005.509409722225</v>
      </c>
      <c r="BE444" s="113" t="s">
        <v>3389</v>
      </c>
    </row>
    <row r="445" spans="7:57" ht="15.75" outlineLevel="1">
      <c r="G445" s="42">
        <v>472</v>
      </c>
      <c r="H445" s="113" t="s">
        <v>109</v>
      </c>
      <c r="I445" s="42" t="s">
        <v>3390</v>
      </c>
      <c r="J445" s="42" t="s">
        <v>3391</v>
      </c>
      <c r="K445" s="127">
        <v>44845</v>
      </c>
      <c r="L445" s="113" t="s">
        <v>108</v>
      </c>
      <c r="M445" s="42" t="s">
        <v>108</v>
      </c>
      <c r="N445" s="42" t="s">
        <v>124</v>
      </c>
      <c r="O445" s="42" t="s">
        <v>162</v>
      </c>
      <c r="P445" s="42">
        <v>1.64</v>
      </c>
      <c r="Q445" s="42" t="s">
        <v>126</v>
      </c>
      <c r="R445" s="42" t="s">
        <v>163</v>
      </c>
      <c r="S445" s="42" t="s">
        <v>110</v>
      </c>
      <c r="T445" s="42" t="s">
        <v>163</v>
      </c>
      <c r="U445" s="42" t="s">
        <v>163</v>
      </c>
      <c r="V445" s="42" t="s">
        <v>110</v>
      </c>
      <c r="W445" s="42" t="s">
        <v>129</v>
      </c>
      <c r="X445" s="113">
        <v>100</v>
      </c>
      <c r="Y445" s="42" t="s">
        <v>180</v>
      </c>
      <c r="Z445" s="42" t="s">
        <v>131</v>
      </c>
      <c r="AA445" s="113" t="s">
        <v>110</v>
      </c>
      <c r="AB445" s="113" t="s">
        <v>110</v>
      </c>
      <c r="AC445" s="113" t="s">
        <v>389</v>
      </c>
      <c r="AD445" s="113" t="s">
        <v>132</v>
      </c>
      <c r="AE445" s="114">
        <v>44832</v>
      </c>
      <c r="AF445" s="114">
        <v>45013</v>
      </c>
      <c r="AG445" s="114">
        <v>45928</v>
      </c>
      <c r="AH445" s="42">
        <v>1.64</v>
      </c>
      <c r="AI445" s="42">
        <v>11.69</v>
      </c>
      <c r="AJ445" s="42">
        <v>12.874000000000001</v>
      </c>
      <c r="AK445" s="113" t="s">
        <v>3392</v>
      </c>
      <c r="AL445" s="113" t="s">
        <v>167</v>
      </c>
      <c r="AM445" s="113" t="s">
        <v>110</v>
      </c>
      <c r="AN445" s="42" t="s">
        <v>109</v>
      </c>
      <c r="AO445" s="113" t="s">
        <v>3393</v>
      </c>
      <c r="AP445" s="113" t="s">
        <v>3390</v>
      </c>
      <c r="AQ445" s="113" t="s">
        <v>110</v>
      </c>
      <c r="AR445" s="42" t="s">
        <v>110</v>
      </c>
      <c r="AS445" s="42" t="s">
        <v>109</v>
      </c>
      <c r="AT445" t="s">
        <v>109</v>
      </c>
      <c r="AU445" s="42" t="s">
        <v>109</v>
      </c>
      <c r="AV445" s="42" t="s">
        <v>109</v>
      </c>
      <c r="AW445" s="42" t="s">
        <v>110</v>
      </c>
      <c r="AX445" s="42" t="s">
        <v>109</v>
      </c>
      <c r="AY445" s="157" t="s">
        <v>110</v>
      </c>
      <c r="AZ445" s="158" t="s">
        <v>3394</v>
      </c>
      <c r="BA445" s="113" t="s">
        <v>389</v>
      </c>
      <c r="BB445" s="113" t="s">
        <v>109</v>
      </c>
      <c r="BC445" s="42" t="s">
        <v>12</v>
      </c>
      <c r="BD445" s="115">
        <v>45022.816863425927</v>
      </c>
      <c r="BE445" s="113" t="s">
        <v>3395</v>
      </c>
    </row>
    <row r="446" spans="7:57" ht="15.75" outlineLevel="1">
      <c r="G446" s="42">
        <v>471</v>
      </c>
      <c r="H446" s="113" t="s">
        <v>109</v>
      </c>
      <c r="I446" s="42" t="s">
        <v>3396</v>
      </c>
      <c r="J446" s="42" t="s">
        <v>3397</v>
      </c>
      <c r="K446" s="127">
        <v>44845</v>
      </c>
      <c r="L446" s="113" t="s">
        <v>108</v>
      </c>
      <c r="M446" s="42" t="s">
        <v>108</v>
      </c>
      <c r="N446" s="42" t="s">
        <v>300</v>
      </c>
      <c r="O446" s="42" t="s">
        <v>111</v>
      </c>
      <c r="P446" s="42">
        <v>9.5</v>
      </c>
      <c r="Q446" s="42" t="s">
        <v>126</v>
      </c>
      <c r="R446" s="42" t="s">
        <v>928</v>
      </c>
      <c r="S446" s="42" t="s">
        <v>110</v>
      </c>
      <c r="T446" s="42" t="s">
        <v>110</v>
      </c>
      <c r="U446" s="42" t="s">
        <v>110</v>
      </c>
      <c r="V446" s="42" t="s">
        <v>110</v>
      </c>
      <c r="W446" s="42" t="s">
        <v>129</v>
      </c>
      <c r="X446" s="113">
        <v>100</v>
      </c>
      <c r="Y446" s="42" t="s">
        <v>130</v>
      </c>
      <c r="Z446" s="42" t="s">
        <v>225</v>
      </c>
      <c r="AA446" s="113" t="s">
        <v>110</v>
      </c>
      <c r="AB446" s="113" t="s">
        <v>110</v>
      </c>
      <c r="AC446" s="113" t="s">
        <v>109</v>
      </c>
      <c r="AD446" s="113" t="s">
        <v>132</v>
      </c>
      <c r="AE446" s="114">
        <v>44848</v>
      </c>
      <c r="AF446" s="114">
        <v>45030</v>
      </c>
      <c r="AG446" s="114">
        <v>45944</v>
      </c>
      <c r="AH446" s="42">
        <v>1.33</v>
      </c>
      <c r="AI446" s="42">
        <v>9.5</v>
      </c>
      <c r="AJ446" s="42">
        <v>10.422000000000001</v>
      </c>
      <c r="AK446" s="113" t="s">
        <v>3398</v>
      </c>
      <c r="AL446" s="113" t="s">
        <v>133</v>
      </c>
      <c r="AM446" s="113" t="s">
        <v>110</v>
      </c>
      <c r="AN446" s="42" t="s">
        <v>109</v>
      </c>
      <c r="AO446" s="113" t="s">
        <v>3399</v>
      </c>
      <c r="AP446" s="113" t="s">
        <v>110</v>
      </c>
      <c r="AQ446" s="113" t="s">
        <v>110</v>
      </c>
      <c r="AR446" s="42" t="s">
        <v>134</v>
      </c>
      <c r="AS446" s="42" t="s">
        <v>109</v>
      </c>
      <c r="AT446" t="s">
        <v>109</v>
      </c>
      <c r="AU446" s="42" t="s">
        <v>109</v>
      </c>
      <c r="AV446" s="42" t="s">
        <v>109</v>
      </c>
      <c r="AW446" s="42" t="s">
        <v>110</v>
      </c>
      <c r="AX446" s="42" t="s">
        <v>109</v>
      </c>
      <c r="AY446" s="157" t="s">
        <v>110</v>
      </c>
      <c r="AZ446" s="158" t="s">
        <v>109</v>
      </c>
      <c r="BA446" s="113" t="s">
        <v>136</v>
      </c>
      <c r="BB446" s="113" t="s">
        <v>109</v>
      </c>
      <c r="BC446" s="42" t="s">
        <v>631</v>
      </c>
      <c r="BD446" s="115">
        <v>45005.509409722225</v>
      </c>
      <c r="BE446" s="113" t="s">
        <v>3400</v>
      </c>
    </row>
    <row r="447" spans="7:57" ht="15.75" outlineLevel="1">
      <c r="G447" s="42">
        <v>470</v>
      </c>
      <c r="H447" s="113" t="s">
        <v>109</v>
      </c>
      <c r="I447" s="42" t="s">
        <v>420</v>
      </c>
      <c r="J447" s="42" t="s">
        <v>3401</v>
      </c>
      <c r="K447" s="127">
        <v>44844</v>
      </c>
      <c r="L447" s="113" t="s">
        <v>108</v>
      </c>
      <c r="M447" s="42" t="s">
        <v>108</v>
      </c>
      <c r="N447" s="42" t="s">
        <v>300</v>
      </c>
      <c r="O447" s="42" t="s">
        <v>162</v>
      </c>
      <c r="P447" s="42">
        <v>1</v>
      </c>
      <c r="Q447" s="42" t="s">
        <v>149</v>
      </c>
      <c r="R447" s="42" t="s">
        <v>422</v>
      </c>
      <c r="S447" s="42" t="s">
        <v>110</v>
      </c>
      <c r="T447" s="42" t="s">
        <v>110</v>
      </c>
      <c r="U447" s="42" t="s">
        <v>110</v>
      </c>
      <c r="V447" s="42" t="s">
        <v>110</v>
      </c>
      <c r="W447" s="42" t="s">
        <v>129</v>
      </c>
      <c r="X447" s="113">
        <v>100</v>
      </c>
      <c r="Y447" s="42" t="s">
        <v>205</v>
      </c>
      <c r="Z447" s="42" t="s">
        <v>131</v>
      </c>
      <c r="AA447" s="113" t="s">
        <v>110</v>
      </c>
      <c r="AB447" s="113" t="s">
        <v>110</v>
      </c>
      <c r="AC447" s="113" t="s">
        <v>109</v>
      </c>
      <c r="AD447" s="113" t="s">
        <v>132</v>
      </c>
      <c r="AE447" s="114">
        <v>44847</v>
      </c>
      <c r="AF447" s="114">
        <v>45028</v>
      </c>
      <c r="AG447" s="114">
        <v>45211</v>
      </c>
      <c r="AH447" s="42">
        <v>1</v>
      </c>
      <c r="AI447" s="42">
        <v>7.16</v>
      </c>
      <c r="AJ447" s="42">
        <v>7.85</v>
      </c>
      <c r="AK447" s="113" t="s">
        <v>423</v>
      </c>
      <c r="AL447" s="113" t="s">
        <v>133</v>
      </c>
      <c r="AM447" s="113" t="s">
        <v>110</v>
      </c>
      <c r="AN447" s="42" t="s">
        <v>109</v>
      </c>
      <c r="AO447" s="113" t="s">
        <v>424</v>
      </c>
      <c r="AP447" s="113" t="s">
        <v>110</v>
      </c>
      <c r="AQ447" s="113" t="s">
        <v>110</v>
      </c>
      <c r="AR447" s="42" t="s">
        <v>110</v>
      </c>
      <c r="AS447" s="42" t="s">
        <v>109</v>
      </c>
      <c r="AT447" t="s">
        <v>109</v>
      </c>
      <c r="AU447" s="42" t="s">
        <v>109</v>
      </c>
      <c r="AV447" s="42" t="s">
        <v>182</v>
      </c>
      <c r="AW447" s="42" t="s">
        <v>110</v>
      </c>
      <c r="AX447" s="42" t="s">
        <v>109</v>
      </c>
      <c r="AY447" s="157" t="s">
        <v>110</v>
      </c>
      <c r="AZ447" s="158" t="s">
        <v>3402</v>
      </c>
      <c r="BA447" s="113" t="s">
        <v>136</v>
      </c>
      <c r="BB447" s="113" t="s">
        <v>109</v>
      </c>
      <c r="BC447" s="42" t="s">
        <v>631</v>
      </c>
      <c r="BD447" s="115">
        <v>45005.509409722225</v>
      </c>
      <c r="BE447" s="113" t="s">
        <v>3403</v>
      </c>
    </row>
    <row r="448" spans="7:57" ht="15.75" outlineLevel="1">
      <c r="G448" s="42">
        <v>469</v>
      </c>
      <c r="H448" s="113" t="s">
        <v>109</v>
      </c>
      <c r="I448" s="42" t="s">
        <v>3404</v>
      </c>
      <c r="J448" s="42" t="s">
        <v>3405</v>
      </c>
      <c r="K448" s="127">
        <v>44834</v>
      </c>
      <c r="L448" s="113" t="s">
        <v>108</v>
      </c>
      <c r="M448" s="42" t="s">
        <v>108</v>
      </c>
      <c r="N448" s="42" t="s">
        <v>161</v>
      </c>
      <c r="O448" s="42" t="s">
        <v>162</v>
      </c>
      <c r="P448" s="42">
        <v>0.93500000000000005</v>
      </c>
      <c r="Q448" s="42" t="s">
        <v>149</v>
      </c>
      <c r="R448" s="42" t="s">
        <v>1441</v>
      </c>
      <c r="S448" s="42" t="s">
        <v>3406</v>
      </c>
      <c r="T448" s="42" t="s">
        <v>1441</v>
      </c>
      <c r="U448" s="42" t="s">
        <v>110</v>
      </c>
      <c r="V448" s="42" t="s">
        <v>812</v>
      </c>
      <c r="W448" s="42" t="s">
        <v>129</v>
      </c>
      <c r="X448" s="113">
        <v>100</v>
      </c>
      <c r="Y448" s="42" t="s">
        <v>1676</v>
      </c>
      <c r="Z448" s="42" t="s">
        <v>832</v>
      </c>
      <c r="AA448" s="113" t="s">
        <v>110</v>
      </c>
      <c r="AB448" s="113" t="s">
        <v>110</v>
      </c>
      <c r="AC448" s="113" t="s">
        <v>109</v>
      </c>
      <c r="AD448" s="113" t="s">
        <v>110</v>
      </c>
      <c r="AE448" s="114">
        <v>44846</v>
      </c>
      <c r="AF448" s="114">
        <v>45210</v>
      </c>
      <c r="AG448" s="114">
        <v>45210</v>
      </c>
      <c r="AH448" s="42">
        <v>0.94</v>
      </c>
      <c r="AI448" s="42">
        <v>6.65</v>
      </c>
      <c r="AJ448" s="42">
        <v>7.34</v>
      </c>
      <c r="AK448" s="113" t="s">
        <v>3407</v>
      </c>
      <c r="AL448" s="113" t="s">
        <v>167</v>
      </c>
      <c r="AM448" s="113" t="s">
        <v>110</v>
      </c>
      <c r="AN448" s="42" t="s">
        <v>109</v>
      </c>
      <c r="AO448" s="113" t="s">
        <v>3408</v>
      </c>
      <c r="AP448" s="113" t="s">
        <v>110</v>
      </c>
      <c r="AQ448" s="113" t="s">
        <v>3404</v>
      </c>
      <c r="AR448" s="42" t="s">
        <v>134</v>
      </c>
      <c r="AS448" s="42" t="s">
        <v>109</v>
      </c>
      <c r="AT448" t="s">
        <v>109</v>
      </c>
      <c r="AU448" s="42" t="s">
        <v>109</v>
      </c>
      <c r="AV448" s="42" t="s">
        <v>182</v>
      </c>
      <c r="AW448" s="42" t="s">
        <v>110</v>
      </c>
      <c r="AX448" s="42" t="s">
        <v>109</v>
      </c>
      <c r="AY448" s="157" t="s">
        <v>110</v>
      </c>
      <c r="AZ448" s="158" t="s">
        <v>3409</v>
      </c>
      <c r="BA448" s="113" t="s">
        <v>136</v>
      </c>
      <c r="BB448" s="113" t="s">
        <v>109</v>
      </c>
      <c r="BC448" s="42" t="s">
        <v>631</v>
      </c>
      <c r="BD448" s="115">
        <v>45005.509409722225</v>
      </c>
      <c r="BE448" s="113" t="s">
        <v>3410</v>
      </c>
    </row>
    <row r="449" spans="7:57" ht="15.75" outlineLevel="1">
      <c r="G449" s="42">
        <v>468</v>
      </c>
      <c r="H449" s="113" t="s">
        <v>109</v>
      </c>
      <c r="I449" s="42" t="s">
        <v>3411</v>
      </c>
      <c r="J449" s="42" t="s">
        <v>3412</v>
      </c>
      <c r="K449" s="127">
        <v>44833</v>
      </c>
      <c r="L449" s="113" t="s">
        <v>108</v>
      </c>
      <c r="M449" s="42" t="s">
        <v>108</v>
      </c>
      <c r="N449" s="42" t="s">
        <v>300</v>
      </c>
      <c r="O449" s="42" t="s">
        <v>162</v>
      </c>
      <c r="P449" s="42">
        <v>2</v>
      </c>
      <c r="Q449" s="42" t="s">
        <v>126</v>
      </c>
      <c r="R449" s="42" t="s">
        <v>869</v>
      </c>
      <c r="S449" s="42" t="s">
        <v>3413</v>
      </c>
      <c r="T449" s="42" t="s">
        <v>869</v>
      </c>
      <c r="U449" s="42" t="s">
        <v>110</v>
      </c>
      <c r="V449" s="42" t="s">
        <v>1325</v>
      </c>
      <c r="W449" s="42" t="s">
        <v>129</v>
      </c>
      <c r="X449" s="113">
        <v>100</v>
      </c>
      <c r="Y449" s="42" t="s">
        <v>130</v>
      </c>
      <c r="Z449" s="42" t="s">
        <v>131</v>
      </c>
      <c r="AA449" s="113" t="s">
        <v>110</v>
      </c>
      <c r="AB449" s="113" t="s">
        <v>110</v>
      </c>
      <c r="AC449" s="113" t="s">
        <v>109</v>
      </c>
      <c r="AD449" s="113" t="s">
        <v>132</v>
      </c>
      <c r="AE449" s="114">
        <v>44846</v>
      </c>
      <c r="AF449" s="114">
        <v>45028</v>
      </c>
      <c r="AG449" s="114">
        <v>45942</v>
      </c>
      <c r="AH449" s="42">
        <v>2</v>
      </c>
      <c r="AI449" s="42">
        <v>14.25</v>
      </c>
      <c r="AJ449" s="42">
        <v>15.7</v>
      </c>
      <c r="AK449" s="113" t="s">
        <v>3414</v>
      </c>
      <c r="AL449" s="113" t="s">
        <v>133</v>
      </c>
      <c r="AM449" s="113" t="s">
        <v>110</v>
      </c>
      <c r="AN449" s="42" t="s">
        <v>109</v>
      </c>
      <c r="AO449" s="113" t="s">
        <v>3415</v>
      </c>
      <c r="AP449" s="113" t="s">
        <v>110</v>
      </c>
      <c r="AQ449" s="113" t="s">
        <v>110</v>
      </c>
      <c r="AR449" s="42" t="s">
        <v>1930</v>
      </c>
      <c r="AS449" s="42" t="s">
        <v>109</v>
      </c>
      <c r="AT449" t="s">
        <v>109</v>
      </c>
      <c r="AU449" s="42" t="s">
        <v>109</v>
      </c>
      <c r="AV449" s="42" t="s">
        <v>109</v>
      </c>
      <c r="AW449" s="42" t="s">
        <v>110</v>
      </c>
      <c r="AX449" s="42" t="s">
        <v>109</v>
      </c>
      <c r="AY449" s="157" t="s">
        <v>110</v>
      </c>
      <c r="AZ449" s="158" t="s">
        <v>3416</v>
      </c>
      <c r="BA449" s="113" t="s">
        <v>136</v>
      </c>
      <c r="BB449" s="113" t="s">
        <v>109</v>
      </c>
      <c r="BC449" s="42" t="s">
        <v>631</v>
      </c>
      <c r="BD449" s="115">
        <v>45005.509409722225</v>
      </c>
      <c r="BE449" s="113" t="s">
        <v>3417</v>
      </c>
    </row>
    <row r="450" spans="7:57" ht="15.75" outlineLevel="1">
      <c r="G450" s="42">
        <v>467</v>
      </c>
      <c r="H450" s="113" t="s">
        <v>109</v>
      </c>
      <c r="I450" s="42" t="s">
        <v>3418</v>
      </c>
      <c r="J450" s="42" t="s">
        <v>3419</v>
      </c>
      <c r="K450" s="127">
        <v>44833</v>
      </c>
      <c r="L450" s="113" t="s">
        <v>108</v>
      </c>
      <c r="M450" s="42" t="s">
        <v>108</v>
      </c>
      <c r="N450" s="42" t="s">
        <v>124</v>
      </c>
      <c r="O450" s="42" t="s">
        <v>162</v>
      </c>
      <c r="P450" s="42">
        <v>0.8</v>
      </c>
      <c r="Q450" s="42" t="s">
        <v>126</v>
      </c>
      <c r="R450" s="42" t="s">
        <v>3420</v>
      </c>
      <c r="S450" s="42" t="s">
        <v>110</v>
      </c>
      <c r="T450" s="42" t="s">
        <v>3420</v>
      </c>
      <c r="U450" s="42" t="s">
        <v>110</v>
      </c>
      <c r="V450" s="42" t="s">
        <v>110</v>
      </c>
      <c r="W450" s="42" t="s">
        <v>129</v>
      </c>
      <c r="X450" s="113">
        <v>100</v>
      </c>
      <c r="Y450" s="42" t="s">
        <v>1676</v>
      </c>
      <c r="Z450" s="42" t="s">
        <v>832</v>
      </c>
      <c r="AA450" s="113" t="s">
        <v>110</v>
      </c>
      <c r="AB450" s="113" t="s">
        <v>110</v>
      </c>
      <c r="AC450" s="113" t="s">
        <v>109</v>
      </c>
      <c r="AD450" s="113" t="s">
        <v>132</v>
      </c>
      <c r="AE450" s="114">
        <v>44845</v>
      </c>
      <c r="AF450" s="114">
        <v>45027</v>
      </c>
      <c r="AG450" s="114">
        <v>45941</v>
      </c>
      <c r="AH450" s="42">
        <v>0.8</v>
      </c>
      <c r="AI450" s="42">
        <v>5.7</v>
      </c>
      <c r="AJ450" s="42">
        <v>6.28</v>
      </c>
      <c r="AK450" s="113" t="s">
        <v>3421</v>
      </c>
      <c r="AL450" s="113" t="s">
        <v>167</v>
      </c>
      <c r="AM450" s="113" t="s">
        <v>110</v>
      </c>
      <c r="AN450" s="42" t="s">
        <v>109</v>
      </c>
      <c r="AO450" s="113" t="s">
        <v>3422</v>
      </c>
      <c r="AP450" s="113" t="s">
        <v>110</v>
      </c>
      <c r="AQ450" s="113" t="s">
        <v>3418</v>
      </c>
      <c r="AR450" s="42" t="s">
        <v>134</v>
      </c>
      <c r="AS450" s="42" t="s">
        <v>109</v>
      </c>
      <c r="AT450" t="s">
        <v>109</v>
      </c>
      <c r="AU450" s="42" t="s">
        <v>109</v>
      </c>
      <c r="AV450" s="42" t="s">
        <v>109</v>
      </c>
      <c r="AW450" s="42" t="s">
        <v>110</v>
      </c>
      <c r="AX450" s="42" t="s">
        <v>109</v>
      </c>
      <c r="AY450" s="157" t="s">
        <v>110</v>
      </c>
      <c r="AZ450" s="158" t="s">
        <v>3423</v>
      </c>
      <c r="BA450" s="113" t="s">
        <v>136</v>
      </c>
      <c r="BB450" s="113" t="s">
        <v>109</v>
      </c>
      <c r="BC450" s="42" t="s">
        <v>631</v>
      </c>
      <c r="BD450" s="115">
        <v>45005.509409722225</v>
      </c>
      <c r="BE450" s="113" t="s">
        <v>3424</v>
      </c>
    </row>
    <row r="451" spans="7:57" ht="15.75" outlineLevel="1">
      <c r="G451" s="42">
        <v>466</v>
      </c>
      <c r="H451" s="113" t="s">
        <v>109</v>
      </c>
      <c r="I451" s="42" t="s">
        <v>3425</v>
      </c>
      <c r="J451" s="42" t="s">
        <v>3426</v>
      </c>
      <c r="K451" s="127">
        <v>44832</v>
      </c>
      <c r="L451" s="113" t="s">
        <v>108</v>
      </c>
      <c r="M451" s="42" t="s">
        <v>108</v>
      </c>
      <c r="N451" s="42" t="s">
        <v>110</v>
      </c>
      <c r="O451" s="42" t="s">
        <v>265</v>
      </c>
      <c r="P451" s="42">
        <v>0.32</v>
      </c>
      <c r="Q451" s="42" t="s">
        <v>126</v>
      </c>
      <c r="R451" s="42" t="s">
        <v>1974</v>
      </c>
      <c r="S451" s="42" t="s">
        <v>110</v>
      </c>
      <c r="T451" s="42" t="s">
        <v>1974</v>
      </c>
      <c r="U451" s="42" t="s">
        <v>110</v>
      </c>
      <c r="V451" s="42" t="s">
        <v>110</v>
      </c>
      <c r="W451" s="42" t="s">
        <v>129</v>
      </c>
      <c r="X451" s="113">
        <v>100</v>
      </c>
      <c r="Y451" s="42" t="s">
        <v>130</v>
      </c>
      <c r="Z451" s="42" t="s">
        <v>225</v>
      </c>
      <c r="AA451" s="113" t="s">
        <v>110</v>
      </c>
      <c r="AB451" s="113" t="s">
        <v>110</v>
      </c>
      <c r="AC451" s="113" t="s">
        <v>109</v>
      </c>
      <c r="AD451" s="113" t="s">
        <v>132</v>
      </c>
      <c r="AE451" s="114">
        <v>44845</v>
      </c>
      <c r="AF451" s="114">
        <v>45027</v>
      </c>
      <c r="AG451" s="114">
        <v>45941</v>
      </c>
      <c r="AH451" s="42">
        <v>0.31</v>
      </c>
      <c r="AI451" s="42">
        <v>2.2200000000000002</v>
      </c>
      <c r="AJ451" s="42">
        <v>2.4319999999999999</v>
      </c>
      <c r="AK451" s="113" t="s">
        <v>3427</v>
      </c>
      <c r="AL451" s="113" t="s">
        <v>133</v>
      </c>
      <c r="AM451" s="113" t="s">
        <v>110</v>
      </c>
      <c r="AN451" s="42" t="s">
        <v>109</v>
      </c>
      <c r="AO451" s="113" t="s">
        <v>3428</v>
      </c>
      <c r="AP451" s="113" t="s">
        <v>110</v>
      </c>
      <c r="AQ451" s="113" t="s">
        <v>110</v>
      </c>
      <c r="AR451" s="42" t="s">
        <v>312</v>
      </c>
      <c r="AS451" s="42" t="s">
        <v>109</v>
      </c>
      <c r="AT451" t="s">
        <v>109</v>
      </c>
      <c r="AU451" s="42" t="s">
        <v>109</v>
      </c>
      <c r="AV451" s="42" t="s">
        <v>109</v>
      </c>
      <c r="AW451" s="42" t="s">
        <v>110</v>
      </c>
      <c r="AX451" s="42" t="s">
        <v>109</v>
      </c>
      <c r="AY451" s="157" t="s">
        <v>110</v>
      </c>
      <c r="AZ451" s="158" t="s">
        <v>1566</v>
      </c>
      <c r="BA451" s="113" t="s">
        <v>136</v>
      </c>
      <c r="BB451" s="113" t="s">
        <v>109</v>
      </c>
      <c r="BC451" s="42" t="s">
        <v>631</v>
      </c>
      <c r="BD451" s="115">
        <v>45005.509409722225</v>
      </c>
      <c r="BE451" s="113" t="s">
        <v>3429</v>
      </c>
    </row>
    <row r="452" spans="7:57" ht="15.75" outlineLevel="1">
      <c r="G452" s="42">
        <v>465</v>
      </c>
      <c r="H452" s="113" t="s">
        <v>109</v>
      </c>
      <c r="I452" s="42" t="s">
        <v>1964</v>
      </c>
      <c r="J452" s="42" t="s">
        <v>3430</v>
      </c>
      <c r="K452" s="127">
        <v>44832</v>
      </c>
      <c r="L452" s="113" t="s">
        <v>108</v>
      </c>
      <c r="M452" s="42" t="s">
        <v>108</v>
      </c>
      <c r="N452" s="42" t="s">
        <v>110</v>
      </c>
      <c r="O452" s="42" t="s">
        <v>265</v>
      </c>
      <c r="P452" s="42">
        <v>0.5</v>
      </c>
      <c r="Q452" s="42" t="s">
        <v>126</v>
      </c>
      <c r="R452" s="42" t="s">
        <v>3431</v>
      </c>
      <c r="S452" s="42" t="s">
        <v>320</v>
      </c>
      <c r="T452" s="42" t="s">
        <v>3431</v>
      </c>
      <c r="U452" s="42" t="s">
        <v>110</v>
      </c>
      <c r="V452" s="42" t="s">
        <v>812</v>
      </c>
      <c r="W452" s="42" t="s">
        <v>129</v>
      </c>
      <c r="X452" s="113">
        <v>100</v>
      </c>
      <c r="Y452" s="42" t="s">
        <v>309</v>
      </c>
      <c r="Z452" s="42" t="s">
        <v>166</v>
      </c>
      <c r="AA452" s="113" t="s">
        <v>110</v>
      </c>
      <c r="AB452" s="113" t="s">
        <v>110</v>
      </c>
      <c r="AC452" s="113" t="s">
        <v>109</v>
      </c>
      <c r="AD452" s="113" t="s">
        <v>132</v>
      </c>
      <c r="AE452" s="114">
        <v>44846</v>
      </c>
      <c r="AF452" s="114">
        <v>45028</v>
      </c>
      <c r="AG452" s="114">
        <v>45942</v>
      </c>
      <c r="AH452" s="42">
        <v>0.49</v>
      </c>
      <c r="AI452" s="42">
        <v>3.47</v>
      </c>
      <c r="AJ452" s="42">
        <v>3.8</v>
      </c>
      <c r="AK452" s="113" t="s">
        <v>1966</v>
      </c>
      <c r="AL452" s="113" t="s">
        <v>167</v>
      </c>
      <c r="AM452" s="113" t="s">
        <v>110</v>
      </c>
      <c r="AN452" s="42" t="s">
        <v>109</v>
      </c>
      <c r="AO452" s="113" t="s">
        <v>3432</v>
      </c>
      <c r="AP452" s="113" t="s">
        <v>1964</v>
      </c>
      <c r="AQ452" s="113" t="s">
        <v>110</v>
      </c>
      <c r="AR452" s="42" t="s">
        <v>134</v>
      </c>
      <c r="AS452" s="42" t="s">
        <v>109</v>
      </c>
      <c r="AT452" t="s">
        <v>109</v>
      </c>
      <c r="AU452" s="42" t="s">
        <v>109</v>
      </c>
      <c r="AV452" s="42" t="s">
        <v>109</v>
      </c>
      <c r="AW452" s="42" t="s">
        <v>110</v>
      </c>
      <c r="AX452" s="42" t="s">
        <v>109</v>
      </c>
      <c r="AY452" s="157" t="s">
        <v>110</v>
      </c>
      <c r="AZ452" s="158" t="s">
        <v>3433</v>
      </c>
      <c r="BA452" s="113" t="s">
        <v>136</v>
      </c>
      <c r="BB452" s="113" t="s">
        <v>109</v>
      </c>
      <c r="BC452" s="42" t="s">
        <v>631</v>
      </c>
      <c r="BD452" s="115">
        <v>45005.509409722225</v>
      </c>
      <c r="BE452" s="113" t="s">
        <v>3434</v>
      </c>
    </row>
    <row r="453" spans="7:57" ht="15.75" outlineLevel="1">
      <c r="G453" s="42">
        <v>464</v>
      </c>
      <c r="H453" s="113" t="s">
        <v>109</v>
      </c>
      <c r="I453" s="42" t="s">
        <v>1964</v>
      </c>
      <c r="J453" s="42" t="s">
        <v>3435</v>
      </c>
      <c r="K453" s="127">
        <v>44832</v>
      </c>
      <c r="L453" s="113" t="s">
        <v>108</v>
      </c>
      <c r="M453" s="42" t="s">
        <v>108</v>
      </c>
      <c r="N453" s="42" t="s">
        <v>110</v>
      </c>
      <c r="O453" s="42" t="s">
        <v>265</v>
      </c>
      <c r="P453" s="42">
        <v>0.5</v>
      </c>
      <c r="Q453" s="42" t="s">
        <v>126</v>
      </c>
      <c r="R453" s="42" t="s">
        <v>3431</v>
      </c>
      <c r="S453" s="42" t="s">
        <v>110</v>
      </c>
      <c r="T453" s="42" t="s">
        <v>3431</v>
      </c>
      <c r="U453" s="42" t="s">
        <v>110</v>
      </c>
      <c r="V453" s="42" t="s">
        <v>110</v>
      </c>
      <c r="W453" s="42" t="s">
        <v>129</v>
      </c>
      <c r="X453" s="113">
        <v>100</v>
      </c>
      <c r="Y453" s="42" t="s">
        <v>309</v>
      </c>
      <c r="Z453" s="42" t="s">
        <v>166</v>
      </c>
      <c r="AA453" s="113" t="s">
        <v>110</v>
      </c>
      <c r="AB453" s="113" t="s">
        <v>110</v>
      </c>
      <c r="AC453" s="113" t="s">
        <v>109</v>
      </c>
      <c r="AD453" s="113" t="s">
        <v>132</v>
      </c>
      <c r="AE453" s="114">
        <v>44846</v>
      </c>
      <c r="AF453" s="114">
        <v>45028</v>
      </c>
      <c r="AG453" s="114">
        <v>45942</v>
      </c>
      <c r="AH453" s="42">
        <v>0.49</v>
      </c>
      <c r="AI453" s="42">
        <v>3.47</v>
      </c>
      <c r="AJ453" s="42">
        <v>3.8</v>
      </c>
      <c r="AK453" s="113" t="s">
        <v>1966</v>
      </c>
      <c r="AL453" s="113" t="s">
        <v>167</v>
      </c>
      <c r="AM453" s="113" t="s">
        <v>110</v>
      </c>
      <c r="AN453" s="42" t="s">
        <v>109</v>
      </c>
      <c r="AO453" s="113" t="s">
        <v>3432</v>
      </c>
      <c r="AP453" s="113" t="s">
        <v>1964</v>
      </c>
      <c r="AQ453" s="113" t="s">
        <v>110</v>
      </c>
      <c r="AR453" s="42" t="s">
        <v>303</v>
      </c>
      <c r="AS453" s="42" t="s">
        <v>109</v>
      </c>
      <c r="AT453" t="s">
        <v>109</v>
      </c>
      <c r="AU453" s="42" t="s">
        <v>109</v>
      </c>
      <c r="AV453" s="42" t="s">
        <v>109</v>
      </c>
      <c r="AW453" s="42" t="s">
        <v>110</v>
      </c>
      <c r="AX453" s="42" t="s">
        <v>109</v>
      </c>
      <c r="AY453" s="157" t="s">
        <v>110</v>
      </c>
      <c r="AZ453" s="158" t="s">
        <v>3433</v>
      </c>
      <c r="BA453" s="113" t="s">
        <v>136</v>
      </c>
      <c r="BB453" s="113" t="s">
        <v>109</v>
      </c>
      <c r="BC453" s="42" t="s">
        <v>631</v>
      </c>
      <c r="BD453" s="115">
        <v>45005.509409722225</v>
      </c>
      <c r="BE453" s="113" t="s">
        <v>3436</v>
      </c>
    </row>
    <row r="454" spans="7:57" ht="15.75" outlineLevel="1">
      <c r="G454" s="42">
        <v>463</v>
      </c>
      <c r="H454" s="113" t="s">
        <v>109</v>
      </c>
      <c r="I454" s="42" t="s">
        <v>3404</v>
      </c>
      <c r="J454" s="42" t="s">
        <v>3437</v>
      </c>
      <c r="K454" s="127">
        <v>44830</v>
      </c>
      <c r="L454" s="113" t="s">
        <v>108</v>
      </c>
      <c r="M454" s="42" t="s">
        <v>108</v>
      </c>
      <c r="N454" s="42" t="s">
        <v>161</v>
      </c>
      <c r="O454" s="42" t="s">
        <v>162</v>
      </c>
      <c r="P454" s="42">
        <v>1.2</v>
      </c>
      <c r="Q454" s="42" t="s">
        <v>149</v>
      </c>
      <c r="R454" s="42" t="s">
        <v>1441</v>
      </c>
      <c r="S454" s="42" t="s">
        <v>3406</v>
      </c>
      <c r="T454" s="42" t="s">
        <v>1441</v>
      </c>
      <c r="U454" s="42" t="s">
        <v>110</v>
      </c>
      <c r="V454" s="42" t="s">
        <v>812</v>
      </c>
      <c r="W454" s="42" t="s">
        <v>129</v>
      </c>
      <c r="X454" s="113">
        <v>100</v>
      </c>
      <c r="Y454" s="42" t="s">
        <v>1676</v>
      </c>
      <c r="Z454" s="42" t="s">
        <v>832</v>
      </c>
      <c r="AA454" s="113" t="s">
        <v>110</v>
      </c>
      <c r="AB454" s="113" t="s">
        <v>110</v>
      </c>
      <c r="AC454" s="113" t="s">
        <v>109</v>
      </c>
      <c r="AD454" s="113" t="s">
        <v>110</v>
      </c>
      <c r="AE454" s="114">
        <v>44844</v>
      </c>
      <c r="AF454" s="114">
        <v>45208</v>
      </c>
      <c r="AG454" s="114">
        <v>45208</v>
      </c>
      <c r="AH454" s="42">
        <v>1.2</v>
      </c>
      <c r="AI454" s="42">
        <v>8.56</v>
      </c>
      <c r="AJ454" s="42">
        <v>9.42</v>
      </c>
      <c r="AK454" s="113" t="s">
        <v>3407</v>
      </c>
      <c r="AL454" s="113" t="s">
        <v>167</v>
      </c>
      <c r="AM454" s="113" t="s">
        <v>110</v>
      </c>
      <c r="AN454" s="42" t="s">
        <v>109</v>
      </c>
      <c r="AO454" s="113" t="s">
        <v>3408</v>
      </c>
      <c r="AP454" s="113" t="s">
        <v>110</v>
      </c>
      <c r="AQ454" s="113" t="s">
        <v>3404</v>
      </c>
      <c r="AR454" s="42" t="s">
        <v>303</v>
      </c>
      <c r="AS454" s="42" t="s">
        <v>109</v>
      </c>
      <c r="AT454" t="s">
        <v>109</v>
      </c>
      <c r="AU454" s="42" t="s">
        <v>109</v>
      </c>
      <c r="AV454" s="42" t="s">
        <v>182</v>
      </c>
      <c r="AW454" s="42" t="s">
        <v>110</v>
      </c>
      <c r="AX454" s="42" t="s">
        <v>109</v>
      </c>
      <c r="AY454" s="157" t="s">
        <v>110</v>
      </c>
      <c r="AZ454" s="158" t="s">
        <v>3438</v>
      </c>
      <c r="BA454" s="113" t="s">
        <v>136</v>
      </c>
      <c r="BB454" s="113" t="s">
        <v>109</v>
      </c>
      <c r="BC454" s="42" t="s">
        <v>631</v>
      </c>
      <c r="BD454" s="115">
        <v>45005.509409722225</v>
      </c>
      <c r="BE454" s="113" t="s">
        <v>3439</v>
      </c>
    </row>
    <row r="455" spans="7:57" ht="15.75" outlineLevel="1">
      <c r="G455" s="42">
        <v>462</v>
      </c>
      <c r="H455" s="113" t="s">
        <v>109</v>
      </c>
      <c r="I455" s="42" t="s">
        <v>3390</v>
      </c>
      <c r="J455" s="42" t="s">
        <v>3391</v>
      </c>
      <c r="K455" s="127">
        <v>44827</v>
      </c>
      <c r="L455" s="113" t="s">
        <v>108</v>
      </c>
      <c r="M455" s="42" t="s">
        <v>108</v>
      </c>
      <c r="N455" s="42" t="s">
        <v>124</v>
      </c>
      <c r="O455" s="42" t="s">
        <v>162</v>
      </c>
      <c r="P455" s="42">
        <v>2.2999999999999998</v>
      </c>
      <c r="Q455" s="42" t="s">
        <v>126</v>
      </c>
      <c r="R455" s="42" t="s">
        <v>163</v>
      </c>
      <c r="S455" s="42" t="s">
        <v>110</v>
      </c>
      <c r="T455" s="42" t="s">
        <v>163</v>
      </c>
      <c r="U455" s="42" t="s">
        <v>110</v>
      </c>
      <c r="V455" s="42" t="s">
        <v>110</v>
      </c>
      <c r="W455" s="42" t="s">
        <v>129</v>
      </c>
      <c r="X455" s="113">
        <v>100</v>
      </c>
      <c r="Y455" s="42" t="s">
        <v>180</v>
      </c>
      <c r="Z455" s="42" t="s">
        <v>131</v>
      </c>
      <c r="AA455" s="113" t="s">
        <v>110</v>
      </c>
      <c r="AB455" s="113" t="s">
        <v>110</v>
      </c>
      <c r="AC455" s="113" t="s">
        <v>109</v>
      </c>
      <c r="AD455" s="113" t="s">
        <v>132</v>
      </c>
      <c r="AE455" s="114">
        <v>44832</v>
      </c>
      <c r="AF455" s="114">
        <v>45013</v>
      </c>
      <c r="AG455" s="114">
        <v>45928</v>
      </c>
      <c r="AH455" s="42">
        <v>2.2999999999999998</v>
      </c>
      <c r="AI455" s="42">
        <v>16.39</v>
      </c>
      <c r="AJ455" s="42">
        <v>18.055</v>
      </c>
      <c r="AK455" s="113" t="s">
        <v>3392</v>
      </c>
      <c r="AL455" s="113" t="s">
        <v>167</v>
      </c>
      <c r="AM455" s="113" t="s">
        <v>110</v>
      </c>
      <c r="AN455" s="42" t="s">
        <v>109</v>
      </c>
      <c r="AO455" s="113" t="s">
        <v>3393</v>
      </c>
      <c r="AP455" s="113" t="s">
        <v>3390</v>
      </c>
      <c r="AQ455" s="113" t="s">
        <v>110</v>
      </c>
      <c r="AR455" s="42" t="s">
        <v>110</v>
      </c>
      <c r="AS455" s="42" t="s">
        <v>109</v>
      </c>
      <c r="AT455" t="s">
        <v>109</v>
      </c>
      <c r="AU455" s="42" t="s">
        <v>109</v>
      </c>
      <c r="AV455" s="42" t="s">
        <v>109</v>
      </c>
      <c r="AW455" s="42" t="s">
        <v>110</v>
      </c>
      <c r="AX455" s="42" t="s">
        <v>109</v>
      </c>
      <c r="AY455" s="157" t="s">
        <v>110</v>
      </c>
      <c r="AZ455" s="158" t="s">
        <v>3394</v>
      </c>
      <c r="BA455" s="113" t="s">
        <v>136</v>
      </c>
      <c r="BB455" s="113" t="s">
        <v>109</v>
      </c>
      <c r="BC455" s="42" t="s">
        <v>12</v>
      </c>
      <c r="BD455" s="115">
        <v>45022.816863425927</v>
      </c>
      <c r="BE455" s="113" t="s">
        <v>3440</v>
      </c>
    </row>
    <row r="456" spans="7:57" ht="15.75" outlineLevel="1">
      <c r="G456" s="42">
        <v>461</v>
      </c>
      <c r="H456" s="113" t="s">
        <v>109</v>
      </c>
      <c r="I456" s="42" t="s">
        <v>978</v>
      </c>
      <c r="J456" s="42" t="s">
        <v>3441</v>
      </c>
      <c r="K456" s="127">
        <v>44827</v>
      </c>
      <c r="L456" s="113" t="s">
        <v>108</v>
      </c>
      <c r="M456" s="42" t="s">
        <v>108</v>
      </c>
      <c r="N456" s="42" t="s">
        <v>110</v>
      </c>
      <c r="O456" s="42" t="s">
        <v>162</v>
      </c>
      <c r="P456" s="42">
        <v>0.8</v>
      </c>
      <c r="Q456" s="42" t="s">
        <v>149</v>
      </c>
      <c r="R456" s="42" t="s">
        <v>869</v>
      </c>
      <c r="S456" s="42" t="s">
        <v>1242</v>
      </c>
      <c r="T456" s="42" t="s">
        <v>3442</v>
      </c>
      <c r="U456" s="42" t="s">
        <v>110</v>
      </c>
      <c r="V456" s="42" t="s">
        <v>1131</v>
      </c>
      <c r="W456" s="42" t="s">
        <v>129</v>
      </c>
      <c r="X456" s="113">
        <v>100</v>
      </c>
      <c r="Y456" s="42" t="s">
        <v>180</v>
      </c>
      <c r="Z456" s="42" t="s">
        <v>131</v>
      </c>
      <c r="AA456" s="113" t="s">
        <v>110</v>
      </c>
      <c r="AB456" s="113" t="s">
        <v>110</v>
      </c>
      <c r="AC456" s="113" t="s">
        <v>109</v>
      </c>
      <c r="AD456" s="113" t="s">
        <v>132</v>
      </c>
      <c r="AE456" s="114">
        <v>44833</v>
      </c>
      <c r="AF456" s="114">
        <v>45014</v>
      </c>
      <c r="AG456" s="114">
        <v>45197</v>
      </c>
      <c r="AH456" s="42">
        <v>0.8</v>
      </c>
      <c r="AI456" s="42">
        <v>5.7</v>
      </c>
      <c r="AJ456" s="42">
        <v>6.28</v>
      </c>
      <c r="AK456" s="113" t="s">
        <v>980</v>
      </c>
      <c r="AL456" s="113" t="s">
        <v>167</v>
      </c>
      <c r="AM456" s="113" t="s">
        <v>110</v>
      </c>
      <c r="AN456" s="42" t="s">
        <v>109</v>
      </c>
      <c r="AO456" s="113" t="s">
        <v>3443</v>
      </c>
      <c r="AP456" s="113" t="s">
        <v>978</v>
      </c>
      <c r="AQ456" s="113" t="s">
        <v>110</v>
      </c>
      <c r="AR456" s="42" t="s">
        <v>110</v>
      </c>
      <c r="AS456" s="42" t="s">
        <v>109</v>
      </c>
      <c r="AT456" t="s">
        <v>109</v>
      </c>
      <c r="AU456" s="42" t="s">
        <v>109</v>
      </c>
      <c r="AV456" s="42" t="s">
        <v>182</v>
      </c>
      <c r="AW456" s="42" t="s">
        <v>110</v>
      </c>
      <c r="AX456" s="42" t="s">
        <v>109</v>
      </c>
      <c r="AY456" s="157" t="s">
        <v>110</v>
      </c>
      <c r="AZ456" s="158" t="s">
        <v>2775</v>
      </c>
      <c r="BA456" s="113" t="s">
        <v>136</v>
      </c>
      <c r="BB456" s="113" t="s">
        <v>109</v>
      </c>
      <c r="BC456" s="42" t="s">
        <v>631</v>
      </c>
      <c r="BD456" s="115">
        <v>45005.509409722225</v>
      </c>
      <c r="BE456" s="113" t="s">
        <v>3444</v>
      </c>
    </row>
    <row r="457" spans="7:57" ht="15.75" outlineLevel="1">
      <c r="G457" s="42">
        <v>460</v>
      </c>
      <c r="H457" s="113" t="s">
        <v>109</v>
      </c>
      <c r="I457" s="42" t="s">
        <v>3445</v>
      </c>
      <c r="J457" s="42" t="s">
        <v>3446</v>
      </c>
      <c r="K457" s="127">
        <v>44827</v>
      </c>
      <c r="L457" s="113" t="s">
        <v>108</v>
      </c>
      <c r="M457" s="42" t="s">
        <v>108</v>
      </c>
      <c r="N457" s="42" t="s">
        <v>124</v>
      </c>
      <c r="O457" s="42" t="s">
        <v>162</v>
      </c>
      <c r="P457" s="42">
        <v>0.22700000000000001</v>
      </c>
      <c r="Q457" s="42" t="s">
        <v>126</v>
      </c>
      <c r="R457" s="42" t="s">
        <v>372</v>
      </c>
      <c r="S457" s="42" t="s">
        <v>110</v>
      </c>
      <c r="T457" s="42" t="s">
        <v>110</v>
      </c>
      <c r="U457" s="42" t="s">
        <v>110</v>
      </c>
      <c r="V457" s="42" t="s">
        <v>110</v>
      </c>
      <c r="W457" s="42" t="s">
        <v>129</v>
      </c>
      <c r="X457" s="113">
        <v>100</v>
      </c>
      <c r="Y457" s="42" t="s">
        <v>205</v>
      </c>
      <c r="Z457" s="42" t="s">
        <v>131</v>
      </c>
      <c r="AA457" s="113" t="s">
        <v>110</v>
      </c>
      <c r="AB457" s="113" t="s">
        <v>110</v>
      </c>
      <c r="AC457" s="113" t="s">
        <v>389</v>
      </c>
      <c r="AD457" s="113" t="s">
        <v>132</v>
      </c>
      <c r="AE457" s="114">
        <v>44826</v>
      </c>
      <c r="AF457" s="114">
        <v>45007</v>
      </c>
      <c r="AG457" s="114">
        <v>45922</v>
      </c>
      <c r="AH457" s="42">
        <v>0.23</v>
      </c>
      <c r="AI457" s="42">
        <v>1.59</v>
      </c>
      <c r="AJ457" s="42">
        <v>1.782</v>
      </c>
      <c r="AK457" s="113" t="s">
        <v>3447</v>
      </c>
      <c r="AL457" s="113" t="s">
        <v>133</v>
      </c>
      <c r="AM457" s="113" t="s">
        <v>110</v>
      </c>
      <c r="AN457" s="42" t="s">
        <v>109</v>
      </c>
      <c r="AO457" s="113" t="s">
        <v>3448</v>
      </c>
      <c r="AP457" s="113" t="s">
        <v>110</v>
      </c>
      <c r="AQ457" s="113" t="s">
        <v>110</v>
      </c>
      <c r="AR457" s="42" t="s">
        <v>110</v>
      </c>
      <c r="AS457" s="42" t="s">
        <v>109</v>
      </c>
      <c r="AT457" t="s">
        <v>109</v>
      </c>
      <c r="AU457" s="42" t="s">
        <v>109</v>
      </c>
      <c r="AV457" s="42" t="s">
        <v>109</v>
      </c>
      <c r="AW457" s="42" t="s">
        <v>110</v>
      </c>
      <c r="AX457" s="42" t="s">
        <v>109</v>
      </c>
      <c r="AY457" s="157" t="s">
        <v>110</v>
      </c>
      <c r="AZ457" s="158" t="s">
        <v>3449</v>
      </c>
      <c r="BA457" s="113" t="s">
        <v>389</v>
      </c>
      <c r="BB457" s="113" t="s">
        <v>109</v>
      </c>
      <c r="BC457" s="42" t="s">
        <v>12</v>
      </c>
      <c r="BD457" s="115">
        <v>45022.816863425927</v>
      </c>
      <c r="BE457" s="113" t="s">
        <v>3450</v>
      </c>
    </row>
    <row r="458" spans="7:57" ht="15.75" outlineLevel="1">
      <c r="G458" s="42">
        <v>459</v>
      </c>
      <c r="H458" s="113" t="s">
        <v>109</v>
      </c>
      <c r="I458" s="42" t="s">
        <v>3418</v>
      </c>
      <c r="J458" s="42" t="s">
        <v>3451</v>
      </c>
      <c r="K458" s="127">
        <v>44826</v>
      </c>
      <c r="L458" s="113" t="s">
        <v>108</v>
      </c>
      <c r="M458" s="42" t="s">
        <v>108</v>
      </c>
      <c r="N458" s="42" t="s">
        <v>124</v>
      </c>
      <c r="O458" s="42" t="s">
        <v>162</v>
      </c>
      <c r="P458" s="42">
        <v>1</v>
      </c>
      <c r="Q458" s="42" t="s">
        <v>126</v>
      </c>
      <c r="R458" s="42" t="s">
        <v>671</v>
      </c>
      <c r="S458" s="42" t="s">
        <v>110</v>
      </c>
      <c r="T458" s="42" t="s">
        <v>110</v>
      </c>
      <c r="U458" s="42" t="s">
        <v>110</v>
      </c>
      <c r="V458" s="42" t="s">
        <v>110</v>
      </c>
      <c r="W458" s="42" t="s">
        <v>129</v>
      </c>
      <c r="X458" s="113">
        <v>100</v>
      </c>
      <c r="Y458" s="42" t="s">
        <v>1676</v>
      </c>
      <c r="Z458" s="42" t="s">
        <v>832</v>
      </c>
      <c r="AA458" s="113" t="s">
        <v>110</v>
      </c>
      <c r="AB458" s="113" t="s">
        <v>110</v>
      </c>
      <c r="AC458" s="113" t="s">
        <v>109</v>
      </c>
      <c r="AD458" s="113" t="s">
        <v>132</v>
      </c>
      <c r="AE458" s="114">
        <v>44832</v>
      </c>
      <c r="AF458" s="114">
        <v>45013</v>
      </c>
      <c r="AG458" s="114">
        <v>45928</v>
      </c>
      <c r="AH458" s="42">
        <v>1</v>
      </c>
      <c r="AI458" s="42">
        <v>7.05</v>
      </c>
      <c r="AJ458" s="42">
        <v>7.8490000000000002</v>
      </c>
      <c r="AK458" s="113" t="s">
        <v>3421</v>
      </c>
      <c r="AL458" s="113" t="s">
        <v>167</v>
      </c>
      <c r="AM458" s="113" t="s">
        <v>110</v>
      </c>
      <c r="AN458" s="42" t="s">
        <v>109</v>
      </c>
      <c r="AO458" s="113" t="s">
        <v>3422</v>
      </c>
      <c r="AP458" s="113" t="s">
        <v>110</v>
      </c>
      <c r="AQ458" s="113" t="s">
        <v>3418</v>
      </c>
      <c r="AR458" s="42" t="s">
        <v>335</v>
      </c>
      <c r="AS458" s="42" t="s">
        <v>109</v>
      </c>
      <c r="AT458" t="s">
        <v>109</v>
      </c>
      <c r="AU458" s="42" t="s">
        <v>109</v>
      </c>
      <c r="AV458" s="42" t="s">
        <v>109</v>
      </c>
      <c r="AW458" s="42" t="s">
        <v>110</v>
      </c>
      <c r="AX458" s="42" t="s">
        <v>109</v>
      </c>
      <c r="AY458" s="157" t="s">
        <v>110</v>
      </c>
      <c r="AZ458" s="158" t="s">
        <v>109</v>
      </c>
      <c r="BA458" s="113" t="s">
        <v>136</v>
      </c>
      <c r="BB458" s="113" t="s">
        <v>109</v>
      </c>
      <c r="BC458" s="42" t="s">
        <v>631</v>
      </c>
      <c r="BD458" s="115">
        <v>45005.509409722225</v>
      </c>
      <c r="BE458" s="113" t="s">
        <v>3452</v>
      </c>
    </row>
    <row r="459" spans="7:57" ht="15.75" outlineLevel="1">
      <c r="G459" s="42">
        <v>458</v>
      </c>
      <c r="H459" s="113" t="s">
        <v>109</v>
      </c>
      <c r="I459" s="42" t="s">
        <v>1095</v>
      </c>
      <c r="J459" s="42" t="s">
        <v>3453</v>
      </c>
      <c r="K459" s="127">
        <v>44825</v>
      </c>
      <c r="L459" s="113" t="s">
        <v>108</v>
      </c>
      <c r="M459" s="42" t="s">
        <v>3454</v>
      </c>
      <c r="N459" s="42" t="s">
        <v>161</v>
      </c>
      <c r="O459" s="42" t="s">
        <v>162</v>
      </c>
      <c r="P459" s="42">
        <v>1.0780000000000001</v>
      </c>
      <c r="Q459" s="42" t="s">
        <v>149</v>
      </c>
      <c r="R459" s="42" t="s">
        <v>2108</v>
      </c>
      <c r="S459" s="42" t="s">
        <v>1242</v>
      </c>
      <c r="T459" s="42" t="s">
        <v>2108</v>
      </c>
      <c r="U459" s="42" t="s">
        <v>110</v>
      </c>
      <c r="V459" s="42" t="s">
        <v>812</v>
      </c>
      <c r="W459" s="42" t="s">
        <v>129</v>
      </c>
      <c r="X459" s="113">
        <v>100</v>
      </c>
      <c r="Y459" s="42" t="s">
        <v>180</v>
      </c>
      <c r="Z459" s="42" t="s">
        <v>131</v>
      </c>
      <c r="AA459" s="113" t="s">
        <v>110</v>
      </c>
      <c r="AB459" s="113" t="s">
        <v>110</v>
      </c>
      <c r="AC459" s="113" t="s">
        <v>109</v>
      </c>
      <c r="AD459" s="113" t="s">
        <v>132</v>
      </c>
      <c r="AE459" s="114">
        <v>44830</v>
      </c>
      <c r="AF459" s="114">
        <v>45011</v>
      </c>
      <c r="AG459" s="114">
        <v>45194</v>
      </c>
      <c r="AH459" s="42">
        <v>1.08</v>
      </c>
      <c r="AI459" s="42">
        <v>7.57</v>
      </c>
      <c r="AJ459" s="42">
        <v>8.4619999999999997</v>
      </c>
      <c r="AK459" s="113" t="s">
        <v>1098</v>
      </c>
      <c r="AL459" s="113" t="s">
        <v>133</v>
      </c>
      <c r="AM459" s="113" t="s">
        <v>110</v>
      </c>
      <c r="AN459" s="42" t="s">
        <v>109</v>
      </c>
      <c r="AO459" s="113" t="s">
        <v>3455</v>
      </c>
      <c r="AP459" s="113" t="s">
        <v>1095</v>
      </c>
      <c r="AQ459" s="113" t="s">
        <v>110</v>
      </c>
      <c r="AR459" s="42" t="s">
        <v>110</v>
      </c>
      <c r="AS459" s="42" t="s">
        <v>109</v>
      </c>
      <c r="AT459" t="s">
        <v>109</v>
      </c>
      <c r="AU459" s="42" t="s">
        <v>109</v>
      </c>
      <c r="AV459" s="42" t="s">
        <v>182</v>
      </c>
      <c r="AW459" s="42" t="s">
        <v>110</v>
      </c>
      <c r="AX459" s="42" t="s">
        <v>109</v>
      </c>
      <c r="AY459" s="157" t="s">
        <v>110</v>
      </c>
      <c r="AZ459" s="158" t="s">
        <v>2775</v>
      </c>
      <c r="BA459" s="113" t="s">
        <v>136</v>
      </c>
      <c r="BB459" s="113" t="s">
        <v>109</v>
      </c>
      <c r="BC459" s="42" t="s">
        <v>631</v>
      </c>
      <c r="BD459" s="115">
        <v>45005.509409722225</v>
      </c>
      <c r="BE459" s="113" t="s">
        <v>3456</v>
      </c>
    </row>
    <row r="460" spans="7:57" ht="15.75" outlineLevel="1">
      <c r="G460" s="42">
        <v>457</v>
      </c>
      <c r="H460" s="113" t="s">
        <v>109</v>
      </c>
      <c r="I460" s="42" t="s">
        <v>3457</v>
      </c>
      <c r="J460" s="42" t="s">
        <v>3458</v>
      </c>
      <c r="K460" s="127">
        <v>44824</v>
      </c>
      <c r="L460" s="113" t="s">
        <v>108</v>
      </c>
      <c r="M460" s="42" t="s">
        <v>108</v>
      </c>
      <c r="N460" s="42" t="s">
        <v>124</v>
      </c>
      <c r="O460" s="42" t="s">
        <v>162</v>
      </c>
      <c r="P460" s="42">
        <v>2</v>
      </c>
      <c r="Q460" s="42" t="s">
        <v>126</v>
      </c>
      <c r="R460" s="42" t="s">
        <v>2108</v>
      </c>
      <c r="S460" s="42" t="s">
        <v>3459</v>
      </c>
      <c r="T460" s="42" t="s">
        <v>2108</v>
      </c>
      <c r="U460" s="42" t="s">
        <v>110</v>
      </c>
      <c r="V460" s="42" t="s">
        <v>1212</v>
      </c>
      <c r="W460" s="42" t="s">
        <v>129</v>
      </c>
      <c r="X460" s="113">
        <v>100</v>
      </c>
      <c r="Y460" s="42" t="s">
        <v>180</v>
      </c>
      <c r="Z460" s="42" t="s">
        <v>131</v>
      </c>
      <c r="AA460" s="113" t="s">
        <v>110</v>
      </c>
      <c r="AB460" s="113" t="s">
        <v>110</v>
      </c>
      <c r="AC460" s="113" t="s">
        <v>109</v>
      </c>
      <c r="AD460" s="113" t="s">
        <v>132</v>
      </c>
      <c r="AE460" s="114">
        <v>44831</v>
      </c>
      <c r="AF460" s="114">
        <v>45012</v>
      </c>
      <c r="AG460" s="114">
        <v>45927</v>
      </c>
      <c r="AH460" s="42">
        <v>2</v>
      </c>
      <c r="AI460" s="42">
        <v>14.04</v>
      </c>
      <c r="AJ460" s="42">
        <v>15.7</v>
      </c>
      <c r="AK460" s="113" t="s">
        <v>3460</v>
      </c>
      <c r="AL460" s="113" t="s">
        <v>167</v>
      </c>
      <c r="AM460" s="113" t="s">
        <v>110</v>
      </c>
      <c r="AN460" s="42" t="s">
        <v>109</v>
      </c>
      <c r="AO460" s="113" t="s">
        <v>3461</v>
      </c>
      <c r="AP460" s="113" t="s">
        <v>3457</v>
      </c>
      <c r="AQ460" s="113" t="s">
        <v>110</v>
      </c>
      <c r="AR460" s="42" t="s">
        <v>110</v>
      </c>
      <c r="AS460" s="42" t="s">
        <v>109</v>
      </c>
      <c r="AT460" t="s">
        <v>109</v>
      </c>
      <c r="AU460" s="42" t="s">
        <v>109</v>
      </c>
      <c r="AV460" s="42" t="s">
        <v>109</v>
      </c>
      <c r="AW460" s="42" t="s">
        <v>110</v>
      </c>
      <c r="AX460" s="42" t="s">
        <v>109</v>
      </c>
      <c r="AY460" s="157" t="s">
        <v>110</v>
      </c>
      <c r="AZ460" s="158" t="s">
        <v>3462</v>
      </c>
      <c r="BA460" s="113" t="s">
        <v>136</v>
      </c>
      <c r="BB460" s="113" t="s">
        <v>109</v>
      </c>
      <c r="BC460" s="42" t="s">
        <v>631</v>
      </c>
      <c r="BD460" s="115">
        <v>45005.509409722225</v>
      </c>
      <c r="BE460" s="113" t="s">
        <v>3463</v>
      </c>
    </row>
    <row r="461" spans="7:57" ht="15.75" outlineLevel="1">
      <c r="G461" s="42">
        <v>456</v>
      </c>
      <c r="H461" s="113" t="s">
        <v>109</v>
      </c>
      <c r="I461" s="42" t="s">
        <v>1698</v>
      </c>
      <c r="J461" s="42" t="s">
        <v>3464</v>
      </c>
      <c r="K461" s="127">
        <v>44823</v>
      </c>
      <c r="L461" s="113" t="s">
        <v>108</v>
      </c>
      <c r="M461" s="42" t="s">
        <v>108</v>
      </c>
      <c r="N461" s="42" t="s">
        <v>124</v>
      </c>
      <c r="O461" s="42" t="s">
        <v>162</v>
      </c>
      <c r="P461" s="42">
        <v>1.1000000000000001</v>
      </c>
      <c r="Q461" s="42" t="s">
        <v>126</v>
      </c>
      <c r="R461" s="42" t="s">
        <v>2483</v>
      </c>
      <c r="S461" s="42" t="s">
        <v>3465</v>
      </c>
      <c r="T461" s="42" t="s">
        <v>2483</v>
      </c>
      <c r="U461" s="42" t="s">
        <v>110</v>
      </c>
      <c r="V461" s="42" t="s">
        <v>1131</v>
      </c>
      <c r="W461" s="42" t="s">
        <v>129</v>
      </c>
      <c r="X461" s="113">
        <v>100</v>
      </c>
      <c r="Y461" s="42" t="s">
        <v>180</v>
      </c>
      <c r="Z461" s="42" t="s">
        <v>131</v>
      </c>
      <c r="AA461" s="113" t="s">
        <v>110</v>
      </c>
      <c r="AB461" s="113" t="s">
        <v>110</v>
      </c>
      <c r="AC461" s="113" t="s">
        <v>109</v>
      </c>
      <c r="AD461" s="113" t="s">
        <v>132</v>
      </c>
      <c r="AE461" s="114">
        <v>44830</v>
      </c>
      <c r="AF461" s="114">
        <v>45011</v>
      </c>
      <c r="AG461" s="114">
        <v>45926</v>
      </c>
      <c r="AH461" s="42">
        <v>1.1000000000000001</v>
      </c>
      <c r="AI461" s="42">
        <v>7.71</v>
      </c>
      <c r="AJ461" s="42">
        <v>8.6340000000000003</v>
      </c>
      <c r="AK461" s="113" t="s">
        <v>1700</v>
      </c>
      <c r="AL461" s="113" t="s">
        <v>167</v>
      </c>
      <c r="AM461" s="113" t="s">
        <v>110</v>
      </c>
      <c r="AN461" s="42" t="s">
        <v>109</v>
      </c>
      <c r="AO461" s="113" t="s">
        <v>3466</v>
      </c>
      <c r="AP461" s="113" t="s">
        <v>1698</v>
      </c>
      <c r="AQ461" s="113" t="s">
        <v>110</v>
      </c>
      <c r="AR461" s="42" t="s">
        <v>110</v>
      </c>
      <c r="AS461" s="42" t="s">
        <v>109</v>
      </c>
      <c r="AT461" t="s">
        <v>109</v>
      </c>
      <c r="AU461" s="42" t="s">
        <v>109</v>
      </c>
      <c r="AV461" s="42" t="s">
        <v>109</v>
      </c>
      <c r="AW461" s="42" t="s">
        <v>110</v>
      </c>
      <c r="AX461" s="42" t="s">
        <v>109</v>
      </c>
      <c r="AY461" s="157" t="s">
        <v>110</v>
      </c>
      <c r="AZ461" s="158" t="s">
        <v>3467</v>
      </c>
      <c r="BA461" s="113" t="s">
        <v>136</v>
      </c>
      <c r="BB461" s="113" t="s">
        <v>109</v>
      </c>
      <c r="BC461" s="42" t="s">
        <v>631</v>
      </c>
      <c r="BD461" s="115">
        <v>45005.509409722225</v>
      </c>
      <c r="BE461" s="113" t="s">
        <v>3468</v>
      </c>
    </row>
    <row r="462" spans="7:57" ht="15.75" outlineLevel="1">
      <c r="G462" s="42">
        <v>455</v>
      </c>
      <c r="H462" s="113" t="s">
        <v>109</v>
      </c>
      <c r="I462" s="42" t="s">
        <v>3469</v>
      </c>
      <c r="J462" s="42" t="s">
        <v>3470</v>
      </c>
      <c r="K462" s="127">
        <v>44823</v>
      </c>
      <c r="L462" s="113" t="s">
        <v>108</v>
      </c>
      <c r="M462" s="42" t="s">
        <v>108</v>
      </c>
      <c r="N462" s="42" t="s">
        <v>300</v>
      </c>
      <c r="O462" s="42" t="s">
        <v>162</v>
      </c>
      <c r="P462" s="42">
        <v>0.36</v>
      </c>
      <c r="Q462" s="42" t="s">
        <v>126</v>
      </c>
      <c r="R462" s="42" t="s">
        <v>422</v>
      </c>
      <c r="S462" s="42" t="s">
        <v>110</v>
      </c>
      <c r="T462" s="42" t="s">
        <v>422</v>
      </c>
      <c r="U462" s="42" t="s">
        <v>110</v>
      </c>
      <c r="V462" s="42" t="s">
        <v>110</v>
      </c>
      <c r="W462" s="42" t="s">
        <v>129</v>
      </c>
      <c r="X462" s="113">
        <v>100</v>
      </c>
      <c r="Y462" s="42" t="s">
        <v>165</v>
      </c>
      <c r="Z462" s="42" t="s">
        <v>225</v>
      </c>
      <c r="AA462" s="113" t="s">
        <v>110</v>
      </c>
      <c r="AB462" s="113" t="s">
        <v>110</v>
      </c>
      <c r="AC462" s="113" t="s">
        <v>109</v>
      </c>
      <c r="AD462" s="113" t="s">
        <v>132</v>
      </c>
      <c r="AE462" s="114">
        <v>44825</v>
      </c>
      <c r="AF462" s="114">
        <v>45006</v>
      </c>
      <c r="AG462" s="114">
        <v>45921</v>
      </c>
      <c r="AH462" s="42">
        <v>0.36</v>
      </c>
      <c r="AI462" s="42">
        <v>2.52</v>
      </c>
      <c r="AJ462" s="42">
        <v>2.8260000000000001</v>
      </c>
      <c r="AK462" s="113" t="s">
        <v>3471</v>
      </c>
      <c r="AL462" s="113" t="s">
        <v>430</v>
      </c>
      <c r="AM462" s="113" t="s">
        <v>110</v>
      </c>
      <c r="AN462" s="42" t="s">
        <v>109</v>
      </c>
      <c r="AO462" s="113" t="s">
        <v>3472</v>
      </c>
      <c r="AP462" s="113" t="s">
        <v>110</v>
      </c>
      <c r="AQ462" s="113" t="s">
        <v>3469</v>
      </c>
      <c r="AR462" s="42" t="s">
        <v>110</v>
      </c>
      <c r="AS462" s="42" t="s">
        <v>109</v>
      </c>
      <c r="AT462" t="s">
        <v>109</v>
      </c>
      <c r="AU462" s="42" t="s">
        <v>109</v>
      </c>
      <c r="AV462" s="42" t="s">
        <v>109</v>
      </c>
      <c r="AW462" s="42" t="s">
        <v>110</v>
      </c>
      <c r="AX462" s="42" t="s">
        <v>109</v>
      </c>
      <c r="AY462" s="157" t="s">
        <v>110</v>
      </c>
      <c r="AZ462" s="158" t="s">
        <v>3473</v>
      </c>
      <c r="BA462" s="113" t="s">
        <v>136</v>
      </c>
      <c r="BB462" s="113" t="s">
        <v>109</v>
      </c>
      <c r="BC462" s="42" t="s">
        <v>631</v>
      </c>
      <c r="BD462" s="115">
        <v>45005.509409722225</v>
      </c>
      <c r="BE462" s="113" t="s">
        <v>3474</v>
      </c>
    </row>
    <row r="463" spans="7:57" ht="15.75" outlineLevel="1">
      <c r="G463" s="42">
        <v>454</v>
      </c>
      <c r="H463" s="113" t="s">
        <v>109</v>
      </c>
      <c r="I463" s="42" t="s">
        <v>3445</v>
      </c>
      <c r="J463" s="42" t="s">
        <v>3446</v>
      </c>
      <c r="K463" s="127">
        <v>44823</v>
      </c>
      <c r="L463" s="113" t="s">
        <v>108</v>
      </c>
      <c r="M463" s="42" t="s">
        <v>108</v>
      </c>
      <c r="N463" s="42" t="s">
        <v>124</v>
      </c>
      <c r="O463" s="42" t="s">
        <v>162</v>
      </c>
      <c r="P463" s="42">
        <v>0.3</v>
      </c>
      <c r="Q463" s="42" t="s">
        <v>126</v>
      </c>
      <c r="R463" s="42" t="s">
        <v>372</v>
      </c>
      <c r="S463" s="42" t="s">
        <v>110</v>
      </c>
      <c r="T463" s="42" t="s">
        <v>372</v>
      </c>
      <c r="U463" s="42" t="s">
        <v>110</v>
      </c>
      <c r="V463" s="42" t="s">
        <v>110</v>
      </c>
      <c r="W463" s="42" t="s">
        <v>129</v>
      </c>
      <c r="X463" s="113">
        <v>100</v>
      </c>
      <c r="Y463" s="42" t="s">
        <v>205</v>
      </c>
      <c r="Z463" s="42" t="s">
        <v>131</v>
      </c>
      <c r="AA463" s="113" t="s">
        <v>110</v>
      </c>
      <c r="AB463" s="113" t="s">
        <v>110</v>
      </c>
      <c r="AC463" s="113" t="s">
        <v>109</v>
      </c>
      <c r="AD463" s="113" t="s">
        <v>132</v>
      </c>
      <c r="AE463" s="114">
        <v>44826</v>
      </c>
      <c r="AF463" s="114">
        <v>45007</v>
      </c>
      <c r="AG463" s="114">
        <v>45922</v>
      </c>
      <c r="AH463" s="42">
        <v>0.3</v>
      </c>
      <c r="AI463" s="42">
        <v>2.1</v>
      </c>
      <c r="AJ463" s="42">
        <v>2.355</v>
      </c>
      <c r="AK463" s="113" t="s">
        <v>3447</v>
      </c>
      <c r="AL463" s="113" t="s">
        <v>133</v>
      </c>
      <c r="AM463" s="113" t="s">
        <v>110</v>
      </c>
      <c r="AN463" s="42" t="s">
        <v>109</v>
      </c>
      <c r="AO463" s="113" t="s">
        <v>3448</v>
      </c>
      <c r="AP463" s="113" t="s">
        <v>110</v>
      </c>
      <c r="AQ463" s="113" t="s">
        <v>110</v>
      </c>
      <c r="AR463" s="42" t="s">
        <v>110</v>
      </c>
      <c r="AS463" s="42" t="s">
        <v>109</v>
      </c>
      <c r="AT463" t="s">
        <v>109</v>
      </c>
      <c r="AU463" s="42" t="s">
        <v>109</v>
      </c>
      <c r="AV463" s="42" t="s">
        <v>109</v>
      </c>
      <c r="AW463" s="42" t="s">
        <v>110</v>
      </c>
      <c r="AX463" s="42" t="s">
        <v>109</v>
      </c>
      <c r="AY463" s="157" t="s">
        <v>110</v>
      </c>
      <c r="AZ463" s="158" t="s">
        <v>3449</v>
      </c>
      <c r="BA463" s="113" t="s">
        <v>136</v>
      </c>
      <c r="BB463" s="113" t="s">
        <v>109</v>
      </c>
      <c r="BC463" s="42" t="s">
        <v>12</v>
      </c>
      <c r="BD463" s="115">
        <v>45022.816863425927</v>
      </c>
      <c r="BE463" s="113" t="s">
        <v>3475</v>
      </c>
    </row>
    <row r="464" spans="7:57" ht="15.75" outlineLevel="1">
      <c r="G464" s="42">
        <v>453</v>
      </c>
      <c r="H464" s="113" t="s">
        <v>109</v>
      </c>
      <c r="I464" s="42" t="s">
        <v>2924</v>
      </c>
      <c r="J464" s="42" t="s">
        <v>3476</v>
      </c>
      <c r="K464" s="127">
        <v>44820</v>
      </c>
      <c r="L464" s="113" t="s">
        <v>108</v>
      </c>
      <c r="M464" s="42" t="s">
        <v>108</v>
      </c>
      <c r="N464" s="42" t="s">
        <v>300</v>
      </c>
      <c r="O464" s="42" t="s">
        <v>162</v>
      </c>
      <c r="P464" s="42">
        <v>0.77</v>
      </c>
      <c r="Q464" s="42" t="s">
        <v>126</v>
      </c>
      <c r="R464" s="42" t="s">
        <v>3477</v>
      </c>
      <c r="S464" s="42" t="s">
        <v>1873</v>
      </c>
      <c r="T464" s="42" t="s">
        <v>3477</v>
      </c>
      <c r="U464" s="42" t="s">
        <v>110</v>
      </c>
      <c r="V464" s="42" t="s">
        <v>1212</v>
      </c>
      <c r="W464" s="42" t="s">
        <v>129</v>
      </c>
      <c r="X464" s="113">
        <v>100</v>
      </c>
      <c r="Y464" s="42" t="s">
        <v>130</v>
      </c>
      <c r="Z464" s="42" t="s">
        <v>131</v>
      </c>
      <c r="AA464" s="113" t="s">
        <v>110</v>
      </c>
      <c r="AB464" s="113" t="s">
        <v>110</v>
      </c>
      <c r="AC464" s="113" t="s">
        <v>109</v>
      </c>
      <c r="AD464" s="113" t="s">
        <v>132</v>
      </c>
      <c r="AE464" s="114">
        <v>44827</v>
      </c>
      <c r="AF464" s="114">
        <v>45008</v>
      </c>
      <c r="AG464" s="114">
        <v>45923</v>
      </c>
      <c r="AH464" s="42">
        <v>0.77</v>
      </c>
      <c r="AI464" s="42">
        <v>5.38</v>
      </c>
      <c r="AJ464" s="42">
        <v>6.0439999999999996</v>
      </c>
      <c r="AK464" s="113" t="s">
        <v>2926</v>
      </c>
      <c r="AL464" s="113" t="s">
        <v>133</v>
      </c>
      <c r="AM464" s="113" t="s">
        <v>110</v>
      </c>
      <c r="AN464" s="42" t="s">
        <v>109</v>
      </c>
      <c r="AO464" s="113" t="s">
        <v>2927</v>
      </c>
      <c r="AP464" s="113" t="s">
        <v>110</v>
      </c>
      <c r="AQ464" s="113" t="s">
        <v>110</v>
      </c>
      <c r="AR464" s="42" t="s">
        <v>1543</v>
      </c>
      <c r="AS464" s="42" t="s">
        <v>109</v>
      </c>
      <c r="AT464" t="s">
        <v>109</v>
      </c>
      <c r="AU464" s="42" t="s">
        <v>109</v>
      </c>
      <c r="AV464" s="42" t="s">
        <v>109</v>
      </c>
      <c r="AW464" s="42" t="s">
        <v>110</v>
      </c>
      <c r="AX464" s="42" t="s">
        <v>109</v>
      </c>
      <c r="AY464" s="157" t="s">
        <v>110</v>
      </c>
      <c r="AZ464" s="158" t="s">
        <v>3478</v>
      </c>
      <c r="BA464" s="113" t="s">
        <v>136</v>
      </c>
      <c r="BB464" s="113" t="s">
        <v>109</v>
      </c>
      <c r="BC464" s="42" t="s">
        <v>631</v>
      </c>
      <c r="BD464" s="115">
        <v>45005.509409722225</v>
      </c>
      <c r="BE464" s="113" t="s">
        <v>3479</v>
      </c>
    </row>
    <row r="465" spans="7:57" ht="15.75" outlineLevel="1">
      <c r="G465" s="42">
        <v>452</v>
      </c>
      <c r="H465" s="113" t="s">
        <v>109</v>
      </c>
      <c r="I465" s="42" t="s">
        <v>2284</v>
      </c>
      <c r="J465" s="42" t="s">
        <v>3480</v>
      </c>
      <c r="K465" s="127">
        <v>44820</v>
      </c>
      <c r="L465" s="113" t="s">
        <v>403</v>
      </c>
      <c r="M465" s="42" t="s">
        <v>403</v>
      </c>
      <c r="N465" s="42" t="s">
        <v>124</v>
      </c>
      <c r="O465" s="42" t="s">
        <v>162</v>
      </c>
      <c r="P465" s="42">
        <v>3</v>
      </c>
      <c r="Q465" s="42" t="s">
        <v>126</v>
      </c>
      <c r="R465" s="42" t="s">
        <v>2773</v>
      </c>
      <c r="S465" s="42" t="s">
        <v>1258</v>
      </c>
      <c r="T465" s="42" t="s">
        <v>2773</v>
      </c>
      <c r="U465" s="42" t="s">
        <v>110</v>
      </c>
      <c r="V465" s="42" t="s">
        <v>1223</v>
      </c>
      <c r="W465" s="42" t="s">
        <v>129</v>
      </c>
      <c r="X465" s="113">
        <v>100</v>
      </c>
      <c r="Y465" s="42" t="s">
        <v>205</v>
      </c>
      <c r="Z465" s="42" t="s">
        <v>131</v>
      </c>
      <c r="AA465" s="113" t="s">
        <v>110</v>
      </c>
      <c r="AB465" s="113" t="s">
        <v>110</v>
      </c>
      <c r="AC465" s="113" t="s">
        <v>109</v>
      </c>
      <c r="AD465" s="113" t="s">
        <v>132</v>
      </c>
      <c r="AE465" s="114">
        <v>44825</v>
      </c>
      <c r="AF465" s="114">
        <v>45006</v>
      </c>
      <c r="AG465" s="114">
        <v>45921</v>
      </c>
      <c r="AH465" s="42">
        <v>3</v>
      </c>
      <c r="AI465" s="42">
        <v>20.96</v>
      </c>
      <c r="AJ465" s="42">
        <v>23.55</v>
      </c>
      <c r="AK465" s="113" t="s">
        <v>2287</v>
      </c>
      <c r="AL465" s="113" t="s">
        <v>133</v>
      </c>
      <c r="AM465" s="113" t="s">
        <v>110</v>
      </c>
      <c r="AN465" s="42" t="s">
        <v>109</v>
      </c>
      <c r="AO465" s="113" t="s">
        <v>3481</v>
      </c>
      <c r="AP465" s="113" t="s">
        <v>110</v>
      </c>
      <c r="AQ465" s="113" t="s">
        <v>110</v>
      </c>
      <c r="AR465" s="42" t="s">
        <v>110</v>
      </c>
      <c r="AS465" s="42" t="s">
        <v>109</v>
      </c>
      <c r="AT465" t="s">
        <v>109</v>
      </c>
      <c r="AU465" s="42" t="s">
        <v>109</v>
      </c>
      <c r="AV465" s="42" t="s">
        <v>109</v>
      </c>
      <c r="AW465" s="42" t="s">
        <v>110</v>
      </c>
      <c r="AX465" s="42" t="s">
        <v>109</v>
      </c>
      <c r="AY465" s="157" t="s">
        <v>110</v>
      </c>
      <c r="AZ465" s="158" t="s">
        <v>3482</v>
      </c>
      <c r="BA465" s="113" t="s">
        <v>136</v>
      </c>
      <c r="BB465" s="113" t="s">
        <v>109</v>
      </c>
      <c r="BC465" s="42" t="s">
        <v>631</v>
      </c>
      <c r="BD465" s="115">
        <v>45005.509409722225</v>
      </c>
      <c r="BE465" s="113" t="s">
        <v>3483</v>
      </c>
    </row>
    <row r="466" spans="7:57" ht="15.75" outlineLevel="1">
      <c r="G466" s="42">
        <v>451</v>
      </c>
      <c r="H466" s="113" t="s">
        <v>109</v>
      </c>
      <c r="I466" s="42" t="s">
        <v>2837</v>
      </c>
      <c r="J466" s="42" t="s">
        <v>3484</v>
      </c>
      <c r="K466" s="127">
        <v>44820</v>
      </c>
      <c r="L466" s="113" t="s">
        <v>108</v>
      </c>
      <c r="M466" s="42" t="s">
        <v>108</v>
      </c>
      <c r="N466" s="42" t="s">
        <v>161</v>
      </c>
      <c r="O466" s="42" t="s">
        <v>162</v>
      </c>
      <c r="P466" s="42">
        <v>3</v>
      </c>
      <c r="Q466" s="42" t="s">
        <v>126</v>
      </c>
      <c r="R466" s="42" t="s">
        <v>1286</v>
      </c>
      <c r="S466" s="42" t="s">
        <v>405</v>
      </c>
      <c r="T466" s="42" t="s">
        <v>1286</v>
      </c>
      <c r="U466" s="42" t="s">
        <v>110</v>
      </c>
      <c r="V466" s="42" t="s">
        <v>1223</v>
      </c>
      <c r="W466" s="42" t="s">
        <v>129</v>
      </c>
      <c r="X466" s="113">
        <v>100</v>
      </c>
      <c r="Y466" s="42" t="s">
        <v>180</v>
      </c>
      <c r="Z466" s="42" t="s">
        <v>911</v>
      </c>
      <c r="AA466" s="113" t="s">
        <v>110</v>
      </c>
      <c r="AB466" s="113" t="s">
        <v>110</v>
      </c>
      <c r="AC466" s="113" t="s">
        <v>109</v>
      </c>
      <c r="AD466" s="113" t="s">
        <v>132</v>
      </c>
      <c r="AE466" s="114">
        <v>44827</v>
      </c>
      <c r="AF466" s="114">
        <v>45008</v>
      </c>
      <c r="AG466" s="114">
        <v>45923</v>
      </c>
      <c r="AH466" s="42">
        <v>3</v>
      </c>
      <c r="AI466" s="42">
        <v>20.96</v>
      </c>
      <c r="AJ466" s="42">
        <v>23.55</v>
      </c>
      <c r="AK466" s="113" t="s">
        <v>2839</v>
      </c>
      <c r="AL466" s="113" t="s">
        <v>430</v>
      </c>
      <c r="AM466" s="113" t="s">
        <v>110</v>
      </c>
      <c r="AN466" s="42" t="s">
        <v>109</v>
      </c>
      <c r="AO466" s="113" t="s">
        <v>2840</v>
      </c>
      <c r="AP466" s="113" t="s">
        <v>2837</v>
      </c>
      <c r="AQ466" s="113" t="s">
        <v>110</v>
      </c>
      <c r="AR466" s="42" t="s">
        <v>110</v>
      </c>
      <c r="AS466" s="42" t="s">
        <v>109</v>
      </c>
      <c r="AT466" t="s">
        <v>109</v>
      </c>
      <c r="AU466" s="42" t="s">
        <v>109</v>
      </c>
      <c r="AV466" s="42" t="s">
        <v>109</v>
      </c>
      <c r="AW466" s="42" t="s">
        <v>110</v>
      </c>
      <c r="AX466" s="42" t="s">
        <v>109</v>
      </c>
      <c r="AY466" s="157" t="s">
        <v>110</v>
      </c>
      <c r="AZ466" s="158" t="s">
        <v>2634</v>
      </c>
      <c r="BA466" s="113" t="s">
        <v>136</v>
      </c>
      <c r="BB466" s="113" t="s">
        <v>109</v>
      </c>
      <c r="BC466" s="42" t="s">
        <v>631</v>
      </c>
      <c r="BD466" s="115">
        <v>45005.509409722225</v>
      </c>
      <c r="BE466" s="113" t="s">
        <v>3485</v>
      </c>
    </row>
    <row r="467" spans="7:57" ht="15.75" outlineLevel="1">
      <c r="G467" s="42">
        <v>450</v>
      </c>
      <c r="H467" s="113" t="s">
        <v>109</v>
      </c>
      <c r="I467" s="42" t="s">
        <v>3486</v>
      </c>
      <c r="J467" s="42" t="s">
        <v>3487</v>
      </c>
      <c r="K467" s="127">
        <v>44819</v>
      </c>
      <c r="L467" s="113" t="s">
        <v>108</v>
      </c>
      <c r="M467" s="42" t="s">
        <v>2596</v>
      </c>
      <c r="N467" s="42" t="s">
        <v>161</v>
      </c>
      <c r="O467" s="42" t="s">
        <v>111</v>
      </c>
      <c r="P467" s="42">
        <v>10</v>
      </c>
      <c r="Q467" s="42" t="s">
        <v>126</v>
      </c>
      <c r="R467" s="42" t="s">
        <v>1310</v>
      </c>
      <c r="S467" s="42" t="s">
        <v>110</v>
      </c>
      <c r="T467" s="42" t="s">
        <v>110</v>
      </c>
      <c r="U467" s="42" t="s">
        <v>110</v>
      </c>
      <c r="V467" s="42" t="s">
        <v>110</v>
      </c>
      <c r="W467" s="42" t="s">
        <v>129</v>
      </c>
      <c r="X467" s="113">
        <v>100</v>
      </c>
      <c r="Y467" s="42" t="s">
        <v>205</v>
      </c>
      <c r="Z467" s="42" t="s">
        <v>832</v>
      </c>
      <c r="AA467" s="113" t="s">
        <v>110</v>
      </c>
      <c r="AB467" s="113" t="s">
        <v>110</v>
      </c>
      <c r="AC467" s="113" t="s">
        <v>109</v>
      </c>
      <c r="AD467" s="113" t="s">
        <v>192</v>
      </c>
      <c r="AE467" s="114">
        <v>44825</v>
      </c>
      <c r="AF467" s="114">
        <v>45190</v>
      </c>
      <c r="AG467" s="114">
        <v>45921</v>
      </c>
      <c r="AH467" s="42">
        <v>1.43</v>
      </c>
      <c r="AI467" s="42">
        <v>10</v>
      </c>
      <c r="AJ467" s="42">
        <v>11.19</v>
      </c>
      <c r="AK467" s="113" t="s">
        <v>3488</v>
      </c>
      <c r="AL467" s="113" t="s">
        <v>133</v>
      </c>
      <c r="AM467" s="113" t="s">
        <v>110</v>
      </c>
      <c r="AN467" s="42" t="s">
        <v>109</v>
      </c>
      <c r="AO467" s="113" t="s">
        <v>3489</v>
      </c>
      <c r="AP467" s="113" t="s">
        <v>110</v>
      </c>
      <c r="AQ467" s="113" t="s">
        <v>110</v>
      </c>
      <c r="AR467" s="42" t="s">
        <v>110</v>
      </c>
      <c r="AS467" s="42" t="s">
        <v>109</v>
      </c>
      <c r="AT467" t="s">
        <v>109</v>
      </c>
      <c r="AU467" s="42" t="s">
        <v>109</v>
      </c>
      <c r="AV467" s="42" t="s">
        <v>109</v>
      </c>
      <c r="AW467" s="42" t="s">
        <v>110</v>
      </c>
      <c r="AX467" s="42" t="s">
        <v>109</v>
      </c>
      <c r="AY467" s="157" t="s">
        <v>110</v>
      </c>
      <c r="AZ467" s="158" t="s">
        <v>109</v>
      </c>
      <c r="BA467" s="113" t="s">
        <v>136</v>
      </c>
      <c r="BB467" s="113" t="s">
        <v>109</v>
      </c>
      <c r="BC467" s="42" t="s">
        <v>631</v>
      </c>
      <c r="BD467" s="115">
        <v>45005.509409722225</v>
      </c>
      <c r="BE467" s="113" t="s">
        <v>3490</v>
      </c>
    </row>
    <row r="468" spans="7:57" ht="15.75" outlineLevel="1">
      <c r="G468" s="42">
        <v>449</v>
      </c>
      <c r="H468" s="113" t="s">
        <v>109</v>
      </c>
      <c r="I468" s="42" t="s">
        <v>3491</v>
      </c>
      <c r="J468" s="42" t="s">
        <v>3492</v>
      </c>
      <c r="K468" s="127">
        <v>44819</v>
      </c>
      <c r="L468" s="113" t="s">
        <v>108</v>
      </c>
      <c r="M468" s="42" t="s">
        <v>108</v>
      </c>
      <c r="N468" s="42" t="s">
        <v>110</v>
      </c>
      <c r="O468" s="42" t="s">
        <v>265</v>
      </c>
      <c r="P468" s="42">
        <v>0.48</v>
      </c>
      <c r="Q468" s="42" t="s">
        <v>413</v>
      </c>
      <c r="R468" s="42" t="s">
        <v>319</v>
      </c>
      <c r="S468" s="42" t="s">
        <v>415</v>
      </c>
      <c r="T468" s="42" t="s">
        <v>319</v>
      </c>
      <c r="U468" s="42" t="s">
        <v>110</v>
      </c>
      <c r="V468" s="42" t="s">
        <v>1288</v>
      </c>
      <c r="W468" s="42" t="s">
        <v>129</v>
      </c>
      <c r="X468" s="113">
        <v>100</v>
      </c>
      <c r="Y468" s="42" t="s">
        <v>130</v>
      </c>
      <c r="Z468" s="42" t="s">
        <v>131</v>
      </c>
      <c r="AA468" s="113" t="s">
        <v>110</v>
      </c>
      <c r="AB468" s="113" t="s">
        <v>110</v>
      </c>
      <c r="AC468" s="113" t="s">
        <v>109</v>
      </c>
      <c r="AD468" s="113" t="s">
        <v>132</v>
      </c>
      <c r="AE468" s="114">
        <v>44826</v>
      </c>
      <c r="AF468" s="114">
        <v>44979</v>
      </c>
      <c r="AG468" s="114">
        <v>45891</v>
      </c>
      <c r="AH468" s="42">
        <v>0.48</v>
      </c>
      <c r="AI468" s="42">
        <v>3.35</v>
      </c>
      <c r="AJ468" s="42">
        <v>3.7639999999999998</v>
      </c>
      <c r="AK468" s="113" t="s">
        <v>3493</v>
      </c>
      <c r="AL468" s="113" t="s">
        <v>133</v>
      </c>
      <c r="AM468" s="113" t="s">
        <v>110</v>
      </c>
      <c r="AN468" s="42" t="s">
        <v>109</v>
      </c>
      <c r="AO468" s="113" t="s">
        <v>3494</v>
      </c>
      <c r="AP468" s="113" t="s">
        <v>110</v>
      </c>
      <c r="AQ468" s="113" t="s">
        <v>110</v>
      </c>
      <c r="AR468" s="42" t="s">
        <v>1015</v>
      </c>
      <c r="AS468" s="42" t="s">
        <v>109</v>
      </c>
      <c r="AT468" t="s">
        <v>109</v>
      </c>
      <c r="AU468" s="42" t="s">
        <v>109</v>
      </c>
      <c r="AV468" s="42" t="s">
        <v>109</v>
      </c>
      <c r="AW468" s="42" t="s">
        <v>110</v>
      </c>
      <c r="AX468" s="42" t="s">
        <v>109</v>
      </c>
      <c r="AY468" s="157" t="s">
        <v>110</v>
      </c>
      <c r="AZ468" s="158" t="s">
        <v>3495</v>
      </c>
      <c r="BA468" s="113" t="s">
        <v>136</v>
      </c>
      <c r="BB468" s="113" t="s">
        <v>109</v>
      </c>
      <c r="BC468" s="42" t="s">
        <v>631</v>
      </c>
      <c r="BD468" s="115">
        <v>45005.509409722225</v>
      </c>
      <c r="BE468" s="113" t="s">
        <v>3496</v>
      </c>
    </row>
    <row r="469" spans="7:57" ht="15.75" outlineLevel="1">
      <c r="G469" s="42">
        <v>448</v>
      </c>
      <c r="H469" s="113" t="s">
        <v>109</v>
      </c>
      <c r="I469" s="42" t="s">
        <v>3497</v>
      </c>
      <c r="J469" s="42" t="s">
        <v>3498</v>
      </c>
      <c r="K469" s="127">
        <v>44819</v>
      </c>
      <c r="L469" s="113" t="s">
        <v>108</v>
      </c>
      <c r="M469" s="42" t="s">
        <v>108</v>
      </c>
      <c r="N469" s="42" t="s">
        <v>300</v>
      </c>
      <c r="O469" s="42" t="s">
        <v>162</v>
      </c>
      <c r="P469" s="42">
        <v>1</v>
      </c>
      <c r="Q469" s="42" t="s">
        <v>126</v>
      </c>
      <c r="R469" s="42" t="s">
        <v>397</v>
      </c>
      <c r="S469" s="42" t="s">
        <v>110</v>
      </c>
      <c r="T469" s="42" t="s">
        <v>397</v>
      </c>
      <c r="U469" s="42" t="s">
        <v>110</v>
      </c>
      <c r="V469" s="42" t="s">
        <v>110</v>
      </c>
      <c r="W469" s="42" t="s">
        <v>129</v>
      </c>
      <c r="X469" s="113">
        <v>100</v>
      </c>
      <c r="Y469" s="42" t="s">
        <v>130</v>
      </c>
      <c r="Z469" s="42" t="s">
        <v>131</v>
      </c>
      <c r="AA469" s="113" t="s">
        <v>110</v>
      </c>
      <c r="AB469" s="113" t="s">
        <v>110</v>
      </c>
      <c r="AC469" s="113" t="s">
        <v>109</v>
      </c>
      <c r="AD469" s="113" t="s">
        <v>132</v>
      </c>
      <c r="AE469" s="114">
        <v>44826</v>
      </c>
      <c r="AF469" s="114">
        <v>45007</v>
      </c>
      <c r="AG469" s="114">
        <v>45922</v>
      </c>
      <c r="AH469" s="42">
        <v>1</v>
      </c>
      <c r="AI469" s="42">
        <v>7</v>
      </c>
      <c r="AJ469" s="42">
        <v>7.8490000000000002</v>
      </c>
      <c r="AK469" s="113" t="s">
        <v>3499</v>
      </c>
      <c r="AL469" s="113" t="s">
        <v>133</v>
      </c>
      <c r="AM469" s="113" t="s">
        <v>3500</v>
      </c>
      <c r="AN469" s="42" t="s">
        <v>109</v>
      </c>
      <c r="AO469" s="113" t="s">
        <v>3501</v>
      </c>
      <c r="AP469" s="113" t="s">
        <v>110</v>
      </c>
      <c r="AQ469" s="113" t="s">
        <v>110</v>
      </c>
      <c r="AR469" s="42" t="s">
        <v>3502</v>
      </c>
      <c r="AS469" s="42" t="s">
        <v>206</v>
      </c>
      <c r="AT469" t="s">
        <v>109</v>
      </c>
      <c r="AU469" s="42" t="s">
        <v>109</v>
      </c>
      <c r="AV469" s="42" t="s">
        <v>109</v>
      </c>
      <c r="AW469" s="42" t="s">
        <v>110</v>
      </c>
      <c r="AX469" s="42" t="s">
        <v>109</v>
      </c>
      <c r="AY469" s="157" t="s">
        <v>110</v>
      </c>
      <c r="AZ469" s="158" t="s">
        <v>3503</v>
      </c>
      <c r="BA469" s="113" t="s">
        <v>136</v>
      </c>
      <c r="BB469" s="113" t="s">
        <v>109</v>
      </c>
      <c r="BC469" s="42" t="s">
        <v>631</v>
      </c>
      <c r="BD469" s="115">
        <v>45005.509409722225</v>
      </c>
      <c r="BE469" s="113" t="s">
        <v>3504</v>
      </c>
    </row>
    <row r="470" spans="7:57" ht="15.75" outlineLevel="1">
      <c r="G470" s="42">
        <v>447</v>
      </c>
      <c r="H470" s="113" t="s">
        <v>109</v>
      </c>
      <c r="I470" s="42" t="s">
        <v>1690</v>
      </c>
      <c r="J470" s="42" t="s">
        <v>3505</v>
      </c>
      <c r="K470" s="127">
        <v>44818</v>
      </c>
      <c r="L470" s="113" t="s">
        <v>108</v>
      </c>
      <c r="M470" s="42" t="s">
        <v>108</v>
      </c>
      <c r="N470" s="42" t="s">
        <v>161</v>
      </c>
      <c r="O470" s="42" t="s">
        <v>162</v>
      </c>
      <c r="P470" s="42">
        <v>7.9489999999999998</v>
      </c>
      <c r="Q470" s="42" t="s">
        <v>3506</v>
      </c>
      <c r="R470" s="42" t="s">
        <v>869</v>
      </c>
      <c r="S470" s="42" t="s">
        <v>110</v>
      </c>
      <c r="T470" s="42" t="s">
        <v>110</v>
      </c>
      <c r="U470" s="42" t="s">
        <v>110</v>
      </c>
      <c r="V470" s="42" t="s">
        <v>110</v>
      </c>
      <c r="W470" s="42" t="s">
        <v>129</v>
      </c>
      <c r="X470" s="113"/>
      <c r="Y470" s="42" t="s">
        <v>205</v>
      </c>
      <c r="Z470" s="42" t="s">
        <v>832</v>
      </c>
      <c r="AA470" s="113" t="s">
        <v>110</v>
      </c>
      <c r="AB470" s="113" t="s">
        <v>110</v>
      </c>
      <c r="AC470" s="113" t="s">
        <v>109</v>
      </c>
      <c r="AD470" s="113" t="s">
        <v>132</v>
      </c>
      <c r="AE470" s="114">
        <v>44818</v>
      </c>
      <c r="AF470" s="114">
        <v>44940</v>
      </c>
      <c r="AG470" s="114">
        <v>45305</v>
      </c>
      <c r="AH470" s="42">
        <v>7.95</v>
      </c>
      <c r="AI470" s="42">
        <v>55.34</v>
      </c>
      <c r="AJ470" s="42">
        <v>62.392000000000003</v>
      </c>
      <c r="AK470" s="113" t="s">
        <v>3507</v>
      </c>
      <c r="AL470" s="113" t="s">
        <v>227</v>
      </c>
      <c r="AM470" s="113" t="s">
        <v>430</v>
      </c>
      <c r="AN470" s="42" t="s">
        <v>109</v>
      </c>
      <c r="AO470" s="113" t="s">
        <v>3508</v>
      </c>
      <c r="AP470" s="113" t="s">
        <v>110</v>
      </c>
      <c r="AQ470" s="113" t="s">
        <v>110</v>
      </c>
      <c r="AR470" s="42" t="s">
        <v>110</v>
      </c>
      <c r="AS470" s="42" t="s">
        <v>109</v>
      </c>
      <c r="AT470" t="s">
        <v>109</v>
      </c>
      <c r="AU470" s="42" t="s">
        <v>109</v>
      </c>
      <c r="AV470" s="42" t="s">
        <v>109</v>
      </c>
      <c r="AW470" s="42" t="s">
        <v>110</v>
      </c>
      <c r="AX470" s="42" t="s">
        <v>109</v>
      </c>
      <c r="AY470" s="157" t="s">
        <v>110</v>
      </c>
      <c r="AZ470" s="158" t="s">
        <v>109</v>
      </c>
      <c r="BA470" s="113" t="s">
        <v>136</v>
      </c>
      <c r="BB470" s="113" t="s">
        <v>109</v>
      </c>
      <c r="BC470" s="42" t="s">
        <v>631</v>
      </c>
      <c r="BD470" s="115">
        <v>45005.509409722225</v>
      </c>
      <c r="BE470" s="113" t="s">
        <v>3509</v>
      </c>
    </row>
    <row r="471" spans="7:57" ht="15.75" outlineLevel="1">
      <c r="G471" s="42">
        <v>446</v>
      </c>
      <c r="H471" s="113" t="s">
        <v>109</v>
      </c>
      <c r="I471" s="42" t="s">
        <v>1120</v>
      </c>
      <c r="J471" s="42" t="s">
        <v>3510</v>
      </c>
      <c r="K471" s="127">
        <v>44817</v>
      </c>
      <c r="L471" s="113" t="s">
        <v>108</v>
      </c>
      <c r="M471" s="42" t="s">
        <v>108</v>
      </c>
      <c r="N471" s="42" t="s">
        <v>110</v>
      </c>
      <c r="O471" s="42" t="s">
        <v>162</v>
      </c>
      <c r="P471" s="42">
        <v>0.62</v>
      </c>
      <c r="Q471" s="42" t="s">
        <v>149</v>
      </c>
      <c r="R471" s="42" t="s">
        <v>869</v>
      </c>
      <c r="S471" s="42" t="s">
        <v>110</v>
      </c>
      <c r="T471" s="42" t="s">
        <v>110</v>
      </c>
      <c r="U471" s="42" t="s">
        <v>110</v>
      </c>
      <c r="V471" s="42" t="s">
        <v>110</v>
      </c>
      <c r="W471" s="42" t="s">
        <v>129</v>
      </c>
      <c r="X471" s="113">
        <v>100</v>
      </c>
      <c r="Y471" s="42" t="s">
        <v>205</v>
      </c>
      <c r="Z471" s="42" t="s">
        <v>131</v>
      </c>
      <c r="AA471" s="113" t="s">
        <v>110</v>
      </c>
      <c r="AB471" s="113" t="s">
        <v>110</v>
      </c>
      <c r="AC471" s="113" t="s">
        <v>109</v>
      </c>
      <c r="AD471" s="113" t="s">
        <v>132</v>
      </c>
      <c r="AE471" s="114">
        <v>44820</v>
      </c>
      <c r="AF471" s="114">
        <v>45001</v>
      </c>
      <c r="AG471" s="114">
        <v>45184</v>
      </c>
      <c r="AH471" s="42">
        <v>0.62</v>
      </c>
      <c r="AI471" s="42">
        <v>4.3</v>
      </c>
      <c r="AJ471" s="42">
        <v>4.8659999999999997</v>
      </c>
      <c r="AK471" s="113" t="s">
        <v>1122</v>
      </c>
      <c r="AL471" s="113" t="s">
        <v>133</v>
      </c>
      <c r="AM471" s="113" t="s">
        <v>110</v>
      </c>
      <c r="AN471" s="42" t="s">
        <v>109</v>
      </c>
      <c r="AO471" s="113" t="s">
        <v>1123</v>
      </c>
      <c r="AP471" s="113" t="s">
        <v>110</v>
      </c>
      <c r="AQ471" s="113" t="s">
        <v>110</v>
      </c>
      <c r="AR471" s="42" t="s">
        <v>110</v>
      </c>
      <c r="AS471" s="42" t="s">
        <v>109</v>
      </c>
      <c r="AT471" t="s">
        <v>109</v>
      </c>
      <c r="AU471" s="42" t="s">
        <v>109</v>
      </c>
      <c r="AV471" s="42" t="s">
        <v>182</v>
      </c>
      <c r="AW471" s="42" t="s">
        <v>110</v>
      </c>
      <c r="AX471" s="42" t="s">
        <v>109</v>
      </c>
      <c r="AY471" s="157" t="s">
        <v>110</v>
      </c>
      <c r="AZ471" s="158" t="s">
        <v>109</v>
      </c>
      <c r="BA471" s="113" t="s">
        <v>136</v>
      </c>
      <c r="BB471" s="113" t="s">
        <v>109</v>
      </c>
      <c r="BC471" s="42" t="s">
        <v>631</v>
      </c>
      <c r="BD471" s="115">
        <v>45005.509409722225</v>
      </c>
      <c r="BE471" s="113" t="s">
        <v>3511</v>
      </c>
    </row>
    <row r="472" spans="7:57" ht="15.75" outlineLevel="1">
      <c r="G472" s="42">
        <v>445</v>
      </c>
      <c r="H472" s="113" t="s">
        <v>109</v>
      </c>
      <c r="I472" s="42" t="s">
        <v>3469</v>
      </c>
      <c r="J472" s="42" t="s">
        <v>3512</v>
      </c>
      <c r="K472" s="127">
        <v>44817</v>
      </c>
      <c r="L472" s="113" t="s">
        <v>108</v>
      </c>
      <c r="M472" s="42" t="s">
        <v>108</v>
      </c>
      <c r="N472" s="42" t="s">
        <v>300</v>
      </c>
      <c r="O472" s="42" t="s">
        <v>162</v>
      </c>
      <c r="P472" s="42">
        <v>0.74</v>
      </c>
      <c r="Q472" s="42" t="s">
        <v>126</v>
      </c>
      <c r="R472" s="42" t="s">
        <v>422</v>
      </c>
      <c r="S472" s="42" t="s">
        <v>110</v>
      </c>
      <c r="T472" s="42" t="s">
        <v>110</v>
      </c>
      <c r="U472" s="42" t="s">
        <v>110</v>
      </c>
      <c r="V472" s="42" t="s">
        <v>110</v>
      </c>
      <c r="W472" s="42" t="s">
        <v>129</v>
      </c>
      <c r="X472" s="113">
        <v>100</v>
      </c>
      <c r="Y472" s="42" t="s">
        <v>165</v>
      </c>
      <c r="Z472" s="42" t="s">
        <v>225</v>
      </c>
      <c r="AA472" s="113" t="s">
        <v>110</v>
      </c>
      <c r="AB472" s="113" t="s">
        <v>110</v>
      </c>
      <c r="AC472" s="113" t="s">
        <v>109</v>
      </c>
      <c r="AD472" s="113" t="s">
        <v>132</v>
      </c>
      <c r="AE472" s="114">
        <v>44820</v>
      </c>
      <c r="AF472" s="114">
        <v>45001</v>
      </c>
      <c r="AG472" s="114">
        <v>45916</v>
      </c>
      <c r="AH472" s="42">
        <v>0.74</v>
      </c>
      <c r="AI472" s="42">
        <v>5.13</v>
      </c>
      <c r="AJ472" s="42">
        <v>5.8079999999999998</v>
      </c>
      <c r="AK472" s="113" t="s">
        <v>3471</v>
      </c>
      <c r="AL472" s="113" t="s">
        <v>430</v>
      </c>
      <c r="AM472" s="113" t="s">
        <v>110</v>
      </c>
      <c r="AN472" s="42" t="s">
        <v>109</v>
      </c>
      <c r="AO472" s="113" t="s">
        <v>3472</v>
      </c>
      <c r="AP472" s="113" t="s">
        <v>110</v>
      </c>
      <c r="AQ472" s="113" t="s">
        <v>3469</v>
      </c>
      <c r="AR472" s="42" t="s">
        <v>110</v>
      </c>
      <c r="AS472" s="42" t="s">
        <v>109</v>
      </c>
      <c r="AT472" t="s">
        <v>109</v>
      </c>
      <c r="AU472" s="42" t="s">
        <v>109</v>
      </c>
      <c r="AV472" s="42" t="s">
        <v>109</v>
      </c>
      <c r="AW472" s="42" t="s">
        <v>110</v>
      </c>
      <c r="AX472" s="42" t="s">
        <v>109</v>
      </c>
      <c r="AY472" s="157" t="s">
        <v>110</v>
      </c>
      <c r="AZ472" s="158" t="s">
        <v>3473</v>
      </c>
      <c r="BA472" s="113" t="s">
        <v>136</v>
      </c>
      <c r="BB472" s="113" t="s">
        <v>109</v>
      </c>
      <c r="BC472" s="42" t="s">
        <v>631</v>
      </c>
      <c r="BD472" s="115">
        <v>45005.509409722225</v>
      </c>
      <c r="BE472" s="113" t="s">
        <v>3513</v>
      </c>
    </row>
    <row r="473" spans="7:57" ht="15.75" outlineLevel="1">
      <c r="G473" s="42">
        <v>444</v>
      </c>
      <c r="H473" s="113" t="s">
        <v>109</v>
      </c>
      <c r="I473" s="42" t="s">
        <v>3514</v>
      </c>
      <c r="J473" s="42" t="s">
        <v>3515</v>
      </c>
      <c r="K473" s="127">
        <v>44813</v>
      </c>
      <c r="L473" s="113" t="s">
        <v>318</v>
      </c>
      <c r="M473" s="42" t="s">
        <v>3516</v>
      </c>
      <c r="N473" s="42" t="s">
        <v>124</v>
      </c>
      <c r="O473" s="42" t="s">
        <v>162</v>
      </c>
      <c r="P473" s="42">
        <v>0.6</v>
      </c>
      <c r="Q473" s="42" t="s">
        <v>126</v>
      </c>
      <c r="R473" s="42" t="s">
        <v>1310</v>
      </c>
      <c r="S473" s="42" t="s">
        <v>405</v>
      </c>
      <c r="T473" s="42" t="s">
        <v>869</v>
      </c>
      <c r="U473" s="42" t="s">
        <v>869</v>
      </c>
      <c r="V473" s="42" t="s">
        <v>812</v>
      </c>
      <c r="W473" s="42" t="s">
        <v>129</v>
      </c>
      <c r="X473" s="113">
        <v>100</v>
      </c>
      <c r="Y473" s="42" t="s">
        <v>180</v>
      </c>
      <c r="Z473" s="42" t="s">
        <v>131</v>
      </c>
      <c r="AA473" s="113" t="s">
        <v>110</v>
      </c>
      <c r="AB473" s="113" t="s">
        <v>110</v>
      </c>
      <c r="AC473" s="113" t="s">
        <v>389</v>
      </c>
      <c r="AD473" s="113" t="s">
        <v>132</v>
      </c>
      <c r="AE473" s="114">
        <v>44728</v>
      </c>
      <c r="AF473" s="114">
        <v>44911</v>
      </c>
      <c r="AG473" s="114">
        <v>45824</v>
      </c>
      <c r="AH473" s="42">
        <v>0.6</v>
      </c>
      <c r="AI473" s="42">
        <v>4.0199999999999996</v>
      </c>
      <c r="AJ473" s="42">
        <v>4.7089999999999996</v>
      </c>
      <c r="AK473" s="113" t="s">
        <v>3517</v>
      </c>
      <c r="AL473" s="113" t="s">
        <v>430</v>
      </c>
      <c r="AM473" s="113" t="s">
        <v>110</v>
      </c>
      <c r="AN473" s="42" t="s">
        <v>109</v>
      </c>
      <c r="AO473" s="113" t="s">
        <v>3518</v>
      </c>
      <c r="AP473" s="113" t="s">
        <v>3514</v>
      </c>
      <c r="AQ473" s="113" t="s">
        <v>110</v>
      </c>
      <c r="AR473" s="42" t="s">
        <v>110</v>
      </c>
      <c r="AS473" s="42" t="s">
        <v>206</v>
      </c>
      <c r="AT473" t="s">
        <v>109</v>
      </c>
      <c r="AU473" s="42" t="s">
        <v>109</v>
      </c>
      <c r="AV473" s="42" t="s">
        <v>109</v>
      </c>
      <c r="AW473" s="42" t="s">
        <v>110</v>
      </c>
      <c r="AX473" s="42" t="s">
        <v>3519</v>
      </c>
      <c r="AY473" s="157" t="s">
        <v>110</v>
      </c>
      <c r="AZ473" s="158" t="s">
        <v>109</v>
      </c>
      <c r="BA473" s="113" t="s">
        <v>389</v>
      </c>
      <c r="BB473" s="113" t="s">
        <v>109</v>
      </c>
      <c r="BC473" s="42" t="s">
        <v>12</v>
      </c>
      <c r="BD473" s="115">
        <v>45022.816863425927</v>
      </c>
      <c r="BE473" s="113" t="s">
        <v>3520</v>
      </c>
    </row>
    <row r="474" spans="7:57" ht="15.75" outlineLevel="1">
      <c r="G474" s="42">
        <v>443</v>
      </c>
      <c r="H474" s="113" t="s">
        <v>109</v>
      </c>
      <c r="I474" s="42" t="s">
        <v>3514</v>
      </c>
      <c r="J474" s="42" t="s">
        <v>3519</v>
      </c>
      <c r="K474" s="127">
        <v>44813</v>
      </c>
      <c r="L474" s="113" t="s">
        <v>318</v>
      </c>
      <c r="M474" s="42" t="s">
        <v>3516</v>
      </c>
      <c r="N474" s="42" t="s">
        <v>124</v>
      </c>
      <c r="O474" s="42" t="s">
        <v>162</v>
      </c>
      <c r="P474" s="42">
        <v>0.6</v>
      </c>
      <c r="Q474" s="42" t="s">
        <v>126</v>
      </c>
      <c r="R474" s="42" t="s">
        <v>1310</v>
      </c>
      <c r="S474" s="42" t="s">
        <v>110</v>
      </c>
      <c r="T474" s="42" t="s">
        <v>110</v>
      </c>
      <c r="U474" s="42" t="s">
        <v>110</v>
      </c>
      <c r="V474" s="42" t="s">
        <v>110</v>
      </c>
      <c r="W474" s="42" t="s">
        <v>129</v>
      </c>
      <c r="X474" s="113">
        <v>97.487700000000004</v>
      </c>
      <c r="Y474" s="42" t="s">
        <v>180</v>
      </c>
      <c r="Z474" s="42" t="s">
        <v>131</v>
      </c>
      <c r="AA474" s="113" t="s">
        <v>110</v>
      </c>
      <c r="AB474" s="113" t="s">
        <v>110</v>
      </c>
      <c r="AC474" s="113" t="s">
        <v>109</v>
      </c>
      <c r="AD474" s="113" t="s">
        <v>132</v>
      </c>
      <c r="AE474" s="114">
        <v>44728</v>
      </c>
      <c r="AF474" s="114">
        <v>44911</v>
      </c>
      <c r="AG474" s="114">
        <v>45824</v>
      </c>
      <c r="AH474" s="42">
        <v>0.6</v>
      </c>
      <c r="AI474" s="42">
        <v>4.16</v>
      </c>
      <c r="AJ474" s="42">
        <v>4.7089999999999996</v>
      </c>
      <c r="AK474" s="113" t="s">
        <v>3517</v>
      </c>
      <c r="AL474" s="113" t="s">
        <v>430</v>
      </c>
      <c r="AM474" s="113" t="s">
        <v>110</v>
      </c>
      <c r="AN474" s="42" t="s">
        <v>109</v>
      </c>
      <c r="AO474" s="113" t="s">
        <v>3518</v>
      </c>
      <c r="AP474" s="113" t="s">
        <v>3514</v>
      </c>
      <c r="AQ474" s="113" t="s">
        <v>110</v>
      </c>
      <c r="AR474" s="42" t="s">
        <v>110</v>
      </c>
      <c r="AS474" s="42" t="s">
        <v>109</v>
      </c>
      <c r="AT474" t="s">
        <v>109</v>
      </c>
      <c r="AU474" s="42" t="s">
        <v>109</v>
      </c>
      <c r="AV474" s="42" t="s">
        <v>109</v>
      </c>
      <c r="AW474" s="42" t="s">
        <v>110</v>
      </c>
      <c r="AX474" s="42" t="s">
        <v>109</v>
      </c>
      <c r="AY474" s="157" t="s">
        <v>110</v>
      </c>
      <c r="AZ474" s="158" t="s">
        <v>109</v>
      </c>
      <c r="BA474" s="113" t="s">
        <v>136</v>
      </c>
      <c r="BB474" s="113" t="s">
        <v>109</v>
      </c>
      <c r="BC474" s="42" t="s">
        <v>631</v>
      </c>
      <c r="BD474" s="115">
        <v>45005.509409722225</v>
      </c>
      <c r="BE474" s="113" t="s">
        <v>3521</v>
      </c>
    </row>
    <row r="475" spans="7:57" ht="15.75" outlineLevel="1">
      <c r="G475" s="42">
        <v>442</v>
      </c>
      <c r="H475" s="113" t="s">
        <v>109</v>
      </c>
      <c r="I475" s="42" t="s">
        <v>3522</v>
      </c>
      <c r="J475" s="42" t="s">
        <v>3523</v>
      </c>
      <c r="K475" s="127">
        <v>44813</v>
      </c>
      <c r="L475" s="113" t="s">
        <v>108</v>
      </c>
      <c r="M475" s="42" t="s">
        <v>108</v>
      </c>
      <c r="N475" s="42" t="s">
        <v>300</v>
      </c>
      <c r="O475" s="42" t="s">
        <v>265</v>
      </c>
      <c r="P475" s="42">
        <v>0.46</v>
      </c>
      <c r="Q475" s="42" t="s">
        <v>126</v>
      </c>
      <c r="R475" s="42" t="s">
        <v>224</v>
      </c>
      <c r="S475" s="42" t="s">
        <v>110</v>
      </c>
      <c r="T475" s="42" t="s">
        <v>224</v>
      </c>
      <c r="U475" s="42" t="s">
        <v>110</v>
      </c>
      <c r="V475" s="42" t="s">
        <v>110</v>
      </c>
      <c r="W475" s="42" t="s">
        <v>129</v>
      </c>
      <c r="X475" s="113">
        <v>100</v>
      </c>
      <c r="Y475" s="42" t="s">
        <v>130</v>
      </c>
      <c r="Z475" s="42" t="s">
        <v>131</v>
      </c>
      <c r="AA475" s="113" t="s">
        <v>110</v>
      </c>
      <c r="AB475" s="113" t="s">
        <v>110</v>
      </c>
      <c r="AC475" s="113" t="s">
        <v>109</v>
      </c>
      <c r="AD475" s="113" t="s">
        <v>132</v>
      </c>
      <c r="AE475" s="114">
        <v>44820</v>
      </c>
      <c r="AF475" s="114">
        <v>45001</v>
      </c>
      <c r="AG475" s="114">
        <v>45916</v>
      </c>
      <c r="AH475" s="42">
        <v>0.46</v>
      </c>
      <c r="AI475" s="42">
        <v>3.2</v>
      </c>
      <c r="AJ475" s="42">
        <v>3.6269999999999998</v>
      </c>
      <c r="AK475" s="113" t="s">
        <v>3524</v>
      </c>
      <c r="AL475" s="113" t="s">
        <v>133</v>
      </c>
      <c r="AM475" s="113" t="s">
        <v>110</v>
      </c>
      <c r="AN475" s="42" t="s">
        <v>109</v>
      </c>
      <c r="AO475" s="113" t="s">
        <v>3525</v>
      </c>
      <c r="AP475" s="113" t="s">
        <v>110</v>
      </c>
      <c r="AQ475" s="113" t="s">
        <v>110</v>
      </c>
      <c r="AR475" s="42" t="s">
        <v>134</v>
      </c>
      <c r="AS475" s="42" t="s">
        <v>109</v>
      </c>
      <c r="AT475" t="s">
        <v>109</v>
      </c>
      <c r="AU475" s="42" t="s">
        <v>109</v>
      </c>
      <c r="AV475" s="42" t="s">
        <v>109</v>
      </c>
      <c r="AW475" s="42" t="s">
        <v>110</v>
      </c>
      <c r="AX475" s="42" t="s">
        <v>109</v>
      </c>
      <c r="AY475" s="157" t="s">
        <v>110</v>
      </c>
      <c r="AZ475" s="158" t="s">
        <v>3526</v>
      </c>
      <c r="BA475" s="113" t="s">
        <v>136</v>
      </c>
      <c r="BB475" s="113" t="s">
        <v>109</v>
      </c>
      <c r="BC475" s="42" t="s">
        <v>631</v>
      </c>
      <c r="BD475" s="115">
        <v>45005.509409722225</v>
      </c>
      <c r="BE475" s="113" t="s">
        <v>3527</v>
      </c>
    </row>
    <row r="476" spans="7:57" ht="15.75" outlineLevel="1">
      <c r="G476" s="42">
        <v>441</v>
      </c>
      <c r="H476" s="113" t="s">
        <v>109</v>
      </c>
      <c r="I476" s="42" t="s">
        <v>3528</v>
      </c>
      <c r="J476" s="42" t="s">
        <v>3529</v>
      </c>
      <c r="K476" s="127">
        <v>44812</v>
      </c>
      <c r="L476" s="113" t="s">
        <v>108</v>
      </c>
      <c r="M476" s="42" t="s">
        <v>108</v>
      </c>
      <c r="N476" s="42" t="s">
        <v>110</v>
      </c>
      <c r="O476" s="42" t="s">
        <v>162</v>
      </c>
      <c r="P476" s="42">
        <v>1.153</v>
      </c>
      <c r="Q476" s="42" t="s">
        <v>149</v>
      </c>
      <c r="R476" s="42" t="s">
        <v>3530</v>
      </c>
      <c r="S476" s="42" t="s">
        <v>110</v>
      </c>
      <c r="T476" s="42" t="s">
        <v>110</v>
      </c>
      <c r="U476" s="42" t="s">
        <v>110</v>
      </c>
      <c r="V476" s="42" t="s">
        <v>110</v>
      </c>
      <c r="W476" s="42" t="s">
        <v>129</v>
      </c>
      <c r="X476" s="113"/>
      <c r="Y476" s="42" t="s">
        <v>3531</v>
      </c>
      <c r="Z476" s="42" t="s">
        <v>832</v>
      </c>
      <c r="AA476" s="113" t="s">
        <v>110</v>
      </c>
      <c r="AB476" s="113" t="s">
        <v>110</v>
      </c>
      <c r="AC476" s="113" t="s">
        <v>109</v>
      </c>
      <c r="AD476" s="113" t="s">
        <v>110</v>
      </c>
      <c r="AE476" s="114">
        <v>44817</v>
      </c>
      <c r="AF476" s="114">
        <v>45181</v>
      </c>
      <c r="AG476" s="114">
        <v>45181</v>
      </c>
      <c r="AH476" s="42">
        <v>1.1499999999999999</v>
      </c>
      <c r="AI476" s="42">
        <v>8.02</v>
      </c>
      <c r="AJ476" s="42">
        <v>9.0500000000000007</v>
      </c>
      <c r="AK476" s="113" t="s">
        <v>3532</v>
      </c>
      <c r="AL476" s="113" t="s">
        <v>227</v>
      </c>
      <c r="AM476" s="113" t="s">
        <v>430</v>
      </c>
      <c r="AN476" s="42" t="s">
        <v>109</v>
      </c>
      <c r="AO476" s="113" t="s">
        <v>3533</v>
      </c>
      <c r="AP476" s="113" t="s">
        <v>3534</v>
      </c>
      <c r="AQ476" s="113" t="s">
        <v>110</v>
      </c>
      <c r="AR476" s="42" t="s">
        <v>110</v>
      </c>
      <c r="AS476" s="42" t="s">
        <v>109</v>
      </c>
      <c r="AT476" t="s">
        <v>109</v>
      </c>
      <c r="AU476" s="42" t="s">
        <v>109</v>
      </c>
      <c r="AV476" s="42" t="s">
        <v>182</v>
      </c>
      <c r="AW476" s="42" t="s">
        <v>110</v>
      </c>
      <c r="AX476" s="42" t="s">
        <v>109</v>
      </c>
      <c r="AY476" s="157" t="s">
        <v>110</v>
      </c>
      <c r="AZ476" s="158" t="s">
        <v>109</v>
      </c>
      <c r="BA476" s="113" t="s">
        <v>2976</v>
      </c>
      <c r="BB476" s="113" t="s">
        <v>109</v>
      </c>
      <c r="BC476" s="42" t="s">
        <v>631</v>
      </c>
      <c r="BD476" s="115">
        <v>45005.509409722225</v>
      </c>
      <c r="BE476" s="113" t="s">
        <v>3535</v>
      </c>
    </row>
    <row r="477" spans="7:57" ht="15.75" outlineLevel="1">
      <c r="G477" s="42">
        <v>440</v>
      </c>
      <c r="H477" s="113" t="s">
        <v>109</v>
      </c>
      <c r="I477" s="42" t="s">
        <v>2792</v>
      </c>
      <c r="J477" s="42" t="s">
        <v>3536</v>
      </c>
      <c r="K477" s="127">
        <v>44812</v>
      </c>
      <c r="L477" s="113" t="s">
        <v>108</v>
      </c>
      <c r="M477" s="42" t="s">
        <v>108</v>
      </c>
      <c r="N477" s="42" t="s">
        <v>110</v>
      </c>
      <c r="O477" s="42" t="s">
        <v>111</v>
      </c>
      <c r="P477" s="42">
        <v>8</v>
      </c>
      <c r="Q477" s="42" t="s">
        <v>126</v>
      </c>
      <c r="R477" s="42" t="s">
        <v>928</v>
      </c>
      <c r="S477" s="42" t="s">
        <v>110</v>
      </c>
      <c r="T477" s="42" t="s">
        <v>110</v>
      </c>
      <c r="U477" s="42" t="s">
        <v>110</v>
      </c>
      <c r="V477" s="42" t="s">
        <v>110</v>
      </c>
      <c r="W477" s="42" t="s">
        <v>129</v>
      </c>
      <c r="X477" s="113">
        <v>100</v>
      </c>
      <c r="Y477" s="42" t="s">
        <v>130</v>
      </c>
      <c r="Z477" s="42" t="s">
        <v>166</v>
      </c>
      <c r="AA477" s="113" t="s">
        <v>110</v>
      </c>
      <c r="AB477" s="113" t="s">
        <v>110</v>
      </c>
      <c r="AC477" s="113" t="s">
        <v>109</v>
      </c>
      <c r="AD477" s="113" t="s">
        <v>132</v>
      </c>
      <c r="AE477" s="114">
        <v>44819</v>
      </c>
      <c r="AF477" s="114">
        <v>45000</v>
      </c>
      <c r="AG477" s="114">
        <v>45915</v>
      </c>
      <c r="AH477" s="42">
        <v>1.1499999999999999</v>
      </c>
      <c r="AI477" s="42">
        <v>8</v>
      </c>
      <c r="AJ477" s="42">
        <v>9.016</v>
      </c>
      <c r="AK477" s="113" t="s">
        <v>3537</v>
      </c>
      <c r="AL477" s="113" t="s">
        <v>133</v>
      </c>
      <c r="AM477" s="113" t="s">
        <v>110</v>
      </c>
      <c r="AN477" s="42" t="s">
        <v>109</v>
      </c>
      <c r="AO477" s="113" t="s">
        <v>2795</v>
      </c>
      <c r="AP477" s="113" t="s">
        <v>110</v>
      </c>
      <c r="AQ477" s="113" t="s">
        <v>110</v>
      </c>
      <c r="AR477" s="42" t="s">
        <v>134</v>
      </c>
      <c r="AS477" s="42" t="s">
        <v>109</v>
      </c>
      <c r="AT477" t="s">
        <v>109</v>
      </c>
      <c r="AU477" s="42" t="s">
        <v>109</v>
      </c>
      <c r="AV477" s="42" t="s">
        <v>109</v>
      </c>
      <c r="AW477" s="42" t="s">
        <v>110</v>
      </c>
      <c r="AX477" s="42" t="s">
        <v>109</v>
      </c>
      <c r="AY477" s="157" t="s">
        <v>110</v>
      </c>
      <c r="AZ477" s="158" t="s">
        <v>109</v>
      </c>
      <c r="BA477" s="113" t="s">
        <v>136</v>
      </c>
      <c r="BB477" s="113" t="s">
        <v>109</v>
      </c>
      <c r="BC477" s="42" t="s">
        <v>631</v>
      </c>
      <c r="BD477" s="115">
        <v>45005.509409722225</v>
      </c>
      <c r="BE477" s="113" t="s">
        <v>3538</v>
      </c>
    </row>
    <row r="478" spans="7:57" ht="15.75" outlineLevel="1">
      <c r="G478" s="42">
        <v>439</v>
      </c>
      <c r="H478" s="113" t="s">
        <v>109</v>
      </c>
      <c r="I478" s="42" t="s">
        <v>3539</v>
      </c>
      <c r="J478" s="42" t="s">
        <v>3540</v>
      </c>
      <c r="K478" s="127">
        <v>44812</v>
      </c>
      <c r="L478" s="113" t="s">
        <v>108</v>
      </c>
      <c r="M478" s="42" t="s">
        <v>108</v>
      </c>
      <c r="N478" s="42" t="s">
        <v>300</v>
      </c>
      <c r="O478" s="42" t="s">
        <v>162</v>
      </c>
      <c r="P478" s="42">
        <v>0.22</v>
      </c>
      <c r="Q478" s="42" t="s">
        <v>126</v>
      </c>
      <c r="R478" s="42" t="s">
        <v>3541</v>
      </c>
      <c r="S478" s="42" t="s">
        <v>110</v>
      </c>
      <c r="T478" s="42" t="s">
        <v>110</v>
      </c>
      <c r="U478" s="42" t="s">
        <v>110</v>
      </c>
      <c r="V478" s="42" t="s">
        <v>110</v>
      </c>
      <c r="W478" s="42" t="s">
        <v>129</v>
      </c>
      <c r="X478" s="113">
        <v>100</v>
      </c>
      <c r="Y478" s="42" t="s">
        <v>130</v>
      </c>
      <c r="Z478" s="42" t="s">
        <v>166</v>
      </c>
      <c r="AA478" s="113" t="s">
        <v>110</v>
      </c>
      <c r="AB478" s="113" t="s">
        <v>110</v>
      </c>
      <c r="AC478" s="113" t="s">
        <v>109</v>
      </c>
      <c r="AD478" s="113" t="s">
        <v>132</v>
      </c>
      <c r="AE478" s="114">
        <v>44818</v>
      </c>
      <c r="AF478" s="114">
        <v>44999</v>
      </c>
      <c r="AG478" s="114">
        <v>45914</v>
      </c>
      <c r="AH478" s="42">
        <v>0.22</v>
      </c>
      <c r="AI478" s="42">
        <v>1.53</v>
      </c>
      <c r="AJ478" s="42">
        <v>1.7270000000000001</v>
      </c>
      <c r="AK478" s="113" t="s">
        <v>3542</v>
      </c>
      <c r="AL478" s="113" t="s">
        <v>133</v>
      </c>
      <c r="AM478" s="113" t="s">
        <v>110</v>
      </c>
      <c r="AN478" s="42" t="s">
        <v>109</v>
      </c>
      <c r="AO478" s="113" t="s">
        <v>3543</v>
      </c>
      <c r="AP478" s="113" t="s">
        <v>110</v>
      </c>
      <c r="AQ478" s="113" t="s">
        <v>110</v>
      </c>
      <c r="AR478" s="42" t="s">
        <v>3544</v>
      </c>
      <c r="AS478" s="42" t="s">
        <v>109</v>
      </c>
      <c r="AT478" t="s">
        <v>109</v>
      </c>
      <c r="AU478" s="42" t="s">
        <v>109</v>
      </c>
      <c r="AV478" s="42" t="s">
        <v>109</v>
      </c>
      <c r="AW478" s="42" t="s">
        <v>110</v>
      </c>
      <c r="AX478" s="42" t="s">
        <v>109</v>
      </c>
      <c r="AY478" s="157" t="s">
        <v>110</v>
      </c>
      <c r="AZ478" s="158" t="s">
        <v>109</v>
      </c>
      <c r="BA478" s="113" t="s">
        <v>136</v>
      </c>
      <c r="BB478" s="113" t="s">
        <v>109</v>
      </c>
      <c r="BC478" s="42" t="s">
        <v>631</v>
      </c>
      <c r="BD478" s="115">
        <v>45005.509409722225</v>
      </c>
      <c r="BE478" s="113" t="s">
        <v>3545</v>
      </c>
    </row>
    <row r="479" spans="7:57" ht="15.75" outlineLevel="1">
      <c r="G479" s="42">
        <v>438</v>
      </c>
      <c r="H479" s="113" t="s">
        <v>109</v>
      </c>
      <c r="I479" s="42" t="s">
        <v>3546</v>
      </c>
      <c r="J479" s="42" t="s">
        <v>3547</v>
      </c>
      <c r="K479" s="127">
        <v>44812</v>
      </c>
      <c r="L479" s="113" t="s">
        <v>108</v>
      </c>
      <c r="M479" s="42" t="s">
        <v>108</v>
      </c>
      <c r="N479" s="42" t="s">
        <v>300</v>
      </c>
      <c r="O479" s="42" t="s">
        <v>162</v>
      </c>
      <c r="P479" s="42">
        <v>0.96</v>
      </c>
      <c r="Q479" s="42" t="s">
        <v>413</v>
      </c>
      <c r="R479" s="42" t="s">
        <v>869</v>
      </c>
      <c r="S479" s="42" t="s">
        <v>110</v>
      </c>
      <c r="T479" s="42" t="s">
        <v>869</v>
      </c>
      <c r="U479" s="42" t="s">
        <v>110</v>
      </c>
      <c r="V479" s="42" t="s">
        <v>110</v>
      </c>
      <c r="W479" s="42" t="s">
        <v>129</v>
      </c>
      <c r="X479" s="113">
        <v>100</v>
      </c>
      <c r="Y479" s="42" t="s">
        <v>130</v>
      </c>
      <c r="Z479" s="42" t="s">
        <v>131</v>
      </c>
      <c r="AA479" s="113" t="s">
        <v>110</v>
      </c>
      <c r="AB479" s="113" t="s">
        <v>110</v>
      </c>
      <c r="AC479" s="113" t="s">
        <v>109</v>
      </c>
      <c r="AD479" s="113" t="s">
        <v>132</v>
      </c>
      <c r="AE479" s="114">
        <v>44820</v>
      </c>
      <c r="AF479" s="114">
        <v>45001</v>
      </c>
      <c r="AG479" s="114">
        <v>45885</v>
      </c>
      <c r="AH479" s="42">
        <v>0.96</v>
      </c>
      <c r="AI479" s="42">
        <v>6.68</v>
      </c>
      <c r="AJ479" s="42">
        <v>7.5350000000000001</v>
      </c>
      <c r="AK479" s="113" t="s">
        <v>3548</v>
      </c>
      <c r="AL479" s="113" t="s">
        <v>133</v>
      </c>
      <c r="AM479" s="113" t="s">
        <v>110</v>
      </c>
      <c r="AN479" s="42" t="s">
        <v>109</v>
      </c>
      <c r="AO479" s="113" t="s">
        <v>3549</v>
      </c>
      <c r="AP479" s="113" t="s">
        <v>110</v>
      </c>
      <c r="AQ479" s="113" t="s">
        <v>110</v>
      </c>
      <c r="AR479" s="42" t="s">
        <v>2341</v>
      </c>
      <c r="AS479" s="42" t="s">
        <v>109</v>
      </c>
      <c r="AT479" t="s">
        <v>109</v>
      </c>
      <c r="AU479" s="42" t="s">
        <v>109</v>
      </c>
      <c r="AV479" s="42" t="s">
        <v>109</v>
      </c>
      <c r="AW479" s="42" t="s">
        <v>110</v>
      </c>
      <c r="AX479" s="42" t="s">
        <v>109</v>
      </c>
      <c r="AY479" s="157" t="s">
        <v>110</v>
      </c>
      <c r="AZ479" s="158" t="s">
        <v>3550</v>
      </c>
      <c r="BA479" s="113" t="s">
        <v>136</v>
      </c>
      <c r="BB479" s="113" t="s">
        <v>109</v>
      </c>
      <c r="BC479" s="42" t="s">
        <v>631</v>
      </c>
      <c r="BD479" s="115">
        <v>45005.509409722225</v>
      </c>
      <c r="BE479" s="113" t="s">
        <v>3551</v>
      </c>
    </row>
    <row r="480" spans="7:57" ht="15.75" outlineLevel="1">
      <c r="G480" s="42">
        <v>437</v>
      </c>
      <c r="H480" s="113" t="s">
        <v>109</v>
      </c>
      <c r="I480" s="42" t="s">
        <v>3552</v>
      </c>
      <c r="J480" s="42" t="s">
        <v>3553</v>
      </c>
      <c r="K480" s="127">
        <v>44812</v>
      </c>
      <c r="L480" s="113" t="s">
        <v>108</v>
      </c>
      <c r="M480" s="42" t="s">
        <v>108</v>
      </c>
      <c r="N480" s="42" t="s">
        <v>124</v>
      </c>
      <c r="O480" s="42" t="s">
        <v>162</v>
      </c>
      <c r="P480" s="42">
        <v>4</v>
      </c>
      <c r="Q480" s="42" t="s">
        <v>126</v>
      </c>
      <c r="R480" s="42" t="s">
        <v>3554</v>
      </c>
      <c r="S480" s="42" t="s">
        <v>1258</v>
      </c>
      <c r="T480" s="42" t="s">
        <v>3554</v>
      </c>
      <c r="U480" s="42" t="s">
        <v>110</v>
      </c>
      <c r="V480" s="42" t="s">
        <v>2259</v>
      </c>
      <c r="W480" s="42" t="s">
        <v>129</v>
      </c>
      <c r="X480" s="113">
        <v>100</v>
      </c>
      <c r="Y480" s="42" t="s">
        <v>180</v>
      </c>
      <c r="Z480" s="42" t="s">
        <v>131</v>
      </c>
      <c r="AA480" s="113" t="s">
        <v>110</v>
      </c>
      <c r="AB480" s="113" t="s">
        <v>110</v>
      </c>
      <c r="AC480" s="113" t="s">
        <v>109</v>
      </c>
      <c r="AD480" s="113" t="s">
        <v>132</v>
      </c>
      <c r="AE480" s="114">
        <v>44820</v>
      </c>
      <c r="AF480" s="114">
        <v>45001</v>
      </c>
      <c r="AG480" s="114">
        <v>45916</v>
      </c>
      <c r="AH480" s="42">
        <v>4</v>
      </c>
      <c r="AI480" s="42">
        <v>27.83</v>
      </c>
      <c r="AJ480" s="42">
        <v>31.396000000000001</v>
      </c>
      <c r="AK480" s="113" t="s">
        <v>3555</v>
      </c>
      <c r="AL480" s="113" t="s">
        <v>167</v>
      </c>
      <c r="AM480" s="113" t="s">
        <v>110</v>
      </c>
      <c r="AN480" s="42" t="s">
        <v>109</v>
      </c>
      <c r="AO480" s="113" t="s">
        <v>3556</v>
      </c>
      <c r="AP480" s="113" t="s">
        <v>3552</v>
      </c>
      <c r="AQ480" s="113" t="s">
        <v>110</v>
      </c>
      <c r="AR480" s="42" t="s">
        <v>110</v>
      </c>
      <c r="AS480" s="42" t="s">
        <v>109</v>
      </c>
      <c r="AT480" t="s">
        <v>109</v>
      </c>
      <c r="AU480" s="42" t="s">
        <v>109</v>
      </c>
      <c r="AV480" s="42" t="s">
        <v>109</v>
      </c>
      <c r="AW480" s="42" t="s">
        <v>110</v>
      </c>
      <c r="AX480" s="42" t="s">
        <v>109</v>
      </c>
      <c r="AY480" s="157" t="s">
        <v>110</v>
      </c>
      <c r="AZ480" s="158" t="s">
        <v>3557</v>
      </c>
      <c r="BA480" s="113" t="s">
        <v>136</v>
      </c>
      <c r="BB480" s="113" t="s">
        <v>109</v>
      </c>
      <c r="BC480" s="42" t="s">
        <v>631</v>
      </c>
      <c r="BD480" s="115">
        <v>45005.509409722225</v>
      </c>
      <c r="BE480" s="113" t="s">
        <v>3558</v>
      </c>
    </row>
    <row r="481" spans="7:57" ht="15.75" outlineLevel="1">
      <c r="G481" s="42">
        <v>436</v>
      </c>
      <c r="H481" s="113" t="s">
        <v>109</v>
      </c>
      <c r="I481" s="42" t="s">
        <v>1249</v>
      </c>
      <c r="J481" s="42" t="s">
        <v>3559</v>
      </c>
      <c r="K481" s="127">
        <v>44812</v>
      </c>
      <c r="L481" s="113" t="s">
        <v>830</v>
      </c>
      <c r="M481" s="42" t="s">
        <v>830</v>
      </c>
      <c r="N481" s="42" t="s">
        <v>161</v>
      </c>
      <c r="O481" s="42" t="s">
        <v>162</v>
      </c>
      <c r="P481" s="42">
        <v>0.5</v>
      </c>
      <c r="Q481" s="42" t="s">
        <v>149</v>
      </c>
      <c r="R481" s="42" t="s">
        <v>163</v>
      </c>
      <c r="S481" s="42" t="s">
        <v>1836</v>
      </c>
      <c r="T481" s="42" t="s">
        <v>163</v>
      </c>
      <c r="U481" s="42" t="s">
        <v>110</v>
      </c>
      <c r="V481" s="42" t="s">
        <v>1288</v>
      </c>
      <c r="W481" s="42" t="s">
        <v>129</v>
      </c>
      <c r="X481" s="113">
        <v>100</v>
      </c>
      <c r="Y481" s="42" t="s">
        <v>180</v>
      </c>
      <c r="Z481" s="42" t="s">
        <v>131</v>
      </c>
      <c r="AA481" s="113" t="s">
        <v>110</v>
      </c>
      <c r="AB481" s="113" t="s">
        <v>110</v>
      </c>
      <c r="AC481" s="113" t="s">
        <v>109</v>
      </c>
      <c r="AD481" s="113" t="s">
        <v>132</v>
      </c>
      <c r="AE481" s="114">
        <v>44818</v>
      </c>
      <c r="AF481" s="114">
        <v>44999</v>
      </c>
      <c r="AG481" s="114">
        <v>45184</v>
      </c>
      <c r="AH481" s="42">
        <v>0.5</v>
      </c>
      <c r="AI481" s="42">
        <v>3.48</v>
      </c>
      <c r="AJ481" s="42">
        <v>3.9239999999999999</v>
      </c>
      <c r="AK481" s="113" t="s">
        <v>1251</v>
      </c>
      <c r="AL481" s="113" t="s">
        <v>167</v>
      </c>
      <c r="AM481" s="113" t="s">
        <v>110</v>
      </c>
      <c r="AN481" s="42" t="s">
        <v>109</v>
      </c>
      <c r="AO481" s="113" t="s">
        <v>1252</v>
      </c>
      <c r="AP481" s="113" t="s">
        <v>1249</v>
      </c>
      <c r="AQ481" s="113" t="s">
        <v>110</v>
      </c>
      <c r="AR481" s="42" t="s">
        <v>110</v>
      </c>
      <c r="AS481" s="42" t="s">
        <v>109</v>
      </c>
      <c r="AT481" t="s">
        <v>109</v>
      </c>
      <c r="AU481" s="42" t="s">
        <v>109</v>
      </c>
      <c r="AV481" s="42" t="s">
        <v>109</v>
      </c>
      <c r="AW481" s="42" t="s">
        <v>110</v>
      </c>
      <c r="AX481" s="42" t="s">
        <v>109</v>
      </c>
      <c r="AY481" s="157" t="s">
        <v>110</v>
      </c>
      <c r="AZ481" s="158" t="s">
        <v>3560</v>
      </c>
      <c r="BA481" s="113" t="s">
        <v>136</v>
      </c>
      <c r="BB481" s="113" t="s">
        <v>109</v>
      </c>
      <c r="BC481" s="42" t="s">
        <v>631</v>
      </c>
      <c r="BD481" s="115">
        <v>45005.509409722225</v>
      </c>
      <c r="BE481" s="113" t="s">
        <v>3561</v>
      </c>
    </row>
    <row r="482" spans="7:57" ht="15.75" outlineLevel="1">
      <c r="G482" s="42">
        <v>435</v>
      </c>
      <c r="H482" s="113" t="s">
        <v>109</v>
      </c>
      <c r="I482" s="42" t="s">
        <v>3562</v>
      </c>
      <c r="J482" s="42" t="s">
        <v>3563</v>
      </c>
      <c r="K482" s="127">
        <v>44811</v>
      </c>
      <c r="L482" s="113" t="s">
        <v>108</v>
      </c>
      <c r="M482" s="42" t="s">
        <v>108</v>
      </c>
      <c r="N482" s="42" t="s">
        <v>300</v>
      </c>
      <c r="O482" s="42" t="s">
        <v>162</v>
      </c>
      <c r="P482" s="42">
        <v>1.45</v>
      </c>
      <c r="Q482" s="42" t="s">
        <v>126</v>
      </c>
      <c r="R482" s="42" t="s">
        <v>334</v>
      </c>
      <c r="S482" s="42" t="s">
        <v>1533</v>
      </c>
      <c r="T482" s="42" t="s">
        <v>334</v>
      </c>
      <c r="U482" s="42" t="s">
        <v>110</v>
      </c>
      <c r="V482" s="42" t="s">
        <v>1212</v>
      </c>
      <c r="W482" s="42" t="s">
        <v>129</v>
      </c>
      <c r="X482" s="113">
        <v>100</v>
      </c>
      <c r="Y482" s="42" t="s">
        <v>205</v>
      </c>
      <c r="Z482" s="42" t="s">
        <v>131</v>
      </c>
      <c r="AA482" s="113" t="s">
        <v>110</v>
      </c>
      <c r="AB482" s="113" t="s">
        <v>110</v>
      </c>
      <c r="AC482" s="113" t="s">
        <v>109</v>
      </c>
      <c r="AD482" s="113" t="s">
        <v>132</v>
      </c>
      <c r="AE482" s="114">
        <v>44818</v>
      </c>
      <c r="AF482" s="114">
        <v>44999</v>
      </c>
      <c r="AG482" s="114">
        <v>45914</v>
      </c>
      <c r="AH482" s="42">
        <v>1.45</v>
      </c>
      <c r="AI482" s="42">
        <v>10.1</v>
      </c>
      <c r="AJ482" s="42">
        <v>11.382</v>
      </c>
      <c r="AK482" s="113" t="s">
        <v>3564</v>
      </c>
      <c r="AL482" s="113" t="s">
        <v>133</v>
      </c>
      <c r="AM482" s="113" t="s">
        <v>110</v>
      </c>
      <c r="AN482" s="42" t="s">
        <v>109</v>
      </c>
      <c r="AO482" s="113" t="s">
        <v>3565</v>
      </c>
      <c r="AP482" s="113" t="s">
        <v>110</v>
      </c>
      <c r="AQ482" s="113" t="s">
        <v>110</v>
      </c>
      <c r="AR482" s="42" t="s">
        <v>110</v>
      </c>
      <c r="AS482" s="42" t="s">
        <v>109</v>
      </c>
      <c r="AT482" t="s">
        <v>109</v>
      </c>
      <c r="AU482" s="42" t="s">
        <v>109</v>
      </c>
      <c r="AV482" s="42" t="s">
        <v>109</v>
      </c>
      <c r="AW482" s="42" t="s">
        <v>110</v>
      </c>
      <c r="AX482" s="42" t="s">
        <v>109</v>
      </c>
      <c r="AY482" s="157" t="s">
        <v>110</v>
      </c>
      <c r="AZ482" s="158" t="s">
        <v>3566</v>
      </c>
      <c r="BA482" s="113" t="s">
        <v>136</v>
      </c>
      <c r="BB482" s="113" t="s">
        <v>109</v>
      </c>
      <c r="BC482" s="42" t="s">
        <v>631</v>
      </c>
      <c r="BD482" s="115">
        <v>45005.509409722225</v>
      </c>
      <c r="BE482" s="113" t="s">
        <v>3567</v>
      </c>
    </row>
    <row r="483" spans="7:57" ht="15.75" outlineLevel="1">
      <c r="G483" s="42">
        <v>434</v>
      </c>
      <c r="H483" s="113" t="s">
        <v>109</v>
      </c>
      <c r="I483" s="42" t="s">
        <v>1249</v>
      </c>
      <c r="J483" s="42" t="s">
        <v>3568</v>
      </c>
      <c r="K483" s="127">
        <v>44811</v>
      </c>
      <c r="L483" s="113" t="s">
        <v>108</v>
      </c>
      <c r="M483" s="42" t="s">
        <v>830</v>
      </c>
      <c r="N483" s="42" t="s">
        <v>161</v>
      </c>
      <c r="O483" s="42" t="s">
        <v>162</v>
      </c>
      <c r="P483" s="42">
        <v>1.44</v>
      </c>
      <c r="Q483" s="42" t="s">
        <v>126</v>
      </c>
      <c r="R483" s="42" t="s">
        <v>3420</v>
      </c>
      <c r="S483" s="42" t="s">
        <v>110</v>
      </c>
      <c r="T483" s="42" t="s">
        <v>3420</v>
      </c>
      <c r="U483" s="42" t="s">
        <v>110</v>
      </c>
      <c r="V483" s="42" t="s">
        <v>110</v>
      </c>
      <c r="W483" s="42" t="s">
        <v>129</v>
      </c>
      <c r="X483" s="113">
        <v>100</v>
      </c>
      <c r="Y483" s="42" t="s">
        <v>309</v>
      </c>
      <c r="Z483" s="42" t="s">
        <v>131</v>
      </c>
      <c r="AA483" s="113" t="s">
        <v>110</v>
      </c>
      <c r="AB483" s="113" t="s">
        <v>110</v>
      </c>
      <c r="AC483" s="113" t="s">
        <v>109</v>
      </c>
      <c r="AD483" s="113" t="s">
        <v>132</v>
      </c>
      <c r="AE483" s="114">
        <v>44818</v>
      </c>
      <c r="AF483" s="114">
        <v>44999</v>
      </c>
      <c r="AG483" s="114">
        <v>45914</v>
      </c>
      <c r="AH483" s="42">
        <v>1.44</v>
      </c>
      <c r="AI483" s="42">
        <v>10.029999999999999</v>
      </c>
      <c r="AJ483" s="42">
        <v>11.304</v>
      </c>
      <c r="AK483" s="113" t="s">
        <v>1251</v>
      </c>
      <c r="AL483" s="113" t="s">
        <v>167</v>
      </c>
      <c r="AM483" s="113" t="s">
        <v>110</v>
      </c>
      <c r="AN483" s="42" t="s">
        <v>109</v>
      </c>
      <c r="AO483" s="113" t="s">
        <v>1252</v>
      </c>
      <c r="AP483" s="113" t="s">
        <v>1249</v>
      </c>
      <c r="AQ483" s="113" t="s">
        <v>110</v>
      </c>
      <c r="AR483" s="42" t="s">
        <v>3569</v>
      </c>
      <c r="AS483" s="42" t="s">
        <v>109</v>
      </c>
      <c r="AT483" t="s">
        <v>109</v>
      </c>
      <c r="AU483" s="42" t="s">
        <v>109</v>
      </c>
      <c r="AV483" s="42" t="s">
        <v>109</v>
      </c>
      <c r="AW483" s="42" t="s">
        <v>110</v>
      </c>
      <c r="AX483" s="42" t="s">
        <v>109</v>
      </c>
      <c r="AY483" s="157" t="s">
        <v>110</v>
      </c>
      <c r="AZ483" s="158" t="s">
        <v>3560</v>
      </c>
      <c r="BA483" s="113" t="s">
        <v>136</v>
      </c>
      <c r="BB483" s="113" t="s">
        <v>109</v>
      </c>
      <c r="BC483" s="42" t="s">
        <v>631</v>
      </c>
      <c r="BD483" s="115">
        <v>45005.509409722225</v>
      </c>
      <c r="BE483" s="113" t="s">
        <v>3570</v>
      </c>
    </row>
    <row r="484" spans="7:57" ht="15.75" outlineLevel="1">
      <c r="G484" s="42">
        <v>433</v>
      </c>
      <c r="H484" s="113" t="s">
        <v>109</v>
      </c>
      <c r="I484" s="42" t="s">
        <v>954</v>
      </c>
      <c r="J484" s="42" t="s">
        <v>3571</v>
      </c>
      <c r="K484" s="127">
        <v>44811</v>
      </c>
      <c r="L484" s="113" t="s">
        <v>108</v>
      </c>
      <c r="M484" s="42" t="s">
        <v>726</v>
      </c>
      <c r="N484" s="42" t="s">
        <v>110</v>
      </c>
      <c r="O484" s="42" t="s">
        <v>111</v>
      </c>
      <c r="P484" s="42">
        <v>10</v>
      </c>
      <c r="Q484" s="42" t="s">
        <v>126</v>
      </c>
      <c r="R484" s="42" t="s">
        <v>3572</v>
      </c>
      <c r="S484" s="42" t="s">
        <v>3573</v>
      </c>
      <c r="T484" s="42" t="s">
        <v>3572</v>
      </c>
      <c r="U484" s="42" t="s">
        <v>110</v>
      </c>
      <c r="V484" s="42" t="s">
        <v>1757</v>
      </c>
      <c r="W484" s="42" t="s">
        <v>129</v>
      </c>
      <c r="X484" s="113">
        <v>100</v>
      </c>
      <c r="Y484" s="42" t="s">
        <v>205</v>
      </c>
      <c r="Z484" s="42" t="s">
        <v>166</v>
      </c>
      <c r="AA484" s="113" t="s">
        <v>110</v>
      </c>
      <c r="AB484" s="113" t="s">
        <v>226</v>
      </c>
      <c r="AC484" s="113" t="s">
        <v>109</v>
      </c>
      <c r="AD484" s="113" t="s">
        <v>132</v>
      </c>
      <c r="AE484" s="114">
        <v>44819</v>
      </c>
      <c r="AF484" s="114">
        <v>45000</v>
      </c>
      <c r="AG484" s="114">
        <v>45915</v>
      </c>
      <c r="AH484" s="42">
        <v>1.44</v>
      </c>
      <c r="AI484" s="42">
        <v>10</v>
      </c>
      <c r="AJ484" s="42">
        <v>11.25</v>
      </c>
      <c r="AK484" s="113" t="s">
        <v>959</v>
      </c>
      <c r="AL484" s="113" t="s">
        <v>133</v>
      </c>
      <c r="AM484" s="113" t="s">
        <v>110</v>
      </c>
      <c r="AN484" s="42" t="s">
        <v>109</v>
      </c>
      <c r="AO484" s="113" t="s">
        <v>1493</v>
      </c>
      <c r="AP484" s="113" t="s">
        <v>110</v>
      </c>
      <c r="AQ484" s="113" t="s">
        <v>110</v>
      </c>
      <c r="AR484" s="42" t="s">
        <v>110</v>
      </c>
      <c r="AS484" s="42" t="s">
        <v>109</v>
      </c>
      <c r="AT484" t="s">
        <v>109</v>
      </c>
      <c r="AU484" s="42" t="s">
        <v>109</v>
      </c>
      <c r="AV484" s="42" t="s">
        <v>109</v>
      </c>
      <c r="AW484" s="42" t="s">
        <v>110</v>
      </c>
      <c r="AX484" s="42" t="s">
        <v>109</v>
      </c>
      <c r="AY484" s="157" t="s">
        <v>110</v>
      </c>
      <c r="AZ484" s="158" t="s">
        <v>3574</v>
      </c>
      <c r="BA484" s="113" t="s">
        <v>136</v>
      </c>
      <c r="BB484" s="113" t="s">
        <v>109</v>
      </c>
      <c r="BC484" s="42" t="s">
        <v>631</v>
      </c>
      <c r="BD484" s="115">
        <v>45005.509409722225</v>
      </c>
      <c r="BE484" s="113" t="s">
        <v>3575</v>
      </c>
    </row>
    <row r="485" spans="7:57" ht="15.75" outlineLevel="1">
      <c r="G485" s="42">
        <v>432</v>
      </c>
      <c r="H485" s="113" t="s">
        <v>109</v>
      </c>
      <c r="I485" s="42" t="s">
        <v>954</v>
      </c>
      <c r="J485" s="42" t="s">
        <v>3576</v>
      </c>
      <c r="K485" s="127">
        <v>44811</v>
      </c>
      <c r="L485" s="113" t="s">
        <v>108</v>
      </c>
      <c r="M485" s="42" t="s">
        <v>726</v>
      </c>
      <c r="N485" s="42" t="s">
        <v>110</v>
      </c>
      <c r="O485" s="42" t="s">
        <v>111</v>
      </c>
      <c r="P485" s="42">
        <v>20</v>
      </c>
      <c r="Q485" s="42" t="s">
        <v>276</v>
      </c>
      <c r="R485" s="42" t="s">
        <v>1504</v>
      </c>
      <c r="S485" s="42" t="s">
        <v>3577</v>
      </c>
      <c r="T485" s="42" t="s">
        <v>1504</v>
      </c>
      <c r="U485" s="42" t="s">
        <v>110</v>
      </c>
      <c r="V485" s="42" t="s">
        <v>1212</v>
      </c>
      <c r="W485" s="42" t="s">
        <v>129</v>
      </c>
      <c r="X485" s="113">
        <v>100</v>
      </c>
      <c r="Y485" s="42" t="s">
        <v>205</v>
      </c>
      <c r="Z485" s="42" t="s">
        <v>166</v>
      </c>
      <c r="AA485" s="113" t="s">
        <v>110</v>
      </c>
      <c r="AB485" s="113" t="s">
        <v>226</v>
      </c>
      <c r="AC485" s="113" t="s">
        <v>109</v>
      </c>
      <c r="AD485" s="113" t="s">
        <v>132</v>
      </c>
      <c r="AE485" s="114">
        <v>44819</v>
      </c>
      <c r="AF485" s="114">
        <v>45000</v>
      </c>
      <c r="AG485" s="114">
        <v>45550</v>
      </c>
      <c r="AH485" s="42">
        <v>2.88</v>
      </c>
      <c r="AI485" s="42">
        <v>20</v>
      </c>
      <c r="AJ485" s="42">
        <v>22.5</v>
      </c>
      <c r="AK485" s="113" t="s">
        <v>959</v>
      </c>
      <c r="AL485" s="113" t="s">
        <v>133</v>
      </c>
      <c r="AM485" s="113" t="s">
        <v>110</v>
      </c>
      <c r="AN485" s="42" t="s">
        <v>109</v>
      </c>
      <c r="AO485" s="113" t="s">
        <v>1493</v>
      </c>
      <c r="AP485" s="113" t="s">
        <v>110</v>
      </c>
      <c r="AQ485" s="113" t="s">
        <v>110</v>
      </c>
      <c r="AR485" s="42" t="s">
        <v>110</v>
      </c>
      <c r="AS485" s="42" t="s">
        <v>109</v>
      </c>
      <c r="AT485" t="s">
        <v>109</v>
      </c>
      <c r="AU485" s="42" t="s">
        <v>109</v>
      </c>
      <c r="AV485" s="42" t="s">
        <v>109</v>
      </c>
      <c r="AW485" s="42" t="s">
        <v>110</v>
      </c>
      <c r="AX485" s="42" t="s">
        <v>109</v>
      </c>
      <c r="AY485" s="157" t="s">
        <v>110</v>
      </c>
      <c r="AZ485" s="158" t="s">
        <v>3574</v>
      </c>
      <c r="BA485" s="113" t="s">
        <v>136</v>
      </c>
      <c r="BB485" s="113" t="s">
        <v>109</v>
      </c>
      <c r="BC485" s="42" t="s">
        <v>631</v>
      </c>
      <c r="BD485" s="115">
        <v>45005.509409722225</v>
      </c>
      <c r="BE485" s="113" t="s">
        <v>3578</v>
      </c>
    </row>
    <row r="486" spans="7:57" ht="15.75" outlineLevel="1">
      <c r="G486" s="42">
        <v>431</v>
      </c>
      <c r="H486" s="113" t="s">
        <v>109</v>
      </c>
      <c r="I486" s="42" t="s">
        <v>624</v>
      </c>
      <c r="J486" s="42" t="s">
        <v>3579</v>
      </c>
      <c r="K486" s="127">
        <v>44810</v>
      </c>
      <c r="L486" s="113" t="s">
        <v>108</v>
      </c>
      <c r="M486" s="42" t="s">
        <v>108</v>
      </c>
      <c r="N486" s="42" t="s">
        <v>300</v>
      </c>
      <c r="O486" s="42" t="s">
        <v>111</v>
      </c>
      <c r="P486" s="42">
        <v>14.3</v>
      </c>
      <c r="Q486" s="42" t="s">
        <v>126</v>
      </c>
      <c r="R486" s="42" t="s">
        <v>2332</v>
      </c>
      <c r="S486" s="42" t="s">
        <v>110</v>
      </c>
      <c r="T486" s="42" t="s">
        <v>110</v>
      </c>
      <c r="U486" s="42" t="s">
        <v>110</v>
      </c>
      <c r="V486" s="42" t="s">
        <v>110</v>
      </c>
      <c r="W486" s="42" t="s">
        <v>129</v>
      </c>
      <c r="X486" s="113">
        <v>100</v>
      </c>
      <c r="Y486" s="42" t="s">
        <v>205</v>
      </c>
      <c r="Z486" s="42" t="s">
        <v>225</v>
      </c>
      <c r="AA486" s="113" t="s">
        <v>110</v>
      </c>
      <c r="AB486" s="113" t="s">
        <v>110</v>
      </c>
      <c r="AC486" s="113" t="s">
        <v>109</v>
      </c>
      <c r="AD486" s="113" t="s">
        <v>132</v>
      </c>
      <c r="AE486" s="114">
        <v>44810</v>
      </c>
      <c r="AF486" s="114">
        <v>44991</v>
      </c>
      <c r="AG486" s="114">
        <v>45906</v>
      </c>
      <c r="AH486" s="42">
        <v>2.06</v>
      </c>
      <c r="AI486" s="42">
        <v>14.3</v>
      </c>
      <c r="AJ486" s="42">
        <v>16.116</v>
      </c>
      <c r="AK486" s="113" t="s">
        <v>628</v>
      </c>
      <c r="AL486" s="113" t="s">
        <v>133</v>
      </c>
      <c r="AM486" s="113" t="s">
        <v>110</v>
      </c>
      <c r="AN486" s="42" t="s">
        <v>109</v>
      </c>
      <c r="AO486" s="113" t="s">
        <v>629</v>
      </c>
      <c r="AP486" s="113" t="s">
        <v>110</v>
      </c>
      <c r="AQ486" s="113" t="s">
        <v>110</v>
      </c>
      <c r="AR486" s="42" t="s">
        <v>110</v>
      </c>
      <c r="AS486" s="42" t="s">
        <v>109</v>
      </c>
      <c r="AT486" t="s">
        <v>109</v>
      </c>
      <c r="AU486" s="42" t="s">
        <v>109</v>
      </c>
      <c r="AV486" s="42" t="s">
        <v>109</v>
      </c>
      <c r="AW486" s="42" t="s">
        <v>110</v>
      </c>
      <c r="AX486" s="42" t="s">
        <v>109</v>
      </c>
      <c r="AY486" s="157" t="s">
        <v>110</v>
      </c>
      <c r="AZ486" s="158" t="s">
        <v>109</v>
      </c>
      <c r="BA486" s="113" t="s">
        <v>136</v>
      </c>
      <c r="BB486" s="113" t="s">
        <v>109</v>
      </c>
      <c r="BC486" s="42" t="s">
        <v>631</v>
      </c>
      <c r="BD486" s="115">
        <v>45005.509409722225</v>
      </c>
      <c r="BE486" s="113" t="s">
        <v>3580</v>
      </c>
    </row>
    <row r="487" spans="7:57" ht="31.5" outlineLevel="1">
      <c r="G487" s="42">
        <v>430</v>
      </c>
      <c r="H487" s="113" t="s">
        <v>109</v>
      </c>
      <c r="I487" s="42" t="s">
        <v>2660</v>
      </c>
      <c r="J487" s="42" t="s">
        <v>3581</v>
      </c>
      <c r="K487" s="127">
        <v>44810</v>
      </c>
      <c r="L487" s="113" t="s">
        <v>403</v>
      </c>
      <c r="M487" s="42" t="s">
        <v>403</v>
      </c>
      <c r="N487" s="42" t="s">
        <v>124</v>
      </c>
      <c r="O487" s="42" t="s">
        <v>162</v>
      </c>
      <c r="P487" s="42">
        <v>2.5</v>
      </c>
      <c r="Q487" s="42" t="s">
        <v>126</v>
      </c>
      <c r="R487" s="42" t="s">
        <v>869</v>
      </c>
      <c r="S487" s="42" t="s">
        <v>3216</v>
      </c>
      <c r="T487" s="42" t="s">
        <v>869</v>
      </c>
      <c r="U487" s="42" t="s">
        <v>110</v>
      </c>
      <c r="V487" s="42" t="s">
        <v>1212</v>
      </c>
      <c r="W487" s="42" t="s">
        <v>129</v>
      </c>
      <c r="X487" s="113">
        <v>100</v>
      </c>
      <c r="Y487" s="42" t="s">
        <v>205</v>
      </c>
      <c r="Z487" s="42" t="s">
        <v>131</v>
      </c>
      <c r="AA487" s="113" t="s">
        <v>110</v>
      </c>
      <c r="AB487" s="113" t="s">
        <v>110</v>
      </c>
      <c r="AC487" s="113" t="s">
        <v>109</v>
      </c>
      <c r="AD487" s="113" t="s">
        <v>132</v>
      </c>
      <c r="AE487" s="114">
        <v>44818</v>
      </c>
      <c r="AF487" s="114">
        <v>44999</v>
      </c>
      <c r="AG487" s="114">
        <v>45914</v>
      </c>
      <c r="AH487" s="42">
        <v>2.5</v>
      </c>
      <c r="AI487" s="42">
        <v>17.39</v>
      </c>
      <c r="AJ487" s="42">
        <v>19.625</v>
      </c>
      <c r="AK487" s="113" t="s">
        <v>2663</v>
      </c>
      <c r="AL487" s="113" t="s">
        <v>133</v>
      </c>
      <c r="AM487" s="113" t="s">
        <v>110</v>
      </c>
      <c r="AN487" s="42" t="s">
        <v>109</v>
      </c>
      <c r="AO487" s="113" t="s">
        <v>2664</v>
      </c>
      <c r="AP487" s="113" t="s">
        <v>110</v>
      </c>
      <c r="AQ487" s="113" t="s">
        <v>110</v>
      </c>
      <c r="AR487" s="42" t="s">
        <v>110</v>
      </c>
      <c r="AS487" s="42" t="s">
        <v>169</v>
      </c>
      <c r="AT487" t="s">
        <v>109</v>
      </c>
      <c r="AU487" s="42" t="s">
        <v>109</v>
      </c>
      <c r="AV487" s="42" t="s">
        <v>109</v>
      </c>
      <c r="AW487" s="42" t="s">
        <v>110</v>
      </c>
      <c r="AX487" s="42" t="s">
        <v>109</v>
      </c>
      <c r="AY487" s="157" t="s">
        <v>110</v>
      </c>
      <c r="AZ487" s="158" t="s">
        <v>3582</v>
      </c>
      <c r="BA487" s="113" t="s">
        <v>136</v>
      </c>
      <c r="BB487" s="113" t="s">
        <v>109</v>
      </c>
      <c r="BC487" s="42" t="s">
        <v>631</v>
      </c>
      <c r="BD487" s="115">
        <v>45005.509409722225</v>
      </c>
      <c r="BE487" s="113" t="s">
        <v>3583</v>
      </c>
    </row>
    <row r="488" spans="7:57" ht="15.75" outlineLevel="1">
      <c r="G488" s="42">
        <v>429</v>
      </c>
      <c r="H488" s="113" t="s">
        <v>109</v>
      </c>
      <c r="I488" s="42" t="s">
        <v>1249</v>
      </c>
      <c r="J488" s="42" t="s">
        <v>3584</v>
      </c>
      <c r="K488" s="127">
        <v>44810</v>
      </c>
      <c r="L488" s="113" t="s">
        <v>830</v>
      </c>
      <c r="M488" s="42" t="s">
        <v>830</v>
      </c>
      <c r="N488" s="42" t="s">
        <v>161</v>
      </c>
      <c r="O488" s="42" t="s">
        <v>162</v>
      </c>
      <c r="P488" s="42">
        <v>1</v>
      </c>
      <c r="Q488" s="42" t="s">
        <v>126</v>
      </c>
      <c r="R488" s="42" t="s">
        <v>3477</v>
      </c>
      <c r="S488" s="42" t="s">
        <v>3585</v>
      </c>
      <c r="T488" s="42" t="s">
        <v>3477</v>
      </c>
      <c r="U488" s="42" t="s">
        <v>110</v>
      </c>
      <c r="V488" s="42" t="s">
        <v>1288</v>
      </c>
      <c r="W488" s="42" t="s">
        <v>129</v>
      </c>
      <c r="X488" s="113">
        <v>100</v>
      </c>
      <c r="Y488" s="42" t="s">
        <v>309</v>
      </c>
      <c r="Z488" s="42" t="s">
        <v>131</v>
      </c>
      <c r="AA488" s="113" t="s">
        <v>110</v>
      </c>
      <c r="AB488" s="113" t="s">
        <v>110</v>
      </c>
      <c r="AC488" s="113" t="s">
        <v>109</v>
      </c>
      <c r="AD488" s="113" t="s">
        <v>132</v>
      </c>
      <c r="AE488" s="114">
        <v>44813</v>
      </c>
      <c r="AF488" s="114">
        <v>44994</v>
      </c>
      <c r="AG488" s="114">
        <v>45909</v>
      </c>
      <c r="AH488" s="42">
        <v>1</v>
      </c>
      <c r="AI488" s="42">
        <v>6.96</v>
      </c>
      <c r="AJ488" s="42">
        <v>7.85</v>
      </c>
      <c r="AK488" s="113" t="s">
        <v>1251</v>
      </c>
      <c r="AL488" s="113" t="s">
        <v>167</v>
      </c>
      <c r="AM488" s="113" t="s">
        <v>110</v>
      </c>
      <c r="AN488" s="42" t="s">
        <v>109</v>
      </c>
      <c r="AO488" s="113" t="s">
        <v>1252</v>
      </c>
      <c r="AP488" s="113" t="s">
        <v>1249</v>
      </c>
      <c r="AQ488" s="113" t="s">
        <v>110</v>
      </c>
      <c r="AR488" s="42" t="s">
        <v>134</v>
      </c>
      <c r="AS488" s="42" t="s">
        <v>109</v>
      </c>
      <c r="AT488" t="s">
        <v>109</v>
      </c>
      <c r="AU488" s="42" t="s">
        <v>109</v>
      </c>
      <c r="AV488" s="42" t="s">
        <v>109</v>
      </c>
      <c r="AW488" s="42" t="s">
        <v>110</v>
      </c>
      <c r="AX488" s="42" t="s">
        <v>109</v>
      </c>
      <c r="AY488" s="157" t="s">
        <v>110</v>
      </c>
      <c r="AZ488" s="158" t="s">
        <v>3586</v>
      </c>
      <c r="BA488" s="113" t="s">
        <v>136</v>
      </c>
      <c r="BB488" s="113" t="s">
        <v>109</v>
      </c>
      <c r="BC488" s="42" t="s">
        <v>631</v>
      </c>
      <c r="BD488" s="115">
        <v>45005.509409722225</v>
      </c>
      <c r="BE488" s="113" t="s">
        <v>3587</v>
      </c>
    </row>
    <row r="489" spans="7:57" ht="15.75" outlineLevel="1">
      <c r="G489" s="42">
        <v>428</v>
      </c>
      <c r="H489" s="113" t="s">
        <v>109</v>
      </c>
      <c r="I489" s="42" t="s">
        <v>1478</v>
      </c>
      <c r="J489" s="42" t="s">
        <v>3588</v>
      </c>
      <c r="K489" s="127">
        <v>44810</v>
      </c>
      <c r="L489" s="113" t="s">
        <v>683</v>
      </c>
      <c r="M489" s="42" t="s">
        <v>1480</v>
      </c>
      <c r="N489" s="42" t="s">
        <v>161</v>
      </c>
      <c r="O489" s="42" t="s">
        <v>111</v>
      </c>
      <c r="P489" s="42">
        <v>50</v>
      </c>
      <c r="Q489" s="42" t="s">
        <v>126</v>
      </c>
      <c r="R489" s="42" t="s">
        <v>2037</v>
      </c>
      <c r="S489" s="42" t="s">
        <v>958</v>
      </c>
      <c r="T489" s="42" t="s">
        <v>2037</v>
      </c>
      <c r="U489" s="42" t="s">
        <v>110</v>
      </c>
      <c r="V489" s="42" t="s">
        <v>2259</v>
      </c>
      <c r="W489" s="42" t="s">
        <v>129</v>
      </c>
      <c r="X489" s="113">
        <v>100</v>
      </c>
      <c r="Y489" s="42" t="s">
        <v>180</v>
      </c>
      <c r="Z489" s="42" t="s">
        <v>911</v>
      </c>
      <c r="AA489" s="113" t="s">
        <v>209</v>
      </c>
      <c r="AB489" s="113" t="s">
        <v>110</v>
      </c>
      <c r="AC489" s="113" t="s">
        <v>109</v>
      </c>
      <c r="AD489" s="113" t="s">
        <v>132</v>
      </c>
      <c r="AE489" s="114">
        <v>44818</v>
      </c>
      <c r="AF489" s="114">
        <v>44999</v>
      </c>
      <c r="AG489" s="114">
        <v>45914</v>
      </c>
      <c r="AH489" s="42">
        <v>7.2</v>
      </c>
      <c r="AI489" s="42">
        <v>50</v>
      </c>
      <c r="AJ489" s="42">
        <v>56.35</v>
      </c>
      <c r="AK489" s="113" t="s">
        <v>1484</v>
      </c>
      <c r="AL489" s="113" t="s">
        <v>167</v>
      </c>
      <c r="AM489" s="113" t="s">
        <v>110</v>
      </c>
      <c r="AN489" s="42" t="s">
        <v>109</v>
      </c>
      <c r="AO489" s="113" t="s">
        <v>3589</v>
      </c>
      <c r="AP489" s="113" t="s">
        <v>1478</v>
      </c>
      <c r="AQ489" s="113" t="s">
        <v>110</v>
      </c>
      <c r="AR489" s="42" t="s">
        <v>110</v>
      </c>
      <c r="AS489" s="42" t="s">
        <v>109</v>
      </c>
      <c r="AT489" t="s">
        <v>109</v>
      </c>
      <c r="AU489" s="42" t="s">
        <v>109</v>
      </c>
      <c r="AV489" s="42" t="s">
        <v>109</v>
      </c>
      <c r="AW489" s="42" t="s">
        <v>110</v>
      </c>
      <c r="AX489" s="42" t="s">
        <v>109</v>
      </c>
      <c r="AY489" s="157" t="s">
        <v>110</v>
      </c>
      <c r="AZ489" s="158" t="s">
        <v>3590</v>
      </c>
      <c r="BA489" s="113" t="s">
        <v>136</v>
      </c>
      <c r="BB489" s="113" t="s">
        <v>109</v>
      </c>
      <c r="BC489" s="42" t="s">
        <v>631</v>
      </c>
      <c r="BD489" s="115">
        <v>45005.509409722225</v>
      </c>
      <c r="BE489" s="113" t="s">
        <v>3591</v>
      </c>
    </row>
    <row r="490" spans="7:57" ht="15.75" outlineLevel="1">
      <c r="G490" s="42">
        <v>427</v>
      </c>
      <c r="H490" s="113" t="s">
        <v>109</v>
      </c>
      <c r="I490" s="42" t="s">
        <v>3486</v>
      </c>
      <c r="J490" s="42" t="s">
        <v>3592</v>
      </c>
      <c r="K490" s="127">
        <v>44809</v>
      </c>
      <c r="L490" s="113" t="s">
        <v>2596</v>
      </c>
      <c r="M490" s="42" t="s">
        <v>2596</v>
      </c>
      <c r="N490" s="42" t="s">
        <v>161</v>
      </c>
      <c r="O490" s="42" t="s">
        <v>162</v>
      </c>
      <c r="P490" s="42">
        <v>3.5</v>
      </c>
      <c r="Q490" s="42" t="s">
        <v>126</v>
      </c>
      <c r="R490" s="42" t="s">
        <v>2086</v>
      </c>
      <c r="S490" s="42" t="s">
        <v>1258</v>
      </c>
      <c r="T490" s="42" t="s">
        <v>2086</v>
      </c>
      <c r="U490" s="42" t="s">
        <v>110</v>
      </c>
      <c r="V490" s="42" t="s">
        <v>1470</v>
      </c>
      <c r="W490" s="42" t="s">
        <v>129</v>
      </c>
      <c r="X490" s="113">
        <v>100</v>
      </c>
      <c r="Y490" s="42" t="s">
        <v>205</v>
      </c>
      <c r="Z490" s="42" t="s">
        <v>131</v>
      </c>
      <c r="AA490" s="113" t="s">
        <v>110</v>
      </c>
      <c r="AB490" s="113" t="s">
        <v>110</v>
      </c>
      <c r="AC490" s="113" t="s">
        <v>109</v>
      </c>
      <c r="AD490" s="113" t="s">
        <v>132</v>
      </c>
      <c r="AE490" s="114">
        <v>44817</v>
      </c>
      <c r="AF490" s="114">
        <v>44998</v>
      </c>
      <c r="AG490" s="114">
        <v>45913</v>
      </c>
      <c r="AH490" s="42">
        <v>3.5</v>
      </c>
      <c r="AI490" s="42">
        <v>24.27</v>
      </c>
      <c r="AJ490" s="42">
        <v>27.472000000000001</v>
      </c>
      <c r="AK490" s="113" t="s">
        <v>3488</v>
      </c>
      <c r="AL490" s="113" t="s">
        <v>133</v>
      </c>
      <c r="AM490" s="113" t="s">
        <v>110</v>
      </c>
      <c r="AN490" s="42" t="s">
        <v>109</v>
      </c>
      <c r="AO490" s="113" t="s">
        <v>3489</v>
      </c>
      <c r="AP490" s="113" t="s">
        <v>110</v>
      </c>
      <c r="AQ490" s="113" t="s">
        <v>110</v>
      </c>
      <c r="AR490" s="42" t="s">
        <v>110</v>
      </c>
      <c r="AS490" s="42" t="s">
        <v>109</v>
      </c>
      <c r="AT490" t="s">
        <v>109</v>
      </c>
      <c r="AU490" s="42" t="s">
        <v>109</v>
      </c>
      <c r="AV490" s="42" t="s">
        <v>109</v>
      </c>
      <c r="AW490" s="42" t="s">
        <v>110</v>
      </c>
      <c r="AX490" s="42" t="s">
        <v>109</v>
      </c>
      <c r="AY490" s="157" t="s">
        <v>110</v>
      </c>
      <c r="AZ490" s="158" t="s">
        <v>3593</v>
      </c>
      <c r="BA490" s="113" t="s">
        <v>136</v>
      </c>
      <c r="BB490" s="113" t="s">
        <v>109</v>
      </c>
      <c r="BC490" s="42" t="s">
        <v>631</v>
      </c>
      <c r="BD490" s="115">
        <v>45005.509409722225</v>
      </c>
      <c r="BE490" s="113" t="s">
        <v>3594</v>
      </c>
    </row>
    <row r="491" spans="7:57" ht="15.75" outlineLevel="1">
      <c r="G491" s="42">
        <v>426</v>
      </c>
      <c r="H491" s="113" t="s">
        <v>109</v>
      </c>
      <c r="I491" s="42" t="s">
        <v>3362</v>
      </c>
      <c r="J491" s="42" t="s">
        <v>3595</v>
      </c>
      <c r="K491" s="127">
        <v>44806</v>
      </c>
      <c r="L491" s="113" t="s">
        <v>108</v>
      </c>
      <c r="M491" s="42" t="s">
        <v>108</v>
      </c>
      <c r="N491" s="42" t="s">
        <v>124</v>
      </c>
      <c r="O491" s="42" t="s">
        <v>162</v>
      </c>
      <c r="P491" s="42">
        <v>0.57499999999999996</v>
      </c>
      <c r="Q491" s="42" t="s">
        <v>126</v>
      </c>
      <c r="R491" s="42" t="s">
        <v>2773</v>
      </c>
      <c r="S491" s="42" t="s">
        <v>2911</v>
      </c>
      <c r="T491" s="42" t="s">
        <v>2773</v>
      </c>
      <c r="U491" s="42" t="s">
        <v>110</v>
      </c>
      <c r="V491" s="42" t="s">
        <v>1288</v>
      </c>
      <c r="W491" s="42" t="s">
        <v>129</v>
      </c>
      <c r="X491" s="113">
        <v>100</v>
      </c>
      <c r="Y491" s="42" t="s">
        <v>130</v>
      </c>
      <c r="Z491" s="42" t="s">
        <v>131</v>
      </c>
      <c r="AA491" s="113" t="s">
        <v>110</v>
      </c>
      <c r="AB491" s="113" t="s">
        <v>110</v>
      </c>
      <c r="AC491" s="113" t="s">
        <v>109</v>
      </c>
      <c r="AD491" s="113" t="s">
        <v>132</v>
      </c>
      <c r="AE491" s="114">
        <v>44813</v>
      </c>
      <c r="AF491" s="114">
        <v>44994</v>
      </c>
      <c r="AG491" s="114">
        <v>45909</v>
      </c>
      <c r="AH491" s="42">
        <v>0.57999999999999996</v>
      </c>
      <c r="AI491" s="42">
        <v>3.97</v>
      </c>
      <c r="AJ491" s="42">
        <v>4.5140000000000002</v>
      </c>
      <c r="AK491" s="113" t="s">
        <v>3364</v>
      </c>
      <c r="AL491" s="113" t="s">
        <v>133</v>
      </c>
      <c r="AM491" s="113" t="s">
        <v>110</v>
      </c>
      <c r="AN491" s="42" t="s">
        <v>109</v>
      </c>
      <c r="AO491" s="113" t="s">
        <v>3365</v>
      </c>
      <c r="AP491" s="113" t="s">
        <v>110</v>
      </c>
      <c r="AQ491" s="113" t="s">
        <v>110</v>
      </c>
      <c r="AR491" s="42" t="s">
        <v>1398</v>
      </c>
      <c r="AS491" s="42" t="s">
        <v>109</v>
      </c>
      <c r="AT491" t="s">
        <v>109</v>
      </c>
      <c r="AU491" s="42" t="s">
        <v>109</v>
      </c>
      <c r="AV491" s="42" t="s">
        <v>109</v>
      </c>
      <c r="AW491" s="42" t="s">
        <v>110</v>
      </c>
      <c r="AX491" s="42" t="s">
        <v>109</v>
      </c>
      <c r="AY491" s="157" t="s">
        <v>110</v>
      </c>
      <c r="AZ491" s="158" t="s">
        <v>3596</v>
      </c>
      <c r="BA491" s="113" t="s">
        <v>136</v>
      </c>
      <c r="BB491" s="113" t="s">
        <v>109</v>
      </c>
      <c r="BC491" s="42" t="s">
        <v>631</v>
      </c>
      <c r="BD491" s="115">
        <v>45005.509409722225</v>
      </c>
      <c r="BE491" s="113" t="s">
        <v>3597</v>
      </c>
    </row>
    <row r="492" spans="7:57" ht="15.75" outlineLevel="1">
      <c r="G492" s="42">
        <v>425</v>
      </c>
      <c r="H492" s="113" t="s">
        <v>109</v>
      </c>
      <c r="I492" s="42" t="s">
        <v>3598</v>
      </c>
      <c r="J492" s="42" t="s">
        <v>3599</v>
      </c>
      <c r="K492" s="127">
        <v>44806</v>
      </c>
      <c r="L492" s="113" t="s">
        <v>108</v>
      </c>
      <c r="M492" s="42" t="s">
        <v>108</v>
      </c>
      <c r="N492" s="42" t="s">
        <v>124</v>
      </c>
      <c r="O492" s="42" t="s">
        <v>162</v>
      </c>
      <c r="P492" s="42">
        <v>2</v>
      </c>
      <c r="Q492" s="42" t="s">
        <v>126</v>
      </c>
      <c r="R492" s="42" t="s">
        <v>1129</v>
      </c>
      <c r="S492" s="42" t="s">
        <v>1836</v>
      </c>
      <c r="T492" s="42" t="s">
        <v>1129</v>
      </c>
      <c r="U492" s="42" t="s">
        <v>110</v>
      </c>
      <c r="V492" s="42" t="s">
        <v>812</v>
      </c>
      <c r="W492" s="42" t="s">
        <v>129</v>
      </c>
      <c r="X492" s="113">
        <v>100</v>
      </c>
      <c r="Y492" s="42" t="s">
        <v>205</v>
      </c>
      <c r="Z492" s="42" t="s">
        <v>131</v>
      </c>
      <c r="AA492" s="113" t="s">
        <v>110</v>
      </c>
      <c r="AB492" s="113" t="s">
        <v>110</v>
      </c>
      <c r="AC492" s="113" t="s">
        <v>109</v>
      </c>
      <c r="AD492" s="113" t="s">
        <v>132</v>
      </c>
      <c r="AE492" s="114">
        <v>44811</v>
      </c>
      <c r="AF492" s="114">
        <v>44992</v>
      </c>
      <c r="AG492" s="114">
        <v>45907</v>
      </c>
      <c r="AH492" s="42">
        <v>2</v>
      </c>
      <c r="AI492" s="42">
        <v>13.8</v>
      </c>
      <c r="AJ492" s="42">
        <v>15.7</v>
      </c>
      <c r="AK492" s="113" t="s">
        <v>3600</v>
      </c>
      <c r="AL492" s="113" t="s">
        <v>133</v>
      </c>
      <c r="AM492" s="113" t="s">
        <v>110</v>
      </c>
      <c r="AN492" s="42" t="s">
        <v>109</v>
      </c>
      <c r="AO492" s="113" t="s">
        <v>3601</v>
      </c>
      <c r="AP492" s="113" t="s">
        <v>110</v>
      </c>
      <c r="AQ492" s="113" t="s">
        <v>110</v>
      </c>
      <c r="AR492" s="42" t="s">
        <v>110</v>
      </c>
      <c r="AS492" s="42" t="s">
        <v>109</v>
      </c>
      <c r="AT492" t="s">
        <v>109</v>
      </c>
      <c r="AU492" s="42" t="s">
        <v>109</v>
      </c>
      <c r="AV492" s="42" t="s">
        <v>109</v>
      </c>
      <c r="AW492" s="42" t="s">
        <v>110</v>
      </c>
      <c r="AX492" s="42" t="s">
        <v>109</v>
      </c>
      <c r="AY492" s="157" t="s">
        <v>110</v>
      </c>
      <c r="AZ492" s="158" t="s">
        <v>3602</v>
      </c>
      <c r="BA492" s="113" t="s">
        <v>136</v>
      </c>
      <c r="BB492" s="113" t="s">
        <v>109</v>
      </c>
      <c r="BC492" s="42" t="s">
        <v>631</v>
      </c>
      <c r="BD492" s="115">
        <v>45005.509409722225</v>
      </c>
      <c r="BE492" s="113" t="s">
        <v>3603</v>
      </c>
    </row>
    <row r="493" spans="7:57" ht="15.75" outlineLevel="1">
      <c r="G493" s="42">
        <v>424</v>
      </c>
      <c r="H493" s="113" t="s">
        <v>109</v>
      </c>
      <c r="I493" s="42" t="s">
        <v>3228</v>
      </c>
      <c r="J493" s="42" t="s">
        <v>3604</v>
      </c>
      <c r="K493" s="127">
        <v>44804</v>
      </c>
      <c r="L493" s="113" t="s">
        <v>108</v>
      </c>
      <c r="M493" s="42" t="s">
        <v>108</v>
      </c>
      <c r="N493" s="42" t="s">
        <v>124</v>
      </c>
      <c r="O493" s="42" t="s">
        <v>162</v>
      </c>
      <c r="P493" s="42">
        <v>0.57499999999999996</v>
      </c>
      <c r="Q493" s="42" t="s">
        <v>126</v>
      </c>
      <c r="R493" s="42" t="s">
        <v>2773</v>
      </c>
      <c r="S493" s="42" t="s">
        <v>2911</v>
      </c>
      <c r="T493" s="42" t="s">
        <v>2773</v>
      </c>
      <c r="U493" s="42" t="s">
        <v>110</v>
      </c>
      <c r="V493" s="42" t="s">
        <v>1288</v>
      </c>
      <c r="W493" s="42" t="s">
        <v>129</v>
      </c>
      <c r="X493" s="113">
        <v>100</v>
      </c>
      <c r="Y493" s="42" t="s">
        <v>130</v>
      </c>
      <c r="Z493" s="42" t="s">
        <v>131</v>
      </c>
      <c r="AA493" s="113" t="s">
        <v>110</v>
      </c>
      <c r="AB493" s="113" t="s">
        <v>110</v>
      </c>
      <c r="AC493" s="113" t="s">
        <v>109</v>
      </c>
      <c r="AD493" s="113" t="s">
        <v>132</v>
      </c>
      <c r="AE493" s="114">
        <v>44812</v>
      </c>
      <c r="AF493" s="114">
        <v>44993</v>
      </c>
      <c r="AG493" s="114">
        <v>45908</v>
      </c>
      <c r="AH493" s="42">
        <v>0.57999999999999996</v>
      </c>
      <c r="AI493" s="42">
        <v>3.96</v>
      </c>
      <c r="AJ493" s="42">
        <v>4.5129999999999999</v>
      </c>
      <c r="AK493" s="113" t="s">
        <v>3230</v>
      </c>
      <c r="AL493" s="113" t="s">
        <v>133</v>
      </c>
      <c r="AM493" s="113" t="s">
        <v>110</v>
      </c>
      <c r="AN493" s="42" t="s">
        <v>109</v>
      </c>
      <c r="AO493" s="113" t="s">
        <v>3231</v>
      </c>
      <c r="AP493" s="113" t="s">
        <v>110</v>
      </c>
      <c r="AQ493" s="113" t="s">
        <v>110</v>
      </c>
      <c r="AR493" s="42" t="s">
        <v>1398</v>
      </c>
      <c r="AS493" s="42" t="s">
        <v>109</v>
      </c>
      <c r="AT493" t="s">
        <v>109</v>
      </c>
      <c r="AU493" s="42" t="s">
        <v>109</v>
      </c>
      <c r="AV493" s="42" t="s">
        <v>109</v>
      </c>
      <c r="AW493" s="42" t="s">
        <v>110</v>
      </c>
      <c r="AX493" s="42" t="s">
        <v>109</v>
      </c>
      <c r="AY493" s="157" t="s">
        <v>110</v>
      </c>
      <c r="AZ493" s="158" t="s">
        <v>3605</v>
      </c>
      <c r="BA493" s="113" t="s">
        <v>136</v>
      </c>
      <c r="BB493" s="113" t="s">
        <v>109</v>
      </c>
      <c r="BC493" s="42" t="s">
        <v>631</v>
      </c>
      <c r="BD493" s="115">
        <v>45005.509409722225</v>
      </c>
      <c r="BE493" s="113" t="s">
        <v>3606</v>
      </c>
    </row>
    <row r="494" spans="7:57" ht="15.75" outlineLevel="1">
      <c r="G494" s="42">
        <v>423</v>
      </c>
      <c r="H494" s="113" t="s">
        <v>109</v>
      </c>
      <c r="I494" s="42" t="s">
        <v>3607</v>
      </c>
      <c r="J494" s="42" t="s">
        <v>3608</v>
      </c>
      <c r="K494" s="127">
        <v>44804</v>
      </c>
      <c r="L494" s="113" t="s">
        <v>108</v>
      </c>
      <c r="M494" s="42" t="s">
        <v>108</v>
      </c>
      <c r="N494" s="42" t="s">
        <v>300</v>
      </c>
      <c r="O494" s="42" t="s">
        <v>162</v>
      </c>
      <c r="P494" s="42">
        <v>0.84</v>
      </c>
      <c r="Q494" s="42" t="s">
        <v>126</v>
      </c>
      <c r="R494" s="42" t="s">
        <v>869</v>
      </c>
      <c r="S494" s="42" t="s">
        <v>110</v>
      </c>
      <c r="T494" s="42" t="s">
        <v>869</v>
      </c>
      <c r="U494" s="42" t="s">
        <v>110</v>
      </c>
      <c r="V494" s="42" t="s">
        <v>110</v>
      </c>
      <c r="W494" s="42" t="s">
        <v>129</v>
      </c>
      <c r="X494" s="113">
        <v>100</v>
      </c>
      <c r="Y494" s="42" t="s">
        <v>205</v>
      </c>
      <c r="Z494" s="42" t="s">
        <v>131</v>
      </c>
      <c r="AA494" s="113" t="s">
        <v>110</v>
      </c>
      <c r="AB494" s="113" t="s">
        <v>110</v>
      </c>
      <c r="AC494" s="113" t="s">
        <v>109</v>
      </c>
      <c r="AD494" s="113" t="s">
        <v>132</v>
      </c>
      <c r="AE494" s="114">
        <v>44810</v>
      </c>
      <c r="AF494" s="114">
        <v>44991</v>
      </c>
      <c r="AG494" s="114">
        <v>45906</v>
      </c>
      <c r="AH494" s="42">
        <v>0.84</v>
      </c>
      <c r="AI494" s="42">
        <v>5.79</v>
      </c>
      <c r="AJ494" s="42">
        <v>6.593</v>
      </c>
      <c r="AK494" s="113" t="s">
        <v>3609</v>
      </c>
      <c r="AL494" s="113" t="s">
        <v>133</v>
      </c>
      <c r="AM494" s="113" t="s">
        <v>110</v>
      </c>
      <c r="AN494" s="42" t="s">
        <v>109</v>
      </c>
      <c r="AO494" s="113" t="s">
        <v>3610</v>
      </c>
      <c r="AP494" s="113" t="s">
        <v>110</v>
      </c>
      <c r="AQ494" s="113" t="s">
        <v>110</v>
      </c>
      <c r="AR494" s="42" t="s">
        <v>110</v>
      </c>
      <c r="AS494" s="42" t="s">
        <v>109</v>
      </c>
      <c r="AT494" t="s">
        <v>109</v>
      </c>
      <c r="AU494" s="42" t="s">
        <v>109</v>
      </c>
      <c r="AV494" s="42" t="s">
        <v>109</v>
      </c>
      <c r="AW494" s="42" t="s">
        <v>110</v>
      </c>
      <c r="AX494" s="42" t="s">
        <v>109</v>
      </c>
      <c r="AY494" s="157" t="s">
        <v>110</v>
      </c>
      <c r="AZ494" s="158" t="s">
        <v>3611</v>
      </c>
      <c r="BA494" s="113" t="s">
        <v>136</v>
      </c>
      <c r="BB494" s="113" t="s">
        <v>109</v>
      </c>
      <c r="BC494" s="42" t="s">
        <v>631</v>
      </c>
      <c r="BD494" s="115">
        <v>45005.509409722225</v>
      </c>
      <c r="BE494" s="113" t="s">
        <v>3612</v>
      </c>
    </row>
    <row r="495" spans="7:57" ht="31.5" outlineLevel="1">
      <c r="G495" s="42">
        <v>422</v>
      </c>
      <c r="H495" s="113" t="s">
        <v>109</v>
      </c>
      <c r="I495" s="42" t="s">
        <v>3613</v>
      </c>
      <c r="J495" s="42" t="s">
        <v>3614</v>
      </c>
      <c r="K495" s="127">
        <v>44804</v>
      </c>
      <c r="L495" s="113" t="s">
        <v>108</v>
      </c>
      <c r="M495" s="42" t="s">
        <v>108</v>
      </c>
      <c r="N495" s="42" t="s">
        <v>110</v>
      </c>
      <c r="O495" s="42" t="s">
        <v>162</v>
      </c>
      <c r="P495" s="42">
        <v>1.4</v>
      </c>
      <c r="Q495" s="42" t="s">
        <v>126</v>
      </c>
      <c r="R495" s="42" t="s">
        <v>1286</v>
      </c>
      <c r="S495" s="42" t="s">
        <v>110</v>
      </c>
      <c r="T495" s="42" t="s">
        <v>1286</v>
      </c>
      <c r="U495" s="42" t="s">
        <v>110</v>
      </c>
      <c r="V495" s="42" t="s">
        <v>110</v>
      </c>
      <c r="W495" s="42" t="s">
        <v>129</v>
      </c>
      <c r="X495" s="113">
        <v>100</v>
      </c>
      <c r="Y495" s="42" t="s">
        <v>309</v>
      </c>
      <c r="Z495" s="42" t="s">
        <v>2234</v>
      </c>
      <c r="AA495" s="113" t="s">
        <v>110</v>
      </c>
      <c r="AB495" s="113" t="s">
        <v>110</v>
      </c>
      <c r="AC495" s="113" t="s">
        <v>109</v>
      </c>
      <c r="AD495" s="113" t="s">
        <v>132</v>
      </c>
      <c r="AE495" s="114">
        <v>44809</v>
      </c>
      <c r="AF495" s="114">
        <v>44990</v>
      </c>
      <c r="AG495" s="114">
        <v>45905</v>
      </c>
      <c r="AH495" s="42">
        <v>1.4</v>
      </c>
      <c r="AI495" s="42">
        <v>9.65</v>
      </c>
      <c r="AJ495" s="42">
        <v>10.989000000000001</v>
      </c>
      <c r="AK495" s="113" t="s">
        <v>3615</v>
      </c>
      <c r="AL495" s="113" t="s">
        <v>430</v>
      </c>
      <c r="AM495" s="113" t="s">
        <v>110</v>
      </c>
      <c r="AN495" s="42" t="s">
        <v>109</v>
      </c>
      <c r="AO495" s="113" t="s">
        <v>3616</v>
      </c>
      <c r="AP495" s="113" t="s">
        <v>3613</v>
      </c>
      <c r="AQ495" s="113" t="s">
        <v>110</v>
      </c>
      <c r="AR495" s="42" t="s">
        <v>2139</v>
      </c>
      <c r="AS495" s="42" t="s">
        <v>109</v>
      </c>
      <c r="AT495" t="s">
        <v>109</v>
      </c>
      <c r="AU495" s="42" t="s">
        <v>109</v>
      </c>
      <c r="AV495" s="42" t="s">
        <v>109</v>
      </c>
      <c r="AW495" s="42" t="s">
        <v>110</v>
      </c>
      <c r="AX495" s="42" t="s">
        <v>109</v>
      </c>
      <c r="AY495" s="157" t="s">
        <v>110</v>
      </c>
      <c r="AZ495" s="158" t="s">
        <v>3617</v>
      </c>
      <c r="BA495" s="113" t="s">
        <v>136</v>
      </c>
      <c r="BB495" s="113" t="s">
        <v>109</v>
      </c>
      <c r="BC495" s="42" t="s">
        <v>631</v>
      </c>
      <c r="BD495" s="115">
        <v>45005.509409722225</v>
      </c>
      <c r="BE495" s="113" t="s">
        <v>3618</v>
      </c>
    </row>
    <row r="496" spans="7:57" ht="15.75" outlineLevel="1">
      <c r="G496" s="42">
        <v>421</v>
      </c>
      <c r="H496" s="113" t="s">
        <v>109</v>
      </c>
      <c r="I496" s="42" t="s">
        <v>3619</v>
      </c>
      <c r="J496" s="42" t="s">
        <v>3620</v>
      </c>
      <c r="K496" s="127">
        <v>44799</v>
      </c>
      <c r="L496" s="113" t="s">
        <v>108</v>
      </c>
      <c r="M496" s="42" t="s">
        <v>108</v>
      </c>
      <c r="N496" s="42" t="s">
        <v>124</v>
      </c>
      <c r="O496" s="42" t="s">
        <v>162</v>
      </c>
      <c r="P496" s="42">
        <v>0.92500000000000004</v>
      </c>
      <c r="Q496" s="42" t="s">
        <v>126</v>
      </c>
      <c r="R496" s="42" t="s">
        <v>397</v>
      </c>
      <c r="S496" s="42" t="s">
        <v>398</v>
      </c>
      <c r="T496" s="42" t="s">
        <v>397</v>
      </c>
      <c r="U496" s="42" t="s">
        <v>110</v>
      </c>
      <c r="V496" s="42" t="s">
        <v>1288</v>
      </c>
      <c r="W496" s="42" t="s">
        <v>129</v>
      </c>
      <c r="X496" s="113">
        <v>100</v>
      </c>
      <c r="Y496" s="42" t="s">
        <v>130</v>
      </c>
      <c r="Z496" s="42" t="s">
        <v>131</v>
      </c>
      <c r="AA496" s="113" t="s">
        <v>110</v>
      </c>
      <c r="AB496" s="113" t="s">
        <v>110</v>
      </c>
      <c r="AC496" s="113" t="s">
        <v>109</v>
      </c>
      <c r="AD496" s="113" t="s">
        <v>132</v>
      </c>
      <c r="AE496" s="114">
        <v>44806</v>
      </c>
      <c r="AF496" s="114"/>
      <c r="AG496" s="114">
        <v>45902</v>
      </c>
      <c r="AH496" s="42">
        <v>0.92</v>
      </c>
      <c r="AI496" s="42">
        <v>6.36</v>
      </c>
      <c r="AJ496" s="42">
        <v>7.258</v>
      </c>
      <c r="AK496" s="113" t="s">
        <v>3621</v>
      </c>
      <c r="AL496" s="113" t="s">
        <v>133</v>
      </c>
      <c r="AM496" s="113" t="s">
        <v>110</v>
      </c>
      <c r="AN496" s="42" t="s">
        <v>109</v>
      </c>
      <c r="AO496" s="113" t="s">
        <v>3622</v>
      </c>
      <c r="AP496" s="113" t="s">
        <v>110</v>
      </c>
      <c r="AQ496" s="113" t="s">
        <v>110</v>
      </c>
      <c r="AR496" s="42" t="s">
        <v>134</v>
      </c>
      <c r="AS496" s="42" t="s">
        <v>109</v>
      </c>
      <c r="AT496" t="s">
        <v>109</v>
      </c>
      <c r="AU496" s="42" t="s">
        <v>109</v>
      </c>
      <c r="AV496" s="42" t="s">
        <v>109</v>
      </c>
      <c r="AW496" s="42" t="s">
        <v>110</v>
      </c>
      <c r="AX496" s="42" t="s">
        <v>109</v>
      </c>
      <c r="AY496" s="157" t="s">
        <v>110</v>
      </c>
      <c r="AZ496" s="158" t="s">
        <v>3623</v>
      </c>
      <c r="BA496" s="113" t="s">
        <v>136</v>
      </c>
      <c r="BB496" s="113" t="s">
        <v>109</v>
      </c>
      <c r="BC496" s="42" t="s">
        <v>631</v>
      </c>
      <c r="BD496" s="115">
        <v>45005.509409722225</v>
      </c>
      <c r="BE496" s="113" t="s">
        <v>3624</v>
      </c>
    </row>
    <row r="497" spans="7:57" ht="15.75" outlineLevel="1">
      <c r="G497" s="42">
        <v>420</v>
      </c>
      <c r="H497" s="113" t="s">
        <v>109</v>
      </c>
      <c r="I497" s="42" t="s">
        <v>3625</v>
      </c>
      <c r="J497" s="42" t="s">
        <v>3626</v>
      </c>
      <c r="K497" s="127">
        <v>44798</v>
      </c>
      <c r="L497" s="113" t="s">
        <v>108</v>
      </c>
      <c r="M497" s="42" t="s">
        <v>108</v>
      </c>
      <c r="N497" s="42" t="s">
        <v>300</v>
      </c>
      <c r="O497" s="42" t="s">
        <v>111</v>
      </c>
      <c r="P497" s="42">
        <v>4</v>
      </c>
      <c r="Q497" s="42" t="s">
        <v>126</v>
      </c>
      <c r="R497" s="42" t="s">
        <v>3627</v>
      </c>
      <c r="S497" s="42" t="s">
        <v>110</v>
      </c>
      <c r="T497" s="42" t="s">
        <v>3627</v>
      </c>
      <c r="U497" s="42" t="s">
        <v>110</v>
      </c>
      <c r="V497" s="42" t="s">
        <v>110</v>
      </c>
      <c r="W497" s="42" t="s">
        <v>129</v>
      </c>
      <c r="X497" s="113">
        <v>100</v>
      </c>
      <c r="Y497" s="42" t="s">
        <v>1676</v>
      </c>
      <c r="Z497" s="42" t="s">
        <v>166</v>
      </c>
      <c r="AA497" s="113" t="s">
        <v>110</v>
      </c>
      <c r="AB497" s="113" t="s">
        <v>110</v>
      </c>
      <c r="AC497" s="113" t="s">
        <v>109</v>
      </c>
      <c r="AD497" s="113" t="s">
        <v>132</v>
      </c>
      <c r="AE497" s="114">
        <v>44803</v>
      </c>
      <c r="AF497" s="114">
        <v>44985</v>
      </c>
      <c r="AG497" s="114">
        <v>45899</v>
      </c>
      <c r="AH497" s="42">
        <v>0.57999999999999996</v>
      </c>
      <c r="AI497" s="42">
        <v>4</v>
      </c>
      <c r="AJ497" s="42">
        <v>4.5759999999999996</v>
      </c>
      <c r="AK497" s="113" t="s">
        <v>3628</v>
      </c>
      <c r="AL497" s="113" t="s">
        <v>167</v>
      </c>
      <c r="AM497" s="113" t="s">
        <v>110</v>
      </c>
      <c r="AN497" s="42" t="s">
        <v>109</v>
      </c>
      <c r="AO497" s="113" t="s">
        <v>3629</v>
      </c>
      <c r="AP497" s="113" t="s">
        <v>110</v>
      </c>
      <c r="AQ497" s="113" t="s">
        <v>3625</v>
      </c>
      <c r="AR497" s="42" t="s">
        <v>3569</v>
      </c>
      <c r="AS497" s="42" t="s">
        <v>109</v>
      </c>
      <c r="AT497" t="s">
        <v>109</v>
      </c>
      <c r="AU497" s="42" t="s">
        <v>109</v>
      </c>
      <c r="AV497" s="42" t="s">
        <v>109</v>
      </c>
      <c r="AW497" s="42" t="s">
        <v>110</v>
      </c>
      <c r="AX497" s="42" t="s">
        <v>109</v>
      </c>
      <c r="AY497" s="157" t="s">
        <v>110</v>
      </c>
      <c r="AZ497" s="158" t="s">
        <v>3630</v>
      </c>
      <c r="BA497" s="113" t="s">
        <v>136</v>
      </c>
      <c r="BB497" s="113" t="s">
        <v>109</v>
      </c>
      <c r="BC497" s="42" t="s">
        <v>631</v>
      </c>
      <c r="BD497" s="115">
        <v>45005.509409722225</v>
      </c>
      <c r="BE497" s="113" t="s">
        <v>3631</v>
      </c>
    </row>
    <row r="498" spans="7:57" ht="15.75" outlineLevel="1">
      <c r="G498" s="42">
        <v>419</v>
      </c>
      <c r="H498" s="113" t="s">
        <v>109</v>
      </c>
      <c r="I498" s="42" t="s">
        <v>3632</v>
      </c>
      <c r="J498" s="42" t="s">
        <v>3633</v>
      </c>
      <c r="K498" s="127">
        <v>44798</v>
      </c>
      <c r="L498" s="113" t="s">
        <v>1416</v>
      </c>
      <c r="M498" s="42" t="s">
        <v>1416</v>
      </c>
      <c r="N498" s="42" t="s">
        <v>161</v>
      </c>
      <c r="O498" s="42" t="s">
        <v>162</v>
      </c>
      <c r="P498" s="42">
        <v>1</v>
      </c>
      <c r="Q498" s="42" t="s">
        <v>126</v>
      </c>
      <c r="R498" s="42" t="s">
        <v>869</v>
      </c>
      <c r="S498" s="42" t="s">
        <v>110</v>
      </c>
      <c r="T498" s="42" t="s">
        <v>869</v>
      </c>
      <c r="U498" s="42" t="s">
        <v>110</v>
      </c>
      <c r="V498" s="42" t="s">
        <v>110</v>
      </c>
      <c r="W498" s="42" t="s">
        <v>129</v>
      </c>
      <c r="X498" s="113">
        <v>100</v>
      </c>
      <c r="Y498" s="42" t="s">
        <v>205</v>
      </c>
      <c r="Z498" s="42" t="s">
        <v>131</v>
      </c>
      <c r="AA498" s="113" t="s">
        <v>110</v>
      </c>
      <c r="AB498" s="113" t="s">
        <v>110</v>
      </c>
      <c r="AC498" s="113" t="s">
        <v>109</v>
      </c>
      <c r="AD498" s="113" t="s">
        <v>132</v>
      </c>
      <c r="AE498" s="114">
        <v>44803</v>
      </c>
      <c r="AF498" s="114">
        <v>44985</v>
      </c>
      <c r="AG498" s="114">
        <v>45899</v>
      </c>
      <c r="AH498" s="42">
        <v>1</v>
      </c>
      <c r="AI498" s="42">
        <v>6.85</v>
      </c>
      <c r="AJ498" s="42">
        <v>7.8470000000000004</v>
      </c>
      <c r="AK498" s="113" t="s">
        <v>3634</v>
      </c>
      <c r="AL498" s="113" t="s">
        <v>133</v>
      </c>
      <c r="AM498" s="113" t="s">
        <v>110</v>
      </c>
      <c r="AN498" s="42" t="s">
        <v>109</v>
      </c>
      <c r="AO498" s="113" t="s">
        <v>3635</v>
      </c>
      <c r="AP498" s="113" t="s">
        <v>110</v>
      </c>
      <c r="AQ498" s="113" t="s">
        <v>110</v>
      </c>
      <c r="AR498" s="42" t="s">
        <v>110</v>
      </c>
      <c r="AS498" s="42" t="s">
        <v>206</v>
      </c>
      <c r="AT498" t="s">
        <v>109</v>
      </c>
      <c r="AU498" s="42" t="s">
        <v>109</v>
      </c>
      <c r="AV498" s="42" t="s">
        <v>109</v>
      </c>
      <c r="AW498" s="42" t="s">
        <v>110</v>
      </c>
      <c r="AX498" s="42" t="s">
        <v>109</v>
      </c>
      <c r="AY498" s="157" t="s">
        <v>110</v>
      </c>
      <c r="AZ498" s="158" t="s">
        <v>3636</v>
      </c>
      <c r="BA498" s="113" t="s">
        <v>136</v>
      </c>
      <c r="BB498" s="113" t="s">
        <v>109</v>
      </c>
      <c r="BC498" s="42" t="s">
        <v>631</v>
      </c>
      <c r="BD498" s="115">
        <v>45005.509409722225</v>
      </c>
      <c r="BE498" s="113" t="s">
        <v>3637</v>
      </c>
    </row>
    <row r="499" spans="7:57" ht="15.75" outlineLevel="1">
      <c r="G499" s="42">
        <v>418</v>
      </c>
      <c r="H499" s="113" t="s">
        <v>109</v>
      </c>
      <c r="I499" s="42" t="s">
        <v>3638</v>
      </c>
      <c r="J499" s="42" t="s">
        <v>3639</v>
      </c>
      <c r="K499" s="127">
        <v>44798</v>
      </c>
      <c r="L499" s="113" t="s">
        <v>108</v>
      </c>
      <c r="M499" s="42" t="s">
        <v>108</v>
      </c>
      <c r="N499" s="42" t="s">
        <v>300</v>
      </c>
      <c r="O499" s="42" t="s">
        <v>265</v>
      </c>
      <c r="P499" s="42">
        <v>0.44500000000000001</v>
      </c>
      <c r="Q499" s="42" t="s">
        <v>126</v>
      </c>
      <c r="R499" s="42" t="s">
        <v>2217</v>
      </c>
      <c r="S499" s="42" t="s">
        <v>2694</v>
      </c>
      <c r="T499" s="42" t="s">
        <v>2217</v>
      </c>
      <c r="U499" s="42" t="s">
        <v>110</v>
      </c>
      <c r="V499" s="42" t="s">
        <v>956</v>
      </c>
      <c r="W499" s="42" t="s">
        <v>129</v>
      </c>
      <c r="X499" s="113">
        <v>100</v>
      </c>
      <c r="Y499" s="42" t="s">
        <v>130</v>
      </c>
      <c r="Z499" s="42" t="s">
        <v>131</v>
      </c>
      <c r="AA499" s="113" t="s">
        <v>110</v>
      </c>
      <c r="AB499" s="113" t="s">
        <v>110</v>
      </c>
      <c r="AC499" s="113" t="s">
        <v>109</v>
      </c>
      <c r="AD499" s="113" t="s">
        <v>132</v>
      </c>
      <c r="AE499" s="114">
        <v>44803</v>
      </c>
      <c r="AF499" s="114">
        <v>44985</v>
      </c>
      <c r="AG499" s="114">
        <v>45899</v>
      </c>
      <c r="AH499" s="42">
        <v>0.44</v>
      </c>
      <c r="AI499" s="42">
        <v>3.04</v>
      </c>
      <c r="AJ499" s="42">
        <v>3.4780000000000002</v>
      </c>
      <c r="AK499" s="113" t="s">
        <v>3640</v>
      </c>
      <c r="AL499" s="113" t="s">
        <v>133</v>
      </c>
      <c r="AM499" s="113" t="s">
        <v>110</v>
      </c>
      <c r="AN499" s="42" t="s">
        <v>109</v>
      </c>
      <c r="AO499" s="113" t="s">
        <v>3641</v>
      </c>
      <c r="AP499" s="113" t="s">
        <v>110</v>
      </c>
      <c r="AQ499" s="113" t="s">
        <v>110</v>
      </c>
      <c r="AR499" s="42" t="s">
        <v>1398</v>
      </c>
      <c r="AS499" s="42" t="s">
        <v>109</v>
      </c>
      <c r="AT499" t="s">
        <v>109</v>
      </c>
      <c r="AU499" s="42" t="s">
        <v>109</v>
      </c>
      <c r="AV499" s="42" t="s">
        <v>109</v>
      </c>
      <c r="AW499" s="42" t="s">
        <v>110</v>
      </c>
      <c r="AX499" s="42" t="s">
        <v>109</v>
      </c>
      <c r="AY499" s="157" t="s">
        <v>110</v>
      </c>
      <c r="AZ499" s="158" t="s">
        <v>3642</v>
      </c>
      <c r="BA499" s="113" t="s">
        <v>136</v>
      </c>
      <c r="BB499" s="113" t="s">
        <v>109</v>
      </c>
      <c r="BC499" s="42" t="s">
        <v>631</v>
      </c>
      <c r="BD499" s="115">
        <v>45005.509409722225</v>
      </c>
      <c r="BE499" s="113" t="s">
        <v>3643</v>
      </c>
    </row>
    <row r="500" spans="7:57" ht="15.75" outlineLevel="1">
      <c r="G500" s="42">
        <v>417</v>
      </c>
      <c r="H500" s="113" t="s">
        <v>109</v>
      </c>
      <c r="I500" s="42" t="s">
        <v>3644</v>
      </c>
      <c r="J500" s="42" t="s">
        <v>3645</v>
      </c>
      <c r="K500" s="127">
        <v>44797</v>
      </c>
      <c r="L500" s="113" t="s">
        <v>2596</v>
      </c>
      <c r="M500" s="42" t="s">
        <v>2596</v>
      </c>
      <c r="N500" s="42" t="s">
        <v>124</v>
      </c>
      <c r="O500" s="42" t="s">
        <v>162</v>
      </c>
      <c r="P500" s="42">
        <v>3.5</v>
      </c>
      <c r="Q500" s="42" t="s">
        <v>126</v>
      </c>
      <c r="R500" s="42" t="s">
        <v>2773</v>
      </c>
      <c r="S500" s="42" t="s">
        <v>1258</v>
      </c>
      <c r="T500" s="42" t="s">
        <v>2773</v>
      </c>
      <c r="U500" s="42" t="s">
        <v>110</v>
      </c>
      <c r="V500" s="42" t="s">
        <v>1223</v>
      </c>
      <c r="W500" s="42" t="s">
        <v>129</v>
      </c>
      <c r="X500" s="113">
        <v>100</v>
      </c>
      <c r="Y500" s="42" t="s">
        <v>205</v>
      </c>
      <c r="Z500" s="42" t="s">
        <v>911</v>
      </c>
      <c r="AA500" s="113" t="s">
        <v>110</v>
      </c>
      <c r="AB500" s="113" t="s">
        <v>110</v>
      </c>
      <c r="AC500" s="113" t="s">
        <v>109</v>
      </c>
      <c r="AD500" s="113" t="s">
        <v>132</v>
      </c>
      <c r="AE500" s="114">
        <v>44803</v>
      </c>
      <c r="AF500" s="114">
        <v>44985</v>
      </c>
      <c r="AG500" s="114">
        <v>45899</v>
      </c>
      <c r="AH500" s="42">
        <v>3.5</v>
      </c>
      <c r="AI500" s="42">
        <v>24.01</v>
      </c>
      <c r="AJ500" s="42">
        <v>27.463999999999999</v>
      </c>
      <c r="AK500" s="113" t="s">
        <v>3646</v>
      </c>
      <c r="AL500" s="113" t="s">
        <v>133</v>
      </c>
      <c r="AM500" s="113" t="s">
        <v>110</v>
      </c>
      <c r="AN500" s="42" t="s">
        <v>109</v>
      </c>
      <c r="AO500" s="113" t="s">
        <v>3647</v>
      </c>
      <c r="AP500" s="113" t="s">
        <v>110</v>
      </c>
      <c r="AQ500" s="113" t="s">
        <v>110</v>
      </c>
      <c r="AR500" s="42" t="s">
        <v>110</v>
      </c>
      <c r="AS500" s="42" t="s">
        <v>109</v>
      </c>
      <c r="AT500" t="s">
        <v>109</v>
      </c>
      <c r="AU500" s="42" t="s">
        <v>109</v>
      </c>
      <c r="AV500" s="42" t="s">
        <v>109</v>
      </c>
      <c r="AW500" s="42" t="s">
        <v>110</v>
      </c>
      <c r="AX500" s="42" t="s">
        <v>109</v>
      </c>
      <c r="AY500" s="157" t="s">
        <v>110</v>
      </c>
      <c r="AZ500" s="158" t="s">
        <v>3648</v>
      </c>
      <c r="BA500" s="113" t="s">
        <v>136</v>
      </c>
      <c r="BB500" s="113" t="s">
        <v>109</v>
      </c>
      <c r="BC500" s="42" t="s">
        <v>631</v>
      </c>
      <c r="BD500" s="115">
        <v>45005.509409722225</v>
      </c>
      <c r="BE500" s="113" t="s">
        <v>3649</v>
      </c>
    </row>
    <row r="501" spans="7:57" ht="15.75" outlineLevel="1">
      <c r="G501" s="42">
        <v>416</v>
      </c>
      <c r="H501" s="113" t="s">
        <v>109</v>
      </c>
      <c r="I501" s="42" t="s">
        <v>2978</v>
      </c>
      <c r="J501" s="42" t="s">
        <v>3650</v>
      </c>
      <c r="K501" s="127">
        <v>44797</v>
      </c>
      <c r="L501" s="113" t="s">
        <v>108</v>
      </c>
      <c r="M501" s="42" t="s">
        <v>108</v>
      </c>
      <c r="N501" s="42" t="s">
        <v>300</v>
      </c>
      <c r="O501" s="42" t="s">
        <v>265</v>
      </c>
      <c r="P501" s="42">
        <v>0.62</v>
      </c>
      <c r="Q501" s="42" t="s">
        <v>126</v>
      </c>
      <c r="R501" s="42" t="s">
        <v>3151</v>
      </c>
      <c r="S501" s="42" t="s">
        <v>1032</v>
      </c>
      <c r="T501" s="42" t="s">
        <v>3151</v>
      </c>
      <c r="U501" s="42" t="s">
        <v>110</v>
      </c>
      <c r="V501" s="42" t="s">
        <v>956</v>
      </c>
      <c r="W501" s="42" t="s">
        <v>129</v>
      </c>
      <c r="X501" s="113">
        <v>100</v>
      </c>
      <c r="Y501" s="42" t="s">
        <v>130</v>
      </c>
      <c r="Z501" s="42" t="s">
        <v>131</v>
      </c>
      <c r="AA501" s="113" t="s">
        <v>110</v>
      </c>
      <c r="AB501" s="113" t="s">
        <v>110</v>
      </c>
      <c r="AC501" s="113" t="s">
        <v>109</v>
      </c>
      <c r="AD501" s="113" t="s">
        <v>132</v>
      </c>
      <c r="AE501" s="114">
        <v>44802</v>
      </c>
      <c r="AF501" s="114">
        <v>44985</v>
      </c>
      <c r="AG501" s="114">
        <v>45898</v>
      </c>
      <c r="AH501" s="42">
        <v>0.62</v>
      </c>
      <c r="AI501" s="42">
        <v>4.24</v>
      </c>
      <c r="AJ501" s="42">
        <v>4.8490000000000002</v>
      </c>
      <c r="AK501" s="113" t="s">
        <v>2980</v>
      </c>
      <c r="AL501" s="113" t="s">
        <v>133</v>
      </c>
      <c r="AM501" s="113" t="s">
        <v>110</v>
      </c>
      <c r="AN501" s="42" t="s">
        <v>109</v>
      </c>
      <c r="AO501" s="113" t="s">
        <v>2981</v>
      </c>
      <c r="AP501" s="113" t="s">
        <v>110</v>
      </c>
      <c r="AQ501" s="113" t="s">
        <v>110</v>
      </c>
      <c r="AR501" s="42" t="s">
        <v>134</v>
      </c>
      <c r="AS501" s="42" t="s">
        <v>109</v>
      </c>
      <c r="AT501" t="s">
        <v>109</v>
      </c>
      <c r="AU501" s="42" t="s">
        <v>109</v>
      </c>
      <c r="AV501" s="42" t="s">
        <v>109</v>
      </c>
      <c r="AW501" s="42" t="s">
        <v>110</v>
      </c>
      <c r="AX501" s="42" t="s">
        <v>109</v>
      </c>
      <c r="AY501" s="157" t="s">
        <v>110</v>
      </c>
      <c r="AZ501" s="158" t="s">
        <v>2722</v>
      </c>
      <c r="BA501" s="113" t="s">
        <v>136</v>
      </c>
      <c r="BB501" s="113" t="s">
        <v>109</v>
      </c>
      <c r="BC501" s="42" t="s">
        <v>631</v>
      </c>
      <c r="BD501" s="115">
        <v>45005.509409722225</v>
      </c>
      <c r="BE501" s="113" t="s">
        <v>3651</v>
      </c>
    </row>
    <row r="502" spans="7:57" ht="15.75" outlineLevel="1">
      <c r="G502" s="42">
        <v>415</v>
      </c>
      <c r="H502" s="113" t="s">
        <v>109</v>
      </c>
      <c r="I502" s="42" t="s">
        <v>3652</v>
      </c>
      <c r="J502" s="42" t="s">
        <v>3653</v>
      </c>
      <c r="K502" s="127">
        <v>44796</v>
      </c>
      <c r="L502" s="113" t="s">
        <v>108</v>
      </c>
      <c r="M502" s="42" t="s">
        <v>108</v>
      </c>
      <c r="N502" s="42" t="s">
        <v>161</v>
      </c>
      <c r="O502" s="42" t="s">
        <v>162</v>
      </c>
      <c r="P502" s="42">
        <v>2.4969999999999999</v>
      </c>
      <c r="Q502" s="42" t="s">
        <v>126</v>
      </c>
      <c r="R502" s="42" t="s">
        <v>2773</v>
      </c>
      <c r="S502" s="42" t="s">
        <v>2911</v>
      </c>
      <c r="T502" s="42" t="s">
        <v>2773</v>
      </c>
      <c r="U502" s="42" t="s">
        <v>110</v>
      </c>
      <c r="V502" s="42" t="s">
        <v>1288</v>
      </c>
      <c r="W502" s="42" t="s">
        <v>129</v>
      </c>
      <c r="X502" s="113">
        <v>100</v>
      </c>
      <c r="Y502" s="42" t="s">
        <v>130</v>
      </c>
      <c r="Z502" s="42" t="s">
        <v>131</v>
      </c>
      <c r="AA502" s="113" t="s">
        <v>110</v>
      </c>
      <c r="AB502" s="113" t="s">
        <v>110</v>
      </c>
      <c r="AC502" s="113" t="s">
        <v>109</v>
      </c>
      <c r="AD502" s="113" t="s">
        <v>132</v>
      </c>
      <c r="AE502" s="114">
        <v>44799</v>
      </c>
      <c r="AF502" s="114">
        <v>44983</v>
      </c>
      <c r="AG502" s="114">
        <v>45895</v>
      </c>
      <c r="AH502" s="42">
        <v>2.5</v>
      </c>
      <c r="AI502" s="42">
        <v>17.07</v>
      </c>
      <c r="AJ502" s="42">
        <v>19.594000000000001</v>
      </c>
      <c r="AK502" s="113" t="s">
        <v>3654</v>
      </c>
      <c r="AL502" s="113" t="s">
        <v>133</v>
      </c>
      <c r="AM502" s="113" t="s">
        <v>430</v>
      </c>
      <c r="AN502" s="42" t="s">
        <v>109</v>
      </c>
      <c r="AO502" s="113" t="s">
        <v>3655</v>
      </c>
      <c r="AP502" s="113" t="s">
        <v>110</v>
      </c>
      <c r="AQ502" s="113" t="s">
        <v>110</v>
      </c>
      <c r="AR502" s="42" t="s">
        <v>134</v>
      </c>
      <c r="AS502" s="42" t="s">
        <v>109</v>
      </c>
      <c r="AT502" t="s">
        <v>109</v>
      </c>
      <c r="AU502" s="42" t="s">
        <v>109</v>
      </c>
      <c r="AV502" s="42" t="s">
        <v>109</v>
      </c>
      <c r="AW502" s="42" t="s">
        <v>110</v>
      </c>
      <c r="AX502" s="42" t="s">
        <v>109</v>
      </c>
      <c r="AY502" s="157" t="s">
        <v>110</v>
      </c>
      <c r="AZ502" s="158" t="s">
        <v>3656</v>
      </c>
      <c r="BA502" s="113" t="s">
        <v>136</v>
      </c>
      <c r="BB502" s="113" t="s">
        <v>109</v>
      </c>
      <c r="BC502" s="42" t="s">
        <v>631</v>
      </c>
      <c r="BD502" s="115">
        <v>45005.509409722225</v>
      </c>
      <c r="BE502" s="113" t="s">
        <v>3657</v>
      </c>
    </row>
    <row r="503" spans="7:57" ht="15.75" outlineLevel="1">
      <c r="G503" s="42">
        <v>414</v>
      </c>
      <c r="H503" s="113" t="s">
        <v>109</v>
      </c>
      <c r="I503" s="42" t="s">
        <v>3658</v>
      </c>
      <c r="J503" s="42" t="s">
        <v>3659</v>
      </c>
      <c r="K503" s="127">
        <v>44796</v>
      </c>
      <c r="L503" s="113" t="s">
        <v>108</v>
      </c>
      <c r="M503" s="42" t="s">
        <v>108</v>
      </c>
      <c r="N503" s="42" t="s">
        <v>110</v>
      </c>
      <c r="O503" s="42" t="s">
        <v>265</v>
      </c>
      <c r="P503" s="42">
        <v>0.8</v>
      </c>
      <c r="Q503" s="42" t="s">
        <v>126</v>
      </c>
      <c r="R503" s="42" t="s">
        <v>2323</v>
      </c>
      <c r="S503" s="42" t="s">
        <v>110</v>
      </c>
      <c r="T503" s="42" t="s">
        <v>2323</v>
      </c>
      <c r="U503" s="42" t="s">
        <v>110</v>
      </c>
      <c r="V503" s="42" t="s">
        <v>110</v>
      </c>
      <c r="W503" s="42" t="s">
        <v>129</v>
      </c>
      <c r="X503" s="113">
        <v>100</v>
      </c>
      <c r="Y503" s="42" t="s">
        <v>180</v>
      </c>
      <c r="Z503" s="42" t="s">
        <v>131</v>
      </c>
      <c r="AA503" s="113" t="s">
        <v>110</v>
      </c>
      <c r="AB503" s="113" t="s">
        <v>110</v>
      </c>
      <c r="AC503" s="113" t="s">
        <v>109</v>
      </c>
      <c r="AD503" s="113" t="s">
        <v>192</v>
      </c>
      <c r="AE503" s="114">
        <v>44803</v>
      </c>
      <c r="AF503" s="114">
        <v>45168</v>
      </c>
      <c r="AG503" s="114">
        <v>45899</v>
      </c>
      <c r="AH503" s="42">
        <v>0.8</v>
      </c>
      <c r="AI503" s="42">
        <v>5.46</v>
      </c>
      <c r="AJ503" s="42">
        <v>6.26</v>
      </c>
      <c r="AK503" s="113" t="s">
        <v>3660</v>
      </c>
      <c r="AL503" s="113" t="s">
        <v>167</v>
      </c>
      <c r="AM503" s="113" t="s">
        <v>110</v>
      </c>
      <c r="AN503" s="42" t="s">
        <v>109</v>
      </c>
      <c r="AO503" s="113" t="s">
        <v>3661</v>
      </c>
      <c r="AP503" s="113" t="s">
        <v>3658</v>
      </c>
      <c r="AQ503" s="113" t="s">
        <v>110</v>
      </c>
      <c r="AR503" s="42" t="s">
        <v>110</v>
      </c>
      <c r="AS503" s="42" t="s">
        <v>109</v>
      </c>
      <c r="AT503" t="s">
        <v>109</v>
      </c>
      <c r="AU503" s="42" t="s">
        <v>109</v>
      </c>
      <c r="AV503" s="42" t="s">
        <v>109</v>
      </c>
      <c r="AW503" s="42" t="s">
        <v>110</v>
      </c>
      <c r="AX503" s="42" t="s">
        <v>109</v>
      </c>
      <c r="AY503" s="157" t="s">
        <v>110</v>
      </c>
      <c r="AZ503" s="158" t="s">
        <v>3662</v>
      </c>
      <c r="BA503" s="113" t="s">
        <v>136</v>
      </c>
      <c r="BB503" s="113" t="s">
        <v>109</v>
      </c>
      <c r="BC503" s="42" t="s">
        <v>631</v>
      </c>
      <c r="BD503" s="115">
        <v>45005.509409722225</v>
      </c>
      <c r="BE503" s="113" t="s">
        <v>3663</v>
      </c>
    </row>
    <row r="504" spans="7:57" ht="15.75" outlineLevel="1">
      <c r="G504" s="42">
        <v>413</v>
      </c>
      <c r="H504" s="113" t="s">
        <v>109</v>
      </c>
      <c r="I504" s="42" t="s">
        <v>3638</v>
      </c>
      <c r="J504" s="42" t="s">
        <v>3664</v>
      </c>
      <c r="K504" s="127">
        <v>44796</v>
      </c>
      <c r="L504" s="113" t="s">
        <v>108</v>
      </c>
      <c r="M504" s="42" t="s">
        <v>108</v>
      </c>
      <c r="N504" s="42" t="s">
        <v>300</v>
      </c>
      <c r="O504" s="42" t="s">
        <v>265</v>
      </c>
      <c r="P504" s="42">
        <v>0.4</v>
      </c>
      <c r="Q504" s="42" t="s">
        <v>126</v>
      </c>
      <c r="R504" s="42" t="s">
        <v>3665</v>
      </c>
      <c r="S504" s="42" t="s">
        <v>110</v>
      </c>
      <c r="T504" s="42" t="s">
        <v>3665</v>
      </c>
      <c r="U504" s="42" t="s">
        <v>110</v>
      </c>
      <c r="V504" s="42" t="s">
        <v>110</v>
      </c>
      <c r="W504" s="42" t="s">
        <v>129</v>
      </c>
      <c r="X504" s="113">
        <v>100</v>
      </c>
      <c r="Y504" s="42" t="s">
        <v>130</v>
      </c>
      <c r="Z504" s="42" t="s">
        <v>131</v>
      </c>
      <c r="AA504" s="113" t="s">
        <v>110</v>
      </c>
      <c r="AB504" s="113" t="s">
        <v>110</v>
      </c>
      <c r="AC504" s="113" t="s">
        <v>109</v>
      </c>
      <c r="AD504" s="113" t="s">
        <v>132</v>
      </c>
      <c r="AE504" s="114">
        <v>44799</v>
      </c>
      <c r="AF504" s="114">
        <v>44983</v>
      </c>
      <c r="AG504" s="114">
        <v>45895</v>
      </c>
      <c r="AH504" s="42">
        <v>0.4</v>
      </c>
      <c r="AI504" s="42">
        <v>2.73</v>
      </c>
      <c r="AJ504" s="42">
        <v>3.13</v>
      </c>
      <c r="AK504" s="113" t="s">
        <v>3640</v>
      </c>
      <c r="AL504" s="113" t="s">
        <v>133</v>
      </c>
      <c r="AM504" s="113" t="s">
        <v>110</v>
      </c>
      <c r="AN504" s="42" t="s">
        <v>109</v>
      </c>
      <c r="AO504" s="113" t="s">
        <v>3641</v>
      </c>
      <c r="AP504" s="113" t="s">
        <v>110</v>
      </c>
      <c r="AQ504" s="113" t="s">
        <v>110</v>
      </c>
      <c r="AR504" s="42" t="s">
        <v>303</v>
      </c>
      <c r="AS504" s="42" t="s">
        <v>109</v>
      </c>
      <c r="AT504" t="s">
        <v>109</v>
      </c>
      <c r="AU504" s="42" t="s">
        <v>109</v>
      </c>
      <c r="AV504" s="42" t="s">
        <v>109</v>
      </c>
      <c r="AW504" s="42" t="s">
        <v>110</v>
      </c>
      <c r="AX504" s="42" t="s">
        <v>109</v>
      </c>
      <c r="AY504" s="157" t="s">
        <v>110</v>
      </c>
      <c r="AZ504" s="158" t="s">
        <v>3666</v>
      </c>
      <c r="BA504" s="113" t="s">
        <v>136</v>
      </c>
      <c r="BB504" s="113" t="s">
        <v>109</v>
      </c>
      <c r="BC504" s="42" t="s">
        <v>631</v>
      </c>
      <c r="BD504" s="115">
        <v>45005.509409722225</v>
      </c>
      <c r="BE504" s="113" t="s">
        <v>3667</v>
      </c>
    </row>
    <row r="505" spans="7:57" ht="15.75" outlineLevel="1">
      <c r="G505" s="42">
        <v>412</v>
      </c>
      <c r="H505" s="113" t="s">
        <v>109</v>
      </c>
      <c r="I505" s="42" t="s">
        <v>3668</v>
      </c>
      <c r="J505" s="42" t="s">
        <v>3669</v>
      </c>
      <c r="K505" s="127">
        <v>44795</v>
      </c>
      <c r="L505" s="113" t="s">
        <v>108</v>
      </c>
      <c r="M505" s="42" t="s">
        <v>108</v>
      </c>
      <c r="N505" s="42" t="s">
        <v>124</v>
      </c>
      <c r="O505" s="42" t="s">
        <v>162</v>
      </c>
      <c r="P505" s="42">
        <v>0.93</v>
      </c>
      <c r="Q505" s="42" t="s">
        <v>126</v>
      </c>
      <c r="R505" s="42" t="s">
        <v>3477</v>
      </c>
      <c r="S505" s="42" t="s">
        <v>110</v>
      </c>
      <c r="T505" s="42" t="s">
        <v>3477</v>
      </c>
      <c r="U505" s="42" t="s">
        <v>110</v>
      </c>
      <c r="V505" s="42" t="s">
        <v>110</v>
      </c>
      <c r="W505" s="42" t="s">
        <v>129</v>
      </c>
      <c r="X505" s="113">
        <v>100</v>
      </c>
      <c r="Y505" s="42" t="s">
        <v>130</v>
      </c>
      <c r="Z505" s="42" t="s">
        <v>131</v>
      </c>
      <c r="AA505" s="113" t="s">
        <v>110</v>
      </c>
      <c r="AB505" s="113" t="s">
        <v>110</v>
      </c>
      <c r="AC505" s="113" t="s">
        <v>109</v>
      </c>
      <c r="AD505" s="113" t="s">
        <v>132</v>
      </c>
      <c r="AE505" s="114">
        <v>44798</v>
      </c>
      <c r="AF505" s="114"/>
      <c r="AG505" s="114">
        <v>45894</v>
      </c>
      <c r="AH505" s="42">
        <v>0.93</v>
      </c>
      <c r="AI505" s="42">
        <v>6.37</v>
      </c>
      <c r="AJ505" s="42">
        <v>7.298</v>
      </c>
      <c r="AK505" s="113" t="s">
        <v>3670</v>
      </c>
      <c r="AL505" s="113" t="s">
        <v>133</v>
      </c>
      <c r="AM505" s="113" t="s">
        <v>110</v>
      </c>
      <c r="AN505" s="42" t="s">
        <v>109</v>
      </c>
      <c r="AO505" s="113" t="s">
        <v>3671</v>
      </c>
      <c r="AP505" s="113" t="s">
        <v>110</v>
      </c>
      <c r="AQ505" s="113" t="s">
        <v>110</v>
      </c>
      <c r="AR505" s="42" t="s">
        <v>1930</v>
      </c>
      <c r="AS505" s="42" t="s">
        <v>109</v>
      </c>
      <c r="AT505" t="s">
        <v>109</v>
      </c>
      <c r="AU505" s="42" t="s">
        <v>109</v>
      </c>
      <c r="AV505" s="42" t="s">
        <v>109</v>
      </c>
      <c r="AW505" s="42" t="s">
        <v>110</v>
      </c>
      <c r="AX505" s="42" t="s">
        <v>109</v>
      </c>
      <c r="AY505" s="157" t="s">
        <v>110</v>
      </c>
      <c r="AZ505" s="158" t="s">
        <v>3672</v>
      </c>
      <c r="BA505" s="113" t="s">
        <v>136</v>
      </c>
      <c r="BB505" s="113" t="s">
        <v>109</v>
      </c>
      <c r="BC505" s="42" t="s">
        <v>631</v>
      </c>
      <c r="BD505" s="115">
        <v>45005.509409722225</v>
      </c>
      <c r="BE505" s="113" t="s">
        <v>3673</v>
      </c>
    </row>
    <row r="506" spans="7:57" ht="15.75" outlineLevel="1">
      <c r="G506" s="42">
        <v>411</v>
      </c>
      <c r="H506" s="113" t="s">
        <v>109</v>
      </c>
      <c r="I506" s="42" t="s">
        <v>377</v>
      </c>
      <c r="J506" s="42" t="s">
        <v>3674</v>
      </c>
      <c r="K506" s="127">
        <v>44792</v>
      </c>
      <c r="L506" s="113" t="s">
        <v>403</v>
      </c>
      <c r="M506" s="42" t="s">
        <v>403</v>
      </c>
      <c r="N506" s="42" t="s">
        <v>124</v>
      </c>
      <c r="O506" s="42" t="s">
        <v>162</v>
      </c>
      <c r="P506" s="42">
        <v>2</v>
      </c>
      <c r="Q506" s="42" t="s">
        <v>126</v>
      </c>
      <c r="R506" s="42" t="s">
        <v>1286</v>
      </c>
      <c r="S506" s="42" t="s">
        <v>110</v>
      </c>
      <c r="T506" s="42" t="s">
        <v>1286</v>
      </c>
      <c r="U506" s="42" t="s">
        <v>110</v>
      </c>
      <c r="V506" s="42" t="s">
        <v>110</v>
      </c>
      <c r="W506" s="42" t="s">
        <v>129</v>
      </c>
      <c r="X506" s="113">
        <v>100</v>
      </c>
      <c r="Y506" s="42" t="s">
        <v>205</v>
      </c>
      <c r="Z506" s="42" t="s">
        <v>131</v>
      </c>
      <c r="AA506" s="113" t="s">
        <v>226</v>
      </c>
      <c r="AB506" s="113" t="s">
        <v>110</v>
      </c>
      <c r="AC506" s="113" t="s">
        <v>109</v>
      </c>
      <c r="AD506" s="113" t="s">
        <v>132</v>
      </c>
      <c r="AE506" s="114">
        <v>44799</v>
      </c>
      <c r="AF506" s="114">
        <v>44983</v>
      </c>
      <c r="AG506" s="114">
        <v>45895</v>
      </c>
      <c r="AH506" s="42">
        <v>2</v>
      </c>
      <c r="AI506" s="42">
        <v>13.64</v>
      </c>
      <c r="AJ506" s="42">
        <v>15.692</v>
      </c>
      <c r="AK506" s="113" t="s">
        <v>406</v>
      </c>
      <c r="AL506" s="113" t="s">
        <v>133</v>
      </c>
      <c r="AM506" s="113" t="s">
        <v>110</v>
      </c>
      <c r="AN506" s="42" t="s">
        <v>109</v>
      </c>
      <c r="AO506" s="113" t="s">
        <v>3675</v>
      </c>
      <c r="AP506" s="113" t="s">
        <v>110</v>
      </c>
      <c r="AQ506" s="113" t="s">
        <v>110</v>
      </c>
      <c r="AR506" s="42" t="s">
        <v>110</v>
      </c>
      <c r="AS506" s="42" t="s">
        <v>169</v>
      </c>
      <c r="AT506" t="s">
        <v>109</v>
      </c>
      <c r="AU506" s="42" t="s">
        <v>109</v>
      </c>
      <c r="AV506" s="42" t="s">
        <v>109</v>
      </c>
      <c r="AW506" s="42" t="s">
        <v>110</v>
      </c>
      <c r="AX506" s="42" t="s">
        <v>109</v>
      </c>
      <c r="AY506" s="157" t="s">
        <v>110</v>
      </c>
      <c r="AZ506" s="158" t="s">
        <v>3676</v>
      </c>
      <c r="BA506" s="113" t="s">
        <v>136</v>
      </c>
      <c r="BB506" s="113" t="s">
        <v>109</v>
      </c>
      <c r="BC506" s="42" t="s">
        <v>631</v>
      </c>
      <c r="BD506" s="115">
        <v>45005.509409722225</v>
      </c>
      <c r="BE506" s="113" t="s">
        <v>3677</v>
      </c>
    </row>
    <row r="507" spans="7:57" ht="15.75" outlineLevel="1">
      <c r="G507" s="42">
        <v>410</v>
      </c>
      <c r="H507" s="113" t="s">
        <v>109</v>
      </c>
      <c r="I507" s="42" t="s">
        <v>2413</v>
      </c>
      <c r="J507" s="42" t="s">
        <v>3678</v>
      </c>
      <c r="K507" s="127">
        <v>44790</v>
      </c>
      <c r="L507" s="113" t="s">
        <v>108</v>
      </c>
      <c r="M507" s="42" t="s">
        <v>108</v>
      </c>
      <c r="N507" s="42" t="s">
        <v>110</v>
      </c>
      <c r="O507" s="42" t="s">
        <v>162</v>
      </c>
      <c r="P507" s="42">
        <v>0.96</v>
      </c>
      <c r="Q507" s="42" t="s">
        <v>413</v>
      </c>
      <c r="R507" s="42" t="s">
        <v>869</v>
      </c>
      <c r="S507" s="42" t="s">
        <v>110</v>
      </c>
      <c r="T507" s="42" t="s">
        <v>869</v>
      </c>
      <c r="U507" s="42" t="s">
        <v>110</v>
      </c>
      <c r="V507" s="42" t="s">
        <v>110</v>
      </c>
      <c r="W507" s="42" t="s">
        <v>129</v>
      </c>
      <c r="X507" s="113">
        <v>100</v>
      </c>
      <c r="Y507" s="42" t="s">
        <v>130</v>
      </c>
      <c r="Z507" s="42" t="s">
        <v>131</v>
      </c>
      <c r="AA507" s="113" t="s">
        <v>110</v>
      </c>
      <c r="AB507" s="113" t="s">
        <v>110</v>
      </c>
      <c r="AC507" s="113" t="s">
        <v>109</v>
      </c>
      <c r="AD507" s="113" t="s">
        <v>132</v>
      </c>
      <c r="AE507" s="114">
        <v>44797</v>
      </c>
      <c r="AF507" s="114">
        <v>44950</v>
      </c>
      <c r="AG507" s="114">
        <v>45862</v>
      </c>
      <c r="AH507" s="42">
        <v>0.96</v>
      </c>
      <c r="AI507" s="42">
        <v>6.51</v>
      </c>
      <c r="AJ507" s="42">
        <v>7.53</v>
      </c>
      <c r="AK507" s="113" t="s">
        <v>2415</v>
      </c>
      <c r="AL507" s="113" t="s">
        <v>133</v>
      </c>
      <c r="AM507" s="113" t="s">
        <v>110</v>
      </c>
      <c r="AN507" s="42" t="s">
        <v>109</v>
      </c>
      <c r="AO507" s="113" t="s">
        <v>2416</v>
      </c>
      <c r="AP507" s="113" t="s">
        <v>110</v>
      </c>
      <c r="AQ507" s="113" t="s">
        <v>110</v>
      </c>
      <c r="AR507" s="42" t="s">
        <v>2341</v>
      </c>
      <c r="AS507" s="42" t="s">
        <v>109</v>
      </c>
      <c r="AT507" t="s">
        <v>109</v>
      </c>
      <c r="AU507" s="42" t="s">
        <v>109</v>
      </c>
      <c r="AV507" s="42" t="s">
        <v>109</v>
      </c>
      <c r="AW507" s="42" t="s">
        <v>110</v>
      </c>
      <c r="AX507" s="42" t="s">
        <v>109</v>
      </c>
      <c r="AY507" s="157" t="s">
        <v>110</v>
      </c>
      <c r="AZ507" s="158" t="s">
        <v>3679</v>
      </c>
      <c r="BA507" s="113" t="s">
        <v>136</v>
      </c>
      <c r="BB507" s="113" t="s">
        <v>109</v>
      </c>
      <c r="BC507" s="42" t="s">
        <v>631</v>
      </c>
      <c r="BD507" s="115">
        <v>45005.509409722225</v>
      </c>
      <c r="BE507" s="113" t="s">
        <v>3680</v>
      </c>
    </row>
    <row r="508" spans="7:57" ht="15.75" outlineLevel="1">
      <c r="G508" s="42">
        <v>409</v>
      </c>
      <c r="H508" s="113" t="s">
        <v>109</v>
      </c>
      <c r="I508" s="42" t="s">
        <v>2924</v>
      </c>
      <c r="J508" s="42" t="s">
        <v>3681</v>
      </c>
      <c r="K508" s="127">
        <v>44790</v>
      </c>
      <c r="L508" s="113" t="s">
        <v>108</v>
      </c>
      <c r="M508" s="42" t="s">
        <v>108</v>
      </c>
      <c r="N508" s="42" t="s">
        <v>300</v>
      </c>
      <c r="O508" s="42" t="s">
        <v>162</v>
      </c>
      <c r="P508" s="42">
        <v>0.745</v>
      </c>
      <c r="Q508" s="42" t="s">
        <v>126</v>
      </c>
      <c r="R508" s="42" t="s">
        <v>2086</v>
      </c>
      <c r="S508" s="42" t="s">
        <v>3585</v>
      </c>
      <c r="T508" s="42" t="s">
        <v>2086</v>
      </c>
      <c r="U508" s="42" t="s">
        <v>110</v>
      </c>
      <c r="V508" s="42" t="s">
        <v>1212</v>
      </c>
      <c r="W508" s="42" t="s">
        <v>129</v>
      </c>
      <c r="X508" s="113">
        <v>100</v>
      </c>
      <c r="Y508" s="42" t="s">
        <v>130</v>
      </c>
      <c r="Z508" s="42" t="s">
        <v>131</v>
      </c>
      <c r="AA508" s="113" t="s">
        <v>110</v>
      </c>
      <c r="AB508" s="113" t="s">
        <v>110</v>
      </c>
      <c r="AC508" s="113" t="s">
        <v>109</v>
      </c>
      <c r="AD508" s="113" t="s">
        <v>132</v>
      </c>
      <c r="AE508" s="114">
        <v>44797</v>
      </c>
      <c r="AF508" s="114">
        <v>44981</v>
      </c>
      <c r="AG508" s="114">
        <v>45893</v>
      </c>
      <c r="AH508" s="42">
        <v>0.74</v>
      </c>
      <c r="AI508" s="42">
        <v>5.05</v>
      </c>
      <c r="AJ508" s="42">
        <v>5.8440000000000003</v>
      </c>
      <c r="AK508" s="113" t="s">
        <v>2926</v>
      </c>
      <c r="AL508" s="113" t="s">
        <v>133</v>
      </c>
      <c r="AM508" s="113" t="s">
        <v>110</v>
      </c>
      <c r="AN508" s="42" t="s">
        <v>109</v>
      </c>
      <c r="AO508" s="113" t="s">
        <v>2927</v>
      </c>
      <c r="AP508" s="113" t="s">
        <v>110</v>
      </c>
      <c r="AQ508" s="113" t="s">
        <v>110</v>
      </c>
      <c r="AR508" s="42" t="s">
        <v>312</v>
      </c>
      <c r="AS508" s="42" t="s">
        <v>109</v>
      </c>
      <c r="AT508" t="s">
        <v>109</v>
      </c>
      <c r="AU508" s="42" t="s">
        <v>109</v>
      </c>
      <c r="AV508" s="42" t="s">
        <v>109</v>
      </c>
      <c r="AW508" s="42" t="s">
        <v>110</v>
      </c>
      <c r="AX508" s="42" t="s">
        <v>109</v>
      </c>
      <c r="AY508" s="157" t="s">
        <v>110</v>
      </c>
      <c r="AZ508" s="158" t="s">
        <v>1566</v>
      </c>
      <c r="BA508" s="113" t="s">
        <v>136</v>
      </c>
      <c r="BB508" s="113" t="s">
        <v>109</v>
      </c>
      <c r="BC508" s="42" t="s">
        <v>631</v>
      </c>
      <c r="BD508" s="115">
        <v>45005.509409722225</v>
      </c>
      <c r="BE508" s="113" t="s">
        <v>3682</v>
      </c>
    </row>
    <row r="509" spans="7:57" ht="15.75" outlineLevel="1">
      <c r="G509" s="42">
        <v>408</v>
      </c>
      <c r="H509" s="113" t="s">
        <v>109</v>
      </c>
      <c r="I509" s="42" t="s">
        <v>3683</v>
      </c>
      <c r="J509" s="42" t="s">
        <v>3684</v>
      </c>
      <c r="K509" s="127">
        <v>44789</v>
      </c>
      <c r="L509" s="113" t="s">
        <v>108</v>
      </c>
      <c r="M509" s="42" t="s">
        <v>108</v>
      </c>
      <c r="N509" s="42" t="s">
        <v>161</v>
      </c>
      <c r="O509" s="42" t="s">
        <v>162</v>
      </c>
      <c r="P509" s="42">
        <v>0.41</v>
      </c>
      <c r="Q509" s="42" t="s">
        <v>149</v>
      </c>
      <c r="R509" s="42" t="s">
        <v>869</v>
      </c>
      <c r="S509" s="42" t="s">
        <v>405</v>
      </c>
      <c r="T509" s="42" t="s">
        <v>869</v>
      </c>
      <c r="U509" s="42" t="s">
        <v>110</v>
      </c>
      <c r="V509" s="42" t="s">
        <v>812</v>
      </c>
      <c r="W509" s="42" t="s">
        <v>129</v>
      </c>
      <c r="X509" s="113">
        <v>100</v>
      </c>
      <c r="Y509" s="42" t="s">
        <v>165</v>
      </c>
      <c r="Z509" s="42" t="s">
        <v>225</v>
      </c>
      <c r="AA509" s="113" t="s">
        <v>110</v>
      </c>
      <c r="AB509" s="113" t="s">
        <v>110</v>
      </c>
      <c r="AC509" s="113" t="s">
        <v>109</v>
      </c>
      <c r="AD509" s="113" t="s">
        <v>132</v>
      </c>
      <c r="AE509" s="114">
        <v>44792</v>
      </c>
      <c r="AF509" s="114">
        <v>44976</v>
      </c>
      <c r="AG509" s="114">
        <v>45156</v>
      </c>
      <c r="AH509" s="42">
        <v>0.41</v>
      </c>
      <c r="AI509" s="42">
        <v>2.78</v>
      </c>
      <c r="AJ509" s="42">
        <v>3.2149999999999999</v>
      </c>
      <c r="AK509" s="113" t="s">
        <v>3685</v>
      </c>
      <c r="AL509" s="113" t="s">
        <v>227</v>
      </c>
      <c r="AM509" s="113" t="s">
        <v>110</v>
      </c>
      <c r="AN509" s="42" t="s">
        <v>109</v>
      </c>
      <c r="AO509" s="113" t="s">
        <v>3686</v>
      </c>
      <c r="AP509" s="113" t="s">
        <v>110</v>
      </c>
      <c r="AQ509" s="113" t="s">
        <v>3683</v>
      </c>
      <c r="AR509" s="42" t="s">
        <v>110</v>
      </c>
      <c r="AS509" s="42" t="s">
        <v>109</v>
      </c>
      <c r="AT509" t="s">
        <v>109</v>
      </c>
      <c r="AU509" s="42" t="s">
        <v>109</v>
      </c>
      <c r="AV509" s="42" t="s">
        <v>182</v>
      </c>
      <c r="AW509" s="42" t="s">
        <v>110</v>
      </c>
      <c r="AX509" s="42" t="s">
        <v>109</v>
      </c>
      <c r="AY509" s="157" t="s">
        <v>110</v>
      </c>
      <c r="AZ509" s="158" t="s">
        <v>3687</v>
      </c>
      <c r="BA509" s="113" t="s">
        <v>136</v>
      </c>
      <c r="BB509" s="113" t="s">
        <v>109</v>
      </c>
      <c r="BC509" s="42" t="s">
        <v>631</v>
      </c>
      <c r="BD509" s="115">
        <v>45005.509409722225</v>
      </c>
      <c r="BE509" s="113" t="s">
        <v>3688</v>
      </c>
    </row>
    <row r="510" spans="7:57" ht="15.75" outlineLevel="1">
      <c r="G510" s="42">
        <v>407</v>
      </c>
      <c r="H510" s="113" t="s">
        <v>109</v>
      </c>
      <c r="I510" s="42" t="s">
        <v>2164</v>
      </c>
      <c r="J510" s="42" t="s">
        <v>3689</v>
      </c>
      <c r="K510" s="127">
        <v>44789</v>
      </c>
      <c r="L510" s="113" t="s">
        <v>108</v>
      </c>
      <c r="M510" s="42" t="s">
        <v>108</v>
      </c>
      <c r="N510" s="42" t="s">
        <v>124</v>
      </c>
      <c r="O510" s="42" t="s">
        <v>162</v>
      </c>
      <c r="P510" s="42">
        <v>0.41</v>
      </c>
      <c r="Q510" s="42" t="s">
        <v>126</v>
      </c>
      <c r="R510" s="42" t="s">
        <v>671</v>
      </c>
      <c r="S510" s="42" t="s">
        <v>110</v>
      </c>
      <c r="T510" s="42" t="s">
        <v>671</v>
      </c>
      <c r="U510" s="42" t="s">
        <v>110</v>
      </c>
      <c r="V510" s="42" t="s">
        <v>110</v>
      </c>
      <c r="W510" s="42" t="s">
        <v>129</v>
      </c>
      <c r="X510" s="113">
        <v>100</v>
      </c>
      <c r="Y510" s="42" t="s">
        <v>130</v>
      </c>
      <c r="Z510" s="42" t="s">
        <v>131</v>
      </c>
      <c r="AA510" s="113" t="s">
        <v>110</v>
      </c>
      <c r="AB510" s="113" t="s">
        <v>110</v>
      </c>
      <c r="AC510" s="113" t="s">
        <v>109</v>
      </c>
      <c r="AD510" s="113" t="s">
        <v>132</v>
      </c>
      <c r="AE510" s="114">
        <v>44792</v>
      </c>
      <c r="AF510" s="114">
        <v>44976</v>
      </c>
      <c r="AG510" s="114">
        <v>45888</v>
      </c>
      <c r="AH510" s="42">
        <v>0.41</v>
      </c>
      <c r="AI510" s="42">
        <v>2.78</v>
      </c>
      <c r="AJ510" s="42">
        <v>3.2149999999999999</v>
      </c>
      <c r="AK510" s="113" t="s">
        <v>2167</v>
      </c>
      <c r="AL510" s="113" t="s">
        <v>133</v>
      </c>
      <c r="AM510" s="113" t="s">
        <v>110</v>
      </c>
      <c r="AN510" s="42" t="s">
        <v>109</v>
      </c>
      <c r="AO510" s="113" t="s">
        <v>2168</v>
      </c>
      <c r="AP510" s="113" t="s">
        <v>110</v>
      </c>
      <c r="AQ510" s="113" t="s">
        <v>110</v>
      </c>
      <c r="AR510" s="42" t="s">
        <v>3569</v>
      </c>
      <c r="AS510" s="42" t="s">
        <v>109</v>
      </c>
      <c r="AT510" t="s">
        <v>109</v>
      </c>
      <c r="AU510" s="42" t="s">
        <v>109</v>
      </c>
      <c r="AV510" s="42" t="s">
        <v>109</v>
      </c>
      <c r="AW510" s="42" t="s">
        <v>110</v>
      </c>
      <c r="AX510" s="42" t="s">
        <v>109</v>
      </c>
      <c r="AY510" s="157" t="s">
        <v>110</v>
      </c>
      <c r="AZ510" s="158" t="s">
        <v>3690</v>
      </c>
      <c r="BA510" s="113" t="s">
        <v>136</v>
      </c>
      <c r="BB510" s="113" t="s">
        <v>109</v>
      </c>
      <c r="BC510" s="42" t="s">
        <v>631</v>
      </c>
      <c r="BD510" s="115">
        <v>45005.509409722225</v>
      </c>
      <c r="BE510" s="113" t="s">
        <v>3691</v>
      </c>
    </row>
    <row r="511" spans="7:57" ht="15.75" outlineLevel="1">
      <c r="G511" s="42">
        <v>406</v>
      </c>
      <c r="H511" s="113" t="s">
        <v>109</v>
      </c>
      <c r="I511" s="42" t="s">
        <v>3692</v>
      </c>
      <c r="J511" s="42" t="s">
        <v>3693</v>
      </c>
      <c r="K511" s="127">
        <v>44785</v>
      </c>
      <c r="L511" s="113" t="s">
        <v>108</v>
      </c>
      <c r="M511" s="42" t="s">
        <v>108</v>
      </c>
      <c r="N511" s="42" t="s">
        <v>110</v>
      </c>
      <c r="O511" s="42" t="s">
        <v>265</v>
      </c>
      <c r="P511" s="42">
        <v>0.46500000000000002</v>
      </c>
      <c r="Q511" s="42" t="s">
        <v>126</v>
      </c>
      <c r="R511" s="42" t="s">
        <v>224</v>
      </c>
      <c r="S511" s="42" t="s">
        <v>110</v>
      </c>
      <c r="T511" s="42" t="s">
        <v>110</v>
      </c>
      <c r="U511" s="42" t="s">
        <v>110</v>
      </c>
      <c r="V511" s="42" t="s">
        <v>110</v>
      </c>
      <c r="W511" s="42" t="s">
        <v>129</v>
      </c>
      <c r="X511" s="113">
        <v>100</v>
      </c>
      <c r="Y511" s="42" t="s">
        <v>130</v>
      </c>
      <c r="Z511" s="42" t="s">
        <v>131</v>
      </c>
      <c r="AA511" s="113" t="s">
        <v>110</v>
      </c>
      <c r="AB511" s="113" t="s">
        <v>110</v>
      </c>
      <c r="AC511" s="113" t="s">
        <v>109</v>
      </c>
      <c r="AD511" s="113" t="s">
        <v>132</v>
      </c>
      <c r="AE511" s="114">
        <v>44791</v>
      </c>
      <c r="AF511" s="114">
        <v>44975</v>
      </c>
      <c r="AG511" s="114">
        <v>45887</v>
      </c>
      <c r="AH511" s="42">
        <v>0.48</v>
      </c>
      <c r="AI511" s="42">
        <v>3.21</v>
      </c>
      <c r="AJ511" s="42">
        <v>3.7389999999999999</v>
      </c>
      <c r="AK511" s="113" t="s">
        <v>3694</v>
      </c>
      <c r="AL511" s="113" t="s">
        <v>133</v>
      </c>
      <c r="AM511" s="113" t="s">
        <v>110</v>
      </c>
      <c r="AN511" s="42" t="s">
        <v>109</v>
      </c>
      <c r="AO511" s="113" t="s">
        <v>3695</v>
      </c>
      <c r="AP511" s="113" t="s">
        <v>110</v>
      </c>
      <c r="AQ511" s="113" t="s">
        <v>110</v>
      </c>
      <c r="AR511" s="42" t="s">
        <v>1398</v>
      </c>
      <c r="AS511" s="42" t="s">
        <v>109</v>
      </c>
      <c r="AT511" t="s">
        <v>109</v>
      </c>
      <c r="AU511" s="42" t="s">
        <v>109</v>
      </c>
      <c r="AV511" s="42" t="s">
        <v>109</v>
      </c>
      <c r="AW511" s="42" t="s">
        <v>110</v>
      </c>
      <c r="AX511" s="42" t="s">
        <v>109</v>
      </c>
      <c r="AY511" s="157" t="s">
        <v>110</v>
      </c>
      <c r="AZ511" s="158" t="s">
        <v>1566</v>
      </c>
      <c r="BA511" s="113" t="s">
        <v>136</v>
      </c>
      <c r="BB511" s="113" t="s">
        <v>109</v>
      </c>
      <c r="BC511" s="42" t="s">
        <v>631</v>
      </c>
      <c r="BD511" s="115">
        <v>45005.509409722225</v>
      </c>
      <c r="BE511" s="113" t="s">
        <v>3696</v>
      </c>
    </row>
    <row r="512" spans="7:57" ht="15.75" outlineLevel="1">
      <c r="G512" s="42">
        <v>405</v>
      </c>
      <c r="H512" s="113" t="s">
        <v>109</v>
      </c>
      <c r="I512" s="42" t="s">
        <v>3697</v>
      </c>
      <c r="J512" s="42" t="s">
        <v>3698</v>
      </c>
      <c r="K512" s="127">
        <v>44785</v>
      </c>
      <c r="L512" s="113" t="s">
        <v>108</v>
      </c>
      <c r="M512" s="42" t="s">
        <v>108</v>
      </c>
      <c r="N512" s="42" t="s">
        <v>110</v>
      </c>
      <c r="O512" s="42" t="s">
        <v>162</v>
      </c>
      <c r="P512" s="42">
        <v>0.5</v>
      </c>
      <c r="Q512" s="42" t="s">
        <v>126</v>
      </c>
      <c r="R512" s="42" t="s">
        <v>671</v>
      </c>
      <c r="S512" s="42" t="s">
        <v>110</v>
      </c>
      <c r="T512" s="42" t="s">
        <v>671</v>
      </c>
      <c r="U512" s="42" t="s">
        <v>110</v>
      </c>
      <c r="V512" s="42" t="s">
        <v>110</v>
      </c>
      <c r="W512" s="42" t="s">
        <v>129</v>
      </c>
      <c r="X512" s="113">
        <v>100</v>
      </c>
      <c r="Y512" s="42" t="s">
        <v>130</v>
      </c>
      <c r="Z512" s="42" t="s">
        <v>131</v>
      </c>
      <c r="AA512" s="113" t="s">
        <v>110</v>
      </c>
      <c r="AB512" s="113" t="s">
        <v>110</v>
      </c>
      <c r="AC512" s="113" t="s">
        <v>109</v>
      </c>
      <c r="AD512" s="113" t="s">
        <v>132</v>
      </c>
      <c r="AE512" s="114">
        <v>44791</v>
      </c>
      <c r="AF512" s="114"/>
      <c r="AG512" s="114">
        <v>45887</v>
      </c>
      <c r="AH512" s="42">
        <v>0.5</v>
      </c>
      <c r="AI512" s="42">
        <v>3.37</v>
      </c>
      <c r="AJ512" s="42">
        <v>3.92</v>
      </c>
      <c r="AK512" s="113" t="s">
        <v>3699</v>
      </c>
      <c r="AL512" s="113" t="s">
        <v>133</v>
      </c>
      <c r="AM512" s="113" t="s">
        <v>110</v>
      </c>
      <c r="AN512" s="42" t="s">
        <v>109</v>
      </c>
      <c r="AO512" s="113" t="s">
        <v>3700</v>
      </c>
      <c r="AP512" s="113" t="s">
        <v>110</v>
      </c>
      <c r="AQ512" s="113" t="s">
        <v>110</v>
      </c>
      <c r="AR512" s="42" t="s">
        <v>1930</v>
      </c>
      <c r="AS512" s="42" t="s">
        <v>109</v>
      </c>
      <c r="AT512" t="s">
        <v>109</v>
      </c>
      <c r="AU512" s="42" t="s">
        <v>109</v>
      </c>
      <c r="AV512" s="42" t="s">
        <v>109</v>
      </c>
      <c r="AW512" s="42" t="s">
        <v>110</v>
      </c>
      <c r="AX512" s="42" t="s">
        <v>109</v>
      </c>
      <c r="AY512" s="157" t="s">
        <v>110</v>
      </c>
      <c r="AZ512" s="158" t="s">
        <v>3701</v>
      </c>
      <c r="BA512" s="113" t="s">
        <v>136</v>
      </c>
      <c r="BB512" s="113" t="s">
        <v>109</v>
      </c>
      <c r="BC512" s="42" t="s">
        <v>631</v>
      </c>
      <c r="BD512" s="115">
        <v>45005.509409722225</v>
      </c>
      <c r="BE512" s="113" t="s">
        <v>3702</v>
      </c>
    </row>
    <row r="513" spans="7:57" ht="15.75" outlineLevel="1">
      <c r="G513" s="42">
        <v>404</v>
      </c>
      <c r="H513" s="113" t="s">
        <v>109</v>
      </c>
      <c r="I513" s="42" t="s">
        <v>3703</v>
      </c>
      <c r="J513" s="42" t="s">
        <v>3704</v>
      </c>
      <c r="K513" s="127">
        <v>44784</v>
      </c>
      <c r="L513" s="113" t="s">
        <v>108</v>
      </c>
      <c r="M513" s="42" t="s">
        <v>108</v>
      </c>
      <c r="N513" s="42" t="s">
        <v>300</v>
      </c>
      <c r="O513" s="42" t="s">
        <v>162</v>
      </c>
      <c r="P513" s="42">
        <v>0.28199999999999997</v>
      </c>
      <c r="Q513" s="42" t="s">
        <v>126</v>
      </c>
      <c r="R513" s="42" t="s">
        <v>397</v>
      </c>
      <c r="S513" s="42" t="s">
        <v>110</v>
      </c>
      <c r="T513" s="42" t="s">
        <v>110</v>
      </c>
      <c r="U513" s="42" t="s">
        <v>110</v>
      </c>
      <c r="V513" s="42" t="s">
        <v>110</v>
      </c>
      <c r="W513" s="42" t="s">
        <v>129</v>
      </c>
      <c r="X513" s="113">
        <v>100</v>
      </c>
      <c r="Y513" s="42" t="s">
        <v>130</v>
      </c>
      <c r="Z513" s="42" t="s">
        <v>131</v>
      </c>
      <c r="AA513" s="113" t="s">
        <v>110</v>
      </c>
      <c r="AB513" s="113" t="s">
        <v>110</v>
      </c>
      <c r="AC513" s="113" t="s">
        <v>109</v>
      </c>
      <c r="AD513" s="113" t="s">
        <v>132</v>
      </c>
      <c r="AE513" s="114">
        <v>44789</v>
      </c>
      <c r="AF513" s="114">
        <v>44973</v>
      </c>
      <c r="AG513" s="114">
        <v>45885</v>
      </c>
      <c r="AH513" s="42">
        <v>0.28000000000000003</v>
      </c>
      <c r="AI513" s="42">
        <v>1.9</v>
      </c>
      <c r="AJ513" s="42">
        <v>2.2120000000000002</v>
      </c>
      <c r="AK513" s="113" t="s">
        <v>3705</v>
      </c>
      <c r="AL513" s="113" t="s">
        <v>133</v>
      </c>
      <c r="AM513" s="113" t="s">
        <v>110</v>
      </c>
      <c r="AN513" s="42" t="s">
        <v>109</v>
      </c>
      <c r="AO513" s="113" t="s">
        <v>3706</v>
      </c>
      <c r="AP513" s="113" t="s">
        <v>110</v>
      </c>
      <c r="AQ513" s="113" t="s">
        <v>110</v>
      </c>
      <c r="AR513" s="42" t="s">
        <v>3707</v>
      </c>
      <c r="AS513" s="42" t="s">
        <v>109</v>
      </c>
      <c r="AT513" t="s">
        <v>109</v>
      </c>
      <c r="AU513" s="42" t="s">
        <v>109</v>
      </c>
      <c r="AV513" s="42" t="s">
        <v>109</v>
      </c>
      <c r="AW513" s="42" t="s">
        <v>110</v>
      </c>
      <c r="AX513" s="42" t="s">
        <v>109</v>
      </c>
      <c r="AY513" s="157" t="s">
        <v>110</v>
      </c>
      <c r="AZ513" s="158" t="s">
        <v>3708</v>
      </c>
      <c r="BA513" s="113" t="s">
        <v>136</v>
      </c>
      <c r="BB513" s="113" t="s">
        <v>109</v>
      </c>
      <c r="BC513" s="42" t="s">
        <v>631</v>
      </c>
      <c r="BD513" s="115">
        <v>45005.509409722225</v>
      </c>
      <c r="BE513" s="113" t="s">
        <v>3709</v>
      </c>
    </row>
    <row r="514" spans="7:57" ht="15.75" outlineLevel="1">
      <c r="G514" s="42">
        <v>403</v>
      </c>
      <c r="H514" s="113" t="s">
        <v>109</v>
      </c>
      <c r="I514" s="42" t="s">
        <v>3710</v>
      </c>
      <c r="J514" s="42" t="s">
        <v>3711</v>
      </c>
      <c r="K514" s="127">
        <v>44784</v>
      </c>
      <c r="L514" s="113" t="s">
        <v>108</v>
      </c>
      <c r="M514" s="42" t="s">
        <v>2671</v>
      </c>
      <c r="N514" s="42" t="s">
        <v>124</v>
      </c>
      <c r="O514" s="42" t="s">
        <v>162</v>
      </c>
      <c r="P514" s="42">
        <v>0.62</v>
      </c>
      <c r="Q514" s="42" t="s">
        <v>413</v>
      </c>
      <c r="R514" s="42" t="s">
        <v>671</v>
      </c>
      <c r="S514" s="42" t="s">
        <v>405</v>
      </c>
      <c r="T514" s="42" t="s">
        <v>404</v>
      </c>
      <c r="U514" s="42" t="s">
        <v>110</v>
      </c>
      <c r="V514" s="42" t="s">
        <v>1212</v>
      </c>
      <c r="W514" s="42" t="s">
        <v>129</v>
      </c>
      <c r="X514" s="113">
        <v>98.9392</v>
      </c>
      <c r="Y514" s="42" t="s">
        <v>205</v>
      </c>
      <c r="Z514" s="42" t="s">
        <v>131</v>
      </c>
      <c r="AA514" s="113" t="s">
        <v>110</v>
      </c>
      <c r="AB514" s="113" t="s">
        <v>110</v>
      </c>
      <c r="AC514" s="113" t="s">
        <v>109</v>
      </c>
      <c r="AD514" s="113" t="s">
        <v>132</v>
      </c>
      <c r="AE514" s="114">
        <v>44791</v>
      </c>
      <c r="AF514" s="114">
        <v>44941</v>
      </c>
      <c r="AG514" s="114">
        <v>45853</v>
      </c>
      <c r="AH514" s="42">
        <v>0.62</v>
      </c>
      <c r="AI514" s="42">
        <v>4.18</v>
      </c>
      <c r="AJ514" s="42">
        <v>4.8630000000000004</v>
      </c>
      <c r="AK514" s="113" t="s">
        <v>3712</v>
      </c>
      <c r="AL514" s="113" t="s">
        <v>133</v>
      </c>
      <c r="AM514" s="113" t="s">
        <v>110</v>
      </c>
      <c r="AN514" s="42" t="s">
        <v>109</v>
      </c>
      <c r="AO514" s="113" t="s">
        <v>3713</v>
      </c>
      <c r="AP514" s="113" t="s">
        <v>110</v>
      </c>
      <c r="AQ514" s="113" t="s">
        <v>110</v>
      </c>
      <c r="AR514" s="42" t="s">
        <v>110</v>
      </c>
      <c r="AS514" s="42" t="s">
        <v>109</v>
      </c>
      <c r="AT514" t="s">
        <v>109</v>
      </c>
      <c r="AU514" s="42" t="s">
        <v>109</v>
      </c>
      <c r="AV514" s="42" t="s">
        <v>109</v>
      </c>
      <c r="AW514" s="42" t="s">
        <v>110</v>
      </c>
      <c r="AX514" s="42" t="s">
        <v>109</v>
      </c>
      <c r="AY514" s="157" t="s">
        <v>110</v>
      </c>
      <c r="AZ514" s="158" t="s">
        <v>109</v>
      </c>
      <c r="BA514" s="113" t="s">
        <v>136</v>
      </c>
      <c r="BB514" s="113" t="s">
        <v>109</v>
      </c>
      <c r="BC514" s="42" t="s">
        <v>12</v>
      </c>
      <c r="BD514" s="115">
        <v>45022.816863425927</v>
      </c>
      <c r="BE514" s="113" t="s">
        <v>3714</v>
      </c>
    </row>
    <row r="515" spans="7:57" ht="15.75" outlineLevel="1">
      <c r="G515" s="42">
        <v>402</v>
      </c>
      <c r="H515" s="113" t="s">
        <v>109</v>
      </c>
      <c r="I515" s="42" t="s">
        <v>2576</v>
      </c>
      <c r="J515" s="42" t="s">
        <v>3715</v>
      </c>
      <c r="K515" s="127">
        <v>44784</v>
      </c>
      <c r="L515" s="113" t="s">
        <v>108</v>
      </c>
      <c r="M515" s="42" t="s">
        <v>108</v>
      </c>
      <c r="N515" s="42" t="s">
        <v>124</v>
      </c>
      <c r="O515" s="42" t="s">
        <v>111</v>
      </c>
      <c r="P515" s="42">
        <v>10</v>
      </c>
      <c r="Q515" s="42" t="s">
        <v>126</v>
      </c>
      <c r="R515" s="42" t="s">
        <v>700</v>
      </c>
      <c r="S515" s="42" t="s">
        <v>110</v>
      </c>
      <c r="T515" s="42" t="s">
        <v>110</v>
      </c>
      <c r="U515" s="42" t="s">
        <v>110</v>
      </c>
      <c r="V515" s="42" t="s">
        <v>110</v>
      </c>
      <c r="W515" s="42" t="s">
        <v>129</v>
      </c>
      <c r="X515" s="113">
        <v>100</v>
      </c>
      <c r="Y515" s="42" t="s">
        <v>205</v>
      </c>
      <c r="Z515" s="42" t="s">
        <v>166</v>
      </c>
      <c r="AA515" s="113" t="s">
        <v>110</v>
      </c>
      <c r="AB515" s="113" t="s">
        <v>110</v>
      </c>
      <c r="AC515" s="113" t="s">
        <v>109</v>
      </c>
      <c r="AD515" s="113" t="s">
        <v>192</v>
      </c>
      <c r="AE515" s="114">
        <v>44791</v>
      </c>
      <c r="AF515" s="114">
        <v>45156</v>
      </c>
      <c r="AG515" s="114">
        <v>45887</v>
      </c>
      <c r="AH515" s="42">
        <v>1.48</v>
      </c>
      <c r="AI515" s="42">
        <v>10</v>
      </c>
      <c r="AJ515" s="42">
        <v>11.64</v>
      </c>
      <c r="AK515" s="113" t="s">
        <v>2578</v>
      </c>
      <c r="AL515" s="113" t="s">
        <v>133</v>
      </c>
      <c r="AM515" s="113" t="s">
        <v>110</v>
      </c>
      <c r="AN515" s="42" t="s">
        <v>109</v>
      </c>
      <c r="AO515" s="113" t="s">
        <v>2579</v>
      </c>
      <c r="AP515" s="113" t="s">
        <v>110</v>
      </c>
      <c r="AQ515" s="113" t="s">
        <v>110</v>
      </c>
      <c r="AR515" s="42" t="s">
        <v>110</v>
      </c>
      <c r="AS515" s="42" t="s">
        <v>109</v>
      </c>
      <c r="AT515" t="s">
        <v>109</v>
      </c>
      <c r="AU515" s="42" t="s">
        <v>109</v>
      </c>
      <c r="AV515" s="42" t="s">
        <v>109</v>
      </c>
      <c r="AW515" s="42" t="s">
        <v>110</v>
      </c>
      <c r="AX515" s="42" t="s">
        <v>109</v>
      </c>
      <c r="AY515" s="157" t="s">
        <v>110</v>
      </c>
      <c r="AZ515" s="158" t="s">
        <v>1544</v>
      </c>
      <c r="BA515" s="113" t="s">
        <v>136</v>
      </c>
      <c r="BB515" s="113" t="s">
        <v>109</v>
      </c>
      <c r="BC515" s="42" t="s">
        <v>631</v>
      </c>
      <c r="BD515" s="115">
        <v>45005.509409722225</v>
      </c>
      <c r="BE515" s="113" t="s">
        <v>3716</v>
      </c>
    </row>
    <row r="516" spans="7:57" ht="15.75" outlineLevel="1">
      <c r="G516" s="42">
        <v>401</v>
      </c>
      <c r="H516" s="113" t="s">
        <v>109</v>
      </c>
      <c r="I516" s="42" t="s">
        <v>3717</v>
      </c>
      <c r="J516" s="42" t="s">
        <v>3718</v>
      </c>
      <c r="K516" s="127">
        <v>44784</v>
      </c>
      <c r="L516" s="113" t="s">
        <v>108</v>
      </c>
      <c r="M516" s="42" t="s">
        <v>108</v>
      </c>
      <c r="N516" s="42" t="s">
        <v>124</v>
      </c>
      <c r="O516" s="42" t="s">
        <v>162</v>
      </c>
      <c r="P516" s="42">
        <v>2</v>
      </c>
      <c r="Q516" s="42" t="s">
        <v>126</v>
      </c>
      <c r="R516" s="42" t="s">
        <v>1310</v>
      </c>
      <c r="S516" s="42" t="s">
        <v>3585</v>
      </c>
      <c r="T516" s="42" t="s">
        <v>1310</v>
      </c>
      <c r="U516" s="42" t="s">
        <v>110</v>
      </c>
      <c r="V516" s="42" t="s">
        <v>1131</v>
      </c>
      <c r="W516" s="42" t="s">
        <v>129</v>
      </c>
      <c r="X516" s="113">
        <v>100</v>
      </c>
      <c r="Y516" s="42" t="s">
        <v>180</v>
      </c>
      <c r="Z516" s="42" t="s">
        <v>131</v>
      </c>
      <c r="AA516" s="113" t="s">
        <v>110</v>
      </c>
      <c r="AB516" s="113" t="s">
        <v>110</v>
      </c>
      <c r="AC516" s="113" t="s">
        <v>109</v>
      </c>
      <c r="AD516" s="113" t="s">
        <v>132</v>
      </c>
      <c r="AE516" s="114">
        <v>44791</v>
      </c>
      <c r="AF516" s="114">
        <v>44975</v>
      </c>
      <c r="AG516" s="114">
        <v>45887</v>
      </c>
      <c r="AH516" s="42">
        <v>2</v>
      </c>
      <c r="AI516" s="42">
        <v>13.49</v>
      </c>
      <c r="AJ516" s="42">
        <v>15.688000000000001</v>
      </c>
      <c r="AK516" s="113" t="s">
        <v>3719</v>
      </c>
      <c r="AL516" s="113" t="s">
        <v>167</v>
      </c>
      <c r="AM516" s="113" t="s">
        <v>110</v>
      </c>
      <c r="AN516" s="42" t="s">
        <v>109</v>
      </c>
      <c r="AO516" s="113" t="s">
        <v>3720</v>
      </c>
      <c r="AP516" s="113" t="s">
        <v>3717</v>
      </c>
      <c r="AQ516" s="113" t="s">
        <v>110</v>
      </c>
      <c r="AR516" s="42" t="s">
        <v>110</v>
      </c>
      <c r="AS516" s="42" t="s">
        <v>109</v>
      </c>
      <c r="AT516" t="s">
        <v>109</v>
      </c>
      <c r="AU516" s="42" t="s">
        <v>109</v>
      </c>
      <c r="AV516" s="42" t="s">
        <v>109</v>
      </c>
      <c r="AW516" s="42" t="s">
        <v>110</v>
      </c>
      <c r="AX516" s="42" t="s">
        <v>109</v>
      </c>
      <c r="AY516" s="157" t="s">
        <v>110</v>
      </c>
      <c r="AZ516" s="158" t="s">
        <v>3721</v>
      </c>
      <c r="BA516" s="113" t="s">
        <v>136</v>
      </c>
      <c r="BB516" s="113" t="s">
        <v>109</v>
      </c>
      <c r="BC516" s="42" t="s">
        <v>631</v>
      </c>
      <c r="BD516" s="115">
        <v>45005.509409722225</v>
      </c>
      <c r="BE516" s="113" t="s">
        <v>3722</v>
      </c>
    </row>
    <row r="517" spans="7:57" ht="15.75" outlineLevel="1">
      <c r="G517" s="42">
        <v>400</v>
      </c>
      <c r="H517" s="113" t="s">
        <v>109</v>
      </c>
      <c r="I517" s="42" t="s">
        <v>3723</v>
      </c>
      <c r="J517" s="42" t="s">
        <v>3724</v>
      </c>
      <c r="K517" s="127">
        <v>44784</v>
      </c>
      <c r="L517" s="113" t="s">
        <v>108</v>
      </c>
      <c r="M517" s="42" t="s">
        <v>403</v>
      </c>
      <c r="N517" s="42" t="s">
        <v>124</v>
      </c>
      <c r="O517" s="42" t="s">
        <v>162</v>
      </c>
      <c r="P517" s="42">
        <v>1</v>
      </c>
      <c r="Q517" s="42" t="s">
        <v>126</v>
      </c>
      <c r="R517" s="42" t="s">
        <v>671</v>
      </c>
      <c r="S517" s="42" t="s">
        <v>110</v>
      </c>
      <c r="T517" s="42" t="s">
        <v>671</v>
      </c>
      <c r="U517" s="42" t="s">
        <v>110</v>
      </c>
      <c r="V517" s="42" t="s">
        <v>110</v>
      </c>
      <c r="W517" s="42" t="s">
        <v>129</v>
      </c>
      <c r="X517" s="113">
        <v>100</v>
      </c>
      <c r="Y517" s="42" t="s">
        <v>130</v>
      </c>
      <c r="Z517" s="42" t="s">
        <v>131</v>
      </c>
      <c r="AA517" s="113" t="s">
        <v>110</v>
      </c>
      <c r="AB517" s="113" t="s">
        <v>110</v>
      </c>
      <c r="AC517" s="113" t="s">
        <v>109</v>
      </c>
      <c r="AD517" s="113" t="s">
        <v>132</v>
      </c>
      <c r="AE517" s="114">
        <v>44789</v>
      </c>
      <c r="AF517" s="114">
        <v>44973</v>
      </c>
      <c r="AG517" s="114">
        <v>45885</v>
      </c>
      <c r="AH517" s="42">
        <v>1</v>
      </c>
      <c r="AI517" s="42">
        <v>6.74</v>
      </c>
      <c r="AJ517" s="42">
        <v>7.8440000000000003</v>
      </c>
      <c r="AK517" s="113" t="s">
        <v>3725</v>
      </c>
      <c r="AL517" s="113" t="s">
        <v>133</v>
      </c>
      <c r="AM517" s="113" t="s">
        <v>110</v>
      </c>
      <c r="AN517" s="42" t="s">
        <v>109</v>
      </c>
      <c r="AO517" s="113" t="s">
        <v>3726</v>
      </c>
      <c r="AP517" s="113" t="s">
        <v>110</v>
      </c>
      <c r="AQ517" s="113" t="s">
        <v>110</v>
      </c>
      <c r="AR517" s="42" t="s">
        <v>1930</v>
      </c>
      <c r="AS517" s="42" t="s">
        <v>109</v>
      </c>
      <c r="AT517" t="s">
        <v>109</v>
      </c>
      <c r="AU517" s="42" t="s">
        <v>109</v>
      </c>
      <c r="AV517" s="42" t="s">
        <v>109</v>
      </c>
      <c r="AW517" s="42" t="s">
        <v>110</v>
      </c>
      <c r="AX517" s="42" t="s">
        <v>109</v>
      </c>
      <c r="AY517" s="157" t="s">
        <v>110</v>
      </c>
      <c r="AZ517" s="158" t="s">
        <v>3727</v>
      </c>
      <c r="BA517" s="113" t="s">
        <v>136</v>
      </c>
      <c r="BB517" s="113" t="s">
        <v>109</v>
      </c>
      <c r="BC517" s="42" t="s">
        <v>631</v>
      </c>
      <c r="BD517" s="115">
        <v>45005.509409722225</v>
      </c>
      <c r="BE517" s="113" t="s">
        <v>3728</v>
      </c>
    </row>
    <row r="518" spans="7:57" ht="15.75" outlineLevel="1">
      <c r="G518" s="42">
        <v>399</v>
      </c>
      <c r="H518" s="113" t="s">
        <v>109</v>
      </c>
      <c r="I518" s="42" t="s">
        <v>2767</v>
      </c>
      <c r="J518" s="42" t="s">
        <v>3729</v>
      </c>
      <c r="K518" s="127">
        <v>44783</v>
      </c>
      <c r="L518" s="113" t="s">
        <v>403</v>
      </c>
      <c r="M518" s="42" t="s">
        <v>403</v>
      </c>
      <c r="N518" s="42" t="s">
        <v>124</v>
      </c>
      <c r="O518" s="42" t="s">
        <v>162</v>
      </c>
      <c r="P518" s="42">
        <v>0.91</v>
      </c>
      <c r="Q518" s="42" t="s">
        <v>126</v>
      </c>
      <c r="R518" s="42" t="s">
        <v>1510</v>
      </c>
      <c r="S518" s="42" t="s">
        <v>1192</v>
      </c>
      <c r="T518" s="42" t="s">
        <v>869</v>
      </c>
      <c r="U518" s="42" t="s">
        <v>110</v>
      </c>
      <c r="V518" s="42" t="s">
        <v>1288</v>
      </c>
      <c r="W518" s="42" t="s">
        <v>129</v>
      </c>
      <c r="X518" s="113">
        <v>97.058000000000007</v>
      </c>
      <c r="Y518" s="42" t="s">
        <v>205</v>
      </c>
      <c r="Z518" s="42" t="s">
        <v>832</v>
      </c>
      <c r="AA518" s="113" t="s">
        <v>110</v>
      </c>
      <c r="AB518" s="113" t="s">
        <v>110</v>
      </c>
      <c r="AC518" s="113" t="s">
        <v>109</v>
      </c>
      <c r="AD518" s="113" t="s">
        <v>132</v>
      </c>
      <c r="AE518" s="114">
        <v>44788</v>
      </c>
      <c r="AF518" s="114">
        <v>44955</v>
      </c>
      <c r="AG518" s="114">
        <v>45867</v>
      </c>
      <c r="AH518" s="42">
        <v>0.91</v>
      </c>
      <c r="AI518" s="42">
        <v>6.12</v>
      </c>
      <c r="AJ518" s="42">
        <v>7.141</v>
      </c>
      <c r="AK518" s="113" t="s">
        <v>2769</v>
      </c>
      <c r="AL518" s="113" t="s">
        <v>133</v>
      </c>
      <c r="AM518" s="113" t="s">
        <v>110</v>
      </c>
      <c r="AN518" s="42" t="s">
        <v>109</v>
      </c>
      <c r="AO518" s="113" t="s">
        <v>2770</v>
      </c>
      <c r="AP518" s="113" t="s">
        <v>110</v>
      </c>
      <c r="AQ518" s="113" t="s">
        <v>110</v>
      </c>
      <c r="AR518" s="42" t="s">
        <v>110</v>
      </c>
      <c r="AS518" s="42" t="s">
        <v>109</v>
      </c>
      <c r="AT518" t="s">
        <v>109</v>
      </c>
      <c r="AU518" s="42" t="s">
        <v>109</v>
      </c>
      <c r="AV518" s="42" t="s">
        <v>109</v>
      </c>
      <c r="AW518" s="42" t="s">
        <v>110</v>
      </c>
      <c r="AX518" s="42" t="s">
        <v>109</v>
      </c>
      <c r="AY518" s="157" t="s">
        <v>110</v>
      </c>
      <c r="AZ518" s="158" t="s">
        <v>109</v>
      </c>
      <c r="BA518" s="113" t="s">
        <v>136</v>
      </c>
      <c r="BB518" s="113" t="s">
        <v>109</v>
      </c>
      <c r="BC518" s="42" t="s">
        <v>12</v>
      </c>
      <c r="BD518" s="115">
        <v>45022.816863425927</v>
      </c>
      <c r="BE518" s="113" t="s">
        <v>3730</v>
      </c>
    </row>
    <row r="519" spans="7:57" ht="15.75" outlineLevel="1">
      <c r="G519" s="42">
        <v>398</v>
      </c>
      <c r="H519" s="113" t="s">
        <v>109</v>
      </c>
      <c r="I519" s="42" t="s">
        <v>2564</v>
      </c>
      <c r="J519" s="42" t="s">
        <v>3731</v>
      </c>
      <c r="K519" s="127">
        <v>44783</v>
      </c>
      <c r="L519" s="113" t="s">
        <v>108</v>
      </c>
      <c r="M519" s="42" t="s">
        <v>108</v>
      </c>
      <c r="N519" s="42" t="s">
        <v>300</v>
      </c>
      <c r="O519" s="42" t="s">
        <v>265</v>
      </c>
      <c r="P519" s="42">
        <v>1.6</v>
      </c>
      <c r="Q519" s="42" t="s">
        <v>126</v>
      </c>
      <c r="R519" s="42" t="s">
        <v>1164</v>
      </c>
      <c r="S519" s="42" t="s">
        <v>958</v>
      </c>
      <c r="T519" s="42" t="s">
        <v>1164</v>
      </c>
      <c r="U519" s="42" t="s">
        <v>110</v>
      </c>
      <c r="V519" s="42" t="s">
        <v>956</v>
      </c>
      <c r="W519" s="42" t="s">
        <v>129</v>
      </c>
      <c r="X519" s="113">
        <v>100</v>
      </c>
      <c r="Y519" s="42" t="s">
        <v>130</v>
      </c>
      <c r="Z519" s="42" t="s">
        <v>131</v>
      </c>
      <c r="AA519" s="113" t="s">
        <v>110</v>
      </c>
      <c r="AB519" s="113" t="s">
        <v>110</v>
      </c>
      <c r="AC519" s="113" t="s">
        <v>109</v>
      </c>
      <c r="AD519" s="113" t="s">
        <v>132</v>
      </c>
      <c r="AE519" s="114">
        <v>44790</v>
      </c>
      <c r="AF519" s="114">
        <v>44974</v>
      </c>
      <c r="AG519" s="114">
        <v>45886</v>
      </c>
      <c r="AH519" s="42">
        <v>1.65</v>
      </c>
      <c r="AI519" s="42">
        <v>11.14</v>
      </c>
      <c r="AJ519" s="42">
        <v>12.97</v>
      </c>
      <c r="AK519" s="113" t="s">
        <v>2567</v>
      </c>
      <c r="AL519" s="113" t="s">
        <v>133</v>
      </c>
      <c r="AM519" s="113" t="s">
        <v>110</v>
      </c>
      <c r="AN519" s="42" t="s">
        <v>109</v>
      </c>
      <c r="AO519" s="113" t="s">
        <v>2568</v>
      </c>
      <c r="AP519" s="113" t="s">
        <v>110</v>
      </c>
      <c r="AQ519" s="113" t="s">
        <v>110</v>
      </c>
      <c r="AR519" s="42" t="s">
        <v>1790</v>
      </c>
      <c r="AS519" s="42" t="s">
        <v>109</v>
      </c>
      <c r="AT519" t="s">
        <v>109</v>
      </c>
      <c r="AU519" s="42" t="s">
        <v>109</v>
      </c>
      <c r="AV519" s="42" t="s">
        <v>109</v>
      </c>
      <c r="AW519" s="42" t="s">
        <v>110</v>
      </c>
      <c r="AX519" s="42" t="s">
        <v>109</v>
      </c>
      <c r="AY519" s="157" t="s">
        <v>110</v>
      </c>
      <c r="AZ519" s="158" t="s">
        <v>3732</v>
      </c>
      <c r="BA519" s="113" t="s">
        <v>136</v>
      </c>
      <c r="BB519" s="113" t="s">
        <v>109</v>
      </c>
      <c r="BC519" s="42" t="s">
        <v>631</v>
      </c>
      <c r="BD519" s="115">
        <v>45005.509409722225</v>
      </c>
      <c r="BE519" s="113" t="s">
        <v>3733</v>
      </c>
    </row>
    <row r="520" spans="7:57" ht="15.75" outlineLevel="1">
      <c r="G520" s="113">
        <v>397</v>
      </c>
      <c r="H520" s="113" t="s">
        <v>109</v>
      </c>
      <c r="I520" s="42" t="s">
        <v>954</v>
      </c>
      <c r="J520" s="42" t="s">
        <v>3734</v>
      </c>
      <c r="K520" s="127">
        <v>44783</v>
      </c>
      <c r="L520" s="113" t="s">
        <v>108</v>
      </c>
      <c r="M520" s="42" t="s">
        <v>726</v>
      </c>
      <c r="N520" s="42" t="s">
        <v>110</v>
      </c>
      <c r="O520" s="42" t="s">
        <v>111</v>
      </c>
      <c r="P520" s="42">
        <v>20</v>
      </c>
      <c r="Q520" s="42" t="s">
        <v>812</v>
      </c>
      <c r="R520" s="42" t="s">
        <v>3735</v>
      </c>
      <c r="S520" s="42" t="s">
        <v>110</v>
      </c>
      <c r="T520" s="42" t="s">
        <v>110</v>
      </c>
      <c r="U520" s="42" t="s">
        <v>110</v>
      </c>
      <c r="V520" s="42" t="s">
        <v>110</v>
      </c>
      <c r="W520" s="42" t="s">
        <v>129</v>
      </c>
      <c r="X520" s="113">
        <v>100</v>
      </c>
      <c r="Y520" s="42" t="s">
        <v>205</v>
      </c>
      <c r="Z520" s="42" t="s">
        <v>131</v>
      </c>
      <c r="AA520" s="113" t="s">
        <v>110</v>
      </c>
      <c r="AB520" s="113" t="s">
        <v>110</v>
      </c>
      <c r="AC520" s="113" t="s">
        <v>109</v>
      </c>
      <c r="AD520" s="113" t="s">
        <v>132</v>
      </c>
      <c r="AE520" s="114">
        <v>44785</v>
      </c>
      <c r="AF520" s="114">
        <v>44969</v>
      </c>
      <c r="AG520" s="114">
        <v>48438</v>
      </c>
      <c r="AH520" s="42">
        <v>2.98</v>
      </c>
      <c r="AI520" s="42">
        <v>20</v>
      </c>
      <c r="AJ520" s="42">
        <v>23.34</v>
      </c>
      <c r="AK520" s="113" t="s">
        <v>959</v>
      </c>
      <c r="AL520" s="113" t="s">
        <v>133</v>
      </c>
      <c r="AM520" s="113" t="s">
        <v>110</v>
      </c>
      <c r="AN520" s="42" t="s">
        <v>109</v>
      </c>
      <c r="AO520" s="113" t="s">
        <v>1493</v>
      </c>
      <c r="AP520" s="113" t="s">
        <v>110</v>
      </c>
      <c r="AQ520" s="113" t="s">
        <v>110</v>
      </c>
      <c r="AR520" s="42" t="s">
        <v>110</v>
      </c>
      <c r="AS520" s="42" t="s">
        <v>109</v>
      </c>
      <c r="AT520" t="s">
        <v>109</v>
      </c>
      <c r="AU520" s="42" t="s">
        <v>109</v>
      </c>
      <c r="AV520" s="42" t="s">
        <v>109</v>
      </c>
      <c r="AW520" s="42" t="s">
        <v>110</v>
      </c>
      <c r="AX520" s="42" t="s">
        <v>109</v>
      </c>
      <c r="AY520" s="157" t="s">
        <v>110</v>
      </c>
      <c r="AZ520" s="158" t="s">
        <v>109</v>
      </c>
      <c r="BA520" s="113" t="s">
        <v>136</v>
      </c>
      <c r="BB520" s="113" t="s">
        <v>109</v>
      </c>
      <c r="BC520" s="42" t="s">
        <v>631</v>
      </c>
      <c r="BD520" s="115">
        <v>45005.509409722225</v>
      </c>
      <c r="BE520" s="113" t="s">
        <v>3736</v>
      </c>
    </row>
    <row r="521" spans="7:57" ht="15.75" outlineLevel="1">
      <c r="G521" s="113">
        <v>396</v>
      </c>
      <c r="H521" s="113" t="s">
        <v>109</v>
      </c>
      <c r="I521" s="42" t="s">
        <v>3737</v>
      </c>
      <c r="J521" s="42" t="s">
        <v>3738</v>
      </c>
      <c r="K521" s="127">
        <v>44782</v>
      </c>
      <c r="L521" s="113" t="s">
        <v>108</v>
      </c>
      <c r="M521" s="42" t="s">
        <v>108</v>
      </c>
      <c r="N521" s="42" t="s">
        <v>110</v>
      </c>
      <c r="O521" s="42" t="s">
        <v>265</v>
      </c>
      <c r="P521" s="42">
        <v>1.47</v>
      </c>
      <c r="Q521" s="42" t="s">
        <v>126</v>
      </c>
      <c r="R521" s="42" t="s">
        <v>277</v>
      </c>
      <c r="S521" s="42" t="s">
        <v>110</v>
      </c>
      <c r="T521" s="42" t="s">
        <v>277</v>
      </c>
      <c r="U521" s="42" t="s">
        <v>110</v>
      </c>
      <c r="V521" s="42" t="s">
        <v>110</v>
      </c>
      <c r="W521" s="42" t="s">
        <v>129</v>
      </c>
      <c r="X521" s="113">
        <v>100</v>
      </c>
      <c r="Y521" s="42" t="s">
        <v>130</v>
      </c>
      <c r="Z521" s="42" t="s">
        <v>131</v>
      </c>
      <c r="AA521" s="113" t="s">
        <v>110</v>
      </c>
      <c r="AB521" s="113" t="s">
        <v>110</v>
      </c>
      <c r="AC521" s="113" t="s">
        <v>109</v>
      </c>
      <c r="AD521" s="113" t="s">
        <v>132</v>
      </c>
      <c r="AE521" s="114">
        <v>44785</v>
      </c>
      <c r="AF521" s="114">
        <v>44969</v>
      </c>
      <c r="AG521" s="114">
        <v>45881</v>
      </c>
      <c r="AH521" s="42">
        <v>1.5</v>
      </c>
      <c r="AI521" s="42">
        <v>10.15</v>
      </c>
      <c r="AJ521" s="42">
        <v>11.801</v>
      </c>
      <c r="AK521" s="113" t="s">
        <v>3739</v>
      </c>
      <c r="AL521" s="113" t="s">
        <v>133</v>
      </c>
      <c r="AM521" s="113" t="s">
        <v>110</v>
      </c>
      <c r="AN521" s="42" t="s">
        <v>109</v>
      </c>
      <c r="AO521" s="113" t="s">
        <v>3740</v>
      </c>
      <c r="AP521" s="113" t="s">
        <v>110</v>
      </c>
      <c r="AQ521" s="113" t="s">
        <v>110</v>
      </c>
      <c r="AR521" s="42" t="s">
        <v>2139</v>
      </c>
      <c r="AS521" s="42" t="s">
        <v>109</v>
      </c>
      <c r="AT521" t="s">
        <v>109</v>
      </c>
      <c r="AU521" s="42" t="s">
        <v>109</v>
      </c>
      <c r="AV521" s="42" t="s">
        <v>109</v>
      </c>
      <c r="AW521" s="42" t="s">
        <v>110</v>
      </c>
      <c r="AX521" s="42" t="s">
        <v>109</v>
      </c>
      <c r="AY521" s="157" t="s">
        <v>110</v>
      </c>
      <c r="AZ521" s="158" t="s">
        <v>3741</v>
      </c>
      <c r="BA521" s="113" t="s">
        <v>136</v>
      </c>
      <c r="BB521" s="113" t="s">
        <v>109</v>
      </c>
      <c r="BC521" s="42" t="s">
        <v>631</v>
      </c>
      <c r="BD521" s="115">
        <v>45005.509409722225</v>
      </c>
      <c r="BE521" s="113" t="s">
        <v>3742</v>
      </c>
    </row>
    <row r="522" spans="7:57" ht="15.75" outlineLevel="1">
      <c r="G522" s="113">
        <v>395</v>
      </c>
      <c r="H522" s="113" t="s">
        <v>109</v>
      </c>
      <c r="I522" s="42" t="s">
        <v>3743</v>
      </c>
      <c r="J522" s="42" t="s">
        <v>3744</v>
      </c>
      <c r="K522" s="127">
        <v>44782</v>
      </c>
      <c r="L522" s="113" t="s">
        <v>108</v>
      </c>
      <c r="M522" s="42" t="s">
        <v>108</v>
      </c>
      <c r="N522" s="42" t="s">
        <v>161</v>
      </c>
      <c r="O522" s="42" t="s">
        <v>111</v>
      </c>
      <c r="P522" s="42">
        <v>3</v>
      </c>
      <c r="Q522" s="42" t="s">
        <v>812</v>
      </c>
      <c r="R522" s="42" t="s">
        <v>1558</v>
      </c>
      <c r="S522" s="42" t="s">
        <v>1825</v>
      </c>
      <c r="T522" s="42" t="s">
        <v>1558</v>
      </c>
      <c r="U522" s="42" t="s">
        <v>110</v>
      </c>
      <c r="V522" s="42" t="s">
        <v>2259</v>
      </c>
      <c r="W522" s="42" t="s">
        <v>129</v>
      </c>
      <c r="X522" s="113">
        <v>100</v>
      </c>
      <c r="Y522" s="42" t="s">
        <v>205</v>
      </c>
      <c r="Z522" s="42" t="s">
        <v>832</v>
      </c>
      <c r="AA522" s="113" t="s">
        <v>110</v>
      </c>
      <c r="AB522" s="113" t="s">
        <v>110</v>
      </c>
      <c r="AC522" s="113" t="s">
        <v>109</v>
      </c>
      <c r="AD522" s="113" t="s">
        <v>192</v>
      </c>
      <c r="AE522" s="114">
        <v>44783</v>
      </c>
      <c r="AF522" s="114">
        <v>45148</v>
      </c>
      <c r="AG522" s="114">
        <v>48436</v>
      </c>
      <c r="AH522" s="42">
        <v>0.44</v>
      </c>
      <c r="AI522" s="42">
        <v>3</v>
      </c>
      <c r="AJ522" s="42">
        <v>3.4860000000000002</v>
      </c>
      <c r="AK522" s="113" t="s">
        <v>3745</v>
      </c>
      <c r="AL522" s="113" t="s">
        <v>133</v>
      </c>
      <c r="AM522" s="113" t="s">
        <v>110</v>
      </c>
      <c r="AN522" s="42" t="s">
        <v>109</v>
      </c>
      <c r="AO522" s="113" t="s">
        <v>3746</v>
      </c>
      <c r="AP522" s="113" t="s">
        <v>110</v>
      </c>
      <c r="AQ522" s="113" t="s">
        <v>110</v>
      </c>
      <c r="AR522" s="42" t="s">
        <v>110</v>
      </c>
      <c r="AS522" s="42" t="s">
        <v>109</v>
      </c>
      <c r="AT522" t="s">
        <v>109</v>
      </c>
      <c r="AU522" s="42" t="s">
        <v>109</v>
      </c>
      <c r="AV522" s="42" t="s">
        <v>109</v>
      </c>
      <c r="AW522" s="42" t="s">
        <v>110</v>
      </c>
      <c r="AX522" s="42" t="s">
        <v>109</v>
      </c>
      <c r="AY522" s="157" t="s">
        <v>110</v>
      </c>
      <c r="AZ522" s="158" t="s">
        <v>3747</v>
      </c>
      <c r="BA522" s="113" t="s">
        <v>136</v>
      </c>
      <c r="BB522" s="113" t="s">
        <v>109</v>
      </c>
      <c r="BC522" s="42" t="s">
        <v>631</v>
      </c>
      <c r="BD522" s="115">
        <v>45005.509409722225</v>
      </c>
      <c r="BE522" s="113" t="s">
        <v>3748</v>
      </c>
    </row>
    <row r="523" spans="7:57" ht="15.75" outlineLevel="1">
      <c r="G523" s="113">
        <v>394</v>
      </c>
      <c r="H523" s="113" t="s">
        <v>109</v>
      </c>
      <c r="I523" s="42" t="s">
        <v>1352</v>
      </c>
      <c r="J523" s="42" t="s">
        <v>3749</v>
      </c>
      <c r="K523" s="127">
        <v>44782</v>
      </c>
      <c r="L523" s="113" t="s">
        <v>108</v>
      </c>
      <c r="M523" s="42" t="s">
        <v>108</v>
      </c>
      <c r="N523" s="42" t="s">
        <v>124</v>
      </c>
      <c r="O523" s="42" t="s">
        <v>162</v>
      </c>
      <c r="P523" s="42">
        <v>9.8000000000000004E-2</v>
      </c>
      <c r="Q523" s="42" t="s">
        <v>149</v>
      </c>
      <c r="R523" s="42" t="s">
        <v>869</v>
      </c>
      <c r="S523" s="42" t="s">
        <v>110</v>
      </c>
      <c r="T523" s="42" t="s">
        <v>110</v>
      </c>
      <c r="U523" s="42" t="s">
        <v>110</v>
      </c>
      <c r="V523" s="42" t="s">
        <v>110</v>
      </c>
      <c r="W523" s="42" t="s">
        <v>129</v>
      </c>
      <c r="X523" s="113">
        <v>100</v>
      </c>
      <c r="Y523" s="42" t="s">
        <v>180</v>
      </c>
      <c r="Z523" s="42" t="s">
        <v>225</v>
      </c>
      <c r="AA523" s="113" t="s">
        <v>110</v>
      </c>
      <c r="AB523" s="113" t="s">
        <v>110</v>
      </c>
      <c r="AC523" s="113" t="s">
        <v>109</v>
      </c>
      <c r="AD523" s="113" t="s">
        <v>132</v>
      </c>
      <c r="AE523" s="114">
        <v>44785</v>
      </c>
      <c r="AF523" s="114">
        <v>44969</v>
      </c>
      <c r="AG523" s="114">
        <v>45149</v>
      </c>
      <c r="AH523" s="42">
        <v>0.1</v>
      </c>
      <c r="AI523" s="42">
        <v>0.66</v>
      </c>
      <c r="AJ523" s="42">
        <v>0.76900000000000002</v>
      </c>
      <c r="AK523" s="113" t="s">
        <v>1354</v>
      </c>
      <c r="AL523" s="113" t="s">
        <v>167</v>
      </c>
      <c r="AM523" s="113" t="s">
        <v>110</v>
      </c>
      <c r="AN523" s="42" t="s">
        <v>109</v>
      </c>
      <c r="AO523" s="113" t="s">
        <v>1355</v>
      </c>
      <c r="AP523" s="113" t="s">
        <v>1352</v>
      </c>
      <c r="AQ523" s="113" t="s">
        <v>110</v>
      </c>
      <c r="AR523" s="42" t="s">
        <v>110</v>
      </c>
      <c r="AS523" s="42" t="s">
        <v>109</v>
      </c>
      <c r="AT523" t="s">
        <v>109</v>
      </c>
      <c r="AU523" s="42" t="s">
        <v>109</v>
      </c>
      <c r="AV523" s="42" t="s">
        <v>182</v>
      </c>
      <c r="AW523" s="42" t="s">
        <v>110</v>
      </c>
      <c r="AX523" s="42" t="s">
        <v>109</v>
      </c>
      <c r="AY523" s="157" t="s">
        <v>110</v>
      </c>
      <c r="AZ523" s="158" t="s">
        <v>109</v>
      </c>
      <c r="BA523" s="113" t="s">
        <v>136</v>
      </c>
      <c r="BB523" s="113" t="s">
        <v>109</v>
      </c>
      <c r="BC523" s="42" t="s">
        <v>631</v>
      </c>
      <c r="BD523" s="115">
        <v>45005.509409722225</v>
      </c>
      <c r="BE523" s="113" t="s">
        <v>3750</v>
      </c>
    </row>
    <row r="524" spans="7:57" ht="15.75" outlineLevel="1">
      <c r="G524" s="113">
        <v>393</v>
      </c>
      <c r="H524" s="113" t="s">
        <v>109</v>
      </c>
      <c r="I524" s="42" t="s">
        <v>1352</v>
      </c>
      <c r="J524" s="42" t="s">
        <v>3751</v>
      </c>
      <c r="K524" s="127">
        <v>44782</v>
      </c>
      <c r="L524" s="113" t="s">
        <v>108</v>
      </c>
      <c r="M524" s="42" t="s">
        <v>108</v>
      </c>
      <c r="N524" s="42" t="s">
        <v>124</v>
      </c>
      <c r="O524" s="42" t="s">
        <v>154</v>
      </c>
      <c r="P524" s="42">
        <v>2.2559999999999998</v>
      </c>
      <c r="Q524" s="42" t="s">
        <v>149</v>
      </c>
      <c r="R524" s="42" t="s">
        <v>869</v>
      </c>
      <c r="S524" s="42" t="s">
        <v>110</v>
      </c>
      <c r="T524" s="42" t="s">
        <v>110</v>
      </c>
      <c r="U524" s="42" t="s">
        <v>110</v>
      </c>
      <c r="V524" s="42" t="s">
        <v>110</v>
      </c>
      <c r="W524" s="42" t="s">
        <v>129</v>
      </c>
      <c r="X524" s="113">
        <v>100</v>
      </c>
      <c r="Y524" s="42" t="s">
        <v>180</v>
      </c>
      <c r="Z524" s="42" t="s">
        <v>225</v>
      </c>
      <c r="AA524" s="113" t="s">
        <v>110</v>
      </c>
      <c r="AB524" s="113" t="s">
        <v>110</v>
      </c>
      <c r="AC524" s="113" t="s">
        <v>109</v>
      </c>
      <c r="AD524" s="113" t="s">
        <v>132</v>
      </c>
      <c r="AE524" s="114">
        <v>44785</v>
      </c>
      <c r="AF524" s="114">
        <v>44969</v>
      </c>
      <c r="AG524" s="114">
        <v>45149</v>
      </c>
      <c r="AH524" s="42">
        <v>0.28999999999999998</v>
      </c>
      <c r="AI524" s="42">
        <v>1.94</v>
      </c>
      <c r="AJ524" s="42">
        <v>2.2559999999999998</v>
      </c>
      <c r="AK524" s="113" t="s">
        <v>1354</v>
      </c>
      <c r="AL524" s="113" t="s">
        <v>167</v>
      </c>
      <c r="AM524" s="113" t="s">
        <v>110</v>
      </c>
      <c r="AN524" s="42" t="s">
        <v>109</v>
      </c>
      <c r="AO524" s="113" t="s">
        <v>1355</v>
      </c>
      <c r="AP524" s="113" t="s">
        <v>1352</v>
      </c>
      <c r="AQ524" s="113" t="s">
        <v>110</v>
      </c>
      <c r="AR524" s="42" t="s">
        <v>110</v>
      </c>
      <c r="AS524" s="42" t="s">
        <v>109</v>
      </c>
      <c r="AT524" t="s">
        <v>109</v>
      </c>
      <c r="AU524" s="42" t="s">
        <v>109</v>
      </c>
      <c r="AV524" s="42" t="s">
        <v>182</v>
      </c>
      <c r="AW524" s="42" t="s">
        <v>110</v>
      </c>
      <c r="AX524" s="42" t="s">
        <v>109</v>
      </c>
      <c r="AY524" s="157" t="s">
        <v>110</v>
      </c>
      <c r="AZ524" s="158" t="s">
        <v>109</v>
      </c>
      <c r="BA524" s="113" t="s">
        <v>136</v>
      </c>
      <c r="BB524" s="113" t="s">
        <v>109</v>
      </c>
      <c r="BC524" s="42" t="s">
        <v>631</v>
      </c>
      <c r="BD524" s="115">
        <v>45005.509409722225</v>
      </c>
      <c r="BE524" s="113" t="s">
        <v>3752</v>
      </c>
    </row>
    <row r="525" spans="7:57" ht="15.75" outlineLevel="1">
      <c r="G525" s="113">
        <v>392</v>
      </c>
      <c r="H525" s="113" t="s">
        <v>109</v>
      </c>
      <c r="I525" s="42" t="s">
        <v>3177</v>
      </c>
      <c r="J525" s="42" t="s">
        <v>3753</v>
      </c>
      <c r="K525" s="127">
        <v>44777</v>
      </c>
      <c r="L525" s="113" t="s">
        <v>108</v>
      </c>
      <c r="M525" s="42" t="s">
        <v>108</v>
      </c>
      <c r="N525" s="42" t="s">
        <v>300</v>
      </c>
      <c r="O525" s="42" t="s">
        <v>162</v>
      </c>
      <c r="P525" s="42">
        <v>2</v>
      </c>
      <c r="Q525" s="42" t="s">
        <v>126</v>
      </c>
      <c r="R525" s="42" t="s">
        <v>3477</v>
      </c>
      <c r="S525" s="42" t="s">
        <v>110</v>
      </c>
      <c r="T525" s="42" t="s">
        <v>3477</v>
      </c>
      <c r="U525" s="42" t="s">
        <v>110</v>
      </c>
      <c r="V525" s="42" t="s">
        <v>110</v>
      </c>
      <c r="W525" s="42" t="s">
        <v>129</v>
      </c>
      <c r="X525" s="113">
        <v>100</v>
      </c>
      <c r="Y525" s="42" t="s">
        <v>130</v>
      </c>
      <c r="Z525" s="42" t="s">
        <v>131</v>
      </c>
      <c r="AA525" s="113" t="s">
        <v>110</v>
      </c>
      <c r="AB525" s="113" t="s">
        <v>110</v>
      </c>
      <c r="AC525" s="113" t="s">
        <v>109</v>
      </c>
      <c r="AD525" s="113" t="s">
        <v>132</v>
      </c>
      <c r="AE525" s="114">
        <v>44784</v>
      </c>
      <c r="AF525" s="114">
        <v>44968</v>
      </c>
      <c r="AG525" s="114">
        <v>45880</v>
      </c>
      <c r="AH525" s="42">
        <v>2</v>
      </c>
      <c r="AI525" s="42">
        <v>13.5</v>
      </c>
      <c r="AJ525" s="42">
        <v>15.7</v>
      </c>
      <c r="AK525" s="113" t="s">
        <v>3179</v>
      </c>
      <c r="AL525" s="113" t="s">
        <v>133</v>
      </c>
      <c r="AM525" s="113" t="s">
        <v>110</v>
      </c>
      <c r="AN525" s="42" t="s">
        <v>109</v>
      </c>
      <c r="AO525" s="113" t="s">
        <v>3180</v>
      </c>
      <c r="AP525" s="113" t="s">
        <v>110</v>
      </c>
      <c r="AQ525" s="113" t="s">
        <v>110</v>
      </c>
      <c r="AR525" s="42" t="s">
        <v>1930</v>
      </c>
      <c r="AS525" s="42" t="s">
        <v>109</v>
      </c>
      <c r="AT525" t="s">
        <v>109</v>
      </c>
      <c r="AU525" s="42" t="s">
        <v>109</v>
      </c>
      <c r="AV525" s="42" t="s">
        <v>109</v>
      </c>
      <c r="AW525" s="42" t="s">
        <v>110</v>
      </c>
      <c r="AX525" s="42" t="s">
        <v>109</v>
      </c>
      <c r="AY525" s="157" t="s">
        <v>110</v>
      </c>
      <c r="AZ525" s="158" t="s">
        <v>3186</v>
      </c>
      <c r="BA525" s="113" t="s">
        <v>136</v>
      </c>
      <c r="BB525" s="113" t="s">
        <v>109</v>
      </c>
      <c r="BC525" s="42" t="s">
        <v>631</v>
      </c>
      <c r="BD525" s="115">
        <v>45005.509409722225</v>
      </c>
      <c r="BE525" s="113" t="s">
        <v>3754</v>
      </c>
    </row>
    <row r="526" spans="7:57" ht="15.75" outlineLevel="1">
      <c r="G526" s="113">
        <v>391</v>
      </c>
      <c r="H526" s="113" t="s">
        <v>109</v>
      </c>
      <c r="I526" s="42" t="s">
        <v>3755</v>
      </c>
      <c r="J526" s="42" t="s">
        <v>3756</v>
      </c>
      <c r="K526" s="127">
        <v>44776</v>
      </c>
      <c r="L526" s="113" t="s">
        <v>3757</v>
      </c>
      <c r="M526" s="42" t="s">
        <v>3757</v>
      </c>
      <c r="N526" s="42" t="s">
        <v>161</v>
      </c>
      <c r="O526" s="42" t="s">
        <v>162</v>
      </c>
      <c r="P526" s="42">
        <v>0.5</v>
      </c>
      <c r="Q526" s="42" t="s">
        <v>126</v>
      </c>
      <c r="R526" s="42" t="s">
        <v>1310</v>
      </c>
      <c r="S526" s="42" t="s">
        <v>3758</v>
      </c>
      <c r="T526" s="42" t="s">
        <v>1310</v>
      </c>
      <c r="U526" s="42" t="s">
        <v>1310</v>
      </c>
      <c r="V526" s="42" t="s">
        <v>1212</v>
      </c>
      <c r="W526" s="42" t="s">
        <v>129</v>
      </c>
      <c r="X526" s="113">
        <v>100</v>
      </c>
      <c r="Y526" s="42" t="s">
        <v>180</v>
      </c>
      <c r="Z526" s="42" t="s">
        <v>131</v>
      </c>
      <c r="AA526" s="113" t="s">
        <v>110</v>
      </c>
      <c r="AB526" s="113" t="s">
        <v>110</v>
      </c>
      <c r="AC526" s="113" t="s">
        <v>389</v>
      </c>
      <c r="AD526" s="113" t="s">
        <v>132</v>
      </c>
      <c r="AE526" s="114">
        <v>44726</v>
      </c>
      <c r="AF526" s="114">
        <v>44909</v>
      </c>
      <c r="AG526" s="114">
        <v>45822</v>
      </c>
      <c r="AH526" s="42">
        <v>0.5</v>
      </c>
      <c r="AI526" s="42">
        <v>3.34</v>
      </c>
      <c r="AJ526" s="42">
        <v>3.9249999999999998</v>
      </c>
      <c r="AK526" s="113" t="s">
        <v>3759</v>
      </c>
      <c r="AL526" s="113" t="s">
        <v>167</v>
      </c>
      <c r="AM526" s="113" t="s">
        <v>110</v>
      </c>
      <c r="AN526" s="42" t="s">
        <v>109</v>
      </c>
      <c r="AO526" s="113" t="s">
        <v>3760</v>
      </c>
      <c r="AP526" s="113" t="s">
        <v>3755</v>
      </c>
      <c r="AQ526" s="113" t="s">
        <v>110</v>
      </c>
      <c r="AR526" s="42" t="s">
        <v>110</v>
      </c>
      <c r="AS526" s="42" t="s">
        <v>206</v>
      </c>
      <c r="AT526" t="s">
        <v>109</v>
      </c>
      <c r="AU526" s="42" t="s">
        <v>109</v>
      </c>
      <c r="AV526" s="42" t="s">
        <v>109</v>
      </c>
      <c r="AW526" s="42" t="s">
        <v>110</v>
      </c>
      <c r="AX526" s="42" t="s">
        <v>3761</v>
      </c>
      <c r="AY526" s="157" t="s">
        <v>110</v>
      </c>
      <c r="AZ526" s="158" t="s">
        <v>109</v>
      </c>
      <c r="BA526" s="113" t="s">
        <v>389</v>
      </c>
      <c r="BB526" s="113" t="s">
        <v>109</v>
      </c>
      <c r="BC526" s="42" t="s">
        <v>12</v>
      </c>
      <c r="BD526" s="115">
        <v>45022.816863425927</v>
      </c>
      <c r="BE526" s="113" t="s">
        <v>3762</v>
      </c>
    </row>
    <row r="527" spans="7:57" ht="15.75" outlineLevel="1">
      <c r="G527" s="113">
        <v>390</v>
      </c>
      <c r="H527" s="113" t="s">
        <v>109</v>
      </c>
      <c r="I527" s="42" t="s">
        <v>3755</v>
      </c>
      <c r="J527" s="42" t="s">
        <v>3761</v>
      </c>
      <c r="K527" s="127">
        <v>44776</v>
      </c>
      <c r="L527" s="113" t="s">
        <v>108</v>
      </c>
      <c r="M527" s="42" t="s">
        <v>3757</v>
      </c>
      <c r="N527" s="42" t="s">
        <v>161</v>
      </c>
      <c r="O527" s="42" t="s">
        <v>162</v>
      </c>
      <c r="P527" s="42">
        <v>0.5</v>
      </c>
      <c r="Q527" s="42" t="s">
        <v>3763</v>
      </c>
      <c r="R527" s="42" t="s">
        <v>1310</v>
      </c>
      <c r="S527" s="42" t="s">
        <v>110</v>
      </c>
      <c r="T527" s="42" t="s">
        <v>110</v>
      </c>
      <c r="U527" s="42" t="s">
        <v>110</v>
      </c>
      <c r="V527" s="42" t="s">
        <v>110</v>
      </c>
      <c r="W527" s="42" t="s">
        <v>129</v>
      </c>
      <c r="X527" s="113">
        <v>99.992999999999995</v>
      </c>
      <c r="Y527" s="42" t="s">
        <v>180</v>
      </c>
      <c r="Z527" s="42" t="s">
        <v>131</v>
      </c>
      <c r="AA527" s="113" t="s">
        <v>110</v>
      </c>
      <c r="AB527" s="113" t="s">
        <v>110</v>
      </c>
      <c r="AC527" s="113" t="s">
        <v>109</v>
      </c>
      <c r="AD527" s="113" t="s">
        <v>132</v>
      </c>
      <c r="AE527" s="114">
        <v>44784</v>
      </c>
      <c r="AF527" s="114">
        <v>44909</v>
      </c>
      <c r="AG527" s="114">
        <v>45822</v>
      </c>
      <c r="AH527" s="42">
        <v>0.5</v>
      </c>
      <c r="AI527" s="42">
        <v>3.37</v>
      </c>
      <c r="AJ527" s="42">
        <v>3.9249999999999998</v>
      </c>
      <c r="AK527" s="113" t="s">
        <v>3759</v>
      </c>
      <c r="AL527" s="113" t="s">
        <v>167</v>
      </c>
      <c r="AM527" s="113" t="s">
        <v>110</v>
      </c>
      <c r="AN527" s="42" t="s">
        <v>109</v>
      </c>
      <c r="AO527" s="113" t="s">
        <v>3760</v>
      </c>
      <c r="AP527" s="113" t="s">
        <v>3755</v>
      </c>
      <c r="AQ527" s="113" t="s">
        <v>110</v>
      </c>
      <c r="AR527" s="42" t="s">
        <v>110</v>
      </c>
      <c r="AS527" s="42" t="s">
        <v>206</v>
      </c>
      <c r="AT527" t="s">
        <v>109</v>
      </c>
      <c r="AU527" s="42" t="s">
        <v>109</v>
      </c>
      <c r="AV527" s="42" t="s">
        <v>109</v>
      </c>
      <c r="AW527" s="42" t="s">
        <v>110</v>
      </c>
      <c r="AX527" s="42" t="s">
        <v>109</v>
      </c>
      <c r="AY527" s="157" t="s">
        <v>110</v>
      </c>
      <c r="AZ527" s="158" t="s">
        <v>109</v>
      </c>
      <c r="BA527" s="113" t="s">
        <v>136</v>
      </c>
      <c r="BB527" s="113" t="s">
        <v>109</v>
      </c>
      <c r="BC527" s="42" t="s">
        <v>631</v>
      </c>
      <c r="BD527" s="115">
        <v>45005.509409722225</v>
      </c>
      <c r="BE527" s="113" t="s">
        <v>3764</v>
      </c>
    </row>
    <row r="528" spans="7:57" ht="15.75" outlineLevel="1">
      <c r="G528" s="113">
        <v>389</v>
      </c>
      <c r="H528" s="113" t="s">
        <v>109</v>
      </c>
      <c r="I528" s="42" t="s">
        <v>3723</v>
      </c>
      <c r="J528" s="42" t="s">
        <v>3765</v>
      </c>
      <c r="K528" s="127">
        <v>44776</v>
      </c>
      <c r="L528" s="113" t="s">
        <v>403</v>
      </c>
      <c r="M528" s="42" t="s">
        <v>403</v>
      </c>
      <c r="N528" s="42" t="s">
        <v>124</v>
      </c>
      <c r="O528" s="42" t="s">
        <v>162</v>
      </c>
      <c r="P528" s="42">
        <v>2</v>
      </c>
      <c r="Q528" s="42" t="s">
        <v>126</v>
      </c>
      <c r="R528" s="42" t="s">
        <v>869</v>
      </c>
      <c r="S528" s="42" t="s">
        <v>3216</v>
      </c>
      <c r="T528" s="42" t="s">
        <v>869</v>
      </c>
      <c r="U528" s="42" t="s">
        <v>110</v>
      </c>
      <c r="V528" s="42" t="s">
        <v>1212</v>
      </c>
      <c r="W528" s="42" t="s">
        <v>129</v>
      </c>
      <c r="X528" s="113">
        <v>100</v>
      </c>
      <c r="Y528" s="42" t="s">
        <v>205</v>
      </c>
      <c r="Z528" s="42" t="s">
        <v>131</v>
      </c>
      <c r="AA528" s="113" t="s">
        <v>110</v>
      </c>
      <c r="AB528" s="113" t="s">
        <v>110</v>
      </c>
      <c r="AC528" s="113" t="s">
        <v>109</v>
      </c>
      <c r="AD528" s="113" t="s">
        <v>132</v>
      </c>
      <c r="AE528" s="114">
        <v>44782</v>
      </c>
      <c r="AF528" s="114">
        <v>44966</v>
      </c>
      <c r="AG528" s="114">
        <v>45878</v>
      </c>
      <c r="AH528" s="42">
        <v>2</v>
      </c>
      <c r="AI528" s="42">
        <v>13.51</v>
      </c>
      <c r="AJ528" s="42">
        <v>15.7</v>
      </c>
      <c r="AK528" s="113" t="s">
        <v>3725</v>
      </c>
      <c r="AL528" s="113" t="s">
        <v>133</v>
      </c>
      <c r="AM528" s="113" t="s">
        <v>110</v>
      </c>
      <c r="AN528" s="42" t="s">
        <v>109</v>
      </c>
      <c r="AO528" s="113" t="s">
        <v>3726</v>
      </c>
      <c r="AP528" s="113" t="s">
        <v>110</v>
      </c>
      <c r="AQ528" s="113" t="s">
        <v>110</v>
      </c>
      <c r="AR528" s="42" t="s">
        <v>110</v>
      </c>
      <c r="AS528" s="42" t="s">
        <v>109</v>
      </c>
      <c r="AT528" t="s">
        <v>109</v>
      </c>
      <c r="AU528" s="42" t="s">
        <v>109</v>
      </c>
      <c r="AV528" s="42" t="s">
        <v>109</v>
      </c>
      <c r="AW528" s="42" t="s">
        <v>110</v>
      </c>
      <c r="AX528" s="42" t="s">
        <v>109</v>
      </c>
      <c r="AY528" s="157" t="s">
        <v>110</v>
      </c>
      <c r="AZ528" s="158" t="s">
        <v>3727</v>
      </c>
      <c r="BA528" s="113" t="s">
        <v>136</v>
      </c>
      <c r="BB528" s="113" t="s">
        <v>109</v>
      </c>
      <c r="BC528" s="42" t="s">
        <v>631</v>
      </c>
      <c r="BD528" s="115">
        <v>45005.509409722225</v>
      </c>
      <c r="BE528" s="113" t="s">
        <v>3766</v>
      </c>
    </row>
    <row r="529" spans="7:57" ht="15.75" outlineLevel="1">
      <c r="G529" s="113">
        <v>388</v>
      </c>
      <c r="H529" s="113" t="s">
        <v>109</v>
      </c>
      <c r="I529" s="42" t="s">
        <v>3223</v>
      </c>
      <c r="J529" s="42" t="s">
        <v>3767</v>
      </c>
      <c r="K529" s="127">
        <v>44776</v>
      </c>
      <c r="L529" s="113" t="s">
        <v>108</v>
      </c>
      <c r="M529" s="42" t="s">
        <v>108</v>
      </c>
      <c r="N529" s="42" t="s">
        <v>124</v>
      </c>
      <c r="O529" s="42" t="s">
        <v>162</v>
      </c>
      <c r="P529" s="42">
        <v>2.0499999999999998</v>
      </c>
      <c r="Q529" s="42" t="s">
        <v>126</v>
      </c>
      <c r="R529" s="42" t="s">
        <v>422</v>
      </c>
      <c r="S529" s="42" t="s">
        <v>3459</v>
      </c>
      <c r="T529" s="42" t="s">
        <v>422</v>
      </c>
      <c r="U529" s="42" t="s">
        <v>110</v>
      </c>
      <c r="V529" s="42" t="s">
        <v>1288</v>
      </c>
      <c r="W529" s="42" t="s">
        <v>129</v>
      </c>
      <c r="X529" s="113">
        <v>100</v>
      </c>
      <c r="Y529" s="42" t="s">
        <v>180</v>
      </c>
      <c r="Z529" s="42" t="s">
        <v>131</v>
      </c>
      <c r="AA529" s="113" t="s">
        <v>110</v>
      </c>
      <c r="AB529" s="113" t="s">
        <v>110</v>
      </c>
      <c r="AC529" s="113" t="s">
        <v>109</v>
      </c>
      <c r="AD529" s="113" t="s">
        <v>132</v>
      </c>
      <c r="AE529" s="114">
        <v>44783</v>
      </c>
      <c r="AF529" s="114">
        <v>44967</v>
      </c>
      <c r="AG529" s="114">
        <v>45879</v>
      </c>
      <c r="AH529" s="42">
        <v>2.0499999999999998</v>
      </c>
      <c r="AI529" s="42">
        <v>13.85</v>
      </c>
      <c r="AJ529" s="42">
        <v>16.091999999999999</v>
      </c>
      <c r="AK529" s="113" t="s">
        <v>3225</v>
      </c>
      <c r="AL529" s="113" t="s">
        <v>430</v>
      </c>
      <c r="AM529" s="113" t="s">
        <v>110</v>
      </c>
      <c r="AN529" s="42" t="s">
        <v>109</v>
      </c>
      <c r="AO529" s="113" t="s">
        <v>3226</v>
      </c>
      <c r="AP529" s="113" t="s">
        <v>3223</v>
      </c>
      <c r="AQ529" s="113" t="s">
        <v>110</v>
      </c>
      <c r="AR529" s="42" t="s">
        <v>110</v>
      </c>
      <c r="AS529" s="42" t="s">
        <v>109</v>
      </c>
      <c r="AT529" t="s">
        <v>109</v>
      </c>
      <c r="AU529" s="42" t="s">
        <v>109</v>
      </c>
      <c r="AV529" s="42" t="s">
        <v>109</v>
      </c>
      <c r="AW529" s="42" t="s">
        <v>110</v>
      </c>
      <c r="AX529" s="42" t="s">
        <v>109</v>
      </c>
      <c r="AY529" s="157" t="s">
        <v>110</v>
      </c>
      <c r="AZ529" s="158" t="s">
        <v>3768</v>
      </c>
      <c r="BA529" s="113" t="s">
        <v>136</v>
      </c>
      <c r="BB529" s="113" t="s">
        <v>109</v>
      </c>
      <c r="BC529" s="42" t="s">
        <v>631</v>
      </c>
      <c r="BD529" s="115">
        <v>45005.509409722225</v>
      </c>
      <c r="BE529" s="113" t="s">
        <v>3769</v>
      </c>
    </row>
    <row r="530" spans="7:57" ht="15.75" outlineLevel="1">
      <c r="G530" s="113">
        <v>387</v>
      </c>
      <c r="H530" s="113" t="s">
        <v>109</v>
      </c>
      <c r="I530" s="42" t="s">
        <v>3236</v>
      </c>
      <c r="J530" s="42" t="s">
        <v>3770</v>
      </c>
      <c r="K530" s="127">
        <v>44775</v>
      </c>
      <c r="L530" s="113" t="s">
        <v>318</v>
      </c>
      <c r="M530" s="42" t="s">
        <v>318</v>
      </c>
      <c r="N530" s="42" t="s">
        <v>161</v>
      </c>
      <c r="O530" s="42" t="s">
        <v>162</v>
      </c>
      <c r="P530" s="42">
        <v>3</v>
      </c>
      <c r="Q530" s="42" t="s">
        <v>126</v>
      </c>
      <c r="R530" s="42" t="s">
        <v>671</v>
      </c>
      <c r="S530" s="42" t="s">
        <v>1442</v>
      </c>
      <c r="T530" s="42" t="s">
        <v>671</v>
      </c>
      <c r="U530" s="42" t="s">
        <v>110</v>
      </c>
      <c r="V530" s="42" t="s">
        <v>1131</v>
      </c>
      <c r="W530" s="42" t="s">
        <v>129</v>
      </c>
      <c r="X530" s="113">
        <v>100</v>
      </c>
      <c r="Y530" s="42" t="s">
        <v>205</v>
      </c>
      <c r="Z530" s="42" t="s">
        <v>131</v>
      </c>
      <c r="AA530" s="113" t="s">
        <v>110</v>
      </c>
      <c r="AB530" s="113" t="s">
        <v>110</v>
      </c>
      <c r="AC530" s="113" t="s">
        <v>109</v>
      </c>
      <c r="AD530" s="113" t="s">
        <v>132</v>
      </c>
      <c r="AE530" s="114">
        <v>44782</v>
      </c>
      <c r="AF530" s="114">
        <v>44966</v>
      </c>
      <c r="AG530" s="114">
        <v>45878</v>
      </c>
      <c r="AH530" s="42">
        <v>3</v>
      </c>
      <c r="AI530" s="42">
        <v>20.260000000000002</v>
      </c>
      <c r="AJ530" s="42">
        <v>23.55</v>
      </c>
      <c r="AK530" s="113" t="s">
        <v>3238</v>
      </c>
      <c r="AL530" s="113" t="s">
        <v>133</v>
      </c>
      <c r="AM530" s="113" t="s">
        <v>110</v>
      </c>
      <c r="AN530" s="42" t="s">
        <v>109</v>
      </c>
      <c r="AO530" s="113" t="s">
        <v>3771</v>
      </c>
      <c r="AP530" s="113" t="s">
        <v>110</v>
      </c>
      <c r="AQ530" s="113" t="s">
        <v>110</v>
      </c>
      <c r="AR530" s="42" t="s">
        <v>110</v>
      </c>
      <c r="AS530" s="42" t="s">
        <v>109</v>
      </c>
      <c r="AT530" t="s">
        <v>109</v>
      </c>
      <c r="AU530" s="42" t="s">
        <v>109</v>
      </c>
      <c r="AV530" s="42" t="s">
        <v>109</v>
      </c>
      <c r="AW530" s="42" t="s">
        <v>110</v>
      </c>
      <c r="AX530" s="42" t="s">
        <v>109</v>
      </c>
      <c r="AY530" s="157" t="s">
        <v>110</v>
      </c>
      <c r="AZ530" s="158" t="s">
        <v>3772</v>
      </c>
      <c r="BA530" s="113" t="s">
        <v>136</v>
      </c>
      <c r="BB530" s="113" t="s">
        <v>109</v>
      </c>
      <c r="BC530" s="42" t="s">
        <v>631</v>
      </c>
      <c r="BD530" s="115">
        <v>45005.509409722225</v>
      </c>
      <c r="BE530" s="113" t="s">
        <v>3773</v>
      </c>
    </row>
    <row r="531" spans="7:57" ht="15.75" outlineLevel="1">
      <c r="G531" s="113">
        <v>386</v>
      </c>
      <c r="H531" s="113" t="s">
        <v>109</v>
      </c>
      <c r="I531" s="42" t="s">
        <v>3774</v>
      </c>
      <c r="J531" s="42" t="s">
        <v>3775</v>
      </c>
      <c r="K531" s="127">
        <v>44774</v>
      </c>
      <c r="L531" s="113" t="s">
        <v>2671</v>
      </c>
      <c r="M531" s="42" t="s">
        <v>2671</v>
      </c>
      <c r="N531" s="42" t="s">
        <v>124</v>
      </c>
      <c r="O531" s="42" t="s">
        <v>162</v>
      </c>
      <c r="P531" s="42">
        <v>3</v>
      </c>
      <c r="Q531" s="42" t="s">
        <v>126</v>
      </c>
      <c r="R531" s="42" t="s">
        <v>597</v>
      </c>
      <c r="S531" s="42" t="s">
        <v>110</v>
      </c>
      <c r="T531" s="42" t="s">
        <v>597</v>
      </c>
      <c r="U531" s="42" t="s">
        <v>110</v>
      </c>
      <c r="V531" s="42" t="s">
        <v>110</v>
      </c>
      <c r="W531" s="42" t="s">
        <v>129</v>
      </c>
      <c r="X531" s="113">
        <v>100</v>
      </c>
      <c r="Y531" s="42" t="s">
        <v>205</v>
      </c>
      <c r="Z531" s="42" t="s">
        <v>131</v>
      </c>
      <c r="AA531" s="113" t="s">
        <v>110</v>
      </c>
      <c r="AB531" s="113" t="s">
        <v>110</v>
      </c>
      <c r="AC531" s="113" t="s">
        <v>109</v>
      </c>
      <c r="AD531" s="113" t="s">
        <v>132</v>
      </c>
      <c r="AE531" s="114">
        <v>44781</v>
      </c>
      <c r="AF531" s="114">
        <v>44965</v>
      </c>
      <c r="AG531" s="114">
        <v>45877</v>
      </c>
      <c r="AH531" s="42">
        <v>3</v>
      </c>
      <c r="AI531" s="42">
        <v>20.309999999999999</v>
      </c>
      <c r="AJ531" s="42">
        <v>23.55</v>
      </c>
      <c r="AK531" s="113" t="s">
        <v>3776</v>
      </c>
      <c r="AL531" s="113" t="s">
        <v>133</v>
      </c>
      <c r="AM531" s="113" t="s">
        <v>110</v>
      </c>
      <c r="AN531" s="42" t="s">
        <v>109</v>
      </c>
      <c r="AO531" s="113" t="s">
        <v>3777</v>
      </c>
      <c r="AP531" s="113" t="s">
        <v>110</v>
      </c>
      <c r="AQ531" s="113" t="s">
        <v>110</v>
      </c>
      <c r="AR531" s="42" t="s">
        <v>110</v>
      </c>
      <c r="AS531" s="42" t="s">
        <v>109</v>
      </c>
      <c r="AT531" t="s">
        <v>109</v>
      </c>
      <c r="AU531" s="42" t="s">
        <v>109</v>
      </c>
      <c r="AV531" s="42" t="s">
        <v>109</v>
      </c>
      <c r="AW531" s="42" t="s">
        <v>110</v>
      </c>
      <c r="AX531" s="42" t="s">
        <v>109</v>
      </c>
      <c r="AY531" s="157" t="s">
        <v>110</v>
      </c>
      <c r="AZ531" s="158" t="s">
        <v>3778</v>
      </c>
      <c r="BA531" s="113" t="s">
        <v>136</v>
      </c>
      <c r="BB531" s="113" t="s">
        <v>109</v>
      </c>
      <c r="BC531" s="42" t="s">
        <v>631</v>
      </c>
      <c r="BD531" s="115">
        <v>45005.509409722225</v>
      </c>
      <c r="BE531" s="113" t="s">
        <v>3779</v>
      </c>
    </row>
    <row r="532" spans="7:57" ht="15.75" outlineLevel="1">
      <c r="G532" s="113">
        <v>385</v>
      </c>
      <c r="H532" s="113" t="s">
        <v>109</v>
      </c>
      <c r="I532" s="42" t="s">
        <v>3692</v>
      </c>
      <c r="J532" s="42" t="s">
        <v>3780</v>
      </c>
      <c r="K532" s="127">
        <v>44771</v>
      </c>
      <c r="L532" s="113" t="s">
        <v>108</v>
      </c>
      <c r="M532" s="42" t="s">
        <v>108</v>
      </c>
      <c r="N532" s="42" t="s">
        <v>110</v>
      </c>
      <c r="O532" s="42" t="s">
        <v>265</v>
      </c>
      <c r="P532" s="42">
        <v>1.35</v>
      </c>
      <c r="Q532" s="42" t="s">
        <v>126</v>
      </c>
      <c r="R532" s="42" t="s">
        <v>3026</v>
      </c>
      <c r="S532" s="42" t="s">
        <v>110</v>
      </c>
      <c r="T532" s="42" t="s">
        <v>110</v>
      </c>
      <c r="U532" s="42" t="s">
        <v>110</v>
      </c>
      <c r="V532" s="42" t="s">
        <v>110</v>
      </c>
      <c r="W532" s="42" t="s">
        <v>129</v>
      </c>
      <c r="X532" s="113">
        <v>100</v>
      </c>
      <c r="Y532" s="42" t="s">
        <v>130</v>
      </c>
      <c r="Z532" s="42" t="s">
        <v>131</v>
      </c>
      <c r="AA532" s="113" t="s">
        <v>110</v>
      </c>
      <c r="AB532" s="113" t="s">
        <v>110</v>
      </c>
      <c r="AC532" s="113" t="s">
        <v>109</v>
      </c>
      <c r="AD532" s="113" t="s">
        <v>132</v>
      </c>
      <c r="AE532" s="114">
        <v>44777</v>
      </c>
      <c r="AF532" s="114">
        <v>44961</v>
      </c>
      <c r="AG532" s="114">
        <v>45873</v>
      </c>
      <c r="AH532" s="42">
        <v>1.38</v>
      </c>
      <c r="AI532" s="42">
        <v>9.2899999999999991</v>
      </c>
      <c r="AJ532" s="42">
        <v>10.811</v>
      </c>
      <c r="AK532" s="113" t="s">
        <v>3694</v>
      </c>
      <c r="AL532" s="113" t="s">
        <v>133</v>
      </c>
      <c r="AM532" s="113" t="s">
        <v>110</v>
      </c>
      <c r="AN532" s="42" t="s">
        <v>109</v>
      </c>
      <c r="AO532" s="113" t="s">
        <v>3695</v>
      </c>
      <c r="AP532" s="113" t="s">
        <v>110</v>
      </c>
      <c r="AQ532" s="113" t="s">
        <v>110</v>
      </c>
      <c r="AR532" s="42" t="s">
        <v>303</v>
      </c>
      <c r="AS532" s="42" t="s">
        <v>109</v>
      </c>
      <c r="AT532" t="s">
        <v>109</v>
      </c>
      <c r="AU532" s="42" t="s">
        <v>109</v>
      </c>
      <c r="AV532" s="42" t="s">
        <v>109</v>
      </c>
      <c r="AW532" s="42" t="s">
        <v>110</v>
      </c>
      <c r="AX532" s="42" t="s">
        <v>109</v>
      </c>
      <c r="AY532" s="157" t="s">
        <v>110</v>
      </c>
      <c r="AZ532" s="158" t="s">
        <v>1566</v>
      </c>
      <c r="BA532" s="113" t="s">
        <v>136</v>
      </c>
      <c r="BB532" s="113" t="s">
        <v>109</v>
      </c>
      <c r="BC532" s="42" t="s">
        <v>631</v>
      </c>
      <c r="BD532" s="115">
        <v>45005.509409722225</v>
      </c>
      <c r="BE532" s="113" t="s">
        <v>3781</v>
      </c>
    </row>
    <row r="533" spans="7:57" ht="15.75" outlineLevel="1">
      <c r="G533" s="113">
        <v>384</v>
      </c>
      <c r="H533" s="113" t="s">
        <v>109</v>
      </c>
      <c r="I533" s="42" t="s">
        <v>3130</v>
      </c>
      <c r="J533" s="42" t="s">
        <v>3782</v>
      </c>
      <c r="K533" s="127">
        <v>44770</v>
      </c>
      <c r="L533" s="113" t="s">
        <v>108</v>
      </c>
      <c r="M533" s="42" t="s">
        <v>108</v>
      </c>
      <c r="N533" s="42" t="s">
        <v>124</v>
      </c>
      <c r="O533" s="42" t="s">
        <v>111</v>
      </c>
      <c r="P533" s="42">
        <v>10</v>
      </c>
      <c r="Q533" s="42" t="s">
        <v>126</v>
      </c>
      <c r="R533" s="42" t="s">
        <v>2286</v>
      </c>
      <c r="S533" s="42" t="s">
        <v>2566</v>
      </c>
      <c r="T533" s="42" t="s">
        <v>2286</v>
      </c>
      <c r="U533" s="42" t="s">
        <v>110</v>
      </c>
      <c r="V533" s="42" t="s">
        <v>1276</v>
      </c>
      <c r="W533" s="42" t="s">
        <v>129</v>
      </c>
      <c r="X533" s="113">
        <v>100</v>
      </c>
      <c r="Y533" s="42" t="s">
        <v>205</v>
      </c>
      <c r="Z533" s="42" t="s">
        <v>225</v>
      </c>
      <c r="AA533" s="113" t="s">
        <v>110</v>
      </c>
      <c r="AB533" s="113" t="s">
        <v>110</v>
      </c>
      <c r="AC533" s="113" t="s">
        <v>109</v>
      </c>
      <c r="AD533" s="113" t="s">
        <v>132</v>
      </c>
      <c r="AE533" s="114">
        <v>44777</v>
      </c>
      <c r="AF533" s="114">
        <v>44961</v>
      </c>
      <c r="AG533" s="114">
        <v>45873</v>
      </c>
      <c r="AH533" s="42">
        <v>1.48</v>
      </c>
      <c r="AI533" s="42">
        <v>10</v>
      </c>
      <c r="AJ533" s="42">
        <v>11.64</v>
      </c>
      <c r="AK533" s="113" t="s">
        <v>3132</v>
      </c>
      <c r="AL533" s="113" t="s">
        <v>133</v>
      </c>
      <c r="AM533" s="113" t="s">
        <v>110</v>
      </c>
      <c r="AN533" s="42" t="s">
        <v>109</v>
      </c>
      <c r="AO533" s="113" t="s">
        <v>3133</v>
      </c>
      <c r="AP533" s="113" t="s">
        <v>110</v>
      </c>
      <c r="AQ533" s="113" t="s">
        <v>110</v>
      </c>
      <c r="AR533" s="42" t="s">
        <v>110</v>
      </c>
      <c r="AS533" s="42" t="s">
        <v>109</v>
      </c>
      <c r="AT533" t="s">
        <v>109</v>
      </c>
      <c r="AU533" s="42" t="s">
        <v>109</v>
      </c>
      <c r="AV533" s="42" t="s">
        <v>109</v>
      </c>
      <c r="AW533" s="42" t="s">
        <v>110</v>
      </c>
      <c r="AX533" s="42" t="s">
        <v>109</v>
      </c>
      <c r="AY533" s="157" t="s">
        <v>110</v>
      </c>
      <c r="AZ533" s="158" t="s">
        <v>1566</v>
      </c>
      <c r="BA533" s="113" t="s">
        <v>136</v>
      </c>
      <c r="BB533" s="113" t="s">
        <v>109</v>
      </c>
      <c r="BC533" s="42" t="s">
        <v>631</v>
      </c>
      <c r="BD533" s="115">
        <v>45005.509409722225</v>
      </c>
      <c r="BE533" s="113" t="s">
        <v>3783</v>
      </c>
    </row>
    <row r="534" spans="7:57" ht="15.75" outlineLevel="1">
      <c r="G534" s="113">
        <v>383</v>
      </c>
      <c r="H534" s="113" t="s">
        <v>109</v>
      </c>
      <c r="I534" s="42" t="s">
        <v>3784</v>
      </c>
      <c r="J534" s="42" t="s">
        <v>3785</v>
      </c>
      <c r="K534" s="127">
        <v>44769</v>
      </c>
      <c r="L534" s="113" t="s">
        <v>108</v>
      </c>
      <c r="M534" s="42" t="s">
        <v>108</v>
      </c>
      <c r="N534" s="42" t="s">
        <v>124</v>
      </c>
      <c r="O534" s="42" t="s">
        <v>111</v>
      </c>
      <c r="P534" s="42">
        <v>4.9000000000000004</v>
      </c>
      <c r="Q534" s="42" t="s">
        <v>126</v>
      </c>
      <c r="R534" s="42" t="s">
        <v>1310</v>
      </c>
      <c r="S534" s="42" t="s">
        <v>110</v>
      </c>
      <c r="T534" s="42" t="s">
        <v>110</v>
      </c>
      <c r="U534" s="42" t="s">
        <v>110</v>
      </c>
      <c r="V534" s="42" t="s">
        <v>110</v>
      </c>
      <c r="W534" s="42" t="s">
        <v>129</v>
      </c>
      <c r="X534" s="113">
        <v>100</v>
      </c>
      <c r="Y534" s="42" t="s">
        <v>205</v>
      </c>
      <c r="Z534" s="42" t="s">
        <v>166</v>
      </c>
      <c r="AA534" s="113" t="s">
        <v>110</v>
      </c>
      <c r="AB534" s="113" t="s">
        <v>110</v>
      </c>
      <c r="AC534" s="113" t="s">
        <v>109</v>
      </c>
      <c r="AD534" s="113" t="s">
        <v>192</v>
      </c>
      <c r="AE534" s="114">
        <v>44774</v>
      </c>
      <c r="AF534" s="114">
        <v>45139</v>
      </c>
      <c r="AG534" s="114">
        <v>45870</v>
      </c>
      <c r="AH534" s="42">
        <v>0.73</v>
      </c>
      <c r="AI534" s="42">
        <v>4.9000000000000004</v>
      </c>
      <c r="AJ534" s="42">
        <v>5.6890000000000001</v>
      </c>
      <c r="AK534" s="113" t="s">
        <v>3786</v>
      </c>
      <c r="AL534" s="113" t="s">
        <v>133</v>
      </c>
      <c r="AM534" s="113" t="s">
        <v>110</v>
      </c>
      <c r="AN534" s="42" t="s">
        <v>109</v>
      </c>
      <c r="AO534" s="113" t="s">
        <v>3787</v>
      </c>
      <c r="AP534" s="113" t="s">
        <v>110</v>
      </c>
      <c r="AQ534" s="113" t="s">
        <v>110</v>
      </c>
      <c r="AR534" s="42" t="s">
        <v>110</v>
      </c>
      <c r="AS534" s="42" t="s">
        <v>109</v>
      </c>
      <c r="AT534" t="s">
        <v>109</v>
      </c>
      <c r="AU534" s="42" t="s">
        <v>109</v>
      </c>
      <c r="AV534" s="42" t="s">
        <v>109</v>
      </c>
      <c r="AW534" s="42" t="s">
        <v>110</v>
      </c>
      <c r="AX534" s="42" t="s">
        <v>109</v>
      </c>
      <c r="AY534" s="157" t="s">
        <v>110</v>
      </c>
      <c r="AZ534" s="158" t="s">
        <v>109</v>
      </c>
      <c r="BA534" s="113" t="s">
        <v>136</v>
      </c>
      <c r="BB534" s="113" t="s">
        <v>109</v>
      </c>
      <c r="BC534" s="42" t="s">
        <v>631</v>
      </c>
      <c r="BD534" s="115">
        <v>45005.509409722225</v>
      </c>
      <c r="BE534" s="113" t="s">
        <v>3788</v>
      </c>
    </row>
    <row r="535" spans="7:57" ht="15.75" outlineLevel="1">
      <c r="G535" s="113">
        <v>382</v>
      </c>
      <c r="H535" s="113" t="s">
        <v>109</v>
      </c>
      <c r="I535" s="42" t="s">
        <v>3789</v>
      </c>
      <c r="J535" s="42" t="s">
        <v>3790</v>
      </c>
      <c r="K535" s="127">
        <v>44769</v>
      </c>
      <c r="L535" s="113" t="s">
        <v>108</v>
      </c>
      <c r="M535" s="42" t="s">
        <v>318</v>
      </c>
      <c r="N535" s="42" t="s">
        <v>161</v>
      </c>
      <c r="O535" s="42" t="s">
        <v>162</v>
      </c>
      <c r="P535" s="42">
        <v>2.2400000000000002</v>
      </c>
      <c r="Q535" s="42" t="s">
        <v>812</v>
      </c>
      <c r="R535" s="42" t="s">
        <v>1510</v>
      </c>
      <c r="S535" s="42" t="s">
        <v>110</v>
      </c>
      <c r="T535" s="42" t="s">
        <v>110</v>
      </c>
      <c r="U535" s="42" t="s">
        <v>110</v>
      </c>
      <c r="V535" s="42" t="s">
        <v>110</v>
      </c>
      <c r="W535" s="42" t="s">
        <v>129</v>
      </c>
      <c r="X535" s="113">
        <v>100</v>
      </c>
      <c r="Y535" s="42" t="s">
        <v>205</v>
      </c>
      <c r="Z535" s="42" t="s">
        <v>225</v>
      </c>
      <c r="AA535" s="113" t="s">
        <v>110</v>
      </c>
      <c r="AB535" s="113" t="s">
        <v>110</v>
      </c>
      <c r="AC535" s="113" t="s">
        <v>109</v>
      </c>
      <c r="AD535" s="113" t="s">
        <v>132</v>
      </c>
      <c r="AE535" s="114">
        <v>44769</v>
      </c>
      <c r="AF535" s="114">
        <v>44953</v>
      </c>
      <c r="AG535" s="114">
        <v>48422</v>
      </c>
      <c r="AH535" s="42">
        <v>2.2400000000000002</v>
      </c>
      <c r="AI535" s="42">
        <v>15.14</v>
      </c>
      <c r="AJ535" s="42">
        <v>17.584</v>
      </c>
      <c r="AK535" s="113" t="s">
        <v>3791</v>
      </c>
      <c r="AL535" s="113" t="s">
        <v>430</v>
      </c>
      <c r="AM535" s="113" t="s">
        <v>110</v>
      </c>
      <c r="AN535" s="42" t="s">
        <v>109</v>
      </c>
      <c r="AO535" s="113" t="s">
        <v>3792</v>
      </c>
      <c r="AP535" s="113" t="s">
        <v>110</v>
      </c>
      <c r="AQ535" s="113" t="s">
        <v>110</v>
      </c>
      <c r="AR535" s="42" t="s">
        <v>110</v>
      </c>
      <c r="AS535" s="42" t="s">
        <v>109</v>
      </c>
      <c r="AT535" t="s">
        <v>566</v>
      </c>
      <c r="AU535" s="42" t="s">
        <v>109</v>
      </c>
      <c r="AV535" s="42" t="s">
        <v>109</v>
      </c>
      <c r="AW535" s="42" t="s">
        <v>110</v>
      </c>
      <c r="AX535" s="42" t="s">
        <v>109</v>
      </c>
      <c r="AY535" s="157" t="s">
        <v>110</v>
      </c>
      <c r="AZ535" s="158" t="s">
        <v>109</v>
      </c>
      <c r="BA535" s="113" t="s">
        <v>136</v>
      </c>
      <c r="BB535" s="113" t="s">
        <v>109</v>
      </c>
      <c r="BC535" s="42" t="s">
        <v>631</v>
      </c>
      <c r="BD535" s="115">
        <v>45005.509409722225</v>
      </c>
      <c r="BE535" s="113" t="s">
        <v>3793</v>
      </c>
    </row>
    <row r="536" spans="7:57" ht="47.25" outlineLevel="1">
      <c r="G536" s="113">
        <v>381</v>
      </c>
      <c r="H536" s="113" t="s">
        <v>109</v>
      </c>
      <c r="I536" s="42" t="s">
        <v>811</v>
      </c>
      <c r="J536" s="42" t="s">
        <v>3794</v>
      </c>
      <c r="K536" s="127">
        <v>44769</v>
      </c>
      <c r="L536" s="113" t="s">
        <v>240</v>
      </c>
      <c r="M536" s="42" t="s">
        <v>108</v>
      </c>
      <c r="N536" s="42" t="s">
        <v>161</v>
      </c>
      <c r="O536" s="42" t="s">
        <v>111</v>
      </c>
      <c r="P536" s="42">
        <v>25</v>
      </c>
      <c r="Q536" s="42" t="s">
        <v>126</v>
      </c>
      <c r="R536" s="42" t="s">
        <v>1164</v>
      </c>
      <c r="S536" s="42" t="s">
        <v>1629</v>
      </c>
      <c r="T536" s="42" t="s">
        <v>1164</v>
      </c>
      <c r="U536" s="42" t="s">
        <v>110</v>
      </c>
      <c r="V536" s="42" t="s">
        <v>1325</v>
      </c>
      <c r="W536" s="42" t="s">
        <v>129</v>
      </c>
      <c r="X536" s="113">
        <v>100</v>
      </c>
      <c r="Y536" s="42" t="s">
        <v>205</v>
      </c>
      <c r="Z536" s="42" t="s">
        <v>131</v>
      </c>
      <c r="AA536" s="113" t="s">
        <v>209</v>
      </c>
      <c r="AB536" s="113" t="s">
        <v>110</v>
      </c>
      <c r="AC536" s="113" t="s">
        <v>109</v>
      </c>
      <c r="AD536" s="113" t="s">
        <v>132</v>
      </c>
      <c r="AE536" s="114">
        <v>44776</v>
      </c>
      <c r="AF536" s="114">
        <v>44960</v>
      </c>
      <c r="AG536" s="114">
        <v>45872</v>
      </c>
      <c r="AH536" s="42">
        <v>3.7</v>
      </c>
      <c r="AI536" s="42">
        <v>25</v>
      </c>
      <c r="AJ536" s="42">
        <v>29.024999999999999</v>
      </c>
      <c r="AK536" s="113" t="s">
        <v>842</v>
      </c>
      <c r="AL536" s="113" t="s">
        <v>133</v>
      </c>
      <c r="AM536" s="113" t="s">
        <v>110</v>
      </c>
      <c r="AN536" s="42" t="s">
        <v>1070</v>
      </c>
      <c r="AO536" s="113" t="s">
        <v>3795</v>
      </c>
      <c r="AP536" s="113" t="s">
        <v>110</v>
      </c>
      <c r="AQ536" s="113" t="s">
        <v>110</v>
      </c>
      <c r="AR536" s="42" t="s">
        <v>110</v>
      </c>
      <c r="AS536" s="42" t="s">
        <v>109</v>
      </c>
      <c r="AT536" t="s">
        <v>109</v>
      </c>
      <c r="AU536" s="42" t="s">
        <v>109</v>
      </c>
      <c r="AV536" s="42" t="s">
        <v>109</v>
      </c>
      <c r="AW536" s="42" t="s">
        <v>110</v>
      </c>
      <c r="AX536" s="42" t="s">
        <v>109</v>
      </c>
      <c r="AY536" s="157" t="s">
        <v>3796</v>
      </c>
      <c r="AZ536" s="158" t="s">
        <v>2775</v>
      </c>
      <c r="BA536" s="113" t="s">
        <v>136</v>
      </c>
      <c r="BB536" s="113" t="s">
        <v>109</v>
      </c>
      <c r="BC536" s="42" t="s">
        <v>631</v>
      </c>
      <c r="BD536" s="115">
        <v>45005.509409722225</v>
      </c>
      <c r="BE536" s="113" t="s">
        <v>3797</v>
      </c>
    </row>
    <row r="537" spans="7:57" ht="15.75" outlineLevel="1">
      <c r="G537" s="113">
        <v>380</v>
      </c>
      <c r="H537" s="113" t="s">
        <v>109</v>
      </c>
      <c r="I537" s="42" t="s">
        <v>3798</v>
      </c>
      <c r="J537" s="42" t="s">
        <v>3799</v>
      </c>
      <c r="K537" s="127">
        <v>44768</v>
      </c>
      <c r="L537" s="113" t="s">
        <v>108</v>
      </c>
      <c r="M537" s="42" t="s">
        <v>108</v>
      </c>
      <c r="N537" s="42" t="s">
        <v>300</v>
      </c>
      <c r="O537" s="42" t="s">
        <v>162</v>
      </c>
      <c r="P537" s="42">
        <v>0.71</v>
      </c>
      <c r="Q537" s="42" t="s">
        <v>413</v>
      </c>
      <c r="R537" s="42" t="s">
        <v>290</v>
      </c>
      <c r="S537" s="42" t="s">
        <v>110</v>
      </c>
      <c r="T537" s="42" t="s">
        <v>290</v>
      </c>
      <c r="U537" s="42" t="s">
        <v>110</v>
      </c>
      <c r="V537" s="42" t="s">
        <v>110</v>
      </c>
      <c r="W537" s="42" t="s">
        <v>129</v>
      </c>
      <c r="X537" s="113">
        <v>100</v>
      </c>
      <c r="Y537" s="42" t="s">
        <v>130</v>
      </c>
      <c r="Z537" s="42" t="s">
        <v>131</v>
      </c>
      <c r="AA537" s="113" t="s">
        <v>110</v>
      </c>
      <c r="AB537" s="113" t="s">
        <v>110</v>
      </c>
      <c r="AC537" s="113" t="s">
        <v>109</v>
      </c>
      <c r="AD537" s="113" t="s">
        <v>132</v>
      </c>
      <c r="AE537" s="114">
        <v>44774</v>
      </c>
      <c r="AF537" s="114">
        <v>44958</v>
      </c>
      <c r="AG537" s="114">
        <v>45839</v>
      </c>
      <c r="AH537" s="42">
        <v>0.71</v>
      </c>
      <c r="AI537" s="42">
        <v>4.8</v>
      </c>
      <c r="AJ537" s="42">
        <v>5.5739999999999998</v>
      </c>
      <c r="AK537" s="113" t="s">
        <v>3800</v>
      </c>
      <c r="AL537" s="113" t="s">
        <v>133</v>
      </c>
      <c r="AM537" s="113" t="s">
        <v>110</v>
      </c>
      <c r="AN537" s="42" t="s">
        <v>109</v>
      </c>
      <c r="AO537" s="113" t="s">
        <v>3801</v>
      </c>
      <c r="AP537" s="113" t="s">
        <v>110</v>
      </c>
      <c r="AQ537" s="113" t="s">
        <v>110</v>
      </c>
      <c r="AR537" s="42" t="s">
        <v>3802</v>
      </c>
      <c r="AS537" s="42" t="s">
        <v>109</v>
      </c>
      <c r="AT537" t="s">
        <v>109</v>
      </c>
      <c r="AU537" s="42" t="s">
        <v>109</v>
      </c>
      <c r="AV537" s="42" t="s">
        <v>109</v>
      </c>
      <c r="AW537" s="42" t="s">
        <v>110</v>
      </c>
      <c r="AX537" s="42" t="s">
        <v>109</v>
      </c>
      <c r="AY537" s="157" t="s">
        <v>110</v>
      </c>
      <c r="AZ537" s="158" t="s">
        <v>1566</v>
      </c>
      <c r="BA537" s="113" t="s">
        <v>136</v>
      </c>
      <c r="BB537" s="113" t="s">
        <v>109</v>
      </c>
      <c r="BC537" s="42" t="s">
        <v>631</v>
      </c>
      <c r="BD537" s="115">
        <v>45005.509409722225</v>
      </c>
      <c r="BE537" s="113" t="s">
        <v>3803</v>
      </c>
    </row>
    <row r="538" spans="7:57" ht="15.75" outlineLevel="1">
      <c r="G538" s="113">
        <v>379</v>
      </c>
      <c r="H538" s="113" t="s">
        <v>109</v>
      </c>
      <c r="I538" s="42" t="s">
        <v>3804</v>
      </c>
      <c r="J538" s="42" t="s">
        <v>3805</v>
      </c>
      <c r="K538" s="127">
        <v>44768</v>
      </c>
      <c r="L538" s="113" t="s">
        <v>108</v>
      </c>
      <c r="M538" s="42" t="s">
        <v>108</v>
      </c>
      <c r="N538" s="42" t="s">
        <v>110</v>
      </c>
      <c r="O538" s="42" t="s">
        <v>265</v>
      </c>
      <c r="P538" s="42">
        <v>0.3</v>
      </c>
      <c r="Q538" s="42" t="s">
        <v>413</v>
      </c>
      <c r="R538" s="42" t="s">
        <v>224</v>
      </c>
      <c r="S538" s="42" t="s">
        <v>110</v>
      </c>
      <c r="T538" s="42" t="s">
        <v>224</v>
      </c>
      <c r="U538" s="42" t="s">
        <v>110</v>
      </c>
      <c r="V538" s="42" t="s">
        <v>110</v>
      </c>
      <c r="W538" s="42" t="s">
        <v>129</v>
      </c>
      <c r="X538" s="113">
        <v>100</v>
      </c>
      <c r="Y538" s="42" t="s">
        <v>130</v>
      </c>
      <c r="Z538" s="42" t="s">
        <v>131</v>
      </c>
      <c r="AA538" s="113" t="s">
        <v>110</v>
      </c>
      <c r="AB538" s="113" t="s">
        <v>110</v>
      </c>
      <c r="AC538" s="113" t="s">
        <v>109</v>
      </c>
      <c r="AD538" s="113" t="s">
        <v>132</v>
      </c>
      <c r="AE538" s="114">
        <v>44775</v>
      </c>
      <c r="AF538" s="114">
        <v>44959</v>
      </c>
      <c r="AG538" s="114">
        <v>45840</v>
      </c>
      <c r="AH538" s="42">
        <v>0.3</v>
      </c>
      <c r="AI538" s="42">
        <v>2.0499999999999998</v>
      </c>
      <c r="AJ538" s="42">
        <v>2.383</v>
      </c>
      <c r="AK538" s="113" t="s">
        <v>3806</v>
      </c>
      <c r="AL538" s="113" t="s">
        <v>133</v>
      </c>
      <c r="AM538" s="113" t="s">
        <v>110</v>
      </c>
      <c r="AN538" s="42" t="s">
        <v>109</v>
      </c>
      <c r="AO538" s="113" t="s">
        <v>3807</v>
      </c>
      <c r="AP538" s="113" t="s">
        <v>110</v>
      </c>
      <c r="AQ538" s="113" t="s">
        <v>110</v>
      </c>
      <c r="AR538" s="42" t="s">
        <v>3569</v>
      </c>
      <c r="AS538" s="42" t="s">
        <v>109</v>
      </c>
      <c r="AT538" t="s">
        <v>109</v>
      </c>
      <c r="AU538" s="42" t="s">
        <v>109</v>
      </c>
      <c r="AV538" s="42" t="s">
        <v>109</v>
      </c>
      <c r="AW538" s="42" t="s">
        <v>110</v>
      </c>
      <c r="AX538" s="42" t="s">
        <v>109</v>
      </c>
      <c r="AY538" s="157" t="s">
        <v>110</v>
      </c>
      <c r="AZ538" s="158" t="s">
        <v>3808</v>
      </c>
      <c r="BA538" s="113" t="s">
        <v>136</v>
      </c>
      <c r="BB538" s="113" t="s">
        <v>109</v>
      </c>
      <c r="BC538" s="42" t="s">
        <v>631</v>
      </c>
      <c r="BD538" s="115">
        <v>45005.509409722225</v>
      </c>
      <c r="BE538" s="113" t="s">
        <v>3809</v>
      </c>
    </row>
    <row r="539" spans="7:57" ht="15.75" outlineLevel="1">
      <c r="G539" s="113">
        <v>378</v>
      </c>
      <c r="H539" s="113" t="s">
        <v>109</v>
      </c>
      <c r="I539" s="42" t="s">
        <v>3810</v>
      </c>
      <c r="J539" s="42" t="s">
        <v>3811</v>
      </c>
      <c r="K539" s="127">
        <v>44768</v>
      </c>
      <c r="L539" s="113" t="s">
        <v>108</v>
      </c>
      <c r="M539" s="42" t="s">
        <v>108</v>
      </c>
      <c r="N539" s="42" t="s">
        <v>300</v>
      </c>
      <c r="O539" s="42" t="s">
        <v>162</v>
      </c>
      <c r="P539" s="42">
        <v>0.4</v>
      </c>
      <c r="Q539" s="42" t="s">
        <v>149</v>
      </c>
      <c r="R539" s="42" t="s">
        <v>2773</v>
      </c>
      <c r="S539" s="42" t="s">
        <v>110</v>
      </c>
      <c r="T539" s="42" t="s">
        <v>110</v>
      </c>
      <c r="U539" s="42" t="s">
        <v>110</v>
      </c>
      <c r="V539" s="42" t="s">
        <v>110</v>
      </c>
      <c r="W539" s="42" t="s">
        <v>129</v>
      </c>
      <c r="X539" s="113">
        <v>100</v>
      </c>
      <c r="Y539" s="42" t="s">
        <v>309</v>
      </c>
      <c r="Z539" s="42" t="s">
        <v>131</v>
      </c>
      <c r="AA539" s="113" t="s">
        <v>110</v>
      </c>
      <c r="AB539" s="113" t="s">
        <v>110</v>
      </c>
      <c r="AC539" s="113" t="s">
        <v>109</v>
      </c>
      <c r="AD539" s="113" t="s">
        <v>132</v>
      </c>
      <c r="AE539" s="114">
        <v>44770</v>
      </c>
      <c r="AF539" s="114">
        <v>44953</v>
      </c>
      <c r="AG539" s="114">
        <v>45134</v>
      </c>
      <c r="AH539" s="42">
        <v>0.4</v>
      </c>
      <c r="AI539" s="42">
        <v>2.71</v>
      </c>
      <c r="AJ539" s="42">
        <v>3.14</v>
      </c>
      <c r="AK539" s="113" t="s">
        <v>3812</v>
      </c>
      <c r="AL539" s="113" t="s">
        <v>430</v>
      </c>
      <c r="AM539" s="113" t="s">
        <v>110</v>
      </c>
      <c r="AN539" s="42" t="s">
        <v>109</v>
      </c>
      <c r="AO539" s="113" t="s">
        <v>3813</v>
      </c>
      <c r="AP539" s="113" t="s">
        <v>3810</v>
      </c>
      <c r="AQ539" s="113" t="s">
        <v>110</v>
      </c>
      <c r="AR539" s="42" t="s">
        <v>3569</v>
      </c>
      <c r="AS539" s="42" t="s">
        <v>109</v>
      </c>
      <c r="AT539" t="s">
        <v>109</v>
      </c>
      <c r="AU539" s="42" t="s">
        <v>109</v>
      </c>
      <c r="AV539" s="42" t="s">
        <v>182</v>
      </c>
      <c r="AW539" s="42" t="s">
        <v>110</v>
      </c>
      <c r="AX539" s="42" t="s">
        <v>109</v>
      </c>
      <c r="AY539" s="157" t="s">
        <v>110</v>
      </c>
      <c r="AZ539" s="158" t="s">
        <v>109</v>
      </c>
      <c r="BA539" s="113" t="s">
        <v>136</v>
      </c>
      <c r="BB539" s="113" t="s">
        <v>109</v>
      </c>
      <c r="BC539" s="42" t="s">
        <v>631</v>
      </c>
      <c r="BD539" s="115">
        <v>45005.509409722225</v>
      </c>
      <c r="BE539" s="113" t="s">
        <v>3814</v>
      </c>
    </row>
    <row r="540" spans="7:57" ht="15.75" outlineLevel="1">
      <c r="G540" s="113">
        <v>377</v>
      </c>
      <c r="H540" s="113" t="s">
        <v>109</v>
      </c>
      <c r="I540" s="42" t="s">
        <v>3815</v>
      </c>
      <c r="J540" s="42" t="s">
        <v>3816</v>
      </c>
      <c r="K540" s="127">
        <v>44768</v>
      </c>
      <c r="L540" s="113" t="s">
        <v>742</v>
      </c>
      <c r="M540" s="42" t="s">
        <v>1719</v>
      </c>
      <c r="N540" s="42" t="s">
        <v>124</v>
      </c>
      <c r="O540" s="42" t="s">
        <v>265</v>
      </c>
      <c r="P540" s="42">
        <v>0.9</v>
      </c>
      <c r="Q540" s="42" t="s">
        <v>126</v>
      </c>
      <c r="R540" s="42" t="s">
        <v>1628</v>
      </c>
      <c r="S540" s="42" t="s">
        <v>1111</v>
      </c>
      <c r="T540" s="42" t="s">
        <v>1628</v>
      </c>
      <c r="U540" s="42" t="s">
        <v>110</v>
      </c>
      <c r="V540" s="42" t="s">
        <v>1212</v>
      </c>
      <c r="W540" s="42" t="s">
        <v>129</v>
      </c>
      <c r="X540" s="113">
        <v>100</v>
      </c>
      <c r="Y540" s="42" t="s">
        <v>180</v>
      </c>
      <c r="Z540" s="42" t="s">
        <v>131</v>
      </c>
      <c r="AA540" s="113" t="s">
        <v>110</v>
      </c>
      <c r="AB540" s="113" t="s">
        <v>110</v>
      </c>
      <c r="AC540" s="113" t="s">
        <v>109</v>
      </c>
      <c r="AD540" s="113" t="s">
        <v>192</v>
      </c>
      <c r="AE540" s="114">
        <v>44775</v>
      </c>
      <c r="AF540" s="114">
        <v>45140</v>
      </c>
      <c r="AG540" s="114">
        <v>45871</v>
      </c>
      <c r="AH540" s="42">
        <v>0.91</v>
      </c>
      <c r="AI540" s="42">
        <v>6.16</v>
      </c>
      <c r="AJ540" s="42">
        <v>7.1479999999999997</v>
      </c>
      <c r="AK540" s="113" t="s">
        <v>3817</v>
      </c>
      <c r="AL540" s="113" t="s">
        <v>167</v>
      </c>
      <c r="AM540" s="113" t="s">
        <v>110</v>
      </c>
      <c r="AN540" s="42" t="s">
        <v>109</v>
      </c>
      <c r="AO540" s="113" t="s">
        <v>3818</v>
      </c>
      <c r="AP540" s="113" t="s">
        <v>3815</v>
      </c>
      <c r="AQ540" s="113" t="s">
        <v>110</v>
      </c>
      <c r="AR540" s="42" t="s">
        <v>110</v>
      </c>
      <c r="AS540" s="42" t="s">
        <v>109</v>
      </c>
      <c r="AT540" t="s">
        <v>109</v>
      </c>
      <c r="AU540" s="42" t="s">
        <v>109</v>
      </c>
      <c r="AV540" s="42" t="s">
        <v>109</v>
      </c>
      <c r="AW540" s="42" t="s">
        <v>110</v>
      </c>
      <c r="AX540" s="42" t="s">
        <v>109</v>
      </c>
      <c r="AY540" s="157" t="s">
        <v>110</v>
      </c>
      <c r="AZ540" s="158" t="s">
        <v>3679</v>
      </c>
      <c r="BA540" s="113" t="s">
        <v>136</v>
      </c>
      <c r="BB540" s="113" t="s">
        <v>109</v>
      </c>
      <c r="BC540" s="42" t="s">
        <v>631</v>
      </c>
      <c r="BD540" s="115">
        <v>45005.509409722225</v>
      </c>
      <c r="BE540" s="113" t="s">
        <v>3819</v>
      </c>
    </row>
    <row r="541" spans="7:57" ht="15.75" outlineLevel="1">
      <c r="G541" s="113">
        <v>376</v>
      </c>
      <c r="H541" s="113" t="s">
        <v>109</v>
      </c>
      <c r="I541" s="42" t="s">
        <v>526</v>
      </c>
      <c r="J541" s="42" t="s">
        <v>3820</v>
      </c>
      <c r="K541" s="127">
        <v>44767</v>
      </c>
      <c r="L541" s="113" t="s">
        <v>318</v>
      </c>
      <c r="M541" s="42" t="s">
        <v>108</v>
      </c>
      <c r="N541" s="42" t="s">
        <v>161</v>
      </c>
      <c r="O541" s="42" t="s">
        <v>162</v>
      </c>
      <c r="P541" s="42">
        <v>3</v>
      </c>
      <c r="Q541" s="42" t="s">
        <v>149</v>
      </c>
      <c r="R541" s="42" t="s">
        <v>3821</v>
      </c>
      <c r="S541" s="42" t="s">
        <v>398</v>
      </c>
      <c r="T541" s="42" t="s">
        <v>290</v>
      </c>
      <c r="U541" s="42" t="s">
        <v>110</v>
      </c>
      <c r="V541" s="42" t="s">
        <v>1131</v>
      </c>
      <c r="W541" s="42" t="s">
        <v>129</v>
      </c>
      <c r="X541" s="113">
        <v>99.507999999999996</v>
      </c>
      <c r="Y541" s="42" t="s">
        <v>165</v>
      </c>
      <c r="Z541" s="42" t="s">
        <v>832</v>
      </c>
      <c r="AA541" s="113" t="s">
        <v>110</v>
      </c>
      <c r="AB541" s="113" t="s">
        <v>110</v>
      </c>
      <c r="AC541" s="113" t="s">
        <v>109</v>
      </c>
      <c r="AD541" s="113" t="s">
        <v>132</v>
      </c>
      <c r="AE541" s="114">
        <v>44770</v>
      </c>
      <c r="AF541" s="114">
        <v>44953</v>
      </c>
      <c r="AG541" s="114">
        <v>45134</v>
      </c>
      <c r="AH541" s="42">
        <v>3</v>
      </c>
      <c r="AI541" s="42">
        <v>20.25</v>
      </c>
      <c r="AJ541" s="42">
        <v>23.547000000000001</v>
      </c>
      <c r="AK541" s="113" t="s">
        <v>536</v>
      </c>
      <c r="AL541" s="113" t="s">
        <v>167</v>
      </c>
      <c r="AM541" s="113" t="s">
        <v>110</v>
      </c>
      <c r="AN541" s="42" t="s">
        <v>109</v>
      </c>
      <c r="AO541" s="113" t="s">
        <v>537</v>
      </c>
      <c r="AP541" s="113" t="s">
        <v>110</v>
      </c>
      <c r="AQ541" s="113" t="s">
        <v>526</v>
      </c>
      <c r="AR541" s="42" t="s">
        <v>110</v>
      </c>
      <c r="AS541" s="42" t="s">
        <v>109</v>
      </c>
      <c r="AT541" t="s">
        <v>109</v>
      </c>
      <c r="AU541" s="42" t="s">
        <v>109</v>
      </c>
      <c r="AV541" s="42" t="s">
        <v>182</v>
      </c>
      <c r="AW541" s="42" t="s">
        <v>110</v>
      </c>
      <c r="AX541" s="42" t="s">
        <v>109</v>
      </c>
      <c r="AY541" s="157" t="s">
        <v>110</v>
      </c>
      <c r="AZ541" s="158" t="s">
        <v>1566</v>
      </c>
      <c r="BA541" s="113" t="s">
        <v>136</v>
      </c>
      <c r="BB541" s="113" t="s">
        <v>109</v>
      </c>
      <c r="BC541" s="42" t="s">
        <v>631</v>
      </c>
      <c r="BD541" s="115">
        <v>45005.509409722225</v>
      </c>
      <c r="BE541" s="113" t="s">
        <v>3822</v>
      </c>
    </row>
    <row r="542" spans="7:57" ht="15.75" outlineLevel="1">
      <c r="G542" s="113">
        <v>375</v>
      </c>
      <c r="H542" s="113" t="s">
        <v>109</v>
      </c>
      <c r="I542" s="42" t="s">
        <v>3823</v>
      </c>
      <c r="J542" s="42" t="s">
        <v>3824</v>
      </c>
      <c r="K542" s="127">
        <v>44767</v>
      </c>
      <c r="L542" s="113" t="s">
        <v>2596</v>
      </c>
      <c r="M542" s="42" t="s">
        <v>3757</v>
      </c>
      <c r="N542" s="42" t="s">
        <v>161</v>
      </c>
      <c r="O542" s="42" t="s">
        <v>162</v>
      </c>
      <c r="P542" s="42">
        <v>1.1000000000000001</v>
      </c>
      <c r="Q542" s="42" t="s">
        <v>126</v>
      </c>
      <c r="R542" s="42" t="s">
        <v>3477</v>
      </c>
      <c r="S542" s="42" t="s">
        <v>1873</v>
      </c>
      <c r="T542" s="42" t="s">
        <v>3477</v>
      </c>
      <c r="U542" s="42" t="s">
        <v>110</v>
      </c>
      <c r="V542" s="42" t="s">
        <v>1212</v>
      </c>
      <c r="W542" s="42" t="s">
        <v>129</v>
      </c>
      <c r="X542" s="113">
        <v>100</v>
      </c>
      <c r="Y542" s="42" t="s">
        <v>180</v>
      </c>
      <c r="Z542" s="42" t="s">
        <v>832</v>
      </c>
      <c r="AA542" s="113" t="s">
        <v>226</v>
      </c>
      <c r="AB542" s="113" t="s">
        <v>110</v>
      </c>
      <c r="AC542" s="113" t="s">
        <v>109</v>
      </c>
      <c r="AD542" s="113" t="s">
        <v>132</v>
      </c>
      <c r="AE542" s="114">
        <v>44774</v>
      </c>
      <c r="AF542" s="114">
        <v>44958</v>
      </c>
      <c r="AG542" s="114">
        <v>45870</v>
      </c>
      <c r="AH542" s="42">
        <v>1.1000000000000001</v>
      </c>
      <c r="AI542" s="42">
        <v>7.43</v>
      </c>
      <c r="AJ542" s="42">
        <v>8.6340000000000003</v>
      </c>
      <c r="AK542" s="113" t="s">
        <v>3825</v>
      </c>
      <c r="AL542" s="113" t="s">
        <v>167</v>
      </c>
      <c r="AM542" s="113" t="s">
        <v>110</v>
      </c>
      <c r="AN542" s="42" t="s">
        <v>109</v>
      </c>
      <c r="AO542" s="113" t="s">
        <v>3826</v>
      </c>
      <c r="AP542" s="113" t="s">
        <v>3823</v>
      </c>
      <c r="AQ542" s="113" t="s">
        <v>110</v>
      </c>
      <c r="AR542" s="42" t="s">
        <v>110</v>
      </c>
      <c r="AS542" s="42" t="s">
        <v>109</v>
      </c>
      <c r="AT542" t="s">
        <v>109</v>
      </c>
      <c r="AU542" s="42" t="s">
        <v>109</v>
      </c>
      <c r="AV542" s="42" t="s">
        <v>109</v>
      </c>
      <c r="AW542" s="42" t="s">
        <v>110</v>
      </c>
      <c r="AX542" s="42" t="s">
        <v>109</v>
      </c>
      <c r="AY542" s="157" t="s">
        <v>110</v>
      </c>
      <c r="AZ542" s="158" t="s">
        <v>3827</v>
      </c>
      <c r="BA542" s="113" t="s">
        <v>136</v>
      </c>
      <c r="BB542" s="113" t="s">
        <v>109</v>
      </c>
      <c r="BC542" s="42" t="s">
        <v>631</v>
      </c>
      <c r="BD542" s="115">
        <v>45005.509409722225</v>
      </c>
      <c r="BE542" s="113" t="s">
        <v>3828</v>
      </c>
    </row>
    <row r="543" spans="7:57" ht="15.75" outlineLevel="1">
      <c r="G543" s="113">
        <v>374</v>
      </c>
      <c r="H543" s="113" t="s">
        <v>109</v>
      </c>
      <c r="I543" s="42" t="s">
        <v>2767</v>
      </c>
      <c r="J543" s="42" t="s">
        <v>3829</v>
      </c>
      <c r="K543" s="127">
        <v>44764</v>
      </c>
      <c r="L543" s="113" t="s">
        <v>403</v>
      </c>
      <c r="M543" s="42" t="s">
        <v>403</v>
      </c>
      <c r="N543" s="42" t="s">
        <v>124</v>
      </c>
      <c r="O543" s="42" t="s">
        <v>162</v>
      </c>
      <c r="P543" s="42">
        <v>1.7</v>
      </c>
      <c r="Q543" s="42" t="s">
        <v>126</v>
      </c>
      <c r="R543" s="42" t="s">
        <v>1510</v>
      </c>
      <c r="S543" s="42" t="s">
        <v>2911</v>
      </c>
      <c r="T543" s="42" t="s">
        <v>1510</v>
      </c>
      <c r="U543" s="42" t="s">
        <v>110</v>
      </c>
      <c r="V543" s="42" t="s">
        <v>1131</v>
      </c>
      <c r="W543" s="42" t="s">
        <v>129</v>
      </c>
      <c r="X543" s="113">
        <v>100</v>
      </c>
      <c r="Y543" s="42" t="s">
        <v>205</v>
      </c>
      <c r="Z543" s="42" t="s">
        <v>832</v>
      </c>
      <c r="AA543" s="113" t="s">
        <v>110</v>
      </c>
      <c r="AB543" s="113" t="s">
        <v>110</v>
      </c>
      <c r="AC543" s="113" t="s">
        <v>109</v>
      </c>
      <c r="AD543" s="113" t="s">
        <v>132</v>
      </c>
      <c r="AE543" s="114">
        <v>44771</v>
      </c>
      <c r="AF543" s="114">
        <v>44955</v>
      </c>
      <c r="AG543" s="114">
        <v>45867</v>
      </c>
      <c r="AH543" s="42">
        <v>1.7</v>
      </c>
      <c r="AI543" s="42">
        <v>11.48</v>
      </c>
      <c r="AJ543" s="42">
        <v>13.343</v>
      </c>
      <c r="AK543" s="113" t="s">
        <v>2769</v>
      </c>
      <c r="AL543" s="113" t="s">
        <v>133</v>
      </c>
      <c r="AM543" s="113" t="s">
        <v>110</v>
      </c>
      <c r="AN543" s="42" t="s">
        <v>109</v>
      </c>
      <c r="AO543" s="113" t="s">
        <v>2770</v>
      </c>
      <c r="AP543" s="113" t="s">
        <v>110</v>
      </c>
      <c r="AQ543" s="113" t="s">
        <v>110</v>
      </c>
      <c r="AR543" s="42" t="s">
        <v>110</v>
      </c>
      <c r="AS543" s="42" t="s">
        <v>109</v>
      </c>
      <c r="AT543" t="s">
        <v>109</v>
      </c>
      <c r="AU543" s="42" t="s">
        <v>109</v>
      </c>
      <c r="AV543" s="42" t="s">
        <v>109</v>
      </c>
      <c r="AW543" s="42" t="s">
        <v>110</v>
      </c>
      <c r="AX543" s="42" t="s">
        <v>109</v>
      </c>
      <c r="AY543" s="157" t="s">
        <v>110</v>
      </c>
      <c r="AZ543" s="158" t="s">
        <v>3830</v>
      </c>
      <c r="BA543" s="113" t="s">
        <v>136</v>
      </c>
      <c r="BB543" s="113" t="s">
        <v>109</v>
      </c>
      <c r="BC543" s="42" t="s">
        <v>12</v>
      </c>
      <c r="BD543" s="115">
        <v>45022.816863425927</v>
      </c>
      <c r="BE543" s="113" t="s">
        <v>3831</v>
      </c>
    </row>
    <row r="544" spans="7:57" ht="15.75" outlineLevel="1">
      <c r="G544" s="113">
        <v>373</v>
      </c>
      <c r="H544" s="113" t="s">
        <v>109</v>
      </c>
      <c r="I544" s="42" t="s">
        <v>3832</v>
      </c>
      <c r="J544" s="42" t="s">
        <v>3833</v>
      </c>
      <c r="K544" s="127">
        <v>44764</v>
      </c>
      <c r="L544" s="113" t="s">
        <v>108</v>
      </c>
      <c r="M544" s="42" t="s">
        <v>108</v>
      </c>
      <c r="N544" s="42" t="s">
        <v>2376</v>
      </c>
      <c r="O544" s="42" t="s">
        <v>162</v>
      </c>
      <c r="P544" s="42">
        <v>0.56999999999999995</v>
      </c>
      <c r="Q544" s="42" t="s">
        <v>126</v>
      </c>
      <c r="R544" s="42" t="s">
        <v>671</v>
      </c>
      <c r="S544" s="42" t="s">
        <v>110</v>
      </c>
      <c r="T544" s="42" t="s">
        <v>671</v>
      </c>
      <c r="U544" s="42" t="s">
        <v>110</v>
      </c>
      <c r="V544" s="42" t="s">
        <v>110</v>
      </c>
      <c r="W544" s="42" t="s">
        <v>129</v>
      </c>
      <c r="X544" s="113">
        <v>100</v>
      </c>
      <c r="Y544" s="42" t="s">
        <v>309</v>
      </c>
      <c r="Z544" s="42" t="s">
        <v>2087</v>
      </c>
      <c r="AA544" s="113" t="s">
        <v>110</v>
      </c>
      <c r="AB544" s="113" t="s">
        <v>110</v>
      </c>
      <c r="AC544" s="113" t="s">
        <v>109</v>
      </c>
      <c r="AD544" s="113" t="s">
        <v>132</v>
      </c>
      <c r="AE544" s="114">
        <v>44769</v>
      </c>
      <c r="AF544" s="114">
        <v>44953</v>
      </c>
      <c r="AG544" s="114">
        <v>45865</v>
      </c>
      <c r="AH544" s="42">
        <v>0.56999999999999995</v>
      </c>
      <c r="AI544" s="42">
        <v>3.85</v>
      </c>
      <c r="AJ544" s="42">
        <v>4.4740000000000002</v>
      </c>
      <c r="AK544" s="113" t="s">
        <v>3834</v>
      </c>
      <c r="AL544" s="113" t="s">
        <v>167</v>
      </c>
      <c r="AM544" s="113" t="s">
        <v>110</v>
      </c>
      <c r="AN544" s="42" t="s">
        <v>109</v>
      </c>
      <c r="AO544" s="113" t="s">
        <v>3835</v>
      </c>
      <c r="AP544" s="113" t="s">
        <v>3832</v>
      </c>
      <c r="AQ544" s="113" t="s">
        <v>110</v>
      </c>
      <c r="AR544" s="42" t="s">
        <v>1149</v>
      </c>
      <c r="AS544" s="42" t="s">
        <v>109</v>
      </c>
      <c r="AT544" t="s">
        <v>109</v>
      </c>
      <c r="AU544" s="42" t="s">
        <v>109</v>
      </c>
      <c r="AV544" s="42" t="s">
        <v>109</v>
      </c>
      <c r="AW544" s="42" t="s">
        <v>110</v>
      </c>
      <c r="AX544" s="42" t="s">
        <v>109</v>
      </c>
      <c r="AY544" s="157" t="s">
        <v>110</v>
      </c>
      <c r="AZ544" s="158" t="s">
        <v>1544</v>
      </c>
      <c r="BA544" s="113" t="s">
        <v>136</v>
      </c>
      <c r="BB544" s="113" t="s">
        <v>109</v>
      </c>
      <c r="BC544" s="42" t="s">
        <v>631</v>
      </c>
      <c r="BD544" s="115">
        <v>45005.509409722225</v>
      </c>
      <c r="BE544" s="113" t="s">
        <v>3836</v>
      </c>
    </row>
    <row r="545" spans="7:57" ht="15.75" outlineLevel="1">
      <c r="G545" s="113">
        <v>372</v>
      </c>
      <c r="H545" s="113" t="s">
        <v>109</v>
      </c>
      <c r="I545" s="42" t="s">
        <v>3832</v>
      </c>
      <c r="J545" s="42" t="s">
        <v>3837</v>
      </c>
      <c r="K545" s="127">
        <v>44764</v>
      </c>
      <c r="L545" s="113" t="s">
        <v>108</v>
      </c>
      <c r="M545" s="42" t="s">
        <v>108</v>
      </c>
      <c r="N545" s="42" t="s">
        <v>2376</v>
      </c>
      <c r="O545" s="42" t="s">
        <v>162</v>
      </c>
      <c r="P545" s="42">
        <v>0.63</v>
      </c>
      <c r="Q545" s="42" t="s">
        <v>126</v>
      </c>
      <c r="R545" s="42" t="s">
        <v>3477</v>
      </c>
      <c r="S545" s="42" t="s">
        <v>110</v>
      </c>
      <c r="T545" s="42" t="s">
        <v>3477</v>
      </c>
      <c r="U545" s="42" t="s">
        <v>110</v>
      </c>
      <c r="V545" s="42" t="s">
        <v>110</v>
      </c>
      <c r="W545" s="42" t="s">
        <v>129</v>
      </c>
      <c r="X545" s="113">
        <v>100</v>
      </c>
      <c r="Y545" s="42" t="s">
        <v>309</v>
      </c>
      <c r="Z545" s="42" t="s">
        <v>2087</v>
      </c>
      <c r="AA545" s="113" t="s">
        <v>110</v>
      </c>
      <c r="AB545" s="113" t="s">
        <v>110</v>
      </c>
      <c r="AC545" s="113" t="s">
        <v>109</v>
      </c>
      <c r="AD545" s="113" t="s">
        <v>132</v>
      </c>
      <c r="AE545" s="114">
        <v>44769</v>
      </c>
      <c r="AF545" s="114">
        <v>44953</v>
      </c>
      <c r="AG545" s="114">
        <v>45865</v>
      </c>
      <c r="AH545" s="42">
        <v>0.63</v>
      </c>
      <c r="AI545" s="42">
        <v>4.25</v>
      </c>
      <c r="AJ545" s="42">
        <v>4.9450000000000003</v>
      </c>
      <c r="AK545" s="113" t="s">
        <v>3834</v>
      </c>
      <c r="AL545" s="113" t="s">
        <v>167</v>
      </c>
      <c r="AM545" s="113" t="s">
        <v>110</v>
      </c>
      <c r="AN545" s="42" t="s">
        <v>109</v>
      </c>
      <c r="AO545" s="113" t="s">
        <v>3835</v>
      </c>
      <c r="AP545" s="113" t="s">
        <v>3832</v>
      </c>
      <c r="AQ545" s="113" t="s">
        <v>110</v>
      </c>
      <c r="AR545" s="42" t="s">
        <v>1015</v>
      </c>
      <c r="AS545" s="42" t="s">
        <v>109</v>
      </c>
      <c r="AT545" t="s">
        <v>109</v>
      </c>
      <c r="AU545" s="42" t="s">
        <v>109</v>
      </c>
      <c r="AV545" s="42" t="s">
        <v>109</v>
      </c>
      <c r="AW545" s="42" t="s">
        <v>110</v>
      </c>
      <c r="AX545" s="42" t="s">
        <v>109</v>
      </c>
      <c r="AY545" s="157" t="s">
        <v>110</v>
      </c>
      <c r="AZ545" s="158" t="s">
        <v>1544</v>
      </c>
      <c r="BA545" s="113" t="s">
        <v>136</v>
      </c>
      <c r="BB545" s="113" t="s">
        <v>109</v>
      </c>
      <c r="BC545" s="42" t="s">
        <v>631</v>
      </c>
      <c r="BD545" s="115">
        <v>45005.509409722225</v>
      </c>
      <c r="BE545" s="113" t="s">
        <v>3838</v>
      </c>
    </row>
    <row r="546" spans="7:57" ht="15.75" outlineLevel="1">
      <c r="G546" s="113">
        <v>371</v>
      </c>
      <c r="H546" s="113" t="s">
        <v>109</v>
      </c>
      <c r="I546" s="42" t="s">
        <v>3839</v>
      </c>
      <c r="J546" s="42" t="s">
        <v>3840</v>
      </c>
      <c r="K546" s="127">
        <v>44764</v>
      </c>
      <c r="L546" s="113" t="s">
        <v>1571</v>
      </c>
      <c r="M546" s="42" t="s">
        <v>108</v>
      </c>
      <c r="N546" s="42" t="s">
        <v>161</v>
      </c>
      <c r="O546" s="42" t="s">
        <v>162</v>
      </c>
      <c r="P546" s="42">
        <v>1</v>
      </c>
      <c r="Q546" s="42" t="s">
        <v>126</v>
      </c>
      <c r="R546" s="42" t="s">
        <v>1974</v>
      </c>
      <c r="S546" s="42" t="s">
        <v>1894</v>
      </c>
      <c r="T546" s="42" t="s">
        <v>1974</v>
      </c>
      <c r="U546" s="42" t="s">
        <v>110</v>
      </c>
      <c r="V546" s="42" t="s">
        <v>1212</v>
      </c>
      <c r="W546" s="42" t="s">
        <v>129</v>
      </c>
      <c r="X546" s="113">
        <v>100</v>
      </c>
      <c r="Y546" s="42" t="s">
        <v>309</v>
      </c>
      <c r="Z546" s="42" t="s">
        <v>832</v>
      </c>
      <c r="AA546" s="113" t="s">
        <v>110</v>
      </c>
      <c r="AB546" s="113" t="s">
        <v>110</v>
      </c>
      <c r="AC546" s="113" t="s">
        <v>109</v>
      </c>
      <c r="AD546" s="113" t="s">
        <v>132</v>
      </c>
      <c r="AE546" s="114">
        <v>44771</v>
      </c>
      <c r="AF546" s="114">
        <v>44955</v>
      </c>
      <c r="AG546" s="114">
        <v>45867</v>
      </c>
      <c r="AH546" s="42">
        <v>1</v>
      </c>
      <c r="AI546" s="42">
        <v>6.75</v>
      </c>
      <c r="AJ546" s="42">
        <v>7.8490000000000002</v>
      </c>
      <c r="AK546" s="113" t="s">
        <v>3841</v>
      </c>
      <c r="AL546" s="113" t="s">
        <v>227</v>
      </c>
      <c r="AM546" s="113" t="s">
        <v>110</v>
      </c>
      <c r="AN546" s="42" t="s">
        <v>109</v>
      </c>
      <c r="AO546" s="113" t="s">
        <v>3842</v>
      </c>
      <c r="AP546" s="113" t="s">
        <v>3839</v>
      </c>
      <c r="AQ546" s="113" t="s">
        <v>110</v>
      </c>
      <c r="AR546" s="42" t="s">
        <v>3843</v>
      </c>
      <c r="AS546" s="42" t="s">
        <v>206</v>
      </c>
      <c r="AT546" t="s">
        <v>109</v>
      </c>
      <c r="AU546" s="42" t="s">
        <v>109</v>
      </c>
      <c r="AV546" s="42" t="s">
        <v>109</v>
      </c>
      <c r="AW546" s="42" t="s">
        <v>110</v>
      </c>
      <c r="AX546" s="42" t="s">
        <v>109</v>
      </c>
      <c r="AY546" s="157" t="s">
        <v>110</v>
      </c>
      <c r="AZ546" s="158" t="s">
        <v>3844</v>
      </c>
      <c r="BA546" s="113" t="s">
        <v>136</v>
      </c>
      <c r="BB546" s="113" t="s">
        <v>109</v>
      </c>
      <c r="BC546" s="42" t="s">
        <v>631</v>
      </c>
      <c r="BD546" s="115">
        <v>45005.509409722225</v>
      </c>
      <c r="BE546" s="113" t="s">
        <v>3845</v>
      </c>
    </row>
    <row r="547" spans="7:57" ht="15.75" outlineLevel="1">
      <c r="G547" s="113">
        <v>370</v>
      </c>
      <c r="H547" s="113" t="s">
        <v>109</v>
      </c>
      <c r="I547" s="42" t="s">
        <v>1648</v>
      </c>
      <c r="J547" s="42" t="s">
        <v>3846</v>
      </c>
      <c r="K547" s="127">
        <v>44764</v>
      </c>
      <c r="L547" s="113" t="s">
        <v>108</v>
      </c>
      <c r="M547" s="42" t="s">
        <v>108</v>
      </c>
      <c r="N547" s="42" t="s">
        <v>161</v>
      </c>
      <c r="O547" s="42" t="s">
        <v>162</v>
      </c>
      <c r="P547" s="42">
        <v>0.21199999999999999</v>
      </c>
      <c r="Q547" s="42" t="s">
        <v>3847</v>
      </c>
      <c r="R547" s="42" t="s">
        <v>163</v>
      </c>
      <c r="S547" s="42" t="s">
        <v>110</v>
      </c>
      <c r="T547" s="42" t="s">
        <v>110</v>
      </c>
      <c r="U547" s="42" t="s">
        <v>110</v>
      </c>
      <c r="V547" s="42" t="s">
        <v>110</v>
      </c>
      <c r="W547" s="42" t="s">
        <v>129</v>
      </c>
      <c r="X547" s="113">
        <v>100</v>
      </c>
      <c r="Y547" s="42" t="s">
        <v>180</v>
      </c>
      <c r="Z547" s="42" t="s">
        <v>225</v>
      </c>
      <c r="AA547" s="113" t="s">
        <v>110</v>
      </c>
      <c r="AB547" s="113" t="s">
        <v>110</v>
      </c>
      <c r="AC547" s="113" t="s">
        <v>109</v>
      </c>
      <c r="AD547" s="113" t="s">
        <v>132</v>
      </c>
      <c r="AE547" s="114">
        <v>44768</v>
      </c>
      <c r="AF547" s="114">
        <v>44922</v>
      </c>
      <c r="AG547" s="114">
        <v>45104</v>
      </c>
      <c r="AH547" s="42">
        <v>0.21</v>
      </c>
      <c r="AI547" s="42">
        <v>1.43</v>
      </c>
      <c r="AJ547" s="42">
        <v>1.6639999999999999</v>
      </c>
      <c r="AK547" s="113" t="s">
        <v>1650</v>
      </c>
      <c r="AL547" s="113" t="s">
        <v>430</v>
      </c>
      <c r="AM547" s="113" t="s">
        <v>110</v>
      </c>
      <c r="AN547" s="42" t="s">
        <v>109</v>
      </c>
      <c r="AO547" s="113" t="s">
        <v>3848</v>
      </c>
      <c r="AP547" s="113" t="s">
        <v>1648</v>
      </c>
      <c r="AQ547" s="113" t="s">
        <v>110</v>
      </c>
      <c r="AR547" s="42" t="s">
        <v>110</v>
      </c>
      <c r="AS547" s="42" t="s">
        <v>109</v>
      </c>
      <c r="AT547" t="s">
        <v>109</v>
      </c>
      <c r="AU547" s="42" t="s">
        <v>109</v>
      </c>
      <c r="AV547" s="42" t="s">
        <v>109</v>
      </c>
      <c r="AW547" s="42" t="s">
        <v>110</v>
      </c>
      <c r="AX547" s="42" t="s">
        <v>109</v>
      </c>
      <c r="AY547" s="157" t="s">
        <v>110</v>
      </c>
      <c r="AZ547" s="158" t="s">
        <v>109</v>
      </c>
      <c r="BA547" s="113" t="s">
        <v>136</v>
      </c>
      <c r="BB547" s="113" t="s">
        <v>109</v>
      </c>
      <c r="BC547" s="42" t="s">
        <v>631</v>
      </c>
      <c r="BD547" s="115">
        <v>45005.509409722225</v>
      </c>
      <c r="BE547" s="113" t="s">
        <v>3849</v>
      </c>
    </row>
    <row r="548" spans="7:57" ht="15.75" outlineLevel="1">
      <c r="G548" s="113">
        <v>369</v>
      </c>
      <c r="H548" s="113" t="s">
        <v>109</v>
      </c>
      <c r="I548" s="42" t="s">
        <v>2701</v>
      </c>
      <c r="J548" s="42" t="s">
        <v>3850</v>
      </c>
      <c r="K548" s="127">
        <v>44763</v>
      </c>
      <c r="L548" s="113" t="s">
        <v>108</v>
      </c>
      <c r="M548" s="42" t="s">
        <v>108</v>
      </c>
      <c r="N548" s="42" t="s">
        <v>300</v>
      </c>
      <c r="O548" s="42" t="s">
        <v>265</v>
      </c>
      <c r="P548" s="42">
        <v>0.72</v>
      </c>
      <c r="Q548" s="42" t="s">
        <v>126</v>
      </c>
      <c r="R548" s="42" t="s">
        <v>3851</v>
      </c>
      <c r="S548" s="42" t="s">
        <v>110</v>
      </c>
      <c r="T548" s="42" t="s">
        <v>110</v>
      </c>
      <c r="U548" s="42" t="s">
        <v>110</v>
      </c>
      <c r="V548" s="42" t="s">
        <v>110</v>
      </c>
      <c r="W548" s="42" t="s">
        <v>129</v>
      </c>
      <c r="X548" s="113">
        <v>100</v>
      </c>
      <c r="Y548" s="42" t="s">
        <v>309</v>
      </c>
      <c r="Z548" s="42" t="s">
        <v>131</v>
      </c>
      <c r="AA548" s="113" t="s">
        <v>110</v>
      </c>
      <c r="AB548" s="113" t="s">
        <v>110</v>
      </c>
      <c r="AC548" s="113" t="s">
        <v>109</v>
      </c>
      <c r="AD548" s="113" t="s">
        <v>132</v>
      </c>
      <c r="AE548" s="114">
        <v>44774</v>
      </c>
      <c r="AF548" s="114">
        <v>44958</v>
      </c>
      <c r="AG548" s="114">
        <v>45870</v>
      </c>
      <c r="AH548" s="42">
        <v>0.74</v>
      </c>
      <c r="AI548" s="42">
        <v>4.97</v>
      </c>
      <c r="AJ548" s="42">
        <v>5.7649999999999997</v>
      </c>
      <c r="AK548" s="113" t="s">
        <v>2703</v>
      </c>
      <c r="AL548" s="113" t="s">
        <v>167</v>
      </c>
      <c r="AM548" s="113" t="s">
        <v>110</v>
      </c>
      <c r="AN548" s="42" t="s">
        <v>109</v>
      </c>
      <c r="AO548" s="113" t="s">
        <v>2704</v>
      </c>
      <c r="AP548" s="113" t="s">
        <v>2701</v>
      </c>
      <c r="AQ548" s="113" t="s">
        <v>110</v>
      </c>
      <c r="AR548" s="42" t="s">
        <v>303</v>
      </c>
      <c r="AS548" s="42" t="s">
        <v>109</v>
      </c>
      <c r="AT548" t="s">
        <v>109</v>
      </c>
      <c r="AU548" s="42" t="s">
        <v>109</v>
      </c>
      <c r="AV548" s="42" t="s">
        <v>109</v>
      </c>
      <c r="AW548" s="42" t="s">
        <v>110</v>
      </c>
      <c r="AX548" s="42" t="s">
        <v>109</v>
      </c>
      <c r="AY548" s="157" t="s">
        <v>110</v>
      </c>
      <c r="AZ548" s="158" t="s">
        <v>109</v>
      </c>
      <c r="BA548" s="113" t="s">
        <v>136</v>
      </c>
      <c r="BB548" s="113" t="s">
        <v>109</v>
      </c>
      <c r="BC548" s="42" t="s">
        <v>631</v>
      </c>
      <c r="BD548" s="115">
        <v>45005.509409722225</v>
      </c>
      <c r="BE548" s="113" t="s">
        <v>3852</v>
      </c>
    </row>
    <row r="549" spans="7:57" ht="15.75" outlineLevel="1">
      <c r="G549" s="113">
        <v>368</v>
      </c>
      <c r="H549" s="113" t="s">
        <v>109</v>
      </c>
      <c r="I549" s="42" t="s">
        <v>654</v>
      </c>
      <c r="J549" s="42" t="s">
        <v>653</v>
      </c>
      <c r="K549" s="127">
        <v>44763</v>
      </c>
      <c r="L549" s="113" t="s">
        <v>108</v>
      </c>
      <c r="M549" s="42" t="s">
        <v>108</v>
      </c>
      <c r="N549" s="42" t="s">
        <v>110</v>
      </c>
      <c r="O549" s="42" t="s">
        <v>162</v>
      </c>
      <c r="P549" s="42">
        <v>1.0760000000000001</v>
      </c>
      <c r="Q549" s="42" t="s">
        <v>149</v>
      </c>
      <c r="R549" s="42" t="s">
        <v>3530</v>
      </c>
      <c r="S549" s="42" t="s">
        <v>110</v>
      </c>
      <c r="T549" s="42" t="s">
        <v>110</v>
      </c>
      <c r="U549" s="42" t="s">
        <v>110</v>
      </c>
      <c r="V549" s="42" t="s">
        <v>110</v>
      </c>
      <c r="W549" s="42" t="s">
        <v>129</v>
      </c>
      <c r="X549" s="113">
        <v>100</v>
      </c>
      <c r="Y549" s="42" t="s">
        <v>3531</v>
      </c>
      <c r="Z549" s="42" t="s">
        <v>832</v>
      </c>
      <c r="AA549" s="113" t="s">
        <v>110</v>
      </c>
      <c r="AB549" s="113" t="s">
        <v>110</v>
      </c>
      <c r="AC549" s="113" t="s">
        <v>109</v>
      </c>
      <c r="AD549" s="113" t="s">
        <v>132</v>
      </c>
      <c r="AE549" s="114">
        <v>44763</v>
      </c>
      <c r="AF549" s="114">
        <v>44947</v>
      </c>
      <c r="AG549" s="114">
        <v>45127</v>
      </c>
      <c r="AH549" s="42">
        <v>1.08</v>
      </c>
      <c r="AI549" s="42">
        <v>6.84</v>
      </c>
      <c r="AJ549" s="42">
        <v>8.4459999999999997</v>
      </c>
      <c r="AK549" s="113" t="s">
        <v>661</v>
      </c>
      <c r="AL549" s="113" t="s">
        <v>227</v>
      </c>
      <c r="AM549" s="113" t="s">
        <v>430</v>
      </c>
      <c r="AN549" s="42" t="s">
        <v>109</v>
      </c>
      <c r="AO549" s="113" t="s">
        <v>662</v>
      </c>
      <c r="AP549" s="113" t="s">
        <v>663</v>
      </c>
      <c r="AQ549" s="113" t="s">
        <v>110</v>
      </c>
      <c r="AR549" s="42" t="s">
        <v>110</v>
      </c>
      <c r="AS549" s="42" t="s">
        <v>109</v>
      </c>
      <c r="AT549" t="s">
        <v>109</v>
      </c>
      <c r="AU549" s="42" t="s">
        <v>109</v>
      </c>
      <c r="AV549" s="42" t="s">
        <v>182</v>
      </c>
      <c r="AW549" s="42" t="s">
        <v>110</v>
      </c>
      <c r="AX549" s="42" t="s">
        <v>109</v>
      </c>
      <c r="AY549" s="157" t="s">
        <v>110</v>
      </c>
      <c r="AZ549" s="158" t="s">
        <v>109</v>
      </c>
      <c r="BA549" s="113" t="s">
        <v>109</v>
      </c>
      <c r="BB549" s="113" t="s">
        <v>109</v>
      </c>
      <c r="BC549" s="42" t="s">
        <v>12</v>
      </c>
      <c r="BD549" s="115">
        <v>45022.641203703701</v>
      </c>
      <c r="BE549" s="113" t="s">
        <v>665</v>
      </c>
    </row>
    <row r="550" spans="7:57" ht="15.75" outlineLevel="1">
      <c r="G550" s="113">
        <v>367</v>
      </c>
      <c r="H550" s="113" t="s">
        <v>109</v>
      </c>
      <c r="I550" s="42" t="s">
        <v>3853</v>
      </c>
      <c r="J550" s="42" t="s">
        <v>3854</v>
      </c>
      <c r="K550" s="127">
        <v>44763</v>
      </c>
      <c r="L550" s="113" t="s">
        <v>2596</v>
      </c>
      <c r="M550" s="42" t="s">
        <v>108</v>
      </c>
      <c r="N550" s="42" t="s">
        <v>124</v>
      </c>
      <c r="O550" s="42" t="s">
        <v>162</v>
      </c>
      <c r="P550" s="42">
        <v>4</v>
      </c>
      <c r="Q550" s="42" t="s">
        <v>126</v>
      </c>
      <c r="R550" s="42" t="s">
        <v>290</v>
      </c>
      <c r="S550" s="42" t="s">
        <v>929</v>
      </c>
      <c r="T550" s="42" t="s">
        <v>290</v>
      </c>
      <c r="U550" s="42" t="s">
        <v>110</v>
      </c>
      <c r="V550" s="42" t="s">
        <v>1212</v>
      </c>
      <c r="W550" s="42" t="s">
        <v>129</v>
      </c>
      <c r="X550" s="113">
        <v>100</v>
      </c>
      <c r="Y550" s="42" t="s">
        <v>205</v>
      </c>
      <c r="Z550" s="42" t="s">
        <v>3855</v>
      </c>
      <c r="AA550" s="113" t="s">
        <v>226</v>
      </c>
      <c r="AB550" s="113" t="s">
        <v>110</v>
      </c>
      <c r="AC550" s="113" t="s">
        <v>109</v>
      </c>
      <c r="AD550" s="113" t="s">
        <v>132</v>
      </c>
      <c r="AE550" s="114">
        <v>44770</v>
      </c>
      <c r="AF550" s="114">
        <v>44954</v>
      </c>
      <c r="AG550" s="114">
        <v>45866</v>
      </c>
      <c r="AH550" s="42">
        <v>4</v>
      </c>
      <c r="AI550" s="42">
        <v>27.07</v>
      </c>
      <c r="AJ550" s="42">
        <v>31.396000000000001</v>
      </c>
      <c r="AK550" s="113" t="s">
        <v>3856</v>
      </c>
      <c r="AL550" s="113" t="s">
        <v>133</v>
      </c>
      <c r="AM550" s="113" t="s">
        <v>110</v>
      </c>
      <c r="AN550" s="42" t="s">
        <v>109</v>
      </c>
      <c r="AO550" s="113" t="s">
        <v>3857</v>
      </c>
      <c r="AP550" s="113" t="s">
        <v>110</v>
      </c>
      <c r="AQ550" s="113" t="s">
        <v>110</v>
      </c>
      <c r="AR550" s="42" t="s">
        <v>110</v>
      </c>
      <c r="AS550" s="42" t="s">
        <v>169</v>
      </c>
      <c r="AT550" t="s">
        <v>109</v>
      </c>
      <c r="AU550" s="42" t="s">
        <v>109</v>
      </c>
      <c r="AV550" s="42" t="s">
        <v>109</v>
      </c>
      <c r="AW550" s="42" t="s">
        <v>110</v>
      </c>
      <c r="AX550" s="42" t="s">
        <v>109</v>
      </c>
      <c r="AY550" s="157" t="s">
        <v>110</v>
      </c>
      <c r="AZ550" s="158" t="s">
        <v>109</v>
      </c>
      <c r="BA550" s="113" t="s">
        <v>136</v>
      </c>
      <c r="BB550" s="113" t="s">
        <v>109</v>
      </c>
      <c r="BC550" s="42" t="s">
        <v>631</v>
      </c>
      <c r="BD550" s="115">
        <v>45005.509409722225</v>
      </c>
      <c r="BE550" s="113" t="s">
        <v>3858</v>
      </c>
    </row>
    <row r="551" spans="7:57" ht="15.75" outlineLevel="1">
      <c r="G551" s="113">
        <v>366</v>
      </c>
      <c r="H551" s="113" t="s">
        <v>109</v>
      </c>
      <c r="I551" s="42" t="s">
        <v>3859</v>
      </c>
      <c r="J551" s="42" t="s">
        <v>3860</v>
      </c>
      <c r="K551" s="127">
        <v>44763</v>
      </c>
      <c r="L551" s="113" t="s">
        <v>3861</v>
      </c>
      <c r="M551" s="42" t="s">
        <v>3862</v>
      </c>
      <c r="N551" s="42" t="s">
        <v>161</v>
      </c>
      <c r="O551" s="42" t="s">
        <v>162</v>
      </c>
      <c r="P551" s="42">
        <v>3</v>
      </c>
      <c r="Q551" s="42" t="s">
        <v>126</v>
      </c>
      <c r="R551" s="42" t="s">
        <v>3863</v>
      </c>
      <c r="S551" s="42" t="s">
        <v>2684</v>
      </c>
      <c r="T551" s="42" t="s">
        <v>3864</v>
      </c>
      <c r="U551" s="42" t="s">
        <v>3864</v>
      </c>
      <c r="V551" s="42" t="s">
        <v>3865</v>
      </c>
      <c r="W551" s="42" t="s">
        <v>129</v>
      </c>
      <c r="X551" s="113">
        <v>99.795000000000002</v>
      </c>
      <c r="Y551" s="42" t="s">
        <v>180</v>
      </c>
      <c r="Z551" s="42" t="s">
        <v>131</v>
      </c>
      <c r="AA551" s="113" t="s">
        <v>226</v>
      </c>
      <c r="AB551" s="113" t="s">
        <v>110</v>
      </c>
      <c r="AC551" s="113" t="s">
        <v>109</v>
      </c>
      <c r="AD551" s="113" t="s">
        <v>132</v>
      </c>
      <c r="AE551" s="114">
        <v>44770</v>
      </c>
      <c r="AF551" s="114">
        <v>44954</v>
      </c>
      <c r="AG551" s="114">
        <v>45866</v>
      </c>
      <c r="AH551" s="42">
        <v>3</v>
      </c>
      <c r="AI551" s="42">
        <v>20.3</v>
      </c>
      <c r="AJ551" s="42">
        <v>23.547000000000001</v>
      </c>
      <c r="AK551" s="113" t="s">
        <v>3866</v>
      </c>
      <c r="AL551" s="113" t="s">
        <v>227</v>
      </c>
      <c r="AM551" s="113" t="s">
        <v>110</v>
      </c>
      <c r="AN551" s="42" t="s">
        <v>109</v>
      </c>
      <c r="AO551" s="113" t="s">
        <v>3867</v>
      </c>
      <c r="AP551" s="113" t="s">
        <v>3859</v>
      </c>
      <c r="AQ551" s="113" t="s">
        <v>110</v>
      </c>
      <c r="AR551" s="42" t="s">
        <v>110</v>
      </c>
      <c r="AS551" s="42" t="s">
        <v>109</v>
      </c>
      <c r="AT551" t="s">
        <v>109</v>
      </c>
      <c r="AU551" s="42" t="s">
        <v>109</v>
      </c>
      <c r="AV551" s="42" t="s">
        <v>109</v>
      </c>
      <c r="AW551" s="42" t="s">
        <v>110</v>
      </c>
      <c r="AX551" s="42" t="s">
        <v>109</v>
      </c>
      <c r="AY551" s="157" t="s">
        <v>110</v>
      </c>
      <c r="AZ551" s="158" t="s">
        <v>109</v>
      </c>
      <c r="BA551" s="113" t="s">
        <v>136</v>
      </c>
      <c r="BB551" s="113" t="s">
        <v>109</v>
      </c>
      <c r="BC551" s="42" t="s">
        <v>631</v>
      </c>
      <c r="BD551" s="115">
        <v>45005.509409722225</v>
      </c>
      <c r="BE551" s="113" t="s">
        <v>3868</v>
      </c>
    </row>
    <row r="552" spans="7:57" ht="15.75" outlineLevel="1">
      <c r="G552" s="113">
        <v>365</v>
      </c>
      <c r="H552" s="113" t="s">
        <v>109</v>
      </c>
      <c r="I552" s="42" t="s">
        <v>3869</v>
      </c>
      <c r="J552" s="42" t="s">
        <v>3870</v>
      </c>
      <c r="K552" s="127">
        <v>44762</v>
      </c>
      <c r="L552" s="113" t="s">
        <v>3871</v>
      </c>
      <c r="M552" s="42" t="s">
        <v>3871</v>
      </c>
      <c r="N552" s="42" t="s">
        <v>3872</v>
      </c>
      <c r="O552" s="42" t="s">
        <v>162</v>
      </c>
      <c r="P552" s="42">
        <v>6.25</v>
      </c>
      <c r="Q552" s="42" t="s">
        <v>3873</v>
      </c>
      <c r="R552" s="42" t="s">
        <v>3874</v>
      </c>
      <c r="S552" s="42" t="s">
        <v>3875</v>
      </c>
      <c r="T552" s="42" t="s">
        <v>3876</v>
      </c>
      <c r="U552" s="42" t="s">
        <v>3876</v>
      </c>
      <c r="V552" s="42" t="s">
        <v>1276</v>
      </c>
      <c r="W552" s="42" t="s">
        <v>129</v>
      </c>
      <c r="X552" s="113">
        <v>100</v>
      </c>
      <c r="Y552" s="42" t="s">
        <v>205</v>
      </c>
      <c r="Z552" s="42" t="s">
        <v>131</v>
      </c>
      <c r="AA552" s="113" t="s">
        <v>226</v>
      </c>
      <c r="AB552" s="113" t="s">
        <v>110</v>
      </c>
      <c r="AC552" s="113" t="s">
        <v>109</v>
      </c>
      <c r="AD552" s="113" t="s">
        <v>132</v>
      </c>
      <c r="AE552" s="114">
        <v>44769</v>
      </c>
      <c r="AF552" s="114">
        <v>44953</v>
      </c>
      <c r="AG552" s="114">
        <v>46779</v>
      </c>
      <c r="AH552" s="42">
        <v>6.25</v>
      </c>
      <c r="AI552" s="42">
        <v>42.22</v>
      </c>
      <c r="AJ552" s="42">
        <v>49.061999999999998</v>
      </c>
      <c r="AK552" s="113" t="s">
        <v>3877</v>
      </c>
      <c r="AL552" s="113" t="s">
        <v>430</v>
      </c>
      <c r="AM552" s="113" t="s">
        <v>430</v>
      </c>
      <c r="AN552" s="42" t="s">
        <v>109</v>
      </c>
      <c r="AO552" s="113" t="s">
        <v>3878</v>
      </c>
      <c r="AP552" s="113" t="s">
        <v>110</v>
      </c>
      <c r="AQ552" s="113" t="s">
        <v>110</v>
      </c>
      <c r="AR552" s="42" t="s">
        <v>110</v>
      </c>
      <c r="AS552" s="42" t="s">
        <v>109</v>
      </c>
      <c r="AT552" t="s">
        <v>109</v>
      </c>
      <c r="AU552" s="42" t="s">
        <v>109</v>
      </c>
      <c r="AV552" s="42" t="s">
        <v>109</v>
      </c>
      <c r="AW552" s="42" t="s">
        <v>2200</v>
      </c>
      <c r="AX552" s="42" t="s">
        <v>3879</v>
      </c>
      <c r="AY552" s="157" t="s">
        <v>3880</v>
      </c>
      <c r="AZ552" s="158" t="s">
        <v>109</v>
      </c>
      <c r="BA552" s="113" t="s">
        <v>136</v>
      </c>
      <c r="BB552" s="113" t="s">
        <v>109</v>
      </c>
      <c r="BC552" s="42" t="s">
        <v>631</v>
      </c>
      <c r="BD552" s="115">
        <v>45005.509409722225</v>
      </c>
      <c r="BE552" s="113" t="s">
        <v>3881</v>
      </c>
    </row>
    <row r="553" spans="7:57" ht="15.75" outlineLevel="1">
      <c r="G553" s="113">
        <v>364</v>
      </c>
      <c r="H553" s="113" t="s">
        <v>109</v>
      </c>
      <c r="I553" s="42" t="s">
        <v>3869</v>
      </c>
      <c r="J553" s="42" t="s">
        <v>3882</v>
      </c>
      <c r="K553" s="127">
        <v>44762</v>
      </c>
      <c r="L553" s="113" t="s">
        <v>3871</v>
      </c>
      <c r="M553" s="42" t="s">
        <v>3871</v>
      </c>
      <c r="N553" s="42" t="s">
        <v>3872</v>
      </c>
      <c r="O553" s="42" t="s">
        <v>162</v>
      </c>
      <c r="P553" s="42">
        <v>6.25</v>
      </c>
      <c r="Q553" s="42" t="s">
        <v>812</v>
      </c>
      <c r="R553" s="42" t="s">
        <v>3883</v>
      </c>
      <c r="S553" s="42" t="s">
        <v>3884</v>
      </c>
      <c r="T553" s="42" t="s">
        <v>3885</v>
      </c>
      <c r="U553" s="42" t="s">
        <v>3885</v>
      </c>
      <c r="V553" s="42" t="s">
        <v>1212</v>
      </c>
      <c r="W553" s="42" t="s">
        <v>129</v>
      </c>
      <c r="X553" s="113">
        <v>100</v>
      </c>
      <c r="Y553" s="42" t="s">
        <v>205</v>
      </c>
      <c r="Z553" s="42" t="s">
        <v>131</v>
      </c>
      <c r="AA553" s="113" t="s">
        <v>226</v>
      </c>
      <c r="AB553" s="113" t="s">
        <v>110</v>
      </c>
      <c r="AC553" s="113" t="s">
        <v>109</v>
      </c>
      <c r="AD553" s="113" t="s">
        <v>132</v>
      </c>
      <c r="AE553" s="114">
        <v>44769</v>
      </c>
      <c r="AF553" s="114">
        <v>44953</v>
      </c>
      <c r="AG553" s="114">
        <v>48422</v>
      </c>
      <c r="AH553" s="42">
        <v>6.25</v>
      </c>
      <c r="AI553" s="42">
        <v>42.22</v>
      </c>
      <c r="AJ553" s="42">
        <v>49.061999999999998</v>
      </c>
      <c r="AK553" s="113" t="s">
        <v>3877</v>
      </c>
      <c r="AL553" s="113" t="s">
        <v>430</v>
      </c>
      <c r="AM553" s="113" t="s">
        <v>430</v>
      </c>
      <c r="AN553" s="42" t="s">
        <v>109</v>
      </c>
      <c r="AO553" s="113" t="s">
        <v>3878</v>
      </c>
      <c r="AP553" s="113" t="s">
        <v>110</v>
      </c>
      <c r="AQ553" s="113" t="s">
        <v>110</v>
      </c>
      <c r="AR553" s="42" t="s">
        <v>110</v>
      </c>
      <c r="AS553" s="42" t="s">
        <v>206</v>
      </c>
      <c r="AT553" t="s">
        <v>109</v>
      </c>
      <c r="AU553" s="42" t="s">
        <v>109</v>
      </c>
      <c r="AV553" s="42" t="s">
        <v>109</v>
      </c>
      <c r="AW553" s="42" t="s">
        <v>2200</v>
      </c>
      <c r="AX553" s="42" t="s">
        <v>3886</v>
      </c>
      <c r="AY553" s="157" t="s">
        <v>3887</v>
      </c>
      <c r="AZ553" s="158" t="s">
        <v>109</v>
      </c>
      <c r="BA553" s="113" t="s">
        <v>136</v>
      </c>
      <c r="BB553" s="113" t="s">
        <v>109</v>
      </c>
      <c r="BC553" s="42" t="s">
        <v>631</v>
      </c>
      <c r="BD553" s="115">
        <v>45005.509409722225</v>
      </c>
      <c r="BE553" s="113" t="s">
        <v>3888</v>
      </c>
    </row>
    <row r="554" spans="7:57" ht="15.75" outlineLevel="1">
      <c r="G554" s="113">
        <v>363</v>
      </c>
      <c r="H554" s="113" t="s">
        <v>109</v>
      </c>
      <c r="I554" s="42" t="s">
        <v>3889</v>
      </c>
      <c r="J554" s="42" t="s">
        <v>3890</v>
      </c>
      <c r="K554" s="127">
        <v>44762</v>
      </c>
      <c r="L554" s="113" t="s">
        <v>108</v>
      </c>
      <c r="M554" s="42" t="s">
        <v>2596</v>
      </c>
      <c r="N554" s="42" t="s">
        <v>124</v>
      </c>
      <c r="O554" s="42" t="s">
        <v>111</v>
      </c>
      <c r="P554" s="42">
        <v>5</v>
      </c>
      <c r="Q554" s="42" t="s">
        <v>126</v>
      </c>
      <c r="R554" s="42" t="s">
        <v>3665</v>
      </c>
      <c r="S554" s="42" t="s">
        <v>110</v>
      </c>
      <c r="T554" s="42" t="s">
        <v>110</v>
      </c>
      <c r="U554" s="42" t="s">
        <v>110</v>
      </c>
      <c r="V554" s="42" t="s">
        <v>110</v>
      </c>
      <c r="W554" s="42" t="s">
        <v>129</v>
      </c>
      <c r="X554" s="113">
        <v>100</v>
      </c>
      <c r="Y554" s="42" t="s">
        <v>205</v>
      </c>
      <c r="Z554" s="42" t="s">
        <v>832</v>
      </c>
      <c r="AA554" s="113" t="s">
        <v>110</v>
      </c>
      <c r="AB554" s="113" t="s">
        <v>110</v>
      </c>
      <c r="AC554" s="113" t="s">
        <v>109</v>
      </c>
      <c r="AD554" s="113" t="s">
        <v>192</v>
      </c>
      <c r="AE554" s="114">
        <v>44769</v>
      </c>
      <c r="AF554" s="114">
        <v>45134</v>
      </c>
      <c r="AG554" s="114">
        <v>45865</v>
      </c>
      <c r="AH554" s="42">
        <v>0.74</v>
      </c>
      <c r="AI554" s="42">
        <v>5</v>
      </c>
      <c r="AJ554" s="42">
        <v>5.8</v>
      </c>
      <c r="AK554" s="113" t="s">
        <v>3891</v>
      </c>
      <c r="AL554" s="113" t="s">
        <v>133</v>
      </c>
      <c r="AM554" s="113" t="s">
        <v>110</v>
      </c>
      <c r="AN554" s="42" t="s">
        <v>109</v>
      </c>
      <c r="AO554" s="113" t="s">
        <v>3892</v>
      </c>
      <c r="AP554" s="113" t="s">
        <v>110</v>
      </c>
      <c r="AQ554" s="113" t="s">
        <v>110</v>
      </c>
      <c r="AR554" s="42" t="s">
        <v>110</v>
      </c>
      <c r="AS554" s="42" t="s">
        <v>109</v>
      </c>
      <c r="AT554" t="s">
        <v>109</v>
      </c>
      <c r="AU554" s="42" t="s">
        <v>109</v>
      </c>
      <c r="AV554" s="42" t="s">
        <v>109</v>
      </c>
      <c r="AW554" s="42" t="s">
        <v>110</v>
      </c>
      <c r="AX554" s="42" t="s">
        <v>109</v>
      </c>
      <c r="AY554" s="157" t="s">
        <v>110</v>
      </c>
      <c r="AZ554" s="158" t="s">
        <v>109</v>
      </c>
      <c r="BA554" s="113" t="s">
        <v>136</v>
      </c>
      <c r="BB554" s="113" t="s">
        <v>109</v>
      </c>
      <c r="BC554" s="42" t="s">
        <v>631</v>
      </c>
      <c r="BD554" s="115">
        <v>45005.509409722225</v>
      </c>
      <c r="BE554" s="113" t="s">
        <v>3893</v>
      </c>
    </row>
    <row r="555" spans="7:57" ht="15.75" outlineLevel="1">
      <c r="G555" s="113">
        <v>362</v>
      </c>
      <c r="H555" s="113" t="s">
        <v>109</v>
      </c>
      <c r="I555" s="42" t="s">
        <v>926</v>
      </c>
      <c r="J555" s="42" t="s">
        <v>3894</v>
      </c>
      <c r="K555" s="127">
        <v>44762</v>
      </c>
      <c r="L555" s="113" t="s">
        <v>403</v>
      </c>
      <c r="M555" s="42" t="s">
        <v>403</v>
      </c>
      <c r="N555" s="42" t="s">
        <v>161</v>
      </c>
      <c r="O555" s="42" t="s">
        <v>162</v>
      </c>
      <c r="P555" s="42">
        <v>5</v>
      </c>
      <c r="Q555" s="42" t="s">
        <v>126</v>
      </c>
      <c r="R555" s="42" t="s">
        <v>1296</v>
      </c>
      <c r="S555" s="42" t="s">
        <v>3895</v>
      </c>
      <c r="T555" s="42" t="s">
        <v>1510</v>
      </c>
      <c r="U555" s="42" t="s">
        <v>110</v>
      </c>
      <c r="V555" s="42" t="s">
        <v>1165</v>
      </c>
      <c r="W555" s="42" t="s">
        <v>129</v>
      </c>
      <c r="X555" s="113">
        <v>99.447999999999993</v>
      </c>
      <c r="Y555" s="42" t="s">
        <v>205</v>
      </c>
      <c r="Z555" s="42" t="s">
        <v>131</v>
      </c>
      <c r="AA555" s="113" t="s">
        <v>110</v>
      </c>
      <c r="AB555" s="113" t="s">
        <v>110</v>
      </c>
      <c r="AC555" s="113" t="s">
        <v>109</v>
      </c>
      <c r="AD555" s="113" t="s">
        <v>132</v>
      </c>
      <c r="AE555" s="114">
        <v>44769</v>
      </c>
      <c r="AF555" s="114">
        <v>44953</v>
      </c>
      <c r="AG555" s="114">
        <v>45865</v>
      </c>
      <c r="AH555" s="42">
        <v>5</v>
      </c>
      <c r="AI555" s="42">
        <v>33.78</v>
      </c>
      <c r="AJ555" s="42">
        <v>39.25</v>
      </c>
      <c r="AK555" s="113" t="s">
        <v>930</v>
      </c>
      <c r="AL555" s="113" t="s">
        <v>133</v>
      </c>
      <c r="AM555" s="113" t="s">
        <v>110</v>
      </c>
      <c r="AN555" s="42" t="s">
        <v>109</v>
      </c>
      <c r="AO555" s="113" t="s">
        <v>2212</v>
      </c>
      <c r="AP555" s="113" t="s">
        <v>110</v>
      </c>
      <c r="AQ555" s="113" t="s">
        <v>110</v>
      </c>
      <c r="AR555" s="42" t="s">
        <v>110</v>
      </c>
      <c r="AS555" s="42" t="s">
        <v>169</v>
      </c>
      <c r="AT555" t="s">
        <v>109</v>
      </c>
      <c r="AU555" s="42" t="s">
        <v>109</v>
      </c>
      <c r="AV555" s="42" t="s">
        <v>109</v>
      </c>
      <c r="AW555" s="42" t="s">
        <v>110</v>
      </c>
      <c r="AX555" s="42" t="s">
        <v>109</v>
      </c>
      <c r="AY555" s="157" t="s">
        <v>110</v>
      </c>
      <c r="AZ555" s="158" t="s">
        <v>109</v>
      </c>
      <c r="BA555" s="113" t="s">
        <v>136</v>
      </c>
      <c r="BB555" s="113" t="s">
        <v>109</v>
      </c>
      <c r="BC555" s="42" t="s">
        <v>631</v>
      </c>
      <c r="BD555" s="115">
        <v>45005.509409722225</v>
      </c>
      <c r="BE555" s="113" t="s">
        <v>3896</v>
      </c>
    </row>
    <row r="556" spans="7:57" ht="15.75" outlineLevel="1">
      <c r="G556" s="113">
        <v>361</v>
      </c>
      <c r="H556" s="113" t="s">
        <v>109</v>
      </c>
      <c r="I556" s="42" t="s">
        <v>1648</v>
      </c>
      <c r="J556" s="42" t="s">
        <v>3897</v>
      </c>
      <c r="K556" s="127">
        <v>44762</v>
      </c>
      <c r="L556" s="113" t="s">
        <v>108</v>
      </c>
      <c r="M556" s="42" t="s">
        <v>108</v>
      </c>
      <c r="N556" s="42" t="s">
        <v>161</v>
      </c>
      <c r="O556" s="42" t="s">
        <v>162</v>
      </c>
      <c r="P556" s="42">
        <v>0.94699999999999995</v>
      </c>
      <c r="Q556" s="42" t="s">
        <v>3847</v>
      </c>
      <c r="R556" s="42" t="s">
        <v>671</v>
      </c>
      <c r="S556" s="42" t="s">
        <v>110</v>
      </c>
      <c r="T556" s="42" t="s">
        <v>110</v>
      </c>
      <c r="U556" s="42" t="s">
        <v>110</v>
      </c>
      <c r="V556" s="42" t="s">
        <v>110</v>
      </c>
      <c r="W556" s="42" t="s">
        <v>129</v>
      </c>
      <c r="X556" s="113">
        <v>98.708399999999997</v>
      </c>
      <c r="Y556" s="42" t="s">
        <v>180</v>
      </c>
      <c r="Z556" s="42" t="s">
        <v>225</v>
      </c>
      <c r="AA556" s="113" t="s">
        <v>110</v>
      </c>
      <c r="AB556" s="113" t="s">
        <v>110</v>
      </c>
      <c r="AC556" s="113" t="s">
        <v>109</v>
      </c>
      <c r="AD556" s="113" t="s">
        <v>132</v>
      </c>
      <c r="AE556" s="114">
        <v>44764</v>
      </c>
      <c r="AF556" s="114">
        <v>44914</v>
      </c>
      <c r="AG556" s="114">
        <v>45096</v>
      </c>
      <c r="AH556" s="42">
        <v>0.95</v>
      </c>
      <c r="AI556" s="42">
        <v>6.4</v>
      </c>
      <c r="AJ556" s="42">
        <v>7.4340000000000002</v>
      </c>
      <c r="AK556" s="113" t="s">
        <v>1650</v>
      </c>
      <c r="AL556" s="113" t="s">
        <v>430</v>
      </c>
      <c r="AM556" s="113" t="s">
        <v>110</v>
      </c>
      <c r="AN556" s="42" t="s">
        <v>109</v>
      </c>
      <c r="AO556" s="113" t="s">
        <v>3848</v>
      </c>
      <c r="AP556" s="113" t="s">
        <v>1648</v>
      </c>
      <c r="AQ556" s="113" t="s">
        <v>110</v>
      </c>
      <c r="AR556" s="42" t="s">
        <v>110</v>
      </c>
      <c r="AS556" s="42" t="s">
        <v>109</v>
      </c>
      <c r="AT556" t="s">
        <v>109</v>
      </c>
      <c r="AU556" s="42" t="s">
        <v>109</v>
      </c>
      <c r="AV556" s="42" t="s">
        <v>109</v>
      </c>
      <c r="AW556" s="42" t="s">
        <v>110</v>
      </c>
      <c r="AX556" s="42" t="s">
        <v>109</v>
      </c>
      <c r="AY556" s="157" t="s">
        <v>110</v>
      </c>
      <c r="AZ556" s="158" t="s">
        <v>109</v>
      </c>
      <c r="BA556" s="113" t="s">
        <v>136</v>
      </c>
      <c r="BB556" s="113" t="s">
        <v>109</v>
      </c>
      <c r="BC556" s="42" t="s">
        <v>631</v>
      </c>
      <c r="BD556" s="115">
        <v>45005.509409722225</v>
      </c>
      <c r="BE556" s="113" t="s">
        <v>3898</v>
      </c>
    </row>
    <row r="557" spans="7:57" ht="15.75" outlineLevel="1">
      <c r="G557" s="113">
        <v>360</v>
      </c>
      <c r="H557" s="113" t="s">
        <v>109</v>
      </c>
      <c r="I557" s="42" t="s">
        <v>3899</v>
      </c>
      <c r="J557" s="42" t="s">
        <v>3900</v>
      </c>
      <c r="K557" s="127">
        <v>44761</v>
      </c>
      <c r="L557" s="113" t="s">
        <v>108</v>
      </c>
      <c r="M557" s="42" t="s">
        <v>108</v>
      </c>
      <c r="N557" s="42" t="s">
        <v>300</v>
      </c>
      <c r="O557" s="42" t="s">
        <v>265</v>
      </c>
      <c r="P557" s="42">
        <v>0.27</v>
      </c>
      <c r="Q557" s="42" t="s">
        <v>413</v>
      </c>
      <c r="R557" s="42" t="s">
        <v>3901</v>
      </c>
      <c r="S557" s="42" t="s">
        <v>110</v>
      </c>
      <c r="T557" s="42" t="s">
        <v>110</v>
      </c>
      <c r="U557" s="42" t="s">
        <v>110</v>
      </c>
      <c r="V557" s="42" t="s">
        <v>110</v>
      </c>
      <c r="W557" s="42" t="s">
        <v>129</v>
      </c>
      <c r="X557" s="113">
        <v>100</v>
      </c>
      <c r="Y557" s="42" t="s">
        <v>130</v>
      </c>
      <c r="Z557" s="42" t="s">
        <v>225</v>
      </c>
      <c r="AA557" s="113" t="s">
        <v>110</v>
      </c>
      <c r="AB557" s="113" t="s">
        <v>110</v>
      </c>
      <c r="AC557" s="113" t="s">
        <v>109</v>
      </c>
      <c r="AD557" s="113" t="s">
        <v>132</v>
      </c>
      <c r="AE557" s="114">
        <v>44769</v>
      </c>
      <c r="AF557" s="114">
        <v>44953</v>
      </c>
      <c r="AG557" s="114">
        <v>45835</v>
      </c>
      <c r="AH557" s="42">
        <v>0.28000000000000003</v>
      </c>
      <c r="AI557" s="42">
        <v>1.86</v>
      </c>
      <c r="AJ557" s="42">
        <v>2.17</v>
      </c>
      <c r="AK557" s="113" t="s">
        <v>3902</v>
      </c>
      <c r="AL557" s="113" t="s">
        <v>133</v>
      </c>
      <c r="AM557" s="113" t="s">
        <v>110</v>
      </c>
      <c r="AN557" s="42" t="s">
        <v>109</v>
      </c>
      <c r="AO557" s="113" t="s">
        <v>3903</v>
      </c>
      <c r="AP557" s="113" t="s">
        <v>110</v>
      </c>
      <c r="AQ557" s="113" t="s">
        <v>110</v>
      </c>
      <c r="AR557" s="42" t="s">
        <v>3707</v>
      </c>
      <c r="AS557" s="42" t="s">
        <v>109</v>
      </c>
      <c r="AT557" t="s">
        <v>109</v>
      </c>
      <c r="AU557" s="42" t="s">
        <v>109</v>
      </c>
      <c r="AV557" s="42" t="s">
        <v>109</v>
      </c>
      <c r="AW557" s="42" t="s">
        <v>110</v>
      </c>
      <c r="AX557" s="42" t="s">
        <v>109</v>
      </c>
      <c r="AY557" s="157" t="s">
        <v>110</v>
      </c>
      <c r="AZ557" s="158" t="s">
        <v>109</v>
      </c>
      <c r="BA557" s="113" t="s">
        <v>136</v>
      </c>
      <c r="BB557" s="113" t="s">
        <v>109</v>
      </c>
      <c r="BC557" s="42" t="s">
        <v>631</v>
      </c>
      <c r="BD557" s="115">
        <v>45005.509409722225</v>
      </c>
      <c r="BE557" s="113" t="s">
        <v>3904</v>
      </c>
    </row>
    <row r="558" spans="7:57" ht="15.75" outlineLevel="1">
      <c r="G558" s="113">
        <v>359</v>
      </c>
      <c r="H558" s="113" t="s">
        <v>109</v>
      </c>
      <c r="I558" s="42" t="s">
        <v>3905</v>
      </c>
      <c r="J558" s="42" t="s">
        <v>3906</v>
      </c>
      <c r="K558" s="127">
        <v>44761</v>
      </c>
      <c r="L558" s="113" t="s">
        <v>108</v>
      </c>
      <c r="M558" s="42" t="s">
        <v>108</v>
      </c>
      <c r="N558" s="42" t="s">
        <v>300</v>
      </c>
      <c r="O558" s="42" t="s">
        <v>265</v>
      </c>
      <c r="P558" s="42">
        <v>0.5</v>
      </c>
      <c r="Q558" s="42" t="s">
        <v>149</v>
      </c>
      <c r="R558" s="42" t="s">
        <v>3907</v>
      </c>
      <c r="S558" s="42" t="s">
        <v>110</v>
      </c>
      <c r="T558" s="42" t="s">
        <v>3907</v>
      </c>
      <c r="U558" s="42" t="s">
        <v>110</v>
      </c>
      <c r="V558" s="42" t="s">
        <v>110</v>
      </c>
      <c r="W558" s="42" t="s">
        <v>129</v>
      </c>
      <c r="X558" s="113">
        <v>100</v>
      </c>
      <c r="Y558" s="42" t="s">
        <v>309</v>
      </c>
      <c r="Z558" s="42" t="s">
        <v>131</v>
      </c>
      <c r="AA558" s="113" t="s">
        <v>110</v>
      </c>
      <c r="AB558" s="113" t="s">
        <v>110</v>
      </c>
      <c r="AC558" s="113" t="s">
        <v>109</v>
      </c>
      <c r="AD558" s="113" t="s">
        <v>132</v>
      </c>
      <c r="AE558" s="114">
        <v>44764</v>
      </c>
      <c r="AF558" s="114">
        <v>44948</v>
      </c>
      <c r="AG558" s="114">
        <v>45128</v>
      </c>
      <c r="AH558" s="42">
        <v>0.51</v>
      </c>
      <c r="AI558" s="42">
        <v>3.45</v>
      </c>
      <c r="AJ558" s="42">
        <v>4.0179999999999998</v>
      </c>
      <c r="AK558" s="113" t="s">
        <v>3908</v>
      </c>
      <c r="AL558" s="113" t="s">
        <v>167</v>
      </c>
      <c r="AM558" s="113" t="s">
        <v>110</v>
      </c>
      <c r="AN558" s="42" t="s">
        <v>109</v>
      </c>
      <c r="AO558" s="113" t="s">
        <v>3909</v>
      </c>
      <c r="AP558" s="113" t="s">
        <v>3905</v>
      </c>
      <c r="AQ558" s="113" t="s">
        <v>110</v>
      </c>
      <c r="AR558" s="42" t="s">
        <v>3802</v>
      </c>
      <c r="AS558" s="42" t="s">
        <v>109</v>
      </c>
      <c r="AT558" t="s">
        <v>109</v>
      </c>
      <c r="AU558" s="42" t="s">
        <v>109</v>
      </c>
      <c r="AV558" s="42" t="s">
        <v>182</v>
      </c>
      <c r="AW558" s="42" t="s">
        <v>110</v>
      </c>
      <c r="AX558" s="42" t="s">
        <v>109</v>
      </c>
      <c r="AY558" s="157" t="s">
        <v>110</v>
      </c>
      <c r="AZ558" s="158" t="s">
        <v>109</v>
      </c>
      <c r="BA558" s="113" t="s">
        <v>136</v>
      </c>
      <c r="BB558" s="113" t="s">
        <v>109</v>
      </c>
      <c r="BC558" s="42" t="s">
        <v>631</v>
      </c>
      <c r="BD558" s="115">
        <v>45005.509409722225</v>
      </c>
      <c r="BE558" s="113" t="s">
        <v>3910</v>
      </c>
    </row>
    <row r="559" spans="7:57" ht="15.75" outlineLevel="1">
      <c r="G559" s="113">
        <v>358</v>
      </c>
      <c r="H559" s="113" t="s">
        <v>109</v>
      </c>
      <c r="I559" s="42" t="s">
        <v>3911</v>
      </c>
      <c r="J559" s="42" t="s">
        <v>3912</v>
      </c>
      <c r="K559" s="127">
        <v>44761</v>
      </c>
      <c r="L559" s="113" t="s">
        <v>1388</v>
      </c>
      <c r="M559" s="42" t="s">
        <v>1388</v>
      </c>
      <c r="N559" s="42" t="s">
        <v>161</v>
      </c>
      <c r="O559" s="42" t="s">
        <v>162</v>
      </c>
      <c r="P559" s="42">
        <v>1</v>
      </c>
      <c r="Q559" s="42" t="s">
        <v>956</v>
      </c>
      <c r="R559" s="42" t="s">
        <v>3913</v>
      </c>
      <c r="S559" s="42" t="s">
        <v>3914</v>
      </c>
      <c r="T559" s="42" t="s">
        <v>3915</v>
      </c>
      <c r="U559" s="42" t="s">
        <v>3915</v>
      </c>
      <c r="V559" s="42" t="s">
        <v>1288</v>
      </c>
      <c r="W559" s="42" t="s">
        <v>244</v>
      </c>
      <c r="X559" s="113">
        <v>99.322999999999993</v>
      </c>
      <c r="Y559" s="42" t="s">
        <v>205</v>
      </c>
      <c r="Z559" s="42" t="s">
        <v>131</v>
      </c>
      <c r="AA559" s="113" t="s">
        <v>110</v>
      </c>
      <c r="AB559" s="113" t="s">
        <v>110</v>
      </c>
      <c r="AC559" s="113" t="s">
        <v>389</v>
      </c>
      <c r="AD559" s="113" t="s">
        <v>132</v>
      </c>
      <c r="AE559" s="114">
        <v>44609</v>
      </c>
      <c r="AF559" s="114">
        <v>44790</v>
      </c>
      <c r="AG559" s="114">
        <v>46435</v>
      </c>
      <c r="AH559" s="42">
        <v>1</v>
      </c>
      <c r="AI559" s="42">
        <v>6.35</v>
      </c>
      <c r="AJ559" s="42">
        <v>7.85</v>
      </c>
      <c r="AK559" s="113" t="s">
        <v>3916</v>
      </c>
      <c r="AL559" s="113" t="s">
        <v>430</v>
      </c>
      <c r="AM559" s="113" t="s">
        <v>430</v>
      </c>
      <c r="AN559" s="42" t="s">
        <v>109</v>
      </c>
      <c r="AO559" s="113" t="s">
        <v>3917</v>
      </c>
      <c r="AP559" s="113" t="s">
        <v>110</v>
      </c>
      <c r="AQ559" s="113" t="s">
        <v>110</v>
      </c>
      <c r="AR559" s="42" t="s">
        <v>110</v>
      </c>
      <c r="AS559" s="42" t="s">
        <v>109</v>
      </c>
      <c r="AT559" t="s">
        <v>109</v>
      </c>
      <c r="AU559" s="42" t="s">
        <v>109</v>
      </c>
      <c r="AV559" s="42" t="s">
        <v>109</v>
      </c>
      <c r="AW559" s="42" t="s">
        <v>110</v>
      </c>
      <c r="AX559" s="42" t="s">
        <v>109</v>
      </c>
      <c r="AY559" s="157" t="s">
        <v>110</v>
      </c>
      <c r="AZ559" s="158" t="s">
        <v>109</v>
      </c>
      <c r="BA559" s="113" t="s">
        <v>389</v>
      </c>
      <c r="BB559" s="113" t="s">
        <v>109</v>
      </c>
      <c r="BC559" s="42" t="s">
        <v>12</v>
      </c>
      <c r="BD559" s="115">
        <v>45022.816863425927</v>
      </c>
      <c r="BE559" s="113" t="s">
        <v>3918</v>
      </c>
    </row>
    <row r="560" spans="7:57" ht="15.75" outlineLevel="1">
      <c r="G560" s="113">
        <v>357</v>
      </c>
      <c r="H560" s="113" t="s">
        <v>109</v>
      </c>
      <c r="I560" s="42" t="s">
        <v>3919</v>
      </c>
      <c r="J560" s="42" t="s">
        <v>3920</v>
      </c>
      <c r="K560" s="127">
        <v>44760</v>
      </c>
      <c r="L560" s="113" t="s">
        <v>108</v>
      </c>
      <c r="M560" s="42" t="s">
        <v>108</v>
      </c>
      <c r="N560" s="42" t="s">
        <v>110</v>
      </c>
      <c r="O560" s="42" t="s">
        <v>162</v>
      </c>
      <c r="P560" s="42">
        <v>0.6</v>
      </c>
      <c r="Q560" s="42" t="s">
        <v>126</v>
      </c>
      <c r="R560" s="42" t="s">
        <v>1310</v>
      </c>
      <c r="S560" s="42" t="s">
        <v>110</v>
      </c>
      <c r="T560" s="42" t="s">
        <v>1310</v>
      </c>
      <c r="U560" s="42" t="s">
        <v>110</v>
      </c>
      <c r="V560" s="42" t="s">
        <v>110</v>
      </c>
      <c r="W560" s="42" t="s">
        <v>129</v>
      </c>
      <c r="X560" s="113">
        <v>100</v>
      </c>
      <c r="Y560" s="42" t="s">
        <v>130</v>
      </c>
      <c r="Z560" s="42" t="s">
        <v>131</v>
      </c>
      <c r="AA560" s="113" t="s">
        <v>110</v>
      </c>
      <c r="AB560" s="113" t="s">
        <v>110</v>
      </c>
      <c r="AC560" s="113" t="s">
        <v>109</v>
      </c>
      <c r="AD560" s="113" t="s">
        <v>132</v>
      </c>
      <c r="AE560" s="114">
        <v>44763</v>
      </c>
      <c r="AF560" s="114">
        <v>44947</v>
      </c>
      <c r="AG560" s="114">
        <v>45859</v>
      </c>
      <c r="AH560" s="42">
        <v>0.6</v>
      </c>
      <c r="AI560" s="42">
        <v>4.05</v>
      </c>
      <c r="AJ560" s="42">
        <v>4.71</v>
      </c>
      <c r="AK560" s="113" t="s">
        <v>3921</v>
      </c>
      <c r="AL560" s="113" t="s">
        <v>133</v>
      </c>
      <c r="AM560" s="113" t="s">
        <v>110</v>
      </c>
      <c r="AN560" s="42" t="s">
        <v>109</v>
      </c>
      <c r="AO560" s="113" t="s">
        <v>3922</v>
      </c>
      <c r="AP560" s="113" t="s">
        <v>110</v>
      </c>
      <c r="AQ560" s="113" t="s">
        <v>110</v>
      </c>
      <c r="AR560" s="42" t="s">
        <v>1930</v>
      </c>
      <c r="AS560" s="42" t="s">
        <v>109</v>
      </c>
      <c r="AT560" t="s">
        <v>109</v>
      </c>
      <c r="AU560" s="42" t="s">
        <v>109</v>
      </c>
      <c r="AV560" s="42" t="s">
        <v>109</v>
      </c>
      <c r="AW560" s="42" t="s">
        <v>110</v>
      </c>
      <c r="AX560" s="42" t="s">
        <v>109</v>
      </c>
      <c r="AY560" s="157" t="s">
        <v>110</v>
      </c>
      <c r="AZ560" s="158" t="s">
        <v>109</v>
      </c>
      <c r="BA560" s="113" t="s">
        <v>136</v>
      </c>
      <c r="BB560" s="113" t="s">
        <v>109</v>
      </c>
      <c r="BC560" s="42" t="s">
        <v>631</v>
      </c>
      <c r="BD560" s="115">
        <v>45005.509409722225</v>
      </c>
      <c r="BE560" s="113" t="s">
        <v>3923</v>
      </c>
    </row>
    <row r="561" spans="7:57" ht="15.75" outlineLevel="1">
      <c r="G561" s="113">
        <v>356</v>
      </c>
      <c r="H561" s="113" t="s">
        <v>109</v>
      </c>
      <c r="I561" s="42" t="s">
        <v>3924</v>
      </c>
      <c r="J561" s="42" t="s">
        <v>3925</v>
      </c>
      <c r="K561" s="127">
        <v>44760</v>
      </c>
      <c r="L561" s="113" t="s">
        <v>108</v>
      </c>
      <c r="M561" s="42" t="s">
        <v>108</v>
      </c>
      <c r="N561" s="42" t="s">
        <v>300</v>
      </c>
      <c r="O561" s="42" t="s">
        <v>162</v>
      </c>
      <c r="P561" s="42">
        <v>1.1499999999999999</v>
      </c>
      <c r="Q561" s="42" t="s">
        <v>149</v>
      </c>
      <c r="R561" s="42" t="s">
        <v>334</v>
      </c>
      <c r="S561" s="42" t="s">
        <v>110</v>
      </c>
      <c r="T561" s="42" t="s">
        <v>334</v>
      </c>
      <c r="U561" s="42" t="s">
        <v>110</v>
      </c>
      <c r="V561" s="42" t="s">
        <v>110</v>
      </c>
      <c r="W561" s="42" t="s">
        <v>129</v>
      </c>
      <c r="X561" s="113">
        <v>100</v>
      </c>
      <c r="Y561" s="42" t="s">
        <v>180</v>
      </c>
      <c r="Z561" s="42" t="s">
        <v>131</v>
      </c>
      <c r="AA561" s="113" t="s">
        <v>110</v>
      </c>
      <c r="AB561" s="113" t="s">
        <v>110</v>
      </c>
      <c r="AC561" s="113" t="s">
        <v>109</v>
      </c>
      <c r="AD561" s="113" t="s">
        <v>132</v>
      </c>
      <c r="AE561" s="114">
        <v>44764</v>
      </c>
      <c r="AF561" s="114">
        <v>44948</v>
      </c>
      <c r="AG561" s="114">
        <v>45128</v>
      </c>
      <c r="AH561" s="42">
        <v>1.1499999999999999</v>
      </c>
      <c r="AI561" s="42">
        <v>7.75</v>
      </c>
      <c r="AJ561" s="42">
        <v>9.0280000000000005</v>
      </c>
      <c r="AK561" s="113" t="s">
        <v>3926</v>
      </c>
      <c r="AL561" s="113" t="s">
        <v>167</v>
      </c>
      <c r="AM561" s="113" t="s">
        <v>110</v>
      </c>
      <c r="AN561" s="42" t="s">
        <v>109</v>
      </c>
      <c r="AO561" s="113" t="s">
        <v>3927</v>
      </c>
      <c r="AP561" s="113" t="s">
        <v>3924</v>
      </c>
      <c r="AQ561" s="113" t="s">
        <v>110</v>
      </c>
      <c r="AR561" s="42" t="s">
        <v>110</v>
      </c>
      <c r="AS561" s="42" t="s">
        <v>109</v>
      </c>
      <c r="AT561" t="s">
        <v>109</v>
      </c>
      <c r="AU561" s="42" t="s">
        <v>109</v>
      </c>
      <c r="AV561" s="42" t="s">
        <v>182</v>
      </c>
      <c r="AW561" s="42" t="s">
        <v>110</v>
      </c>
      <c r="AX561" s="42" t="s">
        <v>109</v>
      </c>
      <c r="AY561" s="157" t="s">
        <v>110</v>
      </c>
      <c r="AZ561" s="158" t="s">
        <v>109</v>
      </c>
      <c r="BA561" s="113" t="s">
        <v>136</v>
      </c>
      <c r="BB561" s="113" t="s">
        <v>109</v>
      </c>
      <c r="BC561" s="42" t="s">
        <v>631</v>
      </c>
      <c r="BD561" s="115">
        <v>45005.509409722225</v>
      </c>
      <c r="BE561" s="113" t="s">
        <v>3928</v>
      </c>
    </row>
    <row r="562" spans="7:57" ht="15.75" outlineLevel="1">
      <c r="G562" s="113">
        <v>355</v>
      </c>
      <c r="H562" s="113" t="s">
        <v>109</v>
      </c>
      <c r="I562" s="42" t="s">
        <v>3929</v>
      </c>
      <c r="J562" s="42" t="s">
        <v>3930</v>
      </c>
      <c r="K562" s="127">
        <v>44757</v>
      </c>
      <c r="L562" s="113" t="s">
        <v>108</v>
      </c>
      <c r="M562" s="42" t="s">
        <v>403</v>
      </c>
      <c r="N562" s="42" t="s">
        <v>124</v>
      </c>
      <c r="O562" s="42" t="s">
        <v>111</v>
      </c>
      <c r="P562" s="42">
        <v>11</v>
      </c>
      <c r="Q562" s="42" t="s">
        <v>126</v>
      </c>
      <c r="R562" s="42" t="s">
        <v>876</v>
      </c>
      <c r="S562" s="42" t="s">
        <v>110</v>
      </c>
      <c r="T562" s="42" t="s">
        <v>110</v>
      </c>
      <c r="U562" s="42" t="s">
        <v>110</v>
      </c>
      <c r="V562" s="42" t="s">
        <v>110</v>
      </c>
      <c r="W562" s="42" t="s">
        <v>129</v>
      </c>
      <c r="X562" s="113">
        <v>100</v>
      </c>
      <c r="Y562" s="42" t="s">
        <v>205</v>
      </c>
      <c r="Z562" s="42" t="s">
        <v>832</v>
      </c>
      <c r="AA562" s="113" t="s">
        <v>110</v>
      </c>
      <c r="AB562" s="113" t="s">
        <v>110</v>
      </c>
      <c r="AC562" s="113" t="s">
        <v>109</v>
      </c>
      <c r="AD562" s="113" t="s">
        <v>192</v>
      </c>
      <c r="AE562" s="114">
        <v>44764</v>
      </c>
      <c r="AF562" s="114">
        <v>45129</v>
      </c>
      <c r="AG562" s="114">
        <v>45860</v>
      </c>
      <c r="AH562" s="42">
        <v>1.63</v>
      </c>
      <c r="AI562" s="42">
        <v>11</v>
      </c>
      <c r="AJ562" s="42">
        <v>12.76</v>
      </c>
      <c r="AK562" s="113" t="s">
        <v>3891</v>
      </c>
      <c r="AL562" s="113" t="s">
        <v>133</v>
      </c>
      <c r="AM562" s="113" t="s">
        <v>110</v>
      </c>
      <c r="AN562" s="42" t="s">
        <v>109</v>
      </c>
      <c r="AO562" s="113" t="s">
        <v>3931</v>
      </c>
      <c r="AP562" s="113" t="s">
        <v>110</v>
      </c>
      <c r="AQ562" s="113" t="s">
        <v>110</v>
      </c>
      <c r="AR562" s="42" t="s">
        <v>110</v>
      </c>
      <c r="AS562" s="42" t="s">
        <v>109</v>
      </c>
      <c r="AT562" t="s">
        <v>109</v>
      </c>
      <c r="AU562" s="42" t="s">
        <v>109</v>
      </c>
      <c r="AV562" s="42" t="s">
        <v>109</v>
      </c>
      <c r="AW562" s="42" t="s">
        <v>110</v>
      </c>
      <c r="AX562" s="42" t="s">
        <v>109</v>
      </c>
      <c r="AY562" s="157" t="s">
        <v>110</v>
      </c>
      <c r="AZ562" s="158" t="s">
        <v>109</v>
      </c>
      <c r="BA562" s="113" t="s">
        <v>136</v>
      </c>
      <c r="BB562" s="113" t="s">
        <v>109</v>
      </c>
      <c r="BC562" s="42" t="s">
        <v>631</v>
      </c>
      <c r="BD562" s="115">
        <v>45005.509409722225</v>
      </c>
      <c r="BE562" s="113" t="s">
        <v>3932</v>
      </c>
    </row>
    <row r="563" spans="7:57" ht="15.75" outlineLevel="1">
      <c r="G563" s="113">
        <v>354</v>
      </c>
      <c r="H563" s="113" t="s">
        <v>109</v>
      </c>
      <c r="I563" s="42" t="s">
        <v>3933</v>
      </c>
      <c r="J563" s="42" t="s">
        <v>3934</v>
      </c>
      <c r="K563" s="127">
        <v>44756</v>
      </c>
      <c r="L563" s="113" t="s">
        <v>108</v>
      </c>
      <c r="M563" s="42" t="s">
        <v>108</v>
      </c>
      <c r="N563" s="42" t="s">
        <v>124</v>
      </c>
      <c r="O563" s="42" t="s">
        <v>162</v>
      </c>
      <c r="P563" s="42">
        <v>0.3</v>
      </c>
      <c r="Q563" s="42" t="s">
        <v>126</v>
      </c>
      <c r="R563" s="42" t="s">
        <v>1310</v>
      </c>
      <c r="S563" s="42" t="s">
        <v>110</v>
      </c>
      <c r="T563" s="42" t="s">
        <v>1310</v>
      </c>
      <c r="U563" s="42" t="s">
        <v>110</v>
      </c>
      <c r="V563" s="42" t="s">
        <v>110</v>
      </c>
      <c r="W563" s="42" t="s">
        <v>129</v>
      </c>
      <c r="X563" s="113">
        <v>100</v>
      </c>
      <c r="Y563" s="42" t="s">
        <v>130</v>
      </c>
      <c r="Z563" s="42" t="s">
        <v>131</v>
      </c>
      <c r="AA563" s="113" t="s">
        <v>110</v>
      </c>
      <c r="AB563" s="113" t="s">
        <v>110</v>
      </c>
      <c r="AC563" s="113" t="s">
        <v>109</v>
      </c>
      <c r="AD563" s="113" t="s">
        <v>132</v>
      </c>
      <c r="AE563" s="114">
        <v>44763</v>
      </c>
      <c r="AF563" s="114">
        <v>44947</v>
      </c>
      <c r="AG563" s="114">
        <v>45859</v>
      </c>
      <c r="AH563" s="42">
        <v>0.3</v>
      </c>
      <c r="AI563" s="42">
        <v>2.0299999999999998</v>
      </c>
      <c r="AJ563" s="42">
        <v>2.355</v>
      </c>
      <c r="AK563" s="113" t="s">
        <v>3935</v>
      </c>
      <c r="AL563" s="113" t="s">
        <v>133</v>
      </c>
      <c r="AM563" s="113" t="s">
        <v>110</v>
      </c>
      <c r="AN563" s="42" t="s">
        <v>109</v>
      </c>
      <c r="AO563" s="113" t="s">
        <v>3936</v>
      </c>
      <c r="AP563" s="113" t="s">
        <v>110</v>
      </c>
      <c r="AQ563" s="113" t="s">
        <v>110</v>
      </c>
      <c r="AR563" s="42" t="s">
        <v>3569</v>
      </c>
      <c r="AS563" s="42" t="s">
        <v>109</v>
      </c>
      <c r="AT563" t="s">
        <v>109</v>
      </c>
      <c r="AU563" s="42" t="s">
        <v>109</v>
      </c>
      <c r="AV563" s="42" t="s">
        <v>109</v>
      </c>
      <c r="AW563" s="42" t="s">
        <v>110</v>
      </c>
      <c r="AX563" s="42" t="s">
        <v>109</v>
      </c>
      <c r="AY563" s="157" t="s">
        <v>110</v>
      </c>
      <c r="AZ563" s="158" t="s">
        <v>109</v>
      </c>
      <c r="BA563" s="113" t="s">
        <v>136</v>
      </c>
      <c r="BB563" s="113" t="s">
        <v>109</v>
      </c>
      <c r="BC563" s="42" t="s">
        <v>631</v>
      </c>
      <c r="BD563" s="115">
        <v>45005.509409722225</v>
      </c>
      <c r="BE563" s="113" t="s">
        <v>3937</v>
      </c>
    </row>
    <row r="564" spans="7:57" ht="15.75" outlineLevel="1">
      <c r="G564" s="113">
        <v>353</v>
      </c>
      <c r="H564" s="113" t="s">
        <v>109</v>
      </c>
      <c r="I564" s="42" t="s">
        <v>2940</v>
      </c>
      <c r="J564" s="42" t="s">
        <v>3938</v>
      </c>
      <c r="K564" s="127">
        <v>44755</v>
      </c>
      <c r="L564" s="113" t="s">
        <v>403</v>
      </c>
      <c r="M564" s="42" t="s">
        <v>403</v>
      </c>
      <c r="N564" s="42" t="s">
        <v>124</v>
      </c>
      <c r="O564" s="42" t="s">
        <v>162</v>
      </c>
      <c r="P564" s="42">
        <v>5</v>
      </c>
      <c r="Q564" s="42" t="s">
        <v>413</v>
      </c>
      <c r="R564" s="42" t="s">
        <v>397</v>
      </c>
      <c r="S564" s="42" t="s">
        <v>3585</v>
      </c>
      <c r="T564" s="42" t="s">
        <v>910</v>
      </c>
      <c r="U564" s="42" t="s">
        <v>110</v>
      </c>
      <c r="V564" s="42" t="s">
        <v>1165</v>
      </c>
      <c r="W564" s="42" t="s">
        <v>129</v>
      </c>
      <c r="X564" s="113">
        <v>99.600999999999999</v>
      </c>
      <c r="Y564" s="42" t="s">
        <v>205</v>
      </c>
      <c r="Z564" s="42" t="s">
        <v>131</v>
      </c>
      <c r="AA564" s="113" t="s">
        <v>110</v>
      </c>
      <c r="AB564" s="113" t="s">
        <v>110</v>
      </c>
      <c r="AC564" s="113" t="s">
        <v>109</v>
      </c>
      <c r="AD564" s="113" t="s">
        <v>132</v>
      </c>
      <c r="AE564" s="114">
        <v>44762</v>
      </c>
      <c r="AF564" s="114">
        <v>44915</v>
      </c>
      <c r="AG564" s="114">
        <v>45828</v>
      </c>
      <c r="AH564" s="42">
        <v>5</v>
      </c>
      <c r="AI564" s="42">
        <v>33.6</v>
      </c>
      <c r="AJ564" s="42">
        <v>39.25</v>
      </c>
      <c r="AK564" s="113" t="s">
        <v>2943</v>
      </c>
      <c r="AL564" s="113" t="s">
        <v>133</v>
      </c>
      <c r="AM564" s="113" t="s">
        <v>110</v>
      </c>
      <c r="AN564" s="42" t="s">
        <v>109</v>
      </c>
      <c r="AO564" s="113" t="s">
        <v>2944</v>
      </c>
      <c r="AP564" s="113" t="s">
        <v>110</v>
      </c>
      <c r="AQ564" s="113" t="s">
        <v>110</v>
      </c>
      <c r="AR564" s="42" t="s">
        <v>110</v>
      </c>
      <c r="AS564" s="42" t="s">
        <v>206</v>
      </c>
      <c r="AT564" t="s">
        <v>109</v>
      </c>
      <c r="AU564" s="42" t="s">
        <v>109</v>
      </c>
      <c r="AV564" s="42" t="s">
        <v>109</v>
      </c>
      <c r="AW564" s="42" t="s">
        <v>110</v>
      </c>
      <c r="AX564" s="42" t="s">
        <v>109</v>
      </c>
      <c r="AY564" s="157" t="s">
        <v>110</v>
      </c>
      <c r="AZ564" s="158" t="s">
        <v>109</v>
      </c>
      <c r="BA564" s="113" t="s">
        <v>136</v>
      </c>
      <c r="BB564" s="113" t="s">
        <v>109</v>
      </c>
      <c r="BC564" s="42" t="s">
        <v>631</v>
      </c>
      <c r="BD564" s="115">
        <v>45005.509409722225</v>
      </c>
      <c r="BE564" s="113" t="s">
        <v>3939</v>
      </c>
    </row>
    <row r="565" spans="7:57" ht="15.75" outlineLevel="1">
      <c r="G565" s="113">
        <v>352</v>
      </c>
      <c r="H565" s="113" t="s">
        <v>109</v>
      </c>
      <c r="I565" s="42" t="s">
        <v>2586</v>
      </c>
      <c r="J565" s="42" t="s">
        <v>3940</v>
      </c>
      <c r="K565" s="127">
        <v>44754</v>
      </c>
      <c r="L565" s="113" t="s">
        <v>108</v>
      </c>
      <c r="M565" s="42" t="s">
        <v>108</v>
      </c>
      <c r="N565" s="42" t="s">
        <v>300</v>
      </c>
      <c r="O565" s="42" t="s">
        <v>162</v>
      </c>
      <c r="P565" s="42">
        <v>0.46</v>
      </c>
      <c r="Q565" s="42" t="s">
        <v>126</v>
      </c>
      <c r="R565" s="42" t="s">
        <v>1974</v>
      </c>
      <c r="S565" s="42" t="s">
        <v>1894</v>
      </c>
      <c r="T565" s="42" t="s">
        <v>1974</v>
      </c>
      <c r="U565" s="42" t="s">
        <v>110</v>
      </c>
      <c r="V565" s="42" t="s">
        <v>1212</v>
      </c>
      <c r="W565" s="42" t="s">
        <v>129</v>
      </c>
      <c r="X565" s="113">
        <v>100</v>
      </c>
      <c r="Y565" s="42" t="s">
        <v>309</v>
      </c>
      <c r="Z565" s="42" t="s">
        <v>131</v>
      </c>
      <c r="AA565" s="113" t="s">
        <v>110</v>
      </c>
      <c r="AB565" s="113" t="s">
        <v>110</v>
      </c>
      <c r="AC565" s="113" t="s">
        <v>109</v>
      </c>
      <c r="AD565" s="113" t="s">
        <v>132</v>
      </c>
      <c r="AE565" s="114">
        <v>44757</v>
      </c>
      <c r="AF565" s="114">
        <v>44941</v>
      </c>
      <c r="AG565" s="114">
        <v>45853</v>
      </c>
      <c r="AH565" s="42">
        <v>0.46</v>
      </c>
      <c r="AI565" s="42">
        <v>3.09</v>
      </c>
      <c r="AJ565" s="42">
        <v>3.6110000000000002</v>
      </c>
      <c r="AK565" s="113" t="s">
        <v>2588</v>
      </c>
      <c r="AL565" s="113" t="s">
        <v>167</v>
      </c>
      <c r="AM565" s="113" t="s">
        <v>110</v>
      </c>
      <c r="AN565" s="42" t="s">
        <v>109</v>
      </c>
      <c r="AO565" s="113" t="s">
        <v>2707</v>
      </c>
      <c r="AP565" s="113" t="s">
        <v>2586</v>
      </c>
      <c r="AQ565" s="113" t="s">
        <v>110</v>
      </c>
      <c r="AR565" s="42" t="s">
        <v>1398</v>
      </c>
      <c r="AS565" s="42" t="s">
        <v>109</v>
      </c>
      <c r="AT565" t="s">
        <v>109</v>
      </c>
      <c r="AU565" s="42" t="s">
        <v>109</v>
      </c>
      <c r="AV565" s="42" t="s">
        <v>109</v>
      </c>
      <c r="AW565" s="42" t="s">
        <v>110</v>
      </c>
      <c r="AX565" s="42" t="s">
        <v>109</v>
      </c>
      <c r="AY565" s="157" t="s">
        <v>110</v>
      </c>
      <c r="AZ565" s="158" t="s">
        <v>109</v>
      </c>
      <c r="BA565" s="113" t="s">
        <v>136</v>
      </c>
      <c r="BB565" s="113" t="s">
        <v>109</v>
      </c>
      <c r="BC565" s="42" t="s">
        <v>631</v>
      </c>
      <c r="BD565" s="115">
        <v>45005.509409722225</v>
      </c>
      <c r="BE565" s="113" t="s">
        <v>3941</v>
      </c>
    </row>
    <row r="566" spans="7:57" ht="15.75" outlineLevel="1">
      <c r="G566" s="113">
        <v>351</v>
      </c>
      <c r="H566" s="113" t="s">
        <v>109</v>
      </c>
      <c r="I566" s="42" t="s">
        <v>1208</v>
      </c>
      <c r="J566" s="42" t="s">
        <v>3942</v>
      </c>
      <c r="K566" s="127">
        <v>44754</v>
      </c>
      <c r="L566" s="113" t="s">
        <v>3943</v>
      </c>
      <c r="M566" s="42" t="s">
        <v>3943</v>
      </c>
      <c r="N566" s="42" t="s">
        <v>161</v>
      </c>
      <c r="O566" s="42" t="s">
        <v>154</v>
      </c>
      <c r="P566" s="42">
        <v>35</v>
      </c>
      <c r="Q566" s="42" t="s">
        <v>276</v>
      </c>
      <c r="R566" s="42" t="s">
        <v>2037</v>
      </c>
      <c r="S566" s="42" t="s">
        <v>1629</v>
      </c>
      <c r="T566" s="42" t="s">
        <v>2037</v>
      </c>
      <c r="U566" s="42" t="s">
        <v>110</v>
      </c>
      <c r="V566" s="42" t="s">
        <v>1453</v>
      </c>
      <c r="W566" s="42" t="s">
        <v>129</v>
      </c>
      <c r="X566" s="113">
        <v>100</v>
      </c>
      <c r="Y566" s="42" t="s">
        <v>205</v>
      </c>
      <c r="Z566" s="42" t="s">
        <v>131</v>
      </c>
      <c r="AA566" s="113" t="s">
        <v>209</v>
      </c>
      <c r="AB566" s="113" t="s">
        <v>110</v>
      </c>
      <c r="AC566" s="113" t="s">
        <v>109</v>
      </c>
      <c r="AD566" s="113" t="s">
        <v>132</v>
      </c>
      <c r="AE566" s="114">
        <v>44761</v>
      </c>
      <c r="AF566" s="114">
        <v>44945</v>
      </c>
      <c r="AG566" s="114">
        <v>45492</v>
      </c>
      <c r="AH566" s="42">
        <v>4.4400000000000004</v>
      </c>
      <c r="AI566" s="42">
        <v>30</v>
      </c>
      <c r="AJ566" s="42">
        <v>35</v>
      </c>
      <c r="AK566" s="113" t="s">
        <v>3944</v>
      </c>
      <c r="AL566" s="113" t="s">
        <v>133</v>
      </c>
      <c r="AM566" s="113" t="s">
        <v>110</v>
      </c>
      <c r="AN566" s="42" t="s">
        <v>246</v>
      </c>
      <c r="AO566" s="113" t="s">
        <v>3945</v>
      </c>
      <c r="AP566" s="113" t="s">
        <v>110</v>
      </c>
      <c r="AQ566" s="113" t="s">
        <v>110</v>
      </c>
      <c r="AR566" s="42" t="s">
        <v>110</v>
      </c>
      <c r="AS566" s="42" t="s">
        <v>109</v>
      </c>
      <c r="AT566" t="s">
        <v>109</v>
      </c>
      <c r="AU566" s="42" t="s">
        <v>109</v>
      </c>
      <c r="AV566" s="42" t="s">
        <v>109</v>
      </c>
      <c r="AW566" s="42" t="s">
        <v>110</v>
      </c>
      <c r="AX566" s="42" t="s">
        <v>109</v>
      </c>
      <c r="AY566" s="157" t="s">
        <v>110</v>
      </c>
      <c r="AZ566" s="158" t="s">
        <v>109</v>
      </c>
      <c r="BA566" s="113" t="s">
        <v>136</v>
      </c>
      <c r="BB566" s="113" t="s">
        <v>109</v>
      </c>
      <c r="BC566" s="42" t="s">
        <v>631</v>
      </c>
      <c r="BD566" s="115">
        <v>45005.509409722225</v>
      </c>
      <c r="BE566" s="113" t="s">
        <v>3946</v>
      </c>
    </row>
    <row r="567" spans="7:57" ht="15.75" outlineLevel="1">
      <c r="G567" s="113">
        <v>350</v>
      </c>
      <c r="H567" s="113" t="s">
        <v>109</v>
      </c>
      <c r="I567" s="42" t="s">
        <v>1208</v>
      </c>
      <c r="J567" s="42" t="s">
        <v>3947</v>
      </c>
      <c r="K567" s="127">
        <v>44754</v>
      </c>
      <c r="L567" s="113" t="s">
        <v>3943</v>
      </c>
      <c r="M567" s="42" t="s">
        <v>3943</v>
      </c>
      <c r="N567" s="42" t="s">
        <v>161</v>
      </c>
      <c r="O567" s="42" t="s">
        <v>111</v>
      </c>
      <c r="P567" s="42">
        <v>25</v>
      </c>
      <c r="Q567" s="42" t="s">
        <v>956</v>
      </c>
      <c r="R567" s="42" t="s">
        <v>1164</v>
      </c>
      <c r="S567" s="42" t="s">
        <v>1629</v>
      </c>
      <c r="T567" s="42" t="s">
        <v>1164</v>
      </c>
      <c r="U567" s="42" t="s">
        <v>110</v>
      </c>
      <c r="V567" s="42" t="s">
        <v>1325</v>
      </c>
      <c r="W567" s="42" t="s">
        <v>129</v>
      </c>
      <c r="X567" s="113">
        <v>100</v>
      </c>
      <c r="Y567" s="42" t="s">
        <v>205</v>
      </c>
      <c r="Z567" s="42" t="s">
        <v>131</v>
      </c>
      <c r="AA567" s="113" t="s">
        <v>209</v>
      </c>
      <c r="AB567" s="113" t="s">
        <v>110</v>
      </c>
      <c r="AC567" s="113" t="s">
        <v>109</v>
      </c>
      <c r="AD567" s="113" t="s">
        <v>132</v>
      </c>
      <c r="AE567" s="114">
        <v>44761</v>
      </c>
      <c r="AF567" s="114">
        <v>44945</v>
      </c>
      <c r="AG567" s="114">
        <v>46587</v>
      </c>
      <c r="AH567" s="42">
        <v>3.72</v>
      </c>
      <c r="AI567" s="42">
        <v>25</v>
      </c>
      <c r="AJ567" s="42">
        <v>29.15</v>
      </c>
      <c r="AK567" s="113" t="s">
        <v>3944</v>
      </c>
      <c r="AL567" s="113" t="s">
        <v>133</v>
      </c>
      <c r="AM567" s="113" t="s">
        <v>110</v>
      </c>
      <c r="AN567" s="42" t="s">
        <v>246</v>
      </c>
      <c r="AO567" s="113" t="s">
        <v>3945</v>
      </c>
      <c r="AP567" s="113" t="s">
        <v>110</v>
      </c>
      <c r="AQ567" s="113" t="s">
        <v>110</v>
      </c>
      <c r="AR567" s="42" t="s">
        <v>110</v>
      </c>
      <c r="AS567" s="42" t="s">
        <v>109</v>
      </c>
      <c r="AT567" t="s">
        <v>109</v>
      </c>
      <c r="AU567" s="42" t="s">
        <v>109</v>
      </c>
      <c r="AV567" s="42" t="s">
        <v>109</v>
      </c>
      <c r="AW567" s="42" t="s">
        <v>110</v>
      </c>
      <c r="AX567" s="42" t="s">
        <v>109</v>
      </c>
      <c r="AY567" s="157" t="s">
        <v>110</v>
      </c>
      <c r="AZ567" s="158" t="s">
        <v>109</v>
      </c>
      <c r="BA567" s="113" t="s">
        <v>136</v>
      </c>
      <c r="BB567" s="113" t="s">
        <v>109</v>
      </c>
      <c r="BC567" s="42" t="s">
        <v>631</v>
      </c>
      <c r="BD567" s="115">
        <v>45005.509409722225</v>
      </c>
      <c r="BE567" s="113" t="s">
        <v>3948</v>
      </c>
    </row>
    <row r="568" spans="7:57" ht="15.75" outlineLevel="1">
      <c r="G568" s="113">
        <v>349</v>
      </c>
      <c r="H568" s="113" t="s">
        <v>109</v>
      </c>
      <c r="I568" s="42" t="s">
        <v>3710</v>
      </c>
      <c r="J568" s="42" t="s">
        <v>3949</v>
      </c>
      <c r="K568" s="127">
        <v>44750</v>
      </c>
      <c r="L568" s="113" t="s">
        <v>108</v>
      </c>
      <c r="M568" s="42" t="s">
        <v>2671</v>
      </c>
      <c r="N568" s="42" t="s">
        <v>124</v>
      </c>
      <c r="O568" s="42" t="s">
        <v>162</v>
      </c>
      <c r="P568" s="42">
        <v>2.38</v>
      </c>
      <c r="Q568" s="42" t="s">
        <v>126</v>
      </c>
      <c r="R568" s="42" t="s">
        <v>671</v>
      </c>
      <c r="S568" s="42" t="s">
        <v>1442</v>
      </c>
      <c r="T568" s="42" t="s">
        <v>671</v>
      </c>
      <c r="U568" s="42" t="s">
        <v>110</v>
      </c>
      <c r="V568" s="42" t="s">
        <v>1131</v>
      </c>
      <c r="W568" s="42" t="s">
        <v>129</v>
      </c>
      <c r="X568" s="113">
        <v>100</v>
      </c>
      <c r="Y568" s="42" t="s">
        <v>205</v>
      </c>
      <c r="Z568" s="42" t="s">
        <v>131</v>
      </c>
      <c r="AA568" s="113" t="s">
        <v>110</v>
      </c>
      <c r="AB568" s="113" t="s">
        <v>110</v>
      </c>
      <c r="AC568" s="113" t="s">
        <v>109</v>
      </c>
      <c r="AD568" s="113" t="s">
        <v>132</v>
      </c>
      <c r="AE568" s="114">
        <v>44757</v>
      </c>
      <c r="AF568" s="114">
        <v>44941</v>
      </c>
      <c r="AG568" s="114">
        <v>45853</v>
      </c>
      <c r="AH568" s="42">
        <v>2.38</v>
      </c>
      <c r="AI568" s="42">
        <v>15.93</v>
      </c>
      <c r="AJ568" s="42">
        <v>18.678000000000001</v>
      </c>
      <c r="AK568" s="113" t="s">
        <v>3712</v>
      </c>
      <c r="AL568" s="113" t="s">
        <v>133</v>
      </c>
      <c r="AM568" s="113" t="s">
        <v>110</v>
      </c>
      <c r="AN568" s="42" t="s">
        <v>109</v>
      </c>
      <c r="AO568" s="113" t="s">
        <v>3713</v>
      </c>
      <c r="AP568" s="113" t="s">
        <v>110</v>
      </c>
      <c r="AQ568" s="113" t="s">
        <v>110</v>
      </c>
      <c r="AR568" s="42" t="s">
        <v>110</v>
      </c>
      <c r="AS568" s="42" t="s">
        <v>109</v>
      </c>
      <c r="AT568" t="s">
        <v>109</v>
      </c>
      <c r="AU568" s="42" t="s">
        <v>109</v>
      </c>
      <c r="AV568" s="42" t="s">
        <v>109</v>
      </c>
      <c r="AW568" s="42" t="s">
        <v>110</v>
      </c>
      <c r="AX568" s="42" t="s">
        <v>109</v>
      </c>
      <c r="AY568" s="157" t="s">
        <v>110</v>
      </c>
      <c r="AZ568" s="158" t="s">
        <v>109</v>
      </c>
      <c r="BA568" s="113" t="s">
        <v>136</v>
      </c>
      <c r="BB568" s="113" t="s">
        <v>109</v>
      </c>
      <c r="BC568" s="42" t="s">
        <v>12</v>
      </c>
      <c r="BD568" s="115">
        <v>45022.816863425927</v>
      </c>
      <c r="BE568" s="113" t="s">
        <v>3950</v>
      </c>
    </row>
    <row r="569" spans="7:57" ht="15.75" outlineLevel="1">
      <c r="G569" s="113">
        <v>348</v>
      </c>
      <c r="H569" s="113" t="s">
        <v>109</v>
      </c>
      <c r="I569" s="42" t="s">
        <v>978</v>
      </c>
      <c r="J569" s="42" t="s">
        <v>3951</v>
      </c>
      <c r="K569" s="127">
        <v>44750</v>
      </c>
      <c r="L569" s="113" t="s">
        <v>108</v>
      </c>
      <c r="M569" s="42" t="s">
        <v>108</v>
      </c>
      <c r="N569" s="42" t="s">
        <v>110</v>
      </c>
      <c r="O569" s="42" t="s">
        <v>162</v>
      </c>
      <c r="P569" s="42">
        <v>1</v>
      </c>
      <c r="Q569" s="42" t="s">
        <v>149</v>
      </c>
      <c r="R569" s="42" t="s">
        <v>2086</v>
      </c>
      <c r="S569" s="42" t="s">
        <v>1442</v>
      </c>
      <c r="T569" s="42" t="s">
        <v>671</v>
      </c>
      <c r="U569" s="42" t="s">
        <v>110</v>
      </c>
      <c r="V569" s="42" t="s">
        <v>1131</v>
      </c>
      <c r="W569" s="42" t="s">
        <v>129</v>
      </c>
      <c r="X569" s="113">
        <v>99.617000000000004</v>
      </c>
      <c r="Y569" s="42" t="s">
        <v>180</v>
      </c>
      <c r="Z569" s="42" t="s">
        <v>131</v>
      </c>
      <c r="AA569" s="113" t="s">
        <v>110</v>
      </c>
      <c r="AB569" s="113" t="s">
        <v>110</v>
      </c>
      <c r="AC569" s="113" t="s">
        <v>109</v>
      </c>
      <c r="AD569" s="113" t="s">
        <v>132</v>
      </c>
      <c r="AE569" s="114">
        <v>44757</v>
      </c>
      <c r="AF569" s="114">
        <v>44941</v>
      </c>
      <c r="AG569" s="114">
        <v>45121</v>
      </c>
      <c r="AH569" s="42">
        <v>1</v>
      </c>
      <c r="AI569" s="42">
        <v>6.7</v>
      </c>
      <c r="AJ569" s="42">
        <v>7.8479999999999999</v>
      </c>
      <c r="AK569" s="113" t="s">
        <v>980</v>
      </c>
      <c r="AL569" s="113" t="s">
        <v>167</v>
      </c>
      <c r="AM569" s="113" t="s">
        <v>110</v>
      </c>
      <c r="AN569" s="42" t="s">
        <v>109</v>
      </c>
      <c r="AO569" s="113" t="s">
        <v>3443</v>
      </c>
      <c r="AP569" s="113" t="s">
        <v>978</v>
      </c>
      <c r="AQ569" s="113" t="s">
        <v>110</v>
      </c>
      <c r="AR569" s="42" t="s">
        <v>110</v>
      </c>
      <c r="AS569" s="42" t="s">
        <v>109</v>
      </c>
      <c r="AT569" t="s">
        <v>109</v>
      </c>
      <c r="AU569" s="42" t="s">
        <v>109</v>
      </c>
      <c r="AV569" s="42" t="s">
        <v>182</v>
      </c>
      <c r="AW569" s="42" t="s">
        <v>110</v>
      </c>
      <c r="AX569" s="42" t="s">
        <v>109</v>
      </c>
      <c r="AY569" s="157" t="s">
        <v>110</v>
      </c>
      <c r="AZ569" s="158" t="s">
        <v>109</v>
      </c>
      <c r="BA569" s="113" t="s">
        <v>136</v>
      </c>
      <c r="BB569" s="113" t="s">
        <v>109</v>
      </c>
      <c r="BC569" s="42" t="s">
        <v>631</v>
      </c>
      <c r="BD569" s="115">
        <v>45005.509409722225</v>
      </c>
      <c r="BE569" s="113" t="s">
        <v>3952</v>
      </c>
    </row>
    <row r="570" spans="7:57" ht="15.75" outlineLevel="1">
      <c r="G570" s="113">
        <v>347</v>
      </c>
      <c r="H570" s="113" t="s">
        <v>109</v>
      </c>
      <c r="I570" s="42" t="s">
        <v>3953</v>
      </c>
      <c r="J570" s="42" t="s">
        <v>3954</v>
      </c>
      <c r="K570" s="127">
        <v>44749</v>
      </c>
      <c r="L570" s="113" t="s">
        <v>108</v>
      </c>
      <c r="M570" s="42" t="s">
        <v>108</v>
      </c>
      <c r="N570" s="42" t="s">
        <v>124</v>
      </c>
      <c r="O570" s="42" t="s">
        <v>162</v>
      </c>
      <c r="P570" s="42">
        <v>0.26</v>
      </c>
      <c r="Q570" s="42" t="s">
        <v>126</v>
      </c>
      <c r="R570" s="42" t="s">
        <v>869</v>
      </c>
      <c r="S570" s="42" t="s">
        <v>110</v>
      </c>
      <c r="T570" s="42" t="s">
        <v>2483</v>
      </c>
      <c r="U570" s="42" t="s">
        <v>2483</v>
      </c>
      <c r="V570" s="42" t="s">
        <v>110</v>
      </c>
      <c r="W570" s="42" t="s">
        <v>129</v>
      </c>
      <c r="X570" s="113">
        <v>100</v>
      </c>
      <c r="Y570" s="42" t="s">
        <v>205</v>
      </c>
      <c r="Z570" s="42" t="s">
        <v>832</v>
      </c>
      <c r="AA570" s="113" t="s">
        <v>110</v>
      </c>
      <c r="AB570" s="113" t="s">
        <v>110</v>
      </c>
      <c r="AC570" s="113" t="s">
        <v>389</v>
      </c>
      <c r="AD570" s="113" t="s">
        <v>132</v>
      </c>
      <c r="AE570" s="114">
        <v>44712</v>
      </c>
      <c r="AF570" s="114">
        <v>44895</v>
      </c>
      <c r="AG570" s="114">
        <v>45808</v>
      </c>
      <c r="AH570" s="42">
        <v>0.26</v>
      </c>
      <c r="AI570" s="42">
        <v>1.73</v>
      </c>
      <c r="AJ570" s="42">
        <v>2.04</v>
      </c>
      <c r="AK570" s="113" t="s">
        <v>3955</v>
      </c>
      <c r="AL570" s="113" t="s">
        <v>133</v>
      </c>
      <c r="AM570" s="113" t="s">
        <v>110</v>
      </c>
      <c r="AN570" s="42" t="s">
        <v>109</v>
      </c>
      <c r="AO570" s="113" t="s">
        <v>3956</v>
      </c>
      <c r="AP570" s="113" t="s">
        <v>110</v>
      </c>
      <c r="AQ570" s="113" t="s">
        <v>110</v>
      </c>
      <c r="AR570" s="42" t="s">
        <v>110</v>
      </c>
      <c r="AS570" s="42" t="s">
        <v>206</v>
      </c>
      <c r="AT570" t="s">
        <v>109</v>
      </c>
      <c r="AU570" s="42" t="s">
        <v>109</v>
      </c>
      <c r="AV570" s="42" t="s">
        <v>109</v>
      </c>
      <c r="AW570" s="42" t="s">
        <v>110</v>
      </c>
      <c r="AX570" s="42" t="s">
        <v>109</v>
      </c>
      <c r="AY570" s="157" t="s">
        <v>110</v>
      </c>
      <c r="AZ570" s="158" t="s">
        <v>109</v>
      </c>
      <c r="BA570" s="113" t="s">
        <v>389</v>
      </c>
      <c r="BB570" s="113" t="s">
        <v>109</v>
      </c>
      <c r="BC570" s="42" t="s">
        <v>12</v>
      </c>
      <c r="BD570" s="115">
        <v>45022.816863425927</v>
      </c>
      <c r="BE570" s="113" t="s">
        <v>3957</v>
      </c>
    </row>
    <row r="571" spans="7:57" ht="15.75" outlineLevel="1">
      <c r="G571" s="113">
        <v>346</v>
      </c>
      <c r="H571" s="113" t="s">
        <v>109</v>
      </c>
      <c r="I571" s="42" t="s">
        <v>3958</v>
      </c>
      <c r="J571" s="42" t="s">
        <v>3959</v>
      </c>
      <c r="K571" s="127">
        <v>44749</v>
      </c>
      <c r="L571" s="113" t="s">
        <v>830</v>
      </c>
      <c r="M571" s="42" t="s">
        <v>108</v>
      </c>
      <c r="N571" s="42" t="s">
        <v>161</v>
      </c>
      <c r="O571" s="42" t="s">
        <v>162</v>
      </c>
      <c r="P571" s="42">
        <v>4</v>
      </c>
      <c r="Q571" s="42" t="s">
        <v>126</v>
      </c>
      <c r="R571" s="42" t="s">
        <v>2247</v>
      </c>
      <c r="S571" s="42" t="s">
        <v>1750</v>
      </c>
      <c r="T571" s="42" t="s">
        <v>3960</v>
      </c>
      <c r="U571" s="42" t="s">
        <v>3960</v>
      </c>
      <c r="V571" s="42" t="s">
        <v>2643</v>
      </c>
      <c r="W571" s="42" t="s">
        <v>129</v>
      </c>
      <c r="X571" s="113">
        <v>99.697000000000003</v>
      </c>
      <c r="Y571" s="42" t="s">
        <v>205</v>
      </c>
      <c r="Z571" s="42" t="s">
        <v>1141</v>
      </c>
      <c r="AA571" s="113" t="s">
        <v>226</v>
      </c>
      <c r="AB571" s="113" t="s">
        <v>110</v>
      </c>
      <c r="AC571" s="113" t="s">
        <v>109</v>
      </c>
      <c r="AD571" s="113" t="s">
        <v>132</v>
      </c>
      <c r="AE571" s="114">
        <v>44756</v>
      </c>
      <c r="AF571" s="114">
        <v>44940</v>
      </c>
      <c r="AG571" s="114">
        <v>45852</v>
      </c>
      <c r="AH571" s="42">
        <v>4</v>
      </c>
      <c r="AI571" s="42">
        <v>26.8</v>
      </c>
      <c r="AJ571" s="42">
        <v>31.391999999999999</v>
      </c>
      <c r="AK571" s="113" t="s">
        <v>3961</v>
      </c>
      <c r="AL571" s="113" t="s">
        <v>133</v>
      </c>
      <c r="AM571" s="113" t="s">
        <v>110</v>
      </c>
      <c r="AN571" s="42" t="s">
        <v>1142</v>
      </c>
      <c r="AO571" s="113" t="s">
        <v>3962</v>
      </c>
      <c r="AP571" s="113" t="s">
        <v>110</v>
      </c>
      <c r="AQ571" s="113" t="s">
        <v>110</v>
      </c>
      <c r="AR571" s="42" t="s">
        <v>110</v>
      </c>
      <c r="AS571" s="42" t="s">
        <v>206</v>
      </c>
      <c r="AT571" t="s">
        <v>109</v>
      </c>
      <c r="AU571" s="42" t="s">
        <v>109</v>
      </c>
      <c r="AV571" s="42" t="s">
        <v>109</v>
      </c>
      <c r="AW571" s="42" t="s">
        <v>110</v>
      </c>
      <c r="AX571" s="42" t="s">
        <v>109</v>
      </c>
      <c r="AY571" s="157" t="s">
        <v>110</v>
      </c>
      <c r="AZ571" s="158" t="s">
        <v>109</v>
      </c>
      <c r="BA571" s="113" t="s">
        <v>136</v>
      </c>
      <c r="BB571" s="113" t="s">
        <v>109</v>
      </c>
      <c r="BC571" s="42" t="s">
        <v>631</v>
      </c>
      <c r="BD571" s="115">
        <v>45005.509409722225</v>
      </c>
      <c r="BE571" s="113" t="s">
        <v>3963</v>
      </c>
    </row>
    <row r="572" spans="7:57" ht="15.75" outlineLevel="1">
      <c r="G572" s="113">
        <v>345</v>
      </c>
      <c r="H572" s="113" t="s">
        <v>109</v>
      </c>
      <c r="I572" s="42" t="s">
        <v>3964</v>
      </c>
      <c r="J572" s="42" t="s">
        <v>3965</v>
      </c>
      <c r="K572" s="127">
        <v>44748</v>
      </c>
      <c r="L572" s="113" t="s">
        <v>108</v>
      </c>
      <c r="M572" s="42" t="s">
        <v>108</v>
      </c>
      <c r="N572" s="42" t="s">
        <v>110</v>
      </c>
      <c r="O572" s="42" t="s">
        <v>265</v>
      </c>
      <c r="P572" s="42">
        <v>0.4</v>
      </c>
      <c r="Q572" s="42" t="s">
        <v>3847</v>
      </c>
      <c r="R572" s="42" t="s">
        <v>3966</v>
      </c>
      <c r="S572" s="42" t="s">
        <v>110</v>
      </c>
      <c r="T572" s="42" t="s">
        <v>3966</v>
      </c>
      <c r="U572" s="42" t="s">
        <v>110</v>
      </c>
      <c r="V572" s="42" t="s">
        <v>110</v>
      </c>
      <c r="W572" s="42" t="s">
        <v>129</v>
      </c>
      <c r="X572" s="113">
        <v>100</v>
      </c>
      <c r="Y572" s="42" t="s">
        <v>309</v>
      </c>
      <c r="Z572" s="42" t="s">
        <v>225</v>
      </c>
      <c r="AA572" s="113" t="s">
        <v>110</v>
      </c>
      <c r="AB572" s="113" t="s">
        <v>110</v>
      </c>
      <c r="AC572" s="113" t="s">
        <v>109</v>
      </c>
      <c r="AD572" s="113" t="s">
        <v>110</v>
      </c>
      <c r="AE572" s="114">
        <v>44755</v>
      </c>
      <c r="AF572" s="114">
        <v>45089</v>
      </c>
      <c r="AG572" s="114">
        <v>45089</v>
      </c>
      <c r="AH572" s="42">
        <v>0.41</v>
      </c>
      <c r="AI572" s="42">
        <v>2.73</v>
      </c>
      <c r="AJ572" s="42">
        <v>3.1909999999999998</v>
      </c>
      <c r="AK572" s="113" t="s">
        <v>3967</v>
      </c>
      <c r="AL572" s="113" t="s">
        <v>133</v>
      </c>
      <c r="AM572" s="113" t="s">
        <v>110</v>
      </c>
      <c r="AN572" s="42" t="s">
        <v>109</v>
      </c>
      <c r="AO572" s="113" t="s">
        <v>3968</v>
      </c>
      <c r="AP572" s="113" t="s">
        <v>3964</v>
      </c>
      <c r="AQ572" s="113" t="s">
        <v>110</v>
      </c>
      <c r="AR572" s="42" t="s">
        <v>3802</v>
      </c>
      <c r="AS572" s="42" t="s">
        <v>109</v>
      </c>
      <c r="AT572" t="s">
        <v>109</v>
      </c>
      <c r="AU572" s="42" t="s">
        <v>109</v>
      </c>
      <c r="AV572" s="42" t="s">
        <v>109</v>
      </c>
      <c r="AW572" s="42" t="s">
        <v>110</v>
      </c>
      <c r="AX572" s="42" t="s">
        <v>109</v>
      </c>
      <c r="AY572" s="157" t="s">
        <v>110</v>
      </c>
      <c r="AZ572" s="158" t="s">
        <v>109</v>
      </c>
      <c r="BA572" s="113" t="s">
        <v>136</v>
      </c>
      <c r="BB572" s="113" t="s">
        <v>109</v>
      </c>
      <c r="BC572" s="42" t="s">
        <v>631</v>
      </c>
      <c r="BD572" s="115">
        <v>45005.509409722225</v>
      </c>
      <c r="BE572" s="113" t="s">
        <v>3969</v>
      </c>
    </row>
    <row r="573" spans="7:57" ht="15.75" outlineLevel="1">
      <c r="G573" s="113">
        <v>344</v>
      </c>
      <c r="H573" s="113" t="s">
        <v>109</v>
      </c>
      <c r="I573" s="42" t="s">
        <v>3970</v>
      </c>
      <c r="J573" s="42" t="s">
        <v>3971</v>
      </c>
      <c r="K573" s="127">
        <v>44748</v>
      </c>
      <c r="L573" s="113" t="s">
        <v>108</v>
      </c>
      <c r="M573" s="42" t="s">
        <v>108</v>
      </c>
      <c r="N573" s="42" t="s">
        <v>124</v>
      </c>
      <c r="O573" s="42" t="s">
        <v>111</v>
      </c>
      <c r="P573" s="42">
        <v>7.6</v>
      </c>
      <c r="Q573" s="42" t="s">
        <v>126</v>
      </c>
      <c r="R573" s="42" t="s">
        <v>319</v>
      </c>
      <c r="S573" s="42" t="s">
        <v>110</v>
      </c>
      <c r="T573" s="42" t="s">
        <v>110</v>
      </c>
      <c r="U573" s="42" t="s">
        <v>110</v>
      </c>
      <c r="V573" s="42" t="s">
        <v>110</v>
      </c>
      <c r="W573" s="42" t="s">
        <v>129</v>
      </c>
      <c r="X573" s="113">
        <v>100</v>
      </c>
      <c r="Y573" s="42" t="s">
        <v>130</v>
      </c>
      <c r="Z573" s="42" t="s">
        <v>166</v>
      </c>
      <c r="AA573" s="113" t="s">
        <v>110</v>
      </c>
      <c r="AB573" s="113" t="s">
        <v>110</v>
      </c>
      <c r="AC573" s="113" t="s">
        <v>109</v>
      </c>
      <c r="AD573" s="113" t="s">
        <v>192</v>
      </c>
      <c r="AE573" s="114">
        <v>44755</v>
      </c>
      <c r="AF573" s="114">
        <v>45120</v>
      </c>
      <c r="AG573" s="114">
        <v>45851</v>
      </c>
      <c r="AH573" s="42">
        <v>1.1299999999999999</v>
      </c>
      <c r="AI573" s="42">
        <v>7.6</v>
      </c>
      <c r="AJ573" s="42">
        <v>8.8840000000000003</v>
      </c>
      <c r="AK573" s="113" t="s">
        <v>3972</v>
      </c>
      <c r="AL573" s="113" t="s">
        <v>133</v>
      </c>
      <c r="AM573" s="113" t="s">
        <v>110</v>
      </c>
      <c r="AN573" s="42" t="s">
        <v>109</v>
      </c>
      <c r="AO573" s="113" t="s">
        <v>3973</v>
      </c>
      <c r="AP573" s="113" t="s">
        <v>110</v>
      </c>
      <c r="AQ573" s="113" t="s">
        <v>110</v>
      </c>
      <c r="AR573" s="42" t="s">
        <v>3569</v>
      </c>
      <c r="AS573" s="42" t="s">
        <v>109</v>
      </c>
      <c r="AT573" t="s">
        <v>109</v>
      </c>
      <c r="AU573" s="42" t="s">
        <v>109</v>
      </c>
      <c r="AV573" s="42" t="s">
        <v>109</v>
      </c>
      <c r="AW573" s="42" t="s">
        <v>110</v>
      </c>
      <c r="AX573" s="42" t="s">
        <v>109</v>
      </c>
      <c r="AY573" s="157" t="s">
        <v>110</v>
      </c>
      <c r="AZ573" s="158" t="s">
        <v>109</v>
      </c>
      <c r="BA573" s="113" t="s">
        <v>136</v>
      </c>
      <c r="BB573" s="113" t="s">
        <v>109</v>
      </c>
      <c r="BC573" s="42" t="s">
        <v>631</v>
      </c>
      <c r="BD573" s="115">
        <v>45005.509409722225</v>
      </c>
      <c r="BE573" s="113" t="s">
        <v>3974</v>
      </c>
    </row>
    <row r="574" spans="7:57" ht="15.75" outlineLevel="1">
      <c r="G574" s="113">
        <v>343</v>
      </c>
      <c r="H574" s="113" t="s">
        <v>109</v>
      </c>
      <c r="I574" s="42" t="s">
        <v>3975</v>
      </c>
      <c r="J574" s="42" t="s">
        <v>3976</v>
      </c>
      <c r="K574" s="127">
        <v>44747</v>
      </c>
      <c r="L574" s="113" t="s">
        <v>108</v>
      </c>
      <c r="M574" s="42" t="s">
        <v>108</v>
      </c>
      <c r="N574" s="42" t="s">
        <v>300</v>
      </c>
      <c r="O574" s="42" t="s">
        <v>162</v>
      </c>
      <c r="P574" s="42">
        <v>0.57999999999999996</v>
      </c>
      <c r="Q574" s="42" t="s">
        <v>3763</v>
      </c>
      <c r="R574" s="42" t="s">
        <v>3431</v>
      </c>
      <c r="S574" s="42" t="s">
        <v>110</v>
      </c>
      <c r="T574" s="42" t="s">
        <v>3431</v>
      </c>
      <c r="U574" s="42" t="s">
        <v>110</v>
      </c>
      <c r="V574" s="42" t="s">
        <v>110</v>
      </c>
      <c r="W574" s="42" t="s">
        <v>129</v>
      </c>
      <c r="X574" s="113">
        <v>100</v>
      </c>
      <c r="Y574" s="42" t="s">
        <v>130</v>
      </c>
      <c r="Z574" s="42" t="s">
        <v>131</v>
      </c>
      <c r="AA574" s="113" t="s">
        <v>110</v>
      </c>
      <c r="AB574" s="113" t="s">
        <v>110</v>
      </c>
      <c r="AC574" s="113" t="s">
        <v>109</v>
      </c>
      <c r="AD574" s="113" t="s">
        <v>132</v>
      </c>
      <c r="AE574" s="114">
        <v>44754</v>
      </c>
      <c r="AF574" s="114">
        <v>44938</v>
      </c>
      <c r="AG574" s="114">
        <v>45789</v>
      </c>
      <c r="AH574" s="42">
        <v>0.57999999999999996</v>
      </c>
      <c r="AI574" s="42">
        <v>3.89</v>
      </c>
      <c r="AJ574" s="42">
        <v>4.5510000000000002</v>
      </c>
      <c r="AK574" s="113" t="s">
        <v>3977</v>
      </c>
      <c r="AL574" s="113" t="s">
        <v>133</v>
      </c>
      <c r="AM574" s="113" t="s">
        <v>110</v>
      </c>
      <c r="AN574" s="42" t="s">
        <v>109</v>
      </c>
      <c r="AO574" s="113" t="s">
        <v>3978</v>
      </c>
      <c r="AP574" s="113" t="s">
        <v>110</v>
      </c>
      <c r="AQ574" s="113" t="s">
        <v>110</v>
      </c>
      <c r="AR574" s="42" t="s">
        <v>3707</v>
      </c>
      <c r="AS574" s="42" t="s">
        <v>109</v>
      </c>
      <c r="AT574" t="s">
        <v>109</v>
      </c>
      <c r="AU574" s="42" t="s">
        <v>109</v>
      </c>
      <c r="AV574" s="42" t="s">
        <v>109</v>
      </c>
      <c r="AW574" s="42" t="s">
        <v>110</v>
      </c>
      <c r="AX574" s="42" t="s">
        <v>109</v>
      </c>
      <c r="AY574" s="157" t="s">
        <v>110</v>
      </c>
      <c r="AZ574" s="158" t="s">
        <v>109</v>
      </c>
      <c r="BA574" s="113" t="s">
        <v>136</v>
      </c>
      <c r="BB574" s="113" t="s">
        <v>109</v>
      </c>
      <c r="BC574" s="42" t="s">
        <v>631</v>
      </c>
      <c r="BD574" s="115">
        <v>45005.509409722225</v>
      </c>
      <c r="BE574" s="113" t="s">
        <v>3979</v>
      </c>
    </row>
    <row r="575" spans="7:57" ht="15.75" outlineLevel="1">
      <c r="G575" s="113">
        <v>342</v>
      </c>
      <c r="H575" s="113" t="s">
        <v>109</v>
      </c>
      <c r="I575" s="42" t="s">
        <v>3980</v>
      </c>
      <c r="J575" s="42" t="s">
        <v>3981</v>
      </c>
      <c r="K575" s="127">
        <v>44747</v>
      </c>
      <c r="L575" s="113" t="s">
        <v>318</v>
      </c>
      <c r="M575" s="42" t="s">
        <v>3982</v>
      </c>
      <c r="N575" s="42" t="s">
        <v>161</v>
      </c>
      <c r="O575" s="42" t="s">
        <v>162</v>
      </c>
      <c r="P575" s="42">
        <v>3</v>
      </c>
      <c r="Q575" s="42" t="s">
        <v>126</v>
      </c>
      <c r="R575" s="42" t="s">
        <v>2799</v>
      </c>
      <c r="S575" s="42" t="s">
        <v>2566</v>
      </c>
      <c r="T575" s="42" t="s">
        <v>3431</v>
      </c>
      <c r="U575" s="42" t="s">
        <v>110</v>
      </c>
      <c r="V575" s="42" t="s">
        <v>1470</v>
      </c>
      <c r="W575" s="42" t="s">
        <v>129</v>
      </c>
      <c r="X575" s="113">
        <v>99.581000000000003</v>
      </c>
      <c r="Y575" s="42" t="s">
        <v>205</v>
      </c>
      <c r="Z575" s="42" t="s">
        <v>3855</v>
      </c>
      <c r="AA575" s="113" t="s">
        <v>110</v>
      </c>
      <c r="AB575" s="113" t="s">
        <v>110</v>
      </c>
      <c r="AC575" s="113" t="s">
        <v>109</v>
      </c>
      <c r="AD575" s="113" t="s">
        <v>132</v>
      </c>
      <c r="AE575" s="114">
        <v>44754</v>
      </c>
      <c r="AF575" s="114">
        <v>44938</v>
      </c>
      <c r="AG575" s="114">
        <v>45850</v>
      </c>
      <c r="AH575" s="42">
        <v>3</v>
      </c>
      <c r="AI575" s="42">
        <v>20.16</v>
      </c>
      <c r="AJ575" s="42">
        <v>23.541</v>
      </c>
      <c r="AK575" s="113" t="s">
        <v>3983</v>
      </c>
      <c r="AL575" s="113" t="s">
        <v>133</v>
      </c>
      <c r="AM575" s="113" t="s">
        <v>110</v>
      </c>
      <c r="AN575" s="42" t="s">
        <v>109</v>
      </c>
      <c r="AO575" s="113" t="s">
        <v>3984</v>
      </c>
      <c r="AP575" s="113" t="s">
        <v>110</v>
      </c>
      <c r="AQ575" s="113" t="s">
        <v>110</v>
      </c>
      <c r="AR575" s="42" t="s">
        <v>110</v>
      </c>
      <c r="AS575" s="42" t="s">
        <v>109</v>
      </c>
      <c r="AT575" t="s">
        <v>109</v>
      </c>
      <c r="AU575" s="42" t="s">
        <v>109</v>
      </c>
      <c r="AV575" s="42" t="s">
        <v>109</v>
      </c>
      <c r="AW575" s="42" t="s">
        <v>110</v>
      </c>
      <c r="AX575" s="42" t="s">
        <v>109</v>
      </c>
      <c r="AY575" s="157" t="s">
        <v>110</v>
      </c>
      <c r="AZ575" s="158" t="s">
        <v>109</v>
      </c>
      <c r="BA575" s="113" t="s">
        <v>136</v>
      </c>
      <c r="BB575" s="113" t="s">
        <v>109</v>
      </c>
      <c r="BC575" s="42" t="s">
        <v>631</v>
      </c>
      <c r="BD575" s="115">
        <v>45005.509409722225</v>
      </c>
      <c r="BE575" s="113" t="s">
        <v>3985</v>
      </c>
    </row>
    <row r="576" spans="7:57" ht="15.75" outlineLevel="1">
      <c r="G576" s="113">
        <v>341</v>
      </c>
      <c r="H576" s="113" t="s">
        <v>109</v>
      </c>
      <c r="I576" s="42" t="s">
        <v>1648</v>
      </c>
      <c r="J576" s="42" t="s">
        <v>3986</v>
      </c>
      <c r="K576" s="127">
        <v>44747</v>
      </c>
      <c r="L576" s="113" t="s">
        <v>108</v>
      </c>
      <c r="M576" s="42" t="s">
        <v>108</v>
      </c>
      <c r="N576" s="42" t="s">
        <v>161</v>
      </c>
      <c r="O576" s="42" t="s">
        <v>162</v>
      </c>
      <c r="P576" s="42">
        <v>0.7</v>
      </c>
      <c r="Q576" s="42" t="s">
        <v>149</v>
      </c>
      <c r="R576" s="42" t="s">
        <v>163</v>
      </c>
      <c r="S576" s="42" t="s">
        <v>110</v>
      </c>
      <c r="T576" s="42" t="s">
        <v>110</v>
      </c>
      <c r="U576" s="42" t="s">
        <v>110</v>
      </c>
      <c r="V576" s="42" t="s">
        <v>110</v>
      </c>
      <c r="W576" s="42" t="s">
        <v>129</v>
      </c>
      <c r="X576" s="113">
        <v>100</v>
      </c>
      <c r="Y576" s="42" t="s">
        <v>180</v>
      </c>
      <c r="Z576" s="42" t="s">
        <v>225</v>
      </c>
      <c r="AA576" s="113" t="s">
        <v>110</v>
      </c>
      <c r="AB576" s="113" t="s">
        <v>110</v>
      </c>
      <c r="AC576" s="113" t="s">
        <v>109</v>
      </c>
      <c r="AD576" s="113" t="s">
        <v>132</v>
      </c>
      <c r="AE576" s="114">
        <v>44748</v>
      </c>
      <c r="AF576" s="114">
        <v>44922</v>
      </c>
      <c r="AG576" s="114">
        <v>45104</v>
      </c>
      <c r="AH576" s="42">
        <v>0.7</v>
      </c>
      <c r="AI576" s="42">
        <v>4.7</v>
      </c>
      <c r="AJ576" s="42">
        <v>5.4930000000000003</v>
      </c>
      <c r="AK576" s="113" t="s">
        <v>1650</v>
      </c>
      <c r="AL576" s="113" t="s">
        <v>430</v>
      </c>
      <c r="AM576" s="113" t="s">
        <v>110</v>
      </c>
      <c r="AN576" s="42" t="s">
        <v>109</v>
      </c>
      <c r="AO576" s="113" t="s">
        <v>3848</v>
      </c>
      <c r="AP576" s="113" t="s">
        <v>1648</v>
      </c>
      <c r="AQ576" s="113" t="s">
        <v>110</v>
      </c>
      <c r="AR576" s="42" t="s">
        <v>110</v>
      </c>
      <c r="AS576" s="42" t="s">
        <v>109</v>
      </c>
      <c r="AT576" t="s">
        <v>109</v>
      </c>
      <c r="AU576" s="42" t="s">
        <v>109</v>
      </c>
      <c r="AV576" s="42" t="s">
        <v>109</v>
      </c>
      <c r="AW576" s="42" t="s">
        <v>110</v>
      </c>
      <c r="AX576" s="42" t="s">
        <v>109</v>
      </c>
      <c r="AY576" s="157" t="s">
        <v>110</v>
      </c>
      <c r="AZ576" s="158" t="s">
        <v>109</v>
      </c>
      <c r="BA576" s="113" t="s">
        <v>136</v>
      </c>
      <c r="BB576" s="113" t="s">
        <v>109</v>
      </c>
      <c r="BC576" s="42" t="s">
        <v>631</v>
      </c>
      <c r="BD576" s="115">
        <v>45005.509409722225</v>
      </c>
      <c r="BE576" s="113" t="s">
        <v>3987</v>
      </c>
    </row>
    <row r="577" spans="7:57" ht="15.75" outlineLevel="1">
      <c r="G577" s="113">
        <v>340</v>
      </c>
      <c r="H577" s="113" t="s">
        <v>109</v>
      </c>
      <c r="I577" s="42" t="s">
        <v>3988</v>
      </c>
      <c r="J577" s="42" t="s">
        <v>3989</v>
      </c>
      <c r="K577" s="127">
        <v>44742</v>
      </c>
      <c r="L577" s="113" t="s">
        <v>2596</v>
      </c>
      <c r="M577" s="42" t="s">
        <v>108</v>
      </c>
      <c r="N577" s="42" t="s">
        <v>161</v>
      </c>
      <c r="O577" s="42" t="s">
        <v>162</v>
      </c>
      <c r="P577" s="42">
        <v>2.7</v>
      </c>
      <c r="Q577" s="42" t="s">
        <v>149</v>
      </c>
      <c r="R577" s="42" t="s">
        <v>2430</v>
      </c>
      <c r="S577" s="42" t="s">
        <v>398</v>
      </c>
      <c r="T577" s="42" t="s">
        <v>2430</v>
      </c>
      <c r="U577" s="42" t="s">
        <v>110</v>
      </c>
      <c r="V577" s="42" t="s">
        <v>1223</v>
      </c>
      <c r="W577" s="42" t="s">
        <v>129</v>
      </c>
      <c r="X577" s="113">
        <v>100</v>
      </c>
      <c r="Y577" s="42" t="s">
        <v>165</v>
      </c>
      <c r="Z577" s="42" t="s">
        <v>832</v>
      </c>
      <c r="AA577" s="113" t="s">
        <v>110</v>
      </c>
      <c r="AB577" s="113" t="s">
        <v>110</v>
      </c>
      <c r="AC577" s="113" t="s">
        <v>109</v>
      </c>
      <c r="AD577" s="113" t="s">
        <v>132</v>
      </c>
      <c r="AE577" s="114">
        <v>44754</v>
      </c>
      <c r="AF577" s="114">
        <v>44938</v>
      </c>
      <c r="AG577" s="114">
        <v>45118</v>
      </c>
      <c r="AH577" s="42">
        <v>2.7</v>
      </c>
      <c r="AI577" s="42">
        <v>18.09</v>
      </c>
      <c r="AJ577" s="42">
        <v>21.187000000000001</v>
      </c>
      <c r="AK577" s="113" t="s">
        <v>3990</v>
      </c>
      <c r="AL577" s="113" t="s">
        <v>167</v>
      </c>
      <c r="AM577" s="113" t="s">
        <v>110</v>
      </c>
      <c r="AN577" s="42" t="s">
        <v>109</v>
      </c>
      <c r="AO577" s="113" t="s">
        <v>3991</v>
      </c>
      <c r="AP577" s="113" t="s">
        <v>110</v>
      </c>
      <c r="AQ577" s="113" t="s">
        <v>3988</v>
      </c>
      <c r="AR577" s="42" t="s">
        <v>110</v>
      </c>
      <c r="AS577" s="42" t="s">
        <v>109</v>
      </c>
      <c r="AT577" t="s">
        <v>109</v>
      </c>
      <c r="AU577" s="42" t="s">
        <v>109</v>
      </c>
      <c r="AV577" s="42" t="s">
        <v>182</v>
      </c>
      <c r="AW577" s="42" t="s">
        <v>110</v>
      </c>
      <c r="AX577" s="42" t="s">
        <v>109</v>
      </c>
      <c r="AY577" s="157" t="s">
        <v>110</v>
      </c>
      <c r="AZ577" s="158" t="s">
        <v>109</v>
      </c>
      <c r="BA577" s="113" t="s">
        <v>136</v>
      </c>
      <c r="BB577" s="113" t="s">
        <v>109</v>
      </c>
      <c r="BC577" s="42" t="s">
        <v>631</v>
      </c>
      <c r="BD577" s="115">
        <v>45005.509409722225</v>
      </c>
      <c r="BE577" s="113" t="s">
        <v>3992</v>
      </c>
    </row>
    <row r="578" spans="7:57" ht="15.75" outlineLevel="1">
      <c r="G578" s="113">
        <v>339</v>
      </c>
      <c r="H578" s="113" t="s">
        <v>109</v>
      </c>
      <c r="I578" s="42" t="s">
        <v>2264</v>
      </c>
      <c r="J578" s="42" t="s">
        <v>3993</v>
      </c>
      <c r="K578" s="127">
        <v>44741</v>
      </c>
      <c r="L578" s="113" t="s">
        <v>2596</v>
      </c>
      <c r="M578" s="42" t="s">
        <v>108</v>
      </c>
      <c r="N578" s="42" t="s">
        <v>161</v>
      </c>
      <c r="O578" s="42" t="s">
        <v>162</v>
      </c>
      <c r="P578" s="42">
        <v>7.5</v>
      </c>
      <c r="Q578" s="42" t="s">
        <v>126</v>
      </c>
      <c r="R578" s="42" t="s">
        <v>397</v>
      </c>
      <c r="S578" s="42" t="s">
        <v>2911</v>
      </c>
      <c r="T578" s="42" t="s">
        <v>397</v>
      </c>
      <c r="U578" s="42" t="s">
        <v>110</v>
      </c>
      <c r="V578" s="42" t="s">
        <v>1223</v>
      </c>
      <c r="W578" s="42" t="s">
        <v>129</v>
      </c>
      <c r="X578" s="113">
        <v>100</v>
      </c>
      <c r="Y578" s="42" t="s">
        <v>165</v>
      </c>
      <c r="Z578" s="42" t="s">
        <v>832</v>
      </c>
      <c r="AA578" s="113" t="s">
        <v>226</v>
      </c>
      <c r="AB578" s="113" t="s">
        <v>110</v>
      </c>
      <c r="AC578" s="113" t="s">
        <v>109</v>
      </c>
      <c r="AD578" s="113" t="s">
        <v>132</v>
      </c>
      <c r="AE578" s="114">
        <v>44750</v>
      </c>
      <c r="AF578" s="114">
        <v>44934</v>
      </c>
      <c r="AG578" s="114">
        <v>45846</v>
      </c>
      <c r="AH578" s="42">
        <v>7.5</v>
      </c>
      <c r="AI578" s="42">
        <v>50.26</v>
      </c>
      <c r="AJ578" s="42">
        <v>58.851999999999997</v>
      </c>
      <c r="AK578" s="113" t="s">
        <v>2266</v>
      </c>
      <c r="AL578" s="113" t="s">
        <v>430</v>
      </c>
      <c r="AM578" s="113" t="s">
        <v>110</v>
      </c>
      <c r="AN578" s="42" t="s">
        <v>109</v>
      </c>
      <c r="AO578" s="113" t="s">
        <v>2267</v>
      </c>
      <c r="AP578" s="113" t="s">
        <v>110</v>
      </c>
      <c r="AQ578" s="113" t="s">
        <v>2264</v>
      </c>
      <c r="AR578" s="42" t="s">
        <v>110</v>
      </c>
      <c r="AS578" s="42" t="s">
        <v>109</v>
      </c>
      <c r="AT578" t="s">
        <v>109</v>
      </c>
      <c r="AU578" s="42" t="s">
        <v>109</v>
      </c>
      <c r="AV578" s="42" t="s">
        <v>109</v>
      </c>
      <c r="AW578" s="42" t="s">
        <v>110</v>
      </c>
      <c r="AX578" s="42" t="s">
        <v>109</v>
      </c>
      <c r="AY578" s="157" t="s">
        <v>110</v>
      </c>
      <c r="AZ578" s="158" t="s">
        <v>109</v>
      </c>
      <c r="BA578" s="113" t="s">
        <v>136</v>
      </c>
      <c r="BB578" s="113" t="s">
        <v>109</v>
      </c>
      <c r="BC578" s="42" t="s">
        <v>631</v>
      </c>
      <c r="BD578" s="115">
        <v>45005.509409722225</v>
      </c>
      <c r="BE578" s="113" t="s">
        <v>3994</v>
      </c>
    </row>
    <row r="579" spans="7:57" ht="15.75" outlineLevel="1">
      <c r="G579" s="113">
        <v>338</v>
      </c>
      <c r="H579" s="113" t="s">
        <v>109</v>
      </c>
      <c r="I579" s="42" t="s">
        <v>3995</v>
      </c>
      <c r="J579" s="42" t="s">
        <v>3996</v>
      </c>
      <c r="K579" s="127">
        <v>44741</v>
      </c>
      <c r="L579" s="113" t="s">
        <v>108</v>
      </c>
      <c r="M579" s="42" t="s">
        <v>108</v>
      </c>
      <c r="N579" s="42" t="s">
        <v>124</v>
      </c>
      <c r="O579" s="42" t="s">
        <v>162</v>
      </c>
      <c r="P579" s="42">
        <v>2</v>
      </c>
      <c r="Q579" s="42" t="s">
        <v>126</v>
      </c>
      <c r="R579" s="42" t="s">
        <v>671</v>
      </c>
      <c r="S579" s="42" t="s">
        <v>1873</v>
      </c>
      <c r="T579" s="42" t="s">
        <v>671</v>
      </c>
      <c r="U579" s="42" t="s">
        <v>110</v>
      </c>
      <c r="V579" s="42" t="s">
        <v>1288</v>
      </c>
      <c r="W579" s="42" t="s">
        <v>129</v>
      </c>
      <c r="X579" s="113">
        <v>100</v>
      </c>
      <c r="Y579" s="42" t="s">
        <v>205</v>
      </c>
      <c r="Z579" s="42" t="s">
        <v>911</v>
      </c>
      <c r="AA579" s="113" t="s">
        <v>110</v>
      </c>
      <c r="AB579" s="113" t="s">
        <v>110</v>
      </c>
      <c r="AC579" s="113" t="s">
        <v>109</v>
      </c>
      <c r="AD579" s="113" t="s">
        <v>132</v>
      </c>
      <c r="AE579" s="114">
        <v>44748</v>
      </c>
      <c r="AF579" s="114">
        <v>44932</v>
      </c>
      <c r="AG579" s="114">
        <v>45844</v>
      </c>
      <c r="AH579" s="42">
        <v>2</v>
      </c>
      <c r="AI579" s="42">
        <v>13.4</v>
      </c>
      <c r="AJ579" s="42">
        <v>15.694000000000001</v>
      </c>
      <c r="AK579" s="113" t="s">
        <v>3997</v>
      </c>
      <c r="AL579" s="113" t="s">
        <v>133</v>
      </c>
      <c r="AM579" s="113" t="s">
        <v>110</v>
      </c>
      <c r="AN579" s="42" t="s">
        <v>109</v>
      </c>
      <c r="AO579" s="113" t="s">
        <v>3998</v>
      </c>
      <c r="AP579" s="113" t="s">
        <v>110</v>
      </c>
      <c r="AQ579" s="113" t="s">
        <v>110</v>
      </c>
      <c r="AR579" s="42" t="s">
        <v>110</v>
      </c>
      <c r="AS579" s="42" t="s">
        <v>109</v>
      </c>
      <c r="AT579" t="s">
        <v>109</v>
      </c>
      <c r="AU579" s="42" t="s">
        <v>109</v>
      </c>
      <c r="AV579" s="42" t="s">
        <v>109</v>
      </c>
      <c r="AW579" s="42" t="s">
        <v>110</v>
      </c>
      <c r="AX579" s="42" t="s">
        <v>109</v>
      </c>
      <c r="AY579" s="157" t="s">
        <v>110</v>
      </c>
      <c r="AZ579" s="158" t="s">
        <v>109</v>
      </c>
      <c r="BA579" s="113" t="s">
        <v>136</v>
      </c>
      <c r="BB579" s="113" t="s">
        <v>109</v>
      </c>
      <c r="BC579" s="42" t="s">
        <v>631</v>
      </c>
      <c r="BD579" s="115">
        <v>45005.509409722225</v>
      </c>
      <c r="BE579" s="113" t="s">
        <v>3999</v>
      </c>
    </row>
    <row r="580" spans="7:57" ht="15.75" outlineLevel="1">
      <c r="G580" s="113">
        <v>337</v>
      </c>
      <c r="H580" s="113" t="s">
        <v>109</v>
      </c>
      <c r="I580" s="42" t="s">
        <v>4000</v>
      </c>
      <c r="J580" s="42" t="s">
        <v>4001</v>
      </c>
      <c r="K580" s="127">
        <v>44740</v>
      </c>
      <c r="L580" s="113" t="s">
        <v>108</v>
      </c>
      <c r="M580" s="42" t="s">
        <v>108</v>
      </c>
      <c r="N580" s="42" t="s">
        <v>110</v>
      </c>
      <c r="O580" s="42" t="s">
        <v>162</v>
      </c>
      <c r="P580" s="42">
        <v>0.29499999999999998</v>
      </c>
      <c r="Q580" s="42" t="s">
        <v>126</v>
      </c>
      <c r="R580" s="42" t="s">
        <v>1310</v>
      </c>
      <c r="S580" s="42" t="s">
        <v>110</v>
      </c>
      <c r="T580" s="42" t="s">
        <v>110</v>
      </c>
      <c r="U580" s="42" t="s">
        <v>110</v>
      </c>
      <c r="V580" s="42" t="s">
        <v>110</v>
      </c>
      <c r="W580" s="42" t="s">
        <v>129</v>
      </c>
      <c r="X580" s="113">
        <v>100</v>
      </c>
      <c r="Y580" s="42" t="s">
        <v>130</v>
      </c>
      <c r="Z580" s="42" t="s">
        <v>131</v>
      </c>
      <c r="AA580" s="113" t="s">
        <v>110</v>
      </c>
      <c r="AB580" s="113" t="s">
        <v>110</v>
      </c>
      <c r="AC580" s="113" t="s">
        <v>109</v>
      </c>
      <c r="AD580" s="113" t="s">
        <v>132</v>
      </c>
      <c r="AE580" s="114">
        <v>44742</v>
      </c>
      <c r="AF580" s="114">
        <v>44925</v>
      </c>
      <c r="AG580" s="114">
        <v>45838</v>
      </c>
      <c r="AH580" s="42">
        <v>0.3</v>
      </c>
      <c r="AI580" s="42">
        <v>1.98</v>
      </c>
      <c r="AJ580" s="42">
        <v>2.3149999999999999</v>
      </c>
      <c r="AK580" s="113" t="s">
        <v>4002</v>
      </c>
      <c r="AL580" s="113" t="s">
        <v>133</v>
      </c>
      <c r="AM580" s="113" t="s">
        <v>110</v>
      </c>
      <c r="AN580" s="42" t="s">
        <v>109</v>
      </c>
      <c r="AO580" s="113" t="s">
        <v>4003</v>
      </c>
      <c r="AP580" s="113" t="s">
        <v>110</v>
      </c>
      <c r="AQ580" s="113" t="s">
        <v>110</v>
      </c>
      <c r="AR580" s="42" t="s">
        <v>4004</v>
      </c>
      <c r="AS580" s="42" t="s">
        <v>109</v>
      </c>
      <c r="AT580" t="s">
        <v>109</v>
      </c>
      <c r="AU580" s="42" t="s">
        <v>109</v>
      </c>
      <c r="AV580" s="42" t="s">
        <v>109</v>
      </c>
      <c r="AW580" s="42" t="s">
        <v>110</v>
      </c>
      <c r="AX580" s="42" t="s">
        <v>109</v>
      </c>
      <c r="AY580" s="157" t="s">
        <v>110</v>
      </c>
      <c r="AZ580" s="158" t="s">
        <v>109</v>
      </c>
      <c r="BA580" s="113" t="s">
        <v>136</v>
      </c>
      <c r="BB580" s="113" t="s">
        <v>109</v>
      </c>
      <c r="BC580" s="42" t="s">
        <v>631</v>
      </c>
      <c r="BD580" s="115">
        <v>45005.509409722225</v>
      </c>
      <c r="BE580" s="113" t="s">
        <v>4005</v>
      </c>
    </row>
    <row r="581" spans="7:57" ht="15.75" outlineLevel="1">
      <c r="G581" s="113">
        <v>336</v>
      </c>
      <c r="H581" s="113" t="s">
        <v>109</v>
      </c>
      <c r="I581" s="42" t="s">
        <v>4000</v>
      </c>
      <c r="J581" s="42" t="s">
        <v>4006</v>
      </c>
      <c r="K581" s="127">
        <v>44740</v>
      </c>
      <c r="L581" s="113" t="s">
        <v>108</v>
      </c>
      <c r="M581" s="42" t="s">
        <v>108</v>
      </c>
      <c r="N581" s="42" t="s">
        <v>110</v>
      </c>
      <c r="O581" s="42" t="s">
        <v>162</v>
      </c>
      <c r="P581" s="42">
        <v>0.22</v>
      </c>
      <c r="Q581" s="42" t="s">
        <v>126</v>
      </c>
      <c r="R581" s="42" t="s">
        <v>1310</v>
      </c>
      <c r="S581" s="42" t="s">
        <v>110</v>
      </c>
      <c r="T581" s="42" t="s">
        <v>110</v>
      </c>
      <c r="U581" s="42" t="s">
        <v>110</v>
      </c>
      <c r="V581" s="42" t="s">
        <v>110</v>
      </c>
      <c r="W581" s="42" t="s">
        <v>129</v>
      </c>
      <c r="X581" s="113">
        <v>100</v>
      </c>
      <c r="Y581" s="42" t="s">
        <v>130</v>
      </c>
      <c r="Z581" s="42" t="s">
        <v>131</v>
      </c>
      <c r="AA581" s="113" t="s">
        <v>110</v>
      </c>
      <c r="AB581" s="113" t="s">
        <v>110</v>
      </c>
      <c r="AC581" s="113" t="s">
        <v>109</v>
      </c>
      <c r="AD581" s="113" t="s">
        <v>132</v>
      </c>
      <c r="AE581" s="114">
        <v>44742</v>
      </c>
      <c r="AF581" s="114">
        <v>44925</v>
      </c>
      <c r="AG581" s="114">
        <v>45838</v>
      </c>
      <c r="AH581" s="42">
        <v>0.22</v>
      </c>
      <c r="AI581" s="42">
        <v>1.48</v>
      </c>
      <c r="AJ581" s="42">
        <v>1.7270000000000001</v>
      </c>
      <c r="AK581" s="113" t="s">
        <v>4002</v>
      </c>
      <c r="AL581" s="113" t="s">
        <v>133</v>
      </c>
      <c r="AM581" s="113" t="s">
        <v>110</v>
      </c>
      <c r="AN581" s="42" t="s">
        <v>109</v>
      </c>
      <c r="AO581" s="113" t="s">
        <v>4003</v>
      </c>
      <c r="AP581" s="113" t="s">
        <v>110</v>
      </c>
      <c r="AQ581" s="113" t="s">
        <v>110</v>
      </c>
      <c r="AR581" s="42" t="s">
        <v>1930</v>
      </c>
      <c r="AS581" s="42" t="s">
        <v>109</v>
      </c>
      <c r="AT581" t="s">
        <v>109</v>
      </c>
      <c r="AU581" s="42" t="s">
        <v>109</v>
      </c>
      <c r="AV581" s="42" t="s">
        <v>109</v>
      </c>
      <c r="AW581" s="42" t="s">
        <v>110</v>
      </c>
      <c r="AX581" s="42" t="s">
        <v>109</v>
      </c>
      <c r="AY581" s="157" t="s">
        <v>110</v>
      </c>
      <c r="AZ581" s="158" t="s">
        <v>109</v>
      </c>
      <c r="BA581" s="113" t="s">
        <v>136</v>
      </c>
      <c r="BB581" s="113" t="s">
        <v>109</v>
      </c>
      <c r="BC581" s="42" t="s">
        <v>631</v>
      </c>
      <c r="BD581" s="115">
        <v>45005.509409722225</v>
      </c>
      <c r="BE581" s="113" t="s">
        <v>4007</v>
      </c>
    </row>
    <row r="582" spans="7:57" ht="15.75" outlineLevel="1">
      <c r="G582" s="113">
        <v>335</v>
      </c>
      <c r="H582" s="113" t="s">
        <v>109</v>
      </c>
      <c r="I582" s="42" t="s">
        <v>4008</v>
      </c>
      <c r="J582" s="42" t="s">
        <v>4009</v>
      </c>
      <c r="K582" s="127">
        <v>44740</v>
      </c>
      <c r="L582" s="113" t="s">
        <v>108</v>
      </c>
      <c r="M582" s="42" t="s">
        <v>108</v>
      </c>
      <c r="N582" s="42" t="s">
        <v>300</v>
      </c>
      <c r="O582" s="42" t="s">
        <v>111</v>
      </c>
      <c r="P582" s="42">
        <v>1.95</v>
      </c>
      <c r="Q582" s="42" t="s">
        <v>126</v>
      </c>
      <c r="R582" s="42" t="s">
        <v>4010</v>
      </c>
      <c r="S582" s="42" t="s">
        <v>110</v>
      </c>
      <c r="T582" s="42" t="s">
        <v>4010</v>
      </c>
      <c r="U582" s="42" t="s">
        <v>110</v>
      </c>
      <c r="V582" s="42" t="s">
        <v>110</v>
      </c>
      <c r="W582" s="42" t="s">
        <v>129</v>
      </c>
      <c r="X582" s="113">
        <v>100</v>
      </c>
      <c r="Y582" s="42" t="s">
        <v>205</v>
      </c>
      <c r="Z582" s="42" t="s">
        <v>166</v>
      </c>
      <c r="AA582" s="113" t="s">
        <v>110</v>
      </c>
      <c r="AB582" s="113" t="s">
        <v>110</v>
      </c>
      <c r="AC582" s="113" t="s">
        <v>109</v>
      </c>
      <c r="AD582" s="113" t="s">
        <v>132</v>
      </c>
      <c r="AE582" s="114">
        <v>44748</v>
      </c>
      <c r="AF582" s="114">
        <v>44932</v>
      </c>
      <c r="AG582" s="114">
        <v>45844</v>
      </c>
      <c r="AH582" s="42">
        <v>0.28999999999999998</v>
      </c>
      <c r="AI582" s="42">
        <v>1.95</v>
      </c>
      <c r="AJ582" s="42">
        <v>2.282</v>
      </c>
      <c r="AK582" s="113" t="s">
        <v>4011</v>
      </c>
      <c r="AL582" s="113" t="s">
        <v>133</v>
      </c>
      <c r="AM582" s="113" t="s">
        <v>110</v>
      </c>
      <c r="AN582" s="42" t="s">
        <v>109</v>
      </c>
      <c r="AO582" s="113" t="s">
        <v>4012</v>
      </c>
      <c r="AP582" s="113" t="s">
        <v>110</v>
      </c>
      <c r="AQ582" s="113" t="s">
        <v>110</v>
      </c>
      <c r="AR582" s="42" t="s">
        <v>110</v>
      </c>
      <c r="AS582" s="42" t="s">
        <v>109</v>
      </c>
      <c r="AT582" t="s">
        <v>109</v>
      </c>
      <c r="AU582" s="42" t="s">
        <v>109</v>
      </c>
      <c r="AV582" s="42" t="s">
        <v>109</v>
      </c>
      <c r="AW582" s="42" t="s">
        <v>110</v>
      </c>
      <c r="AX582" s="42" t="s">
        <v>109</v>
      </c>
      <c r="AY582" s="157" t="s">
        <v>110</v>
      </c>
      <c r="AZ582" s="158" t="s">
        <v>109</v>
      </c>
      <c r="BA582" s="113" t="s">
        <v>136</v>
      </c>
      <c r="BB582" s="113" t="s">
        <v>109</v>
      </c>
      <c r="BC582" s="42" t="s">
        <v>631</v>
      </c>
      <c r="BD582" s="115">
        <v>45005.509409722225</v>
      </c>
      <c r="BE582" s="113" t="s">
        <v>4013</v>
      </c>
    </row>
    <row r="583" spans="7:57" ht="15.75" outlineLevel="1">
      <c r="G583" s="113">
        <v>334</v>
      </c>
      <c r="H583" s="113" t="s">
        <v>109</v>
      </c>
      <c r="I583" s="42" t="s">
        <v>1639</v>
      </c>
      <c r="J583" s="42" t="s">
        <v>4014</v>
      </c>
      <c r="K583" s="127">
        <v>44740</v>
      </c>
      <c r="L583" s="113" t="s">
        <v>108</v>
      </c>
      <c r="M583" s="42" t="s">
        <v>108</v>
      </c>
      <c r="N583" s="42" t="s">
        <v>300</v>
      </c>
      <c r="O583" s="42" t="s">
        <v>162</v>
      </c>
      <c r="P583" s="42">
        <v>0.3</v>
      </c>
      <c r="Q583" s="42" t="s">
        <v>413</v>
      </c>
      <c r="R583" s="42" t="s">
        <v>1310</v>
      </c>
      <c r="S583" s="42" t="s">
        <v>110</v>
      </c>
      <c r="T583" s="42" t="s">
        <v>1310</v>
      </c>
      <c r="U583" s="42" t="s">
        <v>110</v>
      </c>
      <c r="V583" s="42" t="s">
        <v>110</v>
      </c>
      <c r="W583" s="42" t="s">
        <v>129</v>
      </c>
      <c r="X583" s="113">
        <v>100</v>
      </c>
      <c r="Y583" s="42" t="s">
        <v>130</v>
      </c>
      <c r="Z583" s="42" t="s">
        <v>225</v>
      </c>
      <c r="AA583" s="113" t="s">
        <v>110</v>
      </c>
      <c r="AB583" s="113" t="s">
        <v>110</v>
      </c>
      <c r="AC583" s="113" t="s">
        <v>109</v>
      </c>
      <c r="AD583" s="113" t="s">
        <v>132</v>
      </c>
      <c r="AE583" s="114">
        <v>44747</v>
      </c>
      <c r="AF583" s="114">
        <v>44931</v>
      </c>
      <c r="AG583" s="114">
        <v>45813</v>
      </c>
      <c r="AH583" s="42">
        <v>0.3</v>
      </c>
      <c r="AI583" s="42">
        <v>2.0099999999999998</v>
      </c>
      <c r="AJ583" s="42">
        <v>2.3540000000000001</v>
      </c>
      <c r="AK583" s="113" t="s">
        <v>1641</v>
      </c>
      <c r="AL583" s="113" t="s">
        <v>133</v>
      </c>
      <c r="AM583" s="113" t="s">
        <v>110</v>
      </c>
      <c r="AN583" s="42" t="s">
        <v>109</v>
      </c>
      <c r="AO583" s="113" t="s">
        <v>1669</v>
      </c>
      <c r="AP583" s="113" t="s">
        <v>110</v>
      </c>
      <c r="AQ583" s="113" t="s">
        <v>110</v>
      </c>
      <c r="AR583" s="42" t="s">
        <v>3569</v>
      </c>
      <c r="AS583" s="42" t="s">
        <v>109</v>
      </c>
      <c r="AT583" t="s">
        <v>109</v>
      </c>
      <c r="AU583" s="42" t="s">
        <v>109</v>
      </c>
      <c r="AV583" s="42" t="s">
        <v>109</v>
      </c>
      <c r="AW583" s="42" t="s">
        <v>110</v>
      </c>
      <c r="AX583" s="42" t="s">
        <v>109</v>
      </c>
      <c r="AY583" s="157" t="s">
        <v>110</v>
      </c>
      <c r="AZ583" s="158" t="s">
        <v>109</v>
      </c>
      <c r="BA583" s="113" t="s">
        <v>136</v>
      </c>
      <c r="BB583" s="113" t="s">
        <v>109</v>
      </c>
      <c r="BC583" s="42" t="s">
        <v>631</v>
      </c>
      <c r="BD583" s="115">
        <v>45005.509409722225</v>
      </c>
      <c r="BE583" s="113" t="s">
        <v>4015</v>
      </c>
    </row>
    <row r="584" spans="7:57" ht="15.75" outlineLevel="1">
      <c r="G584" s="113">
        <v>333</v>
      </c>
      <c r="H584" s="113" t="s">
        <v>109</v>
      </c>
      <c r="I584" s="42" t="s">
        <v>4016</v>
      </c>
      <c r="J584" s="42" t="s">
        <v>4017</v>
      </c>
      <c r="K584" s="127">
        <v>44740</v>
      </c>
      <c r="L584" s="113" t="s">
        <v>3165</v>
      </c>
      <c r="M584" s="42" t="s">
        <v>4018</v>
      </c>
      <c r="N584" s="42" t="s">
        <v>161</v>
      </c>
      <c r="O584" s="42" t="s">
        <v>162</v>
      </c>
      <c r="P584" s="42">
        <v>5</v>
      </c>
      <c r="Q584" s="42" t="s">
        <v>956</v>
      </c>
      <c r="R584" s="42" t="s">
        <v>319</v>
      </c>
      <c r="S584" s="42" t="s">
        <v>4019</v>
      </c>
      <c r="T584" s="42" t="s">
        <v>4020</v>
      </c>
      <c r="U584" s="42" t="s">
        <v>4020</v>
      </c>
      <c r="V584" s="42" t="s">
        <v>1534</v>
      </c>
      <c r="W584" s="42" t="s">
        <v>129</v>
      </c>
      <c r="X584" s="113">
        <v>99.557000000000002</v>
      </c>
      <c r="Y584" s="42" t="s">
        <v>180</v>
      </c>
      <c r="Z584" s="42" t="s">
        <v>131</v>
      </c>
      <c r="AA584" s="113" t="s">
        <v>110</v>
      </c>
      <c r="AB584" s="113" t="s">
        <v>110</v>
      </c>
      <c r="AC584" s="113" t="s">
        <v>109</v>
      </c>
      <c r="AD584" s="113" t="s">
        <v>132</v>
      </c>
      <c r="AE584" s="114">
        <v>44748</v>
      </c>
      <c r="AF584" s="114">
        <v>44932</v>
      </c>
      <c r="AG584" s="114">
        <v>46574</v>
      </c>
      <c r="AH584" s="42">
        <v>5</v>
      </c>
      <c r="AI584" s="42">
        <v>33.54</v>
      </c>
      <c r="AJ584" s="42">
        <v>39.24</v>
      </c>
      <c r="AK584" s="113" t="s">
        <v>4021</v>
      </c>
      <c r="AL584" s="113" t="s">
        <v>167</v>
      </c>
      <c r="AM584" s="113" t="s">
        <v>110</v>
      </c>
      <c r="AN584" s="42" t="s">
        <v>109</v>
      </c>
      <c r="AO584" s="113" t="s">
        <v>4022</v>
      </c>
      <c r="AP584" s="113" t="s">
        <v>4016</v>
      </c>
      <c r="AQ584" s="113" t="s">
        <v>110</v>
      </c>
      <c r="AR584" s="42" t="s">
        <v>110</v>
      </c>
      <c r="AS584" s="42" t="s">
        <v>109</v>
      </c>
      <c r="AT584" t="s">
        <v>109</v>
      </c>
      <c r="AU584" s="42" t="s">
        <v>109</v>
      </c>
      <c r="AV584" s="42" t="s">
        <v>109</v>
      </c>
      <c r="AW584" s="42" t="s">
        <v>110</v>
      </c>
      <c r="AX584" s="42" t="s">
        <v>109</v>
      </c>
      <c r="AY584" s="157" t="s">
        <v>4023</v>
      </c>
      <c r="AZ584" s="158" t="s">
        <v>109</v>
      </c>
      <c r="BA584" s="113" t="s">
        <v>136</v>
      </c>
      <c r="BB584" s="113" t="s">
        <v>109</v>
      </c>
      <c r="BC584" s="42" t="s">
        <v>631</v>
      </c>
      <c r="BD584" s="115">
        <v>45005.509409722225</v>
      </c>
      <c r="BE584" s="113" t="s">
        <v>4024</v>
      </c>
    </row>
    <row r="585" spans="7:57" ht="15.75" outlineLevel="1">
      <c r="G585" s="113">
        <v>332</v>
      </c>
      <c r="H585" s="113" t="s">
        <v>109</v>
      </c>
      <c r="I585" s="42" t="s">
        <v>1648</v>
      </c>
      <c r="J585" s="42" t="s">
        <v>4025</v>
      </c>
      <c r="K585" s="127">
        <v>44739</v>
      </c>
      <c r="L585" s="113" t="s">
        <v>108</v>
      </c>
      <c r="M585" s="42" t="s">
        <v>108</v>
      </c>
      <c r="N585" s="42" t="s">
        <v>161</v>
      </c>
      <c r="O585" s="42" t="s">
        <v>162</v>
      </c>
      <c r="P585" s="42">
        <v>1.25</v>
      </c>
      <c r="Q585" s="42" t="s">
        <v>149</v>
      </c>
      <c r="R585" s="42" t="s">
        <v>163</v>
      </c>
      <c r="S585" s="42" t="s">
        <v>110</v>
      </c>
      <c r="T585" s="42" t="s">
        <v>110</v>
      </c>
      <c r="U585" s="42" t="s">
        <v>110</v>
      </c>
      <c r="V585" s="42" t="s">
        <v>110</v>
      </c>
      <c r="W585" s="42" t="s">
        <v>129</v>
      </c>
      <c r="X585" s="113">
        <v>100</v>
      </c>
      <c r="Y585" s="42" t="s">
        <v>180</v>
      </c>
      <c r="Z585" s="42" t="s">
        <v>225</v>
      </c>
      <c r="AA585" s="113" t="s">
        <v>110</v>
      </c>
      <c r="AB585" s="113" t="s">
        <v>110</v>
      </c>
      <c r="AC585" s="113" t="s">
        <v>109</v>
      </c>
      <c r="AD585" s="113" t="s">
        <v>132</v>
      </c>
      <c r="AE585" s="114">
        <v>44740</v>
      </c>
      <c r="AF585" s="114">
        <v>44922</v>
      </c>
      <c r="AG585" s="114">
        <v>45104</v>
      </c>
      <c r="AH585" s="42">
        <v>1.25</v>
      </c>
      <c r="AI585" s="42">
        <v>8.36</v>
      </c>
      <c r="AJ585" s="42">
        <v>9.8059999999999992</v>
      </c>
      <c r="AK585" s="113" t="s">
        <v>1650</v>
      </c>
      <c r="AL585" s="113" t="s">
        <v>430</v>
      </c>
      <c r="AM585" s="113" t="s">
        <v>110</v>
      </c>
      <c r="AN585" s="42" t="s">
        <v>109</v>
      </c>
      <c r="AO585" s="113" t="s">
        <v>3848</v>
      </c>
      <c r="AP585" s="113" t="s">
        <v>1648</v>
      </c>
      <c r="AQ585" s="113" t="s">
        <v>110</v>
      </c>
      <c r="AR585" s="42" t="s">
        <v>110</v>
      </c>
      <c r="AS585" s="42" t="s">
        <v>109</v>
      </c>
      <c r="AT585" t="s">
        <v>109</v>
      </c>
      <c r="AU585" s="42" t="s">
        <v>109</v>
      </c>
      <c r="AV585" s="42" t="s">
        <v>182</v>
      </c>
      <c r="AW585" s="42" t="s">
        <v>110</v>
      </c>
      <c r="AX585" s="42" t="s">
        <v>109</v>
      </c>
      <c r="AY585" s="157" t="s">
        <v>110</v>
      </c>
      <c r="AZ585" s="158" t="s">
        <v>109</v>
      </c>
      <c r="BA585" s="113" t="s">
        <v>136</v>
      </c>
      <c r="BB585" s="113" t="s">
        <v>109</v>
      </c>
      <c r="BC585" s="42" t="s">
        <v>631</v>
      </c>
      <c r="BD585" s="115">
        <v>45005.509409722225</v>
      </c>
      <c r="BE585" s="113" t="s">
        <v>4026</v>
      </c>
    </row>
    <row r="586" spans="7:57" ht="15.75" outlineLevel="1">
      <c r="G586" s="42">
        <v>331</v>
      </c>
      <c r="H586" s="113" t="s">
        <v>109</v>
      </c>
      <c r="I586" s="42" t="s">
        <v>3090</v>
      </c>
      <c r="J586" s="42" t="s">
        <v>4027</v>
      </c>
      <c r="K586" s="127">
        <v>44735</v>
      </c>
      <c r="L586" s="113" t="s">
        <v>108</v>
      </c>
      <c r="M586" s="42" t="s">
        <v>108</v>
      </c>
      <c r="N586" s="42" t="s">
        <v>124</v>
      </c>
      <c r="O586" s="42" t="s">
        <v>162</v>
      </c>
      <c r="P586" s="42">
        <v>0.58599999999999997</v>
      </c>
      <c r="Q586" s="42" t="s">
        <v>126</v>
      </c>
      <c r="R586" s="42" t="s">
        <v>565</v>
      </c>
      <c r="S586" s="42" t="s">
        <v>110</v>
      </c>
      <c r="T586" s="42" t="s">
        <v>565</v>
      </c>
      <c r="U586" s="42" t="s">
        <v>110</v>
      </c>
      <c r="V586" s="42" t="s">
        <v>110</v>
      </c>
      <c r="W586" s="42" t="s">
        <v>129</v>
      </c>
      <c r="X586" s="113">
        <v>100</v>
      </c>
      <c r="Y586" s="42" t="s">
        <v>205</v>
      </c>
      <c r="Z586" s="42" t="s">
        <v>225</v>
      </c>
      <c r="AA586" s="113" t="s">
        <v>110</v>
      </c>
      <c r="AB586" s="113" t="s">
        <v>110</v>
      </c>
      <c r="AC586" s="113" t="s">
        <v>109</v>
      </c>
      <c r="AD586" s="113" t="s">
        <v>132</v>
      </c>
      <c r="AE586" s="114">
        <v>44741</v>
      </c>
      <c r="AF586" s="114">
        <v>44924</v>
      </c>
      <c r="AG586" s="114">
        <v>45837</v>
      </c>
      <c r="AH586" s="42">
        <v>0.59</v>
      </c>
      <c r="AI586" s="42">
        <v>3.93</v>
      </c>
      <c r="AJ586" s="42">
        <v>4.5999999999999996</v>
      </c>
      <c r="AK586" s="113" t="s">
        <v>3092</v>
      </c>
      <c r="AL586" s="113" t="s">
        <v>133</v>
      </c>
      <c r="AM586" s="113" t="s">
        <v>110</v>
      </c>
      <c r="AN586" s="42" t="s">
        <v>109</v>
      </c>
      <c r="AO586" s="113" t="s">
        <v>3093</v>
      </c>
      <c r="AP586" s="113" t="s">
        <v>110</v>
      </c>
      <c r="AQ586" s="113" t="s">
        <v>110</v>
      </c>
      <c r="AR586" s="42" t="s">
        <v>110</v>
      </c>
      <c r="AS586" s="42" t="s">
        <v>109</v>
      </c>
      <c r="AT586" t="s">
        <v>109</v>
      </c>
      <c r="AU586" s="42" t="s">
        <v>109</v>
      </c>
      <c r="AV586" s="42" t="s">
        <v>109</v>
      </c>
      <c r="AW586" s="42" t="s">
        <v>110</v>
      </c>
      <c r="AX586" s="42" t="s">
        <v>109</v>
      </c>
      <c r="AY586" s="157" t="s">
        <v>110</v>
      </c>
      <c r="AZ586" s="158" t="s">
        <v>109</v>
      </c>
      <c r="BA586" s="113" t="s">
        <v>136</v>
      </c>
      <c r="BB586" s="113" t="s">
        <v>109</v>
      </c>
      <c r="BC586" s="42" t="s">
        <v>631</v>
      </c>
      <c r="BD586" s="115">
        <v>45005.509409722225</v>
      </c>
      <c r="BE586" s="113" t="s">
        <v>4028</v>
      </c>
    </row>
    <row r="587" spans="7:57" ht="15.75" outlineLevel="1">
      <c r="G587" s="113">
        <v>330</v>
      </c>
      <c r="H587" s="113" t="s">
        <v>109</v>
      </c>
      <c r="I587" s="42" t="s">
        <v>2314</v>
      </c>
      <c r="J587" s="42" t="s">
        <v>4029</v>
      </c>
      <c r="K587" s="127">
        <v>44735</v>
      </c>
      <c r="L587" s="113" t="s">
        <v>108</v>
      </c>
      <c r="M587" s="42" t="s">
        <v>4030</v>
      </c>
      <c r="N587" s="42" t="s">
        <v>124</v>
      </c>
      <c r="O587" s="42" t="s">
        <v>162</v>
      </c>
      <c r="P587" s="42">
        <v>3</v>
      </c>
      <c r="Q587" s="42" t="s">
        <v>126</v>
      </c>
      <c r="R587" s="42" t="s">
        <v>2483</v>
      </c>
      <c r="S587" s="42" t="s">
        <v>1469</v>
      </c>
      <c r="T587" s="42" t="s">
        <v>2483</v>
      </c>
      <c r="U587" s="42" t="s">
        <v>110</v>
      </c>
      <c r="V587" s="42" t="s">
        <v>1212</v>
      </c>
      <c r="W587" s="42" t="s">
        <v>129</v>
      </c>
      <c r="X587" s="113">
        <v>100</v>
      </c>
      <c r="Y587" s="42" t="s">
        <v>205</v>
      </c>
      <c r="Z587" s="42" t="s">
        <v>131</v>
      </c>
      <c r="AA587" s="113" t="s">
        <v>110</v>
      </c>
      <c r="AB587" s="113" t="s">
        <v>110</v>
      </c>
      <c r="AC587" s="113" t="s">
        <v>109</v>
      </c>
      <c r="AD587" s="113" t="s">
        <v>132</v>
      </c>
      <c r="AE587" s="114">
        <v>44740</v>
      </c>
      <c r="AF587" s="114">
        <v>44923</v>
      </c>
      <c r="AG587" s="114">
        <v>45836</v>
      </c>
      <c r="AH587" s="42">
        <v>3</v>
      </c>
      <c r="AI587" s="42">
        <v>20.100000000000001</v>
      </c>
      <c r="AJ587" s="42">
        <v>23.547000000000001</v>
      </c>
      <c r="AK587" s="113" t="s">
        <v>2316</v>
      </c>
      <c r="AL587" s="113" t="s">
        <v>133</v>
      </c>
      <c r="AM587" s="113" t="s">
        <v>110</v>
      </c>
      <c r="AN587" s="42" t="s">
        <v>109</v>
      </c>
      <c r="AO587" s="113" t="s">
        <v>4031</v>
      </c>
      <c r="AP587" s="113" t="s">
        <v>110</v>
      </c>
      <c r="AQ587" s="113" t="s">
        <v>110</v>
      </c>
      <c r="AR587" s="42" t="s">
        <v>110</v>
      </c>
      <c r="AS587" s="42" t="s">
        <v>109</v>
      </c>
      <c r="AT587" t="s">
        <v>109</v>
      </c>
      <c r="AU587" s="42" t="s">
        <v>109</v>
      </c>
      <c r="AV587" s="42" t="s">
        <v>109</v>
      </c>
      <c r="AW587" s="42" t="s">
        <v>110</v>
      </c>
      <c r="AX587" s="42" t="s">
        <v>109</v>
      </c>
      <c r="AY587" s="157" t="s">
        <v>110</v>
      </c>
      <c r="AZ587" s="158" t="s">
        <v>109</v>
      </c>
      <c r="BA587" s="113" t="s">
        <v>136</v>
      </c>
      <c r="BB587" s="113" t="s">
        <v>109</v>
      </c>
      <c r="BC587" s="42" t="s">
        <v>631</v>
      </c>
      <c r="BD587" s="115">
        <v>45005.509409722225</v>
      </c>
      <c r="BE587" s="113" t="s">
        <v>4032</v>
      </c>
    </row>
    <row r="588" spans="7:57" ht="15.75" outlineLevel="1">
      <c r="G588" s="42">
        <v>329</v>
      </c>
      <c r="H588" s="113" t="s">
        <v>109</v>
      </c>
      <c r="I588" s="42" t="s">
        <v>4033</v>
      </c>
      <c r="J588" s="42" t="s">
        <v>4034</v>
      </c>
      <c r="K588" s="127">
        <v>44735</v>
      </c>
      <c r="L588" s="113" t="s">
        <v>108</v>
      </c>
      <c r="M588" s="42" t="s">
        <v>108</v>
      </c>
      <c r="N588" s="42" t="s">
        <v>110</v>
      </c>
      <c r="O588" s="42" t="s">
        <v>265</v>
      </c>
      <c r="P588" s="42">
        <v>0.48</v>
      </c>
      <c r="Q588" s="42" t="s">
        <v>126</v>
      </c>
      <c r="R588" s="42" t="s">
        <v>1031</v>
      </c>
      <c r="S588" s="42" t="s">
        <v>110</v>
      </c>
      <c r="T588" s="42" t="s">
        <v>110</v>
      </c>
      <c r="U588" s="42" t="s">
        <v>110</v>
      </c>
      <c r="V588" s="42" t="s">
        <v>110</v>
      </c>
      <c r="W588" s="42" t="s">
        <v>129</v>
      </c>
      <c r="X588" s="113">
        <v>100</v>
      </c>
      <c r="Y588" s="42" t="s">
        <v>130</v>
      </c>
      <c r="Z588" s="42" t="s">
        <v>225</v>
      </c>
      <c r="AA588" s="113" t="s">
        <v>110</v>
      </c>
      <c r="AB588" s="113" t="s">
        <v>110</v>
      </c>
      <c r="AC588" s="113" t="s">
        <v>109</v>
      </c>
      <c r="AD588" s="113" t="s">
        <v>132</v>
      </c>
      <c r="AE588" s="114">
        <v>44742</v>
      </c>
      <c r="AF588" s="114">
        <v>44925</v>
      </c>
      <c r="AG588" s="114">
        <v>45838</v>
      </c>
      <c r="AH588" s="42">
        <v>0.5</v>
      </c>
      <c r="AI588" s="42">
        <v>3.38</v>
      </c>
      <c r="AJ588" s="42">
        <v>3.9590000000000001</v>
      </c>
      <c r="AK588" s="113" t="s">
        <v>4035</v>
      </c>
      <c r="AL588" s="113" t="s">
        <v>133</v>
      </c>
      <c r="AM588" s="113" t="s">
        <v>110</v>
      </c>
      <c r="AN588" s="42" t="s">
        <v>109</v>
      </c>
      <c r="AO588" s="113" t="s">
        <v>4036</v>
      </c>
      <c r="AP588" s="113" t="s">
        <v>110</v>
      </c>
      <c r="AQ588" s="113" t="s">
        <v>110</v>
      </c>
      <c r="AR588" s="42" t="s">
        <v>1253</v>
      </c>
      <c r="AS588" s="42" t="s">
        <v>109</v>
      </c>
      <c r="AT588" t="s">
        <v>109</v>
      </c>
      <c r="AU588" s="42" t="s">
        <v>109</v>
      </c>
      <c r="AV588" s="42" t="s">
        <v>109</v>
      </c>
      <c r="AW588" s="42" t="s">
        <v>110</v>
      </c>
      <c r="AX588" s="42" t="s">
        <v>109</v>
      </c>
      <c r="AY588" s="157" t="s">
        <v>110</v>
      </c>
      <c r="AZ588" s="158" t="s">
        <v>109</v>
      </c>
      <c r="BA588" s="113" t="s">
        <v>136</v>
      </c>
      <c r="BB588" s="113" t="s">
        <v>109</v>
      </c>
      <c r="BC588" s="42" t="s">
        <v>631</v>
      </c>
      <c r="BD588" s="115">
        <v>45005.509409722225</v>
      </c>
      <c r="BE588" s="113" t="s">
        <v>4037</v>
      </c>
    </row>
    <row r="589" spans="7:57" ht="15.75" outlineLevel="1">
      <c r="G589" s="42">
        <v>328</v>
      </c>
      <c r="H589" s="113" t="s">
        <v>109</v>
      </c>
      <c r="I589" s="42" t="s">
        <v>3810</v>
      </c>
      <c r="J589" s="42" t="s">
        <v>4038</v>
      </c>
      <c r="K589" s="127">
        <v>44734</v>
      </c>
      <c r="L589" s="113" t="s">
        <v>108</v>
      </c>
      <c r="M589" s="42" t="s">
        <v>108</v>
      </c>
      <c r="N589" s="42" t="s">
        <v>300</v>
      </c>
      <c r="O589" s="42" t="s">
        <v>162</v>
      </c>
      <c r="P589" s="42">
        <v>0.2</v>
      </c>
      <c r="Q589" s="42" t="s">
        <v>149</v>
      </c>
      <c r="R589" s="42" t="s">
        <v>700</v>
      </c>
      <c r="S589" s="42" t="s">
        <v>110</v>
      </c>
      <c r="T589" s="42" t="s">
        <v>700</v>
      </c>
      <c r="U589" s="42" t="s">
        <v>110</v>
      </c>
      <c r="V589" s="42" t="s">
        <v>110</v>
      </c>
      <c r="W589" s="42" t="s">
        <v>129</v>
      </c>
      <c r="X589" s="113">
        <v>100</v>
      </c>
      <c r="Y589" s="42" t="s">
        <v>309</v>
      </c>
      <c r="Z589" s="42" t="s">
        <v>225</v>
      </c>
      <c r="AA589" s="113" t="s">
        <v>110</v>
      </c>
      <c r="AB589" s="113" t="s">
        <v>110</v>
      </c>
      <c r="AC589" s="113" t="s">
        <v>109</v>
      </c>
      <c r="AD589" s="113" t="s">
        <v>132</v>
      </c>
      <c r="AE589" s="114">
        <v>44739</v>
      </c>
      <c r="AF589" s="114">
        <v>44921</v>
      </c>
      <c r="AG589" s="114">
        <v>45103</v>
      </c>
      <c r="AH589" s="42">
        <v>0.2</v>
      </c>
      <c r="AI589" s="42">
        <v>1.34</v>
      </c>
      <c r="AJ589" s="42">
        <v>1.57</v>
      </c>
      <c r="AK589" s="113" t="s">
        <v>3812</v>
      </c>
      <c r="AL589" s="113" t="s">
        <v>430</v>
      </c>
      <c r="AM589" s="113" t="s">
        <v>110</v>
      </c>
      <c r="AN589" s="42" t="s">
        <v>109</v>
      </c>
      <c r="AO589" s="113" t="s">
        <v>3813</v>
      </c>
      <c r="AP589" s="113" t="s">
        <v>3810</v>
      </c>
      <c r="AQ589" s="113" t="s">
        <v>110</v>
      </c>
      <c r="AR589" s="42" t="s">
        <v>3802</v>
      </c>
      <c r="AS589" s="42" t="s">
        <v>109</v>
      </c>
      <c r="AT589" t="s">
        <v>109</v>
      </c>
      <c r="AU589" s="42" t="s">
        <v>109</v>
      </c>
      <c r="AV589" s="42" t="s">
        <v>182</v>
      </c>
      <c r="AW589" s="42" t="s">
        <v>110</v>
      </c>
      <c r="AX589" s="42" t="s">
        <v>109</v>
      </c>
      <c r="AY589" s="157" t="s">
        <v>110</v>
      </c>
      <c r="AZ589" s="158" t="s">
        <v>109</v>
      </c>
      <c r="BA589" s="113" t="s">
        <v>136</v>
      </c>
      <c r="BB589" s="113" t="s">
        <v>109</v>
      </c>
      <c r="BC589" s="42" t="s">
        <v>631</v>
      </c>
      <c r="BD589" s="115">
        <v>45005.509409722225</v>
      </c>
      <c r="BE589" s="113" t="s">
        <v>4039</v>
      </c>
    </row>
    <row r="590" spans="7:57" ht="15.75" outlineLevel="1">
      <c r="G590" s="42">
        <v>327</v>
      </c>
      <c r="H590" s="113" t="s">
        <v>109</v>
      </c>
      <c r="I590" s="42" t="s">
        <v>1648</v>
      </c>
      <c r="J590" s="42" t="s">
        <v>4040</v>
      </c>
      <c r="K590" s="127">
        <v>44734</v>
      </c>
      <c r="L590" s="113" t="s">
        <v>108</v>
      </c>
      <c r="M590" s="42" t="s">
        <v>108</v>
      </c>
      <c r="N590" s="42" t="s">
        <v>161</v>
      </c>
      <c r="O590" s="42" t="s">
        <v>162</v>
      </c>
      <c r="P590" s="42">
        <v>0.45</v>
      </c>
      <c r="Q590" s="42" t="s">
        <v>149</v>
      </c>
      <c r="R590" s="42" t="s">
        <v>163</v>
      </c>
      <c r="S590" s="42" t="s">
        <v>110</v>
      </c>
      <c r="T590" s="42" t="s">
        <v>110</v>
      </c>
      <c r="U590" s="42" t="s">
        <v>110</v>
      </c>
      <c r="V590" s="42" t="s">
        <v>110</v>
      </c>
      <c r="W590" s="42" t="s">
        <v>129</v>
      </c>
      <c r="X590" s="113">
        <v>100</v>
      </c>
      <c r="Y590" s="42" t="s">
        <v>180</v>
      </c>
      <c r="Z590" s="42" t="s">
        <v>225</v>
      </c>
      <c r="AA590" s="113" t="s">
        <v>110</v>
      </c>
      <c r="AB590" s="113" t="s">
        <v>110</v>
      </c>
      <c r="AC590" s="113" t="s">
        <v>109</v>
      </c>
      <c r="AD590" s="113" t="s">
        <v>132</v>
      </c>
      <c r="AE590" s="114">
        <v>44736</v>
      </c>
      <c r="AF590" s="114">
        <v>44918</v>
      </c>
      <c r="AG590" s="114">
        <v>45100</v>
      </c>
      <c r="AH590" s="42">
        <v>0.45</v>
      </c>
      <c r="AI590" s="42">
        <v>3.02</v>
      </c>
      <c r="AJ590" s="42">
        <v>3.532</v>
      </c>
      <c r="AK590" s="113" t="s">
        <v>1650</v>
      </c>
      <c r="AL590" s="113" t="s">
        <v>430</v>
      </c>
      <c r="AM590" s="113" t="s">
        <v>110</v>
      </c>
      <c r="AN590" s="42" t="s">
        <v>109</v>
      </c>
      <c r="AO590" s="113" t="s">
        <v>3848</v>
      </c>
      <c r="AP590" s="113" t="s">
        <v>1648</v>
      </c>
      <c r="AQ590" s="113" t="s">
        <v>110</v>
      </c>
      <c r="AR590" s="42" t="s">
        <v>110</v>
      </c>
      <c r="AS590" s="42" t="s">
        <v>109</v>
      </c>
      <c r="AT590" t="s">
        <v>109</v>
      </c>
      <c r="AU590" s="42" t="s">
        <v>109</v>
      </c>
      <c r="AV590" s="42" t="s">
        <v>182</v>
      </c>
      <c r="AW590" s="42" t="s">
        <v>110</v>
      </c>
      <c r="AX590" s="42" t="s">
        <v>109</v>
      </c>
      <c r="AY590" s="157" t="s">
        <v>110</v>
      </c>
      <c r="AZ590" s="158" t="s">
        <v>109</v>
      </c>
      <c r="BA590" s="113" t="s">
        <v>136</v>
      </c>
      <c r="BB590" s="113" t="s">
        <v>109</v>
      </c>
      <c r="BC590" s="42" t="s">
        <v>631</v>
      </c>
      <c r="BD590" s="115">
        <v>45005.509409722225</v>
      </c>
      <c r="BE590" s="113" t="s">
        <v>4041</v>
      </c>
    </row>
    <row r="591" spans="7:57" ht="15.75" outlineLevel="1">
      <c r="G591" s="42">
        <v>326</v>
      </c>
      <c r="H591" s="113" t="s">
        <v>109</v>
      </c>
      <c r="I591" s="42" t="s">
        <v>4042</v>
      </c>
      <c r="J591" s="42" t="s">
        <v>4043</v>
      </c>
      <c r="K591" s="127">
        <v>44734</v>
      </c>
      <c r="L591" s="113" t="s">
        <v>108</v>
      </c>
      <c r="M591" s="42" t="s">
        <v>108</v>
      </c>
      <c r="N591" s="42" t="s">
        <v>110</v>
      </c>
      <c r="O591" s="42" t="s">
        <v>162</v>
      </c>
      <c r="P591" s="42">
        <v>0.28499999999999998</v>
      </c>
      <c r="Q591" s="42" t="s">
        <v>149</v>
      </c>
      <c r="R591" s="42" t="s">
        <v>290</v>
      </c>
      <c r="S591" s="42" t="s">
        <v>110</v>
      </c>
      <c r="T591" s="42" t="s">
        <v>290</v>
      </c>
      <c r="U591" s="42" t="s">
        <v>110</v>
      </c>
      <c r="V591" s="42" t="s">
        <v>110</v>
      </c>
      <c r="W591" s="42" t="s">
        <v>129</v>
      </c>
      <c r="X591" s="113">
        <v>100</v>
      </c>
      <c r="Y591" s="42" t="s">
        <v>130</v>
      </c>
      <c r="Z591" s="42" t="s">
        <v>225</v>
      </c>
      <c r="AA591" s="113" t="s">
        <v>110</v>
      </c>
      <c r="AB591" s="113" t="s">
        <v>110</v>
      </c>
      <c r="AC591" s="113" t="s">
        <v>109</v>
      </c>
      <c r="AD591" s="113" t="s">
        <v>132</v>
      </c>
      <c r="AE591" s="114">
        <v>44736</v>
      </c>
      <c r="AF591" s="114">
        <v>44919</v>
      </c>
      <c r="AG591" s="114">
        <v>45100</v>
      </c>
      <c r="AH591" s="42">
        <v>0.28000000000000003</v>
      </c>
      <c r="AI591" s="42">
        <v>1.91</v>
      </c>
      <c r="AJ591" s="42">
        <v>2.2370000000000001</v>
      </c>
      <c r="AK591" s="113" t="s">
        <v>4044</v>
      </c>
      <c r="AL591" s="113" t="s">
        <v>133</v>
      </c>
      <c r="AM591" s="113" t="s">
        <v>110</v>
      </c>
      <c r="AN591" s="42" t="s">
        <v>109</v>
      </c>
      <c r="AO591" s="113" t="s">
        <v>4045</v>
      </c>
      <c r="AP591" s="113" t="s">
        <v>110</v>
      </c>
      <c r="AQ591" s="113" t="s">
        <v>110</v>
      </c>
      <c r="AR591" s="42" t="s">
        <v>1149</v>
      </c>
      <c r="AS591" s="42" t="s">
        <v>109</v>
      </c>
      <c r="AT591" t="s">
        <v>109</v>
      </c>
      <c r="AU591" s="42" t="s">
        <v>109</v>
      </c>
      <c r="AV591" s="42" t="s">
        <v>182</v>
      </c>
      <c r="AW591" s="42" t="s">
        <v>110</v>
      </c>
      <c r="AX591" s="42" t="s">
        <v>109</v>
      </c>
      <c r="AY591" s="157" t="s">
        <v>110</v>
      </c>
      <c r="AZ591" s="158" t="s">
        <v>109</v>
      </c>
      <c r="BA591" s="113" t="s">
        <v>136</v>
      </c>
      <c r="BB591" s="113" t="s">
        <v>109</v>
      </c>
      <c r="BC591" s="42" t="s">
        <v>631</v>
      </c>
      <c r="BD591" s="115">
        <v>45005.509409722225</v>
      </c>
      <c r="BE591" s="113" t="s">
        <v>4046</v>
      </c>
    </row>
    <row r="592" spans="7:57" ht="15.75">
      <c r="G592" s="42">
        <v>325</v>
      </c>
      <c r="H592" s="113" t="s">
        <v>109</v>
      </c>
      <c r="I592" s="42" t="s">
        <v>1738</v>
      </c>
      <c r="J592" s="42" t="s">
        <v>4047</v>
      </c>
      <c r="K592" s="127">
        <v>44733</v>
      </c>
      <c r="L592" s="113" t="s">
        <v>108</v>
      </c>
      <c r="M592" s="42" t="s">
        <v>108</v>
      </c>
      <c r="N592" s="42" t="s">
        <v>124</v>
      </c>
      <c r="O592" s="42" t="s">
        <v>162</v>
      </c>
      <c r="P592" s="42">
        <v>1.42</v>
      </c>
      <c r="Q592" s="42" t="s">
        <v>149</v>
      </c>
      <c r="R592" s="42" t="s">
        <v>290</v>
      </c>
      <c r="S592" s="42" t="s">
        <v>398</v>
      </c>
      <c r="T592" s="42" t="s">
        <v>290</v>
      </c>
      <c r="U592" s="42" t="s">
        <v>110</v>
      </c>
      <c r="V592" s="42" t="s">
        <v>1131</v>
      </c>
      <c r="W592" s="42" t="s">
        <v>129</v>
      </c>
      <c r="X592" s="113">
        <v>100</v>
      </c>
      <c r="Y592" s="42" t="s">
        <v>180</v>
      </c>
      <c r="Z592" s="42" t="s">
        <v>911</v>
      </c>
      <c r="AA592" s="113" t="s">
        <v>110</v>
      </c>
      <c r="AB592" s="113" t="s">
        <v>110</v>
      </c>
      <c r="AC592" s="113" t="s">
        <v>109</v>
      </c>
      <c r="AD592" s="113" t="s">
        <v>132</v>
      </c>
      <c r="AE592" s="114">
        <v>44736</v>
      </c>
      <c r="AF592" s="114">
        <v>44918</v>
      </c>
      <c r="AG592" s="114">
        <v>45100</v>
      </c>
      <c r="AH592" s="42">
        <v>1.42</v>
      </c>
      <c r="AI592" s="42">
        <v>9.5</v>
      </c>
      <c r="AJ592" s="42">
        <v>11.147</v>
      </c>
      <c r="AK592" s="113" t="s">
        <v>1741</v>
      </c>
      <c r="AL592" s="113" t="s">
        <v>133</v>
      </c>
      <c r="AM592" s="113" t="s">
        <v>110</v>
      </c>
      <c r="AN592" s="42" t="s">
        <v>109</v>
      </c>
      <c r="AO592" s="113" t="s">
        <v>2573</v>
      </c>
      <c r="AP592" s="113" t="s">
        <v>1738</v>
      </c>
      <c r="AQ592" s="113" t="s">
        <v>110</v>
      </c>
      <c r="AR592" s="42" t="s">
        <v>110</v>
      </c>
      <c r="AS592" s="42" t="s">
        <v>109</v>
      </c>
      <c r="AT592" t="s">
        <v>109</v>
      </c>
      <c r="AU592" s="42" t="s">
        <v>109</v>
      </c>
      <c r="AV592" s="42" t="s">
        <v>182</v>
      </c>
      <c r="AW592" s="42" t="s">
        <v>110</v>
      </c>
      <c r="AX592" s="42" t="s">
        <v>109</v>
      </c>
      <c r="AY592" s="157" t="s">
        <v>110</v>
      </c>
      <c r="AZ592" s="158" t="s">
        <v>109</v>
      </c>
      <c r="BA592" s="113" t="s">
        <v>136</v>
      </c>
      <c r="BB592" s="113" t="s">
        <v>109</v>
      </c>
      <c r="BC592" s="42" t="s">
        <v>631</v>
      </c>
      <c r="BD592" s="115">
        <v>45005.509409722225</v>
      </c>
      <c r="BE592" s="113" t="s">
        <v>4048</v>
      </c>
    </row>
    <row r="593" spans="7:57" ht="15.75" outlineLevel="1">
      <c r="G593" s="42">
        <v>324</v>
      </c>
      <c r="H593" s="113" t="s">
        <v>109</v>
      </c>
      <c r="I593" s="42" t="s">
        <v>4049</v>
      </c>
      <c r="J593" s="42" t="s">
        <v>4050</v>
      </c>
      <c r="K593" s="127">
        <v>44733</v>
      </c>
      <c r="L593" s="113" t="s">
        <v>403</v>
      </c>
      <c r="M593" s="42" t="s">
        <v>1416</v>
      </c>
      <c r="N593" s="42" t="s">
        <v>124</v>
      </c>
      <c r="O593" s="42" t="s">
        <v>162</v>
      </c>
      <c r="P593" s="42">
        <v>3</v>
      </c>
      <c r="Q593" s="42" t="s">
        <v>126</v>
      </c>
      <c r="R593" s="42" t="s">
        <v>2773</v>
      </c>
      <c r="S593" s="42" t="s">
        <v>1873</v>
      </c>
      <c r="T593" s="42" t="s">
        <v>2773</v>
      </c>
      <c r="U593" s="42" t="s">
        <v>110</v>
      </c>
      <c r="V593" s="42" t="s">
        <v>1131</v>
      </c>
      <c r="W593" s="42" t="s">
        <v>129</v>
      </c>
      <c r="X593" s="113">
        <v>100</v>
      </c>
      <c r="Y593" s="42" t="s">
        <v>180</v>
      </c>
      <c r="Z593" s="42" t="s">
        <v>131</v>
      </c>
      <c r="AA593" s="113" t="s">
        <v>110</v>
      </c>
      <c r="AB593" s="113" t="s">
        <v>110</v>
      </c>
      <c r="AC593" s="113" t="s">
        <v>109</v>
      </c>
      <c r="AD593" s="113" t="s">
        <v>132</v>
      </c>
      <c r="AE593" s="114">
        <v>44736</v>
      </c>
      <c r="AF593" s="114">
        <v>44919</v>
      </c>
      <c r="AG593" s="114">
        <v>45832</v>
      </c>
      <c r="AH593" s="42">
        <v>3</v>
      </c>
      <c r="AI593" s="42">
        <v>20.07</v>
      </c>
      <c r="AJ593" s="42">
        <v>23.55</v>
      </c>
      <c r="AK593" s="113" t="s">
        <v>4051</v>
      </c>
      <c r="AL593" s="113" t="s">
        <v>167</v>
      </c>
      <c r="AM593" s="113" t="s">
        <v>110</v>
      </c>
      <c r="AN593" s="42" t="s">
        <v>109</v>
      </c>
      <c r="AO593" s="113" t="s">
        <v>4052</v>
      </c>
      <c r="AP593" s="113" t="s">
        <v>4049</v>
      </c>
      <c r="AQ593" s="113" t="s">
        <v>110</v>
      </c>
      <c r="AR593" s="42" t="s">
        <v>110</v>
      </c>
      <c r="AS593" s="42" t="s">
        <v>109</v>
      </c>
      <c r="AT593" t="s">
        <v>109</v>
      </c>
      <c r="AU593" s="42" t="s">
        <v>109</v>
      </c>
      <c r="AV593" s="42" t="s">
        <v>109</v>
      </c>
      <c r="AW593" s="42" t="s">
        <v>110</v>
      </c>
      <c r="AX593" s="42" t="s">
        <v>109</v>
      </c>
      <c r="AY593" s="157" t="s">
        <v>110</v>
      </c>
      <c r="AZ593" s="158" t="s">
        <v>109</v>
      </c>
      <c r="BA593" s="113" t="s">
        <v>136</v>
      </c>
      <c r="BB593" s="113" t="s">
        <v>109</v>
      </c>
      <c r="BC593" s="42" t="s">
        <v>631</v>
      </c>
      <c r="BD593" s="115">
        <v>45005.509409722225</v>
      </c>
      <c r="BE593" s="113" t="s">
        <v>4053</v>
      </c>
    </row>
    <row r="594" spans="7:57" ht="15.75" outlineLevel="1">
      <c r="G594" s="42">
        <v>323</v>
      </c>
      <c r="H594" s="113" t="s">
        <v>109</v>
      </c>
      <c r="I594" s="42" t="s">
        <v>1169</v>
      </c>
      <c r="J594" s="42" t="s">
        <v>4054</v>
      </c>
      <c r="K594" s="127">
        <v>44729</v>
      </c>
      <c r="L594" s="113" t="s">
        <v>108</v>
      </c>
      <c r="M594" s="42" t="s">
        <v>108</v>
      </c>
      <c r="N594" s="42" t="s">
        <v>300</v>
      </c>
      <c r="O594" s="42" t="s">
        <v>162</v>
      </c>
      <c r="P594" s="42">
        <v>0.32</v>
      </c>
      <c r="Q594" s="42" t="s">
        <v>413</v>
      </c>
      <c r="R594" s="42" t="s">
        <v>4055</v>
      </c>
      <c r="S594" s="42" t="s">
        <v>110</v>
      </c>
      <c r="T594" s="42" t="s">
        <v>110</v>
      </c>
      <c r="U594" s="42" t="s">
        <v>110</v>
      </c>
      <c r="V594" s="42" t="s">
        <v>110</v>
      </c>
      <c r="W594" s="42" t="s">
        <v>129</v>
      </c>
      <c r="X594" s="113">
        <v>100</v>
      </c>
      <c r="Y594" s="42" t="s">
        <v>130</v>
      </c>
      <c r="Z594" s="42" t="s">
        <v>225</v>
      </c>
      <c r="AA594" s="113" t="s">
        <v>110</v>
      </c>
      <c r="AB594" s="113" t="s">
        <v>110</v>
      </c>
      <c r="AC594" s="113" t="s">
        <v>109</v>
      </c>
      <c r="AD594" s="113" t="s">
        <v>132</v>
      </c>
      <c r="AE594" s="114">
        <v>44734</v>
      </c>
      <c r="AF594" s="114">
        <v>44917</v>
      </c>
      <c r="AG594" s="114">
        <v>45799</v>
      </c>
      <c r="AH594" s="42">
        <v>0.32</v>
      </c>
      <c r="AI594" s="42">
        <v>2.15</v>
      </c>
      <c r="AJ594" s="42">
        <v>2.512</v>
      </c>
      <c r="AK594" s="113" t="s">
        <v>1171</v>
      </c>
      <c r="AL594" s="113" t="s">
        <v>133</v>
      </c>
      <c r="AM594" s="113" t="s">
        <v>110</v>
      </c>
      <c r="AN594" s="42" t="s">
        <v>109</v>
      </c>
      <c r="AO594" s="113" t="s">
        <v>4056</v>
      </c>
      <c r="AP594" s="113" t="s">
        <v>110</v>
      </c>
      <c r="AQ594" s="113" t="s">
        <v>110</v>
      </c>
      <c r="AR594" s="42" t="s">
        <v>1149</v>
      </c>
      <c r="AS594" s="42" t="s">
        <v>109</v>
      </c>
      <c r="AT594" t="s">
        <v>109</v>
      </c>
      <c r="AU594" s="42" t="s">
        <v>109</v>
      </c>
      <c r="AV594" s="42" t="s">
        <v>109</v>
      </c>
      <c r="AW594" s="42" t="s">
        <v>110</v>
      </c>
      <c r="AX594" s="42" t="s">
        <v>109</v>
      </c>
      <c r="AY594" s="157" t="s">
        <v>110</v>
      </c>
      <c r="AZ594" s="158" t="s">
        <v>109</v>
      </c>
      <c r="BA594" s="113" t="s">
        <v>136</v>
      </c>
      <c r="BB594" s="113" t="s">
        <v>109</v>
      </c>
      <c r="BC594" s="42" t="s">
        <v>631</v>
      </c>
      <c r="BD594" s="115">
        <v>45005.509409722225</v>
      </c>
      <c r="BE594" s="113" t="s">
        <v>4057</v>
      </c>
    </row>
    <row r="595" spans="7:57" ht="15.75" outlineLevel="1">
      <c r="G595" s="42">
        <v>322</v>
      </c>
      <c r="H595" s="113" t="s">
        <v>109</v>
      </c>
      <c r="I595" s="42" t="s">
        <v>2924</v>
      </c>
      <c r="J595" s="42" t="s">
        <v>4058</v>
      </c>
      <c r="K595" s="127">
        <v>44729</v>
      </c>
      <c r="L595" s="113" t="s">
        <v>108</v>
      </c>
      <c r="M595" s="42" t="s">
        <v>108</v>
      </c>
      <c r="N595" s="42" t="s">
        <v>300</v>
      </c>
      <c r="O595" s="42" t="s">
        <v>162</v>
      </c>
      <c r="P595" s="42">
        <v>0.96499999999999997</v>
      </c>
      <c r="Q595" s="42" t="s">
        <v>126</v>
      </c>
      <c r="R595" s="42" t="s">
        <v>2365</v>
      </c>
      <c r="S595" s="42" t="s">
        <v>398</v>
      </c>
      <c r="T595" s="42" t="s">
        <v>2365</v>
      </c>
      <c r="U595" s="42" t="s">
        <v>110</v>
      </c>
      <c r="V595" s="42" t="s">
        <v>1212</v>
      </c>
      <c r="W595" s="42" t="s">
        <v>129</v>
      </c>
      <c r="X595" s="113">
        <v>100</v>
      </c>
      <c r="Y595" s="42" t="s">
        <v>130</v>
      </c>
      <c r="Z595" s="42" t="s">
        <v>131</v>
      </c>
      <c r="AA595" s="113" t="s">
        <v>110</v>
      </c>
      <c r="AB595" s="113" t="s">
        <v>110</v>
      </c>
      <c r="AC595" s="113" t="s">
        <v>109</v>
      </c>
      <c r="AD595" s="113" t="s">
        <v>132</v>
      </c>
      <c r="AE595" s="114">
        <v>44736</v>
      </c>
      <c r="AF595" s="114">
        <v>44919</v>
      </c>
      <c r="AG595" s="114">
        <v>45832</v>
      </c>
      <c r="AH595" s="42">
        <v>0.96</v>
      </c>
      <c r="AI595" s="42">
        <v>6.48</v>
      </c>
      <c r="AJ595" s="42">
        <v>7.5750000000000002</v>
      </c>
      <c r="AK595" s="113" t="s">
        <v>2926</v>
      </c>
      <c r="AL595" s="113" t="s">
        <v>133</v>
      </c>
      <c r="AM595" s="113" t="s">
        <v>110</v>
      </c>
      <c r="AN595" s="42" t="s">
        <v>109</v>
      </c>
      <c r="AO595" s="113" t="s">
        <v>2927</v>
      </c>
      <c r="AP595" s="113" t="s">
        <v>110</v>
      </c>
      <c r="AQ595" s="113" t="s">
        <v>110</v>
      </c>
      <c r="AR595" s="42" t="s">
        <v>913</v>
      </c>
      <c r="AS595" s="42" t="s">
        <v>109</v>
      </c>
      <c r="AT595" t="s">
        <v>109</v>
      </c>
      <c r="AU595" s="42" t="s">
        <v>109</v>
      </c>
      <c r="AV595" s="42" t="s">
        <v>109</v>
      </c>
      <c r="AW595" s="42" t="s">
        <v>110</v>
      </c>
      <c r="AX595" s="42" t="s">
        <v>109</v>
      </c>
      <c r="AY595" s="157" t="s">
        <v>110</v>
      </c>
      <c r="AZ595" s="158" t="s">
        <v>109</v>
      </c>
      <c r="BA595" s="113" t="s">
        <v>136</v>
      </c>
      <c r="BB595" s="113" t="s">
        <v>109</v>
      </c>
      <c r="BC595" s="42" t="s">
        <v>631</v>
      </c>
      <c r="BD595" s="115">
        <v>45005.509409722225</v>
      </c>
      <c r="BE595" s="113" t="s">
        <v>4059</v>
      </c>
    </row>
    <row r="596" spans="7:57" ht="15.75" outlineLevel="1">
      <c r="G596" s="42">
        <v>321</v>
      </c>
      <c r="H596" s="113" t="s">
        <v>109</v>
      </c>
      <c r="I596" s="42" t="s">
        <v>4060</v>
      </c>
      <c r="J596" s="42" t="s">
        <v>4061</v>
      </c>
      <c r="K596" s="127">
        <v>44729</v>
      </c>
      <c r="L596" s="113" t="s">
        <v>108</v>
      </c>
      <c r="M596" s="42" t="s">
        <v>108</v>
      </c>
      <c r="N596" s="42" t="s">
        <v>110</v>
      </c>
      <c r="O596" s="42" t="s">
        <v>265</v>
      </c>
      <c r="P596" s="42">
        <v>0.33</v>
      </c>
      <c r="Q596" s="42" t="s">
        <v>149</v>
      </c>
      <c r="R596" s="42" t="s">
        <v>3966</v>
      </c>
      <c r="S596" s="42" t="s">
        <v>110</v>
      </c>
      <c r="T596" s="42" t="s">
        <v>3966</v>
      </c>
      <c r="U596" s="42" t="s">
        <v>110</v>
      </c>
      <c r="V596" s="42" t="s">
        <v>110</v>
      </c>
      <c r="W596" s="42" t="s">
        <v>129</v>
      </c>
      <c r="X596" s="113">
        <v>100</v>
      </c>
      <c r="Y596" s="42" t="s">
        <v>1676</v>
      </c>
      <c r="Z596" s="42" t="s">
        <v>832</v>
      </c>
      <c r="AA596" s="113" t="s">
        <v>110</v>
      </c>
      <c r="AB596" s="113" t="s">
        <v>110</v>
      </c>
      <c r="AC596" s="113" t="s">
        <v>109</v>
      </c>
      <c r="AD596" s="113" t="s">
        <v>110</v>
      </c>
      <c r="AE596" s="114">
        <v>44734</v>
      </c>
      <c r="AF596" s="114">
        <v>45098</v>
      </c>
      <c r="AG596" s="114">
        <v>45098</v>
      </c>
      <c r="AH596" s="42">
        <v>0.35</v>
      </c>
      <c r="AI596" s="42">
        <v>2.3199999999999998</v>
      </c>
      <c r="AJ596" s="42">
        <v>2.7130000000000001</v>
      </c>
      <c r="AK596" s="113" t="s">
        <v>4062</v>
      </c>
      <c r="AL596" s="113" t="s">
        <v>167</v>
      </c>
      <c r="AM596" s="113" t="s">
        <v>110</v>
      </c>
      <c r="AN596" s="42" t="s">
        <v>109</v>
      </c>
      <c r="AO596" s="113" t="s">
        <v>4063</v>
      </c>
      <c r="AP596" s="113" t="s">
        <v>110</v>
      </c>
      <c r="AQ596" s="113" t="s">
        <v>4060</v>
      </c>
      <c r="AR596" s="42" t="s">
        <v>3802</v>
      </c>
      <c r="AS596" s="42" t="s">
        <v>109</v>
      </c>
      <c r="AT596" t="s">
        <v>109</v>
      </c>
      <c r="AU596" s="42" t="s">
        <v>109</v>
      </c>
      <c r="AV596" s="42" t="s">
        <v>182</v>
      </c>
      <c r="AW596" s="42" t="s">
        <v>110</v>
      </c>
      <c r="AX596" s="42" t="s">
        <v>109</v>
      </c>
      <c r="AY596" s="157" t="s">
        <v>110</v>
      </c>
      <c r="AZ596" s="158" t="s">
        <v>109</v>
      </c>
      <c r="BA596" s="113" t="s">
        <v>136</v>
      </c>
      <c r="BB596" s="113" t="s">
        <v>109</v>
      </c>
      <c r="BC596" s="42" t="s">
        <v>631</v>
      </c>
      <c r="BD596" s="115">
        <v>45005.509409722225</v>
      </c>
      <c r="BE596" s="113" t="s">
        <v>4064</v>
      </c>
    </row>
    <row r="597" spans="7:57" ht="15.75" outlineLevel="1">
      <c r="G597" s="42">
        <v>320</v>
      </c>
      <c r="H597" s="113" t="s">
        <v>109</v>
      </c>
      <c r="I597" s="42" t="s">
        <v>4065</v>
      </c>
      <c r="J597" s="42" t="s">
        <v>4066</v>
      </c>
      <c r="K597" s="127">
        <v>44728</v>
      </c>
      <c r="L597" s="113" t="s">
        <v>108</v>
      </c>
      <c r="M597" s="42" t="s">
        <v>108</v>
      </c>
      <c r="N597" s="42" t="s">
        <v>161</v>
      </c>
      <c r="O597" s="42" t="s">
        <v>162</v>
      </c>
      <c r="P597" s="42">
        <v>1.1000000000000001</v>
      </c>
      <c r="Q597" s="42" t="s">
        <v>149</v>
      </c>
      <c r="R597" s="42" t="s">
        <v>163</v>
      </c>
      <c r="S597" s="42" t="s">
        <v>1836</v>
      </c>
      <c r="T597" s="42" t="s">
        <v>163</v>
      </c>
      <c r="U597" s="42" t="s">
        <v>110</v>
      </c>
      <c r="V597" s="42" t="s">
        <v>1288</v>
      </c>
      <c r="W597" s="42" t="s">
        <v>129</v>
      </c>
      <c r="X597" s="113">
        <v>100</v>
      </c>
      <c r="Y597" s="42" t="s">
        <v>205</v>
      </c>
      <c r="Z597" s="42" t="s">
        <v>131</v>
      </c>
      <c r="AA597" s="113" t="s">
        <v>110</v>
      </c>
      <c r="AB597" s="113" t="s">
        <v>110</v>
      </c>
      <c r="AC597" s="113" t="s">
        <v>109</v>
      </c>
      <c r="AD597" s="113" t="s">
        <v>132</v>
      </c>
      <c r="AE597" s="114">
        <v>44733</v>
      </c>
      <c r="AF597" s="114">
        <v>44916</v>
      </c>
      <c r="AG597" s="114">
        <v>45099</v>
      </c>
      <c r="AH597" s="42">
        <v>1.1000000000000001</v>
      </c>
      <c r="AI597" s="42">
        <v>7.37</v>
      </c>
      <c r="AJ597" s="42">
        <v>8.6349999999999998</v>
      </c>
      <c r="AK597" s="113" t="s">
        <v>4067</v>
      </c>
      <c r="AL597" s="113" t="s">
        <v>133</v>
      </c>
      <c r="AM597" s="113" t="s">
        <v>110</v>
      </c>
      <c r="AN597" s="42" t="s">
        <v>109</v>
      </c>
      <c r="AO597" s="113" t="s">
        <v>4068</v>
      </c>
      <c r="AP597" s="113" t="s">
        <v>110</v>
      </c>
      <c r="AQ597" s="113" t="s">
        <v>110</v>
      </c>
      <c r="AR597" s="42" t="s">
        <v>110</v>
      </c>
      <c r="AS597" s="42" t="s">
        <v>109</v>
      </c>
      <c r="AT597" t="s">
        <v>109</v>
      </c>
      <c r="AU597" s="42" t="s">
        <v>109</v>
      </c>
      <c r="AV597" s="42" t="s">
        <v>109</v>
      </c>
      <c r="AW597" s="42" t="s">
        <v>110</v>
      </c>
      <c r="AX597" s="42" t="s">
        <v>109</v>
      </c>
      <c r="AY597" s="157" t="s">
        <v>110</v>
      </c>
      <c r="AZ597" s="158" t="s">
        <v>109</v>
      </c>
      <c r="BA597" s="113" t="s">
        <v>136</v>
      </c>
      <c r="BB597" s="113" t="s">
        <v>109</v>
      </c>
      <c r="BC597" s="42" t="s">
        <v>631</v>
      </c>
      <c r="BD597" s="115">
        <v>45005.509409722225</v>
      </c>
      <c r="BE597" s="113" t="s">
        <v>4069</v>
      </c>
    </row>
    <row r="598" spans="7:57" ht="15.75" outlineLevel="1">
      <c r="G598" s="42">
        <v>319</v>
      </c>
      <c r="H598" s="113" t="s">
        <v>109</v>
      </c>
      <c r="I598" s="42" t="s">
        <v>4070</v>
      </c>
      <c r="J598" s="42" t="s">
        <v>4071</v>
      </c>
      <c r="K598" s="127">
        <v>44728</v>
      </c>
      <c r="L598" s="113" t="s">
        <v>108</v>
      </c>
      <c r="M598" s="42" t="s">
        <v>108</v>
      </c>
      <c r="N598" s="42" t="s">
        <v>124</v>
      </c>
      <c r="O598" s="42" t="s">
        <v>162</v>
      </c>
      <c r="P598" s="42">
        <v>1</v>
      </c>
      <c r="Q598" s="42" t="s">
        <v>3763</v>
      </c>
      <c r="R598" s="42" t="s">
        <v>290</v>
      </c>
      <c r="S598" s="42" t="s">
        <v>1258</v>
      </c>
      <c r="T598" s="42" t="s">
        <v>671</v>
      </c>
      <c r="U598" s="42" t="s">
        <v>110</v>
      </c>
      <c r="V598" s="42" t="s">
        <v>812</v>
      </c>
      <c r="W598" s="42" t="s">
        <v>129</v>
      </c>
      <c r="X598" s="113">
        <v>100</v>
      </c>
      <c r="Y598" s="42" t="s">
        <v>205</v>
      </c>
      <c r="Z598" s="42" t="s">
        <v>131</v>
      </c>
      <c r="AA598" s="113" t="s">
        <v>110</v>
      </c>
      <c r="AB598" s="113" t="s">
        <v>110</v>
      </c>
      <c r="AC598" s="113" t="s">
        <v>109</v>
      </c>
      <c r="AD598" s="113" t="s">
        <v>132</v>
      </c>
      <c r="AE598" s="114">
        <v>44734</v>
      </c>
      <c r="AF598" s="114">
        <v>44834</v>
      </c>
      <c r="AG598" s="114">
        <v>45746</v>
      </c>
      <c r="AH598" s="42">
        <v>1</v>
      </c>
      <c r="AI598" s="42">
        <v>6.7</v>
      </c>
      <c r="AJ598" s="42">
        <v>7.85</v>
      </c>
      <c r="AK598" s="113" t="s">
        <v>4072</v>
      </c>
      <c r="AL598" s="113" t="s">
        <v>133</v>
      </c>
      <c r="AM598" s="113" t="s">
        <v>110</v>
      </c>
      <c r="AN598" s="42" t="s">
        <v>109</v>
      </c>
      <c r="AO598" s="113" t="s">
        <v>4073</v>
      </c>
      <c r="AP598" s="113" t="s">
        <v>110</v>
      </c>
      <c r="AQ598" s="113" t="s">
        <v>110</v>
      </c>
      <c r="AR598" s="42" t="s">
        <v>110</v>
      </c>
      <c r="AS598" s="42" t="s">
        <v>206</v>
      </c>
      <c r="AT598" t="s">
        <v>109</v>
      </c>
      <c r="AU598" s="42" t="s">
        <v>109</v>
      </c>
      <c r="AV598" s="42" t="s">
        <v>109</v>
      </c>
      <c r="AW598" s="42" t="s">
        <v>110</v>
      </c>
      <c r="AX598" s="42" t="s">
        <v>109</v>
      </c>
      <c r="AY598" s="157" t="s">
        <v>110</v>
      </c>
      <c r="AZ598" s="158" t="s">
        <v>109</v>
      </c>
      <c r="BA598" s="113" t="s">
        <v>136</v>
      </c>
      <c r="BB598" s="113" t="s">
        <v>109</v>
      </c>
      <c r="BC598" s="42" t="s">
        <v>12</v>
      </c>
      <c r="BD598" s="115">
        <v>45022.816863425927</v>
      </c>
      <c r="BE598" s="113" t="s">
        <v>4074</v>
      </c>
    </row>
    <row r="599" spans="7:57" ht="15.75" outlineLevel="1">
      <c r="G599" s="42">
        <v>318</v>
      </c>
      <c r="H599" s="113" t="s">
        <v>109</v>
      </c>
      <c r="I599" s="42" t="s">
        <v>954</v>
      </c>
      <c r="J599" s="42" t="s">
        <v>4075</v>
      </c>
      <c r="K599" s="127">
        <v>44727</v>
      </c>
      <c r="L599" s="113" t="s">
        <v>108</v>
      </c>
      <c r="M599" s="42" t="s">
        <v>726</v>
      </c>
      <c r="N599" s="42" t="s">
        <v>110</v>
      </c>
      <c r="O599" s="42" t="s">
        <v>111</v>
      </c>
      <c r="P599" s="42">
        <v>45</v>
      </c>
      <c r="Q599" s="42" t="s">
        <v>956</v>
      </c>
      <c r="R599" s="42" t="s">
        <v>1221</v>
      </c>
      <c r="S599" s="42" t="s">
        <v>110</v>
      </c>
      <c r="T599" s="42" t="s">
        <v>110</v>
      </c>
      <c r="U599" s="42" t="s">
        <v>110</v>
      </c>
      <c r="V599" s="42" t="s">
        <v>110</v>
      </c>
      <c r="W599" s="42" t="s">
        <v>129</v>
      </c>
      <c r="X599" s="113">
        <v>100</v>
      </c>
      <c r="Y599" s="42" t="s">
        <v>205</v>
      </c>
      <c r="Z599" s="42" t="s">
        <v>131</v>
      </c>
      <c r="AA599" s="113" t="s">
        <v>110</v>
      </c>
      <c r="AB599" s="113" t="s">
        <v>110</v>
      </c>
      <c r="AC599" s="113" t="s">
        <v>109</v>
      </c>
      <c r="AD599" s="113" t="s">
        <v>132</v>
      </c>
      <c r="AE599" s="114">
        <v>44729</v>
      </c>
      <c r="AF599" s="114">
        <v>44912</v>
      </c>
      <c r="AG599" s="114">
        <v>46555</v>
      </c>
      <c r="AH599" s="42">
        <v>6.7</v>
      </c>
      <c r="AI599" s="42">
        <v>45</v>
      </c>
      <c r="AJ599" s="42">
        <v>52.56</v>
      </c>
      <c r="AK599" s="113" t="s">
        <v>959</v>
      </c>
      <c r="AL599" s="113" t="s">
        <v>133</v>
      </c>
      <c r="AM599" s="113" t="s">
        <v>110</v>
      </c>
      <c r="AN599" s="42" t="s">
        <v>109</v>
      </c>
      <c r="AO599" s="113" t="s">
        <v>1493</v>
      </c>
      <c r="AP599" s="113" t="s">
        <v>110</v>
      </c>
      <c r="AQ599" s="113" t="s">
        <v>110</v>
      </c>
      <c r="AR599" s="42" t="s">
        <v>110</v>
      </c>
      <c r="AS599" s="42" t="s">
        <v>109</v>
      </c>
      <c r="AT599" t="s">
        <v>109</v>
      </c>
      <c r="AU599" s="42" t="s">
        <v>109</v>
      </c>
      <c r="AV599" s="42" t="s">
        <v>109</v>
      </c>
      <c r="AW599" s="42" t="s">
        <v>110</v>
      </c>
      <c r="AX599" s="42" t="s">
        <v>109</v>
      </c>
      <c r="AY599" s="157" t="s">
        <v>110</v>
      </c>
      <c r="AZ599" s="158" t="s">
        <v>109</v>
      </c>
      <c r="BA599" s="113" t="s">
        <v>136</v>
      </c>
      <c r="BB599" s="113" t="s">
        <v>109</v>
      </c>
      <c r="BC599" s="42" t="s">
        <v>631</v>
      </c>
      <c r="BD599" s="115">
        <v>45005.509409722225</v>
      </c>
      <c r="BE599" s="113" t="s">
        <v>4076</v>
      </c>
    </row>
    <row r="600" spans="7:57" ht="15.75" outlineLevel="1">
      <c r="G600" s="42">
        <v>317</v>
      </c>
      <c r="H600" s="113" t="s">
        <v>109</v>
      </c>
      <c r="I600" s="42" t="s">
        <v>954</v>
      </c>
      <c r="J600" s="42" t="s">
        <v>4077</v>
      </c>
      <c r="K600" s="127">
        <v>44727</v>
      </c>
      <c r="L600" s="113" t="s">
        <v>108</v>
      </c>
      <c r="M600" s="42" t="s">
        <v>726</v>
      </c>
      <c r="N600" s="42" t="s">
        <v>110</v>
      </c>
      <c r="O600" s="42" t="s">
        <v>111</v>
      </c>
      <c r="P600" s="42">
        <v>25</v>
      </c>
      <c r="Q600" s="42" t="s">
        <v>126</v>
      </c>
      <c r="R600" s="42" t="s">
        <v>1178</v>
      </c>
      <c r="S600" s="42" t="s">
        <v>110</v>
      </c>
      <c r="T600" s="42" t="s">
        <v>110</v>
      </c>
      <c r="U600" s="42" t="s">
        <v>110</v>
      </c>
      <c r="V600" s="42" t="s">
        <v>110</v>
      </c>
      <c r="W600" s="42" t="s">
        <v>129</v>
      </c>
      <c r="X600" s="113">
        <v>100</v>
      </c>
      <c r="Y600" s="42" t="s">
        <v>205</v>
      </c>
      <c r="Z600" s="42" t="s">
        <v>131</v>
      </c>
      <c r="AA600" s="113" t="s">
        <v>110</v>
      </c>
      <c r="AB600" s="113" t="s">
        <v>110</v>
      </c>
      <c r="AC600" s="113" t="s">
        <v>109</v>
      </c>
      <c r="AD600" s="113" t="s">
        <v>132</v>
      </c>
      <c r="AE600" s="114">
        <v>44729</v>
      </c>
      <c r="AF600" s="114">
        <v>44912</v>
      </c>
      <c r="AG600" s="114">
        <v>45825</v>
      </c>
      <c r="AH600" s="42">
        <v>3.72</v>
      </c>
      <c r="AI600" s="42">
        <v>25</v>
      </c>
      <c r="AJ600" s="42">
        <v>29.2</v>
      </c>
      <c r="AK600" s="113" t="s">
        <v>959</v>
      </c>
      <c r="AL600" s="113" t="s">
        <v>133</v>
      </c>
      <c r="AM600" s="113" t="s">
        <v>110</v>
      </c>
      <c r="AN600" s="42" t="s">
        <v>109</v>
      </c>
      <c r="AO600" s="113" t="s">
        <v>1493</v>
      </c>
      <c r="AP600" s="113" t="s">
        <v>110</v>
      </c>
      <c r="AQ600" s="113" t="s">
        <v>110</v>
      </c>
      <c r="AR600" s="42" t="s">
        <v>110</v>
      </c>
      <c r="AS600" s="42" t="s">
        <v>109</v>
      </c>
      <c r="AT600" t="s">
        <v>109</v>
      </c>
      <c r="AU600" s="42" t="s">
        <v>109</v>
      </c>
      <c r="AV600" s="42" t="s">
        <v>109</v>
      </c>
      <c r="AW600" s="42" t="s">
        <v>110</v>
      </c>
      <c r="AX600" s="42" t="s">
        <v>109</v>
      </c>
      <c r="AY600" s="157" t="s">
        <v>110</v>
      </c>
      <c r="AZ600" s="158" t="s">
        <v>109</v>
      </c>
      <c r="BA600" s="113" t="s">
        <v>136</v>
      </c>
      <c r="BB600" s="113" t="s">
        <v>109</v>
      </c>
      <c r="BC600" s="42" t="s">
        <v>631</v>
      </c>
      <c r="BD600" s="115">
        <v>45005.509409722225</v>
      </c>
      <c r="BE600" s="113" t="s">
        <v>4078</v>
      </c>
    </row>
    <row r="601" spans="7:57" ht="15.75" outlineLevel="1">
      <c r="G601" s="42">
        <v>316</v>
      </c>
      <c r="H601" s="113" t="s">
        <v>109</v>
      </c>
      <c r="I601" s="42" t="s">
        <v>954</v>
      </c>
      <c r="J601" s="42" t="s">
        <v>4079</v>
      </c>
      <c r="K601" s="127">
        <v>44727</v>
      </c>
      <c r="L601" s="113" t="s">
        <v>108</v>
      </c>
      <c r="M601" s="42" t="s">
        <v>726</v>
      </c>
      <c r="N601" s="42" t="s">
        <v>110</v>
      </c>
      <c r="O601" s="42" t="s">
        <v>111</v>
      </c>
      <c r="P601" s="42">
        <v>140</v>
      </c>
      <c r="Q601" s="42" t="s">
        <v>276</v>
      </c>
      <c r="R601" s="42" t="s">
        <v>4080</v>
      </c>
      <c r="S601" s="42" t="s">
        <v>110</v>
      </c>
      <c r="T601" s="42" t="s">
        <v>110</v>
      </c>
      <c r="U601" s="42" t="s">
        <v>110</v>
      </c>
      <c r="V601" s="42" t="s">
        <v>110</v>
      </c>
      <c r="W601" s="42" t="s">
        <v>129</v>
      </c>
      <c r="X601" s="113">
        <v>100</v>
      </c>
      <c r="Y601" s="42" t="s">
        <v>205</v>
      </c>
      <c r="Z601" s="42" t="s">
        <v>131</v>
      </c>
      <c r="AA601" s="113" t="s">
        <v>110</v>
      </c>
      <c r="AB601" s="113" t="s">
        <v>110</v>
      </c>
      <c r="AC601" s="113" t="s">
        <v>109</v>
      </c>
      <c r="AD601" s="113" t="s">
        <v>132</v>
      </c>
      <c r="AE601" s="114">
        <v>44729</v>
      </c>
      <c r="AF601" s="114">
        <v>44912</v>
      </c>
      <c r="AG601" s="114">
        <v>45460</v>
      </c>
      <c r="AH601" s="42">
        <v>20.86</v>
      </c>
      <c r="AI601" s="42">
        <v>140</v>
      </c>
      <c r="AJ601" s="42">
        <v>163.52000000000001</v>
      </c>
      <c r="AK601" s="113" t="s">
        <v>959</v>
      </c>
      <c r="AL601" s="113" t="s">
        <v>133</v>
      </c>
      <c r="AM601" s="113" t="s">
        <v>110</v>
      </c>
      <c r="AN601" s="42" t="s">
        <v>109</v>
      </c>
      <c r="AO601" s="113" t="s">
        <v>1493</v>
      </c>
      <c r="AP601" s="113" t="s">
        <v>110</v>
      </c>
      <c r="AQ601" s="113" t="s">
        <v>110</v>
      </c>
      <c r="AR601" s="42" t="s">
        <v>110</v>
      </c>
      <c r="AS601" s="42" t="s">
        <v>109</v>
      </c>
      <c r="AT601" t="s">
        <v>109</v>
      </c>
      <c r="AU601" s="42" t="s">
        <v>109</v>
      </c>
      <c r="AV601" s="42" t="s">
        <v>109</v>
      </c>
      <c r="AW601" s="42" t="s">
        <v>110</v>
      </c>
      <c r="AX601" s="42" t="s">
        <v>109</v>
      </c>
      <c r="AY601" s="157" t="s">
        <v>110</v>
      </c>
      <c r="AZ601" s="158" t="s">
        <v>109</v>
      </c>
      <c r="BA601" s="113" t="s">
        <v>136</v>
      </c>
      <c r="BB601" s="113" t="s">
        <v>109</v>
      </c>
      <c r="BC601" s="42" t="s">
        <v>631</v>
      </c>
      <c r="BD601" s="115">
        <v>45005.509409722225</v>
      </c>
      <c r="BE601" s="113" t="s">
        <v>4081</v>
      </c>
    </row>
    <row r="602" spans="7:57" ht="15.75" outlineLevel="1">
      <c r="G602" s="42">
        <v>315</v>
      </c>
      <c r="H602" s="113" t="s">
        <v>109</v>
      </c>
      <c r="I602" s="42" t="s">
        <v>4082</v>
      </c>
      <c r="J602" s="42" t="s">
        <v>4083</v>
      </c>
      <c r="K602" s="127">
        <v>44726</v>
      </c>
      <c r="L602" s="113" t="s">
        <v>108</v>
      </c>
      <c r="M602" s="42" t="s">
        <v>108</v>
      </c>
      <c r="N602" s="42" t="s">
        <v>300</v>
      </c>
      <c r="O602" s="42" t="s">
        <v>162</v>
      </c>
      <c r="P602" s="42">
        <v>1</v>
      </c>
      <c r="Q602" s="42" t="s">
        <v>126</v>
      </c>
      <c r="R602" s="42" t="s">
        <v>565</v>
      </c>
      <c r="S602" s="42" t="s">
        <v>110</v>
      </c>
      <c r="T602" s="42" t="s">
        <v>565</v>
      </c>
      <c r="U602" s="42" t="s">
        <v>110</v>
      </c>
      <c r="V602" s="42" t="s">
        <v>110</v>
      </c>
      <c r="W602" s="42" t="s">
        <v>129</v>
      </c>
      <c r="X602" s="113">
        <v>100</v>
      </c>
      <c r="Y602" s="42" t="s">
        <v>205</v>
      </c>
      <c r="Z602" s="42" t="s">
        <v>131</v>
      </c>
      <c r="AA602" s="113" t="s">
        <v>110</v>
      </c>
      <c r="AB602" s="113" t="s">
        <v>110</v>
      </c>
      <c r="AC602" s="113" t="s">
        <v>109</v>
      </c>
      <c r="AD602" s="113" t="s">
        <v>132</v>
      </c>
      <c r="AE602" s="114">
        <v>44729</v>
      </c>
      <c r="AF602" s="114">
        <v>44912</v>
      </c>
      <c r="AG602" s="114">
        <v>45825</v>
      </c>
      <c r="AH602" s="42">
        <v>1</v>
      </c>
      <c r="AI602" s="42">
        <v>6.74</v>
      </c>
      <c r="AJ602" s="42">
        <v>7.85</v>
      </c>
      <c r="AK602" s="113" t="s">
        <v>4084</v>
      </c>
      <c r="AL602" s="113" t="s">
        <v>133</v>
      </c>
      <c r="AM602" s="113" t="s">
        <v>110</v>
      </c>
      <c r="AN602" s="42" t="s">
        <v>109</v>
      </c>
      <c r="AO602" s="113" t="s">
        <v>4085</v>
      </c>
      <c r="AP602" s="113" t="s">
        <v>110</v>
      </c>
      <c r="AQ602" s="113" t="s">
        <v>110</v>
      </c>
      <c r="AR602" s="42" t="s">
        <v>110</v>
      </c>
      <c r="AS602" s="42" t="s">
        <v>109</v>
      </c>
      <c r="AT602" t="s">
        <v>109</v>
      </c>
      <c r="AU602" s="42" t="s">
        <v>109</v>
      </c>
      <c r="AV602" s="42" t="s">
        <v>109</v>
      </c>
      <c r="AW602" s="42" t="s">
        <v>110</v>
      </c>
      <c r="AX602" s="42" t="s">
        <v>109</v>
      </c>
      <c r="AY602" s="157" t="s">
        <v>110</v>
      </c>
      <c r="AZ602" s="158" t="s">
        <v>109</v>
      </c>
      <c r="BA602" s="113" t="s">
        <v>136</v>
      </c>
      <c r="BB602" s="113" t="s">
        <v>109</v>
      </c>
      <c r="BC602" s="42" t="s">
        <v>631</v>
      </c>
      <c r="BD602" s="115">
        <v>45005.509409722225</v>
      </c>
      <c r="BE602" s="113" t="s">
        <v>4086</v>
      </c>
    </row>
    <row r="603" spans="7:57" ht="15.75" outlineLevel="1">
      <c r="G603" s="42">
        <v>314</v>
      </c>
      <c r="H603" s="113" t="s">
        <v>109</v>
      </c>
      <c r="I603" s="42" t="s">
        <v>918</v>
      </c>
      <c r="J603" s="42" t="s">
        <v>4087</v>
      </c>
      <c r="K603" s="127">
        <v>44726</v>
      </c>
      <c r="L603" s="113" t="s">
        <v>1064</v>
      </c>
      <c r="M603" s="42" t="s">
        <v>920</v>
      </c>
      <c r="N603" s="42" t="s">
        <v>161</v>
      </c>
      <c r="O603" s="42" t="s">
        <v>162</v>
      </c>
      <c r="P603" s="42">
        <v>0.5</v>
      </c>
      <c r="Q603" s="42" t="s">
        <v>126</v>
      </c>
      <c r="R603" s="42" t="s">
        <v>1510</v>
      </c>
      <c r="S603" s="42" t="s">
        <v>4088</v>
      </c>
      <c r="T603" s="42" t="s">
        <v>404</v>
      </c>
      <c r="U603" s="42" t="s">
        <v>404</v>
      </c>
      <c r="V603" s="42" t="s">
        <v>1288</v>
      </c>
      <c r="W603" s="42" t="s">
        <v>129</v>
      </c>
      <c r="X603" s="113">
        <v>100</v>
      </c>
      <c r="Y603" s="42" t="s">
        <v>205</v>
      </c>
      <c r="Z603" s="42" t="s">
        <v>131</v>
      </c>
      <c r="AA603" s="113" t="s">
        <v>110</v>
      </c>
      <c r="AB603" s="113" t="s">
        <v>110</v>
      </c>
      <c r="AC603" s="113" t="s">
        <v>389</v>
      </c>
      <c r="AD603" s="113" t="s">
        <v>132</v>
      </c>
      <c r="AE603" s="114">
        <v>44650</v>
      </c>
      <c r="AF603" s="114">
        <v>44834</v>
      </c>
      <c r="AG603" s="114">
        <v>45746</v>
      </c>
      <c r="AH603" s="42">
        <v>0.5</v>
      </c>
      <c r="AI603" s="42">
        <v>3.18</v>
      </c>
      <c r="AJ603" s="42">
        <v>3.9249999999999998</v>
      </c>
      <c r="AK603" s="113" t="s">
        <v>922</v>
      </c>
      <c r="AL603" s="113" t="s">
        <v>133</v>
      </c>
      <c r="AM603" s="113" t="s">
        <v>110</v>
      </c>
      <c r="AN603" s="42" t="s">
        <v>109</v>
      </c>
      <c r="AO603" s="113" t="s">
        <v>4089</v>
      </c>
      <c r="AP603" s="113" t="s">
        <v>110</v>
      </c>
      <c r="AQ603" s="113" t="s">
        <v>110</v>
      </c>
      <c r="AR603" s="42" t="s">
        <v>110</v>
      </c>
      <c r="AS603" s="42" t="s">
        <v>169</v>
      </c>
      <c r="AT603" t="s">
        <v>109</v>
      </c>
      <c r="AU603" s="42" t="s">
        <v>109</v>
      </c>
      <c r="AV603" s="42" t="s">
        <v>109</v>
      </c>
      <c r="AW603" s="42" t="s">
        <v>110</v>
      </c>
      <c r="AX603" s="42" t="s">
        <v>109</v>
      </c>
      <c r="AY603" s="157" t="s">
        <v>110</v>
      </c>
      <c r="AZ603" s="158" t="s">
        <v>109</v>
      </c>
      <c r="BA603" s="113" t="s">
        <v>389</v>
      </c>
      <c r="BB603" s="113" t="s">
        <v>109</v>
      </c>
      <c r="BC603" s="42" t="s">
        <v>12</v>
      </c>
      <c r="BD603" s="115">
        <v>45022.816863425927</v>
      </c>
      <c r="BE603" s="113" t="s">
        <v>4090</v>
      </c>
    </row>
    <row r="604" spans="7:57" ht="15.75" outlineLevel="1">
      <c r="G604" s="42">
        <v>313</v>
      </c>
      <c r="H604" s="113" t="s">
        <v>109</v>
      </c>
      <c r="I604" s="42" t="s">
        <v>3810</v>
      </c>
      <c r="J604" s="42" t="s">
        <v>4091</v>
      </c>
      <c r="K604" s="127">
        <v>44726</v>
      </c>
      <c r="L604" s="113" t="s">
        <v>108</v>
      </c>
      <c r="M604" s="42" t="s">
        <v>108</v>
      </c>
      <c r="N604" s="42" t="s">
        <v>300</v>
      </c>
      <c r="O604" s="42" t="s">
        <v>162</v>
      </c>
      <c r="P604" s="42">
        <v>0.3</v>
      </c>
      <c r="Q604" s="42" t="s">
        <v>149</v>
      </c>
      <c r="R604" s="42" t="s">
        <v>277</v>
      </c>
      <c r="S604" s="42" t="s">
        <v>110</v>
      </c>
      <c r="T604" s="42" t="s">
        <v>110</v>
      </c>
      <c r="U604" s="42" t="s">
        <v>110</v>
      </c>
      <c r="V604" s="42" t="s">
        <v>110</v>
      </c>
      <c r="W604" s="42" t="s">
        <v>129</v>
      </c>
      <c r="X604" s="113">
        <v>100</v>
      </c>
      <c r="Y604" s="42" t="s">
        <v>180</v>
      </c>
      <c r="Z604" s="42" t="s">
        <v>225</v>
      </c>
      <c r="AA604" s="113" t="s">
        <v>110</v>
      </c>
      <c r="AB604" s="113" t="s">
        <v>110</v>
      </c>
      <c r="AC604" s="113" t="s">
        <v>109</v>
      </c>
      <c r="AD604" s="113" t="s">
        <v>132</v>
      </c>
      <c r="AE604" s="114">
        <v>44729</v>
      </c>
      <c r="AF604" s="114">
        <v>44911</v>
      </c>
      <c r="AG604" s="114">
        <v>45093</v>
      </c>
      <c r="AH604" s="42">
        <v>0.3</v>
      </c>
      <c r="AI604" s="42">
        <v>2.02</v>
      </c>
      <c r="AJ604" s="42">
        <v>2.355</v>
      </c>
      <c r="AK604" s="113" t="s">
        <v>3812</v>
      </c>
      <c r="AL604" s="113" t="s">
        <v>430</v>
      </c>
      <c r="AM604" s="113" t="s">
        <v>110</v>
      </c>
      <c r="AN604" s="42" t="s">
        <v>109</v>
      </c>
      <c r="AO604" s="113" t="s">
        <v>3813</v>
      </c>
      <c r="AP604" s="113" t="s">
        <v>3810</v>
      </c>
      <c r="AQ604" s="113" t="s">
        <v>110</v>
      </c>
      <c r="AR604" s="42" t="s">
        <v>110</v>
      </c>
      <c r="AS604" s="42" t="s">
        <v>109</v>
      </c>
      <c r="AT604" t="s">
        <v>109</v>
      </c>
      <c r="AU604" s="42" t="s">
        <v>109</v>
      </c>
      <c r="AV604" s="42" t="s">
        <v>182</v>
      </c>
      <c r="AW604" s="42" t="s">
        <v>110</v>
      </c>
      <c r="AX604" s="42" t="s">
        <v>109</v>
      </c>
      <c r="AY604" s="157" t="s">
        <v>110</v>
      </c>
      <c r="AZ604" s="158" t="s">
        <v>109</v>
      </c>
      <c r="BA604" s="113" t="s">
        <v>136</v>
      </c>
      <c r="BB604" s="113" t="s">
        <v>109</v>
      </c>
      <c r="BC604" s="42" t="s">
        <v>631</v>
      </c>
      <c r="BD604" s="115">
        <v>45005.509409722225</v>
      </c>
      <c r="BE604" s="113" t="s">
        <v>4092</v>
      </c>
    </row>
    <row r="605" spans="7:57" ht="15.75" outlineLevel="1">
      <c r="G605" s="42">
        <v>312</v>
      </c>
      <c r="H605" s="113" t="s">
        <v>109</v>
      </c>
      <c r="I605" s="42" t="s">
        <v>4093</v>
      </c>
      <c r="J605" s="42" t="s">
        <v>4094</v>
      </c>
      <c r="K605" s="127">
        <v>44726</v>
      </c>
      <c r="L605" s="113" t="s">
        <v>108</v>
      </c>
      <c r="M605" s="42" t="s">
        <v>108</v>
      </c>
      <c r="N605" s="42" t="s">
        <v>124</v>
      </c>
      <c r="O605" s="42" t="s">
        <v>162</v>
      </c>
      <c r="P605" s="42">
        <v>0.4</v>
      </c>
      <c r="Q605" s="42" t="s">
        <v>126</v>
      </c>
      <c r="R605" s="42" t="s">
        <v>4095</v>
      </c>
      <c r="S605" s="42" t="s">
        <v>4096</v>
      </c>
      <c r="T605" s="42" t="s">
        <v>3041</v>
      </c>
      <c r="U605" s="42" t="s">
        <v>3041</v>
      </c>
      <c r="V605" s="42" t="s">
        <v>4097</v>
      </c>
      <c r="W605" s="42" t="s">
        <v>129</v>
      </c>
      <c r="X605" s="113">
        <v>100.16200000000001</v>
      </c>
      <c r="Y605" s="42" t="s">
        <v>205</v>
      </c>
      <c r="Z605" s="42" t="s">
        <v>832</v>
      </c>
      <c r="AA605" s="113" t="s">
        <v>110</v>
      </c>
      <c r="AB605" s="113" t="s">
        <v>110</v>
      </c>
      <c r="AC605" s="113" t="s">
        <v>389</v>
      </c>
      <c r="AD605" s="113" t="s">
        <v>132</v>
      </c>
      <c r="AE605" s="114">
        <v>44719</v>
      </c>
      <c r="AF605" s="114">
        <v>44902</v>
      </c>
      <c r="AG605" s="114">
        <v>45815</v>
      </c>
      <c r="AH605" s="42">
        <v>0.4</v>
      </c>
      <c r="AI605" s="42">
        <v>2.7</v>
      </c>
      <c r="AJ605" s="42">
        <v>3.14</v>
      </c>
      <c r="AK605" s="113" t="s">
        <v>4098</v>
      </c>
      <c r="AL605" s="113" t="s">
        <v>133</v>
      </c>
      <c r="AM605" s="113" t="s">
        <v>110</v>
      </c>
      <c r="AN605" s="42" t="s">
        <v>109</v>
      </c>
      <c r="AO605" s="113" t="s">
        <v>4099</v>
      </c>
      <c r="AP605" s="113" t="s">
        <v>110</v>
      </c>
      <c r="AQ605" s="113" t="s">
        <v>110</v>
      </c>
      <c r="AR605" s="42" t="s">
        <v>110</v>
      </c>
      <c r="AS605" s="42" t="s">
        <v>109</v>
      </c>
      <c r="AT605" t="s">
        <v>109</v>
      </c>
      <c r="AU605" s="42" t="s">
        <v>109</v>
      </c>
      <c r="AV605" s="42" t="s">
        <v>109</v>
      </c>
      <c r="AW605" s="42" t="s">
        <v>110</v>
      </c>
      <c r="AX605" s="42" t="s">
        <v>109</v>
      </c>
      <c r="AY605" s="157" t="s">
        <v>110</v>
      </c>
      <c r="AZ605" s="158" t="s">
        <v>109</v>
      </c>
      <c r="BA605" s="113" t="s">
        <v>136</v>
      </c>
      <c r="BB605" s="113" t="s">
        <v>109</v>
      </c>
      <c r="BC605" s="42" t="s">
        <v>12</v>
      </c>
      <c r="BD605" s="115">
        <v>45022.816863425927</v>
      </c>
      <c r="BE605" s="113" t="s">
        <v>4100</v>
      </c>
    </row>
    <row r="606" spans="7:57" ht="15.75" outlineLevel="1">
      <c r="G606" s="42">
        <v>311</v>
      </c>
      <c r="H606" s="113" t="s">
        <v>109</v>
      </c>
      <c r="I606" s="42" t="s">
        <v>4101</v>
      </c>
      <c r="J606" s="42" t="s">
        <v>4102</v>
      </c>
      <c r="K606" s="127">
        <v>44726</v>
      </c>
      <c r="L606" s="113" t="s">
        <v>108</v>
      </c>
      <c r="M606" s="42" t="s">
        <v>108</v>
      </c>
      <c r="N606" s="42" t="s">
        <v>300</v>
      </c>
      <c r="O606" s="42" t="s">
        <v>162</v>
      </c>
      <c r="P606" s="42">
        <v>0.7</v>
      </c>
      <c r="Q606" s="42" t="s">
        <v>126</v>
      </c>
      <c r="R606" s="42" t="s">
        <v>876</v>
      </c>
      <c r="S606" s="42" t="s">
        <v>110</v>
      </c>
      <c r="T606" s="42" t="s">
        <v>876</v>
      </c>
      <c r="U606" s="42" t="s">
        <v>110</v>
      </c>
      <c r="V606" s="42" t="s">
        <v>110</v>
      </c>
      <c r="W606" s="42" t="s">
        <v>129</v>
      </c>
      <c r="X606" s="113">
        <v>100</v>
      </c>
      <c r="Y606" s="42" t="s">
        <v>130</v>
      </c>
      <c r="Z606" s="42" t="s">
        <v>131</v>
      </c>
      <c r="AA606" s="113" t="s">
        <v>110</v>
      </c>
      <c r="AB606" s="113" t="s">
        <v>110</v>
      </c>
      <c r="AC606" s="113" t="s">
        <v>109</v>
      </c>
      <c r="AD606" s="113" t="s">
        <v>132</v>
      </c>
      <c r="AE606" s="114">
        <v>44729</v>
      </c>
      <c r="AF606" s="114">
        <v>44912</v>
      </c>
      <c r="AG606" s="114">
        <v>45825</v>
      </c>
      <c r="AH606" s="42">
        <v>0.7</v>
      </c>
      <c r="AI606" s="42">
        <v>4.72</v>
      </c>
      <c r="AJ606" s="42">
        <v>5.4950000000000001</v>
      </c>
      <c r="AK606" s="113" t="s">
        <v>4103</v>
      </c>
      <c r="AL606" s="113" t="s">
        <v>133</v>
      </c>
      <c r="AM606" s="113" t="s">
        <v>110</v>
      </c>
      <c r="AN606" s="42" t="s">
        <v>109</v>
      </c>
      <c r="AO606" s="113" t="s">
        <v>4104</v>
      </c>
      <c r="AP606" s="113" t="s">
        <v>110</v>
      </c>
      <c r="AQ606" s="113" t="s">
        <v>110</v>
      </c>
      <c r="AR606" s="42" t="s">
        <v>3802</v>
      </c>
      <c r="AS606" s="42" t="s">
        <v>109</v>
      </c>
      <c r="AT606" t="s">
        <v>109</v>
      </c>
      <c r="AU606" s="42" t="s">
        <v>109</v>
      </c>
      <c r="AV606" s="42" t="s">
        <v>109</v>
      </c>
      <c r="AW606" s="42" t="s">
        <v>110</v>
      </c>
      <c r="AX606" s="42" t="s">
        <v>109</v>
      </c>
      <c r="AY606" s="157" t="s">
        <v>110</v>
      </c>
      <c r="AZ606" s="158" t="s">
        <v>109</v>
      </c>
      <c r="BA606" s="113" t="s">
        <v>136</v>
      </c>
      <c r="BB606" s="113" t="s">
        <v>109</v>
      </c>
      <c r="BC606" s="42" t="s">
        <v>631</v>
      </c>
      <c r="BD606" s="115">
        <v>45005.509409722225</v>
      </c>
      <c r="BE606" s="113" t="s">
        <v>4105</v>
      </c>
    </row>
    <row r="607" spans="7:57" ht="15.75" outlineLevel="1">
      <c r="G607" s="42">
        <v>310</v>
      </c>
      <c r="H607" s="113" t="s">
        <v>109</v>
      </c>
      <c r="I607" s="42" t="s">
        <v>4106</v>
      </c>
      <c r="J607" s="42" t="s">
        <v>4107</v>
      </c>
      <c r="K607" s="127">
        <v>44726</v>
      </c>
      <c r="L607" s="113" t="s">
        <v>108</v>
      </c>
      <c r="M607" s="42" t="s">
        <v>108</v>
      </c>
      <c r="N607" s="42" t="s">
        <v>124</v>
      </c>
      <c r="O607" s="42" t="s">
        <v>162</v>
      </c>
      <c r="P607" s="42">
        <v>0.96499999999999997</v>
      </c>
      <c r="Q607" s="42" t="s">
        <v>126</v>
      </c>
      <c r="R607" s="42" t="s">
        <v>290</v>
      </c>
      <c r="S607" s="42" t="s">
        <v>110</v>
      </c>
      <c r="T607" s="42" t="s">
        <v>290</v>
      </c>
      <c r="U607" s="42" t="s">
        <v>110</v>
      </c>
      <c r="V607" s="42" t="s">
        <v>110</v>
      </c>
      <c r="W607" s="42" t="s">
        <v>129</v>
      </c>
      <c r="X607" s="113">
        <v>100</v>
      </c>
      <c r="Y607" s="42" t="s">
        <v>130</v>
      </c>
      <c r="Z607" s="42" t="s">
        <v>131</v>
      </c>
      <c r="AA607" s="113" t="s">
        <v>110</v>
      </c>
      <c r="AB607" s="113" t="s">
        <v>110</v>
      </c>
      <c r="AC607" s="113" t="s">
        <v>109</v>
      </c>
      <c r="AD607" s="113" t="s">
        <v>132</v>
      </c>
      <c r="AE607" s="114">
        <v>44733</v>
      </c>
      <c r="AF607" s="114">
        <v>44916</v>
      </c>
      <c r="AG607" s="114">
        <v>45829</v>
      </c>
      <c r="AH607" s="42">
        <v>0.96</v>
      </c>
      <c r="AI607" s="42">
        <v>6.51</v>
      </c>
      <c r="AJ607" s="42">
        <v>7.5750000000000002</v>
      </c>
      <c r="AK607" s="113" t="s">
        <v>4108</v>
      </c>
      <c r="AL607" s="113" t="s">
        <v>133</v>
      </c>
      <c r="AM607" s="113" t="s">
        <v>110</v>
      </c>
      <c r="AN607" s="42" t="s">
        <v>109</v>
      </c>
      <c r="AO607" s="113" t="s">
        <v>4109</v>
      </c>
      <c r="AP607" s="113" t="s">
        <v>110</v>
      </c>
      <c r="AQ607" s="113" t="s">
        <v>110</v>
      </c>
      <c r="AR607" s="42" t="s">
        <v>134</v>
      </c>
      <c r="AS607" s="42" t="s">
        <v>109</v>
      </c>
      <c r="AT607" t="s">
        <v>109</v>
      </c>
      <c r="AU607" s="42" t="s">
        <v>109</v>
      </c>
      <c r="AV607" s="42" t="s">
        <v>109</v>
      </c>
      <c r="AW607" s="42" t="s">
        <v>110</v>
      </c>
      <c r="AX607" s="42" t="s">
        <v>109</v>
      </c>
      <c r="AY607" s="157" t="s">
        <v>110</v>
      </c>
      <c r="AZ607" s="158" t="s">
        <v>109</v>
      </c>
      <c r="BA607" s="113" t="s">
        <v>136</v>
      </c>
      <c r="BB607" s="113" t="s">
        <v>109</v>
      </c>
      <c r="BC607" s="42" t="s">
        <v>631</v>
      </c>
      <c r="BD607" s="115">
        <v>45005.509409722225</v>
      </c>
      <c r="BE607" s="113" t="s">
        <v>4110</v>
      </c>
    </row>
    <row r="608" spans="7:57" ht="15.75" outlineLevel="1">
      <c r="G608" s="42">
        <v>309</v>
      </c>
      <c r="H608" s="113" t="s">
        <v>109</v>
      </c>
      <c r="I608" s="42" t="s">
        <v>4111</v>
      </c>
      <c r="J608" s="42" t="s">
        <v>4112</v>
      </c>
      <c r="K608" s="127">
        <v>44722</v>
      </c>
      <c r="L608" s="113" t="s">
        <v>108</v>
      </c>
      <c r="M608" s="42" t="s">
        <v>108</v>
      </c>
      <c r="N608" s="42" t="s">
        <v>300</v>
      </c>
      <c r="O608" s="42" t="s">
        <v>162</v>
      </c>
      <c r="P608" s="42">
        <v>0.32</v>
      </c>
      <c r="Q608" s="42" t="s">
        <v>126</v>
      </c>
      <c r="R608" s="42" t="s">
        <v>290</v>
      </c>
      <c r="S608" s="42" t="s">
        <v>110</v>
      </c>
      <c r="T608" s="42" t="s">
        <v>110</v>
      </c>
      <c r="U608" s="42" t="s">
        <v>110</v>
      </c>
      <c r="V608" s="42" t="s">
        <v>110</v>
      </c>
      <c r="W608" s="42" t="s">
        <v>129</v>
      </c>
      <c r="X608" s="113">
        <v>100</v>
      </c>
      <c r="Y608" s="42" t="s">
        <v>309</v>
      </c>
      <c r="Z608" s="42" t="s">
        <v>131</v>
      </c>
      <c r="AA608" s="113" t="s">
        <v>110</v>
      </c>
      <c r="AB608" s="113" t="s">
        <v>110</v>
      </c>
      <c r="AC608" s="113" t="s">
        <v>109</v>
      </c>
      <c r="AD608" s="113" t="s">
        <v>132</v>
      </c>
      <c r="AE608" s="114">
        <v>44729</v>
      </c>
      <c r="AF608" s="114">
        <v>44912</v>
      </c>
      <c r="AG608" s="114">
        <v>45825</v>
      </c>
      <c r="AH608" s="42">
        <v>0.32</v>
      </c>
      <c r="AI608" s="42">
        <v>2.15</v>
      </c>
      <c r="AJ608" s="42">
        <v>2.512</v>
      </c>
      <c r="AK608" s="113" t="s">
        <v>4113</v>
      </c>
      <c r="AL608" s="113" t="s">
        <v>167</v>
      </c>
      <c r="AM608" s="113" t="s">
        <v>110</v>
      </c>
      <c r="AN608" s="42" t="s">
        <v>109</v>
      </c>
      <c r="AO608" s="113" t="s">
        <v>4114</v>
      </c>
      <c r="AP608" s="113" t="s">
        <v>4111</v>
      </c>
      <c r="AQ608" s="113" t="s">
        <v>110</v>
      </c>
      <c r="AR608" s="42" t="s">
        <v>3569</v>
      </c>
      <c r="AS608" s="42" t="s">
        <v>109</v>
      </c>
      <c r="AT608" t="s">
        <v>109</v>
      </c>
      <c r="AU608" s="42" t="s">
        <v>109</v>
      </c>
      <c r="AV608" s="42" t="s">
        <v>109</v>
      </c>
      <c r="AW608" s="42" t="s">
        <v>110</v>
      </c>
      <c r="AX608" s="42" t="s">
        <v>109</v>
      </c>
      <c r="AY608" s="157" t="s">
        <v>110</v>
      </c>
      <c r="AZ608" s="158" t="s">
        <v>109</v>
      </c>
      <c r="BA608" s="113" t="s">
        <v>136</v>
      </c>
      <c r="BB608" s="113" t="s">
        <v>109</v>
      </c>
      <c r="BC608" s="42" t="s">
        <v>631</v>
      </c>
      <c r="BD608" s="115">
        <v>45005.509409722225</v>
      </c>
      <c r="BE608" s="113" t="s">
        <v>4115</v>
      </c>
    </row>
    <row r="609" spans="7:57" ht="15.75" outlineLevel="1">
      <c r="G609" s="42">
        <v>308</v>
      </c>
      <c r="H609" s="113" t="s">
        <v>109</v>
      </c>
      <c r="I609" s="42" t="s">
        <v>3098</v>
      </c>
      <c r="J609" s="42" t="s">
        <v>4116</v>
      </c>
      <c r="K609" s="127">
        <v>44722</v>
      </c>
      <c r="L609" s="113" t="s">
        <v>108</v>
      </c>
      <c r="M609" s="42" t="s">
        <v>108</v>
      </c>
      <c r="N609" s="42" t="s">
        <v>300</v>
      </c>
      <c r="O609" s="42" t="s">
        <v>162</v>
      </c>
      <c r="P609" s="42">
        <v>1</v>
      </c>
      <c r="Q609" s="42" t="s">
        <v>126</v>
      </c>
      <c r="R609" s="42" t="s">
        <v>319</v>
      </c>
      <c r="S609" s="42" t="s">
        <v>110</v>
      </c>
      <c r="T609" s="42" t="s">
        <v>110</v>
      </c>
      <c r="U609" s="42" t="s">
        <v>110</v>
      </c>
      <c r="V609" s="42" t="s">
        <v>110</v>
      </c>
      <c r="W609" s="42" t="s">
        <v>129</v>
      </c>
      <c r="X609" s="113">
        <v>100</v>
      </c>
      <c r="Y609" s="42" t="s">
        <v>130</v>
      </c>
      <c r="Z609" s="42" t="s">
        <v>225</v>
      </c>
      <c r="AA609" s="113" t="s">
        <v>110</v>
      </c>
      <c r="AB609" s="113" t="s">
        <v>110</v>
      </c>
      <c r="AC609" s="113" t="s">
        <v>109</v>
      </c>
      <c r="AD609" s="113" t="s">
        <v>132</v>
      </c>
      <c r="AE609" s="114">
        <v>44729</v>
      </c>
      <c r="AF609" s="114">
        <v>44912</v>
      </c>
      <c r="AG609" s="114">
        <v>45825</v>
      </c>
      <c r="AH609" s="42">
        <v>1</v>
      </c>
      <c r="AI609" s="42">
        <v>6.71</v>
      </c>
      <c r="AJ609" s="42">
        <v>7.8490000000000002</v>
      </c>
      <c r="AK609" s="113" t="s">
        <v>3100</v>
      </c>
      <c r="AL609" s="113" t="s">
        <v>133</v>
      </c>
      <c r="AM609" s="113" t="s">
        <v>110</v>
      </c>
      <c r="AN609" s="42" t="s">
        <v>109</v>
      </c>
      <c r="AO609" s="113" t="s">
        <v>3101</v>
      </c>
      <c r="AP609" s="113" t="s">
        <v>110</v>
      </c>
      <c r="AQ609" s="113" t="s">
        <v>110</v>
      </c>
      <c r="AR609" s="42" t="s">
        <v>1543</v>
      </c>
      <c r="AS609" s="42" t="s">
        <v>109</v>
      </c>
      <c r="AT609" t="s">
        <v>109</v>
      </c>
      <c r="AU609" s="42" t="s">
        <v>109</v>
      </c>
      <c r="AV609" s="42" t="s">
        <v>109</v>
      </c>
      <c r="AW609" s="42" t="s">
        <v>110</v>
      </c>
      <c r="AX609" s="42" t="s">
        <v>109</v>
      </c>
      <c r="AY609" s="157" t="s">
        <v>110</v>
      </c>
      <c r="AZ609" s="158" t="s">
        <v>109</v>
      </c>
      <c r="BA609" s="113" t="s">
        <v>136</v>
      </c>
      <c r="BB609" s="113" t="s">
        <v>109</v>
      </c>
      <c r="BC609" s="42" t="s">
        <v>631</v>
      </c>
      <c r="BD609" s="115">
        <v>45005.509409722225</v>
      </c>
      <c r="BE609" s="113" t="s">
        <v>4117</v>
      </c>
    </row>
    <row r="610" spans="7:57" ht="15.75" outlineLevel="1">
      <c r="G610" s="42">
        <v>307</v>
      </c>
      <c r="H610" s="113" t="s">
        <v>109</v>
      </c>
      <c r="I610" s="42" t="s">
        <v>4118</v>
      </c>
      <c r="J610" s="42" t="s">
        <v>4119</v>
      </c>
      <c r="K610" s="127">
        <v>44722</v>
      </c>
      <c r="L610" s="113" t="s">
        <v>108</v>
      </c>
      <c r="M610" s="42" t="s">
        <v>108</v>
      </c>
      <c r="N610" s="42" t="s">
        <v>124</v>
      </c>
      <c r="O610" s="42" t="s">
        <v>162</v>
      </c>
      <c r="P610" s="42">
        <v>0.6</v>
      </c>
      <c r="Q610" s="42" t="s">
        <v>126</v>
      </c>
      <c r="R610" s="42" t="s">
        <v>290</v>
      </c>
      <c r="S610" s="42" t="s">
        <v>110</v>
      </c>
      <c r="T610" s="42" t="s">
        <v>110</v>
      </c>
      <c r="U610" s="42" t="s">
        <v>110</v>
      </c>
      <c r="V610" s="42" t="s">
        <v>110</v>
      </c>
      <c r="W610" s="42" t="s">
        <v>129</v>
      </c>
      <c r="X610" s="113">
        <v>100</v>
      </c>
      <c r="Y610" s="42" t="s">
        <v>130</v>
      </c>
      <c r="Z610" s="42" t="s">
        <v>225</v>
      </c>
      <c r="AA610" s="113" t="s">
        <v>110</v>
      </c>
      <c r="AB610" s="113" t="s">
        <v>110</v>
      </c>
      <c r="AC610" s="113" t="s">
        <v>109</v>
      </c>
      <c r="AD610" s="113" t="s">
        <v>132</v>
      </c>
      <c r="AE610" s="114">
        <v>44728</v>
      </c>
      <c r="AF610" s="114">
        <v>44911</v>
      </c>
      <c r="AG610" s="114">
        <v>45824</v>
      </c>
      <c r="AH610" s="42">
        <v>0.6</v>
      </c>
      <c r="AI610" s="42">
        <v>4.03</v>
      </c>
      <c r="AJ610" s="42">
        <v>4.7089999999999996</v>
      </c>
      <c r="AK610" s="113" t="s">
        <v>4120</v>
      </c>
      <c r="AL610" s="113" t="s">
        <v>133</v>
      </c>
      <c r="AM610" s="113" t="s">
        <v>110</v>
      </c>
      <c r="AN610" s="42" t="s">
        <v>109</v>
      </c>
      <c r="AO610" s="113" t="s">
        <v>4121</v>
      </c>
      <c r="AP610" s="113" t="s">
        <v>110</v>
      </c>
      <c r="AQ610" s="113" t="s">
        <v>110</v>
      </c>
      <c r="AR610" s="42" t="s">
        <v>1253</v>
      </c>
      <c r="AS610" s="42" t="s">
        <v>109</v>
      </c>
      <c r="AT610" t="s">
        <v>109</v>
      </c>
      <c r="AU610" s="42" t="s">
        <v>109</v>
      </c>
      <c r="AV610" s="42" t="s">
        <v>109</v>
      </c>
      <c r="AW610" s="42" t="s">
        <v>110</v>
      </c>
      <c r="AX610" s="42" t="s">
        <v>109</v>
      </c>
      <c r="AY610" s="157" t="s">
        <v>110</v>
      </c>
      <c r="AZ610" s="158" t="s">
        <v>109</v>
      </c>
      <c r="BA610" s="113" t="s">
        <v>136</v>
      </c>
      <c r="BB610" s="113" t="s">
        <v>109</v>
      </c>
      <c r="BC610" s="42" t="s">
        <v>631</v>
      </c>
      <c r="BD610" s="115">
        <v>45005.509409722225</v>
      </c>
      <c r="BE610" s="113" t="s">
        <v>4122</v>
      </c>
    </row>
    <row r="611" spans="7:57" ht="15.75" outlineLevel="1">
      <c r="G611" s="42">
        <v>306</v>
      </c>
      <c r="H611" s="113" t="s">
        <v>109</v>
      </c>
      <c r="I611" s="42" t="s">
        <v>3514</v>
      </c>
      <c r="J611" s="42" t="s">
        <v>3515</v>
      </c>
      <c r="K611" s="127">
        <v>44721</v>
      </c>
      <c r="L611" s="113" t="s">
        <v>318</v>
      </c>
      <c r="M611" s="42" t="s">
        <v>3516</v>
      </c>
      <c r="N611" s="42" t="s">
        <v>124</v>
      </c>
      <c r="O611" s="42" t="s">
        <v>162</v>
      </c>
      <c r="P611" s="42">
        <v>2.5</v>
      </c>
      <c r="Q611" s="42" t="s">
        <v>126</v>
      </c>
      <c r="R611" s="42" t="s">
        <v>1310</v>
      </c>
      <c r="S611" s="42" t="s">
        <v>3585</v>
      </c>
      <c r="T611" s="42" t="s">
        <v>1310</v>
      </c>
      <c r="U611" s="42" t="s">
        <v>110</v>
      </c>
      <c r="V611" s="42" t="s">
        <v>1131</v>
      </c>
      <c r="W611" s="42" t="s">
        <v>129</v>
      </c>
      <c r="X611" s="113">
        <v>100</v>
      </c>
      <c r="Y611" s="42" t="s">
        <v>180</v>
      </c>
      <c r="Z611" s="42" t="s">
        <v>131</v>
      </c>
      <c r="AA611" s="113" t="s">
        <v>110</v>
      </c>
      <c r="AB611" s="113" t="s">
        <v>110</v>
      </c>
      <c r="AC611" s="113" t="s">
        <v>109</v>
      </c>
      <c r="AD611" s="113" t="s">
        <v>132</v>
      </c>
      <c r="AE611" s="114">
        <v>44728</v>
      </c>
      <c r="AF611" s="114">
        <v>44911</v>
      </c>
      <c r="AG611" s="114">
        <v>45824</v>
      </c>
      <c r="AH611" s="42">
        <v>2.5</v>
      </c>
      <c r="AI611" s="42">
        <v>16.73</v>
      </c>
      <c r="AJ611" s="42">
        <v>19.622</v>
      </c>
      <c r="AK611" s="113" t="s">
        <v>3517</v>
      </c>
      <c r="AL611" s="113" t="s">
        <v>430</v>
      </c>
      <c r="AM611" s="113" t="s">
        <v>110</v>
      </c>
      <c r="AN611" s="42" t="s">
        <v>109</v>
      </c>
      <c r="AO611" s="113" t="s">
        <v>3518</v>
      </c>
      <c r="AP611" s="113" t="s">
        <v>3514</v>
      </c>
      <c r="AQ611" s="113" t="s">
        <v>110</v>
      </c>
      <c r="AR611" s="42" t="s">
        <v>110</v>
      </c>
      <c r="AS611" s="42" t="s">
        <v>206</v>
      </c>
      <c r="AT611" t="s">
        <v>109</v>
      </c>
      <c r="AU611" s="42" t="s">
        <v>109</v>
      </c>
      <c r="AV611" s="42" t="s">
        <v>109</v>
      </c>
      <c r="AW611" s="42" t="s">
        <v>110</v>
      </c>
      <c r="AX611" s="42" t="s">
        <v>109</v>
      </c>
      <c r="AY611" s="157" t="s">
        <v>110</v>
      </c>
      <c r="AZ611" s="158" t="s">
        <v>109</v>
      </c>
      <c r="BA611" s="113" t="s">
        <v>136</v>
      </c>
      <c r="BB611" s="113" t="s">
        <v>109</v>
      </c>
      <c r="BC611" s="42" t="s">
        <v>12</v>
      </c>
      <c r="BD611" s="115">
        <v>45022.816863425927</v>
      </c>
      <c r="BE611" s="113" t="s">
        <v>4123</v>
      </c>
    </row>
    <row r="612" spans="7:57" ht="15.75" outlineLevel="1">
      <c r="G612" s="42">
        <v>305</v>
      </c>
      <c r="H612" s="113" t="s">
        <v>109</v>
      </c>
      <c r="I612" s="42" t="s">
        <v>2083</v>
      </c>
      <c r="J612" s="42" t="s">
        <v>4124</v>
      </c>
      <c r="K612" s="127">
        <v>44721</v>
      </c>
      <c r="L612" s="113" t="s">
        <v>2085</v>
      </c>
      <c r="M612" s="42" t="s">
        <v>2085</v>
      </c>
      <c r="N612" s="42" t="s">
        <v>161</v>
      </c>
      <c r="O612" s="42" t="s">
        <v>162</v>
      </c>
      <c r="P612" s="42">
        <v>5</v>
      </c>
      <c r="Q612" s="42" t="s">
        <v>126</v>
      </c>
      <c r="R612" s="42" t="s">
        <v>3431</v>
      </c>
      <c r="S612" s="42" t="s">
        <v>2566</v>
      </c>
      <c r="T612" s="42" t="s">
        <v>3431</v>
      </c>
      <c r="U612" s="42" t="s">
        <v>110</v>
      </c>
      <c r="V612" s="42" t="s">
        <v>1470</v>
      </c>
      <c r="W612" s="42" t="s">
        <v>129</v>
      </c>
      <c r="X612" s="113">
        <v>100</v>
      </c>
      <c r="Y612" s="42" t="s">
        <v>180</v>
      </c>
      <c r="Z612" s="42" t="s">
        <v>832</v>
      </c>
      <c r="AA612" s="113" t="s">
        <v>110</v>
      </c>
      <c r="AB612" s="113" t="s">
        <v>110</v>
      </c>
      <c r="AC612" s="113" t="s">
        <v>109</v>
      </c>
      <c r="AD612" s="113" t="s">
        <v>132</v>
      </c>
      <c r="AE612" s="114">
        <v>44727</v>
      </c>
      <c r="AF612" s="114">
        <v>44910</v>
      </c>
      <c r="AG612" s="114">
        <v>45823</v>
      </c>
      <c r="AH612" s="42">
        <v>5</v>
      </c>
      <c r="AI612" s="42">
        <v>33.46</v>
      </c>
      <c r="AJ612" s="42">
        <v>39.244999999999997</v>
      </c>
      <c r="AK612" s="113" t="s">
        <v>2088</v>
      </c>
      <c r="AL612" s="113" t="s">
        <v>167</v>
      </c>
      <c r="AM612" s="113" t="s">
        <v>110</v>
      </c>
      <c r="AN612" s="42" t="s">
        <v>109</v>
      </c>
      <c r="AO612" s="113" t="s">
        <v>4125</v>
      </c>
      <c r="AP612" s="113" t="s">
        <v>2083</v>
      </c>
      <c r="AQ612" s="113" t="s">
        <v>110</v>
      </c>
      <c r="AR612" s="42" t="s">
        <v>110</v>
      </c>
      <c r="AS612" s="42" t="s">
        <v>206</v>
      </c>
      <c r="AT612" t="s">
        <v>109</v>
      </c>
      <c r="AU612" s="42" t="s">
        <v>109</v>
      </c>
      <c r="AV612" s="42" t="s">
        <v>109</v>
      </c>
      <c r="AW612" s="42" t="s">
        <v>110</v>
      </c>
      <c r="AX612" s="42" t="s">
        <v>109</v>
      </c>
      <c r="AY612" s="157" t="s">
        <v>4126</v>
      </c>
      <c r="AZ612" s="158" t="s">
        <v>109</v>
      </c>
      <c r="BA612" s="113" t="s">
        <v>136</v>
      </c>
      <c r="BB612" s="113" t="s">
        <v>109</v>
      </c>
      <c r="BC612" s="42" t="s">
        <v>631</v>
      </c>
      <c r="BD612" s="115">
        <v>45005.509409722225</v>
      </c>
      <c r="BE612" s="113" t="s">
        <v>4127</v>
      </c>
    </row>
    <row r="613" spans="7:57" ht="15.75" outlineLevel="1">
      <c r="G613" s="42">
        <v>304</v>
      </c>
      <c r="H613" s="113" t="s">
        <v>109</v>
      </c>
      <c r="I613" s="42" t="s">
        <v>811</v>
      </c>
      <c r="J613" s="42" t="s">
        <v>4128</v>
      </c>
      <c r="K613" s="127">
        <v>44721</v>
      </c>
      <c r="L613" s="113" t="s">
        <v>240</v>
      </c>
      <c r="M613" s="42" t="s">
        <v>108</v>
      </c>
      <c r="N613" s="42" t="s">
        <v>161</v>
      </c>
      <c r="O613" s="42" t="s">
        <v>162</v>
      </c>
      <c r="P613" s="42">
        <v>5</v>
      </c>
      <c r="Q613" s="42" t="s">
        <v>126</v>
      </c>
      <c r="R613" s="42" t="s">
        <v>4129</v>
      </c>
      <c r="S613" s="42" t="s">
        <v>4130</v>
      </c>
      <c r="T613" s="42" t="s">
        <v>4131</v>
      </c>
      <c r="U613" s="42" t="s">
        <v>4131</v>
      </c>
      <c r="V613" s="42" t="s">
        <v>1325</v>
      </c>
      <c r="W613" s="42" t="s">
        <v>129</v>
      </c>
      <c r="X613" s="113">
        <v>99.861000000000004</v>
      </c>
      <c r="Y613" s="42" t="s">
        <v>205</v>
      </c>
      <c r="Z613" s="42" t="s">
        <v>858</v>
      </c>
      <c r="AA613" s="113" t="s">
        <v>209</v>
      </c>
      <c r="AB613" s="113" t="s">
        <v>110</v>
      </c>
      <c r="AC613" s="113" t="s">
        <v>109</v>
      </c>
      <c r="AD613" s="113" t="s">
        <v>132</v>
      </c>
      <c r="AE613" s="114">
        <v>44728</v>
      </c>
      <c r="AF613" s="114">
        <v>44911</v>
      </c>
      <c r="AG613" s="114">
        <v>45824</v>
      </c>
      <c r="AH613" s="42">
        <v>5</v>
      </c>
      <c r="AI613" s="42">
        <v>33.46</v>
      </c>
      <c r="AJ613" s="42">
        <v>39.244999999999997</v>
      </c>
      <c r="AK613" s="113" t="s">
        <v>842</v>
      </c>
      <c r="AL613" s="113" t="s">
        <v>133</v>
      </c>
      <c r="AM613" s="113" t="s">
        <v>110</v>
      </c>
      <c r="AN613" s="42" t="s">
        <v>859</v>
      </c>
      <c r="AO613" s="113" t="s">
        <v>4132</v>
      </c>
      <c r="AP613" s="113" t="s">
        <v>110</v>
      </c>
      <c r="AQ613" s="113" t="s">
        <v>110</v>
      </c>
      <c r="AR613" s="42" t="s">
        <v>110</v>
      </c>
      <c r="AS613" s="42" t="s">
        <v>206</v>
      </c>
      <c r="AT613" t="s">
        <v>109</v>
      </c>
      <c r="AU613" s="42" t="s">
        <v>109</v>
      </c>
      <c r="AV613" s="42" t="s">
        <v>109</v>
      </c>
      <c r="AW613" s="42" t="s">
        <v>110</v>
      </c>
      <c r="AX613" s="42" t="s">
        <v>109</v>
      </c>
      <c r="AY613" s="157" t="s">
        <v>4133</v>
      </c>
      <c r="AZ613" s="158" t="s">
        <v>109</v>
      </c>
      <c r="BA613" s="113" t="s">
        <v>136</v>
      </c>
      <c r="BB613" s="113" t="s">
        <v>109</v>
      </c>
      <c r="BC613" s="42" t="s">
        <v>631</v>
      </c>
      <c r="BD613" s="115">
        <v>45005.509409722225</v>
      </c>
      <c r="BE613" s="113" t="s">
        <v>4134</v>
      </c>
    </row>
    <row r="614" spans="7:57" ht="15.75" outlineLevel="1">
      <c r="G614" s="42">
        <v>303</v>
      </c>
      <c r="H614" s="113" t="s">
        <v>109</v>
      </c>
      <c r="I614" s="42" t="s">
        <v>971</v>
      </c>
      <c r="J614" s="42" t="s">
        <v>4135</v>
      </c>
      <c r="K614" s="127">
        <v>44720</v>
      </c>
      <c r="L614" s="113" t="s">
        <v>403</v>
      </c>
      <c r="M614" s="42" t="s">
        <v>403</v>
      </c>
      <c r="N614" s="42" t="s">
        <v>124</v>
      </c>
      <c r="O614" s="42" t="s">
        <v>162</v>
      </c>
      <c r="P614" s="42">
        <v>3</v>
      </c>
      <c r="Q614" s="42" t="s">
        <v>126</v>
      </c>
      <c r="R614" s="42" t="s">
        <v>1510</v>
      </c>
      <c r="S614" s="42" t="s">
        <v>3585</v>
      </c>
      <c r="T614" s="42" t="s">
        <v>1510</v>
      </c>
      <c r="U614" s="42" t="s">
        <v>110</v>
      </c>
      <c r="V614" s="42" t="s">
        <v>1223</v>
      </c>
      <c r="W614" s="42" t="s">
        <v>129</v>
      </c>
      <c r="X614" s="113">
        <v>100</v>
      </c>
      <c r="Y614" s="42" t="s">
        <v>205</v>
      </c>
      <c r="Z614" s="42" t="s">
        <v>911</v>
      </c>
      <c r="AA614" s="113" t="s">
        <v>110</v>
      </c>
      <c r="AB614" s="113" t="s">
        <v>110</v>
      </c>
      <c r="AC614" s="113" t="s">
        <v>109</v>
      </c>
      <c r="AD614" s="113" t="s">
        <v>132</v>
      </c>
      <c r="AE614" s="114">
        <v>44728</v>
      </c>
      <c r="AF614" s="114">
        <v>44911</v>
      </c>
      <c r="AG614" s="114">
        <v>45824</v>
      </c>
      <c r="AH614" s="42">
        <v>3</v>
      </c>
      <c r="AI614" s="42">
        <v>20.05</v>
      </c>
      <c r="AJ614" s="42">
        <v>23.544</v>
      </c>
      <c r="AK614" s="113" t="s">
        <v>973</v>
      </c>
      <c r="AL614" s="113" t="s">
        <v>133</v>
      </c>
      <c r="AM614" s="113" t="s">
        <v>110</v>
      </c>
      <c r="AN614" s="42" t="s">
        <v>109</v>
      </c>
      <c r="AO614" s="113" t="s">
        <v>4136</v>
      </c>
      <c r="AP614" s="113" t="s">
        <v>110</v>
      </c>
      <c r="AQ614" s="113" t="s">
        <v>110</v>
      </c>
      <c r="AR614" s="42" t="s">
        <v>110</v>
      </c>
      <c r="AS614" s="42" t="s">
        <v>109</v>
      </c>
      <c r="AT614" t="s">
        <v>109</v>
      </c>
      <c r="AU614" s="42" t="s">
        <v>109</v>
      </c>
      <c r="AV614" s="42" t="s">
        <v>109</v>
      </c>
      <c r="AW614" s="42" t="s">
        <v>110</v>
      </c>
      <c r="AX614" s="42" t="s">
        <v>109</v>
      </c>
      <c r="AY614" s="157" t="s">
        <v>110</v>
      </c>
      <c r="AZ614" s="158" t="s">
        <v>109</v>
      </c>
      <c r="BA614" s="113" t="s">
        <v>136</v>
      </c>
      <c r="BB614" s="113" t="s">
        <v>109</v>
      </c>
      <c r="BC614" s="42" t="s">
        <v>631</v>
      </c>
      <c r="BD614" s="115">
        <v>45005.509409722225</v>
      </c>
      <c r="BE614" s="113" t="s">
        <v>4137</v>
      </c>
    </row>
    <row r="615" spans="7:57" ht="15.75" outlineLevel="1">
      <c r="G615" s="42">
        <v>302</v>
      </c>
      <c r="H615" s="113" t="s">
        <v>109</v>
      </c>
      <c r="I615" s="42" t="s">
        <v>4138</v>
      </c>
      <c r="J615" s="42" t="s">
        <v>4139</v>
      </c>
      <c r="K615" s="127">
        <v>44720</v>
      </c>
      <c r="L615" s="113" t="s">
        <v>108</v>
      </c>
      <c r="M615" s="42" t="s">
        <v>108</v>
      </c>
      <c r="N615" s="42" t="s">
        <v>300</v>
      </c>
      <c r="O615" s="42" t="s">
        <v>162</v>
      </c>
      <c r="P615" s="42">
        <v>0.7</v>
      </c>
      <c r="Q615" s="42" t="s">
        <v>126</v>
      </c>
      <c r="R615" s="42" t="s">
        <v>1078</v>
      </c>
      <c r="S615" s="42" t="s">
        <v>3216</v>
      </c>
      <c r="T615" s="42" t="s">
        <v>1078</v>
      </c>
      <c r="U615" s="42" t="s">
        <v>110</v>
      </c>
      <c r="V615" s="42" t="s">
        <v>1223</v>
      </c>
      <c r="W615" s="42" t="s">
        <v>129</v>
      </c>
      <c r="X615" s="113">
        <v>100</v>
      </c>
      <c r="Y615" s="42" t="s">
        <v>205</v>
      </c>
      <c r="Z615" s="42" t="s">
        <v>131</v>
      </c>
      <c r="AA615" s="113" t="s">
        <v>110</v>
      </c>
      <c r="AB615" s="113" t="s">
        <v>110</v>
      </c>
      <c r="AC615" s="113" t="s">
        <v>109</v>
      </c>
      <c r="AD615" s="113" t="s">
        <v>132</v>
      </c>
      <c r="AE615" s="114">
        <v>44725</v>
      </c>
      <c r="AF615" s="114">
        <v>44908</v>
      </c>
      <c r="AG615" s="114">
        <v>45821</v>
      </c>
      <c r="AH615" s="42">
        <v>0.7</v>
      </c>
      <c r="AI615" s="42">
        <v>4.68</v>
      </c>
      <c r="AJ615" s="42">
        <v>5.4939999999999998</v>
      </c>
      <c r="AK615" s="113" t="s">
        <v>4140</v>
      </c>
      <c r="AL615" s="113" t="s">
        <v>133</v>
      </c>
      <c r="AM615" s="113" t="s">
        <v>110</v>
      </c>
      <c r="AN615" s="42" t="s">
        <v>109</v>
      </c>
      <c r="AO615" s="113" t="s">
        <v>4141</v>
      </c>
      <c r="AP615" s="113" t="s">
        <v>110</v>
      </c>
      <c r="AQ615" s="113" t="s">
        <v>110</v>
      </c>
      <c r="AR615" s="42" t="s">
        <v>110</v>
      </c>
      <c r="AS615" s="42" t="s">
        <v>109</v>
      </c>
      <c r="AT615" t="s">
        <v>109</v>
      </c>
      <c r="AU615" s="42" t="s">
        <v>109</v>
      </c>
      <c r="AV615" s="42" t="s">
        <v>109</v>
      </c>
      <c r="AW615" s="42" t="s">
        <v>110</v>
      </c>
      <c r="AX615" s="42" t="s">
        <v>109</v>
      </c>
      <c r="AY615" s="157" t="s">
        <v>110</v>
      </c>
      <c r="AZ615" s="158" t="s">
        <v>109</v>
      </c>
      <c r="BA615" s="113" t="s">
        <v>4142</v>
      </c>
      <c r="BB615" s="113" t="s">
        <v>109</v>
      </c>
      <c r="BC615" s="42" t="s">
        <v>631</v>
      </c>
      <c r="BD615" s="115">
        <v>45005.509409722225</v>
      </c>
      <c r="BE615" s="113" t="s">
        <v>4143</v>
      </c>
    </row>
    <row r="616" spans="7:57" ht="15.75" outlineLevel="1">
      <c r="G616" s="42">
        <v>301</v>
      </c>
      <c r="H616" s="113" t="s">
        <v>109</v>
      </c>
      <c r="I616" s="42" t="s">
        <v>3823</v>
      </c>
      <c r="J616" s="42" t="s">
        <v>4144</v>
      </c>
      <c r="K616" s="127">
        <v>44720</v>
      </c>
      <c r="L616" s="113" t="s">
        <v>2596</v>
      </c>
      <c r="M616" s="42" t="s">
        <v>3757</v>
      </c>
      <c r="N616" s="42" t="s">
        <v>161</v>
      </c>
      <c r="O616" s="42" t="s">
        <v>162</v>
      </c>
      <c r="P616" s="42">
        <v>5</v>
      </c>
      <c r="Q616" s="42" t="s">
        <v>126</v>
      </c>
      <c r="R616" s="42" t="s">
        <v>1296</v>
      </c>
      <c r="S616" s="42" t="s">
        <v>4145</v>
      </c>
      <c r="T616" s="42" t="s">
        <v>3082</v>
      </c>
      <c r="U616" s="42" t="s">
        <v>110</v>
      </c>
      <c r="V616" s="42" t="s">
        <v>1131</v>
      </c>
      <c r="W616" s="42" t="s">
        <v>129</v>
      </c>
      <c r="X616" s="113">
        <v>100</v>
      </c>
      <c r="Y616" s="42" t="s">
        <v>180</v>
      </c>
      <c r="Z616" s="42" t="s">
        <v>131</v>
      </c>
      <c r="AA616" s="113" t="s">
        <v>110</v>
      </c>
      <c r="AB616" s="113" t="s">
        <v>110</v>
      </c>
      <c r="AC616" s="113" t="s">
        <v>109</v>
      </c>
      <c r="AD616" s="113" t="s">
        <v>132</v>
      </c>
      <c r="AE616" s="114">
        <v>44727</v>
      </c>
      <c r="AF616" s="114">
        <v>44910</v>
      </c>
      <c r="AG616" s="114">
        <v>45823</v>
      </c>
      <c r="AH616" s="42">
        <v>5</v>
      </c>
      <c r="AI616" s="42">
        <v>33.42</v>
      </c>
      <c r="AJ616" s="42">
        <v>39.24</v>
      </c>
      <c r="AK616" s="113" t="s">
        <v>3825</v>
      </c>
      <c r="AL616" s="113" t="s">
        <v>167</v>
      </c>
      <c r="AM616" s="113" t="s">
        <v>110</v>
      </c>
      <c r="AN616" s="42" t="s">
        <v>109</v>
      </c>
      <c r="AO616" s="113" t="s">
        <v>4146</v>
      </c>
      <c r="AP616" s="113" t="s">
        <v>3823</v>
      </c>
      <c r="AQ616" s="113" t="s">
        <v>110</v>
      </c>
      <c r="AR616" s="42" t="s">
        <v>110</v>
      </c>
      <c r="AS616" s="42" t="s">
        <v>109</v>
      </c>
      <c r="AT616" t="s">
        <v>109</v>
      </c>
      <c r="AU616" s="42" t="s">
        <v>109</v>
      </c>
      <c r="AV616" s="42" t="s">
        <v>109</v>
      </c>
      <c r="AW616" s="42" t="s">
        <v>110</v>
      </c>
      <c r="AX616" s="42" t="s">
        <v>109</v>
      </c>
      <c r="AY616" s="157" t="s">
        <v>110</v>
      </c>
      <c r="AZ616" s="158" t="s">
        <v>109</v>
      </c>
      <c r="BA616" s="113" t="s">
        <v>136</v>
      </c>
      <c r="BB616" s="113" t="s">
        <v>109</v>
      </c>
      <c r="BC616" s="42" t="s">
        <v>631</v>
      </c>
      <c r="BD616" s="115">
        <v>45005.509409722225</v>
      </c>
      <c r="BE616" s="113" t="s">
        <v>4147</v>
      </c>
    </row>
    <row r="617" spans="7:57" ht="15.75" outlineLevel="1">
      <c r="G617" s="42">
        <v>300</v>
      </c>
      <c r="H617" s="113" t="s">
        <v>109</v>
      </c>
      <c r="I617" s="42" t="s">
        <v>3755</v>
      </c>
      <c r="J617" s="42" t="s">
        <v>3756</v>
      </c>
      <c r="K617" s="127">
        <v>44719</v>
      </c>
      <c r="L617" s="113" t="s">
        <v>2346</v>
      </c>
      <c r="M617" s="42" t="s">
        <v>3757</v>
      </c>
      <c r="N617" s="42" t="s">
        <v>161</v>
      </c>
      <c r="O617" s="42" t="s">
        <v>162</v>
      </c>
      <c r="P617" s="42">
        <v>2</v>
      </c>
      <c r="Q617" s="42" t="s">
        <v>126</v>
      </c>
      <c r="R617" s="42" t="s">
        <v>1310</v>
      </c>
      <c r="S617" s="42" t="s">
        <v>2911</v>
      </c>
      <c r="T617" s="42" t="s">
        <v>1310</v>
      </c>
      <c r="U617" s="42" t="s">
        <v>110</v>
      </c>
      <c r="V617" s="42" t="s">
        <v>1212</v>
      </c>
      <c r="W617" s="42" t="s">
        <v>129</v>
      </c>
      <c r="X617" s="113">
        <v>100</v>
      </c>
      <c r="Y617" s="42" t="s">
        <v>180</v>
      </c>
      <c r="Z617" s="42" t="s">
        <v>131</v>
      </c>
      <c r="AA617" s="113" t="s">
        <v>110</v>
      </c>
      <c r="AB617" s="113" t="s">
        <v>110</v>
      </c>
      <c r="AC617" s="113" t="s">
        <v>109</v>
      </c>
      <c r="AD617" s="113" t="s">
        <v>132</v>
      </c>
      <c r="AE617" s="114">
        <v>44726</v>
      </c>
      <c r="AF617" s="114">
        <v>44909</v>
      </c>
      <c r="AG617" s="114">
        <v>45822</v>
      </c>
      <c r="AH617" s="42">
        <v>2</v>
      </c>
      <c r="AI617" s="42">
        <v>13.34</v>
      </c>
      <c r="AJ617" s="42">
        <v>15.692</v>
      </c>
      <c r="AK617" s="113" t="s">
        <v>3759</v>
      </c>
      <c r="AL617" s="113" t="s">
        <v>167</v>
      </c>
      <c r="AM617" s="113" t="s">
        <v>110</v>
      </c>
      <c r="AN617" s="42" t="s">
        <v>109</v>
      </c>
      <c r="AO617" s="113" t="s">
        <v>3760</v>
      </c>
      <c r="AP617" s="113" t="s">
        <v>3755</v>
      </c>
      <c r="AQ617" s="113" t="s">
        <v>110</v>
      </c>
      <c r="AR617" s="42" t="s">
        <v>110</v>
      </c>
      <c r="AS617" s="42" t="s">
        <v>206</v>
      </c>
      <c r="AT617" t="s">
        <v>109</v>
      </c>
      <c r="AU617" s="42" t="s">
        <v>109</v>
      </c>
      <c r="AV617" s="42" t="s">
        <v>109</v>
      </c>
      <c r="AW617" s="42" t="s">
        <v>110</v>
      </c>
      <c r="AX617" s="42" t="s">
        <v>109</v>
      </c>
      <c r="AY617" s="157" t="s">
        <v>110</v>
      </c>
      <c r="AZ617" s="158" t="s">
        <v>109</v>
      </c>
      <c r="BA617" s="113" t="s">
        <v>136</v>
      </c>
      <c r="BB617" s="113" t="s">
        <v>109</v>
      </c>
      <c r="BC617" s="42" t="s">
        <v>12</v>
      </c>
      <c r="BD617" s="115">
        <v>45022.816863425927</v>
      </c>
      <c r="BE617" s="113" t="s">
        <v>4148</v>
      </c>
    </row>
    <row r="618" spans="7:57" ht="15.75" outlineLevel="1">
      <c r="G618" s="42">
        <v>299</v>
      </c>
      <c r="H618" s="113" t="s">
        <v>109</v>
      </c>
      <c r="I618" s="42" t="s">
        <v>4149</v>
      </c>
      <c r="J618" s="42" t="s">
        <v>4150</v>
      </c>
      <c r="K618" s="127">
        <v>44719</v>
      </c>
      <c r="L618" s="113" t="s">
        <v>108</v>
      </c>
      <c r="M618" s="42" t="s">
        <v>108</v>
      </c>
      <c r="N618" s="42" t="s">
        <v>300</v>
      </c>
      <c r="O618" s="42" t="s">
        <v>162</v>
      </c>
      <c r="P618" s="42">
        <v>1.5</v>
      </c>
      <c r="Q618" s="42" t="s">
        <v>126</v>
      </c>
      <c r="R618" s="42" t="s">
        <v>876</v>
      </c>
      <c r="S618" s="42" t="s">
        <v>415</v>
      </c>
      <c r="T618" s="42" t="s">
        <v>876</v>
      </c>
      <c r="U618" s="42" t="s">
        <v>110</v>
      </c>
      <c r="V618" s="42" t="s">
        <v>812</v>
      </c>
      <c r="W618" s="42" t="s">
        <v>129</v>
      </c>
      <c r="X618" s="113">
        <v>100</v>
      </c>
      <c r="Y618" s="42" t="s">
        <v>130</v>
      </c>
      <c r="Z618" s="42" t="s">
        <v>131</v>
      </c>
      <c r="AA618" s="113" t="s">
        <v>110</v>
      </c>
      <c r="AB618" s="113" t="s">
        <v>110</v>
      </c>
      <c r="AC618" s="113" t="s">
        <v>109</v>
      </c>
      <c r="AD618" s="113" t="s">
        <v>132</v>
      </c>
      <c r="AE618" s="114">
        <v>44726</v>
      </c>
      <c r="AF618" s="114">
        <v>44909</v>
      </c>
      <c r="AG618" s="114">
        <v>45822</v>
      </c>
      <c r="AH618" s="42">
        <v>1.5</v>
      </c>
      <c r="AI618" s="42">
        <v>10</v>
      </c>
      <c r="AJ618" s="42">
        <v>11.769</v>
      </c>
      <c r="AK618" s="113" t="s">
        <v>4151</v>
      </c>
      <c r="AL618" s="113" t="s">
        <v>133</v>
      </c>
      <c r="AM618" s="113" t="s">
        <v>110</v>
      </c>
      <c r="AN618" s="42" t="s">
        <v>109</v>
      </c>
      <c r="AO618" s="113" t="s">
        <v>4152</v>
      </c>
      <c r="AP618" s="113" t="s">
        <v>110</v>
      </c>
      <c r="AQ618" s="113" t="s">
        <v>110</v>
      </c>
      <c r="AR618" s="42" t="s">
        <v>2054</v>
      </c>
      <c r="AS618" s="42" t="s">
        <v>109</v>
      </c>
      <c r="AT618" t="s">
        <v>109</v>
      </c>
      <c r="AU618" s="42" t="s">
        <v>109</v>
      </c>
      <c r="AV618" s="42" t="s">
        <v>109</v>
      </c>
      <c r="AW618" s="42" t="s">
        <v>110</v>
      </c>
      <c r="AX618" s="42" t="s">
        <v>109</v>
      </c>
      <c r="AY618" s="157" t="s">
        <v>110</v>
      </c>
      <c r="AZ618" s="158" t="s">
        <v>109</v>
      </c>
      <c r="BA618" s="113" t="s">
        <v>136</v>
      </c>
      <c r="BB618" s="113" t="s">
        <v>109</v>
      </c>
      <c r="BC618" s="42" t="s">
        <v>631</v>
      </c>
      <c r="BD618" s="115">
        <v>45005.509409722225</v>
      </c>
      <c r="BE618" s="113" t="s">
        <v>4153</v>
      </c>
    </row>
    <row r="619" spans="7:57" ht="15.75" outlineLevel="1">
      <c r="G619" s="42">
        <v>298</v>
      </c>
      <c r="H619" s="113" t="s">
        <v>109</v>
      </c>
      <c r="I619" s="42" t="s">
        <v>4154</v>
      </c>
      <c r="J619" s="42" t="s">
        <v>4155</v>
      </c>
      <c r="K619" s="127">
        <v>44718</v>
      </c>
      <c r="L619" s="113" t="s">
        <v>403</v>
      </c>
      <c r="M619" s="42" t="s">
        <v>403</v>
      </c>
      <c r="N619" s="42" t="s">
        <v>124</v>
      </c>
      <c r="O619" s="42" t="s">
        <v>162</v>
      </c>
      <c r="P619" s="42">
        <v>1.1000000000000001</v>
      </c>
      <c r="Q619" s="42" t="s">
        <v>126</v>
      </c>
      <c r="R619" s="42" t="s">
        <v>290</v>
      </c>
      <c r="S619" s="42" t="s">
        <v>1894</v>
      </c>
      <c r="T619" s="42" t="s">
        <v>290</v>
      </c>
      <c r="U619" s="42" t="s">
        <v>110</v>
      </c>
      <c r="V619" s="42" t="s">
        <v>1288</v>
      </c>
      <c r="W619" s="42" t="s">
        <v>129</v>
      </c>
      <c r="X619" s="113">
        <v>100</v>
      </c>
      <c r="Y619" s="42" t="s">
        <v>180</v>
      </c>
      <c r="Z619" s="42" t="s">
        <v>131</v>
      </c>
      <c r="AA619" s="113" t="s">
        <v>110</v>
      </c>
      <c r="AB619" s="113" t="s">
        <v>110</v>
      </c>
      <c r="AC619" s="113" t="s">
        <v>109</v>
      </c>
      <c r="AD619" s="113" t="s">
        <v>132</v>
      </c>
      <c r="AE619" s="114">
        <v>44721</v>
      </c>
      <c r="AF619" s="114">
        <v>44904</v>
      </c>
      <c r="AG619" s="114">
        <v>45817</v>
      </c>
      <c r="AH619" s="42">
        <v>1.1000000000000001</v>
      </c>
      <c r="AI619" s="42">
        <v>7.32</v>
      </c>
      <c r="AJ619" s="42">
        <v>8.6300000000000008</v>
      </c>
      <c r="AK619" s="113" t="s">
        <v>4156</v>
      </c>
      <c r="AL619" s="113" t="s">
        <v>167</v>
      </c>
      <c r="AM619" s="113" t="s">
        <v>110</v>
      </c>
      <c r="AN619" s="42" t="s">
        <v>109</v>
      </c>
      <c r="AO619" s="113" t="s">
        <v>4157</v>
      </c>
      <c r="AP619" s="113" t="s">
        <v>4158</v>
      </c>
      <c r="AQ619" s="113" t="s">
        <v>110</v>
      </c>
      <c r="AR619" s="42" t="s">
        <v>110</v>
      </c>
      <c r="AS619" s="42" t="s">
        <v>109</v>
      </c>
      <c r="AT619" t="s">
        <v>109</v>
      </c>
      <c r="AU619" s="42" t="s">
        <v>109</v>
      </c>
      <c r="AV619" s="42" t="s">
        <v>109</v>
      </c>
      <c r="AW619" s="42" t="s">
        <v>110</v>
      </c>
      <c r="AX619" s="42" t="s">
        <v>109</v>
      </c>
      <c r="AY619" s="157" t="s">
        <v>110</v>
      </c>
      <c r="AZ619" s="158" t="s">
        <v>109</v>
      </c>
      <c r="BA619" s="113" t="s">
        <v>136</v>
      </c>
      <c r="BB619" s="113" t="s">
        <v>109</v>
      </c>
      <c r="BC619" s="42" t="s">
        <v>631</v>
      </c>
      <c r="BD619" s="115">
        <v>45005.509409722225</v>
      </c>
      <c r="BE619" s="113" t="s">
        <v>4159</v>
      </c>
    </row>
    <row r="620" spans="7:57" ht="15.75" outlineLevel="1">
      <c r="G620" s="42">
        <v>297</v>
      </c>
      <c r="H620" s="113" t="s">
        <v>109</v>
      </c>
      <c r="I620" s="42" t="s">
        <v>4160</v>
      </c>
      <c r="J620" s="42" t="s">
        <v>4161</v>
      </c>
      <c r="K620" s="127">
        <v>44718</v>
      </c>
      <c r="L620" s="113" t="s">
        <v>108</v>
      </c>
      <c r="M620" s="42" t="s">
        <v>2346</v>
      </c>
      <c r="N620" s="42" t="s">
        <v>161</v>
      </c>
      <c r="O620" s="42" t="s">
        <v>111</v>
      </c>
      <c r="P620" s="42">
        <v>6</v>
      </c>
      <c r="Q620" s="42" t="s">
        <v>126</v>
      </c>
      <c r="R620" s="42" t="s">
        <v>700</v>
      </c>
      <c r="S620" s="42" t="s">
        <v>110</v>
      </c>
      <c r="T620" s="42" t="s">
        <v>110</v>
      </c>
      <c r="U620" s="42" t="s">
        <v>110</v>
      </c>
      <c r="V620" s="42" t="s">
        <v>110</v>
      </c>
      <c r="W620" s="42" t="s">
        <v>129</v>
      </c>
      <c r="X620" s="113">
        <v>100</v>
      </c>
      <c r="Y620" s="42" t="s">
        <v>205</v>
      </c>
      <c r="Z620" s="42" t="s">
        <v>225</v>
      </c>
      <c r="AA620" s="113" t="s">
        <v>110</v>
      </c>
      <c r="AB620" s="113" t="s">
        <v>110</v>
      </c>
      <c r="AC620" s="113" t="s">
        <v>109</v>
      </c>
      <c r="AD620" s="113" t="s">
        <v>192</v>
      </c>
      <c r="AE620" s="114">
        <v>44721</v>
      </c>
      <c r="AF620" s="114">
        <v>45086</v>
      </c>
      <c r="AG620" s="114">
        <v>45817</v>
      </c>
      <c r="AH620" s="42">
        <v>0.9</v>
      </c>
      <c r="AI620" s="42">
        <v>6</v>
      </c>
      <c r="AJ620" s="42">
        <v>7.0739999999999998</v>
      </c>
      <c r="AK620" s="113" t="s">
        <v>4162</v>
      </c>
      <c r="AL620" s="113" t="s">
        <v>133</v>
      </c>
      <c r="AM620" s="113" t="s">
        <v>110</v>
      </c>
      <c r="AN620" s="42" t="s">
        <v>109</v>
      </c>
      <c r="AO620" s="113" t="s">
        <v>4163</v>
      </c>
      <c r="AP620" s="113" t="s">
        <v>110</v>
      </c>
      <c r="AQ620" s="113" t="s">
        <v>110</v>
      </c>
      <c r="AR620" s="42" t="s">
        <v>110</v>
      </c>
      <c r="AS620" s="42" t="s">
        <v>109</v>
      </c>
      <c r="AT620" t="s">
        <v>109</v>
      </c>
      <c r="AU620" s="42" t="s">
        <v>109</v>
      </c>
      <c r="AV620" s="42" t="s">
        <v>109</v>
      </c>
      <c r="AW620" s="42" t="s">
        <v>110</v>
      </c>
      <c r="AX620" s="42" t="s">
        <v>109</v>
      </c>
      <c r="AY620" s="157" t="s">
        <v>110</v>
      </c>
      <c r="AZ620" s="158" t="s">
        <v>109</v>
      </c>
      <c r="BA620" s="113" t="s">
        <v>136</v>
      </c>
      <c r="BB620" s="113" t="s">
        <v>109</v>
      </c>
      <c r="BC620" s="42" t="s">
        <v>631</v>
      </c>
      <c r="BD620" s="115">
        <v>45005.509409722225</v>
      </c>
      <c r="BE620" s="113" t="s">
        <v>4164</v>
      </c>
    </row>
    <row r="621" spans="7:57" ht="15.75" outlineLevel="1">
      <c r="G621" s="42">
        <v>296</v>
      </c>
      <c r="H621" s="113" t="s">
        <v>109</v>
      </c>
      <c r="I621" s="42" t="s">
        <v>3282</v>
      </c>
      <c r="J621" s="42" t="s">
        <v>4165</v>
      </c>
      <c r="K621" s="127">
        <v>44718</v>
      </c>
      <c r="L621" s="113" t="s">
        <v>108</v>
      </c>
      <c r="M621" s="42" t="s">
        <v>108</v>
      </c>
      <c r="N621" s="42" t="s">
        <v>300</v>
      </c>
      <c r="O621" s="42" t="s">
        <v>162</v>
      </c>
      <c r="P621" s="42">
        <v>0.62</v>
      </c>
      <c r="Q621" s="42" t="s">
        <v>126</v>
      </c>
      <c r="R621" s="42" t="s">
        <v>700</v>
      </c>
      <c r="S621" s="42" t="s">
        <v>937</v>
      </c>
      <c r="T621" s="42" t="s">
        <v>700</v>
      </c>
      <c r="U621" s="42" t="s">
        <v>110</v>
      </c>
      <c r="V621" s="42" t="s">
        <v>812</v>
      </c>
      <c r="W621" s="42" t="s">
        <v>129</v>
      </c>
      <c r="X621" s="113">
        <v>100</v>
      </c>
      <c r="Y621" s="42" t="s">
        <v>1676</v>
      </c>
      <c r="Z621" s="42" t="s">
        <v>832</v>
      </c>
      <c r="AA621" s="113" t="s">
        <v>110</v>
      </c>
      <c r="AB621" s="113" t="s">
        <v>110</v>
      </c>
      <c r="AC621" s="113" t="s">
        <v>109</v>
      </c>
      <c r="AD621" s="113" t="s">
        <v>132</v>
      </c>
      <c r="AE621" s="114">
        <v>44721</v>
      </c>
      <c r="AF621" s="114">
        <v>44904</v>
      </c>
      <c r="AG621" s="114">
        <v>45817</v>
      </c>
      <c r="AH621" s="42">
        <v>0.62</v>
      </c>
      <c r="AI621" s="42">
        <v>4.13</v>
      </c>
      <c r="AJ621" s="42">
        <v>4.8639999999999999</v>
      </c>
      <c r="AK621" s="113" t="s">
        <v>3284</v>
      </c>
      <c r="AL621" s="113" t="s">
        <v>167</v>
      </c>
      <c r="AM621" s="113" t="s">
        <v>110</v>
      </c>
      <c r="AN621" s="42" t="s">
        <v>109</v>
      </c>
      <c r="AO621" s="113" t="s">
        <v>3285</v>
      </c>
      <c r="AP621" s="113" t="s">
        <v>110</v>
      </c>
      <c r="AQ621" s="113" t="s">
        <v>3282</v>
      </c>
      <c r="AR621" s="42" t="s">
        <v>3802</v>
      </c>
      <c r="AS621" s="42" t="s">
        <v>109</v>
      </c>
      <c r="AT621" t="s">
        <v>109</v>
      </c>
      <c r="AU621" s="42" t="s">
        <v>109</v>
      </c>
      <c r="AV621" s="42" t="s">
        <v>109</v>
      </c>
      <c r="AW621" s="42" t="s">
        <v>110</v>
      </c>
      <c r="AX621" s="42" t="s">
        <v>109</v>
      </c>
      <c r="AY621" s="157" t="s">
        <v>110</v>
      </c>
      <c r="AZ621" s="158" t="s">
        <v>109</v>
      </c>
      <c r="BA621" s="113" t="s">
        <v>136</v>
      </c>
      <c r="BB621" s="113" t="s">
        <v>109</v>
      </c>
      <c r="BC621" s="42" t="s">
        <v>631</v>
      </c>
      <c r="BD621" s="115">
        <v>45005.509409722225</v>
      </c>
      <c r="BE621" s="113" t="s">
        <v>4166</v>
      </c>
    </row>
    <row r="622" spans="7:57" ht="15.75" outlineLevel="1">
      <c r="G622" s="42">
        <v>295</v>
      </c>
      <c r="H622" s="113" t="s">
        <v>109</v>
      </c>
      <c r="I622" s="42" t="s">
        <v>2014</v>
      </c>
      <c r="J622" s="42" t="s">
        <v>4167</v>
      </c>
      <c r="K622" s="127">
        <v>44718</v>
      </c>
      <c r="L622" s="113" t="s">
        <v>1571</v>
      </c>
      <c r="M622" s="42" t="s">
        <v>108</v>
      </c>
      <c r="N622" s="42" t="s">
        <v>161</v>
      </c>
      <c r="O622" s="42" t="s">
        <v>4168</v>
      </c>
      <c r="P622" s="42">
        <v>3.5</v>
      </c>
      <c r="Q622" s="42" t="s">
        <v>276</v>
      </c>
      <c r="R622" s="42" t="s">
        <v>2037</v>
      </c>
      <c r="S622" s="42" t="s">
        <v>4169</v>
      </c>
      <c r="T622" s="42" t="s">
        <v>2037</v>
      </c>
      <c r="U622" s="42" t="s">
        <v>110</v>
      </c>
      <c r="V622" s="42" t="s">
        <v>1212</v>
      </c>
      <c r="W622" s="42" t="s">
        <v>129</v>
      </c>
      <c r="X622" s="113">
        <v>100</v>
      </c>
      <c r="Y622" s="42" t="s">
        <v>205</v>
      </c>
      <c r="Z622" s="42" t="s">
        <v>832</v>
      </c>
      <c r="AA622" s="113" t="s">
        <v>110</v>
      </c>
      <c r="AB622" s="113" t="s">
        <v>110</v>
      </c>
      <c r="AC622" s="113" t="s">
        <v>109</v>
      </c>
      <c r="AD622" s="113" t="s">
        <v>132</v>
      </c>
      <c r="AE622" s="114">
        <v>44725</v>
      </c>
      <c r="AF622" s="114">
        <v>44908</v>
      </c>
      <c r="AG622" s="114">
        <v>45456</v>
      </c>
      <c r="AH622" s="42">
        <v>2.54</v>
      </c>
      <c r="AI622" s="42">
        <v>16.920000000000002</v>
      </c>
      <c r="AJ622" s="42">
        <v>19.957000000000001</v>
      </c>
      <c r="AK622" s="113" t="s">
        <v>2018</v>
      </c>
      <c r="AL622" s="113" t="s">
        <v>133</v>
      </c>
      <c r="AM622" s="113" t="s">
        <v>110</v>
      </c>
      <c r="AN622" s="42" t="s">
        <v>257</v>
      </c>
      <c r="AO622" s="113" t="s">
        <v>4170</v>
      </c>
      <c r="AP622" s="113" t="s">
        <v>110</v>
      </c>
      <c r="AQ622" s="113" t="s">
        <v>110</v>
      </c>
      <c r="AR622" s="42" t="s">
        <v>110</v>
      </c>
      <c r="AS622" s="42" t="s">
        <v>109</v>
      </c>
      <c r="AT622" t="s">
        <v>109</v>
      </c>
      <c r="AU622" s="42" t="s">
        <v>109</v>
      </c>
      <c r="AV622" s="42" t="s">
        <v>109</v>
      </c>
      <c r="AW622" s="42" t="s">
        <v>110</v>
      </c>
      <c r="AX622" s="42" t="s">
        <v>109</v>
      </c>
      <c r="AY622" s="157" t="s">
        <v>4171</v>
      </c>
      <c r="AZ622" s="158" t="s">
        <v>109</v>
      </c>
      <c r="BA622" s="113" t="s">
        <v>136</v>
      </c>
      <c r="BB622" s="113" t="s">
        <v>109</v>
      </c>
      <c r="BC622" s="42" t="s">
        <v>631</v>
      </c>
      <c r="BD622" s="115">
        <v>45005.509409722225</v>
      </c>
      <c r="BE622" s="113" t="s">
        <v>4172</v>
      </c>
    </row>
    <row r="623" spans="7:57" ht="15.75" outlineLevel="1">
      <c r="G623" s="42">
        <v>294</v>
      </c>
      <c r="H623" s="113" t="s">
        <v>109</v>
      </c>
      <c r="I623" s="42" t="s">
        <v>4173</v>
      </c>
      <c r="J623" s="42" t="s">
        <v>4174</v>
      </c>
      <c r="K623" s="127">
        <v>44713</v>
      </c>
      <c r="L623" s="113" t="s">
        <v>108</v>
      </c>
      <c r="M623" s="42" t="s">
        <v>108</v>
      </c>
      <c r="N623" s="42" t="s">
        <v>110</v>
      </c>
      <c r="O623" s="42" t="s">
        <v>162</v>
      </c>
      <c r="P623" s="42">
        <v>0.56000000000000005</v>
      </c>
      <c r="Q623" s="42" t="s">
        <v>149</v>
      </c>
      <c r="R623" s="42" t="s">
        <v>319</v>
      </c>
      <c r="S623" s="42" t="s">
        <v>110</v>
      </c>
      <c r="T623" s="42" t="s">
        <v>110</v>
      </c>
      <c r="U623" s="42" t="s">
        <v>110</v>
      </c>
      <c r="V623" s="42" t="s">
        <v>110</v>
      </c>
      <c r="W623" s="42" t="s">
        <v>129</v>
      </c>
      <c r="X623" s="113">
        <v>100</v>
      </c>
      <c r="Y623" s="42" t="s">
        <v>205</v>
      </c>
      <c r="Z623" s="42" t="s">
        <v>225</v>
      </c>
      <c r="AA623" s="113" t="s">
        <v>110</v>
      </c>
      <c r="AB623" s="113" t="s">
        <v>110</v>
      </c>
      <c r="AC623" s="113" t="s">
        <v>109</v>
      </c>
      <c r="AD623" s="113" t="s">
        <v>110</v>
      </c>
      <c r="AE623" s="114">
        <v>44720</v>
      </c>
      <c r="AF623" s="114">
        <v>45077</v>
      </c>
      <c r="AG623" s="114">
        <v>45077</v>
      </c>
      <c r="AH623" s="42">
        <v>0.56000000000000005</v>
      </c>
      <c r="AI623" s="42">
        <v>3.74</v>
      </c>
      <c r="AJ623" s="42">
        <v>4.3949999999999996</v>
      </c>
      <c r="AK623" s="113" t="s">
        <v>4175</v>
      </c>
      <c r="AL623" s="113" t="s">
        <v>310</v>
      </c>
      <c r="AM623" s="113" t="s">
        <v>4176</v>
      </c>
      <c r="AN623" s="42" t="s">
        <v>109</v>
      </c>
      <c r="AO623" s="113" t="s">
        <v>4177</v>
      </c>
      <c r="AP623" s="113" t="s">
        <v>110</v>
      </c>
      <c r="AQ623" s="113" t="s">
        <v>110</v>
      </c>
      <c r="AR623" s="42" t="s">
        <v>110</v>
      </c>
      <c r="AS623" s="42" t="s">
        <v>109</v>
      </c>
      <c r="AT623" t="s">
        <v>109</v>
      </c>
      <c r="AU623" s="42" t="s">
        <v>109</v>
      </c>
      <c r="AV623" s="42" t="s">
        <v>109</v>
      </c>
      <c r="AW623" s="42" t="s">
        <v>110</v>
      </c>
      <c r="AX623" s="42" t="s">
        <v>109</v>
      </c>
      <c r="AY623" s="157" t="s">
        <v>110</v>
      </c>
      <c r="AZ623" s="158" t="s">
        <v>109</v>
      </c>
      <c r="BA623" s="113" t="s">
        <v>136</v>
      </c>
      <c r="BB623" s="113" t="s">
        <v>109</v>
      </c>
      <c r="BC623" s="42" t="s">
        <v>631</v>
      </c>
      <c r="BD623" s="115">
        <v>45005.509409722225</v>
      </c>
      <c r="BE623" s="113" t="s">
        <v>4178</v>
      </c>
    </row>
    <row r="624" spans="7:57" ht="15.75" outlineLevel="1">
      <c r="G624" s="42">
        <v>293</v>
      </c>
      <c r="H624" s="113" t="s">
        <v>109</v>
      </c>
      <c r="I624" s="42" t="s">
        <v>4111</v>
      </c>
      <c r="J624" s="42" t="s">
        <v>4179</v>
      </c>
      <c r="K624" s="127">
        <v>44713</v>
      </c>
      <c r="L624" s="113" t="s">
        <v>108</v>
      </c>
      <c r="M624" s="42" t="s">
        <v>108</v>
      </c>
      <c r="N624" s="42" t="s">
        <v>300</v>
      </c>
      <c r="O624" s="42" t="s">
        <v>162</v>
      </c>
      <c r="P624" s="42">
        <v>0.48</v>
      </c>
      <c r="Q624" s="42" t="s">
        <v>126</v>
      </c>
      <c r="R624" s="42" t="s">
        <v>4180</v>
      </c>
      <c r="S624" s="42" t="s">
        <v>110</v>
      </c>
      <c r="T624" s="42" t="s">
        <v>110</v>
      </c>
      <c r="U624" s="42" t="s">
        <v>110</v>
      </c>
      <c r="V624" s="42" t="s">
        <v>110</v>
      </c>
      <c r="W624" s="42" t="s">
        <v>129</v>
      </c>
      <c r="X624" s="113">
        <v>100</v>
      </c>
      <c r="Y624" s="42" t="s">
        <v>309</v>
      </c>
      <c r="Z624" s="42" t="s">
        <v>131</v>
      </c>
      <c r="AA624" s="113" t="s">
        <v>110</v>
      </c>
      <c r="AB624" s="113" t="s">
        <v>110</v>
      </c>
      <c r="AC624" s="113" t="s">
        <v>109</v>
      </c>
      <c r="AD624" s="113" t="s">
        <v>132</v>
      </c>
      <c r="AE624" s="114">
        <v>44721</v>
      </c>
      <c r="AF624" s="114">
        <v>44896</v>
      </c>
      <c r="AG624" s="114">
        <v>45817</v>
      </c>
      <c r="AH624" s="42">
        <v>0.48</v>
      </c>
      <c r="AI624" s="42">
        <v>3.21</v>
      </c>
      <c r="AJ624" s="42">
        <v>3.7669999999999999</v>
      </c>
      <c r="AK624" s="113" t="s">
        <v>4113</v>
      </c>
      <c r="AL624" s="113" t="s">
        <v>167</v>
      </c>
      <c r="AM624" s="113" t="s">
        <v>110</v>
      </c>
      <c r="AN624" s="42" t="s">
        <v>109</v>
      </c>
      <c r="AO624" s="113" t="s">
        <v>4114</v>
      </c>
      <c r="AP624" s="113" t="s">
        <v>4111</v>
      </c>
      <c r="AQ624" s="113" t="s">
        <v>110</v>
      </c>
      <c r="AR624" s="42" t="s">
        <v>1398</v>
      </c>
      <c r="AS624" s="42" t="s">
        <v>109</v>
      </c>
      <c r="AT624" t="s">
        <v>109</v>
      </c>
      <c r="AU624" s="42" t="s">
        <v>109</v>
      </c>
      <c r="AV624" s="42" t="s">
        <v>109</v>
      </c>
      <c r="AW624" s="42" t="s">
        <v>110</v>
      </c>
      <c r="AX624" s="42" t="s">
        <v>109</v>
      </c>
      <c r="AY624" s="157" t="s">
        <v>110</v>
      </c>
      <c r="AZ624" s="158" t="s">
        <v>109</v>
      </c>
      <c r="BA624" s="113" t="s">
        <v>136</v>
      </c>
      <c r="BB624" s="113" t="s">
        <v>109</v>
      </c>
      <c r="BC624" s="42" t="s">
        <v>631</v>
      </c>
      <c r="BD624" s="115">
        <v>45005.509409722225</v>
      </c>
      <c r="BE624" s="113" t="s">
        <v>4181</v>
      </c>
    </row>
    <row r="625" spans="7:57" ht="15.75" outlineLevel="1">
      <c r="G625" s="42">
        <v>292</v>
      </c>
      <c r="H625" s="113" t="s">
        <v>109</v>
      </c>
      <c r="I625" s="42" t="s">
        <v>1127</v>
      </c>
      <c r="J625" s="42" t="s">
        <v>4182</v>
      </c>
      <c r="K625" s="127">
        <v>44713</v>
      </c>
      <c r="L625" s="113" t="s">
        <v>108</v>
      </c>
      <c r="M625" s="42" t="s">
        <v>108</v>
      </c>
      <c r="N625" s="42" t="s">
        <v>300</v>
      </c>
      <c r="O625" s="42" t="s">
        <v>265</v>
      </c>
      <c r="P625" s="42">
        <v>0.93</v>
      </c>
      <c r="Q625" s="42" t="s">
        <v>413</v>
      </c>
      <c r="R625" s="42" t="s">
        <v>1011</v>
      </c>
      <c r="S625" s="42" t="s">
        <v>110</v>
      </c>
      <c r="T625" s="42" t="s">
        <v>1011</v>
      </c>
      <c r="U625" s="42" t="s">
        <v>110</v>
      </c>
      <c r="V625" s="42" t="s">
        <v>110</v>
      </c>
      <c r="W625" s="42" t="s">
        <v>129</v>
      </c>
      <c r="X625" s="113">
        <v>100</v>
      </c>
      <c r="Y625" s="42" t="s">
        <v>130</v>
      </c>
      <c r="Z625" s="42" t="s">
        <v>131</v>
      </c>
      <c r="AA625" s="113" t="s">
        <v>110</v>
      </c>
      <c r="AB625" s="113" t="s">
        <v>110</v>
      </c>
      <c r="AC625" s="113" t="s">
        <v>109</v>
      </c>
      <c r="AD625" s="113" t="s">
        <v>132</v>
      </c>
      <c r="AE625" s="114">
        <v>44719</v>
      </c>
      <c r="AF625" s="114">
        <v>44902</v>
      </c>
      <c r="AG625" s="114">
        <v>45784</v>
      </c>
      <c r="AH625" s="42">
        <v>0.99</v>
      </c>
      <c r="AI625" s="42">
        <v>6.62</v>
      </c>
      <c r="AJ625" s="42">
        <v>7.7670000000000003</v>
      </c>
      <c r="AK625" s="113" t="s">
        <v>1132</v>
      </c>
      <c r="AL625" s="113" t="s">
        <v>133</v>
      </c>
      <c r="AM625" s="113" t="s">
        <v>110</v>
      </c>
      <c r="AN625" s="42" t="s">
        <v>109</v>
      </c>
      <c r="AO625" s="113" t="s">
        <v>3380</v>
      </c>
      <c r="AP625" s="113" t="s">
        <v>110</v>
      </c>
      <c r="AQ625" s="113" t="s">
        <v>110</v>
      </c>
      <c r="AR625" s="42" t="s">
        <v>2556</v>
      </c>
      <c r="AS625" s="42" t="s">
        <v>109</v>
      </c>
      <c r="AT625" t="s">
        <v>109</v>
      </c>
      <c r="AU625" s="42" t="s">
        <v>109</v>
      </c>
      <c r="AV625" s="42" t="s">
        <v>109</v>
      </c>
      <c r="AW625" s="42" t="s">
        <v>110</v>
      </c>
      <c r="AX625" s="42" t="s">
        <v>109</v>
      </c>
      <c r="AY625" s="157" t="s">
        <v>110</v>
      </c>
      <c r="AZ625" s="158" t="s">
        <v>109</v>
      </c>
      <c r="BA625" s="113" t="s">
        <v>136</v>
      </c>
      <c r="BB625" s="113" t="s">
        <v>109</v>
      </c>
      <c r="BC625" s="42" t="s">
        <v>631</v>
      </c>
      <c r="BD625" s="115">
        <v>45005.509409722225</v>
      </c>
      <c r="BE625" s="113" t="s">
        <v>4183</v>
      </c>
    </row>
    <row r="626" spans="7:57" ht="15.75" outlineLevel="1">
      <c r="G626" s="42">
        <v>291</v>
      </c>
      <c r="H626" s="113" t="s">
        <v>109</v>
      </c>
      <c r="I626" s="42" t="s">
        <v>4184</v>
      </c>
      <c r="J626" s="42" t="s">
        <v>4185</v>
      </c>
      <c r="K626" s="127">
        <v>44713</v>
      </c>
      <c r="L626" s="113" t="s">
        <v>4186</v>
      </c>
      <c r="M626" s="42" t="s">
        <v>4187</v>
      </c>
      <c r="N626" s="42" t="s">
        <v>161</v>
      </c>
      <c r="O626" s="42" t="s">
        <v>111</v>
      </c>
      <c r="P626" s="42">
        <v>5.0999999999999996</v>
      </c>
      <c r="Q626" s="42" t="s">
        <v>126</v>
      </c>
      <c r="R626" s="42" t="s">
        <v>1903</v>
      </c>
      <c r="S626" s="42" t="s">
        <v>110</v>
      </c>
      <c r="T626" s="42" t="s">
        <v>110</v>
      </c>
      <c r="U626" s="42" t="s">
        <v>110</v>
      </c>
      <c r="V626" s="42" t="s">
        <v>110</v>
      </c>
      <c r="W626" s="42" t="s">
        <v>129</v>
      </c>
      <c r="X626" s="113">
        <v>100</v>
      </c>
      <c r="Y626" s="42" t="s">
        <v>165</v>
      </c>
      <c r="Z626" s="42" t="s">
        <v>131</v>
      </c>
      <c r="AA626" s="113" t="s">
        <v>110</v>
      </c>
      <c r="AB626" s="113" t="s">
        <v>110</v>
      </c>
      <c r="AC626" s="113" t="s">
        <v>109</v>
      </c>
      <c r="AD626" s="113" t="s">
        <v>132</v>
      </c>
      <c r="AE626" s="114">
        <v>44720</v>
      </c>
      <c r="AF626" s="114">
        <v>44903</v>
      </c>
      <c r="AG626" s="114">
        <v>45816</v>
      </c>
      <c r="AH626" s="42">
        <v>0.76</v>
      </c>
      <c r="AI626" s="42">
        <v>5.0999999999999996</v>
      </c>
      <c r="AJ626" s="42">
        <v>5.9720000000000004</v>
      </c>
      <c r="AK626" s="113" t="s">
        <v>4188</v>
      </c>
      <c r="AL626" s="113" t="s">
        <v>430</v>
      </c>
      <c r="AM626" s="113" t="s">
        <v>110</v>
      </c>
      <c r="AN626" s="42" t="s">
        <v>109</v>
      </c>
      <c r="AO626" s="113" t="s">
        <v>4189</v>
      </c>
      <c r="AP626" s="113" t="s">
        <v>110</v>
      </c>
      <c r="AQ626" s="113" t="s">
        <v>4184</v>
      </c>
      <c r="AR626" s="42" t="s">
        <v>110</v>
      </c>
      <c r="AS626" s="42" t="s">
        <v>109</v>
      </c>
      <c r="AT626" t="s">
        <v>109</v>
      </c>
      <c r="AU626" s="42" t="s">
        <v>109</v>
      </c>
      <c r="AV626" s="42" t="s">
        <v>109</v>
      </c>
      <c r="AW626" s="42" t="s">
        <v>110</v>
      </c>
      <c r="AX626" s="42" t="s">
        <v>109</v>
      </c>
      <c r="AY626" s="157" t="s">
        <v>110</v>
      </c>
      <c r="AZ626" s="158" t="s">
        <v>109</v>
      </c>
      <c r="BA626" s="113" t="s">
        <v>136</v>
      </c>
      <c r="BB626" s="113" t="s">
        <v>109</v>
      </c>
      <c r="BC626" s="42" t="s">
        <v>631</v>
      </c>
      <c r="BD626" s="115">
        <v>45005.509409722225</v>
      </c>
      <c r="BE626" s="113" t="s">
        <v>4190</v>
      </c>
    </row>
    <row r="627" spans="7:57" ht="15.75" outlineLevel="1">
      <c r="G627" s="42">
        <v>290</v>
      </c>
      <c r="H627" s="113" t="s">
        <v>109</v>
      </c>
      <c r="I627" s="42" t="s">
        <v>4191</v>
      </c>
      <c r="J627" s="42" t="s">
        <v>4192</v>
      </c>
      <c r="K627" s="127">
        <v>44712</v>
      </c>
      <c r="L627" s="113" t="s">
        <v>318</v>
      </c>
      <c r="M627" s="42" t="s">
        <v>318</v>
      </c>
      <c r="N627" s="42" t="s">
        <v>124</v>
      </c>
      <c r="O627" s="42" t="s">
        <v>162</v>
      </c>
      <c r="P627" s="42">
        <v>0.4</v>
      </c>
      <c r="Q627" s="42" t="s">
        <v>126</v>
      </c>
      <c r="R627" s="42" t="s">
        <v>2942</v>
      </c>
      <c r="S627" s="42" t="s">
        <v>1873</v>
      </c>
      <c r="T627" s="42" t="s">
        <v>2773</v>
      </c>
      <c r="U627" s="42" t="s">
        <v>2773</v>
      </c>
      <c r="V627" s="42" t="s">
        <v>1131</v>
      </c>
      <c r="W627" s="42" t="s">
        <v>129</v>
      </c>
      <c r="X627" s="113">
        <v>99.944999999999993</v>
      </c>
      <c r="Y627" s="42" t="s">
        <v>205</v>
      </c>
      <c r="Z627" s="42" t="s">
        <v>832</v>
      </c>
      <c r="AA627" s="113" t="s">
        <v>110</v>
      </c>
      <c r="AB627" s="113" t="s">
        <v>110</v>
      </c>
      <c r="AC627" s="113" t="s">
        <v>389</v>
      </c>
      <c r="AD627" s="113" t="s">
        <v>132</v>
      </c>
      <c r="AE627" s="114">
        <v>44687</v>
      </c>
      <c r="AF627" s="114">
        <v>44871</v>
      </c>
      <c r="AG627" s="114">
        <v>45783</v>
      </c>
      <c r="AH627" s="42">
        <v>0.4</v>
      </c>
      <c r="AI627" s="42">
        <v>2.65</v>
      </c>
      <c r="AJ627" s="42">
        <v>3.1389999999999998</v>
      </c>
      <c r="AK627" s="113" t="s">
        <v>4193</v>
      </c>
      <c r="AL627" s="113" t="s">
        <v>133</v>
      </c>
      <c r="AM627" s="113" t="s">
        <v>110</v>
      </c>
      <c r="AN627" s="42" t="s">
        <v>109</v>
      </c>
      <c r="AO627" s="113" t="s">
        <v>4194</v>
      </c>
      <c r="AP627" s="113" t="s">
        <v>110</v>
      </c>
      <c r="AQ627" s="113" t="s">
        <v>110</v>
      </c>
      <c r="AR627" s="42" t="s">
        <v>110</v>
      </c>
      <c r="AS627" s="42" t="s">
        <v>109</v>
      </c>
      <c r="AT627" t="s">
        <v>109</v>
      </c>
      <c r="AU627" s="42" t="s">
        <v>109</v>
      </c>
      <c r="AV627" s="42" t="s">
        <v>109</v>
      </c>
      <c r="AW627" s="42" t="s">
        <v>110</v>
      </c>
      <c r="AX627" s="42" t="s">
        <v>109</v>
      </c>
      <c r="AY627" s="157" t="s">
        <v>110</v>
      </c>
      <c r="AZ627" s="158" t="s">
        <v>109</v>
      </c>
      <c r="BA627" s="113" t="s">
        <v>389</v>
      </c>
      <c r="BB627" s="113" t="s">
        <v>109</v>
      </c>
      <c r="BC627" s="42" t="s">
        <v>12</v>
      </c>
      <c r="BD627" s="115">
        <v>45022.816863425927</v>
      </c>
      <c r="BE627" s="113" t="s">
        <v>4195</v>
      </c>
    </row>
    <row r="628" spans="7:57" ht="15.75" outlineLevel="1">
      <c r="G628" s="42">
        <v>289</v>
      </c>
      <c r="H628" s="113" t="s">
        <v>109</v>
      </c>
      <c r="I628" s="42" t="s">
        <v>667</v>
      </c>
      <c r="J628" s="42" t="s">
        <v>666</v>
      </c>
      <c r="K628" s="127">
        <v>44712</v>
      </c>
      <c r="L628" s="113" t="s">
        <v>403</v>
      </c>
      <c r="M628" s="42" t="s">
        <v>318</v>
      </c>
      <c r="N628" s="42" t="s">
        <v>161</v>
      </c>
      <c r="O628" s="42" t="s">
        <v>162</v>
      </c>
      <c r="P628" s="42">
        <v>1</v>
      </c>
      <c r="Q628" s="42" t="s">
        <v>1908</v>
      </c>
      <c r="R628" s="42" t="s">
        <v>2323</v>
      </c>
      <c r="S628" s="42" t="s">
        <v>110</v>
      </c>
      <c r="T628" s="42" t="s">
        <v>671</v>
      </c>
      <c r="U628" s="42" t="s">
        <v>671</v>
      </c>
      <c r="V628" s="42" t="s">
        <v>110</v>
      </c>
      <c r="W628" s="42" t="s">
        <v>129</v>
      </c>
      <c r="X628" s="113">
        <v>97.441999999999993</v>
      </c>
      <c r="Y628" s="42" t="s">
        <v>180</v>
      </c>
      <c r="Z628" s="42" t="s">
        <v>131</v>
      </c>
      <c r="AA628" s="113" t="s">
        <v>110</v>
      </c>
      <c r="AB628" s="113" t="s">
        <v>110</v>
      </c>
      <c r="AC628" s="113" t="s">
        <v>389</v>
      </c>
      <c r="AD628" s="113" t="s">
        <v>132</v>
      </c>
      <c r="AE628" s="114">
        <v>44720</v>
      </c>
      <c r="AF628" s="114">
        <v>44610</v>
      </c>
      <c r="AG628" s="114">
        <v>45491</v>
      </c>
      <c r="AH628" s="42">
        <v>1</v>
      </c>
      <c r="AI628" s="42">
        <v>6.67</v>
      </c>
      <c r="AJ628" s="42">
        <v>7.8470000000000004</v>
      </c>
      <c r="AK628" s="113" t="s">
        <v>672</v>
      </c>
      <c r="AL628" s="113" t="s">
        <v>167</v>
      </c>
      <c r="AM628" s="113" t="s">
        <v>110</v>
      </c>
      <c r="AN628" s="42" t="s">
        <v>109</v>
      </c>
      <c r="AO628" s="113" t="s">
        <v>673</v>
      </c>
      <c r="AP628" s="113" t="s">
        <v>667</v>
      </c>
      <c r="AQ628" s="113" t="s">
        <v>110</v>
      </c>
      <c r="AR628" s="42" t="s">
        <v>110</v>
      </c>
      <c r="AS628" s="42" t="s">
        <v>109</v>
      </c>
      <c r="AT628" t="s">
        <v>4196</v>
      </c>
      <c r="AU628" s="42" t="s">
        <v>109</v>
      </c>
      <c r="AV628" s="42" t="s">
        <v>109</v>
      </c>
      <c r="AW628" s="42" t="s">
        <v>110</v>
      </c>
      <c r="AX628" s="42" t="s">
        <v>109</v>
      </c>
      <c r="AY628" s="157" t="s">
        <v>110</v>
      </c>
      <c r="AZ628" s="158" t="s">
        <v>109</v>
      </c>
      <c r="BA628" s="113" t="s">
        <v>109</v>
      </c>
      <c r="BB628" s="113" t="s">
        <v>109</v>
      </c>
      <c r="BC628" s="42" t="s">
        <v>12</v>
      </c>
      <c r="BD628" s="115">
        <v>45022.816863425927</v>
      </c>
      <c r="BE628" s="113" t="s">
        <v>676</v>
      </c>
    </row>
    <row r="629" spans="7:57" ht="15.75" outlineLevel="1">
      <c r="G629" s="42">
        <v>288</v>
      </c>
      <c r="H629" s="113" t="s">
        <v>109</v>
      </c>
      <c r="I629" s="42" t="s">
        <v>4197</v>
      </c>
      <c r="J629" s="42" t="s">
        <v>4198</v>
      </c>
      <c r="K629" s="127">
        <v>44712</v>
      </c>
      <c r="L629" s="113" t="s">
        <v>108</v>
      </c>
      <c r="M629" s="42" t="s">
        <v>108</v>
      </c>
      <c r="N629" s="42" t="s">
        <v>124</v>
      </c>
      <c r="O629" s="42" t="s">
        <v>162</v>
      </c>
      <c r="P629" s="42">
        <v>1.05</v>
      </c>
      <c r="Q629" s="42" t="s">
        <v>126</v>
      </c>
      <c r="R629" s="42" t="s">
        <v>3554</v>
      </c>
      <c r="S629" s="42" t="s">
        <v>110</v>
      </c>
      <c r="T629" s="42" t="s">
        <v>110</v>
      </c>
      <c r="U629" s="42" t="s">
        <v>110</v>
      </c>
      <c r="V629" s="42" t="s">
        <v>110</v>
      </c>
      <c r="W629" s="42" t="s">
        <v>129</v>
      </c>
      <c r="X629" s="113">
        <v>100</v>
      </c>
      <c r="Y629" s="42" t="s">
        <v>205</v>
      </c>
      <c r="Z629" s="42" t="s">
        <v>131</v>
      </c>
      <c r="AA629" s="113" t="s">
        <v>110</v>
      </c>
      <c r="AB629" s="113" t="s">
        <v>110</v>
      </c>
      <c r="AC629" s="113" t="s">
        <v>109</v>
      </c>
      <c r="AD629" s="113" t="s">
        <v>132</v>
      </c>
      <c r="AE629" s="114">
        <v>44720</v>
      </c>
      <c r="AF629" s="114">
        <v>44903</v>
      </c>
      <c r="AG629" s="114">
        <v>45816</v>
      </c>
      <c r="AH629" s="42">
        <v>1.05</v>
      </c>
      <c r="AI629" s="42">
        <v>7.01</v>
      </c>
      <c r="AJ629" s="42">
        <v>8.2390000000000008</v>
      </c>
      <c r="AK629" s="113" t="s">
        <v>4199</v>
      </c>
      <c r="AL629" s="113" t="s">
        <v>133</v>
      </c>
      <c r="AM629" s="113" t="s">
        <v>110</v>
      </c>
      <c r="AN629" s="42" t="s">
        <v>109</v>
      </c>
      <c r="AO629" s="113" t="s">
        <v>4200</v>
      </c>
      <c r="AP629" s="113" t="s">
        <v>110</v>
      </c>
      <c r="AQ629" s="113" t="s">
        <v>110</v>
      </c>
      <c r="AR629" s="42" t="s">
        <v>110</v>
      </c>
      <c r="AS629" s="42" t="s">
        <v>109</v>
      </c>
      <c r="AT629" t="s">
        <v>109</v>
      </c>
      <c r="AU629" s="42" t="s">
        <v>109</v>
      </c>
      <c r="AV629" s="42" t="s">
        <v>109</v>
      </c>
      <c r="AW629" s="42" t="s">
        <v>110</v>
      </c>
      <c r="AX629" s="42" t="s">
        <v>109</v>
      </c>
      <c r="AY629" s="157" t="s">
        <v>110</v>
      </c>
      <c r="AZ629" s="158" t="s">
        <v>109</v>
      </c>
      <c r="BA629" s="113" t="s">
        <v>136</v>
      </c>
      <c r="BB629" s="113" t="s">
        <v>109</v>
      </c>
      <c r="BC629" s="42" t="s">
        <v>631</v>
      </c>
      <c r="BD629" s="115">
        <v>45005.509409722225</v>
      </c>
      <c r="BE629" s="113" t="s">
        <v>4201</v>
      </c>
    </row>
    <row r="630" spans="7:57" ht="15.75" outlineLevel="1">
      <c r="G630" s="42">
        <v>287</v>
      </c>
      <c r="H630" s="113" t="s">
        <v>109</v>
      </c>
      <c r="I630" s="42" t="s">
        <v>4202</v>
      </c>
      <c r="J630" s="42" t="s">
        <v>4203</v>
      </c>
      <c r="K630" s="127">
        <v>44712</v>
      </c>
      <c r="L630" s="113" t="s">
        <v>108</v>
      </c>
      <c r="M630" s="42" t="s">
        <v>108</v>
      </c>
      <c r="N630" s="42" t="s">
        <v>110</v>
      </c>
      <c r="O630" s="42" t="s">
        <v>265</v>
      </c>
      <c r="P630" s="42">
        <v>0.375</v>
      </c>
      <c r="Q630" s="42" t="s">
        <v>149</v>
      </c>
      <c r="R630" s="42" t="s">
        <v>1370</v>
      </c>
      <c r="S630" s="42" t="s">
        <v>110</v>
      </c>
      <c r="T630" s="42" t="s">
        <v>1370</v>
      </c>
      <c r="U630" s="42" t="s">
        <v>110</v>
      </c>
      <c r="V630" s="42" t="s">
        <v>110</v>
      </c>
      <c r="W630" s="42" t="s">
        <v>129</v>
      </c>
      <c r="X630" s="113">
        <v>100</v>
      </c>
      <c r="Y630" s="42" t="s">
        <v>130</v>
      </c>
      <c r="Z630" s="42" t="s">
        <v>832</v>
      </c>
      <c r="AA630" s="113" t="s">
        <v>110</v>
      </c>
      <c r="AB630" s="113" t="s">
        <v>110</v>
      </c>
      <c r="AC630" s="113" t="s">
        <v>109</v>
      </c>
      <c r="AD630" s="113" t="s">
        <v>132</v>
      </c>
      <c r="AE630" s="114">
        <v>44719</v>
      </c>
      <c r="AF630" s="114">
        <v>44902</v>
      </c>
      <c r="AG630" s="114">
        <v>45083</v>
      </c>
      <c r="AH630" s="42">
        <v>0.4</v>
      </c>
      <c r="AI630" s="42">
        <v>2.68</v>
      </c>
      <c r="AJ630" s="42">
        <v>3.1579999999999999</v>
      </c>
      <c r="AK630" s="113" t="s">
        <v>4204</v>
      </c>
      <c r="AL630" s="113" t="s">
        <v>133</v>
      </c>
      <c r="AM630" s="113" t="s">
        <v>110</v>
      </c>
      <c r="AN630" s="42" t="s">
        <v>109</v>
      </c>
      <c r="AO630" s="113" t="s">
        <v>4205</v>
      </c>
      <c r="AP630" s="113" t="s">
        <v>110</v>
      </c>
      <c r="AQ630" s="113" t="s">
        <v>110</v>
      </c>
      <c r="AR630" s="42" t="s">
        <v>3802</v>
      </c>
      <c r="AS630" s="42" t="s">
        <v>109</v>
      </c>
      <c r="AT630" t="s">
        <v>109</v>
      </c>
      <c r="AU630" s="42" t="s">
        <v>109</v>
      </c>
      <c r="AV630" s="42" t="s">
        <v>182</v>
      </c>
      <c r="AW630" s="42" t="s">
        <v>110</v>
      </c>
      <c r="AX630" s="42" t="s">
        <v>109</v>
      </c>
      <c r="AY630" s="157" t="s">
        <v>110</v>
      </c>
      <c r="AZ630" s="158" t="s">
        <v>109</v>
      </c>
      <c r="BA630" s="113" t="s">
        <v>136</v>
      </c>
      <c r="BB630" s="113" t="s">
        <v>109</v>
      </c>
      <c r="BC630" s="42" t="s">
        <v>631</v>
      </c>
      <c r="BD630" s="115">
        <v>45005.509409722225</v>
      </c>
      <c r="BE630" s="113" t="s">
        <v>4206</v>
      </c>
    </row>
    <row r="631" spans="7:57" ht="15.75" outlineLevel="1">
      <c r="G631" s="42">
        <v>286</v>
      </c>
      <c r="H631" s="113" t="s">
        <v>109</v>
      </c>
      <c r="I631" s="42" t="s">
        <v>4207</v>
      </c>
      <c r="J631" s="42" t="s">
        <v>4208</v>
      </c>
      <c r="K631" s="127">
        <v>44712</v>
      </c>
      <c r="L631" s="113" t="s">
        <v>108</v>
      </c>
      <c r="M631" s="42" t="s">
        <v>4209</v>
      </c>
      <c r="N631" s="42" t="s">
        <v>124</v>
      </c>
      <c r="O631" s="42" t="s">
        <v>162</v>
      </c>
      <c r="P631" s="42">
        <v>1.5</v>
      </c>
      <c r="Q631" s="42" t="s">
        <v>126</v>
      </c>
      <c r="R631" s="42" t="s">
        <v>2757</v>
      </c>
      <c r="S631" s="42" t="s">
        <v>110</v>
      </c>
      <c r="T631" s="42" t="s">
        <v>2757</v>
      </c>
      <c r="U631" s="42" t="s">
        <v>110</v>
      </c>
      <c r="V631" s="42" t="s">
        <v>110</v>
      </c>
      <c r="W631" s="42" t="s">
        <v>129</v>
      </c>
      <c r="X631" s="113">
        <v>100</v>
      </c>
      <c r="Y631" s="42" t="s">
        <v>180</v>
      </c>
      <c r="Z631" s="42" t="s">
        <v>225</v>
      </c>
      <c r="AA631" s="113" t="s">
        <v>110</v>
      </c>
      <c r="AB631" s="113" t="s">
        <v>110</v>
      </c>
      <c r="AC631" s="113" t="s">
        <v>109</v>
      </c>
      <c r="AD631" s="113" t="s">
        <v>132</v>
      </c>
      <c r="AE631" s="114">
        <v>44718</v>
      </c>
      <c r="AF631" s="114">
        <v>44901</v>
      </c>
      <c r="AG631" s="114">
        <v>45814</v>
      </c>
      <c r="AH631" s="42">
        <v>1.5</v>
      </c>
      <c r="AI631" s="42">
        <v>10.01</v>
      </c>
      <c r="AJ631" s="42">
        <v>11.77</v>
      </c>
      <c r="AK631" s="113" t="s">
        <v>4210</v>
      </c>
      <c r="AL631" s="113" t="s">
        <v>167</v>
      </c>
      <c r="AM631" s="113" t="s">
        <v>110</v>
      </c>
      <c r="AN631" s="42" t="s">
        <v>109</v>
      </c>
      <c r="AO631" s="113" t="s">
        <v>4211</v>
      </c>
      <c r="AP631" s="113" t="s">
        <v>4207</v>
      </c>
      <c r="AQ631" s="113" t="s">
        <v>110</v>
      </c>
      <c r="AR631" s="42" t="s">
        <v>110</v>
      </c>
      <c r="AS631" s="42" t="s">
        <v>109</v>
      </c>
      <c r="AT631" t="s">
        <v>109</v>
      </c>
      <c r="AU631" s="42" t="s">
        <v>109</v>
      </c>
      <c r="AV631" s="42" t="s">
        <v>109</v>
      </c>
      <c r="AW631" s="42" t="s">
        <v>110</v>
      </c>
      <c r="AX631" s="42" t="s">
        <v>109</v>
      </c>
      <c r="AY631" s="157" t="s">
        <v>110</v>
      </c>
      <c r="AZ631" s="158" t="s">
        <v>109</v>
      </c>
      <c r="BA631" s="113" t="s">
        <v>136</v>
      </c>
      <c r="BB631" s="113" t="s">
        <v>109</v>
      </c>
      <c r="BC631" s="42" t="s">
        <v>631</v>
      </c>
      <c r="BD631" s="115">
        <v>45005.509409722225</v>
      </c>
      <c r="BE631" s="113" t="s">
        <v>4212</v>
      </c>
    </row>
    <row r="632" spans="7:57" ht="15.75" outlineLevel="1">
      <c r="G632" s="42">
        <v>285</v>
      </c>
      <c r="H632" s="113" t="s">
        <v>109</v>
      </c>
      <c r="I632" s="42" t="s">
        <v>3668</v>
      </c>
      <c r="J632" s="42" t="s">
        <v>4213</v>
      </c>
      <c r="K632" s="127">
        <v>44712</v>
      </c>
      <c r="L632" s="113" t="s">
        <v>108</v>
      </c>
      <c r="M632" s="42" t="s">
        <v>108</v>
      </c>
      <c r="N632" s="42" t="s">
        <v>124</v>
      </c>
      <c r="O632" s="42" t="s">
        <v>162</v>
      </c>
      <c r="P632" s="42">
        <v>1</v>
      </c>
      <c r="Q632" s="42" t="s">
        <v>126</v>
      </c>
      <c r="R632" s="42" t="s">
        <v>290</v>
      </c>
      <c r="S632" s="42" t="s">
        <v>110</v>
      </c>
      <c r="T632" s="42" t="s">
        <v>290</v>
      </c>
      <c r="U632" s="42" t="s">
        <v>110</v>
      </c>
      <c r="V632" s="42" t="s">
        <v>110</v>
      </c>
      <c r="W632" s="42" t="s">
        <v>129</v>
      </c>
      <c r="X632" s="113">
        <v>100</v>
      </c>
      <c r="Y632" s="42" t="s">
        <v>130</v>
      </c>
      <c r="Z632" s="42" t="s">
        <v>131</v>
      </c>
      <c r="AA632" s="113" t="s">
        <v>110</v>
      </c>
      <c r="AB632" s="113" t="s">
        <v>110</v>
      </c>
      <c r="AC632" s="113" t="s">
        <v>109</v>
      </c>
      <c r="AD632" s="113" t="s">
        <v>132</v>
      </c>
      <c r="AE632" s="114">
        <v>44719</v>
      </c>
      <c r="AF632" s="114">
        <v>44902</v>
      </c>
      <c r="AG632" s="114">
        <v>45815</v>
      </c>
      <c r="AH632" s="42">
        <v>1</v>
      </c>
      <c r="AI632" s="42">
        <v>6.67</v>
      </c>
      <c r="AJ632" s="42">
        <v>7.8470000000000004</v>
      </c>
      <c r="AK632" s="113" t="s">
        <v>3670</v>
      </c>
      <c r="AL632" s="113" t="s">
        <v>133</v>
      </c>
      <c r="AM632" s="113" t="s">
        <v>110</v>
      </c>
      <c r="AN632" s="42" t="s">
        <v>109</v>
      </c>
      <c r="AO632" s="113" t="s">
        <v>3671</v>
      </c>
      <c r="AP632" s="113" t="s">
        <v>110</v>
      </c>
      <c r="AQ632" s="113" t="s">
        <v>110</v>
      </c>
      <c r="AR632" s="42" t="s">
        <v>1930</v>
      </c>
      <c r="AS632" s="42" t="s">
        <v>109</v>
      </c>
      <c r="AT632" t="s">
        <v>109</v>
      </c>
      <c r="AU632" s="42" t="s">
        <v>109</v>
      </c>
      <c r="AV632" s="42" t="s">
        <v>109</v>
      </c>
      <c r="AW632" s="42" t="s">
        <v>110</v>
      </c>
      <c r="AX632" s="42" t="s">
        <v>109</v>
      </c>
      <c r="AY632" s="157" t="s">
        <v>110</v>
      </c>
      <c r="AZ632" s="158" t="s">
        <v>109</v>
      </c>
      <c r="BA632" s="113" t="s">
        <v>136</v>
      </c>
      <c r="BB632" s="113" t="s">
        <v>109</v>
      </c>
      <c r="BC632" s="42" t="s">
        <v>631</v>
      </c>
      <c r="BD632" s="115">
        <v>45005.509409722225</v>
      </c>
      <c r="BE632" s="113" t="s">
        <v>4214</v>
      </c>
    </row>
    <row r="633" spans="7:57" ht="15.75" outlineLevel="1">
      <c r="G633" s="42">
        <v>284</v>
      </c>
      <c r="H633" s="113" t="s">
        <v>109</v>
      </c>
      <c r="I633" s="42" t="s">
        <v>1210</v>
      </c>
      <c r="J633" s="42" t="s">
        <v>4215</v>
      </c>
      <c r="K633" s="127">
        <v>44712</v>
      </c>
      <c r="L633" s="113" t="s">
        <v>318</v>
      </c>
      <c r="M633" s="42" t="s">
        <v>318</v>
      </c>
      <c r="N633" s="42" t="s">
        <v>161</v>
      </c>
      <c r="O633" s="42" t="s">
        <v>162</v>
      </c>
      <c r="P633" s="42">
        <v>5</v>
      </c>
      <c r="Q633" s="42" t="s">
        <v>126</v>
      </c>
      <c r="R633" s="42" t="s">
        <v>876</v>
      </c>
      <c r="S633" s="42" t="s">
        <v>1434</v>
      </c>
      <c r="T633" s="42" t="s">
        <v>876</v>
      </c>
      <c r="U633" s="42" t="s">
        <v>110</v>
      </c>
      <c r="V633" s="42" t="s">
        <v>1223</v>
      </c>
      <c r="W633" s="42" t="s">
        <v>129</v>
      </c>
      <c r="X633" s="113">
        <v>100</v>
      </c>
      <c r="Y633" s="42" t="s">
        <v>180</v>
      </c>
      <c r="Z633" s="42" t="s">
        <v>131</v>
      </c>
      <c r="AA633" s="113" t="s">
        <v>209</v>
      </c>
      <c r="AB633" s="113" t="s">
        <v>110</v>
      </c>
      <c r="AC633" s="113" t="s">
        <v>109</v>
      </c>
      <c r="AD633" s="113" t="s">
        <v>132</v>
      </c>
      <c r="AE633" s="114">
        <v>44720</v>
      </c>
      <c r="AF633" s="114">
        <v>44903</v>
      </c>
      <c r="AG633" s="114">
        <v>45816</v>
      </c>
      <c r="AH633" s="42">
        <v>5</v>
      </c>
      <c r="AI633" s="42">
        <v>33.36</v>
      </c>
      <c r="AJ633" s="42">
        <v>39.234999999999999</v>
      </c>
      <c r="AK633" s="113" t="s">
        <v>1213</v>
      </c>
      <c r="AL633" s="113" t="s">
        <v>167</v>
      </c>
      <c r="AM633" s="113" t="s">
        <v>110</v>
      </c>
      <c r="AN633" s="42" t="s">
        <v>109</v>
      </c>
      <c r="AO633" s="113" t="s">
        <v>4216</v>
      </c>
      <c r="AP633" s="113" t="s">
        <v>1210</v>
      </c>
      <c r="AQ633" s="113" t="s">
        <v>110</v>
      </c>
      <c r="AR633" s="42" t="s">
        <v>110</v>
      </c>
      <c r="AS633" s="42" t="s">
        <v>109</v>
      </c>
      <c r="AT633" t="s">
        <v>109</v>
      </c>
      <c r="AU633" s="42" t="s">
        <v>109</v>
      </c>
      <c r="AV633" s="42" t="s">
        <v>109</v>
      </c>
      <c r="AW633" s="42" t="s">
        <v>110</v>
      </c>
      <c r="AX633" s="42" t="s">
        <v>109</v>
      </c>
      <c r="AY633" s="157" t="s">
        <v>110</v>
      </c>
      <c r="AZ633" s="158" t="s">
        <v>109</v>
      </c>
      <c r="BA633" s="113" t="s">
        <v>136</v>
      </c>
      <c r="BB633" s="113" t="s">
        <v>109</v>
      </c>
      <c r="BC633" s="42" t="s">
        <v>631</v>
      </c>
      <c r="BD633" s="115">
        <v>45005.509409722225</v>
      </c>
      <c r="BE633" s="113" t="s">
        <v>4217</v>
      </c>
    </row>
    <row r="634" spans="7:57" ht="15.75" outlineLevel="1">
      <c r="G634" s="42">
        <v>283</v>
      </c>
      <c r="H634" s="113" t="s">
        <v>109</v>
      </c>
      <c r="I634" s="42" t="s">
        <v>4218</v>
      </c>
      <c r="J634" s="42" t="s">
        <v>4219</v>
      </c>
      <c r="K634" s="127">
        <v>44711</v>
      </c>
      <c r="L634" s="113" t="s">
        <v>108</v>
      </c>
      <c r="M634" s="42" t="s">
        <v>4220</v>
      </c>
      <c r="N634" s="42" t="s">
        <v>110</v>
      </c>
      <c r="O634" s="42" t="s">
        <v>162</v>
      </c>
      <c r="P634" s="42">
        <v>1</v>
      </c>
      <c r="Q634" s="42" t="s">
        <v>149</v>
      </c>
      <c r="R634" s="42" t="s">
        <v>2828</v>
      </c>
      <c r="S634" s="42" t="s">
        <v>110</v>
      </c>
      <c r="T634" s="42" t="s">
        <v>2828</v>
      </c>
      <c r="U634" s="42" t="s">
        <v>110</v>
      </c>
      <c r="V634" s="42" t="s">
        <v>110</v>
      </c>
      <c r="W634" s="42" t="s">
        <v>129</v>
      </c>
      <c r="X634" s="113">
        <v>100</v>
      </c>
      <c r="Y634" s="42" t="s">
        <v>180</v>
      </c>
      <c r="Z634" s="42" t="s">
        <v>832</v>
      </c>
      <c r="AA634" s="113" t="s">
        <v>110</v>
      </c>
      <c r="AB634" s="113" t="s">
        <v>110</v>
      </c>
      <c r="AC634" s="113" t="s">
        <v>109</v>
      </c>
      <c r="AD634" s="113" t="s">
        <v>132</v>
      </c>
      <c r="AE634" s="114">
        <v>44714</v>
      </c>
      <c r="AF634" s="114">
        <v>44897</v>
      </c>
      <c r="AG634" s="114">
        <v>45078</v>
      </c>
      <c r="AH634" s="42">
        <v>1</v>
      </c>
      <c r="AI634" s="42">
        <v>6.66</v>
      </c>
      <c r="AJ634" s="42">
        <v>7.8490000000000002</v>
      </c>
      <c r="AK634" s="113" t="s">
        <v>4221</v>
      </c>
      <c r="AL634" s="113" t="s">
        <v>167</v>
      </c>
      <c r="AM634" s="113" t="s">
        <v>110</v>
      </c>
      <c r="AN634" s="42" t="s">
        <v>109</v>
      </c>
      <c r="AO634" s="113" t="s">
        <v>4222</v>
      </c>
      <c r="AP634" s="113" t="s">
        <v>4218</v>
      </c>
      <c r="AQ634" s="113" t="s">
        <v>110</v>
      </c>
      <c r="AR634" s="42" t="s">
        <v>110</v>
      </c>
      <c r="AS634" s="42" t="s">
        <v>206</v>
      </c>
      <c r="AT634" t="s">
        <v>109</v>
      </c>
      <c r="AU634" s="42" t="s">
        <v>109</v>
      </c>
      <c r="AV634" s="42" t="s">
        <v>182</v>
      </c>
      <c r="AW634" s="42" t="s">
        <v>110</v>
      </c>
      <c r="AX634" s="42" t="s">
        <v>109</v>
      </c>
      <c r="AY634" s="157" t="s">
        <v>110</v>
      </c>
      <c r="AZ634" s="158" t="s">
        <v>109</v>
      </c>
      <c r="BA634" s="113" t="s">
        <v>136</v>
      </c>
      <c r="BB634" s="113" t="s">
        <v>109</v>
      </c>
      <c r="BC634" s="42" t="s">
        <v>631</v>
      </c>
      <c r="BD634" s="115">
        <v>45005.509409722225</v>
      </c>
      <c r="BE634" s="113" t="s">
        <v>4223</v>
      </c>
    </row>
    <row r="635" spans="7:57" ht="15.75" outlineLevel="1">
      <c r="G635" s="42">
        <v>282</v>
      </c>
      <c r="H635" s="113" t="s">
        <v>109</v>
      </c>
      <c r="I635" s="42" t="s">
        <v>4093</v>
      </c>
      <c r="J635" s="42" t="s">
        <v>4224</v>
      </c>
      <c r="K635" s="127">
        <v>44711</v>
      </c>
      <c r="L635" s="113" t="s">
        <v>108</v>
      </c>
      <c r="M635" s="42" t="s">
        <v>108</v>
      </c>
      <c r="N635" s="42" t="s">
        <v>124</v>
      </c>
      <c r="O635" s="42" t="s">
        <v>162</v>
      </c>
      <c r="P635" s="42">
        <v>1.6</v>
      </c>
      <c r="Q635" s="42" t="s">
        <v>126</v>
      </c>
      <c r="R635" s="42" t="s">
        <v>4095</v>
      </c>
      <c r="S635" s="42" t="s">
        <v>4145</v>
      </c>
      <c r="T635" s="42" t="s">
        <v>4095</v>
      </c>
      <c r="U635" s="42" t="s">
        <v>110</v>
      </c>
      <c r="V635" s="42" t="s">
        <v>1470</v>
      </c>
      <c r="W635" s="42" t="s">
        <v>129</v>
      </c>
      <c r="X635" s="113">
        <v>100</v>
      </c>
      <c r="Y635" s="42" t="s">
        <v>205</v>
      </c>
      <c r="Z635" s="42" t="s">
        <v>832</v>
      </c>
      <c r="AA635" s="113" t="s">
        <v>110</v>
      </c>
      <c r="AB635" s="113" t="s">
        <v>110</v>
      </c>
      <c r="AC635" s="113" t="s">
        <v>109</v>
      </c>
      <c r="AD635" s="113" t="s">
        <v>132</v>
      </c>
      <c r="AE635" s="114">
        <v>44719</v>
      </c>
      <c r="AF635" s="114">
        <v>44902</v>
      </c>
      <c r="AG635" s="114">
        <v>45815</v>
      </c>
      <c r="AH635" s="42">
        <v>1.6</v>
      </c>
      <c r="AI635" s="42">
        <v>10.66</v>
      </c>
      <c r="AJ635" s="42">
        <v>12.558</v>
      </c>
      <c r="AK635" s="113" t="s">
        <v>4098</v>
      </c>
      <c r="AL635" s="113" t="s">
        <v>133</v>
      </c>
      <c r="AM635" s="113" t="s">
        <v>110</v>
      </c>
      <c r="AN635" s="42" t="s">
        <v>109</v>
      </c>
      <c r="AO635" s="113" t="s">
        <v>4099</v>
      </c>
      <c r="AP635" s="113" t="s">
        <v>110</v>
      </c>
      <c r="AQ635" s="113" t="s">
        <v>110</v>
      </c>
      <c r="AR635" s="42" t="s">
        <v>110</v>
      </c>
      <c r="AS635" s="42" t="s">
        <v>109</v>
      </c>
      <c r="AT635" t="s">
        <v>109</v>
      </c>
      <c r="AU635" s="42" t="s">
        <v>109</v>
      </c>
      <c r="AV635" s="42" t="s">
        <v>109</v>
      </c>
      <c r="AW635" s="42" t="s">
        <v>110</v>
      </c>
      <c r="AX635" s="42" t="s">
        <v>109</v>
      </c>
      <c r="AY635" s="157" t="s">
        <v>110</v>
      </c>
      <c r="AZ635" s="158" t="s">
        <v>109</v>
      </c>
      <c r="BA635" s="113" t="s">
        <v>136</v>
      </c>
      <c r="BB635" s="113" t="s">
        <v>109</v>
      </c>
      <c r="BC635" s="42" t="s">
        <v>12</v>
      </c>
      <c r="BD635" s="115">
        <v>45022.816863425927</v>
      </c>
      <c r="BE635" s="113" t="s">
        <v>4225</v>
      </c>
    </row>
    <row r="636" spans="7:57" ht="15.75" outlineLevel="1">
      <c r="G636" s="42">
        <v>281</v>
      </c>
      <c r="H636" s="113" t="s">
        <v>109</v>
      </c>
      <c r="I636" s="42" t="s">
        <v>3090</v>
      </c>
      <c r="J636" s="42" t="s">
        <v>4226</v>
      </c>
      <c r="K636" s="127">
        <v>44708</v>
      </c>
      <c r="L636" s="113" t="s">
        <v>108</v>
      </c>
      <c r="M636" s="42" t="s">
        <v>108</v>
      </c>
      <c r="N636" s="42" t="s">
        <v>124</v>
      </c>
      <c r="O636" s="42" t="s">
        <v>162</v>
      </c>
      <c r="P636" s="42">
        <v>1.65</v>
      </c>
      <c r="Q636" s="42" t="s">
        <v>126</v>
      </c>
      <c r="R636" s="42" t="s">
        <v>565</v>
      </c>
      <c r="S636" s="42" t="s">
        <v>110</v>
      </c>
      <c r="T636" s="42" t="s">
        <v>110</v>
      </c>
      <c r="U636" s="42" t="s">
        <v>110</v>
      </c>
      <c r="V636" s="42" t="s">
        <v>110</v>
      </c>
      <c r="W636" s="42" t="s">
        <v>129</v>
      </c>
      <c r="X636" s="113">
        <v>100</v>
      </c>
      <c r="Y636" s="42" t="s">
        <v>205</v>
      </c>
      <c r="Z636" s="42" t="s">
        <v>225</v>
      </c>
      <c r="AA636" s="113" t="s">
        <v>110</v>
      </c>
      <c r="AB636" s="113" t="s">
        <v>110</v>
      </c>
      <c r="AC636" s="113" t="s">
        <v>109</v>
      </c>
      <c r="AD636" s="113" t="s">
        <v>132</v>
      </c>
      <c r="AE636" s="114">
        <v>44712</v>
      </c>
      <c r="AF636" s="114">
        <v>44895</v>
      </c>
      <c r="AG636" s="114">
        <v>45808</v>
      </c>
      <c r="AH636" s="42">
        <v>1.65</v>
      </c>
      <c r="AI636" s="42">
        <v>11.05</v>
      </c>
      <c r="AJ636" s="42">
        <v>12.952</v>
      </c>
      <c r="AK636" s="113" t="s">
        <v>3092</v>
      </c>
      <c r="AL636" s="113" t="s">
        <v>133</v>
      </c>
      <c r="AM636" s="113" t="s">
        <v>110</v>
      </c>
      <c r="AN636" s="42" t="s">
        <v>109</v>
      </c>
      <c r="AO636" s="113" t="s">
        <v>3093</v>
      </c>
      <c r="AP636" s="113" t="s">
        <v>110</v>
      </c>
      <c r="AQ636" s="113" t="s">
        <v>110</v>
      </c>
      <c r="AR636" s="42" t="s">
        <v>110</v>
      </c>
      <c r="AS636" s="42" t="s">
        <v>109</v>
      </c>
      <c r="AT636" t="s">
        <v>109</v>
      </c>
      <c r="AU636" s="42" t="s">
        <v>109</v>
      </c>
      <c r="AV636" s="42" t="s">
        <v>109</v>
      </c>
      <c r="AW636" s="42" t="s">
        <v>110</v>
      </c>
      <c r="AX636" s="42" t="s">
        <v>109</v>
      </c>
      <c r="AY636" s="157" t="s">
        <v>110</v>
      </c>
      <c r="AZ636" s="158" t="s">
        <v>109</v>
      </c>
      <c r="BA636" s="113" t="s">
        <v>136</v>
      </c>
      <c r="BB636" s="113" t="s">
        <v>109</v>
      </c>
      <c r="BC636" s="42" t="s">
        <v>631</v>
      </c>
      <c r="BD636" s="115">
        <v>45005.509409722225</v>
      </c>
      <c r="BE636" s="113" t="s">
        <v>4227</v>
      </c>
    </row>
    <row r="637" spans="7:57" ht="15.75" outlineLevel="1">
      <c r="G637" s="42">
        <v>280</v>
      </c>
      <c r="H637" s="113" t="s">
        <v>109</v>
      </c>
      <c r="I637" s="42" t="s">
        <v>4228</v>
      </c>
      <c r="J637" s="42" t="s">
        <v>4229</v>
      </c>
      <c r="K637" s="127">
        <v>44708</v>
      </c>
      <c r="L637" s="113" t="s">
        <v>108</v>
      </c>
      <c r="M637" s="42" t="s">
        <v>108</v>
      </c>
      <c r="N637" s="42" t="s">
        <v>124</v>
      </c>
      <c r="O637" s="42" t="s">
        <v>162</v>
      </c>
      <c r="P637" s="42">
        <v>1</v>
      </c>
      <c r="Q637" s="42" t="s">
        <v>126</v>
      </c>
      <c r="R637" s="42" t="s">
        <v>1310</v>
      </c>
      <c r="S637" s="42" t="s">
        <v>110</v>
      </c>
      <c r="T637" s="42" t="s">
        <v>1310</v>
      </c>
      <c r="U637" s="42" t="s">
        <v>1310</v>
      </c>
      <c r="V637" s="42" t="s">
        <v>110</v>
      </c>
      <c r="W637" s="42" t="s">
        <v>129</v>
      </c>
      <c r="X637" s="113">
        <v>100</v>
      </c>
      <c r="Y637" s="42" t="s">
        <v>180</v>
      </c>
      <c r="Z637" s="42" t="s">
        <v>832</v>
      </c>
      <c r="AA637" s="113" t="s">
        <v>110</v>
      </c>
      <c r="AB637" s="113" t="s">
        <v>110</v>
      </c>
      <c r="AC637" s="113" t="s">
        <v>389</v>
      </c>
      <c r="AD637" s="113" t="s">
        <v>132</v>
      </c>
      <c r="AE637" s="114">
        <v>44679</v>
      </c>
      <c r="AF637" s="114">
        <v>44862</v>
      </c>
      <c r="AG637" s="114">
        <v>45775</v>
      </c>
      <c r="AH637" s="42">
        <v>1</v>
      </c>
      <c r="AI637" s="42">
        <v>6.56</v>
      </c>
      <c r="AJ637" s="42">
        <v>7.85</v>
      </c>
      <c r="AK637" s="113" t="s">
        <v>4230</v>
      </c>
      <c r="AL637" s="113" t="s">
        <v>167</v>
      </c>
      <c r="AM637" s="113" t="s">
        <v>110</v>
      </c>
      <c r="AN637" s="42" t="s">
        <v>109</v>
      </c>
      <c r="AO637" s="113" t="s">
        <v>4231</v>
      </c>
      <c r="AP637" s="113" t="s">
        <v>4232</v>
      </c>
      <c r="AQ637" s="113" t="s">
        <v>110</v>
      </c>
      <c r="AR637" s="42" t="s">
        <v>110</v>
      </c>
      <c r="AS637" s="42" t="s">
        <v>109</v>
      </c>
      <c r="AT637" t="s">
        <v>109</v>
      </c>
      <c r="AU637" s="42" t="s">
        <v>109</v>
      </c>
      <c r="AV637" s="42" t="s">
        <v>109</v>
      </c>
      <c r="AW637" s="42" t="s">
        <v>110</v>
      </c>
      <c r="AX637" s="42" t="s">
        <v>109</v>
      </c>
      <c r="AY637" s="157" t="s">
        <v>110</v>
      </c>
      <c r="AZ637" s="158" t="s">
        <v>109</v>
      </c>
      <c r="BA637" s="113" t="s">
        <v>389</v>
      </c>
      <c r="BB637" s="113" t="s">
        <v>109</v>
      </c>
      <c r="BC637" s="42" t="s">
        <v>12</v>
      </c>
      <c r="BD637" s="115">
        <v>45022.816863425927</v>
      </c>
      <c r="BE637" s="113" t="s">
        <v>4233</v>
      </c>
    </row>
    <row r="638" spans="7:57" ht="15.75" outlineLevel="1">
      <c r="G638" s="42">
        <v>279</v>
      </c>
      <c r="H638" s="113" t="s">
        <v>109</v>
      </c>
      <c r="I638" s="42" t="s">
        <v>4234</v>
      </c>
      <c r="J638" s="42" t="s">
        <v>4235</v>
      </c>
      <c r="K638" s="127">
        <v>44708</v>
      </c>
      <c r="L638" s="113" t="s">
        <v>108</v>
      </c>
      <c r="M638" s="42" t="s">
        <v>108</v>
      </c>
      <c r="N638" s="42" t="s">
        <v>300</v>
      </c>
      <c r="O638" s="42" t="s">
        <v>162</v>
      </c>
      <c r="P638" s="42">
        <v>0.27</v>
      </c>
      <c r="Q638" s="42" t="s">
        <v>126</v>
      </c>
      <c r="R638" s="42" t="s">
        <v>876</v>
      </c>
      <c r="S638" s="42" t="s">
        <v>110</v>
      </c>
      <c r="T638" s="42" t="s">
        <v>876</v>
      </c>
      <c r="U638" s="42" t="s">
        <v>110</v>
      </c>
      <c r="V638" s="42" t="s">
        <v>110</v>
      </c>
      <c r="W638" s="42" t="s">
        <v>129</v>
      </c>
      <c r="X638" s="113">
        <v>100</v>
      </c>
      <c r="Y638" s="42" t="s">
        <v>309</v>
      </c>
      <c r="Z638" s="42" t="s">
        <v>131</v>
      </c>
      <c r="AA638" s="113" t="s">
        <v>110</v>
      </c>
      <c r="AB638" s="113" t="s">
        <v>110</v>
      </c>
      <c r="AC638" s="113" t="s">
        <v>109</v>
      </c>
      <c r="AD638" s="113" t="s">
        <v>132</v>
      </c>
      <c r="AE638" s="114">
        <v>44719</v>
      </c>
      <c r="AF638" s="114">
        <v>44902</v>
      </c>
      <c r="AG638" s="114">
        <v>45815</v>
      </c>
      <c r="AH638" s="42">
        <v>0.27</v>
      </c>
      <c r="AI638" s="42">
        <v>1.81</v>
      </c>
      <c r="AJ638" s="42">
        <v>2.12</v>
      </c>
      <c r="AK638" s="113" t="s">
        <v>4236</v>
      </c>
      <c r="AL638" s="113" t="s">
        <v>167</v>
      </c>
      <c r="AM638" s="113" t="s">
        <v>110</v>
      </c>
      <c r="AN638" s="42" t="s">
        <v>109</v>
      </c>
      <c r="AO638" s="113" t="s">
        <v>4237</v>
      </c>
      <c r="AP638" s="113" t="s">
        <v>4234</v>
      </c>
      <c r="AQ638" s="113" t="s">
        <v>110</v>
      </c>
      <c r="AR638" s="42" t="s">
        <v>3802</v>
      </c>
      <c r="AS638" s="42" t="s">
        <v>109</v>
      </c>
      <c r="AT638" t="s">
        <v>109</v>
      </c>
      <c r="AU638" s="42" t="s">
        <v>109</v>
      </c>
      <c r="AV638" s="42" t="s">
        <v>109</v>
      </c>
      <c r="AW638" s="42" t="s">
        <v>110</v>
      </c>
      <c r="AX638" s="42" t="s">
        <v>109</v>
      </c>
      <c r="AY638" s="157" t="s">
        <v>110</v>
      </c>
      <c r="AZ638" s="158" t="s">
        <v>109</v>
      </c>
      <c r="BA638" s="113" t="s">
        <v>136</v>
      </c>
      <c r="BB638" s="113" t="s">
        <v>109</v>
      </c>
      <c r="BC638" s="42" t="s">
        <v>631</v>
      </c>
      <c r="BD638" s="115">
        <v>45005.509409722225</v>
      </c>
      <c r="BE638" s="113" t="s">
        <v>4238</v>
      </c>
    </row>
    <row r="639" spans="7:57" ht="15.75" outlineLevel="1">
      <c r="G639" s="42">
        <v>278</v>
      </c>
      <c r="H639" s="113" t="s">
        <v>109</v>
      </c>
      <c r="I639" s="42" t="s">
        <v>4234</v>
      </c>
      <c r="J639" s="42" t="s">
        <v>4239</v>
      </c>
      <c r="K639" s="127">
        <v>44708</v>
      </c>
      <c r="L639" s="113" t="s">
        <v>108</v>
      </c>
      <c r="M639" s="42" t="s">
        <v>108</v>
      </c>
      <c r="N639" s="42" t="s">
        <v>300</v>
      </c>
      <c r="O639" s="42" t="s">
        <v>162</v>
      </c>
      <c r="P639" s="42">
        <v>0.48</v>
      </c>
      <c r="Q639" s="42" t="s">
        <v>126</v>
      </c>
      <c r="R639" s="42" t="s">
        <v>876</v>
      </c>
      <c r="S639" s="42" t="s">
        <v>110</v>
      </c>
      <c r="T639" s="42" t="s">
        <v>876</v>
      </c>
      <c r="U639" s="42" t="s">
        <v>110</v>
      </c>
      <c r="V639" s="42" t="s">
        <v>110</v>
      </c>
      <c r="W639" s="42" t="s">
        <v>129</v>
      </c>
      <c r="X639" s="113">
        <v>100</v>
      </c>
      <c r="Y639" s="42" t="s">
        <v>309</v>
      </c>
      <c r="Z639" s="42" t="s">
        <v>131</v>
      </c>
      <c r="AA639" s="113" t="s">
        <v>110</v>
      </c>
      <c r="AB639" s="113" t="s">
        <v>110</v>
      </c>
      <c r="AC639" s="113" t="s">
        <v>109</v>
      </c>
      <c r="AD639" s="113" t="s">
        <v>132</v>
      </c>
      <c r="AE639" s="114">
        <v>44719</v>
      </c>
      <c r="AF639" s="114">
        <v>44902</v>
      </c>
      <c r="AG639" s="114">
        <v>45815</v>
      </c>
      <c r="AH639" s="42">
        <v>0.48</v>
      </c>
      <c r="AI639" s="42">
        <v>3.22</v>
      </c>
      <c r="AJ639" s="42">
        <v>3.7679999999999998</v>
      </c>
      <c r="AK639" s="113" t="s">
        <v>4236</v>
      </c>
      <c r="AL639" s="113" t="s">
        <v>167</v>
      </c>
      <c r="AM639" s="113" t="s">
        <v>110</v>
      </c>
      <c r="AN639" s="42" t="s">
        <v>109</v>
      </c>
      <c r="AO639" s="113" t="s">
        <v>4237</v>
      </c>
      <c r="AP639" s="113" t="s">
        <v>4234</v>
      </c>
      <c r="AQ639" s="113" t="s">
        <v>110</v>
      </c>
      <c r="AR639" s="42" t="s">
        <v>1398</v>
      </c>
      <c r="AS639" s="42" t="s">
        <v>109</v>
      </c>
      <c r="AT639" t="s">
        <v>109</v>
      </c>
      <c r="AU639" s="42" t="s">
        <v>109</v>
      </c>
      <c r="AV639" s="42" t="s">
        <v>109</v>
      </c>
      <c r="AW639" s="42" t="s">
        <v>110</v>
      </c>
      <c r="AX639" s="42" t="s">
        <v>109</v>
      </c>
      <c r="AY639" s="157" t="s">
        <v>110</v>
      </c>
      <c r="AZ639" s="158" t="s">
        <v>109</v>
      </c>
      <c r="BA639" s="113" t="s">
        <v>136</v>
      </c>
      <c r="BB639" s="113" t="s">
        <v>109</v>
      </c>
      <c r="BC639" s="42" t="s">
        <v>631</v>
      </c>
      <c r="BD639" s="115">
        <v>45005.509409722225</v>
      </c>
      <c r="BE639" s="113" t="s">
        <v>4240</v>
      </c>
    </row>
    <row r="640" spans="7:57" ht="15.75" outlineLevel="1">
      <c r="G640" s="42">
        <v>277</v>
      </c>
      <c r="H640" s="113" t="s">
        <v>109</v>
      </c>
      <c r="I640" s="42" t="s">
        <v>4234</v>
      </c>
      <c r="J640" s="42" t="s">
        <v>4241</v>
      </c>
      <c r="K640" s="127">
        <v>44708</v>
      </c>
      <c r="L640" s="113" t="s">
        <v>108</v>
      </c>
      <c r="M640" s="42" t="s">
        <v>108</v>
      </c>
      <c r="N640" s="42" t="s">
        <v>300</v>
      </c>
      <c r="O640" s="42" t="s">
        <v>162</v>
      </c>
      <c r="P640" s="42">
        <v>0.9</v>
      </c>
      <c r="Q640" s="42" t="s">
        <v>126</v>
      </c>
      <c r="R640" s="42" t="s">
        <v>876</v>
      </c>
      <c r="S640" s="42" t="s">
        <v>110</v>
      </c>
      <c r="T640" s="42" t="s">
        <v>876</v>
      </c>
      <c r="U640" s="42" t="s">
        <v>110</v>
      </c>
      <c r="V640" s="42" t="s">
        <v>110</v>
      </c>
      <c r="W640" s="42" t="s">
        <v>129</v>
      </c>
      <c r="X640" s="113">
        <v>100</v>
      </c>
      <c r="Y640" s="42" t="s">
        <v>309</v>
      </c>
      <c r="Z640" s="42" t="s">
        <v>131</v>
      </c>
      <c r="AA640" s="113" t="s">
        <v>110</v>
      </c>
      <c r="AB640" s="113" t="s">
        <v>110</v>
      </c>
      <c r="AC640" s="113" t="s">
        <v>109</v>
      </c>
      <c r="AD640" s="113" t="s">
        <v>132</v>
      </c>
      <c r="AE640" s="114">
        <v>44719</v>
      </c>
      <c r="AF640" s="114">
        <v>44902</v>
      </c>
      <c r="AG640" s="114">
        <v>45815</v>
      </c>
      <c r="AH640" s="42">
        <v>0.9</v>
      </c>
      <c r="AI640" s="42">
        <v>6.03</v>
      </c>
      <c r="AJ640" s="42">
        <v>7.0650000000000004</v>
      </c>
      <c r="AK640" s="113" t="s">
        <v>4236</v>
      </c>
      <c r="AL640" s="113" t="s">
        <v>167</v>
      </c>
      <c r="AM640" s="113" t="s">
        <v>110</v>
      </c>
      <c r="AN640" s="42" t="s">
        <v>109</v>
      </c>
      <c r="AO640" s="113" t="s">
        <v>4237</v>
      </c>
      <c r="AP640" s="113" t="s">
        <v>4234</v>
      </c>
      <c r="AQ640" s="113" t="s">
        <v>110</v>
      </c>
      <c r="AR640" s="42" t="s">
        <v>303</v>
      </c>
      <c r="AS640" s="42" t="s">
        <v>109</v>
      </c>
      <c r="AT640" t="s">
        <v>109</v>
      </c>
      <c r="AU640" s="42" t="s">
        <v>109</v>
      </c>
      <c r="AV640" s="42" t="s">
        <v>109</v>
      </c>
      <c r="AW640" s="42" t="s">
        <v>110</v>
      </c>
      <c r="AX640" s="42" t="s">
        <v>109</v>
      </c>
      <c r="AY640" s="157" t="s">
        <v>110</v>
      </c>
      <c r="AZ640" s="158" t="s">
        <v>109</v>
      </c>
      <c r="BA640" s="113" t="s">
        <v>136</v>
      </c>
      <c r="BB640" s="113" t="s">
        <v>109</v>
      </c>
      <c r="BC640" s="42" t="s">
        <v>631</v>
      </c>
      <c r="BD640" s="115">
        <v>45005.509409722225</v>
      </c>
      <c r="BE640" s="113" t="s">
        <v>4242</v>
      </c>
    </row>
    <row r="641" spans="7:57" ht="15.75" outlineLevel="1">
      <c r="G641" s="42">
        <v>276</v>
      </c>
      <c r="H641" s="113" t="s">
        <v>109</v>
      </c>
      <c r="I641" s="42" t="s">
        <v>4243</v>
      </c>
      <c r="J641" s="42" t="s">
        <v>4244</v>
      </c>
      <c r="K641" s="127">
        <v>44708</v>
      </c>
      <c r="L641" s="113" t="s">
        <v>108</v>
      </c>
      <c r="M641" s="42" t="s">
        <v>108</v>
      </c>
      <c r="N641" s="42" t="s">
        <v>110</v>
      </c>
      <c r="O641" s="42" t="s">
        <v>265</v>
      </c>
      <c r="P641" s="42">
        <v>0.11</v>
      </c>
      <c r="Q641" s="42" t="s">
        <v>126</v>
      </c>
      <c r="R641" s="42" t="s">
        <v>1504</v>
      </c>
      <c r="S641" s="42" t="s">
        <v>110</v>
      </c>
      <c r="T641" s="42" t="s">
        <v>110</v>
      </c>
      <c r="U641" s="42" t="s">
        <v>110</v>
      </c>
      <c r="V641" s="42" t="s">
        <v>110</v>
      </c>
      <c r="W641" s="42" t="s">
        <v>129</v>
      </c>
      <c r="X641" s="113">
        <v>100</v>
      </c>
      <c r="Y641" s="42" t="s">
        <v>130</v>
      </c>
      <c r="Z641" s="42" t="s">
        <v>225</v>
      </c>
      <c r="AA641" s="113" t="s">
        <v>110</v>
      </c>
      <c r="AB641" s="113" t="s">
        <v>110</v>
      </c>
      <c r="AC641" s="113" t="s">
        <v>109</v>
      </c>
      <c r="AD641" s="113" t="s">
        <v>132</v>
      </c>
      <c r="AE641" s="114">
        <v>44713</v>
      </c>
      <c r="AF641" s="114">
        <v>44896</v>
      </c>
      <c r="AG641" s="114">
        <v>45809</v>
      </c>
      <c r="AH641" s="42">
        <v>0.12</v>
      </c>
      <c r="AI641" s="42">
        <v>0.79</v>
      </c>
      <c r="AJ641" s="42">
        <v>0.92400000000000004</v>
      </c>
      <c r="AK641" s="113" t="s">
        <v>4245</v>
      </c>
      <c r="AL641" s="113" t="s">
        <v>133</v>
      </c>
      <c r="AM641" s="113" t="s">
        <v>110</v>
      </c>
      <c r="AN641" s="42" t="s">
        <v>109</v>
      </c>
      <c r="AO641" s="113" t="s">
        <v>4246</v>
      </c>
      <c r="AP641" s="113" t="s">
        <v>110</v>
      </c>
      <c r="AQ641" s="113" t="s">
        <v>110</v>
      </c>
      <c r="AR641" s="42" t="s">
        <v>3802</v>
      </c>
      <c r="AS641" s="42" t="s">
        <v>109</v>
      </c>
      <c r="AT641" t="s">
        <v>109</v>
      </c>
      <c r="AU641" s="42" t="s">
        <v>109</v>
      </c>
      <c r="AV641" s="42" t="s">
        <v>109</v>
      </c>
      <c r="AW641" s="42" t="s">
        <v>110</v>
      </c>
      <c r="AX641" s="42" t="s">
        <v>109</v>
      </c>
      <c r="AY641" s="157" t="s">
        <v>110</v>
      </c>
      <c r="AZ641" s="158" t="s">
        <v>109</v>
      </c>
      <c r="BA641" s="113" t="s">
        <v>136</v>
      </c>
      <c r="BB641" s="113" t="s">
        <v>109</v>
      </c>
      <c r="BC641" s="42" t="s">
        <v>631</v>
      </c>
      <c r="BD641" s="115">
        <v>45005.509409722225</v>
      </c>
      <c r="BE641" s="113" t="s">
        <v>4247</v>
      </c>
    </row>
    <row r="642" spans="7:57" ht="15.75" outlineLevel="1">
      <c r="G642" s="42">
        <v>275</v>
      </c>
      <c r="H642" s="113" t="s">
        <v>109</v>
      </c>
      <c r="I642" s="42" t="s">
        <v>4248</v>
      </c>
      <c r="J642" s="42" t="s">
        <v>4249</v>
      </c>
      <c r="K642" s="127">
        <v>44707</v>
      </c>
      <c r="L642" s="113" t="s">
        <v>108</v>
      </c>
      <c r="M642" s="42" t="s">
        <v>108</v>
      </c>
      <c r="N642" s="42" t="s">
        <v>300</v>
      </c>
      <c r="O642" s="42" t="s">
        <v>162</v>
      </c>
      <c r="P642" s="42">
        <v>1</v>
      </c>
      <c r="Q642" s="42" t="s">
        <v>126</v>
      </c>
      <c r="R642" s="42" t="s">
        <v>514</v>
      </c>
      <c r="S642" s="42" t="s">
        <v>110</v>
      </c>
      <c r="T642" s="42" t="s">
        <v>514</v>
      </c>
      <c r="U642" s="42" t="s">
        <v>110</v>
      </c>
      <c r="V642" s="42" t="s">
        <v>110</v>
      </c>
      <c r="W642" s="42" t="s">
        <v>129</v>
      </c>
      <c r="X642" s="113">
        <v>100</v>
      </c>
      <c r="Y642" s="42" t="s">
        <v>205</v>
      </c>
      <c r="Z642" s="42" t="s">
        <v>131</v>
      </c>
      <c r="AA642" s="113" t="s">
        <v>110</v>
      </c>
      <c r="AB642" s="113" t="s">
        <v>110</v>
      </c>
      <c r="AC642" s="113" t="s">
        <v>109</v>
      </c>
      <c r="AD642" s="113" t="s">
        <v>132</v>
      </c>
      <c r="AE642" s="114">
        <v>44713</v>
      </c>
      <c r="AF642" s="114">
        <v>44896</v>
      </c>
      <c r="AG642" s="114">
        <v>45809</v>
      </c>
      <c r="AH642" s="42">
        <v>1</v>
      </c>
      <c r="AI642" s="42">
        <v>6.74</v>
      </c>
      <c r="AJ642" s="42">
        <v>7.85</v>
      </c>
      <c r="AK642" s="113" t="s">
        <v>4250</v>
      </c>
      <c r="AL642" s="113" t="s">
        <v>133</v>
      </c>
      <c r="AM642" s="113" t="s">
        <v>110</v>
      </c>
      <c r="AN642" s="42" t="s">
        <v>109</v>
      </c>
      <c r="AO642" s="113" t="s">
        <v>4251</v>
      </c>
      <c r="AP642" s="113" t="s">
        <v>110</v>
      </c>
      <c r="AQ642" s="113" t="s">
        <v>110</v>
      </c>
      <c r="AR642" s="42" t="s">
        <v>110</v>
      </c>
      <c r="AS642" s="42" t="s">
        <v>109</v>
      </c>
      <c r="AT642" t="s">
        <v>109</v>
      </c>
      <c r="AU642" s="42" t="s">
        <v>109</v>
      </c>
      <c r="AV642" s="42" t="s">
        <v>109</v>
      </c>
      <c r="AW642" s="42" t="s">
        <v>110</v>
      </c>
      <c r="AX642" s="42" t="s">
        <v>109</v>
      </c>
      <c r="AY642" s="157" t="s">
        <v>110</v>
      </c>
      <c r="AZ642" s="158" t="s">
        <v>109</v>
      </c>
      <c r="BA642" s="113" t="s">
        <v>136</v>
      </c>
      <c r="BB642" s="113" t="s">
        <v>109</v>
      </c>
      <c r="BC642" s="42" t="s">
        <v>631</v>
      </c>
      <c r="BD642" s="115">
        <v>45005.509409722225</v>
      </c>
      <c r="BE642" s="113" t="s">
        <v>4252</v>
      </c>
    </row>
    <row r="643" spans="7:57" ht="15.75" outlineLevel="1">
      <c r="G643" s="42">
        <v>274</v>
      </c>
      <c r="H643" s="113" t="s">
        <v>109</v>
      </c>
      <c r="I643" s="42" t="s">
        <v>2481</v>
      </c>
      <c r="J643" s="42" t="s">
        <v>4253</v>
      </c>
      <c r="K643" s="127">
        <v>44707</v>
      </c>
      <c r="L643" s="113" t="s">
        <v>333</v>
      </c>
      <c r="M643" s="42" t="s">
        <v>333</v>
      </c>
      <c r="N643" s="42" t="s">
        <v>124</v>
      </c>
      <c r="O643" s="42" t="s">
        <v>162</v>
      </c>
      <c r="P643" s="42">
        <v>5</v>
      </c>
      <c r="Q643" s="42" t="s">
        <v>126</v>
      </c>
      <c r="R643" s="42" t="s">
        <v>2942</v>
      </c>
      <c r="S643" s="42" t="s">
        <v>4254</v>
      </c>
      <c r="T643" s="42" t="s">
        <v>4255</v>
      </c>
      <c r="U643" s="42" t="s">
        <v>110</v>
      </c>
      <c r="V643" s="42" t="s">
        <v>1223</v>
      </c>
      <c r="W643" s="42" t="s">
        <v>129</v>
      </c>
      <c r="X643" s="113">
        <v>100</v>
      </c>
      <c r="Y643" s="42" t="s">
        <v>205</v>
      </c>
      <c r="Z643" s="42" t="s">
        <v>131</v>
      </c>
      <c r="AA643" s="113" t="s">
        <v>110</v>
      </c>
      <c r="AB643" s="113" t="s">
        <v>110</v>
      </c>
      <c r="AC643" s="113" t="s">
        <v>109</v>
      </c>
      <c r="AD643" s="113" t="s">
        <v>132</v>
      </c>
      <c r="AE643" s="114">
        <v>44713</v>
      </c>
      <c r="AF643" s="114">
        <v>44896</v>
      </c>
      <c r="AG643" s="114">
        <v>45809</v>
      </c>
      <c r="AH643" s="42">
        <v>5</v>
      </c>
      <c r="AI643" s="42">
        <v>33.700000000000003</v>
      </c>
      <c r="AJ643" s="42">
        <v>39.25</v>
      </c>
      <c r="AK643" s="113" t="s">
        <v>2484</v>
      </c>
      <c r="AL643" s="113" t="s">
        <v>133</v>
      </c>
      <c r="AM643" s="113" t="s">
        <v>110</v>
      </c>
      <c r="AN643" s="42" t="s">
        <v>109</v>
      </c>
      <c r="AO643" s="113" t="s">
        <v>2485</v>
      </c>
      <c r="AP643" s="113" t="s">
        <v>110</v>
      </c>
      <c r="AQ643" s="113" t="s">
        <v>110</v>
      </c>
      <c r="AR643" s="42" t="s">
        <v>110</v>
      </c>
      <c r="AS643" s="42" t="s">
        <v>206</v>
      </c>
      <c r="AT643" t="s">
        <v>109</v>
      </c>
      <c r="AU643" s="42" t="s">
        <v>109</v>
      </c>
      <c r="AV643" s="42" t="s">
        <v>109</v>
      </c>
      <c r="AW643" s="42" t="s">
        <v>110</v>
      </c>
      <c r="AX643" s="42" t="s">
        <v>109</v>
      </c>
      <c r="AY643" s="157" t="s">
        <v>110</v>
      </c>
      <c r="AZ643" s="158" t="s">
        <v>109</v>
      </c>
      <c r="BA643" s="113" t="s">
        <v>136</v>
      </c>
      <c r="BB643" s="113" t="s">
        <v>109</v>
      </c>
      <c r="BC643" s="42" t="s">
        <v>631</v>
      </c>
      <c r="BD643" s="115">
        <v>45005.509409722225</v>
      </c>
      <c r="BE643" s="113" t="s">
        <v>4256</v>
      </c>
    </row>
    <row r="644" spans="7:57" ht="15.75" outlineLevel="1">
      <c r="G644" s="42">
        <v>273</v>
      </c>
      <c r="H644" s="113" t="s">
        <v>109</v>
      </c>
      <c r="I644" s="42" t="s">
        <v>4257</v>
      </c>
      <c r="J644" s="42" t="s">
        <v>4258</v>
      </c>
      <c r="K644" s="127">
        <v>44706</v>
      </c>
      <c r="L644" s="113" t="s">
        <v>108</v>
      </c>
      <c r="M644" s="42" t="s">
        <v>108</v>
      </c>
      <c r="N644" s="42" t="s">
        <v>110</v>
      </c>
      <c r="O644" s="42" t="s">
        <v>265</v>
      </c>
      <c r="P644" s="42">
        <v>1.39</v>
      </c>
      <c r="Q644" s="42" t="s">
        <v>126</v>
      </c>
      <c r="R644" s="42" t="s">
        <v>965</v>
      </c>
      <c r="S644" s="42" t="s">
        <v>3573</v>
      </c>
      <c r="T644" s="42" t="s">
        <v>965</v>
      </c>
      <c r="U644" s="42" t="s">
        <v>110</v>
      </c>
      <c r="V644" s="42" t="s">
        <v>812</v>
      </c>
      <c r="W644" s="42" t="s">
        <v>129</v>
      </c>
      <c r="X644" s="113">
        <v>100</v>
      </c>
      <c r="Y644" s="42" t="s">
        <v>130</v>
      </c>
      <c r="Z644" s="42" t="s">
        <v>832</v>
      </c>
      <c r="AA644" s="113" t="s">
        <v>110</v>
      </c>
      <c r="AB644" s="113" t="s">
        <v>110</v>
      </c>
      <c r="AC644" s="113" t="s">
        <v>109</v>
      </c>
      <c r="AD644" s="113" t="s">
        <v>132</v>
      </c>
      <c r="AE644" s="114">
        <v>44713</v>
      </c>
      <c r="AF644" s="114">
        <v>44896</v>
      </c>
      <c r="AG644" s="114">
        <v>45809</v>
      </c>
      <c r="AH644" s="42">
        <v>1.48</v>
      </c>
      <c r="AI644" s="42">
        <v>9.93</v>
      </c>
      <c r="AJ644" s="42">
        <v>11.632</v>
      </c>
      <c r="AK644" s="113" t="s">
        <v>4259</v>
      </c>
      <c r="AL644" s="113" t="s">
        <v>133</v>
      </c>
      <c r="AM644" s="113" t="s">
        <v>110</v>
      </c>
      <c r="AN644" s="42" t="s">
        <v>109</v>
      </c>
      <c r="AO644" s="113" t="s">
        <v>4260</v>
      </c>
      <c r="AP644" s="113" t="s">
        <v>110</v>
      </c>
      <c r="AQ644" s="113" t="s">
        <v>110</v>
      </c>
      <c r="AR644" s="42" t="s">
        <v>1790</v>
      </c>
      <c r="AS644" s="42" t="s">
        <v>206</v>
      </c>
      <c r="AT644" t="s">
        <v>109</v>
      </c>
      <c r="AU644" s="42" t="s">
        <v>109</v>
      </c>
      <c r="AV644" s="42" t="s">
        <v>109</v>
      </c>
      <c r="AW644" s="42" t="s">
        <v>110</v>
      </c>
      <c r="AX644" s="42" t="s">
        <v>109</v>
      </c>
      <c r="AY644" s="157" t="s">
        <v>110</v>
      </c>
      <c r="AZ644" s="158" t="s">
        <v>109</v>
      </c>
      <c r="BA644" s="113" t="s">
        <v>136</v>
      </c>
      <c r="BB644" s="113" t="s">
        <v>109</v>
      </c>
      <c r="BC644" s="42" t="s">
        <v>631</v>
      </c>
      <c r="BD644" s="115">
        <v>45005.509409722225</v>
      </c>
      <c r="BE644" s="113" t="s">
        <v>4261</v>
      </c>
    </row>
    <row r="645" spans="7:57" ht="15.75" outlineLevel="1">
      <c r="G645" s="42">
        <v>272</v>
      </c>
      <c r="H645" s="113" t="s">
        <v>109</v>
      </c>
      <c r="I645" s="42" t="s">
        <v>678</v>
      </c>
      <c r="J645" s="42" t="s">
        <v>677</v>
      </c>
      <c r="K645" s="127">
        <v>44706</v>
      </c>
      <c r="L645" s="113" t="s">
        <v>683</v>
      </c>
      <c r="M645" s="42" t="s">
        <v>4262</v>
      </c>
      <c r="N645" s="42" t="s">
        <v>161</v>
      </c>
      <c r="O645" s="42" t="s">
        <v>162</v>
      </c>
      <c r="P645" s="42">
        <v>5</v>
      </c>
      <c r="Q645" s="42" t="s">
        <v>956</v>
      </c>
      <c r="R645" s="42" t="s">
        <v>319</v>
      </c>
      <c r="S645" s="42" t="s">
        <v>4263</v>
      </c>
      <c r="T645" s="42" t="s">
        <v>4264</v>
      </c>
      <c r="U645" s="42" t="s">
        <v>4264</v>
      </c>
      <c r="V645" s="42" t="s">
        <v>1325</v>
      </c>
      <c r="W645" s="42" t="s">
        <v>129</v>
      </c>
      <c r="X645" s="113">
        <v>99.968999999999994</v>
      </c>
      <c r="Y645" s="42" t="s">
        <v>180</v>
      </c>
      <c r="Z645" s="42" t="s">
        <v>131</v>
      </c>
      <c r="AA645" s="113" t="s">
        <v>110</v>
      </c>
      <c r="AB645" s="113" t="s">
        <v>110</v>
      </c>
      <c r="AC645" s="113" t="s">
        <v>109</v>
      </c>
      <c r="AD645" s="113" t="s">
        <v>132</v>
      </c>
      <c r="AE645" s="114">
        <v>44713</v>
      </c>
      <c r="AF645" s="114">
        <v>44896</v>
      </c>
      <c r="AG645" s="114">
        <v>46539</v>
      </c>
      <c r="AH645" s="42">
        <v>5</v>
      </c>
      <c r="AI645" s="42">
        <v>33.46</v>
      </c>
      <c r="AJ645" s="42">
        <v>39.25</v>
      </c>
      <c r="AK645" s="113" t="s">
        <v>688</v>
      </c>
      <c r="AL645" s="113" t="s">
        <v>167</v>
      </c>
      <c r="AM645" s="113" t="s">
        <v>110</v>
      </c>
      <c r="AN645" s="42" t="s">
        <v>109</v>
      </c>
      <c r="AO645" s="113" t="s">
        <v>689</v>
      </c>
      <c r="AP645" s="113" t="s">
        <v>678</v>
      </c>
      <c r="AQ645" s="113" t="s">
        <v>110</v>
      </c>
      <c r="AR645" s="42" t="s">
        <v>110</v>
      </c>
      <c r="AS645" s="42" t="s">
        <v>109</v>
      </c>
      <c r="AT645" t="s">
        <v>109</v>
      </c>
      <c r="AU645" s="42" t="s">
        <v>109</v>
      </c>
      <c r="AV645" s="42" t="s">
        <v>109</v>
      </c>
      <c r="AW645" s="42" t="s">
        <v>110</v>
      </c>
      <c r="AX645" s="42" t="s">
        <v>109</v>
      </c>
      <c r="AY645" s="157" t="s">
        <v>110</v>
      </c>
      <c r="AZ645" s="158" t="s">
        <v>109</v>
      </c>
      <c r="BA645" s="113" t="s">
        <v>109</v>
      </c>
      <c r="BB645" s="113" t="s">
        <v>109</v>
      </c>
      <c r="BC645" s="42" t="s">
        <v>631</v>
      </c>
      <c r="BD645" s="115">
        <v>45005.509409722225</v>
      </c>
      <c r="BE645" s="113" t="s">
        <v>691</v>
      </c>
    </row>
    <row r="646" spans="7:57" ht="15.75" outlineLevel="1">
      <c r="G646" s="42">
        <v>271</v>
      </c>
      <c r="H646" s="113" t="s">
        <v>109</v>
      </c>
      <c r="I646" s="42" t="s">
        <v>4265</v>
      </c>
      <c r="J646" s="42" t="s">
        <v>4266</v>
      </c>
      <c r="K646" s="127">
        <v>44706</v>
      </c>
      <c r="L646" s="113" t="s">
        <v>108</v>
      </c>
      <c r="M646" s="42" t="s">
        <v>108</v>
      </c>
      <c r="N646" s="42" t="s">
        <v>110</v>
      </c>
      <c r="O646" s="42" t="s">
        <v>162</v>
      </c>
      <c r="P646" s="42">
        <v>0.70499999999999996</v>
      </c>
      <c r="Q646" s="42" t="s">
        <v>126</v>
      </c>
      <c r="R646" s="42" t="s">
        <v>290</v>
      </c>
      <c r="S646" s="42" t="s">
        <v>110</v>
      </c>
      <c r="T646" s="42" t="s">
        <v>290</v>
      </c>
      <c r="U646" s="42" t="s">
        <v>110</v>
      </c>
      <c r="V646" s="42" t="s">
        <v>110</v>
      </c>
      <c r="W646" s="42" t="s">
        <v>129</v>
      </c>
      <c r="X646" s="113">
        <v>100</v>
      </c>
      <c r="Y646" s="42" t="s">
        <v>130</v>
      </c>
      <c r="Z646" s="42" t="s">
        <v>131</v>
      </c>
      <c r="AA646" s="113" t="s">
        <v>110</v>
      </c>
      <c r="AB646" s="113" t="s">
        <v>110</v>
      </c>
      <c r="AC646" s="113" t="s">
        <v>109</v>
      </c>
      <c r="AD646" s="113" t="s">
        <v>132</v>
      </c>
      <c r="AE646" s="114">
        <v>44713</v>
      </c>
      <c r="AF646" s="114">
        <v>44896</v>
      </c>
      <c r="AG646" s="114">
        <v>45809</v>
      </c>
      <c r="AH646" s="42">
        <v>0.7</v>
      </c>
      <c r="AI646" s="42">
        <v>4.72</v>
      </c>
      <c r="AJ646" s="42">
        <v>5.5339999999999998</v>
      </c>
      <c r="AK646" s="113" t="s">
        <v>4267</v>
      </c>
      <c r="AL646" s="113" t="s">
        <v>133</v>
      </c>
      <c r="AM646" s="113" t="s">
        <v>110</v>
      </c>
      <c r="AN646" s="42" t="s">
        <v>109</v>
      </c>
      <c r="AO646" s="113" t="s">
        <v>4268</v>
      </c>
      <c r="AP646" s="113" t="s">
        <v>110</v>
      </c>
      <c r="AQ646" s="113" t="s">
        <v>110</v>
      </c>
      <c r="AR646" s="42" t="s">
        <v>3569</v>
      </c>
      <c r="AS646" s="42" t="s">
        <v>109</v>
      </c>
      <c r="AT646" t="s">
        <v>109</v>
      </c>
      <c r="AU646" s="42" t="s">
        <v>109</v>
      </c>
      <c r="AV646" s="42" t="s">
        <v>109</v>
      </c>
      <c r="AW646" s="42" t="s">
        <v>110</v>
      </c>
      <c r="AX646" s="42" t="s">
        <v>109</v>
      </c>
      <c r="AY646" s="157" t="s">
        <v>110</v>
      </c>
      <c r="AZ646" s="158" t="s">
        <v>109</v>
      </c>
      <c r="BA646" s="113" t="s">
        <v>136</v>
      </c>
      <c r="BB646" s="113" t="s">
        <v>109</v>
      </c>
      <c r="BC646" s="42" t="s">
        <v>631</v>
      </c>
      <c r="BD646" s="115">
        <v>45005.509409722225</v>
      </c>
      <c r="BE646" s="113" t="s">
        <v>4269</v>
      </c>
    </row>
    <row r="647" spans="7:57" ht="15.75" outlineLevel="1">
      <c r="G647" s="42">
        <v>270</v>
      </c>
      <c r="H647" s="113" t="s">
        <v>109</v>
      </c>
      <c r="I647" s="42" t="s">
        <v>3953</v>
      </c>
      <c r="J647" s="42" t="s">
        <v>3954</v>
      </c>
      <c r="K647" s="127">
        <v>44705</v>
      </c>
      <c r="L647" s="113" t="s">
        <v>108</v>
      </c>
      <c r="M647" s="42" t="s">
        <v>108</v>
      </c>
      <c r="N647" s="42" t="s">
        <v>124</v>
      </c>
      <c r="O647" s="42" t="s">
        <v>162</v>
      </c>
      <c r="P647" s="42">
        <v>2.0699999999999998</v>
      </c>
      <c r="Q647" s="42" t="s">
        <v>126</v>
      </c>
      <c r="R647" s="42" t="s">
        <v>869</v>
      </c>
      <c r="S647" s="42" t="s">
        <v>1242</v>
      </c>
      <c r="T647" s="42" t="s">
        <v>869</v>
      </c>
      <c r="U647" s="42" t="s">
        <v>110</v>
      </c>
      <c r="V647" s="42" t="s">
        <v>1131</v>
      </c>
      <c r="W647" s="42" t="s">
        <v>129</v>
      </c>
      <c r="X647" s="113">
        <v>100</v>
      </c>
      <c r="Y647" s="42" t="s">
        <v>205</v>
      </c>
      <c r="Z647" s="42" t="s">
        <v>832</v>
      </c>
      <c r="AA647" s="113" t="s">
        <v>110</v>
      </c>
      <c r="AB647" s="113" t="s">
        <v>110</v>
      </c>
      <c r="AC647" s="113" t="s">
        <v>109</v>
      </c>
      <c r="AD647" s="113" t="s">
        <v>132</v>
      </c>
      <c r="AE647" s="114">
        <v>44712</v>
      </c>
      <c r="AF647" s="114">
        <v>44895</v>
      </c>
      <c r="AG647" s="114">
        <v>45808</v>
      </c>
      <c r="AH647" s="42">
        <v>2.0699999999999998</v>
      </c>
      <c r="AI647" s="42">
        <v>13.77</v>
      </c>
      <c r="AJ647" s="42">
        <v>16.247</v>
      </c>
      <c r="AK647" s="113" t="s">
        <v>3955</v>
      </c>
      <c r="AL647" s="113" t="s">
        <v>133</v>
      </c>
      <c r="AM647" s="113" t="s">
        <v>110</v>
      </c>
      <c r="AN647" s="42" t="s">
        <v>109</v>
      </c>
      <c r="AO647" s="113" t="s">
        <v>3956</v>
      </c>
      <c r="AP647" s="113" t="s">
        <v>110</v>
      </c>
      <c r="AQ647" s="113" t="s">
        <v>110</v>
      </c>
      <c r="AR647" s="42" t="s">
        <v>110</v>
      </c>
      <c r="AS647" s="42" t="s">
        <v>206</v>
      </c>
      <c r="AT647" t="s">
        <v>109</v>
      </c>
      <c r="AU647" s="42" t="s">
        <v>109</v>
      </c>
      <c r="AV647" s="42" t="s">
        <v>109</v>
      </c>
      <c r="AW647" s="42" t="s">
        <v>110</v>
      </c>
      <c r="AX647" s="42" t="s">
        <v>109</v>
      </c>
      <c r="AY647" s="157" t="s">
        <v>110</v>
      </c>
      <c r="AZ647" s="158" t="s">
        <v>109</v>
      </c>
      <c r="BA647" s="113" t="s">
        <v>136</v>
      </c>
      <c r="BB647" s="113" t="s">
        <v>109</v>
      </c>
      <c r="BC647" s="42" t="s">
        <v>12</v>
      </c>
      <c r="BD647" s="115">
        <v>45022.816863425927</v>
      </c>
      <c r="BE647" s="113" t="s">
        <v>4270</v>
      </c>
    </row>
    <row r="648" spans="7:57" ht="15.75" outlineLevel="1">
      <c r="G648" s="42">
        <v>269</v>
      </c>
      <c r="H648" s="113" t="s">
        <v>109</v>
      </c>
      <c r="I648" s="42" t="s">
        <v>238</v>
      </c>
      <c r="J648" s="42" t="s">
        <v>4271</v>
      </c>
      <c r="K648" s="127">
        <v>44705</v>
      </c>
      <c r="L648" s="113" t="s">
        <v>1571</v>
      </c>
      <c r="M648" s="42" t="s">
        <v>108</v>
      </c>
      <c r="N648" s="42" t="s">
        <v>161</v>
      </c>
      <c r="O648" s="42" t="s">
        <v>162</v>
      </c>
      <c r="P648" s="42">
        <v>12</v>
      </c>
      <c r="Q648" s="42" t="s">
        <v>126</v>
      </c>
      <c r="R648" s="42" t="s">
        <v>1164</v>
      </c>
      <c r="S648" s="42" t="s">
        <v>4272</v>
      </c>
      <c r="T648" s="42" t="s">
        <v>4273</v>
      </c>
      <c r="U648" s="42" t="s">
        <v>4273</v>
      </c>
      <c r="V648" s="42" t="s">
        <v>1156</v>
      </c>
      <c r="W648" s="42" t="s">
        <v>129</v>
      </c>
      <c r="X648" s="113">
        <v>99.786000000000001</v>
      </c>
      <c r="Y648" s="42" t="s">
        <v>205</v>
      </c>
      <c r="Z648" s="42" t="s">
        <v>4274</v>
      </c>
      <c r="AA648" s="113" t="s">
        <v>209</v>
      </c>
      <c r="AB648" s="113" t="s">
        <v>110</v>
      </c>
      <c r="AC648" s="113" t="s">
        <v>109</v>
      </c>
      <c r="AD648" s="113" t="s">
        <v>132</v>
      </c>
      <c r="AE648" s="114">
        <v>44713</v>
      </c>
      <c r="AF648" s="114">
        <v>44896</v>
      </c>
      <c r="AG648" s="114">
        <v>45809</v>
      </c>
      <c r="AH648" s="42">
        <v>12</v>
      </c>
      <c r="AI648" s="42">
        <v>79.849999999999994</v>
      </c>
      <c r="AJ648" s="42">
        <v>94.188000000000002</v>
      </c>
      <c r="AK648" s="113" t="s">
        <v>1857</v>
      </c>
      <c r="AL648" s="113" t="s">
        <v>133</v>
      </c>
      <c r="AM648" s="113" t="s">
        <v>110</v>
      </c>
      <c r="AN648" s="42" t="s">
        <v>246</v>
      </c>
      <c r="AO648" s="113" t="s">
        <v>2860</v>
      </c>
      <c r="AP648" s="113" t="s">
        <v>110</v>
      </c>
      <c r="AQ648" s="113" t="s">
        <v>110</v>
      </c>
      <c r="AR648" s="42" t="s">
        <v>110</v>
      </c>
      <c r="AS648" s="42" t="s">
        <v>206</v>
      </c>
      <c r="AT648" t="s">
        <v>109</v>
      </c>
      <c r="AU648" s="42" t="s">
        <v>2852</v>
      </c>
      <c r="AV648" s="42" t="s">
        <v>109</v>
      </c>
      <c r="AW648" s="42" t="s">
        <v>110</v>
      </c>
      <c r="AX648" s="42" t="s">
        <v>109</v>
      </c>
      <c r="AY648" s="157" t="s">
        <v>4275</v>
      </c>
      <c r="AZ648" s="158" t="s">
        <v>109</v>
      </c>
      <c r="BA648" s="113" t="s">
        <v>136</v>
      </c>
      <c r="BB648" s="113" t="s">
        <v>109</v>
      </c>
      <c r="BC648" s="42" t="s">
        <v>631</v>
      </c>
      <c r="BD648" s="115">
        <v>45005.509409722225</v>
      </c>
      <c r="BE648" s="113" t="s">
        <v>4276</v>
      </c>
    </row>
    <row r="649" spans="7:57" ht="15.75" outlineLevel="1">
      <c r="G649" s="42">
        <v>268</v>
      </c>
      <c r="H649" s="113" t="s">
        <v>109</v>
      </c>
      <c r="I649" s="42" t="s">
        <v>238</v>
      </c>
      <c r="J649" s="42" t="s">
        <v>4277</v>
      </c>
      <c r="K649" s="127">
        <v>44705</v>
      </c>
      <c r="L649" s="113" t="s">
        <v>1571</v>
      </c>
      <c r="M649" s="42" t="s">
        <v>108</v>
      </c>
      <c r="N649" s="42" t="s">
        <v>161</v>
      </c>
      <c r="O649" s="42" t="s">
        <v>162</v>
      </c>
      <c r="P649" s="42">
        <v>6</v>
      </c>
      <c r="Q649" s="42" t="s">
        <v>126</v>
      </c>
      <c r="R649" s="42" t="s">
        <v>4278</v>
      </c>
      <c r="S649" s="42" t="s">
        <v>4279</v>
      </c>
      <c r="T649" s="42" t="s">
        <v>4278</v>
      </c>
      <c r="U649" s="42" t="s">
        <v>4278</v>
      </c>
      <c r="V649" s="42" t="s">
        <v>1223</v>
      </c>
      <c r="W649" s="42" t="s">
        <v>255</v>
      </c>
      <c r="X649" s="113">
        <v>100</v>
      </c>
      <c r="Y649" s="42" t="s">
        <v>205</v>
      </c>
      <c r="Z649" s="42" t="s">
        <v>4274</v>
      </c>
      <c r="AA649" s="113" t="s">
        <v>209</v>
      </c>
      <c r="AB649" s="113" t="s">
        <v>209</v>
      </c>
      <c r="AC649" s="113" t="s">
        <v>109</v>
      </c>
      <c r="AD649" s="113" t="s">
        <v>256</v>
      </c>
      <c r="AE649" s="114">
        <v>44713</v>
      </c>
      <c r="AF649" s="114">
        <v>44805</v>
      </c>
      <c r="AG649" s="114">
        <v>45809</v>
      </c>
      <c r="AH649" s="42">
        <v>6</v>
      </c>
      <c r="AI649" s="42">
        <v>39.92</v>
      </c>
      <c r="AJ649" s="42">
        <v>47.094000000000001</v>
      </c>
      <c r="AK649" s="113" t="s">
        <v>1857</v>
      </c>
      <c r="AL649" s="113" t="s">
        <v>133</v>
      </c>
      <c r="AM649" s="113" t="s">
        <v>110</v>
      </c>
      <c r="AN649" s="42" t="s">
        <v>257</v>
      </c>
      <c r="AO649" s="113" t="s">
        <v>2864</v>
      </c>
      <c r="AP649" s="113" t="s">
        <v>110</v>
      </c>
      <c r="AQ649" s="113" t="s">
        <v>110</v>
      </c>
      <c r="AR649" s="42" t="s">
        <v>110</v>
      </c>
      <c r="AS649" s="42" t="s">
        <v>206</v>
      </c>
      <c r="AT649" t="s">
        <v>259</v>
      </c>
      <c r="AU649" s="42" t="s">
        <v>2852</v>
      </c>
      <c r="AV649" s="42" t="s">
        <v>109</v>
      </c>
      <c r="AW649" s="42" t="s">
        <v>110</v>
      </c>
      <c r="AX649" s="42" t="s">
        <v>109</v>
      </c>
      <c r="AY649" s="157" t="s">
        <v>4280</v>
      </c>
      <c r="AZ649" s="158" t="s">
        <v>109</v>
      </c>
      <c r="BA649" s="113" t="s">
        <v>136</v>
      </c>
      <c r="BB649" s="113" t="s">
        <v>109</v>
      </c>
      <c r="BC649" s="42" t="s">
        <v>631</v>
      </c>
      <c r="BD649" s="115">
        <v>45005.509409722225</v>
      </c>
      <c r="BE649" s="113" t="s">
        <v>4281</v>
      </c>
    </row>
    <row r="650" spans="7:57" ht="15.75" outlineLevel="1">
      <c r="G650" s="42">
        <v>267</v>
      </c>
      <c r="H650" s="113" t="s">
        <v>109</v>
      </c>
      <c r="I650" s="42" t="s">
        <v>238</v>
      </c>
      <c r="J650" s="42" t="s">
        <v>4282</v>
      </c>
      <c r="K650" s="127">
        <v>44705</v>
      </c>
      <c r="L650" s="113" t="s">
        <v>1571</v>
      </c>
      <c r="M650" s="42" t="s">
        <v>108</v>
      </c>
      <c r="N650" s="42" t="s">
        <v>161</v>
      </c>
      <c r="O650" s="42" t="s">
        <v>154</v>
      </c>
      <c r="P650" s="42">
        <v>20</v>
      </c>
      <c r="Q650" s="42" t="s">
        <v>276</v>
      </c>
      <c r="R650" s="42" t="s">
        <v>1164</v>
      </c>
      <c r="S650" s="42" t="s">
        <v>4283</v>
      </c>
      <c r="T650" s="42" t="s">
        <v>1164</v>
      </c>
      <c r="U650" s="42" t="s">
        <v>110</v>
      </c>
      <c r="V650" s="42" t="s">
        <v>1223</v>
      </c>
      <c r="W650" s="42" t="s">
        <v>129</v>
      </c>
      <c r="X650" s="113">
        <v>100</v>
      </c>
      <c r="Y650" s="42" t="s">
        <v>205</v>
      </c>
      <c r="Z650" s="42" t="s">
        <v>4274</v>
      </c>
      <c r="AA650" s="113" t="s">
        <v>209</v>
      </c>
      <c r="AB650" s="113" t="s">
        <v>110</v>
      </c>
      <c r="AC650" s="113" t="s">
        <v>109</v>
      </c>
      <c r="AD650" s="113" t="s">
        <v>132</v>
      </c>
      <c r="AE650" s="114">
        <v>44713</v>
      </c>
      <c r="AF650" s="114">
        <v>44896</v>
      </c>
      <c r="AG650" s="114">
        <v>45444</v>
      </c>
      <c r="AH650" s="42">
        <v>2.54</v>
      </c>
      <c r="AI650" s="42">
        <v>16.96</v>
      </c>
      <c r="AJ650" s="42">
        <v>20</v>
      </c>
      <c r="AK650" s="113" t="s">
        <v>1857</v>
      </c>
      <c r="AL650" s="113" t="s">
        <v>133</v>
      </c>
      <c r="AM650" s="113" t="s">
        <v>110</v>
      </c>
      <c r="AN650" s="42" t="s">
        <v>246</v>
      </c>
      <c r="AO650" s="113" t="s">
        <v>2860</v>
      </c>
      <c r="AP650" s="113" t="s">
        <v>110</v>
      </c>
      <c r="AQ650" s="113" t="s">
        <v>110</v>
      </c>
      <c r="AR650" s="42" t="s">
        <v>110</v>
      </c>
      <c r="AS650" s="42" t="s">
        <v>206</v>
      </c>
      <c r="AT650" t="s">
        <v>109</v>
      </c>
      <c r="AU650" s="42" t="s">
        <v>2852</v>
      </c>
      <c r="AV650" s="42" t="s">
        <v>109</v>
      </c>
      <c r="AW650" s="42" t="s">
        <v>110</v>
      </c>
      <c r="AX650" s="42" t="s">
        <v>109</v>
      </c>
      <c r="AY650" s="157" t="s">
        <v>4284</v>
      </c>
      <c r="AZ650" s="158" t="s">
        <v>109</v>
      </c>
      <c r="BA650" s="113" t="s">
        <v>136</v>
      </c>
      <c r="BB650" s="113" t="s">
        <v>109</v>
      </c>
      <c r="BC650" s="42" t="s">
        <v>631</v>
      </c>
      <c r="BD650" s="115">
        <v>45005.509409722225</v>
      </c>
      <c r="BE650" s="113" t="s">
        <v>4285</v>
      </c>
    </row>
    <row r="651" spans="7:57" ht="15.75" outlineLevel="1">
      <c r="G651" s="42">
        <v>266</v>
      </c>
      <c r="H651" s="113" t="s">
        <v>109</v>
      </c>
      <c r="I651" s="42" t="s">
        <v>238</v>
      </c>
      <c r="J651" s="42" t="s">
        <v>4286</v>
      </c>
      <c r="K651" s="127">
        <v>44705</v>
      </c>
      <c r="L651" s="113" t="s">
        <v>1571</v>
      </c>
      <c r="M651" s="42" t="s">
        <v>108</v>
      </c>
      <c r="N651" s="42" t="s">
        <v>161</v>
      </c>
      <c r="O651" s="42" t="s">
        <v>265</v>
      </c>
      <c r="P651" s="42">
        <v>3</v>
      </c>
      <c r="Q651" s="42" t="s">
        <v>126</v>
      </c>
      <c r="R651" s="42" t="s">
        <v>4287</v>
      </c>
      <c r="S651" s="42" t="s">
        <v>4288</v>
      </c>
      <c r="T651" s="42" t="s">
        <v>4289</v>
      </c>
      <c r="U651" s="42" t="s">
        <v>4289</v>
      </c>
      <c r="V651" s="42" t="s">
        <v>1212</v>
      </c>
      <c r="W651" s="42" t="s">
        <v>129</v>
      </c>
      <c r="X651" s="113">
        <v>99.968000000000004</v>
      </c>
      <c r="Y651" s="42" t="s">
        <v>205</v>
      </c>
      <c r="Z651" s="42" t="s">
        <v>4274</v>
      </c>
      <c r="AA651" s="113" t="s">
        <v>226</v>
      </c>
      <c r="AB651" s="113" t="s">
        <v>110</v>
      </c>
      <c r="AC651" s="113" t="s">
        <v>109</v>
      </c>
      <c r="AD651" s="113" t="s">
        <v>192</v>
      </c>
      <c r="AE651" s="114">
        <v>44713</v>
      </c>
      <c r="AF651" s="114">
        <v>45078</v>
      </c>
      <c r="AG651" s="114">
        <v>45809</v>
      </c>
      <c r="AH651" s="42">
        <v>3.22</v>
      </c>
      <c r="AI651" s="42">
        <v>21.42</v>
      </c>
      <c r="AJ651" s="42">
        <v>25.292999999999999</v>
      </c>
      <c r="AK651" s="113" t="s">
        <v>1857</v>
      </c>
      <c r="AL651" s="113" t="s">
        <v>133</v>
      </c>
      <c r="AM651" s="113" t="s">
        <v>110</v>
      </c>
      <c r="AN651" s="42" t="s">
        <v>1142</v>
      </c>
      <c r="AO651" s="113" t="s">
        <v>4290</v>
      </c>
      <c r="AP651" s="113" t="s">
        <v>110</v>
      </c>
      <c r="AQ651" s="113" t="s">
        <v>110</v>
      </c>
      <c r="AR651" s="42" t="s">
        <v>110</v>
      </c>
      <c r="AS651" s="42" t="s">
        <v>206</v>
      </c>
      <c r="AT651" t="s">
        <v>109</v>
      </c>
      <c r="AU651" s="42" t="s">
        <v>2852</v>
      </c>
      <c r="AV651" s="42" t="s">
        <v>109</v>
      </c>
      <c r="AW651" s="42" t="s">
        <v>110</v>
      </c>
      <c r="AX651" s="42" t="s">
        <v>109</v>
      </c>
      <c r="AY651" s="157" t="s">
        <v>110</v>
      </c>
      <c r="AZ651" s="158" t="s">
        <v>109</v>
      </c>
      <c r="BA651" s="113" t="s">
        <v>136</v>
      </c>
      <c r="BB651" s="113" t="s">
        <v>109</v>
      </c>
      <c r="BC651" s="42" t="s">
        <v>631</v>
      </c>
      <c r="BD651" s="115">
        <v>45005.509409722225</v>
      </c>
      <c r="BE651" s="113" t="s">
        <v>4291</v>
      </c>
    </row>
    <row r="652" spans="7:57" ht="15.75" outlineLevel="1">
      <c r="G652" s="42">
        <v>265</v>
      </c>
      <c r="H652" s="113" t="s">
        <v>109</v>
      </c>
      <c r="I652" s="42" t="s">
        <v>238</v>
      </c>
      <c r="J652" s="42" t="s">
        <v>4292</v>
      </c>
      <c r="K652" s="127">
        <v>44705</v>
      </c>
      <c r="L652" s="113" t="s">
        <v>1571</v>
      </c>
      <c r="M652" s="42" t="s">
        <v>1571</v>
      </c>
      <c r="N652" s="42" t="s">
        <v>161</v>
      </c>
      <c r="O652" s="42" t="s">
        <v>111</v>
      </c>
      <c r="P652" s="42">
        <v>20</v>
      </c>
      <c r="Q652" s="42" t="s">
        <v>276</v>
      </c>
      <c r="R652" s="42" t="s">
        <v>277</v>
      </c>
      <c r="S652" s="42" t="s">
        <v>1825</v>
      </c>
      <c r="T652" s="42" t="s">
        <v>277</v>
      </c>
      <c r="U652" s="42" t="s">
        <v>110</v>
      </c>
      <c r="V652" s="42" t="s">
        <v>1453</v>
      </c>
      <c r="W652" s="42" t="s">
        <v>129</v>
      </c>
      <c r="X652" s="113">
        <v>100</v>
      </c>
      <c r="Y652" s="42" t="s">
        <v>205</v>
      </c>
      <c r="Z652" s="42" t="s">
        <v>4274</v>
      </c>
      <c r="AA652" s="113" t="s">
        <v>226</v>
      </c>
      <c r="AB652" s="113" t="s">
        <v>110</v>
      </c>
      <c r="AC652" s="113" t="s">
        <v>109</v>
      </c>
      <c r="AD652" s="113" t="s">
        <v>132</v>
      </c>
      <c r="AE652" s="114">
        <v>44713</v>
      </c>
      <c r="AF652" s="114">
        <v>44896</v>
      </c>
      <c r="AG652" s="114">
        <v>45444</v>
      </c>
      <c r="AH652" s="42">
        <v>3</v>
      </c>
      <c r="AI652" s="42">
        <v>20</v>
      </c>
      <c r="AJ652" s="42">
        <v>23.58</v>
      </c>
      <c r="AK652" s="113" t="s">
        <v>1857</v>
      </c>
      <c r="AL652" s="113" t="s">
        <v>133</v>
      </c>
      <c r="AM652" s="113" t="s">
        <v>110</v>
      </c>
      <c r="AN652" s="42" t="s">
        <v>279</v>
      </c>
      <c r="AO652" s="113" t="s">
        <v>1858</v>
      </c>
      <c r="AP652" s="113" t="s">
        <v>110</v>
      </c>
      <c r="AQ652" s="113" t="s">
        <v>110</v>
      </c>
      <c r="AR652" s="42" t="s">
        <v>110</v>
      </c>
      <c r="AS652" s="42" t="s">
        <v>206</v>
      </c>
      <c r="AT652" t="s">
        <v>109</v>
      </c>
      <c r="AU652" s="42" t="s">
        <v>2852</v>
      </c>
      <c r="AV652" s="42" t="s">
        <v>109</v>
      </c>
      <c r="AW652" s="42" t="s">
        <v>110</v>
      </c>
      <c r="AX652" s="42" t="s">
        <v>109</v>
      </c>
      <c r="AY652" s="157" t="s">
        <v>4293</v>
      </c>
      <c r="AZ652" s="158" t="s">
        <v>109</v>
      </c>
      <c r="BA652" s="113" t="s">
        <v>136</v>
      </c>
      <c r="BB652" s="113" t="s">
        <v>109</v>
      </c>
      <c r="BC652" s="42" t="s">
        <v>631</v>
      </c>
      <c r="BD652" s="115">
        <v>45005.509409722225</v>
      </c>
      <c r="BE652" s="113" t="s">
        <v>4294</v>
      </c>
    </row>
    <row r="653" spans="7:57" ht="15.75" outlineLevel="1">
      <c r="G653" s="42">
        <v>264</v>
      </c>
      <c r="H653" s="113" t="s">
        <v>109</v>
      </c>
      <c r="I653" s="42" t="s">
        <v>2128</v>
      </c>
      <c r="J653" s="42" t="s">
        <v>4295</v>
      </c>
      <c r="K653" s="127">
        <v>44704</v>
      </c>
      <c r="L653" s="113" t="s">
        <v>2130</v>
      </c>
      <c r="M653" s="42" t="s">
        <v>2130</v>
      </c>
      <c r="N653" s="42" t="s">
        <v>161</v>
      </c>
      <c r="O653" s="42" t="s">
        <v>162</v>
      </c>
      <c r="P653" s="42">
        <v>1.5</v>
      </c>
      <c r="Q653" s="42" t="s">
        <v>956</v>
      </c>
      <c r="R653" s="42" t="s">
        <v>319</v>
      </c>
      <c r="S653" s="42" t="s">
        <v>4296</v>
      </c>
      <c r="T653" s="42" t="s">
        <v>319</v>
      </c>
      <c r="U653" s="42" t="s">
        <v>110</v>
      </c>
      <c r="V653" s="42" t="s">
        <v>110</v>
      </c>
      <c r="W653" s="42" t="s">
        <v>129</v>
      </c>
      <c r="X653" s="113">
        <v>100</v>
      </c>
      <c r="Y653" s="42" t="s">
        <v>180</v>
      </c>
      <c r="Z653" s="42" t="s">
        <v>4297</v>
      </c>
      <c r="AA653" s="113" t="s">
        <v>209</v>
      </c>
      <c r="AB653" s="113" t="s">
        <v>110</v>
      </c>
      <c r="AC653" s="113" t="s">
        <v>109</v>
      </c>
      <c r="AD653" s="113" t="s">
        <v>132</v>
      </c>
      <c r="AE653" s="114">
        <v>44712</v>
      </c>
      <c r="AF653" s="114">
        <v>44894</v>
      </c>
      <c r="AG653" s="114">
        <v>46536</v>
      </c>
      <c r="AH653" s="42">
        <v>1.5</v>
      </c>
      <c r="AI653" s="42">
        <v>9.98</v>
      </c>
      <c r="AJ653" s="42">
        <v>11.775</v>
      </c>
      <c r="AK653" s="113" t="s">
        <v>4298</v>
      </c>
      <c r="AL653" s="113" t="s">
        <v>4299</v>
      </c>
      <c r="AM653" s="113" t="s">
        <v>110</v>
      </c>
      <c r="AN653" s="42" t="s">
        <v>109</v>
      </c>
      <c r="AO653" s="113" t="s">
        <v>4300</v>
      </c>
      <c r="AP653" s="113" t="s">
        <v>2128</v>
      </c>
      <c r="AQ653" s="113" t="s">
        <v>110</v>
      </c>
      <c r="AR653" s="42" t="s">
        <v>110</v>
      </c>
      <c r="AS653" s="42" t="s">
        <v>109</v>
      </c>
      <c r="AT653" t="s">
        <v>109</v>
      </c>
      <c r="AU653" s="42" t="s">
        <v>109</v>
      </c>
      <c r="AV653" s="42" t="s">
        <v>109</v>
      </c>
      <c r="AW653" s="42" t="s">
        <v>110</v>
      </c>
      <c r="AX653" s="42" t="s">
        <v>109</v>
      </c>
      <c r="AY653" s="157" t="s">
        <v>110</v>
      </c>
      <c r="AZ653" s="158" t="s">
        <v>109</v>
      </c>
      <c r="BA653" s="113" t="s">
        <v>136</v>
      </c>
      <c r="BB653" s="113" t="s">
        <v>109</v>
      </c>
      <c r="BC653" s="42" t="s">
        <v>631</v>
      </c>
      <c r="BD653" s="115">
        <v>45005.509409722225</v>
      </c>
      <c r="BE653" s="113" t="s">
        <v>4301</v>
      </c>
    </row>
    <row r="654" spans="7:57" ht="15.75" outlineLevel="1">
      <c r="G654" s="42">
        <v>263</v>
      </c>
      <c r="H654" s="113" t="s">
        <v>109</v>
      </c>
      <c r="I654" s="42" t="s">
        <v>4302</v>
      </c>
      <c r="J654" s="42" t="s">
        <v>4303</v>
      </c>
      <c r="K654" s="127">
        <v>44704</v>
      </c>
      <c r="L654" s="113" t="s">
        <v>4304</v>
      </c>
      <c r="M654" s="42" t="s">
        <v>4305</v>
      </c>
      <c r="N654" s="42" t="s">
        <v>110</v>
      </c>
      <c r="O654" s="42" t="s">
        <v>162</v>
      </c>
      <c r="P654" s="42">
        <v>1.9</v>
      </c>
      <c r="Q654" s="42" t="s">
        <v>149</v>
      </c>
      <c r="R654" s="42" t="s">
        <v>1839</v>
      </c>
      <c r="S654" s="42" t="s">
        <v>110</v>
      </c>
      <c r="T654" s="42" t="s">
        <v>110</v>
      </c>
      <c r="U654" s="42" t="s">
        <v>110</v>
      </c>
      <c r="V654" s="42" t="s">
        <v>110</v>
      </c>
      <c r="W654" s="42" t="s">
        <v>129</v>
      </c>
      <c r="X654" s="113">
        <v>100</v>
      </c>
      <c r="Y654" s="42" t="s">
        <v>1618</v>
      </c>
      <c r="Z654" s="42" t="s">
        <v>832</v>
      </c>
      <c r="AA654" s="113" t="s">
        <v>110</v>
      </c>
      <c r="AB654" s="113" t="s">
        <v>110</v>
      </c>
      <c r="AC654" s="113" t="s">
        <v>109</v>
      </c>
      <c r="AD654" s="113" t="s">
        <v>132</v>
      </c>
      <c r="AE654" s="114">
        <v>44708</v>
      </c>
      <c r="AF654" s="114">
        <v>44893</v>
      </c>
      <c r="AG654" s="114">
        <v>45072</v>
      </c>
      <c r="AH654" s="42">
        <v>1.9</v>
      </c>
      <c r="AI654" s="42">
        <v>12.64</v>
      </c>
      <c r="AJ654" s="42">
        <v>14.914999999999999</v>
      </c>
      <c r="AK654" s="113" t="s">
        <v>4306</v>
      </c>
      <c r="AL654" s="113" t="s">
        <v>167</v>
      </c>
      <c r="AM654" s="113" t="s">
        <v>110</v>
      </c>
      <c r="AN654" s="42" t="s">
        <v>109</v>
      </c>
      <c r="AO654" s="113" t="s">
        <v>4307</v>
      </c>
      <c r="AP654" s="113" t="s">
        <v>4308</v>
      </c>
      <c r="AQ654" s="113" t="s">
        <v>4302</v>
      </c>
      <c r="AR654" s="42" t="s">
        <v>110</v>
      </c>
      <c r="AS654" s="42" t="s">
        <v>109</v>
      </c>
      <c r="AT654" t="s">
        <v>109</v>
      </c>
      <c r="AU654" s="42" t="s">
        <v>109</v>
      </c>
      <c r="AV654" s="42" t="s">
        <v>182</v>
      </c>
      <c r="AW654" s="42" t="s">
        <v>110</v>
      </c>
      <c r="AX654" s="42" t="s">
        <v>109</v>
      </c>
      <c r="AY654" s="157" t="s">
        <v>110</v>
      </c>
      <c r="AZ654" s="158" t="s">
        <v>109</v>
      </c>
      <c r="BA654" s="113" t="s">
        <v>136</v>
      </c>
      <c r="BB654" s="113" t="s">
        <v>109</v>
      </c>
      <c r="BC654" s="42" t="s">
        <v>631</v>
      </c>
      <c r="BD654" s="115">
        <v>45005.509409722225</v>
      </c>
      <c r="BE654" s="113" t="s">
        <v>4309</v>
      </c>
    </row>
    <row r="655" spans="7:57" ht="15.75" outlineLevel="1">
      <c r="G655" s="42">
        <v>262</v>
      </c>
      <c r="H655" s="113" t="s">
        <v>109</v>
      </c>
      <c r="I655" s="42" t="s">
        <v>4310</v>
      </c>
      <c r="J655" s="42" t="s">
        <v>4311</v>
      </c>
      <c r="K655" s="127">
        <v>44701</v>
      </c>
      <c r="L655" s="113" t="s">
        <v>108</v>
      </c>
      <c r="M655" s="42" t="s">
        <v>108</v>
      </c>
      <c r="N655" s="42" t="s">
        <v>300</v>
      </c>
      <c r="O655" s="42" t="s">
        <v>162</v>
      </c>
      <c r="P655" s="42">
        <v>0.4</v>
      </c>
      <c r="Q655" s="42" t="s">
        <v>126</v>
      </c>
      <c r="R655" s="42" t="s">
        <v>876</v>
      </c>
      <c r="S655" s="42" t="s">
        <v>110</v>
      </c>
      <c r="T655" s="42" t="s">
        <v>110</v>
      </c>
      <c r="U655" s="42" t="s">
        <v>110</v>
      </c>
      <c r="V655" s="42" t="s">
        <v>110</v>
      </c>
      <c r="W655" s="42" t="s">
        <v>129</v>
      </c>
      <c r="X655" s="113">
        <v>100</v>
      </c>
      <c r="Y655" s="42" t="s">
        <v>130</v>
      </c>
      <c r="Z655" s="42" t="s">
        <v>225</v>
      </c>
      <c r="AA655" s="113" t="s">
        <v>110</v>
      </c>
      <c r="AB655" s="113" t="s">
        <v>110</v>
      </c>
      <c r="AC655" s="113" t="s">
        <v>109</v>
      </c>
      <c r="AD655" s="113" t="s">
        <v>132</v>
      </c>
      <c r="AE655" s="114">
        <v>44706</v>
      </c>
      <c r="AF655" s="114">
        <v>44890</v>
      </c>
      <c r="AG655" s="114">
        <v>45802</v>
      </c>
      <c r="AH655" s="42">
        <v>0.4</v>
      </c>
      <c r="AI655" s="42">
        <v>2.68</v>
      </c>
      <c r="AJ655" s="42">
        <v>3.14</v>
      </c>
      <c r="AK655" s="113" t="s">
        <v>4312</v>
      </c>
      <c r="AL655" s="113" t="s">
        <v>133</v>
      </c>
      <c r="AM655" s="113" t="s">
        <v>110</v>
      </c>
      <c r="AN655" s="42" t="s">
        <v>109</v>
      </c>
      <c r="AO655" s="113" t="s">
        <v>4313</v>
      </c>
      <c r="AP655" s="113" t="s">
        <v>110</v>
      </c>
      <c r="AQ655" s="113" t="s">
        <v>110</v>
      </c>
      <c r="AR655" s="42" t="s">
        <v>3802</v>
      </c>
      <c r="AS655" s="42" t="s">
        <v>109</v>
      </c>
      <c r="AT655" t="s">
        <v>109</v>
      </c>
      <c r="AU655" s="42" t="s">
        <v>109</v>
      </c>
      <c r="AV655" s="42" t="s">
        <v>109</v>
      </c>
      <c r="AW655" s="42" t="s">
        <v>110</v>
      </c>
      <c r="AX655" s="42" t="s">
        <v>109</v>
      </c>
      <c r="AY655" s="157" t="s">
        <v>110</v>
      </c>
      <c r="AZ655" s="158" t="s">
        <v>109</v>
      </c>
      <c r="BA655" s="113" t="s">
        <v>136</v>
      </c>
      <c r="BB655" s="113" t="s">
        <v>109</v>
      </c>
      <c r="BC655" s="42" t="s">
        <v>631</v>
      </c>
      <c r="BD655" s="115">
        <v>45005.509409722225</v>
      </c>
      <c r="BE655" s="113" t="s">
        <v>4314</v>
      </c>
    </row>
    <row r="656" spans="7:57" ht="15.75" outlineLevel="1">
      <c r="G656" s="42">
        <v>261</v>
      </c>
      <c r="H656" s="113" t="s">
        <v>109</v>
      </c>
      <c r="I656" s="42" t="s">
        <v>2564</v>
      </c>
      <c r="J656" s="42" t="s">
        <v>4315</v>
      </c>
      <c r="K656" s="127">
        <v>44701</v>
      </c>
      <c r="L656" s="113" t="s">
        <v>108</v>
      </c>
      <c r="M656" s="42" t="s">
        <v>108</v>
      </c>
      <c r="N656" s="42" t="s">
        <v>300</v>
      </c>
      <c r="O656" s="42" t="s">
        <v>265</v>
      </c>
      <c r="P656" s="42">
        <v>0.4</v>
      </c>
      <c r="Q656" s="42" t="s">
        <v>126</v>
      </c>
      <c r="R656" s="42" t="s">
        <v>1011</v>
      </c>
      <c r="S656" s="42" t="s">
        <v>110</v>
      </c>
      <c r="T656" s="42" t="s">
        <v>110</v>
      </c>
      <c r="U656" s="42" t="s">
        <v>110</v>
      </c>
      <c r="V656" s="42" t="s">
        <v>110</v>
      </c>
      <c r="W656" s="42" t="s">
        <v>129</v>
      </c>
      <c r="X656" s="113">
        <v>100</v>
      </c>
      <c r="Y656" s="42" t="s">
        <v>130</v>
      </c>
      <c r="Z656" s="42" t="s">
        <v>131</v>
      </c>
      <c r="AA656" s="113" t="s">
        <v>110</v>
      </c>
      <c r="AB656" s="113" t="s">
        <v>110</v>
      </c>
      <c r="AC656" s="113" t="s">
        <v>109</v>
      </c>
      <c r="AD656" s="113" t="s">
        <v>132</v>
      </c>
      <c r="AE656" s="114">
        <v>44708</v>
      </c>
      <c r="AF656" s="114">
        <v>44892</v>
      </c>
      <c r="AG656" s="114">
        <v>45804</v>
      </c>
      <c r="AH656" s="42">
        <v>0.42</v>
      </c>
      <c r="AI656" s="42">
        <v>2.82</v>
      </c>
      <c r="AJ656" s="42">
        <v>3.3159999999999998</v>
      </c>
      <c r="AK656" s="113" t="s">
        <v>2567</v>
      </c>
      <c r="AL656" s="113" t="s">
        <v>133</v>
      </c>
      <c r="AM656" s="113" t="s">
        <v>110</v>
      </c>
      <c r="AN656" s="42" t="s">
        <v>109</v>
      </c>
      <c r="AO656" s="113" t="s">
        <v>2568</v>
      </c>
      <c r="AP656" s="113" t="s">
        <v>110</v>
      </c>
      <c r="AQ656" s="113" t="s">
        <v>110</v>
      </c>
      <c r="AR656" s="42" t="s">
        <v>1398</v>
      </c>
      <c r="AS656" s="42" t="s">
        <v>109</v>
      </c>
      <c r="AT656" t="s">
        <v>109</v>
      </c>
      <c r="AU656" s="42" t="s">
        <v>109</v>
      </c>
      <c r="AV656" s="42" t="s">
        <v>109</v>
      </c>
      <c r="AW656" s="42" t="s">
        <v>110</v>
      </c>
      <c r="AX656" s="42" t="s">
        <v>109</v>
      </c>
      <c r="AY656" s="157" t="s">
        <v>110</v>
      </c>
      <c r="AZ656" s="158" t="s">
        <v>109</v>
      </c>
      <c r="BA656" s="113" t="s">
        <v>136</v>
      </c>
      <c r="BB656" s="113" t="s">
        <v>109</v>
      </c>
      <c r="BC656" s="42" t="s">
        <v>631</v>
      </c>
      <c r="BD656" s="115">
        <v>45005.509409722225</v>
      </c>
      <c r="BE656" s="113" t="s">
        <v>4316</v>
      </c>
    </row>
    <row r="657" spans="7:57" ht="15.75" outlineLevel="1">
      <c r="G657" s="42">
        <v>260</v>
      </c>
      <c r="H657" s="113" t="s">
        <v>109</v>
      </c>
      <c r="I657" s="42" t="s">
        <v>4317</v>
      </c>
      <c r="J657" s="42" t="s">
        <v>4318</v>
      </c>
      <c r="K657" s="127">
        <v>44701</v>
      </c>
      <c r="L657" s="113" t="s">
        <v>108</v>
      </c>
      <c r="M657" s="42" t="s">
        <v>108</v>
      </c>
      <c r="N657" s="42" t="s">
        <v>300</v>
      </c>
      <c r="O657" s="42" t="s">
        <v>265</v>
      </c>
      <c r="P657" s="42">
        <v>0.9</v>
      </c>
      <c r="Q657" s="42" t="s">
        <v>126</v>
      </c>
      <c r="R657" s="42" t="s">
        <v>965</v>
      </c>
      <c r="S657" s="42" t="s">
        <v>110</v>
      </c>
      <c r="T657" s="42" t="s">
        <v>965</v>
      </c>
      <c r="U657" s="42" t="s">
        <v>110</v>
      </c>
      <c r="V657" s="42" t="s">
        <v>110</v>
      </c>
      <c r="W657" s="42" t="s">
        <v>129</v>
      </c>
      <c r="X657" s="113">
        <v>100</v>
      </c>
      <c r="Y657" s="42" t="s">
        <v>130</v>
      </c>
      <c r="Z657" s="42" t="s">
        <v>225</v>
      </c>
      <c r="AA657" s="113" t="s">
        <v>110</v>
      </c>
      <c r="AB657" s="113" t="s">
        <v>110</v>
      </c>
      <c r="AC657" s="113" t="s">
        <v>109</v>
      </c>
      <c r="AD657" s="113" t="s">
        <v>132</v>
      </c>
      <c r="AE657" s="114">
        <v>44708</v>
      </c>
      <c r="AF657" s="114">
        <v>44892</v>
      </c>
      <c r="AG657" s="114">
        <v>45804</v>
      </c>
      <c r="AH657" s="42">
        <v>0.95</v>
      </c>
      <c r="AI657" s="42">
        <v>6.35</v>
      </c>
      <c r="AJ657" s="42">
        <v>7.4610000000000003</v>
      </c>
      <c r="AK657" s="113" t="s">
        <v>4319</v>
      </c>
      <c r="AL657" s="113" t="s">
        <v>133</v>
      </c>
      <c r="AM657" s="113" t="s">
        <v>110</v>
      </c>
      <c r="AN657" s="42" t="s">
        <v>109</v>
      </c>
      <c r="AO657" s="113" t="s">
        <v>4320</v>
      </c>
      <c r="AP657" s="113" t="s">
        <v>110</v>
      </c>
      <c r="AQ657" s="113" t="s">
        <v>110</v>
      </c>
      <c r="AR657" s="42" t="s">
        <v>1790</v>
      </c>
      <c r="AS657" s="42" t="s">
        <v>109</v>
      </c>
      <c r="AT657" t="s">
        <v>109</v>
      </c>
      <c r="AU657" s="42" t="s">
        <v>109</v>
      </c>
      <c r="AV657" s="42" t="s">
        <v>109</v>
      </c>
      <c r="AW657" s="42" t="s">
        <v>110</v>
      </c>
      <c r="AX657" s="42" t="s">
        <v>109</v>
      </c>
      <c r="AY657" s="157" t="s">
        <v>110</v>
      </c>
      <c r="AZ657" s="158" t="s">
        <v>109</v>
      </c>
      <c r="BA657" s="113" t="s">
        <v>136</v>
      </c>
      <c r="BB657" s="113" t="s">
        <v>109</v>
      </c>
      <c r="BC657" s="42" t="s">
        <v>631</v>
      </c>
      <c r="BD657" s="115">
        <v>45005.509409722225</v>
      </c>
      <c r="BE657" s="113" t="s">
        <v>4321</v>
      </c>
    </row>
    <row r="658" spans="7:57" ht="15.75" outlineLevel="1">
      <c r="G658" s="42">
        <v>259</v>
      </c>
      <c r="H658" s="113" t="s">
        <v>109</v>
      </c>
      <c r="I658" s="42" t="s">
        <v>4317</v>
      </c>
      <c r="J658" s="42" t="s">
        <v>4322</v>
      </c>
      <c r="K658" s="127">
        <v>44701</v>
      </c>
      <c r="L658" s="113" t="s">
        <v>108</v>
      </c>
      <c r="M658" s="42" t="s">
        <v>108</v>
      </c>
      <c r="N658" s="42" t="s">
        <v>300</v>
      </c>
      <c r="O658" s="42" t="s">
        <v>265</v>
      </c>
      <c r="P658" s="42">
        <v>0.63</v>
      </c>
      <c r="Q658" s="42" t="s">
        <v>126</v>
      </c>
      <c r="R658" s="42" t="s">
        <v>965</v>
      </c>
      <c r="S658" s="42" t="s">
        <v>110</v>
      </c>
      <c r="T658" s="42" t="s">
        <v>965</v>
      </c>
      <c r="U658" s="42" t="s">
        <v>110</v>
      </c>
      <c r="V658" s="42" t="s">
        <v>110</v>
      </c>
      <c r="W658" s="42" t="s">
        <v>129</v>
      </c>
      <c r="X658" s="113">
        <v>100</v>
      </c>
      <c r="Y658" s="42" t="s">
        <v>130</v>
      </c>
      <c r="Z658" s="42" t="s">
        <v>225</v>
      </c>
      <c r="AA658" s="113" t="s">
        <v>110</v>
      </c>
      <c r="AB658" s="113" t="s">
        <v>110</v>
      </c>
      <c r="AC658" s="113" t="s">
        <v>109</v>
      </c>
      <c r="AD658" s="113" t="s">
        <v>132</v>
      </c>
      <c r="AE658" s="114">
        <v>44708</v>
      </c>
      <c r="AF658" s="114">
        <v>44892</v>
      </c>
      <c r="AG658" s="114">
        <v>45804</v>
      </c>
      <c r="AH658" s="42">
        <v>0.67</v>
      </c>
      <c r="AI658" s="42">
        <v>4.45</v>
      </c>
      <c r="AJ658" s="42">
        <v>5.2229999999999999</v>
      </c>
      <c r="AK658" s="113" t="s">
        <v>4319</v>
      </c>
      <c r="AL658" s="113" t="s">
        <v>133</v>
      </c>
      <c r="AM658" s="113" t="s">
        <v>110</v>
      </c>
      <c r="AN658" s="42" t="s">
        <v>109</v>
      </c>
      <c r="AO658" s="113" t="s">
        <v>4320</v>
      </c>
      <c r="AP658" s="113" t="s">
        <v>110</v>
      </c>
      <c r="AQ658" s="113" t="s">
        <v>110</v>
      </c>
      <c r="AR658" s="42" t="s">
        <v>2054</v>
      </c>
      <c r="AS658" s="42" t="s">
        <v>109</v>
      </c>
      <c r="AT658" t="s">
        <v>109</v>
      </c>
      <c r="AU658" s="42" t="s">
        <v>109</v>
      </c>
      <c r="AV658" s="42" t="s">
        <v>109</v>
      </c>
      <c r="AW658" s="42" t="s">
        <v>110</v>
      </c>
      <c r="AX658" s="42" t="s">
        <v>109</v>
      </c>
      <c r="AY658" s="157" t="s">
        <v>110</v>
      </c>
      <c r="AZ658" s="158" t="s">
        <v>109</v>
      </c>
      <c r="BA658" s="113" t="s">
        <v>136</v>
      </c>
      <c r="BB658" s="113" t="s">
        <v>109</v>
      </c>
      <c r="BC658" s="42" t="s">
        <v>631</v>
      </c>
      <c r="BD658" s="115">
        <v>45005.509409722225</v>
      </c>
      <c r="BE658" s="113" t="s">
        <v>4323</v>
      </c>
    </row>
    <row r="659" spans="7:57" ht="15.75" outlineLevel="1">
      <c r="G659" s="42">
        <v>258</v>
      </c>
      <c r="H659" s="113" t="s">
        <v>109</v>
      </c>
      <c r="I659" s="42" t="s">
        <v>2400</v>
      </c>
      <c r="J659" s="42" t="s">
        <v>4324</v>
      </c>
      <c r="K659" s="127">
        <v>44700</v>
      </c>
      <c r="L659" s="113" t="s">
        <v>3165</v>
      </c>
      <c r="M659" s="42" t="s">
        <v>2402</v>
      </c>
      <c r="N659" s="42" t="s">
        <v>161</v>
      </c>
      <c r="O659" s="42" t="s">
        <v>162</v>
      </c>
      <c r="P659" s="42">
        <v>4.5</v>
      </c>
      <c r="Q659" s="42" t="s">
        <v>126</v>
      </c>
      <c r="R659" s="42" t="s">
        <v>4325</v>
      </c>
      <c r="S659" s="42" t="s">
        <v>4326</v>
      </c>
      <c r="T659" s="42" t="s">
        <v>4327</v>
      </c>
      <c r="U659" s="42" t="s">
        <v>4327</v>
      </c>
      <c r="V659" s="42" t="s">
        <v>1325</v>
      </c>
      <c r="W659" s="42" t="s">
        <v>129</v>
      </c>
      <c r="X659" s="113">
        <v>99.915999999999997</v>
      </c>
      <c r="Y659" s="42" t="s">
        <v>180</v>
      </c>
      <c r="Z659" s="42" t="s">
        <v>131</v>
      </c>
      <c r="AA659" s="113" t="s">
        <v>209</v>
      </c>
      <c r="AB659" s="113" t="s">
        <v>110</v>
      </c>
      <c r="AC659" s="113" t="s">
        <v>109</v>
      </c>
      <c r="AD659" s="113" t="s">
        <v>132</v>
      </c>
      <c r="AE659" s="114">
        <v>44705</v>
      </c>
      <c r="AF659" s="114">
        <v>44889</v>
      </c>
      <c r="AG659" s="114">
        <v>45801</v>
      </c>
      <c r="AH659" s="42">
        <v>4.5</v>
      </c>
      <c r="AI659" s="42">
        <v>30.21</v>
      </c>
      <c r="AJ659" s="42">
        <v>35.311999999999998</v>
      </c>
      <c r="AK659" s="113" t="s">
        <v>2403</v>
      </c>
      <c r="AL659" s="113" t="s">
        <v>227</v>
      </c>
      <c r="AM659" s="113" t="s">
        <v>110</v>
      </c>
      <c r="AN659" s="42" t="s">
        <v>109</v>
      </c>
      <c r="AO659" s="113" t="s">
        <v>4328</v>
      </c>
      <c r="AP659" s="113" t="s">
        <v>2400</v>
      </c>
      <c r="AQ659" s="113" t="s">
        <v>110</v>
      </c>
      <c r="AR659" s="42" t="s">
        <v>110</v>
      </c>
      <c r="AS659" s="42" t="s">
        <v>109</v>
      </c>
      <c r="AT659" t="s">
        <v>109</v>
      </c>
      <c r="AU659" s="42" t="s">
        <v>109</v>
      </c>
      <c r="AV659" s="42" t="s">
        <v>109</v>
      </c>
      <c r="AW659" s="42" t="s">
        <v>110</v>
      </c>
      <c r="AX659" s="42" t="s">
        <v>109</v>
      </c>
      <c r="AY659" s="157" t="s">
        <v>110</v>
      </c>
      <c r="AZ659" s="158" t="s">
        <v>109</v>
      </c>
      <c r="BA659" s="113" t="s">
        <v>136</v>
      </c>
      <c r="BB659" s="113" t="s">
        <v>109</v>
      </c>
      <c r="BC659" s="42" t="s">
        <v>631</v>
      </c>
      <c r="BD659" s="115">
        <v>45005.509409722225</v>
      </c>
      <c r="BE659" s="113" t="s">
        <v>4329</v>
      </c>
    </row>
    <row r="660" spans="7:57" ht="15.75" outlineLevel="1">
      <c r="G660" s="42">
        <v>257</v>
      </c>
      <c r="H660" s="113" t="s">
        <v>109</v>
      </c>
      <c r="I660" s="42" t="s">
        <v>4330</v>
      </c>
      <c r="J660" s="42" t="s">
        <v>4331</v>
      </c>
      <c r="K660" s="127">
        <v>44699</v>
      </c>
      <c r="L660" s="113" t="s">
        <v>108</v>
      </c>
      <c r="M660" s="42" t="s">
        <v>108</v>
      </c>
      <c r="N660" s="42" t="s">
        <v>110</v>
      </c>
      <c r="O660" s="42" t="s">
        <v>162</v>
      </c>
      <c r="P660" s="42">
        <v>1.3</v>
      </c>
      <c r="Q660" s="42" t="s">
        <v>126</v>
      </c>
      <c r="R660" s="42" t="s">
        <v>700</v>
      </c>
      <c r="S660" s="42" t="s">
        <v>415</v>
      </c>
      <c r="T660" s="42" t="s">
        <v>700</v>
      </c>
      <c r="U660" s="42" t="s">
        <v>110</v>
      </c>
      <c r="V660" s="42" t="s">
        <v>1212</v>
      </c>
      <c r="W660" s="42" t="s">
        <v>129</v>
      </c>
      <c r="X660" s="113">
        <v>100</v>
      </c>
      <c r="Y660" s="42" t="s">
        <v>309</v>
      </c>
      <c r="Z660" s="42" t="s">
        <v>131</v>
      </c>
      <c r="AA660" s="113" t="s">
        <v>110</v>
      </c>
      <c r="AB660" s="113" t="s">
        <v>110</v>
      </c>
      <c r="AC660" s="113" t="s">
        <v>109</v>
      </c>
      <c r="AD660" s="113" t="s">
        <v>132</v>
      </c>
      <c r="AE660" s="114">
        <v>44706</v>
      </c>
      <c r="AF660" s="114">
        <v>44890</v>
      </c>
      <c r="AG660" s="114">
        <v>45802</v>
      </c>
      <c r="AH660" s="42">
        <v>1.3</v>
      </c>
      <c r="AI660" s="42">
        <v>8.7799999999999994</v>
      </c>
      <c r="AJ660" s="42">
        <v>10.202</v>
      </c>
      <c r="AK660" s="113" t="s">
        <v>4332</v>
      </c>
      <c r="AL660" s="113" t="s">
        <v>167</v>
      </c>
      <c r="AM660" s="113" t="s">
        <v>110</v>
      </c>
      <c r="AN660" s="42" t="s">
        <v>109</v>
      </c>
      <c r="AO660" s="113" t="s">
        <v>4333</v>
      </c>
      <c r="AP660" s="113" t="s">
        <v>4330</v>
      </c>
      <c r="AQ660" s="113" t="s">
        <v>110</v>
      </c>
      <c r="AR660" s="42" t="s">
        <v>1790</v>
      </c>
      <c r="AS660" s="42" t="s">
        <v>109</v>
      </c>
      <c r="AT660" t="s">
        <v>109</v>
      </c>
      <c r="AU660" s="42" t="s">
        <v>109</v>
      </c>
      <c r="AV660" s="42" t="s">
        <v>109</v>
      </c>
      <c r="AW660" s="42" t="s">
        <v>110</v>
      </c>
      <c r="AX660" s="42" t="s">
        <v>109</v>
      </c>
      <c r="AY660" s="157" t="s">
        <v>110</v>
      </c>
      <c r="AZ660" s="158" t="s">
        <v>109</v>
      </c>
      <c r="BA660" s="113" t="s">
        <v>136</v>
      </c>
      <c r="BB660" s="113" t="s">
        <v>109</v>
      </c>
      <c r="BC660" s="42" t="s">
        <v>631</v>
      </c>
      <c r="BD660" s="115">
        <v>45005.509409722225</v>
      </c>
      <c r="BE660" s="113" t="s">
        <v>4334</v>
      </c>
    </row>
    <row r="661" spans="7:57" ht="15.75" outlineLevel="1">
      <c r="G661" s="42">
        <v>256</v>
      </c>
      <c r="H661" s="113" t="s">
        <v>109</v>
      </c>
      <c r="I661" s="42" t="s">
        <v>4000</v>
      </c>
      <c r="J661" s="42" t="s">
        <v>4335</v>
      </c>
      <c r="K661" s="127">
        <v>44694</v>
      </c>
      <c r="L661" s="113" t="s">
        <v>108</v>
      </c>
      <c r="M661" s="42" t="s">
        <v>108</v>
      </c>
      <c r="N661" s="42" t="s">
        <v>110</v>
      </c>
      <c r="O661" s="42" t="s">
        <v>162</v>
      </c>
      <c r="P661" s="42">
        <v>1</v>
      </c>
      <c r="Q661" s="42" t="s">
        <v>126</v>
      </c>
      <c r="R661" s="42" t="s">
        <v>290</v>
      </c>
      <c r="S661" s="42" t="s">
        <v>110</v>
      </c>
      <c r="T661" s="42" t="s">
        <v>110</v>
      </c>
      <c r="U661" s="42" t="s">
        <v>110</v>
      </c>
      <c r="V661" s="42" t="s">
        <v>110</v>
      </c>
      <c r="W661" s="42" t="s">
        <v>129</v>
      </c>
      <c r="X661" s="113">
        <v>100</v>
      </c>
      <c r="Y661" s="42" t="s">
        <v>130</v>
      </c>
      <c r="Z661" s="42" t="s">
        <v>131</v>
      </c>
      <c r="AA661" s="113" t="s">
        <v>110</v>
      </c>
      <c r="AB661" s="113" t="s">
        <v>110</v>
      </c>
      <c r="AC661" s="113" t="s">
        <v>109</v>
      </c>
      <c r="AD661" s="113" t="s">
        <v>132</v>
      </c>
      <c r="AE661" s="114">
        <v>44700</v>
      </c>
      <c r="AF661" s="114">
        <v>44884</v>
      </c>
      <c r="AG661" s="114">
        <v>45796</v>
      </c>
      <c r="AH661" s="42">
        <v>1</v>
      </c>
      <c r="AI661" s="42">
        <v>6.79</v>
      </c>
      <c r="AJ661" s="42">
        <v>7.85</v>
      </c>
      <c r="AK661" s="113" t="s">
        <v>4002</v>
      </c>
      <c r="AL661" s="113" t="s">
        <v>133</v>
      </c>
      <c r="AM661" s="113" t="s">
        <v>110</v>
      </c>
      <c r="AN661" s="42" t="s">
        <v>109</v>
      </c>
      <c r="AO661" s="113" t="s">
        <v>4003</v>
      </c>
      <c r="AP661" s="113" t="s">
        <v>110</v>
      </c>
      <c r="AQ661" s="113" t="s">
        <v>110</v>
      </c>
      <c r="AR661" s="42" t="s">
        <v>1930</v>
      </c>
      <c r="AS661" s="42" t="s">
        <v>109</v>
      </c>
      <c r="AT661" t="s">
        <v>109</v>
      </c>
      <c r="AU661" s="42" t="s">
        <v>109</v>
      </c>
      <c r="AV661" s="42" t="s">
        <v>109</v>
      </c>
      <c r="AW661" s="42" t="s">
        <v>110</v>
      </c>
      <c r="AX661" s="42" t="s">
        <v>109</v>
      </c>
      <c r="AY661" s="157" t="s">
        <v>110</v>
      </c>
      <c r="AZ661" s="158" t="s">
        <v>109</v>
      </c>
      <c r="BA661" s="113" t="s">
        <v>136</v>
      </c>
      <c r="BB661" s="113" t="s">
        <v>109</v>
      </c>
      <c r="BC661" s="42" t="s">
        <v>631</v>
      </c>
      <c r="BD661" s="115">
        <v>45005.509409722225</v>
      </c>
      <c r="BE661" s="113" t="s">
        <v>4336</v>
      </c>
    </row>
    <row r="662" spans="7:57" ht="15.75" outlineLevel="1">
      <c r="G662" s="42">
        <v>255</v>
      </c>
      <c r="H662" s="113" t="s">
        <v>109</v>
      </c>
      <c r="I662" s="42" t="s">
        <v>4337</v>
      </c>
      <c r="J662" s="42" t="s">
        <v>4338</v>
      </c>
      <c r="K662" s="127">
        <v>44694</v>
      </c>
      <c r="L662" s="113" t="s">
        <v>108</v>
      </c>
      <c r="M662" s="42" t="s">
        <v>108</v>
      </c>
      <c r="N662" s="42" t="s">
        <v>110</v>
      </c>
      <c r="O662" s="42" t="s">
        <v>265</v>
      </c>
      <c r="P662" s="42">
        <v>0.75</v>
      </c>
      <c r="Q662" s="42" t="s">
        <v>126</v>
      </c>
      <c r="R662" s="42" t="s">
        <v>965</v>
      </c>
      <c r="S662" s="42" t="s">
        <v>1047</v>
      </c>
      <c r="T662" s="42" t="s">
        <v>965</v>
      </c>
      <c r="U662" s="42" t="s">
        <v>110</v>
      </c>
      <c r="V662" s="42" t="s">
        <v>1223</v>
      </c>
      <c r="W662" s="42" t="s">
        <v>129</v>
      </c>
      <c r="X662" s="113">
        <v>100</v>
      </c>
      <c r="Y662" s="42" t="s">
        <v>130</v>
      </c>
      <c r="Z662" s="42" t="s">
        <v>131</v>
      </c>
      <c r="AA662" s="113" t="s">
        <v>110</v>
      </c>
      <c r="AB662" s="113" t="s">
        <v>110</v>
      </c>
      <c r="AC662" s="113" t="s">
        <v>109</v>
      </c>
      <c r="AD662" s="113" t="s">
        <v>132</v>
      </c>
      <c r="AE662" s="114">
        <v>44701</v>
      </c>
      <c r="AF662" s="114">
        <v>44885</v>
      </c>
      <c r="AG662" s="114">
        <v>45797</v>
      </c>
      <c r="AH662" s="42">
        <v>0.78</v>
      </c>
      <c r="AI662" s="42">
        <v>5.3</v>
      </c>
      <c r="AJ662" s="42">
        <v>6.1289999999999996</v>
      </c>
      <c r="AK662" s="113" t="s">
        <v>4339</v>
      </c>
      <c r="AL662" s="113" t="s">
        <v>133</v>
      </c>
      <c r="AM662" s="113" t="s">
        <v>110</v>
      </c>
      <c r="AN662" s="42" t="s">
        <v>109</v>
      </c>
      <c r="AO662" s="113" t="s">
        <v>4340</v>
      </c>
      <c r="AP662" s="113" t="s">
        <v>110</v>
      </c>
      <c r="AQ662" s="113" t="s">
        <v>110</v>
      </c>
      <c r="AR662" s="42" t="s">
        <v>1790</v>
      </c>
      <c r="AS662" s="42" t="s">
        <v>109</v>
      </c>
      <c r="AT662" t="s">
        <v>109</v>
      </c>
      <c r="AU662" s="42" t="s">
        <v>109</v>
      </c>
      <c r="AV662" s="42" t="s">
        <v>109</v>
      </c>
      <c r="AW662" s="42" t="s">
        <v>110</v>
      </c>
      <c r="AX662" s="42" t="s">
        <v>109</v>
      </c>
      <c r="AY662" s="157" t="s">
        <v>110</v>
      </c>
      <c r="AZ662" s="158" t="s">
        <v>109</v>
      </c>
      <c r="BA662" s="113" t="s">
        <v>136</v>
      </c>
      <c r="BB662" s="113" t="s">
        <v>109</v>
      </c>
      <c r="BC662" s="42" t="s">
        <v>631</v>
      </c>
      <c r="BD662" s="115">
        <v>45005.509409722225</v>
      </c>
      <c r="BE662" s="113" t="s">
        <v>4341</v>
      </c>
    </row>
    <row r="663" spans="7:57" ht="15.75" outlineLevel="1">
      <c r="G663" s="42">
        <v>254</v>
      </c>
      <c r="H663" s="113" t="s">
        <v>109</v>
      </c>
      <c r="I663" s="42" t="s">
        <v>4337</v>
      </c>
      <c r="J663" s="42" t="s">
        <v>4342</v>
      </c>
      <c r="K663" s="127">
        <v>44694</v>
      </c>
      <c r="L663" s="113" t="s">
        <v>108</v>
      </c>
      <c r="M663" s="42" t="s">
        <v>108</v>
      </c>
      <c r="N663" s="42" t="s">
        <v>110</v>
      </c>
      <c r="O663" s="42" t="s">
        <v>265</v>
      </c>
      <c r="P663" s="42">
        <v>0.65</v>
      </c>
      <c r="Q663" s="42" t="s">
        <v>126</v>
      </c>
      <c r="R663" s="42" t="s">
        <v>965</v>
      </c>
      <c r="S663" s="42" t="s">
        <v>110</v>
      </c>
      <c r="T663" s="42" t="s">
        <v>110</v>
      </c>
      <c r="U663" s="42" t="s">
        <v>110</v>
      </c>
      <c r="V663" s="42" t="s">
        <v>110</v>
      </c>
      <c r="W663" s="42" t="s">
        <v>129</v>
      </c>
      <c r="X663" s="113">
        <v>100</v>
      </c>
      <c r="Y663" s="42" t="s">
        <v>130</v>
      </c>
      <c r="Z663" s="42" t="s">
        <v>131</v>
      </c>
      <c r="AA663" s="113" t="s">
        <v>110</v>
      </c>
      <c r="AB663" s="113" t="s">
        <v>110</v>
      </c>
      <c r="AC663" s="113" t="s">
        <v>109</v>
      </c>
      <c r="AD663" s="113" t="s">
        <v>132</v>
      </c>
      <c r="AE663" s="114">
        <v>44701</v>
      </c>
      <c r="AF663" s="114">
        <v>44885</v>
      </c>
      <c r="AG663" s="114">
        <v>45797</v>
      </c>
      <c r="AH663" s="42">
        <v>0.68</v>
      </c>
      <c r="AI663" s="42">
        <v>4.5999999999999996</v>
      </c>
      <c r="AJ663" s="42">
        <v>5.3120000000000003</v>
      </c>
      <c r="AK663" s="113" t="s">
        <v>4339</v>
      </c>
      <c r="AL663" s="113" t="s">
        <v>133</v>
      </c>
      <c r="AM663" s="113" t="s">
        <v>110</v>
      </c>
      <c r="AN663" s="42" t="s">
        <v>109</v>
      </c>
      <c r="AO663" s="113" t="s">
        <v>4340</v>
      </c>
      <c r="AP663" s="113" t="s">
        <v>110</v>
      </c>
      <c r="AQ663" s="113" t="s">
        <v>110</v>
      </c>
      <c r="AR663" s="42" t="s">
        <v>2054</v>
      </c>
      <c r="AS663" s="42" t="s">
        <v>109</v>
      </c>
      <c r="AT663" t="s">
        <v>109</v>
      </c>
      <c r="AU663" s="42" t="s">
        <v>109</v>
      </c>
      <c r="AV663" s="42" t="s">
        <v>109</v>
      </c>
      <c r="AW663" s="42" t="s">
        <v>110</v>
      </c>
      <c r="AX663" s="42" t="s">
        <v>109</v>
      </c>
      <c r="AY663" s="157" t="s">
        <v>110</v>
      </c>
      <c r="AZ663" s="158" t="s">
        <v>109</v>
      </c>
      <c r="BA663" s="113" t="s">
        <v>136</v>
      </c>
      <c r="BB663" s="113" t="s">
        <v>109</v>
      </c>
      <c r="BC663" s="42" t="s">
        <v>631</v>
      </c>
      <c r="BD663" s="115">
        <v>45005.509409722225</v>
      </c>
      <c r="BE663" s="113" t="s">
        <v>4343</v>
      </c>
    </row>
    <row r="664" spans="7:57" ht="15.75" outlineLevel="1">
      <c r="G664" s="42">
        <v>253</v>
      </c>
      <c r="H664" s="113" t="s">
        <v>109</v>
      </c>
      <c r="I664" s="42" t="s">
        <v>4344</v>
      </c>
      <c r="J664" s="42" t="s">
        <v>4345</v>
      </c>
      <c r="K664" s="127">
        <v>44693</v>
      </c>
      <c r="L664" s="113" t="s">
        <v>108</v>
      </c>
      <c r="M664" s="42" t="s">
        <v>108</v>
      </c>
      <c r="N664" s="42" t="s">
        <v>110</v>
      </c>
      <c r="O664" s="42" t="s">
        <v>265</v>
      </c>
      <c r="P664" s="42">
        <v>0.66</v>
      </c>
      <c r="Q664" s="42" t="s">
        <v>3847</v>
      </c>
      <c r="R664" s="42" t="s">
        <v>3907</v>
      </c>
      <c r="S664" s="42" t="s">
        <v>110</v>
      </c>
      <c r="T664" s="42" t="s">
        <v>110</v>
      </c>
      <c r="U664" s="42" t="s">
        <v>110</v>
      </c>
      <c r="V664" s="42" t="s">
        <v>110</v>
      </c>
      <c r="W664" s="42" t="s">
        <v>129</v>
      </c>
      <c r="X664" s="113">
        <v>100</v>
      </c>
      <c r="Y664" s="42" t="s">
        <v>130</v>
      </c>
      <c r="Z664" s="42" t="s">
        <v>225</v>
      </c>
      <c r="AA664" s="113" t="s">
        <v>110</v>
      </c>
      <c r="AB664" s="113" t="s">
        <v>110</v>
      </c>
      <c r="AC664" s="113" t="s">
        <v>109</v>
      </c>
      <c r="AD664" s="113" t="s">
        <v>110</v>
      </c>
      <c r="AE664" s="114">
        <v>44698</v>
      </c>
      <c r="AF664" s="114">
        <v>45033</v>
      </c>
      <c r="AG664" s="114">
        <v>45033</v>
      </c>
      <c r="AH664" s="42">
        <v>0.69</v>
      </c>
      <c r="AI664" s="42">
        <v>4.66</v>
      </c>
      <c r="AJ664" s="42">
        <v>5.38</v>
      </c>
      <c r="AK664" s="113" t="s">
        <v>4346</v>
      </c>
      <c r="AL664" s="113" t="s">
        <v>133</v>
      </c>
      <c r="AM664" s="113" t="s">
        <v>110</v>
      </c>
      <c r="AN664" s="42" t="s">
        <v>109</v>
      </c>
      <c r="AO664" s="113" t="s">
        <v>4347</v>
      </c>
      <c r="AP664" s="113" t="s">
        <v>110</v>
      </c>
      <c r="AQ664" s="113" t="s">
        <v>110</v>
      </c>
      <c r="AR664" s="42" t="s">
        <v>3569</v>
      </c>
      <c r="AS664" s="42" t="s">
        <v>109</v>
      </c>
      <c r="AT664" t="s">
        <v>109</v>
      </c>
      <c r="AU664" s="42" t="s">
        <v>109</v>
      </c>
      <c r="AV664" s="42" t="s">
        <v>109</v>
      </c>
      <c r="AW664" s="42" t="s">
        <v>110</v>
      </c>
      <c r="AX664" s="42" t="s">
        <v>109</v>
      </c>
      <c r="AY664" s="157" t="s">
        <v>110</v>
      </c>
      <c r="AZ664" s="158" t="s">
        <v>109</v>
      </c>
      <c r="BA664" s="113" t="s">
        <v>136</v>
      </c>
      <c r="BB664" s="113" t="s">
        <v>109</v>
      </c>
      <c r="BC664" s="42" t="s">
        <v>631</v>
      </c>
      <c r="BD664" s="115">
        <v>45005.509409722225</v>
      </c>
      <c r="BE664" s="113" t="s">
        <v>4348</v>
      </c>
    </row>
    <row r="665" spans="7:57" ht="15.75" outlineLevel="1">
      <c r="G665" s="42">
        <v>252</v>
      </c>
      <c r="H665" s="113" t="s">
        <v>109</v>
      </c>
      <c r="I665" s="42" t="s">
        <v>4349</v>
      </c>
      <c r="J665" s="42" t="s">
        <v>4350</v>
      </c>
      <c r="K665" s="127">
        <v>44692</v>
      </c>
      <c r="L665" s="113" t="s">
        <v>1614</v>
      </c>
      <c r="M665" s="42" t="s">
        <v>1614</v>
      </c>
      <c r="N665" s="42" t="s">
        <v>110</v>
      </c>
      <c r="O665" s="42" t="s">
        <v>162</v>
      </c>
      <c r="P665" s="42">
        <v>5.5</v>
      </c>
      <c r="Q665" s="42" t="s">
        <v>956</v>
      </c>
      <c r="R665" s="42" t="s">
        <v>1749</v>
      </c>
      <c r="S665" s="42" t="s">
        <v>4351</v>
      </c>
      <c r="T665" s="42" t="s">
        <v>4352</v>
      </c>
      <c r="U665" s="42" t="s">
        <v>4352</v>
      </c>
      <c r="V665" s="42" t="s">
        <v>1131</v>
      </c>
      <c r="W665" s="42" t="s">
        <v>244</v>
      </c>
      <c r="X665" s="113">
        <v>99.567999999999998</v>
      </c>
      <c r="Y665" s="42" t="s">
        <v>205</v>
      </c>
      <c r="Z665" s="42" t="s">
        <v>131</v>
      </c>
      <c r="AA665" s="113" t="s">
        <v>110</v>
      </c>
      <c r="AB665" s="113" t="s">
        <v>110</v>
      </c>
      <c r="AC665" s="113" t="s">
        <v>109</v>
      </c>
      <c r="AD665" s="113" t="s">
        <v>132</v>
      </c>
      <c r="AE665" s="114">
        <v>44698</v>
      </c>
      <c r="AF665" s="114">
        <v>44882</v>
      </c>
      <c r="AG665" s="114">
        <v>46524</v>
      </c>
      <c r="AH665" s="42">
        <v>5.5</v>
      </c>
      <c r="AI665" s="42">
        <v>36.97</v>
      </c>
      <c r="AJ665" s="42">
        <v>43.174999999999997</v>
      </c>
      <c r="AK665" s="113" t="s">
        <v>4353</v>
      </c>
      <c r="AL665" s="113" t="s">
        <v>227</v>
      </c>
      <c r="AM665" s="113" t="s">
        <v>430</v>
      </c>
      <c r="AN665" s="42" t="s">
        <v>109</v>
      </c>
      <c r="AO665" s="113" t="s">
        <v>4354</v>
      </c>
      <c r="AP665" s="113" t="s">
        <v>110</v>
      </c>
      <c r="AQ665" s="113" t="s">
        <v>110</v>
      </c>
      <c r="AR665" s="42" t="s">
        <v>110</v>
      </c>
      <c r="AS665" s="42" t="s">
        <v>206</v>
      </c>
      <c r="AT665" t="s">
        <v>109</v>
      </c>
      <c r="AU665" s="42" t="s">
        <v>109</v>
      </c>
      <c r="AV665" s="42" t="s">
        <v>109</v>
      </c>
      <c r="AW665" s="42" t="s">
        <v>2200</v>
      </c>
      <c r="AX665" s="42" t="s">
        <v>4355</v>
      </c>
      <c r="AY665" s="157" t="s">
        <v>4356</v>
      </c>
      <c r="AZ665" s="158" t="s">
        <v>109</v>
      </c>
      <c r="BA665" s="113" t="s">
        <v>136</v>
      </c>
      <c r="BB665" s="113" t="s">
        <v>109</v>
      </c>
      <c r="BC665" s="42" t="s">
        <v>631</v>
      </c>
      <c r="BD665" s="115">
        <v>45005.509409722225</v>
      </c>
      <c r="BE665" s="113" t="s">
        <v>4357</v>
      </c>
    </row>
    <row r="666" spans="7:57" ht="15.75" outlineLevel="1">
      <c r="G666" s="42">
        <v>251</v>
      </c>
      <c r="H666" s="113" t="s">
        <v>109</v>
      </c>
      <c r="I666" s="42" t="s">
        <v>4358</v>
      </c>
      <c r="J666" s="42" t="s">
        <v>4359</v>
      </c>
      <c r="K666" s="127">
        <v>44692</v>
      </c>
      <c r="L666" s="113" t="s">
        <v>830</v>
      </c>
      <c r="M666" s="42" t="s">
        <v>108</v>
      </c>
      <c r="N666" s="42" t="s">
        <v>161</v>
      </c>
      <c r="O666" s="42" t="s">
        <v>162</v>
      </c>
      <c r="P666" s="42">
        <v>6.5</v>
      </c>
      <c r="Q666" s="42" t="s">
        <v>126</v>
      </c>
      <c r="R666" s="42" t="s">
        <v>2247</v>
      </c>
      <c r="S666" s="42" t="s">
        <v>4360</v>
      </c>
      <c r="T666" s="42" t="s">
        <v>4361</v>
      </c>
      <c r="U666" s="42" t="s">
        <v>4361</v>
      </c>
      <c r="V666" s="42" t="s">
        <v>2685</v>
      </c>
      <c r="W666" s="42" t="s">
        <v>129</v>
      </c>
      <c r="X666" s="113">
        <v>99.816000000000003</v>
      </c>
      <c r="Y666" s="42" t="s">
        <v>205</v>
      </c>
      <c r="Z666" s="42" t="s">
        <v>131</v>
      </c>
      <c r="AA666" s="113" t="s">
        <v>209</v>
      </c>
      <c r="AB666" s="113" t="s">
        <v>110</v>
      </c>
      <c r="AC666" s="113" t="s">
        <v>109</v>
      </c>
      <c r="AD666" s="113" t="s">
        <v>132</v>
      </c>
      <c r="AE666" s="114">
        <v>44699</v>
      </c>
      <c r="AF666" s="114">
        <v>44883</v>
      </c>
      <c r="AG666" s="114">
        <v>45795</v>
      </c>
      <c r="AH666" s="42">
        <v>6.5</v>
      </c>
      <c r="AI666" s="42">
        <v>43.69</v>
      </c>
      <c r="AJ666" s="42">
        <v>51.024999999999999</v>
      </c>
      <c r="AK666" s="113" t="s">
        <v>4362</v>
      </c>
      <c r="AL666" s="113" t="s">
        <v>133</v>
      </c>
      <c r="AM666" s="113" t="s">
        <v>110</v>
      </c>
      <c r="AN666" s="42" t="s">
        <v>246</v>
      </c>
      <c r="AO666" s="113" t="s">
        <v>4363</v>
      </c>
      <c r="AP666" s="113" t="s">
        <v>110</v>
      </c>
      <c r="AQ666" s="113" t="s">
        <v>110</v>
      </c>
      <c r="AR666" s="42" t="s">
        <v>110</v>
      </c>
      <c r="AS666" s="42" t="s">
        <v>206</v>
      </c>
      <c r="AT666" t="s">
        <v>109</v>
      </c>
      <c r="AU666" s="42" t="s">
        <v>109</v>
      </c>
      <c r="AV666" s="42" t="s">
        <v>109</v>
      </c>
      <c r="AW666" s="42" t="s">
        <v>110</v>
      </c>
      <c r="AX666" s="42" t="s">
        <v>109</v>
      </c>
      <c r="AY666" s="157" t="s">
        <v>110</v>
      </c>
      <c r="AZ666" s="158" t="s">
        <v>109</v>
      </c>
      <c r="BA666" s="113" t="s">
        <v>136</v>
      </c>
      <c r="BB666" s="113" t="s">
        <v>109</v>
      </c>
      <c r="BC666" s="42" t="s">
        <v>631</v>
      </c>
      <c r="BD666" s="115">
        <v>45005.509409722225</v>
      </c>
      <c r="BE666" s="113" t="s">
        <v>4364</v>
      </c>
    </row>
    <row r="667" spans="7:57" ht="15.75" outlineLevel="1">
      <c r="G667" s="42">
        <v>250</v>
      </c>
      <c r="H667" s="113" t="s">
        <v>109</v>
      </c>
      <c r="I667" s="42" t="s">
        <v>3348</v>
      </c>
      <c r="J667" s="42" t="s">
        <v>4365</v>
      </c>
      <c r="K667" s="127">
        <v>44692</v>
      </c>
      <c r="L667" s="113" t="s">
        <v>830</v>
      </c>
      <c r="M667" s="42" t="s">
        <v>711</v>
      </c>
      <c r="N667" s="42" t="s">
        <v>161</v>
      </c>
      <c r="O667" s="42" t="s">
        <v>162</v>
      </c>
      <c r="P667" s="42">
        <v>3</v>
      </c>
      <c r="Q667" s="42" t="s">
        <v>126</v>
      </c>
      <c r="R667" s="42" t="s">
        <v>224</v>
      </c>
      <c r="S667" s="42" t="s">
        <v>4296</v>
      </c>
      <c r="T667" s="42" t="s">
        <v>4366</v>
      </c>
      <c r="U667" s="42" t="s">
        <v>4366</v>
      </c>
      <c r="V667" s="42" t="s">
        <v>4367</v>
      </c>
      <c r="W667" s="42" t="s">
        <v>129</v>
      </c>
      <c r="X667" s="113">
        <v>99.679000000000002</v>
      </c>
      <c r="Y667" s="42" t="s">
        <v>205</v>
      </c>
      <c r="Z667" s="42" t="s">
        <v>131</v>
      </c>
      <c r="AA667" s="113" t="s">
        <v>226</v>
      </c>
      <c r="AB667" s="113" t="s">
        <v>110</v>
      </c>
      <c r="AC667" s="113" t="s">
        <v>109</v>
      </c>
      <c r="AD667" s="113" t="s">
        <v>132</v>
      </c>
      <c r="AE667" s="114">
        <v>44698</v>
      </c>
      <c r="AF667" s="114">
        <v>44882</v>
      </c>
      <c r="AG667" s="114">
        <v>45794</v>
      </c>
      <c r="AH667" s="42">
        <v>3</v>
      </c>
      <c r="AI667" s="42">
        <v>20.170000000000002</v>
      </c>
      <c r="AJ667" s="42">
        <v>23.55</v>
      </c>
      <c r="AK667" s="113" t="s">
        <v>3352</v>
      </c>
      <c r="AL667" s="113" t="s">
        <v>133</v>
      </c>
      <c r="AM667" s="113" t="s">
        <v>3500</v>
      </c>
      <c r="AN667" s="42" t="s">
        <v>109</v>
      </c>
      <c r="AO667" s="113" t="s">
        <v>4368</v>
      </c>
      <c r="AP667" s="113" t="s">
        <v>110</v>
      </c>
      <c r="AQ667" s="113" t="s">
        <v>110</v>
      </c>
      <c r="AR667" s="42" t="s">
        <v>110</v>
      </c>
      <c r="AS667" s="42" t="s">
        <v>109</v>
      </c>
      <c r="AT667" t="s">
        <v>109</v>
      </c>
      <c r="AU667" s="42" t="s">
        <v>109</v>
      </c>
      <c r="AV667" s="42" t="s">
        <v>109</v>
      </c>
      <c r="AW667" s="42" t="s">
        <v>110</v>
      </c>
      <c r="AX667" s="42" t="s">
        <v>109</v>
      </c>
      <c r="AY667" s="157" t="s">
        <v>110</v>
      </c>
      <c r="AZ667" s="158" t="s">
        <v>109</v>
      </c>
      <c r="BA667" s="113" t="s">
        <v>136</v>
      </c>
      <c r="BB667" s="113" t="s">
        <v>109</v>
      </c>
      <c r="BC667" s="42" t="s">
        <v>631</v>
      </c>
      <c r="BD667" s="115">
        <v>45005.509409722225</v>
      </c>
      <c r="BE667" s="113" t="s">
        <v>4369</v>
      </c>
    </row>
    <row r="668" spans="7:57" ht="15.75" outlineLevel="1">
      <c r="G668" s="42">
        <v>249</v>
      </c>
      <c r="H668" s="113" t="s">
        <v>109</v>
      </c>
      <c r="I668" s="42" t="s">
        <v>4370</v>
      </c>
      <c r="J668" s="42" t="s">
        <v>4371</v>
      </c>
      <c r="K668" s="127">
        <v>44691</v>
      </c>
      <c r="L668" s="113" t="s">
        <v>108</v>
      </c>
      <c r="M668" s="42" t="s">
        <v>108</v>
      </c>
      <c r="N668" s="42" t="s">
        <v>300</v>
      </c>
      <c r="O668" s="42" t="s">
        <v>162</v>
      </c>
      <c r="P668" s="42">
        <v>1.45</v>
      </c>
      <c r="Q668" s="42" t="s">
        <v>126</v>
      </c>
      <c r="R668" s="42" t="s">
        <v>3431</v>
      </c>
      <c r="S668" s="42" t="s">
        <v>1434</v>
      </c>
      <c r="T668" s="42" t="s">
        <v>3431</v>
      </c>
      <c r="U668" s="42" t="s">
        <v>110</v>
      </c>
      <c r="V668" s="42" t="s">
        <v>1212</v>
      </c>
      <c r="W668" s="42" t="s">
        <v>129</v>
      </c>
      <c r="X668" s="113">
        <v>100</v>
      </c>
      <c r="Y668" s="42" t="s">
        <v>130</v>
      </c>
      <c r="Z668" s="42" t="s">
        <v>131</v>
      </c>
      <c r="AA668" s="113" t="s">
        <v>110</v>
      </c>
      <c r="AB668" s="113" t="s">
        <v>110</v>
      </c>
      <c r="AC668" s="113" t="s">
        <v>109</v>
      </c>
      <c r="AD668" s="113" t="s">
        <v>132</v>
      </c>
      <c r="AE668" s="114">
        <v>44698</v>
      </c>
      <c r="AF668" s="114">
        <v>44882</v>
      </c>
      <c r="AG668" s="114">
        <v>45794</v>
      </c>
      <c r="AH668" s="42">
        <v>1.45</v>
      </c>
      <c r="AI668" s="42">
        <v>9.77</v>
      </c>
      <c r="AJ668" s="42">
        <v>11.382</v>
      </c>
      <c r="AK668" s="113" t="s">
        <v>4372</v>
      </c>
      <c r="AL668" s="113" t="s">
        <v>133</v>
      </c>
      <c r="AM668" s="113" t="s">
        <v>110</v>
      </c>
      <c r="AN668" s="42" t="s">
        <v>109</v>
      </c>
      <c r="AO668" s="113" t="s">
        <v>4373</v>
      </c>
      <c r="AP668" s="113" t="s">
        <v>110</v>
      </c>
      <c r="AQ668" s="113" t="s">
        <v>110</v>
      </c>
      <c r="AR668" s="42" t="s">
        <v>2139</v>
      </c>
      <c r="AS668" s="42" t="s">
        <v>109</v>
      </c>
      <c r="AT668" t="s">
        <v>109</v>
      </c>
      <c r="AU668" s="42" t="s">
        <v>109</v>
      </c>
      <c r="AV668" s="42" t="s">
        <v>109</v>
      </c>
      <c r="AW668" s="42" t="s">
        <v>110</v>
      </c>
      <c r="AX668" s="42" t="s">
        <v>109</v>
      </c>
      <c r="AY668" s="157" t="s">
        <v>110</v>
      </c>
      <c r="AZ668" s="158" t="s">
        <v>109</v>
      </c>
      <c r="BA668" s="113" t="s">
        <v>136</v>
      </c>
      <c r="BB668" s="113" t="s">
        <v>109</v>
      </c>
      <c r="BC668" s="42" t="s">
        <v>631</v>
      </c>
      <c r="BD668" s="115">
        <v>45005.509409722225</v>
      </c>
      <c r="BE668" s="113" t="s">
        <v>4374</v>
      </c>
    </row>
    <row r="669" spans="7:57" ht="15.75" outlineLevel="1">
      <c r="G669" s="42">
        <v>248</v>
      </c>
      <c r="H669" s="113" t="s">
        <v>109</v>
      </c>
      <c r="I669" s="42" t="s">
        <v>2014</v>
      </c>
      <c r="J669" s="42" t="s">
        <v>4375</v>
      </c>
      <c r="K669" s="127">
        <v>44691</v>
      </c>
      <c r="L669" s="113" t="s">
        <v>1571</v>
      </c>
      <c r="M669" s="42" t="s">
        <v>108</v>
      </c>
      <c r="N669" s="42" t="s">
        <v>161</v>
      </c>
      <c r="O669" s="42" t="s">
        <v>162</v>
      </c>
      <c r="P669" s="42">
        <v>10</v>
      </c>
      <c r="Q669" s="42" t="s">
        <v>126</v>
      </c>
      <c r="R669" s="42" t="s">
        <v>4129</v>
      </c>
      <c r="S669" s="42" t="s">
        <v>4376</v>
      </c>
      <c r="T669" s="42" t="s">
        <v>4377</v>
      </c>
      <c r="U669" s="42" t="s">
        <v>4377</v>
      </c>
      <c r="V669" s="42" t="s">
        <v>2685</v>
      </c>
      <c r="W669" s="42" t="s">
        <v>129</v>
      </c>
      <c r="X669" s="113">
        <v>99.695999999999998</v>
      </c>
      <c r="Y669" s="42" t="s">
        <v>205</v>
      </c>
      <c r="Z669" s="42" t="s">
        <v>2029</v>
      </c>
      <c r="AA669" s="113" t="s">
        <v>209</v>
      </c>
      <c r="AB669" s="113" t="s">
        <v>110</v>
      </c>
      <c r="AC669" s="113" t="s">
        <v>109</v>
      </c>
      <c r="AD669" s="113" t="s">
        <v>132</v>
      </c>
      <c r="AE669" s="114">
        <v>44698</v>
      </c>
      <c r="AF669" s="114">
        <v>44882</v>
      </c>
      <c r="AG669" s="114">
        <v>45794</v>
      </c>
      <c r="AH669" s="42">
        <v>10</v>
      </c>
      <c r="AI669" s="42">
        <v>67.349999999999994</v>
      </c>
      <c r="AJ669" s="42">
        <v>78.5</v>
      </c>
      <c r="AK669" s="113" t="s">
        <v>2018</v>
      </c>
      <c r="AL669" s="113" t="s">
        <v>133</v>
      </c>
      <c r="AM669" s="113" t="s">
        <v>110</v>
      </c>
      <c r="AN669" s="42" t="s">
        <v>1142</v>
      </c>
      <c r="AO669" s="113" t="s">
        <v>4378</v>
      </c>
      <c r="AP669" s="113" t="s">
        <v>110</v>
      </c>
      <c r="AQ669" s="113" t="s">
        <v>110</v>
      </c>
      <c r="AR669" s="42" t="s">
        <v>110</v>
      </c>
      <c r="AS669" s="42" t="s">
        <v>206</v>
      </c>
      <c r="AT669" t="s">
        <v>109</v>
      </c>
      <c r="AU669" s="42" t="s">
        <v>109</v>
      </c>
      <c r="AV669" s="42" t="s">
        <v>109</v>
      </c>
      <c r="AW669" s="42" t="s">
        <v>110</v>
      </c>
      <c r="AX669" s="42" t="s">
        <v>109</v>
      </c>
      <c r="AY669" s="157" t="s">
        <v>110</v>
      </c>
      <c r="AZ669" s="158" t="s">
        <v>109</v>
      </c>
      <c r="BA669" s="113" t="s">
        <v>136</v>
      </c>
      <c r="BB669" s="113" t="s">
        <v>109</v>
      </c>
      <c r="BC669" s="42" t="s">
        <v>631</v>
      </c>
      <c r="BD669" s="115">
        <v>45005.509409722225</v>
      </c>
      <c r="BE669" s="113" t="s">
        <v>4379</v>
      </c>
    </row>
    <row r="670" spans="7:57" ht="15.75" outlineLevel="1">
      <c r="G670" s="42">
        <v>247</v>
      </c>
      <c r="H670" s="113" t="s">
        <v>109</v>
      </c>
      <c r="I670" s="42" t="s">
        <v>2014</v>
      </c>
      <c r="J670" s="42" t="s">
        <v>4380</v>
      </c>
      <c r="K670" s="127">
        <v>44691</v>
      </c>
      <c r="L670" s="113" t="s">
        <v>1571</v>
      </c>
      <c r="M670" s="42" t="s">
        <v>108</v>
      </c>
      <c r="N670" s="42" t="s">
        <v>161</v>
      </c>
      <c r="O670" s="42" t="s">
        <v>111</v>
      </c>
      <c r="P670" s="42">
        <v>10</v>
      </c>
      <c r="Q670" s="42" t="s">
        <v>276</v>
      </c>
      <c r="R670" s="42" t="s">
        <v>2310</v>
      </c>
      <c r="S670" s="42" t="s">
        <v>1781</v>
      </c>
      <c r="T670" s="42" t="s">
        <v>2310</v>
      </c>
      <c r="U670" s="42" t="s">
        <v>110</v>
      </c>
      <c r="V670" s="42" t="s">
        <v>1325</v>
      </c>
      <c r="W670" s="42" t="s">
        <v>129</v>
      </c>
      <c r="X670" s="113">
        <v>100</v>
      </c>
      <c r="Y670" s="42" t="s">
        <v>205</v>
      </c>
      <c r="Z670" s="42" t="s">
        <v>2029</v>
      </c>
      <c r="AA670" s="113" t="s">
        <v>209</v>
      </c>
      <c r="AB670" s="113" t="s">
        <v>110</v>
      </c>
      <c r="AC670" s="113" t="s">
        <v>109</v>
      </c>
      <c r="AD670" s="113" t="s">
        <v>132</v>
      </c>
      <c r="AE670" s="114">
        <v>44698</v>
      </c>
      <c r="AF670" s="114">
        <v>44882</v>
      </c>
      <c r="AG670" s="114">
        <v>45429</v>
      </c>
      <c r="AH670" s="42">
        <v>1.48</v>
      </c>
      <c r="AI670" s="42">
        <v>10</v>
      </c>
      <c r="AJ670" s="42">
        <v>11.61</v>
      </c>
      <c r="AK670" s="113" t="s">
        <v>2018</v>
      </c>
      <c r="AL670" s="113" t="s">
        <v>133</v>
      </c>
      <c r="AM670" s="113" t="s">
        <v>110</v>
      </c>
      <c r="AN670" s="42" t="s">
        <v>1142</v>
      </c>
      <c r="AO670" s="113" t="s">
        <v>4378</v>
      </c>
      <c r="AP670" s="113" t="s">
        <v>110</v>
      </c>
      <c r="AQ670" s="113" t="s">
        <v>110</v>
      </c>
      <c r="AR670" s="42" t="s">
        <v>110</v>
      </c>
      <c r="AS670" s="42" t="s">
        <v>206</v>
      </c>
      <c r="AT670" t="s">
        <v>109</v>
      </c>
      <c r="AU670" s="42" t="s">
        <v>109</v>
      </c>
      <c r="AV670" s="42" t="s">
        <v>109</v>
      </c>
      <c r="AW670" s="42" t="s">
        <v>110</v>
      </c>
      <c r="AX670" s="42" t="s">
        <v>109</v>
      </c>
      <c r="AY670" s="157" t="s">
        <v>110</v>
      </c>
      <c r="AZ670" s="158" t="s">
        <v>109</v>
      </c>
      <c r="BA670" s="113" t="s">
        <v>136</v>
      </c>
      <c r="BB670" s="113" t="s">
        <v>109</v>
      </c>
      <c r="BC670" s="42" t="s">
        <v>631</v>
      </c>
      <c r="BD670" s="115">
        <v>45005.509409722225</v>
      </c>
      <c r="BE670" s="113" t="s">
        <v>4381</v>
      </c>
    </row>
    <row r="671" spans="7:57" ht="15.75" outlineLevel="1">
      <c r="G671" s="42">
        <v>246</v>
      </c>
      <c r="H671" s="113" t="s">
        <v>109</v>
      </c>
      <c r="I671" s="42" t="s">
        <v>2407</v>
      </c>
      <c r="J671" s="42" t="s">
        <v>4382</v>
      </c>
      <c r="K671" s="127">
        <v>44680</v>
      </c>
      <c r="L671" s="113" t="s">
        <v>108</v>
      </c>
      <c r="M671" s="42" t="s">
        <v>108</v>
      </c>
      <c r="N671" s="42" t="s">
        <v>124</v>
      </c>
      <c r="O671" s="42" t="s">
        <v>162</v>
      </c>
      <c r="P671" s="42">
        <v>1.5</v>
      </c>
      <c r="Q671" s="42" t="s">
        <v>126</v>
      </c>
      <c r="R671" s="42" t="s">
        <v>319</v>
      </c>
      <c r="S671" s="42" t="s">
        <v>110</v>
      </c>
      <c r="T671" s="42" t="s">
        <v>319</v>
      </c>
      <c r="U671" s="42" t="s">
        <v>110</v>
      </c>
      <c r="V671" s="42" t="s">
        <v>110</v>
      </c>
      <c r="W671" s="42" t="s">
        <v>129</v>
      </c>
      <c r="X671" s="113">
        <v>100</v>
      </c>
      <c r="Y671" s="42" t="s">
        <v>309</v>
      </c>
      <c r="Z671" s="42" t="s">
        <v>131</v>
      </c>
      <c r="AA671" s="113" t="s">
        <v>110</v>
      </c>
      <c r="AB671" s="113" t="s">
        <v>110</v>
      </c>
      <c r="AC671" s="113" t="s">
        <v>109</v>
      </c>
      <c r="AD671" s="113" t="s">
        <v>132</v>
      </c>
      <c r="AE671" s="114">
        <v>44692</v>
      </c>
      <c r="AF671" s="114">
        <v>44876</v>
      </c>
      <c r="AG671" s="114">
        <v>45788</v>
      </c>
      <c r="AH671" s="42">
        <v>1.5</v>
      </c>
      <c r="AI671" s="42">
        <v>9.91</v>
      </c>
      <c r="AJ671" s="42">
        <v>11.77</v>
      </c>
      <c r="AK671" s="113" t="s">
        <v>2409</v>
      </c>
      <c r="AL671" s="113" t="s">
        <v>167</v>
      </c>
      <c r="AM671" s="113" t="s">
        <v>110</v>
      </c>
      <c r="AN671" s="42" t="s">
        <v>109</v>
      </c>
      <c r="AO671" s="113" t="s">
        <v>4383</v>
      </c>
      <c r="AP671" s="113" t="s">
        <v>2407</v>
      </c>
      <c r="AQ671" s="113" t="s">
        <v>110</v>
      </c>
      <c r="AR671" s="42" t="s">
        <v>134</v>
      </c>
      <c r="AS671" s="42" t="s">
        <v>109</v>
      </c>
      <c r="AT671" t="s">
        <v>109</v>
      </c>
      <c r="AU671" s="42" t="s">
        <v>109</v>
      </c>
      <c r="AV671" s="42" t="s">
        <v>109</v>
      </c>
      <c r="AW671" s="42" t="s">
        <v>110</v>
      </c>
      <c r="AX671" s="42" t="s">
        <v>109</v>
      </c>
      <c r="AY671" s="157" t="s">
        <v>110</v>
      </c>
      <c r="AZ671" s="158" t="s">
        <v>109</v>
      </c>
      <c r="BA671" s="113" t="s">
        <v>136</v>
      </c>
      <c r="BB671" s="113" t="s">
        <v>109</v>
      </c>
      <c r="BC671" s="42" t="s">
        <v>631</v>
      </c>
      <c r="BD671" s="115">
        <v>45005.509409722225</v>
      </c>
      <c r="BE671" s="113" t="s">
        <v>4384</v>
      </c>
    </row>
    <row r="672" spans="7:57" ht="15.75" outlineLevel="1">
      <c r="G672" s="42">
        <v>245</v>
      </c>
      <c r="H672" s="113" t="s">
        <v>109</v>
      </c>
      <c r="I672" s="42" t="s">
        <v>4385</v>
      </c>
      <c r="J672" s="42" t="s">
        <v>4386</v>
      </c>
      <c r="K672" s="127">
        <v>44680</v>
      </c>
      <c r="L672" s="113" t="s">
        <v>108</v>
      </c>
      <c r="M672" s="42" t="s">
        <v>108</v>
      </c>
      <c r="N672" s="42" t="s">
        <v>110</v>
      </c>
      <c r="O672" s="42" t="s">
        <v>162</v>
      </c>
      <c r="P672" s="42">
        <v>0.36</v>
      </c>
      <c r="Q672" s="42" t="s">
        <v>413</v>
      </c>
      <c r="R672" s="42" t="s">
        <v>700</v>
      </c>
      <c r="S672" s="42" t="s">
        <v>110</v>
      </c>
      <c r="T672" s="42" t="s">
        <v>4387</v>
      </c>
      <c r="U672" s="42" t="s">
        <v>110</v>
      </c>
      <c r="V672" s="42" t="s">
        <v>110</v>
      </c>
      <c r="W672" s="42" t="s">
        <v>129</v>
      </c>
      <c r="X672" s="113">
        <v>100</v>
      </c>
      <c r="Y672" s="42" t="s">
        <v>130</v>
      </c>
      <c r="Z672" s="42" t="s">
        <v>832</v>
      </c>
      <c r="AA672" s="113" t="s">
        <v>110</v>
      </c>
      <c r="AB672" s="113" t="s">
        <v>110</v>
      </c>
      <c r="AC672" s="113" t="s">
        <v>109</v>
      </c>
      <c r="AD672" s="113" t="s">
        <v>132</v>
      </c>
      <c r="AE672" s="114">
        <v>44687</v>
      </c>
      <c r="AF672" s="114">
        <v>44840</v>
      </c>
      <c r="AG672" s="114">
        <v>45753</v>
      </c>
      <c r="AH672" s="42">
        <v>0.36</v>
      </c>
      <c r="AI672" s="42">
        <v>2.38</v>
      </c>
      <c r="AJ672" s="42">
        <v>2.8250000000000002</v>
      </c>
      <c r="AK672" s="113" t="s">
        <v>4388</v>
      </c>
      <c r="AL672" s="113" t="s">
        <v>133</v>
      </c>
      <c r="AM672" s="113" t="s">
        <v>110</v>
      </c>
      <c r="AN672" s="42" t="s">
        <v>109</v>
      </c>
      <c r="AO672" s="113" t="s">
        <v>4389</v>
      </c>
      <c r="AP672" s="113" t="s">
        <v>110</v>
      </c>
      <c r="AQ672" s="113" t="s">
        <v>110</v>
      </c>
      <c r="AR672" s="42" t="s">
        <v>3802</v>
      </c>
      <c r="AS672" s="42" t="s">
        <v>109</v>
      </c>
      <c r="AT672" t="s">
        <v>109</v>
      </c>
      <c r="AU672" s="42" t="s">
        <v>109</v>
      </c>
      <c r="AV672" s="42" t="s">
        <v>109</v>
      </c>
      <c r="AW672" s="42" t="s">
        <v>110</v>
      </c>
      <c r="AX672" s="42" t="s">
        <v>109</v>
      </c>
      <c r="AY672" s="157" t="s">
        <v>110</v>
      </c>
      <c r="AZ672" s="158" t="s">
        <v>109</v>
      </c>
      <c r="BA672" s="113" t="s">
        <v>136</v>
      </c>
      <c r="BB672" s="113" t="s">
        <v>109</v>
      </c>
      <c r="BC672" s="42" t="s">
        <v>631</v>
      </c>
      <c r="BD672" s="115">
        <v>45005.509409722225</v>
      </c>
      <c r="BE672" s="113" t="s">
        <v>4390</v>
      </c>
    </row>
    <row r="673" spans="7:57" ht="15.75" outlineLevel="1">
      <c r="G673" s="42">
        <v>244</v>
      </c>
      <c r="H673" s="113" t="s">
        <v>109</v>
      </c>
      <c r="I673" s="42" t="s">
        <v>4191</v>
      </c>
      <c r="J673" s="42" t="s">
        <v>4192</v>
      </c>
      <c r="K673" s="127">
        <v>44679</v>
      </c>
      <c r="L673" s="113" t="s">
        <v>318</v>
      </c>
      <c r="M673" s="42" t="s">
        <v>318</v>
      </c>
      <c r="N673" s="42" t="s">
        <v>124</v>
      </c>
      <c r="O673" s="42" t="s">
        <v>162</v>
      </c>
      <c r="P673" s="42">
        <v>2.6</v>
      </c>
      <c r="Q673" s="42" t="s">
        <v>126</v>
      </c>
      <c r="R673" s="42" t="s">
        <v>2942</v>
      </c>
      <c r="S673" s="42" t="s">
        <v>2690</v>
      </c>
      <c r="T673" s="42" t="s">
        <v>1310</v>
      </c>
      <c r="U673" s="42" t="s">
        <v>110</v>
      </c>
      <c r="V673" s="42" t="s">
        <v>1288</v>
      </c>
      <c r="W673" s="42" t="s">
        <v>129</v>
      </c>
      <c r="X673" s="113">
        <v>99.944999999999993</v>
      </c>
      <c r="Y673" s="42" t="s">
        <v>205</v>
      </c>
      <c r="Z673" s="42" t="s">
        <v>832</v>
      </c>
      <c r="AA673" s="113" t="s">
        <v>110</v>
      </c>
      <c r="AB673" s="113" t="s">
        <v>110</v>
      </c>
      <c r="AC673" s="113" t="s">
        <v>109</v>
      </c>
      <c r="AD673" s="113" t="s">
        <v>132</v>
      </c>
      <c r="AE673" s="114">
        <v>44687</v>
      </c>
      <c r="AF673" s="114">
        <v>44871</v>
      </c>
      <c r="AG673" s="114">
        <v>45783</v>
      </c>
      <c r="AH673" s="42">
        <v>2.6</v>
      </c>
      <c r="AI673" s="42">
        <v>17.23</v>
      </c>
      <c r="AJ673" s="42">
        <v>20.399999999999999</v>
      </c>
      <c r="AK673" s="113" t="s">
        <v>4193</v>
      </c>
      <c r="AL673" s="113" t="s">
        <v>133</v>
      </c>
      <c r="AM673" s="113" t="s">
        <v>110</v>
      </c>
      <c r="AN673" s="42" t="s">
        <v>109</v>
      </c>
      <c r="AO673" s="113" t="s">
        <v>4194</v>
      </c>
      <c r="AP673" s="113" t="s">
        <v>110</v>
      </c>
      <c r="AQ673" s="113" t="s">
        <v>110</v>
      </c>
      <c r="AR673" s="42" t="s">
        <v>110</v>
      </c>
      <c r="AS673" s="42" t="s">
        <v>109</v>
      </c>
      <c r="AT673" t="s">
        <v>109</v>
      </c>
      <c r="AU673" s="42" t="s">
        <v>109</v>
      </c>
      <c r="AV673" s="42" t="s">
        <v>109</v>
      </c>
      <c r="AW673" s="42" t="s">
        <v>110</v>
      </c>
      <c r="AX673" s="42" t="s">
        <v>109</v>
      </c>
      <c r="AY673" s="157" t="s">
        <v>110</v>
      </c>
      <c r="AZ673" s="158" t="s">
        <v>109</v>
      </c>
      <c r="BA673" s="113" t="s">
        <v>136</v>
      </c>
      <c r="BB673" s="113" t="s">
        <v>109</v>
      </c>
      <c r="BC673" s="42" t="s">
        <v>12</v>
      </c>
      <c r="BD673" s="115">
        <v>45022.816863425927</v>
      </c>
      <c r="BE673" s="113" t="s">
        <v>4391</v>
      </c>
    </row>
    <row r="674" spans="7:57" ht="15.75" outlineLevel="1">
      <c r="G674" s="42">
        <v>243</v>
      </c>
      <c r="H674" s="113" t="s">
        <v>109</v>
      </c>
      <c r="I674" s="42" t="s">
        <v>4392</v>
      </c>
      <c r="J674" s="42" t="s">
        <v>4393</v>
      </c>
      <c r="K674" s="127">
        <v>44677</v>
      </c>
      <c r="L674" s="113" t="s">
        <v>108</v>
      </c>
      <c r="M674" s="42" t="s">
        <v>108</v>
      </c>
      <c r="N674" s="42" t="s">
        <v>300</v>
      </c>
      <c r="O674" s="42" t="s">
        <v>162</v>
      </c>
      <c r="P674" s="42">
        <v>0.6</v>
      </c>
      <c r="Q674" s="42" t="s">
        <v>126</v>
      </c>
      <c r="R674" s="42" t="s">
        <v>928</v>
      </c>
      <c r="S674" s="42" t="s">
        <v>110</v>
      </c>
      <c r="T674" s="42" t="s">
        <v>928</v>
      </c>
      <c r="U674" s="42" t="s">
        <v>110</v>
      </c>
      <c r="V674" s="42" t="s">
        <v>110</v>
      </c>
      <c r="W674" s="42" t="s">
        <v>129</v>
      </c>
      <c r="X674" s="113">
        <v>100</v>
      </c>
      <c r="Y674" s="42" t="s">
        <v>130</v>
      </c>
      <c r="Z674" s="42" t="s">
        <v>131</v>
      </c>
      <c r="AA674" s="113" t="s">
        <v>110</v>
      </c>
      <c r="AB674" s="113" t="s">
        <v>110</v>
      </c>
      <c r="AC674" s="113" t="s">
        <v>109</v>
      </c>
      <c r="AD674" s="113" t="s">
        <v>132</v>
      </c>
      <c r="AE674" s="114">
        <v>44680</v>
      </c>
      <c r="AF674" s="114">
        <v>44863</v>
      </c>
      <c r="AG674" s="114">
        <v>45776</v>
      </c>
      <c r="AH674" s="42">
        <v>0.6</v>
      </c>
      <c r="AI674" s="42">
        <v>3.93</v>
      </c>
      <c r="AJ674" s="42">
        <v>4.7080000000000002</v>
      </c>
      <c r="AK674" s="113" t="s">
        <v>4394</v>
      </c>
      <c r="AL674" s="113" t="s">
        <v>133</v>
      </c>
      <c r="AM674" s="113" t="s">
        <v>110</v>
      </c>
      <c r="AN674" s="42" t="s">
        <v>109</v>
      </c>
      <c r="AO674" s="113" t="s">
        <v>4395</v>
      </c>
      <c r="AP674" s="113" t="s">
        <v>110</v>
      </c>
      <c r="AQ674" s="113" t="s">
        <v>110</v>
      </c>
      <c r="AR674" s="42" t="s">
        <v>312</v>
      </c>
      <c r="AS674" s="42" t="s">
        <v>109</v>
      </c>
      <c r="AT674" t="s">
        <v>109</v>
      </c>
      <c r="AU674" s="42" t="s">
        <v>109</v>
      </c>
      <c r="AV674" s="42" t="s">
        <v>109</v>
      </c>
      <c r="AW674" s="42" t="s">
        <v>110</v>
      </c>
      <c r="AX674" s="42" t="s">
        <v>109</v>
      </c>
      <c r="AY674" s="157" t="s">
        <v>110</v>
      </c>
      <c r="AZ674" s="158" t="s">
        <v>109</v>
      </c>
      <c r="BA674" s="113" t="s">
        <v>136</v>
      </c>
      <c r="BB674" s="113" t="s">
        <v>109</v>
      </c>
      <c r="BC674" s="42" t="s">
        <v>631</v>
      </c>
      <c r="BD674" s="115">
        <v>45005.509409722225</v>
      </c>
      <c r="BE674" s="113" t="s">
        <v>4396</v>
      </c>
    </row>
    <row r="675" spans="7:57" ht="15.75" outlineLevel="1">
      <c r="G675" s="42">
        <v>242</v>
      </c>
      <c r="H675" s="113" t="s">
        <v>109</v>
      </c>
      <c r="I675" s="42" t="s">
        <v>4397</v>
      </c>
      <c r="J675" s="42" t="s">
        <v>4398</v>
      </c>
      <c r="K675" s="127">
        <v>44677</v>
      </c>
      <c r="L675" s="113" t="s">
        <v>108</v>
      </c>
      <c r="M675" s="42" t="s">
        <v>108</v>
      </c>
      <c r="N675" s="42" t="s">
        <v>110</v>
      </c>
      <c r="O675" s="42" t="s">
        <v>162</v>
      </c>
      <c r="P675" s="42">
        <v>1</v>
      </c>
      <c r="Q675" s="42" t="s">
        <v>126</v>
      </c>
      <c r="R675" s="42" t="s">
        <v>876</v>
      </c>
      <c r="S675" s="42" t="s">
        <v>415</v>
      </c>
      <c r="T675" s="42" t="s">
        <v>876</v>
      </c>
      <c r="U675" s="42" t="s">
        <v>110</v>
      </c>
      <c r="V675" s="42" t="s">
        <v>812</v>
      </c>
      <c r="W675" s="42" t="s">
        <v>129</v>
      </c>
      <c r="X675" s="113">
        <v>100</v>
      </c>
      <c r="Y675" s="42" t="s">
        <v>130</v>
      </c>
      <c r="Z675" s="42" t="s">
        <v>832</v>
      </c>
      <c r="AA675" s="113" t="s">
        <v>110</v>
      </c>
      <c r="AB675" s="113" t="s">
        <v>110</v>
      </c>
      <c r="AC675" s="113" t="s">
        <v>109</v>
      </c>
      <c r="AD675" s="113" t="s">
        <v>192</v>
      </c>
      <c r="AE675" s="114">
        <v>44680</v>
      </c>
      <c r="AF675" s="114">
        <v>45045</v>
      </c>
      <c r="AG675" s="114">
        <v>45776</v>
      </c>
      <c r="AH675" s="42">
        <v>1</v>
      </c>
      <c r="AI675" s="42">
        <v>6.56</v>
      </c>
      <c r="AJ675" s="42">
        <v>7.8460000000000001</v>
      </c>
      <c r="AK675" s="113" t="s">
        <v>4399</v>
      </c>
      <c r="AL675" s="113" t="s">
        <v>133</v>
      </c>
      <c r="AM675" s="113" t="s">
        <v>110</v>
      </c>
      <c r="AN675" s="42" t="s">
        <v>109</v>
      </c>
      <c r="AO675" s="113" t="s">
        <v>4400</v>
      </c>
      <c r="AP675" s="113" t="s">
        <v>110</v>
      </c>
      <c r="AQ675" s="113" t="s">
        <v>110</v>
      </c>
      <c r="AR675" s="42" t="s">
        <v>1790</v>
      </c>
      <c r="AS675" s="42" t="s">
        <v>109</v>
      </c>
      <c r="AT675" t="s">
        <v>109</v>
      </c>
      <c r="AU675" s="42" t="s">
        <v>109</v>
      </c>
      <c r="AV675" s="42" t="s">
        <v>109</v>
      </c>
      <c r="AW675" s="42" t="s">
        <v>110</v>
      </c>
      <c r="AX675" s="42" t="s">
        <v>109</v>
      </c>
      <c r="AY675" s="157" t="s">
        <v>110</v>
      </c>
      <c r="AZ675" s="158" t="s">
        <v>109</v>
      </c>
      <c r="BA675" s="113" t="s">
        <v>136</v>
      </c>
      <c r="BB675" s="113" t="s">
        <v>109</v>
      </c>
      <c r="BC675" s="42" t="s">
        <v>631</v>
      </c>
      <c r="BD675" s="115">
        <v>45005.509409722225</v>
      </c>
      <c r="BE675" s="113" t="s">
        <v>4401</v>
      </c>
    </row>
    <row r="676" spans="7:57" ht="15.75" outlineLevel="1">
      <c r="G676" s="42">
        <v>241</v>
      </c>
      <c r="H676" s="113" t="s">
        <v>109</v>
      </c>
      <c r="I676" s="42" t="s">
        <v>3348</v>
      </c>
      <c r="J676" s="42" t="s">
        <v>4402</v>
      </c>
      <c r="K676" s="127">
        <v>44677</v>
      </c>
      <c r="L676" s="113" t="s">
        <v>830</v>
      </c>
      <c r="M676" s="42" t="s">
        <v>711</v>
      </c>
      <c r="N676" s="42" t="s">
        <v>161</v>
      </c>
      <c r="O676" s="42" t="s">
        <v>265</v>
      </c>
      <c r="P676" s="42">
        <v>1</v>
      </c>
      <c r="Q676" s="42" t="s">
        <v>126</v>
      </c>
      <c r="R676" s="42" t="s">
        <v>4403</v>
      </c>
      <c r="S676" s="42" t="s">
        <v>4404</v>
      </c>
      <c r="T676" s="42" t="s">
        <v>4405</v>
      </c>
      <c r="U676" s="42" t="s">
        <v>4405</v>
      </c>
      <c r="V676" s="42" t="s">
        <v>4406</v>
      </c>
      <c r="W676" s="42" t="s">
        <v>129</v>
      </c>
      <c r="X676" s="113">
        <v>99.97</v>
      </c>
      <c r="Y676" s="42" t="s">
        <v>205</v>
      </c>
      <c r="Z676" s="42" t="s">
        <v>131</v>
      </c>
      <c r="AA676" s="113" t="s">
        <v>209</v>
      </c>
      <c r="AB676" s="113" t="s">
        <v>110</v>
      </c>
      <c r="AC676" s="113" t="s">
        <v>109</v>
      </c>
      <c r="AD676" s="113" t="s">
        <v>192</v>
      </c>
      <c r="AE676" s="114">
        <v>44686</v>
      </c>
      <c r="AF676" s="114">
        <v>45051</v>
      </c>
      <c r="AG676" s="114">
        <v>45782</v>
      </c>
      <c r="AH676" s="42">
        <v>1.06</v>
      </c>
      <c r="AI676" s="42">
        <v>6.99</v>
      </c>
      <c r="AJ676" s="42">
        <v>8.3620000000000001</v>
      </c>
      <c r="AK676" s="113" t="s">
        <v>3352</v>
      </c>
      <c r="AL676" s="113" t="s">
        <v>133</v>
      </c>
      <c r="AM676" s="113" t="s">
        <v>3500</v>
      </c>
      <c r="AN676" s="42" t="s">
        <v>109</v>
      </c>
      <c r="AO676" s="113" t="s">
        <v>4368</v>
      </c>
      <c r="AP676" s="113" t="s">
        <v>110</v>
      </c>
      <c r="AQ676" s="113" t="s">
        <v>110</v>
      </c>
      <c r="AR676" s="42" t="s">
        <v>110</v>
      </c>
      <c r="AS676" s="42" t="s">
        <v>109</v>
      </c>
      <c r="AT676" t="s">
        <v>109</v>
      </c>
      <c r="AU676" s="42" t="s">
        <v>109</v>
      </c>
      <c r="AV676" s="42" t="s">
        <v>109</v>
      </c>
      <c r="AW676" s="42" t="s">
        <v>110</v>
      </c>
      <c r="AX676" s="42" t="s">
        <v>109</v>
      </c>
      <c r="AY676" s="157" t="s">
        <v>110</v>
      </c>
      <c r="AZ676" s="158" t="s">
        <v>109</v>
      </c>
      <c r="BA676" s="113" t="s">
        <v>136</v>
      </c>
      <c r="BB676" s="113" t="s">
        <v>109</v>
      </c>
      <c r="BC676" s="42" t="s">
        <v>631</v>
      </c>
      <c r="BD676" s="115">
        <v>45005.509409722225</v>
      </c>
      <c r="BE676" s="113" t="s">
        <v>4407</v>
      </c>
    </row>
    <row r="677" spans="7:57" ht="15.75" outlineLevel="1">
      <c r="G677" s="42">
        <v>240</v>
      </c>
      <c r="H677" s="113" t="s">
        <v>109</v>
      </c>
      <c r="I677" s="42" t="s">
        <v>4228</v>
      </c>
      <c r="J677" s="42" t="s">
        <v>4229</v>
      </c>
      <c r="K677" s="127">
        <v>44676</v>
      </c>
      <c r="L677" s="113" t="s">
        <v>108</v>
      </c>
      <c r="M677" s="42" t="s">
        <v>108</v>
      </c>
      <c r="N677" s="42" t="s">
        <v>124</v>
      </c>
      <c r="O677" s="42" t="s">
        <v>162</v>
      </c>
      <c r="P677" s="42">
        <v>2</v>
      </c>
      <c r="Q677" s="42" t="s">
        <v>126</v>
      </c>
      <c r="R677" s="42" t="s">
        <v>1310</v>
      </c>
      <c r="S677" s="42" t="s">
        <v>2690</v>
      </c>
      <c r="T677" s="42" t="s">
        <v>1310</v>
      </c>
      <c r="U677" s="42" t="s">
        <v>110</v>
      </c>
      <c r="V677" s="42" t="s">
        <v>1288</v>
      </c>
      <c r="W677" s="42" t="s">
        <v>129</v>
      </c>
      <c r="X677" s="113">
        <v>100</v>
      </c>
      <c r="Y677" s="42" t="s">
        <v>180</v>
      </c>
      <c r="Z677" s="42" t="s">
        <v>832</v>
      </c>
      <c r="AA677" s="113" t="s">
        <v>110</v>
      </c>
      <c r="AB677" s="113" t="s">
        <v>110</v>
      </c>
      <c r="AC677" s="113" t="s">
        <v>109</v>
      </c>
      <c r="AD677" s="113" t="s">
        <v>132</v>
      </c>
      <c r="AE677" s="114">
        <v>44679</v>
      </c>
      <c r="AF677" s="114">
        <v>44862</v>
      </c>
      <c r="AG677" s="114">
        <v>45775</v>
      </c>
      <c r="AH677" s="42">
        <v>2</v>
      </c>
      <c r="AI677" s="42">
        <v>13.12</v>
      </c>
      <c r="AJ677" s="42">
        <v>15.696</v>
      </c>
      <c r="AK677" s="113" t="s">
        <v>4230</v>
      </c>
      <c r="AL677" s="113" t="s">
        <v>167</v>
      </c>
      <c r="AM677" s="113" t="s">
        <v>110</v>
      </c>
      <c r="AN677" s="42" t="s">
        <v>109</v>
      </c>
      <c r="AO677" s="113" t="s">
        <v>4231</v>
      </c>
      <c r="AP677" s="113" t="s">
        <v>4232</v>
      </c>
      <c r="AQ677" s="113" t="s">
        <v>110</v>
      </c>
      <c r="AR677" s="42" t="s">
        <v>110</v>
      </c>
      <c r="AS677" s="42" t="s">
        <v>109</v>
      </c>
      <c r="AT677" t="s">
        <v>109</v>
      </c>
      <c r="AU677" s="42" t="s">
        <v>109</v>
      </c>
      <c r="AV677" s="42" t="s">
        <v>109</v>
      </c>
      <c r="AW677" s="42" t="s">
        <v>110</v>
      </c>
      <c r="AX677" s="42" t="s">
        <v>109</v>
      </c>
      <c r="AY677" s="157" t="s">
        <v>110</v>
      </c>
      <c r="AZ677" s="158" t="s">
        <v>109</v>
      </c>
      <c r="BA677" s="113" t="s">
        <v>136</v>
      </c>
      <c r="BB677" s="113" t="s">
        <v>109</v>
      </c>
      <c r="BC677" s="42" t="s">
        <v>12</v>
      </c>
      <c r="BD677" s="115">
        <v>45022.816863425927</v>
      </c>
      <c r="BE677" s="113" t="s">
        <v>4408</v>
      </c>
    </row>
    <row r="678" spans="7:57" ht="15.75" outlineLevel="1">
      <c r="G678" s="42">
        <v>239</v>
      </c>
      <c r="H678" s="113" t="s">
        <v>109</v>
      </c>
      <c r="I678" s="42" t="s">
        <v>4409</v>
      </c>
      <c r="J678" s="42" t="s">
        <v>4410</v>
      </c>
      <c r="K678" s="127">
        <v>44676</v>
      </c>
      <c r="L678" s="113" t="s">
        <v>108</v>
      </c>
      <c r="M678" s="42" t="s">
        <v>108</v>
      </c>
      <c r="N678" s="42" t="s">
        <v>124</v>
      </c>
      <c r="O678" s="42" t="s">
        <v>162</v>
      </c>
      <c r="P678" s="42">
        <v>1.01</v>
      </c>
      <c r="Q678" s="42" t="s">
        <v>149</v>
      </c>
      <c r="R678" s="42" t="s">
        <v>700</v>
      </c>
      <c r="S678" s="42" t="s">
        <v>110</v>
      </c>
      <c r="T678" s="42" t="s">
        <v>110</v>
      </c>
      <c r="U678" s="42" t="s">
        <v>110</v>
      </c>
      <c r="V678" s="42" t="s">
        <v>110</v>
      </c>
      <c r="W678" s="42" t="s">
        <v>129</v>
      </c>
      <c r="X678" s="113">
        <v>100</v>
      </c>
      <c r="Y678" s="42" t="s">
        <v>1676</v>
      </c>
      <c r="Z678" s="42" t="s">
        <v>832</v>
      </c>
      <c r="AA678" s="113" t="s">
        <v>110</v>
      </c>
      <c r="AB678" s="113" t="s">
        <v>110</v>
      </c>
      <c r="AC678" s="113" t="s">
        <v>109</v>
      </c>
      <c r="AD678" s="113" t="s">
        <v>132</v>
      </c>
      <c r="AE678" s="114">
        <v>44678</v>
      </c>
      <c r="AF678" s="114">
        <v>44861</v>
      </c>
      <c r="AG678" s="114">
        <v>45042</v>
      </c>
      <c r="AH678" s="42">
        <v>1.01</v>
      </c>
      <c r="AI678" s="42">
        <v>6.62</v>
      </c>
      <c r="AJ678" s="42">
        <v>7.9260000000000002</v>
      </c>
      <c r="AK678" s="113" t="s">
        <v>4411</v>
      </c>
      <c r="AL678" s="113" t="s">
        <v>167</v>
      </c>
      <c r="AM678" s="113" t="s">
        <v>110</v>
      </c>
      <c r="AN678" s="42" t="s">
        <v>109</v>
      </c>
      <c r="AO678" s="113" t="s">
        <v>4412</v>
      </c>
      <c r="AP678" s="113" t="s">
        <v>110</v>
      </c>
      <c r="AQ678" s="113" t="s">
        <v>4409</v>
      </c>
      <c r="AR678" s="42" t="s">
        <v>3569</v>
      </c>
      <c r="AS678" s="42" t="s">
        <v>109</v>
      </c>
      <c r="AT678" t="s">
        <v>109</v>
      </c>
      <c r="AU678" s="42" t="s">
        <v>109</v>
      </c>
      <c r="AV678" s="42" t="s">
        <v>182</v>
      </c>
      <c r="AW678" s="42" t="s">
        <v>110</v>
      </c>
      <c r="AX678" s="42" t="s">
        <v>109</v>
      </c>
      <c r="AY678" s="157" t="s">
        <v>110</v>
      </c>
      <c r="AZ678" s="158" t="s">
        <v>109</v>
      </c>
      <c r="BA678" s="113" t="s">
        <v>136</v>
      </c>
      <c r="BB678" s="113" t="s">
        <v>109</v>
      </c>
      <c r="BC678" s="42" t="s">
        <v>631</v>
      </c>
      <c r="BD678" s="115">
        <v>45005.509409722225</v>
      </c>
      <c r="BE678" s="113" t="s">
        <v>4413</v>
      </c>
    </row>
    <row r="679" spans="7:57" ht="15.75" outlineLevel="1">
      <c r="G679" s="42">
        <v>238</v>
      </c>
      <c r="H679" s="113" t="s">
        <v>109</v>
      </c>
      <c r="I679" s="42" t="s">
        <v>4414</v>
      </c>
      <c r="J679" s="42" t="s">
        <v>4415</v>
      </c>
      <c r="K679" s="127">
        <v>44676</v>
      </c>
      <c r="L679" s="113" t="s">
        <v>108</v>
      </c>
      <c r="M679" s="42" t="s">
        <v>333</v>
      </c>
      <c r="N679" s="42" t="s">
        <v>124</v>
      </c>
      <c r="O679" s="42" t="s">
        <v>162</v>
      </c>
      <c r="P679" s="42">
        <v>5</v>
      </c>
      <c r="Q679" s="42" t="s">
        <v>126</v>
      </c>
      <c r="R679" s="42" t="s">
        <v>290</v>
      </c>
      <c r="S679" s="42" t="s">
        <v>1894</v>
      </c>
      <c r="T679" s="42" t="s">
        <v>290</v>
      </c>
      <c r="U679" s="42" t="s">
        <v>110</v>
      </c>
      <c r="V679" s="42" t="s">
        <v>1288</v>
      </c>
      <c r="W679" s="42" t="s">
        <v>129</v>
      </c>
      <c r="X679" s="113">
        <v>100</v>
      </c>
      <c r="Y679" s="42" t="s">
        <v>205</v>
      </c>
      <c r="Z679" s="42" t="s">
        <v>131</v>
      </c>
      <c r="AA679" s="113" t="s">
        <v>110</v>
      </c>
      <c r="AB679" s="113" t="s">
        <v>110</v>
      </c>
      <c r="AC679" s="113" t="s">
        <v>109</v>
      </c>
      <c r="AD679" s="113" t="s">
        <v>132</v>
      </c>
      <c r="AE679" s="114">
        <v>44679</v>
      </c>
      <c r="AF679" s="114">
        <v>44862</v>
      </c>
      <c r="AG679" s="114">
        <v>45775</v>
      </c>
      <c r="AH679" s="42">
        <v>5</v>
      </c>
      <c r="AI679" s="42">
        <v>32.799999999999997</v>
      </c>
      <c r="AJ679" s="42">
        <v>39.24</v>
      </c>
      <c r="AK679" s="113" t="s">
        <v>4416</v>
      </c>
      <c r="AL679" s="113" t="s">
        <v>133</v>
      </c>
      <c r="AM679" s="113" t="s">
        <v>110</v>
      </c>
      <c r="AN679" s="42" t="s">
        <v>109</v>
      </c>
      <c r="AO679" s="113" t="s">
        <v>4417</v>
      </c>
      <c r="AP679" s="113" t="s">
        <v>110</v>
      </c>
      <c r="AQ679" s="113" t="s">
        <v>110</v>
      </c>
      <c r="AR679" s="42" t="s">
        <v>110</v>
      </c>
      <c r="AS679" s="42" t="s">
        <v>109</v>
      </c>
      <c r="AT679" t="s">
        <v>109</v>
      </c>
      <c r="AU679" s="42" t="s">
        <v>109</v>
      </c>
      <c r="AV679" s="42" t="s">
        <v>109</v>
      </c>
      <c r="AW679" s="42" t="s">
        <v>110</v>
      </c>
      <c r="AX679" s="42" t="s">
        <v>109</v>
      </c>
      <c r="AY679" s="157" t="s">
        <v>110</v>
      </c>
      <c r="AZ679" s="158" t="s">
        <v>109</v>
      </c>
      <c r="BA679" s="113" t="s">
        <v>136</v>
      </c>
      <c r="BB679" s="113" t="s">
        <v>109</v>
      </c>
      <c r="BC679" s="42" t="s">
        <v>631</v>
      </c>
      <c r="BD679" s="115">
        <v>45005.509409722225</v>
      </c>
      <c r="BE679" s="113" t="s">
        <v>4418</v>
      </c>
    </row>
    <row r="680" spans="7:57" ht="15.75" outlineLevel="1">
      <c r="G680" s="42">
        <v>237</v>
      </c>
      <c r="H680" s="113" t="s">
        <v>109</v>
      </c>
      <c r="I680" s="42" t="s">
        <v>3668</v>
      </c>
      <c r="J680" s="42" t="s">
        <v>4419</v>
      </c>
      <c r="K680" s="127">
        <v>44676</v>
      </c>
      <c r="L680" s="113" t="s">
        <v>108</v>
      </c>
      <c r="M680" s="42" t="s">
        <v>108</v>
      </c>
      <c r="N680" s="42" t="s">
        <v>124</v>
      </c>
      <c r="O680" s="42" t="s">
        <v>162</v>
      </c>
      <c r="P680" s="42">
        <v>0.7</v>
      </c>
      <c r="Q680" s="42" t="s">
        <v>126</v>
      </c>
      <c r="R680" s="42" t="s">
        <v>928</v>
      </c>
      <c r="S680" s="42" t="s">
        <v>110</v>
      </c>
      <c r="T680" s="42" t="s">
        <v>110</v>
      </c>
      <c r="U680" s="42" t="s">
        <v>110</v>
      </c>
      <c r="V680" s="42" t="s">
        <v>110</v>
      </c>
      <c r="W680" s="42" t="s">
        <v>129</v>
      </c>
      <c r="X680" s="113">
        <v>100</v>
      </c>
      <c r="Y680" s="42" t="s">
        <v>130</v>
      </c>
      <c r="Z680" s="42" t="s">
        <v>131</v>
      </c>
      <c r="AA680" s="113" t="s">
        <v>110</v>
      </c>
      <c r="AB680" s="113" t="s">
        <v>110</v>
      </c>
      <c r="AC680" s="113" t="s">
        <v>109</v>
      </c>
      <c r="AD680" s="113" t="s">
        <v>132</v>
      </c>
      <c r="AE680" s="114">
        <v>44680</v>
      </c>
      <c r="AF680" s="114">
        <v>44863</v>
      </c>
      <c r="AG680" s="114">
        <v>45776</v>
      </c>
      <c r="AH680" s="42">
        <v>0.7</v>
      </c>
      <c r="AI680" s="42">
        <v>4.59</v>
      </c>
      <c r="AJ680" s="42">
        <v>5.4939999999999998</v>
      </c>
      <c r="AK680" s="113" t="s">
        <v>3670</v>
      </c>
      <c r="AL680" s="113" t="s">
        <v>133</v>
      </c>
      <c r="AM680" s="113" t="s">
        <v>110</v>
      </c>
      <c r="AN680" s="42" t="s">
        <v>109</v>
      </c>
      <c r="AO680" s="113" t="s">
        <v>3671</v>
      </c>
      <c r="AP680" s="113" t="s">
        <v>110</v>
      </c>
      <c r="AQ680" s="113" t="s">
        <v>110</v>
      </c>
      <c r="AR680" s="42" t="s">
        <v>4004</v>
      </c>
      <c r="AS680" s="42" t="s">
        <v>109</v>
      </c>
      <c r="AT680" t="s">
        <v>109</v>
      </c>
      <c r="AU680" s="42" t="s">
        <v>109</v>
      </c>
      <c r="AV680" s="42" t="s">
        <v>109</v>
      </c>
      <c r="AW680" s="42" t="s">
        <v>110</v>
      </c>
      <c r="AX680" s="42" t="s">
        <v>109</v>
      </c>
      <c r="AY680" s="157" t="s">
        <v>110</v>
      </c>
      <c r="AZ680" s="158" t="s">
        <v>109</v>
      </c>
      <c r="BA680" s="113" t="s">
        <v>136</v>
      </c>
      <c r="BB680" s="113" t="s">
        <v>109</v>
      </c>
      <c r="BC680" s="42" t="s">
        <v>631</v>
      </c>
      <c r="BD680" s="115">
        <v>45005.509409722225</v>
      </c>
      <c r="BE680" s="113" t="s">
        <v>4420</v>
      </c>
    </row>
    <row r="681" spans="7:57" ht="15.75" outlineLevel="1">
      <c r="G681" s="42">
        <v>236</v>
      </c>
      <c r="H681" s="113" t="s">
        <v>109</v>
      </c>
      <c r="I681" s="42" t="s">
        <v>4421</v>
      </c>
      <c r="J681" s="42" t="s">
        <v>4422</v>
      </c>
      <c r="K681" s="127">
        <v>44673</v>
      </c>
      <c r="L681" s="113" t="s">
        <v>108</v>
      </c>
      <c r="M681" s="42" t="s">
        <v>108</v>
      </c>
      <c r="N681" s="42" t="s">
        <v>161</v>
      </c>
      <c r="O681" s="42" t="s">
        <v>162</v>
      </c>
      <c r="P681" s="42">
        <v>2</v>
      </c>
      <c r="Q681" s="42" t="s">
        <v>126</v>
      </c>
      <c r="R681" s="42" t="s">
        <v>928</v>
      </c>
      <c r="S681" s="42" t="s">
        <v>110</v>
      </c>
      <c r="T681" s="42" t="s">
        <v>928</v>
      </c>
      <c r="U681" s="42" t="s">
        <v>110</v>
      </c>
      <c r="V681" s="42" t="s">
        <v>110</v>
      </c>
      <c r="W681" s="42" t="s">
        <v>129</v>
      </c>
      <c r="X681" s="113"/>
      <c r="Y681" s="42" t="s">
        <v>180</v>
      </c>
      <c r="Z681" s="42" t="s">
        <v>131</v>
      </c>
      <c r="AA681" s="113" t="s">
        <v>226</v>
      </c>
      <c r="AB681" s="113" t="s">
        <v>110</v>
      </c>
      <c r="AC681" s="113" t="s">
        <v>109</v>
      </c>
      <c r="AD681" s="113" t="s">
        <v>132</v>
      </c>
      <c r="AE681" s="114">
        <v>44678</v>
      </c>
      <c r="AF681" s="114">
        <v>44861</v>
      </c>
      <c r="AG681" s="114">
        <v>45774</v>
      </c>
      <c r="AH681" s="42">
        <v>2</v>
      </c>
      <c r="AI681" s="42">
        <v>13</v>
      </c>
      <c r="AJ681" s="42">
        <v>15.692</v>
      </c>
      <c r="AK681" s="113" t="s">
        <v>4423</v>
      </c>
      <c r="AL681" s="113" t="s">
        <v>430</v>
      </c>
      <c r="AM681" s="113" t="s">
        <v>110</v>
      </c>
      <c r="AN681" s="42" t="s">
        <v>109</v>
      </c>
      <c r="AO681" s="113" t="s">
        <v>4424</v>
      </c>
      <c r="AP681" s="113" t="s">
        <v>4421</v>
      </c>
      <c r="AQ681" s="113" t="s">
        <v>110</v>
      </c>
      <c r="AR681" s="42" t="s">
        <v>110</v>
      </c>
      <c r="AS681" s="42" t="s">
        <v>109</v>
      </c>
      <c r="AT681" t="s">
        <v>109</v>
      </c>
      <c r="AU681" s="42" t="s">
        <v>109</v>
      </c>
      <c r="AV681" s="42" t="s">
        <v>109</v>
      </c>
      <c r="AW681" s="42" t="s">
        <v>110</v>
      </c>
      <c r="AX681" s="42" t="s">
        <v>109</v>
      </c>
      <c r="AY681" s="157" t="s">
        <v>110</v>
      </c>
      <c r="AZ681" s="158" t="s">
        <v>109</v>
      </c>
      <c r="BA681" s="113" t="s">
        <v>136</v>
      </c>
      <c r="BB681" s="113" t="s">
        <v>109</v>
      </c>
      <c r="BC681" s="42" t="s">
        <v>631</v>
      </c>
      <c r="BD681" s="115">
        <v>45005.509409722225</v>
      </c>
      <c r="BE681" s="113" t="s">
        <v>4425</v>
      </c>
    </row>
    <row r="682" spans="7:57" ht="15.75" outlineLevel="1">
      <c r="G682" s="42">
        <v>235</v>
      </c>
      <c r="H682" s="113" t="s">
        <v>109</v>
      </c>
      <c r="I682" s="42" t="s">
        <v>1368</v>
      </c>
      <c r="J682" s="42" t="s">
        <v>4426</v>
      </c>
      <c r="K682" s="127">
        <v>44673</v>
      </c>
      <c r="L682" s="113" t="s">
        <v>108</v>
      </c>
      <c r="M682" s="42" t="s">
        <v>108</v>
      </c>
      <c r="N682" s="42" t="s">
        <v>124</v>
      </c>
      <c r="O682" s="42" t="s">
        <v>162</v>
      </c>
      <c r="P682" s="42">
        <v>1.2</v>
      </c>
      <c r="Q682" s="42" t="s">
        <v>126</v>
      </c>
      <c r="R682" s="42" t="s">
        <v>700</v>
      </c>
      <c r="S682" s="42" t="s">
        <v>110</v>
      </c>
      <c r="T682" s="42" t="s">
        <v>110</v>
      </c>
      <c r="U682" s="42" t="s">
        <v>110</v>
      </c>
      <c r="V682" s="42" t="s">
        <v>110</v>
      </c>
      <c r="W682" s="42" t="s">
        <v>129</v>
      </c>
      <c r="X682" s="113">
        <v>100</v>
      </c>
      <c r="Y682" s="42" t="s">
        <v>309</v>
      </c>
      <c r="Z682" s="42" t="s">
        <v>832</v>
      </c>
      <c r="AA682" s="113" t="s">
        <v>110</v>
      </c>
      <c r="AB682" s="113" t="s">
        <v>110</v>
      </c>
      <c r="AC682" s="113" t="s">
        <v>109</v>
      </c>
      <c r="AD682" s="113" t="s">
        <v>132</v>
      </c>
      <c r="AE682" s="114">
        <v>44678</v>
      </c>
      <c r="AF682" s="114">
        <v>44861</v>
      </c>
      <c r="AG682" s="114">
        <v>45774</v>
      </c>
      <c r="AH682" s="42">
        <v>1.2</v>
      </c>
      <c r="AI682" s="42">
        <v>7.8</v>
      </c>
      <c r="AJ682" s="42">
        <v>9.4149999999999991</v>
      </c>
      <c r="AK682" s="113" t="s">
        <v>1371</v>
      </c>
      <c r="AL682" s="113" t="s">
        <v>167</v>
      </c>
      <c r="AM682" s="113" t="s">
        <v>110</v>
      </c>
      <c r="AN682" s="42" t="s">
        <v>109</v>
      </c>
      <c r="AO682" s="113" t="s">
        <v>4427</v>
      </c>
      <c r="AP682" s="113" t="s">
        <v>1368</v>
      </c>
      <c r="AQ682" s="113" t="s">
        <v>110</v>
      </c>
      <c r="AR682" s="42" t="s">
        <v>3802</v>
      </c>
      <c r="AS682" s="42" t="s">
        <v>109</v>
      </c>
      <c r="AT682" t="s">
        <v>109</v>
      </c>
      <c r="AU682" s="42" t="s">
        <v>109</v>
      </c>
      <c r="AV682" s="42" t="s">
        <v>109</v>
      </c>
      <c r="AW682" s="42" t="s">
        <v>110</v>
      </c>
      <c r="AX682" s="42" t="s">
        <v>109</v>
      </c>
      <c r="AY682" s="157" t="s">
        <v>110</v>
      </c>
      <c r="AZ682" s="158" t="s">
        <v>109</v>
      </c>
      <c r="BA682" s="113" t="s">
        <v>136</v>
      </c>
      <c r="BB682" s="113" t="s">
        <v>109</v>
      </c>
      <c r="BC682" s="42" t="s">
        <v>631</v>
      </c>
      <c r="BD682" s="115">
        <v>45005.509409722225</v>
      </c>
      <c r="BE682" s="113" t="s">
        <v>4428</v>
      </c>
    </row>
    <row r="683" spans="7:57" ht="15.75" outlineLevel="1">
      <c r="G683" s="42">
        <v>234</v>
      </c>
      <c r="H683" s="113" t="s">
        <v>109</v>
      </c>
      <c r="I683" s="42" t="s">
        <v>1368</v>
      </c>
      <c r="J683" s="42" t="s">
        <v>4429</v>
      </c>
      <c r="K683" s="127">
        <v>44673</v>
      </c>
      <c r="L683" s="113" t="s">
        <v>108</v>
      </c>
      <c r="M683" s="42" t="s">
        <v>108</v>
      </c>
      <c r="N683" s="42" t="s">
        <v>124</v>
      </c>
      <c r="O683" s="42" t="s">
        <v>162</v>
      </c>
      <c r="P683" s="42">
        <v>1</v>
      </c>
      <c r="Q683" s="42" t="s">
        <v>126</v>
      </c>
      <c r="R683" s="42" t="s">
        <v>334</v>
      </c>
      <c r="S683" s="42" t="s">
        <v>110</v>
      </c>
      <c r="T683" s="42" t="s">
        <v>110</v>
      </c>
      <c r="U683" s="42" t="s">
        <v>110</v>
      </c>
      <c r="V683" s="42" t="s">
        <v>110</v>
      </c>
      <c r="W683" s="42" t="s">
        <v>129</v>
      </c>
      <c r="X683" s="113">
        <v>99.995000000000005</v>
      </c>
      <c r="Y683" s="42" t="s">
        <v>180</v>
      </c>
      <c r="Z683" s="42" t="s">
        <v>832</v>
      </c>
      <c r="AA683" s="113" t="s">
        <v>110</v>
      </c>
      <c r="AB683" s="113" t="s">
        <v>110</v>
      </c>
      <c r="AC683" s="113" t="s">
        <v>109</v>
      </c>
      <c r="AD683" s="113" t="s">
        <v>132</v>
      </c>
      <c r="AE683" s="114">
        <v>44658</v>
      </c>
      <c r="AF683" s="114">
        <v>44841</v>
      </c>
      <c r="AG683" s="114">
        <v>45754</v>
      </c>
      <c r="AH683" s="42">
        <v>1</v>
      </c>
      <c r="AI683" s="42">
        <v>6.5</v>
      </c>
      <c r="AJ683" s="42">
        <v>7.8460000000000001</v>
      </c>
      <c r="AK683" s="113" t="s">
        <v>1371</v>
      </c>
      <c r="AL683" s="113" t="s">
        <v>167</v>
      </c>
      <c r="AM683" s="113" t="s">
        <v>110</v>
      </c>
      <c r="AN683" s="42" t="s">
        <v>109</v>
      </c>
      <c r="AO683" s="113" t="s">
        <v>4427</v>
      </c>
      <c r="AP683" s="113" t="s">
        <v>1368</v>
      </c>
      <c r="AQ683" s="113" t="s">
        <v>110</v>
      </c>
      <c r="AR683" s="42" t="s">
        <v>110</v>
      </c>
      <c r="AS683" s="42" t="s">
        <v>109</v>
      </c>
      <c r="AT683" t="s">
        <v>109</v>
      </c>
      <c r="AU683" s="42" t="s">
        <v>109</v>
      </c>
      <c r="AV683" s="42" t="s">
        <v>109</v>
      </c>
      <c r="AW683" s="42" t="s">
        <v>110</v>
      </c>
      <c r="AX683" s="42" t="s">
        <v>109</v>
      </c>
      <c r="AY683" s="157" t="s">
        <v>110</v>
      </c>
      <c r="AZ683" s="158" t="s">
        <v>109</v>
      </c>
      <c r="BA683" s="113" t="s">
        <v>136</v>
      </c>
      <c r="BB683" s="113" t="s">
        <v>109</v>
      </c>
      <c r="BC683" s="42" t="s">
        <v>631</v>
      </c>
      <c r="BD683" s="115">
        <v>45005.509409722225</v>
      </c>
      <c r="BE683" s="113" t="s">
        <v>4430</v>
      </c>
    </row>
    <row r="684" spans="7:57" ht="15.75" outlineLevel="1">
      <c r="G684" s="42">
        <v>233</v>
      </c>
      <c r="H684" s="113" t="s">
        <v>109</v>
      </c>
      <c r="I684" s="42" t="s">
        <v>1368</v>
      </c>
      <c r="J684" s="42" t="s">
        <v>4431</v>
      </c>
      <c r="K684" s="127">
        <v>44673</v>
      </c>
      <c r="L684" s="113" t="s">
        <v>108</v>
      </c>
      <c r="M684" s="42" t="s">
        <v>108</v>
      </c>
      <c r="N684" s="42" t="s">
        <v>124</v>
      </c>
      <c r="O684" s="42" t="s">
        <v>162</v>
      </c>
      <c r="P684" s="42">
        <v>0.44</v>
      </c>
      <c r="Q684" s="42" t="s">
        <v>126</v>
      </c>
      <c r="R684" s="42" t="s">
        <v>700</v>
      </c>
      <c r="S684" s="42" t="s">
        <v>110</v>
      </c>
      <c r="T684" s="42" t="s">
        <v>110</v>
      </c>
      <c r="U684" s="42" t="s">
        <v>110</v>
      </c>
      <c r="V684" s="42" t="s">
        <v>110</v>
      </c>
      <c r="W684" s="42" t="s">
        <v>129</v>
      </c>
      <c r="X684" s="113">
        <v>100</v>
      </c>
      <c r="Y684" s="42" t="s">
        <v>309</v>
      </c>
      <c r="Z684" s="42" t="s">
        <v>832</v>
      </c>
      <c r="AA684" s="113" t="s">
        <v>110</v>
      </c>
      <c r="AB684" s="113" t="s">
        <v>110</v>
      </c>
      <c r="AC684" s="113" t="s">
        <v>109</v>
      </c>
      <c r="AD684" s="113" t="s">
        <v>132</v>
      </c>
      <c r="AE684" s="114">
        <v>44678</v>
      </c>
      <c r="AF684" s="114">
        <v>44861</v>
      </c>
      <c r="AG684" s="114">
        <v>45774</v>
      </c>
      <c r="AH684" s="42">
        <v>0.44</v>
      </c>
      <c r="AI684" s="42">
        <v>2.86</v>
      </c>
      <c r="AJ684" s="42">
        <v>3.452</v>
      </c>
      <c r="AK684" s="113" t="s">
        <v>1371</v>
      </c>
      <c r="AL684" s="113" t="s">
        <v>167</v>
      </c>
      <c r="AM684" s="113" t="s">
        <v>110</v>
      </c>
      <c r="AN684" s="42" t="s">
        <v>109</v>
      </c>
      <c r="AO684" s="113" t="s">
        <v>4427</v>
      </c>
      <c r="AP684" s="113" t="s">
        <v>1368</v>
      </c>
      <c r="AQ684" s="113" t="s">
        <v>110</v>
      </c>
      <c r="AR684" s="42" t="s">
        <v>303</v>
      </c>
      <c r="AS684" s="42" t="s">
        <v>109</v>
      </c>
      <c r="AT684" t="s">
        <v>109</v>
      </c>
      <c r="AU684" s="42" t="s">
        <v>109</v>
      </c>
      <c r="AV684" s="42" t="s">
        <v>109</v>
      </c>
      <c r="AW684" s="42" t="s">
        <v>110</v>
      </c>
      <c r="AX684" s="42" t="s">
        <v>109</v>
      </c>
      <c r="AY684" s="157" t="s">
        <v>110</v>
      </c>
      <c r="AZ684" s="158" t="s">
        <v>109</v>
      </c>
      <c r="BA684" s="113" t="s">
        <v>136</v>
      </c>
      <c r="BB684" s="113" t="s">
        <v>109</v>
      </c>
      <c r="BC684" s="42" t="s">
        <v>631</v>
      </c>
      <c r="BD684" s="115">
        <v>45005.509409722225</v>
      </c>
      <c r="BE684" s="113" t="s">
        <v>4432</v>
      </c>
    </row>
    <row r="685" spans="7:57" ht="15.75" outlineLevel="1">
      <c r="G685" s="42">
        <v>232</v>
      </c>
      <c r="H685" s="113" t="s">
        <v>109</v>
      </c>
      <c r="I685" s="42" t="s">
        <v>2314</v>
      </c>
      <c r="J685" s="42" t="s">
        <v>4433</v>
      </c>
      <c r="K685" s="127">
        <v>44673</v>
      </c>
      <c r="L685" s="113" t="s">
        <v>108</v>
      </c>
      <c r="M685" s="42" t="s">
        <v>4030</v>
      </c>
      <c r="N685" s="42" t="s">
        <v>124</v>
      </c>
      <c r="O685" s="42" t="s">
        <v>162</v>
      </c>
      <c r="P685" s="42">
        <v>0.6</v>
      </c>
      <c r="Q685" s="42" t="s">
        <v>149</v>
      </c>
      <c r="R685" s="42" t="s">
        <v>1310</v>
      </c>
      <c r="S685" s="42" t="s">
        <v>110</v>
      </c>
      <c r="T685" s="42" t="s">
        <v>110</v>
      </c>
      <c r="U685" s="42" t="s">
        <v>110</v>
      </c>
      <c r="V685" s="42" t="s">
        <v>110</v>
      </c>
      <c r="W685" s="42" t="s">
        <v>129</v>
      </c>
      <c r="X685" s="113">
        <v>100</v>
      </c>
      <c r="Y685" s="42" t="s">
        <v>180</v>
      </c>
      <c r="Z685" s="42" t="s">
        <v>131</v>
      </c>
      <c r="AA685" s="113" t="s">
        <v>110</v>
      </c>
      <c r="AB685" s="113" t="s">
        <v>110</v>
      </c>
      <c r="AC685" s="113" t="s">
        <v>109</v>
      </c>
      <c r="AD685" s="113" t="s">
        <v>110</v>
      </c>
      <c r="AE685" s="114">
        <v>44678</v>
      </c>
      <c r="AF685" s="114">
        <v>45042</v>
      </c>
      <c r="AG685" s="114">
        <v>45042</v>
      </c>
      <c r="AH685" s="42">
        <v>0.6</v>
      </c>
      <c r="AI685" s="42">
        <v>3.9</v>
      </c>
      <c r="AJ685" s="42">
        <v>4.7080000000000002</v>
      </c>
      <c r="AK685" s="113" t="s">
        <v>2316</v>
      </c>
      <c r="AL685" s="113" t="s">
        <v>167</v>
      </c>
      <c r="AM685" s="113" t="s">
        <v>110</v>
      </c>
      <c r="AN685" s="42" t="s">
        <v>109</v>
      </c>
      <c r="AO685" s="113" t="s">
        <v>3259</v>
      </c>
      <c r="AP685" s="113" t="s">
        <v>2314</v>
      </c>
      <c r="AQ685" s="113" t="s">
        <v>110</v>
      </c>
      <c r="AR685" s="42" t="s">
        <v>110</v>
      </c>
      <c r="AS685" s="42" t="s">
        <v>109</v>
      </c>
      <c r="AT685" t="s">
        <v>109</v>
      </c>
      <c r="AU685" s="42" t="s">
        <v>109</v>
      </c>
      <c r="AV685" s="42" t="s">
        <v>182</v>
      </c>
      <c r="AW685" s="42" t="s">
        <v>110</v>
      </c>
      <c r="AX685" s="42" t="s">
        <v>109</v>
      </c>
      <c r="AY685" s="157" t="s">
        <v>110</v>
      </c>
      <c r="AZ685" s="158" t="s">
        <v>109</v>
      </c>
      <c r="BA685" s="113" t="s">
        <v>136</v>
      </c>
      <c r="BB685" s="113" t="s">
        <v>109</v>
      </c>
      <c r="BC685" s="42" t="s">
        <v>631</v>
      </c>
      <c r="BD685" s="115">
        <v>45005.509409722225</v>
      </c>
      <c r="BE685" s="113" t="s">
        <v>4434</v>
      </c>
    </row>
    <row r="686" spans="7:57" ht="15.75" outlineLevel="1">
      <c r="G686" s="42">
        <v>231</v>
      </c>
      <c r="H686" s="113" t="s">
        <v>109</v>
      </c>
      <c r="I686" s="42" t="s">
        <v>1368</v>
      </c>
      <c r="J686" s="42" t="s">
        <v>4435</v>
      </c>
      <c r="K686" s="127">
        <v>44672</v>
      </c>
      <c r="L686" s="113" t="s">
        <v>108</v>
      </c>
      <c r="M686" s="42" t="s">
        <v>108</v>
      </c>
      <c r="N686" s="42" t="s">
        <v>124</v>
      </c>
      <c r="O686" s="42" t="s">
        <v>162</v>
      </c>
      <c r="P686" s="42">
        <v>0.84</v>
      </c>
      <c r="Q686" s="42" t="s">
        <v>126</v>
      </c>
      <c r="R686" s="42" t="s">
        <v>290</v>
      </c>
      <c r="S686" s="42" t="s">
        <v>110</v>
      </c>
      <c r="T686" s="42" t="s">
        <v>110</v>
      </c>
      <c r="U686" s="42" t="s">
        <v>110</v>
      </c>
      <c r="V686" s="42" t="s">
        <v>110</v>
      </c>
      <c r="W686" s="42" t="s">
        <v>129</v>
      </c>
      <c r="X686" s="113">
        <v>100</v>
      </c>
      <c r="Y686" s="42" t="s">
        <v>309</v>
      </c>
      <c r="Z686" s="42" t="s">
        <v>832</v>
      </c>
      <c r="AA686" s="113" t="s">
        <v>110</v>
      </c>
      <c r="AB686" s="113" t="s">
        <v>110</v>
      </c>
      <c r="AC686" s="113" t="s">
        <v>109</v>
      </c>
      <c r="AD686" s="113" t="s">
        <v>132</v>
      </c>
      <c r="AE686" s="114">
        <v>44677</v>
      </c>
      <c r="AF686" s="114">
        <v>44860</v>
      </c>
      <c r="AG686" s="114">
        <v>45773</v>
      </c>
      <c r="AH686" s="42">
        <v>0.84</v>
      </c>
      <c r="AI686" s="42">
        <v>5.42</v>
      </c>
      <c r="AJ686" s="42">
        <v>6.59</v>
      </c>
      <c r="AK686" s="113" t="s">
        <v>1371</v>
      </c>
      <c r="AL686" s="113" t="s">
        <v>167</v>
      </c>
      <c r="AM686" s="113" t="s">
        <v>110</v>
      </c>
      <c r="AN686" s="42" t="s">
        <v>109</v>
      </c>
      <c r="AO686" s="113" t="s">
        <v>4427</v>
      </c>
      <c r="AP686" s="113" t="s">
        <v>1368</v>
      </c>
      <c r="AQ686" s="113" t="s">
        <v>110</v>
      </c>
      <c r="AR686" s="42" t="s">
        <v>4436</v>
      </c>
      <c r="AS686" s="42" t="s">
        <v>109</v>
      </c>
      <c r="AT686" t="s">
        <v>109</v>
      </c>
      <c r="AU686" s="42" t="s">
        <v>109</v>
      </c>
      <c r="AV686" s="42" t="s">
        <v>109</v>
      </c>
      <c r="AW686" s="42" t="s">
        <v>110</v>
      </c>
      <c r="AX686" s="42" t="s">
        <v>109</v>
      </c>
      <c r="AY686" s="157" t="s">
        <v>110</v>
      </c>
      <c r="AZ686" s="158" t="s">
        <v>109</v>
      </c>
      <c r="BA686" s="113" t="s">
        <v>136</v>
      </c>
      <c r="BB686" s="113" t="s">
        <v>109</v>
      </c>
      <c r="BC686" s="42" t="s">
        <v>631</v>
      </c>
      <c r="BD686" s="115">
        <v>45005.509409722225</v>
      </c>
      <c r="BE686" s="113" t="s">
        <v>4437</v>
      </c>
    </row>
    <row r="687" spans="7:57" ht="15.75" outlineLevel="1">
      <c r="G687" s="42">
        <v>230</v>
      </c>
      <c r="H687" s="113" t="s">
        <v>109</v>
      </c>
      <c r="I687" s="42" t="s">
        <v>4438</v>
      </c>
      <c r="J687" s="42" t="s">
        <v>4439</v>
      </c>
      <c r="K687" s="127">
        <v>44672</v>
      </c>
      <c r="L687" s="113" t="s">
        <v>108</v>
      </c>
      <c r="M687" s="42" t="s">
        <v>403</v>
      </c>
      <c r="N687" s="42" t="s">
        <v>124</v>
      </c>
      <c r="O687" s="42" t="s">
        <v>162</v>
      </c>
      <c r="P687" s="42">
        <v>2.2000000000000002</v>
      </c>
      <c r="Q687" s="42" t="s">
        <v>126</v>
      </c>
      <c r="R687" s="42" t="s">
        <v>2365</v>
      </c>
      <c r="S687" s="42" t="s">
        <v>929</v>
      </c>
      <c r="T687" s="42" t="s">
        <v>2365</v>
      </c>
      <c r="U687" s="42" t="s">
        <v>110</v>
      </c>
      <c r="V687" s="42" t="s">
        <v>812</v>
      </c>
      <c r="W687" s="42" t="s">
        <v>129</v>
      </c>
      <c r="X687" s="113">
        <v>100</v>
      </c>
      <c r="Y687" s="42" t="s">
        <v>205</v>
      </c>
      <c r="Z687" s="42" t="s">
        <v>832</v>
      </c>
      <c r="AA687" s="113" t="s">
        <v>110</v>
      </c>
      <c r="AB687" s="113" t="s">
        <v>110</v>
      </c>
      <c r="AC687" s="113" t="s">
        <v>109</v>
      </c>
      <c r="AD687" s="113" t="s">
        <v>132</v>
      </c>
      <c r="AE687" s="114">
        <v>44677</v>
      </c>
      <c r="AF687" s="114">
        <v>44860</v>
      </c>
      <c r="AG687" s="114">
        <v>45773</v>
      </c>
      <c r="AH687" s="42">
        <v>2.2000000000000002</v>
      </c>
      <c r="AI687" s="42">
        <v>14.19</v>
      </c>
      <c r="AJ687" s="42">
        <v>17.259</v>
      </c>
      <c r="AK687" s="113" t="s">
        <v>4440</v>
      </c>
      <c r="AL687" s="113" t="s">
        <v>133</v>
      </c>
      <c r="AM687" s="113" t="s">
        <v>110</v>
      </c>
      <c r="AN687" s="42" t="s">
        <v>109</v>
      </c>
      <c r="AO687" s="113" t="s">
        <v>4441</v>
      </c>
      <c r="AP687" s="113" t="s">
        <v>110</v>
      </c>
      <c r="AQ687" s="113" t="s">
        <v>110</v>
      </c>
      <c r="AR687" s="42" t="s">
        <v>110</v>
      </c>
      <c r="AS687" s="42" t="s">
        <v>109</v>
      </c>
      <c r="AT687" t="s">
        <v>109</v>
      </c>
      <c r="AU687" s="42" t="s">
        <v>109</v>
      </c>
      <c r="AV687" s="42" t="s">
        <v>109</v>
      </c>
      <c r="AW687" s="42" t="s">
        <v>110</v>
      </c>
      <c r="AX687" s="42" t="s">
        <v>109</v>
      </c>
      <c r="AY687" s="157" t="s">
        <v>110</v>
      </c>
      <c r="AZ687" s="158" t="s">
        <v>109</v>
      </c>
      <c r="BA687" s="113" t="s">
        <v>136</v>
      </c>
      <c r="BB687" s="113" t="s">
        <v>109</v>
      </c>
      <c r="BC687" s="42" t="s">
        <v>631</v>
      </c>
      <c r="BD687" s="115">
        <v>45005.509409722225</v>
      </c>
      <c r="BE687" s="113" t="s">
        <v>4442</v>
      </c>
    </row>
    <row r="688" spans="7:57" ht="15.75" outlineLevel="1">
      <c r="G688" s="42">
        <v>229</v>
      </c>
      <c r="H688" s="113" t="s">
        <v>109</v>
      </c>
      <c r="I688" s="42" t="s">
        <v>2616</v>
      </c>
      <c r="J688" s="42" t="s">
        <v>4443</v>
      </c>
      <c r="K688" s="127">
        <v>44672</v>
      </c>
      <c r="L688" s="113" t="s">
        <v>4444</v>
      </c>
      <c r="M688" s="42" t="s">
        <v>108</v>
      </c>
      <c r="N688" s="42" t="s">
        <v>110</v>
      </c>
      <c r="O688" s="42" t="s">
        <v>162</v>
      </c>
      <c r="P688" s="42">
        <v>6.5</v>
      </c>
      <c r="Q688" s="42" t="s">
        <v>2598</v>
      </c>
      <c r="R688" s="42" t="s">
        <v>334</v>
      </c>
      <c r="S688" s="42" t="s">
        <v>1533</v>
      </c>
      <c r="T688" s="42" t="s">
        <v>334</v>
      </c>
      <c r="U688" s="42" t="s">
        <v>110</v>
      </c>
      <c r="V688" s="42" t="s">
        <v>1212</v>
      </c>
      <c r="W688" s="42" t="s">
        <v>129</v>
      </c>
      <c r="X688" s="113">
        <v>100</v>
      </c>
      <c r="Y688" s="42" t="s">
        <v>205</v>
      </c>
      <c r="Z688" s="42" t="s">
        <v>131</v>
      </c>
      <c r="AA688" s="113" t="s">
        <v>110</v>
      </c>
      <c r="AB688" s="113" t="s">
        <v>110</v>
      </c>
      <c r="AC688" s="113" t="s">
        <v>109</v>
      </c>
      <c r="AD688" s="113" t="s">
        <v>132</v>
      </c>
      <c r="AE688" s="114">
        <v>44679</v>
      </c>
      <c r="AF688" s="114">
        <v>44862</v>
      </c>
      <c r="AG688" s="114">
        <v>46505</v>
      </c>
      <c r="AH688" s="42">
        <v>6.5</v>
      </c>
      <c r="AI688" s="42">
        <v>41.93</v>
      </c>
      <c r="AJ688" s="42">
        <v>50.991999999999997</v>
      </c>
      <c r="AK688" s="113" t="s">
        <v>2620</v>
      </c>
      <c r="AL688" s="113" t="s">
        <v>430</v>
      </c>
      <c r="AM688" s="113" t="s">
        <v>110</v>
      </c>
      <c r="AN688" s="42" t="s">
        <v>109</v>
      </c>
      <c r="AO688" s="113" t="s">
        <v>2621</v>
      </c>
      <c r="AP688" s="113" t="s">
        <v>110</v>
      </c>
      <c r="AQ688" s="113" t="s">
        <v>110</v>
      </c>
      <c r="AR688" s="42" t="s">
        <v>110</v>
      </c>
      <c r="AS688" s="42" t="s">
        <v>109</v>
      </c>
      <c r="AT688" t="s">
        <v>2622</v>
      </c>
      <c r="AU688" s="42" t="s">
        <v>109</v>
      </c>
      <c r="AV688" s="42" t="s">
        <v>109</v>
      </c>
      <c r="AW688" s="42" t="s">
        <v>110</v>
      </c>
      <c r="AX688" s="42" t="s">
        <v>109</v>
      </c>
      <c r="AY688" s="157" t="s">
        <v>110</v>
      </c>
      <c r="AZ688" s="158" t="s">
        <v>109</v>
      </c>
      <c r="BA688" s="113" t="s">
        <v>136</v>
      </c>
      <c r="BB688" s="113" t="s">
        <v>109</v>
      </c>
      <c r="BC688" s="42" t="s">
        <v>12</v>
      </c>
      <c r="BD688" s="115">
        <v>45019.535486111112</v>
      </c>
      <c r="BE688" s="113" t="s">
        <v>4445</v>
      </c>
    </row>
    <row r="689" spans="7:57" ht="15.75" outlineLevel="1">
      <c r="G689" s="42">
        <v>228</v>
      </c>
      <c r="H689" s="113" t="s">
        <v>109</v>
      </c>
      <c r="I689" s="42" t="s">
        <v>4446</v>
      </c>
      <c r="J689" s="42" t="s">
        <v>4447</v>
      </c>
      <c r="K689" s="127">
        <v>44672</v>
      </c>
      <c r="L689" s="113" t="s">
        <v>2597</v>
      </c>
      <c r="M689" s="42" t="s">
        <v>4448</v>
      </c>
      <c r="N689" s="42" t="s">
        <v>110</v>
      </c>
      <c r="O689" s="42" t="s">
        <v>162</v>
      </c>
      <c r="P689" s="42">
        <v>5</v>
      </c>
      <c r="Q689" s="42" t="s">
        <v>126</v>
      </c>
      <c r="R689" s="42" t="s">
        <v>2323</v>
      </c>
      <c r="S689" s="42" t="s">
        <v>4449</v>
      </c>
      <c r="T689" s="42" t="s">
        <v>4450</v>
      </c>
      <c r="U689" s="42" t="s">
        <v>4450</v>
      </c>
      <c r="V689" s="42" t="s">
        <v>1325</v>
      </c>
      <c r="W689" s="42" t="s">
        <v>129</v>
      </c>
      <c r="X689" s="113">
        <v>99.866</v>
      </c>
      <c r="Y689" s="42" t="s">
        <v>180</v>
      </c>
      <c r="Z689" s="42" t="s">
        <v>131</v>
      </c>
      <c r="AA689" s="113" t="s">
        <v>209</v>
      </c>
      <c r="AB689" s="113" t="s">
        <v>110</v>
      </c>
      <c r="AC689" s="113" t="s">
        <v>109</v>
      </c>
      <c r="AD689" s="113" t="s">
        <v>132</v>
      </c>
      <c r="AE689" s="114">
        <v>44679</v>
      </c>
      <c r="AF689" s="114">
        <v>44862</v>
      </c>
      <c r="AG689" s="114">
        <v>45775</v>
      </c>
      <c r="AH689" s="42">
        <v>5</v>
      </c>
      <c r="AI689" s="42">
        <v>32.26</v>
      </c>
      <c r="AJ689" s="42">
        <v>39.225000000000001</v>
      </c>
      <c r="AK689" s="113" t="s">
        <v>4451</v>
      </c>
      <c r="AL689" s="113" t="s">
        <v>167</v>
      </c>
      <c r="AM689" s="113" t="s">
        <v>110</v>
      </c>
      <c r="AN689" s="42" t="s">
        <v>109</v>
      </c>
      <c r="AO689" s="113" t="s">
        <v>4452</v>
      </c>
      <c r="AP689" s="113" t="s">
        <v>4446</v>
      </c>
      <c r="AQ689" s="113" t="s">
        <v>110</v>
      </c>
      <c r="AR689" s="42" t="s">
        <v>110</v>
      </c>
      <c r="AS689" s="42" t="s">
        <v>109</v>
      </c>
      <c r="AT689" t="s">
        <v>109</v>
      </c>
      <c r="AU689" s="42" t="s">
        <v>109</v>
      </c>
      <c r="AV689" s="42" t="s">
        <v>109</v>
      </c>
      <c r="AW689" s="42" t="s">
        <v>110</v>
      </c>
      <c r="AX689" s="42" t="s">
        <v>109</v>
      </c>
      <c r="AY689" s="157" t="s">
        <v>4453</v>
      </c>
      <c r="AZ689" s="158" t="s">
        <v>109</v>
      </c>
      <c r="BA689" s="113" t="s">
        <v>136</v>
      </c>
      <c r="BB689" s="113" t="s">
        <v>109</v>
      </c>
      <c r="BC689" s="42" t="s">
        <v>631</v>
      </c>
      <c r="BD689" s="115">
        <v>45005.509409722225</v>
      </c>
      <c r="BE689" s="113" t="s">
        <v>4454</v>
      </c>
    </row>
    <row r="690" spans="7:57" ht="15.75" outlineLevel="1">
      <c r="G690" s="42">
        <v>227</v>
      </c>
      <c r="H690" s="113" t="s">
        <v>109</v>
      </c>
      <c r="I690" s="42" t="s">
        <v>811</v>
      </c>
      <c r="J690" s="42" t="s">
        <v>4455</v>
      </c>
      <c r="K690" s="127">
        <v>44672</v>
      </c>
      <c r="L690" s="113" t="s">
        <v>240</v>
      </c>
      <c r="M690" s="42" t="s">
        <v>108</v>
      </c>
      <c r="N690" s="42" t="s">
        <v>161</v>
      </c>
      <c r="O690" s="42" t="s">
        <v>162</v>
      </c>
      <c r="P690" s="42">
        <v>10</v>
      </c>
      <c r="Q690" s="42" t="s">
        <v>126</v>
      </c>
      <c r="R690" s="42" t="s">
        <v>4456</v>
      </c>
      <c r="S690" s="42" t="s">
        <v>4279</v>
      </c>
      <c r="T690" s="42" t="s">
        <v>4456</v>
      </c>
      <c r="U690" s="42" t="s">
        <v>4456</v>
      </c>
      <c r="V690" s="42" t="s">
        <v>3290</v>
      </c>
      <c r="W690" s="42" t="s">
        <v>255</v>
      </c>
      <c r="X690" s="113">
        <v>100</v>
      </c>
      <c r="Y690" s="42" t="s">
        <v>205</v>
      </c>
      <c r="Z690" s="42" t="s">
        <v>131</v>
      </c>
      <c r="AA690" s="113" t="s">
        <v>209</v>
      </c>
      <c r="AB690" s="113" t="s">
        <v>209</v>
      </c>
      <c r="AC690" s="113" t="s">
        <v>109</v>
      </c>
      <c r="AD690" s="113" t="s">
        <v>256</v>
      </c>
      <c r="AE690" s="114">
        <v>44679</v>
      </c>
      <c r="AF690" s="114">
        <v>44770</v>
      </c>
      <c r="AG690" s="114">
        <v>45775</v>
      </c>
      <c r="AH690" s="42">
        <v>10</v>
      </c>
      <c r="AI690" s="42">
        <v>64.510000000000005</v>
      </c>
      <c r="AJ690" s="42">
        <v>78.45</v>
      </c>
      <c r="AK690" s="113" t="s">
        <v>842</v>
      </c>
      <c r="AL690" s="113" t="s">
        <v>133</v>
      </c>
      <c r="AM690" s="113" t="s">
        <v>110</v>
      </c>
      <c r="AN690" s="42" t="s">
        <v>2038</v>
      </c>
      <c r="AO690" s="113" t="s">
        <v>4457</v>
      </c>
      <c r="AP690" s="113" t="s">
        <v>110</v>
      </c>
      <c r="AQ690" s="113" t="s">
        <v>110</v>
      </c>
      <c r="AR690" s="42" t="s">
        <v>110</v>
      </c>
      <c r="AS690" s="42" t="s">
        <v>206</v>
      </c>
      <c r="AT690" t="s">
        <v>259</v>
      </c>
      <c r="AU690" s="42" t="s">
        <v>109</v>
      </c>
      <c r="AV690" s="42" t="s">
        <v>109</v>
      </c>
      <c r="AW690" s="42" t="s">
        <v>110</v>
      </c>
      <c r="AX690" s="42" t="s">
        <v>109</v>
      </c>
      <c r="AY690" s="157" t="s">
        <v>110</v>
      </c>
      <c r="AZ690" s="158" t="s">
        <v>109</v>
      </c>
      <c r="BA690" s="113" t="s">
        <v>136</v>
      </c>
      <c r="BB690" s="113" t="s">
        <v>109</v>
      </c>
      <c r="BC690" s="42" t="s">
        <v>631</v>
      </c>
      <c r="BD690" s="115">
        <v>45005.509409722225</v>
      </c>
      <c r="BE690" s="113" t="s">
        <v>4458</v>
      </c>
    </row>
    <row r="691" spans="7:57" ht="15.75" outlineLevel="1">
      <c r="G691" s="42">
        <v>226</v>
      </c>
      <c r="H691" s="113" t="s">
        <v>109</v>
      </c>
      <c r="I691" s="42" t="s">
        <v>811</v>
      </c>
      <c r="J691" s="42" t="s">
        <v>4459</v>
      </c>
      <c r="K691" s="127">
        <v>44672</v>
      </c>
      <c r="L691" s="113" t="s">
        <v>240</v>
      </c>
      <c r="M691" s="42" t="s">
        <v>108</v>
      </c>
      <c r="N691" s="42" t="s">
        <v>161</v>
      </c>
      <c r="O691" s="42" t="s">
        <v>162</v>
      </c>
      <c r="P691" s="42">
        <v>5</v>
      </c>
      <c r="Q691" s="42" t="s">
        <v>126</v>
      </c>
      <c r="R691" s="42" t="s">
        <v>2247</v>
      </c>
      <c r="S691" s="42" t="s">
        <v>4460</v>
      </c>
      <c r="T691" s="42" t="s">
        <v>243</v>
      </c>
      <c r="U691" s="42" t="s">
        <v>243</v>
      </c>
      <c r="V691" s="42" t="s">
        <v>1223</v>
      </c>
      <c r="W691" s="42" t="s">
        <v>244</v>
      </c>
      <c r="X691" s="113">
        <v>99.823999999999998</v>
      </c>
      <c r="Y691" s="42" t="s">
        <v>205</v>
      </c>
      <c r="Z691" s="42" t="s">
        <v>832</v>
      </c>
      <c r="AA691" s="113" t="s">
        <v>209</v>
      </c>
      <c r="AB691" s="113" t="s">
        <v>110</v>
      </c>
      <c r="AC691" s="113" t="s">
        <v>109</v>
      </c>
      <c r="AD691" s="113" t="s">
        <v>132</v>
      </c>
      <c r="AE691" s="114">
        <v>44679</v>
      </c>
      <c r="AF691" s="114">
        <v>44862</v>
      </c>
      <c r="AG691" s="114">
        <v>45775</v>
      </c>
      <c r="AH691" s="42">
        <v>5</v>
      </c>
      <c r="AI691" s="42">
        <v>32.26</v>
      </c>
      <c r="AJ691" s="42">
        <v>39.225000000000001</v>
      </c>
      <c r="AK691" s="113" t="s">
        <v>842</v>
      </c>
      <c r="AL691" s="113" t="s">
        <v>133</v>
      </c>
      <c r="AM691" s="113" t="s">
        <v>110</v>
      </c>
      <c r="AN691" s="42" t="s">
        <v>257</v>
      </c>
      <c r="AO691" s="113" t="s">
        <v>4461</v>
      </c>
      <c r="AP691" s="113" t="s">
        <v>110</v>
      </c>
      <c r="AQ691" s="113" t="s">
        <v>110</v>
      </c>
      <c r="AR691" s="42" t="s">
        <v>110</v>
      </c>
      <c r="AS691" s="42" t="s">
        <v>206</v>
      </c>
      <c r="AT691" t="s">
        <v>109</v>
      </c>
      <c r="AU691" s="42" t="s">
        <v>109</v>
      </c>
      <c r="AV691" s="42" t="s">
        <v>109</v>
      </c>
      <c r="AW691" s="42" t="s">
        <v>110</v>
      </c>
      <c r="AX691" s="42" t="s">
        <v>109</v>
      </c>
      <c r="AY691" s="157" t="s">
        <v>110</v>
      </c>
      <c r="AZ691" s="158" t="s">
        <v>109</v>
      </c>
      <c r="BA691" s="113" t="s">
        <v>136</v>
      </c>
      <c r="BB691" s="113" t="s">
        <v>109</v>
      </c>
      <c r="BC691" s="42" t="s">
        <v>631</v>
      </c>
      <c r="BD691" s="115">
        <v>45005.509409722225</v>
      </c>
      <c r="BE691" s="113" t="s">
        <v>4462</v>
      </c>
    </row>
    <row r="692" spans="7:57" ht="15.75" outlineLevel="1">
      <c r="G692" s="42">
        <v>225</v>
      </c>
      <c r="H692" s="113" t="s">
        <v>109</v>
      </c>
      <c r="I692" s="42" t="s">
        <v>811</v>
      </c>
      <c r="J692" s="42" t="s">
        <v>4463</v>
      </c>
      <c r="K692" s="127">
        <v>44672</v>
      </c>
      <c r="L692" s="113" t="s">
        <v>240</v>
      </c>
      <c r="M692" s="42" t="s">
        <v>108</v>
      </c>
      <c r="N692" s="42" t="s">
        <v>161</v>
      </c>
      <c r="O692" s="42" t="s">
        <v>265</v>
      </c>
      <c r="P692" s="42">
        <v>5</v>
      </c>
      <c r="Q692" s="42" t="s">
        <v>126</v>
      </c>
      <c r="R692" s="42" t="s">
        <v>4464</v>
      </c>
      <c r="S692" s="42" t="s">
        <v>4288</v>
      </c>
      <c r="T692" s="42" t="s">
        <v>4289</v>
      </c>
      <c r="U692" s="42" t="s">
        <v>4289</v>
      </c>
      <c r="V692" s="42" t="s">
        <v>1212</v>
      </c>
      <c r="W692" s="42" t="s">
        <v>129</v>
      </c>
      <c r="X692" s="113">
        <v>99.68</v>
      </c>
      <c r="Y692" s="42" t="s">
        <v>205</v>
      </c>
      <c r="Z692" s="42" t="s">
        <v>841</v>
      </c>
      <c r="AA692" s="113" t="s">
        <v>209</v>
      </c>
      <c r="AB692" s="113" t="s">
        <v>110</v>
      </c>
      <c r="AC692" s="113" t="s">
        <v>109</v>
      </c>
      <c r="AD692" s="113" t="s">
        <v>192</v>
      </c>
      <c r="AE692" s="114">
        <v>44679</v>
      </c>
      <c r="AF692" s="114">
        <v>45044</v>
      </c>
      <c r="AG692" s="114">
        <v>45775</v>
      </c>
      <c r="AH692" s="42">
        <v>5.42</v>
      </c>
      <c r="AI692" s="42">
        <v>35.020000000000003</v>
      </c>
      <c r="AJ692" s="42">
        <v>42.515000000000001</v>
      </c>
      <c r="AK692" s="113" t="s">
        <v>842</v>
      </c>
      <c r="AL692" s="113" t="s">
        <v>133</v>
      </c>
      <c r="AM692" s="113" t="s">
        <v>110</v>
      </c>
      <c r="AN692" s="42" t="s">
        <v>270</v>
      </c>
      <c r="AO692" s="113" t="s">
        <v>3191</v>
      </c>
      <c r="AP692" s="113" t="s">
        <v>110</v>
      </c>
      <c r="AQ692" s="113" t="s">
        <v>110</v>
      </c>
      <c r="AR692" s="42" t="s">
        <v>110</v>
      </c>
      <c r="AS692" s="42" t="s">
        <v>206</v>
      </c>
      <c r="AT692" t="s">
        <v>109</v>
      </c>
      <c r="AU692" s="42" t="s">
        <v>109</v>
      </c>
      <c r="AV692" s="42" t="s">
        <v>109</v>
      </c>
      <c r="AW692" s="42" t="s">
        <v>110</v>
      </c>
      <c r="AX692" s="42" t="s">
        <v>109</v>
      </c>
      <c r="AY692" s="157" t="s">
        <v>110</v>
      </c>
      <c r="AZ692" s="158" t="s">
        <v>109</v>
      </c>
      <c r="BA692" s="113" t="s">
        <v>136</v>
      </c>
      <c r="BB692" s="113" t="s">
        <v>109</v>
      </c>
      <c r="BC692" s="42" t="s">
        <v>631</v>
      </c>
      <c r="BD692" s="115">
        <v>45005.509409722225</v>
      </c>
      <c r="BE692" s="113" t="s">
        <v>4465</v>
      </c>
    </row>
    <row r="693" spans="7:57" ht="15.75" outlineLevel="1">
      <c r="G693" s="42">
        <v>224</v>
      </c>
      <c r="H693" s="113" t="s">
        <v>109</v>
      </c>
      <c r="I693" s="42" t="s">
        <v>693</v>
      </c>
      <c r="J693" s="42" t="s">
        <v>692</v>
      </c>
      <c r="K693" s="127">
        <v>44671</v>
      </c>
      <c r="L693" s="113" t="s">
        <v>742</v>
      </c>
      <c r="M693" s="42" t="s">
        <v>2756</v>
      </c>
      <c r="N693" s="42" t="s">
        <v>161</v>
      </c>
      <c r="O693" s="42" t="s">
        <v>162</v>
      </c>
      <c r="P693" s="42">
        <v>2</v>
      </c>
      <c r="Q693" s="42" t="s">
        <v>126</v>
      </c>
      <c r="R693" s="42" t="s">
        <v>700</v>
      </c>
      <c r="S693" s="42" t="s">
        <v>1796</v>
      </c>
      <c r="T693" s="42" t="s">
        <v>700</v>
      </c>
      <c r="U693" s="42" t="s">
        <v>110</v>
      </c>
      <c r="V693" s="42" t="s">
        <v>1288</v>
      </c>
      <c r="W693" s="42" t="s">
        <v>129</v>
      </c>
      <c r="X693" s="113">
        <v>100</v>
      </c>
      <c r="Y693" s="42" t="s">
        <v>309</v>
      </c>
      <c r="Z693" s="42" t="s">
        <v>131</v>
      </c>
      <c r="AA693" s="113" t="s">
        <v>110</v>
      </c>
      <c r="AB693" s="113" t="s">
        <v>110</v>
      </c>
      <c r="AC693" s="113" t="s">
        <v>109</v>
      </c>
      <c r="AD693" s="113" t="s">
        <v>132</v>
      </c>
      <c r="AE693" s="114">
        <v>44677</v>
      </c>
      <c r="AF693" s="114">
        <v>44860</v>
      </c>
      <c r="AG693" s="114">
        <v>45773</v>
      </c>
      <c r="AH693" s="42">
        <v>2</v>
      </c>
      <c r="AI693" s="42">
        <v>12.84</v>
      </c>
      <c r="AJ693" s="42">
        <v>15.688000000000001</v>
      </c>
      <c r="AK693" s="113" t="s">
        <v>703</v>
      </c>
      <c r="AL693" s="113" t="s">
        <v>167</v>
      </c>
      <c r="AM693" s="113" t="s">
        <v>110</v>
      </c>
      <c r="AN693" s="42" t="s">
        <v>109</v>
      </c>
      <c r="AO693" s="113" t="s">
        <v>704</v>
      </c>
      <c r="AP693" s="113" t="s">
        <v>693</v>
      </c>
      <c r="AQ693" s="113" t="s">
        <v>110</v>
      </c>
      <c r="AR693" s="42" t="s">
        <v>3802</v>
      </c>
      <c r="AS693" s="42" t="s">
        <v>206</v>
      </c>
      <c r="AT693" t="s">
        <v>109</v>
      </c>
      <c r="AU693" s="42" t="s">
        <v>109</v>
      </c>
      <c r="AV693" s="42" t="s">
        <v>109</v>
      </c>
      <c r="AW693" s="42" t="s">
        <v>110</v>
      </c>
      <c r="AX693" s="42" t="s">
        <v>109</v>
      </c>
      <c r="AY693" s="157" t="s">
        <v>110</v>
      </c>
      <c r="AZ693" s="158" t="s">
        <v>109</v>
      </c>
      <c r="BA693" s="113" t="s">
        <v>109</v>
      </c>
      <c r="BB693" s="113" t="s">
        <v>109</v>
      </c>
      <c r="BC693" s="42" t="s">
        <v>631</v>
      </c>
      <c r="BD693" s="115">
        <v>45005.509409722225</v>
      </c>
      <c r="BE693" s="113" t="s">
        <v>707</v>
      </c>
    </row>
    <row r="694" spans="7:57" ht="15.75" outlineLevel="1">
      <c r="G694" s="42">
        <v>223</v>
      </c>
      <c r="H694" s="113" t="s">
        <v>109</v>
      </c>
      <c r="I694" s="42" t="s">
        <v>2301</v>
      </c>
      <c r="J694" s="42" t="s">
        <v>4466</v>
      </c>
      <c r="K694" s="127">
        <v>44671</v>
      </c>
      <c r="L694" s="113" t="s">
        <v>108</v>
      </c>
      <c r="M694" s="42" t="s">
        <v>108</v>
      </c>
      <c r="N694" s="42" t="s">
        <v>161</v>
      </c>
      <c r="O694" s="42" t="s">
        <v>162</v>
      </c>
      <c r="P694" s="42">
        <v>1</v>
      </c>
      <c r="Q694" s="42" t="s">
        <v>149</v>
      </c>
      <c r="R694" s="42" t="s">
        <v>1054</v>
      </c>
      <c r="S694" s="42" t="s">
        <v>1629</v>
      </c>
      <c r="T694" s="42" t="s">
        <v>1054</v>
      </c>
      <c r="U694" s="42" t="s">
        <v>110</v>
      </c>
      <c r="V694" s="42" t="s">
        <v>1223</v>
      </c>
      <c r="W694" s="42" t="s">
        <v>129</v>
      </c>
      <c r="X694" s="113">
        <v>100</v>
      </c>
      <c r="Y694" s="42" t="s">
        <v>180</v>
      </c>
      <c r="Z694" s="42" t="s">
        <v>166</v>
      </c>
      <c r="AA694" s="113" t="s">
        <v>110</v>
      </c>
      <c r="AB694" s="113" t="s">
        <v>110</v>
      </c>
      <c r="AC694" s="113" t="s">
        <v>109</v>
      </c>
      <c r="AD694" s="113" t="s">
        <v>132</v>
      </c>
      <c r="AE694" s="114">
        <v>44678</v>
      </c>
      <c r="AF694" s="114">
        <v>44861</v>
      </c>
      <c r="AG694" s="114">
        <v>45042</v>
      </c>
      <c r="AH694" s="42">
        <v>1</v>
      </c>
      <c r="AI694" s="42">
        <v>6.42</v>
      </c>
      <c r="AJ694" s="42">
        <v>7.8440000000000003</v>
      </c>
      <c r="AK694" s="113" t="s">
        <v>2303</v>
      </c>
      <c r="AL694" s="113" t="s">
        <v>430</v>
      </c>
      <c r="AM694" s="113" t="s">
        <v>110</v>
      </c>
      <c r="AN694" s="42" t="s">
        <v>109</v>
      </c>
      <c r="AO694" s="113" t="s">
        <v>2304</v>
      </c>
      <c r="AP694" s="113" t="s">
        <v>2301</v>
      </c>
      <c r="AQ694" s="113" t="s">
        <v>110</v>
      </c>
      <c r="AR694" s="42" t="s">
        <v>110</v>
      </c>
      <c r="AS694" s="42" t="s">
        <v>109</v>
      </c>
      <c r="AT694" t="s">
        <v>109</v>
      </c>
      <c r="AU694" s="42" t="s">
        <v>109</v>
      </c>
      <c r="AV694" s="42" t="s">
        <v>182</v>
      </c>
      <c r="AW694" s="42" t="s">
        <v>110</v>
      </c>
      <c r="AX694" s="42" t="s">
        <v>109</v>
      </c>
      <c r="AY694" s="157" t="s">
        <v>110</v>
      </c>
      <c r="AZ694" s="158" t="s">
        <v>109</v>
      </c>
      <c r="BA694" s="113" t="s">
        <v>136</v>
      </c>
      <c r="BB694" s="113" t="s">
        <v>109</v>
      </c>
      <c r="BC694" s="42" t="s">
        <v>631</v>
      </c>
      <c r="BD694" s="115">
        <v>45005.509409722225</v>
      </c>
      <c r="BE694" s="113" t="s">
        <v>4467</v>
      </c>
    </row>
    <row r="695" spans="7:57" ht="15.75" outlineLevel="1">
      <c r="G695" s="42">
        <v>222</v>
      </c>
      <c r="H695" s="113" t="s">
        <v>109</v>
      </c>
      <c r="I695" s="42" t="s">
        <v>2701</v>
      </c>
      <c r="J695" s="42" t="s">
        <v>4468</v>
      </c>
      <c r="K695" s="127">
        <v>44665</v>
      </c>
      <c r="L695" s="113" t="s">
        <v>108</v>
      </c>
      <c r="M695" s="42" t="s">
        <v>108</v>
      </c>
      <c r="N695" s="42" t="s">
        <v>300</v>
      </c>
      <c r="O695" s="42" t="s">
        <v>162</v>
      </c>
      <c r="P695" s="42">
        <v>0.5</v>
      </c>
      <c r="Q695" s="42" t="s">
        <v>126</v>
      </c>
      <c r="R695" s="42" t="s">
        <v>3041</v>
      </c>
      <c r="S695" s="42" t="s">
        <v>110</v>
      </c>
      <c r="T695" s="42" t="s">
        <v>110</v>
      </c>
      <c r="U695" s="42" t="s">
        <v>110</v>
      </c>
      <c r="V695" s="42" t="s">
        <v>110</v>
      </c>
      <c r="W695" s="42" t="s">
        <v>129</v>
      </c>
      <c r="X695" s="113">
        <v>100</v>
      </c>
      <c r="Y695" s="42" t="s">
        <v>180</v>
      </c>
      <c r="Z695" s="42" t="s">
        <v>131</v>
      </c>
      <c r="AA695" s="113" t="s">
        <v>110</v>
      </c>
      <c r="AB695" s="113" t="s">
        <v>110</v>
      </c>
      <c r="AC695" s="113" t="s">
        <v>109</v>
      </c>
      <c r="AD695" s="113" t="s">
        <v>132</v>
      </c>
      <c r="AE695" s="114">
        <v>44672</v>
      </c>
      <c r="AF695" s="114">
        <v>44855</v>
      </c>
      <c r="AG695" s="114">
        <v>45768</v>
      </c>
      <c r="AH695" s="42">
        <v>0.5</v>
      </c>
      <c r="AI695" s="42">
        <v>3.19</v>
      </c>
      <c r="AJ695" s="42">
        <v>3.9220000000000002</v>
      </c>
      <c r="AK695" s="113" t="s">
        <v>2703</v>
      </c>
      <c r="AL695" s="113" t="s">
        <v>167</v>
      </c>
      <c r="AM695" s="113" t="s">
        <v>110</v>
      </c>
      <c r="AN695" s="42" t="s">
        <v>109</v>
      </c>
      <c r="AO695" s="113" t="s">
        <v>2704</v>
      </c>
      <c r="AP695" s="113" t="s">
        <v>2701</v>
      </c>
      <c r="AQ695" s="113" t="s">
        <v>110</v>
      </c>
      <c r="AR695" s="42" t="s">
        <v>110</v>
      </c>
      <c r="AS695" s="42" t="s">
        <v>109</v>
      </c>
      <c r="AT695" t="s">
        <v>109</v>
      </c>
      <c r="AU695" s="42" t="s">
        <v>109</v>
      </c>
      <c r="AV695" s="42" t="s">
        <v>109</v>
      </c>
      <c r="AW695" s="42" t="s">
        <v>110</v>
      </c>
      <c r="AX695" s="42" t="s">
        <v>109</v>
      </c>
      <c r="AY695" s="157" t="s">
        <v>110</v>
      </c>
      <c r="AZ695" s="158" t="s">
        <v>109</v>
      </c>
      <c r="BA695" s="113" t="s">
        <v>136</v>
      </c>
      <c r="BB695" s="113" t="s">
        <v>109</v>
      </c>
      <c r="BC695" s="42" t="s">
        <v>631</v>
      </c>
      <c r="BD695" s="115">
        <v>45005.509409722225</v>
      </c>
      <c r="BE695" s="113" t="s">
        <v>4469</v>
      </c>
    </row>
    <row r="696" spans="7:57" ht="15.75" outlineLevel="1">
      <c r="G696" s="42">
        <v>221</v>
      </c>
      <c r="H696" s="113" t="s">
        <v>109</v>
      </c>
      <c r="I696" s="42" t="s">
        <v>3242</v>
      </c>
      <c r="J696" s="42" t="s">
        <v>4470</v>
      </c>
      <c r="K696" s="127">
        <v>44665</v>
      </c>
      <c r="L696" s="113" t="s">
        <v>108</v>
      </c>
      <c r="M696" s="42" t="s">
        <v>108</v>
      </c>
      <c r="N696" s="42" t="s">
        <v>300</v>
      </c>
      <c r="O696" s="42" t="s">
        <v>162</v>
      </c>
      <c r="P696" s="42">
        <v>1.42</v>
      </c>
      <c r="Q696" s="42" t="s">
        <v>126</v>
      </c>
      <c r="R696" s="42" t="s">
        <v>224</v>
      </c>
      <c r="S696" s="42" t="s">
        <v>1883</v>
      </c>
      <c r="T696" s="42" t="s">
        <v>224</v>
      </c>
      <c r="U696" s="42" t="s">
        <v>110</v>
      </c>
      <c r="V696" s="42" t="s">
        <v>812</v>
      </c>
      <c r="W696" s="42" t="s">
        <v>129</v>
      </c>
      <c r="X696" s="113">
        <v>100</v>
      </c>
      <c r="Y696" s="42" t="s">
        <v>130</v>
      </c>
      <c r="Z696" s="42" t="s">
        <v>131</v>
      </c>
      <c r="AA696" s="113" t="s">
        <v>110</v>
      </c>
      <c r="AB696" s="113" t="s">
        <v>110</v>
      </c>
      <c r="AC696" s="113" t="s">
        <v>109</v>
      </c>
      <c r="AD696" s="113" t="s">
        <v>132</v>
      </c>
      <c r="AE696" s="114">
        <v>44676</v>
      </c>
      <c r="AF696" s="114">
        <v>44859</v>
      </c>
      <c r="AG696" s="114">
        <v>45772</v>
      </c>
      <c r="AH696" s="42">
        <v>1.42</v>
      </c>
      <c r="AI696" s="42">
        <v>9.06</v>
      </c>
      <c r="AJ696" s="42">
        <v>11.137</v>
      </c>
      <c r="AK696" s="113" t="s">
        <v>3244</v>
      </c>
      <c r="AL696" s="113" t="s">
        <v>133</v>
      </c>
      <c r="AM696" s="113" t="s">
        <v>110</v>
      </c>
      <c r="AN696" s="42" t="s">
        <v>109</v>
      </c>
      <c r="AO696" s="113" t="s">
        <v>3245</v>
      </c>
      <c r="AP696" s="113" t="s">
        <v>110</v>
      </c>
      <c r="AQ696" s="113" t="s">
        <v>110</v>
      </c>
      <c r="AR696" s="42" t="s">
        <v>1790</v>
      </c>
      <c r="AS696" s="42" t="s">
        <v>109</v>
      </c>
      <c r="AT696" t="s">
        <v>109</v>
      </c>
      <c r="AU696" s="42" t="s">
        <v>109</v>
      </c>
      <c r="AV696" s="42" t="s">
        <v>109</v>
      </c>
      <c r="AW696" s="42" t="s">
        <v>110</v>
      </c>
      <c r="AX696" s="42" t="s">
        <v>109</v>
      </c>
      <c r="AY696" s="157" t="s">
        <v>110</v>
      </c>
      <c r="AZ696" s="158" t="s">
        <v>109</v>
      </c>
      <c r="BA696" s="113" t="s">
        <v>136</v>
      </c>
      <c r="BB696" s="113" t="s">
        <v>109</v>
      </c>
      <c r="BC696" s="42" t="s">
        <v>631</v>
      </c>
      <c r="BD696" s="115">
        <v>45005.509409722225</v>
      </c>
      <c r="BE696" s="113" t="s">
        <v>4471</v>
      </c>
    </row>
    <row r="697" spans="7:57" ht="15.75" outlineLevel="1">
      <c r="G697" s="42">
        <v>220</v>
      </c>
      <c r="H697" s="113" t="s">
        <v>109</v>
      </c>
      <c r="I697" s="42" t="s">
        <v>4118</v>
      </c>
      <c r="J697" s="42" t="s">
        <v>4472</v>
      </c>
      <c r="K697" s="127">
        <v>44665</v>
      </c>
      <c r="L697" s="113" t="s">
        <v>108</v>
      </c>
      <c r="M697" s="42" t="s">
        <v>108</v>
      </c>
      <c r="N697" s="42" t="s">
        <v>124</v>
      </c>
      <c r="O697" s="42" t="s">
        <v>162</v>
      </c>
      <c r="P697" s="42">
        <v>2.04</v>
      </c>
      <c r="Q697" s="42" t="s">
        <v>126</v>
      </c>
      <c r="R697" s="42" t="s">
        <v>334</v>
      </c>
      <c r="S697" s="42" t="s">
        <v>1469</v>
      </c>
      <c r="T697" s="42" t="s">
        <v>334</v>
      </c>
      <c r="U697" s="42" t="s">
        <v>110</v>
      </c>
      <c r="V697" s="42" t="s">
        <v>1288</v>
      </c>
      <c r="W697" s="42" t="s">
        <v>129</v>
      </c>
      <c r="X697" s="113">
        <v>100</v>
      </c>
      <c r="Y697" s="42" t="s">
        <v>205</v>
      </c>
      <c r="Z697" s="42" t="s">
        <v>832</v>
      </c>
      <c r="AA697" s="113" t="s">
        <v>110</v>
      </c>
      <c r="AB697" s="113" t="s">
        <v>110</v>
      </c>
      <c r="AC697" s="113" t="s">
        <v>109</v>
      </c>
      <c r="AD697" s="113" t="s">
        <v>132</v>
      </c>
      <c r="AE697" s="114">
        <v>44673</v>
      </c>
      <c r="AF697" s="114">
        <v>44856</v>
      </c>
      <c r="AG697" s="114">
        <v>45769</v>
      </c>
      <c r="AH697" s="42">
        <v>2.04</v>
      </c>
      <c r="AI697" s="42">
        <v>13.01</v>
      </c>
      <c r="AJ697" s="42">
        <v>16</v>
      </c>
      <c r="AK697" s="113" t="s">
        <v>4120</v>
      </c>
      <c r="AL697" s="113" t="s">
        <v>133</v>
      </c>
      <c r="AM697" s="113" t="s">
        <v>110</v>
      </c>
      <c r="AN697" s="42" t="s">
        <v>109</v>
      </c>
      <c r="AO697" s="113" t="s">
        <v>4121</v>
      </c>
      <c r="AP697" s="113" t="s">
        <v>110</v>
      </c>
      <c r="AQ697" s="113" t="s">
        <v>110</v>
      </c>
      <c r="AR697" s="42" t="s">
        <v>110</v>
      </c>
      <c r="AS697" s="42" t="s">
        <v>109</v>
      </c>
      <c r="AT697" t="s">
        <v>109</v>
      </c>
      <c r="AU697" s="42" t="s">
        <v>109</v>
      </c>
      <c r="AV697" s="42" t="s">
        <v>109</v>
      </c>
      <c r="AW697" s="42" t="s">
        <v>110</v>
      </c>
      <c r="AX697" s="42" t="s">
        <v>109</v>
      </c>
      <c r="AY697" s="157" t="s">
        <v>110</v>
      </c>
      <c r="AZ697" s="158" t="s">
        <v>109</v>
      </c>
      <c r="BA697" s="113" t="s">
        <v>136</v>
      </c>
      <c r="BB697" s="113" t="s">
        <v>109</v>
      </c>
      <c r="BC697" s="42" t="s">
        <v>631</v>
      </c>
      <c r="BD697" s="115">
        <v>45005.509409722225</v>
      </c>
      <c r="BE697" s="113" t="s">
        <v>4473</v>
      </c>
    </row>
    <row r="698" spans="7:57" ht="15.75" outlineLevel="1">
      <c r="G698" s="42">
        <v>219</v>
      </c>
      <c r="H698" s="113" t="s">
        <v>109</v>
      </c>
      <c r="I698" s="42" t="s">
        <v>4160</v>
      </c>
      <c r="J698" s="42" t="s">
        <v>4474</v>
      </c>
      <c r="K698" s="127">
        <v>44664</v>
      </c>
      <c r="L698" s="113" t="s">
        <v>108</v>
      </c>
      <c r="M698" s="42" t="s">
        <v>2346</v>
      </c>
      <c r="N698" s="42" t="s">
        <v>161</v>
      </c>
      <c r="O698" s="42" t="s">
        <v>111</v>
      </c>
      <c r="P698" s="42">
        <v>6</v>
      </c>
      <c r="Q698" s="42" t="s">
        <v>126</v>
      </c>
      <c r="R698" s="42" t="s">
        <v>700</v>
      </c>
      <c r="S698" s="42" t="s">
        <v>110</v>
      </c>
      <c r="T698" s="42" t="s">
        <v>110</v>
      </c>
      <c r="U698" s="42" t="s">
        <v>110</v>
      </c>
      <c r="V698" s="42" t="s">
        <v>110</v>
      </c>
      <c r="W698" s="42" t="s">
        <v>129</v>
      </c>
      <c r="X698" s="113">
        <v>100</v>
      </c>
      <c r="Y698" s="42" t="s">
        <v>205</v>
      </c>
      <c r="Z698" s="42" t="s">
        <v>225</v>
      </c>
      <c r="AA698" s="113" t="s">
        <v>226</v>
      </c>
      <c r="AB698" s="113" t="s">
        <v>110</v>
      </c>
      <c r="AC698" s="113" t="s">
        <v>109</v>
      </c>
      <c r="AD698" s="113" t="s">
        <v>192</v>
      </c>
      <c r="AE698" s="114">
        <v>44670</v>
      </c>
      <c r="AF698" s="114">
        <v>45035</v>
      </c>
      <c r="AG698" s="114">
        <v>45766</v>
      </c>
      <c r="AH698" s="42">
        <v>0.94</v>
      </c>
      <c r="AI698" s="42">
        <v>6</v>
      </c>
      <c r="AJ698" s="42">
        <v>7.3739999999999997</v>
      </c>
      <c r="AK698" s="113" t="s">
        <v>4162</v>
      </c>
      <c r="AL698" s="113" t="s">
        <v>133</v>
      </c>
      <c r="AM698" s="113" t="s">
        <v>110</v>
      </c>
      <c r="AN698" s="42" t="s">
        <v>109</v>
      </c>
      <c r="AO698" s="113" t="s">
        <v>4163</v>
      </c>
      <c r="AP698" s="113" t="s">
        <v>110</v>
      </c>
      <c r="AQ698" s="113" t="s">
        <v>110</v>
      </c>
      <c r="AR698" s="42" t="s">
        <v>110</v>
      </c>
      <c r="AS698" s="42" t="s">
        <v>109</v>
      </c>
      <c r="AT698" t="s">
        <v>109</v>
      </c>
      <c r="AU698" s="42" t="s">
        <v>109</v>
      </c>
      <c r="AV698" s="42" t="s">
        <v>109</v>
      </c>
      <c r="AW698" s="42" t="s">
        <v>110</v>
      </c>
      <c r="AX698" s="42" t="s">
        <v>109</v>
      </c>
      <c r="AY698" s="157" t="s">
        <v>110</v>
      </c>
      <c r="AZ698" s="158" t="s">
        <v>109</v>
      </c>
      <c r="BA698" s="113" t="s">
        <v>136</v>
      </c>
      <c r="BB698" s="113" t="s">
        <v>109</v>
      </c>
      <c r="BC698" s="42" t="s">
        <v>631</v>
      </c>
      <c r="BD698" s="115">
        <v>45005.509409722225</v>
      </c>
      <c r="BE698" s="113" t="s">
        <v>4475</v>
      </c>
    </row>
    <row r="699" spans="7:57" ht="15.75" outlineLevel="1">
      <c r="G699" s="42">
        <v>218</v>
      </c>
      <c r="H699" s="113" t="s">
        <v>109</v>
      </c>
      <c r="I699" s="42" t="s">
        <v>3804</v>
      </c>
      <c r="J699" s="42" t="s">
        <v>4476</v>
      </c>
      <c r="K699" s="127">
        <v>44664</v>
      </c>
      <c r="L699" s="113" t="s">
        <v>108</v>
      </c>
      <c r="M699" s="42" t="s">
        <v>108</v>
      </c>
      <c r="N699" s="42" t="s">
        <v>110</v>
      </c>
      <c r="O699" s="42" t="s">
        <v>162</v>
      </c>
      <c r="P699" s="42">
        <v>0.3</v>
      </c>
      <c r="Q699" s="42" t="s">
        <v>413</v>
      </c>
      <c r="R699" s="42" t="s">
        <v>224</v>
      </c>
      <c r="S699" s="42" t="s">
        <v>110</v>
      </c>
      <c r="T699" s="42" t="s">
        <v>110</v>
      </c>
      <c r="U699" s="42" t="s">
        <v>110</v>
      </c>
      <c r="V699" s="42" t="s">
        <v>110</v>
      </c>
      <c r="W699" s="42" t="s">
        <v>129</v>
      </c>
      <c r="X699" s="113">
        <v>100</v>
      </c>
      <c r="Y699" s="42" t="s">
        <v>130</v>
      </c>
      <c r="Z699" s="42" t="s">
        <v>832</v>
      </c>
      <c r="AA699" s="113" t="s">
        <v>110</v>
      </c>
      <c r="AB699" s="113" t="s">
        <v>110</v>
      </c>
      <c r="AC699" s="113" t="s">
        <v>109</v>
      </c>
      <c r="AD699" s="113" t="s">
        <v>132</v>
      </c>
      <c r="AE699" s="114">
        <v>44673</v>
      </c>
      <c r="AF699" s="114">
        <v>44856</v>
      </c>
      <c r="AG699" s="114">
        <v>45738</v>
      </c>
      <c r="AH699" s="42">
        <v>0.3</v>
      </c>
      <c r="AI699" s="42">
        <v>1.91</v>
      </c>
      <c r="AJ699" s="42">
        <v>2.3519999999999999</v>
      </c>
      <c r="AK699" s="113" t="s">
        <v>3806</v>
      </c>
      <c r="AL699" s="113" t="s">
        <v>133</v>
      </c>
      <c r="AM699" s="113" t="s">
        <v>110</v>
      </c>
      <c r="AN699" s="42" t="s">
        <v>109</v>
      </c>
      <c r="AO699" s="113" t="s">
        <v>3807</v>
      </c>
      <c r="AP699" s="113" t="s">
        <v>110</v>
      </c>
      <c r="AQ699" s="113" t="s">
        <v>110</v>
      </c>
      <c r="AR699" s="42" t="s">
        <v>3802</v>
      </c>
      <c r="AS699" s="42" t="s">
        <v>109</v>
      </c>
      <c r="AT699" t="s">
        <v>109</v>
      </c>
      <c r="AU699" s="42" t="s">
        <v>109</v>
      </c>
      <c r="AV699" s="42" t="s">
        <v>109</v>
      </c>
      <c r="AW699" s="42" t="s">
        <v>110</v>
      </c>
      <c r="AX699" s="42" t="s">
        <v>109</v>
      </c>
      <c r="AY699" s="157" t="s">
        <v>110</v>
      </c>
      <c r="AZ699" s="158" t="s">
        <v>109</v>
      </c>
      <c r="BA699" s="113" t="s">
        <v>136</v>
      </c>
      <c r="BB699" s="113" t="s">
        <v>109</v>
      </c>
      <c r="BC699" s="42" t="s">
        <v>631</v>
      </c>
      <c r="BD699" s="115">
        <v>45005.509409722225</v>
      </c>
      <c r="BE699" s="113" t="s">
        <v>4477</v>
      </c>
    </row>
    <row r="700" spans="7:57" ht="15.75" outlineLevel="1">
      <c r="G700" s="42">
        <v>217</v>
      </c>
      <c r="H700" s="113" t="s">
        <v>109</v>
      </c>
      <c r="I700" s="42" t="s">
        <v>2374</v>
      </c>
      <c r="J700" s="42" t="s">
        <v>4478</v>
      </c>
      <c r="K700" s="127">
        <v>44664</v>
      </c>
      <c r="L700" s="113" t="s">
        <v>108</v>
      </c>
      <c r="M700" s="42" t="s">
        <v>108</v>
      </c>
      <c r="N700" s="42" t="s">
        <v>2376</v>
      </c>
      <c r="O700" s="42" t="s">
        <v>162</v>
      </c>
      <c r="P700" s="42">
        <v>0.5</v>
      </c>
      <c r="Q700" s="42" t="s">
        <v>149</v>
      </c>
      <c r="R700" s="42" t="s">
        <v>290</v>
      </c>
      <c r="S700" s="42" t="s">
        <v>110</v>
      </c>
      <c r="T700" s="42" t="s">
        <v>110</v>
      </c>
      <c r="U700" s="42" t="s">
        <v>110</v>
      </c>
      <c r="V700" s="42" t="s">
        <v>110</v>
      </c>
      <c r="W700" s="42" t="s">
        <v>129</v>
      </c>
      <c r="X700" s="113">
        <v>100</v>
      </c>
      <c r="Y700" s="42" t="s">
        <v>205</v>
      </c>
      <c r="Z700" s="42" t="s">
        <v>225</v>
      </c>
      <c r="AA700" s="113" t="s">
        <v>110</v>
      </c>
      <c r="AB700" s="113" t="s">
        <v>110</v>
      </c>
      <c r="AC700" s="113" t="s">
        <v>109</v>
      </c>
      <c r="AD700" s="113" t="s">
        <v>132</v>
      </c>
      <c r="AE700" s="114">
        <v>44671</v>
      </c>
      <c r="AF700" s="114">
        <v>44854</v>
      </c>
      <c r="AG700" s="114">
        <v>45035</v>
      </c>
      <c r="AH700" s="42">
        <v>0.5</v>
      </c>
      <c r="AI700" s="42">
        <v>3.18</v>
      </c>
      <c r="AJ700" s="42">
        <v>3.92</v>
      </c>
      <c r="AK700" s="113" t="s">
        <v>2377</v>
      </c>
      <c r="AL700" s="113" t="s">
        <v>133</v>
      </c>
      <c r="AM700" s="113" t="s">
        <v>2378</v>
      </c>
      <c r="AN700" s="42" t="s">
        <v>109</v>
      </c>
      <c r="AO700" s="113" t="s">
        <v>2379</v>
      </c>
      <c r="AP700" s="113" t="s">
        <v>110</v>
      </c>
      <c r="AQ700" s="113" t="s">
        <v>110</v>
      </c>
      <c r="AR700" s="42" t="s">
        <v>110</v>
      </c>
      <c r="AS700" s="42" t="s">
        <v>109</v>
      </c>
      <c r="AT700" t="s">
        <v>109</v>
      </c>
      <c r="AU700" s="42" t="s">
        <v>109</v>
      </c>
      <c r="AV700" s="42" t="s">
        <v>182</v>
      </c>
      <c r="AW700" s="42" t="s">
        <v>110</v>
      </c>
      <c r="AX700" s="42" t="s">
        <v>109</v>
      </c>
      <c r="AY700" s="157" t="s">
        <v>110</v>
      </c>
      <c r="AZ700" s="158" t="s">
        <v>109</v>
      </c>
      <c r="BA700" s="113" t="s">
        <v>136</v>
      </c>
      <c r="BB700" s="113" t="s">
        <v>109</v>
      </c>
      <c r="BC700" s="42" t="s">
        <v>631</v>
      </c>
      <c r="BD700" s="115">
        <v>45005.509409722225</v>
      </c>
      <c r="BE700" s="113" t="s">
        <v>4479</v>
      </c>
    </row>
    <row r="701" spans="7:57" ht="15.75" outlineLevel="1">
      <c r="G701" s="42">
        <v>216</v>
      </c>
      <c r="H701" s="113" t="s">
        <v>109</v>
      </c>
      <c r="I701" s="42" t="s">
        <v>1450</v>
      </c>
      <c r="J701" s="42" t="s">
        <v>4480</v>
      </c>
      <c r="K701" s="127">
        <v>44664</v>
      </c>
      <c r="L701" s="113" t="s">
        <v>403</v>
      </c>
      <c r="M701" s="42" t="s">
        <v>403</v>
      </c>
      <c r="N701" s="42" t="s">
        <v>161</v>
      </c>
      <c r="O701" s="42" t="s">
        <v>162</v>
      </c>
      <c r="P701" s="42">
        <v>2.2999999999999998</v>
      </c>
      <c r="Q701" s="42" t="s">
        <v>126</v>
      </c>
      <c r="R701" s="42" t="s">
        <v>3477</v>
      </c>
      <c r="S701" s="42" t="s">
        <v>1192</v>
      </c>
      <c r="T701" s="42" t="s">
        <v>671</v>
      </c>
      <c r="U701" s="42" t="s">
        <v>110</v>
      </c>
      <c r="V701" s="42" t="s">
        <v>1470</v>
      </c>
      <c r="W701" s="42" t="s">
        <v>129</v>
      </c>
      <c r="X701" s="113">
        <v>99.453999999999994</v>
      </c>
      <c r="Y701" s="42" t="s">
        <v>180</v>
      </c>
      <c r="Z701" s="42" t="s">
        <v>832</v>
      </c>
      <c r="AA701" s="113" t="s">
        <v>110</v>
      </c>
      <c r="AB701" s="113" t="s">
        <v>110</v>
      </c>
      <c r="AC701" s="113" t="s">
        <v>109</v>
      </c>
      <c r="AD701" s="113" t="s">
        <v>132</v>
      </c>
      <c r="AE701" s="114">
        <v>44672</v>
      </c>
      <c r="AF701" s="114">
        <v>44855</v>
      </c>
      <c r="AG701" s="114">
        <v>45768</v>
      </c>
      <c r="AH701" s="42">
        <v>2.2999999999999998</v>
      </c>
      <c r="AI701" s="42">
        <v>14.65</v>
      </c>
      <c r="AJ701" s="42">
        <v>18.03</v>
      </c>
      <c r="AK701" s="113" t="s">
        <v>4481</v>
      </c>
      <c r="AL701" s="113" t="s">
        <v>167</v>
      </c>
      <c r="AM701" s="113" t="s">
        <v>110</v>
      </c>
      <c r="AN701" s="42" t="s">
        <v>109</v>
      </c>
      <c r="AO701" s="113" t="s">
        <v>4482</v>
      </c>
      <c r="AP701" s="113" t="s">
        <v>1450</v>
      </c>
      <c r="AQ701" s="113" t="s">
        <v>110</v>
      </c>
      <c r="AR701" s="42" t="s">
        <v>110</v>
      </c>
      <c r="AS701" s="42" t="s">
        <v>4483</v>
      </c>
      <c r="AT701" t="s">
        <v>109</v>
      </c>
      <c r="AU701" s="42" t="s">
        <v>109</v>
      </c>
      <c r="AV701" s="42" t="s">
        <v>109</v>
      </c>
      <c r="AW701" s="42" t="s">
        <v>110</v>
      </c>
      <c r="AX701" s="42" t="s">
        <v>109</v>
      </c>
      <c r="AY701" s="157" t="s">
        <v>110</v>
      </c>
      <c r="AZ701" s="158" t="s">
        <v>109</v>
      </c>
      <c r="BA701" s="113" t="s">
        <v>136</v>
      </c>
      <c r="BB701" s="113" t="s">
        <v>109</v>
      </c>
      <c r="BC701" s="42" t="s">
        <v>631</v>
      </c>
      <c r="BD701" s="115">
        <v>45005.509409722225</v>
      </c>
      <c r="BE701" s="113" t="s">
        <v>4484</v>
      </c>
    </row>
    <row r="702" spans="7:57" ht="15.75" outlineLevel="1">
      <c r="G702" s="42">
        <v>215</v>
      </c>
      <c r="H702" s="113" t="s">
        <v>109</v>
      </c>
      <c r="I702" s="42" t="s">
        <v>4485</v>
      </c>
      <c r="J702" s="42" t="s">
        <v>4486</v>
      </c>
      <c r="K702" s="127">
        <v>44664</v>
      </c>
      <c r="L702" s="113" t="s">
        <v>697</v>
      </c>
      <c r="M702" s="42" t="s">
        <v>2596</v>
      </c>
      <c r="N702" s="42" t="s">
        <v>161</v>
      </c>
      <c r="O702" s="42" t="s">
        <v>162</v>
      </c>
      <c r="P702" s="42">
        <v>6</v>
      </c>
      <c r="Q702" s="42" t="s">
        <v>2598</v>
      </c>
      <c r="R702" s="42" t="s">
        <v>397</v>
      </c>
      <c r="S702" s="42" t="s">
        <v>4487</v>
      </c>
      <c r="T702" s="42" t="s">
        <v>397</v>
      </c>
      <c r="U702" s="42" t="s">
        <v>110</v>
      </c>
      <c r="V702" s="42" t="s">
        <v>3300</v>
      </c>
      <c r="W702" s="42" t="s">
        <v>129</v>
      </c>
      <c r="X702" s="113">
        <v>100</v>
      </c>
      <c r="Y702" s="42" t="s">
        <v>205</v>
      </c>
      <c r="Z702" s="42" t="s">
        <v>131</v>
      </c>
      <c r="AA702" s="113" t="s">
        <v>226</v>
      </c>
      <c r="AB702" s="113" t="s">
        <v>110</v>
      </c>
      <c r="AC702" s="113" t="s">
        <v>109</v>
      </c>
      <c r="AD702" s="113" t="s">
        <v>132</v>
      </c>
      <c r="AE702" s="114">
        <v>44673</v>
      </c>
      <c r="AF702" s="114">
        <v>44856</v>
      </c>
      <c r="AG702" s="114">
        <v>46499</v>
      </c>
      <c r="AH702" s="42">
        <v>6</v>
      </c>
      <c r="AI702" s="42">
        <v>38.21</v>
      </c>
      <c r="AJ702" s="42">
        <v>47.033999999999999</v>
      </c>
      <c r="AK702" s="113" t="s">
        <v>4488</v>
      </c>
      <c r="AL702" s="113" t="s">
        <v>430</v>
      </c>
      <c r="AM702" s="113" t="s">
        <v>110</v>
      </c>
      <c r="AN702" s="42" t="s">
        <v>109</v>
      </c>
      <c r="AO702" s="113" t="s">
        <v>4489</v>
      </c>
      <c r="AP702" s="113" t="s">
        <v>110</v>
      </c>
      <c r="AQ702" s="113" t="s">
        <v>110</v>
      </c>
      <c r="AR702" s="42" t="s">
        <v>110</v>
      </c>
      <c r="AS702" s="42" t="s">
        <v>109</v>
      </c>
      <c r="AT702" t="s">
        <v>2622</v>
      </c>
      <c r="AU702" s="42" t="s">
        <v>109</v>
      </c>
      <c r="AV702" s="42" t="s">
        <v>109</v>
      </c>
      <c r="AW702" s="42" t="s">
        <v>110</v>
      </c>
      <c r="AX702" s="42" t="s">
        <v>109</v>
      </c>
      <c r="AY702" s="157" t="s">
        <v>4490</v>
      </c>
      <c r="AZ702" s="158" t="s">
        <v>109</v>
      </c>
      <c r="BA702" s="113" t="s">
        <v>136</v>
      </c>
      <c r="BB702" s="113" t="s">
        <v>109</v>
      </c>
      <c r="BC702" s="42" t="s">
        <v>12</v>
      </c>
      <c r="BD702" s="115">
        <v>45019.535486111112</v>
      </c>
      <c r="BE702" s="113" t="s">
        <v>4491</v>
      </c>
    </row>
    <row r="703" spans="7:57" ht="15.75" outlineLevel="1">
      <c r="G703" s="42">
        <v>214</v>
      </c>
      <c r="H703" s="113" t="s">
        <v>109</v>
      </c>
      <c r="I703" s="42" t="s">
        <v>709</v>
      </c>
      <c r="J703" s="42" t="s">
        <v>708</v>
      </c>
      <c r="K703" s="127">
        <v>44664</v>
      </c>
      <c r="L703" s="113" t="s">
        <v>711</v>
      </c>
      <c r="M703" s="42" t="s">
        <v>1433</v>
      </c>
      <c r="N703" s="42" t="s">
        <v>110</v>
      </c>
      <c r="O703" s="42" t="s">
        <v>162</v>
      </c>
      <c r="P703" s="42">
        <v>5</v>
      </c>
      <c r="Q703" s="42" t="s">
        <v>812</v>
      </c>
      <c r="R703" s="42" t="s">
        <v>2194</v>
      </c>
      <c r="S703" s="42" t="s">
        <v>4492</v>
      </c>
      <c r="T703" s="42" t="s">
        <v>4493</v>
      </c>
      <c r="U703" s="42" t="s">
        <v>4493</v>
      </c>
      <c r="V703" s="42" t="s">
        <v>1131</v>
      </c>
      <c r="W703" s="42" t="s">
        <v>129</v>
      </c>
      <c r="X703" s="113">
        <v>99.846000000000004</v>
      </c>
      <c r="Y703" s="42" t="s">
        <v>205</v>
      </c>
      <c r="Z703" s="42" t="s">
        <v>131</v>
      </c>
      <c r="AA703" s="113" t="s">
        <v>110</v>
      </c>
      <c r="AB703" s="113" t="s">
        <v>110</v>
      </c>
      <c r="AC703" s="113" t="s">
        <v>109</v>
      </c>
      <c r="AD703" s="113" t="s">
        <v>132</v>
      </c>
      <c r="AE703" s="114">
        <v>44673</v>
      </c>
      <c r="AF703" s="114">
        <v>44856</v>
      </c>
      <c r="AG703" s="114">
        <v>48326</v>
      </c>
      <c r="AH703" s="42">
        <v>5</v>
      </c>
      <c r="AI703" s="42">
        <v>31.84</v>
      </c>
      <c r="AJ703" s="42">
        <v>39.195</v>
      </c>
      <c r="AK703" s="113" t="s">
        <v>716</v>
      </c>
      <c r="AL703" s="113" t="s">
        <v>430</v>
      </c>
      <c r="AM703" s="113" t="s">
        <v>430</v>
      </c>
      <c r="AN703" s="42" t="s">
        <v>109</v>
      </c>
      <c r="AO703" s="113" t="s">
        <v>4494</v>
      </c>
      <c r="AP703" s="113" t="s">
        <v>110</v>
      </c>
      <c r="AQ703" s="113" t="s">
        <v>110</v>
      </c>
      <c r="AR703" s="42" t="s">
        <v>110</v>
      </c>
      <c r="AS703" s="42" t="s">
        <v>109</v>
      </c>
      <c r="AT703" t="s">
        <v>566</v>
      </c>
      <c r="AU703" s="42" t="s">
        <v>109</v>
      </c>
      <c r="AV703" s="42" t="s">
        <v>109</v>
      </c>
      <c r="AW703" s="42" t="s">
        <v>110</v>
      </c>
      <c r="AX703" s="42" t="s">
        <v>109</v>
      </c>
      <c r="AY703" s="157" t="s">
        <v>110</v>
      </c>
      <c r="AZ703" s="158" t="s">
        <v>109</v>
      </c>
      <c r="BA703" s="113" t="s">
        <v>109</v>
      </c>
      <c r="BB703" s="113" t="s">
        <v>109</v>
      </c>
      <c r="BC703" s="42" t="s">
        <v>12</v>
      </c>
      <c r="BD703" s="115">
        <v>45019.535486111112</v>
      </c>
      <c r="BE703" s="113" t="s">
        <v>719</v>
      </c>
    </row>
    <row r="704" spans="7:57" ht="15.75" outlineLevel="1">
      <c r="G704" s="42">
        <v>213</v>
      </c>
      <c r="H704" s="113" t="s">
        <v>109</v>
      </c>
      <c r="I704" s="42" t="s">
        <v>1717</v>
      </c>
      <c r="J704" s="42" t="s">
        <v>4495</v>
      </c>
      <c r="K704" s="127">
        <v>44663</v>
      </c>
      <c r="L704" s="113" t="s">
        <v>1719</v>
      </c>
      <c r="M704" s="42" t="s">
        <v>1719</v>
      </c>
      <c r="N704" s="42" t="s">
        <v>124</v>
      </c>
      <c r="O704" s="42" t="s">
        <v>162</v>
      </c>
      <c r="P704" s="42">
        <v>5</v>
      </c>
      <c r="Q704" s="42" t="s">
        <v>1498</v>
      </c>
      <c r="R704" s="42" t="s">
        <v>3431</v>
      </c>
      <c r="S704" s="42" t="s">
        <v>1894</v>
      </c>
      <c r="T704" s="42" t="s">
        <v>3431</v>
      </c>
      <c r="U704" s="42" t="s">
        <v>110</v>
      </c>
      <c r="V704" s="42" t="s">
        <v>1223</v>
      </c>
      <c r="W704" s="42" t="s">
        <v>129</v>
      </c>
      <c r="X704" s="113">
        <v>100</v>
      </c>
      <c r="Y704" s="42" t="s">
        <v>180</v>
      </c>
      <c r="Z704" s="42" t="s">
        <v>832</v>
      </c>
      <c r="AA704" s="113" t="s">
        <v>226</v>
      </c>
      <c r="AB704" s="113" t="s">
        <v>110</v>
      </c>
      <c r="AC704" s="113" t="s">
        <v>109</v>
      </c>
      <c r="AD704" s="113" t="s">
        <v>132</v>
      </c>
      <c r="AE704" s="114">
        <v>44671</v>
      </c>
      <c r="AF704" s="114">
        <v>44854</v>
      </c>
      <c r="AG704" s="114">
        <v>45950</v>
      </c>
      <c r="AH704" s="42">
        <v>5</v>
      </c>
      <c r="AI704" s="42">
        <v>31.83</v>
      </c>
      <c r="AJ704" s="42">
        <v>39.185000000000002</v>
      </c>
      <c r="AK704" s="113" t="s">
        <v>1720</v>
      </c>
      <c r="AL704" s="113" t="s">
        <v>167</v>
      </c>
      <c r="AM704" s="113" t="s">
        <v>110</v>
      </c>
      <c r="AN704" s="42" t="s">
        <v>109</v>
      </c>
      <c r="AO704" s="113" t="s">
        <v>4496</v>
      </c>
      <c r="AP704" s="113" t="s">
        <v>1717</v>
      </c>
      <c r="AQ704" s="113" t="s">
        <v>110</v>
      </c>
      <c r="AR704" s="42" t="s">
        <v>110</v>
      </c>
      <c r="AS704" s="42" t="s">
        <v>109</v>
      </c>
      <c r="AT704" t="s">
        <v>109</v>
      </c>
      <c r="AU704" s="42" t="s">
        <v>109</v>
      </c>
      <c r="AV704" s="42" t="s">
        <v>109</v>
      </c>
      <c r="AW704" s="42" t="s">
        <v>110</v>
      </c>
      <c r="AX704" s="42" t="s">
        <v>109</v>
      </c>
      <c r="AY704" s="157" t="s">
        <v>110</v>
      </c>
      <c r="AZ704" s="158" t="s">
        <v>109</v>
      </c>
      <c r="BA704" s="113" t="s">
        <v>136</v>
      </c>
      <c r="BB704" s="113" t="s">
        <v>109</v>
      </c>
      <c r="BC704" s="42" t="s">
        <v>631</v>
      </c>
      <c r="BD704" s="115">
        <v>45005.509409722225</v>
      </c>
      <c r="BE704" s="113" t="s">
        <v>4497</v>
      </c>
    </row>
    <row r="705" spans="7:57" ht="15.75" outlineLevel="1">
      <c r="G705" s="42">
        <v>212</v>
      </c>
      <c r="H705" s="113" t="s">
        <v>109</v>
      </c>
      <c r="I705" s="42" t="s">
        <v>865</v>
      </c>
      <c r="J705" s="42" t="s">
        <v>4498</v>
      </c>
      <c r="K705" s="127">
        <v>44663</v>
      </c>
      <c r="L705" s="113" t="s">
        <v>1064</v>
      </c>
      <c r="M705" s="42" t="s">
        <v>1064</v>
      </c>
      <c r="N705" s="42" t="s">
        <v>110</v>
      </c>
      <c r="O705" s="42" t="s">
        <v>162</v>
      </c>
      <c r="P705" s="42">
        <v>3</v>
      </c>
      <c r="Q705" s="42" t="s">
        <v>126</v>
      </c>
      <c r="R705" s="42" t="s">
        <v>4499</v>
      </c>
      <c r="S705" s="42" t="s">
        <v>3384</v>
      </c>
      <c r="T705" s="42" t="s">
        <v>4500</v>
      </c>
      <c r="U705" s="42" t="s">
        <v>4500</v>
      </c>
      <c r="V705" s="42" t="s">
        <v>1165</v>
      </c>
      <c r="W705" s="42" t="s">
        <v>129</v>
      </c>
      <c r="X705" s="113">
        <v>99.65</v>
      </c>
      <c r="Y705" s="42" t="s">
        <v>180</v>
      </c>
      <c r="Z705" s="42" t="s">
        <v>131</v>
      </c>
      <c r="AA705" s="113" t="s">
        <v>209</v>
      </c>
      <c r="AB705" s="113" t="s">
        <v>110</v>
      </c>
      <c r="AC705" s="113" t="s">
        <v>109</v>
      </c>
      <c r="AD705" s="113" t="s">
        <v>132</v>
      </c>
      <c r="AE705" s="114">
        <v>44672</v>
      </c>
      <c r="AF705" s="114">
        <v>44855</v>
      </c>
      <c r="AG705" s="114">
        <v>45768</v>
      </c>
      <c r="AH705" s="42">
        <v>3</v>
      </c>
      <c r="AI705" s="42">
        <v>19.100000000000001</v>
      </c>
      <c r="AJ705" s="42">
        <v>23.510999999999999</v>
      </c>
      <c r="AK705" s="113" t="s">
        <v>1630</v>
      </c>
      <c r="AL705" s="113" t="s">
        <v>167</v>
      </c>
      <c r="AM705" s="113" t="s">
        <v>110</v>
      </c>
      <c r="AN705" s="42" t="s">
        <v>109</v>
      </c>
      <c r="AO705" s="113" t="s">
        <v>1631</v>
      </c>
      <c r="AP705" s="113" t="s">
        <v>865</v>
      </c>
      <c r="AQ705" s="113" t="s">
        <v>110</v>
      </c>
      <c r="AR705" s="42" t="s">
        <v>110</v>
      </c>
      <c r="AS705" s="42" t="s">
        <v>109</v>
      </c>
      <c r="AT705" t="s">
        <v>109</v>
      </c>
      <c r="AU705" s="42" t="s">
        <v>109</v>
      </c>
      <c r="AV705" s="42" t="s">
        <v>109</v>
      </c>
      <c r="AW705" s="42" t="s">
        <v>110</v>
      </c>
      <c r="AX705" s="42" t="s">
        <v>109</v>
      </c>
      <c r="AY705" s="157" t="s">
        <v>110</v>
      </c>
      <c r="AZ705" s="158" t="s">
        <v>109</v>
      </c>
      <c r="BA705" s="113" t="s">
        <v>136</v>
      </c>
      <c r="BB705" s="113" t="s">
        <v>109</v>
      </c>
      <c r="BC705" s="42" t="s">
        <v>631</v>
      </c>
      <c r="BD705" s="115">
        <v>45005.509409722225</v>
      </c>
      <c r="BE705" s="113" t="s">
        <v>4501</v>
      </c>
    </row>
    <row r="706" spans="7:57" ht="15.75" outlineLevel="1">
      <c r="G706" s="42">
        <v>211</v>
      </c>
      <c r="H706" s="113" t="s">
        <v>109</v>
      </c>
      <c r="I706" s="42" t="s">
        <v>2879</v>
      </c>
      <c r="J706" s="42" t="s">
        <v>4502</v>
      </c>
      <c r="K706" s="127">
        <v>44662</v>
      </c>
      <c r="L706" s="113" t="s">
        <v>108</v>
      </c>
      <c r="M706" s="42" t="s">
        <v>108</v>
      </c>
      <c r="N706" s="42" t="s">
        <v>300</v>
      </c>
      <c r="O706" s="42" t="s">
        <v>162</v>
      </c>
      <c r="P706" s="42">
        <v>2</v>
      </c>
      <c r="Q706" s="42" t="s">
        <v>126</v>
      </c>
      <c r="R706" s="42" t="s">
        <v>224</v>
      </c>
      <c r="S706" s="42" t="s">
        <v>110</v>
      </c>
      <c r="T706" s="42" t="s">
        <v>224</v>
      </c>
      <c r="U706" s="42" t="s">
        <v>110</v>
      </c>
      <c r="V706" s="42" t="s">
        <v>110</v>
      </c>
      <c r="W706" s="42" t="s">
        <v>129</v>
      </c>
      <c r="X706" s="113">
        <v>100</v>
      </c>
      <c r="Y706" s="42" t="s">
        <v>130</v>
      </c>
      <c r="Z706" s="42" t="s">
        <v>131</v>
      </c>
      <c r="AA706" s="113" t="s">
        <v>110</v>
      </c>
      <c r="AB706" s="113" t="s">
        <v>110</v>
      </c>
      <c r="AC706" s="113" t="s">
        <v>109</v>
      </c>
      <c r="AD706" s="113" t="s">
        <v>132</v>
      </c>
      <c r="AE706" s="114">
        <v>44665</v>
      </c>
      <c r="AF706" s="114">
        <v>44848</v>
      </c>
      <c r="AG706" s="114">
        <v>45761</v>
      </c>
      <c r="AH706" s="42">
        <v>2</v>
      </c>
      <c r="AI706" s="42">
        <v>12.74</v>
      </c>
      <c r="AJ706" s="42">
        <v>15.676</v>
      </c>
      <c r="AK706" s="113" t="s">
        <v>2881</v>
      </c>
      <c r="AL706" s="113" t="s">
        <v>133</v>
      </c>
      <c r="AM706" s="113" t="s">
        <v>110</v>
      </c>
      <c r="AN706" s="42" t="s">
        <v>109</v>
      </c>
      <c r="AO706" s="113" t="s">
        <v>4503</v>
      </c>
      <c r="AP706" s="113" t="s">
        <v>110</v>
      </c>
      <c r="AQ706" s="113" t="s">
        <v>110</v>
      </c>
      <c r="AR706" s="42" t="s">
        <v>3802</v>
      </c>
      <c r="AS706" s="42" t="s">
        <v>169</v>
      </c>
      <c r="AT706" t="s">
        <v>109</v>
      </c>
      <c r="AU706" s="42" t="s">
        <v>109</v>
      </c>
      <c r="AV706" s="42" t="s">
        <v>109</v>
      </c>
      <c r="AW706" s="42" t="s">
        <v>110</v>
      </c>
      <c r="AX706" s="42" t="s">
        <v>109</v>
      </c>
      <c r="AY706" s="157" t="s">
        <v>110</v>
      </c>
      <c r="AZ706" s="158" t="s">
        <v>109</v>
      </c>
      <c r="BA706" s="113" t="s">
        <v>136</v>
      </c>
      <c r="BB706" s="113" t="s">
        <v>109</v>
      </c>
      <c r="BC706" s="42" t="s">
        <v>631</v>
      </c>
      <c r="BD706" s="115">
        <v>45005.509409722225</v>
      </c>
      <c r="BE706" s="113" t="s">
        <v>4504</v>
      </c>
    </row>
    <row r="707" spans="7:57" ht="15.75" outlineLevel="1">
      <c r="G707" s="42">
        <v>210</v>
      </c>
      <c r="H707" s="113" t="s">
        <v>109</v>
      </c>
      <c r="I707" s="42" t="s">
        <v>4505</v>
      </c>
      <c r="J707" s="42" t="s">
        <v>4506</v>
      </c>
      <c r="K707" s="127">
        <v>44661</v>
      </c>
      <c r="L707" s="113" t="s">
        <v>108</v>
      </c>
      <c r="M707" s="42" t="s">
        <v>108</v>
      </c>
      <c r="N707" s="42" t="s">
        <v>110</v>
      </c>
      <c r="O707" s="42" t="s">
        <v>162</v>
      </c>
      <c r="P707" s="42">
        <v>0.33</v>
      </c>
      <c r="Q707" s="42" t="s">
        <v>3763</v>
      </c>
      <c r="R707" s="42" t="s">
        <v>319</v>
      </c>
      <c r="S707" s="42" t="s">
        <v>110</v>
      </c>
      <c r="T707" s="42" t="s">
        <v>110</v>
      </c>
      <c r="U707" s="42" t="s">
        <v>110</v>
      </c>
      <c r="V707" s="42" t="s">
        <v>110</v>
      </c>
      <c r="W707" s="42" t="s">
        <v>129</v>
      </c>
      <c r="X707" s="113">
        <v>100</v>
      </c>
      <c r="Y707" s="42" t="s">
        <v>130</v>
      </c>
      <c r="Z707" s="42" t="s">
        <v>225</v>
      </c>
      <c r="AA707" s="113" t="s">
        <v>110</v>
      </c>
      <c r="AB707" s="113" t="s">
        <v>110</v>
      </c>
      <c r="AC707" s="113" t="s">
        <v>109</v>
      </c>
      <c r="AD707" s="113" t="s">
        <v>132</v>
      </c>
      <c r="AE707" s="114">
        <v>44663</v>
      </c>
      <c r="AF707" s="114">
        <v>44846</v>
      </c>
      <c r="AG707" s="114">
        <v>45700</v>
      </c>
      <c r="AH707" s="42">
        <v>0.33</v>
      </c>
      <c r="AI707" s="42">
        <v>2.1</v>
      </c>
      <c r="AJ707" s="42">
        <v>2.5870000000000002</v>
      </c>
      <c r="AK707" s="113" t="s">
        <v>4507</v>
      </c>
      <c r="AL707" s="113" t="s">
        <v>133</v>
      </c>
      <c r="AM707" s="113" t="s">
        <v>110</v>
      </c>
      <c r="AN707" s="42" t="s">
        <v>109</v>
      </c>
      <c r="AO707" s="113" t="s">
        <v>4508</v>
      </c>
      <c r="AP707" s="113" t="s">
        <v>110</v>
      </c>
      <c r="AQ707" s="113" t="s">
        <v>110</v>
      </c>
      <c r="AR707" s="42" t="s">
        <v>3502</v>
      </c>
      <c r="AS707" s="42" t="s">
        <v>109</v>
      </c>
      <c r="AT707" t="s">
        <v>109</v>
      </c>
      <c r="AU707" s="42" t="s">
        <v>109</v>
      </c>
      <c r="AV707" s="42" t="s">
        <v>109</v>
      </c>
      <c r="AW707" s="42" t="s">
        <v>110</v>
      </c>
      <c r="AX707" s="42" t="s">
        <v>109</v>
      </c>
      <c r="AY707" s="157" t="s">
        <v>110</v>
      </c>
      <c r="AZ707" s="158" t="s">
        <v>109</v>
      </c>
      <c r="BA707" s="113" t="s">
        <v>136</v>
      </c>
      <c r="BB707" s="113" t="s">
        <v>109</v>
      </c>
      <c r="BC707" s="42" t="s">
        <v>631</v>
      </c>
      <c r="BD707" s="115">
        <v>45005.509409722225</v>
      </c>
      <c r="BE707" s="113" t="s">
        <v>4509</v>
      </c>
    </row>
    <row r="708" spans="7:57" ht="15.75" outlineLevel="1">
      <c r="G708" s="42">
        <v>209</v>
      </c>
      <c r="H708" s="113" t="s">
        <v>109</v>
      </c>
      <c r="I708" s="42" t="s">
        <v>1862</v>
      </c>
      <c r="J708" s="42" t="s">
        <v>4510</v>
      </c>
      <c r="K708" s="127">
        <v>44659</v>
      </c>
      <c r="L708" s="113" t="s">
        <v>108</v>
      </c>
      <c r="M708" s="42" t="s">
        <v>108</v>
      </c>
      <c r="N708" s="42" t="s">
        <v>124</v>
      </c>
      <c r="O708" s="42" t="s">
        <v>162</v>
      </c>
      <c r="P708" s="42">
        <v>0.57499999999999996</v>
      </c>
      <c r="Q708" s="42" t="s">
        <v>126</v>
      </c>
      <c r="R708" s="42" t="s">
        <v>416</v>
      </c>
      <c r="S708" s="42" t="s">
        <v>1023</v>
      </c>
      <c r="T708" s="42" t="s">
        <v>416</v>
      </c>
      <c r="U708" s="42" t="s">
        <v>110</v>
      </c>
      <c r="V708" s="42" t="s">
        <v>1288</v>
      </c>
      <c r="W708" s="42" t="s">
        <v>129</v>
      </c>
      <c r="X708" s="113">
        <v>100</v>
      </c>
      <c r="Y708" s="42" t="s">
        <v>130</v>
      </c>
      <c r="Z708" s="42" t="s">
        <v>832</v>
      </c>
      <c r="AA708" s="113" t="s">
        <v>110</v>
      </c>
      <c r="AB708" s="113" t="s">
        <v>110</v>
      </c>
      <c r="AC708" s="113" t="s">
        <v>109</v>
      </c>
      <c r="AD708" s="113" t="s">
        <v>132</v>
      </c>
      <c r="AE708" s="114">
        <v>44664</v>
      </c>
      <c r="AF708" s="114">
        <v>44847</v>
      </c>
      <c r="AG708" s="114">
        <v>45760</v>
      </c>
      <c r="AH708" s="42">
        <v>0.57999999999999996</v>
      </c>
      <c r="AI708" s="42">
        <v>3.66</v>
      </c>
      <c r="AJ708" s="42">
        <v>4.5069999999999997</v>
      </c>
      <c r="AK708" s="113" t="s">
        <v>4511</v>
      </c>
      <c r="AL708" s="113" t="s">
        <v>133</v>
      </c>
      <c r="AM708" s="113" t="s">
        <v>110</v>
      </c>
      <c r="AN708" s="42" t="s">
        <v>109</v>
      </c>
      <c r="AO708" s="113" t="s">
        <v>4512</v>
      </c>
      <c r="AP708" s="113" t="s">
        <v>110</v>
      </c>
      <c r="AQ708" s="113" t="s">
        <v>110</v>
      </c>
      <c r="AR708" s="42" t="s">
        <v>1790</v>
      </c>
      <c r="AS708" s="42" t="s">
        <v>206</v>
      </c>
      <c r="AT708" t="s">
        <v>109</v>
      </c>
      <c r="AU708" s="42" t="s">
        <v>109</v>
      </c>
      <c r="AV708" s="42" t="s">
        <v>109</v>
      </c>
      <c r="AW708" s="42" t="s">
        <v>110</v>
      </c>
      <c r="AX708" s="42" t="s">
        <v>109</v>
      </c>
      <c r="AY708" s="157" t="s">
        <v>110</v>
      </c>
      <c r="AZ708" s="158" t="s">
        <v>109</v>
      </c>
      <c r="BA708" s="113" t="s">
        <v>136</v>
      </c>
      <c r="BB708" s="113" t="s">
        <v>109</v>
      </c>
      <c r="BC708" s="42" t="s">
        <v>631</v>
      </c>
      <c r="BD708" s="115">
        <v>45005.509409722225</v>
      </c>
      <c r="BE708" s="113" t="s">
        <v>4513</v>
      </c>
    </row>
    <row r="709" spans="7:57" ht="15.75" outlineLevel="1">
      <c r="G709" s="42">
        <v>208</v>
      </c>
      <c r="H709" s="113" t="s">
        <v>109</v>
      </c>
      <c r="I709" s="42" t="s">
        <v>4514</v>
      </c>
      <c r="J709" s="42" t="s">
        <v>4515</v>
      </c>
      <c r="K709" s="127">
        <v>44659</v>
      </c>
      <c r="L709" s="113" t="s">
        <v>108</v>
      </c>
      <c r="M709" s="42" t="s">
        <v>108</v>
      </c>
      <c r="N709" s="42" t="s">
        <v>110</v>
      </c>
      <c r="O709" s="42" t="s">
        <v>162</v>
      </c>
      <c r="P709" s="42">
        <v>0.48</v>
      </c>
      <c r="Q709" s="42" t="s">
        <v>126</v>
      </c>
      <c r="R709" s="42" t="s">
        <v>224</v>
      </c>
      <c r="S709" s="42" t="s">
        <v>110</v>
      </c>
      <c r="T709" s="42" t="s">
        <v>224</v>
      </c>
      <c r="U709" s="42" t="s">
        <v>110</v>
      </c>
      <c r="V709" s="42" t="s">
        <v>110</v>
      </c>
      <c r="W709" s="42" t="s">
        <v>129</v>
      </c>
      <c r="X709" s="113">
        <v>100</v>
      </c>
      <c r="Y709" s="42" t="s">
        <v>130</v>
      </c>
      <c r="Z709" s="42" t="s">
        <v>225</v>
      </c>
      <c r="AA709" s="113" t="s">
        <v>110</v>
      </c>
      <c r="AB709" s="113" t="s">
        <v>110</v>
      </c>
      <c r="AC709" s="113" t="s">
        <v>109</v>
      </c>
      <c r="AD709" s="113" t="s">
        <v>132</v>
      </c>
      <c r="AE709" s="114">
        <v>44665</v>
      </c>
      <c r="AF709" s="114">
        <v>44848</v>
      </c>
      <c r="AG709" s="114">
        <v>45761</v>
      </c>
      <c r="AH709" s="42">
        <v>0.48</v>
      </c>
      <c r="AI709" s="42">
        <v>3.06</v>
      </c>
      <c r="AJ709" s="42">
        <v>3.7629999999999999</v>
      </c>
      <c r="AK709" s="113" t="s">
        <v>4516</v>
      </c>
      <c r="AL709" s="113" t="s">
        <v>133</v>
      </c>
      <c r="AM709" s="113" t="s">
        <v>110</v>
      </c>
      <c r="AN709" s="42" t="s">
        <v>109</v>
      </c>
      <c r="AO709" s="113" t="s">
        <v>4517</v>
      </c>
      <c r="AP709" s="113" t="s">
        <v>110</v>
      </c>
      <c r="AQ709" s="113" t="s">
        <v>110</v>
      </c>
      <c r="AR709" s="42" t="s">
        <v>1398</v>
      </c>
      <c r="AS709" s="42" t="s">
        <v>109</v>
      </c>
      <c r="AT709" t="s">
        <v>109</v>
      </c>
      <c r="AU709" s="42" t="s">
        <v>109</v>
      </c>
      <c r="AV709" s="42" t="s">
        <v>109</v>
      </c>
      <c r="AW709" s="42" t="s">
        <v>110</v>
      </c>
      <c r="AX709" s="42" t="s">
        <v>109</v>
      </c>
      <c r="AY709" s="157" t="s">
        <v>110</v>
      </c>
      <c r="AZ709" s="158" t="s">
        <v>109</v>
      </c>
      <c r="BA709" s="113" t="s">
        <v>136</v>
      </c>
      <c r="BB709" s="113" t="s">
        <v>109</v>
      </c>
      <c r="BC709" s="42" t="s">
        <v>631</v>
      </c>
      <c r="BD709" s="115">
        <v>45005.509409722225</v>
      </c>
      <c r="BE709" s="113" t="s">
        <v>4518</v>
      </c>
    </row>
    <row r="710" spans="7:57" ht="15.75" outlineLevel="1">
      <c r="G710" s="42">
        <v>207</v>
      </c>
      <c r="H710" s="113" t="s">
        <v>109</v>
      </c>
      <c r="I710" s="42" t="s">
        <v>4519</v>
      </c>
      <c r="J710" s="42" t="s">
        <v>4520</v>
      </c>
      <c r="K710" s="127">
        <v>44658</v>
      </c>
      <c r="L710" s="113" t="s">
        <v>1416</v>
      </c>
      <c r="M710" s="42" t="s">
        <v>1416</v>
      </c>
      <c r="N710" s="42" t="s">
        <v>161</v>
      </c>
      <c r="O710" s="42" t="s">
        <v>162</v>
      </c>
      <c r="P710" s="42">
        <v>3</v>
      </c>
      <c r="Q710" s="42" t="s">
        <v>126</v>
      </c>
      <c r="R710" s="42" t="s">
        <v>290</v>
      </c>
      <c r="S710" s="42" t="s">
        <v>398</v>
      </c>
      <c r="T710" s="42" t="s">
        <v>290</v>
      </c>
      <c r="U710" s="42" t="s">
        <v>110</v>
      </c>
      <c r="V710" s="42" t="s">
        <v>1131</v>
      </c>
      <c r="W710" s="42" t="s">
        <v>129</v>
      </c>
      <c r="X710" s="113">
        <v>100</v>
      </c>
      <c r="Y710" s="42" t="s">
        <v>205</v>
      </c>
      <c r="Z710" s="42" t="s">
        <v>832</v>
      </c>
      <c r="AA710" s="113" t="s">
        <v>110</v>
      </c>
      <c r="AB710" s="113" t="s">
        <v>110</v>
      </c>
      <c r="AC710" s="113" t="s">
        <v>109</v>
      </c>
      <c r="AD710" s="113" t="s">
        <v>132</v>
      </c>
      <c r="AE710" s="114">
        <v>44665</v>
      </c>
      <c r="AF710" s="114">
        <v>44848</v>
      </c>
      <c r="AG710" s="114">
        <v>45761</v>
      </c>
      <c r="AH710" s="42">
        <v>3</v>
      </c>
      <c r="AI710" s="42">
        <v>19.079999999999998</v>
      </c>
      <c r="AJ710" s="42">
        <v>23.510999999999999</v>
      </c>
      <c r="AK710" s="113" t="s">
        <v>4521</v>
      </c>
      <c r="AL710" s="113" t="s">
        <v>133</v>
      </c>
      <c r="AM710" s="113" t="s">
        <v>110</v>
      </c>
      <c r="AN710" s="42" t="s">
        <v>109</v>
      </c>
      <c r="AO710" s="113" t="s">
        <v>4522</v>
      </c>
      <c r="AP710" s="113" t="s">
        <v>110</v>
      </c>
      <c r="AQ710" s="113" t="s">
        <v>110</v>
      </c>
      <c r="AR710" s="42" t="s">
        <v>110</v>
      </c>
      <c r="AS710" s="42" t="s">
        <v>109</v>
      </c>
      <c r="AT710" t="s">
        <v>109</v>
      </c>
      <c r="AU710" s="42" t="s">
        <v>109</v>
      </c>
      <c r="AV710" s="42" t="s">
        <v>109</v>
      </c>
      <c r="AW710" s="42" t="s">
        <v>110</v>
      </c>
      <c r="AX710" s="42" t="s">
        <v>109</v>
      </c>
      <c r="AY710" s="157" t="s">
        <v>110</v>
      </c>
      <c r="AZ710" s="158" t="s">
        <v>109</v>
      </c>
      <c r="BA710" s="113" t="s">
        <v>136</v>
      </c>
      <c r="BB710" s="113" t="s">
        <v>109</v>
      </c>
      <c r="BC710" s="42" t="s">
        <v>631</v>
      </c>
      <c r="BD710" s="115">
        <v>45005.509409722225</v>
      </c>
      <c r="BE710" s="113" t="s">
        <v>4523</v>
      </c>
    </row>
    <row r="711" spans="7:57" ht="15.75" outlineLevel="1">
      <c r="G711" s="42">
        <v>206</v>
      </c>
      <c r="H711" s="113" t="s">
        <v>109</v>
      </c>
      <c r="I711" s="42" t="s">
        <v>4524</v>
      </c>
      <c r="J711" s="42" t="s">
        <v>4525</v>
      </c>
      <c r="K711" s="127">
        <v>44658</v>
      </c>
      <c r="L711" s="113" t="s">
        <v>2596</v>
      </c>
      <c r="M711" s="42" t="s">
        <v>2596</v>
      </c>
      <c r="N711" s="42" t="s">
        <v>161</v>
      </c>
      <c r="O711" s="42" t="s">
        <v>162</v>
      </c>
      <c r="P711" s="42">
        <v>2</v>
      </c>
      <c r="Q711" s="42" t="s">
        <v>126</v>
      </c>
      <c r="R711" s="42" t="s">
        <v>224</v>
      </c>
      <c r="S711" s="42" t="s">
        <v>415</v>
      </c>
      <c r="T711" s="42" t="s">
        <v>224</v>
      </c>
      <c r="U711" s="42" t="s">
        <v>110</v>
      </c>
      <c r="V711" s="42" t="s">
        <v>1470</v>
      </c>
      <c r="W711" s="42" t="s">
        <v>129</v>
      </c>
      <c r="X711" s="113">
        <v>100</v>
      </c>
      <c r="Y711" s="42" t="s">
        <v>205</v>
      </c>
      <c r="Z711" s="42" t="s">
        <v>832</v>
      </c>
      <c r="AA711" s="113" t="s">
        <v>110</v>
      </c>
      <c r="AB711" s="113" t="s">
        <v>110</v>
      </c>
      <c r="AC711" s="113" t="s">
        <v>109</v>
      </c>
      <c r="AD711" s="113" t="s">
        <v>132</v>
      </c>
      <c r="AE711" s="114">
        <v>44665</v>
      </c>
      <c r="AF711" s="114">
        <v>44848</v>
      </c>
      <c r="AG711" s="114">
        <v>45761</v>
      </c>
      <c r="AH711" s="42">
        <v>2</v>
      </c>
      <c r="AI711" s="42">
        <v>12.72</v>
      </c>
      <c r="AJ711" s="42">
        <v>15.673999999999999</v>
      </c>
      <c r="AK711" s="113" t="s">
        <v>4526</v>
      </c>
      <c r="AL711" s="113" t="s">
        <v>133</v>
      </c>
      <c r="AM711" s="113" t="s">
        <v>110</v>
      </c>
      <c r="AN711" s="42" t="s">
        <v>109</v>
      </c>
      <c r="AO711" s="113" t="s">
        <v>4527</v>
      </c>
      <c r="AP711" s="113" t="s">
        <v>110</v>
      </c>
      <c r="AQ711" s="113" t="s">
        <v>110</v>
      </c>
      <c r="AR711" s="42" t="s">
        <v>110</v>
      </c>
      <c r="AS711" s="42" t="s">
        <v>109</v>
      </c>
      <c r="AT711" t="s">
        <v>109</v>
      </c>
      <c r="AU711" s="42" t="s">
        <v>109</v>
      </c>
      <c r="AV711" s="42" t="s">
        <v>109</v>
      </c>
      <c r="AW711" s="42" t="s">
        <v>110</v>
      </c>
      <c r="AX711" s="42" t="s">
        <v>109</v>
      </c>
      <c r="AY711" s="157" t="s">
        <v>110</v>
      </c>
      <c r="AZ711" s="158" t="s">
        <v>109</v>
      </c>
      <c r="BA711" s="113" t="s">
        <v>136</v>
      </c>
      <c r="BB711" s="113" t="s">
        <v>109</v>
      </c>
      <c r="BC711" s="42" t="s">
        <v>631</v>
      </c>
      <c r="BD711" s="115">
        <v>45005.509409722225</v>
      </c>
      <c r="BE711" s="113" t="s">
        <v>4528</v>
      </c>
    </row>
    <row r="712" spans="7:57" ht="15.75" outlineLevel="1">
      <c r="G712" s="42">
        <v>205</v>
      </c>
      <c r="H712" s="113" t="s">
        <v>109</v>
      </c>
      <c r="I712" s="42" t="s">
        <v>4529</v>
      </c>
      <c r="J712" s="42" t="s">
        <v>4530</v>
      </c>
      <c r="K712" s="127">
        <v>44658</v>
      </c>
      <c r="L712" s="113" t="s">
        <v>4531</v>
      </c>
      <c r="M712" s="42" t="s">
        <v>4531</v>
      </c>
      <c r="N712" s="42" t="s">
        <v>124</v>
      </c>
      <c r="O712" s="42" t="s">
        <v>162</v>
      </c>
      <c r="P712" s="42">
        <v>3</v>
      </c>
      <c r="Q712" s="42" t="s">
        <v>126</v>
      </c>
      <c r="R712" s="42" t="s">
        <v>319</v>
      </c>
      <c r="S712" s="42" t="s">
        <v>1434</v>
      </c>
      <c r="T712" s="42" t="s">
        <v>319</v>
      </c>
      <c r="U712" s="42" t="s">
        <v>110</v>
      </c>
      <c r="V712" s="42" t="s">
        <v>1131</v>
      </c>
      <c r="W712" s="42" t="s">
        <v>129</v>
      </c>
      <c r="X712" s="113">
        <v>100</v>
      </c>
      <c r="Y712" s="42" t="s">
        <v>205</v>
      </c>
      <c r="Z712" s="42" t="s">
        <v>131</v>
      </c>
      <c r="AA712" s="113" t="s">
        <v>110</v>
      </c>
      <c r="AB712" s="113" t="s">
        <v>110</v>
      </c>
      <c r="AC712" s="113" t="s">
        <v>109</v>
      </c>
      <c r="AD712" s="113" t="s">
        <v>132</v>
      </c>
      <c r="AE712" s="114">
        <v>44665</v>
      </c>
      <c r="AF712" s="114">
        <v>44848</v>
      </c>
      <c r="AG712" s="114">
        <v>45761</v>
      </c>
      <c r="AH712" s="42">
        <v>3</v>
      </c>
      <c r="AI712" s="42">
        <v>19.079999999999998</v>
      </c>
      <c r="AJ712" s="42">
        <v>23.510999999999999</v>
      </c>
      <c r="AK712" s="113" t="s">
        <v>4532</v>
      </c>
      <c r="AL712" s="113" t="s">
        <v>133</v>
      </c>
      <c r="AM712" s="113" t="s">
        <v>110</v>
      </c>
      <c r="AN712" s="42" t="s">
        <v>109</v>
      </c>
      <c r="AO712" s="113" t="s">
        <v>4533</v>
      </c>
      <c r="AP712" s="113" t="s">
        <v>110</v>
      </c>
      <c r="AQ712" s="113" t="s">
        <v>110</v>
      </c>
      <c r="AR712" s="42" t="s">
        <v>110</v>
      </c>
      <c r="AS712" s="42" t="s">
        <v>206</v>
      </c>
      <c r="AT712" t="s">
        <v>109</v>
      </c>
      <c r="AU712" s="42" t="s">
        <v>109</v>
      </c>
      <c r="AV712" s="42" t="s">
        <v>109</v>
      </c>
      <c r="AW712" s="42" t="s">
        <v>110</v>
      </c>
      <c r="AX712" s="42" t="s">
        <v>109</v>
      </c>
      <c r="AY712" s="157" t="s">
        <v>110</v>
      </c>
      <c r="AZ712" s="158" t="s">
        <v>109</v>
      </c>
      <c r="BA712" s="113" t="s">
        <v>136</v>
      </c>
      <c r="BB712" s="113" t="s">
        <v>109</v>
      </c>
      <c r="BC712" s="42" t="s">
        <v>631</v>
      </c>
      <c r="BD712" s="115">
        <v>45005.509409722225</v>
      </c>
      <c r="BE712" s="113" t="s">
        <v>4534</v>
      </c>
    </row>
    <row r="713" spans="7:57" ht="15.75" outlineLevel="1">
      <c r="G713" s="42">
        <v>204</v>
      </c>
      <c r="H713" s="113" t="s">
        <v>109</v>
      </c>
      <c r="I713" s="42" t="s">
        <v>4535</v>
      </c>
      <c r="J713" s="42" t="s">
        <v>4536</v>
      </c>
      <c r="K713" s="127">
        <v>44652</v>
      </c>
      <c r="L713" s="113" t="s">
        <v>1416</v>
      </c>
      <c r="M713" s="42" t="s">
        <v>4537</v>
      </c>
      <c r="N713" s="42" t="s">
        <v>300</v>
      </c>
      <c r="O713" s="42" t="s">
        <v>162</v>
      </c>
      <c r="P713" s="42">
        <v>1</v>
      </c>
      <c r="Q713" s="42" t="s">
        <v>126</v>
      </c>
      <c r="R713" s="42" t="s">
        <v>876</v>
      </c>
      <c r="S713" s="42" t="s">
        <v>415</v>
      </c>
      <c r="T713" s="42" t="s">
        <v>876</v>
      </c>
      <c r="U713" s="42" t="s">
        <v>110</v>
      </c>
      <c r="V713" s="42" t="s">
        <v>812</v>
      </c>
      <c r="W713" s="42" t="s">
        <v>129</v>
      </c>
      <c r="X713" s="113">
        <v>100</v>
      </c>
      <c r="Y713" s="42" t="s">
        <v>180</v>
      </c>
      <c r="Z713" s="42" t="s">
        <v>832</v>
      </c>
      <c r="AA713" s="113" t="s">
        <v>110</v>
      </c>
      <c r="AB713" s="113" t="s">
        <v>110</v>
      </c>
      <c r="AC713" s="113" t="s">
        <v>109</v>
      </c>
      <c r="AD713" s="113" t="s">
        <v>132</v>
      </c>
      <c r="AE713" s="114">
        <v>44658</v>
      </c>
      <c r="AF713" s="114">
        <v>44841</v>
      </c>
      <c r="AG713" s="114">
        <v>45754</v>
      </c>
      <c r="AH713" s="42">
        <v>1</v>
      </c>
      <c r="AI713" s="42">
        <v>6.36</v>
      </c>
      <c r="AJ713" s="42">
        <v>7.835</v>
      </c>
      <c r="AK713" s="113" t="s">
        <v>4538</v>
      </c>
      <c r="AL713" s="113" t="s">
        <v>133</v>
      </c>
      <c r="AM713" s="113" t="s">
        <v>110</v>
      </c>
      <c r="AN713" s="42" t="s">
        <v>109</v>
      </c>
      <c r="AO713" s="113" t="s">
        <v>4539</v>
      </c>
      <c r="AP713" s="113" t="s">
        <v>4540</v>
      </c>
      <c r="AQ713" s="113" t="s">
        <v>110</v>
      </c>
      <c r="AR713" s="42" t="s">
        <v>110</v>
      </c>
      <c r="AS713" s="42" t="s">
        <v>109</v>
      </c>
      <c r="AT713" t="s">
        <v>109</v>
      </c>
      <c r="AU713" s="42" t="s">
        <v>109</v>
      </c>
      <c r="AV713" s="42" t="s">
        <v>109</v>
      </c>
      <c r="AW713" s="42" t="s">
        <v>110</v>
      </c>
      <c r="AX713" s="42" t="s">
        <v>109</v>
      </c>
      <c r="AY713" s="157" t="s">
        <v>110</v>
      </c>
      <c r="AZ713" s="158" t="s">
        <v>109</v>
      </c>
      <c r="BA713" s="113" t="s">
        <v>136</v>
      </c>
      <c r="BB713" s="113" t="s">
        <v>109</v>
      </c>
      <c r="BC713" s="42" t="s">
        <v>631</v>
      </c>
      <c r="BD713" s="115">
        <v>45005.509409722225</v>
      </c>
      <c r="BE713" s="113" t="s">
        <v>4541</v>
      </c>
    </row>
    <row r="714" spans="7:57" ht="15.75" outlineLevel="1">
      <c r="G714" s="42">
        <v>203</v>
      </c>
      <c r="H714" s="113" t="s">
        <v>109</v>
      </c>
      <c r="I714" s="42" t="s">
        <v>4542</v>
      </c>
      <c r="J714" s="42" t="s">
        <v>4543</v>
      </c>
      <c r="K714" s="127">
        <v>44651</v>
      </c>
      <c r="L714" s="113" t="s">
        <v>108</v>
      </c>
      <c r="M714" s="42" t="s">
        <v>108</v>
      </c>
      <c r="N714" s="42" t="s">
        <v>300</v>
      </c>
      <c r="O714" s="42" t="s">
        <v>162</v>
      </c>
      <c r="P714" s="42">
        <v>2.44</v>
      </c>
      <c r="Q714" s="42" t="s">
        <v>413</v>
      </c>
      <c r="R714" s="42" t="s">
        <v>290</v>
      </c>
      <c r="S714" s="42" t="s">
        <v>110</v>
      </c>
      <c r="T714" s="42" t="s">
        <v>290</v>
      </c>
      <c r="U714" s="42" t="s">
        <v>110</v>
      </c>
      <c r="V714" s="42" t="s">
        <v>110</v>
      </c>
      <c r="W714" s="42" t="s">
        <v>129</v>
      </c>
      <c r="X714" s="113">
        <v>100</v>
      </c>
      <c r="Y714" s="42" t="s">
        <v>130</v>
      </c>
      <c r="Z714" s="42" t="s">
        <v>131</v>
      </c>
      <c r="AA714" s="113" t="s">
        <v>110</v>
      </c>
      <c r="AB714" s="113" t="s">
        <v>110</v>
      </c>
      <c r="AC714" s="113" t="s">
        <v>109</v>
      </c>
      <c r="AD714" s="113" t="s">
        <v>132</v>
      </c>
      <c r="AE714" s="114">
        <v>44657</v>
      </c>
      <c r="AF714" s="114">
        <v>44840</v>
      </c>
      <c r="AG714" s="114">
        <v>45722</v>
      </c>
      <c r="AH714" s="42">
        <v>2.44</v>
      </c>
      <c r="AI714" s="42">
        <v>15.47</v>
      </c>
      <c r="AJ714" s="42">
        <v>19.11</v>
      </c>
      <c r="AK714" s="113" t="s">
        <v>4544</v>
      </c>
      <c r="AL714" s="113" t="s">
        <v>133</v>
      </c>
      <c r="AM714" s="113" t="s">
        <v>110</v>
      </c>
      <c r="AN714" s="42" t="s">
        <v>109</v>
      </c>
      <c r="AO714" s="113" t="s">
        <v>4545</v>
      </c>
      <c r="AP714" s="113" t="s">
        <v>110</v>
      </c>
      <c r="AQ714" s="113" t="s">
        <v>110</v>
      </c>
      <c r="AR714" s="42" t="s">
        <v>2341</v>
      </c>
      <c r="AS714" s="42" t="s">
        <v>109</v>
      </c>
      <c r="AT714" t="s">
        <v>109</v>
      </c>
      <c r="AU714" s="42" t="s">
        <v>109</v>
      </c>
      <c r="AV714" s="42" t="s">
        <v>109</v>
      </c>
      <c r="AW714" s="42" t="s">
        <v>110</v>
      </c>
      <c r="AX714" s="42" t="s">
        <v>109</v>
      </c>
      <c r="AY714" s="157" t="s">
        <v>110</v>
      </c>
      <c r="AZ714" s="158" t="s">
        <v>109</v>
      </c>
      <c r="BA714" s="113" t="s">
        <v>136</v>
      </c>
      <c r="BB714" s="113" t="s">
        <v>109</v>
      </c>
      <c r="BC714" s="42" t="s">
        <v>631</v>
      </c>
      <c r="BD714" s="115">
        <v>45005.509409722225</v>
      </c>
      <c r="BE714" s="113" t="s">
        <v>4546</v>
      </c>
    </row>
    <row r="715" spans="7:57" ht="15.75" outlineLevel="1">
      <c r="G715" s="42">
        <v>202</v>
      </c>
      <c r="H715" s="113" t="s">
        <v>109</v>
      </c>
      <c r="I715" s="42" t="s">
        <v>1368</v>
      </c>
      <c r="J715" s="42" t="s">
        <v>4547</v>
      </c>
      <c r="K715" s="127">
        <v>44651</v>
      </c>
      <c r="L715" s="113" t="s">
        <v>108</v>
      </c>
      <c r="M715" s="42" t="s">
        <v>108</v>
      </c>
      <c r="N715" s="42" t="s">
        <v>124</v>
      </c>
      <c r="O715" s="42" t="s">
        <v>162</v>
      </c>
      <c r="P715" s="42">
        <v>2.2200000000000002</v>
      </c>
      <c r="Q715" s="42" t="s">
        <v>126</v>
      </c>
      <c r="R715" s="42" t="s">
        <v>334</v>
      </c>
      <c r="S715" s="42" t="s">
        <v>110</v>
      </c>
      <c r="T715" s="42" t="s">
        <v>334</v>
      </c>
      <c r="U715" s="42" t="s">
        <v>110</v>
      </c>
      <c r="V715" s="42" t="s">
        <v>110</v>
      </c>
      <c r="W715" s="42" t="s">
        <v>129</v>
      </c>
      <c r="X715" s="113">
        <v>100</v>
      </c>
      <c r="Y715" s="42" t="s">
        <v>180</v>
      </c>
      <c r="Z715" s="42" t="s">
        <v>832</v>
      </c>
      <c r="AA715" s="113" t="s">
        <v>110</v>
      </c>
      <c r="AB715" s="113" t="s">
        <v>110</v>
      </c>
      <c r="AC715" s="113" t="s">
        <v>109</v>
      </c>
      <c r="AD715" s="113" t="s">
        <v>132</v>
      </c>
      <c r="AE715" s="114">
        <v>44658</v>
      </c>
      <c r="AF715" s="114">
        <v>44841</v>
      </c>
      <c r="AG715" s="114">
        <v>45754</v>
      </c>
      <c r="AH715" s="42">
        <v>2.2200000000000002</v>
      </c>
      <c r="AI715" s="42">
        <v>14.07</v>
      </c>
      <c r="AJ715" s="42">
        <v>17.387</v>
      </c>
      <c r="AK715" s="113" t="s">
        <v>1371</v>
      </c>
      <c r="AL715" s="113" t="s">
        <v>167</v>
      </c>
      <c r="AM715" s="113" t="s">
        <v>110</v>
      </c>
      <c r="AN715" s="42" t="s">
        <v>109</v>
      </c>
      <c r="AO715" s="113" t="s">
        <v>4427</v>
      </c>
      <c r="AP715" s="113" t="s">
        <v>1368</v>
      </c>
      <c r="AQ715" s="113" t="s">
        <v>110</v>
      </c>
      <c r="AR715" s="42" t="s">
        <v>110</v>
      </c>
      <c r="AS715" s="42" t="s">
        <v>109</v>
      </c>
      <c r="AT715" t="s">
        <v>109</v>
      </c>
      <c r="AU715" s="42" t="s">
        <v>109</v>
      </c>
      <c r="AV715" s="42" t="s">
        <v>109</v>
      </c>
      <c r="AW715" s="42" t="s">
        <v>110</v>
      </c>
      <c r="AX715" s="42" t="s">
        <v>109</v>
      </c>
      <c r="AY715" s="157" t="s">
        <v>110</v>
      </c>
      <c r="AZ715" s="158" t="s">
        <v>109</v>
      </c>
      <c r="BA715" s="113" t="s">
        <v>136</v>
      </c>
      <c r="BB715" s="113" t="s">
        <v>109</v>
      </c>
      <c r="BC715" s="42" t="s">
        <v>631</v>
      </c>
      <c r="BD715" s="115">
        <v>45005.509409722225</v>
      </c>
      <c r="BE715" s="113" t="s">
        <v>4548</v>
      </c>
    </row>
    <row r="716" spans="7:57" ht="15.75" outlineLevel="1">
      <c r="G716" s="42">
        <v>201</v>
      </c>
      <c r="H716" s="113" t="s">
        <v>109</v>
      </c>
      <c r="I716" s="42" t="s">
        <v>4008</v>
      </c>
      <c r="J716" s="42" t="s">
        <v>4549</v>
      </c>
      <c r="K716" s="127">
        <v>44651</v>
      </c>
      <c r="L716" s="113" t="s">
        <v>108</v>
      </c>
      <c r="M716" s="42" t="s">
        <v>108</v>
      </c>
      <c r="N716" s="42" t="s">
        <v>300</v>
      </c>
      <c r="O716" s="42" t="s">
        <v>162</v>
      </c>
      <c r="P716" s="42">
        <v>0.45500000000000002</v>
      </c>
      <c r="Q716" s="42" t="s">
        <v>126</v>
      </c>
      <c r="R716" s="42" t="s">
        <v>319</v>
      </c>
      <c r="S716" s="42" t="s">
        <v>110</v>
      </c>
      <c r="T716" s="42" t="s">
        <v>319</v>
      </c>
      <c r="U716" s="42" t="s">
        <v>110</v>
      </c>
      <c r="V716" s="42" t="s">
        <v>110</v>
      </c>
      <c r="W716" s="42" t="s">
        <v>129</v>
      </c>
      <c r="X716" s="113">
        <v>100</v>
      </c>
      <c r="Y716" s="42" t="s">
        <v>205</v>
      </c>
      <c r="Z716" s="42" t="s">
        <v>131</v>
      </c>
      <c r="AA716" s="113" t="s">
        <v>110</v>
      </c>
      <c r="AB716" s="113" t="s">
        <v>110</v>
      </c>
      <c r="AC716" s="113" t="s">
        <v>109</v>
      </c>
      <c r="AD716" s="113" t="s">
        <v>192</v>
      </c>
      <c r="AE716" s="114">
        <v>44659</v>
      </c>
      <c r="AF716" s="114">
        <v>45024</v>
      </c>
      <c r="AG716" s="114">
        <v>45755</v>
      </c>
      <c r="AH716" s="42">
        <v>0.46</v>
      </c>
      <c r="AI716" s="42">
        <v>2.88</v>
      </c>
      <c r="AJ716" s="42">
        <v>3.5640000000000001</v>
      </c>
      <c r="AK716" s="113" t="s">
        <v>4011</v>
      </c>
      <c r="AL716" s="113" t="s">
        <v>133</v>
      </c>
      <c r="AM716" s="113" t="s">
        <v>110</v>
      </c>
      <c r="AN716" s="42" t="s">
        <v>109</v>
      </c>
      <c r="AO716" s="113" t="s">
        <v>4012</v>
      </c>
      <c r="AP716" s="113" t="s">
        <v>110</v>
      </c>
      <c r="AQ716" s="113" t="s">
        <v>110</v>
      </c>
      <c r="AR716" s="42" t="s">
        <v>110</v>
      </c>
      <c r="AS716" s="42" t="s">
        <v>109</v>
      </c>
      <c r="AT716" t="s">
        <v>109</v>
      </c>
      <c r="AU716" s="42" t="s">
        <v>109</v>
      </c>
      <c r="AV716" s="42" t="s">
        <v>109</v>
      </c>
      <c r="AW716" s="42" t="s">
        <v>110</v>
      </c>
      <c r="AX716" s="42" t="s">
        <v>109</v>
      </c>
      <c r="AY716" s="157" t="s">
        <v>110</v>
      </c>
      <c r="AZ716" s="158" t="s">
        <v>109</v>
      </c>
      <c r="BA716" s="113" t="s">
        <v>136</v>
      </c>
      <c r="BB716" s="113" t="s">
        <v>109</v>
      </c>
      <c r="BC716" s="42" t="s">
        <v>631</v>
      </c>
      <c r="BD716" s="115">
        <v>45005.509409722225</v>
      </c>
      <c r="BE716" s="113" t="s">
        <v>4550</v>
      </c>
    </row>
    <row r="717" spans="7:57" ht="15.75" outlineLevel="1">
      <c r="G717" s="42">
        <v>200</v>
      </c>
      <c r="H717" s="113" t="s">
        <v>109</v>
      </c>
      <c r="I717" s="42" t="s">
        <v>4008</v>
      </c>
      <c r="J717" s="42" t="s">
        <v>4551</v>
      </c>
      <c r="K717" s="127">
        <v>44651</v>
      </c>
      <c r="L717" s="113" t="s">
        <v>108</v>
      </c>
      <c r="M717" s="42" t="s">
        <v>108</v>
      </c>
      <c r="N717" s="42" t="s">
        <v>300</v>
      </c>
      <c r="O717" s="42" t="s">
        <v>162</v>
      </c>
      <c r="P717" s="42">
        <v>0.49</v>
      </c>
      <c r="Q717" s="42" t="s">
        <v>126</v>
      </c>
      <c r="R717" s="42" t="s">
        <v>2310</v>
      </c>
      <c r="S717" s="42" t="s">
        <v>1629</v>
      </c>
      <c r="T717" s="42" t="s">
        <v>2310</v>
      </c>
      <c r="U717" s="42" t="s">
        <v>110</v>
      </c>
      <c r="V717" s="42" t="s">
        <v>1288</v>
      </c>
      <c r="W717" s="42" t="s">
        <v>129</v>
      </c>
      <c r="X717" s="113">
        <v>100</v>
      </c>
      <c r="Y717" s="42" t="s">
        <v>130</v>
      </c>
      <c r="Z717" s="42" t="s">
        <v>131</v>
      </c>
      <c r="AA717" s="113" t="s">
        <v>110</v>
      </c>
      <c r="AB717" s="113" t="s">
        <v>110</v>
      </c>
      <c r="AC717" s="113" t="s">
        <v>109</v>
      </c>
      <c r="AD717" s="113" t="s">
        <v>132</v>
      </c>
      <c r="AE717" s="114">
        <v>44659</v>
      </c>
      <c r="AF717" s="114">
        <v>44842</v>
      </c>
      <c r="AG717" s="114">
        <v>45755</v>
      </c>
      <c r="AH717" s="42">
        <v>0.49</v>
      </c>
      <c r="AI717" s="42">
        <v>3.11</v>
      </c>
      <c r="AJ717" s="42">
        <v>3.8380000000000001</v>
      </c>
      <c r="AK717" s="113" t="s">
        <v>4011</v>
      </c>
      <c r="AL717" s="113" t="s">
        <v>133</v>
      </c>
      <c r="AM717" s="113" t="s">
        <v>110</v>
      </c>
      <c r="AN717" s="42" t="s">
        <v>109</v>
      </c>
      <c r="AO717" s="113" t="s">
        <v>4012</v>
      </c>
      <c r="AP717" s="113" t="s">
        <v>110</v>
      </c>
      <c r="AQ717" s="113" t="s">
        <v>110</v>
      </c>
      <c r="AR717" s="42" t="s">
        <v>134</v>
      </c>
      <c r="AS717" s="42" t="s">
        <v>109</v>
      </c>
      <c r="AT717" t="s">
        <v>109</v>
      </c>
      <c r="AU717" s="42" t="s">
        <v>109</v>
      </c>
      <c r="AV717" s="42" t="s">
        <v>109</v>
      </c>
      <c r="AW717" s="42" t="s">
        <v>110</v>
      </c>
      <c r="AX717" s="42" t="s">
        <v>109</v>
      </c>
      <c r="AY717" s="157" t="s">
        <v>110</v>
      </c>
      <c r="AZ717" s="158" t="s">
        <v>109</v>
      </c>
      <c r="BA717" s="113" t="s">
        <v>136</v>
      </c>
      <c r="BB717" s="113" t="s">
        <v>109</v>
      </c>
      <c r="BC717" s="42" t="s">
        <v>631</v>
      </c>
      <c r="BD717" s="115">
        <v>45005.509409722225</v>
      </c>
      <c r="BE717" s="113" t="s">
        <v>4552</v>
      </c>
    </row>
    <row r="718" spans="7:57" ht="15.75" outlineLevel="1">
      <c r="G718" s="42">
        <v>199</v>
      </c>
      <c r="H718" s="113" t="s">
        <v>109</v>
      </c>
      <c r="I718" s="42" t="s">
        <v>1377</v>
      </c>
      <c r="J718" s="42" t="s">
        <v>4553</v>
      </c>
      <c r="K718" s="127">
        <v>44651</v>
      </c>
      <c r="L718" s="113" t="s">
        <v>108</v>
      </c>
      <c r="M718" s="42" t="s">
        <v>108</v>
      </c>
      <c r="N718" s="42" t="s">
        <v>124</v>
      </c>
      <c r="O718" s="42" t="s">
        <v>162</v>
      </c>
      <c r="P718" s="42">
        <v>0.6</v>
      </c>
      <c r="Q718" s="42" t="s">
        <v>276</v>
      </c>
      <c r="R718" s="42" t="s">
        <v>2310</v>
      </c>
      <c r="S718" s="42" t="s">
        <v>110</v>
      </c>
      <c r="T718" s="42" t="s">
        <v>110</v>
      </c>
      <c r="U718" s="42" t="s">
        <v>110</v>
      </c>
      <c r="V718" s="42" t="s">
        <v>110</v>
      </c>
      <c r="W718" s="42" t="s">
        <v>129</v>
      </c>
      <c r="X718" s="113">
        <v>100</v>
      </c>
      <c r="Y718" s="42" t="s">
        <v>309</v>
      </c>
      <c r="Z718" s="42" t="s">
        <v>131</v>
      </c>
      <c r="AA718" s="113" t="s">
        <v>110</v>
      </c>
      <c r="AB718" s="113" t="s">
        <v>110</v>
      </c>
      <c r="AC718" s="113" t="s">
        <v>109</v>
      </c>
      <c r="AD718" s="113" t="s">
        <v>132</v>
      </c>
      <c r="AE718" s="114">
        <v>44662</v>
      </c>
      <c r="AF718" s="114">
        <v>44845</v>
      </c>
      <c r="AG718" s="114">
        <v>45393</v>
      </c>
      <c r="AH718" s="42">
        <v>0.6</v>
      </c>
      <c r="AI718" s="42">
        <v>3.8</v>
      </c>
      <c r="AJ718" s="42">
        <v>4.6989999999999998</v>
      </c>
      <c r="AK718" s="113" t="s">
        <v>1380</v>
      </c>
      <c r="AL718" s="113" t="s">
        <v>167</v>
      </c>
      <c r="AM718" s="113" t="s">
        <v>110</v>
      </c>
      <c r="AN718" s="42" t="s">
        <v>109</v>
      </c>
      <c r="AO718" s="113" t="s">
        <v>4554</v>
      </c>
      <c r="AP718" s="113" t="s">
        <v>1377</v>
      </c>
      <c r="AQ718" s="113" t="s">
        <v>110</v>
      </c>
      <c r="AR718" s="42" t="s">
        <v>335</v>
      </c>
      <c r="AS718" s="42" t="s">
        <v>109</v>
      </c>
      <c r="AT718" t="s">
        <v>109</v>
      </c>
      <c r="AU718" s="42" t="s">
        <v>109</v>
      </c>
      <c r="AV718" s="42" t="s">
        <v>109</v>
      </c>
      <c r="AW718" s="42" t="s">
        <v>110</v>
      </c>
      <c r="AX718" s="42" t="s">
        <v>109</v>
      </c>
      <c r="AY718" s="157" t="s">
        <v>110</v>
      </c>
      <c r="AZ718" s="158" t="s">
        <v>109</v>
      </c>
      <c r="BA718" s="113" t="s">
        <v>136</v>
      </c>
      <c r="BB718" s="113" t="s">
        <v>109</v>
      </c>
      <c r="BC718" s="42" t="s">
        <v>631</v>
      </c>
      <c r="BD718" s="115">
        <v>45005.509409722225</v>
      </c>
      <c r="BE718" s="113" t="s">
        <v>4555</v>
      </c>
    </row>
    <row r="719" spans="7:57" ht="15.75" outlineLevel="1">
      <c r="G719" s="42">
        <v>198</v>
      </c>
      <c r="H719" s="113" t="s">
        <v>109</v>
      </c>
      <c r="I719" s="42" t="s">
        <v>4556</v>
      </c>
      <c r="J719" s="42" t="s">
        <v>4557</v>
      </c>
      <c r="K719" s="127">
        <v>44651</v>
      </c>
      <c r="L719" s="113" t="s">
        <v>108</v>
      </c>
      <c r="M719" s="42" t="s">
        <v>108</v>
      </c>
      <c r="N719" s="42" t="s">
        <v>300</v>
      </c>
      <c r="O719" s="42" t="s">
        <v>162</v>
      </c>
      <c r="P719" s="42">
        <v>0.35</v>
      </c>
      <c r="Q719" s="42" t="s">
        <v>126</v>
      </c>
      <c r="R719" s="42" t="s">
        <v>3665</v>
      </c>
      <c r="S719" s="42" t="s">
        <v>1629</v>
      </c>
      <c r="T719" s="42" t="s">
        <v>3665</v>
      </c>
      <c r="U719" s="42" t="s">
        <v>110</v>
      </c>
      <c r="V719" s="42" t="s">
        <v>812</v>
      </c>
      <c r="W719" s="42" t="s">
        <v>129</v>
      </c>
      <c r="X719" s="113">
        <v>100</v>
      </c>
      <c r="Y719" s="42" t="s">
        <v>130</v>
      </c>
      <c r="Z719" s="42" t="s">
        <v>131</v>
      </c>
      <c r="AA719" s="113" t="s">
        <v>110</v>
      </c>
      <c r="AB719" s="113" t="s">
        <v>110</v>
      </c>
      <c r="AC719" s="113" t="s">
        <v>109</v>
      </c>
      <c r="AD719" s="113" t="s">
        <v>132</v>
      </c>
      <c r="AE719" s="114">
        <v>44658</v>
      </c>
      <c r="AF719" s="114">
        <v>44841</v>
      </c>
      <c r="AG719" s="114">
        <v>45754</v>
      </c>
      <c r="AH719" s="42">
        <v>0.35</v>
      </c>
      <c r="AI719" s="42">
        <v>2.2200000000000002</v>
      </c>
      <c r="AJ719" s="42">
        <v>2.7410000000000001</v>
      </c>
      <c r="AK719" s="113" t="s">
        <v>4558</v>
      </c>
      <c r="AL719" s="113" t="s">
        <v>133</v>
      </c>
      <c r="AM719" s="113" t="s">
        <v>110</v>
      </c>
      <c r="AN719" s="42" t="s">
        <v>109</v>
      </c>
      <c r="AO719" s="113" t="s">
        <v>4559</v>
      </c>
      <c r="AP719" s="113" t="s">
        <v>110</v>
      </c>
      <c r="AQ719" s="113" t="s">
        <v>110</v>
      </c>
      <c r="AR719" s="42" t="s">
        <v>1790</v>
      </c>
      <c r="AS719" s="42" t="s">
        <v>109</v>
      </c>
      <c r="AT719" t="s">
        <v>109</v>
      </c>
      <c r="AU719" s="42" t="s">
        <v>109</v>
      </c>
      <c r="AV719" s="42" t="s">
        <v>109</v>
      </c>
      <c r="AW719" s="42" t="s">
        <v>110</v>
      </c>
      <c r="AX719" s="42" t="s">
        <v>109</v>
      </c>
      <c r="AY719" s="157" t="s">
        <v>110</v>
      </c>
      <c r="AZ719" s="158" t="s">
        <v>109</v>
      </c>
      <c r="BA719" s="113" t="s">
        <v>136</v>
      </c>
      <c r="BB719" s="113" t="s">
        <v>109</v>
      </c>
      <c r="BC719" s="42" t="s">
        <v>631</v>
      </c>
      <c r="BD719" s="115">
        <v>45005.509409722225</v>
      </c>
      <c r="BE719" s="113" t="s">
        <v>4560</v>
      </c>
    </row>
    <row r="720" spans="7:57" ht="15.75" outlineLevel="1">
      <c r="G720" s="42">
        <v>197</v>
      </c>
      <c r="H720" s="113" t="s">
        <v>109</v>
      </c>
      <c r="I720" s="42" t="s">
        <v>4561</v>
      </c>
      <c r="J720" s="42" t="s">
        <v>4562</v>
      </c>
      <c r="K720" s="127">
        <v>44650</v>
      </c>
      <c r="L720" s="113" t="s">
        <v>108</v>
      </c>
      <c r="M720" s="42" t="s">
        <v>108</v>
      </c>
      <c r="N720" s="42" t="s">
        <v>300</v>
      </c>
      <c r="O720" s="42" t="s">
        <v>162</v>
      </c>
      <c r="P720" s="42">
        <v>0.28999999999999998</v>
      </c>
      <c r="Q720" s="42" t="s">
        <v>126</v>
      </c>
      <c r="R720" s="42" t="s">
        <v>277</v>
      </c>
      <c r="S720" s="42" t="s">
        <v>1111</v>
      </c>
      <c r="T720" s="42" t="s">
        <v>277</v>
      </c>
      <c r="U720" s="42" t="s">
        <v>110</v>
      </c>
      <c r="V720" s="42" t="s">
        <v>812</v>
      </c>
      <c r="W720" s="42" t="s">
        <v>129</v>
      </c>
      <c r="X720" s="113">
        <v>100</v>
      </c>
      <c r="Y720" s="42" t="s">
        <v>130</v>
      </c>
      <c r="Z720" s="42" t="s">
        <v>225</v>
      </c>
      <c r="AA720" s="113" t="s">
        <v>110</v>
      </c>
      <c r="AB720" s="113" t="s">
        <v>110</v>
      </c>
      <c r="AC720" s="113" t="s">
        <v>109</v>
      </c>
      <c r="AD720" s="113" t="s">
        <v>132</v>
      </c>
      <c r="AE720" s="114">
        <v>44658</v>
      </c>
      <c r="AF720" s="114">
        <v>44841</v>
      </c>
      <c r="AG720" s="114">
        <v>45754</v>
      </c>
      <c r="AH720" s="42">
        <v>0.28999999999999998</v>
      </c>
      <c r="AI720" s="42">
        <v>1.84</v>
      </c>
      <c r="AJ720" s="42">
        <v>2.27</v>
      </c>
      <c r="AK720" s="113" t="s">
        <v>4563</v>
      </c>
      <c r="AL720" s="113" t="s">
        <v>133</v>
      </c>
      <c r="AM720" s="113" t="s">
        <v>110</v>
      </c>
      <c r="AN720" s="42" t="s">
        <v>109</v>
      </c>
      <c r="AO720" s="113" t="s">
        <v>4564</v>
      </c>
      <c r="AP720" s="113" t="s">
        <v>110</v>
      </c>
      <c r="AQ720" s="113" t="s">
        <v>110</v>
      </c>
      <c r="AR720" s="42" t="s">
        <v>3802</v>
      </c>
      <c r="AS720" s="42" t="s">
        <v>109</v>
      </c>
      <c r="AT720" t="s">
        <v>109</v>
      </c>
      <c r="AU720" s="42" t="s">
        <v>109</v>
      </c>
      <c r="AV720" s="42" t="s">
        <v>109</v>
      </c>
      <c r="AW720" s="42" t="s">
        <v>110</v>
      </c>
      <c r="AX720" s="42" t="s">
        <v>109</v>
      </c>
      <c r="AY720" s="157" t="s">
        <v>110</v>
      </c>
      <c r="AZ720" s="158" t="s">
        <v>109</v>
      </c>
      <c r="BA720" s="113" t="s">
        <v>136</v>
      </c>
      <c r="BB720" s="113" t="s">
        <v>109</v>
      </c>
      <c r="BC720" s="42" t="s">
        <v>631</v>
      </c>
      <c r="BD720" s="115">
        <v>45005.509409722225</v>
      </c>
      <c r="BE720" s="113" t="s">
        <v>4565</v>
      </c>
    </row>
    <row r="721" spans="7:57" ht="15.75" outlineLevel="1">
      <c r="G721" s="42">
        <v>196</v>
      </c>
      <c r="H721" s="113" t="s">
        <v>109</v>
      </c>
      <c r="I721" s="42" t="s">
        <v>721</v>
      </c>
      <c r="J721" s="42" t="s">
        <v>720</v>
      </c>
      <c r="K721" s="127">
        <v>44650</v>
      </c>
      <c r="L721" s="113" t="s">
        <v>726</v>
      </c>
      <c r="M721" s="42" t="s">
        <v>726</v>
      </c>
      <c r="N721" s="42" t="s">
        <v>110</v>
      </c>
      <c r="O721" s="42" t="s">
        <v>162</v>
      </c>
      <c r="P721" s="42">
        <v>3.5</v>
      </c>
      <c r="Q721" s="42" t="s">
        <v>956</v>
      </c>
      <c r="R721" s="42" t="s">
        <v>2247</v>
      </c>
      <c r="S721" s="42" t="s">
        <v>4566</v>
      </c>
      <c r="T721" s="42" t="s">
        <v>4500</v>
      </c>
      <c r="U721" s="42" t="s">
        <v>4500</v>
      </c>
      <c r="V721" s="42" t="s">
        <v>1325</v>
      </c>
      <c r="W721" s="42" t="s">
        <v>129</v>
      </c>
      <c r="X721" s="113">
        <v>99.528999999999996</v>
      </c>
      <c r="Y721" s="42" t="s">
        <v>180</v>
      </c>
      <c r="Z721" s="42" t="s">
        <v>911</v>
      </c>
      <c r="AA721" s="113" t="s">
        <v>110</v>
      </c>
      <c r="AB721" s="113" t="s">
        <v>110</v>
      </c>
      <c r="AC721" s="113" t="s">
        <v>109</v>
      </c>
      <c r="AD721" s="113" t="s">
        <v>132</v>
      </c>
      <c r="AE721" s="114">
        <v>44658</v>
      </c>
      <c r="AF721" s="114">
        <v>44841</v>
      </c>
      <c r="AG721" s="114">
        <v>46484</v>
      </c>
      <c r="AH721" s="42">
        <v>3.5</v>
      </c>
      <c r="AI721" s="42">
        <v>22.22</v>
      </c>
      <c r="AJ721" s="42">
        <v>27.393999999999998</v>
      </c>
      <c r="AK721" s="113" t="s">
        <v>730</v>
      </c>
      <c r="AL721" s="113" t="s">
        <v>4567</v>
      </c>
      <c r="AM721" s="113" t="s">
        <v>110</v>
      </c>
      <c r="AN721" s="42" t="s">
        <v>109</v>
      </c>
      <c r="AO721" s="113" t="s">
        <v>731</v>
      </c>
      <c r="AP721" s="113" t="s">
        <v>721</v>
      </c>
      <c r="AQ721" s="113" t="s">
        <v>110</v>
      </c>
      <c r="AR721" s="42" t="s">
        <v>110</v>
      </c>
      <c r="AS721" s="42" t="s">
        <v>206</v>
      </c>
      <c r="AT721" t="s">
        <v>109</v>
      </c>
      <c r="AU721" s="42" t="s">
        <v>109</v>
      </c>
      <c r="AV721" s="42" t="s">
        <v>109</v>
      </c>
      <c r="AW721" s="42" t="s">
        <v>110</v>
      </c>
      <c r="AX721" s="42" t="s">
        <v>109</v>
      </c>
      <c r="AY721" s="157" t="s">
        <v>110</v>
      </c>
      <c r="AZ721" s="158" t="s">
        <v>109</v>
      </c>
      <c r="BA721" s="113" t="s">
        <v>109</v>
      </c>
      <c r="BB721" s="113" t="s">
        <v>109</v>
      </c>
      <c r="BC721" s="42" t="s">
        <v>631</v>
      </c>
      <c r="BD721" s="115">
        <v>45005.509409722225</v>
      </c>
      <c r="BE721" s="113" t="s">
        <v>733</v>
      </c>
    </row>
    <row r="722" spans="7:57" ht="15.75" outlineLevel="1">
      <c r="G722" s="42">
        <v>195</v>
      </c>
      <c r="H722" s="113" t="s">
        <v>109</v>
      </c>
      <c r="I722" s="42" t="s">
        <v>721</v>
      </c>
      <c r="J722" s="42" t="s">
        <v>734</v>
      </c>
      <c r="K722" s="127">
        <v>44650</v>
      </c>
      <c r="L722" s="113" t="s">
        <v>726</v>
      </c>
      <c r="M722" s="42" t="s">
        <v>726</v>
      </c>
      <c r="N722" s="42" t="s">
        <v>110</v>
      </c>
      <c r="O722" s="42" t="s">
        <v>162</v>
      </c>
      <c r="P722" s="42">
        <v>6.5</v>
      </c>
      <c r="Q722" s="42" t="s">
        <v>126</v>
      </c>
      <c r="R722" s="42" t="s">
        <v>4129</v>
      </c>
      <c r="S722" s="42" t="s">
        <v>4296</v>
      </c>
      <c r="T722" s="42" t="s">
        <v>1483</v>
      </c>
      <c r="U722" s="42" t="s">
        <v>1483</v>
      </c>
      <c r="V722" s="42" t="s">
        <v>1325</v>
      </c>
      <c r="W722" s="42" t="s">
        <v>129</v>
      </c>
      <c r="X722" s="113">
        <v>99.66</v>
      </c>
      <c r="Y722" s="42" t="s">
        <v>180</v>
      </c>
      <c r="Z722" s="42" t="s">
        <v>131</v>
      </c>
      <c r="AA722" s="113" t="s">
        <v>110</v>
      </c>
      <c r="AB722" s="113" t="s">
        <v>110</v>
      </c>
      <c r="AC722" s="113" t="s">
        <v>109</v>
      </c>
      <c r="AD722" s="113" t="s">
        <v>132</v>
      </c>
      <c r="AE722" s="114">
        <v>44658</v>
      </c>
      <c r="AF722" s="114">
        <v>44841</v>
      </c>
      <c r="AG722" s="114">
        <v>45754</v>
      </c>
      <c r="AH722" s="42">
        <v>6.5</v>
      </c>
      <c r="AI722" s="42">
        <v>41.26</v>
      </c>
      <c r="AJ722" s="42">
        <v>50.875999999999998</v>
      </c>
      <c r="AK722" s="113" t="s">
        <v>730</v>
      </c>
      <c r="AL722" s="113" t="s">
        <v>4567</v>
      </c>
      <c r="AM722" s="113" t="s">
        <v>110</v>
      </c>
      <c r="AN722" s="42" t="s">
        <v>109</v>
      </c>
      <c r="AO722" s="113" t="s">
        <v>731</v>
      </c>
      <c r="AP722" s="113" t="s">
        <v>721</v>
      </c>
      <c r="AQ722" s="113" t="s">
        <v>110</v>
      </c>
      <c r="AR722" s="42" t="s">
        <v>110</v>
      </c>
      <c r="AS722" s="42" t="s">
        <v>109</v>
      </c>
      <c r="AT722" t="s">
        <v>109</v>
      </c>
      <c r="AU722" s="42" t="s">
        <v>109</v>
      </c>
      <c r="AV722" s="42" t="s">
        <v>109</v>
      </c>
      <c r="AW722" s="42" t="s">
        <v>110</v>
      </c>
      <c r="AX722" s="42" t="s">
        <v>109</v>
      </c>
      <c r="AY722" s="157" t="s">
        <v>110</v>
      </c>
      <c r="AZ722" s="158" t="s">
        <v>109</v>
      </c>
      <c r="BA722" s="113" t="s">
        <v>109</v>
      </c>
      <c r="BB722" s="113" t="s">
        <v>109</v>
      </c>
      <c r="BC722" s="42" t="s">
        <v>631</v>
      </c>
      <c r="BD722" s="115">
        <v>45005.509409722225</v>
      </c>
      <c r="BE722" s="113" t="s">
        <v>739</v>
      </c>
    </row>
    <row r="723" spans="7:57" ht="15.75" outlineLevel="1">
      <c r="G723" s="42">
        <v>194</v>
      </c>
      <c r="H723" s="113" t="s">
        <v>109</v>
      </c>
      <c r="I723" s="42" t="s">
        <v>4568</v>
      </c>
      <c r="J723" s="42" t="s">
        <v>4569</v>
      </c>
      <c r="K723" s="127">
        <v>44650</v>
      </c>
      <c r="L723" s="113" t="s">
        <v>108</v>
      </c>
      <c r="M723" s="42" t="s">
        <v>333</v>
      </c>
      <c r="N723" s="42" t="s">
        <v>161</v>
      </c>
      <c r="O723" s="42" t="s">
        <v>162</v>
      </c>
      <c r="P723" s="42">
        <v>1</v>
      </c>
      <c r="Q723" s="42" t="s">
        <v>126</v>
      </c>
      <c r="R723" s="42" t="s">
        <v>1441</v>
      </c>
      <c r="S723" s="42" t="s">
        <v>110</v>
      </c>
      <c r="T723" s="42" t="s">
        <v>110</v>
      </c>
      <c r="U723" s="42" t="s">
        <v>110</v>
      </c>
      <c r="V723" s="42" t="s">
        <v>110</v>
      </c>
      <c r="W723" s="42" t="s">
        <v>129</v>
      </c>
      <c r="X723" s="113">
        <v>100</v>
      </c>
      <c r="Y723" s="42" t="s">
        <v>205</v>
      </c>
      <c r="Z723" s="42" t="s">
        <v>225</v>
      </c>
      <c r="AA723" s="113" t="s">
        <v>110</v>
      </c>
      <c r="AB723" s="113" t="s">
        <v>110</v>
      </c>
      <c r="AC723" s="113" t="s">
        <v>109</v>
      </c>
      <c r="AD723" s="113" t="s">
        <v>132</v>
      </c>
      <c r="AE723" s="114">
        <v>44657</v>
      </c>
      <c r="AF723" s="114">
        <v>44840</v>
      </c>
      <c r="AG723" s="114">
        <v>45753</v>
      </c>
      <c r="AH723" s="42">
        <v>1</v>
      </c>
      <c r="AI723" s="42">
        <v>6.35</v>
      </c>
      <c r="AJ723" s="42">
        <v>7.827</v>
      </c>
      <c r="AK723" s="113" t="s">
        <v>4570</v>
      </c>
      <c r="AL723" s="113" t="s">
        <v>133</v>
      </c>
      <c r="AM723" s="113" t="s">
        <v>3500</v>
      </c>
      <c r="AN723" s="42" t="s">
        <v>109</v>
      </c>
      <c r="AO723" s="113" t="s">
        <v>4571</v>
      </c>
      <c r="AP723" s="113" t="s">
        <v>110</v>
      </c>
      <c r="AQ723" s="113" t="s">
        <v>110</v>
      </c>
      <c r="AR723" s="42" t="s">
        <v>110</v>
      </c>
      <c r="AS723" s="42" t="s">
        <v>109</v>
      </c>
      <c r="AT723" t="s">
        <v>109</v>
      </c>
      <c r="AU723" s="42" t="s">
        <v>109</v>
      </c>
      <c r="AV723" s="42" t="s">
        <v>109</v>
      </c>
      <c r="AW723" s="42" t="s">
        <v>110</v>
      </c>
      <c r="AX723" s="42" t="s">
        <v>109</v>
      </c>
      <c r="AY723" s="157" t="s">
        <v>110</v>
      </c>
      <c r="AZ723" s="158" t="s">
        <v>109</v>
      </c>
      <c r="BA723" s="113" t="s">
        <v>136</v>
      </c>
      <c r="BB723" s="113" t="s">
        <v>109</v>
      </c>
      <c r="BC723" s="42" t="s">
        <v>631</v>
      </c>
      <c r="BD723" s="115">
        <v>45005.509409722225</v>
      </c>
      <c r="BE723" s="113" t="s">
        <v>4572</v>
      </c>
    </row>
    <row r="724" spans="7:57" ht="15.75" outlineLevel="1">
      <c r="G724" s="42">
        <v>193</v>
      </c>
      <c r="H724" s="113" t="s">
        <v>109</v>
      </c>
      <c r="I724" s="42" t="s">
        <v>2958</v>
      </c>
      <c r="J724" s="42" t="s">
        <v>4573</v>
      </c>
      <c r="K724" s="127">
        <v>44649</v>
      </c>
      <c r="L724" s="113" t="s">
        <v>108</v>
      </c>
      <c r="M724" s="42" t="s">
        <v>108</v>
      </c>
      <c r="N724" s="42" t="s">
        <v>124</v>
      </c>
      <c r="O724" s="42" t="s">
        <v>162</v>
      </c>
      <c r="P724" s="42">
        <v>1.5</v>
      </c>
      <c r="Q724" s="42" t="s">
        <v>126</v>
      </c>
      <c r="R724" s="42" t="s">
        <v>1296</v>
      </c>
      <c r="S724" s="42" t="s">
        <v>929</v>
      </c>
      <c r="T724" s="42" t="s">
        <v>1296</v>
      </c>
      <c r="U724" s="42" t="s">
        <v>110</v>
      </c>
      <c r="V724" s="42" t="s">
        <v>1288</v>
      </c>
      <c r="W724" s="42" t="s">
        <v>129</v>
      </c>
      <c r="X724" s="113">
        <v>100</v>
      </c>
      <c r="Y724" s="42" t="s">
        <v>205</v>
      </c>
      <c r="Z724" s="42" t="s">
        <v>911</v>
      </c>
      <c r="AA724" s="113" t="s">
        <v>110</v>
      </c>
      <c r="AB724" s="113" t="s">
        <v>110</v>
      </c>
      <c r="AC724" s="113" t="s">
        <v>109</v>
      </c>
      <c r="AD724" s="113" t="s">
        <v>132</v>
      </c>
      <c r="AE724" s="114">
        <v>44662</v>
      </c>
      <c r="AF724" s="114">
        <v>44845</v>
      </c>
      <c r="AG724" s="114">
        <v>45758</v>
      </c>
      <c r="AH724" s="42">
        <v>1.5</v>
      </c>
      <c r="AI724" s="42">
        <v>9.5500000000000007</v>
      </c>
      <c r="AJ724" s="42">
        <v>11.74</v>
      </c>
      <c r="AK724" s="113" t="s">
        <v>2960</v>
      </c>
      <c r="AL724" s="113" t="s">
        <v>133</v>
      </c>
      <c r="AM724" s="113" t="s">
        <v>110</v>
      </c>
      <c r="AN724" s="42" t="s">
        <v>109</v>
      </c>
      <c r="AO724" s="113" t="s">
        <v>2961</v>
      </c>
      <c r="AP724" s="113" t="s">
        <v>110</v>
      </c>
      <c r="AQ724" s="113" t="s">
        <v>110</v>
      </c>
      <c r="AR724" s="42" t="s">
        <v>110</v>
      </c>
      <c r="AS724" s="42" t="s">
        <v>109</v>
      </c>
      <c r="AT724" t="s">
        <v>109</v>
      </c>
      <c r="AU724" s="42" t="s">
        <v>109</v>
      </c>
      <c r="AV724" s="42" t="s">
        <v>109</v>
      </c>
      <c r="AW724" s="42" t="s">
        <v>110</v>
      </c>
      <c r="AX724" s="42" t="s">
        <v>109</v>
      </c>
      <c r="AY724" s="157" t="s">
        <v>110</v>
      </c>
      <c r="AZ724" s="158" t="s">
        <v>109</v>
      </c>
      <c r="BA724" s="113" t="s">
        <v>136</v>
      </c>
      <c r="BB724" s="113" t="s">
        <v>109</v>
      </c>
      <c r="BC724" s="42" t="s">
        <v>631</v>
      </c>
      <c r="BD724" s="115">
        <v>45005.509409722225</v>
      </c>
      <c r="BE724" s="113" t="s">
        <v>4574</v>
      </c>
    </row>
    <row r="725" spans="7:57" ht="15.75" outlineLevel="1">
      <c r="G725" s="42">
        <v>192</v>
      </c>
      <c r="H725" s="113" t="s">
        <v>109</v>
      </c>
      <c r="I725" s="42" t="s">
        <v>3356</v>
      </c>
      <c r="J725" s="42" t="s">
        <v>496</v>
      </c>
      <c r="K725" s="127">
        <v>44649</v>
      </c>
      <c r="L725" s="113" t="s">
        <v>108</v>
      </c>
      <c r="M725" s="42" t="s">
        <v>108</v>
      </c>
      <c r="N725" s="42" t="s">
        <v>110</v>
      </c>
      <c r="O725" s="42" t="s">
        <v>162</v>
      </c>
      <c r="P725" s="42">
        <v>2</v>
      </c>
      <c r="Q725" s="42" t="s">
        <v>812</v>
      </c>
      <c r="R725" s="42" t="s">
        <v>1452</v>
      </c>
      <c r="S725" s="42" t="s">
        <v>1589</v>
      </c>
      <c r="T725" s="42" t="s">
        <v>1452</v>
      </c>
      <c r="U725" s="42" t="s">
        <v>110</v>
      </c>
      <c r="V725" s="42" t="s">
        <v>1212</v>
      </c>
      <c r="W725" s="42" t="s">
        <v>129</v>
      </c>
      <c r="X725" s="113">
        <v>100</v>
      </c>
      <c r="Y725" s="42" t="s">
        <v>205</v>
      </c>
      <c r="Z725" s="42" t="s">
        <v>131</v>
      </c>
      <c r="AA725" s="113" t="s">
        <v>110</v>
      </c>
      <c r="AB725" s="113" t="s">
        <v>110</v>
      </c>
      <c r="AC725" s="113" t="s">
        <v>109</v>
      </c>
      <c r="AD725" s="113" t="s">
        <v>132</v>
      </c>
      <c r="AE725" s="114">
        <v>44658</v>
      </c>
      <c r="AF725" s="114">
        <v>44841</v>
      </c>
      <c r="AG725" s="114">
        <v>48311</v>
      </c>
      <c r="AH725" s="42">
        <v>2</v>
      </c>
      <c r="AI725" s="42">
        <v>12.73</v>
      </c>
      <c r="AJ725" s="42">
        <v>15.654</v>
      </c>
      <c r="AK725" s="113" t="s">
        <v>3358</v>
      </c>
      <c r="AL725" s="113" t="s">
        <v>430</v>
      </c>
      <c r="AM725" s="113" t="s">
        <v>110</v>
      </c>
      <c r="AN725" s="42" t="s">
        <v>109</v>
      </c>
      <c r="AO725" s="113" t="s">
        <v>3359</v>
      </c>
      <c r="AP725" s="113" t="s">
        <v>110</v>
      </c>
      <c r="AQ725" s="113" t="s">
        <v>110</v>
      </c>
      <c r="AR725" s="42" t="s">
        <v>110</v>
      </c>
      <c r="AS725" s="42" t="s">
        <v>109</v>
      </c>
      <c r="AT725" t="s">
        <v>566</v>
      </c>
      <c r="AU725" s="42" t="s">
        <v>109</v>
      </c>
      <c r="AV725" s="42" t="s">
        <v>109</v>
      </c>
      <c r="AW725" s="42" t="s">
        <v>110</v>
      </c>
      <c r="AX725" s="42" t="s">
        <v>109</v>
      </c>
      <c r="AY725" s="157" t="s">
        <v>110</v>
      </c>
      <c r="AZ725" s="158" t="s">
        <v>109</v>
      </c>
      <c r="BA725" s="113" t="s">
        <v>136</v>
      </c>
      <c r="BB725" s="113" t="s">
        <v>109</v>
      </c>
      <c r="BC725" s="42" t="s">
        <v>631</v>
      </c>
      <c r="BD725" s="115">
        <v>45005.509409722225</v>
      </c>
      <c r="BE725" s="113" t="s">
        <v>4575</v>
      </c>
    </row>
    <row r="726" spans="7:57" ht="15.75" outlineLevel="1">
      <c r="G726" s="42">
        <v>191</v>
      </c>
      <c r="H726" s="113" t="s">
        <v>109</v>
      </c>
      <c r="I726" s="42" t="s">
        <v>3522</v>
      </c>
      <c r="J726" s="42" t="s">
        <v>4576</v>
      </c>
      <c r="K726" s="127">
        <v>44649</v>
      </c>
      <c r="L726" s="113" t="s">
        <v>108</v>
      </c>
      <c r="M726" s="42" t="s">
        <v>108</v>
      </c>
      <c r="N726" s="42" t="s">
        <v>300</v>
      </c>
      <c r="O726" s="42" t="s">
        <v>162</v>
      </c>
      <c r="P726" s="42">
        <v>1</v>
      </c>
      <c r="Q726" s="42" t="s">
        <v>126</v>
      </c>
      <c r="R726" s="42" t="s">
        <v>2310</v>
      </c>
      <c r="S726" s="42" t="s">
        <v>110</v>
      </c>
      <c r="T726" s="42" t="s">
        <v>110</v>
      </c>
      <c r="U726" s="42" t="s">
        <v>110</v>
      </c>
      <c r="V726" s="42" t="s">
        <v>110</v>
      </c>
      <c r="W726" s="42" t="s">
        <v>129</v>
      </c>
      <c r="X726" s="113">
        <v>100</v>
      </c>
      <c r="Y726" s="42" t="s">
        <v>130</v>
      </c>
      <c r="Z726" s="42" t="s">
        <v>131</v>
      </c>
      <c r="AA726" s="113" t="s">
        <v>110</v>
      </c>
      <c r="AB726" s="113" t="s">
        <v>110</v>
      </c>
      <c r="AC726" s="113" t="s">
        <v>109</v>
      </c>
      <c r="AD726" s="113" t="s">
        <v>132</v>
      </c>
      <c r="AE726" s="114">
        <v>44658</v>
      </c>
      <c r="AF726" s="114">
        <v>44841</v>
      </c>
      <c r="AG726" s="114">
        <v>45754</v>
      </c>
      <c r="AH726" s="42">
        <v>1</v>
      </c>
      <c r="AI726" s="42">
        <v>6.36</v>
      </c>
      <c r="AJ726" s="42">
        <v>7.827</v>
      </c>
      <c r="AK726" s="113" t="s">
        <v>3524</v>
      </c>
      <c r="AL726" s="113" t="s">
        <v>133</v>
      </c>
      <c r="AM726" s="113" t="s">
        <v>110</v>
      </c>
      <c r="AN726" s="42" t="s">
        <v>109</v>
      </c>
      <c r="AO726" s="113" t="s">
        <v>3525</v>
      </c>
      <c r="AP726" s="113" t="s">
        <v>110</v>
      </c>
      <c r="AQ726" s="113" t="s">
        <v>110</v>
      </c>
      <c r="AR726" s="42" t="s">
        <v>303</v>
      </c>
      <c r="AS726" s="42" t="s">
        <v>109</v>
      </c>
      <c r="AT726" t="s">
        <v>109</v>
      </c>
      <c r="AU726" s="42" t="s">
        <v>109</v>
      </c>
      <c r="AV726" s="42" t="s">
        <v>109</v>
      </c>
      <c r="AW726" s="42" t="s">
        <v>110</v>
      </c>
      <c r="AX726" s="42" t="s">
        <v>109</v>
      </c>
      <c r="AY726" s="157" t="s">
        <v>110</v>
      </c>
      <c r="AZ726" s="158" t="s">
        <v>109</v>
      </c>
      <c r="BA726" s="113" t="s">
        <v>136</v>
      </c>
      <c r="BB726" s="113" t="s">
        <v>109</v>
      </c>
      <c r="BC726" s="42" t="s">
        <v>631</v>
      </c>
      <c r="BD726" s="115">
        <v>45005.509409722225</v>
      </c>
      <c r="BE726" s="113" t="s">
        <v>4577</v>
      </c>
    </row>
    <row r="727" spans="7:57" ht="15.75" outlineLevel="1">
      <c r="G727" s="42">
        <v>190</v>
      </c>
      <c r="H727" s="113" t="s">
        <v>109</v>
      </c>
      <c r="I727" s="42" t="s">
        <v>4578</v>
      </c>
      <c r="J727" s="42" t="s">
        <v>4579</v>
      </c>
      <c r="K727" s="127">
        <v>44648</v>
      </c>
      <c r="L727" s="113" t="s">
        <v>318</v>
      </c>
      <c r="M727" s="42" t="s">
        <v>318</v>
      </c>
      <c r="N727" s="42" t="s">
        <v>161</v>
      </c>
      <c r="O727" s="42" t="s">
        <v>162</v>
      </c>
      <c r="P727" s="42">
        <v>2</v>
      </c>
      <c r="Q727" s="42" t="s">
        <v>126</v>
      </c>
      <c r="R727" s="42" t="s">
        <v>1296</v>
      </c>
      <c r="S727" s="42" t="s">
        <v>2531</v>
      </c>
      <c r="T727" s="42" t="s">
        <v>1296</v>
      </c>
      <c r="U727" s="42" t="s">
        <v>110</v>
      </c>
      <c r="V727" s="42" t="s">
        <v>1212</v>
      </c>
      <c r="W727" s="42" t="s">
        <v>129</v>
      </c>
      <c r="X727" s="113">
        <v>100</v>
      </c>
      <c r="Y727" s="42" t="s">
        <v>205</v>
      </c>
      <c r="Z727" s="42" t="s">
        <v>131</v>
      </c>
      <c r="AA727" s="113" t="s">
        <v>226</v>
      </c>
      <c r="AB727" s="113" t="s">
        <v>110</v>
      </c>
      <c r="AC727" s="113" t="s">
        <v>109</v>
      </c>
      <c r="AD727" s="113" t="s">
        <v>132</v>
      </c>
      <c r="AE727" s="114">
        <v>44652</v>
      </c>
      <c r="AF727" s="114">
        <v>44835</v>
      </c>
      <c r="AG727" s="114">
        <v>45748</v>
      </c>
      <c r="AH727" s="42">
        <v>2</v>
      </c>
      <c r="AI727" s="42">
        <v>12.74</v>
      </c>
      <c r="AJ727" s="42">
        <v>15.66</v>
      </c>
      <c r="AK727" s="113" t="s">
        <v>4580</v>
      </c>
      <c r="AL727" s="113" t="s">
        <v>133</v>
      </c>
      <c r="AM727" s="113" t="s">
        <v>110</v>
      </c>
      <c r="AN727" s="42" t="s">
        <v>109</v>
      </c>
      <c r="AO727" s="113" t="s">
        <v>4581</v>
      </c>
      <c r="AP727" s="113" t="s">
        <v>110</v>
      </c>
      <c r="AQ727" s="113" t="s">
        <v>110</v>
      </c>
      <c r="AR727" s="42" t="s">
        <v>110</v>
      </c>
      <c r="AS727" s="42" t="s">
        <v>109</v>
      </c>
      <c r="AT727" t="s">
        <v>109</v>
      </c>
      <c r="AU727" s="42" t="s">
        <v>109</v>
      </c>
      <c r="AV727" s="42" t="s">
        <v>109</v>
      </c>
      <c r="AW727" s="42" t="s">
        <v>110</v>
      </c>
      <c r="AX727" s="42" t="s">
        <v>109</v>
      </c>
      <c r="AY727" s="157" t="s">
        <v>110</v>
      </c>
      <c r="AZ727" s="158" t="s">
        <v>109</v>
      </c>
      <c r="BA727" s="113" t="s">
        <v>136</v>
      </c>
      <c r="BB727" s="113" t="s">
        <v>109</v>
      </c>
      <c r="BC727" s="42" t="s">
        <v>631</v>
      </c>
      <c r="BD727" s="115">
        <v>45005.509409722225</v>
      </c>
      <c r="BE727" s="113" t="s">
        <v>4582</v>
      </c>
    </row>
    <row r="728" spans="7:57" ht="15.75" outlineLevel="1">
      <c r="G728" s="42">
        <v>189</v>
      </c>
      <c r="H728" s="113" t="s">
        <v>109</v>
      </c>
      <c r="I728" s="42" t="s">
        <v>4583</v>
      </c>
      <c r="J728" s="42" t="s">
        <v>4584</v>
      </c>
      <c r="K728" s="127">
        <v>44645</v>
      </c>
      <c r="L728" s="113" t="s">
        <v>108</v>
      </c>
      <c r="M728" s="42" t="s">
        <v>108</v>
      </c>
      <c r="N728" s="42" t="s">
        <v>124</v>
      </c>
      <c r="O728" s="42" t="s">
        <v>162</v>
      </c>
      <c r="P728" s="42">
        <v>1.43</v>
      </c>
      <c r="Q728" s="42" t="s">
        <v>126</v>
      </c>
      <c r="R728" s="42" t="s">
        <v>928</v>
      </c>
      <c r="S728" s="42" t="s">
        <v>1894</v>
      </c>
      <c r="T728" s="42" t="s">
        <v>928</v>
      </c>
      <c r="U728" s="42" t="s">
        <v>110</v>
      </c>
      <c r="V728" s="42" t="s">
        <v>1131</v>
      </c>
      <c r="W728" s="42" t="s">
        <v>129</v>
      </c>
      <c r="X728" s="113">
        <v>100</v>
      </c>
      <c r="Y728" s="42" t="s">
        <v>205</v>
      </c>
      <c r="Z728" s="42" t="s">
        <v>131</v>
      </c>
      <c r="AA728" s="113" t="s">
        <v>110</v>
      </c>
      <c r="AB728" s="113" t="s">
        <v>110</v>
      </c>
      <c r="AC728" s="113" t="s">
        <v>109</v>
      </c>
      <c r="AD728" s="113" t="s">
        <v>132</v>
      </c>
      <c r="AE728" s="114">
        <v>44652</v>
      </c>
      <c r="AF728" s="114">
        <v>44835</v>
      </c>
      <c r="AG728" s="114">
        <v>45748</v>
      </c>
      <c r="AH728" s="42">
        <v>1.43</v>
      </c>
      <c r="AI728" s="42">
        <v>9.1</v>
      </c>
      <c r="AJ728" s="42">
        <v>11.194000000000001</v>
      </c>
      <c r="AK728" s="113" t="s">
        <v>4585</v>
      </c>
      <c r="AL728" s="113" t="s">
        <v>133</v>
      </c>
      <c r="AM728" s="113" t="s">
        <v>110</v>
      </c>
      <c r="AN728" s="42" t="s">
        <v>109</v>
      </c>
      <c r="AO728" s="113" t="s">
        <v>4586</v>
      </c>
      <c r="AP728" s="113" t="s">
        <v>110</v>
      </c>
      <c r="AQ728" s="113" t="s">
        <v>110</v>
      </c>
      <c r="AR728" s="42" t="s">
        <v>110</v>
      </c>
      <c r="AS728" s="42" t="s">
        <v>109</v>
      </c>
      <c r="AT728" t="s">
        <v>109</v>
      </c>
      <c r="AU728" s="42" t="s">
        <v>109</v>
      </c>
      <c r="AV728" s="42" t="s">
        <v>109</v>
      </c>
      <c r="AW728" s="42" t="s">
        <v>110</v>
      </c>
      <c r="AX728" s="42" t="s">
        <v>109</v>
      </c>
      <c r="AY728" s="157" t="s">
        <v>110</v>
      </c>
      <c r="AZ728" s="158" t="s">
        <v>109</v>
      </c>
      <c r="BA728" s="113" t="s">
        <v>136</v>
      </c>
      <c r="BB728" s="113" t="s">
        <v>109</v>
      </c>
      <c r="BC728" s="42" t="s">
        <v>631</v>
      </c>
      <c r="BD728" s="115">
        <v>45005.509409722225</v>
      </c>
      <c r="BE728" s="113" t="s">
        <v>4587</v>
      </c>
    </row>
    <row r="729" spans="7:57" ht="15.75" outlineLevel="1">
      <c r="G729" s="42">
        <v>188</v>
      </c>
      <c r="H729" s="113" t="s">
        <v>109</v>
      </c>
      <c r="I729" s="42" t="s">
        <v>4588</v>
      </c>
      <c r="J729" s="42" t="s">
        <v>4589</v>
      </c>
      <c r="K729" s="127">
        <v>44645</v>
      </c>
      <c r="L729" s="113" t="s">
        <v>318</v>
      </c>
      <c r="M729" s="42" t="s">
        <v>318</v>
      </c>
      <c r="N729" s="42" t="s">
        <v>161</v>
      </c>
      <c r="O729" s="42" t="s">
        <v>162</v>
      </c>
      <c r="P729" s="42">
        <v>4.5</v>
      </c>
      <c r="Q729" s="42" t="s">
        <v>126</v>
      </c>
      <c r="R729" s="42" t="s">
        <v>224</v>
      </c>
      <c r="S729" s="42" t="s">
        <v>1023</v>
      </c>
      <c r="T729" s="42" t="s">
        <v>224</v>
      </c>
      <c r="U729" s="42" t="s">
        <v>110</v>
      </c>
      <c r="V729" s="42" t="s">
        <v>1212</v>
      </c>
      <c r="W729" s="42" t="s">
        <v>129</v>
      </c>
      <c r="X729" s="113">
        <v>100</v>
      </c>
      <c r="Y729" s="42" t="s">
        <v>205</v>
      </c>
      <c r="Z729" s="42" t="s">
        <v>3855</v>
      </c>
      <c r="AA729" s="113" t="s">
        <v>110</v>
      </c>
      <c r="AB729" s="113" t="s">
        <v>110</v>
      </c>
      <c r="AC729" s="113" t="s">
        <v>109</v>
      </c>
      <c r="AD729" s="113" t="s">
        <v>132</v>
      </c>
      <c r="AE729" s="114">
        <v>44657</v>
      </c>
      <c r="AF729" s="114">
        <v>44840</v>
      </c>
      <c r="AG729" s="114">
        <v>45753</v>
      </c>
      <c r="AH729" s="42">
        <v>4.5</v>
      </c>
      <c r="AI729" s="42">
        <v>28.65</v>
      </c>
      <c r="AJ729" s="42">
        <v>35.225999999999999</v>
      </c>
      <c r="AK729" s="113" t="s">
        <v>4590</v>
      </c>
      <c r="AL729" s="113" t="s">
        <v>133</v>
      </c>
      <c r="AM729" s="113" t="s">
        <v>110</v>
      </c>
      <c r="AN729" s="42" t="s">
        <v>109</v>
      </c>
      <c r="AO729" s="113" t="s">
        <v>4591</v>
      </c>
      <c r="AP729" s="113" t="s">
        <v>110</v>
      </c>
      <c r="AQ729" s="113" t="s">
        <v>110</v>
      </c>
      <c r="AR729" s="42" t="s">
        <v>110</v>
      </c>
      <c r="AS729" s="42" t="s">
        <v>206</v>
      </c>
      <c r="AT729" t="s">
        <v>109</v>
      </c>
      <c r="AU729" s="42" t="s">
        <v>109</v>
      </c>
      <c r="AV729" s="42" t="s">
        <v>109</v>
      </c>
      <c r="AW729" s="42" t="s">
        <v>110</v>
      </c>
      <c r="AX729" s="42" t="s">
        <v>109</v>
      </c>
      <c r="AY729" s="157" t="s">
        <v>110</v>
      </c>
      <c r="AZ729" s="158" t="s">
        <v>109</v>
      </c>
      <c r="BA729" s="113" t="s">
        <v>136</v>
      </c>
      <c r="BB729" s="113" t="s">
        <v>109</v>
      </c>
      <c r="BC729" s="42" t="s">
        <v>631</v>
      </c>
      <c r="BD729" s="115">
        <v>45005.509409722225</v>
      </c>
      <c r="BE729" s="113" t="s">
        <v>4592</v>
      </c>
    </row>
    <row r="730" spans="7:57" ht="15.75" outlineLevel="1">
      <c r="G730" s="42">
        <v>187</v>
      </c>
      <c r="H730" s="113" t="s">
        <v>109</v>
      </c>
      <c r="I730" s="42" t="s">
        <v>4593</v>
      </c>
      <c r="J730" s="42" t="s">
        <v>4594</v>
      </c>
      <c r="K730" s="127">
        <v>44645</v>
      </c>
      <c r="L730" s="113" t="s">
        <v>108</v>
      </c>
      <c r="M730" s="42" t="s">
        <v>108</v>
      </c>
      <c r="N730" s="42" t="s">
        <v>300</v>
      </c>
      <c r="O730" s="42" t="s">
        <v>162</v>
      </c>
      <c r="P730" s="42">
        <v>0.28499999999999998</v>
      </c>
      <c r="Q730" s="42" t="s">
        <v>126</v>
      </c>
      <c r="R730" s="42" t="s">
        <v>1628</v>
      </c>
      <c r="S730" s="42" t="s">
        <v>110</v>
      </c>
      <c r="T730" s="42" t="s">
        <v>110</v>
      </c>
      <c r="U730" s="42" t="s">
        <v>110</v>
      </c>
      <c r="V730" s="42" t="s">
        <v>110</v>
      </c>
      <c r="W730" s="42" t="s">
        <v>129</v>
      </c>
      <c r="X730" s="113">
        <v>100</v>
      </c>
      <c r="Y730" s="42" t="s">
        <v>130</v>
      </c>
      <c r="Z730" s="42" t="s">
        <v>225</v>
      </c>
      <c r="AA730" s="113" t="s">
        <v>110</v>
      </c>
      <c r="AB730" s="113" t="s">
        <v>110</v>
      </c>
      <c r="AC730" s="113" t="s">
        <v>109</v>
      </c>
      <c r="AD730" s="113" t="s">
        <v>132</v>
      </c>
      <c r="AE730" s="114">
        <v>44650</v>
      </c>
      <c r="AF730" s="114">
        <v>44834</v>
      </c>
      <c r="AG730" s="114">
        <v>45746</v>
      </c>
      <c r="AH730" s="42">
        <v>0.28000000000000003</v>
      </c>
      <c r="AI730" s="42">
        <v>1.81</v>
      </c>
      <c r="AJ730" s="42">
        <v>2.2309999999999999</v>
      </c>
      <c r="AK730" s="113" t="s">
        <v>4595</v>
      </c>
      <c r="AL730" s="113" t="s">
        <v>133</v>
      </c>
      <c r="AM730" s="113" t="s">
        <v>110</v>
      </c>
      <c r="AN730" s="42" t="s">
        <v>109</v>
      </c>
      <c r="AO730" s="113" t="s">
        <v>4596</v>
      </c>
      <c r="AP730" s="113" t="s">
        <v>110</v>
      </c>
      <c r="AQ730" s="113" t="s">
        <v>110</v>
      </c>
      <c r="AR730" s="42" t="s">
        <v>1398</v>
      </c>
      <c r="AS730" s="42" t="s">
        <v>109</v>
      </c>
      <c r="AT730" t="s">
        <v>109</v>
      </c>
      <c r="AU730" s="42" t="s">
        <v>109</v>
      </c>
      <c r="AV730" s="42" t="s">
        <v>109</v>
      </c>
      <c r="AW730" s="42" t="s">
        <v>110</v>
      </c>
      <c r="AX730" s="42" t="s">
        <v>109</v>
      </c>
      <c r="AY730" s="157" t="s">
        <v>110</v>
      </c>
      <c r="AZ730" s="158" t="s">
        <v>109</v>
      </c>
      <c r="BA730" s="113" t="s">
        <v>136</v>
      </c>
      <c r="BB730" s="113" t="s">
        <v>109</v>
      </c>
      <c r="BC730" s="42" t="s">
        <v>631</v>
      </c>
      <c r="BD730" s="115">
        <v>45005.509409722225</v>
      </c>
      <c r="BE730" s="113" t="s">
        <v>4597</v>
      </c>
    </row>
    <row r="731" spans="7:57" ht="15.75" outlineLevel="1">
      <c r="G731" s="42">
        <v>186</v>
      </c>
      <c r="H731" s="113" t="s">
        <v>109</v>
      </c>
      <c r="I731" s="42" t="s">
        <v>4070</v>
      </c>
      <c r="J731" s="42" t="s">
        <v>4598</v>
      </c>
      <c r="K731" s="127">
        <v>44645</v>
      </c>
      <c r="L731" s="113" t="s">
        <v>108</v>
      </c>
      <c r="M731" s="42" t="s">
        <v>108</v>
      </c>
      <c r="N731" s="42" t="s">
        <v>124</v>
      </c>
      <c r="O731" s="42" t="s">
        <v>162</v>
      </c>
      <c r="P731" s="42">
        <v>1</v>
      </c>
      <c r="Q731" s="42" t="s">
        <v>126</v>
      </c>
      <c r="R731" s="42" t="s">
        <v>290</v>
      </c>
      <c r="S731" s="42" t="s">
        <v>929</v>
      </c>
      <c r="T731" s="42" t="s">
        <v>290</v>
      </c>
      <c r="U731" s="42" t="s">
        <v>110</v>
      </c>
      <c r="V731" s="42" t="s">
        <v>1212</v>
      </c>
      <c r="W731" s="42" t="s">
        <v>129</v>
      </c>
      <c r="X731" s="113">
        <v>100</v>
      </c>
      <c r="Y731" s="42" t="s">
        <v>205</v>
      </c>
      <c r="Z731" s="42" t="s">
        <v>131</v>
      </c>
      <c r="AA731" s="113" t="s">
        <v>110</v>
      </c>
      <c r="AB731" s="113" t="s">
        <v>110</v>
      </c>
      <c r="AC731" s="113" t="s">
        <v>109</v>
      </c>
      <c r="AD731" s="113" t="s">
        <v>132</v>
      </c>
      <c r="AE731" s="114">
        <v>44650</v>
      </c>
      <c r="AF731" s="114">
        <v>44834</v>
      </c>
      <c r="AG731" s="114">
        <v>45746</v>
      </c>
      <c r="AH731" s="42">
        <v>1</v>
      </c>
      <c r="AI731" s="42">
        <v>6.37</v>
      </c>
      <c r="AJ731" s="42">
        <v>7.8280000000000003</v>
      </c>
      <c r="AK731" s="113" t="s">
        <v>4072</v>
      </c>
      <c r="AL731" s="113" t="s">
        <v>133</v>
      </c>
      <c r="AM731" s="113" t="s">
        <v>110</v>
      </c>
      <c r="AN731" s="42" t="s">
        <v>109</v>
      </c>
      <c r="AO731" s="113" t="s">
        <v>4073</v>
      </c>
      <c r="AP731" s="113" t="s">
        <v>110</v>
      </c>
      <c r="AQ731" s="113" t="s">
        <v>110</v>
      </c>
      <c r="AR731" s="42" t="s">
        <v>110</v>
      </c>
      <c r="AS731" s="42" t="s">
        <v>206</v>
      </c>
      <c r="AT731" t="s">
        <v>109</v>
      </c>
      <c r="AU731" s="42" t="s">
        <v>109</v>
      </c>
      <c r="AV731" s="42" t="s">
        <v>109</v>
      </c>
      <c r="AW731" s="42" t="s">
        <v>110</v>
      </c>
      <c r="AX731" s="42" t="s">
        <v>109</v>
      </c>
      <c r="AY731" s="157" t="s">
        <v>110</v>
      </c>
      <c r="AZ731" s="158" t="s">
        <v>109</v>
      </c>
      <c r="BA731" s="113" t="s">
        <v>136</v>
      </c>
      <c r="BB731" s="113" t="s">
        <v>109</v>
      </c>
      <c r="BC731" s="42" t="s">
        <v>12</v>
      </c>
      <c r="BD731" s="115">
        <v>45022.816863425927</v>
      </c>
      <c r="BE731" s="113" t="s">
        <v>4599</v>
      </c>
    </row>
    <row r="732" spans="7:57" ht="15.75" outlineLevel="1">
      <c r="G732" s="42">
        <v>185</v>
      </c>
      <c r="H732" s="113" t="s">
        <v>109</v>
      </c>
      <c r="I732" s="42" t="s">
        <v>918</v>
      </c>
      <c r="J732" s="42" t="s">
        <v>4087</v>
      </c>
      <c r="K732" s="127">
        <v>44644</v>
      </c>
      <c r="L732" s="113" t="s">
        <v>1064</v>
      </c>
      <c r="M732" s="42" t="s">
        <v>920</v>
      </c>
      <c r="N732" s="42" t="s">
        <v>161</v>
      </c>
      <c r="O732" s="42" t="s">
        <v>162</v>
      </c>
      <c r="P732" s="42">
        <v>2.5</v>
      </c>
      <c r="Q732" s="42" t="s">
        <v>126</v>
      </c>
      <c r="R732" s="42" t="s">
        <v>1510</v>
      </c>
      <c r="S732" s="42" t="s">
        <v>2690</v>
      </c>
      <c r="T732" s="42" t="s">
        <v>1510</v>
      </c>
      <c r="U732" s="42" t="s">
        <v>110</v>
      </c>
      <c r="V732" s="42" t="s">
        <v>812</v>
      </c>
      <c r="W732" s="42" t="s">
        <v>129</v>
      </c>
      <c r="X732" s="113">
        <v>100</v>
      </c>
      <c r="Y732" s="42" t="s">
        <v>205</v>
      </c>
      <c r="Z732" s="42" t="s">
        <v>131</v>
      </c>
      <c r="AA732" s="113" t="s">
        <v>110</v>
      </c>
      <c r="AB732" s="113" t="s">
        <v>110</v>
      </c>
      <c r="AC732" s="113" t="s">
        <v>109</v>
      </c>
      <c r="AD732" s="113" t="s">
        <v>132</v>
      </c>
      <c r="AE732" s="114">
        <v>44650</v>
      </c>
      <c r="AF732" s="114">
        <v>44834</v>
      </c>
      <c r="AG732" s="114">
        <v>45746</v>
      </c>
      <c r="AH732" s="42">
        <v>2.5</v>
      </c>
      <c r="AI732" s="42">
        <v>15.92</v>
      </c>
      <c r="AJ732" s="42">
        <v>19.559999999999999</v>
      </c>
      <c r="AK732" s="113" t="s">
        <v>922</v>
      </c>
      <c r="AL732" s="113" t="s">
        <v>133</v>
      </c>
      <c r="AM732" s="113" t="s">
        <v>110</v>
      </c>
      <c r="AN732" s="42" t="s">
        <v>109</v>
      </c>
      <c r="AO732" s="113" t="s">
        <v>4089</v>
      </c>
      <c r="AP732" s="113" t="s">
        <v>110</v>
      </c>
      <c r="AQ732" s="113" t="s">
        <v>110</v>
      </c>
      <c r="AR732" s="42" t="s">
        <v>110</v>
      </c>
      <c r="AS732" s="42" t="s">
        <v>169</v>
      </c>
      <c r="AT732" t="s">
        <v>109</v>
      </c>
      <c r="AU732" s="42" t="s">
        <v>109</v>
      </c>
      <c r="AV732" s="42" t="s">
        <v>109</v>
      </c>
      <c r="AW732" s="42" t="s">
        <v>110</v>
      </c>
      <c r="AX732" s="42" t="s">
        <v>109</v>
      </c>
      <c r="AY732" s="157" t="s">
        <v>110</v>
      </c>
      <c r="AZ732" s="158" t="s">
        <v>109</v>
      </c>
      <c r="BA732" s="113" t="s">
        <v>136</v>
      </c>
      <c r="BB732" s="113" t="s">
        <v>109</v>
      </c>
      <c r="BC732" s="42" t="s">
        <v>12</v>
      </c>
      <c r="BD732" s="115">
        <v>45022.816863425927</v>
      </c>
      <c r="BE732" s="113" t="s">
        <v>4600</v>
      </c>
    </row>
    <row r="733" spans="7:57" ht="15.75" outlineLevel="1">
      <c r="G733" s="42">
        <v>184</v>
      </c>
      <c r="H733" s="113" t="s">
        <v>109</v>
      </c>
      <c r="I733" s="42" t="s">
        <v>3370</v>
      </c>
      <c r="J733" s="42" t="s">
        <v>4601</v>
      </c>
      <c r="K733" s="127">
        <v>44644</v>
      </c>
      <c r="L733" s="113" t="s">
        <v>108</v>
      </c>
      <c r="M733" s="42" t="s">
        <v>108</v>
      </c>
      <c r="N733" s="42" t="s">
        <v>110</v>
      </c>
      <c r="O733" s="42" t="s">
        <v>162</v>
      </c>
      <c r="P733" s="42">
        <v>1.46</v>
      </c>
      <c r="Q733" s="42" t="s">
        <v>126</v>
      </c>
      <c r="R733" s="42" t="s">
        <v>1628</v>
      </c>
      <c r="S733" s="42" t="s">
        <v>3027</v>
      </c>
      <c r="T733" s="42" t="s">
        <v>1628</v>
      </c>
      <c r="U733" s="42" t="s">
        <v>110</v>
      </c>
      <c r="V733" s="42" t="s">
        <v>812</v>
      </c>
      <c r="W733" s="42" t="s">
        <v>129</v>
      </c>
      <c r="X733" s="113">
        <v>100</v>
      </c>
      <c r="Y733" s="42" t="s">
        <v>130</v>
      </c>
      <c r="Z733" s="42" t="s">
        <v>131</v>
      </c>
      <c r="AA733" s="113" t="s">
        <v>110</v>
      </c>
      <c r="AB733" s="113" t="s">
        <v>110</v>
      </c>
      <c r="AC733" s="113" t="s">
        <v>109</v>
      </c>
      <c r="AD733" s="113" t="s">
        <v>132</v>
      </c>
      <c r="AE733" s="114">
        <v>44650</v>
      </c>
      <c r="AF733" s="114">
        <v>44834</v>
      </c>
      <c r="AG733" s="114">
        <v>45746</v>
      </c>
      <c r="AH733" s="42">
        <v>1.46</v>
      </c>
      <c r="AI733" s="42">
        <v>9.3000000000000007</v>
      </c>
      <c r="AJ733" s="42">
        <v>11.423</v>
      </c>
      <c r="AK733" s="113" t="s">
        <v>3372</v>
      </c>
      <c r="AL733" s="113" t="s">
        <v>133</v>
      </c>
      <c r="AM733" s="113" t="s">
        <v>110</v>
      </c>
      <c r="AN733" s="42" t="s">
        <v>109</v>
      </c>
      <c r="AO733" s="113" t="s">
        <v>3373</v>
      </c>
      <c r="AP733" s="113" t="s">
        <v>110</v>
      </c>
      <c r="AQ733" s="113" t="s">
        <v>110</v>
      </c>
      <c r="AR733" s="42" t="s">
        <v>134</v>
      </c>
      <c r="AS733" s="42" t="s">
        <v>109</v>
      </c>
      <c r="AT733" t="s">
        <v>109</v>
      </c>
      <c r="AU733" s="42" t="s">
        <v>109</v>
      </c>
      <c r="AV733" s="42" t="s">
        <v>109</v>
      </c>
      <c r="AW733" s="42" t="s">
        <v>110</v>
      </c>
      <c r="AX733" s="42" t="s">
        <v>109</v>
      </c>
      <c r="AY733" s="157" t="s">
        <v>110</v>
      </c>
      <c r="AZ733" s="158" t="s">
        <v>109</v>
      </c>
      <c r="BA733" s="113" t="s">
        <v>136</v>
      </c>
      <c r="BB733" s="113" t="s">
        <v>109</v>
      </c>
      <c r="BC733" s="42" t="s">
        <v>631</v>
      </c>
      <c r="BD733" s="115">
        <v>45005.509409722225</v>
      </c>
      <c r="BE733" s="113" t="s">
        <v>4602</v>
      </c>
    </row>
    <row r="734" spans="7:57" ht="15.75" outlineLevel="1">
      <c r="G734" s="42">
        <v>183</v>
      </c>
      <c r="H734" s="113" t="s">
        <v>109</v>
      </c>
      <c r="I734" s="42" t="s">
        <v>4603</v>
      </c>
      <c r="J734" s="42" t="s">
        <v>4604</v>
      </c>
      <c r="K734" s="127">
        <v>44644</v>
      </c>
      <c r="L734" s="113" t="s">
        <v>1416</v>
      </c>
      <c r="M734" s="42" t="s">
        <v>1416</v>
      </c>
      <c r="N734" s="42" t="s">
        <v>124</v>
      </c>
      <c r="O734" s="42" t="s">
        <v>162</v>
      </c>
      <c r="P734" s="42">
        <v>4</v>
      </c>
      <c r="Q734" s="42" t="s">
        <v>126</v>
      </c>
      <c r="R734" s="42" t="s">
        <v>2365</v>
      </c>
      <c r="S734" s="42" t="s">
        <v>398</v>
      </c>
      <c r="T734" s="42" t="s">
        <v>2365</v>
      </c>
      <c r="U734" s="42" t="s">
        <v>110</v>
      </c>
      <c r="V734" s="42" t="s">
        <v>1212</v>
      </c>
      <c r="W734" s="42" t="s">
        <v>129</v>
      </c>
      <c r="X734" s="113">
        <v>100</v>
      </c>
      <c r="Y734" s="42" t="s">
        <v>205</v>
      </c>
      <c r="Z734" s="42" t="s">
        <v>131</v>
      </c>
      <c r="AA734" s="113" t="s">
        <v>226</v>
      </c>
      <c r="AB734" s="113" t="s">
        <v>110</v>
      </c>
      <c r="AC734" s="113" t="s">
        <v>109</v>
      </c>
      <c r="AD734" s="113" t="s">
        <v>132</v>
      </c>
      <c r="AE734" s="114">
        <v>44649</v>
      </c>
      <c r="AF734" s="114">
        <v>44833</v>
      </c>
      <c r="AG734" s="114">
        <v>45745</v>
      </c>
      <c r="AH734" s="42">
        <v>4</v>
      </c>
      <c r="AI734" s="42">
        <v>25.47</v>
      </c>
      <c r="AJ734" s="42">
        <v>31.295999999999999</v>
      </c>
      <c r="AK734" s="113" t="s">
        <v>4605</v>
      </c>
      <c r="AL734" s="113" t="s">
        <v>133</v>
      </c>
      <c r="AM734" s="113" t="s">
        <v>110</v>
      </c>
      <c r="AN734" s="42" t="s">
        <v>109</v>
      </c>
      <c r="AO734" s="113" t="s">
        <v>4606</v>
      </c>
      <c r="AP734" s="113" t="s">
        <v>110</v>
      </c>
      <c r="AQ734" s="113" t="s">
        <v>110</v>
      </c>
      <c r="AR734" s="42" t="s">
        <v>110</v>
      </c>
      <c r="AS734" s="42" t="s">
        <v>206</v>
      </c>
      <c r="AT734" t="s">
        <v>109</v>
      </c>
      <c r="AU734" s="42" t="s">
        <v>109</v>
      </c>
      <c r="AV734" s="42" t="s">
        <v>109</v>
      </c>
      <c r="AW734" s="42" t="s">
        <v>110</v>
      </c>
      <c r="AX734" s="42" t="s">
        <v>109</v>
      </c>
      <c r="AY734" s="157" t="s">
        <v>110</v>
      </c>
      <c r="AZ734" s="158" t="s">
        <v>109</v>
      </c>
      <c r="BA734" s="113" t="s">
        <v>136</v>
      </c>
      <c r="BB734" s="113" t="s">
        <v>109</v>
      </c>
      <c r="BC734" s="42" t="s">
        <v>631</v>
      </c>
      <c r="BD734" s="115">
        <v>45005.509409722225</v>
      </c>
      <c r="BE734" s="113" t="s">
        <v>4607</v>
      </c>
    </row>
    <row r="735" spans="7:57" ht="15.75" outlineLevel="1">
      <c r="G735" s="42">
        <v>182</v>
      </c>
      <c r="H735" s="113" t="s">
        <v>109</v>
      </c>
      <c r="I735" s="42" t="s">
        <v>3625</v>
      </c>
      <c r="J735" s="42" t="s">
        <v>4608</v>
      </c>
      <c r="K735" s="127">
        <v>44643</v>
      </c>
      <c r="L735" s="113" t="s">
        <v>108</v>
      </c>
      <c r="M735" s="42" t="s">
        <v>108</v>
      </c>
      <c r="N735" s="42" t="s">
        <v>300</v>
      </c>
      <c r="O735" s="42" t="s">
        <v>162</v>
      </c>
      <c r="P735" s="42">
        <v>0.6</v>
      </c>
      <c r="Q735" s="42" t="s">
        <v>126</v>
      </c>
      <c r="R735" s="42" t="s">
        <v>1558</v>
      </c>
      <c r="S735" s="42" t="s">
        <v>110</v>
      </c>
      <c r="T735" s="42" t="s">
        <v>1558</v>
      </c>
      <c r="U735" s="42" t="s">
        <v>110</v>
      </c>
      <c r="V735" s="42" t="s">
        <v>110</v>
      </c>
      <c r="W735" s="42" t="s">
        <v>129</v>
      </c>
      <c r="X735" s="113">
        <v>100</v>
      </c>
      <c r="Y735" s="42" t="s">
        <v>1676</v>
      </c>
      <c r="Z735" s="42" t="s">
        <v>225</v>
      </c>
      <c r="AA735" s="113" t="s">
        <v>110</v>
      </c>
      <c r="AB735" s="113" t="s">
        <v>110</v>
      </c>
      <c r="AC735" s="113" t="s">
        <v>109</v>
      </c>
      <c r="AD735" s="113" t="s">
        <v>132</v>
      </c>
      <c r="AE735" s="114">
        <v>44648</v>
      </c>
      <c r="AF735" s="114">
        <v>44832</v>
      </c>
      <c r="AG735" s="114">
        <v>45744</v>
      </c>
      <c r="AH735" s="42">
        <v>0.6</v>
      </c>
      <c r="AI735" s="42">
        <v>3.82</v>
      </c>
      <c r="AJ735" s="42">
        <v>4.6950000000000003</v>
      </c>
      <c r="AK735" s="113" t="s">
        <v>3628</v>
      </c>
      <c r="AL735" s="113" t="s">
        <v>167</v>
      </c>
      <c r="AM735" s="113" t="s">
        <v>110</v>
      </c>
      <c r="AN735" s="42" t="s">
        <v>109</v>
      </c>
      <c r="AO735" s="113" t="s">
        <v>3629</v>
      </c>
      <c r="AP735" s="113" t="s">
        <v>110</v>
      </c>
      <c r="AQ735" s="113" t="s">
        <v>3625</v>
      </c>
      <c r="AR735" s="42" t="s">
        <v>1149</v>
      </c>
      <c r="AS735" s="42" t="s">
        <v>109</v>
      </c>
      <c r="AT735" t="s">
        <v>109</v>
      </c>
      <c r="AU735" s="42" t="s">
        <v>109</v>
      </c>
      <c r="AV735" s="42" t="s">
        <v>109</v>
      </c>
      <c r="AW735" s="42" t="s">
        <v>110</v>
      </c>
      <c r="AX735" s="42" t="s">
        <v>109</v>
      </c>
      <c r="AY735" s="157" t="s">
        <v>110</v>
      </c>
      <c r="AZ735" s="158" t="s">
        <v>109</v>
      </c>
      <c r="BA735" s="113" t="s">
        <v>136</v>
      </c>
      <c r="BB735" s="113" t="s">
        <v>109</v>
      </c>
      <c r="BC735" s="42" t="s">
        <v>631</v>
      </c>
      <c r="BD735" s="115">
        <v>45005.509409722225</v>
      </c>
      <c r="BE735" s="113" t="s">
        <v>4609</v>
      </c>
    </row>
    <row r="736" spans="7:57" ht="15.75" outlineLevel="1">
      <c r="G736" s="42">
        <v>181</v>
      </c>
      <c r="H736" s="113" t="s">
        <v>109</v>
      </c>
      <c r="I736" s="42" t="s">
        <v>4610</v>
      </c>
      <c r="J736" s="42" t="s">
        <v>4611</v>
      </c>
      <c r="K736" s="127">
        <v>44643</v>
      </c>
      <c r="L736" s="113" t="s">
        <v>683</v>
      </c>
      <c r="M736" s="42" t="s">
        <v>2346</v>
      </c>
      <c r="N736" s="42" t="s">
        <v>161</v>
      </c>
      <c r="O736" s="42" t="s">
        <v>162</v>
      </c>
      <c r="P736" s="42">
        <v>3</v>
      </c>
      <c r="Q736" s="42" t="s">
        <v>126</v>
      </c>
      <c r="R736" s="42" t="s">
        <v>3026</v>
      </c>
      <c r="S736" s="42" t="s">
        <v>1111</v>
      </c>
      <c r="T736" s="42" t="s">
        <v>3026</v>
      </c>
      <c r="U736" s="42" t="s">
        <v>110</v>
      </c>
      <c r="V736" s="42" t="s">
        <v>1223</v>
      </c>
      <c r="W736" s="42" t="s">
        <v>129</v>
      </c>
      <c r="X736" s="113">
        <v>100</v>
      </c>
      <c r="Y736" s="42" t="s">
        <v>205</v>
      </c>
      <c r="Z736" s="42" t="s">
        <v>131</v>
      </c>
      <c r="AA736" s="113" t="s">
        <v>226</v>
      </c>
      <c r="AB736" s="113" t="s">
        <v>110</v>
      </c>
      <c r="AC736" s="113" t="s">
        <v>109</v>
      </c>
      <c r="AD736" s="113" t="s">
        <v>132</v>
      </c>
      <c r="AE736" s="114">
        <v>44650</v>
      </c>
      <c r="AF736" s="114">
        <v>44834</v>
      </c>
      <c r="AG736" s="114">
        <v>45746</v>
      </c>
      <c r="AH736" s="42">
        <v>3</v>
      </c>
      <c r="AI736" s="42">
        <v>19.12</v>
      </c>
      <c r="AJ736" s="42">
        <v>23.475000000000001</v>
      </c>
      <c r="AK736" s="113" t="s">
        <v>4612</v>
      </c>
      <c r="AL736" s="113" t="s">
        <v>133</v>
      </c>
      <c r="AM736" s="113" t="s">
        <v>110</v>
      </c>
      <c r="AN736" s="42" t="s">
        <v>109</v>
      </c>
      <c r="AO736" s="113" t="s">
        <v>4613</v>
      </c>
      <c r="AP736" s="113" t="s">
        <v>110</v>
      </c>
      <c r="AQ736" s="113" t="s">
        <v>110</v>
      </c>
      <c r="AR736" s="42" t="s">
        <v>110</v>
      </c>
      <c r="AS736" s="42" t="s">
        <v>206</v>
      </c>
      <c r="AT736" t="s">
        <v>109</v>
      </c>
      <c r="AU736" s="42" t="s">
        <v>109</v>
      </c>
      <c r="AV736" s="42" t="s">
        <v>109</v>
      </c>
      <c r="AW736" s="42" t="s">
        <v>110</v>
      </c>
      <c r="AX736" s="42" t="s">
        <v>109</v>
      </c>
      <c r="AY736" s="157" t="s">
        <v>110</v>
      </c>
      <c r="AZ736" s="158" t="s">
        <v>109</v>
      </c>
      <c r="BA736" s="113" t="s">
        <v>136</v>
      </c>
      <c r="BB736" s="113" t="s">
        <v>109</v>
      </c>
      <c r="BC736" s="42" t="s">
        <v>631</v>
      </c>
      <c r="BD736" s="115">
        <v>45005.509409722225</v>
      </c>
      <c r="BE736" s="113" t="s">
        <v>4614</v>
      </c>
    </row>
    <row r="737" spans="7:57" ht="15.75" outlineLevel="1">
      <c r="G737" s="42">
        <v>180</v>
      </c>
      <c r="H737" s="113" t="s">
        <v>109</v>
      </c>
      <c r="I737" s="42" t="s">
        <v>2481</v>
      </c>
      <c r="J737" s="42" t="s">
        <v>4615</v>
      </c>
      <c r="K737" s="127">
        <v>44642</v>
      </c>
      <c r="L737" s="113" t="s">
        <v>108</v>
      </c>
      <c r="M737" s="42" t="s">
        <v>333</v>
      </c>
      <c r="N737" s="42" t="s">
        <v>124</v>
      </c>
      <c r="O737" s="42" t="s">
        <v>162</v>
      </c>
      <c r="P737" s="42">
        <v>1.75</v>
      </c>
      <c r="Q737" s="42" t="s">
        <v>149</v>
      </c>
      <c r="R737" s="42" t="s">
        <v>4616</v>
      </c>
      <c r="S737" s="42" t="s">
        <v>110</v>
      </c>
      <c r="T737" s="42" t="s">
        <v>110</v>
      </c>
      <c r="U737" s="42" t="s">
        <v>110</v>
      </c>
      <c r="V737" s="42" t="s">
        <v>110</v>
      </c>
      <c r="W737" s="42" t="s">
        <v>129</v>
      </c>
      <c r="X737" s="113">
        <v>100</v>
      </c>
      <c r="Y737" s="42" t="s">
        <v>205</v>
      </c>
      <c r="Z737" s="42" t="s">
        <v>166</v>
      </c>
      <c r="AA737" s="113" t="s">
        <v>110</v>
      </c>
      <c r="AB737" s="113" t="s">
        <v>110</v>
      </c>
      <c r="AC737" s="113" t="s">
        <v>109</v>
      </c>
      <c r="AD737" s="113" t="s">
        <v>132</v>
      </c>
      <c r="AE737" s="114">
        <v>44649</v>
      </c>
      <c r="AF737" s="114">
        <v>44833</v>
      </c>
      <c r="AG737" s="114">
        <v>45013</v>
      </c>
      <c r="AH737" s="42">
        <v>1.75</v>
      </c>
      <c r="AI737" s="42">
        <v>11.14</v>
      </c>
      <c r="AJ737" s="42">
        <v>13.696999999999999</v>
      </c>
      <c r="AK737" s="113" t="s">
        <v>2484</v>
      </c>
      <c r="AL737" s="113" t="s">
        <v>133</v>
      </c>
      <c r="AM737" s="113" t="s">
        <v>110</v>
      </c>
      <c r="AN737" s="42" t="s">
        <v>109</v>
      </c>
      <c r="AO737" s="113" t="s">
        <v>2485</v>
      </c>
      <c r="AP737" s="113" t="s">
        <v>110</v>
      </c>
      <c r="AQ737" s="113" t="s">
        <v>110</v>
      </c>
      <c r="AR737" s="42" t="s">
        <v>110</v>
      </c>
      <c r="AS737" s="42" t="s">
        <v>109</v>
      </c>
      <c r="AT737" t="s">
        <v>109</v>
      </c>
      <c r="AU737" s="42" t="s">
        <v>109</v>
      </c>
      <c r="AV737" s="42" t="s">
        <v>182</v>
      </c>
      <c r="AW737" s="42" t="s">
        <v>110</v>
      </c>
      <c r="AX737" s="42" t="s">
        <v>109</v>
      </c>
      <c r="AY737" s="157" t="s">
        <v>110</v>
      </c>
      <c r="AZ737" s="158" t="s">
        <v>109</v>
      </c>
      <c r="BA737" s="113" t="s">
        <v>136</v>
      </c>
      <c r="BB737" s="113" t="s">
        <v>109</v>
      </c>
      <c r="BC737" s="42" t="s">
        <v>631</v>
      </c>
      <c r="BD737" s="115">
        <v>45005.509409722225</v>
      </c>
      <c r="BE737" s="113" t="s">
        <v>4617</v>
      </c>
    </row>
    <row r="738" spans="7:57" ht="15.75" outlineLevel="1">
      <c r="G738" s="42">
        <v>179</v>
      </c>
      <c r="H738" s="113" t="s">
        <v>109</v>
      </c>
      <c r="I738" s="42" t="s">
        <v>4618</v>
      </c>
      <c r="J738" s="42" t="s">
        <v>4619</v>
      </c>
      <c r="K738" s="127">
        <v>44642</v>
      </c>
      <c r="L738" s="113" t="s">
        <v>108</v>
      </c>
      <c r="M738" s="42" t="s">
        <v>108</v>
      </c>
      <c r="N738" s="42" t="s">
        <v>300</v>
      </c>
      <c r="O738" s="42" t="s">
        <v>162</v>
      </c>
      <c r="P738" s="42">
        <v>1</v>
      </c>
      <c r="Q738" s="42" t="s">
        <v>126</v>
      </c>
      <c r="R738" s="42" t="s">
        <v>3665</v>
      </c>
      <c r="S738" s="42" t="s">
        <v>110</v>
      </c>
      <c r="T738" s="42" t="s">
        <v>3665</v>
      </c>
      <c r="U738" s="42" t="s">
        <v>110</v>
      </c>
      <c r="V738" s="42" t="s">
        <v>110</v>
      </c>
      <c r="W738" s="42" t="s">
        <v>129</v>
      </c>
      <c r="X738" s="113">
        <v>100</v>
      </c>
      <c r="Y738" s="42" t="s">
        <v>130</v>
      </c>
      <c r="Z738" s="42" t="s">
        <v>911</v>
      </c>
      <c r="AA738" s="113" t="s">
        <v>110</v>
      </c>
      <c r="AB738" s="113" t="s">
        <v>110</v>
      </c>
      <c r="AC738" s="113" t="s">
        <v>109</v>
      </c>
      <c r="AD738" s="113" t="s">
        <v>132</v>
      </c>
      <c r="AE738" s="114">
        <v>44645</v>
      </c>
      <c r="AF738" s="114">
        <v>44829</v>
      </c>
      <c r="AG738" s="114">
        <v>45741</v>
      </c>
      <c r="AH738" s="42">
        <v>1</v>
      </c>
      <c r="AI738" s="42">
        <v>6.37</v>
      </c>
      <c r="AJ738" s="42">
        <v>7.827</v>
      </c>
      <c r="AK738" s="113" t="s">
        <v>4620</v>
      </c>
      <c r="AL738" s="113" t="s">
        <v>133</v>
      </c>
      <c r="AM738" s="113" t="s">
        <v>110</v>
      </c>
      <c r="AN738" s="42" t="s">
        <v>109</v>
      </c>
      <c r="AO738" s="113" t="s">
        <v>4621</v>
      </c>
      <c r="AP738" s="113" t="s">
        <v>110</v>
      </c>
      <c r="AQ738" s="113" t="s">
        <v>110</v>
      </c>
      <c r="AR738" s="42" t="s">
        <v>2139</v>
      </c>
      <c r="AS738" s="42" t="s">
        <v>109</v>
      </c>
      <c r="AT738" t="s">
        <v>109</v>
      </c>
      <c r="AU738" s="42" t="s">
        <v>109</v>
      </c>
      <c r="AV738" s="42" t="s">
        <v>109</v>
      </c>
      <c r="AW738" s="42" t="s">
        <v>110</v>
      </c>
      <c r="AX738" s="42" t="s">
        <v>109</v>
      </c>
      <c r="AY738" s="157" t="s">
        <v>110</v>
      </c>
      <c r="AZ738" s="158" t="s">
        <v>109</v>
      </c>
      <c r="BA738" s="113" t="s">
        <v>136</v>
      </c>
      <c r="BB738" s="113" t="s">
        <v>109</v>
      </c>
      <c r="BC738" s="42" t="s">
        <v>631</v>
      </c>
      <c r="BD738" s="115">
        <v>45005.509409722225</v>
      </c>
      <c r="BE738" s="113" t="s">
        <v>4622</v>
      </c>
    </row>
    <row r="739" spans="7:57" ht="15.75" outlineLevel="1">
      <c r="G739" s="42">
        <v>178</v>
      </c>
      <c r="H739" s="113" t="s">
        <v>109</v>
      </c>
      <c r="I739" s="42" t="s">
        <v>2676</v>
      </c>
      <c r="J739" s="42" t="s">
        <v>4623</v>
      </c>
      <c r="K739" s="127">
        <v>44642</v>
      </c>
      <c r="L739" s="113" t="s">
        <v>108</v>
      </c>
      <c r="M739" s="42" t="s">
        <v>108</v>
      </c>
      <c r="N739" s="42" t="s">
        <v>300</v>
      </c>
      <c r="O739" s="42" t="s">
        <v>162</v>
      </c>
      <c r="P739" s="42">
        <v>1.5</v>
      </c>
      <c r="Q739" s="42" t="s">
        <v>126</v>
      </c>
      <c r="R739" s="42" t="s">
        <v>1110</v>
      </c>
      <c r="S739" s="42" t="s">
        <v>958</v>
      </c>
      <c r="T739" s="42" t="s">
        <v>1110</v>
      </c>
      <c r="U739" s="42" t="s">
        <v>110</v>
      </c>
      <c r="V739" s="42" t="s">
        <v>276</v>
      </c>
      <c r="W739" s="42" t="s">
        <v>129</v>
      </c>
      <c r="X739" s="113">
        <v>100</v>
      </c>
      <c r="Y739" s="42" t="s">
        <v>130</v>
      </c>
      <c r="Z739" s="42" t="s">
        <v>131</v>
      </c>
      <c r="AA739" s="113" t="s">
        <v>110</v>
      </c>
      <c r="AB739" s="113" t="s">
        <v>110</v>
      </c>
      <c r="AC739" s="113" t="s">
        <v>109</v>
      </c>
      <c r="AD739" s="113" t="s">
        <v>132</v>
      </c>
      <c r="AE739" s="114">
        <v>44645</v>
      </c>
      <c r="AF739" s="114">
        <v>44829</v>
      </c>
      <c r="AG739" s="114">
        <v>45741</v>
      </c>
      <c r="AH739" s="42">
        <v>1.5</v>
      </c>
      <c r="AI739" s="42">
        <v>9.5500000000000007</v>
      </c>
      <c r="AJ739" s="42">
        <v>11.74</v>
      </c>
      <c r="AK739" s="113" t="s">
        <v>2678</v>
      </c>
      <c r="AL739" s="113" t="s">
        <v>133</v>
      </c>
      <c r="AM739" s="113" t="s">
        <v>110</v>
      </c>
      <c r="AN739" s="42" t="s">
        <v>109</v>
      </c>
      <c r="AO739" s="113" t="s">
        <v>2679</v>
      </c>
      <c r="AP739" s="113" t="s">
        <v>110</v>
      </c>
      <c r="AQ739" s="113" t="s">
        <v>110</v>
      </c>
      <c r="AR739" s="42" t="s">
        <v>1790</v>
      </c>
      <c r="AS739" s="42" t="s">
        <v>109</v>
      </c>
      <c r="AT739" t="s">
        <v>109</v>
      </c>
      <c r="AU739" s="42" t="s">
        <v>109</v>
      </c>
      <c r="AV739" s="42" t="s">
        <v>109</v>
      </c>
      <c r="AW739" s="42" t="s">
        <v>110</v>
      </c>
      <c r="AX739" s="42" t="s">
        <v>109</v>
      </c>
      <c r="AY739" s="157" t="s">
        <v>110</v>
      </c>
      <c r="AZ739" s="158" t="s">
        <v>109</v>
      </c>
      <c r="BA739" s="113" t="s">
        <v>136</v>
      </c>
      <c r="BB739" s="113" t="s">
        <v>109</v>
      </c>
      <c r="BC739" s="42" t="s">
        <v>631</v>
      </c>
      <c r="BD739" s="115">
        <v>45005.509409722225</v>
      </c>
      <c r="BE739" s="113" t="s">
        <v>4624</v>
      </c>
    </row>
    <row r="740" spans="7:57" ht="15.75" outlineLevel="1">
      <c r="G740" s="42">
        <v>177</v>
      </c>
      <c r="H740" s="113" t="s">
        <v>109</v>
      </c>
      <c r="I740" s="42" t="s">
        <v>4625</v>
      </c>
      <c r="J740" s="42" t="s">
        <v>4626</v>
      </c>
      <c r="K740" s="127">
        <v>44642</v>
      </c>
      <c r="L740" s="113" t="s">
        <v>108</v>
      </c>
      <c r="M740" s="42" t="s">
        <v>108</v>
      </c>
      <c r="N740" s="42" t="s">
        <v>124</v>
      </c>
      <c r="O740" s="42" t="s">
        <v>162</v>
      </c>
      <c r="P740" s="42">
        <v>0.5</v>
      </c>
      <c r="Q740" s="42" t="s">
        <v>149</v>
      </c>
      <c r="R740" s="42" t="s">
        <v>3901</v>
      </c>
      <c r="S740" s="42" t="s">
        <v>110</v>
      </c>
      <c r="T740" s="42" t="s">
        <v>3901</v>
      </c>
      <c r="U740" s="42" t="s">
        <v>110</v>
      </c>
      <c r="V740" s="42" t="s">
        <v>110</v>
      </c>
      <c r="W740" s="42" t="s">
        <v>129</v>
      </c>
      <c r="X740" s="113">
        <v>100</v>
      </c>
      <c r="Y740" s="42" t="s">
        <v>1676</v>
      </c>
      <c r="Z740" s="42" t="s">
        <v>225</v>
      </c>
      <c r="AA740" s="113" t="s">
        <v>110</v>
      </c>
      <c r="AB740" s="113" t="s">
        <v>110</v>
      </c>
      <c r="AC740" s="113" t="s">
        <v>109</v>
      </c>
      <c r="AD740" s="113" t="s">
        <v>132</v>
      </c>
      <c r="AE740" s="114">
        <v>44645</v>
      </c>
      <c r="AF740" s="114">
        <v>44829</v>
      </c>
      <c r="AG740" s="114">
        <v>45009</v>
      </c>
      <c r="AH740" s="42">
        <v>0.5</v>
      </c>
      <c r="AI740" s="42">
        <v>3.18</v>
      </c>
      <c r="AJ740" s="42">
        <v>3.9140000000000001</v>
      </c>
      <c r="AK740" s="113" t="s">
        <v>4627</v>
      </c>
      <c r="AL740" s="113" t="s">
        <v>167</v>
      </c>
      <c r="AM740" s="113" t="s">
        <v>110</v>
      </c>
      <c r="AN740" s="42" t="s">
        <v>109</v>
      </c>
      <c r="AO740" s="113" t="s">
        <v>4628</v>
      </c>
      <c r="AP740" s="113" t="s">
        <v>110</v>
      </c>
      <c r="AQ740" s="113" t="s">
        <v>4625</v>
      </c>
      <c r="AR740" s="42" t="s">
        <v>3802</v>
      </c>
      <c r="AS740" s="42" t="s">
        <v>109</v>
      </c>
      <c r="AT740" t="s">
        <v>109</v>
      </c>
      <c r="AU740" s="42" t="s">
        <v>109</v>
      </c>
      <c r="AV740" s="42" t="s">
        <v>182</v>
      </c>
      <c r="AW740" s="42" t="s">
        <v>110</v>
      </c>
      <c r="AX740" s="42" t="s">
        <v>109</v>
      </c>
      <c r="AY740" s="157" t="s">
        <v>110</v>
      </c>
      <c r="AZ740" s="158" t="s">
        <v>109</v>
      </c>
      <c r="BA740" s="113" t="s">
        <v>136</v>
      </c>
      <c r="BB740" s="113" t="s">
        <v>109</v>
      </c>
      <c r="BC740" s="42" t="s">
        <v>631</v>
      </c>
      <c r="BD740" s="115">
        <v>45005.509409722225</v>
      </c>
      <c r="BE740" s="113" t="s">
        <v>4629</v>
      </c>
    </row>
    <row r="741" spans="7:57" ht="15.75" outlineLevel="1">
      <c r="G741" s="42">
        <v>176</v>
      </c>
      <c r="H741" s="113" t="s">
        <v>109</v>
      </c>
      <c r="I741" s="42" t="s">
        <v>849</v>
      </c>
      <c r="J741" s="42" t="s">
        <v>4630</v>
      </c>
      <c r="K741" s="127">
        <v>44641</v>
      </c>
      <c r="L741" s="113" t="s">
        <v>108</v>
      </c>
      <c r="M741" s="42" t="s">
        <v>108</v>
      </c>
      <c r="N741" s="42" t="s">
        <v>124</v>
      </c>
      <c r="O741" s="42" t="s">
        <v>162</v>
      </c>
      <c r="P741" s="42">
        <v>0.45</v>
      </c>
      <c r="Q741" s="42" t="s">
        <v>149</v>
      </c>
      <c r="R741" s="42" t="s">
        <v>700</v>
      </c>
      <c r="S741" s="42" t="s">
        <v>110</v>
      </c>
      <c r="T741" s="42" t="s">
        <v>700</v>
      </c>
      <c r="U741" s="42" t="s">
        <v>110</v>
      </c>
      <c r="V741" s="42" t="s">
        <v>110</v>
      </c>
      <c r="W741" s="42" t="s">
        <v>129</v>
      </c>
      <c r="X741" s="113">
        <v>100</v>
      </c>
      <c r="Y741" s="42" t="s">
        <v>180</v>
      </c>
      <c r="Z741" s="42" t="s">
        <v>225</v>
      </c>
      <c r="AA741" s="113" t="s">
        <v>110</v>
      </c>
      <c r="AB741" s="113" t="s">
        <v>110</v>
      </c>
      <c r="AC741" s="113" t="s">
        <v>109</v>
      </c>
      <c r="AD741" s="113" t="s">
        <v>110</v>
      </c>
      <c r="AE741" s="114">
        <v>44645</v>
      </c>
      <c r="AF741" s="114">
        <v>45009</v>
      </c>
      <c r="AG741" s="114">
        <v>45009</v>
      </c>
      <c r="AH741" s="42">
        <v>0.45</v>
      </c>
      <c r="AI741" s="42">
        <v>2.86</v>
      </c>
      <c r="AJ741" s="42">
        <v>3.5209999999999999</v>
      </c>
      <c r="AK741" s="113" t="s">
        <v>851</v>
      </c>
      <c r="AL741" s="113" t="s">
        <v>167</v>
      </c>
      <c r="AM741" s="113" t="s">
        <v>110</v>
      </c>
      <c r="AN741" s="42" t="s">
        <v>109</v>
      </c>
      <c r="AO741" s="113" t="s">
        <v>852</v>
      </c>
      <c r="AP741" s="113" t="s">
        <v>4631</v>
      </c>
      <c r="AQ741" s="113" t="s">
        <v>110</v>
      </c>
      <c r="AR741" s="42" t="s">
        <v>110</v>
      </c>
      <c r="AS741" s="42" t="s">
        <v>109</v>
      </c>
      <c r="AT741" t="s">
        <v>109</v>
      </c>
      <c r="AU741" s="42" t="s">
        <v>109</v>
      </c>
      <c r="AV741" s="42" t="s">
        <v>182</v>
      </c>
      <c r="AW741" s="42" t="s">
        <v>110</v>
      </c>
      <c r="AX741" s="42" t="s">
        <v>109</v>
      </c>
      <c r="AY741" s="157" t="s">
        <v>110</v>
      </c>
      <c r="AZ741" s="158" t="s">
        <v>109</v>
      </c>
      <c r="BA741" s="113" t="s">
        <v>136</v>
      </c>
      <c r="BB741" s="113" t="s">
        <v>109</v>
      </c>
      <c r="BC741" s="42" t="s">
        <v>631</v>
      </c>
      <c r="BD741" s="115">
        <v>45005.509409722225</v>
      </c>
      <c r="BE741" s="113" t="s">
        <v>4632</v>
      </c>
    </row>
    <row r="742" spans="7:57" ht="15.75" outlineLevel="1">
      <c r="G742" s="42">
        <v>175</v>
      </c>
      <c r="H742" s="113" t="s">
        <v>109</v>
      </c>
      <c r="I742" s="42" t="s">
        <v>4633</v>
      </c>
      <c r="J742" s="42" t="s">
        <v>4634</v>
      </c>
      <c r="K742" s="127">
        <v>44641</v>
      </c>
      <c r="L742" s="113" t="s">
        <v>108</v>
      </c>
      <c r="M742" s="42" t="s">
        <v>108</v>
      </c>
      <c r="N742" s="42" t="s">
        <v>161</v>
      </c>
      <c r="O742" s="42" t="s">
        <v>162</v>
      </c>
      <c r="P742" s="42">
        <v>2.7</v>
      </c>
      <c r="Q742" s="42" t="s">
        <v>126</v>
      </c>
      <c r="R742" s="42" t="s">
        <v>2323</v>
      </c>
      <c r="S742" s="42" t="s">
        <v>110</v>
      </c>
      <c r="T742" s="42" t="s">
        <v>110</v>
      </c>
      <c r="U742" s="42" t="s">
        <v>110</v>
      </c>
      <c r="V742" s="42" t="s">
        <v>110</v>
      </c>
      <c r="W742" s="42" t="s">
        <v>129</v>
      </c>
      <c r="X742" s="113">
        <v>100</v>
      </c>
      <c r="Y742" s="42" t="s">
        <v>1618</v>
      </c>
      <c r="Z742" s="42" t="s">
        <v>225</v>
      </c>
      <c r="AA742" s="113" t="s">
        <v>110</v>
      </c>
      <c r="AB742" s="113" t="s">
        <v>110</v>
      </c>
      <c r="AC742" s="113" t="s">
        <v>109</v>
      </c>
      <c r="AD742" s="113" t="s">
        <v>132</v>
      </c>
      <c r="AE742" s="114">
        <v>44650</v>
      </c>
      <c r="AF742" s="114">
        <v>44834</v>
      </c>
      <c r="AG742" s="114">
        <v>45746</v>
      </c>
      <c r="AH742" s="42">
        <v>2.7</v>
      </c>
      <c r="AI742" s="42">
        <v>17.16</v>
      </c>
      <c r="AJ742" s="42">
        <v>21.128</v>
      </c>
      <c r="AK742" s="113" t="s">
        <v>4635</v>
      </c>
      <c r="AL742" s="113" t="s">
        <v>167</v>
      </c>
      <c r="AM742" s="113" t="s">
        <v>110</v>
      </c>
      <c r="AN742" s="42" t="s">
        <v>109</v>
      </c>
      <c r="AO742" s="113" t="s">
        <v>4636</v>
      </c>
      <c r="AP742" s="113" t="s">
        <v>4637</v>
      </c>
      <c r="AQ742" s="113" t="s">
        <v>4633</v>
      </c>
      <c r="AR742" s="42" t="s">
        <v>110</v>
      </c>
      <c r="AS742" s="42" t="s">
        <v>109</v>
      </c>
      <c r="AT742" t="s">
        <v>109</v>
      </c>
      <c r="AU742" s="42" t="s">
        <v>109</v>
      </c>
      <c r="AV742" s="42" t="s">
        <v>109</v>
      </c>
      <c r="AW742" s="42" t="s">
        <v>110</v>
      </c>
      <c r="AX742" s="42" t="s">
        <v>109</v>
      </c>
      <c r="AY742" s="157" t="s">
        <v>110</v>
      </c>
      <c r="AZ742" s="158" t="s">
        <v>109</v>
      </c>
      <c r="BA742" s="113" t="s">
        <v>136</v>
      </c>
      <c r="BB742" s="113" t="s">
        <v>109</v>
      </c>
      <c r="BC742" s="42" t="s">
        <v>631</v>
      </c>
      <c r="BD742" s="115">
        <v>45005.509409722225</v>
      </c>
      <c r="BE742" s="113" t="s">
        <v>4638</v>
      </c>
    </row>
    <row r="743" spans="7:57" ht="15.75" outlineLevel="1">
      <c r="G743" s="42">
        <v>174</v>
      </c>
      <c r="H743" s="113" t="s">
        <v>109</v>
      </c>
      <c r="I743" s="42" t="s">
        <v>2002</v>
      </c>
      <c r="J743" s="42" t="s">
        <v>4639</v>
      </c>
      <c r="K743" s="127">
        <v>44638</v>
      </c>
      <c r="L743" s="113" t="s">
        <v>108</v>
      </c>
      <c r="M743" s="42" t="s">
        <v>108</v>
      </c>
      <c r="N743" s="42" t="s">
        <v>124</v>
      </c>
      <c r="O743" s="42" t="s">
        <v>162</v>
      </c>
      <c r="P743" s="42">
        <v>0.33</v>
      </c>
      <c r="Q743" s="42" t="s">
        <v>126</v>
      </c>
      <c r="R743" s="42" t="s">
        <v>2027</v>
      </c>
      <c r="S743" s="42" t="s">
        <v>110</v>
      </c>
      <c r="T743" s="42" t="s">
        <v>2027</v>
      </c>
      <c r="U743" s="42" t="s">
        <v>110</v>
      </c>
      <c r="V743" s="42" t="s">
        <v>110</v>
      </c>
      <c r="W743" s="42" t="s">
        <v>129</v>
      </c>
      <c r="X743" s="113">
        <v>100</v>
      </c>
      <c r="Y743" s="42" t="s">
        <v>130</v>
      </c>
      <c r="Z743" s="42" t="s">
        <v>131</v>
      </c>
      <c r="AA743" s="113" t="s">
        <v>110</v>
      </c>
      <c r="AB743" s="113" t="s">
        <v>110</v>
      </c>
      <c r="AC743" s="113" t="s">
        <v>109</v>
      </c>
      <c r="AD743" s="113" t="s">
        <v>132</v>
      </c>
      <c r="AE743" s="114">
        <v>44649</v>
      </c>
      <c r="AF743" s="114">
        <v>44833</v>
      </c>
      <c r="AG743" s="114">
        <v>45745</v>
      </c>
      <c r="AH743" s="42">
        <v>0.33</v>
      </c>
      <c r="AI743" s="42">
        <v>2.1</v>
      </c>
      <c r="AJ743" s="42">
        <v>2.5819999999999999</v>
      </c>
      <c r="AK743" s="113" t="s">
        <v>2004</v>
      </c>
      <c r="AL743" s="113" t="s">
        <v>133</v>
      </c>
      <c r="AM743" s="113" t="s">
        <v>110</v>
      </c>
      <c r="AN743" s="42" t="s">
        <v>109</v>
      </c>
      <c r="AO743" s="113" t="s">
        <v>4640</v>
      </c>
      <c r="AP743" s="113" t="s">
        <v>110</v>
      </c>
      <c r="AQ743" s="113" t="s">
        <v>110</v>
      </c>
      <c r="AR743" s="42" t="s">
        <v>2054</v>
      </c>
      <c r="AS743" s="42" t="s">
        <v>109</v>
      </c>
      <c r="AT743" t="s">
        <v>109</v>
      </c>
      <c r="AU743" s="42" t="s">
        <v>109</v>
      </c>
      <c r="AV743" s="42" t="s">
        <v>109</v>
      </c>
      <c r="AW743" s="42" t="s">
        <v>110</v>
      </c>
      <c r="AX743" s="42" t="s">
        <v>109</v>
      </c>
      <c r="AY743" s="157" t="s">
        <v>110</v>
      </c>
      <c r="AZ743" s="158" t="s">
        <v>109</v>
      </c>
      <c r="BA743" s="113" t="s">
        <v>136</v>
      </c>
      <c r="BB743" s="113" t="s">
        <v>109</v>
      </c>
      <c r="BC743" s="42" t="s">
        <v>631</v>
      </c>
      <c r="BD743" s="115">
        <v>45005.509409722225</v>
      </c>
      <c r="BE743" s="113" t="s">
        <v>4641</v>
      </c>
    </row>
    <row r="744" spans="7:57" ht="15.75" outlineLevel="1">
      <c r="G744" s="42">
        <v>173</v>
      </c>
      <c r="H744" s="113" t="s">
        <v>109</v>
      </c>
      <c r="I744" s="42" t="s">
        <v>2002</v>
      </c>
      <c r="J744" s="42" t="s">
        <v>4642</v>
      </c>
      <c r="K744" s="127">
        <v>44638</v>
      </c>
      <c r="L744" s="113" t="s">
        <v>108</v>
      </c>
      <c r="M744" s="42" t="s">
        <v>108</v>
      </c>
      <c r="N744" s="42" t="s">
        <v>124</v>
      </c>
      <c r="O744" s="42" t="s">
        <v>162</v>
      </c>
      <c r="P744" s="42">
        <v>0.19</v>
      </c>
      <c r="Q744" s="42" t="s">
        <v>126</v>
      </c>
      <c r="R744" s="42" t="s">
        <v>319</v>
      </c>
      <c r="S744" s="42" t="s">
        <v>110</v>
      </c>
      <c r="T744" s="42" t="s">
        <v>110</v>
      </c>
      <c r="U744" s="42" t="s">
        <v>110</v>
      </c>
      <c r="V744" s="42" t="s">
        <v>110</v>
      </c>
      <c r="W744" s="42" t="s">
        <v>129</v>
      </c>
      <c r="X744" s="113">
        <v>100</v>
      </c>
      <c r="Y744" s="42" t="s">
        <v>205</v>
      </c>
      <c r="Z744" s="42" t="s">
        <v>225</v>
      </c>
      <c r="AA744" s="113" t="s">
        <v>110</v>
      </c>
      <c r="AB744" s="113" t="s">
        <v>110</v>
      </c>
      <c r="AC744" s="113" t="s">
        <v>109</v>
      </c>
      <c r="AD744" s="113" t="s">
        <v>132</v>
      </c>
      <c r="AE744" s="114">
        <v>44649</v>
      </c>
      <c r="AF744" s="114">
        <v>44833</v>
      </c>
      <c r="AG744" s="114">
        <v>45745</v>
      </c>
      <c r="AH744" s="42">
        <v>0.19</v>
      </c>
      <c r="AI744" s="42">
        <v>1.21</v>
      </c>
      <c r="AJ744" s="42">
        <v>1.486</v>
      </c>
      <c r="AK744" s="113" t="s">
        <v>2004</v>
      </c>
      <c r="AL744" s="113" t="s">
        <v>133</v>
      </c>
      <c r="AM744" s="113" t="s">
        <v>110</v>
      </c>
      <c r="AN744" s="42" t="s">
        <v>109</v>
      </c>
      <c r="AO744" s="113" t="s">
        <v>4640</v>
      </c>
      <c r="AP744" s="113" t="s">
        <v>110</v>
      </c>
      <c r="AQ744" s="113" t="s">
        <v>110</v>
      </c>
      <c r="AR744" s="42" t="s">
        <v>110</v>
      </c>
      <c r="AS744" s="42" t="s">
        <v>109</v>
      </c>
      <c r="AT744" t="s">
        <v>109</v>
      </c>
      <c r="AU744" s="42" t="s">
        <v>109</v>
      </c>
      <c r="AV744" s="42" t="s">
        <v>109</v>
      </c>
      <c r="AW744" s="42" t="s">
        <v>110</v>
      </c>
      <c r="AX744" s="42" t="s">
        <v>109</v>
      </c>
      <c r="AY744" s="157" t="s">
        <v>110</v>
      </c>
      <c r="AZ744" s="158" t="s">
        <v>109</v>
      </c>
      <c r="BA744" s="113" t="s">
        <v>136</v>
      </c>
      <c r="BB744" s="113" t="s">
        <v>109</v>
      </c>
      <c r="BC744" s="42" t="s">
        <v>631</v>
      </c>
      <c r="BD744" s="115">
        <v>45005.509409722225</v>
      </c>
      <c r="BE744" s="113" t="s">
        <v>4643</v>
      </c>
    </row>
    <row r="745" spans="7:57" ht="15.75" outlineLevel="1">
      <c r="G745" s="42">
        <v>172</v>
      </c>
      <c r="H745" s="113" t="s">
        <v>109</v>
      </c>
      <c r="I745" s="42" t="s">
        <v>3839</v>
      </c>
      <c r="J745" s="42" t="s">
        <v>4644</v>
      </c>
      <c r="K745" s="127">
        <v>44638</v>
      </c>
      <c r="L745" s="113" t="s">
        <v>2887</v>
      </c>
      <c r="M745" s="42" t="s">
        <v>108</v>
      </c>
      <c r="N745" s="42" t="s">
        <v>161</v>
      </c>
      <c r="O745" s="42" t="s">
        <v>162</v>
      </c>
      <c r="P745" s="42">
        <v>1</v>
      </c>
      <c r="Q745" s="42" t="s">
        <v>126</v>
      </c>
      <c r="R745" s="42" t="s">
        <v>4645</v>
      </c>
      <c r="S745" s="42" t="s">
        <v>110</v>
      </c>
      <c r="T745" s="42" t="s">
        <v>110</v>
      </c>
      <c r="U745" s="42" t="s">
        <v>110</v>
      </c>
      <c r="V745" s="42" t="s">
        <v>110</v>
      </c>
      <c r="W745" s="42" t="s">
        <v>129</v>
      </c>
      <c r="X745" s="113">
        <v>100</v>
      </c>
      <c r="Y745" s="42" t="s">
        <v>309</v>
      </c>
      <c r="Z745" s="42" t="s">
        <v>832</v>
      </c>
      <c r="AA745" s="113" t="s">
        <v>110</v>
      </c>
      <c r="AB745" s="113" t="s">
        <v>110</v>
      </c>
      <c r="AC745" s="113" t="s">
        <v>109</v>
      </c>
      <c r="AD745" s="113" t="s">
        <v>132</v>
      </c>
      <c r="AE745" s="114">
        <v>44644</v>
      </c>
      <c r="AF745" s="114">
        <v>44828</v>
      </c>
      <c r="AG745" s="114">
        <v>45740</v>
      </c>
      <c r="AH745" s="42">
        <v>1</v>
      </c>
      <c r="AI745" s="42">
        <v>6.36</v>
      </c>
      <c r="AJ745" s="42">
        <v>7.8230000000000004</v>
      </c>
      <c r="AK745" s="113" t="s">
        <v>3841</v>
      </c>
      <c r="AL745" s="113" t="s">
        <v>227</v>
      </c>
      <c r="AM745" s="113" t="s">
        <v>110</v>
      </c>
      <c r="AN745" s="42" t="s">
        <v>109</v>
      </c>
      <c r="AO745" s="113" t="s">
        <v>3842</v>
      </c>
      <c r="AP745" s="113" t="s">
        <v>3839</v>
      </c>
      <c r="AQ745" s="113" t="s">
        <v>110</v>
      </c>
      <c r="AR745" s="42" t="s">
        <v>3802</v>
      </c>
      <c r="AS745" s="42" t="s">
        <v>109</v>
      </c>
      <c r="AT745" t="s">
        <v>109</v>
      </c>
      <c r="AU745" s="42" t="s">
        <v>109</v>
      </c>
      <c r="AV745" s="42" t="s">
        <v>109</v>
      </c>
      <c r="AW745" s="42" t="s">
        <v>110</v>
      </c>
      <c r="AX745" s="42" t="s">
        <v>109</v>
      </c>
      <c r="AY745" s="157" t="s">
        <v>110</v>
      </c>
      <c r="AZ745" s="158" t="s">
        <v>109</v>
      </c>
      <c r="BA745" s="113" t="s">
        <v>136</v>
      </c>
      <c r="BB745" s="113" t="s">
        <v>109</v>
      </c>
      <c r="BC745" s="42" t="s">
        <v>631</v>
      </c>
      <c r="BD745" s="115">
        <v>45005.509409722225</v>
      </c>
      <c r="BE745" s="113" t="s">
        <v>4646</v>
      </c>
    </row>
    <row r="746" spans="7:57" ht="15.75" outlineLevel="1">
      <c r="G746" s="42">
        <v>171</v>
      </c>
      <c r="H746" s="113" t="s">
        <v>109</v>
      </c>
      <c r="I746" s="42" t="s">
        <v>3638</v>
      </c>
      <c r="J746" s="42" t="s">
        <v>4647</v>
      </c>
      <c r="K746" s="127">
        <v>44638</v>
      </c>
      <c r="L746" s="113" t="s">
        <v>108</v>
      </c>
      <c r="M746" s="42" t="s">
        <v>108</v>
      </c>
      <c r="N746" s="42" t="s">
        <v>300</v>
      </c>
      <c r="O746" s="42" t="s">
        <v>162</v>
      </c>
      <c r="P746" s="42">
        <v>1</v>
      </c>
      <c r="Q746" s="42" t="s">
        <v>126</v>
      </c>
      <c r="R746" s="42" t="s">
        <v>3026</v>
      </c>
      <c r="S746" s="42" t="s">
        <v>110</v>
      </c>
      <c r="T746" s="42" t="s">
        <v>3026</v>
      </c>
      <c r="U746" s="42" t="s">
        <v>110</v>
      </c>
      <c r="V746" s="42" t="s">
        <v>110</v>
      </c>
      <c r="W746" s="42" t="s">
        <v>129</v>
      </c>
      <c r="X746" s="113">
        <v>100</v>
      </c>
      <c r="Y746" s="42" t="s">
        <v>130</v>
      </c>
      <c r="Z746" s="42" t="s">
        <v>131</v>
      </c>
      <c r="AA746" s="113" t="s">
        <v>110</v>
      </c>
      <c r="AB746" s="113" t="s">
        <v>110</v>
      </c>
      <c r="AC746" s="113" t="s">
        <v>109</v>
      </c>
      <c r="AD746" s="113" t="s">
        <v>132</v>
      </c>
      <c r="AE746" s="114">
        <v>44643</v>
      </c>
      <c r="AF746" s="114">
        <v>44827</v>
      </c>
      <c r="AG746" s="114">
        <v>45739</v>
      </c>
      <c r="AH746" s="42">
        <v>1</v>
      </c>
      <c r="AI746" s="42">
        <v>6.36</v>
      </c>
      <c r="AJ746" s="42">
        <v>7.8230000000000004</v>
      </c>
      <c r="AK746" s="113" t="s">
        <v>3640</v>
      </c>
      <c r="AL746" s="113" t="s">
        <v>133</v>
      </c>
      <c r="AM746" s="113" t="s">
        <v>110</v>
      </c>
      <c r="AN746" s="42" t="s">
        <v>109</v>
      </c>
      <c r="AO746" s="113" t="s">
        <v>3641</v>
      </c>
      <c r="AP746" s="113" t="s">
        <v>110</v>
      </c>
      <c r="AQ746" s="113" t="s">
        <v>110</v>
      </c>
      <c r="AR746" s="42" t="s">
        <v>134</v>
      </c>
      <c r="AS746" s="42" t="s">
        <v>109</v>
      </c>
      <c r="AT746" t="s">
        <v>109</v>
      </c>
      <c r="AU746" s="42" t="s">
        <v>109</v>
      </c>
      <c r="AV746" s="42" t="s">
        <v>109</v>
      </c>
      <c r="AW746" s="42" t="s">
        <v>110</v>
      </c>
      <c r="AX746" s="42" t="s">
        <v>109</v>
      </c>
      <c r="AY746" s="157" t="s">
        <v>110</v>
      </c>
      <c r="AZ746" s="158" t="s">
        <v>109</v>
      </c>
      <c r="BA746" s="113" t="s">
        <v>136</v>
      </c>
      <c r="BB746" s="113" t="s">
        <v>109</v>
      </c>
      <c r="BC746" s="42" t="s">
        <v>631</v>
      </c>
      <c r="BD746" s="115">
        <v>45005.509409722225</v>
      </c>
      <c r="BE746" s="113" t="s">
        <v>4648</v>
      </c>
    </row>
    <row r="747" spans="7:57" ht="15.75" outlineLevel="1">
      <c r="G747" s="42">
        <v>170</v>
      </c>
      <c r="H747" s="113" t="s">
        <v>109</v>
      </c>
      <c r="I747" s="42" t="s">
        <v>811</v>
      </c>
      <c r="J747" s="42" t="s">
        <v>4649</v>
      </c>
      <c r="K747" s="127">
        <v>44638</v>
      </c>
      <c r="L747" s="113" t="s">
        <v>240</v>
      </c>
      <c r="M747" s="42" t="s">
        <v>108</v>
      </c>
      <c r="N747" s="42" t="s">
        <v>161</v>
      </c>
      <c r="O747" s="42" t="s">
        <v>125</v>
      </c>
      <c r="P747" s="42">
        <v>100</v>
      </c>
      <c r="Q747" s="42" t="s">
        <v>276</v>
      </c>
      <c r="R747" s="42" t="s">
        <v>4650</v>
      </c>
      <c r="S747" s="42" t="s">
        <v>4651</v>
      </c>
      <c r="T747" s="42" t="s">
        <v>4650</v>
      </c>
      <c r="U747" s="42" t="s">
        <v>4650</v>
      </c>
      <c r="V747" s="42" t="s">
        <v>956</v>
      </c>
      <c r="W747" s="42" t="s">
        <v>4652</v>
      </c>
      <c r="X747" s="113">
        <v>100</v>
      </c>
      <c r="Y747" s="42" t="s">
        <v>205</v>
      </c>
      <c r="Z747" s="42" t="s">
        <v>131</v>
      </c>
      <c r="AA747" s="113" t="s">
        <v>110</v>
      </c>
      <c r="AB747" s="113" t="s">
        <v>110</v>
      </c>
      <c r="AC747" s="113" t="s">
        <v>109</v>
      </c>
      <c r="AD747" s="113" t="s">
        <v>256</v>
      </c>
      <c r="AE747" s="114">
        <v>44645</v>
      </c>
      <c r="AF747" s="114">
        <v>44739</v>
      </c>
      <c r="AG747" s="114">
        <v>45376</v>
      </c>
      <c r="AH747" s="42">
        <v>0.8</v>
      </c>
      <c r="AI747" s="42">
        <v>5.3</v>
      </c>
      <c r="AJ747" s="42">
        <v>6.6</v>
      </c>
      <c r="AK747" s="113" t="s">
        <v>842</v>
      </c>
      <c r="AL747" s="113" t="s">
        <v>133</v>
      </c>
      <c r="AM747" s="113" t="s">
        <v>110</v>
      </c>
      <c r="AN747" s="42" t="s">
        <v>4653</v>
      </c>
      <c r="AO747" s="113" t="s">
        <v>4654</v>
      </c>
      <c r="AP747" s="113" t="s">
        <v>110</v>
      </c>
      <c r="AQ747" s="113" t="s">
        <v>110</v>
      </c>
      <c r="AR747" s="42" t="s">
        <v>110</v>
      </c>
      <c r="AS747" s="42" t="s">
        <v>109</v>
      </c>
      <c r="AT747" t="s">
        <v>259</v>
      </c>
      <c r="AU747" s="42" t="s">
        <v>109</v>
      </c>
      <c r="AV747" s="42" t="s">
        <v>109</v>
      </c>
      <c r="AW747" s="42" t="s">
        <v>110</v>
      </c>
      <c r="AX747" s="42" t="s">
        <v>109</v>
      </c>
      <c r="AY747" s="157" t="s">
        <v>110</v>
      </c>
      <c r="AZ747" s="158" t="s">
        <v>109</v>
      </c>
      <c r="BA747" s="113" t="s">
        <v>136</v>
      </c>
      <c r="BB747" s="113" t="s">
        <v>109</v>
      </c>
      <c r="BC747" s="42" t="s">
        <v>631</v>
      </c>
      <c r="BD747" s="115">
        <v>45005.509409722225</v>
      </c>
      <c r="BE747" s="113" t="s">
        <v>4655</v>
      </c>
    </row>
    <row r="748" spans="7:57" ht="15.75" outlineLevel="1">
      <c r="G748" s="42">
        <v>169</v>
      </c>
      <c r="H748" s="113" t="s">
        <v>109</v>
      </c>
      <c r="I748" s="42" t="s">
        <v>3784</v>
      </c>
      <c r="J748" s="42" t="s">
        <v>4656</v>
      </c>
      <c r="K748" s="127">
        <v>44637</v>
      </c>
      <c r="L748" s="113" t="s">
        <v>108</v>
      </c>
      <c r="M748" s="42" t="s">
        <v>108</v>
      </c>
      <c r="N748" s="42" t="s">
        <v>124</v>
      </c>
      <c r="O748" s="42" t="s">
        <v>162</v>
      </c>
      <c r="P748" s="42">
        <v>2.06</v>
      </c>
      <c r="Q748" s="42" t="s">
        <v>126</v>
      </c>
      <c r="R748" s="42" t="s">
        <v>290</v>
      </c>
      <c r="S748" s="42" t="s">
        <v>110</v>
      </c>
      <c r="T748" s="42" t="s">
        <v>110</v>
      </c>
      <c r="U748" s="42" t="s">
        <v>110</v>
      </c>
      <c r="V748" s="42" t="s">
        <v>110</v>
      </c>
      <c r="W748" s="42" t="s">
        <v>129</v>
      </c>
      <c r="X748" s="113">
        <v>100</v>
      </c>
      <c r="Y748" s="42" t="s">
        <v>205</v>
      </c>
      <c r="Z748" s="42" t="s">
        <v>131</v>
      </c>
      <c r="AA748" s="113" t="s">
        <v>110</v>
      </c>
      <c r="AB748" s="113" t="s">
        <v>110</v>
      </c>
      <c r="AC748" s="113" t="s">
        <v>109</v>
      </c>
      <c r="AD748" s="113" t="s">
        <v>132</v>
      </c>
      <c r="AE748" s="114">
        <v>44643</v>
      </c>
      <c r="AF748" s="114">
        <v>44827</v>
      </c>
      <c r="AG748" s="114">
        <v>45739</v>
      </c>
      <c r="AH748" s="42">
        <v>2.06</v>
      </c>
      <c r="AI748" s="42">
        <v>13.07</v>
      </c>
      <c r="AJ748" s="42">
        <v>16.103000000000002</v>
      </c>
      <c r="AK748" s="113" t="s">
        <v>3786</v>
      </c>
      <c r="AL748" s="113" t="s">
        <v>133</v>
      </c>
      <c r="AM748" s="113" t="s">
        <v>110</v>
      </c>
      <c r="AN748" s="42" t="s">
        <v>109</v>
      </c>
      <c r="AO748" s="113" t="s">
        <v>3787</v>
      </c>
      <c r="AP748" s="113" t="s">
        <v>110</v>
      </c>
      <c r="AQ748" s="113" t="s">
        <v>110</v>
      </c>
      <c r="AR748" s="42" t="s">
        <v>110</v>
      </c>
      <c r="AS748" s="42" t="s">
        <v>109</v>
      </c>
      <c r="AT748" t="s">
        <v>109</v>
      </c>
      <c r="AU748" s="42" t="s">
        <v>109</v>
      </c>
      <c r="AV748" s="42" t="s">
        <v>109</v>
      </c>
      <c r="AW748" s="42" t="s">
        <v>110</v>
      </c>
      <c r="AX748" s="42" t="s">
        <v>109</v>
      </c>
      <c r="AY748" s="157" t="s">
        <v>110</v>
      </c>
      <c r="AZ748" s="158" t="s">
        <v>109</v>
      </c>
      <c r="BA748" s="113" t="s">
        <v>136</v>
      </c>
      <c r="BB748" s="113" t="s">
        <v>109</v>
      </c>
      <c r="BC748" s="42" t="s">
        <v>631</v>
      </c>
      <c r="BD748" s="115">
        <v>45005.509409722225</v>
      </c>
      <c r="BE748" s="113" t="s">
        <v>4657</v>
      </c>
    </row>
    <row r="749" spans="7:57" ht="15.75" outlineLevel="1">
      <c r="G749" s="42">
        <v>168</v>
      </c>
      <c r="H749" s="113" t="s">
        <v>109</v>
      </c>
      <c r="I749" s="42" t="s">
        <v>4658</v>
      </c>
      <c r="J749" s="42" t="s">
        <v>4659</v>
      </c>
      <c r="K749" s="127">
        <v>44637</v>
      </c>
      <c r="L749" s="113" t="s">
        <v>108</v>
      </c>
      <c r="M749" s="42" t="s">
        <v>108</v>
      </c>
      <c r="N749" s="42" t="s">
        <v>300</v>
      </c>
      <c r="O749" s="42" t="s">
        <v>162</v>
      </c>
      <c r="P749" s="42">
        <v>0.81</v>
      </c>
      <c r="Q749" s="42" t="s">
        <v>126</v>
      </c>
      <c r="R749" s="42" t="s">
        <v>869</v>
      </c>
      <c r="S749" s="42" t="s">
        <v>110</v>
      </c>
      <c r="T749" s="42" t="s">
        <v>869</v>
      </c>
      <c r="U749" s="42" t="s">
        <v>110</v>
      </c>
      <c r="V749" s="42" t="s">
        <v>110</v>
      </c>
      <c r="W749" s="42" t="s">
        <v>129</v>
      </c>
      <c r="X749" s="113">
        <v>100</v>
      </c>
      <c r="Y749" s="42" t="s">
        <v>180</v>
      </c>
      <c r="Z749" s="42" t="s">
        <v>131</v>
      </c>
      <c r="AA749" s="113" t="s">
        <v>110</v>
      </c>
      <c r="AB749" s="113" t="s">
        <v>110</v>
      </c>
      <c r="AC749" s="113" t="s">
        <v>109</v>
      </c>
      <c r="AD749" s="113" t="s">
        <v>132</v>
      </c>
      <c r="AE749" s="114">
        <v>44642</v>
      </c>
      <c r="AF749" s="114">
        <v>44826</v>
      </c>
      <c r="AG749" s="114">
        <v>45738</v>
      </c>
      <c r="AH749" s="42">
        <v>0.81</v>
      </c>
      <c r="AI749" s="42">
        <v>5.14</v>
      </c>
      <c r="AJ749" s="42">
        <v>6.3319999999999999</v>
      </c>
      <c r="AK749" s="113" t="s">
        <v>4660</v>
      </c>
      <c r="AL749" s="113" t="s">
        <v>430</v>
      </c>
      <c r="AM749" s="113" t="s">
        <v>110</v>
      </c>
      <c r="AN749" s="42" t="s">
        <v>109</v>
      </c>
      <c r="AO749" s="113" t="s">
        <v>4661</v>
      </c>
      <c r="AP749" s="113" t="s">
        <v>4658</v>
      </c>
      <c r="AQ749" s="113" t="s">
        <v>110</v>
      </c>
      <c r="AR749" s="42" t="s">
        <v>110</v>
      </c>
      <c r="AS749" s="42" t="s">
        <v>109</v>
      </c>
      <c r="AT749" t="s">
        <v>109</v>
      </c>
      <c r="AU749" s="42" t="s">
        <v>109</v>
      </c>
      <c r="AV749" s="42" t="s">
        <v>109</v>
      </c>
      <c r="AW749" s="42" t="s">
        <v>110</v>
      </c>
      <c r="AX749" s="42" t="s">
        <v>109</v>
      </c>
      <c r="AY749" s="157" t="s">
        <v>110</v>
      </c>
      <c r="AZ749" s="158" t="s">
        <v>109</v>
      </c>
      <c r="BA749" s="113" t="s">
        <v>136</v>
      </c>
      <c r="BB749" s="113" t="s">
        <v>109</v>
      </c>
      <c r="BC749" s="42" t="s">
        <v>631</v>
      </c>
      <c r="BD749" s="115">
        <v>45005.509409722225</v>
      </c>
      <c r="BE749" s="113" t="s">
        <v>4662</v>
      </c>
    </row>
    <row r="750" spans="7:57" ht="15.75" outlineLevel="1">
      <c r="G750" s="42">
        <v>167</v>
      </c>
      <c r="H750" s="113" t="s">
        <v>109</v>
      </c>
      <c r="I750" s="42" t="s">
        <v>2320</v>
      </c>
      <c r="J750" s="42" t="s">
        <v>4663</v>
      </c>
      <c r="K750" s="127">
        <v>44636</v>
      </c>
      <c r="L750" s="113" t="s">
        <v>2322</v>
      </c>
      <c r="M750" s="42" t="s">
        <v>2322</v>
      </c>
      <c r="N750" s="42" t="s">
        <v>110</v>
      </c>
      <c r="O750" s="42" t="s">
        <v>111</v>
      </c>
      <c r="P750" s="42">
        <v>5</v>
      </c>
      <c r="Q750" s="42" t="s">
        <v>126</v>
      </c>
      <c r="R750" s="42" t="s">
        <v>319</v>
      </c>
      <c r="S750" s="42" t="s">
        <v>110</v>
      </c>
      <c r="T750" s="42" t="s">
        <v>2323</v>
      </c>
      <c r="U750" s="42" t="s">
        <v>110</v>
      </c>
      <c r="V750" s="42" t="s">
        <v>110</v>
      </c>
      <c r="W750" s="42" t="s">
        <v>129</v>
      </c>
      <c r="X750" s="113">
        <v>99.302000000000007</v>
      </c>
      <c r="Y750" s="42" t="s">
        <v>180</v>
      </c>
      <c r="Z750" s="42" t="s">
        <v>832</v>
      </c>
      <c r="AA750" s="113" t="s">
        <v>226</v>
      </c>
      <c r="AB750" s="113" t="s">
        <v>110</v>
      </c>
      <c r="AC750" s="113" t="s">
        <v>109</v>
      </c>
      <c r="AD750" s="113" t="s">
        <v>132</v>
      </c>
      <c r="AE750" s="114">
        <v>44642</v>
      </c>
      <c r="AF750" s="114">
        <v>44826</v>
      </c>
      <c r="AG750" s="114">
        <v>45738</v>
      </c>
      <c r="AH750" s="42">
        <v>0.78</v>
      </c>
      <c r="AI750" s="42">
        <v>5</v>
      </c>
      <c r="AJ750" s="42">
        <v>6.14</v>
      </c>
      <c r="AK750" s="113" t="s">
        <v>2324</v>
      </c>
      <c r="AL750" s="113" t="s">
        <v>227</v>
      </c>
      <c r="AM750" s="113" t="s">
        <v>430</v>
      </c>
      <c r="AN750" s="42" t="s">
        <v>2325</v>
      </c>
      <c r="AO750" s="113" t="s">
        <v>4664</v>
      </c>
      <c r="AP750" s="113" t="s">
        <v>2327</v>
      </c>
      <c r="AQ750" s="113" t="s">
        <v>110</v>
      </c>
      <c r="AR750" s="42" t="s">
        <v>110</v>
      </c>
      <c r="AS750" s="42" t="s">
        <v>109</v>
      </c>
      <c r="AT750" t="s">
        <v>109</v>
      </c>
      <c r="AU750" s="42" t="s">
        <v>109</v>
      </c>
      <c r="AV750" s="42" t="s">
        <v>109</v>
      </c>
      <c r="AW750" s="42" t="s">
        <v>110</v>
      </c>
      <c r="AX750" s="42" t="s">
        <v>109</v>
      </c>
      <c r="AY750" s="157" t="s">
        <v>110</v>
      </c>
      <c r="AZ750" s="158" t="s">
        <v>109</v>
      </c>
      <c r="BA750" s="113" t="s">
        <v>136</v>
      </c>
      <c r="BB750" s="113" t="s">
        <v>109</v>
      </c>
      <c r="BC750" s="42" t="s">
        <v>631</v>
      </c>
      <c r="BD750" s="115">
        <v>45005.509409722225</v>
      </c>
      <c r="BE750" s="113" t="s">
        <v>4665</v>
      </c>
    </row>
    <row r="751" spans="7:57" ht="15.75" outlineLevel="1">
      <c r="G751" s="42">
        <v>166</v>
      </c>
      <c r="H751" s="113" t="s">
        <v>109</v>
      </c>
      <c r="I751" s="42" t="s">
        <v>4666</v>
      </c>
      <c r="J751" s="42" t="s">
        <v>4667</v>
      </c>
      <c r="K751" s="127">
        <v>44636</v>
      </c>
      <c r="L751" s="113" t="s">
        <v>108</v>
      </c>
      <c r="M751" s="42" t="s">
        <v>108</v>
      </c>
      <c r="N751" s="42" t="s">
        <v>161</v>
      </c>
      <c r="O751" s="42" t="s">
        <v>162</v>
      </c>
      <c r="P751" s="42">
        <v>1</v>
      </c>
      <c r="Q751" s="42" t="s">
        <v>126</v>
      </c>
      <c r="R751" s="42" t="s">
        <v>319</v>
      </c>
      <c r="S751" s="42" t="s">
        <v>4668</v>
      </c>
      <c r="T751" s="42" t="s">
        <v>319</v>
      </c>
      <c r="U751" s="42" t="s">
        <v>110</v>
      </c>
      <c r="V751" s="42" t="s">
        <v>1276</v>
      </c>
      <c r="W751" s="42" t="s">
        <v>129</v>
      </c>
      <c r="X751" s="113">
        <v>100</v>
      </c>
      <c r="Y751" s="42" t="s">
        <v>180</v>
      </c>
      <c r="Z751" s="42" t="s">
        <v>131</v>
      </c>
      <c r="AA751" s="113" t="s">
        <v>110</v>
      </c>
      <c r="AB751" s="113" t="s">
        <v>110</v>
      </c>
      <c r="AC751" s="113" t="s">
        <v>109</v>
      </c>
      <c r="AD751" s="113" t="s">
        <v>132</v>
      </c>
      <c r="AE751" s="114">
        <v>44642</v>
      </c>
      <c r="AF751" s="114">
        <v>44826</v>
      </c>
      <c r="AG751" s="114">
        <v>45738</v>
      </c>
      <c r="AH751" s="42">
        <v>1</v>
      </c>
      <c r="AI751" s="42">
        <v>6.35</v>
      </c>
      <c r="AJ751" s="42">
        <v>7.82</v>
      </c>
      <c r="AK751" s="113" t="s">
        <v>4669</v>
      </c>
      <c r="AL751" s="113" t="s">
        <v>167</v>
      </c>
      <c r="AM751" s="113" t="s">
        <v>110</v>
      </c>
      <c r="AN751" s="42" t="s">
        <v>109</v>
      </c>
      <c r="AO751" s="113" t="s">
        <v>4670</v>
      </c>
      <c r="AP751" s="113" t="s">
        <v>4671</v>
      </c>
      <c r="AQ751" s="113" t="s">
        <v>110</v>
      </c>
      <c r="AR751" s="42" t="s">
        <v>110</v>
      </c>
      <c r="AS751" s="42" t="s">
        <v>109</v>
      </c>
      <c r="AT751" t="s">
        <v>109</v>
      </c>
      <c r="AU751" s="42" t="s">
        <v>109</v>
      </c>
      <c r="AV751" s="42" t="s">
        <v>109</v>
      </c>
      <c r="AW751" s="42" t="s">
        <v>110</v>
      </c>
      <c r="AX751" s="42" t="s">
        <v>109</v>
      </c>
      <c r="AY751" s="157" t="s">
        <v>110</v>
      </c>
      <c r="AZ751" s="158" t="s">
        <v>109</v>
      </c>
      <c r="BA751" s="113" t="s">
        <v>136</v>
      </c>
      <c r="BB751" s="113" t="s">
        <v>109</v>
      </c>
      <c r="BC751" s="42" t="s">
        <v>631</v>
      </c>
      <c r="BD751" s="115">
        <v>45005.509409722225</v>
      </c>
      <c r="BE751" s="113" t="s">
        <v>4672</v>
      </c>
    </row>
    <row r="752" spans="7:57" ht="15.75" outlineLevel="1">
      <c r="G752" s="42">
        <v>165</v>
      </c>
      <c r="H752" s="113" t="s">
        <v>109</v>
      </c>
      <c r="I752" s="42" t="s">
        <v>4673</v>
      </c>
      <c r="J752" s="42" t="s">
        <v>4674</v>
      </c>
      <c r="K752" s="127">
        <v>44634</v>
      </c>
      <c r="L752" s="113" t="s">
        <v>108</v>
      </c>
      <c r="M752" s="42" t="s">
        <v>108</v>
      </c>
      <c r="N752" s="42" t="s">
        <v>124</v>
      </c>
      <c r="O752" s="42" t="s">
        <v>162</v>
      </c>
      <c r="P752" s="42">
        <v>1.7</v>
      </c>
      <c r="Q752" s="42" t="s">
        <v>126</v>
      </c>
      <c r="R752" s="42" t="s">
        <v>4675</v>
      </c>
      <c r="S752" s="42" t="s">
        <v>1796</v>
      </c>
      <c r="T752" s="42" t="s">
        <v>4675</v>
      </c>
      <c r="U752" s="42" t="s">
        <v>110</v>
      </c>
      <c r="V752" s="42" t="s">
        <v>4676</v>
      </c>
      <c r="W752" s="42" t="s">
        <v>129</v>
      </c>
      <c r="X752" s="113">
        <v>100</v>
      </c>
      <c r="Y752" s="42" t="s">
        <v>205</v>
      </c>
      <c r="Z752" s="42" t="s">
        <v>911</v>
      </c>
      <c r="AA752" s="113" t="s">
        <v>110</v>
      </c>
      <c r="AB752" s="113" t="s">
        <v>110</v>
      </c>
      <c r="AC752" s="113" t="s">
        <v>109</v>
      </c>
      <c r="AD752" s="113" t="s">
        <v>132</v>
      </c>
      <c r="AE752" s="114">
        <v>44641</v>
      </c>
      <c r="AF752" s="114">
        <v>44825</v>
      </c>
      <c r="AG752" s="114">
        <v>45737</v>
      </c>
      <c r="AH752" s="42">
        <v>1.7</v>
      </c>
      <c r="AI752" s="42">
        <v>10.82</v>
      </c>
      <c r="AJ752" s="42">
        <v>13.311</v>
      </c>
      <c r="AK752" s="113" t="s">
        <v>4677</v>
      </c>
      <c r="AL752" s="113" t="s">
        <v>133</v>
      </c>
      <c r="AM752" s="113" t="s">
        <v>110</v>
      </c>
      <c r="AN752" s="42" t="s">
        <v>109</v>
      </c>
      <c r="AO752" s="113" t="s">
        <v>4678</v>
      </c>
      <c r="AP752" s="113" t="s">
        <v>110</v>
      </c>
      <c r="AQ752" s="113" t="s">
        <v>110</v>
      </c>
      <c r="AR752" s="42" t="s">
        <v>110</v>
      </c>
      <c r="AS752" s="42" t="s">
        <v>109</v>
      </c>
      <c r="AT752" t="s">
        <v>109</v>
      </c>
      <c r="AU752" s="42" t="s">
        <v>109</v>
      </c>
      <c r="AV752" s="42" t="s">
        <v>109</v>
      </c>
      <c r="AW752" s="42" t="s">
        <v>110</v>
      </c>
      <c r="AX752" s="42" t="s">
        <v>109</v>
      </c>
      <c r="AY752" s="157" t="s">
        <v>110</v>
      </c>
      <c r="AZ752" s="158" t="s">
        <v>109</v>
      </c>
      <c r="BA752" s="113" t="s">
        <v>136</v>
      </c>
      <c r="BB752" s="113" t="s">
        <v>109</v>
      </c>
      <c r="BC752" s="42" t="s">
        <v>631</v>
      </c>
      <c r="BD752" s="115">
        <v>45005.509409722225</v>
      </c>
      <c r="BE752" s="113" t="s">
        <v>4679</v>
      </c>
    </row>
    <row r="753" spans="7:57" ht="15.75" outlineLevel="1">
      <c r="G753" s="42">
        <v>164</v>
      </c>
      <c r="H753" s="113" t="s">
        <v>109</v>
      </c>
      <c r="I753" s="42" t="s">
        <v>1019</v>
      </c>
      <c r="J753" s="42" t="s">
        <v>4680</v>
      </c>
      <c r="K753" s="127">
        <v>44634</v>
      </c>
      <c r="L753" s="113" t="s">
        <v>1324</v>
      </c>
      <c r="M753" s="42" t="s">
        <v>2683</v>
      </c>
      <c r="N753" s="42" t="s">
        <v>161</v>
      </c>
      <c r="O753" s="42" t="s">
        <v>162</v>
      </c>
      <c r="P753" s="42">
        <v>4</v>
      </c>
      <c r="Q753" s="42" t="s">
        <v>126</v>
      </c>
      <c r="R753" s="42" t="s">
        <v>4681</v>
      </c>
      <c r="S753" s="42" t="s">
        <v>4460</v>
      </c>
      <c r="T753" s="42" t="s">
        <v>243</v>
      </c>
      <c r="U753" s="42" t="s">
        <v>243</v>
      </c>
      <c r="V753" s="42" t="s">
        <v>1223</v>
      </c>
      <c r="W753" s="42" t="s">
        <v>129</v>
      </c>
      <c r="X753" s="113">
        <v>99.766999999999996</v>
      </c>
      <c r="Y753" s="42" t="s">
        <v>205</v>
      </c>
      <c r="Z753" s="42" t="s">
        <v>131</v>
      </c>
      <c r="AA753" s="113" t="s">
        <v>209</v>
      </c>
      <c r="AB753" s="113" t="s">
        <v>110</v>
      </c>
      <c r="AC753" s="113" t="s">
        <v>109</v>
      </c>
      <c r="AD753" s="113" t="s">
        <v>132</v>
      </c>
      <c r="AE753" s="114">
        <v>44641</v>
      </c>
      <c r="AF753" s="114">
        <v>44825</v>
      </c>
      <c r="AG753" s="114">
        <v>45737</v>
      </c>
      <c r="AH753" s="42">
        <v>4</v>
      </c>
      <c r="AI753" s="42">
        <v>25.46</v>
      </c>
      <c r="AJ753" s="42">
        <v>31.32</v>
      </c>
      <c r="AK753" s="113" t="s">
        <v>1326</v>
      </c>
      <c r="AL753" s="113" t="s">
        <v>133</v>
      </c>
      <c r="AM753" s="113" t="s">
        <v>110</v>
      </c>
      <c r="AN753" s="42" t="s">
        <v>246</v>
      </c>
      <c r="AO753" s="113" t="s">
        <v>2686</v>
      </c>
      <c r="AP753" s="113" t="s">
        <v>110</v>
      </c>
      <c r="AQ753" s="113" t="s">
        <v>110</v>
      </c>
      <c r="AR753" s="42" t="s">
        <v>110</v>
      </c>
      <c r="AS753" s="42" t="s">
        <v>109</v>
      </c>
      <c r="AT753" t="s">
        <v>109</v>
      </c>
      <c r="AU753" s="42" t="s">
        <v>109</v>
      </c>
      <c r="AV753" s="42" t="s">
        <v>109</v>
      </c>
      <c r="AW753" s="42" t="s">
        <v>110</v>
      </c>
      <c r="AX753" s="42" t="s">
        <v>109</v>
      </c>
      <c r="AY753" s="157" t="s">
        <v>110</v>
      </c>
      <c r="AZ753" s="158" t="s">
        <v>109</v>
      </c>
      <c r="BA753" s="113" t="s">
        <v>136</v>
      </c>
      <c r="BB753" s="113" t="s">
        <v>109</v>
      </c>
      <c r="BC753" s="42" t="s">
        <v>631</v>
      </c>
      <c r="BD753" s="115">
        <v>45005.509409722225</v>
      </c>
      <c r="BE753" s="113" t="s">
        <v>4682</v>
      </c>
    </row>
    <row r="754" spans="7:57" ht="15.75" outlineLevel="1">
      <c r="G754" s="42">
        <v>163</v>
      </c>
      <c r="H754" s="113" t="s">
        <v>109</v>
      </c>
      <c r="I754" s="42" t="s">
        <v>1019</v>
      </c>
      <c r="J754" s="42" t="s">
        <v>4683</v>
      </c>
      <c r="K754" s="127">
        <v>44634</v>
      </c>
      <c r="L754" s="113" t="s">
        <v>1324</v>
      </c>
      <c r="M754" s="42" t="s">
        <v>2683</v>
      </c>
      <c r="N754" s="42" t="s">
        <v>161</v>
      </c>
      <c r="O754" s="42" t="s">
        <v>154</v>
      </c>
      <c r="P754" s="42">
        <v>12</v>
      </c>
      <c r="Q754" s="42" t="s">
        <v>276</v>
      </c>
      <c r="R754" s="42" t="s">
        <v>2182</v>
      </c>
      <c r="S754" s="42" t="s">
        <v>4684</v>
      </c>
      <c r="T754" s="42" t="s">
        <v>2182</v>
      </c>
      <c r="U754" s="42" t="s">
        <v>110</v>
      </c>
      <c r="V754" s="42" t="s">
        <v>1276</v>
      </c>
      <c r="W754" s="42" t="s">
        <v>129</v>
      </c>
      <c r="X754" s="113">
        <v>100</v>
      </c>
      <c r="Y754" s="42" t="s">
        <v>205</v>
      </c>
      <c r="Z754" s="42" t="s">
        <v>131</v>
      </c>
      <c r="AA754" s="113" t="s">
        <v>209</v>
      </c>
      <c r="AB754" s="113" t="s">
        <v>110</v>
      </c>
      <c r="AC754" s="113" t="s">
        <v>109</v>
      </c>
      <c r="AD754" s="113" t="s">
        <v>256</v>
      </c>
      <c r="AE754" s="114">
        <v>44641</v>
      </c>
      <c r="AF754" s="114">
        <v>44825</v>
      </c>
      <c r="AG754" s="114">
        <v>45372</v>
      </c>
      <c r="AH754" s="42">
        <v>1.54</v>
      </c>
      <c r="AI754" s="42">
        <v>9.76</v>
      </c>
      <c r="AJ754" s="42">
        <v>12</v>
      </c>
      <c r="AK754" s="113" t="s">
        <v>1326</v>
      </c>
      <c r="AL754" s="113" t="s">
        <v>133</v>
      </c>
      <c r="AM754" s="113" t="s">
        <v>110</v>
      </c>
      <c r="AN754" s="42" t="s">
        <v>246</v>
      </c>
      <c r="AO754" s="113" t="s">
        <v>2686</v>
      </c>
      <c r="AP754" s="113" t="s">
        <v>110</v>
      </c>
      <c r="AQ754" s="113" t="s">
        <v>110</v>
      </c>
      <c r="AR754" s="42" t="s">
        <v>110</v>
      </c>
      <c r="AS754" s="42" t="s">
        <v>109</v>
      </c>
      <c r="AT754" t="s">
        <v>109</v>
      </c>
      <c r="AU754" s="42" t="s">
        <v>109</v>
      </c>
      <c r="AV754" s="42" t="s">
        <v>109</v>
      </c>
      <c r="AW754" s="42" t="s">
        <v>110</v>
      </c>
      <c r="AX754" s="42" t="s">
        <v>109</v>
      </c>
      <c r="AY754" s="157" t="s">
        <v>110</v>
      </c>
      <c r="AZ754" s="158" t="s">
        <v>109</v>
      </c>
      <c r="BA754" s="113" t="s">
        <v>136</v>
      </c>
      <c r="BB754" s="113" t="s">
        <v>109</v>
      </c>
      <c r="BC754" s="42" t="s">
        <v>631</v>
      </c>
      <c r="BD754" s="115">
        <v>45005.509409722225</v>
      </c>
      <c r="BE754" s="113" t="s">
        <v>4685</v>
      </c>
    </row>
    <row r="755" spans="7:57" ht="15.75" outlineLevel="1">
      <c r="G755" s="42">
        <v>162</v>
      </c>
      <c r="H755" s="113" t="s">
        <v>109</v>
      </c>
      <c r="I755" s="42" t="s">
        <v>1019</v>
      </c>
      <c r="J755" s="42" t="s">
        <v>4686</v>
      </c>
      <c r="K755" s="127">
        <v>44634</v>
      </c>
      <c r="L755" s="113" t="s">
        <v>1324</v>
      </c>
      <c r="M755" s="42" t="s">
        <v>2683</v>
      </c>
      <c r="N755" s="42" t="s">
        <v>161</v>
      </c>
      <c r="O755" s="42" t="s">
        <v>111</v>
      </c>
      <c r="P755" s="42">
        <v>28</v>
      </c>
      <c r="Q755" s="42" t="s">
        <v>276</v>
      </c>
      <c r="R755" s="42" t="s">
        <v>277</v>
      </c>
      <c r="S755" s="42" t="s">
        <v>1883</v>
      </c>
      <c r="T755" s="42" t="s">
        <v>277</v>
      </c>
      <c r="U755" s="42" t="s">
        <v>110</v>
      </c>
      <c r="V755" s="42" t="s">
        <v>1223</v>
      </c>
      <c r="W755" s="42" t="s">
        <v>129</v>
      </c>
      <c r="X755" s="113">
        <v>100</v>
      </c>
      <c r="Y755" s="42" t="s">
        <v>205</v>
      </c>
      <c r="Z755" s="42" t="s">
        <v>131</v>
      </c>
      <c r="AA755" s="113" t="s">
        <v>209</v>
      </c>
      <c r="AB755" s="113" t="s">
        <v>110</v>
      </c>
      <c r="AC755" s="113" t="s">
        <v>109</v>
      </c>
      <c r="AD755" s="113" t="s">
        <v>132</v>
      </c>
      <c r="AE755" s="114">
        <v>44641</v>
      </c>
      <c r="AF755" s="114">
        <v>44825</v>
      </c>
      <c r="AG755" s="114">
        <v>45372</v>
      </c>
      <c r="AH755" s="42">
        <v>4.4000000000000004</v>
      </c>
      <c r="AI755" s="42">
        <v>28</v>
      </c>
      <c r="AJ755" s="42">
        <v>34.328000000000003</v>
      </c>
      <c r="AK755" s="113" t="s">
        <v>1326</v>
      </c>
      <c r="AL755" s="113" t="s">
        <v>133</v>
      </c>
      <c r="AM755" s="113" t="s">
        <v>110</v>
      </c>
      <c r="AN755" s="42" t="s">
        <v>246</v>
      </c>
      <c r="AO755" s="113" t="s">
        <v>2686</v>
      </c>
      <c r="AP755" s="113" t="s">
        <v>110</v>
      </c>
      <c r="AQ755" s="113" t="s">
        <v>110</v>
      </c>
      <c r="AR755" s="42" t="s">
        <v>110</v>
      </c>
      <c r="AS755" s="42" t="s">
        <v>109</v>
      </c>
      <c r="AT755" t="s">
        <v>109</v>
      </c>
      <c r="AU755" s="42" t="s">
        <v>109</v>
      </c>
      <c r="AV755" s="42" t="s">
        <v>109</v>
      </c>
      <c r="AW755" s="42" t="s">
        <v>110</v>
      </c>
      <c r="AX755" s="42" t="s">
        <v>109</v>
      </c>
      <c r="AY755" s="157" t="s">
        <v>110</v>
      </c>
      <c r="AZ755" s="158" t="s">
        <v>109</v>
      </c>
      <c r="BA755" s="113" t="s">
        <v>136</v>
      </c>
      <c r="BB755" s="113" t="s">
        <v>109</v>
      </c>
      <c r="BC755" s="42" t="s">
        <v>631</v>
      </c>
      <c r="BD755" s="115">
        <v>45005.509409722225</v>
      </c>
      <c r="BE755" s="113" t="s">
        <v>4687</v>
      </c>
    </row>
    <row r="756" spans="7:57" ht="15.75" outlineLevel="1">
      <c r="G756" s="42">
        <v>161</v>
      </c>
      <c r="H756" s="113" t="s">
        <v>109</v>
      </c>
      <c r="I756" s="42" t="s">
        <v>1612</v>
      </c>
      <c r="J756" s="42" t="s">
        <v>4688</v>
      </c>
      <c r="K756" s="127">
        <v>44634</v>
      </c>
      <c r="L756" s="113" t="s">
        <v>1064</v>
      </c>
      <c r="M756" s="42" t="s">
        <v>1614</v>
      </c>
      <c r="N756" s="42" t="s">
        <v>161</v>
      </c>
      <c r="O756" s="42" t="s">
        <v>162</v>
      </c>
      <c r="P756" s="42">
        <v>6</v>
      </c>
      <c r="Q756" s="42" t="s">
        <v>126</v>
      </c>
      <c r="R756" s="42" t="s">
        <v>3913</v>
      </c>
      <c r="S756" s="42" t="s">
        <v>4689</v>
      </c>
      <c r="T756" s="42" t="s">
        <v>4690</v>
      </c>
      <c r="U756" s="42" t="s">
        <v>4690</v>
      </c>
      <c r="V756" s="42" t="s">
        <v>1131</v>
      </c>
      <c r="W756" s="42" t="s">
        <v>129</v>
      </c>
      <c r="X756" s="113">
        <v>99.475999999999999</v>
      </c>
      <c r="Y756" s="42" t="s">
        <v>1618</v>
      </c>
      <c r="Z756" s="42" t="s">
        <v>131</v>
      </c>
      <c r="AA756" s="113" t="s">
        <v>209</v>
      </c>
      <c r="AB756" s="113" t="s">
        <v>110</v>
      </c>
      <c r="AC756" s="113" t="s">
        <v>109</v>
      </c>
      <c r="AD756" s="113" t="s">
        <v>132</v>
      </c>
      <c r="AE756" s="114">
        <v>44641</v>
      </c>
      <c r="AF756" s="114">
        <v>44825</v>
      </c>
      <c r="AG756" s="114">
        <v>45737</v>
      </c>
      <c r="AH756" s="42">
        <v>6</v>
      </c>
      <c r="AI756" s="42">
        <v>38.200000000000003</v>
      </c>
      <c r="AJ756" s="42">
        <v>46.98</v>
      </c>
      <c r="AK756" s="113" t="s">
        <v>1619</v>
      </c>
      <c r="AL756" s="113" t="s">
        <v>167</v>
      </c>
      <c r="AM756" s="113" t="s">
        <v>110</v>
      </c>
      <c r="AN756" s="42" t="s">
        <v>109</v>
      </c>
      <c r="AO756" s="113" t="s">
        <v>3210</v>
      </c>
      <c r="AP756" s="113" t="s">
        <v>4691</v>
      </c>
      <c r="AQ756" s="113" t="s">
        <v>1612</v>
      </c>
      <c r="AR756" s="42" t="s">
        <v>110</v>
      </c>
      <c r="AS756" s="42" t="s">
        <v>109</v>
      </c>
      <c r="AT756" t="s">
        <v>109</v>
      </c>
      <c r="AU756" s="42" t="s">
        <v>109</v>
      </c>
      <c r="AV756" s="42" t="s">
        <v>109</v>
      </c>
      <c r="AW756" s="42" t="s">
        <v>110</v>
      </c>
      <c r="AX756" s="42" t="s">
        <v>109</v>
      </c>
      <c r="AY756" s="157" t="s">
        <v>110</v>
      </c>
      <c r="AZ756" s="158" t="s">
        <v>109</v>
      </c>
      <c r="BA756" s="113" t="s">
        <v>136</v>
      </c>
      <c r="BB756" s="113" t="s">
        <v>109</v>
      </c>
      <c r="BC756" s="42" t="s">
        <v>631</v>
      </c>
      <c r="BD756" s="115">
        <v>45005.509409722225</v>
      </c>
      <c r="BE756" s="113" t="s">
        <v>4692</v>
      </c>
    </row>
    <row r="757" spans="7:57" ht="15.75" outlineLevel="1">
      <c r="G757" s="42">
        <v>160</v>
      </c>
      <c r="H757" s="113" t="s">
        <v>109</v>
      </c>
      <c r="I757" s="42" t="s">
        <v>985</v>
      </c>
      <c r="J757" s="42" t="s">
        <v>4693</v>
      </c>
      <c r="K757" s="127">
        <v>44631</v>
      </c>
      <c r="L757" s="113" t="s">
        <v>108</v>
      </c>
      <c r="M757" s="42" t="s">
        <v>108</v>
      </c>
      <c r="N757" s="42" t="s">
        <v>161</v>
      </c>
      <c r="O757" s="42" t="s">
        <v>162</v>
      </c>
      <c r="P757" s="42">
        <v>3.4</v>
      </c>
      <c r="Q757" s="42" t="s">
        <v>276</v>
      </c>
      <c r="R757" s="42" t="s">
        <v>319</v>
      </c>
      <c r="S757" s="42" t="s">
        <v>4668</v>
      </c>
      <c r="T757" s="42" t="s">
        <v>2553</v>
      </c>
      <c r="U757" s="42" t="s">
        <v>110</v>
      </c>
      <c r="V757" s="42" t="s">
        <v>1276</v>
      </c>
      <c r="W757" s="42" t="s">
        <v>129</v>
      </c>
      <c r="X757" s="113">
        <v>100</v>
      </c>
      <c r="Y757" s="42" t="s">
        <v>205</v>
      </c>
      <c r="Z757" s="42" t="s">
        <v>911</v>
      </c>
      <c r="AA757" s="113" t="s">
        <v>209</v>
      </c>
      <c r="AB757" s="113" t="s">
        <v>110</v>
      </c>
      <c r="AC757" s="113" t="s">
        <v>109</v>
      </c>
      <c r="AD757" s="113" t="s">
        <v>132</v>
      </c>
      <c r="AE757" s="114">
        <v>44635</v>
      </c>
      <c r="AF757" s="114">
        <v>44819</v>
      </c>
      <c r="AG757" s="114">
        <v>45366</v>
      </c>
      <c r="AH757" s="42">
        <v>3.4</v>
      </c>
      <c r="AI757" s="42">
        <v>21.49</v>
      </c>
      <c r="AJ757" s="42">
        <v>26.614999999999998</v>
      </c>
      <c r="AK757" s="113" t="s">
        <v>3070</v>
      </c>
      <c r="AL757" s="113" t="s">
        <v>133</v>
      </c>
      <c r="AM757" s="113" t="s">
        <v>3500</v>
      </c>
      <c r="AN757" s="42" t="s">
        <v>109</v>
      </c>
      <c r="AO757" s="113" t="s">
        <v>4694</v>
      </c>
      <c r="AP757" s="113" t="s">
        <v>110</v>
      </c>
      <c r="AQ757" s="113" t="s">
        <v>110</v>
      </c>
      <c r="AR757" s="42" t="s">
        <v>110</v>
      </c>
      <c r="AS757" s="42" t="s">
        <v>109</v>
      </c>
      <c r="AT757" t="s">
        <v>109</v>
      </c>
      <c r="AU757" s="42" t="s">
        <v>109</v>
      </c>
      <c r="AV757" s="42" t="s">
        <v>109</v>
      </c>
      <c r="AW757" s="42" t="s">
        <v>110</v>
      </c>
      <c r="AX757" s="42" t="s">
        <v>109</v>
      </c>
      <c r="AY757" s="157" t="s">
        <v>110</v>
      </c>
      <c r="AZ757" s="158" t="s">
        <v>109</v>
      </c>
      <c r="BA757" s="113" t="s">
        <v>136</v>
      </c>
      <c r="BB757" s="113" t="s">
        <v>109</v>
      </c>
      <c r="BC757" s="42" t="s">
        <v>631</v>
      </c>
      <c r="BD757" s="115">
        <v>45005.509409722225</v>
      </c>
      <c r="BE757" s="113" t="s">
        <v>4695</v>
      </c>
    </row>
    <row r="758" spans="7:57" ht="15.75" outlineLevel="1">
      <c r="G758" s="42">
        <v>159</v>
      </c>
      <c r="H758" s="113" t="s">
        <v>109</v>
      </c>
      <c r="I758" s="42" t="s">
        <v>1738</v>
      </c>
      <c r="J758" s="42" t="s">
        <v>4696</v>
      </c>
      <c r="K758" s="127">
        <v>44630</v>
      </c>
      <c r="L758" s="113" t="s">
        <v>108</v>
      </c>
      <c r="M758" s="42" t="s">
        <v>108</v>
      </c>
      <c r="N758" s="42" t="s">
        <v>124</v>
      </c>
      <c r="O758" s="42" t="s">
        <v>162</v>
      </c>
      <c r="P758" s="42">
        <v>1.58</v>
      </c>
      <c r="Q758" s="42" t="s">
        <v>149</v>
      </c>
      <c r="R758" s="42" t="s">
        <v>277</v>
      </c>
      <c r="S758" s="42" t="s">
        <v>1629</v>
      </c>
      <c r="T758" s="42" t="s">
        <v>277</v>
      </c>
      <c r="U758" s="42" t="s">
        <v>110</v>
      </c>
      <c r="V758" s="42" t="s">
        <v>1212</v>
      </c>
      <c r="W758" s="42" t="s">
        <v>129</v>
      </c>
      <c r="X758" s="113">
        <v>100</v>
      </c>
      <c r="Y758" s="42" t="s">
        <v>180</v>
      </c>
      <c r="Z758" s="42" t="s">
        <v>166</v>
      </c>
      <c r="AA758" s="113" t="s">
        <v>110</v>
      </c>
      <c r="AB758" s="113" t="s">
        <v>110</v>
      </c>
      <c r="AC758" s="113" t="s">
        <v>109</v>
      </c>
      <c r="AD758" s="113" t="s">
        <v>132</v>
      </c>
      <c r="AE758" s="114">
        <v>44637</v>
      </c>
      <c r="AF758" s="114">
        <v>44821</v>
      </c>
      <c r="AG758" s="114">
        <v>45001</v>
      </c>
      <c r="AH758" s="42">
        <v>1.58</v>
      </c>
      <c r="AI758" s="42">
        <v>9.99</v>
      </c>
      <c r="AJ758" s="42">
        <v>12.359</v>
      </c>
      <c r="AK758" s="113" t="s">
        <v>1741</v>
      </c>
      <c r="AL758" s="113" t="s">
        <v>133</v>
      </c>
      <c r="AM758" s="113" t="s">
        <v>110</v>
      </c>
      <c r="AN758" s="42" t="s">
        <v>109</v>
      </c>
      <c r="AO758" s="113" t="s">
        <v>2573</v>
      </c>
      <c r="AP758" s="113" t="s">
        <v>1738</v>
      </c>
      <c r="AQ758" s="113" t="s">
        <v>110</v>
      </c>
      <c r="AR758" s="42" t="s">
        <v>110</v>
      </c>
      <c r="AS758" s="42" t="s">
        <v>109</v>
      </c>
      <c r="AT758" t="s">
        <v>109</v>
      </c>
      <c r="AU758" s="42" t="s">
        <v>109</v>
      </c>
      <c r="AV758" s="42" t="s">
        <v>182</v>
      </c>
      <c r="AW758" s="42" t="s">
        <v>110</v>
      </c>
      <c r="AX758" s="42" t="s">
        <v>109</v>
      </c>
      <c r="AY758" s="157" t="s">
        <v>110</v>
      </c>
      <c r="AZ758" s="158" t="s">
        <v>109</v>
      </c>
      <c r="BA758" s="113" t="s">
        <v>136</v>
      </c>
      <c r="BB758" s="113" t="s">
        <v>109</v>
      </c>
      <c r="BC758" s="42" t="s">
        <v>631</v>
      </c>
      <c r="BD758" s="115">
        <v>45005.509409722225</v>
      </c>
      <c r="BE758" s="113" t="s">
        <v>4697</v>
      </c>
    </row>
    <row r="759" spans="7:57" ht="15.75" outlineLevel="1">
      <c r="G759" s="42">
        <v>158</v>
      </c>
      <c r="H759" s="113" t="s">
        <v>109</v>
      </c>
      <c r="I759" s="42" t="s">
        <v>4698</v>
      </c>
      <c r="J759" s="42" t="s">
        <v>4699</v>
      </c>
      <c r="K759" s="127">
        <v>44630</v>
      </c>
      <c r="L759" s="113" t="s">
        <v>108</v>
      </c>
      <c r="M759" s="42" t="s">
        <v>108</v>
      </c>
      <c r="N759" s="42" t="s">
        <v>161</v>
      </c>
      <c r="O759" s="42" t="s">
        <v>162</v>
      </c>
      <c r="P759" s="42">
        <v>1.5</v>
      </c>
      <c r="Q759" s="42" t="s">
        <v>126</v>
      </c>
      <c r="R759" s="42" t="s">
        <v>1054</v>
      </c>
      <c r="S759" s="42" t="s">
        <v>110</v>
      </c>
      <c r="T759" s="42" t="s">
        <v>1054</v>
      </c>
      <c r="U759" s="42" t="s">
        <v>110</v>
      </c>
      <c r="V759" s="42" t="s">
        <v>110</v>
      </c>
      <c r="W759" s="42" t="s">
        <v>129</v>
      </c>
      <c r="X759" s="113">
        <v>100</v>
      </c>
      <c r="Y759" s="42" t="s">
        <v>130</v>
      </c>
      <c r="Z759" s="42" t="s">
        <v>166</v>
      </c>
      <c r="AA759" s="113" t="s">
        <v>110</v>
      </c>
      <c r="AB759" s="113" t="s">
        <v>110</v>
      </c>
      <c r="AC759" s="113" t="s">
        <v>109</v>
      </c>
      <c r="AD759" s="113" t="s">
        <v>132</v>
      </c>
      <c r="AE759" s="114">
        <v>44635</v>
      </c>
      <c r="AF759" s="114">
        <v>44819</v>
      </c>
      <c r="AG759" s="114">
        <v>45731</v>
      </c>
      <c r="AH759" s="42">
        <v>1.5</v>
      </c>
      <c r="AI759" s="42">
        <v>9.48</v>
      </c>
      <c r="AJ759" s="42">
        <v>11.733000000000001</v>
      </c>
      <c r="AK759" s="113" t="s">
        <v>4700</v>
      </c>
      <c r="AL759" s="113" t="s">
        <v>133</v>
      </c>
      <c r="AM759" s="113" t="s">
        <v>110</v>
      </c>
      <c r="AN759" s="42" t="s">
        <v>109</v>
      </c>
      <c r="AO759" s="113" t="s">
        <v>4701</v>
      </c>
      <c r="AP759" s="113" t="s">
        <v>110</v>
      </c>
      <c r="AQ759" s="113" t="s">
        <v>110</v>
      </c>
      <c r="AR759" s="42" t="s">
        <v>3569</v>
      </c>
      <c r="AS759" s="42" t="s">
        <v>109</v>
      </c>
      <c r="AT759" t="s">
        <v>109</v>
      </c>
      <c r="AU759" s="42" t="s">
        <v>109</v>
      </c>
      <c r="AV759" s="42" t="s">
        <v>109</v>
      </c>
      <c r="AW759" s="42" t="s">
        <v>110</v>
      </c>
      <c r="AX759" s="42" t="s">
        <v>109</v>
      </c>
      <c r="AY759" s="157" t="s">
        <v>110</v>
      </c>
      <c r="AZ759" s="158" t="s">
        <v>109</v>
      </c>
      <c r="BA759" s="113" t="s">
        <v>136</v>
      </c>
      <c r="BB759" s="113" t="s">
        <v>109</v>
      </c>
      <c r="BC759" s="42" t="s">
        <v>631</v>
      </c>
      <c r="BD759" s="115">
        <v>45005.509409722225</v>
      </c>
      <c r="BE759" s="113" t="s">
        <v>4702</v>
      </c>
    </row>
    <row r="760" spans="7:57" ht="15.75" outlineLevel="1">
      <c r="G760" s="42">
        <v>157</v>
      </c>
      <c r="H760" s="113" t="s">
        <v>109</v>
      </c>
      <c r="I760" s="42" t="s">
        <v>4703</v>
      </c>
      <c r="J760" s="42" t="s">
        <v>4704</v>
      </c>
      <c r="K760" s="127">
        <v>44630</v>
      </c>
      <c r="L760" s="113" t="s">
        <v>108</v>
      </c>
      <c r="M760" s="42" t="s">
        <v>108</v>
      </c>
      <c r="N760" s="42" t="s">
        <v>161</v>
      </c>
      <c r="O760" s="42" t="s">
        <v>111</v>
      </c>
      <c r="P760" s="42">
        <v>10</v>
      </c>
      <c r="Q760" s="42" t="s">
        <v>126</v>
      </c>
      <c r="R760" s="42" t="s">
        <v>277</v>
      </c>
      <c r="S760" s="42" t="s">
        <v>110</v>
      </c>
      <c r="T760" s="42" t="s">
        <v>110</v>
      </c>
      <c r="U760" s="42" t="s">
        <v>110</v>
      </c>
      <c r="V760" s="42" t="s">
        <v>110</v>
      </c>
      <c r="W760" s="42" t="s">
        <v>129</v>
      </c>
      <c r="X760" s="113">
        <v>100</v>
      </c>
      <c r="Y760" s="42" t="s">
        <v>205</v>
      </c>
      <c r="Z760" s="42" t="s">
        <v>131</v>
      </c>
      <c r="AA760" s="113" t="s">
        <v>110</v>
      </c>
      <c r="AB760" s="113" t="s">
        <v>110</v>
      </c>
      <c r="AC760" s="113" t="s">
        <v>109</v>
      </c>
      <c r="AD760" s="113" t="s">
        <v>132</v>
      </c>
      <c r="AE760" s="114">
        <v>44637</v>
      </c>
      <c r="AF760" s="114">
        <v>44821</v>
      </c>
      <c r="AG760" s="114">
        <v>45733</v>
      </c>
      <c r="AH760" s="42">
        <v>1.58</v>
      </c>
      <c r="AI760" s="42">
        <v>10</v>
      </c>
      <c r="AJ760" s="42">
        <v>12.36</v>
      </c>
      <c r="AK760" s="113" t="s">
        <v>4705</v>
      </c>
      <c r="AL760" s="113" t="s">
        <v>133</v>
      </c>
      <c r="AM760" s="113" t="s">
        <v>110</v>
      </c>
      <c r="AN760" s="42" t="s">
        <v>109</v>
      </c>
      <c r="AO760" s="113" t="s">
        <v>4706</v>
      </c>
      <c r="AP760" s="113" t="s">
        <v>110</v>
      </c>
      <c r="AQ760" s="113" t="s">
        <v>110</v>
      </c>
      <c r="AR760" s="42" t="s">
        <v>110</v>
      </c>
      <c r="AS760" s="42" t="s">
        <v>206</v>
      </c>
      <c r="AT760" t="s">
        <v>109</v>
      </c>
      <c r="AU760" s="42" t="s">
        <v>109</v>
      </c>
      <c r="AV760" s="42" t="s">
        <v>109</v>
      </c>
      <c r="AW760" s="42" t="s">
        <v>110</v>
      </c>
      <c r="AX760" s="42" t="s">
        <v>109</v>
      </c>
      <c r="AY760" s="157" t="s">
        <v>110</v>
      </c>
      <c r="AZ760" s="158" t="s">
        <v>109</v>
      </c>
      <c r="BA760" s="113" t="s">
        <v>136</v>
      </c>
      <c r="BB760" s="113" t="s">
        <v>109</v>
      </c>
      <c r="BC760" s="42" t="s">
        <v>631</v>
      </c>
      <c r="BD760" s="115">
        <v>45005.509409722225</v>
      </c>
      <c r="BE760" s="113" t="s">
        <v>4707</v>
      </c>
    </row>
    <row r="761" spans="7:57" ht="15.75" outlineLevel="1">
      <c r="G761" s="42">
        <v>156</v>
      </c>
      <c r="H761" s="113" t="s">
        <v>109</v>
      </c>
      <c r="I761" s="42" t="s">
        <v>4708</v>
      </c>
      <c r="J761" s="42" t="s">
        <v>4709</v>
      </c>
      <c r="K761" s="127">
        <v>44629</v>
      </c>
      <c r="L761" s="113" t="s">
        <v>318</v>
      </c>
      <c r="M761" s="42" t="s">
        <v>108</v>
      </c>
      <c r="N761" s="42" t="s">
        <v>124</v>
      </c>
      <c r="O761" s="42" t="s">
        <v>162</v>
      </c>
      <c r="P761" s="42">
        <v>3</v>
      </c>
      <c r="Q761" s="42" t="s">
        <v>126</v>
      </c>
      <c r="R761" s="42" t="s">
        <v>1054</v>
      </c>
      <c r="S761" s="42" t="s">
        <v>1222</v>
      </c>
      <c r="T761" s="42" t="s">
        <v>1054</v>
      </c>
      <c r="U761" s="42" t="s">
        <v>110</v>
      </c>
      <c r="V761" s="42" t="s">
        <v>2259</v>
      </c>
      <c r="W761" s="42" t="s">
        <v>129</v>
      </c>
      <c r="X761" s="113">
        <v>100</v>
      </c>
      <c r="Y761" s="42" t="s">
        <v>180</v>
      </c>
      <c r="Z761" s="42" t="s">
        <v>131</v>
      </c>
      <c r="AA761" s="113" t="s">
        <v>226</v>
      </c>
      <c r="AB761" s="113" t="s">
        <v>110</v>
      </c>
      <c r="AC761" s="113" t="s">
        <v>109</v>
      </c>
      <c r="AD761" s="113" t="s">
        <v>132</v>
      </c>
      <c r="AE761" s="114">
        <v>44636</v>
      </c>
      <c r="AF761" s="114">
        <v>44820</v>
      </c>
      <c r="AG761" s="114">
        <v>45732</v>
      </c>
      <c r="AH761" s="42">
        <v>3</v>
      </c>
      <c r="AI761" s="42">
        <v>18.95</v>
      </c>
      <c r="AJ761" s="42">
        <v>23.46</v>
      </c>
      <c r="AK761" s="113" t="s">
        <v>4710</v>
      </c>
      <c r="AL761" s="113" t="s">
        <v>430</v>
      </c>
      <c r="AM761" s="113" t="s">
        <v>110</v>
      </c>
      <c r="AN761" s="42" t="s">
        <v>109</v>
      </c>
      <c r="AO761" s="113" t="s">
        <v>4711</v>
      </c>
      <c r="AP761" s="113" t="s">
        <v>4708</v>
      </c>
      <c r="AQ761" s="113" t="s">
        <v>110</v>
      </c>
      <c r="AR761" s="42" t="s">
        <v>110</v>
      </c>
      <c r="AS761" s="42" t="s">
        <v>109</v>
      </c>
      <c r="AT761" t="s">
        <v>109</v>
      </c>
      <c r="AU761" s="42" t="s">
        <v>109</v>
      </c>
      <c r="AV761" s="42" t="s">
        <v>109</v>
      </c>
      <c r="AW761" s="42" t="s">
        <v>110</v>
      </c>
      <c r="AX761" s="42" t="s">
        <v>109</v>
      </c>
      <c r="AY761" s="157" t="s">
        <v>110</v>
      </c>
      <c r="AZ761" s="158" t="s">
        <v>109</v>
      </c>
      <c r="BA761" s="113" t="s">
        <v>136</v>
      </c>
      <c r="BB761" s="113" t="s">
        <v>109</v>
      </c>
      <c r="BC761" s="42" t="s">
        <v>631</v>
      </c>
      <c r="BD761" s="115">
        <v>45005.509409722225</v>
      </c>
      <c r="BE761" s="113" t="s">
        <v>4712</v>
      </c>
    </row>
    <row r="762" spans="7:57" ht="15.75" outlineLevel="1">
      <c r="G762" s="42">
        <v>155</v>
      </c>
      <c r="H762" s="113" t="s">
        <v>109</v>
      </c>
      <c r="I762" s="42" t="s">
        <v>4713</v>
      </c>
      <c r="J762" s="42" t="s">
        <v>4714</v>
      </c>
      <c r="K762" s="127">
        <v>44629</v>
      </c>
      <c r="L762" s="113" t="s">
        <v>830</v>
      </c>
      <c r="M762" s="42" t="s">
        <v>4715</v>
      </c>
      <c r="N762" s="42" t="s">
        <v>161</v>
      </c>
      <c r="O762" s="42" t="s">
        <v>162</v>
      </c>
      <c r="P762" s="42">
        <v>3</v>
      </c>
      <c r="Q762" s="42" t="s">
        <v>126</v>
      </c>
      <c r="R762" s="42" t="s">
        <v>4716</v>
      </c>
      <c r="S762" s="42" t="s">
        <v>4717</v>
      </c>
      <c r="T762" s="42" t="s">
        <v>4718</v>
      </c>
      <c r="U762" s="42" t="s">
        <v>4718</v>
      </c>
      <c r="V762" s="42" t="s">
        <v>1223</v>
      </c>
      <c r="W762" s="42" t="s">
        <v>129</v>
      </c>
      <c r="X762" s="113">
        <v>99.989000000000004</v>
      </c>
      <c r="Y762" s="42" t="s">
        <v>180</v>
      </c>
      <c r="Z762" s="42" t="s">
        <v>131</v>
      </c>
      <c r="AA762" s="113" t="s">
        <v>226</v>
      </c>
      <c r="AB762" s="113" t="s">
        <v>110</v>
      </c>
      <c r="AC762" s="113" t="s">
        <v>109</v>
      </c>
      <c r="AD762" s="113" t="s">
        <v>132</v>
      </c>
      <c r="AE762" s="114">
        <v>44636</v>
      </c>
      <c r="AF762" s="114">
        <v>44820</v>
      </c>
      <c r="AG762" s="114">
        <v>45732</v>
      </c>
      <c r="AH762" s="42">
        <v>3</v>
      </c>
      <c r="AI762" s="42">
        <v>18.95</v>
      </c>
      <c r="AJ762" s="42">
        <v>23.46</v>
      </c>
      <c r="AK762" s="113" t="s">
        <v>4719</v>
      </c>
      <c r="AL762" s="113" t="s">
        <v>167</v>
      </c>
      <c r="AM762" s="113" t="s">
        <v>110</v>
      </c>
      <c r="AN762" s="42" t="s">
        <v>109</v>
      </c>
      <c r="AO762" s="113" t="s">
        <v>4720</v>
      </c>
      <c r="AP762" s="113" t="s">
        <v>4713</v>
      </c>
      <c r="AQ762" s="113" t="s">
        <v>110</v>
      </c>
      <c r="AR762" s="42" t="s">
        <v>110</v>
      </c>
      <c r="AS762" s="42" t="s">
        <v>109</v>
      </c>
      <c r="AT762" t="s">
        <v>109</v>
      </c>
      <c r="AU762" s="42" t="s">
        <v>109</v>
      </c>
      <c r="AV762" s="42" t="s">
        <v>109</v>
      </c>
      <c r="AW762" s="42" t="s">
        <v>110</v>
      </c>
      <c r="AX762" s="42" t="s">
        <v>109</v>
      </c>
      <c r="AY762" s="157" t="s">
        <v>110</v>
      </c>
      <c r="AZ762" s="158" t="s">
        <v>109</v>
      </c>
      <c r="BA762" s="113" t="s">
        <v>136</v>
      </c>
      <c r="BB762" s="113" t="s">
        <v>109</v>
      </c>
      <c r="BC762" s="42" t="s">
        <v>631</v>
      </c>
      <c r="BD762" s="115">
        <v>45005.509409722225</v>
      </c>
      <c r="BE762" s="113" t="s">
        <v>4721</v>
      </c>
    </row>
    <row r="763" spans="7:57" ht="15.75" outlineLevel="1">
      <c r="G763" s="42">
        <v>154</v>
      </c>
      <c r="H763" s="113" t="s">
        <v>109</v>
      </c>
      <c r="I763" s="42" t="s">
        <v>4722</v>
      </c>
      <c r="J763" s="42" t="s">
        <v>4723</v>
      </c>
      <c r="K763" s="127">
        <v>44629</v>
      </c>
      <c r="L763" s="113" t="s">
        <v>108</v>
      </c>
      <c r="M763" s="42" t="s">
        <v>108</v>
      </c>
      <c r="N763" s="42" t="s">
        <v>300</v>
      </c>
      <c r="O763" s="42" t="s">
        <v>162</v>
      </c>
      <c r="P763" s="42">
        <v>0.57999999999999996</v>
      </c>
      <c r="Q763" s="42" t="s">
        <v>4724</v>
      </c>
      <c r="R763" s="42" t="s">
        <v>1110</v>
      </c>
      <c r="S763" s="42" t="s">
        <v>110</v>
      </c>
      <c r="T763" s="42" t="s">
        <v>1110</v>
      </c>
      <c r="U763" s="42" t="s">
        <v>110</v>
      </c>
      <c r="V763" s="42" t="s">
        <v>110</v>
      </c>
      <c r="W763" s="42" t="s">
        <v>129</v>
      </c>
      <c r="X763" s="113">
        <v>100</v>
      </c>
      <c r="Y763" s="42" t="s">
        <v>130</v>
      </c>
      <c r="Z763" s="42" t="s">
        <v>131</v>
      </c>
      <c r="AA763" s="113" t="s">
        <v>110</v>
      </c>
      <c r="AB763" s="113" t="s">
        <v>110</v>
      </c>
      <c r="AC763" s="113" t="s">
        <v>109</v>
      </c>
      <c r="AD763" s="113" t="s">
        <v>132</v>
      </c>
      <c r="AE763" s="114">
        <v>44636</v>
      </c>
      <c r="AF763" s="114">
        <v>44820</v>
      </c>
      <c r="AG763" s="114">
        <v>45338</v>
      </c>
      <c r="AH763" s="42">
        <v>0.57999999999999996</v>
      </c>
      <c r="AI763" s="42">
        <v>3.66</v>
      </c>
      <c r="AJ763" s="42">
        <v>4.5359999999999996</v>
      </c>
      <c r="AK763" s="113" t="s">
        <v>4725</v>
      </c>
      <c r="AL763" s="113" t="s">
        <v>133</v>
      </c>
      <c r="AM763" s="113" t="s">
        <v>110</v>
      </c>
      <c r="AN763" s="42" t="s">
        <v>109</v>
      </c>
      <c r="AO763" s="113" t="s">
        <v>4726</v>
      </c>
      <c r="AP763" s="113" t="s">
        <v>110</v>
      </c>
      <c r="AQ763" s="113" t="s">
        <v>110</v>
      </c>
      <c r="AR763" s="42" t="s">
        <v>4727</v>
      </c>
      <c r="AS763" s="42" t="s">
        <v>109</v>
      </c>
      <c r="AT763" t="s">
        <v>109</v>
      </c>
      <c r="AU763" s="42" t="s">
        <v>109</v>
      </c>
      <c r="AV763" s="42" t="s">
        <v>109</v>
      </c>
      <c r="AW763" s="42" t="s">
        <v>110</v>
      </c>
      <c r="AX763" s="42" t="s">
        <v>109</v>
      </c>
      <c r="AY763" s="157" t="s">
        <v>110</v>
      </c>
      <c r="AZ763" s="158" t="s">
        <v>109</v>
      </c>
      <c r="BA763" s="113" t="s">
        <v>136</v>
      </c>
      <c r="BB763" s="113" t="s">
        <v>109</v>
      </c>
      <c r="BC763" s="42" t="s">
        <v>631</v>
      </c>
      <c r="BD763" s="115">
        <v>45005.509409722225</v>
      </c>
      <c r="BE763" s="113" t="s">
        <v>4728</v>
      </c>
    </row>
    <row r="764" spans="7:57" ht="15.75" outlineLevel="1">
      <c r="G764" s="42">
        <v>153</v>
      </c>
      <c r="H764" s="113" t="s">
        <v>109</v>
      </c>
      <c r="I764" s="42" t="s">
        <v>4729</v>
      </c>
      <c r="J764" s="42" t="s">
        <v>4730</v>
      </c>
      <c r="K764" s="127">
        <v>44629</v>
      </c>
      <c r="L764" s="113" t="s">
        <v>108</v>
      </c>
      <c r="M764" s="42" t="s">
        <v>108</v>
      </c>
      <c r="N764" s="42" t="s">
        <v>300</v>
      </c>
      <c r="O764" s="42" t="s">
        <v>162</v>
      </c>
      <c r="P764" s="42">
        <v>1.43</v>
      </c>
      <c r="Q764" s="42" t="s">
        <v>126</v>
      </c>
      <c r="R764" s="42" t="s">
        <v>1031</v>
      </c>
      <c r="S764" s="42" t="s">
        <v>1041</v>
      </c>
      <c r="T764" s="42" t="s">
        <v>1031</v>
      </c>
      <c r="U764" s="42" t="s">
        <v>110</v>
      </c>
      <c r="V764" s="42" t="s">
        <v>1212</v>
      </c>
      <c r="W764" s="42" t="s">
        <v>129</v>
      </c>
      <c r="X764" s="113">
        <v>100</v>
      </c>
      <c r="Y764" s="42" t="s">
        <v>130</v>
      </c>
      <c r="Z764" s="42" t="s">
        <v>131</v>
      </c>
      <c r="AA764" s="113" t="s">
        <v>110</v>
      </c>
      <c r="AB764" s="113" t="s">
        <v>110</v>
      </c>
      <c r="AC764" s="113" t="s">
        <v>109</v>
      </c>
      <c r="AD764" s="113" t="s">
        <v>132</v>
      </c>
      <c r="AE764" s="114">
        <v>44636</v>
      </c>
      <c r="AF764" s="114">
        <v>44820</v>
      </c>
      <c r="AG764" s="114">
        <v>45732</v>
      </c>
      <c r="AH764" s="42">
        <v>1.43</v>
      </c>
      <c r="AI764" s="42">
        <v>9.0299999999999994</v>
      </c>
      <c r="AJ764" s="42">
        <v>11.183</v>
      </c>
      <c r="AK764" s="113" t="s">
        <v>4731</v>
      </c>
      <c r="AL764" s="113" t="s">
        <v>133</v>
      </c>
      <c r="AM764" s="113" t="s">
        <v>110</v>
      </c>
      <c r="AN764" s="42" t="s">
        <v>109</v>
      </c>
      <c r="AO764" s="113" t="s">
        <v>4732</v>
      </c>
      <c r="AP764" s="113" t="s">
        <v>110</v>
      </c>
      <c r="AQ764" s="113" t="s">
        <v>110</v>
      </c>
      <c r="AR764" s="42" t="s">
        <v>1790</v>
      </c>
      <c r="AS764" s="42" t="s">
        <v>109</v>
      </c>
      <c r="AT764" t="s">
        <v>109</v>
      </c>
      <c r="AU764" s="42" t="s">
        <v>109</v>
      </c>
      <c r="AV764" s="42" t="s">
        <v>109</v>
      </c>
      <c r="AW764" s="42" t="s">
        <v>110</v>
      </c>
      <c r="AX764" s="42" t="s">
        <v>109</v>
      </c>
      <c r="AY764" s="157" t="s">
        <v>110</v>
      </c>
      <c r="AZ764" s="158" t="s">
        <v>109</v>
      </c>
      <c r="BA764" s="113" t="s">
        <v>136</v>
      </c>
      <c r="BB764" s="113" t="s">
        <v>109</v>
      </c>
      <c r="BC764" s="42" t="s">
        <v>631</v>
      </c>
      <c r="BD764" s="115">
        <v>45005.509409722225</v>
      </c>
      <c r="BE764" s="113" t="s">
        <v>4733</v>
      </c>
    </row>
    <row r="765" spans="7:57" ht="15.75" outlineLevel="1">
      <c r="G765" s="42">
        <v>152</v>
      </c>
      <c r="H765" s="113" t="s">
        <v>109</v>
      </c>
      <c r="I765" s="42" t="s">
        <v>4734</v>
      </c>
      <c r="J765" s="42" t="s">
        <v>4735</v>
      </c>
      <c r="K765" s="127">
        <v>44629</v>
      </c>
      <c r="L765" s="113" t="s">
        <v>108</v>
      </c>
      <c r="M765" s="42" t="s">
        <v>108</v>
      </c>
      <c r="N765" s="42" t="s">
        <v>124</v>
      </c>
      <c r="O765" s="42" t="s">
        <v>162</v>
      </c>
      <c r="P765" s="42">
        <v>1.2</v>
      </c>
      <c r="Q765" s="42" t="s">
        <v>126</v>
      </c>
      <c r="R765" s="42" t="s">
        <v>2258</v>
      </c>
      <c r="S765" s="42" t="s">
        <v>1796</v>
      </c>
      <c r="T765" s="42" t="s">
        <v>2258</v>
      </c>
      <c r="U765" s="42" t="s">
        <v>110</v>
      </c>
      <c r="V765" s="42" t="s">
        <v>2259</v>
      </c>
      <c r="W765" s="42" t="s">
        <v>129</v>
      </c>
      <c r="X765" s="113">
        <v>100</v>
      </c>
      <c r="Y765" s="42" t="s">
        <v>205</v>
      </c>
      <c r="Z765" s="42" t="s">
        <v>131</v>
      </c>
      <c r="AA765" s="113" t="s">
        <v>110</v>
      </c>
      <c r="AB765" s="113" t="s">
        <v>110</v>
      </c>
      <c r="AC765" s="113" t="s">
        <v>109</v>
      </c>
      <c r="AD765" s="113" t="s">
        <v>132</v>
      </c>
      <c r="AE765" s="114">
        <v>44636</v>
      </c>
      <c r="AF765" s="114">
        <v>44820</v>
      </c>
      <c r="AG765" s="114">
        <v>45732</v>
      </c>
      <c r="AH765" s="42">
        <v>1.2</v>
      </c>
      <c r="AI765" s="42">
        <v>7.58</v>
      </c>
      <c r="AJ765" s="42">
        <v>9.3840000000000003</v>
      </c>
      <c r="AK765" s="113" t="s">
        <v>4736</v>
      </c>
      <c r="AL765" s="113" t="s">
        <v>133</v>
      </c>
      <c r="AM765" s="113" t="s">
        <v>110</v>
      </c>
      <c r="AN765" s="42" t="s">
        <v>109</v>
      </c>
      <c r="AO765" s="113" t="s">
        <v>4737</v>
      </c>
      <c r="AP765" s="113" t="s">
        <v>110</v>
      </c>
      <c r="AQ765" s="113" t="s">
        <v>110</v>
      </c>
      <c r="AR765" s="42" t="s">
        <v>110</v>
      </c>
      <c r="AS765" s="42" t="s">
        <v>109</v>
      </c>
      <c r="AT765" t="s">
        <v>109</v>
      </c>
      <c r="AU765" s="42" t="s">
        <v>109</v>
      </c>
      <c r="AV765" s="42" t="s">
        <v>109</v>
      </c>
      <c r="AW765" s="42" t="s">
        <v>110</v>
      </c>
      <c r="AX765" s="42" t="s">
        <v>109</v>
      </c>
      <c r="AY765" s="157" t="s">
        <v>110</v>
      </c>
      <c r="AZ765" s="158" t="s">
        <v>109</v>
      </c>
      <c r="BA765" s="113" t="s">
        <v>136</v>
      </c>
      <c r="BB765" s="113" t="s">
        <v>109</v>
      </c>
      <c r="BC765" s="42" t="s">
        <v>631</v>
      </c>
      <c r="BD765" s="115">
        <v>45005.509409722225</v>
      </c>
      <c r="BE765" s="113" t="s">
        <v>4738</v>
      </c>
    </row>
    <row r="766" spans="7:57" ht="15.75" outlineLevel="1">
      <c r="G766" s="42">
        <v>151</v>
      </c>
      <c r="H766" s="113" t="s">
        <v>109</v>
      </c>
      <c r="I766" s="42" t="s">
        <v>3528</v>
      </c>
      <c r="J766" s="42" t="s">
        <v>4739</v>
      </c>
      <c r="K766" s="127">
        <v>44628</v>
      </c>
      <c r="L766" s="113" t="s">
        <v>108</v>
      </c>
      <c r="M766" s="42" t="s">
        <v>108</v>
      </c>
      <c r="N766" s="42" t="s">
        <v>110</v>
      </c>
      <c r="O766" s="42" t="s">
        <v>162</v>
      </c>
      <c r="P766" s="42">
        <v>0.96</v>
      </c>
      <c r="Q766" s="42" t="s">
        <v>149</v>
      </c>
      <c r="R766" s="42" t="s">
        <v>4740</v>
      </c>
      <c r="S766" s="42" t="s">
        <v>110</v>
      </c>
      <c r="T766" s="42" t="s">
        <v>110</v>
      </c>
      <c r="U766" s="42" t="s">
        <v>110</v>
      </c>
      <c r="V766" s="42" t="s">
        <v>110</v>
      </c>
      <c r="W766" s="42" t="s">
        <v>129</v>
      </c>
      <c r="X766" s="113">
        <v>100</v>
      </c>
      <c r="Y766" s="42" t="s">
        <v>3531</v>
      </c>
      <c r="Z766" s="42" t="s">
        <v>832</v>
      </c>
      <c r="AA766" s="113" t="s">
        <v>110</v>
      </c>
      <c r="AB766" s="113" t="s">
        <v>110</v>
      </c>
      <c r="AC766" s="113" t="s">
        <v>109</v>
      </c>
      <c r="AD766" s="113" t="s">
        <v>132</v>
      </c>
      <c r="AE766" s="114">
        <v>44628</v>
      </c>
      <c r="AF766" s="114">
        <v>44812</v>
      </c>
      <c r="AG766" s="114">
        <v>44992</v>
      </c>
      <c r="AH766" s="42">
        <v>0.96</v>
      </c>
      <c r="AI766" s="42">
        <v>6.06</v>
      </c>
      <c r="AJ766" s="42">
        <v>7.5069999999999997</v>
      </c>
      <c r="AK766" s="113" t="s">
        <v>3532</v>
      </c>
      <c r="AL766" s="113" t="s">
        <v>227</v>
      </c>
      <c r="AM766" s="113" t="s">
        <v>430</v>
      </c>
      <c r="AN766" s="42" t="s">
        <v>109</v>
      </c>
      <c r="AO766" s="113" t="s">
        <v>3533</v>
      </c>
      <c r="AP766" s="113" t="s">
        <v>4741</v>
      </c>
      <c r="AQ766" s="113" t="s">
        <v>110</v>
      </c>
      <c r="AR766" s="42" t="s">
        <v>110</v>
      </c>
      <c r="AS766" s="42" t="s">
        <v>109</v>
      </c>
      <c r="AT766" t="s">
        <v>109</v>
      </c>
      <c r="AU766" s="42" t="s">
        <v>109</v>
      </c>
      <c r="AV766" s="42" t="s">
        <v>182</v>
      </c>
      <c r="AW766" s="42" t="s">
        <v>110</v>
      </c>
      <c r="AX766" s="42" t="s">
        <v>109</v>
      </c>
      <c r="AY766" s="157" t="s">
        <v>110</v>
      </c>
      <c r="AZ766" s="158" t="s">
        <v>109</v>
      </c>
      <c r="BA766" s="113" t="s">
        <v>136</v>
      </c>
      <c r="BB766" s="113" t="s">
        <v>109</v>
      </c>
      <c r="BC766" s="42" t="s">
        <v>631</v>
      </c>
      <c r="BD766" s="115">
        <v>45005.509409722225</v>
      </c>
      <c r="BE766" s="113" t="s">
        <v>4742</v>
      </c>
    </row>
    <row r="767" spans="7:57" ht="15.75" outlineLevel="1">
      <c r="G767" s="42">
        <v>150</v>
      </c>
      <c r="H767" s="113" t="s">
        <v>109</v>
      </c>
      <c r="I767" s="42" t="s">
        <v>4743</v>
      </c>
      <c r="J767" s="42" t="s">
        <v>4744</v>
      </c>
      <c r="K767" s="127">
        <v>44628</v>
      </c>
      <c r="L767" s="113" t="s">
        <v>108</v>
      </c>
      <c r="M767" s="42" t="s">
        <v>108</v>
      </c>
      <c r="N767" s="42" t="s">
        <v>300</v>
      </c>
      <c r="O767" s="42" t="s">
        <v>162</v>
      </c>
      <c r="P767" s="42">
        <v>0.38400000000000001</v>
      </c>
      <c r="Q767" s="42" t="s">
        <v>126</v>
      </c>
      <c r="R767" s="42" t="s">
        <v>1031</v>
      </c>
      <c r="S767" s="42" t="s">
        <v>110</v>
      </c>
      <c r="T767" s="42" t="s">
        <v>1031</v>
      </c>
      <c r="U767" s="42" t="s">
        <v>110</v>
      </c>
      <c r="V767" s="42" t="s">
        <v>110</v>
      </c>
      <c r="W767" s="42" t="s">
        <v>129</v>
      </c>
      <c r="X767" s="113">
        <v>100</v>
      </c>
      <c r="Y767" s="42" t="s">
        <v>130</v>
      </c>
      <c r="Z767" s="42" t="s">
        <v>131</v>
      </c>
      <c r="AA767" s="113" t="s">
        <v>110</v>
      </c>
      <c r="AB767" s="113" t="s">
        <v>110</v>
      </c>
      <c r="AC767" s="113" t="s">
        <v>109</v>
      </c>
      <c r="AD767" s="113" t="s">
        <v>132</v>
      </c>
      <c r="AE767" s="114">
        <v>44635</v>
      </c>
      <c r="AF767" s="114">
        <v>44819</v>
      </c>
      <c r="AG767" s="114">
        <v>45731</v>
      </c>
      <c r="AH767" s="42">
        <v>0.38</v>
      </c>
      <c r="AI767" s="42">
        <v>2.4300000000000002</v>
      </c>
      <c r="AJ767" s="42">
        <v>3.0030000000000001</v>
      </c>
      <c r="AK767" s="113" t="s">
        <v>4745</v>
      </c>
      <c r="AL767" s="113" t="s">
        <v>133</v>
      </c>
      <c r="AM767" s="113" t="s">
        <v>110</v>
      </c>
      <c r="AN767" s="42" t="s">
        <v>109</v>
      </c>
      <c r="AO767" s="113" t="s">
        <v>4746</v>
      </c>
      <c r="AP767" s="113" t="s">
        <v>110</v>
      </c>
      <c r="AQ767" s="113" t="s">
        <v>110</v>
      </c>
      <c r="AR767" s="42" t="s">
        <v>1790</v>
      </c>
      <c r="AS767" s="42" t="s">
        <v>109</v>
      </c>
      <c r="AT767" t="s">
        <v>109</v>
      </c>
      <c r="AU767" s="42" t="s">
        <v>109</v>
      </c>
      <c r="AV767" s="42" t="s">
        <v>109</v>
      </c>
      <c r="AW767" s="42" t="s">
        <v>110</v>
      </c>
      <c r="AX767" s="42" t="s">
        <v>109</v>
      </c>
      <c r="AY767" s="157" t="s">
        <v>110</v>
      </c>
      <c r="AZ767" s="158" t="s">
        <v>109</v>
      </c>
      <c r="BA767" s="113" t="s">
        <v>136</v>
      </c>
      <c r="BB767" s="113" t="s">
        <v>109</v>
      </c>
      <c r="BC767" s="42" t="s">
        <v>631</v>
      </c>
      <c r="BD767" s="115">
        <v>45005.509409722225</v>
      </c>
      <c r="BE767" s="113" t="s">
        <v>4747</v>
      </c>
    </row>
    <row r="768" spans="7:57" ht="15.75" outlineLevel="1">
      <c r="G768" s="42">
        <v>149</v>
      </c>
      <c r="H768" s="113" t="s">
        <v>109</v>
      </c>
      <c r="I768" s="42" t="s">
        <v>4748</v>
      </c>
      <c r="J768" s="42" t="s">
        <v>4749</v>
      </c>
      <c r="K768" s="127">
        <v>44628</v>
      </c>
      <c r="L768" s="113" t="s">
        <v>1323</v>
      </c>
      <c r="M768" s="42" t="s">
        <v>1323</v>
      </c>
      <c r="N768" s="42" t="s">
        <v>161</v>
      </c>
      <c r="O768" s="42" t="s">
        <v>162</v>
      </c>
      <c r="P768" s="42">
        <v>1</v>
      </c>
      <c r="Q768" s="42" t="s">
        <v>956</v>
      </c>
      <c r="R768" s="42" t="s">
        <v>4750</v>
      </c>
      <c r="S768" s="42" t="s">
        <v>110</v>
      </c>
      <c r="T768" s="42" t="s">
        <v>4751</v>
      </c>
      <c r="U768" s="42" t="s">
        <v>4751</v>
      </c>
      <c r="V768" s="42" t="s">
        <v>110</v>
      </c>
      <c r="W768" s="42" t="s">
        <v>129</v>
      </c>
      <c r="X768" s="113">
        <v>100</v>
      </c>
      <c r="Y768" s="42" t="s">
        <v>205</v>
      </c>
      <c r="Z768" s="42" t="s">
        <v>131</v>
      </c>
      <c r="AA768" s="113" t="s">
        <v>110</v>
      </c>
      <c r="AB768" s="113" t="s">
        <v>110</v>
      </c>
      <c r="AC768" s="113" t="s">
        <v>109</v>
      </c>
      <c r="AD768" s="113" t="s">
        <v>132</v>
      </c>
      <c r="AE768" s="114">
        <v>44635</v>
      </c>
      <c r="AF768" s="114">
        <v>44819</v>
      </c>
      <c r="AG768" s="114">
        <v>46461</v>
      </c>
      <c r="AH768" s="42">
        <v>1</v>
      </c>
      <c r="AI768" s="42">
        <v>6.32</v>
      </c>
      <c r="AJ768" s="42">
        <v>7.82</v>
      </c>
      <c r="AK768" s="113" t="s">
        <v>4752</v>
      </c>
      <c r="AL768" s="113" t="s">
        <v>133</v>
      </c>
      <c r="AM768" s="113" t="s">
        <v>110</v>
      </c>
      <c r="AN768" s="42" t="s">
        <v>109</v>
      </c>
      <c r="AO768" s="113" t="s">
        <v>4753</v>
      </c>
      <c r="AP768" s="113" t="s">
        <v>110</v>
      </c>
      <c r="AQ768" s="113" t="s">
        <v>110</v>
      </c>
      <c r="AR768" s="42" t="s">
        <v>110</v>
      </c>
      <c r="AS768" s="42" t="s">
        <v>206</v>
      </c>
      <c r="AT768" t="s">
        <v>109</v>
      </c>
      <c r="AU768" s="42" t="s">
        <v>109</v>
      </c>
      <c r="AV768" s="42" t="s">
        <v>109</v>
      </c>
      <c r="AW768" s="42" t="s">
        <v>110</v>
      </c>
      <c r="AX768" s="42" t="s">
        <v>109</v>
      </c>
      <c r="AY768" s="157" t="s">
        <v>110</v>
      </c>
      <c r="AZ768" s="158" t="s">
        <v>109</v>
      </c>
      <c r="BA768" s="113" t="s">
        <v>136</v>
      </c>
      <c r="BB768" s="113" t="s">
        <v>109</v>
      </c>
      <c r="BC768" s="42" t="s">
        <v>631</v>
      </c>
      <c r="BD768" s="115">
        <v>45005.509409722225</v>
      </c>
      <c r="BE768" s="113" t="s">
        <v>4754</v>
      </c>
    </row>
    <row r="769" spans="7:57" ht="15.75" outlineLevel="1">
      <c r="G769" s="42">
        <v>148</v>
      </c>
      <c r="H769" s="113" t="s">
        <v>109</v>
      </c>
      <c r="I769" s="42" t="s">
        <v>2226</v>
      </c>
      <c r="J769" s="42" t="s">
        <v>4755</v>
      </c>
      <c r="K769" s="127">
        <v>44628</v>
      </c>
      <c r="L769" s="113" t="s">
        <v>108</v>
      </c>
      <c r="M769" s="42" t="s">
        <v>108</v>
      </c>
      <c r="N769" s="42" t="s">
        <v>124</v>
      </c>
      <c r="O769" s="42" t="s">
        <v>162</v>
      </c>
      <c r="P769" s="42">
        <v>1</v>
      </c>
      <c r="Q769" s="42" t="s">
        <v>126</v>
      </c>
      <c r="R769" s="42" t="s">
        <v>1310</v>
      </c>
      <c r="S769" s="42" t="s">
        <v>3585</v>
      </c>
      <c r="T769" s="42" t="s">
        <v>1310</v>
      </c>
      <c r="U769" s="42" t="s">
        <v>110</v>
      </c>
      <c r="V769" s="42" t="s">
        <v>1131</v>
      </c>
      <c r="W769" s="42" t="s">
        <v>129</v>
      </c>
      <c r="X769" s="113">
        <v>100</v>
      </c>
      <c r="Y769" s="42" t="s">
        <v>180</v>
      </c>
      <c r="Z769" s="42" t="s">
        <v>131</v>
      </c>
      <c r="AA769" s="113" t="s">
        <v>110</v>
      </c>
      <c r="AB769" s="113" t="s">
        <v>110</v>
      </c>
      <c r="AC769" s="113" t="s">
        <v>109</v>
      </c>
      <c r="AD769" s="113" t="s">
        <v>132</v>
      </c>
      <c r="AE769" s="114">
        <v>44635</v>
      </c>
      <c r="AF769" s="114">
        <v>44819</v>
      </c>
      <c r="AG769" s="114">
        <v>45731</v>
      </c>
      <c r="AH769" s="42">
        <v>1</v>
      </c>
      <c r="AI769" s="42">
        <v>6.32</v>
      </c>
      <c r="AJ769" s="42">
        <v>7.82</v>
      </c>
      <c r="AK769" s="113" t="s">
        <v>2229</v>
      </c>
      <c r="AL769" s="113" t="s">
        <v>133</v>
      </c>
      <c r="AM769" s="113" t="s">
        <v>110</v>
      </c>
      <c r="AN769" s="42" t="s">
        <v>109</v>
      </c>
      <c r="AO769" s="113" t="s">
        <v>2230</v>
      </c>
      <c r="AP769" s="113" t="s">
        <v>2226</v>
      </c>
      <c r="AQ769" s="113" t="s">
        <v>110</v>
      </c>
      <c r="AR769" s="42" t="s">
        <v>110</v>
      </c>
      <c r="AS769" s="42" t="s">
        <v>109</v>
      </c>
      <c r="AT769" t="s">
        <v>109</v>
      </c>
      <c r="AU769" s="42" t="s">
        <v>109</v>
      </c>
      <c r="AV769" s="42" t="s">
        <v>109</v>
      </c>
      <c r="AW769" s="42" t="s">
        <v>110</v>
      </c>
      <c r="AX769" s="42" t="s">
        <v>109</v>
      </c>
      <c r="AY769" s="157" t="s">
        <v>110</v>
      </c>
      <c r="AZ769" s="158" t="s">
        <v>109</v>
      </c>
      <c r="BA769" s="113" t="s">
        <v>136</v>
      </c>
      <c r="BB769" s="113" t="s">
        <v>109</v>
      </c>
      <c r="BC769" s="42" t="s">
        <v>631</v>
      </c>
      <c r="BD769" s="115">
        <v>45005.509409722225</v>
      </c>
      <c r="BE769" s="113" t="s">
        <v>4756</v>
      </c>
    </row>
    <row r="770" spans="7:57" ht="15.75" outlineLevel="1">
      <c r="G770" s="42">
        <v>147</v>
      </c>
      <c r="H770" s="113" t="s">
        <v>109</v>
      </c>
      <c r="I770" s="42" t="s">
        <v>624</v>
      </c>
      <c r="J770" s="42" t="s">
        <v>4757</v>
      </c>
      <c r="K770" s="127">
        <v>44624</v>
      </c>
      <c r="L770" s="113" t="s">
        <v>108</v>
      </c>
      <c r="M770" s="42" t="s">
        <v>108</v>
      </c>
      <c r="N770" s="42" t="s">
        <v>300</v>
      </c>
      <c r="O770" s="42" t="s">
        <v>162</v>
      </c>
      <c r="P770" s="42">
        <v>0.5</v>
      </c>
      <c r="Q770" s="42" t="s">
        <v>126</v>
      </c>
      <c r="R770" s="42" t="s">
        <v>4758</v>
      </c>
      <c r="S770" s="42" t="s">
        <v>110</v>
      </c>
      <c r="T770" s="42" t="s">
        <v>110</v>
      </c>
      <c r="U770" s="42" t="s">
        <v>110</v>
      </c>
      <c r="V770" s="42" t="s">
        <v>110</v>
      </c>
      <c r="W770" s="42" t="s">
        <v>129</v>
      </c>
      <c r="X770" s="113">
        <v>100</v>
      </c>
      <c r="Y770" s="42" t="s">
        <v>205</v>
      </c>
      <c r="Z770" s="42" t="s">
        <v>225</v>
      </c>
      <c r="AA770" s="113" t="s">
        <v>110</v>
      </c>
      <c r="AB770" s="113" t="s">
        <v>110</v>
      </c>
      <c r="AC770" s="113" t="s">
        <v>109</v>
      </c>
      <c r="AD770" s="113" t="s">
        <v>132</v>
      </c>
      <c r="AE770" s="114">
        <v>44629</v>
      </c>
      <c r="AF770" s="114">
        <v>44813</v>
      </c>
      <c r="AG770" s="114">
        <v>45725</v>
      </c>
      <c r="AH770" s="42">
        <v>0.5</v>
      </c>
      <c r="AI770" s="42">
        <v>3.16</v>
      </c>
      <c r="AJ770" s="42">
        <v>3.907</v>
      </c>
      <c r="AK770" s="113" t="s">
        <v>628</v>
      </c>
      <c r="AL770" s="113" t="s">
        <v>133</v>
      </c>
      <c r="AM770" s="113" t="s">
        <v>110</v>
      </c>
      <c r="AN770" s="42" t="s">
        <v>109</v>
      </c>
      <c r="AO770" s="113" t="s">
        <v>629</v>
      </c>
      <c r="AP770" s="113" t="s">
        <v>110</v>
      </c>
      <c r="AQ770" s="113" t="s">
        <v>110</v>
      </c>
      <c r="AR770" s="42" t="s">
        <v>110</v>
      </c>
      <c r="AS770" s="42" t="s">
        <v>109</v>
      </c>
      <c r="AT770" t="s">
        <v>109</v>
      </c>
      <c r="AU770" s="42" t="s">
        <v>109</v>
      </c>
      <c r="AV770" s="42" t="s">
        <v>109</v>
      </c>
      <c r="AW770" s="42" t="s">
        <v>110</v>
      </c>
      <c r="AX770" s="42" t="s">
        <v>109</v>
      </c>
      <c r="AY770" s="157" t="s">
        <v>110</v>
      </c>
      <c r="AZ770" s="158" t="s">
        <v>109</v>
      </c>
      <c r="BA770" s="113" t="s">
        <v>136</v>
      </c>
      <c r="BB770" s="113" t="s">
        <v>109</v>
      </c>
      <c r="BC770" s="42" t="s">
        <v>631</v>
      </c>
      <c r="BD770" s="115">
        <v>45005.509409722225</v>
      </c>
      <c r="BE770" s="113" t="s">
        <v>4759</v>
      </c>
    </row>
    <row r="771" spans="7:57" ht="15.75">
      <c r="G771" s="42">
        <v>146</v>
      </c>
      <c r="H771" s="113" t="s">
        <v>109</v>
      </c>
      <c r="I771" s="42" t="s">
        <v>4760</v>
      </c>
      <c r="J771" s="42" t="s">
        <v>4761</v>
      </c>
      <c r="K771" s="127">
        <v>44624</v>
      </c>
      <c r="L771" s="113" t="s">
        <v>108</v>
      </c>
      <c r="M771" s="42" t="s">
        <v>333</v>
      </c>
      <c r="N771" s="42" t="s">
        <v>124</v>
      </c>
      <c r="O771" s="42" t="s">
        <v>162</v>
      </c>
      <c r="P771" s="42">
        <v>0.7</v>
      </c>
      <c r="Q771" s="42" t="s">
        <v>126</v>
      </c>
      <c r="R771" s="42" t="s">
        <v>4762</v>
      </c>
      <c r="S771" s="42" t="s">
        <v>1041</v>
      </c>
      <c r="T771" s="42" t="s">
        <v>4762</v>
      </c>
      <c r="U771" s="42" t="s">
        <v>110</v>
      </c>
      <c r="V771" s="42" t="s">
        <v>276</v>
      </c>
      <c r="W771" s="42" t="s">
        <v>129</v>
      </c>
      <c r="X771" s="113">
        <v>100</v>
      </c>
      <c r="Y771" s="42" t="s">
        <v>130</v>
      </c>
      <c r="Z771" s="42" t="s">
        <v>131</v>
      </c>
      <c r="AA771" s="113" t="s">
        <v>226</v>
      </c>
      <c r="AB771" s="113" t="s">
        <v>110</v>
      </c>
      <c r="AC771" s="113" t="s">
        <v>109</v>
      </c>
      <c r="AD771" s="113" t="s">
        <v>132</v>
      </c>
      <c r="AE771" s="114">
        <v>44629</v>
      </c>
      <c r="AF771" s="114">
        <v>44813</v>
      </c>
      <c r="AG771" s="114">
        <v>45725</v>
      </c>
      <c r="AH771" s="42">
        <v>0.7</v>
      </c>
      <c r="AI771" s="42">
        <v>4.42</v>
      </c>
      <c r="AJ771" s="42">
        <v>5.47</v>
      </c>
      <c r="AK771" s="113" t="s">
        <v>4763</v>
      </c>
      <c r="AL771" s="113" t="s">
        <v>133</v>
      </c>
      <c r="AM771" s="113" t="s">
        <v>110</v>
      </c>
      <c r="AN771" s="42" t="s">
        <v>109</v>
      </c>
      <c r="AO771" s="113" t="s">
        <v>4764</v>
      </c>
      <c r="AP771" s="113" t="s">
        <v>110</v>
      </c>
      <c r="AQ771" s="113" t="s">
        <v>110</v>
      </c>
      <c r="AR771" s="42" t="s">
        <v>335</v>
      </c>
      <c r="AS771" s="42" t="s">
        <v>109</v>
      </c>
      <c r="AT771" t="s">
        <v>109</v>
      </c>
      <c r="AU771" s="42" t="s">
        <v>109</v>
      </c>
      <c r="AV771" s="42" t="s">
        <v>109</v>
      </c>
      <c r="AW771" s="42" t="s">
        <v>110</v>
      </c>
      <c r="AX771" s="42" t="s">
        <v>109</v>
      </c>
      <c r="AY771" s="157" t="s">
        <v>110</v>
      </c>
      <c r="AZ771" s="158" t="s">
        <v>109</v>
      </c>
      <c r="BA771" s="113" t="s">
        <v>136</v>
      </c>
      <c r="BB771" s="113" t="s">
        <v>109</v>
      </c>
      <c r="BC771" s="42" t="s">
        <v>631</v>
      </c>
      <c r="BD771" s="115">
        <v>45005.509409722225</v>
      </c>
      <c r="BE771" s="113" t="s">
        <v>4765</v>
      </c>
    </row>
    <row r="772" spans="7:57" ht="15.75" outlineLevel="1">
      <c r="G772" s="42">
        <v>145</v>
      </c>
      <c r="H772" s="113" t="s">
        <v>109</v>
      </c>
      <c r="I772" s="42" t="s">
        <v>4760</v>
      </c>
      <c r="J772" s="42" t="s">
        <v>4766</v>
      </c>
      <c r="K772" s="127">
        <v>44624</v>
      </c>
      <c r="L772" s="113" t="s">
        <v>108</v>
      </c>
      <c r="M772" s="42" t="s">
        <v>333</v>
      </c>
      <c r="N772" s="42" t="s">
        <v>124</v>
      </c>
      <c r="O772" s="42" t="s">
        <v>162</v>
      </c>
      <c r="P772" s="42">
        <v>0.15</v>
      </c>
      <c r="Q772" s="42" t="s">
        <v>413</v>
      </c>
      <c r="R772" s="42" t="s">
        <v>1031</v>
      </c>
      <c r="S772" s="42" t="s">
        <v>1047</v>
      </c>
      <c r="T772" s="42" t="s">
        <v>1031</v>
      </c>
      <c r="U772" s="42" t="s">
        <v>110</v>
      </c>
      <c r="V772" s="42" t="s">
        <v>812</v>
      </c>
      <c r="W772" s="42" t="s">
        <v>129</v>
      </c>
      <c r="X772" s="113">
        <v>100</v>
      </c>
      <c r="Y772" s="42" t="s">
        <v>130</v>
      </c>
      <c r="Z772" s="42" t="s">
        <v>131</v>
      </c>
      <c r="AA772" s="113" t="s">
        <v>110</v>
      </c>
      <c r="AB772" s="113" t="s">
        <v>110</v>
      </c>
      <c r="AC772" s="113" t="s">
        <v>109</v>
      </c>
      <c r="AD772" s="113" t="s">
        <v>132</v>
      </c>
      <c r="AE772" s="114">
        <v>44629</v>
      </c>
      <c r="AF772" s="114">
        <v>44779</v>
      </c>
      <c r="AG772" s="114">
        <v>45694</v>
      </c>
      <c r="AH772" s="42">
        <v>0.15</v>
      </c>
      <c r="AI772" s="42">
        <v>0.95</v>
      </c>
      <c r="AJ772" s="42">
        <v>1.1719999999999999</v>
      </c>
      <c r="AK772" s="113" t="s">
        <v>4763</v>
      </c>
      <c r="AL772" s="113" t="s">
        <v>133</v>
      </c>
      <c r="AM772" s="113" t="s">
        <v>110</v>
      </c>
      <c r="AN772" s="42" t="s">
        <v>109</v>
      </c>
      <c r="AO772" s="113" t="s">
        <v>4764</v>
      </c>
      <c r="AP772" s="113" t="s">
        <v>110</v>
      </c>
      <c r="AQ772" s="113" t="s">
        <v>110</v>
      </c>
      <c r="AR772" s="42" t="s">
        <v>407</v>
      </c>
      <c r="AS772" s="42" t="s">
        <v>109</v>
      </c>
      <c r="AT772" t="s">
        <v>109</v>
      </c>
      <c r="AU772" s="42" t="s">
        <v>109</v>
      </c>
      <c r="AV772" s="42" t="s">
        <v>109</v>
      </c>
      <c r="AW772" s="42" t="s">
        <v>110</v>
      </c>
      <c r="AX772" s="42" t="s">
        <v>109</v>
      </c>
      <c r="AY772" s="157" t="s">
        <v>110</v>
      </c>
      <c r="AZ772" s="158" t="s">
        <v>109</v>
      </c>
      <c r="BA772" s="113" t="s">
        <v>136</v>
      </c>
      <c r="BB772" s="113" t="s">
        <v>109</v>
      </c>
      <c r="BC772" s="42" t="s">
        <v>631</v>
      </c>
      <c r="BD772" s="115">
        <v>45005.509409722225</v>
      </c>
      <c r="BE772" s="113" t="s">
        <v>4767</v>
      </c>
    </row>
    <row r="773" spans="7:57" ht="15.75" outlineLevel="1">
      <c r="G773" s="42">
        <v>144</v>
      </c>
      <c r="H773" s="113" t="s">
        <v>109</v>
      </c>
      <c r="I773" s="42" t="s">
        <v>4768</v>
      </c>
      <c r="J773" s="42" t="s">
        <v>4769</v>
      </c>
      <c r="K773" s="127">
        <v>44624</v>
      </c>
      <c r="L773" s="113" t="s">
        <v>108</v>
      </c>
      <c r="M773" s="42" t="s">
        <v>108</v>
      </c>
      <c r="N773" s="42" t="s">
        <v>110</v>
      </c>
      <c r="O773" s="42" t="s">
        <v>162</v>
      </c>
      <c r="P773" s="42">
        <v>1</v>
      </c>
      <c r="Q773" s="42" t="s">
        <v>126</v>
      </c>
      <c r="R773" s="42" t="s">
        <v>1054</v>
      </c>
      <c r="S773" s="42" t="s">
        <v>110</v>
      </c>
      <c r="T773" s="42" t="s">
        <v>110</v>
      </c>
      <c r="U773" s="42" t="s">
        <v>110</v>
      </c>
      <c r="V773" s="42" t="s">
        <v>110</v>
      </c>
      <c r="W773" s="42" t="s">
        <v>129</v>
      </c>
      <c r="X773" s="113">
        <v>100</v>
      </c>
      <c r="Y773" s="42" t="s">
        <v>130</v>
      </c>
      <c r="Z773" s="42" t="s">
        <v>225</v>
      </c>
      <c r="AA773" s="113" t="s">
        <v>110</v>
      </c>
      <c r="AB773" s="113" t="s">
        <v>110</v>
      </c>
      <c r="AC773" s="113" t="s">
        <v>109</v>
      </c>
      <c r="AD773" s="113" t="s">
        <v>132</v>
      </c>
      <c r="AE773" s="114">
        <v>44638</v>
      </c>
      <c r="AF773" s="114">
        <v>44822</v>
      </c>
      <c r="AG773" s="114">
        <v>45734</v>
      </c>
      <c r="AH773" s="42">
        <v>1</v>
      </c>
      <c r="AI773" s="42">
        <v>6.32</v>
      </c>
      <c r="AJ773" s="42">
        <v>7.8140000000000001</v>
      </c>
      <c r="AK773" s="113" t="s">
        <v>4770</v>
      </c>
      <c r="AL773" s="113" t="s">
        <v>133</v>
      </c>
      <c r="AM773" s="113" t="s">
        <v>110</v>
      </c>
      <c r="AN773" s="42" t="s">
        <v>109</v>
      </c>
      <c r="AO773" s="113" t="s">
        <v>4771</v>
      </c>
      <c r="AP773" s="113" t="s">
        <v>110</v>
      </c>
      <c r="AQ773" s="113" t="s">
        <v>110</v>
      </c>
      <c r="AR773" s="42" t="s">
        <v>3569</v>
      </c>
      <c r="AS773" s="42" t="s">
        <v>109</v>
      </c>
      <c r="AT773" t="s">
        <v>109</v>
      </c>
      <c r="AU773" s="42" t="s">
        <v>109</v>
      </c>
      <c r="AV773" s="42" t="s">
        <v>109</v>
      </c>
      <c r="AW773" s="42" t="s">
        <v>110</v>
      </c>
      <c r="AX773" s="42" t="s">
        <v>109</v>
      </c>
      <c r="AY773" s="157" t="s">
        <v>110</v>
      </c>
      <c r="AZ773" s="158" t="s">
        <v>109</v>
      </c>
      <c r="BA773" s="113" t="s">
        <v>136</v>
      </c>
      <c r="BB773" s="113" t="s">
        <v>109</v>
      </c>
      <c r="BC773" s="42" t="s">
        <v>631</v>
      </c>
      <c r="BD773" s="115">
        <v>45005.509409722225</v>
      </c>
      <c r="BE773" s="113" t="s">
        <v>4772</v>
      </c>
    </row>
    <row r="774" spans="7:57" ht="15.75" outlineLevel="1">
      <c r="G774" s="42">
        <v>143</v>
      </c>
      <c r="H774" s="113" t="s">
        <v>109</v>
      </c>
      <c r="I774" s="42" t="s">
        <v>4773</v>
      </c>
      <c r="J774" s="42" t="s">
        <v>4774</v>
      </c>
      <c r="K774" s="127">
        <v>44624</v>
      </c>
      <c r="L774" s="113" t="s">
        <v>108</v>
      </c>
      <c r="M774" s="42" t="s">
        <v>108</v>
      </c>
      <c r="N774" s="42" t="s">
        <v>124</v>
      </c>
      <c r="O774" s="42" t="s">
        <v>162</v>
      </c>
      <c r="P774" s="42">
        <v>1.2</v>
      </c>
      <c r="Q774" s="42" t="s">
        <v>126</v>
      </c>
      <c r="R774" s="42" t="s">
        <v>397</v>
      </c>
      <c r="S774" s="42" t="s">
        <v>2690</v>
      </c>
      <c r="T774" s="42" t="s">
        <v>397</v>
      </c>
      <c r="U774" s="42" t="s">
        <v>110</v>
      </c>
      <c r="V774" s="42" t="s">
        <v>1212</v>
      </c>
      <c r="W774" s="42" t="s">
        <v>129</v>
      </c>
      <c r="X774" s="113">
        <v>100</v>
      </c>
      <c r="Y774" s="42" t="s">
        <v>205</v>
      </c>
      <c r="Z774" s="42" t="s">
        <v>911</v>
      </c>
      <c r="AA774" s="113" t="s">
        <v>110</v>
      </c>
      <c r="AB774" s="113" t="s">
        <v>110</v>
      </c>
      <c r="AC774" s="113" t="s">
        <v>109</v>
      </c>
      <c r="AD774" s="113" t="s">
        <v>132</v>
      </c>
      <c r="AE774" s="114">
        <v>44631</v>
      </c>
      <c r="AF774" s="114">
        <v>44815</v>
      </c>
      <c r="AG774" s="114">
        <v>45727</v>
      </c>
      <c r="AH774" s="42">
        <v>1.2</v>
      </c>
      <c r="AI774" s="42">
        <v>7.58</v>
      </c>
      <c r="AJ774" s="42">
        <v>9.3770000000000007</v>
      </c>
      <c r="AK774" s="113" t="s">
        <v>4775</v>
      </c>
      <c r="AL774" s="113" t="s">
        <v>133</v>
      </c>
      <c r="AM774" s="113" t="s">
        <v>110</v>
      </c>
      <c r="AN774" s="42" t="s">
        <v>109</v>
      </c>
      <c r="AO774" s="113" t="s">
        <v>4776</v>
      </c>
      <c r="AP774" s="113" t="s">
        <v>110</v>
      </c>
      <c r="AQ774" s="113" t="s">
        <v>110</v>
      </c>
      <c r="AR774" s="42" t="s">
        <v>110</v>
      </c>
      <c r="AS774" s="42" t="s">
        <v>109</v>
      </c>
      <c r="AT774" t="s">
        <v>109</v>
      </c>
      <c r="AU774" s="42" t="s">
        <v>109</v>
      </c>
      <c r="AV774" s="42" t="s">
        <v>109</v>
      </c>
      <c r="AW774" s="42" t="s">
        <v>110</v>
      </c>
      <c r="AX774" s="42" t="s">
        <v>109</v>
      </c>
      <c r="AY774" s="157" t="s">
        <v>110</v>
      </c>
      <c r="AZ774" s="158" t="s">
        <v>109</v>
      </c>
      <c r="BA774" s="113" t="s">
        <v>136</v>
      </c>
      <c r="BB774" s="113" t="s">
        <v>109</v>
      </c>
      <c r="BC774" s="42" t="s">
        <v>631</v>
      </c>
      <c r="BD774" s="115">
        <v>45005.509409722225</v>
      </c>
      <c r="BE774" s="113" t="s">
        <v>4777</v>
      </c>
    </row>
    <row r="775" spans="7:57" ht="15.75" outlineLevel="1">
      <c r="G775" s="42">
        <v>142</v>
      </c>
      <c r="H775" s="113" t="s">
        <v>109</v>
      </c>
      <c r="I775" s="42" t="s">
        <v>4778</v>
      </c>
      <c r="J775" s="42" t="s">
        <v>4779</v>
      </c>
      <c r="K775" s="127">
        <v>44623</v>
      </c>
      <c r="L775" s="113" t="s">
        <v>108</v>
      </c>
      <c r="M775" s="42" t="s">
        <v>108</v>
      </c>
      <c r="N775" s="42" t="s">
        <v>300</v>
      </c>
      <c r="O775" s="42" t="s">
        <v>162</v>
      </c>
      <c r="P775" s="42">
        <v>0.77</v>
      </c>
      <c r="Q775" s="42" t="s">
        <v>126</v>
      </c>
      <c r="R775" s="42" t="s">
        <v>876</v>
      </c>
      <c r="S775" s="42" t="s">
        <v>110</v>
      </c>
      <c r="T775" s="42" t="s">
        <v>110</v>
      </c>
      <c r="U775" s="42" t="s">
        <v>110</v>
      </c>
      <c r="V775" s="42" t="s">
        <v>110</v>
      </c>
      <c r="W775" s="42" t="s">
        <v>129</v>
      </c>
      <c r="X775" s="113">
        <v>100</v>
      </c>
      <c r="Y775" s="42" t="s">
        <v>130</v>
      </c>
      <c r="Z775" s="42" t="s">
        <v>131</v>
      </c>
      <c r="AA775" s="113" t="s">
        <v>110</v>
      </c>
      <c r="AB775" s="113" t="s">
        <v>110</v>
      </c>
      <c r="AC775" s="113" t="s">
        <v>109</v>
      </c>
      <c r="AD775" s="113" t="s">
        <v>132</v>
      </c>
      <c r="AE775" s="114">
        <v>44630</v>
      </c>
      <c r="AF775" s="114">
        <v>44814</v>
      </c>
      <c r="AG775" s="114">
        <v>45726</v>
      </c>
      <c r="AH775" s="42">
        <v>0.77</v>
      </c>
      <c r="AI775" s="42">
        <v>4.87</v>
      </c>
      <c r="AJ775" s="42">
        <v>6.0179999999999998</v>
      </c>
      <c r="AK775" s="113" t="s">
        <v>4780</v>
      </c>
      <c r="AL775" s="113" t="s">
        <v>133</v>
      </c>
      <c r="AM775" s="113" t="s">
        <v>110</v>
      </c>
      <c r="AN775" s="42" t="s">
        <v>109</v>
      </c>
      <c r="AO775" s="113" t="s">
        <v>4781</v>
      </c>
      <c r="AP775" s="113" t="s">
        <v>110</v>
      </c>
      <c r="AQ775" s="113" t="s">
        <v>110</v>
      </c>
      <c r="AR775" s="42" t="s">
        <v>913</v>
      </c>
      <c r="AS775" s="42" t="s">
        <v>109</v>
      </c>
      <c r="AT775" t="s">
        <v>109</v>
      </c>
      <c r="AU775" s="42" t="s">
        <v>109</v>
      </c>
      <c r="AV775" s="42" t="s">
        <v>109</v>
      </c>
      <c r="AW775" s="42" t="s">
        <v>110</v>
      </c>
      <c r="AX775" s="42" t="s">
        <v>109</v>
      </c>
      <c r="AY775" s="157" t="s">
        <v>110</v>
      </c>
      <c r="AZ775" s="158" t="s">
        <v>109</v>
      </c>
      <c r="BA775" s="113" t="s">
        <v>136</v>
      </c>
      <c r="BB775" s="113" t="s">
        <v>109</v>
      </c>
      <c r="BC775" s="42" t="s">
        <v>631</v>
      </c>
      <c r="BD775" s="115">
        <v>45005.509409722225</v>
      </c>
      <c r="BE775" s="113" t="s">
        <v>4782</v>
      </c>
    </row>
    <row r="776" spans="7:57" ht="15.75" outlineLevel="1">
      <c r="G776" s="42">
        <v>141</v>
      </c>
      <c r="H776" s="113" t="s">
        <v>109</v>
      </c>
      <c r="I776" s="42" t="s">
        <v>4783</v>
      </c>
      <c r="J776" s="42" t="s">
        <v>4784</v>
      </c>
      <c r="K776" s="127">
        <v>44621</v>
      </c>
      <c r="L776" s="113" t="s">
        <v>108</v>
      </c>
      <c r="M776" s="42" t="s">
        <v>108</v>
      </c>
      <c r="N776" s="42" t="s">
        <v>300</v>
      </c>
      <c r="O776" s="42" t="s">
        <v>162</v>
      </c>
      <c r="P776" s="42">
        <v>1</v>
      </c>
      <c r="Q776" s="42" t="s">
        <v>126</v>
      </c>
      <c r="R776" s="42" t="s">
        <v>1054</v>
      </c>
      <c r="S776" s="42" t="s">
        <v>110</v>
      </c>
      <c r="T776" s="42" t="s">
        <v>1054</v>
      </c>
      <c r="U776" s="42" t="s">
        <v>110</v>
      </c>
      <c r="V776" s="42" t="s">
        <v>110</v>
      </c>
      <c r="W776" s="42" t="s">
        <v>129</v>
      </c>
      <c r="X776" s="113">
        <v>100</v>
      </c>
      <c r="Y776" s="42" t="s">
        <v>130</v>
      </c>
      <c r="Z776" s="42" t="s">
        <v>911</v>
      </c>
      <c r="AA776" s="113" t="s">
        <v>110</v>
      </c>
      <c r="AB776" s="113" t="s">
        <v>110</v>
      </c>
      <c r="AC776" s="113" t="s">
        <v>109</v>
      </c>
      <c r="AD776" s="113" t="s">
        <v>132</v>
      </c>
      <c r="AE776" s="114">
        <v>44628</v>
      </c>
      <c r="AF776" s="114">
        <v>44812</v>
      </c>
      <c r="AG776" s="114">
        <v>45724</v>
      </c>
      <c r="AH776" s="42">
        <v>1</v>
      </c>
      <c r="AI776" s="42">
        <v>6.31</v>
      </c>
      <c r="AJ776" s="42">
        <v>7.8170000000000002</v>
      </c>
      <c r="AK776" s="113" t="s">
        <v>4785</v>
      </c>
      <c r="AL776" s="113" t="s">
        <v>133</v>
      </c>
      <c r="AM776" s="113" t="s">
        <v>110</v>
      </c>
      <c r="AN776" s="42" t="s">
        <v>109</v>
      </c>
      <c r="AO776" s="113" t="s">
        <v>4786</v>
      </c>
      <c r="AP776" s="113" t="s">
        <v>110</v>
      </c>
      <c r="AQ776" s="113" t="s">
        <v>110</v>
      </c>
      <c r="AR776" s="42" t="s">
        <v>1930</v>
      </c>
      <c r="AS776" s="42" t="s">
        <v>109</v>
      </c>
      <c r="AT776" t="s">
        <v>109</v>
      </c>
      <c r="AU776" s="42" t="s">
        <v>109</v>
      </c>
      <c r="AV776" s="42" t="s">
        <v>109</v>
      </c>
      <c r="AW776" s="42" t="s">
        <v>110</v>
      </c>
      <c r="AX776" s="42" t="s">
        <v>109</v>
      </c>
      <c r="AY776" s="157" t="s">
        <v>110</v>
      </c>
      <c r="AZ776" s="158" t="s">
        <v>109</v>
      </c>
      <c r="BA776" s="113" t="s">
        <v>136</v>
      </c>
      <c r="BB776" s="113" t="s">
        <v>109</v>
      </c>
      <c r="BC776" s="42" t="s">
        <v>631</v>
      </c>
      <c r="BD776" s="115">
        <v>45005.509409722225</v>
      </c>
      <c r="BE776" s="113" t="s">
        <v>4787</v>
      </c>
    </row>
    <row r="777" spans="7:57" ht="15.75" outlineLevel="1">
      <c r="G777" s="42">
        <v>140</v>
      </c>
      <c r="H777" s="113" t="s">
        <v>109</v>
      </c>
      <c r="I777" s="42" t="s">
        <v>4760</v>
      </c>
      <c r="J777" s="42" t="s">
        <v>4788</v>
      </c>
      <c r="K777" s="127">
        <v>44620</v>
      </c>
      <c r="L777" s="113" t="s">
        <v>108</v>
      </c>
      <c r="M777" s="42" t="s">
        <v>333</v>
      </c>
      <c r="N777" s="42" t="s">
        <v>124</v>
      </c>
      <c r="O777" s="42" t="s">
        <v>162</v>
      </c>
      <c r="P777" s="42">
        <v>0.28000000000000003</v>
      </c>
      <c r="Q777" s="42" t="s">
        <v>126</v>
      </c>
      <c r="R777" s="42" t="s">
        <v>1031</v>
      </c>
      <c r="S777" s="42" t="s">
        <v>4789</v>
      </c>
      <c r="T777" s="42" t="s">
        <v>1031</v>
      </c>
      <c r="U777" s="42" t="s">
        <v>110</v>
      </c>
      <c r="V777" s="42" t="s">
        <v>1288</v>
      </c>
      <c r="W777" s="42" t="s">
        <v>129</v>
      </c>
      <c r="X777" s="113">
        <v>100</v>
      </c>
      <c r="Y777" s="42" t="s">
        <v>130</v>
      </c>
      <c r="Z777" s="42" t="s">
        <v>131</v>
      </c>
      <c r="AA777" s="113" t="s">
        <v>110</v>
      </c>
      <c r="AB777" s="113" t="s">
        <v>110</v>
      </c>
      <c r="AC777" s="113" t="s">
        <v>109</v>
      </c>
      <c r="AD777" s="113" t="s">
        <v>132</v>
      </c>
      <c r="AE777" s="114">
        <v>44627</v>
      </c>
      <c r="AF777" s="114">
        <v>44811</v>
      </c>
      <c r="AG777" s="114">
        <v>45723</v>
      </c>
      <c r="AH777" s="42">
        <v>0.28000000000000003</v>
      </c>
      <c r="AI777" s="42">
        <v>1.77</v>
      </c>
      <c r="AJ777" s="42">
        <v>2.1880000000000002</v>
      </c>
      <c r="AK777" s="113" t="s">
        <v>4763</v>
      </c>
      <c r="AL777" s="113" t="s">
        <v>133</v>
      </c>
      <c r="AM777" s="113" t="s">
        <v>110</v>
      </c>
      <c r="AN777" s="42" t="s">
        <v>109</v>
      </c>
      <c r="AO777" s="113" t="s">
        <v>4764</v>
      </c>
      <c r="AP777" s="113" t="s">
        <v>110</v>
      </c>
      <c r="AQ777" s="113" t="s">
        <v>110</v>
      </c>
      <c r="AR777" s="42" t="s">
        <v>1574</v>
      </c>
      <c r="AS777" s="42" t="s">
        <v>109</v>
      </c>
      <c r="AT777" t="s">
        <v>109</v>
      </c>
      <c r="AU777" s="42" t="s">
        <v>109</v>
      </c>
      <c r="AV777" s="42" t="s">
        <v>109</v>
      </c>
      <c r="AW777" s="42" t="s">
        <v>110</v>
      </c>
      <c r="AX777" s="42" t="s">
        <v>109</v>
      </c>
      <c r="AY777" s="157" t="s">
        <v>110</v>
      </c>
      <c r="AZ777" s="158" t="s">
        <v>109</v>
      </c>
      <c r="BA777" s="113" t="s">
        <v>136</v>
      </c>
      <c r="BB777" s="113" t="s">
        <v>109</v>
      </c>
      <c r="BC777" s="42" t="s">
        <v>631</v>
      </c>
      <c r="BD777" s="115">
        <v>45005.509409722225</v>
      </c>
      <c r="BE777" s="113" t="s">
        <v>4790</v>
      </c>
    </row>
    <row r="778" spans="7:57" ht="15.75" outlineLevel="1">
      <c r="G778" s="42">
        <v>139</v>
      </c>
      <c r="H778" s="113" t="s">
        <v>109</v>
      </c>
      <c r="I778" s="42" t="s">
        <v>4760</v>
      </c>
      <c r="J778" s="42" t="s">
        <v>4791</v>
      </c>
      <c r="K778" s="127">
        <v>44620</v>
      </c>
      <c r="L778" s="113" t="s">
        <v>108</v>
      </c>
      <c r="M778" s="42" t="s">
        <v>333</v>
      </c>
      <c r="N778" s="42" t="s">
        <v>124</v>
      </c>
      <c r="O778" s="42" t="s">
        <v>162</v>
      </c>
      <c r="P778" s="42">
        <v>0.2</v>
      </c>
      <c r="Q778" s="42" t="s">
        <v>126</v>
      </c>
      <c r="R778" s="42" t="s">
        <v>1031</v>
      </c>
      <c r="S778" s="42" t="s">
        <v>4789</v>
      </c>
      <c r="T778" s="42" t="s">
        <v>1031</v>
      </c>
      <c r="U778" s="42" t="s">
        <v>110</v>
      </c>
      <c r="V778" s="42" t="s">
        <v>1288</v>
      </c>
      <c r="W778" s="42" t="s">
        <v>129</v>
      </c>
      <c r="X778" s="113">
        <v>100</v>
      </c>
      <c r="Y778" s="42" t="s">
        <v>130</v>
      </c>
      <c r="Z778" s="42" t="s">
        <v>131</v>
      </c>
      <c r="AA778" s="113" t="s">
        <v>110</v>
      </c>
      <c r="AB778" s="113" t="s">
        <v>110</v>
      </c>
      <c r="AC778" s="113" t="s">
        <v>109</v>
      </c>
      <c r="AD778" s="113" t="s">
        <v>132</v>
      </c>
      <c r="AE778" s="114">
        <v>44627</v>
      </c>
      <c r="AF778" s="114">
        <v>44811</v>
      </c>
      <c r="AG778" s="114">
        <v>45723</v>
      </c>
      <c r="AH778" s="42">
        <v>0.2</v>
      </c>
      <c r="AI778" s="42">
        <v>1.26</v>
      </c>
      <c r="AJ778" s="42">
        <v>1.5629999999999999</v>
      </c>
      <c r="AK778" s="113" t="s">
        <v>4763</v>
      </c>
      <c r="AL778" s="113" t="s">
        <v>133</v>
      </c>
      <c r="AM778" s="113" t="s">
        <v>110</v>
      </c>
      <c r="AN778" s="42" t="s">
        <v>109</v>
      </c>
      <c r="AO778" s="113" t="s">
        <v>4764</v>
      </c>
      <c r="AP778" s="113" t="s">
        <v>110</v>
      </c>
      <c r="AQ778" s="113" t="s">
        <v>110</v>
      </c>
      <c r="AR778" s="42" t="s">
        <v>1642</v>
      </c>
      <c r="AS778" s="42" t="s">
        <v>109</v>
      </c>
      <c r="AT778" t="s">
        <v>109</v>
      </c>
      <c r="AU778" s="42" t="s">
        <v>109</v>
      </c>
      <c r="AV778" s="42" t="s">
        <v>109</v>
      </c>
      <c r="AW778" s="42" t="s">
        <v>110</v>
      </c>
      <c r="AX778" s="42" t="s">
        <v>109</v>
      </c>
      <c r="AY778" s="157" t="s">
        <v>110</v>
      </c>
      <c r="AZ778" s="158" t="s">
        <v>109</v>
      </c>
      <c r="BA778" s="113" t="s">
        <v>136</v>
      </c>
      <c r="BB778" s="113" t="s">
        <v>109</v>
      </c>
      <c r="BC778" s="42" t="s">
        <v>631</v>
      </c>
      <c r="BD778" s="115">
        <v>45005.509409722225</v>
      </c>
      <c r="BE778" s="113" t="s">
        <v>4792</v>
      </c>
    </row>
    <row r="779" spans="7:57" ht="15.75" outlineLevel="1">
      <c r="G779" s="42">
        <v>138</v>
      </c>
      <c r="H779" s="113" t="s">
        <v>109</v>
      </c>
      <c r="I779" s="42" t="s">
        <v>4760</v>
      </c>
      <c r="J779" s="42" t="s">
        <v>4793</v>
      </c>
      <c r="K779" s="127">
        <v>44620</v>
      </c>
      <c r="L779" s="113" t="s">
        <v>333</v>
      </c>
      <c r="M779" s="42" t="s">
        <v>333</v>
      </c>
      <c r="N779" s="42" t="s">
        <v>124</v>
      </c>
      <c r="O779" s="42" t="s">
        <v>162</v>
      </c>
      <c r="P779" s="42">
        <v>0.67</v>
      </c>
      <c r="Q779" s="42" t="s">
        <v>126</v>
      </c>
      <c r="R779" s="42" t="s">
        <v>3420</v>
      </c>
      <c r="S779" s="42" t="s">
        <v>110</v>
      </c>
      <c r="T779" s="42" t="s">
        <v>110</v>
      </c>
      <c r="U779" s="42" t="s">
        <v>110</v>
      </c>
      <c r="V779" s="42" t="s">
        <v>110</v>
      </c>
      <c r="W779" s="42" t="s">
        <v>129</v>
      </c>
      <c r="X779" s="113">
        <v>100</v>
      </c>
      <c r="Y779" s="42" t="s">
        <v>205</v>
      </c>
      <c r="Z779" s="42" t="s">
        <v>131</v>
      </c>
      <c r="AA779" s="113" t="s">
        <v>110</v>
      </c>
      <c r="AB779" s="113" t="s">
        <v>110</v>
      </c>
      <c r="AC779" s="113" t="s">
        <v>109</v>
      </c>
      <c r="AD779" s="113" t="s">
        <v>132</v>
      </c>
      <c r="AE779" s="114">
        <v>44627</v>
      </c>
      <c r="AF779" s="114">
        <v>44811</v>
      </c>
      <c r="AG779" s="114">
        <v>45723</v>
      </c>
      <c r="AH779" s="42">
        <v>0.67</v>
      </c>
      <c r="AI779" s="42">
        <v>4.2300000000000004</v>
      </c>
      <c r="AJ779" s="42">
        <v>5.2350000000000003</v>
      </c>
      <c r="AK779" s="113" t="s">
        <v>4763</v>
      </c>
      <c r="AL779" s="113" t="s">
        <v>133</v>
      </c>
      <c r="AM779" s="113" t="s">
        <v>110</v>
      </c>
      <c r="AN779" s="42" t="s">
        <v>109</v>
      </c>
      <c r="AO779" s="113" t="s">
        <v>4764</v>
      </c>
      <c r="AP779" s="113" t="s">
        <v>110</v>
      </c>
      <c r="AQ779" s="113" t="s">
        <v>110</v>
      </c>
      <c r="AR779" s="42" t="s">
        <v>110</v>
      </c>
      <c r="AS779" s="42" t="s">
        <v>109</v>
      </c>
      <c r="AT779" t="s">
        <v>109</v>
      </c>
      <c r="AU779" s="42" t="s">
        <v>109</v>
      </c>
      <c r="AV779" s="42" t="s">
        <v>109</v>
      </c>
      <c r="AW779" s="42" t="s">
        <v>110</v>
      </c>
      <c r="AX779" s="42" t="s">
        <v>109</v>
      </c>
      <c r="AY779" s="157" t="s">
        <v>110</v>
      </c>
      <c r="AZ779" s="158" t="s">
        <v>109</v>
      </c>
      <c r="BA779" s="113" t="s">
        <v>136</v>
      </c>
      <c r="BB779" s="113" t="s">
        <v>109</v>
      </c>
      <c r="BC779" s="42" t="s">
        <v>631</v>
      </c>
      <c r="BD779" s="115">
        <v>45005.509409722225</v>
      </c>
      <c r="BE779" s="113" t="s">
        <v>4794</v>
      </c>
    </row>
    <row r="780" spans="7:57" ht="15.75" outlineLevel="1">
      <c r="G780" s="42">
        <v>137</v>
      </c>
      <c r="H780" s="113" t="s">
        <v>109</v>
      </c>
      <c r="I780" s="42" t="s">
        <v>811</v>
      </c>
      <c r="J780" s="42" t="s">
        <v>4795</v>
      </c>
      <c r="K780" s="127">
        <v>44620</v>
      </c>
      <c r="L780" s="113" t="s">
        <v>240</v>
      </c>
      <c r="M780" s="42" t="s">
        <v>108</v>
      </c>
      <c r="N780" s="42" t="s">
        <v>161</v>
      </c>
      <c r="O780" s="42" t="s">
        <v>162</v>
      </c>
      <c r="P780" s="42">
        <v>4</v>
      </c>
      <c r="Q780" s="42" t="s">
        <v>126</v>
      </c>
      <c r="R780" s="42" t="s">
        <v>3907</v>
      </c>
      <c r="S780" s="42" t="s">
        <v>4796</v>
      </c>
      <c r="T780" s="42" t="s">
        <v>4797</v>
      </c>
      <c r="U780" s="42" t="s">
        <v>4797</v>
      </c>
      <c r="V780" s="42" t="s">
        <v>1223</v>
      </c>
      <c r="W780" s="42" t="s">
        <v>129</v>
      </c>
      <c r="X780" s="113">
        <v>99.87</v>
      </c>
      <c r="Y780" s="42" t="s">
        <v>205</v>
      </c>
      <c r="Z780" s="42" t="s">
        <v>131</v>
      </c>
      <c r="AA780" s="113" t="s">
        <v>209</v>
      </c>
      <c r="AB780" s="113" t="s">
        <v>110</v>
      </c>
      <c r="AC780" s="113" t="s">
        <v>109</v>
      </c>
      <c r="AD780" s="113" t="s">
        <v>132</v>
      </c>
      <c r="AE780" s="114">
        <v>44627</v>
      </c>
      <c r="AF780" s="114">
        <v>44811</v>
      </c>
      <c r="AG780" s="114">
        <v>45723</v>
      </c>
      <c r="AH780" s="42">
        <v>4</v>
      </c>
      <c r="AI780" s="42">
        <v>25.24</v>
      </c>
      <c r="AJ780" s="42">
        <v>31.256</v>
      </c>
      <c r="AK780" s="113" t="s">
        <v>842</v>
      </c>
      <c r="AL780" s="113" t="s">
        <v>133</v>
      </c>
      <c r="AM780" s="113" t="s">
        <v>110</v>
      </c>
      <c r="AN780" s="42" t="s">
        <v>1070</v>
      </c>
      <c r="AO780" s="113" t="s">
        <v>3795</v>
      </c>
      <c r="AP780" s="113" t="s">
        <v>110</v>
      </c>
      <c r="AQ780" s="113" t="s">
        <v>110</v>
      </c>
      <c r="AR780" s="42" t="s">
        <v>110</v>
      </c>
      <c r="AS780" s="42" t="s">
        <v>169</v>
      </c>
      <c r="AT780" t="s">
        <v>109</v>
      </c>
      <c r="AU780" s="42" t="s">
        <v>109</v>
      </c>
      <c r="AV780" s="42" t="s">
        <v>109</v>
      </c>
      <c r="AW780" s="42" t="s">
        <v>110</v>
      </c>
      <c r="AX780" s="42" t="s">
        <v>109</v>
      </c>
      <c r="AY780" s="157" t="s">
        <v>110</v>
      </c>
      <c r="AZ780" s="158" t="s">
        <v>109</v>
      </c>
      <c r="BA780" s="113" t="s">
        <v>136</v>
      </c>
      <c r="BB780" s="113" t="s">
        <v>109</v>
      </c>
      <c r="BC780" s="42" t="s">
        <v>631</v>
      </c>
      <c r="BD780" s="115">
        <v>45005.509409722225</v>
      </c>
      <c r="BE780" s="113" t="s">
        <v>4798</v>
      </c>
    </row>
    <row r="781" spans="7:57" ht="15.75" outlineLevel="1">
      <c r="G781" s="42">
        <v>136</v>
      </c>
      <c r="H781" s="113" t="s">
        <v>109</v>
      </c>
      <c r="I781" s="42" t="s">
        <v>4799</v>
      </c>
      <c r="J781" s="42" t="s">
        <v>4800</v>
      </c>
      <c r="K781" s="127">
        <v>44620</v>
      </c>
      <c r="L781" s="113" t="s">
        <v>2683</v>
      </c>
      <c r="M781" s="42" t="s">
        <v>4801</v>
      </c>
      <c r="N781" s="42" t="s">
        <v>161</v>
      </c>
      <c r="O781" s="42" t="s">
        <v>162</v>
      </c>
      <c r="P781" s="42">
        <v>2</v>
      </c>
      <c r="Q781" s="42" t="s">
        <v>956</v>
      </c>
      <c r="R781" s="42" t="s">
        <v>1054</v>
      </c>
      <c r="S781" s="42" t="s">
        <v>4802</v>
      </c>
      <c r="T781" s="42" t="s">
        <v>4803</v>
      </c>
      <c r="U781" s="42" t="s">
        <v>4803</v>
      </c>
      <c r="V781" s="42" t="s">
        <v>1131</v>
      </c>
      <c r="W781" s="42" t="s">
        <v>129</v>
      </c>
      <c r="X781" s="113">
        <v>98.396000000000001</v>
      </c>
      <c r="Y781" s="42" t="s">
        <v>180</v>
      </c>
      <c r="Z781" s="42" t="s">
        <v>131</v>
      </c>
      <c r="AA781" s="113" t="s">
        <v>110</v>
      </c>
      <c r="AB781" s="113" t="s">
        <v>110</v>
      </c>
      <c r="AC781" s="113" t="s">
        <v>109</v>
      </c>
      <c r="AD781" s="113" t="s">
        <v>132</v>
      </c>
      <c r="AE781" s="114">
        <v>44627</v>
      </c>
      <c r="AF781" s="114">
        <v>44811</v>
      </c>
      <c r="AG781" s="114">
        <v>46453</v>
      </c>
      <c r="AH781" s="42">
        <v>2</v>
      </c>
      <c r="AI781" s="42">
        <v>12.62</v>
      </c>
      <c r="AJ781" s="42">
        <v>15.628</v>
      </c>
      <c r="AK781" s="113" t="s">
        <v>4804</v>
      </c>
      <c r="AL781" s="113" t="s">
        <v>167</v>
      </c>
      <c r="AM781" s="113" t="s">
        <v>110</v>
      </c>
      <c r="AN781" s="42" t="s">
        <v>109</v>
      </c>
      <c r="AO781" s="113" t="s">
        <v>4805</v>
      </c>
      <c r="AP781" s="113" t="s">
        <v>4799</v>
      </c>
      <c r="AQ781" s="113" t="s">
        <v>110</v>
      </c>
      <c r="AR781" s="42" t="s">
        <v>110</v>
      </c>
      <c r="AS781" s="42" t="s">
        <v>206</v>
      </c>
      <c r="AT781" t="s">
        <v>109</v>
      </c>
      <c r="AU781" s="42" t="s">
        <v>109</v>
      </c>
      <c r="AV781" s="42" t="s">
        <v>109</v>
      </c>
      <c r="AW781" s="42" t="s">
        <v>110</v>
      </c>
      <c r="AX781" s="42" t="s">
        <v>109</v>
      </c>
      <c r="AY781" s="157" t="s">
        <v>110</v>
      </c>
      <c r="AZ781" s="158" t="s">
        <v>109</v>
      </c>
      <c r="BA781" s="113" t="s">
        <v>136</v>
      </c>
      <c r="BB781" s="113" t="s">
        <v>109</v>
      </c>
      <c r="BC781" s="42" t="s">
        <v>631</v>
      </c>
      <c r="BD781" s="115">
        <v>45005.509409722225</v>
      </c>
      <c r="BE781" s="113" t="s">
        <v>4806</v>
      </c>
    </row>
    <row r="782" spans="7:57" ht="15.75" outlineLevel="1">
      <c r="G782" s="42">
        <v>135</v>
      </c>
      <c r="H782" s="113" t="s">
        <v>109</v>
      </c>
      <c r="I782" s="42" t="s">
        <v>971</v>
      </c>
      <c r="J782" s="42" t="s">
        <v>4807</v>
      </c>
      <c r="K782" s="127">
        <v>44617</v>
      </c>
      <c r="L782" s="113" t="s">
        <v>403</v>
      </c>
      <c r="M782" s="42" t="s">
        <v>403</v>
      </c>
      <c r="N782" s="42" t="s">
        <v>124</v>
      </c>
      <c r="O782" s="42" t="s">
        <v>162</v>
      </c>
      <c r="P782" s="42">
        <v>3</v>
      </c>
      <c r="Q782" s="42" t="s">
        <v>126</v>
      </c>
      <c r="R782" s="42" t="s">
        <v>277</v>
      </c>
      <c r="S782" s="42" t="s">
        <v>2694</v>
      </c>
      <c r="T782" s="42" t="s">
        <v>277</v>
      </c>
      <c r="U782" s="42" t="s">
        <v>110</v>
      </c>
      <c r="V782" s="42" t="s">
        <v>1131</v>
      </c>
      <c r="W782" s="42" t="s">
        <v>129</v>
      </c>
      <c r="X782" s="113">
        <v>100</v>
      </c>
      <c r="Y782" s="42" t="s">
        <v>205</v>
      </c>
      <c r="Z782" s="42" t="s">
        <v>911</v>
      </c>
      <c r="AA782" s="113" t="s">
        <v>110</v>
      </c>
      <c r="AB782" s="113" t="s">
        <v>110</v>
      </c>
      <c r="AC782" s="113" t="s">
        <v>109</v>
      </c>
      <c r="AD782" s="113" t="s">
        <v>132</v>
      </c>
      <c r="AE782" s="114">
        <v>44623</v>
      </c>
      <c r="AF782" s="114">
        <v>44807</v>
      </c>
      <c r="AG782" s="114">
        <v>45719</v>
      </c>
      <c r="AH782" s="42">
        <v>3</v>
      </c>
      <c r="AI782" s="42">
        <v>18.95</v>
      </c>
      <c r="AJ782" s="42">
        <v>23.427</v>
      </c>
      <c r="AK782" s="113" t="s">
        <v>973</v>
      </c>
      <c r="AL782" s="113" t="s">
        <v>133</v>
      </c>
      <c r="AM782" s="113" t="s">
        <v>110</v>
      </c>
      <c r="AN782" s="42" t="s">
        <v>109</v>
      </c>
      <c r="AO782" s="113" t="s">
        <v>4136</v>
      </c>
      <c r="AP782" s="113" t="s">
        <v>110</v>
      </c>
      <c r="AQ782" s="113" t="s">
        <v>110</v>
      </c>
      <c r="AR782" s="42" t="s">
        <v>110</v>
      </c>
      <c r="AS782" s="42" t="s">
        <v>206</v>
      </c>
      <c r="AT782" t="s">
        <v>109</v>
      </c>
      <c r="AU782" s="42" t="s">
        <v>109</v>
      </c>
      <c r="AV782" s="42" t="s">
        <v>109</v>
      </c>
      <c r="AW782" s="42" t="s">
        <v>110</v>
      </c>
      <c r="AX782" s="42" t="s">
        <v>109</v>
      </c>
      <c r="AY782" s="157" t="s">
        <v>110</v>
      </c>
      <c r="AZ782" s="158" t="s">
        <v>109</v>
      </c>
      <c r="BA782" s="113" t="s">
        <v>136</v>
      </c>
      <c r="BB782" s="113" t="s">
        <v>109</v>
      </c>
      <c r="BC782" s="42" t="s">
        <v>631</v>
      </c>
      <c r="BD782" s="115">
        <v>45005.509409722225</v>
      </c>
      <c r="BE782" s="113" t="s">
        <v>4808</v>
      </c>
    </row>
    <row r="783" spans="7:57" ht="15.75" outlineLevel="1">
      <c r="G783" s="42">
        <v>134</v>
      </c>
      <c r="H783" s="113" t="s">
        <v>109</v>
      </c>
      <c r="I783" s="42" t="s">
        <v>1942</v>
      </c>
      <c r="J783" s="42" t="s">
        <v>4809</v>
      </c>
      <c r="K783" s="127">
        <v>44617</v>
      </c>
      <c r="L783" s="113" t="s">
        <v>108</v>
      </c>
      <c r="M783" s="42" t="s">
        <v>108</v>
      </c>
      <c r="N783" s="42" t="s">
        <v>124</v>
      </c>
      <c r="O783" s="42" t="s">
        <v>162</v>
      </c>
      <c r="P783" s="42">
        <v>0.8</v>
      </c>
      <c r="Q783" s="42" t="s">
        <v>126</v>
      </c>
      <c r="R783" s="42" t="s">
        <v>319</v>
      </c>
      <c r="S783" s="42" t="s">
        <v>110</v>
      </c>
      <c r="T783" s="42" t="s">
        <v>110</v>
      </c>
      <c r="U783" s="42" t="s">
        <v>110</v>
      </c>
      <c r="V783" s="42" t="s">
        <v>110</v>
      </c>
      <c r="W783" s="42" t="s">
        <v>129</v>
      </c>
      <c r="X783" s="113">
        <v>100</v>
      </c>
      <c r="Y783" s="42" t="s">
        <v>180</v>
      </c>
      <c r="Z783" s="42" t="s">
        <v>131</v>
      </c>
      <c r="AA783" s="113" t="s">
        <v>110</v>
      </c>
      <c r="AB783" s="113" t="s">
        <v>110</v>
      </c>
      <c r="AC783" s="113" t="s">
        <v>109</v>
      </c>
      <c r="AD783" s="113" t="s">
        <v>132</v>
      </c>
      <c r="AE783" s="114">
        <v>44622</v>
      </c>
      <c r="AF783" s="114">
        <v>44806</v>
      </c>
      <c r="AG783" s="114">
        <v>45718</v>
      </c>
      <c r="AH783" s="42">
        <v>0.8</v>
      </c>
      <c r="AI783" s="42">
        <v>5.05</v>
      </c>
      <c r="AJ783" s="42">
        <v>6.2469999999999999</v>
      </c>
      <c r="AK783" s="113" t="s">
        <v>1944</v>
      </c>
      <c r="AL783" s="113" t="s">
        <v>430</v>
      </c>
      <c r="AM783" s="113" t="s">
        <v>110</v>
      </c>
      <c r="AN783" s="42" t="s">
        <v>109</v>
      </c>
      <c r="AO783" s="113" t="s">
        <v>4810</v>
      </c>
      <c r="AP783" s="113" t="s">
        <v>1942</v>
      </c>
      <c r="AQ783" s="113" t="s">
        <v>110</v>
      </c>
      <c r="AR783" s="42" t="s">
        <v>110</v>
      </c>
      <c r="AS783" s="42" t="s">
        <v>109</v>
      </c>
      <c r="AT783" t="s">
        <v>109</v>
      </c>
      <c r="AU783" s="42" t="s">
        <v>109</v>
      </c>
      <c r="AV783" s="42" t="s">
        <v>109</v>
      </c>
      <c r="AW783" s="42" t="s">
        <v>110</v>
      </c>
      <c r="AX783" s="42" t="s">
        <v>109</v>
      </c>
      <c r="AY783" s="157" t="s">
        <v>110</v>
      </c>
      <c r="AZ783" s="158" t="s">
        <v>109</v>
      </c>
      <c r="BA783" s="113" t="s">
        <v>136</v>
      </c>
      <c r="BB783" s="113" t="s">
        <v>109</v>
      </c>
      <c r="BC783" s="42" t="s">
        <v>631</v>
      </c>
      <c r="BD783" s="115">
        <v>45005.509409722225</v>
      </c>
      <c r="BE783" s="113" t="s">
        <v>4811</v>
      </c>
    </row>
    <row r="784" spans="7:57" ht="15.75" outlineLevel="1">
      <c r="G784" s="42">
        <v>133</v>
      </c>
      <c r="H784" s="113" t="s">
        <v>109</v>
      </c>
      <c r="I784" s="42" t="s">
        <v>4812</v>
      </c>
      <c r="J784" s="42" t="s">
        <v>4813</v>
      </c>
      <c r="K784" s="127">
        <v>44617</v>
      </c>
      <c r="L784" s="113" t="s">
        <v>830</v>
      </c>
      <c r="M784" s="42" t="s">
        <v>830</v>
      </c>
      <c r="N784" s="42" t="s">
        <v>161</v>
      </c>
      <c r="O784" s="42" t="s">
        <v>162</v>
      </c>
      <c r="P784" s="42">
        <v>3</v>
      </c>
      <c r="Q784" s="42" t="s">
        <v>126</v>
      </c>
      <c r="R784" s="42" t="s">
        <v>1628</v>
      </c>
      <c r="S784" s="42" t="s">
        <v>4283</v>
      </c>
      <c r="T784" s="42" t="s">
        <v>1628</v>
      </c>
      <c r="U784" s="42" t="s">
        <v>110</v>
      </c>
      <c r="V784" s="42" t="s">
        <v>1276</v>
      </c>
      <c r="W784" s="42" t="s">
        <v>129</v>
      </c>
      <c r="X784" s="113">
        <v>100</v>
      </c>
      <c r="Y784" s="42" t="s">
        <v>205</v>
      </c>
      <c r="Z784" s="42" t="s">
        <v>131</v>
      </c>
      <c r="AA784" s="113" t="s">
        <v>226</v>
      </c>
      <c r="AB784" s="113" t="s">
        <v>110</v>
      </c>
      <c r="AC784" s="113" t="s">
        <v>109</v>
      </c>
      <c r="AD784" s="113" t="s">
        <v>132</v>
      </c>
      <c r="AE784" s="114">
        <v>44624</v>
      </c>
      <c r="AF784" s="114">
        <v>44808</v>
      </c>
      <c r="AG784" s="114">
        <v>45720</v>
      </c>
      <c r="AH784" s="42">
        <v>3</v>
      </c>
      <c r="AI784" s="42">
        <v>18.95</v>
      </c>
      <c r="AJ784" s="42">
        <v>23.427</v>
      </c>
      <c r="AK784" s="113" t="s">
        <v>4814</v>
      </c>
      <c r="AL784" s="113" t="s">
        <v>133</v>
      </c>
      <c r="AM784" s="113" t="s">
        <v>110</v>
      </c>
      <c r="AN784" s="42" t="s">
        <v>109</v>
      </c>
      <c r="AO784" s="113" t="s">
        <v>4815</v>
      </c>
      <c r="AP784" s="113" t="s">
        <v>110</v>
      </c>
      <c r="AQ784" s="113" t="s">
        <v>110</v>
      </c>
      <c r="AR784" s="42" t="s">
        <v>110</v>
      </c>
      <c r="AS784" s="42" t="s">
        <v>206</v>
      </c>
      <c r="AT784" t="s">
        <v>109</v>
      </c>
      <c r="AU784" s="42" t="s">
        <v>109</v>
      </c>
      <c r="AV784" s="42" t="s">
        <v>109</v>
      </c>
      <c r="AW784" s="42" t="s">
        <v>110</v>
      </c>
      <c r="AX784" s="42" t="s">
        <v>109</v>
      </c>
      <c r="AY784" s="157" t="s">
        <v>110</v>
      </c>
      <c r="AZ784" s="158" t="s">
        <v>109</v>
      </c>
      <c r="BA784" s="113" t="s">
        <v>136</v>
      </c>
      <c r="BB784" s="113" t="s">
        <v>109</v>
      </c>
      <c r="BC784" s="42" t="s">
        <v>631</v>
      </c>
      <c r="BD784" s="115">
        <v>45005.509409722225</v>
      </c>
      <c r="BE784" s="113" t="s">
        <v>4816</v>
      </c>
    </row>
    <row r="785" spans="7:57" ht="15.75" outlineLevel="1">
      <c r="G785" s="42">
        <v>132</v>
      </c>
      <c r="H785" s="113" t="s">
        <v>109</v>
      </c>
      <c r="I785" s="42" t="s">
        <v>4817</v>
      </c>
      <c r="J785" s="42" t="s">
        <v>4818</v>
      </c>
      <c r="K785" s="127">
        <v>44617</v>
      </c>
      <c r="L785" s="113" t="s">
        <v>108</v>
      </c>
      <c r="M785" s="42" t="s">
        <v>108</v>
      </c>
      <c r="N785" s="42" t="s">
        <v>161</v>
      </c>
      <c r="O785" s="42" t="s">
        <v>162</v>
      </c>
      <c r="P785" s="42">
        <v>2</v>
      </c>
      <c r="Q785" s="42" t="s">
        <v>126</v>
      </c>
      <c r="R785" s="42" t="s">
        <v>334</v>
      </c>
      <c r="S785" s="42" t="s">
        <v>2599</v>
      </c>
      <c r="T785" s="42" t="s">
        <v>334</v>
      </c>
      <c r="U785" s="42" t="s">
        <v>110</v>
      </c>
      <c r="V785" s="42" t="s">
        <v>1276</v>
      </c>
      <c r="W785" s="42" t="s">
        <v>129</v>
      </c>
      <c r="X785" s="113">
        <v>100</v>
      </c>
      <c r="Y785" s="42" t="s">
        <v>180</v>
      </c>
      <c r="Z785" s="42" t="s">
        <v>131</v>
      </c>
      <c r="AA785" s="113" t="s">
        <v>110</v>
      </c>
      <c r="AB785" s="113" t="s">
        <v>110</v>
      </c>
      <c r="AC785" s="113" t="s">
        <v>109</v>
      </c>
      <c r="AD785" s="113" t="s">
        <v>132</v>
      </c>
      <c r="AE785" s="114">
        <v>44622</v>
      </c>
      <c r="AF785" s="114">
        <v>44806</v>
      </c>
      <c r="AG785" s="114">
        <v>45718</v>
      </c>
      <c r="AH785" s="42">
        <v>2</v>
      </c>
      <c r="AI785" s="42">
        <v>12.63</v>
      </c>
      <c r="AJ785" s="42">
        <v>15.618</v>
      </c>
      <c r="AK785" s="113" t="s">
        <v>4819</v>
      </c>
      <c r="AL785" s="113" t="s">
        <v>167</v>
      </c>
      <c r="AM785" s="113" t="s">
        <v>110</v>
      </c>
      <c r="AN785" s="42" t="s">
        <v>109</v>
      </c>
      <c r="AO785" s="113" t="s">
        <v>4820</v>
      </c>
      <c r="AP785" s="113" t="s">
        <v>4817</v>
      </c>
      <c r="AQ785" s="113" t="s">
        <v>110</v>
      </c>
      <c r="AR785" s="42" t="s">
        <v>110</v>
      </c>
      <c r="AS785" s="42" t="s">
        <v>109</v>
      </c>
      <c r="AT785" t="s">
        <v>109</v>
      </c>
      <c r="AU785" s="42" t="s">
        <v>109</v>
      </c>
      <c r="AV785" s="42" t="s">
        <v>109</v>
      </c>
      <c r="AW785" s="42" t="s">
        <v>110</v>
      </c>
      <c r="AX785" s="42" t="s">
        <v>109</v>
      </c>
      <c r="AY785" s="157" t="s">
        <v>110</v>
      </c>
      <c r="AZ785" s="158" t="s">
        <v>109</v>
      </c>
      <c r="BA785" s="113" t="s">
        <v>136</v>
      </c>
      <c r="BB785" s="113" t="s">
        <v>109</v>
      </c>
      <c r="BC785" s="42" t="s">
        <v>631</v>
      </c>
      <c r="BD785" s="115">
        <v>45005.509409722225</v>
      </c>
      <c r="BE785" s="113" t="s">
        <v>4821</v>
      </c>
    </row>
    <row r="786" spans="7:57" ht="15.75" outlineLevel="1">
      <c r="G786" s="42">
        <v>131</v>
      </c>
      <c r="H786" s="113" t="s">
        <v>109</v>
      </c>
      <c r="I786" s="42" t="s">
        <v>741</v>
      </c>
      <c r="J786" s="42" t="s">
        <v>740</v>
      </c>
      <c r="K786" s="127">
        <v>44617</v>
      </c>
      <c r="L786" s="113" t="s">
        <v>742</v>
      </c>
      <c r="M786" s="42" t="s">
        <v>4822</v>
      </c>
      <c r="N786" s="42" t="s">
        <v>161</v>
      </c>
      <c r="O786" s="42" t="s">
        <v>162</v>
      </c>
      <c r="P786" s="42">
        <v>3.5</v>
      </c>
      <c r="Q786" s="42" t="s">
        <v>126</v>
      </c>
      <c r="R786" s="42" t="s">
        <v>2430</v>
      </c>
      <c r="S786" s="42" t="s">
        <v>110</v>
      </c>
      <c r="T786" s="42" t="s">
        <v>4823</v>
      </c>
      <c r="U786" s="42" t="s">
        <v>4823</v>
      </c>
      <c r="V786" s="42" t="s">
        <v>110</v>
      </c>
      <c r="W786" s="42" t="s">
        <v>244</v>
      </c>
      <c r="X786" s="113">
        <v>100</v>
      </c>
      <c r="Y786" s="42" t="s">
        <v>180</v>
      </c>
      <c r="Z786" s="42" t="s">
        <v>225</v>
      </c>
      <c r="AA786" s="113" t="s">
        <v>110</v>
      </c>
      <c r="AB786" s="113" t="s">
        <v>110</v>
      </c>
      <c r="AC786" s="113" t="s">
        <v>109</v>
      </c>
      <c r="AD786" s="113" t="s">
        <v>132</v>
      </c>
      <c r="AE786" s="114">
        <v>44624</v>
      </c>
      <c r="AF786" s="114">
        <v>44808</v>
      </c>
      <c r="AG786" s="114">
        <v>45720</v>
      </c>
      <c r="AH786" s="42">
        <v>3.5</v>
      </c>
      <c r="AI786" s="42">
        <v>22.11</v>
      </c>
      <c r="AJ786" s="42">
        <v>27.332000000000001</v>
      </c>
      <c r="AK786" s="113" t="s">
        <v>744</v>
      </c>
      <c r="AL786" s="113" t="s">
        <v>167</v>
      </c>
      <c r="AM786" s="113" t="s">
        <v>110</v>
      </c>
      <c r="AN786" s="42" t="s">
        <v>109</v>
      </c>
      <c r="AO786" s="113" t="s">
        <v>745</v>
      </c>
      <c r="AP786" s="113" t="s">
        <v>741</v>
      </c>
      <c r="AQ786" s="113" t="s">
        <v>110</v>
      </c>
      <c r="AR786" s="42" t="s">
        <v>110</v>
      </c>
      <c r="AS786" s="42" t="s">
        <v>109</v>
      </c>
      <c r="AT786" t="s">
        <v>109</v>
      </c>
      <c r="AU786" s="42" t="s">
        <v>109</v>
      </c>
      <c r="AV786" s="42" t="s">
        <v>109</v>
      </c>
      <c r="AW786" s="42" t="s">
        <v>110</v>
      </c>
      <c r="AX786" s="42" t="s">
        <v>109</v>
      </c>
      <c r="AY786" s="157" t="s">
        <v>110</v>
      </c>
      <c r="AZ786" s="158" t="s">
        <v>109</v>
      </c>
      <c r="BA786" s="113" t="s">
        <v>109</v>
      </c>
      <c r="BB786" s="113" t="s">
        <v>109</v>
      </c>
      <c r="BC786" s="42" t="s">
        <v>631</v>
      </c>
      <c r="BD786" s="115">
        <v>45005.509409722225</v>
      </c>
      <c r="BE786" s="113" t="s">
        <v>746</v>
      </c>
    </row>
    <row r="787" spans="7:57" ht="15.75" outlineLevel="1">
      <c r="G787" s="42">
        <v>130</v>
      </c>
      <c r="H787" s="113" t="s">
        <v>109</v>
      </c>
      <c r="I787" s="42" t="s">
        <v>1478</v>
      </c>
      <c r="J787" s="42" t="s">
        <v>4824</v>
      </c>
      <c r="K787" s="127">
        <v>44616</v>
      </c>
      <c r="L787" s="113" t="s">
        <v>1064</v>
      </c>
      <c r="M787" s="42" t="s">
        <v>1480</v>
      </c>
      <c r="N787" s="42" t="s">
        <v>161</v>
      </c>
      <c r="O787" s="42" t="s">
        <v>162</v>
      </c>
      <c r="P787" s="42">
        <v>10</v>
      </c>
      <c r="Q787" s="42" t="s">
        <v>126</v>
      </c>
      <c r="R787" s="42" t="s">
        <v>4681</v>
      </c>
      <c r="S787" s="42" t="s">
        <v>4717</v>
      </c>
      <c r="T787" s="42" t="s">
        <v>4718</v>
      </c>
      <c r="U787" s="42" t="s">
        <v>4718</v>
      </c>
      <c r="V787" s="42" t="s">
        <v>1223</v>
      </c>
      <c r="W787" s="42" t="s">
        <v>129</v>
      </c>
      <c r="X787" s="113">
        <v>99.756</v>
      </c>
      <c r="Y787" s="42" t="s">
        <v>180</v>
      </c>
      <c r="Z787" s="42" t="s">
        <v>131</v>
      </c>
      <c r="AA787" s="113" t="s">
        <v>209</v>
      </c>
      <c r="AB787" s="113" t="s">
        <v>110</v>
      </c>
      <c r="AC787" s="113" t="s">
        <v>109</v>
      </c>
      <c r="AD787" s="113" t="s">
        <v>132</v>
      </c>
      <c r="AE787" s="114">
        <v>44623</v>
      </c>
      <c r="AF787" s="114">
        <v>44807</v>
      </c>
      <c r="AG787" s="114">
        <v>45719</v>
      </c>
      <c r="AH787" s="42">
        <v>10</v>
      </c>
      <c r="AI787" s="42">
        <v>63.29</v>
      </c>
      <c r="AJ787" s="42">
        <v>78.08</v>
      </c>
      <c r="AK787" s="113" t="s">
        <v>1484</v>
      </c>
      <c r="AL787" s="113" t="s">
        <v>167</v>
      </c>
      <c r="AM787" s="113" t="s">
        <v>110</v>
      </c>
      <c r="AN787" s="42" t="s">
        <v>109</v>
      </c>
      <c r="AO787" s="113" t="s">
        <v>3589</v>
      </c>
      <c r="AP787" s="113" t="s">
        <v>1478</v>
      </c>
      <c r="AQ787" s="113" t="s">
        <v>110</v>
      </c>
      <c r="AR787" s="42" t="s">
        <v>110</v>
      </c>
      <c r="AS787" s="42" t="s">
        <v>109</v>
      </c>
      <c r="AT787" t="s">
        <v>109</v>
      </c>
      <c r="AU787" s="42" t="s">
        <v>109</v>
      </c>
      <c r="AV787" s="42" t="s">
        <v>109</v>
      </c>
      <c r="AW787" s="42" t="s">
        <v>110</v>
      </c>
      <c r="AX787" s="42" t="s">
        <v>109</v>
      </c>
      <c r="AY787" s="157" t="s">
        <v>110</v>
      </c>
      <c r="AZ787" s="158" t="s">
        <v>109</v>
      </c>
      <c r="BA787" s="113" t="s">
        <v>136</v>
      </c>
      <c r="BB787" s="113" t="s">
        <v>109</v>
      </c>
      <c r="BC787" s="42" t="s">
        <v>631</v>
      </c>
      <c r="BD787" s="115">
        <v>45005.509409722225</v>
      </c>
      <c r="BE787" s="113" t="s">
        <v>4825</v>
      </c>
    </row>
    <row r="788" spans="7:57" ht="15.75" outlineLevel="1">
      <c r="G788" s="42">
        <v>129</v>
      </c>
      <c r="H788" s="113" t="s">
        <v>109</v>
      </c>
      <c r="I788" s="42" t="s">
        <v>4106</v>
      </c>
      <c r="J788" s="42" t="s">
        <v>4826</v>
      </c>
      <c r="K788" s="127">
        <v>44616</v>
      </c>
      <c r="L788" s="113" t="s">
        <v>108</v>
      </c>
      <c r="M788" s="42" t="s">
        <v>108</v>
      </c>
      <c r="N788" s="42" t="s">
        <v>124</v>
      </c>
      <c r="O788" s="42" t="s">
        <v>162</v>
      </c>
      <c r="P788" s="42">
        <v>1</v>
      </c>
      <c r="Q788" s="42" t="s">
        <v>126</v>
      </c>
      <c r="R788" s="42" t="s">
        <v>1031</v>
      </c>
      <c r="S788" s="42" t="s">
        <v>1047</v>
      </c>
      <c r="T788" s="42" t="s">
        <v>1031</v>
      </c>
      <c r="U788" s="42" t="s">
        <v>110</v>
      </c>
      <c r="V788" s="42" t="s">
        <v>812</v>
      </c>
      <c r="W788" s="42" t="s">
        <v>129</v>
      </c>
      <c r="X788" s="113">
        <v>100</v>
      </c>
      <c r="Y788" s="42" t="s">
        <v>130</v>
      </c>
      <c r="Z788" s="42" t="s">
        <v>131</v>
      </c>
      <c r="AA788" s="113" t="s">
        <v>110</v>
      </c>
      <c r="AB788" s="113" t="s">
        <v>110</v>
      </c>
      <c r="AC788" s="113" t="s">
        <v>109</v>
      </c>
      <c r="AD788" s="113" t="s">
        <v>132</v>
      </c>
      <c r="AE788" s="114">
        <v>44623</v>
      </c>
      <c r="AF788" s="114">
        <v>44807</v>
      </c>
      <c r="AG788" s="114">
        <v>45719</v>
      </c>
      <c r="AH788" s="42">
        <v>1</v>
      </c>
      <c r="AI788" s="42">
        <v>6.33</v>
      </c>
      <c r="AJ788" s="42">
        <v>7.8079999999999998</v>
      </c>
      <c r="AK788" s="113" t="s">
        <v>4108</v>
      </c>
      <c r="AL788" s="113" t="s">
        <v>133</v>
      </c>
      <c r="AM788" s="113" t="s">
        <v>110</v>
      </c>
      <c r="AN788" s="42" t="s">
        <v>109</v>
      </c>
      <c r="AO788" s="113" t="s">
        <v>4109</v>
      </c>
      <c r="AP788" s="113" t="s">
        <v>110</v>
      </c>
      <c r="AQ788" s="113" t="s">
        <v>110</v>
      </c>
      <c r="AR788" s="42" t="s">
        <v>1790</v>
      </c>
      <c r="AS788" s="42" t="s">
        <v>109</v>
      </c>
      <c r="AT788" t="s">
        <v>109</v>
      </c>
      <c r="AU788" s="42" t="s">
        <v>109</v>
      </c>
      <c r="AV788" s="42" t="s">
        <v>109</v>
      </c>
      <c r="AW788" s="42" t="s">
        <v>110</v>
      </c>
      <c r="AX788" s="42" t="s">
        <v>109</v>
      </c>
      <c r="AY788" s="157" t="s">
        <v>110</v>
      </c>
      <c r="AZ788" s="158" t="s">
        <v>109</v>
      </c>
      <c r="BA788" s="113" t="s">
        <v>136</v>
      </c>
      <c r="BB788" s="113" t="s">
        <v>109</v>
      </c>
      <c r="BC788" s="42" t="s">
        <v>631</v>
      </c>
      <c r="BD788" s="115">
        <v>45005.509409722225</v>
      </c>
      <c r="BE788" s="113" t="s">
        <v>4827</v>
      </c>
    </row>
    <row r="789" spans="7:57" ht="15.75" outlineLevel="1">
      <c r="G789" s="42">
        <v>128</v>
      </c>
      <c r="H789" s="113" t="s">
        <v>109</v>
      </c>
      <c r="I789" s="42" t="s">
        <v>4106</v>
      </c>
      <c r="J789" s="42" t="s">
        <v>4828</v>
      </c>
      <c r="K789" s="127">
        <v>44616</v>
      </c>
      <c r="L789" s="113" t="s">
        <v>108</v>
      </c>
      <c r="M789" s="42" t="s">
        <v>108</v>
      </c>
      <c r="N789" s="42" t="s">
        <v>124</v>
      </c>
      <c r="O789" s="42" t="s">
        <v>162</v>
      </c>
      <c r="P789" s="42">
        <v>1</v>
      </c>
      <c r="Q789" s="42" t="s">
        <v>126</v>
      </c>
      <c r="R789" s="42" t="s">
        <v>1031</v>
      </c>
      <c r="S789" s="42" t="s">
        <v>1047</v>
      </c>
      <c r="T789" s="42" t="s">
        <v>1031</v>
      </c>
      <c r="U789" s="42" t="s">
        <v>110</v>
      </c>
      <c r="V789" s="42" t="s">
        <v>812</v>
      </c>
      <c r="W789" s="42" t="s">
        <v>129</v>
      </c>
      <c r="X789" s="113">
        <v>100</v>
      </c>
      <c r="Y789" s="42" t="s">
        <v>130</v>
      </c>
      <c r="Z789" s="42" t="s">
        <v>131</v>
      </c>
      <c r="AA789" s="113" t="s">
        <v>110</v>
      </c>
      <c r="AB789" s="113" t="s">
        <v>110</v>
      </c>
      <c r="AC789" s="113" t="s">
        <v>109</v>
      </c>
      <c r="AD789" s="113" t="s">
        <v>132</v>
      </c>
      <c r="AE789" s="114">
        <v>44623</v>
      </c>
      <c r="AF789" s="114">
        <v>44807</v>
      </c>
      <c r="AG789" s="114">
        <v>45719</v>
      </c>
      <c r="AH789" s="42">
        <v>1</v>
      </c>
      <c r="AI789" s="42">
        <v>6.33</v>
      </c>
      <c r="AJ789" s="42">
        <v>7.8079999999999998</v>
      </c>
      <c r="AK789" s="113" t="s">
        <v>4108</v>
      </c>
      <c r="AL789" s="113" t="s">
        <v>133</v>
      </c>
      <c r="AM789" s="113" t="s">
        <v>110</v>
      </c>
      <c r="AN789" s="42" t="s">
        <v>109</v>
      </c>
      <c r="AO789" s="113" t="s">
        <v>4109</v>
      </c>
      <c r="AP789" s="113" t="s">
        <v>110</v>
      </c>
      <c r="AQ789" s="113" t="s">
        <v>110</v>
      </c>
      <c r="AR789" s="42" t="s">
        <v>2054</v>
      </c>
      <c r="AS789" s="42" t="s">
        <v>109</v>
      </c>
      <c r="AT789" t="s">
        <v>109</v>
      </c>
      <c r="AU789" s="42" t="s">
        <v>109</v>
      </c>
      <c r="AV789" s="42" t="s">
        <v>109</v>
      </c>
      <c r="AW789" s="42" t="s">
        <v>110</v>
      </c>
      <c r="AX789" s="42" t="s">
        <v>109</v>
      </c>
      <c r="AY789" s="157" t="s">
        <v>110</v>
      </c>
      <c r="AZ789" s="158" t="s">
        <v>109</v>
      </c>
      <c r="BA789" s="113" t="s">
        <v>136</v>
      </c>
      <c r="BB789" s="113" t="s">
        <v>109</v>
      </c>
      <c r="BC789" s="42" t="s">
        <v>631</v>
      </c>
      <c r="BD789" s="115">
        <v>45005.509409722225</v>
      </c>
      <c r="BE789" s="113" t="s">
        <v>4829</v>
      </c>
    </row>
    <row r="790" spans="7:57" ht="15.75" outlineLevel="1">
      <c r="G790" s="42">
        <v>127</v>
      </c>
      <c r="H790" s="113" t="s">
        <v>109</v>
      </c>
      <c r="I790" s="42" t="s">
        <v>3613</v>
      </c>
      <c r="J790" s="42" t="s">
        <v>4830</v>
      </c>
      <c r="K790" s="127">
        <v>44616</v>
      </c>
      <c r="L790" s="113" t="s">
        <v>108</v>
      </c>
      <c r="M790" s="42" t="s">
        <v>108</v>
      </c>
      <c r="N790" s="42" t="s">
        <v>110</v>
      </c>
      <c r="O790" s="42" t="s">
        <v>162</v>
      </c>
      <c r="P790" s="42">
        <v>1</v>
      </c>
      <c r="Q790" s="42" t="s">
        <v>956</v>
      </c>
      <c r="R790" s="42" t="s">
        <v>4095</v>
      </c>
      <c r="S790" s="42" t="s">
        <v>110</v>
      </c>
      <c r="T790" s="42" t="s">
        <v>4095</v>
      </c>
      <c r="U790" s="42" t="s">
        <v>110</v>
      </c>
      <c r="V790" s="42" t="s">
        <v>110</v>
      </c>
      <c r="W790" s="42" t="s">
        <v>129</v>
      </c>
      <c r="X790" s="113">
        <v>100</v>
      </c>
      <c r="Y790" s="42" t="s">
        <v>309</v>
      </c>
      <c r="Z790" s="42" t="s">
        <v>131</v>
      </c>
      <c r="AA790" s="113" t="s">
        <v>110</v>
      </c>
      <c r="AB790" s="113" t="s">
        <v>110</v>
      </c>
      <c r="AC790" s="113" t="s">
        <v>109</v>
      </c>
      <c r="AD790" s="113" t="s">
        <v>132</v>
      </c>
      <c r="AE790" s="114">
        <v>44623</v>
      </c>
      <c r="AF790" s="114">
        <v>44807</v>
      </c>
      <c r="AG790" s="114">
        <v>46449</v>
      </c>
      <c r="AH790" s="42">
        <v>1</v>
      </c>
      <c r="AI790" s="42">
        <v>6.33</v>
      </c>
      <c r="AJ790" s="42">
        <v>7.8079999999999998</v>
      </c>
      <c r="AK790" s="113" t="s">
        <v>3615</v>
      </c>
      <c r="AL790" s="113" t="s">
        <v>430</v>
      </c>
      <c r="AM790" s="113" t="s">
        <v>110</v>
      </c>
      <c r="AN790" s="42" t="s">
        <v>109</v>
      </c>
      <c r="AO790" s="113" t="s">
        <v>3616</v>
      </c>
      <c r="AP790" s="113" t="s">
        <v>3613</v>
      </c>
      <c r="AQ790" s="113" t="s">
        <v>110</v>
      </c>
      <c r="AR790" s="42" t="s">
        <v>2139</v>
      </c>
      <c r="AS790" s="42" t="s">
        <v>206</v>
      </c>
      <c r="AT790" t="s">
        <v>109</v>
      </c>
      <c r="AU790" s="42" t="s">
        <v>109</v>
      </c>
      <c r="AV790" s="42" t="s">
        <v>109</v>
      </c>
      <c r="AW790" s="42" t="s">
        <v>110</v>
      </c>
      <c r="AX790" s="42" t="s">
        <v>109</v>
      </c>
      <c r="AY790" s="157" t="s">
        <v>110</v>
      </c>
      <c r="AZ790" s="158" t="s">
        <v>109</v>
      </c>
      <c r="BA790" s="113" t="s">
        <v>136</v>
      </c>
      <c r="BB790" s="113" t="s">
        <v>109</v>
      </c>
      <c r="BC790" s="42" t="s">
        <v>631</v>
      </c>
      <c r="BD790" s="115">
        <v>45005.509409722225</v>
      </c>
      <c r="BE790" s="113" t="s">
        <v>4831</v>
      </c>
    </row>
    <row r="791" spans="7:57" ht="15.75" outlineLevel="1">
      <c r="G791" s="42">
        <v>126</v>
      </c>
      <c r="H791" s="113" t="s">
        <v>109</v>
      </c>
      <c r="I791" s="42" t="s">
        <v>4832</v>
      </c>
      <c r="J791" s="42" t="s">
        <v>4833</v>
      </c>
      <c r="K791" s="127">
        <v>44615</v>
      </c>
      <c r="L791" s="113" t="s">
        <v>403</v>
      </c>
      <c r="M791" s="42" t="s">
        <v>108</v>
      </c>
      <c r="N791" s="42" t="s">
        <v>124</v>
      </c>
      <c r="O791" s="42" t="s">
        <v>162</v>
      </c>
      <c r="P791" s="42">
        <v>4.7</v>
      </c>
      <c r="Q791" s="42" t="s">
        <v>126</v>
      </c>
      <c r="R791" s="42" t="s">
        <v>1054</v>
      </c>
      <c r="S791" s="42" t="s">
        <v>4283</v>
      </c>
      <c r="T791" s="42" t="s">
        <v>1054</v>
      </c>
      <c r="U791" s="42" t="s">
        <v>110</v>
      </c>
      <c r="V791" s="42" t="s">
        <v>1165</v>
      </c>
      <c r="W791" s="42" t="s">
        <v>129</v>
      </c>
      <c r="X791" s="113">
        <v>100</v>
      </c>
      <c r="Y791" s="42" t="s">
        <v>205</v>
      </c>
      <c r="Z791" s="42" t="s">
        <v>131</v>
      </c>
      <c r="AA791" s="113" t="s">
        <v>110</v>
      </c>
      <c r="AB791" s="113" t="s">
        <v>110</v>
      </c>
      <c r="AC791" s="113" t="s">
        <v>109</v>
      </c>
      <c r="AD791" s="113" t="s">
        <v>132</v>
      </c>
      <c r="AE791" s="114">
        <v>44622</v>
      </c>
      <c r="AF791" s="114">
        <v>44806</v>
      </c>
      <c r="AG791" s="114">
        <v>45718</v>
      </c>
      <c r="AH791" s="42">
        <v>4.7</v>
      </c>
      <c r="AI791" s="42">
        <v>29.68</v>
      </c>
      <c r="AJ791" s="42">
        <v>36.688000000000002</v>
      </c>
      <c r="AK791" s="113" t="s">
        <v>4834</v>
      </c>
      <c r="AL791" s="113" t="s">
        <v>133</v>
      </c>
      <c r="AM791" s="113" t="s">
        <v>110</v>
      </c>
      <c r="AN791" s="42" t="s">
        <v>109</v>
      </c>
      <c r="AO791" s="113" t="s">
        <v>4835</v>
      </c>
      <c r="AP791" s="113" t="s">
        <v>110</v>
      </c>
      <c r="AQ791" s="113" t="s">
        <v>110</v>
      </c>
      <c r="AR791" s="42" t="s">
        <v>110</v>
      </c>
      <c r="AS791" s="42" t="s">
        <v>169</v>
      </c>
      <c r="AT791" t="s">
        <v>109</v>
      </c>
      <c r="AU791" s="42" t="s">
        <v>109</v>
      </c>
      <c r="AV791" s="42" t="s">
        <v>109</v>
      </c>
      <c r="AW791" s="42" t="s">
        <v>110</v>
      </c>
      <c r="AX791" s="42" t="s">
        <v>109</v>
      </c>
      <c r="AY791" s="157" t="s">
        <v>110</v>
      </c>
      <c r="AZ791" s="158" t="s">
        <v>109</v>
      </c>
      <c r="BA791" s="113" t="s">
        <v>136</v>
      </c>
      <c r="BB791" s="113" t="s">
        <v>109</v>
      </c>
      <c r="BC791" s="42" t="s">
        <v>631</v>
      </c>
      <c r="BD791" s="115">
        <v>45005.509409722225</v>
      </c>
      <c r="BE791" s="113" t="s">
        <v>4836</v>
      </c>
    </row>
    <row r="792" spans="7:57" ht="15.75" outlineLevel="1">
      <c r="G792" s="42">
        <v>125</v>
      </c>
      <c r="H792" s="113" t="s">
        <v>109</v>
      </c>
      <c r="I792" s="42" t="s">
        <v>4837</v>
      </c>
      <c r="J792" s="42" t="s">
        <v>4838</v>
      </c>
      <c r="K792" s="127">
        <v>44615</v>
      </c>
      <c r="L792" s="113" t="s">
        <v>108</v>
      </c>
      <c r="M792" s="42" t="s">
        <v>108</v>
      </c>
      <c r="N792" s="42" t="s">
        <v>124</v>
      </c>
      <c r="O792" s="42" t="s">
        <v>162</v>
      </c>
      <c r="P792" s="42">
        <v>3</v>
      </c>
      <c r="Q792" s="42" t="s">
        <v>126</v>
      </c>
      <c r="R792" s="42" t="s">
        <v>3665</v>
      </c>
      <c r="S792" s="42" t="s">
        <v>1023</v>
      </c>
      <c r="T792" s="42" t="s">
        <v>3665</v>
      </c>
      <c r="U792" s="42" t="s">
        <v>110</v>
      </c>
      <c r="V792" s="42" t="s">
        <v>1223</v>
      </c>
      <c r="W792" s="42" t="s">
        <v>129</v>
      </c>
      <c r="X792" s="113">
        <v>100</v>
      </c>
      <c r="Y792" s="42" t="s">
        <v>205</v>
      </c>
      <c r="Z792" s="42" t="s">
        <v>131</v>
      </c>
      <c r="AA792" s="113" t="s">
        <v>110</v>
      </c>
      <c r="AB792" s="113" t="s">
        <v>110</v>
      </c>
      <c r="AC792" s="113" t="s">
        <v>109</v>
      </c>
      <c r="AD792" s="113" t="s">
        <v>132</v>
      </c>
      <c r="AE792" s="114">
        <v>44620</v>
      </c>
      <c r="AF792" s="114">
        <v>44801</v>
      </c>
      <c r="AG792" s="114">
        <v>45716</v>
      </c>
      <c r="AH792" s="42">
        <v>3</v>
      </c>
      <c r="AI792" s="42">
        <v>18.940000000000001</v>
      </c>
      <c r="AJ792" s="42">
        <v>23.417999999999999</v>
      </c>
      <c r="AK792" s="113" t="s">
        <v>4839</v>
      </c>
      <c r="AL792" s="113" t="s">
        <v>133</v>
      </c>
      <c r="AM792" s="113" t="s">
        <v>110</v>
      </c>
      <c r="AN792" s="42" t="s">
        <v>109</v>
      </c>
      <c r="AO792" s="113" t="s">
        <v>4840</v>
      </c>
      <c r="AP792" s="113" t="s">
        <v>110</v>
      </c>
      <c r="AQ792" s="113" t="s">
        <v>110</v>
      </c>
      <c r="AR792" s="42" t="s">
        <v>110</v>
      </c>
      <c r="AS792" s="42" t="s">
        <v>109</v>
      </c>
      <c r="AT792" t="s">
        <v>109</v>
      </c>
      <c r="AU792" s="42" t="s">
        <v>109</v>
      </c>
      <c r="AV792" s="42" t="s">
        <v>109</v>
      </c>
      <c r="AW792" s="42" t="s">
        <v>110</v>
      </c>
      <c r="AX792" s="42" t="s">
        <v>109</v>
      </c>
      <c r="AY792" s="157" t="s">
        <v>110</v>
      </c>
      <c r="AZ792" s="158" t="s">
        <v>109</v>
      </c>
      <c r="BA792" s="113" t="s">
        <v>136</v>
      </c>
      <c r="BB792" s="113" t="s">
        <v>109</v>
      </c>
      <c r="BC792" s="42" t="s">
        <v>631</v>
      </c>
      <c r="BD792" s="115">
        <v>45005.509409722225</v>
      </c>
      <c r="BE792" s="113" t="s">
        <v>4841</v>
      </c>
    </row>
    <row r="793" spans="7:57" ht="15.75" outlineLevel="1">
      <c r="G793" s="42">
        <v>124</v>
      </c>
      <c r="H793" s="113" t="s">
        <v>109</v>
      </c>
      <c r="I793" s="42" t="s">
        <v>1846</v>
      </c>
      <c r="J793" s="42" t="s">
        <v>4842</v>
      </c>
      <c r="K793" s="127">
        <v>44615</v>
      </c>
      <c r="L793" s="113" t="s">
        <v>1097</v>
      </c>
      <c r="M793" s="42" t="s">
        <v>108</v>
      </c>
      <c r="N793" s="42" t="s">
        <v>161</v>
      </c>
      <c r="O793" s="42" t="s">
        <v>162</v>
      </c>
      <c r="P793" s="42">
        <v>4</v>
      </c>
      <c r="Q793" s="42" t="s">
        <v>126</v>
      </c>
      <c r="R793" s="42" t="s">
        <v>3907</v>
      </c>
      <c r="S793" s="42" t="s">
        <v>4843</v>
      </c>
      <c r="T793" s="42" t="s">
        <v>4273</v>
      </c>
      <c r="U793" s="42" t="s">
        <v>4273</v>
      </c>
      <c r="V793" s="42" t="s">
        <v>1534</v>
      </c>
      <c r="W793" s="42" t="s">
        <v>129</v>
      </c>
      <c r="X793" s="113">
        <v>99.540999999999997</v>
      </c>
      <c r="Y793" s="42" t="s">
        <v>205</v>
      </c>
      <c r="Z793" s="42" t="s">
        <v>131</v>
      </c>
      <c r="AA793" s="113" t="s">
        <v>110</v>
      </c>
      <c r="AB793" s="113" t="s">
        <v>110</v>
      </c>
      <c r="AC793" s="113" t="s">
        <v>109</v>
      </c>
      <c r="AD793" s="113" t="s">
        <v>132</v>
      </c>
      <c r="AE793" s="114">
        <v>44622</v>
      </c>
      <c r="AF793" s="114">
        <v>44806</v>
      </c>
      <c r="AG793" s="114">
        <v>45718</v>
      </c>
      <c r="AH793" s="42">
        <v>4</v>
      </c>
      <c r="AI793" s="42">
        <v>25.26</v>
      </c>
      <c r="AJ793" s="42">
        <v>31.224</v>
      </c>
      <c r="AK793" s="113" t="s">
        <v>1849</v>
      </c>
      <c r="AL793" s="113" t="s">
        <v>133</v>
      </c>
      <c r="AM793" s="113" t="s">
        <v>110</v>
      </c>
      <c r="AN793" s="42" t="s">
        <v>1070</v>
      </c>
      <c r="AO793" s="113" t="s">
        <v>4844</v>
      </c>
      <c r="AP793" s="113" t="s">
        <v>110</v>
      </c>
      <c r="AQ793" s="113" t="s">
        <v>110</v>
      </c>
      <c r="AR793" s="42" t="s">
        <v>110</v>
      </c>
      <c r="AS793" s="42" t="s">
        <v>206</v>
      </c>
      <c r="AT793" t="s">
        <v>109</v>
      </c>
      <c r="AU793" s="42" t="s">
        <v>109</v>
      </c>
      <c r="AV793" s="42" t="s">
        <v>109</v>
      </c>
      <c r="AW793" s="42" t="s">
        <v>110</v>
      </c>
      <c r="AX793" s="42" t="s">
        <v>109</v>
      </c>
      <c r="AY793" s="157" t="s">
        <v>110</v>
      </c>
      <c r="AZ793" s="158" t="s">
        <v>109</v>
      </c>
      <c r="BA793" s="113" t="s">
        <v>136</v>
      </c>
      <c r="BB793" s="113" t="s">
        <v>109</v>
      </c>
      <c r="BC793" s="42" t="s">
        <v>631</v>
      </c>
      <c r="BD793" s="115">
        <v>45005.509409722225</v>
      </c>
      <c r="BE793" s="113" t="s">
        <v>4845</v>
      </c>
    </row>
    <row r="794" spans="7:57" ht="15.75" outlineLevel="1">
      <c r="G794" s="42">
        <v>123</v>
      </c>
      <c r="H794" s="113" t="s">
        <v>109</v>
      </c>
      <c r="I794" s="42" t="s">
        <v>4846</v>
      </c>
      <c r="J794" s="42" t="s">
        <v>4847</v>
      </c>
      <c r="K794" s="127">
        <v>44615</v>
      </c>
      <c r="L794" s="113" t="s">
        <v>108</v>
      </c>
      <c r="M794" s="42" t="s">
        <v>108</v>
      </c>
      <c r="N794" s="42" t="s">
        <v>124</v>
      </c>
      <c r="O794" s="42" t="s">
        <v>162</v>
      </c>
      <c r="P794" s="42">
        <v>1.3</v>
      </c>
      <c r="Q794" s="42" t="s">
        <v>126</v>
      </c>
      <c r="R794" s="42" t="s">
        <v>928</v>
      </c>
      <c r="S794" s="42" t="s">
        <v>1894</v>
      </c>
      <c r="T794" s="42" t="s">
        <v>928</v>
      </c>
      <c r="U794" s="42" t="s">
        <v>110</v>
      </c>
      <c r="V794" s="42" t="s">
        <v>1131</v>
      </c>
      <c r="W794" s="42" t="s">
        <v>129</v>
      </c>
      <c r="X794" s="113">
        <v>100</v>
      </c>
      <c r="Y794" s="42" t="s">
        <v>205</v>
      </c>
      <c r="Z794" s="42" t="s">
        <v>131</v>
      </c>
      <c r="AA794" s="113" t="s">
        <v>110</v>
      </c>
      <c r="AB794" s="113" t="s">
        <v>110</v>
      </c>
      <c r="AC794" s="113" t="s">
        <v>109</v>
      </c>
      <c r="AD794" s="113" t="s">
        <v>132</v>
      </c>
      <c r="AE794" s="114">
        <v>44620</v>
      </c>
      <c r="AF794" s="114">
        <v>44801</v>
      </c>
      <c r="AG794" s="114">
        <v>45716</v>
      </c>
      <c r="AH794" s="42">
        <v>1.3</v>
      </c>
      <c r="AI794" s="42">
        <v>8.2100000000000009</v>
      </c>
      <c r="AJ794" s="42">
        <v>10.148</v>
      </c>
      <c r="AK794" s="113" t="s">
        <v>4848</v>
      </c>
      <c r="AL794" s="113" t="s">
        <v>133</v>
      </c>
      <c r="AM794" s="113" t="s">
        <v>110</v>
      </c>
      <c r="AN794" s="42" t="s">
        <v>109</v>
      </c>
      <c r="AO794" s="113" t="s">
        <v>4849</v>
      </c>
      <c r="AP794" s="113" t="s">
        <v>110</v>
      </c>
      <c r="AQ794" s="113" t="s">
        <v>110</v>
      </c>
      <c r="AR794" s="42" t="s">
        <v>110</v>
      </c>
      <c r="AS794" s="42" t="s">
        <v>109</v>
      </c>
      <c r="AT794" t="s">
        <v>109</v>
      </c>
      <c r="AU794" s="42" t="s">
        <v>109</v>
      </c>
      <c r="AV794" s="42" t="s">
        <v>109</v>
      </c>
      <c r="AW794" s="42" t="s">
        <v>110</v>
      </c>
      <c r="AX794" s="42" t="s">
        <v>109</v>
      </c>
      <c r="AY794" s="157" t="s">
        <v>110</v>
      </c>
      <c r="AZ794" s="158" t="s">
        <v>109</v>
      </c>
      <c r="BA794" s="113" t="s">
        <v>136</v>
      </c>
      <c r="BB794" s="113" t="s">
        <v>109</v>
      </c>
      <c r="BC794" s="42" t="s">
        <v>631</v>
      </c>
      <c r="BD794" s="115">
        <v>45005.509409722225</v>
      </c>
      <c r="BE794" s="113" t="s">
        <v>4850</v>
      </c>
    </row>
    <row r="795" spans="7:57" ht="15.75" outlineLevel="1">
      <c r="G795" s="42">
        <v>122</v>
      </c>
      <c r="H795" s="113" t="s">
        <v>109</v>
      </c>
      <c r="I795" s="42" t="s">
        <v>1888</v>
      </c>
      <c r="J795" s="42" t="s">
        <v>4851</v>
      </c>
      <c r="K795" s="127">
        <v>44615</v>
      </c>
      <c r="L795" s="113" t="s">
        <v>4852</v>
      </c>
      <c r="M795" s="42" t="s">
        <v>108</v>
      </c>
      <c r="N795" s="42" t="s">
        <v>161</v>
      </c>
      <c r="O795" s="42" t="s">
        <v>162</v>
      </c>
      <c r="P795" s="42">
        <v>2.5</v>
      </c>
      <c r="Q795" s="42" t="s">
        <v>956</v>
      </c>
      <c r="R795" s="42" t="s">
        <v>4129</v>
      </c>
      <c r="S795" s="42" t="s">
        <v>4853</v>
      </c>
      <c r="T795" s="42" t="s">
        <v>4854</v>
      </c>
      <c r="U795" s="42" t="s">
        <v>4854</v>
      </c>
      <c r="V795" s="42" t="s">
        <v>1165</v>
      </c>
      <c r="W795" s="42" t="s">
        <v>129</v>
      </c>
      <c r="X795" s="113">
        <v>99.903999999999996</v>
      </c>
      <c r="Y795" s="42" t="s">
        <v>1618</v>
      </c>
      <c r="Z795" s="42" t="s">
        <v>131</v>
      </c>
      <c r="AA795" s="113" t="s">
        <v>209</v>
      </c>
      <c r="AB795" s="113" t="s">
        <v>110</v>
      </c>
      <c r="AC795" s="113" t="s">
        <v>109</v>
      </c>
      <c r="AD795" s="113" t="s">
        <v>132</v>
      </c>
      <c r="AE795" s="114">
        <v>44622</v>
      </c>
      <c r="AF795" s="114">
        <v>44806</v>
      </c>
      <c r="AG795" s="114">
        <v>46448</v>
      </c>
      <c r="AH795" s="42">
        <v>2.5</v>
      </c>
      <c r="AI795" s="42">
        <v>15.78</v>
      </c>
      <c r="AJ795" s="42">
        <v>19.515000000000001</v>
      </c>
      <c r="AK795" s="113" t="s">
        <v>4855</v>
      </c>
      <c r="AL795" s="113" t="s">
        <v>227</v>
      </c>
      <c r="AM795" s="113" t="s">
        <v>110</v>
      </c>
      <c r="AN795" s="42" t="s">
        <v>109</v>
      </c>
      <c r="AO795" s="113" t="s">
        <v>4856</v>
      </c>
      <c r="AP795" s="113" t="s">
        <v>4857</v>
      </c>
      <c r="AQ795" s="113" t="s">
        <v>1888</v>
      </c>
      <c r="AR795" s="42" t="s">
        <v>110</v>
      </c>
      <c r="AS795" s="42" t="s">
        <v>109</v>
      </c>
      <c r="AT795" t="s">
        <v>109</v>
      </c>
      <c r="AU795" s="42" t="s">
        <v>109</v>
      </c>
      <c r="AV795" s="42" t="s">
        <v>109</v>
      </c>
      <c r="AW795" s="42" t="s">
        <v>110</v>
      </c>
      <c r="AX795" s="42" t="s">
        <v>109</v>
      </c>
      <c r="AY795" s="157" t="s">
        <v>110</v>
      </c>
      <c r="AZ795" s="158" t="s">
        <v>109</v>
      </c>
      <c r="BA795" s="113" t="s">
        <v>136</v>
      </c>
      <c r="BB795" s="113" t="s">
        <v>109</v>
      </c>
      <c r="BC795" s="42" t="s">
        <v>631</v>
      </c>
      <c r="BD795" s="115">
        <v>45005.509409722225</v>
      </c>
      <c r="BE795" s="113" t="s">
        <v>4858</v>
      </c>
    </row>
    <row r="796" spans="7:57" ht="15.75" outlineLevel="1">
      <c r="G796" s="42">
        <v>121</v>
      </c>
      <c r="H796" s="113" t="s">
        <v>109</v>
      </c>
      <c r="I796" s="42" t="s">
        <v>1888</v>
      </c>
      <c r="J796" s="42" t="s">
        <v>4859</v>
      </c>
      <c r="K796" s="127">
        <v>44615</v>
      </c>
      <c r="L796" s="113" t="s">
        <v>4852</v>
      </c>
      <c r="M796" s="42" t="s">
        <v>108</v>
      </c>
      <c r="N796" s="42" t="s">
        <v>161</v>
      </c>
      <c r="O796" s="42" t="s">
        <v>162</v>
      </c>
      <c r="P796" s="42">
        <v>7</v>
      </c>
      <c r="Q796" s="42" t="s">
        <v>126</v>
      </c>
      <c r="R796" s="42" t="s">
        <v>1221</v>
      </c>
      <c r="S796" s="42" t="s">
        <v>4860</v>
      </c>
      <c r="T796" s="42" t="s">
        <v>4690</v>
      </c>
      <c r="U796" s="42" t="s">
        <v>4690</v>
      </c>
      <c r="V796" s="42" t="s">
        <v>1165</v>
      </c>
      <c r="W796" s="42" t="s">
        <v>129</v>
      </c>
      <c r="X796" s="113">
        <v>99.766000000000005</v>
      </c>
      <c r="Y796" s="42" t="s">
        <v>1618</v>
      </c>
      <c r="Z796" s="42" t="s">
        <v>131</v>
      </c>
      <c r="AA796" s="113" t="s">
        <v>209</v>
      </c>
      <c r="AB796" s="113" t="s">
        <v>110</v>
      </c>
      <c r="AC796" s="113" t="s">
        <v>109</v>
      </c>
      <c r="AD796" s="113" t="s">
        <v>132</v>
      </c>
      <c r="AE796" s="114">
        <v>44622</v>
      </c>
      <c r="AF796" s="114">
        <v>44806</v>
      </c>
      <c r="AG796" s="114">
        <v>45718</v>
      </c>
      <c r="AH796" s="42">
        <v>7</v>
      </c>
      <c r="AI796" s="42">
        <v>44.2</v>
      </c>
      <c r="AJ796" s="42">
        <v>54.642000000000003</v>
      </c>
      <c r="AK796" s="113" t="s">
        <v>4855</v>
      </c>
      <c r="AL796" s="113" t="s">
        <v>227</v>
      </c>
      <c r="AM796" s="113" t="s">
        <v>110</v>
      </c>
      <c r="AN796" s="42" t="s">
        <v>109</v>
      </c>
      <c r="AO796" s="113" t="s">
        <v>4856</v>
      </c>
      <c r="AP796" s="113" t="s">
        <v>4857</v>
      </c>
      <c r="AQ796" s="113" t="s">
        <v>1888</v>
      </c>
      <c r="AR796" s="42" t="s">
        <v>110</v>
      </c>
      <c r="AS796" s="42" t="s">
        <v>109</v>
      </c>
      <c r="AT796" t="s">
        <v>109</v>
      </c>
      <c r="AU796" s="42" t="s">
        <v>109</v>
      </c>
      <c r="AV796" s="42" t="s">
        <v>109</v>
      </c>
      <c r="AW796" s="42" t="s">
        <v>110</v>
      </c>
      <c r="AX796" s="42" t="s">
        <v>109</v>
      </c>
      <c r="AY796" s="157" t="s">
        <v>110</v>
      </c>
      <c r="AZ796" s="158" t="s">
        <v>109</v>
      </c>
      <c r="BA796" s="113" t="s">
        <v>136</v>
      </c>
      <c r="BB796" s="113" t="s">
        <v>109</v>
      </c>
      <c r="BC796" s="42" t="s">
        <v>631</v>
      </c>
      <c r="BD796" s="115">
        <v>45005.509409722225</v>
      </c>
      <c r="BE796" s="113" t="s">
        <v>4861</v>
      </c>
    </row>
    <row r="797" spans="7:57" ht="15.75" outlineLevel="1">
      <c r="G797" s="42">
        <v>120</v>
      </c>
      <c r="H797" s="113" t="s">
        <v>109</v>
      </c>
      <c r="I797" s="42" t="s">
        <v>4862</v>
      </c>
      <c r="J797" s="42" t="s">
        <v>4863</v>
      </c>
      <c r="K797" s="127">
        <v>44614</v>
      </c>
      <c r="L797" s="113" t="s">
        <v>1097</v>
      </c>
      <c r="M797" s="42" t="s">
        <v>4864</v>
      </c>
      <c r="N797" s="42" t="s">
        <v>161</v>
      </c>
      <c r="O797" s="42" t="s">
        <v>162</v>
      </c>
      <c r="P797" s="42">
        <v>7</v>
      </c>
      <c r="Q797" s="42" t="s">
        <v>956</v>
      </c>
      <c r="R797" s="42" t="s">
        <v>1164</v>
      </c>
      <c r="S797" s="42" t="s">
        <v>4865</v>
      </c>
      <c r="T797" s="42" t="s">
        <v>4866</v>
      </c>
      <c r="U797" s="42" t="s">
        <v>4866</v>
      </c>
      <c r="V797" s="42" t="s">
        <v>1223</v>
      </c>
      <c r="W797" s="42" t="s">
        <v>129</v>
      </c>
      <c r="X797" s="113">
        <v>99.774000000000001</v>
      </c>
      <c r="Y797" s="42" t="s">
        <v>180</v>
      </c>
      <c r="Z797" s="42" t="s">
        <v>131</v>
      </c>
      <c r="AA797" s="113" t="s">
        <v>110</v>
      </c>
      <c r="AB797" s="113" t="s">
        <v>110</v>
      </c>
      <c r="AC797" s="113" t="s">
        <v>109</v>
      </c>
      <c r="AD797" s="113" t="s">
        <v>132</v>
      </c>
      <c r="AE797" s="114">
        <v>44621</v>
      </c>
      <c r="AF797" s="114">
        <v>44805</v>
      </c>
      <c r="AG797" s="114">
        <v>46447</v>
      </c>
      <c r="AH797" s="42">
        <v>7</v>
      </c>
      <c r="AI797" s="42">
        <v>44.28</v>
      </c>
      <c r="AJ797" s="42">
        <v>54.613999999999997</v>
      </c>
      <c r="AK797" s="113" t="s">
        <v>4867</v>
      </c>
      <c r="AL797" s="113" t="s">
        <v>167</v>
      </c>
      <c r="AM797" s="113" t="s">
        <v>110</v>
      </c>
      <c r="AN797" s="42" t="s">
        <v>109</v>
      </c>
      <c r="AO797" s="113" t="s">
        <v>4868</v>
      </c>
      <c r="AP797" s="113" t="s">
        <v>4862</v>
      </c>
      <c r="AQ797" s="113" t="s">
        <v>110</v>
      </c>
      <c r="AR797" s="42" t="s">
        <v>110</v>
      </c>
      <c r="AS797" s="42" t="s">
        <v>109</v>
      </c>
      <c r="AT797" t="s">
        <v>109</v>
      </c>
      <c r="AU797" s="42" t="s">
        <v>109</v>
      </c>
      <c r="AV797" s="42" t="s">
        <v>109</v>
      </c>
      <c r="AW797" s="42" t="s">
        <v>110</v>
      </c>
      <c r="AX797" s="42" t="s">
        <v>109</v>
      </c>
      <c r="AY797" s="157" t="s">
        <v>4869</v>
      </c>
      <c r="AZ797" s="158" t="s">
        <v>109</v>
      </c>
      <c r="BA797" s="113" t="s">
        <v>136</v>
      </c>
      <c r="BB797" s="113" t="s">
        <v>109</v>
      </c>
      <c r="BC797" s="42" t="s">
        <v>631</v>
      </c>
      <c r="BD797" s="115">
        <v>45005.509409722225</v>
      </c>
      <c r="BE797" s="113" t="s">
        <v>4870</v>
      </c>
    </row>
    <row r="798" spans="7:57" ht="15.75" outlineLevel="1">
      <c r="G798" s="42">
        <v>119</v>
      </c>
      <c r="H798" s="113" t="s">
        <v>109</v>
      </c>
      <c r="I798" s="42" t="s">
        <v>1052</v>
      </c>
      <c r="J798" s="42" t="s">
        <v>4871</v>
      </c>
      <c r="K798" s="127">
        <v>44614</v>
      </c>
      <c r="L798" s="113" t="s">
        <v>1571</v>
      </c>
      <c r="M798" s="42" t="s">
        <v>108</v>
      </c>
      <c r="N798" s="42" t="s">
        <v>161</v>
      </c>
      <c r="O798" s="42" t="s">
        <v>162</v>
      </c>
      <c r="P798" s="42">
        <v>3</v>
      </c>
      <c r="Q798" s="42" t="s">
        <v>956</v>
      </c>
      <c r="R798" s="42" t="s">
        <v>4872</v>
      </c>
      <c r="S798" s="42" t="s">
        <v>242</v>
      </c>
      <c r="T798" s="42" t="s">
        <v>4873</v>
      </c>
      <c r="U798" s="42" t="s">
        <v>4873</v>
      </c>
      <c r="V798" s="42" t="s">
        <v>1223</v>
      </c>
      <c r="W798" s="42" t="s">
        <v>129</v>
      </c>
      <c r="X798" s="113">
        <v>99.478999999999999</v>
      </c>
      <c r="Y798" s="42" t="s">
        <v>205</v>
      </c>
      <c r="Z798" s="42" t="s">
        <v>131</v>
      </c>
      <c r="AA798" s="113" t="s">
        <v>209</v>
      </c>
      <c r="AB798" s="113" t="s">
        <v>110</v>
      </c>
      <c r="AC798" s="113" t="s">
        <v>109</v>
      </c>
      <c r="AD798" s="113" t="s">
        <v>132</v>
      </c>
      <c r="AE798" s="114">
        <v>44621</v>
      </c>
      <c r="AF798" s="114">
        <v>44805</v>
      </c>
      <c r="AG798" s="114">
        <v>46447</v>
      </c>
      <c r="AH798" s="42">
        <v>3</v>
      </c>
      <c r="AI798" s="42">
        <v>18.98</v>
      </c>
      <c r="AJ798" s="42">
        <v>23.405999999999999</v>
      </c>
      <c r="AK798" s="113" t="s">
        <v>2778</v>
      </c>
      <c r="AL798" s="113" t="s">
        <v>133</v>
      </c>
      <c r="AM798" s="113" t="s">
        <v>110</v>
      </c>
      <c r="AN798" s="42" t="s">
        <v>246</v>
      </c>
      <c r="AO798" s="113" t="s">
        <v>4874</v>
      </c>
      <c r="AP798" s="113" t="s">
        <v>110</v>
      </c>
      <c r="AQ798" s="113" t="s">
        <v>110</v>
      </c>
      <c r="AR798" s="42" t="s">
        <v>110</v>
      </c>
      <c r="AS798" s="42" t="s">
        <v>206</v>
      </c>
      <c r="AT798" t="s">
        <v>109</v>
      </c>
      <c r="AU798" s="42" t="s">
        <v>109</v>
      </c>
      <c r="AV798" s="42" t="s">
        <v>109</v>
      </c>
      <c r="AW798" s="42" t="s">
        <v>110</v>
      </c>
      <c r="AX798" s="42" t="s">
        <v>109</v>
      </c>
      <c r="AY798" s="157" t="s">
        <v>110</v>
      </c>
      <c r="AZ798" s="158" t="s">
        <v>109</v>
      </c>
      <c r="BA798" s="113" t="s">
        <v>136</v>
      </c>
      <c r="BB798" s="113" t="s">
        <v>109</v>
      </c>
      <c r="BC798" s="42" t="s">
        <v>631</v>
      </c>
      <c r="BD798" s="115">
        <v>45005.509409722225</v>
      </c>
      <c r="BE798" s="113" t="s">
        <v>4875</v>
      </c>
    </row>
    <row r="799" spans="7:57" ht="15.75" outlineLevel="1">
      <c r="G799" s="42">
        <v>118</v>
      </c>
      <c r="H799" s="113" t="s">
        <v>109</v>
      </c>
      <c r="I799" s="42" t="s">
        <v>1052</v>
      </c>
      <c r="J799" s="42" t="s">
        <v>4876</v>
      </c>
      <c r="K799" s="127">
        <v>44614</v>
      </c>
      <c r="L799" s="113" t="s">
        <v>1571</v>
      </c>
      <c r="M799" s="42" t="s">
        <v>108</v>
      </c>
      <c r="N799" s="42" t="s">
        <v>161</v>
      </c>
      <c r="O799" s="42" t="s">
        <v>162</v>
      </c>
      <c r="P799" s="42">
        <v>6</v>
      </c>
      <c r="Q799" s="42" t="s">
        <v>126</v>
      </c>
      <c r="R799" s="42" t="s">
        <v>3907</v>
      </c>
      <c r="S799" s="42" t="s">
        <v>4796</v>
      </c>
      <c r="T799" s="42" t="s">
        <v>4797</v>
      </c>
      <c r="U799" s="42" t="s">
        <v>4797</v>
      </c>
      <c r="V799" s="42" t="s">
        <v>1223</v>
      </c>
      <c r="W799" s="42" t="s">
        <v>129</v>
      </c>
      <c r="X799" s="113">
        <v>99.745000000000005</v>
      </c>
      <c r="Y799" s="42" t="s">
        <v>205</v>
      </c>
      <c r="Z799" s="42" t="s">
        <v>131</v>
      </c>
      <c r="AA799" s="113" t="s">
        <v>209</v>
      </c>
      <c r="AB799" s="113" t="s">
        <v>110</v>
      </c>
      <c r="AC799" s="113" t="s">
        <v>109</v>
      </c>
      <c r="AD799" s="113" t="s">
        <v>132</v>
      </c>
      <c r="AE799" s="114">
        <v>44621</v>
      </c>
      <c r="AF799" s="114">
        <v>44805</v>
      </c>
      <c r="AG799" s="114">
        <v>45717</v>
      </c>
      <c r="AH799" s="42">
        <v>6</v>
      </c>
      <c r="AI799" s="42">
        <v>37.96</v>
      </c>
      <c r="AJ799" s="42">
        <v>46.811999999999998</v>
      </c>
      <c r="AK799" s="113" t="s">
        <v>2778</v>
      </c>
      <c r="AL799" s="113" t="s">
        <v>133</v>
      </c>
      <c r="AM799" s="113" t="s">
        <v>110</v>
      </c>
      <c r="AN799" s="42" t="s">
        <v>246</v>
      </c>
      <c r="AO799" s="113" t="s">
        <v>4874</v>
      </c>
      <c r="AP799" s="113" t="s">
        <v>110</v>
      </c>
      <c r="AQ799" s="113" t="s">
        <v>110</v>
      </c>
      <c r="AR799" s="42" t="s">
        <v>110</v>
      </c>
      <c r="AS799" s="42" t="s">
        <v>206</v>
      </c>
      <c r="AT799" t="s">
        <v>109</v>
      </c>
      <c r="AU799" s="42" t="s">
        <v>109</v>
      </c>
      <c r="AV799" s="42" t="s">
        <v>109</v>
      </c>
      <c r="AW799" s="42" t="s">
        <v>110</v>
      </c>
      <c r="AX799" s="42" t="s">
        <v>109</v>
      </c>
      <c r="AY799" s="157" t="s">
        <v>110</v>
      </c>
      <c r="AZ799" s="158" t="s">
        <v>109</v>
      </c>
      <c r="BA799" s="113" t="s">
        <v>136</v>
      </c>
      <c r="BB799" s="113" t="s">
        <v>109</v>
      </c>
      <c r="BC799" s="42" t="s">
        <v>631</v>
      </c>
      <c r="BD799" s="115">
        <v>45005.509409722225</v>
      </c>
      <c r="BE799" s="113" t="s">
        <v>4877</v>
      </c>
    </row>
    <row r="800" spans="7:57" ht="15.75" outlineLevel="1">
      <c r="G800" s="42">
        <v>117</v>
      </c>
      <c r="H800" s="113" t="s">
        <v>109</v>
      </c>
      <c r="I800" s="42" t="s">
        <v>1052</v>
      </c>
      <c r="J800" s="42" t="s">
        <v>4878</v>
      </c>
      <c r="K800" s="127">
        <v>44614</v>
      </c>
      <c r="L800" s="113" t="s">
        <v>1571</v>
      </c>
      <c r="M800" s="42" t="s">
        <v>108</v>
      </c>
      <c r="N800" s="42" t="s">
        <v>161</v>
      </c>
      <c r="O800" s="42" t="s">
        <v>111</v>
      </c>
      <c r="P800" s="42">
        <v>13</v>
      </c>
      <c r="Q800" s="42" t="s">
        <v>276</v>
      </c>
      <c r="R800" s="42" t="s">
        <v>3026</v>
      </c>
      <c r="S800" s="42" t="s">
        <v>4283</v>
      </c>
      <c r="T800" s="42" t="s">
        <v>3026</v>
      </c>
      <c r="U800" s="42" t="s">
        <v>110</v>
      </c>
      <c r="V800" s="42" t="s">
        <v>1325</v>
      </c>
      <c r="W800" s="42" t="s">
        <v>129</v>
      </c>
      <c r="X800" s="113">
        <v>100</v>
      </c>
      <c r="Y800" s="42" t="s">
        <v>205</v>
      </c>
      <c r="Z800" s="42" t="s">
        <v>131</v>
      </c>
      <c r="AA800" s="113" t="s">
        <v>209</v>
      </c>
      <c r="AB800" s="113" t="s">
        <v>110</v>
      </c>
      <c r="AC800" s="113" t="s">
        <v>109</v>
      </c>
      <c r="AD800" s="113" t="s">
        <v>132</v>
      </c>
      <c r="AE800" s="114">
        <v>44621</v>
      </c>
      <c r="AF800" s="114">
        <v>44805</v>
      </c>
      <c r="AG800" s="114">
        <v>45352</v>
      </c>
      <c r="AH800" s="42">
        <v>2.0499999999999998</v>
      </c>
      <c r="AI800" s="42">
        <v>13</v>
      </c>
      <c r="AJ800" s="42">
        <v>16.042000000000002</v>
      </c>
      <c r="AK800" s="113" t="s">
        <v>2778</v>
      </c>
      <c r="AL800" s="113" t="s">
        <v>133</v>
      </c>
      <c r="AM800" s="113" t="s">
        <v>110</v>
      </c>
      <c r="AN800" s="42" t="s">
        <v>246</v>
      </c>
      <c r="AO800" s="113" t="s">
        <v>4874</v>
      </c>
      <c r="AP800" s="113" t="s">
        <v>110</v>
      </c>
      <c r="AQ800" s="113" t="s">
        <v>110</v>
      </c>
      <c r="AR800" s="42" t="s">
        <v>110</v>
      </c>
      <c r="AS800" s="42" t="s">
        <v>109</v>
      </c>
      <c r="AT800" t="s">
        <v>109</v>
      </c>
      <c r="AU800" s="42" t="s">
        <v>109</v>
      </c>
      <c r="AV800" s="42" t="s">
        <v>109</v>
      </c>
      <c r="AW800" s="42" t="s">
        <v>110</v>
      </c>
      <c r="AX800" s="42" t="s">
        <v>109</v>
      </c>
      <c r="AY800" s="157" t="s">
        <v>110</v>
      </c>
      <c r="AZ800" s="158" t="s">
        <v>109</v>
      </c>
      <c r="BA800" s="113" t="s">
        <v>136</v>
      </c>
      <c r="BB800" s="113" t="s">
        <v>109</v>
      </c>
      <c r="BC800" s="42" t="s">
        <v>631</v>
      </c>
      <c r="BD800" s="115">
        <v>45005.509409722225</v>
      </c>
      <c r="BE800" s="113" t="s">
        <v>4879</v>
      </c>
    </row>
    <row r="801" spans="7:57" ht="15.75" outlineLevel="1">
      <c r="G801" s="42">
        <v>116</v>
      </c>
      <c r="H801" s="113" t="s">
        <v>109</v>
      </c>
      <c r="I801" s="42" t="s">
        <v>3223</v>
      </c>
      <c r="J801" s="42" t="s">
        <v>4880</v>
      </c>
      <c r="K801" s="127">
        <v>44610</v>
      </c>
      <c r="L801" s="113" t="s">
        <v>108</v>
      </c>
      <c r="M801" s="42" t="s">
        <v>108</v>
      </c>
      <c r="N801" s="42" t="s">
        <v>124</v>
      </c>
      <c r="O801" s="42" t="s">
        <v>162</v>
      </c>
      <c r="P801" s="42">
        <v>0.5</v>
      </c>
      <c r="Q801" s="42" t="s">
        <v>126</v>
      </c>
      <c r="R801" s="42" t="s">
        <v>3901</v>
      </c>
      <c r="S801" s="42" t="s">
        <v>110</v>
      </c>
      <c r="T801" s="42" t="s">
        <v>3901</v>
      </c>
      <c r="U801" s="42" t="s">
        <v>110</v>
      </c>
      <c r="V801" s="42" t="s">
        <v>110</v>
      </c>
      <c r="W801" s="42" t="s">
        <v>129</v>
      </c>
      <c r="X801" s="113">
        <v>100</v>
      </c>
      <c r="Y801" s="42" t="s">
        <v>309</v>
      </c>
      <c r="Z801" s="42" t="s">
        <v>131</v>
      </c>
      <c r="AA801" s="113" t="s">
        <v>110</v>
      </c>
      <c r="AB801" s="113" t="s">
        <v>110</v>
      </c>
      <c r="AC801" s="113" t="s">
        <v>109</v>
      </c>
      <c r="AD801" s="113" t="s">
        <v>132</v>
      </c>
      <c r="AE801" s="114">
        <v>44617</v>
      </c>
      <c r="AF801" s="114">
        <v>44798</v>
      </c>
      <c r="AG801" s="114">
        <v>45713</v>
      </c>
      <c r="AH801" s="42">
        <v>0.5</v>
      </c>
      <c r="AI801" s="42">
        <v>3.16</v>
      </c>
      <c r="AJ801" s="42">
        <v>3.9</v>
      </c>
      <c r="AK801" s="113" t="s">
        <v>3225</v>
      </c>
      <c r="AL801" s="113" t="s">
        <v>430</v>
      </c>
      <c r="AM801" s="113" t="s">
        <v>110</v>
      </c>
      <c r="AN801" s="42" t="s">
        <v>109</v>
      </c>
      <c r="AO801" s="113" t="s">
        <v>3226</v>
      </c>
      <c r="AP801" s="113" t="s">
        <v>3223</v>
      </c>
      <c r="AQ801" s="113" t="s">
        <v>110</v>
      </c>
      <c r="AR801" s="42" t="s">
        <v>303</v>
      </c>
      <c r="AS801" s="42" t="s">
        <v>109</v>
      </c>
      <c r="AT801" t="s">
        <v>109</v>
      </c>
      <c r="AU801" s="42" t="s">
        <v>109</v>
      </c>
      <c r="AV801" s="42" t="s">
        <v>109</v>
      </c>
      <c r="AW801" s="42" t="s">
        <v>110</v>
      </c>
      <c r="AX801" s="42" t="s">
        <v>109</v>
      </c>
      <c r="AY801" s="157" t="s">
        <v>110</v>
      </c>
      <c r="AZ801" s="158" t="s">
        <v>109</v>
      </c>
      <c r="BA801" s="113" t="s">
        <v>136</v>
      </c>
      <c r="BB801" s="113" t="s">
        <v>109</v>
      </c>
      <c r="BC801" s="42" t="s">
        <v>631</v>
      </c>
      <c r="BD801" s="115">
        <v>45005.509409722225</v>
      </c>
      <c r="BE801" s="113" t="s">
        <v>4881</v>
      </c>
    </row>
    <row r="802" spans="7:57" ht="15.75" outlineLevel="1">
      <c r="G802" s="42">
        <v>115</v>
      </c>
      <c r="H802" s="113" t="s">
        <v>109</v>
      </c>
      <c r="I802" s="42" t="s">
        <v>811</v>
      </c>
      <c r="J802" s="42" t="s">
        <v>4882</v>
      </c>
      <c r="K802" s="127">
        <v>44609</v>
      </c>
      <c r="L802" s="113" t="s">
        <v>240</v>
      </c>
      <c r="M802" s="42" t="s">
        <v>108</v>
      </c>
      <c r="N802" s="42" t="s">
        <v>161</v>
      </c>
      <c r="O802" s="42" t="s">
        <v>162</v>
      </c>
      <c r="P802" s="42">
        <v>4.5</v>
      </c>
      <c r="Q802" s="42" t="s">
        <v>956</v>
      </c>
      <c r="R802" s="42" t="s">
        <v>4681</v>
      </c>
      <c r="S802" s="42" t="s">
        <v>242</v>
      </c>
      <c r="T802" s="42" t="s">
        <v>4873</v>
      </c>
      <c r="U802" s="42" t="s">
        <v>4873</v>
      </c>
      <c r="V802" s="42" t="s">
        <v>1223</v>
      </c>
      <c r="W802" s="42" t="s">
        <v>129</v>
      </c>
      <c r="X802" s="113">
        <v>99.966999999999999</v>
      </c>
      <c r="Y802" s="42" t="s">
        <v>205</v>
      </c>
      <c r="Z802" s="42" t="s">
        <v>131</v>
      </c>
      <c r="AA802" s="113" t="s">
        <v>209</v>
      </c>
      <c r="AB802" s="113" t="s">
        <v>110</v>
      </c>
      <c r="AC802" s="113" t="s">
        <v>109</v>
      </c>
      <c r="AD802" s="113" t="s">
        <v>132</v>
      </c>
      <c r="AE802" s="114">
        <v>44616</v>
      </c>
      <c r="AF802" s="114">
        <v>44797</v>
      </c>
      <c r="AG802" s="114">
        <v>46442</v>
      </c>
      <c r="AH802" s="42">
        <v>4.5</v>
      </c>
      <c r="AI802" s="42">
        <v>28.52</v>
      </c>
      <c r="AJ802" s="42">
        <v>35.1</v>
      </c>
      <c r="AK802" s="113" t="s">
        <v>842</v>
      </c>
      <c r="AL802" s="113" t="s">
        <v>133</v>
      </c>
      <c r="AM802" s="113" t="s">
        <v>110</v>
      </c>
      <c r="AN802" s="42" t="s">
        <v>246</v>
      </c>
      <c r="AO802" s="113" t="s">
        <v>2463</v>
      </c>
      <c r="AP802" s="113" t="s">
        <v>110</v>
      </c>
      <c r="AQ802" s="113" t="s">
        <v>110</v>
      </c>
      <c r="AR802" s="42" t="s">
        <v>110</v>
      </c>
      <c r="AS802" s="42" t="s">
        <v>109</v>
      </c>
      <c r="AT802" t="s">
        <v>109</v>
      </c>
      <c r="AU802" s="42" t="s">
        <v>109</v>
      </c>
      <c r="AV802" s="42" t="s">
        <v>109</v>
      </c>
      <c r="AW802" s="42" t="s">
        <v>110</v>
      </c>
      <c r="AX802" s="42" t="s">
        <v>109</v>
      </c>
      <c r="AY802" s="157" t="s">
        <v>110</v>
      </c>
      <c r="AZ802" s="158" t="s">
        <v>109</v>
      </c>
      <c r="BA802" s="113" t="s">
        <v>136</v>
      </c>
      <c r="BB802" s="113" t="s">
        <v>109</v>
      </c>
      <c r="BC802" s="42" t="s">
        <v>631</v>
      </c>
      <c r="BD802" s="115">
        <v>45005.509409722225</v>
      </c>
      <c r="BE802" s="113" t="s">
        <v>4883</v>
      </c>
    </row>
    <row r="803" spans="7:57" ht="15.75" outlineLevel="1">
      <c r="G803" s="42">
        <v>114</v>
      </c>
      <c r="H803" s="113" t="s">
        <v>109</v>
      </c>
      <c r="I803" s="42" t="s">
        <v>811</v>
      </c>
      <c r="J803" s="42" t="s">
        <v>4884</v>
      </c>
      <c r="K803" s="127">
        <v>44609</v>
      </c>
      <c r="L803" s="113" t="s">
        <v>240</v>
      </c>
      <c r="M803" s="42" t="s">
        <v>108</v>
      </c>
      <c r="N803" s="42" t="s">
        <v>161</v>
      </c>
      <c r="O803" s="42" t="s">
        <v>162</v>
      </c>
      <c r="P803" s="42">
        <v>5.5</v>
      </c>
      <c r="Q803" s="42" t="s">
        <v>126</v>
      </c>
      <c r="R803" s="42" t="s">
        <v>3907</v>
      </c>
      <c r="S803" s="42" t="s">
        <v>4796</v>
      </c>
      <c r="T803" s="42" t="s">
        <v>4797</v>
      </c>
      <c r="U803" s="42" t="s">
        <v>4797</v>
      </c>
      <c r="V803" s="42" t="s">
        <v>1223</v>
      </c>
      <c r="W803" s="42" t="s">
        <v>129</v>
      </c>
      <c r="X803" s="113">
        <v>99.771000000000001</v>
      </c>
      <c r="Y803" s="42" t="s">
        <v>205</v>
      </c>
      <c r="Z803" s="42" t="s">
        <v>131</v>
      </c>
      <c r="AA803" s="113" t="s">
        <v>209</v>
      </c>
      <c r="AB803" s="113" t="s">
        <v>110</v>
      </c>
      <c r="AC803" s="113" t="s">
        <v>109</v>
      </c>
      <c r="AD803" s="113" t="s">
        <v>132</v>
      </c>
      <c r="AE803" s="114">
        <v>44616</v>
      </c>
      <c r="AF803" s="114">
        <v>44797</v>
      </c>
      <c r="AG803" s="114">
        <v>45712</v>
      </c>
      <c r="AH803" s="42">
        <v>5.5</v>
      </c>
      <c r="AI803" s="42">
        <v>34.86</v>
      </c>
      <c r="AJ803" s="42">
        <v>42.9</v>
      </c>
      <c r="AK803" s="113" t="s">
        <v>842</v>
      </c>
      <c r="AL803" s="113" t="s">
        <v>133</v>
      </c>
      <c r="AM803" s="113" t="s">
        <v>110</v>
      </c>
      <c r="AN803" s="42" t="s">
        <v>246</v>
      </c>
      <c r="AO803" s="113" t="s">
        <v>2463</v>
      </c>
      <c r="AP803" s="113" t="s">
        <v>110</v>
      </c>
      <c r="AQ803" s="113" t="s">
        <v>110</v>
      </c>
      <c r="AR803" s="42" t="s">
        <v>110</v>
      </c>
      <c r="AS803" s="42" t="s">
        <v>109</v>
      </c>
      <c r="AT803" t="s">
        <v>109</v>
      </c>
      <c r="AU803" s="42" t="s">
        <v>109</v>
      </c>
      <c r="AV803" s="42" t="s">
        <v>109</v>
      </c>
      <c r="AW803" s="42" t="s">
        <v>110</v>
      </c>
      <c r="AX803" s="42" t="s">
        <v>109</v>
      </c>
      <c r="AY803" s="157" t="s">
        <v>110</v>
      </c>
      <c r="AZ803" s="158" t="s">
        <v>109</v>
      </c>
      <c r="BA803" s="113" t="s">
        <v>136</v>
      </c>
      <c r="BB803" s="113" t="s">
        <v>109</v>
      </c>
      <c r="BC803" s="42" t="s">
        <v>631</v>
      </c>
      <c r="BD803" s="115">
        <v>45005.509409722225</v>
      </c>
      <c r="BE803" s="113" t="s">
        <v>4885</v>
      </c>
    </row>
    <row r="804" spans="7:57" ht="15.75" outlineLevel="1">
      <c r="G804" s="42">
        <v>113</v>
      </c>
      <c r="H804" s="113" t="s">
        <v>109</v>
      </c>
      <c r="I804" s="42" t="s">
        <v>4886</v>
      </c>
      <c r="J804" s="42" t="s">
        <v>4887</v>
      </c>
      <c r="K804" s="127">
        <v>44608</v>
      </c>
      <c r="L804" s="113" t="s">
        <v>4888</v>
      </c>
      <c r="M804" s="42" t="s">
        <v>4889</v>
      </c>
      <c r="N804" s="42" t="s">
        <v>161</v>
      </c>
      <c r="O804" s="42" t="s">
        <v>162</v>
      </c>
      <c r="P804" s="42">
        <v>4.5</v>
      </c>
      <c r="Q804" s="42" t="s">
        <v>956</v>
      </c>
      <c r="R804" s="42" t="s">
        <v>4762</v>
      </c>
      <c r="S804" s="42" t="s">
        <v>4566</v>
      </c>
      <c r="T804" s="42" t="s">
        <v>4890</v>
      </c>
      <c r="U804" s="42" t="s">
        <v>4890</v>
      </c>
      <c r="V804" s="42" t="s">
        <v>3290</v>
      </c>
      <c r="W804" s="42" t="s">
        <v>129</v>
      </c>
      <c r="X804" s="113">
        <v>99.884</v>
      </c>
      <c r="Y804" s="42" t="s">
        <v>180</v>
      </c>
      <c r="Z804" s="42" t="s">
        <v>131</v>
      </c>
      <c r="AA804" s="113" t="s">
        <v>110</v>
      </c>
      <c r="AB804" s="113" t="s">
        <v>110</v>
      </c>
      <c r="AC804" s="113" t="s">
        <v>109</v>
      </c>
      <c r="AD804" s="113" t="s">
        <v>132</v>
      </c>
      <c r="AE804" s="114">
        <v>44616</v>
      </c>
      <c r="AF804" s="114">
        <v>44797</v>
      </c>
      <c r="AG804" s="114">
        <v>46442</v>
      </c>
      <c r="AH804" s="42">
        <v>4.5</v>
      </c>
      <c r="AI804" s="42">
        <v>28.52</v>
      </c>
      <c r="AJ804" s="42">
        <v>35.103999999999999</v>
      </c>
      <c r="AK804" s="113" t="s">
        <v>4891</v>
      </c>
      <c r="AL804" s="113" t="s">
        <v>167</v>
      </c>
      <c r="AM804" s="113" t="s">
        <v>110</v>
      </c>
      <c r="AN804" s="42" t="s">
        <v>109</v>
      </c>
      <c r="AO804" s="113" t="s">
        <v>4892</v>
      </c>
      <c r="AP804" s="113" t="s">
        <v>4886</v>
      </c>
      <c r="AQ804" s="113" t="s">
        <v>110</v>
      </c>
      <c r="AR804" s="42" t="s">
        <v>110</v>
      </c>
      <c r="AS804" s="42" t="s">
        <v>206</v>
      </c>
      <c r="AT804" t="s">
        <v>109</v>
      </c>
      <c r="AU804" s="42" t="s">
        <v>109</v>
      </c>
      <c r="AV804" s="42" t="s">
        <v>109</v>
      </c>
      <c r="AW804" s="42" t="s">
        <v>110</v>
      </c>
      <c r="AX804" s="42" t="s">
        <v>109</v>
      </c>
      <c r="AY804" s="157" t="s">
        <v>4893</v>
      </c>
      <c r="AZ804" s="158" t="s">
        <v>109</v>
      </c>
      <c r="BA804" s="113" t="s">
        <v>136</v>
      </c>
      <c r="BB804" s="113" t="s">
        <v>109</v>
      </c>
      <c r="BC804" s="42" t="s">
        <v>631</v>
      </c>
      <c r="BD804" s="115">
        <v>45005.509409722225</v>
      </c>
      <c r="BE804" s="113" t="s">
        <v>4894</v>
      </c>
    </row>
    <row r="805" spans="7:57" ht="15.75" outlineLevel="1">
      <c r="G805" s="42">
        <v>112</v>
      </c>
      <c r="H805" s="113" t="s">
        <v>109</v>
      </c>
      <c r="I805" s="42" t="s">
        <v>4895</v>
      </c>
      <c r="J805" s="42" t="s">
        <v>4896</v>
      </c>
      <c r="K805" s="127">
        <v>44608</v>
      </c>
      <c r="L805" s="113" t="s">
        <v>108</v>
      </c>
      <c r="M805" s="42" t="s">
        <v>108</v>
      </c>
      <c r="N805" s="42" t="s">
        <v>124</v>
      </c>
      <c r="O805" s="42" t="s">
        <v>162</v>
      </c>
      <c r="P805" s="42">
        <v>1.5</v>
      </c>
      <c r="Q805" s="42" t="s">
        <v>126</v>
      </c>
      <c r="R805" s="42" t="s">
        <v>3026</v>
      </c>
      <c r="S805" s="42" t="s">
        <v>110</v>
      </c>
      <c r="T805" s="42" t="s">
        <v>110</v>
      </c>
      <c r="U805" s="42" t="s">
        <v>110</v>
      </c>
      <c r="V805" s="42" t="s">
        <v>110</v>
      </c>
      <c r="W805" s="42" t="s">
        <v>129</v>
      </c>
      <c r="X805" s="113">
        <v>100</v>
      </c>
      <c r="Y805" s="42" t="s">
        <v>130</v>
      </c>
      <c r="Z805" s="42" t="s">
        <v>131</v>
      </c>
      <c r="AA805" s="113" t="s">
        <v>110</v>
      </c>
      <c r="AB805" s="113" t="s">
        <v>110</v>
      </c>
      <c r="AC805" s="113" t="s">
        <v>109</v>
      </c>
      <c r="AD805" s="113" t="s">
        <v>132</v>
      </c>
      <c r="AE805" s="114">
        <v>44615</v>
      </c>
      <c r="AF805" s="114">
        <v>44796</v>
      </c>
      <c r="AG805" s="114">
        <v>45711</v>
      </c>
      <c r="AH805" s="42">
        <v>1.5</v>
      </c>
      <c r="AI805" s="42">
        <v>9.51</v>
      </c>
      <c r="AJ805" s="42">
        <v>11.702</v>
      </c>
      <c r="AK805" s="113" t="s">
        <v>4897</v>
      </c>
      <c r="AL805" s="113" t="s">
        <v>133</v>
      </c>
      <c r="AM805" s="113" t="s">
        <v>110</v>
      </c>
      <c r="AN805" s="42" t="s">
        <v>109</v>
      </c>
      <c r="AO805" s="113" t="s">
        <v>4898</v>
      </c>
      <c r="AP805" s="113" t="s">
        <v>110</v>
      </c>
      <c r="AQ805" s="113" t="s">
        <v>110</v>
      </c>
      <c r="AR805" s="42" t="s">
        <v>1930</v>
      </c>
      <c r="AS805" s="42" t="s">
        <v>109</v>
      </c>
      <c r="AT805" t="s">
        <v>109</v>
      </c>
      <c r="AU805" s="42" t="s">
        <v>109</v>
      </c>
      <c r="AV805" s="42" t="s">
        <v>109</v>
      </c>
      <c r="AW805" s="42" t="s">
        <v>110</v>
      </c>
      <c r="AX805" s="42" t="s">
        <v>109</v>
      </c>
      <c r="AY805" s="157" t="s">
        <v>110</v>
      </c>
      <c r="AZ805" s="158" t="s">
        <v>109</v>
      </c>
      <c r="BA805" s="113" t="s">
        <v>136</v>
      </c>
      <c r="BB805" s="113" t="s">
        <v>109</v>
      </c>
      <c r="BC805" s="42" t="s">
        <v>631</v>
      </c>
      <c r="BD805" s="115">
        <v>45005.509409722225</v>
      </c>
      <c r="BE805" s="113" t="s">
        <v>4899</v>
      </c>
    </row>
    <row r="806" spans="7:57" ht="15.75" outlineLevel="1">
      <c r="G806" s="42">
        <v>111</v>
      </c>
      <c r="H806" s="113" t="s">
        <v>109</v>
      </c>
      <c r="I806" s="42" t="s">
        <v>4900</v>
      </c>
      <c r="J806" s="42" t="s">
        <v>4901</v>
      </c>
      <c r="K806" s="127">
        <v>44608</v>
      </c>
      <c r="L806" s="113" t="s">
        <v>4902</v>
      </c>
      <c r="M806" s="42" t="s">
        <v>726</v>
      </c>
      <c r="N806" s="42" t="s">
        <v>161</v>
      </c>
      <c r="O806" s="42" t="s">
        <v>265</v>
      </c>
      <c r="P806" s="42">
        <v>10</v>
      </c>
      <c r="Q806" s="42" t="s">
        <v>126</v>
      </c>
      <c r="R806" s="42" t="s">
        <v>4903</v>
      </c>
      <c r="S806" s="42" t="s">
        <v>4904</v>
      </c>
      <c r="T806" s="42" t="s">
        <v>4905</v>
      </c>
      <c r="U806" s="42" t="s">
        <v>4905</v>
      </c>
      <c r="V806" s="42" t="s">
        <v>1276</v>
      </c>
      <c r="W806" s="42" t="s">
        <v>129</v>
      </c>
      <c r="X806" s="113">
        <v>100</v>
      </c>
      <c r="Y806" s="42" t="s">
        <v>180</v>
      </c>
      <c r="Z806" s="42" t="s">
        <v>858</v>
      </c>
      <c r="AA806" s="113" t="s">
        <v>110</v>
      </c>
      <c r="AB806" s="113" t="s">
        <v>110</v>
      </c>
      <c r="AC806" s="113" t="s">
        <v>109</v>
      </c>
      <c r="AD806" s="113" t="s">
        <v>192</v>
      </c>
      <c r="AE806" s="114">
        <v>44615</v>
      </c>
      <c r="AF806" s="114">
        <v>44980</v>
      </c>
      <c r="AG806" s="114">
        <v>45711</v>
      </c>
      <c r="AH806" s="42">
        <v>11.37</v>
      </c>
      <c r="AI806" s="42">
        <v>72.05</v>
      </c>
      <c r="AJ806" s="42">
        <v>88.78</v>
      </c>
      <c r="AK806" s="113" t="s">
        <v>4906</v>
      </c>
      <c r="AL806" s="113" t="s">
        <v>167</v>
      </c>
      <c r="AM806" s="113" t="s">
        <v>110</v>
      </c>
      <c r="AN806" s="42" t="s">
        <v>109</v>
      </c>
      <c r="AO806" s="113" t="s">
        <v>4907</v>
      </c>
      <c r="AP806" s="113" t="s">
        <v>4900</v>
      </c>
      <c r="AQ806" s="113" t="s">
        <v>110</v>
      </c>
      <c r="AR806" s="42" t="s">
        <v>110</v>
      </c>
      <c r="AS806" s="42" t="s">
        <v>109</v>
      </c>
      <c r="AT806" t="s">
        <v>109</v>
      </c>
      <c r="AU806" s="42" t="s">
        <v>109</v>
      </c>
      <c r="AV806" s="42" t="s">
        <v>109</v>
      </c>
      <c r="AW806" s="42" t="s">
        <v>110</v>
      </c>
      <c r="AX806" s="42" t="s">
        <v>109</v>
      </c>
      <c r="AY806" s="157" t="s">
        <v>110</v>
      </c>
      <c r="AZ806" s="158" t="s">
        <v>109</v>
      </c>
      <c r="BA806" s="113" t="s">
        <v>136</v>
      </c>
      <c r="BB806" s="113" t="s">
        <v>109</v>
      </c>
      <c r="BC806" s="42" t="s">
        <v>631</v>
      </c>
      <c r="BD806" s="115">
        <v>45005.509409722225</v>
      </c>
      <c r="BE806" s="113" t="s">
        <v>4908</v>
      </c>
    </row>
    <row r="807" spans="7:57" ht="15.75" outlineLevel="1">
      <c r="G807" s="42">
        <v>110</v>
      </c>
      <c r="H807" s="113" t="s">
        <v>109</v>
      </c>
      <c r="I807" s="42" t="s">
        <v>4909</v>
      </c>
      <c r="J807" s="42" t="s">
        <v>4910</v>
      </c>
      <c r="K807" s="127">
        <v>44608</v>
      </c>
      <c r="L807" s="113" t="s">
        <v>3165</v>
      </c>
      <c r="M807" s="42" t="s">
        <v>3165</v>
      </c>
      <c r="N807" s="42" t="s">
        <v>161</v>
      </c>
      <c r="O807" s="42" t="s">
        <v>162</v>
      </c>
      <c r="P807" s="42">
        <v>6</v>
      </c>
      <c r="Q807" s="42" t="s">
        <v>956</v>
      </c>
      <c r="R807" s="42" t="s">
        <v>1164</v>
      </c>
      <c r="S807" s="42" t="s">
        <v>4326</v>
      </c>
      <c r="T807" s="42" t="s">
        <v>4911</v>
      </c>
      <c r="U807" s="42" t="s">
        <v>4911</v>
      </c>
      <c r="V807" s="42" t="s">
        <v>1223</v>
      </c>
      <c r="W807" s="42" t="s">
        <v>129</v>
      </c>
      <c r="X807" s="113">
        <v>98.516999999999996</v>
      </c>
      <c r="Y807" s="42" t="s">
        <v>180</v>
      </c>
      <c r="Z807" s="42" t="s">
        <v>131</v>
      </c>
      <c r="AA807" s="113" t="s">
        <v>110</v>
      </c>
      <c r="AB807" s="113" t="s">
        <v>110</v>
      </c>
      <c r="AC807" s="113" t="s">
        <v>109</v>
      </c>
      <c r="AD807" s="113" t="s">
        <v>132</v>
      </c>
      <c r="AE807" s="114">
        <v>44616</v>
      </c>
      <c r="AF807" s="114">
        <v>44797</v>
      </c>
      <c r="AG807" s="114">
        <v>46442</v>
      </c>
      <c r="AH807" s="42">
        <v>6</v>
      </c>
      <c r="AI807" s="42">
        <v>38.020000000000003</v>
      </c>
      <c r="AJ807" s="42">
        <v>46.805999999999997</v>
      </c>
      <c r="AK807" s="113" t="s">
        <v>4912</v>
      </c>
      <c r="AL807" s="113" t="s">
        <v>167</v>
      </c>
      <c r="AM807" s="113" t="s">
        <v>110</v>
      </c>
      <c r="AN807" s="42" t="s">
        <v>109</v>
      </c>
      <c r="AO807" s="113" t="s">
        <v>4913</v>
      </c>
      <c r="AP807" s="113" t="s">
        <v>4909</v>
      </c>
      <c r="AQ807" s="113" t="s">
        <v>110</v>
      </c>
      <c r="AR807" s="42" t="s">
        <v>110</v>
      </c>
      <c r="AS807" s="42" t="s">
        <v>109</v>
      </c>
      <c r="AT807" t="s">
        <v>109</v>
      </c>
      <c r="AU807" s="42" t="s">
        <v>109</v>
      </c>
      <c r="AV807" s="42" t="s">
        <v>109</v>
      </c>
      <c r="AW807" s="42" t="s">
        <v>110</v>
      </c>
      <c r="AX807" s="42" t="s">
        <v>109</v>
      </c>
      <c r="AY807" s="157" t="s">
        <v>4914</v>
      </c>
      <c r="AZ807" s="158" t="s">
        <v>109</v>
      </c>
      <c r="BA807" s="113" t="s">
        <v>136</v>
      </c>
      <c r="BB807" s="113" t="s">
        <v>109</v>
      </c>
      <c r="BC807" s="42" t="s">
        <v>631</v>
      </c>
      <c r="BD807" s="115">
        <v>45005.509409722225</v>
      </c>
      <c r="BE807" s="113" t="s">
        <v>4915</v>
      </c>
    </row>
    <row r="808" spans="7:57" ht="15.75" outlineLevel="1">
      <c r="G808" s="42">
        <v>109</v>
      </c>
      <c r="H808" s="113" t="s">
        <v>109</v>
      </c>
      <c r="I808" s="42" t="s">
        <v>1052</v>
      </c>
      <c r="J808" s="42" t="s">
        <v>4916</v>
      </c>
      <c r="K808" s="127">
        <v>44607</v>
      </c>
      <c r="L808" s="113" t="s">
        <v>1571</v>
      </c>
      <c r="M808" s="42" t="s">
        <v>108</v>
      </c>
      <c r="N808" s="42" t="s">
        <v>161</v>
      </c>
      <c r="O808" s="42" t="s">
        <v>4917</v>
      </c>
      <c r="P808" s="42">
        <v>10</v>
      </c>
      <c r="Q808" s="42" t="s">
        <v>2802</v>
      </c>
      <c r="R808" s="42" t="s">
        <v>4918</v>
      </c>
      <c r="S808" s="42" t="s">
        <v>110</v>
      </c>
      <c r="T808" s="42" t="s">
        <v>110</v>
      </c>
      <c r="U808" s="42" t="s">
        <v>110</v>
      </c>
      <c r="V808" s="42" t="s">
        <v>110</v>
      </c>
      <c r="W808" s="42" t="s">
        <v>129</v>
      </c>
      <c r="X808" s="113">
        <v>99.992599999999996</v>
      </c>
      <c r="Y808" s="42" t="s">
        <v>205</v>
      </c>
      <c r="Z808" s="42" t="s">
        <v>166</v>
      </c>
      <c r="AA808" s="113" t="s">
        <v>110</v>
      </c>
      <c r="AB808" s="113" t="s">
        <v>209</v>
      </c>
      <c r="AC808" s="113" t="s">
        <v>109</v>
      </c>
      <c r="AD808" s="113" t="s">
        <v>132</v>
      </c>
      <c r="AE808" s="114">
        <v>44614</v>
      </c>
      <c r="AF808" s="114">
        <v>44795</v>
      </c>
      <c r="AG808" s="114">
        <v>45160</v>
      </c>
      <c r="AH808" s="42">
        <v>1.24</v>
      </c>
      <c r="AI808" s="42">
        <v>7.89</v>
      </c>
      <c r="AJ808" s="42">
        <v>9.7100000000000009</v>
      </c>
      <c r="AK808" s="113" t="s">
        <v>2778</v>
      </c>
      <c r="AL808" s="113" t="s">
        <v>133</v>
      </c>
      <c r="AM808" s="113" t="s">
        <v>110</v>
      </c>
      <c r="AN808" s="42" t="s">
        <v>2038</v>
      </c>
      <c r="AO808" s="113" t="s">
        <v>4919</v>
      </c>
      <c r="AP808" s="113" t="s">
        <v>110</v>
      </c>
      <c r="AQ808" s="113" t="s">
        <v>110</v>
      </c>
      <c r="AR808" s="42" t="s">
        <v>110</v>
      </c>
      <c r="AS808" s="42" t="s">
        <v>206</v>
      </c>
      <c r="AT808" t="s">
        <v>109</v>
      </c>
      <c r="AU808" s="42" t="s">
        <v>109</v>
      </c>
      <c r="AV808" s="42" t="s">
        <v>109</v>
      </c>
      <c r="AW808" s="42" t="s">
        <v>110</v>
      </c>
      <c r="AX808" s="42" t="s">
        <v>109</v>
      </c>
      <c r="AY808" s="157" t="s">
        <v>110</v>
      </c>
      <c r="AZ808" s="158" t="s">
        <v>109</v>
      </c>
      <c r="BA808" s="113" t="s">
        <v>136</v>
      </c>
      <c r="BB808" s="113" t="s">
        <v>109</v>
      </c>
      <c r="BC808" s="42" t="s">
        <v>631</v>
      </c>
      <c r="BD808" s="115">
        <v>45005.509409722225</v>
      </c>
      <c r="BE808" s="113" t="s">
        <v>4920</v>
      </c>
    </row>
    <row r="809" spans="7:57" ht="15.75" outlineLevel="1">
      <c r="G809" s="42">
        <v>108</v>
      </c>
      <c r="H809" s="113" t="s">
        <v>109</v>
      </c>
      <c r="I809" s="42" t="s">
        <v>748</v>
      </c>
      <c r="J809" s="42" t="s">
        <v>747</v>
      </c>
      <c r="K809" s="127">
        <v>44602</v>
      </c>
      <c r="L809" s="113" t="s">
        <v>750</v>
      </c>
      <c r="M809" s="42" t="s">
        <v>4921</v>
      </c>
      <c r="N809" s="42" t="s">
        <v>110</v>
      </c>
      <c r="O809" s="42" t="s">
        <v>154</v>
      </c>
      <c r="P809" s="42">
        <v>20</v>
      </c>
      <c r="Q809" s="42" t="s">
        <v>276</v>
      </c>
      <c r="R809" s="42" t="s">
        <v>754</v>
      </c>
      <c r="S809" s="42" t="s">
        <v>128</v>
      </c>
      <c r="T809" s="42" t="s">
        <v>754</v>
      </c>
      <c r="U809" s="42" t="s">
        <v>110</v>
      </c>
      <c r="V809" s="42" t="s">
        <v>3290</v>
      </c>
      <c r="W809" s="42" t="s">
        <v>129</v>
      </c>
      <c r="X809" s="113">
        <v>100</v>
      </c>
      <c r="Y809" s="42" t="s">
        <v>205</v>
      </c>
      <c r="Z809" s="42" t="s">
        <v>131</v>
      </c>
      <c r="AA809" s="113" t="s">
        <v>110</v>
      </c>
      <c r="AB809" s="113" t="s">
        <v>110</v>
      </c>
      <c r="AC809" s="113" t="s">
        <v>109</v>
      </c>
      <c r="AD809" s="113" t="s">
        <v>132</v>
      </c>
      <c r="AE809" s="114">
        <v>44609</v>
      </c>
      <c r="AF809" s="114">
        <v>44790</v>
      </c>
      <c r="AG809" s="114">
        <v>45339</v>
      </c>
      <c r="AH809" s="42">
        <v>2.56</v>
      </c>
      <c r="AI809" s="42">
        <v>16.3</v>
      </c>
      <c r="AJ809" s="42">
        <v>20</v>
      </c>
      <c r="AK809" s="113" t="s">
        <v>755</v>
      </c>
      <c r="AL809" s="113" t="s">
        <v>430</v>
      </c>
      <c r="AM809" s="113" t="s">
        <v>110</v>
      </c>
      <c r="AN809" s="42" t="s">
        <v>109</v>
      </c>
      <c r="AO809" s="113" t="s">
        <v>756</v>
      </c>
      <c r="AP809" s="113" t="s">
        <v>110</v>
      </c>
      <c r="AQ809" s="113" t="s">
        <v>110</v>
      </c>
      <c r="AR809" s="42" t="s">
        <v>110</v>
      </c>
      <c r="AS809" s="42" t="s">
        <v>206</v>
      </c>
      <c r="AT809" t="s">
        <v>109</v>
      </c>
      <c r="AU809" s="42" t="s">
        <v>109</v>
      </c>
      <c r="AV809" s="42" t="s">
        <v>109</v>
      </c>
      <c r="AW809" s="42" t="s">
        <v>110</v>
      </c>
      <c r="AX809" s="42" t="s">
        <v>109</v>
      </c>
      <c r="AY809" s="157" t="s">
        <v>110</v>
      </c>
      <c r="AZ809" s="158" t="s">
        <v>109</v>
      </c>
      <c r="BA809" s="113" t="s">
        <v>109</v>
      </c>
      <c r="BB809" s="113" t="s">
        <v>109</v>
      </c>
      <c r="BC809" s="42" t="s">
        <v>631</v>
      </c>
      <c r="BD809" s="115">
        <v>45005.509409722225</v>
      </c>
      <c r="BE809" s="113" t="s">
        <v>757</v>
      </c>
    </row>
    <row r="810" spans="7:57" ht="15.75" outlineLevel="1">
      <c r="G810" s="42">
        <v>107</v>
      </c>
      <c r="H810" s="113" t="s">
        <v>109</v>
      </c>
      <c r="I810" s="42" t="s">
        <v>3911</v>
      </c>
      <c r="J810" s="42" t="s">
        <v>3912</v>
      </c>
      <c r="K810" s="127">
        <v>44602</v>
      </c>
      <c r="L810" s="113" t="s">
        <v>1388</v>
      </c>
      <c r="M810" s="42" t="s">
        <v>1388</v>
      </c>
      <c r="N810" s="42" t="s">
        <v>161</v>
      </c>
      <c r="O810" s="42" t="s">
        <v>162</v>
      </c>
      <c r="P810" s="42">
        <v>7</v>
      </c>
      <c r="Q810" s="42" t="s">
        <v>956</v>
      </c>
      <c r="R810" s="42" t="s">
        <v>3913</v>
      </c>
      <c r="S810" s="42" t="s">
        <v>4922</v>
      </c>
      <c r="T810" s="42" t="s">
        <v>4923</v>
      </c>
      <c r="U810" s="42" t="s">
        <v>4923</v>
      </c>
      <c r="V810" s="42" t="s">
        <v>1534</v>
      </c>
      <c r="W810" s="42" t="s">
        <v>244</v>
      </c>
      <c r="X810" s="113">
        <v>99.322999999999993</v>
      </c>
      <c r="Y810" s="42" t="s">
        <v>205</v>
      </c>
      <c r="Z810" s="42" t="s">
        <v>131</v>
      </c>
      <c r="AA810" s="113" t="s">
        <v>110</v>
      </c>
      <c r="AB810" s="113" t="s">
        <v>110</v>
      </c>
      <c r="AC810" s="113" t="s">
        <v>109</v>
      </c>
      <c r="AD810" s="113" t="s">
        <v>132</v>
      </c>
      <c r="AE810" s="114">
        <v>44609</v>
      </c>
      <c r="AF810" s="114">
        <v>44790</v>
      </c>
      <c r="AG810" s="114">
        <v>46435</v>
      </c>
      <c r="AH810" s="42">
        <v>7</v>
      </c>
      <c r="AI810" s="42">
        <v>44.48</v>
      </c>
      <c r="AJ810" s="42">
        <v>54.558</v>
      </c>
      <c r="AK810" s="113" t="s">
        <v>3916</v>
      </c>
      <c r="AL810" s="113" t="s">
        <v>430</v>
      </c>
      <c r="AM810" s="113" t="s">
        <v>430</v>
      </c>
      <c r="AN810" s="42" t="s">
        <v>109</v>
      </c>
      <c r="AO810" s="113" t="s">
        <v>3917</v>
      </c>
      <c r="AP810" s="113" t="s">
        <v>110</v>
      </c>
      <c r="AQ810" s="113" t="s">
        <v>110</v>
      </c>
      <c r="AR810" s="42" t="s">
        <v>110</v>
      </c>
      <c r="AS810" s="42" t="s">
        <v>109</v>
      </c>
      <c r="AT810" t="s">
        <v>109</v>
      </c>
      <c r="AU810" s="42" t="s">
        <v>109</v>
      </c>
      <c r="AV810" s="42" t="s">
        <v>109</v>
      </c>
      <c r="AW810" s="42" t="s">
        <v>110</v>
      </c>
      <c r="AX810" s="42" t="s">
        <v>109</v>
      </c>
      <c r="AY810" s="157" t="s">
        <v>4924</v>
      </c>
      <c r="AZ810" s="158" t="s">
        <v>109</v>
      </c>
      <c r="BA810" s="113" t="s">
        <v>136</v>
      </c>
      <c r="BB810" s="113" t="s">
        <v>109</v>
      </c>
      <c r="BC810" s="42" t="s">
        <v>12</v>
      </c>
      <c r="BD810" s="115">
        <v>45022.816863425927</v>
      </c>
      <c r="BE810" s="113" t="s">
        <v>4925</v>
      </c>
    </row>
    <row r="811" spans="7:57" ht="15.75" outlineLevel="1">
      <c r="G811" s="42">
        <v>106</v>
      </c>
      <c r="H811" s="113" t="s">
        <v>109</v>
      </c>
      <c r="I811" s="42" t="s">
        <v>3911</v>
      </c>
      <c r="J811" s="42" t="s">
        <v>4926</v>
      </c>
      <c r="K811" s="127">
        <v>44602</v>
      </c>
      <c r="L811" s="113" t="s">
        <v>1388</v>
      </c>
      <c r="M811" s="42" t="s">
        <v>1388</v>
      </c>
      <c r="N811" s="42" t="s">
        <v>161</v>
      </c>
      <c r="O811" s="42" t="s">
        <v>162</v>
      </c>
      <c r="P811" s="42">
        <v>3</v>
      </c>
      <c r="Q811" s="42" t="s">
        <v>812</v>
      </c>
      <c r="R811" s="42" t="s">
        <v>224</v>
      </c>
      <c r="S811" s="42" t="s">
        <v>4927</v>
      </c>
      <c r="T811" s="42" t="s">
        <v>4928</v>
      </c>
      <c r="U811" s="42" t="s">
        <v>4928</v>
      </c>
      <c r="V811" s="42" t="s">
        <v>1288</v>
      </c>
      <c r="W811" s="42" t="s">
        <v>244</v>
      </c>
      <c r="X811" s="113">
        <v>98.522000000000006</v>
      </c>
      <c r="Y811" s="42" t="s">
        <v>205</v>
      </c>
      <c r="Z811" s="42" t="s">
        <v>131</v>
      </c>
      <c r="AA811" s="113" t="s">
        <v>110</v>
      </c>
      <c r="AB811" s="113" t="s">
        <v>110</v>
      </c>
      <c r="AC811" s="113" t="s">
        <v>109</v>
      </c>
      <c r="AD811" s="113" t="s">
        <v>132</v>
      </c>
      <c r="AE811" s="114">
        <v>44609</v>
      </c>
      <c r="AF811" s="114">
        <v>44790</v>
      </c>
      <c r="AG811" s="114">
        <v>48261</v>
      </c>
      <c r="AH811" s="42">
        <v>3</v>
      </c>
      <c r="AI811" s="42">
        <v>19.059999999999999</v>
      </c>
      <c r="AJ811" s="42">
        <v>23.382000000000001</v>
      </c>
      <c r="AK811" s="113" t="s">
        <v>3916</v>
      </c>
      <c r="AL811" s="113" t="s">
        <v>430</v>
      </c>
      <c r="AM811" s="113" t="s">
        <v>430</v>
      </c>
      <c r="AN811" s="42" t="s">
        <v>109</v>
      </c>
      <c r="AO811" s="113" t="s">
        <v>3917</v>
      </c>
      <c r="AP811" s="113" t="s">
        <v>110</v>
      </c>
      <c r="AQ811" s="113" t="s">
        <v>110</v>
      </c>
      <c r="AR811" s="42" t="s">
        <v>110</v>
      </c>
      <c r="AS811" s="42" t="s">
        <v>109</v>
      </c>
      <c r="AT811" t="s">
        <v>109</v>
      </c>
      <c r="AU811" s="42" t="s">
        <v>109</v>
      </c>
      <c r="AV811" s="42" t="s">
        <v>109</v>
      </c>
      <c r="AW811" s="42" t="s">
        <v>110</v>
      </c>
      <c r="AX811" s="42" t="s">
        <v>109</v>
      </c>
      <c r="AY811" s="157" t="s">
        <v>4929</v>
      </c>
      <c r="AZ811" s="158" t="s">
        <v>109</v>
      </c>
      <c r="BA811" s="113" t="s">
        <v>136</v>
      </c>
      <c r="BB811" s="113" t="s">
        <v>109</v>
      </c>
      <c r="BC811" s="42" t="s">
        <v>631</v>
      </c>
      <c r="BD811" s="115">
        <v>45005.509409722225</v>
      </c>
      <c r="BE811" s="113" t="s">
        <v>4930</v>
      </c>
    </row>
    <row r="812" spans="7:57" ht="15.75" outlineLevel="1">
      <c r="G812" s="42">
        <v>105</v>
      </c>
      <c r="H812" s="113" t="s">
        <v>109</v>
      </c>
      <c r="I812" s="42" t="s">
        <v>1208</v>
      </c>
      <c r="J812" s="42" t="s">
        <v>4931</v>
      </c>
      <c r="K812" s="127">
        <v>44601</v>
      </c>
      <c r="L812" s="113" t="s">
        <v>1571</v>
      </c>
      <c r="M812" s="42" t="s">
        <v>3943</v>
      </c>
      <c r="N812" s="42" t="s">
        <v>161</v>
      </c>
      <c r="O812" s="42" t="s">
        <v>162</v>
      </c>
      <c r="P812" s="42">
        <v>5.5</v>
      </c>
      <c r="Q812" s="42" t="s">
        <v>956</v>
      </c>
      <c r="R812" s="42" t="s">
        <v>3907</v>
      </c>
      <c r="S812" s="42" t="s">
        <v>4796</v>
      </c>
      <c r="T812" s="42" t="s">
        <v>4932</v>
      </c>
      <c r="U812" s="42" t="s">
        <v>4932</v>
      </c>
      <c r="V812" s="42" t="s">
        <v>1534</v>
      </c>
      <c r="W812" s="42" t="s">
        <v>129</v>
      </c>
      <c r="X812" s="113">
        <v>99.41</v>
      </c>
      <c r="Y812" s="42" t="s">
        <v>205</v>
      </c>
      <c r="Z812" s="42" t="s">
        <v>911</v>
      </c>
      <c r="AA812" s="113" t="s">
        <v>209</v>
      </c>
      <c r="AB812" s="113" t="s">
        <v>110</v>
      </c>
      <c r="AC812" s="113" t="s">
        <v>109</v>
      </c>
      <c r="AD812" s="113" t="s">
        <v>132</v>
      </c>
      <c r="AE812" s="114">
        <v>44608</v>
      </c>
      <c r="AF812" s="114">
        <v>44789</v>
      </c>
      <c r="AG812" s="114">
        <v>46434</v>
      </c>
      <c r="AH812" s="42">
        <v>5.5</v>
      </c>
      <c r="AI812" s="42">
        <v>35</v>
      </c>
      <c r="AJ812" s="42">
        <v>42.85</v>
      </c>
      <c r="AK812" s="113" t="s">
        <v>3944</v>
      </c>
      <c r="AL812" s="113" t="s">
        <v>133</v>
      </c>
      <c r="AM812" s="113" t="s">
        <v>110</v>
      </c>
      <c r="AN812" s="42" t="s">
        <v>246</v>
      </c>
      <c r="AO812" s="113" t="s">
        <v>3945</v>
      </c>
      <c r="AP812" s="113" t="s">
        <v>110</v>
      </c>
      <c r="AQ812" s="113" t="s">
        <v>110</v>
      </c>
      <c r="AR812" s="42" t="s">
        <v>110</v>
      </c>
      <c r="AS812" s="42" t="s">
        <v>109</v>
      </c>
      <c r="AT812" t="s">
        <v>109</v>
      </c>
      <c r="AU812" s="42" t="s">
        <v>109</v>
      </c>
      <c r="AV812" s="42" t="s">
        <v>109</v>
      </c>
      <c r="AW812" s="42" t="s">
        <v>110</v>
      </c>
      <c r="AX812" s="42" t="s">
        <v>109</v>
      </c>
      <c r="AY812" s="157" t="s">
        <v>4933</v>
      </c>
      <c r="AZ812" s="158" t="s">
        <v>109</v>
      </c>
      <c r="BA812" s="113" t="s">
        <v>136</v>
      </c>
      <c r="BB812" s="113" t="s">
        <v>109</v>
      </c>
      <c r="BC812" s="42" t="s">
        <v>631</v>
      </c>
      <c r="BD812" s="115">
        <v>45005.509409722225</v>
      </c>
      <c r="BE812" s="113" t="s">
        <v>4934</v>
      </c>
    </row>
    <row r="813" spans="7:57" ht="15.75" outlineLevel="1">
      <c r="G813" s="42">
        <v>104</v>
      </c>
      <c r="H813" s="113" t="s">
        <v>109</v>
      </c>
      <c r="I813" s="42" t="s">
        <v>1208</v>
      </c>
      <c r="J813" s="42" t="s">
        <v>4935</v>
      </c>
      <c r="K813" s="127">
        <v>44601</v>
      </c>
      <c r="L813" s="113" t="s">
        <v>1571</v>
      </c>
      <c r="M813" s="42" t="s">
        <v>3943</v>
      </c>
      <c r="N813" s="42" t="s">
        <v>161</v>
      </c>
      <c r="O813" s="42" t="s">
        <v>154</v>
      </c>
      <c r="P813" s="42">
        <v>53</v>
      </c>
      <c r="Q813" s="42" t="s">
        <v>126</v>
      </c>
      <c r="R813" s="42" t="s">
        <v>1344</v>
      </c>
      <c r="S813" s="42" t="s">
        <v>2183</v>
      </c>
      <c r="T813" s="42" t="s">
        <v>1344</v>
      </c>
      <c r="U813" s="42" t="s">
        <v>110</v>
      </c>
      <c r="V813" s="42" t="s">
        <v>1223</v>
      </c>
      <c r="W813" s="42" t="s">
        <v>129</v>
      </c>
      <c r="X813" s="113">
        <v>100</v>
      </c>
      <c r="Y813" s="42" t="s">
        <v>205</v>
      </c>
      <c r="Z813" s="42" t="s">
        <v>131</v>
      </c>
      <c r="AA813" s="113" t="s">
        <v>209</v>
      </c>
      <c r="AB813" s="113" t="s">
        <v>110</v>
      </c>
      <c r="AC813" s="113" t="s">
        <v>109</v>
      </c>
      <c r="AD813" s="113" t="s">
        <v>132</v>
      </c>
      <c r="AE813" s="114">
        <v>44608</v>
      </c>
      <c r="AF813" s="114">
        <v>44789</v>
      </c>
      <c r="AG813" s="114">
        <v>45704</v>
      </c>
      <c r="AH813" s="42">
        <v>6.78</v>
      </c>
      <c r="AI813" s="42">
        <v>43.3</v>
      </c>
      <c r="AJ813" s="42">
        <v>53</v>
      </c>
      <c r="AK813" s="113" t="s">
        <v>3944</v>
      </c>
      <c r="AL813" s="113" t="s">
        <v>133</v>
      </c>
      <c r="AM813" s="113" t="s">
        <v>110</v>
      </c>
      <c r="AN813" s="42" t="s">
        <v>246</v>
      </c>
      <c r="AO813" s="113" t="s">
        <v>3945</v>
      </c>
      <c r="AP813" s="113" t="s">
        <v>110</v>
      </c>
      <c r="AQ813" s="113" t="s">
        <v>110</v>
      </c>
      <c r="AR813" s="42" t="s">
        <v>110</v>
      </c>
      <c r="AS813" s="42" t="s">
        <v>109</v>
      </c>
      <c r="AT813" t="s">
        <v>109</v>
      </c>
      <c r="AU813" s="42" t="s">
        <v>109</v>
      </c>
      <c r="AV813" s="42" t="s">
        <v>109</v>
      </c>
      <c r="AW813" s="42" t="s">
        <v>110</v>
      </c>
      <c r="AX813" s="42" t="s">
        <v>109</v>
      </c>
      <c r="AY813" s="157" t="s">
        <v>4936</v>
      </c>
      <c r="AZ813" s="158" t="s">
        <v>109</v>
      </c>
      <c r="BA813" s="113" t="s">
        <v>136</v>
      </c>
      <c r="BB813" s="113" t="s">
        <v>109</v>
      </c>
      <c r="BC813" s="42" t="s">
        <v>631</v>
      </c>
      <c r="BD813" s="115">
        <v>45005.509409722225</v>
      </c>
      <c r="BE813" s="113" t="s">
        <v>4937</v>
      </c>
    </row>
    <row r="814" spans="7:57" ht="15.75" outlineLevel="1">
      <c r="G814" s="42">
        <v>103</v>
      </c>
      <c r="H814" s="113" t="s">
        <v>109</v>
      </c>
      <c r="I814" s="42" t="s">
        <v>811</v>
      </c>
      <c r="J814" s="42" t="s">
        <v>4938</v>
      </c>
      <c r="K814" s="127">
        <v>44601</v>
      </c>
      <c r="L814" s="113" t="s">
        <v>1748</v>
      </c>
      <c r="M814" s="42" t="s">
        <v>108</v>
      </c>
      <c r="N814" s="42" t="s">
        <v>161</v>
      </c>
      <c r="O814" s="42" t="s">
        <v>162</v>
      </c>
      <c r="P814" s="42">
        <v>3</v>
      </c>
      <c r="Q814" s="42" t="s">
        <v>126</v>
      </c>
      <c r="R814" s="42" t="s">
        <v>4939</v>
      </c>
      <c r="S814" s="42" t="s">
        <v>4940</v>
      </c>
      <c r="T814" s="42" t="s">
        <v>4797</v>
      </c>
      <c r="U814" s="42" t="s">
        <v>4797</v>
      </c>
      <c r="V814" s="42" t="s">
        <v>1165</v>
      </c>
      <c r="W814" s="42" t="s">
        <v>129</v>
      </c>
      <c r="X814" s="113">
        <v>99.89</v>
      </c>
      <c r="Y814" s="42" t="s">
        <v>205</v>
      </c>
      <c r="Z814" s="42" t="s">
        <v>131</v>
      </c>
      <c r="AA814" s="113" t="s">
        <v>209</v>
      </c>
      <c r="AB814" s="113" t="s">
        <v>110</v>
      </c>
      <c r="AC814" s="113" t="s">
        <v>109</v>
      </c>
      <c r="AD814" s="113" t="s">
        <v>132</v>
      </c>
      <c r="AE814" s="114">
        <v>44608</v>
      </c>
      <c r="AF814" s="114">
        <v>44789</v>
      </c>
      <c r="AG814" s="114">
        <v>45704</v>
      </c>
      <c r="AH814" s="42">
        <v>3</v>
      </c>
      <c r="AI814" s="42">
        <v>19.09</v>
      </c>
      <c r="AJ814" s="42">
        <v>23.373000000000001</v>
      </c>
      <c r="AK814" s="113" t="s">
        <v>842</v>
      </c>
      <c r="AL814" s="113" t="s">
        <v>133</v>
      </c>
      <c r="AM814" s="113" t="s">
        <v>110</v>
      </c>
      <c r="AN814" s="42" t="s">
        <v>4941</v>
      </c>
      <c r="AO814" s="113" t="s">
        <v>4942</v>
      </c>
      <c r="AP814" s="113" t="s">
        <v>110</v>
      </c>
      <c r="AQ814" s="113" t="s">
        <v>110</v>
      </c>
      <c r="AR814" s="42" t="s">
        <v>110</v>
      </c>
      <c r="AS814" s="42" t="s">
        <v>206</v>
      </c>
      <c r="AT814" t="s">
        <v>109</v>
      </c>
      <c r="AU814" s="42" t="s">
        <v>109</v>
      </c>
      <c r="AV814" s="42" t="s">
        <v>109</v>
      </c>
      <c r="AW814" s="42" t="s">
        <v>110</v>
      </c>
      <c r="AX814" s="42" t="s">
        <v>109</v>
      </c>
      <c r="AY814" s="157" t="s">
        <v>4943</v>
      </c>
      <c r="AZ814" s="158" t="s">
        <v>109</v>
      </c>
      <c r="BA814" s="113" t="s">
        <v>136</v>
      </c>
      <c r="BB814" s="113" t="s">
        <v>109</v>
      </c>
      <c r="BC814" s="42" t="s">
        <v>631</v>
      </c>
      <c r="BD814" s="115">
        <v>45005.509409722225</v>
      </c>
      <c r="BE814" s="113" t="s">
        <v>4944</v>
      </c>
    </row>
    <row r="815" spans="7:57" ht="15.75" outlineLevel="1">
      <c r="G815" s="42">
        <v>102</v>
      </c>
      <c r="H815" s="113" t="s">
        <v>109</v>
      </c>
      <c r="I815" s="42" t="s">
        <v>811</v>
      </c>
      <c r="J815" s="42" t="s">
        <v>4945</v>
      </c>
      <c r="K815" s="127">
        <v>44601</v>
      </c>
      <c r="L815" s="113" t="s">
        <v>1748</v>
      </c>
      <c r="M815" s="42" t="s">
        <v>108</v>
      </c>
      <c r="N815" s="42" t="s">
        <v>161</v>
      </c>
      <c r="O815" s="42" t="s">
        <v>162</v>
      </c>
      <c r="P815" s="42">
        <v>3</v>
      </c>
      <c r="Q815" s="42" t="s">
        <v>276</v>
      </c>
      <c r="R815" s="42" t="s">
        <v>4287</v>
      </c>
      <c r="S815" s="42" t="s">
        <v>4130</v>
      </c>
      <c r="T815" s="42" t="s">
        <v>4946</v>
      </c>
      <c r="U815" s="42" t="s">
        <v>4946</v>
      </c>
      <c r="V815" s="42" t="s">
        <v>1165</v>
      </c>
      <c r="W815" s="42" t="s">
        <v>129</v>
      </c>
      <c r="X815" s="113">
        <v>99.962999999999994</v>
      </c>
      <c r="Y815" s="42" t="s">
        <v>205</v>
      </c>
      <c r="Z815" s="42" t="s">
        <v>131</v>
      </c>
      <c r="AA815" s="113" t="s">
        <v>209</v>
      </c>
      <c r="AB815" s="113" t="s">
        <v>110</v>
      </c>
      <c r="AC815" s="113" t="s">
        <v>109</v>
      </c>
      <c r="AD815" s="113" t="s">
        <v>132</v>
      </c>
      <c r="AE815" s="114">
        <v>44608</v>
      </c>
      <c r="AF815" s="114">
        <v>44789</v>
      </c>
      <c r="AG815" s="114">
        <v>45338</v>
      </c>
      <c r="AH815" s="42">
        <v>3</v>
      </c>
      <c r="AI815" s="42">
        <v>19.09</v>
      </c>
      <c r="AJ815" s="42">
        <v>23.373000000000001</v>
      </c>
      <c r="AK815" s="113" t="s">
        <v>842</v>
      </c>
      <c r="AL815" s="113" t="s">
        <v>133</v>
      </c>
      <c r="AM815" s="113" t="s">
        <v>110</v>
      </c>
      <c r="AN815" s="42" t="s">
        <v>4947</v>
      </c>
      <c r="AO815" s="113" t="s">
        <v>4948</v>
      </c>
      <c r="AP815" s="113" t="s">
        <v>110</v>
      </c>
      <c r="AQ815" s="113" t="s">
        <v>110</v>
      </c>
      <c r="AR815" s="42" t="s">
        <v>110</v>
      </c>
      <c r="AS815" s="42" t="s">
        <v>206</v>
      </c>
      <c r="AT815" t="s">
        <v>109</v>
      </c>
      <c r="AU815" s="42" t="s">
        <v>109</v>
      </c>
      <c r="AV815" s="42" t="s">
        <v>109</v>
      </c>
      <c r="AW815" s="42" t="s">
        <v>110</v>
      </c>
      <c r="AX815" s="42" t="s">
        <v>109</v>
      </c>
      <c r="AY815" s="157" t="s">
        <v>4949</v>
      </c>
      <c r="AZ815" s="158" t="s">
        <v>109</v>
      </c>
      <c r="BA815" s="113" t="s">
        <v>136</v>
      </c>
      <c r="BB815" s="113" t="s">
        <v>109</v>
      </c>
      <c r="BC815" s="42" t="s">
        <v>631</v>
      </c>
      <c r="BD815" s="115">
        <v>45005.509409722225</v>
      </c>
      <c r="BE815" s="113" t="s">
        <v>4950</v>
      </c>
    </row>
    <row r="816" spans="7:57" ht="15.75" outlineLevel="1">
      <c r="G816" s="42">
        <v>101</v>
      </c>
      <c r="H816" s="113" t="s">
        <v>109</v>
      </c>
      <c r="I816" s="42" t="s">
        <v>4951</v>
      </c>
      <c r="J816" s="42" t="s">
        <v>4952</v>
      </c>
      <c r="K816" s="127">
        <v>44589</v>
      </c>
      <c r="L816" s="113" t="s">
        <v>108</v>
      </c>
      <c r="M816" s="42" t="s">
        <v>108</v>
      </c>
      <c r="N816" s="42" t="s">
        <v>300</v>
      </c>
      <c r="O816" s="42" t="s">
        <v>111</v>
      </c>
      <c r="P816" s="42">
        <v>2.65</v>
      </c>
      <c r="Q816" s="42" t="s">
        <v>126</v>
      </c>
      <c r="R816" s="42" t="s">
        <v>290</v>
      </c>
      <c r="S816" s="42" t="s">
        <v>110</v>
      </c>
      <c r="T816" s="42" t="s">
        <v>110</v>
      </c>
      <c r="U816" s="42" t="s">
        <v>110</v>
      </c>
      <c r="V816" s="42" t="s">
        <v>110</v>
      </c>
      <c r="W816" s="42" t="s">
        <v>129</v>
      </c>
      <c r="X816" s="113">
        <v>100</v>
      </c>
      <c r="Y816" s="42" t="s">
        <v>130</v>
      </c>
      <c r="Z816" s="42" t="s">
        <v>166</v>
      </c>
      <c r="AA816" s="113" t="s">
        <v>110</v>
      </c>
      <c r="AB816" s="113" t="s">
        <v>110</v>
      </c>
      <c r="AC816" s="113" t="s">
        <v>109</v>
      </c>
      <c r="AD816" s="113" t="s">
        <v>132</v>
      </c>
      <c r="AE816" s="114">
        <v>44601</v>
      </c>
      <c r="AF816" s="114">
        <v>44782</v>
      </c>
      <c r="AG816" s="114">
        <v>45697</v>
      </c>
      <c r="AH816" s="42">
        <v>0.42</v>
      </c>
      <c r="AI816" s="42">
        <v>2.65</v>
      </c>
      <c r="AJ816" s="42">
        <v>3.246</v>
      </c>
      <c r="AK816" s="113" t="s">
        <v>4953</v>
      </c>
      <c r="AL816" s="113" t="s">
        <v>133</v>
      </c>
      <c r="AM816" s="113" t="s">
        <v>110</v>
      </c>
      <c r="AN816" s="42" t="s">
        <v>109</v>
      </c>
      <c r="AO816" s="113" t="s">
        <v>4954</v>
      </c>
      <c r="AP816" s="113" t="s">
        <v>110</v>
      </c>
      <c r="AQ816" s="113" t="s">
        <v>110</v>
      </c>
      <c r="AR816" s="42" t="s">
        <v>134</v>
      </c>
      <c r="AS816" s="42" t="s">
        <v>109</v>
      </c>
      <c r="AT816" t="s">
        <v>109</v>
      </c>
      <c r="AU816" s="42" t="s">
        <v>109</v>
      </c>
      <c r="AV816" s="42" t="s">
        <v>109</v>
      </c>
      <c r="AW816" s="42" t="s">
        <v>110</v>
      </c>
      <c r="AX816" s="42" t="s">
        <v>109</v>
      </c>
      <c r="AY816" s="157" t="s">
        <v>110</v>
      </c>
      <c r="AZ816" s="158" t="s">
        <v>109</v>
      </c>
      <c r="BA816" s="113" t="s">
        <v>136</v>
      </c>
      <c r="BB816" s="113" t="s">
        <v>109</v>
      </c>
      <c r="BC816" s="42" t="s">
        <v>631</v>
      </c>
      <c r="BD816" s="115">
        <v>45005.509409722225</v>
      </c>
      <c r="BE816" s="113" t="s">
        <v>4955</v>
      </c>
    </row>
    <row r="817" spans="7:57" ht="15.75" outlineLevel="1">
      <c r="G817" s="42">
        <v>100</v>
      </c>
      <c r="H817" s="113" t="s">
        <v>109</v>
      </c>
      <c r="I817" s="42" t="s">
        <v>693</v>
      </c>
      <c r="J817" s="42" t="s">
        <v>758</v>
      </c>
      <c r="K817" s="127">
        <v>44588</v>
      </c>
      <c r="L817" s="113" t="s">
        <v>760</v>
      </c>
      <c r="M817" s="42" t="s">
        <v>760</v>
      </c>
      <c r="N817" s="42" t="s">
        <v>161</v>
      </c>
      <c r="O817" s="42" t="s">
        <v>162</v>
      </c>
      <c r="P817" s="42">
        <v>2</v>
      </c>
      <c r="Q817" s="42" t="s">
        <v>1498</v>
      </c>
      <c r="R817" s="42" t="s">
        <v>1031</v>
      </c>
      <c r="S817" s="42" t="s">
        <v>4956</v>
      </c>
      <c r="T817" s="42" t="s">
        <v>4957</v>
      </c>
      <c r="U817" s="42" t="s">
        <v>4958</v>
      </c>
      <c r="V817" s="42" t="s">
        <v>1276</v>
      </c>
      <c r="W817" s="42" t="s">
        <v>129</v>
      </c>
      <c r="X817" s="113">
        <v>99.369</v>
      </c>
      <c r="Y817" s="42" t="s">
        <v>180</v>
      </c>
      <c r="Z817" s="42" t="s">
        <v>131</v>
      </c>
      <c r="AA817" s="113" t="s">
        <v>110</v>
      </c>
      <c r="AB817" s="113" t="s">
        <v>110</v>
      </c>
      <c r="AC817" s="113" t="s">
        <v>389</v>
      </c>
      <c r="AD817" s="113" t="s">
        <v>132</v>
      </c>
      <c r="AE817" s="114">
        <v>44390</v>
      </c>
      <c r="AF817" s="114">
        <v>44574</v>
      </c>
      <c r="AG817" s="114">
        <v>45670</v>
      </c>
      <c r="AH817" s="42">
        <v>2</v>
      </c>
      <c r="AI817" s="42">
        <v>12.96</v>
      </c>
      <c r="AJ817" s="42">
        <v>15.58</v>
      </c>
      <c r="AK817" s="113" t="s">
        <v>703</v>
      </c>
      <c r="AL817" s="113" t="s">
        <v>167</v>
      </c>
      <c r="AM817" s="113" t="s">
        <v>110</v>
      </c>
      <c r="AN817" s="42" t="s">
        <v>109</v>
      </c>
      <c r="AO817" s="113" t="s">
        <v>704</v>
      </c>
      <c r="AP817" s="113" t="s">
        <v>693</v>
      </c>
      <c r="AQ817" s="113" t="s">
        <v>110</v>
      </c>
      <c r="AR817" s="42" t="s">
        <v>110</v>
      </c>
      <c r="AS817" s="42" t="s">
        <v>206</v>
      </c>
      <c r="AT817" t="s">
        <v>109</v>
      </c>
      <c r="AU817" s="42" t="s">
        <v>109</v>
      </c>
      <c r="AV817" s="42" t="s">
        <v>109</v>
      </c>
      <c r="AW817" s="42" t="s">
        <v>110</v>
      </c>
      <c r="AX817" s="42" t="s">
        <v>109</v>
      </c>
      <c r="AY817" s="157" t="s">
        <v>110</v>
      </c>
      <c r="AZ817" s="158" t="s">
        <v>109</v>
      </c>
      <c r="BA817" s="113" t="s">
        <v>109</v>
      </c>
      <c r="BB817" s="113" t="s">
        <v>109</v>
      </c>
      <c r="BC817" s="42" t="s">
        <v>12</v>
      </c>
      <c r="BD817" s="115">
        <v>45022.816863425927</v>
      </c>
      <c r="BE817" s="113" t="s">
        <v>767</v>
      </c>
    </row>
    <row r="818" spans="7:57" ht="15.75" outlineLevel="1">
      <c r="G818" s="42">
        <v>99</v>
      </c>
      <c r="H818" s="113" t="s">
        <v>109</v>
      </c>
      <c r="I818" s="42" t="s">
        <v>3905</v>
      </c>
      <c r="J818" s="42" t="s">
        <v>4959</v>
      </c>
      <c r="K818" s="127">
        <v>44587</v>
      </c>
      <c r="L818" s="113" t="s">
        <v>108</v>
      </c>
      <c r="M818" s="42" t="s">
        <v>108</v>
      </c>
      <c r="N818" s="42" t="s">
        <v>300</v>
      </c>
      <c r="O818" s="42" t="s">
        <v>162</v>
      </c>
      <c r="P818" s="42">
        <v>0.5</v>
      </c>
      <c r="Q818" s="42" t="s">
        <v>149</v>
      </c>
      <c r="R818" s="42" t="s">
        <v>4960</v>
      </c>
      <c r="S818" s="42" t="s">
        <v>110</v>
      </c>
      <c r="T818" s="42" t="s">
        <v>4960</v>
      </c>
      <c r="U818" s="42" t="s">
        <v>110</v>
      </c>
      <c r="V818" s="42" t="s">
        <v>110</v>
      </c>
      <c r="W818" s="42" t="s">
        <v>129</v>
      </c>
      <c r="X818" s="113">
        <v>100</v>
      </c>
      <c r="Y818" s="42" t="s">
        <v>309</v>
      </c>
      <c r="Z818" s="42" t="s">
        <v>131</v>
      </c>
      <c r="AA818" s="113" t="s">
        <v>110</v>
      </c>
      <c r="AB818" s="113" t="s">
        <v>110</v>
      </c>
      <c r="AC818" s="113" t="s">
        <v>109</v>
      </c>
      <c r="AD818" s="113" t="s">
        <v>132</v>
      </c>
      <c r="AE818" s="114">
        <v>44589</v>
      </c>
      <c r="AF818" s="114">
        <v>44770</v>
      </c>
      <c r="AG818" s="114">
        <v>44953</v>
      </c>
      <c r="AH818" s="42">
        <v>0.5</v>
      </c>
      <c r="AI818" s="42">
        <v>3.16</v>
      </c>
      <c r="AJ818" s="42">
        <v>3.8919999999999999</v>
      </c>
      <c r="AK818" s="113" t="s">
        <v>3908</v>
      </c>
      <c r="AL818" s="113" t="s">
        <v>167</v>
      </c>
      <c r="AM818" s="113" t="s">
        <v>110</v>
      </c>
      <c r="AN818" s="42" t="s">
        <v>109</v>
      </c>
      <c r="AO818" s="113" t="s">
        <v>3909</v>
      </c>
      <c r="AP818" s="113" t="s">
        <v>3905</v>
      </c>
      <c r="AQ818" s="113" t="s">
        <v>110</v>
      </c>
      <c r="AR818" s="42" t="s">
        <v>303</v>
      </c>
      <c r="AS818" s="42" t="s">
        <v>109</v>
      </c>
      <c r="AT818" t="s">
        <v>109</v>
      </c>
      <c r="AU818" s="42" t="s">
        <v>109</v>
      </c>
      <c r="AV818" s="42" t="s">
        <v>182</v>
      </c>
      <c r="AW818" s="42" t="s">
        <v>110</v>
      </c>
      <c r="AX818" s="42" t="s">
        <v>109</v>
      </c>
      <c r="AY818" s="157" t="s">
        <v>110</v>
      </c>
      <c r="AZ818" s="158" t="s">
        <v>109</v>
      </c>
      <c r="BA818" s="113" t="s">
        <v>136</v>
      </c>
      <c r="BB818" s="113" t="s">
        <v>109</v>
      </c>
      <c r="BC818" s="42" t="s">
        <v>631</v>
      </c>
      <c r="BD818" s="115">
        <v>45005.509409722225</v>
      </c>
      <c r="BE818" s="113" t="s">
        <v>4961</v>
      </c>
    </row>
    <row r="819" spans="7:57" ht="15.75" outlineLevel="1">
      <c r="G819" s="42">
        <v>98</v>
      </c>
      <c r="H819" s="113" t="s">
        <v>109</v>
      </c>
      <c r="I819" s="42" t="s">
        <v>4962</v>
      </c>
      <c r="J819" s="42" t="s">
        <v>4963</v>
      </c>
      <c r="K819" s="127">
        <v>44587</v>
      </c>
      <c r="L819" s="113" t="s">
        <v>108</v>
      </c>
      <c r="M819" s="42" t="s">
        <v>108</v>
      </c>
      <c r="N819" s="42" t="s">
        <v>110</v>
      </c>
      <c r="O819" s="42" t="s">
        <v>162</v>
      </c>
      <c r="P819" s="42">
        <v>0.48</v>
      </c>
      <c r="Q819" s="42" t="s">
        <v>149</v>
      </c>
      <c r="R819" s="42" t="s">
        <v>2027</v>
      </c>
      <c r="S819" s="42" t="s">
        <v>110</v>
      </c>
      <c r="T819" s="42" t="s">
        <v>2027</v>
      </c>
      <c r="U819" s="42" t="s">
        <v>110</v>
      </c>
      <c r="V819" s="42" t="s">
        <v>110</v>
      </c>
      <c r="W819" s="42" t="s">
        <v>129</v>
      </c>
      <c r="X819" s="113">
        <v>100</v>
      </c>
      <c r="Y819" s="42" t="s">
        <v>130</v>
      </c>
      <c r="Z819" s="42" t="s">
        <v>131</v>
      </c>
      <c r="AA819" s="113" t="s">
        <v>110</v>
      </c>
      <c r="AB819" s="113" t="s">
        <v>110</v>
      </c>
      <c r="AC819" s="113" t="s">
        <v>109</v>
      </c>
      <c r="AD819" s="113" t="s">
        <v>132</v>
      </c>
      <c r="AE819" s="114">
        <v>44601</v>
      </c>
      <c r="AF819" s="114">
        <v>44782</v>
      </c>
      <c r="AG819" s="114">
        <v>44965</v>
      </c>
      <c r="AH819" s="42">
        <v>0.48</v>
      </c>
      <c r="AI819" s="42">
        <v>3.03</v>
      </c>
      <c r="AJ819" s="42">
        <v>3.7370000000000001</v>
      </c>
      <c r="AK819" s="113" t="s">
        <v>4964</v>
      </c>
      <c r="AL819" s="113" t="s">
        <v>133</v>
      </c>
      <c r="AM819" s="113" t="s">
        <v>110</v>
      </c>
      <c r="AN819" s="42" t="s">
        <v>109</v>
      </c>
      <c r="AO819" s="113" t="s">
        <v>4965</v>
      </c>
      <c r="AP819" s="113" t="s">
        <v>110</v>
      </c>
      <c r="AQ819" s="113" t="s">
        <v>110</v>
      </c>
      <c r="AR819" s="42" t="s">
        <v>4436</v>
      </c>
      <c r="AS819" s="42" t="s">
        <v>109</v>
      </c>
      <c r="AT819" t="s">
        <v>109</v>
      </c>
      <c r="AU819" s="42" t="s">
        <v>109</v>
      </c>
      <c r="AV819" s="42" t="s">
        <v>182</v>
      </c>
      <c r="AW819" s="42" t="s">
        <v>110</v>
      </c>
      <c r="AX819" s="42" t="s">
        <v>109</v>
      </c>
      <c r="AY819" s="157" t="s">
        <v>110</v>
      </c>
      <c r="AZ819" s="158" t="s">
        <v>109</v>
      </c>
      <c r="BA819" s="113" t="s">
        <v>136</v>
      </c>
      <c r="BB819" s="113" t="s">
        <v>109</v>
      </c>
      <c r="BC819" s="42" t="s">
        <v>631</v>
      </c>
      <c r="BD819" s="115">
        <v>45005.509409722225</v>
      </c>
      <c r="BE819" s="113" t="s">
        <v>4966</v>
      </c>
    </row>
    <row r="820" spans="7:57" ht="15.75" outlineLevel="1">
      <c r="G820" s="42">
        <v>97</v>
      </c>
      <c r="H820" s="113" t="s">
        <v>109</v>
      </c>
      <c r="I820" s="42" t="s">
        <v>4967</v>
      </c>
      <c r="J820" s="42" t="s">
        <v>4968</v>
      </c>
      <c r="K820" s="127">
        <v>44587</v>
      </c>
      <c r="L820" s="113" t="s">
        <v>108</v>
      </c>
      <c r="M820" s="42" t="s">
        <v>108</v>
      </c>
      <c r="N820" s="42" t="s">
        <v>300</v>
      </c>
      <c r="O820" s="42" t="s">
        <v>265</v>
      </c>
      <c r="P820" s="42">
        <v>0.12</v>
      </c>
      <c r="Q820" s="42" t="s">
        <v>126</v>
      </c>
      <c r="R820" s="42" t="s">
        <v>4969</v>
      </c>
      <c r="S820" s="42" t="s">
        <v>110</v>
      </c>
      <c r="T820" s="42" t="s">
        <v>110</v>
      </c>
      <c r="U820" s="42" t="s">
        <v>110</v>
      </c>
      <c r="V820" s="42" t="s">
        <v>110</v>
      </c>
      <c r="W820" s="42" t="s">
        <v>129</v>
      </c>
      <c r="X820" s="113">
        <v>100</v>
      </c>
      <c r="Y820" s="42" t="s">
        <v>130</v>
      </c>
      <c r="Z820" s="42" t="s">
        <v>225</v>
      </c>
      <c r="AA820" s="113" t="s">
        <v>110</v>
      </c>
      <c r="AB820" s="113" t="s">
        <v>110</v>
      </c>
      <c r="AC820" s="113" t="s">
        <v>109</v>
      </c>
      <c r="AD820" s="113" t="s">
        <v>132</v>
      </c>
      <c r="AE820" s="114">
        <v>44609</v>
      </c>
      <c r="AF820" s="114">
        <v>44790</v>
      </c>
      <c r="AG820" s="114">
        <v>45705</v>
      </c>
      <c r="AH820" s="42">
        <v>0.13</v>
      </c>
      <c r="AI820" s="42">
        <v>0.86</v>
      </c>
      <c r="AJ820" s="42">
        <v>1.054</v>
      </c>
      <c r="AK820" s="113" t="s">
        <v>4970</v>
      </c>
      <c r="AL820" s="113" t="s">
        <v>133</v>
      </c>
      <c r="AM820" s="113" t="s">
        <v>110</v>
      </c>
      <c r="AN820" s="42" t="s">
        <v>109</v>
      </c>
      <c r="AO820" s="113" t="s">
        <v>4971</v>
      </c>
      <c r="AP820" s="113" t="s">
        <v>110</v>
      </c>
      <c r="AQ820" s="113" t="s">
        <v>110</v>
      </c>
      <c r="AR820" s="42" t="s">
        <v>1253</v>
      </c>
      <c r="AS820" s="42" t="s">
        <v>109</v>
      </c>
      <c r="AT820" t="s">
        <v>109</v>
      </c>
      <c r="AU820" s="42" t="s">
        <v>109</v>
      </c>
      <c r="AV820" s="42" t="s">
        <v>109</v>
      </c>
      <c r="AW820" s="42" t="s">
        <v>110</v>
      </c>
      <c r="AX820" s="42" t="s">
        <v>109</v>
      </c>
      <c r="AY820" s="157" t="s">
        <v>110</v>
      </c>
      <c r="AZ820" s="158" t="s">
        <v>109</v>
      </c>
      <c r="BA820" s="113" t="s">
        <v>136</v>
      </c>
      <c r="BB820" s="113" t="s">
        <v>109</v>
      </c>
      <c r="BC820" s="42" t="s">
        <v>631</v>
      </c>
      <c r="BD820" s="115">
        <v>45005.509409722225</v>
      </c>
      <c r="BE820" s="113" t="s">
        <v>4972</v>
      </c>
    </row>
    <row r="821" spans="7:57" ht="15.75" outlineLevel="1">
      <c r="G821" s="42">
        <v>96</v>
      </c>
      <c r="H821" s="113" t="s">
        <v>109</v>
      </c>
      <c r="I821" s="42" t="s">
        <v>4973</v>
      </c>
      <c r="J821" s="42" t="s">
        <v>4974</v>
      </c>
      <c r="K821" s="127">
        <v>44585</v>
      </c>
      <c r="L821" s="113" t="s">
        <v>108</v>
      </c>
      <c r="M821" s="42" t="s">
        <v>108</v>
      </c>
      <c r="N821" s="42" t="s">
        <v>161</v>
      </c>
      <c r="O821" s="42" t="s">
        <v>162</v>
      </c>
      <c r="P821" s="42">
        <v>2</v>
      </c>
      <c r="Q821" s="42" t="s">
        <v>149</v>
      </c>
      <c r="R821" s="42" t="s">
        <v>928</v>
      </c>
      <c r="S821" s="42" t="s">
        <v>110</v>
      </c>
      <c r="T821" s="42" t="s">
        <v>928</v>
      </c>
      <c r="U821" s="42" t="s">
        <v>110</v>
      </c>
      <c r="V821" s="42" t="s">
        <v>110</v>
      </c>
      <c r="W821" s="42" t="s">
        <v>129</v>
      </c>
      <c r="X821" s="113">
        <v>100</v>
      </c>
      <c r="Y821" s="42" t="s">
        <v>180</v>
      </c>
      <c r="Z821" s="42" t="s">
        <v>131</v>
      </c>
      <c r="AA821" s="113" t="s">
        <v>110</v>
      </c>
      <c r="AB821" s="113" t="s">
        <v>110</v>
      </c>
      <c r="AC821" s="113" t="s">
        <v>109</v>
      </c>
      <c r="AD821" s="113" t="s">
        <v>132</v>
      </c>
      <c r="AE821" s="114">
        <v>44588</v>
      </c>
      <c r="AF821" s="114">
        <v>44768</v>
      </c>
      <c r="AG821" s="114">
        <v>44952</v>
      </c>
      <c r="AH821" s="42">
        <v>2</v>
      </c>
      <c r="AI821" s="42">
        <v>12.66</v>
      </c>
      <c r="AJ821" s="42">
        <v>15.571999999999999</v>
      </c>
      <c r="AK821" s="113" t="s">
        <v>4975</v>
      </c>
      <c r="AL821" s="113" t="s">
        <v>430</v>
      </c>
      <c r="AM821" s="113" t="s">
        <v>110</v>
      </c>
      <c r="AN821" s="42" t="s">
        <v>109</v>
      </c>
      <c r="AO821" s="113" t="s">
        <v>4976</v>
      </c>
      <c r="AP821" s="113" t="s">
        <v>4973</v>
      </c>
      <c r="AQ821" s="113" t="s">
        <v>110</v>
      </c>
      <c r="AR821" s="42" t="s">
        <v>110</v>
      </c>
      <c r="AS821" s="42" t="s">
        <v>109</v>
      </c>
      <c r="AT821" t="s">
        <v>109</v>
      </c>
      <c r="AU821" s="42" t="s">
        <v>109</v>
      </c>
      <c r="AV821" s="42" t="s">
        <v>182</v>
      </c>
      <c r="AW821" s="42" t="s">
        <v>110</v>
      </c>
      <c r="AX821" s="42" t="s">
        <v>109</v>
      </c>
      <c r="AY821" s="157" t="s">
        <v>110</v>
      </c>
      <c r="AZ821" s="158" t="s">
        <v>109</v>
      </c>
      <c r="BA821" s="113" t="s">
        <v>136</v>
      </c>
      <c r="BB821" s="113" t="s">
        <v>109</v>
      </c>
      <c r="BC821" s="42" t="s">
        <v>631</v>
      </c>
      <c r="BD821" s="115">
        <v>45005.509409722225</v>
      </c>
      <c r="BE821" s="113" t="s">
        <v>4977</v>
      </c>
    </row>
    <row r="822" spans="7:57" ht="15.75" outlineLevel="1">
      <c r="G822" s="42">
        <v>95</v>
      </c>
      <c r="H822" s="113" t="s">
        <v>109</v>
      </c>
      <c r="I822" s="42" t="s">
        <v>1548</v>
      </c>
      <c r="J822" s="42" t="s">
        <v>4978</v>
      </c>
      <c r="K822" s="127">
        <v>44585</v>
      </c>
      <c r="L822" s="113" t="s">
        <v>108</v>
      </c>
      <c r="M822" s="42" t="s">
        <v>108</v>
      </c>
      <c r="N822" s="42" t="s">
        <v>124</v>
      </c>
      <c r="O822" s="42" t="s">
        <v>162</v>
      </c>
      <c r="P822" s="42">
        <v>0.71</v>
      </c>
      <c r="Q822" s="42" t="s">
        <v>149</v>
      </c>
      <c r="R822" s="42" t="s">
        <v>1510</v>
      </c>
      <c r="S822" s="42" t="s">
        <v>110</v>
      </c>
      <c r="T822" s="42" t="s">
        <v>1510</v>
      </c>
      <c r="U822" s="42" t="s">
        <v>110</v>
      </c>
      <c r="V822" s="42" t="s">
        <v>110</v>
      </c>
      <c r="W822" s="42" t="s">
        <v>129</v>
      </c>
      <c r="X822" s="113">
        <v>100</v>
      </c>
      <c r="Y822" s="42" t="s">
        <v>180</v>
      </c>
      <c r="Z822" s="42" t="s">
        <v>832</v>
      </c>
      <c r="AA822" s="113" t="s">
        <v>110</v>
      </c>
      <c r="AB822" s="113" t="s">
        <v>110</v>
      </c>
      <c r="AC822" s="113" t="s">
        <v>109</v>
      </c>
      <c r="AD822" s="113" t="s">
        <v>192</v>
      </c>
      <c r="AE822" s="114">
        <v>44588</v>
      </c>
      <c r="AF822" s="114">
        <v>44769</v>
      </c>
      <c r="AG822" s="114">
        <v>44952</v>
      </c>
      <c r="AH822" s="42">
        <v>0.71</v>
      </c>
      <c r="AI822" s="42">
        <v>4.5</v>
      </c>
      <c r="AJ822" s="42">
        <v>5.5279999999999996</v>
      </c>
      <c r="AK822" s="113" t="s">
        <v>1550</v>
      </c>
      <c r="AL822" s="113" t="s">
        <v>430</v>
      </c>
      <c r="AM822" s="113" t="s">
        <v>110</v>
      </c>
      <c r="AN822" s="42" t="s">
        <v>109</v>
      </c>
      <c r="AO822" s="113" t="s">
        <v>2803</v>
      </c>
      <c r="AP822" s="113" t="s">
        <v>1548</v>
      </c>
      <c r="AQ822" s="113" t="s">
        <v>110</v>
      </c>
      <c r="AR822" s="42" t="s">
        <v>110</v>
      </c>
      <c r="AS822" s="42" t="s">
        <v>109</v>
      </c>
      <c r="AT822" t="s">
        <v>109</v>
      </c>
      <c r="AU822" s="42" t="s">
        <v>109</v>
      </c>
      <c r="AV822" s="42" t="s">
        <v>182</v>
      </c>
      <c r="AW822" s="42" t="s">
        <v>110</v>
      </c>
      <c r="AX822" s="42" t="s">
        <v>109</v>
      </c>
      <c r="AY822" s="157" t="s">
        <v>110</v>
      </c>
      <c r="AZ822" s="158" t="s">
        <v>109</v>
      </c>
      <c r="BA822" s="113" t="s">
        <v>136</v>
      </c>
      <c r="BB822" s="113" t="s">
        <v>109</v>
      </c>
      <c r="BC822" s="42" t="s">
        <v>631</v>
      </c>
      <c r="BD822" s="115">
        <v>45005.509409722225</v>
      </c>
      <c r="BE822" s="113" t="s">
        <v>4979</v>
      </c>
    </row>
    <row r="823" spans="7:57" ht="15.75" outlineLevel="1">
      <c r="G823" s="42">
        <v>94</v>
      </c>
      <c r="H823" s="113" t="s">
        <v>109</v>
      </c>
      <c r="I823" s="42" t="s">
        <v>1517</v>
      </c>
      <c r="J823" s="42" t="s">
        <v>4980</v>
      </c>
      <c r="K823" s="127">
        <v>44585</v>
      </c>
      <c r="L823" s="113" t="s">
        <v>4981</v>
      </c>
      <c r="M823" s="42" t="s">
        <v>1519</v>
      </c>
      <c r="N823" s="42" t="s">
        <v>161</v>
      </c>
      <c r="O823" s="42" t="s">
        <v>162</v>
      </c>
      <c r="P823" s="42">
        <v>10</v>
      </c>
      <c r="Q823" s="42" t="s">
        <v>956</v>
      </c>
      <c r="R823" s="42" t="s">
        <v>2247</v>
      </c>
      <c r="S823" s="42" t="s">
        <v>4982</v>
      </c>
      <c r="T823" s="42" t="s">
        <v>4928</v>
      </c>
      <c r="U823" s="42" t="s">
        <v>4928</v>
      </c>
      <c r="V823" s="42" t="s">
        <v>1165</v>
      </c>
      <c r="W823" s="42" t="s">
        <v>129</v>
      </c>
      <c r="X823" s="113">
        <v>99.944999999999993</v>
      </c>
      <c r="Y823" s="42" t="s">
        <v>180</v>
      </c>
      <c r="Z823" s="42" t="s">
        <v>131</v>
      </c>
      <c r="AA823" s="113" t="s">
        <v>209</v>
      </c>
      <c r="AB823" s="113" t="s">
        <v>110</v>
      </c>
      <c r="AC823" s="113" t="s">
        <v>109</v>
      </c>
      <c r="AD823" s="113" t="s">
        <v>132</v>
      </c>
      <c r="AE823" s="114">
        <v>44589</v>
      </c>
      <c r="AF823" s="114">
        <v>44770</v>
      </c>
      <c r="AG823" s="114">
        <v>46415</v>
      </c>
      <c r="AH823" s="42">
        <v>10</v>
      </c>
      <c r="AI823" s="42">
        <v>63.31</v>
      </c>
      <c r="AJ823" s="42">
        <v>77.86</v>
      </c>
      <c r="AK823" s="113" t="s">
        <v>1523</v>
      </c>
      <c r="AL823" s="113" t="s">
        <v>167</v>
      </c>
      <c r="AM823" s="113" t="s">
        <v>110</v>
      </c>
      <c r="AN823" s="42" t="s">
        <v>109</v>
      </c>
      <c r="AO823" s="113" t="s">
        <v>4983</v>
      </c>
      <c r="AP823" s="113" t="s">
        <v>1517</v>
      </c>
      <c r="AQ823" s="113" t="s">
        <v>110</v>
      </c>
      <c r="AR823" s="42" t="s">
        <v>110</v>
      </c>
      <c r="AS823" s="42" t="s">
        <v>109</v>
      </c>
      <c r="AT823" t="s">
        <v>109</v>
      </c>
      <c r="AU823" s="42" t="s">
        <v>109</v>
      </c>
      <c r="AV823" s="42" t="s">
        <v>109</v>
      </c>
      <c r="AW823" s="42" t="s">
        <v>110</v>
      </c>
      <c r="AX823" s="42" t="s">
        <v>109</v>
      </c>
      <c r="AY823" s="157" t="s">
        <v>4984</v>
      </c>
      <c r="AZ823" s="158" t="s">
        <v>109</v>
      </c>
      <c r="BA823" s="113" t="s">
        <v>136</v>
      </c>
      <c r="BB823" s="113" t="s">
        <v>109</v>
      </c>
      <c r="BC823" s="42" t="s">
        <v>631</v>
      </c>
      <c r="BD823" s="115">
        <v>45005.509409722225</v>
      </c>
      <c r="BE823" s="113" t="s">
        <v>4985</v>
      </c>
    </row>
    <row r="824" spans="7:57" ht="15.75" outlineLevel="1">
      <c r="G824" s="42">
        <v>93</v>
      </c>
      <c r="H824" s="113" t="s">
        <v>109</v>
      </c>
      <c r="I824" s="42" t="s">
        <v>2826</v>
      </c>
      <c r="J824" s="42" t="s">
        <v>4986</v>
      </c>
      <c r="K824" s="127">
        <v>44582</v>
      </c>
      <c r="L824" s="113" t="s">
        <v>108</v>
      </c>
      <c r="M824" s="42" t="s">
        <v>108</v>
      </c>
      <c r="N824" s="42" t="s">
        <v>124</v>
      </c>
      <c r="O824" s="42" t="s">
        <v>162</v>
      </c>
      <c r="P824" s="42">
        <v>1.1000000000000001</v>
      </c>
      <c r="Q824" s="42" t="s">
        <v>149</v>
      </c>
      <c r="R824" s="42" t="s">
        <v>2124</v>
      </c>
      <c r="S824" s="42" t="s">
        <v>921</v>
      </c>
      <c r="T824" s="42" t="s">
        <v>2124</v>
      </c>
      <c r="U824" s="42" t="s">
        <v>110</v>
      </c>
      <c r="V824" s="42" t="s">
        <v>1165</v>
      </c>
      <c r="W824" s="42" t="s">
        <v>129</v>
      </c>
      <c r="X824" s="113">
        <v>100</v>
      </c>
      <c r="Y824" s="42" t="s">
        <v>180</v>
      </c>
      <c r="Z824" s="42" t="s">
        <v>131</v>
      </c>
      <c r="AA824" s="113" t="s">
        <v>110</v>
      </c>
      <c r="AB824" s="113" t="s">
        <v>110</v>
      </c>
      <c r="AC824" s="113" t="s">
        <v>109</v>
      </c>
      <c r="AD824" s="113" t="s">
        <v>132</v>
      </c>
      <c r="AE824" s="114">
        <v>44588</v>
      </c>
      <c r="AF824" s="114">
        <v>44769</v>
      </c>
      <c r="AG824" s="114">
        <v>44952</v>
      </c>
      <c r="AH824" s="42">
        <v>1.1000000000000001</v>
      </c>
      <c r="AI824" s="42">
        <v>6.97</v>
      </c>
      <c r="AJ824" s="42">
        <v>8.5660000000000007</v>
      </c>
      <c r="AK824" s="113" t="s">
        <v>2830</v>
      </c>
      <c r="AL824" s="113" t="s">
        <v>167</v>
      </c>
      <c r="AM824" s="113" t="s">
        <v>110</v>
      </c>
      <c r="AN824" s="42" t="s">
        <v>109</v>
      </c>
      <c r="AO824" s="113" t="s">
        <v>2831</v>
      </c>
      <c r="AP824" s="113" t="s">
        <v>2826</v>
      </c>
      <c r="AQ824" s="113" t="s">
        <v>110</v>
      </c>
      <c r="AR824" s="42" t="s">
        <v>110</v>
      </c>
      <c r="AS824" s="42" t="s">
        <v>109</v>
      </c>
      <c r="AT824" t="s">
        <v>109</v>
      </c>
      <c r="AU824" s="42" t="s">
        <v>109</v>
      </c>
      <c r="AV824" s="42" t="s">
        <v>182</v>
      </c>
      <c r="AW824" s="42" t="s">
        <v>110</v>
      </c>
      <c r="AX824" s="42" t="s">
        <v>109</v>
      </c>
      <c r="AY824" s="157" t="s">
        <v>110</v>
      </c>
      <c r="AZ824" s="158" t="s">
        <v>109</v>
      </c>
      <c r="BA824" s="113" t="s">
        <v>136</v>
      </c>
      <c r="BB824" s="113" t="s">
        <v>109</v>
      </c>
      <c r="BC824" s="42" t="s">
        <v>631</v>
      </c>
      <c r="BD824" s="115">
        <v>45005.509409722225</v>
      </c>
      <c r="BE824" s="113" t="s">
        <v>4987</v>
      </c>
    </row>
    <row r="825" spans="7:57" ht="15.75" outlineLevel="1">
      <c r="G825" s="42">
        <v>92</v>
      </c>
      <c r="H825" s="113" t="s">
        <v>109</v>
      </c>
      <c r="I825" s="42" t="s">
        <v>2970</v>
      </c>
      <c r="J825" s="42" t="s">
        <v>4988</v>
      </c>
      <c r="K825" s="127">
        <v>44582</v>
      </c>
      <c r="L825" s="113" t="s">
        <v>108</v>
      </c>
      <c r="M825" s="42" t="s">
        <v>108</v>
      </c>
      <c r="N825" s="42" t="s">
        <v>110</v>
      </c>
      <c r="O825" s="42" t="s">
        <v>162</v>
      </c>
      <c r="P825" s="42">
        <v>1.5209999999999999</v>
      </c>
      <c r="Q825" s="42" t="s">
        <v>149</v>
      </c>
      <c r="R825" s="42" t="s">
        <v>372</v>
      </c>
      <c r="S825" s="42" t="s">
        <v>110</v>
      </c>
      <c r="T825" s="42" t="s">
        <v>110</v>
      </c>
      <c r="U825" s="42" t="s">
        <v>110</v>
      </c>
      <c r="V825" s="42" t="s">
        <v>110</v>
      </c>
      <c r="W825" s="42" t="s">
        <v>129</v>
      </c>
      <c r="X825" s="113">
        <v>100</v>
      </c>
      <c r="Y825" s="42" t="s">
        <v>3531</v>
      </c>
      <c r="Z825" s="42" t="s">
        <v>131</v>
      </c>
      <c r="AA825" s="113" t="s">
        <v>110</v>
      </c>
      <c r="AB825" s="113" t="s">
        <v>110</v>
      </c>
      <c r="AC825" s="113" t="s">
        <v>109</v>
      </c>
      <c r="AD825" s="113" t="s">
        <v>132</v>
      </c>
      <c r="AE825" s="114">
        <v>44588</v>
      </c>
      <c r="AF825" s="114">
        <v>44769</v>
      </c>
      <c r="AG825" s="114">
        <v>44952</v>
      </c>
      <c r="AH825" s="42">
        <v>1.52</v>
      </c>
      <c r="AI825" s="42">
        <v>9.64</v>
      </c>
      <c r="AJ825" s="42">
        <v>11.843999999999999</v>
      </c>
      <c r="AK825" s="113" t="s">
        <v>2973</v>
      </c>
      <c r="AL825" s="113" t="s">
        <v>227</v>
      </c>
      <c r="AM825" s="113" t="s">
        <v>430</v>
      </c>
      <c r="AN825" s="42" t="s">
        <v>109</v>
      </c>
      <c r="AO825" s="113" t="s">
        <v>2974</v>
      </c>
      <c r="AP825" s="113" t="s">
        <v>4989</v>
      </c>
      <c r="AQ825" s="113" t="s">
        <v>110</v>
      </c>
      <c r="AR825" s="42" t="s">
        <v>110</v>
      </c>
      <c r="AS825" s="42" t="s">
        <v>109</v>
      </c>
      <c r="AT825" t="s">
        <v>109</v>
      </c>
      <c r="AU825" s="42" t="s">
        <v>109</v>
      </c>
      <c r="AV825" s="42" t="s">
        <v>182</v>
      </c>
      <c r="AW825" s="42" t="s">
        <v>110</v>
      </c>
      <c r="AX825" s="42" t="s">
        <v>109</v>
      </c>
      <c r="AY825" s="157" t="s">
        <v>110</v>
      </c>
      <c r="AZ825" s="158" t="s">
        <v>109</v>
      </c>
      <c r="BA825" s="113" t="s">
        <v>136</v>
      </c>
      <c r="BB825" s="113" t="s">
        <v>109</v>
      </c>
      <c r="BC825" s="42" t="s">
        <v>631</v>
      </c>
      <c r="BD825" s="115">
        <v>45005.509409722225</v>
      </c>
      <c r="BE825" s="113" t="s">
        <v>4990</v>
      </c>
    </row>
    <row r="826" spans="7:57" ht="15.75" outlineLevel="1">
      <c r="G826" s="42">
        <v>91</v>
      </c>
      <c r="H826" s="113" t="s">
        <v>109</v>
      </c>
      <c r="I826" s="42" t="s">
        <v>4991</v>
      </c>
      <c r="J826" s="42" t="s">
        <v>4992</v>
      </c>
      <c r="K826" s="127">
        <v>44581</v>
      </c>
      <c r="L826" s="113" t="s">
        <v>2887</v>
      </c>
      <c r="M826" s="42" t="s">
        <v>4993</v>
      </c>
      <c r="N826" s="42" t="s">
        <v>110</v>
      </c>
      <c r="O826" s="42" t="s">
        <v>162</v>
      </c>
      <c r="P826" s="42">
        <v>4</v>
      </c>
      <c r="Q826" s="42" t="s">
        <v>126</v>
      </c>
      <c r="R826" s="42" t="s">
        <v>1011</v>
      </c>
      <c r="S826" s="42" t="s">
        <v>3577</v>
      </c>
      <c r="T826" s="42" t="s">
        <v>1011</v>
      </c>
      <c r="U826" s="42" t="s">
        <v>110</v>
      </c>
      <c r="V826" s="42" t="s">
        <v>812</v>
      </c>
      <c r="W826" s="42" t="s">
        <v>129</v>
      </c>
      <c r="X826" s="113">
        <v>100</v>
      </c>
      <c r="Y826" s="42" t="s">
        <v>130</v>
      </c>
      <c r="Z826" s="42" t="s">
        <v>131</v>
      </c>
      <c r="AA826" s="113" t="s">
        <v>110</v>
      </c>
      <c r="AB826" s="113" t="s">
        <v>110</v>
      </c>
      <c r="AC826" s="113" t="s">
        <v>109</v>
      </c>
      <c r="AD826" s="113" t="s">
        <v>132</v>
      </c>
      <c r="AE826" s="114">
        <v>44588</v>
      </c>
      <c r="AF826" s="114">
        <v>44769</v>
      </c>
      <c r="AG826" s="114">
        <v>45684</v>
      </c>
      <c r="AH826" s="42">
        <v>4</v>
      </c>
      <c r="AI826" s="42">
        <v>25.36</v>
      </c>
      <c r="AJ826" s="42">
        <v>31.148</v>
      </c>
      <c r="AK826" s="113" t="s">
        <v>4994</v>
      </c>
      <c r="AL826" s="113" t="s">
        <v>227</v>
      </c>
      <c r="AM826" s="113" t="s">
        <v>430</v>
      </c>
      <c r="AN826" s="42" t="s">
        <v>109</v>
      </c>
      <c r="AO826" s="113" t="s">
        <v>4995</v>
      </c>
      <c r="AP826" s="113" t="s">
        <v>110</v>
      </c>
      <c r="AQ826" s="113" t="s">
        <v>110</v>
      </c>
      <c r="AR826" s="42" t="s">
        <v>3802</v>
      </c>
      <c r="AS826" s="42" t="s">
        <v>206</v>
      </c>
      <c r="AT826" t="s">
        <v>109</v>
      </c>
      <c r="AU826" s="42" t="s">
        <v>109</v>
      </c>
      <c r="AV826" s="42" t="s">
        <v>109</v>
      </c>
      <c r="AW826" s="42" t="s">
        <v>110</v>
      </c>
      <c r="AX826" s="42" t="s">
        <v>109</v>
      </c>
      <c r="AY826" s="157" t="s">
        <v>110</v>
      </c>
      <c r="AZ826" s="158" t="s">
        <v>109</v>
      </c>
      <c r="BA826" s="113" t="s">
        <v>136</v>
      </c>
      <c r="BB826" s="113" t="s">
        <v>109</v>
      </c>
      <c r="BC826" s="42" t="s">
        <v>631</v>
      </c>
      <c r="BD826" s="115">
        <v>45005.509409722225</v>
      </c>
      <c r="BE826" s="113" t="s">
        <v>4996</v>
      </c>
    </row>
    <row r="827" spans="7:57" ht="15.75" outlineLevel="1">
      <c r="G827" s="42">
        <v>90</v>
      </c>
      <c r="H827" s="113" t="s">
        <v>109</v>
      </c>
      <c r="I827" s="42" t="s">
        <v>1412</v>
      </c>
      <c r="J827" s="42" t="s">
        <v>4997</v>
      </c>
      <c r="K827" s="127">
        <v>44581</v>
      </c>
      <c r="L827" s="113" t="s">
        <v>108</v>
      </c>
      <c r="M827" s="42" t="s">
        <v>2130</v>
      </c>
      <c r="N827" s="42" t="s">
        <v>110</v>
      </c>
      <c r="O827" s="42" t="s">
        <v>162</v>
      </c>
      <c r="P827" s="42">
        <v>2</v>
      </c>
      <c r="Q827" s="42" t="s">
        <v>149</v>
      </c>
      <c r="R827" s="42" t="s">
        <v>4464</v>
      </c>
      <c r="S827" s="42" t="s">
        <v>4998</v>
      </c>
      <c r="T827" s="42" t="s">
        <v>4464</v>
      </c>
      <c r="U827" s="42" t="s">
        <v>110</v>
      </c>
      <c r="V827" s="42" t="s">
        <v>1223</v>
      </c>
      <c r="W827" s="42" t="s">
        <v>129</v>
      </c>
      <c r="X827" s="113">
        <v>100</v>
      </c>
      <c r="Y827" s="42" t="s">
        <v>205</v>
      </c>
      <c r="Z827" s="42" t="s">
        <v>131</v>
      </c>
      <c r="AA827" s="113" t="s">
        <v>110</v>
      </c>
      <c r="AB827" s="113" t="s">
        <v>110</v>
      </c>
      <c r="AC827" s="113" t="s">
        <v>109</v>
      </c>
      <c r="AD827" s="113" t="s">
        <v>132</v>
      </c>
      <c r="AE827" s="114">
        <v>44588</v>
      </c>
      <c r="AF827" s="114">
        <v>44769</v>
      </c>
      <c r="AG827" s="114">
        <v>44952</v>
      </c>
      <c r="AH827" s="42">
        <v>2</v>
      </c>
      <c r="AI827" s="42">
        <v>12.68</v>
      </c>
      <c r="AJ827" s="42">
        <v>15.574</v>
      </c>
      <c r="AK827" s="113" t="s">
        <v>4999</v>
      </c>
      <c r="AL827" s="113" t="s">
        <v>430</v>
      </c>
      <c r="AM827" s="113" t="s">
        <v>430</v>
      </c>
      <c r="AN827" s="42" t="s">
        <v>109</v>
      </c>
      <c r="AO827" s="113" t="s">
        <v>5000</v>
      </c>
      <c r="AP827" s="113" t="s">
        <v>110</v>
      </c>
      <c r="AQ827" s="113" t="s">
        <v>110</v>
      </c>
      <c r="AR827" s="42" t="s">
        <v>110</v>
      </c>
      <c r="AS827" s="42" t="s">
        <v>109</v>
      </c>
      <c r="AT827" t="s">
        <v>109</v>
      </c>
      <c r="AU827" s="42" t="s">
        <v>109</v>
      </c>
      <c r="AV827" s="42" t="s">
        <v>182</v>
      </c>
      <c r="AW827" s="42" t="s">
        <v>110</v>
      </c>
      <c r="AX827" s="42" t="s">
        <v>109</v>
      </c>
      <c r="AY827" s="157" t="s">
        <v>110</v>
      </c>
      <c r="AZ827" s="158" t="s">
        <v>109</v>
      </c>
      <c r="BA827" s="113" t="s">
        <v>136</v>
      </c>
      <c r="BB827" s="113" t="s">
        <v>109</v>
      </c>
      <c r="BC827" s="42" t="s">
        <v>631</v>
      </c>
      <c r="BD827" s="115">
        <v>45005.509409722225</v>
      </c>
      <c r="BE827" s="113" t="s">
        <v>5001</v>
      </c>
    </row>
    <row r="828" spans="7:57" ht="15.75" outlineLevel="1">
      <c r="G828" s="42">
        <v>89</v>
      </c>
      <c r="H828" s="113" t="s">
        <v>109</v>
      </c>
      <c r="I828" s="42" t="s">
        <v>4561</v>
      </c>
      <c r="J828" s="42" t="s">
        <v>5002</v>
      </c>
      <c r="K828" s="127">
        <v>44581</v>
      </c>
      <c r="L828" s="113" t="s">
        <v>108</v>
      </c>
      <c r="M828" s="42" t="s">
        <v>108</v>
      </c>
      <c r="N828" s="42" t="s">
        <v>300</v>
      </c>
      <c r="O828" s="42" t="s">
        <v>162</v>
      </c>
      <c r="P828" s="42">
        <v>0.48</v>
      </c>
      <c r="Q828" s="42" t="s">
        <v>126</v>
      </c>
      <c r="R828" s="42" t="s">
        <v>5003</v>
      </c>
      <c r="S828" s="42" t="s">
        <v>5004</v>
      </c>
      <c r="T828" s="42" t="s">
        <v>5003</v>
      </c>
      <c r="U828" s="42" t="s">
        <v>110</v>
      </c>
      <c r="V828" s="42" t="s">
        <v>812</v>
      </c>
      <c r="W828" s="42" t="s">
        <v>129</v>
      </c>
      <c r="X828" s="113">
        <v>100</v>
      </c>
      <c r="Y828" s="42" t="s">
        <v>130</v>
      </c>
      <c r="Z828" s="42" t="s">
        <v>225</v>
      </c>
      <c r="AA828" s="113" t="s">
        <v>110</v>
      </c>
      <c r="AB828" s="113" t="s">
        <v>110</v>
      </c>
      <c r="AC828" s="113" t="s">
        <v>109</v>
      </c>
      <c r="AD828" s="113" t="s">
        <v>132</v>
      </c>
      <c r="AE828" s="114">
        <v>44586</v>
      </c>
      <c r="AF828" s="114">
        <v>44767</v>
      </c>
      <c r="AG828" s="114">
        <v>45682</v>
      </c>
      <c r="AH828" s="42">
        <v>0.48</v>
      </c>
      <c r="AI828" s="42">
        <v>3.04</v>
      </c>
      <c r="AJ828" s="42">
        <v>3.738</v>
      </c>
      <c r="AK828" s="113" t="s">
        <v>4563</v>
      </c>
      <c r="AL828" s="113" t="s">
        <v>133</v>
      </c>
      <c r="AM828" s="113" t="s">
        <v>110</v>
      </c>
      <c r="AN828" s="42" t="s">
        <v>109</v>
      </c>
      <c r="AO828" s="113" t="s">
        <v>4564</v>
      </c>
      <c r="AP828" s="113" t="s">
        <v>110</v>
      </c>
      <c r="AQ828" s="113" t="s">
        <v>110</v>
      </c>
      <c r="AR828" s="42" t="s">
        <v>1398</v>
      </c>
      <c r="AS828" s="42" t="s">
        <v>109</v>
      </c>
      <c r="AT828" t="s">
        <v>109</v>
      </c>
      <c r="AU828" s="42" t="s">
        <v>109</v>
      </c>
      <c r="AV828" s="42" t="s">
        <v>109</v>
      </c>
      <c r="AW828" s="42" t="s">
        <v>110</v>
      </c>
      <c r="AX828" s="42" t="s">
        <v>109</v>
      </c>
      <c r="AY828" s="157" t="s">
        <v>110</v>
      </c>
      <c r="AZ828" s="158" t="s">
        <v>109</v>
      </c>
      <c r="BA828" s="113" t="s">
        <v>136</v>
      </c>
      <c r="BB828" s="113" t="s">
        <v>109</v>
      </c>
      <c r="BC828" s="42" t="s">
        <v>631</v>
      </c>
      <c r="BD828" s="115">
        <v>45005.509409722225</v>
      </c>
      <c r="BE828" s="113" t="s">
        <v>5005</v>
      </c>
    </row>
    <row r="829" spans="7:57" ht="15.75" outlineLevel="1">
      <c r="G829" s="42">
        <v>88</v>
      </c>
      <c r="H829" s="113" t="s">
        <v>109</v>
      </c>
      <c r="I829" s="42" t="s">
        <v>4310</v>
      </c>
      <c r="J829" s="42" t="s">
        <v>5006</v>
      </c>
      <c r="K829" s="127">
        <v>44581</v>
      </c>
      <c r="L829" s="113" t="s">
        <v>108</v>
      </c>
      <c r="M829" s="42" t="s">
        <v>108</v>
      </c>
      <c r="N829" s="42" t="s">
        <v>300</v>
      </c>
      <c r="O829" s="42" t="s">
        <v>162</v>
      </c>
      <c r="P829" s="42">
        <v>0.28599999999999998</v>
      </c>
      <c r="Q829" s="42" t="s">
        <v>126</v>
      </c>
      <c r="R829" s="42" t="s">
        <v>4872</v>
      </c>
      <c r="S829" s="42" t="s">
        <v>110</v>
      </c>
      <c r="T829" s="42" t="s">
        <v>110</v>
      </c>
      <c r="U829" s="42" t="s">
        <v>110</v>
      </c>
      <c r="V829" s="42" t="s">
        <v>110</v>
      </c>
      <c r="W829" s="42" t="s">
        <v>129</v>
      </c>
      <c r="X829" s="113">
        <v>100</v>
      </c>
      <c r="Y829" s="42" t="s">
        <v>130</v>
      </c>
      <c r="Z829" s="42" t="s">
        <v>131</v>
      </c>
      <c r="AA829" s="113" t="s">
        <v>110</v>
      </c>
      <c r="AB829" s="113" t="s">
        <v>110</v>
      </c>
      <c r="AC829" s="113" t="s">
        <v>109</v>
      </c>
      <c r="AD829" s="113" t="s">
        <v>132</v>
      </c>
      <c r="AE829" s="114">
        <v>44585</v>
      </c>
      <c r="AF829" s="114">
        <v>44766</v>
      </c>
      <c r="AG829" s="114">
        <v>45681</v>
      </c>
      <c r="AH829" s="42">
        <v>0.28999999999999998</v>
      </c>
      <c r="AI829" s="42">
        <v>1.81</v>
      </c>
      <c r="AJ829" s="42">
        <v>2.2269999999999999</v>
      </c>
      <c r="AK829" s="113" t="s">
        <v>4312</v>
      </c>
      <c r="AL829" s="113" t="s">
        <v>133</v>
      </c>
      <c r="AM829" s="113" t="s">
        <v>110</v>
      </c>
      <c r="AN829" s="42" t="s">
        <v>109</v>
      </c>
      <c r="AO829" s="113" t="s">
        <v>4313</v>
      </c>
      <c r="AP829" s="113" t="s">
        <v>110</v>
      </c>
      <c r="AQ829" s="113" t="s">
        <v>110</v>
      </c>
      <c r="AR829" s="42" t="s">
        <v>1790</v>
      </c>
      <c r="AS829" s="42" t="s">
        <v>109</v>
      </c>
      <c r="AT829" t="s">
        <v>109</v>
      </c>
      <c r="AU829" s="42" t="s">
        <v>109</v>
      </c>
      <c r="AV829" s="42" t="s">
        <v>109</v>
      </c>
      <c r="AW829" s="42" t="s">
        <v>110</v>
      </c>
      <c r="AX829" s="42" t="s">
        <v>109</v>
      </c>
      <c r="AY829" s="157" t="s">
        <v>110</v>
      </c>
      <c r="AZ829" s="158" t="s">
        <v>109</v>
      </c>
      <c r="BA829" s="113" t="s">
        <v>136</v>
      </c>
      <c r="BB829" s="113" t="s">
        <v>109</v>
      </c>
      <c r="BC829" s="42" t="s">
        <v>631</v>
      </c>
      <c r="BD829" s="115">
        <v>45005.509409722225</v>
      </c>
      <c r="BE829" s="113" t="s">
        <v>5007</v>
      </c>
    </row>
    <row r="830" spans="7:57" ht="15.75" outlineLevel="1">
      <c r="G830" s="42">
        <v>87</v>
      </c>
      <c r="H830" s="113" t="s">
        <v>109</v>
      </c>
      <c r="I830" s="42" t="s">
        <v>847</v>
      </c>
      <c r="J830" s="42" t="s">
        <v>5008</v>
      </c>
      <c r="K830" s="127">
        <v>44581</v>
      </c>
      <c r="L830" s="113" t="s">
        <v>1324</v>
      </c>
      <c r="M830" s="42" t="s">
        <v>5009</v>
      </c>
      <c r="N830" s="42" t="s">
        <v>161</v>
      </c>
      <c r="O830" s="42" t="s">
        <v>162</v>
      </c>
      <c r="P830" s="42">
        <v>5</v>
      </c>
      <c r="Q830" s="42" t="s">
        <v>956</v>
      </c>
      <c r="R830" s="42" t="s">
        <v>1031</v>
      </c>
      <c r="S830" s="42" t="s">
        <v>5010</v>
      </c>
      <c r="T830" s="42" t="s">
        <v>4866</v>
      </c>
      <c r="U830" s="42" t="s">
        <v>4866</v>
      </c>
      <c r="V830" s="42" t="s">
        <v>1131</v>
      </c>
      <c r="W830" s="42" t="s">
        <v>129</v>
      </c>
      <c r="X830" s="113">
        <v>99.721999999999994</v>
      </c>
      <c r="Y830" s="42" t="s">
        <v>165</v>
      </c>
      <c r="Z830" s="42" t="s">
        <v>131</v>
      </c>
      <c r="AA830" s="113" t="s">
        <v>209</v>
      </c>
      <c r="AB830" s="113" t="s">
        <v>110</v>
      </c>
      <c r="AC830" s="113" t="s">
        <v>109</v>
      </c>
      <c r="AD830" s="113" t="s">
        <v>132</v>
      </c>
      <c r="AE830" s="114">
        <v>44588</v>
      </c>
      <c r="AF830" s="114">
        <v>44769</v>
      </c>
      <c r="AG830" s="114">
        <v>46414</v>
      </c>
      <c r="AH830" s="42">
        <v>5</v>
      </c>
      <c r="AI830" s="42">
        <v>31.7</v>
      </c>
      <c r="AJ830" s="42">
        <v>38.935000000000002</v>
      </c>
      <c r="AK830" s="113" t="s">
        <v>5011</v>
      </c>
      <c r="AL830" s="113" t="s">
        <v>430</v>
      </c>
      <c r="AM830" s="113" t="s">
        <v>110</v>
      </c>
      <c r="AN830" s="42" t="s">
        <v>109</v>
      </c>
      <c r="AO830" s="113" t="s">
        <v>5012</v>
      </c>
      <c r="AP830" s="113" t="s">
        <v>110</v>
      </c>
      <c r="AQ830" s="113" t="s">
        <v>847</v>
      </c>
      <c r="AR830" s="42" t="s">
        <v>110</v>
      </c>
      <c r="AS830" s="42" t="s">
        <v>109</v>
      </c>
      <c r="AT830" t="s">
        <v>109</v>
      </c>
      <c r="AU830" s="42" t="s">
        <v>109</v>
      </c>
      <c r="AV830" s="42" t="s">
        <v>109</v>
      </c>
      <c r="AW830" s="42" t="s">
        <v>110</v>
      </c>
      <c r="AX830" s="42" t="s">
        <v>109</v>
      </c>
      <c r="AY830" s="157" t="s">
        <v>5013</v>
      </c>
      <c r="AZ830" s="158" t="s">
        <v>109</v>
      </c>
      <c r="BA830" s="113" t="s">
        <v>136</v>
      </c>
      <c r="BB830" s="113" t="s">
        <v>109</v>
      </c>
      <c r="BC830" s="42" t="s">
        <v>631</v>
      </c>
      <c r="BD830" s="115">
        <v>45005.509409722225</v>
      </c>
      <c r="BE830" s="113" t="s">
        <v>5014</v>
      </c>
    </row>
    <row r="831" spans="7:57" ht="15.75" outlineLevel="1">
      <c r="G831" s="42">
        <v>86</v>
      </c>
      <c r="H831" s="113" t="s">
        <v>109</v>
      </c>
      <c r="I831" s="42" t="s">
        <v>847</v>
      </c>
      <c r="J831" s="42" t="s">
        <v>5015</v>
      </c>
      <c r="K831" s="127">
        <v>44581</v>
      </c>
      <c r="L831" s="113" t="s">
        <v>1324</v>
      </c>
      <c r="M831" s="42" t="s">
        <v>5009</v>
      </c>
      <c r="N831" s="42" t="s">
        <v>161</v>
      </c>
      <c r="O831" s="42" t="s">
        <v>162</v>
      </c>
      <c r="P831" s="42">
        <v>7</v>
      </c>
      <c r="Q831" s="42" t="s">
        <v>126</v>
      </c>
      <c r="R831" s="42" t="s">
        <v>5016</v>
      </c>
      <c r="S831" s="42" t="s">
        <v>4296</v>
      </c>
      <c r="T831" s="42" t="s">
        <v>4500</v>
      </c>
      <c r="U831" s="42" t="s">
        <v>4500</v>
      </c>
      <c r="V831" s="42" t="s">
        <v>1131</v>
      </c>
      <c r="W831" s="42" t="s">
        <v>129</v>
      </c>
      <c r="X831" s="113">
        <v>99.706000000000003</v>
      </c>
      <c r="Y831" s="42" t="s">
        <v>165</v>
      </c>
      <c r="Z831" s="42" t="s">
        <v>131</v>
      </c>
      <c r="AA831" s="113" t="s">
        <v>209</v>
      </c>
      <c r="AB831" s="113" t="s">
        <v>110</v>
      </c>
      <c r="AC831" s="113" t="s">
        <v>109</v>
      </c>
      <c r="AD831" s="113" t="s">
        <v>132</v>
      </c>
      <c r="AE831" s="114">
        <v>44588</v>
      </c>
      <c r="AF831" s="114">
        <v>44769</v>
      </c>
      <c r="AG831" s="114">
        <v>45684</v>
      </c>
      <c r="AH831" s="42">
        <v>7</v>
      </c>
      <c r="AI831" s="42">
        <v>44.39</v>
      </c>
      <c r="AJ831" s="42">
        <v>54.509</v>
      </c>
      <c r="AK831" s="113" t="s">
        <v>5011</v>
      </c>
      <c r="AL831" s="113" t="s">
        <v>430</v>
      </c>
      <c r="AM831" s="113" t="s">
        <v>110</v>
      </c>
      <c r="AN831" s="42" t="s">
        <v>109</v>
      </c>
      <c r="AO831" s="113" t="s">
        <v>5012</v>
      </c>
      <c r="AP831" s="113" t="s">
        <v>110</v>
      </c>
      <c r="AQ831" s="113" t="s">
        <v>847</v>
      </c>
      <c r="AR831" s="42" t="s">
        <v>110</v>
      </c>
      <c r="AS831" s="42" t="s">
        <v>109</v>
      </c>
      <c r="AT831" t="s">
        <v>109</v>
      </c>
      <c r="AU831" s="42" t="s">
        <v>109</v>
      </c>
      <c r="AV831" s="42" t="s">
        <v>109</v>
      </c>
      <c r="AW831" s="42" t="s">
        <v>110</v>
      </c>
      <c r="AX831" s="42" t="s">
        <v>109</v>
      </c>
      <c r="AY831" s="157" t="s">
        <v>5017</v>
      </c>
      <c r="AZ831" s="158" t="s">
        <v>109</v>
      </c>
      <c r="BA831" s="113" t="s">
        <v>136</v>
      </c>
      <c r="BB831" s="113" t="s">
        <v>109</v>
      </c>
      <c r="BC831" s="42" t="s">
        <v>631</v>
      </c>
      <c r="BD831" s="115">
        <v>45005.509409722225</v>
      </c>
      <c r="BE831" s="113" t="s">
        <v>5018</v>
      </c>
    </row>
    <row r="832" spans="7:57" ht="15.75" outlineLevel="1">
      <c r="G832" s="42">
        <v>85</v>
      </c>
      <c r="H832" s="113" t="s">
        <v>109</v>
      </c>
      <c r="I832" s="42" t="s">
        <v>5019</v>
      </c>
      <c r="J832" s="42" t="s">
        <v>5020</v>
      </c>
      <c r="K832" s="127">
        <v>44581</v>
      </c>
      <c r="L832" s="113" t="s">
        <v>108</v>
      </c>
      <c r="M832" s="42" t="s">
        <v>108</v>
      </c>
      <c r="N832" s="42" t="s">
        <v>300</v>
      </c>
      <c r="O832" s="42" t="s">
        <v>162</v>
      </c>
      <c r="P832" s="42">
        <v>1</v>
      </c>
      <c r="Q832" s="42" t="s">
        <v>126</v>
      </c>
      <c r="R832" s="42" t="s">
        <v>5021</v>
      </c>
      <c r="S832" s="42" t="s">
        <v>110</v>
      </c>
      <c r="T832" s="42" t="s">
        <v>110</v>
      </c>
      <c r="U832" s="42" t="s">
        <v>110</v>
      </c>
      <c r="V832" s="42" t="s">
        <v>110</v>
      </c>
      <c r="W832" s="42" t="s">
        <v>129</v>
      </c>
      <c r="X832" s="113">
        <v>100</v>
      </c>
      <c r="Y832" s="42" t="s">
        <v>130</v>
      </c>
      <c r="Z832" s="42" t="s">
        <v>131</v>
      </c>
      <c r="AA832" s="113" t="s">
        <v>110</v>
      </c>
      <c r="AB832" s="113" t="s">
        <v>110</v>
      </c>
      <c r="AC832" s="113" t="s">
        <v>109</v>
      </c>
      <c r="AD832" s="113" t="s">
        <v>132</v>
      </c>
      <c r="AE832" s="114">
        <v>44586</v>
      </c>
      <c r="AF832" s="114">
        <v>44767</v>
      </c>
      <c r="AG832" s="114">
        <v>45682</v>
      </c>
      <c r="AH832" s="42">
        <v>1</v>
      </c>
      <c r="AI832" s="42">
        <v>6.34</v>
      </c>
      <c r="AJ832" s="42">
        <v>7.7869999999999999</v>
      </c>
      <c r="AK832" s="113" t="s">
        <v>5022</v>
      </c>
      <c r="AL832" s="113" t="s">
        <v>133</v>
      </c>
      <c r="AM832" s="113" t="s">
        <v>110</v>
      </c>
      <c r="AN832" s="42" t="s">
        <v>109</v>
      </c>
      <c r="AO832" s="113" t="s">
        <v>5023</v>
      </c>
      <c r="AP832" s="113" t="s">
        <v>110</v>
      </c>
      <c r="AQ832" s="113" t="s">
        <v>110</v>
      </c>
      <c r="AR832" s="42" t="s">
        <v>303</v>
      </c>
      <c r="AS832" s="42" t="s">
        <v>109</v>
      </c>
      <c r="AT832" t="s">
        <v>109</v>
      </c>
      <c r="AU832" s="42" t="s">
        <v>109</v>
      </c>
      <c r="AV832" s="42" t="s">
        <v>109</v>
      </c>
      <c r="AW832" s="42" t="s">
        <v>110</v>
      </c>
      <c r="AX832" s="42" t="s">
        <v>109</v>
      </c>
      <c r="AY832" s="157" t="s">
        <v>110</v>
      </c>
      <c r="AZ832" s="158" t="s">
        <v>109</v>
      </c>
      <c r="BA832" s="113" t="s">
        <v>136</v>
      </c>
      <c r="BB832" s="113" t="s">
        <v>109</v>
      </c>
      <c r="BC832" s="42" t="s">
        <v>631</v>
      </c>
      <c r="BD832" s="115">
        <v>45005.509409722225</v>
      </c>
      <c r="BE832" s="113" t="s">
        <v>5024</v>
      </c>
    </row>
    <row r="833" spans="7:57" ht="15.75" outlineLevel="1">
      <c r="G833" s="42">
        <v>84</v>
      </c>
      <c r="H833" s="113" t="s">
        <v>109</v>
      </c>
      <c r="I833" s="42" t="s">
        <v>5019</v>
      </c>
      <c r="J833" s="42" t="s">
        <v>5025</v>
      </c>
      <c r="K833" s="127">
        <v>44581</v>
      </c>
      <c r="L833" s="113" t="s">
        <v>108</v>
      </c>
      <c r="M833" s="42" t="s">
        <v>108</v>
      </c>
      <c r="N833" s="42" t="s">
        <v>300</v>
      </c>
      <c r="O833" s="42" t="s">
        <v>162</v>
      </c>
      <c r="P833" s="42">
        <v>0.5</v>
      </c>
      <c r="Q833" s="42" t="s">
        <v>126</v>
      </c>
      <c r="R833" s="42" t="s">
        <v>5021</v>
      </c>
      <c r="S833" s="42" t="s">
        <v>110</v>
      </c>
      <c r="T833" s="42" t="s">
        <v>5021</v>
      </c>
      <c r="U833" s="42" t="s">
        <v>110</v>
      </c>
      <c r="V833" s="42" t="s">
        <v>110</v>
      </c>
      <c r="W833" s="42" t="s">
        <v>129</v>
      </c>
      <c r="X833" s="113">
        <v>100</v>
      </c>
      <c r="Y833" s="42" t="s">
        <v>130</v>
      </c>
      <c r="Z833" s="42" t="s">
        <v>131</v>
      </c>
      <c r="AA833" s="113" t="s">
        <v>110</v>
      </c>
      <c r="AB833" s="113" t="s">
        <v>110</v>
      </c>
      <c r="AC833" s="113" t="s">
        <v>109</v>
      </c>
      <c r="AD833" s="113" t="s">
        <v>132</v>
      </c>
      <c r="AE833" s="114">
        <v>44586</v>
      </c>
      <c r="AF833" s="114">
        <v>44767</v>
      </c>
      <c r="AG833" s="114">
        <v>45682</v>
      </c>
      <c r="AH833" s="42">
        <v>0.5</v>
      </c>
      <c r="AI833" s="42">
        <v>3.17</v>
      </c>
      <c r="AJ833" s="42">
        <v>3.8940000000000001</v>
      </c>
      <c r="AK833" s="113" t="s">
        <v>5022</v>
      </c>
      <c r="AL833" s="113" t="s">
        <v>133</v>
      </c>
      <c r="AM833" s="113" t="s">
        <v>110</v>
      </c>
      <c r="AN833" s="42" t="s">
        <v>109</v>
      </c>
      <c r="AO833" s="113" t="s">
        <v>5023</v>
      </c>
      <c r="AP833" s="113" t="s">
        <v>110</v>
      </c>
      <c r="AQ833" s="113" t="s">
        <v>110</v>
      </c>
      <c r="AR833" s="42" t="s">
        <v>2054</v>
      </c>
      <c r="AS833" s="42" t="s">
        <v>109</v>
      </c>
      <c r="AT833" t="s">
        <v>109</v>
      </c>
      <c r="AU833" s="42" t="s">
        <v>109</v>
      </c>
      <c r="AV833" s="42" t="s">
        <v>109</v>
      </c>
      <c r="AW833" s="42" t="s">
        <v>110</v>
      </c>
      <c r="AX833" s="42" t="s">
        <v>109</v>
      </c>
      <c r="AY833" s="157" t="s">
        <v>110</v>
      </c>
      <c r="AZ833" s="158" t="s">
        <v>109</v>
      </c>
      <c r="BA833" s="113" t="s">
        <v>136</v>
      </c>
      <c r="BB833" s="113" t="s">
        <v>109</v>
      </c>
      <c r="BC833" s="42" t="s">
        <v>631</v>
      </c>
      <c r="BD833" s="115">
        <v>45005.509409722225</v>
      </c>
      <c r="BE833" s="113" t="s">
        <v>5026</v>
      </c>
    </row>
    <row r="834" spans="7:57" ht="15.75" outlineLevel="1">
      <c r="G834" s="42">
        <v>83</v>
      </c>
      <c r="H834" s="113" t="s">
        <v>109</v>
      </c>
      <c r="I834" s="42" t="s">
        <v>5019</v>
      </c>
      <c r="J834" s="42" t="s">
        <v>5027</v>
      </c>
      <c r="K834" s="127">
        <v>44581</v>
      </c>
      <c r="L834" s="113" t="s">
        <v>108</v>
      </c>
      <c r="M834" s="42" t="s">
        <v>108</v>
      </c>
      <c r="N834" s="42" t="s">
        <v>300</v>
      </c>
      <c r="O834" s="42" t="s">
        <v>162</v>
      </c>
      <c r="P834" s="42">
        <v>0.5</v>
      </c>
      <c r="Q834" s="42" t="s">
        <v>126</v>
      </c>
      <c r="R834" s="42" t="s">
        <v>5021</v>
      </c>
      <c r="S834" s="42" t="s">
        <v>110</v>
      </c>
      <c r="T834" s="42" t="s">
        <v>110</v>
      </c>
      <c r="U834" s="42" t="s">
        <v>110</v>
      </c>
      <c r="V834" s="42" t="s">
        <v>110</v>
      </c>
      <c r="W834" s="42" t="s">
        <v>129</v>
      </c>
      <c r="X834" s="113">
        <v>100</v>
      </c>
      <c r="Y834" s="42" t="s">
        <v>130</v>
      </c>
      <c r="Z834" s="42" t="s">
        <v>131</v>
      </c>
      <c r="AA834" s="113" t="s">
        <v>110</v>
      </c>
      <c r="AB834" s="113" t="s">
        <v>110</v>
      </c>
      <c r="AC834" s="113" t="s">
        <v>109</v>
      </c>
      <c r="AD834" s="113" t="s">
        <v>132</v>
      </c>
      <c r="AE834" s="114">
        <v>44586</v>
      </c>
      <c r="AF834" s="114">
        <v>44767</v>
      </c>
      <c r="AG834" s="114">
        <v>45682</v>
      </c>
      <c r="AH834" s="42">
        <v>0.5</v>
      </c>
      <c r="AI834" s="42">
        <v>3.17</v>
      </c>
      <c r="AJ834" s="42">
        <v>3.8940000000000001</v>
      </c>
      <c r="AK834" s="113" t="s">
        <v>5022</v>
      </c>
      <c r="AL834" s="113" t="s">
        <v>133</v>
      </c>
      <c r="AM834" s="113" t="s">
        <v>110</v>
      </c>
      <c r="AN834" s="42" t="s">
        <v>109</v>
      </c>
      <c r="AO834" s="113" t="s">
        <v>5023</v>
      </c>
      <c r="AP834" s="113" t="s">
        <v>110</v>
      </c>
      <c r="AQ834" s="113" t="s">
        <v>110</v>
      </c>
      <c r="AR834" s="42" t="s">
        <v>3802</v>
      </c>
      <c r="AS834" s="42" t="s">
        <v>109</v>
      </c>
      <c r="AT834" t="s">
        <v>109</v>
      </c>
      <c r="AU834" s="42" t="s">
        <v>109</v>
      </c>
      <c r="AV834" s="42" t="s">
        <v>109</v>
      </c>
      <c r="AW834" s="42" t="s">
        <v>110</v>
      </c>
      <c r="AX834" s="42" t="s">
        <v>109</v>
      </c>
      <c r="AY834" s="157" t="s">
        <v>110</v>
      </c>
      <c r="AZ834" s="158" t="s">
        <v>109</v>
      </c>
      <c r="BA834" s="113" t="s">
        <v>136</v>
      </c>
      <c r="BB834" s="113" t="s">
        <v>109</v>
      </c>
      <c r="BC834" s="42" t="s">
        <v>631</v>
      </c>
      <c r="BD834" s="115">
        <v>45005.509409722225</v>
      </c>
      <c r="BE834" s="113" t="s">
        <v>5028</v>
      </c>
    </row>
    <row r="835" spans="7:57" ht="15.75" outlineLevel="1">
      <c r="G835" s="42">
        <v>82</v>
      </c>
      <c r="H835" s="113" t="s">
        <v>109</v>
      </c>
      <c r="I835" s="42" t="s">
        <v>5029</v>
      </c>
      <c r="J835" s="42" t="s">
        <v>5030</v>
      </c>
      <c r="K835" s="127">
        <v>44580</v>
      </c>
      <c r="L835" s="113" t="s">
        <v>403</v>
      </c>
      <c r="M835" s="42" t="s">
        <v>108</v>
      </c>
      <c r="N835" s="42" t="s">
        <v>124</v>
      </c>
      <c r="O835" s="42" t="s">
        <v>162</v>
      </c>
      <c r="P835" s="42">
        <v>2</v>
      </c>
      <c r="Q835" s="42" t="s">
        <v>126</v>
      </c>
      <c r="R835" s="42" t="s">
        <v>3901</v>
      </c>
      <c r="S835" s="42" t="s">
        <v>1041</v>
      </c>
      <c r="T835" s="42" t="s">
        <v>3901</v>
      </c>
      <c r="U835" s="42" t="s">
        <v>110</v>
      </c>
      <c r="V835" s="42" t="s">
        <v>1223</v>
      </c>
      <c r="W835" s="42" t="s">
        <v>129</v>
      </c>
      <c r="X835" s="113">
        <v>100</v>
      </c>
      <c r="Y835" s="42" t="s">
        <v>205</v>
      </c>
      <c r="Z835" s="42" t="s">
        <v>911</v>
      </c>
      <c r="AA835" s="113" t="s">
        <v>110</v>
      </c>
      <c r="AB835" s="113" t="s">
        <v>110</v>
      </c>
      <c r="AC835" s="113" t="s">
        <v>109</v>
      </c>
      <c r="AD835" s="113" t="s">
        <v>132</v>
      </c>
      <c r="AE835" s="114">
        <v>44586</v>
      </c>
      <c r="AF835" s="114">
        <v>44767</v>
      </c>
      <c r="AG835" s="114">
        <v>45682</v>
      </c>
      <c r="AH835" s="42">
        <v>2</v>
      </c>
      <c r="AI835" s="42">
        <v>12.69</v>
      </c>
      <c r="AJ835" s="42">
        <v>15.582000000000001</v>
      </c>
      <c r="AK835" s="113" t="s">
        <v>5031</v>
      </c>
      <c r="AL835" s="113" t="s">
        <v>133</v>
      </c>
      <c r="AM835" s="113" t="s">
        <v>110</v>
      </c>
      <c r="AN835" s="42" t="s">
        <v>109</v>
      </c>
      <c r="AO835" s="113" t="s">
        <v>5032</v>
      </c>
      <c r="AP835" s="113" t="s">
        <v>110</v>
      </c>
      <c r="AQ835" s="113" t="s">
        <v>110</v>
      </c>
      <c r="AR835" s="42" t="s">
        <v>110</v>
      </c>
      <c r="AS835" s="42" t="s">
        <v>206</v>
      </c>
      <c r="AT835" t="s">
        <v>109</v>
      </c>
      <c r="AU835" s="42" t="s">
        <v>109</v>
      </c>
      <c r="AV835" s="42" t="s">
        <v>109</v>
      </c>
      <c r="AW835" s="42" t="s">
        <v>110</v>
      </c>
      <c r="AX835" s="42" t="s">
        <v>109</v>
      </c>
      <c r="AY835" s="157" t="s">
        <v>110</v>
      </c>
      <c r="AZ835" s="158" t="s">
        <v>109</v>
      </c>
      <c r="BA835" s="113" t="s">
        <v>136</v>
      </c>
      <c r="BB835" s="113" t="s">
        <v>109</v>
      </c>
      <c r="BC835" s="42" t="s">
        <v>631</v>
      </c>
      <c r="BD835" s="115">
        <v>45005.509409722225</v>
      </c>
      <c r="BE835" s="113" t="s">
        <v>5033</v>
      </c>
    </row>
    <row r="836" spans="7:57" ht="15.75" outlineLevel="1">
      <c r="G836" s="42">
        <v>81</v>
      </c>
      <c r="H836" s="113" t="s">
        <v>109</v>
      </c>
      <c r="I836" s="42" t="s">
        <v>3273</v>
      </c>
      <c r="J836" s="42" t="s">
        <v>5034</v>
      </c>
      <c r="K836" s="127">
        <v>44580</v>
      </c>
      <c r="L836" s="113" t="s">
        <v>108</v>
      </c>
      <c r="M836" s="42" t="s">
        <v>108</v>
      </c>
      <c r="N836" s="42" t="s">
        <v>124</v>
      </c>
      <c r="O836" s="42" t="s">
        <v>162</v>
      </c>
      <c r="P836" s="42">
        <v>2.1</v>
      </c>
      <c r="Q836" s="42" t="s">
        <v>126</v>
      </c>
      <c r="R836" s="42" t="s">
        <v>2310</v>
      </c>
      <c r="S836" s="42" t="s">
        <v>110</v>
      </c>
      <c r="T836" s="42" t="s">
        <v>2310</v>
      </c>
      <c r="U836" s="42" t="s">
        <v>110</v>
      </c>
      <c r="V836" s="42" t="s">
        <v>110</v>
      </c>
      <c r="W836" s="42" t="s">
        <v>129</v>
      </c>
      <c r="X836" s="113">
        <v>100</v>
      </c>
      <c r="Y836" s="42" t="s">
        <v>205</v>
      </c>
      <c r="Z836" s="42" t="s">
        <v>131</v>
      </c>
      <c r="AA836" s="113" t="s">
        <v>110</v>
      </c>
      <c r="AB836" s="113" t="s">
        <v>110</v>
      </c>
      <c r="AC836" s="113" t="s">
        <v>109</v>
      </c>
      <c r="AD836" s="113" t="s">
        <v>132</v>
      </c>
      <c r="AE836" s="114">
        <v>44585</v>
      </c>
      <c r="AF836" s="114">
        <v>44766</v>
      </c>
      <c r="AG836" s="114">
        <v>45681</v>
      </c>
      <c r="AH836" s="42">
        <v>2.1</v>
      </c>
      <c r="AI836" s="42">
        <v>13.32</v>
      </c>
      <c r="AJ836" s="42">
        <v>16.361000000000001</v>
      </c>
      <c r="AK836" s="113" t="s">
        <v>3275</v>
      </c>
      <c r="AL836" s="113" t="s">
        <v>133</v>
      </c>
      <c r="AM836" s="113" t="s">
        <v>110</v>
      </c>
      <c r="AN836" s="42" t="s">
        <v>109</v>
      </c>
      <c r="AO836" s="113" t="s">
        <v>3276</v>
      </c>
      <c r="AP836" s="113" t="s">
        <v>110</v>
      </c>
      <c r="AQ836" s="113" t="s">
        <v>110</v>
      </c>
      <c r="AR836" s="42" t="s">
        <v>110</v>
      </c>
      <c r="AS836" s="42" t="s">
        <v>109</v>
      </c>
      <c r="AT836" t="s">
        <v>109</v>
      </c>
      <c r="AU836" s="42" t="s">
        <v>109</v>
      </c>
      <c r="AV836" s="42" t="s">
        <v>109</v>
      </c>
      <c r="AW836" s="42" t="s">
        <v>110</v>
      </c>
      <c r="AX836" s="42" t="s">
        <v>109</v>
      </c>
      <c r="AY836" s="157" t="s">
        <v>110</v>
      </c>
      <c r="AZ836" s="158" t="s">
        <v>109</v>
      </c>
      <c r="BA836" s="113" t="s">
        <v>136</v>
      </c>
      <c r="BB836" s="113" t="s">
        <v>109</v>
      </c>
      <c r="BC836" s="42" t="s">
        <v>631</v>
      </c>
      <c r="BD836" s="115">
        <v>45005.509409722225</v>
      </c>
      <c r="BE836" s="113" t="s">
        <v>5035</v>
      </c>
    </row>
    <row r="837" spans="7:57" ht="15.75" outlineLevel="1">
      <c r="G837" s="42">
        <v>80</v>
      </c>
      <c r="H837" s="113" t="s">
        <v>109</v>
      </c>
      <c r="I837" s="42" t="s">
        <v>4748</v>
      </c>
      <c r="J837" s="42" t="s">
        <v>5036</v>
      </c>
      <c r="K837" s="127">
        <v>44580</v>
      </c>
      <c r="L837" s="113" t="s">
        <v>1323</v>
      </c>
      <c r="M837" s="42" t="s">
        <v>1323</v>
      </c>
      <c r="N837" s="42" t="s">
        <v>161</v>
      </c>
      <c r="O837" s="42" t="s">
        <v>162</v>
      </c>
      <c r="P837" s="42">
        <v>4</v>
      </c>
      <c r="Q837" s="42" t="s">
        <v>126</v>
      </c>
      <c r="R837" s="42" t="s">
        <v>1504</v>
      </c>
      <c r="S837" s="42" t="s">
        <v>5037</v>
      </c>
      <c r="T837" s="42" t="s">
        <v>1504</v>
      </c>
      <c r="U837" s="42" t="s">
        <v>110</v>
      </c>
      <c r="V837" s="42" t="s">
        <v>1276</v>
      </c>
      <c r="W837" s="42" t="s">
        <v>129</v>
      </c>
      <c r="X837" s="113">
        <v>100</v>
      </c>
      <c r="Y837" s="42" t="s">
        <v>205</v>
      </c>
      <c r="Z837" s="42" t="s">
        <v>131</v>
      </c>
      <c r="AA837" s="113" t="s">
        <v>110</v>
      </c>
      <c r="AB837" s="113" t="s">
        <v>110</v>
      </c>
      <c r="AC837" s="113" t="s">
        <v>109</v>
      </c>
      <c r="AD837" s="113" t="s">
        <v>132</v>
      </c>
      <c r="AE837" s="114">
        <v>44587</v>
      </c>
      <c r="AF837" s="114">
        <v>44768</v>
      </c>
      <c r="AG837" s="114">
        <v>45683</v>
      </c>
      <c r="AH837" s="42">
        <v>4</v>
      </c>
      <c r="AI837" s="42">
        <v>25.28</v>
      </c>
      <c r="AJ837" s="42">
        <v>31.164000000000001</v>
      </c>
      <c r="AK837" s="113" t="s">
        <v>4752</v>
      </c>
      <c r="AL837" s="113" t="s">
        <v>133</v>
      </c>
      <c r="AM837" s="113" t="s">
        <v>110</v>
      </c>
      <c r="AN837" s="42" t="s">
        <v>109</v>
      </c>
      <c r="AO837" s="113" t="s">
        <v>4753</v>
      </c>
      <c r="AP837" s="113" t="s">
        <v>110</v>
      </c>
      <c r="AQ837" s="113" t="s">
        <v>110</v>
      </c>
      <c r="AR837" s="42" t="s">
        <v>110</v>
      </c>
      <c r="AS837" s="42" t="s">
        <v>206</v>
      </c>
      <c r="AT837" t="s">
        <v>109</v>
      </c>
      <c r="AU837" s="42" t="s">
        <v>109</v>
      </c>
      <c r="AV837" s="42" t="s">
        <v>109</v>
      </c>
      <c r="AW837" s="42" t="s">
        <v>110</v>
      </c>
      <c r="AX837" s="42" t="s">
        <v>109</v>
      </c>
      <c r="AY837" s="157" t="s">
        <v>110</v>
      </c>
      <c r="AZ837" s="158" t="s">
        <v>109</v>
      </c>
      <c r="BA837" s="113" t="s">
        <v>136</v>
      </c>
      <c r="BB837" s="113" t="s">
        <v>109</v>
      </c>
      <c r="BC837" s="42" t="s">
        <v>631</v>
      </c>
      <c r="BD837" s="115">
        <v>45005.509409722225</v>
      </c>
      <c r="BE837" s="113" t="s">
        <v>5038</v>
      </c>
    </row>
    <row r="838" spans="7:57" ht="15.75" outlineLevel="1">
      <c r="G838" s="42">
        <v>79</v>
      </c>
      <c r="H838" s="113" t="s">
        <v>109</v>
      </c>
      <c r="I838" s="42" t="s">
        <v>4514</v>
      </c>
      <c r="J838" s="42" t="s">
        <v>5039</v>
      </c>
      <c r="K838" s="127">
        <v>44580</v>
      </c>
      <c r="L838" s="113" t="s">
        <v>108</v>
      </c>
      <c r="M838" s="42" t="s">
        <v>108</v>
      </c>
      <c r="N838" s="42" t="s">
        <v>110</v>
      </c>
      <c r="O838" s="42" t="s">
        <v>162</v>
      </c>
      <c r="P838" s="42">
        <v>1</v>
      </c>
      <c r="Q838" s="42" t="s">
        <v>126</v>
      </c>
      <c r="R838" s="42" t="s">
        <v>5021</v>
      </c>
      <c r="S838" s="42" t="s">
        <v>110</v>
      </c>
      <c r="T838" s="42" t="s">
        <v>5021</v>
      </c>
      <c r="U838" s="42" t="s">
        <v>110</v>
      </c>
      <c r="V838" s="42" t="s">
        <v>110</v>
      </c>
      <c r="W838" s="42" t="s">
        <v>129</v>
      </c>
      <c r="X838" s="113">
        <v>100</v>
      </c>
      <c r="Y838" s="42" t="s">
        <v>130</v>
      </c>
      <c r="Z838" s="42" t="s">
        <v>131</v>
      </c>
      <c r="AA838" s="113" t="s">
        <v>110</v>
      </c>
      <c r="AB838" s="113" t="s">
        <v>110</v>
      </c>
      <c r="AC838" s="113" t="s">
        <v>109</v>
      </c>
      <c r="AD838" s="113" t="s">
        <v>132</v>
      </c>
      <c r="AE838" s="114">
        <v>44585</v>
      </c>
      <c r="AF838" s="114">
        <v>44766</v>
      </c>
      <c r="AG838" s="114">
        <v>45681</v>
      </c>
      <c r="AH838" s="42">
        <v>1</v>
      </c>
      <c r="AI838" s="42">
        <v>6.34</v>
      </c>
      <c r="AJ838" s="42">
        <v>7.7910000000000004</v>
      </c>
      <c r="AK838" s="113" t="s">
        <v>4516</v>
      </c>
      <c r="AL838" s="113" t="s">
        <v>133</v>
      </c>
      <c r="AM838" s="113" t="s">
        <v>110</v>
      </c>
      <c r="AN838" s="42" t="s">
        <v>109</v>
      </c>
      <c r="AO838" s="113" t="s">
        <v>4517</v>
      </c>
      <c r="AP838" s="113" t="s">
        <v>110</v>
      </c>
      <c r="AQ838" s="113" t="s">
        <v>110</v>
      </c>
      <c r="AR838" s="42" t="s">
        <v>303</v>
      </c>
      <c r="AS838" s="42" t="s">
        <v>109</v>
      </c>
      <c r="AT838" t="s">
        <v>109</v>
      </c>
      <c r="AU838" s="42" t="s">
        <v>109</v>
      </c>
      <c r="AV838" s="42" t="s">
        <v>109</v>
      </c>
      <c r="AW838" s="42" t="s">
        <v>110</v>
      </c>
      <c r="AX838" s="42" t="s">
        <v>109</v>
      </c>
      <c r="AY838" s="157" t="s">
        <v>110</v>
      </c>
      <c r="AZ838" s="158" t="s">
        <v>109</v>
      </c>
      <c r="BA838" s="113" t="s">
        <v>136</v>
      </c>
      <c r="BB838" s="113" t="s">
        <v>109</v>
      </c>
      <c r="BC838" s="42" t="s">
        <v>631</v>
      </c>
      <c r="BD838" s="115">
        <v>45005.509409722225</v>
      </c>
      <c r="BE838" s="113" t="s">
        <v>5040</v>
      </c>
    </row>
    <row r="839" spans="7:57" ht="15.75" outlineLevel="1">
      <c r="G839" s="42">
        <v>78</v>
      </c>
      <c r="H839" s="113" t="s">
        <v>109</v>
      </c>
      <c r="I839" s="42" t="s">
        <v>5041</v>
      </c>
      <c r="J839" s="42" t="s">
        <v>5042</v>
      </c>
      <c r="K839" s="127">
        <v>44580</v>
      </c>
      <c r="L839" s="113" t="s">
        <v>4531</v>
      </c>
      <c r="M839" s="42" t="s">
        <v>4531</v>
      </c>
      <c r="N839" s="42" t="s">
        <v>110</v>
      </c>
      <c r="O839" s="42" t="s">
        <v>162</v>
      </c>
      <c r="P839" s="42">
        <v>1.5</v>
      </c>
      <c r="Q839" s="42" t="s">
        <v>956</v>
      </c>
      <c r="R839" s="42" t="s">
        <v>2293</v>
      </c>
      <c r="S839" s="42" t="s">
        <v>110</v>
      </c>
      <c r="T839" s="42" t="s">
        <v>110</v>
      </c>
      <c r="U839" s="42" t="s">
        <v>110</v>
      </c>
      <c r="V839" s="42" t="s">
        <v>110</v>
      </c>
      <c r="W839" s="42" t="s">
        <v>129</v>
      </c>
      <c r="X839" s="113">
        <v>98.8</v>
      </c>
      <c r="Y839" s="42" t="s">
        <v>3531</v>
      </c>
      <c r="Z839" s="42" t="s">
        <v>832</v>
      </c>
      <c r="AA839" s="113" t="s">
        <v>110</v>
      </c>
      <c r="AB839" s="113" t="s">
        <v>110</v>
      </c>
      <c r="AC839" s="113" t="s">
        <v>389</v>
      </c>
      <c r="AD839" s="113" t="s">
        <v>132</v>
      </c>
      <c r="AE839" s="114">
        <v>44334</v>
      </c>
      <c r="AF839" s="114">
        <v>44518</v>
      </c>
      <c r="AG839" s="114">
        <v>46160</v>
      </c>
      <c r="AH839" s="42">
        <v>1.5</v>
      </c>
      <c r="AI839" s="42">
        <v>9.64</v>
      </c>
      <c r="AJ839" s="42">
        <v>11.686</v>
      </c>
      <c r="AK839" s="113" t="s">
        <v>5043</v>
      </c>
      <c r="AL839" s="113" t="s">
        <v>5044</v>
      </c>
      <c r="AM839" s="113" t="s">
        <v>430</v>
      </c>
      <c r="AN839" s="42" t="s">
        <v>109</v>
      </c>
      <c r="AO839" s="113" t="s">
        <v>5045</v>
      </c>
      <c r="AP839" s="113" t="s">
        <v>5046</v>
      </c>
      <c r="AQ839" s="113" t="s">
        <v>110</v>
      </c>
      <c r="AR839" s="42" t="s">
        <v>110</v>
      </c>
      <c r="AS839" s="42" t="s">
        <v>206</v>
      </c>
      <c r="AT839" t="s">
        <v>109</v>
      </c>
      <c r="AU839" s="42" t="s">
        <v>109</v>
      </c>
      <c r="AV839" s="42" t="s">
        <v>109</v>
      </c>
      <c r="AW839" s="42" t="s">
        <v>110</v>
      </c>
      <c r="AX839" s="42" t="s">
        <v>109</v>
      </c>
      <c r="AY839" s="157" t="s">
        <v>110</v>
      </c>
      <c r="AZ839" s="158" t="s">
        <v>109</v>
      </c>
      <c r="BA839" s="113" t="s">
        <v>389</v>
      </c>
      <c r="BB839" s="113" t="s">
        <v>109</v>
      </c>
      <c r="BC839" s="42" t="s">
        <v>12</v>
      </c>
      <c r="BD839" s="115">
        <v>45022.816863425927</v>
      </c>
      <c r="BE839" s="113" t="s">
        <v>5047</v>
      </c>
    </row>
    <row r="840" spans="7:57" ht="15.75" outlineLevel="1">
      <c r="G840" s="42">
        <v>77</v>
      </c>
      <c r="H840" s="113" t="s">
        <v>109</v>
      </c>
      <c r="I840" s="42" t="s">
        <v>3889</v>
      </c>
      <c r="J840" s="42" t="s">
        <v>5048</v>
      </c>
      <c r="K840" s="127">
        <v>44579</v>
      </c>
      <c r="L840" s="113" t="s">
        <v>108</v>
      </c>
      <c r="M840" s="42" t="s">
        <v>2596</v>
      </c>
      <c r="N840" s="42" t="s">
        <v>124</v>
      </c>
      <c r="O840" s="42" t="s">
        <v>111</v>
      </c>
      <c r="P840" s="42">
        <v>10</v>
      </c>
      <c r="Q840" s="42" t="s">
        <v>956</v>
      </c>
      <c r="R840" s="42" t="s">
        <v>2258</v>
      </c>
      <c r="S840" s="42" t="s">
        <v>110</v>
      </c>
      <c r="T840" s="42" t="s">
        <v>110</v>
      </c>
      <c r="U840" s="42" t="s">
        <v>110</v>
      </c>
      <c r="V840" s="42" t="s">
        <v>110</v>
      </c>
      <c r="W840" s="42" t="s">
        <v>129</v>
      </c>
      <c r="X840" s="113">
        <v>100</v>
      </c>
      <c r="Y840" s="42" t="s">
        <v>205</v>
      </c>
      <c r="Z840" s="42" t="s">
        <v>832</v>
      </c>
      <c r="AA840" s="113" t="s">
        <v>110</v>
      </c>
      <c r="AB840" s="113" t="s">
        <v>110</v>
      </c>
      <c r="AC840" s="113" t="s">
        <v>109</v>
      </c>
      <c r="AD840" s="113" t="s">
        <v>192</v>
      </c>
      <c r="AE840" s="114">
        <v>44582</v>
      </c>
      <c r="AF840" s="114">
        <v>44947</v>
      </c>
      <c r="AG840" s="114">
        <v>46408</v>
      </c>
      <c r="AH840" s="42">
        <v>1.57</v>
      </c>
      <c r="AI840" s="42">
        <v>10</v>
      </c>
      <c r="AJ840" s="42">
        <v>12.25</v>
      </c>
      <c r="AK840" s="113" t="s">
        <v>5049</v>
      </c>
      <c r="AL840" s="113" t="s">
        <v>133</v>
      </c>
      <c r="AM840" s="113" t="s">
        <v>110</v>
      </c>
      <c r="AN840" s="42" t="s">
        <v>109</v>
      </c>
      <c r="AO840" s="113" t="s">
        <v>3892</v>
      </c>
      <c r="AP840" s="113" t="s">
        <v>110</v>
      </c>
      <c r="AQ840" s="113" t="s">
        <v>110</v>
      </c>
      <c r="AR840" s="42" t="s">
        <v>110</v>
      </c>
      <c r="AS840" s="42" t="s">
        <v>109</v>
      </c>
      <c r="AT840" t="s">
        <v>109</v>
      </c>
      <c r="AU840" s="42" t="s">
        <v>109</v>
      </c>
      <c r="AV840" s="42" t="s">
        <v>109</v>
      </c>
      <c r="AW840" s="42" t="s">
        <v>110</v>
      </c>
      <c r="AX840" s="42" t="s">
        <v>109</v>
      </c>
      <c r="AY840" s="157" t="s">
        <v>110</v>
      </c>
      <c r="AZ840" s="158" t="s">
        <v>109</v>
      </c>
      <c r="BA840" s="113" t="s">
        <v>136</v>
      </c>
      <c r="BB840" s="113" t="s">
        <v>109</v>
      </c>
      <c r="BC840" s="42" t="s">
        <v>631</v>
      </c>
      <c r="BD840" s="115">
        <v>45005.509409722225</v>
      </c>
      <c r="BE840" s="113" t="s">
        <v>5050</v>
      </c>
    </row>
    <row r="841" spans="7:57" ht="15.75" outlineLevel="1">
      <c r="G841" s="42">
        <v>76</v>
      </c>
      <c r="H841" s="113" t="s">
        <v>109</v>
      </c>
      <c r="I841" s="42" t="s">
        <v>5051</v>
      </c>
      <c r="J841" s="42" t="s">
        <v>5052</v>
      </c>
      <c r="K841" s="127">
        <v>44579</v>
      </c>
      <c r="L841" s="113" t="s">
        <v>108</v>
      </c>
      <c r="M841" s="42" t="s">
        <v>108</v>
      </c>
      <c r="N841" s="42" t="s">
        <v>124</v>
      </c>
      <c r="O841" s="42" t="s">
        <v>162</v>
      </c>
      <c r="P841" s="42">
        <v>1</v>
      </c>
      <c r="Q841" s="42" t="s">
        <v>149</v>
      </c>
      <c r="R841" s="42" t="s">
        <v>671</v>
      </c>
      <c r="S841" s="42" t="s">
        <v>1873</v>
      </c>
      <c r="T841" s="42" t="s">
        <v>671</v>
      </c>
      <c r="U841" s="42" t="s">
        <v>110</v>
      </c>
      <c r="V841" s="42" t="s">
        <v>1288</v>
      </c>
      <c r="W841" s="42" t="s">
        <v>129</v>
      </c>
      <c r="X841" s="113">
        <v>100</v>
      </c>
      <c r="Y841" s="42" t="s">
        <v>205</v>
      </c>
      <c r="Z841" s="42" t="s">
        <v>225</v>
      </c>
      <c r="AA841" s="113" t="s">
        <v>110</v>
      </c>
      <c r="AB841" s="113" t="s">
        <v>110</v>
      </c>
      <c r="AC841" s="113" t="s">
        <v>109</v>
      </c>
      <c r="AD841" s="113" t="s">
        <v>132</v>
      </c>
      <c r="AE841" s="114">
        <v>44582</v>
      </c>
      <c r="AF841" s="114">
        <v>44763</v>
      </c>
      <c r="AG841" s="114">
        <v>44946</v>
      </c>
      <c r="AH841" s="42">
        <v>1</v>
      </c>
      <c r="AI841" s="42">
        <v>6.35</v>
      </c>
      <c r="AJ841" s="42">
        <v>7.7919999999999998</v>
      </c>
      <c r="AK841" s="113" t="s">
        <v>5053</v>
      </c>
      <c r="AL841" s="113" t="s">
        <v>133</v>
      </c>
      <c r="AM841" s="113" t="s">
        <v>110</v>
      </c>
      <c r="AN841" s="42" t="s">
        <v>109</v>
      </c>
      <c r="AO841" s="113" t="s">
        <v>5054</v>
      </c>
      <c r="AP841" s="113" t="s">
        <v>110</v>
      </c>
      <c r="AQ841" s="113" t="s">
        <v>110</v>
      </c>
      <c r="AR841" s="42" t="s">
        <v>110</v>
      </c>
      <c r="AS841" s="42" t="s">
        <v>109</v>
      </c>
      <c r="AT841" t="s">
        <v>109</v>
      </c>
      <c r="AU841" s="42" t="s">
        <v>109</v>
      </c>
      <c r="AV841" s="42" t="s">
        <v>182</v>
      </c>
      <c r="AW841" s="42" t="s">
        <v>110</v>
      </c>
      <c r="AX841" s="42" t="s">
        <v>109</v>
      </c>
      <c r="AY841" s="157" t="s">
        <v>110</v>
      </c>
      <c r="AZ841" s="158" t="s">
        <v>109</v>
      </c>
      <c r="BA841" s="113" t="s">
        <v>136</v>
      </c>
      <c r="BB841" s="113" t="s">
        <v>109</v>
      </c>
      <c r="BC841" s="42" t="s">
        <v>631</v>
      </c>
      <c r="BD841" s="115">
        <v>45005.509409722225</v>
      </c>
      <c r="BE841" s="113" t="s">
        <v>5055</v>
      </c>
    </row>
    <row r="842" spans="7:57" ht="15.75" outlineLevel="1">
      <c r="G842" s="42">
        <v>75</v>
      </c>
      <c r="H842" s="113" t="s">
        <v>109</v>
      </c>
      <c r="I842" s="42" t="s">
        <v>1910</v>
      </c>
      <c r="J842" s="42" t="s">
        <v>5056</v>
      </c>
      <c r="K842" s="127">
        <v>44579</v>
      </c>
      <c r="L842" s="113" t="s">
        <v>318</v>
      </c>
      <c r="M842" s="42" t="s">
        <v>1719</v>
      </c>
      <c r="N842" s="42" t="s">
        <v>124</v>
      </c>
      <c r="O842" s="42" t="s">
        <v>162</v>
      </c>
      <c r="P842" s="42">
        <v>3</v>
      </c>
      <c r="Q842" s="42" t="s">
        <v>126</v>
      </c>
      <c r="R842" s="42" t="s">
        <v>2037</v>
      </c>
      <c r="S842" s="42" t="s">
        <v>1111</v>
      </c>
      <c r="T842" s="42" t="s">
        <v>2037</v>
      </c>
      <c r="U842" s="42" t="s">
        <v>110</v>
      </c>
      <c r="V842" s="42" t="s">
        <v>1325</v>
      </c>
      <c r="W842" s="42" t="s">
        <v>129</v>
      </c>
      <c r="X842" s="113">
        <v>100</v>
      </c>
      <c r="Y842" s="42" t="s">
        <v>205</v>
      </c>
      <c r="Z842" s="42" t="s">
        <v>131</v>
      </c>
      <c r="AA842" s="113" t="s">
        <v>110</v>
      </c>
      <c r="AB842" s="113" t="s">
        <v>110</v>
      </c>
      <c r="AC842" s="113" t="s">
        <v>109</v>
      </c>
      <c r="AD842" s="113" t="s">
        <v>132</v>
      </c>
      <c r="AE842" s="114">
        <v>44586</v>
      </c>
      <c r="AF842" s="114">
        <v>44767</v>
      </c>
      <c r="AG842" s="114">
        <v>45682</v>
      </c>
      <c r="AH842" s="42">
        <v>3</v>
      </c>
      <c r="AI842" s="42">
        <v>19.059999999999999</v>
      </c>
      <c r="AJ842" s="42">
        <v>23.376000000000001</v>
      </c>
      <c r="AK842" s="113" t="s">
        <v>1914</v>
      </c>
      <c r="AL842" s="113" t="s">
        <v>133</v>
      </c>
      <c r="AM842" s="113" t="s">
        <v>110</v>
      </c>
      <c r="AN842" s="42" t="s">
        <v>109</v>
      </c>
      <c r="AO842" s="113" t="s">
        <v>5057</v>
      </c>
      <c r="AP842" s="113" t="s">
        <v>110</v>
      </c>
      <c r="AQ842" s="113" t="s">
        <v>110</v>
      </c>
      <c r="AR842" s="42" t="s">
        <v>110</v>
      </c>
      <c r="AS842" s="42" t="s">
        <v>109</v>
      </c>
      <c r="AT842" t="s">
        <v>109</v>
      </c>
      <c r="AU842" s="42" t="s">
        <v>109</v>
      </c>
      <c r="AV842" s="42" t="s">
        <v>109</v>
      </c>
      <c r="AW842" s="42" t="s">
        <v>110</v>
      </c>
      <c r="AX842" s="42" t="s">
        <v>109</v>
      </c>
      <c r="AY842" s="157" t="s">
        <v>110</v>
      </c>
      <c r="AZ842" s="158" t="s">
        <v>109</v>
      </c>
      <c r="BA842" s="113" t="s">
        <v>136</v>
      </c>
      <c r="BB842" s="113" t="s">
        <v>109</v>
      </c>
      <c r="BC842" s="42" t="s">
        <v>631</v>
      </c>
      <c r="BD842" s="115">
        <v>45005.509409722225</v>
      </c>
      <c r="BE842" s="113" t="s">
        <v>5058</v>
      </c>
    </row>
    <row r="843" spans="7:57" ht="15.75" outlineLevel="1">
      <c r="G843" s="42">
        <v>74</v>
      </c>
      <c r="H843" s="113" t="s">
        <v>109</v>
      </c>
      <c r="I843" s="42" t="s">
        <v>5059</v>
      </c>
      <c r="J843" s="42" t="s">
        <v>5060</v>
      </c>
      <c r="K843" s="127">
        <v>44579</v>
      </c>
      <c r="L843" s="113" t="s">
        <v>108</v>
      </c>
      <c r="M843" s="42" t="s">
        <v>108</v>
      </c>
      <c r="N843" s="42" t="s">
        <v>124</v>
      </c>
      <c r="O843" s="42" t="s">
        <v>162</v>
      </c>
      <c r="P843" s="42">
        <v>1</v>
      </c>
      <c r="Q843" s="42" t="s">
        <v>413</v>
      </c>
      <c r="R843" s="42" t="s">
        <v>5021</v>
      </c>
      <c r="S843" s="42" t="s">
        <v>5061</v>
      </c>
      <c r="T843" s="42" t="s">
        <v>5021</v>
      </c>
      <c r="U843" s="42" t="s">
        <v>110</v>
      </c>
      <c r="V843" s="42" t="s">
        <v>812</v>
      </c>
      <c r="W843" s="42" t="s">
        <v>129</v>
      </c>
      <c r="X843" s="113">
        <v>100</v>
      </c>
      <c r="Y843" s="42" t="s">
        <v>130</v>
      </c>
      <c r="Z843" s="42" t="s">
        <v>131</v>
      </c>
      <c r="AA843" s="113" t="s">
        <v>110</v>
      </c>
      <c r="AB843" s="113" t="s">
        <v>110</v>
      </c>
      <c r="AC843" s="113" t="s">
        <v>109</v>
      </c>
      <c r="AD843" s="113" t="s">
        <v>132</v>
      </c>
      <c r="AE843" s="114">
        <v>44586</v>
      </c>
      <c r="AF843" s="114">
        <v>44737</v>
      </c>
      <c r="AG843" s="114">
        <v>45651</v>
      </c>
      <c r="AH843" s="42">
        <v>1</v>
      </c>
      <c r="AI843" s="42">
        <v>6.35</v>
      </c>
      <c r="AJ843" s="42">
        <v>7.7919999999999998</v>
      </c>
      <c r="AK843" s="113" t="s">
        <v>5062</v>
      </c>
      <c r="AL843" s="113" t="s">
        <v>133</v>
      </c>
      <c r="AM843" s="113" t="s">
        <v>110</v>
      </c>
      <c r="AN843" s="42" t="s">
        <v>109</v>
      </c>
      <c r="AO843" s="113" t="s">
        <v>5063</v>
      </c>
      <c r="AP843" s="113" t="s">
        <v>110</v>
      </c>
      <c r="AQ843" s="113" t="s">
        <v>110</v>
      </c>
      <c r="AR843" s="42" t="s">
        <v>3802</v>
      </c>
      <c r="AS843" s="42" t="s">
        <v>109</v>
      </c>
      <c r="AT843" t="s">
        <v>109</v>
      </c>
      <c r="AU843" s="42" t="s">
        <v>109</v>
      </c>
      <c r="AV843" s="42" t="s">
        <v>109</v>
      </c>
      <c r="AW843" s="42" t="s">
        <v>110</v>
      </c>
      <c r="AX843" s="42" t="s">
        <v>109</v>
      </c>
      <c r="AY843" s="157" t="s">
        <v>110</v>
      </c>
      <c r="AZ843" s="158" t="s">
        <v>109</v>
      </c>
      <c r="BA843" s="113" t="s">
        <v>136</v>
      </c>
      <c r="BB843" s="113" t="s">
        <v>109</v>
      </c>
      <c r="BC843" s="42" t="s">
        <v>631</v>
      </c>
      <c r="BD843" s="115">
        <v>45005.509409722225</v>
      </c>
      <c r="BE843" s="113" t="s">
        <v>5064</v>
      </c>
    </row>
    <row r="844" spans="7:57" ht="15.75" outlineLevel="1">
      <c r="G844" s="42">
        <v>73</v>
      </c>
      <c r="H844" s="113" t="s">
        <v>109</v>
      </c>
      <c r="I844" s="42" t="s">
        <v>5065</v>
      </c>
      <c r="J844" s="42" t="s">
        <v>5066</v>
      </c>
      <c r="K844" s="127">
        <v>44579</v>
      </c>
      <c r="L844" s="113" t="s">
        <v>402</v>
      </c>
      <c r="M844" s="42" t="s">
        <v>5067</v>
      </c>
      <c r="N844" s="42" t="s">
        <v>161</v>
      </c>
      <c r="O844" s="42" t="s">
        <v>162</v>
      </c>
      <c r="P844" s="42">
        <v>5</v>
      </c>
      <c r="Q844" s="42" t="s">
        <v>956</v>
      </c>
      <c r="R844" s="42" t="s">
        <v>5068</v>
      </c>
      <c r="S844" s="42" t="s">
        <v>4296</v>
      </c>
      <c r="T844" s="42" t="s">
        <v>1483</v>
      </c>
      <c r="U844" s="42" t="s">
        <v>1483</v>
      </c>
      <c r="V844" s="42" t="s">
        <v>1325</v>
      </c>
      <c r="W844" s="42" t="s">
        <v>129</v>
      </c>
      <c r="X844" s="113">
        <v>100</v>
      </c>
      <c r="Y844" s="42" t="s">
        <v>180</v>
      </c>
      <c r="Z844" s="42" t="s">
        <v>131</v>
      </c>
      <c r="AA844" s="113" t="s">
        <v>110</v>
      </c>
      <c r="AB844" s="113" t="s">
        <v>110</v>
      </c>
      <c r="AC844" s="113" t="s">
        <v>109</v>
      </c>
      <c r="AD844" s="113" t="s">
        <v>132</v>
      </c>
      <c r="AE844" s="114">
        <v>44586</v>
      </c>
      <c r="AF844" s="114">
        <v>44767</v>
      </c>
      <c r="AG844" s="114">
        <v>46412</v>
      </c>
      <c r="AH844" s="42">
        <v>5</v>
      </c>
      <c r="AI844" s="42">
        <v>31.76</v>
      </c>
      <c r="AJ844" s="42">
        <v>38.96</v>
      </c>
      <c r="AK844" s="113" t="s">
        <v>5069</v>
      </c>
      <c r="AL844" s="113" t="s">
        <v>430</v>
      </c>
      <c r="AM844" s="113" t="s">
        <v>110</v>
      </c>
      <c r="AN844" s="42" t="s">
        <v>109</v>
      </c>
      <c r="AO844" s="113" t="s">
        <v>5070</v>
      </c>
      <c r="AP844" s="113" t="s">
        <v>5065</v>
      </c>
      <c r="AQ844" s="113" t="s">
        <v>110</v>
      </c>
      <c r="AR844" s="42" t="s">
        <v>110</v>
      </c>
      <c r="AS844" s="42" t="s">
        <v>109</v>
      </c>
      <c r="AT844" t="s">
        <v>109</v>
      </c>
      <c r="AU844" s="42" t="s">
        <v>109</v>
      </c>
      <c r="AV844" s="42" t="s">
        <v>109</v>
      </c>
      <c r="AW844" s="42" t="s">
        <v>110</v>
      </c>
      <c r="AX844" s="42" t="s">
        <v>109</v>
      </c>
      <c r="AY844" s="157" t="s">
        <v>110</v>
      </c>
      <c r="AZ844" s="158" t="s">
        <v>109</v>
      </c>
      <c r="BA844" s="113" t="s">
        <v>136</v>
      </c>
      <c r="BB844" s="113" t="s">
        <v>109</v>
      </c>
      <c r="BC844" s="42" t="s">
        <v>631</v>
      </c>
      <c r="BD844" s="115">
        <v>45005.509409722225</v>
      </c>
      <c r="BE844" s="113" t="s">
        <v>5071</v>
      </c>
    </row>
    <row r="845" spans="7:57" ht="15.75" outlineLevel="1">
      <c r="G845" s="42">
        <v>72</v>
      </c>
      <c r="H845" s="113" t="s">
        <v>109</v>
      </c>
      <c r="I845" s="42" t="s">
        <v>5072</v>
      </c>
      <c r="J845" s="42" t="s">
        <v>5073</v>
      </c>
      <c r="K845" s="127">
        <v>44579</v>
      </c>
      <c r="L845" s="113" t="s">
        <v>108</v>
      </c>
      <c r="M845" s="42" t="s">
        <v>108</v>
      </c>
      <c r="N845" s="42" t="s">
        <v>300</v>
      </c>
      <c r="O845" s="42" t="s">
        <v>162</v>
      </c>
      <c r="P845" s="42">
        <v>0.65</v>
      </c>
      <c r="Q845" s="42" t="s">
        <v>1725</v>
      </c>
      <c r="R845" s="42" t="s">
        <v>1078</v>
      </c>
      <c r="S845" s="42" t="s">
        <v>110</v>
      </c>
      <c r="T845" s="42" t="s">
        <v>1078</v>
      </c>
      <c r="U845" s="42" t="s">
        <v>110</v>
      </c>
      <c r="V845" s="42" t="s">
        <v>110</v>
      </c>
      <c r="W845" s="42" t="s">
        <v>129</v>
      </c>
      <c r="X845" s="113">
        <v>100</v>
      </c>
      <c r="Y845" s="42" t="s">
        <v>205</v>
      </c>
      <c r="Z845" s="42" t="s">
        <v>131</v>
      </c>
      <c r="AA845" s="113" t="s">
        <v>110</v>
      </c>
      <c r="AB845" s="113" t="s">
        <v>110</v>
      </c>
      <c r="AC845" s="113" t="s">
        <v>109</v>
      </c>
      <c r="AD845" s="113" t="s">
        <v>110</v>
      </c>
      <c r="AE845" s="114">
        <v>44582</v>
      </c>
      <c r="AF845" s="114">
        <v>44762</v>
      </c>
      <c r="AG845" s="114">
        <v>44762</v>
      </c>
      <c r="AH845" s="42">
        <v>0.65</v>
      </c>
      <c r="AI845" s="42">
        <v>4.13</v>
      </c>
      <c r="AJ845" s="42">
        <v>5.0650000000000004</v>
      </c>
      <c r="AK845" s="113" t="s">
        <v>5074</v>
      </c>
      <c r="AL845" s="113" t="s">
        <v>133</v>
      </c>
      <c r="AM845" s="113" t="s">
        <v>110</v>
      </c>
      <c r="AN845" s="42" t="s">
        <v>109</v>
      </c>
      <c r="AO845" s="113" t="s">
        <v>5075</v>
      </c>
      <c r="AP845" s="113" t="s">
        <v>110</v>
      </c>
      <c r="AQ845" s="113" t="s">
        <v>110</v>
      </c>
      <c r="AR845" s="42" t="s">
        <v>110</v>
      </c>
      <c r="AS845" s="42" t="s">
        <v>109</v>
      </c>
      <c r="AT845" t="s">
        <v>109</v>
      </c>
      <c r="AU845" s="42" t="s">
        <v>109</v>
      </c>
      <c r="AV845" s="42" t="s">
        <v>109</v>
      </c>
      <c r="AW845" s="42" t="s">
        <v>110</v>
      </c>
      <c r="AX845" s="42" t="s">
        <v>109</v>
      </c>
      <c r="AY845" s="157" t="s">
        <v>110</v>
      </c>
      <c r="AZ845" s="158" t="s">
        <v>109</v>
      </c>
      <c r="BA845" s="113" t="s">
        <v>136</v>
      </c>
      <c r="BB845" s="113" t="s">
        <v>109</v>
      </c>
      <c r="BC845" s="42" t="s">
        <v>631</v>
      </c>
      <c r="BD845" s="115">
        <v>45005.509409722225</v>
      </c>
      <c r="BE845" s="113" t="s">
        <v>5076</v>
      </c>
    </row>
    <row r="846" spans="7:57" ht="15.75" outlineLevel="1">
      <c r="G846" s="42">
        <v>71</v>
      </c>
      <c r="H846" s="113" t="s">
        <v>109</v>
      </c>
      <c r="I846" s="42" t="s">
        <v>5077</v>
      </c>
      <c r="J846" s="42" t="s">
        <v>5078</v>
      </c>
      <c r="K846" s="127">
        <v>44578</v>
      </c>
      <c r="L846" s="113" t="s">
        <v>108</v>
      </c>
      <c r="M846" s="42" t="s">
        <v>108</v>
      </c>
      <c r="N846" s="42" t="s">
        <v>300</v>
      </c>
      <c r="O846" s="42" t="s">
        <v>162</v>
      </c>
      <c r="P846" s="42">
        <v>0.42</v>
      </c>
      <c r="Q846" s="42" t="s">
        <v>126</v>
      </c>
      <c r="R846" s="42" t="s">
        <v>1054</v>
      </c>
      <c r="S846" s="42" t="s">
        <v>110</v>
      </c>
      <c r="T846" s="42" t="s">
        <v>1054</v>
      </c>
      <c r="U846" s="42" t="s">
        <v>110</v>
      </c>
      <c r="V846" s="42" t="s">
        <v>110</v>
      </c>
      <c r="W846" s="42" t="s">
        <v>129</v>
      </c>
      <c r="X846" s="113">
        <v>100</v>
      </c>
      <c r="Y846" s="42" t="s">
        <v>309</v>
      </c>
      <c r="Z846" s="42" t="s">
        <v>131</v>
      </c>
      <c r="AA846" s="113" t="s">
        <v>110</v>
      </c>
      <c r="AB846" s="113" t="s">
        <v>110</v>
      </c>
      <c r="AC846" s="113" t="s">
        <v>109</v>
      </c>
      <c r="AD846" s="113" t="s">
        <v>132</v>
      </c>
      <c r="AE846" s="114">
        <v>44581</v>
      </c>
      <c r="AF846" s="114">
        <v>44762</v>
      </c>
      <c r="AG846" s="114">
        <v>45677</v>
      </c>
      <c r="AH846" s="42">
        <v>0.42</v>
      </c>
      <c r="AI846" s="42">
        <v>2.67</v>
      </c>
      <c r="AJ846" s="42">
        <v>3.2719999999999998</v>
      </c>
      <c r="AK846" s="113" t="s">
        <v>5079</v>
      </c>
      <c r="AL846" s="113" t="s">
        <v>167</v>
      </c>
      <c r="AM846" s="113" t="s">
        <v>110</v>
      </c>
      <c r="AN846" s="42" t="s">
        <v>109</v>
      </c>
      <c r="AO846" s="113" t="s">
        <v>5080</v>
      </c>
      <c r="AP846" s="113" t="s">
        <v>5077</v>
      </c>
      <c r="AQ846" s="113" t="s">
        <v>110</v>
      </c>
      <c r="AR846" s="42" t="s">
        <v>3569</v>
      </c>
      <c r="AS846" s="42" t="s">
        <v>109</v>
      </c>
      <c r="AT846" t="s">
        <v>109</v>
      </c>
      <c r="AU846" s="42" t="s">
        <v>109</v>
      </c>
      <c r="AV846" s="42" t="s">
        <v>109</v>
      </c>
      <c r="AW846" s="42" t="s">
        <v>110</v>
      </c>
      <c r="AX846" s="42" t="s">
        <v>109</v>
      </c>
      <c r="AY846" s="157" t="s">
        <v>110</v>
      </c>
      <c r="AZ846" s="158" t="s">
        <v>109</v>
      </c>
      <c r="BA846" s="113" t="s">
        <v>136</v>
      </c>
      <c r="BB846" s="113" t="s">
        <v>109</v>
      </c>
      <c r="BC846" s="42" t="s">
        <v>631</v>
      </c>
      <c r="BD846" s="115">
        <v>45005.509409722225</v>
      </c>
      <c r="BE846" s="113" t="s">
        <v>5081</v>
      </c>
    </row>
    <row r="847" spans="7:57" ht="15.75" outlineLevel="1">
      <c r="G847" s="42">
        <v>70</v>
      </c>
      <c r="H847" s="113" t="s">
        <v>109</v>
      </c>
      <c r="I847" s="42" t="s">
        <v>5082</v>
      </c>
      <c r="J847" s="42" t="s">
        <v>5083</v>
      </c>
      <c r="K847" s="127">
        <v>44575</v>
      </c>
      <c r="L847" s="113" t="s">
        <v>108</v>
      </c>
      <c r="M847" s="42" t="s">
        <v>108</v>
      </c>
      <c r="N847" s="42" t="s">
        <v>300</v>
      </c>
      <c r="O847" s="42" t="s">
        <v>162</v>
      </c>
      <c r="P847" s="42">
        <v>0.8</v>
      </c>
      <c r="Q847" s="42" t="s">
        <v>126</v>
      </c>
      <c r="R847" s="42" t="s">
        <v>5021</v>
      </c>
      <c r="S847" s="42" t="s">
        <v>110</v>
      </c>
      <c r="T847" s="42" t="s">
        <v>110</v>
      </c>
      <c r="U847" s="42" t="s">
        <v>110</v>
      </c>
      <c r="V847" s="42" t="s">
        <v>110</v>
      </c>
      <c r="W847" s="42" t="s">
        <v>129</v>
      </c>
      <c r="X847" s="113">
        <v>100</v>
      </c>
      <c r="Y847" s="42" t="s">
        <v>180</v>
      </c>
      <c r="Z847" s="42" t="s">
        <v>131</v>
      </c>
      <c r="AA847" s="113" t="s">
        <v>110</v>
      </c>
      <c r="AB847" s="113" t="s">
        <v>110</v>
      </c>
      <c r="AC847" s="113" t="s">
        <v>109</v>
      </c>
      <c r="AD847" s="113" t="s">
        <v>132</v>
      </c>
      <c r="AE847" s="114">
        <v>44582</v>
      </c>
      <c r="AF847" s="114">
        <v>44763</v>
      </c>
      <c r="AG847" s="114">
        <v>45678</v>
      </c>
      <c r="AH847" s="42">
        <v>0.8</v>
      </c>
      <c r="AI847" s="42">
        <v>5.08</v>
      </c>
      <c r="AJ847" s="42">
        <v>6.2279999999999998</v>
      </c>
      <c r="AK847" s="113" t="s">
        <v>5084</v>
      </c>
      <c r="AL847" s="113" t="s">
        <v>430</v>
      </c>
      <c r="AM847" s="113" t="s">
        <v>110</v>
      </c>
      <c r="AN847" s="42" t="s">
        <v>109</v>
      </c>
      <c r="AO847" s="113" t="s">
        <v>5085</v>
      </c>
      <c r="AP847" s="113" t="s">
        <v>5082</v>
      </c>
      <c r="AQ847" s="113" t="s">
        <v>110</v>
      </c>
      <c r="AR847" s="42" t="s">
        <v>110</v>
      </c>
      <c r="AS847" s="42" t="s">
        <v>109</v>
      </c>
      <c r="AT847" t="s">
        <v>109</v>
      </c>
      <c r="AU847" s="42" t="s">
        <v>109</v>
      </c>
      <c r="AV847" s="42" t="s">
        <v>109</v>
      </c>
      <c r="AW847" s="42" t="s">
        <v>110</v>
      </c>
      <c r="AX847" s="42" t="s">
        <v>109</v>
      </c>
      <c r="AY847" s="157" t="s">
        <v>110</v>
      </c>
      <c r="AZ847" s="158" t="s">
        <v>109</v>
      </c>
      <c r="BA847" s="113" t="s">
        <v>136</v>
      </c>
      <c r="BB847" s="113" t="s">
        <v>109</v>
      </c>
      <c r="BC847" s="42" t="s">
        <v>631</v>
      </c>
      <c r="BD847" s="115">
        <v>45005.509409722225</v>
      </c>
      <c r="BE847" s="113" t="s">
        <v>5086</v>
      </c>
    </row>
    <row r="848" spans="7:57" ht="15.75" outlineLevel="1">
      <c r="G848" s="42">
        <v>69</v>
      </c>
      <c r="H848" s="113" t="s">
        <v>109</v>
      </c>
      <c r="I848" s="42" t="s">
        <v>2805</v>
      </c>
      <c r="J848" s="42" t="s">
        <v>5087</v>
      </c>
      <c r="K848" s="127">
        <v>44575</v>
      </c>
      <c r="L848" s="113" t="s">
        <v>108</v>
      </c>
      <c r="M848" s="42" t="s">
        <v>108</v>
      </c>
      <c r="N848" s="42" t="s">
        <v>124</v>
      </c>
      <c r="O848" s="42" t="s">
        <v>162</v>
      </c>
      <c r="P848" s="42">
        <v>1.05</v>
      </c>
      <c r="Q848" s="42" t="s">
        <v>149</v>
      </c>
      <c r="R848" s="42" t="s">
        <v>700</v>
      </c>
      <c r="S848" s="42" t="s">
        <v>1434</v>
      </c>
      <c r="T848" s="42" t="s">
        <v>700</v>
      </c>
      <c r="U848" s="42" t="s">
        <v>110</v>
      </c>
      <c r="V848" s="42" t="s">
        <v>1470</v>
      </c>
      <c r="W848" s="42" t="s">
        <v>129</v>
      </c>
      <c r="X848" s="113">
        <v>100</v>
      </c>
      <c r="Y848" s="42" t="s">
        <v>180</v>
      </c>
      <c r="Z848" s="42" t="s">
        <v>131</v>
      </c>
      <c r="AA848" s="113" t="s">
        <v>110</v>
      </c>
      <c r="AB848" s="113" t="s">
        <v>110</v>
      </c>
      <c r="AC848" s="113" t="s">
        <v>109</v>
      </c>
      <c r="AD848" s="113" t="s">
        <v>132</v>
      </c>
      <c r="AE848" s="114">
        <v>44582</v>
      </c>
      <c r="AF848" s="114">
        <v>44762</v>
      </c>
      <c r="AG848" s="114">
        <v>44946</v>
      </c>
      <c r="AH848" s="42">
        <v>1.05</v>
      </c>
      <c r="AI848" s="42">
        <v>6.67</v>
      </c>
      <c r="AJ848" s="42">
        <v>8.1739999999999995</v>
      </c>
      <c r="AK848" s="113" t="s">
        <v>2807</v>
      </c>
      <c r="AL848" s="113" t="s">
        <v>167</v>
      </c>
      <c r="AM848" s="113" t="s">
        <v>110</v>
      </c>
      <c r="AN848" s="42" t="s">
        <v>109</v>
      </c>
      <c r="AO848" s="113" t="s">
        <v>2808</v>
      </c>
      <c r="AP848" s="113" t="s">
        <v>2805</v>
      </c>
      <c r="AQ848" s="113" t="s">
        <v>110</v>
      </c>
      <c r="AR848" s="42" t="s">
        <v>110</v>
      </c>
      <c r="AS848" s="42" t="s">
        <v>109</v>
      </c>
      <c r="AT848" t="s">
        <v>109</v>
      </c>
      <c r="AU848" s="42" t="s">
        <v>109</v>
      </c>
      <c r="AV848" s="42" t="s">
        <v>182</v>
      </c>
      <c r="AW848" s="42" t="s">
        <v>110</v>
      </c>
      <c r="AX848" s="42" t="s">
        <v>109</v>
      </c>
      <c r="AY848" s="157" t="s">
        <v>110</v>
      </c>
      <c r="AZ848" s="158" t="s">
        <v>109</v>
      </c>
      <c r="BA848" s="113" t="s">
        <v>136</v>
      </c>
      <c r="BB848" s="113" t="s">
        <v>109</v>
      </c>
      <c r="BC848" s="42" t="s">
        <v>631</v>
      </c>
      <c r="BD848" s="115">
        <v>45005.509409722225</v>
      </c>
      <c r="BE848" s="113" t="s">
        <v>5088</v>
      </c>
    </row>
    <row r="849" spans="7:57" ht="15.75" outlineLevel="1">
      <c r="G849" s="42">
        <v>68</v>
      </c>
      <c r="H849" s="113" t="s">
        <v>109</v>
      </c>
      <c r="I849" s="42" t="s">
        <v>3905</v>
      </c>
      <c r="J849" s="42" t="s">
        <v>5089</v>
      </c>
      <c r="K849" s="127">
        <v>44575</v>
      </c>
      <c r="L849" s="113" t="s">
        <v>108</v>
      </c>
      <c r="M849" s="42" t="s">
        <v>108</v>
      </c>
      <c r="N849" s="42" t="s">
        <v>300</v>
      </c>
      <c r="O849" s="42" t="s">
        <v>162</v>
      </c>
      <c r="P849" s="42">
        <v>1</v>
      </c>
      <c r="Q849" s="42" t="s">
        <v>149</v>
      </c>
      <c r="R849" s="42" t="s">
        <v>4960</v>
      </c>
      <c r="S849" s="42" t="s">
        <v>110</v>
      </c>
      <c r="T849" s="42" t="s">
        <v>110</v>
      </c>
      <c r="U849" s="42" t="s">
        <v>110</v>
      </c>
      <c r="V849" s="42" t="s">
        <v>110</v>
      </c>
      <c r="W849" s="42" t="s">
        <v>129</v>
      </c>
      <c r="X849" s="113">
        <v>100</v>
      </c>
      <c r="Y849" s="42" t="s">
        <v>309</v>
      </c>
      <c r="Z849" s="42" t="s">
        <v>131</v>
      </c>
      <c r="AA849" s="113" t="s">
        <v>110</v>
      </c>
      <c r="AB849" s="113" t="s">
        <v>110</v>
      </c>
      <c r="AC849" s="113" t="s">
        <v>109</v>
      </c>
      <c r="AD849" s="113" t="s">
        <v>192</v>
      </c>
      <c r="AE849" s="114">
        <v>44581</v>
      </c>
      <c r="AF849" s="114">
        <v>44762</v>
      </c>
      <c r="AG849" s="114">
        <v>44945</v>
      </c>
      <c r="AH849" s="42">
        <v>1</v>
      </c>
      <c r="AI849" s="42">
        <v>6.35</v>
      </c>
      <c r="AJ849" s="42">
        <v>7.7850000000000001</v>
      </c>
      <c r="AK849" s="113" t="s">
        <v>3908</v>
      </c>
      <c r="AL849" s="113" t="s">
        <v>167</v>
      </c>
      <c r="AM849" s="113" t="s">
        <v>110</v>
      </c>
      <c r="AN849" s="42" t="s">
        <v>109</v>
      </c>
      <c r="AO849" s="113" t="s">
        <v>3909</v>
      </c>
      <c r="AP849" s="113" t="s">
        <v>3905</v>
      </c>
      <c r="AQ849" s="113" t="s">
        <v>110</v>
      </c>
      <c r="AR849" s="42" t="s">
        <v>2054</v>
      </c>
      <c r="AS849" s="42" t="s">
        <v>109</v>
      </c>
      <c r="AT849" t="s">
        <v>109</v>
      </c>
      <c r="AU849" s="42" t="s">
        <v>109</v>
      </c>
      <c r="AV849" s="42" t="s">
        <v>182</v>
      </c>
      <c r="AW849" s="42" t="s">
        <v>110</v>
      </c>
      <c r="AX849" s="42" t="s">
        <v>109</v>
      </c>
      <c r="AY849" s="157" t="s">
        <v>110</v>
      </c>
      <c r="AZ849" s="158" t="s">
        <v>109</v>
      </c>
      <c r="BA849" s="113" t="s">
        <v>136</v>
      </c>
      <c r="BB849" s="113" t="s">
        <v>109</v>
      </c>
      <c r="BC849" s="42" t="s">
        <v>631</v>
      </c>
      <c r="BD849" s="115">
        <v>45005.509409722225</v>
      </c>
      <c r="BE849" s="113" t="s">
        <v>5090</v>
      </c>
    </row>
    <row r="850" spans="7:57" ht="15.75" outlineLevel="1">
      <c r="G850" s="42">
        <v>67</v>
      </c>
      <c r="H850" s="113" t="s">
        <v>109</v>
      </c>
      <c r="I850" s="42" t="s">
        <v>5091</v>
      </c>
      <c r="J850" s="42" t="s">
        <v>5092</v>
      </c>
      <c r="K850" s="127">
        <v>44575</v>
      </c>
      <c r="L850" s="113" t="s">
        <v>697</v>
      </c>
      <c r="M850" s="42" t="s">
        <v>697</v>
      </c>
      <c r="N850" s="42" t="s">
        <v>124</v>
      </c>
      <c r="O850" s="42" t="s">
        <v>162</v>
      </c>
      <c r="P850" s="42">
        <v>2</v>
      </c>
      <c r="Q850" s="42" t="s">
        <v>126</v>
      </c>
      <c r="R850" s="42" t="s">
        <v>3477</v>
      </c>
      <c r="S850" s="42" t="s">
        <v>1442</v>
      </c>
      <c r="T850" s="42" t="s">
        <v>2420</v>
      </c>
      <c r="U850" s="42" t="s">
        <v>2420</v>
      </c>
      <c r="V850" s="42" t="s">
        <v>1223</v>
      </c>
      <c r="W850" s="42" t="s">
        <v>129</v>
      </c>
      <c r="X850" s="113">
        <v>100</v>
      </c>
      <c r="Y850" s="42" t="s">
        <v>205</v>
      </c>
      <c r="Z850" s="42" t="s">
        <v>911</v>
      </c>
      <c r="AA850" s="113" t="s">
        <v>110</v>
      </c>
      <c r="AB850" s="113" t="s">
        <v>110</v>
      </c>
      <c r="AC850" s="113" t="s">
        <v>389</v>
      </c>
      <c r="AD850" s="113" t="s">
        <v>132</v>
      </c>
      <c r="AE850" s="114">
        <v>44537</v>
      </c>
      <c r="AF850" s="114">
        <v>44719</v>
      </c>
      <c r="AG850" s="114">
        <v>45633</v>
      </c>
      <c r="AH850" s="42">
        <v>2</v>
      </c>
      <c r="AI850" s="42">
        <v>12.73</v>
      </c>
      <c r="AJ850" s="42">
        <v>15.57</v>
      </c>
      <c r="AK850" s="113" t="s">
        <v>5093</v>
      </c>
      <c r="AL850" s="113" t="s">
        <v>133</v>
      </c>
      <c r="AM850" s="113" t="s">
        <v>110</v>
      </c>
      <c r="AN850" s="42" t="s">
        <v>109</v>
      </c>
      <c r="AO850" s="113" t="s">
        <v>5094</v>
      </c>
      <c r="AP850" s="113" t="s">
        <v>110</v>
      </c>
      <c r="AQ850" s="113" t="s">
        <v>110</v>
      </c>
      <c r="AR850" s="42" t="s">
        <v>110</v>
      </c>
      <c r="AS850" s="42" t="s">
        <v>109</v>
      </c>
      <c r="AT850" t="s">
        <v>109</v>
      </c>
      <c r="AU850" s="42" t="s">
        <v>109</v>
      </c>
      <c r="AV850" s="42" t="s">
        <v>109</v>
      </c>
      <c r="AW850" s="42" t="s">
        <v>110</v>
      </c>
      <c r="AX850" s="42" t="s">
        <v>5095</v>
      </c>
      <c r="AY850" s="157" t="s">
        <v>110</v>
      </c>
      <c r="AZ850" s="158" t="s">
        <v>109</v>
      </c>
      <c r="BA850" s="113" t="s">
        <v>389</v>
      </c>
      <c r="BB850" s="113" t="s">
        <v>109</v>
      </c>
      <c r="BC850" s="42" t="s">
        <v>12</v>
      </c>
      <c r="BD850" s="115">
        <v>45022.816863425927</v>
      </c>
      <c r="BE850" s="113" t="s">
        <v>5096</v>
      </c>
    </row>
    <row r="851" spans="7:57" ht="15.75" outlineLevel="1">
      <c r="G851" s="42">
        <v>66</v>
      </c>
      <c r="H851" s="113" t="s">
        <v>109</v>
      </c>
      <c r="I851" s="42" t="s">
        <v>3469</v>
      </c>
      <c r="J851" s="42" t="s">
        <v>5097</v>
      </c>
      <c r="K851" s="127">
        <v>44575</v>
      </c>
      <c r="L851" s="113" t="s">
        <v>108</v>
      </c>
      <c r="M851" s="42" t="s">
        <v>108</v>
      </c>
      <c r="N851" s="42" t="s">
        <v>300</v>
      </c>
      <c r="O851" s="42" t="s">
        <v>162</v>
      </c>
      <c r="P851" s="42">
        <v>0.55000000000000004</v>
      </c>
      <c r="Q851" s="42" t="s">
        <v>126</v>
      </c>
      <c r="R851" s="42" t="s">
        <v>5098</v>
      </c>
      <c r="S851" s="42" t="s">
        <v>110</v>
      </c>
      <c r="T851" s="42" t="s">
        <v>110</v>
      </c>
      <c r="U851" s="42" t="s">
        <v>110</v>
      </c>
      <c r="V851" s="42" t="s">
        <v>110</v>
      </c>
      <c r="W851" s="42" t="s">
        <v>129</v>
      </c>
      <c r="X851" s="113">
        <v>100</v>
      </c>
      <c r="Y851" s="42" t="s">
        <v>1676</v>
      </c>
      <c r="Z851" s="42" t="s">
        <v>832</v>
      </c>
      <c r="AA851" s="113" t="s">
        <v>110</v>
      </c>
      <c r="AB851" s="113" t="s">
        <v>110</v>
      </c>
      <c r="AC851" s="113" t="s">
        <v>109</v>
      </c>
      <c r="AD851" s="113" t="s">
        <v>132</v>
      </c>
      <c r="AE851" s="114">
        <v>44580</v>
      </c>
      <c r="AF851" s="114">
        <v>44761</v>
      </c>
      <c r="AG851" s="114">
        <v>45676</v>
      </c>
      <c r="AH851" s="42">
        <v>0.55000000000000004</v>
      </c>
      <c r="AI851" s="42">
        <v>3.49</v>
      </c>
      <c r="AJ851" s="42">
        <v>4.282</v>
      </c>
      <c r="AK851" s="113" t="s">
        <v>3471</v>
      </c>
      <c r="AL851" s="113" t="s">
        <v>430</v>
      </c>
      <c r="AM851" s="113" t="s">
        <v>110</v>
      </c>
      <c r="AN851" s="42" t="s">
        <v>109</v>
      </c>
      <c r="AO851" s="113" t="s">
        <v>3472</v>
      </c>
      <c r="AP851" s="113" t="s">
        <v>110</v>
      </c>
      <c r="AQ851" s="113" t="s">
        <v>3469</v>
      </c>
      <c r="AR851" s="42" t="s">
        <v>303</v>
      </c>
      <c r="AS851" s="42" t="s">
        <v>109</v>
      </c>
      <c r="AT851" t="s">
        <v>109</v>
      </c>
      <c r="AU851" s="42" t="s">
        <v>109</v>
      </c>
      <c r="AV851" s="42" t="s">
        <v>109</v>
      </c>
      <c r="AW851" s="42" t="s">
        <v>110</v>
      </c>
      <c r="AX851" s="42" t="s">
        <v>109</v>
      </c>
      <c r="AY851" s="157" t="s">
        <v>110</v>
      </c>
      <c r="AZ851" s="158" t="s">
        <v>109</v>
      </c>
      <c r="BA851" s="113" t="s">
        <v>136</v>
      </c>
      <c r="BB851" s="113" t="s">
        <v>109</v>
      </c>
      <c r="BC851" s="42" t="s">
        <v>631</v>
      </c>
      <c r="BD851" s="115">
        <v>45005.509409722225</v>
      </c>
      <c r="BE851" s="113" t="s">
        <v>5099</v>
      </c>
    </row>
    <row r="852" spans="7:57" ht="15.75" outlineLevel="1">
      <c r="G852" s="42">
        <v>65</v>
      </c>
      <c r="H852" s="113" t="s">
        <v>109</v>
      </c>
      <c r="I852" s="42" t="s">
        <v>3546</v>
      </c>
      <c r="J852" s="42" t="s">
        <v>5100</v>
      </c>
      <c r="K852" s="127">
        <v>44574</v>
      </c>
      <c r="L852" s="113" t="s">
        <v>108</v>
      </c>
      <c r="M852" s="42" t="s">
        <v>108</v>
      </c>
      <c r="N852" s="42" t="s">
        <v>300</v>
      </c>
      <c r="O852" s="42" t="s">
        <v>162</v>
      </c>
      <c r="P852" s="42">
        <v>0.98</v>
      </c>
      <c r="Q852" s="42" t="s">
        <v>126</v>
      </c>
      <c r="R852" s="42" t="s">
        <v>5101</v>
      </c>
      <c r="S852" s="42" t="s">
        <v>110</v>
      </c>
      <c r="T852" s="42" t="s">
        <v>110</v>
      </c>
      <c r="U852" s="42" t="s">
        <v>110</v>
      </c>
      <c r="V852" s="42" t="s">
        <v>110</v>
      </c>
      <c r="W852" s="42" t="s">
        <v>129</v>
      </c>
      <c r="X852" s="113">
        <v>100</v>
      </c>
      <c r="Y852" s="42" t="s">
        <v>130</v>
      </c>
      <c r="Z852" s="42" t="s">
        <v>131</v>
      </c>
      <c r="AA852" s="113" t="s">
        <v>110</v>
      </c>
      <c r="AB852" s="113" t="s">
        <v>110</v>
      </c>
      <c r="AC852" s="113" t="s">
        <v>109</v>
      </c>
      <c r="AD852" s="113" t="s">
        <v>132</v>
      </c>
      <c r="AE852" s="114">
        <v>44582</v>
      </c>
      <c r="AF852" s="114">
        <v>44763</v>
      </c>
      <c r="AG852" s="114">
        <v>45678</v>
      </c>
      <c r="AH852" s="42">
        <v>0.98</v>
      </c>
      <c r="AI852" s="42">
        <v>6.23</v>
      </c>
      <c r="AJ852" s="42">
        <v>7.6319999999999997</v>
      </c>
      <c r="AK852" s="113" t="s">
        <v>3548</v>
      </c>
      <c r="AL852" s="113" t="s">
        <v>133</v>
      </c>
      <c r="AM852" s="113" t="s">
        <v>110</v>
      </c>
      <c r="AN852" s="42" t="s">
        <v>109</v>
      </c>
      <c r="AO852" s="113" t="s">
        <v>3549</v>
      </c>
      <c r="AP852" s="113" t="s">
        <v>110</v>
      </c>
      <c r="AQ852" s="113" t="s">
        <v>110</v>
      </c>
      <c r="AR852" s="42" t="s">
        <v>1574</v>
      </c>
      <c r="AS852" s="42" t="s">
        <v>109</v>
      </c>
      <c r="AT852" t="s">
        <v>109</v>
      </c>
      <c r="AU852" s="42" t="s">
        <v>109</v>
      </c>
      <c r="AV852" s="42" t="s">
        <v>109</v>
      </c>
      <c r="AW852" s="42" t="s">
        <v>110</v>
      </c>
      <c r="AX852" s="42" t="s">
        <v>109</v>
      </c>
      <c r="AY852" s="157" t="s">
        <v>110</v>
      </c>
      <c r="AZ852" s="158" t="s">
        <v>109</v>
      </c>
      <c r="BA852" s="113" t="s">
        <v>136</v>
      </c>
      <c r="BB852" s="113" t="s">
        <v>109</v>
      </c>
      <c r="BC852" s="42" t="s">
        <v>631</v>
      </c>
      <c r="BD852" s="115">
        <v>45005.509409722225</v>
      </c>
      <c r="BE852" s="113" t="s">
        <v>5102</v>
      </c>
    </row>
    <row r="853" spans="7:57" ht="15.75" outlineLevel="1">
      <c r="G853" s="42">
        <v>64</v>
      </c>
      <c r="H853" s="113" t="s">
        <v>109</v>
      </c>
      <c r="I853" s="42" t="s">
        <v>2014</v>
      </c>
      <c r="J853" s="42" t="s">
        <v>5103</v>
      </c>
      <c r="K853" s="127">
        <v>44574</v>
      </c>
      <c r="L853" s="113" t="s">
        <v>920</v>
      </c>
      <c r="M853" s="42" t="s">
        <v>4888</v>
      </c>
      <c r="N853" s="42" t="s">
        <v>161</v>
      </c>
      <c r="O853" s="42" t="s">
        <v>162</v>
      </c>
      <c r="P853" s="42">
        <v>20</v>
      </c>
      <c r="Q853" s="42" t="s">
        <v>812</v>
      </c>
      <c r="R853" s="42" t="s">
        <v>2037</v>
      </c>
      <c r="S853" s="42" t="s">
        <v>5104</v>
      </c>
      <c r="T853" s="42" t="s">
        <v>5105</v>
      </c>
      <c r="U853" s="42" t="s">
        <v>5105</v>
      </c>
      <c r="V853" s="42" t="s">
        <v>1131</v>
      </c>
      <c r="W853" s="42" t="s">
        <v>129</v>
      </c>
      <c r="X853" s="113">
        <v>99.763999999999996</v>
      </c>
      <c r="Y853" s="42" t="s">
        <v>205</v>
      </c>
      <c r="Z853" s="42" t="s">
        <v>131</v>
      </c>
      <c r="AA853" s="113" t="s">
        <v>110</v>
      </c>
      <c r="AB853" s="113" t="s">
        <v>110</v>
      </c>
      <c r="AC853" s="113" t="s">
        <v>109</v>
      </c>
      <c r="AD853" s="113" t="s">
        <v>132</v>
      </c>
      <c r="AE853" s="114">
        <v>44582</v>
      </c>
      <c r="AF853" s="114">
        <v>44763</v>
      </c>
      <c r="AG853" s="114">
        <v>48234</v>
      </c>
      <c r="AH853" s="42">
        <v>20</v>
      </c>
      <c r="AI853" s="42">
        <v>127.2</v>
      </c>
      <c r="AJ853" s="42">
        <v>155.76</v>
      </c>
      <c r="AK853" s="113" t="s">
        <v>2018</v>
      </c>
      <c r="AL853" s="113" t="s">
        <v>133</v>
      </c>
      <c r="AM853" s="113" t="s">
        <v>430</v>
      </c>
      <c r="AN853" s="42" t="s">
        <v>109</v>
      </c>
      <c r="AO853" s="113" t="s">
        <v>5106</v>
      </c>
      <c r="AP853" s="113" t="s">
        <v>110</v>
      </c>
      <c r="AQ853" s="113" t="s">
        <v>110</v>
      </c>
      <c r="AR853" s="42" t="s">
        <v>110</v>
      </c>
      <c r="AS853" s="42" t="s">
        <v>109</v>
      </c>
      <c r="AT853" t="s">
        <v>566</v>
      </c>
      <c r="AU853" s="42" t="s">
        <v>109</v>
      </c>
      <c r="AV853" s="42" t="s">
        <v>109</v>
      </c>
      <c r="AW853" s="42" t="s">
        <v>110</v>
      </c>
      <c r="AX853" s="42" t="s">
        <v>109</v>
      </c>
      <c r="AY853" s="157" t="s">
        <v>5107</v>
      </c>
      <c r="AZ853" s="158" t="s">
        <v>109</v>
      </c>
      <c r="BA853" s="113" t="s">
        <v>136</v>
      </c>
      <c r="BB853" s="113" t="s">
        <v>109</v>
      </c>
      <c r="BC853" s="42" t="s">
        <v>631</v>
      </c>
      <c r="BD853" s="115">
        <v>45005.509409722225</v>
      </c>
      <c r="BE853" s="113" t="s">
        <v>5108</v>
      </c>
    </row>
    <row r="854" spans="7:57" ht="15.75" outlineLevel="1">
      <c r="G854" s="42">
        <v>63</v>
      </c>
      <c r="H854" s="113" t="s">
        <v>109</v>
      </c>
      <c r="I854" s="42" t="s">
        <v>5109</v>
      </c>
      <c r="J854" s="42" t="s">
        <v>5110</v>
      </c>
      <c r="K854" s="127">
        <v>44573</v>
      </c>
      <c r="L854" s="113" t="s">
        <v>108</v>
      </c>
      <c r="M854" s="42" t="s">
        <v>108</v>
      </c>
      <c r="N854" s="42" t="s">
        <v>300</v>
      </c>
      <c r="O854" s="42" t="s">
        <v>265</v>
      </c>
      <c r="P854" s="42">
        <v>0.215</v>
      </c>
      <c r="Q854" s="42" t="s">
        <v>149</v>
      </c>
      <c r="R854" s="42" t="s">
        <v>1054</v>
      </c>
      <c r="S854" s="42" t="s">
        <v>110</v>
      </c>
      <c r="T854" s="42" t="s">
        <v>110</v>
      </c>
      <c r="U854" s="42" t="s">
        <v>110</v>
      </c>
      <c r="V854" s="42" t="s">
        <v>110</v>
      </c>
      <c r="W854" s="42" t="s">
        <v>129</v>
      </c>
      <c r="X854" s="113">
        <v>100</v>
      </c>
      <c r="Y854" s="42" t="s">
        <v>205</v>
      </c>
      <c r="Z854" s="42" t="s">
        <v>225</v>
      </c>
      <c r="AA854" s="113" t="s">
        <v>110</v>
      </c>
      <c r="AB854" s="113" t="s">
        <v>110</v>
      </c>
      <c r="AC854" s="113" t="s">
        <v>109</v>
      </c>
      <c r="AD854" s="113" t="s">
        <v>132</v>
      </c>
      <c r="AE854" s="114">
        <v>44575</v>
      </c>
      <c r="AF854" s="114">
        <v>44756</v>
      </c>
      <c r="AG854" s="114">
        <v>44939</v>
      </c>
      <c r="AH854" s="42">
        <v>0.25</v>
      </c>
      <c r="AI854" s="42">
        <v>1.56</v>
      </c>
      <c r="AJ854" s="42">
        <v>1.915</v>
      </c>
      <c r="AK854" s="113" t="s">
        <v>5111</v>
      </c>
      <c r="AL854" s="113" t="s">
        <v>133</v>
      </c>
      <c r="AM854" s="113" t="s">
        <v>110</v>
      </c>
      <c r="AN854" s="42" t="s">
        <v>109</v>
      </c>
      <c r="AO854" s="113" t="s">
        <v>5112</v>
      </c>
      <c r="AP854" s="113" t="s">
        <v>110</v>
      </c>
      <c r="AQ854" s="113" t="s">
        <v>110</v>
      </c>
      <c r="AR854" s="42" t="s">
        <v>110</v>
      </c>
      <c r="AS854" s="42" t="s">
        <v>109</v>
      </c>
      <c r="AT854" t="s">
        <v>109</v>
      </c>
      <c r="AU854" s="42" t="s">
        <v>109</v>
      </c>
      <c r="AV854" s="42" t="s">
        <v>182</v>
      </c>
      <c r="AW854" s="42" t="s">
        <v>110</v>
      </c>
      <c r="AX854" s="42" t="s">
        <v>109</v>
      </c>
      <c r="AY854" s="157" t="s">
        <v>110</v>
      </c>
      <c r="AZ854" s="158" t="s">
        <v>109</v>
      </c>
      <c r="BA854" s="113" t="s">
        <v>136</v>
      </c>
      <c r="BB854" s="113" t="s">
        <v>109</v>
      </c>
      <c r="BC854" s="42" t="s">
        <v>631</v>
      </c>
      <c r="BD854" s="115">
        <v>45005.509409722225</v>
      </c>
      <c r="BE854" s="113" t="s">
        <v>5113</v>
      </c>
    </row>
    <row r="855" spans="7:57" ht="15.75" outlineLevel="1">
      <c r="G855" s="42">
        <v>62</v>
      </c>
      <c r="H855" s="113" t="s">
        <v>109</v>
      </c>
      <c r="I855" s="42" t="s">
        <v>5114</v>
      </c>
      <c r="J855" s="42" t="s">
        <v>5115</v>
      </c>
      <c r="K855" s="127">
        <v>44573</v>
      </c>
      <c r="L855" s="113" t="s">
        <v>108</v>
      </c>
      <c r="M855" s="42" t="s">
        <v>108</v>
      </c>
      <c r="N855" s="42" t="s">
        <v>124</v>
      </c>
      <c r="O855" s="42" t="s">
        <v>162</v>
      </c>
      <c r="P855" s="42">
        <v>1</v>
      </c>
      <c r="Q855" s="42" t="s">
        <v>149</v>
      </c>
      <c r="R855" s="42" t="s">
        <v>3966</v>
      </c>
      <c r="S855" s="42" t="s">
        <v>4684</v>
      </c>
      <c r="T855" s="42" t="s">
        <v>3966</v>
      </c>
      <c r="U855" s="42" t="s">
        <v>110</v>
      </c>
      <c r="V855" s="42" t="s">
        <v>2259</v>
      </c>
      <c r="W855" s="42" t="s">
        <v>129</v>
      </c>
      <c r="X855" s="113">
        <v>100</v>
      </c>
      <c r="Y855" s="42" t="s">
        <v>130</v>
      </c>
      <c r="Z855" s="42" t="s">
        <v>131</v>
      </c>
      <c r="AA855" s="113" t="s">
        <v>110</v>
      </c>
      <c r="AB855" s="113" t="s">
        <v>110</v>
      </c>
      <c r="AC855" s="113" t="s">
        <v>109</v>
      </c>
      <c r="AD855" s="113" t="s">
        <v>110</v>
      </c>
      <c r="AE855" s="114">
        <v>44579</v>
      </c>
      <c r="AF855" s="114">
        <v>44943</v>
      </c>
      <c r="AG855" s="114">
        <v>44943</v>
      </c>
      <c r="AH855" s="42">
        <v>1</v>
      </c>
      <c r="AI855" s="42">
        <v>6.36</v>
      </c>
      <c r="AJ855" s="42">
        <v>7.7919999999999998</v>
      </c>
      <c r="AK855" s="113" t="s">
        <v>5116</v>
      </c>
      <c r="AL855" s="113" t="s">
        <v>133</v>
      </c>
      <c r="AM855" s="113" t="s">
        <v>110</v>
      </c>
      <c r="AN855" s="42" t="s">
        <v>109</v>
      </c>
      <c r="AO855" s="113" t="s">
        <v>5117</v>
      </c>
      <c r="AP855" s="113" t="s">
        <v>110</v>
      </c>
      <c r="AQ855" s="113" t="s">
        <v>110</v>
      </c>
      <c r="AR855" s="42" t="s">
        <v>134</v>
      </c>
      <c r="AS855" s="42" t="s">
        <v>109</v>
      </c>
      <c r="AT855" t="s">
        <v>109</v>
      </c>
      <c r="AU855" s="42" t="s">
        <v>109</v>
      </c>
      <c r="AV855" s="42" t="s">
        <v>182</v>
      </c>
      <c r="AW855" s="42" t="s">
        <v>110</v>
      </c>
      <c r="AX855" s="42" t="s">
        <v>109</v>
      </c>
      <c r="AY855" s="157" t="s">
        <v>110</v>
      </c>
      <c r="AZ855" s="158" t="s">
        <v>109</v>
      </c>
      <c r="BA855" s="113" t="s">
        <v>136</v>
      </c>
      <c r="BB855" s="113" t="s">
        <v>109</v>
      </c>
      <c r="BC855" s="42" t="s">
        <v>631</v>
      </c>
      <c r="BD855" s="115">
        <v>45005.509409722225</v>
      </c>
      <c r="BE855" s="113" t="s">
        <v>5118</v>
      </c>
    </row>
    <row r="856" spans="7:57" ht="15.75" outlineLevel="1">
      <c r="G856" s="42">
        <v>61</v>
      </c>
      <c r="H856" s="113" t="s">
        <v>109</v>
      </c>
      <c r="I856" s="42" t="s">
        <v>5119</v>
      </c>
      <c r="J856" s="42" t="s">
        <v>5120</v>
      </c>
      <c r="K856" s="127">
        <v>44573</v>
      </c>
      <c r="L856" s="113" t="s">
        <v>108</v>
      </c>
      <c r="M856" s="42" t="s">
        <v>108</v>
      </c>
      <c r="N856" s="42" t="s">
        <v>300</v>
      </c>
      <c r="O856" s="42" t="s">
        <v>162</v>
      </c>
      <c r="P856" s="42">
        <v>0.98</v>
      </c>
      <c r="Q856" s="42" t="s">
        <v>126</v>
      </c>
      <c r="R856" s="42" t="s">
        <v>5101</v>
      </c>
      <c r="S856" s="42" t="s">
        <v>110</v>
      </c>
      <c r="T856" s="42" t="s">
        <v>110</v>
      </c>
      <c r="U856" s="42" t="s">
        <v>110</v>
      </c>
      <c r="V856" s="42" t="s">
        <v>110</v>
      </c>
      <c r="W856" s="42" t="s">
        <v>129</v>
      </c>
      <c r="X856" s="113">
        <v>100</v>
      </c>
      <c r="Y856" s="42" t="s">
        <v>130</v>
      </c>
      <c r="Z856" s="42" t="s">
        <v>131</v>
      </c>
      <c r="AA856" s="113" t="s">
        <v>110</v>
      </c>
      <c r="AB856" s="113" t="s">
        <v>110</v>
      </c>
      <c r="AC856" s="113" t="s">
        <v>109</v>
      </c>
      <c r="AD856" s="113" t="s">
        <v>132</v>
      </c>
      <c r="AE856" s="114">
        <v>44581</v>
      </c>
      <c r="AF856" s="114">
        <v>44762</v>
      </c>
      <c r="AG856" s="114">
        <v>45677</v>
      </c>
      <c r="AH856" s="42">
        <v>0.98</v>
      </c>
      <c r="AI856" s="42">
        <v>6.23</v>
      </c>
      <c r="AJ856" s="42">
        <v>7.6360000000000001</v>
      </c>
      <c r="AK856" s="113" t="s">
        <v>5121</v>
      </c>
      <c r="AL856" s="113" t="s">
        <v>133</v>
      </c>
      <c r="AM856" s="113" t="s">
        <v>110</v>
      </c>
      <c r="AN856" s="42" t="s">
        <v>109</v>
      </c>
      <c r="AO856" s="113" t="s">
        <v>5122</v>
      </c>
      <c r="AP856" s="113" t="s">
        <v>110</v>
      </c>
      <c r="AQ856" s="113" t="s">
        <v>110</v>
      </c>
      <c r="AR856" s="42" t="s">
        <v>1574</v>
      </c>
      <c r="AS856" s="42" t="s">
        <v>109</v>
      </c>
      <c r="AT856" t="s">
        <v>109</v>
      </c>
      <c r="AU856" s="42" t="s">
        <v>109</v>
      </c>
      <c r="AV856" s="42" t="s">
        <v>109</v>
      </c>
      <c r="AW856" s="42" t="s">
        <v>110</v>
      </c>
      <c r="AX856" s="42" t="s">
        <v>109</v>
      </c>
      <c r="AY856" s="157" t="s">
        <v>110</v>
      </c>
      <c r="AZ856" s="158" t="s">
        <v>109</v>
      </c>
      <c r="BA856" s="113" t="s">
        <v>136</v>
      </c>
      <c r="BB856" s="113" t="s">
        <v>109</v>
      </c>
      <c r="BC856" s="42" t="s">
        <v>631</v>
      </c>
      <c r="BD856" s="115">
        <v>45005.509409722225</v>
      </c>
      <c r="BE856" s="113" t="s">
        <v>5123</v>
      </c>
    </row>
    <row r="857" spans="7:57" ht="15.75" outlineLevel="1">
      <c r="G857" s="42">
        <v>60</v>
      </c>
      <c r="H857" s="113" t="s">
        <v>109</v>
      </c>
      <c r="I857" s="42" t="s">
        <v>5124</v>
      </c>
      <c r="J857" s="42" t="s">
        <v>5125</v>
      </c>
      <c r="K857" s="127">
        <v>44573</v>
      </c>
      <c r="L857" s="113" t="s">
        <v>2346</v>
      </c>
      <c r="M857" s="42" t="s">
        <v>2346</v>
      </c>
      <c r="N857" s="42" t="s">
        <v>161</v>
      </c>
      <c r="O857" s="42" t="s">
        <v>162</v>
      </c>
      <c r="P857" s="42">
        <v>4</v>
      </c>
      <c r="Q857" s="42" t="s">
        <v>956</v>
      </c>
      <c r="R857" s="42" t="s">
        <v>1221</v>
      </c>
      <c r="S857" s="42" t="s">
        <v>4326</v>
      </c>
      <c r="T857" s="42" t="s">
        <v>5105</v>
      </c>
      <c r="U857" s="42" t="s">
        <v>5105</v>
      </c>
      <c r="V857" s="42" t="s">
        <v>1165</v>
      </c>
      <c r="W857" s="42" t="s">
        <v>129</v>
      </c>
      <c r="X857" s="113">
        <v>99.325000000000003</v>
      </c>
      <c r="Y857" s="42" t="s">
        <v>1618</v>
      </c>
      <c r="Z857" s="42" t="s">
        <v>131</v>
      </c>
      <c r="AA857" s="113" t="s">
        <v>209</v>
      </c>
      <c r="AB857" s="113" t="s">
        <v>110</v>
      </c>
      <c r="AC857" s="113" t="s">
        <v>109</v>
      </c>
      <c r="AD857" s="113" t="s">
        <v>132</v>
      </c>
      <c r="AE857" s="114">
        <v>44580</v>
      </c>
      <c r="AF857" s="114">
        <v>44761</v>
      </c>
      <c r="AG857" s="114">
        <v>46406</v>
      </c>
      <c r="AH857" s="42">
        <v>4</v>
      </c>
      <c r="AI857" s="42">
        <v>25.43</v>
      </c>
      <c r="AJ857" s="42">
        <v>31.167999999999999</v>
      </c>
      <c r="AK857" s="113" t="s">
        <v>5126</v>
      </c>
      <c r="AL857" s="113" t="s">
        <v>167</v>
      </c>
      <c r="AM857" s="113" t="s">
        <v>110</v>
      </c>
      <c r="AN857" s="42" t="s">
        <v>109</v>
      </c>
      <c r="AO857" s="113" t="s">
        <v>5127</v>
      </c>
      <c r="AP857" s="113" t="s">
        <v>5128</v>
      </c>
      <c r="AQ857" s="113" t="s">
        <v>5124</v>
      </c>
      <c r="AR857" s="42" t="s">
        <v>110</v>
      </c>
      <c r="AS857" s="42" t="s">
        <v>109</v>
      </c>
      <c r="AT857" t="s">
        <v>109</v>
      </c>
      <c r="AU857" s="42" t="s">
        <v>109</v>
      </c>
      <c r="AV857" s="42" t="s">
        <v>109</v>
      </c>
      <c r="AW857" s="42" t="s">
        <v>110</v>
      </c>
      <c r="AX857" s="42" t="s">
        <v>109</v>
      </c>
      <c r="AY857" s="157" t="s">
        <v>5129</v>
      </c>
      <c r="AZ857" s="158" t="s">
        <v>109</v>
      </c>
      <c r="BA857" s="113" t="s">
        <v>136</v>
      </c>
      <c r="BB857" s="113" t="s">
        <v>109</v>
      </c>
      <c r="BC857" s="42" t="s">
        <v>631</v>
      </c>
      <c r="BD857" s="115">
        <v>45005.509409722225</v>
      </c>
      <c r="BE857" s="113" t="s">
        <v>5130</v>
      </c>
    </row>
    <row r="858" spans="7:57" ht="15.75" outlineLevel="1">
      <c r="G858" s="42">
        <v>59</v>
      </c>
      <c r="H858" s="113" t="s">
        <v>109</v>
      </c>
      <c r="I858" s="42" t="s">
        <v>5124</v>
      </c>
      <c r="J858" s="42" t="s">
        <v>5131</v>
      </c>
      <c r="K858" s="127">
        <v>44573</v>
      </c>
      <c r="L858" s="113" t="s">
        <v>2346</v>
      </c>
      <c r="M858" s="42" t="s">
        <v>2346</v>
      </c>
      <c r="N858" s="42" t="s">
        <v>161</v>
      </c>
      <c r="O858" s="42" t="s">
        <v>162</v>
      </c>
      <c r="P858" s="42">
        <v>3</v>
      </c>
      <c r="Q858" s="42" t="s">
        <v>126</v>
      </c>
      <c r="R858" s="42" t="s">
        <v>3907</v>
      </c>
      <c r="S858" s="42" t="s">
        <v>5132</v>
      </c>
      <c r="T858" s="42" t="s">
        <v>4866</v>
      </c>
      <c r="U858" s="42" t="s">
        <v>4866</v>
      </c>
      <c r="V858" s="42" t="s">
        <v>1165</v>
      </c>
      <c r="W858" s="42" t="s">
        <v>129</v>
      </c>
      <c r="X858" s="113">
        <v>99.031999999999996</v>
      </c>
      <c r="Y858" s="42" t="s">
        <v>1618</v>
      </c>
      <c r="Z858" s="42" t="s">
        <v>131</v>
      </c>
      <c r="AA858" s="113" t="s">
        <v>209</v>
      </c>
      <c r="AB858" s="113" t="s">
        <v>110</v>
      </c>
      <c r="AC858" s="113" t="s">
        <v>109</v>
      </c>
      <c r="AD858" s="113" t="s">
        <v>132</v>
      </c>
      <c r="AE858" s="114">
        <v>44580</v>
      </c>
      <c r="AF858" s="114">
        <v>44761</v>
      </c>
      <c r="AG858" s="114">
        <v>45676</v>
      </c>
      <c r="AH858" s="42">
        <v>3</v>
      </c>
      <c r="AI858" s="42">
        <v>19.07</v>
      </c>
      <c r="AJ858" s="42">
        <v>23.376000000000001</v>
      </c>
      <c r="AK858" s="113" t="s">
        <v>5126</v>
      </c>
      <c r="AL858" s="113" t="s">
        <v>167</v>
      </c>
      <c r="AM858" s="113" t="s">
        <v>110</v>
      </c>
      <c r="AN858" s="42" t="s">
        <v>109</v>
      </c>
      <c r="AO858" s="113" t="s">
        <v>5127</v>
      </c>
      <c r="AP858" s="113" t="s">
        <v>5128</v>
      </c>
      <c r="AQ858" s="113" t="s">
        <v>5124</v>
      </c>
      <c r="AR858" s="42" t="s">
        <v>110</v>
      </c>
      <c r="AS858" s="42" t="s">
        <v>109</v>
      </c>
      <c r="AT858" t="s">
        <v>109</v>
      </c>
      <c r="AU858" s="42" t="s">
        <v>109</v>
      </c>
      <c r="AV858" s="42" t="s">
        <v>109</v>
      </c>
      <c r="AW858" s="42" t="s">
        <v>110</v>
      </c>
      <c r="AX858" s="42" t="s">
        <v>109</v>
      </c>
      <c r="AY858" s="157" t="s">
        <v>5133</v>
      </c>
      <c r="AZ858" s="158" t="s">
        <v>109</v>
      </c>
      <c r="BA858" s="113" t="s">
        <v>136</v>
      </c>
      <c r="BB858" s="113" t="s">
        <v>109</v>
      </c>
      <c r="BC858" s="42" t="s">
        <v>631</v>
      </c>
      <c r="BD858" s="115">
        <v>45005.509409722225</v>
      </c>
      <c r="BE858" s="113" t="s">
        <v>5134</v>
      </c>
    </row>
    <row r="859" spans="7:57" ht="15.75" outlineLevel="1">
      <c r="G859" s="42">
        <v>58</v>
      </c>
      <c r="H859" s="113" t="s">
        <v>109</v>
      </c>
      <c r="I859" s="42" t="s">
        <v>5135</v>
      </c>
      <c r="J859" s="42" t="s">
        <v>5136</v>
      </c>
      <c r="K859" s="127">
        <v>44572</v>
      </c>
      <c r="L859" s="113" t="s">
        <v>108</v>
      </c>
      <c r="M859" s="42" t="s">
        <v>403</v>
      </c>
      <c r="N859" s="42" t="s">
        <v>124</v>
      </c>
      <c r="O859" s="42" t="s">
        <v>162</v>
      </c>
      <c r="P859" s="42">
        <v>0.375</v>
      </c>
      <c r="Q859" s="42" t="s">
        <v>126</v>
      </c>
      <c r="R859" s="42" t="s">
        <v>3477</v>
      </c>
      <c r="S859" s="42" t="s">
        <v>110</v>
      </c>
      <c r="T859" s="42" t="s">
        <v>110</v>
      </c>
      <c r="U859" s="42" t="s">
        <v>110</v>
      </c>
      <c r="V859" s="42" t="s">
        <v>110</v>
      </c>
      <c r="W859" s="42" t="s">
        <v>129</v>
      </c>
      <c r="X859" s="113">
        <v>100</v>
      </c>
      <c r="Y859" s="42" t="s">
        <v>205</v>
      </c>
      <c r="Z859" s="42" t="s">
        <v>832</v>
      </c>
      <c r="AA859" s="113" t="s">
        <v>110</v>
      </c>
      <c r="AB859" s="113" t="s">
        <v>110</v>
      </c>
      <c r="AC859" s="113" t="s">
        <v>109</v>
      </c>
      <c r="AD859" s="113" t="s">
        <v>132</v>
      </c>
      <c r="AE859" s="114">
        <v>44575</v>
      </c>
      <c r="AF859" s="114">
        <v>44756</v>
      </c>
      <c r="AG859" s="114">
        <v>45671</v>
      </c>
      <c r="AH859" s="42">
        <v>0.38</v>
      </c>
      <c r="AI859" s="42">
        <v>2.39</v>
      </c>
      <c r="AJ859" s="42">
        <v>2.9239999999999999</v>
      </c>
      <c r="AK859" s="113" t="s">
        <v>5137</v>
      </c>
      <c r="AL859" s="113" t="s">
        <v>133</v>
      </c>
      <c r="AM859" s="113" t="s">
        <v>110</v>
      </c>
      <c r="AN859" s="42" t="s">
        <v>109</v>
      </c>
      <c r="AO859" s="113" t="s">
        <v>5138</v>
      </c>
      <c r="AP859" s="113" t="s">
        <v>110</v>
      </c>
      <c r="AQ859" s="113" t="s">
        <v>110</v>
      </c>
      <c r="AR859" s="42" t="s">
        <v>110</v>
      </c>
      <c r="AS859" s="42" t="s">
        <v>109</v>
      </c>
      <c r="AT859" t="s">
        <v>109</v>
      </c>
      <c r="AU859" s="42" t="s">
        <v>109</v>
      </c>
      <c r="AV859" s="42" t="s">
        <v>109</v>
      </c>
      <c r="AW859" s="42" t="s">
        <v>110</v>
      </c>
      <c r="AX859" s="42" t="s">
        <v>109</v>
      </c>
      <c r="AY859" s="157" t="s">
        <v>110</v>
      </c>
      <c r="AZ859" s="158" t="s">
        <v>109</v>
      </c>
      <c r="BA859" s="113" t="s">
        <v>136</v>
      </c>
      <c r="BB859" s="113" t="s">
        <v>109</v>
      </c>
      <c r="BC859" s="42" t="s">
        <v>631</v>
      </c>
      <c r="BD859" s="115">
        <v>45005.509409722225</v>
      </c>
      <c r="BE859" s="113" t="s">
        <v>5139</v>
      </c>
    </row>
    <row r="860" spans="7:57" ht="15.75" outlineLevel="1">
      <c r="G860" s="42">
        <v>57</v>
      </c>
      <c r="H860" s="113" t="s">
        <v>109</v>
      </c>
      <c r="I860" s="42" t="s">
        <v>5140</v>
      </c>
      <c r="J860" s="42" t="s">
        <v>5141</v>
      </c>
      <c r="K860" s="127">
        <v>44572</v>
      </c>
      <c r="L860" s="113" t="s">
        <v>108</v>
      </c>
      <c r="M860" s="42" t="s">
        <v>108</v>
      </c>
      <c r="N860" s="42" t="s">
        <v>110</v>
      </c>
      <c r="O860" s="42" t="s">
        <v>111</v>
      </c>
      <c r="P860" s="42">
        <v>9.7200000000000006</v>
      </c>
      <c r="Q860" s="42" t="s">
        <v>126</v>
      </c>
      <c r="R860" s="42" t="s">
        <v>3431</v>
      </c>
      <c r="S860" s="42" t="s">
        <v>1894</v>
      </c>
      <c r="T860" s="42" t="s">
        <v>3431</v>
      </c>
      <c r="U860" s="42" t="s">
        <v>110</v>
      </c>
      <c r="V860" s="42" t="s">
        <v>1223</v>
      </c>
      <c r="W860" s="42" t="s">
        <v>129</v>
      </c>
      <c r="X860" s="113">
        <v>100</v>
      </c>
      <c r="Y860" s="42" t="s">
        <v>130</v>
      </c>
      <c r="Z860" s="42" t="s">
        <v>832</v>
      </c>
      <c r="AA860" s="113" t="s">
        <v>110</v>
      </c>
      <c r="AB860" s="113" t="s">
        <v>110</v>
      </c>
      <c r="AC860" s="113" t="s">
        <v>109</v>
      </c>
      <c r="AD860" s="113" t="s">
        <v>132</v>
      </c>
      <c r="AE860" s="114">
        <v>44575</v>
      </c>
      <c r="AF860" s="114">
        <v>44756</v>
      </c>
      <c r="AG860" s="114">
        <v>45671</v>
      </c>
      <c r="AH860" s="42">
        <v>1.53</v>
      </c>
      <c r="AI860" s="42">
        <v>9.7200000000000006</v>
      </c>
      <c r="AJ860" s="42">
        <v>11.878</v>
      </c>
      <c r="AK860" s="113" t="s">
        <v>5142</v>
      </c>
      <c r="AL860" s="113" t="s">
        <v>133</v>
      </c>
      <c r="AM860" s="113" t="s">
        <v>110</v>
      </c>
      <c r="AN860" s="42" t="s">
        <v>109</v>
      </c>
      <c r="AO860" s="113" t="s">
        <v>5143</v>
      </c>
      <c r="AP860" s="113" t="s">
        <v>110</v>
      </c>
      <c r="AQ860" s="113" t="s">
        <v>110</v>
      </c>
      <c r="AR860" s="42" t="s">
        <v>2054</v>
      </c>
      <c r="AS860" s="42" t="s">
        <v>109</v>
      </c>
      <c r="AT860" t="s">
        <v>109</v>
      </c>
      <c r="AU860" s="42" t="s">
        <v>109</v>
      </c>
      <c r="AV860" s="42" t="s">
        <v>109</v>
      </c>
      <c r="AW860" s="42" t="s">
        <v>110</v>
      </c>
      <c r="AX860" s="42" t="s">
        <v>109</v>
      </c>
      <c r="AY860" s="157" t="s">
        <v>110</v>
      </c>
      <c r="AZ860" s="158" t="s">
        <v>109</v>
      </c>
      <c r="BA860" s="113" t="s">
        <v>136</v>
      </c>
      <c r="BB860" s="113" t="s">
        <v>109</v>
      </c>
      <c r="BC860" s="42" t="s">
        <v>631</v>
      </c>
      <c r="BD860" s="115">
        <v>45005.509409722225</v>
      </c>
      <c r="BE860" s="113" t="s">
        <v>5144</v>
      </c>
    </row>
    <row r="861" spans="7:57" ht="15.75" outlineLevel="1">
      <c r="G861" s="42">
        <v>56</v>
      </c>
      <c r="H861" s="113" t="s">
        <v>109</v>
      </c>
      <c r="I861" s="42" t="s">
        <v>5145</v>
      </c>
      <c r="J861" s="42" t="s">
        <v>5146</v>
      </c>
      <c r="K861" s="127">
        <v>44572</v>
      </c>
      <c r="L861" s="113" t="s">
        <v>108</v>
      </c>
      <c r="M861" s="42" t="s">
        <v>108</v>
      </c>
      <c r="N861" s="42" t="s">
        <v>300</v>
      </c>
      <c r="O861" s="42" t="s">
        <v>162</v>
      </c>
      <c r="P861" s="42">
        <v>0.35</v>
      </c>
      <c r="Q861" s="42" t="s">
        <v>126</v>
      </c>
      <c r="R861" s="42" t="s">
        <v>1054</v>
      </c>
      <c r="S861" s="42" t="s">
        <v>110</v>
      </c>
      <c r="T861" s="42" t="s">
        <v>110</v>
      </c>
      <c r="U861" s="42" t="s">
        <v>110</v>
      </c>
      <c r="V861" s="42" t="s">
        <v>110</v>
      </c>
      <c r="W861" s="42" t="s">
        <v>129</v>
      </c>
      <c r="X861" s="113">
        <v>100</v>
      </c>
      <c r="Y861" s="42" t="s">
        <v>130</v>
      </c>
      <c r="Z861" s="42" t="s">
        <v>131</v>
      </c>
      <c r="AA861" s="113" t="s">
        <v>110</v>
      </c>
      <c r="AB861" s="113" t="s">
        <v>110</v>
      </c>
      <c r="AC861" s="113" t="s">
        <v>109</v>
      </c>
      <c r="AD861" s="113" t="s">
        <v>132</v>
      </c>
      <c r="AE861" s="114">
        <v>44575</v>
      </c>
      <c r="AF861" s="114">
        <v>44756</v>
      </c>
      <c r="AG861" s="114">
        <v>45671</v>
      </c>
      <c r="AH861" s="42">
        <v>0.35</v>
      </c>
      <c r="AI861" s="42">
        <v>2.23</v>
      </c>
      <c r="AJ861" s="42">
        <v>2.7290000000000001</v>
      </c>
      <c r="AK861" s="113" t="s">
        <v>5147</v>
      </c>
      <c r="AL861" s="113" t="s">
        <v>133</v>
      </c>
      <c r="AM861" s="113" t="s">
        <v>110</v>
      </c>
      <c r="AN861" s="42" t="s">
        <v>109</v>
      </c>
      <c r="AO861" s="113" t="s">
        <v>5148</v>
      </c>
      <c r="AP861" s="113" t="s">
        <v>110</v>
      </c>
      <c r="AQ861" s="113" t="s">
        <v>110</v>
      </c>
      <c r="AR861" s="42" t="s">
        <v>3569</v>
      </c>
      <c r="AS861" s="42" t="s">
        <v>109</v>
      </c>
      <c r="AT861" t="s">
        <v>109</v>
      </c>
      <c r="AU861" s="42" t="s">
        <v>109</v>
      </c>
      <c r="AV861" s="42" t="s">
        <v>109</v>
      </c>
      <c r="AW861" s="42" t="s">
        <v>110</v>
      </c>
      <c r="AX861" s="42" t="s">
        <v>109</v>
      </c>
      <c r="AY861" s="157" t="s">
        <v>110</v>
      </c>
      <c r="AZ861" s="158" t="s">
        <v>109</v>
      </c>
      <c r="BA861" s="113" t="s">
        <v>136</v>
      </c>
      <c r="BB861" s="113" t="s">
        <v>109</v>
      </c>
      <c r="BC861" s="42" t="s">
        <v>631</v>
      </c>
      <c r="BD861" s="115">
        <v>45005.509409722225</v>
      </c>
      <c r="BE861" s="113" t="s">
        <v>5149</v>
      </c>
    </row>
    <row r="862" spans="7:57" ht="15.75" outlineLevel="1">
      <c r="G862" s="42">
        <v>55</v>
      </c>
      <c r="H862" s="113" t="s">
        <v>109</v>
      </c>
      <c r="I862" s="42" t="s">
        <v>2344</v>
      </c>
      <c r="J862" s="42" t="s">
        <v>5150</v>
      </c>
      <c r="K862" s="127">
        <v>44572</v>
      </c>
      <c r="L862" s="113" t="s">
        <v>2346</v>
      </c>
      <c r="M862" s="42" t="s">
        <v>2346</v>
      </c>
      <c r="N862" s="42" t="s">
        <v>161</v>
      </c>
      <c r="O862" s="42" t="s">
        <v>162</v>
      </c>
      <c r="P862" s="42">
        <v>4.9000000000000004</v>
      </c>
      <c r="Q862" s="42" t="s">
        <v>956</v>
      </c>
      <c r="R862" s="42" t="s">
        <v>2037</v>
      </c>
      <c r="S862" s="42" t="s">
        <v>1111</v>
      </c>
      <c r="T862" s="42" t="s">
        <v>5151</v>
      </c>
      <c r="U862" s="42" t="s">
        <v>110</v>
      </c>
      <c r="V862" s="42" t="s">
        <v>1325</v>
      </c>
      <c r="W862" s="42" t="s">
        <v>129</v>
      </c>
      <c r="X862" s="113">
        <v>100</v>
      </c>
      <c r="Y862" s="42" t="s">
        <v>205</v>
      </c>
      <c r="Z862" s="42" t="s">
        <v>3855</v>
      </c>
      <c r="AA862" s="113" t="s">
        <v>226</v>
      </c>
      <c r="AB862" s="113" t="s">
        <v>110</v>
      </c>
      <c r="AC862" s="113" t="s">
        <v>109</v>
      </c>
      <c r="AD862" s="113" t="s">
        <v>132</v>
      </c>
      <c r="AE862" s="114">
        <v>44580</v>
      </c>
      <c r="AF862" s="114">
        <v>44761</v>
      </c>
      <c r="AG862" s="114">
        <v>46406</v>
      </c>
      <c r="AH862" s="42">
        <v>4.9000000000000004</v>
      </c>
      <c r="AI862" s="42">
        <v>31.23</v>
      </c>
      <c r="AJ862" s="42">
        <v>38.200000000000003</v>
      </c>
      <c r="AK862" s="113" t="s">
        <v>2347</v>
      </c>
      <c r="AL862" s="113" t="s">
        <v>133</v>
      </c>
      <c r="AM862" s="113" t="s">
        <v>110</v>
      </c>
      <c r="AN862" s="42" t="s">
        <v>109</v>
      </c>
      <c r="AO862" s="113" t="s">
        <v>2348</v>
      </c>
      <c r="AP862" s="113" t="s">
        <v>110</v>
      </c>
      <c r="AQ862" s="113" t="s">
        <v>110</v>
      </c>
      <c r="AR862" s="42" t="s">
        <v>110</v>
      </c>
      <c r="AS862" s="42" t="s">
        <v>206</v>
      </c>
      <c r="AT862" t="s">
        <v>109</v>
      </c>
      <c r="AU862" s="42" t="s">
        <v>109</v>
      </c>
      <c r="AV862" s="42" t="s">
        <v>109</v>
      </c>
      <c r="AW862" s="42" t="s">
        <v>110</v>
      </c>
      <c r="AX862" s="42" t="s">
        <v>109</v>
      </c>
      <c r="AY862" s="157" t="s">
        <v>5152</v>
      </c>
      <c r="AZ862" s="158" t="s">
        <v>109</v>
      </c>
      <c r="BA862" s="113" t="s">
        <v>136</v>
      </c>
      <c r="BB862" s="113" t="s">
        <v>109</v>
      </c>
      <c r="BC862" s="42" t="s">
        <v>631</v>
      </c>
      <c r="BD862" s="115">
        <v>45005.509409722225</v>
      </c>
      <c r="BE862" s="113" t="s">
        <v>5153</v>
      </c>
    </row>
    <row r="863" spans="7:57" ht="15.75" outlineLevel="1">
      <c r="G863" s="42">
        <v>54</v>
      </c>
      <c r="H863" s="113" t="s">
        <v>109</v>
      </c>
      <c r="I863" s="42" t="s">
        <v>5154</v>
      </c>
      <c r="J863" s="42" t="s">
        <v>5155</v>
      </c>
      <c r="K863" s="127">
        <v>44572</v>
      </c>
      <c r="L863" s="113" t="s">
        <v>2085</v>
      </c>
      <c r="M863" s="42" t="s">
        <v>3025</v>
      </c>
      <c r="N863" s="42" t="s">
        <v>110</v>
      </c>
      <c r="O863" s="42" t="s">
        <v>162</v>
      </c>
      <c r="P863" s="42">
        <v>5</v>
      </c>
      <c r="Q863" s="42" t="s">
        <v>126</v>
      </c>
      <c r="R863" s="42" t="s">
        <v>4939</v>
      </c>
      <c r="S863" s="42" t="s">
        <v>5156</v>
      </c>
      <c r="T863" s="42" t="s">
        <v>1483</v>
      </c>
      <c r="U863" s="42" t="s">
        <v>1483</v>
      </c>
      <c r="V863" s="42" t="s">
        <v>1223</v>
      </c>
      <c r="W863" s="42" t="s">
        <v>129</v>
      </c>
      <c r="X863" s="113">
        <v>99.724999999999994</v>
      </c>
      <c r="Y863" s="42" t="s">
        <v>180</v>
      </c>
      <c r="Z863" s="42" t="s">
        <v>131</v>
      </c>
      <c r="AA863" s="113" t="s">
        <v>110</v>
      </c>
      <c r="AB863" s="113" t="s">
        <v>110</v>
      </c>
      <c r="AC863" s="113" t="s">
        <v>109</v>
      </c>
      <c r="AD863" s="113" t="s">
        <v>132</v>
      </c>
      <c r="AE863" s="114">
        <v>44579</v>
      </c>
      <c r="AF863" s="114">
        <v>44760</v>
      </c>
      <c r="AG863" s="114">
        <v>45675</v>
      </c>
      <c r="AH863" s="42">
        <v>5</v>
      </c>
      <c r="AI863" s="42">
        <v>31.87</v>
      </c>
      <c r="AJ863" s="42">
        <v>38.979999999999997</v>
      </c>
      <c r="AK863" s="113" t="s">
        <v>5157</v>
      </c>
      <c r="AL863" s="113" t="s">
        <v>167</v>
      </c>
      <c r="AM863" s="113" t="s">
        <v>110</v>
      </c>
      <c r="AN863" s="42" t="s">
        <v>109</v>
      </c>
      <c r="AO863" s="113" t="s">
        <v>5158</v>
      </c>
      <c r="AP863" s="113" t="s">
        <v>5154</v>
      </c>
      <c r="AQ863" s="113" t="s">
        <v>110</v>
      </c>
      <c r="AR863" s="42" t="s">
        <v>110</v>
      </c>
      <c r="AS863" s="42" t="s">
        <v>206</v>
      </c>
      <c r="AT863" t="s">
        <v>109</v>
      </c>
      <c r="AU863" s="42" t="s">
        <v>109</v>
      </c>
      <c r="AV863" s="42" t="s">
        <v>109</v>
      </c>
      <c r="AW863" s="42" t="s">
        <v>110</v>
      </c>
      <c r="AX863" s="42" t="s">
        <v>109</v>
      </c>
      <c r="AY863" s="157" t="s">
        <v>5159</v>
      </c>
      <c r="AZ863" s="158" t="s">
        <v>109</v>
      </c>
      <c r="BA863" s="113" t="s">
        <v>136</v>
      </c>
      <c r="BB863" s="113" t="s">
        <v>109</v>
      </c>
      <c r="BC863" s="42" t="s">
        <v>631</v>
      </c>
      <c r="BD863" s="115">
        <v>45005.509409722225</v>
      </c>
      <c r="BE863" s="113" t="s">
        <v>5160</v>
      </c>
    </row>
    <row r="864" spans="7:57" ht="15.75" outlineLevel="1">
      <c r="G864" s="42">
        <v>53</v>
      </c>
      <c r="H864" s="113" t="s">
        <v>109</v>
      </c>
      <c r="I864" s="42" t="s">
        <v>1052</v>
      </c>
      <c r="J864" s="42" t="s">
        <v>5161</v>
      </c>
      <c r="K864" s="127">
        <v>44572</v>
      </c>
      <c r="L864" s="113" t="s">
        <v>1571</v>
      </c>
      <c r="M864" s="42" t="s">
        <v>108</v>
      </c>
      <c r="N864" s="42" t="s">
        <v>161</v>
      </c>
      <c r="O864" s="42" t="s">
        <v>162</v>
      </c>
      <c r="P864" s="42">
        <v>3</v>
      </c>
      <c r="Q864" s="42" t="s">
        <v>956</v>
      </c>
      <c r="R864" s="42" t="s">
        <v>3907</v>
      </c>
      <c r="S864" s="42" t="s">
        <v>4460</v>
      </c>
      <c r="T864" s="42" t="s">
        <v>5162</v>
      </c>
      <c r="U864" s="42" t="s">
        <v>5162</v>
      </c>
      <c r="V864" s="42" t="s">
        <v>4676</v>
      </c>
      <c r="W864" s="42" t="s">
        <v>129</v>
      </c>
      <c r="X864" s="113">
        <v>99.905000000000001</v>
      </c>
      <c r="Y864" s="42" t="s">
        <v>205</v>
      </c>
      <c r="Z864" s="42" t="s">
        <v>131</v>
      </c>
      <c r="AA864" s="113" t="s">
        <v>226</v>
      </c>
      <c r="AB864" s="113" t="s">
        <v>110</v>
      </c>
      <c r="AC864" s="113" t="s">
        <v>109</v>
      </c>
      <c r="AD864" s="113" t="s">
        <v>132</v>
      </c>
      <c r="AE864" s="114">
        <v>44579</v>
      </c>
      <c r="AF864" s="114">
        <v>44760</v>
      </c>
      <c r="AG864" s="114">
        <v>46405</v>
      </c>
      <c r="AH864" s="42">
        <v>3</v>
      </c>
      <c r="AI864" s="42">
        <v>19.12</v>
      </c>
      <c r="AJ864" s="42">
        <v>23.388000000000002</v>
      </c>
      <c r="AK864" s="113" t="s">
        <v>2778</v>
      </c>
      <c r="AL864" s="113" t="s">
        <v>133</v>
      </c>
      <c r="AM864" s="113" t="s">
        <v>110</v>
      </c>
      <c r="AN864" s="42" t="s">
        <v>1751</v>
      </c>
      <c r="AO864" s="113" t="s">
        <v>5163</v>
      </c>
      <c r="AP864" s="113" t="s">
        <v>110</v>
      </c>
      <c r="AQ864" s="113" t="s">
        <v>110</v>
      </c>
      <c r="AR864" s="42" t="s">
        <v>110</v>
      </c>
      <c r="AS864" s="42" t="s">
        <v>206</v>
      </c>
      <c r="AT864" t="s">
        <v>109</v>
      </c>
      <c r="AU864" s="42" t="s">
        <v>109</v>
      </c>
      <c r="AV864" s="42" t="s">
        <v>109</v>
      </c>
      <c r="AW864" s="42" t="s">
        <v>110</v>
      </c>
      <c r="AX864" s="42" t="s">
        <v>109</v>
      </c>
      <c r="AY864" s="157" t="s">
        <v>110</v>
      </c>
      <c r="AZ864" s="158" t="s">
        <v>109</v>
      </c>
      <c r="BA864" s="113" t="s">
        <v>136</v>
      </c>
      <c r="BB864" s="113" t="s">
        <v>109</v>
      </c>
      <c r="BC864" s="42" t="s">
        <v>631</v>
      </c>
      <c r="BD864" s="115">
        <v>45005.509409722225</v>
      </c>
      <c r="BE864" s="113" t="s">
        <v>5164</v>
      </c>
    </row>
    <row r="865" spans="7:57" ht="15.75" outlineLevel="1">
      <c r="G865" s="42">
        <v>52</v>
      </c>
      <c r="H865" s="113" t="s">
        <v>109</v>
      </c>
      <c r="I865" s="42" t="s">
        <v>1052</v>
      </c>
      <c r="J865" s="42" t="s">
        <v>5165</v>
      </c>
      <c r="K865" s="127">
        <v>44572</v>
      </c>
      <c r="L865" s="113" t="s">
        <v>1571</v>
      </c>
      <c r="M865" s="42" t="s">
        <v>108</v>
      </c>
      <c r="N865" s="42" t="s">
        <v>161</v>
      </c>
      <c r="O865" s="42" t="s">
        <v>162</v>
      </c>
      <c r="P865" s="42">
        <v>4</v>
      </c>
      <c r="Q865" s="42" t="s">
        <v>126</v>
      </c>
      <c r="R865" s="42" t="s">
        <v>4464</v>
      </c>
      <c r="S865" s="42" t="s">
        <v>4940</v>
      </c>
      <c r="T865" s="42" t="s">
        <v>4797</v>
      </c>
      <c r="U865" s="42" t="s">
        <v>4797</v>
      </c>
      <c r="V865" s="42" t="s">
        <v>1165</v>
      </c>
      <c r="W865" s="42" t="s">
        <v>129</v>
      </c>
      <c r="X865" s="113">
        <v>99.772000000000006</v>
      </c>
      <c r="Y865" s="42" t="s">
        <v>205</v>
      </c>
      <c r="Z865" s="42" t="s">
        <v>131</v>
      </c>
      <c r="AA865" s="113" t="s">
        <v>226</v>
      </c>
      <c r="AB865" s="113" t="s">
        <v>110</v>
      </c>
      <c r="AC865" s="113" t="s">
        <v>109</v>
      </c>
      <c r="AD865" s="113" t="s">
        <v>132</v>
      </c>
      <c r="AE865" s="114">
        <v>44579</v>
      </c>
      <c r="AF865" s="114">
        <v>44760</v>
      </c>
      <c r="AG865" s="114">
        <v>45675</v>
      </c>
      <c r="AH865" s="42">
        <v>4</v>
      </c>
      <c r="AI865" s="42">
        <v>25.5</v>
      </c>
      <c r="AJ865" s="42">
        <v>31.184000000000001</v>
      </c>
      <c r="AK865" s="113" t="s">
        <v>2778</v>
      </c>
      <c r="AL865" s="113" t="s">
        <v>133</v>
      </c>
      <c r="AM865" s="113" t="s">
        <v>110</v>
      </c>
      <c r="AN865" s="42" t="s">
        <v>1751</v>
      </c>
      <c r="AO865" s="113" t="s">
        <v>5163</v>
      </c>
      <c r="AP865" s="113" t="s">
        <v>110</v>
      </c>
      <c r="AQ865" s="113" t="s">
        <v>110</v>
      </c>
      <c r="AR865" s="42" t="s">
        <v>110</v>
      </c>
      <c r="AS865" s="42" t="s">
        <v>109</v>
      </c>
      <c r="AT865" t="s">
        <v>109</v>
      </c>
      <c r="AU865" s="42" t="s">
        <v>109</v>
      </c>
      <c r="AV865" s="42" t="s">
        <v>109</v>
      </c>
      <c r="AW865" s="42" t="s">
        <v>110</v>
      </c>
      <c r="AX865" s="42" t="s">
        <v>109</v>
      </c>
      <c r="AY865" s="157" t="s">
        <v>110</v>
      </c>
      <c r="AZ865" s="158" t="s">
        <v>109</v>
      </c>
      <c r="BA865" s="113" t="s">
        <v>136</v>
      </c>
      <c r="BB865" s="113" t="s">
        <v>109</v>
      </c>
      <c r="BC865" s="42" t="s">
        <v>631</v>
      </c>
      <c r="BD865" s="115">
        <v>45005.509409722225</v>
      </c>
      <c r="BE865" s="113" t="s">
        <v>5166</v>
      </c>
    </row>
    <row r="866" spans="7:57" ht="15.75" outlineLevel="1">
      <c r="G866" s="42">
        <v>51</v>
      </c>
      <c r="H866" s="113" t="s">
        <v>109</v>
      </c>
      <c r="I866" s="42" t="s">
        <v>5167</v>
      </c>
      <c r="J866" s="42" t="s">
        <v>5168</v>
      </c>
      <c r="K866" s="127">
        <v>44571</v>
      </c>
      <c r="L866" s="113" t="s">
        <v>1097</v>
      </c>
      <c r="M866" s="42" t="s">
        <v>5169</v>
      </c>
      <c r="N866" s="42" t="s">
        <v>161</v>
      </c>
      <c r="O866" s="42" t="s">
        <v>162</v>
      </c>
      <c r="P866" s="42">
        <v>4</v>
      </c>
      <c r="Q866" s="42" t="s">
        <v>956</v>
      </c>
      <c r="R866" s="42" t="s">
        <v>4681</v>
      </c>
      <c r="S866" s="42" t="s">
        <v>4853</v>
      </c>
      <c r="T866" s="42" t="s">
        <v>5170</v>
      </c>
      <c r="U866" s="42" t="s">
        <v>5170</v>
      </c>
      <c r="V866" s="42" t="s">
        <v>1223</v>
      </c>
      <c r="W866" s="42" t="s">
        <v>244</v>
      </c>
      <c r="X866" s="113"/>
      <c r="Y866" s="42" t="s">
        <v>180</v>
      </c>
      <c r="Z866" s="42" t="s">
        <v>131</v>
      </c>
      <c r="AA866" s="113" t="s">
        <v>110</v>
      </c>
      <c r="AB866" s="113" t="s">
        <v>110</v>
      </c>
      <c r="AC866" s="113" t="s">
        <v>389</v>
      </c>
      <c r="AD866" s="113" t="s">
        <v>109</v>
      </c>
      <c r="AE866" s="114"/>
      <c r="AF866" s="114"/>
      <c r="AG866" s="114"/>
      <c r="AH866" s="42">
        <v>4</v>
      </c>
      <c r="AI866" s="42">
        <v>25.5</v>
      </c>
      <c r="AJ866" s="42">
        <v>31.184000000000001</v>
      </c>
      <c r="AK866" s="113" t="s">
        <v>5171</v>
      </c>
      <c r="AL866" s="113" t="s">
        <v>167</v>
      </c>
      <c r="AM866" s="113" t="s">
        <v>110</v>
      </c>
      <c r="AN866" s="42" t="s">
        <v>109</v>
      </c>
      <c r="AO866" s="113" t="s">
        <v>5172</v>
      </c>
      <c r="AP866" s="113" t="s">
        <v>5167</v>
      </c>
      <c r="AQ866" s="113" t="s">
        <v>110</v>
      </c>
      <c r="AR866" s="42" t="s">
        <v>110</v>
      </c>
      <c r="AS866" s="42" t="s">
        <v>109</v>
      </c>
      <c r="AT866" t="s">
        <v>109</v>
      </c>
      <c r="AU866" s="42" t="s">
        <v>109</v>
      </c>
      <c r="AV866" s="42" t="s">
        <v>109</v>
      </c>
      <c r="AW866" s="42" t="s">
        <v>110</v>
      </c>
      <c r="AX866" s="42" t="s">
        <v>5173</v>
      </c>
      <c r="AY866" s="157" t="s">
        <v>110</v>
      </c>
      <c r="AZ866" s="158" t="s">
        <v>109</v>
      </c>
      <c r="BA866" s="113" t="s">
        <v>389</v>
      </c>
      <c r="BB866" s="113" t="s">
        <v>109</v>
      </c>
      <c r="BC866" s="42" t="s">
        <v>12</v>
      </c>
      <c r="BD866" s="115">
        <v>45022.816863425927</v>
      </c>
      <c r="BE866" s="113" t="s">
        <v>5174</v>
      </c>
    </row>
    <row r="867" spans="7:57" ht="15.75" outlineLevel="1">
      <c r="G867" s="42">
        <v>50</v>
      </c>
      <c r="H867" s="113" t="s">
        <v>109</v>
      </c>
      <c r="I867" s="42" t="s">
        <v>5167</v>
      </c>
      <c r="J867" s="42" t="s">
        <v>5175</v>
      </c>
      <c r="K867" s="127">
        <v>44571</v>
      </c>
      <c r="L867" s="113" t="s">
        <v>1097</v>
      </c>
      <c r="M867" s="42" t="s">
        <v>5169</v>
      </c>
      <c r="N867" s="42" t="s">
        <v>161</v>
      </c>
      <c r="O867" s="42" t="s">
        <v>162</v>
      </c>
      <c r="P867" s="42">
        <v>3</v>
      </c>
      <c r="Q867" s="42" t="s">
        <v>812</v>
      </c>
      <c r="R867" s="42" t="s">
        <v>4129</v>
      </c>
      <c r="S867" s="42" t="s">
        <v>5176</v>
      </c>
      <c r="T867" s="42" t="s">
        <v>5177</v>
      </c>
      <c r="U867" s="42" t="s">
        <v>5177</v>
      </c>
      <c r="V867" s="42" t="s">
        <v>5178</v>
      </c>
      <c r="W867" s="42" t="s">
        <v>244</v>
      </c>
      <c r="X867" s="113"/>
      <c r="Y867" s="42" t="s">
        <v>180</v>
      </c>
      <c r="Z867" s="42" t="s">
        <v>131</v>
      </c>
      <c r="AA867" s="113" t="s">
        <v>110</v>
      </c>
      <c r="AB867" s="113" t="s">
        <v>110</v>
      </c>
      <c r="AC867" s="113" t="s">
        <v>389</v>
      </c>
      <c r="AD867" s="113" t="s">
        <v>109</v>
      </c>
      <c r="AE867" s="114"/>
      <c r="AF867" s="114"/>
      <c r="AG867" s="114"/>
      <c r="AH867" s="42">
        <v>3</v>
      </c>
      <c r="AI867" s="42">
        <v>19.13</v>
      </c>
      <c r="AJ867" s="42">
        <v>23.388000000000002</v>
      </c>
      <c r="AK867" s="113" t="s">
        <v>5171</v>
      </c>
      <c r="AL867" s="113" t="s">
        <v>167</v>
      </c>
      <c r="AM867" s="113" t="s">
        <v>110</v>
      </c>
      <c r="AN867" s="42" t="s">
        <v>109</v>
      </c>
      <c r="AO867" s="113" t="s">
        <v>5172</v>
      </c>
      <c r="AP867" s="113" t="s">
        <v>5167</v>
      </c>
      <c r="AQ867" s="113" t="s">
        <v>110</v>
      </c>
      <c r="AR867" s="42" t="s">
        <v>110</v>
      </c>
      <c r="AS867" s="42" t="s">
        <v>109</v>
      </c>
      <c r="AT867" t="s">
        <v>109</v>
      </c>
      <c r="AU867" s="42" t="s">
        <v>109</v>
      </c>
      <c r="AV867" s="42" t="s">
        <v>109</v>
      </c>
      <c r="AW867" s="42" t="s">
        <v>110</v>
      </c>
      <c r="AX867" s="42" t="s">
        <v>5179</v>
      </c>
      <c r="AY867" s="157" t="s">
        <v>110</v>
      </c>
      <c r="AZ867" s="158" t="s">
        <v>109</v>
      </c>
      <c r="BA867" s="113" t="s">
        <v>389</v>
      </c>
      <c r="BB867" s="113" t="s">
        <v>109</v>
      </c>
      <c r="BC867" s="42" t="s">
        <v>12</v>
      </c>
      <c r="BD867" s="115">
        <v>45022.816863425927</v>
      </c>
      <c r="BE867" s="113" t="s">
        <v>5180</v>
      </c>
    </row>
    <row r="868" spans="7:57" ht="15.75" outlineLevel="1">
      <c r="G868" s="42">
        <v>49</v>
      </c>
      <c r="H868" s="113" t="s">
        <v>109</v>
      </c>
      <c r="I868" s="42" t="s">
        <v>3002</v>
      </c>
      <c r="J868" s="42" t="s">
        <v>5181</v>
      </c>
      <c r="K868" s="127">
        <v>44568</v>
      </c>
      <c r="L868" s="113" t="s">
        <v>108</v>
      </c>
      <c r="M868" s="42" t="s">
        <v>108</v>
      </c>
      <c r="N868" s="42" t="s">
        <v>124</v>
      </c>
      <c r="O868" s="42" t="s">
        <v>162</v>
      </c>
      <c r="P868" s="42">
        <v>1.5</v>
      </c>
      <c r="Q868" s="42" t="s">
        <v>149</v>
      </c>
      <c r="R868" s="42" t="s">
        <v>3966</v>
      </c>
      <c r="S868" s="42" t="s">
        <v>110</v>
      </c>
      <c r="T868" s="42" t="s">
        <v>110</v>
      </c>
      <c r="U868" s="42" t="s">
        <v>110</v>
      </c>
      <c r="V868" s="42" t="s">
        <v>110</v>
      </c>
      <c r="W868" s="42" t="s">
        <v>129</v>
      </c>
      <c r="X868" s="113">
        <v>100</v>
      </c>
      <c r="Y868" s="42" t="s">
        <v>1676</v>
      </c>
      <c r="Z868" s="42" t="s">
        <v>832</v>
      </c>
      <c r="AA868" s="113" t="s">
        <v>110</v>
      </c>
      <c r="AB868" s="113" t="s">
        <v>110</v>
      </c>
      <c r="AC868" s="113" t="s">
        <v>109</v>
      </c>
      <c r="AD868" s="113" t="s">
        <v>110</v>
      </c>
      <c r="AE868" s="114">
        <v>44573</v>
      </c>
      <c r="AF868" s="114">
        <v>44937</v>
      </c>
      <c r="AG868" s="114">
        <v>44937</v>
      </c>
      <c r="AH868" s="42">
        <v>1.5</v>
      </c>
      <c r="AI868" s="42">
        <v>9.57</v>
      </c>
      <c r="AJ868" s="42">
        <v>11.698</v>
      </c>
      <c r="AK868" s="113" t="s">
        <v>3004</v>
      </c>
      <c r="AL868" s="113" t="s">
        <v>430</v>
      </c>
      <c r="AM868" s="113" t="s">
        <v>110</v>
      </c>
      <c r="AN868" s="42" t="s">
        <v>109</v>
      </c>
      <c r="AO868" s="113" t="s">
        <v>3005</v>
      </c>
      <c r="AP868" s="113" t="s">
        <v>110</v>
      </c>
      <c r="AQ868" s="113" t="s">
        <v>3002</v>
      </c>
      <c r="AR868" s="42" t="s">
        <v>303</v>
      </c>
      <c r="AS868" s="42" t="s">
        <v>109</v>
      </c>
      <c r="AT868" t="s">
        <v>109</v>
      </c>
      <c r="AU868" s="42" t="s">
        <v>109</v>
      </c>
      <c r="AV868" s="42" t="s">
        <v>182</v>
      </c>
      <c r="AW868" s="42" t="s">
        <v>110</v>
      </c>
      <c r="AX868" s="42" t="s">
        <v>109</v>
      </c>
      <c r="AY868" s="157" t="s">
        <v>110</v>
      </c>
      <c r="AZ868" s="158" t="s">
        <v>109</v>
      </c>
      <c r="BA868" s="113" t="s">
        <v>136</v>
      </c>
      <c r="BB868" s="113" t="s">
        <v>109</v>
      </c>
      <c r="BC868" s="42" t="s">
        <v>631</v>
      </c>
      <c r="BD868" s="115">
        <v>45005.509409722225</v>
      </c>
      <c r="BE868" s="113" t="s">
        <v>5182</v>
      </c>
    </row>
    <row r="869" spans="7:57" ht="15.75" outlineLevel="1">
      <c r="G869" s="42">
        <v>48</v>
      </c>
      <c r="H869" s="113" t="s">
        <v>109</v>
      </c>
      <c r="I869" s="42" t="s">
        <v>5183</v>
      </c>
      <c r="J869" s="42" t="s">
        <v>5184</v>
      </c>
      <c r="K869" s="127">
        <v>44568</v>
      </c>
      <c r="L869" s="113" t="s">
        <v>108</v>
      </c>
      <c r="M869" s="42" t="s">
        <v>108</v>
      </c>
      <c r="N869" s="42" t="s">
        <v>300</v>
      </c>
      <c r="O869" s="42" t="s">
        <v>162</v>
      </c>
      <c r="P869" s="42">
        <v>1</v>
      </c>
      <c r="Q869" s="42" t="s">
        <v>126</v>
      </c>
      <c r="R869" s="42" t="s">
        <v>3907</v>
      </c>
      <c r="S869" s="42" t="s">
        <v>5185</v>
      </c>
      <c r="T869" s="42" t="s">
        <v>3907</v>
      </c>
      <c r="U869" s="42" t="s">
        <v>110</v>
      </c>
      <c r="V869" s="42" t="s">
        <v>812</v>
      </c>
      <c r="W869" s="42" t="s">
        <v>129</v>
      </c>
      <c r="X869" s="113">
        <v>100</v>
      </c>
      <c r="Y869" s="42" t="s">
        <v>130</v>
      </c>
      <c r="Z869" s="42" t="s">
        <v>131</v>
      </c>
      <c r="AA869" s="113" t="s">
        <v>110</v>
      </c>
      <c r="AB869" s="113" t="s">
        <v>110</v>
      </c>
      <c r="AC869" s="113" t="s">
        <v>109</v>
      </c>
      <c r="AD869" s="113" t="s">
        <v>132</v>
      </c>
      <c r="AE869" s="114">
        <v>44573</v>
      </c>
      <c r="AF869" s="114">
        <v>44754</v>
      </c>
      <c r="AG869" s="114">
        <v>45669</v>
      </c>
      <c r="AH869" s="42">
        <v>1</v>
      </c>
      <c r="AI869" s="42">
        <v>6.38</v>
      </c>
      <c r="AJ869" s="42">
        <v>7.7990000000000004</v>
      </c>
      <c r="AK869" s="113" t="s">
        <v>5186</v>
      </c>
      <c r="AL869" s="113" t="s">
        <v>133</v>
      </c>
      <c r="AM869" s="113" t="s">
        <v>110</v>
      </c>
      <c r="AN869" s="42" t="s">
        <v>109</v>
      </c>
      <c r="AO869" s="113" t="s">
        <v>5187</v>
      </c>
      <c r="AP869" s="113" t="s">
        <v>110</v>
      </c>
      <c r="AQ869" s="113" t="s">
        <v>110</v>
      </c>
      <c r="AR869" s="42" t="s">
        <v>134</v>
      </c>
      <c r="AS869" s="42" t="s">
        <v>109</v>
      </c>
      <c r="AT869" t="s">
        <v>109</v>
      </c>
      <c r="AU869" s="42" t="s">
        <v>109</v>
      </c>
      <c r="AV869" s="42" t="s">
        <v>109</v>
      </c>
      <c r="AW869" s="42" t="s">
        <v>110</v>
      </c>
      <c r="AX869" s="42" t="s">
        <v>109</v>
      </c>
      <c r="AY869" s="157" t="s">
        <v>110</v>
      </c>
      <c r="AZ869" s="158" t="s">
        <v>109</v>
      </c>
      <c r="BA869" s="113" t="s">
        <v>136</v>
      </c>
      <c r="BB869" s="113" t="s">
        <v>109</v>
      </c>
      <c r="BC869" s="42" t="s">
        <v>631</v>
      </c>
      <c r="BD869" s="115">
        <v>45005.509409722225</v>
      </c>
      <c r="BE869" s="113" t="s">
        <v>5188</v>
      </c>
    </row>
    <row r="870" spans="7:57" ht="15.75" outlineLevel="1">
      <c r="G870" s="42">
        <v>47</v>
      </c>
      <c r="H870" s="113" t="s">
        <v>109</v>
      </c>
      <c r="I870" s="42" t="s">
        <v>5183</v>
      </c>
      <c r="J870" s="42" t="s">
        <v>5189</v>
      </c>
      <c r="K870" s="127">
        <v>44568</v>
      </c>
      <c r="L870" s="113" t="s">
        <v>108</v>
      </c>
      <c r="M870" s="42" t="s">
        <v>108</v>
      </c>
      <c r="N870" s="42" t="s">
        <v>300</v>
      </c>
      <c r="O870" s="42" t="s">
        <v>162</v>
      </c>
      <c r="P870" s="42">
        <v>1</v>
      </c>
      <c r="Q870" s="42" t="s">
        <v>126</v>
      </c>
      <c r="R870" s="42" t="s">
        <v>3907</v>
      </c>
      <c r="S870" s="42" t="s">
        <v>110</v>
      </c>
      <c r="T870" s="42" t="s">
        <v>110</v>
      </c>
      <c r="U870" s="42" t="s">
        <v>110</v>
      </c>
      <c r="V870" s="42" t="s">
        <v>110</v>
      </c>
      <c r="W870" s="42" t="s">
        <v>129</v>
      </c>
      <c r="X870" s="113">
        <v>100</v>
      </c>
      <c r="Y870" s="42" t="s">
        <v>130</v>
      </c>
      <c r="Z870" s="42" t="s">
        <v>131</v>
      </c>
      <c r="AA870" s="113" t="s">
        <v>110</v>
      </c>
      <c r="AB870" s="113" t="s">
        <v>110</v>
      </c>
      <c r="AC870" s="113" t="s">
        <v>109</v>
      </c>
      <c r="AD870" s="113" t="s">
        <v>132</v>
      </c>
      <c r="AE870" s="114">
        <v>44573</v>
      </c>
      <c r="AF870" s="114">
        <v>44754</v>
      </c>
      <c r="AG870" s="114">
        <v>45669</v>
      </c>
      <c r="AH870" s="42">
        <v>1</v>
      </c>
      <c r="AI870" s="42">
        <v>6.38</v>
      </c>
      <c r="AJ870" s="42">
        <v>7.7990000000000004</v>
      </c>
      <c r="AK870" s="113" t="s">
        <v>5186</v>
      </c>
      <c r="AL870" s="113" t="s">
        <v>133</v>
      </c>
      <c r="AM870" s="113" t="s">
        <v>110</v>
      </c>
      <c r="AN870" s="42" t="s">
        <v>109</v>
      </c>
      <c r="AO870" s="113" t="s">
        <v>5187</v>
      </c>
      <c r="AP870" s="113" t="s">
        <v>110</v>
      </c>
      <c r="AQ870" s="113" t="s">
        <v>110</v>
      </c>
      <c r="AR870" s="42" t="s">
        <v>1790</v>
      </c>
      <c r="AS870" s="42" t="s">
        <v>109</v>
      </c>
      <c r="AT870" t="s">
        <v>109</v>
      </c>
      <c r="AU870" s="42" t="s">
        <v>109</v>
      </c>
      <c r="AV870" s="42" t="s">
        <v>109</v>
      </c>
      <c r="AW870" s="42" t="s">
        <v>110</v>
      </c>
      <c r="AX870" s="42" t="s">
        <v>109</v>
      </c>
      <c r="AY870" s="157" t="s">
        <v>110</v>
      </c>
      <c r="AZ870" s="158" t="s">
        <v>109</v>
      </c>
      <c r="BA870" s="113" t="s">
        <v>136</v>
      </c>
      <c r="BB870" s="113" t="s">
        <v>109</v>
      </c>
      <c r="BC870" s="42" t="s">
        <v>631</v>
      </c>
      <c r="BD870" s="115">
        <v>45005.509409722225</v>
      </c>
      <c r="BE870" s="113" t="s">
        <v>5190</v>
      </c>
    </row>
    <row r="871" spans="7:57" ht="15.75" outlineLevel="1">
      <c r="G871" s="42">
        <v>46</v>
      </c>
      <c r="H871" s="113" t="s">
        <v>109</v>
      </c>
      <c r="I871" s="42" t="s">
        <v>2002</v>
      </c>
      <c r="J871" s="42" t="s">
        <v>5191</v>
      </c>
      <c r="K871" s="127">
        <v>44567</v>
      </c>
      <c r="L871" s="113" t="s">
        <v>108</v>
      </c>
      <c r="M871" s="42" t="s">
        <v>108</v>
      </c>
      <c r="N871" s="42" t="s">
        <v>124</v>
      </c>
      <c r="O871" s="42" t="s">
        <v>162</v>
      </c>
      <c r="P871" s="42">
        <v>1</v>
      </c>
      <c r="Q871" s="42" t="s">
        <v>126</v>
      </c>
      <c r="R871" s="42" t="s">
        <v>3907</v>
      </c>
      <c r="S871" s="42" t="s">
        <v>110</v>
      </c>
      <c r="T871" s="42" t="s">
        <v>3907</v>
      </c>
      <c r="U871" s="42" t="s">
        <v>110</v>
      </c>
      <c r="V871" s="42" t="s">
        <v>110</v>
      </c>
      <c r="W871" s="42" t="s">
        <v>129</v>
      </c>
      <c r="X871" s="113">
        <v>100</v>
      </c>
      <c r="Y871" s="42" t="s">
        <v>130</v>
      </c>
      <c r="Z871" s="42" t="s">
        <v>131</v>
      </c>
      <c r="AA871" s="113" t="s">
        <v>110</v>
      </c>
      <c r="AB871" s="113" t="s">
        <v>110</v>
      </c>
      <c r="AC871" s="113" t="s">
        <v>109</v>
      </c>
      <c r="AD871" s="113" t="s">
        <v>132</v>
      </c>
      <c r="AE871" s="114">
        <v>44573</v>
      </c>
      <c r="AF871" s="114">
        <v>44754</v>
      </c>
      <c r="AG871" s="114">
        <v>45669</v>
      </c>
      <c r="AH871" s="42">
        <v>1</v>
      </c>
      <c r="AI871" s="42">
        <v>6.38</v>
      </c>
      <c r="AJ871" s="42">
        <v>7.8010000000000002</v>
      </c>
      <c r="AK871" s="113" t="s">
        <v>2004</v>
      </c>
      <c r="AL871" s="113" t="s">
        <v>133</v>
      </c>
      <c r="AM871" s="113" t="s">
        <v>110</v>
      </c>
      <c r="AN871" s="42" t="s">
        <v>109</v>
      </c>
      <c r="AO871" s="113" t="s">
        <v>4640</v>
      </c>
      <c r="AP871" s="113" t="s">
        <v>110</v>
      </c>
      <c r="AQ871" s="113" t="s">
        <v>110</v>
      </c>
      <c r="AR871" s="42" t="s">
        <v>303</v>
      </c>
      <c r="AS871" s="42" t="s">
        <v>109</v>
      </c>
      <c r="AT871" t="s">
        <v>109</v>
      </c>
      <c r="AU871" s="42" t="s">
        <v>109</v>
      </c>
      <c r="AV871" s="42" t="s">
        <v>109</v>
      </c>
      <c r="AW871" s="42" t="s">
        <v>110</v>
      </c>
      <c r="AX871" s="42" t="s">
        <v>109</v>
      </c>
      <c r="AY871" s="157" t="s">
        <v>110</v>
      </c>
      <c r="AZ871" s="158" t="s">
        <v>109</v>
      </c>
      <c r="BA871" s="113" t="s">
        <v>136</v>
      </c>
      <c r="BB871" s="113" t="s">
        <v>109</v>
      </c>
      <c r="BC871" s="42" t="s">
        <v>631</v>
      </c>
      <c r="BD871" s="115">
        <v>45005.509409722225</v>
      </c>
      <c r="BE871" s="113" t="s">
        <v>5192</v>
      </c>
    </row>
    <row r="872" spans="7:57" ht="15.75" outlineLevel="1">
      <c r="G872" s="42">
        <v>45</v>
      </c>
      <c r="H872" s="113" t="s">
        <v>109</v>
      </c>
      <c r="I872" s="42" t="s">
        <v>5193</v>
      </c>
      <c r="J872" s="42" t="s">
        <v>5194</v>
      </c>
      <c r="K872" s="127">
        <v>44567</v>
      </c>
      <c r="L872" s="113" t="s">
        <v>108</v>
      </c>
      <c r="M872" s="42" t="s">
        <v>108</v>
      </c>
      <c r="N872" s="42" t="s">
        <v>124</v>
      </c>
      <c r="O872" s="42" t="s">
        <v>162</v>
      </c>
      <c r="P872" s="42">
        <v>0.4</v>
      </c>
      <c r="Q872" s="42" t="s">
        <v>149</v>
      </c>
      <c r="R872" s="42" t="s">
        <v>3966</v>
      </c>
      <c r="S872" s="42" t="s">
        <v>110</v>
      </c>
      <c r="T872" s="42" t="s">
        <v>3966</v>
      </c>
      <c r="U872" s="42" t="s">
        <v>110</v>
      </c>
      <c r="V872" s="42" t="s">
        <v>110</v>
      </c>
      <c r="W872" s="42" t="s">
        <v>129</v>
      </c>
      <c r="X872" s="113">
        <v>100</v>
      </c>
      <c r="Y872" s="42" t="s">
        <v>130</v>
      </c>
      <c r="Z872" s="42" t="s">
        <v>225</v>
      </c>
      <c r="AA872" s="113" t="s">
        <v>110</v>
      </c>
      <c r="AB872" s="113" t="s">
        <v>110</v>
      </c>
      <c r="AC872" s="113" t="s">
        <v>109</v>
      </c>
      <c r="AD872" s="113" t="s">
        <v>132</v>
      </c>
      <c r="AE872" s="114">
        <v>44574</v>
      </c>
      <c r="AF872" s="114">
        <v>44755</v>
      </c>
      <c r="AG872" s="114">
        <v>44938</v>
      </c>
      <c r="AH872" s="42">
        <v>0.4</v>
      </c>
      <c r="AI872" s="42">
        <v>2.5499999999999998</v>
      </c>
      <c r="AJ872" s="42">
        <v>3.12</v>
      </c>
      <c r="AK872" s="113" t="s">
        <v>5195</v>
      </c>
      <c r="AL872" s="113" t="s">
        <v>310</v>
      </c>
      <c r="AM872" s="113" t="s">
        <v>110</v>
      </c>
      <c r="AN872" s="42" t="s">
        <v>109</v>
      </c>
      <c r="AO872" s="113" t="s">
        <v>5196</v>
      </c>
      <c r="AP872" s="113" t="s">
        <v>110</v>
      </c>
      <c r="AQ872" s="113" t="s">
        <v>110</v>
      </c>
      <c r="AR872" s="42" t="s">
        <v>134</v>
      </c>
      <c r="AS872" s="42" t="s">
        <v>109</v>
      </c>
      <c r="AT872" t="s">
        <v>109</v>
      </c>
      <c r="AU872" s="42" t="s">
        <v>109</v>
      </c>
      <c r="AV872" s="42" t="s">
        <v>182</v>
      </c>
      <c r="AW872" s="42" t="s">
        <v>110</v>
      </c>
      <c r="AX872" s="42" t="s">
        <v>109</v>
      </c>
      <c r="AY872" s="157" t="s">
        <v>110</v>
      </c>
      <c r="AZ872" s="158" t="s">
        <v>109</v>
      </c>
      <c r="BA872" s="113" t="s">
        <v>136</v>
      </c>
      <c r="BB872" s="113" t="s">
        <v>109</v>
      </c>
      <c r="BC872" s="42" t="s">
        <v>631</v>
      </c>
      <c r="BD872" s="115">
        <v>45005.509409722225</v>
      </c>
      <c r="BE872" s="113" t="s">
        <v>5197</v>
      </c>
    </row>
    <row r="873" spans="7:57" ht="15.75" outlineLevel="1">
      <c r="G873" s="42">
        <v>44</v>
      </c>
      <c r="H873" s="113" t="s">
        <v>109</v>
      </c>
      <c r="I873" s="42" t="s">
        <v>5198</v>
      </c>
      <c r="J873" s="42" t="s">
        <v>5199</v>
      </c>
      <c r="K873" s="127">
        <v>44566</v>
      </c>
      <c r="L873" s="113" t="s">
        <v>108</v>
      </c>
      <c r="M873" s="42" t="s">
        <v>108</v>
      </c>
      <c r="N873" s="42" t="s">
        <v>124</v>
      </c>
      <c r="O873" s="42" t="s">
        <v>162</v>
      </c>
      <c r="P873" s="42">
        <v>1</v>
      </c>
      <c r="Q873" s="42" t="s">
        <v>126</v>
      </c>
      <c r="R873" s="42" t="s">
        <v>3907</v>
      </c>
      <c r="S873" s="42" t="s">
        <v>110</v>
      </c>
      <c r="T873" s="42" t="s">
        <v>3907</v>
      </c>
      <c r="U873" s="42" t="s">
        <v>110</v>
      </c>
      <c r="V873" s="42" t="s">
        <v>110</v>
      </c>
      <c r="W873" s="42" t="s">
        <v>129</v>
      </c>
      <c r="X873" s="113">
        <v>100</v>
      </c>
      <c r="Y873" s="42" t="s">
        <v>130</v>
      </c>
      <c r="Z873" s="42" t="s">
        <v>131</v>
      </c>
      <c r="AA873" s="113" t="s">
        <v>110</v>
      </c>
      <c r="AB873" s="113" t="s">
        <v>110</v>
      </c>
      <c r="AC873" s="113" t="s">
        <v>109</v>
      </c>
      <c r="AD873" s="113" t="s">
        <v>132</v>
      </c>
      <c r="AE873" s="114">
        <v>44571</v>
      </c>
      <c r="AF873" s="114">
        <v>44752</v>
      </c>
      <c r="AG873" s="114">
        <v>45667</v>
      </c>
      <c r="AH873" s="42">
        <v>1</v>
      </c>
      <c r="AI873" s="42">
        <v>6.36</v>
      </c>
      <c r="AJ873" s="42">
        <v>7.7960000000000003</v>
      </c>
      <c r="AK873" s="113" t="s">
        <v>5200</v>
      </c>
      <c r="AL873" s="113" t="s">
        <v>133</v>
      </c>
      <c r="AM873" s="113" t="s">
        <v>110</v>
      </c>
      <c r="AN873" s="42" t="s">
        <v>109</v>
      </c>
      <c r="AO873" s="113" t="s">
        <v>5201</v>
      </c>
      <c r="AP873" s="113" t="s">
        <v>110</v>
      </c>
      <c r="AQ873" s="113" t="s">
        <v>110</v>
      </c>
      <c r="AR873" s="42" t="s">
        <v>134</v>
      </c>
      <c r="AS873" s="42" t="s">
        <v>109</v>
      </c>
      <c r="AT873" t="s">
        <v>109</v>
      </c>
      <c r="AU873" s="42" t="s">
        <v>109</v>
      </c>
      <c r="AV873" s="42" t="s">
        <v>109</v>
      </c>
      <c r="AW873" s="42" t="s">
        <v>110</v>
      </c>
      <c r="AX873" s="42" t="s">
        <v>109</v>
      </c>
      <c r="AY873" s="157" t="s">
        <v>110</v>
      </c>
      <c r="AZ873" s="158" t="s">
        <v>109</v>
      </c>
      <c r="BA873" s="113" t="s">
        <v>136</v>
      </c>
      <c r="BB873" s="113" t="s">
        <v>109</v>
      </c>
      <c r="BC873" s="42" t="s">
        <v>631</v>
      </c>
      <c r="BD873" s="115">
        <v>45005.509409722225</v>
      </c>
      <c r="BE873" s="113" t="s">
        <v>5202</v>
      </c>
    </row>
    <row r="874" spans="7:57" ht="15.75" outlineLevel="1">
      <c r="G874" s="42">
        <v>43</v>
      </c>
      <c r="H874" s="113" t="s">
        <v>109</v>
      </c>
      <c r="I874" s="42" t="s">
        <v>1377</v>
      </c>
      <c r="J874" s="42" t="s">
        <v>5203</v>
      </c>
      <c r="K874" s="127">
        <v>44552</v>
      </c>
      <c r="L874" s="113" t="s">
        <v>108</v>
      </c>
      <c r="M874" s="42" t="s">
        <v>108</v>
      </c>
      <c r="N874" s="42" t="s">
        <v>124</v>
      </c>
      <c r="O874" s="42" t="s">
        <v>162</v>
      </c>
      <c r="P874" s="42">
        <v>0.75</v>
      </c>
      <c r="Q874" s="42" t="s">
        <v>413</v>
      </c>
      <c r="R874" s="42" t="s">
        <v>163</v>
      </c>
      <c r="S874" s="42" t="s">
        <v>110</v>
      </c>
      <c r="T874" s="42" t="s">
        <v>5204</v>
      </c>
      <c r="U874" s="42" t="s">
        <v>110</v>
      </c>
      <c r="V874" s="42" t="s">
        <v>110</v>
      </c>
      <c r="W874" s="42" t="s">
        <v>129</v>
      </c>
      <c r="X874" s="113">
        <v>100</v>
      </c>
      <c r="Y874" s="42" t="s">
        <v>180</v>
      </c>
      <c r="Z874" s="42" t="s">
        <v>131</v>
      </c>
      <c r="AA874" s="113" t="s">
        <v>110</v>
      </c>
      <c r="AB874" s="113" t="s">
        <v>110</v>
      </c>
      <c r="AC874" s="113" t="s">
        <v>109</v>
      </c>
      <c r="AD874" s="113" t="s">
        <v>132</v>
      </c>
      <c r="AE874" s="114">
        <v>44558</v>
      </c>
      <c r="AF874" s="114">
        <v>44710</v>
      </c>
      <c r="AG874" s="114">
        <v>45625</v>
      </c>
      <c r="AH874" s="42">
        <v>0.75</v>
      </c>
      <c r="AI874" s="42">
        <v>4.78</v>
      </c>
      <c r="AJ874" s="42">
        <v>5.851</v>
      </c>
      <c r="AK874" s="113" t="s">
        <v>1380</v>
      </c>
      <c r="AL874" s="113" t="s">
        <v>167</v>
      </c>
      <c r="AM874" s="113" t="s">
        <v>110</v>
      </c>
      <c r="AN874" s="42" t="s">
        <v>109</v>
      </c>
      <c r="AO874" s="113" t="s">
        <v>4554</v>
      </c>
      <c r="AP874" s="113" t="s">
        <v>1377</v>
      </c>
      <c r="AQ874" s="113" t="s">
        <v>110</v>
      </c>
      <c r="AR874" s="42" t="s">
        <v>110</v>
      </c>
      <c r="AS874" s="42" t="s">
        <v>109</v>
      </c>
      <c r="AT874" t="s">
        <v>109</v>
      </c>
      <c r="AU874" s="42" t="s">
        <v>109</v>
      </c>
      <c r="AV874" s="42" t="s">
        <v>109</v>
      </c>
      <c r="AW874" s="42" t="s">
        <v>110</v>
      </c>
      <c r="AX874" s="42" t="s">
        <v>109</v>
      </c>
      <c r="AY874" s="157" t="s">
        <v>110</v>
      </c>
      <c r="AZ874" s="158" t="s">
        <v>109</v>
      </c>
      <c r="BA874" s="113" t="s">
        <v>136</v>
      </c>
      <c r="BB874" s="113" t="s">
        <v>109</v>
      </c>
      <c r="BC874" s="42" t="s">
        <v>12</v>
      </c>
      <c r="BD874" s="115">
        <v>45022.816863425927</v>
      </c>
      <c r="BE874" s="113" t="s">
        <v>5205</v>
      </c>
    </row>
    <row r="875" spans="7:57" ht="15.75" outlineLevel="1">
      <c r="G875" s="42">
        <v>42</v>
      </c>
      <c r="H875" s="113" t="s">
        <v>109</v>
      </c>
      <c r="I875" s="42" t="s">
        <v>4951</v>
      </c>
      <c r="J875" s="42" t="s">
        <v>5206</v>
      </c>
      <c r="K875" s="127">
        <v>44544</v>
      </c>
      <c r="L875" s="113" t="s">
        <v>108</v>
      </c>
      <c r="M875" s="42" t="s">
        <v>108</v>
      </c>
      <c r="N875" s="42" t="s">
        <v>300</v>
      </c>
      <c r="O875" s="42" t="s">
        <v>111</v>
      </c>
      <c r="P875" s="42">
        <v>4.7</v>
      </c>
      <c r="Q875" s="42" t="s">
        <v>126</v>
      </c>
      <c r="R875" s="42" t="s">
        <v>290</v>
      </c>
      <c r="S875" s="42" t="s">
        <v>110</v>
      </c>
      <c r="T875" s="42" t="s">
        <v>110</v>
      </c>
      <c r="U875" s="42" t="s">
        <v>110</v>
      </c>
      <c r="V875" s="42" t="s">
        <v>110</v>
      </c>
      <c r="W875" s="42" t="s">
        <v>129</v>
      </c>
      <c r="X875" s="113">
        <v>100</v>
      </c>
      <c r="Y875" s="42" t="s">
        <v>130</v>
      </c>
      <c r="Z875" s="42" t="s">
        <v>166</v>
      </c>
      <c r="AA875" s="113" t="s">
        <v>110</v>
      </c>
      <c r="AB875" s="113" t="s">
        <v>110</v>
      </c>
      <c r="AC875" s="113" t="s">
        <v>109</v>
      </c>
      <c r="AD875" s="113" t="s">
        <v>132</v>
      </c>
      <c r="AE875" s="114">
        <v>44551</v>
      </c>
      <c r="AF875" s="114">
        <v>44733</v>
      </c>
      <c r="AG875" s="114">
        <v>45647</v>
      </c>
      <c r="AH875" s="42">
        <v>0.74</v>
      </c>
      <c r="AI875" s="42">
        <v>4.7</v>
      </c>
      <c r="AJ875" s="42">
        <v>5.7530000000000001</v>
      </c>
      <c r="AK875" s="113" t="s">
        <v>5207</v>
      </c>
      <c r="AL875" s="113" t="s">
        <v>133</v>
      </c>
      <c r="AM875" s="113" t="s">
        <v>110</v>
      </c>
      <c r="AN875" s="42" t="s">
        <v>109</v>
      </c>
      <c r="AO875" s="113" t="s">
        <v>4954</v>
      </c>
      <c r="AP875" s="113" t="s">
        <v>110</v>
      </c>
      <c r="AQ875" s="113" t="s">
        <v>110</v>
      </c>
      <c r="AR875" s="42" t="s">
        <v>134</v>
      </c>
      <c r="AS875" s="42" t="s">
        <v>109</v>
      </c>
      <c r="AT875" t="s">
        <v>109</v>
      </c>
      <c r="AU875" s="42" t="s">
        <v>109</v>
      </c>
      <c r="AV875" s="42" t="s">
        <v>109</v>
      </c>
      <c r="AW875" s="42" t="s">
        <v>110</v>
      </c>
      <c r="AX875" s="42" t="s">
        <v>109</v>
      </c>
      <c r="AY875" s="157" t="s">
        <v>110</v>
      </c>
      <c r="AZ875" s="158" t="s">
        <v>109</v>
      </c>
      <c r="BA875" s="113" t="s">
        <v>136</v>
      </c>
      <c r="BB875" s="113" t="s">
        <v>109</v>
      </c>
      <c r="BC875" s="42" t="s">
        <v>631</v>
      </c>
      <c r="BD875" s="115">
        <v>45005.509409722225</v>
      </c>
      <c r="BE875" s="113" t="s">
        <v>5208</v>
      </c>
    </row>
    <row r="876" spans="7:57" ht="15.75" outlineLevel="1">
      <c r="G876" s="42">
        <v>41</v>
      </c>
      <c r="H876" s="113" t="s">
        <v>109</v>
      </c>
      <c r="I876" s="42" t="s">
        <v>4951</v>
      </c>
      <c r="J876" s="42" t="s">
        <v>5209</v>
      </c>
      <c r="K876" s="127">
        <v>44544</v>
      </c>
      <c r="L876" s="113" t="s">
        <v>108</v>
      </c>
      <c r="M876" s="42" t="s">
        <v>108</v>
      </c>
      <c r="N876" s="42" t="s">
        <v>300</v>
      </c>
      <c r="O876" s="42" t="s">
        <v>111</v>
      </c>
      <c r="P876" s="42">
        <v>2</v>
      </c>
      <c r="Q876" s="42" t="s">
        <v>126</v>
      </c>
      <c r="R876" s="42" t="s">
        <v>290</v>
      </c>
      <c r="S876" s="42" t="s">
        <v>110</v>
      </c>
      <c r="T876" s="42" t="s">
        <v>110</v>
      </c>
      <c r="U876" s="42" t="s">
        <v>110</v>
      </c>
      <c r="V876" s="42" t="s">
        <v>110</v>
      </c>
      <c r="W876" s="42" t="s">
        <v>129</v>
      </c>
      <c r="X876" s="113">
        <v>100</v>
      </c>
      <c r="Y876" s="42" t="s">
        <v>130</v>
      </c>
      <c r="Z876" s="42" t="s">
        <v>166</v>
      </c>
      <c r="AA876" s="113" t="s">
        <v>110</v>
      </c>
      <c r="AB876" s="113" t="s">
        <v>110</v>
      </c>
      <c r="AC876" s="113" t="s">
        <v>109</v>
      </c>
      <c r="AD876" s="113" t="s">
        <v>132</v>
      </c>
      <c r="AE876" s="114">
        <v>44551</v>
      </c>
      <c r="AF876" s="114">
        <v>44733</v>
      </c>
      <c r="AG876" s="114">
        <v>45647</v>
      </c>
      <c r="AH876" s="42">
        <v>0.31</v>
      </c>
      <c r="AI876" s="42">
        <v>2</v>
      </c>
      <c r="AJ876" s="42">
        <v>2.448</v>
      </c>
      <c r="AK876" s="113" t="s">
        <v>5207</v>
      </c>
      <c r="AL876" s="113" t="s">
        <v>133</v>
      </c>
      <c r="AM876" s="113" t="s">
        <v>110</v>
      </c>
      <c r="AN876" s="42" t="s">
        <v>109</v>
      </c>
      <c r="AO876" s="113" t="s">
        <v>4954</v>
      </c>
      <c r="AP876" s="113" t="s">
        <v>110</v>
      </c>
      <c r="AQ876" s="113" t="s">
        <v>110</v>
      </c>
      <c r="AR876" s="42" t="s">
        <v>1790</v>
      </c>
      <c r="AS876" s="42" t="s">
        <v>109</v>
      </c>
      <c r="AT876" t="s">
        <v>109</v>
      </c>
      <c r="AU876" s="42" t="s">
        <v>109</v>
      </c>
      <c r="AV876" s="42" t="s">
        <v>109</v>
      </c>
      <c r="AW876" s="42" t="s">
        <v>110</v>
      </c>
      <c r="AX876" s="42" t="s">
        <v>109</v>
      </c>
      <c r="AY876" s="157" t="s">
        <v>110</v>
      </c>
      <c r="AZ876" s="158" t="s">
        <v>109</v>
      </c>
      <c r="BA876" s="113" t="s">
        <v>136</v>
      </c>
      <c r="BB876" s="113" t="s">
        <v>109</v>
      </c>
      <c r="BC876" s="42" t="s">
        <v>631</v>
      </c>
      <c r="BD876" s="115">
        <v>45005.509409722225</v>
      </c>
      <c r="BE876" s="113" t="s">
        <v>5210</v>
      </c>
    </row>
    <row r="877" spans="7:57" ht="15.75" outlineLevel="1">
      <c r="G877" s="42">
        <v>40</v>
      </c>
      <c r="H877" s="113" t="s">
        <v>109</v>
      </c>
      <c r="I877" s="42" t="s">
        <v>5140</v>
      </c>
      <c r="J877" s="42" t="s">
        <v>5211</v>
      </c>
      <c r="K877" s="127">
        <v>44543</v>
      </c>
      <c r="L877" s="113" t="s">
        <v>108</v>
      </c>
      <c r="M877" s="42" t="s">
        <v>511</v>
      </c>
      <c r="N877" s="42" t="s">
        <v>110</v>
      </c>
      <c r="O877" s="42" t="s">
        <v>111</v>
      </c>
      <c r="P877" s="42">
        <v>9.7200000000000006</v>
      </c>
      <c r="Q877" s="42" t="s">
        <v>126</v>
      </c>
      <c r="R877" s="42" t="s">
        <v>3431</v>
      </c>
      <c r="S877" s="42" t="s">
        <v>1894</v>
      </c>
      <c r="T877" s="42" t="s">
        <v>3431</v>
      </c>
      <c r="U877" s="42" t="s">
        <v>110</v>
      </c>
      <c r="V877" s="42" t="s">
        <v>1223</v>
      </c>
      <c r="W877" s="42" t="s">
        <v>129</v>
      </c>
      <c r="X877" s="113">
        <v>100</v>
      </c>
      <c r="Y877" s="42" t="s">
        <v>130</v>
      </c>
      <c r="Z877" s="42" t="s">
        <v>832</v>
      </c>
      <c r="AA877" s="113" t="s">
        <v>110</v>
      </c>
      <c r="AB877" s="113" t="s">
        <v>110</v>
      </c>
      <c r="AC877" s="113" t="s">
        <v>109</v>
      </c>
      <c r="AD877" s="113" t="s">
        <v>132</v>
      </c>
      <c r="AE877" s="114">
        <v>44546</v>
      </c>
      <c r="AF877" s="114">
        <v>44728</v>
      </c>
      <c r="AG877" s="114">
        <v>45642</v>
      </c>
      <c r="AH877" s="42">
        <v>1.526</v>
      </c>
      <c r="AI877" s="42">
        <v>9.7200000000000006</v>
      </c>
      <c r="AJ877" s="42">
        <v>11.897</v>
      </c>
      <c r="AK877" s="113" t="s">
        <v>5142</v>
      </c>
      <c r="AL877" s="113" t="s">
        <v>109</v>
      </c>
      <c r="AM877" s="113" t="s">
        <v>110</v>
      </c>
      <c r="AN877" s="42" t="s">
        <v>109</v>
      </c>
      <c r="AO877" s="113" t="s">
        <v>5143</v>
      </c>
      <c r="AP877" s="113" t="s">
        <v>110</v>
      </c>
      <c r="AQ877" s="113" t="s">
        <v>109</v>
      </c>
      <c r="AR877" s="42" t="s">
        <v>1790</v>
      </c>
      <c r="AS877" s="42" t="s">
        <v>109</v>
      </c>
      <c r="AT877" t="s">
        <v>109</v>
      </c>
      <c r="AU877" s="42" t="s">
        <v>109</v>
      </c>
      <c r="AV877" s="42" t="s">
        <v>109</v>
      </c>
      <c r="AW877" s="42" t="s">
        <v>110</v>
      </c>
      <c r="AX877" s="42" t="s">
        <v>109</v>
      </c>
      <c r="AY877" s="157" t="s">
        <v>110</v>
      </c>
      <c r="AZ877" s="158" t="s">
        <v>109</v>
      </c>
      <c r="BA877" s="113" t="s">
        <v>136</v>
      </c>
      <c r="BB877" s="113" t="s">
        <v>109</v>
      </c>
      <c r="BC877" s="42" t="s">
        <v>814</v>
      </c>
      <c r="BD877" s="115">
        <v>45132.543379629627</v>
      </c>
      <c r="BE877" s="113" t="s">
        <v>5212</v>
      </c>
    </row>
    <row r="878" spans="7:57" ht="15.75" outlineLevel="1">
      <c r="G878" s="42">
        <v>39</v>
      </c>
      <c r="H878" s="113" t="s">
        <v>109</v>
      </c>
      <c r="I878" s="42" t="s">
        <v>1352</v>
      </c>
      <c r="J878" s="42" t="s">
        <v>5213</v>
      </c>
      <c r="K878" s="127">
        <v>44538</v>
      </c>
      <c r="L878" s="113" t="s">
        <v>108</v>
      </c>
      <c r="M878" s="42" t="s">
        <v>511</v>
      </c>
      <c r="N878" s="42" t="s">
        <v>124</v>
      </c>
      <c r="O878" s="42" t="s">
        <v>111</v>
      </c>
      <c r="P878" s="42">
        <v>0.01</v>
      </c>
      <c r="Q878" s="42" t="s">
        <v>149</v>
      </c>
      <c r="R878" s="42" t="s">
        <v>869</v>
      </c>
      <c r="S878" s="42" t="s">
        <v>110</v>
      </c>
      <c r="T878" s="42" t="s">
        <v>110</v>
      </c>
      <c r="U878" s="42" t="s">
        <v>110</v>
      </c>
      <c r="V878" s="42" t="s">
        <v>110</v>
      </c>
      <c r="W878" s="42" t="s">
        <v>129</v>
      </c>
      <c r="X878" s="113">
        <v>100</v>
      </c>
      <c r="Y878" s="42" t="s">
        <v>180</v>
      </c>
      <c r="Z878" s="42" t="s">
        <v>225</v>
      </c>
      <c r="AA878" s="113" t="s">
        <v>110</v>
      </c>
      <c r="AB878" s="113" t="s">
        <v>110</v>
      </c>
      <c r="AC878" s="113" t="s">
        <v>109</v>
      </c>
      <c r="AD878" s="113" t="s">
        <v>132</v>
      </c>
      <c r="AE878" s="114">
        <v>44538</v>
      </c>
      <c r="AF878" s="114">
        <v>44720</v>
      </c>
      <c r="AG878" s="114">
        <v>44902</v>
      </c>
      <c r="AH878" s="42">
        <v>2E-3</v>
      </c>
      <c r="AI878" s="42">
        <v>0.01</v>
      </c>
      <c r="AJ878" s="42">
        <v>1.2E-2</v>
      </c>
      <c r="AK878" s="113" t="s">
        <v>1354</v>
      </c>
      <c r="AL878" s="113" t="s">
        <v>109</v>
      </c>
      <c r="AM878" s="113" t="s">
        <v>110</v>
      </c>
      <c r="AN878" s="42" t="s">
        <v>109</v>
      </c>
      <c r="AO878" s="113" t="s">
        <v>1355</v>
      </c>
      <c r="AP878" s="113" t="s">
        <v>1352</v>
      </c>
      <c r="AQ878" s="113" t="s">
        <v>109</v>
      </c>
      <c r="AR878" s="42" t="s">
        <v>110</v>
      </c>
      <c r="AS878" s="42" t="s">
        <v>109</v>
      </c>
      <c r="AT878" t="s">
        <v>109</v>
      </c>
      <c r="AU878" s="42" t="s">
        <v>109</v>
      </c>
      <c r="AV878" s="42" t="s">
        <v>182</v>
      </c>
      <c r="AW878" s="42" t="s">
        <v>110</v>
      </c>
      <c r="AX878" s="42" t="s">
        <v>109</v>
      </c>
      <c r="AY878" s="157" t="s">
        <v>110</v>
      </c>
      <c r="AZ878" s="158" t="s">
        <v>109</v>
      </c>
      <c r="BA878" s="113" t="s">
        <v>136</v>
      </c>
      <c r="BB878" s="113" t="s">
        <v>109</v>
      </c>
      <c r="BC878" s="42" t="s">
        <v>814</v>
      </c>
      <c r="BD878" s="115">
        <v>45132.543379629627</v>
      </c>
      <c r="BE878" s="113" t="s">
        <v>5214</v>
      </c>
    </row>
    <row r="879" spans="7:57" ht="15.75" outlineLevel="1">
      <c r="G879" s="42">
        <v>38</v>
      </c>
      <c r="H879" s="113" t="s">
        <v>109</v>
      </c>
      <c r="I879" s="42" t="s">
        <v>1019</v>
      </c>
      <c r="J879" s="42" t="s">
        <v>5215</v>
      </c>
      <c r="K879" s="127">
        <v>44536</v>
      </c>
      <c r="L879" s="113" t="s">
        <v>1433</v>
      </c>
      <c r="M879" s="42" t="s">
        <v>5216</v>
      </c>
      <c r="N879" s="42" t="s">
        <v>161</v>
      </c>
      <c r="O879" s="42" t="s">
        <v>111</v>
      </c>
      <c r="P879" s="42">
        <v>10</v>
      </c>
      <c r="Q879" s="42" t="s">
        <v>126</v>
      </c>
      <c r="R879" s="42" t="s">
        <v>2252</v>
      </c>
      <c r="S879" s="42" t="s">
        <v>2694</v>
      </c>
      <c r="T879" s="42" t="s">
        <v>2252</v>
      </c>
      <c r="U879" s="42" t="s">
        <v>110</v>
      </c>
      <c r="V879" s="42" t="s">
        <v>1165</v>
      </c>
      <c r="W879" s="42" t="s">
        <v>129</v>
      </c>
      <c r="X879" s="113">
        <v>100</v>
      </c>
      <c r="Y879" s="42" t="s">
        <v>205</v>
      </c>
      <c r="Z879" s="42" t="s">
        <v>131</v>
      </c>
      <c r="AA879" s="113" t="s">
        <v>209</v>
      </c>
      <c r="AB879" s="113" t="s">
        <v>110</v>
      </c>
      <c r="AC879" s="113" t="s">
        <v>109</v>
      </c>
      <c r="AD879" s="113" t="s">
        <v>132</v>
      </c>
      <c r="AE879" s="114">
        <v>44543</v>
      </c>
      <c r="AF879" s="114">
        <v>44725</v>
      </c>
      <c r="AG879" s="114">
        <v>45639</v>
      </c>
      <c r="AH879" s="42">
        <v>1.57</v>
      </c>
      <c r="AI879" s="42">
        <v>10</v>
      </c>
      <c r="AJ879" s="42">
        <v>12.23</v>
      </c>
      <c r="AK879" s="113" t="s">
        <v>1326</v>
      </c>
      <c r="AL879" s="113" t="s">
        <v>109</v>
      </c>
      <c r="AM879" s="113" t="s">
        <v>110</v>
      </c>
      <c r="AN879" s="42" t="s">
        <v>246</v>
      </c>
      <c r="AO879" s="113" t="s">
        <v>2686</v>
      </c>
      <c r="AP879" s="113" t="s">
        <v>110</v>
      </c>
      <c r="AQ879" s="113" t="s">
        <v>109</v>
      </c>
      <c r="AR879" s="42" t="s">
        <v>110</v>
      </c>
      <c r="AS879" s="42" t="s">
        <v>109</v>
      </c>
      <c r="AT879" t="s">
        <v>109</v>
      </c>
      <c r="AU879" s="42" t="s">
        <v>109</v>
      </c>
      <c r="AV879" s="42" t="s">
        <v>109</v>
      </c>
      <c r="AW879" s="42" t="s">
        <v>110</v>
      </c>
      <c r="AX879" s="42" t="s">
        <v>109</v>
      </c>
      <c r="AY879" s="157" t="s">
        <v>110</v>
      </c>
      <c r="AZ879" s="158" t="s">
        <v>109</v>
      </c>
      <c r="BA879" s="113" t="s">
        <v>136</v>
      </c>
      <c r="BB879" s="113" t="s">
        <v>109</v>
      </c>
      <c r="BC879" s="42" t="s">
        <v>814</v>
      </c>
      <c r="BD879" s="115">
        <v>45132.543379629627</v>
      </c>
      <c r="BE879" s="113" t="s">
        <v>5217</v>
      </c>
    </row>
    <row r="880" spans="7:57" ht="15.75" outlineLevel="1">
      <c r="G880" s="42">
        <v>37</v>
      </c>
      <c r="H880" s="113" t="s">
        <v>109</v>
      </c>
      <c r="I880" s="42" t="s">
        <v>624</v>
      </c>
      <c r="J880" s="42" t="s">
        <v>5218</v>
      </c>
      <c r="K880" s="127">
        <v>44530</v>
      </c>
      <c r="L880" s="113" t="s">
        <v>108</v>
      </c>
      <c r="M880" s="42" t="s">
        <v>511</v>
      </c>
      <c r="N880" s="42" t="s">
        <v>300</v>
      </c>
      <c r="O880" s="42" t="s">
        <v>111</v>
      </c>
      <c r="P880" s="42">
        <v>9.3000000000000007</v>
      </c>
      <c r="Q880" s="42" t="s">
        <v>126</v>
      </c>
      <c r="R880" s="42" t="s">
        <v>5219</v>
      </c>
      <c r="S880" s="42" t="s">
        <v>110</v>
      </c>
      <c r="T880" s="42" t="s">
        <v>110</v>
      </c>
      <c r="U880" s="42" t="s">
        <v>110</v>
      </c>
      <c r="V880" s="42" t="s">
        <v>110</v>
      </c>
      <c r="W880" s="42" t="s">
        <v>129</v>
      </c>
      <c r="X880" s="113">
        <v>100</v>
      </c>
      <c r="Y880" s="42" t="s">
        <v>205</v>
      </c>
      <c r="Z880" s="42" t="s">
        <v>225</v>
      </c>
      <c r="AA880" s="113" t="s">
        <v>110</v>
      </c>
      <c r="AB880" s="113" t="s">
        <v>110</v>
      </c>
      <c r="AC880" s="113" t="s">
        <v>109</v>
      </c>
      <c r="AD880" s="113" t="s">
        <v>132</v>
      </c>
      <c r="AE880" s="114">
        <v>44536</v>
      </c>
      <c r="AF880" s="114">
        <v>44718</v>
      </c>
      <c r="AG880" s="114">
        <v>45632</v>
      </c>
      <c r="AH880" s="42">
        <v>1.46</v>
      </c>
      <c r="AI880" s="42">
        <v>9.3000000000000007</v>
      </c>
      <c r="AJ880" s="42">
        <v>11.365</v>
      </c>
      <c r="AK880" s="113" t="s">
        <v>628</v>
      </c>
      <c r="AL880" s="113" t="s">
        <v>109</v>
      </c>
      <c r="AM880" s="113" t="s">
        <v>110</v>
      </c>
      <c r="AN880" s="42" t="s">
        <v>109</v>
      </c>
      <c r="AO880" s="113" t="s">
        <v>629</v>
      </c>
      <c r="AP880" s="113" t="s">
        <v>110</v>
      </c>
      <c r="AQ880" s="113" t="s">
        <v>109</v>
      </c>
      <c r="AR880" s="42" t="s">
        <v>110</v>
      </c>
      <c r="AS880" s="42" t="s">
        <v>109</v>
      </c>
      <c r="AT880" t="s">
        <v>109</v>
      </c>
      <c r="AU880" s="42" t="s">
        <v>109</v>
      </c>
      <c r="AV880" s="42" t="s">
        <v>109</v>
      </c>
      <c r="AW880" s="42" t="s">
        <v>110</v>
      </c>
      <c r="AX880" s="42" t="s">
        <v>109</v>
      </c>
      <c r="AY880" s="157" t="s">
        <v>110</v>
      </c>
      <c r="AZ880" s="158" t="s">
        <v>109</v>
      </c>
      <c r="BA880" s="113" t="s">
        <v>136</v>
      </c>
      <c r="BB880" s="113" t="s">
        <v>109</v>
      </c>
      <c r="BC880" s="42" t="s">
        <v>814</v>
      </c>
      <c r="BD880" s="115">
        <v>45132.543379629627</v>
      </c>
      <c r="BE880" s="113" t="s">
        <v>5220</v>
      </c>
    </row>
    <row r="881" spans="7:57" ht="15.75" outlineLevel="1">
      <c r="G881" s="42">
        <v>36</v>
      </c>
      <c r="H881" s="113" t="s">
        <v>109</v>
      </c>
      <c r="I881" s="42" t="s">
        <v>5091</v>
      </c>
      <c r="J881" s="42" t="s">
        <v>5092</v>
      </c>
      <c r="K881" s="127">
        <v>44530</v>
      </c>
      <c r="L881" s="113" t="s">
        <v>697</v>
      </c>
      <c r="M881" s="42" t="s">
        <v>697</v>
      </c>
      <c r="N881" s="42" t="s">
        <v>124</v>
      </c>
      <c r="O881" s="42" t="s">
        <v>162</v>
      </c>
      <c r="P881" s="42">
        <v>3</v>
      </c>
      <c r="Q881" s="42" t="s">
        <v>126</v>
      </c>
      <c r="R881" s="42" t="s">
        <v>3477</v>
      </c>
      <c r="S881" s="42" t="s">
        <v>1442</v>
      </c>
      <c r="T881" s="42" t="s">
        <v>1078</v>
      </c>
      <c r="U881" s="42" t="s">
        <v>110</v>
      </c>
      <c r="V881" s="42" t="s">
        <v>1288</v>
      </c>
      <c r="W881" s="42" t="s">
        <v>129</v>
      </c>
      <c r="X881" s="113">
        <v>100</v>
      </c>
      <c r="Y881" s="42" t="s">
        <v>205</v>
      </c>
      <c r="Z881" s="42" t="s">
        <v>911</v>
      </c>
      <c r="AA881" s="113" t="s">
        <v>110</v>
      </c>
      <c r="AB881" s="113" t="s">
        <v>110</v>
      </c>
      <c r="AC881" s="113" t="s">
        <v>109</v>
      </c>
      <c r="AD881" s="113" t="s">
        <v>132</v>
      </c>
      <c r="AE881" s="114">
        <v>44537</v>
      </c>
      <c r="AF881" s="114">
        <v>44719</v>
      </c>
      <c r="AG881" s="114">
        <v>45633</v>
      </c>
      <c r="AH881" s="42">
        <v>3</v>
      </c>
      <c r="AI881" s="42">
        <v>19.09</v>
      </c>
      <c r="AJ881" s="42">
        <v>23.390999999999998</v>
      </c>
      <c r="AK881" s="113" t="s">
        <v>5093</v>
      </c>
      <c r="AL881" s="113" t="s">
        <v>133</v>
      </c>
      <c r="AM881" s="113" t="s">
        <v>110</v>
      </c>
      <c r="AN881" s="42" t="s">
        <v>109</v>
      </c>
      <c r="AO881" s="113" t="s">
        <v>5094</v>
      </c>
      <c r="AP881" s="113" t="s">
        <v>110</v>
      </c>
      <c r="AQ881" s="113" t="s">
        <v>110</v>
      </c>
      <c r="AR881" s="42" t="s">
        <v>110</v>
      </c>
      <c r="AS881" s="42" t="s">
        <v>109</v>
      </c>
      <c r="AT881" t="s">
        <v>109</v>
      </c>
      <c r="AU881" s="42" t="s">
        <v>109</v>
      </c>
      <c r="AV881" s="42" t="s">
        <v>109</v>
      </c>
      <c r="AW881" s="42" t="s">
        <v>110</v>
      </c>
      <c r="AX881" s="42" t="s">
        <v>109</v>
      </c>
      <c r="AY881" s="157" t="s">
        <v>110</v>
      </c>
      <c r="AZ881" s="158" t="s">
        <v>109</v>
      </c>
      <c r="BA881" s="113" t="s">
        <v>136</v>
      </c>
      <c r="BB881" s="113" t="s">
        <v>109</v>
      </c>
      <c r="BC881" s="42" t="s">
        <v>12</v>
      </c>
      <c r="BD881" s="115">
        <v>45022.816863425927</v>
      </c>
      <c r="BE881" s="113" t="s">
        <v>5221</v>
      </c>
    </row>
    <row r="882" spans="7:57" ht="15.75" outlineLevel="1">
      <c r="G882" s="42">
        <v>35</v>
      </c>
      <c r="H882" s="113" t="s">
        <v>109</v>
      </c>
      <c r="I882" s="42" t="s">
        <v>1377</v>
      </c>
      <c r="J882" s="42" t="s">
        <v>5222</v>
      </c>
      <c r="K882" s="127">
        <v>44523</v>
      </c>
      <c r="L882" s="113" t="s">
        <v>108</v>
      </c>
      <c r="M882" s="42" t="s">
        <v>108</v>
      </c>
      <c r="N882" s="42" t="s">
        <v>124</v>
      </c>
      <c r="O882" s="42" t="s">
        <v>162</v>
      </c>
      <c r="P882" s="42">
        <v>2</v>
      </c>
      <c r="Q882" s="42" t="s">
        <v>126</v>
      </c>
      <c r="R882" s="42" t="s">
        <v>163</v>
      </c>
      <c r="S882" s="42" t="s">
        <v>1275</v>
      </c>
      <c r="T882" s="42" t="s">
        <v>163</v>
      </c>
      <c r="U882" s="42" t="s">
        <v>110</v>
      </c>
      <c r="V882" s="42" t="s">
        <v>1470</v>
      </c>
      <c r="W882" s="42" t="s">
        <v>129</v>
      </c>
      <c r="X882" s="113">
        <v>100</v>
      </c>
      <c r="Y882" s="42" t="s">
        <v>180</v>
      </c>
      <c r="Z882" s="42" t="s">
        <v>131</v>
      </c>
      <c r="AA882" s="113" t="s">
        <v>110</v>
      </c>
      <c r="AB882" s="113" t="s">
        <v>110</v>
      </c>
      <c r="AC882" s="113" t="s">
        <v>109</v>
      </c>
      <c r="AD882" s="113" t="s">
        <v>132</v>
      </c>
      <c r="AE882" s="114">
        <v>44529</v>
      </c>
      <c r="AF882" s="114">
        <v>44710</v>
      </c>
      <c r="AG882" s="114">
        <v>45625</v>
      </c>
      <c r="AH882" s="42">
        <v>2</v>
      </c>
      <c r="AI882" s="42">
        <v>12.78</v>
      </c>
      <c r="AJ882" s="42">
        <v>15.587999999999999</v>
      </c>
      <c r="AK882" s="113" t="s">
        <v>1380</v>
      </c>
      <c r="AL882" s="113" t="s">
        <v>167</v>
      </c>
      <c r="AM882" s="113" t="s">
        <v>110</v>
      </c>
      <c r="AN882" s="42" t="s">
        <v>109</v>
      </c>
      <c r="AO882" s="113" t="s">
        <v>4554</v>
      </c>
      <c r="AP882" s="113" t="s">
        <v>1377</v>
      </c>
      <c r="AQ882" s="113" t="s">
        <v>110</v>
      </c>
      <c r="AR882" s="42" t="s">
        <v>110</v>
      </c>
      <c r="AS882" s="42" t="s">
        <v>109</v>
      </c>
      <c r="AT882" t="s">
        <v>109</v>
      </c>
      <c r="AU882" s="42" t="s">
        <v>109</v>
      </c>
      <c r="AV882" s="42" t="s">
        <v>109</v>
      </c>
      <c r="AW882" s="42" t="s">
        <v>110</v>
      </c>
      <c r="AX882" s="42" t="s">
        <v>109</v>
      </c>
      <c r="AY882" s="157" t="s">
        <v>110</v>
      </c>
      <c r="AZ882" s="158" t="s">
        <v>109</v>
      </c>
      <c r="BA882" s="113" t="s">
        <v>136</v>
      </c>
      <c r="BB882" s="113" t="s">
        <v>109</v>
      </c>
      <c r="BC882" s="42" t="s">
        <v>12</v>
      </c>
      <c r="BD882" s="115">
        <v>45022.816863425927</v>
      </c>
      <c r="BE882" s="113" t="s">
        <v>5223</v>
      </c>
    </row>
    <row r="883" spans="7:57" ht="15.75" outlineLevel="1">
      <c r="G883" s="42">
        <v>34</v>
      </c>
      <c r="H883" s="113" t="s">
        <v>109</v>
      </c>
      <c r="I883" s="42" t="s">
        <v>5167</v>
      </c>
      <c r="J883" s="42" t="s">
        <v>5168</v>
      </c>
      <c r="K883" s="127">
        <v>44509</v>
      </c>
      <c r="L883" s="113" t="s">
        <v>5169</v>
      </c>
      <c r="M883" s="42" t="s">
        <v>5169</v>
      </c>
      <c r="N883" s="42" t="s">
        <v>161</v>
      </c>
      <c r="O883" s="42" t="s">
        <v>162</v>
      </c>
      <c r="P883" s="42">
        <v>4</v>
      </c>
      <c r="Q883" s="42" t="s">
        <v>956</v>
      </c>
      <c r="R883" s="42" t="s">
        <v>4681</v>
      </c>
      <c r="S883" s="42" t="s">
        <v>4853</v>
      </c>
      <c r="T883" s="42" t="s">
        <v>5224</v>
      </c>
      <c r="U883" s="42" t="s">
        <v>5224</v>
      </c>
      <c r="V883" s="42" t="s">
        <v>1276</v>
      </c>
      <c r="W883" s="42" t="s">
        <v>129</v>
      </c>
      <c r="X883" s="113">
        <v>99.738</v>
      </c>
      <c r="Y883" s="42" t="s">
        <v>180</v>
      </c>
      <c r="Z883" s="42" t="s">
        <v>131</v>
      </c>
      <c r="AA883" s="113" t="s">
        <v>110</v>
      </c>
      <c r="AB883" s="113" t="s">
        <v>110</v>
      </c>
      <c r="AC883" s="113" t="s">
        <v>109</v>
      </c>
      <c r="AD883" s="113" t="s">
        <v>132</v>
      </c>
      <c r="AE883" s="114">
        <v>44517</v>
      </c>
      <c r="AF883" s="114">
        <v>44698</v>
      </c>
      <c r="AG883" s="114">
        <v>46343</v>
      </c>
      <c r="AH883" s="42">
        <v>4</v>
      </c>
      <c r="AI883" s="42">
        <v>25.57</v>
      </c>
      <c r="AJ883" s="42">
        <v>31.16</v>
      </c>
      <c r="AK883" s="113" t="s">
        <v>5171</v>
      </c>
      <c r="AL883" s="113" t="s">
        <v>167</v>
      </c>
      <c r="AM883" s="113" t="s">
        <v>110</v>
      </c>
      <c r="AN883" s="42" t="s">
        <v>109</v>
      </c>
      <c r="AO883" s="113" t="s">
        <v>5172</v>
      </c>
      <c r="AP883" s="113" t="s">
        <v>5167</v>
      </c>
      <c r="AQ883" s="113" t="s">
        <v>110</v>
      </c>
      <c r="AR883" s="42" t="s">
        <v>110</v>
      </c>
      <c r="AS883" s="42" t="s">
        <v>109</v>
      </c>
      <c r="AT883" t="s">
        <v>109</v>
      </c>
      <c r="AU883" s="42" t="s">
        <v>109</v>
      </c>
      <c r="AV883" s="42" t="s">
        <v>109</v>
      </c>
      <c r="AW883" s="42" t="s">
        <v>110</v>
      </c>
      <c r="AX883" s="42" t="s">
        <v>109</v>
      </c>
      <c r="AY883" s="157" t="s">
        <v>5225</v>
      </c>
      <c r="AZ883" s="158" t="s">
        <v>109</v>
      </c>
      <c r="BA883" s="113" t="s">
        <v>136</v>
      </c>
      <c r="BB883" s="113" t="s">
        <v>109</v>
      </c>
      <c r="BC883" s="42" t="s">
        <v>12</v>
      </c>
      <c r="BD883" s="115">
        <v>45022.816863425927</v>
      </c>
      <c r="BE883" s="113" t="s">
        <v>5226</v>
      </c>
    </row>
    <row r="884" spans="7:57" ht="15.75" outlineLevel="1">
      <c r="G884" s="42">
        <v>33</v>
      </c>
      <c r="H884" s="113" t="s">
        <v>109</v>
      </c>
      <c r="I884" s="42" t="s">
        <v>5167</v>
      </c>
      <c r="J884" s="42" t="s">
        <v>5175</v>
      </c>
      <c r="K884" s="127">
        <v>44509</v>
      </c>
      <c r="L884" s="113" t="s">
        <v>5169</v>
      </c>
      <c r="M884" s="42" t="s">
        <v>5169</v>
      </c>
      <c r="N884" s="42" t="s">
        <v>161</v>
      </c>
      <c r="O884" s="42" t="s">
        <v>162</v>
      </c>
      <c r="P884" s="42">
        <v>5</v>
      </c>
      <c r="Q884" s="42" t="s">
        <v>812</v>
      </c>
      <c r="R884" s="42" t="s">
        <v>4129</v>
      </c>
      <c r="S884" s="42" t="s">
        <v>5227</v>
      </c>
      <c r="T884" s="42" t="s">
        <v>5228</v>
      </c>
      <c r="U884" s="42" t="s">
        <v>5228</v>
      </c>
      <c r="V884" s="42" t="s">
        <v>1276</v>
      </c>
      <c r="W884" s="42" t="s">
        <v>129</v>
      </c>
      <c r="X884" s="113">
        <v>99.075000000000003</v>
      </c>
      <c r="Y884" s="42" t="s">
        <v>180</v>
      </c>
      <c r="Z884" s="42" t="s">
        <v>131</v>
      </c>
      <c r="AA884" s="113" t="s">
        <v>110</v>
      </c>
      <c r="AB884" s="113" t="s">
        <v>110</v>
      </c>
      <c r="AC884" s="113" t="s">
        <v>109</v>
      </c>
      <c r="AD884" s="113" t="s">
        <v>132</v>
      </c>
      <c r="AE884" s="114">
        <v>44517</v>
      </c>
      <c r="AF884" s="114">
        <v>44698</v>
      </c>
      <c r="AG884" s="114">
        <v>48169</v>
      </c>
      <c r="AH884" s="42">
        <v>5</v>
      </c>
      <c r="AI884" s="42">
        <v>31.96</v>
      </c>
      <c r="AJ884" s="42">
        <v>38.950000000000003</v>
      </c>
      <c r="AK884" s="113" t="s">
        <v>5171</v>
      </c>
      <c r="AL884" s="113" t="s">
        <v>167</v>
      </c>
      <c r="AM884" s="113" t="s">
        <v>110</v>
      </c>
      <c r="AN884" s="42" t="s">
        <v>109</v>
      </c>
      <c r="AO884" s="113" t="s">
        <v>5172</v>
      </c>
      <c r="AP884" s="113" t="s">
        <v>5167</v>
      </c>
      <c r="AQ884" s="113" t="s">
        <v>110</v>
      </c>
      <c r="AR884" s="42" t="s">
        <v>110</v>
      </c>
      <c r="AS884" s="42" t="s">
        <v>109</v>
      </c>
      <c r="AT884" t="s">
        <v>109</v>
      </c>
      <c r="AU884" s="42" t="s">
        <v>109</v>
      </c>
      <c r="AV884" s="42" t="s">
        <v>109</v>
      </c>
      <c r="AW884" s="42" t="s">
        <v>110</v>
      </c>
      <c r="AX884" s="42" t="s">
        <v>109</v>
      </c>
      <c r="AY884" s="157" t="s">
        <v>5225</v>
      </c>
      <c r="AZ884" s="158" t="s">
        <v>109</v>
      </c>
      <c r="BA884" s="113" t="s">
        <v>136</v>
      </c>
      <c r="BB884" s="113" t="s">
        <v>109</v>
      </c>
      <c r="BC884" s="42" t="s">
        <v>12</v>
      </c>
      <c r="BD884" s="115">
        <v>45022.816863425927</v>
      </c>
      <c r="BE884" s="113" t="s">
        <v>5229</v>
      </c>
    </row>
    <row r="885" spans="7:57" ht="15.75" outlineLevel="1">
      <c r="G885" s="42">
        <v>32</v>
      </c>
      <c r="H885" s="113" t="s">
        <v>109</v>
      </c>
      <c r="I885" s="42" t="s">
        <v>3743</v>
      </c>
      <c r="J885" s="42" t="s">
        <v>5230</v>
      </c>
      <c r="K885" s="127">
        <v>44509</v>
      </c>
      <c r="L885" s="113" t="s">
        <v>108</v>
      </c>
      <c r="M885" s="42" t="s">
        <v>108</v>
      </c>
      <c r="N885" s="42" t="s">
        <v>161</v>
      </c>
      <c r="O885" s="42" t="s">
        <v>111</v>
      </c>
      <c r="P885" s="42">
        <v>10</v>
      </c>
      <c r="Q885" s="42" t="s">
        <v>812</v>
      </c>
      <c r="R885" s="42" t="s">
        <v>1558</v>
      </c>
      <c r="S885" s="42" t="s">
        <v>110</v>
      </c>
      <c r="T885" s="42" t="s">
        <v>110</v>
      </c>
      <c r="U885" s="42" t="s">
        <v>110</v>
      </c>
      <c r="V885" s="42" t="s">
        <v>110</v>
      </c>
      <c r="W885" s="42" t="s">
        <v>129</v>
      </c>
      <c r="X885" s="113">
        <v>100</v>
      </c>
      <c r="Y885" s="42" t="s">
        <v>205</v>
      </c>
      <c r="Z885" s="42" t="s">
        <v>832</v>
      </c>
      <c r="AA885" s="113" t="s">
        <v>110</v>
      </c>
      <c r="AB885" s="113" t="s">
        <v>110</v>
      </c>
      <c r="AC885" s="113" t="s">
        <v>109</v>
      </c>
      <c r="AD885" s="113" t="s">
        <v>192</v>
      </c>
      <c r="AE885" s="114">
        <v>44512</v>
      </c>
      <c r="AF885" s="114">
        <v>44877</v>
      </c>
      <c r="AG885" s="114">
        <v>48164</v>
      </c>
      <c r="AH885" s="42">
        <v>1.56</v>
      </c>
      <c r="AI885" s="42">
        <v>10</v>
      </c>
      <c r="AJ885" s="42">
        <v>12.19</v>
      </c>
      <c r="AK885" s="113" t="s">
        <v>3745</v>
      </c>
      <c r="AL885" s="113" t="s">
        <v>133</v>
      </c>
      <c r="AM885" s="113" t="s">
        <v>110</v>
      </c>
      <c r="AN885" s="42" t="s">
        <v>109</v>
      </c>
      <c r="AO885" s="113" t="s">
        <v>3746</v>
      </c>
      <c r="AP885" s="113" t="s">
        <v>110</v>
      </c>
      <c r="AQ885" s="113" t="s">
        <v>110</v>
      </c>
      <c r="AR885" s="42" t="s">
        <v>110</v>
      </c>
      <c r="AS885" s="42" t="s">
        <v>109</v>
      </c>
      <c r="AT885" t="s">
        <v>109</v>
      </c>
      <c r="AU885" s="42" t="s">
        <v>109</v>
      </c>
      <c r="AV885" s="42" t="s">
        <v>109</v>
      </c>
      <c r="AW885" s="42" t="s">
        <v>110</v>
      </c>
      <c r="AX885" s="42" t="s">
        <v>109</v>
      </c>
      <c r="AY885" s="157" t="s">
        <v>110</v>
      </c>
      <c r="AZ885" s="158" t="s">
        <v>109</v>
      </c>
      <c r="BA885" s="113" t="s">
        <v>136</v>
      </c>
      <c r="BB885" s="113" t="s">
        <v>109</v>
      </c>
      <c r="BC885" s="42" t="s">
        <v>631</v>
      </c>
      <c r="BD885" s="115">
        <v>45005.509409722225</v>
      </c>
      <c r="BE885" s="113" t="s">
        <v>5231</v>
      </c>
    </row>
    <row r="886" spans="7:57" ht="15.75" outlineLevel="1">
      <c r="G886" s="42">
        <v>31</v>
      </c>
      <c r="H886" s="113" t="s">
        <v>109</v>
      </c>
      <c r="I886" s="42" t="s">
        <v>5232</v>
      </c>
      <c r="J886" s="42" t="s">
        <v>5233</v>
      </c>
      <c r="K886" s="127">
        <v>44495</v>
      </c>
      <c r="L886" s="113" t="s">
        <v>3943</v>
      </c>
      <c r="M886" s="42" t="s">
        <v>5234</v>
      </c>
      <c r="N886" s="42" t="s">
        <v>161</v>
      </c>
      <c r="O886" s="42" t="s">
        <v>111</v>
      </c>
      <c r="P886" s="42">
        <v>17</v>
      </c>
      <c r="Q886" s="42" t="s">
        <v>956</v>
      </c>
      <c r="R886" s="42" t="s">
        <v>3151</v>
      </c>
      <c r="S886" s="42" t="s">
        <v>4283</v>
      </c>
      <c r="T886" s="42" t="s">
        <v>3151</v>
      </c>
      <c r="U886" s="42" t="s">
        <v>110</v>
      </c>
      <c r="V886" s="42" t="s">
        <v>1131</v>
      </c>
      <c r="W886" s="42" t="s">
        <v>129</v>
      </c>
      <c r="X886" s="113">
        <v>100</v>
      </c>
      <c r="Y886" s="42" t="s">
        <v>205</v>
      </c>
      <c r="Z886" s="42" t="s">
        <v>5235</v>
      </c>
      <c r="AA886" s="113" t="s">
        <v>209</v>
      </c>
      <c r="AB886" s="113" t="s">
        <v>110</v>
      </c>
      <c r="AC886" s="113" t="s">
        <v>109</v>
      </c>
      <c r="AD886" s="113" t="s">
        <v>132</v>
      </c>
      <c r="AE886" s="114">
        <v>44502</v>
      </c>
      <c r="AF886" s="114">
        <v>44683</v>
      </c>
      <c r="AG886" s="114">
        <v>46328</v>
      </c>
      <c r="AH886" s="42">
        <v>2.669</v>
      </c>
      <c r="AI886" s="42">
        <v>17</v>
      </c>
      <c r="AJ886" s="42">
        <v>20.706</v>
      </c>
      <c r="AK886" s="113" t="s">
        <v>5236</v>
      </c>
      <c r="AL886" s="113" t="s">
        <v>109</v>
      </c>
      <c r="AM886" s="113" t="s">
        <v>110</v>
      </c>
      <c r="AN886" s="42" t="s">
        <v>109</v>
      </c>
      <c r="AO886" s="113" t="s">
        <v>5237</v>
      </c>
      <c r="AP886" s="113" t="s">
        <v>110</v>
      </c>
      <c r="AQ886" s="113" t="s">
        <v>109</v>
      </c>
      <c r="AR886" s="42" t="s">
        <v>110</v>
      </c>
      <c r="AS886" s="42" t="s">
        <v>109</v>
      </c>
      <c r="AT886" t="s">
        <v>109</v>
      </c>
      <c r="AU886" s="42" t="s">
        <v>109</v>
      </c>
      <c r="AV886" s="42" t="s">
        <v>109</v>
      </c>
      <c r="AW886" s="42" t="s">
        <v>110</v>
      </c>
      <c r="AX886" s="42" t="s">
        <v>109</v>
      </c>
      <c r="AY886" s="157" t="s">
        <v>110</v>
      </c>
      <c r="AZ886" s="158" t="s">
        <v>109</v>
      </c>
      <c r="BA886" s="113" t="s">
        <v>136</v>
      </c>
      <c r="BB886" s="113" t="s">
        <v>109</v>
      </c>
      <c r="BC886" s="42" t="s">
        <v>814</v>
      </c>
      <c r="BD886" s="115">
        <v>45132.543379629627</v>
      </c>
      <c r="BE886" s="113" t="s">
        <v>5238</v>
      </c>
    </row>
    <row r="887" spans="7:57" ht="15.75" outlineLevel="1">
      <c r="G887" s="42">
        <v>30</v>
      </c>
      <c r="H887" s="113" t="s">
        <v>109</v>
      </c>
      <c r="I887" s="42" t="s">
        <v>5232</v>
      </c>
      <c r="J887" s="42" t="s">
        <v>5239</v>
      </c>
      <c r="K887" s="127">
        <v>44495</v>
      </c>
      <c r="L887" s="113" t="s">
        <v>3943</v>
      </c>
      <c r="M887" s="42" t="s">
        <v>5234</v>
      </c>
      <c r="N887" s="42" t="s">
        <v>161</v>
      </c>
      <c r="O887" s="42" t="s">
        <v>111</v>
      </c>
      <c r="P887" s="42">
        <v>17.5</v>
      </c>
      <c r="Q887" s="42" t="s">
        <v>126</v>
      </c>
      <c r="R887" s="42" t="s">
        <v>3026</v>
      </c>
      <c r="S887" s="42" t="s">
        <v>3027</v>
      </c>
      <c r="T887" s="42" t="s">
        <v>3026</v>
      </c>
      <c r="U887" s="42" t="s">
        <v>110</v>
      </c>
      <c r="V887" s="42" t="s">
        <v>1131</v>
      </c>
      <c r="W887" s="42" t="s">
        <v>129</v>
      </c>
      <c r="X887" s="113">
        <v>100</v>
      </c>
      <c r="Y887" s="42" t="s">
        <v>205</v>
      </c>
      <c r="Z887" s="42" t="s">
        <v>5235</v>
      </c>
      <c r="AA887" s="113" t="s">
        <v>209</v>
      </c>
      <c r="AB887" s="113" t="s">
        <v>110</v>
      </c>
      <c r="AC887" s="113" t="s">
        <v>109</v>
      </c>
      <c r="AD887" s="113" t="s">
        <v>132</v>
      </c>
      <c r="AE887" s="114">
        <v>44502</v>
      </c>
      <c r="AF887" s="114">
        <v>44683</v>
      </c>
      <c r="AG887" s="114">
        <v>45598</v>
      </c>
      <c r="AH887" s="42">
        <v>2.7480000000000002</v>
      </c>
      <c r="AI887" s="42">
        <v>17.5</v>
      </c>
      <c r="AJ887" s="42">
        <v>21.315000000000001</v>
      </c>
      <c r="AK887" s="113" t="s">
        <v>5236</v>
      </c>
      <c r="AL887" s="113" t="s">
        <v>109</v>
      </c>
      <c r="AM887" s="113" t="s">
        <v>110</v>
      </c>
      <c r="AN887" s="42" t="s">
        <v>109</v>
      </c>
      <c r="AO887" s="113" t="s">
        <v>5237</v>
      </c>
      <c r="AP887" s="113" t="s">
        <v>110</v>
      </c>
      <c r="AQ887" s="113" t="s">
        <v>109</v>
      </c>
      <c r="AR887" s="42" t="s">
        <v>110</v>
      </c>
      <c r="AS887" s="42" t="s">
        <v>109</v>
      </c>
      <c r="AT887" t="s">
        <v>109</v>
      </c>
      <c r="AU887" s="42" t="s">
        <v>109</v>
      </c>
      <c r="AV887" s="42" t="s">
        <v>109</v>
      </c>
      <c r="AW887" s="42" t="s">
        <v>110</v>
      </c>
      <c r="AX887" s="42" t="s">
        <v>109</v>
      </c>
      <c r="AY887" s="157" t="s">
        <v>110</v>
      </c>
      <c r="AZ887" s="158" t="s">
        <v>109</v>
      </c>
      <c r="BA887" s="113" t="s">
        <v>136</v>
      </c>
      <c r="BB887" s="113" t="s">
        <v>109</v>
      </c>
      <c r="BC887" s="42" t="s">
        <v>814</v>
      </c>
      <c r="BD887" s="115">
        <v>45132.543379629627</v>
      </c>
      <c r="BE887" s="113" t="s">
        <v>5240</v>
      </c>
    </row>
    <row r="888" spans="7:57" ht="15.75" outlineLevel="1">
      <c r="G888" s="42">
        <v>29</v>
      </c>
      <c r="H888" s="113" t="s">
        <v>109</v>
      </c>
      <c r="I888" s="42" t="s">
        <v>5232</v>
      </c>
      <c r="J888" s="42" t="s">
        <v>5241</v>
      </c>
      <c r="K888" s="127">
        <v>44495</v>
      </c>
      <c r="L888" s="113" t="s">
        <v>3943</v>
      </c>
      <c r="M888" s="42" t="s">
        <v>5234</v>
      </c>
      <c r="N888" s="42" t="s">
        <v>161</v>
      </c>
      <c r="O888" s="42" t="s">
        <v>111</v>
      </c>
      <c r="P888" s="42">
        <v>5.5</v>
      </c>
      <c r="Q888" s="42" t="s">
        <v>812</v>
      </c>
      <c r="R888" s="42" t="s">
        <v>5242</v>
      </c>
      <c r="S888" s="42" t="s">
        <v>1883</v>
      </c>
      <c r="T888" s="42" t="s">
        <v>5242</v>
      </c>
      <c r="U888" s="42" t="s">
        <v>110</v>
      </c>
      <c r="V888" s="42" t="s">
        <v>1276</v>
      </c>
      <c r="W888" s="42" t="s">
        <v>129</v>
      </c>
      <c r="X888" s="113">
        <v>100</v>
      </c>
      <c r="Y888" s="42" t="s">
        <v>205</v>
      </c>
      <c r="Z888" s="42" t="s">
        <v>5235</v>
      </c>
      <c r="AA888" s="113" t="s">
        <v>209</v>
      </c>
      <c r="AB888" s="113" t="s">
        <v>110</v>
      </c>
      <c r="AC888" s="113" t="s">
        <v>109</v>
      </c>
      <c r="AD888" s="113" t="s">
        <v>132</v>
      </c>
      <c r="AE888" s="114">
        <v>44502</v>
      </c>
      <c r="AF888" s="114">
        <v>44683</v>
      </c>
      <c r="AG888" s="114">
        <v>48154</v>
      </c>
      <c r="AH888" s="42">
        <v>0.86399999999999999</v>
      </c>
      <c r="AI888" s="42">
        <v>5.5</v>
      </c>
      <c r="AJ888" s="42">
        <v>6.6989999999999998</v>
      </c>
      <c r="AK888" s="113" t="s">
        <v>5236</v>
      </c>
      <c r="AL888" s="113" t="s">
        <v>109</v>
      </c>
      <c r="AM888" s="113" t="s">
        <v>110</v>
      </c>
      <c r="AN888" s="42" t="s">
        <v>109</v>
      </c>
      <c r="AO888" s="113" t="s">
        <v>5237</v>
      </c>
      <c r="AP888" s="113" t="s">
        <v>110</v>
      </c>
      <c r="AQ888" s="113" t="s">
        <v>109</v>
      </c>
      <c r="AR888" s="42" t="s">
        <v>110</v>
      </c>
      <c r="AS888" s="42" t="s">
        <v>109</v>
      </c>
      <c r="AT888" t="s">
        <v>109</v>
      </c>
      <c r="AU888" s="42" t="s">
        <v>109</v>
      </c>
      <c r="AV888" s="42" t="s">
        <v>109</v>
      </c>
      <c r="AW888" s="42" t="s">
        <v>110</v>
      </c>
      <c r="AX888" s="42" t="s">
        <v>109</v>
      </c>
      <c r="AY888" s="157" t="s">
        <v>110</v>
      </c>
      <c r="AZ888" s="158" t="s">
        <v>109</v>
      </c>
      <c r="BA888" s="113" t="s">
        <v>136</v>
      </c>
      <c r="BB888" s="113" t="s">
        <v>109</v>
      </c>
      <c r="BC888" s="42" t="s">
        <v>814</v>
      </c>
      <c r="BD888" s="115">
        <v>45132.543379629627</v>
      </c>
      <c r="BE888" s="113" t="s">
        <v>5243</v>
      </c>
    </row>
    <row r="889" spans="7:57" ht="15.75" outlineLevel="1">
      <c r="G889" s="42">
        <v>28</v>
      </c>
      <c r="H889" s="113" t="s">
        <v>109</v>
      </c>
      <c r="I889" s="42" t="s">
        <v>5244</v>
      </c>
      <c r="J889" s="42" t="s">
        <v>5245</v>
      </c>
      <c r="K889" s="127">
        <v>44487</v>
      </c>
      <c r="L889" s="113" t="s">
        <v>108</v>
      </c>
      <c r="M889" s="42" t="s">
        <v>108</v>
      </c>
      <c r="N889" s="42" t="s">
        <v>161</v>
      </c>
      <c r="O889" s="42" t="s">
        <v>111</v>
      </c>
      <c r="P889" s="42">
        <v>7.5</v>
      </c>
      <c r="Q889" s="42" t="s">
        <v>126</v>
      </c>
      <c r="R889" s="42" t="s">
        <v>416</v>
      </c>
      <c r="S889" s="42" t="s">
        <v>110</v>
      </c>
      <c r="T889" s="42" t="s">
        <v>110</v>
      </c>
      <c r="U889" s="42" t="s">
        <v>110</v>
      </c>
      <c r="V889" s="42" t="s">
        <v>110</v>
      </c>
      <c r="W889" s="42" t="s">
        <v>129</v>
      </c>
      <c r="X889" s="113">
        <v>100</v>
      </c>
      <c r="Y889" s="42" t="s">
        <v>205</v>
      </c>
      <c r="Z889" s="42" t="s">
        <v>832</v>
      </c>
      <c r="AA889" s="113" t="s">
        <v>110</v>
      </c>
      <c r="AB889" s="113" t="s">
        <v>110</v>
      </c>
      <c r="AC889" s="113" t="s">
        <v>109</v>
      </c>
      <c r="AD889" s="113" t="s">
        <v>192</v>
      </c>
      <c r="AE889" s="114">
        <v>44489</v>
      </c>
      <c r="AF889" s="114">
        <v>44854</v>
      </c>
      <c r="AG889" s="114">
        <v>45585</v>
      </c>
      <c r="AH889" s="42">
        <v>1.17</v>
      </c>
      <c r="AI889" s="42">
        <v>7.5</v>
      </c>
      <c r="AJ889" s="42">
        <v>9.0820000000000007</v>
      </c>
      <c r="AK889" s="113" t="s">
        <v>5246</v>
      </c>
      <c r="AL889" s="113" t="s">
        <v>133</v>
      </c>
      <c r="AM889" s="113" t="s">
        <v>110</v>
      </c>
      <c r="AN889" s="42" t="s">
        <v>109</v>
      </c>
      <c r="AO889" s="113" t="s">
        <v>5247</v>
      </c>
      <c r="AP889" s="113" t="s">
        <v>110</v>
      </c>
      <c r="AQ889" s="113" t="s">
        <v>110</v>
      </c>
      <c r="AR889" s="42" t="s">
        <v>110</v>
      </c>
      <c r="AS889" s="42" t="s">
        <v>109</v>
      </c>
      <c r="AT889" t="s">
        <v>109</v>
      </c>
      <c r="AU889" s="42" t="s">
        <v>109</v>
      </c>
      <c r="AV889" s="42" t="s">
        <v>109</v>
      </c>
      <c r="AW889" s="42" t="s">
        <v>110</v>
      </c>
      <c r="AX889" s="42" t="s">
        <v>109</v>
      </c>
      <c r="AY889" s="157" t="s">
        <v>110</v>
      </c>
      <c r="AZ889" s="158" t="s">
        <v>109</v>
      </c>
      <c r="BA889" s="113" t="s">
        <v>136</v>
      </c>
      <c r="BB889" s="113" t="s">
        <v>109</v>
      </c>
      <c r="BC889" s="42" t="s">
        <v>631</v>
      </c>
      <c r="BD889" s="115">
        <v>45005.509409722225</v>
      </c>
      <c r="BE889" s="113" t="s">
        <v>5248</v>
      </c>
    </row>
    <row r="890" spans="7:57" ht="15.75" outlineLevel="1">
      <c r="G890" s="42">
        <v>27</v>
      </c>
      <c r="H890" s="113" t="s">
        <v>109</v>
      </c>
      <c r="I890" s="42" t="s">
        <v>4207</v>
      </c>
      <c r="J890" s="42" t="s">
        <v>5249</v>
      </c>
      <c r="K890" s="127">
        <v>44482</v>
      </c>
      <c r="L890" s="113" t="s">
        <v>5250</v>
      </c>
      <c r="M890" s="42" t="s">
        <v>4209</v>
      </c>
      <c r="N890" s="42" t="s">
        <v>124</v>
      </c>
      <c r="O890" s="42" t="s">
        <v>162</v>
      </c>
      <c r="P890" s="42">
        <v>2.5</v>
      </c>
      <c r="Q890" s="42" t="s">
        <v>126</v>
      </c>
      <c r="R890" s="42" t="s">
        <v>2757</v>
      </c>
      <c r="S890" s="42" t="s">
        <v>110</v>
      </c>
      <c r="T890" s="42" t="s">
        <v>110</v>
      </c>
      <c r="U890" s="42" t="s">
        <v>110</v>
      </c>
      <c r="V890" s="42" t="s">
        <v>110</v>
      </c>
      <c r="W890" s="42" t="s">
        <v>129</v>
      </c>
      <c r="X890" s="113">
        <v>99.984999999999999</v>
      </c>
      <c r="Y890" s="42" t="s">
        <v>180</v>
      </c>
      <c r="Z890" s="42" t="s">
        <v>131</v>
      </c>
      <c r="AA890" s="113" t="s">
        <v>110</v>
      </c>
      <c r="AB890" s="113" t="s">
        <v>110</v>
      </c>
      <c r="AC890" s="113" t="s">
        <v>389</v>
      </c>
      <c r="AD890" s="113" t="s">
        <v>132</v>
      </c>
      <c r="AE890" s="114">
        <v>44467</v>
      </c>
      <c r="AF890" s="114">
        <v>44648</v>
      </c>
      <c r="AG890" s="114">
        <v>45563</v>
      </c>
      <c r="AH890" s="42">
        <v>2.5</v>
      </c>
      <c r="AI890" s="42">
        <v>16.07</v>
      </c>
      <c r="AJ890" s="42">
        <v>19.45</v>
      </c>
      <c r="AK890" s="113" t="s">
        <v>4210</v>
      </c>
      <c r="AL890" s="113" t="s">
        <v>167</v>
      </c>
      <c r="AM890" s="113" t="s">
        <v>110</v>
      </c>
      <c r="AN890" s="42" t="s">
        <v>109</v>
      </c>
      <c r="AO890" s="113" t="s">
        <v>4211</v>
      </c>
      <c r="AP890" s="113" t="s">
        <v>4207</v>
      </c>
      <c r="AQ890" s="113" t="s">
        <v>110</v>
      </c>
      <c r="AR890" s="42" t="s">
        <v>110</v>
      </c>
      <c r="AS890" s="42" t="s">
        <v>109</v>
      </c>
      <c r="AT890" t="s">
        <v>109</v>
      </c>
      <c r="AU890" s="42" t="s">
        <v>109</v>
      </c>
      <c r="AV890" s="42" t="s">
        <v>109</v>
      </c>
      <c r="AW890" s="42" t="s">
        <v>110</v>
      </c>
      <c r="AX890" s="42" t="s">
        <v>109</v>
      </c>
      <c r="AY890" s="157" t="s">
        <v>110</v>
      </c>
      <c r="AZ890" s="158" t="s">
        <v>109</v>
      </c>
      <c r="BA890" s="113" t="s">
        <v>136</v>
      </c>
      <c r="BB890" s="113" t="s">
        <v>109</v>
      </c>
      <c r="BC890" s="42" t="s">
        <v>12</v>
      </c>
      <c r="BD890" s="115">
        <v>45022.816863425927</v>
      </c>
      <c r="BE890" s="113" t="s">
        <v>5251</v>
      </c>
    </row>
    <row r="891" spans="7:57" ht="15.75" outlineLevel="1">
      <c r="G891" s="42">
        <v>26</v>
      </c>
      <c r="H891" s="113" t="s">
        <v>109</v>
      </c>
      <c r="I891" s="42" t="s">
        <v>1176</v>
      </c>
      <c r="J891" s="42" t="s">
        <v>5252</v>
      </c>
      <c r="K891" s="127">
        <v>44481</v>
      </c>
      <c r="L891" s="113" t="s">
        <v>108</v>
      </c>
      <c r="M891" s="42" t="s">
        <v>511</v>
      </c>
      <c r="N891" s="42" t="s">
        <v>110</v>
      </c>
      <c r="O891" s="42" t="s">
        <v>111</v>
      </c>
      <c r="P891" s="42">
        <v>22</v>
      </c>
      <c r="Q891" s="42" t="s">
        <v>126</v>
      </c>
      <c r="R891" s="42" t="s">
        <v>957</v>
      </c>
      <c r="S891" s="42" t="s">
        <v>958</v>
      </c>
      <c r="T891" s="42" t="s">
        <v>957</v>
      </c>
      <c r="U891" s="42" t="s">
        <v>110</v>
      </c>
      <c r="V891" s="42" t="s">
        <v>1913</v>
      </c>
      <c r="W891" s="42" t="s">
        <v>129</v>
      </c>
      <c r="X891" s="113">
        <v>100</v>
      </c>
      <c r="Y891" s="42" t="s">
        <v>205</v>
      </c>
      <c r="Z891" s="42" t="s">
        <v>166</v>
      </c>
      <c r="AA891" s="113" t="s">
        <v>110</v>
      </c>
      <c r="AB891" s="113" t="s">
        <v>226</v>
      </c>
      <c r="AC891" s="113" t="s">
        <v>109</v>
      </c>
      <c r="AD891" s="113" t="s">
        <v>132</v>
      </c>
      <c r="AE891" s="114">
        <v>44489</v>
      </c>
      <c r="AF891" s="114">
        <v>44671</v>
      </c>
      <c r="AG891" s="114">
        <v>45585</v>
      </c>
      <c r="AH891" s="42">
        <v>3.41</v>
      </c>
      <c r="AI891" s="42">
        <v>22</v>
      </c>
      <c r="AJ891" s="42">
        <v>26.532</v>
      </c>
      <c r="AK891" s="113" t="s">
        <v>1179</v>
      </c>
      <c r="AL891" s="113" t="s">
        <v>109</v>
      </c>
      <c r="AM891" s="113" t="s">
        <v>110</v>
      </c>
      <c r="AN891" s="42" t="s">
        <v>109</v>
      </c>
      <c r="AO891" s="113" t="s">
        <v>3307</v>
      </c>
      <c r="AP891" s="113" t="s">
        <v>110</v>
      </c>
      <c r="AQ891" s="113" t="s">
        <v>109</v>
      </c>
      <c r="AR891" s="42" t="s">
        <v>110</v>
      </c>
      <c r="AS891" s="42" t="s">
        <v>109</v>
      </c>
      <c r="AT891" t="s">
        <v>109</v>
      </c>
      <c r="AU891" s="42" t="s">
        <v>109</v>
      </c>
      <c r="AV891" s="42" t="s">
        <v>109</v>
      </c>
      <c r="AW891" s="42" t="s">
        <v>110</v>
      </c>
      <c r="AX891" s="42" t="s">
        <v>109</v>
      </c>
      <c r="AY891" s="157" t="s">
        <v>110</v>
      </c>
      <c r="AZ891" s="158" t="s">
        <v>109</v>
      </c>
      <c r="BA891" s="113" t="s">
        <v>136</v>
      </c>
      <c r="BB891" s="113" t="s">
        <v>109</v>
      </c>
      <c r="BC891" s="42" t="s">
        <v>814</v>
      </c>
      <c r="BD891" s="115">
        <v>45132.543379629627</v>
      </c>
      <c r="BE891" s="113" t="s">
        <v>5253</v>
      </c>
    </row>
    <row r="892" spans="7:57" ht="15.75" outlineLevel="1">
      <c r="G892" s="42">
        <v>25</v>
      </c>
      <c r="H892" s="113" t="s">
        <v>109</v>
      </c>
      <c r="I892" s="42" t="s">
        <v>1219</v>
      </c>
      <c r="J892" s="42" t="s">
        <v>5254</v>
      </c>
      <c r="K892" s="127">
        <v>44480</v>
      </c>
      <c r="L892" s="113" t="s">
        <v>108</v>
      </c>
      <c r="M892" s="42" t="s">
        <v>511</v>
      </c>
      <c r="N892" s="42" t="s">
        <v>110</v>
      </c>
      <c r="O892" s="42" t="s">
        <v>111</v>
      </c>
      <c r="P892" s="42">
        <v>24</v>
      </c>
      <c r="Q892" s="42" t="s">
        <v>956</v>
      </c>
      <c r="R892" s="42" t="s">
        <v>3026</v>
      </c>
      <c r="S892" s="42" t="s">
        <v>3027</v>
      </c>
      <c r="T892" s="42" t="s">
        <v>3026</v>
      </c>
      <c r="U892" s="42" t="s">
        <v>110</v>
      </c>
      <c r="V892" s="42" t="s">
        <v>1131</v>
      </c>
      <c r="W892" s="42" t="s">
        <v>129</v>
      </c>
      <c r="X892" s="113">
        <v>100</v>
      </c>
      <c r="Y892" s="42" t="s">
        <v>205</v>
      </c>
      <c r="Z892" s="42" t="s">
        <v>131</v>
      </c>
      <c r="AA892" s="113" t="s">
        <v>226</v>
      </c>
      <c r="AB892" s="113" t="s">
        <v>110</v>
      </c>
      <c r="AC892" s="113" t="s">
        <v>109</v>
      </c>
      <c r="AD892" s="113" t="s">
        <v>132</v>
      </c>
      <c r="AE892" s="114">
        <v>44488</v>
      </c>
      <c r="AF892" s="114">
        <v>44670</v>
      </c>
      <c r="AG892" s="114">
        <v>46314</v>
      </c>
      <c r="AH892" s="42">
        <v>3.72</v>
      </c>
      <c r="AI892" s="42">
        <v>24</v>
      </c>
      <c r="AJ892" s="42">
        <v>28.92</v>
      </c>
      <c r="AK892" s="113" t="s">
        <v>1224</v>
      </c>
      <c r="AL892" s="113" t="s">
        <v>109</v>
      </c>
      <c r="AM892" s="113" t="s">
        <v>110</v>
      </c>
      <c r="AN892" s="42" t="s">
        <v>109</v>
      </c>
      <c r="AO892" s="113" t="s">
        <v>3291</v>
      </c>
      <c r="AP892" s="113" t="s">
        <v>110</v>
      </c>
      <c r="AQ892" s="113" t="s">
        <v>109</v>
      </c>
      <c r="AR892" s="42" t="s">
        <v>110</v>
      </c>
      <c r="AS892" s="42" t="s">
        <v>206</v>
      </c>
      <c r="AT892" t="s">
        <v>109</v>
      </c>
      <c r="AU892" s="42" t="s">
        <v>109</v>
      </c>
      <c r="AV892" s="42" t="s">
        <v>109</v>
      </c>
      <c r="AW892" s="42" t="s">
        <v>110</v>
      </c>
      <c r="AX892" s="42" t="s">
        <v>109</v>
      </c>
      <c r="AY892" s="157" t="s">
        <v>110</v>
      </c>
      <c r="AZ892" s="158" t="s">
        <v>109</v>
      </c>
      <c r="BA892" s="113" t="s">
        <v>136</v>
      </c>
      <c r="BB892" s="113" t="s">
        <v>109</v>
      </c>
      <c r="BC892" s="42" t="s">
        <v>814</v>
      </c>
      <c r="BD892" s="115">
        <v>45132.543379629627</v>
      </c>
      <c r="BE892" s="113" t="s">
        <v>5255</v>
      </c>
    </row>
    <row r="893" spans="7:57" ht="15.75" outlineLevel="1">
      <c r="G893" s="42">
        <v>24</v>
      </c>
      <c r="H893" s="113" t="s">
        <v>109</v>
      </c>
      <c r="I893" s="42" t="s">
        <v>1219</v>
      </c>
      <c r="J893" s="42" t="s">
        <v>5256</v>
      </c>
      <c r="K893" s="127">
        <v>44480</v>
      </c>
      <c r="L893" s="113" t="s">
        <v>108</v>
      </c>
      <c r="M893" s="42" t="s">
        <v>511</v>
      </c>
      <c r="N893" s="42" t="s">
        <v>110</v>
      </c>
      <c r="O893" s="42" t="s">
        <v>111</v>
      </c>
      <c r="P893" s="42">
        <v>15</v>
      </c>
      <c r="Q893" s="42" t="s">
        <v>126</v>
      </c>
      <c r="R893" s="42" t="s">
        <v>1031</v>
      </c>
      <c r="S893" s="42" t="s">
        <v>958</v>
      </c>
      <c r="T893" s="42" t="s">
        <v>1031</v>
      </c>
      <c r="U893" s="42" t="s">
        <v>110</v>
      </c>
      <c r="V893" s="42" t="s">
        <v>1131</v>
      </c>
      <c r="W893" s="42" t="s">
        <v>129</v>
      </c>
      <c r="X893" s="113">
        <v>100</v>
      </c>
      <c r="Y893" s="42" t="s">
        <v>205</v>
      </c>
      <c r="Z893" s="42" t="s">
        <v>131</v>
      </c>
      <c r="AA893" s="113" t="s">
        <v>226</v>
      </c>
      <c r="AB893" s="113" t="s">
        <v>110</v>
      </c>
      <c r="AC893" s="113" t="s">
        <v>109</v>
      </c>
      <c r="AD893" s="113" t="s">
        <v>132</v>
      </c>
      <c r="AE893" s="114">
        <v>44488</v>
      </c>
      <c r="AF893" s="114">
        <v>44670</v>
      </c>
      <c r="AG893" s="114">
        <v>45584</v>
      </c>
      <c r="AH893" s="42">
        <v>2.3250000000000002</v>
      </c>
      <c r="AI893" s="42">
        <v>15</v>
      </c>
      <c r="AJ893" s="42">
        <v>18.074999999999999</v>
      </c>
      <c r="AK893" s="113" t="s">
        <v>1224</v>
      </c>
      <c r="AL893" s="113" t="s">
        <v>109</v>
      </c>
      <c r="AM893" s="113" t="s">
        <v>110</v>
      </c>
      <c r="AN893" s="42" t="s">
        <v>109</v>
      </c>
      <c r="AO893" s="113" t="s">
        <v>3291</v>
      </c>
      <c r="AP893" s="113" t="s">
        <v>110</v>
      </c>
      <c r="AQ893" s="113" t="s">
        <v>109</v>
      </c>
      <c r="AR893" s="42" t="s">
        <v>110</v>
      </c>
      <c r="AS893" s="42" t="s">
        <v>206</v>
      </c>
      <c r="AT893" t="s">
        <v>109</v>
      </c>
      <c r="AU893" s="42" t="s">
        <v>109</v>
      </c>
      <c r="AV893" s="42" t="s">
        <v>109</v>
      </c>
      <c r="AW893" s="42" t="s">
        <v>110</v>
      </c>
      <c r="AX893" s="42" t="s">
        <v>109</v>
      </c>
      <c r="AY893" s="157" t="s">
        <v>110</v>
      </c>
      <c r="AZ893" s="158" t="s">
        <v>109</v>
      </c>
      <c r="BA893" s="113" t="s">
        <v>136</v>
      </c>
      <c r="BB893" s="113" t="s">
        <v>109</v>
      </c>
      <c r="BC893" s="42" t="s">
        <v>814</v>
      </c>
      <c r="BD893" s="115">
        <v>45132.543379629627</v>
      </c>
      <c r="BE893" s="113" t="s">
        <v>5257</v>
      </c>
    </row>
    <row r="894" spans="7:57" ht="15.75" outlineLevel="1">
      <c r="G894" s="42">
        <v>23</v>
      </c>
      <c r="H894" s="113" t="s">
        <v>109</v>
      </c>
      <c r="I894" s="42" t="s">
        <v>1219</v>
      </c>
      <c r="J894" s="42" t="s">
        <v>5258</v>
      </c>
      <c r="K894" s="127">
        <v>44480</v>
      </c>
      <c r="L894" s="113" t="s">
        <v>108</v>
      </c>
      <c r="M894" s="42" t="s">
        <v>511</v>
      </c>
      <c r="N894" s="42" t="s">
        <v>110</v>
      </c>
      <c r="O894" s="42" t="s">
        <v>111</v>
      </c>
      <c r="P894" s="42">
        <v>11</v>
      </c>
      <c r="Q894" s="42" t="s">
        <v>276</v>
      </c>
      <c r="R894" s="42" t="s">
        <v>3851</v>
      </c>
      <c r="S894" s="42" t="s">
        <v>5259</v>
      </c>
      <c r="T894" s="42" t="s">
        <v>3851</v>
      </c>
      <c r="U894" s="42" t="s">
        <v>110</v>
      </c>
      <c r="V894" s="42" t="s">
        <v>1165</v>
      </c>
      <c r="W894" s="42" t="s">
        <v>129</v>
      </c>
      <c r="X894" s="113">
        <v>100</v>
      </c>
      <c r="Y894" s="42" t="s">
        <v>205</v>
      </c>
      <c r="Z894" s="42" t="s">
        <v>131</v>
      </c>
      <c r="AA894" s="113" t="s">
        <v>226</v>
      </c>
      <c r="AB894" s="113" t="s">
        <v>110</v>
      </c>
      <c r="AC894" s="113" t="s">
        <v>109</v>
      </c>
      <c r="AD894" s="113" t="s">
        <v>132</v>
      </c>
      <c r="AE894" s="114">
        <v>44488</v>
      </c>
      <c r="AF894" s="114">
        <v>44670</v>
      </c>
      <c r="AG894" s="114">
        <v>45218</v>
      </c>
      <c r="AH894" s="42">
        <v>1.7050000000000001</v>
      </c>
      <c r="AI894" s="42">
        <v>11</v>
      </c>
      <c r="AJ894" s="42">
        <v>13.255000000000001</v>
      </c>
      <c r="AK894" s="113" t="s">
        <v>1224</v>
      </c>
      <c r="AL894" s="113" t="s">
        <v>109</v>
      </c>
      <c r="AM894" s="113" t="s">
        <v>110</v>
      </c>
      <c r="AN894" s="42" t="s">
        <v>109</v>
      </c>
      <c r="AO894" s="113" t="s">
        <v>3291</v>
      </c>
      <c r="AP894" s="113" t="s">
        <v>110</v>
      </c>
      <c r="AQ894" s="113" t="s">
        <v>109</v>
      </c>
      <c r="AR894" s="42" t="s">
        <v>110</v>
      </c>
      <c r="AS894" s="42" t="s">
        <v>109</v>
      </c>
      <c r="AT894" t="s">
        <v>109</v>
      </c>
      <c r="AU894" s="42" t="s">
        <v>109</v>
      </c>
      <c r="AV894" s="42" t="s">
        <v>109</v>
      </c>
      <c r="AW894" s="42" t="s">
        <v>110</v>
      </c>
      <c r="AX894" s="42" t="s">
        <v>109</v>
      </c>
      <c r="AY894" s="157" t="s">
        <v>110</v>
      </c>
      <c r="AZ894" s="158" t="s">
        <v>109</v>
      </c>
      <c r="BA894" s="113" t="s">
        <v>136</v>
      </c>
      <c r="BB894" s="113" t="s">
        <v>109</v>
      </c>
      <c r="BC894" s="42" t="s">
        <v>814</v>
      </c>
      <c r="BD894" s="115">
        <v>45132.543379629627</v>
      </c>
      <c r="BE894" s="113" t="s">
        <v>5260</v>
      </c>
    </row>
    <row r="895" spans="7:57" ht="15.75" outlineLevel="1">
      <c r="G895" s="42">
        <v>22</v>
      </c>
      <c r="H895" s="113" t="s">
        <v>109</v>
      </c>
      <c r="I895" s="42" t="s">
        <v>4207</v>
      </c>
      <c r="J895" s="42" t="s">
        <v>5261</v>
      </c>
      <c r="K895" s="127">
        <v>44462</v>
      </c>
      <c r="L895" s="113" t="s">
        <v>5250</v>
      </c>
      <c r="M895" s="42" t="s">
        <v>4209</v>
      </c>
      <c r="N895" s="42" t="s">
        <v>124</v>
      </c>
      <c r="O895" s="42" t="s">
        <v>162</v>
      </c>
      <c r="P895" s="42">
        <v>2.5</v>
      </c>
      <c r="Q895" s="42" t="s">
        <v>126</v>
      </c>
      <c r="R895" s="42" t="s">
        <v>2757</v>
      </c>
      <c r="S895" s="42" t="s">
        <v>110</v>
      </c>
      <c r="T895" s="42" t="s">
        <v>2757</v>
      </c>
      <c r="U895" s="42" t="s">
        <v>110</v>
      </c>
      <c r="V895" s="42" t="s">
        <v>110</v>
      </c>
      <c r="W895" s="42" t="s">
        <v>129</v>
      </c>
      <c r="X895" s="113">
        <v>100</v>
      </c>
      <c r="Y895" s="42" t="s">
        <v>180</v>
      </c>
      <c r="Z895" s="42" t="s">
        <v>131</v>
      </c>
      <c r="AA895" s="113" t="s">
        <v>110</v>
      </c>
      <c r="AB895" s="113" t="s">
        <v>110</v>
      </c>
      <c r="AC895" s="113" t="s">
        <v>109</v>
      </c>
      <c r="AD895" s="113" t="s">
        <v>132</v>
      </c>
      <c r="AE895" s="114">
        <v>44467</v>
      </c>
      <c r="AF895" s="114">
        <v>44648</v>
      </c>
      <c r="AG895" s="114">
        <v>45563</v>
      </c>
      <c r="AH895" s="42">
        <v>2.5</v>
      </c>
      <c r="AI895" s="42">
        <v>16.149999999999999</v>
      </c>
      <c r="AJ895" s="42">
        <v>19.462</v>
      </c>
      <c r="AK895" s="113" t="s">
        <v>4210</v>
      </c>
      <c r="AL895" s="113" t="s">
        <v>167</v>
      </c>
      <c r="AM895" s="113" t="s">
        <v>110</v>
      </c>
      <c r="AN895" s="42" t="s">
        <v>109</v>
      </c>
      <c r="AO895" s="113" t="s">
        <v>4211</v>
      </c>
      <c r="AP895" s="113" t="s">
        <v>4207</v>
      </c>
      <c r="AQ895" s="113" t="s">
        <v>110</v>
      </c>
      <c r="AR895" s="42" t="s">
        <v>110</v>
      </c>
      <c r="AS895" s="42" t="s">
        <v>109</v>
      </c>
      <c r="AT895" t="s">
        <v>109</v>
      </c>
      <c r="AU895" s="42" t="s">
        <v>109</v>
      </c>
      <c r="AV895" s="42" t="s">
        <v>109</v>
      </c>
      <c r="AW895" s="42" t="s">
        <v>110</v>
      </c>
      <c r="AX895" s="42" t="s">
        <v>109</v>
      </c>
      <c r="AY895" s="157" t="s">
        <v>110</v>
      </c>
      <c r="AZ895" s="158" t="s">
        <v>109</v>
      </c>
      <c r="BA895" s="113" t="s">
        <v>136</v>
      </c>
      <c r="BB895" s="113" t="s">
        <v>109</v>
      </c>
      <c r="BC895" s="42" t="s">
        <v>12</v>
      </c>
      <c r="BD895" s="115">
        <v>45022.816863425927</v>
      </c>
      <c r="BE895" s="113" t="s">
        <v>5262</v>
      </c>
    </row>
    <row r="896" spans="7:57" ht="15.75" outlineLevel="1">
      <c r="G896" s="42">
        <v>21</v>
      </c>
      <c r="H896" s="113" t="s">
        <v>109</v>
      </c>
      <c r="I896" s="42" t="s">
        <v>5263</v>
      </c>
      <c r="J896" s="42" t="s">
        <v>5264</v>
      </c>
      <c r="K896" s="127">
        <v>44462</v>
      </c>
      <c r="L896" s="113" t="s">
        <v>5265</v>
      </c>
      <c r="M896" s="42" t="s">
        <v>5266</v>
      </c>
      <c r="N896" s="42" t="s">
        <v>110</v>
      </c>
      <c r="O896" s="42" t="s">
        <v>162</v>
      </c>
      <c r="P896" s="42">
        <v>1</v>
      </c>
      <c r="Q896" s="42" t="s">
        <v>3763</v>
      </c>
      <c r="R896" s="42" t="s">
        <v>2757</v>
      </c>
      <c r="S896" s="42" t="s">
        <v>5267</v>
      </c>
      <c r="T896" s="42" t="s">
        <v>3530</v>
      </c>
      <c r="U896" s="42" t="s">
        <v>3530</v>
      </c>
      <c r="V896" s="42" t="s">
        <v>1276</v>
      </c>
      <c r="W896" s="42" t="s">
        <v>129</v>
      </c>
      <c r="X896" s="113">
        <v>96.638000000000005</v>
      </c>
      <c r="Y896" s="42" t="s">
        <v>3531</v>
      </c>
      <c r="Z896" s="42" t="s">
        <v>131</v>
      </c>
      <c r="AA896" s="113" t="s">
        <v>110</v>
      </c>
      <c r="AB896" s="113" t="s">
        <v>110</v>
      </c>
      <c r="AC896" s="113" t="s">
        <v>389</v>
      </c>
      <c r="AD896" s="113" t="s">
        <v>132</v>
      </c>
      <c r="AE896" s="114">
        <v>44333</v>
      </c>
      <c r="AF896" s="114">
        <v>44425</v>
      </c>
      <c r="AG896" s="114">
        <v>45339</v>
      </c>
      <c r="AH896" s="42">
        <v>1</v>
      </c>
      <c r="AI896" s="42">
        <v>6.43</v>
      </c>
      <c r="AJ896" s="42">
        <v>7.7850000000000001</v>
      </c>
      <c r="AK896" s="113" t="s">
        <v>5268</v>
      </c>
      <c r="AL896" s="113" t="s">
        <v>227</v>
      </c>
      <c r="AM896" s="113" t="s">
        <v>430</v>
      </c>
      <c r="AN896" s="42" t="s">
        <v>109</v>
      </c>
      <c r="AO896" s="113" t="s">
        <v>5269</v>
      </c>
      <c r="AP896" s="113" t="s">
        <v>5270</v>
      </c>
      <c r="AQ896" s="113" t="s">
        <v>110</v>
      </c>
      <c r="AR896" s="42" t="s">
        <v>110</v>
      </c>
      <c r="AS896" s="42" t="s">
        <v>109</v>
      </c>
      <c r="AT896" t="s">
        <v>109</v>
      </c>
      <c r="AU896" s="42" t="s">
        <v>109</v>
      </c>
      <c r="AV896" s="42" t="s">
        <v>109</v>
      </c>
      <c r="AW896" s="42" t="s">
        <v>110</v>
      </c>
      <c r="AX896" s="42" t="s">
        <v>109</v>
      </c>
      <c r="AY896" s="157" t="s">
        <v>110</v>
      </c>
      <c r="AZ896" s="158" t="s">
        <v>109</v>
      </c>
      <c r="BA896" s="113" t="s">
        <v>389</v>
      </c>
      <c r="BB896" s="113" t="s">
        <v>109</v>
      </c>
      <c r="BC896" s="42" t="s">
        <v>12</v>
      </c>
      <c r="BD896" s="115">
        <v>45022.816863425927</v>
      </c>
      <c r="BE896" s="113" t="s">
        <v>5271</v>
      </c>
    </row>
    <row r="897" spans="7:57" ht="15.75" outlineLevel="1">
      <c r="G897" s="42">
        <v>20</v>
      </c>
      <c r="H897" s="113" t="s">
        <v>109</v>
      </c>
      <c r="I897" s="42" t="s">
        <v>811</v>
      </c>
      <c r="J897" s="42" t="s">
        <v>5272</v>
      </c>
      <c r="K897" s="127">
        <v>44462</v>
      </c>
      <c r="L897" s="113" t="s">
        <v>240</v>
      </c>
      <c r="M897" s="42" t="s">
        <v>5273</v>
      </c>
      <c r="N897" s="42" t="s">
        <v>161</v>
      </c>
      <c r="O897" s="42" t="s">
        <v>111</v>
      </c>
      <c r="P897" s="42">
        <v>10</v>
      </c>
      <c r="Q897" s="42" t="s">
        <v>276</v>
      </c>
      <c r="R897" s="42" t="s">
        <v>1221</v>
      </c>
      <c r="S897" s="42" t="s">
        <v>958</v>
      </c>
      <c r="T897" s="42" t="s">
        <v>1221</v>
      </c>
      <c r="U897" s="42" t="s">
        <v>110</v>
      </c>
      <c r="V897" s="42" t="s">
        <v>1276</v>
      </c>
      <c r="W897" s="42" t="s">
        <v>129</v>
      </c>
      <c r="X897" s="113">
        <v>100</v>
      </c>
      <c r="Y897" s="42" t="s">
        <v>205</v>
      </c>
      <c r="Z897" s="42" t="s">
        <v>911</v>
      </c>
      <c r="AA897" s="113" t="s">
        <v>226</v>
      </c>
      <c r="AB897" s="113" t="s">
        <v>110</v>
      </c>
      <c r="AC897" s="113" t="s">
        <v>109</v>
      </c>
      <c r="AD897" s="113" t="s">
        <v>132</v>
      </c>
      <c r="AE897" s="114">
        <v>44468</v>
      </c>
      <c r="AF897" s="114">
        <v>44649</v>
      </c>
      <c r="AG897" s="114">
        <v>45198</v>
      </c>
      <c r="AH897" s="42">
        <v>1.55</v>
      </c>
      <c r="AI897" s="42">
        <v>10</v>
      </c>
      <c r="AJ897" s="42">
        <v>12.04</v>
      </c>
      <c r="AK897" s="113" t="s">
        <v>842</v>
      </c>
      <c r="AL897" s="113" t="s">
        <v>109</v>
      </c>
      <c r="AM897" s="113" t="s">
        <v>110</v>
      </c>
      <c r="AN897" s="42" t="s">
        <v>2038</v>
      </c>
      <c r="AO897" s="113" t="s">
        <v>4457</v>
      </c>
      <c r="AP897" s="113" t="s">
        <v>110</v>
      </c>
      <c r="AQ897" s="113" t="s">
        <v>109</v>
      </c>
      <c r="AR897" s="42" t="s">
        <v>110</v>
      </c>
      <c r="AS897" s="42" t="s">
        <v>206</v>
      </c>
      <c r="AT897" t="s">
        <v>109</v>
      </c>
      <c r="AU897" s="42" t="s">
        <v>109</v>
      </c>
      <c r="AV897" s="42" t="s">
        <v>109</v>
      </c>
      <c r="AW897" s="42" t="s">
        <v>110</v>
      </c>
      <c r="AX897" s="42" t="s">
        <v>109</v>
      </c>
      <c r="AY897" s="157" t="s">
        <v>110</v>
      </c>
      <c r="AZ897" s="158" t="s">
        <v>109</v>
      </c>
      <c r="BA897" s="113" t="s">
        <v>136</v>
      </c>
      <c r="BB897" s="113" t="s">
        <v>109</v>
      </c>
      <c r="BC897" s="42" t="s">
        <v>814</v>
      </c>
      <c r="BD897" s="115">
        <v>45132.543379629627</v>
      </c>
      <c r="BE897" s="113" t="s">
        <v>5274</v>
      </c>
    </row>
    <row r="898" spans="7:57" ht="15.75" outlineLevel="1">
      <c r="G898" s="42">
        <v>19</v>
      </c>
      <c r="H898" s="113" t="s">
        <v>109</v>
      </c>
      <c r="I898" s="42" t="s">
        <v>954</v>
      </c>
      <c r="J898" s="42" t="s">
        <v>5275</v>
      </c>
      <c r="K898" s="127">
        <v>44462</v>
      </c>
      <c r="L898" s="113" t="s">
        <v>108</v>
      </c>
      <c r="M898" s="42" t="s">
        <v>5234</v>
      </c>
      <c r="N898" s="42" t="s">
        <v>110</v>
      </c>
      <c r="O898" s="42" t="s">
        <v>111</v>
      </c>
      <c r="P898" s="42">
        <v>40</v>
      </c>
      <c r="Q898" s="42" t="s">
        <v>956</v>
      </c>
      <c r="R898" s="42" t="s">
        <v>3901</v>
      </c>
      <c r="S898" s="42" t="s">
        <v>110</v>
      </c>
      <c r="T898" s="42" t="s">
        <v>110</v>
      </c>
      <c r="U898" s="42" t="s">
        <v>110</v>
      </c>
      <c r="V898" s="42" t="s">
        <v>110</v>
      </c>
      <c r="W898" s="42" t="s">
        <v>129</v>
      </c>
      <c r="X898" s="113">
        <v>100</v>
      </c>
      <c r="Y898" s="42" t="s">
        <v>205</v>
      </c>
      <c r="Z898" s="42" t="s">
        <v>131</v>
      </c>
      <c r="AA898" s="113" t="s">
        <v>110</v>
      </c>
      <c r="AB898" s="113" t="s">
        <v>110</v>
      </c>
      <c r="AC898" s="113" t="s">
        <v>109</v>
      </c>
      <c r="AD898" s="113" t="s">
        <v>132</v>
      </c>
      <c r="AE898" s="114">
        <v>44466</v>
      </c>
      <c r="AF898" s="114">
        <v>44647</v>
      </c>
      <c r="AG898" s="114">
        <v>46292</v>
      </c>
      <c r="AH898" s="42">
        <v>6.2</v>
      </c>
      <c r="AI898" s="42">
        <v>40</v>
      </c>
      <c r="AJ898" s="42">
        <v>48.16</v>
      </c>
      <c r="AK898" s="113" t="s">
        <v>959</v>
      </c>
      <c r="AL898" s="113" t="s">
        <v>109</v>
      </c>
      <c r="AM898" s="113" t="s">
        <v>110</v>
      </c>
      <c r="AN898" s="42" t="s">
        <v>109</v>
      </c>
      <c r="AO898" s="113" t="s">
        <v>1493</v>
      </c>
      <c r="AP898" s="113" t="s">
        <v>110</v>
      </c>
      <c r="AQ898" s="113" t="s">
        <v>109</v>
      </c>
      <c r="AR898" s="42" t="s">
        <v>110</v>
      </c>
      <c r="AS898" s="42" t="s">
        <v>109</v>
      </c>
      <c r="AT898" t="s">
        <v>109</v>
      </c>
      <c r="AU898" s="42" t="s">
        <v>109</v>
      </c>
      <c r="AV898" s="42" t="s">
        <v>109</v>
      </c>
      <c r="AW898" s="42" t="s">
        <v>110</v>
      </c>
      <c r="AX898" s="42" t="s">
        <v>109</v>
      </c>
      <c r="AY898" s="157" t="s">
        <v>110</v>
      </c>
      <c r="AZ898" s="158" t="s">
        <v>109</v>
      </c>
      <c r="BA898" s="113" t="s">
        <v>136</v>
      </c>
      <c r="BB898" s="113" t="s">
        <v>109</v>
      </c>
      <c r="BC898" s="42" t="s">
        <v>814</v>
      </c>
      <c r="BD898" s="115">
        <v>45132.543379629627</v>
      </c>
      <c r="BE898" s="113" t="s">
        <v>5276</v>
      </c>
    </row>
    <row r="899" spans="7:57" ht="15.75" outlineLevel="1">
      <c r="G899" s="42">
        <v>18</v>
      </c>
      <c r="H899" s="113" t="s">
        <v>109</v>
      </c>
      <c r="I899" s="42" t="s">
        <v>954</v>
      </c>
      <c r="J899" s="42" t="s">
        <v>5277</v>
      </c>
      <c r="K899" s="127">
        <v>44462</v>
      </c>
      <c r="L899" s="113" t="s">
        <v>108</v>
      </c>
      <c r="M899" s="42" t="s">
        <v>5234</v>
      </c>
      <c r="N899" s="42" t="s">
        <v>110</v>
      </c>
      <c r="O899" s="42" t="s">
        <v>111</v>
      </c>
      <c r="P899" s="42">
        <v>125</v>
      </c>
      <c r="Q899" s="42" t="s">
        <v>276</v>
      </c>
      <c r="R899" s="42" t="s">
        <v>5278</v>
      </c>
      <c r="S899" s="42" t="s">
        <v>110</v>
      </c>
      <c r="T899" s="42" t="s">
        <v>110</v>
      </c>
      <c r="U899" s="42" t="s">
        <v>110</v>
      </c>
      <c r="V899" s="42" t="s">
        <v>110</v>
      </c>
      <c r="W899" s="42" t="s">
        <v>129</v>
      </c>
      <c r="X899" s="113">
        <v>100</v>
      </c>
      <c r="Y899" s="42" t="s">
        <v>205</v>
      </c>
      <c r="Z899" s="42" t="s">
        <v>131</v>
      </c>
      <c r="AA899" s="113" t="s">
        <v>110</v>
      </c>
      <c r="AB899" s="113" t="s">
        <v>110</v>
      </c>
      <c r="AC899" s="113" t="s">
        <v>109</v>
      </c>
      <c r="AD899" s="113" t="s">
        <v>132</v>
      </c>
      <c r="AE899" s="114">
        <v>44466</v>
      </c>
      <c r="AF899" s="114">
        <v>44647</v>
      </c>
      <c r="AG899" s="114">
        <v>45196</v>
      </c>
      <c r="AH899" s="42">
        <v>19.375</v>
      </c>
      <c r="AI899" s="42">
        <v>125</v>
      </c>
      <c r="AJ899" s="42">
        <v>150.5</v>
      </c>
      <c r="AK899" s="113" t="s">
        <v>959</v>
      </c>
      <c r="AL899" s="113" t="s">
        <v>109</v>
      </c>
      <c r="AM899" s="113" t="s">
        <v>110</v>
      </c>
      <c r="AN899" s="42" t="s">
        <v>109</v>
      </c>
      <c r="AO899" s="113" t="s">
        <v>1493</v>
      </c>
      <c r="AP899" s="113" t="s">
        <v>110</v>
      </c>
      <c r="AQ899" s="113" t="s">
        <v>109</v>
      </c>
      <c r="AR899" s="42" t="s">
        <v>110</v>
      </c>
      <c r="AS899" s="42" t="s">
        <v>109</v>
      </c>
      <c r="AT899" t="s">
        <v>109</v>
      </c>
      <c r="AU899" s="42" t="s">
        <v>109</v>
      </c>
      <c r="AV899" s="42" t="s">
        <v>109</v>
      </c>
      <c r="AW899" s="42" t="s">
        <v>110</v>
      </c>
      <c r="AX899" s="42" t="s">
        <v>109</v>
      </c>
      <c r="AY899" s="157" t="s">
        <v>110</v>
      </c>
      <c r="AZ899" s="158" t="s">
        <v>109</v>
      </c>
      <c r="BA899" s="113" t="s">
        <v>136</v>
      </c>
      <c r="BB899" s="113" t="s">
        <v>109</v>
      </c>
      <c r="BC899" s="42" t="s">
        <v>814</v>
      </c>
      <c r="BD899" s="115">
        <v>45132.543379629627</v>
      </c>
      <c r="BE899" s="113" t="s">
        <v>5279</v>
      </c>
    </row>
    <row r="900" spans="7:57" ht="15.75" outlineLevel="1">
      <c r="G900" s="42">
        <v>17</v>
      </c>
      <c r="H900" s="113" t="s">
        <v>109</v>
      </c>
      <c r="I900" s="42" t="s">
        <v>4698</v>
      </c>
      <c r="J900" s="42" t="s">
        <v>5280</v>
      </c>
      <c r="K900" s="127">
        <v>44399</v>
      </c>
      <c r="L900" s="113" t="s">
        <v>108</v>
      </c>
      <c r="M900" s="42" t="s">
        <v>108</v>
      </c>
      <c r="N900" s="42" t="s">
        <v>161</v>
      </c>
      <c r="O900" s="42" t="s">
        <v>162</v>
      </c>
      <c r="P900" s="42">
        <v>2</v>
      </c>
      <c r="Q900" s="42" t="s">
        <v>126</v>
      </c>
      <c r="R900" s="42" t="s">
        <v>1974</v>
      </c>
      <c r="S900" s="42" t="s">
        <v>110</v>
      </c>
      <c r="T900" s="42" t="s">
        <v>1974</v>
      </c>
      <c r="U900" s="42" t="s">
        <v>110</v>
      </c>
      <c r="V900" s="42" t="s">
        <v>110</v>
      </c>
      <c r="W900" s="42" t="s">
        <v>129</v>
      </c>
      <c r="X900" s="113">
        <v>100</v>
      </c>
      <c r="Y900" s="42" t="s">
        <v>205</v>
      </c>
      <c r="Z900" s="42" t="s">
        <v>166</v>
      </c>
      <c r="AA900" s="113" t="s">
        <v>110</v>
      </c>
      <c r="AB900" s="113" t="s">
        <v>110</v>
      </c>
      <c r="AC900" s="113" t="s">
        <v>109</v>
      </c>
      <c r="AD900" s="113" t="s">
        <v>132</v>
      </c>
      <c r="AE900" s="114">
        <v>44404</v>
      </c>
      <c r="AF900" s="114">
        <v>44588</v>
      </c>
      <c r="AG900" s="114">
        <v>45500</v>
      </c>
      <c r="AH900" s="42">
        <v>2</v>
      </c>
      <c r="AI900" s="42">
        <v>12.94</v>
      </c>
      <c r="AJ900" s="42">
        <v>15.54</v>
      </c>
      <c r="AK900" s="113" t="s">
        <v>4700</v>
      </c>
      <c r="AL900" s="113" t="s">
        <v>133</v>
      </c>
      <c r="AM900" s="113" t="s">
        <v>110</v>
      </c>
      <c r="AN900" s="42" t="s">
        <v>109</v>
      </c>
      <c r="AO900" s="113" t="s">
        <v>4701</v>
      </c>
      <c r="AP900" s="113" t="s">
        <v>110</v>
      </c>
      <c r="AQ900" s="113" t="s">
        <v>110</v>
      </c>
      <c r="AR900" s="42" t="s">
        <v>110</v>
      </c>
      <c r="AS900" s="42" t="s">
        <v>109</v>
      </c>
      <c r="AT900" t="s">
        <v>109</v>
      </c>
      <c r="AU900" s="42" t="s">
        <v>109</v>
      </c>
      <c r="AV900" s="42" t="s">
        <v>109</v>
      </c>
      <c r="AW900" s="42" t="s">
        <v>110</v>
      </c>
      <c r="AX900" s="42" t="s">
        <v>109</v>
      </c>
      <c r="AY900" s="157" t="s">
        <v>110</v>
      </c>
      <c r="AZ900" s="158" t="s">
        <v>109</v>
      </c>
      <c r="BA900" s="113" t="s">
        <v>136</v>
      </c>
      <c r="BB900" s="113" t="s">
        <v>109</v>
      </c>
      <c r="BC900" s="42" t="s">
        <v>631</v>
      </c>
      <c r="BD900" s="115">
        <v>45005.509409722225</v>
      </c>
      <c r="BE900" s="113" t="s">
        <v>5281</v>
      </c>
    </row>
    <row r="901" spans="7:57" ht="15.75" outlineLevel="1">
      <c r="G901" s="42">
        <v>16</v>
      </c>
      <c r="H901" s="113" t="s">
        <v>109</v>
      </c>
      <c r="I901" s="42" t="s">
        <v>693</v>
      </c>
      <c r="J901" s="42" t="s">
        <v>758</v>
      </c>
      <c r="K901" s="127">
        <v>44383</v>
      </c>
      <c r="L901" s="113" t="s">
        <v>760</v>
      </c>
      <c r="M901" s="42" t="s">
        <v>760</v>
      </c>
      <c r="N901" s="42" t="s">
        <v>161</v>
      </c>
      <c r="O901" s="42" t="s">
        <v>162</v>
      </c>
      <c r="P901" s="42">
        <v>3.2</v>
      </c>
      <c r="Q901" s="42" t="s">
        <v>1498</v>
      </c>
      <c r="R901" s="42" t="s">
        <v>1031</v>
      </c>
      <c r="S901" s="42" t="s">
        <v>4956</v>
      </c>
      <c r="T901" s="42" t="s">
        <v>4957</v>
      </c>
      <c r="U901" s="42" t="s">
        <v>4957</v>
      </c>
      <c r="V901" s="42" t="s">
        <v>1276</v>
      </c>
      <c r="W901" s="42" t="s">
        <v>129</v>
      </c>
      <c r="X901" s="113">
        <v>99.369</v>
      </c>
      <c r="Y901" s="42" t="s">
        <v>180</v>
      </c>
      <c r="Z901" s="42" t="s">
        <v>131</v>
      </c>
      <c r="AA901" s="113" t="s">
        <v>110</v>
      </c>
      <c r="AB901" s="113" t="s">
        <v>110</v>
      </c>
      <c r="AC901" s="113" t="s">
        <v>109</v>
      </c>
      <c r="AD901" s="113" t="s">
        <v>132</v>
      </c>
      <c r="AE901" s="114">
        <v>44390</v>
      </c>
      <c r="AF901" s="114">
        <v>44574</v>
      </c>
      <c r="AG901" s="114">
        <v>45670</v>
      </c>
      <c r="AH901" s="42">
        <v>3.2</v>
      </c>
      <c r="AI901" s="42">
        <v>20.73</v>
      </c>
      <c r="AJ901" s="42">
        <v>24.853999999999999</v>
      </c>
      <c r="AK901" s="113" t="s">
        <v>703</v>
      </c>
      <c r="AL901" s="113" t="s">
        <v>167</v>
      </c>
      <c r="AM901" s="113" t="s">
        <v>110</v>
      </c>
      <c r="AN901" s="42" t="s">
        <v>109</v>
      </c>
      <c r="AO901" s="113" t="s">
        <v>704</v>
      </c>
      <c r="AP901" s="113" t="s">
        <v>693</v>
      </c>
      <c r="AQ901" s="113" t="s">
        <v>110</v>
      </c>
      <c r="AR901" s="42" t="s">
        <v>110</v>
      </c>
      <c r="AS901" s="42" t="s">
        <v>206</v>
      </c>
      <c r="AT901" t="s">
        <v>109</v>
      </c>
      <c r="AU901" s="42" t="s">
        <v>109</v>
      </c>
      <c r="AV901" s="42" t="s">
        <v>109</v>
      </c>
      <c r="AW901" s="42" t="s">
        <v>110</v>
      </c>
      <c r="AX901" s="42" t="s">
        <v>109</v>
      </c>
      <c r="AY901" s="157" t="s">
        <v>110</v>
      </c>
      <c r="AZ901" s="158" t="s">
        <v>109</v>
      </c>
      <c r="BA901" s="113" t="s">
        <v>109</v>
      </c>
      <c r="BB901" s="113" t="s">
        <v>109</v>
      </c>
      <c r="BC901" s="42" t="s">
        <v>12</v>
      </c>
      <c r="BD901" s="115">
        <v>45022.816863425927</v>
      </c>
      <c r="BE901" s="113" t="s">
        <v>770</v>
      </c>
    </row>
    <row r="902" spans="7:57" ht="15.75" outlineLevel="1">
      <c r="G902" s="42">
        <v>15</v>
      </c>
      <c r="H902" s="113" t="s">
        <v>109</v>
      </c>
      <c r="I902" s="42" t="s">
        <v>3958</v>
      </c>
      <c r="J902" s="42" t="s">
        <v>5282</v>
      </c>
      <c r="K902" s="127">
        <v>44383</v>
      </c>
      <c r="L902" s="113" t="s">
        <v>830</v>
      </c>
      <c r="M902" s="42" t="s">
        <v>108</v>
      </c>
      <c r="N902" s="42" t="s">
        <v>161</v>
      </c>
      <c r="O902" s="42" t="s">
        <v>154</v>
      </c>
      <c r="P902" s="42">
        <v>20</v>
      </c>
      <c r="Q902" s="42" t="s">
        <v>276</v>
      </c>
      <c r="R902" s="42" t="s">
        <v>5283</v>
      </c>
      <c r="S902" s="42" t="s">
        <v>5284</v>
      </c>
      <c r="T902" s="42" t="s">
        <v>5283</v>
      </c>
      <c r="U902" s="42" t="s">
        <v>110</v>
      </c>
      <c r="V902" s="42" t="s">
        <v>1165</v>
      </c>
      <c r="W902" s="42" t="s">
        <v>129</v>
      </c>
      <c r="X902" s="113">
        <v>100</v>
      </c>
      <c r="Y902" s="42" t="s">
        <v>205</v>
      </c>
      <c r="Z902" s="42" t="s">
        <v>131</v>
      </c>
      <c r="AA902" s="113" t="s">
        <v>209</v>
      </c>
      <c r="AB902" s="113" t="s">
        <v>110</v>
      </c>
      <c r="AC902" s="113" t="s">
        <v>109</v>
      </c>
      <c r="AD902" s="113" t="s">
        <v>132</v>
      </c>
      <c r="AE902" s="114">
        <v>44390</v>
      </c>
      <c r="AF902" s="114">
        <v>44574</v>
      </c>
      <c r="AG902" s="114">
        <v>45120</v>
      </c>
      <c r="AH902" s="42">
        <v>2.58</v>
      </c>
      <c r="AI902" s="42">
        <v>16.68</v>
      </c>
      <c r="AJ902" s="42">
        <v>20</v>
      </c>
      <c r="AK902" s="113" t="s">
        <v>3961</v>
      </c>
      <c r="AL902" s="113" t="s">
        <v>133</v>
      </c>
      <c r="AM902" s="113" t="s">
        <v>110</v>
      </c>
      <c r="AN902" s="42" t="s">
        <v>246</v>
      </c>
      <c r="AO902" s="113" t="s">
        <v>5285</v>
      </c>
      <c r="AP902" s="113" t="s">
        <v>110</v>
      </c>
      <c r="AQ902" s="113" t="s">
        <v>110</v>
      </c>
      <c r="AR902" s="42" t="s">
        <v>110</v>
      </c>
      <c r="AS902" s="42" t="s">
        <v>109</v>
      </c>
      <c r="AT902" t="s">
        <v>109</v>
      </c>
      <c r="AU902" s="42" t="s">
        <v>109</v>
      </c>
      <c r="AV902" s="42" t="s">
        <v>109</v>
      </c>
      <c r="AW902" s="42" t="s">
        <v>110</v>
      </c>
      <c r="AX902" s="42" t="s">
        <v>109</v>
      </c>
      <c r="AY902" s="157" t="s">
        <v>5286</v>
      </c>
      <c r="AZ902" s="158" t="s">
        <v>109</v>
      </c>
      <c r="BA902" s="113" t="s">
        <v>136</v>
      </c>
      <c r="BB902" s="113" t="s">
        <v>109</v>
      </c>
      <c r="BC902" s="42" t="s">
        <v>631</v>
      </c>
      <c r="BD902" s="115">
        <v>45005.509409722225</v>
      </c>
      <c r="BE902" s="113" t="s">
        <v>5287</v>
      </c>
    </row>
    <row r="903" spans="7:57" ht="15.75" outlineLevel="1">
      <c r="G903" s="42">
        <v>14</v>
      </c>
      <c r="H903" s="113" t="s">
        <v>109</v>
      </c>
      <c r="I903" s="42" t="s">
        <v>748</v>
      </c>
      <c r="J903" s="42" t="s">
        <v>771</v>
      </c>
      <c r="K903" s="127">
        <v>44379</v>
      </c>
      <c r="L903" s="113" t="s">
        <v>750</v>
      </c>
      <c r="M903" s="42" t="s">
        <v>4921</v>
      </c>
      <c r="N903" s="42" t="s">
        <v>110</v>
      </c>
      <c r="O903" s="42" t="s">
        <v>111</v>
      </c>
      <c r="P903" s="42">
        <v>15</v>
      </c>
      <c r="Q903" s="42" t="s">
        <v>276</v>
      </c>
      <c r="R903" s="42" t="s">
        <v>2027</v>
      </c>
      <c r="S903" s="42" t="s">
        <v>1032</v>
      </c>
      <c r="T903" s="42" t="s">
        <v>2027</v>
      </c>
      <c r="U903" s="42" t="s">
        <v>110</v>
      </c>
      <c r="V903" s="42" t="s">
        <v>1131</v>
      </c>
      <c r="W903" s="42" t="s">
        <v>129</v>
      </c>
      <c r="X903" s="113">
        <v>100</v>
      </c>
      <c r="Y903" s="42" t="s">
        <v>205</v>
      </c>
      <c r="Z903" s="42" t="s">
        <v>131</v>
      </c>
      <c r="AA903" s="113" t="s">
        <v>226</v>
      </c>
      <c r="AB903" s="113" t="s">
        <v>110</v>
      </c>
      <c r="AC903" s="113" t="s">
        <v>109</v>
      </c>
      <c r="AD903" s="113" t="s">
        <v>132</v>
      </c>
      <c r="AE903" s="114">
        <v>44386</v>
      </c>
      <c r="AF903" s="114">
        <v>44570</v>
      </c>
      <c r="AG903" s="114">
        <v>45116</v>
      </c>
      <c r="AH903" s="42">
        <v>2.31</v>
      </c>
      <c r="AI903" s="42">
        <v>15</v>
      </c>
      <c r="AJ903" s="42">
        <v>17.984999999999999</v>
      </c>
      <c r="AK903" s="113" t="s">
        <v>755</v>
      </c>
      <c r="AL903" s="113" t="s">
        <v>430</v>
      </c>
      <c r="AM903" s="113" t="s">
        <v>110</v>
      </c>
      <c r="AN903" s="42" t="s">
        <v>109</v>
      </c>
      <c r="AO903" s="113" t="s">
        <v>756</v>
      </c>
      <c r="AP903" s="113" t="s">
        <v>110</v>
      </c>
      <c r="AQ903" s="113" t="s">
        <v>110</v>
      </c>
      <c r="AR903" s="42" t="s">
        <v>110</v>
      </c>
      <c r="AS903" s="42" t="s">
        <v>206</v>
      </c>
      <c r="AT903" t="s">
        <v>109</v>
      </c>
      <c r="AU903" s="42" t="s">
        <v>109</v>
      </c>
      <c r="AV903" s="42" t="s">
        <v>109</v>
      </c>
      <c r="AW903" s="42" t="s">
        <v>110</v>
      </c>
      <c r="AX903" s="42" t="s">
        <v>109</v>
      </c>
      <c r="AY903" s="157" t="s">
        <v>110</v>
      </c>
      <c r="AZ903" s="158" t="s">
        <v>109</v>
      </c>
      <c r="BA903" s="113" t="s">
        <v>109</v>
      </c>
      <c r="BB903" s="113" t="s">
        <v>109</v>
      </c>
      <c r="BC903" s="42" t="s">
        <v>631</v>
      </c>
      <c r="BD903" s="115">
        <v>45005.509409722225</v>
      </c>
      <c r="BE903" s="113" t="s">
        <v>775</v>
      </c>
    </row>
    <row r="904" spans="7:57" ht="15.75" outlineLevel="1">
      <c r="G904" s="42">
        <v>13</v>
      </c>
      <c r="H904" s="113" t="s">
        <v>109</v>
      </c>
      <c r="I904" s="42" t="s">
        <v>1208</v>
      </c>
      <c r="J904" s="42" t="s">
        <v>5288</v>
      </c>
      <c r="K904" s="127">
        <v>44357</v>
      </c>
      <c r="L904" s="113" t="s">
        <v>1571</v>
      </c>
      <c r="M904" s="42" t="s">
        <v>5234</v>
      </c>
      <c r="N904" s="42" t="s">
        <v>161</v>
      </c>
      <c r="O904" s="42" t="s">
        <v>111</v>
      </c>
      <c r="P904" s="42">
        <v>25</v>
      </c>
      <c r="Q904" s="42" t="s">
        <v>126</v>
      </c>
      <c r="R904" s="42" t="s">
        <v>3295</v>
      </c>
      <c r="S904" s="42" t="s">
        <v>958</v>
      </c>
      <c r="T904" s="42" t="s">
        <v>3295</v>
      </c>
      <c r="U904" s="42" t="s">
        <v>110</v>
      </c>
      <c r="V904" s="42" t="s">
        <v>1165</v>
      </c>
      <c r="W904" s="42" t="s">
        <v>129</v>
      </c>
      <c r="X904" s="113">
        <v>100</v>
      </c>
      <c r="Y904" s="42" t="s">
        <v>205</v>
      </c>
      <c r="Z904" s="42" t="s">
        <v>911</v>
      </c>
      <c r="AA904" s="113" t="s">
        <v>226</v>
      </c>
      <c r="AB904" s="113" t="s">
        <v>110</v>
      </c>
      <c r="AC904" s="113" t="s">
        <v>109</v>
      </c>
      <c r="AD904" s="113" t="s">
        <v>132</v>
      </c>
      <c r="AE904" s="114">
        <v>44365</v>
      </c>
      <c r="AF904" s="114">
        <v>44548</v>
      </c>
      <c r="AG904" s="114">
        <v>45461</v>
      </c>
      <c r="AH904" s="42">
        <v>3.9249999999999998</v>
      </c>
      <c r="AI904" s="42">
        <v>25</v>
      </c>
      <c r="AJ904" s="42">
        <v>30.35</v>
      </c>
      <c r="AK904" s="113" t="s">
        <v>3944</v>
      </c>
      <c r="AL904" s="113" t="s">
        <v>109</v>
      </c>
      <c r="AM904" s="113" t="s">
        <v>110</v>
      </c>
      <c r="AN904" s="42" t="s">
        <v>246</v>
      </c>
      <c r="AO904" s="113" t="s">
        <v>3945</v>
      </c>
      <c r="AP904" s="113" t="s">
        <v>110</v>
      </c>
      <c r="AQ904" s="113" t="s">
        <v>109</v>
      </c>
      <c r="AR904" s="42" t="s">
        <v>110</v>
      </c>
      <c r="AS904" s="42" t="s">
        <v>109</v>
      </c>
      <c r="AT904" t="s">
        <v>109</v>
      </c>
      <c r="AU904" s="42" t="s">
        <v>109</v>
      </c>
      <c r="AV904" s="42" t="s">
        <v>109</v>
      </c>
      <c r="AW904" s="42" t="s">
        <v>110</v>
      </c>
      <c r="AX904" s="42" t="s">
        <v>109</v>
      </c>
      <c r="AY904" s="157" t="s">
        <v>5289</v>
      </c>
      <c r="AZ904" s="158" t="s">
        <v>109</v>
      </c>
      <c r="BA904" s="113" t="s">
        <v>136</v>
      </c>
      <c r="BB904" s="113" t="s">
        <v>109</v>
      </c>
      <c r="BC904" s="42" t="s">
        <v>814</v>
      </c>
      <c r="BD904" s="115">
        <v>45132.543379629627</v>
      </c>
      <c r="BE904" s="113" t="s">
        <v>5290</v>
      </c>
    </row>
    <row r="905" spans="7:57" ht="15.75" outlineLevel="1">
      <c r="G905" s="42">
        <v>12</v>
      </c>
      <c r="H905" s="113" t="s">
        <v>109</v>
      </c>
      <c r="I905" s="42" t="s">
        <v>5291</v>
      </c>
      <c r="J905" s="42" t="s">
        <v>5292</v>
      </c>
      <c r="K905" s="127">
        <v>44340</v>
      </c>
      <c r="L905" s="113" t="s">
        <v>2596</v>
      </c>
      <c r="M905" s="42" t="s">
        <v>511</v>
      </c>
      <c r="N905" s="42" t="s">
        <v>161</v>
      </c>
      <c r="O905" s="42" t="s">
        <v>111</v>
      </c>
      <c r="P905" s="42">
        <v>2.5</v>
      </c>
      <c r="Q905" s="42" t="s">
        <v>276</v>
      </c>
      <c r="R905" s="42" t="s">
        <v>928</v>
      </c>
      <c r="S905" s="42" t="s">
        <v>4096</v>
      </c>
      <c r="T905" s="42" t="s">
        <v>928</v>
      </c>
      <c r="U905" s="42" t="s">
        <v>110</v>
      </c>
      <c r="V905" s="42" t="s">
        <v>1165</v>
      </c>
      <c r="W905" s="42" t="s">
        <v>129</v>
      </c>
      <c r="X905" s="113">
        <v>100</v>
      </c>
      <c r="Y905" s="42" t="s">
        <v>205</v>
      </c>
      <c r="Z905" s="42" t="s">
        <v>131</v>
      </c>
      <c r="AA905" s="113" t="s">
        <v>110</v>
      </c>
      <c r="AB905" s="113" t="s">
        <v>110</v>
      </c>
      <c r="AC905" s="113" t="s">
        <v>109</v>
      </c>
      <c r="AD905" s="113" t="s">
        <v>132</v>
      </c>
      <c r="AE905" s="114">
        <v>44348</v>
      </c>
      <c r="AF905" s="114">
        <v>44531</v>
      </c>
      <c r="AG905" s="114">
        <v>45078</v>
      </c>
      <c r="AH905" s="42">
        <v>0.39</v>
      </c>
      <c r="AI905" s="42">
        <v>2.5</v>
      </c>
      <c r="AJ905" s="42">
        <v>3.0249999999999999</v>
      </c>
      <c r="AK905" s="113" t="s">
        <v>5293</v>
      </c>
      <c r="AL905" s="113" t="s">
        <v>109</v>
      </c>
      <c r="AM905" s="113" t="s">
        <v>110</v>
      </c>
      <c r="AN905" s="42" t="s">
        <v>109</v>
      </c>
      <c r="AO905" s="113" t="s">
        <v>5294</v>
      </c>
      <c r="AP905" s="113" t="s">
        <v>110</v>
      </c>
      <c r="AQ905" s="113" t="s">
        <v>109</v>
      </c>
      <c r="AR905" s="42" t="s">
        <v>110</v>
      </c>
      <c r="AS905" s="42" t="s">
        <v>109</v>
      </c>
      <c r="AT905" t="s">
        <v>109</v>
      </c>
      <c r="AU905" s="42" t="s">
        <v>109</v>
      </c>
      <c r="AV905" s="42" t="s">
        <v>109</v>
      </c>
      <c r="AW905" s="42" t="s">
        <v>110</v>
      </c>
      <c r="AX905" s="42" t="s">
        <v>109</v>
      </c>
      <c r="AY905" s="157" t="s">
        <v>5295</v>
      </c>
      <c r="AZ905" s="158" t="s">
        <v>109</v>
      </c>
      <c r="BA905" s="113" t="s">
        <v>136</v>
      </c>
      <c r="BB905" s="113" t="s">
        <v>109</v>
      </c>
      <c r="BC905" s="42" t="s">
        <v>814</v>
      </c>
      <c r="BD905" s="115">
        <v>45132.543379629627</v>
      </c>
      <c r="BE905" s="113" t="s">
        <v>5296</v>
      </c>
    </row>
    <row r="906" spans="7:57" ht="15.75" outlineLevel="1">
      <c r="G906" s="42">
        <v>11</v>
      </c>
      <c r="H906" s="113" t="s">
        <v>109</v>
      </c>
      <c r="I906" s="42" t="s">
        <v>4184</v>
      </c>
      <c r="J906" s="42" t="s">
        <v>5297</v>
      </c>
      <c r="K906" s="127">
        <v>44333</v>
      </c>
      <c r="L906" s="113" t="s">
        <v>2130</v>
      </c>
      <c r="M906" s="42" t="s">
        <v>5298</v>
      </c>
      <c r="N906" s="42" t="s">
        <v>161</v>
      </c>
      <c r="O906" s="42" t="s">
        <v>111</v>
      </c>
      <c r="P906" s="42">
        <v>14.45</v>
      </c>
      <c r="Q906" s="42" t="s">
        <v>126</v>
      </c>
      <c r="R906" s="42" t="s">
        <v>2217</v>
      </c>
      <c r="S906" s="42" t="s">
        <v>1825</v>
      </c>
      <c r="T906" s="42" t="s">
        <v>2217</v>
      </c>
      <c r="U906" s="42" t="s">
        <v>110</v>
      </c>
      <c r="V906" s="42" t="s">
        <v>1131</v>
      </c>
      <c r="W906" s="42" t="s">
        <v>129</v>
      </c>
      <c r="X906" s="113">
        <v>100</v>
      </c>
      <c r="Y906" s="42" t="s">
        <v>165</v>
      </c>
      <c r="Z906" s="42" t="s">
        <v>131</v>
      </c>
      <c r="AA906" s="113" t="s">
        <v>110</v>
      </c>
      <c r="AB906" s="113" t="s">
        <v>110</v>
      </c>
      <c r="AC906" s="113" t="s">
        <v>109</v>
      </c>
      <c r="AD906" s="113" t="s">
        <v>132</v>
      </c>
      <c r="AE906" s="114">
        <v>44341</v>
      </c>
      <c r="AF906" s="114">
        <v>44525</v>
      </c>
      <c r="AG906" s="114">
        <v>45437</v>
      </c>
      <c r="AH906" s="42">
        <v>2.2400000000000002</v>
      </c>
      <c r="AI906" s="42">
        <v>14.45</v>
      </c>
      <c r="AJ906" s="42">
        <v>17.411999999999999</v>
      </c>
      <c r="AK906" s="113" t="s">
        <v>4188</v>
      </c>
      <c r="AL906" s="113" t="s">
        <v>109</v>
      </c>
      <c r="AM906" s="113" t="s">
        <v>110</v>
      </c>
      <c r="AN906" s="42" t="s">
        <v>109</v>
      </c>
      <c r="AO906" s="113" t="s">
        <v>4189</v>
      </c>
      <c r="AP906" s="113" t="s">
        <v>110</v>
      </c>
      <c r="AQ906" s="113" t="s">
        <v>4184</v>
      </c>
      <c r="AR906" s="42" t="s">
        <v>110</v>
      </c>
      <c r="AS906" s="42" t="s">
        <v>109</v>
      </c>
      <c r="AT906" t="s">
        <v>109</v>
      </c>
      <c r="AU906" s="42" t="s">
        <v>109</v>
      </c>
      <c r="AV906" s="42" t="s">
        <v>109</v>
      </c>
      <c r="AW906" s="42" t="s">
        <v>110</v>
      </c>
      <c r="AX906" s="42" t="s">
        <v>109</v>
      </c>
      <c r="AY906" s="157" t="s">
        <v>5299</v>
      </c>
      <c r="AZ906" s="158" t="s">
        <v>109</v>
      </c>
      <c r="BA906" s="113" t="s">
        <v>136</v>
      </c>
      <c r="BB906" s="113" t="s">
        <v>109</v>
      </c>
      <c r="BC906" s="42" t="s">
        <v>814</v>
      </c>
      <c r="BD906" s="115">
        <v>45132.543379629627</v>
      </c>
      <c r="BE906" s="113" t="s">
        <v>5300</v>
      </c>
    </row>
    <row r="907" spans="7:57" ht="15.75" outlineLevel="1">
      <c r="G907" s="42">
        <v>10</v>
      </c>
      <c r="H907" s="113" t="s">
        <v>109</v>
      </c>
      <c r="I907" s="42" t="s">
        <v>5244</v>
      </c>
      <c r="J907" s="42" t="s">
        <v>5301</v>
      </c>
      <c r="K907" s="127">
        <v>44330</v>
      </c>
      <c r="L907" s="113" t="s">
        <v>108</v>
      </c>
      <c r="M907" s="42" t="s">
        <v>108</v>
      </c>
      <c r="N907" s="42" t="s">
        <v>161</v>
      </c>
      <c r="O907" s="42" t="s">
        <v>111</v>
      </c>
      <c r="P907" s="42">
        <v>30</v>
      </c>
      <c r="Q907" s="42" t="s">
        <v>126</v>
      </c>
      <c r="R907" s="42" t="s">
        <v>700</v>
      </c>
      <c r="S907" s="42" t="s">
        <v>110</v>
      </c>
      <c r="T907" s="42" t="s">
        <v>110</v>
      </c>
      <c r="U907" s="42" t="s">
        <v>110</v>
      </c>
      <c r="V907" s="42" t="s">
        <v>110</v>
      </c>
      <c r="W907" s="42" t="s">
        <v>129</v>
      </c>
      <c r="X907" s="113"/>
      <c r="Y907" s="42" t="s">
        <v>205</v>
      </c>
      <c r="Z907" s="42" t="s">
        <v>832</v>
      </c>
      <c r="AA907" s="113" t="s">
        <v>5302</v>
      </c>
      <c r="AB907" s="113" t="s">
        <v>110</v>
      </c>
      <c r="AC907" s="113" t="s">
        <v>109</v>
      </c>
      <c r="AD907" s="113" t="s">
        <v>109</v>
      </c>
      <c r="AE907" s="114"/>
      <c r="AF907" s="114"/>
      <c r="AG907" s="114"/>
      <c r="AH907" s="42">
        <v>4.68</v>
      </c>
      <c r="AI907" s="42">
        <v>30</v>
      </c>
      <c r="AJ907" s="42">
        <v>36.18</v>
      </c>
      <c r="AK907" s="113" t="s">
        <v>109</v>
      </c>
      <c r="AL907" s="113" t="s">
        <v>133</v>
      </c>
      <c r="AM907" s="113" t="s">
        <v>5303</v>
      </c>
      <c r="AN907" s="42" t="s">
        <v>109</v>
      </c>
      <c r="AO907" s="113" t="s">
        <v>109</v>
      </c>
      <c r="AP907" s="113" t="s">
        <v>110</v>
      </c>
      <c r="AQ907" s="113" t="s">
        <v>109</v>
      </c>
      <c r="AR907" s="42" t="s">
        <v>110</v>
      </c>
      <c r="AS907" s="42" t="s">
        <v>109</v>
      </c>
      <c r="AT907" t="s">
        <v>109</v>
      </c>
      <c r="AU907" s="42" t="s">
        <v>109</v>
      </c>
      <c r="AV907" s="42" t="s">
        <v>109</v>
      </c>
      <c r="AW907" s="42" t="s">
        <v>110</v>
      </c>
      <c r="AX907" s="42" t="s">
        <v>109</v>
      </c>
      <c r="AY907" s="157" t="s">
        <v>110</v>
      </c>
      <c r="AZ907" s="158" t="s">
        <v>109</v>
      </c>
      <c r="BA907" s="113" t="s">
        <v>109</v>
      </c>
      <c r="BB907" s="113" t="s">
        <v>109</v>
      </c>
      <c r="BC907" s="42" t="s">
        <v>631</v>
      </c>
      <c r="BD907" s="115">
        <v>45005.509409722225</v>
      </c>
      <c r="BE907" s="113" t="s">
        <v>5304</v>
      </c>
    </row>
    <row r="908" spans="7:57" ht="15.75" outlineLevel="1">
      <c r="G908" s="42">
        <v>9</v>
      </c>
      <c r="H908" s="113" t="s">
        <v>109</v>
      </c>
      <c r="I908" s="42" t="s">
        <v>811</v>
      </c>
      <c r="J908" s="42" t="s">
        <v>5305</v>
      </c>
      <c r="K908" s="127">
        <v>44307</v>
      </c>
      <c r="L908" s="113" t="s">
        <v>240</v>
      </c>
      <c r="M908" s="42" t="s">
        <v>5273</v>
      </c>
      <c r="N908" s="42" t="s">
        <v>161</v>
      </c>
      <c r="O908" s="42" t="s">
        <v>111</v>
      </c>
      <c r="P908" s="42">
        <v>10</v>
      </c>
      <c r="Q908" s="42" t="s">
        <v>956</v>
      </c>
      <c r="R908" s="42" t="s">
        <v>5306</v>
      </c>
      <c r="S908" s="42" t="s">
        <v>1629</v>
      </c>
      <c r="T908" s="42" t="s">
        <v>5306</v>
      </c>
      <c r="U908" s="42" t="s">
        <v>110</v>
      </c>
      <c r="V908" s="42" t="s">
        <v>1913</v>
      </c>
      <c r="W908" s="42" t="s">
        <v>129</v>
      </c>
      <c r="X908" s="113">
        <v>100</v>
      </c>
      <c r="Y908" s="42" t="s">
        <v>205</v>
      </c>
      <c r="Z908" s="42" t="s">
        <v>131</v>
      </c>
      <c r="AA908" s="113" t="s">
        <v>110</v>
      </c>
      <c r="AB908" s="113" t="s">
        <v>110</v>
      </c>
      <c r="AC908" s="113" t="s">
        <v>109</v>
      </c>
      <c r="AD908" s="113" t="s">
        <v>132</v>
      </c>
      <c r="AE908" s="114">
        <v>44314</v>
      </c>
      <c r="AF908" s="114">
        <v>44497</v>
      </c>
      <c r="AG908" s="114">
        <v>46140</v>
      </c>
      <c r="AH908" s="42">
        <v>1.54</v>
      </c>
      <c r="AI908" s="42">
        <v>10</v>
      </c>
      <c r="AJ908" s="42">
        <v>11.96</v>
      </c>
      <c r="AK908" s="113" t="s">
        <v>842</v>
      </c>
      <c r="AL908" s="113" t="s">
        <v>109</v>
      </c>
      <c r="AM908" s="113" t="s">
        <v>110</v>
      </c>
      <c r="AN908" s="42" t="s">
        <v>2038</v>
      </c>
      <c r="AO908" s="113" t="s">
        <v>4457</v>
      </c>
      <c r="AP908" s="113" t="s">
        <v>110</v>
      </c>
      <c r="AQ908" s="113" t="s">
        <v>109</v>
      </c>
      <c r="AR908" s="42" t="s">
        <v>110</v>
      </c>
      <c r="AS908" s="42" t="s">
        <v>109</v>
      </c>
      <c r="AT908" t="s">
        <v>109</v>
      </c>
      <c r="AU908" s="42" t="s">
        <v>109</v>
      </c>
      <c r="AV908" s="42" t="s">
        <v>109</v>
      </c>
      <c r="AW908" s="42" t="s">
        <v>110</v>
      </c>
      <c r="AX908" s="42" t="s">
        <v>109</v>
      </c>
      <c r="AY908" s="157" t="s">
        <v>110</v>
      </c>
      <c r="AZ908" s="158" t="s">
        <v>109</v>
      </c>
      <c r="BA908" s="113" t="s">
        <v>136</v>
      </c>
      <c r="BB908" s="113" t="s">
        <v>109</v>
      </c>
      <c r="BC908" s="42" t="s">
        <v>814</v>
      </c>
      <c r="BD908" s="115">
        <v>45132.543379629627</v>
      </c>
      <c r="BE908" s="113" t="s">
        <v>5307</v>
      </c>
    </row>
    <row r="909" spans="7:57" ht="15.75" outlineLevel="1">
      <c r="G909" s="42">
        <v>8</v>
      </c>
      <c r="H909" s="113" t="s">
        <v>109</v>
      </c>
      <c r="I909" s="42" t="s">
        <v>811</v>
      </c>
      <c r="J909" s="42" t="s">
        <v>5308</v>
      </c>
      <c r="K909" s="127">
        <v>44307</v>
      </c>
      <c r="L909" s="113" t="s">
        <v>240</v>
      </c>
      <c r="M909" s="42" t="s">
        <v>5273</v>
      </c>
      <c r="N909" s="42" t="s">
        <v>161</v>
      </c>
      <c r="O909" s="42" t="s">
        <v>111</v>
      </c>
      <c r="P909" s="42">
        <v>13.5</v>
      </c>
      <c r="Q909" s="42" t="s">
        <v>276</v>
      </c>
      <c r="R909" s="42" t="s">
        <v>2037</v>
      </c>
      <c r="S909" s="42" t="s">
        <v>1222</v>
      </c>
      <c r="T909" s="42" t="s">
        <v>2037</v>
      </c>
      <c r="U909" s="42" t="s">
        <v>110</v>
      </c>
      <c r="V909" s="42" t="s">
        <v>1131</v>
      </c>
      <c r="W909" s="42" t="s">
        <v>129</v>
      </c>
      <c r="X909" s="113">
        <v>100</v>
      </c>
      <c r="Y909" s="42" t="s">
        <v>205</v>
      </c>
      <c r="Z909" s="42" t="s">
        <v>858</v>
      </c>
      <c r="AA909" s="113" t="s">
        <v>110</v>
      </c>
      <c r="AB909" s="113" t="s">
        <v>110</v>
      </c>
      <c r="AC909" s="113" t="s">
        <v>109</v>
      </c>
      <c r="AD909" s="113" t="s">
        <v>132</v>
      </c>
      <c r="AE909" s="114">
        <v>44314</v>
      </c>
      <c r="AF909" s="114">
        <v>44497</v>
      </c>
      <c r="AG909" s="114">
        <v>45044</v>
      </c>
      <c r="AH909" s="42">
        <v>2.0790000000000002</v>
      </c>
      <c r="AI909" s="42">
        <v>13.5</v>
      </c>
      <c r="AJ909" s="42">
        <v>16.146000000000001</v>
      </c>
      <c r="AK909" s="113" t="s">
        <v>842</v>
      </c>
      <c r="AL909" s="113" t="s">
        <v>109</v>
      </c>
      <c r="AM909" s="113" t="s">
        <v>110</v>
      </c>
      <c r="AN909" s="42" t="s">
        <v>859</v>
      </c>
      <c r="AO909" s="113" t="s">
        <v>4132</v>
      </c>
      <c r="AP909" s="113" t="s">
        <v>110</v>
      </c>
      <c r="AQ909" s="113" t="s">
        <v>109</v>
      </c>
      <c r="AR909" s="42" t="s">
        <v>110</v>
      </c>
      <c r="AS909" s="42" t="s">
        <v>206</v>
      </c>
      <c r="AT909" t="s">
        <v>109</v>
      </c>
      <c r="AU909" s="42" t="s">
        <v>109</v>
      </c>
      <c r="AV909" s="42" t="s">
        <v>109</v>
      </c>
      <c r="AW909" s="42" t="s">
        <v>110</v>
      </c>
      <c r="AX909" s="42" t="s">
        <v>109</v>
      </c>
      <c r="AY909" s="157" t="s">
        <v>110</v>
      </c>
      <c r="AZ909" s="158" t="s">
        <v>109</v>
      </c>
      <c r="BA909" s="113" t="s">
        <v>136</v>
      </c>
      <c r="BB909" s="113" t="s">
        <v>109</v>
      </c>
      <c r="BC909" s="42" t="s">
        <v>814</v>
      </c>
      <c r="BD909" s="115">
        <v>45132.543379629627</v>
      </c>
      <c r="BE909" s="113" t="s">
        <v>5309</v>
      </c>
    </row>
    <row r="910" spans="7:57" ht="15.75" outlineLevel="1">
      <c r="G910" s="42">
        <v>7</v>
      </c>
      <c r="H910" s="113" t="s">
        <v>109</v>
      </c>
      <c r="I910" s="42" t="s">
        <v>3823</v>
      </c>
      <c r="J910" s="42" t="s">
        <v>5310</v>
      </c>
      <c r="K910" s="127">
        <v>44301</v>
      </c>
      <c r="L910" s="113" t="s">
        <v>2596</v>
      </c>
      <c r="M910" s="42" t="s">
        <v>5311</v>
      </c>
      <c r="N910" s="42" t="s">
        <v>161</v>
      </c>
      <c r="O910" s="42" t="s">
        <v>111</v>
      </c>
      <c r="P910" s="42">
        <v>6.4</v>
      </c>
      <c r="Q910" s="42" t="s">
        <v>126</v>
      </c>
      <c r="R910" s="42" t="s">
        <v>397</v>
      </c>
      <c r="S910" s="42" t="s">
        <v>110</v>
      </c>
      <c r="T910" s="42" t="s">
        <v>397</v>
      </c>
      <c r="U910" s="42" t="s">
        <v>110</v>
      </c>
      <c r="V910" s="42" t="s">
        <v>110</v>
      </c>
      <c r="W910" s="42" t="s">
        <v>129</v>
      </c>
      <c r="X910" s="113">
        <v>100</v>
      </c>
      <c r="Y910" s="42" t="s">
        <v>180</v>
      </c>
      <c r="Z910" s="42" t="s">
        <v>832</v>
      </c>
      <c r="AA910" s="113" t="s">
        <v>110</v>
      </c>
      <c r="AB910" s="113" t="s">
        <v>110</v>
      </c>
      <c r="AC910" s="113" t="s">
        <v>109</v>
      </c>
      <c r="AD910" s="113" t="s">
        <v>132</v>
      </c>
      <c r="AE910" s="114">
        <v>44308</v>
      </c>
      <c r="AF910" s="114">
        <v>44491</v>
      </c>
      <c r="AG910" s="114">
        <v>45404</v>
      </c>
      <c r="AH910" s="42">
        <v>0.97899999999999998</v>
      </c>
      <c r="AI910" s="42">
        <v>6.4</v>
      </c>
      <c r="AJ910" s="42">
        <v>7.6159999999999997</v>
      </c>
      <c r="AK910" s="113" t="s">
        <v>3825</v>
      </c>
      <c r="AL910" s="113" t="s">
        <v>109</v>
      </c>
      <c r="AM910" s="113" t="s">
        <v>110</v>
      </c>
      <c r="AN910" s="42" t="s">
        <v>109</v>
      </c>
      <c r="AO910" s="113" t="s">
        <v>3826</v>
      </c>
      <c r="AP910" s="113" t="s">
        <v>3823</v>
      </c>
      <c r="AQ910" s="113" t="s">
        <v>109</v>
      </c>
      <c r="AR910" s="42" t="s">
        <v>110</v>
      </c>
      <c r="AS910" s="42" t="s">
        <v>109</v>
      </c>
      <c r="AT910" t="s">
        <v>109</v>
      </c>
      <c r="AU910" s="42" t="s">
        <v>109</v>
      </c>
      <c r="AV910" s="42" t="s">
        <v>109</v>
      </c>
      <c r="AW910" s="42" t="s">
        <v>110</v>
      </c>
      <c r="AX910" s="42" t="s">
        <v>109</v>
      </c>
      <c r="AY910" s="157" t="s">
        <v>110</v>
      </c>
      <c r="AZ910" s="158" t="s">
        <v>109</v>
      </c>
      <c r="BA910" s="113" t="s">
        <v>5312</v>
      </c>
      <c r="BB910" s="113" t="s">
        <v>109</v>
      </c>
      <c r="BC910" s="42" t="s">
        <v>814</v>
      </c>
      <c r="BD910" s="115">
        <v>45132.543379629627</v>
      </c>
      <c r="BE910" s="113" t="s">
        <v>5313</v>
      </c>
    </row>
    <row r="911" spans="7:57" ht="15.75" outlineLevel="1">
      <c r="G911" s="42">
        <v>6</v>
      </c>
      <c r="H911" s="113" t="s">
        <v>109</v>
      </c>
      <c r="I911" s="42" t="s">
        <v>2014</v>
      </c>
      <c r="J911" s="42" t="s">
        <v>5314</v>
      </c>
      <c r="K911" s="127">
        <v>44301</v>
      </c>
      <c r="L911" s="113" t="s">
        <v>1571</v>
      </c>
      <c r="M911" s="42" t="s">
        <v>5273</v>
      </c>
      <c r="N911" s="42" t="s">
        <v>161</v>
      </c>
      <c r="O911" s="42" t="s">
        <v>111</v>
      </c>
      <c r="P911" s="42">
        <v>20</v>
      </c>
      <c r="Q911" s="42" t="s">
        <v>276</v>
      </c>
      <c r="R911" s="42" t="s">
        <v>2037</v>
      </c>
      <c r="S911" s="42" t="s">
        <v>1222</v>
      </c>
      <c r="T911" s="42" t="s">
        <v>2037</v>
      </c>
      <c r="U911" s="42" t="s">
        <v>110</v>
      </c>
      <c r="V911" s="42" t="s">
        <v>1131</v>
      </c>
      <c r="W911" s="42" t="s">
        <v>129</v>
      </c>
      <c r="X911" s="113">
        <v>100</v>
      </c>
      <c r="Y911" s="42" t="s">
        <v>205</v>
      </c>
      <c r="Z911" s="42" t="s">
        <v>5315</v>
      </c>
      <c r="AA911" s="113" t="s">
        <v>226</v>
      </c>
      <c r="AB911" s="113" t="s">
        <v>110</v>
      </c>
      <c r="AC911" s="113" t="s">
        <v>109</v>
      </c>
      <c r="AD911" s="113" t="s">
        <v>132</v>
      </c>
      <c r="AE911" s="114">
        <v>44308</v>
      </c>
      <c r="AF911" s="114">
        <v>44491</v>
      </c>
      <c r="AG911" s="114">
        <v>45038</v>
      </c>
      <c r="AH911" s="42">
        <v>3.06</v>
      </c>
      <c r="AI911" s="42">
        <v>20</v>
      </c>
      <c r="AJ911" s="42">
        <v>23.8</v>
      </c>
      <c r="AK911" s="113" t="s">
        <v>2018</v>
      </c>
      <c r="AL911" s="113" t="s">
        <v>109</v>
      </c>
      <c r="AM911" s="113" t="s">
        <v>110</v>
      </c>
      <c r="AN911" s="42" t="s">
        <v>257</v>
      </c>
      <c r="AO911" s="113" t="s">
        <v>4170</v>
      </c>
      <c r="AP911" s="113" t="s">
        <v>110</v>
      </c>
      <c r="AQ911" s="113" t="s">
        <v>109</v>
      </c>
      <c r="AR911" s="42" t="s">
        <v>110</v>
      </c>
      <c r="AS911" s="42" t="s">
        <v>109</v>
      </c>
      <c r="AT911" t="s">
        <v>109</v>
      </c>
      <c r="AU911" s="42" t="s">
        <v>109</v>
      </c>
      <c r="AV911" s="42" t="s">
        <v>109</v>
      </c>
      <c r="AW911" s="42" t="s">
        <v>110</v>
      </c>
      <c r="AX911" s="42" t="s">
        <v>109</v>
      </c>
      <c r="AY911" s="157" t="s">
        <v>5316</v>
      </c>
      <c r="AZ911" s="158" t="s">
        <v>109</v>
      </c>
      <c r="BA911" s="113" t="s">
        <v>136</v>
      </c>
      <c r="BB911" s="113" t="s">
        <v>109</v>
      </c>
      <c r="BC911" s="42" t="s">
        <v>814</v>
      </c>
      <c r="BD911" s="115">
        <v>45132.543379629627</v>
      </c>
      <c r="BE911" s="113" t="s">
        <v>5317</v>
      </c>
    </row>
    <row r="912" spans="7:57" ht="15.75" outlineLevel="1">
      <c r="G912" s="42">
        <v>5</v>
      </c>
      <c r="H912" s="113" t="s">
        <v>109</v>
      </c>
      <c r="I912" s="42" t="s">
        <v>777</v>
      </c>
      <c r="J912" s="42" t="s">
        <v>776</v>
      </c>
      <c r="K912" s="127">
        <v>44270</v>
      </c>
      <c r="L912" s="113" t="s">
        <v>108</v>
      </c>
      <c r="M912" s="42" t="s">
        <v>2887</v>
      </c>
      <c r="N912" s="42" t="s">
        <v>161</v>
      </c>
      <c r="O912" s="42" t="s">
        <v>162</v>
      </c>
      <c r="P912" s="42">
        <v>0.6</v>
      </c>
      <c r="Q912" s="42" t="s">
        <v>126</v>
      </c>
      <c r="R912" s="42" t="s">
        <v>3851</v>
      </c>
      <c r="S912" s="42" t="s">
        <v>110</v>
      </c>
      <c r="T912" s="42" t="s">
        <v>110</v>
      </c>
      <c r="U912" s="42" t="s">
        <v>110</v>
      </c>
      <c r="V912" s="42" t="s">
        <v>110</v>
      </c>
      <c r="W912" s="42" t="s">
        <v>244</v>
      </c>
      <c r="X912" s="113">
        <v>100</v>
      </c>
      <c r="Y912" s="42" t="s">
        <v>205</v>
      </c>
      <c r="Z912" s="42" t="s">
        <v>166</v>
      </c>
      <c r="AA912" s="113" t="s">
        <v>110</v>
      </c>
      <c r="AB912" s="113" t="s">
        <v>110</v>
      </c>
      <c r="AC912" s="113" t="s">
        <v>389</v>
      </c>
      <c r="AD912" s="113" t="s">
        <v>132</v>
      </c>
      <c r="AE912" s="114">
        <v>44236</v>
      </c>
      <c r="AF912" s="114">
        <v>44417</v>
      </c>
      <c r="AG912" s="114">
        <v>45331</v>
      </c>
      <c r="AH912" s="42">
        <v>0.6</v>
      </c>
      <c r="AI912" s="42">
        <v>3.88</v>
      </c>
      <c r="AJ912" s="42">
        <v>4.66</v>
      </c>
      <c r="AK912" s="113" t="s">
        <v>783</v>
      </c>
      <c r="AL912" s="113" t="s">
        <v>430</v>
      </c>
      <c r="AM912" s="113" t="s">
        <v>110</v>
      </c>
      <c r="AN912" s="42" t="s">
        <v>109</v>
      </c>
      <c r="AO912" s="113" t="s">
        <v>784</v>
      </c>
      <c r="AP912" s="113" t="s">
        <v>110</v>
      </c>
      <c r="AQ912" s="113" t="s">
        <v>110</v>
      </c>
      <c r="AR912" s="42" t="s">
        <v>110</v>
      </c>
      <c r="AS912" s="42" t="s">
        <v>109</v>
      </c>
      <c r="AT912" t="s">
        <v>109</v>
      </c>
      <c r="AU912" s="42" t="s">
        <v>109</v>
      </c>
      <c r="AV912" s="42" t="s">
        <v>109</v>
      </c>
      <c r="AW912" s="42" t="s">
        <v>110</v>
      </c>
      <c r="AX912" s="42" t="s">
        <v>109</v>
      </c>
      <c r="AY912" s="157" t="s">
        <v>110</v>
      </c>
      <c r="AZ912" s="158" t="s">
        <v>109</v>
      </c>
      <c r="BA912" s="113" t="s">
        <v>109</v>
      </c>
      <c r="BB912" s="113" t="s">
        <v>109</v>
      </c>
      <c r="BC912" s="42" t="s">
        <v>12</v>
      </c>
      <c r="BD912" s="115">
        <v>45019.535486111112</v>
      </c>
      <c r="BE912" s="113" t="s">
        <v>786</v>
      </c>
    </row>
    <row r="913" spans="7:57" ht="15.75" outlineLevel="1">
      <c r="G913" s="42">
        <v>4</v>
      </c>
      <c r="H913" s="113" t="s">
        <v>109</v>
      </c>
      <c r="I913" s="42" t="s">
        <v>777</v>
      </c>
      <c r="J913" s="42" t="s">
        <v>776</v>
      </c>
      <c r="K913" s="127">
        <v>44231</v>
      </c>
      <c r="L913" s="113" t="s">
        <v>108</v>
      </c>
      <c r="M913" s="42" t="s">
        <v>2887</v>
      </c>
      <c r="N913" s="42" t="s">
        <v>161</v>
      </c>
      <c r="O913" s="42" t="s">
        <v>162</v>
      </c>
      <c r="P913" s="42">
        <v>0.66</v>
      </c>
      <c r="Q913" s="42" t="s">
        <v>126</v>
      </c>
      <c r="R913" s="42" t="s">
        <v>3851</v>
      </c>
      <c r="S913" s="42" t="s">
        <v>110</v>
      </c>
      <c r="T913" s="42" t="s">
        <v>110</v>
      </c>
      <c r="U913" s="42" t="s">
        <v>110</v>
      </c>
      <c r="V913" s="42" t="s">
        <v>110</v>
      </c>
      <c r="W913" s="42" t="s">
        <v>244</v>
      </c>
      <c r="X913" s="113">
        <v>100</v>
      </c>
      <c r="Y913" s="42" t="s">
        <v>205</v>
      </c>
      <c r="Z913" s="42" t="s">
        <v>166</v>
      </c>
      <c r="AA913" s="113" t="s">
        <v>110</v>
      </c>
      <c r="AB913" s="113" t="s">
        <v>110</v>
      </c>
      <c r="AC913" s="113" t="s">
        <v>109</v>
      </c>
      <c r="AD913" s="113" t="s">
        <v>132</v>
      </c>
      <c r="AE913" s="114">
        <v>44236</v>
      </c>
      <c r="AF913" s="114">
        <v>44417</v>
      </c>
      <c r="AG913" s="114">
        <v>45331</v>
      </c>
      <c r="AH913" s="42">
        <v>0.66</v>
      </c>
      <c r="AI913" s="42">
        <v>4.2699999999999996</v>
      </c>
      <c r="AJ913" s="42">
        <v>5.117</v>
      </c>
      <c r="AK913" s="113" t="s">
        <v>783</v>
      </c>
      <c r="AL913" s="113" t="s">
        <v>430</v>
      </c>
      <c r="AM913" s="113" t="s">
        <v>110</v>
      </c>
      <c r="AN913" s="42" t="s">
        <v>109</v>
      </c>
      <c r="AO913" s="113" t="s">
        <v>784</v>
      </c>
      <c r="AP913" s="113" t="s">
        <v>110</v>
      </c>
      <c r="AQ913" s="113" t="s">
        <v>110</v>
      </c>
      <c r="AR913" s="42" t="s">
        <v>110</v>
      </c>
      <c r="AS913" s="42" t="s">
        <v>109</v>
      </c>
      <c r="AT913" t="s">
        <v>109</v>
      </c>
      <c r="AU913" s="42" t="s">
        <v>109</v>
      </c>
      <c r="AV913" s="42" t="s">
        <v>109</v>
      </c>
      <c r="AW913" s="42" t="s">
        <v>110</v>
      </c>
      <c r="AX913" s="42" t="s">
        <v>109</v>
      </c>
      <c r="AY913" s="157" t="s">
        <v>110</v>
      </c>
      <c r="AZ913" s="158" t="s">
        <v>109</v>
      </c>
      <c r="BA913" s="113" t="s">
        <v>109</v>
      </c>
      <c r="BB913" s="113" t="s">
        <v>109</v>
      </c>
      <c r="BC913" s="42" t="s">
        <v>12</v>
      </c>
      <c r="BD913" s="115">
        <v>45019.535486111112</v>
      </c>
      <c r="BE913" s="113" t="s">
        <v>788</v>
      </c>
    </row>
    <row r="914" spans="7:57" ht="15.75" outlineLevel="1">
      <c r="G914" s="42">
        <v>3</v>
      </c>
      <c r="H914" s="113" t="s">
        <v>109</v>
      </c>
      <c r="I914" s="42" t="s">
        <v>5318</v>
      </c>
      <c r="J914" s="42" t="s">
        <v>5319</v>
      </c>
      <c r="K914" s="127">
        <v>44229</v>
      </c>
      <c r="L914" s="113" t="s">
        <v>2887</v>
      </c>
      <c r="M914" s="42" t="s">
        <v>779</v>
      </c>
      <c r="N914" s="42" t="s">
        <v>161</v>
      </c>
      <c r="O914" s="42" t="s">
        <v>111</v>
      </c>
      <c r="P914" s="42">
        <v>17</v>
      </c>
      <c r="Q914" s="42" t="s">
        <v>126</v>
      </c>
      <c r="R914" s="42" t="s">
        <v>1296</v>
      </c>
      <c r="S914" s="42" t="s">
        <v>2690</v>
      </c>
      <c r="T914" s="42" t="s">
        <v>1296</v>
      </c>
      <c r="U914" s="42" t="s">
        <v>110</v>
      </c>
      <c r="V914" s="42" t="s">
        <v>1131</v>
      </c>
      <c r="W914" s="42" t="s">
        <v>129</v>
      </c>
      <c r="X914" s="113">
        <v>100</v>
      </c>
      <c r="Y914" s="42" t="s">
        <v>205</v>
      </c>
      <c r="Z914" s="42" t="s">
        <v>131</v>
      </c>
      <c r="AA914" s="113" t="s">
        <v>110</v>
      </c>
      <c r="AB914" s="113" t="s">
        <v>110</v>
      </c>
      <c r="AC914" s="113" t="s">
        <v>109</v>
      </c>
      <c r="AD914" s="113" t="s">
        <v>132</v>
      </c>
      <c r="AE914" s="114">
        <v>44236</v>
      </c>
      <c r="AF914" s="114">
        <v>44417</v>
      </c>
      <c r="AG914" s="114">
        <v>45331</v>
      </c>
      <c r="AH914" s="42">
        <v>2.6349999999999998</v>
      </c>
      <c r="AI914" s="42">
        <v>17</v>
      </c>
      <c r="AJ914" s="42">
        <v>20.399999999999999</v>
      </c>
      <c r="AK914" s="113" t="s">
        <v>619</v>
      </c>
      <c r="AL914" s="113" t="s">
        <v>109</v>
      </c>
      <c r="AM914" s="113" t="s">
        <v>430</v>
      </c>
      <c r="AN914" s="42" t="s">
        <v>109</v>
      </c>
      <c r="AO914" s="113" t="s">
        <v>5320</v>
      </c>
      <c r="AP914" s="113" t="s">
        <v>110</v>
      </c>
      <c r="AQ914" s="113" t="s">
        <v>109</v>
      </c>
      <c r="AR914" s="42" t="s">
        <v>110</v>
      </c>
      <c r="AS914" s="42" t="s">
        <v>109</v>
      </c>
      <c r="AT914" t="s">
        <v>109</v>
      </c>
      <c r="AU914" s="42" t="s">
        <v>109</v>
      </c>
      <c r="AV914" s="42" t="s">
        <v>109</v>
      </c>
      <c r="AW914" s="42" t="s">
        <v>110</v>
      </c>
      <c r="AX914" s="42" t="s">
        <v>109</v>
      </c>
      <c r="AY914" s="157" t="s">
        <v>5321</v>
      </c>
      <c r="AZ914" s="158" t="s">
        <v>109</v>
      </c>
      <c r="BA914" s="113" t="s">
        <v>136</v>
      </c>
      <c r="BB914" s="113" t="s">
        <v>109</v>
      </c>
      <c r="BC914" s="42" t="s">
        <v>814</v>
      </c>
      <c r="BD914" s="115">
        <v>45132.543379629627</v>
      </c>
      <c r="BE914" s="113" t="s">
        <v>5322</v>
      </c>
    </row>
    <row r="915" spans="7:57" ht="15.75" outlineLevel="1">
      <c r="G915" s="42">
        <v>2</v>
      </c>
      <c r="H915" s="113" t="s">
        <v>109</v>
      </c>
      <c r="I915" s="42" t="s">
        <v>811</v>
      </c>
      <c r="J915" s="42" t="s">
        <v>5323</v>
      </c>
      <c r="K915" s="127">
        <v>44203</v>
      </c>
      <c r="L915" s="113" t="s">
        <v>240</v>
      </c>
      <c r="M915" s="42" t="s">
        <v>5273</v>
      </c>
      <c r="N915" s="42" t="s">
        <v>161</v>
      </c>
      <c r="O915" s="42" t="s">
        <v>111</v>
      </c>
      <c r="P915" s="42">
        <v>18</v>
      </c>
      <c r="Q915" s="42" t="s">
        <v>276</v>
      </c>
      <c r="R915" s="42" t="s">
        <v>2027</v>
      </c>
      <c r="S915" s="42" t="s">
        <v>1111</v>
      </c>
      <c r="T915" s="42" t="s">
        <v>2027</v>
      </c>
      <c r="U915" s="42" t="s">
        <v>110</v>
      </c>
      <c r="V915" s="42" t="s">
        <v>1470</v>
      </c>
      <c r="W915" s="42" t="s">
        <v>129</v>
      </c>
      <c r="X915" s="113">
        <v>100</v>
      </c>
      <c r="Y915" s="42" t="s">
        <v>205</v>
      </c>
      <c r="Z915" s="42" t="s">
        <v>5324</v>
      </c>
      <c r="AA915" s="113" t="s">
        <v>110</v>
      </c>
      <c r="AB915" s="113" t="s">
        <v>110</v>
      </c>
      <c r="AC915" s="113" t="s">
        <v>109</v>
      </c>
      <c r="AD915" s="113" t="s">
        <v>132</v>
      </c>
      <c r="AE915" s="114">
        <v>44210</v>
      </c>
      <c r="AF915" s="114">
        <v>44391</v>
      </c>
      <c r="AG915" s="114">
        <v>44940</v>
      </c>
      <c r="AH915" s="42">
        <v>2.79</v>
      </c>
      <c r="AI915" s="42">
        <v>18</v>
      </c>
      <c r="AJ915" s="42">
        <v>21.564</v>
      </c>
      <c r="AK915" s="113" t="s">
        <v>842</v>
      </c>
      <c r="AL915" s="113" t="s">
        <v>109</v>
      </c>
      <c r="AM915" s="113" t="s">
        <v>110</v>
      </c>
      <c r="AN915" s="42" t="s">
        <v>246</v>
      </c>
      <c r="AO915" s="113" t="s">
        <v>2463</v>
      </c>
      <c r="AP915" s="113" t="s">
        <v>110</v>
      </c>
      <c r="AQ915" s="113" t="s">
        <v>109</v>
      </c>
      <c r="AR915" s="42" t="s">
        <v>110</v>
      </c>
      <c r="AS915" s="42" t="s">
        <v>109</v>
      </c>
      <c r="AT915" t="s">
        <v>109</v>
      </c>
      <c r="AU915" s="42" t="s">
        <v>109</v>
      </c>
      <c r="AV915" s="42" t="s">
        <v>109</v>
      </c>
      <c r="AW915" s="42" t="s">
        <v>110</v>
      </c>
      <c r="AX915" s="42" t="s">
        <v>109</v>
      </c>
      <c r="AY915" s="157" t="s">
        <v>5325</v>
      </c>
      <c r="AZ915" s="158" t="s">
        <v>109</v>
      </c>
      <c r="BA915" s="113" t="s">
        <v>136</v>
      </c>
      <c r="BB915" s="113" t="s">
        <v>109</v>
      </c>
      <c r="BC915" s="42" t="s">
        <v>814</v>
      </c>
      <c r="BD915" s="115">
        <v>45132.543379629627</v>
      </c>
      <c r="BE915" s="113" t="s">
        <v>5326</v>
      </c>
    </row>
    <row r="916" spans="7:57" ht="15.75" outlineLevel="1">
      <c r="G916" s="42">
        <v>1</v>
      </c>
      <c r="H916" s="113" t="s">
        <v>109</v>
      </c>
      <c r="I916" s="42" t="s">
        <v>5327</v>
      </c>
      <c r="J916" s="42" t="s">
        <v>5328</v>
      </c>
      <c r="K916" s="127">
        <v>43777</v>
      </c>
      <c r="L916" s="113" t="s">
        <v>108</v>
      </c>
      <c r="M916" s="42" t="s">
        <v>108</v>
      </c>
      <c r="N916" s="42" t="s">
        <v>161</v>
      </c>
      <c r="O916" s="42" t="s">
        <v>111</v>
      </c>
      <c r="P916" s="42">
        <v>10</v>
      </c>
      <c r="Q916" s="42" t="s">
        <v>812</v>
      </c>
      <c r="R916" s="42" t="s">
        <v>2365</v>
      </c>
      <c r="S916" s="42" t="s">
        <v>110</v>
      </c>
      <c r="T916" s="42" t="s">
        <v>110</v>
      </c>
      <c r="U916" s="42" t="s">
        <v>110</v>
      </c>
      <c r="V916" s="42" t="s">
        <v>110</v>
      </c>
      <c r="W916" s="42" t="s">
        <v>129</v>
      </c>
      <c r="X916" s="113">
        <v>100</v>
      </c>
      <c r="Y916" s="42" t="s">
        <v>205</v>
      </c>
      <c r="Z916" s="42" t="s">
        <v>110</v>
      </c>
      <c r="AA916" s="113" t="s">
        <v>110</v>
      </c>
      <c r="AB916" s="113" t="s">
        <v>110</v>
      </c>
      <c r="AC916" s="113" t="s">
        <v>109</v>
      </c>
      <c r="AD916" s="113" t="s">
        <v>192</v>
      </c>
      <c r="AE916" s="114">
        <v>43781</v>
      </c>
      <c r="AF916" s="114">
        <v>44147</v>
      </c>
      <c r="AG916" s="114">
        <v>47434</v>
      </c>
      <c r="AH916" s="42">
        <v>1.43</v>
      </c>
      <c r="AI916" s="42">
        <v>10</v>
      </c>
      <c r="AJ916" s="42">
        <v>11.2</v>
      </c>
      <c r="AK916" s="113" t="s">
        <v>5329</v>
      </c>
      <c r="AL916" s="113" t="s">
        <v>133</v>
      </c>
      <c r="AM916" s="113" t="s">
        <v>110</v>
      </c>
      <c r="AN916" s="42" t="s">
        <v>109</v>
      </c>
      <c r="AO916" s="113" t="s">
        <v>5330</v>
      </c>
      <c r="AP916" s="113" t="s">
        <v>110</v>
      </c>
      <c r="AQ916" s="113" t="s">
        <v>110</v>
      </c>
      <c r="AR916" s="42" t="s">
        <v>110</v>
      </c>
      <c r="AS916" s="42" t="s">
        <v>109</v>
      </c>
      <c r="AT916" t="s">
        <v>109</v>
      </c>
      <c r="AU916" s="42" t="s">
        <v>109</v>
      </c>
      <c r="AV916" s="42" t="s">
        <v>109</v>
      </c>
      <c r="AW916" s="42" t="s">
        <v>110</v>
      </c>
      <c r="AX916" s="42" t="s">
        <v>109</v>
      </c>
      <c r="AY916" s="157" t="s">
        <v>110</v>
      </c>
      <c r="AZ916" s="158" t="s">
        <v>109</v>
      </c>
      <c r="BA916" s="113" t="s">
        <v>136</v>
      </c>
      <c r="BB916" s="113" t="s">
        <v>109</v>
      </c>
      <c r="BC916" s="42" t="s">
        <v>12</v>
      </c>
      <c r="BD916" s="115">
        <v>45019.535486111112</v>
      </c>
      <c r="BE916" s="113" t="s">
        <v>5331</v>
      </c>
    </row>
    <row r="917" spans="7:57" outlineLevel="1"/>
    <row r="918" spans="7:57" outlineLevel="1"/>
    <row r="919" spans="7:57" outlineLevel="1"/>
    <row r="920" spans="7:57" outlineLevel="1"/>
    <row r="921" spans="7:57" outlineLevel="1"/>
    <row r="922" spans="7:57" outlineLevel="1"/>
    <row r="923" spans="7:57" outlineLevel="1"/>
    <row r="924" spans="7:57" outlineLevel="1"/>
    <row r="925" spans="7:57" outlineLevel="1"/>
    <row r="926" spans="7:57" outlineLevel="1"/>
    <row r="927" spans="7:57" outlineLevel="1"/>
    <row r="928" spans="7:57" outlineLevel="1"/>
    <row r="929" outlineLevel="1"/>
    <row r="930" outlineLevel="1"/>
    <row r="931" outlineLevel="1"/>
    <row r="932" outlineLevel="1"/>
    <row r="933" outlineLevel="1"/>
    <row r="934" outlineLevel="1"/>
    <row r="935" outlineLevel="1"/>
    <row r="936" outlineLevel="1"/>
    <row r="937" outlineLevel="1"/>
    <row r="938" outlineLevel="1"/>
    <row r="939" outlineLevel="1"/>
    <row r="940" outlineLevel="1"/>
    <row r="941" outlineLevel="1"/>
    <row r="942" outlineLevel="1"/>
    <row r="943" outlineLevel="1"/>
    <row r="944" outlineLevel="1"/>
    <row r="945" outlineLevel="1"/>
    <row r="946" outlineLevel="1"/>
    <row r="947" outlineLevel="1"/>
    <row r="948" outlineLevel="1"/>
    <row r="949" outlineLevel="1"/>
    <row r="1181" outlineLevel="1"/>
  </sheetData>
  <phoneticPr fontId="14" type="noConversion"/>
  <conditionalFormatting sqref="BI6:BU185">
    <cfRule type="containsBlanks" dxfId="17" priority="1">
      <formula>LEN(TRIM(BI6))=0</formula>
    </cfRule>
  </conditionalFormatting>
  <dataValidations count="5">
    <dataValidation type="list" allowBlank="1" showInputMessage="1" sqref="H1 H6:H916" xr:uid="{86ABB82F-9EBB-4AB5-B62B-08DE88CE8B8E}">
      <formula1>"隐藏,删除"</formula1>
    </dataValidation>
    <dataValidation type="list" allowBlank="1" showInputMessage="1" showErrorMessage="1" sqref="BO7" xr:uid="{DB48CB1C-DC69-48D8-98D9-ABE4CA4B2F24}">
      <formula1>INDIRECT("dd_"&amp;BO$6)</formula1>
    </dataValidation>
    <dataValidation allowBlank="1" showInputMessage="1" showErrorMessage="1" promptTitle="交行Entity Role Format" prompt="如为非承销角色，请添加*_x000a__x000a_例如：_x000a_港分Global Advisor*_x000a_参与投资未承销*" sqref="AB6:AB916" xr:uid="{1103388D-7935-4A8B-A24D-0D661F7EB183}"/>
    <dataValidation type="list" errorStyle="information" allowBlank="1" showErrorMessage="1" sqref="Y6:Y916 O6:O916" xr:uid="{73E17DC9-0D90-4B43-9653-1EA0C7668C89}">
      <formula1>INDIRECT(O$5)</formula1>
    </dataValidation>
    <dataValidation type="list" allowBlank="1" showInputMessage="1" showErrorMessage="1" promptTitle="交行Entity Role Format" prompt="如为非承销角色，请添加*_x000a__x000a_例如：_x000a_港分Global Advisor*_x000a_参与投资未承销*" sqref="AA6:AA916" xr:uid="{1D11A44B-D79A-4740-8819-134CC3C553A8}">
      <formula1>INDIRECT(AA$5)</formula1>
    </dataValidation>
  </dataValidations>
  <pageMargins left="0.7" right="0.7" top="0.75" bottom="0.75" header="0.3" footer="0.3"/>
  <pageSetup orientation="portrait" r:id="rId1"/>
  <drawing r:id="rId2"/>
  <legacyDrawing r:id="rId3"/>
  <tableParts count="3">
    <tablePart r:id="rId4"/>
    <tablePart r:id="rId5"/>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theme="2" tint="0.499984740745262"/>
  </sheetPr>
  <dimension ref="B1:AV887"/>
  <sheetViews>
    <sheetView topLeftCell="F1" zoomScale="85" zoomScaleNormal="85" workbookViewId="0">
      <selection activeCell="H10" sqref="H10"/>
    </sheetView>
  </sheetViews>
  <sheetFormatPr defaultColWidth="9.33203125" defaultRowHeight="15" outlineLevelCol="1"/>
  <cols>
    <col min="1" max="1" width="3" style="13" customWidth="1"/>
    <col min="2" max="2" width="12.21875" style="13" hidden="1" customWidth="1" outlineLevel="1"/>
    <col min="3" max="3" width="9.77734375" style="13" hidden="1" customWidth="1" outlineLevel="1"/>
    <col min="4" max="4" width="9.21875" style="13" hidden="1" customWidth="1" outlineLevel="1"/>
    <col min="5" max="5" width="3" style="13" hidden="1" customWidth="1" outlineLevel="1"/>
    <col min="6" max="6" width="3" style="13" customWidth="1" collapsed="1"/>
    <col min="7" max="7" width="7.33203125" style="13" bestFit="1" customWidth="1"/>
    <col min="8" max="8" width="38.5546875" style="13" bestFit="1" customWidth="1" outlineLevel="1"/>
    <col min="9" max="9" width="21.109375" style="13" bestFit="1" customWidth="1" outlineLevel="1"/>
    <col min="10" max="10" width="8.44140625" style="13" bestFit="1" customWidth="1"/>
    <col min="11" max="12" width="9.44140625" style="13" bestFit="1" customWidth="1"/>
    <col min="13" max="14" width="9.44140625" style="13" bestFit="1" customWidth="1" outlineLevel="1"/>
    <col min="15" max="15" width="11.109375" style="13" bestFit="1" customWidth="1" outlineLevel="1"/>
    <col min="16" max="16" width="6.109375" style="13" bestFit="1" customWidth="1" outlineLevel="1"/>
    <col min="17" max="17" width="11.109375" style="13" bestFit="1" customWidth="1"/>
    <col min="18" max="18" width="12.77734375" style="13" bestFit="1" customWidth="1"/>
    <col min="19" max="19" width="7.77734375" style="13" bestFit="1" customWidth="1"/>
    <col min="20" max="20" width="11.109375" style="13" bestFit="1" customWidth="1"/>
    <col min="21" max="21" width="13.5546875" style="13" bestFit="1" customWidth="1"/>
    <col min="22" max="22" width="32.77734375" style="13" bestFit="1" customWidth="1"/>
    <col min="23" max="23" width="44.6640625" style="13" bestFit="1" customWidth="1"/>
    <col min="24" max="24" width="6.109375" style="13" bestFit="1" customWidth="1"/>
    <col min="25" max="25" width="8.109375" style="13" bestFit="1" customWidth="1"/>
    <col min="26" max="26" width="11.77734375" style="7" bestFit="1" customWidth="1"/>
    <col min="27" max="27" width="10.88671875" style="7" bestFit="1" customWidth="1"/>
    <col min="28" max="28" width="9.21875" style="7" bestFit="1" customWidth="1"/>
    <col min="29" max="29" width="10.88671875" style="7" bestFit="1" customWidth="1"/>
    <col min="30" max="30" width="12.5546875" style="7" bestFit="1" customWidth="1"/>
    <col min="31" max="31" width="9.5546875" style="7" bestFit="1" customWidth="1"/>
    <col min="32" max="32" width="15.33203125" style="7" bestFit="1" customWidth="1"/>
    <col min="33" max="33" width="40.109375" style="13" customWidth="1"/>
    <col min="34" max="34" width="25.33203125" style="13" customWidth="1"/>
    <col min="35" max="35" width="10.77734375" style="13" bestFit="1" customWidth="1"/>
    <col min="36" max="38" width="7.44140625" style="13" customWidth="1"/>
    <col min="39" max="39" width="7.33203125" style="13" bestFit="1" customWidth="1"/>
    <col min="40" max="40" width="9.44140625" style="13" bestFit="1" customWidth="1"/>
    <col min="41" max="41" width="12.77734375" style="13" bestFit="1" customWidth="1"/>
    <col min="42" max="44" width="6.109375" style="13" bestFit="1" customWidth="1"/>
    <col min="45" max="45" width="13.5546875" style="13" bestFit="1" customWidth="1"/>
    <col min="46" max="46" width="6.109375" style="13" bestFit="1" customWidth="1"/>
    <col min="47" max="47" width="9.5546875" style="13" bestFit="1" customWidth="1"/>
    <col min="48" max="48" width="11.77734375" style="13" bestFit="1" customWidth="1"/>
    <col min="49" max="16384" width="9.33203125" style="13"/>
  </cols>
  <sheetData>
    <row r="1" spans="2:48" ht="50.25" customHeight="1">
      <c r="G1" s="107">
        <f>COUNTA(mCredit[信用主体])</f>
        <v>881</v>
      </c>
      <c r="H1" s="103" t="s">
        <v>5332</v>
      </c>
      <c r="X1" s="78" t="s">
        <v>95</v>
      </c>
      <c r="Y1" s="78" t="s">
        <v>96</v>
      </c>
      <c r="Z1" s="78" t="s">
        <v>95</v>
      </c>
      <c r="AA1" s="78" t="s">
        <v>97</v>
      </c>
      <c r="AB1" s="13"/>
      <c r="AC1" s="13"/>
      <c r="AD1" s="13"/>
      <c r="AE1" s="13"/>
      <c r="AF1" s="13"/>
    </row>
    <row r="2" spans="2:48" ht="50.25" customHeight="1">
      <c r="B2" s="36"/>
      <c r="Z2" s="13"/>
      <c r="AA2" s="13"/>
      <c r="AB2" s="13"/>
      <c r="AC2" s="13"/>
      <c r="AD2" s="13"/>
      <c r="AE2" s="13"/>
      <c r="AF2" s="13"/>
    </row>
    <row r="3" spans="2:48" ht="50.25" customHeight="1">
      <c r="Z3" s="13"/>
      <c r="AA3" s="13"/>
      <c r="AB3" s="13"/>
      <c r="AC3" s="13"/>
      <c r="AD3" s="13"/>
      <c r="AE3" s="13"/>
      <c r="AF3" s="13"/>
      <c r="AH3" s="110" t="s">
        <v>5333</v>
      </c>
    </row>
    <row r="4" spans="2:48" ht="50.25" customHeight="1">
      <c r="Z4" s="13"/>
      <c r="AA4" s="13"/>
      <c r="AB4" s="13"/>
      <c r="AC4" s="13"/>
      <c r="AD4" s="13"/>
      <c r="AE4" s="13"/>
      <c r="AF4" s="13"/>
      <c r="AH4" s="111" t="s">
        <v>5334</v>
      </c>
    </row>
    <row r="5" spans="2:48" ht="50.25" customHeight="1">
      <c r="B5" s="103" t="s">
        <v>5335</v>
      </c>
      <c r="Z5" s="13"/>
      <c r="AA5" s="13"/>
      <c r="AB5" s="13"/>
      <c r="AC5" s="13"/>
      <c r="AD5" s="13"/>
      <c r="AE5" s="13"/>
      <c r="AF5" s="13"/>
    </row>
    <row r="6" spans="2:48">
      <c r="B6" s="28" t="s">
        <v>24</v>
      </c>
      <c r="C6" s="28" t="s">
        <v>25</v>
      </c>
      <c r="D6" s="28" t="s">
        <v>5336</v>
      </c>
      <c r="G6" s="117" t="s">
        <v>30</v>
      </c>
      <c r="H6" s="117" t="s">
        <v>32</v>
      </c>
      <c r="I6" s="117" t="s">
        <v>94</v>
      </c>
      <c r="J6" s="117" t="s">
        <v>95</v>
      </c>
      <c r="K6" s="117" t="s">
        <v>442</v>
      </c>
      <c r="L6" s="117" t="s">
        <v>443</v>
      </c>
      <c r="M6" s="117" t="s">
        <v>444</v>
      </c>
      <c r="N6" s="117" t="s">
        <v>96</v>
      </c>
      <c r="O6" t="s">
        <v>5337</v>
      </c>
      <c r="P6" t="s">
        <v>97</v>
      </c>
      <c r="Q6" s="117" t="s">
        <v>98</v>
      </c>
      <c r="R6" s="117" t="s">
        <v>99</v>
      </c>
      <c r="S6" s="117" t="s">
        <v>446</v>
      </c>
      <c r="T6" s="117" t="s">
        <v>100</v>
      </c>
      <c r="U6" s="117" t="s">
        <v>101</v>
      </c>
      <c r="V6" s="117" t="s">
        <v>447</v>
      </c>
      <c r="W6" s="117" t="s">
        <v>448</v>
      </c>
      <c r="X6" s="117" t="s">
        <v>102</v>
      </c>
      <c r="Y6" s="117" t="s">
        <v>449</v>
      </c>
      <c r="Z6" s="117" t="s">
        <v>450</v>
      </c>
      <c r="AA6" s="117" t="s">
        <v>451</v>
      </c>
      <c r="AB6" s="117" t="s">
        <v>452</v>
      </c>
      <c r="AC6" s="117" t="s">
        <v>453</v>
      </c>
      <c r="AD6" s="117" t="s">
        <v>5338</v>
      </c>
      <c r="AE6" t="s">
        <v>14</v>
      </c>
      <c r="AF6" t="s">
        <v>78</v>
      </c>
      <c r="AH6" s="28" t="s">
        <v>32</v>
      </c>
      <c r="AI6" s="28" t="s">
        <v>5339</v>
      </c>
      <c r="AM6" t="s">
        <v>30</v>
      </c>
      <c r="AN6" t="s">
        <v>32</v>
      </c>
      <c r="AO6" t="s">
        <v>94</v>
      </c>
      <c r="AP6" t="s">
        <v>97</v>
      </c>
      <c r="AQ6" t="s">
        <v>98</v>
      </c>
      <c r="AR6" t="s">
        <v>99</v>
      </c>
      <c r="AS6" t="s">
        <v>101</v>
      </c>
      <c r="AT6" t="s">
        <v>102</v>
      </c>
      <c r="AU6" t="s">
        <v>14</v>
      </c>
      <c r="AV6" t="s">
        <v>78</v>
      </c>
    </row>
    <row r="7" spans="2:48">
      <c r="B7" s="28" t="s">
        <v>5340</v>
      </c>
      <c r="C7" t="s">
        <v>5341</v>
      </c>
      <c r="D7" s="104" t="s">
        <v>5342</v>
      </c>
      <c r="G7" s="28">
        <v>881</v>
      </c>
      <c r="H7" s="28" t="s">
        <v>122</v>
      </c>
      <c r="I7" t="s">
        <v>139</v>
      </c>
      <c r="J7" s="118" t="s">
        <v>140</v>
      </c>
      <c r="K7" s="118" t="s">
        <v>110</v>
      </c>
      <c r="L7" s="118" t="s">
        <v>110</v>
      </c>
      <c r="M7" s="118" t="s">
        <v>109</v>
      </c>
      <c r="N7" s="133" t="s">
        <v>141</v>
      </c>
      <c r="O7" s="133" t="s">
        <v>5343</v>
      </c>
      <c r="P7" t="s">
        <v>142</v>
      </c>
      <c r="Q7" s="28" t="s">
        <v>143</v>
      </c>
      <c r="R7" s="28" t="s">
        <v>110</v>
      </c>
      <c r="S7"/>
      <c r="T7" s="62"/>
      <c r="U7" s="120">
        <v>45218</v>
      </c>
      <c r="V7" t="s">
        <v>109</v>
      </c>
      <c r="W7" s="28" t="s">
        <v>110</v>
      </c>
      <c r="X7" s="28" t="s">
        <v>144</v>
      </c>
      <c r="Y7" s="28" t="s">
        <v>110</v>
      </c>
      <c r="Z7" s="28" t="s">
        <v>110</v>
      </c>
      <c r="AA7" s="28" t="s">
        <v>109</v>
      </c>
      <c r="AB7" s="28" t="s">
        <v>109</v>
      </c>
      <c r="AC7" s="28" t="s">
        <v>109</v>
      </c>
      <c r="AD7" s="28" t="s">
        <v>109</v>
      </c>
      <c r="AE7" t="s">
        <v>12</v>
      </c>
      <c r="AF7" s="45">
        <v>45219.838220219906</v>
      </c>
      <c r="AH7" t="s">
        <v>804</v>
      </c>
      <c r="AI7" t="str">
        <f>IF(ISNUMBER(MATCH(Entity_Input[[#This Row],[信用主体]],mCredit[信用主体],0)),"**Dupe**","")</f>
        <v>**Dupe**</v>
      </c>
      <c r="AM7"/>
      <c r="AN7"/>
      <c r="AO7"/>
      <c r="AP7"/>
      <c r="AQ7"/>
      <c r="AR7"/>
      <c r="AS7" s="1"/>
      <c r="AT7"/>
      <c r="AU7"/>
      <c r="AV7" s="99"/>
    </row>
    <row r="8" spans="2:48">
      <c r="B8" s="28" t="s">
        <v>5344</v>
      </c>
      <c r="C8" t="s">
        <v>5341</v>
      </c>
      <c r="D8" s="104" t="s">
        <v>5342</v>
      </c>
      <c r="G8" s="28">
        <v>880</v>
      </c>
      <c r="H8" s="28" t="s">
        <v>177</v>
      </c>
      <c r="I8" t="s">
        <v>185</v>
      </c>
      <c r="J8" s="118" t="s">
        <v>140</v>
      </c>
      <c r="K8" s="118" t="s">
        <v>110</v>
      </c>
      <c r="L8" s="118" t="s">
        <v>110</v>
      </c>
      <c r="M8" s="118" t="s">
        <v>109</v>
      </c>
      <c r="N8" s="133" t="s">
        <v>141</v>
      </c>
      <c r="O8" s="133" t="s">
        <v>5343</v>
      </c>
      <c r="P8" t="s">
        <v>173</v>
      </c>
      <c r="Q8" s="28" t="s">
        <v>186</v>
      </c>
      <c r="R8" s="28" t="s">
        <v>187</v>
      </c>
      <c r="S8"/>
      <c r="T8" s="62"/>
      <c r="U8" s="120">
        <v>45217</v>
      </c>
      <c r="V8" t="s">
        <v>109</v>
      </c>
      <c r="W8" s="28" t="s">
        <v>110</v>
      </c>
      <c r="X8" s="28" t="s">
        <v>144</v>
      </c>
      <c r="Y8" s="28" t="s">
        <v>110</v>
      </c>
      <c r="Z8" s="28" t="s">
        <v>110</v>
      </c>
      <c r="AA8" s="28" t="s">
        <v>109</v>
      </c>
      <c r="AB8" s="28" t="s">
        <v>109</v>
      </c>
      <c r="AC8" s="28" t="s">
        <v>109</v>
      </c>
      <c r="AD8" s="28" t="s">
        <v>109</v>
      </c>
      <c r="AE8" t="s">
        <v>12</v>
      </c>
      <c r="AF8" s="45">
        <v>45219.838220219906</v>
      </c>
      <c r="AH8" s="7" t="s">
        <v>5345</v>
      </c>
      <c r="AI8" s="7" t="str">
        <f>IF(ISNUMBER(MATCH(Entity_Input[[#This Row],[信用主体]],mCredit[信用主体],0)),"**Dupe**","")</f>
        <v>**Dupe**</v>
      </c>
    </row>
    <row r="9" spans="2:48">
      <c r="B9" s="28" t="s">
        <v>5346</v>
      </c>
      <c r="C9" t="s">
        <v>5341</v>
      </c>
      <c r="D9" s="104" t="s">
        <v>5342</v>
      </c>
      <c r="G9" s="28">
        <v>879</v>
      </c>
      <c r="H9" s="28" t="s">
        <v>190</v>
      </c>
      <c r="I9" t="s">
        <v>195</v>
      </c>
      <c r="J9" s="118" t="s">
        <v>140</v>
      </c>
      <c r="K9" s="118" t="s">
        <v>110</v>
      </c>
      <c r="L9" s="118" t="s">
        <v>110</v>
      </c>
      <c r="M9" s="118" t="s">
        <v>109</v>
      </c>
      <c r="N9" s="133" t="s">
        <v>141</v>
      </c>
      <c r="O9" s="133" t="s">
        <v>5343</v>
      </c>
      <c r="P9" t="s">
        <v>196</v>
      </c>
      <c r="Q9" s="28" t="s">
        <v>197</v>
      </c>
      <c r="R9" s="28" t="s">
        <v>110</v>
      </c>
      <c r="S9"/>
      <c r="T9" s="62"/>
      <c r="U9" s="120">
        <v>45217</v>
      </c>
      <c r="V9" t="s">
        <v>109</v>
      </c>
      <c r="W9" s="28" t="s">
        <v>110</v>
      </c>
      <c r="X9" s="28" t="s">
        <v>198</v>
      </c>
      <c r="Y9" s="28" t="s">
        <v>110</v>
      </c>
      <c r="Z9" s="28" t="s">
        <v>110</v>
      </c>
      <c r="AA9" s="28" t="s">
        <v>109</v>
      </c>
      <c r="AB9" s="28" t="s">
        <v>109</v>
      </c>
      <c r="AC9" s="28" t="s">
        <v>109</v>
      </c>
      <c r="AD9" s="28" t="s">
        <v>109</v>
      </c>
      <c r="AE9" t="s">
        <v>12</v>
      </c>
      <c r="AF9" s="45">
        <v>45219.838220219906</v>
      </c>
      <c r="AH9" s="7" t="s">
        <v>5347</v>
      </c>
      <c r="AI9" s="7" t="str">
        <f>IF(ISNUMBER(MATCH(Entity_Input[[#This Row],[信用主体]],mCredit[信用主体],0)),"**Dupe**","")</f>
        <v/>
      </c>
    </row>
    <row r="10" spans="2:48">
      <c r="B10" s="28" t="s">
        <v>5348</v>
      </c>
      <c r="C10" t="s">
        <v>5341</v>
      </c>
      <c r="D10" s="104" t="s">
        <v>5342</v>
      </c>
      <c r="G10" s="28">
        <v>878</v>
      </c>
      <c r="H10" s="28" t="s">
        <v>288</v>
      </c>
      <c r="I10" t="s">
        <v>293</v>
      </c>
      <c r="J10" s="118" t="s">
        <v>140</v>
      </c>
      <c r="K10" s="118" t="s">
        <v>110</v>
      </c>
      <c r="L10" s="118" t="s">
        <v>110</v>
      </c>
      <c r="M10" s="118" t="s">
        <v>109</v>
      </c>
      <c r="N10" s="133" t="s">
        <v>141</v>
      </c>
      <c r="O10" s="133" t="s">
        <v>5343</v>
      </c>
      <c r="P10" t="s">
        <v>294</v>
      </c>
      <c r="Q10" s="28" t="s">
        <v>295</v>
      </c>
      <c r="R10" s="28" t="s">
        <v>296</v>
      </c>
      <c r="S10"/>
      <c r="T10" s="62"/>
      <c r="U10" s="120">
        <v>45216</v>
      </c>
      <c r="V10" t="s">
        <v>109</v>
      </c>
      <c r="W10" s="28" t="s">
        <v>110</v>
      </c>
      <c r="X10" s="28" t="s">
        <v>144</v>
      </c>
      <c r="Y10" s="28" t="s">
        <v>110</v>
      </c>
      <c r="Z10" s="28" t="s">
        <v>110</v>
      </c>
      <c r="AA10" s="28" t="s">
        <v>109</v>
      </c>
      <c r="AB10" s="28" t="s">
        <v>109</v>
      </c>
      <c r="AC10" s="28" t="s">
        <v>109</v>
      </c>
      <c r="AD10" s="28" t="s">
        <v>109</v>
      </c>
      <c r="AE10" t="s">
        <v>12</v>
      </c>
      <c r="AF10" s="45">
        <v>45219.838220219906</v>
      </c>
      <c r="AH10" s="7" t="s">
        <v>5349</v>
      </c>
      <c r="AI10" s="7" t="str">
        <f>IF(ISNUMBER(MATCH(Entity_Input[[#This Row],[信用主体]],mCredit[信用主体],0)),"**Dupe**","")</f>
        <v>**Dupe**</v>
      </c>
    </row>
    <row r="11" spans="2:48">
      <c r="B11" s="28" t="s">
        <v>5350</v>
      </c>
      <c r="C11" t="s">
        <v>5341</v>
      </c>
      <c r="D11" s="104" t="s">
        <v>5342</v>
      </c>
      <c r="G11" s="28">
        <v>877</v>
      </c>
      <c r="H11" s="28" t="s">
        <v>201</v>
      </c>
      <c r="I11" t="s">
        <v>216</v>
      </c>
      <c r="J11" s="118" t="s">
        <v>140</v>
      </c>
      <c r="K11" s="118" t="s">
        <v>110</v>
      </c>
      <c r="L11" s="118" t="s">
        <v>110</v>
      </c>
      <c r="M11" s="118" t="s">
        <v>109</v>
      </c>
      <c r="N11" s="133" t="s">
        <v>141</v>
      </c>
      <c r="O11" s="133" t="s">
        <v>5343</v>
      </c>
      <c r="P11" t="s">
        <v>173</v>
      </c>
      <c r="Q11" s="28" t="s">
        <v>217</v>
      </c>
      <c r="R11" s="28" t="s">
        <v>218</v>
      </c>
      <c r="S11"/>
      <c r="T11" s="62"/>
      <c r="U11" s="120">
        <v>44169</v>
      </c>
      <c r="V11" t="s">
        <v>109</v>
      </c>
      <c r="W11" s="28" t="s">
        <v>110</v>
      </c>
      <c r="X11" s="28" t="s">
        <v>144</v>
      </c>
      <c r="Y11" s="28" t="s">
        <v>110</v>
      </c>
      <c r="Z11" s="28" t="s">
        <v>110</v>
      </c>
      <c r="AA11" s="28" t="s">
        <v>109</v>
      </c>
      <c r="AB11" s="28" t="s">
        <v>109</v>
      </c>
      <c r="AC11" s="28" t="s">
        <v>109</v>
      </c>
      <c r="AD11" s="28" t="s">
        <v>109</v>
      </c>
      <c r="AE11" t="s">
        <v>12</v>
      </c>
      <c r="AF11" s="45">
        <v>45219.838220219906</v>
      </c>
      <c r="AH11" s="7" t="s">
        <v>1621</v>
      </c>
      <c r="AI11" s="7" t="str">
        <f>IF(ISNUMBER(MATCH(Entity_Input[[#This Row],[信用主体]],mCredit[信用主体],0)),"**Dupe**","")</f>
        <v>**Dupe**</v>
      </c>
    </row>
    <row r="12" spans="2:48">
      <c r="B12" s="28" t="s">
        <v>5351</v>
      </c>
      <c r="C12" t="s">
        <v>5341</v>
      </c>
      <c r="D12" s="104" t="s">
        <v>5342</v>
      </c>
      <c r="G12" s="28">
        <v>876</v>
      </c>
      <c r="H12" s="28" t="s">
        <v>316</v>
      </c>
      <c r="I12" t="s">
        <v>323</v>
      </c>
      <c r="J12" s="118" t="s">
        <v>140</v>
      </c>
      <c r="K12" s="118" t="s">
        <v>110</v>
      </c>
      <c r="L12" s="118" t="s">
        <v>110</v>
      </c>
      <c r="M12" s="118" t="s">
        <v>109</v>
      </c>
      <c r="N12" s="133" t="s">
        <v>141</v>
      </c>
      <c r="O12" s="133" t="s">
        <v>5343</v>
      </c>
      <c r="P12" t="s">
        <v>324</v>
      </c>
      <c r="Q12" s="28" t="s">
        <v>325</v>
      </c>
      <c r="R12" s="28" t="s">
        <v>110</v>
      </c>
      <c r="S12"/>
      <c r="T12" s="62"/>
      <c r="U12" s="120">
        <v>43090</v>
      </c>
      <c r="V12" t="s">
        <v>109</v>
      </c>
      <c r="W12" s="28" t="s">
        <v>110</v>
      </c>
      <c r="X12" s="28" t="s">
        <v>144</v>
      </c>
      <c r="Y12" s="28" t="s">
        <v>110</v>
      </c>
      <c r="Z12" s="28" t="s">
        <v>110</v>
      </c>
      <c r="AA12" s="28" t="s">
        <v>109</v>
      </c>
      <c r="AB12" s="28" t="s">
        <v>109</v>
      </c>
      <c r="AC12" s="28" t="s">
        <v>109</v>
      </c>
      <c r="AD12" s="28" t="s">
        <v>109</v>
      </c>
      <c r="AE12" t="s">
        <v>12</v>
      </c>
      <c r="AF12" s="45">
        <v>45219.838220219906</v>
      </c>
      <c r="AH12" s="7" t="s">
        <v>2008</v>
      </c>
      <c r="AI12" s="7" t="str">
        <f>IF(ISNUMBER(MATCH(Entity_Input[[#This Row],[信用主体]],mCredit[信用主体],0)),"**Dupe**","")</f>
        <v>**Dupe**</v>
      </c>
    </row>
    <row r="13" spans="2:48">
      <c r="B13" s="28" t="s">
        <v>5352</v>
      </c>
      <c r="C13" t="s">
        <v>5341</v>
      </c>
      <c r="D13" s="104" t="s">
        <v>5342</v>
      </c>
      <c r="G13" s="28">
        <v>875</v>
      </c>
      <c r="H13" s="28" t="s">
        <v>158</v>
      </c>
      <c r="I13" t="s">
        <v>172</v>
      </c>
      <c r="J13" s="118" t="s">
        <v>140</v>
      </c>
      <c r="K13" s="118" t="s">
        <v>110</v>
      </c>
      <c r="L13" s="118" t="s">
        <v>110</v>
      </c>
      <c r="M13" s="118" t="s">
        <v>109</v>
      </c>
      <c r="N13" s="133" t="s">
        <v>141</v>
      </c>
      <c r="O13" s="133" t="s">
        <v>5343</v>
      </c>
      <c r="P13" t="s">
        <v>173</v>
      </c>
      <c r="Q13" s="28" t="s">
        <v>174</v>
      </c>
      <c r="R13" s="28" t="s">
        <v>110</v>
      </c>
      <c r="S13"/>
      <c r="T13" s="62"/>
      <c r="U13" s="120">
        <v>43074</v>
      </c>
      <c r="V13" t="s">
        <v>109</v>
      </c>
      <c r="W13" s="28" t="s">
        <v>110</v>
      </c>
      <c r="X13" s="28" t="s">
        <v>144</v>
      </c>
      <c r="Y13" s="28" t="s">
        <v>110</v>
      </c>
      <c r="Z13" s="28" t="s">
        <v>110</v>
      </c>
      <c r="AA13" s="28" t="s">
        <v>109</v>
      </c>
      <c r="AB13" s="28" t="s">
        <v>109</v>
      </c>
      <c r="AC13" s="28" t="s">
        <v>109</v>
      </c>
      <c r="AD13" s="28" t="s">
        <v>109</v>
      </c>
      <c r="AE13" t="s">
        <v>12</v>
      </c>
      <c r="AF13" s="45">
        <v>45219.838220219906</v>
      </c>
      <c r="AH13" s="7" t="s">
        <v>5353</v>
      </c>
      <c r="AI13" s="7" t="str">
        <f>IF(ISNUMBER(MATCH(Entity_Input[[#This Row],[信用主体]],mCredit[信用主体],0)),"**Dupe**","")</f>
        <v/>
      </c>
    </row>
    <row r="14" spans="2:48">
      <c r="B14" s="28" t="s">
        <v>5354</v>
      </c>
      <c r="C14" t="s">
        <v>5341</v>
      </c>
      <c r="D14" s="104" t="s">
        <v>5342</v>
      </c>
      <c r="G14" s="28">
        <v>874</v>
      </c>
      <c r="H14" s="28" t="s">
        <v>221</v>
      </c>
      <c r="I14" t="s">
        <v>230</v>
      </c>
      <c r="J14" s="118" t="s">
        <v>231</v>
      </c>
      <c r="K14" s="118" t="s">
        <v>110</v>
      </c>
      <c r="L14" s="118" t="s">
        <v>110</v>
      </c>
      <c r="M14" s="118" t="s">
        <v>109</v>
      </c>
      <c r="N14" s="133" t="s">
        <v>232</v>
      </c>
      <c r="O14" s="133" t="s">
        <v>110</v>
      </c>
      <c r="P14" t="s">
        <v>233</v>
      </c>
      <c r="Q14" s="28" t="s">
        <v>234</v>
      </c>
      <c r="R14" s="28" t="s">
        <v>110</v>
      </c>
      <c r="S14"/>
      <c r="T14" s="62"/>
      <c r="U14" s="120">
        <v>34298</v>
      </c>
      <c r="V14" t="s">
        <v>109</v>
      </c>
      <c r="W14" s="28" t="s">
        <v>110</v>
      </c>
      <c r="X14" s="28" t="s">
        <v>235</v>
      </c>
      <c r="Y14" s="28" t="s">
        <v>110</v>
      </c>
      <c r="Z14" s="28" t="s">
        <v>110</v>
      </c>
      <c r="AA14" s="28" t="s">
        <v>109</v>
      </c>
      <c r="AB14" s="28" t="s">
        <v>109</v>
      </c>
      <c r="AC14" s="28" t="s">
        <v>109</v>
      </c>
      <c r="AD14" s="28" t="s">
        <v>109</v>
      </c>
      <c r="AE14" t="s">
        <v>12</v>
      </c>
      <c r="AF14" s="45">
        <v>45219.838220219906</v>
      </c>
      <c r="AH14" s="7" t="s">
        <v>556</v>
      </c>
      <c r="AI14" s="7" t="str">
        <f>IF(ISNUMBER(MATCH(Entity_Input[[#This Row],[信用主体]],mCredit[信用主体],0)),"**Dupe**","")</f>
        <v>**Dupe**</v>
      </c>
    </row>
    <row r="15" spans="2:48">
      <c r="B15" s="28" t="s">
        <v>5355</v>
      </c>
      <c r="C15" t="s">
        <v>5341</v>
      </c>
      <c r="D15" s="104" t="s">
        <v>5342</v>
      </c>
      <c r="G15" s="28">
        <v>873</v>
      </c>
      <c r="H15" s="28" t="s">
        <v>307</v>
      </c>
      <c r="I15" t="s">
        <v>5356</v>
      </c>
      <c r="J15" s="118" t="s">
        <v>140</v>
      </c>
      <c r="K15" s="118" t="s">
        <v>110</v>
      </c>
      <c r="L15" s="118" t="s">
        <v>110</v>
      </c>
      <c r="M15" s="118" t="s">
        <v>109</v>
      </c>
      <c r="N15" s="133" t="s">
        <v>141</v>
      </c>
      <c r="O15" s="133" t="s">
        <v>5343</v>
      </c>
      <c r="P15" t="s">
        <v>173</v>
      </c>
      <c r="Q15" s="28" t="s">
        <v>5357</v>
      </c>
      <c r="R15" s="28" t="s">
        <v>5358</v>
      </c>
      <c r="S15"/>
      <c r="T15" s="62"/>
      <c r="U15" s="120">
        <v>45212</v>
      </c>
      <c r="V15" t="s">
        <v>109</v>
      </c>
      <c r="W15" s="28" t="s">
        <v>110</v>
      </c>
      <c r="X15" s="28" t="s">
        <v>144</v>
      </c>
      <c r="Y15" s="28" t="s">
        <v>110</v>
      </c>
      <c r="Z15" s="28" t="s">
        <v>110</v>
      </c>
      <c r="AA15" s="28" t="s">
        <v>109</v>
      </c>
      <c r="AB15" s="28" t="s">
        <v>109</v>
      </c>
      <c r="AC15" s="28" t="s">
        <v>109</v>
      </c>
      <c r="AD15" s="28" t="s">
        <v>109</v>
      </c>
      <c r="AE15" t="s">
        <v>523</v>
      </c>
      <c r="AF15" s="45">
        <v>45215.573131990743</v>
      </c>
      <c r="AH15" s="7" t="s">
        <v>5359</v>
      </c>
      <c r="AI15" s="7" t="str">
        <f>IF(ISNUMBER(MATCH(Entity_Input[[#This Row],[信用主体]],mCredit[信用主体],0)),"**Dupe**","")</f>
        <v/>
      </c>
    </row>
    <row r="16" spans="2:48">
      <c r="B16" s="28" t="s">
        <v>5360</v>
      </c>
      <c r="C16" t="s">
        <v>5341</v>
      </c>
      <c r="D16" s="104" t="s">
        <v>5342</v>
      </c>
      <c r="G16" s="28">
        <v>872</v>
      </c>
      <c r="H16" s="28" t="s">
        <v>794</v>
      </c>
      <c r="I16" t="s">
        <v>5361</v>
      </c>
      <c r="J16" s="118" t="s">
        <v>5362</v>
      </c>
      <c r="K16" s="118" t="s">
        <v>5343</v>
      </c>
      <c r="L16" s="118" t="s">
        <v>5343</v>
      </c>
      <c r="M16" s="118" t="s">
        <v>109</v>
      </c>
      <c r="N16" s="133" t="s">
        <v>5363</v>
      </c>
      <c r="O16" s="133" t="s">
        <v>110</v>
      </c>
      <c r="P16" t="s">
        <v>580</v>
      </c>
      <c r="Q16" s="28" t="s">
        <v>110</v>
      </c>
      <c r="R16" s="28" t="s">
        <v>110</v>
      </c>
      <c r="S16"/>
      <c r="T16" s="62"/>
      <c r="U16" s="120">
        <v>43706</v>
      </c>
      <c r="V16" t="s">
        <v>109</v>
      </c>
      <c r="W16" s="28" t="s">
        <v>110</v>
      </c>
      <c r="X16" s="28" t="s">
        <v>558</v>
      </c>
      <c r="Y16" s="28" t="s">
        <v>110</v>
      </c>
      <c r="Z16" s="28" t="s">
        <v>110</v>
      </c>
      <c r="AA16" s="28" t="s">
        <v>109</v>
      </c>
      <c r="AB16" s="28" t="s">
        <v>109</v>
      </c>
      <c r="AC16" s="28" t="s">
        <v>109</v>
      </c>
      <c r="AD16" s="28" t="s">
        <v>109</v>
      </c>
      <c r="AE16" t="s">
        <v>523</v>
      </c>
      <c r="AF16" s="45">
        <v>45215.573131990743</v>
      </c>
      <c r="AH16" s="7" t="s">
        <v>2158</v>
      </c>
      <c r="AI16" s="7" t="str">
        <f>IF(ISNUMBER(MATCH(Entity_Input[[#This Row],[信用主体]],mCredit[信用主体],0)),"**Dupe**","")</f>
        <v>**Dupe**</v>
      </c>
    </row>
    <row r="17" spans="2:35">
      <c r="B17" s="28" t="s">
        <v>5364</v>
      </c>
      <c r="C17" t="s">
        <v>5341</v>
      </c>
      <c r="D17" s="104" t="s">
        <v>5342</v>
      </c>
      <c r="G17" s="28">
        <v>871</v>
      </c>
      <c r="H17" s="28" t="s">
        <v>2024</v>
      </c>
      <c r="I17" t="s">
        <v>5365</v>
      </c>
      <c r="J17" s="118" t="s">
        <v>5362</v>
      </c>
      <c r="K17" s="118" t="s">
        <v>5366</v>
      </c>
      <c r="L17" s="118" t="s">
        <v>508</v>
      </c>
      <c r="M17" s="118" t="s">
        <v>109</v>
      </c>
      <c r="N17" s="133" t="s">
        <v>141</v>
      </c>
      <c r="O17" s="133" t="s">
        <v>5343</v>
      </c>
      <c r="P17" t="s">
        <v>580</v>
      </c>
      <c r="Q17" s="28" t="s">
        <v>110</v>
      </c>
      <c r="R17" s="28" t="s">
        <v>110</v>
      </c>
      <c r="S17" t="s">
        <v>110</v>
      </c>
      <c r="T17" s="62"/>
      <c r="U17" s="120">
        <v>42026</v>
      </c>
      <c r="V17" t="s">
        <v>109</v>
      </c>
      <c r="W17" s="28" t="s">
        <v>110</v>
      </c>
      <c r="X17" s="28" t="s">
        <v>558</v>
      </c>
      <c r="Y17" s="28" t="s">
        <v>110</v>
      </c>
      <c r="Z17" s="28" t="s">
        <v>110</v>
      </c>
      <c r="AA17" s="28" t="s">
        <v>109</v>
      </c>
      <c r="AB17" s="28" t="s">
        <v>109</v>
      </c>
      <c r="AC17" s="28" t="s">
        <v>109</v>
      </c>
      <c r="AD17" s="28" t="s">
        <v>109</v>
      </c>
      <c r="AE17" t="s">
        <v>12</v>
      </c>
      <c r="AF17" s="45">
        <v>45212.494050925925</v>
      </c>
      <c r="AH17" s="7" t="s">
        <v>5367</v>
      </c>
      <c r="AI17" s="7" t="str">
        <f>IF(ISNUMBER(MATCH(Entity_Input[[#This Row],[信用主体]],mCredit[信用主体],0)),"**Dupe**","")</f>
        <v/>
      </c>
    </row>
    <row r="18" spans="2:35">
      <c r="B18" s="28" t="s">
        <v>467</v>
      </c>
      <c r="C18" t="s">
        <v>137</v>
      </c>
      <c r="D18" s="104" t="s">
        <v>5342</v>
      </c>
      <c r="G18" s="28">
        <v>870</v>
      </c>
      <c r="H18" s="28" t="s">
        <v>147</v>
      </c>
      <c r="I18" t="s">
        <v>5368</v>
      </c>
      <c r="J18" s="118" t="s">
        <v>5362</v>
      </c>
      <c r="K18" s="118" t="s">
        <v>5366</v>
      </c>
      <c r="L18" s="118" t="s">
        <v>508</v>
      </c>
      <c r="M18" s="118" t="s">
        <v>109</v>
      </c>
      <c r="N18" s="133" t="s">
        <v>5363</v>
      </c>
      <c r="O18" s="133" t="s">
        <v>110</v>
      </c>
      <c r="P18" t="s">
        <v>694</v>
      </c>
      <c r="Q18" s="28" t="s">
        <v>110</v>
      </c>
      <c r="R18" s="28" t="s">
        <v>110</v>
      </c>
      <c r="S18" t="s">
        <v>110</v>
      </c>
      <c r="T18" s="62"/>
      <c r="U18" s="120">
        <v>42688</v>
      </c>
      <c r="V18" t="s">
        <v>109</v>
      </c>
      <c r="W18" s="28" t="s">
        <v>110</v>
      </c>
      <c r="X18" s="28" t="s">
        <v>558</v>
      </c>
      <c r="Y18" s="28" t="s">
        <v>110</v>
      </c>
      <c r="Z18" s="28" t="s">
        <v>110</v>
      </c>
      <c r="AA18" s="28" t="s">
        <v>109</v>
      </c>
      <c r="AB18" s="28" t="s">
        <v>109</v>
      </c>
      <c r="AC18" s="28" t="s">
        <v>109</v>
      </c>
      <c r="AD18" s="28" t="s">
        <v>109</v>
      </c>
      <c r="AE18" t="s">
        <v>12</v>
      </c>
      <c r="AF18" s="45">
        <v>45212.493738425925</v>
      </c>
      <c r="AH18" s="7" t="s">
        <v>2594</v>
      </c>
      <c r="AI18" s="7" t="str">
        <f>IF(ISNUMBER(MATCH(Entity_Input[[#This Row],[信用主体]],mCredit[信用主体],0)),"**Dupe**","")</f>
        <v>**Dupe**</v>
      </c>
    </row>
    <row r="19" spans="2:35">
      <c r="B19" s="28" t="s">
        <v>464</v>
      </c>
      <c r="C19" t="s">
        <v>137</v>
      </c>
      <c r="D19" s="104" t="s">
        <v>5342</v>
      </c>
      <c r="G19" s="28">
        <v>869</v>
      </c>
      <c r="H19" s="28" t="s">
        <v>1672</v>
      </c>
      <c r="I19" t="s">
        <v>5369</v>
      </c>
      <c r="J19" s="118" t="s">
        <v>231</v>
      </c>
      <c r="K19" s="118" t="s">
        <v>110</v>
      </c>
      <c r="L19" s="118" t="s">
        <v>110</v>
      </c>
      <c r="M19" s="118" t="s">
        <v>109</v>
      </c>
      <c r="N19" s="133" t="s">
        <v>5370</v>
      </c>
      <c r="O19" s="133" t="s">
        <v>110</v>
      </c>
      <c r="P19" t="s">
        <v>294</v>
      </c>
      <c r="Q19" s="28" t="s">
        <v>5371</v>
      </c>
      <c r="R19" s="28" t="s">
        <v>110</v>
      </c>
      <c r="S19" t="s">
        <v>110</v>
      </c>
      <c r="T19" s="62"/>
      <c r="U19" s="120">
        <v>43210</v>
      </c>
      <c r="V19" t="s">
        <v>109</v>
      </c>
      <c r="W19" s="28" t="s">
        <v>110</v>
      </c>
      <c r="X19" s="28" t="s">
        <v>235</v>
      </c>
      <c r="Y19" s="28" t="s">
        <v>110</v>
      </c>
      <c r="Z19" s="28" t="s">
        <v>110</v>
      </c>
      <c r="AA19" s="28" t="s">
        <v>109</v>
      </c>
      <c r="AB19" s="28" t="s">
        <v>109</v>
      </c>
      <c r="AC19" s="28" t="s">
        <v>109</v>
      </c>
      <c r="AD19" s="28" t="s">
        <v>109</v>
      </c>
      <c r="AE19" t="s">
        <v>12</v>
      </c>
      <c r="AF19" s="45">
        <v>45212.49355324074</v>
      </c>
      <c r="AH19" s="7" t="s">
        <v>2616</v>
      </c>
      <c r="AI19" s="7" t="str">
        <f>IF(ISNUMBER(MATCH(Entity_Input[[#This Row],[信用主体]],mCredit[信用主体],0)),"**Dupe**","")</f>
        <v>**Dupe**</v>
      </c>
    </row>
    <row r="20" spans="2:35">
      <c r="B20" s="28" t="s">
        <v>102</v>
      </c>
      <c r="C20" t="s">
        <v>137</v>
      </c>
      <c r="D20" s="104" t="s">
        <v>5342</v>
      </c>
      <c r="G20" s="28">
        <v>868</v>
      </c>
      <c r="H20" s="28" t="s">
        <v>1601</v>
      </c>
      <c r="I20" t="s">
        <v>1601</v>
      </c>
      <c r="J20" s="118" t="s">
        <v>5372</v>
      </c>
      <c r="K20" s="118" t="s">
        <v>110</v>
      </c>
      <c r="L20" s="118" t="s">
        <v>110</v>
      </c>
      <c r="M20" s="118" t="s">
        <v>109</v>
      </c>
      <c r="N20" s="133" t="s">
        <v>5373</v>
      </c>
      <c r="O20" s="133" t="s">
        <v>110</v>
      </c>
      <c r="P20" t="s">
        <v>109</v>
      </c>
      <c r="Q20" s="28" t="s">
        <v>110</v>
      </c>
      <c r="R20" s="28" t="s">
        <v>110</v>
      </c>
      <c r="S20" t="s">
        <v>110</v>
      </c>
      <c r="T20" s="62"/>
      <c r="U20" s="120"/>
      <c r="V20" t="s">
        <v>109</v>
      </c>
      <c r="W20" s="28" t="s">
        <v>110</v>
      </c>
      <c r="X20" s="28" t="s">
        <v>109</v>
      </c>
      <c r="Y20" s="28" t="s">
        <v>110</v>
      </c>
      <c r="Z20" s="28" t="s">
        <v>110</v>
      </c>
      <c r="AA20" s="28" t="s">
        <v>109</v>
      </c>
      <c r="AB20" s="28" t="s">
        <v>109</v>
      </c>
      <c r="AC20" s="28" t="s">
        <v>109</v>
      </c>
      <c r="AD20" s="28" t="s">
        <v>109</v>
      </c>
      <c r="AE20" t="s">
        <v>12</v>
      </c>
      <c r="AF20" s="45">
        <v>45212.493333333332</v>
      </c>
      <c r="AH20" s="7" t="s">
        <v>5374</v>
      </c>
      <c r="AI20" s="7" t="str">
        <f>IF(ISNUMBER(MATCH(Entity_Input[[#This Row],[信用主体]],mCredit[信用主体],0)),"**Dupe**","")</f>
        <v/>
      </c>
    </row>
    <row r="21" spans="2:35">
      <c r="B21" s="28" t="s">
        <v>465</v>
      </c>
      <c r="C21" t="s">
        <v>137</v>
      </c>
      <c r="D21" s="104" t="s">
        <v>5342</v>
      </c>
      <c r="G21" s="28">
        <v>867</v>
      </c>
      <c r="H21" s="28" t="s">
        <v>804</v>
      </c>
      <c r="I21" t="s">
        <v>5375</v>
      </c>
      <c r="J21" s="118" t="s">
        <v>5362</v>
      </c>
      <c r="K21" s="118" t="s">
        <v>5366</v>
      </c>
      <c r="L21" s="118" t="s">
        <v>508</v>
      </c>
      <c r="M21" s="118" t="s">
        <v>109</v>
      </c>
      <c r="N21" s="133" t="s">
        <v>141</v>
      </c>
      <c r="O21" s="133" t="s">
        <v>5343</v>
      </c>
      <c r="P21" t="s">
        <v>109</v>
      </c>
      <c r="Q21" s="28" t="s">
        <v>110</v>
      </c>
      <c r="R21" s="28" t="s">
        <v>110</v>
      </c>
      <c r="S21" t="s">
        <v>110</v>
      </c>
      <c r="T21" s="62"/>
      <c r="U21" s="120"/>
      <c r="V21" t="s">
        <v>109</v>
      </c>
      <c r="W21" s="28" t="s">
        <v>110</v>
      </c>
      <c r="X21" s="28" t="s">
        <v>109</v>
      </c>
      <c r="Y21" s="28" t="s">
        <v>110</v>
      </c>
      <c r="Z21" s="28" t="s">
        <v>110</v>
      </c>
      <c r="AA21" s="28" t="s">
        <v>109</v>
      </c>
      <c r="AB21" s="28" t="s">
        <v>109</v>
      </c>
      <c r="AC21" s="28" t="s">
        <v>109</v>
      </c>
      <c r="AD21" s="28" t="s">
        <v>109</v>
      </c>
      <c r="AE21" t="s">
        <v>12</v>
      </c>
      <c r="AF21" s="45">
        <v>45212.490208333336</v>
      </c>
      <c r="AH21" s="7" t="s">
        <v>5376</v>
      </c>
      <c r="AI21" s="7" t="str">
        <f>IF(ISNUMBER(MATCH(Entity_Input[[#This Row],[信用主体]],mCredit[信用主体],0)),"**Dupe**","")</f>
        <v/>
      </c>
    </row>
    <row r="22" spans="2:35">
      <c r="B22" s="28" t="s">
        <v>34</v>
      </c>
      <c r="C22" t="s">
        <v>137</v>
      </c>
      <c r="D22" s="104" t="s">
        <v>5342</v>
      </c>
      <c r="G22" s="28">
        <v>866</v>
      </c>
      <c r="H22" s="28" t="s">
        <v>1661</v>
      </c>
      <c r="I22" t="s">
        <v>5377</v>
      </c>
      <c r="J22" s="118" t="s">
        <v>231</v>
      </c>
      <c r="K22" s="118" t="s">
        <v>110</v>
      </c>
      <c r="L22" s="118" t="s">
        <v>110</v>
      </c>
      <c r="M22" s="118" t="s">
        <v>109</v>
      </c>
      <c r="N22" s="133" t="s">
        <v>5370</v>
      </c>
      <c r="O22" s="133" t="s">
        <v>110</v>
      </c>
      <c r="P22" t="s">
        <v>580</v>
      </c>
      <c r="Q22" s="28" t="s">
        <v>110</v>
      </c>
      <c r="R22" s="28" t="s">
        <v>110</v>
      </c>
      <c r="S22" t="s">
        <v>110</v>
      </c>
      <c r="T22" s="62"/>
      <c r="U22" s="120">
        <v>44160</v>
      </c>
      <c r="V22" t="s">
        <v>109</v>
      </c>
      <c r="W22" s="28" t="s">
        <v>110</v>
      </c>
      <c r="X22" s="28" t="s">
        <v>235</v>
      </c>
      <c r="Y22" s="28" t="s">
        <v>110</v>
      </c>
      <c r="Z22" s="28" t="s">
        <v>110</v>
      </c>
      <c r="AA22" s="28" t="s">
        <v>109</v>
      </c>
      <c r="AB22" s="28" t="s">
        <v>109</v>
      </c>
      <c r="AC22" s="28" t="s">
        <v>109</v>
      </c>
      <c r="AD22" s="28" t="s">
        <v>109</v>
      </c>
      <c r="AE22" t="s">
        <v>12</v>
      </c>
      <c r="AF22" s="45">
        <v>45212.487268518518</v>
      </c>
      <c r="AH22" s="7" t="s">
        <v>1412</v>
      </c>
      <c r="AI22" s="7" t="str">
        <f>IF(ISNUMBER(MATCH(Entity_Input[[#This Row],[信用主体]],mCredit[信用主体],0)),"**Dupe**","")</f>
        <v>**Dupe**</v>
      </c>
    </row>
    <row r="23" spans="2:35">
      <c r="G23" s="28">
        <v>865</v>
      </c>
      <c r="H23" s="28" t="s">
        <v>1118</v>
      </c>
      <c r="I23" t="s">
        <v>5378</v>
      </c>
      <c r="J23" s="118" t="s">
        <v>5362</v>
      </c>
      <c r="K23" s="118" t="s">
        <v>5366</v>
      </c>
      <c r="L23" s="118" t="s">
        <v>508</v>
      </c>
      <c r="M23" s="118" t="s">
        <v>109</v>
      </c>
      <c r="N23" s="133" t="s">
        <v>141</v>
      </c>
      <c r="O23" s="133" t="s">
        <v>5343</v>
      </c>
      <c r="P23" t="s">
        <v>294</v>
      </c>
      <c r="Q23" s="28" t="s">
        <v>5371</v>
      </c>
      <c r="R23" s="28" t="s">
        <v>110</v>
      </c>
      <c r="S23" t="s">
        <v>110</v>
      </c>
      <c r="T23" s="62"/>
      <c r="U23" s="120">
        <v>43270</v>
      </c>
      <c r="V23" t="s">
        <v>109</v>
      </c>
      <c r="W23" s="28" t="s">
        <v>110</v>
      </c>
      <c r="X23" s="28" t="s">
        <v>558</v>
      </c>
      <c r="Y23" s="28" t="s">
        <v>110</v>
      </c>
      <c r="Z23" s="28" t="s">
        <v>110</v>
      </c>
      <c r="AA23" s="28" t="s">
        <v>109</v>
      </c>
      <c r="AB23" s="28" t="s">
        <v>109</v>
      </c>
      <c r="AC23" s="28" t="s">
        <v>109</v>
      </c>
      <c r="AD23" s="28" t="s">
        <v>109</v>
      </c>
      <c r="AE23" t="s">
        <v>12</v>
      </c>
      <c r="AF23" s="45">
        <v>45211.962696759256</v>
      </c>
      <c r="AH23" s="7" t="s">
        <v>3356</v>
      </c>
      <c r="AI23" s="7" t="str">
        <f>IF(ISNUMBER(MATCH(Entity_Input[[#This Row],[信用主体]],mCredit[信用主体],0)),"**Dupe**","")</f>
        <v>**Dupe**</v>
      </c>
    </row>
    <row r="24" spans="2:35">
      <c r="G24" s="28">
        <v>864</v>
      </c>
      <c r="H24" s="28" t="s">
        <v>1093</v>
      </c>
      <c r="I24" t="s">
        <v>5379</v>
      </c>
      <c r="J24" s="118" t="s">
        <v>5362</v>
      </c>
      <c r="K24" s="118" t="s">
        <v>559</v>
      </c>
      <c r="L24" s="118" t="s">
        <v>5380</v>
      </c>
      <c r="M24" s="118" t="s">
        <v>109</v>
      </c>
      <c r="N24" s="133" t="s">
        <v>5373</v>
      </c>
      <c r="O24" s="133" t="s">
        <v>110</v>
      </c>
      <c r="P24" t="s">
        <v>109</v>
      </c>
      <c r="Q24" s="28" t="s">
        <v>110</v>
      </c>
      <c r="R24" s="28" t="s">
        <v>110</v>
      </c>
      <c r="S24" t="s">
        <v>110</v>
      </c>
      <c r="T24" s="62"/>
      <c r="U24" s="120"/>
      <c r="V24" t="s">
        <v>109</v>
      </c>
      <c r="W24" s="28" t="s">
        <v>110</v>
      </c>
      <c r="X24" s="28" t="s">
        <v>109</v>
      </c>
      <c r="Y24" s="28" t="s">
        <v>110</v>
      </c>
      <c r="Z24" s="28" t="s">
        <v>110</v>
      </c>
      <c r="AA24" s="28" t="s">
        <v>109</v>
      </c>
      <c r="AB24" s="28" t="s">
        <v>109</v>
      </c>
      <c r="AC24" s="28" t="s">
        <v>109</v>
      </c>
      <c r="AD24" s="28" t="s">
        <v>109</v>
      </c>
      <c r="AE24" t="s">
        <v>12</v>
      </c>
      <c r="AF24" s="45">
        <v>45211.51934027778</v>
      </c>
      <c r="AH24" s="7" t="s">
        <v>147</v>
      </c>
      <c r="AI24" s="7" t="str">
        <f>IF(ISNUMBER(MATCH(Entity_Input[[#This Row],[信用主体]],mCredit[信用主体],0)),"**Dupe**","")</f>
        <v>**Dupe**</v>
      </c>
    </row>
    <row r="25" spans="2:35">
      <c r="G25" s="28">
        <v>863</v>
      </c>
      <c r="H25" s="28" t="s">
        <v>1760</v>
      </c>
      <c r="I25" t="s">
        <v>5381</v>
      </c>
      <c r="J25" s="118" t="s">
        <v>231</v>
      </c>
      <c r="K25" s="118" t="s">
        <v>110</v>
      </c>
      <c r="L25" s="118" t="s">
        <v>110</v>
      </c>
      <c r="M25" s="118" t="s">
        <v>109</v>
      </c>
      <c r="N25" s="133" t="s">
        <v>5373</v>
      </c>
      <c r="O25" s="133" t="s">
        <v>110</v>
      </c>
      <c r="P25" t="s">
        <v>142</v>
      </c>
      <c r="Q25" s="28" t="s">
        <v>143</v>
      </c>
      <c r="R25" s="28" t="s">
        <v>110</v>
      </c>
      <c r="S25" t="s">
        <v>110</v>
      </c>
      <c r="T25" s="62">
        <v>44739</v>
      </c>
      <c r="U25" s="120">
        <v>44370</v>
      </c>
      <c r="V25" t="s">
        <v>109</v>
      </c>
      <c r="W25" s="28" t="s">
        <v>110</v>
      </c>
      <c r="X25" s="28" t="s">
        <v>235</v>
      </c>
      <c r="Y25" s="28" t="s">
        <v>110</v>
      </c>
      <c r="Z25" s="28" t="s">
        <v>110</v>
      </c>
      <c r="AA25" s="28" t="s">
        <v>109</v>
      </c>
      <c r="AB25" s="28" t="s">
        <v>109</v>
      </c>
      <c r="AC25" s="28" t="s">
        <v>109</v>
      </c>
      <c r="AD25" s="28" t="s">
        <v>5382</v>
      </c>
      <c r="AE25" t="s">
        <v>12</v>
      </c>
      <c r="AF25" s="45">
        <v>45208.86346064815</v>
      </c>
      <c r="AH25" s="7" t="s">
        <v>3869</v>
      </c>
      <c r="AI25" s="7" t="str">
        <f>IF(ISNUMBER(MATCH(Entity_Input[[#This Row],[信用主体]],mCredit[信用主体],0)),"**Dupe**","")</f>
        <v>**Dupe**</v>
      </c>
    </row>
    <row r="26" spans="2:35">
      <c r="B26" s="7"/>
      <c r="G26" s="28">
        <v>862</v>
      </c>
      <c r="H26" s="28" t="s">
        <v>5383</v>
      </c>
      <c r="I26" t="s">
        <v>5384</v>
      </c>
      <c r="J26" s="118" t="s">
        <v>110</v>
      </c>
      <c r="K26" s="118" t="s">
        <v>110</v>
      </c>
      <c r="L26" s="118" t="s">
        <v>110</v>
      </c>
      <c r="M26" s="118" t="s">
        <v>109</v>
      </c>
      <c r="N26" s="133" t="s">
        <v>5370</v>
      </c>
      <c r="O26" s="133" t="s">
        <v>110</v>
      </c>
      <c r="P26" t="s">
        <v>5385</v>
      </c>
      <c r="Q26" s="28" t="s">
        <v>5386</v>
      </c>
      <c r="R26" s="28" t="s">
        <v>110</v>
      </c>
      <c r="S26" t="s">
        <v>110</v>
      </c>
      <c r="T26" s="62">
        <v>44718</v>
      </c>
      <c r="U26" s="120">
        <v>44347</v>
      </c>
      <c r="V26" t="s">
        <v>109</v>
      </c>
      <c r="W26" s="28" t="s">
        <v>110</v>
      </c>
      <c r="X26" s="28" t="s">
        <v>235</v>
      </c>
      <c r="Y26" s="28" t="s">
        <v>110</v>
      </c>
      <c r="Z26" s="28" t="s">
        <v>110</v>
      </c>
      <c r="AA26" s="28" t="s">
        <v>109</v>
      </c>
      <c r="AB26" s="28" t="s">
        <v>109</v>
      </c>
      <c r="AC26" s="28" t="s">
        <v>109</v>
      </c>
      <c r="AD26" s="28" t="s">
        <v>5382</v>
      </c>
      <c r="AE26" t="s">
        <v>12</v>
      </c>
      <c r="AF26" s="45">
        <v>45208.86346064815</v>
      </c>
      <c r="AH26" s="7" t="s">
        <v>3911</v>
      </c>
      <c r="AI26" s="7" t="str">
        <f>IF(ISNUMBER(MATCH(Entity_Input[[#This Row],[信用主体]],mCredit[信用主体],0)),"**Dupe**","")</f>
        <v>**Dupe**</v>
      </c>
    </row>
    <row r="27" spans="2:35">
      <c r="B27" s="7"/>
      <c r="G27" s="28">
        <v>861</v>
      </c>
      <c r="H27" s="28" t="s">
        <v>5387</v>
      </c>
      <c r="I27" t="s">
        <v>5388</v>
      </c>
      <c r="J27" s="118" t="s">
        <v>110</v>
      </c>
      <c r="K27" s="118" t="s">
        <v>110</v>
      </c>
      <c r="L27" s="118" t="s">
        <v>110</v>
      </c>
      <c r="M27" s="118" t="s">
        <v>109</v>
      </c>
      <c r="N27" s="133" t="s">
        <v>5370</v>
      </c>
      <c r="O27" s="133" t="s">
        <v>110</v>
      </c>
      <c r="P27" t="s">
        <v>580</v>
      </c>
      <c r="Q27" s="28" t="s">
        <v>110</v>
      </c>
      <c r="R27" s="28" t="s">
        <v>110</v>
      </c>
      <c r="S27" t="s">
        <v>110</v>
      </c>
      <c r="T27" s="62">
        <v>44763</v>
      </c>
      <c r="U27" s="120">
        <v>44210</v>
      </c>
      <c r="V27" t="s">
        <v>109</v>
      </c>
      <c r="W27" s="28" t="s">
        <v>110</v>
      </c>
      <c r="X27" s="28" t="s">
        <v>235</v>
      </c>
      <c r="Y27" s="28" t="s">
        <v>110</v>
      </c>
      <c r="Z27" s="28" t="s">
        <v>110</v>
      </c>
      <c r="AA27" s="28" t="s">
        <v>109</v>
      </c>
      <c r="AB27" s="28" t="s">
        <v>109</v>
      </c>
      <c r="AC27" s="28" t="s">
        <v>109</v>
      </c>
      <c r="AD27" s="28" t="s">
        <v>5382</v>
      </c>
      <c r="AE27" t="s">
        <v>12</v>
      </c>
      <c r="AF27" s="45">
        <v>45208.86346064815</v>
      </c>
      <c r="AH27" s="7" t="s">
        <v>693</v>
      </c>
      <c r="AI27" s="7" t="str">
        <f>IF(ISNUMBER(MATCH(Entity_Input[[#This Row],[信用主体]],mCredit[信用主体],0)),"**Dupe**","")</f>
        <v>**Dupe**</v>
      </c>
    </row>
    <row r="28" spans="2:35">
      <c r="B28" s="7"/>
      <c r="G28" s="28">
        <v>860</v>
      </c>
      <c r="H28" s="28" t="s">
        <v>5389</v>
      </c>
      <c r="I28" t="s">
        <v>5390</v>
      </c>
      <c r="J28" s="118" t="s">
        <v>110</v>
      </c>
      <c r="K28" s="118" t="s">
        <v>110</v>
      </c>
      <c r="L28" s="118" t="s">
        <v>110</v>
      </c>
      <c r="M28" s="118" t="s">
        <v>109</v>
      </c>
      <c r="N28" s="133" t="s">
        <v>5370</v>
      </c>
      <c r="O28" s="133" t="s">
        <v>110</v>
      </c>
      <c r="P28" t="s">
        <v>580</v>
      </c>
      <c r="Q28" s="28" t="s">
        <v>110</v>
      </c>
      <c r="R28" s="28" t="s">
        <v>110</v>
      </c>
      <c r="S28" t="s">
        <v>110</v>
      </c>
      <c r="T28" s="62">
        <v>44487</v>
      </c>
      <c r="U28" s="120">
        <v>43894</v>
      </c>
      <c r="V28" t="s">
        <v>109</v>
      </c>
      <c r="W28" s="28" t="s">
        <v>110</v>
      </c>
      <c r="X28" s="28" t="s">
        <v>235</v>
      </c>
      <c r="Y28" s="28" t="s">
        <v>110</v>
      </c>
      <c r="Z28" s="28" t="s">
        <v>110</v>
      </c>
      <c r="AA28" s="28" t="s">
        <v>109</v>
      </c>
      <c r="AB28" s="28" t="s">
        <v>109</v>
      </c>
      <c r="AC28" s="28" t="s">
        <v>109</v>
      </c>
      <c r="AD28" s="28" t="s">
        <v>5382</v>
      </c>
      <c r="AE28" t="s">
        <v>12</v>
      </c>
      <c r="AF28" s="45">
        <v>45208.86346064815</v>
      </c>
      <c r="AH28" s="7" t="s">
        <v>4485</v>
      </c>
      <c r="AI28" s="7" t="str">
        <f>IF(ISNUMBER(MATCH(Entity_Input[[#This Row],[信用主体]],mCredit[信用主体],0)),"**Dupe**","")</f>
        <v>**Dupe**</v>
      </c>
    </row>
    <row r="29" spans="2:35">
      <c r="B29" s="7"/>
      <c r="G29" s="28">
        <v>859</v>
      </c>
      <c r="H29" s="28" t="s">
        <v>5391</v>
      </c>
      <c r="I29" t="s">
        <v>5392</v>
      </c>
      <c r="J29" s="118" t="s">
        <v>110</v>
      </c>
      <c r="K29" s="118" t="s">
        <v>110</v>
      </c>
      <c r="L29" s="118" t="s">
        <v>110</v>
      </c>
      <c r="M29" s="118" t="s">
        <v>109</v>
      </c>
      <c r="N29" s="133" t="s">
        <v>5370</v>
      </c>
      <c r="O29" s="133" t="s">
        <v>110</v>
      </c>
      <c r="P29" t="s">
        <v>324</v>
      </c>
      <c r="Q29" s="28" t="s">
        <v>5393</v>
      </c>
      <c r="R29" s="28" t="s">
        <v>110</v>
      </c>
      <c r="S29" t="s">
        <v>110</v>
      </c>
      <c r="T29" s="62">
        <v>44584</v>
      </c>
      <c r="U29" s="120">
        <v>43850</v>
      </c>
      <c r="V29" t="s">
        <v>109</v>
      </c>
      <c r="W29" s="28" t="s">
        <v>110</v>
      </c>
      <c r="X29" s="28" t="s">
        <v>235</v>
      </c>
      <c r="Y29" s="28" t="s">
        <v>110</v>
      </c>
      <c r="Z29" s="28" t="s">
        <v>110</v>
      </c>
      <c r="AA29" s="28" t="s">
        <v>109</v>
      </c>
      <c r="AB29" s="28" t="s">
        <v>109</v>
      </c>
      <c r="AC29" s="28" t="s">
        <v>109</v>
      </c>
      <c r="AD29" s="28" t="s">
        <v>5382</v>
      </c>
      <c r="AE29" t="s">
        <v>12</v>
      </c>
      <c r="AF29" s="45">
        <v>45208.86346064815</v>
      </c>
      <c r="AH29" s="7" t="s">
        <v>741</v>
      </c>
      <c r="AI29" s="7" t="str">
        <f>IF(ISNUMBER(MATCH(Entity_Input[[#This Row],[信用主体]],mCredit[信用主体],0)),"**Dupe**","")</f>
        <v>**Dupe**</v>
      </c>
    </row>
    <row r="30" spans="2:35">
      <c r="B30" s="7"/>
      <c r="G30" s="28">
        <v>858</v>
      </c>
      <c r="H30" s="28" t="s">
        <v>1646</v>
      </c>
      <c r="I30" t="s">
        <v>5394</v>
      </c>
      <c r="J30" s="118" t="s">
        <v>231</v>
      </c>
      <c r="K30" s="118" t="s">
        <v>110</v>
      </c>
      <c r="L30" s="118" t="s">
        <v>110</v>
      </c>
      <c r="M30" s="118" t="s">
        <v>109</v>
      </c>
      <c r="N30" s="133" t="s">
        <v>5370</v>
      </c>
      <c r="O30" s="133" t="s">
        <v>110</v>
      </c>
      <c r="P30" t="s">
        <v>656</v>
      </c>
      <c r="Q30" s="28" t="s">
        <v>5395</v>
      </c>
      <c r="R30" s="28" t="s">
        <v>110</v>
      </c>
      <c r="S30" t="s">
        <v>110</v>
      </c>
      <c r="T30" s="62">
        <v>44873</v>
      </c>
      <c r="U30" s="120">
        <v>43742</v>
      </c>
      <c r="V30" t="s">
        <v>109</v>
      </c>
      <c r="W30" s="28" t="s">
        <v>110</v>
      </c>
      <c r="X30" s="28" t="s">
        <v>235</v>
      </c>
      <c r="Y30" s="28" t="s">
        <v>110</v>
      </c>
      <c r="Z30" s="28" t="s">
        <v>110</v>
      </c>
      <c r="AA30" s="28" t="s">
        <v>109</v>
      </c>
      <c r="AB30" s="28" t="s">
        <v>109</v>
      </c>
      <c r="AC30" s="28" t="s">
        <v>109</v>
      </c>
      <c r="AD30" s="28" t="s">
        <v>5382</v>
      </c>
      <c r="AE30" t="s">
        <v>12</v>
      </c>
      <c r="AF30" s="45">
        <v>45208.86346064815</v>
      </c>
      <c r="AH30" s="7" t="s">
        <v>748</v>
      </c>
      <c r="AI30" s="7" t="str">
        <f>IF(ISNUMBER(MATCH(Entity_Input[[#This Row],[信用主体]],mCredit[信用主体],0)),"**Dupe**","")</f>
        <v>**Dupe**</v>
      </c>
    </row>
    <row r="31" spans="2:35">
      <c r="B31" s="7"/>
      <c r="G31" s="28">
        <v>857</v>
      </c>
      <c r="H31" s="28" t="s">
        <v>5396</v>
      </c>
      <c r="I31" t="s">
        <v>5397</v>
      </c>
      <c r="J31" s="118" t="s">
        <v>110</v>
      </c>
      <c r="K31" s="118" t="s">
        <v>110</v>
      </c>
      <c r="L31" s="118" t="s">
        <v>110</v>
      </c>
      <c r="M31" s="118" t="s">
        <v>109</v>
      </c>
      <c r="N31" s="133" t="s">
        <v>5370</v>
      </c>
      <c r="O31" s="133" t="s">
        <v>110</v>
      </c>
      <c r="P31" t="s">
        <v>5398</v>
      </c>
      <c r="Q31" s="28" t="s">
        <v>5399</v>
      </c>
      <c r="R31" s="28" t="s">
        <v>110</v>
      </c>
      <c r="S31" t="s">
        <v>110</v>
      </c>
      <c r="T31" s="62">
        <v>44923</v>
      </c>
      <c r="U31" s="120">
        <v>43629</v>
      </c>
      <c r="V31" t="s">
        <v>109</v>
      </c>
      <c r="W31" s="28" t="s">
        <v>110</v>
      </c>
      <c r="X31" s="28" t="s">
        <v>235</v>
      </c>
      <c r="Y31" s="28" t="s">
        <v>110</v>
      </c>
      <c r="Z31" s="28" t="s">
        <v>110</v>
      </c>
      <c r="AA31" s="28" t="s">
        <v>109</v>
      </c>
      <c r="AB31" s="28" t="s">
        <v>109</v>
      </c>
      <c r="AC31" s="28" t="s">
        <v>109</v>
      </c>
      <c r="AD31" s="28" t="s">
        <v>5382</v>
      </c>
      <c r="AE31" t="s">
        <v>12</v>
      </c>
      <c r="AF31" s="45">
        <v>45208.86346064815</v>
      </c>
      <c r="AH31" s="7" t="s">
        <v>5318</v>
      </c>
      <c r="AI31" s="7" t="str">
        <f>IF(ISNUMBER(MATCH(Entity_Input[[#This Row],[信用主体]],mCredit[信用主体],0)),"**Dupe**","")</f>
        <v>**Dupe**</v>
      </c>
    </row>
    <row r="32" spans="2:35">
      <c r="B32" s="7"/>
      <c r="G32" s="28">
        <v>856</v>
      </c>
      <c r="H32" s="28" t="s">
        <v>5400</v>
      </c>
      <c r="I32" t="s">
        <v>5401</v>
      </c>
      <c r="J32" s="118" t="s">
        <v>110</v>
      </c>
      <c r="K32" s="118" t="s">
        <v>110</v>
      </c>
      <c r="L32" s="118" t="s">
        <v>110</v>
      </c>
      <c r="M32" s="118" t="s">
        <v>109</v>
      </c>
      <c r="N32" s="133" t="s">
        <v>5370</v>
      </c>
      <c r="O32" s="133" t="s">
        <v>110</v>
      </c>
      <c r="P32" t="s">
        <v>580</v>
      </c>
      <c r="Q32" s="28" t="s">
        <v>110</v>
      </c>
      <c r="R32" s="28" t="s">
        <v>110</v>
      </c>
      <c r="S32" t="s">
        <v>110</v>
      </c>
      <c r="T32" s="62">
        <v>44579</v>
      </c>
      <c r="U32" s="120">
        <v>43573</v>
      </c>
      <c r="V32" t="s">
        <v>109</v>
      </c>
      <c r="W32" s="28" t="s">
        <v>110</v>
      </c>
      <c r="X32" s="28" t="s">
        <v>235</v>
      </c>
      <c r="Y32" s="28" t="s">
        <v>110</v>
      </c>
      <c r="Z32" s="28" t="s">
        <v>110</v>
      </c>
      <c r="AA32" s="28" t="s">
        <v>109</v>
      </c>
      <c r="AB32" s="28" t="s">
        <v>109</v>
      </c>
      <c r="AC32" s="28" t="s">
        <v>109</v>
      </c>
      <c r="AD32" s="28" t="s">
        <v>5382</v>
      </c>
      <c r="AE32" t="s">
        <v>12</v>
      </c>
      <c r="AF32" s="45">
        <v>45208.86346064815</v>
      </c>
      <c r="AH32" s="7" t="s">
        <v>5402</v>
      </c>
      <c r="AI32" s="7" t="str">
        <f>IF(ISNUMBER(MATCH(Entity_Input[[#This Row],[信用主体]],mCredit[信用主体],0)),"**Dupe**","")</f>
        <v/>
      </c>
    </row>
    <row r="33" spans="2:35">
      <c r="B33" s="7"/>
      <c r="G33" s="28">
        <v>855</v>
      </c>
      <c r="H33" s="28" t="s">
        <v>5403</v>
      </c>
      <c r="I33" t="s">
        <v>5404</v>
      </c>
      <c r="J33" s="118" t="s">
        <v>110</v>
      </c>
      <c r="K33" s="118" t="s">
        <v>110</v>
      </c>
      <c r="L33" s="118" t="s">
        <v>110</v>
      </c>
      <c r="M33" s="118" t="s">
        <v>109</v>
      </c>
      <c r="N33" s="133" t="s">
        <v>5370</v>
      </c>
      <c r="O33" s="133" t="s">
        <v>110</v>
      </c>
      <c r="P33" t="s">
        <v>694</v>
      </c>
      <c r="Q33" s="28" t="s">
        <v>5405</v>
      </c>
      <c r="R33" s="28" t="s">
        <v>110</v>
      </c>
      <c r="S33" t="s">
        <v>110</v>
      </c>
      <c r="T33" s="62">
        <v>44200</v>
      </c>
      <c r="U33" s="120">
        <v>43462</v>
      </c>
      <c r="V33" t="s">
        <v>109</v>
      </c>
      <c r="W33" s="28" t="s">
        <v>110</v>
      </c>
      <c r="X33" s="28" t="s">
        <v>198</v>
      </c>
      <c r="Y33" s="28" t="s">
        <v>110</v>
      </c>
      <c r="Z33" s="28" t="s">
        <v>110</v>
      </c>
      <c r="AA33" s="28" t="s">
        <v>109</v>
      </c>
      <c r="AB33" s="28" t="s">
        <v>109</v>
      </c>
      <c r="AC33" s="28" t="s">
        <v>109</v>
      </c>
      <c r="AD33" s="28" t="s">
        <v>5382</v>
      </c>
      <c r="AE33" t="s">
        <v>12</v>
      </c>
      <c r="AF33" s="45">
        <v>45208.86346064815</v>
      </c>
      <c r="AH33" s="7" t="s">
        <v>5406</v>
      </c>
      <c r="AI33" s="7" t="str">
        <f>IF(ISNUMBER(MATCH(Entity_Input[[#This Row],[信用主体]],mCredit[信用主体],0)),"**Dupe**","")</f>
        <v/>
      </c>
    </row>
    <row r="34" spans="2:35">
      <c r="G34" s="28">
        <v>854</v>
      </c>
      <c r="H34" s="28" t="s">
        <v>5407</v>
      </c>
      <c r="I34" t="s">
        <v>5408</v>
      </c>
      <c r="J34" s="118" t="s">
        <v>110</v>
      </c>
      <c r="K34" s="118" t="s">
        <v>110</v>
      </c>
      <c r="L34" s="118" t="s">
        <v>110</v>
      </c>
      <c r="M34" s="118" t="s">
        <v>109</v>
      </c>
      <c r="N34" s="133" t="s">
        <v>5370</v>
      </c>
      <c r="O34" s="133" t="s">
        <v>110</v>
      </c>
      <c r="P34" t="s">
        <v>294</v>
      </c>
      <c r="Q34" s="28" t="s">
        <v>5371</v>
      </c>
      <c r="R34" s="28" t="s">
        <v>110</v>
      </c>
      <c r="S34" t="s">
        <v>110</v>
      </c>
      <c r="T34" s="62">
        <v>44450</v>
      </c>
      <c r="U34" s="120">
        <v>43348</v>
      </c>
      <c r="V34" t="s">
        <v>109</v>
      </c>
      <c r="W34" s="28" t="s">
        <v>110</v>
      </c>
      <c r="X34" s="28" t="s">
        <v>198</v>
      </c>
      <c r="Y34" s="28" t="s">
        <v>110</v>
      </c>
      <c r="Z34" s="28" t="s">
        <v>110</v>
      </c>
      <c r="AA34" s="28" t="s">
        <v>109</v>
      </c>
      <c r="AB34" s="28" t="s">
        <v>109</v>
      </c>
      <c r="AC34" s="28" t="s">
        <v>109</v>
      </c>
      <c r="AD34" s="28" t="s">
        <v>5382</v>
      </c>
      <c r="AE34" t="s">
        <v>12</v>
      </c>
      <c r="AF34" s="45">
        <v>45208.86346064815</v>
      </c>
      <c r="AH34" s="7" t="s">
        <v>5409</v>
      </c>
      <c r="AI34" s="7" t="str">
        <f>IF(ISNUMBER(MATCH(Entity_Input[[#This Row],[信用主体]],mCredit[信用主体],0)),"**Dupe**","")</f>
        <v/>
      </c>
    </row>
    <row r="35" spans="2:35">
      <c r="G35" s="28">
        <v>853</v>
      </c>
      <c r="H35" s="28" t="s">
        <v>1954</v>
      </c>
      <c r="I35" t="s">
        <v>5410</v>
      </c>
      <c r="J35" s="118" t="s">
        <v>231</v>
      </c>
      <c r="K35" s="118" t="s">
        <v>110</v>
      </c>
      <c r="L35" s="118" t="s">
        <v>110</v>
      </c>
      <c r="M35" s="118" t="s">
        <v>109</v>
      </c>
      <c r="N35" s="133" t="s">
        <v>5370</v>
      </c>
      <c r="O35" s="133" t="s">
        <v>110</v>
      </c>
      <c r="P35" t="s">
        <v>580</v>
      </c>
      <c r="Q35" s="28" t="s">
        <v>110</v>
      </c>
      <c r="R35" s="28" t="s">
        <v>110</v>
      </c>
      <c r="S35" t="s">
        <v>110</v>
      </c>
      <c r="T35" s="62">
        <v>44626</v>
      </c>
      <c r="U35" s="120">
        <v>43223</v>
      </c>
      <c r="V35" t="s">
        <v>109</v>
      </c>
      <c r="W35" s="28" t="s">
        <v>110</v>
      </c>
      <c r="X35" s="28" t="s">
        <v>235</v>
      </c>
      <c r="Y35" s="28" t="s">
        <v>110</v>
      </c>
      <c r="Z35" s="28" t="s">
        <v>110</v>
      </c>
      <c r="AA35" s="28" t="s">
        <v>109</v>
      </c>
      <c r="AB35" s="28" t="s">
        <v>109</v>
      </c>
      <c r="AC35" s="28" t="s">
        <v>109</v>
      </c>
      <c r="AD35" s="28" t="s">
        <v>5382</v>
      </c>
      <c r="AE35" t="s">
        <v>12</v>
      </c>
      <c r="AF35" s="45">
        <v>45208.86346064815</v>
      </c>
      <c r="AH35" s="7" t="s">
        <v>777</v>
      </c>
      <c r="AI35" s="7" t="str">
        <f>IF(ISNUMBER(MATCH(Entity_Input[[#This Row],[信用主体]],mCredit[信用主体],0)),"**Dupe**","")</f>
        <v>**Dupe**</v>
      </c>
    </row>
    <row r="36" spans="2:35">
      <c r="G36" s="28">
        <v>852</v>
      </c>
      <c r="H36" s="28" t="s">
        <v>5411</v>
      </c>
      <c r="I36" t="s">
        <v>5412</v>
      </c>
      <c r="J36" s="118" t="s">
        <v>110</v>
      </c>
      <c r="K36" s="118" t="s">
        <v>110</v>
      </c>
      <c r="L36" s="118" t="s">
        <v>110</v>
      </c>
      <c r="M36" s="118" t="s">
        <v>109</v>
      </c>
      <c r="N36" s="133" t="s">
        <v>5370</v>
      </c>
      <c r="O36" s="133" t="s">
        <v>110</v>
      </c>
      <c r="P36" t="s">
        <v>580</v>
      </c>
      <c r="Q36" s="28" t="s">
        <v>615</v>
      </c>
      <c r="R36" s="28" t="s">
        <v>110</v>
      </c>
      <c r="S36" t="s">
        <v>110</v>
      </c>
      <c r="T36" s="62">
        <v>43399</v>
      </c>
      <c r="U36" s="120">
        <v>43174</v>
      </c>
      <c r="V36" t="s">
        <v>109</v>
      </c>
      <c r="W36" s="28" t="s">
        <v>110</v>
      </c>
      <c r="X36" s="28" t="s">
        <v>5413</v>
      </c>
      <c r="Y36" s="28" t="s">
        <v>110</v>
      </c>
      <c r="Z36" s="28" t="s">
        <v>110</v>
      </c>
      <c r="AA36" s="28" t="s">
        <v>109</v>
      </c>
      <c r="AB36" s="28" t="s">
        <v>109</v>
      </c>
      <c r="AC36" s="28" t="s">
        <v>109</v>
      </c>
      <c r="AD36" s="28" t="s">
        <v>5382</v>
      </c>
      <c r="AE36" t="s">
        <v>12</v>
      </c>
      <c r="AF36" s="45">
        <v>45208.86346064815</v>
      </c>
      <c r="AH36" s="7" t="s">
        <v>5414</v>
      </c>
      <c r="AI36" s="7" t="str">
        <f>IF(ISNUMBER(MATCH(Entity_Input[[#This Row],[信用主体]],mCredit[信用主体],0)),"**Dupe**","")</f>
        <v/>
      </c>
    </row>
    <row r="37" spans="2:35">
      <c r="G37" s="28">
        <v>851</v>
      </c>
      <c r="H37" s="28" t="s">
        <v>5415</v>
      </c>
      <c r="I37" t="s">
        <v>5416</v>
      </c>
      <c r="J37" s="118" t="s">
        <v>110</v>
      </c>
      <c r="K37" s="118" t="s">
        <v>110</v>
      </c>
      <c r="L37" s="118" t="s">
        <v>110</v>
      </c>
      <c r="M37" s="118" t="s">
        <v>109</v>
      </c>
      <c r="N37" s="133" t="s">
        <v>5370</v>
      </c>
      <c r="O37" s="133" t="s">
        <v>110</v>
      </c>
      <c r="P37" t="s">
        <v>294</v>
      </c>
      <c r="Q37" s="28" t="s">
        <v>5417</v>
      </c>
      <c r="R37" s="28" t="s">
        <v>110</v>
      </c>
      <c r="S37" t="s">
        <v>110</v>
      </c>
      <c r="T37" s="62">
        <v>44226</v>
      </c>
      <c r="U37" s="120">
        <v>43123</v>
      </c>
      <c r="V37" t="s">
        <v>109</v>
      </c>
      <c r="W37" s="28" t="s">
        <v>110</v>
      </c>
      <c r="X37" s="28" t="s">
        <v>198</v>
      </c>
      <c r="Y37" s="28" t="s">
        <v>110</v>
      </c>
      <c r="Z37" s="28" t="s">
        <v>110</v>
      </c>
      <c r="AA37" s="28" t="s">
        <v>109</v>
      </c>
      <c r="AB37" s="28" t="s">
        <v>109</v>
      </c>
      <c r="AC37" s="28" t="s">
        <v>109</v>
      </c>
      <c r="AD37" s="28" t="s">
        <v>5382</v>
      </c>
      <c r="AE37" t="s">
        <v>12</v>
      </c>
      <c r="AF37" s="45">
        <v>45208.86346064815</v>
      </c>
      <c r="AH37" s="7" t="s">
        <v>5418</v>
      </c>
      <c r="AI37" s="7" t="str">
        <f>IF(ISNUMBER(MATCH(Entity_Input[[#This Row],[信用主体]],mCredit[信用主体],0)),"**Dupe**","")</f>
        <v>**Dupe**</v>
      </c>
    </row>
    <row r="38" spans="2:35">
      <c r="G38" s="28">
        <v>850</v>
      </c>
      <c r="H38" s="28" t="s">
        <v>5419</v>
      </c>
      <c r="I38" t="s">
        <v>5420</v>
      </c>
      <c r="J38" s="118" t="s">
        <v>110</v>
      </c>
      <c r="K38" s="118" t="s">
        <v>110</v>
      </c>
      <c r="L38" s="118" t="s">
        <v>110</v>
      </c>
      <c r="M38" s="118" t="s">
        <v>109</v>
      </c>
      <c r="N38" s="133" t="s">
        <v>5370</v>
      </c>
      <c r="O38" s="133" t="s">
        <v>110</v>
      </c>
      <c r="P38" t="s">
        <v>5385</v>
      </c>
      <c r="Q38" s="28" t="s">
        <v>5421</v>
      </c>
      <c r="R38" s="28" t="s">
        <v>110</v>
      </c>
      <c r="S38" t="s">
        <v>110</v>
      </c>
      <c r="T38" s="62">
        <v>44053</v>
      </c>
      <c r="U38" s="120">
        <v>43109</v>
      </c>
      <c r="V38" t="s">
        <v>109</v>
      </c>
      <c r="W38" s="28" t="s">
        <v>110</v>
      </c>
      <c r="X38" s="28" t="s">
        <v>235</v>
      </c>
      <c r="Y38" s="28" t="s">
        <v>110</v>
      </c>
      <c r="Z38" s="28" t="s">
        <v>110</v>
      </c>
      <c r="AA38" s="28" t="s">
        <v>109</v>
      </c>
      <c r="AB38" s="28" t="s">
        <v>109</v>
      </c>
      <c r="AC38" s="28" t="s">
        <v>109</v>
      </c>
      <c r="AD38" s="28" t="s">
        <v>5382</v>
      </c>
      <c r="AE38" t="s">
        <v>12</v>
      </c>
      <c r="AF38" s="45">
        <v>45208.86346064815</v>
      </c>
      <c r="AH38" s="7" t="s">
        <v>5422</v>
      </c>
      <c r="AI38" s="7" t="str">
        <f>IF(ISNUMBER(MATCH(Entity_Input[[#This Row],[信用主体]],mCredit[信用主体],0)),"**Dupe**","")</f>
        <v/>
      </c>
    </row>
    <row r="39" spans="2:35">
      <c r="G39" s="28">
        <v>849</v>
      </c>
      <c r="H39" s="28" t="s">
        <v>5423</v>
      </c>
      <c r="I39" t="s">
        <v>5424</v>
      </c>
      <c r="J39" s="118" t="s">
        <v>110</v>
      </c>
      <c r="K39" s="118" t="s">
        <v>110</v>
      </c>
      <c r="L39" s="118" t="s">
        <v>110</v>
      </c>
      <c r="M39" s="118" t="s">
        <v>109</v>
      </c>
      <c r="N39" s="133" t="s">
        <v>5370</v>
      </c>
      <c r="O39" s="133" t="s">
        <v>110</v>
      </c>
      <c r="P39" t="s">
        <v>5385</v>
      </c>
      <c r="Q39" s="28" t="s">
        <v>5425</v>
      </c>
      <c r="R39" s="28" t="s">
        <v>110</v>
      </c>
      <c r="S39" t="s">
        <v>110</v>
      </c>
      <c r="T39" s="62">
        <v>44747</v>
      </c>
      <c r="U39" s="120">
        <v>43053</v>
      </c>
      <c r="V39" t="s">
        <v>109</v>
      </c>
      <c r="W39" s="28" t="s">
        <v>110</v>
      </c>
      <c r="X39" s="28" t="s">
        <v>235</v>
      </c>
      <c r="Y39" s="28" t="s">
        <v>110</v>
      </c>
      <c r="Z39" s="28" t="s">
        <v>110</v>
      </c>
      <c r="AA39" s="28" t="s">
        <v>109</v>
      </c>
      <c r="AB39" s="28" t="s">
        <v>109</v>
      </c>
      <c r="AC39" s="28" t="s">
        <v>109</v>
      </c>
      <c r="AD39" s="28" t="s">
        <v>5382</v>
      </c>
      <c r="AE39" t="s">
        <v>12</v>
      </c>
      <c r="AF39" s="45">
        <v>45208.86346064815</v>
      </c>
      <c r="AH39" s="7" t="s">
        <v>5426</v>
      </c>
      <c r="AI39" s="7" t="str">
        <f>IF(ISNUMBER(MATCH(Entity_Input[[#This Row],[信用主体]],mCredit[信用主体],0)),"**Dupe**","")</f>
        <v>**Dupe**</v>
      </c>
    </row>
    <row r="40" spans="2:35">
      <c r="G40" s="28">
        <v>848</v>
      </c>
      <c r="H40" s="28" t="s">
        <v>5427</v>
      </c>
      <c r="I40" t="s">
        <v>5428</v>
      </c>
      <c r="J40" s="118" t="s">
        <v>110</v>
      </c>
      <c r="K40" s="118" t="s">
        <v>110</v>
      </c>
      <c r="L40" s="118" t="s">
        <v>110</v>
      </c>
      <c r="M40" s="118" t="s">
        <v>109</v>
      </c>
      <c r="N40" s="133" t="s">
        <v>5370</v>
      </c>
      <c r="O40" s="133" t="s">
        <v>110</v>
      </c>
      <c r="P40" t="s">
        <v>294</v>
      </c>
      <c r="Q40" s="28" t="s">
        <v>5429</v>
      </c>
      <c r="R40" s="28" t="s">
        <v>110</v>
      </c>
      <c r="S40" t="s">
        <v>110</v>
      </c>
      <c r="T40" s="62">
        <v>44729</v>
      </c>
      <c r="U40" s="120">
        <v>43027</v>
      </c>
      <c r="V40" t="s">
        <v>109</v>
      </c>
      <c r="W40" s="28" t="s">
        <v>110</v>
      </c>
      <c r="X40" s="28" t="s">
        <v>198</v>
      </c>
      <c r="Y40" s="28" t="s">
        <v>110</v>
      </c>
      <c r="Z40" s="28" t="s">
        <v>110</v>
      </c>
      <c r="AA40" s="28" t="s">
        <v>109</v>
      </c>
      <c r="AB40" s="28" t="s">
        <v>109</v>
      </c>
      <c r="AC40" s="28" t="s">
        <v>109</v>
      </c>
      <c r="AD40" s="28" t="s">
        <v>5382</v>
      </c>
      <c r="AE40" t="s">
        <v>12</v>
      </c>
      <c r="AF40" s="45">
        <v>45208.86346064815</v>
      </c>
      <c r="AH40" s="7" t="s">
        <v>5430</v>
      </c>
      <c r="AI40" s="7" t="str">
        <f>IF(ISNUMBER(MATCH(Entity_Input[[#This Row],[信用主体]],mCredit[信用主体],0)),"**Dupe**","")</f>
        <v/>
      </c>
    </row>
    <row r="41" spans="2:35">
      <c r="G41" s="28">
        <v>847</v>
      </c>
      <c r="H41" s="28" t="s">
        <v>5431</v>
      </c>
      <c r="I41" t="s">
        <v>5432</v>
      </c>
      <c r="J41" s="118" t="s">
        <v>110</v>
      </c>
      <c r="K41" s="118" t="s">
        <v>110</v>
      </c>
      <c r="L41" s="118" t="s">
        <v>110</v>
      </c>
      <c r="M41" s="118" t="s">
        <v>109</v>
      </c>
      <c r="N41" s="133" t="s">
        <v>5370</v>
      </c>
      <c r="O41" s="133" t="s">
        <v>110</v>
      </c>
      <c r="P41" t="s">
        <v>694</v>
      </c>
      <c r="Q41" s="28" t="s">
        <v>5433</v>
      </c>
      <c r="R41" s="28" t="s">
        <v>110</v>
      </c>
      <c r="S41" t="s">
        <v>110</v>
      </c>
      <c r="T41" s="62">
        <v>44659</v>
      </c>
      <c r="U41" s="120">
        <v>42991</v>
      </c>
      <c r="V41" t="s">
        <v>109</v>
      </c>
      <c r="W41" s="28" t="s">
        <v>110</v>
      </c>
      <c r="X41" s="28" t="s">
        <v>235</v>
      </c>
      <c r="Y41" s="28" t="s">
        <v>110</v>
      </c>
      <c r="Z41" s="28" t="s">
        <v>110</v>
      </c>
      <c r="AA41" s="28" t="s">
        <v>109</v>
      </c>
      <c r="AB41" s="28" t="s">
        <v>109</v>
      </c>
      <c r="AC41" s="28" t="s">
        <v>109</v>
      </c>
      <c r="AD41" s="28" t="s">
        <v>5382</v>
      </c>
      <c r="AE41" t="s">
        <v>12</v>
      </c>
      <c r="AF41" s="45">
        <v>45208.86346064815</v>
      </c>
      <c r="AH41" s="7" t="s">
        <v>5434</v>
      </c>
      <c r="AI41" s="7" t="str">
        <f>IF(ISNUMBER(MATCH(Entity_Input[[#This Row],[信用主体]],mCredit[信用主体],0)),"**Dupe**","")</f>
        <v>**Dupe**</v>
      </c>
    </row>
    <row r="42" spans="2:35">
      <c r="G42" s="28">
        <v>846</v>
      </c>
      <c r="H42" s="28" t="s">
        <v>5435</v>
      </c>
      <c r="I42" t="s">
        <v>5436</v>
      </c>
      <c r="J42" s="118" t="s">
        <v>110</v>
      </c>
      <c r="K42" s="118" t="s">
        <v>110</v>
      </c>
      <c r="L42" s="118" t="s">
        <v>110</v>
      </c>
      <c r="M42" s="118" t="s">
        <v>109</v>
      </c>
      <c r="N42" s="133" t="s">
        <v>110</v>
      </c>
      <c r="O42" s="133" t="s">
        <v>110</v>
      </c>
      <c r="P42" t="s">
        <v>5437</v>
      </c>
      <c r="Q42" s="28" t="s">
        <v>5438</v>
      </c>
      <c r="R42" s="28" t="s">
        <v>110</v>
      </c>
      <c r="S42" t="s">
        <v>110</v>
      </c>
      <c r="T42" s="62">
        <v>44103</v>
      </c>
      <c r="U42" s="120">
        <v>42928</v>
      </c>
      <c r="V42" t="s">
        <v>109</v>
      </c>
      <c r="W42" s="28" t="s">
        <v>110</v>
      </c>
      <c r="X42" s="28" t="s">
        <v>235</v>
      </c>
      <c r="Y42" s="28" t="s">
        <v>110</v>
      </c>
      <c r="Z42" s="28" t="s">
        <v>110</v>
      </c>
      <c r="AA42" s="28" t="s">
        <v>109</v>
      </c>
      <c r="AB42" s="28" t="s">
        <v>109</v>
      </c>
      <c r="AC42" s="28" t="s">
        <v>109</v>
      </c>
      <c r="AD42" s="28" t="s">
        <v>5382</v>
      </c>
      <c r="AE42" t="s">
        <v>12</v>
      </c>
      <c r="AF42" s="45">
        <v>45208.86346064815</v>
      </c>
      <c r="AH42" s="7" t="s">
        <v>5439</v>
      </c>
      <c r="AI42" s="7" t="str">
        <f>IF(ISNUMBER(MATCH(Entity_Input[[#This Row],[信用主体]],mCredit[信用主体],0)),"**Dupe**","")</f>
        <v>**Dupe**</v>
      </c>
    </row>
    <row r="43" spans="2:35">
      <c r="G43" s="28">
        <v>845</v>
      </c>
      <c r="H43" s="28" t="s">
        <v>5440</v>
      </c>
      <c r="I43" t="s">
        <v>5441</v>
      </c>
      <c r="J43" s="118" t="s">
        <v>110</v>
      </c>
      <c r="K43" s="118" t="s">
        <v>110</v>
      </c>
      <c r="L43" s="118" t="s">
        <v>110</v>
      </c>
      <c r="M43" s="118" t="s">
        <v>109</v>
      </c>
      <c r="N43" s="133" t="s">
        <v>5370</v>
      </c>
      <c r="O43" s="133" t="s">
        <v>110</v>
      </c>
      <c r="P43" t="s">
        <v>580</v>
      </c>
      <c r="Q43" s="28" t="s">
        <v>110</v>
      </c>
      <c r="R43" s="28" t="s">
        <v>110</v>
      </c>
      <c r="S43" t="s">
        <v>110</v>
      </c>
      <c r="T43" s="62">
        <v>44004</v>
      </c>
      <c r="U43" s="120">
        <v>42901</v>
      </c>
      <c r="V43" t="s">
        <v>109</v>
      </c>
      <c r="W43" s="28" t="s">
        <v>110</v>
      </c>
      <c r="X43" s="28" t="s">
        <v>198</v>
      </c>
      <c r="Y43" s="28" t="s">
        <v>110</v>
      </c>
      <c r="Z43" s="28" t="s">
        <v>110</v>
      </c>
      <c r="AA43" s="28" t="s">
        <v>109</v>
      </c>
      <c r="AB43" s="28" t="s">
        <v>109</v>
      </c>
      <c r="AC43" s="28" t="s">
        <v>109</v>
      </c>
      <c r="AD43" s="28" t="s">
        <v>5382</v>
      </c>
      <c r="AE43" t="s">
        <v>12</v>
      </c>
      <c r="AF43" s="45">
        <v>45208.86346064815</v>
      </c>
      <c r="AH43" s="7" t="s">
        <v>5442</v>
      </c>
      <c r="AI43" s="7" t="str">
        <f>IF(ISNUMBER(MATCH(Entity_Input[[#This Row],[信用主体]],mCredit[信用主体],0)),"**Dupe**","")</f>
        <v>**Dupe**</v>
      </c>
    </row>
    <row r="44" spans="2:35">
      <c r="G44" s="28">
        <v>844</v>
      </c>
      <c r="H44" s="28" t="s">
        <v>5443</v>
      </c>
      <c r="I44" t="s">
        <v>5444</v>
      </c>
      <c r="J44" s="118" t="s">
        <v>110</v>
      </c>
      <c r="K44" s="118" t="s">
        <v>110</v>
      </c>
      <c r="L44" s="118" t="s">
        <v>110</v>
      </c>
      <c r="M44" s="118" t="s">
        <v>109</v>
      </c>
      <c r="N44" s="133" t="s">
        <v>5370</v>
      </c>
      <c r="O44" s="133" t="s">
        <v>110</v>
      </c>
      <c r="P44" t="s">
        <v>5445</v>
      </c>
      <c r="Q44" s="28" t="s">
        <v>5446</v>
      </c>
      <c r="R44" s="28" t="s">
        <v>110</v>
      </c>
      <c r="S44" t="s">
        <v>110</v>
      </c>
      <c r="T44" s="62">
        <v>43994</v>
      </c>
      <c r="U44" s="120">
        <v>42893</v>
      </c>
      <c r="V44" t="s">
        <v>109</v>
      </c>
      <c r="W44" s="28" t="s">
        <v>110</v>
      </c>
      <c r="X44" s="28" t="s">
        <v>5447</v>
      </c>
      <c r="Y44" s="28" t="s">
        <v>110</v>
      </c>
      <c r="Z44" s="28" t="s">
        <v>110</v>
      </c>
      <c r="AA44" s="28" t="s">
        <v>109</v>
      </c>
      <c r="AB44" s="28" t="s">
        <v>109</v>
      </c>
      <c r="AC44" s="28" t="s">
        <v>109</v>
      </c>
      <c r="AD44" s="28" t="s">
        <v>5382</v>
      </c>
      <c r="AE44" t="s">
        <v>12</v>
      </c>
      <c r="AF44" s="45">
        <v>45208.86346064815</v>
      </c>
      <c r="AH44" s="7" t="s">
        <v>601</v>
      </c>
      <c r="AI44" s="7" t="str">
        <f>IF(ISNUMBER(MATCH(Entity_Input[[#This Row],[信用主体]],mCredit[信用主体],0)),"**Dupe**","")</f>
        <v/>
      </c>
    </row>
    <row r="45" spans="2:35">
      <c r="G45" s="28">
        <v>843</v>
      </c>
      <c r="H45" s="28" t="s">
        <v>5448</v>
      </c>
      <c r="I45" t="s">
        <v>5449</v>
      </c>
      <c r="J45" s="118" t="s">
        <v>110</v>
      </c>
      <c r="K45" s="118" t="s">
        <v>110</v>
      </c>
      <c r="L45" s="118" t="s">
        <v>110</v>
      </c>
      <c r="M45" s="118" t="s">
        <v>109</v>
      </c>
      <c r="N45" s="133" t="s">
        <v>110</v>
      </c>
      <c r="O45" s="133" t="s">
        <v>110</v>
      </c>
      <c r="P45" t="s">
        <v>173</v>
      </c>
      <c r="Q45" s="28" t="s">
        <v>174</v>
      </c>
      <c r="R45" s="28" t="s">
        <v>110</v>
      </c>
      <c r="S45" t="s">
        <v>110</v>
      </c>
      <c r="T45" s="62">
        <v>44531</v>
      </c>
      <c r="U45" s="120">
        <v>42880</v>
      </c>
      <c r="V45" t="s">
        <v>109</v>
      </c>
      <c r="W45" s="28" t="s">
        <v>110</v>
      </c>
      <c r="X45" s="28" t="s">
        <v>5447</v>
      </c>
      <c r="Y45" s="28" t="s">
        <v>110</v>
      </c>
      <c r="Z45" s="28" t="s">
        <v>110</v>
      </c>
      <c r="AA45" s="28" t="s">
        <v>109</v>
      </c>
      <c r="AB45" s="28" t="s">
        <v>109</v>
      </c>
      <c r="AC45" s="28" t="s">
        <v>109</v>
      </c>
      <c r="AD45" s="28" t="s">
        <v>5382</v>
      </c>
      <c r="AE45" t="s">
        <v>12</v>
      </c>
      <c r="AF45" s="45">
        <v>45208.86346064815</v>
      </c>
      <c r="AH45" s="7" t="s">
        <v>5450</v>
      </c>
      <c r="AI45" s="7" t="str">
        <f>IF(ISNUMBER(MATCH(Entity_Input[[#This Row],[信用主体]],mCredit[信用主体],0)),"**Dupe**","")</f>
        <v/>
      </c>
    </row>
    <row r="46" spans="2:35">
      <c r="G46" s="28">
        <v>842</v>
      </c>
      <c r="H46" s="28" t="s">
        <v>5451</v>
      </c>
      <c r="I46" t="s">
        <v>5452</v>
      </c>
      <c r="J46" s="118" t="s">
        <v>110</v>
      </c>
      <c r="K46" s="118" t="s">
        <v>110</v>
      </c>
      <c r="L46" s="118" t="s">
        <v>110</v>
      </c>
      <c r="M46" s="118" t="s">
        <v>109</v>
      </c>
      <c r="N46" s="133" t="s">
        <v>5370</v>
      </c>
      <c r="O46" s="133" t="s">
        <v>110</v>
      </c>
      <c r="P46" t="s">
        <v>694</v>
      </c>
      <c r="Q46" s="28" t="s">
        <v>5453</v>
      </c>
      <c r="R46" s="28" t="s">
        <v>110</v>
      </c>
      <c r="S46" t="s">
        <v>110</v>
      </c>
      <c r="T46" s="62">
        <v>43817</v>
      </c>
      <c r="U46" s="120">
        <v>42866</v>
      </c>
      <c r="V46" t="s">
        <v>109</v>
      </c>
      <c r="W46" s="28" t="s">
        <v>110</v>
      </c>
      <c r="X46" s="28" t="s">
        <v>198</v>
      </c>
      <c r="Y46" s="28" t="s">
        <v>110</v>
      </c>
      <c r="Z46" s="28" t="s">
        <v>110</v>
      </c>
      <c r="AA46" s="28" t="s">
        <v>109</v>
      </c>
      <c r="AB46" s="28" t="s">
        <v>109</v>
      </c>
      <c r="AC46" s="28" t="s">
        <v>109</v>
      </c>
      <c r="AD46" s="28" t="s">
        <v>5382</v>
      </c>
      <c r="AE46" t="s">
        <v>12</v>
      </c>
      <c r="AF46" s="45">
        <v>45208.86346064815</v>
      </c>
      <c r="AH46" s="7" t="s">
        <v>5454</v>
      </c>
      <c r="AI46" s="7" t="str">
        <f>IF(ISNUMBER(MATCH(Entity_Input[[#This Row],[信用主体]],mCredit[信用主体],0)),"**Dupe**","")</f>
        <v/>
      </c>
    </row>
    <row r="47" spans="2:35">
      <c r="G47" s="28">
        <v>841</v>
      </c>
      <c r="H47" s="28" t="s">
        <v>5455</v>
      </c>
      <c r="I47" t="s">
        <v>5456</v>
      </c>
      <c r="J47" s="118" t="s">
        <v>110</v>
      </c>
      <c r="K47" s="118" t="s">
        <v>110</v>
      </c>
      <c r="L47" s="118" t="s">
        <v>110</v>
      </c>
      <c r="M47" s="118" t="s">
        <v>109</v>
      </c>
      <c r="N47" s="133" t="s">
        <v>5370</v>
      </c>
      <c r="O47" s="133" t="s">
        <v>110</v>
      </c>
      <c r="P47" t="s">
        <v>173</v>
      </c>
      <c r="Q47" s="28" t="s">
        <v>5457</v>
      </c>
      <c r="R47" s="28" t="s">
        <v>110</v>
      </c>
      <c r="S47" t="s">
        <v>110</v>
      </c>
      <c r="T47" s="62">
        <v>43947</v>
      </c>
      <c r="U47" s="120">
        <v>42814</v>
      </c>
      <c r="V47" t="s">
        <v>109</v>
      </c>
      <c r="W47" s="28" t="s">
        <v>110</v>
      </c>
      <c r="X47" s="28" t="s">
        <v>198</v>
      </c>
      <c r="Y47" s="28" t="s">
        <v>110</v>
      </c>
      <c r="Z47" s="28" t="s">
        <v>110</v>
      </c>
      <c r="AA47" s="28" t="s">
        <v>109</v>
      </c>
      <c r="AB47" s="28" t="s">
        <v>109</v>
      </c>
      <c r="AC47" s="28" t="s">
        <v>109</v>
      </c>
      <c r="AD47" s="28" t="s">
        <v>5382</v>
      </c>
      <c r="AE47" t="s">
        <v>12</v>
      </c>
      <c r="AF47" s="45">
        <v>45208.86346064815</v>
      </c>
      <c r="AH47" s="7" t="s">
        <v>5458</v>
      </c>
      <c r="AI47" s="7" t="str">
        <f>IF(ISNUMBER(MATCH(Entity_Input[[#This Row],[信用主体]],mCredit[信用主体],0)),"**Dupe**","")</f>
        <v>**Dupe**</v>
      </c>
    </row>
    <row r="48" spans="2:35">
      <c r="G48" s="28">
        <v>840</v>
      </c>
      <c r="H48" s="28" t="s">
        <v>5459</v>
      </c>
      <c r="I48" t="s">
        <v>5460</v>
      </c>
      <c r="J48" s="118" t="s">
        <v>110</v>
      </c>
      <c r="K48" s="118" t="s">
        <v>110</v>
      </c>
      <c r="L48" s="118" t="s">
        <v>110</v>
      </c>
      <c r="M48" s="118" t="s">
        <v>109</v>
      </c>
      <c r="N48" s="133" t="s">
        <v>5370</v>
      </c>
      <c r="O48" s="133" t="s">
        <v>110</v>
      </c>
      <c r="P48" t="s">
        <v>694</v>
      </c>
      <c r="Q48" s="28" t="s">
        <v>110</v>
      </c>
      <c r="R48" s="28" t="s">
        <v>110</v>
      </c>
      <c r="S48" t="s">
        <v>110</v>
      </c>
      <c r="T48" s="1">
        <v>44619</v>
      </c>
      <c r="U48" s="18">
        <v>42808</v>
      </c>
      <c r="V48" t="s">
        <v>109</v>
      </c>
      <c r="W48" s="28" t="s">
        <v>110</v>
      </c>
      <c r="X48" s="28" t="s">
        <v>235</v>
      </c>
      <c r="Y48" s="28" t="s">
        <v>110</v>
      </c>
      <c r="Z48" s="28" t="s">
        <v>110</v>
      </c>
      <c r="AA48" s="28" t="s">
        <v>109</v>
      </c>
      <c r="AB48" s="28" t="s">
        <v>109</v>
      </c>
      <c r="AC48" s="28" t="s">
        <v>109</v>
      </c>
      <c r="AD48" s="28" t="s">
        <v>5382</v>
      </c>
      <c r="AE48" t="s">
        <v>12</v>
      </c>
      <c r="AF48" s="45">
        <v>45208.86346064815</v>
      </c>
      <c r="AH48" s="7" t="s">
        <v>5461</v>
      </c>
      <c r="AI48" s="7" t="str">
        <f>IF(ISNUMBER(MATCH(Entity_Input[[#This Row],[信用主体]],mCredit[信用主体],0)),"**Dupe**","")</f>
        <v>**Dupe**</v>
      </c>
    </row>
    <row r="49" spans="7:35">
      <c r="G49" s="28">
        <v>839</v>
      </c>
      <c r="H49" s="28" t="s">
        <v>5462</v>
      </c>
      <c r="I49" t="s">
        <v>5463</v>
      </c>
      <c r="J49" s="118" t="s">
        <v>110</v>
      </c>
      <c r="K49" s="118" t="s">
        <v>110</v>
      </c>
      <c r="L49" s="118" t="s">
        <v>110</v>
      </c>
      <c r="M49" s="118" t="s">
        <v>109</v>
      </c>
      <c r="N49" s="133" t="s">
        <v>5370</v>
      </c>
      <c r="O49" s="133" t="s">
        <v>110</v>
      </c>
      <c r="P49" t="s">
        <v>294</v>
      </c>
      <c r="Q49" s="28" t="s">
        <v>5417</v>
      </c>
      <c r="R49" s="28" t="s">
        <v>110</v>
      </c>
      <c r="S49" t="s">
        <v>110</v>
      </c>
      <c r="T49" s="1">
        <v>43571</v>
      </c>
      <c r="U49" s="18">
        <v>42803</v>
      </c>
      <c r="V49" t="s">
        <v>109</v>
      </c>
      <c r="W49" s="28" t="s">
        <v>110</v>
      </c>
      <c r="X49" s="28" t="s">
        <v>198</v>
      </c>
      <c r="Y49" s="28" t="s">
        <v>110</v>
      </c>
      <c r="Z49" s="28" t="s">
        <v>110</v>
      </c>
      <c r="AA49" s="28" t="s">
        <v>109</v>
      </c>
      <c r="AB49" s="28" t="s">
        <v>109</v>
      </c>
      <c r="AC49" s="28" t="s">
        <v>109</v>
      </c>
      <c r="AD49" s="28" t="s">
        <v>5382</v>
      </c>
      <c r="AE49" t="s">
        <v>12</v>
      </c>
      <c r="AF49" s="45">
        <v>45208.86346064815</v>
      </c>
      <c r="AH49" s="7" t="s">
        <v>5464</v>
      </c>
      <c r="AI49" s="7" t="str">
        <f>IF(ISNUMBER(MATCH(Entity_Input[[#This Row],[信用主体]],mCredit[信用主体],0)),"**Dupe**","")</f>
        <v/>
      </c>
    </row>
    <row r="50" spans="7:35">
      <c r="G50" s="28">
        <v>838</v>
      </c>
      <c r="H50" s="28" t="s">
        <v>5465</v>
      </c>
      <c r="I50" t="s">
        <v>5466</v>
      </c>
      <c r="J50" s="118" t="s">
        <v>110</v>
      </c>
      <c r="K50" s="118" t="s">
        <v>110</v>
      </c>
      <c r="L50" s="118" t="s">
        <v>110</v>
      </c>
      <c r="M50" s="118" t="s">
        <v>109</v>
      </c>
      <c r="N50" s="133" t="s">
        <v>141</v>
      </c>
      <c r="O50" s="133" t="s">
        <v>109</v>
      </c>
      <c r="P50" t="s">
        <v>5467</v>
      </c>
      <c r="Q50" s="28" t="s">
        <v>5468</v>
      </c>
      <c r="R50" s="28" t="s">
        <v>110</v>
      </c>
      <c r="S50" t="s">
        <v>110</v>
      </c>
      <c r="T50" s="1">
        <v>43840</v>
      </c>
      <c r="U50" s="18">
        <v>42781</v>
      </c>
      <c r="V50" t="s">
        <v>109</v>
      </c>
      <c r="W50" s="28" t="s">
        <v>110</v>
      </c>
      <c r="X50" s="28" t="s">
        <v>5413</v>
      </c>
      <c r="Y50" s="28" t="s">
        <v>110</v>
      </c>
      <c r="Z50" s="28" t="s">
        <v>110</v>
      </c>
      <c r="AA50" s="28" t="s">
        <v>109</v>
      </c>
      <c r="AB50" s="28" t="s">
        <v>109</v>
      </c>
      <c r="AC50" s="28" t="s">
        <v>109</v>
      </c>
      <c r="AD50" s="28" t="s">
        <v>5382</v>
      </c>
      <c r="AE50" t="s">
        <v>12</v>
      </c>
      <c r="AF50" s="45">
        <v>45208.86346064815</v>
      </c>
      <c r="AH50" s="7" t="s">
        <v>5469</v>
      </c>
      <c r="AI50" s="7" t="str">
        <f>IF(ISNUMBER(MATCH(Entity_Input[[#This Row],[信用主体]],mCredit[信用主体],0)),"**Dupe**","")</f>
        <v/>
      </c>
    </row>
    <row r="51" spans="7:35">
      <c r="G51" s="28">
        <v>837</v>
      </c>
      <c r="H51" s="28" t="s">
        <v>5470</v>
      </c>
      <c r="I51" t="s">
        <v>5471</v>
      </c>
      <c r="J51" s="118" t="s">
        <v>110</v>
      </c>
      <c r="K51" s="118" t="s">
        <v>110</v>
      </c>
      <c r="L51" s="118" t="s">
        <v>110</v>
      </c>
      <c r="M51" s="118" t="s">
        <v>109</v>
      </c>
      <c r="N51" s="133" t="s">
        <v>5370</v>
      </c>
      <c r="O51" s="133" t="s">
        <v>110</v>
      </c>
      <c r="P51" t="s">
        <v>694</v>
      </c>
      <c r="Q51" s="28" t="s">
        <v>5472</v>
      </c>
      <c r="R51" s="28" t="s">
        <v>110</v>
      </c>
      <c r="S51" t="s">
        <v>110</v>
      </c>
      <c r="T51" s="1">
        <v>43440</v>
      </c>
      <c r="U51" s="18">
        <v>42753</v>
      </c>
      <c r="V51" t="s">
        <v>109</v>
      </c>
      <c r="W51" s="28" t="s">
        <v>110</v>
      </c>
      <c r="X51" s="28" t="s">
        <v>198</v>
      </c>
      <c r="Y51" s="28" t="s">
        <v>110</v>
      </c>
      <c r="Z51" s="28" t="s">
        <v>110</v>
      </c>
      <c r="AA51" s="28" t="s">
        <v>109</v>
      </c>
      <c r="AB51" s="28" t="s">
        <v>109</v>
      </c>
      <c r="AC51" s="28" t="s">
        <v>109</v>
      </c>
      <c r="AD51" s="28" t="s">
        <v>5382</v>
      </c>
      <c r="AE51" t="s">
        <v>12</v>
      </c>
      <c r="AF51" s="45">
        <v>45208.86346064815</v>
      </c>
      <c r="AH51" s="7" t="s">
        <v>5473</v>
      </c>
      <c r="AI51" s="7" t="str">
        <f>IF(ISNUMBER(MATCH(Entity_Input[[#This Row],[信用主体]],mCredit[信用主体],0)),"**Dupe**","")</f>
        <v/>
      </c>
    </row>
    <row r="52" spans="7:35">
      <c r="G52" s="28">
        <v>836</v>
      </c>
      <c r="H52" s="28" t="s">
        <v>5474</v>
      </c>
      <c r="I52" t="s">
        <v>5475</v>
      </c>
      <c r="J52" s="118" t="s">
        <v>110</v>
      </c>
      <c r="K52" s="118" t="s">
        <v>110</v>
      </c>
      <c r="L52" s="118" t="s">
        <v>110</v>
      </c>
      <c r="M52" s="118" t="s">
        <v>109</v>
      </c>
      <c r="N52" s="133" t="s">
        <v>5370</v>
      </c>
      <c r="O52" s="133" t="s">
        <v>110</v>
      </c>
      <c r="P52" t="s">
        <v>173</v>
      </c>
      <c r="Q52" s="28" t="s">
        <v>186</v>
      </c>
      <c r="R52" s="28" t="s">
        <v>110</v>
      </c>
      <c r="S52" t="s">
        <v>110</v>
      </c>
      <c r="T52" s="1">
        <v>44287</v>
      </c>
      <c r="U52" s="18">
        <v>42717</v>
      </c>
      <c r="V52" t="s">
        <v>109</v>
      </c>
      <c r="W52" s="28" t="s">
        <v>110</v>
      </c>
      <c r="X52" s="28" t="s">
        <v>198</v>
      </c>
      <c r="Y52" s="28" t="s">
        <v>110</v>
      </c>
      <c r="Z52" s="28" t="s">
        <v>110</v>
      </c>
      <c r="AA52" s="28" t="s">
        <v>109</v>
      </c>
      <c r="AB52" s="28" t="s">
        <v>109</v>
      </c>
      <c r="AC52" s="28" t="s">
        <v>109</v>
      </c>
      <c r="AD52" s="28" t="s">
        <v>5382</v>
      </c>
      <c r="AE52" t="s">
        <v>12</v>
      </c>
      <c r="AF52" s="45">
        <v>45208.86346064815</v>
      </c>
      <c r="AH52" s="7" t="s">
        <v>5476</v>
      </c>
      <c r="AI52" s="7" t="str">
        <f>IF(ISNUMBER(MATCH(Entity_Input[[#This Row],[信用主体]],mCredit[信用主体],0)),"**Dupe**","")</f>
        <v/>
      </c>
    </row>
    <row r="53" spans="7:35">
      <c r="G53" s="28">
        <v>835</v>
      </c>
      <c r="H53" s="28" t="s">
        <v>5477</v>
      </c>
      <c r="I53" t="s">
        <v>5478</v>
      </c>
      <c r="J53" s="118" t="s">
        <v>110</v>
      </c>
      <c r="K53" s="118" t="s">
        <v>110</v>
      </c>
      <c r="L53" s="118" t="s">
        <v>110</v>
      </c>
      <c r="M53" s="118" t="s">
        <v>109</v>
      </c>
      <c r="N53" s="133" t="s">
        <v>5370</v>
      </c>
      <c r="O53" s="133" t="s">
        <v>110</v>
      </c>
      <c r="P53" t="s">
        <v>580</v>
      </c>
      <c r="Q53" s="28" t="s">
        <v>615</v>
      </c>
      <c r="R53" s="28" t="s">
        <v>110</v>
      </c>
      <c r="S53" t="s">
        <v>110</v>
      </c>
      <c r="T53" s="1">
        <v>43241</v>
      </c>
      <c r="U53" s="18">
        <v>42691</v>
      </c>
      <c r="V53" t="s">
        <v>109</v>
      </c>
      <c r="W53" s="28" t="s">
        <v>110</v>
      </c>
      <c r="X53" s="28" t="s">
        <v>5413</v>
      </c>
      <c r="Y53" s="28" t="s">
        <v>110</v>
      </c>
      <c r="Z53" s="28" t="s">
        <v>110</v>
      </c>
      <c r="AA53" s="28" t="s">
        <v>109</v>
      </c>
      <c r="AB53" s="28" t="s">
        <v>109</v>
      </c>
      <c r="AC53" s="28" t="s">
        <v>109</v>
      </c>
      <c r="AD53" s="28" t="s">
        <v>5382</v>
      </c>
      <c r="AE53" t="s">
        <v>12</v>
      </c>
      <c r="AF53" s="45">
        <v>45208.86346064815</v>
      </c>
      <c r="AH53" s="7" t="s">
        <v>5479</v>
      </c>
      <c r="AI53" s="7" t="str">
        <f>IF(ISNUMBER(MATCH(Entity_Input[[#This Row],[信用主体]],mCredit[信用主体],0)),"**Dupe**","")</f>
        <v/>
      </c>
    </row>
    <row r="54" spans="7:35">
      <c r="G54" s="28">
        <v>834</v>
      </c>
      <c r="H54" s="28" t="s">
        <v>5480</v>
      </c>
      <c r="I54" t="s">
        <v>5481</v>
      </c>
      <c r="J54" s="118" t="s">
        <v>109</v>
      </c>
      <c r="K54" s="118" t="s">
        <v>110</v>
      </c>
      <c r="L54" s="118" t="s">
        <v>110</v>
      </c>
      <c r="M54" s="118" t="s">
        <v>109</v>
      </c>
      <c r="N54" s="133" t="s">
        <v>5370</v>
      </c>
      <c r="O54" s="133" t="s">
        <v>110</v>
      </c>
      <c r="P54" t="s">
        <v>580</v>
      </c>
      <c r="Q54" s="28" t="s">
        <v>110</v>
      </c>
      <c r="R54" s="28" t="s">
        <v>110</v>
      </c>
      <c r="S54" t="s">
        <v>110</v>
      </c>
      <c r="T54" s="1">
        <v>44454</v>
      </c>
      <c r="U54" s="18">
        <v>42621</v>
      </c>
      <c r="V54" t="s">
        <v>109</v>
      </c>
      <c r="W54" s="28" t="s">
        <v>110</v>
      </c>
      <c r="X54" s="28" t="s">
        <v>198</v>
      </c>
      <c r="Y54" s="28" t="s">
        <v>110</v>
      </c>
      <c r="Z54" s="28" t="s">
        <v>110</v>
      </c>
      <c r="AA54" s="28" t="s">
        <v>109</v>
      </c>
      <c r="AB54" s="28" t="s">
        <v>109</v>
      </c>
      <c r="AC54" s="28" t="s">
        <v>109</v>
      </c>
      <c r="AD54" s="28" t="s">
        <v>114</v>
      </c>
      <c r="AE54" t="s">
        <v>12</v>
      </c>
      <c r="AF54" s="45">
        <v>45208.86346064815</v>
      </c>
      <c r="AH54" s="7" t="s">
        <v>5482</v>
      </c>
      <c r="AI54" s="7" t="str">
        <f>IF(ISNUMBER(MATCH(Entity_Input[[#This Row],[信用主体]],mCredit[信用主体],0)),"**Dupe**","")</f>
        <v/>
      </c>
    </row>
    <row r="55" spans="7:35">
      <c r="G55" s="28">
        <v>833</v>
      </c>
      <c r="H55" s="28" t="s">
        <v>5483</v>
      </c>
      <c r="I55" t="s">
        <v>5484</v>
      </c>
      <c r="J55" s="118" t="s">
        <v>109</v>
      </c>
      <c r="K55" s="118" t="s">
        <v>110</v>
      </c>
      <c r="L55" s="118" t="s">
        <v>110</v>
      </c>
      <c r="M55" s="118" t="s">
        <v>109</v>
      </c>
      <c r="N55" s="133" t="s">
        <v>5370</v>
      </c>
      <c r="O55" s="133" t="s">
        <v>110</v>
      </c>
      <c r="P55" t="s">
        <v>656</v>
      </c>
      <c r="Q55" s="28" t="s">
        <v>681</v>
      </c>
      <c r="R55" s="28" t="s">
        <v>110</v>
      </c>
      <c r="S55" t="s">
        <v>110</v>
      </c>
      <c r="T55" s="1">
        <v>44506</v>
      </c>
      <c r="U55" s="18">
        <v>42361</v>
      </c>
      <c r="V55" t="s">
        <v>109</v>
      </c>
      <c r="W55" s="28" t="s">
        <v>110</v>
      </c>
      <c r="X55" s="28" t="s">
        <v>235</v>
      </c>
      <c r="Y55" s="28" t="s">
        <v>110</v>
      </c>
      <c r="Z55" s="28" t="s">
        <v>110</v>
      </c>
      <c r="AA55" s="28" t="s">
        <v>109</v>
      </c>
      <c r="AB55" s="28" t="s">
        <v>109</v>
      </c>
      <c r="AC55" s="28" t="s">
        <v>109</v>
      </c>
      <c r="AD55" s="28" t="s">
        <v>114</v>
      </c>
      <c r="AE55" t="s">
        <v>12</v>
      </c>
      <c r="AF55" s="45">
        <v>45208.86346064815</v>
      </c>
    </row>
    <row r="56" spans="7:35">
      <c r="G56" s="28">
        <v>832</v>
      </c>
      <c r="H56" s="28" t="s">
        <v>5485</v>
      </c>
      <c r="I56" t="s">
        <v>5486</v>
      </c>
      <c r="J56" s="118" t="s">
        <v>109</v>
      </c>
      <c r="K56" s="118" t="s">
        <v>110</v>
      </c>
      <c r="L56" s="118" t="s">
        <v>110</v>
      </c>
      <c r="M56" s="118" t="s">
        <v>109</v>
      </c>
      <c r="N56" s="133" t="s">
        <v>198</v>
      </c>
      <c r="O56" s="133" t="s">
        <v>110</v>
      </c>
      <c r="P56" t="s">
        <v>694</v>
      </c>
      <c r="Q56" s="28" t="s">
        <v>5453</v>
      </c>
      <c r="R56" s="28" t="s">
        <v>110</v>
      </c>
      <c r="S56" t="s">
        <v>110</v>
      </c>
      <c r="T56" s="1">
        <v>44175</v>
      </c>
      <c r="U56" s="18">
        <v>42341</v>
      </c>
      <c r="V56" t="s">
        <v>109</v>
      </c>
      <c r="W56" s="28" t="s">
        <v>110</v>
      </c>
      <c r="X56" s="28" t="s">
        <v>5447</v>
      </c>
      <c r="Y56" s="28" t="s">
        <v>110</v>
      </c>
      <c r="Z56" s="28" t="s">
        <v>110</v>
      </c>
      <c r="AA56" s="28" t="s">
        <v>109</v>
      </c>
      <c r="AB56" s="28" t="s">
        <v>109</v>
      </c>
      <c r="AC56" s="28" t="s">
        <v>109</v>
      </c>
      <c r="AD56" s="28" t="s">
        <v>114</v>
      </c>
      <c r="AE56" t="s">
        <v>12</v>
      </c>
      <c r="AF56" s="45">
        <v>45208.86346064815</v>
      </c>
    </row>
    <row r="57" spans="7:35">
      <c r="G57" s="28">
        <v>831</v>
      </c>
      <c r="H57" s="28" t="s">
        <v>5487</v>
      </c>
      <c r="I57" t="s">
        <v>5488</v>
      </c>
      <c r="J57" s="118" t="s">
        <v>109</v>
      </c>
      <c r="K57" s="118" t="s">
        <v>110</v>
      </c>
      <c r="L57" s="118" t="s">
        <v>110</v>
      </c>
      <c r="M57" s="118" t="s">
        <v>109</v>
      </c>
      <c r="N57" s="133" t="s">
        <v>5370</v>
      </c>
      <c r="O57" s="133" t="s">
        <v>110</v>
      </c>
      <c r="P57" t="s">
        <v>694</v>
      </c>
      <c r="Q57" s="28" t="s">
        <v>5489</v>
      </c>
      <c r="R57" s="28" t="s">
        <v>110</v>
      </c>
      <c r="S57" t="s">
        <v>110</v>
      </c>
      <c r="T57" s="1">
        <v>44316</v>
      </c>
      <c r="U57" s="18">
        <v>42220</v>
      </c>
      <c r="V57" t="s">
        <v>109</v>
      </c>
      <c r="W57" s="28" t="s">
        <v>110</v>
      </c>
      <c r="X57" s="28" t="s">
        <v>558</v>
      </c>
      <c r="Y57" s="28" t="s">
        <v>110</v>
      </c>
      <c r="Z57" s="28" t="s">
        <v>110</v>
      </c>
      <c r="AA57" s="28" t="s">
        <v>109</v>
      </c>
      <c r="AB57" s="28" t="s">
        <v>109</v>
      </c>
      <c r="AC57" s="28" t="s">
        <v>109</v>
      </c>
      <c r="AD57" s="28" t="s">
        <v>114</v>
      </c>
      <c r="AE57" t="s">
        <v>12</v>
      </c>
      <c r="AF57" s="45">
        <v>45208.86346064815</v>
      </c>
    </row>
    <row r="58" spans="7:35">
      <c r="G58" s="28">
        <v>830</v>
      </c>
      <c r="H58" s="28" t="s">
        <v>5490</v>
      </c>
      <c r="I58" t="s">
        <v>5491</v>
      </c>
      <c r="J58" s="118" t="s">
        <v>109</v>
      </c>
      <c r="K58" s="118" t="s">
        <v>110</v>
      </c>
      <c r="L58" s="118" t="s">
        <v>110</v>
      </c>
      <c r="M58" s="118" t="s">
        <v>109</v>
      </c>
      <c r="N58" s="133" t="s">
        <v>5370</v>
      </c>
      <c r="O58" s="133" t="s">
        <v>110</v>
      </c>
      <c r="P58" t="s">
        <v>580</v>
      </c>
      <c r="Q58" s="28" t="s">
        <v>5492</v>
      </c>
      <c r="R58" s="28" t="s">
        <v>110</v>
      </c>
      <c r="S58" t="s">
        <v>110</v>
      </c>
      <c r="T58" s="1">
        <v>43573</v>
      </c>
      <c r="U58" s="18">
        <v>42198</v>
      </c>
      <c r="V58" t="s">
        <v>109</v>
      </c>
      <c r="W58" s="28" t="s">
        <v>110</v>
      </c>
      <c r="X58" s="28" t="s">
        <v>558</v>
      </c>
      <c r="Y58" s="28" t="s">
        <v>110</v>
      </c>
      <c r="Z58" s="28" t="s">
        <v>110</v>
      </c>
      <c r="AA58" s="28" t="s">
        <v>109</v>
      </c>
      <c r="AB58" s="28" t="s">
        <v>109</v>
      </c>
      <c r="AC58" s="28" t="s">
        <v>109</v>
      </c>
      <c r="AD58" s="28" t="s">
        <v>114</v>
      </c>
      <c r="AE58" t="s">
        <v>12</v>
      </c>
      <c r="AF58" s="45">
        <v>45208.86346064815</v>
      </c>
    </row>
    <row r="59" spans="7:35">
      <c r="G59" s="28">
        <v>829</v>
      </c>
      <c r="H59" s="28" t="s">
        <v>5493</v>
      </c>
      <c r="I59" t="s">
        <v>5494</v>
      </c>
      <c r="J59" s="118" t="s">
        <v>109</v>
      </c>
      <c r="K59" s="118" t="s">
        <v>110</v>
      </c>
      <c r="L59" s="118" t="s">
        <v>110</v>
      </c>
      <c r="M59" s="118" t="s">
        <v>109</v>
      </c>
      <c r="N59" s="133" t="s">
        <v>5370</v>
      </c>
      <c r="O59" s="133" t="s">
        <v>110</v>
      </c>
      <c r="P59" t="s">
        <v>694</v>
      </c>
      <c r="Q59" s="28" t="s">
        <v>110</v>
      </c>
      <c r="R59" s="28" t="s">
        <v>110</v>
      </c>
      <c r="S59" t="s">
        <v>110</v>
      </c>
      <c r="T59" s="1">
        <v>43907</v>
      </c>
      <c r="U59" s="18">
        <v>42177</v>
      </c>
      <c r="V59" t="s">
        <v>109</v>
      </c>
      <c r="W59" s="28" t="s">
        <v>110</v>
      </c>
      <c r="X59" s="28" t="s">
        <v>198</v>
      </c>
      <c r="Y59" s="28" t="s">
        <v>110</v>
      </c>
      <c r="Z59" s="28" t="s">
        <v>110</v>
      </c>
      <c r="AA59" s="28" t="s">
        <v>109</v>
      </c>
      <c r="AB59" s="28" t="s">
        <v>109</v>
      </c>
      <c r="AC59" s="28" t="s">
        <v>109</v>
      </c>
      <c r="AD59" s="28" t="s">
        <v>114</v>
      </c>
      <c r="AE59" t="s">
        <v>12</v>
      </c>
      <c r="AF59" s="45">
        <v>45208.86346064815</v>
      </c>
    </row>
    <row r="60" spans="7:35">
      <c r="G60" s="28">
        <v>828</v>
      </c>
      <c r="H60" s="28" t="s">
        <v>5495</v>
      </c>
      <c r="I60" t="s">
        <v>5496</v>
      </c>
      <c r="J60" s="118" t="s">
        <v>109</v>
      </c>
      <c r="K60" s="118" t="s">
        <v>110</v>
      </c>
      <c r="L60" s="118" t="s">
        <v>110</v>
      </c>
      <c r="M60" s="118" t="s">
        <v>109</v>
      </c>
      <c r="N60" s="133" t="s">
        <v>5370</v>
      </c>
      <c r="O60" s="133" t="s">
        <v>110</v>
      </c>
      <c r="P60" t="s">
        <v>5497</v>
      </c>
      <c r="Q60" s="28" t="s">
        <v>5498</v>
      </c>
      <c r="R60" s="28" t="s">
        <v>110</v>
      </c>
      <c r="S60" t="s">
        <v>110</v>
      </c>
      <c r="T60" s="1">
        <v>43728</v>
      </c>
      <c r="U60" s="18">
        <v>42164</v>
      </c>
      <c r="V60" t="s">
        <v>109</v>
      </c>
      <c r="W60" s="28" t="s">
        <v>110</v>
      </c>
      <c r="X60" s="28" t="s">
        <v>198</v>
      </c>
      <c r="Y60" s="28" t="s">
        <v>110</v>
      </c>
      <c r="Z60" s="28" t="s">
        <v>110</v>
      </c>
      <c r="AA60" s="28" t="s">
        <v>109</v>
      </c>
      <c r="AB60" s="28" t="s">
        <v>109</v>
      </c>
      <c r="AC60" s="28" t="s">
        <v>109</v>
      </c>
      <c r="AD60" s="28" t="s">
        <v>114</v>
      </c>
      <c r="AE60" t="s">
        <v>12</v>
      </c>
      <c r="AF60" s="45">
        <v>45208.86346064815</v>
      </c>
    </row>
    <row r="61" spans="7:35">
      <c r="G61" s="28">
        <v>827</v>
      </c>
      <c r="H61" s="28" t="s">
        <v>5499</v>
      </c>
      <c r="I61" t="s">
        <v>5500</v>
      </c>
      <c r="J61" s="118" t="s">
        <v>109</v>
      </c>
      <c r="K61" s="118" t="s">
        <v>110</v>
      </c>
      <c r="L61" s="118" t="s">
        <v>110</v>
      </c>
      <c r="M61" s="118" t="s">
        <v>109</v>
      </c>
      <c r="N61" s="133" t="s">
        <v>5370</v>
      </c>
      <c r="O61" s="133" t="s">
        <v>110</v>
      </c>
      <c r="P61" t="s">
        <v>694</v>
      </c>
      <c r="Q61" s="28" t="s">
        <v>5501</v>
      </c>
      <c r="R61" s="28" t="s">
        <v>110</v>
      </c>
      <c r="S61" t="s">
        <v>110</v>
      </c>
      <c r="T61" s="1">
        <v>43231</v>
      </c>
      <c r="U61" s="18">
        <v>42114</v>
      </c>
      <c r="V61" t="s">
        <v>109</v>
      </c>
      <c r="W61" s="28" t="s">
        <v>110</v>
      </c>
      <c r="X61" s="28" t="s">
        <v>198</v>
      </c>
      <c r="Y61" s="28" t="s">
        <v>110</v>
      </c>
      <c r="Z61" s="28" t="s">
        <v>110</v>
      </c>
      <c r="AA61" s="28" t="s">
        <v>109</v>
      </c>
      <c r="AB61" s="28" t="s">
        <v>109</v>
      </c>
      <c r="AC61" s="28" t="s">
        <v>109</v>
      </c>
      <c r="AD61" s="28" t="s">
        <v>114</v>
      </c>
      <c r="AE61" t="s">
        <v>12</v>
      </c>
      <c r="AF61" s="45">
        <v>45208.86346064815</v>
      </c>
    </row>
    <row r="62" spans="7:35">
      <c r="G62" s="28">
        <v>826</v>
      </c>
      <c r="H62" s="28" t="s">
        <v>5502</v>
      </c>
      <c r="I62" t="s">
        <v>5503</v>
      </c>
      <c r="J62" s="118" t="s">
        <v>109</v>
      </c>
      <c r="K62" s="118" t="s">
        <v>110</v>
      </c>
      <c r="L62" s="118" t="s">
        <v>110</v>
      </c>
      <c r="M62" s="118" t="s">
        <v>109</v>
      </c>
      <c r="N62" s="133" t="s">
        <v>109</v>
      </c>
      <c r="O62" s="133" t="s">
        <v>110</v>
      </c>
      <c r="P62" t="s">
        <v>173</v>
      </c>
      <c r="Q62" s="28" t="s">
        <v>217</v>
      </c>
      <c r="R62" s="28" t="s">
        <v>110</v>
      </c>
      <c r="S62" t="s">
        <v>110</v>
      </c>
      <c r="T62" s="1">
        <v>42444</v>
      </c>
      <c r="U62" s="18">
        <v>42067</v>
      </c>
      <c r="V62" t="s">
        <v>109</v>
      </c>
      <c r="W62" s="28" t="s">
        <v>110</v>
      </c>
      <c r="X62" s="28" t="s">
        <v>198</v>
      </c>
      <c r="Y62" s="28" t="s">
        <v>110</v>
      </c>
      <c r="Z62" s="28" t="s">
        <v>110</v>
      </c>
      <c r="AA62" s="28" t="s">
        <v>109</v>
      </c>
      <c r="AB62" s="28" t="s">
        <v>109</v>
      </c>
      <c r="AC62" s="28" t="s">
        <v>109</v>
      </c>
      <c r="AD62" s="28" t="s">
        <v>114</v>
      </c>
      <c r="AE62" t="s">
        <v>12</v>
      </c>
      <c r="AF62" s="45">
        <v>45208.86346064815</v>
      </c>
    </row>
    <row r="63" spans="7:35">
      <c r="G63" s="28">
        <v>825</v>
      </c>
      <c r="H63" s="28" t="s">
        <v>5504</v>
      </c>
      <c r="I63" t="s">
        <v>5505</v>
      </c>
      <c r="J63" s="118" t="s">
        <v>109</v>
      </c>
      <c r="K63" s="118" t="s">
        <v>110</v>
      </c>
      <c r="L63" s="118" t="s">
        <v>110</v>
      </c>
      <c r="M63" s="118" t="s">
        <v>109</v>
      </c>
      <c r="N63" s="133" t="s">
        <v>5370</v>
      </c>
      <c r="O63" s="133" t="s">
        <v>110</v>
      </c>
      <c r="P63" t="s">
        <v>5437</v>
      </c>
      <c r="Q63" s="28" t="s">
        <v>110</v>
      </c>
      <c r="R63" s="28" t="s">
        <v>110</v>
      </c>
      <c r="S63" t="s">
        <v>110</v>
      </c>
      <c r="T63" s="1">
        <v>44692</v>
      </c>
      <c r="U63" s="18">
        <v>41975</v>
      </c>
      <c r="V63" t="s">
        <v>109</v>
      </c>
      <c r="W63" s="28" t="s">
        <v>110</v>
      </c>
      <c r="X63" s="28" t="s">
        <v>235</v>
      </c>
      <c r="Y63" s="28" t="s">
        <v>110</v>
      </c>
      <c r="Z63" s="28" t="s">
        <v>110</v>
      </c>
      <c r="AA63" s="28" t="s">
        <v>109</v>
      </c>
      <c r="AB63" s="28" t="s">
        <v>109</v>
      </c>
      <c r="AC63" s="28" t="s">
        <v>109</v>
      </c>
      <c r="AD63" s="28" t="s">
        <v>114</v>
      </c>
      <c r="AE63" t="s">
        <v>12</v>
      </c>
      <c r="AF63" s="45">
        <v>45208.86346064815</v>
      </c>
    </row>
    <row r="64" spans="7:35">
      <c r="G64" s="28">
        <v>824</v>
      </c>
      <c r="H64" s="28" t="s">
        <v>5506</v>
      </c>
      <c r="I64" t="s">
        <v>5507</v>
      </c>
      <c r="J64" s="118" t="s">
        <v>109</v>
      </c>
      <c r="K64" s="118" t="s">
        <v>110</v>
      </c>
      <c r="L64" s="118" t="s">
        <v>110</v>
      </c>
      <c r="M64" s="118" t="s">
        <v>109</v>
      </c>
      <c r="N64" s="133" t="s">
        <v>109</v>
      </c>
      <c r="O64" s="133" t="s">
        <v>110</v>
      </c>
      <c r="P64" t="s">
        <v>656</v>
      </c>
      <c r="Q64" s="28" t="s">
        <v>668</v>
      </c>
      <c r="R64" s="28" t="s">
        <v>110</v>
      </c>
      <c r="S64" t="s">
        <v>110</v>
      </c>
      <c r="T64" s="1">
        <v>43390</v>
      </c>
      <c r="U64" s="18">
        <v>41957</v>
      </c>
      <c r="V64" t="s">
        <v>109</v>
      </c>
      <c r="W64" s="28" t="s">
        <v>110</v>
      </c>
      <c r="X64" s="28" t="s">
        <v>198</v>
      </c>
      <c r="Y64" s="28" t="s">
        <v>110</v>
      </c>
      <c r="Z64" s="28" t="s">
        <v>110</v>
      </c>
      <c r="AA64" s="28" t="s">
        <v>109</v>
      </c>
      <c r="AB64" s="28" t="s">
        <v>109</v>
      </c>
      <c r="AC64" s="28" t="s">
        <v>109</v>
      </c>
      <c r="AD64" s="28" t="s">
        <v>114</v>
      </c>
      <c r="AE64" t="s">
        <v>12</v>
      </c>
      <c r="AF64" s="45">
        <v>45208.86346064815</v>
      </c>
    </row>
    <row r="65" spans="7:32">
      <c r="G65" s="28">
        <v>823</v>
      </c>
      <c r="H65" s="28" t="s">
        <v>5508</v>
      </c>
      <c r="I65" t="s">
        <v>5509</v>
      </c>
      <c r="J65" s="118" t="s">
        <v>109</v>
      </c>
      <c r="K65" s="118" t="s">
        <v>110</v>
      </c>
      <c r="L65" s="118" t="s">
        <v>110</v>
      </c>
      <c r="M65" s="118" t="s">
        <v>109</v>
      </c>
      <c r="N65" s="133" t="s">
        <v>5370</v>
      </c>
      <c r="O65" s="133" t="s">
        <v>110</v>
      </c>
      <c r="P65" t="s">
        <v>5497</v>
      </c>
      <c r="Q65" s="28" t="s">
        <v>5498</v>
      </c>
      <c r="R65" s="28" t="s">
        <v>110</v>
      </c>
      <c r="S65" t="s">
        <v>110</v>
      </c>
      <c r="T65" s="1">
        <v>44225</v>
      </c>
      <c r="U65" s="18">
        <v>41949</v>
      </c>
      <c r="V65" t="s">
        <v>109</v>
      </c>
      <c r="W65" s="28" t="s">
        <v>110</v>
      </c>
      <c r="X65" s="28" t="s">
        <v>198</v>
      </c>
      <c r="Y65" s="28" t="s">
        <v>110</v>
      </c>
      <c r="Z65" s="28" t="s">
        <v>110</v>
      </c>
      <c r="AA65" s="28" t="s">
        <v>109</v>
      </c>
      <c r="AB65" s="28" t="s">
        <v>109</v>
      </c>
      <c r="AC65" s="28" t="s">
        <v>109</v>
      </c>
      <c r="AD65" s="28" t="s">
        <v>114</v>
      </c>
      <c r="AE65" t="s">
        <v>12</v>
      </c>
      <c r="AF65" s="45">
        <v>45208.86346064815</v>
      </c>
    </row>
    <row r="66" spans="7:32">
      <c r="G66" s="28">
        <v>822</v>
      </c>
      <c r="H66" s="28" t="s">
        <v>5510</v>
      </c>
      <c r="I66" t="s">
        <v>5511</v>
      </c>
      <c r="J66" s="118" t="s">
        <v>109</v>
      </c>
      <c r="K66" s="118" t="s">
        <v>110</v>
      </c>
      <c r="L66" s="118" t="s">
        <v>110</v>
      </c>
      <c r="M66" s="118" t="s">
        <v>109</v>
      </c>
      <c r="N66" s="133" t="s">
        <v>5370</v>
      </c>
      <c r="O66" s="133" t="s">
        <v>110</v>
      </c>
      <c r="P66" t="s">
        <v>656</v>
      </c>
      <c r="Q66" s="28" t="s">
        <v>5395</v>
      </c>
      <c r="R66" s="28" t="s">
        <v>110</v>
      </c>
      <c r="S66" t="s">
        <v>110</v>
      </c>
      <c r="T66" s="1">
        <v>44736</v>
      </c>
      <c r="U66" s="18">
        <v>41940</v>
      </c>
      <c r="V66" t="s">
        <v>109</v>
      </c>
      <c r="W66" s="28" t="s">
        <v>110</v>
      </c>
      <c r="X66" s="28" t="s">
        <v>235</v>
      </c>
      <c r="Y66" s="28" t="s">
        <v>110</v>
      </c>
      <c r="Z66" s="28" t="s">
        <v>110</v>
      </c>
      <c r="AA66" s="28" t="s">
        <v>109</v>
      </c>
      <c r="AB66" s="28" t="s">
        <v>109</v>
      </c>
      <c r="AC66" s="28" t="s">
        <v>109</v>
      </c>
      <c r="AD66" s="28" t="s">
        <v>114</v>
      </c>
      <c r="AE66" t="s">
        <v>12</v>
      </c>
      <c r="AF66" s="45">
        <v>45208.86346064815</v>
      </c>
    </row>
    <row r="67" spans="7:32">
      <c r="G67" s="28">
        <v>821</v>
      </c>
      <c r="H67" s="28" t="s">
        <v>5512</v>
      </c>
      <c r="I67" t="s">
        <v>5513</v>
      </c>
      <c r="J67" s="118" t="s">
        <v>109</v>
      </c>
      <c r="K67" s="118" t="s">
        <v>110</v>
      </c>
      <c r="L67" s="118" t="s">
        <v>110</v>
      </c>
      <c r="M67" s="118" t="s">
        <v>109</v>
      </c>
      <c r="N67" s="133" t="s">
        <v>109</v>
      </c>
      <c r="O67" s="133" t="s">
        <v>110</v>
      </c>
      <c r="P67" t="s">
        <v>5437</v>
      </c>
      <c r="Q67" s="28" t="s">
        <v>5514</v>
      </c>
      <c r="R67" s="28" t="s">
        <v>110</v>
      </c>
      <c r="S67" t="s">
        <v>110</v>
      </c>
      <c r="T67" s="1">
        <v>43927</v>
      </c>
      <c r="U67" s="18">
        <v>41939</v>
      </c>
      <c r="V67" t="s">
        <v>109</v>
      </c>
      <c r="W67" s="28" t="s">
        <v>110</v>
      </c>
      <c r="X67" s="28" t="s">
        <v>198</v>
      </c>
      <c r="Y67" s="28" t="s">
        <v>110</v>
      </c>
      <c r="Z67" s="28" t="s">
        <v>110</v>
      </c>
      <c r="AA67" s="28" t="s">
        <v>109</v>
      </c>
      <c r="AB67" s="28" t="s">
        <v>109</v>
      </c>
      <c r="AC67" s="28" t="s">
        <v>109</v>
      </c>
      <c r="AD67" s="28" t="s">
        <v>114</v>
      </c>
      <c r="AE67" t="s">
        <v>12</v>
      </c>
      <c r="AF67" s="45">
        <v>45208.86346064815</v>
      </c>
    </row>
    <row r="68" spans="7:32">
      <c r="G68" s="28">
        <v>820</v>
      </c>
      <c r="H68" s="28" t="s">
        <v>5515</v>
      </c>
      <c r="I68" t="s">
        <v>5516</v>
      </c>
      <c r="J68" s="118" t="s">
        <v>109</v>
      </c>
      <c r="K68" s="118" t="s">
        <v>110</v>
      </c>
      <c r="L68" s="118" t="s">
        <v>110</v>
      </c>
      <c r="M68" s="118" t="s">
        <v>109</v>
      </c>
      <c r="N68" s="133" t="s">
        <v>5370</v>
      </c>
      <c r="O68" s="133" t="s">
        <v>110</v>
      </c>
      <c r="P68" t="s">
        <v>694</v>
      </c>
      <c r="Q68" s="28" t="s">
        <v>110</v>
      </c>
      <c r="R68" s="28" t="s">
        <v>110</v>
      </c>
      <c r="S68" t="s">
        <v>110</v>
      </c>
      <c r="T68" s="1">
        <v>44419</v>
      </c>
      <c r="U68" s="18">
        <v>41907</v>
      </c>
      <c r="V68" t="s">
        <v>109</v>
      </c>
      <c r="W68" s="28" t="s">
        <v>110</v>
      </c>
      <c r="X68" s="28" t="s">
        <v>235</v>
      </c>
      <c r="Y68" s="28" t="s">
        <v>110</v>
      </c>
      <c r="Z68" s="28" t="s">
        <v>110</v>
      </c>
      <c r="AA68" s="28" t="s">
        <v>109</v>
      </c>
      <c r="AB68" s="28" t="s">
        <v>109</v>
      </c>
      <c r="AC68" s="28" t="s">
        <v>109</v>
      </c>
      <c r="AD68" s="28" t="s">
        <v>114</v>
      </c>
      <c r="AE68" t="s">
        <v>12</v>
      </c>
      <c r="AF68" s="45">
        <v>45208.86346064815</v>
      </c>
    </row>
    <row r="69" spans="7:32">
      <c r="G69" s="28">
        <v>819</v>
      </c>
      <c r="H69" s="28" t="s">
        <v>5517</v>
      </c>
      <c r="I69" t="s">
        <v>5518</v>
      </c>
      <c r="J69" s="118" t="s">
        <v>109</v>
      </c>
      <c r="K69" s="118" t="s">
        <v>110</v>
      </c>
      <c r="L69" s="118" t="s">
        <v>110</v>
      </c>
      <c r="M69" s="118" t="s">
        <v>109</v>
      </c>
      <c r="N69" s="133" t="s">
        <v>5370</v>
      </c>
      <c r="O69" s="133" t="s">
        <v>110</v>
      </c>
      <c r="P69" t="s">
        <v>580</v>
      </c>
      <c r="Q69" s="28" t="s">
        <v>110</v>
      </c>
      <c r="R69" s="28" t="s">
        <v>110</v>
      </c>
      <c r="S69" t="s">
        <v>110</v>
      </c>
      <c r="T69" s="1">
        <v>44767</v>
      </c>
      <c r="U69" s="18">
        <v>41892</v>
      </c>
      <c r="V69" t="s">
        <v>109</v>
      </c>
      <c r="W69" s="28" t="s">
        <v>110</v>
      </c>
      <c r="X69" s="28" t="s">
        <v>235</v>
      </c>
      <c r="Y69" s="28" t="s">
        <v>110</v>
      </c>
      <c r="Z69" s="28" t="s">
        <v>110</v>
      </c>
      <c r="AA69" s="28" t="s">
        <v>109</v>
      </c>
      <c r="AB69" s="28" t="s">
        <v>109</v>
      </c>
      <c r="AC69" s="28" t="s">
        <v>109</v>
      </c>
      <c r="AD69" s="28" t="s">
        <v>114</v>
      </c>
      <c r="AE69" t="s">
        <v>12</v>
      </c>
      <c r="AF69" s="45">
        <v>45208.86346064815</v>
      </c>
    </row>
    <row r="70" spans="7:32">
      <c r="G70" s="28">
        <v>818</v>
      </c>
      <c r="H70" s="28" t="s">
        <v>5519</v>
      </c>
      <c r="I70" t="s">
        <v>5520</v>
      </c>
      <c r="J70" s="118" t="s">
        <v>109</v>
      </c>
      <c r="K70" s="118" t="s">
        <v>110</v>
      </c>
      <c r="L70" s="118" t="s">
        <v>110</v>
      </c>
      <c r="M70" s="118" t="s">
        <v>109</v>
      </c>
      <c r="N70" s="133" t="s">
        <v>109</v>
      </c>
      <c r="O70" s="133" t="s">
        <v>110</v>
      </c>
      <c r="P70" t="s">
        <v>694</v>
      </c>
      <c r="Q70" s="28" t="s">
        <v>5453</v>
      </c>
      <c r="R70" s="28" t="s">
        <v>110</v>
      </c>
      <c r="S70" t="s">
        <v>110</v>
      </c>
      <c r="T70" s="1">
        <v>42541</v>
      </c>
      <c r="U70" s="18">
        <v>41815</v>
      </c>
      <c r="V70" t="s">
        <v>109</v>
      </c>
      <c r="W70" s="28" t="s">
        <v>110</v>
      </c>
      <c r="X70" s="28" t="s">
        <v>198</v>
      </c>
      <c r="Y70" s="28" t="s">
        <v>110</v>
      </c>
      <c r="Z70" s="28" t="s">
        <v>110</v>
      </c>
      <c r="AA70" s="28" t="s">
        <v>109</v>
      </c>
      <c r="AB70" s="28" t="s">
        <v>109</v>
      </c>
      <c r="AC70" s="28" t="s">
        <v>109</v>
      </c>
      <c r="AD70" s="28" t="s">
        <v>114</v>
      </c>
      <c r="AE70" t="s">
        <v>12</v>
      </c>
      <c r="AF70" s="45">
        <v>45208.86346064815</v>
      </c>
    </row>
    <row r="71" spans="7:32">
      <c r="G71" s="28">
        <v>817</v>
      </c>
      <c r="H71" s="28" t="s">
        <v>5521</v>
      </c>
      <c r="I71" t="s">
        <v>5522</v>
      </c>
      <c r="J71" s="118" t="s">
        <v>109</v>
      </c>
      <c r="K71" s="118" t="s">
        <v>110</v>
      </c>
      <c r="L71" s="118" t="s">
        <v>110</v>
      </c>
      <c r="M71" s="118" t="s">
        <v>109</v>
      </c>
      <c r="N71" s="133" t="s">
        <v>109</v>
      </c>
      <c r="O71" s="133" t="s">
        <v>110</v>
      </c>
      <c r="P71" t="s">
        <v>694</v>
      </c>
      <c r="Q71" s="28" t="s">
        <v>110</v>
      </c>
      <c r="R71" s="28" t="s">
        <v>110</v>
      </c>
      <c r="S71" t="s">
        <v>110</v>
      </c>
      <c r="T71" s="1">
        <v>43962</v>
      </c>
      <c r="U71" s="18">
        <v>41744</v>
      </c>
      <c r="V71" t="s">
        <v>109</v>
      </c>
      <c r="W71" s="28" t="s">
        <v>110</v>
      </c>
      <c r="X71" s="28" t="s">
        <v>198</v>
      </c>
      <c r="Y71" s="28" t="s">
        <v>110</v>
      </c>
      <c r="Z71" s="28" t="s">
        <v>110</v>
      </c>
      <c r="AA71" s="28" t="s">
        <v>109</v>
      </c>
      <c r="AB71" s="28" t="s">
        <v>109</v>
      </c>
      <c r="AC71" s="28" t="s">
        <v>109</v>
      </c>
      <c r="AD71" s="28" t="s">
        <v>114</v>
      </c>
      <c r="AE71" t="s">
        <v>12</v>
      </c>
      <c r="AF71" s="45">
        <v>45208.86346064815</v>
      </c>
    </row>
    <row r="72" spans="7:32">
      <c r="G72" s="28">
        <v>816</v>
      </c>
      <c r="H72" s="28" t="s">
        <v>2049</v>
      </c>
      <c r="I72" t="s">
        <v>5523</v>
      </c>
      <c r="J72" s="118" t="s">
        <v>231</v>
      </c>
      <c r="K72" s="118" t="s">
        <v>110</v>
      </c>
      <c r="L72" s="118" t="s">
        <v>110</v>
      </c>
      <c r="M72" s="118" t="s">
        <v>109</v>
      </c>
      <c r="N72" s="133" t="s">
        <v>5370</v>
      </c>
      <c r="O72" s="133" t="s">
        <v>110</v>
      </c>
      <c r="P72" t="s">
        <v>5385</v>
      </c>
      <c r="Q72" s="28" t="s">
        <v>5386</v>
      </c>
      <c r="R72" s="28" t="s">
        <v>110</v>
      </c>
      <c r="S72" t="s">
        <v>110</v>
      </c>
      <c r="T72" s="1">
        <v>44584</v>
      </c>
      <c r="U72" s="18">
        <v>41656</v>
      </c>
      <c r="V72" t="s">
        <v>109</v>
      </c>
      <c r="W72" s="28" t="s">
        <v>110</v>
      </c>
      <c r="X72" s="28" t="s">
        <v>235</v>
      </c>
      <c r="Y72" s="28" t="s">
        <v>110</v>
      </c>
      <c r="Z72" s="28" t="s">
        <v>110</v>
      </c>
      <c r="AA72" s="28" t="s">
        <v>109</v>
      </c>
      <c r="AB72" s="28" t="s">
        <v>109</v>
      </c>
      <c r="AC72" s="28" t="s">
        <v>109</v>
      </c>
      <c r="AD72" s="28" t="s">
        <v>114</v>
      </c>
      <c r="AE72" t="s">
        <v>12</v>
      </c>
      <c r="AF72" s="45">
        <v>45208.86346064815</v>
      </c>
    </row>
    <row r="73" spans="7:32">
      <c r="G73" s="28">
        <v>815</v>
      </c>
      <c r="H73" s="28" t="s">
        <v>5524</v>
      </c>
      <c r="I73" t="s">
        <v>5525</v>
      </c>
      <c r="J73" s="118" t="s">
        <v>109</v>
      </c>
      <c r="K73" s="118" t="s">
        <v>110</v>
      </c>
      <c r="L73" s="118" t="s">
        <v>110</v>
      </c>
      <c r="M73" s="118" t="s">
        <v>109</v>
      </c>
      <c r="N73" s="133" t="s">
        <v>5370</v>
      </c>
      <c r="O73" s="133" t="s">
        <v>110</v>
      </c>
      <c r="P73" t="s">
        <v>656</v>
      </c>
      <c r="Q73" s="28" t="s">
        <v>681</v>
      </c>
      <c r="R73" s="28" t="s">
        <v>110</v>
      </c>
      <c r="S73" t="s">
        <v>110</v>
      </c>
      <c r="T73" s="1">
        <v>44473</v>
      </c>
      <c r="U73" s="18">
        <v>41655</v>
      </c>
      <c r="V73" t="s">
        <v>109</v>
      </c>
      <c r="W73" s="28" t="s">
        <v>110</v>
      </c>
      <c r="X73" s="28" t="s">
        <v>235</v>
      </c>
      <c r="Y73" s="28" t="s">
        <v>110</v>
      </c>
      <c r="Z73" s="28" t="s">
        <v>110</v>
      </c>
      <c r="AA73" s="28" t="s">
        <v>109</v>
      </c>
      <c r="AB73" s="28" t="s">
        <v>109</v>
      </c>
      <c r="AC73" s="28" t="s">
        <v>109</v>
      </c>
      <c r="AD73" s="28" t="s">
        <v>114</v>
      </c>
      <c r="AE73" t="s">
        <v>12</v>
      </c>
      <c r="AF73" s="45">
        <v>45208.86346064815</v>
      </c>
    </row>
    <row r="74" spans="7:32">
      <c r="G74" s="28">
        <v>814</v>
      </c>
      <c r="H74" s="28" t="s">
        <v>5526</v>
      </c>
      <c r="I74" t="s">
        <v>5527</v>
      </c>
      <c r="J74" s="118" t="s">
        <v>109</v>
      </c>
      <c r="K74" s="118" t="s">
        <v>110</v>
      </c>
      <c r="L74" s="118" t="s">
        <v>110</v>
      </c>
      <c r="M74" s="118" t="s">
        <v>109</v>
      </c>
      <c r="N74" s="133" t="s">
        <v>5370</v>
      </c>
      <c r="O74" s="133" t="s">
        <v>110</v>
      </c>
      <c r="P74" t="s">
        <v>294</v>
      </c>
      <c r="Q74" s="28" t="s">
        <v>5528</v>
      </c>
      <c r="R74" s="28" t="s">
        <v>110</v>
      </c>
      <c r="S74" t="s">
        <v>110</v>
      </c>
      <c r="T74" s="1">
        <v>43317</v>
      </c>
      <c r="U74" s="18">
        <v>41647</v>
      </c>
      <c r="V74" t="s">
        <v>109</v>
      </c>
      <c r="W74" s="28" t="s">
        <v>110</v>
      </c>
      <c r="X74" s="28" t="s">
        <v>235</v>
      </c>
      <c r="Y74" s="28" t="s">
        <v>110</v>
      </c>
      <c r="Z74" s="28" t="s">
        <v>110</v>
      </c>
      <c r="AA74" s="28" t="s">
        <v>109</v>
      </c>
      <c r="AB74" s="28" t="s">
        <v>109</v>
      </c>
      <c r="AC74" s="28" t="s">
        <v>109</v>
      </c>
      <c r="AD74" s="28" t="s">
        <v>114</v>
      </c>
      <c r="AE74" t="s">
        <v>12</v>
      </c>
      <c r="AF74" s="45">
        <v>45208.86346064815</v>
      </c>
    </row>
    <row r="75" spans="7:32">
      <c r="G75" s="28">
        <v>813</v>
      </c>
      <c r="H75" s="28" t="s">
        <v>5529</v>
      </c>
      <c r="I75" t="s">
        <v>5530</v>
      </c>
      <c r="J75" s="118" t="s">
        <v>109</v>
      </c>
      <c r="K75" s="118" t="s">
        <v>110</v>
      </c>
      <c r="L75" s="118" t="s">
        <v>110</v>
      </c>
      <c r="M75" s="118" t="s">
        <v>109</v>
      </c>
      <c r="N75" s="133" t="s">
        <v>5370</v>
      </c>
      <c r="O75" s="133" t="s">
        <v>110</v>
      </c>
      <c r="P75" t="s">
        <v>694</v>
      </c>
      <c r="Q75" s="28" t="s">
        <v>110</v>
      </c>
      <c r="R75" s="28" t="s">
        <v>110</v>
      </c>
      <c r="S75" t="s">
        <v>110</v>
      </c>
      <c r="T75" s="1">
        <v>44845</v>
      </c>
      <c r="U75" s="18">
        <v>41607</v>
      </c>
      <c r="V75" t="s">
        <v>109</v>
      </c>
      <c r="W75" s="28" t="s">
        <v>110</v>
      </c>
      <c r="X75" s="28" t="s">
        <v>235</v>
      </c>
      <c r="Y75" s="28" t="s">
        <v>110</v>
      </c>
      <c r="Z75" s="28" t="s">
        <v>110</v>
      </c>
      <c r="AA75" s="28" t="s">
        <v>109</v>
      </c>
      <c r="AB75" s="28" t="s">
        <v>109</v>
      </c>
      <c r="AC75" s="28" t="s">
        <v>109</v>
      </c>
      <c r="AD75" s="28" t="s">
        <v>114</v>
      </c>
      <c r="AE75" t="s">
        <v>12</v>
      </c>
      <c r="AF75" s="45">
        <v>45208.86346064815</v>
      </c>
    </row>
    <row r="76" spans="7:32">
      <c r="G76" s="28">
        <v>812</v>
      </c>
      <c r="H76" s="28" t="s">
        <v>5531</v>
      </c>
      <c r="I76" t="s">
        <v>5532</v>
      </c>
      <c r="J76" s="118" t="s">
        <v>109</v>
      </c>
      <c r="K76" s="118" t="s">
        <v>110</v>
      </c>
      <c r="L76" s="118" t="s">
        <v>110</v>
      </c>
      <c r="M76" s="118" t="s">
        <v>109</v>
      </c>
      <c r="N76" s="133" t="s">
        <v>5370</v>
      </c>
      <c r="O76" s="133" t="s">
        <v>110</v>
      </c>
      <c r="P76" t="s">
        <v>656</v>
      </c>
      <c r="Q76" s="28" t="s">
        <v>681</v>
      </c>
      <c r="R76" s="28" t="s">
        <v>110</v>
      </c>
      <c r="S76" t="s">
        <v>110</v>
      </c>
      <c r="T76" s="1">
        <v>44506</v>
      </c>
      <c r="U76" s="18">
        <v>41571</v>
      </c>
      <c r="V76" t="s">
        <v>109</v>
      </c>
      <c r="W76" s="28" t="s">
        <v>110</v>
      </c>
      <c r="X76" s="28" t="s">
        <v>235</v>
      </c>
      <c r="Y76" s="28" t="s">
        <v>110</v>
      </c>
      <c r="Z76" s="28" t="s">
        <v>110</v>
      </c>
      <c r="AA76" s="28" t="s">
        <v>109</v>
      </c>
      <c r="AB76" s="28" t="s">
        <v>109</v>
      </c>
      <c r="AC76" s="28" t="s">
        <v>109</v>
      </c>
      <c r="AD76" s="28" t="s">
        <v>114</v>
      </c>
      <c r="AE76" t="s">
        <v>12</v>
      </c>
      <c r="AF76" s="45">
        <v>45208.86346064815</v>
      </c>
    </row>
    <row r="77" spans="7:32">
      <c r="G77" s="28">
        <v>811</v>
      </c>
      <c r="H77" s="28" t="s">
        <v>5533</v>
      </c>
      <c r="I77" t="s">
        <v>5534</v>
      </c>
      <c r="J77" s="118" t="s">
        <v>109</v>
      </c>
      <c r="K77" s="118" t="s">
        <v>110</v>
      </c>
      <c r="L77" s="118" t="s">
        <v>110</v>
      </c>
      <c r="M77" s="118" t="s">
        <v>109</v>
      </c>
      <c r="N77" s="133" t="s">
        <v>109</v>
      </c>
      <c r="O77" s="133" t="s">
        <v>110</v>
      </c>
      <c r="P77" t="s">
        <v>109</v>
      </c>
      <c r="Q77" s="28" t="s">
        <v>110</v>
      </c>
      <c r="R77" s="28" t="s">
        <v>110</v>
      </c>
      <c r="S77" t="s">
        <v>110</v>
      </c>
      <c r="T77" s="1">
        <v>40105</v>
      </c>
      <c r="U77" s="18"/>
      <c r="V77" t="s">
        <v>109</v>
      </c>
      <c r="W77" s="28" t="s">
        <v>110</v>
      </c>
      <c r="X77" s="28" t="s">
        <v>109</v>
      </c>
      <c r="Y77" s="28" t="s">
        <v>110</v>
      </c>
      <c r="Z77" s="28" t="s">
        <v>110</v>
      </c>
      <c r="AA77" s="28" t="s">
        <v>109</v>
      </c>
      <c r="AB77" s="28" t="s">
        <v>109</v>
      </c>
      <c r="AC77" s="28" t="s">
        <v>109</v>
      </c>
      <c r="AD77" s="28" t="s">
        <v>114</v>
      </c>
      <c r="AE77" t="s">
        <v>12</v>
      </c>
      <c r="AF77" s="45">
        <v>45208.86346064815</v>
      </c>
    </row>
    <row r="78" spans="7:32">
      <c r="G78" s="28">
        <v>810</v>
      </c>
      <c r="H78" s="28" t="s">
        <v>5535</v>
      </c>
      <c r="I78" t="s">
        <v>5536</v>
      </c>
      <c r="J78" s="118" t="s">
        <v>109</v>
      </c>
      <c r="K78" s="118" t="s">
        <v>110</v>
      </c>
      <c r="L78" s="118" t="s">
        <v>110</v>
      </c>
      <c r="M78" s="118" t="s">
        <v>109</v>
      </c>
      <c r="N78" s="133" t="s">
        <v>109</v>
      </c>
      <c r="O78" s="133" t="s">
        <v>110</v>
      </c>
      <c r="P78" t="s">
        <v>109</v>
      </c>
      <c r="Q78" s="28" t="s">
        <v>110</v>
      </c>
      <c r="R78" s="28" t="s">
        <v>110</v>
      </c>
      <c r="S78" t="s">
        <v>110</v>
      </c>
      <c r="T78" s="1">
        <v>44766</v>
      </c>
      <c r="U78" s="18"/>
      <c r="V78" t="s">
        <v>109</v>
      </c>
      <c r="W78" s="28" t="s">
        <v>110</v>
      </c>
      <c r="X78" s="28" t="s">
        <v>109</v>
      </c>
      <c r="Y78" s="28" t="s">
        <v>110</v>
      </c>
      <c r="Z78" s="28" t="s">
        <v>110</v>
      </c>
      <c r="AA78" s="28" t="s">
        <v>109</v>
      </c>
      <c r="AB78" s="28" t="s">
        <v>109</v>
      </c>
      <c r="AC78" s="28" t="s">
        <v>109</v>
      </c>
      <c r="AD78" s="28" t="s">
        <v>114</v>
      </c>
      <c r="AE78" t="s">
        <v>12</v>
      </c>
      <c r="AF78" s="45">
        <v>45208.86346064815</v>
      </c>
    </row>
    <row r="79" spans="7:32">
      <c r="G79" s="28">
        <v>809</v>
      </c>
      <c r="H79" s="28" t="s">
        <v>5537</v>
      </c>
      <c r="I79" t="s">
        <v>5538</v>
      </c>
      <c r="J79" s="118" t="s">
        <v>109</v>
      </c>
      <c r="K79" s="118" t="s">
        <v>110</v>
      </c>
      <c r="L79" s="118" t="s">
        <v>110</v>
      </c>
      <c r="M79" s="118" t="s">
        <v>109</v>
      </c>
      <c r="N79" s="133" t="s">
        <v>109</v>
      </c>
      <c r="O79" s="133" t="s">
        <v>110</v>
      </c>
      <c r="P79" t="s">
        <v>109</v>
      </c>
      <c r="Q79" s="28" t="s">
        <v>110</v>
      </c>
      <c r="R79" s="28" t="s">
        <v>110</v>
      </c>
      <c r="S79" t="s">
        <v>110</v>
      </c>
      <c r="T79" s="1">
        <v>41267</v>
      </c>
      <c r="U79" s="18"/>
      <c r="V79" t="s">
        <v>109</v>
      </c>
      <c r="W79" s="28" t="s">
        <v>110</v>
      </c>
      <c r="X79" s="28" t="s">
        <v>109</v>
      </c>
      <c r="Y79" s="28" t="s">
        <v>110</v>
      </c>
      <c r="Z79" s="28" t="s">
        <v>110</v>
      </c>
      <c r="AA79" s="28" t="s">
        <v>109</v>
      </c>
      <c r="AB79" s="28" t="s">
        <v>109</v>
      </c>
      <c r="AC79" s="28" t="s">
        <v>109</v>
      </c>
      <c r="AD79" s="28" t="s">
        <v>114</v>
      </c>
      <c r="AE79" t="s">
        <v>12</v>
      </c>
      <c r="AF79" s="45">
        <v>45208.86346064815</v>
      </c>
    </row>
    <row r="80" spans="7:32">
      <c r="G80" s="28">
        <v>808</v>
      </c>
      <c r="H80" s="28" t="s">
        <v>5539</v>
      </c>
      <c r="I80" t="s">
        <v>5540</v>
      </c>
      <c r="J80" s="118" t="s">
        <v>109</v>
      </c>
      <c r="K80" s="118" t="s">
        <v>110</v>
      </c>
      <c r="L80" s="118" t="s">
        <v>110</v>
      </c>
      <c r="M80" s="118" t="s">
        <v>109</v>
      </c>
      <c r="N80" s="133" t="s">
        <v>109</v>
      </c>
      <c r="O80" s="133" t="s">
        <v>110</v>
      </c>
      <c r="P80" t="s">
        <v>109</v>
      </c>
      <c r="Q80" s="28" t="s">
        <v>110</v>
      </c>
      <c r="R80" s="28" t="s">
        <v>110</v>
      </c>
      <c r="S80" t="s">
        <v>110</v>
      </c>
      <c r="T80" s="1">
        <v>39738</v>
      </c>
      <c r="U80" s="18"/>
      <c r="V80" t="s">
        <v>109</v>
      </c>
      <c r="W80" s="28" t="s">
        <v>110</v>
      </c>
      <c r="X80" s="28" t="s">
        <v>109</v>
      </c>
      <c r="Y80" s="28" t="s">
        <v>110</v>
      </c>
      <c r="Z80" s="28" t="s">
        <v>110</v>
      </c>
      <c r="AA80" s="28" t="s">
        <v>109</v>
      </c>
      <c r="AB80" s="28" t="s">
        <v>109</v>
      </c>
      <c r="AC80" s="28" t="s">
        <v>109</v>
      </c>
      <c r="AD80" s="28" t="s">
        <v>114</v>
      </c>
      <c r="AE80" t="s">
        <v>12</v>
      </c>
      <c r="AF80" s="45">
        <v>45208.86346064815</v>
      </c>
    </row>
    <row r="81" spans="7:32">
      <c r="G81" s="28">
        <v>807</v>
      </c>
      <c r="H81" s="28" t="s">
        <v>5541</v>
      </c>
      <c r="I81" t="s">
        <v>5542</v>
      </c>
      <c r="J81" s="118" t="s">
        <v>109</v>
      </c>
      <c r="K81" s="118" t="s">
        <v>110</v>
      </c>
      <c r="L81" s="118" t="s">
        <v>110</v>
      </c>
      <c r="M81" s="118" t="s">
        <v>109</v>
      </c>
      <c r="N81" s="133" t="s">
        <v>109</v>
      </c>
      <c r="O81" s="133" t="s">
        <v>110</v>
      </c>
      <c r="P81" t="s">
        <v>109</v>
      </c>
      <c r="Q81" s="28" t="s">
        <v>110</v>
      </c>
      <c r="R81" s="28" t="s">
        <v>110</v>
      </c>
      <c r="S81" t="s">
        <v>110</v>
      </c>
      <c r="T81" s="1">
        <v>36970</v>
      </c>
      <c r="U81" s="18"/>
      <c r="V81" t="s">
        <v>109</v>
      </c>
      <c r="W81" s="28" t="s">
        <v>110</v>
      </c>
      <c r="X81" s="28" t="s">
        <v>109</v>
      </c>
      <c r="Y81" s="28" t="s">
        <v>110</v>
      </c>
      <c r="Z81" s="28" t="s">
        <v>110</v>
      </c>
      <c r="AA81" s="28" t="s">
        <v>109</v>
      </c>
      <c r="AB81" s="28" t="s">
        <v>109</v>
      </c>
      <c r="AC81" s="28" t="s">
        <v>109</v>
      </c>
      <c r="AD81" s="28" t="s">
        <v>114</v>
      </c>
      <c r="AE81" t="s">
        <v>12</v>
      </c>
      <c r="AF81" s="45">
        <v>45208.86346064815</v>
      </c>
    </row>
    <row r="82" spans="7:32">
      <c r="G82" s="28">
        <v>806</v>
      </c>
      <c r="H82" s="28" t="s">
        <v>5543</v>
      </c>
      <c r="I82" t="s">
        <v>5544</v>
      </c>
      <c r="J82" s="118" t="s">
        <v>5545</v>
      </c>
      <c r="K82" s="118" t="s">
        <v>110</v>
      </c>
      <c r="L82" s="118" t="s">
        <v>110</v>
      </c>
      <c r="M82" s="118" t="s">
        <v>109</v>
      </c>
      <c r="N82" s="133" t="s">
        <v>198</v>
      </c>
      <c r="O82" s="133" t="s">
        <v>110</v>
      </c>
      <c r="P82" t="s">
        <v>109</v>
      </c>
      <c r="Q82" s="28" t="s">
        <v>110</v>
      </c>
      <c r="R82" s="28" t="s">
        <v>110</v>
      </c>
      <c r="S82" t="s">
        <v>110</v>
      </c>
      <c r="T82" s="1">
        <v>41319</v>
      </c>
      <c r="U82" s="18"/>
      <c r="V82" t="s">
        <v>109</v>
      </c>
      <c r="W82" s="28" t="s">
        <v>110</v>
      </c>
      <c r="X82" s="28" t="s">
        <v>109</v>
      </c>
      <c r="Y82" s="28" t="s">
        <v>110</v>
      </c>
      <c r="Z82" s="28" t="s">
        <v>110</v>
      </c>
      <c r="AA82" s="28" t="s">
        <v>109</v>
      </c>
      <c r="AB82" s="28" t="s">
        <v>109</v>
      </c>
      <c r="AC82" s="28" t="s">
        <v>109</v>
      </c>
      <c r="AD82" s="28" t="s">
        <v>114</v>
      </c>
      <c r="AE82" t="s">
        <v>12</v>
      </c>
      <c r="AF82" s="45">
        <v>45208.86346064815</v>
      </c>
    </row>
    <row r="83" spans="7:32">
      <c r="G83" s="28">
        <v>805</v>
      </c>
      <c r="H83" s="28" t="s">
        <v>5546</v>
      </c>
      <c r="I83" t="s">
        <v>5547</v>
      </c>
      <c r="J83" s="118" t="s">
        <v>5545</v>
      </c>
      <c r="K83" s="118" t="s">
        <v>110</v>
      </c>
      <c r="L83" s="118" t="s">
        <v>110</v>
      </c>
      <c r="M83" s="118" t="s">
        <v>109</v>
      </c>
      <c r="N83" s="133" t="s">
        <v>5370</v>
      </c>
      <c r="O83" s="133" t="s">
        <v>110</v>
      </c>
      <c r="P83" t="s">
        <v>109</v>
      </c>
      <c r="Q83" s="28" t="s">
        <v>110</v>
      </c>
      <c r="R83" s="28" t="s">
        <v>110</v>
      </c>
      <c r="S83" t="s">
        <v>110</v>
      </c>
      <c r="T83" s="1">
        <v>39727</v>
      </c>
      <c r="U83" s="18"/>
      <c r="V83" t="s">
        <v>109</v>
      </c>
      <c r="W83" s="28" t="s">
        <v>110</v>
      </c>
      <c r="X83" s="28" t="s">
        <v>109</v>
      </c>
      <c r="Y83" s="28" t="s">
        <v>110</v>
      </c>
      <c r="Z83" s="28" t="s">
        <v>110</v>
      </c>
      <c r="AA83" s="28" t="s">
        <v>109</v>
      </c>
      <c r="AB83" s="28" t="s">
        <v>109</v>
      </c>
      <c r="AC83" s="28" t="s">
        <v>109</v>
      </c>
      <c r="AD83" s="28" t="s">
        <v>114</v>
      </c>
      <c r="AE83" t="s">
        <v>12</v>
      </c>
      <c r="AF83" s="45">
        <v>45208.86346064815</v>
      </c>
    </row>
    <row r="84" spans="7:32">
      <c r="G84" s="28">
        <v>804</v>
      </c>
      <c r="H84" s="28" t="s">
        <v>5548</v>
      </c>
      <c r="I84" t="s">
        <v>5549</v>
      </c>
      <c r="J84" s="118" t="s">
        <v>140</v>
      </c>
      <c r="K84" s="118" t="s">
        <v>110</v>
      </c>
      <c r="L84" s="118" t="s">
        <v>110</v>
      </c>
      <c r="M84" s="118" t="s">
        <v>109</v>
      </c>
      <c r="N84" s="133" t="s">
        <v>141</v>
      </c>
      <c r="O84" s="133" t="s">
        <v>109</v>
      </c>
      <c r="P84" t="s">
        <v>109</v>
      </c>
      <c r="Q84" s="28" t="s">
        <v>110</v>
      </c>
      <c r="R84" s="28" t="s">
        <v>110</v>
      </c>
      <c r="S84" t="s">
        <v>110</v>
      </c>
      <c r="T84" s="1">
        <v>37294</v>
      </c>
      <c r="U84" s="18"/>
      <c r="V84" t="s">
        <v>109</v>
      </c>
      <c r="W84" s="28" t="s">
        <v>110</v>
      </c>
      <c r="X84" s="28" t="s">
        <v>109</v>
      </c>
      <c r="Y84" s="28" t="s">
        <v>110</v>
      </c>
      <c r="Z84" s="28" t="s">
        <v>110</v>
      </c>
      <c r="AA84" s="28" t="s">
        <v>109</v>
      </c>
      <c r="AB84" s="28" t="s">
        <v>109</v>
      </c>
      <c r="AC84" s="28" t="s">
        <v>109</v>
      </c>
      <c r="AD84" s="28" t="s">
        <v>114</v>
      </c>
      <c r="AE84" t="s">
        <v>12</v>
      </c>
      <c r="AF84" s="45">
        <v>45208.86346064815</v>
      </c>
    </row>
    <row r="85" spans="7:32">
      <c r="G85" s="28">
        <v>803</v>
      </c>
      <c r="H85" s="28" t="s">
        <v>5550</v>
      </c>
      <c r="I85" t="s">
        <v>5551</v>
      </c>
      <c r="J85" s="118" t="s">
        <v>5545</v>
      </c>
      <c r="K85" s="118" t="s">
        <v>110</v>
      </c>
      <c r="L85" s="118" t="s">
        <v>110</v>
      </c>
      <c r="M85" s="118" t="s">
        <v>109</v>
      </c>
      <c r="N85" s="133" t="s">
        <v>5370</v>
      </c>
      <c r="O85" s="133" t="s">
        <v>110</v>
      </c>
      <c r="P85" t="s">
        <v>109</v>
      </c>
      <c r="Q85" s="28" t="s">
        <v>110</v>
      </c>
      <c r="R85" s="28" t="s">
        <v>110</v>
      </c>
      <c r="S85" t="s">
        <v>110</v>
      </c>
      <c r="T85" s="1">
        <v>40739</v>
      </c>
      <c r="U85" s="18"/>
      <c r="V85" t="s">
        <v>109</v>
      </c>
      <c r="W85" s="28" t="s">
        <v>110</v>
      </c>
      <c r="X85" s="28" t="s">
        <v>109</v>
      </c>
      <c r="Y85" s="28" t="s">
        <v>110</v>
      </c>
      <c r="Z85" s="28" t="s">
        <v>110</v>
      </c>
      <c r="AA85" s="28" t="s">
        <v>109</v>
      </c>
      <c r="AB85" s="28" t="s">
        <v>109</v>
      </c>
      <c r="AC85" s="28" t="s">
        <v>109</v>
      </c>
      <c r="AD85" s="28" t="s">
        <v>114</v>
      </c>
      <c r="AE85" t="s">
        <v>12</v>
      </c>
      <c r="AF85" s="45">
        <v>45208.86346064815</v>
      </c>
    </row>
    <row r="86" spans="7:32">
      <c r="G86" s="28">
        <v>802</v>
      </c>
      <c r="H86" s="28" t="s">
        <v>5552</v>
      </c>
      <c r="I86" t="s">
        <v>5553</v>
      </c>
      <c r="J86" s="118" t="s">
        <v>5545</v>
      </c>
      <c r="K86" s="118" t="s">
        <v>110</v>
      </c>
      <c r="L86" s="118" t="s">
        <v>110</v>
      </c>
      <c r="M86" s="118" t="s">
        <v>109</v>
      </c>
      <c r="N86" s="133" t="s">
        <v>5370</v>
      </c>
      <c r="O86" s="133" t="s">
        <v>110</v>
      </c>
      <c r="P86" t="s">
        <v>109</v>
      </c>
      <c r="Q86" s="28" t="s">
        <v>110</v>
      </c>
      <c r="R86" s="28" t="s">
        <v>110</v>
      </c>
      <c r="S86" t="s">
        <v>110</v>
      </c>
      <c r="T86" s="1">
        <v>44057</v>
      </c>
      <c r="U86" s="18"/>
      <c r="V86" t="s">
        <v>109</v>
      </c>
      <c r="W86" s="28" t="s">
        <v>110</v>
      </c>
      <c r="X86" s="28" t="s">
        <v>109</v>
      </c>
      <c r="Y86" s="28" t="s">
        <v>110</v>
      </c>
      <c r="Z86" s="28" t="s">
        <v>110</v>
      </c>
      <c r="AA86" s="28" t="s">
        <v>109</v>
      </c>
      <c r="AB86" s="28" t="s">
        <v>109</v>
      </c>
      <c r="AC86" s="28" t="s">
        <v>109</v>
      </c>
      <c r="AD86" s="28" t="s">
        <v>114</v>
      </c>
      <c r="AE86" t="s">
        <v>12</v>
      </c>
      <c r="AF86" s="45">
        <v>45208.86346064815</v>
      </c>
    </row>
    <row r="87" spans="7:32">
      <c r="G87" s="28">
        <v>801</v>
      </c>
      <c r="H87" s="28" t="s">
        <v>5554</v>
      </c>
      <c r="I87" t="s">
        <v>5555</v>
      </c>
      <c r="J87" s="118" t="s">
        <v>109</v>
      </c>
      <c r="K87" s="118" t="s">
        <v>110</v>
      </c>
      <c r="L87" s="118" t="s">
        <v>110</v>
      </c>
      <c r="M87" s="118" t="s">
        <v>109</v>
      </c>
      <c r="N87" s="133" t="s">
        <v>109</v>
      </c>
      <c r="O87" s="133" t="s">
        <v>110</v>
      </c>
      <c r="P87" t="s">
        <v>109</v>
      </c>
      <c r="Q87" s="28" t="s">
        <v>110</v>
      </c>
      <c r="R87" s="28" t="s">
        <v>110</v>
      </c>
      <c r="S87" t="s">
        <v>110</v>
      </c>
      <c r="T87" s="1">
        <v>40986</v>
      </c>
      <c r="U87" s="18"/>
      <c r="V87" t="s">
        <v>109</v>
      </c>
      <c r="W87" s="28" t="s">
        <v>110</v>
      </c>
      <c r="X87" s="28" t="s">
        <v>109</v>
      </c>
      <c r="Y87" s="28" t="s">
        <v>110</v>
      </c>
      <c r="Z87" s="28" t="s">
        <v>110</v>
      </c>
      <c r="AA87" s="28" t="s">
        <v>109</v>
      </c>
      <c r="AB87" s="28" t="s">
        <v>109</v>
      </c>
      <c r="AC87" s="28" t="s">
        <v>109</v>
      </c>
      <c r="AD87" s="28" t="s">
        <v>114</v>
      </c>
      <c r="AE87" t="s">
        <v>12</v>
      </c>
      <c r="AF87" s="45">
        <v>45208.86346064815</v>
      </c>
    </row>
    <row r="88" spans="7:32">
      <c r="G88" s="28">
        <v>800</v>
      </c>
      <c r="H88" s="28" t="s">
        <v>5556</v>
      </c>
      <c r="I88" t="s">
        <v>5557</v>
      </c>
      <c r="J88" s="118" t="s">
        <v>109</v>
      </c>
      <c r="K88" s="118" t="s">
        <v>110</v>
      </c>
      <c r="L88" s="118" t="s">
        <v>110</v>
      </c>
      <c r="M88" s="118" t="s">
        <v>109</v>
      </c>
      <c r="N88" s="133" t="s">
        <v>109</v>
      </c>
      <c r="O88" s="133" t="s">
        <v>110</v>
      </c>
      <c r="P88" t="s">
        <v>109</v>
      </c>
      <c r="Q88" s="28" t="s">
        <v>110</v>
      </c>
      <c r="R88" s="28" t="s">
        <v>110</v>
      </c>
      <c r="S88" t="s">
        <v>110</v>
      </c>
      <c r="T88" s="1">
        <v>41379</v>
      </c>
      <c r="U88" s="18"/>
      <c r="V88" t="s">
        <v>109</v>
      </c>
      <c r="W88" s="28" t="s">
        <v>110</v>
      </c>
      <c r="X88" s="28" t="s">
        <v>109</v>
      </c>
      <c r="Y88" s="28" t="s">
        <v>110</v>
      </c>
      <c r="Z88" s="28" t="s">
        <v>110</v>
      </c>
      <c r="AA88" s="28" t="s">
        <v>109</v>
      </c>
      <c r="AB88" s="28" t="s">
        <v>109</v>
      </c>
      <c r="AC88" s="28" t="s">
        <v>109</v>
      </c>
      <c r="AD88" s="28" t="s">
        <v>114</v>
      </c>
      <c r="AE88" t="s">
        <v>12</v>
      </c>
      <c r="AF88" s="45">
        <v>45208.86346064815</v>
      </c>
    </row>
    <row r="89" spans="7:32">
      <c r="G89" s="28">
        <v>799</v>
      </c>
      <c r="H89" s="28" t="s">
        <v>5558</v>
      </c>
      <c r="I89" t="s">
        <v>5559</v>
      </c>
      <c r="J89" s="118" t="s">
        <v>109</v>
      </c>
      <c r="K89" s="118" t="s">
        <v>110</v>
      </c>
      <c r="L89" s="118" t="s">
        <v>110</v>
      </c>
      <c r="M89" s="118" t="s">
        <v>109</v>
      </c>
      <c r="N89" s="133" t="s">
        <v>109</v>
      </c>
      <c r="O89" s="133" t="s">
        <v>110</v>
      </c>
      <c r="P89" t="s">
        <v>109</v>
      </c>
      <c r="Q89" s="28" t="s">
        <v>110</v>
      </c>
      <c r="R89" s="28" t="s">
        <v>110</v>
      </c>
      <c r="S89" t="s">
        <v>110</v>
      </c>
      <c r="T89" s="1">
        <v>43180</v>
      </c>
      <c r="U89" s="18"/>
      <c r="V89" t="s">
        <v>109</v>
      </c>
      <c r="W89" s="28" t="s">
        <v>110</v>
      </c>
      <c r="X89" s="28" t="s">
        <v>109</v>
      </c>
      <c r="Y89" s="28" t="s">
        <v>110</v>
      </c>
      <c r="Z89" s="28" t="s">
        <v>110</v>
      </c>
      <c r="AA89" s="28" t="s">
        <v>109</v>
      </c>
      <c r="AB89" s="28" t="s">
        <v>109</v>
      </c>
      <c r="AC89" s="28" t="s">
        <v>109</v>
      </c>
      <c r="AD89" s="28" t="s">
        <v>114</v>
      </c>
      <c r="AE89" t="s">
        <v>12</v>
      </c>
      <c r="AF89" s="45">
        <v>45208.86346064815</v>
      </c>
    </row>
    <row r="90" spans="7:32">
      <c r="G90" s="28">
        <v>798</v>
      </c>
      <c r="H90" s="28" t="s">
        <v>5560</v>
      </c>
      <c r="I90" t="s">
        <v>5561</v>
      </c>
      <c r="J90" s="118" t="s">
        <v>109</v>
      </c>
      <c r="K90" s="118" t="s">
        <v>110</v>
      </c>
      <c r="L90" s="118" t="s">
        <v>110</v>
      </c>
      <c r="M90" s="118" t="s">
        <v>109</v>
      </c>
      <c r="N90" s="133" t="s">
        <v>109</v>
      </c>
      <c r="O90" s="133" t="s">
        <v>110</v>
      </c>
      <c r="P90" t="s">
        <v>109</v>
      </c>
      <c r="Q90" s="28" t="s">
        <v>110</v>
      </c>
      <c r="R90" s="28" t="s">
        <v>110</v>
      </c>
      <c r="S90" t="s">
        <v>110</v>
      </c>
      <c r="T90" s="1">
        <v>42132</v>
      </c>
      <c r="U90" s="18"/>
      <c r="V90" t="s">
        <v>109</v>
      </c>
      <c r="W90" s="28" t="s">
        <v>110</v>
      </c>
      <c r="X90" s="28" t="s">
        <v>109</v>
      </c>
      <c r="Y90" s="28" t="s">
        <v>110</v>
      </c>
      <c r="Z90" s="28" t="s">
        <v>110</v>
      </c>
      <c r="AA90" s="28" t="s">
        <v>109</v>
      </c>
      <c r="AB90" s="28" t="s">
        <v>109</v>
      </c>
      <c r="AC90" s="28" t="s">
        <v>109</v>
      </c>
      <c r="AD90" s="28" t="s">
        <v>114</v>
      </c>
      <c r="AE90" t="s">
        <v>12</v>
      </c>
      <c r="AF90" s="45">
        <v>45208.86346064815</v>
      </c>
    </row>
    <row r="91" spans="7:32">
      <c r="G91" s="28">
        <v>797</v>
      </c>
      <c r="H91" s="28" t="s">
        <v>5562</v>
      </c>
      <c r="I91" t="s">
        <v>5563</v>
      </c>
      <c r="J91" s="118" t="s">
        <v>109</v>
      </c>
      <c r="K91" s="118" t="s">
        <v>110</v>
      </c>
      <c r="L91" s="118" t="s">
        <v>110</v>
      </c>
      <c r="M91" s="118" t="s">
        <v>109</v>
      </c>
      <c r="N91" s="133" t="s">
        <v>109</v>
      </c>
      <c r="O91" s="133" t="s">
        <v>110</v>
      </c>
      <c r="P91" t="s">
        <v>109</v>
      </c>
      <c r="Q91" s="28" t="s">
        <v>110</v>
      </c>
      <c r="R91" s="28" t="s">
        <v>110</v>
      </c>
      <c r="S91" t="s">
        <v>110</v>
      </c>
      <c r="T91" s="1">
        <v>43269</v>
      </c>
      <c r="U91" s="18"/>
      <c r="V91" t="s">
        <v>109</v>
      </c>
      <c r="W91" s="28" t="s">
        <v>110</v>
      </c>
      <c r="X91" s="28" t="s">
        <v>109</v>
      </c>
      <c r="Y91" s="28" t="s">
        <v>110</v>
      </c>
      <c r="Z91" s="28" t="s">
        <v>110</v>
      </c>
      <c r="AA91" s="28" t="s">
        <v>109</v>
      </c>
      <c r="AB91" s="28" t="s">
        <v>109</v>
      </c>
      <c r="AC91" s="28" t="s">
        <v>109</v>
      </c>
      <c r="AD91" s="28" t="s">
        <v>114</v>
      </c>
      <c r="AE91" t="s">
        <v>12</v>
      </c>
      <c r="AF91" s="45">
        <v>45208.86346064815</v>
      </c>
    </row>
    <row r="92" spans="7:32">
      <c r="G92" s="28">
        <v>796</v>
      </c>
      <c r="H92" s="28" t="s">
        <v>5564</v>
      </c>
      <c r="I92" t="s">
        <v>5565</v>
      </c>
      <c r="J92" s="118" t="s">
        <v>109</v>
      </c>
      <c r="K92" s="118" t="s">
        <v>110</v>
      </c>
      <c r="L92" s="118" t="s">
        <v>110</v>
      </c>
      <c r="M92" s="118" t="s">
        <v>109</v>
      </c>
      <c r="N92" s="133" t="s">
        <v>109</v>
      </c>
      <c r="O92" s="133" t="s">
        <v>110</v>
      </c>
      <c r="P92" t="s">
        <v>109</v>
      </c>
      <c r="Q92" s="28" t="s">
        <v>110</v>
      </c>
      <c r="R92" s="28" t="s">
        <v>110</v>
      </c>
      <c r="S92" t="s">
        <v>110</v>
      </c>
      <c r="T92" s="1">
        <v>42342</v>
      </c>
      <c r="U92" s="18"/>
      <c r="V92" t="s">
        <v>109</v>
      </c>
      <c r="W92" s="28" t="s">
        <v>110</v>
      </c>
      <c r="X92" s="28" t="s">
        <v>109</v>
      </c>
      <c r="Y92" s="28" t="s">
        <v>110</v>
      </c>
      <c r="Z92" s="28" t="s">
        <v>110</v>
      </c>
      <c r="AA92" s="28" t="s">
        <v>109</v>
      </c>
      <c r="AB92" s="28" t="s">
        <v>109</v>
      </c>
      <c r="AC92" s="28" t="s">
        <v>109</v>
      </c>
      <c r="AD92" s="28" t="s">
        <v>114</v>
      </c>
      <c r="AE92" t="s">
        <v>12</v>
      </c>
      <c r="AF92" s="45">
        <v>45208.86346064815</v>
      </c>
    </row>
    <row r="93" spans="7:32">
      <c r="G93" s="28">
        <v>795</v>
      </c>
      <c r="H93" s="28" t="s">
        <v>5566</v>
      </c>
      <c r="I93" t="s">
        <v>5567</v>
      </c>
      <c r="J93" s="118" t="s">
        <v>109</v>
      </c>
      <c r="K93" s="118" t="s">
        <v>110</v>
      </c>
      <c r="L93" s="118" t="s">
        <v>110</v>
      </c>
      <c r="M93" s="118" t="s">
        <v>109</v>
      </c>
      <c r="N93" s="133" t="s">
        <v>109</v>
      </c>
      <c r="O93" s="133" t="s">
        <v>110</v>
      </c>
      <c r="P93" t="s">
        <v>109</v>
      </c>
      <c r="Q93" s="28" t="s">
        <v>110</v>
      </c>
      <c r="R93" s="28" t="s">
        <v>110</v>
      </c>
      <c r="S93" t="s">
        <v>110</v>
      </c>
      <c r="T93" s="1">
        <v>44483</v>
      </c>
      <c r="U93" s="18"/>
      <c r="V93" t="s">
        <v>109</v>
      </c>
      <c r="W93" s="28" t="s">
        <v>110</v>
      </c>
      <c r="X93" s="28" t="s">
        <v>109</v>
      </c>
      <c r="Y93" s="28" t="s">
        <v>110</v>
      </c>
      <c r="Z93" s="28" t="s">
        <v>110</v>
      </c>
      <c r="AA93" s="28" t="s">
        <v>109</v>
      </c>
      <c r="AB93" s="28" t="s">
        <v>109</v>
      </c>
      <c r="AC93" s="28" t="s">
        <v>109</v>
      </c>
      <c r="AD93" s="28" t="s">
        <v>114</v>
      </c>
      <c r="AE93" t="s">
        <v>12</v>
      </c>
      <c r="AF93" s="45">
        <v>45208.86346064815</v>
      </c>
    </row>
    <row r="94" spans="7:32">
      <c r="G94" s="28">
        <v>794</v>
      </c>
      <c r="H94" s="28" t="s">
        <v>5568</v>
      </c>
      <c r="I94" t="s">
        <v>5569</v>
      </c>
      <c r="J94" s="118" t="s">
        <v>109</v>
      </c>
      <c r="K94" s="118" t="s">
        <v>110</v>
      </c>
      <c r="L94" s="118" t="s">
        <v>110</v>
      </c>
      <c r="M94" s="118" t="s">
        <v>109</v>
      </c>
      <c r="N94" s="133" t="s">
        <v>109</v>
      </c>
      <c r="O94" s="133" t="s">
        <v>110</v>
      </c>
      <c r="P94" t="s">
        <v>109</v>
      </c>
      <c r="Q94" s="28" t="s">
        <v>110</v>
      </c>
      <c r="R94" s="28" t="s">
        <v>110</v>
      </c>
      <c r="S94" t="s">
        <v>110</v>
      </c>
      <c r="T94" s="1">
        <v>42793</v>
      </c>
      <c r="U94" s="18"/>
      <c r="V94" t="s">
        <v>109</v>
      </c>
      <c r="W94" s="28" t="s">
        <v>110</v>
      </c>
      <c r="X94" s="28" t="s">
        <v>109</v>
      </c>
      <c r="Y94" s="28" t="s">
        <v>110</v>
      </c>
      <c r="Z94" s="28" t="s">
        <v>110</v>
      </c>
      <c r="AA94" s="28" t="s">
        <v>109</v>
      </c>
      <c r="AB94" s="28" t="s">
        <v>109</v>
      </c>
      <c r="AC94" s="28" t="s">
        <v>109</v>
      </c>
      <c r="AD94" s="28" t="s">
        <v>114</v>
      </c>
      <c r="AE94" t="s">
        <v>12</v>
      </c>
      <c r="AF94" s="45">
        <v>45208.86346064815</v>
      </c>
    </row>
    <row r="95" spans="7:32">
      <c r="G95" s="28">
        <v>793</v>
      </c>
      <c r="H95" s="28" t="s">
        <v>5570</v>
      </c>
      <c r="I95" t="s">
        <v>5571</v>
      </c>
      <c r="J95" s="118" t="s">
        <v>109</v>
      </c>
      <c r="K95" s="118" t="s">
        <v>110</v>
      </c>
      <c r="L95" s="118" t="s">
        <v>110</v>
      </c>
      <c r="M95" s="118" t="s">
        <v>109</v>
      </c>
      <c r="N95" s="133" t="s">
        <v>109</v>
      </c>
      <c r="O95" s="133" t="s">
        <v>110</v>
      </c>
      <c r="P95" t="s">
        <v>109</v>
      </c>
      <c r="Q95" s="28" t="s">
        <v>110</v>
      </c>
      <c r="R95" s="28" t="s">
        <v>110</v>
      </c>
      <c r="S95" t="s">
        <v>110</v>
      </c>
      <c r="T95" s="1">
        <v>45100</v>
      </c>
      <c r="U95" s="18"/>
      <c r="V95" t="s">
        <v>109</v>
      </c>
      <c r="W95" s="28" t="s">
        <v>110</v>
      </c>
      <c r="X95" s="28" t="s">
        <v>109</v>
      </c>
      <c r="Y95" s="28" t="s">
        <v>110</v>
      </c>
      <c r="Z95" s="28" t="s">
        <v>110</v>
      </c>
      <c r="AA95" s="28" t="s">
        <v>109</v>
      </c>
      <c r="AB95" s="28" t="s">
        <v>109</v>
      </c>
      <c r="AC95" s="28" t="s">
        <v>109</v>
      </c>
      <c r="AD95" s="28" t="s">
        <v>114</v>
      </c>
      <c r="AE95" t="s">
        <v>12</v>
      </c>
      <c r="AF95" s="45">
        <v>45208.86346064815</v>
      </c>
    </row>
    <row r="96" spans="7:32">
      <c r="G96" s="28">
        <v>792</v>
      </c>
      <c r="H96" s="28" t="s">
        <v>5572</v>
      </c>
      <c r="I96" t="s">
        <v>5573</v>
      </c>
      <c r="J96" s="118" t="s">
        <v>109</v>
      </c>
      <c r="K96" s="118" t="s">
        <v>110</v>
      </c>
      <c r="L96" s="118" t="s">
        <v>110</v>
      </c>
      <c r="M96" s="118" t="s">
        <v>109</v>
      </c>
      <c r="N96" s="133" t="s">
        <v>109</v>
      </c>
      <c r="O96" s="133" t="s">
        <v>110</v>
      </c>
      <c r="P96" t="s">
        <v>109</v>
      </c>
      <c r="Q96" s="28" t="s">
        <v>110</v>
      </c>
      <c r="R96" s="28" t="s">
        <v>110</v>
      </c>
      <c r="S96" t="s">
        <v>110</v>
      </c>
      <c r="T96" s="1">
        <v>36350</v>
      </c>
      <c r="U96" s="18"/>
      <c r="V96" t="s">
        <v>109</v>
      </c>
      <c r="W96" s="28" t="s">
        <v>110</v>
      </c>
      <c r="X96" s="28" t="s">
        <v>109</v>
      </c>
      <c r="Y96" s="28" t="s">
        <v>110</v>
      </c>
      <c r="Z96" s="28" t="s">
        <v>110</v>
      </c>
      <c r="AA96" s="28" t="s">
        <v>109</v>
      </c>
      <c r="AB96" s="28" t="s">
        <v>109</v>
      </c>
      <c r="AC96" s="28" t="s">
        <v>109</v>
      </c>
      <c r="AD96" s="28" t="s">
        <v>114</v>
      </c>
      <c r="AE96" t="s">
        <v>12</v>
      </c>
      <c r="AF96" s="45">
        <v>45208.86346064815</v>
      </c>
    </row>
    <row r="97" spans="7:32">
      <c r="G97" s="28">
        <v>791</v>
      </c>
      <c r="H97" s="28" t="s">
        <v>5574</v>
      </c>
      <c r="I97" t="s">
        <v>5575</v>
      </c>
      <c r="J97" s="118" t="s">
        <v>109</v>
      </c>
      <c r="K97" s="118" t="s">
        <v>110</v>
      </c>
      <c r="L97" s="118" t="s">
        <v>110</v>
      </c>
      <c r="M97" s="118" t="s">
        <v>109</v>
      </c>
      <c r="N97" s="133" t="s">
        <v>109</v>
      </c>
      <c r="O97" s="133" t="s">
        <v>110</v>
      </c>
      <c r="P97" t="s">
        <v>109</v>
      </c>
      <c r="Q97" s="28" t="s">
        <v>110</v>
      </c>
      <c r="R97" s="28" t="s">
        <v>110</v>
      </c>
      <c r="S97" t="s">
        <v>110</v>
      </c>
      <c r="T97" s="1">
        <v>36114</v>
      </c>
      <c r="U97" s="18"/>
      <c r="V97" t="s">
        <v>109</v>
      </c>
      <c r="W97" s="28" t="s">
        <v>110</v>
      </c>
      <c r="X97" s="28" t="s">
        <v>109</v>
      </c>
      <c r="Y97" s="28" t="s">
        <v>110</v>
      </c>
      <c r="Z97" s="28" t="s">
        <v>110</v>
      </c>
      <c r="AA97" s="28" t="s">
        <v>109</v>
      </c>
      <c r="AB97" s="28" t="s">
        <v>109</v>
      </c>
      <c r="AC97" s="28" t="s">
        <v>109</v>
      </c>
      <c r="AD97" s="28" t="s">
        <v>114</v>
      </c>
      <c r="AE97" t="s">
        <v>12</v>
      </c>
      <c r="AF97" s="45">
        <v>45208.86346064815</v>
      </c>
    </row>
    <row r="98" spans="7:32">
      <c r="G98" s="28">
        <v>790</v>
      </c>
      <c r="H98" s="28" t="s">
        <v>5576</v>
      </c>
      <c r="I98" t="s">
        <v>5577</v>
      </c>
      <c r="J98" s="118" t="s">
        <v>109</v>
      </c>
      <c r="K98" s="118" t="s">
        <v>110</v>
      </c>
      <c r="L98" s="118" t="s">
        <v>110</v>
      </c>
      <c r="M98" s="118" t="s">
        <v>109</v>
      </c>
      <c r="N98" s="133" t="s">
        <v>109</v>
      </c>
      <c r="O98" s="133" t="s">
        <v>110</v>
      </c>
      <c r="P98" t="s">
        <v>109</v>
      </c>
      <c r="Q98" s="28" t="s">
        <v>110</v>
      </c>
      <c r="R98" s="28" t="s">
        <v>110</v>
      </c>
      <c r="S98" t="s">
        <v>110</v>
      </c>
      <c r="T98" s="1">
        <v>41304</v>
      </c>
      <c r="U98" s="18"/>
      <c r="V98" t="s">
        <v>109</v>
      </c>
      <c r="W98" s="28" t="s">
        <v>110</v>
      </c>
      <c r="X98" s="28" t="s">
        <v>109</v>
      </c>
      <c r="Y98" s="28" t="s">
        <v>110</v>
      </c>
      <c r="Z98" s="28" t="s">
        <v>110</v>
      </c>
      <c r="AA98" s="28" t="s">
        <v>109</v>
      </c>
      <c r="AB98" s="28" t="s">
        <v>109</v>
      </c>
      <c r="AC98" s="28" t="s">
        <v>109</v>
      </c>
      <c r="AD98" s="28" t="s">
        <v>114</v>
      </c>
      <c r="AE98" t="s">
        <v>12</v>
      </c>
      <c r="AF98" s="45">
        <v>45208.86346064815</v>
      </c>
    </row>
    <row r="99" spans="7:32">
      <c r="G99" s="28">
        <v>789</v>
      </c>
      <c r="H99" s="28" t="s">
        <v>5578</v>
      </c>
      <c r="I99" t="s">
        <v>5579</v>
      </c>
      <c r="J99" s="118" t="s">
        <v>109</v>
      </c>
      <c r="K99" s="118" t="s">
        <v>110</v>
      </c>
      <c r="L99" s="118" t="s">
        <v>110</v>
      </c>
      <c r="M99" s="118" t="s">
        <v>109</v>
      </c>
      <c r="N99" s="133" t="s">
        <v>109</v>
      </c>
      <c r="O99" s="133" t="s">
        <v>110</v>
      </c>
      <c r="P99" t="s">
        <v>109</v>
      </c>
      <c r="Q99" s="28" t="s">
        <v>110</v>
      </c>
      <c r="R99" s="28" t="s">
        <v>110</v>
      </c>
      <c r="S99" t="s">
        <v>110</v>
      </c>
      <c r="T99" s="1">
        <v>40183</v>
      </c>
      <c r="U99" s="18"/>
      <c r="V99" t="s">
        <v>109</v>
      </c>
      <c r="W99" s="28" t="s">
        <v>110</v>
      </c>
      <c r="X99" s="28" t="s">
        <v>109</v>
      </c>
      <c r="Y99" s="28" t="s">
        <v>110</v>
      </c>
      <c r="Z99" s="28" t="s">
        <v>110</v>
      </c>
      <c r="AA99" s="28" t="s">
        <v>109</v>
      </c>
      <c r="AB99" s="28" t="s">
        <v>109</v>
      </c>
      <c r="AC99" s="28" t="s">
        <v>109</v>
      </c>
      <c r="AD99" s="28" t="s">
        <v>114</v>
      </c>
      <c r="AE99" t="s">
        <v>12</v>
      </c>
      <c r="AF99" s="45">
        <v>45208.86346064815</v>
      </c>
    </row>
    <row r="100" spans="7:32">
      <c r="G100" s="28">
        <v>788</v>
      </c>
      <c r="H100" s="28" t="s">
        <v>5580</v>
      </c>
      <c r="I100" t="s">
        <v>5581</v>
      </c>
      <c r="J100" s="118" t="s">
        <v>109</v>
      </c>
      <c r="K100" s="118" t="s">
        <v>110</v>
      </c>
      <c r="L100" s="118" t="s">
        <v>110</v>
      </c>
      <c r="M100" s="118" t="s">
        <v>109</v>
      </c>
      <c r="N100" s="133" t="s">
        <v>109</v>
      </c>
      <c r="O100" s="133" t="s">
        <v>110</v>
      </c>
      <c r="P100" t="s">
        <v>109</v>
      </c>
      <c r="Q100" s="28" t="s">
        <v>110</v>
      </c>
      <c r="R100" s="28" t="s">
        <v>110</v>
      </c>
      <c r="S100" t="s">
        <v>110</v>
      </c>
      <c r="T100" s="1">
        <v>40081</v>
      </c>
      <c r="U100" s="18"/>
      <c r="V100" t="s">
        <v>109</v>
      </c>
      <c r="W100" s="28" t="s">
        <v>110</v>
      </c>
      <c r="X100" s="28" t="s">
        <v>109</v>
      </c>
      <c r="Y100" s="28" t="s">
        <v>110</v>
      </c>
      <c r="Z100" s="28" t="s">
        <v>110</v>
      </c>
      <c r="AA100" s="28" t="s">
        <v>109</v>
      </c>
      <c r="AB100" s="28" t="s">
        <v>109</v>
      </c>
      <c r="AC100" s="28" t="s">
        <v>109</v>
      </c>
      <c r="AD100" s="28" t="s">
        <v>114</v>
      </c>
      <c r="AE100" t="s">
        <v>12</v>
      </c>
      <c r="AF100" s="45">
        <v>45208.86346064815</v>
      </c>
    </row>
    <row r="101" spans="7:32">
      <c r="G101" s="28">
        <v>787</v>
      </c>
      <c r="H101" s="28" t="s">
        <v>5582</v>
      </c>
      <c r="I101" t="s">
        <v>5583</v>
      </c>
      <c r="J101" s="118" t="s">
        <v>109</v>
      </c>
      <c r="K101" s="118" t="s">
        <v>110</v>
      </c>
      <c r="L101" s="118" t="s">
        <v>110</v>
      </c>
      <c r="M101" s="118" t="s">
        <v>109</v>
      </c>
      <c r="N101" s="133" t="s">
        <v>109</v>
      </c>
      <c r="O101" s="133" t="s">
        <v>110</v>
      </c>
      <c r="P101" t="s">
        <v>109</v>
      </c>
      <c r="Q101" s="28" t="s">
        <v>110</v>
      </c>
      <c r="R101" s="28" t="s">
        <v>110</v>
      </c>
      <c r="S101" t="s">
        <v>110</v>
      </c>
      <c r="T101" s="1">
        <v>41348</v>
      </c>
      <c r="U101" s="18"/>
      <c r="V101" t="s">
        <v>109</v>
      </c>
      <c r="W101" s="28" t="s">
        <v>110</v>
      </c>
      <c r="X101" s="28" t="s">
        <v>109</v>
      </c>
      <c r="Y101" s="28" t="s">
        <v>110</v>
      </c>
      <c r="Z101" s="28" t="s">
        <v>110</v>
      </c>
      <c r="AA101" s="28" t="s">
        <v>109</v>
      </c>
      <c r="AB101" s="28" t="s">
        <v>109</v>
      </c>
      <c r="AC101" s="28" t="s">
        <v>109</v>
      </c>
      <c r="AD101" s="28" t="s">
        <v>114</v>
      </c>
      <c r="AE101" t="s">
        <v>12</v>
      </c>
      <c r="AF101" s="45">
        <v>45208.86346064815</v>
      </c>
    </row>
    <row r="102" spans="7:32">
      <c r="G102" s="28">
        <v>786</v>
      </c>
      <c r="H102" s="28" t="s">
        <v>5584</v>
      </c>
      <c r="I102" t="s">
        <v>5585</v>
      </c>
      <c r="J102" s="118" t="s">
        <v>109</v>
      </c>
      <c r="K102" s="118" t="s">
        <v>110</v>
      </c>
      <c r="L102" s="118" t="s">
        <v>110</v>
      </c>
      <c r="M102" s="118" t="s">
        <v>109</v>
      </c>
      <c r="N102" s="133" t="s">
        <v>109</v>
      </c>
      <c r="O102" s="133" t="s">
        <v>110</v>
      </c>
      <c r="P102" t="s">
        <v>109</v>
      </c>
      <c r="Q102" s="28" t="s">
        <v>110</v>
      </c>
      <c r="R102" s="28" t="s">
        <v>110</v>
      </c>
      <c r="S102" t="s">
        <v>110</v>
      </c>
      <c r="T102" s="1">
        <v>42405</v>
      </c>
      <c r="U102" s="18"/>
      <c r="V102" t="s">
        <v>109</v>
      </c>
      <c r="W102" s="28" t="s">
        <v>110</v>
      </c>
      <c r="X102" s="28" t="s">
        <v>109</v>
      </c>
      <c r="Y102" s="28" t="s">
        <v>110</v>
      </c>
      <c r="Z102" s="28" t="s">
        <v>110</v>
      </c>
      <c r="AA102" s="28" t="s">
        <v>109</v>
      </c>
      <c r="AB102" s="28" t="s">
        <v>109</v>
      </c>
      <c r="AC102" s="28" t="s">
        <v>109</v>
      </c>
      <c r="AD102" s="28" t="s">
        <v>114</v>
      </c>
      <c r="AE102" t="s">
        <v>12</v>
      </c>
      <c r="AF102" s="45">
        <v>45208.86346064815</v>
      </c>
    </row>
    <row r="103" spans="7:32">
      <c r="G103" s="28">
        <v>785</v>
      </c>
      <c r="H103" s="28" t="s">
        <v>5586</v>
      </c>
      <c r="I103" t="s">
        <v>5587</v>
      </c>
      <c r="J103" s="118" t="s">
        <v>109</v>
      </c>
      <c r="K103" s="118" t="s">
        <v>110</v>
      </c>
      <c r="L103" s="118" t="s">
        <v>110</v>
      </c>
      <c r="M103" s="118" t="s">
        <v>109</v>
      </c>
      <c r="N103" s="133" t="s">
        <v>109</v>
      </c>
      <c r="O103" s="133" t="s">
        <v>110</v>
      </c>
      <c r="P103" t="s">
        <v>109</v>
      </c>
      <c r="Q103" s="28" t="s">
        <v>110</v>
      </c>
      <c r="R103" s="28" t="s">
        <v>110</v>
      </c>
      <c r="S103" t="s">
        <v>110</v>
      </c>
      <c r="T103" s="1">
        <v>42405</v>
      </c>
      <c r="U103" s="18"/>
      <c r="V103" t="s">
        <v>109</v>
      </c>
      <c r="W103" s="28" t="s">
        <v>110</v>
      </c>
      <c r="X103" s="28" t="s">
        <v>109</v>
      </c>
      <c r="Y103" s="28" t="s">
        <v>110</v>
      </c>
      <c r="Z103" s="28" t="s">
        <v>110</v>
      </c>
      <c r="AA103" s="28" t="s">
        <v>109</v>
      </c>
      <c r="AB103" s="28" t="s">
        <v>109</v>
      </c>
      <c r="AC103" s="28" t="s">
        <v>109</v>
      </c>
      <c r="AD103" s="28" t="s">
        <v>114</v>
      </c>
      <c r="AE103" t="s">
        <v>12</v>
      </c>
      <c r="AF103" s="45">
        <v>45208.86346064815</v>
      </c>
    </row>
    <row r="104" spans="7:32">
      <c r="G104" s="28">
        <v>784</v>
      </c>
      <c r="H104" s="28" t="s">
        <v>5588</v>
      </c>
      <c r="I104" t="s">
        <v>5589</v>
      </c>
      <c r="J104" s="118" t="s">
        <v>109</v>
      </c>
      <c r="K104" s="118" t="s">
        <v>110</v>
      </c>
      <c r="L104" s="118" t="s">
        <v>110</v>
      </c>
      <c r="M104" s="118" t="s">
        <v>109</v>
      </c>
      <c r="N104" s="133" t="s">
        <v>109</v>
      </c>
      <c r="O104" s="133" t="s">
        <v>110</v>
      </c>
      <c r="P104" t="s">
        <v>109</v>
      </c>
      <c r="Q104" s="28" t="s">
        <v>110</v>
      </c>
      <c r="R104" s="28" t="s">
        <v>110</v>
      </c>
      <c r="S104" t="s">
        <v>110</v>
      </c>
      <c r="T104" s="1">
        <v>43546</v>
      </c>
      <c r="U104" s="18"/>
      <c r="V104" t="s">
        <v>109</v>
      </c>
      <c r="W104" s="28" t="s">
        <v>110</v>
      </c>
      <c r="X104" s="28" t="s">
        <v>109</v>
      </c>
      <c r="Y104" s="28" t="s">
        <v>110</v>
      </c>
      <c r="Z104" s="28" t="s">
        <v>110</v>
      </c>
      <c r="AA104" s="28" t="s">
        <v>109</v>
      </c>
      <c r="AB104" s="28" t="s">
        <v>109</v>
      </c>
      <c r="AC104" s="28" t="s">
        <v>109</v>
      </c>
      <c r="AD104" s="28" t="s">
        <v>114</v>
      </c>
      <c r="AE104" t="s">
        <v>12</v>
      </c>
      <c r="AF104" s="45">
        <v>45208.86346064815</v>
      </c>
    </row>
    <row r="105" spans="7:32">
      <c r="G105" s="28">
        <v>783</v>
      </c>
      <c r="H105" s="28" t="s">
        <v>1934</v>
      </c>
      <c r="I105" t="s">
        <v>5590</v>
      </c>
      <c r="J105" s="118" t="s">
        <v>231</v>
      </c>
      <c r="K105" s="118" t="s">
        <v>110</v>
      </c>
      <c r="L105" s="118" t="s">
        <v>110</v>
      </c>
      <c r="M105" s="118" t="s">
        <v>109</v>
      </c>
      <c r="N105" s="133" t="s">
        <v>5370</v>
      </c>
      <c r="O105" s="133" t="s">
        <v>110</v>
      </c>
      <c r="P105" t="s">
        <v>109</v>
      </c>
      <c r="Q105" s="28" t="s">
        <v>110</v>
      </c>
      <c r="R105" s="28" t="s">
        <v>110</v>
      </c>
      <c r="S105" t="s">
        <v>110</v>
      </c>
      <c r="T105" s="1">
        <v>44821</v>
      </c>
      <c r="U105" s="18"/>
      <c r="V105" t="s">
        <v>109</v>
      </c>
      <c r="W105" s="28" t="s">
        <v>110</v>
      </c>
      <c r="X105" s="28" t="s">
        <v>109</v>
      </c>
      <c r="Y105" s="28" t="s">
        <v>110</v>
      </c>
      <c r="Z105" s="28" t="s">
        <v>110</v>
      </c>
      <c r="AA105" s="28" t="s">
        <v>109</v>
      </c>
      <c r="AB105" s="28" t="s">
        <v>109</v>
      </c>
      <c r="AC105" s="28" t="s">
        <v>109</v>
      </c>
      <c r="AD105" s="28" t="s">
        <v>114</v>
      </c>
      <c r="AE105" t="s">
        <v>12</v>
      </c>
      <c r="AF105" s="45">
        <v>45208.86346064815</v>
      </c>
    </row>
    <row r="106" spans="7:32">
      <c r="G106" s="28">
        <v>782</v>
      </c>
      <c r="H106" s="28" t="s">
        <v>5591</v>
      </c>
      <c r="I106" t="s">
        <v>5592</v>
      </c>
      <c r="J106" s="118" t="s">
        <v>109</v>
      </c>
      <c r="K106" s="118" t="s">
        <v>110</v>
      </c>
      <c r="L106" s="118" t="s">
        <v>110</v>
      </c>
      <c r="M106" s="118" t="s">
        <v>109</v>
      </c>
      <c r="N106" s="133" t="s">
        <v>109</v>
      </c>
      <c r="O106" s="133" t="s">
        <v>110</v>
      </c>
      <c r="P106" t="s">
        <v>109</v>
      </c>
      <c r="Q106" s="28" t="s">
        <v>110</v>
      </c>
      <c r="R106" s="28" t="s">
        <v>110</v>
      </c>
      <c r="S106" t="s">
        <v>110</v>
      </c>
      <c r="T106" s="1">
        <v>36689</v>
      </c>
      <c r="U106" s="18"/>
      <c r="V106" t="s">
        <v>109</v>
      </c>
      <c r="W106" s="28" t="s">
        <v>110</v>
      </c>
      <c r="X106" s="28" t="s">
        <v>109</v>
      </c>
      <c r="Y106" s="28" t="s">
        <v>110</v>
      </c>
      <c r="Z106" s="28" t="s">
        <v>110</v>
      </c>
      <c r="AA106" s="28" t="s">
        <v>109</v>
      </c>
      <c r="AB106" s="28" t="s">
        <v>109</v>
      </c>
      <c r="AC106" s="28" t="s">
        <v>109</v>
      </c>
      <c r="AD106" s="28" t="s">
        <v>114</v>
      </c>
      <c r="AE106" t="s">
        <v>12</v>
      </c>
      <c r="AF106" s="45">
        <v>45208.86346064815</v>
      </c>
    </row>
    <row r="107" spans="7:32">
      <c r="G107" s="28">
        <v>781</v>
      </c>
      <c r="H107" s="28" t="s">
        <v>5593</v>
      </c>
      <c r="I107" t="s">
        <v>5594</v>
      </c>
      <c r="J107" s="118" t="s">
        <v>109</v>
      </c>
      <c r="K107" s="118" t="s">
        <v>110</v>
      </c>
      <c r="L107" s="118" t="s">
        <v>110</v>
      </c>
      <c r="M107" s="118" t="s">
        <v>109</v>
      </c>
      <c r="N107" s="133" t="s">
        <v>109</v>
      </c>
      <c r="O107" s="133" t="s">
        <v>110</v>
      </c>
      <c r="P107" t="s">
        <v>109</v>
      </c>
      <c r="Q107" s="28" t="s">
        <v>110</v>
      </c>
      <c r="R107" s="28" t="s">
        <v>110</v>
      </c>
      <c r="S107" t="s">
        <v>110</v>
      </c>
      <c r="T107" s="1">
        <v>39888</v>
      </c>
      <c r="U107" s="18"/>
      <c r="V107" t="s">
        <v>109</v>
      </c>
      <c r="W107" s="28" t="s">
        <v>110</v>
      </c>
      <c r="X107" s="28" t="s">
        <v>109</v>
      </c>
      <c r="Y107" s="28" t="s">
        <v>110</v>
      </c>
      <c r="Z107" s="28" t="s">
        <v>110</v>
      </c>
      <c r="AA107" s="28" t="s">
        <v>109</v>
      </c>
      <c r="AB107" s="28" t="s">
        <v>109</v>
      </c>
      <c r="AC107" s="28" t="s">
        <v>109</v>
      </c>
      <c r="AD107" s="28" t="s">
        <v>114</v>
      </c>
      <c r="AE107" t="s">
        <v>12</v>
      </c>
      <c r="AF107" s="45">
        <v>45208.86346064815</v>
      </c>
    </row>
    <row r="108" spans="7:32">
      <c r="G108" s="28">
        <v>780</v>
      </c>
      <c r="H108" s="28" t="s">
        <v>5595</v>
      </c>
      <c r="I108" t="s">
        <v>5596</v>
      </c>
      <c r="J108" s="118" t="s">
        <v>109</v>
      </c>
      <c r="K108" s="118" t="s">
        <v>110</v>
      </c>
      <c r="L108" s="118" t="s">
        <v>110</v>
      </c>
      <c r="M108" s="118" t="s">
        <v>109</v>
      </c>
      <c r="N108" s="133" t="s">
        <v>109</v>
      </c>
      <c r="O108" s="133" t="s">
        <v>110</v>
      </c>
      <c r="P108" t="s">
        <v>109</v>
      </c>
      <c r="Q108" s="28" t="s">
        <v>110</v>
      </c>
      <c r="R108" s="28" t="s">
        <v>110</v>
      </c>
      <c r="S108" t="s">
        <v>110</v>
      </c>
      <c r="T108" s="1">
        <v>36970</v>
      </c>
      <c r="U108" s="18"/>
      <c r="V108" t="s">
        <v>109</v>
      </c>
      <c r="W108" s="28" t="s">
        <v>110</v>
      </c>
      <c r="X108" s="28" t="s">
        <v>109</v>
      </c>
      <c r="Y108" s="28" t="s">
        <v>110</v>
      </c>
      <c r="Z108" s="28" t="s">
        <v>110</v>
      </c>
      <c r="AA108" s="28" t="s">
        <v>109</v>
      </c>
      <c r="AB108" s="28" t="s">
        <v>109</v>
      </c>
      <c r="AC108" s="28" t="s">
        <v>109</v>
      </c>
      <c r="AD108" s="28" t="s">
        <v>114</v>
      </c>
      <c r="AE108" t="s">
        <v>12</v>
      </c>
      <c r="AF108" s="45">
        <v>45208.86346064815</v>
      </c>
    </row>
    <row r="109" spans="7:32">
      <c r="G109" s="13">
        <v>779</v>
      </c>
      <c r="H109" s="13" t="s">
        <v>5597</v>
      </c>
      <c r="I109" t="s">
        <v>5598</v>
      </c>
      <c r="J109" s="118" t="s">
        <v>109</v>
      </c>
      <c r="K109" s="118" t="s">
        <v>110</v>
      </c>
      <c r="L109" s="118" t="s">
        <v>110</v>
      </c>
      <c r="M109" s="118" t="s">
        <v>109</v>
      </c>
      <c r="N109" s="133" t="s">
        <v>109</v>
      </c>
      <c r="O109" s="133" t="s">
        <v>110</v>
      </c>
      <c r="P109" t="s">
        <v>109</v>
      </c>
      <c r="Q109" s="13" t="s">
        <v>110</v>
      </c>
      <c r="R109" s="13" t="s">
        <v>110</v>
      </c>
      <c r="S109" s="13" t="s">
        <v>110</v>
      </c>
      <c r="T109" s="55">
        <v>37718</v>
      </c>
      <c r="U109" s="134"/>
      <c r="V109" s="13" t="s">
        <v>109</v>
      </c>
      <c r="W109" s="13" t="s">
        <v>110</v>
      </c>
      <c r="X109" s="13" t="s">
        <v>109</v>
      </c>
      <c r="Y109" s="13" t="s">
        <v>110</v>
      </c>
      <c r="Z109" s="13" t="s">
        <v>110</v>
      </c>
      <c r="AA109" s="28" t="s">
        <v>109</v>
      </c>
      <c r="AB109" s="28" t="s">
        <v>109</v>
      </c>
      <c r="AC109" s="13" t="s">
        <v>109</v>
      </c>
      <c r="AD109" s="28" t="s">
        <v>114</v>
      </c>
      <c r="AE109" t="s">
        <v>12</v>
      </c>
      <c r="AF109" s="45">
        <v>45208.86346064815</v>
      </c>
    </row>
    <row r="110" spans="7:32">
      <c r="G110" s="13">
        <v>778</v>
      </c>
      <c r="H110" s="13" t="s">
        <v>5599</v>
      </c>
      <c r="I110" t="s">
        <v>5600</v>
      </c>
      <c r="J110" s="118" t="s">
        <v>109</v>
      </c>
      <c r="K110" s="118" t="s">
        <v>110</v>
      </c>
      <c r="L110" s="118" t="s">
        <v>110</v>
      </c>
      <c r="M110" s="118" t="s">
        <v>109</v>
      </c>
      <c r="N110" s="133" t="s">
        <v>109</v>
      </c>
      <c r="O110" s="133" t="s">
        <v>110</v>
      </c>
      <c r="P110" t="s">
        <v>109</v>
      </c>
      <c r="Q110" s="13" t="s">
        <v>110</v>
      </c>
      <c r="R110" s="13" t="s">
        <v>110</v>
      </c>
      <c r="S110" s="13" t="s">
        <v>110</v>
      </c>
      <c r="T110" s="55">
        <v>42429</v>
      </c>
      <c r="U110" s="134"/>
      <c r="V110" s="13" t="s">
        <v>109</v>
      </c>
      <c r="W110" s="13" t="s">
        <v>110</v>
      </c>
      <c r="X110" s="13" t="s">
        <v>109</v>
      </c>
      <c r="Y110" s="13" t="s">
        <v>110</v>
      </c>
      <c r="Z110" s="13" t="s">
        <v>110</v>
      </c>
      <c r="AA110" s="28" t="s">
        <v>109</v>
      </c>
      <c r="AB110" s="28" t="s">
        <v>109</v>
      </c>
      <c r="AC110" s="13" t="s">
        <v>109</v>
      </c>
      <c r="AD110" s="28" t="s">
        <v>114</v>
      </c>
      <c r="AE110" t="s">
        <v>12</v>
      </c>
      <c r="AF110" s="45">
        <v>45208.86346064815</v>
      </c>
    </row>
    <row r="111" spans="7:32">
      <c r="G111" s="28">
        <v>777</v>
      </c>
      <c r="H111" s="28" t="s">
        <v>5601</v>
      </c>
      <c r="I111" t="s">
        <v>5602</v>
      </c>
      <c r="J111" s="118" t="s">
        <v>109</v>
      </c>
      <c r="K111" s="118" t="s">
        <v>110</v>
      </c>
      <c r="L111" s="118" t="s">
        <v>110</v>
      </c>
      <c r="M111" s="118" t="s">
        <v>109</v>
      </c>
      <c r="N111" s="133" t="s">
        <v>109</v>
      </c>
      <c r="O111" s="133" t="s">
        <v>110</v>
      </c>
      <c r="P111" t="s">
        <v>109</v>
      </c>
      <c r="Q111" s="28" t="s">
        <v>110</v>
      </c>
      <c r="R111" s="28" t="s">
        <v>110</v>
      </c>
      <c r="S111" t="s">
        <v>110</v>
      </c>
      <c r="T111" s="1">
        <v>44587</v>
      </c>
      <c r="U111" s="18"/>
      <c r="V111" t="s">
        <v>109</v>
      </c>
      <c r="W111" s="28" t="s">
        <v>110</v>
      </c>
      <c r="X111" s="28" t="s">
        <v>109</v>
      </c>
      <c r="Y111" s="28" t="s">
        <v>110</v>
      </c>
      <c r="Z111" s="28" t="s">
        <v>110</v>
      </c>
      <c r="AA111" s="28" t="s">
        <v>109</v>
      </c>
      <c r="AB111" s="28" t="s">
        <v>109</v>
      </c>
      <c r="AC111" s="28" t="s">
        <v>109</v>
      </c>
      <c r="AD111" s="28" t="s">
        <v>114</v>
      </c>
      <c r="AE111" t="s">
        <v>12</v>
      </c>
      <c r="AF111" s="45">
        <v>45208.86346064815</v>
      </c>
    </row>
    <row r="112" spans="7:32">
      <c r="G112" s="28">
        <v>776</v>
      </c>
      <c r="H112" s="28" t="s">
        <v>5603</v>
      </c>
      <c r="I112" t="s">
        <v>5604</v>
      </c>
      <c r="J112" s="118" t="s">
        <v>5362</v>
      </c>
      <c r="K112" s="118" t="s">
        <v>5366</v>
      </c>
      <c r="L112" s="118" t="s">
        <v>5605</v>
      </c>
      <c r="M112" s="118" t="s">
        <v>109</v>
      </c>
      <c r="N112" s="133" t="s">
        <v>5370</v>
      </c>
      <c r="O112" s="133" t="s">
        <v>110</v>
      </c>
      <c r="P112" t="s">
        <v>109</v>
      </c>
      <c r="Q112" s="28" t="s">
        <v>110</v>
      </c>
      <c r="R112" s="28" t="s">
        <v>110</v>
      </c>
      <c r="S112" t="s">
        <v>110</v>
      </c>
      <c r="T112" s="1">
        <v>43573</v>
      </c>
      <c r="U112" s="18"/>
      <c r="V112" t="s">
        <v>109</v>
      </c>
      <c r="W112" s="28" t="s">
        <v>110</v>
      </c>
      <c r="X112" s="28" t="s">
        <v>109</v>
      </c>
      <c r="Y112" s="28" t="s">
        <v>110</v>
      </c>
      <c r="Z112" s="28" t="s">
        <v>110</v>
      </c>
      <c r="AA112" s="28" t="s">
        <v>109</v>
      </c>
      <c r="AB112" s="28" t="s">
        <v>109</v>
      </c>
      <c r="AC112" s="28" t="s">
        <v>109</v>
      </c>
      <c r="AD112" s="28" t="s">
        <v>114</v>
      </c>
      <c r="AE112" t="s">
        <v>12</v>
      </c>
      <c r="AF112" s="45">
        <v>45208.86346064815</v>
      </c>
    </row>
    <row r="113" spans="7:32">
      <c r="G113" s="28">
        <v>775</v>
      </c>
      <c r="H113" s="28" t="s">
        <v>5606</v>
      </c>
      <c r="I113" t="s">
        <v>5607</v>
      </c>
      <c r="J113" s="118" t="s">
        <v>5545</v>
      </c>
      <c r="K113" s="118" t="s">
        <v>110</v>
      </c>
      <c r="L113" s="118" t="s">
        <v>110</v>
      </c>
      <c r="M113" s="118" t="s">
        <v>109</v>
      </c>
      <c r="N113" s="133" t="s">
        <v>5370</v>
      </c>
      <c r="O113" s="133" t="s">
        <v>110</v>
      </c>
      <c r="P113" t="s">
        <v>109</v>
      </c>
      <c r="Q113" s="28" t="s">
        <v>110</v>
      </c>
      <c r="R113" s="28" t="s">
        <v>110</v>
      </c>
      <c r="S113" t="s">
        <v>110</v>
      </c>
      <c r="T113" s="1">
        <v>41806</v>
      </c>
      <c r="U113" s="18"/>
      <c r="V113" t="s">
        <v>109</v>
      </c>
      <c r="W113" s="28" t="s">
        <v>110</v>
      </c>
      <c r="X113" s="28" t="s">
        <v>109</v>
      </c>
      <c r="Y113" s="28" t="s">
        <v>110</v>
      </c>
      <c r="Z113" s="28" t="s">
        <v>110</v>
      </c>
      <c r="AA113" s="28" t="s">
        <v>109</v>
      </c>
      <c r="AB113" s="28" t="s">
        <v>109</v>
      </c>
      <c r="AC113" s="28" t="s">
        <v>109</v>
      </c>
      <c r="AD113" s="28" t="s">
        <v>114</v>
      </c>
      <c r="AE113" t="s">
        <v>12</v>
      </c>
      <c r="AF113" s="45">
        <v>45208.86346064815</v>
      </c>
    </row>
    <row r="114" spans="7:32">
      <c r="G114" s="28">
        <v>774</v>
      </c>
      <c r="H114" s="28" t="s">
        <v>5608</v>
      </c>
      <c r="I114" t="s">
        <v>5609</v>
      </c>
      <c r="J114" s="118" t="s">
        <v>231</v>
      </c>
      <c r="K114" s="118" t="s">
        <v>110</v>
      </c>
      <c r="L114" s="118" t="s">
        <v>110</v>
      </c>
      <c r="M114" s="118" t="s">
        <v>109</v>
      </c>
      <c r="N114" s="133" t="s">
        <v>109</v>
      </c>
      <c r="O114" s="133" t="s">
        <v>110</v>
      </c>
      <c r="P114" t="s">
        <v>109</v>
      </c>
      <c r="Q114" s="28" t="s">
        <v>110</v>
      </c>
      <c r="R114" s="28" t="s">
        <v>110</v>
      </c>
      <c r="S114" t="s">
        <v>110</v>
      </c>
      <c r="T114" s="1">
        <v>44484</v>
      </c>
      <c r="U114" s="18"/>
      <c r="V114" t="s">
        <v>109</v>
      </c>
      <c r="W114" s="28" t="s">
        <v>110</v>
      </c>
      <c r="X114" s="28" t="s">
        <v>109</v>
      </c>
      <c r="Y114" s="28" t="s">
        <v>110</v>
      </c>
      <c r="Z114" s="28" t="s">
        <v>110</v>
      </c>
      <c r="AA114" s="28" t="s">
        <v>109</v>
      </c>
      <c r="AB114" s="28" t="s">
        <v>109</v>
      </c>
      <c r="AC114" s="28" t="s">
        <v>109</v>
      </c>
      <c r="AD114" s="28" t="s">
        <v>114</v>
      </c>
      <c r="AE114" t="s">
        <v>12</v>
      </c>
      <c r="AF114" s="45">
        <v>45208.86346064815</v>
      </c>
    </row>
    <row r="115" spans="7:32">
      <c r="G115" s="28">
        <v>773</v>
      </c>
      <c r="H115" s="28" t="s">
        <v>5610</v>
      </c>
      <c r="I115" t="s">
        <v>5610</v>
      </c>
      <c r="J115" s="118" t="s">
        <v>109</v>
      </c>
      <c r="K115" s="118" t="s">
        <v>110</v>
      </c>
      <c r="L115" s="118" t="s">
        <v>110</v>
      </c>
      <c r="M115" s="118" t="s">
        <v>109</v>
      </c>
      <c r="N115" s="133" t="s">
        <v>109</v>
      </c>
      <c r="O115" s="133" t="s">
        <v>110</v>
      </c>
      <c r="P115" t="s">
        <v>109</v>
      </c>
      <c r="Q115" s="28" t="s">
        <v>110</v>
      </c>
      <c r="R115" s="28" t="s">
        <v>110</v>
      </c>
      <c r="S115" t="s">
        <v>110</v>
      </c>
      <c r="T115" s="1">
        <v>40922</v>
      </c>
      <c r="U115" s="18"/>
      <c r="V115" t="s">
        <v>109</v>
      </c>
      <c r="W115" s="28" t="s">
        <v>110</v>
      </c>
      <c r="X115" s="28" t="s">
        <v>109</v>
      </c>
      <c r="Y115" s="28" t="s">
        <v>110</v>
      </c>
      <c r="Z115" s="28" t="s">
        <v>110</v>
      </c>
      <c r="AA115" s="28" t="s">
        <v>109</v>
      </c>
      <c r="AB115" s="28" t="s">
        <v>109</v>
      </c>
      <c r="AC115" s="28" t="s">
        <v>109</v>
      </c>
      <c r="AD115" s="28" t="s">
        <v>114</v>
      </c>
      <c r="AE115" t="s">
        <v>12</v>
      </c>
      <c r="AF115" s="45">
        <v>45208.86346064815</v>
      </c>
    </row>
    <row r="116" spans="7:32">
      <c r="G116" s="28">
        <v>772</v>
      </c>
      <c r="H116" s="28" t="s">
        <v>5611</v>
      </c>
      <c r="I116" t="s">
        <v>5612</v>
      </c>
      <c r="J116" s="118" t="s">
        <v>109</v>
      </c>
      <c r="K116" s="118" t="s">
        <v>110</v>
      </c>
      <c r="L116" s="118" t="s">
        <v>110</v>
      </c>
      <c r="M116" s="118" t="s">
        <v>109</v>
      </c>
      <c r="N116" s="133" t="s">
        <v>109</v>
      </c>
      <c r="O116" s="133" t="s">
        <v>110</v>
      </c>
      <c r="P116" t="s">
        <v>109</v>
      </c>
      <c r="Q116" s="28" t="s">
        <v>110</v>
      </c>
      <c r="R116" s="28" t="s">
        <v>110</v>
      </c>
      <c r="S116" t="s">
        <v>110</v>
      </c>
      <c r="T116" s="1">
        <v>39993</v>
      </c>
      <c r="U116" s="18"/>
      <c r="V116" t="s">
        <v>109</v>
      </c>
      <c r="W116" s="28" t="s">
        <v>110</v>
      </c>
      <c r="X116" s="28" t="s">
        <v>109</v>
      </c>
      <c r="Y116" s="28" t="s">
        <v>110</v>
      </c>
      <c r="Z116" s="28" t="s">
        <v>110</v>
      </c>
      <c r="AA116" s="28" t="s">
        <v>109</v>
      </c>
      <c r="AB116" s="28" t="s">
        <v>109</v>
      </c>
      <c r="AC116" s="28" t="s">
        <v>109</v>
      </c>
      <c r="AD116" s="28" t="s">
        <v>114</v>
      </c>
      <c r="AE116" t="s">
        <v>12</v>
      </c>
      <c r="AF116" s="45">
        <v>45208.86346064815</v>
      </c>
    </row>
    <row r="117" spans="7:32">
      <c r="G117" s="28">
        <v>771</v>
      </c>
      <c r="H117" s="28" t="s">
        <v>5613</v>
      </c>
      <c r="I117" t="s">
        <v>5614</v>
      </c>
      <c r="J117" s="118" t="s">
        <v>231</v>
      </c>
      <c r="K117" s="118" t="s">
        <v>110</v>
      </c>
      <c r="L117" s="118" t="s">
        <v>110</v>
      </c>
      <c r="M117" s="118" t="s">
        <v>109</v>
      </c>
      <c r="N117" s="133" t="s">
        <v>109</v>
      </c>
      <c r="O117" s="133" t="s">
        <v>110</v>
      </c>
      <c r="P117" t="s">
        <v>109</v>
      </c>
      <c r="Q117" s="28" t="s">
        <v>110</v>
      </c>
      <c r="R117" s="28" t="s">
        <v>110</v>
      </c>
      <c r="S117" t="s">
        <v>110</v>
      </c>
      <c r="T117" s="1">
        <v>44015</v>
      </c>
      <c r="U117" s="18"/>
      <c r="V117" t="s">
        <v>109</v>
      </c>
      <c r="W117" s="28" t="s">
        <v>110</v>
      </c>
      <c r="X117" s="28" t="s">
        <v>109</v>
      </c>
      <c r="Y117" s="28" t="s">
        <v>110</v>
      </c>
      <c r="Z117" s="28" t="s">
        <v>110</v>
      </c>
      <c r="AA117" s="28" t="s">
        <v>109</v>
      </c>
      <c r="AB117" s="28" t="s">
        <v>109</v>
      </c>
      <c r="AC117" s="28" t="s">
        <v>109</v>
      </c>
      <c r="AD117" s="28" t="s">
        <v>114</v>
      </c>
      <c r="AE117" t="s">
        <v>12</v>
      </c>
      <c r="AF117" s="45">
        <v>45208.86346064815</v>
      </c>
    </row>
    <row r="118" spans="7:32">
      <c r="G118" s="28">
        <v>770</v>
      </c>
      <c r="H118" s="28" t="s">
        <v>411</v>
      </c>
      <c r="I118" t="s">
        <v>454</v>
      </c>
      <c r="J118" s="118" t="s">
        <v>140</v>
      </c>
      <c r="K118" s="118" t="s">
        <v>110</v>
      </c>
      <c r="L118" s="118" t="s">
        <v>110</v>
      </c>
      <c r="M118" s="118" t="s">
        <v>109</v>
      </c>
      <c r="N118" s="133" t="s">
        <v>141</v>
      </c>
      <c r="O118" s="133" t="s">
        <v>5615</v>
      </c>
      <c r="P118" t="s">
        <v>455</v>
      </c>
      <c r="Q118" s="28" t="s">
        <v>456</v>
      </c>
      <c r="R118" s="28" t="s">
        <v>110</v>
      </c>
      <c r="S118" t="s">
        <v>110</v>
      </c>
      <c r="T118" s="1"/>
      <c r="U118" s="18">
        <v>44376</v>
      </c>
      <c r="V118" t="s">
        <v>109</v>
      </c>
      <c r="W118" s="28" t="s">
        <v>110</v>
      </c>
      <c r="X118" s="28" t="s">
        <v>144</v>
      </c>
      <c r="Y118" s="28" t="s">
        <v>110</v>
      </c>
      <c r="Z118" s="28" t="s">
        <v>110</v>
      </c>
      <c r="AA118" s="28" t="s">
        <v>109</v>
      </c>
      <c r="AB118" s="28" t="s">
        <v>109</v>
      </c>
      <c r="AC118" s="28" t="s">
        <v>109</v>
      </c>
      <c r="AD118" s="28" t="s">
        <v>109</v>
      </c>
      <c r="AE118" t="s">
        <v>814</v>
      </c>
      <c r="AF118" s="45">
        <v>45202.605717592596</v>
      </c>
    </row>
    <row r="119" spans="7:32">
      <c r="G119" s="28">
        <v>769</v>
      </c>
      <c r="H119" s="28" t="s">
        <v>395</v>
      </c>
      <c r="I119" t="s">
        <v>457</v>
      </c>
      <c r="J119" s="118" t="s">
        <v>140</v>
      </c>
      <c r="K119" s="118" t="s">
        <v>110</v>
      </c>
      <c r="L119" s="118" t="s">
        <v>110</v>
      </c>
      <c r="M119" s="118" t="s">
        <v>109</v>
      </c>
      <c r="N119" s="133" t="s">
        <v>141</v>
      </c>
      <c r="O119" s="133" t="s">
        <v>5616</v>
      </c>
      <c r="P119" t="s">
        <v>142</v>
      </c>
      <c r="Q119" s="28" t="s">
        <v>143</v>
      </c>
      <c r="R119" s="28" t="s">
        <v>458</v>
      </c>
      <c r="S119" t="s">
        <v>110</v>
      </c>
      <c r="T119" s="1"/>
      <c r="U119" s="18">
        <v>43763</v>
      </c>
      <c r="V119" t="s">
        <v>109</v>
      </c>
      <c r="W119" s="28" t="s">
        <v>110</v>
      </c>
      <c r="X119" s="28" t="s">
        <v>144</v>
      </c>
      <c r="Y119" s="28" t="s">
        <v>110</v>
      </c>
      <c r="Z119" s="28" t="s">
        <v>110</v>
      </c>
      <c r="AA119" s="28" t="s">
        <v>109</v>
      </c>
      <c r="AB119" s="28" t="s">
        <v>109</v>
      </c>
      <c r="AC119" s="28" t="s">
        <v>109</v>
      </c>
      <c r="AD119" s="28" t="s">
        <v>109</v>
      </c>
      <c r="AE119" t="s">
        <v>814</v>
      </c>
      <c r="AF119" s="45">
        <v>45202.605717592596</v>
      </c>
    </row>
    <row r="120" spans="7:32">
      <c r="G120" s="28">
        <v>768</v>
      </c>
      <c r="H120" s="28" t="s">
        <v>331</v>
      </c>
      <c r="I120" t="s">
        <v>459</v>
      </c>
      <c r="J120" s="118" t="s">
        <v>140</v>
      </c>
      <c r="K120" s="118" t="s">
        <v>110</v>
      </c>
      <c r="L120" s="118" t="s">
        <v>110</v>
      </c>
      <c r="M120" s="118" t="s">
        <v>109</v>
      </c>
      <c r="N120" s="133" t="s">
        <v>141</v>
      </c>
      <c r="O120" s="133" t="s">
        <v>5615</v>
      </c>
      <c r="P120" t="s">
        <v>460</v>
      </c>
      <c r="Q120" s="28" t="s">
        <v>461</v>
      </c>
      <c r="R120" s="28" t="s">
        <v>110</v>
      </c>
      <c r="S120" t="s">
        <v>110</v>
      </c>
      <c r="T120" s="1"/>
      <c r="U120" s="18">
        <v>43088</v>
      </c>
      <c r="V120" t="s">
        <v>109</v>
      </c>
      <c r="W120" s="28" t="s">
        <v>110</v>
      </c>
      <c r="X120" s="28" t="s">
        <v>144</v>
      </c>
      <c r="Y120" s="28" t="s">
        <v>110</v>
      </c>
      <c r="Z120" s="28" t="s">
        <v>110</v>
      </c>
      <c r="AA120" s="28" t="s">
        <v>109</v>
      </c>
      <c r="AB120" s="28" t="s">
        <v>109</v>
      </c>
      <c r="AC120" s="28" t="s">
        <v>114</v>
      </c>
      <c r="AD120" s="28" t="s">
        <v>109</v>
      </c>
      <c r="AE120" t="s">
        <v>814</v>
      </c>
      <c r="AF120" s="45">
        <v>45202.605717592596</v>
      </c>
    </row>
    <row r="121" spans="7:32">
      <c r="G121" s="28">
        <v>767</v>
      </c>
      <c r="H121" s="28" t="s">
        <v>610</v>
      </c>
      <c r="I121" t="s">
        <v>1149</v>
      </c>
      <c r="J121" s="118" t="s">
        <v>5362</v>
      </c>
      <c r="K121" s="118" t="s">
        <v>559</v>
      </c>
      <c r="L121" s="118" t="s">
        <v>5617</v>
      </c>
      <c r="M121" s="118" t="s">
        <v>5618</v>
      </c>
      <c r="N121" s="133" t="s">
        <v>141</v>
      </c>
      <c r="O121" s="133" t="s">
        <v>5343</v>
      </c>
      <c r="P121" t="s">
        <v>109</v>
      </c>
      <c r="Q121" s="28" t="s">
        <v>110</v>
      </c>
      <c r="R121" s="28" t="s">
        <v>110</v>
      </c>
      <c r="S121" t="s">
        <v>110</v>
      </c>
      <c r="T121" s="1"/>
      <c r="U121" s="18"/>
      <c r="V121" t="s">
        <v>109</v>
      </c>
      <c r="W121" s="28" t="s">
        <v>110</v>
      </c>
      <c r="X121" s="28" t="s">
        <v>109</v>
      </c>
      <c r="Y121" s="28" t="s">
        <v>110</v>
      </c>
      <c r="Z121" s="28" t="s">
        <v>110</v>
      </c>
      <c r="AA121" s="28" t="s">
        <v>109</v>
      </c>
      <c r="AB121" s="28" t="s">
        <v>114</v>
      </c>
      <c r="AC121" s="28" t="s">
        <v>109</v>
      </c>
      <c r="AD121" s="28" t="s">
        <v>109</v>
      </c>
      <c r="AE121" t="s">
        <v>12</v>
      </c>
      <c r="AF121" s="45">
        <v>45201.801678240743</v>
      </c>
    </row>
    <row r="122" spans="7:32">
      <c r="G122" s="28">
        <v>766</v>
      </c>
      <c r="H122" s="28" t="s">
        <v>5619</v>
      </c>
      <c r="I122" t="s">
        <v>1686</v>
      </c>
      <c r="J122" s="118" t="s">
        <v>5362</v>
      </c>
      <c r="K122" s="118" t="s">
        <v>559</v>
      </c>
      <c r="L122" s="118" t="s">
        <v>5617</v>
      </c>
      <c r="M122" s="118" t="s">
        <v>109</v>
      </c>
      <c r="N122" s="133" t="s">
        <v>141</v>
      </c>
      <c r="O122" s="133" t="s">
        <v>5343</v>
      </c>
      <c r="P122" t="s">
        <v>109</v>
      </c>
      <c r="Q122" s="28" t="s">
        <v>110</v>
      </c>
      <c r="R122" s="28" t="s">
        <v>110</v>
      </c>
      <c r="S122" t="s">
        <v>110</v>
      </c>
      <c r="T122" s="1"/>
      <c r="U122" s="18"/>
      <c r="V122" t="s">
        <v>109</v>
      </c>
      <c r="W122" s="28" t="s">
        <v>110</v>
      </c>
      <c r="X122" s="28" t="s">
        <v>109</v>
      </c>
      <c r="Y122" s="28" t="s">
        <v>110</v>
      </c>
      <c r="Z122" s="28" t="s">
        <v>110</v>
      </c>
      <c r="AA122" s="28" t="s">
        <v>109</v>
      </c>
      <c r="AB122" s="28" t="s">
        <v>114</v>
      </c>
      <c r="AC122" s="28" t="s">
        <v>109</v>
      </c>
      <c r="AD122" s="28" t="s">
        <v>109</v>
      </c>
      <c r="AE122" t="s">
        <v>12</v>
      </c>
      <c r="AF122" s="45">
        <v>45201.801678240743</v>
      </c>
    </row>
    <row r="123" spans="7:32">
      <c r="G123" s="28">
        <v>765</v>
      </c>
      <c r="H123" s="28" t="s">
        <v>5620</v>
      </c>
      <c r="I123" t="s">
        <v>2139</v>
      </c>
      <c r="J123" s="118" t="s">
        <v>5362</v>
      </c>
      <c r="K123" s="118" t="s">
        <v>559</v>
      </c>
      <c r="L123" s="118" t="s">
        <v>5617</v>
      </c>
      <c r="M123" s="118" t="s">
        <v>5621</v>
      </c>
      <c r="N123" s="133" t="s">
        <v>141</v>
      </c>
      <c r="O123" s="133" t="s">
        <v>5343</v>
      </c>
      <c r="P123" t="s">
        <v>109</v>
      </c>
      <c r="Q123" s="28" t="s">
        <v>110</v>
      </c>
      <c r="R123" s="28" t="s">
        <v>110</v>
      </c>
      <c r="S123" t="s">
        <v>110</v>
      </c>
      <c r="T123" s="1"/>
      <c r="U123" s="18"/>
      <c r="V123" t="s">
        <v>109</v>
      </c>
      <c r="W123" s="28" t="s">
        <v>110</v>
      </c>
      <c r="X123" s="28" t="s">
        <v>109</v>
      </c>
      <c r="Y123" s="28" t="s">
        <v>110</v>
      </c>
      <c r="Z123" s="28" t="s">
        <v>110</v>
      </c>
      <c r="AA123" s="28" t="s">
        <v>109</v>
      </c>
      <c r="AB123" s="28" t="s">
        <v>114</v>
      </c>
      <c r="AC123" s="28" t="s">
        <v>109</v>
      </c>
      <c r="AD123" s="28" t="s">
        <v>109</v>
      </c>
      <c r="AE123" t="s">
        <v>12</v>
      </c>
      <c r="AF123" s="45">
        <v>45201.801678240743</v>
      </c>
    </row>
    <row r="124" spans="7:32">
      <c r="G124" s="28">
        <v>764</v>
      </c>
      <c r="H124" s="28" t="s">
        <v>5622</v>
      </c>
      <c r="I124" t="s">
        <v>387</v>
      </c>
      <c r="J124" s="118" t="s">
        <v>5362</v>
      </c>
      <c r="K124" s="118" t="s">
        <v>559</v>
      </c>
      <c r="L124" s="118" t="s">
        <v>5617</v>
      </c>
      <c r="M124" s="118" t="s">
        <v>109</v>
      </c>
      <c r="N124" s="133" t="s">
        <v>141</v>
      </c>
      <c r="O124" s="133" t="s">
        <v>5343</v>
      </c>
      <c r="P124" t="s">
        <v>109</v>
      </c>
      <c r="Q124" s="28" t="s">
        <v>110</v>
      </c>
      <c r="R124" s="28" t="s">
        <v>110</v>
      </c>
      <c r="S124" t="s">
        <v>110</v>
      </c>
      <c r="T124" s="1"/>
      <c r="U124" s="18"/>
      <c r="V124" t="s">
        <v>109</v>
      </c>
      <c r="W124" s="28" t="s">
        <v>110</v>
      </c>
      <c r="X124" s="28" t="s">
        <v>109</v>
      </c>
      <c r="Y124" s="28" t="s">
        <v>110</v>
      </c>
      <c r="Z124" s="28" t="s">
        <v>110</v>
      </c>
      <c r="AA124" s="28" t="s">
        <v>109</v>
      </c>
      <c r="AB124" s="28" t="s">
        <v>114</v>
      </c>
      <c r="AC124" s="28" t="s">
        <v>109</v>
      </c>
      <c r="AD124" s="28" t="s">
        <v>109</v>
      </c>
      <c r="AE124" t="s">
        <v>12</v>
      </c>
      <c r="AF124" s="45">
        <v>45201.801678240743</v>
      </c>
    </row>
    <row r="125" spans="7:32">
      <c r="G125" s="28">
        <v>763</v>
      </c>
      <c r="H125" s="28" t="s">
        <v>5623</v>
      </c>
      <c r="I125" t="s">
        <v>1581</v>
      </c>
      <c r="J125" s="118" t="s">
        <v>5362</v>
      </c>
      <c r="K125" s="118" t="s">
        <v>559</v>
      </c>
      <c r="L125" s="118" t="s">
        <v>5624</v>
      </c>
      <c r="M125" s="118" t="s">
        <v>109</v>
      </c>
      <c r="N125" s="133" t="s">
        <v>141</v>
      </c>
      <c r="O125" s="133" t="s">
        <v>5343</v>
      </c>
      <c r="P125" t="s">
        <v>109</v>
      </c>
      <c r="Q125" s="28" t="s">
        <v>110</v>
      </c>
      <c r="R125" s="28" t="s">
        <v>110</v>
      </c>
      <c r="S125" t="s">
        <v>110</v>
      </c>
      <c r="T125" s="1"/>
      <c r="U125" s="18"/>
      <c r="V125" t="s">
        <v>109</v>
      </c>
      <c r="W125" s="28" t="s">
        <v>110</v>
      </c>
      <c r="X125" s="28" t="s">
        <v>109</v>
      </c>
      <c r="Y125" s="28" t="s">
        <v>110</v>
      </c>
      <c r="Z125" s="28" t="s">
        <v>110</v>
      </c>
      <c r="AA125" s="28" t="s">
        <v>109</v>
      </c>
      <c r="AB125" s="28" t="s">
        <v>114</v>
      </c>
      <c r="AC125" s="28" t="s">
        <v>109</v>
      </c>
      <c r="AD125" s="28" t="s">
        <v>109</v>
      </c>
      <c r="AE125" t="s">
        <v>12</v>
      </c>
      <c r="AF125" s="45">
        <v>45201.801678240743</v>
      </c>
    </row>
    <row r="126" spans="7:32">
      <c r="G126" s="28">
        <v>762</v>
      </c>
      <c r="H126" s="28" t="s">
        <v>5625</v>
      </c>
      <c r="I126" t="s">
        <v>1512</v>
      </c>
      <c r="J126" s="118" t="s">
        <v>5362</v>
      </c>
      <c r="K126" s="118" t="s">
        <v>559</v>
      </c>
      <c r="L126" s="118" t="s">
        <v>5617</v>
      </c>
      <c r="M126" s="118" t="s">
        <v>109</v>
      </c>
      <c r="N126" s="133" t="s">
        <v>141</v>
      </c>
      <c r="O126" s="133" t="s">
        <v>5343</v>
      </c>
      <c r="P126" t="s">
        <v>109</v>
      </c>
      <c r="Q126" s="28" t="s">
        <v>110</v>
      </c>
      <c r="R126" s="28" t="s">
        <v>110</v>
      </c>
      <c r="S126" t="s">
        <v>110</v>
      </c>
      <c r="T126" s="1"/>
      <c r="U126" s="18"/>
      <c r="V126" t="s">
        <v>109</v>
      </c>
      <c r="W126" s="28" t="s">
        <v>110</v>
      </c>
      <c r="X126" s="28" t="s">
        <v>109</v>
      </c>
      <c r="Y126" s="28" t="s">
        <v>110</v>
      </c>
      <c r="Z126" s="28" t="s">
        <v>110</v>
      </c>
      <c r="AA126" s="28" t="s">
        <v>109</v>
      </c>
      <c r="AB126" s="28" t="s">
        <v>114</v>
      </c>
      <c r="AC126" s="28" t="s">
        <v>109</v>
      </c>
      <c r="AD126" s="28" t="s">
        <v>109</v>
      </c>
      <c r="AE126" t="s">
        <v>12</v>
      </c>
      <c r="AF126" s="45">
        <v>45201.801678240743</v>
      </c>
    </row>
    <row r="127" spans="7:32">
      <c r="G127" s="28">
        <v>761</v>
      </c>
      <c r="H127" s="28" t="s">
        <v>5626</v>
      </c>
      <c r="I127" t="s">
        <v>913</v>
      </c>
      <c r="J127" s="118" t="s">
        <v>5362</v>
      </c>
      <c r="K127" s="118" t="s">
        <v>559</v>
      </c>
      <c r="L127" s="118" t="s">
        <v>5617</v>
      </c>
      <c r="M127" s="118" t="s">
        <v>5618</v>
      </c>
      <c r="N127" s="133" t="s">
        <v>141</v>
      </c>
      <c r="O127" s="133" t="s">
        <v>5343</v>
      </c>
      <c r="P127" t="s">
        <v>109</v>
      </c>
      <c r="Q127" s="28" t="s">
        <v>110</v>
      </c>
      <c r="R127" s="28" t="s">
        <v>110</v>
      </c>
      <c r="S127" t="s">
        <v>110</v>
      </c>
      <c r="T127" s="1"/>
      <c r="U127" s="18"/>
      <c r="V127" t="s">
        <v>109</v>
      </c>
      <c r="W127" s="28" t="s">
        <v>110</v>
      </c>
      <c r="X127" s="28" t="s">
        <v>109</v>
      </c>
      <c r="Y127" s="28" t="s">
        <v>110</v>
      </c>
      <c r="Z127" s="28" t="s">
        <v>110</v>
      </c>
      <c r="AA127" s="28" t="s">
        <v>109</v>
      </c>
      <c r="AB127" s="28" t="s">
        <v>114</v>
      </c>
      <c r="AC127" s="28" t="s">
        <v>109</v>
      </c>
      <c r="AD127" s="28" t="s">
        <v>109</v>
      </c>
      <c r="AE127" t="s">
        <v>12</v>
      </c>
      <c r="AF127" s="45">
        <v>45201.801678240743</v>
      </c>
    </row>
    <row r="128" spans="7:32">
      <c r="G128" s="28">
        <v>760</v>
      </c>
      <c r="H128" s="28" t="s">
        <v>5627</v>
      </c>
      <c r="I128" t="s">
        <v>5628</v>
      </c>
      <c r="J128" s="118" t="s">
        <v>5362</v>
      </c>
      <c r="K128" s="118" t="s">
        <v>559</v>
      </c>
      <c r="L128" s="118" t="s">
        <v>5617</v>
      </c>
      <c r="M128" s="118" t="s">
        <v>5618</v>
      </c>
      <c r="N128" s="133" t="s">
        <v>141</v>
      </c>
      <c r="O128" s="133" t="s">
        <v>5343</v>
      </c>
      <c r="P128" t="s">
        <v>109</v>
      </c>
      <c r="Q128" s="28" t="s">
        <v>110</v>
      </c>
      <c r="R128" s="28" t="s">
        <v>110</v>
      </c>
      <c r="S128" t="s">
        <v>110</v>
      </c>
      <c r="T128" s="1"/>
      <c r="U128" s="18"/>
      <c r="V128" t="s">
        <v>109</v>
      </c>
      <c r="W128" s="28" t="s">
        <v>110</v>
      </c>
      <c r="X128" s="28" t="s">
        <v>109</v>
      </c>
      <c r="Y128" s="28" t="s">
        <v>110</v>
      </c>
      <c r="Z128" s="28" t="s">
        <v>110</v>
      </c>
      <c r="AA128" s="28" t="s">
        <v>109</v>
      </c>
      <c r="AB128" s="28" t="s">
        <v>109</v>
      </c>
      <c r="AC128" s="28" t="s">
        <v>109</v>
      </c>
      <c r="AD128" s="28" t="s">
        <v>109</v>
      </c>
      <c r="AE128" t="s">
        <v>12</v>
      </c>
      <c r="AF128" s="45">
        <v>45201.801678240743</v>
      </c>
    </row>
    <row r="129" spans="7:32">
      <c r="G129" s="28">
        <v>759</v>
      </c>
      <c r="H129" s="28" t="s">
        <v>5629</v>
      </c>
      <c r="I129" t="s">
        <v>2397</v>
      </c>
      <c r="J129" s="118" t="s">
        <v>5362</v>
      </c>
      <c r="K129" s="118" t="s">
        <v>559</v>
      </c>
      <c r="L129" s="118" t="s">
        <v>5617</v>
      </c>
      <c r="M129" s="118" t="s">
        <v>109</v>
      </c>
      <c r="N129" s="133" t="s">
        <v>141</v>
      </c>
      <c r="O129" s="133" t="s">
        <v>5343</v>
      </c>
      <c r="P129" t="s">
        <v>109</v>
      </c>
      <c r="Q129" s="28" t="s">
        <v>110</v>
      </c>
      <c r="R129" s="28" t="s">
        <v>110</v>
      </c>
      <c r="S129" t="s">
        <v>110</v>
      </c>
      <c r="T129" s="62"/>
      <c r="U129" s="120"/>
      <c r="V129" t="s">
        <v>109</v>
      </c>
      <c r="W129" s="28" t="s">
        <v>110</v>
      </c>
      <c r="X129" s="28" t="s">
        <v>109</v>
      </c>
      <c r="Y129" s="28" t="s">
        <v>110</v>
      </c>
      <c r="Z129" s="28" t="s">
        <v>110</v>
      </c>
      <c r="AA129" s="28" t="s">
        <v>109</v>
      </c>
      <c r="AB129" s="28" t="s">
        <v>114</v>
      </c>
      <c r="AC129" s="28" t="s">
        <v>109</v>
      </c>
      <c r="AD129" s="28" t="s">
        <v>109</v>
      </c>
      <c r="AE129" t="s">
        <v>12</v>
      </c>
      <c r="AF129" s="45">
        <v>45201.801678240743</v>
      </c>
    </row>
    <row r="130" spans="7:32">
      <c r="G130" s="28">
        <v>758</v>
      </c>
      <c r="H130" s="28" t="s">
        <v>5630</v>
      </c>
      <c r="I130" t="s">
        <v>2490</v>
      </c>
      <c r="J130" s="118" t="s">
        <v>5362</v>
      </c>
      <c r="K130" s="118" t="s">
        <v>559</v>
      </c>
      <c r="L130" s="118" t="s">
        <v>5617</v>
      </c>
      <c r="M130" s="118" t="s">
        <v>109</v>
      </c>
      <c r="N130" s="133" t="s">
        <v>141</v>
      </c>
      <c r="O130" s="133" t="s">
        <v>5343</v>
      </c>
      <c r="P130" t="s">
        <v>109</v>
      </c>
      <c r="Q130" s="28" t="s">
        <v>110</v>
      </c>
      <c r="R130" s="28" t="s">
        <v>110</v>
      </c>
      <c r="S130" t="s">
        <v>110</v>
      </c>
      <c r="T130" s="1"/>
      <c r="U130" s="18"/>
      <c r="V130" t="s">
        <v>109</v>
      </c>
      <c r="W130" s="28" t="s">
        <v>110</v>
      </c>
      <c r="X130" s="28" t="s">
        <v>109</v>
      </c>
      <c r="Y130" s="28" t="s">
        <v>110</v>
      </c>
      <c r="Z130" s="28" t="s">
        <v>110</v>
      </c>
      <c r="AA130" s="28" t="s">
        <v>109</v>
      </c>
      <c r="AB130" s="28" t="s">
        <v>114</v>
      </c>
      <c r="AC130" s="28" t="s">
        <v>109</v>
      </c>
      <c r="AD130" s="28" t="s">
        <v>109</v>
      </c>
      <c r="AE130" t="s">
        <v>12</v>
      </c>
      <c r="AF130" s="45">
        <v>45201.801678240743</v>
      </c>
    </row>
    <row r="131" spans="7:32">
      <c r="G131" s="28">
        <v>757</v>
      </c>
      <c r="H131" s="28" t="s">
        <v>5631</v>
      </c>
      <c r="I131" t="s">
        <v>5632</v>
      </c>
      <c r="J131" s="118" t="s">
        <v>5362</v>
      </c>
      <c r="K131" s="118" t="s">
        <v>559</v>
      </c>
      <c r="L131" s="118" t="s">
        <v>5617</v>
      </c>
      <c r="M131" s="118" t="s">
        <v>109</v>
      </c>
      <c r="N131" s="133" t="s">
        <v>141</v>
      </c>
      <c r="O131" s="133" t="s">
        <v>5343</v>
      </c>
      <c r="P131" t="s">
        <v>109</v>
      </c>
      <c r="Q131" s="28" t="s">
        <v>110</v>
      </c>
      <c r="R131" s="28" t="s">
        <v>110</v>
      </c>
      <c r="S131" t="s">
        <v>110</v>
      </c>
      <c r="T131" s="1"/>
      <c r="U131" s="18"/>
      <c r="V131" t="s">
        <v>5633</v>
      </c>
      <c r="W131" s="28" t="s">
        <v>110</v>
      </c>
      <c r="X131" s="28" t="s">
        <v>109</v>
      </c>
      <c r="Y131" s="28" t="s">
        <v>110</v>
      </c>
      <c r="Z131" s="28" t="s">
        <v>110</v>
      </c>
      <c r="AA131" s="28" t="s">
        <v>109</v>
      </c>
      <c r="AB131" s="28" t="s">
        <v>114</v>
      </c>
      <c r="AC131" s="28" t="s">
        <v>109</v>
      </c>
      <c r="AD131" s="28" t="s">
        <v>109</v>
      </c>
      <c r="AE131" t="s">
        <v>12</v>
      </c>
      <c r="AF131" s="45">
        <v>45201.801678240743</v>
      </c>
    </row>
    <row r="132" spans="7:32">
      <c r="G132" s="28">
        <v>756</v>
      </c>
      <c r="H132" s="28" t="s">
        <v>5634</v>
      </c>
      <c r="I132" t="s">
        <v>1312</v>
      </c>
      <c r="J132" s="118" t="s">
        <v>5362</v>
      </c>
      <c r="K132" s="118" t="s">
        <v>559</v>
      </c>
      <c r="L132" s="118" t="s">
        <v>5617</v>
      </c>
      <c r="M132" s="118" t="s">
        <v>109</v>
      </c>
      <c r="N132" s="133" t="s">
        <v>141</v>
      </c>
      <c r="O132" s="133" t="s">
        <v>5343</v>
      </c>
      <c r="P132" t="s">
        <v>109</v>
      </c>
      <c r="Q132" s="28" t="s">
        <v>110</v>
      </c>
      <c r="R132" s="28" t="s">
        <v>110</v>
      </c>
      <c r="S132" t="s">
        <v>110</v>
      </c>
      <c r="T132" s="1"/>
      <c r="U132" s="18"/>
      <c r="V132" t="s">
        <v>109</v>
      </c>
      <c r="W132" s="28" t="s">
        <v>110</v>
      </c>
      <c r="X132" s="28" t="s">
        <v>109</v>
      </c>
      <c r="Y132" s="28" t="s">
        <v>110</v>
      </c>
      <c r="Z132" s="28" t="s">
        <v>110</v>
      </c>
      <c r="AA132" s="28" t="s">
        <v>109</v>
      </c>
      <c r="AB132" s="28" t="s">
        <v>114</v>
      </c>
      <c r="AC132" s="28" t="s">
        <v>109</v>
      </c>
      <c r="AD132" s="28" t="s">
        <v>109</v>
      </c>
      <c r="AE132" t="s">
        <v>12</v>
      </c>
      <c r="AF132" s="45">
        <v>45201.801678240743</v>
      </c>
    </row>
    <row r="133" spans="7:32">
      <c r="G133" s="28">
        <v>755</v>
      </c>
      <c r="H133" s="28" t="s">
        <v>5635</v>
      </c>
      <c r="I133" t="s">
        <v>5636</v>
      </c>
      <c r="J133" s="118" t="s">
        <v>5362</v>
      </c>
      <c r="K133" s="118" t="s">
        <v>559</v>
      </c>
      <c r="L133" s="118" t="s">
        <v>5380</v>
      </c>
      <c r="M133" s="118" t="s">
        <v>109</v>
      </c>
      <c r="N133" s="133" t="s">
        <v>5373</v>
      </c>
      <c r="O133" s="133" t="s">
        <v>110</v>
      </c>
      <c r="P133" t="s">
        <v>109</v>
      </c>
      <c r="Q133" s="28" t="s">
        <v>110</v>
      </c>
      <c r="R133" s="28" t="s">
        <v>110</v>
      </c>
      <c r="S133" t="s">
        <v>110</v>
      </c>
      <c r="T133" s="1"/>
      <c r="U133" s="18"/>
      <c r="V133" t="s">
        <v>109</v>
      </c>
      <c r="W133" s="28" t="s">
        <v>110</v>
      </c>
      <c r="X133" s="28" t="s">
        <v>109</v>
      </c>
      <c r="Y133" s="28" t="s">
        <v>110</v>
      </c>
      <c r="Z133" s="28" t="s">
        <v>110</v>
      </c>
      <c r="AA133" s="28" t="s">
        <v>109</v>
      </c>
      <c r="AB133" s="28" t="s">
        <v>109</v>
      </c>
      <c r="AC133" s="28" t="s">
        <v>109</v>
      </c>
      <c r="AD133" s="28" t="s">
        <v>109</v>
      </c>
      <c r="AE133" t="s">
        <v>12</v>
      </c>
      <c r="AF133" s="45">
        <v>45201.801678240743</v>
      </c>
    </row>
    <row r="134" spans="7:32">
      <c r="G134" s="28">
        <v>754</v>
      </c>
      <c r="H134" s="28" t="s">
        <v>5637</v>
      </c>
      <c r="I134" t="s">
        <v>5638</v>
      </c>
      <c r="J134" s="118" t="s">
        <v>5362</v>
      </c>
      <c r="K134" s="118" t="s">
        <v>559</v>
      </c>
      <c r="L134" s="118" t="s">
        <v>5617</v>
      </c>
      <c r="M134" s="118" t="s">
        <v>109</v>
      </c>
      <c r="N134" s="133" t="s">
        <v>141</v>
      </c>
      <c r="O134" s="133" t="s">
        <v>5343</v>
      </c>
      <c r="P134" t="s">
        <v>109</v>
      </c>
      <c r="Q134" s="28" t="s">
        <v>110</v>
      </c>
      <c r="R134" s="28" t="s">
        <v>110</v>
      </c>
      <c r="S134" t="s">
        <v>110</v>
      </c>
      <c r="T134" s="1"/>
      <c r="U134" s="18"/>
      <c r="V134" t="s">
        <v>109</v>
      </c>
      <c r="W134" s="28" t="s">
        <v>110</v>
      </c>
      <c r="X134" s="28" t="s">
        <v>109</v>
      </c>
      <c r="Y134" s="28" t="s">
        <v>110</v>
      </c>
      <c r="Z134" s="28" t="s">
        <v>110</v>
      </c>
      <c r="AA134" s="28" t="s">
        <v>109</v>
      </c>
      <c r="AB134" s="28" t="s">
        <v>114</v>
      </c>
      <c r="AC134" s="28" t="s">
        <v>109</v>
      </c>
      <c r="AD134" s="28" t="s">
        <v>109</v>
      </c>
      <c r="AE134" t="s">
        <v>12</v>
      </c>
      <c r="AF134" s="45">
        <v>45201.801678240743</v>
      </c>
    </row>
    <row r="135" spans="7:32">
      <c r="G135" s="13">
        <v>753</v>
      </c>
      <c r="H135" s="13" t="s">
        <v>5639</v>
      </c>
      <c r="I135" t="s">
        <v>5640</v>
      </c>
      <c r="J135" s="118" t="s">
        <v>5362</v>
      </c>
      <c r="K135" s="118" t="s">
        <v>559</v>
      </c>
      <c r="L135" s="118" t="s">
        <v>5617</v>
      </c>
      <c r="M135" s="118" t="s">
        <v>109</v>
      </c>
      <c r="N135" s="133" t="s">
        <v>141</v>
      </c>
      <c r="O135" s="133" t="s">
        <v>5343</v>
      </c>
      <c r="P135" t="s">
        <v>109</v>
      </c>
      <c r="Q135" s="13" t="s">
        <v>110</v>
      </c>
      <c r="R135" s="13" t="s">
        <v>110</v>
      </c>
      <c r="S135" s="13" t="s">
        <v>110</v>
      </c>
      <c r="T135" s="55"/>
      <c r="U135" s="134"/>
      <c r="V135" s="13" t="s">
        <v>109</v>
      </c>
      <c r="W135" s="13" t="s">
        <v>110</v>
      </c>
      <c r="X135" s="13" t="s">
        <v>109</v>
      </c>
      <c r="Y135" s="13" t="s">
        <v>110</v>
      </c>
      <c r="Z135" s="28" t="s">
        <v>110</v>
      </c>
      <c r="AA135" s="28" t="s">
        <v>109</v>
      </c>
      <c r="AB135" s="28" t="s">
        <v>114</v>
      </c>
      <c r="AC135" s="13" t="s">
        <v>109</v>
      </c>
      <c r="AD135" s="28" t="s">
        <v>109</v>
      </c>
      <c r="AE135" t="s">
        <v>12</v>
      </c>
      <c r="AF135" s="45">
        <v>45201.801678240743</v>
      </c>
    </row>
    <row r="136" spans="7:32">
      <c r="G136" s="13">
        <v>752</v>
      </c>
      <c r="H136" s="13" t="s">
        <v>5641</v>
      </c>
      <c r="I136" t="s">
        <v>303</v>
      </c>
      <c r="J136" s="118" t="s">
        <v>5362</v>
      </c>
      <c r="K136" s="118" t="s">
        <v>559</v>
      </c>
      <c r="L136" s="118" t="s">
        <v>5617</v>
      </c>
      <c r="M136" s="118" t="s">
        <v>5642</v>
      </c>
      <c r="N136" s="133" t="s">
        <v>141</v>
      </c>
      <c r="O136" s="133" t="s">
        <v>5343</v>
      </c>
      <c r="P136" t="s">
        <v>109</v>
      </c>
      <c r="Q136" s="13" t="s">
        <v>110</v>
      </c>
      <c r="R136" s="13" t="s">
        <v>110</v>
      </c>
      <c r="S136" s="13" t="s">
        <v>110</v>
      </c>
      <c r="T136" s="55"/>
      <c r="U136" s="134"/>
      <c r="V136" s="13" t="s">
        <v>109</v>
      </c>
      <c r="W136" s="13" t="s">
        <v>110</v>
      </c>
      <c r="X136" s="13" t="s">
        <v>109</v>
      </c>
      <c r="Y136" s="13" t="s">
        <v>110</v>
      </c>
      <c r="Z136" s="28" t="s">
        <v>110</v>
      </c>
      <c r="AA136" s="28" t="s">
        <v>109</v>
      </c>
      <c r="AB136" s="28" t="s">
        <v>114</v>
      </c>
      <c r="AC136" s="13" t="s">
        <v>109</v>
      </c>
      <c r="AD136" s="28" t="s">
        <v>109</v>
      </c>
      <c r="AE136" t="s">
        <v>12</v>
      </c>
      <c r="AF136" s="45">
        <v>45201.801678240743</v>
      </c>
    </row>
    <row r="137" spans="7:32">
      <c r="G137" s="13">
        <v>751</v>
      </c>
      <c r="H137" s="13" t="s">
        <v>5643</v>
      </c>
      <c r="I137" t="s">
        <v>1804</v>
      </c>
      <c r="J137" s="118" t="s">
        <v>5362</v>
      </c>
      <c r="K137" s="118" t="s">
        <v>559</v>
      </c>
      <c r="L137" s="118" t="s">
        <v>5617</v>
      </c>
      <c r="M137" s="118" t="s">
        <v>109</v>
      </c>
      <c r="N137" s="133" t="s">
        <v>141</v>
      </c>
      <c r="O137" s="133" t="s">
        <v>5343</v>
      </c>
      <c r="P137" t="s">
        <v>109</v>
      </c>
      <c r="Q137" s="13" t="s">
        <v>110</v>
      </c>
      <c r="R137" s="13" t="s">
        <v>110</v>
      </c>
      <c r="S137" s="13" t="s">
        <v>110</v>
      </c>
      <c r="T137" s="55"/>
      <c r="U137" s="134"/>
      <c r="V137" s="13" t="s">
        <v>109</v>
      </c>
      <c r="W137" s="13" t="s">
        <v>110</v>
      </c>
      <c r="X137" s="13" t="s">
        <v>109</v>
      </c>
      <c r="Y137" s="13" t="s">
        <v>110</v>
      </c>
      <c r="Z137" s="28" t="s">
        <v>110</v>
      </c>
      <c r="AA137" s="28" t="s">
        <v>109</v>
      </c>
      <c r="AB137" s="28" t="s">
        <v>114</v>
      </c>
      <c r="AC137" s="13" t="s">
        <v>109</v>
      </c>
      <c r="AD137" s="28" t="s">
        <v>109</v>
      </c>
      <c r="AE137" t="s">
        <v>12</v>
      </c>
      <c r="AF137" s="45">
        <v>45201.801678240743</v>
      </c>
    </row>
    <row r="138" spans="7:32">
      <c r="G138" s="13">
        <v>750</v>
      </c>
      <c r="H138" s="13" t="s">
        <v>5644</v>
      </c>
      <c r="I138" t="s">
        <v>2054</v>
      </c>
      <c r="J138" s="118" t="s">
        <v>5362</v>
      </c>
      <c r="K138" s="118" t="s">
        <v>559</v>
      </c>
      <c r="L138" s="118" t="s">
        <v>5617</v>
      </c>
      <c r="M138" s="118" t="s">
        <v>5645</v>
      </c>
      <c r="N138" s="133" t="s">
        <v>141</v>
      </c>
      <c r="O138" s="133" t="s">
        <v>5343</v>
      </c>
      <c r="P138" t="s">
        <v>109</v>
      </c>
      <c r="Q138" s="13" t="s">
        <v>110</v>
      </c>
      <c r="R138" s="13" t="s">
        <v>110</v>
      </c>
      <c r="S138" s="13" t="s">
        <v>110</v>
      </c>
      <c r="T138" s="55"/>
      <c r="U138" s="134"/>
      <c r="V138" s="13" t="s">
        <v>109</v>
      </c>
      <c r="W138" s="13" t="s">
        <v>110</v>
      </c>
      <c r="X138" s="13" t="s">
        <v>109</v>
      </c>
      <c r="Y138" s="13" t="s">
        <v>110</v>
      </c>
      <c r="Z138" s="28" t="s">
        <v>110</v>
      </c>
      <c r="AA138" s="28" t="s">
        <v>109</v>
      </c>
      <c r="AB138" s="28" t="s">
        <v>114</v>
      </c>
      <c r="AC138" s="13" t="s">
        <v>109</v>
      </c>
      <c r="AD138" s="28" t="s">
        <v>109</v>
      </c>
      <c r="AE138" t="s">
        <v>12</v>
      </c>
      <c r="AF138" s="45">
        <v>45201.801678240743</v>
      </c>
    </row>
    <row r="139" spans="7:32">
      <c r="G139" s="13">
        <v>749</v>
      </c>
      <c r="H139" s="13" t="s">
        <v>5646</v>
      </c>
      <c r="I139" t="s">
        <v>5647</v>
      </c>
      <c r="J139" s="118" t="s">
        <v>5362</v>
      </c>
      <c r="K139" s="118" t="s">
        <v>559</v>
      </c>
      <c r="L139" s="118" t="s">
        <v>5648</v>
      </c>
      <c r="M139" s="118" t="s">
        <v>109</v>
      </c>
      <c r="N139" s="133" t="s">
        <v>5373</v>
      </c>
      <c r="O139" s="133" t="s">
        <v>110</v>
      </c>
      <c r="P139" t="s">
        <v>109</v>
      </c>
      <c r="Q139" s="13" t="s">
        <v>110</v>
      </c>
      <c r="R139" s="13" t="s">
        <v>110</v>
      </c>
      <c r="S139" s="13" t="s">
        <v>110</v>
      </c>
      <c r="T139" s="55"/>
      <c r="U139" s="134"/>
      <c r="V139" s="13" t="s">
        <v>109</v>
      </c>
      <c r="W139" s="13" t="s">
        <v>110</v>
      </c>
      <c r="X139" s="13" t="s">
        <v>109</v>
      </c>
      <c r="Y139" s="13" t="s">
        <v>110</v>
      </c>
      <c r="Z139" s="28" t="s">
        <v>110</v>
      </c>
      <c r="AA139" s="28" t="s">
        <v>109</v>
      </c>
      <c r="AB139" s="28" t="s">
        <v>109</v>
      </c>
      <c r="AC139" s="13" t="s">
        <v>109</v>
      </c>
      <c r="AD139" s="28" t="s">
        <v>109</v>
      </c>
      <c r="AE139" t="s">
        <v>12</v>
      </c>
      <c r="AF139" s="45">
        <v>45201.801678240743</v>
      </c>
    </row>
    <row r="140" spans="7:32">
      <c r="G140" s="13">
        <v>748</v>
      </c>
      <c r="H140" s="13" t="s">
        <v>5649</v>
      </c>
      <c r="I140" t="s">
        <v>1543</v>
      </c>
      <c r="J140" s="118" t="s">
        <v>5362</v>
      </c>
      <c r="K140" s="118" t="s">
        <v>559</v>
      </c>
      <c r="L140" s="118" t="s">
        <v>5617</v>
      </c>
      <c r="M140" s="118" t="s">
        <v>5621</v>
      </c>
      <c r="N140" s="133" t="s">
        <v>141</v>
      </c>
      <c r="O140" s="133" t="s">
        <v>5343</v>
      </c>
      <c r="P140" t="s">
        <v>109</v>
      </c>
      <c r="Q140" s="13" t="s">
        <v>110</v>
      </c>
      <c r="R140" s="13" t="s">
        <v>110</v>
      </c>
      <c r="S140" s="13" t="s">
        <v>110</v>
      </c>
      <c r="T140" s="55"/>
      <c r="U140" s="134"/>
      <c r="V140" s="13" t="s">
        <v>109</v>
      </c>
      <c r="W140" s="13" t="s">
        <v>110</v>
      </c>
      <c r="X140" s="13" t="s">
        <v>109</v>
      </c>
      <c r="Y140" s="13" t="s">
        <v>110</v>
      </c>
      <c r="Z140" s="28" t="s">
        <v>110</v>
      </c>
      <c r="AA140" s="28" t="s">
        <v>109</v>
      </c>
      <c r="AB140" s="28" t="s">
        <v>114</v>
      </c>
      <c r="AC140" s="13" t="s">
        <v>109</v>
      </c>
      <c r="AD140" s="28" t="s">
        <v>109</v>
      </c>
      <c r="AE140" t="s">
        <v>12</v>
      </c>
      <c r="AF140" s="45">
        <v>45201.801678240743</v>
      </c>
    </row>
    <row r="141" spans="7:32">
      <c r="G141" s="13">
        <v>747</v>
      </c>
      <c r="H141" s="13" t="s">
        <v>5650</v>
      </c>
      <c r="I141" t="s">
        <v>4004</v>
      </c>
      <c r="J141" s="118" t="s">
        <v>5362</v>
      </c>
      <c r="K141" s="118" t="s">
        <v>559</v>
      </c>
      <c r="L141" s="118" t="s">
        <v>5624</v>
      </c>
      <c r="M141" s="118" t="s">
        <v>109</v>
      </c>
      <c r="N141" s="133" t="s">
        <v>141</v>
      </c>
      <c r="O141" s="133" t="s">
        <v>5343</v>
      </c>
      <c r="P141" t="s">
        <v>109</v>
      </c>
      <c r="Q141" s="13" t="s">
        <v>110</v>
      </c>
      <c r="R141" s="13" t="s">
        <v>110</v>
      </c>
      <c r="S141" s="13" t="s">
        <v>110</v>
      </c>
      <c r="T141" s="55"/>
      <c r="U141" s="134"/>
      <c r="V141" s="13" t="s">
        <v>109</v>
      </c>
      <c r="W141" s="13" t="s">
        <v>110</v>
      </c>
      <c r="X141" s="13" t="s">
        <v>109</v>
      </c>
      <c r="Y141" s="13" t="s">
        <v>110</v>
      </c>
      <c r="Z141" s="28" t="s">
        <v>110</v>
      </c>
      <c r="AA141" s="28" t="s">
        <v>109</v>
      </c>
      <c r="AB141" s="28" t="s">
        <v>114</v>
      </c>
      <c r="AC141" s="13" t="s">
        <v>109</v>
      </c>
      <c r="AD141" s="28" t="s">
        <v>109</v>
      </c>
      <c r="AE141" t="s">
        <v>12</v>
      </c>
      <c r="AF141" s="45">
        <v>45201.801678240743</v>
      </c>
    </row>
    <row r="142" spans="7:32">
      <c r="G142" s="13">
        <v>746</v>
      </c>
      <c r="H142" s="13" t="s">
        <v>5651</v>
      </c>
      <c r="I142" t="s">
        <v>312</v>
      </c>
      <c r="J142" s="118" t="s">
        <v>5362</v>
      </c>
      <c r="K142" s="118" t="s">
        <v>559</v>
      </c>
      <c r="L142" s="118" t="s">
        <v>5652</v>
      </c>
      <c r="M142" s="118" t="s">
        <v>5621</v>
      </c>
      <c r="N142" s="133" t="s">
        <v>141</v>
      </c>
      <c r="O142" s="133" t="s">
        <v>5343</v>
      </c>
      <c r="P142" t="s">
        <v>109</v>
      </c>
      <c r="Q142" s="13" t="s">
        <v>110</v>
      </c>
      <c r="R142" s="13" t="s">
        <v>110</v>
      </c>
      <c r="S142" s="13" t="s">
        <v>110</v>
      </c>
      <c r="T142" s="55"/>
      <c r="U142" s="134"/>
      <c r="V142" s="13" t="s">
        <v>109</v>
      </c>
      <c r="W142" s="13" t="s">
        <v>110</v>
      </c>
      <c r="X142" s="13" t="s">
        <v>109</v>
      </c>
      <c r="Y142" s="13" t="s">
        <v>110</v>
      </c>
      <c r="Z142" s="13" t="s">
        <v>225</v>
      </c>
      <c r="AA142" s="28" t="s">
        <v>109</v>
      </c>
      <c r="AB142" s="28" t="s">
        <v>114</v>
      </c>
      <c r="AC142" s="13" t="s">
        <v>109</v>
      </c>
      <c r="AD142" s="28" t="s">
        <v>109</v>
      </c>
      <c r="AE142" t="s">
        <v>12</v>
      </c>
      <c r="AF142" s="45">
        <v>45201.801678240743</v>
      </c>
    </row>
    <row r="143" spans="7:32">
      <c r="G143" s="13">
        <v>745</v>
      </c>
      <c r="H143" s="13" t="s">
        <v>5653</v>
      </c>
      <c r="I143" t="s">
        <v>2497</v>
      </c>
      <c r="J143" s="118" t="s">
        <v>5362</v>
      </c>
      <c r="K143" s="118" t="s">
        <v>559</v>
      </c>
      <c r="L143" s="118" t="s">
        <v>5617</v>
      </c>
      <c r="M143" s="118" t="s">
        <v>109</v>
      </c>
      <c r="N143" s="133" t="s">
        <v>141</v>
      </c>
      <c r="O143" s="133" t="s">
        <v>5343</v>
      </c>
      <c r="P143" t="s">
        <v>109</v>
      </c>
      <c r="Q143" s="13" t="s">
        <v>110</v>
      </c>
      <c r="R143" s="13" t="s">
        <v>110</v>
      </c>
      <c r="S143" s="13" t="s">
        <v>110</v>
      </c>
      <c r="T143" s="55"/>
      <c r="U143" s="134"/>
      <c r="V143" s="13" t="s">
        <v>109</v>
      </c>
      <c r="W143" s="13" t="s">
        <v>110</v>
      </c>
      <c r="X143" s="13" t="s">
        <v>109</v>
      </c>
      <c r="Y143" s="13" t="s">
        <v>110</v>
      </c>
      <c r="Z143" s="13" t="s">
        <v>110</v>
      </c>
      <c r="AA143" s="28" t="s">
        <v>109</v>
      </c>
      <c r="AB143" s="28" t="s">
        <v>114</v>
      </c>
      <c r="AC143" s="13" t="s">
        <v>109</v>
      </c>
      <c r="AD143" s="28" t="s">
        <v>109</v>
      </c>
      <c r="AE143" t="s">
        <v>12</v>
      </c>
      <c r="AF143" s="45">
        <v>45201.801678240743</v>
      </c>
    </row>
    <row r="144" spans="7:32">
      <c r="G144" s="13">
        <v>744</v>
      </c>
      <c r="H144" s="13" t="s">
        <v>5654</v>
      </c>
      <c r="I144" t="s">
        <v>5655</v>
      </c>
      <c r="J144" s="118" t="s">
        <v>5362</v>
      </c>
      <c r="K144" s="118" t="s">
        <v>559</v>
      </c>
      <c r="L144" s="118" t="s">
        <v>5652</v>
      </c>
      <c r="M144" s="118" t="s">
        <v>5642</v>
      </c>
      <c r="N144" s="133" t="s">
        <v>141</v>
      </c>
      <c r="O144" s="133" t="s">
        <v>5343</v>
      </c>
      <c r="P144" t="s">
        <v>109</v>
      </c>
      <c r="Q144" s="13" t="s">
        <v>110</v>
      </c>
      <c r="R144" s="13" t="s">
        <v>110</v>
      </c>
      <c r="S144" s="13" t="s">
        <v>110</v>
      </c>
      <c r="T144" s="55"/>
      <c r="U144" s="134"/>
      <c r="V144" s="13" t="s">
        <v>109</v>
      </c>
      <c r="W144" s="13" t="s">
        <v>110</v>
      </c>
      <c r="X144" s="13" t="s">
        <v>109</v>
      </c>
      <c r="Y144" s="13" t="s">
        <v>110</v>
      </c>
      <c r="Z144" s="13" t="s">
        <v>3872</v>
      </c>
      <c r="AA144" s="28" t="s">
        <v>109</v>
      </c>
      <c r="AB144" s="28" t="s">
        <v>109</v>
      </c>
      <c r="AC144" s="13" t="s">
        <v>109</v>
      </c>
      <c r="AD144" s="28" t="s">
        <v>109</v>
      </c>
      <c r="AE144" t="s">
        <v>12</v>
      </c>
      <c r="AF144" s="45">
        <v>45201.801678240743</v>
      </c>
    </row>
    <row r="145" spans="7:32">
      <c r="G145" s="13">
        <v>743</v>
      </c>
      <c r="H145" s="13" t="s">
        <v>5656</v>
      </c>
      <c r="I145" t="s">
        <v>5657</v>
      </c>
      <c r="J145" s="118" t="s">
        <v>5362</v>
      </c>
      <c r="K145" s="118" t="s">
        <v>559</v>
      </c>
      <c r="L145" s="118" t="s">
        <v>5380</v>
      </c>
      <c r="M145" s="118" t="s">
        <v>109</v>
      </c>
      <c r="N145" s="133" t="s">
        <v>5373</v>
      </c>
      <c r="O145" s="133" t="s">
        <v>110</v>
      </c>
      <c r="P145" t="s">
        <v>109</v>
      </c>
      <c r="Q145" s="13" t="s">
        <v>110</v>
      </c>
      <c r="R145" s="13" t="s">
        <v>110</v>
      </c>
      <c r="S145" s="13" t="s">
        <v>110</v>
      </c>
      <c r="T145" s="55"/>
      <c r="U145" s="134"/>
      <c r="V145" s="13" t="s">
        <v>109</v>
      </c>
      <c r="W145" s="13" t="s">
        <v>110</v>
      </c>
      <c r="X145" s="13" t="s">
        <v>109</v>
      </c>
      <c r="Y145" s="13" t="s">
        <v>110</v>
      </c>
      <c r="Z145" s="13" t="s">
        <v>110</v>
      </c>
      <c r="AA145" s="28" t="s">
        <v>109</v>
      </c>
      <c r="AB145" s="28" t="s">
        <v>109</v>
      </c>
      <c r="AC145" s="13" t="s">
        <v>109</v>
      </c>
      <c r="AD145" s="28" t="s">
        <v>109</v>
      </c>
      <c r="AE145" t="s">
        <v>12</v>
      </c>
      <c r="AF145" s="45">
        <v>45201.801678240743</v>
      </c>
    </row>
    <row r="146" spans="7:32">
      <c r="G146" s="13">
        <v>742</v>
      </c>
      <c r="H146" s="13" t="s">
        <v>5658</v>
      </c>
      <c r="I146" t="s">
        <v>5659</v>
      </c>
      <c r="J146" s="118" t="s">
        <v>5362</v>
      </c>
      <c r="K146" s="118" t="s">
        <v>559</v>
      </c>
      <c r="L146" s="118" t="s">
        <v>5617</v>
      </c>
      <c r="M146" s="118" t="s">
        <v>109</v>
      </c>
      <c r="N146" s="133" t="s">
        <v>141</v>
      </c>
      <c r="O146" s="133" t="s">
        <v>5343</v>
      </c>
      <c r="P146" t="s">
        <v>109</v>
      </c>
      <c r="Q146" s="13" t="s">
        <v>110</v>
      </c>
      <c r="R146" s="13" t="s">
        <v>110</v>
      </c>
      <c r="S146" s="13" t="s">
        <v>110</v>
      </c>
      <c r="T146" s="55"/>
      <c r="U146" s="134"/>
      <c r="V146" s="13" t="s">
        <v>109</v>
      </c>
      <c r="W146" s="13" t="s">
        <v>110</v>
      </c>
      <c r="X146" s="13" t="s">
        <v>109</v>
      </c>
      <c r="Y146" s="13" t="s">
        <v>110</v>
      </c>
      <c r="Z146" s="13" t="s">
        <v>110</v>
      </c>
      <c r="AA146" s="28" t="s">
        <v>109</v>
      </c>
      <c r="AB146" s="28" t="s">
        <v>114</v>
      </c>
      <c r="AC146" s="13" t="s">
        <v>109</v>
      </c>
      <c r="AD146" s="28" t="s">
        <v>109</v>
      </c>
      <c r="AE146" t="s">
        <v>12</v>
      </c>
      <c r="AF146" s="45">
        <v>45201.801678240743</v>
      </c>
    </row>
    <row r="147" spans="7:32">
      <c r="G147" s="13">
        <v>741</v>
      </c>
      <c r="H147" s="13" t="s">
        <v>5660</v>
      </c>
      <c r="I147" t="s">
        <v>1790</v>
      </c>
      <c r="J147" s="118" t="s">
        <v>5362</v>
      </c>
      <c r="K147" s="118" t="s">
        <v>559</v>
      </c>
      <c r="L147" s="118" t="s">
        <v>5617</v>
      </c>
      <c r="M147" s="118" t="s">
        <v>5642</v>
      </c>
      <c r="N147" s="133" t="s">
        <v>141</v>
      </c>
      <c r="O147" s="133" t="s">
        <v>5343</v>
      </c>
      <c r="P147" t="s">
        <v>109</v>
      </c>
      <c r="Q147" s="13" t="s">
        <v>110</v>
      </c>
      <c r="R147" s="13" t="s">
        <v>110</v>
      </c>
      <c r="S147" s="13" t="s">
        <v>110</v>
      </c>
      <c r="T147" s="55"/>
      <c r="U147" s="134"/>
      <c r="V147" s="13" t="s">
        <v>109</v>
      </c>
      <c r="W147" s="13" t="s">
        <v>110</v>
      </c>
      <c r="X147" s="13" t="s">
        <v>109</v>
      </c>
      <c r="Y147" s="13" t="s">
        <v>110</v>
      </c>
      <c r="Z147" s="13" t="s">
        <v>110</v>
      </c>
      <c r="AA147" s="28" t="s">
        <v>109</v>
      </c>
      <c r="AB147" s="28" t="s">
        <v>114</v>
      </c>
      <c r="AC147" s="13" t="s">
        <v>109</v>
      </c>
      <c r="AD147" s="28" t="s">
        <v>109</v>
      </c>
      <c r="AE147" t="s">
        <v>12</v>
      </c>
      <c r="AF147" s="45">
        <v>45201.801678240743</v>
      </c>
    </row>
    <row r="148" spans="7:32">
      <c r="G148" s="13">
        <v>740</v>
      </c>
      <c r="H148" s="13" t="s">
        <v>5661</v>
      </c>
      <c r="I148" t="s">
        <v>1253</v>
      </c>
      <c r="J148" s="118" t="s">
        <v>5362</v>
      </c>
      <c r="K148" s="118" t="s">
        <v>559</v>
      </c>
      <c r="L148" s="118" t="s">
        <v>5617</v>
      </c>
      <c r="M148" s="118" t="s">
        <v>109</v>
      </c>
      <c r="N148" s="133" t="s">
        <v>141</v>
      </c>
      <c r="O148" s="133" t="s">
        <v>5343</v>
      </c>
      <c r="P148" t="s">
        <v>109</v>
      </c>
      <c r="Q148" s="13" t="s">
        <v>110</v>
      </c>
      <c r="R148" s="13" t="s">
        <v>110</v>
      </c>
      <c r="S148" s="13" t="s">
        <v>110</v>
      </c>
      <c r="T148" s="55"/>
      <c r="U148" s="134"/>
      <c r="V148" s="13" t="s">
        <v>109</v>
      </c>
      <c r="W148" s="13" t="s">
        <v>110</v>
      </c>
      <c r="X148" s="13" t="s">
        <v>109</v>
      </c>
      <c r="Y148" s="13" t="s">
        <v>110</v>
      </c>
      <c r="Z148" s="13" t="s">
        <v>110</v>
      </c>
      <c r="AA148" s="28" t="s">
        <v>109</v>
      </c>
      <c r="AB148" s="28" t="s">
        <v>114</v>
      </c>
      <c r="AC148" s="13" t="s">
        <v>109</v>
      </c>
      <c r="AD148" s="28" t="s">
        <v>109</v>
      </c>
      <c r="AE148" t="s">
        <v>12</v>
      </c>
      <c r="AF148" s="45">
        <v>45201.801678240743</v>
      </c>
    </row>
    <row r="149" spans="7:32">
      <c r="G149" s="28">
        <v>739</v>
      </c>
      <c r="H149" s="28" t="s">
        <v>5662</v>
      </c>
      <c r="I149" t="s">
        <v>1951</v>
      </c>
      <c r="J149" s="118" t="s">
        <v>5362</v>
      </c>
      <c r="K149" s="118" t="s">
        <v>559</v>
      </c>
      <c r="L149" s="118" t="s">
        <v>5617</v>
      </c>
      <c r="M149" s="118" t="s">
        <v>109</v>
      </c>
      <c r="N149" s="133" t="s">
        <v>141</v>
      </c>
      <c r="O149" s="133" t="s">
        <v>5343</v>
      </c>
      <c r="P149" t="s">
        <v>109</v>
      </c>
      <c r="Q149" s="28" t="s">
        <v>110</v>
      </c>
      <c r="R149" s="28" t="s">
        <v>110</v>
      </c>
      <c r="S149" t="s">
        <v>110</v>
      </c>
      <c r="T149" s="62"/>
      <c r="U149" s="120"/>
      <c r="V149" t="s">
        <v>109</v>
      </c>
      <c r="W149" s="28" t="s">
        <v>110</v>
      </c>
      <c r="X149" s="28" t="s">
        <v>109</v>
      </c>
      <c r="Y149" s="28" t="s">
        <v>110</v>
      </c>
      <c r="Z149" s="28" t="s">
        <v>110</v>
      </c>
      <c r="AA149" s="28" t="s">
        <v>109</v>
      </c>
      <c r="AB149" s="28" t="s">
        <v>114</v>
      </c>
      <c r="AC149" s="28" t="s">
        <v>109</v>
      </c>
      <c r="AD149" s="28" t="s">
        <v>109</v>
      </c>
      <c r="AE149" t="s">
        <v>12</v>
      </c>
      <c r="AF149" s="45">
        <v>45201.801678240743</v>
      </c>
    </row>
    <row r="150" spans="7:32">
      <c r="G150" s="28">
        <v>738</v>
      </c>
      <c r="H150" s="28" t="s">
        <v>5663</v>
      </c>
      <c r="I150" t="s">
        <v>1464</v>
      </c>
      <c r="J150" s="118" t="s">
        <v>5362</v>
      </c>
      <c r="K150" s="118" t="s">
        <v>559</v>
      </c>
      <c r="L150" s="118" t="s">
        <v>5624</v>
      </c>
      <c r="M150" s="118" t="s">
        <v>109</v>
      </c>
      <c r="N150" s="133" t="s">
        <v>141</v>
      </c>
      <c r="O150" s="133" t="s">
        <v>5343</v>
      </c>
      <c r="P150" t="s">
        <v>109</v>
      </c>
      <c r="Q150" s="28" t="s">
        <v>110</v>
      </c>
      <c r="R150" s="28" t="s">
        <v>110</v>
      </c>
      <c r="S150" t="s">
        <v>110</v>
      </c>
      <c r="T150" s="1"/>
      <c r="U150" s="18"/>
      <c r="V150" t="s">
        <v>109</v>
      </c>
      <c r="W150" s="28" t="s">
        <v>110</v>
      </c>
      <c r="X150" s="28" t="s">
        <v>109</v>
      </c>
      <c r="Y150" s="28" t="s">
        <v>110</v>
      </c>
      <c r="Z150" s="28" t="s">
        <v>110</v>
      </c>
      <c r="AA150" s="28" t="s">
        <v>109</v>
      </c>
      <c r="AB150" s="28" t="s">
        <v>114</v>
      </c>
      <c r="AC150" s="28" t="s">
        <v>109</v>
      </c>
      <c r="AD150" s="28" t="s">
        <v>109</v>
      </c>
      <c r="AE150" t="s">
        <v>12</v>
      </c>
      <c r="AF150" s="45">
        <v>45201.801678240743</v>
      </c>
    </row>
    <row r="151" spans="7:32">
      <c r="G151" s="28">
        <v>737</v>
      </c>
      <c r="H151" s="28" t="s">
        <v>5664</v>
      </c>
      <c r="I151" t="s">
        <v>5665</v>
      </c>
      <c r="J151" s="118" t="s">
        <v>5362</v>
      </c>
      <c r="K151" s="118" t="s">
        <v>559</v>
      </c>
      <c r="L151" s="118" t="s">
        <v>5380</v>
      </c>
      <c r="M151" s="118" t="s">
        <v>109</v>
      </c>
      <c r="N151" s="133" t="s">
        <v>5363</v>
      </c>
      <c r="O151" s="133" t="s">
        <v>110</v>
      </c>
      <c r="P151" t="s">
        <v>109</v>
      </c>
      <c r="Q151" s="28" t="s">
        <v>110</v>
      </c>
      <c r="R151" s="28" t="s">
        <v>110</v>
      </c>
      <c r="S151" t="s">
        <v>110</v>
      </c>
      <c r="T151" s="1"/>
      <c r="U151" s="18"/>
      <c r="V151" t="s">
        <v>109</v>
      </c>
      <c r="W151" s="28" t="s">
        <v>110</v>
      </c>
      <c r="X151" s="28" t="s">
        <v>109</v>
      </c>
      <c r="Y151" s="28" t="s">
        <v>110</v>
      </c>
      <c r="Z151" s="28" t="s">
        <v>110</v>
      </c>
      <c r="AA151" s="28" t="s">
        <v>109</v>
      </c>
      <c r="AB151" s="28" t="s">
        <v>114</v>
      </c>
      <c r="AC151" s="28" t="s">
        <v>109</v>
      </c>
      <c r="AD151" s="28" t="s">
        <v>109</v>
      </c>
      <c r="AE151" t="s">
        <v>12</v>
      </c>
      <c r="AF151" s="45">
        <v>45201.801678240743</v>
      </c>
    </row>
    <row r="152" spans="7:32">
      <c r="G152" s="28">
        <v>736</v>
      </c>
      <c r="H152" s="28" t="s">
        <v>5666</v>
      </c>
      <c r="I152" t="s">
        <v>1398</v>
      </c>
      <c r="J152" s="118" t="s">
        <v>5362</v>
      </c>
      <c r="K152" s="118" t="s">
        <v>559</v>
      </c>
      <c r="L152" s="118" t="s">
        <v>5617</v>
      </c>
      <c r="M152" s="118" t="s">
        <v>5645</v>
      </c>
      <c r="N152" s="133" t="s">
        <v>141</v>
      </c>
      <c r="O152" s="133" t="s">
        <v>5343</v>
      </c>
      <c r="P152" t="s">
        <v>109</v>
      </c>
      <c r="Q152" s="28" t="s">
        <v>110</v>
      </c>
      <c r="R152" s="28" t="s">
        <v>110</v>
      </c>
      <c r="S152" t="s">
        <v>110</v>
      </c>
      <c r="T152" s="1"/>
      <c r="U152" s="18"/>
      <c r="V152" t="s">
        <v>109</v>
      </c>
      <c r="W152" s="28" t="s">
        <v>110</v>
      </c>
      <c r="X152" s="28" t="s">
        <v>109</v>
      </c>
      <c r="Y152" s="28" t="s">
        <v>110</v>
      </c>
      <c r="Z152" s="28" t="s">
        <v>110</v>
      </c>
      <c r="AA152" s="28" t="s">
        <v>109</v>
      </c>
      <c r="AB152" s="28" t="s">
        <v>114</v>
      </c>
      <c r="AC152" s="28" t="s">
        <v>109</v>
      </c>
      <c r="AD152" s="28" t="s">
        <v>109</v>
      </c>
      <c r="AE152" t="s">
        <v>12</v>
      </c>
      <c r="AF152" s="45">
        <v>45201.801678240743</v>
      </c>
    </row>
    <row r="153" spans="7:32">
      <c r="G153" s="28">
        <v>735</v>
      </c>
      <c r="H153" s="28" t="s">
        <v>5667</v>
      </c>
      <c r="I153" t="s">
        <v>335</v>
      </c>
      <c r="J153" s="118" t="s">
        <v>5362</v>
      </c>
      <c r="K153" s="118" t="s">
        <v>559</v>
      </c>
      <c r="L153" s="118" t="s">
        <v>5617</v>
      </c>
      <c r="M153" s="118" t="s">
        <v>5642</v>
      </c>
      <c r="N153" s="133" t="s">
        <v>141</v>
      </c>
      <c r="O153" s="133" t="s">
        <v>5343</v>
      </c>
      <c r="P153" t="s">
        <v>109</v>
      </c>
      <c r="Q153" s="28" t="s">
        <v>110</v>
      </c>
      <c r="R153" s="28" t="s">
        <v>110</v>
      </c>
      <c r="S153" t="s">
        <v>110</v>
      </c>
      <c r="T153" s="1"/>
      <c r="U153" s="18"/>
      <c r="V153" t="s">
        <v>109</v>
      </c>
      <c r="W153" s="28" t="s">
        <v>110</v>
      </c>
      <c r="X153" s="28" t="s">
        <v>109</v>
      </c>
      <c r="Y153" s="28" t="s">
        <v>110</v>
      </c>
      <c r="Z153" s="28" t="s">
        <v>110</v>
      </c>
      <c r="AA153" s="28" t="s">
        <v>109</v>
      </c>
      <c r="AB153" s="28" t="s">
        <v>114</v>
      </c>
      <c r="AC153" s="28" t="s">
        <v>109</v>
      </c>
      <c r="AD153" s="28" t="s">
        <v>109</v>
      </c>
      <c r="AE153" t="s">
        <v>12</v>
      </c>
      <c r="AF153" s="45">
        <v>45201.801678240743</v>
      </c>
    </row>
    <row r="154" spans="7:32">
      <c r="G154" s="28">
        <v>734</v>
      </c>
      <c r="H154" s="28" t="s">
        <v>5668</v>
      </c>
      <c r="I154" t="s">
        <v>2341</v>
      </c>
      <c r="J154" s="118" t="s">
        <v>5362</v>
      </c>
      <c r="K154" s="118" t="s">
        <v>559</v>
      </c>
      <c r="L154" s="118" t="s">
        <v>5617</v>
      </c>
      <c r="M154" s="118" t="s">
        <v>109</v>
      </c>
      <c r="N154" s="133" t="s">
        <v>141</v>
      </c>
      <c r="O154" s="133" t="s">
        <v>5343</v>
      </c>
      <c r="P154" t="s">
        <v>109</v>
      </c>
      <c r="Q154" s="28" t="s">
        <v>110</v>
      </c>
      <c r="R154" s="28" t="s">
        <v>110</v>
      </c>
      <c r="S154" t="s">
        <v>110</v>
      </c>
      <c r="T154" s="1"/>
      <c r="U154" s="18"/>
      <c r="V154" t="s">
        <v>109</v>
      </c>
      <c r="W154" s="28" t="s">
        <v>110</v>
      </c>
      <c r="X154" s="28" t="s">
        <v>109</v>
      </c>
      <c r="Y154" s="28" t="s">
        <v>110</v>
      </c>
      <c r="Z154" s="28" t="s">
        <v>110</v>
      </c>
      <c r="AA154" s="28" t="s">
        <v>109</v>
      </c>
      <c r="AB154" s="28" t="s">
        <v>114</v>
      </c>
      <c r="AC154" s="28" t="s">
        <v>109</v>
      </c>
      <c r="AD154" s="28" t="s">
        <v>109</v>
      </c>
      <c r="AE154" t="s">
        <v>12</v>
      </c>
      <c r="AF154" s="45">
        <v>45201.801678240743</v>
      </c>
    </row>
    <row r="155" spans="7:32">
      <c r="G155" s="28">
        <v>733</v>
      </c>
      <c r="H155" s="28" t="s">
        <v>5461</v>
      </c>
      <c r="I155" t="s">
        <v>5669</v>
      </c>
      <c r="J155" s="118" t="s">
        <v>5362</v>
      </c>
      <c r="K155" s="118" t="s">
        <v>559</v>
      </c>
      <c r="L155" s="118" t="s">
        <v>5670</v>
      </c>
      <c r="M155" s="118" t="s">
        <v>5671</v>
      </c>
      <c r="N155" s="133" t="s">
        <v>5363</v>
      </c>
      <c r="O155" s="133" t="s">
        <v>110</v>
      </c>
      <c r="P155" t="s">
        <v>109</v>
      </c>
      <c r="Q155" s="28" t="s">
        <v>110</v>
      </c>
      <c r="R155" s="28" t="s">
        <v>110</v>
      </c>
      <c r="S155" t="s">
        <v>110</v>
      </c>
      <c r="T155" s="1"/>
      <c r="U155" s="18"/>
      <c r="V155" t="s">
        <v>109</v>
      </c>
      <c r="W155" s="28" t="s">
        <v>110</v>
      </c>
      <c r="X155" s="28" t="s">
        <v>109</v>
      </c>
      <c r="Y155" s="28" t="s">
        <v>110</v>
      </c>
      <c r="Z155" s="28" t="s">
        <v>225</v>
      </c>
      <c r="AA155" s="28" t="s">
        <v>109</v>
      </c>
      <c r="AB155" s="28" t="s">
        <v>109</v>
      </c>
      <c r="AC155" s="28" t="s">
        <v>109</v>
      </c>
      <c r="AD155" s="28" t="s">
        <v>109</v>
      </c>
      <c r="AE155" t="s">
        <v>12</v>
      </c>
      <c r="AF155" s="45">
        <v>45201.801678240743</v>
      </c>
    </row>
    <row r="156" spans="7:32">
      <c r="G156" s="28">
        <v>732</v>
      </c>
      <c r="H156" s="28" t="s">
        <v>5672</v>
      </c>
      <c r="I156" t="s">
        <v>5673</v>
      </c>
      <c r="J156" s="118" t="s">
        <v>5362</v>
      </c>
      <c r="K156" s="118" t="s">
        <v>559</v>
      </c>
      <c r="L156" s="118" t="s">
        <v>5617</v>
      </c>
      <c r="M156" s="118" t="s">
        <v>109</v>
      </c>
      <c r="N156" s="133" t="s">
        <v>141</v>
      </c>
      <c r="O156" s="133" t="s">
        <v>5343</v>
      </c>
      <c r="P156" t="s">
        <v>109</v>
      </c>
      <c r="Q156" s="28" t="s">
        <v>110</v>
      </c>
      <c r="R156" s="28" t="s">
        <v>110</v>
      </c>
      <c r="S156" t="s">
        <v>110</v>
      </c>
      <c r="T156" s="1"/>
      <c r="U156" s="18"/>
      <c r="V156" t="s">
        <v>109</v>
      </c>
      <c r="W156" s="28" t="s">
        <v>110</v>
      </c>
      <c r="X156" s="28" t="s">
        <v>109</v>
      </c>
      <c r="Y156" s="28" t="s">
        <v>110</v>
      </c>
      <c r="Z156" s="28" t="s">
        <v>110</v>
      </c>
      <c r="AA156" s="28" t="s">
        <v>109</v>
      </c>
      <c r="AB156" s="28" t="s">
        <v>114</v>
      </c>
      <c r="AC156" s="28" t="s">
        <v>109</v>
      </c>
      <c r="AD156" s="28" t="s">
        <v>109</v>
      </c>
      <c r="AE156" t="s">
        <v>12</v>
      </c>
      <c r="AF156" s="45">
        <v>45201.801678240743</v>
      </c>
    </row>
    <row r="157" spans="7:32">
      <c r="G157" s="28">
        <v>731</v>
      </c>
      <c r="H157" s="28" t="s">
        <v>5674</v>
      </c>
      <c r="I157" t="s">
        <v>5675</v>
      </c>
      <c r="J157" s="118" t="s">
        <v>5362</v>
      </c>
      <c r="K157" s="118" t="s">
        <v>559</v>
      </c>
      <c r="L157" s="118" t="s">
        <v>5380</v>
      </c>
      <c r="M157" s="118" t="s">
        <v>109</v>
      </c>
      <c r="N157" s="133" t="s">
        <v>5373</v>
      </c>
      <c r="O157" s="133" t="s">
        <v>110</v>
      </c>
      <c r="P157" t="s">
        <v>109</v>
      </c>
      <c r="Q157" s="28" t="s">
        <v>110</v>
      </c>
      <c r="R157" s="28" t="s">
        <v>110</v>
      </c>
      <c r="S157" t="s">
        <v>110</v>
      </c>
      <c r="T157" s="1"/>
      <c r="U157" s="18"/>
      <c r="V157" t="s">
        <v>109</v>
      </c>
      <c r="W157" s="28" t="s">
        <v>110</v>
      </c>
      <c r="X157" s="28" t="s">
        <v>109</v>
      </c>
      <c r="Y157" s="28" t="s">
        <v>110</v>
      </c>
      <c r="Z157" s="28" t="s">
        <v>110</v>
      </c>
      <c r="AA157" s="28" t="s">
        <v>109</v>
      </c>
      <c r="AB157" s="28" t="s">
        <v>109</v>
      </c>
      <c r="AC157" s="28" t="s">
        <v>109</v>
      </c>
      <c r="AD157" s="28" t="s">
        <v>109</v>
      </c>
      <c r="AE157" t="s">
        <v>12</v>
      </c>
      <c r="AF157" s="45">
        <v>45201.801678240743</v>
      </c>
    </row>
    <row r="158" spans="7:32">
      <c r="G158" s="28">
        <v>730</v>
      </c>
      <c r="H158" s="28" t="s">
        <v>908</v>
      </c>
      <c r="I158" t="s">
        <v>5676</v>
      </c>
      <c r="J158" s="118" t="s">
        <v>140</v>
      </c>
      <c r="K158" s="118" t="s">
        <v>5677</v>
      </c>
      <c r="L158" s="118" t="s">
        <v>110</v>
      </c>
      <c r="M158" s="118" t="s">
        <v>109</v>
      </c>
      <c r="N158" s="133" t="s">
        <v>141</v>
      </c>
      <c r="O158" s="133" t="s">
        <v>5678</v>
      </c>
      <c r="P158" t="s">
        <v>196</v>
      </c>
      <c r="Q158" s="28" t="s">
        <v>110</v>
      </c>
      <c r="R158" s="28" t="s">
        <v>5679</v>
      </c>
      <c r="S158" t="s">
        <v>110</v>
      </c>
      <c r="T158" s="1"/>
      <c r="U158" s="18">
        <v>45190</v>
      </c>
      <c r="V158" t="s">
        <v>109</v>
      </c>
      <c r="W158" s="28" t="s">
        <v>5680</v>
      </c>
      <c r="X158" s="28" t="s">
        <v>144</v>
      </c>
      <c r="Y158" s="28" t="s">
        <v>144</v>
      </c>
      <c r="Z158" s="28" t="s">
        <v>110</v>
      </c>
      <c r="AA158" s="28" t="s">
        <v>114</v>
      </c>
      <c r="AB158" s="28" t="s">
        <v>109</v>
      </c>
      <c r="AC158" s="28" t="s">
        <v>109</v>
      </c>
      <c r="AD158" s="28" t="s">
        <v>109</v>
      </c>
      <c r="AE158" t="s">
        <v>574</v>
      </c>
      <c r="AF158" s="45">
        <v>45194.598483796297</v>
      </c>
    </row>
    <row r="159" spans="7:32">
      <c r="G159" s="28">
        <v>729</v>
      </c>
      <c r="H159" s="28" t="s">
        <v>934</v>
      </c>
      <c r="I159" t="s">
        <v>5681</v>
      </c>
      <c r="J159" s="118" t="s">
        <v>140</v>
      </c>
      <c r="K159" s="118" t="s">
        <v>110</v>
      </c>
      <c r="L159" s="118" t="s">
        <v>110</v>
      </c>
      <c r="M159" s="118" t="s">
        <v>109</v>
      </c>
      <c r="N159" s="133" t="s">
        <v>141</v>
      </c>
      <c r="O159" s="133" t="s">
        <v>5343</v>
      </c>
      <c r="P159" t="s">
        <v>294</v>
      </c>
      <c r="Q159" s="28" t="s">
        <v>5682</v>
      </c>
      <c r="R159" s="28" t="s">
        <v>110</v>
      </c>
      <c r="S159" t="s">
        <v>110</v>
      </c>
      <c r="T159" s="1"/>
      <c r="U159" s="18">
        <v>45189</v>
      </c>
      <c r="V159" t="s">
        <v>109</v>
      </c>
      <c r="W159" s="28" t="s">
        <v>110</v>
      </c>
      <c r="X159" s="28" t="s">
        <v>558</v>
      </c>
      <c r="Y159" s="28" t="s">
        <v>110</v>
      </c>
      <c r="Z159" s="28" t="s">
        <v>110</v>
      </c>
      <c r="AA159" s="28" t="s">
        <v>114</v>
      </c>
      <c r="AB159" s="28" t="s">
        <v>109</v>
      </c>
      <c r="AC159" s="28" t="s">
        <v>114</v>
      </c>
      <c r="AD159" s="28" t="s">
        <v>109</v>
      </c>
      <c r="AE159" t="s">
        <v>574</v>
      </c>
      <c r="AF159" s="45">
        <v>45194.598483796297</v>
      </c>
    </row>
    <row r="160" spans="7:32">
      <c r="G160" s="28">
        <v>728</v>
      </c>
      <c r="H160" s="28" t="s">
        <v>987</v>
      </c>
      <c r="I160" t="s">
        <v>5683</v>
      </c>
      <c r="J160" s="118" t="s">
        <v>140</v>
      </c>
      <c r="K160" s="118" t="s">
        <v>5677</v>
      </c>
      <c r="L160" s="118" t="s">
        <v>110</v>
      </c>
      <c r="M160" s="118" t="s">
        <v>109</v>
      </c>
      <c r="N160" s="133" t="s">
        <v>141</v>
      </c>
      <c r="O160" s="133" t="s">
        <v>5615</v>
      </c>
      <c r="P160" t="s">
        <v>5445</v>
      </c>
      <c r="Q160" s="28" t="s">
        <v>5684</v>
      </c>
      <c r="R160" s="28" t="s">
        <v>110</v>
      </c>
      <c r="S160" t="s">
        <v>110</v>
      </c>
      <c r="T160" s="1"/>
      <c r="U160" s="18">
        <v>43446</v>
      </c>
      <c r="V160" t="s">
        <v>109</v>
      </c>
      <c r="W160" s="28" t="s">
        <v>5680</v>
      </c>
      <c r="X160" s="28" t="s">
        <v>144</v>
      </c>
      <c r="Y160" s="28" t="s">
        <v>144</v>
      </c>
      <c r="Z160" s="28" t="s">
        <v>110</v>
      </c>
      <c r="AA160" s="28" t="s">
        <v>114</v>
      </c>
      <c r="AB160" s="28" t="s">
        <v>109</v>
      </c>
      <c r="AC160" s="28" t="s">
        <v>109</v>
      </c>
      <c r="AD160" s="28" t="s">
        <v>109</v>
      </c>
      <c r="AE160" t="s">
        <v>574</v>
      </c>
      <c r="AF160" s="45">
        <v>45194.598483796297</v>
      </c>
    </row>
    <row r="161" spans="7:32">
      <c r="G161" s="28">
        <v>727</v>
      </c>
      <c r="H161" s="28" t="s">
        <v>945</v>
      </c>
      <c r="I161" t="s">
        <v>5685</v>
      </c>
      <c r="J161" s="118" t="s">
        <v>140</v>
      </c>
      <c r="K161" s="118" t="s">
        <v>5677</v>
      </c>
      <c r="L161" s="118" t="s">
        <v>110</v>
      </c>
      <c r="M161" s="118" t="s">
        <v>109</v>
      </c>
      <c r="N161" s="133" t="s">
        <v>141</v>
      </c>
      <c r="O161" s="133" t="s">
        <v>5686</v>
      </c>
      <c r="P161" t="s">
        <v>294</v>
      </c>
      <c r="Q161" s="28" t="s">
        <v>5687</v>
      </c>
      <c r="R161" s="28" t="s">
        <v>5688</v>
      </c>
      <c r="S161" t="s">
        <v>110</v>
      </c>
      <c r="T161" s="1"/>
      <c r="U161" s="18">
        <v>42529</v>
      </c>
      <c r="V161" t="s">
        <v>109</v>
      </c>
      <c r="W161" s="28" t="s">
        <v>5680</v>
      </c>
      <c r="X161" s="28" t="s">
        <v>144</v>
      </c>
      <c r="Y161" s="28" t="s">
        <v>144</v>
      </c>
      <c r="Z161" s="28" t="s">
        <v>110</v>
      </c>
      <c r="AA161" s="28" t="s">
        <v>114</v>
      </c>
      <c r="AB161" s="28" t="s">
        <v>109</v>
      </c>
      <c r="AC161" s="28" t="s">
        <v>114</v>
      </c>
      <c r="AD161" s="28" t="s">
        <v>109</v>
      </c>
      <c r="AE161" t="s">
        <v>574</v>
      </c>
      <c r="AF161" s="45">
        <v>45194.598483796297</v>
      </c>
    </row>
    <row r="162" spans="7:32">
      <c r="G162" s="28">
        <v>726</v>
      </c>
      <c r="H162" s="28" t="s">
        <v>1009</v>
      </c>
      <c r="I162" t="s">
        <v>5689</v>
      </c>
      <c r="J162" s="118" t="s">
        <v>140</v>
      </c>
      <c r="K162" s="118" t="s">
        <v>5690</v>
      </c>
      <c r="L162" s="118" t="s">
        <v>110</v>
      </c>
      <c r="M162" s="118" t="s">
        <v>109</v>
      </c>
      <c r="N162" s="133" t="s">
        <v>141</v>
      </c>
      <c r="O162" s="133" t="s">
        <v>5616</v>
      </c>
      <c r="P162" t="s">
        <v>173</v>
      </c>
      <c r="Q162" s="28" t="s">
        <v>509</v>
      </c>
      <c r="R162" s="28" t="s">
        <v>110</v>
      </c>
      <c r="S162" t="s">
        <v>110</v>
      </c>
      <c r="T162" s="1"/>
      <c r="U162" s="18">
        <v>45182</v>
      </c>
      <c r="V162" t="s">
        <v>109</v>
      </c>
      <c r="W162" s="28" t="s">
        <v>5680</v>
      </c>
      <c r="X162" s="28" t="s">
        <v>558</v>
      </c>
      <c r="Y162" s="28" t="s">
        <v>110</v>
      </c>
      <c r="Z162" s="28" t="s">
        <v>110</v>
      </c>
      <c r="AA162" s="28" t="s">
        <v>114</v>
      </c>
      <c r="AB162" s="28" t="s">
        <v>109</v>
      </c>
      <c r="AC162" s="28" t="s">
        <v>109</v>
      </c>
      <c r="AD162" s="28" t="s">
        <v>109</v>
      </c>
      <c r="AE162" t="s">
        <v>523</v>
      </c>
      <c r="AF162" s="45">
        <v>45187.621134259258</v>
      </c>
    </row>
    <row r="163" spans="7:32">
      <c r="G163" s="28">
        <v>725</v>
      </c>
      <c r="H163" s="28" t="s">
        <v>1021</v>
      </c>
      <c r="I163" t="s">
        <v>5691</v>
      </c>
      <c r="J163" s="118" t="s">
        <v>140</v>
      </c>
      <c r="K163" s="118" t="s">
        <v>110</v>
      </c>
      <c r="L163" s="118" t="s">
        <v>110</v>
      </c>
      <c r="M163" s="118" t="s">
        <v>109</v>
      </c>
      <c r="N163" s="133" t="s">
        <v>141</v>
      </c>
      <c r="O163" s="133" t="s">
        <v>5343</v>
      </c>
      <c r="P163" t="s">
        <v>173</v>
      </c>
      <c r="Q163" s="28" t="s">
        <v>5692</v>
      </c>
      <c r="R163" s="28" t="s">
        <v>110</v>
      </c>
      <c r="S163" t="s">
        <v>110</v>
      </c>
      <c r="T163" s="1"/>
      <c r="U163" s="18">
        <v>45182</v>
      </c>
      <c r="V163" t="s">
        <v>109</v>
      </c>
      <c r="W163" s="28" t="s">
        <v>110</v>
      </c>
      <c r="X163" s="28" t="s">
        <v>198</v>
      </c>
      <c r="Y163" s="28" t="s">
        <v>5545</v>
      </c>
      <c r="Z163" s="28" t="s">
        <v>110</v>
      </c>
      <c r="AA163" s="28" t="s">
        <v>114</v>
      </c>
      <c r="AB163" s="28" t="s">
        <v>109</v>
      </c>
      <c r="AC163" s="28" t="s">
        <v>114</v>
      </c>
      <c r="AD163" s="28" t="s">
        <v>109</v>
      </c>
      <c r="AE163" t="s">
        <v>523</v>
      </c>
      <c r="AF163" s="45">
        <v>45187.621134259258</v>
      </c>
    </row>
    <row r="164" spans="7:32">
      <c r="G164" s="28">
        <v>724</v>
      </c>
      <c r="H164" s="28" t="s">
        <v>1080</v>
      </c>
      <c r="I164" t="s">
        <v>5693</v>
      </c>
      <c r="J164" s="118" t="s">
        <v>140</v>
      </c>
      <c r="K164" s="118" t="s">
        <v>110</v>
      </c>
      <c r="L164" s="118" t="s">
        <v>110</v>
      </c>
      <c r="M164" s="118" t="s">
        <v>109</v>
      </c>
      <c r="N164" s="133" t="s">
        <v>141</v>
      </c>
      <c r="O164" s="133" t="s">
        <v>5343</v>
      </c>
      <c r="P164" t="s">
        <v>656</v>
      </c>
      <c r="Q164" s="28" t="s">
        <v>5395</v>
      </c>
      <c r="R164" s="28" t="s">
        <v>110</v>
      </c>
      <c r="S164" t="s">
        <v>110</v>
      </c>
      <c r="T164" s="1"/>
      <c r="U164" s="18">
        <v>45181</v>
      </c>
      <c r="V164" t="s">
        <v>109</v>
      </c>
      <c r="W164" s="28" t="s">
        <v>110</v>
      </c>
      <c r="X164" s="28" t="s">
        <v>558</v>
      </c>
      <c r="Y164" s="28" t="s">
        <v>110</v>
      </c>
      <c r="Z164" s="28" t="s">
        <v>110</v>
      </c>
      <c r="AA164" s="28" t="s">
        <v>114</v>
      </c>
      <c r="AB164" s="28" t="s">
        <v>109</v>
      </c>
      <c r="AC164" s="28" t="s">
        <v>109</v>
      </c>
      <c r="AD164" s="28" t="s">
        <v>109</v>
      </c>
      <c r="AE164" t="s">
        <v>523</v>
      </c>
      <c r="AF164" s="45">
        <v>45187.621134259258</v>
      </c>
    </row>
    <row r="165" spans="7:32">
      <c r="G165" s="28">
        <v>723</v>
      </c>
      <c r="H165" s="28" t="s">
        <v>1001</v>
      </c>
      <c r="I165" t="s">
        <v>5694</v>
      </c>
      <c r="J165" s="118" t="s">
        <v>140</v>
      </c>
      <c r="K165" s="118" t="s">
        <v>5690</v>
      </c>
      <c r="L165" s="118" t="s">
        <v>110</v>
      </c>
      <c r="M165" s="118" t="s">
        <v>109</v>
      </c>
      <c r="N165" s="133" t="s">
        <v>141</v>
      </c>
      <c r="O165" s="133" t="s">
        <v>5686</v>
      </c>
      <c r="P165" t="s">
        <v>173</v>
      </c>
      <c r="Q165" s="28" t="s">
        <v>110</v>
      </c>
      <c r="R165" s="28" t="s">
        <v>110</v>
      </c>
      <c r="S165" t="s">
        <v>110</v>
      </c>
      <c r="T165" s="1"/>
      <c r="U165" s="18">
        <v>45177</v>
      </c>
      <c r="V165" t="s">
        <v>109</v>
      </c>
      <c r="W165" s="28" t="s">
        <v>5695</v>
      </c>
      <c r="X165" s="28" t="s">
        <v>109</v>
      </c>
      <c r="Y165" s="28" t="s">
        <v>144</v>
      </c>
      <c r="Z165" s="28" t="s">
        <v>110</v>
      </c>
      <c r="AA165" s="28" t="s">
        <v>114</v>
      </c>
      <c r="AB165" s="28" t="s">
        <v>109</v>
      </c>
      <c r="AC165" s="28" t="s">
        <v>109</v>
      </c>
      <c r="AD165" s="28" t="s">
        <v>109</v>
      </c>
      <c r="AE165" t="s">
        <v>540</v>
      </c>
      <c r="AF165" s="45">
        <v>45180.631782407407</v>
      </c>
    </row>
    <row r="166" spans="7:32">
      <c r="G166" s="28">
        <v>722</v>
      </c>
      <c r="H166" s="28" t="s">
        <v>1147</v>
      </c>
      <c r="I166" t="s">
        <v>5696</v>
      </c>
      <c r="J166" s="118" t="s">
        <v>140</v>
      </c>
      <c r="K166" s="118" t="s">
        <v>5690</v>
      </c>
      <c r="L166" s="118" t="s">
        <v>110</v>
      </c>
      <c r="M166" s="118" t="s">
        <v>109</v>
      </c>
      <c r="N166" s="133" t="s">
        <v>141</v>
      </c>
      <c r="O166" s="133" t="s">
        <v>5615</v>
      </c>
      <c r="P166" t="s">
        <v>173</v>
      </c>
      <c r="Q166" s="28" t="s">
        <v>110</v>
      </c>
      <c r="R166" s="28" t="s">
        <v>110</v>
      </c>
      <c r="S166" t="s">
        <v>110</v>
      </c>
      <c r="T166" s="1"/>
      <c r="U166" s="18">
        <v>45174</v>
      </c>
      <c r="V166" t="s">
        <v>109</v>
      </c>
      <c r="W166" s="28" t="s">
        <v>5695</v>
      </c>
      <c r="X166" s="28" t="s">
        <v>109</v>
      </c>
      <c r="Y166" s="28" t="s">
        <v>144</v>
      </c>
      <c r="Z166" s="28" t="s">
        <v>110</v>
      </c>
      <c r="AA166" s="28" t="s">
        <v>114</v>
      </c>
      <c r="AB166" s="28" t="s">
        <v>109</v>
      </c>
      <c r="AC166" s="28" t="s">
        <v>109</v>
      </c>
      <c r="AD166" s="28" t="s">
        <v>109</v>
      </c>
      <c r="AE166" t="s">
        <v>540</v>
      </c>
      <c r="AF166" s="45">
        <v>45180.631782407407</v>
      </c>
    </row>
    <row r="167" spans="7:32">
      <c r="G167" s="28">
        <v>721</v>
      </c>
      <c r="H167" s="28" t="s">
        <v>1199</v>
      </c>
      <c r="I167" t="s">
        <v>5697</v>
      </c>
      <c r="J167" s="118" t="s">
        <v>140</v>
      </c>
      <c r="K167" s="118" t="s">
        <v>605</v>
      </c>
      <c r="L167" s="118" t="s">
        <v>110</v>
      </c>
      <c r="M167" s="118" t="s">
        <v>109</v>
      </c>
      <c r="N167" s="133" t="s">
        <v>141</v>
      </c>
      <c r="O167" s="133" t="s">
        <v>5615</v>
      </c>
      <c r="P167" t="s">
        <v>173</v>
      </c>
      <c r="Q167" s="28" t="s">
        <v>5698</v>
      </c>
      <c r="R167" s="28" t="s">
        <v>110</v>
      </c>
      <c r="S167" t="s">
        <v>110</v>
      </c>
      <c r="T167" s="1"/>
      <c r="U167" s="18">
        <v>45168</v>
      </c>
      <c r="V167" t="s">
        <v>109</v>
      </c>
      <c r="W167" s="28" t="s">
        <v>110</v>
      </c>
      <c r="X167" s="28" t="s">
        <v>144</v>
      </c>
      <c r="Y167" s="28" t="s">
        <v>144</v>
      </c>
      <c r="Z167" s="28" t="s">
        <v>110</v>
      </c>
      <c r="AA167" s="28" t="s">
        <v>114</v>
      </c>
      <c r="AB167" s="28" t="s">
        <v>109</v>
      </c>
      <c r="AC167" s="28" t="s">
        <v>109</v>
      </c>
      <c r="AD167" s="28" t="s">
        <v>109</v>
      </c>
      <c r="AE167" t="s">
        <v>814</v>
      </c>
      <c r="AF167" s="45">
        <v>45173.614490740743</v>
      </c>
    </row>
    <row r="168" spans="7:32">
      <c r="G168" s="28">
        <v>720</v>
      </c>
      <c r="H168" s="28" t="s">
        <v>1190</v>
      </c>
      <c r="I168" t="s">
        <v>5699</v>
      </c>
      <c r="J168" s="118" t="s">
        <v>140</v>
      </c>
      <c r="K168" s="118" t="s">
        <v>5690</v>
      </c>
      <c r="L168" s="118" t="s">
        <v>110</v>
      </c>
      <c r="M168" s="118" t="s">
        <v>109</v>
      </c>
      <c r="N168" s="133" t="s">
        <v>141</v>
      </c>
      <c r="O168" s="133" t="s">
        <v>5615</v>
      </c>
      <c r="P168" t="s">
        <v>324</v>
      </c>
      <c r="Q168" s="28" t="s">
        <v>5700</v>
      </c>
      <c r="R168" s="28" t="s">
        <v>110</v>
      </c>
      <c r="S168" t="s">
        <v>110</v>
      </c>
      <c r="T168" s="1"/>
      <c r="U168" s="18">
        <v>43403</v>
      </c>
      <c r="V168" t="s">
        <v>109</v>
      </c>
      <c r="W168" s="28" t="s">
        <v>110</v>
      </c>
      <c r="X168" s="28" t="s">
        <v>144</v>
      </c>
      <c r="Y168" s="28" t="s">
        <v>144</v>
      </c>
      <c r="Z168" s="28" t="s">
        <v>110</v>
      </c>
      <c r="AA168" s="28" t="s">
        <v>114</v>
      </c>
      <c r="AB168" s="28" t="s">
        <v>109</v>
      </c>
      <c r="AC168" s="28" t="s">
        <v>109</v>
      </c>
      <c r="AD168" s="28" t="s">
        <v>109</v>
      </c>
      <c r="AE168" t="s">
        <v>814</v>
      </c>
      <c r="AF168" s="45">
        <v>45173.614490740743</v>
      </c>
    </row>
    <row r="169" spans="7:32">
      <c r="G169" s="28">
        <v>719</v>
      </c>
      <c r="H169" s="28" t="s">
        <v>995</v>
      </c>
      <c r="I169" t="s">
        <v>5701</v>
      </c>
      <c r="J169" s="118" t="s">
        <v>140</v>
      </c>
      <c r="K169" s="118" t="s">
        <v>5677</v>
      </c>
      <c r="L169" s="118" t="s">
        <v>110</v>
      </c>
      <c r="M169" s="118" t="s">
        <v>109</v>
      </c>
      <c r="N169" s="133" t="s">
        <v>141</v>
      </c>
      <c r="O169" s="133" t="s">
        <v>5686</v>
      </c>
      <c r="P169" t="s">
        <v>5702</v>
      </c>
      <c r="Q169" s="28" t="s">
        <v>5703</v>
      </c>
      <c r="R169" s="28" t="s">
        <v>5704</v>
      </c>
      <c r="S169" t="s">
        <v>110</v>
      </c>
      <c r="T169" s="1"/>
      <c r="U169" s="18">
        <v>43082</v>
      </c>
      <c r="V169" t="s">
        <v>109</v>
      </c>
      <c r="W169" s="28" t="s">
        <v>5705</v>
      </c>
      <c r="X169" s="28" t="s">
        <v>144</v>
      </c>
      <c r="Y169" s="28" t="s">
        <v>144</v>
      </c>
      <c r="Z169" s="28" t="s">
        <v>110</v>
      </c>
      <c r="AA169" s="28" t="s">
        <v>114</v>
      </c>
      <c r="AB169" s="28" t="s">
        <v>109</v>
      </c>
      <c r="AC169" s="28" t="s">
        <v>114</v>
      </c>
      <c r="AD169" s="28" t="s">
        <v>109</v>
      </c>
      <c r="AE169" t="s">
        <v>814</v>
      </c>
      <c r="AF169" s="45">
        <v>45173.614490740743</v>
      </c>
    </row>
    <row r="170" spans="7:32">
      <c r="G170" s="28">
        <v>718</v>
      </c>
      <c r="H170" s="28" t="s">
        <v>1263</v>
      </c>
      <c r="I170" t="s">
        <v>5706</v>
      </c>
      <c r="J170" s="118" t="s">
        <v>140</v>
      </c>
      <c r="K170" s="118" t="s">
        <v>110</v>
      </c>
      <c r="L170" s="118" t="s">
        <v>110</v>
      </c>
      <c r="M170" s="118" t="s">
        <v>109</v>
      </c>
      <c r="N170" s="133" t="s">
        <v>141</v>
      </c>
      <c r="O170" s="133" t="s">
        <v>5343</v>
      </c>
      <c r="P170" t="s">
        <v>294</v>
      </c>
      <c r="Q170" s="28" t="s">
        <v>5682</v>
      </c>
      <c r="R170" s="28" t="s">
        <v>5707</v>
      </c>
      <c r="S170" t="s">
        <v>110</v>
      </c>
      <c r="T170" s="1"/>
      <c r="U170" s="18">
        <v>43027</v>
      </c>
      <c r="V170" t="s">
        <v>109</v>
      </c>
      <c r="W170" s="28" t="s">
        <v>5705</v>
      </c>
      <c r="X170" s="28" t="s">
        <v>144</v>
      </c>
      <c r="Y170" s="28" t="s">
        <v>5545</v>
      </c>
      <c r="Z170" s="28" t="s">
        <v>110</v>
      </c>
      <c r="AA170" s="28" t="s">
        <v>114</v>
      </c>
      <c r="AB170" s="28" t="s">
        <v>109</v>
      </c>
      <c r="AC170" s="28" t="s">
        <v>109</v>
      </c>
      <c r="AD170" s="28" t="s">
        <v>109</v>
      </c>
      <c r="AE170" t="s">
        <v>814</v>
      </c>
      <c r="AF170" s="45">
        <v>45173.614490740743</v>
      </c>
    </row>
    <row r="171" spans="7:32">
      <c r="G171" s="28">
        <v>717</v>
      </c>
      <c r="H171" s="28" t="s">
        <v>1272</v>
      </c>
      <c r="I171" t="s">
        <v>5708</v>
      </c>
      <c r="J171" s="118" t="s">
        <v>140</v>
      </c>
      <c r="K171" s="118" t="s">
        <v>110</v>
      </c>
      <c r="L171" s="118" t="s">
        <v>110</v>
      </c>
      <c r="M171" s="118" t="s">
        <v>109</v>
      </c>
      <c r="N171" s="133" t="s">
        <v>141</v>
      </c>
      <c r="O171" s="133" t="s">
        <v>5343</v>
      </c>
      <c r="P171" t="s">
        <v>173</v>
      </c>
      <c r="Q171" s="28" t="s">
        <v>217</v>
      </c>
      <c r="R171" s="28" t="s">
        <v>110</v>
      </c>
      <c r="S171" t="s">
        <v>110</v>
      </c>
      <c r="T171" s="1"/>
      <c r="U171" s="18">
        <v>43025</v>
      </c>
      <c r="V171" t="s">
        <v>109</v>
      </c>
      <c r="W171" s="28" t="s">
        <v>5709</v>
      </c>
      <c r="X171" s="28" t="s">
        <v>198</v>
      </c>
      <c r="Y171" s="28" t="s">
        <v>5545</v>
      </c>
      <c r="Z171" s="28" t="s">
        <v>110</v>
      </c>
      <c r="AA171" s="28" t="s">
        <v>114</v>
      </c>
      <c r="AB171" s="28" t="s">
        <v>109</v>
      </c>
      <c r="AC171" s="28" t="s">
        <v>109</v>
      </c>
      <c r="AD171" s="28" t="s">
        <v>109</v>
      </c>
      <c r="AE171" t="s">
        <v>814</v>
      </c>
      <c r="AF171" s="45">
        <v>45173.614490740743</v>
      </c>
    </row>
    <row r="172" spans="7:32">
      <c r="G172" s="28">
        <v>716</v>
      </c>
      <c r="H172" s="28" t="s">
        <v>3382</v>
      </c>
      <c r="I172" t="s">
        <v>5710</v>
      </c>
      <c r="J172" s="118" t="s">
        <v>5545</v>
      </c>
      <c r="K172" s="118" t="s">
        <v>110</v>
      </c>
      <c r="L172" s="118" t="s">
        <v>110</v>
      </c>
      <c r="M172" s="118" t="s">
        <v>109</v>
      </c>
      <c r="N172" s="133" t="s">
        <v>141</v>
      </c>
      <c r="O172" s="133" t="s">
        <v>5343</v>
      </c>
      <c r="P172" t="s">
        <v>580</v>
      </c>
      <c r="Q172" s="28" t="s">
        <v>615</v>
      </c>
      <c r="R172" s="28" t="s">
        <v>110</v>
      </c>
      <c r="S172" t="s">
        <v>110</v>
      </c>
      <c r="T172" s="1"/>
      <c r="U172" s="18">
        <v>44846</v>
      </c>
      <c r="V172" t="s">
        <v>109</v>
      </c>
      <c r="W172" s="28" t="s">
        <v>5705</v>
      </c>
      <c r="X172" s="28" t="s">
        <v>198</v>
      </c>
      <c r="Y172" s="28" t="s">
        <v>110</v>
      </c>
      <c r="Z172" s="28" t="s">
        <v>110</v>
      </c>
      <c r="AA172" s="28" t="s">
        <v>114</v>
      </c>
      <c r="AB172" s="28" t="s">
        <v>109</v>
      </c>
      <c r="AC172" s="28" t="s">
        <v>109</v>
      </c>
      <c r="AD172" s="28" t="s">
        <v>109</v>
      </c>
      <c r="AE172" t="s">
        <v>12</v>
      </c>
      <c r="AF172" s="45">
        <v>45171.460856481484</v>
      </c>
    </row>
    <row r="173" spans="7:32">
      <c r="G173" s="28">
        <v>715</v>
      </c>
      <c r="H173" s="28" t="s">
        <v>420</v>
      </c>
      <c r="I173" t="s">
        <v>5711</v>
      </c>
      <c r="J173" s="118" t="s">
        <v>140</v>
      </c>
      <c r="K173" s="118" t="s">
        <v>5690</v>
      </c>
      <c r="L173" s="118" t="s">
        <v>110</v>
      </c>
      <c r="M173" s="118" t="s">
        <v>109</v>
      </c>
      <c r="N173" s="133" t="s">
        <v>141</v>
      </c>
      <c r="O173" s="133" t="s">
        <v>5615</v>
      </c>
      <c r="P173" t="s">
        <v>635</v>
      </c>
      <c r="Q173" s="28" t="s">
        <v>5712</v>
      </c>
      <c r="R173" s="28" t="s">
        <v>110</v>
      </c>
      <c r="S173" t="s">
        <v>110</v>
      </c>
      <c r="T173" s="1"/>
      <c r="U173" s="18">
        <v>44844</v>
      </c>
      <c r="V173" t="s">
        <v>109</v>
      </c>
      <c r="W173" s="28" t="s">
        <v>5705</v>
      </c>
      <c r="X173" s="28" t="s">
        <v>144</v>
      </c>
      <c r="Y173" s="28" t="s">
        <v>144</v>
      </c>
      <c r="Z173" s="28" t="s">
        <v>110</v>
      </c>
      <c r="AA173" s="28" t="s">
        <v>114</v>
      </c>
      <c r="AB173" s="28" t="s">
        <v>109</v>
      </c>
      <c r="AC173" s="28" t="s">
        <v>109</v>
      </c>
      <c r="AD173" s="28" t="s">
        <v>109</v>
      </c>
      <c r="AE173" t="s">
        <v>12</v>
      </c>
      <c r="AF173" s="45">
        <v>45171.460856481484</v>
      </c>
    </row>
    <row r="174" spans="7:32">
      <c r="G174" s="28">
        <v>714</v>
      </c>
      <c r="H174" s="28" t="s">
        <v>2978</v>
      </c>
      <c r="I174" t="s">
        <v>5713</v>
      </c>
      <c r="J174" s="118" t="s">
        <v>140</v>
      </c>
      <c r="K174" s="118" t="s">
        <v>5690</v>
      </c>
      <c r="L174" s="118" t="s">
        <v>110</v>
      </c>
      <c r="M174" s="118" t="s">
        <v>109</v>
      </c>
      <c r="N174" s="133" t="s">
        <v>141</v>
      </c>
      <c r="O174" s="133" t="s">
        <v>5616</v>
      </c>
      <c r="P174" t="s">
        <v>294</v>
      </c>
      <c r="Q174" s="28" t="s">
        <v>5714</v>
      </c>
      <c r="R174" s="28" t="s">
        <v>5715</v>
      </c>
      <c r="S174" t="s">
        <v>110</v>
      </c>
      <c r="T174" s="1"/>
      <c r="U174" s="18">
        <v>44797</v>
      </c>
      <c r="V174" t="s">
        <v>109</v>
      </c>
      <c r="W174" s="28" t="s">
        <v>110</v>
      </c>
      <c r="X174" s="28" t="s">
        <v>144</v>
      </c>
      <c r="Y174" s="28" t="s">
        <v>144</v>
      </c>
      <c r="Z174" s="28" t="s">
        <v>110</v>
      </c>
      <c r="AA174" s="28" t="s">
        <v>114</v>
      </c>
      <c r="AB174" s="28" t="s">
        <v>109</v>
      </c>
      <c r="AC174" s="28" t="s">
        <v>109</v>
      </c>
      <c r="AD174" s="28" t="s">
        <v>109</v>
      </c>
      <c r="AE174" t="s">
        <v>12</v>
      </c>
      <c r="AF174" s="45">
        <v>45171.460856481484</v>
      </c>
    </row>
    <row r="175" spans="7:32">
      <c r="G175" s="28">
        <v>713</v>
      </c>
      <c r="H175" s="28" t="s">
        <v>5716</v>
      </c>
      <c r="I175" t="s">
        <v>5717</v>
      </c>
      <c r="J175" s="118" t="s">
        <v>5545</v>
      </c>
      <c r="K175" s="118" t="s">
        <v>110</v>
      </c>
      <c r="L175" s="118" t="s">
        <v>110</v>
      </c>
      <c r="M175" s="118" t="s">
        <v>109</v>
      </c>
      <c r="N175" s="133" t="s">
        <v>5363</v>
      </c>
      <c r="O175" s="133" t="s">
        <v>110</v>
      </c>
      <c r="P175" t="s">
        <v>545</v>
      </c>
      <c r="Q175" s="28" t="s">
        <v>5718</v>
      </c>
      <c r="R175" s="28" t="s">
        <v>110</v>
      </c>
      <c r="S175" t="s">
        <v>110</v>
      </c>
      <c r="T175" s="1"/>
      <c r="U175" s="18">
        <v>44153</v>
      </c>
      <c r="V175" t="s">
        <v>109</v>
      </c>
      <c r="W175" s="28" t="s">
        <v>110</v>
      </c>
      <c r="X175" s="28" t="s">
        <v>198</v>
      </c>
      <c r="Y175" s="28" t="s">
        <v>5545</v>
      </c>
      <c r="Z175" s="28" t="s">
        <v>110</v>
      </c>
      <c r="AA175" s="28" t="s">
        <v>114</v>
      </c>
      <c r="AB175" s="28" t="s">
        <v>109</v>
      </c>
      <c r="AC175" s="28" t="s">
        <v>109</v>
      </c>
      <c r="AD175" s="28" t="s">
        <v>109</v>
      </c>
      <c r="AE175" t="s">
        <v>12</v>
      </c>
      <c r="AF175" s="45">
        <v>45170.597997685189</v>
      </c>
    </row>
    <row r="176" spans="7:32">
      <c r="G176" s="28">
        <v>712</v>
      </c>
      <c r="H176" s="28" t="s">
        <v>5719</v>
      </c>
      <c r="I176" t="s">
        <v>5720</v>
      </c>
      <c r="J176" s="118" t="s">
        <v>5545</v>
      </c>
      <c r="K176" s="118" t="s">
        <v>110</v>
      </c>
      <c r="L176" s="118" t="s">
        <v>110</v>
      </c>
      <c r="M176" s="118" t="s">
        <v>109</v>
      </c>
      <c r="N176" s="133" t="s">
        <v>5363</v>
      </c>
      <c r="O176" s="133" t="s">
        <v>110</v>
      </c>
      <c r="P176" t="s">
        <v>580</v>
      </c>
      <c r="Q176" s="28" t="s">
        <v>615</v>
      </c>
      <c r="R176" s="28" t="s">
        <v>110</v>
      </c>
      <c r="S176" t="s">
        <v>110</v>
      </c>
      <c r="T176" s="1"/>
      <c r="U176" s="18">
        <v>42934</v>
      </c>
      <c r="V176" t="s">
        <v>109</v>
      </c>
      <c r="W176" s="28" t="s">
        <v>110</v>
      </c>
      <c r="X176" s="28" t="s">
        <v>198</v>
      </c>
      <c r="Y176" s="28" t="s">
        <v>5545</v>
      </c>
      <c r="Z176" s="28" t="s">
        <v>110</v>
      </c>
      <c r="AA176" s="28" t="s">
        <v>114</v>
      </c>
      <c r="AB176" s="28" t="s">
        <v>109</v>
      </c>
      <c r="AC176" s="28" t="s">
        <v>109</v>
      </c>
      <c r="AD176" s="28" t="s">
        <v>109</v>
      </c>
      <c r="AE176" t="s">
        <v>12</v>
      </c>
      <c r="AF176" s="45">
        <v>45170.597997685189</v>
      </c>
    </row>
    <row r="177" spans="7:32">
      <c r="G177" s="28">
        <v>711</v>
      </c>
      <c r="H177" s="28" t="s">
        <v>5721</v>
      </c>
      <c r="I177" t="s">
        <v>5722</v>
      </c>
      <c r="J177" s="118" t="s">
        <v>5545</v>
      </c>
      <c r="K177" s="118" t="s">
        <v>110</v>
      </c>
      <c r="L177" s="118" t="s">
        <v>110</v>
      </c>
      <c r="M177" s="118" t="s">
        <v>109</v>
      </c>
      <c r="N177" s="133" t="s">
        <v>5363</v>
      </c>
      <c r="O177" s="133" t="s">
        <v>110</v>
      </c>
      <c r="P177" t="s">
        <v>694</v>
      </c>
      <c r="Q177" s="28" t="s">
        <v>110</v>
      </c>
      <c r="R177" s="28" t="s">
        <v>110</v>
      </c>
      <c r="S177" t="s">
        <v>110</v>
      </c>
      <c r="T177" s="1"/>
      <c r="U177" s="18">
        <v>42704</v>
      </c>
      <c r="V177" t="s">
        <v>109</v>
      </c>
      <c r="W177" s="28" t="s">
        <v>110</v>
      </c>
      <c r="X177" s="28" t="s">
        <v>198</v>
      </c>
      <c r="Y177" s="28" t="s">
        <v>5545</v>
      </c>
      <c r="Z177" s="28" t="s">
        <v>110</v>
      </c>
      <c r="AA177" s="28" t="s">
        <v>114</v>
      </c>
      <c r="AB177" s="28" t="s">
        <v>109</v>
      </c>
      <c r="AC177" s="28" t="s">
        <v>109</v>
      </c>
      <c r="AD177" s="28" t="s">
        <v>109</v>
      </c>
      <c r="AE177" t="s">
        <v>12</v>
      </c>
      <c r="AF177" s="45">
        <v>45170.597997685189</v>
      </c>
    </row>
    <row r="178" spans="7:32">
      <c r="G178" s="28">
        <v>710</v>
      </c>
      <c r="H178" s="28" t="s">
        <v>5723</v>
      </c>
      <c r="I178" t="s">
        <v>5724</v>
      </c>
      <c r="J178" s="118" t="s">
        <v>5545</v>
      </c>
      <c r="K178" s="118" t="s">
        <v>110</v>
      </c>
      <c r="L178" s="118" t="s">
        <v>110</v>
      </c>
      <c r="M178" s="118" t="s">
        <v>109</v>
      </c>
      <c r="N178" s="133" t="s">
        <v>5363</v>
      </c>
      <c r="O178" s="133" t="s">
        <v>110</v>
      </c>
      <c r="P178" t="s">
        <v>694</v>
      </c>
      <c r="Q178" s="28" t="s">
        <v>5472</v>
      </c>
      <c r="R178" s="28" t="s">
        <v>110</v>
      </c>
      <c r="S178" t="s">
        <v>110</v>
      </c>
      <c r="T178" s="1"/>
      <c r="U178" s="18">
        <v>42152</v>
      </c>
      <c r="V178" t="s">
        <v>109</v>
      </c>
      <c r="W178" s="28" t="s">
        <v>110</v>
      </c>
      <c r="X178" s="28" t="s">
        <v>198</v>
      </c>
      <c r="Y178" s="28" t="s">
        <v>5545</v>
      </c>
      <c r="Z178" s="28" t="s">
        <v>110</v>
      </c>
      <c r="AA178" s="28" t="s">
        <v>114</v>
      </c>
      <c r="AB178" s="28" t="s">
        <v>109</v>
      </c>
      <c r="AC178" s="28" t="s">
        <v>109</v>
      </c>
      <c r="AD178" s="28" t="s">
        <v>109</v>
      </c>
      <c r="AE178" t="s">
        <v>12</v>
      </c>
      <c r="AF178" s="45">
        <v>45170.597997685189</v>
      </c>
    </row>
    <row r="179" spans="7:32">
      <c r="G179" s="28">
        <v>709</v>
      </c>
      <c r="H179" s="28" t="s">
        <v>5725</v>
      </c>
      <c r="I179" t="s">
        <v>5726</v>
      </c>
      <c r="J179" s="118" t="s">
        <v>5545</v>
      </c>
      <c r="K179" s="118" t="s">
        <v>110</v>
      </c>
      <c r="L179" s="118" t="s">
        <v>110</v>
      </c>
      <c r="M179" s="118" t="s">
        <v>109</v>
      </c>
      <c r="N179" s="133" t="s">
        <v>198</v>
      </c>
      <c r="O179" s="133" t="s">
        <v>110</v>
      </c>
      <c r="P179" t="s">
        <v>580</v>
      </c>
      <c r="Q179" s="28" t="s">
        <v>110</v>
      </c>
      <c r="R179" s="28" t="s">
        <v>110</v>
      </c>
      <c r="S179" t="s">
        <v>110</v>
      </c>
      <c r="T179" s="1"/>
      <c r="U179" s="18">
        <v>41908</v>
      </c>
      <c r="V179" t="s">
        <v>109</v>
      </c>
      <c r="W179" s="28" t="s">
        <v>110</v>
      </c>
      <c r="X179" s="28" t="s">
        <v>5447</v>
      </c>
      <c r="Y179" s="28" t="s">
        <v>5545</v>
      </c>
      <c r="Z179" s="28" t="s">
        <v>110</v>
      </c>
      <c r="AA179" s="28" t="s">
        <v>114</v>
      </c>
      <c r="AB179" s="28" t="s">
        <v>109</v>
      </c>
      <c r="AC179" s="28" t="s">
        <v>109</v>
      </c>
      <c r="AD179" s="28" t="s">
        <v>109</v>
      </c>
      <c r="AE179" t="s">
        <v>12</v>
      </c>
      <c r="AF179" s="45">
        <v>45170.597997685189</v>
      </c>
    </row>
    <row r="180" spans="7:32">
      <c r="G180" s="28">
        <v>708</v>
      </c>
      <c r="H180" s="28" t="s">
        <v>5727</v>
      </c>
      <c r="I180" t="s">
        <v>5728</v>
      </c>
      <c r="J180" s="118" t="s">
        <v>5362</v>
      </c>
      <c r="K180" s="118" t="s">
        <v>5366</v>
      </c>
      <c r="L180" s="118" t="s">
        <v>5729</v>
      </c>
      <c r="M180" s="118" t="s">
        <v>109</v>
      </c>
      <c r="N180" s="133" t="s">
        <v>232</v>
      </c>
      <c r="O180" s="133" t="s">
        <v>110</v>
      </c>
      <c r="P180" t="s">
        <v>694</v>
      </c>
      <c r="Q180" s="28" t="s">
        <v>5730</v>
      </c>
      <c r="R180" s="28" t="s">
        <v>110</v>
      </c>
      <c r="S180" t="s">
        <v>110</v>
      </c>
      <c r="T180" s="1"/>
      <c r="U180" s="18">
        <v>41829</v>
      </c>
      <c r="V180" t="s">
        <v>109</v>
      </c>
      <c r="W180" s="28" t="s">
        <v>110</v>
      </c>
      <c r="X180" s="28" t="s">
        <v>558</v>
      </c>
      <c r="Y180" s="28" t="s">
        <v>558</v>
      </c>
      <c r="Z180" s="28" t="s">
        <v>110</v>
      </c>
      <c r="AA180" s="28" t="s">
        <v>114</v>
      </c>
      <c r="AB180" s="28" t="s">
        <v>109</v>
      </c>
      <c r="AC180" s="28" t="s">
        <v>109</v>
      </c>
      <c r="AD180" s="28" t="s">
        <v>109</v>
      </c>
      <c r="AE180" t="s">
        <v>12</v>
      </c>
      <c r="AF180" s="45">
        <v>45170.597997685189</v>
      </c>
    </row>
    <row r="181" spans="7:32">
      <c r="G181" s="28">
        <v>707</v>
      </c>
      <c r="H181" s="28" t="s">
        <v>5731</v>
      </c>
      <c r="I181" t="s">
        <v>5732</v>
      </c>
      <c r="J181" s="118" t="s">
        <v>5545</v>
      </c>
      <c r="K181" s="118" t="s">
        <v>110</v>
      </c>
      <c r="L181" s="118" t="s">
        <v>110</v>
      </c>
      <c r="M181" s="118" t="s">
        <v>109</v>
      </c>
      <c r="N181" s="133" t="s">
        <v>5363</v>
      </c>
      <c r="O181" s="133" t="s">
        <v>110</v>
      </c>
      <c r="P181" t="s">
        <v>694</v>
      </c>
      <c r="Q181" s="28" t="s">
        <v>5472</v>
      </c>
      <c r="R181" s="28" t="s">
        <v>110</v>
      </c>
      <c r="S181" t="s">
        <v>110</v>
      </c>
      <c r="T181" s="1"/>
      <c r="U181" s="18">
        <v>41799</v>
      </c>
      <c r="V181" t="s">
        <v>109</v>
      </c>
      <c r="W181" s="28" t="s">
        <v>110</v>
      </c>
      <c r="X181" s="28" t="s">
        <v>198</v>
      </c>
      <c r="Y181" s="28" t="s">
        <v>5545</v>
      </c>
      <c r="Z181" s="28" t="s">
        <v>110</v>
      </c>
      <c r="AA181" s="28" t="s">
        <v>114</v>
      </c>
      <c r="AB181" s="28" t="s">
        <v>109</v>
      </c>
      <c r="AC181" s="28" t="s">
        <v>109</v>
      </c>
      <c r="AD181" s="28" t="s">
        <v>109</v>
      </c>
      <c r="AE181" t="s">
        <v>12</v>
      </c>
      <c r="AF181" s="45">
        <v>45170.597997685189</v>
      </c>
    </row>
    <row r="182" spans="7:32">
      <c r="G182" s="28">
        <v>706</v>
      </c>
      <c r="H182" s="28" t="s">
        <v>5733</v>
      </c>
      <c r="I182" t="s">
        <v>5734</v>
      </c>
      <c r="J182" s="118" t="s">
        <v>231</v>
      </c>
      <c r="K182" s="118" t="s">
        <v>110</v>
      </c>
      <c r="L182" s="118" t="s">
        <v>110</v>
      </c>
      <c r="M182" s="118" t="s">
        <v>109</v>
      </c>
      <c r="N182" s="133" t="s">
        <v>5370</v>
      </c>
      <c r="O182" s="133" t="s">
        <v>110</v>
      </c>
      <c r="P182" t="s">
        <v>656</v>
      </c>
      <c r="Q182" s="28" t="s">
        <v>681</v>
      </c>
      <c r="R182" s="28" t="s">
        <v>110</v>
      </c>
      <c r="S182" t="s">
        <v>110</v>
      </c>
      <c r="T182" s="1">
        <v>44791</v>
      </c>
      <c r="U182" s="18">
        <v>41786</v>
      </c>
      <c r="V182" t="s">
        <v>109</v>
      </c>
      <c r="W182" s="28" t="s">
        <v>110</v>
      </c>
      <c r="X182" s="28" t="s">
        <v>235</v>
      </c>
      <c r="Y182" s="28" t="s">
        <v>110</v>
      </c>
      <c r="Z182" s="28" t="s">
        <v>110</v>
      </c>
      <c r="AA182" s="28" t="s">
        <v>114</v>
      </c>
      <c r="AB182" s="28" t="s">
        <v>109</v>
      </c>
      <c r="AC182" s="28" t="s">
        <v>109</v>
      </c>
      <c r="AD182" s="28" t="s">
        <v>114</v>
      </c>
      <c r="AE182" t="s">
        <v>12</v>
      </c>
      <c r="AF182" s="45">
        <v>45170.597997685189</v>
      </c>
    </row>
    <row r="183" spans="7:32">
      <c r="G183" s="28">
        <v>705</v>
      </c>
      <c r="H183" s="28" t="s">
        <v>5735</v>
      </c>
      <c r="I183" t="s">
        <v>5736</v>
      </c>
      <c r="J183" s="118" t="s">
        <v>5545</v>
      </c>
      <c r="K183" s="118" t="s">
        <v>110</v>
      </c>
      <c r="L183" s="118" t="s">
        <v>110</v>
      </c>
      <c r="M183" s="118" t="s">
        <v>109</v>
      </c>
      <c r="N183" s="133" t="s">
        <v>5363</v>
      </c>
      <c r="O183" s="133" t="s">
        <v>110</v>
      </c>
      <c r="P183" t="s">
        <v>694</v>
      </c>
      <c r="Q183" s="28" t="s">
        <v>110</v>
      </c>
      <c r="R183" s="28" t="s">
        <v>110</v>
      </c>
      <c r="S183" t="s">
        <v>110</v>
      </c>
      <c r="T183" s="1"/>
      <c r="U183" s="18">
        <v>41358</v>
      </c>
      <c r="V183" t="s">
        <v>109</v>
      </c>
      <c r="W183" s="28" t="s">
        <v>110</v>
      </c>
      <c r="X183" s="28" t="s">
        <v>198</v>
      </c>
      <c r="Y183" s="28" t="s">
        <v>5545</v>
      </c>
      <c r="Z183" s="28" t="s">
        <v>110</v>
      </c>
      <c r="AA183" s="28" t="s">
        <v>114</v>
      </c>
      <c r="AB183" s="28" t="s">
        <v>109</v>
      </c>
      <c r="AC183" s="28" t="s">
        <v>109</v>
      </c>
      <c r="AD183" s="28" t="s">
        <v>109</v>
      </c>
      <c r="AE183" t="s">
        <v>12</v>
      </c>
      <c r="AF183" s="45">
        <v>45170.597997685189</v>
      </c>
    </row>
    <row r="184" spans="7:32">
      <c r="G184" s="28">
        <v>704</v>
      </c>
      <c r="H184" s="28" t="s">
        <v>5737</v>
      </c>
      <c r="I184" t="s">
        <v>3843</v>
      </c>
      <c r="J184" s="118" t="s">
        <v>5362</v>
      </c>
      <c r="K184" s="118" t="s">
        <v>559</v>
      </c>
      <c r="L184" s="118" t="s">
        <v>5648</v>
      </c>
      <c r="M184" s="118" t="s">
        <v>109</v>
      </c>
      <c r="N184" s="133" t="s">
        <v>5363</v>
      </c>
      <c r="O184" s="133" t="s">
        <v>110</v>
      </c>
      <c r="P184" t="s">
        <v>656</v>
      </c>
      <c r="Q184" s="28" t="s">
        <v>681</v>
      </c>
      <c r="R184" s="28" t="s">
        <v>110</v>
      </c>
      <c r="S184" t="s">
        <v>110</v>
      </c>
      <c r="T184" s="1"/>
      <c r="U184" s="18">
        <v>41207</v>
      </c>
      <c r="V184" t="s">
        <v>109</v>
      </c>
      <c r="W184" s="28" t="s">
        <v>110</v>
      </c>
      <c r="X184" s="28" t="s">
        <v>558</v>
      </c>
      <c r="Y184" s="28" t="s">
        <v>110</v>
      </c>
      <c r="Z184" s="28" t="s">
        <v>110</v>
      </c>
      <c r="AA184" s="28" t="s">
        <v>114</v>
      </c>
      <c r="AB184" s="28" t="s">
        <v>114</v>
      </c>
      <c r="AC184" s="28" t="s">
        <v>109</v>
      </c>
      <c r="AD184" s="28" t="s">
        <v>109</v>
      </c>
      <c r="AE184" t="s">
        <v>12</v>
      </c>
      <c r="AF184" s="45">
        <v>45170.597997685189</v>
      </c>
    </row>
    <row r="185" spans="7:32">
      <c r="G185" s="28">
        <v>703</v>
      </c>
      <c r="H185" s="28" t="s">
        <v>2008</v>
      </c>
      <c r="I185" t="s">
        <v>5738</v>
      </c>
      <c r="J185" s="118" t="s">
        <v>5362</v>
      </c>
      <c r="K185" s="118" t="s">
        <v>5366</v>
      </c>
      <c r="L185" s="118" t="s">
        <v>508</v>
      </c>
      <c r="M185" s="118" t="s">
        <v>109</v>
      </c>
      <c r="N185" s="133" t="s">
        <v>141</v>
      </c>
      <c r="O185" s="133" t="s">
        <v>5343</v>
      </c>
      <c r="P185" t="s">
        <v>580</v>
      </c>
      <c r="Q185" s="28" t="s">
        <v>110</v>
      </c>
      <c r="R185" s="28" t="s">
        <v>110</v>
      </c>
      <c r="S185" t="s">
        <v>110</v>
      </c>
      <c r="T185" s="1"/>
      <c r="U185" s="18">
        <v>41134</v>
      </c>
      <c r="V185" t="s">
        <v>109</v>
      </c>
      <c r="W185" s="28" t="s">
        <v>110</v>
      </c>
      <c r="X185" s="28" t="s">
        <v>558</v>
      </c>
      <c r="Y185" s="28" t="s">
        <v>110</v>
      </c>
      <c r="Z185" s="28" t="s">
        <v>110</v>
      </c>
      <c r="AA185" s="28" t="s">
        <v>114</v>
      </c>
      <c r="AB185" s="28" t="s">
        <v>109</v>
      </c>
      <c r="AC185" s="28" t="s">
        <v>109</v>
      </c>
      <c r="AD185" s="28" t="s">
        <v>109</v>
      </c>
      <c r="AE185" t="s">
        <v>12</v>
      </c>
      <c r="AF185" s="45">
        <v>45170.597997685189</v>
      </c>
    </row>
    <row r="186" spans="7:32">
      <c r="G186" s="28">
        <v>702</v>
      </c>
      <c r="H186" s="28" t="s">
        <v>5739</v>
      </c>
      <c r="I186" t="s">
        <v>5740</v>
      </c>
      <c r="J186" s="118" t="s">
        <v>231</v>
      </c>
      <c r="K186" s="118" t="s">
        <v>110</v>
      </c>
      <c r="L186" s="118" t="s">
        <v>110</v>
      </c>
      <c r="M186" s="118" t="s">
        <v>109</v>
      </c>
      <c r="N186" s="133" t="s">
        <v>5363</v>
      </c>
      <c r="O186" s="133" t="s">
        <v>110</v>
      </c>
      <c r="P186" t="s">
        <v>656</v>
      </c>
      <c r="Q186" s="28" t="s">
        <v>681</v>
      </c>
      <c r="R186" s="28" t="s">
        <v>110</v>
      </c>
      <c r="S186" t="s">
        <v>110</v>
      </c>
      <c r="T186" s="1"/>
      <c r="U186" s="18">
        <v>40675</v>
      </c>
      <c r="V186" t="s">
        <v>109</v>
      </c>
      <c r="W186" s="28" t="s">
        <v>110</v>
      </c>
      <c r="X186" s="28" t="s">
        <v>235</v>
      </c>
      <c r="Y186" s="28" t="s">
        <v>5545</v>
      </c>
      <c r="Z186" s="28" t="s">
        <v>110</v>
      </c>
      <c r="AA186" s="28" t="s">
        <v>114</v>
      </c>
      <c r="AB186" s="28" t="s">
        <v>109</v>
      </c>
      <c r="AC186" s="28" t="s">
        <v>109</v>
      </c>
      <c r="AD186" s="28" t="s">
        <v>109</v>
      </c>
      <c r="AE186" t="s">
        <v>12</v>
      </c>
      <c r="AF186" s="45">
        <v>45170.597997685189</v>
      </c>
    </row>
    <row r="187" spans="7:32">
      <c r="G187" s="28">
        <v>701</v>
      </c>
      <c r="H187" s="28" t="s">
        <v>5741</v>
      </c>
      <c r="I187" t="s">
        <v>5742</v>
      </c>
      <c r="J187" s="118" t="s">
        <v>5362</v>
      </c>
      <c r="K187" s="118" t="s">
        <v>5366</v>
      </c>
      <c r="L187" s="118" t="s">
        <v>5743</v>
      </c>
      <c r="M187" s="118" t="s">
        <v>109</v>
      </c>
      <c r="N187" s="133" t="s">
        <v>5363</v>
      </c>
      <c r="O187" s="133" t="s">
        <v>110</v>
      </c>
      <c r="P187" t="s">
        <v>5437</v>
      </c>
      <c r="Q187" s="28" t="s">
        <v>5744</v>
      </c>
      <c r="R187" s="28" t="s">
        <v>110</v>
      </c>
      <c r="S187" t="s">
        <v>110</v>
      </c>
      <c r="T187" s="1"/>
      <c r="U187" s="18">
        <v>44117</v>
      </c>
      <c r="V187" t="s">
        <v>109</v>
      </c>
      <c r="W187" s="28" t="s">
        <v>110</v>
      </c>
      <c r="X187" s="28" t="s">
        <v>558</v>
      </c>
      <c r="Y187" s="28" t="s">
        <v>558</v>
      </c>
      <c r="Z187" s="28" t="s">
        <v>5745</v>
      </c>
      <c r="AA187" s="28" t="s">
        <v>114</v>
      </c>
      <c r="AB187" s="28" t="s">
        <v>109</v>
      </c>
      <c r="AC187" s="28" t="s">
        <v>109</v>
      </c>
      <c r="AD187" s="28" t="s">
        <v>109</v>
      </c>
      <c r="AE187" t="s">
        <v>12</v>
      </c>
      <c r="AF187" s="45">
        <v>45169.564826388887</v>
      </c>
    </row>
    <row r="188" spans="7:32">
      <c r="G188" s="28">
        <v>700</v>
      </c>
      <c r="H188" s="28" t="s">
        <v>5746</v>
      </c>
      <c r="I188" t="s">
        <v>5747</v>
      </c>
      <c r="J188" s="118" t="s">
        <v>5362</v>
      </c>
      <c r="K188" s="118" t="s">
        <v>5366</v>
      </c>
      <c r="L188" s="118" t="s">
        <v>508</v>
      </c>
      <c r="M188" s="118" t="s">
        <v>109</v>
      </c>
      <c r="N188" s="133" t="s">
        <v>141</v>
      </c>
      <c r="O188" s="133" t="s">
        <v>5343</v>
      </c>
      <c r="P188" t="s">
        <v>5748</v>
      </c>
      <c r="Q188" s="28" t="s">
        <v>5749</v>
      </c>
      <c r="R188" s="28" t="s">
        <v>110</v>
      </c>
      <c r="S188" t="s">
        <v>110</v>
      </c>
      <c r="T188" s="1"/>
      <c r="U188" s="18">
        <v>43966</v>
      </c>
      <c r="V188" t="s">
        <v>109</v>
      </c>
      <c r="W188" s="28" t="s">
        <v>110</v>
      </c>
      <c r="X188" s="28" t="s">
        <v>558</v>
      </c>
      <c r="Y188" s="28" t="s">
        <v>558</v>
      </c>
      <c r="Z188" s="28" t="s">
        <v>5750</v>
      </c>
      <c r="AA188" s="28" t="s">
        <v>114</v>
      </c>
      <c r="AB188" s="28" t="s">
        <v>109</v>
      </c>
      <c r="AC188" s="28" t="s">
        <v>109</v>
      </c>
      <c r="AD188" s="28" t="s">
        <v>109</v>
      </c>
      <c r="AE188" t="s">
        <v>12</v>
      </c>
      <c r="AF188" s="45">
        <v>45169.564826388887</v>
      </c>
    </row>
    <row r="189" spans="7:32">
      <c r="G189" s="28">
        <v>699</v>
      </c>
      <c r="H189" s="28" t="s">
        <v>5751</v>
      </c>
      <c r="I189" t="s">
        <v>5752</v>
      </c>
      <c r="J189" s="118" t="s">
        <v>5362</v>
      </c>
      <c r="K189" s="118" t="s">
        <v>5366</v>
      </c>
      <c r="L189" s="118" t="s">
        <v>508</v>
      </c>
      <c r="M189" s="118" t="s">
        <v>109</v>
      </c>
      <c r="N189" s="133" t="s">
        <v>141</v>
      </c>
      <c r="O189" s="133" t="s">
        <v>5343</v>
      </c>
      <c r="P189" t="s">
        <v>656</v>
      </c>
      <c r="Q189" s="28" t="s">
        <v>681</v>
      </c>
      <c r="R189" s="28" t="s">
        <v>110</v>
      </c>
      <c r="S189" t="s">
        <v>110</v>
      </c>
      <c r="T189" s="1"/>
      <c r="U189" s="18">
        <v>43843</v>
      </c>
      <c r="V189" t="s">
        <v>109</v>
      </c>
      <c r="W189" s="28" t="s">
        <v>110</v>
      </c>
      <c r="X189" s="28" t="s">
        <v>558</v>
      </c>
      <c r="Y189" s="28" t="s">
        <v>558</v>
      </c>
      <c r="Z189" s="28" t="s">
        <v>5753</v>
      </c>
      <c r="AA189" s="28" t="s">
        <v>114</v>
      </c>
      <c r="AB189" s="28" t="s">
        <v>109</v>
      </c>
      <c r="AC189" s="28" t="s">
        <v>109</v>
      </c>
      <c r="AD189" s="28" t="s">
        <v>109</v>
      </c>
      <c r="AE189" t="s">
        <v>12</v>
      </c>
      <c r="AF189" s="45">
        <v>45169.564826388887</v>
      </c>
    </row>
    <row r="190" spans="7:32">
      <c r="G190" s="28">
        <v>698</v>
      </c>
      <c r="H190" s="28" t="s">
        <v>5754</v>
      </c>
      <c r="I190" t="s">
        <v>5755</v>
      </c>
      <c r="J190" s="118" t="s">
        <v>5362</v>
      </c>
      <c r="K190" s="118" t="s">
        <v>5366</v>
      </c>
      <c r="L190" s="118" t="s">
        <v>5756</v>
      </c>
      <c r="M190" s="118" t="s">
        <v>109</v>
      </c>
      <c r="N190" s="133" t="s">
        <v>141</v>
      </c>
      <c r="O190" s="133" t="s">
        <v>5343</v>
      </c>
      <c r="P190" t="s">
        <v>5757</v>
      </c>
      <c r="Q190" s="28" t="s">
        <v>5758</v>
      </c>
      <c r="R190" s="28" t="s">
        <v>110</v>
      </c>
      <c r="S190" t="s">
        <v>110</v>
      </c>
      <c r="T190" s="1"/>
      <c r="U190" s="18">
        <v>43697</v>
      </c>
      <c r="V190" t="s">
        <v>109</v>
      </c>
      <c r="W190" s="28" t="s">
        <v>110</v>
      </c>
      <c r="X190" s="28" t="s">
        <v>558</v>
      </c>
      <c r="Y190" s="28" t="s">
        <v>558</v>
      </c>
      <c r="Z190" s="28" t="s">
        <v>5745</v>
      </c>
      <c r="AA190" s="28" t="s">
        <v>114</v>
      </c>
      <c r="AB190" s="28" t="s">
        <v>109</v>
      </c>
      <c r="AC190" s="28" t="s">
        <v>109</v>
      </c>
      <c r="AD190" s="28" t="s">
        <v>109</v>
      </c>
      <c r="AE190" t="s">
        <v>12</v>
      </c>
      <c r="AF190" s="45">
        <v>45169.564826388887</v>
      </c>
    </row>
    <row r="191" spans="7:32">
      <c r="G191" s="28">
        <v>697</v>
      </c>
      <c r="H191" s="28" t="s">
        <v>5759</v>
      </c>
      <c r="I191" t="s">
        <v>5760</v>
      </c>
      <c r="J191" s="118" t="s">
        <v>5362</v>
      </c>
      <c r="K191" s="118" t="s">
        <v>5366</v>
      </c>
      <c r="L191" s="118" t="s">
        <v>508</v>
      </c>
      <c r="M191" s="118" t="s">
        <v>109</v>
      </c>
      <c r="N191" s="133" t="s">
        <v>141</v>
      </c>
      <c r="O191" s="133" t="s">
        <v>5343</v>
      </c>
      <c r="P191" t="s">
        <v>694</v>
      </c>
      <c r="Q191" s="28" t="s">
        <v>5730</v>
      </c>
      <c r="R191" s="28" t="s">
        <v>110</v>
      </c>
      <c r="S191" t="s">
        <v>110</v>
      </c>
      <c r="T191" s="1"/>
      <c r="U191" s="18">
        <v>43685</v>
      </c>
      <c r="V191" t="s">
        <v>109</v>
      </c>
      <c r="W191" s="28" t="s">
        <v>110</v>
      </c>
      <c r="X191" s="28" t="s">
        <v>558</v>
      </c>
      <c r="Y191" s="28" t="s">
        <v>558</v>
      </c>
      <c r="Z191" s="28" t="s">
        <v>5761</v>
      </c>
      <c r="AA191" s="28" t="s">
        <v>114</v>
      </c>
      <c r="AB191" s="28" t="s">
        <v>109</v>
      </c>
      <c r="AC191" s="28" t="s">
        <v>109</v>
      </c>
      <c r="AD191" s="28" t="s">
        <v>109</v>
      </c>
      <c r="AE191" t="s">
        <v>12</v>
      </c>
      <c r="AF191" s="45">
        <v>45169.564826388887</v>
      </c>
    </row>
    <row r="192" spans="7:32">
      <c r="G192" s="28">
        <v>696</v>
      </c>
      <c r="H192" s="28" t="s">
        <v>5762</v>
      </c>
      <c r="I192" t="s">
        <v>5763</v>
      </c>
      <c r="J192" s="118" t="s">
        <v>5362</v>
      </c>
      <c r="K192" s="118" t="s">
        <v>559</v>
      </c>
      <c r="L192" s="118" t="s">
        <v>5624</v>
      </c>
      <c r="M192" s="118" t="s">
        <v>109</v>
      </c>
      <c r="N192" s="133" t="s">
        <v>141</v>
      </c>
      <c r="O192" s="133" t="s">
        <v>5343</v>
      </c>
      <c r="P192" t="s">
        <v>656</v>
      </c>
      <c r="Q192" s="28" t="s">
        <v>5395</v>
      </c>
      <c r="R192" s="28" t="s">
        <v>110</v>
      </c>
      <c r="S192" t="s">
        <v>110</v>
      </c>
      <c r="T192" s="1"/>
      <c r="U192" s="18">
        <v>43629</v>
      </c>
      <c r="V192" t="s">
        <v>109</v>
      </c>
      <c r="W192" s="28" t="s">
        <v>110</v>
      </c>
      <c r="X192" s="28" t="s">
        <v>558</v>
      </c>
      <c r="Y192" s="28" t="s">
        <v>558</v>
      </c>
      <c r="Z192" s="28" t="s">
        <v>233</v>
      </c>
      <c r="AA192" s="28" t="s">
        <v>114</v>
      </c>
      <c r="AB192" s="28" t="s">
        <v>109</v>
      </c>
      <c r="AC192" s="28" t="s">
        <v>109</v>
      </c>
      <c r="AD192" s="28" t="s">
        <v>109</v>
      </c>
      <c r="AE192" t="s">
        <v>12</v>
      </c>
      <c r="AF192" s="45">
        <v>45169.564826388887</v>
      </c>
    </row>
    <row r="193" spans="7:32">
      <c r="G193" s="28">
        <v>695</v>
      </c>
      <c r="H193" s="28" t="s">
        <v>5764</v>
      </c>
      <c r="I193" t="s">
        <v>134</v>
      </c>
      <c r="J193" s="118" t="s">
        <v>5362</v>
      </c>
      <c r="K193" s="118" t="s">
        <v>559</v>
      </c>
      <c r="L193" s="118" t="s">
        <v>5617</v>
      </c>
      <c r="M193" s="118" t="s">
        <v>5642</v>
      </c>
      <c r="N193" s="133" t="s">
        <v>141</v>
      </c>
      <c r="O193" s="133" t="s">
        <v>5343</v>
      </c>
      <c r="P193" t="s">
        <v>580</v>
      </c>
      <c r="Q193" s="28" t="s">
        <v>615</v>
      </c>
      <c r="R193" s="28" t="s">
        <v>110</v>
      </c>
      <c r="S193" t="s">
        <v>110</v>
      </c>
      <c r="T193" s="1"/>
      <c r="U193" s="18">
        <v>43110</v>
      </c>
      <c r="V193" t="s">
        <v>109</v>
      </c>
      <c r="W193" s="28" t="s">
        <v>110</v>
      </c>
      <c r="X193" s="28" t="s">
        <v>558</v>
      </c>
      <c r="Y193" s="28" t="s">
        <v>558</v>
      </c>
      <c r="Z193" s="28" t="s">
        <v>5761</v>
      </c>
      <c r="AA193" s="28" t="s">
        <v>114</v>
      </c>
      <c r="AB193" s="28" t="s">
        <v>114</v>
      </c>
      <c r="AC193" s="28" t="s">
        <v>109</v>
      </c>
      <c r="AD193" s="28" t="s">
        <v>109</v>
      </c>
      <c r="AE193" t="s">
        <v>12</v>
      </c>
      <c r="AF193" s="45">
        <v>45169.564826388887</v>
      </c>
    </row>
    <row r="194" spans="7:32">
      <c r="G194" s="28">
        <v>694</v>
      </c>
      <c r="H194" s="28" t="s">
        <v>5765</v>
      </c>
      <c r="I194" t="s">
        <v>5766</v>
      </c>
      <c r="J194" s="118" t="s">
        <v>5362</v>
      </c>
      <c r="K194" s="118" t="s">
        <v>559</v>
      </c>
      <c r="L194" s="118" t="s">
        <v>5617</v>
      </c>
      <c r="M194" s="118" t="s">
        <v>5621</v>
      </c>
      <c r="N194" s="133" t="s">
        <v>141</v>
      </c>
      <c r="O194" s="133" t="s">
        <v>5343</v>
      </c>
      <c r="P194" t="s">
        <v>5398</v>
      </c>
      <c r="Q194" s="28" t="s">
        <v>5399</v>
      </c>
      <c r="R194" s="28" t="s">
        <v>110</v>
      </c>
      <c r="S194" t="s">
        <v>110</v>
      </c>
      <c r="T194" s="1"/>
      <c r="U194" s="18">
        <v>43082</v>
      </c>
      <c r="V194" t="s">
        <v>109</v>
      </c>
      <c r="W194" s="28" t="s">
        <v>110</v>
      </c>
      <c r="X194" s="28" t="s">
        <v>558</v>
      </c>
      <c r="Y194" s="28" t="s">
        <v>558</v>
      </c>
      <c r="Z194" s="28" t="s">
        <v>5753</v>
      </c>
      <c r="AA194" s="28" t="s">
        <v>114</v>
      </c>
      <c r="AB194" s="28" t="s">
        <v>114</v>
      </c>
      <c r="AC194" s="28" t="s">
        <v>109</v>
      </c>
      <c r="AD194" s="28" t="s">
        <v>109</v>
      </c>
      <c r="AE194" t="s">
        <v>12</v>
      </c>
      <c r="AF194" s="45">
        <v>45169.564826388887</v>
      </c>
    </row>
    <row r="195" spans="7:32">
      <c r="G195" s="28">
        <v>693</v>
      </c>
      <c r="H195" s="28" t="s">
        <v>5767</v>
      </c>
      <c r="I195" t="s">
        <v>5768</v>
      </c>
      <c r="J195" s="118" t="s">
        <v>5362</v>
      </c>
      <c r="K195" s="118" t="s">
        <v>559</v>
      </c>
      <c r="L195" s="118" t="s">
        <v>5617</v>
      </c>
      <c r="M195" s="118" t="s">
        <v>109</v>
      </c>
      <c r="N195" s="133" t="s">
        <v>141</v>
      </c>
      <c r="O195" s="133" t="s">
        <v>5343</v>
      </c>
      <c r="P195" t="s">
        <v>625</v>
      </c>
      <c r="Q195" s="28" t="s">
        <v>5769</v>
      </c>
      <c r="R195" s="28" t="s">
        <v>110</v>
      </c>
      <c r="S195" t="s">
        <v>110</v>
      </c>
      <c r="T195" s="1"/>
      <c r="U195" s="18">
        <v>43028</v>
      </c>
      <c r="V195" t="s">
        <v>109</v>
      </c>
      <c r="W195" s="28" t="s">
        <v>110</v>
      </c>
      <c r="X195" s="28" t="s">
        <v>558</v>
      </c>
      <c r="Y195" s="28" t="s">
        <v>558</v>
      </c>
      <c r="Z195" s="28" t="s">
        <v>233</v>
      </c>
      <c r="AA195" s="28" t="s">
        <v>114</v>
      </c>
      <c r="AB195" s="28" t="s">
        <v>109</v>
      </c>
      <c r="AC195" s="28" t="s">
        <v>109</v>
      </c>
      <c r="AD195" s="28" t="s">
        <v>109</v>
      </c>
      <c r="AE195" t="s">
        <v>12</v>
      </c>
      <c r="AF195" s="45">
        <v>45169.564826388887</v>
      </c>
    </row>
    <row r="196" spans="7:32">
      <c r="G196" s="28">
        <v>692</v>
      </c>
      <c r="H196" s="28" t="s">
        <v>5770</v>
      </c>
      <c r="I196" t="s">
        <v>407</v>
      </c>
      <c r="J196" s="118" t="s">
        <v>5362</v>
      </c>
      <c r="K196" s="118" t="s">
        <v>559</v>
      </c>
      <c r="L196" s="118" t="s">
        <v>5670</v>
      </c>
      <c r="M196" s="118" t="s">
        <v>109</v>
      </c>
      <c r="N196" s="133" t="s">
        <v>232</v>
      </c>
      <c r="O196" s="133" t="s">
        <v>110</v>
      </c>
      <c r="P196" t="s">
        <v>694</v>
      </c>
      <c r="Q196" s="28" t="s">
        <v>5730</v>
      </c>
      <c r="R196" s="28" t="s">
        <v>110</v>
      </c>
      <c r="S196" t="s">
        <v>110</v>
      </c>
      <c r="T196" s="1"/>
      <c r="U196" s="18">
        <v>42999</v>
      </c>
      <c r="V196" t="s">
        <v>109</v>
      </c>
      <c r="W196" s="28" t="s">
        <v>110</v>
      </c>
      <c r="X196" s="28" t="s">
        <v>558</v>
      </c>
      <c r="Y196" s="28" t="s">
        <v>558</v>
      </c>
      <c r="Z196" s="28" t="s">
        <v>5753</v>
      </c>
      <c r="AA196" s="28" t="s">
        <v>114</v>
      </c>
      <c r="AB196" s="28" t="s">
        <v>114</v>
      </c>
      <c r="AC196" s="135" t="s">
        <v>109</v>
      </c>
      <c r="AD196" s="28" t="s">
        <v>109</v>
      </c>
      <c r="AE196" t="s">
        <v>12</v>
      </c>
      <c r="AF196" s="45">
        <v>45169.564826388887</v>
      </c>
    </row>
    <row r="197" spans="7:32">
      <c r="G197" s="28">
        <v>691</v>
      </c>
      <c r="H197" s="28" t="s">
        <v>5771</v>
      </c>
      <c r="I197" t="s">
        <v>1015</v>
      </c>
      <c r="J197" s="118" t="s">
        <v>5362</v>
      </c>
      <c r="K197" s="118" t="s">
        <v>559</v>
      </c>
      <c r="L197" s="118" t="s">
        <v>5617</v>
      </c>
      <c r="M197" s="118" t="s">
        <v>5618</v>
      </c>
      <c r="N197" s="133" t="s">
        <v>141</v>
      </c>
      <c r="O197" s="133" t="s">
        <v>5343</v>
      </c>
      <c r="P197" t="s">
        <v>173</v>
      </c>
      <c r="Q197" s="28" t="s">
        <v>174</v>
      </c>
      <c r="R197" s="28" t="s">
        <v>110</v>
      </c>
      <c r="S197" t="s">
        <v>110</v>
      </c>
      <c r="T197" s="1"/>
      <c r="U197" s="18">
        <v>42990</v>
      </c>
      <c r="V197" t="s">
        <v>109</v>
      </c>
      <c r="W197" s="28" t="s">
        <v>110</v>
      </c>
      <c r="X197" s="28" t="s">
        <v>558</v>
      </c>
      <c r="Y197" s="28" t="s">
        <v>558</v>
      </c>
      <c r="Z197" s="28" t="s">
        <v>110</v>
      </c>
      <c r="AA197" s="28" t="s">
        <v>114</v>
      </c>
      <c r="AB197" s="28" t="s">
        <v>114</v>
      </c>
      <c r="AC197" s="28" t="s">
        <v>109</v>
      </c>
      <c r="AD197" s="28" t="s">
        <v>109</v>
      </c>
      <c r="AE197" t="s">
        <v>12</v>
      </c>
      <c r="AF197" s="45">
        <v>45169.564826388887</v>
      </c>
    </row>
    <row r="198" spans="7:32">
      <c r="G198" s="28">
        <v>690</v>
      </c>
      <c r="H198" s="28" t="s">
        <v>5772</v>
      </c>
      <c r="I198" t="s">
        <v>5773</v>
      </c>
      <c r="J198" s="118" t="s">
        <v>5362</v>
      </c>
      <c r="K198" s="118" t="s">
        <v>5366</v>
      </c>
      <c r="L198" s="118" t="s">
        <v>508</v>
      </c>
      <c r="M198" s="118" t="s">
        <v>109</v>
      </c>
      <c r="N198" s="133" t="s">
        <v>141</v>
      </c>
      <c r="O198" s="133" t="s">
        <v>5343</v>
      </c>
      <c r="P198" t="s">
        <v>294</v>
      </c>
      <c r="Q198" s="28" t="s">
        <v>5682</v>
      </c>
      <c r="R198" s="28" t="s">
        <v>110</v>
      </c>
      <c r="S198" t="s">
        <v>110</v>
      </c>
      <c r="T198" s="1"/>
      <c r="U198" s="18">
        <v>42891</v>
      </c>
      <c r="V198" t="s">
        <v>109</v>
      </c>
      <c r="W198" s="28" t="s">
        <v>110</v>
      </c>
      <c r="X198" s="28" t="s">
        <v>558</v>
      </c>
      <c r="Y198" s="28" t="s">
        <v>558</v>
      </c>
      <c r="Z198" s="28" t="s">
        <v>5774</v>
      </c>
      <c r="AA198" s="28" t="s">
        <v>114</v>
      </c>
      <c r="AB198" s="28" t="s">
        <v>109</v>
      </c>
      <c r="AC198" s="28" t="s">
        <v>109</v>
      </c>
      <c r="AD198" s="28" t="s">
        <v>109</v>
      </c>
      <c r="AE198" t="s">
        <v>12</v>
      </c>
      <c r="AF198" s="45">
        <v>45169.564826388887</v>
      </c>
    </row>
    <row r="199" spans="7:32">
      <c r="G199" s="28">
        <v>689</v>
      </c>
      <c r="H199" s="28" t="s">
        <v>1637</v>
      </c>
      <c r="I199" t="s">
        <v>3802</v>
      </c>
      <c r="J199" s="118" t="s">
        <v>5362</v>
      </c>
      <c r="K199" s="118" t="s">
        <v>559</v>
      </c>
      <c r="L199" s="118" t="s">
        <v>5652</v>
      </c>
      <c r="M199" s="118" t="s">
        <v>5645</v>
      </c>
      <c r="N199" s="133" t="s">
        <v>141</v>
      </c>
      <c r="O199" s="133" t="s">
        <v>5343</v>
      </c>
      <c r="P199" t="s">
        <v>324</v>
      </c>
      <c r="Q199" s="28" t="s">
        <v>528</v>
      </c>
      <c r="R199" s="28" t="s">
        <v>110</v>
      </c>
      <c r="S199" t="s">
        <v>110</v>
      </c>
      <c r="T199" s="62"/>
      <c r="U199" s="120">
        <v>42816</v>
      </c>
      <c r="V199" t="s">
        <v>109</v>
      </c>
      <c r="W199" s="28" t="s">
        <v>110</v>
      </c>
      <c r="X199" s="28" t="s">
        <v>558</v>
      </c>
      <c r="Y199" s="28" t="s">
        <v>558</v>
      </c>
      <c r="Z199" s="28" t="s">
        <v>5753</v>
      </c>
      <c r="AA199" s="28" t="s">
        <v>114</v>
      </c>
      <c r="AB199" s="28" t="s">
        <v>114</v>
      </c>
      <c r="AC199" s="28" t="s">
        <v>109</v>
      </c>
      <c r="AD199" s="28" t="s">
        <v>109</v>
      </c>
      <c r="AE199" t="s">
        <v>12</v>
      </c>
      <c r="AF199" s="45">
        <v>45169.564826388887</v>
      </c>
    </row>
    <row r="200" spans="7:32">
      <c r="G200" s="28">
        <v>688</v>
      </c>
      <c r="H200" s="28" t="s">
        <v>5775</v>
      </c>
      <c r="I200" t="s">
        <v>1930</v>
      </c>
      <c r="J200" s="118" t="s">
        <v>5362</v>
      </c>
      <c r="K200" s="118" t="s">
        <v>559</v>
      </c>
      <c r="L200" s="118" t="s">
        <v>5617</v>
      </c>
      <c r="M200" s="118" t="s">
        <v>109</v>
      </c>
      <c r="N200" s="133" t="s">
        <v>141</v>
      </c>
      <c r="O200" s="133" t="s">
        <v>5343</v>
      </c>
      <c r="P200" t="s">
        <v>5776</v>
      </c>
      <c r="Q200" s="28" t="s">
        <v>5777</v>
      </c>
      <c r="R200" s="28" t="s">
        <v>110</v>
      </c>
      <c r="S200" t="s">
        <v>110</v>
      </c>
      <c r="T200" s="62"/>
      <c r="U200" s="120">
        <v>42675</v>
      </c>
      <c r="V200" t="s">
        <v>109</v>
      </c>
      <c r="W200" s="28" t="s">
        <v>110</v>
      </c>
      <c r="X200" s="28" t="s">
        <v>558</v>
      </c>
      <c r="Y200" s="28" t="s">
        <v>558</v>
      </c>
      <c r="Z200" s="28" t="s">
        <v>233</v>
      </c>
      <c r="AA200" s="28" t="s">
        <v>114</v>
      </c>
      <c r="AB200" s="28" t="s">
        <v>114</v>
      </c>
      <c r="AC200" s="28" t="s">
        <v>109</v>
      </c>
      <c r="AD200" s="28" t="s">
        <v>109</v>
      </c>
      <c r="AE200" t="s">
        <v>12</v>
      </c>
      <c r="AF200" s="45">
        <v>45169.564826388887</v>
      </c>
    </row>
    <row r="201" spans="7:32">
      <c r="G201" s="28">
        <v>687</v>
      </c>
      <c r="H201" s="28" t="s">
        <v>5778</v>
      </c>
      <c r="I201" t="s">
        <v>5779</v>
      </c>
      <c r="J201" s="118" t="s">
        <v>5362</v>
      </c>
      <c r="K201" s="118" t="s">
        <v>5366</v>
      </c>
      <c r="L201" s="118" t="s">
        <v>5743</v>
      </c>
      <c r="M201" s="118" t="s">
        <v>109</v>
      </c>
      <c r="N201" s="133" t="s">
        <v>5370</v>
      </c>
      <c r="O201" s="133" t="s">
        <v>110</v>
      </c>
      <c r="P201" t="s">
        <v>694</v>
      </c>
      <c r="Q201" s="28" t="s">
        <v>5730</v>
      </c>
      <c r="R201" s="28" t="s">
        <v>110</v>
      </c>
      <c r="S201" t="s">
        <v>110</v>
      </c>
      <c r="T201" s="1"/>
      <c r="U201" s="18">
        <v>42585</v>
      </c>
      <c r="V201" t="s">
        <v>109</v>
      </c>
      <c r="W201" s="28" t="s">
        <v>110</v>
      </c>
      <c r="X201" s="28" t="s">
        <v>558</v>
      </c>
      <c r="Y201" s="28" t="s">
        <v>110</v>
      </c>
      <c r="Z201" s="28" t="s">
        <v>5745</v>
      </c>
      <c r="AA201" s="28" t="s">
        <v>114</v>
      </c>
      <c r="AB201" s="28" t="s">
        <v>109</v>
      </c>
      <c r="AC201" s="28" t="s">
        <v>109</v>
      </c>
      <c r="AD201" s="28" t="s">
        <v>109</v>
      </c>
      <c r="AE201" t="s">
        <v>12</v>
      </c>
      <c r="AF201" s="45">
        <v>45169.564826388887</v>
      </c>
    </row>
    <row r="202" spans="7:32">
      <c r="G202" s="28">
        <v>686</v>
      </c>
      <c r="H202" s="28" t="s">
        <v>5780</v>
      </c>
      <c r="I202" t="s">
        <v>5781</v>
      </c>
      <c r="J202" s="118" t="s">
        <v>5362</v>
      </c>
      <c r="K202" s="118" t="s">
        <v>5366</v>
      </c>
      <c r="L202" s="118" t="s">
        <v>508</v>
      </c>
      <c r="M202" s="118" t="s">
        <v>109</v>
      </c>
      <c r="N202" s="133" t="s">
        <v>5363</v>
      </c>
      <c r="O202" s="133" t="s">
        <v>110</v>
      </c>
      <c r="P202" t="s">
        <v>580</v>
      </c>
      <c r="Q202" s="28" t="s">
        <v>5782</v>
      </c>
      <c r="R202" s="28" t="s">
        <v>110</v>
      </c>
      <c r="S202" t="s">
        <v>110</v>
      </c>
      <c r="T202" s="1"/>
      <c r="U202" s="18">
        <v>42236</v>
      </c>
      <c r="V202" t="s">
        <v>109</v>
      </c>
      <c r="W202" s="28" t="s">
        <v>110</v>
      </c>
      <c r="X202" s="28" t="s">
        <v>558</v>
      </c>
      <c r="Y202" s="28" t="s">
        <v>558</v>
      </c>
      <c r="Z202" s="28" t="s">
        <v>5753</v>
      </c>
      <c r="AA202" s="28" t="s">
        <v>114</v>
      </c>
      <c r="AB202" s="28" t="s">
        <v>109</v>
      </c>
      <c r="AC202" s="28" t="s">
        <v>109</v>
      </c>
      <c r="AD202" s="28" t="s">
        <v>109</v>
      </c>
      <c r="AE202" t="s">
        <v>12</v>
      </c>
      <c r="AF202" s="45">
        <v>45169.564826388887</v>
      </c>
    </row>
    <row r="203" spans="7:32">
      <c r="G203" s="28">
        <v>685</v>
      </c>
      <c r="H203" s="28" t="s">
        <v>5783</v>
      </c>
      <c r="I203" t="s">
        <v>5784</v>
      </c>
      <c r="J203" s="118" t="s">
        <v>5362</v>
      </c>
      <c r="K203" s="118" t="s">
        <v>5366</v>
      </c>
      <c r="L203" s="118" t="s">
        <v>5756</v>
      </c>
      <c r="M203" s="118" t="s">
        <v>5785</v>
      </c>
      <c r="N203" s="133" t="s">
        <v>5363</v>
      </c>
      <c r="O203" s="133" t="s">
        <v>110</v>
      </c>
      <c r="P203" t="s">
        <v>694</v>
      </c>
      <c r="Q203" s="28" t="s">
        <v>5730</v>
      </c>
      <c r="R203" s="28" t="s">
        <v>110</v>
      </c>
      <c r="S203" t="s">
        <v>110</v>
      </c>
      <c r="T203" s="1"/>
      <c r="U203" s="18">
        <v>42206</v>
      </c>
      <c r="V203" t="s">
        <v>109</v>
      </c>
      <c r="W203" s="28" t="s">
        <v>110</v>
      </c>
      <c r="X203" s="28" t="s">
        <v>558</v>
      </c>
      <c r="Y203" s="28" t="s">
        <v>558</v>
      </c>
      <c r="Z203" s="28" t="s">
        <v>5745</v>
      </c>
      <c r="AA203" s="28" t="s">
        <v>114</v>
      </c>
      <c r="AB203" s="28" t="s">
        <v>109</v>
      </c>
      <c r="AC203" s="28" t="s">
        <v>109</v>
      </c>
      <c r="AD203" s="28" t="s">
        <v>109</v>
      </c>
      <c r="AE203" t="s">
        <v>12</v>
      </c>
      <c r="AF203" s="45">
        <v>45169.564826388887</v>
      </c>
    </row>
    <row r="204" spans="7:32">
      <c r="G204" s="28">
        <v>684</v>
      </c>
      <c r="H204" s="28" t="s">
        <v>5786</v>
      </c>
      <c r="I204" t="s">
        <v>2556</v>
      </c>
      <c r="J204" s="118" t="s">
        <v>5362</v>
      </c>
      <c r="K204" s="118" t="s">
        <v>559</v>
      </c>
      <c r="L204" s="118" t="s">
        <v>5652</v>
      </c>
      <c r="M204" s="118" t="s">
        <v>5645</v>
      </c>
      <c r="N204" s="133" t="s">
        <v>141</v>
      </c>
      <c r="O204" s="133" t="s">
        <v>5343</v>
      </c>
      <c r="P204" t="s">
        <v>694</v>
      </c>
      <c r="Q204" s="28" t="s">
        <v>5489</v>
      </c>
      <c r="R204" s="28" t="s">
        <v>110</v>
      </c>
      <c r="S204" t="s">
        <v>110</v>
      </c>
      <c r="T204" s="1"/>
      <c r="U204" s="18">
        <v>41814</v>
      </c>
      <c r="V204" t="s">
        <v>109</v>
      </c>
      <c r="W204" s="28" t="s">
        <v>110</v>
      </c>
      <c r="X204" s="28" t="s">
        <v>558</v>
      </c>
      <c r="Y204" s="28" t="s">
        <v>558</v>
      </c>
      <c r="Z204" s="28" t="s">
        <v>5761</v>
      </c>
      <c r="AA204" s="28" t="s">
        <v>114</v>
      </c>
      <c r="AB204" s="28" t="s">
        <v>114</v>
      </c>
      <c r="AC204" s="28" t="s">
        <v>109</v>
      </c>
      <c r="AD204" s="28" t="s">
        <v>109</v>
      </c>
      <c r="AE204" t="s">
        <v>12</v>
      </c>
      <c r="AF204" s="45">
        <v>45169.564826388887</v>
      </c>
    </row>
    <row r="205" spans="7:32">
      <c r="G205" s="28">
        <v>683</v>
      </c>
      <c r="H205" s="28" t="s">
        <v>1282</v>
      </c>
      <c r="I205" t="s">
        <v>5787</v>
      </c>
      <c r="J205" s="118" t="s">
        <v>5362</v>
      </c>
      <c r="K205" s="118" t="s">
        <v>5366</v>
      </c>
      <c r="L205" s="118" t="s">
        <v>508</v>
      </c>
      <c r="M205" s="118" t="s">
        <v>109</v>
      </c>
      <c r="N205" s="133" t="s">
        <v>141</v>
      </c>
      <c r="O205" s="133" t="s">
        <v>5343</v>
      </c>
      <c r="P205" t="s">
        <v>580</v>
      </c>
      <c r="Q205" s="28" t="s">
        <v>615</v>
      </c>
      <c r="R205" s="28" t="s">
        <v>110</v>
      </c>
      <c r="S205" t="s">
        <v>110</v>
      </c>
      <c r="T205" s="1"/>
      <c r="U205" s="18">
        <v>41774</v>
      </c>
      <c r="V205" t="s">
        <v>109</v>
      </c>
      <c r="W205" s="28" t="s">
        <v>110</v>
      </c>
      <c r="X205" s="28" t="s">
        <v>558</v>
      </c>
      <c r="Y205" s="28" t="s">
        <v>558</v>
      </c>
      <c r="Z205" s="28" t="s">
        <v>5753</v>
      </c>
      <c r="AA205" s="28" t="s">
        <v>114</v>
      </c>
      <c r="AB205" s="28" t="s">
        <v>109</v>
      </c>
      <c r="AC205" s="28" t="s">
        <v>109</v>
      </c>
      <c r="AD205" s="28" t="s">
        <v>109</v>
      </c>
      <c r="AE205" t="s">
        <v>12</v>
      </c>
      <c r="AF205" s="45">
        <v>45169.564826388887</v>
      </c>
    </row>
    <row r="206" spans="7:32">
      <c r="G206" s="28">
        <v>682</v>
      </c>
      <c r="H206" s="28" t="s">
        <v>1083</v>
      </c>
      <c r="I206" t="s">
        <v>5788</v>
      </c>
      <c r="J206" s="118" t="s">
        <v>5362</v>
      </c>
      <c r="K206" s="118" t="s">
        <v>5366</v>
      </c>
      <c r="L206" s="118" t="s">
        <v>508</v>
      </c>
      <c r="M206" s="118" t="s">
        <v>109</v>
      </c>
      <c r="N206" s="133" t="s">
        <v>5363</v>
      </c>
      <c r="O206" s="133" t="s">
        <v>110</v>
      </c>
      <c r="P206" t="s">
        <v>656</v>
      </c>
      <c r="Q206" s="28" t="s">
        <v>681</v>
      </c>
      <c r="R206" s="28" t="s">
        <v>110</v>
      </c>
      <c r="S206" t="s">
        <v>110</v>
      </c>
      <c r="T206" s="1"/>
      <c r="U206" s="18">
        <v>41389</v>
      </c>
      <c r="V206" t="s">
        <v>109</v>
      </c>
      <c r="W206" s="28" t="s">
        <v>110</v>
      </c>
      <c r="X206" s="28" t="s">
        <v>558</v>
      </c>
      <c r="Y206" s="28" t="s">
        <v>558</v>
      </c>
      <c r="Z206" s="28" t="s">
        <v>5753</v>
      </c>
      <c r="AA206" s="28" t="s">
        <v>114</v>
      </c>
      <c r="AB206" s="28" t="s">
        <v>109</v>
      </c>
      <c r="AC206" s="28" t="s">
        <v>109</v>
      </c>
      <c r="AD206" s="28" t="s">
        <v>109</v>
      </c>
      <c r="AE206" t="s">
        <v>12</v>
      </c>
      <c r="AF206" s="45">
        <v>45169.564826388887</v>
      </c>
    </row>
    <row r="207" spans="7:32">
      <c r="G207" s="28">
        <v>681</v>
      </c>
      <c r="H207" s="28" t="s">
        <v>5789</v>
      </c>
      <c r="I207" t="s">
        <v>5790</v>
      </c>
      <c r="J207" s="118" t="s">
        <v>5362</v>
      </c>
      <c r="K207" s="118" t="s">
        <v>559</v>
      </c>
      <c r="L207" s="118" t="s">
        <v>5652</v>
      </c>
      <c r="M207" s="118" t="s">
        <v>5645</v>
      </c>
      <c r="N207" s="133" t="s">
        <v>141</v>
      </c>
      <c r="O207" s="133" t="s">
        <v>5343</v>
      </c>
      <c r="P207" t="s">
        <v>656</v>
      </c>
      <c r="Q207" s="28" t="s">
        <v>5395</v>
      </c>
      <c r="R207" s="28" t="s">
        <v>110</v>
      </c>
      <c r="S207" t="s">
        <v>110</v>
      </c>
      <c r="T207" s="1"/>
      <c r="U207" s="18">
        <v>35606</v>
      </c>
      <c r="V207" t="s">
        <v>109</v>
      </c>
      <c r="W207" s="28" t="s">
        <v>110</v>
      </c>
      <c r="X207" s="28" t="s">
        <v>558</v>
      </c>
      <c r="Y207" s="28" t="s">
        <v>558</v>
      </c>
      <c r="Z207" s="28" t="s">
        <v>5745</v>
      </c>
      <c r="AA207" s="28" t="s">
        <v>114</v>
      </c>
      <c r="AB207" s="28" t="s">
        <v>109</v>
      </c>
      <c r="AC207" s="28" t="s">
        <v>109</v>
      </c>
      <c r="AD207" s="28" t="s">
        <v>109</v>
      </c>
      <c r="AE207" t="s">
        <v>12</v>
      </c>
      <c r="AF207" s="45">
        <v>45169.564826388887</v>
      </c>
    </row>
    <row r="208" spans="7:32">
      <c r="G208" s="28">
        <v>680</v>
      </c>
      <c r="H208" s="28" t="s">
        <v>5791</v>
      </c>
      <c r="I208" t="s">
        <v>3544</v>
      </c>
      <c r="J208" s="118" t="s">
        <v>5362</v>
      </c>
      <c r="K208" s="118" t="s">
        <v>559</v>
      </c>
      <c r="L208" s="118" t="s">
        <v>5617</v>
      </c>
      <c r="M208" s="118" t="s">
        <v>109</v>
      </c>
      <c r="N208" s="133" t="s">
        <v>141</v>
      </c>
      <c r="O208" s="133" t="s">
        <v>5343</v>
      </c>
      <c r="P208" t="s">
        <v>5385</v>
      </c>
      <c r="Q208" s="28" t="s">
        <v>5386</v>
      </c>
      <c r="R208" s="28" t="s">
        <v>110</v>
      </c>
      <c r="S208" t="s">
        <v>110</v>
      </c>
      <c r="T208" s="1"/>
      <c r="U208" s="18">
        <v>35053</v>
      </c>
      <c r="V208" t="s">
        <v>109</v>
      </c>
      <c r="W208" s="28" t="s">
        <v>110</v>
      </c>
      <c r="X208" s="28" t="s">
        <v>558</v>
      </c>
      <c r="Y208" s="28" t="s">
        <v>558</v>
      </c>
      <c r="Z208" s="28" t="s">
        <v>5745</v>
      </c>
      <c r="AA208" s="28" t="s">
        <v>114</v>
      </c>
      <c r="AB208" s="28" t="s">
        <v>114</v>
      </c>
      <c r="AC208" s="28" t="s">
        <v>109</v>
      </c>
      <c r="AD208" s="28" t="s">
        <v>109</v>
      </c>
      <c r="AE208" t="s">
        <v>12</v>
      </c>
      <c r="AF208" s="45">
        <v>45169.564826388887</v>
      </c>
    </row>
    <row r="209" spans="7:32">
      <c r="G209" s="28">
        <v>679</v>
      </c>
      <c r="H209" s="28" t="s">
        <v>1308</v>
      </c>
      <c r="I209" t="s">
        <v>5792</v>
      </c>
      <c r="J209" s="118" t="s">
        <v>140</v>
      </c>
      <c r="K209" s="118" t="s">
        <v>5677</v>
      </c>
      <c r="L209" s="118" t="s">
        <v>110</v>
      </c>
      <c r="M209" s="118" t="s">
        <v>109</v>
      </c>
      <c r="N209" s="133" t="s">
        <v>141</v>
      </c>
      <c r="O209" s="133" t="s">
        <v>5686</v>
      </c>
      <c r="P209" t="s">
        <v>545</v>
      </c>
      <c r="Q209" s="28" t="s">
        <v>5718</v>
      </c>
      <c r="R209" s="28" t="s">
        <v>5793</v>
      </c>
      <c r="S209" t="s">
        <v>110</v>
      </c>
      <c r="T209" s="1"/>
      <c r="U209" s="18">
        <v>45162</v>
      </c>
      <c r="V209" t="s">
        <v>109</v>
      </c>
      <c r="W209" s="28" t="s">
        <v>5705</v>
      </c>
      <c r="X209" s="28" t="s">
        <v>144</v>
      </c>
      <c r="Y209" s="28" t="s">
        <v>144</v>
      </c>
      <c r="Z209" s="28" t="s">
        <v>110</v>
      </c>
      <c r="AA209" s="28" t="s">
        <v>114</v>
      </c>
      <c r="AB209" s="28" t="s">
        <v>109</v>
      </c>
      <c r="AC209" s="28" t="s">
        <v>109</v>
      </c>
      <c r="AD209" s="28" t="s">
        <v>109</v>
      </c>
      <c r="AE209" t="s">
        <v>574</v>
      </c>
      <c r="AF209" s="45">
        <v>45166.676041666666</v>
      </c>
    </row>
    <row r="210" spans="7:32">
      <c r="G210" s="13">
        <v>678</v>
      </c>
      <c r="H210" s="13" t="s">
        <v>867</v>
      </c>
      <c r="I210" t="s">
        <v>5794</v>
      </c>
      <c r="J210" s="118" t="s">
        <v>140</v>
      </c>
      <c r="K210" s="118" t="s">
        <v>5677</v>
      </c>
      <c r="L210" s="118" t="s">
        <v>110</v>
      </c>
      <c r="M210" s="118" t="s">
        <v>109</v>
      </c>
      <c r="N210" s="133" t="s">
        <v>141</v>
      </c>
      <c r="O210" s="133" t="s">
        <v>5686</v>
      </c>
      <c r="P210" t="s">
        <v>545</v>
      </c>
      <c r="Q210" s="13" t="s">
        <v>5795</v>
      </c>
      <c r="R210" s="13" t="s">
        <v>5796</v>
      </c>
      <c r="S210" s="13" t="s">
        <v>110</v>
      </c>
      <c r="T210" s="55"/>
      <c r="U210" s="134">
        <v>45162</v>
      </c>
      <c r="V210" s="13" t="s">
        <v>109</v>
      </c>
      <c r="W210" s="13" t="s">
        <v>5705</v>
      </c>
      <c r="X210" s="13" t="s">
        <v>144</v>
      </c>
      <c r="Y210" s="13" t="s">
        <v>144</v>
      </c>
      <c r="Z210" s="28" t="s">
        <v>110</v>
      </c>
      <c r="AA210" s="28" t="s">
        <v>114</v>
      </c>
      <c r="AB210" s="28" t="s">
        <v>109</v>
      </c>
      <c r="AC210" s="13" t="s">
        <v>109</v>
      </c>
      <c r="AD210" s="28" t="s">
        <v>109</v>
      </c>
      <c r="AE210" t="s">
        <v>574</v>
      </c>
      <c r="AF210" s="45">
        <v>45166.676041666666</v>
      </c>
    </row>
    <row r="211" spans="7:32">
      <c r="G211" s="13">
        <v>677</v>
      </c>
      <c r="H211" s="13" t="s">
        <v>1302</v>
      </c>
      <c r="I211" t="s">
        <v>5797</v>
      </c>
      <c r="J211" s="118" t="s">
        <v>140</v>
      </c>
      <c r="K211" s="118" t="s">
        <v>605</v>
      </c>
      <c r="L211" s="118" t="s">
        <v>110</v>
      </c>
      <c r="M211" s="118" t="s">
        <v>109</v>
      </c>
      <c r="N211" s="133" t="s">
        <v>141</v>
      </c>
      <c r="O211" s="133" t="s">
        <v>5615</v>
      </c>
      <c r="P211" t="s">
        <v>455</v>
      </c>
      <c r="Q211" s="13" t="s">
        <v>5798</v>
      </c>
      <c r="R211" s="13" t="s">
        <v>110</v>
      </c>
      <c r="S211" s="13" t="s">
        <v>110</v>
      </c>
      <c r="T211" s="55"/>
      <c r="U211" s="134">
        <v>44097</v>
      </c>
      <c r="V211" s="13" t="s">
        <v>109</v>
      </c>
      <c r="W211" s="13" t="s">
        <v>110</v>
      </c>
      <c r="X211" s="13" t="s">
        <v>144</v>
      </c>
      <c r="Y211" s="13" t="s">
        <v>144</v>
      </c>
      <c r="Z211" s="13" t="s">
        <v>110</v>
      </c>
      <c r="AA211" s="28" t="s">
        <v>114</v>
      </c>
      <c r="AB211" s="28" t="s">
        <v>109</v>
      </c>
      <c r="AC211" s="13" t="s">
        <v>109</v>
      </c>
      <c r="AD211" s="28" t="s">
        <v>109</v>
      </c>
      <c r="AE211" t="s">
        <v>574</v>
      </c>
      <c r="AF211" s="45">
        <v>45166.676041666666</v>
      </c>
    </row>
    <row r="212" spans="7:32">
      <c r="G212" s="13">
        <v>676</v>
      </c>
      <c r="H212" s="13" t="s">
        <v>1395</v>
      </c>
      <c r="I212" t="s">
        <v>5799</v>
      </c>
      <c r="J212" s="118" t="s">
        <v>140</v>
      </c>
      <c r="K212" s="118" t="s">
        <v>5690</v>
      </c>
      <c r="L212" s="118" t="s">
        <v>110</v>
      </c>
      <c r="M212" s="118" t="s">
        <v>109</v>
      </c>
      <c r="N212" s="133" t="s">
        <v>141</v>
      </c>
      <c r="O212" s="133" t="s">
        <v>5616</v>
      </c>
      <c r="P212" t="s">
        <v>294</v>
      </c>
      <c r="Q212" s="13" t="s">
        <v>5800</v>
      </c>
      <c r="R212" s="13" t="s">
        <v>5801</v>
      </c>
      <c r="S212" s="13" t="s">
        <v>110</v>
      </c>
      <c r="T212" s="55"/>
      <c r="U212" s="134">
        <v>45154</v>
      </c>
      <c r="V212" s="13" t="s">
        <v>109</v>
      </c>
      <c r="W212" s="13" t="s">
        <v>110</v>
      </c>
      <c r="X212" s="13" t="s">
        <v>144</v>
      </c>
      <c r="Y212" s="13" t="s">
        <v>144</v>
      </c>
      <c r="Z212" s="13" t="s">
        <v>110</v>
      </c>
      <c r="AA212" s="28" t="s">
        <v>114</v>
      </c>
      <c r="AB212" s="28" t="s">
        <v>109</v>
      </c>
      <c r="AC212" s="13" t="s">
        <v>109</v>
      </c>
      <c r="AD212" s="28" t="s">
        <v>109</v>
      </c>
      <c r="AE212" t="s">
        <v>523</v>
      </c>
      <c r="AF212" s="45">
        <v>45159.596701388888</v>
      </c>
    </row>
    <row r="213" spans="7:32">
      <c r="G213" s="13">
        <v>675</v>
      </c>
      <c r="H213" s="13" t="s">
        <v>1403</v>
      </c>
      <c r="I213" t="s">
        <v>5802</v>
      </c>
      <c r="J213" s="118" t="s">
        <v>5362</v>
      </c>
      <c r="K213" s="118" t="s">
        <v>559</v>
      </c>
      <c r="L213" s="118" t="s">
        <v>5624</v>
      </c>
      <c r="M213" s="118" t="s">
        <v>109</v>
      </c>
      <c r="N213" s="133" t="s">
        <v>141</v>
      </c>
      <c r="O213" s="133" t="s">
        <v>5343</v>
      </c>
      <c r="P213" t="s">
        <v>656</v>
      </c>
      <c r="Q213" s="13" t="s">
        <v>668</v>
      </c>
      <c r="R213" s="13" t="s">
        <v>110</v>
      </c>
      <c r="S213" s="13" t="s">
        <v>110</v>
      </c>
      <c r="T213" s="55"/>
      <c r="U213" s="134">
        <v>45153</v>
      </c>
      <c r="V213" s="13" t="s">
        <v>109</v>
      </c>
      <c r="W213" s="13" t="s">
        <v>110</v>
      </c>
      <c r="X213" s="13" t="s">
        <v>558</v>
      </c>
      <c r="Y213" s="13" t="s">
        <v>558</v>
      </c>
      <c r="Z213" s="13" t="s">
        <v>110</v>
      </c>
      <c r="AA213" s="28" t="s">
        <v>114</v>
      </c>
      <c r="AB213" s="28" t="s">
        <v>109</v>
      </c>
      <c r="AC213" s="13" t="s">
        <v>109</v>
      </c>
      <c r="AD213" s="28" t="s">
        <v>109</v>
      </c>
      <c r="AE213" t="s">
        <v>523</v>
      </c>
      <c r="AF213" s="45">
        <v>45159.596701388888</v>
      </c>
    </row>
    <row r="214" spans="7:32">
      <c r="G214" s="28">
        <v>674</v>
      </c>
      <c r="H214" s="28" t="s">
        <v>1424</v>
      </c>
      <c r="I214" t="s">
        <v>5803</v>
      </c>
      <c r="J214" s="118" t="s">
        <v>140</v>
      </c>
      <c r="K214" s="118" t="s">
        <v>5690</v>
      </c>
      <c r="L214" s="118" t="s">
        <v>110</v>
      </c>
      <c r="M214" s="118" t="s">
        <v>109</v>
      </c>
      <c r="N214" s="133" t="s">
        <v>141</v>
      </c>
      <c r="O214" s="133" t="s">
        <v>5615</v>
      </c>
      <c r="P214" t="s">
        <v>142</v>
      </c>
      <c r="Q214" s="28" t="s">
        <v>5804</v>
      </c>
      <c r="R214" s="28" t="s">
        <v>110</v>
      </c>
      <c r="S214" t="s">
        <v>110</v>
      </c>
      <c r="T214" s="62"/>
      <c r="U214" s="120">
        <v>45147</v>
      </c>
      <c r="V214" t="s">
        <v>109</v>
      </c>
      <c r="W214" s="28" t="s">
        <v>110</v>
      </c>
      <c r="X214" s="28" t="s">
        <v>144</v>
      </c>
      <c r="Y214" s="28" t="s">
        <v>144</v>
      </c>
      <c r="Z214" s="28" t="s">
        <v>110</v>
      </c>
      <c r="AA214" s="28" t="s">
        <v>114</v>
      </c>
      <c r="AB214" s="28" t="s">
        <v>109</v>
      </c>
      <c r="AC214" s="28" t="s">
        <v>114</v>
      </c>
      <c r="AD214" s="28" t="s">
        <v>109</v>
      </c>
      <c r="AE214" t="s">
        <v>540</v>
      </c>
      <c r="AF214" s="45">
        <v>45152.781550925924</v>
      </c>
    </row>
    <row r="215" spans="7:32">
      <c r="G215" s="28">
        <v>673</v>
      </c>
      <c r="H215" s="28" t="s">
        <v>1439</v>
      </c>
      <c r="I215" t="s">
        <v>5805</v>
      </c>
      <c r="J215" s="118" t="s">
        <v>5362</v>
      </c>
      <c r="K215" s="118" t="s">
        <v>5366</v>
      </c>
      <c r="L215" s="118" t="s">
        <v>5806</v>
      </c>
      <c r="M215" s="118" t="s">
        <v>109</v>
      </c>
      <c r="N215" s="133" t="s">
        <v>5363</v>
      </c>
      <c r="O215" s="133" t="s">
        <v>110</v>
      </c>
      <c r="P215" t="s">
        <v>656</v>
      </c>
      <c r="Q215" s="28" t="s">
        <v>681</v>
      </c>
      <c r="R215" s="28" t="s">
        <v>110</v>
      </c>
      <c r="S215" t="s">
        <v>110</v>
      </c>
      <c r="T215" s="62"/>
      <c r="U215" s="120">
        <v>42936</v>
      </c>
      <c r="V215" t="s">
        <v>109</v>
      </c>
      <c r="W215" s="28" t="s">
        <v>110</v>
      </c>
      <c r="X215" s="28" t="s">
        <v>558</v>
      </c>
      <c r="Y215" s="28" t="s">
        <v>110</v>
      </c>
      <c r="Z215" s="28" t="s">
        <v>110</v>
      </c>
      <c r="AA215" s="28" t="s">
        <v>114</v>
      </c>
      <c r="AB215" s="28" t="s">
        <v>109</v>
      </c>
      <c r="AC215" s="28" t="s">
        <v>109</v>
      </c>
      <c r="AD215" s="28" t="s">
        <v>109</v>
      </c>
      <c r="AE215" t="s">
        <v>540</v>
      </c>
      <c r="AF215" s="45">
        <v>45152.781550925924</v>
      </c>
    </row>
    <row r="216" spans="7:32">
      <c r="G216" s="28">
        <v>672</v>
      </c>
      <c r="H216" s="28" t="s">
        <v>1468</v>
      </c>
      <c r="I216" t="s">
        <v>5807</v>
      </c>
      <c r="J216" s="118" t="s">
        <v>5545</v>
      </c>
      <c r="K216" s="118" t="s">
        <v>110</v>
      </c>
      <c r="L216" s="118" t="s">
        <v>110</v>
      </c>
      <c r="M216" s="118" t="s">
        <v>109</v>
      </c>
      <c r="N216" s="133" t="s">
        <v>141</v>
      </c>
      <c r="O216" s="133" t="s">
        <v>5343</v>
      </c>
      <c r="P216" t="s">
        <v>142</v>
      </c>
      <c r="Q216" s="28" t="s">
        <v>645</v>
      </c>
      <c r="R216" s="28" t="s">
        <v>110</v>
      </c>
      <c r="S216" t="s">
        <v>110</v>
      </c>
      <c r="T216" s="62"/>
      <c r="U216" s="120">
        <v>45141</v>
      </c>
      <c r="V216" t="s">
        <v>109</v>
      </c>
      <c r="W216" s="28" t="s">
        <v>5808</v>
      </c>
      <c r="X216" s="28" t="s">
        <v>198</v>
      </c>
      <c r="Y216" s="28" t="s">
        <v>110</v>
      </c>
      <c r="Z216" s="28" t="s">
        <v>110</v>
      </c>
      <c r="AA216" s="28" t="s">
        <v>114</v>
      </c>
      <c r="AB216" s="28" t="s">
        <v>109</v>
      </c>
      <c r="AC216" s="28" t="s">
        <v>114</v>
      </c>
      <c r="AD216" s="28" t="s">
        <v>109</v>
      </c>
      <c r="AE216" t="s">
        <v>814</v>
      </c>
      <c r="AF216" s="45">
        <v>45145.592430555553</v>
      </c>
    </row>
    <row r="217" spans="7:32">
      <c r="G217" s="28">
        <v>671</v>
      </c>
      <c r="H217" s="28" t="s">
        <v>1540</v>
      </c>
      <c r="I217" t="s">
        <v>5809</v>
      </c>
      <c r="J217" s="118" t="s">
        <v>140</v>
      </c>
      <c r="K217" s="118" t="s">
        <v>5677</v>
      </c>
      <c r="L217" s="118" t="s">
        <v>110</v>
      </c>
      <c r="M217" s="118" t="s">
        <v>109</v>
      </c>
      <c r="N217" s="133" t="s">
        <v>141</v>
      </c>
      <c r="O217" s="133" t="s">
        <v>5616</v>
      </c>
      <c r="P217" t="s">
        <v>142</v>
      </c>
      <c r="Q217" s="28" t="s">
        <v>143</v>
      </c>
      <c r="R217" s="28" t="s">
        <v>110</v>
      </c>
      <c r="S217" t="s">
        <v>110</v>
      </c>
      <c r="T217" s="62"/>
      <c r="U217" s="120">
        <v>45133</v>
      </c>
      <c r="V217" t="s">
        <v>109</v>
      </c>
      <c r="W217" s="28" t="s">
        <v>5709</v>
      </c>
      <c r="X217" s="28" t="s">
        <v>198</v>
      </c>
      <c r="Y217" s="28" t="s">
        <v>110</v>
      </c>
      <c r="Z217" s="28" t="s">
        <v>110</v>
      </c>
      <c r="AA217" s="28" t="s">
        <v>114</v>
      </c>
      <c r="AB217" s="28" t="s">
        <v>109</v>
      </c>
      <c r="AC217" s="28" t="s">
        <v>109</v>
      </c>
      <c r="AD217" s="28" t="s">
        <v>109</v>
      </c>
      <c r="AE217" t="s">
        <v>574</v>
      </c>
      <c r="AF217" s="45">
        <v>45138.589270833334</v>
      </c>
    </row>
    <row r="218" spans="7:32">
      <c r="G218" s="28">
        <v>670</v>
      </c>
      <c r="H218" s="28" t="s">
        <v>1460</v>
      </c>
      <c r="I218" t="s">
        <v>5810</v>
      </c>
      <c r="J218" s="118" t="s">
        <v>140</v>
      </c>
      <c r="K218" s="118" t="s">
        <v>5677</v>
      </c>
      <c r="L218" s="118" t="s">
        <v>110</v>
      </c>
      <c r="M218" s="118" t="s">
        <v>109</v>
      </c>
      <c r="N218" s="133" t="s">
        <v>141</v>
      </c>
      <c r="O218" s="133" t="s">
        <v>5616</v>
      </c>
      <c r="P218" t="s">
        <v>5776</v>
      </c>
      <c r="Q218" s="28" t="s">
        <v>5811</v>
      </c>
      <c r="R218" s="28" t="s">
        <v>110</v>
      </c>
      <c r="S218" t="s">
        <v>110</v>
      </c>
      <c r="T218" s="62"/>
      <c r="U218" s="120">
        <v>45124</v>
      </c>
      <c r="V218" t="s">
        <v>109</v>
      </c>
      <c r="W218" s="28" t="s">
        <v>5709</v>
      </c>
      <c r="X218" s="28" t="s">
        <v>198</v>
      </c>
      <c r="Y218" s="28" t="s">
        <v>110</v>
      </c>
      <c r="Z218" s="28" t="s">
        <v>110</v>
      </c>
      <c r="AA218" s="28" t="s">
        <v>114</v>
      </c>
      <c r="AB218" s="28" t="s">
        <v>109</v>
      </c>
      <c r="AC218" s="28" t="s">
        <v>109</v>
      </c>
      <c r="AD218" s="28" t="s">
        <v>109</v>
      </c>
      <c r="AE218" t="s">
        <v>814</v>
      </c>
      <c r="AF218" s="45">
        <v>45131.652002314811</v>
      </c>
    </row>
    <row r="219" spans="7:32">
      <c r="G219" s="28">
        <v>669</v>
      </c>
      <c r="H219" s="28" t="s">
        <v>1578</v>
      </c>
      <c r="I219" t="s">
        <v>5812</v>
      </c>
      <c r="J219" s="118" t="s">
        <v>140</v>
      </c>
      <c r="K219" s="118" t="s">
        <v>5690</v>
      </c>
      <c r="L219" s="118" t="s">
        <v>110</v>
      </c>
      <c r="M219" s="118" t="s">
        <v>109</v>
      </c>
      <c r="N219" s="133" t="s">
        <v>141</v>
      </c>
      <c r="O219" s="133" t="s">
        <v>5813</v>
      </c>
      <c r="P219" t="s">
        <v>5398</v>
      </c>
      <c r="Q219" s="28" t="s">
        <v>5814</v>
      </c>
      <c r="R219" s="28" t="s">
        <v>110</v>
      </c>
      <c r="S219" t="s">
        <v>110</v>
      </c>
      <c r="T219" s="62"/>
      <c r="U219" s="120">
        <v>45121</v>
      </c>
      <c r="V219" t="s">
        <v>109</v>
      </c>
      <c r="W219" s="28" t="s">
        <v>5709</v>
      </c>
      <c r="X219" s="28" t="s">
        <v>235</v>
      </c>
      <c r="Y219" s="28" t="s">
        <v>110</v>
      </c>
      <c r="Z219" s="28" t="s">
        <v>110</v>
      </c>
      <c r="AA219" s="28" t="s">
        <v>114</v>
      </c>
      <c r="AB219" s="28" t="s">
        <v>109</v>
      </c>
      <c r="AC219" s="28" t="s">
        <v>109</v>
      </c>
      <c r="AD219" s="28" t="s">
        <v>109</v>
      </c>
      <c r="AE219" t="s">
        <v>540</v>
      </c>
      <c r="AF219" s="45">
        <v>45125.707881944443</v>
      </c>
    </row>
    <row r="220" spans="7:32">
      <c r="G220" s="28">
        <v>668</v>
      </c>
      <c r="H220" s="28" t="s">
        <v>1595</v>
      </c>
      <c r="I220" t="s">
        <v>5815</v>
      </c>
      <c r="J220" s="118" t="s">
        <v>140</v>
      </c>
      <c r="K220" s="118" t="s">
        <v>5690</v>
      </c>
      <c r="L220" s="118" t="s">
        <v>110</v>
      </c>
      <c r="M220" s="118" t="s">
        <v>109</v>
      </c>
      <c r="N220" s="133" t="s">
        <v>141</v>
      </c>
      <c r="O220" s="133" t="s">
        <v>5616</v>
      </c>
      <c r="P220" t="s">
        <v>142</v>
      </c>
      <c r="Q220" s="28" t="s">
        <v>5816</v>
      </c>
      <c r="R220" s="28" t="s">
        <v>110</v>
      </c>
      <c r="S220" t="s">
        <v>110</v>
      </c>
      <c r="T220" s="62"/>
      <c r="U220" s="120">
        <v>45119</v>
      </c>
      <c r="V220" t="s">
        <v>109</v>
      </c>
      <c r="W220" s="28" t="s">
        <v>5709</v>
      </c>
      <c r="X220" s="28" t="s">
        <v>198</v>
      </c>
      <c r="Y220" s="28" t="s">
        <v>110</v>
      </c>
      <c r="Z220" s="28" t="s">
        <v>110</v>
      </c>
      <c r="AA220" s="28" t="s">
        <v>114</v>
      </c>
      <c r="AB220" s="28" t="s">
        <v>109</v>
      </c>
      <c r="AC220" s="28" t="s">
        <v>109</v>
      </c>
      <c r="AD220" s="28" t="s">
        <v>109</v>
      </c>
      <c r="AE220" t="s">
        <v>540</v>
      </c>
      <c r="AF220" s="45">
        <v>45125.707881944443</v>
      </c>
    </row>
    <row r="221" spans="7:32">
      <c r="G221" s="28">
        <v>667</v>
      </c>
      <c r="H221" s="28" t="s">
        <v>1603</v>
      </c>
      <c r="I221" t="s">
        <v>5817</v>
      </c>
      <c r="J221" s="118" t="s">
        <v>140</v>
      </c>
      <c r="K221" s="118" t="s">
        <v>605</v>
      </c>
      <c r="L221" s="118" t="s">
        <v>110</v>
      </c>
      <c r="M221" s="118" t="s">
        <v>109</v>
      </c>
      <c r="N221" s="133" t="s">
        <v>141</v>
      </c>
      <c r="O221" s="133" t="s">
        <v>5615</v>
      </c>
      <c r="P221" t="s">
        <v>294</v>
      </c>
      <c r="Q221" s="28" t="s">
        <v>5528</v>
      </c>
      <c r="R221" s="28" t="s">
        <v>110</v>
      </c>
      <c r="S221" t="s">
        <v>110</v>
      </c>
      <c r="T221" s="62"/>
      <c r="U221" s="120">
        <v>45119</v>
      </c>
      <c r="V221" t="s">
        <v>109</v>
      </c>
      <c r="W221" s="28" t="s">
        <v>110</v>
      </c>
      <c r="X221" s="28" t="s">
        <v>144</v>
      </c>
      <c r="Y221" s="28" t="s">
        <v>144</v>
      </c>
      <c r="Z221" s="28" t="s">
        <v>110</v>
      </c>
      <c r="AA221" s="28" t="s">
        <v>114</v>
      </c>
      <c r="AB221" s="28" t="s">
        <v>109</v>
      </c>
      <c r="AC221" s="28" t="s">
        <v>114</v>
      </c>
      <c r="AD221" s="28" t="s">
        <v>109</v>
      </c>
      <c r="AE221" t="s">
        <v>540</v>
      </c>
      <c r="AF221" s="45">
        <v>45125.707881944443</v>
      </c>
    </row>
    <row r="222" spans="7:32">
      <c r="G222" s="28">
        <v>666</v>
      </c>
      <c r="H222" s="28" t="s">
        <v>1586</v>
      </c>
      <c r="I222" t="s">
        <v>5818</v>
      </c>
      <c r="J222" s="118" t="s">
        <v>140</v>
      </c>
      <c r="K222" s="118" t="s">
        <v>605</v>
      </c>
      <c r="L222" s="118" t="s">
        <v>110</v>
      </c>
      <c r="M222" s="118" t="s">
        <v>109</v>
      </c>
      <c r="N222" s="133" t="s">
        <v>141</v>
      </c>
      <c r="O222" s="133" t="s">
        <v>5615</v>
      </c>
      <c r="P222" t="s">
        <v>294</v>
      </c>
      <c r="Q222" s="28" t="s">
        <v>5819</v>
      </c>
      <c r="R222" s="28" t="s">
        <v>110</v>
      </c>
      <c r="S222" t="s">
        <v>110</v>
      </c>
      <c r="T222" s="62"/>
      <c r="U222" s="120">
        <v>43081</v>
      </c>
      <c r="V222" t="s">
        <v>109</v>
      </c>
      <c r="W222" s="28" t="s">
        <v>110</v>
      </c>
      <c r="X222" s="28" t="s">
        <v>144</v>
      </c>
      <c r="Y222" s="28" t="s">
        <v>144</v>
      </c>
      <c r="Z222" s="28" t="s">
        <v>110</v>
      </c>
      <c r="AA222" s="28" t="s">
        <v>114</v>
      </c>
      <c r="AB222" s="28" t="s">
        <v>109</v>
      </c>
      <c r="AC222" s="28" t="s">
        <v>109</v>
      </c>
      <c r="AD222" s="28" t="s">
        <v>109</v>
      </c>
      <c r="AE222" t="s">
        <v>540</v>
      </c>
      <c r="AF222" s="45">
        <v>45125.707881944443</v>
      </c>
    </row>
    <row r="223" spans="7:32">
      <c r="G223" s="28">
        <v>665</v>
      </c>
      <c r="H223" s="28" t="s">
        <v>1621</v>
      </c>
      <c r="I223" t="s">
        <v>5820</v>
      </c>
      <c r="J223" s="118" t="s">
        <v>5362</v>
      </c>
      <c r="K223" s="118" t="s">
        <v>5366</v>
      </c>
      <c r="L223" s="118" t="s">
        <v>508</v>
      </c>
      <c r="M223" s="118" t="s">
        <v>109</v>
      </c>
      <c r="N223" s="133" t="s">
        <v>5363</v>
      </c>
      <c r="O223" s="133" t="s">
        <v>110</v>
      </c>
      <c r="P223" t="s">
        <v>694</v>
      </c>
      <c r="Q223" s="28" t="s">
        <v>110</v>
      </c>
      <c r="R223" s="28" t="s">
        <v>110</v>
      </c>
      <c r="S223" t="s">
        <v>110</v>
      </c>
      <c r="T223" s="62"/>
      <c r="U223" s="120">
        <v>40654</v>
      </c>
      <c r="V223" t="s">
        <v>109</v>
      </c>
      <c r="W223" s="28" t="s">
        <v>110</v>
      </c>
      <c r="X223" s="28" t="s">
        <v>558</v>
      </c>
      <c r="Y223" s="28" t="s">
        <v>110</v>
      </c>
      <c r="Z223" s="28" t="s">
        <v>110</v>
      </c>
      <c r="AA223" s="28" t="s">
        <v>114</v>
      </c>
      <c r="AB223" s="28" t="s">
        <v>109</v>
      </c>
      <c r="AC223" s="28" t="s">
        <v>109</v>
      </c>
      <c r="AD223" s="28" t="s">
        <v>109</v>
      </c>
      <c r="AE223" t="s">
        <v>540</v>
      </c>
      <c r="AF223" s="45">
        <v>45125.707881944443</v>
      </c>
    </row>
    <row r="224" spans="7:32">
      <c r="G224" s="28">
        <v>664</v>
      </c>
      <c r="H224" s="28" t="s">
        <v>5821</v>
      </c>
      <c r="I224" t="s">
        <v>5822</v>
      </c>
      <c r="J224" s="118" t="s">
        <v>5545</v>
      </c>
      <c r="K224" s="118" t="s">
        <v>110</v>
      </c>
      <c r="L224" s="118" t="s">
        <v>110</v>
      </c>
      <c r="M224" s="118" t="s">
        <v>109</v>
      </c>
      <c r="N224" s="133" t="s">
        <v>232</v>
      </c>
      <c r="O224" s="133" t="s">
        <v>110</v>
      </c>
      <c r="P224" t="s">
        <v>694</v>
      </c>
      <c r="Q224" s="28" t="s">
        <v>5730</v>
      </c>
      <c r="R224" s="28" t="s">
        <v>110</v>
      </c>
      <c r="S224" t="s">
        <v>110</v>
      </c>
      <c r="T224" s="62"/>
      <c r="U224" s="120">
        <v>43762</v>
      </c>
      <c r="V224" t="s">
        <v>109</v>
      </c>
      <c r="W224" s="28" t="s">
        <v>110</v>
      </c>
      <c r="X224" s="28" t="s">
        <v>198</v>
      </c>
      <c r="Y224" s="28" t="s">
        <v>5545</v>
      </c>
      <c r="Z224" s="28" t="s">
        <v>110</v>
      </c>
      <c r="AA224" s="28" t="s">
        <v>114</v>
      </c>
      <c r="AB224" s="28" t="s">
        <v>109</v>
      </c>
      <c r="AC224" s="28" t="s">
        <v>109</v>
      </c>
      <c r="AD224" s="28" t="s">
        <v>109</v>
      </c>
      <c r="AE224" t="s">
        <v>523</v>
      </c>
      <c r="AF224" s="45">
        <v>45124.63685185185</v>
      </c>
    </row>
    <row r="225" spans="7:32">
      <c r="G225" s="28">
        <v>663</v>
      </c>
      <c r="H225" s="28" t="s">
        <v>5823</v>
      </c>
      <c r="I225" t="s">
        <v>5824</v>
      </c>
      <c r="J225" s="118" t="s">
        <v>5545</v>
      </c>
      <c r="K225" s="118" t="s">
        <v>110</v>
      </c>
      <c r="L225" s="118" t="s">
        <v>110</v>
      </c>
      <c r="M225" s="118" t="s">
        <v>109</v>
      </c>
      <c r="N225" s="133" t="s">
        <v>5363</v>
      </c>
      <c r="O225" s="133" t="s">
        <v>110</v>
      </c>
      <c r="P225" t="s">
        <v>656</v>
      </c>
      <c r="Q225" s="28" t="s">
        <v>681</v>
      </c>
      <c r="R225" s="28" t="s">
        <v>110</v>
      </c>
      <c r="S225" t="s">
        <v>110</v>
      </c>
      <c r="T225" s="62"/>
      <c r="U225" s="120">
        <v>43446</v>
      </c>
      <c r="V225" t="s">
        <v>109</v>
      </c>
      <c r="W225" s="28" t="s">
        <v>110</v>
      </c>
      <c r="X225" s="28" t="s">
        <v>235</v>
      </c>
      <c r="Y225" s="28" t="s">
        <v>5545</v>
      </c>
      <c r="Z225" s="28" t="s">
        <v>110</v>
      </c>
      <c r="AA225" s="28" t="s">
        <v>114</v>
      </c>
      <c r="AB225" s="28" t="s">
        <v>109</v>
      </c>
      <c r="AC225" s="28" t="s">
        <v>109</v>
      </c>
      <c r="AD225" s="28" t="s">
        <v>109</v>
      </c>
      <c r="AE225" t="s">
        <v>523</v>
      </c>
      <c r="AF225" s="45">
        <v>45124.63685185185</v>
      </c>
    </row>
    <row r="226" spans="7:32">
      <c r="G226" s="28">
        <v>662</v>
      </c>
      <c r="H226" s="28" t="s">
        <v>5825</v>
      </c>
      <c r="I226" t="s">
        <v>5826</v>
      </c>
      <c r="J226" s="118" t="s">
        <v>140</v>
      </c>
      <c r="K226" s="118" t="s">
        <v>5827</v>
      </c>
      <c r="L226" s="118" t="s">
        <v>110</v>
      </c>
      <c r="M226" s="118" t="s">
        <v>109</v>
      </c>
      <c r="N226" s="133" t="s">
        <v>141</v>
      </c>
      <c r="O226" s="133" t="s">
        <v>5615</v>
      </c>
      <c r="P226" t="s">
        <v>324</v>
      </c>
      <c r="Q226" s="28" t="s">
        <v>5828</v>
      </c>
      <c r="R226" s="28" t="s">
        <v>110</v>
      </c>
      <c r="S226" t="s">
        <v>110</v>
      </c>
      <c r="T226" s="62"/>
      <c r="U226" s="120">
        <v>43437</v>
      </c>
      <c r="V226" t="s">
        <v>109</v>
      </c>
      <c r="W226" s="28" t="s">
        <v>110</v>
      </c>
      <c r="X226" s="28" t="s">
        <v>144</v>
      </c>
      <c r="Y226" s="28" t="s">
        <v>144</v>
      </c>
      <c r="Z226" s="28" t="s">
        <v>110</v>
      </c>
      <c r="AA226" s="28" t="s">
        <v>114</v>
      </c>
      <c r="AB226" s="28" t="s">
        <v>109</v>
      </c>
      <c r="AC226" s="28" t="s">
        <v>109</v>
      </c>
      <c r="AD226" s="28" t="s">
        <v>109</v>
      </c>
      <c r="AE226" t="s">
        <v>523</v>
      </c>
      <c r="AF226" s="45">
        <v>45124.63685185185</v>
      </c>
    </row>
    <row r="227" spans="7:32">
      <c r="G227" s="28">
        <v>661</v>
      </c>
      <c r="H227" s="28" t="s">
        <v>5829</v>
      </c>
      <c r="I227" t="s">
        <v>5830</v>
      </c>
      <c r="J227" s="118" t="s">
        <v>5545</v>
      </c>
      <c r="K227" s="118" t="s">
        <v>110</v>
      </c>
      <c r="L227" s="118" t="s">
        <v>110</v>
      </c>
      <c r="M227" s="118" t="s">
        <v>109</v>
      </c>
      <c r="N227" s="133" t="s">
        <v>5363</v>
      </c>
      <c r="O227" s="133" t="s">
        <v>110</v>
      </c>
      <c r="P227" t="s">
        <v>694</v>
      </c>
      <c r="Q227" s="28" t="s">
        <v>110</v>
      </c>
      <c r="R227" s="28" t="s">
        <v>110</v>
      </c>
      <c r="S227" t="s">
        <v>110</v>
      </c>
      <c r="T227" s="62"/>
      <c r="U227" s="120">
        <v>42678</v>
      </c>
      <c r="V227" t="s">
        <v>109</v>
      </c>
      <c r="W227" s="28" t="s">
        <v>110</v>
      </c>
      <c r="X227" s="28" t="s">
        <v>198</v>
      </c>
      <c r="Y227" s="28" t="s">
        <v>110</v>
      </c>
      <c r="Z227" s="28" t="s">
        <v>110</v>
      </c>
      <c r="AA227" s="28" t="s">
        <v>114</v>
      </c>
      <c r="AB227" s="28" t="s">
        <v>109</v>
      </c>
      <c r="AC227" s="28" t="s">
        <v>109</v>
      </c>
      <c r="AD227" s="28" t="s">
        <v>109</v>
      </c>
      <c r="AE227" t="s">
        <v>523</v>
      </c>
      <c r="AF227" s="45">
        <v>45124.63685185185</v>
      </c>
    </row>
    <row r="228" spans="7:32">
      <c r="G228" s="28">
        <v>660</v>
      </c>
      <c r="H228" s="28" t="s">
        <v>5831</v>
      </c>
      <c r="I228" t="s">
        <v>5832</v>
      </c>
      <c r="J228" s="118" t="s">
        <v>140</v>
      </c>
      <c r="K228" s="118" t="s">
        <v>5690</v>
      </c>
      <c r="L228" s="118" t="s">
        <v>110</v>
      </c>
      <c r="M228" s="118" t="s">
        <v>109</v>
      </c>
      <c r="N228" s="133" t="s">
        <v>141</v>
      </c>
      <c r="O228" s="133" t="s">
        <v>5616</v>
      </c>
      <c r="P228" t="s">
        <v>5398</v>
      </c>
      <c r="Q228" s="28" t="s">
        <v>5833</v>
      </c>
      <c r="R228" s="28" t="s">
        <v>110</v>
      </c>
      <c r="S228" t="s">
        <v>110</v>
      </c>
      <c r="T228" s="62"/>
      <c r="U228" s="120">
        <v>42639</v>
      </c>
      <c r="V228" t="s">
        <v>109</v>
      </c>
      <c r="W228" s="28" t="s">
        <v>5709</v>
      </c>
      <c r="X228" s="28" t="s">
        <v>144</v>
      </c>
      <c r="Y228" s="28" t="s">
        <v>144</v>
      </c>
      <c r="Z228" s="28" t="s">
        <v>110</v>
      </c>
      <c r="AA228" s="28" t="s">
        <v>114</v>
      </c>
      <c r="AB228" s="28" t="s">
        <v>109</v>
      </c>
      <c r="AC228" s="28" t="s">
        <v>109</v>
      </c>
      <c r="AD228" s="28" t="s">
        <v>109</v>
      </c>
      <c r="AE228" t="s">
        <v>523</v>
      </c>
      <c r="AF228" s="45">
        <v>45124.63685185185</v>
      </c>
    </row>
    <row r="229" spans="7:32">
      <c r="G229" s="28">
        <v>659</v>
      </c>
      <c r="H229" s="28" t="s">
        <v>5834</v>
      </c>
      <c r="I229" t="s">
        <v>5835</v>
      </c>
      <c r="J229" s="118" t="s">
        <v>140</v>
      </c>
      <c r="K229" s="118" t="s">
        <v>5690</v>
      </c>
      <c r="L229" s="118" t="s">
        <v>110</v>
      </c>
      <c r="M229" s="118" t="s">
        <v>109</v>
      </c>
      <c r="N229" s="133" t="s">
        <v>141</v>
      </c>
      <c r="O229" s="133" t="s">
        <v>5678</v>
      </c>
      <c r="P229" t="s">
        <v>5398</v>
      </c>
      <c r="Q229" s="28" t="s">
        <v>5836</v>
      </c>
      <c r="R229" s="28" t="s">
        <v>110</v>
      </c>
      <c r="S229" t="s">
        <v>110</v>
      </c>
      <c r="T229" s="62"/>
      <c r="U229" s="120">
        <v>42585</v>
      </c>
      <c r="V229" t="s">
        <v>109</v>
      </c>
      <c r="W229" s="28" t="s">
        <v>5709</v>
      </c>
      <c r="X229" s="28" t="s">
        <v>144</v>
      </c>
      <c r="Y229" s="28" t="s">
        <v>144</v>
      </c>
      <c r="Z229" s="28" t="s">
        <v>110</v>
      </c>
      <c r="AA229" s="28" t="s">
        <v>114</v>
      </c>
      <c r="AB229" s="28" t="s">
        <v>109</v>
      </c>
      <c r="AC229" s="28" t="s">
        <v>109</v>
      </c>
      <c r="AD229" s="28" t="s">
        <v>109</v>
      </c>
      <c r="AE229" t="s">
        <v>523</v>
      </c>
      <c r="AF229" s="45">
        <v>45124.63685185185</v>
      </c>
    </row>
    <row r="230" spans="7:32">
      <c r="G230" s="28">
        <v>658</v>
      </c>
      <c r="H230" s="28" t="s">
        <v>5837</v>
      </c>
      <c r="I230" t="s">
        <v>5838</v>
      </c>
      <c r="J230" s="118" t="s">
        <v>140</v>
      </c>
      <c r="K230" s="118" t="s">
        <v>605</v>
      </c>
      <c r="L230" s="118" t="s">
        <v>110</v>
      </c>
      <c r="M230" s="118" t="s">
        <v>109</v>
      </c>
      <c r="N230" s="133" t="s">
        <v>141</v>
      </c>
      <c r="O230" s="133" t="s">
        <v>5616</v>
      </c>
      <c r="P230" t="s">
        <v>5398</v>
      </c>
      <c r="Q230" s="28" t="s">
        <v>110</v>
      </c>
      <c r="R230" s="28" t="s">
        <v>110</v>
      </c>
      <c r="S230" t="s">
        <v>110</v>
      </c>
      <c r="T230" s="62"/>
      <c r="U230" s="120">
        <v>42580</v>
      </c>
      <c r="V230" t="s">
        <v>109</v>
      </c>
      <c r="W230" s="28" t="s">
        <v>5695</v>
      </c>
      <c r="X230" s="28" t="s">
        <v>144</v>
      </c>
      <c r="Y230" s="28" t="s">
        <v>144</v>
      </c>
      <c r="Z230" s="28" t="s">
        <v>110</v>
      </c>
      <c r="AA230" s="28" t="s">
        <v>114</v>
      </c>
      <c r="AB230" s="28" t="s">
        <v>109</v>
      </c>
      <c r="AC230" s="28" t="s">
        <v>109</v>
      </c>
      <c r="AD230" s="28" t="s">
        <v>109</v>
      </c>
      <c r="AE230" t="s">
        <v>523</v>
      </c>
      <c r="AF230" s="45">
        <v>45124.63685185185</v>
      </c>
    </row>
    <row r="231" spans="7:32">
      <c r="G231" s="28">
        <v>657</v>
      </c>
      <c r="H231" s="28" t="s">
        <v>5839</v>
      </c>
      <c r="I231" t="s">
        <v>5840</v>
      </c>
      <c r="J231" s="118" t="s">
        <v>140</v>
      </c>
      <c r="K231" s="118" t="s">
        <v>110</v>
      </c>
      <c r="L231" s="118" t="s">
        <v>110</v>
      </c>
      <c r="M231" s="118" t="s">
        <v>109</v>
      </c>
      <c r="N231" s="133" t="s">
        <v>141</v>
      </c>
      <c r="O231" s="133" t="s">
        <v>5343</v>
      </c>
      <c r="P231" t="s">
        <v>5398</v>
      </c>
      <c r="Q231" s="28" t="s">
        <v>5841</v>
      </c>
      <c r="R231" s="28" t="s">
        <v>110</v>
      </c>
      <c r="S231" t="s">
        <v>110</v>
      </c>
      <c r="T231" s="62"/>
      <c r="U231" s="120">
        <v>42555</v>
      </c>
      <c r="V231" t="s">
        <v>109</v>
      </c>
      <c r="W231" s="28" t="s">
        <v>5709</v>
      </c>
      <c r="X231" s="28" t="s">
        <v>198</v>
      </c>
      <c r="Y231" s="28" t="s">
        <v>5545</v>
      </c>
      <c r="Z231" s="28" t="s">
        <v>110</v>
      </c>
      <c r="AA231" s="28" t="s">
        <v>114</v>
      </c>
      <c r="AB231" s="28" t="s">
        <v>109</v>
      </c>
      <c r="AC231" s="28" t="s">
        <v>109</v>
      </c>
      <c r="AD231" s="28" t="s">
        <v>109</v>
      </c>
      <c r="AE231" t="s">
        <v>523</v>
      </c>
      <c r="AF231" s="45">
        <v>45124.63685185185</v>
      </c>
    </row>
    <row r="232" spans="7:32">
      <c r="G232" s="28">
        <v>656</v>
      </c>
      <c r="H232" s="28" t="s">
        <v>5842</v>
      </c>
      <c r="I232" t="s">
        <v>5843</v>
      </c>
      <c r="J232" s="118" t="s">
        <v>140</v>
      </c>
      <c r="K232" s="118" t="s">
        <v>5677</v>
      </c>
      <c r="L232" s="118" t="s">
        <v>110</v>
      </c>
      <c r="M232" s="118" t="s">
        <v>109</v>
      </c>
      <c r="N232" s="133" t="s">
        <v>141</v>
      </c>
      <c r="O232" s="133" t="s">
        <v>5813</v>
      </c>
      <c r="P232" t="s">
        <v>5437</v>
      </c>
      <c r="Q232" s="28" t="s">
        <v>5744</v>
      </c>
      <c r="R232" s="28" t="s">
        <v>110</v>
      </c>
      <c r="S232" t="s">
        <v>110</v>
      </c>
      <c r="T232" s="62"/>
      <c r="U232" s="120">
        <v>42299</v>
      </c>
      <c r="V232" t="s">
        <v>109</v>
      </c>
      <c r="W232" s="28" t="s">
        <v>5709</v>
      </c>
      <c r="X232" s="28" t="s">
        <v>144</v>
      </c>
      <c r="Y232" s="28" t="s">
        <v>144</v>
      </c>
      <c r="Z232" s="28" t="s">
        <v>110</v>
      </c>
      <c r="AA232" s="28" t="s">
        <v>114</v>
      </c>
      <c r="AB232" s="28" t="s">
        <v>109</v>
      </c>
      <c r="AC232" s="28" t="s">
        <v>109</v>
      </c>
      <c r="AD232" s="28" t="s">
        <v>109</v>
      </c>
      <c r="AE232" t="s">
        <v>523</v>
      </c>
      <c r="AF232" s="45">
        <v>45124.63685185185</v>
      </c>
    </row>
    <row r="233" spans="7:32">
      <c r="G233" s="28">
        <v>655</v>
      </c>
      <c r="H233" s="28" t="s">
        <v>5844</v>
      </c>
      <c r="I233" t="s">
        <v>5845</v>
      </c>
      <c r="J233" s="118" t="s">
        <v>5545</v>
      </c>
      <c r="K233" s="118" t="s">
        <v>110</v>
      </c>
      <c r="L233" s="118" t="s">
        <v>110</v>
      </c>
      <c r="M233" s="118" t="s">
        <v>109</v>
      </c>
      <c r="N233" s="133" t="s">
        <v>5370</v>
      </c>
      <c r="O233" s="133" t="s">
        <v>110</v>
      </c>
      <c r="P233" t="s">
        <v>5497</v>
      </c>
      <c r="Q233" s="28" t="s">
        <v>5498</v>
      </c>
      <c r="R233" s="28" t="s">
        <v>110</v>
      </c>
      <c r="S233" t="s">
        <v>110</v>
      </c>
      <c r="T233" s="62"/>
      <c r="U233" s="120">
        <v>42220</v>
      </c>
      <c r="V233" t="s">
        <v>109</v>
      </c>
      <c r="W233" s="28" t="s">
        <v>110</v>
      </c>
      <c r="X233" s="28" t="s">
        <v>198</v>
      </c>
      <c r="Y233" s="28" t="s">
        <v>5545</v>
      </c>
      <c r="Z233" s="28" t="s">
        <v>110</v>
      </c>
      <c r="AA233" s="28" t="s">
        <v>114</v>
      </c>
      <c r="AB233" s="28" t="s">
        <v>109</v>
      </c>
      <c r="AC233" s="28" t="s">
        <v>109</v>
      </c>
      <c r="AD233" s="28" t="s">
        <v>109</v>
      </c>
      <c r="AE233" t="s">
        <v>523</v>
      </c>
      <c r="AF233" s="45">
        <v>45124.63685185185</v>
      </c>
    </row>
    <row r="234" spans="7:32">
      <c r="G234" s="28">
        <v>654</v>
      </c>
      <c r="H234" s="28" t="s">
        <v>5846</v>
      </c>
      <c r="I234" t="s">
        <v>5847</v>
      </c>
      <c r="J234" s="118" t="s">
        <v>231</v>
      </c>
      <c r="K234" s="118" t="s">
        <v>110</v>
      </c>
      <c r="L234" s="118" t="s">
        <v>110</v>
      </c>
      <c r="M234" s="118" t="s">
        <v>109</v>
      </c>
      <c r="N234" s="133" t="s">
        <v>141</v>
      </c>
      <c r="O234" s="133" t="s">
        <v>5343</v>
      </c>
      <c r="P234" t="s">
        <v>694</v>
      </c>
      <c r="Q234" s="28" t="s">
        <v>5730</v>
      </c>
      <c r="R234" s="28" t="s">
        <v>110</v>
      </c>
      <c r="S234" t="s">
        <v>110</v>
      </c>
      <c r="T234" s="62"/>
      <c r="U234" s="120">
        <v>42172</v>
      </c>
      <c r="V234" t="s">
        <v>109</v>
      </c>
      <c r="W234" s="28" t="s">
        <v>5709</v>
      </c>
      <c r="X234" s="28" t="s">
        <v>235</v>
      </c>
      <c r="Y234" s="28" t="s">
        <v>5545</v>
      </c>
      <c r="Z234" s="28" t="s">
        <v>110</v>
      </c>
      <c r="AA234" s="28" t="s">
        <v>114</v>
      </c>
      <c r="AB234" s="28" t="s">
        <v>109</v>
      </c>
      <c r="AC234" s="28" t="s">
        <v>109</v>
      </c>
      <c r="AD234" s="28" t="s">
        <v>109</v>
      </c>
      <c r="AE234" t="s">
        <v>523</v>
      </c>
      <c r="AF234" s="45">
        <v>45124.63685185185</v>
      </c>
    </row>
    <row r="235" spans="7:32">
      <c r="G235" s="28">
        <v>653</v>
      </c>
      <c r="H235" s="28" t="s">
        <v>5848</v>
      </c>
      <c r="I235" t="s">
        <v>5849</v>
      </c>
      <c r="J235" s="118" t="s">
        <v>5545</v>
      </c>
      <c r="K235" s="118" t="s">
        <v>110</v>
      </c>
      <c r="L235" s="118" t="s">
        <v>110</v>
      </c>
      <c r="M235" s="118" t="s">
        <v>109</v>
      </c>
      <c r="N235" s="133" t="s">
        <v>5370</v>
      </c>
      <c r="O235" s="133" t="s">
        <v>110</v>
      </c>
      <c r="P235" t="s">
        <v>455</v>
      </c>
      <c r="Q235" s="28" t="s">
        <v>5850</v>
      </c>
      <c r="R235" s="28" t="s">
        <v>110</v>
      </c>
      <c r="S235" t="s">
        <v>110</v>
      </c>
      <c r="T235" s="62"/>
      <c r="U235" s="120">
        <v>42144</v>
      </c>
      <c r="V235" t="s">
        <v>109</v>
      </c>
      <c r="W235" s="28" t="s">
        <v>110</v>
      </c>
      <c r="X235" s="28" t="s">
        <v>198</v>
      </c>
      <c r="Y235" s="28" t="s">
        <v>5545</v>
      </c>
      <c r="Z235" s="28" t="s">
        <v>110</v>
      </c>
      <c r="AA235" s="28" t="s">
        <v>114</v>
      </c>
      <c r="AB235" s="28" t="s">
        <v>109</v>
      </c>
      <c r="AC235" s="28" t="s">
        <v>109</v>
      </c>
      <c r="AD235" s="28" t="s">
        <v>109</v>
      </c>
      <c r="AE235" t="s">
        <v>523</v>
      </c>
      <c r="AF235" s="45">
        <v>45124.63685185185</v>
      </c>
    </row>
    <row r="236" spans="7:32">
      <c r="G236" s="28">
        <v>652</v>
      </c>
      <c r="H236" s="28" t="s">
        <v>5851</v>
      </c>
      <c r="I236" t="s">
        <v>5852</v>
      </c>
      <c r="J236" s="118" t="s">
        <v>5362</v>
      </c>
      <c r="K236" s="118" t="s">
        <v>5366</v>
      </c>
      <c r="L236" s="118" t="s">
        <v>5605</v>
      </c>
      <c r="M236" s="118" t="s">
        <v>109</v>
      </c>
      <c r="N236" s="133" t="s">
        <v>5363</v>
      </c>
      <c r="O236" s="133" t="s">
        <v>110</v>
      </c>
      <c r="P236" t="s">
        <v>694</v>
      </c>
      <c r="Q236" s="28" t="s">
        <v>5730</v>
      </c>
      <c r="R236" s="28" t="s">
        <v>110</v>
      </c>
      <c r="S236" t="s">
        <v>110</v>
      </c>
      <c r="T236" s="62"/>
      <c r="U236" s="120">
        <v>42116</v>
      </c>
      <c r="V236" t="s">
        <v>109</v>
      </c>
      <c r="W236" s="28" t="s">
        <v>110</v>
      </c>
      <c r="X236" s="28" t="s">
        <v>558</v>
      </c>
      <c r="Y236" s="28" t="s">
        <v>558</v>
      </c>
      <c r="Z236" s="28" t="s">
        <v>110</v>
      </c>
      <c r="AA236" s="28" t="s">
        <v>114</v>
      </c>
      <c r="AB236" s="28" t="s">
        <v>109</v>
      </c>
      <c r="AC236" s="28" t="s">
        <v>109</v>
      </c>
      <c r="AD236" s="28" t="s">
        <v>109</v>
      </c>
      <c r="AE236" t="s">
        <v>523</v>
      </c>
      <c r="AF236" s="45">
        <v>45124.63685185185</v>
      </c>
    </row>
    <row r="237" spans="7:32">
      <c r="G237" s="28">
        <v>651</v>
      </c>
      <c r="H237" s="28" t="s">
        <v>5853</v>
      </c>
      <c r="I237" t="s">
        <v>5854</v>
      </c>
      <c r="J237" s="118" t="s">
        <v>140</v>
      </c>
      <c r="K237" s="118" t="s">
        <v>110</v>
      </c>
      <c r="L237" s="118" t="s">
        <v>110</v>
      </c>
      <c r="M237" s="118" t="s">
        <v>109</v>
      </c>
      <c r="N237" s="133" t="s">
        <v>141</v>
      </c>
      <c r="O237" s="133" t="s">
        <v>5343</v>
      </c>
      <c r="P237" t="s">
        <v>656</v>
      </c>
      <c r="Q237" s="28" t="s">
        <v>681</v>
      </c>
      <c r="R237" s="28" t="s">
        <v>110</v>
      </c>
      <c r="S237" t="s">
        <v>110</v>
      </c>
      <c r="T237" s="62"/>
      <c r="U237" s="120">
        <v>42115</v>
      </c>
      <c r="V237" t="s">
        <v>109</v>
      </c>
      <c r="W237" s="28" t="s">
        <v>110</v>
      </c>
      <c r="X237" s="28" t="s">
        <v>558</v>
      </c>
      <c r="Y237" s="28" t="s">
        <v>110</v>
      </c>
      <c r="Z237" s="28" t="s">
        <v>110</v>
      </c>
      <c r="AA237" s="28" t="s">
        <v>114</v>
      </c>
      <c r="AB237" s="28" t="s">
        <v>109</v>
      </c>
      <c r="AC237" s="28" t="s">
        <v>109</v>
      </c>
      <c r="AD237" s="28" t="s">
        <v>109</v>
      </c>
      <c r="AE237" t="s">
        <v>523</v>
      </c>
      <c r="AF237" s="45">
        <v>45124.63685185185</v>
      </c>
    </row>
    <row r="238" spans="7:32">
      <c r="G238" s="28">
        <v>650</v>
      </c>
      <c r="H238" s="28" t="s">
        <v>5855</v>
      </c>
      <c r="I238" t="s">
        <v>5856</v>
      </c>
      <c r="J238" s="118" t="s">
        <v>5545</v>
      </c>
      <c r="K238" s="118" t="s">
        <v>110</v>
      </c>
      <c r="L238" s="118" t="s">
        <v>110</v>
      </c>
      <c r="M238" s="118" t="s">
        <v>109</v>
      </c>
      <c r="N238" s="133" t="s">
        <v>5370</v>
      </c>
      <c r="O238" s="133" t="s">
        <v>110</v>
      </c>
      <c r="P238" t="s">
        <v>694</v>
      </c>
      <c r="Q238" s="28" t="s">
        <v>110</v>
      </c>
      <c r="R238" s="28" t="s">
        <v>110</v>
      </c>
      <c r="S238" t="s">
        <v>110</v>
      </c>
      <c r="T238" s="62"/>
      <c r="U238" s="120">
        <v>42032</v>
      </c>
      <c r="V238" t="s">
        <v>109</v>
      </c>
      <c r="W238" s="28" t="s">
        <v>110</v>
      </c>
      <c r="X238" s="28" t="s">
        <v>198</v>
      </c>
      <c r="Y238" s="28" t="s">
        <v>110</v>
      </c>
      <c r="Z238" s="28" t="s">
        <v>110</v>
      </c>
      <c r="AA238" s="28" t="s">
        <v>114</v>
      </c>
      <c r="AB238" s="28" t="s">
        <v>109</v>
      </c>
      <c r="AC238" s="28" t="s">
        <v>109</v>
      </c>
      <c r="AD238" s="28" t="s">
        <v>109</v>
      </c>
      <c r="AE238" t="s">
        <v>523</v>
      </c>
      <c r="AF238" s="45">
        <v>45124.63685185185</v>
      </c>
    </row>
    <row r="239" spans="7:32">
      <c r="G239" s="28">
        <v>649</v>
      </c>
      <c r="H239" s="28" t="s">
        <v>5857</v>
      </c>
      <c r="I239" t="s">
        <v>5858</v>
      </c>
      <c r="J239" s="118" t="s">
        <v>140</v>
      </c>
      <c r="K239" s="118" t="s">
        <v>5677</v>
      </c>
      <c r="L239" s="118" t="s">
        <v>110</v>
      </c>
      <c r="M239" s="118" t="s">
        <v>109</v>
      </c>
      <c r="N239" s="133" t="s">
        <v>141</v>
      </c>
      <c r="O239" s="133" t="s">
        <v>5686</v>
      </c>
      <c r="P239" t="s">
        <v>656</v>
      </c>
      <c r="Q239" s="28" t="s">
        <v>668</v>
      </c>
      <c r="R239" s="28" t="s">
        <v>5859</v>
      </c>
      <c r="S239" t="s">
        <v>110</v>
      </c>
      <c r="T239" s="62"/>
      <c r="U239" s="120">
        <v>41977</v>
      </c>
      <c r="V239" t="s">
        <v>109</v>
      </c>
      <c r="W239" s="28" t="s">
        <v>5705</v>
      </c>
      <c r="X239" s="28" t="s">
        <v>144</v>
      </c>
      <c r="Y239" s="28" t="s">
        <v>144</v>
      </c>
      <c r="Z239" s="28" t="s">
        <v>110</v>
      </c>
      <c r="AA239" s="28" t="s">
        <v>114</v>
      </c>
      <c r="AB239" s="28" t="s">
        <v>109</v>
      </c>
      <c r="AC239" s="28" t="s">
        <v>109</v>
      </c>
      <c r="AD239" s="28" t="s">
        <v>109</v>
      </c>
      <c r="AE239" t="s">
        <v>523</v>
      </c>
      <c r="AF239" s="45">
        <v>45124.63685185185</v>
      </c>
    </row>
    <row r="240" spans="7:32">
      <c r="G240" s="28">
        <v>648</v>
      </c>
      <c r="H240" s="28" t="s">
        <v>5860</v>
      </c>
      <c r="I240" t="s">
        <v>5861</v>
      </c>
      <c r="J240" s="118" t="s">
        <v>140</v>
      </c>
      <c r="K240" s="118" t="s">
        <v>110</v>
      </c>
      <c r="L240" s="118" t="s">
        <v>110</v>
      </c>
      <c r="M240" s="118" t="s">
        <v>109</v>
      </c>
      <c r="N240" s="133" t="s">
        <v>141</v>
      </c>
      <c r="O240" s="133" t="s">
        <v>5862</v>
      </c>
      <c r="P240" t="s">
        <v>5398</v>
      </c>
      <c r="Q240" s="28" t="s">
        <v>110</v>
      </c>
      <c r="R240" s="28" t="s">
        <v>110</v>
      </c>
      <c r="S240" t="s">
        <v>110</v>
      </c>
      <c r="T240" s="62"/>
      <c r="U240" s="120">
        <v>41962</v>
      </c>
      <c r="V240" t="s">
        <v>109</v>
      </c>
      <c r="W240" s="28" t="s">
        <v>5695</v>
      </c>
      <c r="X240" s="28" t="s">
        <v>144</v>
      </c>
      <c r="Y240" s="28" t="s">
        <v>558</v>
      </c>
      <c r="Z240" s="28" t="s">
        <v>110</v>
      </c>
      <c r="AA240" s="28" t="s">
        <v>114</v>
      </c>
      <c r="AB240" s="28" t="s">
        <v>109</v>
      </c>
      <c r="AC240" s="28" t="s">
        <v>109</v>
      </c>
      <c r="AD240" s="28" t="s">
        <v>109</v>
      </c>
      <c r="AE240" t="s">
        <v>523</v>
      </c>
      <c r="AF240" s="45">
        <v>45124.63685185185</v>
      </c>
    </row>
    <row r="241" spans="7:32">
      <c r="G241" s="28">
        <v>647</v>
      </c>
      <c r="H241" s="28" t="s">
        <v>5863</v>
      </c>
      <c r="I241" t="s">
        <v>5864</v>
      </c>
      <c r="J241" s="118" t="s">
        <v>5545</v>
      </c>
      <c r="K241" s="118" t="s">
        <v>110</v>
      </c>
      <c r="L241" s="118" t="s">
        <v>110</v>
      </c>
      <c r="M241" s="118" t="s">
        <v>109</v>
      </c>
      <c r="N241" s="133" t="s">
        <v>141</v>
      </c>
      <c r="O241" s="133" t="s">
        <v>5343</v>
      </c>
      <c r="P241" t="s">
        <v>173</v>
      </c>
      <c r="Q241" s="28" t="s">
        <v>5865</v>
      </c>
      <c r="R241" s="28" t="s">
        <v>110</v>
      </c>
      <c r="S241" t="s">
        <v>110</v>
      </c>
      <c r="T241" s="62"/>
      <c r="U241" s="120">
        <v>41955</v>
      </c>
      <c r="V241" t="s">
        <v>109</v>
      </c>
      <c r="W241" s="28" t="s">
        <v>5709</v>
      </c>
      <c r="X241" s="28" t="s">
        <v>198</v>
      </c>
      <c r="Y241" s="28" t="s">
        <v>5545</v>
      </c>
      <c r="Z241" s="28" t="s">
        <v>110</v>
      </c>
      <c r="AA241" s="28" t="s">
        <v>114</v>
      </c>
      <c r="AB241" s="28" t="s">
        <v>109</v>
      </c>
      <c r="AC241" s="28" t="s">
        <v>109</v>
      </c>
      <c r="AD241" s="28" t="s">
        <v>109</v>
      </c>
      <c r="AE241" t="s">
        <v>523</v>
      </c>
      <c r="AF241" s="45">
        <v>45124.63685185185</v>
      </c>
    </row>
    <row r="242" spans="7:32">
      <c r="G242" s="28">
        <v>646</v>
      </c>
      <c r="H242" s="28" t="s">
        <v>5866</v>
      </c>
      <c r="I242" t="s">
        <v>5867</v>
      </c>
      <c r="J242" s="118" t="s">
        <v>5545</v>
      </c>
      <c r="K242" s="118" t="s">
        <v>110</v>
      </c>
      <c r="L242" s="118" t="s">
        <v>110</v>
      </c>
      <c r="M242" s="118" t="s">
        <v>109</v>
      </c>
      <c r="N242" s="133" t="s">
        <v>141</v>
      </c>
      <c r="O242" s="133" t="s">
        <v>5343</v>
      </c>
      <c r="P242" t="s">
        <v>5437</v>
      </c>
      <c r="Q242" s="28" t="s">
        <v>5868</v>
      </c>
      <c r="R242" s="28" t="s">
        <v>110</v>
      </c>
      <c r="S242" t="s">
        <v>110</v>
      </c>
      <c r="T242" s="62"/>
      <c r="U242" s="120">
        <v>41921</v>
      </c>
      <c r="V242" t="s">
        <v>109</v>
      </c>
      <c r="W242" s="28" t="s">
        <v>5709</v>
      </c>
      <c r="X242" s="28" t="s">
        <v>198</v>
      </c>
      <c r="Y242" s="28" t="s">
        <v>110</v>
      </c>
      <c r="Z242" s="28" t="s">
        <v>110</v>
      </c>
      <c r="AA242" s="28" t="s">
        <v>114</v>
      </c>
      <c r="AB242" s="28" t="s">
        <v>109</v>
      </c>
      <c r="AC242" s="28" t="s">
        <v>109</v>
      </c>
      <c r="AD242" s="28" t="s">
        <v>109</v>
      </c>
      <c r="AE242" t="s">
        <v>523</v>
      </c>
      <c r="AF242" s="45">
        <v>45124.63685185185</v>
      </c>
    </row>
    <row r="243" spans="7:32">
      <c r="G243" s="28">
        <v>645</v>
      </c>
      <c r="H243" s="28" t="s">
        <v>5869</v>
      </c>
      <c r="I243" t="s">
        <v>5870</v>
      </c>
      <c r="J243" s="118" t="s">
        <v>5545</v>
      </c>
      <c r="K243" s="118" t="s">
        <v>110</v>
      </c>
      <c r="L243" s="118" t="s">
        <v>110</v>
      </c>
      <c r="M243" s="118" t="s">
        <v>109</v>
      </c>
      <c r="N243" s="133" t="s">
        <v>5363</v>
      </c>
      <c r="O243" s="133" t="s">
        <v>110</v>
      </c>
      <c r="P243" t="s">
        <v>694</v>
      </c>
      <c r="Q243" s="28" t="s">
        <v>5453</v>
      </c>
      <c r="R243" s="28" t="s">
        <v>110</v>
      </c>
      <c r="S243" t="s">
        <v>110</v>
      </c>
      <c r="T243" s="62"/>
      <c r="U243" s="120">
        <v>41904</v>
      </c>
      <c r="V243" t="s">
        <v>109</v>
      </c>
      <c r="W243" s="28" t="s">
        <v>110</v>
      </c>
      <c r="X243" s="28" t="s">
        <v>5447</v>
      </c>
      <c r="Y243" s="28" t="s">
        <v>110</v>
      </c>
      <c r="Z243" s="28" t="s">
        <v>110</v>
      </c>
      <c r="AA243" s="28" t="s">
        <v>114</v>
      </c>
      <c r="AB243" s="28" t="s">
        <v>109</v>
      </c>
      <c r="AC243" s="28" t="s">
        <v>109</v>
      </c>
      <c r="AD243" s="28" t="s">
        <v>109</v>
      </c>
      <c r="AE243" t="s">
        <v>523</v>
      </c>
      <c r="AF243" s="45">
        <v>45124.63685185185</v>
      </c>
    </row>
    <row r="244" spans="7:32">
      <c r="G244" s="28">
        <v>644</v>
      </c>
      <c r="H244" s="28" t="s">
        <v>5871</v>
      </c>
      <c r="I244" t="s">
        <v>5872</v>
      </c>
      <c r="J244" s="118" t="s">
        <v>5545</v>
      </c>
      <c r="K244" s="118" t="s">
        <v>110</v>
      </c>
      <c r="L244" s="118" t="s">
        <v>110</v>
      </c>
      <c r="M244" s="118" t="s">
        <v>109</v>
      </c>
      <c r="N244" s="133" t="s">
        <v>141</v>
      </c>
      <c r="O244" s="133" t="s">
        <v>5343</v>
      </c>
      <c r="P244" t="s">
        <v>694</v>
      </c>
      <c r="Q244" s="28" t="s">
        <v>5472</v>
      </c>
      <c r="R244" s="28" t="s">
        <v>110</v>
      </c>
      <c r="S244" t="s">
        <v>110</v>
      </c>
      <c r="T244" s="62"/>
      <c r="U244" s="120">
        <v>41872</v>
      </c>
      <c r="V244" t="s">
        <v>109</v>
      </c>
      <c r="W244" s="28" t="s">
        <v>5709</v>
      </c>
      <c r="X244" s="28" t="s">
        <v>144</v>
      </c>
      <c r="Y244" s="28" t="s">
        <v>5545</v>
      </c>
      <c r="Z244" s="28" t="s">
        <v>110</v>
      </c>
      <c r="AA244" s="28" t="s">
        <v>114</v>
      </c>
      <c r="AB244" s="28" t="s">
        <v>109</v>
      </c>
      <c r="AC244" s="28" t="s">
        <v>109</v>
      </c>
      <c r="AD244" s="28" t="s">
        <v>109</v>
      </c>
      <c r="AE244" t="s">
        <v>523</v>
      </c>
      <c r="AF244" s="45">
        <v>45124.63685185185</v>
      </c>
    </row>
    <row r="245" spans="7:32">
      <c r="G245" s="28">
        <v>643</v>
      </c>
      <c r="H245" s="28" t="s">
        <v>5873</v>
      </c>
      <c r="I245" t="s">
        <v>5874</v>
      </c>
      <c r="J245" s="118" t="s">
        <v>5545</v>
      </c>
      <c r="K245" s="118" t="s">
        <v>110</v>
      </c>
      <c r="L245" s="118" t="s">
        <v>110</v>
      </c>
      <c r="M245" s="118" t="s">
        <v>109</v>
      </c>
      <c r="N245" s="133" t="s">
        <v>141</v>
      </c>
      <c r="O245" s="133" t="s">
        <v>5343</v>
      </c>
      <c r="P245" t="s">
        <v>694</v>
      </c>
      <c r="Q245" s="28" t="s">
        <v>5730</v>
      </c>
      <c r="R245" s="28" t="s">
        <v>110</v>
      </c>
      <c r="S245" t="s">
        <v>110</v>
      </c>
      <c r="T245" s="62"/>
      <c r="U245" s="120">
        <v>41803</v>
      </c>
      <c r="V245" t="s">
        <v>109</v>
      </c>
      <c r="W245" s="28" t="s">
        <v>5709</v>
      </c>
      <c r="X245" s="28" t="s">
        <v>144</v>
      </c>
      <c r="Y245" s="28" t="s">
        <v>5545</v>
      </c>
      <c r="Z245" s="28" t="s">
        <v>110</v>
      </c>
      <c r="AA245" s="28" t="s">
        <v>114</v>
      </c>
      <c r="AB245" s="28" t="s">
        <v>109</v>
      </c>
      <c r="AC245" s="28" t="s">
        <v>109</v>
      </c>
      <c r="AD245" s="28" t="s">
        <v>109</v>
      </c>
      <c r="AE245" t="s">
        <v>523</v>
      </c>
      <c r="AF245" s="45">
        <v>45124.63685185185</v>
      </c>
    </row>
    <row r="246" spans="7:32">
      <c r="G246" s="28">
        <v>642</v>
      </c>
      <c r="H246" s="28" t="s">
        <v>5875</v>
      </c>
      <c r="I246" t="s">
        <v>5876</v>
      </c>
      <c r="J246" s="118" t="s">
        <v>5545</v>
      </c>
      <c r="K246" s="118" t="s">
        <v>110</v>
      </c>
      <c r="L246" s="118" t="s">
        <v>110</v>
      </c>
      <c r="M246" s="118" t="s">
        <v>109</v>
      </c>
      <c r="N246" s="133" t="s">
        <v>5363</v>
      </c>
      <c r="O246" s="133" t="s">
        <v>110</v>
      </c>
      <c r="P246" t="s">
        <v>694</v>
      </c>
      <c r="Q246" s="28" t="s">
        <v>5453</v>
      </c>
      <c r="R246" s="28" t="s">
        <v>110</v>
      </c>
      <c r="S246" t="s">
        <v>110</v>
      </c>
      <c r="T246" s="62"/>
      <c r="U246" s="120">
        <v>41793</v>
      </c>
      <c r="V246" t="s">
        <v>109</v>
      </c>
      <c r="W246" s="28" t="s">
        <v>110</v>
      </c>
      <c r="X246" s="28" t="s">
        <v>198</v>
      </c>
      <c r="Y246" s="28" t="s">
        <v>5545</v>
      </c>
      <c r="Z246" s="28" t="s">
        <v>110</v>
      </c>
      <c r="AA246" s="28" t="s">
        <v>114</v>
      </c>
      <c r="AB246" s="28" t="s">
        <v>109</v>
      </c>
      <c r="AC246" s="28" t="s">
        <v>109</v>
      </c>
      <c r="AD246" s="28" t="s">
        <v>109</v>
      </c>
      <c r="AE246" t="s">
        <v>523</v>
      </c>
      <c r="AF246" s="45">
        <v>45124.63685185185</v>
      </c>
    </row>
    <row r="247" spans="7:32">
      <c r="G247" s="28">
        <v>641</v>
      </c>
      <c r="H247" s="28" t="s">
        <v>5877</v>
      </c>
      <c r="I247" t="s">
        <v>5878</v>
      </c>
      <c r="J247" s="118" t="s">
        <v>5545</v>
      </c>
      <c r="K247" s="118" t="s">
        <v>110</v>
      </c>
      <c r="L247" s="118" t="s">
        <v>110</v>
      </c>
      <c r="M247" s="118" t="s">
        <v>109</v>
      </c>
      <c r="N247" s="133" t="s">
        <v>141</v>
      </c>
      <c r="O247" s="133" t="s">
        <v>5343</v>
      </c>
      <c r="P247" t="s">
        <v>694</v>
      </c>
      <c r="Q247" s="28" t="s">
        <v>5879</v>
      </c>
      <c r="R247" s="28" t="s">
        <v>110</v>
      </c>
      <c r="S247" t="s">
        <v>110</v>
      </c>
      <c r="T247" s="62"/>
      <c r="U247" s="120">
        <v>41788</v>
      </c>
      <c r="V247" t="s">
        <v>109</v>
      </c>
      <c r="W247" s="28" t="s">
        <v>5709</v>
      </c>
      <c r="X247" s="28" t="s">
        <v>198</v>
      </c>
      <c r="Y247" s="28" t="s">
        <v>5545</v>
      </c>
      <c r="Z247" s="28" t="s">
        <v>110</v>
      </c>
      <c r="AA247" s="28" t="s">
        <v>114</v>
      </c>
      <c r="AB247" s="28" t="s">
        <v>109</v>
      </c>
      <c r="AC247" s="28" t="s">
        <v>109</v>
      </c>
      <c r="AD247" s="28" t="s">
        <v>109</v>
      </c>
      <c r="AE247" t="s">
        <v>523</v>
      </c>
      <c r="AF247" s="45">
        <v>45124.63685185185</v>
      </c>
    </row>
    <row r="248" spans="7:32">
      <c r="G248" s="28">
        <v>640</v>
      </c>
      <c r="H248" s="28" t="s">
        <v>5880</v>
      </c>
      <c r="I248" t="s">
        <v>5881</v>
      </c>
      <c r="J248" s="118" t="s">
        <v>140</v>
      </c>
      <c r="K248" s="118" t="s">
        <v>110</v>
      </c>
      <c r="L248" s="118" t="s">
        <v>110</v>
      </c>
      <c r="M248" s="118" t="s">
        <v>109</v>
      </c>
      <c r="N248" s="133" t="s">
        <v>141</v>
      </c>
      <c r="O248" s="133" t="s">
        <v>5343</v>
      </c>
      <c r="P248" t="s">
        <v>173</v>
      </c>
      <c r="Q248" s="28" t="s">
        <v>5698</v>
      </c>
      <c r="R248" s="28" t="s">
        <v>110</v>
      </c>
      <c r="S248" t="s">
        <v>110</v>
      </c>
      <c r="T248" s="62"/>
      <c r="U248" s="120">
        <v>41767</v>
      </c>
      <c r="V248" t="s">
        <v>109</v>
      </c>
      <c r="W248" s="28" t="s">
        <v>5709</v>
      </c>
      <c r="X248" s="28" t="s">
        <v>198</v>
      </c>
      <c r="Y248" s="28" t="s">
        <v>5545</v>
      </c>
      <c r="Z248" s="28" t="s">
        <v>110</v>
      </c>
      <c r="AA248" s="28" t="s">
        <v>114</v>
      </c>
      <c r="AB248" s="28" t="s">
        <v>109</v>
      </c>
      <c r="AC248" s="28" t="s">
        <v>109</v>
      </c>
      <c r="AD248" s="28" t="s">
        <v>109</v>
      </c>
      <c r="AE248" t="s">
        <v>523</v>
      </c>
      <c r="AF248" s="45">
        <v>45124.63685185185</v>
      </c>
    </row>
    <row r="249" spans="7:32">
      <c r="G249" s="28">
        <v>639</v>
      </c>
      <c r="H249" s="28" t="s">
        <v>5882</v>
      </c>
      <c r="I249" t="s">
        <v>5883</v>
      </c>
      <c r="J249" s="118" t="s">
        <v>5362</v>
      </c>
      <c r="K249" s="118" t="s">
        <v>5366</v>
      </c>
      <c r="L249" s="118" t="s">
        <v>508</v>
      </c>
      <c r="M249" s="118" t="s">
        <v>109</v>
      </c>
      <c r="N249" s="133" t="s">
        <v>141</v>
      </c>
      <c r="O249" s="133" t="s">
        <v>5343</v>
      </c>
      <c r="P249" t="s">
        <v>656</v>
      </c>
      <c r="Q249" s="28" t="s">
        <v>681</v>
      </c>
      <c r="R249" s="28" t="s">
        <v>110</v>
      </c>
      <c r="S249" t="s">
        <v>110</v>
      </c>
      <c r="T249" s="62"/>
      <c r="U249" s="120">
        <v>41744</v>
      </c>
      <c r="V249" t="s">
        <v>109</v>
      </c>
      <c r="W249" s="28" t="s">
        <v>110</v>
      </c>
      <c r="X249" s="28" t="s">
        <v>558</v>
      </c>
      <c r="Y249" s="28" t="s">
        <v>558</v>
      </c>
      <c r="Z249" s="28" t="s">
        <v>5761</v>
      </c>
      <c r="AA249" s="28" t="s">
        <v>114</v>
      </c>
      <c r="AB249" s="28" t="s">
        <v>109</v>
      </c>
      <c r="AC249" s="28" t="s">
        <v>109</v>
      </c>
      <c r="AD249" s="28" t="s">
        <v>109</v>
      </c>
      <c r="AE249" t="s">
        <v>523</v>
      </c>
      <c r="AF249" s="45">
        <v>45124.63685185185</v>
      </c>
    </row>
    <row r="250" spans="7:32">
      <c r="G250" s="28">
        <v>638</v>
      </c>
      <c r="H250" s="28" t="s">
        <v>5884</v>
      </c>
      <c r="I250" t="s">
        <v>5885</v>
      </c>
      <c r="J250" s="118" t="s">
        <v>140</v>
      </c>
      <c r="K250" s="118" t="s">
        <v>5690</v>
      </c>
      <c r="L250" s="118" t="s">
        <v>110</v>
      </c>
      <c r="M250" s="118" t="s">
        <v>109</v>
      </c>
      <c r="N250" s="133" t="s">
        <v>141</v>
      </c>
      <c r="O250" s="133" t="s">
        <v>5862</v>
      </c>
      <c r="P250" t="s">
        <v>694</v>
      </c>
      <c r="Q250" s="28" t="s">
        <v>110</v>
      </c>
      <c r="R250" s="28" t="s">
        <v>110</v>
      </c>
      <c r="S250" t="s">
        <v>110</v>
      </c>
      <c r="T250" s="62"/>
      <c r="U250" s="120">
        <v>41711</v>
      </c>
      <c r="V250" t="s">
        <v>109</v>
      </c>
      <c r="W250" s="28" t="s">
        <v>5709</v>
      </c>
      <c r="X250" s="28" t="s">
        <v>144</v>
      </c>
      <c r="Y250" s="28" t="s">
        <v>144</v>
      </c>
      <c r="Z250" s="28" t="s">
        <v>110</v>
      </c>
      <c r="AA250" s="28" t="s">
        <v>114</v>
      </c>
      <c r="AB250" s="28" t="s">
        <v>109</v>
      </c>
      <c r="AC250" s="28" t="s">
        <v>109</v>
      </c>
      <c r="AD250" s="28" t="s">
        <v>109</v>
      </c>
      <c r="AE250" t="s">
        <v>523</v>
      </c>
      <c r="AF250" s="45">
        <v>45124.63685185185</v>
      </c>
    </row>
    <row r="251" spans="7:32">
      <c r="G251" s="28">
        <v>637</v>
      </c>
      <c r="H251" s="28" t="s">
        <v>5886</v>
      </c>
      <c r="I251" t="s">
        <v>5887</v>
      </c>
      <c r="J251" s="118" t="s">
        <v>5362</v>
      </c>
      <c r="K251" s="118" t="s">
        <v>559</v>
      </c>
      <c r="L251" s="118" t="s">
        <v>5652</v>
      </c>
      <c r="M251" s="118" t="s">
        <v>5642</v>
      </c>
      <c r="N251" s="133" t="s">
        <v>5363</v>
      </c>
      <c r="O251" s="133" t="s">
        <v>110</v>
      </c>
      <c r="P251" t="s">
        <v>694</v>
      </c>
      <c r="Q251" s="28" t="s">
        <v>5472</v>
      </c>
      <c r="R251" s="28" t="s">
        <v>110</v>
      </c>
      <c r="S251" t="s">
        <v>110</v>
      </c>
      <c r="T251" s="62"/>
      <c r="U251" s="120">
        <v>41690</v>
      </c>
      <c r="V251" t="s">
        <v>109</v>
      </c>
      <c r="W251" s="28" t="s">
        <v>110</v>
      </c>
      <c r="X251" s="28" t="s">
        <v>558</v>
      </c>
      <c r="Y251" s="28" t="s">
        <v>558</v>
      </c>
      <c r="Z251" s="28" t="s">
        <v>5753</v>
      </c>
      <c r="AA251" s="28" t="s">
        <v>114</v>
      </c>
      <c r="AB251" s="28" t="s">
        <v>114</v>
      </c>
      <c r="AC251" s="28" t="s">
        <v>109</v>
      </c>
      <c r="AD251" s="28" t="s">
        <v>109</v>
      </c>
      <c r="AE251" t="s">
        <v>523</v>
      </c>
      <c r="AF251" s="45">
        <v>45124.63685185185</v>
      </c>
    </row>
    <row r="252" spans="7:32">
      <c r="G252" s="28">
        <v>636</v>
      </c>
      <c r="H252" s="28" t="s">
        <v>5888</v>
      </c>
      <c r="I252" t="s">
        <v>5889</v>
      </c>
      <c r="J252" s="118" t="s">
        <v>5545</v>
      </c>
      <c r="K252" s="118" t="s">
        <v>110</v>
      </c>
      <c r="L252" s="118" t="s">
        <v>110</v>
      </c>
      <c r="M252" s="118" t="s">
        <v>109</v>
      </c>
      <c r="N252" s="133" t="s">
        <v>141</v>
      </c>
      <c r="O252" s="133" t="s">
        <v>5343</v>
      </c>
      <c r="P252" t="s">
        <v>694</v>
      </c>
      <c r="Q252" s="28" t="s">
        <v>5730</v>
      </c>
      <c r="R252" s="28" t="s">
        <v>110</v>
      </c>
      <c r="S252" t="s">
        <v>110</v>
      </c>
      <c r="T252" s="62"/>
      <c r="U252" s="120">
        <v>41689</v>
      </c>
      <c r="V252" t="s">
        <v>109</v>
      </c>
      <c r="W252" s="28" t="s">
        <v>5709</v>
      </c>
      <c r="X252" s="28" t="s">
        <v>144</v>
      </c>
      <c r="Y252" s="28" t="s">
        <v>5545</v>
      </c>
      <c r="Z252" s="28" t="s">
        <v>110</v>
      </c>
      <c r="AA252" s="28" t="s">
        <v>114</v>
      </c>
      <c r="AB252" s="28" t="s">
        <v>109</v>
      </c>
      <c r="AC252" s="28" t="s">
        <v>109</v>
      </c>
      <c r="AD252" s="28" t="s">
        <v>109</v>
      </c>
      <c r="AE252" t="s">
        <v>523</v>
      </c>
      <c r="AF252" s="45">
        <v>45124.63685185185</v>
      </c>
    </row>
    <row r="253" spans="7:32">
      <c r="G253" s="28">
        <v>635</v>
      </c>
      <c r="H253" s="28" t="s">
        <v>5890</v>
      </c>
      <c r="I253" t="s">
        <v>5891</v>
      </c>
      <c r="J253" s="118" t="s">
        <v>5545</v>
      </c>
      <c r="K253" s="118" t="s">
        <v>110</v>
      </c>
      <c r="L253" s="118" t="s">
        <v>110</v>
      </c>
      <c r="M253" s="118" t="s">
        <v>109</v>
      </c>
      <c r="N253" s="133" t="s">
        <v>5370</v>
      </c>
      <c r="O253" s="133" t="s">
        <v>110</v>
      </c>
      <c r="P253" t="s">
        <v>5385</v>
      </c>
      <c r="Q253" s="28" t="s">
        <v>5425</v>
      </c>
      <c r="R253" s="28" t="s">
        <v>110</v>
      </c>
      <c r="S253" t="s">
        <v>110</v>
      </c>
      <c r="T253" s="62"/>
      <c r="U253" s="120">
        <v>41682</v>
      </c>
      <c r="V253" t="s">
        <v>109</v>
      </c>
      <c r="W253" s="28" t="s">
        <v>110</v>
      </c>
      <c r="X253" s="28" t="s">
        <v>198</v>
      </c>
      <c r="Y253" s="28" t="s">
        <v>110</v>
      </c>
      <c r="Z253" s="28" t="s">
        <v>110</v>
      </c>
      <c r="AA253" s="28" t="s">
        <v>114</v>
      </c>
      <c r="AB253" s="28" t="s">
        <v>109</v>
      </c>
      <c r="AC253" s="28" t="s">
        <v>109</v>
      </c>
      <c r="AD253" s="28" t="s">
        <v>109</v>
      </c>
      <c r="AE253" t="s">
        <v>523</v>
      </c>
      <c r="AF253" s="45">
        <v>45124.63685185185</v>
      </c>
    </row>
    <row r="254" spans="7:32">
      <c r="G254" s="28">
        <v>634</v>
      </c>
      <c r="H254" s="28" t="s">
        <v>5892</v>
      </c>
      <c r="I254" t="s">
        <v>5893</v>
      </c>
      <c r="J254" s="118" t="s">
        <v>5545</v>
      </c>
      <c r="K254" s="118" t="s">
        <v>110</v>
      </c>
      <c r="L254" s="118" t="s">
        <v>110</v>
      </c>
      <c r="M254" s="118" t="s">
        <v>109</v>
      </c>
      <c r="N254" s="133" t="s">
        <v>232</v>
      </c>
      <c r="O254" s="133" t="s">
        <v>110</v>
      </c>
      <c r="P254" t="s">
        <v>694</v>
      </c>
      <c r="Q254" s="28" t="s">
        <v>5894</v>
      </c>
      <c r="R254" s="28" t="s">
        <v>110</v>
      </c>
      <c r="S254" t="s">
        <v>110</v>
      </c>
      <c r="T254" s="62"/>
      <c r="U254" s="120">
        <v>41661</v>
      </c>
      <c r="V254" t="s">
        <v>109</v>
      </c>
      <c r="W254" s="28" t="s">
        <v>110</v>
      </c>
      <c r="X254" s="28" t="s">
        <v>198</v>
      </c>
      <c r="Y254" s="28" t="s">
        <v>5545</v>
      </c>
      <c r="Z254" s="28" t="s">
        <v>110</v>
      </c>
      <c r="AA254" s="28" t="s">
        <v>114</v>
      </c>
      <c r="AB254" s="28" t="s">
        <v>109</v>
      </c>
      <c r="AC254" s="28" t="s">
        <v>109</v>
      </c>
      <c r="AD254" s="28" t="s">
        <v>109</v>
      </c>
      <c r="AE254" t="s">
        <v>523</v>
      </c>
      <c r="AF254" s="45">
        <v>45124.63685185185</v>
      </c>
    </row>
    <row r="255" spans="7:32">
      <c r="G255" s="28">
        <v>633</v>
      </c>
      <c r="H255" s="28" t="s">
        <v>5895</v>
      </c>
      <c r="I255" t="s">
        <v>5896</v>
      </c>
      <c r="J255" s="118" t="s">
        <v>5545</v>
      </c>
      <c r="K255" s="118" t="s">
        <v>110</v>
      </c>
      <c r="L255" s="118" t="s">
        <v>110</v>
      </c>
      <c r="M255" s="118" t="s">
        <v>109</v>
      </c>
      <c r="N255" s="133" t="s">
        <v>232</v>
      </c>
      <c r="O255" s="133" t="s">
        <v>110</v>
      </c>
      <c r="P255" t="s">
        <v>694</v>
      </c>
      <c r="Q255" s="28" t="s">
        <v>5453</v>
      </c>
      <c r="R255" s="28" t="s">
        <v>110</v>
      </c>
      <c r="S255" t="s">
        <v>110</v>
      </c>
      <c r="T255" s="62"/>
      <c r="U255" s="120">
        <v>41648</v>
      </c>
      <c r="V255" t="s">
        <v>109</v>
      </c>
      <c r="W255" s="28" t="s">
        <v>110</v>
      </c>
      <c r="X255" s="28" t="s">
        <v>5447</v>
      </c>
      <c r="Y255" s="28" t="s">
        <v>5545</v>
      </c>
      <c r="Z255" s="28" t="s">
        <v>110</v>
      </c>
      <c r="AA255" s="28" t="s">
        <v>114</v>
      </c>
      <c r="AB255" s="28" t="s">
        <v>109</v>
      </c>
      <c r="AC255" s="28" t="s">
        <v>109</v>
      </c>
      <c r="AD255" s="28" t="s">
        <v>109</v>
      </c>
      <c r="AE255" t="s">
        <v>523</v>
      </c>
      <c r="AF255" s="45">
        <v>45124.63685185185</v>
      </c>
    </row>
    <row r="256" spans="7:32">
      <c r="G256" s="28">
        <v>632</v>
      </c>
      <c r="H256" s="28" t="s">
        <v>5897</v>
      </c>
      <c r="I256" t="s">
        <v>5898</v>
      </c>
      <c r="J256" s="118" t="s">
        <v>5545</v>
      </c>
      <c r="K256" s="118" t="s">
        <v>110</v>
      </c>
      <c r="L256" s="118" t="s">
        <v>110</v>
      </c>
      <c r="M256" s="118" t="s">
        <v>109</v>
      </c>
      <c r="N256" s="133" t="s">
        <v>5370</v>
      </c>
      <c r="O256" s="133" t="s">
        <v>110</v>
      </c>
      <c r="P256" t="s">
        <v>580</v>
      </c>
      <c r="Q256" s="28" t="s">
        <v>5899</v>
      </c>
      <c r="R256" s="28" t="s">
        <v>110</v>
      </c>
      <c r="S256" t="s">
        <v>110</v>
      </c>
      <c r="T256" s="62"/>
      <c r="U256" s="120">
        <v>41618</v>
      </c>
      <c r="V256" t="s">
        <v>109</v>
      </c>
      <c r="W256" s="28" t="s">
        <v>110</v>
      </c>
      <c r="X256" s="28" t="s">
        <v>198</v>
      </c>
      <c r="Y256" s="28" t="s">
        <v>5545</v>
      </c>
      <c r="Z256" s="28" t="s">
        <v>110</v>
      </c>
      <c r="AA256" s="28" t="s">
        <v>114</v>
      </c>
      <c r="AB256" s="28" t="s">
        <v>109</v>
      </c>
      <c r="AC256" s="28" t="s">
        <v>109</v>
      </c>
      <c r="AD256" s="28" t="s">
        <v>109</v>
      </c>
      <c r="AE256" t="s">
        <v>523</v>
      </c>
      <c r="AF256" s="45">
        <v>45124.63685185185</v>
      </c>
    </row>
    <row r="257" spans="7:32">
      <c r="G257" s="28">
        <v>631</v>
      </c>
      <c r="H257" s="28" t="s">
        <v>5900</v>
      </c>
      <c r="I257" t="s">
        <v>5901</v>
      </c>
      <c r="J257" s="118" t="s">
        <v>5362</v>
      </c>
      <c r="K257" s="118" t="s">
        <v>5366</v>
      </c>
      <c r="L257" s="118" t="s">
        <v>5806</v>
      </c>
      <c r="M257" s="118" t="s">
        <v>109</v>
      </c>
      <c r="N257" s="133" t="s">
        <v>141</v>
      </c>
      <c r="O257" s="133" t="s">
        <v>5343</v>
      </c>
      <c r="P257" t="s">
        <v>656</v>
      </c>
      <c r="Q257" s="28" t="s">
        <v>681</v>
      </c>
      <c r="R257" s="28" t="s">
        <v>110</v>
      </c>
      <c r="S257" t="s">
        <v>110</v>
      </c>
      <c r="T257" s="62"/>
      <c r="U257" s="120">
        <v>41575</v>
      </c>
      <c r="V257" t="s">
        <v>109</v>
      </c>
      <c r="W257" s="28" t="s">
        <v>110</v>
      </c>
      <c r="X257" s="28" t="s">
        <v>558</v>
      </c>
      <c r="Y257" s="28" t="s">
        <v>110</v>
      </c>
      <c r="Z257" s="28" t="s">
        <v>110</v>
      </c>
      <c r="AA257" s="28" t="s">
        <v>114</v>
      </c>
      <c r="AB257" s="28" t="s">
        <v>109</v>
      </c>
      <c r="AC257" s="28" t="s">
        <v>109</v>
      </c>
      <c r="AD257" s="28" t="s">
        <v>109</v>
      </c>
      <c r="AE257" t="s">
        <v>523</v>
      </c>
      <c r="AF257" s="45">
        <v>45124.63685185185</v>
      </c>
    </row>
    <row r="258" spans="7:32">
      <c r="G258" s="28">
        <v>630</v>
      </c>
      <c r="H258" s="28" t="s">
        <v>5902</v>
      </c>
      <c r="I258" t="s">
        <v>5903</v>
      </c>
      <c r="J258" s="118" t="s">
        <v>231</v>
      </c>
      <c r="K258" s="118" t="s">
        <v>110</v>
      </c>
      <c r="L258" s="118" t="s">
        <v>110</v>
      </c>
      <c r="M258" s="118" t="s">
        <v>109</v>
      </c>
      <c r="N258" s="133" t="s">
        <v>141</v>
      </c>
      <c r="O258" s="133" t="s">
        <v>5343</v>
      </c>
      <c r="P258" t="s">
        <v>580</v>
      </c>
      <c r="Q258" s="28" t="s">
        <v>110</v>
      </c>
      <c r="R258" s="28" t="s">
        <v>110</v>
      </c>
      <c r="S258" t="s">
        <v>110</v>
      </c>
      <c r="T258" s="62"/>
      <c r="U258" s="120">
        <v>41557</v>
      </c>
      <c r="V258" t="s">
        <v>109</v>
      </c>
      <c r="W258" s="28" t="s">
        <v>5695</v>
      </c>
      <c r="X258" s="28" t="s">
        <v>235</v>
      </c>
      <c r="Y258" s="28" t="s">
        <v>5545</v>
      </c>
      <c r="Z258" s="28" t="s">
        <v>110</v>
      </c>
      <c r="AA258" s="28" t="s">
        <v>114</v>
      </c>
      <c r="AB258" s="28" t="s">
        <v>109</v>
      </c>
      <c r="AC258" s="28" t="s">
        <v>109</v>
      </c>
      <c r="AD258" s="28" t="s">
        <v>109</v>
      </c>
      <c r="AE258" t="s">
        <v>523</v>
      </c>
      <c r="AF258" s="45">
        <v>45124.63685185185</v>
      </c>
    </row>
    <row r="259" spans="7:32">
      <c r="G259" s="28">
        <v>629</v>
      </c>
      <c r="H259" s="28" t="s">
        <v>5904</v>
      </c>
      <c r="I259" t="s">
        <v>5905</v>
      </c>
      <c r="J259" s="118" t="s">
        <v>5545</v>
      </c>
      <c r="K259" s="118" t="s">
        <v>110</v>
      </c>
      <c r="L259" s="118" t="s">
        <v>110</v>
      </c>
      <c r="M259" s="118" t="s">
        <v>109</v>
      </c>
      <c r="N259" s="133" t="s">
        <v>5370</v>
      </c>
      <c r="O259" s="133" t="s">
        <v>110</v>
      </c>
      <c r="P259" t="s">
        <v>455</v>
      </c>
      <c r="Q259" s="28" t="s">
        <v>5906</v>
      </c>
      <c r="R259" s="28" t="s">
        <v>110</v>
      </c>
      <c r="S259" t="s">
        <v>110</v>
      </c>
      <c r="T259" s="62"/>
      <c r="U259" s="120">
        <v>41485</v>
      </c>
      <c r="V259" t="s">
        <v>109</v>
      </c>
      <c r="W259" s="28" t="s">
        <v>110</v>
      </c>
      <c r="X259" s="28" t="s">
        <v>198</v>
      </c>
      <c r="Y259" s="28" t="s">
        <v>110</v>
      </c>
      <c r="Z259" s="28" t="s">
        <v>110</v>
      </c>
      <c r="AA259" s="28" t="s">
        <v>114</v>
      </c>
      <c r="AB259" s="28" t="s">
        <v>109</v>
      </c>
      <c r="AC259" s="28" t="s">
        <v>109</v>
      </c>
      <c r="AD259" s="28" t="s">
        <v>109</v>
      </c>
      <c r="AE259" t="s">
        <v>523</v>
      </c>
      <c r="AF259" s="45">
        <v>45124.63685185185</v>
      </c>
    </row>
    <row r="260" spans="7:32">
      <c r="G260" s="28">
        <v>628</v>
      </c>
      <c r="H260" s="28" t="s">
        <v>5907</v>
      </c>
      <c r="I260" t="s">
        <v>5908</v>
      </c>
      <c r="J260" s="118" t="s">
        <v>231</v>
      </c>
      <c r="K260" s="118" t="s">
        <v>110</v>
      </c>
      <c r="L260" s="118" t="s">
        <v>110</v>
      </c>
      <c r="M260" s="118" t="s">
        <v>109</v>
      </c>
      <c r="N260" s="133" t="s">
        <v>141</v>
      </c>
      <c r="O260" s="133" t="s">
        <v>5343</v>
      </c>
      <c r="P260" t="s">
        <v>694</v>
      </c>
      <c r="Q260" s="28" t="s">
        <v>5730</v>
      </c>
      <c r="R260" s="28" t="s">
        <v>110</v>
      </c>
      <c r="S260" t="s">
        <v>110</v>
      </c>
      <c r="T260" s="62"/>
      <c r="U260" s="120">
        <v>41464</v>
      </c>
      <c r="V260" t="s">
        <v>109</v>
      </c>
      <c r="W260" s="28" t="s">
        <v>5709</v>
      </c>
      <c r="X260" s="28" t="s">
        <v>144</v>
      </c>
      <c r="Y260" s="28" t="s">
        <v>5545</v>
      </c>
      <c r="Z260" s="28" t="s">
        <v>110</v>
      </c>
      <c r="AA260" s="28" t="s">
        <v>114</v>
      </c>
      <c r="AB260" s="28" t="s">
        <v>109</v>
      </c>
      <c r="AC260" s="28" t="s">
        <v>109</v>
      </c>
      <c r="AD260" s="28" t="s">
        <v>109</v>
      </c>
      <c r="AE260" t="s">
        <v>523</v>
      </c>
      <c r="AF260" s="45">
        <v>45124.63685185185</v>
      </c>
    </row>
    <row r="261" spans="7:32">
      <c r="G261" s="28">
        <v>627</v>
      </c>
      <c r="H261" s="28" t="s">
        <v>5909</v>
      </c>
      <c r="I261" t="s">
        <v>5910</v>
      </c>
      <c r="J261" s="118" t="s">
        <v>5545</v>
      </c>
      <c r="K261" s="118" t="s">
        <v>110</v>
      </c>
      <c r="L261" s="118" t="s">
        <v>110</v>
      </c>
      <c r="M261" s="118" t="s">
        <v>109</v>
      </c>
      <c r="N261" s="133" t="s">
        <v>5370</v>
      </c>
      <c r="O261" s="133" t="s">
        <v>110</v>
      </c>
      <c r="P261" t="s">
        <v>580</v>
      </c>
      <c r="Q261" s="28" t="s">
        <v>110</v>
      </c>
      <c r="R261" s="28" t="s">
        <v>110</v>
      </c>
      <c r="S261" t="s">
        <v>110</v>
      </c>
      <c r="T261" s="62"/>
      <c r="U261" s="120">
        <v>41424</v>
      </c>
      <c r="V261" t="s">
        <v>109</v>
      </c>
      <c r="W261" s="28" t="s">
        <v>110</v>
      </c>
      <c r="X261" s="28" t="s">
        <v>198</v>
      </c>
      <c r="Y261" s="28" t="s">
        <v>110</v>
      </c>
      <c r="Z261" s="28" t="s">
        <v>110</v>
      </c>
      <c r="AA261" s="28" t="s">
        <v>114</v>
      </c>
      <c r="AB261" s="28" t="s">
        <v>109</v>
      </c>
      <c r="AC261" s="28" t="s">
        <v>109</v>
      </c>
      <c r="AD261" s="28" t="s">
        <v>109</v>
      </c>
      <c r="AE261" t="s">
        <v>523</v>
      </c>
      <c r="AF261" s="45">
        <v>45124.63685185185</v>
      </c>
    </row>
    <row r="262" spans="7:32">
      <c r="G262" s="28">
        <v>626</v>
      </c>
      <c r="H262" s="28" t="s">
        <v>1925</v>
      </c>
      <c r="I262" t="s">
        <v>5911</v>
      </c>
      <c r="J262" s="118" t="s">
        <v>231</v>
      </c>
      <c r="K262" s="118" t="s">
        <v>110</v>
      </c>
      <c r="L262" s="118" t="s">
        <v>110</v>
      </c>
      <c r="M262" s="118" t="s">
        <v>109</v>
      </c>
      <c r="N262" s="133" t="s">
        <v>5370</v>
      </c>
      <c r="O262" s="133" t="s">
        <v>110</v>
      </c>
      <c r="P262" t="s">
        <v>294</v>
      </c>
      <c r="Q262" s="28" t="s">
        <v>5371</v>
      </c>
      <c r="R262" s="28" t="s">
        <v>110</v>
      </c>
      <c r="S262" t="s">
        <v>110</v>
      </c>
      <c r="T262" s="62"/>
      <c r="U262" s="120">
        <v>41382</v>
      </c>
      <c r="V262" t="s">
        <v>109</v>
      </c>
      <c r="W262" s="28" t="s">
        <v>110</v>
      </c>
      <c r="X262" s="28" t="s">
        <v>235</v>
      </c>
      <c r="Y262" s="28" t="s">
        <v>110</v>
      </c>
      <c r="Z262" s="28" t="s">
        <v>110</v>
      </c>
      <c r="AA262" s="28" t="s">
        <v>114</v>
      </c>
      <c r="AB262" s="28" t="s">
        <v>109</v>
      </c>
      <c r="AC262" s="28" t="s">
        <v>109</v>
      </c>
      <c r="AD262" s="28" t="s">
        <v>109</v>
      </c>
      <c r="AE262" t="s">
        <v>523</v>
      </c>
      <c r="AF262" s="45">
        <v>45124.63685185185</v>
      </c>
    </row>
    <row r="263" spans="7:32">
      <c r="G263" s="28">
        <v>625</v>
      </c>
      <c r="H263" s="28" t="s">
        <v>5912</v>
      </c>
      <c r="I263" t="s">
        <v>5913</v>
      </c>
      <c r="J263" s="118" t="s">
        <v>231</v>
      </c>
      <c r="K263" s="118" t="s">
        <v>110</v>
      </c>
      <c r="L263" s="118" t="s">
        <v>110</v>
      </c>
      <c r="M263" s="118" t="s">
        <v>109</v>
      </c>
      <c r="N263" s="133" t="s">
        <v>5370</v>
      </c>
      <c r="O263" s="133" t="s">
        <v>110</v>
      </c>
      <c r="P263" t="s">
        <v>580</v>
      </c>
      <c r="Q263" s="28" t="s">
        <v>5914</v>
      </c>
      <c r="R263" s="28" t="s">
        <v>110</v>
      </c>
      <c r="S263" t="s">
        <v>110</v>
      </c>
      <c r="T263" s="62"/>
      <c r="U263" s="120">
        <v>41372</v>
      </c>
      <c r="V263" t="s">
        <v>109</v>
      </c>
      <c r="W263" s="28" t="s">
        <v>110</v>
      </c>
      <c r="X263" s="28" t="s">
        <v>235</v>
      </c>
      <c r="Y263" s="28" t="s">
        <v>5545</v>
      </c>
      <c r="Z263" s="28" t="s">
        <v>110</v>
      </c>
      <c r="AA263" s="28" t="s">
        <v>114</v>
      </c>
      <c r="AB263" s="28" t="s">
        <v>109</v>
      </c>
      <c r="AC263" s="28" t="s">
        <v>109</v>
      </c>
      <c r="AD263" s="28" t="s">
        <v>109</v>
      </c>
      <c r="AE263" t="s">
        <v>523</v>
      </c>
      <c r="AF263" s="45">
        <v>45124.63685185185</v>
      </c>
    </row>
    <row r="264" spans="7:32">
      <c r="G264" s="28">
        <v>624</v>
      </c>
      <c r="H264" s="28" t="s">
        <v>5915</v>
      </c>
      <c r="I264" t="s">
        <v>5916</v>
      </c>
      <c r="J264" s="118" t="s">
        <v>5545</v>
      </c>
      <c r="K264" s="118" t="s">
        <v>110</v>
      </c>
      <c r="L264" s="118" t="s">
        <v>110</v>
      </c>
      <c r="M264" s="118" t="s">
        <v>109</v>
      </c>
      <c r="N264" s="133" t="s">
        <v>232</v>
      </c>
      <c r="O264" s="133" t="s">
        <v>110</v>
      </c>
      <c r="P264" t="s">
        <v>694</v>
      </c>
      <c r="Q264" s="28" t="s">
        <v>5453</v>
      </c>
      <c r="R264" s="28" t="s">
        <v>110</v>
      </c>
      <c r="S264" t="s">
        <v>110</v>
      </c>
      <c r="T264" s="62"/>
      <c r="U264" s="120">
        <v>41354</v>
      </c>
      <c r="V264" t="s">
        <v>109</v>
      </c>
      <c r="W264" s="28" t="s">
        <v>110</v>
      </c>
      <c r="X264" s="28" t="s">
        <v>5413</v>
      </c>
      <c r="Y264" s="28" t="s">
        <v>5545</v>
      </c>
      <c r="Z264" s="28" t="s">
        <v>110</v>
      </c>
      <c r="AA264" s="28" t="s">
        <v>114</v>
      </c>
      <c r="AB264" s="28" t="s">
        <v>109</v>
      </c>
      <c r="AC264" s="28" t="s">
        <v>109</v>
      </c>
      <c r="AD264" s="28" t="s">
        <v>109</v>
      </c>
      <c r="AE264" t="s">
        <v>523</v>
      </c>
      <c r="AF264" s="45">
        <v>45124.63685185185</v>
      </c>
    </row>
    <row r="265" spans="7:32">
      <c r="G265" s="28">
        <v>623</v>
      </c>
      <c r="H265" s="28" t="s">
        <v>5917</v>
      </c>
      <c r="I265" t="s">
        <v>5918</v>
      </c>
      <c r="J265" s="118" t="s">
        <v>5545</v>
      </c>
      <c r="K265" s="118" t="s">
        <v>110</v>
      </c>
      <c r="L265" s="118" t="s">
        <v>110</v>
      </c>
      <c r="M265" s="118" t="s">
        <v>109</v>
      </c>
      <c r="N265" s="133" t="s">
        <v>5370</v>
      </c>
      <c r="O265" s="133" t="s">
        <v>110</v>
      </c>
      <c r="P265" t="s">
        <v>694</v>
      </c>
      <c r="Q265" s="28" t="s">
        <v>110</v>
      </c>
      <c r="R265" s="28" t="s">
        <v>110</v>
      </c>
      <c r="S265" t="s">
        <v>110</v>
      </c>
      <c r="T265" s="62"/>
      <c r="U265" s="120">
        <v>41348</v>
      </c>
      <c r="V265" t="s">
        <v>109</v>
      </c>
      <c r="W265" s="28" t="s">
        <v>110</v>
      </c>
      <c r="X265" s="28" t="s">
        <v>5447</v>
      </c>
      <c r="Y265" s="28" t="s">
        <v>110</v>
      </c>
      <c r="Z265" s="28" t="s">
        <v>110</v>
      </c>
      <c r="AA265" s="28" t="s">
        <v>114</v>
      </c>
      <c r="AB265" s="28" t="s">
        <v>109</v>
      </c>
      <c r="AC265" s="28" t="s">
        <v>109</v>
      </c>
      <c r="AD265" s="28" t="s">
        <v>109</v>
      </c>
      <c r="AE265" t="s">
        <v>523</v>
      </c>
      <c r="AF265" s="45">
        <v>45124.63685185185</v>
      </c>
    </row>
    <row r="266" spans="7:32">
      <c r="G266" s="28">
        <v>622</v>
      </c>
      <c r="H266" s="28" t="s">
        <v>5919</v>
      </c>
      <c r="I266" t="s">
        <v>5920</v>
      </c>
      <c r="J266" s="118" t="s">
        <v>5545</v>
      </c>
      <c r="K266" s="118" t="s">
        <v>110</v>
      </c>
      <c r="L266" s="118" t="s">
        <v>110</v>
      </c>
      <c r="M266" s="118" t="s">
        <v>109</v>
      </c>
      <c r="N266" s="133" t="s">
        <v>5370</v>
      </c>
      <c r="O266" s="133" t="s">
        <v>110</v>
      </c>
      <c r="P266" t="s">
        <v>694</v>
      </c>
      <c r="Q266" s="28" t="s">
        <v>110</v>
      </c>
      <c r="R266" s="28" t="s">
        <v>110</v>
      </c>
      <c r="S266" t="s">
        <v>110</v>
      </c>
      <c r="T266" s="62"/>
      <c r="U266" s="120">
        <v>41213</v>
      </c>
      <c r="V266" t="s">
        <v>109</v>
      </c>
      <c r="W266" s="28" t="s">
        <v>110</v>
      </c>
      <c r="X266" s="28" t="s">
        <v>5447</v>
      </c>
      <c r="Y266" s="28" t="s">
        <v>110</v>
      </c>
      <c r="Z266" s="28" t="s">
        <v>110</v>
      </c>
      <c r="AA266" s="28" t="s">
        <v>114</v>
      </c>
      <c r="AB266" s="28" t="s">
        <v>109</v>
      </c>
      <c r="AC266" s="28" t="s">
        <v>109</v>
      </c>
      <c r="AD266" s="28" t="s">
        <v>109</v>
      </c>
      <c r="AE266" t="s">
        <v>523</v>
      </c>
      <c r="AF266" s="45">
        <v>45124.63685185185</v>
      </c>
    </row>
    <row r="267" spans="7:32">
      <c r="G267" s="28">
        <v>621</v>
      </c>
      <c r="H267" s="28" t="s">
        <v>5921</v>
      </c>
      <c r="I267" t="s">
        <v>5922</v>
      </c>
      <c r="J267" s="118" t="s">
        <v>5545</v>
      </c>
      <c r="K267" s="118" t="s">
        <v>110</v>
      </c>
      <c r="L267" s="118" t="s">
        <v>110</v>
      </c>
      <c r="M267" s="118" t="s">
        <v>109</v>
      </c>
      <c r="N267" s="133" t="s">
        <v>232</v>
      </c>
      <c r="O267" s="133" t="s">
        <v>110</v>
      </c>
      <c r="P267" t="s">
        <v>656</v>
      </c>
      <c r="Q267" s="28" t="s">
        <v>681</v>
      </c>
      <c r="R267" s="28" t="s">
        <v>110</v>
      </c>
      <c r="S267" t="s">
        <v>110</v>
      </c>
      <c r="T267" s="1"/>
      <c r="U267" s="18">
        <v>41206</v>
      </c>
      <c r="V267" t="s">
        <v>109</v>
      </c>
      <c r="W267" s="28" t="s">
        <v>110</v>
      </c>
      <c r="X267" s="28" t="s">
        <v>198</v>
      </c>
      <c r="Y267" s="28" t="s">
        <v>5545</v>
      </c>
      <c r="Z267" s="28" t="s">
        <v>110</v>
      </c>
      <c r="AA267" s="28" t="s">
        <v>114</v>
      </c>
      <c r="AB267" s="28" t="s">
        <v>109</v>
      </c>
      <c r="AC267" s="28" t="s">
        <v>109</v>
      </c>
      <c r="AD267" s="28" t="s">
        <v>109</v>
      </c>
      <c r="AE267" t="s">
        <v>523</v>
      </c>
      <c r="AF267" s="45">
        <v>45124.63685185185</v>
      </c>
    </row>
    <row r="268" spans="7:32">
      <c r="G268" s="28">
        <v>620</v>
      </c>
      <c r="H268" s="28" t="s">
        <v>5923</v>
      </c>
      <c r="I268" t="s">
        <v>5924</v>
      </c>
      <c r="J268" s="118" t="s">
        <v>140</v>
      </c>
      <c r="K268" s="118" t="s">
        <v>110</v>
      </c>
      <c r="L268" s="118" t="s">
        <v>110</v>
      </c>
      <c r="M268" s="118" t="s">
        <v>109</v>
      </c>
      <c r="N268" s="133" t="s">
        <v>141</v>
      </c>
      <c r="O268" s="133" t="s">
        <v>5343</v>
      </c>
      <c r="P268" t="s">
        <v>5437</v>
      </c>
      <c r="Q268" s="28" t="s">
        <v>110</v>
      </c>
      <c r="R268" s="28" t="s">
        <v>110</v>
      </c>
      <c r="S268" t="s">
        <v>110</v>
      </c>
      <c r="T268" s="1"/>
      <c r="U268" s="18">
        <v>41198</v>
      </c>
      <c r="V268" t="s">
        <v>109</v>
      </c>
      <c r="W268" s="28" t="s">
        <v>5695</v>
      </c>
      <c r="X268" s="28" t="s">
        <v>198</v>
      </c>
      <c r="Y268" s="28" t="s">
        <v>110</v>
      </c>
      <c r="Z268" s="28" t="s">
        <v>110</v>
      </c>
      <c r="AA268" s="28" t="s">
        <v>114</v>
      </c>
      <c r="AB268" s="28" t="s">
        <v>109</v>
      </c>
      <c r="AC268" s="28" t="s">
        <v>109</v>
      </c>
      <c r="AD268" s="28" t="s">
        <v>109</v>
      </c>
      <c r="AE268" t="s">
        <v>523</v>
      </c>
      <c r="AF268" s="45">
        <v>45124.63685185185</v>
      </c>
    </row>
    <row r="269" spans="7:32">
      <c r="G269" s="28">
        <v>619</v>
      </c>
      <c r="H269" s="28" t="s">
        <v>5925</v>
      </c>
      <c r="I269" t="s">
        <v>5926</v>
      </c>
      <c r="J269" s="118" t="s">
        <v>140</v>
      </c>
      <c r="K269" s="118" t="s">
        <v>110</v>
      </c>
      <c r="L269" s="118" t="s">
        <v>110</v>
      </c>
      <c r="M269" s="118" t="s">
        <v>109</v>
      </c>
      <c r="N269" s="133" t="s">
        <v>141</v>
      </c>
      <c r="O269" s="133" t="s">
        <v>5343</v>
      </c>
      <c r="P269" t="s">
        <v>5385</v>
      </c>
      <c r="Q269" s="28" t="s">
        <v>5386</v>
      </c>
      <c r="R269" s="28" t="s">
        <v>110</v>
      </c>
      <c r="S269" t="s">
        <v>110</v>
      </c>
      <c r="T269" s="1"/>
      <c r="U269" s="18">
        <v>41179</v>
      </c>
      <c r="V269" t="s">
        <v>109</v>
      </c>
      <c r="W269" s="28" t="s">
        <v>5709</v>
      </c>
      <c r="X269" s="28" t="s">
        <v>198</v>
      </c>
      <c r="Y269" s="28" t="s">
        <v>5545</v>
      </c>
      <c r="Z269" s="28" t="s">
        <v>110</v>
      </c>
      <c r="AA269" s="28" t="s">
        <v>114</v>
      </c>
      <c r="AB269" s="28" t="s">
        <v>109</v>
      </c>
      <c r="AC269" s="28" t="s">
        <v>109</v>
      </c>
      <c r="AD269" s="28" t="s">
        <v>109</v>
      </c>
      <c r="AE269" t="s">
        <v>523</v>
      </c>
      <c r="AF269" s="45">
        <v>45124.63685185185</v>
      </c>
    </row>
    <row r="270" spans="7:32">
      <c r="G270" s="28">
        <v>618</v>
      </c>
      <c r="H270" s="28" t="s">
        <v>5927</v>
      </c>
      <c r="I270" t="s">
        <v>5928</v>
      </c>
      <c r="J270" s="118" t="s">
        <v>5545</v>
      </c>
      <c r="K270" s="118" t="s">
        <v>110</v>
      </c>
      <c r="L270" s="118" t="s">
        <v>110</v>
      </c>
      <c r="M270" s="118" t="s">
        <v>109</v>
      </c>
      <c r="N270" s="133" t="s">
        <v>5363</v>
      </c>
      <c r="O270" s="133" t="s">
        <v>110</v>
      </c>
      <c r="P270" t="s">
        <v>173</v>
      </c>
      <c r="Q270" s="28" t="s">
        <v>217</v>
      </c>
      <c r="R270" s="28" t="s">
        <v>110</v>
      </c>
      <c r="S270" t="s">
        <v>110</v>
      </c>
      <c r="T270" s="1"/>
      <c r="U270" s="18">
        <v>41117</v>
      </c>
      <c r="V270" t="s">
        <v>109</v>
      </c>
      <c r="W270" s="28" t="s">
        <v>5709</v>
      </c>
      <c r="X270" s="28" t="s">
        <v>198</v>
      </c>
      <c r="Y270" s="28" t="s">
        <v>110</v>
      </c>
      <c r="Z270" s="28" t="s">
        <v>110</v>
      </c>
      <c r="AA270" s="28" t="s">
        <v>114</v>
      </c>
      <c r="AB270" s="28" t="s">
        <v>109</v>
      </c>
      <c r="AC270" s="28" t="s">
        <v>109</v>
      </c>
      <c r="AD270" s="28" t="s">
        <v>109</v>
      </c>
      <c r="AE270" t="s">
        <v>523</v>
      </c>
      <c r="AF270" s="45">
        <v>45124.63685185185</v>
      </c>
    </row>
    <row r="271" spans="7:32">
      <c r="G271" s="28">
        <v>617</v>
      </c>
      <c r="H271" s="28" t="s">
        <v>5929</v>
      </c>
      <c r="I271" t="s">
        <v>5930</v>
      </c>
      <c r="J271" s="118" t="s">
        <v>5545</v>
      </c>
      <c r="K271" s="118" t="s">
        <v>110</v>
      </c>
      <c r="L271" s="118" t="s">
        <v>110</v>
      </c>
      <c r="M271" s="118" t="s">
        <v>109</v>
      </c>
      <c r="N271" s="133" t="s">
        <v>232</v>
      </c>
      <c r="O271" s="133" t="s">
        <v>110</v>
      </c>
      <c r="P271" t="s">
        <v>694</v>
      </c>
      <c r="Q271" s="28" t="s">
        <v>5730</v>
      </c>
      <c r="R271" s="28" t="s">
        <v>110</v>
      </c>
      <c r="S271" t="s">
        <v>110</v>
      </c>
      <c r="T271" s="1"/>
      <c r="U271" s="18">
        <v>41068</v>
      </c>
      <c r="V271" t="s">
        <v>109</v>
      </c>
      <c r="W271" s="28" t="s">
        <v>110</v>
      </c>
      <c r="X271" s="28" t="s">
        <v>198</v>
      </c>
      <c r="Y271" s="28" t="s">
        <v>5545</v>
      </c>
      <c r="Z271" s="28" t="s">
        <v>110</v>
      </c>
      <c r="AA271" s="28" t="s">
        <v>114</v>
      </c>
      <c r="AB271" s="28" t="s">
        <v>109</v>
      </c>
      <c r="AC271" s="28" t="s">
        <v>109</v>
      </c>
      <c r="AD271" s="28" t="s">
        <v>109</v>
      </c>
      <c r="AE271" t="s">
        <v>523</v>
      </c>
      <c r="AF271" s="45">
        <v>45124.63685185185</v>
      </c>
    </row>
    <row r="272" spans="7:32">
      <c r="G272" s="28">
        <v>616</v>
      </c>
      <c r="H272" s="28" t="s">
        <v>5931</v>
      </c>
      <c r="I272" t="s">
        <v>5932</v>
      </c>
      <c r="J272" s="118" t="s">
        <v>5545</v>
      </c>
      <c r="K272" s="118" t="s">
        <v>110</v>
      </c>
      <c r="L272" s="118" t="s">
        <v>110</v>
      </c>
      <c r="M272" s="118" t="s">
        <v>109</v>
      </c>
      <c r="N272" s="133" t="s">
        <v>5370</v>
      </c>
      <c r="O272" s="133" t="s">
        <v>110</v>
      </c>
      <c r="P272" t="s">
        <v>656</v>
      </c>
      <c r="Q272" s="28" t="s">
        <v>681</v>
      </c>
      <c r="R272" s="28" t="s">
        <v>110</v>
      </c>
      <c r="S272" t="s">
        <v>110</v>
      </c>
      <c r="T272" s="1"/>
      <c r="U272" s="18">
        <v>41040</v>
      </c>
      <c r="V272" t="s">
        <v>109</v>
      </c>
      <c r="W272" s="28" t="s">
        <v>110</v>
      </c>
      <c r="X272" s="28" t="s">
        <v>5447</v>
      </c>
      <c r="Y272" s="28" t="s">
        <v>5545</v>
      </c>
      <c r="Z272" s="28" t="s">
        <v>110</v>
      </c>
      <c r="AA272" s="28" t="s">
        <v>114</v>
      </c>
      <c r="AB272" s="28" t="s">
        <v>109</v>
      </c>
      <c r="AC272" s="28" t="s">
        <v>109</v>
      </c>
      <c r="AD272" s="28" t="s">
        <v>109</v>
      </c>
      <c r="AE272" t="s">
        <v>523</v>
      </c>
      <c r="AF272" s="45">
        <v>45124.63685185185</v>
      </c>
    </row>
    <row r="273" spans="7:32">
      <c r="G273" s="28">
        <v>615</v>
      </c>
      <c r="H273" s="28" t="s">
        <v>5933</v>
      </c>
      <c r="I273" t="s">
        <v>5934</v>
      </c>
      <c r="J273" s="118" t="s">
        <v>5545</v>
      </c>
      <c r="K273" s="118" t="s">
        <v>110</v>
      </c>
      <c r="L273" s="118" t="s">
        <v>110</v>
      </c>
      <c r="M273" s="118" t="s">
        <v>109</v>
      </c>
      <c r="N273" s="133" t="s">
        <v>5370</v>
      </c>
      <c r="O273" s="133" t="s">
        <v>110</v>
      </c>
      <c r="P273" t="s">
        <v>5385</v>
      </c>
      <c r="Q273" s="28" t="s">
        <v>5386</v>
      </c>
      <c r="R273" s="28" t="s">
        <v>110</v>
      </c>
      <c r="S273" t="s">
        <v>110</v>
      </c>
      <c r="T273" s="1"/>
      <c r="U273" s="18">
        <v>40982</v>
      </c>
      <c r="V273" t="s">
        <v>109</v>
      </c>
      <c r="W273" s="28" t="s">
        <v>110</v>
      </c>
      <c r="X273" s="28" t="s">
        <v>198</v>
      </c>
      <c r="Y273" s="28" t="s">
        <v>110</v>
      </c>
      <c r="Z273" s="28" t="s">
        <v>110</v>
      </c>
      <c r="AA273" s="28" t="s">
        <v>114</v>
      </c>
      <c r="AB273" s="28" t="s">
        <v>109</v>
      </c>
      <c r="AC273" s="28" t="s">
        <v>109</v>
      </c>
      <c r="AD273" s="28" t="s">
        <v>109</v>
      </c>
      <c r="AE273" t="s">
        <v>523</v>
      </c>
      <c r="AF273" s="45">
        <v>45124.63685185185</v>
      </c>
    </row>
    <row r="274" spans="7:32">
      <c r="G274" s="28">
        <v>614</v>
      </c>
      <c r="H274" s="28" t="s">
        <v>5935</v>
      </c>
      <c r="I274" t="s">
        <v>5936</v>
      </c>
      <c r="J274" s="118" t="s">
        <v>5545</v>
      </c>
      <c r="K274" s="118" t="s">
        <v>110</v>
      </c>
      <c r="L274" s="118" t="s">
        <v>110</v>
      </c>
      <c r="M274" s="118" t="s">
        <v>109</v>
      </c>
      <c r="N274" s="133" t="s">
        <v>141</v>
      </c>
      <c r="O274" s="133" t="s">
        <v>5343</v>
      </c>
      <c r="P274" t="s">
        <v>694</v>
      </c>
      <c r="Q274" s="28" t="s">
        <v>5501</v>
      </c>
      <c r="R274" s="28" t="s">
        <v>110</v>
      </c>
      <c r="S274" t="s">
        <v>110</v>
      </c>
      <c r="T274" s="1"/>
      <c r="U274" s="18">
        <v>40871</v>
      </c>
      <c r="V274" t="s">
        <v>109</v>
      </c>
      <c r="W274" s="28" t="s">
        <v>5709</v>
      </c>
      <c r="X274" s="28" t="s">
        <v>198</v>
      </c>
      <c r="Y274" s="28" t="s">
        <v>5545</v>
      </c>
      <c r="Z274" s="28" t="s">
        <v>110</v>
      </c>
      <c r="AA274" s="28" t="s">
        <v>114</v>
      </c>
      <c r="AB274" s="28" t="s">
        <v>109</v>
      </c>
      <c r="AC274" s="28" t="s">
        <v>109</v>
      </c>
      <c r="AD274" s="28" t="s">
        <v>109</v>
      </c>
      <c r="AE274" t="s">
        <v>523</v>
      </c>
      <c r="AF274" s="45">
        <v>45124.63685185185</v>
      </c>
    </row>
    <row r="275" spans="7:32">
      <c r="G275" s="28">
        <v>613</v>
      </c>
      <c r="H275" s="28" t="s">
        <v>5937</v>
      </c>
      <c r="I275" t="s">
        <v>5938</v>
      </c>
      <c r="J275" s="118" t="s">
        <v>5545</v>
      </c>
      <c r="K275" s="118" t="s">
        <v>110</v>
      </c>
      <c r="L275" s="118" t="s">
        <v>110</v>
      </c>
      <c r="M275" s="118" t="s">
        <v>109</v>
      </c>
      <c r="N275" s="133" t="s">
        <v>232</v>
      </c>
      <c r="O275" s="133" t="s">
        <v>110</v>
      </c>
      <c r="P275" t="s">
        <v>580</v>
      </c>
      <c r="Q275" s="28" t="s">
        <v>615</v>
      </c>
      <c r="R275" s="28" t="s">
        <v>110</v>
      </c>
      <c r="S275" t="s">
        <v>110</v>
      </c>
      <c r="T275" s="1"/>
      <c r="U275" s="18">
        <v>40871</v>
      </c>
      <c r="V275" t="s">
        <v>109</v>
      </c>
      <c r="W275" s="28" t="s">
        <v>110</v>
      </c>
      <c r="X275" s="28" t="s">
        <v>198</v>
      </c>
      <c r="Y275" s="28" t="s">
        <v>5545</v>
      </c>
      <c r="Z275" s="28" t="s">
        <v>110</v>
      </c>
      <c r="AA275" s="28" t="s">
        <v>114</v>
      </c>
      <c r="AB275" s="28" t="s">
        <v>109</v>
      </c>
      <c r="AC275" s="28" t="s">
        <v>109</v>
      </c>
      <c r="AD275" s="28" t="s">
        <v>109</v>
      </c>
      <c r="AE275" t="s">
        <v>523</v>
      </c>
      <c r="AF275" s="45">
        <v>45124.63685185185</v>
      </c>
    </row>
    <row r="276" spans="7:32">
      <c r="G276" s="28">
        <v>612</v>
      </c>
      <c r="H276" s="28" t="s">
        <v>5939</v>
      </c>
      <c r="I276" t="s">
        <v>5940</v>
      </c>
      <c r="J276" s="118" t="s">
        <v>5545</v>
      </c>
      <c r="K276" s="118" t="s">
        <v>110</v>
      </c>
      <c r="L276" s="118" t="s">
        <v>110</v>
      </c>
      <c r="M276" s="118" t="s">
        <v>109</v>
      </c>
      <c r="N276" s="133" t="s">
        <v>5363</v>
      </c>
      <c r="O276" s="133" t="s">
        <v>110</v>
      </c>
      <c r="P276" t="s">
        <v>625</v>
      </c>
      <c r="Q276" s="28" t="s">
        <v>5941</v>
      </c>
      <c r="R276" s="28" t="s">
        <v>110</v>
      </c>
      <c r="S276" t="s">
        <v>110</v>
      </c>
      <c r="T276" s="1"/>
      <c r="U276" s="18">
        <v>40841</v>
      </c>
      <c r="V276" t="s">
        <v>109</v>
      </c>
      <c r="W276" s="28" t="s">
        <v>110</v>
      </c>
      <c r="X276" s="28" t="s">
        <v>198</v>
      </c>
      <c r="Y276" s="28" t="s">
        <v>5545</v>
      </c>
      <c r="Z276" s="28" t="s">
        <v>110</v>
      </c>
      <c r="AA276" s="28" t="s">
        <v>114</v>
      </c>
      <c r="AB276" s="28" t="s">
        <v>109</v>
      </c>
      <c r="AC276" s="28" t="s">
        <v>109</v>
      </c>
      <c r="AD276" s="28" t="s">
        <v>109</v>
      </c>
      <c r="AE276" t="s">
        <v>523</v>
      </c>
      <c r="AF276" s="45">
        <v>45124.63685185185</v>
      </c>
    </row>
    <row r="277" spans="7:32">
      <c r="G277" s="28">
        <v>611</v>
      </c>
      <c r="H277" s="28" t="s">
        <v>5942</v>
      </c>
      <c r="I277" t="s">
        <v>5943</v>
      </c>
      <c r="J277" s="118" t="s">
        <v>5545</v>
      </c>
      <c r="K277" s="118" t="s">
        <v>110</v>
      </c>
      <c r="L277" s="118" t="s">
        <v>110</v>
      </c>
      <c r="M277" s="118" t="s">
        <v>109</v>
      </c>
      <c r="N277" s="133" t="s">
        <v>198</v>
      </c>
      <c r="O277" s="133" t="s">
        <v>110</v>
      </c>
      <c r="P277" t="s">
        <v>460</v>
      </c>
      <c r="Q277" s="28" t="s">
        <v>5944</v>
      </c>
      <c r="R277" s="28" t="s">
        <v>110</v>
      </c>
      <c r="S277" t="s">
        <v>110</v>
      </c>
      <c r="T277" s="1"/>
      <c r="U277" s="18">
        <v>40809</v>
      </c>
      <c r="V277" t="s">
        <v>109</v>
      </c>
      <c r="W277" s="28" t="s">
        <v>110</v>
      </c>
      <c r="X277" s="28" t="s">
        <v>198</v>
      </c>
      <c r="Y277" s="28" t="s">
        <v>110</v>
      </c>
      <c r="Z277" s="28" t="s">
        <v>110</v>
      </c>
      <c r="AA277" s="28" t="s">
        <v>114</v>
      </c>
      <c r="AB277" s="28" t="s">
        <v>109</v>
      </c>
      <c r="AC277" s="28" t="s">
        <v>109</v>
      </c>
      <c r="AD277" s="28" t="s">
        <v>109</v>
      </c>
      <c r="AE277" t="s">
        <v>523</v>
      </c>
      <c r="AF277" s="45">
        <v>45124.63685185185</v>
      </c>
    </row>
    <row r="278" spans="7:32">
      <c r="G278" s="28">
        <v>610</v>
      </c>
      <c r="H278" s="28" t="s">
        <v>5945</v>
      </c>
      <c r="I278" t="s">
        <v>5946</v>
      </c>
      <c r="J278" s="118" t="s">
        <v>5545</v>
      </c>
      <c r="K278" s="118" t="s">
        <v>110</v>
      </c>
      <c r="L278" s="118" t="s">
        <v>110</v>
      </c>
      <c r="M278" s="118" t="s">
        <v>109</v>
      </c>
      <c r="N278" s="133" t="s">
        <v>5370</v>
      </c>
      <c r="O278" s="133" t="s">
        <v>110</v>
      </c>
      <c r="P278" t="s">
        <v>625</v>
      </c>
      <c r="Q278" s="28" t="s">
        <v>5769</v>
      </c>
      <c r="R278" s="28" t="s">
        <v>110</v>
      </c>
      <c r="S278" t="s">
        <v>110</v>
      </c>
      <c r="T278" s="1"/>
      <c r="U278" s="18">
        <v>40777</v>
      </c>
      <c r="V278" t="s">
        <v>109</v>
      </c>
      <c r="W278" s="28" t="s">
        <v>110</v>
      </c>
      <c r="X278" s="28" t="s">
        <v>198</v>
      </c>
      <c r="Y278" s="28" t="s">
        <v>110</v>
      </c>
      <c r="Z278" s="28" t="s">
        <v>110</v>
      </c>
      <c r="AA278" s="28" t="s">
        <v>114</v>
      </c>
      <c r="AB278" s="28" t="s">
        <v>109</v>
      </c>
      <c r="AC278" s="28" t="s">
        <v>109</v>
      </c>
      <c r="AD278" s="28" t="s">
        <v>109</v>
      </c>
      <c r="AE278" t="s">
        <v>523</v>
      </c>
      <c r="AF278" s="45">
        <v>45124.63685185185</v>
      </c>
    </row>
    <row r="279" spans="7:32">
      <c r="G279" s="28">
        <v>609</v>
      </c>
      <c r="H279" s="28" t="s">
        <v>5947</v>
      </c>
      <c r="I279" t="s">
        <v>5948</v>
      </c>
      <c r="J279" s="118" t="s">
        <v>5545</v>
      </c>
      <c r="K279" s="118" t="s">
        <v>110</v>
      </c>
      <c r="L279" s="118" t="s">
        <v>110</v>
      </c>
      <c r="M279" s="118" t="s">
        <v>109</v>
      </c>
      <c r="N279" s="133" t="s">
        <v>5370</v>
      </c>
      <c r="O279" s="133" t="s">
        <v>110</v>
      </c>
      <c r="P279" t="s">
        <v>580</v>
      </c>
      <c r="Q279" s="28" t="s">
        <v>110</v>
      </c>
      <c r="R279" s="28" t="s">
        <v>110</v>
      </c>
      <c r="S279" t="s">
        <v>110</v>
      </c>
      <c r="T279" s="1"/>
      <c r="U279" s="18">
        <v>40770</v>
      </c>
      <c r="V279" t="s">
        <v>109</v>
      </c>
      <c r="W279" s="28" t="s">
        <v>110</v>
      </c>
      <c r="X279" s="28" t="s">
        <v>198</v>
      </c>
      <c r="Y279" s="28" t="s">
        <v>110</v>
      </c>
      <c r="Z279" s="28" t="s">
        <v>110</v>
      </c>
      <c r="AA279" s="28" t="s">
        <v>114</v>
      </c>
      <c r="AB279" s="28" t="s">
        <v>109</v>
      </c>
      <c r="AC279" s="28" t="s">
        <v>109</v>
      </c>
      <c r="AD279" s="28" t="s">
        <v>109</v>
      </c>
      <c r="AE279" t="s">
        <v>523</v>
      </c>
      <c r="AF279" s="45">
        <v>45124.63685185185</v>
      </c>
    </row>
    <row r="280" spans="7:32">
      <c r="G280" s="28">
        <v>608</v>
      </c>
      <c r="H280" s="28" t="s">
        <v>5949</v>
      </c>
      <c r="I280" t="s">
        <v>5950</v>
      </c>
      <c r="J280" s="118" t="s">
        <v>5545</v>
      </c>
      <c r="K280" s="118" t="s">
        <v>110</v>
      </c>
      <c r="L280" s="118" t="s">
        <v>110</v>
      </c>
      <c r="M280" s="118" t="s">
        <v>109</v>
      </c>
      <c r="N280" s="133" t="s">
        <v>5363</v>
      </c>
      <c r="O280" s="133" t="s">
        <v>110</v>
      </c>
      <c r="P280" t="s">
        <v>580</v>
      </c>
      <c r="Q280" s="28" t="s">
        <v>615</v>
      </c>
      <c r="R280" s="28" t="s">
        <v>110</v>
      </c>
      <c r="S280" t="s">
        <v>110</v>
      </c>
      <c r="T280" s="1"/>
      <c r="U280" s="18">
        <v>40756</v>
      </c>
      <c r="V280" t="s">
        <v>109</v>
      </c>
      <c r="W280" s="28" t="s">
        <v>110</v>
      </c>
      <c r="X280" s="28" t="s">
        <v>198</v>
      </c>
      <c r="Y280" s="28" t="s">
        <v>5545</v>
      </c>
      <c r="Z280" s="28" t="s">
        <v>110</v>
      </c>
      <c r="AA280" s="28" t="s">
        <v>114</v>
      </c>
      <c r="AB280" s="28" t="s">
        <v>109</v>
      </c>
      <c r="AC280" s="28" t="s">
        <v>109</v>
      </c>
      <c r="AD280" s="28" t="s">
        <v>109</v>
      </c>
      <c r="AE280" t="s">
        <v>523</v>
      </c>
      <c r="AF280" s="45">
        <v>45124.63685185185</v>
      </c>
    </row>
    <row r="281" spans="7:32">
      <c r="G281" s="28">
        <v>607</v>
      </c>
      <c r="H281" s="28" t="s">
        <v>5951</v>
      </c>
      <c r="I281" t="s">
        <v>5952</v>
      </c>
      <c r="J281" s="118" t="s">
        <v>5545</v>
      </c>
      <c r="K281" s="118" t="s">
        <v>110</v>
      </c>
      <c r="L281" s="118" t="s">
        <v>110</v>
      </c>
      <c r="M281" s="118" t="s">
        <v>109</v>
      </c>
      <c r="N281" s="133" t="s">
        <v>5370</v>
      </c>
      <c r="O281" s="133" t="s">
        <v>110</v>
      </c>
      <c r="P281" t="s">
        <v>324</v>
      </c>
      <c r="Q281" s="28" t="s">
        <v>528</v>
      </c>
      <c r="R281" s="28" t="s">
        <v>110</v>
      </c>
      <c r="S281" t="s">
        <v>110</v>
      </c>
      <c r="T281" s="1"/>
      <c r="U281" s="18">
        <v>40750</v>
      </c>
      <c r="V281" t="s">
        <v>109</v>
      </c>
      <c r="W281" s="28" t="s">
        <v>110</v>
      </c>
      <c r="X281" s="28" t="s">
        <v>198</v>
      </c>
      <c r="Y281" s="28" t="s">
        <v>110</v>
      </c>
      <c r="Z281" s="28" t="s">
        <v>110</v>
      </c>
      <c r="AA281" s="28" t="s">
        <v>114</v>
      </c>
      <c r="AB281" s="28" t="s">
        <v>109</v>
      </c>
      <c r="AC281" s="28" t="s">
        <v>109</v>
      </c>
      <c r="AD281" s="28" t="s">
        <v>109</v>
      </c>
      <c r="AE281" t="s">
        <v>523</v>
      </c>
      <c r="AF281" s="45">
        <v>45124.63685185185</v>
      </c>
    </row>
    <row r="282" spans="7:32">
      <c r="G282" s="28">
        <v>606</v>
      </c>
      <c r="H282" s="28" t="s">
        <v>5953</v>
      </c>
      <c r="I282" t="s">
        <v>5954</v>
      </c>
      <c r="J282" s="118" t="s">
        <v>140</v>
      </c>
      <c r="K282" s="118" t="s">
        <v>110</v>
      </c>
      <c r="L282" s="118" t="s">
        <v>110</v>
      </c>
      <c r="M282" s="118" t="s">
        <v>109</v>
      </c>
      <c r="N282" s="133" t="s">
        <v>141</v>
      </c>
      <c r="O282" s="133" t="s">
        <v>5343</v>
      </c>
      <c r="P282" t="s">
        <v>694</v>
      </c>
      <c r="Q282" s="28" t="s">
        <v>110</v>
      </c>
      <c r="R282" s="28" t="s">
        <v>110</v>
      </c>
      <c r="S282" t="s">
        <v>110</v>
      </c>
      <c r="T282" s="1"/>
      <c r="U282" s="18">
        <v>40718</v>
      </c>
      <c r="V282" t="s">
        <v>109</v>
      </c>
      <c r="W282" s="28" t="s">
        <v>5695</v>
      </c>
      <c r="X282" s="28" t="s">
        <v>144</v>
      </c>
      <c r="Y282" s="28" t="s">
        <v>5545</v>
      </c>
      <c r="Z282" s="28" t="s">
        <v>110</v>
      </c>
      <c r="AA282" s="28" t="s">
        <v>114</v>
      </c>
      <c r="AB282" s="28" t="s">
        <v>109</v>
      </c>
      <c r="AC282" s="28" t="s">
        <v>109</v>
      </c>
      <c r="AD282" s="28" t="s">
        <v>109</v>
      </c>
      <c r="AE282" t="s">
        <v>523</v>
      </c>
      <c r="AF282" s="45">
        <v>45124.63685185185</v>
      </c>
    </row>
    <row r="283" spans="7:32">
      <c r="G283" s="28">
        <v>605</v>
      </c>
      <c r="H283" s="28" t="s">
        <v>5955</v>
      </c>
      <c r="I283" t="s">
        <v>5956</v>
      </c>
      <c r="J283" s="118" t="s">
        <v>5545</v>
      </c>
      <c r="K283" s="118" t="s">
        <v>110</v>
      </c>
      <c r="L283" s="118" t="s">
        <v>110</v>
      </c>
      <c r="M283" s="118" t="s">
        <v>109</v>
      </c>
      <c r="N283" s="133" t="s">
        <v>5363</v>
      </c>
      <c r="O283" s="133" t="s">
        <v>110</v>
      </c>
      <c r="P283" t="s">
        <v>694</v>
      </c>
      <c r="Q283" s="28" t="s">
        <v>110</v>
      </c>
      <c r="R283" s="28" t="s">
        <v>110</v>
      </c>
      <c r="S283" t="s">
        <v>110</v>
      </c>
      <c r="T283" s="1"/>
      <c r="U283" s="18">
        <v>40690</v>
      </c>
      <c r="V283" t="s">
        <v>109</v>
      </c>
      <c r="W283" s="28" t="s">
        <v>110</v>
      </c>
      <c r="X283" s="28" t="s">
        <v>198</v>
      </c>
      <c r="Y283" s="28" t="s">
        <v>110</v>
      </c>
      <c r="Z283" s="28" t="s">
        <v>110</v>
      </c>
      <c r="AA283" s="28" t="s">
        <v>114</v>
      </c>
      <c r="AB283" s="28" t="s">
        <v>109</v>
      </c>
      <c r="AC283" s="28" t="s">
        <v>109</v>
      </c>
      <c r="AD283" s="28" t="s">
        <v>109</v>
      </c>
      <c r="AE283" t="s">
        <v>523</v>
      </c>
      <c r="AF283" s="45">
        <v>45124.63685185185</v>
      </c>
    </row>
    <row r="284" spans="7:32">
      <c r="G284" s="28">
        <v>604</v>
      </c>
      <c r="H284" s="28" t="s">
        <v>5318</v>
      </c>
      <c r="I284" t="s">
        <v>5957</v>
      </c>
      <c r="J284" s="118" t="s">
        <v>5545</v>
      </c>
      <c r="K284" s="118" t="s">
        <v>110</v>
      </c>
      <c r="L284" s="118" t="s">
        <v>110</v>
      </c>
      <c r="M284" s="118" t="s">
        <v>109</v>
      </c>
      <c r="N284" s="133" t="s">
        <v>5363</v>
      </c>
      <c r="O284" s="133" t="s">
        <v>110</v>
      </c>
      <c r="P284" t="s">
        <v>580</v>
      </c>
      <c r="Q284" s="28" t="s">
        <v>110</v>
      </c>
      <c r="R284" s="28" t="s">
        <v>110</v>
      </c>
      <c r="S284" t="s">
        <v>5958</v>
      </c>
      <c r="T284" s="1"/>
      <c r="U284" s="18">
        <v>40689</v>
      </c>
      <c r="V284" t="s">
        <v>109</v>
      </c>
      <c r="W284" s="28" t="s">
        <v>110</v>
      </c>
      <c r="X284" s="28" t="s">
        <v>558</v>
      </c>
      <c r="Y284" s="28" t="s">
        <v>558</v>
      </c>
      <c r="Z284" s="28" t="s">
        <v>110</v>
      </c>
      <c r="AA284" s="28" t="s">
        <v>114</v>
      </c>
      <c r="AB284" s="28" t="s">
        <v>109</v>
      </c>
      <c r="AC284" s="28" t="s">
        <v>109</v>
      </c>
      <c r="AD284" s="28" t="s">
        <v>109</v>
      </c>
      <c r="AE284" t="s">
        <v>523</v>
      </c>
      <c r="AF284" s="45">
        <v>45124.63685185185</v>
      </c>
    </row>
    <row r="285" spans="7:32">
      <c r="G285" s="28">
        <v>603</v>
      </c>
      <c r="H285" s="28" t="s">
        <v>5959</v>
      </c>
      <c r="I285" t="s">
        <v>5960</v>
      </c>
      <c r="J285" s="118" t="s">
        <v>5545</v>
      </c>
      <c r="K285" s="118" t="s">
        <v>110</v>
      </c>
      <c r="L285" s="118" t="s">
        <v>110</v>
      </c>
      <c r="M285" s="118" t="s">
        <v>109</v>
      </c>
      <c r="N285" s="133" t="s">
        <v>232</v>
      </c>
      <c r="O285" s="133" t="s">
        <v>110</v>
      </c>
      <c r="P285" t="s">
        <v>656</v>
      </c>
      <c r="Q285" s="28" t="s">
        <v>681</v>
      </c>
      <c r="R285" s="28" t="s">
        <v>110</v>
      </c>
      <c r="S285" t="s">
        <v>110</v>
      </c>
      <c r="T285" s="1"/>
      <c r="U285" s="18">
        <v>40679</v>
      </c>
      <c r="V285" t="s">
        <v>109</v>
      </c>
      <c r="W285" s="28" t="s">
        <v>110</v>
      </c>
      <c r="X285" s="28" t="s">
        <v>198</v>
      </c>
      <c r="Y285" s="28" t="s">
        <v>5545</v>
      </c>
      <c r="Z285" s="28" t="s">
        <v>110</v>
      </c>
      <c r="AA285" s="28" t="s">
        <v>114</v>
      </c>
      <c r="AB285" s="28" t="s">
        <v>109</v>
      </c>
      <c r="AC285" s="28" t="s">
        <v>109</v>
      </c>
      <c r="AD285" s="28" t="s">
        <v>109</v>
      </c>
      <c r="AE285" t="s">
        <v>523</v>
      </c>
      <c r="AF285" s="45">
        <v>45124.63685185185</v>
      </c>
    </row>
    <row r="286" spans="7:32">
      <c r="G286" s="28">
        <v>602</v>
      </c>
      <c r="H286" s="28" t="s">
        <v>5961</v>
      </c>
      <c r="I286" t="s">
        <v>5962</v>
      </c>
      <c r="J286" s="118" t="s">
        <v>5545</v>
      </c>
      <c r="K286" s="118" t="s">
        <v>110</v>
      </c>
      <c r="L286" s="118" t="s">
        <v>110</v>
      </c>
      <c r="M286" s="118" t="s">
        <v>109</v>
      </c>
      <c r="N286" s="133" t="s">
        <v>141</v>
      </c>
      <c r="O286" s="133" t="s">
        <v>5343</v>
      </c>
      <c r="P286" t="s">
        <v>5963</v>
      </c>
      <c r="Q286" s="28" t="s">
        <v>5964</v>
      </c>
      <c r="R286" s="28" t="s">
        <v>110</v>
      </c>
      <c r="S286" t="s">
        <v>110</v>
      </c>
      <c r="T286" s="1"/>
      <c r="U286" s="18">
        <v>40669</v>
      </c>
      <c r="V286" t="s">
        <v>109</v>
      </c>
      <c r="W286" s="28" t="s">
        <v>5709</v>
      </c>
      <c r="X286" s="28" t="s">
        <v>198</v>
      </c>
      <c r="Y286" s="28" t="s">
        <v>110</v>
      </c>
      <c r="Z286" s="28" t="s">
        <v>110</v>
      </c>
      <c r="AA286" s="28" t="s">
        <v>114</v>
      </c>
      <c r="AB286" s="28" t="s">
        <v>109</v>
      </c>
      <c r="AC286" s="28" t="s">
        <v>109</v>
      </c>
      <c r="AD286" s="28" t="s">
        <v>109</v>
      </c>
      <c r="AE286" t="s">
        <v>523</v>
      </c>
      <c r="AF286" s="45">
        <v>45124.63685185185</v>
      </c>
    </row>
    <row r="287" spans="7:32">
      <c r="G287" s="28">
        <v>601</v>
      </c>
      <c r="H287" s="28" t="s">
        <v>5965</v>
      </c>
      <c r="I287" t="s">
        <v>5966</v>
      </c>
      <c r="J287" s="118" t="s">
        <v>5545</v>
      </c>
      <c r="K287" s="118" t="s">
        <v>110</v>
      </c>
      <c r="L287" s="118" t="s">
        <v>110</v>
      </c>
      <c r="M287" s="118" t="s">
        <v>109</v>
      </c>
      <c r="N287" s="133" t="s">
        <v>5370</v>
      </c>
      <c r="O287" s="133" t="s">
        <v>110</v>
      </c>
      <c r="P287" t="s">
        <v>109</v>
      </c>
      <c r="Q287" s="28" t="s">
        <v>110</v>
      </c>
      <c r="R287" s="28" t="s">
        <v>110</v>
      </c>
      <c r="S287" t="s">
        <v>110</v>
      </c>
      <c r="T287" s="1"/>
      <c r="U287" s="18">
        <v>40654</v>
      </c>
      <c r="V287" t="s">
        <v>109</v>
      </c>
      <c r="W287" s="28" t="s">
        <v>110</v>
      </c>
      <c r="X287" s="28" t="s">
        <v>198</v>
      </c>
      <c r="Y287" s="28" t="s">
        <v>110</v>
      </c>
      <c r="Z287" s="28" t="s">
        <v>110</v>
      </c>
      <c r="AA287" s="28" t="s">
        <v>114</v>
      </c>
      <c r="AB287" s="28" t="s">
        <v>109</v>
      </c>
      <c r="AC287" s="28" t="s">
        <v>109</v>
      </c>
      <c r="AD287" s="28" t="s">
        <v>109</v>
      </c>
      <c r="AE287" t="s">
        <v>523</v>
      </c>
      <c r="AF287" s="45">
        <v>45124.63685185185</v>
      </c>
    </row>
    <row r="288" spans="7:32">
      <c r="G288" s="28">
        <v>600</v>
      </c>
      <c r="H288" s="28" t="s">
        <v>5967</v>
      </c>
      <c r="I288" t="s">
        <v>5968</v>
      </c>
      <c r="J288" s="118" t="s">
        <v>5545</v>
      </c>
      <c r="K288" s="118" t="s">
        <v>110</v>
      </c>
      <c r="L288" s="118" t="s">
        <v>110</v>
      </c>
      <c r="M288" s="118" t="s">
        <v>109</v>
      </c>
      <c r="N288" s="133" t="s">
        <v>5370</v>
      </c>
      <c r="O288" s="133" t="s">
        <v>110</v>
      </c>
      <c r="P288" t="s">
        <v>656</v>
      </c>
      <c r="Q288" s="28" t="s">
        <v>681</v>
      </c>
      <c r="R288" s="28" t="s">
        <v>110</v>
      </c>
      <c r="S288" t="s">
        <v>110</v>
      </c>
      <c r="T288" s="1"/>
      <c r="U288" s="18">
        <v>40652</v>
      </c>
      <c r="V288" t="s">
        <v>109</v>
      </c>
      <c r="W288" s="28" t="s">
        <v>110</v>
      </c>
      <c r="X288" s="28" t="s">
        <v>198</v>
      </c>
      <c r="Y288" s="28" t="s">
        <v>5545</v>
      </c>
      <c r="Z288" s="28" t="s">
        <v>110</v>
      </c>
      <c r="AA288" s="28" t="s">
        <v>114</v>
      </c>
      <c r="AB288" s="28" t="s">
        <v>109</v>
      </c>
      <c r="AC288" s="28" t="s">
        <v>109</v>
      </c>
      <c r="AD288" s="28" t="s">
        <v>109</v>
      </c>
      <c r="AE288" t="s">
        <v>523</v>
      </c>
      <c r="AF288" s="45">
        <v>45124.63685185185</v>
      </c>
    </row>
    <row r="289" spans="7:32">
      <c r="G289" s="28">
        <v>599</v>
      </c>
      <c r="H289" s="28" t="s">
        <v>5969</v>
      </c>
      <c r="I289" t="s">
        <v>5970</v>
      </c>
      <c r="J289" s="118" t="s">
        <v>5545</v>
      </c>
      <c r="K289" s="118" t="s">
        <v>110</v>
      </c>
      <c r="L289" s="118" t="s">
        <v>110</v>
      </c>
      <c r="M289" s="118" t="s">
        <v>109</v>
      </c>
      <c r="N289" s="133" t="s">
        <v>5370</v>
      </c>
      <c r="O289" s="133" t="s">
        <v>110</v>
      </c>
      <c r="P289" t="s">
        <v>625</v>
      </c>
      <c r="Q289" s="28" t="s">
        <v>5941</v>
      </c>
      <c r="R289" s="28" t="s">
        <v>110</v>
      </c>
      <c r="S289" t="s">
        <v>110</v>
      </c>
      <c r="T289" s="1"/>
      <c r="U289" s="18">
        <v>40647</v>
      </c>
      <c r="V289" t="s">
        <v>109</v>
      </c>
      <c r="W289" s="28" t="s">
        <v>110</v>
      </c>
      <c r="X289" s="28" t="s">
        <v>198</v>
      </c>
      <c r="Y289" s="28" t="s">
        <v>110</v>
      </c>
      <c r="Z289" s="28" t="s">
        <v>110</v>
      </c>
      <c r="AA289" s="28" t="s">
        <v>114</v>
      </c>
      <c r="AB289" s="28" t="s">
        <v>109</v>
      </c>
      <c r="AC289" s="28" t="s">
        <v>109</v>
      </c>
      <c r="AD289" s="28" t="s">
        <v>109</v>
      </c>
      <c r="AE289" t="s">
        <v>523</v>
      </c>
      <c r="AF289" s="45">
        <v>45124.63685185185</v>
      </c>
    </row>
    <row r="290" spans="7:32">
      <c r="G290" s="28">
        <v>598</v>
      </c>
      <c r="H290" s="28" t="s">
        <v>5971</v>
      </c>
      <c r="I290" t="s">
        <v>5972</v>
      </c>
      <c r="J290" s="118" t="s">
        <v>5545</v>
      </c>
      <c r="K290" s="118" t="s">
        <v>110</v>
      </c>
      <c r="L290" s="118" t="s">
        <v>110</v>
      </c>
      <c r="M290" s="118" t="s">
        <v>109</v>
      </c>
      <c r="N290" s="133" t="s">
        <v>141</v>
      </c>
      <c r="O290" s="133" t="s">
        <v>5343</v>
      </c>
      <c r="P290" t="s">
        <v>173</v>
      </c>
      <c r="Q290" s="28" t="s">
        <v>5973</v>
      </c>
      <c r="R290" s="28" t="s">
        <v>110</v>
      </c>
      <c r="S290" t="s">
        <v>110</v>
      </c>
      <c r="T290" s="1"/>
      <c r="U290" s="18">
        <v>40640</v>
      </c>
      <c r="V290" t="s">
        <v>109</v>
      </c>
      <c r="W290" s="28" t="s">
        <v>5709</v>
      </c>
      <c r="X290" s="28" t="s">
        <v>198</v>
      </c>
      <c r="Y290" s="28" t="s">
        <v>5545</v>
      </c>
      <c r="Z290" s="28" t="s">
        <v>110</v>
      </c>
      <c r="AA290" s="28" t="s">
        <v>114</v>
      </c>
      <c r="AB290" s="28" t="s">
        <v>109</v>
      </c>
      <c r="AC290" s="28" t="s">
        <v>109</v>
      </c>
      <c r="AD290" s="28" t="s">
        <v>109</v>
      </c>
      <c r="AE290" t="s">
        <v>523</v>
      </c>
      <c r="AF290" s="45">
        <v>45124.63685185185</v>
      </c>
    </row>
    <row r="291" spans="7:32">
      <c r="G291" s="28">
        <v>597</v>
      </c>
      <c r="H291" s="28" t="s">
        <v>5974</v>
      </c>
      <c r="I291" t="s">
        <v>5975</v>
      </c>
      <c r="J291" s="118" t="s">
        <v>231</v>
      </c>
      <c r="K291" s="118" t="s">
        <v>110</v>
      </c>
      <c r="L291" s="118" t="s">
        <v>110</v>
      </c>
      <c r="M291" s="118" t="s">
        <v>109</v>
      </c>
      <c r="N291" s="133" t="s">
        <v>5370</v>
      </c>
      <c r="O291" s="133" t="s">
        <v>110</v>
      </c>
      <c r="P291" t="s">
        <v>694</v>
      </c>
      <c r="Q291" s="28" t="s">
        <v>110</v>
      </c>
      <c r="R291" s="28" t="s">
        <v>110</v>
      </c>
      <c r="S291" t="s">
        <v>110</v>
      </c>
      <c r="T291" s="1"/>
      <c r="U291" s="18">
        <v>40633</v>
      </c>
      <c r="V291" t="s">
        <v>109</v>
      </c>
      <c r="W291" s="28" t="s">
        <v>110</v>
      </c>
      <c r="X291" s="28" t="s">
        <v>235</v>
      </c>
      <c r="Y291" s="28" t="s">
        <v>5545</v>
      </c>
      <c r="Z291" s="28" t="s">
        <v>110</v>
      </c>
      <c r="AA291" s="28" t="s">
        <v>114</v>
      </c>
      <c r="AB291" s="28" t="s">
        <v>109</v>
      </c>
      <c r="AC291" s="28" t="s">
        <v>109</v>
      </c>
      <c r="AD291" s="28" t="s">
        <v>109</v>
      </c>
      <c r="AE291" t="s">
        <v>523</v>
      </c>
      <c r="AF291" s="45">
        <v>45124.63685185185</v>
      </c>
    </row>
    <row r="292" spans="7:32">
      <c r="G292" s="28">
        <v>596</v>
      </c>
      <c r="H292" s="28" t="s">
        <v>5976</v>
      </c>
      <c r="I292" t="s">
        <v>5977</v>
      </c>
      <c r="J292" s="118" t="s">
        <v>5545</v>
      </c>
      <c r="K292" s="118" t="s">
        <v>110</v>
      </c>
      <c r="L292" s="118" t="s">
        <v>110</v>
      </c>
      <c r="M292" s="118" t="s">
        <v>109</v>
      </c>
      <c r="N292" s="133" t="s">
        <v>198</v>
      </c>
      <c r="O292" s="133" t="s">
        <v>110</v>
      </c>
      <c r="P292" t="s">
        <v>694</v>
      </c>
      <c r="Q292" s="28" t="s">
        <v>110</v>
      </c>
      <c r="R292" s="28" t="s">
        <v>110</v>
      </c>
      <c r="S292" t="s">
        <v>110</v>
      </c>
      <c r="T292" s="1"/>
      <c r="U292" s="18">
        <v>40631</v>
      </c>
      <c r="V292" t="s">
        <v>109</v>
      </c>
      <c r="W292" s="28" t="s">
        <v>110</v>
      </c>
      <c r="X292" s="28" t="s">
        <v>198</v>
      </c>
      <c r="Y292" s="28" t="s">
        <v>110</v>
      </c>
      <c r="Z292" s="28" t="s">
        <v>110</v>
      </c>
      <c r="AA292" s="28" t="s">
        <v>114</v>
      </c>
      <c r="AB292" s="28" t="s">
        <v>109</v>
      </c>
      <c r="AC292" s="28" t="s">
        <v>109</v>
      </c>
      <c r="AD292" s="28" t="s">
        <v>109</v>
      </c>
      <c r="AE292" t="s">
        <v>523</v>
      </c>
      <c r="AF292" s="45">
        <v>45124.63685185185</v>
      </c>
    </row>
    <row r="293" spans="7:32">
      <c r="G293" s="28">
        <v>595</v>
      </c>
      <c r="H293" s="28" t="s">
        <v>5978</v>
      </c>
      <c r="I293" t="s">
        <v>5979</v>
      </c>
      <c r="J293" s="118" t="s">
        <v>231</v>
      </c>
      <c r="K293" s="118" t="s">
        <v>110</v>
      </c>
      <c r="L293" s="118" t="s">
        <v>110</v>
      </c>
      <c r="M293" s="118" t="s">
        <v>109</v>
      </c>
      <c r="N293" s="133" t="s">
        <v>141</v>
      </c>
      <c r="O293" s="133" t="s">
        <v>5343</v>
      </c>
      <c r="P293" t="s">
        <v>694</v>
      </c>
      <c r="Q293" s="28" t="s">
        <v>5980</v>
      </c>
      <c r="R293" s="28" t="s">
        <v>110</v>
      </c>
      <c r="S293" t="s">
        <v>110</v>
      </c>
      <c r="T293" s="1"/>
      <c r="U293" s="18">
        <v>40588</v>
      </c>
      <c r="V293" t="s">
        <v>109</v>
      </c>
      <c r="W293" s="28" t="s">
        <v>5709</v>
      </c>
      <c r="X293" s="28" t="s">
        <v>235</v>
      </c>
      <c r="Y293" s="28" t="s">
        <v>110</v>
      </c>
      <c r="Z293" s="28" t="s">
        <v>110</v>
      </c>
      <c r="AA293" s="28" t="s">
        <v>114</v>
      </c>
      <c r="AB293" s="28" t="s">
        <v>109</v>
      </c>
      <c r="AC293" s="28" t="s">
        <v>109</v>
      </c>
      <c r="AD293" s="28" t="s">
        <v>109</v>
      </c>
      <c r="AE293" t="s">
        <v>523</v>
      </c>
      <c r="AF293" s="45">
        <v>45124.63685185185</v>
      </c>
    </row>
    <row r="294" spans="7:32">
      <c r="G294" s="28">
        <v>594</v>
      </c>
      <c r="H294" s="28" t="s">
        <v>5981</v>
      </c>
      <c r="I294" t="s">
        <v>5982</v>
      </c>
      <c r="J294" s="118" t="s">
        <v>231</v>
      </c>
      <c r="K294" s="118" t="s">
        <v>110</v>
      </c>
      <c r="L294" s="118" t="s">
        <v>110</v>
      </c>
      <c r="M294" s="118" t="s">
        <v>109</v>
      </c>
      <c r="N294" s="133" t="s">
        <v>5370</v>
      </c>
      <c r="O294" s="133" t="s">
        <v>110</v>
      </c>
      <c r="P294" t="s">
        <v>580</v>
      </c>
      <c r="Q294" s="28" t="s">
        <v>110</v>
      </c>
      <c r="R294" s="28" t="s">
        <v>110</v>
      </c>
      <c r="S294" t="s">
        <v>110</v>
      </c>
      <c r="T294" s="1"/>
      <c r="U294" s="18">
        <v>40550</v>
      </c>
      <c r="V294" t="s">
        <v>109</v>
      </c>
      <c r="W294" s="28" t="s">
        <v>110</v>
      </c>
      <c r="X294" s="28" t="s">
        <v>235</v>
      </c>
      <c r="Y294" s="28" t="s">
        <v>110</v>
      </c>
      <c r="Z294" s="28" t="s">
        <v>110</v>
      </c>
      <c r="AA294" s="28" t="s">
        <v>114</v>
      </c>
      <c r="AB294" s="28" t="s">
        <v>109</v>
      </c>
      <c r="AC294" s="28" t="s">
        <v>109</v>
      </c>
      <c r="AD294" s="28" t="s">
        <v>109</v>
      </c>
      <c r="AE294" t="s">
        <v>523</v>
      </c>
      <c r="AF294" s="45">
        <v>45124.63685185185</v>
      </c>
    </row>
    <row r="295" spans="7:32">
      <c r="G295" s="28">
        <v>593</v>
      </c>
      <c r="H295" s="28" t="s">
        <v>5983</v>
      </c>
      <c r="I295" t="s">
        <v>5984</v>
      </c>
      <c r="J295" s="118" t="s">
        <v>5545</v>
      </c>
      <c r="K295" s="118" t="s">
        <v>110</v>
      </c>
      <c r="L295" s="118" t="s">
        <v>110</v>
      </c>
      <c r="M295" s="118" t="s">
        <v>109</v>
      </c>
      <c r="N295" s="133" t="s">
        <v>5363</v>
      </c>
      <c r="O295" s="133" t="s">
        <v>110</v>
      </c>
      <c r="P295" t="s">
        <v>694</v>
      </c>
      <c r="Q295" s="28" t="s">
        <v>110</v>
      </c>
      <c r="R295" s="28" t="s">
        <v>110</v>
      </c>
      <c r="S295" t="s">
        <v>110</v>
      </c>
      <c r="T295" s="1"/>
      <c r="U295" s="18">
        <v>40526</v>
      </c>
      <c r="V295" t="s">
        <v>109</v>
      </c>
      <c r="W295" s="28" t="s">
        <v>110</v>
      </c>
      <c r="X295" s="28" t="s">
        <v>198</v>
      </c>
      <c r="Y295" s="28" t="s">
        <v>5545</v>
      </c>
      <c r="Z295" s="28" t="s">
        <v>110</v>
      </c>
      <c r="AA295" s="28" t="s">
        <v>114</v>
      </c>
      <c r="AB295" s="28" t="s">
        <v>109</v>
      </c>
      <c r="AC295" s="28" t="s">
        <v>109</v>
      </c>
      <c r="AD295" s="28" t="s">
        <v>109</v>
      </c>
      <c r="AE295" t="s">
        <v>523</v>
      </c>
      <c r="AF295" s="45">
        <v>45124.63685185185</v>
      </c>
    </row>
    <row r="296" spans="7:32">
      <c r="G296" s="28">
        <v>592</v>
      </c>
      <c r="H296" s="28" t="s">
        <v>5985</v>
      </c>
      <c r="I296" t="s">
        <v>5986</v>
      </c>
      <c r="J296" s="118" t="s">
        <v>5362</v>
      </c>
      <c r="K296" s="118" t="s">
        <v>559</v>
      </c>
      <c r="L296" s="118" t="s">
        <v>5670</v>
      </c>
      <c r="M296" s="118" t="s">
        <v>5671</v>
      </c>
      <c r="N296" s="133" t="s">
        <v>5363</v>
      </c>
      <c r="O296" s="133" t="s">
        <v>110</v>
      </c>
      <c r="P296" t="s">
        <v>694</v>
      </c>
      <c r="Q296" s="28" t="s">
        <v>110</v>
      </c>
      <c r="R296" s="28" t="s">
        <v>110</v>
      </c>
      <c r="S296" t="s">
        <v>110</v>
      </c>
      <c r="T296" s="1"/>
      <c r="U296" s="18">
        <v>40504</v>
      </c>
      <c r="V296" t="s">
        <v>109</v>
      </c>
      <c r="W296" s="28" t="s">
        <v>110</v>
      </c>
      <c r="X296" s="28" t="s">
        <v>558</v>
      </c>
      <c r="Y296" s="28" t="s">
        <v>110</v>
      </c>
      <c r="Z296" s="28" t="s">
        <v>110</v>
      </c>
      <c r="AA296" s="28" t="s">
        <v>114</v>
      </c>
      <c r="AB296" s="28" t="s">
        <v>109</v>
      </c>
      <c r="AC296" s="28" t="s">
        <v>109</v>
      </c>
      <c r="AD296" s="28" t="s">
        <v>109</v>
      </c>
      <c r="AE296" t="s">
        <v>523</v>
      </c>
      <c r="AF296" s="45">
        <v>45124.63685185185</v>
      </c>
    </row>
    <row r="297" spans="7:32">
      <c r="G297" s="28">
        <v>591</v>
      </c>
      <c r="H297" s="28" t="s">
        <v>5987</v>
      </c>
      <c r="I297" t="s">
        <v>5988</v>
      </c>
      <c r="J297" s="118" t="s">
        <v>5545</v>
      </c>
      <c r="K297" s="118" t="s">
        <v>110</v>
      </c>
      <c r="L297" s="118" t="s">
        <v>110</v>
      </c>
      <c r="M297" s="118" t="s">
        <v>109</v>
      </c>
      <c r="N297" s="133" t="s">
        <v>5363</v>
      </c>
      <c r="O297" s="133" t="s">
        <v>110</v>
      </c>
      <c r="P297" t="s">
        <v>694</v>
      </c>
      <c r="Q297" s="28" t="s">
        <v>110</v>
      </c>
      <c r="R297" s="28" t="s">
        <v>110</v>
      </c>
      <c r="S297" t="s">
        <v>110</v>
      </c>
      <c r="T297" s="1"/>
      <c r="U297" s="18">
        <v>40486</v>
      </c>
      <c r="V297" t="s">
        <v>109</v>
      </c>
      <c r="W297" s="28" t="s">
        <v>110</v>
      </c>
      <c r="X297" s="28" t="s">
        <v>198</v>
      </c>
      <c r="Y297" s="28" t="s">
        <v>110</v>
      </c>
      <c r="Z297" s="28" t="s">
        <v>110</v>
      </c>
      <c r="AA297" s="28" t="s">
        <v>114</v>
      </c>
      <c r="AB297" s="28" t="s">
        <v>109</v>
      </c>
      <c r="AC297" s="28" t="s">
        <v>109</v>
      </c>
      <c r="AD297" s="28" t="s">
        <v>109</v>
      </c>
      <c r="AE297" t="s">
        <v>523</v>
      </c>
      <c r="AF297" s="45">
        <v>45124.63685185185</v>
      </c>
    </row>
    <row r="298" spans="7:32">
      <c r="G298" s="28">
        <v>590</v>
      </c>
      <c r="H298" s="28" t="s">
        <v>5989</v>
      </c>
      <c r="I298" t="s">
        <v>5990</v>
      </c>
      <c r="J298" s="118" t="s">
        <v>5545</v>
      </c>
      <c r="K298" s="118" t="s">
        <v>110</v>
      </c>
      <c r="L298" s="118" t="s">
        <v>110</v>
      </c>
      <c r="M298" s="118" t="s">
        <v>109</v>
      </c>
      <c r="N298" s="133" t="s">
        <v>141</v>
      </c>
      <c r="O298" s="133" t="s">
        <v>5343</v>
      </c>
      <c r="P298" t="s">
        <v>173</v>
      </c>
      <c r="Q298" s="28" t="s">
        <v>217</v>
      </c>
      <c r="R298" s="28" t="s">
        <v>110</v>
      </c>
      <c r="S298" t="s">
        <v>110</v>
      </c>
      <c r="T298" s="1"/>
      <c r="U298" s="18">
        <v>40473</v>
      </c>
      <c r="V298" t="s">
        <v>109</v>
      </c>
      <c r="W298" s="28" t="s">
        <v>5709</v>
      </c>
      <c r="X298" s="28" t="s">
        <v>198</v>
      </c>
      <c r="Y298" s="28" t="s">
        <v>5545</v>
      </c>
      <c r="Z298" s="28" t="s">
        <v>110</v>
      </c>
      <c r="AA298" s="28" t="s">
        <v>114</v>
      </c>
      <c r="AB298" s="28" t="s">
        <v>109</v>
      </c>
      <c r="AC298" s="28" t="s">
        <v>109</v>
      </c>
      <c r="AD298" s="28" t="s">
        <v>109</v>
      </c>
      <c r="AE298" t="s">
        <v>523</v>
      </c>
      <c r="AF298" s="45">
        <v>45124.63685185185</v>
      </c>
    </row>
    <row r="299" spans="7:32">
      <c r="G299" s="28">
        <v>589</v>
      </c>
      <c r="H299" s="28" t="s">
        <v>5991</v>
      </c>
      <c r="I299" t="s">
        <v>5992</v>
      </c>
      <c r="J299" s="118" t="s">
        <v>5545</v>
      </c>
      <c r="K299" s="118" t="s">
        <v>110</v>
      </c>
      <c r="L299" s="118" t="s">
        <v>110</v>
      </c>
      <c r="M299" s="118" t="s">
        <v>109</v>
      </c>
      <c r="N299" s="133" t="s">
        <v>5363</v>
      </c>
      <c r="O299" s="133" t="s">
        <v>110</v>
      </c>
      <c r="P299" t="s">
        <v>694</v>
      </c>
      <c r="Q299" s="28" t="s">
        <v>110</v>
      </c>
      <c r="R299" s="28" t="s">
        <v>110</v>
      </c>
      <c r="S299" t="s">
        <v>110</v>
      </c>
      <c r="T299" s="1"/>
      <c r="U299" s="18">
        <v>40448</v>
      </c>
      <c r="V299" t="s">
        <v>109</v>
      </c>
      <c r="W299" s="28" t="s">
        <v>110</v>
      </c>
      <c r="X299" s="28" t="s">
        <v>5447</v>
      </c>
      <c r="Y299" s="28" t="s">
        <v>110</v>
      </c>
      <c r="Z299" s="28" t="s">
        <v>110</v>
      </c>
      <c r="AA299" s="28" t="s">
        <v>114</v>
      </c>
      <c r="AB299" s="28" t="s">
        <v>109</v>
      </c>
      <c r="AC299" s="28" t="s">
        <v>109</v>
      </c>
      <c r="AD299" s="28" t="s">
        <v>109</v>
      </c>
      <c r="AE299" t="s">
        <v>523</v>
      </c>
      <c r="AF299" s="45">
        <v>45124.63685185185</v>
      </c>
    </row>
    <row r="300" spans="7:32">
      <c r="G300" s="28">
        <v>588</v>
      </c>
      <c r="H300" s="28" t="s">
        <v>5993</v>
      </c>
      <c r="I300" t="s">
        <v>5994</v>
      </c>
      <c r="J300" s="118" t="s">
        <v>5545</v>
      </c>
      <c r="K300" s="118" t="s">
        <v>110</v>
      </c>
      <c r="L300" s="118" t="s">
        <v>110</v>
      </c>
      <c r="M300" s="118" t="s">
        <v>109</v>
      </c>
      <c r="N300" s="133" t="s">
        <v>5370</v>
      </c>
      <c r="O300" s="133" t="s">
        <v>110</v>
      </c>
      <c r="P300" t="s">
        <v>694</v>
      </c>
      <c r="Q300" s="28" t="s">
        <v>110</v>
      </c>
      <c r="R300" s="28" t="s">
        <v>110</v>
      </c>
      <c r="S300" t="s">
        <v>110</v>
      </c>
      <c r="T300" s="1"/>
      <c r="U300" s="18">
        <v>40441</v>
      </c>
      <c r="V300" t="s">
        <v>109</v>
      </c>
      <c r="W300" s="28" t="s">
        <v>110</v>
      </c>
      <c r="X300" s="28" t="s">
        <v>198</v>
      </c>
      <c r="Y300" s="28" t="s">
        <v>110</v>
      </c>
      <c r="Z300" s="28" t="s">
        <v>110</v>
      </c>
      <c r="AA300" s="28" t="s">
        <v>114</v>
      </c>
      <c r="AB300" s="28" t="s">
        <v>109</v>
      </c>
      <c r="AC300" s="28" t="s">
        <v>109</v>
      </c>
      <c r="AD300" s="28" t="s">
        <v>109</v>
      </c>
      <c r="AE300" t="s">
        <v>523</v>
      </c>
      <c r="AF300" s="45">
        <v>45124.63685185185</v>
      </c>
    </row>
    <row r="301" spans="7:32">
      <c r="G301" s="28">
        <v>587</v>
      </c>
      <c r="H301" s="28" t="s">
        <v>5995</v>
      </c>
      <c r="I301" t="s">
        <v>5996</v>
      </c>
      <c r="J301" s="118" t="s">
        <v>5545</v>
      </c>
      <c r="K301" s="118" t="s">
        <v>110</v>
      </c>
      <c r="L301" s="118" t="s">
        <v>110</v>
      </c>
      <c r="M301" s="118" t="s">
        <v>109</v>
      </c>
      <c r="N301" s="133" t="s">
        <v>5363</v>
      </c>
      <c r="O301" s="133" t="s">
        <v>110</v>
      </c>
      <c r="P301" t="s">
        <v>656</v>
      </c>
      <c r="Q301" s="28" t="s">
        <v>681</v>
      </c>
      <c r="R301" s="28" t="s">
        <v>110</v>
      </c>
      <c r="S301" t="s">
        <v>110</v>
      </c>
      <c r="T301" s="1"/>
      <c r="U301" s="18">
        <v>40386</v>
      </c>
      <c r="V301" t="s">
        <v>109</v>
      </c>
      <c r="W301" s="28" t="s">
        <v>110</v>
      </c>
      <c r="X301" s="28" t="s">
        <v>198</v>
      </c>
      <c r="Y301" s="28" t="s">
        <v>110</v>
      </c>
      <c r="Z301" s="28" t="s">
        <v>110</v>
      </c>
      <c r="AA301" s="28" t="s">
        <v>114</v>
      </c>
      <c r="AB301" s="28" t="s">
        <v>109</v>
      </c>
      <c r="AC301" s="28" t="s">
        <v>109</v>
      </c>
      <c r="AD301" s="28" t="s">
        <v>109</v>
      </c>
      <c r="AE301" t="s">
        <v>523</v>
      </c>
      <c r="AF301" s="45">
        <v>45124.63685185185</v>
      </c>
    </row>
    <row r="302" spans="7:32">
      <c r="G302" s="28">
        <v>586</v>
      </c>
      <c r="H302" s="28" t="s">
        <v>5997</v>
      </c>
      <c r="I302" t="s">
        <v>5998</v>
      </c>
      <c r="J302" s="118" t="s">
        <v>140</v>
      </c>
      <c r="K302" s="118" t="s">
        <v>110</v>
      </c>
      <c r="L302" s="118" t="s">
        <v>110</v>
      </c>
      <c r="M302" s="118" t="s">
        <v>109</v>
      </c>
      <c r="N302" s="133" t="s">
        <v>141</v>
      </c>
      <c r="O302" s="133" t="s">
        <v>5343</v>
      </c>
      <c r="P302" t="s">
        <v>656</v>
      </c>
      <c r="Q302" s="28" t="s">
        <v>681</v>
      </c>
      <c r="R302" s="28" t="s">
        <v>110</v>
      </c>
      <c r="S302" t="s">
        <v>110</v>
      </c>
      <c r="T302" s="1"/>
      <c r="U302" s="18">
        <v>40366</v>
      </c>
      <c r="V302" t="s">
        <v>109</v>
      </c>
      <c r="W302" s="28" t="s">
        <v>5709</v>
      </c>
      <c r="X302" s="28" t="s">
        <v>198</v>
      </c>
      <c r="Y302" s="28" t="s">
        <v>110</v>
      </c>
      <c r="Z302" s="28" t="s">
        <v>110</v>
      </c>
      <c r="AA302" s="28" t="s">
        <v>114</v>
      </c>
      <c r="AB302" s="28" t="s">
        <v>109</v>
      </c>
      <c r="AC302" s="28" t="s">
        <v>109</v>
      </c>
      <c r="AD302" s="28" t="s">
        <v>109</v>
      </c>
      <c r="AE302" t="s">
        <v>523</v>
      </c>
      <c r="AF302" s="45">
        <v>45124.63685185185</v>
      </c>
    </row>
    <row r="303" spans="7:32">
      <c r="G303" s="28">
        <v>585</v>
      </c>
      <c r="H303" s="28" t="s">
        <v>5999</v>
      </c>
      <c r="I303" t="s">
        <v>6000</v>
      </c>
      <c r="J303" s="118" t="s">
        <v>5545</v>
      </c>
      <c r="K303" s="118" t="s">
        <v>110</v>
      </c>
      <c r="L303" s="118" t="s">
        <v>110</v>
      </c>
      <c r="M303" s="118" t="s">
        <v>109</v>
      </c>
      <c r="N303" s="133" t="s">
        <v>5370</v>
      </c>
      <c r="O303" s="133" t="s">
        <v>110</v>
      </c>
      <c r="P303" t="s">
        <v>294</v>
      </c>
      <c r="Q303" s="28" t="s">
        <v>5371</v>
      </c>
      <c r="R303" s="28" t="s">
        <v>110</v>
      </c>
      <c r="S303" t="s">
        <v>110</v>
      </c>
      <c r="T303" s="1"/>
      <c r="U303" s="18">
        <v>39560</v>
      </c>
      <c r="V303" t="s">
        <v>109</v>
      </c>
      <c r="W303" s="28" t="s">
        <v>110</v>
      </c>
      <c r="X303" s="28" t="s">
        <v>198</v>
      </c>
      <c r="Y303" s="28" t="s">
        <v>110</v>
      </c>
      <c r="Z303" s="28" t="s">
        <v>110</v>
      </c>
      <c r="AA303" s="28" t="s">
        <v>114</v>
      </c>
      <c r="AB303" s="28" t="s">
        <v>109</v>
      </c>
      <c r="AC303" s="28" t="s">
        <v>109</v>
      </c>
      <c r="AD303" s="28" t="s">
        <v>109</v>
      </c>
      <c r="AE303" t="s">
        <v>523</v>
      </c>
      <c r="AF303" s="45">
        <v>45124.63685185185</v>
      </c>
    </row>
    <row r="304" spans="7:32">
      <c r="G304" s="28">
        <v>584</v>
      </c>
      <c r="H304" s="28" t="s">
        <v>6001</v>
      </c>
      <c r="I304" t="s">
        <v>6002</v>
      </c>
      <c r="J304" s="118" t="s">
        <v>231</v>
      </c>
      <c r="K304" s="118" t="s">
        <v>110</v>
      </c>
      <c r="L304" s="118" t="s">
        <v>110</v>
      </c>
      <c r="M304" s="118" t="s">
        <v>109</v>
      </c>
      <c r="N304" s="133" t="s">
        <v>5370</v>
      </c>
      <c r="O304" s="133" t="s">
        <v>110</v>
      </c>
      <c r="P304" t="s">
        <v>656</v>
      </c>
      <c r="Q304" s="28" t="s">
        <v>6003</v>
      </c>
      <c r="R304" s="28" t="s">
        <v>110</v>
      </c>
      <c r="S304" t="s">
        <v>110</v>
      </c>
      <c r="T304" s="1"/>
      <c r="U304" s="18">
        <v>39493</v>
      </c>
      <c r="V304" t="s">
        <v>109</v>
      </c>
      <c r="W304" s="28" t="s">
        <v>110</v>
      </c>
      <c r="X304" s="28" t="s">
        <v>235</v>
      </c>
      <c r="Y304" s="28" t="s">
        <v>5545</v>
      </c>
      <c r="Z304" s="28" t="s">
        <v>110</v>
      </c>
      <c r="AA304" s="28" t="s">
        <v>114</v>
      </c>
      <c r="AB304" s="28" t="s">
        <v>109</v>
      </c>
      <c r="AC304" s="28" t="s">
        <v>109</v>
      </c>
      <c r="AD304" s="28" t="s">
        <v>109</v>
      </c>
      <c r="AE304" t="s">
        <v>523</v>
      </c>
      <c r="AF304" s="45">
        <v>45124.63685185185</v>
      </c>
    </row>
    <row r="305" spans="7:32">
      <c r="G305" s="28">
        <v>583</v>
      </c>
      <c r="H305" s="28" t="s">
        <v>6004</v>
      </c>
      <c r="I305" t="s">
        <v>6005</v>
      </c>
      <c r="J305" s="118" t="s">
        <v>231</v>
      </c>
      <c r="K305" s="118" t="s">
        <v>110</v>
      </c>
      <c r="L305" s="118" t="s">
        <v>110</v>
      </c>
      <c r="M305" s="118" t="s">
        <v>109</v>
      </c>
      <c r="N305" s="133" t="s">
        <v>198</v>
      </c>
      <c r="O305" s="133" t="s">
        <v>110</v>
      </c>
      <c r="P305" t="s">
        <v>580</v>
      </c>
      <c r="Q305" s="28" t="s">
        <v>110</v>
      </c>
      <c r="R305" s="28" t="s">
        <v>110</v>
      </c>
      <c r="S305" t="s">
        <v>110</v>
      </c>
      <c r="T305" s="1"/>
      <c r="U305" s="18">
        <v>39115</v>
      </c>
      <c r="V305" t="s">
        <v>109</v>
      </c>
      <c r="W305" s="28" t="s">
        <v>110</v>
      </c>
      <c r="X305" s="28" t="s">
        <v>235</v>
      </c>
      <c r="Y305" s="28" t="s">
        <v>110</v>
      </c>
      <c r="Z305" s="28" t="s">
        <v>110</v>
      </c>
      <c r="AA305" s="28" t="s">
        <v>114</v>
      </c>
      <c r="AB305" s="28" t="s">
        <v>109</v>
      </c>
      <c r="AC305" s="28" t="s">
        <v>109</v>
      </c>
      <c r="AD305" s="28" t="s">
        <v>109</v>
      </c>
      <c r="AE305" t="s">
        <v>523</v>
      </c>
      <c r="AF305" s="45">
        <v>45124.63685185185</v>
      </c>
    </row>
    <row r="306" spans="7:32">
      <c r="G306" s="28">
        <v>582</v>
      </c>
      <c r="H306" s="28" t="s">
        <v>6006</v>
      </c>
      <c r="I306" t="s">
        <v>6007</v>
      </c>
      <c r="J306" s="118" t="s">
        <v>5545</v>
      </c>
      <c r="K306" s="118" t="s">
        <v>110</v>
      </c>
      <c r="L306" s="118" t="s">
        <v>110</v>
      </c>
      <c r="M306" s="118" t="s">
        <v>109</v>
      </c>
      <c r="N306" s="133" t="s">
        <v>198</v>
      </c>
      <c r="O306" s="133" t="s">
        <v>110</v>
      </c>
      <c r="P306" t="s">
        <v>5385</v>
      </c>
      <c r="Q306" s="28" t="s">
        <v>5386</v>
      </c>
      <c r="R306" s="28" t="s">
        <v>110</v>
      </c>
      <c r="S306" t="s">
        <v>110</v>
      </c>
      <c r="T306" s="1"/>
      <c r="U306" s="18">
        <v>38743</v>
      </c>
      <c r="V306" t="s">
        <v>109</v>
      </c>
      <c r="W306" s="28" t="s">
        <v>110</v>
      </c>
      <c r="X306" s="28" t="s">
        <v>198</v>
      </c>
      <c r="Y306" s="28" t="s">
        <v>110</v>
      </c>
      <c r="Z306" s="28" t="s">
        <v>110</v>
      </c>
      <c r="AA306" s="28" t="s">
        <v>114</v>
      </c>
      <c r="AB306" s="28" t="s">
        <v>109</v>
      </c>
      <c r="AC306" s="28" t="s">
        <v>109</v>
      </c>
      <c r="AD306" s="28" t="s">
        <v>109</v>
      </c>
      <c r="AE306" t="s">
        <v>523</v>
      </c>
      <c r="AF306" s="45">
        <v>45124.63685185185</v>
      </c>
    </row>
    <row r="307" spans="7:32">
      <c r="G307" s="28">
        <v>581</v>
      </c>
      <c r="H307" s="28" t="s">
        <v>6008</v>
      </c>
      <c r="I307" t="s">
        <v>6009</v>
      </c>
      <c r="J307" s="118" t="s">
        <v>231</v>
      </c>
      <c r="K307" s="118" t="s">
        <v>110</v>
      </c>
      <c r="L307" s="118" t="s">
        <v>110</v>
      </c>
      <c r="M307" s="118" t="s">
        <v>109</v>
      </c>
      <c r="N307" s="133" t="s">
        <v>5370</v>
      </c>
      <c r="O307" s="133" t="s">
        <v>110</v>
      </c>
      <c r="P307" t="s">
        <v>580</v>
      </c>
      <c r="Q307" s="28" t="s">
        <v>110</v>
      </c>
      <c r="R307" s="28" t="s">
        <v>110</v>
      </c>
      <c r="S307" t="s">
        <v>110</v>
      </c>
      <c r="T307" s="1"/>
      <c r="U307" s="18">
        <v>38625</v>
      </c>
      <c r="V307" t="s">
        <v>109</v>
      </c>
      <c r="W307" s="28" t="s">
        <v>110</v>
      </c>
      <c r="X307" s="28" t="s">
        <v>235</v>
      </c>
      <c r="Y307" s="28" t="s">
        <v>110</v>
      </c>
      <c r="Z307" s="28" t="s">
        <v>110</v>
      </c>
      <c r="AA307" s="28" t="s">
        <v>114</v>
      </c>
      <c r="AB307" s="28" t="s">
        <v>109</v>
      </c>
      <c r="AC307" s="28" t="s">
        <v>109</v>
      </c>
      <c r="AD307" s="28" t="s">
        <v>109</v>
      </c>
      <c r="AE307" t="s">
        <v>523</v>
      </c>
      <c r="AF307" s="45">
        <v>45124.63685185185</v>
      </c>
    </row>
    <row r="308" spans="7:32">
      <c r="G308" s="28">
        <v>580</v>
      </c>
      <c r="H308" s="28" t="s">
        <v>6010</v>
      </c>
      <c r="I308" t="s">
        <v>6011</v>
      </c>
      <c r="J308" s="118" t="s">
        <v>5545</v>
      </c>
      <c r="K308" s="118" t="s">
        <v>110</v>
      </c>
      <c r="L308" s="118" t="s">
        <v>110</v>
      </c>
      <c r="M308" s="118" t="s">
        <v>109</v>
      </c>
      <c r="N308" s="133" t="s">
        <v>5363</v>
      </c>
      <c r="O308" s="133" t="s">
        <v>110</v>
      </c>
      <c r="P308" t="s">
        <v>294</v>
      </c>
      <c r="Q308" s="28" t="s">
        <v>5371</v>
      </c>
      <c r="R308" s="28" t="s">
        <v>110</v>
      </c>
      <c r="S308" t="s">
        <v>110</v>
      </c>
      <c r="T308" s="1"/>
      <c r="U308" s="18">
        <v>38533</v>
      </c>
      <c r="V308" t="s">
        <v>109</v>
      </c>
      <c r="W308" s="28" t="s">
        <v>110</v>
      </c>
      <c r="X308" s="28" t="s">
        <v>198</v>
      </c>
      <c r="Y308" s="28" t="s">
        <v>110</v>
      </c>
      <c r="Z308" s="28" t="s">
        <v>110</v>
      </c>
      <c r="AA308" s="28" t="s">
        <v>114</v>
      </c>
      <c r="AB308" s="28" t="s">
        <v>109</v>
      </c>
      <c r="AC308" s="28" t="s">
        <v>109</v>
      </c>
      <c r="AD308" s="28" t="s">
        <v>109</v>
      </c>
      <c r="AE308" t="s">
        <v>523</v>
      </c>
      <c r="AF308" s="45">
        <v>45124.63685185185</v>
      </c>
    </row>
    <row r="309" spans="7:32">
      <c r="G309" s="28">
        <v>579</v>
      </c>
      <c r="H309" s="28" t="s">
        <v>6012</v>
      </c>
      <c r="I309" t="s">
        <v>6013</v>
      </c>
      <c r="J309" s="118" t="s">
        <v>5545</v>
      </c>
      <c r="K309" s="118" t="s">
        <v>110</v>
      </c>
      <c r="L309" s="118" t="s">
        <v>110</v>
      </c>
      <c r="M309" s="118" t="s">
        <v>109</v>
      </c>
      <c r="N309" s="133" t="s">
        <v>5363</v>
      </c>
      <c r="O309" s="133" t="s">
        <v>110</v>
      </c>
      <c r="P309" t="s">
        <v>694</v>
      </c>
      <c r="Q309" s="28" t="s">
        <v>5730</v>
      </c>
      <c r="R309" s="28" t="s">
        <v>110</v>
      </c>
      <c r="S309" t="s">
        <v>110</v>
      </c>
      <c r="T309" s="1"/>
      <c r="U309" s="18">
        <v>37867</v>
      </c>
      <c r="V309" t="s">
        <v>109</v>
      </c>
      <c r="W309" s="28" t="s">
        <v>110</v>
      </c>
      <c r="X309" s="28" t="s">
        <v>198</v>
      </c>
      <c r="Y309" s="28" t="s">
        <v>5545</v>
      </c>
      <c r="Z309" s="28" t="s">
        <v>110</v>
      </c>
      <c r="AA309" s="28" t="s">
        <v>114</v>
      </c>
      <c r="AB309" s="28" t="s">
        <v>109</v>
      </c>
      <c r="AC309" s="28" t="s">
        <v>109</v>
      </c>
      <c r="AD309" s="28" t="s">
        <v>109</v>
      </c>
      <c r="AE309" t="s">
        <v>523</v>
      </c>
      <c r="AF309" s="45">
        <v>45124.63685185185</v>
      </c>
    </row>
    <row r="310" spans="7:32">
      <c r="G310" s="28">
        <v>578</v>
      </c>
      <c r="H310" s="28" t="s">
        <v>6014</v>
      </c>
      <c r="I310" t="s">
        <v>6015</v>
      </c>
      <c r="J310" s="118" t="s">
        <v>5545</v>
      </c>
      <c r="K310" s="118" t="s">
        <v>110</v>
      </c>
      <c r="L310" s="118" t="s">
        <v>110</v>
      </c>
      <c r="M310" s="118" t="s">
        <v>109</v>
      </c>
      <c r="N310" s="133" t="s">
        <v>232</v>
      </c>
      <c r="O310" s="133" t="s">
        <v>110</v>
      </c>
      <c r="P310" t="s">
        <v>694</v>
      </c>
      <c r="Q310" s="28" t="s">
        <v>5730</v>
      </c>
      <c r="R310" s="28" t="s">
        <v>110</v>
      </c>
      <c r="S310" t="s">
        <v>110</v>
      </c>
      <c r="T310" s="1"/>
      <c r="U310" s="18">
        <v>35738</v>
      </c>
      <c r="V310" t="s">
        <v>109</v>
      </c>
      <c r="W310" s="28" t="s">
        <v>110</v>
      </c>
      <c r="X310" s="28" t="s">
        <v>5413</v>
      </c>
      <c r="Y310" s="28" t="s">
        <v>5545</v>
      </c>
      <c r="Z310" s="28" t="s">
        <v>110</v>
      </c>
      <c r="AA310" s="28" t="s">
        <v>114</v>
      </c>
      <c r="AB310" s="28" t="s">
        <v>109</v>
      </c>
      <c r="AC310" s="28" t="s">
        <v>109</v>
      </c>
      <c r="AD310" s="28" t="s">
        <v>109</v>
      </c>
      <c r="AE310" t="s">
        <v>523</v>
      </c>
      <c r="AF310" s="45">
        <v>45124.63685185185</v>
      </c>
    </row>
    <row r="311" spans="7:32">
      <c r="G311" s="28">
        <v>577</v>
      </c>
      <c r="H311" s="28" t="s">
        <v>6016</v>
      </c>
      <c r="I311" t="s">
        <v>6017</v>
      </c>
      <c r="J311" s="118" t="s">
        <v>5545</v>
      </c>
      <c r="K311" s="118" t="s">
        <v>110</v>
      </c>
      <c r="L311" s="118" t="s">
        <v>110</v>
      </c>
      <c r="M311" s="118" t="s">
        <v>109</v>
      </c>
      <c r="N311" s="133" t="s">
        <v>198</v>
      </c>
      <c r="O311" s="133" t="s">
        <v>110</v>
      </c>
      <c r="P311" t="s">
        <v>656</v>
      </c>
      <c r="Q311" s="28" t="s">
        <v>681</v>
      </c>
      <c r="R311" s="28" t="s">
        <v>110</v>
      </c>
      <c r="S311" t="s">
        <v>110</v>
      </c>
      <c r="T311" s="1"/>
      <c r="U311" s="18">
        <v>35608</v>
      </c>
      <c r="V311" t="s">
        <v>109</v>
      </c>
      <c r="W311" s="28" t="s">
        <v>110</v>
      </c>
      <c r="X311" s="28" t="s">
        <v>235</v>
      </c>
      <c r="Y311" s="28" t="s">
        <v>110</v>
      </c>
      <c r="Z311" s="28" t="s">
        <v>110</v>
      </c>
      <c r="AA311" s="28" t="s">
        <v>114</v>
      </c>
      <c r="AB311" s="28" t="s">
        <v>109</v>
      </c>
      <c r="AC311" s="28" t="s">
        <v>109</v>
      </c>
      <c r="AD311" s="28" t="s">
        <v>109</v>
      </c>
      <c r="AE311" t="s">
        <v>523</v>
      </c>
      <c r="AF311" s="45">
        <v>45124.63685185185</v>
      </c>
    </row>
    <row r="312" spans="7:32">
      <c r="G312" s="28">
        <v>576</v>
      </c>
      <c r="H312" s="28" t="s">
        <v>6018</v>
      </c>
      <c r="I312" t="s">
        <v>6019</v>
      </c>
      <c r="J312" s="118" t="s">
        <v>5545</v>
      </c>
      <c r="K312" s="118" t="s">
        <v>110</v>
      </c>
      <c r="L312" s="118" t="s">
        <v>110</v>
      </c>
      <c r="M312" s="118" t="s">
        <v>109</v>
      </c>
      <c r="N312" s="133" t="s">
        <v>5363</v>
      </c>
      <c r="O312" s="133" t="s">
        <v>110</v>
      </c>
      <c r="P312" t="s">
        <v>694</v>
      </c>
      <c r="Q312" s="28" t="s">
        <v>5730</v>
      </c>
      <c r="R312" s="28" t="s">
        <v>110</v>
      </c>
      <c r="S312" t="s">
        <v>110</v>
      </c>
      <c r="T312" s="1"/>
      <c r="U312" s="18">
        <v>35564</v>
      </c>
      <c r="V312" t="s">
        <v>109</v>
      </c>
      <c r="W312" s="28" t="s">
        <v>110</v>
      </c>
      <c r="X312" s="28" t="s">
        <v>198</v>
      </c>
      <c r="Y312" s="28" t="s">
        <v>5545</v>
      </c>
      <c r="Z312" s="28" t="s">
        <v>110</v>
      </c>
      <c r="AA312" s="28" t="s">
        <v>114</v>
      </c>
      <c r="AB312" s="28" t="s">
        <v>109</v>
      </c>
      <c r="AC312" s="28" t="s">
        <v>109</v>
      </c>
      <c r="AD312" s="28" t="s">
        <v>109</v>
      </c>
      <c r="AE312" t="s">
        <v>523</v>
      </c>
      <c r="AF312" s="45">
        <v>45124.63685185185</v>
      </c>
    </row>
    <row r="313" spans="7:32">
      <c r="G313" s="28">
        <v>575</v>
      </c>
      <c r="H313" s="28" t="s">
        <v>6020</v>
      </c>
      <c r="I313" t="s">
        <v>6021</v>
      </c>
      <c r="J313" s="118" t="s">
        <v>5545</v>
      </c>
      <c r="K313" s="118" t="s">
        <v>110</v>
      </c>
      <c r="L313" s="118" t="s">
        <v>110</v>
      </c>
      <c r="M313" s="118" t="s">
        <v>109</v>
      </c>
      <c r="N313" s="133" t="s">
        <v>232</v>
      </c>
      <c r="O313" s="133" t="s">
        <v>110</v>
      </c>
      <c r="P313" t="s">
        <v>694</v>
      </c>
      <c r="Q313" s="28" t="s">
        <v>5472</v>
      </c>
      <c r="R313" s="28" t="s">
        <v>110</v>
      </c>
      <c r="S313" t="s">
        <v>110</v>
      </c>
      <c r="T313" s="1"/>
      <c r="U313" s="18">
        <v>35411</v>
      </c>
      <c r="V313" t="s">
        <v>109</v>
      </c>
      <c r="W313" s="28" t="s">
        <v>110</v>
      </c>
      <c r="X313" s="28" t="s">
        <v>198</v>
      </c>
      <c r="Y313" s="28" t="s">
        <v>5545</v>
      </c>
      <c r="Z313" s="28" t="s">
        <v>110</v>
      </c>
      <c r="AA313" s="28" t="s">
        <v>114</v>
      </c>
      <c r="AB313" s="28" t="s">
        <v>109</v>
      </c>
      <c r="AC313" s="28" t="s">
        <v>109</v>
      </c>
      <c r="AD313" s="28" t="s">
        <v>109</v>
      </c>
      <c r="AE313" t="s">
        <v>523</v>
      </c>
      <c r="AF313" s="45">
        <v>45124.63685185185</v>
      </c>
    </row>
    <row r="314" spans="7:32">
      <c r="G314" s="28">
        <v>574</v>
      </c>
      <c r="H314" s="28" t="s">
        <v>6022</v>
      </c>
      <c r="I314" t="s">
        <v>6023</v>
      </c>
      <c r="J314" s="118" t="s">
        <v>5545</v>
      </c>
      <c r="K314" s="118" t="s">
        <v>110</v>
      </c>
      <c r="L314" s="118" t="s">
        <v>110</v>
      </c>
      <c r="M314" s="118" t="s">
        <v>109</v>
      </c>
      <c r="N314" s="133" t="s">
        <v>5370</v>
      </c>
      <c r="O314" s="133" t="s">
        <v>110</v>
      </c>
      <c r="P314" t="s">
        <v>580</v>
      </c>
      <c r="Q314" s="28" t="s">
        <v>110</v>
      </c>
      <c r="R314" s="28" t="s">
        <v>110</v>
      </c>
      <c r="S314" t="s">
        <v>110</v>
      </c>
      <c r="T314" s="1"/>
      <c r="U314" s="18">
        <v>35394</v>
      </c>
      <c r="V314" t="s">
        <v>109</v>
      </c>
      <c r="W314" s="28" t="s">
        <v>110</v>
      </c>
      <c r="X314" s="28" t="s">
        <v>198</v>
      </c>
      <c r="Y314" s="28" t="s">
        <v>110</v>
      </c>
      <c r="Z314" s="28" t="s">
        <v>110</v>
      </c>
      <c r="AA314" s="28" t="s">
        <v>114</v>
      </c>
      <c r="AB314" s="28" t="s">
        <v>109</v>
      </c>
      <c r="AC314" s="28" t="s">
        <v>109</v>
      </c>
      <c r="AD314" s="28" t="s">
        <v>109</v>
      </c>
      <c r="AE314" t="s">
        <v>523</v>
      </c>
      <c r="AF314" s="45">
        <v>45124.63685185185</v>
      </c>
    </row>
    <row r="315" spans="7:32">
      <c r="G315" s="28">
        <v>573</v>
      </c>
      <c r="H315" s="28" t="s">
        <v>5426</v>
      </c>
      <c r="I315" t="s">
        <v>6024</v>
      </c>
      <c r="J315" s="118" t="s">
        <v>5545</v>
      </c>
      <c r="K315" s="118" t="s">
        <v>110</v>
      </c>
      <c r="L315" s="118" t="s">
        <v>110</v>
      </c>
      <c r="M315" s="118" t="s">
        <v>109</v>
      </c>
      <c r="N315" s="133" t="s">
        <v>5363</v>
      </c>
      <c r="O315" s="133" t="s">
        <v>110</v>
      </c>
      <c r="P315" t="s">
        <v>694</v>
      </c>
      <c r="Q315" s="28" t="s">
        <v>110</v>
      </c>
      <c r="R315" s="28" t="s">
        <v>110</v>
      </c>
      <c r="S315" t="s">
        <v>110</v>
      </c>
      <c r="T315" s="1"/>
      <c r="U315" s="18">
        <v>35131</v>
      </c>
      <c r="V315" t="s">
        <v>109</v>
      </c>
      <c r="W315" s="28" t="s">
        <v>110</v>
      </c>
      <c r="X315" s="28" t="s">
        <v>558</v>
      </c>
      <c r="Y315" s="28" t="s">
        <v>110</v>
      </c>
      <c r="Z315" s="28" t="s">
        <v>110</v>
      </c>
      <c r="AA315" s="28" t="s">
        <v>114</v>
      </c>
      <c r="AB315" s="28" t="s">
        <v>109</v>
      </c>
      <c r="AC315" s="28" t="s">
        <v>109</v>
      </c>
      <c r="AD315" s="28" t="s">
        <v>109</v>
      </c>
      <c r="AE315" t="s">
        <v>523</v>
      </c>
      <c r="AF315" s="45">
        <v>45124.63685185185</v>
      </c>
    </row>
    <row r="316" spans="7:32">
      <c r="G316" s="28">
        <v>572</v>
      </c>
      <c r="H316" s="28" t="s">
        <v>6025</v>
      </c>
      <c r="I316" t="s">
        <v>6026</v>
      </c>
      <c r="J316" s="118" t="s">
        <v>231</v>
      </c>
      <c r="K316" s="118" t="s">
        <v>110</v>
      </c>
      <c r="L316" s="118" t="s">
        <v>110</v>
      </c>
      <c r="M316" s="118" t="s">
        <v>109</v>
      </c>
      <c r="N316" s="133" t="s">
        <v>5370</v>
      </c>
      <c r="O316" s="133" t="s">
        <v>110</v>
      </c>
      <c r="P316" t="s">
        <v>694</v>
      </c>
      <c r="Q316" s="28" t="s">
        <v>6027</v>
      </c>
      <c r="R316" s="28" t="s">
        <v>110</v>
      </c>
      <c r="S316" t="s">
        <v>110</v>
      </c>
      <c r="T316" s="1"/>
      <c r="U316" s="18">
        <v>34313</v>
      </c>
      <c r="V316" t="s">
        <v>109</v>
      </c>
      <c r="W316" s="28" t="s">
        <v>110</v>
      </c>
      <c r="X316" s="28" t="s">
        <v>198</v>
      </c>
      <c r="Y316" s="28" t="s">
        <v>110</v>
      </c>
      <c r="Z316" s="28" t="s">
        <v>110</v>
      </c>
      <c r="AA316" s="28" t="s">
        <v>114</v>
      </c>
      <c r="AB316" s="28" t="s">
        <v>109</v>
      </c>
      <c r="AC316" s="28" t="s">
        <v>109</v>
      </c>
      <c r="AD316" s="28" t="s">
        <v>109</v>
      </c>
      <c r="AE316" t="s">
        <v>523</v>
      </c>
      <c r="AF316" s="45">
        <v>45124.63685185185</v>
      </c>
    </row>
    <row r="317" spans="7:32">
      <c r="G317" s="28">
        <v>571</v>
      </c>
      <c r="H317" s="28" t="s">
        <v>544</v>
      </c>
      <c r="I317" t="s">
        <v>6028</v>
      </c>
      <c r="J317" s="118" t="s">
        <v>140</v>
      </c>
      <c r="K317" s="118" t="s">
        <v>5690</v>
      </c>
      <c r="L317" s="118" t="s">
        <v>110</v>
      </c>
      <c r="M317" s="118" t="s">
        <v>109</v>
      </c>
      <c r="N317" s="133" t="s">
        <v>141</v>
      </c>
      <c r="O317" s="133" t="s">
        <v>5616</v>
      </c>
      <c r="P317" t="s">
        <v>545</v>
      </c>
      <c r="Q317" s="28" t="s">
        <v>546</v>
      </c>
      <c r="R317" s="28" t="s">
        <v>110</v>
      </c>
      <c r="S317" t="s">
        <v>110</v>
      </c>
      <c r="T317" s="1"/>
      <c r="U317" s="18">
        <v>45111</v>
      </c>
      <c r="V317" t="s">
        <v>109</v>
      </c>
      <c r="W317" s="28" t="s">
        <v>5709</v>
      </c>
      <c r="X317" s="28" t="s">
        <v>198</v>
      </c>
      <c r="Y317" s="28" t="s">
        <v>110</v>
      </c>
      <c r="Z317" s="28" t="s">
        <v>110</v>
      </c>
      <c r="AA317" s="28" t="s">
        <v>114</v>
      </c>
      <c r="AB317" s="28" t="s">
        <v>109</v>
      </c>
      <c r="AC317" s="28" t="s">
        <v>109</v>
      </c>
      <c r="AD317" s="28" t="s">
        <v>109</v>
      </c>
      <c r="AE317" t="s">
        <v>523</v>
      </c>
      <c r="AF317" s="45">
        <v>45117.627476851849</v>
      </c>
    </row>
    <row r="318" spans="7:32">
      <c r="G318" s="28">
        <v>570</v>
      </c>
      <c r="H318" s="28" t="s">
        <v>1655</v>
      </c>
      <c r="I318" t="s">
        <v>6029</v>
      </c>
      <c r="J318" s="118" t="s">
        <v>140</v>
      </c>
      <c r="K318" s="118" t="s">
        <v>605</v>
      </c>
      <c r="L318" s="118" t="s">
        <v>110</v>
      </c>
      <c r="M318" s="118" t="s">
        <v>109</v>
      </c>
      <c r="N318" s="133" t="s">
        <v>141</v>
      </c>
      <c r="O318" s="133" t="s">
        <v>5616</v>
      </c>
      <c r="P318" t="s">
        <v>5398</v>
      </c>
      <c r="Q318" s="28" t="s">
        <v>110</v>
      </c>
      <c r="R318" s="28" t="s">
        <v>110</v>
      </c>
      <c r="S318" t="s">
        <v>110</v>
      </c>
      <c r="T318" s="1"/>
      <c r="U318" s="18">
        <v>45104</v>
      </c>
      <c r="V318" t="s">
        <v>109</v>
      </c>
      <c r="W318" s="28" t="s">
        <v>5695</v>
      </c>
      <c r="X318" s="28" t="s">
        <v>198</v>
      </c>
      <c r="Y318" s="28" t="s">
        <v>110</v>
      </c>
      <c r="Z318" s="28" t="s">
        <v>110</v>
      </c>
      <c r="AA318" s="28" t="s">
        <v>114</v>
      </c>
      <c r="AB318" s="28" t="s">
        <v>109</v>
      </c>
      <c r="AC318" s="28" t="s">
        <v>114</v>
      </c>
      <c r="AD318" s="28" t="s">
        <v>109</v>
      </c>
      <c r="AE318" t="s">
        <v>574</v>
      </c>
      <c r="AF318" s="45">
        <v>45110.736006944448</v>
      </c>
    </row>
    <row r="319" spans="7:32">
      <c r="G319" s="28">
        <v>569</v>
      </c>
      <c r="H319" s="28" t="s">
        <v>1674</v>
      </c>
      <c r="I319" t="s">
        <v>6030</v>
      </c>
      <c r="J319" s="118" t="s">
        <v>140</v>
      </c>
      <c r="K319" s="118" t="s">
        <v>605</v>
      </c>
      <c r="L319" s="118" t="s">
        <v>110</v>
      </c>
      <c r="M319" s="118" t="s">
        <v>109</v>
      </c>
      <c r="N319" s="133" t="s">
        <v>141</v>
      </c>
      <c r="O319" s="133" t="s">
        <v>5616</v>
      </c>
      <c r="P319" t="s">
        <v>173</v>
      </c>
      <c r="Q319" s="28" t="s">
        <v>174</v>
      </c>
      <c r="R319" s="28" t="s">
        <v>110</v>
      </c>
      <c r="S319" t="s">
        <v>110</v>
      </c>
      <c r="T319" s="1"/>
      <c r="U319" s="18">
        <v>45103</v>
      </c>
      <c r="V319" t="s">
        <v>109</v>
      </c>
      <c r="W319" s="28" t="s">
        <v>5709</v>
      </c>
      <c r="X319" s="28" t="s">
        <v>198</v>
      </c>
      <c r="Y319" s="28" t="s">
        <v>144</v>
      </c>
      <c r="Z319" s="28" t="s">
        <v>110</v>
      </c>
      <c r="AA319" s="28" t="s">
        <v>114</v>
      </c>
      <c r="AB319" s="28" t="s">
        <v>109</v>
      </c>
      <c r="AC319" s="28" t="s">
        <v>109</v>
      </c>
      <c r="AD319" s="28" t="s">
        <v>109</v>
      </c>
      <c r="AE319" t="s">
        <v>574</v>
      </c>
      <c r="AF319" s="45">
        <v>45110.736006944448</v>
      </c>
    </row>
    <row r="320" spans="7:32">
      <c r="G320" s="28">
        <v>568</v>
      </c>
      <c r="H320" s="28" t="s">
        <v>1682</v>
      </c>
      <c r="I320" t="s">
        <v>6031</v>
      </c>
      <c r="J320" s="118" t="s">
        <v>140</v>
      </c>
      <c r="K320" s="118" t="s">
        <v>5690</v>
      </c>
      <c r="L320" s="118" t="s">
        <v>110</v>
      </c>
      <c r="M320" s="118" t="s">
        <v>109</v>
      </c>
      <c r="N320" s="133" t="s">
        <v>141</v>
      </c>
      <c r="O320" s="133" t="s">
        <v>5616</v>
      </c>
      <c r="P320" t="s">
        <v>173</v>
      </c>
      <c r="Q320" s="28" t="s">
        <v>5692</v>
      </c>
      <c r="R320" s="28" t="s">
        <v>6032</v>
      </c>
      <c r="S320" t="s">
        <v>110</v>
      </c>
      <c r="T320" s="1"/>
      <c r="U320" s="18">
        <v>45103</v>
      </c>
      <c r="V320" t="s">
        <v>109</v>
      </c>
      <c r="W320" s="28" t="s">
        <v>110</v>
      </c>
      <c r="X320" s="28" t="s">
        <v>144</v>
      </c>
      <c r="Y320" s="28" t="s">
        <v>144</v>
      </c>
      <c r="Z320" s="28" t="s">
        <v>110</v>
      </c>
      <c r="AA320" s="28" t="s">
        <v>114</v>
      </c>
      <c r="AB320" s="28" t="s">
        <v>109</v>
      </c>
      <c r="AC320" s="28" t="s">
        <v>109</v>
      </c>
      <c r="AD320" s="28" t="s">
        <v>109</v>
      </c>
      <c r="AE320" t="s">
        <v>574</v>
      </c>
      <c r="AF320" s="45">
        <v>45110.736006944448</v>
      </c>
    </row>
    <row r="321" spans="7:32">
      <c r="G321" s="28">
        <v>567</v>
      </c>
      <c r="H321" s="28" t="s">
        <v>1706</v>
      </c>
      <c r="I321" t="s">
        <v>6033</v>
      </c>
      <c r="J321" s="118" t="s">
        <v>140</v>
      </c>
      <c r="K321" s="118" t="s">
        <v>110</v>
      </c>
      <c r="L321" s="118" t="s">
        <v>110</v>
      </c>
      <c r="M321" s="118" t="s">
        <v>109</v>
      </c>
      <c r="N321" s="133" t="s">
        <v>141</v>
      </c>
      <c r="O321" s="133" t="s">
        <v>5616</v>
      </c>
      <c r="P321" t="s">
        <v>173</v>
      </c>
      <c r="Q321" s="28" t="s">
        <v>5692</v>
      </c>
      <c r="R321" s="28" t="s">
        <v>110</v>
      </c>
      <c r="S321" t="s">
        <v>110</v>
      </c>
      <c r="T321" s="1"/>
      <c r="U321" s="18">
        <v>45103</v>
      </c>
      <c r="V321" t="s">
        <v>109</v>
      </c>
      <c r="W321" s="28" t="s">
        <v>5709</v>
      </c>
      <c r="X321" s="28" t="s">
        <v>558</v>
      </c>
      <c r="Y321" s="28" t="s">
        <v>144</v>
      </c>
      <c r="Z321" s="28" t="s">
        <v>110</v>
      </c>
      <c r="AA321" s="28" t="s">
        <v>114</v>
      </c>
      <c r="AB321" s="28" t="s">
        <v>109</v>
      </c>
      <c r="AC321" s="28" t="s">
        <v>109</v>
      </c>
      <c r="AD321" s="28" t="s">
        <v>109</v>
      </c>
      <c r="AE321" t="s">
        <v>574</v>
      </c>
      <c r="AF321" s="45">
        <v>45110.736006944448</v>
      </c>
    </row>
    <row r="322" spans="7:32">
      <c r="G322" s="28">
        <v>566</v>
      </c>
      <c r="H322" s="28" t="s">
        <v>1294</v>
      </c>
      <c r="I322" t="s">
        <v>6034</v>
      </c>
      <c r="J322" s="118" t="s">
        <v>140</v>
      </c>
      <c r="K322" s="118" t="s">
        <v>5690</v>
      </c>
      <c r="L322" s="118" t="s">
        <v>110</v>
      </c>
      <c r="M322" s="118" t="s">
        <v>109</v>
      </c>
      <c r="N322" s="133" t="s">
        <v>141</v>
      </c>
      <c r="O322" s="133" t="s">
        <v>5616</v>
      </c>
      <c r="P322" t="s">
        <v>173</v>
      </c>
      <c r="Q322" s="28" t="s">
        <v>6035</v>
      </c>
      <c r="R322" s="28" t="s">
        <v>110</v>
      </c>
      <c r="S322" t="s">
        <v>110</v>
      </c>
      <c r="T322" s="1"/>
      <c r="U322" s="18">
        <v>45103</v>
      </c>
      <c r="V322" t="s">
        <v>109</v>
      </c>
      <c r="W322" s="28" t="s">
        <v>5709</v>
      </c>
      <c r="X322" s="28" t="s">
        <v>198</v>
      </c>
      <c r="Y322" s="28" t="s">
        <v>144</v>
      </c>
      <c r="Z322" s="28" t="s">
        <v>110</v>
      </c>
      <c r="AA322" s="28" t="s">
        <v>114</v>
      </c>
      <c r="AB322" s="28" t="s">
        <v>109</v>
      </c>
      <c r="AC322" s="28" t="s">
        <v>109</v>
      </c>
      <c r="AD322" s="28" t="s">
        <v>109</v>
      </c>
      <c r="AE322" t="s">
        <v>574</v>
      </c>
      <c r="AF322" s="45">
        <v>45110.736006944448</v>
      </c>
    </row>
    <row r="323" spans="7:32">
      <c r="G323" s="28">
        <v>565</v>
      </c>
      <c r="H323" s="28" t="s">
        <v>556</v>
      </c>
      <c r="I323" t="s">
        <v>6036</v>
      </c>
      <c r="J323" s="118" t="s">
        <v>5362</v>
      </c>
      <c r="K323" s="118" t="s">
        <v>559</v>
      </c>
      <c r="L323" s="118" t="s">
        <v>5648</v>
      </c>
      <c r="M323" s="118" t="s">
        <v>109</v>
      </c>
      <c r="N323" s="133" t="s">
        <v>141</v>
      </c>
      <c r="O323" s="133" t="s">
        <v>5343</v>
      </c>
      <c r="P323" t="s">
        <v>560</v>
      </c>
      <c r="Q323" s="28" t="s">
        <v>561</v>
      </c>
      <c r="R323" s="28" t="s">
        <v>110</v>
      </c>
      <c r="S323" t="s">
        <v>110</v>
      </c>
      <c r="T323" s="1"/>
      <c r="U323" s="18">
        <v>43083</v>
      </c>
      <c r="V323" t="s">
        <v>109</v>
      </c>
      <c r="W323" s="28" t="s">
        <v>110</v>
      </c>
      <c r="X323" s="28" t="s">
        <v>558</v>
      </c>
      <c r="Y323" s="28" t="s">
        <v>110</v>
      </c>
      <c r="Z323" s="28" t="s">
        <v>110</v>
      </c>
      <c r="AA323" s="28" t="s">
        <v>114</v>
      </c>
      <c r="AB323" s="28" t="s">
        <v>109</v>
      </c>
      <c r="AC323" s="28" t="s">
        <v>114</v>
      </c>
      <c r="AD323" s="28" t="s">
        <v>109</v>
      </c>
      <c r="AE323" t="s">
        <v>574</v>
      </c>
      <c r="AF323" s="45">
        <v>45110.736006944448</v>
      </c>
    </row>
    <row r="324" spans="7:32">
      <c r="G324" s="28">
        <v>564</v>
      </c>
      <c r="H324" s="28" t="s">
        <v>1350</v>
      </c>
      <c r="I324" t="s">
        <v>6037</v>
      </c>
      <c r="J324" s="118" t="s">
        <v>5362</v>
      </c>
      <c r="K324" s="118" t="s">
        <v>5366</v>
      </c>
      <c r="L324" s="118" t="s">
        <v>5756</v>
      </c>
      <c r="M324" s="118" t="s">
        <v>5785</v>
      </c>
      <c r="N324" s="133" t="s">
        <v>5363</v>
      </c>
      <c r="O324" s="133" t="s">
        <v>110</v>
      </c>
      <c r="P324" t="s">
        <v>580</v>
      </c>
      <c r="Q324" s="28" t="s">
        <v>110</v>
      </c>
      <c r="R324" s="28" t="s">
        <v>110</v>
      </c>
      <c r="S324" t="s">
        <v>6038</v>
      </c>
      <c r="T324" s="1"/>
      <c r="U324" s="18">
        <v>42695</v>
      </c>
      <c r="V324" t="s">
        <v>109</v>
      </c>
      <c r="W324" s="28" t="s">
        <v>110</v>
      </c>
      <c r="X324" s="28" t="s">
        <v>558</v>
      </c>
      <c r="Y324" s="28" t="s">
        <v>558</v>
      </c>
      <c r="Z324" s="28" t="s">
        <v>5745</v>
      </c>
      <c r="AA324" s="28" t="s">
        <v>114</v>
      </c>
      <c r="AB324" s="28" t="s">
        <v>109</v>
      </c>
      <c r="AC324" s="28" t="s">
        <v>114</v>
      </c>
      <c r="AD324" s="28" t="s">
        <v>109</v>
      </c>
      <c r="AE324" t="s">
        <v>574</v>
      </c>
      <c r="AF324" s="45">
        <v>45103.695243055554</v>
      </c>
    </row>
    <row r="325" spans="7:32">
      <c r="G325" s="28">
        <v>563</v>
      </c>
      <c r="H325" s="28" t="s">
        <v>1762</v>
      </c>
      <c r="I325" t="s">
        <v>6039</v>
      </c>
      <c r="J325" s="118" t="s">
        <v>140</v>
      </c>
      <c r="K325" s="118" t="s">
        <v>5690</v>
      </c>
      <c r="L325" s="118" t="s">
        <v>110</v>
      </c>
      <c r="M325" s="118" t="s">
        <v>109</v>
      </c>
      <c r="N325" s="133" t="s">
        <v>141</v>
      </c>
      <c r="O325" s="133" t="s">
        <v>5616</v>
      </c>
      <c r="P325" t="s">
        <v>142</v>
      </c>
      <c r="Q325" s="28" t="s">
        <v>143</v>
      </c>
      <c r="R325" s="28" t="s">
        <v>110</v>
      </c>
      <c r="S325" t="s">
        <v>110</v>
      </c>
      <c r="T325" s="1"/>
      <c r="U325" s="18">
        <v>45091</v>
      </c>
      <c r="V325" t="s">
        <v>109</v>
      </c>
      <c r="W325" s="28" t="s">
        <v>5709</v>
      </c>
      <c r="X325" s="28" t="s">
        <v>198</v>
      </c>
      <c r="Y325" s="28" t="s">
        <v>110</v>
      </c>
      <c r="Z325" s="28" t="s">
        <v>110</v>
      </c>
      <c r="AA325" s="28" t="s">
        <v>114</v>
      </c>
      <c r="AB325" s="28" t="s">
        <v>109</v>
      </c>
      <c r="AC325" s="28" t="s">
        <v>109</v>
      </c>
      <c r="AD325" s="28" t="s">
        <v>109</v>
      </c>
      <c r="AE325" t="s">
        <v>574</v>
      </c>
      <c r="AF325" s="45">
        <v>45096.688263888886</v>
      </c>
    </row>
    <row r="326" spans="7:32">
      <c r="G326" s="28">
        <v>562</v>
      </c>
      <c r="H326" s="28" t="s">
        <v>1779</v>
      </c>
      <c r="I326" t="s">
        <v>6040</v>
      </c>
      <c r="J326" s="118" t="s">
        <v>140</v>
      </c>
      <c r="K326" s="118" t="s">
        <v>5690</v>
      </c>
      <c r="L326" s="118" t="s">
        <v>110</v>
      </c>
      <c r="M326" s="118" t="s">
        <v>109</v>
      </c>
      <c r="N326" s="133" t="s">
        <v>141</v>
      </c>
      <c r="O326" s="133" t="s">
        <v>5616</v>
      </c>
      <c r="P326" t="s">
        <v>324</v>
      </c>
      <c r="Q326" s="28" t="s">
        <v>528</v>
      </c>
      <c r="R326" s="28" t="s">
        <v>110</v>
      </c>
      <c r="S326" t="s">
        <v>110</v>
      </c>
      <c r="T326" s="1"/>
      <c r="U326" s="18">
        <v>45089</v>
      </c>
      <c r="V326" t="s">
        <v>109</v>
      </c>
      <c r="W326" s="28" t="s">
        <v>5709</v>
      </c>
      <c r="X326" s="28" t="s">
        <v>144</v>
      </c>
      <c r="Y326" s="28" t="s">
        <v>144</v>
      </c>
      <c r="Z326" s="28" t="s">
        <v>110</v>
      </c>
      <c r="AA326" s="28" t="s">
        <v>114</v>
      </c>
      <c r="AB326" s="28" t="s">
        <v>109</v>
      </c>
      <c r="AC326" s="28" t="s">
        <v>114</v>
      </c>
      <c r="AD326" s="28" t="s">
        <v>109</v>
      </c>
      <c r="AE326" t="s">
        <v>574</v>
      </c>
      <c r="AF326" s="45">
        <v>45096.688263888886</v>
      </c>
    </row>
    <row r="327" spans="7:32">
      <c r="G327" s="28">
        <v>561</v>
      </c>
      <c r="H327" s="28" t="s">
        <v>577</v>
      </c>
      <c r="I327" t="s">
        <v>6041</v>
      </c>
      <c r="J327" s="118" t="s">
        <v>5545</v>
      </c>
      <c r="K327" s="118" t="s">
        <v>110</v>
      </c>
      <c r="L327" s="118" t="s">
        <v>110</v>
      </c>
      <c r="M327" s="118" t="s">
        <v>109</v>
      </c>
      <c r="N327" s="133" t="s">
        <v>5370</v>
      </c>
      <c r="O327" s="133" t="s">
        <v>110</v>
      </c>
      <c r="P327" t="s">
        <v>580</v>
      </c>
      <c r="Q327" s="28" t="s">
        <v>110</v>
      </c>
      <c r="R327" s="28" t="s">
        <v>110</v>
      </c>
      <c r="S327" t="s">
        <v>110</v>
      </c>
      <c r="T327" s="1"/>
      <c r="U327" s="18">
        <v>41653</v>
      </c>
      <c r="V327" t="s">
        <v>109</v>
      </c>
      <c r="W327" s="28" t="s">
        <v>110</v>
      </c>
      <c r="X327" s="28" t="s">
        <v>198</v>
      </c>
      <c r="Y327" s="28" t="s">
        <v>110</v>
      </c>
      <c r="Z327" s="28" t="s">
        <v>110</v>
      </c>
      <c r="AA327" s="28" t="s">
        <v>114</v>
      </c>
      <c r="AB327" s="28" t="s">
        <v>109</v>
      </c>
      <c r="AC327" s="28" t="s">
        <v>109</v>
      </c>
      <c r="AD327" s="28" t="s">
        <v>109</v>
      </c>
      <c r="AE327" t="s">
        <v>574</v>
      </c>
      <c r="AF327" s="45">
        <v>45096.688263888886</v>
      </c>
    </row>
    <row r="328" spans="7:32">
      <c r="G328" s="28">
        <v>560</v>
      </c>
      <c r="H328" s="28" t="s">
        <v>1809</v>
      </c>
      <c r="I328" t="s">
        <v>6042</v>
      </c>
      <c r="J328" s="118" t="s">
        <v>140</v>
      </c>
      <c r="K328" s="118" t="s">
        <v>605</v>
      </c>
      <c r="L328" s="118" t="s">
        <v>110</v>
      </c>
      <c r="M328" s="118" t="s">
        <v>109</v>
      </c>
      <c r="N328" s="133" t="s">
        <v>141</v>
      </c>
      <c r="O328" s="133" t="s">
        <v>5615</v>
      </c>
      <c r="P328" t="s">
        <v>5702</v>
      </c>
      <c r="Q328" s="28" t="s">
        <v>6043</v>
      </c>
      <c r="R328" s="28" t="s">
        <v>110</v>
      </c>
      <c r="S328" t="s">
        <v>110</v>
      </c>
      <c r="T328" s="1"/>
      <c r="U328" s="18">
        <v>45086</v>
      </c>
      <c r="V328" t="s">
        <v>109</v>
      </c>
      <c r="W328" s="28" t="s">
        <v>110</v>
      </c>
      <c r="X328" s="28" t="s">
        <v>144</v>
      </c>
      <c r="Y328" s="28" t="s">
        <v>144</v>
      </c>
      <c r="Z328" s="28" t="s">
        <v>110</v>
      </c>
      <c r="AA328" s="28" t="s">
        <v>114</v>
      </c>
      <c r="AB328" s="28" t="s">
        <v>109</v>
      </c>
      <c r="AC328" s="28" t="s">
        <v>114</v>
      </c>
      <c r="AD328" s="28" t="s">
        <v>109</v>
      </c>
      <c r="AE328" t="s">
        <v>631</v>
      </c>
      <c r="AF328" s="45">
        <v>45093.405162037037</v>
      </c>
    </row>
    <row r="329" spans="7:32">
      <c r="G329" s="28">
        <v>559</v>
      </c>
      <c r="H329" s="28" t="s">
        <v>1817</v>
      </c>
      <c r="I329" t="s">
        <v>6044</v>
      </c>
      <c r="J329" s="118" t="s">
        <v>140</v>
      </c>
      <c r="K329" s="118" t="s">
        <v>5690</v>
      </c>
      <c r="L329" s="118" t="s">
        <v>110</v>
      </c>
      <c r="M329" s="118" t="s">
        <v>109</v>
      </c>
      <c r="N329" s="133" t="s">
        <v>141</v>
      </c>
      <c r="O329" s="133" t="s">
        <v>5616</v>
      </c>
      <c r="P329" t="s">
        <v>294</v>
      </c>
      <c r="Q329" s="28" t="s">
        <v>5429</v>
      </c>
      <c r="R329" s="28" t="s">
        <v>110</v>
      </c>
      <c r="S329" t="s">
        <v>110</v>
      </c>
      <c r="T329" s="1"/>
      <c r="U329" s="18">
        <v>45085</v>
      </c>
      <c r="V329" t="s">
        <v>109</v>
      </c>
      <c r="W329" s="28" t="s">
        <v>5709</v>
      </c>
      <c r="X329" s="28" t="s">
        <v>144</v>
      </c>
      <c r="Y329" s="28" t="s">
        <v>144</v>
      </c>
      <c r="Z329" s="28" t="s">
        <v>110</v>
      </c>
      <c r="AA329" s="28" t="s">
        <v>114</v>
      </c>
      <c r="AB329" s="28" t="s">
        <v>109</v>
      </c>
      <c r="AC329" s="28" t="s">
        <v>109</v>
      </c>
      <c r="AD329" s="28" t="s">
        <v>109</v>
      </c>
      <c r="AE329" t="s">
        <v>631</v>
      </c>
      <c r="AF329" s="45">
        <v>45093.405162037037</v>
      </c>
    </row>
    <row r="330" spans="7:32">
      <c r="G330" s="28">
        <v>558</v>
      </c>
      <c r="H330" s="28" t="s">
        <v>298</v>
      </c>
      <c r="I330" t="s">
        <v>6045</v>
      </c>
      <c r="J330" s="118" t="s">
        <v>140</v>
      </c>
      <c r="K330" s="118" t="s">
        <v>5677</v>
      </c>
      <c r="L330" s="118" t="s">
        <v>110</v>
      </c>
      <c r="M330" s="118" t="s">
        <v>109</v>
      </c>
      <c r="N330" s="133" t="s">
        <v>141</v>
      </c>
      <c r="O330" s="133" t="s">
        <v>6046</v>
      </c>
      <c r="P330" t="s">
        <v>294</v>
      </c>
      <c r="Q330" s="28" t="s">
        <v>5819</v>
      </c>
      <c r="R330" s="28" t="s">
        <v>110</v>
      </c>
      <c r="S330" t="s">
        <v>110</v>
      </c>
      <c r="T330" s="1"/>
      <c r="U330" s="18">
        <v>45085</v>
      </c>
      <c r="V330" t="s">
        <v>109</v>
      </c>
      <c r="W330" s="28" t="s">
        <v>5709</v>
      </c>
      <c r="X330" s="28" t="s">
        <v>144</v>
      </c>
      <c r="Y330" s="28" t="s">
        <v>144</v>
      </c>
      <c r="Z330" s="28" t="s">
        <v>110</v>
      </c>
      <c r="AA330" s="28" t="s">
        <v>114</v>
      </c>
      <c r="AB330" s="28" t="s">
        <v>109</v>
      </c>
      <c r="AC330" s="28" t="s">
        <v>109</v>
      </c>
      <c r="AD330" s="28" t="s">
        <v>109</v>
      </c>
      <c r="AE330" t="s">
        <v>631</v>
      </c>
      <c r="AF330" s="45">
        <v>45093.405162037037</v>
      </c>
    </row>
    <row r="331" spans="7:32">
      <c r="G331" s="28">
        <v>557</v>
      </c>
      <c r="H331" s="28" t="s">
        <v>1830</v>
      </c>
      <c r="I331" t="s">
        <v>6047</v>
      </c>
      <c r="J331" s="118" t="s">
        <v>140</v>
      </c>
      <c r="K331" s="118" t="s">
        <v>5677</v>
      </c>
      <c r="L331" s="118" t="s">
        <v>110</v>
      </c>
      <c r="M331" s="118" t="s">
        <v>109</v>
      </c>
      <c r="N331" s="133" t="s">
        <v>141</v>
      </c>
      <c r="O331" s="133" t="s">
        <v>6046</v>
      </c>
      <c r="P331" t="s">
        <v>5398</v>
      </c>
      <c r="Q331" s="28" t="s">
        <v>6048</v>
      </c>
      <c r="R331" s="28" t="s">
        <v>110</v>
      </c>
      <c r="S331" t="s">
        <v>110</v>
      </c>
      <c r="T331" s="1"/>
      <c r="U331" s="18">
        <v>45084</v>
      </c>
      <c r="V331" t="s">
        <v>109</v>
      </c>
      <c r="W331" s="28" t="s">
        <v>5709</v>
      </c>
      <c r="X331" s="28" t="s">
        <v>144</v>
      </c>
      <c r="Y331" s="28" t="s">
        <v>144</v>
      </c>
      <c r="Z331" s="28" t="s">
        <v>110</v>
      </c>
      <c r="AA331" s="28" t="s">
        <v>114</v>
      </c>
      <c r="AB331" s="28" t="s">
        <v>109</v>
      </c>
      <c r="AC331" s="28" t="s">
        <v>109</v>
      </c>
      <c r="AD331" s="28" t="s">
        <v>109</v>
      </c>
      <c r="AE331" t="s">
        <v>631</v>
      </c>
      <c r="AF331" s="45">
        <v>45093.405162037037</v>
      </c>
    </row>
    <row r="332" spans="7:32">
      <c r="G332" s="28">
        <v>556</v>
      </c>
      <c r="H332" s="28" t="s">
        <v>1880</v>
      </c>
      <c r="I332" t="s">
        <v>6049</v>
      </c>
      <c r="J332" s="118" t="s">
        <v>140</v>
      </c>
      <c r="K332" s="118" t="s">
        <v>5690</v>
      </c>
      <c r="L332" s="118" t="s">
        <v>110</v>
      </c>
      <c r="M332" s="118" t="s">
        <v>109</v>
      </c>
      <c r="N332" s="133" t="s">
        <v>141</v>
      </c>
      <c r="O332" s="133" t="s">
        <v>5686</v>
      </c>
      <c r="P332" t="s">
        <v>5776</v>
      </c>
      <c r="Q332" s="28" t="s">
        <v>6050</v>
      </c>
      <c r="R332" s="28" t="s">
        <v>110</v>
      </c>
      <c r="S332" t="s">
        <v>110</v>
      </c>
      <c r="T332" s="1"/>
      <c r="U332" s="18">
        <v>45079</v>
      </c>
      <c r="V332" t="s">
        <v>109</v>
      </c>
      <c r="W332" s="28" t="s">
        <v>5709</v>
      </c>
      <c r="X332" s="28" t="s">
        <v>198</v>
      </c>
      <c r="Y332" s="28" t="s">
        <v>110</v>
      </c>
      <c r="Z332" s="28" t="s">
        <v>110</v>
      </c>
      <c r="AA332" s="28" t="s">
        <v>114</v>
      </c>
      <c r="AB332" s="28" t="s">
        <v>109</v>
      </c>
      <c r="AC332" s="28" t="s">
        <v>109</v>
      </c>
      <c r="AD332" s="28" t="s">
        <v>109</v>
      </c>
      <c r="AE332" t="s">
        <v>631</v>
      </c>
      <c r="AF332" s="45">
        <v>45093.405162037037</v>
      </c>
    </row>
    <row r="333" spans="7:32">
      <c r="G333" s="28">
        <v>555</v>
      </c>
      <c r="H333" s="28" t="s">
        <v>1901</v>
      </c>
      <c r="I333" t="s">
        <v>6051</v>
      </c>
      <c r="J333" s="118" t="s">
        <v>140</v>
      </c>
      <c r="K333" s="118" t="s">
        <v>5677</v>
      </c>
      <c r="L333" s="118" t="s">
        <v>110</v>
      </c>
      <c r="M333" s="118" t="s">
        <v>109</v>
      </c>
      <c r="N333" s="133" t="s">
        <v>141</v>
      </c>
      <c r="O333" s="133" t="s">
        <v>6046</v>
      </c>
      <c r="P333" t="s">
        <v>294</v>
      </c>
      <c r="Q333" s="28" t="s">
        <v>5417</v>
      </c>
      <c r="R333" s="28" t="s">
        <v>110</v>
      </c>
      <c r="S333" t="s">
        <v>110</v>
      </c>
      <c r="T333" s="1"/>
      <c r="U333" s="18">
        <v>45078</v>
      </c>
      <c r="V333" t="s">
        <v>109</v>
      </c>
      <c r="W333" s="28" t="s">
        <v>5709</v>
      </c>
      <c r="X333" s="28" t="s">
        <v>144</v>
      </c>
      <c r="Y333" s="28" t="s">
        <v>144</v>
      </c>
      <c r="Z333" s="28" t="s">
        <v>110</v>
      </c>
      <c r="AA333" s="28" t="s">
        <v>114</v>
      </c>
      <c r="AB333" s="28" t="s">
        <v>109</v>
      </c>
      <c r="AC333" s="28" t="s">
        <v>114</v>
      </c>
      <c r="AD333" s="28" t="s">
        <v>109</v>
      </c>
      <c r="AE333" t="s">
        <v>631</v>
      </c>
      <c r="AF333" s="45">
        <v>45093.405162037037</v>
      </c>
    </row>
    <row r="334" spans="7:32">
      <c r="G334" s="28">
        <v>554</v>
      </c>
      <c r="H334" s="28" t="s">
        <v>1919</v>
      </c>
      <c r="I334" t="s">
        <v>6052</v>
      </c>
      <c r="J334" s="118" t="s">
        <v>140</v>
      </c>
      <c r="K334" s="118" t="s">
        <v>5690</v>
      </c>
      <c r="L334" s="118" t="s">
        <v>110</v>
      </c>
      <c r="M334" s="118" t="s">
        <v>109</v>
      </c>
      <c r="N334" s="133" t="s">
        <v>141</v>
      </c>
      <c r="O334" s="133" t="s">
        <v>5616</v>
      </c>
      <c r="P334" t="s">
        <v>5398</v>
      </c>
      <c r="Q334" s="28" t="s">
        <v>6053</v>
      </c>
      <c r="R334" s="28" t="s">
        <v>110</v>
      </c>
      <c r="S334" t="s">
        <v>110</v>
      </c>
      <c r="T334" s="1"/>
      <c r="U334" s="18">
        <v>45075</v>
      </c>
      <c r="V334" t="s">
        <v>109</v>
      </c>
      <c r="W334" s="28" t="s">
        <v>5709</v>
      </c>
      <c r="X334" s="28" t="s">
        <v>144</v>
      </c>
      <c r="Y334" s="28" t="s">
        <v>144</v>
      </c>
      <c r="Z334" s="28" t="s">
        <v>110</v>
      </c>
      <c r="AA334" s="28" t="s">
        <v>114</v>
      </c>
      <c r="AB334" s="28" t="s">
        <v>109</v>
      </c>
      <c r="AC334" s="28" t="s">
        <v>109</v>
      </c>
      <c r="AD334" s="28" t="s">
        <v>109</v>
      </c>
      <c r="AE334" t="s">
        <v>631</v>
      </c>
      <c r="AF334" s="45">
        <v>45093.405162037037</v>
      </c>
    </row>
    <row r="335" spans="7:32">
      <c r="G335" s="28">
        <v>553</v>
      </c>
      <c r="H335" s="28" t="s">
        <v>1957</v>
      </c>
      <c r="I335" t="s">
        <v>6054</v>
      </c>
      <c r="J335" s="118" t="s">
        <v>140</v>
      </c>
      <c r="K335" s="118" t="s">
        <v>6055</v>
      </c>
      <c r="L335" s="118" t="s">
        <v>110</v>
      </c>
      <c r="M335" s="118" t="s">
        <v>109</v>
      </c>
      <c r="N335" s="133" t="s">
        <v>141</v>
      </c>
      <c r="O335" s="133" t="s">
        <v>5862</v>
      </c>
      <c r="P335" t="s">
        <v>460</v>
      </c>
      <c r="Q335" s="28" t="s">
        <v>110</v>
      </c>
      <c r="R335" s="28" t="s">
        <v>110</v>
      </c>
      <c r="S335" t="s">
        <v>110</v>
      </c>
      <c r="T335" s="1"/>
      <c r="U335" s="18">
        <v>45071</v>
      </c>
      <c r="V335" t="s">
        <v>109</v>
      </c>
      <c r="W335" s="28" t="s">
        <v>5695</v>
      </c>
      <c r="X335" s="28" t="s">
        <v>558</v>
      </c>
      <c r="Y335" s="28" t="s">
        <v>558</v>
      </c>
      <c r="Z335" s="28" t="s">
        <v>110</v>
      </c>
      <c r="AA335" s="28" t="s">
        <v>114</v>
      </c>
      <c r="AB335" s="28" t="s">
        <v>109</v>
      </c>
      <c r="AC335" s="28" t="s">
        <v>109</v>
      </c>
      <c r="AD335" s="28" t="s">
        <v>109</v>
      </c>
      <c r="AE335" t="s">
        <v>631</v>
      </c>
      <c r="AF335" s="45">
        <v>45093.405162037037</v>
      </c>
    </row>
    <row r="336" spans="7:32">
      <c r="G336" s="28">
        <v>552</v>
      </c>
      <c r="H336" s="28" t="s">
        <v>1995</v>
      </c>
      <c r="I336" t="s">
        <v>6056</v>
      </c>
      <c r="J336" s="118" t="s">
        <v>140</v>
      </c>
      <c r="K336" s="118" t="s">
        <v>110</v>
      </c>
      <c r="L336" s="118" t="s">
        <v>110</v>
      </c>
      <c r="M336" s="118" t="s">
        <v>109</v>
      </c>
      <c r="N336" s="133" t="s">
        <v>141</v>
      </c>
      <c r="O336" s="133" t="s">
        <v>5343</v>
      </c>
      <c r="P336" t="s">
        <v>635</v>
      </c>
      <c r="Q336" s="28" t="s">
        <v>6057</v>
      </c>
      <c r="R336" s="28" t="s">
        <v>110</v>
      </c>
      <c r="S336" t="s">
        <v>110</v>
      </c>
      <c r="T336" s="1"/>
      <c r="U336" s="18">
        <v>45070</v>
      </c>
      <c r="V336" t="s">
        <v>109</v>
      </c>
      <c r="W336" s="28" t="s">
        <v>5709</v>
      </c>
      <c r="X336" s="28" t="s">
        <v>198</v>
      </c>
      <c r="Y336" s="28" t="s">
        <v>110</v>
      </c>
      <c r="Z336" s="28" t="s">
        <v>110</v>
      </c>
      <c r="AA336" s="28" t="s">
        <v>114</v>
      </c>
      <c r="AB336" s="28" t="s">
        <v>109</v>
      </c>
      <c r="AC336" s="28" t="s">
        <v>109</v>
      </c>
      <c r="AD336" s="28" t="s">
        <v>109</v>
      </c>
      <c r="AE336" t="s">
        <v>631</v>
      </c>
      <c r="AF336" s="45">
        <v>45093.405162037037</v>
      </c>
    </row>
    <row r="337" spans="7:32">
      <c r="G337" s="28">
        <v>551</v>
      </c>
      <c r="H337" s="28" t="s">
        <v>2044</v>
      </c>
      <c r="I337" t="s">
        <v>6058</v>
      </c>
      <c r="J337" s="118" t="s">
        <v>140</v>
      </c>
      <c r="K337" s="118" t="s">
        <v>110</v>
      </c>
      <c r="L337" s="118" t="s">
        <v>110</v>
      </c>
      <c r="M337" s="118" t="s">
        <v>109</v>
      </c>
      <c r="N337" s="133" t="s">
        <v>141</v>
      </c>
      <c r="O337" s="133" t="s">
        <v>5343</v>
      </c>
      <c r="P337" t="s">
        <v>6059</v>
      </c>
      <c r="Q337" s="28" t="s">
        <v>6060</v>
      </c>
      <c r="R337" s="28" t="s">
        <v>110</v>
      </c>
      <c r="S337" t="s">
        <v>110</v>
      </c>
      <c r="T337" s="1"/>
      <c r="U337" s="18">
        <v>45065</v>
      </c>
      <c r="V337" t="s">
        <v>109</v>
      </c>
      <c r="W337" s="28" t="s">
        <v>5709</v>
      </c>
      <c r="X337" s="28" t="s">
        <v>198</v>
      </c>
      <c r="Y337" s="28" t="s">
        <v>5545</v>
      </c>
      <c r="Z337" s="28" t="s">
        <v>110</v>
      </c>
      <c r="AA337" s="28" t="s">
        <v>114</v>
      </c>
      <c r="AB337" s="28" t="s">
        <v>109</v>
      </c>
      <c r="AC337" s="28" t="s">
        <v>109</v>
      </c>
      <c r="AD337" s="28" t="s">
        <v>109</v>
      </c>
      <c r="AE337" t="s">
        <v>631</v>
      </c>
      <c r="AF337" s="45">
        <v>45093.405162037037</v>
      </c>
    </row>
    <row r="338" spans="7:32">
      <c r="G338" s="28">
        <v>550</v>
      </c>
      <c r="H338" s="28" t="s">
        <v>2051</v>
      </c>
      <c r="I338" t="s">
        <v>6061</v>
      </c>
      <c r="J338" s="118" t="s">
        <v>140</v>
      </c>
      <c r="K338" s="118" t="s">
        <v>5690</v>
      </c>
      <c r="L338" s="118" t="s">
        <v>110</v>
      </c>
      <c r="M338" s="118" t="s">
        <v>109</v>
      </c>
      <c r="N338" s="133" t="s">
        <v>141</v>
      </c>
      <c r="O338" s="133" t="s">
        <v>5616</v>
      </c>
      <c r="P338" t="s">
        <v>324</v>
      </c>
      <c r="Q338" s="28" t="s">
        <v>5700</v>
      </c>
      <c r="R338" s="28" t="s">
        <v>6062</v>
      </c>
      <c r="S338" t="s">
        <v>110</v>
      </c>
      <c r="T338" s="1"/>
      <c r="U338" s="18">
        <v>45064</v>
      </c>
      <c r="V338" t="s">
        <v>109</v>
      </c>
      <c r="W338" s="28" t="s">
        <v>110</v>
      </c>
      <c r="X338" s="28" t="s">
        <v>144</v>
      </c>
      <c r="Y338" s="28" t="s">
        <v>144</v>
      </c>
      <c r="Z338" s="28" t="s">
        <v>110</v>
      </c>
      <c r="AA338" s="28" t="s">
        <v>114</v>
      </c>
      <c r="AB338" s="28" t="s">
        <v>109</v>
      </c>
      <c r="AC338" s="28" t="s">
        <v>109</v>
      </c>
      <c r="AD338" s="28" t="s">
        <v>109</v>
      </c>
      <c r="AE338" t="s">
        <v>631</v>
      </c>
      <c r="AF338" s="45">
        <v>45093.405162037037</v>
      </c>
    </row>
    <row r="339" spans="7:32">
      <c r="G339" s="28">
        <v>549</v>
      </c>
      <c r="H339" s="28" t="s">
        <v>2067</v>
      </c>
      <c r="I339" t="s">
        <v>6063</v>
      </c>
      <c r="J339" s="118" t="s">
        <v>140</v>
      </c>
      <c r="K339" s="118" t="s">
        <v>5827</v>
      </c>
      <c r="L339" s="118" t="s">
        <v>110</v>
      </c>
      <c r="M339" s="118" t="s">
        <v>109</v>
      </c>
      <c r="N339" s="133" t="s">
        <v>141</v>
      </c>
      <c r="O339" s="133" t="s">
        <v>5616</v>
      </c>
      <c r="P339" t="s">
        <v>324</v>
      </c>
      <c r="Q339" s="28" t="s">
        <v>6064</v>
      </c>
      <c r="R339" s="28" t="s">
        <v>110</v>
      </c>
      <c r="S339" t="s">
        <v>110</v>
      </c>
      <c r="T339" s="1"/>
      <c r="U339" s="18">
        <v>45063</v>
      </c>
      <c r="V339" t="s">
        <v>109</v>
      </c>
      <c r="W339" s="28" t="s">
        <v>5709</v>
      </c>
      <c r="X339" s="28" t="s">
        <v>198</v>
      </c>
      <c r="Y339" s="28" t="s">
        <v>110</v>
      </c>
      <c r="Z339" s="28" t="s">
        <v>110</v>
      </c>
      <c r="AA339" s="28" t="s">
        <v>114</v>
      </c>
      <c r="AB339" s="28" t="s">
        <v>109</v>
      </c>
      <c r="AC339" s="28" t="s">
        <v>109</v>
      </c>
      <c r="AD339" s="28" t="s">
        <v>109</v>
      </c>
      <c r="AE339" t="s">
        <v>631</v>
      </c>
      <c r="AF339" s="45">
        <v>45093.405162037037</v>
      </c>
    </row>
    <row r="340" spans="7:32">
      <c r="G340" s="28">
        <v>548</v>
      </c>
      <c r="H340" s="28" t="s">
        <v>2114</v>
      </c>
      <c r="I340" t="s">
        <v>6065</v>
      </c>
      <c r="J340" s="118" t="s">
        <v>140</v>
      </c>
      <c r="K340" s="118" t="s">
        <v>605</v>
      </c>
      <c r="L340" s="118" t="s">
        <v>110</v>
      </c>
      <c r="M340" s="118" t="s">
        <v>109</v>
      </c>
      <c r="N340" s="133" t="s">
        <v>141</v>
      </c>
      <c r="O340" s="133" t="s">
        <v>5616</v>
      </c>
      <c r="P340" t="s">
        <v>142</v>
      </c>
      <c r="Q340" s="28" t="s">
        <v>143</v>
      </c>
      <c r="R340" s="28" t="s">
        <v>110</v>
      </c>
      <c r="S340" t="s">
        <v>110</v>
      </c>
      <c r="T340" s="1"/>
      <c r="U340" s="18">
        <v>45057</v>
      </c>
      <c r="V340" t="s">
        <v>109</v>
      </c>
      <c r="W340" s="28" t="s">
        <v>5709</v>
      </c>
      <c r="X340" s="28" t="s">
        <v>558</v>
      </c>
      <c r="Y340" s="28" t="s">
        <v>110</v>
      </c>
      <c r="Z340" s="28" t="s">
        <v>110</v>
      </c>
      <c r="AA340" s="28" t="s">
        <v>114</v>
      </c>
      <c r="AB340" s="28" t="s">
        <v>109</v>
      </c>
      <c r="AC340" s="28" t="s">
        <v>109</v>
      </c>
      <c r="AD340" s="28" t="s">
        <v>109</v>
      </c>
      <c r="AE340" t="s">
        <v>631</v>
      </c>
      <c r="AF340" s="45">
        <v>45093.405162037037</v>
      </c>
    </row>
    <row r="341" spans="7:32">
      <c r="G341" s="28">
        <v>547</v>
      </c>
      <c r="H341" s="28" t="s">
        <v>2180</v>
      </c>
      <c r="I341" t="s">
        <v>6066</v>
      </c>
      <c r="J341" s="118" t="s">
        <v>140</v>
      </c>
      <c r="K341" s="118" t="s">
        <v>110</v>
      </c>
      <c r="L341" s="118" t="s">
        <v>110</v>
      </c>
      <c r="M341" s="118" t="s">
        <v>109</v>
      </c>
      <c r="N341" s="133" t="s">
        <v>141</v>
      </c>
      <c r="O341" s="133" t="s">
        <v>5343</v>
      </c>
      <c r="P341" t="s">
        <v>294</v>
      </c>
      <c r="Q341" s="28" t="s">
        <v>6067</v>
      </c>
      <c r="R341" s="28" t="s">
        <v>110</v>
      </c>
      <c r="S341" t="s">
        <v>110</v>
      </c>
      <c r="T341" s="1"/>
      <c r="U341" s="18">
        <v>45042</v>
      </c>
      <c r="V341" t="s">
        <v>109</v>
      </c>
      <c r="W341" s="28" t="s">
        <v>5709</v>
      </c>
      <c r="X341" s="28" t="s">
        <v>198</v>
      </c>
      <c r="Y341" s="28" t="s">
        <v>110</v>
      </c>
      <c r="Z341" s="28" t="s">
        <v>110</v>
      </c>
      <c r="AA341" s="28" t="s">
        <v>114</v>
      </c>
      <c r="AB341" s="28" t="s">
        <v>109</v>
      </c>
      <c r="AC341" s="28" t="s">
        <v>109</v>
      </c>
      <c r="AD341" s="28" t="s">
        <v>109</v>
      </c>
      <c r="AE341" t="s">
        <v>631</v>
      </c>
      <c r="AF341" s="45">
        <v>45093.405162037037</v>
      </c>
    </row>
    <row r="342" spans="7:32">
      <c r="G342" s="28">
        <v>546</v>
      </c>
      <c r="H342" s="28" t="s">
        <v>1936</v>
      </c>
      <c r="I342" t="s">
        <v>6068</v>
      </c>
      <c r="J342" s="118" t="s">
        <v>140</v>
      </c>
      <c r="K342" s="118" t="s">
        <v>5677</v>
      </c>
      <c r="L342" s="118" t="s">
        <v>110</v>
      </c>
      <c r="M342" s="118" t="s">
        <v>109</v>
      </c>
      <c r="N342" s="133" t="s">
        <v>141</v>
      </c>
      <c r="O342" s="133" t="s">
        <v>5615</v>
      </c>
      <c r="P342" t="s">
        <v>324</v>
      </c>
      <c r="Q342" s="28" t="s">
        <v>6069</v>
      </c>
      <c r="R342" s="28" t="s">
        <v>110</v>
      </c>
      <c r="S342" t="s">
        <v>110</v>
      </c>
      <c r="T342" s="1"/>
      <c r="U342" s="18">
        <v>45033</v>
      </c>
      <c r="V342" t="s">
        <v>109</v>
      </c>
      <c r="W342" s="28" t="s">
        <v>110</v>
      </c>
      <c r="X342" s="28" t="s">
        <v>144</v>
      </c>
      <c r="Y342" s="28" t="s">
        <v>144</v>
      </c>
      <c r="Z342" s="28" t="s">
        <v>110</v>
      </c>
      <c r="AA342" s="28" t="s">
        <v>114</v>
      </c>
      <c r="AB342" s="28" t="s">
        <v>109</v>
      </c>
      <c r="AC342" s="28" t="s">
        <v>109</v>
      </c>
      <c r="AD342" s="28" t="s">
        <v>109</v>
      </c>
      <c r="AE342" t="s">
        <v>631</v>
      </c>
      <c r="AF342" s="45">
        <v>45093.405162037037</v>
      </c>
    </row>
    <row r="343" spans="7:32">
      <c r="G343" s="28">
        <v>545</v>
      </c>
      <c r="H343" s="28" t="s">
        <v>1801</v>
      </c>
      <c r="I343" t="s">
        <v>6070</v>
      </c>
      <c r="J343" s="118" t="s">
        <v>140</v>
      </c>
      <c r="K343" s="118" t="s">
        <v>5677</v>
      </c>
      <c r="L343" s="118" t="s">
        <v>110</v>
      </c>
      <c r="M343" s="118" t="s">
        <v>109</v>
      </c>
      <c r="N343" s="133" t="s">
        <v>141</v>
      </c>
      <c r="O343" s="133" t="s">
        <v>5615</v>
      </c>
      <c r="P343" t="s">
        <v>6071</v>
      </c>
      <c r="Q343" s="28" t="s">
        <v>6072</v>
      </c>
      <c r="R343" s="28" t="s">
        <v>110</v>
      </c>
      <c r="S343" t="s">
        <v>110</v>
      </c>
      <c r="T343" s="1"/>
      <c r="U343" s="18">
        <v>45033</v>
      </c>
      <c r="V343" t="s">
        <v>109</v>
      </c>
      <c r="W343" s="28" t="s">
        <v>110</v>
      </c>
      <c r="X343" s="28" t="s">
        <v>144</v>
      </c>
      <c r="Y343" s="28" t="s">
        <v>144</v>
      </c>
      <c r="Z343" s="28" t="s">
        <v>110</v>
      </c>
      <c r="AA343" s="28" t="s">
        <v>114</v>
      </c>
      <c r="AB343" s="28" t="s">
        <v>109</v>
      </c>
      <c r="AC343" s="28" t="s">
        <v>114</v>
      </c>
      <c r="AD343" s="28" t="s">
        <v>109</v>
      </c>
      <c r="AE343" t="s">
        <v>631</v>
      </c>
      <c r="AF343" s="45">
        <v>45093.405162037037</v>
      </c>
    </row>
    <row r="344" spans="7:32">
      <c r="G344" s="28">
        <v>544</v>
      </c>
      <c r="H344" s="28" t="s">
        <v>506</v>
      </c>
      <c r="I344" t="s">
        <v>6073</v>
      </c>
      <c r="J344" s="118" t="s">
        <v>140</v>
      </c>
      <c r="K344" s="118" t="s">
        <v>5690</v>
      </c>
      <c r="L344" s="118" t="s">
        <v>110</v>
      </c>
      <c r="M344" s="118" t="s">
        <v>109</v>
      </c>
      <c r="N344" s="133" t="s">
        <v>141</v>
      </c>
      <c r="O344" s="133" t="s">
        <v>5615</v>
      </c>
      <c r="P344" t="s">
        <v>173</v>
      </c>
      <c r="Q344" s="28" t="s">
        <v>509</v>
      </c>
      <c r="R344" s="28" t="s">
        <v>110</v>
      </c>
      <c r="S344" t="s">
        <v>110</v>
      </c>
      <c r="T344" s="1"/>
      <c r="U344" s="18">
        <v>45029</v>
      </c>
      <c r="V344" t="s">
        <v>109</v>
      </c>
      <c r="W344" s="28" t="s">
        <v>110</v>
      </c>
      <c r="X344" s="28" t="s">
        <v>558</v>
      </c>
      <c r="Y344" s="28" t="s">
        <v>110</v>
      </c>
      <c r="Z344" s="28" t="s">
        <v>110</v>
      </c>
      <c r="AA344" s="28" t="s">
        <v>114</v>
      </c>
      <c r="AB344" s="28" t="s">
        <v>109</v>
      </c>
      <c r="AC344" s="28" t="s">
        <v>109</v>
      </c>
      <c r="AD344" s="28" t="s">
        <v>109</v>
      </c>
      <c r="AE344" t="s">
        <v>631</v>
      </c>
      <c r="AF344" s="45">
        <v>45093.405162037037</v>
      </c>
    </row>
    <row r="345" spans="7:32">
      <c r="G345" s="28">
        <v>543</v>
      </c>
      <c r="H345" s="28" t="s">
        <v>2337</v>
      </c>
      <c r="I345" t="s">
        <v>6074</v>
      </c>
      <c r="J345" s="118" t="s">
        <v>140</v>
      </c>
      <c r="K345" s="118" t="s">
        <v>5690</v>
      </c>
      <c r="L345" s="118" t="s">
        <v>110</v>
      </c>
      <c r="M345" s="118" t="s">
        <v>109</v>
      </c>
      <c r="N345" s="133" t="s">
        <v>141</v>
      </c>
      <c r="O345" s="133" t="s">
        <v>5616</v>
      </c>
      <c r="P345" t="s">
        <v>460</v>
      </c>
      <c r="Q345" s="28" t="s">
        <v>6075</v>
      </c>
      <c r="R345" s="28" t="s">
        <v>110</v>
      </c>
      <c r="S345" t="s">
        <v>110</v>
      </c>
      <c r="T345" s="1"/>
      <c r="U345" s="18">
        <v>45019</v>
      </c>
      <c r="V345" t="s">
        <v>109</v>
      </c>
      <c r="W345" s="28" t="s">
        <v>5709</v>
      </c>
      <c r="X345" s="28" t="s">
        <v>198</v>
      </c>
      <c r="Y345" s="28" t="s">
        <v>110</v>
      </c>
      <c r="Z345" s="28" t="s">
        <v>110</v>
      </c>
      <c r="AA345" s="28" t="s">
        <v>114</v>
      </c>
      <c r="AB345" s="28" t="s">
        <v>109</v>
      </c>
      <c r="AC345" s="28" t="s">
        <v>109</v>
      </c>
      <c r="AD345" s="28" t="s">
        <v>109</v>
      </c>
      <c r="AE345" t="s">
        <v>631</v>
      </c>
      <c r="AF345" s="45">
        <v>45093.405162037037</v>
      </c>
    </row>
    <row r="346" spans="7:32">
      <c r="G346" s="28">
        <v>542</v>
      </c>
      <c r="H346" s="28" t="s">
        <v>2215</v>
      </c>
      <c r="I346" t="s">
        <v>6076</v>
      </c>
      <c r="J346" s="118" t="s">
        <v>140</v>
      </c>
      <c r="K346" s="118" t="s">
        <v>605</v>
      </c>
      <c r="L346" s="118" t="s">
        <v>110</v>
      </c>
      <c r="M346" s="118" t="s">
        <v>109</v>
      </c>
      <c r="N346" s="133" t="s">
        <v>141</v>
      </c>
      <c r="O346" s="133" t="s">
        <v>5686</v>
      </c>
      <c r="P346" t="s">
        <v>5776</v>
      </c>
      <c r="Q346" s="28" t="s">
        <v>6077</v>
      </c>
      <c r="R346" s="28" t="s">
        <v>6078</v>
      </c>
      <c r="S346" t="s">
        <v>110</v>
      </c>
      <c r="T346" s="1"/>
      <c r="U346" s="18">
        <v>45015</v>
      </c>
      <c r="V346" t="s">
        <v>109</v>
      </c>
      <c r="W346" s="28" t="s">
        <v>5705</v>
      </c>
      <c r="X346" s="28" t="s">
        <v>144</v>
      </c>
      <c r="Y346" s="28" t="s">
        <v>144</v>
      </c>
      <c r="Z346" s="28" t="s">
        <v>110</v>
      </c>
      <c r="AA346" s="28" t="s">
        <v>114</v>
      </c>
      <c r="AB346" s="28" t="s">
        <v>109</v>
      </c>
      <c r="AC346" s="28" t="s">
        <v>109</v>
      </c>
      <c r="AD346" s="28" t="s">
        <v>109</v>
      </c>
      <c r="AE346" t="s">
        <v>631</v>
      </c>
      <c r="AF346" s="45">
        <v>45093.405162037037</v>
      </c>
    </row>
    <row r="347" spans="7:32">
      <c r="G347" s="28">
        <v>541</v>
      </c>
      <c r="H347" s="28" t="s">
        <v>2363</v>
      </c>
      <c r="I347" t="s">
        <v>6079</v>
      </c>
      <c r="J347" s="118" t="s">
        <v>140</v>
      </c>
      <c r="K347" s="118" t="s">
        <v>605</v>
      </c>
      <c r="L347" s="118" t="s">
        <v>110</v>
      </c>
      <c r="M347" s="118" t="s">
        <v>109</v>
      </c>
      <c r="N347" s="133" t="s">
        <v>141</v>
      </c>
      <c r="O347" s="133" t="s">
        <v>5616</v>
      </c>
      <c r="P347" t="s">
        <v>294</v>
      </c>
      <c r="Q347" s="28" t="s">
        <v>5714</v>
      </c>
      <c r="R347" s="28" t="s">
        <v>110</v>
      </c>
      <c r="S347" t="s">
        <v>110</v>
      </c>
      <c r="T347" s="1"/>
      <c r="U347" s="18">
        <v>45015</v>
      </c>
      <c r="V347" t="s">
        <v>109</v>
      </c>
      <c r="W347" s="28" t="s">
        <v>5709</v>
      </c>
      <c r="X347" s="28" t="s">
        <v>198</v>
      </c>
      <c r="Y347" s="28" t="s">
        <v>110</v>
      </c>
      <c r="Z347" s="28" t="s">
        <v>110</v>
      </c>
      <c r="AA347" s="28" t="s">
        <v>114</v>
      </c>
      <c r="AB347" s="28" t="s">
        <v>109</v>
      </c>
      <c r="AC347" s="28" t="s">
        <v>109</v>
      </c>
      <c r="AD347" s="28" t="s">
        <v>109</v>
      </c>
      <c r="AE347" t="s">
        <v>631</v>
      </c>
      <c r="AF347" s="45">
        <v>45093.405162037037</v>
      </c>
    </row>
    <row r="348" spans="7:32">
      <c r="G348" s="28">
        <v>540</v>
      </c>
      <c r="H348" s="28" t="s">
        <v>2385</v>
      </c>
      <c r="I348" t="s">
        <v>6080</v>
      </c>
      <c r="J348" s="118" t="s">
        <v>140</v>
      </c>
      <c r="K348" s="118" t="s">
        <v>5690</v>
      </c>
      <c r="L348" s="118" t="s">
        <v>110</v>
      </c>
      <c r="M348" s="118" t="s">
        <v>109</v>
      </c>
      <c r="N348" s="133" t="s">
        <v>141</v>
      </c>
      <c r="O348" s="133" t="s">
        <v>5616</v>
      </c>
      <c r="P348" t="s">
        <v>460</v>
      </c>
      <c r="Q348" s="28" t="s">
        <v>6081</v>
      </c>
      <c r="R348" s="28" t="s">
        <v>110</v>
      </c>
      <c r="S348" t="s">
        <v>110</v>
      </c>
      <c r="T348" s="1"/>
      <c r="U348" s="18">
        <v>45014</v>
      </c>
      <c r="V348" t="s">
        <v>109</v>
      </c>
      <c r="W348" s="28" t="s">
        <v>5709</v>
      </c>
      <c r="X348" s="28" t="s">
        <v>198</v>
      </c>
      <c r="Y348" s="28" t="s">
        <v>110</v>
      </c>
      <c r="Z348" s="28" t="s">
        <v>110</v>
      </c>
      <c r="AA348" s="28" t="s">
        <v>114</v>
      </c>
      <c r="AB348" s="28" t="s">
        <v>109</v>
      </c>
      <c r="AC348" s="28" t="s">
        <v>109</v>
      </c>
      <c r="AD348" s="28" t="s">
        <v>109</v>
      </c>
      <c r="AE348" t="s">
        <v>631</v>
      </c>
      <c r="AF348" s="45">
        <v>45093.405162037037</v>
      </c>
    </row>
    <row r="349" spans="7:32">
      <c r="G349" s="28">
        <v>539</v>
      </c>
      <c r="H349" s="28" t="s">
        <v>2393</v>
      </c>
      <c r="I349" t="s">
        <v>6082</v>
      </c>
      <c r="J349" s="118" t="s">
        <v>140</v>
      </c>
      <c r="K349" s="118" t="s">
        <v>5690</v>
      </c>
      <c r="L349" s="118" t="s">
        <v>110</v>
      </c>
      <c r="M349" s="118" t="s">
        <v>109</v>
      </c>
      <c r="N349" s="133" t="s">
        <v>141</v>
      </c>
      <c r="O349" s="133" t="s">
        <v>5616</v>
      </c>
      <c r="P349" t="s">
        <v>142</v>
      </c>
      <c r="Q349" s="28" t="s">
        <v>143</v>
      </c>
      <c r="R349" s="28" t="s">
        <v>6083</v>
      </c>
      <c r="S349" t="s">
        <v>110</v>
      </c>
      <c r="T349" s="1"/>
      <c r="U349" s="18">
        <v>45013</v>
      </c>
      <c r="V349" t="s">
        <v>109</v>
      </c>
      <c r="W349" s="28" t="s">
        <v>110</v>
      </c>
      <c r="X349" s="28" t="s">
        <v>144</v>
      </c>
      <c r="Y349" s="28" t="s">
        <v>144</v>
      </c>
      <c r="Z349" s="28" t="s">
        <v>110</v>
      </c>
      <c r="AA349" s="28" t="s">
        <v>114</v>
      </c>
      <c r="AB349" s="28" t="s">
        <v>109</v>
      </c>
      <c r="AC349" s="28" t="s">
        <v>109</v>
      </c>
      <c r="AD349" s="28" t="s">
        <v>109</v>
      </c>
      <c r="AE349" t="s">
        <v>631</v>
      </c>
      <c r="AF349" s="45">
        <v>45093.405162037037</v>
      </c>
    </row>
    <row r="350" spans="7:32">
      <c r="G350" s="28">
        <v>538</v>
      </c>
      <c r="H350" s="28" t="s">
        <v>370</v>
      </c>
      <c r="I350" t="s">
        <v>6084</v>
      </c>
      <c r="J350" s="118" t="s">
        <v>140</v>
      </c>
      <c r="K350" s="118" t="s">
        <v>5690</v>
      </c>
      <c r="L350" s="118" t="s">
        <v>110</v>
      </c>
      <c r="M350" s="118" t="s">
        <v>109</v>
      </c>
      <c r="N350" s="133" t="s">
        <v>141</v>
      </c>
      <c r="O350" s="133" t="s">
        <v>5616</v>
      </c>
      <c r="P350" t="s">
        <v>173</v>
      </c>
      <c r="Q350" s="28" t="s">
        <v>5973</v>
      </c>
      <c r="R350" s="28" t="s">
        <v>6085</v>
      </c>
      <c r="S350" t="s">
        <v>110</v>
      </c>
      <c r="T350" s="1"/>
      <c r="U350" s="18">
        <v>45012</v>
      </c>
      <c r="V350" t="s">
        <v>109</v>
      </c>
      <c r="W350" s="28" t="s">
        <v>110</v>
      </c>
      <c r="X350" s="28" t="s">
        <v>144</v>
      </c>
      <c r="Y350" s="28" t="s">
        <v>144</v>
      </c>
      <c r="Z350" s="28" t="s">
        <v>110</v>
      </c>
      <c r="AA350" s="28" t="s">
        <v>114</v>
      </c>
      <c r="AB350" s="28" t="s">
        <v>109</v>
      </c>
      <c r="AC350" s="28" t="s">
        <v>109</v>
      </c>
      <c r="AD350" s="28" t="s">
        <v>109</v>
      </c>
      <c r="AE350" t="s">
        <v>631</v>
      </c>
      <c r="AF350" s="45">
        <v>45093.405162037037</v>
      </c>
    </row>
    <row r="351" spans="7:32">
      <c r="G351" s="28">
        <v>537</v>
      </c>
      <c r="H351" s="28" t="s">
        <v>2428</v>
      </c>
      <c r="I351" t="s">
        <v>6086</v>
      </c>
      <c r="J351" s="118" t="s">
        <v>140</v>
      </c>
      <c r="K351" s="118" t="s">
        <v>605</v>
      </c>
      <c r="L351" s="118" t="s">
        <v>110</v>
      </c>
      <c r="M351" s="118" t="s">
        <v>109</v>
      </c>
      <c r="N351" s="133" t="s">
        <v>141</v>
      </c>
      <c r="O351" s="133" t="s">
        <v>5616</v>
      </c>
      <c r="P351" t="s">
        <v>294</v>
      </c>
      <c r="Q351" s="28" t="s">
        <v>5417</v>
      </c>
      <c r="R351" s="28" t="s">
        <v>6087</v>
      </c>
      <c r="S351" t="s">
        <v>110</v>
      </c>
      <c r="T351" s="1"/>
      <c r="U351" s="18">
        <v>45012</v>
      </c>
      <c r="V351" t="s">
        <v>109</v>
      </c>
      <c r="W351" s="28" t="s">
        <v>110</v>
      </c>
      <c r="X351" s="28" t="s">
        <v>144</v>
      </c>
      <c r="Y351" s="28" t="s">
        <v>144</v>
      </c>
      <c r="Z351" s="28" t="s">
        <v>110</v>
      </c>
      <c r="AA351" s="28" t="s">
        <v>114</v>
      </c>
      <c r="AB351" s="28" t="s">
        <v>109</v>
      </c>
      <c r="AC351" s="28" t="s">
        <v>109</v>
      </c>
      <c r="AD351" s="28" t="s">
        <v>109</v>
      </c>
      <c r="AE351" t="s">
        <v>631</v>
      </c>
      <c r="AF351" s="45">
        <v>45093.405162037037</v>
      </c>
    </row>
    <row r="352" spans="7:32">
      <c r="G352" s="28">
        <v>536</v>
      </c>
      <c r="H352" s="28" t="s">
        <v>2272</v>
      </c>
      <c r="I352" t="s">
        <v>6088</v>
      </c>
      <c r="J352" s="118" t="s">
        <v>140</v>
      </c>
      <c r="K352" s="118" t="s">
        <v>5690</v>
      </c>
      <c r="L352" s="118" t="s">
        <v>110</v>
      </c>
      <c r="M352" s="118" t="s">
        <v>109</v>
      </c>
      <c r="N352" s="133" t="s">
        <v>141</v>
      </c>
      <c r="O352" s="133" t="s">
        <v>5678</v>
      </c>
      <c r="P352" t="s">
        <v>173</v>
      </c>
      <c r="Q352" s="28" t="s">
        <v>110</v>
      </c>
      <c r="R352" s="28" t="s">
        <v>6089</v>
      </c>
      <c r="S352" t="s">
        <v>110</v>
      </c>
      <c r="T352" s="1"/>
      <c r="U352" s="18">
        <v>45009</v>
      </c>
      <c r="V352" t="s">
        <v>109</v>
      </c>
      <c r="W352" s="28" t="s">
        <v>6090</v>
      </c>
      <c r="X352" s="28" t="s">
        <v>144</v>
      </c>
      <c r="Y352" s="28" t="s">
        <v>144</v>
      </c>
      <c r="Z352" s="28" t="s">
        <v>110</v>
      </c>
      <c r="AA352" s="28" t="s">
        <v>114</v>
      </c>
      <c r="AB352" s="28" t="s">
        <v>109</v>
      </c>
      <c r="AC352" s="28" t="s">
        <v>114</v>
      </c>
      <c r="AD352" s="28" t="s">
        <v>109</v>
      </c>
      <c r="AE352" t="s">
        <v>631</v>
      </c>
      <c r="AF352" s="45">
        <v>45093.405162037037</v>
      </c>
    </row>
    <row r="353" spans="7:32">
      <c r="G353" s="28">
        <v>535</v>
      </c>
      <c r="H353" s="28" t="s">
        <v>1556</v>
      </c>
      <c r="I353" t="s">
        <v>6091</v>
      </c>
      <c r="J353" s="118" t="s">
        <v>140</v>
      </c>
      <c r="K353" s="118" t="s">
        <v>5690</v>
      </c>
      <c r="L353" s="118" t="s">
        <v>110</v>
      </c>
      <c r="M353" s="118" t="s">
        <v>109</v>
      </c>
      <c r="N353" s="133" t="s">
        <v>141</v>
      </c>
      <c r="O353" s="133" t="s">
        <v>5615</v>
      </c>
      <c r="P353" t="s">
        <v>460</v>
      </c>
      <c r="Q353" s="28" t="s">
        <v>6081</v>
      </c>
      <c r="R353" s="28" t="s">
        <v>110</v>
      </c>
      <c r="S353" t="s">
        <v>110</v>
      </c>
      <c r="T353" s="1"/>
      <c r="U353" s="18">
        <v>45009</v>
      </c>
      <c r="V353" t="s">
        <v>109</v>
      </c>
      <c r="W353" s="28" t="s">
        <v>110</v>
      </c>
      <c r="X353" s="28" t="s">
        <v>144</v>
      </c>
      <c r="Y353" s="28" t="s">
        <v>110</v>
      </c>
      <c r="Z353" s="28" t="s">
        <v>110</v>
      </c>
      <c r="AA353" s="28" t="s">
        <v>114</v>
      </c>
      <c r="AB353" s="28" t="s">
        <v>109</v>
      </c>
      <c r="AC353" s="28" t="s">
        <v>114</v>
      </c>
      <c r="AD353" s="28" t="s">
        <v>109</v>
      </c>
      <c r="AE353" t="s">
        <v>631</v>
      </c>
      <c r="AF353" s="45">
        <v>45093.405162037037</v>
      </c>
    </row>
    <row r="354" spans="7:32">
      <c r="G354" s="28">
        <v>534</v>
      </c>
      <c r="H354" s="28" t="s">
        <v>2435</v>
      </c>
      <c r="I354" t="s">
        <v>6092</v>
      </c>
      <c r="J354" s="118" t="s">
        <v>140</v>
      </c>
      <c r="K354" s="118" t="s">
        <v>5677</v>
      </c>
      <c r="L354" s="118" t="s">
        <v>110</v>
      </c>
      <c r="M354" s="118" t="s">
        <v>109</v>
      </c>
      <c r="N354" s="133" t="s">
        <v>141</v>
      </c>
      <c r="O354" s="133" t="s">
        <v>5615</v>
      </c>
      <c r="P354" t="s">
        <v>142</v>
      </c>
      <c r="Q354" s="28" t="s">
        <v>5804</v>
      </c>
      <c r="R354" s="28" t="s">
        <v>110</v>
      </c>
      <c r="S354" t="s">
        <v>110</v>
      </c>
      <c r="T354" s="1"/>
      <c r="U354" s="18">
        <v>45009</v>
      </c>
      <c r="V354" t="s">
        <v>109</v>
      </c>
      <c r="W354" s="28" t="s">
        <v>110</v>
      </c>
      <c r="X354" s="28" t="s">
        <v>198</v>
      </c>
      <c r="Y354" s="28" t="s">
        <v>110</v>
      </c>
      <c r="Z354" s="28" t="s">
        <v>110</v>
      </c>
      <c r="AA354" s="28" t="s">
        <v>114</v>
      </c>
      <c r="AB354" s="28" t="s">
        <v>109</v>
      </c>
      <c r="AC354" s="28" t="s">
        <v>109</v>
      </c>
      <c r="AD354" s="28" t="s">
        <v>109</v>
      </c>
      <c r="AE354" t="s">
        <v>631</v>
      </c>
      <c r="AF354" s="45">
        <v>45093.405162037037</v>
      </c>
    </row>
    <row r="355" spans="7:32">
      <c r="G355" s="28">
        <v>533</v>
      </c>
      <c r="H355" s="28" t="s">
        <v>2441</v>
      </c>
      <c r="I355" t="s">
        <v>6093</v>
      </c>
      <c r="J355" s="118" t="s">
        <v>140</v>
      </c>
      <c r="K355" s="118" t="s">
        <v>5690</v>
      </c>
      <c r="L355" s="118" t="s">
        <v>110</v>
      </c>
      <c r="M355" s="118" t="s">
        <v>109</v>
      </c>
      <c r="N355" s="133" t="s">
        <v>141</v>
      </c>
      <c r="O355" s="133" t="s">
        <v>5615</v>
      </c>
      <c r="P355" t="s">
        <v>545</v>
      </c>
      <c r="Q355" s="28" t="s">
        <v>6094</v>
      </c>
      <c r="R355" s="28" t="s">
        <v>110</v>
      </c>
      <c r="S355" t="s">
        <v>110</v>
      </c>
      <c r="T355" s="1"/>
      <c r="U355" s="18">
        <v>45009</v>
      </c>
      <c r="V355" t="s">
        <v>109</v>
      </c>
      <c r="W355" s="28" t="s">
        <v>110</v>
      </c>
      <c r="X355" s="28" t="s">
        <v>144</v>
      </c>
      <c r="Y355" s="28" t="s">
        <v>144</v>
      </c>
      <c r="Z355" s="28" t="s">
        <v>110</v>
      </c>
      <c r="AA355" s="28" t="s">
        <v>114</v>
      </c>
      <c r="AB355" s="28" t="s">
        <v>109</v>
      </c>
      <c r="AC355" s="28" t="s">
        <v>109</v>
      </c>
      <c r="AD355" s="28" t="s">
        <v>109</v>
      </c>
      <c r="AE355" t="s">
        <v>631</v>
      </c>
      <c r="AF355" s="45">
        <v>45093.405162037037</v>
      </c>
    </row>
    <row r="356" spans="7:32">
      <c r="G356" s="28">
        <v>532</v>
      </c>
      <c r="H356" s="28" t="s">
        <v>2446</v>
      </c>
      <c r="I356" t="s">
        <v>6095</v>
      </c>
      <c r="J356" s="118" t="s">
        <v>140</v>
      </c>
      <c r="K356" s="118" t="s">
        <v>5690</v>
      </c>
      <c r="L356" s="118" t="s">
        <v>110</v>
      </c>
      <c r="M356" s="118" t="s">
        <v>109</v>
      </c>
      <c r="N356" s="133" t="s">
        <v>141</v>
      </c>
      <c r="O356" s="133" t="s">
        <v>5678</v>
      </c>
      <c r="P356" t="s">
        <v>173</v>
      </c>
      <c r="Q356" s="28" t="s">
        <v>110</v>
      </c>
      <c r="R356" s="28" t="s">
        <v>6089</v>
      </c>
      <c r="S356" t="s">
        <v>110</v>
      </c>
      <c r="T356" s="1"/>
      <c r="U356" s="18">
        <v>45008</v>
      </c>
      <c r="V356" t="s">
        <v>109</v>
      </c>
      <c r="W356" s="28" t="s">
        <v>6090</v>
      </c>
      <c r="X356" s="28" t="s">
        <v>144</v>
      </c>
      <c r="Y356" s="28" t="s">
        <v>144</v>
      </c>
      <c r="Z356" s="28" t="s">
        <v>110</v>
      </c>
      <c r="AA356" s="28" t="s">
        <v>114</v>
      </c>
      <c r="AB356" s="28" t="s">
        <v>109</v>
      </c>
      <c r="AC356" s="28" t="s">
        <v>114</v>
      </c>
      <c r="AD356" s="28" t="s">
        <v>109</v>
      </c>
      <c r="AE356" t="s">
        <v>631</v>
      </c>
      <c r="AF356" s="45">
        <v>45093.405162037037</v>
      </c>
    </row>
    <row r="357" spans="7:32">
      <c r="G357" s="28">
        <v>531</v>
      </c>
      <c r="H357" s="28" t="s">
        <v>1240</v>
      </c>
      <c r="I357" t="s">
        <v>6096</v>
      </c>
      <c r="J357" s="118" t="s">
        <v>140</v>
      </c>
      <c r="K357" s="118" t="s">
        <v>5690</v>
      </c>
      <c r="L357" s="118" t="s">
        <v>110</v>
      </c>
      <c r="M357" s="118" t="s">
        <v>109</v>
      </c>
      <c r="N357" s="133" t="s">
        <v>141</v>
      </c>
      <c r="O357" s="133" t="s">
        <v>5616</v>
      </c>
      <c r="P357" t="s">
        <v>324</v>
      </c>
      <c r="Q357" s="28" t="s">
        <v>325</v>
      </c>
      <c r="R357" s="28" t="s">
        <v>6097</v>
      </c>
      <c r="S357" t="s">
        <v>110</v>
      </c>
      <c r="T357" s="1"/>
      <c r="U357" s="18">
        <v>45005</v>
      </c>
      <c r="V357" t="s">
        <v>109</v>
      </c>
      <c r="W357" s="28" t="s">
        <v>110</v>
      </c>
      <c r="X357" s="28" t="s">
        <v>144</v>
      </c>
      <c r="Y357" s="28" t="s">
        <v>144</v>
      </c>
      <c r="Z357" s="28" t="s">
        <v>110</v>
      </c>
      <c r="AA357" s="28" t="s">
        <v>114</v>
      </c>
      <c r="AB357" s="28" t="s">
        <v>109</v>
      </c>
      <c r="AC357" s="28" t="s">
        <v>114</v>
      </c>
      <c r="AD357" s="28" t="s">
        <v>109</v>
      </c>
      <c r="AE357" t="s">
        <v>631</v>
      </c>
      <c r="AF357" s="45">
        <v>45093.405162037037</v>
      </c>
    </row>
    <row r="358" spans="7:32">
      <c r="G358" s="28">
        <v>530</v>
      </c>
      <c r="H358" s="28" t="s">
        <v>2468</v>
      </c>
      <c r="I358" t="s">
        <v>6098</v>
      </c>
      <c r="J358" s="118" t="s">
        <v>140</v>
      </c>
      <c r="K358" s="118" t="s">
        <v>5690</v>
      </c>
      <c r="L358" s="118" t="s">
        <v>110</v>
      </c>
      <c r="M358" s="118" t="s">
        <v>109</v>
      </c>
      <c r="N358" s="133" t="s">
        <v>141</v>
      </c>
      <c r="O358" s="133" t="s">
        <v>5616</v>
      </c>
      <c r="P358" t="s">
        <v>324</v>
      </c>
      <c r="Q358" s="28" t="s">
        <v>6064</v>
      </c>
      <c r="R358" s="28" t="s">
        <v>110</v>
      </c>
      <c r="S358" t="s">
        <v>110</v>
      </c>
      <c r="T358" s="1"/>
      <c r="U358" s="18">
        <v>45002</v>
      </c>
      <c r="V358" t="s">
        <v>109</v>
      </c>
      <c r="W358" s="28" t="s">
        <v>5709</v>
      </c>
      <c r="X358" s="28" t="s">
        <v>198</v>
      </c>
      <c r="Y358" s="28" t="s">
        <v>110</v>
      </c>
      <c r="Z358" s="28" t="s">
        <v>110</v>
      </c>
      <c r="AA358" s="28" t="s">
        <v>114</v>
      </c>
      <c r="AB358" s="28" t="s">
        <v>109</v>
      </c>
      <c r="AC358" s="28" t="s">
        <v>109</v>
      </c>
      <c r="AD358" s="28" t="s">
        <v>109</v>
      </c>
      <c r="AE358" t="s">
        <v>631</v>
      </c>
      <c r="AF358" s="45">
        <v>45093.405162037037</v>
      </c>
    </row>
    <row r="359" spans="7:32">
      <c r="G359" s="28">
        <v>529</v>
      </c>
      <c r="H359" s="28" t="s">
        <v>2515</v>
      </c>
      <c r="I359" t="s">
        <v>6099</v>
      </c>
      <c r="J359" s="118" t="s">
        <v>140</v>
      </c>
      <c r="K359" s="118" t="s">
        <v>5677</v>
      </c>
      <c r="L359" s="118" t="s">
        <v>110</v>
      </c>
      <c r="M359" s="118" t="s">
        <v>109</v>
      </c>
      <c r="N359" s="133" t="s">
        <v>141</v>
      </c>
      <c r="O359" s="133" t="s">
        <v>5686</v>
      </c>
      <c r="P359" t="s">
        <v>294</v>
      </c>
      <c r="Q359" s="28" t="s">
        <v>295</v>
      </c>
      <c r="R359" s="28" t="s">
        <v>110</v>
      </c>
      <c r="S359" t="s">
        <v>110</v>
      </c>
      <c r="T359" s="1"/>
      <c r="U359" s="18">
        <v>45000</v>
      </c>
      <c r="V359" t="s">
        <v>109</v>
      </c>
      <c r="W359" s="28" t="s">
        <v>5709</v>
      </c>
      <c r="X359" s="28" t="s">
        <v>198</v>
      </c>
      <c r="Y359" s="28" t="s">
        <v>110</v>
      </c>
      <c r="Z359" s="28" t="s">
        <v>110</v>
      </c>
      <c r="AA359" s="28" t="s">
        <v>114</v>
      </c>
      <c r="AB359" s="28" t="s">
        <v>109</v>
      </c>
      <c r="AC359" s="28" t="s">
        <v>109</v>
      </c>
      <c r="AD359" s="28" t="s">
        <v>109</v>
      </c>
      <c r="AE359" t="s">
        <v>631</v>
      </c>
      <c r="AF359" s="45">
        <v>45093.405162037037</v>
      </c>
    </row>
    <row r="360" spans="7:32">
      <c r="G360" s="28">
        <v>528</v>
      </c>
      <c r="H360" s="28" t="s">
        <v>2536</v>
      </c>
      <c r="I360" t="s">
        <v>6100</v>
      </c>
      <c r="J360" s="118" t="s">
        <v>140</v>
      </c>
      <c r="K360" s="118" t="s">
        <v>110</v>
      </c>
      <c r="L360" s="118" t="s">
        <v>110</v>
      </c>
      <c r="M360" s="118" t="s">
        <v>109</v>
      </c>
      <c r="N360" s="133" t="s">
        <v>141</v>
      </c>
      <c r="O360" s="133" t="s">
        <v>5343</v>
      </c>
      <c r="P360" t="s">
        <v>5445</v>
      </c>
      <c r="Q360" s="28" t="s">
        <v>6101</v>
      </c>
      <c r="R360" s="28" t="s">
        <v>110</v>
      </c>
      <c r="S360" t="s">
        <v>110</v>
      </c>
      <c r="T360" s="1"/>
      <c r="U360" s="18">
        <v>44999</v>
      </c>
      <c r="V360" t="s">
        <v>109</v>
      </c>
      <c r="W360" s="28" t="s">
        <v>5709</v>
      </c>
      <c r="X360" s="28" t="s">
        <v>144</v>
      </c>
      <c r="Y360" s="28" t="s">
        <v>5545</v>
      </c>
      <c r="Z360" s="28" t="s">
        <v>110</v>
      </c>
      <c r="AA360" s="28" t="s">
        <v>114</v>
      </c>
      <c r="AB360" s="28" t="s">
        <v>109</v>
      </c>
      <c r="AC360" s="28" t="s">
        <v>109</v>
      </c>
      <c r="AD360" s="28" t="s">
        <v>109</v>
      </c>
      <c r="AE360" t="s">
        <v>631</v>
      </c>
      <c r="AF360" s="45">
        <v>45093.405162037037</v>
      </c>
    </row>
    <row r="361" spans="7:32">
      <c r="G361" s="28">
        <v>527</v>
      </c>
      <c r="H361" s="28" t="s">
        <v>2546</v>
      </c>
      <c r="I361" t="s">
        <v>6102</v>
      </c>
      <c r="J361" s="118" t="s">
        <v>140</v>
      </c>
      <c r="K361" s="118" t="s">
        <v>5690</v>
      </c>
      <c r="L361" s="118" t="s">
        <v>110</v>
      </c>
      <c r="M361" s="118" t="s">
        <v>109</v>
      </c>
      <c r="N361" s="133" t="s">
        <v>141</v>
      </c>
      <c r="O361" s="133" t="s">
        <v>5616</v>
      </c>
      <c r="P361" t="s">
        <v>324</v>
      </c>
      <c r="Q361" s="28" t="s">
        <v>5828</v>
      </c>
      <c r="R361" s="28" t="s">
        <v>6103</v>
      </c>
      <c r="S361" t="s">
        <v>110</v>
      </c>
      <c r="T361" s="1"/>
      <c r="U361" s="18">
        <v>44998</v>
      </c>
      <c r="V361" t="s">
        <v>109</v>
      </c>
      <c r="W361" s="28" t="s">
        <v>110</v>
      </c>
      <c r="X361" s="28" t="s">
        <v>144</v>
      </c>
      <c r="Y361" s="28" t="s">
        <v>144</v>
      </c>
      <c r="Z361" s="28" t="s">
        <v>110</v>
      </c>
      <c r="AA361" s="28" t="s">
        <v>114</v>
      </c>
      <c r="AB361" s="28" t="s">
        <v>109</v>
      </c>
      <c r="AC361" s="28" t="s">
        <v>109</v>
      </c>
      <c r="AD361" s="28" t="s">
        <v>109</v>
      </c>
      <c r="AE361" t="s">
        <v>631</v>
      </c>
      <c r="AF361" s="45">
        <v>45093.405162037037</v>
      </c>
    </row>
    <row r="362" spans="7:32">
      <c r="G362" s="28">
        <v>526</v>
      </c>
      <c r="H362" s="28" t="s">
        <v>2581</v>
      </c>
      <c r="I362" t="s">
        <v>6104</v>
      </c>
      <c r="J362" s="118" t="s">
        <v>140</v>
      </c>
      <c r="K362" s="118" t="s">
        <v>5690</v>
      </c>
      <c r="L362" s="118" t="s">
        <v>110</v>
      </c>
      <c r="M362" s="118" t="s">
        <v>109</v>
      </c>
      <c r="N362" s="133" t="s">
        <v>141</v>
      </c>
      <c r="O362" s="133" t="s">
        <v>5616</v>
      </c>
      <c r="P362" t="s">
        <v>460</v>
      </c>
      <c r="Q362" s="28" t="s">
        <v>6081</v>
      </c>
      <c r="R362" s="28" t="s">
        <v>110</v>
      </c>
      <c r="S362" t="s">
        <v>110</v>
      </c>
      <c r="T362" s="1"/>
      <c r="U362" s="18">
        <v>44992</v>
      </c>
      <c r="V362" t="s">
        <v>109</v>
      </c>
      <c r="W362" s="28" t="s">
        <v>5709</v>
      </c>
      <c r="X362" s="28" t="s">
        <v>144</v>
      </c>
      <c r="Y362" s="28" t="s">
        <v>110</v>
      </c>
      <c r="Z362" s="28" t="s">
        <v>110</v>
      </c>
      <c r="AA362" s="28" t="s">
        <v>114</v>
      </c>
      <c r="AB362" s="28" t="s">
        <v>109</v>
      </c>
      <c r="AC362" s="28" t="s">
        <v>109</v>
      </c>
      <c r="AD362" s="28" t="s">
        <v>109</v>
      </c>
      <c r="AE362" t="s">
        <v>631</v>
      </c>
      <c r="AF362" s="45">
        <v>45093.405162037037</v>
      </c>
    </row>
    <row r="363" spans="7:32">
      <c r="G363" s="28">
        <v>525</v>
      </c>
      <c r="H363" s="28" t="s">
        <v>2079</v>
      </c>
      <c r="I363" t="s">
        <v>6105</v>
      </c>
      <c r="J363" s="118" t="s">
        <v>140</v>
      </c>
      <c r="K363" s="118" t="s">
        <v>605</v>
      </c>
      <c r="L363" s="118" t="s">
        <v>110</v>
      </c>
      <c r="M363" s="118" t="s">
        <v>109</v>
      </c>
      <c r="N363" s="133" t="s">
        <v>141</v>
      </c>
      <c r="O363" s="133" t="s">
        <v>5616</v>
      </c>
      <c r="P363" t="s">
        <v>5398</v>
      </c>
      <c r="Q363" s="28" t="s">
        <v>6106</v>
      </c>
      <c r="R363" s="28" t="s">
        <v>110</v>
      </c>
      <c r="S363" t="s">
        <v>110</v>
      </c>
      <c r="T363" s="1"/>
      <c r="U363" s="18">
        <v>44988</v>
      </c>
      <c r="V363" t="s">
        <v>109</v>
      </c>
      <c r="W363" s="28" t="s">
        <v>5709</v>
      </c>
      <c r="X363" s="28" t="s">
        <v>198</v>
      </c>
      <c r="Y363" s="28" t="s">
        <v>144</v>
      </c>
      <c r="Z363" s="28" t="s">
        <v>110</v>
      </c>
      <c r="AA363" s="28" t="s">
        <v>114</v>
      </c>
      <c r="AB363" s="28" t="s">
        <v>109</v>
      </c>
      <c r="AC363" s="28" t="s">
        <v>114</v>
      </c>
      <c r="AD363" s="28" t="s">
        <v>109</v>
      </c>
      <c r="AE363" t="s">
        <v>631</v>
      </c>
      <c r="AF363" s="45">
        <v>45093.405162037037</v>
      </c>
    </row>
    <row r="364" spans="7:32">
      <c r="G364" s="28">
        <v>524</v>
      </c>
      <c r="H364" s="28" t="s">
        <v>2605</v>
      </c>
      <c r="I364" t="s">
        <v>6107</v>
      </c>
      <c r="J364" s="118" t="s">
        <v>140</v>
      </c>
      <c r="K364" s="118" t="s">
        <v>5677</v>
      </c>
      <c r="L364" s="118" t="s">
        <v>110</v>
      </c>
      <c r="M364" s="118" t="s">
        <v>109</v>
      </c>
      <c r="N364" s="133" t="s">
        <v>141</v>
      </c>
      <c r="O364" s="133" t="s">
        <v>5616</v>
      </c>
      <c r="P364" t="s">
        <v>5398</v>
      </c>
      <c r="Q364" s="28" t="s">
        <v>6053</v>
      </c>
      <c r="R364" s="28" t="s">
        <v>110</v>
      </c>
      <c r="S364" t="s">
        <v>110</v>
      </c>
      <c r="T364" s="1"/>
      <c r="U364" s="18">
        <v>44985</v>
      </c>
      <c r="V364" t="s">
        <v>109</v>
      </c>
      <c r="W364" s="28" t="s">
        <v>110</v>
      </c>
      <c r="X364" s="28" t="s">
        <v>144</v>
      </c>
      <c r="Y364" s="28" t="s">
        <v>144</v>
      </c>
      <c r="Z364" s="28" t="s">
        <v>110</v>
      </c>
      <c r="AA364" s="28" t="s">
        <v>114</v>
      </c>
      <c r="AB364" s="28" t="s">
        <v>109</v>
      </c>
      <c r="AC364" s="28" t="s">
        <v>109</v>
      </c>
      <c r="AD364" s="28" t="s">
        <v>109</v>
      </c>
      <c r="AE364" t="s">
        <v>631</v>
      </c>
      <c r="AF364" s="45">
        <v>45093.405162037037</v>
      </c>
    </row>
    <row r="365" spans="7:32">
      <c r="G365" s="28">
        <v>523</v>
      </c>
      <c r="H365" s="28" t="s">
        <v>2256</v>
      </c>
      <c r="I365" t="s">
        <v>6108</v>
      </c>
      <c r="J365" s="118" t="s">
        <v>140</v>
      </c>
      <c r="K365" s="118" t="s">
        <v>5690</v>
      </c>
      <c r="L365" s="118" t="s">
        <v>110</v>
      </c>
      <c r="M365" s="118" t="s">
        <v>109</v>
      </c>
      <c r="N365" s="133" t="s">
        <v>141</v>
      </c>
      <c r="O365" s="133" t="s">
        <v>5616</v>
      </c>
      <c r="P365" t="s">
        <v>294</v>
      </c>
      <c r="Q365" s="28" t="s">
        <v>5714</v>
      </c>
      <c r="R365" s="28" t="s">
        <v>5715</v>
      </c>
      <c r="S365" t="s">
        <v>110</v>
      </c>
      <c r="T365" s="1"/>
      <c r="U365" s="18">
        <v>44981</v>
      </c>
      <c r="V365" t="s">
        <v>109</v>
      </c>
      <c r="W365" s="28" t="s">
        <v>110</v>
      </c>
      <c r="X365" s="28" t="s">
        <v>144</v>
      </c>
      <c r="Y365" s="28" t="s">
        <v>144</v>
      </c>
      <c r="Z365" s="28" t="s">
        <v>110</v>
      </c>
      <c r="AA365" s="28" t="s">
        <v>114</v>
      </c>
      <c r="AB365" s="28" t="s">
        <v>109</v>
      </c>
      <c r="AC365" s="28" t="s">
        <v>109</v>
      </c>
      <c r="AD365" s="28" t="s">
        <v>109</v>
      </c>
      <c r="AE365" t="s">
        <v>631</v>
      </c>
      <c r="AF365" s="45">
        <v>45093.405162037037</v>
      </c>
    </row>
    <row r="366" spans="7:32">
      <c r="G366" s="28">
        <v>522</v>
      </c>
      <c r="H366" s="28" t="s">
        <v>1794</v>
      </c>
      <c r="I366" t="s">
        <v>6109</v>
      </c>
      <c r="J366" s="118" t="s">
        <v>140</v>
      </c>
      <c r="K366" s="118" t="s">
        <v>5827</v>
      </c>
      <c r="L366" s="118" t="s">
        <v>110</v>
      </c>
      <c r="M366" s="118" t="s">
        <v>109</v>
      </c>
      <c r="N366" s="133" t="s">
        <v>141</v>
      </c>
      <c r="O366" s="133" t="s">
        <v>5616</v>
      </c>
      <c r="P366" t="s">
        <v>324</v>
      </c>
      <c r="Q366" s="28" t="s">
        <v>5828</v>
      </c>
      <c r="R366" s="28" t="s">
        <v>110</v>
      </c>
      <c r="S366" t="s">
        <v>110</v>
      </c>
      <c r="T366" s="1"/>
      <c r="U366" s="18">
        <v>44977</v>
      </c>
      <c r="V366" t="s">
        <v>109</v>
      </c>
      <c r="W366" s="28" t="s">
        <v>5709</v>
      </c>
      <c r="X366" s="28" t="s">
        <v>198</v>
      </c>
      <c r="Y366" s="28" t="s">
        <v>110</v>
      </c>
      <c r="Z366" s="28" t="s">
        <v>110</v>
      </c>
      <c r="AA366" s="28" t="s">
        <v>114</v>
      </c>
      <c r="AB366" s="28" t="s">
        <v>109</v>
      </c>
      <c r="AC366" s="28" t="s">
        <v>109</v>
      </c>
      <c r="AD366" s="28" t="s">
        <v>109</v>
      </c>
      <c r="AE366" t="s">
        <v>631</v>
      </c>
      <c r="AF366" s="45">
        <v>45093.405162037037</v>
      </c>
    </row>
    <row r="367" spans="7:32">
      <c r="G367" s="28">
        <v>521</v>
      </c>
      <c r="H367" s="28" t="s">
        <v>2709</v>
      </c>
      <c r="I367" t="s">
        <v>6110</v>
      </c>
      <c r="J367" s="118" t="s">
        <v>140</v>
      </c>
      <c r="K367" s="118" t="s">
        <v>6111</v>
      </c>
      <c r="L367" s="118" t="s">
        <v>110</v>
      </c>
      <c r="M367" s="118" t="s">
        <v>109</v>
      </c>
      <c r="N367" s="133" t="s">
        <v>141</v>
      </c>
      <c r="O367" s="133" t="s">
        <v>5615</v>
      </c>
      <c r="P367" t="s">
        <v>5776</v>
      </c>
      <c r="Q367" s="28" t="s">
        <v>6112</v>
      </c>
      <c r="R367" s="28" t="s">
        <v>110</v>
      </c>
      <c r="S367" t="s">
        <v>110</v>
      </c>
      <c r="T367" s="1"/>
      <c r="U367" s="18">
        <v>44973</v>
      </c>
      <c r="V367" t="s">
        <v>109</v>
      </c>
      <c r="W367" s="28" t="s">
        <v>110</v>
      </c>
      <c r="X367" s="28" t="s">
        <v>144</v>
      </c>
      <c r="Y367" s="28" t="s">
        <v>110</v>
      </c>
      <c r="Z367" s="28" t="s">
        <v>110</v>
      </c>
      <c r="AA367" s="28" t="s">
        <v>114</v>
      </c>
      <c r="AB367" s="28" t="s">
        <v>109</v>
      </c>
      <c r="AC367" s="28" t="s">
        <v>114</v>
      </c>
      <c r="AD367" s="28" t="s">
        <v>109</v>
      </c>
      <c r="AE367" t="s">
        <v>631</v>
      </c>
      <c r="AF367" s="45">
        <v>45093.405162037037</v>
      </c>
    </row>
    <row r="368" spans="7:32">
      <c r="G368" s="28">
        <v>520</v>
      </c>
      <c r="H368" s="28" t="s">
        <v>2715</v>
      </c>
      <c r="I368" t="s">
        <v>6113</v>
      </c>
      <c r="J368" s="118" t="s">
        <v>140</v>
      </c>
      <c r="K368" s="118" t="s">
        <v>110</v>
      </c>
      <c r="L368" s="118" t="s">
        <v>110</v>
      </c>
      <c r="M368" s="118" t="s">
        <v>109</v>
      </c>
      <c r="N368" s="133" t="s">
        <v>141</v>
      </c>
      <c r="O368" s="133" t="s">
        <v>5343</v>
      </c>
      <c r="P368" t="s">
        <v>173</v>
      </c>
      <c r="Q368" s="28" t="s">
        <v>6114</v>
      </c>
      <c r="R368" s="28" t="s">
        <v>110</v>
      </c>
      <c r="S368" t="s">
        <v>110</v>
      </c>
      <c r="T368" s="1"/>
      <c r="U368" s="18">
        <v>44973</v>
      </c>
      <c r="V368" t="s">
        <v>109</v>
      </c>
      <c r="W368" s="28" t="s">
        <v>5709</v>
      </c>
      <c r="X368" s="28" t="s">
        <v>235</v>
      </c>
      <c r="Y368" s="28" t="s">
        <v>110</v>
      </c>
      <c r="Z368" s="28" t="s">
        <v>110</v>
      </c>
      <c r="AA368" s="28" t="s">
        <v>114</v>
      </c>
      <c r="AB368" s="28" t="s">
        <v>109</v>
      </c>
      <c r="AC368" s="28" t="s">
        <v>109</v>
      </c>
      <c r="AD368" s="28" t="s">
        <v>109</v>
      </c>
      <c r="AE368" t="s">
        <v>631</v>
      </c>
      <c r="AF368" s="45">
        <v>45093.405162037037</v>
      </c>
    </row>
    <row r="369" spans="7:32">
      <c r="G369" s="28">
        <v>519</v>
      </c>
      <c r="H369" s="28" t="s">
        <v>2524</v>
      </c>
      <c r="I369" t="s">
        <v>6115</v>
      </c>
      <c r="J369" s="118" t="s">
        <v>140</v>
      </c>
      <c r="K369" s="118" t="s">
        <v>5690</v>
      </c>
      <c r="L369" s="118" t="s">
        <v>110</v>
      </c>
      <c r="M369" s="118" t="s">
        <v>109</v>
      </c>
      <c r="N369" s="133" t="s">
        <v>141</v>
      </c>
      <c r="O369" s="133" t="s">
        <v>5616</v>
      </c>
      <c r="P369" t="s">
        <v>6059</v>
      </c>
      <c r="Q369" s="28" t="s">
        <v>6116</v>
      </c>
      <c r="R369" s="28" t="s">
        <v>110</v>
      </c>
      <c r="S369" t="s">
        <v>110</v>
      </c>
      <c r="T369" s="1"/>
      <c r="U369" s="18">
        <v>44972</v>
      </c>
      <c r="V369" t="s">
        <v>109</v>
      </c>
      <c r="W369" s="28" t="s">
        <v>5709</v>
      </c>
      <c r="X369" s="28" t="s">
        <v>144</v>
      </c>
      <c r="Y369" s="28" t="s">
        <v>110</v>
      </c>
      <c r="Z369" s="28" t="s">
        <v>110</v>
      </c>
      <c r="AA369" s="28" t="s">
        <v>114</v>
      </c>
      <c r="AB369" s="28" t="s">
        <v>109</v>
      </c>
      <c r="AC369" s="28" t="s">
        <v>109</v>
      </c>
      <c r="AD369" s="28" t="s">
        <v>109</v>
      </c>
      <c r="AE369" t="s">
        <v>631</v>
      </c>
      <c r="AF369" s="45">
        <v>45093.405162037037</v>
      </c>
    </row>
    <row r="370" spans="7:32">
      <c r="G370" s="28">
        <v>518</v>
      </c>
      <c r="H370" s="28" t="s">
        <v>2726</v>
      </c>
      <c r="I370" t="s">
        <v>6117</v>
      </c>
      <c r="J370" s="118" t="s">
        <v>140</v>
      </c>
      <c r="K370" s="118" t="s">
        <v>110</v>
      </c>
      <c r="L370" s="118" t="s">
        <v>110</v>
      </c>
      <c r="M370" s="118" t="s">
        <v>109</v>
      </c>
      <c r="N370" s="133" t="s">
        <v>141</v>
      </c>
      <c r="O370" s="133" t="s">
        <v>5343</v>
      </c>
      <c r="P370" t="s">
        <v>545</v>
      </c>
      <c r="Q370" s="28" t="s">
        <v>6118</v>
      </c>
      <c r="R370" s="28" t="s">
        <v>110</v>
      </c>
      <c r="S370" t="s">
        <v>110</v>
      </c>
      <c r="T370" s="1"/>
      <c r="U370" s="18">
        <v>44971</v>
      </c>
      <c r="V370" t="s">
        <v>109</v>
      </c>
      <c r="W370" s="28" t="s">
        <v>6119</v>
      </c>
      <c r="X370" s="28" t="s">
        <v>144</v>
      </c>
      <c r="Y370" s="28" t="s">
        <v>5545</v>
      </c>
      <c r="Z370" s="28" t="s">
        <v>110</v>
      </c>
      <c r="AA370" s="28" t="s">
        <v>114</v>
      </c>
      <c r="AB370" s="28" t="s">
        <v>109</v>
      </c>
      <c r="AC370" s="28" t="s">
        <v>109</v>
      </c>
      <c r="AD370" s="28" t="s">
        <v>109</v>
      </c>
      <c r="AE370" t="s">
        <v>631</v>
      </c>
      <c r="AF370" s="45">
        <v>45093.405162037037</v>
      </c>
    </row>
    <row r="371" spans="7:32">
      <c r="G371" s="28">
        <v>517</v>
      </c>
      <c r="H371" s="28" t="s">
        <v>2737</v>
      </c>
      <c r="I371" t="s">
        <v>6120</v>
      </c>
      <c r="J371" s="118" t="s">
        <v>140</v>
      </c>
      <c r="K371" s="118" t="s">
        <v>5690</v>
      </c>
      <c r="L371" s="118" t="s">
        <v>110</v>
      </c>
      <c r="M371" s="118" t="s">
        <v>109</v>
      </c>
      <c r="N371" s="133" t="s">
        <v>141</v>
      </c>
      <c r="O371" s="133" t="s">
        <v>5616</v>
      </c>
      <c r="P371" t="s">
        <v>460</v>
      </c>
      <c r="Q371" s="28" t="s">
        <v>6121</v>
      </c>
      <c r="R371" s="28" t="s">
        <v>110</v>
      </c>
      <c r="S371" t="s">
        <v>110</v>
      </c>
      <c r="T371" s="1"/>
      <c r="U371" s="18">
        <v>44970</v>
      </c>
      <c r="V371" t="s">
        <v>109</v>
      </c>
      <c r="W371" s="28" t="s">
        <v>5709</v>
      </c>
      <c r="X371" s="28" t="s">
        <v>198</v>
      </c>
      <c r="Y371" s="28" t="s">
        <v>110</v>
      </c>
      <c r="Z371" s="28" t="s">
        <v>110</v>
      </c>
      <c r="AA371" s="28" t="s">
        <v>114</v>
      </c>
      <c r="AB371" s="28" t="s">
        <v>109</v>
      </c>
      <c r="AC371" s="28" t="s">
        <v>109</v>
      </c>
      <c r="AD371" s="28" t="s">
        <v>109</v>
      </c>
      <c r="AE371" t="s">
        <v>631</v>
      </c>
      <c r="AF371" s="45">
        <v>45093.405162037037</v>
      </c>
    </row>
    <row r="372" spans="7:32">
      <c r="G372" s="28">
        <v>516</v>
      </c>
      <c r="H372" s="28" t="s">
        <v>2743</v>
      </c>
      <c r="I372" t="s">
        <v>6122</v>
      </c>
      <c r="J372" s="118" t="s">
        <v>140</v>
      </c>
      <c r="K372" s="118" t="s">
        <v>5677</v>
      </c>
      <c r="L372" s="118" t="s">
        <v>110</v>
      </c>
      <c r="M372" s="118" t="s">
        <v>109</v>
      </c>
      <c r="N372" s="133" t="s">
        <v>141</v>
      </c>
      <c r="O372" s="133" t="s">
        <v>6046</v>
      </c>
      <c r="P372" t="s">
        <v>324</v>
      </c>
      <c r="Q372" s="28" t="s">
        <v>5828</v>
      </c>
      <c r="R372" s="28" t="s">
        <v>6103</v>
      </c>
      <c r="S372" t="s">
        <v>110</v>
      </c>
      <c r="T372" s="1"/>
      <c r="U372" s="18">
        <v>44967</v>
      </c>
      <c r="V372" t="s">
        <v>109</v>
      </c>
      <c r="W372" s="28" t="s">
        <v>5705</v>
      </c>
      <c r="X372" s="28" t="s">
        <v>144</v>
      </c>
      <c r="Y372" s="28" t="s">
        <v>144</v>
      </c>
      <c r="Z372" s="28" t="s">
        <v>110</v>
      </c>
      <c r="AA372" s="28" t="s">
        <v>114</v>
      </c>
      <c r="AB372" s="28" t="s">
        <v>109</v>
      </c>
      <c r="AC372" s="28" t="s">
        <v>109</v>
      </c>
      <c r="AD372" s="28" t="s">
        <v>109</v>
      </c>
      <c r="AE372" t="s">
        <v>631</v>
      </c>
      <c r="AF372" s="45">
        <v>45093.405162037037</v>
      </c>
    </row>
    <row r="373" spans="7:32">
      <c r="G373" s="28">
        <v>515</v>
      </c>
      <c r="H373" s="28" t="s">
        <v>1508</v>
      </c>
      <c r="I373" t="s">
        <v>6123</v>
      </c>
      <c r="J373" s="118" t="s">
        <v>140</v>
      </c>
      <c r="K373" s="118" t="s">
        <v>5690</v>
      </c>
      <c r="L373" s="118" t="s">
        <v>110</v>
      </c>
      <c r="M373" s="118" t="s">
        <v>109</v>
      </c>
      <c r="N373" s="133" t="s">
        <v>141</v>
      </c>
      <c r="O373" s="133" t="s">
        <v>5616</v>
      </c>
      <c r="P373" t="s">
        <v>5398</v>
      </c>
      <c r="Q373" s="28" t="s">
        <v>6124</v>
      </c>
      <c r="R373" s="28" t="s">
        <v>110</v>
      </c>
      <c r="S373" t="s">
        <v>110</v>
      </c>
      <c r="T373" s="1"/>
      <c r="U373" s="18">
        <v>44944</v>
      </c>
      <c r="V373" t="s">
        <v>109</v>
      </c>
      <c r="W373" s="28" t="s">
        <v>110</v>
      </c>
      <c r="X373" s="28" t="s">
        <v>144</v>
      </c>
      <c r="Y373" s="28" t="s">
        <v>144</v>
      </c>
      <c r="Z373" s="28" t="s">
        <v>110</v>
      </c>
      <c r="AA373" s="28" t="s">
        <v>114</v>
      </c>
      <c r="AB373" s="28" t="s">
        <v>109</v>
      </c>
      <c r="AC373" s="28" t="s">
        <v>109</v>
      </c>
      <c r="AD373" s="28" t="s">
        <v>109</v>
      </c>
      <c r="AE373" t="s">
        <v>631</v>
      </c>
      <c r="AF373" s="45">
        <v>45093.405162037037</v>
      </c>
    </row>
    <row r="374" spans="7:32">
      <c r="G374" s="28">
        <v>514</v>
      </c>
      <c r="H374" s="28" t="s">
        <v>2781</v>
      </c>
      <c r="I374" t="s">
        <v>6125</v>
      </c>
      <c r="J374" s="118" t="s">
        <v>231</v>
      </c>
      <c r="K374" s="118" t="s">
        <v>110</v>
      </c>
      <c r="L374" s="118" t="s">
        <v>110</v>
      </c>
      <c r="M374" s="118" t="s">
        <v>109</v>
      </c>
      <c r="N374" s="133" t="s">
        <v>5363</v>
      </c>
      <c r="O374" s="133" t="s">
        <v>110</v>
      </c>
      <c r="P374" t="s">
        <v>580</v>
      </c>
      <c r="Q374" s="28" t="s">
        <v>615</v>
      </c>
      <c r="R374" s="28" t="s">
        <v>110</v>
      </c>
      <c r="S374" t="s">
        <v>6126</v>
      </c>
      <c r="T374" s="1"/>
      <c r="U374" s="18">
        <v>44942</v>
      </c>
      <c r="V374" t="s">
        <v>109</v>
      </c>
      <c r="W374" s="28" t="s">
        <v>110</v>
      </c>
      <c r="X374" s="28" t="s">
        <v>235</v>
      </c>
      <c r="Y374" s="28" t="s">
        <v>5545</v>
      </c>
      <c r="Z374" s="28" t="s">
        <v>110</v>
      </c>
      <c r="AA374" s="28" t="s">
        <v>114</v>
      </c>
      <c r="AB374" s="28" t="s">
        <v>109</v>
      </c>
      <c r="AC374" s="28" t="s">
        <v>109</v>
      </c>
      <c r="AD374" s="28" t="s">
        <v>109</v>
      </c>
      <c r="AE374" t="s">
        <v>631</v>
      </c>
      <c r="AF374" s="45">
        <v>45093.405162037037</v>
      </c>
    </row>
    <row r="375" spans="7:32">
      <c r="G375" s="28">
        <v>513</v>
      </c>
      <c r="H375" s="28" t="s">
        <v>2351</v>
      </c>
      <c r="I375" t="s">
        <v>6127</v>
      </c>
      <c r="J375" s="118" t="s">
        <v>140</v>
      </c>
      <c r="K375" s="118" t="s">
        <v>5690</v>
      </c>
      <c r="L375" s="118" t="s">
        <v>110</v>
      </c>
      <c r="M375" s="118" t="s">
        <v>109</v>
      </c>
      <c r="N375" s="133" t="s">
        <v>141</v>
      </c>
      <c r="O375" s="133" t="s">
        <v>5616</v>
      </c>
      <c r="P375" t="s">
        <v>6059</v>
      </c>
      <c r="Q375" s="28" t="s">
        <v>6060</v>
      </c>
      <c r="R375" s="28" t="s">
        <v>6128</v>
      </c>
      <c r="S375" t="s">
        <v>110</v>
      </c>
      <c r="T375" s="1"/>
      <c r="U375" s="18">
        <v>44939</v>
      </c>
      <c r="V375" t="s">
        <v>109</v>
      </c>
      <c r="W375" s="28" t="s">
        <v>110</v>
      </c>
      <c r="X375" s="28" t="s">
        <v>144</v>
      </c>
      <c r="Y375" s="28" t="s">
        <v>144</v>
      </c>
      <c r="Z375" s="28" t="s">
        <v>110</v>
      </c>
      <c r="AA375" s="28" t="s">
        <v>114</v>
      </c>
      <c r="AB375" s="28" t="s">
        <v>109</v>
      </c>
      <c r="AC375" s="28" t="s">
        <v>109</v>
      </c>
      <c r="AD375" s="28" t="s">
        <v>109</v>
      </c>
      <c r="AE375" t="s">
        <v>631</v>
      </c>
      <c r="AF375" s="45">
        <v>45093.405162037037</v>
      </c>
    </row>
    <row r="376" spans="7:32">
      <c r="G376" s="28">
        <v>512</v>
      </c>
      <c r="H376" s="28" t="s">
        <v>2188</v>
      </c>
      <c r="I376" t="s">
        <v>6129</v>
      </c>
      <c r="J376" s="118" t="s">
        <v>140</v>
      </c>
      <c r="K376" s="118" t="s">
        <v>5677</v>
      </c>
      <c r="L376" s="118" t="s">
        <v>110</v>
      </c>
      <c r="M376" s="118" t="s">
        <v>109</v>
      </c>
      <c r="N376" s="133" t="s">
        <v>141</v>
      </c>
      <c r="O376" s="133" t="s">
        <v>5616</v>
      </c>
      <c r="P376" t="s">
        <v>324</v>
      </c>
      <c r="Q376" s="28" t="s">
        <v>5828</v>
      </c>
      <c r="R376" s="28" t="s">
        <v>110</v>
      </c>
      <c r="S376" t="s">
        <v>110</v>
      </c>
      <c r="T376" s="1"/>
      <c r="U376" s="18">
        <v>44938</v>
      </c>
      <c r="V376" t="s">
        <v>109</v>
      </c>
      <c r="W376" s="28" t="s">
        <v>5709</v>
      </c>
      <c r="X376" s="28" t="s">
        <v>198</v>
      </c>
      <c r="Y376" s="28" t="s">
        <v>144</v>
      </c>
      <c r="Z376" s="28" t="s">
        <v>110</v>
      </c>
      <c r="AA376" s="28" t="s">
        <v>114</v>
      </c>
      <c r="AB376" s="28" t="s">
        <v>109</v>
      </c>
      <c r="AC376" s="28" t="s">
        <v>109</v>
      </c>
      <c r="AD376" s="28" t="s">
        <v>109</v>
      </c>
      <c r="AE376" t="s">
        <v>631</v>
      </c>
      <c r="AF376" s="45">
        <v>45093.405162037037</v>
      </c>
    </row>
    <row r="377" spans="7:32">
      <c r="G377" s="28">
        <v>511</v>
      </c>
      <c r="H377" s="28" t="s">
        <v>613</v>
      </c>
      <c r="I377" t="s">
        <v>6130</v>
      </c>
      <c r="J377" s="118" t="s">
        <v>5362</v>
      </c>
      <c r="K377" s="118" t="s">
        <v>5366</v>
      </c>
      <c r="L377" s="118" t="s">
        <v>5743</v>
      </c>
      <c r="M377" s="118" t="s">
        <v>109</v>
      </c>
      <c r="N377" s="133" t="s">
        <v>5363</v>
      </c>
      <c r="O377" s="133" t="s">
        <v>110</v>
      </c>
      <c r="P377" t="s">
        <v>580</v>
      </c>
      <c r="Q377" s="28" t="s">
        <v>615</v>
      </c>
      <c r="R377" s="28" t="s">
        <v>110</v>
      </c>
      <c r="S377" t="s">
        <v>5958</v>
      </c>
      <c r="T377" s="1"/>
      <c r="U377" s="18">
        <v>44938</v>
      </c>
      <c r="V377" t="s">
        <v>109</v>
      </c>
      <c r="W377" s="28" t="s">
        <v>110</v>
      </c>
      <c r="X377" s="28" t="s">
        <v>558</v>
      </c>
      <c r="Y377" s="28" t="s">
        <v>558</v>
      </c>
      <c r="Z377" s="28" t="s">
        <v>5745</v>
      </c>
      <c r="AA377" s="28" t="s">
        <v>114</v>
      </c>
      <c r="AB377" s="28" t="s">
        <v>109</v>
      </c>
      <c r="AC377" s="28" t="s">
        <v>114</v>
      </c>
      <c r="AD377" s="28" t="s">
        <v>109</v>
      </c>
      <c r="AE377" t="s">
        <v>631</v>
      </c>
      <c r="AF377" s="45">
        <v>45093.405162037037</v>
      </c>
    </row>
    <row r="378" spans="7:32">
      <c r="G378" s="28">
        <v>510</v>
      </c>
      <c r="H378" s="28" t="s">
        <v>2817</v>
      </c>
      <c r="I378" t="s">
        <v>6131</v>
      </c>
      <c r="J378" s="118" t="s">
        <v>140</v>
      </c>
      <c r="K378" s="118" t="s">
        <v>5690</v>
      </c>
      <c r="L378" s="118" t="s">
        <v>110</v>
      </c>
      <c r="M378" s="118" t="s">
        <v>109</v>
      </c>
      <c r="N378" s="133" t="s">
        <v>141</v>
      </c>
      <c r="O378" s="133" t="s">
        <v>5615</v>
      </c>
      <c r="P378" t="s">
        <v>324</v>
      </c>
      <c r="Q378" s="28" t="s">
        <v>6132</v>
      </c>
      <c r="R378" s="28" t="s">
        <v>110</v>
      </c>
      <c r="S378" t="s">
        <v>110</v>
      </c>
      <c r="T378" s="1"/>
      <c r="U378" s="18">
        <v>44938</v>
      </c>
      <c r="V378" t="s">
        <v>109</v>
      </c>
      <c r="W378" s="28" t="s">
        <v>110</v>
      </c>
      <c r="X378" s="28" t="s">
        <v>144</v>
      </c>
      <c r="Y378" s="28" t="s">
        <v>144</v>
      </c>
      <c r="Z378" s="28" t="s">
        <v>110</v>
      </c>
      <c r="AA378" s="28" t="s">
        <v>114</v>
      </c>
      <c r="AB378" s="28" t="s">
        <v>109</v>
      </c>
      <c r="AC378" s="28" t="s">
        <v>109</v>
      </c>
      <c r="AD378" s="28" t="s">
        <v>109</v>
      </c>
      <c r="AE378" t="s">
        <v>631</v>
      </c>
      <c r="AF378" s="45">
        <v>45093.405162037037</v>
      </c>
    </row>
    <row r="379" spans="7:32">
      <c r="G379" s="28">
        <v>509</v>
      </c>
      <c r="H379" s="28" t="s">
        <v>2451</v>
      </c>
      <c r="I379" t="s">
        <v>6133</v>
      </c>
      <c r="J379" s="118" t="s">
        <v>140</v>
      </c>
      <c r="K379" s="118" t="s">
        <v>5677</v>
      </c>
      <c r="L379" s="118" t="s">
        <v>110</v>
      </c>
      <c r="M379" s="118" t="s">
        <v>109</v>
      </c>
      <c r="N379" s="133" t="s">
        <v>141</v>
      </c>
      <c r="O379" s="133" t="s">
        <v>6046</v>
      </c>
      <c r="P379" t="s">
        <v>324</v>
      </c>
      <c r="Q379" s="28" t="s">
        <v>5393</v>
      </c>
      <c r="R379" s="28" t="s">
        <v>6134</v>
      </c>
      <c r="S379" t="s">
        <v>110</v>
      </c>
      <c r="T379" s="1"/>
      <c r="U379" s="18">
        <v>44935</v>
      </c>
      <c r="V379" t="s">
        <v>109</v>
      </c>
      <c r="W379" s="28" t="s">
        <v>5705</v>
      </c>
      <c r="X379" s="28" t="s">
        <v>144</v>
      </c>
      <c r="Y379" s="28" t="s">
        <v>144</v>
      </c>
      <c r="Z379" s="28" t="s">
        <v>110</v>
      </c>
      <c r="AA379" s="28" t="s">
        <v>114</v>
      </c>
      <c r="AB379" s="28" t="s">
        <v>109</v>
      </c>
      <c r="AC379" s="28" t="s">
        <v>114</v>
      </c>
      <c r="AD379" s="28" t="s">
        <v>109</v>
      </c>
      <c r="AE379" t="s">
        <v>631</v>
      </c>
      <c r="AF379" s="45">
        <v>45093.405162037037</v>
      </c>
    </row>
    <row r="380" spans="7:32">
      <c r="G380" s="28">
        <v>508</v>
      </c>
      <c r="H380" s="28" t="s">
        <v>2559</v>
      </c>
      <c r="I380" t="s">
        <v>6135</v>
      </c>
      <c r="J380" s="118" t="s">
        <v>140</v>
      </c>
      <c r="K380" s="118" t="s">
        <v>5677</v>
      </c>
      <c r="L380" s="118" t="s">
        <v>110</v>
      </c>
      <c r="M380" s="118" t="s">
        <v>109</v>
      </c>
      <c r="N380" s="133" t="s">
        <v>141</v>
      </c>
      <c r="O380" s="133" t="s">
        <v>5616</v>
      </c>
      <c r="P380" t="s">
        <v>294</v>
      </c>
      <c r="Q380" s="28" t="s">
        <v>5714</v>
      </c>
      <c r="R380" s="28" t="s">
        <v>110</v>
      </c>
      <c r="S380" t="s">
        <v>110</v>
      </c>
      <c r="T380" s="1"/>
      <c r="U380" s="18">
        <v>44918</v>
      </c>
      <c r="V380" t="s">
        <v>109</v>
      </c>
      <c r="W380" s="28" t="s">
        <v>5709</v>
      </c>
      <c r="X380" s="28" t="s">
        <v>198</v>
      </c>
      <c r="Y380" s="28" t="s">
        <v>110</v>
      </c>
      <c r="Z380" s="28" t="s">
        <v>110</v>
      </c>
      <c r="AA380" s="28" t="s">
        <v>114</v>
      </c>
      <c r="AB380" s="28" t="s">
        <v>109</v>
      </c>
      <c r="AC380" s="28" t="s">
        <v>109</v>
      </c>
      <c r="AD380" s="28" t="s">
        <v>109</v>
      </c>
      <c r="AE380" t="s">
        <v>631</v>
      </c>
      <c r="AF380" s="45">
        <v>45093.405162037037</v>
      </c>
    </row>
    <row r="381" spans="7:32">
      <c r="G381" s="28">
        <v>507</v>
      </c>
      <c r="H381" s="28" t="s">
        <v>2947</v>
      </c>
      <c r="I381" t="s">
        <v>6136</v>
      </c>
      <c r="J381" s="118" t="s">
        <v>140</v>
      </c>
      <c r="K381" s="118" t="s">
        <v>5690</v>
      </c>
      <c r="L381" s="118" t="s">
        <v>110</v>
      </c>
      <c r="M381" s="118" t="s">
        <v>109</v>
      </c>
      <c r="N381" s="133" t="s">
        <v>141</v>
      </c>
      <c r="O381" s="133" t="s">
        <v>5615</v>
      </c>
      <c r="P381" t="s">
        <v>545</v>
      </c>
      <c r="Q381" s="28" t="s">
        <v>5795</v>
      </c>
      <c r="R381" s="28" t="s">
        <v>110</v>
      </c>
      <c r="S381" t="s">
        <v>110</v>
      </c>
      <c r="T381" s="1"/>
      <c r="U381" s="18">
        <v>44915</v>
      </c>
      <c r="V381" t="s">
        <v>109</v>
      </c>
      <c r="W381" s="28" t="s">
        <v>110</v>
      </c>
      <c r="X381" s="28" t="s">
        <v>144</v>
      </c>
      <c r="Y381" s="28" t="s">
        <v>144</v>
      </c>
      <c r="Z381" s="28" t="s">
        <v>110</v>
      </c>
      <c r="AA381" s="28" t="s">
        <v>114</v>
      </c>
      <c r="AB381" s="28" t="s">
        <v>109</v>
      </c>
      <c r="AC381" s="28" t="s">
        <v>114</v>
      </c>
      <c r="AD381" s="28" t="s">
        <v>109</v>
      </c>
      <c r="AE381" t="s">
        <v>631</v>
      </c>
      <c r="AF381" s="45">
        <v>45093.405162037037</v>
      </c>
    </row>
    <row r="382" spans="7:32">
      <c r="G382" s="28">
        <v>506</v>
      </c>
      <c r="H382" s="28" t="s">
        <v>2952</v>
      </c>
      <c r="I382" t="s">
        <v>6137</v>
      </c>
      <c r="J382" s="118" t="s">
        <v>140</v>
      </c>
      <c r="K382" s="118" t="s">
        <v>5690</v>
      </c>
      <c r="L382" s="118" t="s">
        <v>110</v>
      </c>
      <c r="M382" s="118" t="s">
        <v>109</v>
      </c>
      <c r="N382" s="133" t="s">
        <v>141</v>
      </c>
      <c r="O382" s="133" t="s">
        <v>5616</v>
      </c>
      <c r="P382" t="s">
        <v>460</v>
      </c>
      <c r="Q382" s="28" t="s">
        <v>6138</v>
      </c>
      <c r="R382" s="28" t="s">
        <v>6139</v>
      </c>
      <c r="S382" t="s">
        <v>110</v>
      </c>
      <c r="T382" s="1"/>
      <c r="U382" s="18">
        <v>44915</v>
      </c>
      <c r="V382" t="s">
        <v>109</v>
      </c>
      <c r="W382" s="28" t="s">
        <v>110</v>
      </c>
      <c r="X382" s="28" t="s">
        <v>144</v>
      </c>
      <c r="Y382" s="28" t="s">
        <v>144</v>
      </c>
      <c r="Z382" s="28" t="s">
        <v>110</v>
      </c>
      <c r="AA382" s="28" t="s">
        <v>114</v>
      </c>
      <c r="AB382" s="28" t="s">
        <v>109</v>
      </c>
      <c r="AC382" s="28" t="s">
        <v>109</v>
      </c>
      <c r="AD382" s="28" t="s">
        <v>109</v>
      </c>
      <c r="AE382" t="s">
        <v>631</v>
      </c>
      <c r="AF382" s="45">
        <v>45093.405162037037</v>
      </c>
    </row>
    <row r="383" spans="7:32">
      <c r="G383" s="28">
        <v>505</v>
      </c>
      <c r="H383" s="28" t="s">
        <v>2984</v>
      </c>
      <c r="I383" t="s">
        <v>6140</v>
      </c>
      <c r="J383" s="118" t="s">
        <v>140</v>
      </c>
      <c r="K383" s="118" t="s">
        <v>605</v>
      </c>
      <c r="L383" s="118" t="s">
        <v>110</v>
      </c>
      <c r="M383" s="118" t="s">
        <v>109</v>
      </c>
      <c r="N383" s="133" t="s">
        <v>141</v>
      </c>
      <c r="O383" s="133" t="s">
        <v>5615</v>
      </c>
      <c r="P383" t="s">
        <v>173</v>
      </c>
      <c r="Q383" s="28" t="s">
        <v>6141</v>
      </c>
      <c r="R383" s="28" t="s">
        <v>110</v>
      </c>
      <c r="S383" t="s">
        <v>110</v>
      </c>
      <c r="T383" s="1"/>
      <c r="U383" s="18">
        <v>44910</v>
      </c>
      <c r="V383" t="s">
        <v>109</v>
      </c>
      <c r="W383" s="28" t="s">
        <v>110</v>
      </c>
      <c r="X383" s="28" t="s">
        <v>144</v>
      </c>
      <c r="Y383" s="28" t="s">
        <v>144</v>
      </c>
      <c r="Z383" s="28" t="s">
        <v>110</v>
      </c>
      <c r="AA383" s="28" t="s">
        <v>114</v>
      </c>
      <c r="AB383" s="28" t="s">
        <v>109</v>
      </c>
      <c r="AC383" s="28" t="s">
        <v>109</v>
      </c>
      <c r="AD383" s="28" t="s">
        <v>109</v>
      </c>
      <c r="AE383" t="s">
        <v>631</v>
      </c>
      <c r="AF383" s="45">
        <v>45093.405162037037</v>
      </c>
    </row>
    <row r="384" spans="7:32">
      <c r="G384" s="28">
        <v>504</v>
      </c>
      <c r="H384" s="28" t="s">
        <v>2990</v>
      </c>
      <c r="I384" t="s">
        <v>6142</v>
      </c>
      <c r="J384" s="118" t="s">
        <v>140</v>
      </c>
      <c r="K384" s="118" t="s">
        <v>5827</v>
      </c>
      <c r="L384" s="118" t="s">
        <v>110</v>
      </c>
      <c r="M384" s="118" t="s">
        <v>109</v>
      </c>
      <c r="N384" s="133" t="s">
        <v>141</v>
      </c>
      <c r="O384" s="133" t="s">
        <v>5615</v>
      </c>
      <c r="P384" t="s">
        <v>173</v>
      </c>
      <c r="Q384" s="28" t="s">
        <v>5457</v>
      </c>
      <c r="R384" s="28" t="s">
        <v>110</v>
      </c>
      <c r="S384" t="s">
        <v>110</v>
      </c>
      <c r="T384" s="1"/>
      <c r="U384" s="18">
        <v>44909</v>
      </c>
      <c r="V384" t="s">
        <v>109</v>
      </c>
      <c r="W384" s="28" t="s">
        <v>110</v>
      </c>
      <c r="X384" s="28" t="s">
        <v>144</v>
      </c>
      <c r="Y384" s="28" t="s">
        <v>144</v>
      </c>
      <c r="Z384" s="28" t="s">
        <v>110</v>
      </c>
      <c r="AA384" s="28" t="s">
        <v>114</v>
      </c>
      <c r="AB384" s="28" t="s">
        <v>109</v>
      </c>
      <c r="AC384" s="28" t="s">
        <v>114</v>
      </c>
      <c r="AD384" s="28" t="s">
        <v>109</v>
      </c>
      <c r="AE384" t="s">
        <v>631</v>
      </c>
      <c r="AF384" s="45">
        <v>45093.405162037037</v>
      </c>
    </row>
    <row r="385" spans="7:32">
      <c r="G385" s="28">
        <v>503</v>
      </c>
      <c r="H385" s="28" t="s">
        <v>434</v>
      </c>
      <c r="I385" t="s">
        <v>6143</v>
      </c>
      <c r="J385" s="118" t="s">
        <v>140</v>
      </c>
      <c r="K385" s="118" t="s">
        <v>5690</v>
      </c>
      <c r="L385" s="118" t="s">
        <v>110</v>
      </c>
      <c r="M385" s="118" t="s">
        <v>109</v>
      </c>
      <c r="N385" s="133" t="s">
        <v>141</v>
      </c>
      <c r="O385" s="133" t="s">
        <v>5616</v>
      </c>
      <c r="P385" t="s">
        <v>294</v>
      </c>
      <c r="Q385" s="28" t="s">
        <v>5528</v>
      </c>
      <c r="R385" s="28" t="s">
        <v>6144</v>
      </c>
      <c r="S385" t="s">
        <v>110</v>
      </c>
      <c r="T385" s="1"/>
      <c r="U385" s="18">
        <v>44909</v>
      </c>
      <c r="V385" t="s">
        <v>109</v>
      </c>
      <c r="W385" s="28" t="s">
        <v>110</v>
      </c>
      <c r="X385" s="28" t="s">
        <v>144</v>
      </c>
      <c r="Y385" s="28" t="s">
        <v>144</v>
      </c>
      <c r="Z385" s="28" t="s">
        <v>110</v>
      </c>
      <c r="AA385" s="28" t="s">
        <v>114</v>
      </c>
      <c r="AB385" s="28" t="s">
        <v>109</v>
      </c>
      <c r="AC385" s="28" t="s">
        <v>109</v>
      </c>
      <c r="AD385" s="28" t="s">
        <v>109</v>
      </c>
      <c r="AE385" t="s">
        <v>631</v>
      </c>
      <c r="AF385" s="45">
        <v>45093.405162037037</v>
      </c>
    </row>
    <row r="386" spans="7:32">
      <c r="G386" s="28">
        <v>502</v>
      </c>
      <c r="H386" s="28" t="s">
        <v>3011</v>
      </c>
      <c r="I386" t="s">
        <v>6145</v>
      </c>
      <c r="J386" s="118" t="s">
        <v>140</v>
      </c>
      <c r="K386" s="118" t="s">
        <v>605</v>
      </c>
      <c r="L386" s="118" t="s">
        <v>110</v>
      </c>
      <c r="M386" s="118" t="s">
        <v>109</v>
      </c>
      <c r="N386" s="133" t="s">
        <v>141</v>
      </c>
      <c r="O386" s="133" t="s">
        <v>5616</v>
      </c>
      <c r="P386" t="s">
        <v>324</v>
      </c>
      <c r="Q386" s="28" t="s">
        <v>6064</v>
      </c>
      <c r="R386" s="28" t="s">
        <v>6146</v>
      </c>
      <c r="S386" t="s">
        <v>110</v>
      </c>
      <c r="T386" s="1"/>
      <c r="U386" s="18">
        <v>44907</v>
      </c>
      <c r="V386" t="s">
        <v>109</v>
      </c>
      <c r="W386" s="28" t="s">
        <v>110</v>
      </c>
      <c r="X386" s="28" t="s">
        <v>144</v>
      </c>
      <c r="Y386" s="28" t="s">
        <v>144</v>
      </c>
      <c r="Z386" s="28" t="s">
        <v>110</v>
      </c>
      <c r="AA386" s="28" t="s">
        <v>114</v>
      </c>
      <c r="AB386" s="28" t="s">
        <v>109</v>
      </c>
      <c r="AC386" s="28" t="s">
        <v>109</v>
      </c>
      <c r="AD386" s="28" t="s">
        <v>109</v>
      </c>
      <c r="AE386" t="s">
        <v>631</v>
      </c>
      <c r="AF386" s="45">
        <v>45093.405162037037</v>
      </c>
    </row>
    <row r="387" spans="7:32">
      <c r="G387" s="28">
        <v>501</v>
      </c>
      <c r="H387" s="28" t="s">
        <v>1342</v>
      </c>
      <c r="I387" t="s">
        <v>6147</v>
      </c>
      <c r="J387" s="118" t="s">
        <v>5545</v>
      </c>
      <c r="K387" s="118" t="s">
        <v>110</v>
      </c>
      <c r="L387" s="118" t="s">
        <v>110</v>
      </c>
      <c r="M387" s="118" t="s">
        <v>109</v>
      </c>
      <c r="N387" s="133" t="s">
        <v>141</v>
      </c>
      <c r="O387" s="133" t="s">
        <v>5343</v>
      </c>
      <c r="P387" t="s">
        <v>294</v>
      </c>
      <c r="Q387" s="28" t="s">
        <v>5528</v>
      </c>
      <c r="R387" s="28" t="s">
        <v>110</v>
      </c>
      <c r="S387" t="s">
        <v>110</v>
      </c>
      <c r="T387" s="1"/>
      <c r="U387" s="18">
        <v>44904</v>
      </c>
      <c r="V387" t="s">
        <v>109</v>
      </c>
      <c r="W387" s="28" t="s">
        <v>5709</v>
      </c>
      <c r="X387" s="28" t="s">
        <v>198</v>
      </c>
      <c r="Y387" s="28" t="s">
        <v>110</v>
      </c>
      <c r="Z387" s="28" t="s">
        <v>110</v>
      </c>
      <c r="AA387" s="28" t="s">
        <v>114</v>
      </c>
      <c r="AB387" s="28" t="s">
        <v>109</v>
      </c>
      <c r="AC387" s="28" t="s">
        <v>114</v>
      </c>
      <c r="AD387" s="28" t="s">
        <v>109</v>
      </c>
      <c r="AE387" t="s">
        <v>631</v>
      </c>
      <c r="AF387" s="45">
        <v>45093.405162037037</v>
      </c>
    </row>
    <row r="388" spans="7:32">
      <c r="G388" s="28">
        <v>500</v>
      </c>
      <c r="H388" s="28" t="s">
        <v>3039</v>
      </c>
      <c r="I388" t="s">
        <v>6148</v>
      </c>
      <c r="J388" s="118" t="s">
        <v>140</v>
      </c>
      <c r="K388" s="118" t="s">
        <v>5677</v>
      </c>
      <c r="L388" s="118" t="s">
        <v>110</v>
      </c>
      <c r="M388" s="118" t="s">
        <v>109</v>
      </c>
      <c r="N388" s="133" t="s">
        <v>141</v>
      </c>
      <c r="O388" s="133" t="s">
        <v>5686</v>
      </c>
      <c r="P388" t="s">
        <v>5776</v>
      </c>
      <c r="Q388" s="28" t="s">
        <v>5777</v>
      </c>
      <c r="R388" s="28" t="s">
        <v>6149</v>
      </c>
      <c r="S388" t="s">
        <v>110</v>
      </c>
      <c r="T388" s="1"/>
      <c r="U388" s="18">
        <v>44900</v>
      </c>
      <c r="V388" t="s">
        <v>109</v>
      </c>
      <c r="W388" s="28" t="s">
        <v>5705</v>
      </c>
      <c r="X388" s="28" t="s">
        <v>144</v>
      </c>
      <c r="Y388" s="28" t="s">
        <v>144</v>
      </c>
      <c r="Z388" s="28" t="s">
        <v>110</v>
      </c>
      <c r="AA388" s="28" t="s">
        <v>114</v>
      </c>
      <c r="AB388" s="28" t="s">
        <v>109</v>
      </c>
      <c r="AC388" s="28" t="s">
        <v>109</v>
      </c>
      <c r="AD388" s="28" t="s">
        <v>109</v>
      </c>
      <c r="AE388" t="s">
        <v>631</v>
      </c>
      <c r="AF388" s="45">
        <v>45093.405162037037</v>
      </c>
    </row>
    <row r="389" spans="7:32">
      <c r="G389" s="28">
        <v>499</v>
      </c>
      <c r="H389" s="28" t="s">
        <v>2529</v>
      </c>
      <c r="I389" t="s">
        <v>6150</v>
      </c>
      <c r="J389" s="118" t="s">
        <v>140</v>
      </c>
      <c r="K389" s="118" t="s">
        <v>5690</v>
      </c>
      <c r="L389" s="118" t="s">
        <v>110</v>
      </c>
      <c r="M389" s="118" t="s">
        <v>109</v>
      </c>
      <c r="N389" s="133" t="s">
        <v>141</v>
      </c>
      <c r="O389" s="133" t="s">
        <v>5615</v>
      </c>
      <c r="P389" t="s">
        <v>142</v>
      </c>
      <c r="Q389" s="28" t="s">
        <v>6151</v>
      </c>
      <c r="R389" s="28" t="s">
        <v>110</v>
      </c>
      <c r="S389" t="s">
        <v>110</v>
      </c>
      <c r="T389" s="1"/>
      <c r="U389" s="18">
        <v>44896</v>
      </c>
      <c r="V389" t="s">
        <v>109</v>
      </c>
      <c r="W389" s="28" t="s">
        <v>110</v>
      </c>
      <c r="X389" s="28" t="s">
        <v>144</v>
      </c>
      <c r="Y389" s="28" t="s">
        <v>144</v>
      </c>
      <c r="Z389" s="28" t="s">
        <v>110</v>
      </c>
      <c r="AA389" s="28" t="s">
        <v>114</v>
      </c>
      <c r="AB389" s="28" t="s">
        <v>109</v>
      </c>
      <c r="AC389" s="28" t="s">
        <v>109</v>
      </c>
      <c r="AD389" s="28" t="s">
        <v>109</v>
      </c>
      <c r="AE389" t="s">
        <v>631</v>
      </c>
      <c r="AF389" s="45">
        <v>45093.405162037037</v>
      </c>
    </row>
    <row r="390" spans="7:32">
      <c r="G390" s="28">
        <v>498</v>
      </c>
      <c r="H390" s="28" t="s">
        <v>3056</v>
      </c>
      <c r="I390" t="s">
        <v>6152</v>
      </c>
      <c r="J390" s="118" t="s">
        <v>140</v>
      </c>
      <c r="K390" s="118" t="s">
        <v>5690</v>
      </c>
      <c r="L390" s="118" t="s">
        <v>110</v>
      </c>
      <c r="M390" s="118" t="s">
        <v>109</v>
      </c>
      <c r="N390" s="133" t="s">
        <v>141</v>
      </c>
      <c r="O390" s="133" t="s">
        <v>5616</v>
      </c>
      <c r="P390" t="s">
        <v>173</v>
      </c>
      <c r="Q390" s="28" t="s">
        <v>174</v>
      </c>
      <c r="R390" s="28" t="s">
        <v>110</v>
      </c>
      <c r="S390" t="s">
        <v>110</v>
      </c>
      <c r="T390" s="1"/>
      <c r="U390" s="18">
        <v>44896</v>
      </c>
      <c r="V390" t="s">
        <v>109</v>
      </c>
      <c r="W390" s="28" t="s">
        <v>5709</v>
      </c>
      <c r="X390" s="28" t="s">
        <v>144</v>
      </c>
      <c r="Y390" s="28" t="s">
        <v>144</v>
      </c>
      <c r="Z390" s="28" t="s">
        <v>110</v>
      </c>
      <c r="AA390" s="28" t="s">
        <v>114</v>
      </c>
      <c r="AB390" s="28" t="s">
        <v>109</v>
      </c>
      <c r="AC390" s="28" t="s">
        <v>109</v>
      </c>
      <c r="AD390" s="28" t="s">
        <v>109</v>
      </c>
      <c r="AE390" t="s">
        <v>631</v>
      </c>
      <c r="AF390" s="45">
        <v>45093.405162037037</v>
      </c>
    </row>
    <row r="391" spans="7:32">
      <c r="G391" s="28">
        <v>497</v>
      </c>
      <c r="H391" s="28" t="s">
        <v>2625</v>
      </c>
      <c r="I391" t="s">
        <v>6153</v>
      </c>
      <c r="J391" s="118" t="s">
        <v>140</v>
      </c>
      <c r="K391" s="118" t="s">
        <v>110</v>
      </c>
      <c r="L391" s="118" t="s">
        <v>110</v>
      </c>
      <c r="M391" s="118" t="s">
        <v>109</v>
      </c>
      <c r="N391" s="133" t="s">
        <v>141</v>
      </c>
      <c r="O391" s="133" t="s">
        <v>5343</v>
      </c>
      <c r="P391" t="s">
        <v>324</v>
      </c>
      <c r="Q391" s="28" t="s">
        <v>5828</v>
      </c>
      <c r="R391" s="28" t="s">
        <v>6154</v>
      </c>
      <c r="S391" t="s">
        <v>110</v>
      </c>
      <c r="T391" s="1"/>
      <c r="U391" s="18">
        <v>44894</v>
      </c>
      <c r="V391" t="s">
        <v>109</v>
      </c>
      <c r="W391" s="28" t="s">
        <v>5705</v>
      </c>
      <c r="X391" s="28" t="s">
        <v>144</v>
      </c>
      <c r="Y391" s="28" t="s">
        <v>110</v>
      </c>
      <c r="Z391" s="28" t="s">
        <v>110</v>
      </c>
      <c r="AA391" s="28" t="s">
        <v>114</v>
      </c>
      <c r="AB391" s="28" t="s">
        <v>109</v>
      </c>
      <c r="AC391" s="28" t="s">
        <v>109</v>
      </c>
      <c r="AD391" s="28" t="s">
        <v>109</v>
      </c>
      <c r="AE391" t="s">
        <v>631</v>
      </c>
      <c r="AF391" s="45">
        <v>45093.405162037037</v>
      </c>
    </row>
    <row r="392" spans="7:32">
      <c r="G392" s="28">
        <v>496</v>
      </c>
      <c r="H392" s="28" t="s">
        <v>2892</v>
      </c>
      <c r="I392" t="s">
        <v>6155</v>
      </c>
      <c r="J392" s="118" t="s">
        <v>140</v>
      </c>
      <c r="K392" s="118" t="s">
        <v>605</v>
      </c>
      <c r="L392" s="118" t="s">
        <v>110</v>
      </c>
      <c r="M392" s="118" t="s">
        <v>109</v>
      </c>
      <c r="N392" s="133" t="s">
        <v>141</v>
      </c>
      <c r="O392" s="133" t="s">
        <v>5616</v>
      </c>
      <c r="P392" t="s">
        <v>5398</v>
      </c>
      <c r="Q392" s="28" t="s">
        <v>6156</v>
      </c>
      <c r="R392" s="28" t="s">
        <v>110</v>
      </c>
      <c r="S392" t="s">
        <v>110</v>
      </c>
      <c r="T392" s="1"/>
      <c r="U392" s="18">
        <v>44890</v>
      </c>
      <c r="V392" t="s">
        <v>109</v>
      </c>
      <c r="W392" s="28" t="s">
        <v>110</v>
      </c>
      <c r="X392" s="28" t="s">
        <v>144</v>
      </c>
      <c r="Y392" s="28" t="s">
        <v>144</v>
      </c>
      <c r="Z392" s="28" t="s">
        <v>110</v>
      </c>
      <c r="AA392" s="28" t="s">
        <v>114</v>
      </c>
      <c r="AB392" s="28" t="s">
        <v>109</v>
      </c>
      <c r="AC392" s="28" t="s">
        <v>109</v>
      </c>
      <c r="AD392" s="28" t="s">
        <v>109</v>
      </c>
      <c r="AE392" t="s">
        <v>631</v>
      </c>
      <c r="AF392" s="45">
        <v>45093.405162037037</v>
      </c>
    </row>
    <row r="393" spans="7:32">
      <c r="G393" s="28">
        <v>495</v>
      </c>
      <c r="H393" s="28" t="s">
        <v>2493</v>
      </c>
      <c r="I393" t="s">
        <v>6157</v>
      </c>
      <c r="J393" s="118" t="s">
        <v>140</v>
      </c>
      <c r="K393" s="118" t="s">
        <v>5677</v>
      </c>
      <c r="L393" s="118" t="s">
        <v>110</v>
      </c>
      <c r="M393" s="118" t="s">
        <v>109</v>
      </c>
      <c r="N393" s="133" t="s">
        <v>141</v>
      </c>
      <c r="O393" s="133" t="s">
        <v>5615</v>
      </c>
      <c r="P393" t="s">
        <v>6071</v>
      </c>
      <c r="Q393" s="28" t="s">
        <v>6158</v>
      </c>
      <c r="R393" s="28" t="s">
        <v>110</v>
      </c>
      <c r="S393" t="s">
        <v>110</v>
      </c>
      <c r="T393" s="1"/>
      <c r="U393" s="18">
        <v>44890</v>
      </c>
      <c r="V393" t="s">
        <v>109</v>
      </c>
      <c r="W393" s="28" t="s">
        <v>110</v>
      </c>
      <c r="X393" s="28" t="s">
        <v>144</v>
      </c>
      <c r="Y393" s="28" t="s">
        <v>144</v>
      </c>
      <c r="Z393" s="28" t="s">
        <v>110</v>
      </c>
      <c r="AA393" s="28" t="s">
        <v>114</v>
      </c>
      <c r="AB393" s="28" t="s">
        <v>109</v>
      </c>
      <c r="AC393" s="28" t="s">
        <v>114</v>
      </c>
      <c r="AD393" s="28" t="s">
        <v>109</v>
      </c>
      <c r="AE393" t="s">
        <v>631</v>
      </c>
      <c r="AF393" s="45">
        <v>45093.405162037037</v>
      </c>
    </row>
    <row r="394" spans="7:32">
      <c r="G394" s="28">
        <v>494</v>
      </c>
      <c r="H394" s="28" t="s">
        <v>3125</v>
      </c>
      <c r="I394" t="s">
        <v>6159</v>
      </c>
      <c r="J394" s="118" t="s">
        <v>140</v>
      </c>
      <c r="K394" s="118" t="s">
        <v>5690</v>
      </c>
      <c r="L394" s="118" t="s">
        <v>110</v>
      </c>
      <c r="M394" s="118" t="s">
        <v>109</v>
      </c>
      <c r="N394" s="133" t="s">
        <v>141</v>
      </c>
      <c r="O394" s="133" t="s">
        <v>5616</v>
      </c>
      <c r="P394" t="s">
        <v>294</v>
      </c>
      <c r="Q394" s="28" t="s">
        <v>5714</v>
      </c>
      <c r="R394" s="28" t="s">
        <v>5715</v>
      </c>
      <c r="S394" t="s">
        <v>110</v>
      </c>
      <c r="T394" s="1"/>
      <c r="U394" s="18">
        <v>44890</v>
      </c>
      <c r="V394" t="s">
        <v>109</v>
      </c>
      <c r="W394" s="28" t="s">
        <v>110</v>
      </c>
      <c r="X394" s="28" t="s">
        <v>144</v>
      </c>
      <c r="Y394" s="28" t="s">
        <v>144</v>
      </c>
      <c r="Z394" s="28" t="s">
        <v>110</v>
      </c>
      <c r="AA394" s="28" t="s">
        <v>114</v>
      </c>
      <c r="AB394" s="28" t="s">
        <v>109</v>
      </c>
      <c r="AC394" s="28" t="s">
        <v>109</v>
      </c>
      <c r="AD394" s="28" t="s">
        <v>109</v>
      </c>
      <c r="AE394" t="s">
        <v>631</v>
      </c>
      <c r="AF394" s="45">
        <v>45093.405162037037</v>
      </c>
    </row>
    <row r="395" spans="7:32">
      <c r="G395" s="28">
        <v>493</v>
      </c>
      <c r="H395" s="28" t="s">
        <v>3143</v>
      </c>
      <c r="I395" t="s">
        <v>6160</v>
      </c>
      <c r="J395" s="118" t="s">
        <v>140</v>
      </c>
      <c r="K395" s="118" t="s">
        <v>5677</v>
      </c>
      <c r="L395" s="118" t="s">
        <v>110</v>
      </c>
      <c r="M395" s="118" t="s">
        <v>109</v>
      </c>
      <c r="N395" s="133" t="s">
        <v>141</v>
      </c>
      <c r="O395" s="133" t="s">
        <v>5686</v>
      </c>
      <c r="P395" t="s">
        <v>6059</v>
      </c>
      <c r="Q395" s="28" t="s">
        <v>6161</v>
      </c>
      <c r="R395" s="28" t="s">
        <v>110</v>
      </c>
      <c r="S395" t="s">
        <v>110</v>
      </c>
      <c r="T395" s="1"/>
      <c r="U395" s="18">
        <v>44888</v>
      </c>
      <c r="V395" t="s">
        <v>109</v>
      </c>
      <c r="W395" s="28" t="s">
        <v>5709</v>
      </c>
      <c r="X395" s="28" t="s">
        <v>198</v>
      </c>
      <c r="Y395" s="28" t="s">
        <v>110</v>
      </c>
      <c r="Z395" s="28" t="s">
        <v>110</v>
      </c>
      <c r="AA395" s="28" t="s">
        <v>114</v>
      </c>
      <c r="AB395" s="28" t="s">
        <v>109</v>
      </c>
      <c r="AC395" s="28" t="s">
        <v>109</v>
      </c>
      <c r="AD395" s="28" t="s">
        <v>109</v>
      </c>
      <c r="AE395" t="s">
        <v>631</v>
      </c>
      <c r="AF395" s="45">
        <v>45093.405162037037</v>
      </c>
    </row>
    <row r="396" spans="7:32">
      <c r="G396" s="28">
        <v>492</v>
      </c>
      <c r="H396" s="28" t="s">
        <v>3171</v>
      </c>
      <c r="I396" t="s">
        <v>6162</v>
      </c>
      <c r="J396" s="118" t="s">
        <v>140</v>
      </c>
      <c r="K396" s="118" t="s">
        <v>5677</v>
      </c>
      <c r="L396" s="118" t="s">
        <v>110</v>
      </c>
      <c r="M396" s="118" t="s">
        <v>109</v>
      </c>
      <c r="N396" s="133" t="s">
        <v>141</v>
      </c>
      <c r="O396" s="133" t="s">
        <v>5686</v>
      </c>
      <c r="P396" t="s">
        <v>196</v>
      </c>
      <c r="Q396" s="28" t="s">
        <v>6163</v>
      </c>
      <c r="R396" s="28" t="s">
        <v>6164</v>
      </c>
      <c r="S396" t="s">
        <v>110</v>
      </c>
      <c r="T396" s="1"/>
      <c r="U396" s="18">
        <v>44882</v>
      </c>
      <c r="V396" t="s">
        <v>109</v>
      </c>
      <c r="W396" s="28" t="s">
        <v>6119</v>
      </c>
      <c r="X396" s="28" t="s">
        <v>144</v>
      </c>
      <c r="Y396" s="28" t="s">
        <v>144</v>
      </c>
      <c r="Z396" s="28" t="s">
        <v>110</v>
      </c>
      <c r="AA396" s="28" t="s">
        <v>114</v>
      </c>
      <c r="AB396" s="28" t="s">
        <v>109</v>
      </c>
      <c r="AC396" s="28" t="s">
        <v>109</v>
      </c>
      <c r="AD396" s="28" t="s">
        <v>109</v>
      </c>
      <c r="AE396" t="s">
        <v>631</v>
      </c>
      <c r="AF396" s="45">
        <v>45093.405162037037</v>
      </c>
    </row>
    <row r="397" spans="7:32">
      <c r="G397" s="28">
        <v>491</v>
      </c>
      <c r="H397" s="28" t="s">
        <v>2842</v>
      </c>
      <c r="I397" t="s">
        <v>6165</v>
      </c>
      <c r="J397" s="118" t="s">
        <v>140</v>
      </c>
      <c r="K397" s="118" t="s">
        <v>5690</v>
      </c>
      <c r="L397" s="118" t="s">
        <v>110</v>
      </c>
      <c r="M397" s="118" t="s">
        <v>109</v>
      </c>
      <c r="N397" s="133" t="s">
        <v>141</v>
      </c>
      <c r="O397" s="133" t="s">
        <v>5616</v>
      </c>
      <c r="P397" t="s">
        <v>6059</v>
      </c>
      <c r="Q397" s="28" t="s">
        <v>6166</v>
      </c>
      <c r="R397" s="28" t="s">
        <v>110</v>
      </c>
      <c r="S397" t="s">
        <v>110</v>
      </c>
      <c r="T397" s="1"/>
      <c r="U397" s="18">
        <v>44875</v>
      </c>
      <c r="V397" t="s">
        <v>109</v>
      </c>
      <c r="W397" s="28" t="s">
        <v>5709</v>
      </c>
      <c r="X397" s="28" t="s">
        <v>235</v>
      </c>
      <c r="Y397" s="28" t="s">
        <v>110</v>
      </c>
      <c r="Z397" s="28" t="s">
        <v>110</v>
      </c>
      <c r="AA397" s="28" t="s">
        <v>114</v>
      </c>
      <c r="AB397" s="28" t="s">
        <v>109</v>
      </c>
      <c r="AC397" s="28" t="s">
        <v>109</v>
      </c>
      <c r="AD397" s="28" t="s">
        <v>109</v>
      </c>
      <c r="AE397" t="s">
        <v>631</v>
      </c>
      <c r="AF397" s="45">
        <v>45093.405162037037</v>
      </c>
    </row>
    <row r="398" spans="7:32">
      <c r="G398" s="28">
        <v>490</v>
      </c>
      <c r="H398" s="28" t="s">
        <v>1284</v>
      </c>
      <c r="I398" t="s">
        <v>6167</v>
      </c>
      <c r="J398" s="118" t="s">
        <v>140</v>
      </c>
      <c r="K398" s="118" t="s">
        <v>110</v>
      </c>
      <c r="L398" s="118" t="s">
        <v>110</v>
      </c>
      <c r="M398" s="118" t="s">
        <v>109</v>
      </c>
      <c r="N398" s="133" t="s">
        <v>141</v>
      </c>
      <c r="O398" s="133" t="s">
        <v>5615</v>
      </c>
      <c r="P398" t="s">
        <v>294</v>
      </c>
      <c r="Q398" s="28" t="s">
        <v>5417</v>
      </c>
      <c r="R398" s="28" t="s">
        <v>110</v>
      </c>
      <c r="S398" t="s">
        <v>110</v>
      </c>
      <c r="T398" s="1"/>
      <c r="U398" s="18">
        <v>44869</v>
      </c>
      <c r="V398" t="s">
        <v>109</v>
      </c>
      <c r="W398" s="28" t="s">
        <v>5709</v>
      </c>
      <c r="X398" s="28" t="s">
        <v>198</v>
      </c>
      <c r="Y398" s="28" t="s">
        <v>110</v>
      </c>
      <c r="Z398" s="28" t="s">
        <v>110</v>
      </c>
      <c r="AA398" s="28" t="s">
        <v>114</v>
      </c>
      <c r="AB398" s="28" t="s">
        <v>109</v>
      </c>
      <c r="AC398" s="28" t="s">
        <v>109</v>
      </c>
      <c r="AD398" s="28" t="s">
        <v>109</v>
      </c>
      <c r="AE398" t="s">
        <v>631</v>
      </c>
      <c r="AF398" s="45">
        <v>45093.405162037037</v>
      </c>
    </row>
    <row r="399" spans="7:32">
      <c r="G399" s="28">
        <v>489</v>
      </c>
      <c r="H399" s="28" t="s">
        <v>828</v>
      </c>
      <c r="I399" t="s">
        <v>6168</v>
      </c>
      <c r="J399" s="118" t="s">
        <v>140</v>
      </c>
      <c r="K399" s="118" t="s">
        <v>5690</v>
      </c>
      <c r="L399" s="118" t="s">
        <v>110</v>
      </c>
      <c r="M399" s="118" t="s">
        <v>109</v>
      </c>
      <c r="N399" s="133" t="s">
        <v>141</v>
      </c>
      <c r="O399" s="133" t="s">
        <v>5616</v>
      </c>
      <c r="P399" t="s">
        <v>324</v>
      </c>
      <c r="Q399" s="28" t="s">
        <v>528</v>
      </c>
      <c r="R399" s="28" t="s">
        <v>110</v>
      </c>
      <c r="S399" t="s">
        <v>110</v>
      </c>
      <c r="T399" s="1"/>
      <c r="U399" s="18">
        <v>44866</v>
      </c>
      <c r="V399" t="s">
        <v>109</v>
      </c>
      <c r="W399" s="28" t="s">
        <v>5709</v>
      </c>
      <c r="X399" s="28" t="s">
        <v>198</v>
      </c>
      <c r="Y399" s="28" t="s">
        <v>144</v>
      </c>
      <c r="Z399" s="28" t="s">
        <v>110</v>
      </c>
      <c r="AA399" s="28" t="s">
        <v>114</v>
      </c>
      <c r="AB399" s="28" t="s">
        <v>109</v>
      </c>
      <c r="AC399" s="28" t="s">
        <v>114</v>
      </c>
      <c r="AD399" s="28" t="s">
        <v>109</v>
      </c>
      <c r="AE399" t="s">
        <v>631</v>
      </c>
      <c r="AF399" s="45">
        <v>45093.405162037037</v>
      </c>
    </row>
    <row r="400" spans="7:32">
      <c r="G400" s="28">
        <v>488</v>
      </c>
      <c r="H400" s="28" t="s">
        <v>1029</v>
      </c>
      <c r="I400" t="s">
        <v>6169</v>
      </c>
      <c r="J400" s="118" t="s">
        <v>5372</v>
      </c>
      <c r="K400" s="118" t="s">
        <v>110</v>
      </c>
      <c r="L400" s="118" t="s">
        <v>110</v>
      </c>
      <c r="M400" s="118" t="s">
        <v>109</v>
      </c>
      <c r="N400" s="133" t="s">
        <v>5373</v>
      </c>
      <c r="O400" s="133" t="s">
        <v>110</v>
      </c>
      <c r="P400" t="s">
        <v>5497</v>
      </c>
      <c r="Q400" s="28" t="s">
        <v>5498</v>
      </c>
      <c r="R400" s="28" t="s">
        <v>110</v>
      </c>
      <c r="S400" t="s">
        <v>110</v>
      </c>
      <c r="T400" s="1"/>
      <c r="U400" s="18">
        <v>44860</v>
      </c>
      <c r="V400" t="s">
        <v>109</v>
      </c>
      <c r="W400" s="28" t="s">
        <v>110</v>
      </c>
      <c r="X400" s="28" t="s">
        <v>198</v>
      </c>
      <c r="Y400" s="28" t="s">
        <v>110</v>
      </c>
      <c r="Z400" s="28" t="s">
        <v>110</v>
      </c>
      <c r="AA400" s="28" t="s">
        <v>114</v>
      </c>
      <c r="AB400" s="28" t="s">
        <v>109</v>
      </c>
      <c r="AC400" s="28" t="s">
        <v>109</v>
      </c>
      <c r="AD400" s="28" t="s">
        <v>109</v>
      </c>
      <c r="AE400" t="s">
        <v>631</v>
      </c>
      <c r="AF400" s="45">
        <v>45093.405162037037</v>
      </c>
    </row>
    <row r="401" spans="7:32">
      <c r="G401" s="28">
        <v>487</v>
      </c>
      <c r="H401" s="28" t="s">
        <v>2648</v>
      </c>
      <c r="I401" t="s">
        <v>6170</v>
      </c>
      <c r="J401" s="118" t="s">
        <v>140</v>
      </c>
      <c r="K401" s="118" t="s">
        <v>5827</v>
      </c>
      <c r="L401" s="118" t="s">
        <v>110</v>
      </c>
      <c r="M401" s="118" t="s">
        <v>109</v>
      </c>
      <c r="N401" s="133" t="s">
        <v>141</v>
      </c>
      <c r="O401" s="133" t="s">
        <v>5616</v>
      </c>
      <c r="P401" t="s">
        <v>324</v>
      </c>
      <c r="Q401" s="28" t="s">
        <v>5393</v>
      </c>
      <c r="R401" s="28" t="s">
        <v>6171</v>
      </c>
      <c r="S401" t="s">
        <v>110</v>
      </c>
      <c r="T401" s="1"/>
      <c r="U401" s="18">
        <v>44859</v>
      </c>
      <c r="V401" t="s">
        <v>109</v>
      </c>
      <c r="W401" s="28" t="s">
        <v>110</v>
      </c>
      <c r="X401" s="28" t="s">
        <v>144</v>
      </c>
      <c r="Y401" s="28" t="s">
        <v>144</v>
      </c>
      <c r="Z401" s="28" t="s">
        <v>110</v>
      </c>
      <c r="AA401" s="28" t="s">
        <v>114</v>
      </c>
      <c r="AB401" s="28" t="s">
        <v>109</v>
      </c>
      <c r="AC401" s="28" t="s">
        <v>109</v>
      </c>
      <c r="AD401" s="28" t="s">
        <v>109</v>
      </c>
      <c r="AE401" t="s">
        <v>631</v>
      </c>
      <c r="AF401" s="45">
        <v>45093.405162037037</v>
      </c>
    </row>
    <row r="402" spans="7:32">
      <c r="G402" s="28">
        <v>486</v>
      </c>
      <c r="H402" s="28" t="s">
        <v>1730</v>
      </c>
      <c r="I402" t="s">
        <v>6172</v>
      </c>
      <c r="J402" s="118" t="s">
        <v>140</v>
      </c>
      <c r="K402" s="118" t="s">
        <v>5690</v>
      </c>
      <c r="L402" s="118" t="s">
        <v>110</v>
      </c>
      <c r="M402" s="118" t="s">
        <v>109</v>
      </c>
      <c r="N402" s="133" t="s">
        <v>141</v>
      </c>
      <c r="O402" s="133" t="s">
        <v>5616</v>
      </c>
      <c r="P402" t="s">
        <v>173</v>
      </c>
      <c r="Q402" s="28" t="s">
        <v>5865</v>
      </c>
      <c r="R402" s="28" t="s">
        <v>6173</v>
      </c>
      <c r="S402" t="s">
        <v>110</v>
      </c>
      <c r="T402" s="1"/>
      <c r="U402" s="18">
        <v>44855</v>
      </c>
      <c r="V402" t="s">
        <v>109</v>
      </c>
      <c r="W402" s="28" t="s">
        <v>110</v>
      </c>
      <c r="X402" s="28" t="s">
        <v>144</v>
      </c>
      <c r="Y402" s="28" t="s">
        <v>144</v>
      </c>
      <c r="Z402" s="28" t="s">
        <v>110</v>
      </c>
      <c r="AA402" s="28" t="s">
        <v>114</v>
      </c>
      <c r="AB402" s="28" t="s">
        <v>109</v>
      </c>
      <c r="AC402" s="28" t="s">
        <v>109</v>
      </c>
      <c r="AD402" s="28" t="s">
        <v>109</v>
      </c>
      <c r="AE402" t="s">
        <v>631</v>
      </c>
      <c r="AF402" s="45">
        <v>45093.405162037037</v>
      </c>
    </row>
    <row r="403" spans="7:32">
      <c r="G403" s="28">
        <v>485</v>
      </c>
      <c r="H403" s="28" t="s">
        <v>2291</v>
      </c>
      <c r="I403" t="s">
        <v>6174</v>
      </c>
      <c r="J403" s="118" t="s">
        <v>140</v>
      </c>
      <c r="K403" s="118" t="s">
        <v>605</v>
      </c>
      <c r="L403" s="118" t="s">
        <v>110</v>
      </c>
      <c r="M403" s="118" t="s">
        <v>109</v>
      </c>
      <c r="N403" s="133" t="s">
        <v>141</v>
      </c>
      <c r="O403" s="133" t="s">
        <v>5616</v>
      </c>
      <c r="P403" t="s">
        <v>656</v>
      </c>
      <c r="Q403" s="28" t="s">
        <v>6175</v>
      </c>
      <c r="R403" s="28" t="s">
        <v>6176</v>
      </c>
      <c r="S403" t="s">
        <v>110</v>
      </c>
      <c r="T403" s="1"/>
      <c r="U403" s="18">
        <v>44855</v>
      </c>
      <c r="V403" t="s">
        <v>109</v>
      </c>
      <c r="W403" s="28" t="s">
        <v>110</v>
      </c>
      <c r="X403" s="28" t="s">
        <v>144</v>
      </c>
      <c r="Y403" s="28" t="s">
        <v>144</v>
      </c>
      <c r="Z403" s="28" t="s">
        <v>110</v>
      </c>
      <c r="AA403" s="28" t="s">
        <v>114</v>
      </c>
      <c r="AB403" s="28" t="s">
        <v>109</v>
      </c>
      <c r="AC403" s="28" t="s">
        <v>109</v>
      </c>
      <c r="AD403" s="28" t="s">
        <v>109</v>
      </c>
      <c r="AE403" t="s">
        <v>631</v>
      </c>
      <c r="AF403" s="45">
        <v>45093.405162037037</v>
      </c>
    </row>
    <row r="404" spans="7:32">
      <c r="G404" s="28">
        <v>484</v>
      </c>
      <c r="H404" s="28" t="s">
        <v>2142</v>
      </c>
      <c r="I404" t="s">
        <v>6177</v>
      </c>
      <c r="J404" s="118" t="s">
        <v>5545</v>
      </c>
      <c r="K404" s="118" t="s">
        <v>110</v>
      </c>
      <c r="L404" s="118" t="s">
        <v>110</v>
      </c>
      <c r="M404" s="118" t="s">
        <v>109</v>
      </c>
      <c r="N404" s="133" t="s">
        <v>141</v>
      </c>
      <c r="O404" s="133" t="s">
        <v>5343</v>
      </c>
      <c r="P404" t="s">
        <v>142</v>
      </c>
      <c r="Q404" s="28" t="s">
        <v>6178</v>
      </c>
      <c r="R404" s="28" t="s">
        <v>110</v>
      </c>
      <c r="S404" t="s">
        <v>110</v>
      </c>
      <c r="T404" s="1"/>
      <c r="U404" s="18">
        <v>44853</v>
      </c>
      <c r="V404" t="s">
        <v>109</v>
      </c>
      <c r="W404" s="28" t="s">
        <v>5695</v>
      </c>
      <c r="X404" s="28" t="s">
        <v>198</v>
      </c>
      <c r="Y404" s="28" t="s">
        <v>110</v>
      </c>
      <c r="Z404" s="28" t="s">
        <v>110</v>
      </c>
      <c r="AA404" s="28" t="s">
        <v>114</v>
      </c>
      <c r="AB404" s="28" t="s">
        <v>109</v>
      </c>
      <c r="AC404" s="28" t="s">
        <v>109</v>
      </c>
      <c r="AD404" s="28" t="s">
        <v>109</v>
      </c>
      <c r="AE404" t="s">
        <v>631</v>
      </c>
      <c r="AF404" s="45">
        <v>45093.405162037037</v>
      </c>
    </row>
    <row r="405" spans="7:32">
      <c r="G405" s="28">
        <v>483</v>
      </c>
      <c r="H405" s="28" t="s">
        <v>2916</v>
      </c>
      <c r="I405" t="s">
        <v>6179</v>
      </c>
      <c r="J405" s="118" t="s">
        <v>140</v>
      </c>
      <c r="K405" s="118" t="s">
        <v>5690</v>
      </c>
      <c r="L405" s="118" t="s">
        <v>110</v>
      </c>
      <c r="M405" s="118" t="s">
        <v>109</v>
      </c>
      <c r="N405" s="133" t="s">
        <v>141</v>
      </c>
      <c r="O405" s="133" t="s">
        <v>5616</v>
      </c>
      <c r="P405" t="s">
        <v>142</v>
      </c>
      <c r="Q405" s="28" t="s">
        <v>143</v>
      </c>
      <c r="R405" s="28" t="s">
        <v>110</v>
      </c>
      <c r="S405" t="s">
        <v>110</v>
      </c>
      <c r="T405" s="1"/>
      <c r="U405" s="18">
        <v>44852</v>
      </c>
      <c r="V405" t="s">
        <v>109</v>
      </c>
      <c r="W405" s="28" t="s">
        <v>5709</v>
      </c>
      <c r="X405" s="28" t="s">
        <v>144</v>
      </c>
      <c r="Y405" s="28" t="s">
        <v>110</v>
      </c>
      <c r="Z405" s="28" t="s">
        <v>110</v>
      </c>
      <c r="AA405" s="28" t="s">
        <v>114</v>
      </c>
      <c r="AB405" s="28" t="s">
        <v>109</v>
      </c>
      <c r="AC405" s="28" t="s">
        <v>109</v>
      </c>
      <c r="AD405" s="28" t="s">
        <v>109</v>
      </c>
      <c r="AE405" t="s">
        <v>631</v>
      </c>
      <c r="AF405" s="45">
        <v>45093.405162037037</v>
      </c>
    </row>
    <row r="406" spans="7:32">
      <c r="G406" s="28">
        <v>482</v>
      </c>
      <c r="H406" s="28" t="s">
        <v>3396</v>
      </c>
      <c r="I406" t="s">
        <v>6180</v>
      </c>
      <c r="J406" s="118" t="s">
        <v>140</v>
      </c>
      <c r="K406" s="118" t="s">
        <v>605</v>
      </c>
      <c r="L406" s="118" t="s">
        <v>110</v>
      </c>
      <c r="M406" s="118" t="s">
        <v>109</v>
      </c>
      <c r="N406" s="133" t="s">
        <v>141</v>
      </c>
      <c r="O406" s="133" t="s">
        <v>5616</v>
      </c>
      <c r="P406" t="s">
        <v>324</v>
      </c>
      <c r="Q406" s="28" t="s">
        <v>528</v>
      </c>
      <c r="R406" s="28" t="s">
        <v>6181</v>
      </c>
      <c r="S406" t="s">
        <v>110</v>
      </c>
      <c r="T406" s="1"/>
      <c r="U406" s="18">
        <v>44845</v>
      </c>
      <c r="V406" t="s">
        <v>109</v>
      </c>
      <c r="W406" s="28" t="s">
        <v>110</v>
      </c>
      <c r="X406" s="28" t="s">
        <v>144</v>
      </c>
      <c r="Y406" s="28" t="s">
        <v>144</v>
      </c>
      <c r="Z406" s="28" t="s">
        <v>110</v>
      </c>
      <c r="AA406" s="28" t="s">
        <v>114</v>
      </c>
      <c r="AB406" s="28" t="s">
        <v>109</v>
      </c>
      <c r="AC406" s="28" t="s">
        <v>114</v>
      </c>
      <c r="AD406" s="28" t="s">
        <v>109</v>
      </c>
      <c r="AE406" t="s">
        <v>631</v>
      </c>
      <c r="AF406" s="45">
        <v>45093.405162037037</v>
      </c>
    </row>
    <row r="407" spans="7:32">
      <c r="G407" s="28">
        <v>481</v>
      </c>
      <c r="H407" s="28" t="s">
        <v>3425</v>
      </c>
      <c r="I407" t="s">
        <v>6182</v>
      </c>
      <c r="J407" s="118" t="s">
        <v>140</v>
      </c>
      <c r="K407" s="118" t="s">
        <v>110</v>
      </c>
      <c r="L407" s="118" t="s">
        <v>110</v>
      </c>
      <c r="M407" s="118" t="s">
        <v>109</v>
      </c>
      <c r="N407" s="133" t="s">
        <v>141</v>
      </c>
      <c r="O407" s="133" t="s">
        <v>5615</v>
      </c>
      <c r="P407" t="s">
        <v>455</v>
      </c>
      <c r="Q407" s="28" t="s">
        <v>6183</v>
      </c>
      <c r="R407" s="28" t="s">
        <v>110</v>
      </c>
      <c r="S407" t="s">
        <v>110</v>
      </c>
      <c r="T407" s="1"/>
      <c r="U407" s="18">
        <v>44832</v>
      </c>
      <c r="V407" t="s">
        <v>109</v>
      </c>
      <c r="W407" s="28" t="s">
        <v>110</v>
      </c>
      <c r="X407" s="28" t="s">
        <v>144</v>
      </c>
      <c r="Y407" s="28" t="s">
        <v>110</v>
      </c>
      <c r="Z407" s="28" t="s">
        <v>110</v>
      </c>
      <c r="AA407" s="28" t="s">
        <v>114</v>
      </c>
      <c r="AB407" s="28" t="s">
        <v>109</v>
      </c>
      <c r="AC407" s="28" t="s">
        <v>109</v>
      </c>
      <c r="AD407" s="28" t="s">
        <v>109</v>
      </c>
      <c r="AE407" t="s">
        <v>631</v>
      </c>
      <c r="AF407" s="45">
        <v>45093.405162037037</v>
      </c>
    </row>
    <row r="408" spans="7:32">
      <c r="G408" s="28">
        <v>480</v>
      </c>
      <c r="H408" s="28" t="s">
        <v>1964</v>
      </c>
      <c r="I408" t="s">
        <v>6184</v>
      </c>
      <c r="J408" s="118" t="s">
        <v>140</v>
      </c>
      <c r="K408" s="118" t="s">
        <v>5690</v>
      </c>
      <c r="L408" s="118" t="s">
        <v>110</v>
      </c>
      <c r="M408" s="118" t="s">
        <v>109</v>
      </c>
      <c r="N408" s="133" t="s">
        <v>141</v>
      </c>
      <c r="O408" s="133" t="s">
        <v>5615</v>
      </c>
      <c r="P408" t="s">
        <v>294</v>
      </c>
      <c r="Q408" s="28" t="s">
        <v>5682</v>
      </c>
      <c r="R408" s="28" t="s">
        <v>110</v>
      </c>
      <c r="S408" t="s">
        <v>110</v>
      </c>
      <c r="T408" s="1"/>
      <c r="U408" s="18">
        <v>44832</v>
      </c>
      <c r="V408" t="s">
        <v>109</v>
      </c>
      <c r="W408" s="28" t="s">
        <v>110</v>
      </c>
      <c r="X408" s="28" t="s">
        <v>144</v>
      </c>
      <c r="Y408" s="28" t="s">
        <v>144</v>
      </c>
      <c r="Z408" s="28" t="s">
        <v>110</v>
      </c>
      <c r="AA408" s="28" t="s">
        <v>114</v>
      </c>
      <c r="AB408" s="28" t="s">
        <v>109</v>
      </c>
      <c r="AC408" s="28" t="s">
        <v>109</v>
      </c>
      <c r="AD408" s="28" t="s">
        <v>109</v>
      </c>
      <c r="AE408" t="s">
        <v>631</v>
      </c>
      <c r="AF408" s="45">
        <v>45093.405162037037</v>
      </c>
    </row>
    <row r="409" spans="7:32">
      <c r="G409" s="28">
        <v>479</v>
      </c>
      <c r="H409" s="28" t="s">
        <v>1698</v>
      </c>
      <c r="I409" t="s">
        <v>6185</v>
      </c>
      <c r="J409" s="118" t="s">
        <v>140</v>
      </c>
      <c r="K409" s="118" t="s">
        <v>5690</v>
      </c>
      <c r="L409" s="118" t="s">
        <v>110</v>
      </c>
      <c r="M409" s="118" t="s">
        <v>109</v>
      </c>
      <c r="N409" s="133" t="s">
        <v>141</v>
      </c>
      <c r="O409" s="133" t="s">
        <v>5616</v>
      </c>
      <c r="P409" t="s">
        <v>173</v>
      </c>
      <c r="Q409" s="28" t="s">
        <v>217</v>
      </c>
      <c r="R409" s="28" t="s">
        <v>6186</v>
      </c>
      <c r="S409" t="s">
        <v>110</v>
      </c>
      <c r="T409" s="1"/>
      <c r="U409" s="18">
        <v>44823</v>
      </c>
      <c r="V409" t="s">
        <v>109</v>
      </c>
      <c r="W409" s="28" t="s">
        <v>110</v>
      </c>
      <c r="X409" s="28" t="s">
        <v>144</v>
      </c>
      <c r="Y409" s="28" t="s">
        <v>144</v>
      </c>
      <c r="Z409" s="28" t="s">
        <v>110</v>
      </c>
      <c r="AA409" s="28" t="s">
        <v>114</v>
      </c>
      <c r="AB409" s="28" t="s">
        <v>109</v>
      </c>
      <c r="AC409" s="28" t="s">
        <v>109</v>
      </c>
      <c r="AD409" s="28" t="s">
        <v>109</v>
      </c>
      <c r="AE409" t="s">
        <v>631</v>
      </c>
      <c r="AF409" s="45">
        <v>45093.405162037037</v>
      </c>
    </row>
    <row r="410" spans="7:32">
      <c r="G410" s="28">
        <v>478</v>
      </c>
      <c r="H410" s="28" t="s">
        <v>3491</v>
      </c>
      <c r="I410" t="s">
        <v>6187</v>
      </c>
      <c r="J410" s="118" t="s">
        <v>140</v>
      </c>
      <c r="K410" s="118" t="s">
        <v>5690</v>
      </c>
      <c r="L410" s="118" t="s">
        <v>110</v>
      </c>
      <c r="M410" s="118" t="s">
        <v>109</v>
      </c>
      <c r="N410" s="133" t="s">
        <v>141</v>
      </c>
      <c r="O410" s="133" t="s">
        <v>5616</v>
      </c>
      <c r="P410" t="s">
        <v>173</v>
      </c>
      <c r="Q410" s="28" t="s">
        <v>217</v>
      </c>
      <c r="R410" s="28" t="s">
        <v>110</v>
      </c>
      <c r="S410" t="s">
        <v>110</v>
      </c>
      <c r="T410" s="1"/>
      <c r="U410" s="18">
        <v>44819</v>
      </c>
      <c r="V410" t="s">
        <v>109</v>
      </c>
      <c r="W410" s="28" t="s">
        <v>5709</v>
      </c>
      <c r="X410" s="28" t="s">
        <v>144</v>
      </c>
      <c r="Y410" s="28" t="s">
        <v>110</v>
      </c>
      <c r="Z410" s="28" t="s">
        <v>110</v>
      </c>
      <c r="AA410" s="28" t="s">
        <v>114</v>
      </c>
      <c r="AB410" s="28" t="s">
        <v>109</v>
      </c>
      <c r="AC410" s="28" t="s">
        <v>109</v>
      </c>
      <c r="AD410" s="28" t="s">
        <v>109</v>
      </c>
      <c r="AE410" t="s">
        <v>631</v>
      </c>
      <c r="AF410" s="45">
        <v>45093.405162037037</v>
      </c>
    </row>
    <row r="411" spans="7:32">
      <c r="G411" s="28">
        <v>477</v>
      </c>
      <c r="H411" s="28" t="s">
        <v>3497</v>
      </c>
      <c r="I411" t="s">
        <v>6188</v>
      </c>
      <c r="J411" s="118" t="s">
        <v>5545</v>
      </c>
      <c r="K411" s="118" t="s">
        <v>110</v>
      </c>
      <c r="L411" s="118" t="s">
        <v>110</v>
      </c>
      <c r="M411" s="118" t="s">
        <v>109</v>
      </c>
      <c r="N411" s="133" t="s">
        <v>5370</v>
      </c>
      <c r="O411" s="133" t="s">
        <v>110</v>
      </c>
      <c r="P411" t="s">
        <v>460</v>
      </c>
      <c r="Q411" s="28" t="s">
        <v>461</v>
      </c>
      <c r="R411" s="28" t="s">
        <v>110</v>
      </c>
      <c r="S411" t="s">
        <v>110</v>
      </c>
      <c r="T411" s="1"/>
      <c r="U411" s="18">
        <v>44819</v>
      </c>
      <c r="V411" t="s">
        <v>109</v>
      </c>
      <c r="W411" s="28" t="s">
        <v>110</v>
      </c>
      <c r="X411" s="28" t="s">
        <v>198</v>
      </c>
      <c r="Y411" s="28" t="s">
        <v>5545</v>
      </c>
      <c r="Z411" s="28" t="s">
        <v>110</v>
      </c>
      <c r="AA411" s="28" t="s">
        <v>114</v>
      </c>
      <c r="AB411" s="28" t="s">
        <v>109</v>
      </c>
      <c r="AC411" s="28" t="s">
        <v>109</v>
      </c>
      <c r="AD411" s="28" t="s">
        <v>109</v>
      </c>
      <c r="AE411" t="s">
        <v>631</v>
      </c>
      <c r="AF411" s="45">
        <v>45093.405162037037</v>
      </c>
    </row>
    <row r="412" spans="7:32">
      <c r="G412" s="28">
        <v>476</v>
      </c>
      <c r="H412" s="28" t="s">
        <v>1120</v>
      </c>
      <c r="I412" t="s">
        <v>6189</v>
      </c>
      <c r="J412" s="118" t="s">
        <v>5545</v>
      </c>
      <c r="K412" s="118" t="s">
        <v>110</v>
      </c>
      <c r="L412" s="118" t="s">
        <v>110</v>
      </c>
      <c r="M412" s="118" t="s">
        <v>109</v>
      </c>
      <c r="N412" s="133" t="s">
        <v>141</v>
      </c>
      <c r="O412" s="133" t="s">
        <v>5343</v>
      </c>
      <c r="P412" t="s">
        <v>635</v>
      </c>
      <c r="Q412" s="28" t="s">
        <v>6190</v>
      </c>
      <c r="R412" s="28" t="s">
        <v>110</v>
      </c>
      <c r="S412" t="s">
        <v>110</v>
      </c>
      <c r="T412" s="1"/>
      <c r="U412" s="18">
        <v>44817</v>
      </c>
      <c r="V412" t="s">
        <v>109</v>
      </c>
      <c r="W412" s="28" t="s">
        <v>5709</v>
      </c>
      <c r="X412" s="28" t="s">
        <v>198</v>
      </c>
      <c r="Y412" s="28" t="s">
        <v>110</v>
      </c>
      <c r="Z412" s="28" t="s">
        <v>110</v>
      </c>
      <c r="AA412" s="28" t="s">
        <v>114</v>
      </c>
      <c r="AB412" s="28" t="s">
        <v>109</v>
      </c>
      <c r="AC412" s="28" t="s">
        <v>109</v>
      </c>
      <c r="AD412" s="28" t="s">
        <v>109</v>
      </c>
      <c r="AE412" t="s">
        <v>631</v>
      </c>
      <c r="AF412" s="45">
        <v>45093.405162037037</v>
      </c>
    </row>
    <row r="413" spans="7:32">
      <c r="G413" s="28">
        <v>475</v>
      </c>
      <c r="H413" s="28" t="s">
        <v>2792</v>
      </c>
      <c r="I413" t="s">
        <v>6191</v>
      </c>
      <c r="J413" s="118" t="s">
        <v>140</v>
      </c>
      <c r="K413" s="118" t="s">
        <v>5677</v>
      </c>
      <c r="L413" s="118" t="s">
        <v>110</v>
      </c>
      <c r="M413" s="118" t="s">
        <v>109</v>
      </c>
      <c r="N413" s="133" t="s">
        <v>141</v>
      </c>
      <c r="O413" s="133" t="s">
        <v>5686</v>
      </c>
      <c r="P413" t="s">
        <v>324</v>
      </c>
      <c r="Q413" s="28" t="s">
        <v>5393</v>
      </c>
      <c r="R413" s="28" t="s">
        <v>110</v>
      </c>
      <c r="S413" t="s">
        <v>110</v>
      </c>
      <c r="T413" s="1"/>
      <c r="U413" s="18">
        <v>44812</v>
      </c>
      <c r="V413" t="s">
        <v>109</v>
      </c>
      <c r="W413" s="28" t="s">
        <v>5709</v>
      </c>
      <c r="X413" s="28" t="s">
        <v>198</v>
      </c>
      <c r="Y413" s="28" t="s">
        <v>144</v>
      </c>
      <c r="Z413" s="28" t="s">
        <v>110</v>
      </c>
      <c r="AA413" s="28" t="s">
        <v>114</v>
      </c>
      <c r="AB413" s="28" t="s">
        <v>109</v>
      </c>
      <c r="AC413" s="28" t="s">
        <v>109</v>
      </c>
      <c r="AD413" s="28" t="s">
        <v>109</v>
      </c>
      <c r="AE413" t="s">
        <v>631</v>
      </c>
      <c r="AF413" s="45">
        <v>45093.405162037037</v>
      </c>
    </row>
    <row r="414" spans="7:32">
      <c r="G414" s="28">
        <v>474</v>
      </c>
      <c r="H414" s="28" t="s">
        <v>3539</v>
      </c>
      <c r="I414" t="s">
        <v>6192</v>
      </c>
      <c r="J414" s="118" t="s">
        <v>140</v>
      </c>
      <c r="K414" s="118" t="s">
        <v>5677</v>
      </c>
      <c r="L414" s="118" t="s">
        <v>110</v>
      </c>
      <c r="M414" s="118" t="s">
        <v>109</v>
      </c>
      <c r="N414" s="133" t="s">
        <v>141</v>
      </c>
      <c r="O414" s="133" t="s">
        <v>5686</v>
      </c>
      <c r="P414" t="s">
        <v>5385</v>
      </c>
      <c r="Q414" s="28" t="s">
        <v>6193</v>
      </c>
      <c r="R414" s="28" t="s">
        <v>6194</v>
      </c>
      <c r="S414" t="s">
        <v>110</v>
      </c>
      <c r="T414" s="1"/>
      <c r="U414" s="18">
        <v>44812</v>
      </c>
      <c r="V414" t="s">
        <v>109</v>
      </c>
      <c r="W414" s="28" t="s">
        <v>6090</v>
      </c>
      <c r="X414" s="28" t="s">
        <v>144</v>
      </c>
      <c r="Y414" s="28" t="s">
        <v>144</v>
      </c>
      <c r="Z414" s="28" t="s">
        <v>110</v>
      </c>
      <c r="AA414" s="28" t="s">
        <v>114</v>
      </c>
      <c r="AB414" s="28" t="s">
        <v>109</v>
      </c>
      <c r="AC414" s="28" t="s">
        <v>109</v>
      </c>
      <c r="AD414" s="28" t="s">
        <v>109</v>
      </c>
      <c r="AE414" t="s">
        <v>631</v>
      </c>
      <c r="AF414" s="45">
        <v>45093.405162037037</v>
      </c>
    </row>
    <row r="415" spans="7:32">
      <c r="G415" s="28">
        <v>473</v>
      </c>
      <c r="H415" s="28" t="s">
        <v>3552</v>
      </c>
      <c r="I415" t="s">
        <v>6195</v>
      </c>
      <c r="J415" s="118" t="s">
        <v>140</v>
      </c>
      <c r="K415" s="118" t="s">
        <v>110</v>
      </c>
      <c r="L415" s="118" t="s">
        <v>110</v>
      </c>
      <c r="M415" s="118" t="s">
        <v>109</v>
      </c>
      <c r="N415" s="133" t="s">
        <v>141</v>
      </c>
      <c r="O415" s="133" t="s">
        <v>5343</v>
      </c>
      <c r="P415" t="s">
        <v>324</v>
      </c>
      <c r="Q415" s="28" t="s">
        <v>6196</v>
      </c>
      <c r="R415" s="28" t="s">
        <v>6197</v>
      </c>
      <c r="S415" t="s">
        <v>110</v>
      </c>
      <c r="T415" s="1"/>
      <c r="U415" s="18">
        <v>44812</v>
      </c>
      <c r="V415" t="s">
        <v>109</v>
      </c>
      <c r="W415" s="28" t="s">
        <v>5705</v>
      </c>
      <c r="X415" s="28" t="s">
        <v>144</v>
      </c>
      <c r="Y415" s="28" t="s">
        <v>110</v>
      </c>
      <c r="Z415" s="28" t="s">
        <v>110</v>
      </c>
      <c r="AA415" s="28" t="s">
        <v>114</v>
      </c>
      <c r="AB415" s="28" t="s">
        <v>109</v>
      </c>
      <c r="AC415" s="28" t="s">
        <v>109</v>
      </c>
      <c r="AD415" s="28" t="s">
        <v>109</v>
      </c>
      <c r="AE415" t="s">
        <v>631</v>
      </c>
      <c r="AF415" s="45">
        <v>45093.405162037037</v>
      </c>
    </row>
    <row r="416" spans="7:32">
      <c r="G416" s="28">
        <v>472</v>
      </c>
      <c r="H416" s="28" t="s">
        <v>3607</v>
      </c>
      <c r="I416" t="s">
        <v>6198</v>
      </c>
      <c r="J416" s="118" t="s">
        <v>140</v>
      </c>
      <c r="K416" s="118" t="s">
        <v>5677</v>
      </c>
      <c r="L416" s="118" t="s">
        <v>110</v>
      </c>
      <c r="M416" s="118" t="s">
        <v>109</v>
      </c>
      <c r="N416" s="133" t="s">
        <v>141</v>
      </c>
      <c r="O416" s="133" t="s">
        <v>5616</v>
      </c>
      <c r="P416" t="s">
        <v>5398</v>
      </c>
      <c r="Q416" s="28" t="s">
        <v>6106</v>
      </c>
      <c r="R416" s="28" t="s">
        <v>110</v>
      </c>
      <c r="S416" t="s">
        <v>110</v>
      </c>
      <c r="T416" s="1"/>
      <c r="U416" s="18">
        <v>44804</v>
      </c>
      <c r="V416" t="s">
        <v>109</v>
      </c>
      <c r="W416" s="28" t="s">
        <v>5709</v>
      </c>
      <c r="X416" s="28" t="s">
        <v>144</v>
      </c>
      <c r="Y416" s="28" t="s">
        <v>144</v>
      </c>
      <c r="Z416" s="28" t="s">
        <v>110</v>
      </c>
      <c r="AA416" s="28" t="s">
        <v>114</v>
      </c>
      <c r="AB416" s="28" t="s">
        <v>109</v>
      </c>
      <c r="AC416" s="28" t="s">
        <v>109</v>
      </c>
      <c r="AD416" s="28" t="s">
        <v>109</v>
      </c>
      <c r="AE416" t="s">
        <v>631</v>
      </c>
      <c r="AF416" s="45">
        <v>45093.405162037037</v>
      </c>
    </row>
    <row r="417" spans="7:32">
      <c r="G417" s="28">
        <v>471</v>
      </c>
      <c r="H417" s="28" t="s">
        <v>3619</v>
      </c>
      <c r="I417" t="s">
        <v>6199</v>
      </c>
      <c r="J417" s="118" t="s">
        <v>140</v>
      </c>
      <c r="K417" s="118" t="s">
        <v>5690</v>
      </c>
      <c r="L417" s="118" t="s">
        <v>110</v>
      </c>
      <c r="M417" s="118" t="s">
        <v>109</v>
      </c>
      <c r="N417" s="133" t="s">
        <v>141</v>
      </c>
      <c r="O417" s="133" t="s">
        <v>5616</v>
      </c>
      <c r="P417" t="s">
        <v>142</v>
      </c>
      <c r="Q417" s="28" t="s">
        <v>143</v>
      </c>
      <c r="R417" s="28" t="s">
        <v>6200</v>
      </c>
      <c r="S417" t="s">
        <v>110</v>
      </c>
      <c r="T417" s="1"/>
      <c r="U417" s="18">
        <v>44799</v>
      </c>
      <c r="V417" t="s">
        <v>109</v>
      </c>
      <c r="W417" s="28" t="s">
        <v>110</v>
      </c>
      <c r="X417" s="28" t="s">
        <v>144</v>
      </c>
      <c r="Y417" s="28" t="s">
        <v>144</v>
      </c>
      <c r="Z417" s="28" t="s">
        <v>110</v>
      </c>
      <c r="AA417" s="28" t="s">
        <v>114</v>
      </c>
      <c r="AB417" s="28" t="s">
        <v>109</v>
      </c>
      <c r="AC417" s="28" t="s">
        <v>109</v>
      </c>
      <c r="AD417" s="28" t="s">
        <v>109</v>
      </c>
      <c r="AE417" t="s">
        <v>631</v>
      </c>
      <c r="AF417" s="45">
        <v>45093.405162037037</v>
      </c>
    </row>
    <row r="418" spans="7:32">
      <c r="G418" s="28">
        <v>470</v>
      </c>
      <c r="H418" s="28" t="s">
        <v>2413</v>
      </c>
      <c r="I418" t="s">
        <v>6201</v>
      </c>
      <c r="J418" s="118" t="s">
        <v>140</v>
      </c>
      <c r="K418" s="118" t="s">
        <v>5690</v>
      </c>
      <c r="L418" s="118" t="s">
        <v>110</v>
      </c>
      <c r="M418" s="118" t="s">
        <v>109</v>
      </c>
      <c r="N418" s="133" t="s">
        <v>141</v>
      </c>
      <c r="O418" s="133" t="s">
        <v>5616</v>
      </c>
      <c r="P418" t="s">
        <v>460</v>
      </c>
      <c r="Q418" s="28" t="s">
        <v>6081</v>
      </c>
      <c r="R418" s="28" t="s">
        <v>110</v>
      </c>
      <c r="S418" t="s">
        <v>110</v>
      </c>
      <c r="T418" s="1"/>
      <c r="U418" s="18">
        <v>44790</v>
      </c>
      <c r="V418" t="s">
        <v>109</v>
      </c>
      <c r="W418" s="28" t="s">
        <v>5709</v>
      </c>
      <c r="X418" s="28" t="s">
        <v>198</v>
      </c>
      <c r="Y418" s="28" t="s">
        <v>110</v>
      </c>
      <c r="Z418" s="28" t="s">
        <v>110</v>
      </c>
      <c r="AA418" s="28" t="s">
        <v>114</v>
      </c>
      <c r="AB418" s="28" t="s">
        <v>109</v>
      </c>
      <c r="AC418" s="28" t="s">
        <v>109</v>
      </c>
      <c r="AD418" s="28" t="s">
        <v>109</v>
      </c>
      <c r="AE418" t="s">
        <v>631</v>
      </c>
      <c r="AF418" s="45">
        <v>45093.405162037037</v>
      </c>
    </row>
    <row r="419" spans="7:32">
      <c r="G419" s="28">
        <v>469</v>
      </c>
      <c r="H419" s="28" t="s">
        <v>3697</v>
      </c>
      <c r="I419" t="s">
        <v>6202</v>
      </c>
      <c r="J419" s="118" t="s">
        <v>140</v>
      </c>
      <c r="K419" s="118" t="s">
        <v>605</v>
      </c>
      <c r="L419" s="118" t="s">
        <v>110</v>
      </c>
      <c r="M419" s="118" t="s">
        <v>109</v>
      </c>
      <c r="N419" s="133" t="s">
        <v>141</v>
      </c>
      <c r="O419" s="133" t="s">
        <v>5616</v>
      </c>
      <c r="P419" t="s">
        <v>5776</v>
      </c>
      <c r="Q419" s="28" t="s">
        <v>5811</v>
      </c>
      <c r="R419" s="28" t="s">
        <v>110</v>
      </c>
      <c r="S419" t="s">
        <v>110</v>
      </c>
      <c r="T419" s="1"/>
      <c r="U419" s="18">
        <v>44785</v>
      </c>
      <c r="V419" t="s">
        <v>109</v>
      </c>
      <c r="W419" s="28" t="s">
        <v>5709</v>
      </c>
      <c r="X419" s="28" t="s">
        <v>144</v>
      </c>
      <c r="Y419" s="28" t="s">
        <v>110</v>
      </c>
      <c r="Z419" s="28" t="s">
        <v>110</v>
      </c>
      <c r="AA419" s="28" t="s">
        <v>114</v>
      </c>
      <c r="AB419" s="28" t="s">
        <v>109</v>
      </c>
      <c r="AC419" s="28" t="s">
        <v>109</v>
      </c>
      <c r="AD419" s="28" t="s">
        <v>109</v>
      </c>
      <c r="AE419" t="s">
        <v>631</v>
      </c>
      <c r="AF419" s="45">
        <v>45093.405162037037</v>
      </c>
    </row>
    <row r="420" spans="7:32">
      <c r="G420" s="28">
        <v>468</v>
      </c>
      <c r="H420" s="28" t="s">
        <v>3703</v>
      </c>
      <c r="I420" t="s">
        <v>6203</v>
      </c>
      <c r="J420" s="118" t="s">
        <v>140</v>
      </c>
      <c r="K420" s="118" t="s">
        <v>5690</v>
      </c>
      <c r="L420" s="118" t="s">
        <v>110</v>
      </c>
      <c r="M420" s="118" t="s">
        <v>109</v>
      </c>
      <c r="N420" s="133" t="s">
        <v>141</v>
      </c>
      <c r="O420" s="133" t="s">
        <v>5616</v>
      </c>
      <c r="P420" t="s">
        <v>173</v>
      </c>
      <c r="Q420" s="28" t="s">
        <v>509</v>
      </c>
      <c r="R420" s="28" t="s">
        <v>6204</v>
      </c>
      <c r="S420" t="s">
        <v>110</v>
      </c>
      <c r="T420" s="1"/>
      <c r="U420" s="18">
        <v>44784</v>
      </c>
      <c r="V420" t="s">
        <v>109</v>
      </c>
      <c r="W420" s="28" t="s">
        <v>110</v>
      </c>
      <c r="X420" s="28" t="s">
        <v>144</v>
      </c>
      <c r="Y420" s="28" t="s">
        <v>144</v>
      </c>
      <c r="Z420" s="28" t="s">
        <v>110</v>
      </c>
      <c r="AA420" s="28" t="s">
        <v>114</v>
      </c>
      <c r="AB420" s="28" t="s">
        <v>109</v>
      </c>
      <c r="AC420" s="28" t="s">
        <v>109</v>
      </c>
      <c r="AD420" s="28" t="s">
        <v>109</v>
      </c>
      <c r="AE420" t="s">
        <v>631</v>
      </c>
      <c r="AF420" s="45">
        <v>45093.405162037037</v>
      </c>
    </row>
    <row r="421" spans="7:32">
      <c r="G421" s="28">
        <v>467</v>
      </c>
      <c r="H421" s="28" t="s">
        <v>2576</v>
      </c>
      <c r="I421" t="s">
        <v>6205</v>
      </c>
      <c r="J421" s="118" t="s">
        <v>140</v>
      </c>
      <c r="K421" s="118" t="s">
        <v>605</v>
      </c>
      <c r="L421" s="118" t="s">
        <v>110</v>
      </c>
      <c r="M421" s="118" t="s">
        <v>109</v>
      </c>
      <c r="N421" s="133" t="s">
        <v>141</v>
      </c>
      <c r="O421" s="133" t="s">
        <v>5616</v>
      </c>
      <c r="P421" t="s">
        <v>324</v>
      </c>
      <c r="Q421" s="28" t="s">
        <v>325</v>
      </c>
      <c r="R421" s="28" t="s">
        <v>6206</v>
      </c>
      <c r="S421" t="s">
        <v>110</v>
      </c>
      <c r="T421" s="1"/>
      <c r="U421" s="18">
        <v>44784</v>
      </c>
      <c r="V421" t="s">
        <v>109</v>
      </c>
      <c r="W421" s="28" t="s">
        <v>110</v>
      </c>
      <c r="X421" s="28" t="s">
        <v>144</v>
      </c>
      <c r="Y421" s="28" t="s">
        <v>144</v>
      </c>
      <c r="Z421" s="28" t="s">
        <v>110</v>
      </c>
      <c r="AA421" s="28" t="s">
        <v>114</v>
      </c>
      <c r="AB421" s="28" t="s">
        <v>109</v>
      </c>
      <c r="AC421" s="28" t="s">
        <v>114</v>
      </c>
      <c r="AD421" s="28" t="s">
        <v>109</v>
      </c>
      <c r="AE421" t="s">
        <v>631</v>
      </c>
      <c r="AF421" s="45">
        <v>45093.405162037037</v>
      </c>
    </row>
    <row r="422" spans="7:32">
      <c r="G422" s="28">
        <v>466</v>
      </c>
      <c r="H422" s="28" t="s">
        <v>3737</v>
      </c>
      <c r="I422" t="s">
        <v>6207</v>
      </c>
      <c r="J422" s="118" t="s">
        <v>140</v>
      </c>
      <c r="K422" s="118" t="s">
        <v>5690</v>
      </c>
      <c r="L422" s="118" t="s">
        <v>110</v>
      </c>
      <c r="M422" s="118" t="s">
        <v>109</v>
      </c>
      <c r="N422" s="133" t="s">
        <v>141</v>
      </c>
      <c r="O422" s="133" t="s">
        <v>5616</v>
      </c>
      <c r="P422" t="s">
        <v>6059</v>
      </c>
      <c r="Q422" s="28" t="s">
        <v>6208</v>
      </c>
      <c r="R422" s="28" t="s">
        <v>110</v>
      </c>
      <c r="S422" t="s">
        <v>110</v>
      </c>
      <c r="T422" s="1"/>
      <c r="U422" s="18">
        <v>44782</v>
      </c>
      <c r="V422" t="s">
        <v>109</v>
      </c>
      <c r="W422" s="28" t="s">
        <v>5709</v>
      </c>
      <c r="X422" s="28" t="s">
        <v>144</v>
      </c>
      <c r="Y422" s="28" t="s">
        <v>110</v>
      </c>
      <c r="Z422" s="28" t="s">
        <v>110</v>
      </c>
      <c r="AA422" s="28" t="s">
        <v>114</v>
      </c>
      <c r="AB422" s="28" t="s">
        <v>109</v>
      </c>
      <c r="AC422" s="28" t="s">
        <v>109</v>
      </c>
      <c r="AD422" s="28" t="s">
        <v>109</v>
      </c>
      <c r="AE422" t="s">
        <v>631</v>
      </c>
      <c r="AF422" s="45">
        <v>45093.405162037037</v>
      </c>
    </row>
    <row r="423" spans="7:32">
      <c r="G423" s="28">
        <v>465</v>
      </c>
      <c r="H423" s="28" t="s">
        <v>3692</v>
      </c>
      <c r="I423" t="s">
        <v>6209</v>
      </c>
      <c r="J423" s="118" t="s">
        <v>140</v>
      </c>
      <c r="K423" s="118" t="s">
        <v>5690</v>
      </c>
      <c r="L423" s="118" t="s">
        <v>110</v>
      </c>
      <c r="M423" s="118" t="s">
        <v>109</v>
      </c>
      <c r="N423" s="133" t="s">
        <v>141</v>
      </c>
      <c r="O423" s="133" t="s">
        <v>5616</v>
      </c>
      <c r="P423" t="s">
        <v>294</v>
      </c>
      <c r="Q423" s="28" t="s">
        <v>6210</v>
      </c>
      <c r="R423" s="28" t="s">
        <v>110</v>
      </c>
      <c r="S423" t="s">
        <v>110</v>
      </c>
      <c r="T423" s="1"/>
      <c r="U423" s="18">
        <v>44771</v>
      </c>
      <c r="V423" t="s">
        <v>109</v>
      </c>
      <c r="W423" s="28" t="s">
        <v>5709</v>
      </c>
      <c r="X423" s="28" t="s">
        <v>144</v>
      </c>
      <c r="Y423" s="28" t="s">
        <v>110</v>
      </c>
      <c r="Z423" s="28" t="s">
        <v>110</v>
      </c>
      <c r="AA423" s="28" t="s">
        <v>114</v>
      </c>
      <c r="AB423" s="28" t="s">
        <v>109</v>
      </c>
      <c r="AC423" s="28" t="s">
        <v>109</v>
      </c>
      <c r="AD423" s="28" t="s">
        <v>109</v>
      </c>
      <c r="AE423" t="s">
        <v>631</v>
      </c>
      <c r="AF423" s="45">
        <v>45093.405162037037</v>
      </c>
    </row>
    <row r="424" spans="7:32">
      <c r="G424" s="28">
        <v>464</v>
      </c>
      <c r="H424" s="28" t="s">
        <v>3130</v>
      </c>
      <c r="I424" t="s">
        <v>6211</v>
      </c>
      <c r="J424" s="118" t="s">
        <v>140</v>
      </c>
      <c r="K424" s="118" t="s">
        <v>5690</v>
      </c>
      <c r="L424" s="118" t="s">
        <v>110</v>
      </c>
      <c r="M424" s="118" t="s">
        <v>109</v>
      </c>
      <c r="N424" s="133" t="s">
        <v>141</v>
      </c>
      <c r="O424" s="133" t="s">
        <v>5616</v>
      </c>
      <c r="P424" t="s">
        <v>324</v>
      </c>
      <c r="Q424" s="28" t="s">
        <v>5393</v>
      </c>
      <c r="R424" s="28" t="s">
        <v>6212</v>
      </c>
      <c r="S424" t="s">
        <v>110</v>
      </c>
      <c r="T424" s="1"/>
      <c r="U424" s="18">
        <v>44770</v>
      </c>
      <c r="V424" t="s">
        <v>109</v>
      </c>
      <c r="W424" s="28" t="s">
        <v>110</v>
      </c>
      <c r="X424" s="28" t="s">
        <v>144</v>
      </c>
      <c r="Y424" s="28" t="s">
        <v>144</v>
      </c>
      <c r="Z424" s="28" t="s">
        <v>110</v>
      </c>
      <c r="AA424" s="28" t="s">
        <v>114</v>
      </c>
      <c r="AB424" s="28" t="s">
        <v>109</v>
      </c>
      <c r="AC424" s="28" t="s">
        <v>114</v>
      </c>
      <c r="AD424" s="28" t="s">
        <v>109</v>
      </c>
      <c r="AE424" t="s">
        <v>631</v>
      </c>
      <c r="AF424" s="45">
        <v>45093.405162037037</v>
      </c>
    </row>
    <row r="425" spans="7:32">
      <c r="G425" s="28">
        <v>463</v>
      </c>
      <c r="H425" s="28" t="s">
        <v>526</v>
      </c>
      <c r="I425" t="s">
        <v>6213</v>
      </c>
      <c r="J425" s="118" t="s">
        <v>140</v>
      </c>
      <c r="K425" s="118" t="s">
        <v>5690</v>
      </c>
      <c r="L425" s="118" t="s">
        <v>110</v>
      </c>
      <c r="M425" s="118" t="s">
        <v>109</v>
      </c>
      <c r="N425" s="133" t="s">
        <v>141</v>
      </c>
      <c r="O425" s="133" t="s">
        <v>5616</v>
      </c>
      <c r="P425" t="s">
        <v>324</v>
      </c>
      <c r="Q425" s="28" t="s">
        <v>528</v>
      </c>
      <c r="R425" s="28" t="s">
        <v>529</v>
      </c>
      <c r="S425" t="s">
        <v>110</v>
      </c>
      <c r="T425" s="1"/>
      <c r="U425" s="18">
        <v>44767</v>
      </c>
      <c r="V425" t="s">
        <v>109</v>
      </c>
      <c r="W425" s="28" t="s">
        <v>110</v>
      </c>
      <c r="X425" s="28" t="s">
        <v>144</v>
      </c>
      <c r="Y425" s="28" t="s">
        <v>144</v>
      </c>
      <c r="Z425" s="28" t="s">
        <v>110</v>
      </c>
      <c r="AA425" s="28" t="s">
        <v>114</v>
      </c>
      <c r="AB425" s="28" t="s">
        <v>109</v>
      </c>
      <c r="AC425" s="28" t="s">
        <v>114</v>
      </c>
      <c r="AD425" s="28" t="s">
        <v>109</v>
      </c>
      <c r="AE425" t="s">
        <v>631</v>
      </c>
      <c r="AF425" s="45">
        <v>45093.405162037037</v>
      </c>
    </row>
    <row r="426" spans="7:32">
      <c r="G426" s="28">
        <v>462</v>
      </c>
      <c r="H426" s="28" t="s">
        <v>3832</v>
      </c>
      <c r="I426" t="s">
        <v>6214</v>
      </c>
      <c r="J426" s="118" t="s">
        <v>140</v>
      </c>
      <c r="K426" s="118" t="s">
        <v>110</v>
      </c>
      <c r="L426" s="118" t="s">
        <v>110</v>
      </c>
      <c r="M426" s="118" t="s">
        <v>109</v>
      </c>
      <c r="N426" s="133" t="s">
        <v>141</v>
      </c>
      <c r="O426" s="133" t="s">
        <v>5343</v>
      </c>
      <c r="P426" t="s">
        <v>173</v>
      </c>
      <c r="Q426" s="28" t="s">
        <v>5865</v>
      </c>
      <c r="R426" s="28" t="s">
        <v>110</v>
      </c>
      <c r="S426" t="s">
        <v>110</v>
      </c>
      <c r="T426" s="1"/>
      <c r="U426" s="18">
        <v>44764</v>
      </c>
      <c r="V426" t="s">
        <v>109</v>
      </c>
      <c r="W426" s="28" t="s">
        <v>5709</v>
      </c>
      <c r="X426" s="28" t="s">
        <v>198</v>
      </c>
      <c r="Y426" s="28" t="s">
        <v>110</v>
      </c>
      <c r="Z426" s="28" t="s">
        <v>110</v>
      </c>
      <c r="AA426" s="28" t="s">
        <v>114</v>
      </c>
      <c r="AB426" s="28" t="s">
        <v>109</v>
      </c>
      <c r="AC426" s="28" t="s">
        <v>109</v>
      </c>
      <c r="AD426" s="28" t="s">
        <v>109</v>
      </c>
      <c r="AE426" t="s">
        <v>631</v>
      </c>
      <c r="AF426" s="45">
        <v>45093.405162037037</v>
      </c>
    </row>
    <row r="427" spans="7:32">
      <c r="G427" s="28">
        <v>461</v>
      </c>
      <c r="H427" s="28" t="s">
        <v>3853</v>
      </c>
      <c r="I427" t="s">
        <v>6215</v>
      </c>
      <c r="J427" s="118" t="s">
        <v>140</v>
      </c>
      <c r="K427" s="118" t="s">
        <v>5677</v>
      </c>
      <c r="L427" s="118" t="s">
        <v>110</v>
      </c>
      <c r="M427" s="118" t="s">
        <v>109</v>
      </c>
      <c r="N427" s="133" t="s">
        <v>141</v>
      </c>
      <c r="O427" s="133" t="s">
        <v>5616</v>
      </c>
      <c r="P427" t="s">
        <v>656</v>
      </c>
      <c r="Q427" s="28" t="s">
        <v>5395</v>
      </c>
      <c r="R427" s="28" t="s">
        <v>6216</v>
      </c>
      <c r="S427" t="s">
        <v>110</v>
      </c>
      <c r="T427" s="1"/>
      <c r="U427" s="18">
        <v>44763</v>
      </c>
      <c r="V427" t="s">
        <v>109</v>
      </c>
      <c r="W427" s="28" t="s">
        <v>6090</v>
      </c>
      <c r="X427" s="28" t="s">
        <v>144</v>
      </c>
      <c r="Y427" s="28" t="s">
        <v>144</v>
      </c>
      <c r="Z427" s="28" t="s">
        <v>110</v>
      </c>
      <c r="AA427" s="28" t="s">
        <v>114</v>
      </c>
      <c r="AB427" s="28" t="s">
        <v>109</v>
      </c>
      <c r="AC427" s="28" t="s">
        <v>109</v>
      </c>
      <c r="AD427" s="28" t="s">
        <v>109</v>
      </c>
      <c r="AE427" t="s">
        <v>631</v>
      </c>
      <c r="AF427" s="45">
        <v>45093.405162037037</v>
      </c>
    </row>
    <row r="428" spans="7:32">
      <c r="G428" s="28">
        <v>460</v>
      </c>
      <c r="H428" s="28" t="s">
        <v>3899</v>
      </c>
      <c r="I428" t="s">
        <v>6217</v>
      </c>
      <c r="J428" s="118" t="s">
        <v>140</v>
      </c>
      <c r="K428" s="118" t="s">
        <v>5690</v>
      </c>
      <c r="L428" s="118" t="s">
        <v>110</v>
      </c>
      <c r="M428" s="118" t="s">
        <v>109</v>
      </c>
      <c r="N428" s="133" t="s">
        <v>141</v>
      </c>
      <c r="O428" s="133" t="s">
        <v>5616</v>
      </c>
      <c r="P428" t="s">
        <v>5398</v>
      </c>
      <c r="Q428" s="28" t="s">
        <v>6218</v>
      </c>
      <c r="R428" s="28" t="s">
        <v>110</v>
      </c>
      <c r="S428" t="s">
        <v>110</v>
      </c>
      <c r="T428" s="1"/>
      <c r="U428" s="18">
        <v>44761</v>
      </c>
      <c r="V428" t="s">
        <v>109</v>
      </c>
      <c r="W428" s="28" t="s">
        <v>110</v>
      </c>
      <c r="X428" s="28" t="s">
        <v>144</v>
      </c>
      <c r="Y428" s="28" t="s">
        <v>144</v>
      </c>
      <c r="Z428" s="28" t="s">
        <v>110</v>
      </c>
      <c r="AA428" s="28" t="s">
        <v>114</v>
      </c>
      <c r="AB428" s="28" t="s">
        <v>109</v>
      </c>
      <c r="AC428" s="28" t="s">
        <v>109</v>
      </c>
      <c r="AD428" s="28" t="s">
        <v>109</v>
      </c>
      <c r="AE428" t="s">
        <v>631</v>
      </c>
      <c r="AF428" s="45">
        <v>45093.405162037037</v>
      </c>
    </row>
    <row r="429" spans="7:32">
      <c r="G429" s="28">
        <v>459</v>
      </c>
      <c r="H429" s="28" t="s">
        <v>3919</v>
      </c>
      <c r="I429" t="s">
        <v>6219</v>
      </c>
      <c r="J429" s="118" t="s">
        <v>140</v>
      </c>
      <c r="K429" s="118" t="s">
        <v>110</v>
      </c>
      <c r="L429" s="118" t="s">
        <v>110</v>
      </c>
      <c r="M429" s="118" t="s">
        <v>109</v>
      </c>
      <c r="N429" s="133" t="s">
        <v>141</v>
      </c>
      <c r="O429" s="133" t="s">
        <v>5343</v>
      </c>
      <c r="P429" t="s">
        <v>142</v>
      </c>
      <c r="Q429" s="28" t="s">
        <v>143</v>
      </c>
      <c r="R429" s="28" t="s">
        <v>110</v>
      </c>
      <c r="S429" t="s">
        <v>110</v>
      </c>
      <c r="T429" s="1"/>
      <c r="U429" s="18">
        <v>44760</v>
      </c>
      <c r="V429" t="s">
        <v>109</v>
      </c>
      <c r="W429" s="28" t="s">
        <v>5709</v>
      </c>
      <c r="X429" s="28" t="s">
        <v>198</v>
      </c>
      <c r="Y429" s="28" t="s">
        <v>5545</v>
      </c>
      <c r="Z429" s="28" t="s">
        <v>110</v>
      </c>
      <c r="AA429" s="28" t="s">
        <v>114</v>
      </c>
      <c r="AB429" s="28" t="s">
        <v>109</v>
      </c>
      <c r="AC429" s="28" t="s">
        <v>109</v>
      </c>
      <c r="AD429" s="28" t="s">
        <v>109</v>
      </c>
      <c r="AE429" t="s">
        <v>631</v>
      </c>
      <c r="AF429" s="45">
        <v>45093.405162037037</v>
      </c>
    </row>
    <row r="430" spans="7:32">
      <c r="G430" s="28">
        <v>458</v>
      </c>
      <c r="H430" s="28" t="s">
        <v>2586</v>
      </c>
      <c r="I430" t="s">
        <v>6220</v>
      </c>
      <c r="J430" s="118" t="s">
        <v>140</v>
      </c>
      <c r="K430" s="118" t="s">
        <v>5690</v>
      </c>
      <c r="L430" s="118" t="s">
        <v>110</v>
      </c>
      <c r="M430" s="118" t="s">
        <v>109</v>
      </c>
      <c r="N430" s="133" t="s">
        <v>141</v>
      </c>
      <c r="O430" s="133" t="s">
        <v>5616</v>
      </c>
      <c r="P430" t="s">
        <v>294</v>
      </c>
      <c r="Q430" s="28" t="s">
        <v>5819</v>
      </c>
      <c r="R430" s="28" t="s">
        <v>6221</v>
      </c>
      <c r="S430" t="s">
        <v>110</v>
      </c>
      <c r="T430" s="1"/>
      <c r="U430" s="18">
        <v>44754</v>
      </c>
      <c r="V430" t="s">
        <v>109</v>
      </c>
      <c r="W430" s="28" t="s">
        <v>110</v>
      </c>
      <c r="X430" s="28" t="s">
        <v>144</v>
      </c>
      <c r="Y430" s="28" t="s">
        <v>144</v>
      </c>
      <c r="Z430" s="28" t="s">
        <v>110</v>
      </c>
      <c r="AA430" s="28" t="s">
        <v>114</v>
      </c>
      <c r="AB430" s="28" t="s">
        <v>109</v>
      </c>
      <c r="AC430" s="28" t="s">
        <v>109</v>
      </c>
      <c r="AD430" s="28" t="s">
        <v>109</v>
      </c>
      <c r="AE430" t="s">
        <v>631</v>
      </c>
      <c r="AF430" s="45">
        <v>45093.405162037037</v>
      </c>
    </row>
    <row r="431" spans="7:32">
      <c r="G431" s="28">
        <v>457</v>
      </c>
      <c r="H431" s="28" t="s">
        <v>978</v>
      </c>
      <c r="I431" t="s">
        <v>6222</v>
      </c>
      <c r="J431" s="118" t="s">
        <v>140</v>
      </c>
      <c r="K431" s="118" t="s">
        <v>5690</v>
      </c>
      <c r="L431" s="118" t="s">
        <v>110</v>
      </c>
      <c r="M431" s="118" t="s">
        <v>109</v>
      </c>
      <c r="N431" s="133" t="s">
        <v>141</v>
      </c>
      <c r="O431" s="133" t="s">
        <v>5616</v>
      </c>
      <c r="P431" t="s">
        <v>173</v>
      </c>
      <c r="Q431" s="28" t="s">
        <v>217</v>
      </c>
      <c r="R431" s="28" t="s">
        <v>110</v>
      </c>
      <c r="S431" t="s">
        <v>110</v>
      </c>
      <c r="T431" s="1"/>
      <c r="U431" s="18">
        <v>44750</v>
      </c>
      <c r="V431" t="s">
        <v>109</v>
      </c>
      <c r="W431" s="28" t="s">
        <v>5709</v>
      </c>
      <c r="X431" s="28" t="s">
        <v>144</v>
      </c>
      <c r="Y431" s="28" t="s">
        <v>110</v>
      </c>
      <c r="Z431" s="28" t="s">
        <v>110</v>
      </c>
      <c r="AA431" s="28" t="s">
        <v>114</v>
      </c>
      <c r="AB431" s="28" t="s">
        <v>109</v>
      </c>
      <c r="AC431" s="28" t="s">
        <v>109</v>
      </c>
      <c r="AD431" s="28" t="s">
        <v>109</v>
      </c>
      <c r="AE431" t="s">
        <v>631</v>
      </c>
      <c r="AF431" s="45">
        <v>45093.405162037037</v>
      </c>
    </row>
    <row r="432" spans="7:32">
      <c r="G432" s="28">
        <v>456</v>
      </c>
      <c r="H432" s="28" t="s">
        <v>3964</v>
      </c>
      <c r="I432" t="s">
        <v>6223</v>
      </c>
      <c r="J432" s="118" t="s">
        <v>140</v>
      </c>
      <c r="K432" s="118" t="s">
        <v>5690</v>
      </c>
      <c r="L432" s="118" t="s">
        <v>110</v>
      </c>
      <c r="M432" s="118" t="s">
        <v>109</v>
      </c>
      <c r="N432" s="133" t="s">
        <v>141</v>
      </c>
      <c r="O432" s="133" t="s">
        <v>5616</v>
      </c>
      <c r="P432" t="s">
        <v>173</v>
      </c>
      <c r="Q432" s="28" t="s">
        <v>217</v>
      </c>
      <c r="R432" s="28" t="s">
        <v>6224</v>
      </c>
      <c r="S432" t="s">
        <v>110</v>
      </c>
      <c r="T432" s="1"/>
      <c r="U432" s="18">
        <v>44748</v>
      </c>
      <c r="V432" t="s">
        <v>109</v>
      </c>
      <c r="W432" s="28" t="s">
        <v>110</v>
      </c>
      <c r="X432" s="28" t="s">
        <v>144</v>
      </c>
      <c r="Y432" s="28" t="s">
        <v>110</v>
      </c>
      <c r="Z432" s="28" t="s">
        <v>110</v>
      </c>
      <c r="AA432" s="28" t="s">
        <v>114</v>
      </c>
      <c r="AB432" s="28" t="s">
        <v>109</v>
      </c>
      <c r="AC432" s="28" t="s">
        <v>109</v>
      </c>
      <c r="AD432" s="28" t="s">
        <v>109</v>
      </c>
      <c r="AE432" t="s">
        <v>631</v>
      </c>
      <c r="AF432" s="45">
        <v>45093.405162037037</v>
      </c>
    </row>
    <row r="433" spans="7:32">
      <c r="G433" s="28">
        <v>455</v>
      </c>
      <c r="H433" s="28" t="s">
        <v>3975</v>
      </c>
      <c r="I433" t="s">
        <v>6225</v>
      </c>
      <c r="J433" s="118" t="s">
        <v>140</v>
      </c>
      <c r="K433" s="118" t="s">
        <v>5677</v>
      </c>
      <c r="L433" s="118" t="s">
        <v>110</v>
      </c>
      <c r="M433" s="118" t="s">
        <v>109</v>
      </c>
      <c r="N433" s="133" t="s">
        <v>141</v>
      </c>
      <c r="O433" s="133" t="s">
        <v>5616</v>
      </c>
      <c r="P433" t="s">
        <v>196</v>
      </c>
      <c r="Q433" s="28" t="s">
        <v>197</v>
      </c>
      <c r="R433" s="28" t="s">
        <v>6226</v>
      </c>
      <c r="S433" t="s">
        <v>110</v>
      </c>
      <c r="T433" s="1"/>
      <c r="U433" s="18">
        <v>44747</v>
      </c>
      <c r="V433" t="s">
        <v>109</v>
      </c>
      <c r="W433" s="28" t="s">
        <v>110</v>
      </c>
      <c r="X433" s="28" t="s">
        <v>144</v>
      </c>
      <c r="Y433" s="28" t="s">
        <v>144</v>
      </c>
      <c r="Z433" s="28" t="s">
        <v>110</v>
      </c>
      <c r="AA433" s="28" t="s">
        <v>114</v>
      </c>
      <c r="AB433" s="28" t="s">
        <v>109</v>
      </c>
      <c r="AC433" s="28" t="s">
        <v>109</v>
      </c>
      <c r="AD433" s="28" t="s">
        <v>109</v>
      </c>
      <c r="AE433" t="s">
        <v>631</v>
      </c>
      <c r="AF433" s="45">
        <v>45093.405162037037</v>
      </c>
    </row>
    <row r="434" spans="7:32">
      <c r="G434" s="28">
        <v>454</v>
      </c>
      <c r="H434" s="28" t="s">
        <v>4033</v>
      </c>
      <c r="I434" t="s">
        <v>6227</v>
      </c>
      <c r="J434" s="118" t="s">
        <v>140</v>
      </c>
      <c r="K434" s="118" t="s">
        <v>5690</v>
      </c>
      <c r="L434" s="118" t="s">
        <v>110</v>
      </c>
      <c r="M434" s="118" t="s">
        <v>109</v>
      </c>
      <c r="N434" s="133" t="s">
        <v>141</v>
      </c>
      <c r="O434" s="133" t="s">
        <v>5616</v>
      </c>
      <c r="P434" t="s">
        <v>142</v>
      </c>
      <c r="Q434" s="28" t="s">
        <v>6228</v>
      </c>
      <c r="R434" s="28" t="s">
        <v>110</v>
      </c>
      <c r="S434" t="s">
        <v>110</v>
      </c>
      <c r="T434" s="1"/>
      <c r="U434" s="18">
        <v>44735</v>
      </c>
      <c r="V434" t="s">
        <v>109</v>
      </c>
      <c r="W434" s="28" t="s">
        <v>5709</v>
      </c>
      <c r="X434" s="28" t="s">
        <v>144</v>
      </c>
      <c r="Y434" s="28" t="s">
        <v>110</v>
      </c>
      <c r="Z434" s="28" t="s">
        <v>110</v>
      </c>
      <c r="AA434" s="28" t="s">
        <v>114</v>
      </c>
      <c r="AB434" s="28" t="s">
        <v>109</v>
      </c>
      <c r="AC434" s="28" t="s">
        <v>109</v>
      </c>
      <c r="AD434" s="28" t="s">
        <v>109</v>
      </c>
      <c r="AE434" t="s">
        <v>631</v>
      </c>
      <c r="AF434" s="45">
        <v>45093.405162037037</v>
      </c>
    </row>
    <row r="435" spans="7:32">
      <c r="G435" s="28">
        <v>453</v>
      </c>
      <c r="H435" s="28" t="s">
        <v>4042</v>
      </c>
      <c r="I435" t="s">
        <v>6229</v>
      </c>
      <c r="J435" s="118" t="s">
        <v>140</v>
      </c>
      <c r="K435" s="118" t="s">
        <v>6111</v>
      </c>
      <c r="L435" s="118" t="s">
        <v>110</v>
      </c>
      <c r="M435" s="118" t="s">
        <v>109</v>
      </c>
      <c r="N435" s="133" t="s">
        <v>141</v>
      </c>
      <c r="O435" s="133" t="s">
        <v>5616</v>
      </c>
      <c r="P435" t="s">
        <v>173</v>
      </c>
      <c r="Q435" s="28" t="s">
        <v>6230</v>
      </c>
      <c r="R435" s="28" t="s">
        <v>110</v>
      </c>
      <c r="S435" t="s">
        <v>110</v>
      </c>
      <c r="T435" s="1"/>
      <c r="U435" s="18">
        <v>44734</v>
      </c>
      <c r="V435" t="s">
        <v>109</v>
      </c>
      <c r="W435" s="28" t="s">
        <v>5709</v>
      </c>
      <c r="X435" s="28" t="s">
        <v>198</v>
      </c>
      <c r="Y435" s="28" t="s">
        <v>110</v>
      </c>
      <c r="Z435" s="28" t="s">
        <v>110</v>
      </c>
      <c r="AA435" s="28" t="s">
        <v>114</v>
      </c>
      <c r="AB435" s="28" t="s">
        <v>109</v>
      </c>
      <c r="AC435" s="28" t="s">
        <v>109</v>
      </c>
      <c r="AD435" s="28" t="s">
        <v>109</v>
      </c>
      <c r="AE435" t="s">
        <v>631</v>
      </c>
      <c r="AF435" s="45">
        <v>45093.405162037037</v>
      </c>
    </row>
    <row r="436" spans="7:32">
      <c r="G436" s="28">
        <v>452</v>
      </c>
      <c r="H436" s="28" t="s">
        <v>4049</v>
      </c>
      <c r="I436" t="s">
        <v>6231</v>
      </c>
      <c r="J436" s="118" t="s">
        <v>140</v>
      </c>
      <c r="K436" s="118" t="s">
        <v>5690</v>
      </c>
      <c r="L436" s="118" t="s">
        <v>110</v>
      </c>
      <c r="M436" s="118" t="s">
        <v>109</v>
      </c>
      <c r="N436" s="133" t="s">
        <v>141</v>
      </c>
      <c r="O436" s="133" t="s">
        <v>5615</v>
      </c>
      <c r="P436" t="s">
        <v>173</v>
      </c>
      <c r="Q436" s="28" t="s">
        <v>6035</v>
      </c>
      <c r="R436" s="28" t="s">
        <v>110</v>
      </c>
      <c r="S436" t="s">
        <v>110</v>
      </c>
      <c r="T436" s="1"/>
      <c r="U436" s="18">
        <v>44733</v>
      </c>
      <c r="V436" t="s">
        <v>109</v>
      </c>
      <c r="W436" s="28" t="s">
        <v>110</v>
      </c>
      <c r="X436" s="28" t="s">
        <v>144</v>
      </c>
      <c r="Y436" s="28" t="s">
        <v>144</v>
      </c>
      <c r="Z436" s="28" t="s">
        <v>110</v>
      </c>
      <c r="AA436" s="28" t="s">
        <v>114</v>
      </c>
      <c r="AB436" s="28" t="s">
        <v>109</v>
      </c>
      <c r="AC436" s="28" t="s">
        <v>109</v>
      </c>
      <c r="AD436" s="28" t="s">
        <v>109</v>
      </c>
      <c r="AE436" t="s">
        <v>631</v>
      </c>
      <c r="AF436" s="45">
        <v>45093.405162037037</v>
      </c>
    </row>
    <row r="437" spans="7:32">
      <c r="G437" s="28">
        <v>451</v>
      </c>
      <c r="H437" s="28" t="s">
        <v>1169</v>
      </c>
      <c r="I437" t="s">
        <v>6232</v>
      </c>
      <c r="J437" s="118" t="s">
        <v>140</v>
      </c>
      <c r="K437" s="118" t="s">
        <v>5690</v>
      </c>
      <c r="L437" s="118" t="s">
        <v>110</v>
      </c>
      <c r="M437" s="118" t="s">
        <v>109</v>
      </c>
      <c r="N437" s="133" t="s">
        <v>141</v>
      </c>
      <c r="O437" s="133" t="s">
        <v>5615</v>
      </c>
      <c r="P437" t="s">
        <v>173</v>
      </c>
      <c r="Q437" s="28" t="s">
        <v>217</v>
      </c>
      <c r="R437" s="28" t="s">
        <v>110</v>
      </c>
      <c r="S437" t="s">
        <v>110</v>
      </c>
      <c r="T437" s="1"/>
      <c r="U437" s="18">
        <v>44729</v>
      </c>
      <c r="V437" t="s">
        <v>109</v>
      </c>
      <c r="W437" s="28" t="s">
        <v>5705</v>
      </c>
      <c r="X437" s="28" t="s">
        <v>144</v>
      </c>
      <c r="Y437" s="28" t="s">
        <v>144</v>
      </c>
      <c r="Z437" s="28" t="s">
        <v>110</v>
      </c>
      <c r="AA437" s="28" t="s">
        <v>114</v>
      </c>
      <c r="AB437" s="28" t="s">
        <v>109</v>
      </c>
      <c r="AC437" s="28" t="s">
        <v>109</v>
      </c>
      <c r="AD437" s="28" t="s">
        <v>109</v>
      </c>
      <c r="AE437" t="s">
        <v>631</v>
      </c>
      <c r="AF437" s="45">
        <v>45093.405162037037</v>
      </c>
    </row>
    <row r="438" spans="7:32">
      <c r="G438" s="28">
        <v>450</v>
      </c>
      <c r="H438" s="28" t="s">
        <v>2924</v>
      </c>
      <c r="I438" t="s">
        <v>6233</v>
      </c>
      <c r="J438" s="118" t="s">
        <v>140</v>
      </c>
      <c r="K438" s="118" t="s">
        <v>5690</v>
      </c>
      <c r="L438" s="118" t="s">
        <v>110</v>
      </c>
      <c r="M438" s="118" t="s">
        <v>109</v>
      </c>
      <c r="N438" s="133" t="s">
        <v>141</v>
      </c>
      <c r="O438" s="133" t="s">
        <v>5616</v>
      </c>
      <c r="P438" t="s">
        <v>196</v>
      </c>
      <c r="Q438" s="28" t="s">
        <v>197</v>
      </c>
      <c r="R438" s="28" t="s">
        <v>6234</v>
      </c>
      <c r="S438" t="s">
        <v>110</v>
      </c>
      <c r="T438" s="62"/>
      <c r="U438" s="120">
        <v>44729</v>
      </c>
      <c r="V438" t="s">
        <v>109</v>
      </c>
      <c r="W438" s="28" t="s">
        <v>110</v>
      </c>
      <c r="X438" s="28" t="s">
        <v>144</v>
      </c>
      <c r="Y438" s="28" t="s">
        <v>144</v>
      </c>
      <c r="Z438" s="28" t="s">
        <v>110</v>
      </c>
      <c r="AA438" s="28" t="s">
        <v>114</v>
      </c>
      <c r="AB438" s="28" t="s">
        <v>109</v>
      </c>
      <c r="AC438" s="28" t="s">
        <v>109</v>
      </c>
      <c r="AD438" s="28" t="s">
        <v>109</v>
      </c>
      <c r="AE438" t="s">
        <v>631</v>
      </c>
      <c r="AF438" s="45">
        <v>45093.405162037037</v>
      </c>
    </row>
    <row r="439" spans="7:32">
      <c r="G439" s="28">
        <v>449</v>
      </c>
      <c r="H439" s="28" t="s">
        <v>4060</v>
      </c>
      <c r="I439" t="s">
        <v>6235</v>
      </c>
      <c r="J439" s="118" t="s">
        <v>140</v>
      </c>
      <c r="K439" s="118" t="s">
        <v>5690</v>
      </c>
      <c r="L439" s="118" t="s">
        <v>110</v>
      </c>
      <c r="M439" s="118" t="s">
        <v>109</v>
      </c>
      <c r="N439" s="133" t="s">
        <v>141</v>
      </c>
      <c r="O439" s="133" t="s">
        <v>5616</v>
      </c>
      <c r="P439" t="s">
        <v>294</v>
      </c>
      <c r="Q439" s="28" t="s">
        <v>6067</v>
      </c>
      <c r="R439" s="28" t="s">
        <v>110</v>
      </c>
      <c r="S439" t="s">
        <v>110</v>
      </c>
      <c r="T439" s="62"/>
      <c r="U439" s="120">
        <v>44729</v>
      </c>
      <c r="V439" t="s">
        <v>109</v>
      </c>
      <c r="W439" s="28" t="s">
        <v>5709</v>
      </c>
      <c r="X439" s="28" t="s">
        <v>144</v>
      </c>
      <c r="Y439" s="28" t="s">
        <v>110</v>
      </c>
      <c r="Z439" s="28" t="s">
        <v>110</v>
      </c>
      <c r="AA439" s="28" t="s">
        <v>114</v>
      </c>
      <c r="AB439" s="28" t="s">
        <v>109</v>
      </c>
      <c r="AC439" s="28" t="s">
        <v>109</v>
      </c>
      <c r="AD439" s="28" t="s">
        <v>109</v>
      </c>
      <c r="AE439" t="s">
        <v>631</v>
      </c>
      <c r="AF439" s="45">
        <v>45093.405162037037</v>
      </c>
    </row>
    <row r="440" spans="7:32">
      <c r="G440" s="28">
        <v>448</v>
      </c>
      <c r="H440" s="28" t="s">
        <v>3810</v>
      </c>
      <c r="I440" t="s">
        <v>6236</v>
      </c>
      <c r="J440" s="118" t="s">
        <v>140</v>
      </c>
      <c r="K440" s="118" t="s">
        <v>5677</v>
      </c>
      <c r="L440" s="118" t="s">
        <v>110</v>
      </c>
      <c r="M440" s="118" t="s">
        <v>109</v>
      </c>
      <c r="N440" s="133" t="s">
        <v>141</v>
      </c>
      <c r="O440" s="133" t="s">
        <v>5616</v>
      </c>
      <c r="P440" t="s">
        <v>294</v>
      </c>
      <c r="Q440" s="28" t="s">
        <v>5819</v>
      </c>
      <c r="R440" s="28" t="s">
        <v>6237</v>
      </c>
      <c r="S440" t="s">
        <v>110</v>
      </c>
      <c r="T440" s="62"/>
      <c r="U440" s="120">
        <v>44726</v>
      </c>
      <c r="V440" t="s">
        <v>109</v>
      </c>
      <c r="W440" s="28" t="s">
        <v>110</v>
      </c>
      <c r="X440" s="28" t="s">
        <v>144</v>
      </c>
      <c r="Y440" s="28" t="s">
        <v>144</v>
      </c>
      <c r="Z440" s="28" t="s">
        <v>110</v>
      </c>
      <c r="AA440" s="28" t="s">
        <v>114</v>
      </c>
      <c r="AB440" s="28" t="s">
        <v>109</v>
      </c>
      <c r="AC440" s="28" t="s">
        <v>109</v>
      </c>
      <c r="AD440" s="28" t="s">
        <v>109</v>
      </c>
      <c r="AE440" t="s">
        <v>631</v>
      </c>
      <c r="AF440" s="45">
        <v>45093.405162037037</v>
      </c>
    </row>
    <row r="441" spans="7:32">
      <c r="G441" s="28">
        <v>447</v>
      </c>
      <c r="H441" s="28" t="s">
        <v>3098</v>
      </c>
      <c r="I441" t="s">
        <v>6238</v>
      </c>
      <c r="J441" s="118" t="s">
        <v>140</v>
      </c>
      <c r="K441" s="118" t="s">
        <v>5690</v>
      </c>
      <c r="L441" s="118" t="s">
        <v>110</v>
      </c>
      <c r="M441" s="118" t="s">
        <v>109</v>
      </c>
      <c r="N441" s="133" t="s">
        <v>141</v>
      </c>
      <c r="O441" s="133" t="s">
        <v>5616</v>
      </c>
      <c r="P441" t="s">
        <v>142</v>
      </c>
      <c r="Q441" s="28" t="s">
        <v>143</v>
      </c>
      <c r="R441" s="28" t="s">
        <v>6239</v>
      </c>
      <c r="S441" t="s">
        <v>110</v>
      </c>
      <c r="T441" s="62"/>
      <c r="U441" s="120">
        <v>44722</v>
      </c>
      <c r="V441" t="s">
        <v>109</v>
      </c>
      <c r="W441" s="28" t="s">
        <v>110</v>
      </c>
      <c r="X441" s="28" t="s">
        <v>144</v>
      </c>
      <c r="Y441" s="28" t="s">
        <v>144</v>
      </c>
      <c r="Z441" s="28" t="s">
        <v>110</v>
      </c>
      <c r="AA441" s="28" t="s">
        <v>114</v>
      </c>
      <c r="AB441" s="28" t="s">
        <v>109</v>
      </c>
      <c r="AC441" s="28" t="s">
        <v>114</v>
      </c>
      <c r="AD441" s="28" t="s">
        <v>109</v>
      </c>
      <c r="AE441" t="s">
        <v>631</v>
      </c>
      <c r="AF441" s="45">
        <v>45093.405162037037</v>
      </c>
    </row>
    <row r="442" spans="7:32">
      <c r="G442" s="28">
        <v>446</v>
      </c>
      <c r="H442" s="28" t="s">
        <v>4149</v>
      </c>
      <c r="I442" t="s">
        <v>6240</v>
      </c>
      <c r="J442" s="118" t="s">
        <v>140</v>
      </c>
      <c r="K442" s="118" t="s">
        <v>5690</v>
      </c>
      <c r="L442" s="118" t="s">
        <v>110</v>
      </c>
      <c r="M442" s="118" t="s">
        <v>109</v>
      </c>
      <c r="N442" s="133" t="s">
        <v>141</v>
      </c>
      <c r="O442" s="133" t="s">
        <v>5616</v>
      </c>
      <c r="P442" t="s">
        <v>324</v>
      </c>
      <c r="Q442" s="28" t="s">
        <v>6241</v>
      </c>
      <c r="R442" s="28" t="s">
        <v>6242</v>
      </c>
      <c r="S442" t="s">
        <v>110</v>
      </c>
      <c r="T442" s="62"/>
      <c r="U442" s="120">
        <v>44719</v>
      </c>
      <c r="V442" t="s">
        <v>109</v>
      </c>
      <c r="W442" s="28" t="s">
        <v>110</v>
      </c>
      <c r="X442" s="28" t="s">
        <v>144</v>
      </c>
      <c r="Y442" s="28" t="s">
        <v>144</v>
      </c>
      <c r="Z442" s="28" t="s">
        <v>110</v>
      </c>
      <c r="AA442" s="28" t="s">
        <v>114</v>
      </c>
      <c r="AB442" s="28" t="s">
        <v>109</v>
      </c>
      <c r="AC442" s="28" t="s">
        <v>109</v>
      </c>
      <c r="AD442" s="28" t="s">
        <v>109</v>
      </c>
      <c r="AE442" t="s">
        <v>631</v>
      </c>
      <c r="AF442" s="45">
        <v>45093.405162037037</v>
      </c>
    </row>
    <row r="443" spans="7:32">
      <c r="G443" s="28">
        <v>445</v>
      </c>
      <c r="H443" s="28" t="s">
        <v>4197</v>
      </c>
      <c r="I443" t="s">
        <v>6243</v>
      </c>
      <c r="J443" s="118" t="s">
        <v>140</v>
      </c>
      <c r="K443" s="118" t="s">
        <v>5690</v>
      </c>
      <c r="L443" s="118" t="s">
        <v>110</v>
      </c>
      <c r="M443" s="118" t="s">
        <v>109</v>
      </c>
      <c r="N443" s="133" t="s">
        <v>141</v>
      </c>
      <c r="O443" s="133" t="s">
        <v>5616</v>
      </c>
      <c r="P443" t="s">
        <v>324</v>
      </c>
      <c r="Q443" s="28" t="s">
        <v>5828</v>
      </c>
      <c r="R443" s="28" t="s">
        <v>6244</v>
      </c>
      <c r="S443" t="s">
        <v>110</v>
      </c>
      <c r="T443" s="62"/>
      <c r="U443" s="120">
        <v>44712</v>
      </c>
      <c r="V443" t="s">
        <v>109</v>
      </c>
      <c r="W443" s="28" t="s">
        <v>110</v>
      </c>
      <c r="X443" s="28" t="s">
        <v>144</v>
      </c>
      <c r="Y443" s="28" t="s">
        <v>144</v>
      </c>
      <c r="Z443" s="28" t="s">
        <v>110</v>
      </c>
      <c r="AA443" s="28" t="s">
        <v>114</v>
      </c>
      <c r="AB443" s="28" t="s">
        <v>109</v>
      </c>
      <c r="AC443" s="28" t="s">
        <v>109</v>
      </c>
      <c r="AD443" s="28" t="s">
        <v>109</v>
      </c>
      <c r="AE443" t="s">
        <v>631</v>
      </c>
      <c r="AF443" s="45">
        <v>45093.405162037037</v>
      </c>
    </row>
    <row r="444" spans="7:32">
      <c r="G444" s="28">
        <v>444</v>
      </c>
      <c r="H444" s="28" t="s">
        <v>4202</v>
      </c>
      <c r="I444" t="s">
        <v>6245</v>
      </c>
      <c r="J444" s="118" t="s">
        <v>140</v>
      </c>
      <c r="K444" s="118" t="s">
        <v>110</v>
      </c>
      <c r="L444" s="118" t="s">
        <v>110</v>
      </c>
      <c r="M444" s="118" t="s">
        <v>109</v>
      </c>
      <c r="N444" s="133" t="s">
        <v>141</v>
      </c>
      <c r="O444" s="133" t="s">
        <v>5343</v>
      </c>
      <c r="P444" t="s">
        <v>294</v>
      </c>
      <c r="Q444" s="28" t="s">
        <v>5714</v>
      </c>
      <c r="R444" s="28" t="s">
        <v>110</v>
      </c>
      <c r="S444" t="s">
        <v>110</v>
      </c>
      <c r="T444" s="62"/>
      <c r="U444" s="120">
        <v>44712</v>
      </c>
      <c r="V444" t="s">
        <v>109</v>
      </c>
      <c r="W444" s="28" t="s">
        <v>5709</v>
      </c>
      <c r="X444" s="28" t="s">
        <v>198</v>
      </c>
      <c r="Y444" s="28" t="s">
        <v>110</v>
      </c>
      <c r="Z444" s="28" t="s">
        <v>110</v>
      </c>
      <c r="AA444" s="28" t="s">
        <v>114</v>
      </c>
      <c r="AB444" s="28" t="s">
        <v>109</v>
      </c>
      <c r="AC444" s="28" t="s">
        <v>109</v>
      </c>
      <c r="AD444" s="28" t="s">
        <v>109</v>
      </c>
      <c r="AE444" t="s">
        <v>631</v>
      </c>
      <c r="AF444" s="45">
        <v>45093.405162037037</v>
      </c>
    </row>
    <row r="445" spans="7:32">
      <c r="G445" s="28">
        <v>443</v>
      </c>
      <c r="H445" s="28" t="s">
        <v>4257</v>
      </c>
      <c r="I445" t="s">
        <v>6246</v>
      </c>
      <c r="J445" s="118" t="s">
        <v>140</v>
      </c>
      <c r="K445" s="118" t="s">
        <v>110</v>
      </c>
      <c r="L445" s="118" t="s">
        <v>110</v>
      </c>
      <c r="M445" s="118" t="s">
        <v>109</v>
      </c>
      <c r="N445" s="133" t="s">
        <v>141</v>
      </c>
      <c r="O445" s="133" t="s">
        <v>5343</v>
      </c>
      <c r="P445" t="s">
        <v>294</v>
      </c>
      <c r="Q445" s="28" t="s">
        <v>5528</v>
      </c>
      <c r="R445" s="28" t="s">
        <v>110</v>
      </c>
      <c r="S445" t="s">
        <v>110</v>
      </c>
      <c r="T445" s="1"/>
      <c r="U445" s="18">
        <v>44706</v>
      </c>
      <c r="V445" t="s">
        <v>109</v>
      </c>
      <c r="W445" s="28" t="s">
        <v>5709</v>
      </c>
      <c r="X445" s="28" t="s">
        <v>198</v>
      </c>
      <c r="Y445" s="28" t="s">
        <v>110</v>
      </c>
      <c r="Z445" s="28" t="s">
        <v>110</v>
      </c>
      <c r="AA445" s="28" t="s">
        <v>114</v>
      </c>
      <c r="AB445" s="28" t="s">
        <v>109</v>
      </c>
      <c r="AC445" s="28" t="s">
        <v>109</v>
      </c>
      <c r="AD445" s="28" t="s">
        <v>109</v>
      </c>
      <c r="AE445" t="s">
        <v>631</v>
      </c>
      <c r="AF445" s="45">
        <v>45093.405162037037</v>
      </c>
    </row>
    <row r="446" spans="7:32">
      <c r="G446" s="28">
        <v>442</v>
      </c>
      <c r="H446" s="28" t="s">
        <v>4265</v>
      </c>
      <c r="I446" t="s">
        <v>6247</v>
      </c>
      <c r="J446" s="118" t="s">
        <v>140</v>
      </c>
      <c r="K446" s="118" t="s">
        <v>5690</v>
      </c>
      <c r="L446" s="118" t="s">
        <v>110</v>
      </c>
      <c r="M446" s="118" t="s">
        <v>109</v>
      </c>
      <c r="N446" s="133" t="s">
        <v>141</v>
      </c>
      <c r="O446" s="133" t="s">
        <v>5615</v>
      </c>
      <c r="P446" t="s">
        <v>545</v>
      </c>
      <c r="Q446" s="28" t="s">
        <v>6248</v>
      </c>
      <c r="R446" s="28" t="s">
        <v>110</v>
      </c>
      <c r="S446" t="s">
        <v>110</v>
      </c>
      <c r="T446" s="1"/>
      <c r="U446" s="18">
        <v>44706</v>
      </c>
      <c r="V446" t="s">
        <v>109</v>
      </c>
      <c r="W446" s="28" t="s">
        <v>110</v>
      </c>
      <c r="X446" s="28" t="s">
        <v>144</v>
      </c>
      <c r="Y446" s="28" t="s">
        <v>110</v>
      </c>
      <c r="Z446" s="28" t="s">
        <v>110</v>
      </c>
      <c r="AA446" s="28" t="s">
        <v>114</v>
      </c>
      <c r="AB446" s="28" t="s">
        <v>109</v>
      </c>
      <c r="AC446" s="28" t="s">
        <v>109</v>
      </c>
      <c r="AD446" s="28" t="s">
        <v>109</v>
      </c>
      <c r="AE446" t="s">
        <v>631</v>
      </c>
      <c r="AF446" s="45">
        <v>45093.405162037037</v>
      </c>
    </row>
    <row r="447" spans="7:32">
      <c r="G447" s="28">
        <v>441</v>
      </c>
      <c r="H447" s="28" t="s">
        <v>2564</v>
      </c>
      <c r="I447" t="s">
        <v>6249</v>
      </c>
      <c r="J447" s="118" t="s">
        <v>140</v>
      </c>
      <c r="K447" s="118" t="s">
        <v>5690</v>
      </c>
      <c r="L447" s="118" t="s">
        <v>110</v>
      </c>
      <c r="M447" s="118" t="s">
        <v>109</v>
      </c>
      <c r="N447" s="133" t="s">
        <v>141</v>
      </c>
      <c r="O447" s="133" t="s">
        <v>5616</v>
      </c>
      <c r="P447" t="s">
        <v>294</v>
      </c>
      <c r="Q447" s="28" t="s">
        <v>5528</v>
      </c>
      <c r="R447" s="28" t="s">
        <v>6250</v>
      </c>
      <c r="S447" t="s">
        <v>110</v>
      </c>
      <c r="T447" s="1"/>
      <c r="U447" s="18">
        <v>44701</v>
      </c>
      <c r="V447" t="s">
        <v>109</v>
      </c>
      <c r="W447" s="28" t="s">
        <v>110</v>
      </c>
      <c r="X447" s="28" t="s">
        <v>144</v>
      </c>
      <c r="Y447" s="28" t="s">
        <v>144</v>
      </c>
      <c r="Z447" s="28" t="s">
        <v>110</v>
      </c>
      <c r="AA447" s="28" t="s">
        <v>114</v>
      </c>
      <c r="AB447" s="28" t="s">
        <v>109</v>
      </c>
      <c r="AC447" s="28" t="s">
        <v>109</v>
      </c>
      <c r="AD447" s="28" t="s">
        <v>109</v>
      </c>
      <c r="AE447" t="s">
        <v>631</v>
      </c>
      <c r="AF447" s="45">
        <v>45093.405162037037</v>
      </c>
    </row>
    <row r="448" spans="7:32">
      <c r="G448" s="28">
        <v>440</v>
      </c>
      <c r="H448" s="28" t="s">
        <v>4317</v>
      </c>
      <c r="I448" t="s">
        <v>6251</v>
      </c>
      <c r="J448" s="118" t="s">
        <v>140</v>
      </c>
      <c r="K448" s="118" t="s">
        <v>5677</v>
      </c>
      <c r="L448" s="118" t="s">
        <v>110</v>
      </c>
      <c r="M448" s="118" t="s">
        <v>109</v>
      </c>
      <c r="N448" s="133" t="s">
        <v>141</v>
      </c>
      <c r="O448" s="133" t="s">
        <v>5616</v>
      </c>
      <c r="P448" t="s">
        <v>324</v>
      </c>
      <c r="Q448" s="28" t="s">
        <v>5700</v>
      </c>
      <c r="R448" s="28" t="s">
        <v>6252</v>
      </c>
      <c r="S448" t="s">
        <v>110</v>
      </c>
      <c r="T448" s="1"/>
      <c r="U448" s="18">
        <v>44701</v>
      </c>
      <c r="V448" t="s">
        <v>109</v>
      </c>
      <c r="W448" s="28" t="s">
        <v>110</v>
      </c>
      <c r="X448" s="28" t="s">
        <v>144</v>
      </c>
      <c r="Y448" s="28" t="s">
        <v>144</v>
      </c>
      <c r="Z448" s="28" t="s">
        <v>110</v>
      </c>
      <c r="AA448" s="28" t="s">
        <v>114</v>
      </c>
      <c r="AB448" s="28" t="s">
        <v>109</v>
      </c>
      <c r="AC448" s="28" t="s">
        <v>109</v>
      </c>
      <c r="AD448" s="28" t="s">
        <v>109</v>
      </c>
      <c r="AE448" t="s">
        <v>631</v>
      </c>
      <c r="AF448" s="45">
        <v>45093.405162037037</v>
      </c>
    </row>
    <row r="449" spans="7:32">
      <c r="G449" s="28">
        <v>439</v>
      </c>
      <c r="H449" s="28" t="s">
        <v>4000</v>
      </c>
      <c r="I449" t="s">
        <v>6253</v>
      </c>
      <c r="J449" s="118" t="s">
        <v>140</v>
      </c>
      <c r="K449" s="118" t="s">
        <v>5690</v>
      </c>
      <c r="L449" s="118" t="s">
        <v>110</v>
      </c>
      <c r="M449" s="118" t="s">
        <v>109</v>
      </c>
      <c r="N449" s="133" t="s">
        <v>141</v>
      </c>
      <c r="O449" s="133" t="s">
        <v>5616</v>
      </c>
      <c r="P449" t="s">
        <v>142</v>
      </c>
      <c r="Q449" s="28" t="s">
        <v>143</v>
      </c>
      <c r="R449" s="28" t="s">
        <v>110</v>
      </c>
      <c r="S449" t="s">
        <v>110</v>
      </c>
      <c r="T449" s="1"/>
      <c r="U449" s="18">
        <v>44694</v>
      </c>
      <c r="V449" t="s">
        <v>109</v>
      </c>
      <c r="W449" s="28" t="s">
        <v>5709</v>
      </c>
      <c r="X449" s="28" t="s">
        <v>144</v>
      </c>
      <c r="Y449" s="28" t="s">
        <v>110</v>
      </c>
      <c r="Z449" s="28" t="s">
        <v>110</v>
      </c>
      <c r="AA449" s="28" t="s">
        <v>114</v>
      </c>
      <c r="AB449" s="28" t="s">
        <v>109</v>
      </c>
      <c r="AC449" s="28" t="s">
        <v>109</v>
      </c>
      <c r="AD449" s="28" t="s">
        <v>109</v>
      </c>
      <c r="AE449" t="s">
        <v>631</v>
      </c>
      <c r="AF449" s="45">
        <v>45093.405162037037</v>
      </c>
    </row>
    <row r="450" spans="7:32">
      <c r="G450" s="28">
        <v>438</v>
      </c>
      <c r="H450" s="28" t="s">
        <v>4337</v>
      </c>
      <c r="I450" t="s">
        <v>6254</v>
      </c>
      <c r="J450" s="118" t="s">
        <v>140</v>
      </c>
      <c r="K450" s="118" t="s">
        <v>5827</v>
      </c>
      <c r="L450" s="118" t="s">
        <v>110</v>
      </c>
      <c r="M450" s="118" t="s">
        <v>109</v>
      </c>
      <c r="N450" s="133" t="s">
        <v>141</v>
      </c>
      <c r="O450" s="133" t="s">
        <v>5616</v>
      </c>
      <c r="P450" t="s">
        <v>324</v>
      </c>
      <c r="Q450" s="28" t="s">
        <v>5700</v>
      </c>
      <c r="R450" s="28" t="s">
        <v>110</v>
      </c>
      <c r="S450" t="s">
        <v>110</v>
      </c>
      <c r="T450" s="1"/>
      <c r="U450" s="18">
        <v>44694</v>
      </c>
      <c r="V450" t="s">
        <v>109</v>
      </c>
      <c r="W450" s="28" t="s">
        <v>5709</v>
      </c>
      <c r="X450" s="28" t="s">
        <v>144</v>
      </c>
      <c r="Y450" s="28" t="s">
        <v>110</v>
      </c>
      <c r="Z450" s="28" t="s">
        <v>110</v>
      </c>
      <c r="AA450" s="28" t="s">
        <v>114</v>
      </c>
      <c r="AB450" s="28" t="s">
        <v>109</v>
      </c>
      <c r="AC450" s="28" t="s">
        <v>109</v>
      </c>
      <c r="AD450" s="28" t="s">
        <v>109</v>
      </c>
      <c r="AE450" t="s">
        <v>631</v>
      </c>
      <c r="AF450" s="45">
        <v>45093.405162037037</v>
      </c>
    </row>
    <row r="451" spans="7:32">
      <c r="G451" s="28">
        <v>437</v>
      </c>
      <c r="H451" s="28" t="s">
        <v>4344</v>
      </c>
      <c r="I451" t="s">
        <v>6255</v>
      </c>
      <c r="J451" s="118" t="s">
        <v>140</v>
      </c>
      <c r="K451" s="118" t="s">
        <v>5690</v>
      </c>
      <c r="L451" s="118" t="s">
        <v>110</v>
      </c>
      <c r="M451" s="118" t="s">
        <v>109</v>
      </c>
      <c r="N451" s="133" t="s">
        <v>141</v>
      </c>
      <c r="O451" s="133" t="s">
        <v>5615</v>
      </c>
      <c r="P451" t="s">
        <v>5497</v>
      </c>
      <c r="Q451" s="28" t="s">
        <v>6256</v>
      </c>
      <c r="R451" s="28" t="s">
        <v>110</v>
      </c>
      <c r="S451" t="s">
        <v>110</v>
      </c>
      <c r="T451" s="1"/>
      <c r="U451" s="18">
        <v>44693</v>
      </c>
      <c r="V451" t="s">
        <v>109</v>
      </c>
      <c r="W451" s="28" t="s">
        <v>110</v>
      </c>
      <c r="X451" s="28" t="s">
        <v>144</v>
      </c>
      <c r="Y451" s="28" t="s">
        <v>110</v>
      </c>
      <c r="Z451" s="28" t="s">
        <v>110</v>
      </c>
      <c r="AA451" s="28" t="s">
        <v>114</v>
      </c>
      <c r="AB451" s="28" t="s">
        <v>109</v>
      </c>
      <c r="AC451" s="28" t="s">
        <v>109</v>
      </c>
      <c r="AD451" s="28" t="s">
        <v>109</v>
      </c>
      <c r="AE451" t="s">
        <v>631</v>
      </c>
      <c r="AF451" s="45">
        <v>45093.405162037037</v>
      </c>
    </row>
    <row r="452" spans="7:32">
      <c r="G452" s="28">
        <v>436</v>
      </c>
      <c r="H452" s="28" t="s">
        <v>4370</v>
      </c>
      <c r="I452" t="s">
        <v>6257</v>
      </c>
      <c r="J452" s="118" t="s">
        <v>140</v>
      </c>
      <c r="K452" s="118" t="s">
        <v>5677</v>
      </c>
      <c r="L452" s="118" t="s">
        <v>110</v>
      </c>
      <c r="M452" s="118" t="s">
        <v>109</v>
      </c>
      <c r="N452" s="133" t="s">
        <v>141</v>
      </c>
      <c r="O452" s="133" t="s">
        <v>6046</v>
      </c>
      <c r="P452" t="s">
        <v>6059</v>
      </c>
      <c r="Q452" s="28" t="s">
        <v>6258</v>
      </c>
      <c r="R452" s="28" t="s">
        <v>6259</v>
      </c>
      <c r="S452" t="s">
        <v>110</v>
      </c>
      <c r="T452" s="1"/>
      <c r="U452" s="18">
        <v>44691</v>
      </c>
      <c r="V452" t="s">
        <v>109</v>
      </c>
      <c r="W452" s="28" t="s">
        <v>6260</v>
      </c>
      <c r="X452" s="28" t="s">
        <v>144</v>
      </c>
      <c r="Y452" s="28" t="s">
        <v>144</v>
      </c>
      <c r="Z452" s="28" t="s">
        <v>110</v>
      </c>
      <c r="AA452" s="28" t="s">
        <v>114</v>
      </c>
      <c r="AB452" s="28" t="s">
        <v>109</v>
      </c>
      <c r="AC452" s="28" t="s">
        <v>109</v>
      </c>
      <c r="AD452" s="28" t="s">
        <v>109</v>
      </c>
      <c r="AE452" t="s">
        <v>631</v>
      </c>
      <c r="AF452" s="45">
        <v>45093.405162037037</v>
      </c>
    </row>
    <row r="453" spans="7:32">
      <c r="G453" s="28">
        <v>435</v>
      </c>
      <c r="H453" s="28" t="s">
        <v>2407</v>
      </c>
      <c r="I453" t="s">
        <v>6261</v>
      </c>
      <c r="J453" s="118" t="s">
        <v>140</v>
      </c>
      <c r="K453" s="118" t="s">
        <v>110</v>
      </c>
      <c r="L453" s="118" t="s">
        <v>110</v>
      </c>
      <c r="M453" s="118" t="s">
        <v>109</v>
      </c>
      <c r="N453" s="133" t="s">
        <v>141</v>
      </c>
      <c r="O453" s="133" t="s">
        <v>5343</v>
      </c>
      <c r="P453" t="s">
        <v>324</v>
      </c>
      <c r="Q453" s="28" t="s">
        <v>5828</v>
      </c>
      <c r="R453" s="28" t="s">
        <v>6244</v>
      </c>
      <c r="S453" t="s">
        <v>110</v>
      </c>
      <c r="T453" s="1"/>
      <c r="U453" s="18">
        <v>44680</v>
      </c>
      <c r="V453" t="s">
        <v>109</v>
      </c>
      <c r="W453" s="28" t="s">
        <v>5705</v>
      </c>
      <c r="X453" s="28" t="s">
        <v>144</v>
      </c>
      <c r="Y453" s="28" t="s">
        <v>110</v>
      </c>
      <c r="Z453" s="28" t="s">
        <v>110</v>
      </c>
      <c r="AA453" s="28" t="s">
        <v>114</v>
      </c>
      <c r="AB453" s="28" t="s">
        <v>109</v>
      </c>
      <c r="AC453" s="28" t="s">
        <v>109</v>
      </c>
      <c r="AD453" s="28" t="s">
        <v>109</v>
      </c>
      <c r="AE453" t="s">
        <v>631</v>
      </c>
      <c r="AF453" s="45">
        <v>45093.405162037037</v>
      </c>
    </row>
    <row r="454" spans="7:32">
      <c r="G454" s="28">
        <v>434</v>
      </c>
      <c r="H454" s="28" t="s">
        <v>4392</v>
      </c>
      <c r="I454" t="s">
        <v>6262</v>
      </c>
      <c r="J454" s="118" t="s">
        <v>140</v>
      </c>
      <c r="K454" s="118" t="s">
        <v>5677</v>
      </c>
      <c r="L454" s="118" t="s">
        <v>110</v>
      </c>
      <c r="M454" s="118" t="s">
        <v>109</v>
      </c>
      <c r="N454" s="133" t="s">
        <v>141</v>
      </c>
      <c r="O454" s="133" t="s">
        <v>5686</v>
      </c>
      <c r="P454" t="s">
        <v>196</v>
      </c>
      <c r="Q454" s="28" t="s">
        <v>197</v>
      </c>
      <c r="R454" s="28" t="s">
        <v>6263</v>
      </c>
      <c r="S454" t="s">
        <v>110</v>
      </c>
      <c r="T454" s="1"/>
      <c r="U454" s="18">
        <v>44677</v>
      </c>
      <c r="V454" t="s">
        <v>109</v>
      </c>
      <c r="W454" s="28" t="s">
        <v>6119</v>
      </c>
      <c r="X454" s="28" t="s">
        <v>144</v>
      </c>
      <c r="Y454" s="28" t="s">
        <v>144</v>
      </c>
      <c r="Z454" s="28" t="s">
        <v>110</v>
      </c>
      <c r="AA454" s="28" t="s">
        <v>114</v>
      </c>
      <c r="AB454" s="28" t="s">
        <v>109</v>
      </c>
      <c r="AC454" s="28" t="s">
        <v>109</v>
      </c>
      <c r="AD454" s="28" t="s">
        <v>109</v>
      </c>
      <c r="AE454" t="s">
        <v>631</v>
      </c>
      <c r="AF454" s="45">
        <v>45093.405162037037</v>
      </c>
    </row>
    <row r="455" spans="7:32">
      <c r="G455" s="28">
        <v>433</v>
      </c>
      <c r="H455" s="28" t="s">
        <v>4397</v>
      </c>
      <c r="I455" t="s">
        <v>6264</v>
      </c>
      <c r="J455" s="118" t="s">
        <v>140</v>
      </c>
      <c r="K455" s="118" t="s">
        <v>5690</v>
      </c>
      <c r="L455" s="118" t="s">
        <v>110</v>
      </c>
      <c r="M455" s="118" t="s">
        <v>109</v>
      </c>
      <c r="N455" s="133" t="s">
        <v>141</v>
      </c>
      <c r="O455" s="133" t="s">
        <v>5616</v>
      </c>
      <c r="P455" t="s">
        <v>324</v>
      </c>
      <c r="Q455" s="28" t="s">
        <v>6265</v>
      </c>
      <c r="R455" s="28" t="s">
        <v>6266</v>
      </c>
      <c r="S455" t="s">
        <v>110</v>
      </c>
      <c r="T455" s="1"/>
      <c r="U455" s="18">
        <v>44677</v>
      </c>
      <c r="V455" t="s">
        <v>109</v>
      </c>
      <c r="W455" s="28" t="s">
        <v>110</v>
      </c>
      <c r="X455" s="28" t="s">
        <v>144</v>
      </c>
      <c r="Y455" s="28" t="s">
        <v>144</v>
      </c>
      <c r="Z455" s="28" t="s">
        <v>110</v>
      </c>
      <c r="AA455" s="28" t="s">
        <v>114</v>
      </c>
      <c r="AB455" s="28" t="s">
        <v>109</v>
      </c>
      <c r="AC455" s="28" t="s">
        <v>109</v>
      </c>
      <c r="AD455" s="28" t="s">
        <v>109</v>
      </c>
      <c r="AE455" t="s">
        <v>631</v>
      </c>
      <c r="AF455" s="45">
        <v>45093.405162037037</v>
      </c>
    </row>
    <row r="456" spans="7:32">
      <c r="G456" s="28">
        <v>432</v>
      </c>
      <c r="H456" s="28" t="s">
        <v>3668</v>
      </c>
      <c r="I456" t="s">
        <v>6267</v>
      </c>
      <c r="J456" s="118" t="s">
        <v>140</v>
      </c>
      <c r="K456" s="118" t="s">
        <v>5690</v>
      </c>
      <c r="L456" s="118" t="s">
        <v>110</v>
      </c>
      <c r="M456" s="118" t="s">
        <v>109</v>
      </c>
      <c r="N456" s="133" t="s">
        <v>141</v>
      </c>
      <c r="O456" s="133" t="s">
        <v>5616</v>
      </c>
      <c r="P456" t="s">
        <v>142</v>
      </c>
      <c r="Q456" s="28" t="s">
        <v>143</v>
      </c>
      <c r="R456" s="28" t="s">
        <v>6268</v>
      </c>
      <c r="S456" t="s">
        <v>110</v>
      </c>
      <c r="T456" s="1"/>
      <c r="U456" s="18">
        <v>44676</v>
      </c>
      <c r="V456" t="s">
        <v>109</v>
      </c>
      <c r="W456" s="28" t="s">
        <v>110</v>
      </c>
      <c r="X456" s="28" t="s">
        <v>144</v>
      </c>
      <c r="Y456" s="28" t="s">
        <v>144</v>
      </c>
      <c r="Z456" s="28" t="s">
        <v>110</v>
      </c>
      <c r="AA456" s="28" t="s">
        <v>114</v>
      </c>
      <c r="AB456" s="28" t="s">
        <v>109</v>
      </c>
      <c r="AC456" s="28" t="s">
        <v>109</v>
      </c>
      <c r="AD456" s="28" t="s">
        <v>109</v>
      </c>
      <c r="AE456" t="s">
        <v>631</v>
      </c>
      <c r="AF456" s="45">
        <v>45093.405162037037</v>
      </c>
    </row>
    <row r="457" spans="7:32">
      <c r="G457" s="28">
        <v>431</v>
      </c>
      <c r="H457" s="28" t="s">
        <v>2301</v>
      </c>
      <c r="I457" t="s">
        <v>6269</v>
      </c>
      <c r="J457" s="118" t="s">
        <v>5545</v>
      </c>
      <c r="K457" s="118" t="s">
        <v>6111</v>
      </c>
      <c r="L457" s="118" t="s">
        <v>110</v>
      </c>
      <c r="M457" s="118" t="s">
        <v>109</v>
      </c>
      <c r="N457" s="133" t="s">
        <v>141</v>
      </c>
      <c r="O457" s="133" t="s">
        <v>5615</v>
      </c>
      <c r="P457" t="s">
        <v>173</v>
      </c>
      <c r="Q457" s="28" t="s">
        <v>217</v>
      </c>
      <c r="R457" s="28" t="s">
        <v>110</v>
      </c>
      <c r="S457" t="s">
        <v>110</v>
      </c>
      <c r="T457" s="1"/>
      <c r="U457" s="18">
        <v>44671</v>
      </c>
      <c r="V457" t="s">
        <v>109</v>
      </c>
      <c r="W457" s="28" t="s">
        <v>110</v>
      </c>
      <c r="X457" s="28" t="s">
        <v>144</v>
      </c>
      <c r="Y457" s="28" t="s">
        <v>144</v>
      </c>
      <c r="Z457" s="28" t="s">
        <v>110</v>
      </c>
      <c r="AA457" s="28" t="s">
        <v>114</v>
      </c>
      <c r="AB457" s="28" t="s">
        <v>109</v>
      </c>
      <c r="AC457" s="28" t="s">
        <v>109</v>
      </c>
      <c r="AD457" s="28" t="s">
        <v>109</v>
      </c>
      <c r="AE457" t="s">
        <v>631</v>
      </c>
      <c r="AF457" s="45">
        <v>45093.405162037037</v>
      </c>
    </row>
    <row r="458" spans="7:32">
      <c r="G458" s="28">
        <v>430</v>
      </c>
      <c r="H458" s="28" t="s">
        <v>2701</v>
      </c>
      <c r="I458" t="s">
        <v>6270</v>
      </c>
      <c r="J458" s="118" t="s">
        <v>140</v>
      </c>
      <c r="K458" s="118" t="s">
        <v>5690</v>
      </c>
      <c r="L458" s="118" t="s">
        <v>110</v>
      </c>
      <c r="M458" s="118" t="s">
        <v>109</v>
      </c>
      <c r="N458" s="133" t="s">
        <v>141</v>
      </c>
      <c r="O458" s="133" t="s">
        <v>5616</v>
      </c>
      <c r="P458" t="s">
        <v>324</v>
      </c>
      <c r="Q458" s="28" t="s">
        <v>6196</v>
      </c>
      <c r="R458" s="28" t="s">
        <v>6271</v>
      </c>
      <c r="S458" t="s">
        <v>110</v>
      </c>
      <c r="T458" s="1"/>
      <c r="U458" s="18">
        <v>44665</v>
      </c>
      <c r="V458" t="s">
        <v>109</v>
      </c>
      <c r="W458" s="28" t="s">
        <v>110</v>
      </c>
      <c r="X458" s="28" t="s">
        <v>144</v>
      </c>
      <c r="Y458" s="28" t="s">
        <v>144</v>
      </c>
      <c r="Z458" s="28" t="s">
        <v>110</v>
      </c>
      <c r="AA458" s="28" t="s">
        <v>114</v>
      </c>
      <c r="AB458" s="28" t="s">
        <v>109</v>
      </c>
      <c r="AC458" s="28" t="s">
        <v>109</v>
      </c>
      <c r="AD458" s="28" t="s">
        <v>109</v>
      </c>
      <c r="AE458" t="s">
        <v>631</v>
      </c>
      <c r="AF458" s="45">
        <v>45093.405162037037</v>
      </c>
    </row>
    <row r="459" spans="7:32">
      <c r="G459" s="28">
        <v>429</v>
      </c>
      <c r="H459" s="28" t="s">
        <v>3242</v>
      </c>
      <c r="I459" t="s">
        <v>6272</v>
      </c>
      <c r="J459" s="118" t="s">
        <v>140</v>
      </c>
      <c r="K459" s="118" t="s">
        <v>5690</v>
      </c>
      <c r="L459" s="118" t="s">
        <v>110</v>
      </c>
      <c r="M459" s="118" t="s">
        <v>109</v>
      </c>
      <c r="N459" s="133" t="s">
        <v>141</v>
      </c>
      <c r="O459" s="133" t="s">
        <v>5616</v>
      </c>
      <c r="P459" t="s">
        <v>324</v>
      </c>
      <c r="Q459" s="28" t="s">
        <v>5393</v>
      </c>
      <c r="R459" s="28" t="s">
        <v>6273</v>
      </c>
      <c r="S459" t="s">
        <v>110</v>
      </c>
      <c r="T459" s="1"/>
      <c r="U459" s="18">
        <v>44665</v>
      </c>
      <c r="V459" t="s">
        <v>109</v>
      </c>
      <c r="W459" s="28" t="s">
        <v>110</v>
      </c>
      <c r="X459" s="28" t="s">
        <v>144</v>
      </c>
      <c r="Y459" s="28" t="s">
        <v>144</v>
      </c>
      <c r="Z459" s="28" t="s">
        <v>110</v>
      </c>
      <c r="AA459" s="28" t="s">
        <v>114</v>
      </c>
      <c r="AB459" s="28" t="s">
        <v>109</v>
      </c>
      <c r="AC459" s="28" t="s">
        <v>109</v>
      </c>
      <c r="AD459" s="28" t="s">
        <v>109</v>
      </c>
      <c r="AE459" t="s">
        <v>631</v>
      </c>
      <c r="AF459" s="45">
        <v>45093.405162037037</v>
      </c>
    </row>
    <row r="460" spans="7:32">
      <c r="G460" s="28">
        <v>428</v>
      </c>
      <c r="H460" s="28" t="s">
        <v>3804</v>
      </c>
      <c r="I460" t="s">
        <v>6274</v>
      </c>
      <c r="J460" s="118" t="s">
        <v>140</v>
      </c>
      <c r="K460" s="118" t="s">
        <v>110</v>
      </c>
      <c r="L460" s="118" t="s">
        <v>110</v>
      </c>
      <c r="M460" s="118" t="s">
        <v>109</v>
      </c>
      <c r="N460" s="133" t="s">
        <v>141</v>
      </c>
      <c r="O460" s="133" t="s">
        <v>5616</v>
      </c>
      <c r="P460" t="s">
        <v>294</v>
      </c>
      <c r="Q460" s="28" t="s">
        <v>295</v>
      </c>
      <c r="R460" s="28" t="s">
        <v>110</v>
      </c>
      <c r="S460" t="s">
        <v>110</v>
      </c>
      <c r="T460" s="1"/>
      <c r="U460" s="18">
        <v>44664</v>
      </c>
      <c r="V460" t="s">
        <v>109</v>
      </c>
      <c r="W460" s="28" t="s">
        <v>5709</v>
      </c>
      <c r="X460" s="28" t="s">
        <v>144</v>
      </c>
      <c r="Y460" s="28" t="s">
        <v>110</v>
      </c>
      <c r="Z460" s="28" t="s">
        <v>110</v>
      </c>
      <c r="AA460" s="28" t="s">
        <v>114</v>
      </c>
      <c r="AB460" s="28" t="s">
        <v>109</v>
      </c>
      <c r="AC460" s="28" t="s">
        <v>109</v>
      </c>
      <c r="AD460" s="28" t="s">
        <v>109</v>
      </c>
      <c r="AE460" t="s">
        <v>631</v>
      </c>
      <c r="AF460" s="45">
        <v>45093.405162037037</v>
      </c>
    </row>
    <row r="461" spans="7:32">
      <c r="G461" s="28">
        <v>427</v>
      </c>
      <c r="H461" s="28" t="s">
        <v>2374</v>
      </c>
      <c r="I461" t="s">
        <v>6275</v>
      </c>
      <c r="J461" s="118" t="s">
        <v>5545</v>
      </c>
      <c r="K461" s="118" t="s">
        <v>110</v>
      </c>
      <c r="L461" s="118" t="s">
        <v>110</v>
      </c>
      <c r="M461" s="118" t="s">
        <v>109</v>
      </c>
      <c r="N461" s="133" t="s">
        <v>141</v>
      </c>
      <c r="O461" s="133" t="s">
        <v>5343</v>
      </c>
      <c r="P461" t="s">
        <v>5437</v>
      </c>
      <c r="Q461" s="28" t="s">
        <v>5744</v>
      </c>
      <c r="R461" s="28" t="s">
        <v>110</v>
      </c>
      <c r="S461" t="s">
        <v>110</v>
      </c>
      <c r="T461" s="1"/>
      <c r="U461" s="18">
        <v>44664</v>
      </c>
      <c r="V461" t="s">
        <v>109</v>
      </c>
      <c r="W461" s="28" t="s">
        <v>5709</v>
      </c>
      <c r="X461" s="28" t="s">
        <v>198</v>
      </c>
      <c r="Y461" s="28" t="s">
        <v>5545</v>
      </c>
      <c r="Z461" s="28" t="s">
        <v>110</v>
      </c>
      <c r="AA461" s="28" t="s">
        <v>114</v>
      </c>
      <c r="AB461" s="28" t="s">
        <v>109</v>
      </c>
      <c r="AC461" s="28" t="s">
        <v>109</v>
      </c>
      <c r="AD461" s="28" t="s">
        <v>109</v>
      </c>
      <c r="AE461" t="s">
        <v>631</v>
      </c>
      <c r="AF461" s="45">
        <v>45093.405162037037</v>
      </c>
    </row>
    <row r="462" spans="7:32">
      <c r="G462" s="28">
        <v>426</v>
      </c>
      <c r="H462" s="28" t="s">
        <v>2879</v>
      </c>
      <c r="I462" t="s">
        <v>6276</v>
      </c>
      <c r="J462" s="118" t="s">
        <v>140</v>
      </c>
      <c r="K462" s="118" t="s">
        <v>5690</v>
      </c>
      <c r="L462" s="118" t="s">
        <v>110</v>
      </c>
      <c r="M462" s="118" t="s">
        <v>109</v>
      </c>
      <c r="N462" s="133" t="s">
        <v>141</v>
      </c>
      <c r="O462" s="133" t="s">
        <v>5616</v>
      </c>
      <c r="P462" t="s">
        <v>656</v>
      </c>
      <c r="Q462" s="28" t="s">
        <v>6003</v>
      </c>
      <c r="R462" s="28" t="s">
        <v>6277</v>
      </c>
      <c r="S462" t="s">
        <v>110</v>
      </c>
      <c r="T462" s="1"/>
      <c r="U462" s="18">
        <v>44662</v>
      </c>
      <c r="V462" t="s">
        <v>109</v>
      </c>
      <c r="W462" s="28" t="s">
        <v>110</v>
      </c>
      <c r="X462" s="28" t="s">
        <v>144</v>
      </c>
      <c r="Y462" s="28" t="s">
        <v>144</v>
      </c>
      <c r="Z462" s="28" t="s">
        <v>110</v>
      </c>
      <c r="AA462" s="28" t="s">
        <v>114</v>
      </c>
      <c r="AB462" s="28" t="s">
        <v>109</v>
      </c>
      <c r="AC462" s="28" t="s">
        <v>109</v>
      </c>
      <c r="AD462" s="28" t="s">
        <v>109</v>
      </c>
      <c r="AE462" t="s">
        <v>631</v>
      </c>
      <c r="AF462" s="45">
        <v>45093.405162037037</v>
      </c>
    </row>
    <row r="463" spans="7:32">
      <c r="G463" s="28">
        <v>425</v>
      </c>
      <c r="H463" s="28" t="s">
        <v>4519</v>
      </c>
      <c r="I463" t="s">
        <v>6278</v>
      </c>
      <c r="J463" s="118" t="s">
        <v>140</v>
      </c>
      <c r="K463" s="118" t="s">
        <v>5690</v>
      </c>
      <c r="L463" s="118" t="s">
        <v>110</v>
      </c>
      <c r="M463" s="118" t="s">
        <v>109</v>
      </c>
      <c r="N463" s="133" t="s">
        <v>141</v>
      </c>
      <c r="O463" s="133" t="s">
        <v>5615</v>
      </c>
      <c r="P463" t="s">
        <v>460</v>
      </c>
      <c r="Q463" s="28" t="s">
        <v>6081</v>
      </c>
      <c r="R463" s="28" t="s">
        <v>110</v>
      </c>
      <c r="S463" t="s">
        <v>110</v>
      </c>
      <c r="T463" s="1"/>
      <c r="U463" s="18">
        <v>44658</v>
      </c>
      <c r="V463" t="s">
        <v>109</v>
      </c>
      <c r="W463" s="28" t="s">
        <v>110</v>
      </c>
      <c r="X463" s="28" t="s">
        <v>144</v>
      </c>
      <c r="Y463" s="28" t="s">
        <v>144</v>
      </c>
      <c r="Z463" s="28" t="s">
        <v>110</v>
      </c>
      <c r="AA463" s="28" t="s">
        <v>114</v>
      </c>
      <c r="AB463" s="28" t="s">
        <v>109</v>
      </c>
      <c r="AC463" s="28" t="s">
        <v>109</v>
      </c>
      <c r="AD463" s="28" t="s">
        <v>109</v>
      </c>
      <c r="AE463" t="s">
        <v>631</v>
      </c>
      <c r="AF463" s="45">
        <v>45093.405162037037</v>
      </c>
    </row>
    <row r="464" spans="7:32">
      <c r="G464" s="28">
        <v>424</v>
      </c>
      <c r="H464" s="28" t="s">
        <v>4008</v>
      </c>
      <c r="I464" t="s">
        <v>6279</v>
      </c>
      <c r="J464" s="118" t="s">
        <v>140</v>
      </c>
      <c r="K464" s="118" t="s">
        <v>605</v>
      </c>
      <c r="L464" s="118" t="s">
        <v>110</v>
      </c>
      <c r="M464" s="118" t="s">
        <v>109</v>
      </c>
      <c r="N464" s="133" t="s">
        <v>141</v>
      </c>
      <c r="O464" s="133" t="s">
        <v>5616</v>
      </c>
      <c r="P464" t="s">
        <v>324</v>
      </c>
      <c r="Q464" s="28" t="s">
        <v>5828</v>
      </c>
      <c r="R464" s="28" t="s">
        <v>6280</v>
      </c>
      <c r="S464" t="s">
        <v>110</v>
      </c>
      <c r="T464" s="1"/>
      <c r="U464" s="18">
        <v>44651</v>
      </c>
      <c r="V464" t="s">
        <v>109</v>
      </c>
      <c r="W464" s="28" t="s">
        <v>110</v>
      </c>
      <c r="X464" s="28" t="s">
        <v>144</v>
      </c>
      <c r="Y464" s="28" t="s">
        <v>144</v>
      </c>
      <c r="Z464" s="28" t="s">
        <v>110</v>
      </c>
      <c r="AA464" s="28" t="s">
        <v>114</v>
      </c>
      <c r="AB464" s="28" t="s">
        <v>109</v>
      </c>
      <c r="AC464" s="28" t="s">
        <v>109</v>
      </c>
      <c r="AD464" s="28" t="s">
        <v>109</v>
      </c>
      <c r="AE464" t="s">
        <v>631</v>
      </c>
      <c r="AF464" s="45">
        <v>45093.405162037037</v>
      </c>
    </row>
    <row r="465" spans="7:32">
      <c r="G465" s="28">
        <v>423</v>
      </c>
      <c r="H465" s="28" t="s">
        <v>4556</v>
      </c>
      <c r="I465" t="s">
        <v>6281</v>
      </c>
      <c r="J465" s="118" t="s">
        <v>140</v>
      </c>
      <c r="K465" s="118" t="s">
        <v>5677</v>
      </c>
      <c r="L465" s="118" t="s">
        <v>110</v>
      </c>
      <c r="M465" s="118" t="s">
        <v>109</v>
      </c>
      <c r="N465" s="133" t="s">
        <v>141</v>
      </c>
      <c r="O465" s="133" t="s">
        <v>5616</v>
      </c>
      <c r="P465" t="s">
        <v>294</v>
      </c>
      <c r="Q465" s="28" t="s">
        <v>5371</v>
      </c>
      <c r="R465" s="28" t="s">
        <v>6282</v>
      </c>
      <c r="S465" t="s">
        <v>110</v>
      </c>
      <c r="T465" s="1"/>
      <c r="U465" s="18">
        <v>44651</v>
      </c>
      <c r="V465" t="s">
        <v>109</v>
      </c>
      <c r="W465" s="28" t="s">
        <v>110</v>
      </c>
      <c r="X465" s="28" t="s">
        <v>144</v>
      </c>
      <c r="Y465" s="28" t="s">
        <v>144</v>
      </c>
      <c r="Z465" s="28" t="s">
        <v>110</v>
      </c>
      <c r="AA465" s="28" t="s">
        <v>114</v>
      </c>
      <c r="AB465" s="28" t="s">
        <v>109</v>
      </c>
      <c r="AC465" s="28" t="s">
        <v>109</v>
      </c>
      <c r="AD465" s="28" t="s">
        <v>109</v>
      </c>
      <c r="AE465" t="s">
        <v>631</v>
      </c>
      <c r="AF465" s="45">
        <v>45093.405162037037</v>
      </c>
    </row>
    <row r="466" spans="7:32">
      <c r="G466" s="28">
        <v>422</v>
      </c>
      <c r="H466" s="28" t="s">
        <v>721</v>
      </c>
      <c r="I466" t="s">
        <v>6283</v>
      </c>
      <c r="J466" s="118" t="s">
        <v>5545</v>
      </c>
      <c r="K466" s="118" t="s">
        <v>110</v>
      </c>
      <c r="L466" s="118" t="s">
        <v>110</v>
      </c>
      <c r="M466" s="118" t="s">
        <v>109</v>
      </c>
      <c r="N466" s="133" t="s">
        <v>5363</v>
      </c>
      <c r="O466" s="133" t="s">
        <v>110</v>
      </c>
      <c r="P466" t="s">
        <v>694</v>
      </c>
      <c r="Q466" s="28" t="s">
        <v>110</v>
      </c>
      <c r="R466" s="28" t="s">
        <v>110</v>
      </c>
      <c r="S466" t="s">
        <v>6284</v>
      </c>
      <c r="T466" s="1"/>
      <c r="U466" s="18">
        <v>44650</v>
      </c>
      <c r="V466" t="s">
        <v>109</v>
      </c>
      <c r="W466" s="28" t="s">
        <v>110</v>
      </c>
      <c r="X466" s="28" t="s">
        <v>198</v>
      </c>
      <c r="Y466" s="28" t="s">
        <v>110</v>
      </c>
      <c r="Z466" s="28" t="s">
        <v>110</v>
      </c>
      <c r="AA466" s="28" t="s">
        <v>114</v>
      </c>
      <c r="AB466" s="28" t="s">
        <v>109</v>
      </c>
      <c r="AC466" s="28" t="s">
        <v>109</v>
      </c>
      <c r="AD466" s="28" t="s">
        <v>109</v>
      </c>
      <c r="AE466" t="s">
        <v>631</v>
      </c>
      <c r="AF466" s="45">
        <v>45093.405162037037</v>
      </c>
    </row>
    <row r="467" spans="7:32">
      <c r="G467" s="28">
        <v>421</v>
      </c>
      <c r="H467" s="28" t="s">
        <v>4568</v>
      </c>
      <c r="I467" t="s">
        <v>6285</v>
      </c>
      <c r="J467" s="118" t="s">
        <v>5545</v>
      </c>
      <c r="K467" s="118" t="s">
        <v>110</v>
      </c>
      <c r="L467" s="118" t="s">
        <v>110</v>
      </c>
      <c r="M467" s="118" t="s">
        <v>109</v>
      </c>
      <c r="N467" s="133" t="s">
        <v>141</v>
      </c>
      <c r="O467" s="133" t="s">
        <v>5343</v>
      </c>
      <c r="P467" t="s">
        <v>6286</v>
      </c>
      <c r="Q467" s="28" t="s">
        <v>6287</v>
      </c>
      <c r="R467" s="28" t="s">
        <v>110</v>
      </c>
      <c r="S467" t="s">
        <v>110</v>
      </c>
      <c r="T467" s="1"/>
      <c r="U467" s="18">
        <v>44650</v>
      </c>
      <c r="V467" t="s">
        <v>109</v>
      </c>
      <c r="W467" s="28" t="s">
        <v>5709</v>
      </c>
      <c r="X467" s="28" t="s">
        <v>198</v>
      </c>
      <c r="Y467" s="28" t="s">
        <v>5545</v>
      </c>
      <c r="Z467" s="28" t="s">
        <v>110</v>
      </c>
      <c r="AA467" s="28" t="s">
        <v>114</v>
      </c>
      <c r="AB467" s="28" t="s">
        <v>109</v>
      </c>
      <c r="AC467" s="28" t="s">
        <v>109</v>
      </c>
      <c r="AD467" s="28" t="s">
        <v>109</v>
      </c>
      <c r="AE467" t="s">
        <v>631</v>
      </c>
      <c r="AF467" s="45">
        <v>45093.405162037037</v>
      </c>
    </row>
    <row r="468" spans="7:32">
      <c r="G468" s="28">
        <v>420</v>
      </c>
      <c r="H468" s="28" t="s">
        <v>2958</v>
      </c>
      <c r="I468" t="s">
        <v>6288</v>
      </c>
      <c r="J468" s="118" t="s">
        <v>140</v>
      </c>
      <c r="K468" s="118" t="s">
        <v>5690</v>
      </c>
      <c r="L468" s="118" t="s">
        <v>110</v>
      </c>
      <c r="M468" s="118" t="s">
        <v>109</v>
      </c>
      <c r="N468" s="133" t="s">
        <v>141</v>
      </c>
      <c r="O468" s="133" t="s">
        <v>5616</v>
      </c>
      <c r="P468" t="s">
        <v>173</v>
      </c>
      <c r="Q468" s="28" t="s">
        <v>174</v>
      </c>
      <c r="R468" s="28" t="s">
        <v>6289</v>
      </c>
      <c r="S468" t="s">
        <v>110</v>
      </c>
      <c r="T468" s="1"/>
      <c r="U468" s="18">
        <v>44649</v>
      </c>
      <c r="V468" t="s">
        <v>109</v>
      </c>
      <c r="W468" s="28" t="s">
        <v>110</v>
      </c>
      <c r="X468" s="28" t="s">
        <v>144</v>
      </c>
      <c r="Y468" s="28" t="s">
        <v>144</v>
      </c>
      <c r="Z468" s="28" t="s">
        <v>110</v>
      </c>
      <c r="AA468" s="28" t="s">
        <v>114</v>
      </c>
      <c r="AB468" s="28" t="s">
        <v>109</v>
      </c>
      <c r="AC468" s="28" t="s">
        <v>109</v>
      </c>
      <c r="AD468" s="28" t="s">
        <v>109</v>
      </c>
      <c r="AE468" t="s">
        <v>631</v>
      </c>
      <c r="AF468" s="45">
        <v>45093.405162037037</v>
      </c>
    </row>
    <row r="469" spans="7:32">
      <c r="G469" s="28">
        <v>419</v>
      </c>
      <c r="H469" s="28" t="s">
        <v>3522</v>
      </c>
      <c r="I469" t="s">
        <v>6290</v>
      </c>
      <c r="J469" s="118" t="s">
        <v>140</v>
      </c>
      <c r="K469" s="118" t="s">
        <v>5677</v>
      </c>
      <c r="L469" s="118" t="s">
        <v>110</v>
      </c>
      <c r="M469" s="118" t="s">
        <v>109</v>
      </c>
      <c r="N469" s="133" t="s">
        <v>141</v>
      </c>
      <c r="O469" s="133" t="s">
        <v>6046</v>
      </c>
      <c r="P469" t="s">
        <v>294</v>
      </c>
      <c r="Q469" s="28" t="s">
        <v>5429</v>
      </c>
      <c r="R469" s="28" t="s">
        <v>6291</v>
      </c>
      <c r="S469" t="s">
        <v>110</v>
      </c>
      <c r="T469" s="1"/>
      <c r="U469" s="18">
        <v>44649</v>
      </c>
      <c r="V469" t="s">
        <v>109</v>
      </c>
      <c r="W469" s="28" t="s">
        <v>5705</v>
      </c>
      <c r="X469" s="28" t="s">
        <v>144</v>
      </c>
      <c r="Y469" s="28" t="s">
        <v>144</v>
      </c>
      <c r="Z469" s="28" t="s">
        <v>110</v>
      </c>
      <c r="AA469" s="28" t="s">
        <v>114</v>
      </c>
      <c r="AB469" s="28" t="s">
        <v>109</v>
      </c>
      <c r="AC469" s="28" t="s">
        <v>109</v>
      </c>
      <c r="AD469" s="28" t="s">
        <v>109</v>
      </c>
      <c r="AE469" t="s">
        <v>631</v>
      </c>
      <c r="AF469" s="45">
        <v>45093.405162037037</v>
      </c>
    </row>
    <row r="470" spans="7:32">
      <c r="G470" s="28">
        <v>418</v>
      </c>
      <c r="H470" s="28" t="s">
        <v>4583</v>
      </c>
      <c r="I470" t="s">
        <v>6292</v>
      </c>
      <c r="J470" s="118" t="s">
        <v>140</v>
      </c>
      <c r="K470" s="118" t="s">
        <v>6111</v>
      </c>
      <c r="L470" s="118" t="s">
        <v>110</v>
      </c>
      <c r="M470" s="118" t="s">
        <v>109</v>
      </c>
      <c r="N470" s="133" t="s">
        <v>141</v>
      </c>
      <c r="O470" s="133" t="s">
        <v>5616</v>
      </c>
      <c r="P470" t="s">
        <v>5385</v>
      </c>
      <c r="Q470" s="28" t="s">
        <v>6293</v>
      </c>
      <c r="R470" s="28" t="s">
        <v>6294</v>
      </c>
      <c r="S470" t="s">
        <v>110</v>
      </c>
      <c r="T470" s="1"/>
      <c r="U470" s="18">
        <v>44645</v>
      </c>
      <c r="V470" t="s">
        <v>109</v>
      </c>
      <c r="W470" s="28" t="s">
        <v>110</v>
      </c>
      <c r="X470" s="28" t="s">
        <v>144</v>
      </c>
      <c r="Y470" s="28" t="s">
        <v>144</v>
      </c>
      <c r="Z470" s="28" t="s">
        <v>110</v>
      </c>
      <c r="AA470" s="28" t="s">
        <v>114</v>
      </c>
      <c r="AB470" s="28" t="s">
        <v>109</v>
      </c>
      <c r="AC470" s="28" t="s">
        <v>109</v>
      </c>
      <c r="AD470" s="28" t="s">
        <v>109</v>
      </c>
      <c r="AE470" t="s">
        <v>631</v>
      </c>
      <c r="AF470" s="45">
        <v>45093.405162037037</v>
      </c>
    </row>
    <row r="471" spans="7:32">
      <c r="G471" s="28">
        <v>417</v>
      </c>
      <c r="H471" s="28" t="s">
        <v>4588</v>
      </c>
      <c r="I471" t="s">
        <v>6295</v>
      </c>
      <c r="J471" s="118" t="s">
        <v>140</v>
      </c>
      <c r="K471" s="118" t="s">
        <v>5690</v>
      </c>
      <c r="L471" s="118" t="s">
        <v>110</v>
      </c>
      <c r="M471" s="118" t="s">
        <v>109</v>
      </c>
      <c r="N471" s="133" t="s">
        <v>141</v>
      </c>
      <c r="O471" s="133" t="s">
        <v>5616</v>
      </c>
      <c r="P471" t="s">
        <v>656</v>
      </c>
      <c r="Q471" s="28" t="s">
        <v>5395</v>
      </c>
      <c r="R471" s="28" t="s">
        <v>6216</v>
      </c>
      <c r="S471" t="s">
        <v>110</v>
      </c>
      <c r="T471" s="1"/>
      <c r="U471" s="18">
        <v>44645</v>
      </c>
      <c r="V471" t="s">
        <v>109</v>
      </c>
      <c r="W471" s="28" t="s">
        <v>6090</v>
      </c>
      <c r="X471" s="28" t="s">
        <v>144</v>
      </c>
      <c r="Y471" s="28" t="s">
        <v>144</v>
      </c>
      <c r="Z471" s="28" t="s">
        <v>110</v>
      </c>
      <c r="AA471" s="28" t="s">
        <v>114</v>
      </c>
      <c r="AB471" s="28" t="s">
        <v>109</v>
      </c>
      <c r="AC471" s="28" t="s">
        <v>109</v>
      </c>
      <c r="AD471" s="28" t="s">
        <v>109</v>
      </c>
      <c r="AE471" t="s">
        <v>631</v>
      </c>
      <c r="AF471" s="45">
        <v>45093.405162037037</v>
      </c>
    </row>
    <row r="472" spans="7:32">
      <c r="G472" s="28">
        <v>416</v>
      </c>
      <c r="H472" s="28" t="s">
        <v>4070</v>
      </c>
      <c r="I472" t="s">
        <v>6296</v>
      </c>
      <c r="J472" s="118" t="s">
        <v>140</v>
      </c>
      <c r="K472" s="118" t="s">
        <v>5690</v>
      </c>
      <c r="L472" s="118" t="s">
        <v>110</v>
      </c>
      <c r="M472" s="118" t="s">
        <v>109</v>
      </c>
      <c r="N472" s="133" t="s">
        <v>141</v>
      </c>
      <c r="O472" s="133" t="s">
        <v>5615</v>
      </c>
      <c r="P472" t="s">
        <v>173</v>
      </c>
      <c r="Q472" s="28" t="s">
        <v>6035</v>
      </c>
      <c r="R472" s="28" t="s">
        <v>110</v>
      </c>
      <c r="S472" t="s">
        <v>110</v>
      </c>
      <c r="T472" s="1"/>
      <c r="U472" s="18">
        <v>44645</v>
      </c>
      <c r="V472" t="s">
        <v>109</v>
      </c>
      <c r="W472" s="28" t="s">
        <v>110</v>
      </c>
      <c r="X472" s="28" t="s">
        <v>144</v>
      </c>
      <c r="Y472" s="28" t="s">
        <v>144</v>
      </c>
      <c r="Z472" s="28" t="s">
        <v>110</v>
      </c>
      <c r="AA472" s="28" t="s">
        <v>114</v>
      </c>
      <c r="AB472" s="28" t="s">
        <v>109</v>
      </c>
      <c r="AC472" s="28" t="s">
        <v>109</v>
      </c>
      <c r="AD472" s="28" t="s">
        <v>109</v>
      </c>
      <c r="AE472" t="s">
        <v>631</v>
      </c>
      <c r="AF472" s="45">
        <v>45093.405162037037</v>
      </c>
    </row>
    <row r="473" spans="7:32">
      <c r="G473" s="28">
        <v>415</v>
      </c>
      <c r="H473" s="28" t="s">
        <v>3370</v>
      </c>
      <c r="I473" t="s">
        <v>6297</v>
      </c>
      <c r="J473" s="118" t="s">
        <v>140</v>
      </c>
      <c r="K473" s="118" t="s">
        <v>5690</v>
      </c>
      <c r="L473" s="118" t="s">
        <v>110</v>
      </c>
      <c r="M473" s="118" t="s">
        <v>109</v>
      </c>
      <c r="N473" s="133" t="s">
        <v>141</v>
      </c>
      <c r="O473" s="133" t="s">
        <v>5616</v>
      </c>
      <c r="P473" t="s">
        <v>324</v>
      </c>
      <c r="Q473" s="28" t="s">
        <v>5828</v>
      </c>
      <c r="R473" s="28" t="s">
        <v>110</v>
      </c>
      <c r="S473" t="s">
        <v>110</v>
      </c>
      <c r="T473" s="1"/>
      <c r="U473" s="18">
        <v>44644</v>
      </c>
      <c r="V473" t="s">
        <v>109</v>
      </c>
      <c r="W473" s="28" t="s">
        <v>5709</v>
      </c>
      <c r="X473" s="28" t="s">
        <v>144</v>
      </c>
      <c r="Y473" s="28" t="s">
        <v>110</v>
      </c>
      <c r="Z473" s="28" t="s">
        <v>110</v>
      </c>
      <c r="AA473" s="28" t="s">
        <v>114</v>
      </c>
      <c r="AB473" s="28" t="s">
        <v>109</v>
      </c>
      <c r="AC473" s="28" t="s">
        <v>109</v>
      </c>
      <c r="AD473" s="28" t="s">
        <v>109</v>
      </c>
      <c r="AE473" t="s">
        <v>631</v>
      </c>
      <c r="AF473" s="45">
        <v>45093.405162037037</v>
      </c>
    </row>
    <row r="474" spans="7:32">
      <c r="G474" s="28">
        <v>414</v>
      </c>
      <c r="H474" s="28" t="s">
        <v>4610</v>
      </c>
      <c r="I474" t="s">
        <v>6298</v>
      </c>
      <c r="J474" s="118" t="s">
        <v>140</v>
      </c>
      <c r="K474" s="118" t="s">
        <v>6111</v>
      </c>
      <c r="L474" s="118" t="s">
        <v>110</v>
      </c>
      <c r="M474" s="118" t="s">
        <v>109</v>
      </c>
      <c r="N474" s="133" t="s">
        <v>141</v>
      </c>
      <c r="O474" s="133" t="s">
        <v>5615</v>
      </c>
      <c r="P474" t="s">
        <v>324</v>
      </c>
      <c r="Q474" s="28" t="s">
        <v>528</v>
      </c>
      <c r="R474" s="28" t="s">
        <v>110</v>
      </c>
      <c r="S474" t="s">
        <v>110</v>
      </c>
      <c r="T474" s="1"/>
      <c r="U474" s="18">
        <v>44643</v>
      </c>
      <c r="V474" t="s">
        <v>109</v>
      </c>
      <c r="W474" s="28" t="s">
        <v>110</v>
      </c>
      <c r="X474" s="28" t="s">
        <v>144</v>
      </c>
      <c r="Y474" s="28" t="s">
        <v>144</v>
      </c>
      <c r="Z474" s="28" t="s">
        <v>110</v>
      </c>
      <c r="AA474" s="28" t="s">
        <v>114</v>
      </c>
      <c r="AB474" s="28" t="s">
        <v>109</v>
      </c>
      <c r="AC474" s="28" t="s">
        <v>109</v>
      </c>
      <c r="AD474" s="28" t="s">
        <v>109</v>
      </c>
      <c r="AE474" t="s">
        <v>631</v>
      </c>
      <c r="AF474" s="45">
        <v>45093.405162037037</v>
      </c>
    </row>
    <row r="475" spans="7:32">
      <c r="G475" s="28">
        <v>413</v>
      </c>
      <c r="H475" s="28" t="s">
        <v>4618</v>
      </c>
      <c r="I475" t="s">
        <v>6299</v>
      </c>
      <c r="J475" s="118" t="s">
        <v>140</v>
      </c>
      <c r="K475" s="118" t="s">
        <v>6111</v>
      </c>
      <c r="L475" s="118" t="s">
        <v>110</v>
      </c>
      <c r="M475" s="118" t="s">
        <v>109</v>
      </c>
      <c r="N475" s="133" t="s">
        <v>141</v>
      </c>
      <c r="O475" s="133" t="s">
        <v>5615</v>
      </c>
      <c r="P475" t="s">
        <v>6059</v>
      </c>
      <c r="Q475" s="28" t="s">
        <v>6300</v>
      </c>
      <c r="R475" s="28" t="s">
        <v>110</v>
      </c>
      <c r="S475" t="s">
        <v>110</v>
      </c>
      <c r="T475" s="1"/>
      <c r="U475" s="18">
        <v>44642</v>
      </c>
      <c r="V475" t="s">
        <v>109</v>
      </c>
      <c r="W475" s="28" t="s">
        <v>110</v>
      </c>
      <c r="X475" s="28" t="s">
        <v>144</v>
      </c>
      <c r="Y475" s="28" t="s">
        <v>144</v>
      </c>
      <c r="Z475" s="28" t="s">
        <v>110</v>
      </c>
      <c r="AA475" s="28" t="s">
        <v>114</v>
      </c>
      <c r="AB475" s="28" t="s">
        <v>109</v>
      </c>
      <c r="AC475" s="28" t="s">
        <v>109</v>
      </c>
      <c r="AD475" s="28" t="s">
        <v>109</v>
      </c>
      <c r="AE475" t="s">
        <v>631</v>
      </c>
      <c r="AF475" s="45">
        <v>45093.405162037037</v>
      </c>
    </row>
    <row r="476" spans="7:32">
      <c r="G476" s="28">
        <v>412</v>
      </c>
      <c r="H476" s="28" t="s">
        <v>2676</v>
      </c>
      <c r="I476" t="s">
        <v>6301</v>
      </c>
      <c r="J476" s="118" t="s">
        <v>140</v>
      </c>
      <c r="K476" s="118" t="s">
        <v>5690</v>
      </c>
      <c r="L476" s="118" t="s">
        <v>110</v>
      </c>
      <c r="M476" s="118" t="s">
        <v>109</v>
      </c>
      <c r="N476" s="133" t="s">
        <v>141</v>
      </c>
      <c r="O476" s="133" t="s">
        <v>5616</v>
      </c>
      <c r="P476" t="s">
        <v>324</v>
      </c>
      <c r="Q476" s="28" t="s">
        <v>5700</v>
      </c>
      <c r="R476" s="28" t="s">
        <v>6302</v>
      </c>
      <c r="S476" t="s">
        <v>110</v>
      </c>
      <c r="T476" s="1"/>
      <c r="U476" s="18">
        <v>44642</v>
      </c>
      <c r="V476" t="s">
        <v>109</v>
      </c>
      <c r="W476" s="28" t="s">
        <v>110</v>
      </c>
      <c r="X476" s="28" t="s">
        <v>144</v>
      </c>
      <c r="Y476" s="28" t="s">
        <v>144</v>
      </c>
      <c r="Z476" s="28" t="s">
        <v>110</v>
      </c>
      <c r="AA476" s="28" t="s">
        <v>114</v>
      </c>
      <c r="AB476" s="28" t="s">
        <v>109</v>
      </c>
      <c r="AC476" s="28" t="s">
        <v>109</v>
      </c>
      <c r="AD476" s="28" t="s">
        <v>109</v>
      </c>
      <c r="AE476" t="s">
        <v>631</v>
      </c>
      <c r="AF476" s="45">
        <v>45093.405162037037</v>
      </c>
    </row>
    <row r="477" spans="7:32">
      <c r="G477" s="28">
        <v>411</v>
      </c>
      <c r="H477" s="28" t="s">
        <v>4625</v>
      </c>
      <c r="I477" t="s">
        <v>6303</v>
      </c>
      <c r="J477" s="118" t="s">
        <v>140</v>
      </c>
      <c r="K477" s="118" t="s">
        <v>5690</v>
      </c>
      <c r="L477" s="118" t="s">
        <v>110</v>
      </c>
      <c r="M477" s="118" t="s">
        <v>109</v>
      </c>
      <c r="N477" s="133" t="s">
        <v>141</v>
      </c>
      <c r="O477" s="133" t="s">
        <v>5616</v>
      </c>
      <c r="P477" t="s">
        <v>294</v>
      </c>
      <c r="Q477" s="28" t="s">
        <v>5819</v>
      </c>
      <c r="R477" s="28" t="s">
        <v>6304</v>
      </c>
      <c r="S477" t="s">
        <v>110</v>
      </c>
      <c r="T477" s="1"/>
      <c r="U477" s="18">
        <v>44642</v>
      </c>
      <c r="V477" t="s">
        <v>109</v>
      </c>
      <c r="W477" s="28" t="s">
        <v>110</v>
      </c>
      <c r="X477" s="28" t="s">
        <v>144</v>
      </c>
      <c r="Y477" s="28" t="s">
        <v>144</v>
      </c>
      <c r="Z477" s="28" t="s">
        <v>110</v>
      </c>
      <c r="AA477" s="28" t="s">
        <v>114</v>
      </c>
      <c r="AB477" s="28" t="s">
        <v>109</v>
      </c>
      <c r="AC477" s="28" t="s">
        <v>109</v>
      </c>
      <c r="AD477" s="28" t="s">
        <v>109</v>
      </c>
      <c r="AE477" t="s">
        <v>631</v>
      </c>
      <c r="AF477" s="45">
        <v>45093.405162037037</v>
      </c>
    </row>
    <row r="478" spans="7:32">
      <c r="G478" s="28">
        <v>410</v>
      </c>
      <c r="H478" s="28" t="s">
        <v>3638</v>
      </c>
      <c r="I478" t="s">
        <v>6305</v>
      </c>
      <c r="J478" s="118" t="s">
        <v>140</v>
      </c>
      <c r="K478" s="118" t="s">
        <v>5690</v>
      </c>
      <c r="L478" s="118" t="s">
        <v>110</v>
      </c>
      <c r="M478" s="118" t="s">
        <v>109</v>
      </c>
      <c r="N478" s="133" t="s">
        <v>141</v>
      </c>
      <c r="O478" s="133" t="s">
        <v>5616</v>
      </c>
      <c r="P478" t="s">
        <v>294</v>
      </c>
      <c r="Q478" s="28" t="s">
        <v>5429</v>
      </c>
      <c r="R478" s="28" t="s">
        <v>6306</v>
      </c>
      <c r="S478" t="s">
        <v>110</v>
      </c>
      <c r="T478" s="1"/>
      <c r="U478" s="18">
        <v>44638</v>
      </c>
      <c r="V478" t="s">
        <v>109</v>
      </c>
      <c r="W478" s="28" t="s">
        <v>110</v>
      </c>
      <c r="X478" s="28" t="s">
        <v>144</v>
      </c>
      <c r="Y478" s="28" t="s">
        <v>144</v>
      </c>
      <c r="Z478" s="28" t="s">
        <v>110</v>
      </c>
      <c r="AA478" s="28" t="s">
        <v>114</v>
      </c>
      <c r="AB478" s="28" t="s">
        <v>109</v>
      </c>
      <c r="AC478" s="28" t="s">
        <v>114</v>
      </c>
      <c r="AD478" s="28" t="s">
        <v>109</v>
      </c>
      <c r="AE478" t="s">
        <v>631</v>
      </c>
      <c r="AF478" s="45">
        <v>45093.405162037037</v>
      </c>
    </row>
    <row r="479" spans="7:32">
      <c r="G479" s="28">
        <v>409</v>
      </c>
      <c r="H479" s="28" t="s">
        <v>3784</v>
      </c>
      <c r="I479" t="s">
        <v>6307</v>
      </c>
      <c r="J479" s="118" t="s">
        <v>140</v>
      </c>
      <c r="K479" s="118" t="s">
        <v>5827</v>
      </c>
      <c r="L479" s="118" t="s">
        <v>110</v>
      </c>
      <c r="M479" s="118" t="s">
        <v>109</v>
      </c>
      <c r="N479" s="133" t="s">
        <v>141</v>
      </c>
      <c r="O479" s="133" t="s">
        <v>5616</v>
      </c>
      <c r="P479" t="s">
        <v>324</v>
      </c>
      <c r="Q479" s="28" t="s">
        <v>5828</v>
      </c>
      <c r="R479" s="28" t="s">
        <v>6154</v>
      </c>
      <c r="S479" t="s">
        <v>110</v>
      </c>
      <c r="T479" s="1"/>
      <c r="U479" s="18">
        <v>44637</v>
      </c>
      <c r="V479" t="s">
        <v>109</v>
      </c>
      <c r="W479" s="28" t="s">
        <v>110</v>
      </c>
      <c r="X479" s="28" t="s">
        <v>144</v>
      </c>
      <c r="Y479" s="28" t="s">
        <v>144</v>
      </c>
      <c r="Z479" s="28" t="s">
        <v>110</v>
      </c>
      <c r="AA479" s="28" t="s">
        <v>114</v>
      </c>
      <c r="AB479" s="28" t="s">
        <v>109</v>
      </c>
      <c r="AC479" s="28" t="s">
        <v>109</v>
      </c>
      <c r="AD479" s="28" t="s">
        <v>109</v>
      </c>
      <c r="AE479" t="s">
        <v>631</v>
      </c>
      <c r="AF479" s="45">
        <v>45093.405162037037</v>
      </c>
    </row>
    <row r="480" spans="7:32">
      <c r="G480" s="28">
        <v>408</v>
      </c>
      <c r="H480" s="28" t="s">
        <v>1738</v>
      </c>
      <c r="I480" t="s">
        <v>6308</v>
      </c>
      <c r="J480" s="118" t="s">
        <v>140</v>
      </c>
      <c r="K480" s="118" t="s">
        <v>5690</v>
      </c>
      <c r="L480" s="118" t="s">
        <v>110</v>
      </c>
      <c r="M480" s="118" t="s">
        <v>109</v>
      </c>
      <c r="N480" s="133" t="s">
        <v>141</v>
      </c>
      <c r="O480" s="133" t="s">
        <v>5616</v>
      </c>
      <c r="P480" t="s">
        <v>5385</v>
      </c>
      <c r="Q480" s="28" t="s">
        <v>6293</v>
      </c>
      <c r="R480" s="28" t="s">
        <v>6309</v>
      </c>
      <c r="S480" t="s">
        <v>110</v>
      </c>
      <c r="T480" s="1"/>
      <c r="U480" s="18">
        <v>44630</v>
      </c>
      <c r="V480" t="s">
        <v>109</v>
      </c>
      <c r="W480" s="28" t="s">
        <v>110</v>
      </c>
      <c r="X480" s="28" t="s">
        <v>144</v>
      </c>
      <c r="Y480" s="28" t="s">
        <v>144</v>
      </c>
      <c r="Z480" s="28" t="s">
        <v>110</v>
      </c>
      <c r="AA480" s="28" t="s">
        <v>114</v>
      </c>
      <c r="AB480" s="28" t="s">
        <v>109</v>
      </c>
      <c r="AC480" s="28" t="s">
        <v>114</v>
      </c>
      <c r="AD480" s="28" t="s">
        <v>109</v>
      </c>
      <c r="AE480" t="s">
        <v>631</v>
      </c>
      <c r="AF480" s="45">
        <v>45093.405162037037</v>
      </c>
    </row>
    <row r="481" spans="7:32">
      <c r="G481" s="28">
        <v>407</v>
      </c>
      <c r="H481" s="28" t="s">
        <v>4703</v>
      </c>
      <c r="I481" t="s">
        <v>6310</v>
      </c>
      <c r="J481" s="118" t="s">
        <v>5545</v>
      </c>
      <c r="K481" s="118" t="s">
        <v>110</v>
      </c>
      <c r="L481" s="118" t="s">
        <v>110</v>
      </c>
      <c r="M481" s="118" t="s">
        <v>109</v>
      </c>
      <c r="N481" s="133" t="s">
        <v>141</v>
      </c>
      <c r="O481" s="133" t="s">
        <v>5343</v>
      </c>
      <c r="P481" t="s">
        <v>580</v>
      </c>
      <c r="Q481" s="28" t="s">
        <v>615</v>
      </c>
      <c r="R481" s="28" t="s">
        <v>110</v>
      </c>
      <c r="S481" t="s">
        <v>110</v>
      </c>
      <c r="T481" s="1"/>
      <c r="U481" s="18">
        <v>44630</v>
      </c>
      <c r="V481" t="s">
        <v>109</v>
      </c>
      <c r="W481" s="28" t="s">
        <v>5709</v>
      </c>
      <c r="X481" s="28" t="s">
        <v>558</v>
      </c>
      <c r="Y481" s="28" t="s">
        <v>558</v>
      </c>
      <c r="Z481" s="28" t="s">
        <v>110</v>
      </c>
      <c r="AA481" s="28" t="s">
        <v>114</v>
      </c>
      <c r="AB481" s="28" t="s">
        <v>109</v>
      </c>
      <c r="AC481" s="28" t="s">
        <v>109</v>
      </c>
      <c r="AD481" s="28" t="s">
        <v>109</v>
      </c>
      <c r="AE481" t="s">
        <v>631</v>
      </c>
      <c r="AF481" s="45">
        <v>45093.405162037037</v>
      </c>
    </row>
    <row r="482" spans="7:32">
      <c r="G482" s="28">
        <v>406</v>
      </c>
      <c r="H482" s="28" t="s">
        <v>4708</v>
      </c>
      <c r="I482" t="s">
        <v>6311</v>
      </c>
      <c r="J482" s="118" t="s">
        <v>140</v>
      </c>
      <c r="K482" s="118" t="s">
        <v>605</v>
      </c>
      <c r="L482" s="118" t="s">
        <v>110</v>
      </c>
      <c r="M482" s="118" t="s">
        <v>109</v>
      </c>
      <c r="N482" s="133" t="s">
        <v>141</v>
      </c>
      <c r="O482" s="133" t="s">
        <v>5616</v>
      </c>
      <c r="P482" t="s">
        <v>324</v>
      </c>
      <c r="Q482" s="28" t="s">
        <v>5393</v>
      </c>
      <c r="R482" s="28" t="s">
        <v>6212</v>
      </c>
      <c r="S482" t="s">
        <v>110</v>
      </c>
      <c r="T482" s="1"/>
      <c r="U482" s="18">
        <v>44629</v>
      </c>
      <c r="V482" t="s">
        <v>109</v>
      </c>
      <c r="W482" s="28" t="s">
        <v>110</v>
      </c>
      <c r="X482" s="28" t="s">
        <v>144</v>
      </c>
      <c r="Y482" s="28" t="s">
        <v>144</v>
      </c>
      <c r="Z482" s="28" t="s">
        <v>110</v>
      </c>
      <c r="AA482" s="28" t="s">
        <v>114</v>
      </c>
      <c r="AB482" s="28" t="s">
        <v>109</v>
      </c>
      <c r="AC482" s="28" t="s">
        <v>109</v>
      </c>
      <c r="AD482" s="28" t="s">
        <v>109</v>
      </c>
      <c r="AE482" t="s">
        <v>631</v>
      </c>
      <c r="AF482" s="45">
        <v>45093.405162037037</v>
      </c>
    </row>
    <row r="483" spans="7:32">
      <c r="G483" s="28">
        <v>405</v>
      </c>
      <c r="H483" s="28" t="s">
        <v>4722</v>
      </c>
      <c r="I483" t="s">
        <v>6312</v>
      </c>
      <c r="J483" s="118" t="s">
        <v>140</v>
      </c>
      <c r="K483" s="118" t="s">
        <v>110</v>
      </c>
      <c r="L483" s="118" t="s">
        <v>110</v>
      </c>
      <c r="M483" s="118" t="s">
        <v>109</v>
      </c>
      <c r="N483" s="133" t="s">
        <v>141</v>
      </c>
      <c r="O483" s="133" t="s">
        <v>5343</v>
      </c>
      <c r="P483" t="s">
        <v>455</v>
      </c>
      <c r="Q483" s="28" t="s">
        <v>6183</v>
      </c>
      <c r="R483" s="28" t="s">
        <v>110</v>
      </c>
      <c r="S483" t="s">
        <v>110</v>
      </c>
      <c r="T483" s="1"/>
      <c r="U483" s="18">
        <v>44629</v>
      </c>
      <c r="V483" t="s">
        <v>109</v>
      </c>
      <c r="W483" s="28" t="s">
        <v>5709</v>
      </c>
      <c r="X483" s="28" t="s">
        <v>198</v>
      </c>
      <c r="Y483" s="28" t="s">
        <v>5545</v>
      </c>
      <c r="Z483" s="28" t="s">
        <v>110</v>
      </c>
      <c r="AA483" s="28" t="s">
        <v>114</v>
      </c>
      <c r="AB483" s="28" t="s">
        <v>109</v>
      </c>
      <c r="AC483" s="28" t="s">
        <v>109</v>
      </c>
      <c r="AD483" s="28" t="s">
        <v>109</v>
      </c>
      <c r="AE483" t="s">
        <v>631</v>
      </c>
      <c r="AF483" s="45">
        <v>45093.405162037037</v>
      </c>
    </row>
    <row r="484" spans="7:32">
      <c r="G484" s="28">
        <v>404</v>
      </c>
      <c r="H484" s="28" t="s">
        <v>4729</v>
      </c>
      <c r="I484" t="s">
        <v>6313</v>
      </c>
      <c r="J484" s="118" t="s">
        <v>140</v>
      </c>
      <c r="K484" s="118" t="s">
        <v>5690</v>
      </c>
      <c r="L484" s="118" t="s">
        <v>110</v>
      </c>
      <c r="M484" s="118" t="s">
        <v>109</v>
      </c>
      <c r="N484" s="133" t="s">
        <v>141</v>
      </c>
      <c r="O484" s="133" t="s">
        <v>5616</v>
      </c>
      <c r="P484" t="s">
        <v>324</v>
      </c>
      <c r="Q484" s="28" t="s">
        <v>5393</v>
      </c>
      <c r="R484" s="28" t="s">
        <v>6273</v>
      </c>
      <c r="S484" t="s">
        <v>110</v>
      </c>
      <c r="T484" s="1"/>
      <c r="U484" s="18">
        <v>44629</v>
      </c>
      <c r="V484" t="s">
        <v>109</v>
      </c>
      <c r="W484" s="28" t="s">
        <v>110</v>
      </c>
      <c r="X484" s="28" t="s">
        <v>144</v>
      </c>
      <c r="Y484" s="28" t="s">
        <v>144</v>
      </c>
      <c r="Z484" s="28" t="s">
        <v>110</v>
      </c>
      <c r="AA484" s="28" t="s">
        <v>114</v>
      </c>
      <c r="AB484" s="28" t="s">
        <v>109</v>
      </c>
      <c r="AC484" s="28" t="s">
        <v>109</v>
      </c>
      <c r="AD484" s="28" t="s">
        <v>109</v>
      </c>
      <c r="AE484" t="s">
        <v>631</v>
      </c>
      <c r="AF484" s="45">
        <v>45093.405162037037</v>
      </c>
    </row>
    <row r="485" spans="7:32">
      <c r="G485" s="28">
        <v>403</v>
      </c>
      <c r="H485" s="28" t="s">
        <v>4734</v>
      </c>
      <c r="I485" t="s">
        <v>6314</v>
      </c>
      <c r="J485" s="118" t="s">
        <v>140</v>
      </c>
      <c r="K485" s="118" t="s">
        <v>5690</v>
      </c>
      <c r="L485" s="118" t="s">
        <v>110</v>
      </c>
      <c r="M485" s="118" t="s">
        <v>109</v>
      </c>
      <c r="N485" s="133" t="s">
        <v>141</v>
      </c>
      <c r="O485" s="133" t="s">
        <v>5616</v>
      </c>
      <c r="P485" t="s">
        <v>324</v>
      </c>
      <c r="Q485" s="28" t="s">
        <v>6196</v>
      </c>
      <c r="R485" s="28" t="s">
        <v>6315</v>
      </c>
      <c r="S485" t="s">
        <v>110</v>
      </c>
      <c r="T485" s="1"/>
      <c r="U485" s="18">
        <v>44629</v>
      </c>
      <c r="V485" t="s">
        <v>109</v>
      </c>
      <c r="W485" s="28" t="s">
        <v>110</v>
      </c>
      <c r="X485" s="28" t="s">
        <v>144</v>
      </c>
      <c r="Y485" s="28" t="s">
        <v>144</v>
      </c>
      <c r="Z485" s="28" t="s">
        <v>110</v>
      </c>
      <c r="AA485" s="28" t="s">
        <v>114</v>
      </c>
      <c r="AB485" s="28" t="s">
        <v>109</v>
      </c>
      <c r="AC485" s="28" t="s">
        <v>109</v>
      </c>
      <c r="AD485" s="28" t="s">
        <v>109</v>
      </c>
      <c r="AE485" t="s">
        <v>631</v>
      </c>
      <c r="AF485" s="45">
        <v>45093.405162037037</v>
      </c>
    </row>
    <row r="486" spans="7:32">
      <c r="G486" s="28">
        <v>402</v>
      </c>
      <c r="H486" s="28" t="s">
        <v>4743</v>
      </c>
      <c r="I486" t="s">
        <v>6316</v>
      </c>
      <c r="J486" s="118" t="s">
        <v>140</v>
      </c>
      <c r="K486" s="118" t="s">
        <v>605</v>
      </c>
      <c r="L486" s="118" t="s">
        <v>110</v>
      </c>
      <c r="M486" s="118" t="s">
        <v>109</v>
      </c>
      <c r="N486" s="133" t="s">
        <v>141</v>
      </c>
      <c r="O486" s="133" t="s">
        <v>5616</v>
      </c>
      <c r="P486" t="s">
        <v>324</v>
      </c>
      <c r="Q486" s="28" t="s">
        <v>5828</v>
      </c>
      <c r="R486" s="28" t="s">
        <v>6103</v>
      </c>
      <c r="S486" t="s">
        <v>110</v>
      </c>
      <c r="T486" s="1"/>
      <c r="U486" s="18">
        <v>44628</v>
      </c>
      <c r="V486" t="s">
        <v>109</v>
      </c>
      <c r="W486" s="28" t="s">
        <v>110</v>
      </c>
      <c r="X486" s="28" t="s">
        <v>144</v>
      </c>
      <c r="Y486" s="28" t="s">
        <v>144</v>
      </c>
      <c r="Z486" s="28" t="s">
        <v>110</v>
      </c>
      <c r="AA486" s="28" t="s">
        <v>114</v>
      </c>
      <c r="AB486" s="28" t="s">
        <v>109</v>
      </c>
      <c r="AC486" s="28" t="s">
        <v>114</v>
      </c>
      <c r="AD486" s="28" t="s">
        <v>109</v>
      </c>
      <c r="AE486" t="s">
        <v>631</v>
      </c>
      <c r="AF486" s="45">
        <v>45093.405162037037</v>
      </c>
    </row>
    <row r="487" spans="7:32">
      <c r="G487" s="28">
        <v>401</v>
      </c>
      <c r="H487" s="28" t="s">
        <v>4768</v>
      </c>
      <c r="I487" t="s">
        <v>6317</v>
      </c>
      <c r="J487" s="118" t="s">
        <v>140</v>
      </c>
      <c r="K487" s="118" t="s">
        <v>5690</v>
      </c>
      <c r="L487" s="118" t="s">
        <v>110</v>
      </c>
      <c r="M487" s="118" t="s">
        <v>109</v>
      </c>
      <c r="N487" s="133" t="s">
        <v>141</v>
      </c>
      <c r="O487" s="133" t="s">
        <v>5616</v>
      </c>
      <c r="P487" t="s">
        <v>142</v>
      </c>
      <c r="Q487" s="28" t="s">
        <v>143</v>
      </c>
      <c r="R487" s="28" t="s">
        <v>110</v>
      </c>
      <c r="S487" t="s">
        <v>110</v>
      </c>
      <c r="T487" s="1"/>
      <c r="U487" s="18">
        <v>44624</v>
      </c>
      <c r="V487" t="s">
        <v>109</v>
      </c>
      <c r="W487" s="28" t="s">
        <v>5709</v>
      </c>
      <c r="X487" s="28" t="s">
        <v>144</v>
      </c>
      <c r="Y487" s="28" t="s">
        <v>110</v>
      </c>
      <c r="Z487" s="28" t="s">
        <v>110</v>
      </c>
      <c r="AA487" s="28" t="s">
        <v>114</v>
      </c>
      <c r="AB487" s="28" t="s">
        <v>109</v>
      </c>
      <c r="AC487" s="28" t="s">
        <v>109</v>
      </c>
      <c r="AD487" s="28" t="s">
        <v>109</v>
      </c>
      <c r="AE487" t="s">
        <v>631</v>
      </c>
      <c r="AF487" s="45">
        <v>45093.405162037037</v>
      </c>
    </row>
    <row r="488" spans="7:32">
      <c r="G488" s="28">
        <v>400</v>
      </c>
      <c r="H488" s="28" t="s">
        <v>4773</v>
      </c>
      <c r="I488" t="s">
        <v>6318</v>
      </c>
      <c r="J488" s="118" t="s">
        <v>140</v>
      </c>
      <c r="K488" s="118" t="s">
        <v>5690</v>
      </c>
      <c r="L488" s="118" t="s">
        <v>110</v>
      </c>
      <c r="M488" s="118" t="s">
        <v>109</v>
      </c>
      <c r="N488" s="133" t="s">
        <v>141</v>
      </c>
      <c r="O488" s="133" t="s">
        <v>5615</v>
      </c>
      <c r="P488" t="s">
        <v>455</v>
      </c>
      <c r="Q488" s="28" t="s">
        <v>6319</v>
      </c>
      <c r="R488" s="28" t="s">
        <v>110</v>
      </c>
      <c r="S488" t="s">
        <v>110</v>
      </c>
      <c r="T488" s="1"/>
      <c r="U488" s="18">
        <v>44624</v>
      </c>
      <c r="V488" t="s">
        <v>109</v>
      </c>
      <c r="W488" s="28" t="s">
        <v>110</v>
      </c>
      <c r="X488" s="28" t="s">
        <v>144</v>
      </c>
      <c r="Y488" s="28" t="s">
        <v>144</v>
      </c>
      <c r="Z488" s="28" t="s">
        <v>110</v>
      </c>
      <c r="AA488" s="28" t="s">
        <v>114</v>
      </c>
      <c r="AB488" s="28" t="s">
        <v>109</v>
      </c>
      <c r="AC488" s="28" t="s">
        <v>109</v>
      </c>
      <c r="AD488" s="28" t="s">
        <v>109</v>
      </c>
      <c r="AE488" t="s">
        <v>631</v>
      </c>
      <c r="AF488" s="45">
        <v>45093.405162037037</v>
      </c>
    </row>
    <row r="489" spans="7:32">
      <c r="G489" s="28">
        <v>399</v>
      </c>
      <c r="H489" s="28" t="s">
        <v>4778</v>
      </c>
      <c r="I489" t="s">
        <v>6320</v>
      </c>
      <c r="J489" s="118" t="s">
        <v>140</v>
      </c>
      <c r="K489" s="118" t="s">
        <v>5677</v>
      </c>
      <c r="L489" s="118" t="s">
        <v>110</v>
      </c>
      <c r="M489" s="118" t="s">
        <v>109</v>
      </c>
      <c r="N489" s="133" t="s">
        <v>141</v>
      </c>
      <c r="O489" s="133" t="s">
        <v>5615</v>
      </c>
      <c r="P489" t="s">
        <v>196</v>
      </c>
      <c r="Q489" s="28" t="s">
        <v>6321</v>
      </c>
      <c r="R489" s="28" t="s">
        <v>110</v>
      </c>
      <c r="S489" t="s">
        <v>110</v>
      </c>
      <c r="T489" s="62"/>
      <c r="U489" s="120">
        <v>44623</v>
      </c>
      <c r="V489" t="s">
        <v>109</v>
      </c>
      <c r="W489" s="28" t="s">
        <v>110</v>
      </c>
      <c r="X489" s="28" t="s">
        <v>144</v>
      </c>
      <c r="Y489" s="28" t="s">
        <v>144</v>
      </c>
      <c r="Z489" s="28" t="s">
        <v>110</v>
      </c>
      <c r="AA489" s="28" t="s">
        <v>114</v>
      </c>
      <c r="AB489" s="28" t="s">
        <v>109</v>
      </c>
      <c r="AC489" s="28" t="s">
        <v>109</v>
      </c>
      <c r="AD489" s="28" t="s">
        <v>109</v>
      </c>
      <c r="AE489" t="s">
        <v>631</v>
      </c>
      <c r="AF489" s="45">
        <v>45093.405162037037</v>
      </c>
    </row>
    <row r="490" spans="7:32">
      <c r="G490" s="28">
        <v>398</v>
      </c>
      <c r="H490" s="28" t="s">
        <v>4783</v>
      </c>
      <c r="I490" t="s">
        <v>6322</v>
      </c>
      <c r="J490" s="118" t="s">
        <v>140</v>
      </c>
      <c r="K490" s="118" t="s">
        <v>5690</v>
      </c>
      <c r="L490" s="118" t="s">
        <v>110</v>
      </c>
      <c r="M490" s="118" t="s">
        <v>109</v>
      </c>
      <c r="N490" s="133" t="s">
        <v>141</v>
      </c>
      <c r="O490" s="133" t="s">
        <v>5616</v>
      </c>
      <c r="P490" t="s">
        <v>5776</v>
      </c>
      <c r="Q490" s="28" t="s">
        <v>6323</v>
      </c>
      <c r="R490" s="28" t="s">
        <v>6324</v>
      </c>
      <c r="S490" t="s">
        <v>110</v>
      </c>
      <c r="T490" s="1"/>
      <c r="U490" s="18">
        <v>44621</v>
      </c>
      <c r="V490" t="s">
        <v>109</v>
      </c>
      <c r="W490" s="28" t="s">
        <v>110</v>
      </c>
      <c r="X490" s="28" t="s">
        <v>144</v>
      </c>
      <c r="Y490" s="28" t="s">
        <v>144</v>
      </c>
      <c r="Z490" s="28" t="s">
        <v>110</v>
      </c>
      <c r="AA490" s="28" t="s">
        <v>114</v>
      </c>
      <c r="AB490" s="28" t="s">
        <v>109</v>
      </c>
      <c r="AC490" s="28" t="s">
        <v>109</v>
      </c>
      <c r="AD490" s="28" t="s">
        <v>109</v>
      </c>
      <c r="AE490" t="s">
        <v>631</v>
      </c>
      <c r="AF490" s="45">
        <v>45093.405162037037</v>
      </c>
    </row>
    <row r="491" spans="7:32">
      <c r="G491" s="28">
        <v>397</v>
      </c>
      <c r="H491" s="28" t="s">
        <v>4812</v>
      </c>
      <c r="I491" t="s">
        <v>6325</v>
      </c>
      <c r="J491" s="118" t="s">
        <v>140</v>
      </c>
      <c r="K491" s="118" t="s">
        <v>605</v>
      </c>
      <c r="L491" s="118" t="s">
        <v>110</v>
      </c>
      <c r="M491" s="118" t="s">
        <v>109</v>
      </c>
      <c r="N491" s="133" t="s">
        <v>141</v>
      </c>
      <c r="O491" s="133" t="s">
        <v>5862</v>
      </c>
      <c r="P491" t="s">
        <v>545</v>
      </c>
      <c r="Q491" s="28" t="s">
        <v>110</v>
      </c>
      <c r="R491" s="28" t="s">
        <v>110</v>
      </c>
      <c r="S491" t="s">
        <v>110</v>
      </c>
      <c r="T491" s="1"/>
      <c r="U491" s="18">
        <v>44617</v>
      </c>
      <c r="V491" t="s">
        <v>109</v>
      </c>
      <c r="W491" s="28" t="s">
        <v>110</v>
      </c>
      <c r="X491" s="28" t="s">
        <v>144</v>
      </c>
      <c r="Y491" s="28" t="s">
        <v>144</v>
      </c>
      <c r="Z491" s="28" t="s">
        <v>110</v>
      </c>
      <c r="AA491" s="28" t="s">
        <v>114</v>
      </c>
      <c r="AB491" s="28" t="s">
        <v>109</v>
      </c>
      <c r="AC491" s="28" t="s">
        <v>109</v>
      </c>
      <c r="AD491" s="28" t="s">
        <v>109</v>
      </c>
      <c r="AE491" t="s">
        <v>631</v>
      </c>
      <c r="AF491" s="45">
        <v>45093.405162037037</v>
      </c>
    </row>
    <row r="492" spans="7:32">
      <c r="G492" s="28">
        <v>396</v>
      </c>
      <c r="H492" s="28" t="s">
        <v>4106</v>
      </c>
      <c r="I492" t="s">
        <v>6326</v>
      </c>
      <c r="J492" s="118" t="s">
        <v>140</v>
      </c>
      <c r="K492" s="118" t="s">
        <v>5677</v>
      </c>
      <c r="L492" s="118" t="s">
        <v>110</v>
      </c>
      <c r="M492" s="118" t="s">
        <v>109</v>
      </c>
      <c r="N492" s="133" t="s">
        <v>141</v>
      </c>
      <c r="O492" s="133" t="s">
        <v>5686</v>
      </c>
      <c r="P492" t="s">
        <v>324</v>
      </c>
      <c r="Q492" s="28" t="s">
        <v>6064</v>
      </c>
      <c r="R492" s="28" t="s">
        <v>6327</v>
      </c>
      <c r="S492" t="s">
        <v>110</v>
      </c>
      <c r="T492" s="1"/>
      <c r="U492" s="18">
        <v>44616</v>
      </c>
      <c r="V492" t="s">
        <v>109</v>
      </c>
      <c r="W492" s="28" t="s">
        <v>5705</v>
      </c>
      <c r="X492" s="28" t="s">
        <v>144</v>
      </c>
      <c r="Y492" s="28" t="s">
        <v>144</v>
      </c>
      <c r="Z492" s="28" t="s">
        <v>110</v>
      </c>
      <c r="AA492" s="28" t="s">
        <v>114</v>
      </c>
      <c r="AB492" s="28" t="s">
        <v>109</v>
      </c>
      <c r="AC492" s="28" t="s">
        <v>109</v>
      </c>
      <c r="AD492" s="28" t="s">
        <v>109</v>
      </c>
      <c r="AE492" t="s">
        <v>631</v>
      </c>
      <c r="AF492" s="45">
        <v>45093.405162037037</v>
      </c>
    </row>
    <row r="493" spans="7:32">
      <c r="G493" s="28">
        <v>395</v>
      </c>
      <c r="H493" s="28" t="s">
        <v>3613</v>
      </c>
      <c r="I493" t="s">
        <v>6328</v>
      </c>
      <c r="J493" s="118" t="s">
        <v>5545</v>
      </c>
      <c r="K493" s="118" t="s">
        <v>110</v>
      </c>
      <c r="L493" s="118" t="s">
        <v>110</v>
      </c>
      <c r="M493" s="118" t="s">
        <v>109</v>
      </c>
      <c r="N493" s="133" t="s">
        <v>5370</v>
      </c>
      <c r="O493" s="133" t="s">
        <v>110</v>
      </c>
      <c r="P493" t="s">
        <v>635</v>
      </c>
      <c r="Q493" s="28" t="s">
        <v>6190</v>
      </c>
      <c r="R493" s="28" t="s">
        <v>110</v>
      </c>
      <c r="S493" t="s">
        <v>110</v>
      </c>
      <c r="T493" s="1"/>
      <c r="U493" s="18">
        <v>44616</v>
      </c>
      <c r="V493" t="s">
        <v>109</v>
      </c>
      <c r="W493" s="28" t="s">
        <v>110</v>
      </c>
      <c r="X493" s="28" t="s">
        <v>198</v>
      </c>
      <c r="Y493" s="28" t="s">
        <v>110</v>
      </c>
      <c r="Z493" s="28" t="s">
        <v>110</v>
      </c>
      <c r="AA493" s="28" t="s">
        <v>114</v>
      </c>
      <c r="AB493" s="28" t="s">
        <v>109</v>
      </c>
      <c r="AC493" s="28" t="s">
        <v>114</v>
      </c>
      <c r="AD493" s="28" t="s">
        <v>109</v>
      </c>
      <c r="AE493" t="s">
        <v>631</v>
      </c>
      <c r="AF493" s="45">
        <v>45093.405162037037</v>
      </c>
    </row>
    <row r="494" spans="7:32">
      <c r="G494" s="28">
        <v>394</v>
      </c>
      <c r="H494" s="28" t="s">
        <v>4832</v>
      </c>
      <c r="I494" t="s">
        <v>6329</v>
      </c>
      <c r="J494" s="118" t="s">
        <v>140</v>
      </c>
      <c r="K494" s="118" t="s">
        <v>605</v>
      </c>
      <c r="L494" s="118" t="s">
        <v>110</v>
      </c>
      <c r="M494" s="118" t="s">
        <v>109</v>
      </c>
      <c r="N494" s="133" t="s">
        <v>141</v>
      </c>
      <c r="O494" s="133" t="s">
        <v>5615</v>
      </c>
      <c r="P494" t="s">
        <v>324</v>
      </c>
      <c r="Q494" s="28" t="s">
        <v>6069</v>
      </c>
      <c r="R494" s="28" t="s">
        <v>110</v>
      </c>
      <c r="S494" t="s">
        <v>110</v>
      </c>
      <c r="T494" s="1"/>
      <c r="U494" s="18">
        <v>44615</v>
      </c>
      <c r="V494" t="s">
        <v>109</v>
      </c>
      <c r="W494" s="28" t="s">
        <v>110</v>
      </c>
      <c r="X494" s="28" t="s">
        <v>144</v>
      </c>
      <c r="Y494" s="28" t="s">
        <v>144</v>
      </c>
      <c r="Z494" s="28" t="s">
        <v>110</v>
      </c>
      <c r="AA494" s="28" t="s">
        <v>114</v>
      </c>
      <c r="AB494" s="28" t="s">
        <v>109</v>
      </c>
      <c r="AC494" s="28" t="s">
        <v>109</v>
      </c>
      <c r="AD494" s="28" t="s">
        <v>109</v>
      </c>
      <c r="AE494" t="s">
        <v>631</v>
      </c>
      <c r="AF494" s="45">
        <v>45093.405162037037</v>
      </c>
    </row>
    <row r="495" spans="7:32">
      <c r="G495" s="28">
        <v>393</v>
      </c>
      <c r="H495" s="28" t="s">
        <v>4846</v>
      </c>
      <c r="I495" t="s">
        <v>6330</v>
      </c>
      <c r="J495" s="118" t="s">
        <v>140</v>
      </c>
      <c r="K495" s="118" t="s">
        <v>5690</v>
      </c>
      <c r="L495" s="118" t="s">
        <v>110</v>
      </c>
      <c r="M495" s="118" t="s">
        <v>109</v>
      </c>
      <c r="N495" s="133" t="s">
        <v>141</v>
      </c>
      <c r="O495" s="133" t="s">
        <v>5616</v>
      </c>
      <c r="P495" t="s">
        <v>294</v>
      </c>
      <c r="Q495" s="28" t="s">
        <v>5429</v>
      </c>
      <c r="R495" s="28" t="s">
        <v>6331</v>
      </c>
      <c r="S495" t="s">
        <v>110</v>
      </c>
      <c r="T495" s="1"/>
      <c r="U495" s="18">
        <v>44615</v>
      </c>
      <c r="V495" t="s">
        <v>109</v>
      </c>
      <c r="W495" s="28" t="s">
        <v>110</v>
      </c>
      <c r="X495" s="28" t="s">
        <v>144</v>
      </c>
      <c r="Y495" s="28" t="s">
        <v>144</v>
      </c>
      <c r="Z495" s="28" t="s">
        <v>110</v>
      </c>
      <c r="AA495" s="28" t="s">
        <v>114</v>
      </c>
      <c r="AB495" s="28" t="s">
        <v>109</v>
      </c>
      <c r="AC495" s="28" t="s">
        <v>109</v>
      </c>
      <c r="AD495" s="28" t="s">
        <v>109</v>
      </c>
      <c r="AE495" t="s">
        <v>631</v>
      </c>
      <c r="AF495" s="45">
        <v>45093.405162037037</v>
      </c>
    </row>
    <row r="496" spans="7:32">
      <c r="G496" s="28">
        <v>392</v>
      </c>
      <c r="H496" s="28" t="s">
        <v>4900</v>
      </c>
      <c r="I496" t="s">
        <v>6332</v>
      </c>
      <c r="J496" s="118" t="s">
        <v>140</v>
      </c>
      <c r="K496" s="118" t="s">
        <v>110</v>
      </c>
      <c r="L496" s="118" t="s">
        <v>110</v>
      </c>
      <c r="M496" s="118" t="s">
        <v>109</v>
      </c>
      <c r="N496" s="133" t="s">
        <v>141</v>
      </c>
      <c r="O496" s="133" t="s">
        <v>5343</v>
      </c>
      <c r="P496" t="s">
        <v>694</v>
      </c>
      <c r="Q496" s="28" t="s">
        <v>5730</v>
      </c>
      <c r="R496" s="28" t="s">
        <v>110</v>
      </c>
      <c r="S496" t="s">
        <v>110</v>
      </c>
      <c r="T496" s="1"/>
      <c r="U496" s="18">
        <v>44608</v>
      </c>
      <c r="V496" t="s">
        <v>109</v>
      </c>
      <c r="W496" s="28" t="s">
        <v>5709</v>
      </c>
      <c r="X496" s="28" t="s">
        <v>144</v>
      </c>
      <c r="Y496" s="28" t="s">
        <v>5545</v>
      </c>
      <c r="Z496" s="28" t="s">
        <v>110</v>
      </c>
      <c r="AA496" s="28" t="s">
        <v>114</v>
      </c>
      <c r="AB496" s="28" t="s">
        <v>109</v>
      </c>
      <c r="AC496" s="28" t="s">
        <v>109</v>
      </c>
      <c r="AD496" s="28" t="s">
        <v>109</v>
      </c>
      <c r="AE496" t="s">
        <v>631</v>
      </c>
      <c r="AF496" s="45">
        <v>45093.405162037037</v>
      </c>
    </row>
    <row r="497" spans="7:32">
      <c r="G497" s="28">
        <v>391</v>
      </c>
      <c r="H497" s="28" t="s">
        <v>4962</v>
      </c>
      <c r="I497" t="s">
        <v>6333</v>
      </c>
      <c r="J497" s="118" t="s">
        <v>140</v>
      </c>
      <c r="K497" s="118" t="s">
        <v>110</v>
      </c>
      <c r="L497" s="118" t="s">
        <v>110</v>
      </c>
      <c r="M497" s="118" t="s">
        <v>109</v>
      </c>
      <c r="N497" s="133" t="s">
        <v>141</v>
      </c>
      <c r="O497" s="133" t="s">
        <v>5616</v>
      </c>
      <c r="P497" t="s">
        <v>294</v>
      </c>
      <c r="Q497" s="28" t="s">
        <v>5429</v>
      </c>
      <c r="R497" s="28" t="s">
        <v>6306</v>
      </c>
      <c r="S497" t="s">
        <v>110</v>
      </c>
      <c r="T497" s="1"/>
      <c r="U497" s="18">
        <v>44587</v>
      </c>
      <c r="V497" t="s">
        <v>109</v>
      </c>
      <c r="W497" s="28" t="s">
        <v>110</v>
      </c>
      <c r="X497" s="28" t="s">
        <v>144</v>
      </c>
      <c r="Y497" s="28" t="s">
        <v>110</v>
      </c>
      <c r="Z497" s="28" t="s">
        <v>110</v>
      </c>
      <c r="AA497" s="28" t="s">
        <v>114</v>
      </c>
      <c r="AB497" s="28" t="s">
        <v>109</v>
      </c>
      <c r="AC497" s="28" t="s">
        <v>109</v>
      </c>
      <c r="AD497" s="28" t="s">
        <v>109</v>
      </c>
      <c r="AE497" t="s">
        <v>631</v>
      </c>
      <c r="AF497" s="45">
        <v>45093.405162037037</v>
      </c>
    </row>
    <row r="498" spans="7:32">
      <c r="G498" s="28">
        <v>390</v>
      </c>
      <c r="H498" s="28" t="s">
        <v>1548</v>
      </c>
      <c r="I498" t="s">
        <v>6334</v>
      </c>
      <c r="J498" s="118" t="s">
        <v>140</v>
      </c>
      <c r="K498" s="118" t="s">
        <v>605</v>
      </c>
      <c r="L498" s="118" t="s">
        <v>110</v>
      </c>
      <c r="M498" s="118" t="s">
        <v>109</v>
      </c>
      <c r="N498" s="133" t="s">
        <v>141</v>
      </c>
      <c r="O498" s="133" t="s">
        <v>5686</v>
      </c>
      <c r="P498" t="s">
        <v>173</v>
      </c>
      <c r="Q498" s="28" t="s">
        <v>5692</v>
      </c>
      <c r="R498" s="28" t="s">
        <v>110</v>
      </c>
      <c r="S498" t="s">
        <v>110</v>
      </c>
      <c r="T498" s="1"/>
      <c r="U498" s="18">
        <v>44585</v>
      </c>
      <c r="V498" t="s">
        <v>109</v>
      </c>
      <c r="W498" s="28" t="s">
        <v>5709</v>
      </c>
      <c r="X498" s="28" t="s">
        <v>144</v>
      </c>
      <c r="Y498" s="28" t="s">
        <v>144</v>
      </c>
      <c r="Z498" s="28" t="s">
        <v>110</v>
      </c>
      <c r="AA498" s="28" t="s">
        <v>114</v>
      </c>
      <c r="AB498" s="28" t="s">
        <v>109</v>
      </c>
      <c r="AC498" s="28" t="s">
        <v>109</v>
      </c>
      <c r="AD498" s="28" t="s">
        <v>109</v>
      </c>
      <c r="AE498" t="s">
        <v>631</v>
      </c>
      <c r="AF498" s="45">
        <v>45093.405162037037</v>
      </c>
    </row>
    <row r="499" spans="7:32">
      <c r="G499" s="28">
        <v>389</v>
      </c>
      <c r="H499" s="28" t="s">
        <v>1412</v>
      </c>
      <c r="I499" t="s">
        <v>6335</v>
      </c>
      <c r="J499" s="118" t="s">
        <v>5362</v>
      </c>
      <c r="K499" s="118" t="s">
        <v>5366</v>
      </c>
      <c r="L499" s="118" t="s">
        <v>508</v>
      </c>
      <c r="M499" s="118" t="s">
        <v>109</v>
      </c>
      <c r="N499" s="133" t="s">
        <v>141</v>
      </c>
      <c r="O499" s="133" t="s">
        <v>5343</v>
      </c>
      <c r="P499" t="s">
        <v>580</v>
      </c>
      <c r="Q499" s="28" t="s">
        <v>110</v>
      </c>
      <c r="R499" s="28" t="s">
        <v>110</v>
      </c>
      <c r="S499" t="s">
        <v>110</v>
      </c>
      <c r="T499" s="1"/>
      <c r="U499" s="18">
        <v>44581</v>
      </c>
      <c r="V499" t="s">
        <v>109</v>
      </c>
      <c r="W499" s="28" t="s">
        <v>110</v>
      </c>
      <c r="X499" s="28" t="s">
        <v>558</v>
      </c>
      <c r="Y499" s="28" t="s">
        <v>110</v>
      </c>
      <c r="Z499" s="28" t="s">
        <v>110</v>
      </c>
      <c r="AA499" s="28" t="s">
        <v>114</v>
      </c>
      <c r="AB499" s="28" t="s">
        <v>109</v>
      </c>
      <c r="AC499" s="28" t="s">
        <v>109</v>
      </c>
      <c r="AD499" s="28" t="s">
        <v>109</v>
      </c>
      <c r="AE499" t="s">
        <v>631</v>
      </c>
      <c r="AF499" s="45">
        <v>45093.405162037037</v>
      </c>
    </row>
    <row r="500" spans="7:32">
      <c r="G500" s="28">
        <v>388</v>
      </c>
      <c r="H500" s="28" t="s">
        <v>4310</v>
      </c>
      <c r="I500" t="s">
        <v>6336</v>
      </c>
      <c r="J500" s="118" t="s">
        <v>140</v>
      </c>
      <c r="K500" s="118" t="s">
        <v>5690</v>
      </c>
      <c r="L500" s="118" t="s">
        <v>110</v>
      </c>
      <c r="M500" s="118" t="s">
        <v>109</v>
      </c>
      <c r="N500" s="133" t="s">
        <v>141</v>
      </c>
      <c r="O500" s="133" t="s">
        <v>6046</v>
      </c>
      <c r="P500" t="s">
        <v>324</v>
      </c>
      <c r="Q500" s="28" t="s">
        <v>5828</v>
      </c>
      <c r="R500" s="28" t="s">
        <v>6154</v>
      </c>
      <c r="S500" t="s">
        <v>110</v>
      </c>
      <c r="T500" s="1"/>
      <c r="U500" s="18">
        <v>44581</v>
      </c>
      <c r="V500" t="s">
        <v>109</v>
      </c>
      <c r="W500" s="28" t="s">
        <v>6260</v>
      </c>
      <c r="X500" s="28" t="s">
        <v>144</v>
      </c>
      <c r="Y500" s="28" t="s">
        <v>144</v>
      </c>
      <c r="Z500" s="28" t="s">
        <v>110</v>
      </c>
      <c r="AA500" s="28" t="s">
        <v>114</v>
      </c>
      <c r="AB500" s="28" t="s">
        <v>109</v>
      </c>
      <c r="AC500" s="28" t="s">
        <v>109</v>
      </c>
      <c r="AD500" s="28" t="s">
        <v>109</v>
      </c>
      <c r="AE500" t="s">
        <v>631</v>
      </c>
      <c r="AF500" s="45">
        <v>45093.405162037037</v>
      </c>
    </row>
    <row r="501" spans="7:32">
      <c r="G501" s="28">
        <v>387</v>
      </c>
      <c r="H501" s="28" t="s">
        <v>5019</v>
      </c>
      <c r="I501" t="s">
        <v>6337</v>
      </c>
      <c r="J501" s="118" t="s">
        <v>140</v>
      </c>
      <c r="K501" s="118" t="s">
        <v>5690</v>
      </c>
      <c r="L501" s="118" t="s">
        <v>110</v>
      </c>
      <c r="M501" s="118" t="s">
        <v>109</v>
      </c>
      <c r="N501" s="133" t="s">
        <v>141</v>
      </c>
      <c r="O501" s="133" t="s">
        <v>5616</v>
      </c>
      <c r="P501" t="s">
        <v>294</v>
      </c>
      <c r="Q501" s="28" t="s">
        <v>5429</v>
      </c>
      <c r="R501" s="28" t="s">
        <v>6331</v>
      </c>
      <c r="S501" t="s">
        <v>110</v>
      </c>
      <c r="T501" s="1"/>
      <c r="U501" s="18">
        <v>44581</v>
      </c>
      <c r="V501" t="s">
        <v>109</v>
      </c>
      <c r="W501" s="28" t="s">
        <v>110</v>
      </c>
      <c r="X501" s="28" t="s">
        <v>144</v>
      </c>
      <c r="Y501" s="28" t="s">
        <v>144</v>
      </c>
      <c r="Z501" s="28" t="s">
        <v>110</v>
      </c>
      <c r="AA501" s="28" t="s">
        <v>114</v>
      </c>
      <c r="AB501" s="28" t="s">
        <v>109</v>
      </c>
      <c r="AC501" s="28" t="s">
        <v>109</v>
      </c>
      <c r="AD501" s="28" t="s">
        <v>109</v>
      </c>
      <c r="AE501" t="s">
        <v>631</v>
      </c>
      <c r="AF501" s="45">
        <v>45093.405162037037</v>
      </c>
    </row>
    <row r="502" spans="7:32">
      <c r="G502" s="28">
        <v>386</v>
      </c>
      <c r="H502" s="28" t="s">
        <v>5029</v>
      </c>
      <c r="I502" t="s">
        <v>6338</v>
      </c>
      <c r="J502" s="118" t="s">
        <v>140</v>
      </c>
      <c r="K502" s="118" t="s">
        <v>5827</v>
      </c>
      <c r="L502" s="118" t="s">
        <v>110</v>
      </c>
      <c r="M502" s="118" t="s">
        <v>109</v>
      </c>
      <c r="N502" s="133" t="s">
        <v>141</v>
      </c>
      <c r="O502" s="133" t="s">
        <v>5615</v>
      </c>
      <c r="P502" t="s">
        <v>324</v>
      </c>
      <c r="Q502" s="28" t="s">
        <v>6069</v>
      </c>
      <c r="R502" s="28" t="s">
        <v>110</v>
      </c>
      <c r="S502" t="s">
        <v>110</v>
      </c>
      <c r="T502" s="1"/>
      <c r="U502" s="18">
        <v>44580</v>
      </c>
      <c r="V502" t="s">
        <v>6339</v>
      </c>
      <c r="W502" s="28" t="s">
        <v>110</v>
      </c>
      <c r="X502" s="28" t="s">
        <v>144</v>
      </c>
      <c r="Y502" s="28" t="s">
        <v>144</v>
      </c>
      <c r="Z502" s="28" t="s">
        <v>110</v>
      </c>
      <c r="AA502" s="28" t="s">
        <v>114</v>
      </c>
      <c r="AB502" s="28" t="s">
        <v>109</v>
      </c>
      <c r="AC502" s="28" t="s">
        <v>114</v>
      </c>
      <c r="AD502" s="28" t="s">
        <v>109</v>
      </c>
      <c r="AE502" t="s">
        <v>631</v>
      </c>
      <c r="AF502" s="45">
        <v>45093.405162037037</v>
      </c>
    </row>
    <row r="503" spans="7:32">
      <c r="G503" s="28">
        <v>385</v>
      </c>
      <c r="H503" s="28" t="s">
        <v>4748</v>
      </c>
      <c r="I503" t="s">
        <v>6340</v>
      </c>
      <c r="J503" s="118" t="s">
        <v>140</v>
      </c>
      <c r="K503" s="118" t="s">
        <v>5827</v>
      </c>
      <c r="L503" s="118" t="s">
        <v>110</v>
      </c>
      <c r="M503" s="118" t="s">
        <v>109</v>
      </c>
      <c r="N503" s="133" t="s">
        <v>141</v>
      </c>
      <c r="O503" s="133" t="s">
        <v>5862</v>
      </c>
      <c r="P503" t="s">
        <v>455</v>
      </c>
      <c r="Q503" s="28" t="s">
        <v>110</v>
      </c>
      <c r="R503" s="28" t="s">
        <v>110</v>
      </c>
      <c r="S503" t="s">
        <v>110</v>
      </c>
      <c r="T503" s="1"/>
      <c r="U503" s="18">
        <v>44580</v>
      </c>
      <c r="V503" t="s">
        <v>109</v>
      </c>
      <c r="W503" s="28" t="s">
        <v>110</v>
      </c>
      <c r="X503" s="28" t="s">
        <v>144</v>
      </c>
      <c r="Y503" s="28" t="s">
        <v>144</v>
      </c>
      <c r="Z503" s="28" t="s">
        <v>110</v>
      </c>
      <c r="AA503" s="28" t="s">
        <v>114</v>
      </c>
      <c r="AB503" s="28" t="s">
        <v>109</v>
      </c>
      <c r="AC503" s="28" t="s">
        <v>114</v>
      </c>
      <c r="AD503" s="28" t="s">
        <v>109</v>
      </c>
      <c r="AE503" t="s">
        <v>631</v>
      </c>
      <c r="AF503" s="45">
        <v>45093.405162037037</v>
      </c>
    </row>
    <row r="504" spans="7:32">
      <c r="G504" s="28">
        <v>384</v>
      </c>
      <c r="H504" s="28" t="s">
        <v>4514</v>
      </c>
      <c r="I504" t="s">
        <v>6341</v>
      </c>
      <c r="J504" s="118" t="s">
        <v>140</v>
      </c>
      <c r="K504" s="118" t="s">
        <v>5690</v>
      </c>
      <c r="L504" s="118" t="s">
        <v>110</v>
      </c>
      <c r="M504" s="118" t="s">
        <v>109</v>
      </c>
      <c r="N504" s="133" t="s">
        <v>141</v>
      </c>
      <c r="O504" s="133" t="s">
        <v>5616</v>
      </c>
      <c r="P504" t="s">
        <v>294</v>
      </c>
      <c r="Q504" s="28" t="s">
        <v>5429</v>
      </c>
      <c r="R504" s="28" t="s">
        <v>110</v>
      </c>
      <c r="S504" t="s">
        <v>110</v>
      </c>
      <c r="T504" s="1"/>
      <c r="U504" s="18">
        <v>44580</v>
      </c>
      <c r="V504" t="s">
        <v>109</v>
      </c>
      <c r="W504" s="28" t="s">
        <v>5709</v>
      </c>
      <c r="X504" s="28" t="s">
        <v>144</v>
      </c>
      <c r="Y504" s="28" t="s">
        <v>110</v>
      </c>
      <c r="Z504" s="28" t="s">
        <v>110</v>
      </c>
      <c r="AA504" s="28" t="s">
        <v>114</v>
      </c>
      <c r="AB504" s="28" t="s">
        <v>109</v>
      </c>
      <c r="AC504" s="28" t="s">
        <v>109</v>
      </c>
      <c r="AD504" s="28" t="s">
        <v>109</v>
      </c>
      <c r="AE504" t="s">
        <v>631</v>
      </c>
      <c r="AF504" s="45">
        <v>45093.405162037037</v>
      </c>
    </row>
    <row r="505" spans="7:32">
      <c r="G505" s="28">
        <v>383</v>
      </c>
      <c r="H505" s="28" t="s">
        <v>5059</v>
      </c>
      <c r="I505" t="s">
        <v>6342</v>
      </c>
      <c r="J505" s="118" t="s">
        <v>140</v>
      </c>
      <c r="K505" s="118" t="s">
        <v>5677</v>
      </c>
      <c r="L505" s="118" t="s">
        <v>110</v>
      </c>
      <c r="M505" s="118" t="s">
        <v>109</v>
      </c>
      <c r="N505" s="133" t="s">
        <v>141</v>
      </c>
      <c r="O505" s="133" t="s">
        <v>5616</v>
      </c>
      <c r="P505" t="s">
        <v>5445</v>
      </c>
      <c r="Q505" s="28" t="s">
        <v>5684</v>
      </c>
      <c r="R505" s="28" t="s">
        <v>110</v>
      </c>
      <c r="S505" t="s">
        <v>110</v>
      </c>
      <c r="T505" s="1"/>
      <c r="U505" s="18">
        <v>44579</v>
      </c>
      <c r="V505" t="s">
        <v>109</v>
      </c>
      <c r="W505" s="28" t="s">
        <v>110</v>
      </c>
      <c r="X505" s="28" t="s">
        <v>144</v>
      </c>
      <c r="Y505" s="28" t="s">
        <v>144</v>
      </c>
      <c r="Z505" s="28" t="s">
        <v>110</v>
      </c>
      <c r="AA505" s="28" t="s">
        <v>114</v>
      </c>
      <c r="AB505" s="28" t="s">
        <v>109</v>
      </c>
      <c r="AC505" s="28" t="s">
        <v>109</v>
      </c>
      <c r="AD505" s="28" t="s">
        <v>109</v>
      </c>
      <c r="AE505" t="s">
        <v>631</v>
      </c>
      <c r="AF505" s="45">
        <v>45093.405162037037</v>
      </c>
    </row>
    <row r="506" spans="7:32">
      <c r="G506" s="28">
        <v>382</v>
      </c>
      <c r="H506" s="28" t="s">
        <v>5065</v>
      </c>
      <c r="I506" t="s">
        <v>6343</v>
      </c>
      <c r="J506" s="118" t="s">
        <v>140</v>
      </c>
      <c r="K506" s="118" t="s">
        <v>110</v>
      </c>
      <c r="L506" s="118" t="s">
        <v>110</v>
      </c>
      <c r="M506" s="118" t="s">
        <v>109</v>
      </c>
      <c r="N506" s="133" t="s">
        <v>141</v>
      </c>
      <c r="O506" s="133" t="s">
        <v>5343</v>
      </c>
      <c r="P506" t="s">
        <v>656</v>
      </c>
      <c r="Q506" s="28" t="s">
        <v>5395</v>
      </c>
      <c r="R506" s="28" t="s">
        <v>110</v>
      </c>
      <c r="S506" t="s">
        <v>110</v>
      </c>
      <c r="T506" s="1"/>
      <c r="U506" s="18">
        <v>44579</v>
      </c>
      <c r="V506" t="s">
        <v>109</v>
      </c>
      <c r="W506" s="28" t="s">
        <v>5695</v>
      </c>
      <c r="X506" s="28" t="s">
        <v>144</v>
      </c>
      <c r="Y506" s="28" t="s">
        <v>5545</v>
      </c>
      <c r="Z506" s="28" t="s">
        <v>110</v>
      </c>
      <c r="AA506" s="28" t="s">
        <v>114</v>
      </c>
      <c r="AB506" s="28" t="s">
        <v>109</v>
      </c>
      <c r="AC506" s="28" t="s">
        <v>114</v>
      </c>
      <c r="AD506" s="28" t="s">
        <v>109</v>
      </c>
      <c r="AE506" t="s">
        <v>631</v>
      </c>
      <c r="AF506" s="45">
        <v>45093.405162037037</v>
      </c>
    </row>
    <row r="507" spans="7:32">
      <c r="G507" s="28">
        <v>381</v>
      </c>
      <c r="H507" s="28" t="s">
        <v>3546</v>
      </c>
      <c r="I507" t="s">
        <v>6344</v>
      </c>
      <c r="J507" s="118" t="s">
        <v>140</v>
      </c>
      <c r="K507" s="118" t="s">
        <v>5690</v>
      </c>
      <c r="L507" s="118" t="s">
        <v>110</v>
      </c>
      <c r="M507" s="118" t="s">
        <v>109</v>
      </c>
      <c r="N507" s="133" t="s">
        <v>141</v>
      </c>
      <c r="O507" s="133" t="s">
        <v>5615</v>
      </c>
      <c r="P507" t="s">
        <v>460</v>
      </c>
      <c r="Q507" s="28" t="s">
        <v>6075</v>
      </c>
      <c r="R507" s="28" t="s">
        <v>110</v>
      </c>
      <c r="S507" t="s">
        <v>110</v>
      </c>
      <c r="T507" s="1"/>
      <c r="U507" s="18">
        <v>44574</v>
      </c>
      <c r="V507" t="s">
        <v>109</v>
      </c>
      <c r="W507" s="28" t="s">
        <v>110</v>
      </c>
      <c r="X507" s="28" t="s">
        <v>144</v>
      </c>
      <c r="Y507" s="28" t="s">
        <v>144</v>
      </c>
      <c r="Z507" s="28" t="s">
        <v>110</v>
      </c>
      <c r="AA507" s="28" t="s">
        <v>114</v>
      </c>
      <c r="AB507" s="28" t="s">
        <v>109</v>
      </c>
      <c r="AC507" s="28" t="s">
        <v>109</v>
      </c>
      <c r="AD507" s="28" t="s">
        <v>109</v>
      </c>
      <c r="AE507" t="s">
        <v>631</v>
      </c>
      <c r="AF507" s="45">
        <v>45093.405162037037</v>
      </c>
    </row>
    <row r="508" spans="7:32">
      <c r="G508" s="28">
        <v>380</v>
      </c>
      <c r="H508" s="28" t="s">
        <v>5114</v>
      </c>
      <c r="I508" t="s">
        <v>6345</v>
      </c>
      <c r="J508" s="118" t="s">
        <v>140</v>
      </c>
      <c r="K508" s="118" t="s">
        <v>605</v>
      </c>
      <c r="L508" s="118" t="s">
        <v>110</v>
      </c>
      <c r="M508" s="118" t="s">
        <v>109</v>
      </c>
      <c r="N508" s="133" t="s">
        <v>141</v>
      </c>
      <c r="O508" s="133" t="s">
        <v>5616</v>
      </c>
      <c r="P508" t="s">
        <v>294</v>
      </c>
      <c r="Q508" s="28" t="s">
        <v>5429</v>
      </c>
      <c r="R508" s="28" t="s">
        <v>6291</v>
      </c>
      <c r="S508" t="s">
        <v>110</v>
      </c>
      <c r="T508" s="1"/>
      <c r="U508" s="18">
        <v>44573</v>
      </c>
      <c r="V508" t="s">
        <v>109</v>
      </c>
      <c r="W508" s="28" t="s">
        <v>110</v>
      </c>
      <c r="X508" s="28" t="s">
        <v>144</v>
      </c>
      <c r="Y508" s="28" t="s">
        <v>144</v>
      </c>
      <c r="Z508" s="28" t="s">
        <v>110</v>
      </c>
      <c r="AA508" s="28" t="s">
        <v>114</v>
      </c>
      <c r="AB508" s="28" t="s">
        <v>109</v>
      </c>
      <c r="AC508" s="28" t="s">
        <v>114</v>
      </c>
      <c r="AD508" s="28" t="s">
        <v>109</v>
      </c>
      <c r="AE508" t="s">
        <v>631</v>
      </c>
      <c r="AF508" s="45">
        <v>45093.405162037037</v>
      </c>
    </row>
    <row r="509" spans="7:32">
      <c r="G509" s="13">
        <v>379</v>
      </c>
      <c r="H509" s="13" t="s">
        <v>5119</v>
      </c>
      <c r="I509" t="s">
        <v>6346</v>
      </c>
      <c r="J509" s="118" t="s">
        <v>140</v>
      </c>
      <c r="K509" s="118" t="s">
        <v>5690</v>
      </c>
      <c r="L509" s="118" t="s">
        <v>110</v>
      </c>
      <c r="M509" s="118" t="s">
        <v>109</v>
      </c>
      <c r="N509" s="133" t="s">
        <v>141</v>
      </c>
      <c r="O509" s="133" t="s">
        <v>5616</v>
      </c>
      <c r="P509" t="s">
        <v>460</v>
      </c>
      <c r="Q509" s="13" t="s">
        <v>6347</v>
      </c>
      <c r="R509" s="13" t="s">
        <v>6348</v>
      </c>
      <c r="S509" s="13" t="s">
        <v>110</v>
      </c>
      <c r="T509" s="55"/>
      <c r="U509" s="134">
        <v>44573</v>
      </c>
      <c r="V509" s="13" t="s">
        <v>109</v>
      </c>
      <c r="W509" s="13" t="s">
        <v>110</v>
      </c>
      <c r="X509" s="13" t="s">
        <v>144</v>
      </c>
      <c r="Y509" s="13" t="s">
        <v>144</v>
      </c>
      <c r="Z509" s="28" t="s">
        <v>110</v>
      </c>
      <c r="AA509" s="28" t="s">
        <v>114</v>
      </c>
      <c r="AB509" s="28" t="s">
        <v>109</v>
      </c>
      <c r="AC509" s="13" t="s">
        <v>109</v>
      </c>
      <c r="AD509" s="13" t="s">
        <v>109</v>
      </c>
      <c r="AE509" t="s">
        <v>631</v>
      </c>
      <c r="AF509" s="45">
        <v>45093.405162037037</v>
      </c>
    </row>
    <row r="510" spans="7:32">
      <c r="G510" s="13">
        <v>378</v>
      </c>
      <c r="H510" s="13" t="s">
        <v>5183</v>
      </c>
      <c r="I510" t="s">
        <v>6349</v>
      </c>
      <c r="J510" s="118" t="s">
        <v>140</v>
      </c>
      <c r="K510" s="118" t="s">
        <v>5677</v>
      </c>
      <c r="L510" s="118" t="s">
        <v>110</v>
      </c>
      <c r="M510" s="118" t="s">
        <v>109</v>
      </c>
      <c r="N510" s="133" t="s">
        <v>141</v>
      </c>
      <c r="O510" s="133" t="s">
        <v>5686</v>
      </c>
      <c r="P510" t="s">
        <v>294</v>
      </c>
      <c r="Q510" s="13" t="s">
        <v>5528</v>
      </c>
      <c r="R510" s="13" t="s">
        <v>6250</v>
      </c>
      <c r="S510" s="13" t="s">
        <v>110</v>
      </c>
      <c r="T510" s="55"/>
      <c r="U510" s="134">
        <v>44568</v>
      </c>
      <c r="V510" s="13" t="s">
        <v>109</v>
      </c>
      <c r="W510" s="13" t="s">
        <v>6260</v>
      </c>
      <c r="X510" s="13" t="s">
        <v>144</v>
      </c>
      <c r="Y510" s="13" t="s">
        <v>144</v>
      </c>
      <c r="Z510" s="28" t="s">
        <v>110</v>
      </c>
      <c r="AA510" s="28" t="s">
        <v>114</v>
      </c>
      <c r="AB510" s="28" t="s">
        <v>109</v>
      </c>
      <c r="AC510" s="13" t="s">
        <v>109</v>
      </c>
      <c r="AD510" s="13" t="s">
        <v>109</v>
      </c>
      <c r="AE510" t="s">
        <v>631</v>
      </c>
      <c r="AF510" s="45">
        <v>45093.405162037037</v>
      </c>
    </row>
    <row r="511" spans="7:32">
      <c r="G511" s="13">
        <v>377</v>
      </c>
      <c r="H511" s="13" t="s">
        <v>3182</v>
      </c>
      <c r="I511" t="s">
        <v>6350</v>
      </c>
      <c r="J511" s="118" t="s">
        <v>140</v>
      </c>
      <c r="K511" s="118" t="s">
        <v>605</v>
      </c>
      <c r="L511" s="118" t="s">
        <v>110</v>
      </c>
      <c r="M511" s="118" t="s">
        <v>109</v>
      </c>
      <c r="N511" s="133" t="s">
        <v>141</v>
      </c>
      <c r="O511" s="133" t="s">
        <v>5616</v>
      </c>
      <c r="P511" t="s">
        <v>324</v>
      </c>
      <c r="Q511" s="13" t="s">
        <v>528</v>
      </c>
      <c r="R511" s="13" t="s">
        <v>110</v>
      </c>
      <c r="S511" s="13" t="s">
        <v>110</v>
      </c>
      <c r="T511" s="55"/>
      <c r="U511" s="134">
        <v>44550</v>
      </c>
      <c r="V511" s="13" t="s">
        <v>109</v>
      </c>
      <c r="W511" s="13" t="s">
        <v>5709</v>
      </c>
      <c r="X511" s="13" t="s">
        <v>144</v>
      </c>
      <c r="Y511" s="13" t="s">
        <v>110</v>
      </c>
      <c r="Z511" s="28" t="s">
        <v>110</v>
      </c>
      <c r="AA511" s="28" t="s">
        <v>114</v>
      </c>
      <c r="AB511" s="28" t="s">
        <v>109</v>
      </c>
      <c r="AC511" s="13" t="s">
        <v>109</v>
      </c>
      <c r="AD511" s="13" t="s">
        <v>109</v>
      </c>
      <c r="AE511" t="s">
        <v>631</v>
      </c>
      <c r="AF511" s="45">
        <v>45093.405162037037</v>
      </c>
    </row>
    <row r="512" spans="7:32">
      <c r="G512" s="13">
        <v>376</v>
      </c>
      <c r="H512" s="13" t="s">
        <v>5082</v>
      </c>
      <c r="I512" t="s">
        <v>6351</v>
      </c>
      <c r="J512" s="118" t="s">
        <v>140</v>
      </c>
      <c r="K512" s="118" t="s">
        <v>6111</v>
      </c>
      <c r="L512" s="118" t="s">
        <v>110</v>
      </c>
      <c r="M512" s="118" t="s">
        <v>109</v>
      </c>
      <c r="N512" s="133" t="s">
        <v>141</v>
      </c>
      <c r="O512" s="133" t="s">
        <v>6046</v>
      </c>
      <c r="P512" t="s">
        <v>324</v>
      </c>
      <c r="Q512" s="13" t="s">
        <v>325</v>
      </c>
      <c r="R512" s="13" t="s">
        <v>6206</v>
      </c>
      <c r="S512" s="13" t="s">
        <v>110</v>
      </c>
      <c r="T512" s="55"/>
      <c r="U512" s="134">
        <v>44547</v>
      </c>
      <c r="V512" s="13" t="s">
        <v>109</v>
      </c>
      <c r="W512" s="13" t="s">
        <v>6260</v>
      </c>
      <c r="X512" s="13" t="s">
        <v>144</v>
      </c>
      <c r="Y512" s="13" t="s">
        <v>144</v>
      </c>
      <c r="Z512" s="28" t="s">
        <v>110</v>
      </c>
      <c r="AA512" s="28" t="s">
        <v>114</v>
      </c>
      <c r="AB512" s="28" t="s">
        <v>109</v>
      </c>
      <c r="AC512" s="13" t="s">
        <v>109</v>
      </c>
      <c r="AD512" s="28" t="s">
        <v>109</v>
      </c>
      <c r="AE512" t="s">
        <v>631</v>
      </c>
      <c r="AF512" s="45">
        <v>45093.405162037037</v>
      </c>
    </row>
    <row r="513" spans="7:32">
      <c r="G513" s="13">
        <v>375</v>
      </c>
      <c r="H513" s="13" t="s">
        <v>4234</v>
      </c>
      <c r="I513" t="s">
        <v>6352</v>
      </c>
      <c r="J513" s="118" t="s">
        <v>140</v>
      </c>
      <c r="K513" s="118" t="s">
        <v>5690</v>
      </c>
      <c r="L513" s="118" t="s">
        <v>110</v>
      </c>
      <c r="M513" s="118" t="s">
        <v>109</v>
      </c>
      <c r="N513" s="133" t="s">
        <v>141</v>
      </c>
      <c r="O513" s="133" t="s">
        <v>6046</v>
      </c>
      <c r="P513" t="s">
        <v>294</v>
      </c>
      <c r="Q513" s="13" t="s">
        <v>295</v>
      </c>
      <c r="R513" s="13" t="s">
        <v>110</v>
      </c>
      <c r="S513" s="13" t="s">
        <v>110</v>
      </c>
      <c r="T513" s="55"/>
      <c r="U513" s="134">
        <v>44546</v>
      </c>
      <c r="V513" s="13" t="s">
        <v>109</v>
      </c>
      <c r="W513" s="13" t="s">
        <v>6260</v>
      </c>
      <c r="X513" s="13" t="s">
        <v>144</v>
      </c>
      <c r="Y513" s="13" t="s">
        <v>144</v>
      </c>
      <c r="Z513" s="28" t="s">
        <v>110</v>
      </c>
      <c r="AA513" s="28" t="s">
        <v>114</v>
      </c>
      <c r="AB513" s="28" t="s">
        <v>109</v>
      </c>
      <c r="AC513" s="13" t="s">
        <v>109</v>
      </c>
      <c r="AD513" s="13" t="s">
        <v>109</v>
      </c>
      <c r="AE513" t="s">
        <v>631</v>
      </c>
      <c r="AF513" s="45">
        <v>45093.405162037037</v>
      </c>
    </row>
    <row r="514" spans="7:32">
      <c r="G514" s="13">
        <v>374</v>
      </c>
      <c r="H514" s="13" t="s">
        <v>4951</v>
      </c>
      <c r="I514" t="s">
        <v>6353</v>
      </c>
      <c r="J514" s="118" t="s">
        <v>140</v>
      </c>
      <c r="K514" s="118" t="s">
        <v>5690</v>
      </c>
      <c r="L514" s="118" t="s">
        <v>110</v>
      </c>
      <c r="M514" s="118" t="s">
        <v>109</v>
      </c>
      <c r="N514" s="133" t="s">
        <v>141</v>
      </c>
      <c r="O514" s="133" t="s">
        <v>5616</v>
      </c>
      <c r="P514" t="s">
        <v>324</v>
      </c>
      <c r="Q514" s="13" t="s">
        <v>5828</v>
      </c>
      <c r="R514" s="13" t="s">
        <v>6244</v>
      </c>
      <c r="S514" s="13" t="s">
        <v>110</v>
      </c>
      <c r="T514" s="55"/>
      <c r="U514" s="134">
        <v>44544</v>
      </c>
      <c r="V514" s="13" t="s">
        <v>109</v>
      </c>
      <c r="W514" s="13" t="s">
        <v>110</v>
      </c>
      <c r="X514" s="13" t="s">
        <v>144</v>
      </c>
      <c r="Y514" s="13" t="s">
        <v>144</v>
      </c>
      <c r="Z514" s="28" t="s">
        <v>110</v>
      </c>
      <c r="AA514" s="28" t="s">
        <v>114</v>
      </c>
      <c r="AB514" s="28" t="s">
        <v>109</v>
      </c>
      <c r="AC514" s="13" t="s">
        <v>114</v>
      </c>
      <c r="AD514" s="13" t="s">
        <v>109</v>
      </c>
      <c r="AE514" t="s">
        <v>631</v>
      </c>
      <c r="AF514" s="45">
        <v>45093.405162037037</v>
      </c>
    </row>
    <row r="515" spans="7:32">
      <c r="G515" s="13">
        <v>373</v>
      </c>
      <c r="H515" s="13" t="s">
        <v>5140</v>
      </c>
      <c r="I515" t="s">
        <v>6354</v>
      </c>
      <c r="J515" s="118" t="s">
        <v>140</v>
      </c>
      <c r="K515" s="118" t="s">
        <v>5690</v>
      </c>
      <c r="L515" s="118" t="s">
        <v>110</v>
      </c>
      <c r="M515" s="118" t="s">
        <v>109</v>
      </c>
      <c r="N515" s="133" t="s">
        <v>141</v>
      </c>
      <c r="O515" s="133" t="s">
        <v>5616</v>
      </c>
      <c r="P515" t="s">
        <v>324</v>
      </c>
      <c r="Q515" s="13" t="s">
        <v>6132</v>
      </c>
      <c r="R515" s="13" t="s">
        <v>110</v>
      </c>
      <c r="S515" s="13" t="s">
        <v>110</v>
      </c>
      <c r="T515" s="55"/>
      <c r="U515" s="134">
        <v>44543</v>
      </c>
      <c r="V515" s="13" t="s">
        <v>109</v>
      </c>
      <c r="W515" s="13" t="s">
        <v>5709</v>
      </c>
      <c r="X515" s="13" t="s">
        <v>144</v>
      </c>
      <c r="Y515" s="13" t="s">
        <v>110</v>
      </c>
      <c r="Z515" s="28" t="s">
        <v>110</v>
      </c>
      <c r="AA515" s="28" t="s">
        <v>114</v>
      </c>
      <c r="AB515" s="28" t="s">
        <v>109</v>
      </c>
      <c r="AC515" s="13" t="s">
        <v>109</v>
      </c>
      <c r="AD515" s="13" t="s">
        <v>109</v>
      </c>
      <c r="AE515" t="s">
        <v>631</v>
      </c>
      <c r="AF515" s="45">
        <v>45093.405162037037</v>
      </c>
    </row>
    <row r="516" spans="7:32">
      <c r="G516" s="13">
        <v>372</v>
      </c>
      <c r="H516" s="13" t="s">
        <v>3625</v>
      </c>
      <c r="I516" t="s">
        <v>6355</v>
      </c>
      <c r="J516" s="118" t="s">
        <v>140</v>
      </c>
      <c r="K516" s="118" t="s">
        <v>605</v>
      </c>
      <c r="L516" s="118" t="s">
        <v>110</v>
      </c>
      <c r="M516" s="118" t="s">
        <v>109</v>
      </c>
      <c r="N516" s="133" t="s">
        <v>141</v>
      </c>
      <c r="O516" s="133" t="s">
        <v>5616</v>
      </c>
      <c r="P516" t="s">
        <v>173</v>
      </c>
      <c r="Q516" s="13" t="s">
        <v>174</v>
      </c>
      <c r="R516" s="13" t="s">
        <v>6356</v>
      </c>
      <c r="S516" s="13" t="s">
        <v>110</v>
      </c>
      <c r="T516" s="55"/>
      <c r="U516" s="134">
        <v>44540</v>
      </c>
      <c r="V516" s="13" t="s">
        <v>109</v>
      </c>
      <c r="W516" s="13" t="s">
        <v>110</v>
      </c>
      <c r="X516" s="13" t="s">
        <v>144</v>
      </c>
      <c r="Y516" s="13" t="s">
        <v>144</v>
      </c>
      <c r="Z516" s="28" t="s">
        <v>110</v>
      </c>
      <c r="AA516" s="28" t="s">
        <v>114</v>
      </c>
      <c r="AB516" s="28" t="s">
        <v>109</v>
      </c>
      <c r="AC516" s="13" t="s">
        <v>109</v>
      </c>
      <c r="AD516" s="13" t="s">
        <v>109</v>
      </c>
      <c r="AE516" t="s">
        <v>631</v>
      </c>
      <c r="AF516" s="45">
        <v>45093.405162037037</v>
      </c>
    </row>
    <row r="517" spans="7:32">
      <c r="G517" s="13">
        <v>371</v>
      </c>
      <c r="H517" s="13" t="s">
        <v>4154</v>
      </c>
      <c r="I517" t="s">
        <v>6357</v>
      </c>
      <c r="J517" s="118" t="s">
        <v>140</v>
      </c>
      <c r="K517" s="118" t="s">
        <v>6111</v>
      </c>
      <c r="L517" s="118" t="s">
        <v>110</v>
      </c>
      <c r="M517" s="118" t="s">
        <v>109</v>
      </c>
      <c r="N517" s="133" t="s">
        <v>141</v>
      </c>
      <c r="O517" s="133" t="s">
        <v>5616</v>
      </c>
      <c r="P517" t="s">
        <v>173</v>
      </c>
      <c r="Q517" s="13" t="s">
        <v>174</v>
      </c>
      <c r="R517" s="13" t="s">
        <v>6358</v>
      </c>
      <c r="S517" s="13" t="s">
        <v>110</v>
      </c>
      <c r="T517" s="55"/>
      <c r="U517" s="134">
        <v>44539</v>
      </c>
      <c r="V517" s="13" t="s">
        <v>109</v>
      </c>
      <c r="W517" s="13" t="s">
        <v>110</v>
      </c>
      <c r="X517" s="13" t="s">
        <v>144</v>
      </c>
      <c r="Y517" s="13" t="s">
        <v>144</v>
      </c>
      <c r="Z517" s="28" t="s">
        <v>110</v>
      </c>
      <c r="AA517" s="28" t="s">
        <v>114</v>
      </c>
      <c r="AB517" s="28" t="s">
        <v>109</v>
      </c>
      <c r="AC517" s="13" t="s">
        <v>109</v>
      </c>
      <c r="AD517" s="28" t="s">
        <v>109</v>
      </c>
      <c r="AE517" t="s">
        <v>631</v>
      </c>
      <c r="AF517" s="45">
        <v>45093.405162037037</v>
      </c>
    </row>
    <row r="518" spans="7:32">
      <c r="G518" s="13">
        <v>370</v>
      </c>
      <c r="H518" s="13" t="s">
        <v>4243</v>
      </c>
      <c r="I518" t="s">
        <v>6359</v>
      </c>
      <c r="J518" s="118" t="s">
        <v>140</v>
      </c>
      <c r="K518" s="118" t="s">
        <v>5690</v>
      </c>
      <c r="L518" s="118" t="s">
        <v>110</v>
      </c>
      <c r="M518" s="118" t="s">
        <v>109</v>
      </c>
      <c r="N518" s="133" t="s">
        <v>141</v>
      </c>
      <c r="O518" s="133" t="s">
        <v>6046</v>
      </c>
      <c r="P518" t="s">
        <v>173</v>
      </c>
      <c r="Q518" s="13" t="s">
        <v>217</v>
      </c>
      <c r="R518" s="13" t="s">
        <v>110</v>
      </c>
      <c r="S518" s="13" t="s">
        <v>110</v>
      </c>
      <c r="T518" s="55"/>
      <c r="U518" s="134">
        <v>44538</v>
      </c>
      <c r="V518" s="13" t="s">
        <v>109</v>
      </c>
      <c r="W518" s="13" t="s">
        <v>5709</v>
      </c>
      <c r="X518" s="13" t="s">
        <v>144</v>
      </c>
      <c r="Y518" s="13" t="s">
        <v>144</v>
      </c>
      <c r="Z518" s="28" t="s">
        <v>110</v>
      </c>
      <c r="AA518" s="28" t="s">
        <v>114</v>
      </c>
      <c r="AB518" s="28" t="s">
        <v>109</v>
      </c>
      <c r="AC518" s="13" t="s">
        <v>109</v>
      </c>
      <c r="AD518" s="28" t="s">
        <v>109</v>
      </c>
      <c r="AE518" t="s">
        <v>631</v>
      </c>
      <c r="AF518" s="45">
        <v>45093.405162037037</v>
      </c>
    </row>
    <row r="519" spans="7:32">
      <c r="G519" s="13">
        <v>369</v>
      </c>
      <c r="H519" s="13" t="s">
        <v>3111</v>
      </c>
      <c r="I519" t="s">
        <v>5926</v>
      </c>
      <c r="J519" s="118" t="s">
        <v>140</v>
      </c>
      <c r="K519" s="118" t="s">
        <v>110</v>
      </c>
      <c r="L519" s="118" t="s">
        <v>110</v>
      </c>
      <c r="M519" s="118" t="s">
        <v>109</v>
      </c>
      <c r="N519" s="133" t="s">
        <v>141</v>
      </c>
      <c r="O519" s="133" t="s">
        <v>5343</v>
      </c>
      <c r="P519" t="s">
        <v>5385</v>
      </c>
      <c r="Q519" s="13" t="s">
        <v>5386</v>
      </c>
      <c r="R519" s="13" t="s">
        <v>110</v>
      </c>
      <c r="S519" s="13" t="s">
        <v>110</v>
      </c>
      <c r="T519" s="55"/>
      <c r="U519" s="134">
        <v>44538</v>
      </c>
      <c r="V519" s="13" t="s">
        <v>109</v>
      </c>
      <c r="W519" s="13" t="s">
        <v>5709</v>
      </c>
      <c r="X519" s="13" t="s">
        <v>198</v>
      </c>
      <c r="Y519" s="13" t="s">
        <v>5545</v>
      </c>
      <c r="Z519" s="28" t="s">
        <v>110</v>
      </c>
      <c r="AA519" s="28" t="s">
        <v>114</v>
      </c>
      <c r="AB519" s="28" t="s">
        <v>109</v>
      </c>
      <c r="AC519" s="13" t="s">
        <v>109</v>
      </c>
      <c r="AD519" s="28" t="s">
        <v>109</v>
      </c>
      <c r="AE519" t="s">
        <v>631</v>
      </c>
      <c r="AF519" s="45">
        <v>45093.405162037037</v>
      </c>
    </row>
    <row r="520" spans="7:32">
      <c r="G520" s="13">
        <v>368</v>
      </c>
      <c r="H520" s="13" t="s">
        <v>6360</v>
      </c>
      <c r="I520" t="s">
        <v>6361</v>
      </c>
      <c r="J520" s="118" t="s">
        <v>5362</v>
      </c>
      <c r="K520" s="118" t="s">
        <v>5366</v>
      </c>
      <c r="L520" s="118" t="s">
        <v>508</v>
      </c>
      <c r="M520" s="118" t="s">
        <v>5785</v>
      </c>
      <c r="N520" s="133" t="s">
        <v>5363</v>
      </c>
      <c r="O520" s="133" t="s">
        <v>110</v>
      </c>
      <c r="P520" t="s">
        <v>694</v>
      </c>
      <c r="Q520" s="13" t="s">
        <v>110</v>
      </c>
      <c r="R520" s="13" t="s">
        <v>110</v>
      </c>
      <c r="S520" s="13" t="s">
        <v>6362</v>
      </c>
      <c r="T520" s="55"/>
      <c r="U520" s="134">
        <v>44538</v>
      </c>
      <c r="V520" s="13" t="s">
        <v>109</v>
      </c>
      <c r="W520" s="13" t="s">
        <v>110</v>
      </c>
      <c r="X520" s="13" t="s">
        <v>558</v>
      </c>
      <c r="Y520" s="13" t="s">
        <v>110</v>
      </c>
      <c r="Z520" s="28" t="s">
        <v>110</v>
      </c>
      <c r="AA520" s="28" t="s">
        <v>114</v>
      </c>
      <c r="AB520" s="28" t="s">
        <v>109</v>
      </c>
      <c r="AC520" s="13" t="s">
        <v>114</v>
      </c>
      <c r="AD520" s="13" t="s">
        <v>109</v>
      </c>
      <c r="AE520" t="s">
        <v>631</v>
      </c>
      <c r="AF520" s="45">
        <v>45093.405162037037</v>
      </c>
    </row>
    <row r="521" spans="7:32">
      <c r="G521" s="13">
        <v>367</v>
      </c>
      <c r="H521" s="13" t="s">
        <v>3163</v>
      </c>
      <c r="I521" t="s">
        <v>6363</v>
      </c>
      <c r="J521" s="118" t="s">
        <v>140</v>
      </c>
      <c r="K521" s="118" t="s">
        <v>5827</v>
      </c>
      <c r="L521" s="118" t="s">
        <v>110</v>
      </c>
      <c r="M521" s="118" t="s">
        <v>109</v>
      </c>
      <c r="N521" s="133" t="s">
        <v>141</v>
      </c>
      <c r="O521" s="133" t="s">
        <v>5615</v>
      </c>
      <c r="P521" t="s">
        <v>173</v>
      </c>
      <c r="Q521" s="13" t="s">
        <v>217</v>
      </c>
      <c r="R521" s="13" t="s">
        <v>110</v>
      </c>
      <c r="S521" s="13" t="s">
        <v>110</v>
      </c>
      <c r="T521" s="55"/>
      <c r="U521" s="134">
        <v>44537</v>
      </c>
      <c r="V521" s="13" t="s">
        <v>109</v>
      </c>
      <c r="W521" s="13" t="s">
        <v>110</v>
      </c>
      <c r="X521" s="13" t="s">
        <v>144</v>
      </c>
      <c r="Y521" s="13" t="s">
        <v>144</v>
      </c>
      <c r="Z521" s="13" t="s">
        <v>110</v>
      </c>
      <c r="AA521" s="28" t="s">
        <v>114</v>
      </c>
      <c r="AB521" s="28" t="s">
        <v>109</v>
      </c>
      <c r="AC521" s="13" t="s">
        <v>114</v>
      </c>
      <c r="AD521" s="28" t="s">
        <v>109</v>
      </c>
      <c r="AE521" t="s">
        <v>631</v>
      </c>
      <c r="AF521" s="45">
        <v>45093.405162037037</v>
      </c>
    </row>
    <row r="522" spans="7:32">
      <c r="G522" s="28">
        <v>366</v>
      </c>
      <c r="H522" s="28" t="s">
        <v>3658</v>
      </c>
      <c r="I522" t="s">
        <v>6364</v>
      </c>
      <c r="J522" s="118" t="s">
        <v>140</v>
      </c>
      <c r="K522" s="118" t="s">
        <v>5690</v>
      </c>
      <c r="L522" s="118" t="s">
        <v>110</v>
      </c>
      <c r="M522" s="118" t="s">
        <v>109</v>
      </c>
      <c r="N522" s="133" t="s">
        <v>141</v>
      </c>
      <c r="O522" s="133" t="s">
        <v>5616</v>
      </c>
      <c r="P522" t="s">
        <v>324</v>
      </c>
      <c r="Q522" s="28" t="s">
        <v>6196</v>
      </c>
      <c r="R522" s="28" t="s">
        <v>110</v>
      </c>
      <c r="S522" t="s">
        <v>110</v>
      </c>
      <c r="T522" s="62"/>
      <c r="U522" s="120">
        <v>44533</v>
      </c>
      <c r="V522" t="s">
        <v>109</v>
      </c>
      <c r="W522" s="28" t="s">
        <v>5709</v>
      </c>
      <c r="X522" s="28" t="s">
        <v>144</v>
      </c>
      <c r="Y522" s="28" t="s">
        <v>110</v>
      </c>
      <c r="Z522" s="28" t="s">
        <v>110</v>
      </c>
      <c r="AA522" s="28" t="s">
        <v>114</v>
      </c>
      <c r="AB522" s="28" t="s">
        <v>109</v>
      </c>
      <c r="AC522" s="28" t="s">
        <v>109</v>
      </c>
      <c r="AD522" s="28" t="s">
        <v>109</v>
      </c>
      <c r="AE522" t="s">
        <v>631</v>
      </c>
      <c r="AF522" s="45">
        <v>45093.405162037037</v>
      </c>
    </row>
    <row r="523" spans="7:32">
      <c r="G523" s="28">
        <v>365</v>
      </c>
      <c r="H523" s="28" t="s">
        <v>2221</v>
      </c>
      <c r="I523" t="s">
        <v>6365</v>
      </c>
      <c r="J523" s="118" t="s">
        <v>5545</v>
      </c>
      <c r="K523" s="118" t="s">
        <v>110</v>
      </c>
      <c r="L523" s="118" t="s">
        <v>110</v>
      </c>
      <c r="M523" s="118" t="s">
        <v>109</v>
      </c>
      <c r="N523" s="133" t="s">
        <v>5370</v>
      </c>
      <c r="O523" s="133" t="s">
        <v>110</v>
      </c>
      <c r="P523" t="s">
        <v>294</v>
      </c>
      <c r="Q523" s="28" t="s">
        <v>295</v>
      </c>
      <c r="R523" s="28" t="s">
        <v>110</v>
      </c>
      <c r="S523" t="s">
        <v>110</v>
      </c>
      <c r="T523" s="62"/>
      <c r="U523" s="120">
        <v>44531</v>
      </c>
      <c r="V523" t="s">
        <v>109</v>
      </c>
      <c r="W523" s="28" t="s">
        <v>110</v>
      </c>
      <c r="X523" s="28" t="s">
        <v>198</v>
      </c>
      <c r="Y523" s="28" t="s">
        <v>5545</v>
      </c>
      <c r="Z523" s="28" t="s">
        <v>110</v>
      </c>
      <c r="AA523" s="28" t="s">
        <v>114</v>
      </c>
      <c r="AB523" s="28" t="s">
        <v>109</v>
      </c>
      <c r="AC523" s="28" t="s">
        <v>109</v>
      </c>
      <c r="AD523" s="28" t="s">
        <v>109</v>
      </c>
      <c r="AE523" t="s">
        <v>631</v>
      </c>
      <c r="AF523" s="45">
        <v>45093.405162037037</v>
      </c>
    </row>
    <row r="524" spans="7:32">
      <c r="G524" s="28">
        <v>364</v>
      </c>
      <c r="H524" s="28" t="s">
        <v>604</v>
      </c>
      <c r="I524" t="s">
        <v>6366</v>
      </c>
      <c r="J524" s="118" t="s">
        <v>140</v>
      </c>
      <c r="K524" s="118" t="s">
        <v>110</v>
      </c>
      <c r="L524" s="118" t="s">
        <v>110</v>
      </c>
      <c r="M524" s="118" t="s">
        <v>109</v>
      </c>
      <c r="N524" s="133" t="s">
        <v>141</v>
      </c>
      <c r="O524" s="133" t="s">
        <v>5616</v>
      </c>
      <c r="P524" t="s">
        <v>173</v>
      </c>
      <c r="Q524" s="28" t="s">
        <v>217</v>
      </c>
      <c r="R524" s="28" t="s">
        <v>110</v>
      </c>
      <c r="S524" t="s">
        <v>110</v>
      </c>
      <c r="T524" s="62"/>
      <c r="U524" s="120">
        <v>44524</v>
      </c>
      <c r="V524" t="s">
        <v>109</v>
      </c>
      <c r="W524" s="28" t="s">
        <v>5709</v>
      </c>
      <c r="X524" s="28" t="s">
        <v>198</v>
      </c>
      <c r="Y524" s="28" t="s">
        <v>110</v>
      </c>
      <c r="Z524" s="28" t="s">
        <v>110</v>
      </c>
      <c r="AA524" s="28" t="s">
        <v>114</v>
      </c>
      <c r="AB524" s="28" t="s">
        <v>109</v>
      </c>
      <c r="AC524" s="28" t="s">
        <v>109</v>
      </c>
      <c r="AD524" s="28" t="s">
        <v>109</v>
      </c>
      <c r="AE524" t="s">
        <v>631</v>
      </c>
      <c r="AF524" s="45">
        <v>45093.405162037037</v>
      </c>
    </row>
    <row r="525" spans="7:32">
      <c r="G525" s="28">
        <v>363</v>
      </c>
      <c r="H525" s="28" t="s">
        <v>3815</v>
      </c>
      <c r="I525" t="s">
        <v>6367</v>
      </c>
      <c r="J525" s="118" t="s">
        <v>140</v>
      </c>
      <c r="K525" s="118" t="s">
        <v>5690</v>
      </c>
      <c r="L525" s="118" t="s">
        <v>110</v>
      </c>
      <c r="M525" s="118" t="s">
        <v>109</v>
      </c>
      <c r="N525" s="133" t="s">
        <v>141</v>
      </c>
      <c r="O525" s="133" t="s">
        <v>5616</v>
      </c>
      <c r="P525" t="s">
        <v>324</v>
      </c>
      <c r="Q525" s="28" t="s">
        <v>6196</v>
      </c>
      <c r="R525" s="28" t="s">
        <v>6368</v>
      </c>
      <c r="S525" t="s">
        <v>110</v>
      </c>
      <c r="T525" s="62"/>
      <c r="U525" s="120">
        <v>44524</v>
      </c>
      <c r="V525" t="s">
        <v>109</v>
      </c>
      <c r="W525" s="28" t="s">
        <v>110</v>
      </c>
      <c r="X525" s="28" t="s">
        <v>144</v>
      </c>
      <c r="Y525" s="28" t="s">
        <v>144</v>
      </c>
      <c r="Z525" s="28" t="s">
        <v>110</v>
      </c>
      <c r="AA525" s="28" t="s">
        <v>114</v>
      </c>
      <c r="AB525" s="28" t="s">
        <v>109</v>
      </c>
      <c r="AC525" s="28" t="s">
        <v>109</v>
      </c>
      <c r="AD525" s="28" t="s">
        <v>109</v>
      </c>
      <c r="AE525" t="s">
        <v>631</v>
      </c>
      <c r="AF525" s="45">
        <v>45093.405162037037</v>
      </c>
    </row>
    <row r="526" spans="7:32">
      <c r="G526" s="28">
        <v>362</v>
      </c>
      <c r="H526" s="28" t="s">
        <v>6369</v>
      </c>
      <c r="I526" t="s">
        <v>6370</v>
      </c>
      <c r="J526" s="118" t="s">
        <v>5362</v>
      </c>
      <c r="K526" s="118" t="s">
        <v>5366</v>
      </c>
      <c r="L526" s="118" t="s">
        <v>508</v>
      </c>
      <c r="M526" s="118" t="s">
        <v>109</v>
      </c>
      <c r="N526" s="133" t="s">
        <v>5370</v>
      </c>
      <c r="O526" s="133" t="s">
        <v>110</v>
      </c>
      <c r="P526" t="s">
        <v>580</v>
      </c>
      <c r="Q526" s="28" t="s">
        <v>6371</v>
      </c>
      <c r="R526" s="28" t="s">
        <v>110</v>
      </c>
      <c r="S526" t="s">
        <v>110</v>
      </c>
      <c r="T526" s="62"/>
      <c r="U526" s="120">
        <v>44524</v>
      </c>
      <c r="V526" t="s">
        <v>109</v>
      </c>
      <c r="W526" s="28" t="s">
        <v>110</v>
      </c>
      <c r="X526" s="28" t="s">
        <v>558</v>
      </c>
      <c r="Y526" s="28" t="s">
        <v>558</v>
      </c>
      <c r="Z526" s="28" t="s">
        <v>110</v>
      </c>
      <c r="AA526" s="28" t="s">
        <v>114</v>
      </c>
      <c r="AB526" s="28" t="s">
        <v>109</v>
      </c>
      <c r="AC526" s="28" t="s">
        <v>114</v>
      </c>
      <c r="AD526" s="28" t="s">
        <v>109</v>
      </c>
      <c r="AE526" t="s">
        <v>631</v>
      </c>
      <c r="AF526" s="45">
        <v>45093.405162037037</v>
      </c>
    </row>
    <row r="527" spans="7:32">
      <c r="G527" s="28">
        <v>361</v>
      </c>
      <c r="H527" s="28" t="s">
        <v>5077</v>
      </c>
      <c r="I527" t="s">
        <v>6372</v>
      </c>
      <c r="J527" s="118" t="s">
        <v>140</v>
      </c>
      <c r="K527" s="118" t="s">
        <v>5690</v>
      </c>
      <c r="L527" s="118" t="s">
        <v>110</v>
      </c>
      <c r="M527" s="118" t="s">
        <v>109</v>
      </c>
      <c r="N527" s="133" t="s">
        <v>141</v>
      </c>
      <c r="O527" s="133" t="s">
        <v>5616</v>
      </c>
      <c r="P527" t="s">
        <v>173</v>
      </c>
      <c r="Q527" s="28" t="s">
        <v>5692</v>
      </c>
      <c r="R527" s="28" t="s">
        <v>6373</v>
      </c>
      <c r="S527" t="s">
        <v>110</v>
      </c>
      <c r="T527" s="1"/>
      <c r="U527" s="18">
        <v>44522</v>
      </c>
      <c r="V527" t="s">
        <v>109</v>
      </c>
      <c r="W527" s="28" t="s">
        <v>110</v>
      </c>
      <c r="X527" s="28" t="s">
        <v>144</v>
      </c>
      <c r="Y527" s="28" t="s">
        <v>144</v>
      </c>
      <c r="Z527" s="28" t="s">
        <v>110</v>
      </c>
      <c r="AA527" s="28" t="s">
        <v>114</v>
      </c>
      <c r="AB527" s="28" t="s">
        <v>109</v>
      </c>
      <c r="AC527" s="28" t="s">
        <v>109</v>
      </c>
      <c r="AD527" s="28" t="s">
        <v>109</v>
      </c>
      <c r="AE527" t="s">
        <v>631</v>
      </c>
      <c r="AF527" s="45">
        <v>45093.405162037037</v>
      </c>
    </row>
    <row r="528" spans="7:32">
      <c r="G528" s="28">
        <v>360</v>
      </c>
      <c r="H528" s="28" t="s">
        <v>3193</v>
      </c>
      <c r="I528" t="s">
        <v>6374</v>
      </c>
      <c r="J528" s="118" t="s">
        <v>140</v>
      </c>
      <c r="K528" s="118" t="s">
        <v>110</v>
      </c>
      <c r="L528" s="118" t="s">
        <v>110</v>
      </c>
      <c r="M528" s="118" t="s">
        <v>109</v>
      </c>
      <c r="N528" s="133" t="s">
        <v>141</v>
      </c>
      <c r="O528" s="133" t="s">
        <v>5343</v>
      </c>
      <c r="P528" t="s">
        <v>173</v>
      </c>
      <c r="Q528" s="28" t="s">
        <v>217</v>
      </c>
      <c r="R528" s="28" t="s">
        <v>110</v>
      </c>
      <c r="S528" t="s">
        <v>110</v>
      </c>
      <c r="T528" s="1"/>
      <c r="U528" s="18">
        <v>44522</v>
      </c>
      <c r="V528" t="s">
        <v>109</v>
      </c>
      <c r="W528" s="28" t="s">
        <v>5709</v>
      </c>
      <c r="X528" s="28" t="s">
        <v>198</v>
      </c>
      <c r="Y528" s="28" t="s">
        <v>5545</v>
      </c>
      <c r="Z528" s="28" t="s">
        <v>110</v>
      </c>
      <c r="AA528" s="28" t="s">
        <v>114</v>
      </c>
      <c r="AB528" s="28" t="s">
        <v>109</v>
      </c>
      <c r="AC528" s="28" t="s">
        <v>109</v>
      </c>
      <c r="AD528" s="28" t="s">
        <v>109</v>
      </c>
      <c r="AE528" t="s">
        <v>631</v>
      </c>
      <c r="AF528" s="45">
        <v>45093.405162037037</v>
      </c>
    </row>
    <row r="529" spans="7:32">
      <c r="G529" s="28">
        <v>359</v>
      </c>
      <c r="H529" s="28" t="s">
        <v>4438</v>
      </c>
      <c r="I529" t="s">
        <v>6375</v>
      </c>
      <c r="J529" s="118" t="s">
        <v>140</v>
      </c>
      <c r="K529" s="118" t="s">
        <v>5690</v>
      </c>
      <c r="L529" s="118" t="s">
        <v>110</v>
      </c>
      <c r="M529" s="118" t="s">
        <v>109</v>
      </c>
      <c r="N529" s="133" t="s">
        <v>141</v>
      </c>
      <c r="O529" s="133" t="s">
        <v>5615</v>
      </c>
      <c r="P529" t="s">
        <v>6059</v>
      </c>
      <c r="Q529" s="28" t="s">
        <v>6376</v>
      </c>
      <c r="R529" s="28" t="s">
        <v>110</v>
      </c>
      <c r="S529" t="s">
        <v>110</v>
      </c>
      <c r="T529" s="1"/>
      <c r="U529" s="18">
        <v>44519</v>
      </c>
      <c r="V529" t="s">
        <v>109</v>
      </c>
      <c r="W529" s="28" t="s">
        <v>110</v>
      </c>
      <c r="X529" s="28" t="s">
        <v>144</v>
      </c>
      <c r="Y529" s="28" t="s">
        <v>144</v>
      </c>
      <c r="Z529" s="28" t="s">
        <v>110</v>
      </c>
      <c r="AA529" s="28" t="s">
        <v>114</v>
      </c>
      <c r="AB529" s="28" t="s">
        <v>109</v>
      </c>
      <c r="AC529" s="28" t="s">
        <v>109</v>
      </c>
      <c r="AD529" s="28" t="s">
        <v>109</v>
      </c>
      <c r="AE529" t="s">
        <v>631</v>
      </c>
      <c r="AF529" s="45">
        <v>45093.405162037037</v>
      </c>
    </row>
    <row r="530" spans="7:32">
      <c r="G530" s="28">
        <v>358</v>
      </c>
      <c r="H530" s="28" t="s">
        <v>3252</v>
      </c>
      <c r="I530" t="s">
        <v>6377</v>
      </c>
      <c r="J530" s="118" t="s">
        <v>140</v>
      </c>
      <c r="K530" s="118" t="s">
        <v>605</v>
      </c>
      <c r="L530" s="118" t="s">
        <v>110</v>
      </c>
      <c r="M530" s="118" t="s">
        <v>109</v>
      </c>
      <c r="N530" s="133" t="s">
        <v>141</v>
      </c>
      <c r="O530" s="133" t="s">
        <v>5615</v>
      </c>
      <c r="P530" t="s">
        <v>173</v>
      </c>
      <c r="Q530" s="28" t="s">
        <v>5457</v>
      </c>
      <c r="R530" s="28" t="s">
        <v>110</v>
      </c>
      <c r="S530" t="s">
        <v>110</v>
      </c>
      <c r="T530" s="1"/>
      <c r="U530" s="18">
        <v>44515</v>
      </c>
      <c r="V530" t="s">
        <v>109</v>
      </c>
      <c r="W530" s="28" t="s">
        <v>110</v>
      </c>
      <c r="X530" s="28" t="s">
        <v>144</v>
      </c>
      <c r="Y530" s="28" t="s">
        <v>144</v>
      </c>
      <c r="Z530" s="28" t="s">
        <v>110</v>
      </c>
      <c r="AA530" s="28" t="s">
        <v>114</v>
      </c>
      <c r="AB530" s="28" t="s">
        <v>109</v>
      </c>
      <c r="AC530" s="28" t="s">
        <v>109</v>
      </c>
      <c r="AD530" s="28" t="s">
        <v>109</v>
      </c>
      <c r="AE530" t="s">
        <v>631</v>
      </c>
      <c r="AF530" s="45">
        <v>45093.405162037037</v>
      </c>
    </row>
    <row r="531" spans="7:32">
      <c r="G531" s="28">
        <v>357</v>
      </c>
      <c r="H531" s="28" t="s">
        <v>3743</v>
      </c>
      <c r="I531" t="s">
        <v>6378</v>
      </c>
      <c r="J531" s="118" t="s">
        <v>140</v>
      </c>
      <c r="K531" s="118" t="s">
        <v>5677</v>
      </c>
      <c r="L531" s="118" t="s">
        <v>110</v>
      </c>
      <c r="M531" s="118" t="s">
        <v>109</v>
      </c>
      <c r="N531" s="133" t="s">
        <v>141</v>
      </c>
      <c r="O531" s="133" t="s">
        <v>5686</v>
      </c>
      <c r="P531" t="s">
        <v>294</v>
      </c>
      <c r="Q531" s="28" t="s">
        <v>5417</v>
      </c>
      <c r="R531" s="28" t="s">
        <v>6379</v>
      </c>
      <c r="S531" t="s">
        <v>110</v>
      </c>
      <c r="T531" s="1"/>
      <c r="U531" s="18">
        <v>44509</v>
      </c>
      <c r="V531" t="s">
        <v>109</v>
      </c>
      <c r="W531" s="28" t="s">
        <v>6090</v>
      </c>
      <c r="X531" s="28" t="s">
        <v>144</v>
      </c>
      <c r="Y531" s="28" t="s">
        <v>144</v>
      </c>
      <c r="Z531" s="28" t="s">
        <v>110</v>
      </c>
      <c r="AA531" s="28" t="s">
        <v>114</v>
      </c>
      <c r="AB531" s="28" t="s">
        <v>109</v>
      </c>
      <c r="AC531" s="28" t="s">
        <v>109</v>
      </c>
      <c r="AD531" s="28" t="s">
        <v>109</v>
      </c>
      <c r="AE531" t="s">
        <v>631</v>
      </c>
      <c r="AF531" s="45">
        <v>45093.405162037037</v>
      </c>
    </row>
    <row r="532" spans="7:32">
      <c r="G532" s="28">
        <v>356</v>
      </c>
      <c r="H532" s="28" t="s">
        <v>6380</v>
      </c>
      <c r="I532" t="s">
        <v>3569</v>
      </c>
      <c r="J532" s="118" t="s">
        <v>5362</v>
      </c>
      <c r="K532" s="118" t="s">
        <v>559</v>
      </c>
      <c r="L532" s="118" t="s">
        <v>5652</v>
      </c>
      <c r="M532" s="118" t="s">
        <v>5621</v>
      </c>
      <c r="N532" s="133" t="s">
        <v>141</v>
      </c>
      <c r="O532" s="133" t="s">
        <v>5343</v>
      </c>
      <c r="P532" t="s">
        <v>5437</v>
      </c>
      <c r="Q532" s="28" t="s">
        <v>110</v>
      </c>
      <c r="R532" s="28" t="s">
        <v>110</v>
      </c>
      <c r="S532" t="s">
        <v>110</v>
      </c>
      <c r="T532" s="1"/>
      <c r="U532" s="18">
        <v>44503</v>
      </c>
      <c r="V532" t="s">
        <v>109</v>
      </c>
      <c r="W532" s="28" t="s">
        <v>110</v>
      </c>
      <c r="X532" s="28" t="s">
        <v>558</v>
      </c>
      <c r="Y532" s="28" t="s">
        <v>558</v>
      </c>
      <c r="Z532" s="28" t="s">
        <v>5750</v>
      </c>
      <c r="AA532" s="28" t="s">
        <v>114</v>
      </c>
      <c r="AB532" s="28" t="s">
        <v>114</v>
      </c>
      <c r="AC532" s="28" t="s">
        <v>114</v>
      </c>
      <c r="AD532" s="28" t="s">
        <v>109</v>
      </c>
      <c r="AE532" t="s">
        <v>631</v>
      </c>
      <c r="AF532" s="45">
        <v>45093.405162037037</v>
      </c>
    </row>
    <row r="533" spans="7:32">
      <c r="G533" s="28">
        <v>355</v>
      </c>
      <c r="H533" s="28" t="s">
        <v>849</v>
      </c>
      <c r="I533" t="s">
        <v>6381</v>
      </c>
      <c r="J533" s="118" t="s">
        <v>140</v>
      </c>
      <c r="K533" s="118" t="s">
        <v>5677</v>
      </c>
      <c r="L533" s="118" t="s">
        <v>110</v>
      </c>
      <c r="M533" s="118" t="s">
        <v>109</v>
      </c>
      <c r="N533" s="133" t="s">
        <v>141</v>
      </c>
      <c r="O533" s="133" t="s">
        <v>6046</v>
      </c>
      <c r="P533" t="s">
        <v>294</v>
      </c>
      <c r="Q533" s="28" t="s">
        <v>5528</v>
      </c>
      <c r="R533" s="28" t="s">
        <v>6382</v>
      </c>
      <c r="S533" t="s">
        <v>110</v>
      </c>
      <c r="T533" s="1"/>
      <c r="U533" s="18">
        <v>44487</v>
      </c>
      <c r="V533" t="s">
        <v>109</v>
      </c>
      <c r="W533" s="28" t="s">
        <v>6090</v>
      </c>
      <c r="X533" s="28" t="s">
        <v>144</v>
      </c>
      <c r="Y533" s="28" t="s">
        <v>144</v>
      </c>
      <c r="Z533" s="28" t="s">
        <v>110</v>
      </c>
      <c r="AA533" s="28" t="s">
        <v>114</v>
      </c>
      <c r="AB533" s="28" t="s">
        <v>109</v>
      </c>
      <c r="AC533" s="28" t="s">
        <v>109</v>
      </c>
      <c r="AD533" s="28" t="s">
        <v>109</v>
      </c>
      <c r="AE533" t="s">
        <v>631</v>
      </c>
      <c r="AF533" s="45">
        <v>45093.405162037037</v>
      </c>
    </row>
    <row r="534" spans="7:32">
      <c r="G534" s="28">
        <v>354</v>
      </c>
      <c r="H534" s="28" t="s">
        <v>5244</v>
      </c>
      <c r="I534" t="s">
        <v>6383</v>
      </c>
      <c r="J534" s="118" t="s">
        <v>231</v>
      </c>
      <c r="K534" s="118" t="s">
        <v>605</v>
      </c>
      <c r="L534" s="118" t="s">
        <v>110</v>
      </c>
      <c r="M534" s="118" t="s">
        <v>109</v>
      </c>
      <c r="N534" s="133" t="s">
        <v>141</v>
      </c>
      <c r="O534" s="133" t="s">
        <v>5862</v>
      </c>
      <c r="P534" t="s">
        <v>580</v>
      </c>
      <c r="Q534" s="28" t="s">
        <v>110</v>
      </c>
      <c r="R534" s="28" t="s">
        <v>110</v>
      </c>
      <c r="S534" t="s">
        <v>110</v>
      </c>
      <c r="T534" s="1"/>
      <c r="U534" s="18">
        <v>44487</v>
      </c>
      <c r="V534" t="s">
        <v>109</v>
      </c>
      <c r="W534" s="28" t="s">
        <v>110</v>
      </c>
      <c r="X534" s="28" t="s">
        <v>144</v>
      </c>
      <c r="Y534" s="28" t="s">
        <v>144</v>
      </c>
      <c r="Z534" s="28" t="s">
        <v>110</v>
      </c>
      <c r="AA534" s="28" t="s">
        <v>114</v>
      </c>
      <c r="AB534" s="28" t="s">
        <v>109</v>
      </c>
      <c r="AC534" s="28" t="s">
        <v>109</v>
      </c>
      <c r="AD534" s="28" t="s">
        <v>109</v>
      </c>
      <c r="AE534" t="s">
        <v>631</v>
      </c>
      <c r="AF534" s="45">
        <v>45093.405162037037</v>
      </c>
    </row>
    <row r="535" spans="7:32">
      <c r="G535" s="28">
        <v>353</v>
      </c>
      <c r="H535" s="28" t="s">
        <v>1176</v>
      </c>
      <c r="I535" t="s">
        <v>6384</v>
      </c>
      <c r="J535" s="118" t="s">
        <v>5372</v>
      </c>
      <c r="K535" s="118" t="s">
        <v>110</v>
      </c>
      <c r="L535" s="118" t="s">
        <v>110</v>
      </c>
      <c r="M535" s="118" t="s">
        <v>109</v>
      </c>
      <c r="N535" s="133" t="s">
        <v>5373</v>
      </c>
      <c r="O535" s="133" t="s">
        <v>110</v>
      </c>
      <c r="P535" t="s">
        <v>656</v>
      </c>
      <c r="Q535" s="28" t="s">
        <v>5395</v>
      </c>
      <c r="R535" s="28" t="s">
        <v>110</v>
      </c>
      <c r="S535" t="s">
        <v>110</v>
      </c>
      <c r="T535" s="1"/>
      <c r="U535" s="18">
        <v>44481</v>
      </c>
      <c r="V535" t="s">
        <v>109</v>
      </c>
      <c r="W535" s="28" t="s">
        <v>110</v>
      </c>
      <c r="X535" s="28" t="s">
        <v>198</v>
      </c>
      <c r="Y535" s="28" t="s">
        <v>110</v>
      </c>
      <c r="Z535" s="28" t="s">
        <v>110</v>
      </c>
      <c r="AA535" s="28" t="s">
        <v>114</v>
      </c>
      <c r="AB535" s="28" t="s">
        <v>109</v>
      </c>
      <c r="AC535" s="28" t="s">
        <v>109</v>
      </c>
      <c r="AD535" s="28" t="s">
        <v>109</v>
      </c>
      <c r="AE535" t="s">
        <v>631</v>
      </c>
      <c r="AF535" s="45">
        <v>45093.405162037037</v>
      </c>
    </row>
    <row r="536" spans="7:32">
      <c r="G536" s="28">
        <v>352</v>
      </c>
      <c r="H536" s="28" t="s">
        <v>1219</v>
      </c>
      <c r="I536" t="s">
        <v>6385</v>
      </c>
      <c r="J536" s="118" t="s">
        <v>5372</v>
      </c>
      <c r="K536" s="118" t="s">
        <v>110</v>
      </c>
      <c r="L536" s="118" t="s">
        <v>110</v>
      </c>
      <c r="M536" s="118" t="s">
        <v>109</v>
      </c>
      <c r="N536" s="133" t="s">
        <v>5373</v>
      </c>
      <c r="O536" s="133" t="s">
        <v>110</v>
      </c>
      <c r="P536" t="s">
        <v>656</v>
      </c>
      <c r="Q536" s="28" t="s">
        <v>681</v>
      </c>
      <c r="R536" s="28" t="s">
        <v>110</v>
      </c>
      <c r="S536" t="s">
        <v>110</v>
      </c>
      <c r="T536" s="1"/>
      <c r="U536" s="18">
        <v>44480</v>
      </c>
      <c r="V536" t="s">
        <v>109</v>
      </c>
      <c r="W536" s="28" t="s">
        <v>110</v>
      </c>
      <c r="X536" s="28" t="s">
        <v>198</v>
      </c>
      <c r="Y536" s="28" t="s">
        <v>110</v>
      </c>
      <c r="Z536" s="28" t="s">
        <v>110</v>
      </c>
      <c r="AA536" s="28" t="s">
        <v>114</v>
      </c>
      <c r="AB536" s="28" t="s">
        <v>109</v>
      </c>
      <c r="AC536" s="28" t="s">
        <v>109</v>
      </c>
      <c r="AD536" s="28" t="s">
        <v>109</v>
      </c>
      <c r="AE536" t="s">
        <v>631</v>
      </c>
      <c r="AF536" s="45">
        <v>45093.405162037037</v>
      </c>
    </row>
    <row r="537" spans="7:32">
      <c r="G537" s="28">
        <v>351</v>
      </c>
      <c r="H537" s="28" t="s">
        <v>4593</v>
      </c>
      <c r="I537" t="s">
        <v>6386</v>
      </c>
      <c r="J537" s="118" t="s">
        <v>140</v>
      </c>
      <c r="K537" s="118" t="s">
        <v>5677</v>
      </c>
      <c r="L537" s="118" t="s">
        <v>110</v>
      </c>
      <c r="M537" s="118" t="s">
        <v>109</v>
      </c>
      <c r="N537" s="133" t="s">
        <v>141</v>
      </c>
      <c r="O537" s="133" t="s">
        <v>6046</v>
      </c>
      <c r="P537" t="s">
        <v>324</v>
      </c>
      <c r="Q537" s="28" t="s">
        <v>5828</v>
      </c>
      <c r="R537" s="28" t="s">
        <v>6154</v>
      </c>
      <c r="S537" t="s">
        <v>110</v>
      </c>
      <c r="T537" s="1"/>
      <c r="U537" s="18">
        <v>44473</v>
      </c>
      <c r="V537" t="s">
        <v>109</v>
      </c>
      <c r="W537" s="28" t="s">
        <v>6260</v>
      </c>
      <c r="X537" s="28" t="s">
        <v>144</v>
      </c>
      <c r="Y537" s="28" t="s">
        <v>144</v>
      </c>
      <c r="Z537" s="28" t="s">
        <v>110</v>
      </c>
      <c r="AA537" s="28" t="s">
        <v>114</v>
      </c>
      <c r="AB537" s="28" t="s">
        <v>109</v>
      </c>
      <c r="AC537" s="28" t="s">
        <v>109</v>
      </c>
      <c r="AD537" s="28" t="s">
        <v>109</v>
      </c>
      <c r="AE537" t="s">
        <v>631</v>
      </c>
      <c r="AF537" s="45">
        <v>45093.405162037037</v>
      </c>
    </row>
    <row r="538" spans="7:32">
      <c r="G538" s="28">
        <v>350</v>
      </c>
      <c r="H538" s="28" t="s">
        <v>2660</v>
      </c>
      <c r="I538" t="s">
        <v>6387</v>
      </c>
      <c r="J538" s="118" t="s">
        <v>140</v>
      </c>
      <c r="K538" s="118" t="s">
        <v>5690</v>
      </c>
      <c r="L538" s="118" t="s">
        <v>110</v>
      </c>
      <c r="M538" s="118" t="s">
        <v>109</v>
      </c>
      <c r="N538" s="133" t="s">
        <v>141</v>
      </c>
      <c r="O538" s="133" t="s">
        <v>5615</v>
      </c>
      <c r="P538" t="s">
        <v>460</v>
      </c>
      <c r="Q538" s="28" t="s">
        <v>6081</v>
      </c>
      <c r="R538" s="28" t="s">
        <v>110</v>
      </c>
      <c r="S538" t="s">
        <v>110</v>
      </c>
      <c r="T538" s="1"/>
      <c r="U538" s="18">
        <v>44468</v>
      </c>
      <c r="V538" t="s">
        <v>109</v>
      </c>
      <c r="W538" s="28" t="s">
        <v>110</v>
      </c>
      <c r="X538" s="28" t="s">
        <v>144</v>
      </c>
      <c r="Y538" s="28" t="s">
        <v>110</v>
      </c>
      <c r="Z538" s="28" t="s">
        <v>110</v>
      </c>
      <c r="AA538" s="28" t="s">
        <v>114</v>
      </c>
      <c r="AB538" s="28" t="s">
        <v>109</v>
      </c>
      <c r="AC538" s="28" t="s">
        <v>114</v>
      </c>
      <c r="AD538" s="28" t="s">
        <v>109</v>
      </c>
      <c r="AE538" t="s">
        <v>631</v>
      </c>
      <c r="AF538" s="45">
        <v>45093.405162037037</v>
      </c>
    </row>
    <row r="539" spans="7:32">
      <c r="G539" s="28">
        <v>349</v>
      </c>
      <c r="H539" s="28" t="s">
        <v>4967</v>
      </c>
      <c r="I539" t="s">
        <v>6388</v>
      </c>
      <c r="J539" s="118" t="s">
        <v>140</v>
      </c>
      <c r="K539" s="118" t="s">
        <v>5690</v>
      </c>
      <c r="L539" s="118" t="s">
        <v>110</v>
      </c>
      <c r="M539" s="118" t="s">
        <v>109</v>
      </c>
      <c r="N539" s="133" t="s">
        <v>141</v>
      </c>
      <c r="O539" s="133" t="s">
        <v>5616</v>
      </c>
      <c r="P539" t="s">
        <v>142</v>
      </c>
      <c r="Q539" s="28" t="s">
        <v>143</v>
      </c>
      <c r="R539" s="28" t="s">
        <v>6083</v>
      </c>
      <c r="S539" t="s">
        <v>110</v>
      </c>
      <c r="T539" s="1"/>
      <c r="U539" s="18">
        <v>44468</v>
      </c>
      <c r="V539" t="s">
        <v>109</v>
      </c>
      <c r="W539" s="28" t="s">
        <v>110</v>
      </c>
      <c r="X539" s="28" t="s">
        <v>144</v>
      </c>
      <c r="Y539" s="28" t="s">
        <v>144</v>
      </c>
      <c r="Z539" s="28" t="s">
        <v>110</v>
      </c>
      <c r="AA539" s="28" t="s">
        <v>114</v>
      </c>
      <c r="AB539" s="28" t="s">
        <v>109</v>
      </c>
      <c r="AC539" s="28" t="s">
        <v>109</v>
      </c>
      <c r="AD539" s="28" t="s">
        <v>109</v>
      </c>
      <c r="AE539" t="s">
        <v>631</v>
      </c>
      <c r="AF539" s="45">
        <v>45093.405162037037</v>
      </c>
    </row>
    <row r="540" spans="7:32">
      <c r="G540" s="28">
        <v>348</v>
      </c>
      <c r="H540" s="28" t="s">
        <v>4330</v>
      </c>
      <c r="I540" t="s">
        <v>6389</v>
      </c>
      <c r="J540" s="118" t="s">
        <v>140</v>
      </c>
      <c r="K540" s="118" t="s">
        <v>605</v>
      </c>
      <c r="L540" s="118" t="s">
        <v>110</v>
      </c>
      <c r="M540" s="118" t="s">
        <v>109</v>
      </c>
      <c r="N540" s="133" t="s">
        <v>141</v>
      </c>
      <c r="O540" s="133" t="s">
        <v>6046</v>
      </c>
      <c r="P540" t="s">
        <v>294</v>
      </c>
      <c r="Q540" s="28" t="s">
        <v>5528</v>
      </c>
      <c r="R540" s="28" t="s">
        <v>6390</v>
      </c>
      <c r="S540" t="s">
        <v>110</v>
      </c>
      <c r="T540" s="1"/>
      <c r="U540" s="18">
        <v>44456</v>
      </c>
      <c r="V540" t="s">
        <v>109</v>
      </c>
      <c r="W540" s="28" t="s">
        <v>6119</v>
      </c>
      <c r="X540" s="28" t="s">
        <v>144</v>
      </c>
      <c r="Y540" s="28" t="s">
        <v>144</v>
      </c>
      <c r="Z540" s="28" t="s">
        <v>110</v>
      </c>
      <c r="AA540" s="28" t="s">
        <v>114</v>
      </c>
      <c r="AB540" s="28" t="s">
        <v>109</v>
      </c>
      <c r="AC540" s="28" t="s">
        <v>109</v>
      </c>
      <c r="AD540" s="28" t="s">
        <v>109</v>
      </c>
      <c r="AE540" t="s">
        <v>631</v>
      </c>
      <c r="AF540" s="45">
        <v>45093.405162037037</v>
      </c>
    </row>
    <row r="541" spans="7:32">
      <c r="G541" s="28">
        <v>347</v>
      </c>
      <c r="H541" s="28" t="s">
        <v>2369</v>
      </c>
      <c r="I541" t="s">
        <v>6391</v>
      </c>
      <c r="J541" s="118" t="s">
        <v>140</v>
      </c>
      <c r="K541" s="118" t="s">
        <v>5690</v>
      </c>
      <c r="L541" s="118" t="s">
        <v>110</v>
      </c>
      <c r="M541" s="118" t="s">
        <v>109</v>
      </c>
      <c r="N541" s="133" t="s">
        <v>141</v>
      </c>
      <c r="O541" s="133" t="s">
        <v>5616</v>
      </c>
      <c r="P541" t="s">
        <v>142</v>
      </c>
      <c r="Q541" s="28" t="s">
        <v>143</v>
      </c>
      <c r="R541" s="28" t="s">
        <v>6392</v>
      </c>
      <c r="S541" t="s">
        <v>110</v>
      </c>
      <c r="T541" s="1"/>
      <c r="U541" s="18">
        <v>44456</v>
      </c>
      <c r="V541" t="s">
        <v>109</v>
      </c>
      <c r="W541" s="28" t="s">
        <v>110</v>
      </c>
      <c r="X541" s="28" t="s">
        <v>144</v>
      </c>
      <c r="Y541" s="28" t="s">
        <v>144</v>
      </c>
      <c r="Z541" s="28" t="s">
        <v>110</v>
      </c>
      <c r="AA541" s="28" t="s">
        <v>114</v>
      </c>
      <c r="AB541" s="28" t="s">
        <v>109</v>
      </c>
      <c r="AC541" s="28" t="s">
        <v>114</v>
      </c>
      <c r="AD541" s="28" t="s">
        <v>109</v>
      </c>
      <c r="AE541" t="s">
        <v>631</v>
      </c>
      <c r="AF541" s="45">
        <v>45093.405162037037</v>
      </c>
    </row>
    <row r="542" spans="7:32">
      <c r="G542" s="28">
        <v>346</v>
      </c>
      <c r="H542" s="28" t="s">
        <v>6393</v>
      </c>
      <c r="I542" t="s">
        <v>6394</v>
      </c>
      <c r="J542" s="118" t="s">
        <v>231</v>
      </c>
      <c r="K542" s="118" t="s">
        <v>110</v>
      </c>
      <c r="L542" s="118" t="s">
        <v>110</v>
      </c>
      <c r="M542" s="118" t="s">
        <v>109</v>
      </c>
      <c r="N542" s="133" t="s">
        <v>5370</v>
      </c>
      <c r="O542" s="133" t="s">
        <v>110</v>
      </c>
      <c r="P542" t="s">
        <v>694</v>
      </c>
      <c r="Q542" s="28" t="s">
        <v>110</v>
      </c>
      <c r="R542" s="28" t="s">
        <v>110</v>
      </c>
      <c r="S542" t="s">
        <v>110</v>
      </c>
      <c r="T542" s="1"/>
      <c r="U542" s="18">
        <v>44452</v>
      </c>
      <c r="V542" t="s">
        <v>109</v>
      </c>
      <c r="W542" s="28" t="s">
        <v>110</v>
      </c>
      <c r="X542" s="28" t="s">
        <v>235</v>
      </c>
      <c r="Y542" s="28" t="s">
        <v>110</v>
      </c>
      <c r="Z542" s="28" t="s">
        <v>110</v>
      </c>
      <c r="AA542" s="28" t="s">
        <v>114</v>
      </c>
      <c r="AB542" s="28" t="s">
        <v>109</v>
      </c>
      <c r="AC542" s="28" t="s">
        <v>114</v>
      </c>
      <c r="AD542" s="28" t="s">
        <v>109</v>
      </c>
      <c r="AE542" t="s">
        <v>631</v>
      </c>
      <c r="AF542" s="45">
        <v>45093.405162037037</v>
      </c>
    </row>
    <row r="543" spans="7:32">
      <c r="G543" s="28">
        <v>345</v>
      </c>
      <c r="H543" s="28" t="s">
        <v>1942</v>
      </c>
      <c r="I543" t="s">
        <v>6395</v>
      </c>
      <c r="J543" s="118" t="s">
        <v>140</v>
      </c>
      <c r="K543" s="118" t="s">
        <v>5690</v>
      </c>
      <c r="L543" s="118" t="s">
        <v>110</v>
      </c>
      <c r="M543" s="118" t="s">
        <v>109</v>
      </c>
      <c r="N543" s="133" t="s">
        <v>141</v>
      </c>
      <c r="O543" s="133" t="s">
        <v>5616</v>
      </c>
      <c r="P543" t="s">
        <v>324</v>
      </c>
      <c r="Q543" s="28" t="s">
        <v>5828</v>
      </c>
      <c r="R543" s="28" t="s">
        <v>6244</v>
      </c>
      <c r="S543" t="s">
        <v>110</v>
      </c>
      <c r="T543" s="1"/>
      <c r="U543" s="18">
        <v>44449</v>
      </c>
      <c r="V543" t="s">
        <v>109</v>
      </c>
      <c r="W543" s="28" t="s">
        <v>110</v>
      </c>
      <c r="X543" s="28" t="s">
        <v>144</v>
      </c>
      <c r="Y543" s="28" t="s">
        <v>144</v>
      </c>
      <c r="Z543" s="28" t="s">
        <v>110</v>
      </c>
      <c r="AA543" s="28" t="s">
        <v>114</v>
      </c>
      <c r="AB543" s="28" t="s">
        <v>109</v>
      </c>
      <c r="AC543" s="28" t="s">
        <v>109</v>
      </c>
      <c r="AD543" s="28" t="s">
        <v>109</v>
      </c>
      <c r="AE543" t="s">
        <v>631</v>
      </c>
      <c r="AF543" s="45">
        <v>45093.405162037037</v>
      </c>
    </row>
    <row r="544" spans="7:32">
      <c r="G544" s="28">
        <v>344</v>
      </c>
      <c r="H544" s="28" t="s">
        <v>5345</v>
      </c>
      <c r="I544" t="s">
        <v>6396</v>
      </c>
      <c r="J544" s="118" t="s">
        <v>5362</v>
      </c>
      <c r="K544" s="118" t="s">
        <v>5366</v>
      </c>
      <c r="L544" s="118" t="s">
        <v>508</v>
      </c>
      <c r="M544" s="118" t="s">
        <v>109</v>
      </c>
      <c r="N544" s="133" t="s">
        <v>5363</v>
      </c>
      <c r="O544" s="133" t="s">
        <v>110</v>
      </c>
      <c r="P544" t="s">
        <v>656</v>
      </c>
      <c r="Q544" s="28" t="s">
        <v>681</v>
      </c>
      <c r="R544" s="28" t="s">
        <v>110</v>
      </c>
      <c r="S544" t="s">
        <v>6038</v>
      </c>
      <c r="T544" s="1"/>
      <c r="U544" s="18">
        <v>44448</v>
      </c>
      <c r="V544" t="s">
        <v>109</v>
      </c>
      <c r="W544" s="28" t="s">
        <v>110</v>
      </c>
      <c r="X544" s="28" t="s">
        <v>558</v>
      </c>
      <c r="Y544" s="28" t="s">
        <v>110</v>
      </c>
      <c r="Z544" s="28" t="s">
        <v>110</v>
      </c>
      <c r="AA544" s="28" t="s">
        <v>114</v>
      </c>
      <c r="AB544" s="28" t="s">
        <v>109</v>
      </c>
      <c r="AC544" s="28" t="s">
        <v>114</v>
      </c>
      <c r="AD544" s="28" t="s">
        <v>109</v>
      </c>
      <c r="AE544" t="s">
        <v>631</v>
      </c>
      <c r="AF544" s="45">
        <v>45093.405162037037</v>
      </c>
    </row>
    <row r="545" spans="7:32">
      <c r="G545" s="28">
        <v>343</v>
      </c>
      <c r="H545" s="28" t="s">
        <v>4561</v>
      </c>
      <c r="I545" t="s">
        <v>6397</v>
      </c>
      <c r="J545" s="118" t="s">
        <v>140</v>
      </c>
      <c r="K545" s="118" t="s">
        <v>605</v>
      </c>
      <c r="L545" s="118" t="s">
        <v>110</v>
      </c>
      <c r="M545" s="118" t="s">
        <v>109</v>
      </c>
      <c r="N545" s="133" t="s">
        <v>141</v>
      </c>
      <c r="O545" s="133" t="s">
        <v>5616</v>
      </c>
      <c r="P545" t="s">
        <v>324</v>
      </c>
      <c r="Q545" s="28" t="s">
        <v>5828</v>
      </c>
      <c r="R545" s="28" t="s">
        <v>6154</v>
      </c>
      <c r="S545" t="s">
        <v>110</v>
      </c>
      <c r="T545" s="1"/>
      <c r="U545" s="18">
        <v>44447</v>
      </c>
      <c r="V545" t="s">
        <v>109</v>
      </c>
      <c r="W545" s="28" t="s">
        <v>110</v>
      </c>
      <c r="X545" s="28" t="s">
        <v>144</v>
      </c>
      <c r="Y545" s="28" t="s">
        <v>144</v>
      </c>
      <c r="Z545" s="28" t="s">
        <v>110</v>
      </c>
      <c r="AA545" s="28" t="s">
        <v>114</v>
      </c>
      <c r="AB545" s="28" t="s">
        <v>109</v>
      </c>
      <c r="AC545" s="28" t="s">
        <v>109</v>
      </c>
      <c r="AD545" s="28" t="s">
        <v>109</v>
      </c>
      <c r="AE545" t="s">
        <v>631</v>
      </c>
      <c r="AF545" s="45">
        <v>45093.405162037037</v>
      </c>
    </row>
    <row r="546" spans="7:32">
      <c r="G546" s="28">
        <v>342</v>
      </c>
      <c r="H546" s="28" t="s">
        <v>897</v>
      </c>
      <c r="I546" t="s">
        <v>6398</v>
      </c>
      <c r="J546" s="118" t="s">
        <v>5362</v>
      </c>
      <c r="K546" s="118" t="s">
        <v>5366</v>
      </c>
      <c r="L546" s="118" t="s">
        <v>508</v>
      </c>
      <c r="M546" s="118" t="s">
        <v>109</v>
      </c>
      <c r="N546" s="133" t="s">
        <v>141</v>
      </c>
      <c r="O546" s="133" t="s">
        <v>5343</v>
      </c>
      <c r="P546" t="s">
        <v>656</v>
      </c>
      <c r="Q546" s="28" t="s">
        <v>5395</v>
      </c>
      <c r="R546" s="28" t="s">
        <v>110</v>
      </c>
      <c r="S546" t="s">
        <v>110</v>
      </c>
      <c r="T546" s="1"/>
      <c r="U546" s="18">
        <v>44447</v>
      </c>
      <c r="V546" t="s">
        <v>109</v>
      </c>
      <c r="W546" s="28" t="s">
        <v>110</v>
      </c>
      <c r="X546" s="28" t="s">
        <v>558</v>
      </c>
      <c r="Y546" s="28" t="s">
        <v>110</v>
      </c>
      <c r="Z546" s="28" t="s">
        <v>110</v>
      </c>
      <c r="AA546" s="28" t="s">
        <v>114</v>
      </c>
      <c r="AB546" s="28" t="s">
        <v>109</v>
      </c>
      <c r="AC546" s="28" t="s">
        <v>114</v>
      </c>
      <c r="AD546" s="28" t="s">
        <v>109</v>
      </c>
      <c r="AE546" t="s">
        <v>631</v>
      </c>
      <c r="AF546" s="45">
        <v>45093.405162037037</v>
      </c>
    </row>
    <row r="547" spans="7:32">
      <c r="G547" s="28">
        <v>341</v>
      </c>
      <c r="H547" s="28" t="s">
        <v>6399</v>
      </c>
      <c r="I547" t="s">
        <v>6400</v>
      </c>
      <c r="J547" s="118" t="s">
        <v>140</v>
      </c>
      <c r="K547" s="118" t="s">
        <v>110</v>
      </c>
      <c r="L547" s="118" t="s">
        <v>110</v>
      </c>
      <c r="M547" s="118" t="s">
        <v>109</v>
      </c>
      <c r="N547" s="133" t="s">
        <v>141</v>
      </c>
      <c r="O547" s="133" t="s">
        <v>5343</v>
      </c>
      <c r="P547" t="s">
        <v>173</v>
      </c>
      <c r="Q547" s="28" t="s">
        <v>217</v>
      </c>
      <c r="R547" s="28" t="s">
        <v>110</v>
      </c>
      <c r="S547" t="s">
        <v>110</v>
      </c>
      <c r="T547" s="1"/>
      <c r="U547" s="18">
        <v>44439</v>
      </c>
      <c r="V547" t="s">
        <v>109</v>
      </c>
      <c r="W547" s="28" t="s">
        <v>5709</v>
      </c>
      <c r="X547" s="28" t="s">
        <v>558</v>
      </c>
      <c r="Y547" s="28" t="s">
        <v>110</v>
      </c>
      <c r="Z547" s="28" t="s">
        <v>110</v>
      </c>
      <c r="AA547" s="28" t="s">
        <v>114</v>
      </c>
      <c r="AB547" s="28" t="s">
        <v>109</v>
      </c>
      <c r="AC547" s="28" t="s">
        <v>114</v>
      </c>
      <c r="AD547" s="28" t="s">
        <v>109</v>
      </c>
      <c r="AE547" t="s">
        <v>631</v>
      </c>
      <c r="AF547" s="45">
        <v>45093.405162037037</v>
      </c>
    </row>
    <row r="548" spans="7:32">
      <c r="G548" s="28">
        <v>340</v>
      </c>
      <c r="H548" s="28" t="s">
        <v>6401</v>
      </c>
      <c r="I548" t="s">
        <v>6402</v>
      </c>
      <c r="J548" s="118" t="s">
        <v>140</v>
      </c>
      <c r="K548" s="118" t="s">
        <v>110</v>
      </c>
      <c r="L548" s="118" t="s">
        <v>110</v>
      </c>
      <c r="M548" s="118" t="s">
        <v>109</v>
      </c>
      <c r="N548" s="133" t="s">
        <v>141</v>
      </c>
      <c r="O548" s="133" t="s">
        <v>5343</v>
      </c>
      <c r="P548" t="s">
        <v>455</v>
      </c>
      <c r="Q548" s="28" t="s">
        <v>5850</v>
      </c>
      <c r="R548" s="28" t="s">
        <v>110</v>
      </c>
      <c r="S548" t="s">
        <v>110</v>
      </c>
      <c r="T548" s="62"/>
      <c r="U548" s="120">
        <v>44426</v>
      </c>
      <c r="V548" t="s">
        <v>109</v>
      </c>
      <c r="W548" s="28" t="s">
        <v>5695</v>
      </c>
      <c r="X548" s="28" t="s">
        <v>144</v>
      </c>
      <c r="Y548" s="28" t="s">
        <v>5545</v>
      </c>
      <c r="Z548" s="28" t="s">
        <v>110</v>
      </c>
      <c r="AA548" s="28" t="s">
        <v>114</v>
      </c>
      <c r="AB548" s="28" t="s">
        <v>109</v>
      </c>
      <c r="AC548" s="28" t="s">
        <v>114</v>
      </c>
      <c r="AD548" s="28" t="s">
        <v>109</v>
      </c>
      <c r="AE548" t="s">
        <v>631</v>
      </c>
      <c r="AF548" s="45">
        <v>45093.405162037037</v>
      </c>
    </row>
    <row r="549" spans="7:32">
      <c r="G549" s="28">
        <v>339</v>
      </c>
      <c r="H549" s="28" t="s">
        <v>4698</v>
      </c>
      <c r="I549" t="s">
        <v>6403</v>
      </c>
      <c r="J549" s="118" t="s">
        <v>5545</v>
      </c>
      <c r="K549" s="118" t="s">
        <v>110</v>
      </c>
      <c r="L549" s="118" t="s">
        <v>110</v>
      </c>
      <c r="M549" s="118" t="s">
        <v>109</v>
      </c>
      <c r="N549" s="133" t="s">
        <v>5370</v>
      </c>
      <c r="O549" s="133" t="s">
        <v>110</v>
      </c>
      <c r="P549" t="s">
        <v>580</v>
      </c>
      <c r="Q549" s="28" t="s">
        <v>5492</v>
      </c>
      <c r="R549" s="28" t="s">
        <v>110</v>
      </c>
      <c r="S549" t="s">
        <v>110</v>
      </c>
      <c r="T549" s="1"/>
      <c r="U549" s="18">
        <v>44399</v>
      </c>
      <c r="V549" t="s">
        <v>109</v>
      </c>
      <c r="W549" s="28" t="s">
        <v>110</v>
      </c>
      <c r="X549" s="28" t="s">
        <v>198</v>
      </c>
      <c r="Y549" s="28" t="s">
        <v>5545</v>
      </c>
      <c r="Z549" s="28" t="s">
        <v>110</v>
      </c>
      <c r="AA549" s="28" t="s">
        <v>114</v>
      </c>
      <c r="AB549" s="28" t="s">
        <v>109</v>
      </c>
      <c r="AC549" s="28" t="s">
        <v>109</v>
      </c>
      <c r="AD549" s="28" t="s">
        <v>109</v>
      </c>
      <c r="AE549" t="s">
        <v>631</v>
      </c>
      <c r="AF549" s="45">
        <v>45093.405162037037</v>
      </c>
    </row>
    <row r="550" spans="7:32">
      <c r="G550" s="28">
        <v>338</v>
      </c>
      <c r="H550" s="28" t="s">
        <v>3273</v>
      </c>
      <c r="I550" t="s">
        <v>6404</v>
      </c>
      <c r="J550" s="118" t="s">
        <v>140</v>
      </c>
      <c r="K550" s="118" t="s">
        <v>5677</v>
      </c>
      <c r="L550" s="118" t="s">
        <v>110</v>
      </c>
      <c r="M550" s="118" t="s">
        <v>109</v>
      </c>
      <c r="N550" s="133" t="s">
        <v>141</v>
      </c>
      <c r="O550" s="133" t="s">
        <v>6046</v>
      </c>
      <c r="P550" t="s">
        <v>324</v>
      </c>
      <c r="Q550" s="28" t="s">
        <v>5828</v>
      </c>
      <c r="R550" s="28" t="s">
        <v>6280</v>
      </c>
      <c r="S550" t="s">
        <v>110</v>
      </c>
      <c r="T550" s="1"/>
      <c r="U550" s="18">
        <v>44393</v>
      </c>
      <c r="V550" t="s">
        <v>109</v>
      </c>
      <c r="W550" s="28" t="s">
        <v>5705</v>
      </c>
      <c r="X550" s="28" t="s">
        <v>144</v>
      </c>
      <c r="Y550" s="28" t="s">
        <v>144</v>
      </c>
      <c r="Z550" s="28" t="s">
        <v>110</v>
      </c>
      <c r="AA550" s="28" t="s">
        <v>114</v>
      </c>
      <c r="AB550" s="28" t="s">
        <v>109</v>
      </c>
      <c r="AC550" s="28" t="s">
        <v>109</v>
      </c>
      <c r="AD550" s="28" t="s">
        <v>109</v>
      </c>
      <c r="AE550" t="s">
        <v>631</v>
      </c>
      <c r="AF550" s="45">
        <v>45093.405162037037</v>
      </c>
    </row>
    <row r="551" spans="7:32">
      <c r="G551" s="28">
        <v>337</v>
      </c>
      <c r="H551" s="28" t="s">
        <v>5145</v>
      </c>
      <c r="I551" t="s">
        <v>6405</v>
      </c>
      <c r="J551" s="118" t="s">
        <v>140</v>
      </c>
      <c r="K551" s="118" t="s">
        <v>5677</v>
      </c>
      <c r="L551" s="118" t="s">
        <v>110</v>
      </c>
      <c r="M551" s="118" t="s">
        <v>109</v>
      </c>
      <c r="N551" s="133" t="s">
        <v>141</v>
      </c>
      <c r="O551" s="133" t="s">
        <v>5616</v>
      </c>
      <c r="P551" t="s">
        <v>294</v>
      </c>
      <c r="Q551" s="28" t="s">
        <v>5429</v>
      </c>
      <c r="R551" s="28" t="s">
        <v>6406</v>
      </c>
      <c r="S551" t="s">
        <v>110</v>
      </c>
      <c r="T551" s="1"/>
      <c r="U551" s="18">
        <v>44392</v>
      </c>
      <c r="V551" t="s">
        <v>109</v>
      </c>
      <c r="W551" s="28" t="s">
        <v>110</v>
      </c>
      <c r="X551" s="28" t="s">
        <v>144</v>
      </c>
      <c r="Y551" s="28" t="s">
        <v>144</v>
      </c>
      <c r="Z551" s="28" t="s">
        <v>110</v>
      </c>
      <c r="AA551" s="28" t="s">
        <v>114</v>
      </c>
      <c r="AB551" s="28" t="s">
        <v>109</v>
      </c>
      <c r="AC551" s="28" t="s">
        <v>114</v>
      </c>
      <c r="AD551" s="28" t="s">
        <v>109</v>
      </c>
      <c r="AE551" t="s">
        <v>631</v>
      </c>
      <c r="AF551" s="45">
        <v>45093.405162037037</v>
      </c>
    </row>
    <row r="552" spans="7:32">
      <c r="G552" s="28">
        <v>336</v>
      </c>
      <c r="H552" s="28" t="s">
        <v>4540</v>
      </c>
      <c r="I552" t="s">
        <v>6407</v>
      </c>
      <c r="J552" s="118" t="s">
        <v>140</v>
      </c>
      <c r="K552" s="118" t="s">
        <v>5690</v>
      </c>
      <c r="L552" s="118" t="s">
        <v>110</v>
      </c>
      <c r="M552" s="118" t="s">
        <v>109</v>
      </c>
      <c r="N552" s="133" t="s">
        <v>141</v>
      </c>
      <c r="O552" s="133" t="s">
        <v>5616</v>
      </c>
      <c r="P552" t="s">
        <v>324</v>
      </c>
      <c r="Q552" s="28" t="s">
        <v>6196</v>
      </c>
      <c r="R552" s="28" t="s">
        <v>6408</v>
      </c>
      <c r="S552" t="s">
        <v>110</v>
      </c>
      <c r="T552" s="1"/>
      <c r="U552" s="18">
        <v>44389</v>
      </c>
      <c r="V552" t="s">
        <v>109</v>
      </c>
      <c r="W552" s="28" t="s">
        <v>110</v>
      </c>
      <c r="X552" s="28" t="s">
        <v>144</v>
      </c>
      <c r="Y552" s="28" t="s">
        <v>144</v>
      </c>
      <c r="Z552" s="28" t="s">
        <v>110</v>
      </c>
      <c r="AA552" s="28" t="s">
        <v>114</v>
      </c>
      <c r="AB552" s="28" t="s">
        <v>109</v>
      </c>
      <c r="AC552" s="28" t="s">
        <v>114</v>
      </c>
      <c r="AD552" s="28" t="s">
        <v>109</v>
      </c>
      <c r="AE552" t="s">
        <v>631</v>
      </c>
      <c r="AF552" s="45">
        <v>45093.405162037037</v>
      </c>
    </row>
    <row r="553" spans="7:32">
      <c r="G553" s="28">
        <v>335</v>
      </c>
      <c r="H553" s="28" t="s">
        <v>4713</v>
      </c>
      <c r="I553" t="s">
        <v>6409</v>
      </c>
      <c r="J553" s="118" t="s">
        <v>5362</v>
      </c>
      <c r="K553" s="118" t="s">
        <v>5366</v>
      </c>
      <c r="L553" s="118" t="s">
        <v>508</v>
      </c>
      <c r="M553" s="118" t="s">
        <v>109</v>
      </c>
      <c r="N553" s="133" t="s">
        <v>141</v>
      </c>
      <c r="O553" s="133" t="s">
        <v>5343</v>
      </c>
      <c r="P553" t="s">
        <v>580</v>
      </c>
      <c r="Q553" s="28" t="s">
        <v>6410</v>
      </c>
      <c r="R553" s="28" t="s">
        <v>110</v>
      </c>
      <c r="S553" t="s">
        <v>110</v>
      </c>
      <c r="T553" s="1"/>
      <c r="U553" s="18">
        <v>44384</v>
      </c>
      <c r="V553" t="s">
        <v>109</v>
      </c>
      <c r="W553" s="28" t="s">
        <v>110</v>
      </c>
      <c r="X553" s="28" t="s">
        <v>558</v>
      </c>
      <c r="Y553" s="28" t="s">
        <v>558</v>
      </c>
      <c r="Z553" s="28" t="s">
        <v>6411</v>
      </c>
      <c r="AA553" s="28" t="s">
        <v>114</v>
      </c>
      <c r="AB553" s="28" t="s">
        <v>109</v>
      </c>
      <c r="AC553" s="28" t="s">
        <v>114</v>
      </c>
      <c r="AD553" s="28" t="s">
        <v>109</v>
      </c>
      <c r="AE553" t="s">
        <v>631</v>
      </c>
      <c r="AF553" s="45">
        <v>45093.405162037037</v>
      </c>
    </row>
    <row r="554" spans="7:32">
      <c r="G554" s="28">
        <v>334</v>
      </c>
      <c r="H554" s="28" t="s">
        <v>6412</v>
      </c>
      <c r="I554" t="s">
        <v>6413</v>
      </c>
      <c r="J554" s="118" t="s">
        <v>140</v>
      </c>
      <c r="K554" s="118" t="s">
        <v>110</v>
      </c>
      <c r="L554" s="118" t="s">
        <v>110</v>
      </c>
      <c r="M554" s="118" t="s">
        <v>109</v>
      </c>
      <c r="N554" s="133" t="s">
        <v>141</v>
      </c>
      <c r="O554" s="133" t="s">
        <v>5343</v>
      </c>
      <c r="P554" t="s">
        <v>5385</v>
      </c>
      <c r="Q554" s="28" t="s">
        <v>5425</v>
      </c>
      <c r="R554" s="28" t="s">
        <v>110</v>
      </c>
      <c r="S554" t="s">
        <v>110</v>
      </c>
      <c r="T554" s="1"/>
      <c r="U554" s="18">
        <v>44383</v>
      </c>
      <c r="V554" t="s">
        <v>109</v>
      </c>
      <c r="W554" s="28" t="s">
        <v>5695</v>
      </c>
      <c r="X554" s="28" t="s">
        <v>144</v>
      </c>
      <c r="Y554" s="28" t="s">
        <v>5545</v>
      </c>
      <c r="Z554" s="28" t="s">
        <v>110</v>
      </c>
      <c r="AA554" s="28" t="s">
        <v>114</v>
      </c>
      <c r="AB554" s="28" t="s">
        <v>109</v>
      </c>
      <c r="AC554" s="28" t="s">
        <v>114</v>
      </c>
      <c r="AD554" s="28" t="s">
        <v>109</v>
      </c>
      <c r="AE554" t="s">
        <v>631</v>
      </c>
      <c r="AF554" s="45">
        <v>45093.405162037037</v>
      </c>
    </row>
    <row r="555" spans="7:32">
      <c r="G555" s="28">
        <v>333</v>
      </c>
      <c r="H555" s="28" t="s">
        <v>6414</v>
      </c>
      <c r="I555" t="s">
        <v>6415</v>
      </c>
      <c r="J555" s="118" t="s">
        <v>140</v>
      </c>
      <c r="K555" s="118" t="s">
        <v>110</v>
      </c>
      <c r="L555" s="118" t="s">
        <v>110</v>
      </c>
      <c r="M555" s="118" t="s">
        <v>109</v>
      </c>
      <c r="N555" s="133" t="s">
        <v>141</v>
      </c>
      <c r="O555" s="133" t="s">
        <v>5343</v>
      </c>
      <c r="P555" t="s">
        <v>6416</v>
      </c>
      <c r="Q555" s="28" t="s">
        <v>6417</v>
      </c>
      <c r="R555" s="28" t="s">
        <v>110</v>
      </c>
      <c r="S555" t="s">
        <v>110</v>
      </c>
      <c r="T555" s="1"/>
      <c r="U555" s="18">
        <v>44376</v>
      </c>
      <c r="V555" t="s">
        <v>109</v>
      </c>
      <c r="W555" s="28" t="s">
        <v>5709</v>
      </c>
      <c r="X555" s="28" t="s">
        <v>144</v>
      </c>
      <c r="Y555" s="28" t="s">
        <v>110</v>
      </c>
      <c r="Z555" s="28" t="s">
        <v>110</v>
      </c>
      <c r="AA555" s="28" t="s">
        <v>114</v>
      </c>
      <c r="AB555" s="28" t="s">
        <v>109</v>
      </c>
      <c r="AC555" s="28" t="s">
        <v>114</v>
      </c>
      <c r="AD555" s="28" t="s">
        <v>109</v>
      </c>
      <c r="AE555" t="s">
        <v>631</v>
      </c>
      <c r="AF555" s="45">
        <v>45093.405162037037</v>
      </c>
    </row>
    <row r="556" spans="7:32">
      <c r="G556" s="28">
        <v>332</v>
      </c>
      <c r="H556" s="28" t="s">
        <v>1648</v>
      </c>
      <c r="I556" t="s">
        <v>6418</v>
      </c>
      <c r="J556" s="118" t="s">
        <v>5545</v>
      </c>
      <c r="K556" s="118" t="s">
        <v>110</v>
      </c>
      <c r="L556" s="118" t="s">
        <v>110</v>
      </c>
      <c r="M556" s="118" t="s">
        <v>109</v>
      </c>
      <c r="N556" s="133" t="s">
        <v>5370</v>
      </c>
      <c r="O556" s="133" t="s">
        <v>110</v>
      </c>
      <c r="P556" t="s">
        <v>173</v>
      </c>
      <c r="Q556" s="28" t="s">
        <v>5865</v>
      </c>
      <c r="R556" s="28" t="s">
        <v>110</v>
      </c>
      <c r="S556" t="s">
        <v>110</v>
      </c>
      <c r="T556" s="1"/>
      <c r="U556" s="18">
        <v>44371</v>
      </c>
      <c r="V556" t="s">
        <v>109</v>
      </c>
      <c r="W556" s="28" t="s">
        <v>5709</v>
      </c>
      <c r="X556" s="28" t="s">
        <v>5413</v>
      </c>
      <c r="Y556" s="28" t="s">
        <v>5545</v>
      </c>
      <c r="Z556" s="28" t="s">
        <v>110</v>
      </c>
      <c r="AA556" s="28" t="s">
        <v>114</v>
      </c>
      <c r="AB556" s="28" t="s">
        <v>109</v>
      </c>
      <c r="AC556" s="28" t="s">
        <v>109</v>
      </c>
      <c r="AD556" s="28" t="s">
        <v>109</v>
      </c>
      <c r="AE556" t="s">
        <v>631</v>
      </c>
      <c r="AF556" s="45">
        <v>45093.405162037037</v>
      </c>
    </row>
    <row r="557" spans="7:32">
      <c r="G557" s="28">
        <v>331</v>
      </c>
      <c r="H557" s="28" t="s">
        <v>5418</v>
      </c>
      <c r="I557" t="s">
        <v>6419</v>
      </c>
      <c r="J557" s="118" t="s">
        <v>5362</v>
      </c>
      <c r="K557" s="118" t="s">
        <v>5366</v>
      </c>
      <c r="L557" s="118" t="s">
        <v>508</v>
      </c>
      <c r="M557" s="118" t="s">
        <v>5785</v>
      </c>
      <c r="N557" s="133" t="s">
        <v>5363</v>
      </c>
      <c r="O557" s="133" t="s">
        <v>110</v>
      </c>
      <c r="P557" t="s">
        <v>580</v>
      </c>
      <c r="Q557" s="28" t="s">
        <v>110</v>
      </c>
      <c r="R557" s="28" t="s">
        <v>110</v>
      </c>
      <c r="S557" t="s">
        <v>6420</v>
      </c>
      <c r="T557" s="1"/>
      <c r="U557" s="18">
        <v>44369</v>
      </c>
      <c r="V557" t="s">
        <v>109</v>
      </c>
      <c r="W557" s="28" t="s">
        <v>110</v>
      </c>
      <c r="X557" s="28" t="s">
        <v>558</v>
      </c>
      <c r="Y557" s="28" t="s">
        <v>110</v>
      </c>
      <c r="Z557" s="28" t="s">
        <v>110</v>
      </c>
      <c r="AA557" s="28" t="s">
        <v>114</v>
      </c>
      <c r="AB557" s="28" t="s">
        <v>109</v>
      </c>
      <c r="AC557" s="28" t="s">
        <v>114</v>
      </c>
      <c r="AD557" s="28" t="s">
        <v>109</v>
      </c>
      <c r="AE557" t="s">
        <v>631</v>
      </c>
      <c r="AF557" s="45">
        <v>45093.405162037037</v>
      </c>
    </row>
    <row r="558" spans="7:32">
      <c r="G558" s="13">
        <v>330</v>
      </c>
      <c r="H558" s="13" t="s">
        <v>2058</v>
      </c>
      <c r="I558" t="s">
        <v>6421</v>
      </c>
      <c r="J558" s="118" t="s">
        <v>231</v>
      </c>
      <c r="K558" s="118" t="s">
        <v>110</v>
      </c>
      <c r="L558" s="118" t="s">
        <v>110</v>
      </c>
      <c r="M558" s="118" t="s">
        <v>109</v>
      </c>
      <c r="N558" s="133" t="s">
        <v>5370</v>
      </c>
      <c r="O558" s="133" t="s">
        <v>110</v>
      </c>
      <c r="P558" t="s">
        <v>580</v>
      </c>
      <c r="Q558" s="13" t="s">
        <v>110</v>
      </c>
      <c r="R558" s="13" t="s">
        <v>110</v>
      </c>
      <c r="S558" s="13" t="s">
        <v>110</v>
      </c>
      <c r="T558" s="55">
        <v>44640</v>
      </c>
      <c r="U558" s="134">
        <v>44350</v>
      </c>
      <c r="V558" s="13" t="s">
        <v>109</v>
      </c>
      <c r="W558" s="13" t="s">
        <v>110</v>
      </c>
      <c r="X558" s="13" t="s">
        <v>235</v>
      </c>
      <c r="Y558" s="13" t="s">
        <v>110</v>
      </c>
      <c r="Z558" s="28" t="s">
        <v>110</v>
      </c>
      <c r="AA558" s="28" t="s">
        <v>114</v>
      </c>
      <c r="AB558" s="28" t="s">
        <v>109</v>
      </c>
      <c r="AC558" s="13" t="s">
        <v>114</v>
      </c>
      <c r="AD558" s="13" t="s">
        <v>114</v>
      </c>
      <c r="AE558" t="s">
        <v>631</v>
      </c>
      <c r="AF558" s="45">
        <v>45093.405162037037</v>
      </c>
    </row>
    <row r="559" spans="7:32">
      <c r="G559" s="13">
        <v>329</v>
      </c>
      <c r="H559" s="13" t="s">
        <v>4385</v>
      </c>
      <c r="I559" t="s">
        <v>6422</v>
      </c>
      <c r="J559" s="118" t="s">
        <v>140</v>
      </c>
      <c r="K559" s="118" t="s">
        <v>110</v>
      </c>
      <c r="L559" s="118" t="s">
        <v>110</v>
      </c>
      <c r="M559" s="118" t="s">
        <v>109</v>
      </c>
      <c r="N559" s="133" t="s">
        <v>141</v>
      </c>
      <c r="O559" s="133" t="s">
        <v>5616</v>
      </c>
      <c r="P559" t="s">
        <v>294</v>
      </c>
      <c r="Q559" s="13" t="s">
        <v>5819</v>
      </c>
      <c r="R559" s="13" t="s">
        <v>110</v>
      </c>
      <c r="S559" s="13" t="s">
        <v>110</v>
      </c>
      <c r="T559" s="55"/>
      <c r="U559" s="134">
        <v>44349</v>
      </c>
      <c r="V559" s="13" t="s">
        <v>109</v>
      </c>
      <c r="W559" s="13" t="s">
        <v>5709</v>
      </c>
      <c r="X559" s="13" t="s">
        <v>144</v>
      </c>
      <c r="Y559" s="13" t="s">
        <v>110</v>
      </c>
      <c r="Z559" s="28" t="s">
        <v>110</v>
      </c>
      <c r="AA559" s="28" t="s">
        <v>114</v>
      </c>
      <c r="AB559" s="28" t="s">
        <v>109</v>
      </c>
      <c r="AC559" s="13" t="s">
        <v>109</v>
      </c>
      <c r="AD559" s="13" t="s">
        <v>109</v>
      </c>
      <c r="AE559" t="s">
        <v>631</v>
      </c>
      <c r="AF559" s="45">
        <v>45093.405162037037</v>
      </c>
    </row>
    <row r="560" spans="7:32">
      <c r="G560" s="13">
        <v>328</v>
      </c>
      <c r="H560" s="13" t="s">
        <v>4421</v>
      </c>
      <c r="I560" t="s">
        <v>6423</v>
      </c>
      <c r="J560" s="118" t="s">
        <v>5362</v>
      </c>
      <c r="K560" s="118" t="s">
        <v>5366</v>
      </c>
      <c r="L560" s="118" t="s">
        <v>5743</v>
      </c>
      <c r="M560" s="118" t="s">
        <v>109</v>
      </c>
      <c r="N560" s="133" t="s">
        <v>141</v>
      </c>
      <c r="O560" s="133" t="s">
        <v>5343</v>
      </c>
      <c r="P560" t="s">
        <v>580</v>
      </c>
      <c r="Q560" s="13" t="s">
        <v>5492</v>
      </c>
      <c r="R560" s="13" t="s">
        <v>110</v>
      </c>
      <c r="S560" s="13" t="s">
        <v>110</v>
      </c>
      <c r="T560" s="55"/>
      <c r="U560" s="134">
        <v>44344</v>
      </c>
      <c r="V560" s="13" t="s">
        <v>109</v>
      </c>
      <c r="W560" s="13" t="s">
        <v>110</v>
      </c>
      <c r="X560" s="13" t="s">
        <v>558</v>
      </c>
      <c r="Y560" s="13" t="s">
        <v>558</v>
      </c>
      <c r="Z560" s="28" t="s">
        <v>233</v>
      </c>
      <c r="AA560" s="28" t="s">
        <v>114</v>
      </c>
      <c r="AB560" s="28" t="s">
        <v>109</v>
      </c>
      <c r="AC560" s="13" t="s">
        <v>109</v>
      </c>
      <c r="AD560" s="13" t="s">
        <v>109</v>
      </c>
      <c r="AE560" t="s">
        <v>631</v>
      </c>
      <c r="AF560" s="45">
        <v>45093.405162037037</v>
      </c>
    </row>
    <row r="561" spans="7:32">
      <c r="G561" s="13">
        <v>327</v>
      </c>
      <c r="H561" s="13" t="s">
        <v>6424</v>
      </c>
      <c r="I561" t="s">
        <v>6425</v>
      </c>
      <c r="J561" s="118" t="s">
        <v>140</v>
      </c>
      <c r="K561" s="118" t="s">
        <v>110</v>
      </c>
      <c r="L561" s="118" t="s">
        <v>110</v>
      </c>
      <c r="M561" s="118" t="s">
        <v>109</v>
      </c>
      <c r="N561" s="133" t="s">
        <v>141</v>
      </c>
      <c r="O561" s="133" t="s">
        <v>5343</v>
      </c>
      <c r="P561" t="s">
        <v>173</v>
      </c>
      <c r="Q561" s="13" t="s">
        <v>217</v>
      </c>
      <c r="R561" s="13" t="s">
        <v>110</v>
      </c>
      <c r="S561" s="13" t="s">
        <v>110</v>
      </c>
      <c r="T561" s="55"/>
      <c r="U561" s="134">
        <v>44343</v>
      </c>
      <c r="V561" s="13" t="s">
        <v>109</v>
      </c>
      <c r="W561" s="13" t="s">
        <v>5695</v>
      </c>
      <c r="X561" s="13" t="s">
        <v>144</v>
      </c>
      <c r="Y561" s="13" t="s">
        <v>5545</v>
      </c>
      <c r="Z561" s="28" t="s">
        <v>110</v>
      </c>
      <c r="AA561" s="28" t="s">
        <v>114</v>
      </c>
      <c r="AB561" s="28" t="s">
        <v>109</v>
      </c>
      <c r="AC561" s="13" t="s">
        <v>114</v>
      </c>
      <c r="AD561" s="13" t="s">
        <v>109</v>
      </c>
      <c r="AE561" t="s">
        <v>631</v>
      </c>
      <c r="AF561" s="45">
        <v>45093.405162037037</v>
      </c>
    </row>
    <row r="562" spans="7:32">
      <c r="G562" s="13">
        <v>326</v>
      </c>
      <c r="H562" s="13" t="s">
        <v>6426</v>
      </c>
      <c r="I562" t="s">
        <v>6427</v>
      </c>
      <c r="J562" s="118" t="s">
        <v>140</v>
      </c>
      <c r="K562" s="118" t="s">
        <v>5690</v>
      </c>
      <c r="L562" s="118" t="s">
        <v>110</v>
      </c>
      <c r="M562" s="118" t="s">
        <v>109</v>
      </c>
      <c r="N562" s="133" t="s">
        <v>141</v>
      </c>
      <c r="O562" s="133" t="s">
        <v>5615</v>
      </c>
      <c r="P562" t="s">
        <v>460</v>
      </c>
      <c r="Q562" s="13" t="s">
        <v>6138</v>
      </c>
      <c r="R562" s="13" t="s">
        <v>110</v>
      </c>
      <c r="S562" s="13" t="s">
        <v>110</v>
      </c>
      <c r="T562" s="55"/>
      <c r="U562" s="134">
        <v>44341</v>
      </c>
      <c r="V562" s="13" t="s">
        <v>109</v>
      </c>
      <c r="W562" s="13" t="s">
        <v>110</v>
      </c>
      <c r="X562" s="13" t="s">
        <v>144</v>
      </c>
      <c r="Y562" s="13" t="s">
        <v>144</v>
      </c>
      <c r="Z562" s="28" t="s">
        <v>110</v>
      </c>
      <c r="AA562" s="28" t="s">
        <v>114</v>
      </c>
      <c r="AB562" s="28" t="s">
        <v>109</v>
      </c>
      <c r="AC562" s="13" t="s">
        <v>114</v>
      </c>
      <c r="AD562" s="13" t="s">
        <v>109</v>
      </c>
      <c r="AE562" t="s">
        <v>631</v>
      </c>
      <c r="AF562" s="45">
        <v>45093.405162037037</v>
      </c>
    </row>
    <row r="563" spans="7:32">
      <c r="G563" s="28">
        <v>325</v>
      </c>
      <c r="H563" s="28" t="s">
        <v>5291</v>
      </c>
      <c r="I563" t="s">
        <v>6428</v>
      </c>
      <c r="J563" s="118" t="s">
        <v>5362</v>
      </c>
      <c r="K563" s="118" t="s">
        <v>5366</v>
      </c>
      <c r="L563" s="118" t="s">
        <v>5806</v>
      </c>
      <c r="M563" s="118" t="s">
        <v>109</v>
      </c>
      <c r="N563" s="133" t="s">
        <v>141</v>
      </c>
      <c r="O563" s="133" t="s">
        <v>5343</v>
      </c>
      <c r="P563" t="s">
        <v>656</v>
      </c>
      <c r="Q563" s="28" t="s">
        <v>681</v>
      </c>
      <c r="R563" s="28" t="s">
        <v>110</v>
      </c>
      <c r="S563" t="s">
        <v>110</v>
      </c>
      <c r="T563" s="62"/>
      <c r="U563" s="120">
        <v>44340</v>
      </c>
      <c r="V563" t="s">
        <v>109</v>
      </c>
      <c r="W563" s="28" t="s">
        <v>110</v>
      </c>
      <c r="X563" s="28" t="s">
        <v>558</v>
      </c>
      <c r="Y563" s="28" t="s">
        <v>558</v>
      </c>
      <c r="Z563" s="28" t="s">
        <v>110</v>
      </c>
      <c r="AA563" s="28" t="s">
        <v>114</v>
      </c>
      <c r="AB563" s="28" t="s">
        <v>109</v>
      </c>
      <c r="AC563" s="28" t="s">
        <v>114</v>
      </c>
      <c r="AD563" s="28" t="s">
        <v>109</v>
      </c>
      <c r="AE563" t="s">
        <v>631</v>
      </c>
      <c r="AF563" s="45">
        <v>45093.405162037037</v>
      </c>
    </row>
    <row r="564" spans="7:32">
      <c r="G564" s="28">
        <v>324</v>
      </c>
      <c r="H564" s="28" t="s">
        <v>4409</v>
      </c>
      <c r="I564" t="s">
        <v>6429</v>
      </c>
      <c r="J564" s="118" t="s">
        <v>140</v>
      </c>
      <c r="K564" s="118" t="s">
        <v>5690</v>
      </c>
      <c r="L564" s="118" t="s">
        <v>110</v>
      </c>
      <c r="M564" s="118" t="s">
        <v>109</v>
      </c>
      <c r="N564" s="133" t="s">
        <v>141</v>
      </c>
      <c r="O564" s="133" t="s">
        <v>5616</v>
      </c>
      <c r="P564" t="s">
        <v>294</v>
      </c>
      <c r="Q564" s="28" t="s">
        <v>5819</v>
      </c>
      <c r="R564" s="28" t="s">
        <v>6237</v>
      </c>
      <c r="S564" t="s">
        <v>110</v>
      </c>
      <c r="T564" s="62"/>
      <c r="U564" s="120">
        <v>44337</v>
      </c>
      <c r="V564" t="s">
        <v>109</v>
      </c>
      <c r="W564" s="28" t="s">
        <v>110</v>
      </c>
      <c r="X564" s="28" t="s">
        <v>144</v>
      </c>
      <c r="Y564" s="28" t="s">
        <v>144</v>
      </c>
      <c r="Z564" s="28" t="s">
        <v>110</v>
      </c>
      <c r="AA564" s="28" t="s">
        <v>114</v>
      </c>
      <c r="AB564" s="28" t="s">
        <v>109</v>
      </c>
      <c r="AC564" s="28" t="s">
        <v>109</v>
      </c>
      <c r="AD564" s="28" t="s">
        <v>109</v>
      </c>
      <c r="AE564" t="s">
        <v>631</v>
      </c>
      <c r="AF564" s="45">
        <v>45093.405162037037</v>
      </c>
    </row>
    <row r="565" spans="7:32">
      <c r="G565" s="28">
        <v>323</v>
      </c>
      <c r="H565" s="28" t="s">
        <v>6430</v>
      </c>
      <c r="I565" t="s">
        <v>6431</v>
      </c>
      <c r="J565" s="118" t="s">
        <v>140</v>
      </c>
      <c r="K565" s="118" t="s">
        <v>5827</v>
      </c>
      <c r="L565" s="118" t="s">
        <v>110</v>
      </c>
      <c r="M565" s="118" t="s">
        <v>109</v>
      </c>
      <c r="N565" s="133" t="s">
        <v>141</v>
      </c>
      <c r="O565" s="133" t="s">
        <v>5615</v>
      </c>
      <c r="P565" t="s">
        <v>6071</v>
      </c>
      <c r="Q565" s="28" t="s">
        <v>6072</v>
      </c>
      <c r="R565" s="28" t="s">
        <v>110</v>
      </c>
      <c r="S565" t="s">
        <v>110</v>
      </c>
      <c r="T565" s="62"/>
      <c r="U565" s="120">
        <v>44336</v>
      </c>
      <c r="V565" t="s">
        <v>109</v>
      </c>
      <c r="W565" s="28" t="s">
        <v>110</v>
      </c>
      <c r="X565" s="28" t="s">
        <v>144</v>
      </c>
      <c r="Y565" s="28" t="s">
        <v>144</v>
      </c>
      <c r="Z565" s="28" t="s">
        <v>110</v>
      </c>
      <c r="AA565" s="28" t="s">
        <v>114</v>
      </c>
      <c r="AB565" s="28" t="s">
        <v>109</v>
      </c>
      <c r="AC565" s="28" t="s">
        <v>114</v>
      </c>
      <c r="AD565" s="28" t="s">
        <v>109</v>
      </c>
      <c r="AE565" t="s">
        <v>631</v>
      </c>
      <c r="AF565" s="45">
        <v>45093.405162037037</v>
      </c>
    </row>
    <row r="566" spans="7:32">
      <c r="G566" s="28">
        <v>322</v>
      </c>
      <c r="H566" s="28" t="s">
        <v>6432</v>
      </c>
      <c r="I566" t="s">
        <v>6433</v>
      </c>
      <c r="J566" s="118" t="s">
        <v>5545</v>
      </c>
      <c r="K566" s="118" t="s">
        <v>110</v>
      </c>
      <c r="L566" s="118" t="s">
        <v>110</v>
      </c>
      <c r="M566" s="118" t="s">
        <v>109</v>
      </c>
      <c r="N566" s="133" t="s">
        <v>5363</v>
      </c>
      <c r="O566" s="133" t="s">
        <v>110</v>
      </c>
      <c r="P566" t="s">
        <v>694</v>
      </c>
      <c r="Q566" s="28" t="s">
        <v>110</v>
      </c>
      <c r="R566" s="28" t="s">
        <v>110</v>
      </c>
      <c r="S566" t="s">
        <v>6434</v>
      </c>
      <c r="T566" s="1"/>
      <c r="U566" s="18">
        <v>44308</v>
      </c>
      <c r="V566" t="s">
        <v>109</v>
      </c>
      <c r="W566" s="28" t="s">
        <v>110</v>
      </c>
      <c r="X566" s="28" t="s">
        <v>198</v>
      </c>
      <c r="Y566" s="28" t="s">
        <v>110</v>
      </c>
      <c r="Z566" s="28" t="s">
        <v>110</v>
      </c>
      <c r="AA566" s="28" t="s">
        <v>114</v>
      </c>
      <c r="AB566" s="28" t="s">
        <v>109</v>
      </c>
      <c r="AC566" s="28" t="s">
        <v>114</v>
      </c>
      <c r="AD566" s="28" t="s">
        <v>109</v>
      </c>
      <c r="AE566" t="s">
        <v>631</v>
      </c>
      <c r="AF566" s="45">
        <v>45093.405162037037</v>
      </c>
    </row>
    <row r="567" spans="7:32">
      <c r="G567" s="28">
        <v>321</v>
      </c>
      <c r="H567" s="28" t="s">
        <v>1076</v>
      </c>
      <c r="I567" t="s">
        <v>6435</v>
      </c>
      <c r="J567" s="118" t="s">
        <v>140</v>
      </c>
      <c r="K567" s="118" t="s">
        <v>5677</v>
      </c>
      <c r="L567" s="118" t="s">
        <v>110</v>
      </c>
      <c r="M567" s="118" t="s">
        <v>109</v>
      </c>
      <c r="N567" s="133" t="s">
        <v>141</v>
      </c>
      <c r="O567" s="133" t="s">
        <v>5616</v>
      </c>
      <c r="P567" t="s">
        <v>656</v>
      </c>
      <c r="Q567" s="28" t="s">
        <v>5395</v>
      </c>
      <c r="R567" s="28" t="s">
        <v>6216</v>
      </c>
      <c r="S567" t="s">
        <v>110</v>
      </c>
      <c r="T567" s="1"/>
      <c r="U567" s="18">
        <v>44278</v>
      </c>
      <c r="V567" t="s">
        <v>109</v>
      </c>
      <c r="W567" s="28" t="s">
        <v>6090</v>
      </c>
      <c r="X567" s="28" t="s">
        <v>144</v>
      </c>
      <c r="Y567" s="28" t="s">
        <v>144</v>
      </c>
      <c r="Z567" s="28" t="s">
        <v>110</v>
      </c>
      <c r="AA567" s="28" t="s">
        <v>114</v>
      </c>
      <c r="AB567" s="28" t="s">
        <v>109</v>
      </c>
      <c r="AC567" s="28" t="s">
        <v>114</v>
      </c>
      <c r="AD567" s="28" t="s">
        <v>109</v>
      </c>
      <c r="AE567" t="s">
        <v>631</v>
      </c>
      <c r="AF567" s="45">
        <v>45093.405162037037</v>
      </c>
    </row>
    <row r="568" spans="7:32">
      <c r="G568" s="28">
        <v>320</v>
      </c>
      <c r="H568" s="28" t="s">
        <v>6436</v>
      </c>
      <c r="I568" t="s">
        <v>6437</v>
      </c>
      <c r="J568" s="118" t="s">
        <v>140</v>
      </c>
      <c r="K568" s="118" t="s">
        <v>6055</v>
      </c>
      <c r="L568" s="118" t="s">
        <v>110</v>
      </c>
      <c r="M568" s="118" t="s">
        <v>109</v>
      </c>
      <c r="N568" s="133" t="s">
        <v>141</v>
      </c>
      <c r="O568" s="133" t="s">
        <v>5862</v>
      </c>
      <c r="P568" t="s">
        <v>196</v>
      </c>
      <c r="Q568" s="28" t="s">
        <v>110</v>
      </c>
      <c r="R568" s="28" t="s">
        <v>110</v>
      </c>
      <c r="S568" t="s">
        <v>110</v>
      </c>
      <c r="T568" s="1"/>
      <c r="U568" s="18">
        <v>44266</v>
      </c>
      <c r="V568" t="s">
        <v>109</v>
      </c>
      <c r="W568" s="28" t="s">
        <v>5709</v>
      </c>
      <c r="X568" s="28" t="s">
        <v>558</v>
      </c>
      <c r="Y568" s="28" t="s">
        <v>558</v>
      </c>
      <c r="Z568" s="28" t="s">
        <v>110</v>
      </c>
      <c r="AA568" s="28" t="s">
        <v>114</v>
      </c>
      <c r="AB568" s="28" t="s">
        <v>109</v>
      </c>
      <c r="AC568" s="28" t="s">
        <v>114</v>
      </c>
      <c r="AD568" s="28" t="s">
        <v>109</v>
      </c>
      <c r="AE568" t="s">
        <v>631</v>
      </c>
      <c r="AF568" s="45">
        <v>45093.405162037037</v>
      </c>
    </row>
    <row r="569" spans="7:32">
      <c r="G569" s="28">
        <v>319</v>
      </c>
      <c r="H569" s="28" t="s">
        <v>6438</v>
      </c>
      <c r="I569" t="s">
        <v>6439</v>
      </c>
      <c r="J569" s="118" t="s">
        <v>140</v>
      </c>
      <c r="K569" s="118" t="s">
        <v>605</v>
      </c>
      <c r="L569" s="118" t="s">
        <v>110</v>
      </c>
      <c r="M569" s="118" t="s">
        <v>109</v>
      </c>
      <c r="N569" s="133" t="s">
        <v>141</v>
      </c>
      <c r="O569" s="133" t="s">
        <v>5615</v>
      </c>
      <c r="P569" t="s">
        <v>460</v>
      </c>
      <c r="Q569" s="28" t="s">
        <v>6440</v>
      </c>
      <c r="R569" s="28" t="s">
        <v>110</v>
      </c>
      <c r="S569" t="s">
        <v>110</v>
      </c>
      <c r="T569" s="1"/>
      <c r="U569" s="18">
        <v>44260</v>
      </c>
      <c r="V569" t="s">
        <v>109</v>
      </c>
      <c r="W569" s="28" t="s">
        <v>110</v>
      </c>
      <c r="X569" s="28" t="s">
        <v>144</v>
      </c>
      <c r="Y569" s="28" t="s">
        <v>144</v>
      </c>
      <c r="Z569" s="28" t="s">
        <v>110</v>
      </c>
      <c r="AA569" s="28" t="s">
        <v>114</v>
      </c>
      <c r="AB569" s="28" t="s">
        <v>109</v>
      </c>
      <c r="AC569" s="28" t="s">
        <v>114</v>
      </c>
      <c r="AD569" s="28" t="s">
        <v>109</v>
      </c>
      <c r="AE569" t="s">
        <v>631</v>
      </c>
      <c r="AF569" s="45">
        <v>45093.405162037037</v>
      </c>
    </row>
    <row r="570" spans="7:32">
      <c r="G570" s="28">
        <v>318</v>
      </c>
      <c r="H570" s="28" t="s">
        <v>2826</v>
      </c>
      <c r="I570" t="s">
        <v>6441</v>
      </c>
      <c r="J570" s="118" t="s">
        <v>140</v>
      </c>
      <c r="K570" s="118" t="s">
        <v>5690</v>
      </c>
      <c r="L570" s="118" t="s">
        <v>110</v>
      </c>
      <c r="M570" s="118" t="s">
        <v>109</v>
      </c>
      <c r="N570" s="133" t="s">
        <v>141</v>
      </c>
      <c r="O570" s="133" t="s">
        <v>5615</v>
      </c>
      <c r="P570" t="s">
        <v>173</v>
      </c>
      <c r="Q570" s="28" t="s">
        <v>6114</v>
      </c>
      <c r="R570" s="28" t="s">
        <v>110</v>
      </c>
      <c r="S570" t="s">
        <v>110</v>
      </c>
      <c r="T570" s="1"/>
      <c r="U570" s="18">
        <v>44256</v>
      </c>
      <c r="V570" t="s">
        <v>109</v>
      </c>
      <c r="W570" s="28" t="s">
        <v>110</v>
      </c>
      <c r="X570" s="28" t="s">
        <v>144</v>
      </c>
      <c r="Y570" s="28" t="s">
        <v>144</v>
      </c>
      <c r="Z570" s="28" t="s">
        <v>110</v>
      </c>
      <c r="AA570" s="28" t="s">
        <v>114</v>
      </c>
      <c r="AB570" s="28" t="s">
        <v>109</v>
      </c>
      <c r="AC570" s="28" t="s">
        <v>109</v>
      </c>
      <c r="AD570" s="28" t="s">
        <v>109</v>
      </c>
      <c r="AE570" t="s">
        <v>631</v>
      </c>
      <c r="AF570" s="45">
        <v>45093.405162037037</v>
      </c>
    </row>
    <row r="571" spans="7:32">
      <c r="G571" s="28">
        <v>317</v>
      </c>
      <c r="H571" s="28" t="s">
        <v>2805</v>
      </c>
      <c r="I571" t="s">
        <v>6442</v>
      </c>
      <c r="J571" s="118" t="s">
        <v>140</v>
      </c>
      <c r="K571" s="118" t="s">
        <v>5690</v>
      </c>
      <c r="L571" s="118" t="s">
        <v>110</v>
      </c>
      <c r="M571" s="118" t="s">
        <v>109</v>
      </c>
      <c r="N571" s="133" t="s">
        <v>141</v>
      </c>
      <c r="O571" s="133" t="s">
        <v>5616</v>
      </c>
      <c r="P571" t="s">
        <v>173</v>
      </c>
      <c r="Q571" s="28" t="s">
        <v>217</v>
      </c>
      <c r="R571" s="28" t="s">
        <v>6443</v>
      </c>
      <c r="S571" t="s">
        <v>110</v>
      </c>
      <c r="T571" s="1"/>
      <c r="U571" s="18">
        <v>44232</v>
      </c>
      <c r="V571" t="s">
        <v>109</v>
      </c>
      <c r="W571" s="28" t="s">
        <v>110</v>
      </c>
      <c r="X571" s="28" t="s">
        <v>144</v>
      </c>
      <c r="Y571" s="28" t="s">
        <v>144</v>
      </c>
      <c r="Z571" s="28" t="s">
        <v>110</v>
      </c>
      <c r="AA571" s="28" t="s">
        <v>114</v>
      </c>
      <c r="AB571" s="28" t="s">
        <v>109</v>
      </c>
      <c r="AC571" s="28" t="s">
        <v>109</v>
      </c>
      <c r="AD571" s="28" t="s">
        <v>109</v>
      </c>
      <c r="AE571" t="s">
        <v>631</v>
      </c>
      <c r="AF571" s="45">
        <v>45093.405162037037</v>
      </c>
    </row>
    <row r="572" spans="7:32">
      <c r="G572" s="28">
        <v>316</v>
      </c>
      <c r="H572" s="28" t="s">
        <v>855</v>
      </c>
      <c r="I572" t="s">
        <v>6444</v>
      </c>
      <c r="J572" s="118" t="s">
        <v>5362</v>
      </c>
      <c r="K572" s="118" t="s">
        <v>5366</v>
      </c>
      <c r="L572" s="118" t="s">
        <v>508</v>
      </c>
      <c r="M572" s="118" t="s">
        <v>5785</v>
      </c>
      <c r="N572" s="133" t="s">
        <v>5363</v>
      </c>
      <c r="O572" s="133" t="s">
        <v>110</v>
      </c>
      <c r="P572" t="s">
        <v>694</v>
      </c>
      <c r="Q572" s="28" t="s">
        <v>110</v>
      </c>
      <c r="R572" s="28" t="s">
        <v>110</v>
      </c>
      <c r="S572" t="s">
        <v>6445</v>
      </c>
      <c r="T572" s="1"/>
      <c r="U572" s="18">
        <v>44230</v>
      </c>
      <c r="V572" t="s">
        <v>109</v>
      </c>
      <c r="W572" s="28" t="s">
        <v>110</v>
      </c>
      <c r="X572" s="28" t="s">
        <v>558</v>
      </c>
      <c r="Y572" s="28" t="s">
        <v>110</v>
      </c>
      <c r="Z572" s="28" t="s">
        <v>110</v>
      </c>
      <c r="AA572" s="28" t="s">
        <v>114</v>
      </c>
      <c r="AB572" s="28" t="s">
        <v>109</v>
      </c>
      <c r="AC572" s="28" t="s">
        <v>114</v>
      </c>
      <c r="AD572" s="28" t="s">
        <v>109</v>
      </c>
      <c r="AE572" t="s">
        <v>631</v>
      </c>
      <c r="AF572" s="45">
        <v>45093.405162037037</v>
      </c>
    </row>
    <row r="573" spans="7:32">
      <c r="G573" s="28">
        <v>315</v>
      </c>
      <c r="H573" s="28" t="s">
        <v>6446</v>
      </c>
      <c r="I573" t="s">
        <v>6447</v>
      </c>
      <c r="J573" s="118" t="s">
        <v>5362</v>
      </c>
      <c r="K573" s="118" t="s">
        <v>5366</v>
      </c>
      <c r="L573" s="118" t="s">
        <v>508</v>
      </c>
      <c r="M573" s="118" t="s">
        <v>109</v>
      </c>
      <c r="N573" s="133" t="s">
        <v>141</v>
      </c>
      <c r="O573" s="133" t="s">
        <v>5343</v>
      </c>
      <c r="P573" t="s">
        <v>5385</v>
      </c>
      <c r="Q573" s="28" t="s">
        <v>5425</v>
      </c>
      <c r="R573" s="28" t="s">
        <v>110</v>
      </c>
      <c r="S573" t="s">
        <v>110</v>
      </c>
      <c r="T573" s="1"/>
      <c r="U573" s="18">
        <v>44229</v>
      </c>
      <c r="V573" t="s">
        <v>109</v>
      </c>
      <c r="W573" s="28" t="s">
        <v>110</v>
      </c>
      <c r="X573" s="28" t="s">
        <v>558</v>
      </c>
      <c r="Y573" s="28" t="s">
        <v>558</v>
      </c>
      <c r="Z573" s="28" t="s">
        <v>5761</v>
      </c>
      <c r="AA573" s="28" t="s">
        <v>114</v>
      </c>
      <c r="AB573" s="28" t="s">
        <v>109</v>
      </c>
      <c r="AC573" s="28" t="s">
        <v>114</v>
      </c>
      <c r="AD573" s="28" t="s">
        <v>109</v>
      </c>
      <c r="AE573" t="s">
        <v>631</v>
      </c>
      <c r="AF573" s="45">
        <v>45093.405162037037</v>
      </c>
    </row>
    <row r="574" spans="7:32">
      <c r="G574" s="28">
        <v>314</v>
      </c>
      <c r="H574" s="28" t="s">
        <v>6448</v>
      </c>
      <c r="I574" t="s">
        <v>6449</v>
      </c>
      <c r="J574" s="118" t="s">
        <v>140</v>
      </c>
      <c r="K574" s="118" t="s">
        <v>110</v>
      </c>
      <c r="L574" s="118" t="s">
        <v>110</v>
      </c>
      <c r="M574" s="118" t="s">
        <v>109</v>
      </c>
      <c r="N574" s="133" t="s">
        <v>141</v>
      </c>
      <c r="O574" s="133" t="s">
        <v>5343</v>
      </c>
      <c r="P574" t="s">
        <v>5497</v>
      </c>
      <c r="Q574" s="28" t="s">
        <v>5498</v>
      </c>
      <c r="R574" s="28" t="s">
        <v>110</v>
      </c>
      <c r="S574" t="s">
        <v>110</v>
      </c>
      <c r="T574" s="1"/>
      <c r="U574" s="18">
        <v>44223</v>
      </c>
      <c r="V574" t="s">
        <v>109</v>
      </c>
      <c r="W574" s="28" t="s">
        <v>5695</v>
      </c>
      <c r="X574" s="28" t="s">
        <v>198</v>
      </c>
      <c r="Y574" s="28" t="s">
        <v>5545</v>
      </c>
      <c r="Z574" s="28" t="s">
        <v>110</v>
      </c>
      <c r="AA574" s="28" t="s">
        <v>114</v>
      </c>
      <c r="AB574" s="28" t="s">
        <v>109</v>
      </c>
      <c r="AC574" s="28" t="s">
        <v>114</v>
      </c>
      <c r="AD574" s="28" t="s">
        <v>109</v>
      </c>
      <c r="AE574" t="s">
        <v>631</v>
      </c>
      <c r="AF574" s="45">
        <v>45093.405162037037</v>
      </c>
    </row>
    <row r="575" spans="7:32">
      <c r="G575" s="28">
        <v>313</v>
      </c>
      <c r="H575" s="28" t="s">
        <v>3905</v>
      </c>
      <c r="I575" t="s">
        <v>6450</v>
      </c>
      <c r="J575" s="118" t="s">
        <v>140</v>
      </c>
      <c r="K575" s="118" t="s">
        <v>5677</v>
      </c>
      <c r="L575" s="118" t="s">
        <v>110</v>
      </c>
      <c r="M575" s="118" t="s">
        <v>109</v>
      </c>
      <c r="N575" s="133" t="s">
        <v>141</v>
      </c>
      <c r="O575" s="133" t="s">
        <v>5616</v>
      </c>
      <c r="P575" t="s">
        <v>294</v>
      </c>
      <c r="Q575" s="28" t="s">
        <v>295</v>
      </c>
      <c r="R575" s="28" t="s">
        <v>6451</v>
      </c>
      <c r="S575" t="s">
        <v>110</v>
      </c>
      <c r="T575" s="1"/>
      <c r="U575" s="18">
        <v>44221</v>
      </c>
      <c r="V575" t="s">
        <v>109</v>
      </c>
      <c r="W575" s="28" t="s">
        <v>6260</v>
      </c>
      <c r="X575" s="28" t="s">
        <v>144</v>
      </c>
      <c r="Y575" s="28" t="s">
        <v>144</v>
      </c>
      <c r="Z575" s="28" t="s">
        <v>110</v>
      </c>
      <c r="AA575" s="28" t="s">
        <v>114</v>
      </c>
      <c r="AB575" s="28" t="s">
        <v>109</v>
      </c>
      <c r="AC575" s="28" t="s">
        <v>109</v>
      </c>
      <c r="AD575" s="28" t="s">
        <v>109</v>
      </c>
      <c r="AE575" t="s">
        <v>631</v>
      </c>
      <c r="AF575" s="45">
        <v>45093.405162037037</v>
      </c>
    </row>
    <row r="576" spans="7:32">
      <c r="G576" s="28">
        <v>312</v>
      </c>
      <c r="H576" s="28" t="s">
        <v>5072</v>
      </c>
      <c r="I576" t="s">
        <v>6452</v>
      </c>
      <c r="J576" s="118" t="s">
        <v>140</v>
      </c>
      <c r="K576" s="118" t="s">
        <v>5827</v>
      </c>
      <c r="L576" s="118" t="s">
        <v>110</v>
      </c>
      <c r="M576" s="118" t="s">
        <v>109</v>
      </c>
      <c r="N576" s="133" t="s">
        <v>141</v>
      </c>
      <c r="O576" s="133" t="s">
        <v>5616</v>
      </c>
      <c r="P576" t="s">
        <v>294</v>
      </c>
      <c r="Q576" s="28" t="s">
        <v>5714</v>
      </c>
      <c r="R576" s="28" t="s">
        <v>5715</v>
      </c>
      <c r="S576" t="s">
        <v>110</v>
      </c>
      <c r="T576" s="1"/>
      <c r="U576" s="18">
        <v>44221</v>
      </c>
      <c r="V576" t="s">
        <v>109</v>
      </c>
      <c r="W576" s="28" t="s">
        <v>110</v>
      </c>
      <c r="X576" s="28" t="s">
        <v>144</v>
      </c>
      <c r="Y576" s="28" t="s">
        <v>144</v>
      </c>
      <c r="Z576" s="28" t="s">
        <v>110</v>
      </c>
      <c r="AA576" s="28" t="s">
        <v>114</v>
      </c>
      <c r="AB576" s="28" t="s">
        <v>109</v>
      </c>
      <c r="AC576" s="28" t="s">
        <v>109</v>
      </c>
      <c r="AD576" s="28" t="s">
        <v>109</v>
      </c>
      <c r="AE576" t="s">
        <v>631</v>
      </c>
      <c r="AF576" s="45">
        <v>45093.405162037037</v>
      </c>
    </row>
    <row r="577" spans="7:32">
      <c r="G577" s="28">
        <v>311</v>
      </c>
      <c r="H577" s="28" t="s">
        <v>5193</v>
      </c>
      <c r="I577" t="s">
        <v>6453</v>
      </c>
      <c r="J577" s="118" t="s">
        <v>5545</v>
      </c>
      <c r="K577" s="118" t="s">
        <v>110</v>
      </c>
      <c r="L577" s="118" t="s">
        <v>110</v>
      </c>
      <c r="M577" s="118" t="s">
        <v>109</v>
      </c>
      <c r="N577" s="133" t="s">
        <v>5370</v>
      </c>
      <c r="O577" s="133" t="s">
        <v>110</v>
      </c>
      <c r="P577" t="s">
        <v>294</v>
      </c>
      <c r="Q577" s="28" t="s">
        <v>5417</v>
      </c>
      <c r="R577" s="28" t="s">
        <v>110</v>
      </c>
      <c r="S577" t="s">
        <v>110</v>
      </c>
      <c r="T577" s="1"/>
      <c r="U577" s="18">
        <v>44216</v>
      </c>
      <c r="V577" t="s">
        <v>109</v>
      </c>
      <c r="W577" s="28" t="s">
        <v>110</v>
      </c>
      <c r="X577" s="28" t="s">
        <v>198</v>
      </c>
      <c r="Y577" s="28" t="s">
        <v>5545</v>
      </c>
      <c r="Z577" s="28" t="s">
        <v>110</v>
      </c>
      <c r="AA577" s="28" t="s">
        <v>114</v>
      </c>
      <c r="AB577" s="28" t="s">
        <v>109</v>
      </c>
      <c r="AC577" s="28" t="s">
        <v>109</v>
      </c>
      <c r="AD577" s="28" t="s">
        <v>109</v>
      </c>
      <c r="AE577" t="s">
        <v>631</v>
      </c>
      <c r="AF577" s="45">
        <v>45093.405162037037</v>
      </c>
    </row>
    <row r="578" spans="7:32">
      <c r="G578" s="28">
        <v>310</v>
      </c>
      <c r="H578" s="28" t="s">
        <v>6454</v>
      </c>
      <c r="I578" t="s">
        <v>6455</v>
      </c>
      <c r="J578" s="118" t="s">
        <v>140</v>
      </c>
      <c r="K578" s="118" t="s">
        <v>5677</v>
      </c>
      <c r="L578" s="118" t="s">
        <v>110</v>
      </c>
      <c r="M578" s="118" t="s">
        <v>109</v>
      </c>
      <c r="N578" s="133" t="s">
        <v>141</v>
      </c>
      <c r="O578" s="133" t="s">
        <v>5686</v>
      </c>
      <c r="P578" t="s">
        <v>294</v>
      </c>
      <c r="Q578" s="28" t="s">
        <v>5682</v>
      </c>
      <c r="R578" s="28" t="s">
        <v>110</v>
      </c>
      <c r="S578" t="s">
        <v>110</v>
      </c>
      <c r="T578" s="1"/>
      <c r="U578" s="18">
        <v>44208</v>
      </c>
      <c r="V578" t="s">
        <v>109</v>
      </c>
      <c r="W578" s="28" t="s">
        <v>6260</v>
      </c>
      <c r="X578" s="28" t="s">
        <v>144</v>
      </c>
      <c r="Y578" s="28" t="s">
        <v>144</v>
      </c>
      <c r="Z578" s="28" t="s">
        <v>110</v>
      </c>
      <c r="AA578" s="28" t="s">
        <v>114</v>
      </c>
      <c r="AB578" s="28" t="s">
        <v>109</v>
      </c>
      <c r="AC578" s="28" t="s">
        <v>114</v>
      </c>
      <c r="AD578" s="28" t="s">
        <v>109</v>
      </c>
      <c r="AE578" t="s">
        <v>631</v>
      </c>
      <c r="AF578" s="45">
        <v>45093.405162037037</v>
      </c>
    </row>
    <row r="579" spans="7:32">
      <c r="G579" s="28">
        <v>309</v>
      </c>
      <c r="H579" s="28" t="s">
        <v>2074</v>
      </c>
      <c r="I579" t="s">
        <v>6456</v>
      </c>
      <c r="J579" s="118" t="s">
        <v>140</v>
      </c>
      <c r="K579" s="118" t="s">
        <v>5690</v>
      </c>
      <c r="L579" s="118" t="s">
        <v>110</v>
      </c>
      <c r="M579" s="118" t="s">
        <v>109</v>
      </c>
      <c r="N579" s="133" t="s">
        <v>141</v>
      </c>
      <c r="O579" s="133" t="s">
        <v>5616</v>
      </c>
      <c r="P579" t="s">
        <v>324</v>
      </c>
      <c r="Q579" s="28" t="s">
        <v>5828</v>
      </c>
      <c r="R579" s="28" t="s">
        <v>6457</v>
      </c>
      <c r="S579" t="s">
        <v>110</v>
      </c>
      <c r="T579" s="1"/>
      <c r="U579" s="18">
        <v>44203</v>
      </c>
      <c r="V579" t="s">
        <v>109</v>
      </c>
      <c r="W579" s="28" t="s">
        <v>110</v>
      </c>
      <c r="X579" s="28" t="s">
        <v>144</v>
      </c>
      <c r="Y579" s="28" t="s">
        <v>144</v>
      </c>
      <c r="Z579" s="28" t="s">
        <v>110</v>
      </c>
      <c r="AA579" s="28" t="s">
        <v>114</v>
      </c>
      <c r="AB579" s="28" t="s">
        <v>109</v>
      </c>
      <c r="AC579" s="28" t="s">
        <v>109</v>
      </c>
      <c r="AD579" s="28" t="s">
        <v>109</v>
      </c>
      <c r="AE579" t="s">
        <v>631</v>
      </c>
      <c r="AF579" s="45">
        <v>45093.405162037037</v>
      </c>
    </row>
    <row r="580" spans="7:32">
      <c r="G580" s="28">
        <v>308</v>
      </c>
      <c r="H580" s="28" t="s">
        <v>4160</v>
      </c>
      <c r="I580" t="s">
        <v>6458</v>
      </c>
      <c r="J580" s="118" t="s">
        <v>140</v>
      </c>
      <c r="K580" s="118" t="s">
        <v>5690</v>
      </c>
      <c r="L580" s="118" t="s">
        <v>110</v>
      </c>
      <c r="M580" s="118" t="s">
        <v>109</v>
      </c>
      <c r="N580" s="133" t="s">
        <v>141</v>
      </c>
      <c r="O580" s="133" t="s">
        <v>5615</v>
      </c>
      <c r="P580" t="s">
        <v>173</v>
      </c>
      <c r="Q580" s="28" t="s">
        <v>217</v>
      </c>
      <c r="R580" s="28" t="s">
        <v>110</v>
      </c>
      <c r="S580" t="s">
        <v>110</v>
      </c>
      <c r="T580" s="1"/>
      <c r="U580" s="18">
        <v>44174</v>
      </c>
      <c r="V580" t="s">
        <v>109</v>
      </c>
      <c r="W580" s="28" t="s">
        <v>110</v>
      </c>
      <c r="X580" s="28" t="s">
        <v>144</v>
      </c>
      <c r="Y580" s="28" t="s">
        <v>144</v>
      </c>
      <c r="Z580" s="28" t="s">
        <v>110</v>
      </c>
      <c r="AA580" s="28" t="s">
        <v>114</v>
      </c>
      <c r="AB580" s="28" t="s">
        <v>109</v>
      </c>
      <c r="AC580" s="28" t="s">
        <v>114</v>
      </c>
      <c r="AD580" s="28" t="s">
        <v>109</v>
      </c>
      <c r="AE580" t="s">
        <v>631</v>
      </c>
      <c r="AF580" s="45">
        <v>45093.405162037037</v>
      </c>
    </row>
    <row r="581" spans="7:32">
      <c r="G581" s="28">
        <v>307</v>
      </c>
      <c r="H581" s="28" t="s">
        <v>6459</v>
      </c>
      <c r="I581" t="s">
        <v>6460</v>
      </c>
      <c r="J581" s="118" t="s">
        <v>140</v>
      </c>
      <c r="K581" s="118" t="s">
        <v>5677</v>
      </c>
      <c r="L581" s="118" t="s">
        <v>110</v>
      </c>
      <c r="M581" s="118" t="s">
        <v>109</v>
      </c>
      <c r="N581" s="133" t="s">
        <v>141</v>
      </c>
      <c r="O581" s="133" t="s">
        <v>5616</v>
      </c>
      <c r="P581" t="s">
        <v>294</v>
      </c>
      <c r="Q581" s="28" t="s">
        <v>5417</v>
      </c>
      <c r="R581" s="28" t="s">
        <v>6461</v>
      </c>
      <c r="S581" t="s">
        <v>110</v>
      </c>
      <c r="T581" s="1"/>
      <c r="U581" s="18">
        <v>44172</v>
      </c>
      <c r="V581" t="s">
        <v>109</v>
      </c>
      <c r="W581" s="28" t="s">
        <v>110</v>
      </c>
      <c r="X581" s="28" t="s">
        <v>144</v>
      </c>
      <c r="Y581" s="28" t="s">
        <v>144</v>
      </c>
      <c r="Z581" s="28" t="s">
        <v>110</v>
      </c>
      <c r="AA581" s="28" t="s">
        <v>114</v>
      </c>
      <c r="AB581" s="28" t="s">
        <v>109</v>
      </c>
      <c r="AC581" s="28" t="s">
        <v>114</v>
      </c>
      <c r="AD581" s="28" t="s">
        <v>109</v>
      </c>
      <c r="AE581" t="s">
        <v>631</v>
      </c>
      <c r="AF581" s="45">
        <v>45093.405162037037</v>
      </c>
    </row>
    <row r="582" spans="7:32">
      <c r="G582" s="28">
        <v>306</v>
      </c>
      <c r="H582" s="28" t="s">
        <v>2002</v>
      </c>
      <c r="I582" t="s">
        <v>6462</v>
      </c>
      <c r="J582" s="118" t="s">
        <v>140</v>
      </c>
      <c r="K582" s="118" t="s">
        <v>5677</v>
      </c>
      <c r="L582" s="118" t="s">
        <v>110</v>
      </c>
      <c r="M582" s="118" t="s">
        <v>109</v>
      </c>
      <c r="N582" s="133" t="s">
        <v>141</v>
      </c>
      <c r="O582" s="133" t="s">
        <v>6046</v>
      </c>
      <c r="P582" t="s">
        <v>294</v>
      </c>
      <c r="Q582" s="28" t="s">
        <v>295</v>
      </c>
      <c r="R582" s="28" t="s">
        <v>296</v>
      </c>
      <c r="S582" t="s">
        <v>110</v>
      </c>
      <c r="T582" s="1"/>
      <c r="U582" s="18">
        <v>44158</v>
      </c>
      <c r="V582" t="s">
        <v>109</v>
      </c>
      <c r="W582" s="28" t="s">
        <v>5705</v>
      </c>
      <c r="X582" s="28" t="s">
        <v>144</v>
      </c>
      <c r="Y582" s="28" t="s">
        <v>144</v>
      </c>
      <c r="Z582" s="28" t="s">
        <v>110</v>
      </c>
      <c r="AA582" s="28" t="s">
        <v>114</v>
      </c>
      <c r="AB582" s="28" t="s">
        <v>109</v>
      </c>
      <c r="AC582" s="28" t="s">
        <v>109</v>
      </c>
      <c r="AD582" s="28" t="s">
        <v>109</v>
      </c>
      <c r="AE582" t="s">
        <v>631</v>
      </c>
      <c r="AF582" s="45">
        <v>45093.405162037037</v>
      </c>
    </row>
    <row r="583" spans="7:32">
      <c r="G583" s="28">
        <v>305</v>
      </c>
      <c r="H583" s="28" t="s">
        <v>3404</v>
      </c>
      <c r="I583" t="s">
        <v>6463</v>
      </c>
      <c r="J583" s="118" t="s">
        <v>140</v>
      </c>
      <c r="K583" s="118" t="s">
        <v>5677</v>
      </c>
      <c r="L583" s="118" t="s">
        <v>110</v>
      </c>
      <c r="M583" s="118" t="s">
        <v>109</v>
      </c>
      <c r="N583" s="133" t="s">
        <v>141</v>
      </c>
      <c r="O583" s="133" t="s">
        <v>6046</v>
      </c>
      <c r="P583" t="s">
        <v>294</v>
      </c>
      <c r="Q583" s="28" t="s">
        <v>5371</v>
      </c>
      <c r="R583" s="28" t="s">
        <v>6282</v>
      </c>
      <c r="S583" t="s">
        <v>110</v>
      </c>
      <c r="T583" s="1"/>
      <c r="U583" s="18">
        <v>44125</v>
      </c>
      <c r="V583" t="s">
        <v>109</v>
      </c>
      <c r="W583" s="28" t="s">
        <v>6090</v>
      </c>
      <c r="X583" s="28" t="s">
        <v>144</v>
      </c>
      <c r="Y583" s="28" t="s">
        <v>144</v>
      </c>
      <c r="Z583" s="28" t="s">
        <v>110</v>
      </c>
      <c r="AA583" s="28" t="s">
        <v>114</v>
      </c>
      <c r="AB583" s="28" t="s">
        <v>109</v>
      </c>
      <c r="AC583" s="28" t="s">
        <v>114</v>
      </c>
      <c r="AD583" s="28" t="s">
        <v>109</v>
      </c>
      <c r="AE583" t="s">
        <v>631</v>
      </c>
      <c r="AF583" s="45">
        <v>45093.405162037037</v>
      </c>
    </row>
    <row r="584" spans="7:32">
      <c r="G584" s="28">
        <v>304</v>
      </c>
      <c r="H584" s="28" t="s">
        <v>5442</v>
      </c>
      <c r="I584" t="s">
        <v>6464</v>
      </c>
      <c r="J584" s="118" t="s">
        <v>5362</v>
      </c>
      <c r="K584" s="118" t="s">
        <v>5366</v>
      </c>
      <c r="L584" s="118" t="s">
        <v>5605</v>
      </c>
      <c r="M584" s="118" t="s">
        <v>109</v>
      </c>
      <c r="N584" s="133" t="s">
        <v>5363</v>
      </c>
      <c r="O584" s="133" t="s">
        <v>110</v>
      </c>
      <c r="P584" t="s">
        <v>694</v>
      </c>
      <c r="Q584" s="28" t="s">
        <v>110</v>
      </c>
      <c r="R584" s="28" t="s">
        <v>110</v>
      </c>
      <c r="S584" t="s">
        <v>6362</v>
      </c>
      <c r="T584" s="1"/>
      <c r="U584" s="18">
        <v>44124</v>
      </c>
      <c r="V584" t="s">
        <v>109</v>
      </c>
      <c r="W584" s="28" t="s">
        <v>110</v>
      </c>
      <c r="X584" s="28" t="s">
        <v>558</v>
      </c>
      <c r="Y584" s="28" t="s">
        <v>558</v>
      </c>
      <c r="Z584" s="28" t="s">
        <v>110</v>
      </c>
      <c r="AA584" s="28" t="s">
        <v>114</v>
      </c>
      <c r="AB584" s="28" t="s">
        <v>109</v>
      </c>
      <c r="AC584" s="28" t="s">
        <v>114</v>
      </c>
      <c r="AD584" s="28" t="s">
        <v>109</v>
      </c>
      <c r="AE584" t="s">
        <v>631</v>
      </c>
      <c r="AF584" s="45">
        <v>45093.405162037037</v>
      </c>
    </row>
    <row r="585" spans="7:32">
      <c r="G585" s="28">
        <v>303</v>
      </c>
      <c r="H585" s="28" t="s">
        <v>1414</v>
      </c>
      <c r="I585" t="s">
        <v>6465</v>
      </c>
      <c r="J585" s="118" t="s">
        <v>140</v>
      </c>
      <c r="K585" s="118" t="s">
        <v>5690</v>
      </c>
      <c r="L585" s="118" t="s">
        <v>110</v>
      </c>
      <c r="M585" s="118" t="s">
        <v>109</v>
      </c>
      <c r="N585" s="133" t="s">
        <v>141</v>
      </c>
      <c r="O585" s="133" t="s">
        <v>5615</v>
      </c>
      <c r="P585" t="s">
        <v>173</v>
      </c>
      <c r="Q585" s="28" t="s">
        <v>6035</v>
      </c>
      <c r="R585" s="28" t="s">
        <v>110</v>
      </c>
      <c r="S585" t="s">
        <v>110</v>
      </c>
      <c r="T585" s="62"/>
      <c r="U585" s="120">
        <v>44083</v>
      </c>
      <c r="V585" t="s">
        <v>109</v>
      </c>
      <c r="W585" s="28" t="s">
        <v>110</v>
      </c>
      <c r="X585" s="28" t="s">
        <v>144</v>
      </c>
      <c r="Y585" s="28" t="s">
        <v>144</v>
      </c>
      <c r="Z585" s="28" t="s">
        <v>110</v>
      </c>
      <c r="AA585" s="28" t="s">
        <v>114</v>
      </c>
      <c r="AB585" s="28" t="s">
        <v>109</v>
      </c>
      <c r="AC585" s="28" t="s">
        <v>114</v>
      </c>
      <c r="AD585" s="28" t="s">
        <v>109</v>
      </c>
      <c r="AE585" t="s">
        <v>631</v>
      </c>
      <c r="AF585" s="45">
        <v>45093.405162037037</v>
      </c>
    </row>
    <row r="586" spans="7:32">
      <c r="G586" s="28">
        <v>302</v>
      </c>
      <c r="H586" s="28" t="s">
        <v>4666</v>
      </c>
      <c r="I586" t="s">
        <v>6466</v>
      </c>
      <c r="J586" s="118" t="s">
        <v>5362</v>
      </c>
      <c r="K586" s="118" t="s">
        <v>5366</v>
      </c>
      <c r="L586" s="118" t="s">
        <v>508</v>
      </c>
      <c r="M586" s="118" t="s">
        <v>109</v>
      </c>
      <c r="N586" s="133" t="s">
        <v>141</v>
      </c>
      <c r="O586" s="133" t="s">
        <v>5343</v>
      </c>
      <c r="P586" t="s">
        <v>455</v>
      </c>
      <c r="Q586" s="28" t="s">
        <v>5850</v>
      </c>
      <c r="R586" s="28" t="s">
        <v>110</v>
      </c>
      <c r="S586" t="s">
        <v>110</v>
      </c>
      <c r="T586" s="62"/>
      <c r="U586" s="120">
        <v>44081</v>
      </c>
      <c r="V586" t="s">
        <v>109</v>
      </c>
      <c r="W586" s="28" t="s">
        <v>110</v>
      </c>
      <c r="X586" s="28" t="s">
        <v>558</v>
      </c>
      <c r="Y586" s="28" t="s">
        <v>558</v>
      </c>
      <c r="Z586" s="28" t="s">
        <v>5753</v>
      </c>
      <c r="AA586" s="28" t="s">
        <v>114</v>
      </c>
      <c r="AB586" s="28" t="s">
        <v>109</v>
      </c>
      <c r="AC586" s="28" t="s">
        <v>109</v>
      </c>
      <c r="AD586" s="28" t="s">
        <v>109</v>
      </c>
      <c r="AE586" t="s">
        <v>631</v>
      </c>
      <c r="AF586" s="45">
        <v>45093.405162037037</v>
      </c>
    </row>
    <row r="587" spans="7:32">
      <c r="G587" s="28">
        <v>301</v>
      </c>
      <c r="H587" s="28" t="s">
        <v>1530</v>
      </c>
      <c r="I587" t="s">
        <v>6467</v>
      </c>
      <c r="J587" s="118" t="s">
        <v>140</v>
      </c>
      <c r="K587" s="118" t="s">
        <v>5690</v>
      </c>
      <c r="L587" s="118" t="s">
        <v>110</v>
      </c>
      <c r="M587" s="118" t="s">
        <v>109</v>
      </c>
      <c r="N587" s="133" t="s">
        <v>141</v>
      </c>
      <c r="O587" s="133" t="s">
        <v>5616</v>
      </c>
      <c r="P587" t="s">
        <v>324</v>
      </c>
      <c r="Q587" s="28" t="s">
        <v>528</v>
      </c>
      <c r="R587" s="28" t="s">
        <v>6468</v>
      </c>
      <c r="S587" t="s">
        <v>110</v>
      </c>
      <c r="T587" s="1"/>
      <c r="U587" s="18">
        <v>44054</v>
      </c>
      <c r="V587" t="s">
        <v>109</v>
      </c>
      <c r="W587" s="28" t="s">
        <v>110</v>
      </c>
      <c r="X587" s="28" t="s">
        <v>144</v>
      </c>
      <c r="Y587" s="28" t="s">
        <v>144</v>
      </c>
      <c r="Z587" s="28" t="s">
        <v>110</v>
      </c>
      <c r="AA587" s="28" t="s">
        <v>114</v>
      </c>
      <c r="AB587" s="28" t="s">
        <v>109</v>
      </c>
      <c r="AC587" s="28" t="s">
        <v>109</v>
      </c>
      <c r="AD587" s="28" t="s">
        <v>109</v>
      </c>
      <c r="AE587" t="s">
        <v>631</v>
      </c>
      <c r="AF587" s="45">
        <v>45093.405162037037</v>
      </c>
    </row>
    <row r="588" spans="7:32">
      <c r="G588" s="28">
        <v>300</v>
      </c>
      <c r="H588" s="28" t="s">
        <v>654</v>
      </c>
      <c r="I588" t="s">
        <v>6469</v>
      </c>
      <c r="J588" s="118" t="s">
        <v>231</v>
      </c>
      <c r="K588" s="118" t="s">
        <v>110</v>
      </c>
      <c r="L588" s="118" t="s">
        <v>110</v>
      </c>
      <c r="M588" s="118" t="s">
        <v>109</v>
      </c>
      <c r="N588" s="133" t="s">
        <v>5370</v>
      </c>
      <c r="O588" s="133" t="s">
        <v>110</v>
      </c>
      <c r="P588" t="s">
        <v>656</v>
      </c>
      <c r="Q588" s="28" t="s">
        <v>657</v>
      </c>
      <c r="R588" s="28" t="s">
        <v>110</v>
      </c>
      <c r="S588" t="s">
        <v>110</v>
      </c>
      <c r="T588" s="1"/>
      <c r="U588" s="18">
        <v>44046</v>
      </c>
      <c r="V588" t="s">
        <v>109</v>
      </c>
      <c r="W588" s="28" t="s">
        <v>110</v>
      </c>
      <c r="X588" s="28" t="s">
        <v>235</v>
      </c>
      <c r="Y588" s="28" t="s">
        <v>110</v>
      </c>
      <c r="Z588" s="28" t="s">
        <v>110</v>
      </c>
      <c r="AA588" s="28" t="s">
        <v>114</v>
      </c>
      <c r="AB588" s="28" t="s">
        <v>109</v>
      </c>
      <c r="AC588" s="28" t="s">
        <v>109</v>
      </c>
      <c r="AD588" s="28" t="s">
        <v>109</v>
      </c>
      <c r="AE588" t="s">
        <v>631</v>
      </c>
      <c r="AF588" s="45">
        <v>45093.405162037037</v>
      </c>
    </row>
    <row r="589" spans="7:32">
      <c r="G589" s="28">
        <v>299</v>
      </c>
      <c r="H589" s="28" t="s">
        <v>2245</v>
      </c>
      <c r="I589" t="s">
        <v>6470</v>
      </c>
      <c r="J589" s="118" t="s">
        <v>5362</v>
      </c>
      <c r="K589" s="118" t="s">
        <v>5366</v>
      </c>
      <c r="L589" s="118" t="s">
        <v>508</v>
      </c>
      <c r="M589" s="118" t="s">
        <v>109</v>
      </c>
      <c r="N589" s="133" t="s">
        <v>5363</v>
      </c>
      <c r="O589" s="133" t="s">
        <v>110</v>
      </c>
      <c r="P589" t="s">
        <v>694</v>
      </c>
      <c r="Q589" s="28" t="s">
        <v>5472</v>
      </c>
      <c r="R589" s="28" t="s">
        <v>110</v>
      </c>
      <c r="S589" t="s">
        <v>6445</v>
      </c>
      <c r="T589" s="1"/>
      <c r="U589" s="18">
        <v>44040</v>
      </c>
      <c r="V589" t="s">
        <v>109</v>
      </c>
      <c r="W589" s="28" t="s">
        <v>110</v>
      </c>
      <c r="X589" s="28" t="s">
        <v>558</v>
      </c>
      <c r="Y589" s="28" t="s">
        <v>558</v>
      </c>
      <c r="Z589" s="28" t="s">
        <v>5753</v>
      </c>
      <c r="AA589" s="28" t="s">
        <v>114</v>
      </c>
      <c r="AB589" s="28" t="s">
        <v>109</v>
      </c>
      <c r="AC589" s="28" t="s">
        <v>114</v>
      </c>
      <c r="AD589" s="28" t="s">
        <v>109</v>
      </c>
      <c r="AE589" t="s">
        <v>631</v>
      </c>
      <c r="AF589" s="45">
        <v>45093.405162037037</v>
      </c>
    </row>
    <row r="590" spans="7:32">
      <c r="G590" s="28">
        <v>298</v>
      </c>
      <c r="H590" s="28" t="s">
        <v>3924</v>
      </c>
      <c r="I590" t="s">
        <v>6471</v>
      </c>
      <c r="J590" s="118" t="s">
        <v>140</v>
      </c>
      <c r="K590" s="118" t="s">
        <v>5677</v>
      </c>
      <c r="L590" s="118" t="s">
        <v>110</v>
      </c>
      <c r="M590" s="118" t="s">
        <v>109</v>
      </c>
      <c r="N590" s="133" t="s">
        <v>141</v>
      </c>
      <c r="O590" s="133" t="s">
        <v>5686</v>
      </c>
      <c r="P590" t="s">
        <v>294</v>
      </c>
      <c r="Q590" s="28" t="s">
        <v>5714</v>
      </c>
      <c r="R590" s="28" t="s">
        <v>110</v>
      </c>
      <c r="S590" t="s">
        <v>110</v>
      </c>
      <c r="T590" s="1"/>
      <c r="U590" s="18">
        <v>44035</v>
      </c>
      <c r="V590" t="s">
        <v>109</v>
      </c>
      <c r="W590" s="28" t="s">
        <v>5709</v>
      </c>
      <c r="X590" s="28" t="s">
        <v>144</v>
      </c>
      <c r="Y590" s="28" t="s">
        <v>144</v>
      </c>
      <c r="Z590" s="28" t="s">
        <v>110</v>
      </c>
      <c r="AA590" s="28" t="s">
        <v>114</v>
      </c>
      <c r="AB590" s="28" t="s">
        <v>109</v>
      </c>
      <c r="AC590" s="28" t="s">
        <v>109</v>
      </c>
      <c r="AD590" s="28" t="s">
        <v>109</v>
      </c>
      <c r="AE590" t="s">
        <v>631</v>
      </c>
      <c r="AF590" s="45">
        <v>45093.405162037037</v>
      </c>
    </row>
    <row r="591" spans="7:32">
      <c r="G591" s="28">
        <v>297</v>
      </c>
      <c r="H591" s="28" t="s">
        <v>5349</v>
      </c>
      <c r="I591" t="s">
        <v>6472</v>
      </c>
      <c r="J591" s="118" t="s">
        <v>5362</v>
      </c>
      <c r="K591" s="118" t="s">
        <v>5366</v>
      </c>
      <c r="L591" s="118" t="s">
        <v>508</v>
      </c>
      <c r="M591" s="118" t="s">
        <v>5785</v>
      </c>
      <c r="N591" s="133" t="s">
        <v>5363</v>
      </c>
      <c r="O591" s="133" t="s">
        <v>110</v>
      </c>
      <c r="P591" t="s">
        <v>694</v>
      </c>
      <c r="Q591" s="28" t="s">
        <v>110</v>
      </c>
      <c r="R591" s="28" t="s">
        <v>110</v>
      </c>
      <c r="S591" t="s">
        <v>6473</v>
      </c>
      <c r="T591" s="1"/>
      <c r="U591" s="18">
        <v>44020</v>
      </c>
      <c r="V591" t="s">
        <v>109</v>
      </c>
      <c r="W591" s="28" t="s">
        <v>110</v>
      </c>
      <c r="X591" s="28" t="s">
        <v>558</v>
      </c>
      <c r="Y591" s="28" t="s">
        <v>558</v>
      </c>
      <c r="Z591" s="28" t="s">
        <v>110</v>
      </c>
      <c r="AA591" s="28" t="s">
        <v>114</v>
      </c>
      <c r="AB591" s="28" t="s">
        <v>109</v>
      </c>
      <c r="AC591" s="28" t="s">
        <v>114</v>
      </c>
      <c r="AD591" s="28" t="s">
        <v>109</v>
      </c>
      <c r="AE591" t="s">
        <v>631</v>
      </c>
      <c r="AF591" s="45">
        <v>45093.405162037037</v>
      </c>
    </row>
    <row r="592" spans="7:32">
      <c r="G592" s="13">
        <v>296</v>
      </c>
      <c r="H592" s="13" t="s">
        <v>2170</v>
      </c>
      <c r="I592" t="s">
        <v>6474</v>
      </c>
      <c r="J592" s="118" t="s">
        <v>140</v>
      </c>
      <c r="K592" s="118" t="s">
        <v>5690</v>
      </c>
      <c r="L592" s="118" t="s">
        <v>110</v>
      </c>
      <c r="M592" s="118" t="s">
        <v>109</v>
      </c>
      <c r="N592" s="133" t="s">
        <v>141</v>
      </c>
      <c r="O592" s="133" t="s">
        <v>5678</v>
      </c>
      <c r="P592" t="s">
        <v>460</v>
      </c>
      <c r="Q592" s="13" t="s">
        <v>110</v>
      </c>
      <c r="R592" s="13" t="s">
        <v>6475</v>
      </c>
      <c r="S592" s="13" t="s">
        <v>110</v>
      </c>
      <c r="T592" s="55"/>
      <c r="U592" s="134">
        <v>44005</v>
      </c>
      <c r="V592" s="13" t="s">
        <v>109</v>
      </c>
      <c r="W592" s="13" t="s">
        <v>5709</v>
      </c>
      <c r="X592" s="13" t="s">
        <v>198</v>
      </c>
      <c r="Y592" s="13" t="s">
        <v>110</v>
      </c>
      <c r="Z592" s="28" t="s">
        <v>110</v>
      </c>
      <c r="AA592" s="28" t="s">
        <v>114</v>
      </c>
      <c r="AB592" s="28" t="s">
        <v>109</v>
      </c>
      <c r="AC592" s="13" t="s">
        <v>109</v>
      </c>
      <c r="AD592" s="13" t="s">
        <v>109</v>
      </c>
      <c r="AE592" t="s">
        <v>631</v>
      </c>
      <c r="AF592" s="45">
        <v>45093.405162037037</v>
      </c>
    </row>
    <row r="593" spans="7:32">
      <c r="G593" s="13">
        <v>295</v>
      </c>
      <c r="H593" s="13" t="s">
        <v>1972</v>
      </c>
      <c r="I593" t="s">
        <v>6476</v>
      </c>
      <c r="J593" s="118" t="s">
        <v>140</v>
      </c>
      <c r="K593" s="118" t="s">
        <v>5690</v>
      </c>
      <c r="L593" s="118" t="s">
        <v>110</v>
      </c>
      <c r="M593" s="118" t="s">
        <v>109</v>
      </c>
      <c r="N593" s="133" t="s">
        <v>141</v>
      </c>
      <c r="O593" s="133" t="s">
        <v>5615</v>
      </c>
      <c r="P593" t="s">
        <v>5748</v>
      </c>
      <c r="Q593" s="13" t="s">
        <v>5749</v>
      </c>
      <c r="R593" s="13" t="s">
        <v>110</v>
      </c>
      <c r="S593" s="13" t="s">
        <v>110</v>
      </c>
      <c r="T593" s="55"/>
      <c r="U593" s="134">
        <v>44000</v>
      </c>
      <c r="V593" s="13" t="s">
        <v>109</v>
      </c>
      <c r="W593" s="13" t="s">
        <v>110</v>
      </c>
      <c r="X593" s="13" t="s">
        <v>144</v>
      </c>
      <c r="Y593" s="13" t="s">
        <v>144</v>
      </c>
      <c r="Z593" s="28" t="s">
        <v>110</v>
      </c>
      <c r="AA593" s="28" t="s">
        <v>114</v>
      </c>
      <c r="AB593" s="28" t="s">
        <v>109</v>
      </c>
      <c r="AC593" s="13" t="s">
        <v>109</v>
      </c>
      <c r="AD593" s="13" t="s">
        <v>109</v>
      </c>
      <c r="AE593" t="s">
        <v>631</v>
      </c>
      <c r="AF593" s="45">
        <v>45093.405162037037</v>
      </c>
    </row>
    <row r="594" spans="7:32">
      <c r="G594" s="13">
        <v>294</v>
      </c>
      <c r="H594" s="13" t="s">
        <v>1871</v>
      </c>
      <c r="I594" t="s">
        <v>6477</v>
      </c>
      <c r="J594" s="118" t="s">
        <v>140</v>
      </c>
      <c r="K594" s="118" t="s">
        <v>110</v>
      </c>
      <c r="L594" s="118" t="s">
        <v>110</v>
      </c>
      <c r="M594" s="118" t="s">
        <v>109</v>
      </c>
      <c r="N594" s="133" t="s">
        <v>141</v>
      </c>
      <c r="O594" s="133" t="s">
        <v>5343</v>
      </c>
      <c r="P594" t="s">
        <v>196</v>
      </c>
      <c r="Q594" s="13" t="s">
        <v>6478</v>
      </c>
      <c r="R594" s="13" t="s">
        <v>110</v>
      </c>
      <c r="S594" s="13" t="s">
        <v>110</v>
      </c>
      <c r="T594" s="55"/>
      <c r="U594" s="134">
        <v>43998</v>
      </c>
      <c r="V594" s="13" t="s">
        <v>109</v>
      </c>
      <c r="W594" s="13" t="s">
        <v>5709</v>
      </c>
      <c r="X594" s="13" t="s">
        <v>144</v>
      </c>
      <c r="Y594" s="13" t="s">
        <v>5545</v>
      </c>
      <c r="Z594" s="13" t="s">
        <v>110</v>
      </c>
      <c r="AA594" s="28" t="s">
        <v>114</v>
      </c>
      <c r="AB594" s="28" t="s">
        <v>109</v>
      </c>
      <c r="AC594" s="13" t="s">
        <v>109</v>
      </c>
      <c r="AD594" s="13" t="s">
        <v>109</v>
      </c>
      <c r="AE594" t="s">
        <v>631</v>
      </c>
      <c r="AF594" s="45">
        <v>45093.405162037037</v>
      </c>
    </row>
    <row r="595" spans="7:32">
      <c r="G595" s="28">
        <v>293</v>
      </c>
      <c r="H595" s="28" t="s">
        <v>2204</v>
      </c>
      <c r="I595" t="s">
        <v>6479</v>
      </c>
      <c r="J595" s="118" t="s">
        <v>140</v>
      </c>
      <c r="K595" s="118" t="s">
        <v>5827</v>
      </c>
      <c r="L595" s="118" t="s">
        <v>110</v>
      </c>
      <c r="M595" s="118" t="s">
        <v>109</v>
      </c>
      <c r="N595" s="133" t="s">
        <v>141</v>
      </c>
      <c r="O595" s="133" t="s">
        <v>5616</v>
      </c>
      <c r="P595" t="s">
        <v>324</v>
      </c>
      <c r="Q595" s="28" t="s">
        <v>5828</v>
      </c>
      <c r="R595" s="28" t="s">
        <v>6457</v>
      </c>
      <c r="S595" t="s">
        <v>110</v>
      </c>
      <c r="T595" s="62"/>
      <c r="U595" s="120">
        <v>43993</v>
      </c>
      <c r="V595" t="s">
        <v>109</v>
      </c>
      <c r="W595" s="28" t="s">
        <v>110</v>
      </c>
      <c r="X595" s="28" t="s">
        <v>144</v>
      </c>
      <c r="Y595" s="28" t="s">
        <v>144</v>
      </c>
      <c r="Z595" s="28" t="s">
        <v>110</v>
      </c>
      <c r="AA595" s="28" t="s">
        <v>114</v>
      </c>
      <c r="AB595" s="28" t="s">
        <v>109</v>
      </c>
      <c r="AC595" s="28" t="s">
        <v>109</v>
      </c>
      <c r="AD595" s="28" t="s">
        <v>109</v>
      </c>
      <c r="AE595" t="s">
        <v>631</v>
      </c>
      <c r="AF595" s="45">
        <v>45093.405162037037</v>
      </c>
    </row>
    <row r="596" spans="7:32">
      <c r="G596" s="28">
        <v>292</v>
      </c>
      <c r="H596" s="28" t="s">
        <v>4578</v>
      </c>
      <c r="I596" t="s">
        <v>6480</v>
      </c>
      <c r="J596" s="118" t="s">
        <v>140</v>
      </c>
      <c r="K596" s="118" t="s">
        <v>5677</v>
      </c>
      <c r="L596" s="118" t="s">
        <v>110</v>
      </c>
      <c r="M596" s="118" t="s">
        <v>109</v>
      </c>
      <c r="N596" s="133" t="s">
        <v>141</v>
      </c>
      <c r="O596" s="133" t="s">
        <v>5686</v>
      </c>
      <c r="P596" t="s">
        <v>455</v>
      </c>
      <c r="Q596" s="28" t="s">
        <v>5850</v>
      </c>
      <c r="R596" s="28" t="s">
        <v>110</v>
      </c>
      <c r="S596" t="s">
        <v>110</v>
      </c>
      <c r="T596" s="62"/>
      <c r="U596" s="120">
        <v>43992</v>
      </c>
      <c r="V596" t="s">
        <v>109</v>
      </c>
      <c r="W596" s="28" t="s">
        <v>5709</v>
      </c>
      <c r="X596" s="28" t="s">
        <v>144</v>
      </c>
      <c r="Y596" s="28" t="s">
        <v>144</v>
      </c>
      <c r="Z596" s="28" t="s">
        <v>110</v>
      </c>
      <c r="AA596" s="28" t="s">
        <v>114</v>
      </c>
      <c r="AB596" s="28" t="s">
        <v>109</v>
      </c>
      <c r="AC596" s="28" t="s">
        <v>109</v>
      </c>
      <c r="AD596" s="28" t="s">
        <v>109</v>
      </c>
      <c r="AE596" t="s">
        <v>631</v>
      </c>
      <c r="AF596" s="45">
        <v>45093.405162037037</v>
      </c>
    </row>
    <row r="597" spans="7:32">
      <c r="G597" s="28">
        <v>291</v>
      </c>
      <c r="H597" s="28" t="s">
        <v>2135</v>
      </c>
      <c r="I597" t="s">
        <v>6481</v>
      </c>
      <c r="J597" s="118" t="s">
        <v>140</v>
      </c>
      <c r="K597" s="118" t="s">
        <v>5690</v>
      </c>
      <c r="L597" s="118" t="s">
        <v>110</v>
      </c>
      <c r="M597" s="118" t="s">
        <v>109</v>
      </c>
      <c r="N597" s="133" t="s">
        <v>141</v>
      </c>
      <c r="O597" s="133" t="s">
        <v>5615</v>
      </c>
      <c r="P597" t="s">
        <v>6059</v>
      </c>
      <c r="Q597" s="28" t="s">
        <v>6300</v>
      </c>
      <c r="R597" s="28" t="s">
        <v>110</v>
      </c>
      <c r="S597" t="s">
        <v>110</v>
      </c>
      <c r="T597" s="62"/>
      <c r="U597" s="120">
        <v>43980</v>
      </c>
      <c r="V597" t="s">
        <v>109</v>
      </c>
      <c r="W597" s="28" t="s">
        <v>110</v>
      </c>
      <c r="X597" s="28" t="s">
        <v>144</v>
      </c>
      <c r="Y597" s="28" t="s">
        <v>144</v>
      </c>
      <c r="Z597" s="28" t="s">
        <v>110</v>
      </c>
      <c r="AA597" s="28" t="s">
        <v>114</v>
      </c>
      <c r="AB597" s="28" t="s">
        <v>109</v>
      </c>
      <c r="AC597" s="28" t="s">
        <v>109</v>
      </c>
      <c r="AD597" s="28" t="s">
        <v>109</v>
      </c>
      <c r="AE597" t="s">
        <v>631</v>
      </c>
      <c r="AF597" s="45">
        <v>45093.405162037037</v>
      </c>
    </row>
    <row r="598" spans="7:32">
      <c r="G598" s="28">
        <v>290</v>
      </c>
      <c r="H598" s="28" t="s">
        <v>1988</v>
      </c>
      <c r="I598" t="s">
        <v>6482</v>
      </c>
      <c r="J598" s="118" t="s">
        <v>5545</v>
      </c>
      <c r="K598" s="118" t="s">
        <v>110</v>
      </c>
      <c r="L598" s="118" t="s">
        <v>110</v>
      </c>
      <c r="M598" s="118" t="s">
        <v>109</v>
      </c>
      <c r="N598" s="133" t="s">
        <v>141</v>
      </c>
      <c r="O598" s="133" t="s">
        <v>5343</v>
      </c>
      <c r="P598" t="s">
        <v>294</v>
      </c>
      <c r="Q598" s="28" t="s">
        <v>5714</v>
      </c>
      <c r="R598" s="28" t="s">
        <v>110</v>
      </c>
      <c r="S598" t="s">
        <v>110</v>
      </c>
      <c r="T598" s="1"/>
      <c r="U598" s="18">
        <v>43979</v>
      </c>
      <c r="V598" t="s">
        <v>109</v>
      </c>
      <c r="W598" s="28" t="s">
        <v>5709</v>
      </c>
      <c r="X598" s="28" t="s">
        <v>198</v>
      </c>
      <c r="Y598" s="28" t="s">
        <v>5545</v>
      </c>
      <c r="Z598" s="28" t="s">
        <v>110</v>
      </c>
      <c r="AA598" s="28" t="s">
        <v>114</v>
      </c>
      <c r="AB598" s="28" t="s">
        <v>109</v>
      </c>
      <c r="AC598" s="28" t="s">
        <v>109</v>
      </c>
      <c r="AD598" s="28" t="s">
        <v>109</v>
      </c>
      <c r="AE598" t="s">
        <v>631</v>
      </c>
      <c r="AF598" s="45">
        <v>45093.405162037037</v>
      </c>
    </row>
    <row r="599" spans="7:32">
      <c r="G599" s="28">
        <v>289</v>
      </c>
      <c r="H599" s="28" t="s">
        <v>6483</v>
      </c>
      <c r="I599" t="s">
        <v>6484</v>
      </c>
      <c r="J599" s="118" t="s">
        <v>5545</v>
      </c>
      <c r="K599" s="118" t="s">
        <v>110</v>
      </c>
      <c r="L599" s="118" t="s">
        <v>110</v>
      </c>
      <c r="M599" s="118" t="s">
        <v>109</v>
      </c>
      <c r="N599" s="133" t="s">
        <v>5363</v>
      </c>
      <c r="O599" s="133" t="s">
        <v>110</v>
      </c>
      <c r="P599" t="s">
        <v>6485</v>
      </c>
      <c r="Q599" s="28" t="s">
        <v>6486</v>
      </c>
      <c r="R599" s="28" t="s">
        <v>110</v>
      </c>
      <c r="S599" t="s">
        <v>6434</v>
      </c>
      <c r="T599" s="1"/>
      <c r="U599" s="18">
        <v>43979</v>
      </c>
      <c r="V599" t="s">
        <v>6487</v>
      </c>
      <c r="W599" s="28" t="s">
        <v>110</v>
      </c>
      <c r="X599" s="28" t="s">
        <v>558</v>
      </c>
      <c r="Y599" s="28" t="s">
        <v>558</v>
      </c>
      <c r="Z599" s="28" t="s">
        <v>110</v>
      </c>
      <c r="AA599" s="28" t="s">
        <v>114</v>
      </c>
      <c r="AB599" s="28" t="s">
        <v>109</v>
      </c>
      <c r="AC599" s="28" t="s">
        <v>114</v>
      </c>
      <c r="AD599" s="28" t="s">
        <v>109</v>
      </c>
      <c r="AE599" t="s">
        <v>631</v>
      </c>
      <c r="AF599" s="45">
        <v>45093.405162037037</v>
      </c>
    </row>
    <row r="600" spans="7:32">
      <c r="G600" s="28">
        <v>288</v>
      </c>
      <c r="H600" s="28" t="s">
        <v>2101</v>
      </c>
      <c r="I600" t="s">
        <v>6488</v>
      </c>
      <c r="J600" s="118" t="s">
        <v>140</v>
      </c>
      <c r="K600" s="118" t="s">
        <v>5690</v>
      </c>
      <c r="L600" s="118" t="s">
        <v>110</v>
      </c>
      <c r="M600" s="118" t="s">
        <v>109</v>
      </c>
      <c r="N600" s="133" t="s">
        <v>141</v>
      </c>
      <c r="O600" s="133" t="s">
        <v>5678</v>
      </c>
      <c r="P600" t="s">
        <v>196</v>
      </c>
      <c r="Q600" s="28" t="s">
        <v>110</v>
      </c>
      <c r="R600" s="28" t="s">
        <v>5679</v>
      </c>
      <c r="S600" t="s">
        <v>110</v>
      </c>
      <c r="T600" s="1"/>
      <c r="U600" s="18">
        <v>43969</v>
      </c>
      <c r="V600" t="s">
        <v>109</v>
      </c>
      <c r="W600" s="28" t="s">
        <v>5705</v>
      </c>
      <c r="X600" s="28" t="s">
        <v>144</v>
      </c>
      <c r="Y600" s="28" t="s">
        <v>144</v>
      </c>
      <c r="Z600" s="28" t="s">
        <v>110</v>
      </c>
      <c r="AA600" s="28" t="s">
        <v>114</v>
      </c>
      <c r="AB600" s="28" t="s">
        <v>109</v>
      </c>
      <c r="AC600" s="28" t="s">
        <v>109</v>
      </c>
      <c r="AD600" s="28" t="s">
        <v>109</v>
      </c>
      <c r="AE600" t="s">
        <v>631</v>
      </c>
      <c r="AF600" s="45">
        <v>45093.405162037037</v>
      </c>
    </row>
    <row r="601" spans="7:32">
      <c r="G601" s="28">
        <v>287</v>
      </c>
      <c r="H601" s="28" t="s">
        <v>2226</v>
      </c>
      <c r="I601" t="s">
        <v>6489</v>
      </c>
      <c r="J601" s="118" t="s">
        <v>140</v>
      </c>
      <c r="K601" s="118" t="s">
        <v>5690</v>
      </c>
      <c r="L601" s="118" t="s">
        <v>110</v>
      </c>
      <c r="M601" s="118" t="s">
        <v>109</v>
      </c>
      <c r="N601" s="133" t="s">
        <v>141</v>
      </c>
      <c r="O601" s="133" t="s">
        <v>5616</v>
      </c>
      <c r="P601" t="s">
        <v>173</v>
      </c>
      <c r="Q601" s="28" t="s">
        <v>174</v>
      </c>
      <c r="R601" s="28" t="s">
        <v>6490</v>
      </c>
      <c r="S601" t="s">
        <v>110</v>
      </c>
      <c r="T601" s="1"/>
      <c r="U601" s="18">
        <v>43944</v>
      </c>
      <c r="V601" t="s">
        <v>109</v>
      </c>
      <c r="W601" s="28" t="s">
        <v>110</v>
      </c>
      <c r="X601" s="28" t="s">
        <v>144</v>
      </c>
      <c r="Y601" s="28" t="s">
        <v>144</v>
      </c>
      <c r="Z601" s="28" t="s">
        <v>110</v>
      </c>
      <c r="AA601" s="28" t="s">
        <v>114</v>
      </c>
      <c r="AB601" s="28" t="s">
        <v>109</v>
      </c>
      <c r="AC601" s="28" t="s">
        <v>109</v>
      </c>
      <c r="AD601" s="28" t="s">
        <v>109</v>
      </c>
      <c r="AE601" t="s">
        <v>631</v>
      </c>
      <c r="AF601" s="45">
        <v>45093.405162037037</v>
      </c>
    </row>
    <row r="602" spans="7:32">
      <c r="G602" s="28">
        <v>286</v>
      </c>
      <c r="H602" s="28" t="s">
        <v>6491</v>
      </c>
      <c r="I602" t="s">
        <v>6491</v>
      </c>
      <c r="J602" s="118" t="s">
        <v>5545</v>
      </c>
      <c r="K602" s="118" t="s">
        <v>110</v>
      </c>
      <c r="L602" s="118" t="s">
        <v>110</v>
      </c>
      <c r="M602" s="118" t="s">
        <v>109</v>
      </c>
      <c r="N602" s="133" t="s">
        <v>5370</v>
      </c>
      <c r="O602" s="133" t="s">
        <v>110</v>
      </c>
      <c r="P602" t="s">
        <v>694</v>
      </c>
      <c r="Q602" s="28" t="s">
        <v>110</v>
      </c>
      <c r="R602" s="28" t="s">
        <v>110</v>
      </c>
      <c r="S602" t="s">
        <v>110</v>
      </c>
      <c r="T602" s="1"/>
      <c r="U602" s="18">
        <v>43943</v>
      </c>
      <c r="V602" t="s">
        <v>109</v>
      </c>
      <c r="W602" s="28" t="s">
        <v>110</v>
      </c>
      <c r="X602" s="28" t="s">
        <v>5447</v>
      </c>
      <c r="Y602" s="28" t="s">
        <v>5545</v>
      </c>
      <c r="Z602" s="28" t="s">
        <v>110</v>
      </c>
      <c r="AA602" s="28" t="s">
        <v>114</v>
      </c>
      <c r="AB602" s="28" t="s">
        <v>109</v>
      </c>
      <c r="AC602" s="28" t="s">
        <v>114</v>
      </c>
      <c r="AD602" s="28" t="s">
        <v>109</v>
      </c>
      <c r="AE602" t="s">
        <v>631</v>
      </c>
      <c r="AF602" s="45">
        <v>45093.405162037037</v>
      </c>
    </row>
    <row r="603" spans="7:32">
      <c r="G603" s="28">
        <v>285</v>
      </c>
      <c r="H603" s="28" t="s">
        <v>1639</v>
      </c>
      <c r="I603" t="s">
        <v>6492</v>
      </c>
      <c r="J603" s="118" t="s">
        <v>140</v>
      </c>
      <c r="K603" s="118" t="s">
        <v>5690</v>
      </c>
      <c r="L603" s="118" t="s">
        <v>110</v>
      </c>
      <c r="M603" s="118" t="s">
        <v>109</v>
      </c>
      <c r="N603" s="133" t="s">
        <v>141</v>
      </c>
      <c r="O603" s="133" t="s">
        <v>5615</v>
      </c>
      <c r="P603" t="s">
        <v>142</v>
      </c>
      <c r="Q603" s="28" t="s">
        <v>6493</v>
      </c>
      <c r="R603" s="28" t="s">
        <v>110</v>
      </c>
      <c r="S603" t="s">
        <v>110</v>
      </c>
      <c r="T603" s="1"/>
      <c r="U603" s="18">
        <v>43922</v>
      </c>
      <c r="V603" t="s">
        <v>109</v>
      </c>
      <c r="W603" s="28" t="s">
        <v>110</v>
      </c>
      <c r="X603" s="28" t="s">
        <v>144</v>
      </c>
      <c r="Y603" s="28" t="s">
        <v>144</v>
      </c>
      <c r="Z603" s="28" t="s">
        <v>110</v>
      </c>
      <c r="AA603" s="28" t="s">
        <v>114</v>
      </c>
      <c r="AB603" s="28" t="s">
        <v>109</v>
      </c>
      <c r="AC603" s="28" t="s">
        <v>109</v>
      </c>
      <c r="AD603" s="28" t="s">
        <v>109</v>
      </c>
      <c r="AE603" t="s">
        <v>631</v>
      </c>
      <c r="AF603" s="45">
        <v>45093.405162037037</v>
      </c>
    </row>
    <row r="604" spans="7:32">
      <c r="G604" s="28">
        <v>284</v>
      </c>
      <c r="H604" s="28" t="s">
        <v>634</v>
      </c>
      <c r="I604" t="s">
        <v>6494</v>
      </c>
      <c r="J604" s="118" t="s">
        <v>140</v>
      </c>
      <c r="K604" s="118" t="s">
        <v>5677</v>
      </c>
      <c r="L604" s="118" t="s">
        <v>110</v>
      </c>
      <c r="M604" s="118" t="s">
        <v>109</v>
      </c>
      <c r="N604" s="133" t="s">
        <v>141</v>
      </c>
      <c r="O604" s="133" t="s">
        <v>5686</v>
      </c>
      <c r="P604" t="s">
        <v>635</v>
      </c>
      <c r="Q604" s="28" t="s">
        <v>636</v>
      </c>
      <c r="R604" s="28" t="s">
        <v>110</v>
      </c>
      <c r="S604" t="s">
        <v>110</v>
      </c>
      <c r="T604" s="1"/>
      <c r="U604" s="18">
        <v>43921</v>
      </c>
      <c r="V604" t="s">
        <v>109</v>
      </c>
      <c r="W604" s="28" t="s">
        <v>5709</v>
      </c>
      <c r="X604" s="28" t="s">
        <v>144</v>
      </c>
      <c r="Y604" s="28" t="s">
        <v>144</v>
      </c>
      <c r="Z604" s="28" t="s">
        <v>110</v>
      </c>
      <c r="AA604" s="28" t="s">
        <v>114</v>
      </c>
      <c r="AB604" s="28" t="s">
        <v>109</v>
      </c>
      <c r="AC604" s="28" t="s">
        <v>109</v>
      </c>
      <c r="AD604" s="28" t="s">
        <v>109</v>
      </c>
      <c r="AE604" t="s">
        <v>631</v>
      </c>
      <c r="AF604" s="45">
        <v>45093.405162037037</v>
      </c>
    </row>
    <row r="605" spans="7:32">
      <c r="G605" s="28">
        <v>283</v>
      </c>
      <c r="H605" s="28" t="s">
        <v>4658</v>
      </c>
      <c r="I605" t="s">
        <v>6495</v>
      </c>
      <c r="J605" s="118" t="s">
        <v>140</v>
      </c>
      <c r="K605" s="118" t="s">
        <v>5677</v>
      </c>
      <c r="L605" s="118" t="s">
        <v>110</v>
      </c>
      <c r="M605" s="118" t="s">
        <v>109</v>
      </c>
      <c r="N605" s="133" t="s">
        <v>141</v>
      </c>
      <c r="O605" s="133" t="s">
        <v>5686</v>
      </c>
      <c r="P605" t="s">
        <v>294</v>
      </c>
      <c r="Q605" s="28" t="s">
        <v>295</v>
      </c>
      <c r="R605" s="28" t="s">
        <v>110</v>
      </c>
      <c r="S605" t="s">
        <v>110</v>
      </c>
      <c r="T605" s="1"/>
      <c r="U605" s="18">
        <v>43910</v>
      </c>
      <c r="V605" t="s">
        <v>109</v>
      </c>
      <c r="W605" s="28" t="s">
        <v>5709</v>
      </c>
      <c r="X605" s="28" t="s">
        <v>144</v>
      </c>
      <c r="Y605" s="28" t="s">
        <v>144</v>
      </c>
      <c r="Z605" s="28" t="s">
        <v>110</v>
      </c>
      <c r="AA605" s="28" t="s">
        <v>114</v>
      </c>
      <c r="AB605" s="28" t="s">
        <v>109</v>
      </c>
      <c r="AC605" s="28" t="s">
        <v>114</v>
      </c>
      <c r="AD605" s="28" t="s">
        <v>109</v>
      </c>
      <c r="AE605" t="s">
        <v>631</v>
      </c>
      <c r="AF605" s="45">
        <v>45093.405162037037</v>
      </c>
    </row>
    <row r="606" spans="7:32">
      <c r="G606" s="28">
        <v>282</v>
      </c>
      <c r="H606" s="28" t="s">
        <v>644</v>
      </c>
      <c r="I606" t="s">
        <v>6496</v>
      </c>
      <c r="J606" s="118" t="s">
        <v>140</v>
      </c>
      <c r="K606" s="118" t="s">
        <v>5677</v>
      </c>
      <c r="L606" s="118" t="s">
        <v>110</v>
      </c>
      <c r="M606" s="118" t="s">
        <v>109</v>
      </c>
      <c r="N606" s="133" t="s">
        <v>141</v>
      </c>
      <c r="O606" s="133" t="s">
        <v>5686</v>
      </c>
      <c r="P606" t="s">
        <v>142</v>
      </c>
      <c r="Q606" s="28" t="s">
        <v>645</v>
      </c>
      <c r="R606" s="28" t="s">
        <v>110</v>
      </c>
      <c r="S606" t="s">
        <v>110</v>
      </c>
      <c r="T606" s="1"/>
      <c r="U606" s="18">
        <v>43903</v>
      </c>
      <c r="V606" t="s">
        <v>109</v>
      </c>
      <c r="W606" s="28" t="s">
        <v>5709</v>
      </c>
      <c r="X606" s="28" t="s">
        <v>144</v>
      </c>
      <c r="Y606" s="28" t="s">
        <v>144</v>
      </c>
      <c r="Z606" s="28" t="s">
        <v>110</v>
      </c>
      <c r="AA606" s="28" t="s">
        <v>114</v>
      </c>
      <c r="AB606" s="28" t="s">
        <v>109</v>
      </c>
      <c r="AC606" s="28" t="s">
        <v>109</v>
      </c>
      <c r="AD606" s="28" t="s">
        <v>109</v>
      </c>
      <c r="AE606" t="s">
        <v>631</v>
      </c>
      <c r="AF606" s="45">
        <v>45093.405162037037</v>
      </c>
    </row>
    <row r="607" spans="7:32">
      <c r="G607" s="28">
        <v>281</v>
      </c>
      <c r="H607" s="28" t="s">
        <v>383</v>
      </c>
      <c r="I607" t="s">
        <v>6497</v>
      </c>
      <c r="J607" s="118" t="s">
        <v>140</v>
      </c>
      <c r="K607" s="118" t="s">
        <v>5677</v>
      </c>
      <c r="L607" s="118" t="s">
        <v>110</v>
      </c>
      <c r="M607" s="118" t="s">
        <v>109</v>
      </c>
      <c r="N607" s="133" t="s">
        <v>141</v>
      </c>
      <c r="O607" s="133" t="s">
        <v>5686</v>
      </c>
      <c r="P607" t="s">
        <v>196</v>
      </c>
      <c r="Q607" s="28" t="s">
        <v>197</v>
      </c>
      <c r="R607" s="28" t="s">
        <v>6498</v>
      </c>
      <c r="S607" t="s">
        <v>110</v>
      </c>
      <c r="T607" s="1"/>
      <c r="U607" s="18">
        <v>43896</v>
      </c>
      <c r="V607" t="s">
        <v>109</v>
      </c>
      <c r="W607" s="28" t="s">
        <v>6090</v>
      </c>
      <c r="X607" s="28" t="s">
        <v>144</v>
      </c>
      <c r="Y607" s="28" t="s">
        <v>144</v>
      </c>
      <c r="Z607" s="28" t="s">
        <v>110</v>
      </c>
      <c r="AA607" s="28" t="s">
        <v>114</v>
      </c>
      <c r="AB607" s="28" t="s">
        <v>109</v>
      </c>
      <c r="AC607" s="28" t="s">
        <v>114</v>
      </c>
      <c r="AD607" s="28" t="s">
        <v>109</v>
      </c>
      <c r="AE607" t="s">
        <v>631</v>
      </c>
      <c r="AF607" s="45">
        <v>45093.405162037037</v>
      </c>
    </row>
    <row r="608" spans="7:32">
      <c r="G608" s="28">
        <v>280</v>
      </c>
      <c r="H608" s="28" t="s">
        <v>2970</v>
      </c>
      <c r="I608" t="s">
        <v>6499</v>
      </c>
      <c r="J608" s="118" t="s">
        <v>231</v>
      </c>
      <c r="K608" s="118" t="s">
        <v>110</v>
      </c>
      <c r="L608" s="118" t="s">
        <v>110</v>
      </c>
      <c r="M608" s="118" t="s">
        <v>109</v>
      </c>
      <c r="N608" s="133" t="s">
        <v>5370</v>
      </c>
      <c r="O608" s="133" t="s">
        <v>110</v>
      </c>
      <c r="P608" t="s">
        <v>656</v>
      </c>
      <c r="Q608" s="28" t="s">
        <v>5395</v>
      </c>
      <c r="R608" s="28" t="s">
        <v>110</v>
      </c>
      <c r="S608" t="s">
        <v>110</v>
      </c>
      <c r="T608" s="1"/>
      <c r="U608" s="18">
        <v>43894</v>
      </c>
      <c r="V608" t="s">
        <v>109</v>
      </c>
      <c r="W608" s="28" t="s">
        <v>110</v>
      </c>
      <c r="X608" s="28" t="s">
        <v>235</v>
      </c>
      <c r="Y608" s="28" t="s">
        <v>110</v>
      </c>
      <c r="Z608" s="28" t="s">
        <v>110</v>
      </c>
      <c r="AA608" s="28" t="s">
        <v>114</v>
      </c>
      <c r="AB608" s="28" t="s">
        <v>109</v>
      </c>
      <c r="AC608" s="28" t="s">
        <v>109</v>
      </c>
      <c r="AD608" s="28" t="s">
        <v>109</v>
      </c>
      <c r="AE608" t="s">
        <v>631</v>
      </c>
      <c r="AF608" s="45">
        <v>45093.405162037037</v>
      </c>
    </row>
    <row r="609" spans="7:32">
      <c r="G609" s="28">
        <v>279</v>
      </c>
      <c r="H609" s="28" t="s">
        <v>6500</v>
      </c>
      <c r="I609" t="s">
        <v>6501</v>
      </c>
      <c r="J609" s="118" t="s">
        <v>5362</v>
      </c>
      <c r="K609" s="118" t="s">
        <v>559</v>
      </c>
      <c r="L609" s="118" t="s">
        <v>5670</v>
      </c>
      <c r="M609" s="118" t="s">
        <v>5671</v>
      </c>
      <c r="N609" s="133" t="s">
        <v>5363</v>
      </c>
      <c r="O609" s="133" t="s">
        <v>110</v>
      </c>
      <c r="P609" t="s">
        <v>580</v>
      </c>
      <c r="Q609" s="28" t="s">
        <v>110</v>
      </c>
      <c r="R609" s="28" t="s">
        <v>110</v>
      </c>
      <c r="S609" t="s">
        <v>6420</v>
      </c>
      <c r="T609" s="1"/>
      <c r="U609" s="18">
        <v>43886</v>
      </c>
      <c r="V609" t="s">
        <v>109</v>
      </c>
      <c r="W609" s="28" t="s">
        <v>110</v>
      </c>
      <c r="X609" s="28" t="s">
        <v>558</v>
      </c>
      <c r="Y609" s="28" t="s">
        <v>110</v>
      </c>
      <c r="Z609" s="28" t="s">
        <v>110</v>
      </c>
      <c r="AA609" s="28" t="s">
        <v>114</v>
      </c>
      <c r="AB609" s="28" t="s">
        <v>109</v>
      </c>
      <c r="AC609" s="28" t="s">
        <v>114</v>
      </c>
      <c r="AD609" s="28" t="s">
        <v>109</v>
      </c>
      <c r="AE609" t="s">
        <v>631</v>
      </c>
      <c r="AF609" s="45">
        <v>45093.405162037037</v>
      </c>
    </row>
    <row r="610" spans="7:32">
      <c r="G610" s="28">
        <v>278</v>
      </c>
      <c r="H610" s="28" t="s">
        <v>426</v>
      </c>
      <c r="I610" t="s">
        <v>6502</v>
      </c>
      <c r="J610" s="118" t="s">
        <v>140</v>
      </c>
      <c r="K610" s="118" t="s">
        <v>110</v>
      </c>
      <c r="L610" s="118" t="s">
        <v>110</v>
      </c>
      <c r="M610" s="118" t="s">
        <v>109</v>
      </c>
      <c r="N610" s="133" t="s">
        <v>141</v>
      </c>
      <c r="O610" s="133" t="s">
        <v>5343</v>
      </c>
      <c r="P610" t="s">
        <v>6416</v>
      </c>
      <c r="Q610" s="28" t="s">
        <v>6417</v>
      </c>
      <c r="R610" s="28" t="s">
        <v>110</v>
      </c>
      <c r="S610" t="s">
        <v>110</v>
      </c>
      <c r="T610" s="1"/>
      <c r="U610" s="18">
        <v>43879</v>
      </c>
      <c r="V610" t="s">
        <v>109</v>
      </c>
      <c r="W610" s="28" t="s">
        <v>5709</v>
      </c>
      <c r="X610" s="28" t="s">
        <v>144</v>
      </c>
      <c r="Y610" s="28" t="s">
        <v>5545</v>
      </c>
      <c r="Z610" s="28" t="s">
        <v>110</v>
      </c>
      <c r="AA610" s="28" t="s">
        <v>114</v>
      </c>
      <c r="AB610" s="28" t="s">
        <v>109</v>
      </c>
      <c r="AC610" s="28" t="s">
        <v>109</v>
      </c>
      <c r="AD610" s="28" t="s">
        <v>109</v>
      </c>
      <c r="AE610" t="s">
        <v>631</v>
      </c>
      <c r="AF610" s="45">
        <v>45093.405162037037</v>
      </c>
    </row>
    <row r="611" spans="7:32">
      <c r="G611" s="28">
        <v>277</v>
      </c>
      <c r="H611" s="28" t="s">
        <v>3411</v>
      </c>
      <c r="I611" t="s">
        <v>6503</v>
      </c>
      <c r="J611" s="118" t="s">
        <v>140</v>
      </c>
      <c r="K611" s="118" t="s">
        <v>110</v>
      </c>
      <c r="L611" s="118" t="s">
        <v>110</v>
      </c>
      <c r="M611" s="118" t="s">
        <v>109</v>
      </c>
      <c r="N611" s="133" t="s">
        <v>141</v>
      </c>
      <c r="O611" s="133" t="s">
        <v>5343</v>
      </c>
      <c r="P611" t="s">
        <v>5776</v>
      </c>
      <c r="Q611" s="28" t="s">
        <v>6504</v>
      </c>
      <c r="R611" s="28" t="s">
        <v>110</v>
      </c>
      <c r="S611" t="s">
        <v>110</v>
      </c>
      <c r="T611" s="1"/>
      <c r="U611" s="18">
        <v>43873</v>
      </c>
      <c r="V611" t="s">
        <v>109</v>
      </c>
      <c r="W611" s="28" t="s">
        <v>5709</v>
      </c>
      <c r="X611" s="28" t="s">
        <v>198</v>
      </c>
      <c r="Y611" s="28" t="s">
        <v>5545</v>
      </c>
      <c r="Z611" s="28" t="s">
        <v>110</v>
      </c>
      <c r="AA611" s="28" t="s">
        <v>114</v>
      </c>
      <c r="AB611" s="28" t="s">
        <v>109</v>
      </c>
      <c r="AC611" s="28" t="s">
        <v>109</v>
      </c>
      <c r="AD611" s="28" t="s">
        <v>109</v>
      </c>
      <c r="AE611" t="s">
        <v>631</v>
      </c>
      <c r="AF611" s="45">
        <v>45093.405162037037</v>
      </c>
    </row>
    <row r="612" spans="7:32">
      <c r="G612" s="28">
        <v>276</v>
      </c>
      <c r="H612" s="28" t="s">
        <v>6505</v>
      </c>
      <c r="I612" t="s">
        <v>6506</v>
      </c>
      <c r="J612" s="118" t="s">
        <v>5362</v>
      </c>
      <c r="K612" s="118" t="s">
        <v>5366</v>
      </c>
      <c r="L612" s="118" t="s">
        <v>5743</v>
      </c>
      <c r="M612" s="118" t="s">
        <v>109</v>
      </c>
      <c r="N612" s="133" t="s">
        <v>5363</v>
      </c>
      <c r="O612" s="133" t="s">
        <v>110</v>
      </c>
      <c r="P612" t="s">
        <v>694</v>
      </c>
      <c r="Q612" s="28" t="s">
        <v>110</v>
      </c>
      <c r="R612" s="28" t="s">
        <v>110</v>
      </c>
      <c r="S612" t="s">
        <v>6507</v>
      </c>
      <c r="T612" s="1"/>
      <c r="U612" s="18">
        <v>43867</v>
      </c>
      <c r="V612" t="s">
        <v>109</v>
      </c>
      <c r="W612" s="28" t="s">
        <v>110</v>
      </c>
      <c r="X612" s="28" t="s">
        <v>558</v>
      </c>
      <c r="Y612" s="28" t="s">
        <v>110</v>
      </c>
      <c r="Z612" s="28" t="s">
        <v>110</v>
      </c>
      <c r="AA612" s="28" t="s">
        <v>114</v>
      </c>
      <c r="AB612" s="28" t="s">
        <v>109</v>
      </c>
      <c r="AC612" s="28" t="s">
        <v>114</v>
      </c>
      <c r="AD612" s="28" t="s">
        <v>109</v>
      </c>
      <c r="AE612" t="s">
        <v>631</v>
      </c>
      <c r="AF612" s="45">
        <v>45093.405162037037</v>
      </c>
    </row>
    <row r="613" spans="7:32">
      <c r="G613" s="28">
        <v>275</v>
      </c>
      <c r="H613" s="28" t="s">
        <v>5109</v>
      </c>
      <c r="I613" t="s">
        <v>6508</v>
      </c>
      <c r="J613" s="118" t="s">
        <v>140</v>
      </c>
      <c r="K613" s="118" t="s">
        <v>5677</v>
      </c>
      <c r="L613" s="118" t="s">
        <v>110</v>
      </c>
      <c r="M613" s="118" t="s">
        <v>109</v>
      </c>
      <c r="N613" s="133" t="s">
        <v>141</v>
      </c>
      <c r="O613" s="133" t="s">
        <v>5686</v>
      </c>
      <c r="P613" t="s">
        <v>635</v>
      </c>
      <c r="Q613" s="28" t="s">
        <v>636</v>
      </c>
      <c r="R613" s="28" t="s">
        <v>6509</v>
      </c>
      <c r="S613" t="s">
        <v>110</v>
      </c>
      <c r="T613" s="1"/>
      <c r="U613" s="18">
        <v>43846</v>
      </c>
      <c r="V613" t="s">
        <v>109</v>
      </c>
      <c r="W613" s="28" t="s">
        <v>5705</v>
      </c>
      <c r="X613" s="28" t="s">
        <v>144</v>
      </c>
      <c r="Y613" s="28" t="s">
        <v>144</v>
      </c>
      <c r="Z613" s="28" t="s">
        <v>110</v>
      </c>
      <c r="AA613" s="28" t="s">
        <v>114</v>
      </c>
      <c r="AB613" s="28" t="s">
        <v>109</v>
      </c>
      <c r="AC613" s="28" t="s">
        <v>109</v>
      </c>
      <c r="AD613" s="28" t="s">
        <v>109</v>
      </c>
      <c r="AE613" t="s">
        <v>631</v>
      </c>
      <c r="AF613" s="45">
        <v>45093.405162037037</v>
      </c>
    </row>
    <row r="614" spans="7:32">
      <c r="G614" s="28">
        <v>274</v>
      </c>
      <c r="H614" s="28" t="s">
        <v>2509</v>
      </c>
      <c r="I614" t="s">
        <v>6510</v>
      </c>
      <c r="J614" s="118" t="s">
        <v>140</v>
      </c>
      <c r="K614" s="118" t="s">
        <v>605</v>
      </c>
      <c r="L614" s="118" t="s">
        <v>110</v>
      </c>
      <c r="M614" s="118" t="s">
        <v>109</v>
      </c>
      <c r="N614" s="133" t="s">
        <v>141</v>
      </c>
      <c r="O614" s="133" t="s">
        <v>5616</v>
      </c>
      <c r="P614" t="s">
        <v>324</v>
      </c>
      <c r="Q614" s="28" t="s">
        <v>5393</v>
      </c>
      <c r="R614" s="28" t="s">
        <v>6273</v>
      </c>
      <c r="S614" t="s">
        <v>110</v>
      </c>
      <c r="T614" s="1"/>
      <c r="U614" s="18">
        <v>43838</v>
      </c>
      <c r="V614" t="s">
        <v>109</v>
      </c>
      <c r="W614" s="28" t="s">
        <v>110</v>
      </c>
      <c r="X614" s="28" t="s">
        <v>144</v>
      </c>
      <c r="Y614" s="28" t="s">
        <v>144</v>
      </c>
      <c r="Z614" s="28" t="s">
        <v>110</v>
      </c>
      <c r="AA614" s="28" t="s">
        <v>114</v>
      </c>
      <c r="AB614" s="28" t="s">
        <v>109</v>
      </c>
      <c r="AC614" s="28" t="s">
        <v>109</v>
      </c>
      <c r="AD614" s="28" t="s">
        <v>109</v>
      </c>
      <c r="AE614" t="s">
        <v>631</v>
      </c>
      <c r="AF614" s="45">
        <v>45093.405162037037</v>
      </c>
    </row>
    <row r="615" spans="7:32">
      <c r="G615" s="28">
        <v>273</v>
      </c>
      <c r="H615" s="28" t="s">
        <v>3528</v>
      </c>
      <c r="I615" t="s">
        <v>6511</v>
      </c>
      <c r="J615" s="118" t="s">
        <v>231</v>
      </c>
      <c r="K615" s="118" t="s">
        <v>110</v>
      </c>
      <c r="L615" s="118" t="s">
        <v>110</v>
      </c>
      <c r="M615" s="118" t="s">
        <v>109</v>
      </c>
      <c r="N615" s="133" t="s">
        <v>5370</v>
      </c>
      <c r="O615" s="133" t="s">
        <v>110</v>
      </c>
      <c r="P615" t="s">
        <v>294</v>
      </c>
      <c r="Q615" s="28" t="s">
        <v>5371</v>
      </c>
      <c r="R615" s="28" t="s">
        <v>110</v>
      </c>
      <c r="S615" t="s">
        <v>110</v>
      </c>
      <c r="T615" s="1">
        <v>44992</v>
      </c>
      <c r="U615" s="18">
        <v>43817</v>
      </c>
      <c r="V615" t="s">
        <v>109</v>
      </c>
      <c r="W615" s="28" t="s">
        <v>110</v>
      </c>
      <c r="X615" s="28" t="s">
        <v>235</v>
      </c>
      <c r="Y615" s="28" t="s">
        <v>110</v>
      </c>
      <c r="Z615" s="28" t="s">
        <v>110</v>
      </c>
      <c r="AA615" s="28" t="s">
        <v>114</v>
      </c>
      <c r="AB615" s="28" t="s">
        <v>109</v>
      </c>
      <c r="AC615" s="28" t="s">
        <v>109</v>
      </c>
      <c r="AD615" s="28" t="s">
        <v>114</v>
      </c>
      <c r="AE615" t="s">
        <v>631</v>
      </c>
      <c r="AF615" s="45">
        <v>45093.405162037037</v>
      </c>
    </row>
    <row r="616" spans="7:32">
      <c r="G616" s="28">
        <v>272</v>
      </c>
      <c r="H616" s="28" t="s">
        <v>1665</v>
      </c>
      <c r="I616" t="s">
        <v>6512</v>
      </c>
      <c r="J616" s="118" t="s">
        <v>231</v>
      </c>
      <c r="K616" s="118" t="s">
        <v>110</v>
      </c>
      <c r="L616" s="118" t="s">
        <v>110</v>
      </c>
      <c r="M616" s="118" t="s">
        <v>109</v>
      </c>
      <c r="N616" s="133" t="s">
        <v>198</v>
      </c>
      <c r="O616" s="133" t="s">
        <v>110</v>
      </c>
      <c r="P616" t="s">
        <v>694</v>
      </c>
      <c r="Q616" s="28" t="s">
        <v>110</v>
      </c>
      <c r="R616" s="28" t="s">
        <v>110</v>
      </c>
      <c r="S616" t="s">
        <v>110</v>
      </c>
      <c r="T616" s="1">
        <v>45151</v>
      </c>
      <c r="U616" s="18">
        <v>43812</v>
      </c>
      <c r="V616" t="s">
        <v>109</v>
      </c>
      <c r="W616" s="28" t="s">
        <v>110</v>
      </c>
      <c r="X616" s="28" t="s">
        <v>235</v>
      </c>
      <c r="Y616" s="28" t="s">
        <v>110</v>
      </c>
      <c r="Z616" s="28" t="s">
        <v>110</v>
      </c>
      <c r="AA616" s="28" t="s">
        <v>114</v>
      </c>
      <c r="AB616" s="28" t="s">
        <v>109</v>
      </c>
      <c r="AC616" s="28" t="s">
        <v>114</v>
      </c>
      <c r="AD616" s="28" t="s">
        <v>114</v>
      </c>
      <c r="AE616" t="s">
        <v>631</v>
      </c>
      <c r="AF616" s="45">
        <v>45093.405162037037</v>
      </c>
    </row>
    <row r="617" spans="7:32">
      <c r="G617" s="28">
        <v>271</v>
      </c>
      <c r="H617" s="28" t="s">
        <v>3267</v>
      </c>
      <c r="I617" t="s">
        <v>6513</v>
      </c>
      <c r="J617" s="118" t="s">
        <v>140</v>
      </c>
      <c r="K617" s="118" t="s">
        <v>5690</v>
      </c>
      <c r="L617" s="118" t="s">
        <v>110</v>
      </c>
      <c r="M617" s="118" t="s">
        <v>109</v>
      </c>
      <c r="N617" s="133" t="s">
        <v>141</v>
      </c>
      <c r="O617" s="133" t="s">
        <v>5616</v>
      </c>
      <c r="P617" t="s">
        <v>173</v>
      </c>
      <c r="Q617" s="28" t="s">
        <v>6230</v>
      </c>
      <c r="R617" s="28" t="s">
        <v>6514</v>
      </c>
      <c r="S617" t="s">
        <v>110</v>
      </c>
      <c r="T617" s="1"/>
      <c r="U617" s="18">
        <v>43809</v>
      </c>
      <c r="V617" t="s">
        <v>109</v>
      </c>
      <c r="W617" s="28" t="s">
        <v>110</v>
      </c>
      <c r="X617" s="28" t="s">
        <v>144</v>
      </c>
      <c r="Y617" s="28" t="s">
        <v>144</v>
      </c>
      <c r="Z617" s="28" t="s">
        <v>110</v>
      </c>
      <c r="AA617" s="28" t="s">
        <v>114</v>
      </c>
      <c r="AB617" s="28" t="s">
        <v>109</v>
      </c>
      <c r="AC617" s="28" t="s">
        <v>114</v>
      </c>
      <c r="AD617" s="28" t="s">
        <v>109</v>
      </c>
      <c r="AE617" t="s">
        <v>631</v>
      </c>
      <c r="AF617" s="45">
        <v>45093.405162037037</v>
      </c>
    </row>
    <row r="618" spans="7:32">
      <c r="G618" s="28">
        <v>270</v>
      </c>
      <c r="H618" s="28" t="s">
        <v>3047</v>
      </c>
      <c r="I618" t="s">
        <v>6515</v>
      </c>
      <c r="J618" s="118" t="s">
        <v>140</v>
      </c>
      <c r="K618" s="118" t="s">
        <v>5827</v>
      </c>
      <c r="L618" s="118" t="s">
        <v>110</v>
      </c>
      <c r="M618" s="118" t="s">
        <v>109</v>
      </c>
      <c r="N618" s="133" t="s">
        <v>141</v>
      </c>
      <c r="O618" s="133" t="s">
        <v>5615</v>
      </c>
      <c r="P618" t="s">
        <v>6416</v>
      </c>
      <c r="Q618" s="28" t="s">
        <v>6417</v>
      </c>
      <c r="R618" s="28" t="s">
        <v>110</v>
      </c>
      <c r="S618" t="s">
        <v>110</v>
      </c>
      <c r="T618" s="1"/>
      <c r="U618" s="18">
        <v>43804</v>
      </c>
      <c r="V618" t="s">
        <v>109</v>
      </c>
      <c r="W618" s="28" t="s">
        <v>110</v>
      </c>
      <c r="X618" s="28" t="s">
        <v>144</v>
      </c>
      <c r="Y618" s="28" t="s">
        <v>144</v>
      </c>
      <c r="Z618" s="28" t="s">
        <v>110</v>
      </c>
      <c r="AA618" s="28" t="s">
        <v>114</v>
      </c>
      <c r="AB618" s="28" t="s">
        <v>109</v>
      </c>
      <c r="AC618" s="28" t="s">
        <v>114</v>
      </c>
      <c r="AD618" s="28" t="s">
        <v>109</v>
      </c>
      <c r="AE618" t="s">
        <v>631</v>
      </c>
      <c r="AF618" s="45">
        <v>45093.405162037037</v>
      </c>
    </row>
    <row r="619" spans="7:32">
      <c r="G619" s="28">
        <v>269</v>
      </c>
      <c r="H619" s="28" t="s">
        <v>2551</v>
      </c>
      <c r="I619" t="s">
        <v>6516</v>
      </c>
      <c r="J619" s="118" t="s">
        <v>140</v>
      </c>
      <c r="K619" s="118" t="s">
        <v>5677</v>
      </c>
      <c r="L619" s="118" t="s">
        <v>110</v>
      </c>
      <c r="M619" s="118" t="s">
        <v>109</v>
      </c>
      <c r="N619" s="133" t="s">
        <v>141</v>
      </c>
      <c r="O619" s="133" t="s">
        <v>5686</v>
      </c>
      <c r="P619" t="s">
        <v>6059</v>
      </c>
      <c r="Q619" s="28" t="s">
        <v>6116</v>
      </c>
      <c r="R619" s="28" t="s">
        <v>110</v>
      </c>
      <c r="S619" t="s">
        <v>110</v>
      </c>
      <c r="T619" s="1"/>
      <c r="U619" s="18">
        <v>43802</v>
      </c>
      <c r="V619" t="s">
        <v>109</v>
      </c>
      <c r="W619" s="28" t="s">
        <v>5709</v>
      </c>
      <c r="X619" s="28" t="s">
        <v>144</v>
      </c>
      <c r="Y619" s="28" t="s">
        <v>144</v>
      </c>
      <c r="Z619" s="28" t="s">
        <v>110</v>
      </c>
      <c r="AA619" s="28" t="s">
        <v>114</v>
      </c>
      <c r="AB619" s="28" t="s">
        <v>109</v>
      </c>
      <c r="AC619" s="28" t="s">
        <v>114</v>
      </c>
      <c r="AD619" s="28" t="s">
        <v>109</v>
      </c>
      <c r="AE619" t="s">
        <v>631</v>
      </c>
      <c r="AF619" s="45">
        <v>45093.405162037037</v>
      </c>
    </row>
    <row r="620" spans="7:32">
      <c r="G620" s="28">
        <v>268</v>
      </c>
      <c r="H620" s="28" t="s">
        <v>3063</v>
      </c>
      <c r="I620" t="s">
        <v>6517</v>
      </c>
      <c r="J620" s="118" t="s">
        <v>140</v>
      </c>
      <c r="K620" s="118" t="s">
        <v>110</v>
      </c>
      <c r="L620" s="118" t="s">
        <v>110</v>
      </c>
      <c r="M620" s="118" t="s">
        <v>109</v>
      </c>
      <c r="N620" s="133" t="s">
        <v>141</v>
      </c>
      <c r="O620" s="133" t="s">
        <v>5343</v>
      </c>
      <c r="P620" t="s">
        <v>294</v>
      </c>
      <c r="Q620" s="28" t="s">
        <v>295</v>
      </c>
      <c r="R620" s="28" t="s">
        <v>6451</v>
      </c>
      <c r="S620" t="s">
        <v>110</v>
      </c>
      <c r="T620" s="1"/>
      <c r="U620" s="18">
        <v>43801</v>
      </c>
      <c r="V620" t="s">
        <v>109</v>
      </c>
      <c r="W620" s="28" t="s">
        <v>5705</v>
      </c>
      <c r="X620" s="28" t="s">
        <v>144</v>
      </c>
      <c r="Y620" s="28" t="s">
        <v>110</v>
      </c>
      <c r="Z620" s="28" t="s">
        <v>110</v>
      </c>
      <c r="AA620" s="28" t="s">
        <v>114</v>
      </c>
      <c r="AB620" s="28" t="s">
        <v>109</v>
      </c>
      <c r="AC620" s="28" t="s">
        <v>109</v>
      </c>
      <c r="AD620" s="28" t="s">
        <v>109</v>
      </c>
      <c r="AE620" t="s">
        <v>631</v>
      </c>
      <c r="AF620" s="45">
        <v>45093.405162037037</v>
      </c>
    </row>
    <row r="621" spans="7:32">
      <c r="G621" s="28">
        <v>267</v>
      </c>
      <c r="H621" s="28" t="s">
        <v>3177</v>
      </c>
      <c r="I621" t="s">
        <v>6518</v>
      </c>
      <c r="J621" s="118" t="s">
        <v>140</v>
      </c>
      <c r="K621" s="118" t="s">
        <v>5677</v>
      </c>
      <c r="L621" s="118" t="s">
        <v>110</v>
      </c>
      <c r="M621" s="118" t="s">
        <v>109</v>
      </c>
      <c r="N621" s="133" t="s">
        <v>141</v>
      </c>
      <c r="O621" s="133" t="s">
        <v>5686</v>
      </c>
      <c r="P621" t="s">
        <v>5776</v>
      </c>
      <c r="Q621" s="28" t="s">
        <v>6323</v>
      </c>
      <c r="R621" s="28" t="s">
        <v>6519</v>
      </c>
      <c r="S621" t="s">
        <v>110</v>
      </c>
      <c r="T621" s="1"/>
      <c r="U621" s="18">
        <v>43797</v>
      </c>
      <c r="V621" t="s">
        <v>109</v>
      </c>
      <c r="W621" s="28" t="s">
        <v>6090</v>
      </c>
      <c r="X621" s="28" t="s">
        <v>144</v>
      </c>
      <c r="Y621" s="28" t="s">
        <v>144</v>
      </c>
      <c r="Z621" s="28" t="s">
        <v>110</v>
      </c>
      <c r="AA621" s="28" t="s">
        <v>114</v>
      </c>
      <c r="AB621" s="28" t="s">
        <v>109</v>
      </c>
      <c r="AC621" s="28" t="s">
        <v>109</v>
      </c>
      <c r="AD621" s="28" t="s">
        <v>109</v>
      </c>
      <c r="AE621" t="s">
        <v>631</v>
      </c>
      <c r="AF621" s="45">
        <v>45093.405162037037</v>
      </c>
    </row>
    <row r="622" spans="7:32">
      <c r="G622" s="28">
        <v>266</v>
      </c>
      <c r="H622" s="28" t="s">
        <v>2284</v>
      </c>
      <c r="I622" t="s">
        <v>6520</v>
      </c>
      <c r="J622" s="118" t="s">
        <v>140</v>
      </c>
      <c r="K622" s="118" t="s">
        <v>605</v>
      </c>
      <c r="L622" s="118" t="s">
        <v>110</v>
      </c>
      <c r="M622" s="118" t="s">
        <v>109</v>
      </c>
      <c r="N622" s="133" t="s">
        <v>141</v>
      </c>
      <c r="O622" s="133" t="s">
        <v>5616</v>
      </c>
      <c r="P622" t="s">
        <v>324</v>
      </c>
      <c r="Q622" s="28" t="s">
        <v>5393</v>
      </c>
      <c r="R622" s="28" t="s">
        <v>6134</v>
      </c>
      <c r="S622" t="s">
        <v>110</v>
      </c>
      <c r="T622" s="1"/>
      <c r="U622" s="18">
        <v>43797</v>
      </c>
      <c r="V622" t="s">
        <v>109</v>
      </c>
      <c r="W622" s="28" t="s">
        <v>110</v>
      </c>
      <c r="X622" s="28" t="s">
        <v>144</v>
      </c>
      <c r="Y622" s="28" t="s">
        <v>144</v>
      </c>
      <c r="Z622" s="28" t="s">
        <v>110</v>
      </c>
      <c r="AA622" s="28" t="s">
        <v>114</v>
      </c>
      <c r="AB622" s="28" t="s">
        <v>109</v>
      </c>
      <c r="AC622" s="28" t="s">
        <v>114</v>
      </c>
      <c r="AD622" s="28" t="s">
        <v>109</v>
      </c>
      <c r="AE622" t="s">
        <v>631</v>
      </c>
      <c r="AF622" s="45">
        <v>45093.405162037037</v>
      </c>
    </row>
    <row r="623" spans="7:32">
      <c r="G623" s="28">
        <v>265</v>
      </c>
      <c r="H623" s="28" t="s">
        <v>6521</v>
      </c>
      <c r="I623" t="s">
        <v>6522</v>
      </c>
      <c r="J623" s="118" t="s">
        <v>140</v>
      </c>
      <c r="K623" s="118" t="s">
        <v>5690</v>
      </c>
      <c r="L623" s="118" t="s">
        <v>110</v>
      </c>
      <c r="M623" s="118" t="s">
        <v>109</v>
      </c>
      <c r="N623" s="133" t="s">
        <v>141</v>
      </c>
      <c r="O623" s="133" t="s">
        <v>5862</v>
      </c>
      <c r="P623" t="s">
        <v>460</v>
      </c>
      <c r="Q623" s="28" t="s">
        <v>110</v>
      </c>
      <c r="R623" s="28" t="s">
        <v>110</v>
      </c>
      <c r="S623" t="s">
        <v>110</v>
      </c>
      <c r="T623" s="1"/>
      <c r="U623" s="18">
        <v>43797</v>
      </c>
      <c r="V623" t="s">
        <v>109</v>
      </c>
      <c r="W623" s="28" t="s">
        <v>110</v>
      </c>
      <c r="X623" s="28" t="s">
        <v>144</v>
      </c>
      <c r="Y623" s="28" t="s">
        <v>144</v>
      </c>
      <c r="Z623" s="28" t="s">
        <v>110</v>
      </c>
      <c r="AA623" s="28" t="s">
        <v>114</v>
      </c>
      <c r="AB623" s="28" t="s">
        <v>109</v>
      </c>
      <c r="AC623" s="28" t="s">
        <v>114</v>
      </c>
      <c r="AD623" s="28" t="s">
        <v>109</v>
      </c>
      <c r="AE623" t="s">
        <v>631</v>
      </c>
      <c r="AF623" s="45">
        <v>45093.405162037037</v>
      </c>
    </row>
    <row r="624" spans="7:32">
      <c r="G624" s="13">
        <v>264</v>
      </c>
      <c r="H624" s="13" t="s">
        <v>985</v>
      </c>
      <c r="I624" t="s">
        <v>6523</v>
      </c>
      <c r="J624" s="118" t="s">
        <v>5362</v>
      </c>
      <c r="K624" s="118" t="s">
        <v>5366</v>
      </c>
      <c r="L624" s="118" t="s">
        <v>508</v>
      </c>
      <c r="M624" s="118" t="s">
        <v>109</v>
      </c>
      <c r="N624" s="133" t="s">
        <v>198</v>
      </c>
      <c r="O624" s="133" t="s">
        <v>110</v>
      </c>
      <c r="P624" t="s">
        <v>545</v>
      </c>
      <c r="Q624" s="13" t="s">
        <v>5718</v>
      </c>
      <c r="R624" s="13" t="s">
        <v>110</v>
      </c>
      <c r="S624" s="13" t="s">
        <v>110</v>
      </c>
      <c r="T624" s="55"/>
      <c r="U624" s="134">
        <v>43797</v>
      </c>
      <c r="V624" s="13" t="s">
        <v>109</v>
      </c>
      <c r="W624" s="13" t="s">
        <v>110</v>
      </c>
      <c r="X624" s="13" t="s">
        <v>558</v>
      </c>
      <c r="Y624" s="13" t="s">
        <v>558</v>
      </c>
      <c r="Z624" s="13" t="s">
        <v>5761</v>
      </c>
      <c r="AA624" s="28" t="s">
        <v>114</v>
      </c>
      <c r="AB624" s="28" t="s">
        <v>109</v>
      </c>
      <c r="AC624" s="13" t="s">
        <v>109</v>
      </c>
      <c r="AD624" s="13" t="s">
        <v>109</v>
      </c>
      <c r="AE624" t="s">
        <v>631</v>
      </c>
      <c r="AF624" s="45">
        <v>45093.405162037037</v>
      </c>
    </row>
    <row r="625" spans="7:32">
      <c r="G625" s="28">
        <v>263</v>
      </c>
      <c r="H625" s="28" t="s">
        <v>3137</v>
      </c>
      <c r="I625" t="s">
        <v>6524</v>
      </c>
      <c r="J625" s="118" t="s">
        <v>140</v>
      </c>
      <c r="K625" s="118" t="s">
        <v>5677</v>
      </c>
      <c r="L625" s="118" t="s">
        <v>110</v>
      </c>
      <c r="M625" s="118" t="s">
        <v>109</v>
      </c>
      <c r="N625" s="133" t="s">
        <v>141</v>
      </c>
      <c r="O625" s="133" t="s">
        <v>5616</v>
      </c>
      <c r="P625" t="s">
        <v>324</v>
      </c>
      <c r="Q625" s="28" t="s">
        <v>528</v>
      </c>
      <c r="R625" s="28" t="s">
        <v>6468</v>
      </c>
      <c r="S625" t="s">
        <v>110</v>
      </c>
      <c r="T625" s="1"/>
      <c r="U625" s="18">
        <v>43796</v>
      </c>
      <c r="V625" t="s">
        <v>109</v>
      </c>
      <c r="W625" s="28" t="s">
        <v>110</v>
      </c>
      <c r="X625" s="28" t="s">
        <v>144</v>
      </c>
      <c r="Y625" s="28" t="s">
        <v>144</v>
      </c>
      <c r="Z625" s="28" t="s">
        <v>110</v>
      </c>
      <c r="AA625" s="28" t="s">
        <v>114</v>
      </c>
      <c r="AB625" s="28" t="s">
        <v>109</v>
      </c>
      <c r="AC625" s="28" t="s">
        <v>109</v>
      </c>
      <c r="AD625" s="28" t="s">
        <v>109</v>
      </c>
      <c r="AE625" t="s">
        <v>631</v>
      </c>
      <c r="AF625" s="45">
        <v>45093.405162037037</v>
      </c>
    </row>
    <row r="626" spans="7:32">
      <c r="G626" s="28">
        <v>262</v>
      </c>
      <c r="H626" s="28" t="s">
        <v>3310</v>
      </c>
      <c r="I626" t="s">
        <v>6525</v>
      </c>
      <c r="J626" s="118" t="s">
        <v>140</v>
      </c>
      <c r="K626" s="118" t="s">
        <v>5690</v>
      </c>
      <c r="L626" s="118" t="s">
        <v>110</v>
      </c>
      <c r="M626" s="118" t="s">
        <v>109</v>
      </c>
      <c r="N626" s="133" t="s">
        <v>141</v>
      </c>
      <c r="O626" s="133" t="s">
        <v>5615</v>
      </c>
      <c r="P626" t="s">
        <v>460</v>
      </c>
      <c r="Q626" s="28" t="s">
        <v>6347</v>
      </c>
      <c r="R626" s="28" t="s">
        <v>110</v>
      </c>
      <c r="S626" t="s">
        <v>110</v>
      </c>
      <c r="T626" s="1"/>
      <c r="U626" s="18">
        <v>43795</v>
      </c>
      <c r="V626" t="s">
        <v>109</v>
      </c>
      <c r="W626" s="28" t="s">
        <v>110</v>
      </c>
      <c r="X626" s="28" t="s">
        <v>144</v>
      </c>
      <c r="Y626" s="28" t="s">
        <v>144</v>
      </c>
      <c r="Z626" s="28" t="s">
        <v>110</v>
      </c>
      <c r="AA626" s="28" t="s">
        <v>114</v>
      </c>
      <c r="AB626" s="28" t="s">
        <v>109</v>
      </c>
      <c r="AC626" s="28" t="s">
        <v>109</v>
      </c>
      <c r="AD626" s="28" t="s">
        <v>109</v>
      </c>
      <c r="AE626" t="s">
        <v>631</v>
      </c>
      <c r="AF626" s="45">
        <v>45093.405162037037</v>
      </c>
    </row>
    <row r="627" spans="7:32">
      <c r="G627" s="28">
        <v>261</v>
      </c>
      <c r="H627" s="28" t="s">
        <v>3247</v>
      </c>
      <c r="I627" t="s">
        <v>6526</v>
      </c>
      <c r="J627" s="118" t="s">
        <v>140</v>
      </c>
      <c r="K627" s="118" t="s">
        <v>5690</v>
      </c>
      <c r="L627" s="118" t="s">
        <v>110</v>
      </c>
      <c r="M627" s="118" t="s">
        <v>109</v>
      </c>
      <c r="N627" s="133" t="s">
        <v>141</v>
      </c>
      <c r="O627" s="133" t="s">
        <v>5678</v>
      </c>
      <c r="P627" t="s">
        <v>173</v>
      </c>
      <c r="Q627" s="28" t="s">
        <v>110</v>
      </c>
      <c r="R627" s="28" t="s">
        <v>6089</v>
      </c>
      <c r="S627" t="s">
        <v>110</v>
      </c>
      <c r="T627" s="1"/>
      <c r="U627" s="18">
        <v>43780</v>
      </c>
      <c r="V627" t="s">
        <v>109</v>
      </c>
      <c r="W627" s="28" t="s">
        <v>5709</v>
      </c>
      <c r="X627" s="28" t="s">
        <v>144</v>
      </c>
      <c r="Y627" s="28" t="s">
        <v>144</v>
      </c>
      <c r="Z627" s="28" t="s">
        <v>110</v>
      </c>
      <c r="AA627" s="28" t="s">
        <v>114</v>
      </c>
      <c r="AB627" s="28" t="s">
        <v>109</v>
      </c>
      <c r="AC627" s="28" t="s">
        <v>109</v>
      </c>
      <c r="AD627" s="28" t="s">
        <v>109</v>
      </c>
      <c r="AE627" t="s">
        <v>631</v>
      </c>
      <c r="AF627" s="45">
        <v>45093.405162037037</v>
      </c>
    </row>
    <row r="628" spans="7:32">
      <c r="G628" s="28">
        <v>260</v>
      </c>
      <c r="H628" s="28" t="s">
        <v>5327</v>
      </c>
      <c r="I628" t="s">
        <v>6527</v>
      </c>
      <c r="J628" s="118" t="s">
        <v>140</v>
      </c>
      <c r="K628" s="118" t="s">
        <v>5690</v>
      </c>
      <c r="L628" s="118" t="s">
        <v>110</v>
      </c>
      <c r="M628" s="118" t="s">
        <v>109</v>
      </c>
      <c r="N628" s="133" t="s">
        <v>141</v>
      </c>
      <c r="O628" s="133" t="s">
        <v>5615</v>
      </c>
      <c r="P628" t="s">
        <v>294</v>
      </c>
      <c r="Q628" s="28" t="s">
        <v>5371</v>
      </c>
      <c r="R628" s="28" t="s">
        <v>110</v>
      </c>
      <c r="S628" t="s">
        <v>110</v>
      </c>
      <c r="T628" s="1"/>
      <c r="U628" s="18">
        <v>43777</v>
      </c>
      <c r="V628" t="s">
        <v>109</v>
      </c>
      <c r="W628" s="28" t="s">
        <v>110</v>
      </c>
      <c r="X628" s="28" t="s">
        <v>144</v>
      </c>
      <c r="Y628" s="28" t="s">
        <v>144</v>
      </c>
      <c r="Z628" s="28" t="s">
        <v>110</v>
      </c>
      <c r="AA628" s="28" t="s">
        <v>114</v>
      </c>
      <c r="AB628" s="28" t="s">
        <v>109</v>
      </c>
      <c r="AC628" s="28" t="s">
        <v>109</v>
      </c>
      <c r="AD628" s="28" t="s">
        <v>109</v>
      </c>
      <c r="AE628" t="s">
        <v>631</v>
      </c>
      <c r="AF628" s="45">
        <v>45093.405162037037</v>
      </c>
    </row>
    <row r="629" spans="7:32">
      <c r="G629" s="28">
        <v>259</v>
      </c>
      <c r="H629" s="28" t="s">
        <v>6528</v>
      </c>
      <c r="I629" t="s">
        <v>6529</v>
      </c>
      <c r="J629" s="118" t="s">
        <v>140</v>
      </c>
      <c r="K629" s="118" t="s">
        <v>5690</v>
      </c>
      <c r="L629" s="118" t="s">
        <v>110</v>
      </c>
      <c r="M629" s="118" t="s">
        <v>109</v>
      </c>
      <c r="N629" s="133" t="s">
        <v>141</v>
      </c>
      <c r="O629" s="133" t="s">
        <v>5615</v>
      </c>
      <c r="P629" t="s">
        <v>6530</v>
      </c>
      <c r="Q629" s="28" t="s">
        <v>6531</v>
      </c>
      <c r="R629" s="28" t="s">
        <v>110</v>
      </c>
      <c r="S629" t="s">
        <v>110</v>
      </c>
      <c r="T629" s="1"/>
      <c r="U629" s="18">
        <v>43776</v>
      </c>
      <c r="V629" t="s">
        <v>109</v>
      </c>
      <c r="W629" s="28" t="s">
        <v>110</v>
      </c>
      <c r="X629" s="28" t="s">
        <v>144</v>
      </c>
      <c r="Y629" s="28" t="s">
        <v>144</v>
      </c>
      <c r="Z629" s="28" t="s">
        <v>110</v>
      </c>
      <c r="AA629" s="28" t="s">
        <v>114</v>
      </c>
      <c r="AB629" s="28" t="s">
        <v>109</v>
      </c>
      <c r="AC629" s="28" t="s">
        <v>114</v>
      </c>
      <c r="AD629" s="28" t="s">
        <v>109</v>
      </c>
      <c r="AE629" t="s">
        <v>631</v>
      </c>
      <c r="AF629" s="45">
        <v>45093.405162037037</v>
      </c>
    </row>
    <row r="630" spans="7:32">
      <c r="G630" s="28">
        <v>258</v>
      </c>
      <c r="H630" s="28" t="s">
        <v>3644</v>
      </c>
      <c r="I630" t="s">
        <v>6532</v>
      </c>
      <c r="J630" s="118" t="s">
        <v>140</v>
      </c>
      <c r="K630" s="118" t="s">
        <v>5690</v>
      </c>
      <c r="L630" s="118" t="s">
        <v>110</v>
      </c>
      <c r="M630" s="118" t="s">
        <v>109</v>
      </c>
      <c r="N630" s="133" t="s">
        <v>141</v>
      </c>
      <c r="O630" s="133" t="s">
        <v>5615</v>
      </c>
      <c r="P630" t="s">
        <v>455</v>
      </c>
      <c r="Q630" s="28" t="s">
        <v>5850</v>
      </c>
      <c r="R630" s="28" t="s">
        <v>110</v>
      </c>
      <c r="S630" t="s">
        <v>110</v>
      </c>
      <c r="T630" s="1"/>
      <c r="U630" s="18">
        <v>43775</v>
      </c>
      <c r="V630" t="s">
        <v>109</v>
      </c>
      <c r="W630" s="28" t="s">
        <v>110</v>
      </c>
      <c r="X630" s="28" t="s">
        <v>144</v>
      </c>
      <c r="Y630" s="28" t="s">
        <v>144</v>
      </c>
      <c r="Z630" s="28" t="s">
        <v>110</v>
      </c>
      <c r="AA630" s="28" t="s">
        <v>114</v>
      </c>
      <c r="AB630" s="28" t="s">
        <v>109</v>
      </c>
      <c r="AC630" s="28" t="s">
        <v>114</v>
      </c>
      <c r="AD630" s="28" t="s">
        <v>109</v>
      </c>
      <c r="AE630" t="s">
        <v>631</v>
      </c>
      <c r="AF630" s="45">
        <v>45093.405162037037</v>
      </c>
    </row>
    <row r="631" spans="7:32" ht="45">
      <c r="G631" s="28">
        <v>257</v>
      </c>
      <c r="H631" s="28" t="s">
        <v>6533</v>
      </c>
      <c r="I631" t="s">
        <v>6534</v>
      </c>
      <c r="J631" s="118" t="s">
        <v>231</v>
      </c>
      <c r="K631" s="118" t="s">
        <v>110</v>
      </c>
      <c r="L631" s="118" t="s">
        <v>110</v>
      </c>
      <c r="M631" s="118" t="s">
        <v>109</v>
      </c>
      <c r="N631" s="133" t="s">
        <v>5370</v>
      </c>
      <c r="O631" s="133" t="s">
        <v>110</v>
      </c>
      <c r="P631" t="s">
        <v>694</v>
      </c>
      <c r="Q631" s="28" t="s">
        <v>110</v>
      </c>
      <c r="R631" s="28" t="s">
        <v>110</v>
      </c>
      <c r="S631" t="s">
        <v>110</v>
      </c>
      <c r="T631" s="62"/>
      <c r="U631" s="120">
        <v>43762</v>
      </c>
      <c r="V631" t="s">
        <v>109</v>
      </c>
      <c r="W631" s="28" t="s">
        <v>6535</v>
      </c>
      <c r="X631" s="28" t="s">
        <v>235</v>
      </c>
      <c r="Y631" s="28" t="s">
        <v>5545</v>
      </c>
      <c r="Z631" s="28" t="s">
        <v>110</v>
      </c>
      <c r="AA631" s="28" t="s">
        <v>114</v>
      </c>
      <c r="AB631" s="28" t="s">
        <v>109</v>
      </c>
      <c r="AC631" s="28" t="s">
        <v>114</v>
      </c>
      <c r="AD631" s="28" t="s">
        <v>109</v>
      </c>
      <c r="AE631" t="s">
        <v>631</v>
      </c>
      <c r="AF631" s="45">
        <v>45093.405162037037</v>
      </c>
    </row>
    <row r="632" spans="7:32">
      <c r="G632" s="28">
        <v>256</v>
      </c>
      <c r="H632" s="28" t="s">
        <v>1927</v>
      </c>
      <c r="I632" t="s">
        <v>6536</v>
      </c>
      <c r="J632" s="118" t="s">
        <v>140</v>
      </c>
      <c r="K632" s="118" t="s">
        <v>5677</v>
      </c>
      <c r="L632" s="118" t="s">
        <v>110</v>
      </c>
      <c r="M632" s="118" t="s">
        <v>109</v>
      </c>
      <c r="N632" s="133" t="s">
        <v>141</v>
      </c>
      <c r="O632" s="133" t="s">
        <v>6046</v>
      </c>
      <c r="P632" t="s">
        <v>294</v>
      </c>
      <c r="Q632" s="28" t="s">
        <v>5429</v>
      </c>
      <c r="R632" s="28" t="s">
        <v>6331</v>
      </c>
      <c r="S632" t="s">
        <v>110</v>
      </c>
      <c r="T632" s="1"/>
      <c r="U632" s="18">
        <v>43761</v>
      </c>
      <c r="V632" t="s">
        <v>109</v>
      </c>
      <c r="W632" s="28" t="s">
        <v>6090</v>
      </c>
      <c r="X632" s="28" t="s">
        <v>144</v>
      </c>
      <c r="Y632" s="28" t="s">
        <v>144</v>
      </c>
      <c r="Z632" s="28" t="s">
        <v>110</v>
      </c>
      <c r="AA632" s="28" t="s">
        <v>114</v>
      </c>
      <c r="AB632" s="28" t="s">
        <v>109</v>
      </c>
      <c r="AC632" s="28" t="s">
        <v>109</v>
      </c>
      <c r="AD632" s="28" t="s">
        <v>109</v>
      </c>
      <c r="AE632" t="s">
        <v>631</v>
      </c>
      <c r="AF632" s="45">
        <v>45093.405162037037</v>
      </c>
    </row>
    <row r="633" spans="7:32">
      <c r="G633" s="28">
        <v>255</v>
      </c>
      <c r="H633" s="28" t="s">
        <v>3418</v>
      </c>
      <c r="I633" t="s">
        <v>6537</v>
      </c>
      <c r="J633" s="118" t="s">
        <v>140</v>
      </c>
      <c r="K633" s="118" t="s">
        <v>5677</v>
      </c>
      <c r="L633" s="118" t="s">
        <v>110</v>
      </c>
      <c r="M633" s="118" t="s">
        <v>109</v>
      </c>
      <c r="N633" s="133" t="s">
        <v>141</v>
      </c>
      <c r="O633" s="133" t="s">
        <v>5616</v>
      </c>
      <c r="P633" t="s">
        <v>294</v>
      </c>
      <c r="Q633" s="28" t="s">
        <v>5371</v>
      </c>
      <c r="R633" s="28" t="s">
        <v>6538</v>
      </c>
      <c r="S633" t="s">
        <v>110</v>
      </c>
      <c r="T633" s="1"/>
      <c r="U633" s="18">
        <v>43759</v>
      </c>
      <c r="V633" t="s">
        <v>109</v>
      </c>
      <c r="W633" s="28" t="s">
        <v>6260</v>
      </c>
      <c r="X633" s="28" t="s">
        <v>144</v>
      </c>
      <c r="Y633" s="28" t="s">
        <v>144</v>
      </c>
      <c r="Z633" s="28" t="s">
        <v>110</v>
      </c>
      <c r="AA633" s="28" t="s">
        <v>114</v>
      </c>
      <c r="AB633" s="28" t="s">
        <v>109</v>
      </c>
      <c r="AC633" s="28" t="s">
        <v>109</v>
      </c>
      <c r="AD633" s="28" t="s">
        <v>109</v>
      </c>
      <c r="AE633" t="s">
        <v>631</v>
      </c>
      <c r="AF633" s="45">
        <v>45093.405162037037</v>
      </c>
    </row>
    <row r="634" spans="7:32">
      <c r="G634" s="28">
        <v>254</v>
      </c>
      <c r="H634" s="28" t="s">
        <v>6539</v>
      </c>
      <c r="I634" t="s">
        <v>6540</v>
      </c>
      <c r="J634" s="118" t="s">
        <v>5362</v>
      </c>
      <c r="K634" s="118" t="s">
        <v>5366</v>
      </c>
      <c r="L634" s="118" t="s">
        <v>5756</v>
      </c>
      <c r="M634" s="118" t="s">
        <v>109</v>
      </c>
      <c r="N634" s="133" t="s">
        <v>5363</v>
      </c>
      <c r="O634" s="133" t="s">
        <v>110</v>
      </c>
      <c r="P634" t="s">
        <v>324</v>
      </c>
      <c r="Q634" s="28" t="s">
        <v>528</v>
      </c>
      <c r="R634" s="28" t="s">
        <v>110</v>
      </c>
      <c r="S634" t="s">
        <v>6541</v>
      </c>
      <c r="T634" s="1"/>
      <c r="U634" s="18">
        <v>43759</v>
      </c>
      <c r="V634" t="s">
        <v>109</v>
      </c>
      <c r="W634" s="28" t="s">
        <v>110</v>
      </c>
      <c r="X634" s="28" t="s">
        <v>558</v>
      </c>
      <c r="Y634" s="28" t="s">
        <v>558</v>
      </c>
      <c r="Z634" s="28" t="s">
        <v>5745</v>
      </c>
      <c r="AA634" s="28" t="s">
        <v>114</v>
      </c>
      <c r="AB634" s="28" t="s">
        <v>109</v>
      </c>
      <c r="AC634" s="28" t="s">
        <v>114</v>
      </c>
      <c r="AD634" s="28" t="s">
        <v>109</v>
      </c>
      <c r="AE634" t="s">
        <v>631</v>
      </c>
      <c r="AF634" s="45">
        <v>45093.405162037037</v>
      </c>
    </row>
    <row r="635" spans="7:32">
      <c r="G635" s="28">
        <v>253</v>
      </c>
      <c r="H635" s="28" t="s">
        <v>6542</v>
      </c>
      <c r="I635" t="s">
        <v>6543</v>
      </c>
      <c r="J635" s="118" t="s">
        <v>140</v>
      </c>
      <c r="K635" s="118" t="s">
        <v>110</v>
      </c>
      <c r="L635" s="118" t="s">
        <v>110</v>
      </c>
      <c r="M635" s="118" t="s">
        <v>109</v>
      </c>
      <c r="N635" s="133" t="s">
        <v>141</v>
      </c>
      <c r="O635" s="133" t="s">
        <v>5343</v>
      </c>
      <c r="P635" t="s">
        <v>142</v>
      </c>
      <c r="Q635" s="28" t="s">
        <v>645</v>
      </c>
      <c r="R635" s="28" t="s">
        <v>110</v>
      </c>
      <c r="S635" t="s">
        <v>110</v>
      </c>
      <c r="T635" s="1"/>
      <c r="U635" s="18">
        <v>43755</v>
      </c>
      <c r="V635" t="s">
        <v>109</v>
      </c>
      <c r="W635" s="28" t="s">
        <v>5709</v>
      </c>
      <c r="X635" s="28" t="s">
        <v>144</v>
      </c>
      <c r="Y635" s="28" t="s">
        <v>5545</v>
      </c>
      <c r="Z635" s="28" t="s">
        <v>110</v>
      </c>
      <c r="AA635" s="28" t="s">
        <v>114</v>
      </c>
      <c r="AB635" s="28" t="s">
        <v>109</v>
      </c>
      <c r="AC635" s="28" t="s">
        <v>114</v>
      </c>
      <c r="AD635" s="28" t="s">
        <v>109</v>
      </c>
      <c r="AE635" t="s">
        <v>631</v>
      </c>
      <c r="AF635" s="45">
        <v>45093.405162037037</v>
      </c>
    </row>
    <row r="636" spans="7:32">
      <c r="G636" s="28">
        <v>252</v>
      </c>
      <c r="H636" s="28" t="s">
        <v>6544</v>
      </c>
      <c r="I636" t="s">
        <v>6545</v>
      </c>
      <c r="J636" s="118" t="s">
        <v>140</v>
      </c>
      <c r="K636" s="118" t="s">
        <v>5690</v>
      </c>
      <c r="L636" s="118" t="s">
        <v>110</v>
      </c>
      <c r="M636" s="118" t="s">
        <v>109</v>
      </c>
      <c r="N636" s="133" t="s">
        <v>141</v>
      </c>
      <c r="O636" s="133" t="s">
        <v>5615</v>
      </c>
      <c r="P636" t="s">
        <v>6416</v>
      </c>
      <c r="Q636" s="28" t="s">
        <v>6417</v>
      </c>
      <c r="R636" s="28" t="s">
        <v>110</v>
      </c>
      <c r="S636" t="s">
        <v>110</v>
      </c>
      <c r="T636" s="1"/>
      <c r="U636" s="18">
        <v>43752</v>
      </c>
      <c r="V636" t="s">
        <v>109</v>
      </c>
      <c r="W636" s="28" t="s">
        <v>110</v>
      </c>
      <c r="X636" s="28" t="s">
        <v>144</v>
      </c>
      <c r="Y636" s="28" t="s">
        <v>144</v>
      </c>
      <c r="Z636" s="28" t="s">
        <v>110</v>
      </c>
      <c r="AA636" s="28" t="s">
        <v>114</v>
      </c>
      <c r="AB636" s="28" t="s">
        <v>109</v>
      </c>
      <c r="AC636" s="28" t="s">
        <v>114</v>
      </c>
      <c r="AD636" s="28" t="s">
        <v>109</v>
      </c>
      <c r="AE636" t="s">
        <v>631</v>
      </c>
      <c r="AF636" s="45">
        <v>45093.405162037037</v>
      </c>
    </row>
    <row r="637" spans="7:32">
      <c r="G637" s="28">
        <v>251</v>
      </c>
      <c r="H637" s="28" t="s">
        <v>3445</v>
      </c>
      <c r="I637" t="s">
        <v>6546</v>
      </c>
      <c r="J637" s="118" t="s">
        <v>140</v>
      </c>
      <c r="K637" s="118" t="s">
        <v>5677</v>
      </c>
      <c r="L637" s="118" t="s">
        <v>110</v>
      </c>
      <c r="M637" s="118" t="s">
        <v>109</v>
      </c>
      <c r="N637" s="133" t="s">
        <v>141</v>
      </c>
      <c r="O637" s="133" t="s">
        <v>5615</v>
      </c>
      <c r="P637" t="s">
        <v>6071</v>
      </c>
      <c r="Q637" s="28" t="s">
        <v>6547</v>
      </c>
      <c r="R637" s="28" t="s">
        <v>110</v>
      </c>
      <c r="S637" t="s">
        <v>110</v>
      </c>
      <c r="T637" s="1"/>
      <c r="U637" s="18">
        <v>43733</v>
      </c>
      <c r="V637" t="s">
        <v>109</v>
      </c>
      <c r="W637" s="28" t="s">
        <v>110</v>
      </c>
      <c r="X637" s="28" t="s">
        <v>144</v>
      </c>
      <c r="Y637" s="28" t="s">
        <v>144</v>
      </c>
      <c r="Z637" s="28" t="s">
        <v>110</v>
      </c>
      <c r="AA637" s="28" t="s">
        <v>114</v>
      </c>
      <c r="AB637" s="28" t="s">
        <v>109</v>
      </c>
      <c r="AC637" s="28" t="s">
        <v>114</v>
      </c>
      <c r="AD637" s="28" t="s">
        <v>109</v>
      </c>
      <c r="AE637" t="s">
        <v>631</v>
      </c>
      <c r="AF637" s="45">
        <v>45093.405162037037</v>
      </c>
    </row>
    <row r="638" spans="7:32">
      <c r="G638" s="28">
        <v>250</v>
      </c>
      <c r="H638" s="28" t="s">
        <v>3486</v>
      </c>
      <c r="I638" t="s">
        <v>6548</v>
      </c>
      <c r="J638" s="118" t="s">
        <v>140</v>
      </c>
      <c r="K638" s="118" t="s">
        <v>5690</v>
      </c>
      <c r="L638" s="118" t="s">
        <v>110</v>
      </c>
      <c r="M638" s="118" t="s">
        <v>109</v>
      </c>
      <c r="N638" s="133" t="s">
        <v>141</v>
      </c>
      <c r="O638" s="133" t="s">
        <v>5615</v>
      </c>
      <c r="P638" t="s">
        <v>455</v>
      </c>
      <c r="Q638" s="28" t="s">
        <v>5850</v>
      </c>
      <c r="R638" s="28" t="s">
        <v>110</v>
      </c>
      <c r="S638" t="s">
        <v>110</v>
      </c>
      <c r="T638" s="1"/>
      <c r="U638" s="18">
        <v>43732</v>
      </c>
      <c r="V638" t="s">
        <v>109</v>
      </c>
      <c r="W638" s="28" t="s">
        <v>110</v>
      </c>
      <c r="X638" s="28" t="s">
        <v>144</v>
      </c>
      <c r="Y638" s="28" t="s">
        <v>144</v>
      </c>
      <c r="Z638" s="28" t="s">
        <v>110</v>
      </c>
      <c r="AA638" s="28" t="s">
        <v>114</v>
      </c>
      <c r="AB638" s="28" t="s">
        <v>109</v>
      </c>
      <c r="AC638" s="28" t="s">
        <v>109</v>
      </c>
      <c r="AD638" s="28" t="s">
        <v>109</v>
      </c>
      <c r="AE638" t="s">
        <v>631</v>
      </c>
      <c r="AF638" s="45">
        <v>45093.405162037037</v>
      </c>
    </row>
    <row r="639" spans="7:32">
      <c r="G639" s="28">
        <v>249</v>
      </c>
      <c r="H639" s="28" t="s">
        <v>6549</v>
      </c>
      <c r="I639" t="s">
        <v>6550</v>
      </c>
      <c r="J639" s="118" t="s">
        <v>140</v>
      </c>
      <c r="K639" s="118" t="s">
        <v>110</v>
      </c>
      <c r="L639" s="118" t="s">
        <v>110</v>
      </c>
      <c r="M639" s="118" t="s">
        <v>109</v>
      </c>
      <c r="N639" s="133" t="s">
        <v>141</v>
      </c>
      <c r="O639" s="133" t="s">
        <v>5343</v>
      </c>
      <c r="P639" t="s">
        <v>694</v>
      </c>
      <c r="Q639" s="28" t="s">
        <v>5453</v>
      </c>
      <c r="R639" s="28" t="s">
        <v>110</v>
      </c>
      <c r="S639" t="s">
        <v>110</v>
      </c>
      <c r="T639" s="1"/>
      <c r="U639" s="18">
        <v>43731</v>
      </c>
      <c r="V639" t="s">
        <v>109</v>
      </c>
      <c r="W639" s="28" t="s">
        <v>5709</v>
      </c>
      <c r="X639" s="28" t="s">
        <v>144</v>
      </c>
      <c r="Y639" s="28" t="s">
        <v>5545</v>
      </c>
      <c r="Z639" s="28" t="s">
        <v>110</v>
      </c>
      <c r="AA639" s="28" t="s">
        <v>114</v>
      </c>
      <c r="AB639" s="28" t="s">
        <v>109</v>
      </c>
      <c r="AC639" s="28" t="s">
        <v>114</v>
      </c>
      <c r="AD639" s="28" t="s">
        <v>109</v>
      </c>
      <c r="AE639" t="s">
        <v>631</v>
      </c>
      <c r="AF639" s="45">
        <v>45093.405162037037</v>
      </c>
    </row>
    <row r="640" spans="7:32">
      <c r="G640" s="28">
        <v>248</v>
      </c>
      <c r="H640" s="28" t="s">
        <v>1787</v>
      </c>
      <c r="I640" t="s">
        <v>6551</v>
      </c>
      <c r="J640" s="118" t="s">
        <v>231</v>
      </c>
      <c r="K640" s="118" t="s">
        <v>110</v>
      </c>
      <c r="L640" s="118" t="s">
        <v>110</v>
      </c>
      <c r="M640" s="118" t="s">
        <v>109</v>
      </c>
      <c r="N640" s="133" t="s">
        <v>5370</v>
      </c>
      <c r="O640" s="133" t="s">
        <v>110</v>
      </c>
      <c r="P640" t="s">
        <v>580</v>
      </c>
      <c r="Q640" s="28" t="s">
        <v>110</v>
      </c>
      <c r="R640" s="28" t="s">
        <v>110</v>
      </c>
      <c r="S640" t="s">
        <v>110</v>
      </c>
      <c r="T640" s="1">
        <v>44700</v>
      </c>
      <c r="U640" s="18">
        <v>43727</v>
      </c>
      <c r="V640" t="s">
        <v>109</v>
      </c>
      <c r="W640" s="28" t="s">
        <v>110</v>
      </c>
      <c r="X640" s="28" t="s">
        <v>235</v>
      </c>
      <c r="Y640" s="28" t="s">
        <v>110</v>
      </c>
      <c r="Z640" s="28" t="s">
        <v>110</v>
      </c>
      <c r="AA640" s="28" t="s">
        <v>114</v>
      </c>
      <c r="AB640" s="28" t="s">
        <v>109</v>
      </c>
      <c r="AC640" s="28" t="s">
        <v>114</v>
      </c>
      <c r="AD640" s="28" t="s">
        <v>114</v>
      </c>
      <c r="AE640" t="s">
        <v>631</v>
      </c>
      <c r="AF640" s="45">
        <v>45093.405162037037</v>
      </c>
    </row>
    <row r="641" spans="7:32">
      <c r="G641" s="28">
        <v>247</v>
      </c>
      <c r="H641" s="28" t="s">
        <v>3469</v>
      </c>
      <c r="I641" t="s">
        <v>6552</v>
      </c>
      <c r="J641" s="118" t="s">
        <v>140</v>
      </c>
      <c r="K641" s="118" t="s">
        <v>5690</v>
      </c>
      <c r="L641" s="118" t="s">
        <v>110</v>
      </c>
      <c r="M641" s="118" t="s">
        <v>109</v>
      </c>
      <c r="N641" s="133" t="s">
        <v>141</v>
      </c>
      <c r="O641" s="133" t="s">
        <v>5616</v>
      </c>
      <c r="P641" t="s">
        <v>324</v>
      </c>
      <c r="Q641" s="28" t="s">
        <v>528</v>
      </c>
      <c r="R641" s="28" t="s">
        <v>6553</v>
      </c>
      <c r="S641" t="s">
        <v>110</v>
      </c>
      <c r="T641" s="1"/>
      <c r="U641" s="18">
        <v>43726</v>
      </c>
      <c r="V641" t="s">
        <v>109</v>
      </c>
      <c r="W641" s="28" t="s">
        <v>110</v>
      </c>
      <c r="X641" s="28" t="s">
        <v>144</v>
      </c>
      <c r="Y641" s="28" t="s">
        <v>144</v>
      </c>
      <c r="Z641" s="28" t="s">
        <v>110</v>
      </c>
      <c r="AA641" s="28" t="s">
        <v>114</v>
      </c>
      <c r="AB641" s="28" t="s">
        <v>109</v>
      </c>
      <c r="AC641" s="28" t="s">
        <v>109</v>
      </c>
      <c r="AD641" s="28" t="s">
        <v>109</v>
      </c>
      <c r="AE641" t="s">
        <v>631</v>
      </c>
      <c r="AF641" s="45">
        <v>45093.405162037037</v>
      </c>
    </row>
    <row r="642" spans="7:32">
      <c r="G642" s="13">
        <v>246</v>
      </c>
      <c r="H642" s="13" t="s">
        <v>6554</v>
      </c>
      <c r="I642" t="s">
        <v>6555</v>
      </c>
      <c r="J642" s="118" t="s">
        <v>140</v>
      </c>
      <c r="K642" s="118" t="s">
        <v>5690</v>
      </c>
      <c r="L642" s="118" t="s">
        <v>110</v>
      </c>
      <c r="M642" s="118" t="s">
        <v>109</v>
      </c>
      <c r="N642" s="133" t="s">
        <v>141</v>
      </c>
      <c r="O642" s="133" t="s">
        <v>5862</v>
      </c>
      <c r="P642" t="s">
        <v>173</v>
      </c>
      <c r="Q642" s="13" t="s">
        <v>110</v>
      </c>
      <c r="R642" s="13" t="s">
        <v>110</v>
      </c>
      <c r="S642" s="13" t="s">
        <v>110</v>
      </c>
      <c r="T642" s="55"/>
      <c r="U642" s="134">
        <v>43718</v>
      </c>
      <c r="V642" s="13" t="s">
        <v>109</v>
      </c>
      <c r="W642" s="13" t="s">
        <v>5709</v>
      </c>
      <c r="X642" s="13" t="s">
        <v>144</v>
      </c>
      <c r="Y642" s="13" t="s">
        <v>144</v>
      </c>
      <c r="Z642" s="28" t="s">
        <v>110</v>
      </c>
      <c r="AA642" s="28" t="s">
        <v>114</v>
      </c>
      <c r="AB642" s="28" t="s">
        <v>109</v>
      </c>
      <c r="AC642" s="13" t="s">
        <v>114</v>
      </c>
      <c r="AD642" s="13" t="s">
        <v>109</v>
      </c>
      <c r="AE642" t="s">
        <v>631</v>
      </c>
      <c r="AF642" s="45">
        <v>45093.405162037037</v>
      </c>
    </row>
    <row r="643" spans="7:32">
      <c r="G643" s="13">
        <v>245</v>
      </c>
      <c r="H643" s="13" t="s">
        <v>3598</v>
      </c>
      <c r="I643" t="s">
        <v>6556</v>
      </c>
      <c r="J643" s="118" t="s">
        <v>140</v>
      </c>
      <c r="K643" s="118" t="s">
        <v>605</v>
      </c>
      <c r="L643" s="118" t="s">
        <v>110</v>
      </c>
      <c r="M643" s="118" t="s">
        <v>109</v>
      </c>
      <c r="N643" s="133" t="s">
        <v>141</v>
      </c>
      <c r="O643" s="133" t="s">
        <v>5615</v>
      </c>
      <c r="P643" t="s">
        <v>5748</v>
      </c>
      <c r="Q643" s="13" t="s">
        <v>6557</v>
      </c>
      <c r="R643" s="13" t="s">
        <v>110</v>
      </c>
      <c r="S643" s="13" t="s">
        <v>110</v>
      </c>
      <c r="T643" s="55"/>
      <c r="U643" s="134">
        <v>43713</v>
      </c>
      <c r="V643" s="13" t="s">
        <v>109</v>
      </c>
      <c r="W643" s="13" t="s">
        <v>110</v>
      </c>
      <c r="X643" s="13" t="s">
        <v>144</v>
      </c>
      <c r="Y643" s="13" t="s">
        <v>144</v>
      </c>
      <c r="Z643" s="28" t="s">
        <v>110</v>
      </c>
      <c r="AA643" s="28" t="s">
        <v>114</v>
      </c>
      <c r="AB643" s="28" t="s">
        <v>109</v>
      </c>
      <c r="AC643" s="13" t="s">
        <v>109</v>
      </c>
      <c r="AD643" s="13" t="s">
        <v>109</v>
      </c>
      <c r="AE643" t="s">
        <v>631</v>
      </c>
      <c r="AF643" s="45">
        <v>45093.405162037037</v>
      </c>
    </row>
    <row r="644" spans="7:32">
      <c r="G644" s="28">
        <v>244</v>
      </c>
      <c r="H644" s="28" t="s">
        <v>926</v>
      </c>
      <c r="I644" t="s">
        <v>6558</v>
      </c>
      <c r="J644" s="118" t="s">
        <v>140</v>
      </c>
      <c r="K644" s="118" t="s">
        <v>110</v>
      </c>
      <c r="L644" s="118" t="s">
        <v>110</v>
      </c>
      <c r="M644" s="118" t="s">
        <v>109</v>
      </c>
      <c r="N644" s="133" t="s">
        <v>141</v>
      </c>
      <c r="O644" s="133" t="s">
        <v>5343</v>
      </c>
      <c r="P644" t="s">
        <v>5385</v>
      </c>
      <c r="Q644" s="28" t="s">
        <v>6193</v>
      </c>
      <c r="R644" s="28" t="s">
        <v>110</v>
      </c>
      <c r="S644" t="s">
        <v>110</v>
      </c>
      <c r="T644" s="1"/>
      <c r="U644" s="18">
        <v>43711</v>
      </c>
      <c r="V644" t="s">
        <v>109</v>
      </c>
      <c r="W644" s="28" t="s">
        <v>5709</v>
      </c>
      <c r="X644" s="28" t="s">
        <v>144</v>
      </c>
      <c r="Y644" s="28" t="s">
        <v>5545</v>
      </c>
      <c r="Z644" s="28" t="s">
        <v>110</v>
      </c>
      <c r="AA644" s="28" t="s">
        <v>114</v>
      </c>
      <c r="AB644" s="28" t="s">
        <v>109</v>
      </c>
      <c r="AC644" s="28" t="s">
        <v>114</v>
      </c>
      <c r="AD644" s="28" t="s">
        <v>109</v>
      </c>
      <c r="AE644" t="s">
        <v>631</v>
      </c>
      <c r="AF644" s="45">
        <v>45093.405162037037</v>
      </c>
    </row>
    <row r="645" spans="7:32">
      <c r="G645" s="28">
        <v>243</v>
      </c>
      <c r="H645" s="28" t="s">
        <v>3723</v>
      </c>
      <c r="I645" t="s">
        <v>6559</v>
      </c>
      <c r="J645" s="118" t="s">
        <v>140</v>
      </c>
      <c r="K645" s="118" t="s">
        <v>5690</v>
      </c>
      <c r="L645" s="118" t="s">
        <v>110</v>
      </c>
      <c r="M645" s="118" t="s">
        <v>109</v>
      </c>
      <c r="N645" s="133" t="s">
        <v>141</v>
      </c>
      <c r="O645" s="133" t="s">
        <v>5615</v>
      </c>
      <c r="P645" t="s">
        <v>5776</v>
      </c>
      <c r="Q645" s="28" t="s">
        <v>6560</v>
      </c>
      <c r="R645" s="28" t="s">
        <v>110</v>
      </c>
      <c r="S645" t="s">
        <v>110</v>
      </c>
      <c r="T645" s="1"/>
      <c r="U645" s="18">
        <v>43706</v>
      </c>
      <c r="V645" t="s">
        <v>109</v>
      </c>
      <c r="W645" s="28" t="s">
        <v>110</v>
      </c>
      <c r="X645" s="28" t="s">
        <v>144</v>
      </c>
      <c r="Y645" s="28" t="s">
        <v>144</v>
      </c>
      <c r="Z645" s="28" t="s">
        <v>110</v>
      </c>
      <c r="AA645" s="28" t="s">
        <v>114</v>
      </c>
      <c r="AB645" s="28" t="s">
        <v>109</v>
      </c>
      <c r="AC645" s="28" t="s">
        <v>109</v>
      </c>
      <c r="AD645" s="28" t="s">
        <v>109</v>
      </c>
      <c r="AE645" t="s">
        <v>631</v>
      </c>
      <c r="AF645" s="45">
        <v>45093.405162037037</v>
      </c>
    </row>
    <row r="646" spans="7:32">
      <c r="G646" s="28">
        <v>242</v>
      </c>
      <c r="H646" s="28" t="s">
        <v>3995</v>
      </c>
      <c r="I646" t="s">
        <v>6561</v>
      </c>
      <c r="J646" s="118" t="s">
        <v>140</v>
      </c>
      <c r="K646" s="118" t="s">
        <v>5677</v>
      </c>
      <c r="L646" s="118" t="s">
        <v>110</v>
      </c>
      <c r="M646" s="118" t="s">
        <v>109</v>
      </c>
      <c r="N646" s="133" t="s">
        <v>141</v>
      </c>
      <c r="O646" s="133" t="s">
        <v>5616</v>
      </c>
      <c r="P646" t="s">
        <v>142</v>
      </c>
      <c r="Q646" s="28" t="s">
        <v>143</v>
      </c>
      <c r="R646" s="28" t="s">
        <v>6562</v>
      </c>
      <c r="S646" t="s">
        <v>110</v>
      </c>
      <c r="T646" s="1"/>
      <c r="U646" s="18">
        <v>43704</v>
      </c>
      <c r="V646" t="s">
        <v>109</v>
      </c>
      <c r="W646" s="28" t="s">
        <v>6090</v>
      </c>
      <c r="X646" s="28" t="s">
        <v>144</v>
      </c>
      <c r="Y646" s="28" t="s">
        <v>144</v>
      </c>
      <c r="Z646" s="28" t="s">
        <v>110</v>
      </c>
      <c r="AA646" s="28" t="s">
        <v>114</v>
      </c>
      <c r="AB646" s="28" t="s">
        <v>109</v>
      </c>
      <c r="AC646" s="28" t="s">
        <v>109</v>
      </c>
      <c r="AD646" s="28" t="s">
        <v>109</v>
      </c>
      <c r="AE646" t="s">
        <v>631</v>
      </c>
      <c r="AF646" s="45">
        <v>45093.405162037037</v>
      </c>
    </row>
    <row r="647" spans="7:32">
      <c r="G647" s="28">
        <v>241</v>
      </c>
      <c r="H647" s="28" t="s">
        <v>2767</v>
      </c>
      <c r="I647" t="s">
        <v>6563</v>
      </c>
      <c r="J647" s="118" t="s">
        <v>140</v>
      </c>
      <c r="K647" s="118" t="s">
        <v>5690</v>
      </c>
      <c r="L647" s="118" t="s">
        <v>110</v>
      </c>
      <c r="M647" s="118" t="s">
        <v>109</v>
      </c>
      <c r="N647" s="133" t="s">
        <v>141</v>
      </c>
      <c r="O647" s="133" t="s">
        <v>5616</v>
      </c>
      <c r="P647" t="s">
        <v>173</v>
      </c>
      <c r="Q647" s="28" t="s">
        <v>174</v>
      </c>
      <c r="R647" s="28" t="s">
        <v>6358</v>
      </c>
      <c r="S647" t="s">
        <v>110</v>
      </c>
      <c r="T647" s="1"/>
      <c r="U647" s="18">
        <v>43692</v>
      </c>
      <c r="V647" t="s">
        <v>109</v>
      </c>
      <c r="W647" s="28" t="s">
        <v>110</v>
      </c>
      <c r="X647" s="28" t="s">
        <v>144</v>
      </c>
      <c r="Y647" s="28" t="s">
        <v>144</v>
      </c>
      <c r="Z647" s="28" t="s">
        <v>110</v>
      </c>
      <c r="AA647" s="28" t="s">
        <v>114</v>
      </c>
      <c r="AB647" s="28" t="s">
        <v>109</v>
      </c>
      <c r="AC647" s="28" t="s">
        <v>114</v>
      </c>
      <c r="AD647" s="28" t="s">
        <v>109</v>
      </c>
      <c r="AE647" t="s">
        <v>631</v>
      </c>
      <c r="AF647" s="45">
        <v>45093.405162037037</v>
      </c>
    </row>
    <row r="648" spans="7:32">
      <c r="G648" s="28">
        <v>240</v>
      </c>
      <c r="H648" s="28" t="s">
        <v>1127</v>
      </c>
      <c r="I648" t="s">
        <v>6564</v>
      </c>
      <c r="J648" s="118" t="s">
        <v>140</v>
      </c>
      <c r="K648" s="118" t="s">
        <v>5690</v>
      </c>
      <c r="L648" s="118" t="s">
        <v>110</v>
      </c>
      <c r="M648" s="118" t="s">
        <v>109</v>
      </c>
      <c r="N648" s="133" t="s">
        <v>141</v>
      </c>
      <c r="O648" s="133" t="s">
        <v>5616</v>
      </c>
      <c r="P648" t="s">
        <v>545</v>
      </c>
      <c r="Q648" s="28" t="s">
        <v>5718</v>
      </c>
      <c r="R648" s="28" t="s">
        <v>6565</v>
      </c>
      <c r="S648" t="s">
        <v>110</v>
      </c>
      <c r="T648" s="1"/>
      <c r="U648" s="18">
        <v>43692</v>
      </c>
      <c r="V648" t="s">
        <v>109</v>
      </c>
      <c r="W648" s="28" t="s">
        <v>110</v>
      </c>
      <c r="X648" s="28" t="s">
        <v>144</v>
      </c>
      <c r="Y648" s="28" t="s">
        <v>144</v>
      </c>
      <c r="Z648" s="28" t="s">
        <v>110</v>
      </c>
      <c r="AA648" s="28" t="s">
        <v>114</v>
      </c>
      <c r="AB648" s="28" t="s">
        <v>109</v>
      </c>
      <c r="AC648" s="28" t="s">
        <v>109</v>
      </c>
      <c r="AD648" s="28" t="s">
        <v>109</v>
      </c>
      <c r="AE648" t="s">
        <v>631</v>
      </c>
      <c r="AF648" s="45">
        <v>45093.405162037037</v>
      </c>
    </row>
    <row r="649" spans="7:32">
      <c r="G649" s="28">
        <v>239</v>
      </c>
      <c r="H649" s="28" t="s">
        <v>4973</v>
      </c>
      <c r="I649" t="s">
        <v>6566</v>
      </c>
      <c r="J649" s="118" t="s">
        <v>5545</v>
      </c>
      <c r="K649" s="118" t="s">
        <v>110</v>
      </c>
      <c r="L649" s="118" t="s">
        <v>110</v>
      </c>
      <c r="M649" s="118" t="s">
        <v>109</v>
      </c>
      <c r="N649" s="133" t="s">
        <v>141</v>
      </c>
      <c r="O649" s="133" t="s">
        <v>5343</v>
      </c>
      <c r="P649" t="s">
        <v>656</v>
      </c>
      <c r="Q649" s="28" t="s">
        <v>668</v>
      </c>
      <c r="R649" s="28" t="s">
        <v>110</v>
      </c>
      <c r="S649" t="s">
        <v>110</v>
      </c>
      <c r="T649" s="1"/>
      <c r="U649" s="18">
        <v>43679</v>
      </c>
      <c r="V649" t="s">
        <v>109</v>
      </c>
      <c r="W649" s="28" t="s">
        <v>5709</v>
      </c>
      <c r="X649" s="28" t="s">
        <v>235</v>
      </c>
      <c r="Y649" s="28" t="s">
        <v>5545</v>
      </c>
      <c r="Z649" s="28" t="s">
        <v>110</v>
      </c>
      <c r="AA649" s="28" t="s">
        <v>114</v>
      </c>
      <c r="AB649" s="28" t="s">
        <v>109</v>
      </c>
      <c r="AC649" s="28" t="s">
        <v>114</v>
      </c>
      <c r="AD649" s="28" t="s">
        <v>109</v>
      </c>
      <c r="AE649" t="s">
        <v>631</v>
      </c>
      <c r="AF649" s="45">
        <v>45093.405162037037</v>
      </c>
    </row>
    <row r="650" spans="7:32">
      <c r="G650" s="28">
        <v>238</v>
      </c>
      <c r="H650" s="28" t="s">
        <v>6567</v>
      </c>
      <c r="I650" t="s">
        <v>6568</v>
      </c>
      <c r="J650" s="118" t="s">
        <v>231</v>
      </c>
      <c r="K650" s="118" t="s">
        <v>110</v>
      </c>
      <c r="L650" s="118" t="s">
        <v>110</v>
      </c>
      <c r="M650" s="118" t="s">
        <v>109</v>
      </c>
      <c r="N650" s="133" t="s">
        <v>5370</v>
      </c>
      <c r="O650" s="133" t="s">
        <v>110</v>
      </c>
      <c r="P650" t="s">
        <v>324</v>
      </c>
      <c r="Q650" s="28" t="s">
        <v>528</v>
      </c>
      <c r="R650" s="28" t="s">
        <v>110</v>
      </c>
      <c r="S650" t="s">
        <v>110</v>
      </c>
      <c r="T650" s="62">
        <v>44898</v>
      </c>
      <c r="U650" s="120">
        <v>43676</v>
      </c>
      <c r="V650" t="s">
        <v>109</v>
      </c>
      <c r="W650" s="28" t="s">
        <v>110</v>
      </c>
      <c r="X650" s="28" t="s">
        <v>235</v>
      </c>
      <c r="Y650" s="28" t="s">
        <v>110</v>
      </c>
      <c r="Z650" s="28" t="s">
        <v>110</v>
      </c>
      <c r="AA650" s="28" t="s">
        <v>114</v>
      </c>
      <c r="AB650" s="28" t="s">
        <v>109</v>
      </c>
      <c r="AC650" s="28" t="s">
        <v>114</v>
      </c>
      <c r="AD650" s="28" t="s">
        <v>114</v>
      </c>
      <c r="AE650" t="s">
        <v>631</v>
      </c>
      <c r="AF650" s="45">
        <v>45093.405162037037</v>
      </c>
    </row>
    <row r="651" spans="7:32">
      <c r="G651" s="28">
        <v>237</v>
      </c>
      <c r="H651" s="28" t="s">
        <v>1862</v>
      </c>
      <c r="I651" t="s">
        <v>6569</v>
      </c>
      <c r="J651" s="118" t="s">
        <v>140</v>
      </c>
      <c r="K651" s="118" t="s">
        <v>605</v>
      </c>
      <c r="L651" s="118" t="s">
        <v>110</v>
      </c>
      <c r="M651" s="118" t="s">
        <v>109</v>
      </c>
      <c r="N651" s="133" t="s">
        <v>141</v>
      </c>
      <c r="O651" s="133" t="s">
        <v>5616</v>
      </c>
      <c r="P651" t="s">
        <v>324</v>
      </c>
      <c r="Q651" s="28" t="s">
        <v>5828</v>
      </c>
      <c r="R651" s="28" t="s">
        <v>6457</v>
      </c>
      <c r="S651" t="s">
        <v>110</v>
      </c>
      <c r="T651" s="62"/>
      <c r="U651" s="120">
        <v>43675</v>
      </c>
      <c r="V651" t="s">
        <v>109</v>
      </c>
      <c r="W651" s="28" t="s">
        <v>110</v>
      </c>
      <c r="X651" s="28" t="s">
        <v>144</v>
      </c>
      <c r="Y651" s="28" t="s">
        <v>144</v>
      </c>
      <c r="Z651" s="28" t="s">
        <v>110</v>
      </c>
      <c r="AA651" s="28" t="s">
        <v>114</v>
      </c>
      <c r="AB651" s="28" t="s">
        <v>109</v>
      </c>
      <c r="AC651" s="28" t="s">
        <v>114</v>
      </c>
      <c r="AD651" s="28" t="s">
        <v>109</v>
      </c>
      <c r="AE651" t="s">
        <v>631</v>
      </c>
      <c r="AF651" s="45">
        <v>45093.405162037037</v>
      </c>
    </row>
    <row r="652" spans="7:32">
      <c r="G652" s="28">
        <v>236</v>
      </c>
      <c r="H652" s="28" t="s">
        <v>4446</v>
      </c>
      <c r="I652" t="s">
        <v>6570</v>
      </c>
      <c r="J652" s="118" t="s">
        <v>5362</v>
      </c>
      <c r="K652" s="118" t="s">
        <v>5366</v>
      </c>
      <c r="L652" s="118" t="s">
        <v>5729</v>
      </c>
      <c r="M652" s="118" t="s">
        <v>109</v>
      </c>
      <c r="N652" s="133" t="s">
        <v>5363</v>
      </c>
      <c r="O652" s="133" t="s">
        <v>110</v>
      </c>
      <c r="P652" t="s">
        <v>694</v>
      </c>
      <c r="Q652" s="28" t="s">
        <v>110</v>
      </c>
      <c r="R652" s="28" t="s">
        <v>110</v>
      </c>
      <c r="S652" t="s">
        <v>6571</v>
      </c>
      <c r="T652" s="62"/>
      <c r="U652" s="120">
        <v>43670</v>
      </c>
      <c r="V652" t="s">
        <v>109</v>
      </c>
      <c r="W652" s="28" t="s">
        <v>110</v>
      </c>
      <c r="X652" s="28" t="s">
        <v>558</v>
      </c>
      <c r="Y652" s="28" t="s">
        <v>110</v>
      </c>
      <c r="Z652" s="28" t="s">
        <v>5745</v>
      </c>
      <c r="AA652" s="28" t="s">
        <v>114</v>
      </c>
      <c r="AB652" s="28" t="s">
        <v>109</v>
      </c>
      <c r="AC652" s="28" t="s">
        <v>114</v>
      </c>
      <c r="AD652" s="28" t="s">
        <v>109</v>
      </c>
      <c r="AE652" t="s">
        <v>631</v>
      </c>
      <c r="AF652" s="45">
        <v>45093.405162037037</v>
      </c>
    </row>
    <row r="653" spans="7:32">
      <c r="G653" s="28">
        <v>235</v>
      </c>
      <c r="H653" s="28" t="s">
        <v>3933</v>
      </c>
      <c r="I653" t="s">
        <v>6572</v>
      </c>
      <c r="J653" s="118" t="s">
        <v>140</v>
      </c>
      <c r="K653" s="118" t="s">
        <v>5677</v>
      </c>
      <c r="L653" s="118" t="s">
        <v>110</v>
      </c>
      <c r="M653" s="118" t="s">
        <v>109</v>
      </c>
      <c r="N653" s="133" t="s">
        <v>141</v>
      </c>
      <c r="O653" s="133" t="s">
        <v>5678</v>
      </c>
      <c r="P653" t="s">
        <v>625</v>
      </c>
      <c r="Q653" s="28" t="s">
        <v>110</v>
      </c>
      <c r="R653" s="28" t="s">
        <v>6573</v>
      </c>
      <c r="S653" t="s">
        <v>110</v>
      </c>
      <c r="T653" s="62"/>
      <c r="U653" s="120">
        <v>43668</v>
      </c>
      <c r="V653" t="s">
        <v>109</v>
      </c>
      <c r="W653" s="28" t="s">
        <v>6090</v>
      </c>
      <c r="X653" s="28" t="s">
        <v>144</v>
      </c>
      <c r="Y653" s="28" t="s">
        <v>144</v>
      </c>
      <c r="Z653" s="28" t="s">
        <v>110</v>
      </c>
      <c r="AA653" s="28" t="s">
        <v>114</v>
      </c>
      <c r="AB653" s="28" t="s">
        <v>109</v>
      </c>
      <c r="AC653" s="28" t="s">
        <v>114</v>
      </c>
      <c r="AD653" s="28" t="s">
        <v>109</v>
      </c>
      <c r="AE653" t="s">
        <v>631</v>
      </c>
      <c r="AF653" s="45">
        <v>45093.405162037037</v>
      </c>
    </row>
    <row r="654" spans="7:32">
      <c r="G654" s="28">
        <v>234</v>
      </c>
      <c r="H654" s="28" t="s">
        <v>3953</v>
      </c>
      <c r="I654" t="s">
        <v>6574</v>
      </c>
      <c r="J654" s="118" t="s">
        <v>140</v>
      </c>
      <c r="K654" s="118" t="s">
        <v>5690</v>
      </c>
      <c r="L654" s="118" t="s">
        <v>110</v>
      </c>
      <c r="M654" s="118" t="s">
        <v>109</v>
      </c>
      <c r="N654" s="133" t="s">
        <v>141</v>
      </c>
      <c r="O654" s="133" t="s">
        <v>5616</v>
      </c>
      <c r="P654" t="s">
        <v>5398</v>
      </c>
      <c r="Q654" s="28" t="s">
        <v>6575</v>
      </c>
      <c r="R654" s="28" t="s">
        <v>110</v>
      </c>
      <c r="S654" t="s">
        <v>110</v>
      </c>
      <c r="T654" s="62"/>
      <c r="U654" s="120">
        <v>43657</v>
      </c>
      <c r="V654" t="s">
        <v>109</v>
      </c>
      <c r="W654" s="28" t="s">
        <v>5709</v>
      </c>
      <c r="X654" s="28" t="s">
        <v>144</v>
      </c>
      <c r="Y654" s="28" t="s">
        <v>144</v>
      </c>
      <c r="Z654" s="28" t="s">
        <v>110</v>
      </c>
      <c r="AA654" s="28" t="s">
        <v>114</v>
      </c>
      <c r="AB654" s="28" t="s">
        <v>109</v>
      </c>
      <c r="AC654" s="28" t="s">
        <v>109</v>
      </c>
      <c r="AD654" s="28" t="s">
        <v>109</v>
      </c>
      <c r="AE654" t="s">
        <v>631</v>
      </c>
      <c r="AF654" s="45">
        <v>45093.405162037037</v>
      </c>
    </row>
    <row r="655" spans="7:32">
      <c r="G655" s="28">
        <v>233</v>
      </c>
      <c r="H655" s="28" t="s">
        <v>4414</v>
      </c>
      <c r="I655" t="s">
        <v>6576</v>
      </c>
      <c r="J655" s="118" t="s">
        <v>140</v>
      </c>
      <c r="K655" s="118" t="s">
        <v>5690</v>
      </c>
      <c r="L655" s="118" t="s">
        <v>110</v>
      </c>
      <c r="M655" s="118" t="s">
        <v>109</v>
      </c>
      <c r="N655" s="133" t="s">
        <v>141</v>
      </c>
      <c r="O655" s="133" t="s">
        <v>5616</v>
      </c>
      <c r="P655" t="s">
        <v>142</v>
      </c>
      <c r="Q655" s="28" t="s">
        <v>143</v>
      </c>
      <c r="R655" s="28" t="s">
        <v>6392</v>
      </c>
      <c r="S655" t="s">
        <v>110</v>
      </c>
      <c r="T655" s="62"/>
      <c r="U655" s="120">
        <v>43657</v>
      </c>
      <c r="V655" t="s">
        <v>109</v>
      </c>
      <c r="W655" s="28" t="s">
        <v>110</v>
      </c>
      <c r="X655" s="28" t="s">
        <v>144</v>
      </c>
      <c r="Y655" s="28" t="s">
        <v>144</v>
      </c>
      <c r="Z655" s="28" t="s">
        <v>110</v>
      </c>
      <c r="AA655" s="28" t="s">
        <v>114</v>
      </c>
      <c r="AB655" s="28" t="s">
        <v>109</v>
      </c>
      <c r="AC655" s="28" t="s">
        <v>114</v>
      </c>
      <c r="AD655" s="28" t="s">
        <v>109</v>
      </c>
      <c r="AE655" t="s">
        <v>631</v>
      </c>
      <c r="AF655" s="45">
        <v>45093.405162037037</v>
      </c>
    </row>
    <row r="656" spans="7:32">
      <c r="G656" s="28">
        <v>232</v>
      </c>
      <c r="H656" s="28" t="s">
        <v>2344</v>
      </c>
      <c r="I656" t="s">
        <v>6577</v>
      </c>
      <c r="J656" s="118" t="s">
        <v>140</v>
      </c>
      <c r="K656" s="118" t="s">
        <v>110</v>
      </c>
      <c r="L656" s="118" t="s">
        <v>110</v>
      </c>
      <c r="M656" s="118" t="s">
        <v>109</v>
      </c>
      <c r="N656" s="133" t="s">
        <v>141</v>
      </c>
      <c r="O656" s="133" t="s">
        <v>5343</v>
      </c>
      <c r="P656" t="s">
        <v>656</v>
      </c>
      <c r="Q656" s="28" t="s">
        <v>5395</v>
      </c>
      <c r="R656" s="28" t="s">
        <v>110</v>
      </c>
      <c r="S656" t="s">
        <v>110</v>
      </c>
      <c r="T656" s="1"/>
      <c r="U656" s="18">
        <v>43657</v>
      </c>
      <c r="V656" t="s">
        <v>109</v>
      </c>
      <c r="W656" s="28" t="s">
        <v>5709</v>
      </c>
      <c r="X656" s="28" t="s">
        <v>198</v>
      </c>
      <c r="Y656" s="28" t="s">
        <v>5545</v>
      </c>
      <c r="Z656" s="28" t="s">
        <v>110</v>
      </c>
      <c r="AA656" s="28" t="s">
        <v>114</v>
      </c>
      <c r="AB656" s="28" t="s">
        <v>109</v>
      </c>
      <c r="AC656" s="28" t="s">
        <v>114</v>
      </c>
      <c r="AD656" s="28" t="s">
        <v>109</v>
      </c>
      <c r="AE656" t="s">
        <v>631</v>
      </c>
      <c r="AF656" s="45">
        <v>45093.405162037037</v>
      </c>
    </row>
    <row r="657" spans="7:32">
      <c r="G657" s="28">
        <v>231</v>
      </c>
      <c r="H657" s="28" t="s">
        <v>6578</v>
      </c>
      <c r="I657" t="s">
        <v>6579</v>
      </c>
      <c r="J657" s="118" t="s">
        <v>231</v>
      </c>
      <c r="K657" s="118" t="s">
        <v>110</v>
      </c>
      <c r="L657" s="118" t="s">
        <v>110</v>
      </c>
      <c r="M657" s="118" t="s">
        <v>109</v>
      </c>
      <c r="N657" s="133" t="s">
        <v>198</v>
      </c>
      <c r="O657" s="133" t="s">
        <v>110</v>
      </c>
      <c r="P657" t="s">
        <v>694</v>
      </c>
      <c r="Q657" s="28" t="s">
        <v>5453</v>
      </c>
      <c r="R657" s="28" t="s">
        <v>110</v>
      </c>
      <c r="S657" t="s">
        <v>110</v>
      </c>
      <c r="T657" s="1">
        <v>44033</v>
      </c>
      <c r="U657" s="18">
        <v>43657</v>
      </c>
      <c r="V657" t="s">
        <v>109</v>
      </c>
      <c r="W657" s="28" t="s">
        <v>110</v>
      </c>
      <c r="X657" s="28" t="s">
        <v>198</v>
      </c>
      <c r="Y657" s="28" t="s">
        <v>110</v>
      </c>
      <c r="Z657" s="28" t="s">
        <v>110</v>
      </c>
      <c r="AA657" s="28" t="s">
        <v>114</v>
      </c>
      <c r="AB657" s="28" t="s">
        <v>109</v>
      </c>
      <c r="AC657" s="28" t="s">
        <v>114</v>
      </c>
      <c r="AD657" s="28" t="s">
        <v>114</v>
      </c>
      <c r="AE657" t="s">
        <v>631</v>
      </c>
      <c r="AF657" s="45">
        <v>45093.405162037037</v>
      </c>
    </row>
    <row r="658" spans="7:32">
      <c r="G658" s="28">
        <v>230</v>
      </c>
      <c r="H658" s="28" t="s">
        <v>4093</v>
      </c>
      <c r="I658" t="s">
        <v>6580</v>
      </c>
      <c r="J658" s="118" t="s">
        <v>140</v>
      </c>
      <c r="K658" s="118" t="s">
        <v>5690</v>
      </c>
      <c r="L658" s="118" t="s">
        <v>110</v>
      </c>
      <c r="M658" s="118" t="s">
        <v>109</v>
      </c>
      <c r="N658" s="133" t="s">
        <v>141</v>
      </c>
      <c r="O658" s="133" t="s">
        <v>5615</v>
      </c>
      <c r="P658" t="s">
        <v>5748</v>
      </c>
      <c r="Q658" s="28" t="s">
        <v>5749</v>
      </c>
      <c r="R658" s="28" t="s">
        <v>110</v>
      </c>
      <c r="S658" t="s">
        <v>110</v>
      </c>
      <c r="T658" s="1"/>
      <c r="U658" s="18">
        <v>43650</v>
      </c>
      <c r="V658" t="s">
        <v>109</v>
      </c>
      <c r="W658" s="28" t="s">
        <v>110</v>
      </c>
      <c r="X658" s="28" t="s">
        <v>144</v>
      </c>
      <c r="Y658" s="28" t="s">
        <v>144</v>
      </c>
      <c r="Z658" s="28" t="s">
        <v>110</v>
      </c>
      <c r="AA658" s="28" t="s">
        <v>114</v>
      </c>
      <c r="AB658" s="28" t="s">
        <v>109</v>
      </c>
      <c r="AC658" s="28" t="s">
        <v>109</v>
      </c>
      <c r="AD658" s="28" t="s">
        <v>109</v>
      </c>
      <c r="AE658" t="s">
        <v>631</v>
      </c>
      <c r="AF658" s="45">
        <v>45093.405162037037</v>
      </c>
    </row>
    <row r="659" spans="7:32">
      <c r="G659" s="28">
        <v>229</v>
      </c>
      <c r="H659" s="28" t="s">
        <v>4101</v>
      </c>
      <c r="I659" t="s">
        <v>6581</v>
      </c>
      <c r="J659" s="118" t="s">
        <v>140</v>
      </c>
      <c r="K659" s="118" t="s">
        <v>605</v>
      </c>
      <c r="L659" s="118" t="s">
        <v>110</v>
      </c>
      <c r="M659" s="118" t="s">
        <v>109</v>
      </c>
      <c r="N659" s="133" t="s">
        <v>141</v>
      </c>
      <c r="O659" s="133" t="s">
        <v>5616</v>
      </c>
      <c r="P659" t="s">
        <v>5437</v>
      </c>
      <c r="Q659" s="28" t="s">
        <v>6582</v>
      </c>
      <c r="R659" s="28" t="s">
        <v>110</v>
      </c>
      <c r="S659" t="s">
        <v>110</v>
      </c>
      <c r="T659" s="1"/>
      <c r="U659" s="18">
        <v>43644</v>
      </c>
      <c r="V659" t="s">
        <v>109</v>
      </c>
      <c r="W659" s="28" t="s">
        <v>110</v>
      </c>
      <c r="X659" s="28" t="s">
        <v>144</v>
      </c>
      <c r="Y659" s="28" t="s">
        <v>144</v>
      </c>
      <c r="Z659" s="28" t="s">
        <v>110</v>
      </c>
      <c r="AA659" s="28" t="s">
        <v>114</v>
      </c>
      <c r="AB659" s="28" t="s">
        <v>109</v>
      </c>
      <c r="AC659" s="28" t="s">
        <v>109</v>
      </c>
      <c r="AD659" s="28" t="s">
        <v>109</v>
      </c>
      <c r="AE659" t="s">
        <v>631</v>
      </c>
      <c r="AF659" s="45">
        <v>45093.405162037037</v>
      </c>
    </row>
    <row r="660" spans="7:32">
      <c r="G660" s="28">
        <v>228</v>
      </c>
      <c r="H660" s="28" t="s">
        <v>4111</v>
      </c>
      <c r="I660" t="s">
        <v>6583</v>
      </c>
      <c r="J660" s="118" t="s">
        <v>140</v>
      </c>
      <c r="K660" s="118" t="s">
        <v>5677</v>
      </c>
      <c r="L660" s="118" t="s">
        <v>110</v>
      </c>
      <c r="M660" s="118" t="s">
        <v>109</v>
      </c>
      <c r="N660" s="133" t="s">
        <v>141</v>
      </c>
      <c r="O660" s="133" t="s">
        <v>5686</v>
      </c>
      <c r="P660" t="s">
        <v>294</v>
      </c>
      <c r="Q660" s="28" t="s">
        <v>295</v>
      </c>
      <c r="R660" s="28" t="s">
        <v>110</v>
      </c>
      <c r="S660" t="s">
        <v>110</v>
      </c>
      <c r="T660" s="1"/>
      <c r="U660" s="18">
        <v>43642</v>
      </c>
      <c r="V660" t="s">
        <v>109</v>
      </c>
      <c r="W660" s="28" t="s">
        <v>5709</v>
      </c>
      <c r="X660" s="28" t="s">
        <v>144</v>
      </c>
      <c r="Y660" s="28" t="s">
        <v>144</v>
      </c>
      <c r="Z660" s="28" t="s">
        <v>110</v>
      </c>
      <c r="AA660" s="28" t="s">
        <v>114</v>
      </c>
      <c r="AB660" s="28" t="s">
        <v>109</v>
      </c>
      <c r="AC660" s="28" t="s">
        <v>109</v>
      </c>
      <c r="AD660" s="28" t="s">
        <v>109</v>
      </c>
      <c r="AE660" t="s">
        <v>631</v>
      </c>
      <c r="AF660" s="45">
        <v>45093.405162037037</v>
      </c>
    </row>
    <row r="661" spans="7:32">
      <c r="G661" s="28">
        <v>227</v>
      </c>
      <c r="H661" s="28" t="s">
        <v>4673</v>
      </c>
      <c r="I661" t="s">
        <v>6584</v>
      </c>
      <c r="J661" s="118" t="s">
        <v>140</v>
      </c>
      <c r="K661" s="118" t="s">
        <v>5690</v>
      </c>
      <c r="L661" s="118" t="s">
        <v>110</v>
      </c>
      <c r="M661" s="118" t="s">
        <v>109</v>
      </c>
      <c r="N661" s="133" t="s">
        <v>141</v>
      </c>
      <c r="O661" s="133" t="s">
        <v>5616</v>
      </c>
      <c r="P661" t="s">
        <v>142</v>
      </c>
      <c r="Q661" s="28" t="s">
        <v>143</v>
      </c>
      <c r="R661" s="28" t="s">
        <v>6585</v>
      </c>
      <c r="S661" t="s">
        <v>110</v>
      </c>
      <c r="T661" s="1"/>
      <c r="U661" s="18">
        <v>43640</v>
      </c>
      <c r="V661" t="s">
        <v>109</v>
      </c>
      <c r="W661" s="28" t="s">
        <v>110</v>
      </c>
      <c r="X661" s="28" t="s">
        <v>144</v>
      </c>
      <c r="Y661" s="28" t="s">
        <v>144</v>
      </c>
      <c r="Z661" s="28" t="s">
        <v>110</v>
      </c>
      <c r="AA661" s="28" t="s">
        <v>114</v>
      </c>
      <c r="AB661" s="28" t="s">
        <v>109</v>
      </c>
      <c r="AC661" s="28" t="s">
        <v>109</v>
      </c>
      <c r="AD661" s="28" t="s">
        <v>109</v>
      </c>
      <c r="AE661" t="s">
        <v>631</v>
      </c>
      <c r="AF661" s="45">
        <v>45093.405162037037</v>
      </c>
    </row>
    <row r="662" spans="7:32">
      <c r="G662" s="28">
        <v>226</v>
      </c>
      <c r="H662" s="28" t="s">
        <v>4505</v>
      </c>
      <c r="I662" t="s">
        <v>6586</v>
      </c>
      <c r="J662" s="118" t="s">
        <v>231</v>
      </c>
      <c r="K662" s="118" t="s">
        <v>110</v>
      </c>
      <c r="L662" s="118" t="s">
        <v>110</v>
      </c>
      <c r="M662" s="118" t="s">
        <v>109</v>
      </c>
      <c r="N662" s="133" t="s">
        <v>5370</v>
      </c>
      <c r="O662" s="133" t="s">
        <v>110</v>
      </c>
      <c r="P662" t="s">
        <v>5398</v>
      </c>
      <c r="Q662" s="28" t="s">
        <v>5399</v>
      </c>
      <c r="R662" s="28" t="s">
        <v>110</v>
      </c>
      <c r="S662" t="s">
        <v>110</v>
      </c>
      <c r="T662" s="1"/>
      <c r="U662" s="18">
        <v>43637</v>
      </c>
      <c r="V662" t="s">
        <v>109</v>
      </c>
      <c r="W662" s="28" t="s">
        <v>110</v>
      </c>
      <c r="X662" s="28" t="s">
        <v>235</v>
      </c>
      <c r="Y662" s="28" t="s">
        <v>110</v>
      </c>
      <c r="Z662" s="28" t="s">
        <v>110</v>
      </c>
      <c r="AA662" s="28" t="s">
        <v>114</v>
      </c>
      <c r="AB662" s="28" t="s">
        <v>109</v>
      </c>
      <c r="AC662" s="28" t="s">
        <v>109</v>
      </c>
      <c r="AD662" s="28" t="s">
        <v>109</v>
      </c>
      <c r="AE662" t="s">
        <v>631</v>
      </c>
      <c r="AF662" s="45">
        <v>45093.405162037037</v>
      </c>
    </row>
    <row r="663" spans="7:32">
      <c r="G663" s="28">
        <v>225</v>
      </c>
      <c r="H663" s="28" t="s">
        <v>4065</v>
      </c>
      <c r="I663" t="s">
        <v>6587</v>
      </c>
      <c r="J663" s="118" t="s">
        <v>140</v>
      </c>
      <c r="K663" s="118" t="s">
        <v>5827</v>
      </c>
      <c r="L663" s="118" t="s">
        <v>110</v>
      </c>
      <c r="M663" s="118" t="s">
        <v>109</v>
      </c>
      <c r="N663" s="133" t="s">
        <v>141</v>
      </c>
      <c r="O663" s="133" t="s">
        <v>5615</v>
      </c>
      <c r="P663" t="s">
        <v>6416</v>
      </c>
      <c r="Q663" s="28" t="s">
        <v>6417</v>
      </c>
      <c r="R663" s="28" t="s">
        <v>110</v>
      </c>
      <c r="S663" t="s">
        <v>110</v>
      </c>
      <c r="T663" s="1"/>
      <c r="U663" s="18">
        <v>43636</v>
      </c>
      <c r="V663" t="s">
        <v>109</v>
      </c>
      <c r="W663" s="28" t="s">
        <v>110</v>
      </c>
      <c r="X663" s="28" t="s">
        <v>144</v>
      </c>
      <c r="Y663" s="28" t="s">
        <v>144</v>
      </c>
      <c r="Z663" s="28" t="s">
        <v>110</v>
      </c>
      <c r="AA663" s="28" t="s">
        <v>114</v>
      </c>
      <c r="AB663" s="28" t="s">
        <v>109</v>
      </c>
      <c r="AC663" s="28" t="s">
        <v>109</v>
      </c>
      <c r="AD663" s="28" t="s">
        <v>109</v>
      </c>
      <c r="AE663" t="s">
        <v>631</v>
      </c>
      <c r="AF663" s="45">
        <v>45093.405162037037</v>
      </c>
    </row>
    <row r="664" spans="7:32">
      <c r="G664" s="28">
        <v>224</v>
      </c>
      <c r="H664" s="28" t="s">
        <v>6588</v>
      </c>
      <c r="I664" t="s">
        <v>6589</v>
      </c>
      <c r="J664" s="118" t="s">
        <v>140</v>
      </c>
      <c r="K664" s="118" t="s">
        <v>5827</v>
      </c>
      <c r="L664" s="118" t="s">
        <v>110</v>
      </c>
      <c r="M664" s="118" t="s">
        <v>109</v>
      </c>
      <c r="N664" s="133" t="s">
        <v>141</v>
      </c>
      <c r="O664" s="133" t="s">
        <v>5862</v>
      </c>
      <c r="P664" t="s">
        <v>142</v>
      </c>
      <c r="Q664" s="28" t="s">
        <v>110</v>
      </c>
      <c r="R664" s="28" t="s">
        <v>110</v>
      </c>
      <c r="S664" t="s">
        <v>110</v>
      </c>
      <c r="T664" s="1"/>
      <c r="U664" s="18">
        <v>43636</v>
      </c>
      <c r="V664" t="s">
        <v>109</v>
      </c>
      <c r="W664" s="28" t="s">
        <v>110</v>
      </c>
      <c r="X664" s="28" t="s">
        <v>144</v>
      </c>
      <c r="Y664" s="28" t="s">
        <v>144</v>
      </c>
      <c r="Z664" s="28" t="s">
        <v>110</v>
      </c>
      <c r="AA664" s="28" t="s">
        <v>114</v>
      </c>
      <c r="AB664" s="28" t="s">
        <v>109</v>
      </c>
      <c r="AC664" s="28" t="s">
        <v>114</v>
      </c>
      <c r="AD664" s="28" t="s">
        <v>109</v>
      </c>
      <c r="AE664" t="s">
        <v>631</v>
      </c>
      <c r="AF664" s="45">
        <v>45093.405162037037</v>
      </c>
    </row>
    <row r="665" spans="7:32">
      <c r="G665" s="28">
        <v>223</v>
      </c>
      <c r="H665" s="28" t="s">
        <v>4118</v>
      </c>
      <c r="I665" t="s">
        <v>6590</v>
      </c>
      <c r="J665" s="118" t="s">
        <v>140</v>
      </c>
      <c r="K665" s="118" t="s">
        <v>110</v>
      </c>
      <c r="L665" s="118" t="s">
        <v>110</v>
      </c>
      <c r="M665" s="118" t="s">
        <v>109</v>
      </c>
      <c r="N665" s="133" t="s">
        <v>141</v>
      </c>
      <c r="O665" s="133" t="s">
        <v>5343</v>
      </c>
      <c r="P665" t="s">
        <v>142</v>
      </c>
      <c r="Q665" s="28" t="s">
        <v>6591</v>
      </c>
      <c r="R665" s="28" t="s">
        <v>110</v>
      </c>
      <c r="S665" t="s">
        <v>110</v>
      </c>
      <c r="T665" s="1"/>
      <c r="U665" s="18">
        <v>43636</v>
      </c>
      <c r="V665" t="s">
        <v>109</v>
      </c>
      <c r="W665" s="28" t="s">
        <v>5709</v>
      </c>
      <c r="X665" s="28" t="s">
        <v>144</v>
      </c>
      <c r="Y665" s="28" t="s">
        <v>5545</v>
      </c>
      <c r="Z665" s="28" t="s">
        <v>110</v>
      </c>
      <c r="AA665" s="28" t="s">
        <v>114</v>
      </c>
      <c r="AB665" s="28" t="s">
        <v>109</v>
      </c>
      <c r="AC665" s="28" t="s">
        <v>109</v>
      </c>
      <c r="AD665" s="28" t="s">
        <v>109</v>
      </c>
      <c r="AE665" t="s">
        <v>631</v>
      </c>
      <c r="AF665" s="45">
        <v>45093.405162037037</v>
      </c>
    </row>
    <row r="666" spans="7:32">
      <c r="G666" s="28">
        <v>222</v>
      </c>
      <c r="H666" s="28" t="s">
        <v>2481</v>
      </c>
      <c r="I666" t="s">
        <v>6592</v>
      </c>
      <c r="J666" s="118" t="s">
        <v>140</v>
      </c>
      <c r="K666" s="118" t="s">
        <v>5827</v>
      </c>
      <c r="L666" s="118" t="s">
        <v>110</v>
      </c>
      <c r="M666" s="118" t="s">
        <v>109</v>
      </c>
      <c r="N666" s="133" t="s">
        <v>141</v>
      </c>
      <c r="O666" s="133" t="s">
        <v>5615</v>
      </c>
      <c r="P666" t="s">
        <v>5385</v>
      </c>
      <c r="Q666" s="28" t="s">
        <v>6193</v>
      </c>
      <c r="R666" s="28" t="s">
        <v>110</v>
      </c>
      <c r="S666" t="s">
        <v>110</v>
      </c>
      <c r="T666" s="1"/>
      <c r="U666" s="18">
        <v>43635</v>
      </c>
      <c r="V666" t="s">
        <v>109</v>
      </c>
      <c r="W666" s="28" t="s">
        <v>110</v>
      </c>
      <c r="X666" s="28" t="s">
        <v>144</v>
      </c>
      <c r="Y666" s="28" t="s">
        <v>144</v>
      </c>
      <c r="Z666" s="28" t="s">
        <v>110</v>
      </c>
      <c r="AA666" s="28" t="s">
        <v>114</v>
      </c>
      <c r="AB666" s="28" t="s">
        <v>109</v>
      </c>
      <c r="AC666" s="28" t="s">
        <v>114</v>
      </c>
      <c r="AD666" s="28" t="s">
        <v>109</v>
      </c>
      <c r="AE666" t="s">
        <v>631</v>
      </c>
      <c r="AF666" s="45">
        <v>45093.405162037037</v>
      </c>
    </row>
    <row r="667" spans="7:32">
      <c r="G667" s="28">
        <v>221</v>
      </c>
      <c r="H667" s="28" t="s">
        <v>4529</v>
      </c>
      <c r="I667" t="s">
        <v>6593</v>
      </c>
      <c r="J667" s="118" t="s">
        <v>140</v>
      </c>
      <c r="K667" s="118" t="s">
        <v>5677</v>
      </c>
      <c r="L667" s="118" t="s">
        <v>110</v>
      </c>
      <c r="M667" s="118" t="s">
        <v>109</v>
      </c>
      <c r="N667" s="133" t="s">
        <v>141</v>
      </c>
      <c r="O667" s="133" t="s">
        <v>5686</v>
      </c>
      <c r="P667" t="s">
        <v>294</v>
      </c>
      <c r="Q667" s="28" t="s">
        <v>5819</v>
      </c>
      <c r="R667" s="28" t="s">
        <v>110</v>
      </c>
      <c r="S667" t="s">
        <v>110</v>
      </c>
      <c r="T667" s="1"/>
      <c r="U667" s="18">
        <v>43635</v>
      </c>
      <c r="V667" t="s">
        <v>109</v>
      </c>
      <c r="W667" s="28" t="s">
        <v>5709</v>
      </c>
      <c r="X667" s="28" t="s">
        <v>144</v>
      </c>
      <c r="Y667" s="28" t="s">
        <v>144</v>
      </c>
      <c r="Z667" s="28" t="s">
        <v>110</v>
      </c>
      <c r="AA667" s="28" t="s">
        <v>114</v>
      </c>
      <c r="AB667" s="28" t="s">
        <v>109</v>
      </c>
      <c r="AC667" s="28" t="s">
        <v>109</v>
      </c>
      <c r="AD667" s="28" t="s">
        <v>109</v>
      </c>
      <c r="AE667" t="s">
        <v>631</v>
      </c>
      <c r="AF667" s="45">
        <v>45093.405162037037</v>
      </c>
    </row>
    <row r="668" spans="7:32">
      <c r="G668" s="28">
        <v>220</v>
      </c>
      <c r="H668" s="28" t="s">
        <v>4248</v>
      </c>
      <c r="I668" t="s">
        <v>6594</v>
      </c>
      <c r="J668" s="118" t="s">
        <v>140</v>
      </c>
      <c r="K668" s="118" t="s">
        <v>5690</v>
      </c>
      <c r="L668" s="118" t="s">
        <v>110</v>
      </c>
      <c r="M668" s="118" t="s">
        <v>109</v>
      </c>
      <c r="N668" s="133" t="s">
        <v>141</v>
      </c>
      <c r="O668" s="133" t="s">
        <v>5615</v>
      </c>
      <c r="P668" t="s">
        <v>6485</v>
      </c>
      <c r="Q668" s="28" t="s">
        <v>6595</v>
      </c>
      <c r="R668" s="28" t="s">
        <v>110</v>
      </c>
      <c r="S668" t="s">
        <v>110</v>
      </c>
      <c r="T668" s="1"/>
      <c r="U668" s="18">
        <v>43634</v>
      </c>
      <c r="V668" t="s">
        <v>109</v>
      </c>
      <c r="W668" s="28" t="s">
        <v>110</v>
      </c>
      <c r="X668" s="28" t="s">
        <v>144</v>
      </c>
      <c r="Y668" s="28" t="s">
        <v>144</v>
      </c>
      <c r="Z668" s="28" t="s">
        <v>110</v>
      </c>
      <c r="AA668" s="28" t="s">
        <v>114</v>
      </c>
      <c r="AB668" s="28" t="s">
        <v>109</v>
      </c>
      <c r="AC668" s="28" t="s">
        <v>109</v>
      </c>
      <c r="AD668" s="28" t="s">
        <v>109</v>
      </c>
      <c r="AE668" t="s">
        <v>631</v>
      </c>
      <c r="AF668" s="45">
        <v>45093.405162037037</v>
      </c>
    </row>
    <row r="669" spans="7:32">
      <c r="G669" s="28">
        <v>219</v>
      </c>
      <c r="H669" s="28" t="s">
        <v>1736</v>
      </c>
      <c r="I669" t="s">
        <v>6596</v>
      </c>
      <c r="J669" s="118" t="s">
        <v>231</v>
      </c>
      <c r="K669" s="118" t="s">
        <v>110</v>
      </c>
      <c r="L669" s="118" t="s">
        <v>110</v>
      </c>
      <c r="M669" s="118" t="s">
        <v>109</v>
      </c>
      <c r="N669" s="133" t="s">
        <v>5370</v>
      </c>
      <c r="O669" s="133" t="s">
        <v>110</v>
      </c>
      <c r="P669" t="s">
        <v>294</v>
      </c>
      <c r="Q669" s="28" t="s">
        <v>5429</v>
      </c>
      <c r="R669" s="28" t="s">
        <v>110</v>
      </c>
      <c r="S669" t="s">
        <v>110</v>
      </c>
      <c r="T669" s="1">
        <v>44720</v>
      </c>
      <c r="U669" s="18">
        <v>43627</v>
      </c>
      <c r="V669" t="s">
        <v>109</v>
      </c>
      <c r="W669" s="28" t="s">
        <v>110</v>
      </c>
      <c r="X669" s="28" t="s">
        <v>235</v>
      </c>
      <c r="Y669" s="28" t="s">
        <v>5545</v>
      </c>
      <c r="Z669" s="28" t="s">
        <v>110</v>
      </c>
      <c r="AA669" s="28" t="s">
        <v>114</v>
      </c>
      <c r="AB669" s="28" t="s">
        <v>109</v>
      </c>
      <c r="AC669" s="28" t="s">
        <v>114</v>
      </c>
      <c r="AD669" s="28" t="s">
        <v>114</v>
      </c>
      <c r="AE669" t="s">
        <v>631</v>
      </c>
      <c r="AF669" s="45">
        <v>45093.405162037037</v>
      </c>
    </row>
    <row r="670" spans="7:32">
      <c r="G670" s="28">
        <v>218</v>
      </c>
      <c r="H670" s="28" t="s">
        <v>3988</v>
      </c>
      <c r="I670" t="s">
        <v>6597</v>
      </c>
      <c r="J670" s="118" t="s">
        <v>140</v>
      </c>
      <c r="K670" s="118" t="s">
        <v>5690</v>
      </c>
      <c r="L670" s="118" t="s">
        <v>110</v>
      </c>
      <c r="M670" s="118" t="s">
        <v>109</v>
      </c>
      <c r="N670" s="133" t="s">
        <v>141</v>
      </c>
      <c r="O670" s="133" t="s">
        <v>5678</v>
      </c>
      <c r="P670" t="s">
        <v>294</v>
      </c>
      <c r="Q670" s="28" t="s">
        <v>110</v>
      </c>
      <c r="R670" s="28" t="s">
        <v>6598</v>
      </c>
      <c r="S670" t="s">
        <v>110</v>
      </c>
      <c r="T670" s="1"/>
      <c r="U670" s="18">
        <v>43626</v>
      </c>
      <c r="V670" t="s">
        <v>109</v>
      </c>
      <c r="W670" s="28" t="s">
        <v>6090</v>
      </c>
      <c r="X670" s="28" t="s">
        <v>144</v>
      </c>
      <c r="Y670" s="28" t="s">
        <v>144</v>
      </c>
      <c r="Z670" s="28" t="s">
        <v>110</v>
      </c>
      <c r="AA670" s="28" t="s">
        <v>114</v>
      </c>
      <c r="AB670" s="28" t="s">
        <v>109</v>
      </c>
      <c r="AC670" s="28" t="s">
        <v>109</v>
      </c>
      <c r="AD670" s="28" t="s">
        <v>109</v>
      </c>
      <c r="AE670" t="s">
        <v>631</v>
      </c>
      <c r="AF670" s="45">
        <v>45093.405162037037</v>
      </c>
    </row>
    <row r="671" spans="7:32">
      <c r="G671" s="28">
        <v>217</v>
      </c>
      <c r="H671" s="28" t="s">
        <v>2314</v>
      </c>
      <c r="I671" t="s">
        <v>6599</v>
      </c>
      <c r="J671" s="118" t="s">
        <v>140</v>
      </c>
      <c r="K671" s="118" t="s">
        <v>5690</v>
      </c>
      <c r="L671" s="118" t="s">
        <v>110</v>
      </c>
      <c r="M671" s="118" t="s">
        <v>109</v>
      </c>
      <c r="N671" s="133" t="s">
        <v>141</v>
      </c>
      <c r="O671" s="133" t="s">
        <v>5615</v>
      </c>
      <c r="P671" t="s">
        <v>6059</v>
      </c>
      <c r="Q671" s="28" t="s">
        <v>6600</v>
      </c>
      <c r="R671" s="28" t="s">
        <v>110</v>
      </c>
      <c r="S671" t="s">
        <v>110</v>
      </c>
      <c r="T671" s="1"/>
      <c r="U671" s="18">
        <v>43616</v>
      </c>
      <c r="V671" t="s">
        <v>109</v>
      </c>
      <c r="W671" s="28" t="s">
        <v>110</v>
      </c>
      <c r="X671" s="28" t="s">
        <v>144</v>
      </c>
      <c r="Y671" s="28" t="s">
        <v>144</v>
      </c>
      <c r="Z671" s="28" t="s">
        <v>110</v>
      </c>
      <c r="AA671" s="28" t="s">
        <v>114</v>
      </c>
      <c r="AB671" s="28" t="s">
        <v>109</v>
      </c>
      <c r="AC671" s="28" t="s">
        <v>114</v>
      </c>
      <c r="AD671" s="28" t="s">
        <v>109</v>
      </c>
      <c r="AE671" t="s">
        <v>631</v>
      </c>
      <c r="AF671" s="45">
        <v>45093.405162037037</v>
      </c>
    </row>
    <row r="672" spans="7:32">
      <c r="G672" s="28">
        <v>216</v>
      </c>
      <c r="H672" s="28" t="s">
        <v>3970</v>
      </c>
      <c r="I672" t="s">
        <v>6601</v>
      </c>
      <c r="J672" s="118" t="s">
        <v>140</v>
      </c>
      <c r="K672" s="118" t="s">
        <v>110</v>
      </c>
      <c r="L672" s="118" t="s">
        <v>110</v>
      </c>
      <c r="M672" s="118" t="s">
        <v>109</v>
      </c>
      <c r="N672" s="133" t="s">
        <v>141</v>
      </c>
      <c r="O672" s="133" t="s">
        <v>5343</v>
      </c>
      <c r="P672" t="s">
        <v>5702</v>
      </c>
      <c r="Q672" s="28" t="s">
        <v>5703</v>
      </c>
      <c r="R672" s="28" t="s">
        <v>110</v>
      </c>
      <c r="S672" t="s">
        <v>110</v>
      </c>
      <c r="T672" s="1"/>
      <c r="U672" s="18">
        <v>43615</v>
      </c>
      <c r="V672" t="s">
        <v>109</v>
      </c>
      <c r="W672" s="28" t="s">
        <v>5709</v>
      </c>
      <c r="X672" s="28" t="s">
        <v>198</v>
      </c>
      <c r="Y672" s="28" t="s">
        <v>5545</v>
      </c>
      <c r="Z672" s="28" t="s">
        <v>110</v>
      </c>
      <c r="AA672" s="28" t="s">
        <v>114</v>
      </c>
      <c r="AB672" s="28" t="s">
        <v>109</v>
      </c>
      <c r="AC672" s="28" t="s">
        <v>114</v>
      </c>
      <c r="AD672" s="28" t="s">
        <v>109</v>
      </c>
      <c r="AE672" t="s">
        <v>631</v>
      </c>
      <c r="AF672" s="45">
        <v>45093.405162037037</v>
      </c>
    </row>
    <row r="673" spans="7:32">
      <c r="G673" s="28">
        <v>215</v>
      </c>
      <c r="H673" s="28" t="s">
        <v>4542</v>
      </c>
      <c r="I673" t="s">
        <v>6602</v>
      </c>
      <c r="J673" s="118" t="s">
        <v>140</v>
      </c>
      <c r="K673" s="118" t="s">
        <v>5690</v>
      </c>
      <c r="L673" s="118" t="s">
        <v>110</v>
      </c>
      <c r="M673" s="118" t="s">
        <v>109</v>
      </c>
      <c r="N673" s="133" t="s">
        <v>141</v>
      </c>
      <c r="O673" s="133" t="s">
        <v>5615</v>
      </c>
      <c r="P673" t="s">
        <v>460</v>
      </c>
      <c r="Q673" s="28" t="s">
        <v>6121</v>
      </c>
      <c r="R673" s="28" t="s">
        <v>110</v>
      </c>
      <c r="S673" t="s">
        <v>110</v>
      </c>
      <c r="T673" s="1"/>
      <c r="U673" s="18">
        <v>43607</v>
      </c>
      <c r="V673" t="s">
        <v>109</v>
      </c>
      <c r="W673" s="28" t="s">
        <v>110</v>
      </c>
      <c r="X673" s="28" t="s">
        <v>144</v>
      </c>
      <c r="Y673" s="28" t="s">
        <v>144</v>
      </c>
      <c r="Z673" s="28" t="s">
        <v>110</v>
      </c>
      <c r="AA673" s="28" t="s">
        <v>114</v>
      </c>
      <c r="AB673" s="28" t="s">
        <v>109</v>
      </c>
      <c r="AC673" s="28" t="s">
        <v>109</v>
      </c>
      <c r="AD673" s="28" t="s">
        <v>109</v>
      </c>
      <c r="AE673" t="s">
        <v>631</v>
      </c>
      <c r="AF673" s="45">
        <v>45093.405162037037</v>
      </c>
    </row>
    <row r="674" spans="7:32">
      <c r="G674" s="28">
        <v>214</v>
      </c>
      <c r="H674" s="28" t="s">
        <v>6603</v>
      </c>
      <c r="I674" t="s">
        <v>6604</v>
      </c>
      <c r="J674" s="118" t="s">
        <v>140</v>
      </c>
      <c r="K674" s="118" t="s">
        <v>5690</v>
      </c>
      <c r="L674" s="118" t="s">
        <v>110</v>
      </c>
      <c r="M674" s="118" t="s">
        <v>109</v>
      </c>
      <c r="N674" s="133" t="s">
        <v>141</v>
      </c>
      <c r="O674" s="133" t="s">
        <v>5615</v>
      </c>
      <c r="P674" t="s">
        <v>6071</v>
      </c>
      <c r="Q674" s="28" t="s">
        <v>6547</v>
      </c>
      <c r="R674" s="28" t="s">
        <v>110</v>
      </c>
      <c r="S674" t="s">
        <v>110</v>
      </c>
      <c r="T674" s="62"/>
      <c r="U674" s="120">
        <v>43600</v>
      </c>
      <c r="V674" t="s">
        <v>109</v>
      </c>
      <c r="W674" s="28" t="s">
        <v>110</v>
      </c>
      <c r="X674" s="28" t="s">
        <v>144</v>
      </c>
      <c r="Y674" s="28" t="s">
        <v>144</v>
      </c>
      <c r="Z674" s="28" t="s">
        <v>110</v>
      </c>
      <c r="AA674" s="28" t="s">
        <v>114</v>
      </c>
      <c r="AB674" s="28" t="s">
        <v>109</v>
      </c>
      <c r="AC674" s="28" t="s">
        <v>114</v>
      </c>
      <c r="AD674" s="28" t="s">
        <v>109</v>
      </c>
      <c r="AE674" t="s">
        <v>631</v>
      </c>
      <c r="AF674" s="45">
        <v>45093.405162037037</v>
      </c>
    </row>
    <row r="675" spans="7:32">
      <c r="G675" s="28">
        <v>213</v>
      </c>
      <c r="H675" s="28" t="s">
        <v>4837</v>
      </c>
      <c r="I675" t="s">
        <v>6605</v>
      </c>
      <c r="J675" s="118" t="s">
        <v>140</v>
      </c>
      <c r="K675" s="118" t="s">
        <v>5690</v>
      </c>
      <c r="L675" s="118" t="s">
        <v>110</v>
      </c>
      <c r="M675" s="118" t="s">
        <v>109</v>
      </c>
      <c r="N675" s="133" t="s">
        <v>141</v>
      </c>
      <c r="O675" s="133" t="s">
        <v>5615</v>
      </c>
      <c r="P675" t="s">
        <v>294</v>
      </c>
      <c r="Q675" s="28" t="s">
        <v>6606</v>
      </c>
      <c r="R675" s="28" t="s">
        <v>110</v>
      </c>
      <c r="S675" t="s">
        <v>110</v>
      </c>
      <c r="T675" s="1"/>
      <c r="U675" s="18">
        <v>43571</v>
      </c>
      <c r="V675" t="s">
        <v>109</v>
      </c>
      <c r="W675" s="28" t="s">
        <v>110</v>
      </c>
      <c r="X675" s="28" t="s">
        <v>144</v>
      </c>
      <c r="Y675" s="28" t="s">
        <v>144</v>
      </c>
      <c r="Z675" s="28" t="s">
        <v>110</v>
      </c>
      <c r="AA675" s="28" t="s">
        <v>114</v>
      </c>
      <c r="AB675" s="28" t="s">
        <v>109</v>
      </c>
      <c r="AC675" s="28" t="s">
        <v>109</v>
      </c>
      <c r="AD675" s="28" t="s">
        <v>109</v>
      </c>
      <c r="AE675" t="s">
        <v>631</v>
      </c>
      <c r="AF675" s="45">
        <v>45093.405162037037</v>
      </c>
    </row>
    <row r="676" spans="7:32">
      <c r="G676" s="28">
        <v>212</v>
      </c>
      <c r="H676" s="28" t="s">
        <v>6607</v>
      </c>
      <c r="I676" t="s">
        <v>6608</v>
      </c>
      <c r="J676" s="118" t="s">
        <v>231</v>
      </c>
      <c r="K676" s="118" t="s">
        <v>110</v>
      </c>
      <c r="L676" s="118" t="s">
        <v>110</v>
      </c>
      <c r="M676" s="118" t="s">
        <v>109</v>
      </c>
      <c r="N676" s="133" t="s">
        <v>5370</v>
      </c>
      <c r="O676" s="133" t="s">
        <v>110</v>
      </c>
      <c r="P676" t="s">
        <v>5445</v>
      </c>
      <c r="Q676" s="28" t="s">
        <v>6609</v>
      </c>
      <c r="R676" s="28" t="s">
        <v>110</v>
      </c>
      <c r="S676" t="s">
        <v>110</v>
      </c>
      <c r="T676" s="1"/>
      <c r="U676" s="18">
        <v>43570</v>
      </c>
      <c r="V676" t="s">
        <v>109</v>
      </c>
      <c r="W676" s="28" t="s">
        <v>110</v>
      </c>
      <c r="X676" s="28" t="s">
        <v>235</v>
      </c>
      <c r="Y676" s="28" t="s">
        <v>5545</v>
      </c>
      <c r="Z676" s="28" t="s">
        <v>110</v>
      </c>
      <c r="AA676" s="28" t="s">
        <v>114</v>
      </c>
      <c r="AB676" s="28" t="s">
        <v>109</v>
      </c>
      <c r="AC676" s="28" t="s">
        <v>114</v>
      </c>
      <c r="AD676" s="28" t="s">
        <v>109</v>
      </c>
      <c r="AE676" t="s">
        <v>631</v>
      </c>
      <c r="AF676" s="45">
        <v>45093.405162037037</v>
      </c>
    </row>
    <row r="677" spans="7:32">
      <c r="G677" s="28">
        <v>211</v>
      </c>
      <c r="H677" s="28" t="s">
        <v>2320</v>
      </c>
      <c r="I677" t="s">
        <v>6610</v>
      </c>
      <c r="J677" s="118" t="s">
        <v>5545</v>
      </c>
      <c r="K677" s="118" t="s">
        <v>110</v>
      </c>
      <c r="L677" s="118" t="s">
        <v>110</v>
      </c>
      <c r="M677" s="118" t="s">
        <v>109</v>
      </c>
      <c r="N677" s="133" t="s">
        <v>5370</v>
      </c>
      <c r="O677" s="133" t="s">
        <v>110</v>
      </c>
      <c r="P677" t="s">
        <v>460</v>
      </c>
      <c r="Q677" s="28" t="s">
        <v>5944</v>
      </c>
      <c r="R677" s="28" t="s">
        <v>110</v>
      </c>
      <c r="S677" t="s">
        <v>110</v>
      </c>
      <c r="T677" s="1"/>
      <c r="U677" s="18">
        <v>43545</v>
      </c>
      <c r="V677" t="s">
        <v>109</v>
      </c>
      <c r="W677" s="28" t="s">
        <v>110</v>
      </c>
      <c r="X677" s="28" t="s">
        <v>5447</v>
      </c>
      <c r="Y677" s="28" t="s">
        <v>110</v>
      </c>
      <c r="Z677" s="28" t="s">
        <v>110</v>
      </c>
      <c r="AA677" s="28" t="s">
        <v>114</v>
      </c>
      <c r="AB677" s="28" t="s">
        <v>109</v>
      </c>
      <c r="AC677" s="28" t="s">
        <v>109</v>
      </c>
      <c r="AD677" s="28" t="s">
        <v>109</v>
      </c>
      <c r="AE677" t="s">
        <v>631</v>
      </c>
      <c r="AF677" s="45">
        <v>45093.405162037037</v>
      </c>
    </row>
    <row r="678" spans="7:32">
      <c r="G678" s="28">
        <v>210</v>
      </c>
      <c r="H678" s="28" t="s">
        <v>4760</v>
      </c>
      <c r="I678" t="s">
        <v>6611</v>
      </c>
      <c r="J678" s="118" t="s">
        <v>140</v>
      </c>
      <c r="K678" s="118" t="s">
        <v>110</v>
      </c>
      <c r="L678" s="118" t="s">
        <v>110</v>
      </c>
      <c r="M678" s="118" t="s">
        <v>109</v>
      </c>
      <c r="N678" s="133" t="s">
        <v>141</v>
      </c>
      <c r="O678" s="133" t="s">
        <v>5343</v>
      </c>
      <c r="P678" t="s">
        <v>5702</v>
      </c>
      <c r="Q678" s="28" t="s">
        <v>5703</v>
      </c>
      <c r="R678" s="28" t="s">
        <v>110</v>
      </c>
      <c r="S678" t="s">
        <v>110</v>
      </c>
      <c r="T678" s="1"/>
      <c r="U678" s="18">
        <v>43538</v>
      </c>
      <c r="V678" t="s">
        <v>109</v>
      </c>
      <c r="W678" s="28" t="s">
        <v>5709</v>
      </c>
      <c r="X678" s="28" t="s">
        <v>144</v>
      </c>
      <c r="Y678" s="28" t="s">
        <v>110</v>
      </c>
      <c r="Z678" s="28" t="s">
        <v>110</v>
      </c>
      <c r="AA678" s="28" t="s">
        <v>114</v>
      </c>
      <c r="AB678" s="28" t="s">
        <v>109</v>
      </c>
      <c r="AC678" s="28" t="s">
        <v>109</v>
      </c>
      <c r="AD678" s="28" t="s">
        <v>109</v>
      </c>
      <c r="AE678" t="s">
        <v>631</v>
      </c>
      <c r="AF678" s="45">
        <v>45093.405162037037</v>
      </c>
    </row>
    <row r="679" spans="7:32">
      <c r="G679" s="28">
        <v>209</v>
      </c>
      <c r="H679" s="28" t="s">
        <v>4862</v>
      </c>
      <c r="I679" t="s">
        <v>6612</v>
      </c>
      <c r="J679" s="118" t="s">
        <v>5545</v>
      </c>
      <c r="K679" s="118" t="s">
        <v>110</v>
      </c>
      <c r="L679" s="118" t="s">
        <v>110</v>
      </c>
      <c r="M679" s="118" t="s">
        <v>109</v>
      </c>
      <c r="N679" s="133" t="s">
        <v>232</v>
      </c>
      <c r="O679" s="133" t="s">
        <v>110</v>
      </c>
      <c r="P679" t="s">
        <v>5497</v>
      </c>
      <c r="Q679" s="28" t="s">
        <v>5498</v>
      </c>
      <c r="R679" s="28" t="s">
        <v>110</v>
      </c>
      <c r="S679" t="s">
        <v>110</v>
      </c>
      <c r="T679" s="1"/>
      <c r="U679" s="18">
        <v>43538</v>
      </c>
      <c r="V679" t="s">
        <v>109</v>
      </c>
      <c r="W679" s="28" t="s">
        <v>110</v>
      </c>
      <c r="X679" s="28" t="s">
        <v>198</v>
      </c>
      <c r="Y679" s="28" t="s">
        <v>5545</v>
      </c>
      <c r="Z679" s="28" t="s">
        <v>110</v>
      </c>
      <c r="AA679" s="28" t="s">
        <v>114</v>
      </c>
      <c r="AB679" s="28" t="s">
        <v>109</v>
      </c>
      <c r="AC679" s="28" t="s">
        <v>109</v>
      </c>
      <c r="AD679" s="28" t="s">
        <v>109</v>
      </c>
      <c r="AE679" t="s">
        <v>631</v>
      </c>
      <c r="AF679" s="45">
        <v>45093.405162037037</v>
      </c>
    </row>
    <row r="680" spans="7:32">
      <c r="G680" s="28">
        <v>208</v>
      </c>
      <c r="H680" s="28" t="s">
        <v>6613</v>
      </c>
      <c r="I680" t="s">
        <v>6614</v>
      </c>
      <c r="J680" s="118" t="s">
        <v>5545</v>
      </c>
      <c r="K680" s="118" t="s">
        <v>110</v>
      </c>
      <c r="L680" s="118" t="s">
        <v>110</v>
      </c>
      <c r="M680" s="118" t="s">
        <v>109</v>
      </c>
      <c r="N680" s="133" t="s">
        <v>141</v>
      </c>
      <c r="O680" s="133" t="s">
        <v>5343</v>
      </c>
      <c r="P680" t="s">
        <v>5398</v>
      </c>
      <c r="Q680" s="28" t="s">
        <v>5841</v>
      </c>
      <c r="R680" s="28" t="s">
        <v>110</v>
      </c>
      <c r="S680" t="s">
        <v>110</v>
      </c>
      <c r="T680" s="62">
        <v>44508</v>
      </c>
      <c r="U680" s="120">
        <v>43535</v>
      </c>
      <c r="V680" t="s">
        <v>109</v>
      </c>
      <c r="W680" s="28" t="s">
        <v>5709</v>
      </c>
      <c r="X680" s="28" t="s">
        <v>144</v>
      </c>
      <c r="Y680" s="28" t="s">
        <v>5545</v>
      </c>
      <c r="Z680" s="28" t="s">
        <v>110</v>
      </c>
      <c r="AA680" s="28" t="s">
        <v>114</v>
      </c>
      <c r="AB680" s="28" t="s">
        <v>109</v>
      </c>
      <c r="AC680" s="28" t="s">
        <v>114</v>
      </c>
      <c r="AD680" s="28" t="s">
        <v>109</v>
      </c>
      <c r="AE680" t="s">
        <v>631</v>
      </c>
      <c r="AF680" s="45">
        <v>45093.405162037037</v>
      </c>
    </row>
    <row r="681" spans="7:32">
      <c r="G681" s="28">
        <v>207</v>
      </c>
      <c r="H681" s="28" t="s">
        <v>3002</v>
      </c>
      <c r="I681" t="s">
        <v>6615</v>
      </c>
      <c r="J681" s="118" t="s">
        <v>140</v>
      </c>
      <c r="K681" s="118" t="s">
        <v>110</v>
      </c>
      <c r="L681" s="118" t="s">
        <v>110</v>
      </c>
      <c r="M681" s="118" t="s">
        <v>109</v>
      </c>
      <c r="N681" s="133" t="s">
        <v>141</v>
      </c>
      <c r="O681" s="133" t="s">
        <v>5343</v>
      </c>
      <c r="P681" t="s">
        <v>294</v>
      </c>
      <c r="Q681" s="28" t="s">
        <v>6210</v>
      </c>
      <c r="R681" s="28" t="s">
        <v>110</v>
      </c>
      <c r="S681" t="s">
        <v>110</v>
      </c>
      <c r="T681" s="1"/>
      <c r="U681" s="18">
        <v>43529</v>
      </c>
      <c r="V681" t="s">
        <v>109</v>
      </c>
      <c r="W681" s="28" t="s">
        <v>5709</v>
      </c>
      <c r="X681" s="28" t="s">
        <v>144</v>
      </c>
      <c r="Y681" s="28" t="s">
        <v>5545</v>
      </c>
      <c r="Z681" s="28" t="s">
        <v>110</v>
      </c>
      <c r="AA681" s="28" t="s">
        <v>114</v>
      </c>
      <c r="AB681" s="28" t="s">
        <v>109</v>
      </c>
      <c r="AC681" s="28" t="s">
        <v>109</v>
      </c>
      <c r="AD681" s="28" t="s">
        <v>109</v>
      </c>
      <c r="AE681" t="s">
        <v>631</v>
      </c>
      <c r="AF681" s="45">
        <v>45093.405162037037</v>
      </c>
    </row>
    <row r="682" spans="7:32">
      <c r="G682" s="28">
        <v>206</v>
      </c>
      <c r="H682" s="28" t="s">
        <v>5051</v>
      </c>
      <c r="I682" t="s">
        <v>6616</v>
      </c>
      <c r="J682" s="118" t="s">
        <v>140</v>
      </c>
      <c r="K682" s="118" t="s">
        <v>5690</v>
      </c>
      <c r="L682" s="118" t="s">
        <v>110</v>
      </c>
      <c r="M682" s="118" t="s">
        <v>109</v>
      </c>
      <c r="N682" s="133" t="s">
        <v>141</v>
      </c>
      <c r="O682" s="133" t="s">
        <v>5615</v>
      </c>
      <c r="P682" t="s">
        <v>455</v>
      </c>
      <c r="Q682" s="28" t="s">
        <v>6617</v>
      </c>
      <c r="R682" s="28" t="s">
        <v>110</v>
      </c>
      <c r="S682" t="s">
        <v>110</v>
      </c>
      <c r="T682" s="1"/>
      <c r="U682" s="18">
        <v>43516</v>
      </c>
      <c r="V682" t="s">
        <v>109</v>
      </c>
      <c r="W682" s="28" t="s">
        <v>110</v>
      </c>
      <c r="X682" s="28" t="s">
        <v>144</v>
      </c>
      <c r="Y682" s="28" t="s">
        <v>144</v>
      </c>
      <c r="Z682" s="28" t="s">
        <v>110</v>
      </c>
      <c r="AA682" s="28" t="s">
        <v>114</v>
      </c>
      <c r="AB682" s="28" t="s">
        <v>109</v>
      </c>
      <c r="AC682" s="28" t="s">
        <v>109</v>
      </c>
      <c r="AD682" s="28" t="s">
        <v>109</v>
      </c>
      <c r="AE682" t="s">
        <v>631</v>
      </c>
      <c r="AF682" s="45">
        <v>45093.405162037037</v>
      </c>
    </row>
    <row r="683" spans="7:32">
      <c r="G683" s="28">
        <v>205</v>
      </c>
      <c r="H683" s="28" t="s">
        <v>6618</v>
      </c>
      <c r="I683" t="s">
        <v>6619</v>
      </c>
      <c r="J683" s="118" t="s">
        <v>5545</v>
      </c>
      <c r="K683" s="118" t="s">
        <v>110</v>
      </c>
      <c r="L683" s="118" t="s">
        <v>110</v>
      </c>
      <c r="M683" s="118" t="s">
        <v>109</v>
      </c>
      <c r="N683" s="133" t="s">
        <v>5370</v>
      </c>
      <c r="O683" s="133" t="s">
        <v>110</v>
      </c>
      <c r="P683" t="s">
        <v>5445</v>
      </c>
      <c r="Q683" s="28" t="s">
        <v>5446</v>
      </c>
      <c r="R683" s="28" t="s">
        <v>110</v>
      </c>
      <c r="S683" t="s">
        <v>110</v>
      </c>
      <c r="T683" s="1"/>
      <c r="U683" s="18">
        <v>43516</v>
      </c>
      <c r="V683" t="s">
        <v>109</v>
      </c>
      <c r="W683" s="28" t="s">
        <v>110</v>
      </c>
      <c r="X683" s="28" t="s">
        <v>198</v>
      </c>
      <c r="Y683" s="28" t="s">
        <v>5545</v>
      </c>
      <c r="Z683" s="28" t="s">
        <v>110</v>
      </c>
      <c r="AA683" s="28" t="s">
        <v>114</v>
      </c>
      <c r="AB683" s="28" t="s">
        <v>109</v>
      </c>
      <c r="AC683" s="28" t="s">
        <v>114</v>
      </c>
      <c r="AD683" s="28" t="s">
        <v>109</v>
      </c>
      <c r="AE683" t="s">
        <v>631</v>
      </c>
      <c r="AF683" s="45">
        <v>45093.405162037037</v>
      </c>
    </row>
    <row r="684" spans="7:32">
      <c r="G684" s="28">
        <v>204</v>
      </c>
      <c r="H684" s="28" t="s">
        <v>777</v>
      </c>
      <c r="I684" t="s">
        <v>6620</v>
      </c>
      <c r="J684" s="118" t="s">
        <v>5545</v>
      </c>
      <c r="K684" s="118" t="s">
        <v>110</v>
      </c>
      <c r="L684" s="118" t="s">
        <v>110</v>
      </c>
      <c r="M684" s="118" t="s">
        <v>109</v>
      </c>
      <c r="N684" s="133" t="s">
        <v>198</v>
      </c>
      <c r="O684" s="133" t="s">
        <v>110</v>
      </c>
      <c r="P684" t="s">
        <v>580</v>
      </c>
      <c r="Q684" s="28" t="s">
        <v>110</v>
      </c>
      <c r="R684" s="28" t="s">
        <v>110</v>
      </c>
      <c r="S684" t="s">
        <v>110</v>
      </c>
      <c r="T684" s="1"/>
      <c r="U684" s="18">
        <v>43515</v>
      </c>
      <c r="V684" t="s">
        <v>109</v>
      </c>
      <c r="W684" s="28" t="s">
        <v>110</v>
      </c>
      <c r="X684" s="28" t="s">
        <v>198</v>
      </c>
      <c r="Y684" s="28" t="s">
        <v>5545</v>
      </c>
      <c r="Z684" s="28" t="s">
        <v>110</v>
      </c>
      <c r="AA684" s="28" t="s">
        <v>114</v>
      </c>
      <c r="AB684" s="28" t="s">
        <v>109</v>
      </c>
      <c r="AC684" s="28" t="s">
        <v>109</v>
      </c>
      <c r="AD684" s="28" t="s">
        <v>109</v>
      </c>
      <c r="AE684" t="s">
        <v>631</v>
      </c>
      <c r="AF684" s="45">
        <v>45093.405162037037</v>
      </c>
    </row>
    <row r="685" spans="7:32">
      <c r="G685" s="28">
        <v>203</v>
      </c>
      <c r="H685" s="28" t="s">
        <v>5091</v>
      </c>
      <c r="I685" t="s">
        <v>6621</v>
      </c>
      <c r="J685" s="118" t="s">
        <v>140</v>
      </c>
      <c r="K685" s="118" t="s">
        <v>5677</v>
      </c>
      <c r="L685" s="118" t="s">
        <v>110</v>
      </c>
      <c r="M685" s="118" t="s">
        <v>109</v>
      </c>
      <c r="N685" s="133" t="s">
        <v>141</v>
      </c>
      <c r="O685" s="133" t="s">
        <v>5616</v>
      </c>
      <c r="P685" t="s">
        <v>142</v>
      </c>
      <c r="Q685" s="28" t="s">
        <v>143</v>
      </c>
      <c r="R685" s="28" t="s">
        <v>6562</v>
      </c>
      <c r="S685" t="s">
        <v>110</v>
      </c>
      <c r="T685" s="1"/>
      <c r="U685" s="18">
        <v>43496</v>
      </c>
      <c r="V685" t="s">
        <v>109</v>
      </c>
      <c r="W685" s="28" t="s">
        <v>6090</v>
      </c>
      <c r="X685" s="28" t="s">
        <v>144</v>
      </c>
      <c r="Y685" s="28" t="s">
        <v>144</v>
      </c>
      <c r="Z685" s="28" t="s">
        <v>110</v>
      </c>
      <c r="AA685" s="28" t="s">
        <v>114</v>
      </c>
      <c r="AB685" s="28" t="s">
        <v>109</v>
      </c>
      <c r="AC685" s="28" t="s">
        <v>114</v>
      </c>
      <c r="AD685" s="28" t="s">
        <v>109</v>
      </c>
      <c r="AE685" t="s">
        <v>631</v>
      </c>
      <c r="AF685" s="45">
        <v>45093.405162037037</v>
      </c>
    </row>
    <row r="686" spans="7:32">
      <c r="G686" s="28">
        <v>202</v>
      </c>
      <c r="H686" s="28" t="s">
        <v>1377</v>
      </c>
      <c r="I686" t="s">
        <v>6622</v>
      </c>
      <c r="J686" s="118" t="s">
        <v>5545</v>
      </c>
      <c r="K686" s="118" t="s">
        <v>110</v>
      </c>
      <c r="L686" s="118" t="s">
        <v>110</v>
      </c>
      <c r="M686" s="118" t="s">
        <v>109</v>
      </c>
      <c r="N686" s="133" t="s">
        <v>141</v>
      </c>
      <c r="O686" s="133" t="s">
        <v>5343</v>
      </c>
      <c r="P686" t="s">
        <v>173</v>
      </c>
      <c r="Q686" s="28" t="s">
        <v>217</v>
      </c>
      <c r="R686" s="28" t="s">
        <v>110</v>
      </c>
      <c r="S686" t="s">
        <v>110</v>
      </c>
      <c r="T686" s="1"/>
      <c r="U686" s="18">
        <v>43458</v>
      </c>
      <c r="V686" t="s">
        <v>109</v>
      </c>
      <c r="W686" s="28" t="s">
        <v>5695</v>
      </c>
      <c r="X686" s="28" t="s">
        <v>198</v>
      </c>
      <c r="Y686" s="28" t="s">
        <v>5545</v>
      </c>
      <c r="Z686" s="28" t="s">
        <v>110</v>
      </c>
      <c r="AA686" s="28" t="s">
        <v>114</v>
      </c>
      <c r="AB686" s="28" t="s">
        <v>109</v>
      </c>
      <c r="AC686" s="28" t="s">
        <v>109</v>
      </c>
      <c r="AD686" s="28" t="s">
        <v>109</v>
      </c>
      <c r="AE686" t="s">
        <v>631</v>
      </c>
      <c r="AF686" s="45">
        <v>45093.405162037037</v>
      </c>
    </row>
    <row r="687" spans="7:32">
      <c r="G687" s="28">
        <v>201</v>
      </c>
      <c r="H687" s="28" t="s">
        <v>4082</v>
      </c>
      <c r="I687" t="s">
        <v>6623</v>
      </c>
      <c r="J687" s="118" t="s">
        <v>140</v>
      </c>
      <c r="K687" s="118" t="s">
        <v>605</v>
      </c>
      <c r="L687" s="118" t="s">
        <v>110</v>
      </c>
      <c r="M687" s="118" t="s">
        <v>109</v>
      </c>
      <c r="N687" s="133" t="s">
        <v>141</v>
      </c>
      <c r="O687" s="133" t="s">
        <v>5678</v>
      </c>
      <c r="P687" t="s">
        <v>196</v>
      </c>
      <c r="Q687" s="28" t="s">
        <v>110</v>
      </c>
      <c r="R687" s="28" t="s">
        <v>5679</v>
      </c>
      <c r="S687" t="s">
        <v>110</v>
      </c>
      <c r="T687" s="1"/>
      <c r="U687" s="18">
        <v>43452</v>
      </c>
      <c r="V687" t="s">
        <v>109</v>
      </c>
      <c r="W687" s="28" t="s">
        <v>6119</v>
      </c>
      <c r="X687" s="28" t="s">
        <v>144</v>
      </c>
      <c r="Y687" s="28" t="s">
        <v>144</v>
      </c>
      <c r="Z687" s="28" t="s">
        <v>110</v>
      </c>
      <c r="AA687" s="28" t="s">
        <v>114</v>
      </c>
      <c r="AB687" s="28" t="s">
        <v>109</v>
      </c>
      <c r="AC687" s="28" t="s">
        <v>109</v>
      </c>
      <c r="AD687" s="28" t="s">
        <v>109</v>
      </c>
      <c r="AE687" t="s">
        <v>631</v>
      </c>
      <c r="AF687" s="45">
        <v>45093.405162037037</v>
      </c>
    </row>
    <row r="688" spans="7:32">
      <c r="G688" s="28">
        <v>200</v>
      </c>
      <c r="H688" s="28" t="s">
        <v>624</v>
      </c>
      <c r="I688" t="s">
        <v>6624</v>
      </c>
      <c r="J688" s="118" t="s">
        <v>140</v>
      </c>
      <c r="K688" s="118" t="s">
        <v>605</v>
      </c>
      <c r="L688" s="118" t="s">
        <v>110</v>
      </c>
      <c r="M688" s="118" t="s">
        <v>109</v>
      </c>
      <c r="N688" s="133" t="s">
        <v>141</v>
      </c>
      <c r="O688" s="133" t="s">
        <v>5615</v>
      </c>
      <c r="P688" t="s">
        <v>625</v>
      </c>
      <c r="Q688" s="28" t="s">
        <v>626</v>
      </c>
      <c r="R688" s="28" t="s">
        <v>110</v>
      </c>
      <c r="S688" t="s">
        <v>110</v>
      </c>
      <c r="T688" s="1"/>
      <c r="U688" s="18">
        <v>43451</v>
      </c>
      <c r="V688" t="s">
        <v>109</v>
      </c>
      <c r="W688" s="28" t="s">
        <v>110</v>
      </c>
      <c r="X688" s="28" t="s">
        <v>144</v>
      </c>
      <c r="Y688" s="28" t="s">
        <v>144</v>
      </c>
      <c r="Z688" s="28" t="s">
        <v>110</v>
      </c>
      <c r="AA688" s="28" t="s">
        <v>114</v>
      </c>
      <c r="AB688" s="28" t="s">
        <v>109</v>
      </c>
      <c r="AC688" s="28" t="s">
        <v>109</v>
      </c>
      <c r="AD688" s="28" t="s">
        <v>109</v>
      </c>
      <c r="AE688" t="s">
        <v>631</v>
      </c>
      <c r="AF688" s="45">
        <v>45093.405162037037</v>
      </c>
    </row>
    <row r="689" spans="7:32">
      <c r="G689" s="28">
        <v>199</v>
      </c>
      <c r="H689" s="28" t="s">
        <v>3929</v>
      </c>
      <c r="I689" t="s">
        <v>6625</v>
      </c>
      <c r="J689" s="118" t="s">
        <v>140</v>
      </c>
      <c r="K689" s="118" t="s">
        <v>5690</v>
      </c>
      <c r="L689" s="118" t="s">
        <v>110</v>
      </c>
      <c r="M689" s="118" t="s">
        <v>109</v>
      </c>
      <c r="N689" s="133" t="s">
        <v>141</v>
      </c>
      <c r="O689" s="133" t="s">
        <v>5616</v>
      </c>
      <c r="P689" t="s">
        <v>324</v>
      </c>
      <c r="Q689" s="28" t="s">
        <v>5393</v>
      </c>
      <c r="R689" s="28" t="s">
        <v>6134</v>
      </c>
      <c r="S689" t="s">
        <v>110</v>
      </c>
      <c r="T689" s="1"/>
      <c r="U689" s="18">
        <v>43448</v>
      </c>
      <c r="V689" t="s">
        <v>109</v>
      </c>
      <c r="W689" s="28" t="s">
        <v>110</v>
      </c>
      <c r="X689" s="28" t="s">
        <v>144</v>
      </c>
      <c r="Y689" s="28" t="s">
        <v>144</v>
      </c>
      <c r="Z689" s="28" t="s">
        <v>110</v>
      </c>
      <c r="AA689" s="28" t="s">
        <v>114</v>
      </c>
      <c r="AB689" s="28" t="s">
        <v>109</v>
      </c>
      <c r="AC689" s="28" t="s">
        <v>109</v>
      </c>
      <c r="AD689" s="28" t="s">
        <v>109</v>
      </c>
      <c r="AE689" t="s">
        <v>631</v>
      </c>
      <c r="AF689" s="45">
        <v>45093.405162037037</v>
      </c>
    </row>
    <row r="690" spans="7:32">
      <c r="G690" s="28">
        <v>198</v>
      </c>
      <c r="H690" s="28" t="s">
        <v>6626</v>
      </c>
      <c r="I690" t="s">
        <v>6627</v>
      </c>
      <c r="J690" s="118" t="s">
        <v>140</v>
      </c>
      <c r="K690" s="118" t="s">
        <v>5827</v>
      </c>
      <c r="L690" s="118" t="s">
        <v>110</v>
      </c>
      <c r="M690" s="118" t="s">
        <v>109</v>
      </c>
      <c r="N690" s="133" t="s">
        <v>141</v>
      </c>
      <c r="O690" s="133" t="s">
        <v>5615</v>
      </c>
      <c r="P690" t="s">
        <v>455</v>
      </c>
      <c r="Q690" s="28" t="s">
        <v>5850</v>
      </c>
      <c r="R690" s="28" t="s">
        <v>110</v>
      </c>
      <c r="S690" t="s">
        <v>110</v>
      </c>
      <c r="T690" s="1"/>
      <c r="U690" s="18">
        <v>43447</v>
      </c>
      <c r="V690" t="s">
        <v>109</v>
      </c>
      <c r="W690" s="28" t="s">
        <v>110</v>
      </c>
      <c r="X690" s="28" t="s">
        <v>144</v>
      </c>
      <c r="Y690" s="28" t="s">
        <v>144</v>
      </c>
      <c r="Z690" s="28" t="s">
        <v>110</v>
      </c>
      <c r="AA690" s="28" t="s">
        <v>114</v>
      </c>
      <c r="AB690" s="28" t="s">
        <v>109</v>
      </c>
      <c r="AC690" s="28" t="s">
        <v>114</v>
      </c>
      <c r="AD690" s="28" t="s">
        <v>109</v>
      </c>
      <c r="AE690" t="s">
        <v>631</v>
      </c>
      <c r="AF690" s="45">
        <v>45093.405162037037</v>
      </c>
    </row>
    <row r="691" spans="7:32">
      <c r="G691" s="28">
        <v>197</v>
      </c>
      <c r="H691" s="28" t="s">
        <v>6628</v>
      </c>
      <c r="I691" t="s">
        <v>6629</v>
      </c>
      <c r="J691" s="118" t="s">
        <v>140</v>
      </c>
      <c r="K691" s="118" t="s">
        <v>110</v>
      </c>
      <c r="L691" s="118" t="s">
        <v>110</v>
      </c>
      <c r="M691" s="118" t="s">
        <v>109</v>
      </c>
      <c r="N691" s="133" t="s">
        <v>141</v>
      </c>
      <c r="O691" s="133" t="s">
        <v>5343</v>
      </c>
      <c r="P691" t="s">
        <v>294</v>
      </c>
      <c r="Q691" s="28" t="s">
        <v>5528</v>
      </c>
      <c r="R691" s="28" t="s">
        <v>110</v>
      </c>
      <c r="S691" t="s">
        <v>110</v>
      </c>
      <c r="T691" s="62"/>
      <c r="U691" s="120">
        <v>43446</v>
      </c>
      <c r="V691" t="s">
        <v>109</v>
      </c>
      <c r="W691" s="28" t="s">
        <v>5709</v>
      </c>
      <c r="X691" s="28" t="s">
        <v>198</v>
      </c>
      <c r="Y691" s="28" t="s">
        <v>5545</v>
      </c>
      <c r="Z691" s="28" t="s">
        <v>110</v>
      </c>
      <c r="AA691" s="28" t="s">
        <v>114</v>
      </c>
      <c r="AB691" s="28" t="s">
        <v>109</v>
      </c>
      <c r="AC691" s="28" t="s">
        <v>114</v>
      </c>
      <c r="AD691" s="28" t="s">
        <v>109</v>
      </c>
      <c r="AE691" t="s">
        <v>631</v>
      </c>
      <c r="AF691" s="45">
        <v>45093.405162037037</v>
      </c>
    </row>
    <row r="692" spans="7:32">
      <c r="G692" s="28">
        <v>196</v>
      </c>
      <c r="H692" s="28" t="s">
        <v>3236</v>
      </c>
      <c r="I692" t="s">
        <v>6630</v>
      </c>
      <c r="J692" s="118" t="s">
        <v>140</v>
      </c>
      <c r="K692" s="118" t="s">
        <v>5677</v>
      </c>
      <c r="L692" s="118" t="s">
        <v>110</v>
      </c>
      <c r="M692" s="118" t="s">
        <v>109</v>
      </c>
      <c r="N692" s="133" t="s">
        <v>141</v>
      </c>
      <c r="O692" s="133" t="s">
        <v>5686</v>
      </c>
      <c r="P692" t="s">
        <v>173</v>
      </c>
      <c r="Q692" s="28" t="s">
        <v>217</v>
      </c>
      <c r="R692" s="28" t="s">
        <v>6631</v>
      </c>
      <c r="S692" t="s">
        <v>110</v>
      </c>
      <c r="T692" s="1"/>
      <c r="U692" s="18">
        <v>43440</v>
      </c>
      <c r="V692" t="s">
        <v>109</v>
      </c>
      <c r="W692" s="28" t="s">
        <v>6090</v>
      </c>
      <c r="X692" s="28" t="s">
        <v>144</v>
      </c>
      <c r="Y692" s="28" t="s">
        <v>144</v>
      </c>
      <c r="Z692" s="28" t="s">
        <v>110</v>
      </c>
      <c r="AA692" s="28" t="s">
        <v>114</v>
      </c>
      <c r="AB692" s="28" t="s">
        <v>109</v>
      </c>
      <c r="AC692" s="28" t="s">
        <v>114</v>
      </c>
      <c r="AD692" s="28" t="s">
        <v>109</v>
      </c>
      <c r="AE692" t="s">
        <v>631</v>
      </c>
      <c r="AF692" s="45">
        <v>45093.405162037037</v>
      </c>
    </row>
    <row r="693" spans="7:32">
      <c r="G693" s="28">
        <v>195</v>
      </c>
      <c r="H693" s="28" t="s">
        <v>6632</v>
      </c>
      <c r="I693" t="s">
        <v>6633</v>
      </c>
      <c r="J693" s="118" t="s">
        <v>140</v>
      </c>
      <c r="K693" s="118" t="s">
        <v>605</v>
      </c>
      <c r="L693" s="118" t="s">
        <v>110</v>
      </c>
      <c r="M693" s="118" t="s">
        <v>109</v>
      </c>
      <c r="N693" s="133" t="s">
        <v>141</v>
      </c>
      <c r="O693" s="133" t="s">
        <v>5616</v>
      </c>
      <c r="P693" t="s">
        <v>324</v>
      </c>
      <c r="Q693" s="28" t="s">
        <v>5393</v>
      </c>
      <c r="R693" s="28" t="s">
        <v>6634</v>
      </c>
      <c r="S693" t="s">
        <v>110</v>
      </c>
      <c r="T693" s="1"/>
      <c r="U693" s="18">
        <v>43438</v>
      </c>
      <c r="V693" t="s">
        <v>109</v>
      </c>
      <c r="W693" s="28" t="s">
        <v>110</v>
      </c>
      <c r="X693" s="28" t="s">
        <v>144</v>
      </c>
      <c r="Y693" s="28" t="s">
        <v>144</v>
      </c>
      <c r="Z693" s="28" t="s">
        <v>110</v>
      </c>
      <c r="AA693" s="28" t="s">
        <v>114</v>
      </c>
      <c r="AB693" s="28" t="s">
        <v>109</v>
      </c>
      <c r="AC693" s="28" t="s">
        <v>114</v>
      </c>
      <c r="AD693" s="28" t="s">
        <v>109</v>
      </c>
      <c r="AE693" t="s">
        <v>631</v>
      </c>
      <c r="AF693" s="45">
        <v>45093.405162037037</v>
      </c>
    </row>
    <row r="694" spans="7:32">
      <c r="G694" s="13">
        <v>194</v>
      </c>
      <c r="H694" s="13" t="s">
        <v>4895</v>
      </c>
      <c r="I694" t="s">
        <v>6635</v>
      </c>
      <c r="J694" s="118" t="s">
        <v>140</v>
      </c>
      <c r="K694" s="118" t="s">
        <v>605</v>
      </c>
      <c r="L694" s="118" t="s">
        <v>110</v>
      </c>
      <c r="M694" s="118" t="s">
        <v>109</v>
      </c>
      <c r="N694" s="133" t="s">
        <v>141</v>
      </c>
      <c r="O694" s="133" t="s">
        <v>5615</v>
      </c>
      <c r="P694" t="s">
        <v>5776</v>
      </c>
      <c r="Q694" s="13" t="s">
        <v>6112</v>
      </c>
      <c r="R694" s="13" t="s">
        <v>110</v>
      </c>
      <c r="S694" s="13" t="s">
        <v>110</v>
      </c>
      <c r="T694" s="55"/>
      <c r="U694" s="134">
        <v>43434</v>
      </c>
      <c r="V694" s="13" t="s">
        <v>109</v>
      </c>
      <c r="W694" s="13" t="s">
        <v>110</v>
      </c>
      <c r="X694" s="13" t="s">
        <v>144</v>
      </c>
      <c r="Y694" s="13" t="s">
        <v>144</v>
      </c>
      <c r="Z694" s="28" t="s">
        <v>110</v>
      </c>
      <c r="AA694" s="28" t="s">
        <v>114</v>
      </c>
      <c r="AB694" s="28" t="s">
        <v>109</v>
      </c>
      <c r="AC694" s="13" t="s">
        <v>109</v>
      </c>
      <c r="AD694" s="13" t="s">
        <v>109</v>
      </c>
      <c r="AE694" t="s">
        <v>631</v>
      </c>
      <c r="AF694" s="45">
        <v>45093.405162037037</v>
      </c>
    </row>
    <row r="695" spans="7:32" ht="45">
      <c r="G695" s="28">
        <v>193</v>
      </c>
      <c r="H695" s="28" t="s">
        <v>6636</v>
      </c>
      <c r="I695" t="s">
        <v>6637</v>
      </c>
      <c r="J695" s="118" t="s">
        <v>231</v>
      </c>
      <c r="K695" s="118" t="s">
        <v>110</v>
      </c>
      <c r="L695" s="118" t="s">
        <v>110</v>
      </c>
      <c r="M695" s="118" t="s">
        <v>109</v>
      </c>
      <c r="N695" s="133" t="s">
        <v>5370</v>
      </c>
      <c r="O695" s="133" t="s">
        <v>110</v>
      </c>
      <c r="P695" t="s">
        <v>294</v>
      </c>
      <c r="Q695" s="28" t="s">
        <v>5371</v>
      </c>
      <c r="R695" s="28" t="s">
        <v>110</v>
      </c>
      <c r="S695" t="s">
        <v>110</v>
      </c>
      <c r="T695" s="1">
        <v>44785</v>
      </c>
      <c r="U695" s="18">
        <v>43431</v>
      </c>
      <c r="V695" t="s">
        <v>109</v>
      </c>
      <c r="W695" s="28" t="s">
        <v>6638</v>
      </c>
      <c r="X695" s="28" t="s">
        <v>235</v>
      </c>
      <c r="Y695" s="28" t="s">
        <v>110</v>
      </c>
      <c r="Z695" s="28" t="s">
        <v>110</v>
      </c>
      <c r="AA695" s="28" t="s">
        <v>114</v>
      </c>
      <c r="AB695" s="28" t="s">
        <v>109</v>
      </c>
      <c r="AC695" s="28" t="s">
        <v>114</v>
      </c>
      <c r="AD695" s="28" t="s">
        <v>114</v>
      </c>
      <c r="AE695" t="s">
        <v>631</v>
      </c>
      <c r="AF695" s="45">
        <v>45093.405162037037</v>
      </c>
    </row>
    <row r="696" spans="7:32">
      <c r="G696" s="13">
        <v>192</v>
      </c>
      <c r="H696" s="13" t="s">
        <v>6639</v>
      </c>
      <c r="I696" t="s">
        <v>6640</v>
      </c>
      <c r="J696" s="118" t="s">
        <v>140</v>
      </c>
      <c r="K696" s="118" t="s">
        <v>5827</v>
      </c>
      <c r="L696" s="118" t="s">
        <v>110</v>
      </c>
      <c r="M696" s="118" t="s">
        <v>109</v>
      </c>
      <c r="N696" s="133" t="s">
        <v>141</v>
      </c>
      <c r="O696" s="133" t="s">
        <v>5862</v>
      </c>
      <c r="P696" t="s">
        <v>142</v>
      </c>
      <c r="Q696" s="13" t="s">
        <v>110</v>
      </c>
      <c r="R696" s="13" t="s">
        <v>110</v>
      </c>
      <c r="S696" s="13" t="s">
        <v>110</v>
      </c>
      <c r="T696" s="55"/>
      <c r="U696" s="134">
        <v>43418</v>
      </c>
      <c r="V696" s="13" t="s">
        <v>109</v>
      </c>
      <c r="W696" s="13" t="s">
        <v>110</v>
      </c>
      <c r="X696" s="13" t="s">
        <v>144</v>
      </c>
      <c r="Y696" s="13" t="s">
        <v>144</v>
      </c>
      <c r="Z696" s="28" t="s">
        <v>110</v>
      </c>
      <c r="AA696" s="28" t="s">
        <v>114</v>
      </c>
      <c r="AB696" s="28" t="s">
        <v>109</v>
      </c>
      <c r="AC696" s="13" t="s">
        <v>114</v>
      </c>
      <c r="AD696" s="13" t="s">
        <v>109</v>
      </c>
      <c r="AE696" t="s">
        <v>631</v>
      </c>
      <c r="AF696" s="45">
        <v>45093.405162037037</v>
      </c>
    </row>
    <row r="697" spans="7:32">
      <c r="G697" s="28">
        <v>191</v>
      </c>
      <c r="H697" s="28" t="s">
        <v>6641</v>
      </c>
      <c r="I697" t="s">
        <v>6642</v>
      </c>
      <c r="J697" s="118" t="s">
        <v>5362</v>
      </c>
      <c r="K697" s="118" t="s">
        <v>559</v>
      </c>
      <c r="L697" s="118" t="s">
        <v>5617</v>
      </c>
      <c r="M697" s="118" t="s">
        <v>109</v>
      </c>
      <c r="N697" s="133" t="s">
        <v>141</v>
      </c>
      <c r="O697" s="133" t="s">
        <v>5343</v>
      </c>
      <c r="P697" t="s">
        <v>455</v>
      </c>
      <c r="Q697" s="28" t="s">
        <v>5850</v>
      </c>
      <c r="R697" s="28" t="s">
        <v>110</v>
      </c>
      <c r="S697" t="s">
        <v>110</v>
      </c>
      <c r="T697" s="1"/>
      <c r="U697" s="18">
        <v>43417</v>
      </c>
      <c r="V697" t="s">
        <v>109</v>
      </c>
      <c r="W697" s="28" t="s">
        <v>110</v>
      </c>
      <c r="X697" s="28" t="s">
        <v>558</v>
      </c>
      <c r="Y697" s="28" t="s">
        <v>558</v>
      </c>
      <c r="Z697" s="28" t="s">
        <v>233</v>
      </c>
      <c r="AA697" s="28" t="s">
        <v>114</v>
      </c>
      <c r="AB697" s="28" t="s">
        <v>114</v>
      </c>
      <c r="AC697" s="28" t="s">
        <v>114</v>
      </c>
      <c r="AD697" s="28" t="s">
        <v>109</v>
      </c>
      <c r="AE697" t="s">
        <v>631</v>
      </c>
      <c r="AF697" s="45">
        <v>45093.405162037037</v>
      </c>
    </row>
    <row r="698" spans="7:32">
      <c r="G698" s="28">
        <v>190</v>
      </c>
      <c r="H698" s="28" t="s">
        <v>6643</v>
      </c>
      <c r="I698" t="s">
        <v>6644</v>
      </c>
      <c r="J698" s="118" t="s">
        <v>5362</v>
      </c>
      <c r="K698" s="118" t="s">
        <v>5366</v>
      </c>
      <c r="L698" s="118" t="s">
        <v>508</v>
      </c>
      <c r="M698" s="118" t="s">
        <v>109</v>
      </c>
      <c r="N698" s="133" t="s">
        <v>198</v>
      </c>
      <c r="O698" s="133" t="s">
        <v>110</v>
      </c>
      <c r="P698" t="s">
        <v>6059</v>
      </c>
      <c r="Q698" s="28" t="s">
        <v>6258</v>
      </c>
      <c r="R698" s="28" t="s">
        <v>110</v>
      </c>
      <c r="S698" t="s">
        <v>110</v>
      </c>
      <c r="T698" s="1"/>
      <c r="U698" s="18">
        <v>43413</v>
      </c>
      <c r="V698" t="s">
        <v>109</v>
      </c>
      <c r="W698" s="28" t="s">
        <v>110</v>
      </c>
      <c r="X698" s="28" t="s">
        <v>558</v>
      </c>
      <c r="Y698" s="28" t="s">
        <v>558</v>
      </c>
      <c r="Z698" s="28" t="s">
        <v>5761</v>
      </c>
      <c r="AA698" s="28" t="s">
        <v>114</v>
      </c>
      <c r="AB698" s="28" t="s">
        <v>109</v>
      </c>
      <c r="AC698" s="28" t="s">
        <v>114</v>
      </c>
      <c r="AD698" s="28" t="s">
        <v>109</v>
      </c>
      <c r="AE698" t="s">
        <v>631</v>
      </c>
      <c r="AF698" s="45">
        <v>45093.405162037037</v>
      </c>
    </row>
    <row r="699" spans="7:32">
      <c r="G699" s="28">
        <v>189</v>
      </c>
      <c r="H699" s="28" t="s">
        <v>6645</v>
      </c>
      <c r="I699" t="s">
        <v>6646</v>
      </c>
      <c r="J699" s="118" t="s">
        <v>140</v>
      </c>
      <c r="K699" s="118" t="s">
        <v>5677</v>
      </c>
      <c r="L699" s="118" t="s">
        <v>110</v>
      </c>
      <c r="M699" s="118" t="s">
        <v>109</v>
      </c>
      <c r="N699" s="133" t="s">
        <v>141</v>
      </c>
      <c r="O699" s="133" t="s">
        <v>5686</v>
      </c>
      <c r="P699" t="s">
        <v>142</v>
      </c>
      <c r="Q699" s="28" t="s">
        <v>143</v>
      </c>
      <c r="R699" s="28" t="s">
        <v>6647</v>
      </c>
      <c r="S699" t="s">
        <v>110</v>
      </c>
      <c r="T699" s="62"/>
      <c r="U699" s="120">
        <v>43410</v>
      </c>
      <c r="V699" t="s">
        <v>109</v>
      </c>
      <c r="W699" s="28" t="s">
        <v>6090</v>
      </c>
      <c r="X699" s="28" t="s">
        <v>144</v>
      </c>
      <c r="Y699" s="28" t="s">
        <v>144</v>
      </c>
      <c r="Z699" s="28" t="s">
        <v>110</v>
      </c>
      <c r="AA699" s="28" t="s">
        <v>114</v>
      </c>
      <c r="AB699" s="28" t="s">
        <v>109</v>
      </c>
      <c r="AC699" s="28" t="s">
        <v>114</v>
      </c>
      <c r="AD699" s="28" t="s">
        <v>109</v>
      </c>
      <c r="AE699" t="s">
        <v>631</v>
      </c>
      <c r="AF699" s="45">
        <v>45093.405162037037</v>
      </c>
    </row>
    <row r="700" spans="7:32">
      <c r="G700" s="28">
        <v>188</v>
      </c>
      <c r="H700" s="28" t="s">
        <v>4535</v>
      </c>
      <c r="I700" t="s">
        <v>6648</v>
      </c>
      <c r="J700" s="118" t="s">
        <v>140</v>
      </c>
      <c r="K700" s="118" t="s">
        <v>5677</v>
      </c>
      <c r="L700" s="118" t="s">
        <v>110</v>
      </c>
      <c r="M700" s="118" t="s">
        <v>109</v>
      </c>
      <c r="N700" s="133" t="s">
        <v>141</v>
      </c>
      <c r="O700" s="133" t="s">
        <v>5616</v>
      </c>
      <c r="P700" t="s">
        <v>324</v>
      </c>
      <c r="Q700" s="28" t="s">
        <v>6196</v>
      </c>
      <c r="R700" s="28" t="s">
        <v>6408</v>
      </c>
      <c r="S700" t="s">
        <v>110</v>
      </c>
      <c r="T700" s="62"/>
      <c r="U700" s="120">
        <v>43389</v>
      </c>
      <c r="V700" t="s">
        <v>109</v>
      </c>
      <c r="W700" s="28" t="s">
        <v>6260</v>
      </c>
      <c r="X700" s="28" t="s">
        <v>144</v>
      </c>
      <c r="Y700" s="28" t="s">
        <v>144</v>
      </c>
      <c r="Z700" s="28" t="s">
        <v>110</v>
      </c>
      <c r="AA700" s="28" t="s">
        <v>114</v>
      </c>
      <c r="AB700" s="28" t="s">
        <v>109</v>
      </c>
      <c r="AC700" s="28" t="s">
        <v>109</v>
      </c>
      <c r="AD700" s="28" t="s">
        <v>109</v>
      </c>
      <c r="AE700" t="s">
        <v>631</v>
      </c>
      <c r="AF700" s="45">
        <v>45093.405162037037</v>
      </c>
    </row>
    <row r="701" spans="7:32">
      <c r="G701" s="28">
        <v>187</v>
      </c>
      <c r="H701" s="28" t="s">
        <v>3632</v>
      </c>
      <c r="I701" t="s">
        <v>6649</v>
      </c>
      <c r="J701" s="118" t="s">
        <v>140</v>
      </c>
      <c r="K701" s="118" t="s">
        <v>5690</v>
      </c>
      <c r="L701" s="118" t="s">
        <v>110</v>
      </c>
      <c r="M701" s="118" t="s">
        <v>109</v>
      </c>
      <c r="N701" s="133" t="s">
        <v>141</v>
      </c>
      <c r="O701" s="133" t="s">
        <v>5615</v>
      </c>
      <c r="P701" t="s">
        <v>173</v>
      </c>
      <c r="Q701" s="28" t="s">
        <v>5973</v>
      </c>
      <c r="R701" s="28" t="s">
        <v>110</v>
      </c>
      <c r="S701" t="s">
        <v>110</v>
      </c>
      <c r="T701" s="1"/>
      <c r="U701" s="18">
        <v>43388</v>
      </c>
      <c r="V701" t="s">
        <v>109</v>
      </c>
      <c r="W701" s="28" t="s">
        <v>110</v>
      </c>
      <c r="X701" s="28" t="s">
        <v>144</v>
      </c>
      <c r="Y701" s="28" t="s">
        <v>144</v>
      </c>
      <c r="Z701" s="28" t="s">
        <v>110</v>
      </c>
      <c r="AA701" s="28" t="s">
        <v>114</v>
      </c>
      <c r="AB701" s="28" t="s">
        <v>109</v>
      </c>
      <c r="AC701" s="28" t="s">
        <v>114</v>
      </c>
      <c r="AD701" s="28" t="s">
        <v>109</v>
      </c>
      <c r="AE701" t="s">
        <v>631</v>
      </c>
      <c r="AF701" s="45">
        <v>45093.405162037037</v>
      </c>
    </row>
    <row r="702" spans="7:32">
      <c r="G702" s="28">
        <v>186</v>
      </c>
      <c r="H702" s="28" t="s">
        <v>3823</v>
      </c>
      <c r="I702" t="s">
        <v>6650</v>
      </c>
      <c r="J702" s="118" t="s">
        <v>140</v>
      </c>
      <c r="K702" s="118" t="s">
        <v>110</v>
      </c>
      <c r="L702" s="118" t="s">
        <v>110</v>
      </c>
      <c r="M702" s="118" t="s">
        <v>109</v>
      </c>
      <c r="N702" s="133" t="s">
        <v>141</v>
      </c>
      <c r="O702" s="133" t="s">
        <v>5343</v>
      </c>
      <c r="P702" t="s">
        <v>173</v>
      </c>
      <c r="Q702" s="28" t="s">
        <v>217</v>
      </c>
      <c r="R702" s="28" t="s">
        <v>110</v>
      </c>
      <c r="S702" t="s">
        <v>110</v>
      </c>
      <c r="T702" s="1"/>
      <c r="U702" s="18">
        <v>43364</v>
      </c>
      <c r="V702" t="s">
        <v>6651</v>
      </c>
      <c r="W702" s="28" t="s">
        <v>5695</v>
      </c>
      <c r="X702" s="28" t="s">
        <v>198</v>
      </c>
      <c r="Y702" s="28" t="s">
        <v>5545</v>
      </c>
      <c r="Z702" s="28" t="s">
        <v>110</v>
      </c>
      <c r="AA702" s="28" t="s">
        <v>114</v>
      </c>
      <c r="AB702" s="28" t="s">
        <v>109</v>
      </c>
      <c r="AC702" s="28" t="s">
        <v>114</v>
      </c>
      <c r="AD702" s="28" t="s">
        <v>109</v>
      </c>
      <c r="AE702" t="s">
        <v>631</v>
      </c>
      <c r="AF702" s="45">
        <v>45093.405162037037</v>
      </c>
    </row>
    <row r="703" spans="7:32">
      <c r="G703" s="28">
        <v>185</v>
      </c>
      <c r="H703" s="28" t="s">
        <v>3798</v>
      </c>
      <c r="I703" t="s">
        <v>6652</v>
      </c>
      <c r="J703" s="118" t="s">
        <v>140</v>
      </c>
      <c r="K703" s="118" t="s">
        <v>5677</v>
      </c>
      <c r="L703" s="118" t="s">
        <v>110</v>
      </c>
      <c r="M703" s="118" t="s">
        <v>109</v>
      </c>
      <c r="N703" s="133" t="s">
        <v>141</v>
      </c>
      <c r="O703" s="133" t="s">
        <v>5686</v>
      </c>
      <c r="P703" t="s">
        <v>196</v>
      </c>
      <c r="Q703" s="28" t="s">
        <v>197</v>
      </c>
      <c r="R703" s="28" t="s">
        <v>6263</v>
      </c>
      <c r="S703" t="s">
        <v>110</v>
      </c>
      <c r="T703" s="1"/>
      <c r="U703" s="18">
        <v>43362</v>
      </c>
      <c r="V703" t="s">
        <v>109</v>
      </c>
      <c r="W703" s="28" t="s">
        <v>6119</v>
      </c>
      <c r="X703" s="28" t="s">
        <v>144</v>
      </c>
      <c r="Y703" s="28" t="s">
        <v>144</v>
      </c>
      <c r="Z703" s="28" t="s">
        <v>110</v>
      </c>
      <c r="AA703" s="28" t="s">
        <v>114</v>
      </c>
      <c r="AB703" s="28" t="s">
        <v>109</v>
      </c>
      <c r="AC703" s="28" t="s">
        <v>109</v>
      </c>
      <c r="AD703" s="28" t="s">
        <v>109</v>
      </c>
      <c r="AE703" t="s">
        <v>631</v>
      </c>
      <c r="AF703" s="45">
        <v>45093.405162037037</v>
      </c>
    </row>
    <row r="704" spans="7:32">
      <c r="G704" s="28">
        <v>184</v>
      </c>
      <c r="H704" s="28" t="s">
        <v>6653</v>
      </c>
      <c r="I704" t="s">
        <v>6654</v>
      </c>
      <c r="J704" s="118" t="s">
        <v>231</v>
      </c>
      <c r="K704" s="118" t="s">
        <v>110</v>
      </c>
      <c r="L704" s="118" t="s">
        <v>110</v>
      </c>
      <c r="M704" s="118" t="s">
        <v>109</v>
      </c>
      <c r="N704" s="133" t="s">
        <v>5370</v>
      </c>
      <c r="O704" s="133" t="s">
        <v>110</v>
      </c>
      <c r="P704" t="s">
        <v>142</v>
      </c>
      <c r="Q704" s="28" t="s">
        <v>143</v>
      </c>
      <c r="R704" s="28" t="s">
        <v>110</v>
      </c>
      <c r="S704" t="s">
        <v>110</v>
      </c>
      <c r="T704" s="1">
        <v>44388</v>
      </c>
      <c r="U704" s="18">
        <v>43356</v>
      </c>
      <c r="V704" t="s">
        <v>109</v>
      </c>
      <c r="W704" s="28" t="s">
        <v>110</v>
      </c>
      <c r="X704" s="28" t="s">
        <v>235</v>
      </c>
      <c r="Y704" s="28" t="s">
        <v>5545</v>
      </c>
      <c r="Z704" s="28" t="s">
        <v>110</v>
      </c>
      <c r="AA704" s="28" t="s">
        <v>114</v>
      </c>
      <c r="AB704" s="28" t="s">
        <v>109</v>
      </c>
      <c r="AC704" s="28" t="s">
        <v>114</v>
      </c>
      <c r="AD704" s="28" t="s">
        <v>114</v>
      </c>
      <c r="AE704" t="s">
        <v>631</v>
      </c>
      <c r="AF704" s="45">
        <v>45093.405162037037</v>
      </c>
    </row>
    <row r="705" spans="7:32">
      <c r="G705" s="28">
        <v>183</v>
      </c>
      <c r="H705" s="28" t="s">
        <v>2239</v>
      </c>
      <c r="I705" t="s">
        <v>6655</v>
      </c>
      <c r="J705" s="118" t="s">
        <v>140</v>
      </c>
      <c r="K705" s="118" t="s">
        <v>5827</v>
      </c>
      <c r="L705" s="118" t="s">
        <v>110</v>
      </c>
      <c r="M705" s="118" t="s">
        <v>109</v>
      </c>
      <c r="N705" s="133" t="s">
        <v>141</v>
      </c>
      <c r="O705" s="133" t="s">
        <v>5615</v>
      </c>
      <c r="P705" t="s">
        <v>294</v>
      </c>
      <c r="Q705" s="28" t="s">
        <v>5528</v>
      </c>
      <c r="R705" s="28" t="s">
        <v>110</v>
      </c>
      <c r="S705" t="s">
        <v>110</v>
      </c>
      <c r="T705" s="1"/>
      <c r="U705" s="18">
        <v>43354</v>
      </c>
      <c r="V705" t="s">
        <v>109</v>
      </c>
      <c r="W705" s="28" t="s">
        <v>110</v>
      </c>
      <c r="X705" s="28" t="s">
        <v>144</v>
      </c>
      <c r="Y705" s="28" t="s">
        <v>144</v>
      </c>
      <c r="Z705" s="28" t="s">
        <v>110</v>
      </c>
      <c r="AA705" s="28" t="s">
        <v>114</v>
      </c>
      <c r="AB705" s="28" t="s">
        <v>109</v>
      </c>
      <c r="AC705" s="28" t="s">
        <v>109</v>
      </c>
      <c r="AD705" s="28" t="s">
        <v>109</v>
      </c>
      <c r="AE705" t="s">
        <v>631</v>
      </c>
      <c r="AF705" s="45">
        <v>45093.405162037037</v>
      </c>
    </row>
    <row r="706" spans="7:32">
      <c r="G706" s="13">
        <v>182</v>
      </c>
      <c r="H706" s="13" t="s">
        <v>3774</v>
      </c>
      <c r="I706" t="s">
        <v>6656</v>
      </c>
      <c r="J706" s="118" t="s">
        <v>140</v>
      </c>
      <c r="K706" s="118" t="s">
        <v>5690</v>
      </c>
      <c r="L706" s="118" t="s">
        <v>110</v>
      </c>
      <c r="M706" s="118" t="s">
        <v>109</v>
      </c>
      <c r="N706" s="133" t="s">
        <v>141</v>
      </c>
      <c r="O706" s="133" t="s">
        <v>5615</v>
      </c>
      <c r="P706" t="s">
        <v>142</v>
      </c>
      <c r="Q706" s="13" t="s">
        <v>6657</v>
      </c>
      <c r="R706" s="13" t="s">
        <v>110</v>
      </c>
      <c r="S706" s="13" t="s">
        <v>110</v>
      </c>
      <c r="T706" s="55"/>
      <c r="U706" s="134">
        <v>43343</v>
      </c>
      <c r="V706" s="13" t="s">
        <v>109</v>
      </c>
      <c r="W706" s="13" t="s">
        <v>110</v>
      </c>
      <c r="X706" s="13" t="s">
        <v>144</v>
      </c>
      <c r="Y706" s="13" t="s">
        <v>144</v>
      </c>
      <c r="Z706" s="28" t="s">
        <v>110</v>
      </c>
      <c r="AA706" s="28" t="s">
        <v>114</v>
      </c>
      <c r="AB706" s="28" t="s">
        <v>109</v>
      </c>
      <c r="AC706" s="13" t="s">
        <v>109</v>
      </c>
      <c r="AD706" s="13" t="s">
        <v>109</v>
      </c>
      <c r="AE706" t="s">
        <v>631</v>
      </c>
      <c r="AF706" s="45">
        <v>45093.405162037037</v>
      </c>
    </row>
    <row r="707" spans="7:32">
      <c r="G707" s="28">
        <v>181</v>
      </c>
      <c r="H707" s="28" t="s">
        <v>3316</v>
      </c>
      <c r="I707" t="s">
        <v>6658</v>
      </c>
      <c r="J707" s="118" t="s">
        <v>140</v>
      </c>
      <c r="K707" s="118" t="s">
        <v>5677</v>
      </c>
      <c r="L707" s="118" t="s">
        <v>110</v>
      </c>
      <c r="M707" s="118" t="s">
        <v>109</v>
      </c>
      <c r="N707" s="133" t="s">
        <v>141</v>
      </c>
      <c r="O707" s="133" t="s">
        <v>5862</v>
      </c>
      <c r="P707" t="s">
        <v>580</v>
      </c>
      <c r="Q707" s="28" t="s">
        <v>110</v>
      </c>
      <c r="R707" s="28" t="s">
        <v>110</v>
      </c>
      <c r="S707" t="s">
        <v>110</v>
      </c>
      <c r="T707" s="1"/>
      <c r="U707" s="18">
        <v>43340</v>
      </c>
      <c r="V707" t="s">
        <v>109</v>
      </c>
      <c r="W707" s="28" t="s">
        <v>110</v>
      </c>
      <c r="X707" s="28" t="s">
        <v>144</v>
      </c>
      <c r="Y707" s="28" t="s">
        <v>144</v>
      </c>
      <c r="Z707" s="28" t="s">
        <v>110</v>
      </c>
      <c r="AA707" s="28" t="s">
        <v>114</v>
      </c>
      <c r="AB707" s="28" t="s">
        <v>109</v>
      </c>
      <c r="AC707" s="28" t="s">
        <v>109</v>
      </c>
      <c r="AD707" s="28" t="s">
        <v>109</v>
      </c>
      <c r="AE707" t="s">
        <v>631</v>
      </c>
      <c r="AF707" s="45">
        <v>45093.405162037037</v>
      </c>
    </row>
    <row r="708" spans="7:32">
      <c r="G708" s="28">
        <v>180</v>
      </c>
      <c r="H708" s="28" t="s">
        <v>1332</v>
      </c>
      <c r="I708" t="s">
        <v>6659</v>
      </c>
      <c r="J708" s="118" t="s">
        <v>140</v>
      </c>
      <c r="K708" s="118" t="s">
        <v>5690</v>
      </c>
      <c r="L708" s="118" t="s">
        <v>110</v>
      </c>
      <c r="M708" s="118" t="s">
        <v>109</v>
      </c>
      <c r="N708" s="133" t="s">
        <v>141</v>
      </c>
      <c r="O708" s="133" t="s">
        <v>5616</v>
      </c>
      <c r="P708" t="s">
        <v>324</v>
      </c>
      <c r="Q708" s="28" t="s">
        <v>528</v>
      </c>
      <c r="R708" s="28" t="s">
        <v>529</v>
      </c>
      <c r="S708" t="s">
        <v>110</v>
      </c>
      <c r="T708" s="1"/>
      <c r="U708" s="18">
        <v>43332</v>
      </c>
      <c r="V708" t="s">
        <v>109</v>
      </c>
      <c r="W708" s="28" t="s">
        <v>110</v>
      </c>
      <c r="X708" s="28" t="s">
        <v>144</v>
      </c>
      <c r="Y708" s="28" t="s">
        <v>144</v>
      </c>
      <c r="Z708" s="28" t="s">
        <v>110</v>
      </c>
      <c r="AA708" s="28" t="s">
        <v>114</v>
      </c>
      <c r="AB708" s="28" t="s">
        <v>109</v>
      </c>
      <c r="AC708" s="28" t="s">
        <v>114</v>
      </c>
      <c r="AD708" s="28" t="s">
        <v>109</v>
      </c>
      <c r="AE708" t="s">
        <v>631</v>
      </c>
      <c r="AF708" s="45">
        <v>45093.405162037037</v>
      </c>
    </row>
    <row r="709" spans="7:32">
      <c r="G709" s="28">
        <v>179</v>
      </c>
      <c r="H709" s="28" t="s">
        <v>5167</v>
      </c>
      <c r="I709" t="s">
        <v>6660</v>
      </c>
      <c r="J709" s="118" t="s">
        <v>5545</v>
      </c>
      <c r="K709" s="118" t="s">
        <v>110</v>
      </c>
      <c r="L709" s="118" t="s">
        <v>110</v>
      </c>
      <c r="M709" s="118" t="s">
        <v>109</v>
      </c>
      <c r="N709" s="133" t="s">
        <v>5370</v>
      </c>
      <c r="O709" s="133" t="s">
        <v>110</v>
      </c>
      <c r="P709" t="s">
        <v>656</v>
      </c>
      <c r="Q709" s="28" t="s">
        <v>681</v>
      </c>
      <c r="R709" s="28" t="s">
        <v>110</v>
      </c>
      <c r="S709" t="s">
        <v>110</v>
      </c>
      <c r="T709" s="1"/>
      <c r="U709" s="18">
        <v>43300</v>
      </c>
      <c r="V709" t="s">
        <v>109</v>
      </c>
      <c r="W709" s="28" t="s">
        <v>110</v>
      </c>
      <c r="X709" s="28" t="s">
        <v>198</v>
      </c>
      <c r="Y709" s="28" t="s">
        <v>5545</v>
      </c>
      <c r="Z709" s="28" t="s">
        <v>110</v>
      </c>
      <c r="AA709" s="28" t="s">
        <v>114</v>
      </c>
      <c r="AB709" s="28" t="s">
        <v>109</v>
      </c>
      <c r="AC709" s="28" t="s">
        <v>109</v>
      </c>
      <c r="AD709" s="28" t="s">
        <v>109</v>
      </c>
      <c r="AE709" t="s">
        <v>631</v>
      </c>
      <c r="AF709" s="45">
        <v>45093.405162037037</v>
      </c>
    </row>
    <row r="710" spans="7:32">
      <c r="G710" s="28">
        <v>178</v>
      </c>
      <c r="H710" s="28" t="s">
        <v>971</v>
      </c>
      <c r="I710" t="s">
        <v>6661</v>
      </c>
      <c r="J710" s="118" t="s">
        <v>140</v>
      </c>
      <c r="K710" s="118" t="s">
        <v>5690</v>
      </c>
      <c r="L710" s="118" t="s">
        <v>110</v>
      </c>
      <c r="M710" s="118" t="s">
        <v>109</v>
      </c>
      <c r="N710" s="133" t="s">
        <v>141</v>
      </c>
      <c r="O710" s="133" t="s">
        <v>5616</v>
      </c>
      <c r="P710" t="s">
        <v>173</v>
      </c>
      <c r="Q710" s="28" t="s">
        <v>174</v>
      </c>
      <c r="R710" s="28" t="s">
        <v>6289</v>
      </c>
      <c r="S710" t="s">
        <v>110</v>
      </c>
      <c r="T710" s="1"/>
      <c r="U710" s="18">
        <v>43262</v>
      </c>
      <c r="V710" t="s">
        <v>109</v>
      </c>
      <c r="W710" s="28" t="s">
        <v>110</v>
      </c>
      <c r="X710" s="28" t="s">
        <v>144</v>
      </c>
      <c r="Y710" s="28" t="s">
        <v>144</v>
      </c>
      <c r="Z710" s="28" t="s">
        <v>110</v>
      </c>
      <c r="AA710" s="28" t="s">
        <v>114</v>
      </c>
      <c r="AB710" s="28" t="s">
        <v>109</v>
      </c>
      <c r="AC710" s="28" t="s">
        <v>114</v>
      </c>
      <c r="AD710" s="28" t="s">
        <v>109</v>
      </c>
      <c r="AE710" t="s">
        <v>631</v>
      </c>
      <c r="AF710" s="45">
        <v>45093.405162037037</v>
      </c>
    </row>
    <row r="711" spans="7:32">
      <c r="G711" s="13">
        <v>177</v>
      </c>
      <c r="H711" s="13" t="s">
        <v>4138</v>
      </c>
      <c r="I711" t="s">
        <v>6662</v>
      </c>
      <c r="J711" s="118" t="s">
        <v>140</v>
      </c>
      <c r="K711" s="118" t="s">
        <v>5827</v>
      </c>
      <c r="L711" s="118" t="s">
        <v>110</v>
      </c>
      <c r="M711" s="118" t="s">
        <v>109</v>
      </c>
      <c r="N711" s="133" t="s">
        <v>141</v>
      </c>
      <c r="O711" s="133" t="s">
        <v>5862</v>
      </c>
      <c r="P711" t="s">
        <v>5702</v>
      </c>
      <c r="Q711" s="13" t="s">
        <v>110</v>
      </c>
      <c r="R711" s="13" t="s">
        <v>110</v>
      </c>
      <c r="S711" s="13" t="s">
        <v>110</v>
      </c>
      <c r="T711" s="55"/>
      <c r="U711" s="134">
        <v>43207</v>
      </c>
      <c r="V711" s="13" t="s">
        <v>109</v>
      </c>
      <c r="W711" s="13" t="s">
        <v>110</v>
      </c>
      <c r="X711" s="13" t="s">
        <v>144</v>
      </c>
      <c r="Y711" s="13" t="s">
        <v>144</v>
      </c>
      <c r="Z711" s="28" t="s">
        <v>110</v>
      </c>
      <c r="AA711" s="28" t="s">
        <v>114</v>
      </c>
      <c r="AB711" s="28" t="s">
        <v>109</v>
      </c>
      <c r="AC711" s="13" t="s">
        <v>109</v>
      </c>
      <c r="AD711" s="13" t="s">
        <v>109</v>
      </c>
      <c r="AE711" t="s">
        <v>631</v>
      </c>
      <c r="AF711" s="45">
        <v>45093.405162037037</v>
      </c>
    </row>
    <row r="712" spans="7:32">
      <c r="G712" s="28">
        <v>176</v>
      </c>
      <c r="H712" s="28" t="s">
        <v>3839</v>
      </c>
      <c r="I712" t="s">
        <v>6663</v>
      </c>
      <c r="J712" s="118" t="s">
        <v>231</v>
      </c>
      <c r="K712" s="118" t="s">
        <v>110</v>
      </c>
      <c r="L712" s="118" t="s">
        <v>110</v>
      </c>
      <c r="M712" s="118" t="s">
        <v>109</v>
      </c>
      <c r="N712" s="133" t="s">
        <v>5370</v>
      </c>
      <c r="O712" s="133" t="s">
        <v>110</v>
      </c>
      <c r="P712" t="s">
        <v>656</v>
      </c>
      <c r="Q712" s="28" t="s">
        <v>681</v>
      </c>
      <c r="R712" s="28" t="s">
        <v>110</v>
      </c>
      <c r="S712" t="s">
        <v>110</v>
      </c>
      <c r="T712" s="1"/>
      <c r="U712" s="18">
        <v>43203</v>
      </c>
      <c r="V712" t="s">
        <v>109</v>
      </c>
      <c r="W712" s="28" t="s">
        <v>110</v>
      </c>
      <c r="X712" s="28" t="s">
        <v>235</v>
      </c>
      <c r="Y712" s="28" t="s">
        <v>5545</v>
      </c>
      <c r="Z712" s="28" t="s">
        <v>110</v>
      </c>
      <c r="AA712" s="28" t="s">
        <v>114</v>
      </c>
      <c r="AB712" s="28" t="s">
        <v>109</v>
      </c>
      <c r="AC712" s="28" t="s">
        <v>114</v>
      </c>
      <c r="AD712" s="28" t="s">
        <v>109</v>
      </c>
      <c r="AE712" t="s">
        <v>631</v>
      </c>
      <c r="AF712" s="45">
        <v>45093.405162037037</v>
      </c>
    </row>
    <row r="713" spans="7:32">
      <c r="G713" s="28">
        <v>175</v>
      </c>
      <c r="H713" s="28" t="s">
        <v>6664</v>
      </c>
      <c r="I713" t="s">
        <v>6665</v>
      </c>
      <c r="J713" s="118" t="s">
        <v>5545</v>
      </c>
      <c r="K713" s="118" t="s">
        <v>110</v>
      </c>
      <c r="L713" s="118" t="s">
        <v>110</v>
      </c>
      <c r="M713" s="118" t="s">
        <v>109</v>
      </c>
      <c r="N713" s="133" t="s">
        <v>198</v>
      </c>
      <c r="O713" s="133" t="s">
        <v>110</v>
      </c>
      <c r="P713" t="s">
        <v>694</v>
      </c>
      <c r="Q713" s="28" t="s">
        <v>5453</v>
      </c>
      <c r="R713" s="28" t="s">
        <v>110</v>
      </c>
      <c r="S713" t="s">
        <v>110</v>
      </c>
      <c r="T713" s="62"/>
      <c r="U713" s="120">
        <v>43181</v>
      </c>
      <c r="V713" t="s">
        <v>109</v>
      </c>
      <c r="W713" s="28" t="s">
        <v>110</v>
      </c>
      <c r="X713" s="28" t="s">
        <v>5447</v>
      </c>
      <c r="Y713" s="28" t="s">
        <v>5545</v>
      </c>
      <c r="Z713" s="28" t="s">
        <v>110</v>
      </c>
      <c r="AA713" s="28" t="s">
        <v>114</v>
      </c>
      <c r="AB713" s="28" t="s">
        <v>109</v>
      </c>
      <c r="AC713" s="28" t="s">
        <v>114</v>
      </c>
      <c r="AD713" s="28" t="s">
        <v>109</v>
      </c>
      <c r="AE713" t="s">
        <v>631</v>
      </c>
      <c r="AF713" s="45">
        <v>45093.405162037037</v>
      </c>
    </row>
    <row r="714" spans="7:32">
      <c r="G714" s="28">
        <v>174</v>
      </c>
      <c r="H714" s="28" t="s">
        <v>6666</v>
      </c>
      <c r="I714" t="s">
        <v>6667</v>
      </c>
      <c r="J714" s="118" t="s">
        <v>140</v>
      </c>
      <c r="K714" s="118" t="s">
        <v>110</v>
      </c>
      <c r="L714" s="118" t="s">
        <v>110</v>
      </c>
      <c r="M714" s="118" t="s">
        <v>109</v>
      </c>
      <c r="N714" s="133" t="s">
        <v>141</v>
      </c>
      <c r="O714" s="133" t="s">
        <v>5343</v>
      </c>
      <c r="P714" t="s">
        <v>173</v>
      </c>
      <c r="Q714" s="28" t="s">
        <v>174</v>
      </c>
      <c r="R714" s="28" t="s">
        <v>110</v>
      </c>
      <c r="S714" t="s">
        <v>110</v>
      </c>
      <c r="T714" s="1"/>
      <c r="U714" s="18">
        <v>43172</v>
      </c>
      <c r="V714" t="s">
        <v>6668</v>
      </c>
      <c r="W714" s="28" t="s">
        <v>5709</v>
      </c>
      <c r="X714" s="28" t="s">
        <v>144</v>
      </c>
      <c r="Y714" s="28" t="s">
        <v>5545</v>
      </c>
      <c r="Z714" s="28" t="s">
        <v>110</v>
      </c>
      <c r="AA714" s="28" t="s">
        <v>114</v>
      </c>
      <c r="AB714" s="28" t="s">
        <v>109</v>
      </c>
      <c r="AC714" s="28" t="s">
        <v>114</v>
      </c>
      <c r="AD714" s="28" t="s">
        <v>109</v>
      </c>
      <c r="AE714" t="s">
        <v>631</v>
      </c>
      <c r="AF714" s="45">
        <v>45093.405162037037</v>
      </c>
    </row>
    <row r="715" spans="7:32">
      <c r="G715" s="28">
        <v>173</v>
      </c>
      <c r="H715" s="28" t="s">
        <v>4633</v>
      </c>
      <c r="I715" t="s">
        <v>6669</v>
      </c>
      <c r="J715" s="118" t="s">
        <v>5362</v>
      </c>
      <c r="K715" s="118" t="s">
        <v>5366</v>
      </c>
      <c r="L715" s="118" t="s">
        <v>6670</v>
      </c>
      <c r="M715" s="118" t="s">
        <v>109</v>
      </c>
      <c r="N715" s="133" t="s">
        <v>5363</v>
      </c>
      <c r="O715" s="133" t="s">
        <v>110</v>
      </c>
      <c r="P715" t="s">
        <v>694</v>
      </c>
      <c r="Q715" s="28" t="s">
        <v>5472</v>
      </c>
      <c r="R715" s="28" t="s">
        <v>110</v>
      </c>
      <c r="S715" t="s">
        <v>6445</v>
      </c>
      <c r="T715" s="62"/>
      <c r="U715" s="120">
        <v>43167</v>
      </c>
      <c r="V715" t="s">
        <v>109</v>
      </c>
      <c r="W715" s="28" t="s">
        <v>110</v>
      </c>
      <c r="X715" s="28" t="s">
        <v>558</v>
      </c>
      <c r="Y715" s="28" t="s">
        <v>558</v>
      </c>
      <c r="Z715" s="28" t="s">
        <v>110</v>
      </c>
      <c r="AA715" s="28" t="s">
        <v>114</v>
      </c>
      <c r="AB715" s="28" t="s">
        <v>109</v>
      </c>
      <c r="AC715" s="28" t="s">
        <v>109</v>
      </c>
      <c r="AD715" s="28" t="s">
        <v>109</v>
      </c>
      <c r="AE715" t="s">
        <v>631</v>
      </c>
      <c r="AF715" s="45">
        <v>45093.405162037037</v>
      </c>
    </row>
    <row r="716" spans="7:32">
      <c r="G716" s="13">
        <v>172</v>
      </c>
      <c r="H716" s="13" t="s">
        <v>3090</v>
      </c>
      <c r="I716" t="s">
        <v>6671</v>
      </c>
      <c r="J716" s="118" t="s">
        <v>140</v>
      </c>
      <c r="K716" s="118" t="s">
        <v>605</v>
      </c>
      <c r="L716" s="118" t="s">
        <v>110</v>
      </c>
      <c r="M716" s="118" t="s">
        <v>109</v>
      </c>
      <c r="N716" s="133" t="s">
        <v>141</v>
      </c>
      <c r="O716" s="133" t="s">
        <v>5615</v>
      </c>
      <c r="P716" t="s">
        <v>635</v>
      </c>
      <c r="Q716" s="13" t="s">
        <v>6672</v>
      </c>
      <c r="R716" s="13" t="s">
        <v>110</v>
      </c>
      <c r="S716" s="13" t="s">
        <v>110</v>
      </c>
      <c r="T716" s="55"/>
      <c r="U716" s="134">
        <v>43139</v>
      </c>
      <c r="V716" s="13" t="s">
        <v>109</v>
      </c>
      <c r="W716" s="13" t="s">
        <v>110</v>
      </c>
      <c r="X716" s="13" t="s">
        <v>144</v>
      </c>
      <c r="Y716" s="13" t="s">
        <v>144</v>
      </c>
      <c r="Z716" s="28" t="s">
        <v>110</v>
      </c>
      <c r="AA716" s="28" t="s">
        <v>114</v>
      </c>
      <c r="AB716" s="28" t="s">
        <v>109</v>
      </c>
      <c r="AC716" s="13" t="s">
        <v>114</v>
      </c>
      <c r="AD716" s="13" t="s">
        <v>109</v>
      </c>
      <c r="AE716" t="s">
        <v>631</v>
      </c>
      <c r="AF716" s="45">
        <v>45093.405162037037</v>
      </c>
    </row>
    <row r="717" spans="7:32">
      <c r="G717" s="28">
        <v>171</v>
      </c>
      <c r="H717" s="28" t="s">
        <v>2330</v>
      </c>
      <c r="I717" t="s">
        <v>6673</v>
      </c>
      <c r="J717" s="118" t="s">
        <v>140</v>
      </c>
      <c r="K717" s="118" t="s">
        <v>5690</v>
      </c>
      <c r="L717" s="118" t="s">
        <v>110</v>
      </c>
      <c r="M717" s="118" t="s">
        <v>109</v>
      </c>
      <c r="N717" s="133" t="s">
        <v>141</v>
      </c>
      <c r="O717" s="133" t="s">
        <v>5615</v>
      </c>
      <c r="P717" t="s">
        <v>460</v>
      </c>
      <c r="Q717" s="28" t="s">
        <v>461</v>
      </c>
      <c r="R717" s="28" t="s">
        <v>110</v>
      </c>
      <c r="S717" t="s">
        <v>110</v>
      </c>
      <c r="T717" s="1"/>
      <c r="U717" s="18">
        <v>43138</v>
      </c>
      <c r="V717" t="s">
        <v>109</v>
      </c>
      <c r="W717" s="28" t="s">
        <v>110</v>
      </c>
      <c r="X717" s="28" t="s">
        <v>144</v>
      </c>
      <c r="Y717" s="28" t="s">
        <v>144</v>
      </c>
      <c r="Z717" s="28" t="s">
        <v>110</v>
      </c>
      <c r="AA717" s="28" t="s">
        <v>114</v>
      </c>
      <c r="AB717" s="28" t="s">
        <v>109</v>
      </c>
      <c r="AC717" s="28" t="s">
        <v>114</v>
      </c>
      <c r="AD717" s="28" t="s">
        <v>109</v>
      </c>
      <c r="AE717" t="s">
        <v>631</v>
      </c>
      <c r="AF717" s="45">
        <v>45093.405162037037</v>
      </c>
    </row>
    <row r="718" spans="7:32">
      <c r="G718" s="28">
        <v>170</v>
      </c>
      <c r="H718" s="28" t="s">
        <v>2837</v>
      </c>
      <c r="I718" t="s">
        <v>6674</v>
      </c>
      <c r="J718" s="118" t="s">
        <v>5545</v>
      </c>
      <c r="K718" s="118" t="s">
        <v>110</v>
      </c>
      <c r="L718" s="118" t="s">
        <v>110</v>
      </c>
      <c r="M718" s="118" t="s">
        <v>109</v>
      </c>
      <c r="N718" s="133" t="s">
        <v>141</v>
      </c>
      <c r="O718" s="133" t="s">
        <v>5343</v>
      </c>
      <c r="P718" t="s">
        <v>5385</v>
      </c>
      <c r="Q718" s="28" t="s">
        <v>5386</v>
      </c>
      <c r="R718" s="28" t="s">
        <v>110</v>
      </c>
      <c r="S718" t="s">
        <v>110</v>
      </c>
      <c r="T718" s="1"/>
      <c r="U718" s="18">
        <v>43123</v>
      </c>
      <c r="V718" t="s">
        <v>109</v>
      </c>
      <c r="W718" s="28" t="s">
        <v>5709</v>
      </c>
      <c r="X718" s="28" t="s">
        <v>198</v>
      </c>
      <c r="Y718" s="28" t="s">
        <v>5545</v>
      </c>
      <c r="Z718" s="28" t="s">
        <v>110</v>
      </c>
      <c r="AA718" s="28" t="s">
        <v>114</v>
      </c>
      <c r="AB718" s="28" t="s">
        <v>109</v>
      </c>
      <c r="AC718" s="28" t="s">
        <v>114</v>
      </c>
      <c r="AD718" s="28" t="s">
        <v>109</v>
      </c>
      <c r="AE718" t="s">
        <v>631</v>
      </c>
      <c r="AF718" s="45">
        <v>45093.405162037037</v>
      </c>
    </row>
    <row r="719" spans="7:32">
      <c r="G719" s="28">
        <v>169</v>
      </c>
      <c r="H719" s="28" t="s">
        <v>3153</v>
      </c>
      <c r="I719" t="s">
        <v>6675</v>
      </c>
      <c r="J719" s="118" t="s">
        <v>140</v>
      </c>
      <c r="K719" s="118" t="s">
        <v>6055</v>
      </c>
      <c r="L719" s="118" t="s">
        <v>110</v>
      </c>
      <c r="M719" s="118" t="s">
        <v>109</v>
      </c>
      <c r="N719" s="133" t="s">
        <v>141</v>
      </c>
      <c r="O719" s="133" t="s">
        <v>5862</v>
      </c>
      <c r="P719" t="s">
        <v>455</v>
      </c>
      <c r="Q719" s="28" t="s">
        <v>110</v>
      </c>
      <c r="R719" s="28" t="s">
        <v>110</v>
      </c>
      <c r="S719" t="s">
        <v>110</v>
      </c>
      <c r="T719" s="1"/>
      <c r="U719" s="18">
        <v>43122</v>
      </c>
      <c r="V719" t="s">
        <v>109</v>
      </c>
      <c r="W719" s="28" t="s">
        <v>5709</v>
      </c>
      <c r="X719" s="28" t="s">
        <v>558</v>
      </c>
      <c r="Y719" s="28" t="s">
        <v>558</v>
      </c>
      <c r="Z719" s="28" t="s">
        <v>110</v>
      </c>
      <c r="AA719" s="28" t="s">
        <v>114</v>
      </c>
      <c r="AB719" s="28" t="s">
        <v>109</v>
      </c>
      <c r="AC719" s="28" t="s">
        <v>114</v>
      </c>
      <c r="AD719" s="28" t="s">
        <v>109</v>
      </c>
      <c r="AE719" t="s">
        <v>631</v>
      </c>
      <c r="AF719" s="45">
        <v>45093.405162037037</v>
      </c>
    </row>
    <row r="720" spans="7:32">
      <c r="G720" s="28">
        <v>168</v>
      </c>
      <c r="H720" s="28" t="s">
        <v>2902</v>
      </c>
      <c r="I720" t="s">
        <v>6676</v>
      </c>
      <c r="J720" s="118" t="s">
        <v>5545</v>
      </c>
      <c r="K720" s="118" t="s">
        <v>110</v>
      </c>
      <c r="L720" s="118" t="s">
        <v>110</v>
      </c>
      <c r="M720" s="118" t="s">
        <v>109</v>
      </c>
      <c r="N720" s="133" t="s">
        <v>5370</v>
      </c>
      <c r="O720" s="133" t="s">
        <v>110</v>
      </c>
      <c r="P720" t="s">
        <v>324</v>
      </c>
      <c r="Q720" s="28" t="s">
        <v>6196</v>
      </c>
      <c r="R720" s="28" t="s">
        <v>110</v>
      </c>
      <c r="S720" t="s">
        <v>110</v>
      </c>
      <c r="T720" s="1"/>
      <c r="U720" s="18">
        <v>43116</v>
      </c>
      <c r="V720" t="s">
        <v>109</v>
      </c>
      <c r="W720" s="28" t="s">
        <v>110</v>
      </c>
      <c r="X720" s="28" t="s">
        <v>5447</v>
      </c>
      <c r="Y720" s="28" t="s">
        <v>110</v>
      </c>
      <c r="Z720" s="28" t="s">
        <v>110</v>
      </c>
      <c r="AA720" s="28" t="s">
        <v>114</v>
      </c>
      <c r="AB720" s="28" t="s">
        <v>109</v>
      </c>
      <c r="AC720" s="28" t="s">
        <v>109</v>
      </c>
      <c r="AD720" s="28" t="s">
        <v>109</v>
      </c>
      <c r="AE720" t="s">
        <v>631</v>
      </c>
      <c r="AF720" s="45">
        <v>45093.405162037037</v>
      </c>
    </row>
    <row r="721" spans="7:32">
      <c r="G721" s="28">
        <v>167</v>
      </c>
      <c r="H721" s="28" t="s">
        <v>6677</v>
      </c>
      <c r="I721" t="s">
        <v>6678</v>
      </c>
      <c r="J721" s="118" t="s">
        <v>5545</v>
      </c>
      <c r="K721" s="118" t="s">
        <v>110</v>
      </c>
      <c r="L721" s="118" t="s">
        <v>110</v>
      </c>
      <c r="M721" s="118" t="s">
        <v>109</v>
      </c>
      <c r="N721" s="133" t="s">
        <v>5370</v>
      </c>
      <c r="O721" s="133" t="s">
        <v>110</v>
      </c>
      <c r="P721" t="s">
        <v>173</v>
      </c>
      <c r="Q721" s="28" t="s">
        <v>509</v>
      </c>
      <c r="R721" s="28" t="s">
        <v>110</v>
      </c>
      <c r="S721" t="s">
        <v>110</v>
      </c>
      <c r="T721" s="1">
        <v>44219</v>
      </c>
      <c r="U721" s="18">
        <v>43116</v>
      </c>
      <c r="V721" t="s">
        <v>109</v>
      </c>
      <c r="W721" s="28" t="s">
        <v>110</v>
      </c>
      <c r="X721" s="28" t="s">
        <v>198</v>
      </c>
      <c r="Y721" s="28" t="s">
        <v>5545</v>
      </c>
      <c r="Z721" s="28" t="s">
        <v>110</v>
      </c>
      <c r="AA721" s="28" t="s">
        <v>114</v>
      </c>
      <c r="AB721" s="28" t="s">
        <v>109</v>
      </c>
      <c r="AC721" s="28" t="s">
        <v>114</v>
      </c>
      <c r="AD721" s="28" t="s">
        <v>114</v>
      </c>
      <c r="AE721" t="s">
        <v>631</v>
      </c>
      <c r="AF721" s="45">
        <v>45093.405162037037</v>
      </c>
    </row>
    <row r="722" spans="7:32">
      <c r="G722" s="28">
        <v>166</v>
      </c>
      <c r="H722" s="28" t="s">
        <v>6679</v>
      </c>
      <c r="I722" t="s">
        <v>6680</v>
      </c>
      <c r="J722" s="118" t="s">
        <v>140</v>
      </c>
      <c r="K722" s="118" t="s">
        <v>605</v>
      </c>
      <c r="L722" s="118" t="s">
        <v>110</v>
      </c>
      <c r="M722" s="118" t="s">
        <v>109</v>
      </c>
      <c r="N722" s="133" t="s">
        <v>141</v>
      </c>
      <c r="O722" s="133" t="s">
        <v>5862</v>
      </c>
      <c r="P722" t="s">
        <v>455</v>
      </c>
      <c r="Q722" s="28" t="s">
        <v>110</v>
      </c>
      <c r="R722" s="28" t="s">
        <v>110</v>
      </c>
      <c r="S722" t="s">
        <v>110</v>
      </c>
      <c r="T722" s="1"/>
      <c r="U722" s="18">
        <v>43110</v>
      </c>
      <c r="V722" t="s">
        <v>109</v>
      </c>
      <c r="W722" s="28" t="s">
        <v>110</v>
      </c>
      <c r="X722" s="28" t="s">
        <v>144</v>
      </c>
      <c r="Y722" s="28" t="s">
        <v>144</v>
      </c>
      <c r="Z722" s="28" t="s">
        <v>110</v>
      </c>
      <c r="AA722" s="28" t="s">
        <v>114</v>
      </c>
      <c r="AB722" s="28" t="s">
        <v>109</v>
      </c>
      <c r="AC722" s="28" t="s">
        <v>114</v>
      </c>
      <c r="AD722" s="28" t="s">
        <v>109</v>
      </c>
      <c r="AE722" t="s">
        <v>631</v>
      </c>
      <c r="AF722" s="45">
        <v>45093.405162037037</v>
      </c>
    </row>
    <row r="723" spans="7:32">
      <c r="G723" s="28">
        <v>165</v>
      </c>
      <c r="H723" s="28" t="s">
        <v>6681</v>
      </c>
      <c r="I723" t="s">
        <v>6682</v>
      </c>
      <c r="J723" s="118" t="s">
        <v>140</v>
      </c>
      <c r="K723" s="118" t="s">
        <v>110</v>
      </c>
      <c r="L723" s="118" t="s">
        <v>110</v>
      </c>
      <c r="M723" s="118" t="s">
        <v>109</v>
      </c>
      <c r="N723" s="133" t="s">
        <v>141</v>
      </c>
      <c r="O723" s="133" t="s">
        <v>5862</v>
      </c>
      <c r="P723" t="s">
        <v>5776</v>
      </c>
      <c r="Q723" s="28" t="s">
        <v>110</v>
      </c>
      <c r="R723" s="28" t="s">
        <v>110</v>
      </c>
      <c r="S723" t="s">
        <v>110</v>
      </c>
      <c r="T723" s="1"/>
      <c r="U723" s="18">
        <v>43091</v>
      </c>
      <c r="V723" t="s">
        <v>109</v>
      </c>
      <c r="W723" s="28" t="s">
        <v>5709</v>
      </c>
      <c r="X723" s="28" t="s">
        <v>235</v>
      </c>
      <c r="Y723" s="28" t="s">
        <v>558</v>
      </c>
      <c r="Z723" s="28" t="s">
        <v>110</v>
      </c>
      <c r="AA723" s="28" t="s">
        <v>114</v>
      </c>
      <c r="AB723" s="28" t="s">
        <v>109</v>
      </c>
      <c r="AC723" s="28" t="s">
        <v>114</v>
      </c>
      <c r="AD723" s="28" t="s">
        <v>109</v>
      </c>
      <c r="AE723" t="s">
        <v>631</v>
      </c>
      <c r="AF723" s="45">
        <v>45093.405162037037</v>
      </c>
    </row>
    <row r="724" spans="7:32">
      <c r="G724" s="28">
        <v>164</v>
      </c>
      <c r="H724" s="28" t="s">
        <v>6683</v>
      </c>
      <c r="I724" t="s">
        <v>6684</v>
      </c>
      <c r="J724" s="118" t="s">
        <v>140</v>
      </c>
      <c r="K724" s="118" t="s">
        <v>5690</v>
      </c>
      <c r="L724" s="118" t="s">
        <v>110</v>
      </c>
      <c r="M724" s="118" t="s">
        <v>109</v>
      </c>
      <c r="N724" s="133" t="s">
        <v>141</v>
      </c>
      <c r="O724" s="133" t="s">
        <v>5616</v>
      </c>
      <c r="P724" t="s">
        <v>324</v>
      </c>
      <c r="Q724" s="28" t="s">
        <v>528</v>
      </c>
      <c r="R724" s="28" t="s">
        <v>6685</v>
      </c>
      <c r="S724" t="s">
        <v>110</v>
      </c>
      <c r="T724" s="62"/>
      <c r="U724" s="120">
        <v>43089</v>
      </c>
      <c r="V724" t="s">
        <v>109</v>
      </c>
      <c r="W724" s="28" t="s">
        <v>110</v>
      </c>
      <c r="X724" s="28" t="s">
        <v>144</v>
      </c>
      <c r="Y724" s="28" t="s">
        <v>144</v>
      </c>
      <c r="Z724" s="28" t="s">
        <v>110</v>
      </c>
      <c r="AA724" s="28" t="s">
        <v>114</v>
      </c>
      <c r="AB724" s="28" t="s">
        <v>109</v>
      </c>
      <c r="AC724" s="28" t="s">
        <v>114</v>
      </c>
      <c r="AD724" s="28" t="s">
        <v>109</v>
      </c>
      <c r="AE724" t="s">
        <v>631</v>
      </c>
      <c r="AF724" s="45">
        <v>45093.405162037037</v>
      </c>
    </row>
    <row r="725" spans="7:32">
      <c r="G725" s="28">
        <v>163</v>
      </c>
      <c r="H725" s="28" t="s">
        <v>6686</v>
      </c>
      <c r="I725" t="s">
        <v>6687</v>
      </c>
      <c r="J725" s="118" t="s">
        <v>231</v>
      </c>
      <c r="K725" s="118" t="s">
        <v>110</v>
      </c>
      <c r="L725" s="118" t="s">
        <v>110</v>
      </c>
      <c r="M725" s="118" t="s">
        <v>109</v>
      </c>
      <c r="N725" s="133" t="s">
        <v>5370</v>
      </c>
      <c r="O725" s="133" t="s">
        <v>110</v>
      </c>
      <c r="P725" t="s">
        <v>5445</v>
      </c>
      <c r="Q725" s="28" t="s">
        <v>6609</v>
      </c>
      <c r="R725" s="28" t="s">
        <v>110</v>
      </c>
      <c r="S725" t="s">
        <v>110</v>
      </c>
      <c r="T725" s="62">
        <v>44255</v>
      </c>
      <c r="U725" s="120">
        <v>43083</v>
      </c>
      <c r="V725" t="s">
        <v>109</v>
      </c>
      <c r="W725" s="28" t="s">
        <v>110</v>
      </c>
      <c r="X725" s="28" t="s">
        <v>235</v>
      </c>
      <c r="Y725" s="28" t="s">
        <v>5545</v>
      </c>
      <c r="Z725" s="28" t="s">
        <v>110</v>
      </c>
      <c r="AA725" s="28" t="s">
        <v>114</v>
      </c>
      <c r="AB725" s="28" t="s">
        <v>109</v>
      </c>
      <c r="AC725" s="28" t="s">
        <v>114</v>
      </c>
      <c r="AD725" s="28" t="s">
        <v>114</v>
      </c>
      <c r="AE725" t="s">
        <v>631</v>
      </c>
      <c r="AF725" s="45">
        <v>45093.405162037037</v>
      </c>
    </row>
    <row r="726" spans="7:32">
      <c r="G726" s="28">
        <v>162</v>
      </c>
      <c r="H726" s="28" t="s">
        <v>1910</v>
      </c>
      <c r="I726" t="s">
        <v>6688</v>
      </c>
      <c r="J726" s="118" t="s">
        <v>140</v>
      </c>
      <c r="K726" s="118" t="s">
        <v>605</v>
      </c>
      <c r="L726" s="118" t="s">
        <v>110</v>
      </c>
      <c r="M726" s="118" t="s">
        <v>109</v>
      </c>
      <c r="N726" s="133" t="s">
        <v>141</v>
      </c>
      <c r="O726" s="133" t="s">
        <v>5615</v>
      </c>
      <c r="P726" t="s">
        <v>324</v>
      </c>
      <c r="Q726" s="28" t="s">
        <v>5828</v>
      </c>
      <c r="R726" s="28" t="s">
        <v>110</v>
      </c>
      <c r="S726" t="s">
        <v>110</v>
      </c>
      <c r="T726" s="62"/>
      <c r="U726" s="120">
        <v>43082</v>
      </c>
      <c r="V726" t="s">
        <v>109</v>
      </c>
      <c r="W726" s="28" t="s">
        <v>110</v>
      </c>
      <c r="X726" s="28" t="s">
        <v>144</v>
      </c>
      <c r="Y726" s="28" t="s">
        <v>144</v>
      </c>
      <c r="Z726" s="28" t="s">
        <v>110</v>
      </c>
      <c r="AA726" s="28" t="s">
        <v>114</v>
      </c>
      <c r="AB726" s="28" t="s">
        <v>109</v>
      </c>
      <c r="AC726" s="28" t="s">
        <v>114</v>
      </c>
      <c r="AD726" s="28" t="s">
        <v>109</v>
      </c>
      <c r="AE726" t="s">
        <v>631</v>
      </c>
      <c r="AF726" s="45">
        <v>45093.405162037037</v>
      </c>
    </row>
    <row r="727" spans="7:32">
      <c r="G727" s="28">
        <v>161</v>
      </c>
      <c r="H727" s="28" t="s">
        <v>1210</v>
      </c>
      <c r="I727" t="s">
        <v>6689</v>
      </c>
      <c r="J727" s="118" t="s">
        <v>140</v>
      </c>
      <c r="K727" s="118" t="s">
        <v>110</v>
      </c>
      <c r="L727" s="118" t="s">
        <v>110</v>
      </c>
      <c r="M727" s="118" t="s">
        <v>109</v>
      </c>
      <c r="N727" s="133" t="s">
        <v>141</v>
      </c>
      <c r="O727" s="133" t="s">
        <v>5343</v>
      </c>
      <c r="P727" t="s">
        <v>5776</v>
      </c>
      <c r="Q727" s="28" t="s">
        <v>5777</v>
      </c>
      <c r="R727" s="28" t="s">
        <v>110</v>
      </c>
      <c r="S727" t="s">
        <v>110</v>
      </c>
      <c r="T727" s="62"/>
      <c r="U727" s="120">
        <v>43076</v>
      </c>
      <c r="V727" t="s">
        <v>109</v>
      </c>
      <c r="W727" s="28" t="s">
        <v>5709</v>
      </c>
      <c r="X727" s="28" t="s">
        <v>198</v>
      </c>
      <c r="Y727" s="28" t="s">
        <v>5545</v>
      </c>
      <c r="Z727" s="28" t="s">
        <v>110</v>
      </c>
      <c r="AA727" s="28" t="s">
        <v>114</v>
      </c>
      <c r="AB727" s="28" t="s">
        <v>109</v>
      </c>
      <c r="AC727" s="28" t="s">
        <v>109</v>
      </c>
      <c r="AD727" s="28" t="s">
        <v>109</v>
      </c>
      <c r="AE727" t="s">
        <v>631</v>
      </c>
      <c r="AF727" s="45">
        <v>45093.405162037037</v>
      </c>
    </row>
    <row r="728" spans="7:32">
      <c r="G728" s="28">
        <v>160</v>
      </c>
      <c r="H728" s="28" t="s">
        <v>3118</v>
      </c>
      <c r="I728" t="s">
        <v>6690</v>
      </c>
      <c r="J728" s="118" t="s">
        <v>5545</v>
      </c>
      <c r="K728" s="118" t="s">
        <v>110</v>
      </c>
      <c r="L728" s="118" t="s">
        <v>110</v>
      </c>
      <c r="M728" s="118" t="s">
        <v>109</v>
      </c>
      <c r="N728" s="133" t="s">
        <v>232</v>
      </c>
      <c r="O728" s="133" t="s">
        <v>110</v>
      </c>
      <c r="P728" t="s">
        <v>694</v>
      </c>
      <c r="Q728" s="28" t="s">
        <v>5453</v>
      </c>
      <c r="R728" s="28" t="s">
        <v>110</v>
      </c>
      <c r="S728" t="s">
        <v>110</v>
      </c>
      <c r="T728" s="62"/>
      <c r="U728" s="120">
        <v>43073</v>
      </c>
      <c r="V728" t="s">
        <v>109</v>
      </c>
      <c r="W728" s="28" t="s">
        <v>110</v>
      </c>
      <c r="X728" s="28" t="s">
        <v>558</v>
      </c>
      <c r="Y728" s="28" t="s">
        <v>5545</v>
      </c>
      <c r="Z728" s="28" t="s">
        <v>110</v>
      </c>
      <c r="AA728" s="28" t="s">
        <v>114</v>
      </c>
      <c r="AB728" s="28" t="s">
        <v>109</v>
      </c>
      <c r="AC728" s="28" t="s">
        <v>114</v>
      </c>
      <c r="AD728" s="28" t="s">
        <v>109</v>
      </c>
      <c r="AE728" t="s">
        <v>631</v>
      </c>
      <c r="AF728" s="45">
        <v>45093.405162037037</v>
      </c>
    </row>
    <row r="729" spans="7:32">
      <c r="G729" s="28">
        <v>159</v>
      </c>
      <c r="H729" s="28" t="s">
        <v>1086</v>
      </c>
      <c r="I729" t="s">
        <v>6691</v>
      </c>
      <c r="J729" s="118" t="s">
        <v>140</v>
      </c>
      <c r="K729" s="118" t="s">
        <v>110</v>
      </c>
      <c r="L729" s="118" t="s">
        <v>110</v>
      </c>
      <c r="M729" s="118" t="s">
        <v>109</v>
      </c>
      <c r="N729" s="133" t="s">
        <v>141</v>
      </c>
      <c r="O729" s="133" t="s">
        <v>5343</v>
      </c>
      <c r="P729" t="s">
        <v>324</v>
      </c>
      <c r="Q729" s="28" t="s">
        <v>528</v>
      </c>
      <c r="R729" s="28" t="s">
        <v>110</v>
      </c>
      <c r="S729" t="s">
        <v>110</v>
      </c>
      <c r="T729" s="62"/>
      <c r="U729" s="120">
        <v>43070</v>
      </c>
      <c r="V729" t="s">
        <v>109</v>
      </c>
      <c r="W729" s="28" t="s">
        <v>5709</v>
      </c>
      <c r="X729" s="28" t="s">
        <v>198</v>
      </c>
      <c r="Y729" s="28" t="s">
        <v>5545</v>
      </c>
      <c r="Z729" s="28" t="s">
        <v>110</v>
      </c>
      <c r="AA729" s="28" t="s">
        <v>114</v>
      </c>
      <c r="AB729" s="28" t="s">
        <v>109</v>
      </c>
      <c r="AC729" s="28" t="s">
        <v>114</v>
      </c>
      <c r="AD729" s="28" t="s">
        <v>109</v>
      </c>
      <c r="AE729" t="s">
        <v>631</v>
      </c>
      <c r="AF729" s="45">
        <v>45093.405162037037</v>
      </c>
    </row>
    <row r="730" spans="7:32">
      <c r="G730" s="28">
        <v>158</v>
      </c>
      <c r="H730" s="28" t="s">
        <v>6692</v>
      </c>
      <c r="I730" t="s">
        <v>6693</v>
      </c>
      <c r="J730" s="118" t="s">
        <v>231</v>
      </c>
      <c r="K730" s="118" t="s">
        <v>110</v>
      </c>
      <c r="L730" s="118" t="s">
        <v>110</v>
      </c>
      <c r="M730" s="118" t="s">
        <v>109</v>
      </c>
      <c r="N730" s="133" t="s">
        <v>5363</v>
      </c>
      <c r="O730" s="133" t="s">
        <v>110</v>
      </c>
      <c r="P730" t="s">
        <v>656</v>
      </c>
      <c r="Q730" s="28" t="s">
        <v>668</v>
      </c>
      <c r="R730" s="28" t="s">
        <v>110</v>
      </c>
      <c r="S730" t="s">
        <v>6541</v>
      </c>
      <c r="T730" s="1"/>
      <c r="U730" s="18">
        <v>43067</v>
      </c>
      <c r="V730" t="s">
        <v>109</v>
      </c>
      <c r="W730" s="28" t="s">
        <v>110</v>
      </c>
      <c r="X730" s="28" t="s">
        <v>235</v>
      </c>
      <c r="Y730" s="28" t="s">
        <v>558</v>
      </c>
      <c r="Z730" s="28" t="s">
        <v>110</v>
      </c>
      <c r="AA730" s="28" t="s">
        <v>114</v>
      </c>
      <c r="AB730" s="28" t="s">
        <v>109</v>
      </c>
      <c r="AC730" s="28" t="s">
        <v>114</v>
      </c>
      <c r="AD730" s="28" t="s">
        <v>109</v>
      </c>
      <c r="AE730" t="s">
        <v>631</v>
      </c>
      <c r="AF730" s="45">
        <v>45093.405162037037</v>
      </c>
    </row>
    <row r="731" spans="7:32">
      <c r="G731" s="28">
        <v>157</v>
      </c>
      <c r="H731" s="28" t="s">
        <v>1717</v>
      </c>
      <c r="I731" t="s">
        <v>6694</v>
      </c>
      <c r="J731" s="118" t="s">
        <v>140</v>
      </c>
      <c r="K731" s="118" t="s">
        <v>605</v>
      </c>
      <c r="L731" s="118" t="s">
        <v>110</v>
      </c>
      <c r="M731" s="118" t="s">
        <v>109</v>
      </c>
      <c r="N731" s="133" t="s">
        <v>141</v>
      </c>
      <c r="O731" s="133" t="s">
        <v>5616</v>
      </c>
      <c r="P731" t="s">
        <v>324</v>
      </c>
      <c r="Q731" s="28" t="s">
        <v>6265</v>
      </c>
      <c r="R731" s="28" t="s">
        <v>6695</v>
      </c>
      <c r="S731" t="s">
        <v>110</v>
      </c>
      <c r="T731" s="1"/>
      <c r="U731" s="18">
        <v>43067</v>
      </c>
      <c r="V731" t="s">
        <v>109</v>
      </c>
      <c r="W731" s="28" t="s">
        <v>110</v>
      </c>
      <c r="X731" s="28" t="s">
        <v>144</v>
      </c>
      <c r="Y731" s="28" t="s">
        <v>144</v>
      </c>
      <c r="Z731" s="28" t="s">
        <v>110</v>
      </c>
      <c r="AA731" s="28" t="s">
        <v>114</v>
      </c>
      <c r="AB731" s="28" t="s">
        <v>109</v>
      </c>
      <c r="AC731" s="28" t="s">
        <v>114</v>
      </c>
      <c r="AD731" s="28" t="s">
        <v>109</v>
      </c>
      <c r="AE731" t="s">
        <v>631</v>
      </c>
      <c r="AF731" s="45">
        <v>45093.405162037037</v>
      </c>
    </row>
    <row r="732" spans="7:32">
      <c r="G732" s="28">
        <v>156</v>
      </c>
      <c r="H732" s="28" t="s">
        <v>3213</v>
      </c>
      <c r="I732" t="s">
        <v>6696</v>
      </c>
      <c r="J732" s="118" t="s">
        <v>140</v>
      </c>
      <c r="K732" s="118" t="s">
        <v>5690</v>
      </c>
      <c r="L732" s="118" t="s">
        <v>110</v>
      </c>
      <c r="M732" s="118" t="s">
        <v>109</v>
      </c>
      <c r="N732" s="133" t="s">
        <v>141</v>
      </c>
      <c r="O732" s="133" t="s">
        <v>5678</v>
      </c>
      <c r="P732" t="s">
        <v>294</v>
      </c>
      <c r="Q732" s="28" t="s">
        <v>110</v>
      </c>
      <c r="R732" s="28" t="s">
        <v>6598</v>
      </c>
      <c r="S732" t="s">
        <v>110</v>
      </c>
      <c r="T732" s="1"/>
      <c r="U732" s="18">
        <v>43063</v>
      </c>
      <c r="V732" t="s">
        <v>109</v>
      </c>
      <c r="W732" s="28" t="s">
        <v>5709</v>
      </c>
      <c r="X732" s="28" t="s">
        <v>144</v>
      </c>
      <c r="Y732" s="28" t="s">
        <v>144</v>
      </c>
      <c r="Z732" s="28" t="s">
        <v>110</v>
      </c>
      <c r="AA732" s="28" t="s">
        <v>114</v>
      </c>
      <c r="AB732" s="28" t="s">
        <v>109</v>
      </c>
      <c r="AC732" s="28" t="s">
        <v>114</v>
      </c>
      <c r="AD732" s="28" t="s">
        <v>109</v>
      </c>
      <c r="AE732" t="s">
        <v>631</v>
      </c>
      <c r="AF732" s="45">
        <v>45093.405162037037</v>
      </c>
    </row>
    <row r="733" spans="7:32">
      <c r="G733" s="28">
        <v>155</v>
      </c>
      <c r="H733" s="28" t="s">
        <v>1517</v>
      </c>
      <c r="I733" t="s">
        <v>6697</v>
      </c>
      <c r="J733" s="118" t="s">
        <v>5362</v>
      </c>
      <c r="K733" s="118" t="s">
        <v>5366</v>
      </c>
      <c r="L733" s="118" t="s">
        <v>5729</v>
      </c>
      <c r="M733" s="118" t="s">
        <v>6698</v>
      </c>
      <c r="N733" s="133" t="s">
        <v>5363</v>
      </c>
      <c r="O733" s="133" t="s">
        <v>110</v>
      </c>
      <c r="P733" t="s">
        <v>694</v>
      </c>
      <c r="Q733" s="28" t="s">
        <v>110</v>
      </c>
      <c r="R733" s="28" t="s">
        <v>110</v>
      </c>
      <c r="S733" t="s">
        <v>6699</v>
      </c>
      <c r="T733" s="1"/>
      <c r="U733" s="18">
        <v>43063</v>
      </c>
      <c r="V733" t="s">
        <v>109</v>
      </c>
      <c r="W733" s="28" t="s">
        <v>110</v>
      </c>
      <c r="X733" s="28" t="s">
        <v>558</v>
      </c>
      <c r="Y733" s="28" t="s">
        <v>110</v>
      </c>
      <c r="Z733" s="28" t="s">
        <v>5745</v>
      </c>
      <c r="AA733" s="28" t="s">
        <v>114</v>
      </c>
      <c r="AB733" s="28" t="s">
        <v>109</v>
      </c>
      <c r="AC733" s="28" t="s">
        <v>114</v>
      </c>
      <c r="AD733" s="28" t="s">
        <v>109</v>
      </c>
      <c r="AE733" t="s">
        <v>631</v>
      </c>
      <c r="AF733" s="45">
        <v>45093.405162037037</v>
      </c>
    </row>
    <row r="734" spans="7:32">
      <c r="G734" s="28">
        <v>154</v>
      </c>
      <c r="H734" s="28" t="s">
        <v>3356</v>
      </c>
      <c r="I734" t="s">
        <v>6700</v>
      </c>
      <c r="J734" s="118" t="s">
        <v>5362</v>
      </c>
      <c r="K734" s="118" t="s">
        <v>559</v>
      </c>
      <c r="L734" s="118" t="s">
        <v>5648</v>
      </c>
      <c r="M734" s="118" t="s">
        <v>109</v>
      </c>
      <c r="N734" s="133" t="s">
        <v>5373</v>
      </c>
      <c r="O734" s="133" t="s">
        <v>110</v>
      </c>
      <c r="P734" t="s">
        <v>5385</v>
      </c>
      <c r="Q734" s="28" t="s">
        <v>5386</v>
      </c>
      <c r="R734" s="28" t="s">
        <v>110</v>
      </c>
      <c r="S734" t="s">
        <v>110</v>
      </c>
      <c r="T734" s="1"/>
      <c r="U734" s="18">
        <v>43060</v>
      </c>
      <c r="V734" t="s">
        <v>109</v>
      </c>
      <c r="W734" s="28" t="s">
        <v>110</v>
      </c>
      <c r="X734" s="28" t="s">
        <v>558</v>
      </c>
      <c r="Y734" s="28" t="s">
        <v>110</v>
      </c>
      <c r="Z734" s="28" t="s">
        <v>110</v>
      </c>
      <c r="AA734" s="28" t="s">
        <v>114</v>
      </c>
      <c r="AB734" s="28" t="s">
        <v>109</v>
      </c>
      <c r="AC734" s="28" t="s">
        <v>114</v>
      </c>
      <c r="AD734" s="28" t="s">
        <v>109</v>
      </c>
      <c r="AE734" t="s">
        <v>631</v>
      </c>
      <c r="AF734" s="45">
        <v>45093.405162037037</v>
      </c>
    </row>
    <row r="735" spans="7:32">
      <c r="G735" s="28">
        <v>153</v>
      </c>
      <c r="H735" s="28" t="s">
        <v>6701</v>
      </c>
      <c r="I735" t="s">
        <v>6702</v>
      </c>
      <c r="J735" s="118" t="s">
        <v>5545</v>
      </c>
      <c r="K735" s="118" t="s">
        <v>110</v>
      </c>
      <c r="L735" s="118" t="s">
        <v>110</v>
      </c>
      <c r="M735" s="118" t="s">
        <v>109</v>
      </c>
      <c r="N735" s="133" t="s">
        <v>5370</v>
      </c>
      <c r="O735" s="133" t="s">
        <v>110</v>
      </c>
      <c r="P735" t="s">
        <v>545</v>
      </c>
      <c r="Q735" s="28" t="s">
        <v>5718</v>
      </c>
      <c r="R735" s="28" t="s">
        <v>110</v>
      </c>
      <c r="S735" t="s">
        <v>110</v>
      </c>
      <c r="T735" s="1">
        <v>44728</v>
      </c>
      <c r="U735" s="18">
        <v>43052</v>
      </c>
      <c r="V735" t="s">
        <v>109</v>
      </c>
      <c r="W735" s="28" t="s">
        <v>110</v>
      </c>
      <c r="X735" s="28" t="s">
        <v>198</v>
      </c>
      <c r="Y735" s="28" t="s">
        <v>5545</v>
      </c>
      <c r="Z735" s="28" t="s">
        <v>110</v>
      </c>
      <c r="AA735" s="28" t="s">
        <v>114</v>
      </c>
      <c r="AB735" s="28" t="s">
        <v>109</v>
      </c>
      <c r="AC735" s="28" t="s">
        <v>114</v>
      </c>
      <c r="AD735" s="28" t="s">
        <v>114</v>
      </c>
      <c r="AE735" t="s">
        <v>631</v>
      </c>
      <c r="AF735" s="45">
        <v>45093.405162037037</v>
      </c>
    </row>
    <row r="736" spans="7:32">
      <c r="G736" s="28">
        <v>152</v>
      </c>
      <c r="H736" s="28" t="s">
        <v>6703</v>
      </c>
      <c r="I736" t="s">
        <v>6704</v>
      </c>
      <c r="J736" s="118" t="s">
        <v>231</v>
      </c>
      <c r="K736" s="118" t="s">
        <v>110</v>
      </c>
      <c r="L736" s="118" t="s">
        <v>110</v>
      </c>
      <c r="M736" s="118" t="s">
        <v>109</v>
      </c>
      <c r="N736" s="133" t="s">
        <v>5370</v>
      </c>
      <c r="O736" s="133" t="s">
        <v>110</v>
      </c>
      <c r="P736" t="s">
        <v>5385</v>
      </c>
      <c r="Q736" s="28" t="s">
        <v>5425</v>
      </c>
      <c r="R736" s="28" t="s">
        <v>110</v>
      </c>
      <c r="S736" t="s">
        <v>110</v>
      </c>
      <c r="T736" s="1">
        <v>44572</v>
      </c>
      <c r="U736" s="18">
        <v>43048</v>
      </c>
      <c r="V736" t="s">
        <v>109</v>
      </c>
      <c r="W736" s="28" t="s">
        <v>110</v>
      </c>
      <c r="X736" s="28" t="s">
        <v>235</v>
      </c>
      <c r="Y736" s="28" t="s">
        <v>5545</v>
      </c>
      <c r="Z736" s="28" t="s">
        <v>110</v>
      </c>
      <c r="AA736" s="28" t="s">
        <v>114</v>
      </c>
      <c r="AB736" s="28" t="s">
        <v>109</v>
      </c>
      <c r="AC736" s="28" t="s">
        <v>114</v>
      </c>
      <c r="AD736" s="28" t="s">
        <v>114</v>
      </c>
      <c r="AE736" t="s">
        <v>631</v>
      </c>
      <c r="AF736" s="45">
        <v>45093.405162037037</v>
      </c>
    </row>
    <row r="737" spans="7:33">
      <c r="G737" s="28">
        <v>151</v>
      </c>
      <c r="H737" s="28" t="s">
        <v>5198</v>
      </c>
      <c r="I737" t="s">
        <v>6705</v>
      </c>
      <c r="J737" s="118" t="s">
        <v>140</v>
      </c>
      <c r="K737" s="118" t="s">
        <v>5677</v>
      </c>
      <c r="L737" s="118" t="s">
        <v>110</v>
      </c>
      <c r="M737" s="118" t="s">
        <v>109</v>
      </c>
      <c r="N737" s="133" t="s">
        <v>141</v>
      </c>
      <c r="O737" s="133" t="s">
        <v>6046</v>
      </c>
      <c r="P737" t="s">
        <v>294</v>
      </c>
      <c r="Q737" s="28" t="s">
        <v>5714</v>
      </c>
      <c r="R737" s="28" t="s">
        <v>110</v>
      </c>
      <c r="S737" t="s">
        <v>110</v>
      </c>
      <c r="T737" s="1"/>
      <c r="U737" s="18">
        <v>43042</v>
      </c>
      <c r="V737" t="s">
        <v>109</v>
      </c>
      <c r="W737" s="28" t="s">
        <v>5709</v>
      </c>
      <c r="X737" s="28" t="s">
        <v>144</v>
      </c>
      <c r="Y737" s="28" t="s">
        <v>144</v>
      </c>
      <c r="Z737" s="28" t="s">
        <v>110</v>
      </c>
      <c r="AA737" s="28" t="s">
        <v>114</v>
      </c>
      <c r="AB737" s="28" t="s">
        <v>109</v>
      </c>
      <c r="AC737" s="28" t="s">
        <v>109</v>
      </c>
      <c r="AD737" s="28" t="s">
        <v>109</v>
      </c>
      <c r="AE737" t="s">
        <v>631</v>
      </c>
      <c r="AF737" s="45">
        <v>45093.405162037037</v>
      </c>
      <c r="AG737" s="7"/>
    </row>
    <row r="738" spans="7:33">
      <c r="G738" s="28">
        <v>150</v>
      </c>
      <c r="H738" s="28" t="s">
        <v>6706</v>
      </c>
      <c r="I738" t="s">
        <v>6707</v>
      </c>
      <c r="J738" s="118" t="s">
        <v>5545</v>
      </c>
      <c r="K738" s="118" t="s">
        <v>110</v>
      </c>
      <c r="L738" s="118" t="s">
        <v>110</v>
      </c>
      <c r="M738" s="118" t="s">
        <v>109</v>
      </c>
      <c r="N738" s="133" t="s">
        <v>5370</v>
      </c>
      <c r="O738" s="133" t="s">
        <v>110</v>
      </c>
      <c r="P738" t="s">
        <v>173</v>
      </c>
      <c r="Q738" s="28" t="s">
        <v>5692</v>
      </c>
      <c r="R738" s="28" t="s">
        <v>110</v>
      </c>
      <c r="S738" t="s">
        <v>110</v>
      </c>
      <c r="T738" s="1">
        <v>43977</v>
      </c>
      <c r="U738" s="18">
        <v>43027</v>
      </c>
      <c r="V738" t="s">
        <v>109</v>
      </c>
      <c r="W738" s="28" t="s">
        <v>110</v>
      </c>
      <c r="X738" s="28" t="s">
        <v>198</v>
      </c>
      <c r="Y738" s="28" t="s">
        <v>5545</v>
      </c>
      <c r="Z738" s="28" t="s">
        <v>110</v>
      </c>
      <c r="AA738" s="28" t="s">
        <v>114</v>
      </c>
      <c r="AB738" s="28" t="s">
        <v>109</v>
      </c>
      <c r="AC738" s="28" t="s">
        <v>114</v>
      </c>
      <c r="AD738" s="28" t="s">
        <v>114</v>
      </c>
      <c r="AE738" t="s">
        <v>631</v>
      </c>
      <c r="AF738" s="45">
        <v>45093.405162037037</v>
      </c>
      <c r="AG738" s="7"/>
    </row>
    <row r="739" spans="7:33">
      <c r="G739" s="28">
        <v>149</v>
      </c>
      <c r="H739" s="28" t="s">
        <v>6708</v>
      </c>
      <c r="I739" t="s">
        <v>6709</v>
      </c>
      <c r="J739" s="118" t="s">
        <v>5545</v>
      </c>
      <c r="K739" s="118" t="s">
        <v>110</v>
      </c>
      <c r="L739" s="118" t="s">
        <v>110</v>
      </c>
      <c r="M739" s="118" t="s">
        <v>109</v>
      </c>
      <c r="N739" s="133" t="s">
        <v>5370</v>
      </c>
      <c r="O739" s="133" t="s">
        <v>110</v>
      </c>
      <c r="P739" t="s">
        <v>656</v>
      </c>
      <c r="Q739" s="28" t="s">
        <v>6710</v>
      </c>
      <c r="R739" s="28" t="s">
        <v>110</v>
      </c>
      <c r="S739" t="s">
        <v>110</v>
      </c>
      <c r="T739" s="1">
        <v>43974</v>
      </c>
      <c r="U739" s="18">
        <v>43024</v>
      </c>
      <c r="V739" t="s">
        <v>109</v>
      </c>
      <c r="W739" s="28" t="s">
        <v>110</v>
      </c>
      <c r="X739" s="28" t="s">
        <v>198</v>
      </c>
      <c r="Y739" s="28" t="s">
        <v>5545</v>
      </c>
      <c r="Z739" s="28" t="s">
        <v>110</v>
      </c>
      <c r="AA739" s="28" t="s">
        <v>114</v>
      </c>
      <c r="AB739" s="28" t="s">
        <v>109</v>
      </c>
      <c r="AC739" s="28" t="s">
        <v>114</v>
      </c>
      <c r="AD739" s="28" t="s">
        <v>114</v>
      </c>
      <c r="AE739" t="s">
        <v>631</v>
      </c>
      <c r="AF739" s="45">
        <v>45093.405162037037</v>
      </c>
      <c r="AG739" s="7"/>
    </row>
    <row r="740" spans="7:33">
      <c r="G740" s="28">
        <v>148</v>
      </c>
      <c r="H740" s="28" t="s">
        <v>6711</v>
      </c>
      <c r="I740" t="s">
        <v>4727</v>
      </c>
      <c r="J740" s="118" t="s">
        <v>5362</v>
      </c>
      <c r="K740" s="118" t="s">
        <v>559</v>
      </c>
      <c r="L740" s="118" t="s">
        <v>5617</v>
      </c>
      <c r="M740" s="118" t="s">
        <v>5618</v>
      </c>
      <c r="N740" s="133" t="s">
        <v>141</v>
      </c>
      <c r="O740" s="133" t="s">
        <v>5343</v>
      </c>
      <c r="P740" t="s">
        <v>455</v>
      </c>
      <c r="Q740" s="28" t="s">
        <v>5850</v>
      </c>
      <c r="R740" s="28" t="s">
        <v>110</v>
      </c>
      <c r="S740" t="s">
        <v>110</v>
      </c>
      <c r="T740" s="1"/>
      <c r="U740" s="18">
        <v>43018</v>
      </c>
      <c r="V740" t="s">
        <v>109</v>
      </c>
      <c r="W740" s="28" t="s">
        <v>110</v>
      </c>
      <c r="X740" s="28" t="s">
        <v>558</v>
      </c>
      <c r="Y740" s="28" t="s">
        <v>558</v>
      </c>
      <c r="Z740" s="28" t="s">
        <v>110</v>
      </c>
      <c r="AA740" s="28" t="s">
        <v>114</v>
      </c>
      <c r="AB740" s="28" t="s">
        <v>114</v>
      </c>
      <c r="AC740" s="28" t="s">
        <v>114</v>
      </c>
      <c r="AD740" s="28" t="s">
        <v>109</v>
      </c>
      <c r="AE740" t="s">
        <v>631</v>
      </c>
      <c r="AF740" s="45">
        <v>45093.405162037037</v>
      </c>
      <c r="AG740" s="7"/>
    </row>
    <row r="741" spans="7:33">
      <c r="G741" s="28">
        <v>147</v>
      </c>
      <c r="H741" s="28" t="s">
        <v>2164</v>
      </c>
      <c r="I741" t="s">
        <v>6712</v>
      </c>
      <c r="J741" s="118" t="s">
        <v>140</v>
      </c>
      <c r="K741" s="118" t="s">
        <v>5677</v>
      </c>
      <c r="L741" s="118" t="s">
        <v>110</v>
      </c>
      <c r="M741" s="118" t="s">
        <v>109</v>
      </c>
      <c r="N741" s="133" t="s">
        <v>141</v>
      </c>
      <c r="O741" s="133" t="s">
        <v>5813</v>
      </c>
      <c r="P741" t="s">
        <v>5437</v>
      </c>
      <c r="Q741" s="28" t="s">
        <v>5744</v>
      </c>
      <c r="R741" s="28" t="s">
        <v>110</v>
      </c>
      <c r="S741" t="s">
        <v>110</v>
      </c>
      <c r="T741" s="1"/>
      <c r="U741" s="18">
        <v>42993</v>
      </c>
      <c r="V741" t="s">
        <v>109</v>
      </c>
      <c r="W741" s="28" t="s">
        <v>5709</v>
      </c>
      <c r="X741" s="28" t="s">
        <v>144</v>
      </c>
      <c r="Y741" s="28" t="s">
        <v>144</v>
      </c>
      <c r="Z741" s="28" t="s">
        <v>110</v>
      </c>
      <c r="AA741" s="28" t="s">
        <v>114</v>
      </c>
      <c r="AB741" s="28" t="s">
        <v>109</v>
      </c>
      <c r="AC741" s="28" t="s">
        <v>109</v>
      </c>
      <c r="AD741" s="28" t="s">
        <v>109</v>
      </c>
      <c r="AE741" t="s">
        <v>631</v>
      </c>
      <c r="AF741" s="45">
        <v>45093.405162037037</v>
      </c>
      <c r="AG741" s="7"/>
    </row>
    <row r="742" spans="7:33">
      <c r="G742" s="28">
        <v>146</v>
      </c>
      <c r="H742" s="28" t="s">
        <v>3652</v>
      </c>
      <c r="I742" t="s">
        <v>6713</v>
      </c>
      <c r="J742" s="118" t="s">
        <v>5545</v>
      </c>
      <c r="K742" s="118" t="s">
        <v>110</v>
      </c>
      <c r="L742" s="118" t="s">
        <v>110</v>
      </c>
      <c r="M742" s="118" t="s">
        <v>109</v>
      </c>
      <c r="N742" s="133" t="s">
        <v>5370</v>
      </c>
      <c r="O742" s="133" t="s">
        <v>110</v>
      </c>
      <c r="P742" t="s">
        <v>580</v>
      </c>
      <c r="Q742" s="28" t="s">
        <v>615</v>
      </c>
      <c r="R742" s="28" t="s">
        <v>110</v>
      </c>
      <c r="S742" t="s">
        <v>110</v>
      </c>
      <c r="T742" s="1"/>
      <c r="U742" s="18">
        <v>42992</v>
      </c>
      <c r="V742" t="s">
        <v>109</v>
      </c>
      <c r="W742" s="28" t="s">
        <v>110</v>
      </c>
      <c r="X742" s="28" t="s">
        <v>198</v>
      </c>
      <c r="Y742" s="28" t="s">
        <v>5545</v>
      </c>
      <c r="Z742" s="28" t="s">
        <v>110</v>
      </c>
      <c r="AA742" s="28" t="s">
        <v>114</v>
      </c>
      <c r="AB742" s="28" t="s">
        <v>109</v>
      </c>
      <c r="AC742" s="28" t="s">
        <v>109</v>
      </c>
      <c r="AD742" s="28" t="s">
        <v>109</v>
      </c>
      <c r="AE742" t="s">
        <v>631</v>
      </c>
      <c r="AF742" s="45">
        <v>45093.405162037037</v>
      </c>
      <c r="AG742" s="7"/>
    </row>
    <row r="743" spans="7:33">
      <c r="G743" s="28">
        <v>145</v>
      </c>
      <c r="H743" s="28" t="s">
        <v>1352</v>
      </c>
      <c r="I743" t="s">
        <v>6714</v>
      </c>
      <c r="J743" s="118" t="s">
        <v>231</v>
      </c>
      <c r="K743" s="118" t="s">
        <v>110</v>
      </c>
      <c r="L743" s="118" t="s">
        <v>110</v>
      </c>
      <c r="M743" s="118" t="s">
        <v>109</v>
      </c>
      <c r="N743" s="133" t="s">
        <v>5370</v>
      </c>
      <c r="O743" s="133" t="s">
        <v>110</v>
      </c>
      <c r="P743" t="s">
        <v>656</v>
      </c>
      <c r="Q743" s="28" t="s">
        <v>681</v>
      </c>
      <c r="R743" s="28" t="s">
        <v>110</v>
      </c>
      <c r="S743" t="s">
        <v>110</v>
      </c>
      <c r="T743" s="1"/>
      <c r="U743" s="18">
        <v>42955</v>
      </c>
      <c r="V743" t="s">
        <v>109</v>
      </c>
      <c r="W743" s="28" t="s">
        <v>110</v>
      </c>
      <c r="X743" s="28" t="s">
        <v>235</v>
      </c>
      <c r="Y743" s="28" t="s">
        <v>110</v>
      </c>
      <c r="Z743" s="28" t="s">
        <v>110</v>
      </c>
      <c r="AA743" s="28" t="s">
        <v>114</v>
      </c>
      <c r="AB743" s="28" t="s">
        <v>109</v>
      </c>
      <c r="AC743" s="28" t="s">
        <v>114</v>
      </c>
      <c r="AD743" s="28" t="s">
        <v>109</v>
      </c>
      <c r="AE743" t="s">
        <v>631</v>
      </c>
      <c r="AF743" s="45">
        <v>45093.405162037037</v>
      </c>
      <c r="AG743" s="7"/>
    </row>
    <row r="744" spans="7:33">
      <c r="G744" s="28">
        <v>144</v>
      </c>
      <c r="H744" s="28" t="s">
        <v>6715</v>
      </c>
      <c r="I744" t="s">
        <v>6716</v>
      </c>
      <c r="J744" s="118" t="s">
        <v>5545</v>
      </c>
      <c r="K744" s="118" t="s">
        <v>110</v>
      </c>
      <c r="L744" s="118" t="s">
        <v>110</v>
      </c>
      <c r="M744" s="118" t="s">
        <v>109</v>
      </c>
      <c r="N744" s="133" t="s">
        <v>141</v>
      </c>
      <c r="O744" s="133" t="s">
        <v>5343</v>
      </c>
      <c r="P744" t="s">
        <v>173</v>
      </c>
      <c r="Q744" s="28" t="s">
        <v>217</v>
      </c>
      <c r="R744" s="28" t="s">
        <v>110</v>
      </c>
      <c r="S744" t="s">
        <v>110</v>
      </c>
      <c r="T744" s="1"/>
      <c r="U744" s="18">
        <v>42935</v>
      </c>
      <c r="V744" t="s">
        <v>109</v>
      </c>
      <c r="W744" s="28" t="s">
        <v>5709</v>
      </c>
      <c r="X744" s="28" t="s">
        <v>5413</v>
      </c>
      <c r="Y744" s="28" t="s">
        <v>5545</v>
      </c>
      <c r="Z744" s="28" t="s">
        <v>110</v>
      </c>
      <c r="AA744" s="28" t="s">
        <v>114</v>
      </c>
      <c r="AB744" s="28" t="s">
        <v>109</v>
      </c>
      <c r="AC744" s="28" t="s">
        <v>114</v>
      </c>
      <c r="AD744" s="28" t="s">
        <v>109</v>
      </c>
      <c r="AE744" t="s">
        <v>631</v>
      </c>
      <c r="AF744" s="45">
        <v>45093.405162037037</v>
      </c>
      <c r="AG744" s="7"/>
    </row>
    <row r="745" spans="7:33">
      <c r="G745" s="28">
        <v>143</v>
      </c>
      <c r="H745" s="28" t="s">
        <v>1891</v>
      </c>
      <c r="I745" t="s">
        <v>6717</v>
      </c>
      <c r="J745" s="118" t="s">
        <v>140</v>
      </c>
      <c r="K745" s="118" t="s">
        <v>605</v>
      </c>
      <c r="L745" s="118" t="s">
        <v>110</v>
      </c>
      <c r="M745" s="118" t="s">
        <v>109</v>
      </c>
      <c r="N745" s="133" t="s">
        <v>141</v>
      </c>
      <c r="O745" s="133" t="s">
        <v>5615</v>
      </c>
      <c r="P745" t="s">
        <v>6718</v>
      </c>
      <c r="Q745" s="28" t="s">
        <v>6719</v>
      </c>
      <c r="R745" s="28" t="s">
        <v>110</v>
      </c>
      <c r="S745" t="s">
        <v>110</v>
      </c>
      <c r="T745" s="1"/>
      <c r="U745" s="18">
        <v>42934</v>
      </c>
      <c r="V745" t="s">
        <v>109</v>
      </c>
      <c r="W745" s="28" t="s">
        <v>110</v>
      </c>
      <c r="X745" s="28" t="s">
        <v>144</v>
      </c>
      <c r="Y745" s="28" t="s">
        <v>144</v>
      </c>
      <c r="Z745" s="28" t="s">
        <v>110</v>
      </c>
      <c r="AA745" s="28" t="s">
        <v>114</v>
      </c>
      <c r="AB745" s="28" t="s">
        <v>109</v>
      </c>
      <c r="AC745" s="28" t="s">
        <v>114</v>
      </c>
      <c r="AD745" s="28" t="s">
        <v>109</v>
      </c>
      <c r="AE745" t="s">
        <v>631</v>
      </c>
      <c r="AF745" s="45">
        <v>45093.405162037037</v>
      </c>
      <c r="AG745" s="7"/>
    </row>
    <row r="746" spans="7:33">
      <c r="G746" s="28">
        <v>142</v>
      </c>
      <c r="H746" s="28" t="s">
        <v>6720</v>
      </c>
      <c r="I746" t="s">
        <v>6721</v>
      </c>
      <c r="J746" s="118" t="s">
        <v>5545</v>
      </c>
      <c r="K746" s="118" t="s">
        <v>110</v>
      </c>
      <c r="L746" s="118" t="s">
        <v>110</v>
      </c>
      <c r="M746" s="118" t="s">
        <v>109</v>
      </c>
      <c r="N746" s="133" t="s">
        <v>5370</v>
      </c>
      <c r="O746" s="133" t="s">
        <v>110</v>
      </c>
      <c r="P746" t="s">
        <v>694</v>
      </c>
      <c r="Q746" s="28" t="s">
        <v>5730</v>
      </c>
      <c r="R746" s="28" t="s">
        <v>110</v>
      </c>
      <c r="S746" t="s">
        <v>110</v>
      </c>
      <c r="T746" s="1"/>
      <c r="U746" s="18">
        <v>42934</v>
      </c>
      <c r="V746" t="s">
        <v>109</v>
      </c>
      <c r="W746" s="28" t="s">
        <v>110</v>
      </c>
      <c r="X746" s="28" t="s">
        <v>558</v>
      </c>
      <c r="Y746" s="28" t="s">
        <v>558</v>
      </c>
      <c r="Z746" s="28" t="s">
        <v>110</v>
      </c>
      <c r="AA746" s="28" t="s">
        <v>114</v>
      </c>
      <c r="AB746" s="28" t="s">
        <v>109</v>
      </c>
      <c r="AC746" s="28" t="s">
        <v>114</v>
      </c>
      <c r="AD746" s="28" t="s">
        <v>109</v>
      </c>
      <c r="AE746" t="s">
        <v>631</v>
      </c>
      <c r="AF746" s="45">
        <v>45093.405162037037</v>
      </c>
      <c r="AG746" s="7"/>
    </row>
    <row r="747" spans="7:33">
      <c r="G747" s="28">
        <v>141</v>
      </c>
      <c r="H747" s="28" t="s">
        <v>6722</v>
      </c>
      <c r="I747" t="s">
        <v>6722</v>
      </c>
      <c r="J747" s="118" t="s">
        <v>5372</v>
      </c>
      <c r="K747" s="118" t="s">
        <v>110</v>
      </c>
      <c r="L747" s="118" t="s">
        <v>110</v>
      </c>
      <c r="M747" s="118" t="s">
        <v>109</v>
      </c>
      <c r="N747" s="133" t="s">
        <v>5373</v>
      </c>
      <c r="O747" s="133" t="s">
        <v>110</v>
      </c>
      <c r="P747" t="s">
        <v>110</v>
      </c>
      <c r="Q747" s="28" t="s">
        <v>110</v>
      </c>
      <c r="R747" s="28" t="s">
        <v>110</v>
      </c>
      <c r="S747" t="s">
        <v>110</v>
      </c>
      <c r="T747" s="1"/>
      <c r="U747" s="18">
        <v>42893</v>
      </c>
      <c r="V747" t="s">
        <v>109</v>
      </c>
      <c r="W747" s="28" t="s">
        <v>110</v>
      </c>
      <c r="X747" s="28" t="s">
        <v>198</v>
      </c>
      <c r="Y747" s="28" t="s">
        <v>110</v>
      </c>
      <c r="Z747" s="28" t="s">
        <v>110</v>
      </c>
      <c r="AA747" s="28" t="s">
        <v>114</v>
      </c>
      <c r="AB747" s="28" t="s">
        <v>109</v>
      </c>
      <c r="AC747" s="28" t="s">
        <v>114</v>
      </c>
      <c r="AD747" s="28" t="s">
        <v>109</v>
      </c>
      <c r="AE747" t="s">
        <v>631</v>
      </c>
      <c r="AF747" s="45">
        <v>45093.405162037037</v>
      </c>
      <c r="AG747" s="7"/>
    </row>
    <row r="748" spans="7:33">
      <c r="G748" s="28">
        <v>140</v>
      </c>
      <c r="H748" s="28" t="s">
        <v>5434</v>
      </c>
      <c r="I748" t="s">
        <v>6723</v>
      </c>
      <c r="J748" s="118" t="s">
        <v>5362</v>
      </c>
      <c r="K748" s="118" t="s">
        <v>5366</v>
      </c>
      <c r="L748" s="118" t="s">
        <v>508</v>
      </c>
      <c r="M748" s="118" t="s">
        <v>5785</v>
      </c>
      <c r="N748" s="133" t="s">
        <v>5363</v>
      </c>
      <c r="O748" s="133" t="s">
        <v>110</v>
      </c>
      <c r="P748" t="s">
        <v>694</v>
      </c>
      <c r="Q748" s="28" t="s">
        <v>110</v>
      </c>
      <c r="R748" s="28" t="s">
        <v>110</v>
      </c>
      <c r="S748" t="s">
        <v>6724</v>
      </c>
      <c r="T748" s="1"/>
      <c r="U748" s="18">
        <v>42892</v>
      </c>
      <c r="V748" t="s">
        <v>109</v>
      </c>
      <c r="W748" s="28" t="s">
        <v>110</v>
      </c>
      <c r="X748" s="28" t="s">
        <v>558</v>
      </c>
      <c r="Y748" s="28" t="s">
        <v>110</v>
      </c>
      <c r="Z748" s="28" t="s">
        <v>110</v>
      </c>
      <c r="AA748" s="28" t="s">
        <v>114</v>
      </c>
      <c r="AB748" s="28" t="s">
        <v>109</v>
      </c>
      <c r="AC748" s="28" t="s">
        <v>114</v>
      </c>
      <c r="AD748" s="28" t="s">
        <v>109</v>
      </c>
      <c r="AE748" t="s">
        <v>631</v>
      </c>
      <c r="AF748" s="45">
        <v>45093.405162037037</v>
      </c>
      <c r="AG748" s="7"/>
    </row>
    <row r="749" spans="7:33">
      <c r="G749" s="28">
        <v>139</v>
      </c>
      <c r="H749" s="28" t="s">
        <v>2616</v>
      </c>
      <c r="I749" t="s">
        <v>6725</v>
      </c>
      <c r="J749" s="118" t="s">
        <v>5362</v>
      </c>
      <c r="K749" s="118" t="s">
        <v>559</v>
      </c>
      <c r="L749" s="118" t="s">
        <v>5648</v>
      </c>
      <c r="M749" s="118" t="s">
        <v>109</v>
      </c>
      <c r="N749" s="133" t="s">
        <v>5363</v>
      </c>
      <c r="O749" s="133" t="s">
        <v>110</v>
      </c>
      <c r="P749" t="s">
        <v>580</v>
      </c>
      <c r="Q749" s="28" t="s">
        <v>110</v>
      </c>
      <c r="R749" s="28" t="s">
        <v>110</v>
      </c>
      <c r="S749" t="s">
        <v>6726</v>
      </c>
      <c r="T749" s="1"/>
      <c r="U749" s="18">
        <v>42880</v>
      </c>
      <c r="V749" t="s">
        <v>109</v>
      </c>
      <c r="W749" s="28" t="s">
        <v>110</v>
      </c>
      <c r="X749" s="28" t="s">
        <v>558</v>
      </c>
      <c r="Y749" s="28" t="s">
        <v>110</v>
      </c>
      <c r="Z749" s="28" t="s">
        <v>110</v>
      </c>
      <c r="AA749" s="28" t="s">
        <v>114</v>
      </c>
      <c r="AB749" s="28" t="s">
        <v>109</v>
      </c>
      <c r="AC749" s="28" t="s">
        <v>114</v>
      </c>
      <c r="AD749" s="28" t="s">
        <v>109</v>
      </c>
      <c r="AE749" t="s">
        <v>631</v>
      </c>
      <c r="AF749" s="45">
        <v>45093.405162037037</v>
      </c>
      <c r="AG749" s="7"/>
    </row>
    <row r="750" spans="7:33">
      <c r="G750" s="28">
        <v>138</v>
      </c>
      <c r="H750" s="28" t="s">
        <v>5154</v>
      </c>
      <c r="I750" t="s">
        <v>6727</v>
      </c>
      <c r="J750" s="118" t="s">
        <v>5545</v>
      </c>
      <c r="K750" s="118" t="s">
        <v>110</v>
      </c>
      <c r="L750" s="118" t="s">
        <v>110</v>
      </c>
      <c r="M750" s="118" t="s">
        <v>109</v>
      </c>
      <c r="N750" s="133" t="s">
        <v>141</v>
      </c>
      <c r="O750" s="133" t="s">
        <v>5343</v>
      </c>
      <c r="P750" t="s">
        <v>694</v>
      </c>
      <c r="Q750" s="28" t="s">
        <v>5730</v>
      </c>
      <c r="R750" s="28" t="s">
        <v>110</v>
      </c>
      <c r="S750" t="s">
        <v>110</v>
      </c>
      <c r="T750" s="1"/>
      <c r="U750" s="18">
        <v>42878</v>
      </c>
      <c r="V750" t="s">
        <v>109</v>
      </c>
      <c r="W750" s="28" t="s">
        <v>5709</v>
      </c>
      <c r="X750" s="28" t="s">
        <v>198</v>
      </c>
      <c r="Y750" s="28" t="s">
        <v>110</v>
      </c>
      <c r="Z750" s="28" t="s">
        <v>110</v>
      </c>
      <c r="AA750" s="28" t="s">
        <v>114</v>
      </c>
      <c r="AB750" s="28" t="s">
        <v>109</v>
      </c>
      <c r="AC750" s="28" t="s">
        <v>109</v>
      </c>
      <c r="AD750" s="28" t="s">
        <v>109</v>
      </c>
      <c r="AE750" t="s">
        <v>631</v>
      </c>
      <c r="AF750" s="45">
        <v>45093.405162037037</v>
      </c>
      <c r="AG750" s="7"/>
    </row>
    <row r="751" spans="7:33">
      <c r="G751" s="28">
        <v>137</v>
      </c>
      <c r="H751" s="28" t="s">
        <v>6728</v>
      </c>
      <c r="I751" t="s">
        <v>6729</v>
      </c>
      <c r="J751" s="118" t="s">
        <v>231</v>
      </c>
      <c r="K751" s="118" t="s">
        <v>110</v>
      </c>
      <c r="L751" s="118" t="s">
        <v>110</v>
      </c>
      <c r="M751" s="118" t="s">
        <v>109</v>
      </c>
      <c r="N751" s="133" t="s">
        <v>5370</v>
      </c>
      <c r="O751" s="133" t="s">
        <v>110</v>
      </c>
      <c r="P751" t="s">
        <v>294</v>
      </c>
      <c r="Q751" s="28" t="s">
        <v>5371</v>
      </c>
      <c r="R751" s="28" t="s">
        <v>110</v>
      </c>
      <c r="S751" t="s">
        <v>110</v>
      </c>
      <c r="T751" s="1">
        <v>44800</v>
      </c>
      <c r="U751" s="18">
        <v>42877</v>
      </c>
      <c r="V751" t="s">
        <v>109</v>
      </c>
      <c r="W751" s="28" t="s">
        <v>110</v>
      </c>
      <c r="X751" s="28" t="s">
        <v>235</v>
      </c>
      <c r="Y751" s="28" t="s">
        <v>110</v>
      </c>
      <c r="Z751" s="28" t="s">
        <v>110</v>
      </c>
      <c r="AA751" s="28" t="s">
        <v>114</v>
      </c>
      <c r="AB751" s="28" t="s">
        <v>109</v>
      </c>
      <c r="AC751" s="28" t="s">
        <v>114</v>
      </c>
      <c r="AD751" s="28" t="s">
        <v>114</v>
      </c>
      <c r="AE751" t="s">
        <v>631</v>
      </c>
      <c r="AF751" s="45">
        <v>45093.405162037037</v>
      </c>
      <c r="AG751" s="7"/>
    </row>
    <row r="752" spans="7:33">
      <c r="G752" s="28">
        <v>136</v>
      </c>
      <c r="H752" s="28" t="s">
        <v>6730</v>
      </c>
      <c r="I752" t="s">
        <v>6731</v>
      </c>
      <c r="J752" s="118" t="s">
        <v>5545</v>
      </c>
      <c r="K752" s="118" t="s">
        <v>110</v>
      </c>
      <c r="L752" s="118" t="s">
        <v>110</v>
      </c>
      <c r="M752" s="118" t="s">
        <v>109</v>
      </c>
      <c r="N752" s="133" t="s">
        <v>232</v>
      </c>
      <c r="O752" s="133" t="s">
        <v>110</v>
      </c>
      <c r="P752" t="s">
        <v>694</v>
      </c>
      <c r="Q752" s="28" t="s">
        <v>5730</v>
      </c>
      <c r="R752" s="28" t="s">
        <v>110</v>
      </c>
      <c r="S752" t="s">
        <v>110</v>
      </c>
      <c r="T752" s="1"/>
      <c r="U752" s="18">
        <v>42871</v>
      </c>
      <c r="V752" t="s">
        <v>109</v>
      </c>
      <c r="W752" s="28" t="s">
        <v>110</v>
      </c>
      <c r="X752" s="28" t="s">
        <v>198</v>
      </c>
      <c r="Y752" s="28" t="s">
        <v>5545</v>
      </c>
      <c r="Z752" s="28" t="s">
        <v>110</v>
      </c>
      <c r="AA752" s="28" t="s">
        <v>114</v>
      </c>
      <c r="AB752" s="28" t="s">
        <v>109</v>
      </c>
      <c r="AC752" s="28" t="s">
        <v>114</v>
      </c>
      <c r="AD752" s="28" t="s">
        <v>109</v>
      </c>
      <c r="AE752" t="s">
        <v>631</v>
      </c>
      <c r="AF752" s="45">
        <v>45093.405162037037</v>
      </c>
      <c r="AG752" s="7"/>
    </row>
    <row r="753" spans="7:33">
      <c r="G753" s="28">
        <v>135</v>
      </c>
      <c r="H753" s="28" t="s">
        <v>3514</v>
      </c>
      <c r="I753" t="s">
        <v>6732</v>
      </c>
      <c r="J753" s="118" t="s">
        <v>140</v>
      </c>
      <c r="K753" s="118" t="s">
        <v>110</v>
      </c>
      <c r="L753" s="118" t="s">
        <v>110</v>
      </c>
      <c r="M753" s="118" t="s">
        <v>109</v>
      </c>
      <c r="N753" s="133" t="s">
        <v>141</v>
      </c>
      <c r="O753" s="133" t="s">
        <v>5343</v>
      </c>
      <c r="P753" t="s">
        <v>294</v>
      </c>
      <c r="Q753" s="28" t="s">
        <v>6067</v>
      </c>
      <c r="R753" s="28" t="s">
        <v>110</v>
      </c>
      <c r="S753" t="s">
        <v>110</v>
      </c>
      <c r="T753" s="1"/>
      <c r="U753" s="18">
        <v>42836</v>
      </c>
      <c r="V753" t="s">
        <v>109</v>
      </c>
      <c r="W753" s="28" t="s">
        <v>5709</v>
      </c>
      <c r="X753" s="28" t="s">
        <v>144</v>
      </c>
      <c r="Y753" s="28" t="s">
        <v>5545</v>
      </c>
      <c r="Z753" s="28" t="s">
        <v>110</v>
      </c>
      <c r="AA753" s="28" t="s">
        <v>114</v>
      </c>
      <c r="AB753" s="28" t="s">
        <v>109</v>
      </c>
      <c r="AC753" s="28" t="s">
        <v>114</v>
      </c>
      <c r="AD753" s="28" t="s">
        <v>109</v>
      </c>
      <c r="AE753" t="s">
        <v>631</v>
      </c>
      <c r="AF753" s="45">
        <v>45093.405162037037</v>
      </c>
      <c r="AG753" s="7"/>
    </row>
    <row r="754" spans="7:33">
      <c r="G754" s="28">
        <v>134</v>
      </c>
      <c r="H754" s="28" t="s">
        <v>6733</v>
      </c>
      <c r="I754" t="s">
        <v>6734</v>
      </c>
      <c r="J754" s="118" t="s">
        <v>231</v>
      </c>
      <c r="K754" s="118" t="s">
        <v>110</v>
      </c>
      <c r="L754" s="118" t="s">
        <v>110</v>
      </c>
      <c r="M754" s="118" t="s">
        <v>109</v>
      </c>
      <c r="N754" s="133" t="s">
        <v>5370</v>
      </c>
      <c r="O754" s="133" t="s">
        <v>110</v>
      </c>
      <c r="P754" t="s">
        <v>5385</v>
      </c>
      <c r="Q754" s="28" t="s">
        <v>5425</v>
      </c>
      <c r="R754" s="28" t="s">
        <v>110</v>
      </c>
      <c r="S754" t="s">
        <v>110</v>
      </c>
      <c r="T754" s="1">
        <v>44510</v>
      </c>
      <c r="U754" s="18">
        <v>42822</v>
      </c>
      <c r="V754" t="s">
        <v>109</v>
      </c>
      <c r="W754" s="28" t="s">
        <v>110</v>
      </c>
      <c r="X754" s="28" t="s">
        <v>235</v>
      </c>
      <c r="Y754" s="28" t="s">
        <v>5545</v>
      </c>
      <c r="Z754" s="28" t="s">
        <v>110</v>
      </c>
      <c r="AA754" s="28" t="s">
        <v>114</v>
      </c>
      <c r="AB754" s="28" t="s">
        <v>109</v>
      </c>
      <c r="AC754" s="28" t="s">
        <v>114</v>
      </c>
      <c r="AD754" s="28" t="s">
        <v>114</v>
      </c>
      <c r="AE754" t="s">
        <v>631</v>
      </c>
      <c r="AF754" s="45">
        <v>45093.405162037037</v>
      </c>
      <c r="AG754" s="7"/>
    </row>
    <row r="755" spans="7:33">
      <c r="G755" s="28">
        <v>133</v>
      </c>
      <c r="H755" s="28" t="s">
        <v>2731</v>
      </c>
      <c r="I755" t="s">
        <v>6735</v>
      </c>
      <c r="J755" s="118" t="s">
        <v>140</v>
      </c>
      <c r="K755" s="118" t="s">
        <v>5690</v>
      </c>
      <c r="L755" s="118" t="s">
        <v>110</v>
      </c>
      <c r="M755" s="118" t="s">
        <v>109</v>
      </c>
      <c r="N755" s="133" t="s">
        <v>141</v>
      </c>
      <c r="O755" s="133" t="s">
        <v>5686</v>
      </c>
      <c r="P755" t="s">
        <v>324</v>
      </c>
      <c r="Q755" s="28" t="s">
        <v>5828</v>
      </c>
      <c r="R755" s="28" t="s">
        <v>110</v>
      </c>
      <c r="S755" t="s">
        <v>110</v>
      </c>
      <c r="T755" s="1"/>
      <c r="U755" s="18">
        <v>42821</v>
      </c>
      <c r="V755" t="s">
        <v>109</v>
      </c>
      <c r="W755" s="28" t="s">
        <v>5709</v>
      </c>
      <c r="X755" s="28" t="s">
        <v>144</v>
      </c>
      <c r="Y755" s="28" t="s">
        <v>144</v>
      </c>
      <c r="Z755" s="28" t="s">
        <v>110</v>
      </c>
      <c r="AA755" s="28" t="s">
        <v>114</v>
      </c>
      <c r="AB755" s="28" t="s">
        <v>109</v>
      </c>
      <c r="AC755" s="28" t="s">
        <v>114</v>
      </c>
      <c r="AD755" s="28" t="s">
        <v>109</v>
      </c>
      <c r="AE755" t="s">
        <v>631</v>
      </c>
      <c r="AF755" s="45">
        <v>45093.405162037037</v>
      </c>
      <c r="AG755" s="7"/>
    </row>
    <row r="756" spans="7:33">
      <c r="G756" s="28">
        <v>132</v>
      </c>
      <c r="H756" s="28" t="s">
        <v>4207</v>
      </c>
      <c r="I756" t="s">
        <v>6736</v>
      </c>
      <c r="J756" s="118" t="s">
        <v>231</v>
      </c>
      <c r="K756" s="118" t="s">
        <v>110</v>
      </c>
      <c r="L756" s="118" t="s">
        <v>110</v>
      </c>
      <c r="M756" s="118" t="s">
        <v>109</v>
      </c>
      <c r="N756" s="133" t="s">
        <v>5370</v>
      </c>
      <c r="O756" s="133" t="s">
        <v>110</v>
      </c>
      <c r="P756" t="s">
        <v>324</v>
      </c>
      <c r="Q756" s="28" t="s">
        <v>6069</v>
      </c>
      <c r="R756" s="28" t="s">
        <v>110</v>
      </c>
      <c r="S756" t="s">
        <v>110</v>
      </c>
      <c r="T756" s="1"/>
      <c r="U756" s="18">
        <v>42788</v>
      </c>
      <c r="V756" t="s">
        <v>109</v>
      </c>
      <c r="W756" s="28" t="s">
        <v>110</v>
      </c>
      <c r="X756" s="28" t="s">
        <v>235</v>
      </c>
      <c r="Y756" s="28" t="s">
        <v>5545</v>
      </c>
      <c r="Z756" s="28" t="s">
        <v>110</v>
      </c>
      <c r="AA756" s="28" t="s">
        <v>114</v>
      </c>
      <c r="AB756" s="28" t="s">
        <v>109</v>
      </c>
      <c r="AC756" s="28" t="s">
        <v>109</v>
      </c>
      <c r="AD756" s="28" t="s">
        <v>109</v>
      </c>
      <c r="AE756" t="s">
        <v>631</v>
      </c>
      <c r="AF756" s="45">
        <v>45093.405162037037</v>
      </c>
      <c r="AG756" s="7"/>
    </row>
    <row r="757" spans="7:33">
      <c r="G757" s="28">
        <v>131</v>
      </c>
      <c r="H757" s="28" t="s">
        <v>6737</v>
      </c>
      <c r="I757" t="s">
        <v>6738</v>
      </c>
      <c r="J757" s="118" t="s">
        <v>231</v>
      </c>
      <c r="K757" s="118" t="s">
        <v>110</v>
      </c>
      <c r="L757" s="118" t="s">
        <v>110</v>
      </c>
      <c r="M757" s="118" t="s">
        <v>109</v>
      </c>
      <c r="N757" s="133" t="s">
        <v>5370</v>
      </c>
      <c r="O757" s="133" t="s">
        <v>110</v>
      </c>
      <c r="P757" t="s">
        <v>580</v>
      </c>
      <c r="Q757" s="28" t="s">
        <v>110</v>
      </c>
      <c r="R757" s="28" t="s">
        <v>110</v>
      </c>
      <c r="S757" t="s">
        <v>110</v>
      </c>
      <c r="T757" s="1">
        <v>44842</v>
      </c>
      <c r="U757" s="18">
        <v>42723</v>
      </c>
      <c r="V757" t="s">
        <v>109</v>
      </c>
      <c r="W757" s="28" t="s">
        <v>110</v>
      </c>
      <c r="X757" s="28" t="s">
        <v>235</v>
      </c>
      <c r="Y757" s="28" t="s">
        <v>110</v>
      </c>
      <c r="Z757" s="28" t="s">
        <v>110</v>
      </c>
      <c r="AA757" s="28" t="s">
        <v>114</v>
      </c>
      <c r="AB757" s="28" t="s">
        <v>109</v>
      </c>
      <c r="AC757" s="28" t="s">
        <v>114</v>
      </c>
      <c r="AD757" s="28" t="s">
        <v>114</v>
      </c>
      <c r="AE757" t="s">
        <v>631</v>
      </c>
      <c r="AF757" s="45">
        <v>45093.405162037037</v>
      </c>
      <c r="AG757" s="7"/>
    </row>
    <row r="758" spans="7:33">
      <c r="G758" s="28">
        <v>130</v>
      </c>
      <c r="H758" s="28" t="s">
        <v>3282</v>
      </c>
      <c r="I758" t="s">
        <v>6739</v>
      </c>
      <c r="J758" s="118" t="s">
        <v>140</v>
      </c>
      <c r="K758" s="118" t="s">
        <v>5677</v>
      </c>
      <c r="L758" s="118" t="s">
        <v>110</v>
      </c>
      <c r="M758" s="118" t="s">
        <v>109</v>
      </c>
      <c r="N758" s="133" t="s">
        <v>141</v>
      </c>
      <c r="O758" s="133" t="s">
        <v>5616</v>
      </c>
      <c r="P758" t="s">
        <v>294</v>
      </c>
      <c r="Q758" s="28" t="s">
        <v>5371</v>
      </c>
      <c r="R758" s="28" t="s">
        <v>6740</v>
      </c>
      <c r="S758" t="s">
        <v>110</v>
      </c>
      <c r="T758" s="1"/>
      <c r="U758" s="18">
        <v>42720</v>
      </c>
      <c r="V758" t="s">
        <v>109</v>
      </c>
      <c r="W758" s="28" t="s">
        <v>6260</v>
      </c>
      <c r="X758" s="28" t="s">
        <v>144</v>
      </c>
      <c r="Y758" s="28" t="s">
        <v>144</v>
      </c>
      <c r="Z758" s="28" t="s">
        <v>110</v>
      </c>
      <c r="AA758" s="28" t="s">
        <v>114</v>
      </c>
      <c r="AB758" s="28" t="s">
        <v>109</v>
      </c>
      <c r="AC758" s="28" t="s">
        <v>109</v>
      </c>
      <c r="AD758" s="28" t="s">
        <v>109</v>
      </c>
      <c r="AE758" t="s">
        <v>631</v>
      </c>
      <c r="AF758" s="45">
        <v>45093.405162037037</v>
      </c>
      <c r="AG758" s="7"/>
    </row>
    <row r="759" spans="7:33">
      <c r="G759" s="28">
        <v>129</v>
      </c>
      <c r="H759" s="28" t="s">
        <v>3105</v>
      </c>
      <c r="I759" t="s">
        <v>6741</v>
      </c>
      <c r="J759" s="118" t="s">
        <v>140</v>
      </c>
      <c r="K759" s="118" t="s">
        <v>5677</v>
      </c>
      <c r="L759" s="118" t="s">
        <v>110</v>
      </c>
      <c r="M759" s="118" t="s">
        <v>109</v>
      </c>
      <c r="N759" s="133" t="s">
        <v>141</v>
      </c>
      <c r="O759" s="133" t="s">
        <v>5686</v>
      </c>
      <c r="P759" t="s">
        <v>294</v>
      </c>
      <c r="Q759" s="28" t="s">
        <v>5687</v>
      </c>
      <c r="R759" s="28" t="s">
        <v>110</v>
      </c>
      <c r="S759" t="s">
        <v>110</v>
      </c>
      <c r="T759" s="1"/>
      <c r="U759" s="18">
        <v>42719</v>
      </c>
      <c r="V759" t="s">
        <v>109</v>
      </c>
      <c r="W759" s="28" t="s">
        <v>5709</v>
      </c>
      <c r="X759" s="28" t="s">
        <v>144</v>
      </c>
      <c r="Y759" s="28" t="s">
        <v>144</v>
      </c>
      <c r="Z759" s="28" t="s">
        <v>110</v>
      </c>
      <c r="AA759" s="28" t="s">
        <v>114</v>
      </c>
      <c r="AB759" s="28" t="s">
        <v>109</v>
      </c>
      <c r="AC759" s="28" t="s">
        <v>109</v>
      </c>
      <c r="AD759" s="28" t="s">
        <v>109</v>
      </c>
      <c r="AE759" t="s">
        <v>631</v>
      </c>
      <c r="AF759" s="45">
        <v>45093.405162037037</v>
      </c>
      <c r="AG759" s="7"/>
    </row>
    <row r="760" spans="7:33">
      <c r="G760" s="28">
        <v>128</v>
      </c>
      <c r="H760" s="28" t="s">
        <v>3075</v>
      </c>
      <c r="I760" t="s">
        <v>6742</v>
      </c>
      <c r="J760" s="118" t="s">
        <v>140</v>
      </c>
      <c r="K760" s="118" t="s">
        <v>5690</v>
      </c>
      <c r="L760" s="118" t="s">
        <v>110</v>
      </c>
      <c r="M760" s="118" t="s">
        <v>109</v>
      </c>
      <c r="N760" s="133" t="s">
        <v>141</v>
      </c>
      <c r="O760" s="133" t="s">
        <v>5616</v>
      </c>
      <c r="P760" t="s">
        <v>294</v>
      </c>
      <c r="Q760" s="28" t="s">
        <v>5682</v>
      </c>
      <c r="R760" s="28" t="s">
        <v>6743</v>
      </c>
      <c r="S760" t="s">
        <v>110</v>
      </c>
      <c r="T760" s="1"/>
      <c r="U760" s="18">
        <v>42713</v>
      </c>
      <c r="V760" t="s">
        <v>109</v>
      </c>
      <c r="W760" s="28" t="s">
        <v>6260</v>
      </c>
      <c r="X760" s="28" t="s">
        <v>144</v>
      </c>
      <c r="Y760" s="28" t="s">
        <v>144</v>
      </c>
      <c r="Z760" s="28" t="s">
        <v>110</v>
      </c>
      <c r="AA760" s="28" t="s">
        <v>114</v>
      </c>
      <c r="AB760" s="28" t="s">
        <v>109</v>
      </c>
      <c r="AC760" s="28" t="s">
        <v>114</v>
      </c>
      <c r="AD760" s="28" t="s">
        <v>109</v>
      </c>
      <c r="AE760" t="s">
        <v>631</v>
      </c>
      <c r="AF760" s="45">
        <v>45093.405162037037</v>
      </c>
      <c r="AG760" s="7"/>
    </row>
    <row r="761" spans="7:33">
      <c r="G761" s="28">
        <v>127</v>
      </c>
      <c r="H761" s="28" t="s">
        <v>6744</v>
      </c>
      <c r="I761" t="s">
        <v>6745</v>
      </c>
      <c r="J761" s="118" t="s">
        <v>140</v>
      </c>
      <c r="K761" s="118" t="s">
        <v>5690</v>
      </c>
      <c r="L761" s="118" t="s">
        <v>110</v>
      </c>
      <c r="M761" s="118" t="s">
        <v>109</v>
      </c>
      <c r="N761" s="133" t="s">
        <v>141</v>
      </c>
      <c r="O761" s="133" t="s">
        <v>5616</v>
      </c>
      <c r="P761" t="s">
        <v>294</v>
      </c>
      <c r="Q761" s="28" t="s">
        <v>5687</v>
      </c>
      <c r="R761" s="28" t="s">
        <v>6746</v>
      </c>
      <c r="S761" t="s">
        <v>110</v>
      </c>
      <c r="T761" s="1"/>
      <c r="U761" s="18">
        <v>42713</v>
      </c>
      <c r="V761" t="s">
        <v>109</v>
      </c>
      <c r="W761" s="28" t="s">
        <v>110</v>
      </c>
      <c r="X761" s="28" t="s">
        <v>144</v>
      </c>
      <c r="Y761" s="28" t="s">
        <v>144</v>
      </c>
      <c r="Z761" s="28" t="s">
        <v>110</v>
      </c>
      <c r="AA761" s="28" t="s">
        <v>114</v>
      </c>
      <c r="AB761" s="28" t="s">
        <v>109</v>
      </c>
      <c r="AC761" s="28" t="s">
        <v>114</v>
      </c>
      <c r="AD761" s="28" t="s">
        <v>109</v>
      </c>
      <c r="AE761" t="s">
        <v>631</v>
      </c>
      <c r="AF761" s="45">
        <v>45093.405162037037</v>
      </c>
      <c r="AG761" s="7"/>
    </row>
    <row r="762" spans="7:33">
      <c r="G762" s="28">
        <v>126</v>
      </c>
      <c r="H762" s="28" t="s">
        <v>3223</v>
      </c>
      <c r="I762" t="s">
        <v>6747</v>
      </c>
      <c r="J762" s="118" t="s">
        <v>140</v>
      </c>
      <c r="K762" s="118" t="s">
        <v>5690</v>
      </c>
      <c r="L762" s="118" t="s">
        <v>110</v>
      </c>
      <c r="M762" s="118" t="s">
        <v>109</v>
      </c>
      <c r="N762" s="133" t="s">
        <v>141</v>
      </c>
      <c r="O762" s="133" t="s">
        <v>5616</v>
      </c>
      <c r="P762" t="s">
        <v>294</v>
      </c>
      <c r="Q762" s="28" t="s">
        <v>6210</v>
      </c>
      <c r="R762" s="28" t="s">
        <v>6748</v>
      </c>
      <c r="S762" t="s">
        <v>110</v>
      </c>
      <c r="T762" s="1"/>
      <c r="U762" s="18">
        <v>42713</v>
      </c>
      <c r="V762" t="s">
        <v>109</v>
      </c>
      <c r="W762" s="28" t="s">
        <v>110</v>
      </c>
      <c r="X762" s="28" t="s">
        <v>144</v>
      </c>
      <c r="Y762" s="28" t="s">
        <v>144</v>
      </c>
      <c r="Z762" s="28" t="s">
        <v>110</v>
      </c>
      <c r="AA762" s="28" t="s">
        <v>114</v>
      </c>
      <c r="AB762" s="28" t="s">
        <v>109</v>
      </c>
      <c r="AC762" s="28" t="s">
        <v>109</v>
      </c>
      <c r="AD762" s="28" t="s">
        <v>109</v>
      </c>
      <c r="AE762" t="s">
        <v>631</v>
      </c>
      <c r="AF762" s="45">
        <v>45093.405162037037</v>
      </c>
      <c r="AG762" s="7"/>
    </row>
    <row r="763" spans="7:33">
      <c r="G763" s="28">
        <v>125</v>
      </c>
      <c r="H763" s="28" t="s">
        <v>377</v>
      </c>
      <c r="I763" t="s">
        <v>6749</v>
      </c>
      <c r="J763" s="118" t="s">
        <v>140</v>
      </c>
      <c r="K763" s="118" t="s">
        <v>5690</v>
      </c>
      <c r="L763" s="118" t="s">
        <v>110</v>
      </c>
      <c r="M763" s="118" t="s">
        <v>109</v>
      </c>
      <c r="N763" s="133" t="s">
        <v>141</v>
      </c>
      <c r="O763" s="133" t="s">
        <v>5615</v>
      </c>
      <c r="P763" t="s">
        <v>6059</v>
      </c>
      <c r="Q763" s="28" t="s">
        <v>6600</v>
      </c>
      <c r="R763" s="28" t="s">
        <v>110</v>
      </c>
      <c r="S763" t="s">
        <v>110</v>
      </c>
      <c r="T763" s="1"/>
      <c r="U763" s="18">
        <v>42712</v>
      </c>
      <c r="V763" t="s">
        <v>109</v>
      </c>
      <c r="W763" s="28" t="s">
        <v>110</v>
      </c>
      <c r="X763" s="28" t="s">
        <v>144</v>
      </c>
      <c r="Y763" s="28" t="s">
        <v>144</v>
      </c>
      <c r="Z763" s="28" t="s">
        <v>110</v>
      </c>
      <c r="AA763" s="28" t="s">
        <v>114</v>
      </c>
      <c r="AB763" s="28" t="s">
        <v>109</v>
      </c>
      <c r="AC763" s="28" t="s">
        <v>114</v>
      </c>
      <c r="AD763" s="28" t="s">
        <v>109</v>
      </c>
      <c r="AE763" t="s">
        <v>631</v>
      </c>
      <c r="AF763" s="45">
        <v>45093.405162037037</v>
      </c>
      <c r="AG763" s="7"/>
    </row>
    <row r="764" spans="7:33">
      <c r="G764" s="28">
        <v>124</v>
      </c>
      <c r="H764" s="28" t="s">
        <v>3362</v>
      </c>
      <c r="I764" t="s">
        <v>6750</v>
      </c>
      <c r="J764" s="118" t="s">
        <v>140</v>
      </c>
      <c r="K764" s="118" t="s">
        <v>5827</v>
      </c>
      <c r="L764" s="118" t="s">
        <v>110</v>
      </c>
      <c r="M764" s="118" t="s">
        <v>109</v>
      </c>
      <c r="N764" s="133" t="s">
        <v>141</v>
      </c>
      <c r="O764" s="133" t="s">
        <v>5615</v>
      </c>
      <c r="P764" t="s">
        <v>294</v>
      </c>
      <c r="Q764" s="28" t="s">
        <v>6210</v>
      </c>
      <c r="R764" s="28" t="s">
        <v>110</v>
      </c>
      <c r="S764" t="s">
        <v>110</v>
      </c>
      <c r="T764" s="1"/>
      <c r="U764" s="18">
        <v>42710</v>
      </c>
      <c r="V764" t="s">
        <v>109</v>
      </c>
      <c r="W764" s="28" t="s">
        <v>110</v>
      </c>
      <c r="X764" s="28" t="s">
        <v>144</v>
      </c>
      <c r="Y764" s="28" t="s">
        <v>144</v>
      </c>
      <c r="Z764" s="28" t="s">
        <v>110</v>
      </c>
      <c r="AA764" s="28" t="s">
        <v>114</v>
      </c>
      <c r="AB764" s="28" t="s">
        <v>109</v>
      </c>
      <c r="AC764" s="28" t="s">
        <v>109</v>
      </c>
      <c r="AD764" s="28" t="s">
        <v>109</v>
      </c>
      <c r="AE764" t="s">
        <v>631</v>
      </c>
      <c r="AF764" s="45">
        <v>45093.405162037037</v>
      </c>
      <c r="AG764" s="7"/>
    </row>
    <row r="765" spans="7:33">
      <c r="G765" s="28">
        <v>123</v>
      </c>
      <c r="H765" s="28" t="s">
        <v>6751</v>
      </c>
      <c r="I765" t="s">
        <v>6752</v>
      </c>
      <c r="J765" s="118" t="s">
        <v>231</v>
      </c>
      <c r="K765" s="118" t="s">
        <v>110</v>
      </c>
      <c r="L765" s="118" t="s">
        <v>110</v>
      </c>
      <c r="M765" s="118" t="s">
        <v>109</v>
      </c>
      <c r="N765" s="133" t="s">
        <v>5370</v>
      </c>
      <c r="O765" s="133" t="s">
        <v>110</v>
      </c>
      <c r="P765" t="s">
        <v>580</v>
      </c>
      <c r="Q765" s="28" t="s">
        <v>110</v>
      </c>
      <c r="R765" s="28" t="s">
        <v>110</v>
      </c>
      <c r="S765" t="s">
        <v>110</v>
      </c>
      <c r="T765" s="1">
        <v>44751</v>
      </c>
      <c r="U765" s="18">
        <v>42705</v>
      </c>
      <c r="V765" t="s">
        <v>109</v>
      </c>
      <c r="W765" s="28" t="s">
        <v>110</v>
      </c>
      <c r="X765" s="28" t="s">
        <v>235</v>
      </c>
      <c r="Y765" s="28" t="s">
        <v>110</v>
      </c>
      <c r="Z765" s="28" t="s">
        <v>110</v>
      </c>
      <c r="AA765" s="28" t="s">
        <v>114</v>
      </c>
      <c r="AB765" s="28" t="s">
        <v>109</v>
      </c>
      <c r="AC765" s="28" t="s">
        <v>114</v>
      </c>
      <c r="AD765" s="28" t="s">
        <v>114</v>
      </c>
      <c r="AE765" t="s">
        <v>631</v>
      </c>
      <c r="AF765" s="45">
        <v>45093.405162037037</v>
      </c>
      <c r="AG765" s="7"/>
    </row>
    <row r="766" spans="7:33">
      <c r="G766" s="28">
        <v>122</v>
      </c>
      <c r="H766" s="28" t="s">
        <v>2940</v>
      </c>
      <c r="I766" t="s">
        <v>6753</v>
      </c>
      <c r="J766" s="118" t="s">
        <v>140</v>
      </c>
      <c r="K766" s="118" t="s">
        <v>605</v>
      </c>
      <c r="L766" s="118" t="s">
        <v>110</v>
      </c>
      <c r="M766" s="118" t="s">
        <v>109</v>
      </c>
      <c r="N766" s="133" t="s">
        <v>141</v>
      </c>
      <c r="O766" s="133" t="s">
        <v>5615</v>
      </c>
      <c r="P766" t="s">
        <v>5385</v>
      </c>
      <c r="Q766" s="28" t="s">
        <v>6193</v>
      </c>
      <c r="R766" s="28" t="s">
        <v>110</v>
      </c>
      <c r="S766" t="s">
        <v>110</v>
      </c>
      <c r="T766" s="1"/>
      <c r="U766" s="18">
        <v>42705</v>
      </c>
      <c r="V766" t="s">
        <v>6754</v>
      </c>
      <c r="W766" s="28" t="s">
        <v>110</v>
      </c>
      <c r="X766" s="28" t="s">
        <v>144</v>
      </c>
      <c r="Y766" s="28" t="s">
        <v>144</v>
      </c>
      <c r="Z766" s="28" t="s">
        <v>110</v>
      </c>
      <c r="AA766" s="28" t="s">
        <v>114</v>
      </c>
      <c r="AB766" s="28" t="s">
        <v>109</v>
      </c>
      <c r="AC766" s="28" t="s">
        <v>114</v>
      </c>
      <c r="AD766" s="28" t="s">
        <v>109</v>
      </c>
      <c r="AE766" t="s">
        <v>631</v>
      </c>
      <c r="AF766" s="45">
        <v>45093.405162037037</v>
      </c>
      <c r="AG766" s="7"/>
    </row>
    <row r="767" spans="7:33">
      <c r="G767" s="28">
        <v>121</v>
      </c>
      <c r="H767" s="28" t="s">
        <v>3683</v>
      </c>
      <c r="I767" t="s">
        <v>6755</v>
      </c>
      <c r="J767" s="118" t="s">
        <v>140</v>
      </c>
      <c r="K767" s="118" t="s">
        <v>110</v>
      </c>
      <c r="L767" s="118" t="s">
        <v>110</v>
      </c>
      <c r="M767" s="118" t="s">
        <v>109</v>
      </c>
      <c r="N767" s="133" t="s">
        <v>141</v>
      </c>
      <c r="O767" s="133" t="s">
        <v>5343</v>
      </c>
      <c r="P767" t="s">
        <v>656</v>
      </c>
      <c r="Q767" s="28" t="s">
        <v>5395</v>
      </c>
      <c r="R767" s="28" t="s">
        <v>110</v>
      </c>
      <c r="S767" t="s">
        <v>110</v>
      </c>
      <c r="T767" s="1"/>
      <c r="U767" s="18">
        <v>42704</v>
      </c>
      <c r="V767" t="s">
        <v>109</v>
      </c>
      <c r="W767" s="28" t="s">
        <v>5709</v>
      </c>
      <c r="X767" s="28" t="s">
        <v>558</v>
      </c>
      <c r="Y767" s="28" t="s">
        <v>5545</v>
      </c>
      <c r="Z767" s="28" t="s">
        <v>110</v>
      </c>
      <c r="AA767" s="28" t="s">
        <v>114</v>
      </c>
      <c r="AB767" s="28" t="s">
        <v>109</v>
      </c>
      <c r="AC767" s="28" t="s">
        <v>109</v>
      </c>
      <c r="AD767" s="28" t="s">
        <v>109</v>
      </c>
      <c r="AE767" t="s">
        <v>631</v>
      </c>
      <c r="AF767" s="45">
        <v>45093.405162037037</v>
      </c>
      <c r="AG767" s="7"/>
    </row>
    <row r="768" spans="7:33">
      <c r="G768" s="28">
        <v>120</v>
      </c>
      <c r="H768" s="28" t="s">
        <v>6756</v>
      </c>
      <c r="I768" t="s">
        <v>6757</v>
      </c>
      <c r="J768" s="118" t="s">
        <v>5545</v>
      </c>
      <c r="K768" s="118" t="s">
        <v>110</v>
      </c>
      <c r="L768" s="118" t="s">
        <v>110</v>
      </c>
      <c r="M768" s="118" t="s">
        <v>109</v>
      </c>
      <c r="N768" s="133" t="s">
        <v>232</v>
      </c>
      <c r="O768" s="133" t="s">
        <v>110</v>
      </c>
      <c r="P768" t="s">
        <v>694</v>
      </c>
      <c r="Q768" s="28" t="s">
        <v>5730</v>
      </c>
      <c r="R768" s="28" t="s">
        <v>110</v>
      </c>
      <c r="S768" t="s">
        <v>110</v>
      </c>
      <c r="T768" s="1"/>
      <c r="U768" s="18">
        <v>42703</v>
      </c>
      <c r="V768" t="s">
        <v>109</v>
      </c>
      <c r="W768" s="28" t="s">
        <v>110</v>
      </c>
      <c r="X768" s="28" t="s">
        <v>198</v>
      </c>
      <c r="Y768" s="28" t="s">
        <v>5545</v>
      </c>
      <c r="Z768" s="28" t="s">
        <v>110</v>
      </c>
      <c r="AA768" s="28" t="s">
        <v>114</v>
      </c>
      <c r="AB768" s="28" t="s">
        <v>109</v>
      </c>
      <c r="AC768" s="28" t="s">
        <v>114</v>
      </c>
      <c r="AD768" s="28" t="s">
        <v>109</v>
      </c>
      <c r="AE768" t="s">
        <v>631</v>
      </c>
      <c r="AF768" s="45">
        <v>45093.405162037037</v>
      </c>
      <c r="AG768" s="7"/>
    </row>
    <row r="769" spans="7:33">
      <c r="G769" s="28">
        <v>119</v>
      </c>
      <c r="H769" s="28" t="s">
        <v>3228</v>
      </c>
      <c r="I769" t="s">
        <v>6758</v>
      </c>
      <c r="J769" s="118" t="s">
        <v>140</v>
      </c>
      <c r="K769" s="118" t="s">
        <v>5690</v>
      </c>
      <c r="L769" s="118" t="s">
        <v>110</v>
      </c>
      <c r="M769" s="118" t="s">
        <v>109</v>
      </c>
      <c r="N769" s="133" t="s">
        <v>141</v>
      </c>
      <c r="O769" s="133" t="s">
        <v>5615</v>
      </c>
      <c r="P769" t="s">
        <v>294</v>
      </c>
      <c r="Q769" s="28" t="s">
        <v>6210</v>
      </c>
      <c r="R769" s="28" t="s">
        <v>110</v>
      </c>
      <c r="S769" t="s">
        <v>110</v>
      </c>
      <c r="T769" s="1"/>
      <c r="U769" s="18">
        <v>42698</v>
      </c>
      <c r="V769" t="s">
        <v>109</v>
      </c>
      <c r="W769" s="28" t="s">
        <v>110</v>
      </c>
      <c r="X769" s="28" t="s">
        <v>144</v>
      </c>
      <c r="Y769" s="28" t="s">
        <v>144</v>
      </c>
      <c r="Z769" s="28" t="s">
        <v>110</v>
      </c>
      <c r="AA769" s="28" t="s">
        <v>114</v>
      </c>
      <c r="AB769" s="28" t="s">
        <v>109</v>
      </c>
      <c r="AC769" s="28" t="s">
        <v>109</v>
      </c>
      <c r="AD769" s="28" t="s">
        <v>109</v>
      </c>
      <c r="AE769" t="s">
        <v>631</v>
      </c>
      <c r="AF769" s="45">
        <v>45093.405162037037</v>
      </c>
      <c r="AG769" s="7"/>
    </row>
    <row r="770" spans="7:33">
      <c r="G770" s="28">
        <v>118</v>
      </c>
      <c r="H770" s="28" t="s">
        <v>3332</v>
      </c>
      <c r="I770" t="s">
        <v>6759</v>
      </c>
      <c r="J770" s="118" t="s">
        <v>140</v>
      </c>
      <c r="K770" s="118" t="s">
        <v>5690</v>
      </c>
      <c r="L770" s="118" t="s">
        <v>110</v>
      </c>
      <c r="M770" s="118" t="s">
        <v>109</v>
      </c>
      <c r="N770" s="133" t="s">
        <v>141</v>
      </c>
      <c r="O770" s="133" t="s">
        <v>5615</v>
      </c>
      <c r="P770" t="s">
        <v>6059</v>
      </c>
      <c r="Q770" s="28" t="s">
        <v>6258</v>
      </c>
      <c r="R770" s="28" t="s">
        <v>110</v>
      </c>
      <c r="S770" t="s">
        <v>110</v>
      </c>
      <c r="T770" s="1"/>
      <c r="U770" s="18">
        <v>42697</v>
      </c>
      <c r="V770" t="s">
        <v>109</v>
      </c>
      <c r="W770" s="28" t="s">
        <v>110</v>
      </c>
      <c r="X770" s="28" t="s">
        <v>144</v>
      </c>
      <c r="Y770" s="28" t="s">
        <v>144</v>
      </c>
      <c r="Z770" s="28" t="s">
        <v>110</v>
      </c>
      <c r="AA770" s="28" t="s">
        <v>114</v>
      </c>
      <c r="AB770" s="28" t="s">
        <v>109</v>
      </c>
      <c r="AC770" s="28" t="s">
        <v>114</v>
      </c>
      <c r="AD770" s="28" t="s">
        <v>109</v>
      </c>
      <c r="AE770" t="s">
        <v>631</v>
      </c>
      <c r="AF770" s="45">
        <v>45093.405162037037</v>
      </c>
      <c r="AG770" s="7"/>
    </row>
    <row r="771" spans="7:33">
      <c r="G771" s="28">
        <v>117</v>
      </c>
      <c r="H771" s="28" t="s">
        <v>3390</v>
      </c>
      <c r="I771" t="s">
        <v>6760</v>
      </c>
      <c r="J771" s="118" t="s">
        <v>140</v>
      </c>
      <c r="K771" s="118" t="s">
        <v>5677</v>
      </c>
      <c r="L771" s="118" t="s">
        <v>110</v>
      </c>
      <c r="M771" s="118" t="s">
        <v>109</v>
      </c>
      <c r="N771" s="133" t="s">
        <v>141</v>
      </c>
      <c r="O771" s="133" t="s">
        <v>5686</v>
      </c>
      <c r="P771" t="s">
        <v>294</v>
      </c>
      <c r="Q771" s="28" t="s">
        <v>5714</v>
      </c>
      <c r="R771" s="28" t="s">
        <v>110</v>
      </c>
      <c r="S771" t="s">
        <v>110</v>
      </c>
      <c r="T771" s="1"/>
      <c r="U771" s="18">
        <v>42689</v>
      </c>
      <c r="V771" t="s">
        <v>109</v>
      </c>
      <c r="W771" s="28" t="s">
        <v>5709</v>
      </c>
      <c r="X771" s="28" t="s">
        <v>144</v>
      </c>
      <c r="Y771" s="28" t="s">
        <v>144</v>
      </c>
      <c r="Z771" s="28" t="s">
        <v>110</v>
      </c>
      <c r="AA771" s="28" t="s">
        <v>114</v>
      </c>
      <c r="AB771" s="28" t="s">
        <v>109</v>
      </c>
      <c r="AC771" s="28" t="s">
        <v>109</v>
      </c>
      <c r="AD771" s="28" t="s">
        <v>109</v>
      </c>
      <c r="AE771" t="s">
        <v>631</v>
      </c>
      <c r="AF771" s="45">
        <v>45093.405162037037</v>
      </c>
      <c r="AG771" s="7"/>
    </row>
    <row r="772" spans="7:33">
      <c r="G772" s="28">
        <v>116</v>
      </c>
      <c r="H772" s="28" t="s">
        <v>918</v>
      </c>
      <c r="I772" t="s">
        <v>6761</v>
      </c>
      <c r="J772" s="118" t="s">
        <v>140</v>
      </c>
      <c r="K772" s="118" t="s">
        <v>5827</v>
      </c>
      <c r="L772" s="118" t="s">
        <v>110</v>
      </c>
      <c r="M772" s="118" t="s">
        <v>109</v>
      </c>
      <c r="N772" s="133" t="s">
        <v>141</v>
      </c>
      <c r="O772" s="133" t="s">
        <v>5862</v>
      </c>
      <c r="P772" t="s">
        <v>6530</v>
      </c>
      <c r="Q772" s="28" t="s">
        <v>110</v>
      </c>
      <c r="R772" s="28" t="s">
        <v>110</v>
      </c>
      <c r="S772" t="s">
        <v>110</v>
      </c>
      <c r="T772" s="1"/>
      <c r="U772" s="18">
        <v>42684</v>
      </c>
      <c r="V772" t="s">
        <v>109</v>
      </c>
      <c r="W772" s="28" t="s">
        <v>110</v>
      </c>
      <c r="X772" s="28" t="s">
        <v>144</v>
      </c>
      <c r="Y772" s="28" t="s">
        <v>144</v>
      </c>
      <c r="Z772" s="28" t="s">
        <v>110</v>
      </c>
      <c r="AA772" s="28" t="s">
        <v>114</v>
      </c>
      <c r="AB772" s="28" t="s">
        <v>109</v>
      </c>
      <c r="AC772" s="28" t="s">
        <v>114</v>
      </c>
      <c r="AD772" s="28" t="s">
        <v>109</v>
      </c>
      <c r="AE772" t="s">
        <v>631</v>
      </c>
      <c r="AF772" s="45">
        <v>45093.405162037037</v>
      </c>
      <c r="AG772" s="7"/>
    </row>
    <row r="773" spans="7:33">
      <c r="G773" s="28">
        <v>115</v>
      </c>
      <c r="H773" s="28" t="s">
        <v>3562</v>
      </c>
      <c r="I773" t="s">
        <v>6762</v>
      </c>
      <c r="J773" s="118" t="s">
        <v>140</v>
      </c>
      <c r="K773" s="118" t="s">
        <v>5677</v>
      </c>
      <c r="L773" s="118" t="s">
        <v>110</v>
      </c>
      <c r="M773" s="118" t="s">
        <v>109</v>
      </c>
      <c r="N773" s="133" t="s">
        <v>141</v>
      </c>
      <c r="O773" s="133" t="s">
        <v>5686</v>
      </c>
      <c r="P773" t="s">
        <v>294</v>
      </c>
      <c r="Q773" s="28" t="s">
        <v>5800</v>
      </c>
      <c r="R773" s="13" t="s">
        <v>110</v>
      </c>
      <c r="S773" t="s">
        <v>110</v>
      </c>
      <c r="T773" s="1"/>
      <c r="U773" s="18">
        <v>42678</v>
      </c>
      <c r="V773" t="s">
        <v>109</v>
      </c>
      <c r="W773" s="28" t="s">
        <v>5709</v>
      </c>
      <c r="X773" s="28" t="s">
        <v>144</v>
      </c>
      <c r="Y773" s="28" t="s">
        <v>144</v>
      </c>
      <c r="Z773" s="28" t="s">
        <v>110</v>
      </c>
      <c r="AA773" s="28" t="s">
        <v>114</v>
      </c>
      <c r="AB773" s="28" t="s">
        <v>109</v>
      </c>
      <c r="AC773" s="28" t="s">
        <v>109</v>
      </c>
      <c r="AD773" s="28" t="s">
        <v>109</v>
      </c>
      <c r="AE773" t="s">
        <v>631</v>
      </c>
      <c r="AF773" s="45">
        <v>45093.405162037037</v>
      </c>
      <c r="AG773" s="7"/>
    </row>
    <row r="774" spans="7:33">
      <c r="G774">
        <v>114</v>
      </c>
      <c r="H774" t="s">
        <v>3457</v>
      </c>
      <c r="I774" t="s">
        <v>6763</v>
      </c>
      <c r="J774" s="118" t="s">
        <v>140</v>
      </c>
      <c r="K774" s="118" t="s">
        <v>5677</v>
      </c>
      <c r="L774" s="118" t="s">
        <v>110</v>
      </c>
      <c r="M774" s="118" t="s">
        <v>109</v>
      </c>
      <c r="N774" s="133" t="s">
        <v>141</v>
      </c>
      <c r="O774" s="133" t="s">
        <v>5616</v>
      </c>
      <c r="P774" t="s">
        <v>294</v>
      </c>
      <c r="Q774" t="s">
        <v>5682</v>
      </c>
      <c r="R774" t="s">
        <v>6764</v>
      </c>
      <c r="S774" t="s">
        <v>110</v>
      </c>
      <c r="T774" s="1"/>
      <c r="U774" s="18">
        <v>42675</v>
      </c>
      <c r="V774" t="s">
        <v>109</v>
      </c>
      <c r="W774" t="s">
        <v>6260</v>
      </c>
      <c r="X774" t="s">
        <v>144</v>
      </c>
      <c r="Y774" t="s">
        <v>144</v>
      </c>
      <c r="Z774" t="s">
        <v>110</v>
      </c>
      <c r="AA774" t="s">
        <v>114</v>
      </c>
      <c r="AB774" t="s">
        <v>109</v>
      </c>
      <c r="AC774" t="s">
        <v>109</v>
      </c>
      <c r="AD774" t="s">
        <v>109</v>
      </c>
      <c r="AE774" t="s">
        <v>631</v>
      </c>
      <c r="AF774" s="45">
        <v>45093.405162037037</v>
      </c>
      <c r="AG774" s="7"/>
    </row>
    <row r="775" spans="7:33">
      <c r="G775">
        <v>113</v>
      </c>
      <c r="H775" t="s">
        <v>6765</v>
      </c>
      <c r="I775" t="s">
        <v>6766</v>
      </c>
      <c r="J775" s="118" t="s">
        <v>140</v>
      </c>
      <c r="K775" s="118" t="s">
        <v>5827</v>
      </c>
      <c r="L775" s="118" t="s">
        <v>110</v>
      </c>
      <c r="M775" s="118" t="s">
        <v>109</v>
      </c>
      <c r="N775" s="133" t="s">
        <v>141</v>
      </c>
      <c r="O775" s="133" t="s">
        <v>5615</v>
      </c>
      <c r="P775" t="s">
        <v>545</v>
      </c>
      <c r="Q775" t="s">
        <v>5718</v>
      </c>
      <c r="R775" t="s">
        <v>110</v>
      </c>
      <c r="S775" t="s">
        <v>110</v>
      </c>
      <c r="T775" s="1"/>
      <c r="U775" s="18">
        <v>42675</v>
      </c>
      <c r="V775" t="s">
        <v>109</v>
      </c>
      <c r="W775" t="s">
        <v>110</v>
      </c>
      <c r="X775" t="s">
        <v>144</v>
      </c>
      <c r="Y775" t="s">
        <v>144</v>
      </c>
      <c r="Z775" t="s">
        <v>110</v>
      </c>
      <c r="AA775" t="s">
        <v>114</v>
      </c>
      <c r="AB775" t="s">
        <v>109</v>
      </c>
      <c r="AC775" t="s">
        <v>114</v>
      </c>
      <c r="AD775" t="s">
        <v>109</v>
      </c>
      <c r="AE775" t="s">
        <v>631</v>
      </c>
      <c r="AF775" s="45">
        <v>45093.405162037037</v>
      </c>
      <c r="AG775" s="7"/>
    </row>
    <row r="776" spans="7:33">
      <c r="G776">
        <v>112</v>
      </c>
      <c r="H776" t="s">
        <v>3980</v>
      </c>
      <c r="I776" t="s">
        <v>6767</v>
      </c>
      <c r="J776" s="118" t="s">
        <v>140</v>
      </c>
      <c r="K776" s="118" t="s">
        <v>5827</v>
      </c>
      <c r="L776" s="118" t="s">
        <v>110</v>
      </c>
      <c r="M776" s="118" t="s">
        <v>109</v>
      </c>
      <c r="N776" s="133" t="s">
        <v>141</v>
      </c>
      <c r="O776" s="133" t="s">
        <v>5862</v>
      </c>
      <c r="P776" t="s">
        <v>6071</v>
      </c>
      <c r="Q776" t="s">
        <v>110</v>
      </c>
      <c r="R776" t="s">
        <v>110</v>
      </c>
      <c r="S776" t="s">
        <v>110</v>
      </c>
      <c r="T776" s="1"/>
      <c r="U776" s="18">
        <v>42670</v>
      </c>
      <c r="V776" t="s">
        <v>109</v>
      </c>
      <c r="W776" t="s">
        <v>110</v>
      </c>
      <c r="X776" t="s">
        <v>144</v>
      </c>
      <c r="Y776" t="s">
        <v>144</v>
      </c>
      <c r="Z776" t="s">
        <v>110</v>
      </c>
      <c r="AA776" t="s">
        <v>114</v>
      </c>
      <c r="AB776" t="s">
        <v>109</v>
      </c>
      <c r="AC776" t="s">
        <v>114</v>
      </c>
      <c r="AD776" t="s">
        <v>109</v>
      </c>
      <c r="AE776" t="s">
        <v>631</v>
      </c>
      <c r="AF776" s="45">
        <v>45093.405162037037</v>
      </c>
      <c r="AG776" s="7"/>
    </row>
    <row r="777" spans="7:33">
      <c r="G777">
        <v>111</v>
      </c>
      <c r="H777" t="s">
        <v>6768</v>
      </c>
      <c r="I777" t="s">
        <v>6769</v>
      </c>
      <c r="J777" s="118" t="s">
        <v>140</v>
      </c>
      <c r="K777" s="118" t="s">
        <v>110</v>
      </c>
      <c r="L777" s="118" t="s">
        <v>110</v>
      </c>
      <c r="M777" s="118" t="s">
        <v>109</v>
      </c>
      <c r="N777" s="133" t="s">
        <v>141</v>
      </c>
      <c r="O777" s="133" t="s">
        <v>5343</v>
      </c>
      <c r="P777" t="s">
        <v>694</v>
      </c>
      <c r="Q777" t="s">
        <v>5730</v>
      </c>
      <c r="R777" t="s">
        <v>110</v>
      </c>
      <c r="S777" t="s">
        <v>110</v>
      </c>
      <c r="T777" s="1"/>
      <c r="U777" s="18">
        <v>42670</v>
      </c>
      <c r="V777" t="s">
        <v>109</v>
      </c>
      <c r="W777" t="s">
        <v>5709</v>
      </c>
      <c r="X777" t="s">
        <v>144</v>
      </c>
      <c r="Y777" t="s">
        <v>5545</v>
      </c>
      <c r="Z777" t="s">
        <v>110</v>
      </c>
      <c r="AA777" t="s">
        <v>114</v>
      </c>
      <c r="AB777" t="s">
        <v>109</v>
      </c>
      <c r="AC777" t="s">
        <v>114</v>
      </c>
      <c r="AD777" t="s">
        <v>109</v>
      </c>
      <c r="AE777" t="s">
        <v>631</v>
      </c>
      <c r="AF777" s="45">
        <v>45093.405162037037</v>
      </c>
    </row>
    <row r="778" spans="7:33">
      <c r="G778">
        <v>110</v>
      </c>
      <c r="H778" t="s">
        <v>826</v>
      </c>
      <c r="I778" t="s">
        <v>6770</v>
      </c>
      <c r="J778" s="118" t="s">
        <v>5362</v>
      </c>
      <c r="K778" s="118" t="s">
        <v>5366</v>
      </c>
      <c r="L778" s="118" t="s">
        <v>5756</v>
      </c>
      <c r="M778" s="118" t="s">
        <v>5785</v>
      </c>
      <c r="N778" s="133" t="s">
        <v>5363</v>
      </c>
      <c r="O778" s="133" t="s">
        <v>110</v>
      </c>
      <c r="P778" t="s">
        <v>580</v>
      </c>
      <c r="Q778" t="s">
        <v>615</v>
      </c>
      <c r="R778" t="s">
        <v>110</v>
      </c>
      <c r="S778" t="s">
        <v>6420</v>
      </c>
      <c r="T778" s="1"/>
      <c r="U778" s="18">
        <v>42668</v>
      </c>
      <c r="V778" t="s">
        <v>109</v>
      </c>
      <c r="W778" t="s">
        <v>110</v>
      </c>
      <c r="X778" t="s">
        <v>558</v>
      </c>
      <c r="Y778" t="s">
        <v>558</v>
      </c>
      <c r="Z778" t="s">
        <v>5745</v>
      </c>
      <c r="AA778" t="s">
        <v>114</v>
      </c>
      <c r="AB778" t="s">
        <v>109</v>
      </c>
      <c r="AC778" t="s">
        <v>114</v>
      </c>
      <c r="AD778" t="s">
        <v>109</v>
      </c>
      <c r="AE778" t="s">
        <v>631</v>
      </c>
      <c r="AF778" s="45">
        <v>45093.405162037037</v>
      </c>
    </row>
    <row r="779" spans="7:33">
      <c r="G779">
        <v>109</v>
      </c>
      <c r="H779" t="s">
        <v>3710</v>
      </c>
      <c r="I779" t="s">
        <v>6771</v>
      </c>
      <c r="J779" s="118" t="s">
        <v>140</v>
      </c>
      <c r="K779" s="118" t="s">
        <v>5827</v>
      </c>
      <c r="L779" s="118" t="s">
        <v>110</v>
      </c>
      <c r="M779" s="118" t="s">
        <v>109</v>
      </c>
      <c r="N779" s="133" t="s">
        <v>141</v>
      </c>
      <c r="O779" s="133" t="s">
        <v>5615</v>
      </c>
      <c r="P779" t="s">
        <v>294</v>
      </c>
      <c r="Q779" t="s">
        <v>6606</v>
      </c>
      <c r="R779" t="s">
        <v>110</v>
      </c>
      <c r="S779" t="s">
        <v>110</v>
      </c>
      <c r="T779" s="1"/>
      <c r="U779" s="18">
        <v>42661</v>
      </c>
      <c r="V779" t="s">
        <v>109</v>
      </c>
      <c r="W779" t="s">
        <v>110</v>
      </c>
      <c r="X779" t="s">
        <v>144</v>
      </c>
      <c r="Y779" t="s">
        <v>144</v>
      </c>
      <c r="Z779" t="s">
        <v>110</v>
      </c>
      <c r="AA779" t="s">
        <v>114</v>
      </c>
      <c r="AB779" t="s">
        <v>109</v>
      </c>
      <c r="AC779" t="s">
        <v>109</v>
      </c>
      <c r="AD779" t="s">
        <v>109</v>
      </c>
      <c r="AE779" t="s">
        <v>631</v>
      </c>
      <c r="AF779" s="45">
        <v>45093.405162037037</v>
      </c>
    </row>
    <row r="780" spans="7:33">
      <c r="G780">
        <v>108</v>
      </c>
      <c r="H780" t="s">
        <v>4603</v>
      </c>
      <c r="I780" t="s">
        <v>6772</v>
      </c>
      <c r="J780" s="118" t="s">
        <v>140</v>
      </c>
      <c r="K780" s="118" t="s">
        <v>5690</v>
      </c>
      <c r="L780" s="118" t="s">
        <v>110</v>
      </c>
      <c r="M780" s="118" t="s">
        <v>109</v>
      </c>
      <c r="N780" s="133" t="s">
        <v>141</v>
      </c>
      <c r="O780" s="133" t="s">
        <v>5615</v>
      </c>
      <c r="P780" t="s">
        <v>6059</v>
      </c>
      <c r="Q780" t="s">
        <v>6060</v>
      </c>
      <c r="R780" t="s">
        <v>110</v>
      </c>
      <c r="S780" t="s">
        <v>110</v>
      </c>
      <c r="T780" s="1"/>
      <c r="U780" s="18">
        <v>42655</v>
      </c>
      <c r="V780" t="s">
        <v>109</v>
      </c>
      <c r="W780" t="s">
        <v>110</v>
      </c>
      <c r="X780" t="s">
        <v>144</v>
      </c>
      <c r="Y780" t="s">
        <v>144</v>
      </c>
      <c r="Z780" t="s">
        <v>110</v>
      </c>
      <c r="AA780" t="s">
        <v>114</v>
      </c>
      <c r="AB780" t="s">
        <v>109</v>
      </c>
      <c r="AC780" t="s">
        <v>114</v>
      </c>
      <c r="AD780" t="s">
        <v>109</v>
      </c>
      <c r="AE780" t="s">
        <v>631</v>
      </c>
      <c r="AF780" s="45">
        <v>45093.405162037037</v>
      </c>
    </row>
    <row r="781" spans="7:33">
      <c r="G781">
        <v>107</v>
      </c>
      <c r="H781" t="s">
        <v>5263</v>
      </c>
      <c r="I781" t="s">
        <v>6773</v>
      </c>
      <c r="J781" s="118" t="s">
        <v>231</v>
      </c>
      <c r="K781" s="118" t="s">
        <v>110</v>
      </c>
      <c r="L781" s="118" t="s">
        <v>110</v>
      </c>
      <c r="M781" s="118" t="s">
        <v>109</v>
      </c>
      <c r="N781" s="133" t="s">
        <v>5370</v>
      </c>
      <c r="O781" s="133" t="s">
        <v>110</v>
      </c>
      <c r="P781" t="s">
        <v>294</v>
      </c>
      <c r="Q781" t="s">
        <v>5371</v>
      </c>
      <c r="R781" t="s">
        <v>110</v>
      </c>
      <c r="S781" t="s">
        <v>110</v>
      </c>
      <c r="T781" s="1">
        <v>44683</v>
      </c>
      <c r="U781" s="18">
        <v>42622</v>
      </c>
      <c r="V781" t="s">
        <v>109</v>
      </c>
      <c r="W781" t="s">
        <v>110</v>
      </c>
      <c r="X781" t="s">
        <v>235</v>
      </c>
      <c r="Y781" t="s">
        <v>110</v>
      </c>
      <c r="Z781" t="s">
        <v>110</v>
      </c>
      <c r="AA781" t="s">
        <v>114</v>
      </c>
      <c r="AB781" t="s">
        <v>109</v>
      </c>
      <c r="AC781" t="s">
        <v>114</v>
      </c>
      <c r="AD781" t="s">
        <v>114</v>
      </c>
      <c r="AE781" t="s">
        <v>631</v>
      </c>
      <c r="AF781" s="45">
        <v>45093.405162037037</v>
      </c>
    </row>
    <row r="782" spans="7:33">
      <c r="G782">
        <v>106</v>
      </c>
      <c r="H782" t="s">
        <v>1062</v>
      </c>
      <c r="I782" t="s">
        <v>6774</v>
      </c>
      <c r="J782" s="118" t="s">
        <v>5362</v>
      </c>
      <c r="K782" s="118" t="s">
        <v>559</v>
      </c>
      <c r="L782" s="118" t="s">
        <v>5652</v>
      </c>
      <c r="M782" s="118" t="s">
        <v>5642</v>
      </c>
      <c r="N782" s="133" t="s">
        <v>5363</v>
      </c>
      <c r="O782" s="133" t="s">
        <v>110</v>
      </c>
      <c r="P782" t="s">
        <v>694</v>
      </c>
      <c r="Q782" t="s">
        <v>5730</v>
      </c>
      <c r="R782" t="s">
        <v>110</v>
      </c>
      <c r="S782" t="s">
        <v>6362</v>
      </c>
      <c r="T782" s="1"/>
      <c r="U782" s="18">
        <v>42621</v>
      </c>
      <c r="V782" t="s">
        <v>109</v>
      </c>
      <c r="W782" t="s">
        <v>110</v>
      </c>
      <c r="X782" t="s">
        <v>558</v>
      </c>
      <c r="Y782" t="s">
        <v>558</v>
      </c>
      <c r="Z782" t="s">
        <v>5753</v>
      </c>
      <c r="AA782" t="s">
        <v>114</v>
      </c>
      <c r="AB782" t="s">
        <v>109</v>
      </c>
      <c r="AC782" t="s">
        <v>114</v>
      </c>
      <c r="AD782" t="s">
        <v>109</v>
      </c>
      <c r="AE782" t="s">
        <v>631</v>
      </c>
      <c r="AF782" s="45">
        <v>45093.405162037037</v>
      </c>
    </row>
    <row r="783" spans="7:33">
      <c r="G783">
        <v>105</v>
      </c>
      <c r="H783" t="s">
        <v>4524</v>
      </c>
      <c r="I783" t="s">
        <v>6775</v>
      </c>
      <c r="J783" s="118" t="s">
        <v>140</v>
      </c>
      <c r="K783" s="118" t="s">
        <v>5690</v>
      </c>
      <c r="L783" s="118" t="s">
        <v>110</v>
      </c>
      <c r="M783" s="118" t="s">
        <v>109</v>
      </c>
      <c r="N783" s="133" t="s">
        <v>141</v>
      </c>
      <c r="O783" s="133" t="s">
        <v>5615</v>
      </c>
      <c r="P783" t="s">
        <v>196</v>
      </c>
      <c r="Q783" t="s">
        <v>197</v>
      </c>
      <c r="R783" t="s">
        <v>110</v>
      </c>
      <c r="S783" t="s">
        <v>110</v>
      </c>
      <c r="T783" s="1"/>
      <c r="U783" s="18">
        <v>42615</v>
      </c>
      <c r="V783" t="s">
        <v>109</v>
      </c>
      <c r="W783" t="s">
        <v>110</v>
      </c>
      <c r="X783" t="s">
        <v>144</v>
      </c>
      <c r="Y783" t="s">
        <v>144</v>
      </c>
      <c r="Z783" t="s">
        <v>110</v>
      </c>
      <c r="AA783" t="s">
        <v>114</v>
      </c>
      <c r="AB783" t="s">
        <v>109</v>
      </c>
      <c r="AC783" t="s">
        <v>109</v>
      </c>
      <c r="AD783" t="s">
        <v>109</v>
      </c>
      <c r="AE783" t="s">
        <v>631</v>
      </c>
      <c r="AF783" s="45">
        <v>45093.405162037037</v>
      </c>
    </row>
    <row r="784" spans="7:33">
      <c r="G784">
        <v>104</v>
      </c>
      <c r="H784" t="s">
        <v>5135</v>
      </c>
      <c r="I784" t="s">
        <v>6776</v>
      </c>
      <c r="J784" s="118" t="s">
        <v>140</v>
      </c>
      <c r="K784" s="118" t="s">
        <v>5677</v>
      </c>
      <c r="L784" s="118" t="s">
        <v>110</v>
      </c>
      <c r="M784" s="118" t="s">
        <v>109</v>
      </c>
      <c r="N784" s="133" t="s">
        <v>141</v>
      </c>
      <c r="O784" s="133" t="s">
        <v>5616</v>
      </c>
      <c r="P784" t="s">
        <v>5398</v>
      </c>
      <c r="Q784" t="s">
        <v>6777</v>
      </c>
      <c r="R784" t="s">
        <v>110</v>
      </c>
      <c r="S784" t="s">
        <v>110</v>
      </c>
      <c r="T784" s="1"/>
      <c r="U784" s="18">
        <v>42612</v>
      </c>
      <c r="V784" t="s">
        <v>109</v>
      </c>
      <c r="W784" t="s">
        <v>5709</v>
      </c>
      <c r="X784" t="s">
        <v>144</v>
      </c>
      <c r="Y784" t="s">
        <v>144</v>
      </c>
      <c r="Z784" t="s">
        <v>110</v>
      </c>
      <c r="AA784" t="s">
        <v>114</v>
      </c>
      <c r="AB784" t="s">
        <v>109</v>
      </c>
      <c r="AC784" t="s">
        <v>114</v>
      </c>
      <c r="AD784" t="s">
        <v>109</v>
      </c>
      <c r="AE784" t="s">
        <v>631</v>
      </c>
      <c r="AF784" s="45">
        <v>45093.405162037037</v>
      </c>
    </row>
    <row r="785" spans="7:32">
      <c r="G785">
        <v>103</v>
      </c>
      <c r="H785" t="s">
        <v>4909</v>
      </c>
      <c r="I785" t="s">
        <v>6778</v>
      </c>
      <c r="J785" s="118" t="s">
        <v>5545</v>
      </c>
      <c r="K785" s="118" t="s">
        <v>110</v>
      </c>
      <c r="L785" s="118" t="s">
        <v>110</v>
      </c>
      <c r="M785" s="118" t="s">
        <v>109</v>
      </c>
      <c r="N785" s="133" t="s">
        <v>232</v>
      </c>
      <c r="O785" s="133" t="s">
        <v>110</v>
      </c>
      <c r="P785" t="s">
        <v>694</v>
      </c>
      <c r="Q785" t="s">
        <v>5453</v>
      </c>
      <c r="R785" s="13" t="s">
        <v>110</v>
      </c>
      <c r="S785" t="s">
        <v>110</v>
      </c>
      <c r="T785" s="1"/>
      <c r="U785" s="18">
        <v>42600</v>
      </c>
      <c r="V785" t="s">
        <v>109</v>
      </c>
      <c r="W785" t="s">
        <v>110</v>
      </c>
      <c r="X785" t="s">
        <v>5413</v>
      </c>
      <c r="Y785" t="s">
        <v>5545</v>
      </c>
      <c r="Z785" t="s">
        <v>110</v>
      </c>
      <c r="AA785" t="s">
        <v>114</v>
      </c>
      <c r="AB785" t="s">
        <v>109</v>
      </c>
      <c r="AC785" t="s">
        <v>109</v>
      </c>
      <c r="AD785" t="s">
        <v>109</v>
      </c>
      <c r="AE785" t="s">
        <v>631</v>
      </c>
      <c r="AF785" s="45">
        <v>45093.405162037037</v>
      </c>
    </row>
    <row r="786" spans="7:32">
      <c r="G786">
        <v>102</v>
      </c>
      <c r="H786" t="s">
        <v>6779</v>
      </c>
      <c r="I786" t="s">
        <v>6780</v>
      </c>
      <c r="J786" s="118" t="s">
        <v>231</v>
      </c>
      <c r="K786" s="118" t="s">
        <v>110</v>
      </c>
      <c r="L786" s="118" t="s">
        <v>110</v>
      </c>
      <c r="M786" s="118" t="s">
        <v>109</v>
      </c>
      <c r="N786" s="133" t="s">
        <v>5370</v>
      </c>
      <c r="O786" s="133" t="s">
        <v>110</v>
      </c>
      <c r="P786" t="s">
        <v>625</v>
      </c>
      <c r="Q786" t="s">
        <v>5941</v>
      </c>
      <c r="R786" t="s">
        <v>110</v>
      </c>
      <c r="S786" t="s">
        <v>110</v>
      </c>
      <c r="T786" s="1"/>
      <c r="U786" s="18">
        <v>42565</v>
      </c>
      <c r="V786" t="s">
        <v>109</v>
      </c>
      <c r="W786" t="s">
        <v>110</v>
      </c>
      <c r="X786" t="s">
        <v>235</v>
      </c>
      <c r="Y786" t="s">
        <v>110</v>
      </c>
      <c r="Z786" t="s">
        <v>110</v>
      </c>
      <c r="AA786" t="s">
        <v>114</v>
      </c>
      <c r="AB786" t="s">
        <v>109</v>
      </c>
      <c r="AC786" t="s">
        <v>114</v>
      </c>
      <c r="AD786" t="s">
        <v>109</v>
      </c>
      <c r="AE786" t="s">
        <v>631</v>
      </c>
      <c r="AF786" s="45">
        <v>45093.405162037037</v>
      </c>
    </row>
    <row r="787" spans="7:32">
      <c r="G787">
        <v>101</v>
      </c>
      <c r="H787" t="s">
        <v>4191</v>
      </c>
      <c r="I787" t="s">
        <v>6781</v>
      </c>
      <c r="J787" s="118" t="s">
        <v>140</v>
      </c>
      <c r="K787" s="118" t="s">
        <v>5690</v>
      </c>
      <c r="L787" s="118" t="s">
        <v>110</v>
      </c>
      <c r="M787" s="118" t="s">
        <v>109</v>
      </c>
      <c r="N787" s="133" t="s">
        <v>141</v>
      </c>
      <c r="O787" s="133" t="s">
        <v>5616</v>
      </c>
      <c r="P787" t="s">
        <v>5398</v>
      </c>
      <c r="Q787" t="s">
        <v>6782</v>
      </c>
      <c r="R787" t="s">
        <v>110</v>
      </c>
      <c r="S787" t="s">
        <v>110</v>
      </c>
      <c r="T787" s="1"/>
      <c r="U787" s="18">
        <v>42563</v>
      </c>
      <c r="V787" t="s">
        <v>109</v>
      </c>
      <c r="W787" t="s">
        <v>5709</v>
      </c>
      <c r="X787" t="s">
        <v>144</v>
      </c>
      <c r="Y787" t="s">
        <v>144</v>
      </c>
      <c r="Z787" t="s">
        <v>110</v>
      </c>
      <c r="AA787" t="s">
        <v>114</v>
      </c>
      <c r="AB787" t="s">
        <v>109</v>
      </c>
      <c r="AC787" t="s">
        <v>114</v>
      </c>
      <c r="AD787" t="s">
        <v>109</v>
      </c>
      <c r="AE787" t="s">
        <v>631</v>
      </c>
      <c r="AF787" s="45">
        <v>45093.405162037037</v>
      </c>
    </row>
    <row r="788" spans="7:32">
      <c r="G788">
        <v>100</v>
      </c>
      <c r="H788" t="s">
        <v>4228</v>
      </c>
      <c r="I788" t="s">
        <v>6783</v>
      </c>
      <c r="J788" s="118" t="s">
        <v>140</v>
      </c>
      <c r="K788" s="118" t="s">
        <v>5677</v>
      </c>
      <c r="L788" s="118" t="s">
        <v>110</v>
      </c>
      <c r="M788" s="118" t="s">
        <v>109</v>
      </c>
      <c r="N788" s="133" t="s">
        <v>141</v>
      </c>
      <c r="O788" s="133" t="s">
        <v>5686</v>
      </c>
      <c r="P788" t="s">
        <v>294</v>
      </c>
      <c r="Q788" t="s">
        <v>6606</v>
      </c>
      <c r="R788" t="s">
        <v>110</v>
      </c>
      <c r="S788" t="s">
        <v>110</v>
      </c>
      <c r="T788" s="1"/>
      <c r="U788" s="18">
        <v>42558</v>
      </c>
      <c r="V788" t="s">
        <v>109</v>
      </c>
      <c r="W788" t="s">
        <v>5709</v>
      </c>
      <c r="X788" t="s">
        <v>144</v>
      </c>
      <c r="Y788" t="s">
        <v>144</v>
      </c>
      <c r="Z788" t="s">
        <v>110</v>
      </c>
      <c r="AA788" t="s">
        <v>114</v>
      </c>
      <c r="AB788" t="s">
        <v>109</v>
      </c>
      <c r="AC788" t="s">
        <v>109</v>
      </c>
      <c r="AD788" t="s">
        <v>109</v>
      </c>
      <c r="AE788" t="s">
        <v>631</v>
      </c>
      <c r="AF788" s="45">
        <v>45093.405162037037</v>
      </c>
    </row>
    <row r="789" spans="7:32">
      <c r="G789">
        <v>99</v>
      </c>
      <c r="H789" t="s">
        <v>6784</v>
      </c>
      <c r="I789" t="s">
        <v>6785</v>
      </c>
      <c r="J789" s="118" t="s">
        <v>140</v>
      </c>
      <c r="K789" s="118" t="s">
        <v>110</v>
      </c>
      <c r="L789" s="118" t="s">
        <v>110</v>
      </c>
      <c r="M789" s="118" t="s">
        <v>109</v>
      </c>
      <c r="N789" s="133" t="s">
        <v>141</v>
      </c>
      <c r="O789" s="133" t="s">
        <v>5343</v>
      </c>
      <c r="P789" t="s">
        <v>6416</v>
      </c>
      <c r="Q789" t="s">
        <v>6417</v>
      </c>
      <c r="R789" t="s">
        <v>110</v>
      </c>
      <c r="S789" t="s">
        <v>110</v>
      </c>
      <c r="T789" s="1"/>
      <c r="U789" s="18">
        <v>42556</v>
      </c>
      <c r="V789" t="s">
        <v>109</v>
      </c>
      <c r="W789" t="s">
        <v>5695</v>
      </c>
      <c r="X789" t="s">
        <v>144</v>
      </c>
      <c r="Y789" t="s">
        <v>5545</v>
      </c>
      <c r="Z789" t="s">
        <v>110</v>
      </c>
      <c r="AA789" t="s">
        <v>114</v>
      </c>
      <c r="AB789" t="s">
        <v>109</v>
      </c>
      <c r="AC789" t="s">
        <v>114</v>
      </c>
      <c r="AD789" t="s">
        <v>109</v>
      </c>
      <c r="AE789" t="s">
        <v>631</v>
      </c>
      <c r="AF789" s="45">
        <v>45093.405162037037</v>
      </c>
    </row>
    <row r="790" spans="7:32">
      <c r="G790">
        <v>98</v>
      </c>
      <c r="H790" t="s">
        <v>1368</v>
      </c>
      <c r="I790" t="s">
        <v>6786</v>
      </c>
      <c r="J790" s="118" t="s">
        <v>140</v>
      </c>
      <c r="K790" s="118" t="s">
        <v>5677</v>
      </c>
      <c r="L790" s="118" t="s">
        <v>110</v>
      </c>
      <c r="M790" s="118" t="s">
        <v>109</v>
      </c>
      <c r="N790" s="133" t="s">
        <v>141</v>
      </c>
      <c r="O790" s="133" t="s">
        <v>5686</v>
      </c>
      <c r="P790" t="s">
        <v>294</v>
      </c>
      <c r="Q790" t="s">
        <v>6210</v>
      </c>
      <c r="R790" t="s">
        <v>110</v>
      </c>
      <c r="S790" t="s">
        <v>110</v>
      </c>
      <c r="T790" s="1"/>
      <c r="U790" s="18">
        <v>42544</v>
      </c>
      <c r="V790" t="s">
        <v>109</v>
      </c>
      <c r="W790" t="s">
        <v>5709</v>
      </c>
      <c r="X790" t="s">
        <v>144</v>
      </c>
      <c r="Y790" t="s">
        <v>144</v>
      </c>
      <c r="Z790" t="s">
        <v>110</v>
      </c>
      <c r="AA790" t="s">
        <v>114</v>
      </c>
      <c r="AB790" t="s">
        <v>109</v>
      </c>
      <c r="AC790" t="s">
        <v>109</v>
      </c>
      <c r="AD790" t="s">
        <v>109</v>
      </c>
      <c r="AE790" t="s">
        <v>631</v>
      </c>
      <c r="AF790" s="45">
        <v>45093.405162037037</v>
      </c>
    </row>
    <row r="791" spans="7:32">
      <c r="G791">
        <v>97</v>
      </c>
      <c r="H791" t="s">
        <v>6787</v>
      </c>
      <c r="I791" t="s">
        <v>6788</v>
      </c>
      <c r="J791" s="118" t="s">
        <v>140</v>
      </c>
      <c r="K791" s="118" t="s">
        <v>5690</v>
      </c>
      <c r="L791" s="118" t="s">
        <v>110</v>
      </c>
      <c r="M791" s="118" t="s">
        <v>109</v>
      </c>
      <c r="N791" s="133" t="s">
        <v>141</v>
      </c>
      <c r="O791" s="133" t="s">
        <v>5615</v>
      </c>
      <c r="P791" t="s">
        <v>294</v>
      </c>
      <c r="Q791" t="s">
        <v>5528</v>
      </c>
      <c r="R791" t="s">
        <v>110</v>
      </c>
      <c r="S791" t="s">
        <v>110</v>
      </c>
      <c r="T791" s="1"/>
      <c r="U791" s="18">
        <v>42541</v>
      </c>
      <c r="V791" t="s">
        <v>109</v>
      </c>
      <c r="W791" t="s">
        <v>110</v>
      </c>
      <c r="X791" t="s">
        <v>144</v>
      </c>
      <c r="Y791" t="s">
        <v>144</v>
      </c>
      <c r="Z791" t="s">
        <v>110</v>
      </c>
      <c r="AA791" t="s">
        <v>114</v>
      </c>
      <c r="AB791" t="s">
        <v>109</v>
      </c>
      <c r="AC791" t="s">
        <v>114</v>
      </c>
      <c r="AD791" t="s">
        <v>109</v>
      </c>
      <c r="AE791" t="s">
        <v>631</v>
      </c>
      <c r="AF791" s="45">
        <v>45093.405162037037</v>
      </c>
    </row>
    <row r="792" spans="7:32">
      <c r="G792">
        <v>96</v>
      </c>
      <c r="H792" t="s">
        <v>4886</v>
      </c>
      <c r="I792" t="s">
        <v>6789</v>
      </c>
      <c r="J792" s="118" t="s">
        <v>5545</v>
      </c>
      <c r="K792" s="118" t="s">
        <v>110</v>
      </c>
      <c r="L792" s="118" t="s">
        <v>110</v>
      </c>
      <c r="M792" s="118" t="s">
        <v>109</v>
      </c>
      <c r="N792" s="133" t="s">
        <v>5370</v>
      </c>
      <c r="O792" s="133" t="s">
        <v>110</v>
      </c>
      <c r="P792" t="s">
        <v>656</v>
      </c>
      <c r="Q792" t="s">
        <v>6003</v>
      </c>
      <c r="R792" t="s">
        <v>110</v>
      </c>
      <c r="S792" t="s">
        <v>110</v>
      </c>
      <c r="T792" s="1"/>
      <c r="U792" s="18">
        <v>42516</v>
      </c>
      <c r="V792" t="s">
        <v>109</v>
      </c>
      <c r="W792" t="s">
        <v>110</v>
      </c>
      <c r="X792" t="s">
        <v>198</v>
      </c>
      <c r="Y792" t="s">
        <v>5545</v>
      </c>
      <c r="Z792" t="s">
        <v>110</v>
      </c>
      <c r="AA792" t="s">
        <v>114</v>
      </c>
      <c r="AB792" t="s">
        <v>109</v>
      </c>
      <c r="AC792" t="s">
        <v>109</v>
      </c>
      <c r="AD792" t="s">
        <v>109</v>
      </c>
      <c r="AE792" t="s">
        <v>631</v>
      </c>
      <c r="AF792" s="45">
        <v>45093.405162037037</v>
      </c>
    </row>
    <row r="793" spans="7:32">
      <c r="G793">
        <v>95</v>
      </c>
      <c r="H793" t="s">
        <v>1612</v>
      </c>
      <c r="I793" t="s">
        <v>6790</v>
      </c>
      <c r="J793" s="118" t="s">
        <v>5362</v>
      </c>
      <c r="K793" s="118" t="s">
        <v>5366</v>
      </c>
      <c r="L793" s="118" t="s">
        <v>508</v>
      </c>
      <c r="M793" s="118" t="s">
        <v>109</v>
      </c>
      <c r="N793" s="133" t="s">
        <v>5363</v>
      </c>
      <c r="O793" s="133" t="s">
        <v>110</v>
      </c>
      <c r="P793" t="s">
        <v>694</v>
      </c>
      <c r="Q793" t="s">
        <v>5472</v>
      </c>
      <c r="R793" t="s">
        <v>110</v>
      </c>
      <c r="S793" t="s">
        <v>5343</v>
      </c>
      <c r="T793" s="1"/>
      <c r="U793" s="18">
        <v>42501</v>
      </c>
      <c r="V793" t="s">
        <v>109</v>
      </c>
      <c r="W793" t="s">
        <v>110</v>
      </c>
      <c r="X793" t="s">
        <v>558</v>
      </c>
      <c r="Y793" t="s">
        <v>558</v>
      </c>
      <c r="Z793" t="s">
        <v>5753</v>
      </c>
      <c r="AA793" t="s">
        <v>114</v>
      </c>
      <c r="AB793" t="s">
        <v>109</v>
      </c>
      <c r="AC793" t="s">
        <v>114</v>
      </c>
      <c r="AD793" t="s">
        <v>109</v>
      </c>
      <c r="AE793" t="s">
        <v>631</v>
      </c>
      <c r="AF793" s="45">
        <v>45093.405162037037</v>
      </c>
    </row>
    <row r="794" spans="7:32">
      <c r="G794">
        <v>94</v>
      </c>
      <c r="H794" t="s">
        <v>1095</v>
      </c>
      <c r="I794" t="s">
        <v>6791</v>
      </c>
      <c r="J794" s="118" t="s">
        <v>140</v>
      </c>
      <c r="K794" s="118" t="s">
        <v>5827</v>
      </c>
      <c r="L794" s="118" t="s">
        <v>110</v>
      </c>
      <c r="M794" s="118" t="s">
        <v>109</v>
      </c>
      <c r="N794" s="133" t="s">
        <v>141</v>
      </c>
      <c r="O794" s="133" t="s">
        <v>5862</v>
      </c>
      <c r="P794" t="s">
        <v>5437</v>
      </c>
      <c r="Q794" t="s">
        <v>110</v>
      </c>
      <c r="R794" t="s">
        <v>110</v>
      </c>
      <c r="S794" t="s">
        <v>110</v>
      </c>
      <c r="T794" s="1"/>
      <c r="U794" s="18">
        <v>42494</v>
      </c>
      <c r="V794" t="s">
        <v>109</v>
      </c>
      <c r="W794" t="s">
        <v>110</v>
      </c>
      <c r="X794" t="s">
        <v>144</v>
      </c>
      <c r="Y794" t="s">
        <v>144</v>
      </c>
      <c r="Z794" t="s">
        <v>110</v>
      </c>
      <c r="AA794" t="s">
        <v>114</v>
      </c>
      <c r="AB794" t="s">
        <v>109</v>
      </c>
      <c r="AC794" t="s">
        <v>109</v>
      </c>
      <c r="AD794" t="s">
        <v>109</v>
      </c>
      <c r="AE794" t="s">
        <v>631</v>
      </c>
      <c r="AF794" s="45">
        <v>45093.405162037037</v>
      </c>
    </row>
    <row r="795" spans="7:32">
      <c r="G795">
        <v>93</v>
      </c>
      <c r="H795" t="s">
        <v>3889</v>
      </c>
      <c r="I795" t="s">
        <v>6792</v>
      </c>
      <c r="J795" s="118" t="s">
        <v>140</v>
      </c>
      <c r="K795" s="118" t="s">
        <v>605</v>
      </c>
      <c r="L795" s="118" t="s">
        <v>110</v>
      </c>
      <c r="M795" s="118" t="s">
        <v>109</v>
      </c>
      <c r="N795" s="133" t="s">
        <v>141</v>
      </c>
      <c r="O795" s="133" t="s">
        <v>5615</v>
      </c>
      <c r="P795" t="s">
        <v>324</v>
      </c>
      <c r="Q795" t="s">
        <v>5393</v>
      </c>
      <c r="R795" t="s">
        <v>110</v>
      </c>
      <c r="S795" t="s">
        <v>110</v>
      </c>
      <c r="T795" s="1"/>
      <c r="U795" s="18">
        <v>42459</v>
      </c>
      <c r="V795" t="s">
        <v>6793</v>
      </c>
      <c r="W795" t="s">
        <v>110</v>
      </c>
      <c r="X795" t="s">
        <v>144</v>
      </c>
      <c r="Y795" t="s">
        <v>144</v>
      </c>
      <c r="Z795" t="s">
        <v>110</v>
      </c>
      <c r="AA795" t="s">
        <v>114</v>
      </c>
      <c r="AB795" t="s">
        <v>109</v>
      </c>
      <c r="AC795" t="s">
        <v>114</v>
      </c>
      <c r="AD795" t="s">
        <v>109</v>
      </c>
      <c r="AE795" t="s">
        <v>631</v>
      </c>
      <c r="AF795" s="45">
        <v>45093.405162037037</v>
      </c>
    </row>
    <row r="796" spans="7:32">
      <c r="G796">
        <v>92</v>
      </c>
      <c r="H796" t="s">
        <v>4817</v>
      </c>
      <c r="I796" t="s">
        <v>6794</v>
      </c>
      <c r="J796" s="118" t="s">
        <v>140</v>
      </c>
      <c r="K796" s="118" t="s">
        <v>110</v>
      </c>
      <c r="L796" s="118" t="s">
        <v>110</v>
      </c>
      <c r="M796" s="118" t="s">
        <v>109</v>
      </c>
      <c r="N796" s="133" t="s">
        <v>141</v>
      </c>
      <c r="O796" s="133" t="s">
        <v>5343</v>
      </c>
      <c r="P796" t="s">
        <v>6416</v>
      </c>
      <c r="Q796" t="s">
        <v>6417</v>
      </c>
      <c r="R796" t="s">
        <v>110</v>
      </c>
      <c r="S796" t="s">
        <v>110</v>
      </c>
      <c r="T796" s="1"/>
      <c r="U796" s="18">
        <v>42452</v>
      </c>
      <c r="V796" t="s">
        <v>109</v>
      </c>
      <c r="W796" t="s">
        <v>5695</v>
      </c>
      <c r="X796" t="s">
        <v>144</v>
      </c>
      <c r="Y796" t="s">
        <v>5545</v>
      </c>
      <c r="Z796" t="s">
        <v>110</v>
      </c>
      <c r="AA796" t="s">
        <v>114</v>
      </c>
      <c r="AB796" t="s">
        <v>109</v>
      </c>
      <c r="AC796" t="s">
        <v>114</v>
      </c>
      <c r="AD796" t="s">
        <v>109</v>
      </c>
      <c r="AE796" t="s">
        <v>631</v>
      </c>
      <c r="AF796" s="45">
        <v>45093.405162037037</v>
      </c>
    </row>
    <row r="797" spans="7:32">
      <c r="G797">
        <v>91</v>
      </c>
      <c r="H797" t="s">
        <v>3755</v>
      </c>
      <c r="I797" t="s">
        <v>6795</v>
      </c>
      <c r="J797" s="118" t="s">
        <v>140</v>
      </c>
      <c r="K797" s="118" t="s">
        <v>605</v>
      </c>
      <c r="L797" s="118" t="s">
        <v>110</v>
      </c>
      <c r="M797" s="118" t="s">
        <v>109</v>
      </c>
      <c r="N797" s="133" t="s">
        <v>141</v>
      </c>
      <c r="O797" s="133" t="s">
        <v>5615</v>
      </c>
      <c r="P797" t="s">
        <v>5963</v>
      </c>
      <c r="Q797" t="s">
        <v>5964</v>
      </c>
      <c r="R797" t="s">
        <v>110</v>
      </c>
      <c r="S797" t="s">
        <v>110</v>
      </c>
      <c r="T797" s="1"/>
      <c r="U797" s="18">
        <v>42437</v>
      </c>
      <c r="V797" t="s">
        <v>109</v>
      </c>
      <c r="W797" t="s">
        <v>110</v>
      </c>
      <c r="X797" t="s">
        <v>144</v>
      </c>
      <c r="Y797" t="s">
        <v>144</v>
      </c>
      <c r="Z797" t="s">
        <v>110</v>
      </c>
      <c r="AA797" t="s">
        <v>114</v>
      </c>
      <c r="AB797" t="s">
        <v>109</v>
      </c>
      <c r="AC797" t="s">
        <v>114</v>
      </c>
      <c r="AD797" t="s">
        <v>109</v>
      </c>
      <c r="AE797" t="s">
        <v>631</v>
      </c>
      <c r="AF797" s="45">
        <v>45093.405162037037</v>
      </c>
    </row>
    <row r="798" spans="7:32">
      <c r="G798">
        <v>90</v>
      </c>
      <c r="H798" t="s">
        <v>6796</v>
      </c>
      <c r="I798" t="s">
        <v>6797</v>
      </c>
      <c r="J798" s="118" t="s">
        <v>5545</v>
      </c>
      <c r="K798" s="118" t="s">
        <v>110</v>
      </c>
      <c r="L798" s="118" t="s">
        <v>110</v>
      </c>
      <c r="M798" s="118" t="s">
        <v>109</v>
      </c>
      <c r="N798" s="133" t="s">
        <v>141</v>
      </c>
      <c r="O798" s="133" t="s">
        <v>5343</v>
      </c>
      <c r="P798" t="s">
        <v>173</v>
      </c>
      <c r="Q798" t="s">
        <v>217</v>
      </c>
      <c r="R798" t="s">
        <v>110</v>
      </c>
      <c r="S798" t="s">
        <v>110</v>
      </c>
      <c r="T798" s="1"/>
      <c r="U798" s="18">
        <v>42361</v>
      </c>
      <c r="V798" t="s">
        <v>109</v>
      </c>
      <c r="W798" t="s">
        <v>5709</v>
      </c>
      <c r="X798" t="s">
        <v>198</v>
      </c>
      <c r="Y798" t="s">
        <v>5545</v>
      </c>
      <c r="Z798" t="s">
        <v>110</v>
      </c>
      <c r="AA798" t="s">
        <v>114</v>
      </c>
      <c r="AB798" t="s">
        <v>109</v>
      </c>
      <c r="AC798" t="s">
        <v>114</v>
      </c>
      <c r="AD798" t="s">
        <v>109</v>
      </c>
      <c r="AE798" t="s">
        <v>631</v>
      </c>
      <c r="AF798" s="45">
        <v>45093.405162037037</v>
      </c>
    </row>
    <row r="799" spans="7:32">
      <c r="G799">
        <v>89</v>
      </c>
      <c r="H799" t="s">
        <v>6798</v>
      </c>
      <c r="I799" t="s">
        <v>6799</v>
      </c>
      <c r="J799" s="118" t="s">
        <v>5545</v>
      </c>
      <c r="K799" s="118" t="s">
        <v>110</v>
      </c>
      <c r="L799" s="118" t="s">
        <v>110</v>
      </c>
      <c r="M799" s="118" t="s">
        <v>109</v>
      </c>
      <c r="N799" s="133" t="s">
        <v>198</v>
      </c>
      <c r="O799" s="133" t="s">
        <v>110</v>
      </c>
      <c r="P799" t="s">
        <v>694</v>
      </c>
      <c r="Q799" t="s">
        <v>5453</v>
      </c>
      <c r="R799" t="s">
        <v>110</v>
      </c>
      <c r="S799" t="s">
        <v>110</v>
      </c>
      <c r="T799" s="1">
        <v>44423</v>
      </c>
      <c r="U799" s="18">
        <v>42325</v>
      </c>
      <c r="V799" t="s">
        <v>109</v>
      </c>
      <c r="W799" t="s">
        <v>110</v>
      </c>
      <c r="X799" t="s">
        <v>5447</v>
      </c>
      <c r="Y799" t="s">
        <v>5545</v>
      </c>
      <c r="Z799" t="s">
        <v>110</v>
      </c>
      <c r="AA799" t="s">
        <v>114</v>
      </c>
      <c r="AB799" t="s">
        <v>109</v>
      </c>
      <c r="AC799" t="s">
        <v>114</v>
      </c>
      <c r="AD799" t="s">
        <v>114</v>
      </c>
      <c r="AE799" t="s">
        <v>631</v>
      </c>
      <c r="AF799" s="45">
        <v>45093.405162037037</v>
      </c>
    </row>
    <row r="800" spans="7:32">
      <c r="G800">
        <v>88</v>
      </c>
      <c r="H800" t="s">
        <v>6800</v>
      </c>
      <c r="I800" t="s">
        <v>6801</v>
      </c>
      <c r="J800" s="118" t="s">
        <v>5545</v>
      </c>
      <c r="K800" s="118" t="s">
        <v>110</v>
      </c>
      <c r="L800" s="118" t="s">
        <v>110</v>
      </c>
      <c r="M800" s="118" t="s">
        <v>109</v>
      </c>
      <c r="N800" s="133" t="s">
        <v>141</v>
      </c>
      <c r="O800" s="133" t="s">
        <v>5343</v>
      </c>
      <c r="P800" t="s">
        <v>173</v>
      </c>
      <c r="Q800" t="s">
        <v>217</v>
      </c>
      <c r="R800" t="s">
        <v>110</v>
      </c>
      <c r="S800" t="s">
        <v>110</v>
      </c>
      <c r="T800" s="1"/>
      <c r="U800" s="18">
        <v>42312</v>
      </c>
      <c r="V800" t="s">
        <v>109</v>
      </c>
      <c r="W800" t="s">
        <v>5709</v>
      </c>
      <c r="X800" t="s">
        <v>5413</v>
      </c>
      <c r="Y800" t="s">
        <v>5545</v>
      </c>
      <c r="Z800" t="s">
        <v>110</v>
      </c>
      <c r="AA800" t="s">
        <v>114</v>
      </c>
      <c r="AB800" t="s">
        <v>109</v>
      </c>
      <c r="AC800" t="s">
        <v>114</v>
      </c>
      <c r="AD800" t="s">
        <v>109</v>
      </c>
      <c r="AE800" t="s">
        <v>631</v>
      </c>
      <c r="AF800" s="45">
        <v>45093.405162037037</v>
      </c>
    </row>
    <row r="801" spans="7:32">
      <c r="G801">
        <v>87</v>
      </c>
      <c r="H801" t="s">
        <v>6802</v>
      </c>
      <c r="I801" t="s">
        <v>6803</v>
      </c>
      <c r="J801" s="118" t="s">
        <v>140</v>
      </c>
      <c r="K801" s="118" t="s">
        <v>110</v>
      </c>
      <c r="L801" s="118" t="s">
        <v>110</v>
      </c>
      <c r="M801" s="118" t="s">
        <v>109</v>
      </c>
      <c r="N801" s="133" t="s">
        <v>141</v>
      </c>
      <c r="O801" s="133" t="s">
        <v>5343</v>
      </c>
      <c r="P801" t="s">
        <v>694</v>
      </c>
      <c r="Q801" t="s">
        <v>110</v>
      </c>
      <c r="R801" t="s">
        <v>110</v>
      </c>
      <c r="S801" t="s">
        <v>110</v>
      </c>
      <c r="T801" s="1"/>
      <c r="U801" s="18">
        <v>42306</v>
      </c>
      <c r="V801" t="s">
        <v>109</v>
      </c>
      <c r="W801" t="s">
        <v>5695</v>
      </c>
      <c r="X801" t="s">
        <v>198</v>
      </c>
      <c r="Y801" t="s">
        <v>110</v>
      </c>
      <c r="Z801" t="s">
        <v>110</v>
      </c>
      <c r="AA801" t="s">
        <v>114</v>
      </c>
      <c r="AB801" t="s">
        <v>109</v>
      </c>
      <c r="AC801" t="s">
        <v>114</v>
      </c>
      <c r="AD801" t="s">
        <v>109</v>
      </c>
      <c r="AE801" t="s">
        <v>631</v>
      </c>
      <c r="AF801" s="45">
        <v>45093.405162037037</v>
      </c>
    </row>
    <row r="802" spans="7:32">
      <c r="G802">
        <v>86</v>
      </c>
      <c r="H802" t="s">
        <v>106</v>
      </c>
      <c r="I802" t="s">
        <v>6804</v>
      </c>
      <c r="J802" s="118" t="s">
        <v>5362</v>
      </c>
      <c r="K802" s="118" t="s">
        <v>5366</v>
      </c>
      <c r="L802" s="118" t="s">
        <v>508</v>
      </c>
      <c r="M802" s="118" t="s">
        <v>109</v>
      </c>
      <c r="N802" s="133" t="s">
        <v>5363</v>
      </c>
      <c r="O802" s="133" t="s">
        <v>110</v>
      </c>
      <c r="P802" t="s">
        <v>694</v>
      </c>
      <c r="Q802" t="s">
        <v>110</v>
      </c>
      <c r="R802" t="s">
        <v>110</v>
      </c>
      <c r="S802" t="s">
        <v>6445</v>
      </c>
      <c r="T802" s="1"/>
      <c r="U802" s="18">
        <v>42257</v>
      </c>
      <c r="V802" t="s">
        <v>109</v>
      </c>
      <c r="W802" t="s">
        <v>110</v>
      </c>
      <c r="X802" t="s">
        <v>558</v>
      </c>
      <c r="Y802" t="s">
        <v>110</v>
      </c>
      <c r="Z802" t="s">
        <v>110</v>
      </c>
      <c r="AA802" t="s">
        <v>114</v>
      </c>
      <c r="AB802" t="s">
        <v>109</v>
      </c>
      <c r="AC802" t="s">
        <v>109</v>
      </c>
      <c r="AD802" t="s">
        <v>109</v>
      </c>
      <c r="AE802" t="s">
        <v>631</v>
      </c>
      <c r="AF802" s="45">
        <v>45093.405162037037</v>
      </c>
    </row>
    <row r="803" spans="7:32">
      <c r="G803">
        <v>85</v>
      </c>
      <c r="H803" t="s">
        <v>1249</v>
      </c>
      <c r="I803" t="s">
        <v>6805</v>
      </c>
      <c r="J803" s="118" t="s">
        <v>140</v>
      </c>
      <c r="K803" s="118" t="s">
        <v>605</v>
      </c>
      <c r="L803" s="118" t="s">
        <v>110</v>
      </c>
      <c r="M803" s="118" t="s">
        <v>109</v>
      </c>
      <c r="N803" s="133" t="s">
        <v>141</v>
      </c>
      <c r="O803" s="133" t="s">
        <v>5678</v>
      </c>
      <c r="P803" t="s">
        <v>5437</v>
      </c>
      <c r="Q803" t="s">
        <v>6806</v>
      </c>
      <c r="R803" t="s">
        <v>110</v>
      </c>
      <c r="S803" t="s">
        <v>110</v>
      </c>
      <c r="T803" s="1"/>
      <c r="U803" s="18">
        <v>42200</v>
      </c>
      <c r="V803" t="s">
        <v>109</v>
      </c>
      <c r="W803" t="s">
        <v>5709</v>
      </c>
      <c r="X803" t="s">
        <v>144</v>
      </c>
      <c r="Y803" t="s">
        <v>144</v>
      </c>
      <c r="Z803" t="s">
        <v>110</v>
      </c>
      <c r="AA803" t="s">
        <v>114</v>
      </c>
      <c r="AB803" t="s">
        <v>109</v>
      </c>
      <c r="AC803" t="s">
        <v>109</v>
      </c>
      <c r="AD803" t="s">
        <v>109</v>
      </c>
      <c r="AE803" t="s">
        <v>631</v>
      </c>
      <c r="AF803" s="45">
        <v>45093.405162037037</v>
      </c>
    </row>
    <row r="804" spans="7:32">
      <c r="G804">
        <v>84</v>
      </c>
      <c r="H804" t="s">
        <v>6807</v>
      </c>
      <c r="I804" t="s">
        <v>6808</v>
      </c>
      <c r="J804" s="118" t="s">
        <v>231</v>
      </c>
      <c r="K804" s="118" t="s">
        <v>110</v>
      </c>
      <c r="L804" s="118" t="s">
        <v>110</v>
      </c>
      <c r="M804" s="118" t="s">
        <v>109</v>
      </c>
      <c r="N804" s="133" t="s">
        <v>5370</v>
      </c>
      <c r="O804" s="133" t="s">
        <v>110</v>
      </c>
      <c r="P804" t="s">
        <v>656</v>
      </c>
      <c r="Q804" t="s">
        <v>681</v>
      </c>
      <c r="R804" t="s">
        <v>110</v>
      </c>
      <c r="S804" t="s">
        <v>110</v>
      </c>
      <c r="T804" s="1"/>
      <c r="U804" s="18">
        <v>42199</v>
      </c>
      <c r="V804" t="s">
        <v>109</v>
      </c>
      <c r="W804" t="s">
        <v>110</v>
      </c>
      <c r="X804" t="s">
        <v>198</v>
      </c>
      <c r="Y804" t="s">
        <v>5545</v>
      </c>
      <c r="Z804" t="s">
        <v>110</v>
      </c>
      <c r="AA804" t="s">
        <v>114</v>
      </c>
      <c r="AB804" t="s">
        <v>109</v>
      </c>
      <c r="AC804" t="s">
        <v>114</v>
      </c>
      <c r="AD804" t="s">
        <v>109</v>
      </c>
      <c r="AE804" t="s">
        <v>631</v>
      </c>
      <c r="AF804" s="45">
        <v>45093.405162037037</v>
      </c>
    </row>
    <row r="805" spans="7:32">
      <c r="G805">
        <v>83</v>
      </c>
      <c r="H805" t="s">
        <v>4302</v>
      </c>
      <c r="I805" t="s">
        <v>6809</v>
      </c>
      <c r="J805" s="118" t="s">
        <v>5362</v>
      </c>
      <c r="K805" s="118" t="s">
        <v>5366</v>
      </c>
      <c r="L805" s="118" t="s">
        <v>6670</v>
      </c>
      <c r="M805" s="118" t="s">
        <v>109</v>
      </c>
      <c r="N805" s="133" t="s">
        <v>5363</v>
      </c>
      <c r="O805" s="133" t="s">
        <v>110</v>
      </c>
      <c r="P805" t="s">
        <v>6485</v>
      </c>
      <c r="Q805" t="s">
        <v>6486</v>
      </c>
      <c r="R805" t="s">
        <v>110</v>
      </c>
      <c r="S805" t="s">
        <v>5343</v>
      </c>
      <c r="T805" s="1"/>
      <c r="U805" s="18">
        <v>42163</v>
      </c>
      <c r="V805" t="s">
        <v>109</v>
      </c>
      <c r="W805" t="s">
        <v>110</v>
      </c>
      <c r="X805" t="s">
        <v>558</v>
      </c>
      <c r="Y805" t="s">
        <v>558</v>
      </c>
      <c r="Z805" t="s">
        <v>110</v>
      </c>
      <c r="AA805" t="s">
        <v>114</v>
      </c>
      <c r="AB805" t="s">
        <v>109</v>
      </c>
      <c r="AC805" t="s">
        <v>109</v>
      </c>
      <c r="AD805" t="s">
        <v>109</v>
      </c>
      <c r="AE805" t="s">
        <v>631</v>
      </c>
      <c r="AF805" s="45">
        <v>45093.405162037037</v>
      </c>
    </row>
    <row r="806" spans="7:32">
      <c r="G806">
        <v>82</v>
      </c>
      <c r="H806" t="s">
        <v>6810</v>
      </c>
      <c r="I806" t="s">
        <v>6811</v>
      </c>
      <c r="J806" s="118" t="s">
        <v>140</v>
      </c>
      <c r="K806" s="118" t="s">
        <v>110</v>
      </c>
      <c r="L806" s="118" t="s">
        <v>110</v>
      </c>
      <c r="M806" s="118" t="s">
        <v>109</v>
      </c>
      <c r="N806" s="133" t="s">
        <v>141</v>
      </c>
      <c r="O806" s="133" t="s">
        <v>5343</v>
      </c>
      <c r="P806" t="s">
        <v>5776</v>
      </c>
      <c r="Q806" t="s">
        <v>5777</v>
      </c>
      <c r="R806" t="s">
        <v>110</v>
      </c>
      <c r="S806" t="s">
        <v>110</v>
      </c>
      <c r="T806" s="1"/>
      <c r="U806" s="18">
        <v>42159</v>
      </c>
      <c r="V806" t="s">
        <v>109</v>
      </c>
      <c r="W806" t="s">
        <v>5695</v>
      </c>
      <c r="X806" t="s">
        <v>144</v>
      </c>
      <c r="Y806" t="s">
        <v>5545</v>
      </c>
      <c r="Z806" t="s">
        <v>110</v>
      </c>
      <c r="AA806" t="s">
        <v>114</v>
      </c>
      <c r="AB806" t="s">
        <v>109</v>
      </c>
      <c r="AC806" t="s">
        <v>114</v>
      </c>
      <c r="AD806" t="s">
        <v>109</v>
      </c>
      <c r="AE806" t="s">
        <v>631</v>
      </c>
      <c r="AF806" s="45">
        <v>45093.405162037037</v>
      </c>
    </row>
    <row r="807" spans="7:32">
      <c r="G807">
        <v>81</v>
      </c>
      <c r="H807" t="s">
        <v>3859</v>
      </c>
      <c r="I807" t="s">
        <v>6812</v>
      </c>
      <c r="J807" s="118" t="s">
        <v>5545</v>
      </c>
      <c r="K807" s="118" t="s">
        <v>110</v>
      </c>
      <c r="L807" s="118" t="s">
        <v>110</v>
      </c>
      <c r="M807" s="118" t="s">
        <v>109</v>
      </c>
      <c r="N807" s="133" t="s">
        <v>232</v>
      </c>
      <c r="O807" s="133" t="s">
        <v>110</v>
      </c>
      <c r="P807" t="s">
        <v>694</v>
      </c>
      <c r="Q807" t="s">
        <v>5453</v>
      </c>
      <c r="R807" t="s">
        <v>110</v>
      </c>
      <c r="S807" t="s">
        <v>110</v>
      </c>
      <c r="T807" s="1"/>
      <c r="U807" s="18">
        <v>42158</v>
      </c>
      <c r="V807" t="s">
        <v>109</v>
      </c>
      <c r="W807" t="s">
        <v>110</v>
      </c>
      <c r="X807" t="s">
        <v>198</v>
      </c>
      <c r="Y807" t="s">
        <v>5545</v>
      </c>
      <c r="Z807" t="s">
        <v>110</v>
      </c>
      <c r="AA807" t="s">
        <v>114</v>
      </c>
      <c r="AB807" t="s">
        <v>109</v>
      </c>
      <c r="AC807" t="s">
        <v>114</v>
      </c>
      <c r="AD807" t="s">
        <v>109</v>
      </c>
      <c r="AE807" t="s">
        <v>631</v>
      </c>
      <c r="AF807" s="45">
        <v>45093.405162037037</v>
      </c>
    </row>
    <row r="808" spans="7:32">
      <c r="G808">
        <v>80</v>
      </c>
      <c r="H808" t="s">
        <v>6813</v>
      </c>
      <c r="I808" t="s">
        <v>6814</v>
      </c>
      <c r="J808" s="118" t="s">
        <v>5362</v>
      </c>
      <c r="K808" s="118" t="s">
        <v>5366</v>
      </c>
      <c r="L808" s="118" t="s">
        <v>508</v>
      </c>
      <c r="M808" s="118" t="s">
        <v>109</v>
      </c>
      <c r="N808" s="133" t="s">
        <v>141</v>
      </c>
      <c r="O808" s="133" t="s">
        <v>5343</v>
      </c>
      <c r="P808" t="s">
        <v>5398</v>
      </c>
      <c r="Q808" t="s">
        <v>5399</v>
      </c>
      <c r="R808" t="s">
        <v>110</v>
      </c>
      <c r="S808" t="s">
        <v>110</v>
      </c>
      <c r="T808" s="1"/>
      <c r="U808" s="18">
        <v>42145</v>
      </c>
      <c r="V808" t="s">
        <v>109</v>
      </c>
      <c r="W808" t="s">
        <v>110</v>
      </c>
      <c r="X808" t="s">
        <v>558</v>
      </c>
      <c r="Y808" t="s">
        <v>558</v>
      </c>
      <c r="Z808" t="s">
        <v>5761</v>
      </c>
      <c r="AA808" t="s">
        <v>114</v>
      </c>
      <c r="AB808" t="s">
        <v>109</v>
      </c>
      <c r="AC808" t="s">
        <v>114</v>
      </c>
      <c r="AD808" t="s">
        <v>109</v>
      </c>
      <c r="AE808" t="s">
        <v>631</v>
      </c>
      <c r="AF808" s="45">
        <v>45093.405162037037</v>
      </c>
    </row>
    <row r="809" spans="7:32">
      <c r="G809">
        <v>79</v>
      </c>
      <c r="H809" t="s">
        <v>2885</v>
      </c>
      <c r="I809" t="s">
        <v>6815</v>
      </c>
      <c r="J809" s="118" t="s">
        <v>5362</v>
      </c>
      <c r="K809" s="118" t="s">
        <v>559</v>
      </c>
      <c r="L809" s="118" t="s">
        <v>5652</v>
      </c>
      <c r="M809" s="118" t="s">
        <v>5642</v>
      </c>
      <c r="N809" s="133" t="s">
        <v>5370</v>
      </c>
      <c r="O809" s="133" t="s">
        <v>110</v>
      </c>
      <c r="P809" t="s">
        <v>694</v>
      </c>
      <c r="Q809" t="s">
        <v>5730</v>
      </c>
      <c r="R809" t="s">
        <v>110</v>
      </c>
      <c r="S809" t="s">
        <v>110</v>
      </c>
      <c r="T809" s="1"/>
      <c r="U809" s="18">
        <v>42138</v>
      </c>
      <c r="V809" t="s">
        <v>109</v>
      </c>
      <c r="W809" t="s">
        <v>110</v>
      </c>
      <c r="X809" t="s">
        <v>558</v>
      </c>
      <c r="Y809" t="s">
        <v>558</v>
      </c>
      <c r="Z809" t="s">
        <v>5753</v>
      </c>
      <c r="AA809" t="s">
        <v>114</v>
      </c>
      <c r="AB809" t="s">
        <v>109</v>
      </c>
      <c r="AC809" t="s">
        <v>114</v>
      </c>
      <c r="AD809" t="s">
        <v>109</v>
      </c>
      <c r="AE809" t="s">
        <v>631</v>
      </c>
      <c r="AF809" s="45">
        <v>45093.405162037037</v>
      </c>
    </row>
    <row r="810" spans="7:32">
      <c r="G810">
        <v>78</v>
      </c>
      <c r="H810" t="s">
        <v>6816</v>
      </c>
      <c r="I810" t="s">
        <v>6817</v>
      </c>
      <c r="J810" s="118" t="s">
        <v>5545</v>
      </c>
      <c r="K810" s="118" t="s">
        <v>110</v>
      </c>
      <c r="L810" s="118" t="s">
        <v>110</v>
      </c>
      <c r="M810" s="118" t="s">
        <v>109</v>
      </c>
      <c r="N810" s="133" t="s">
        <v>232</v>
      </c>
      <c r="O810" s="133" t="s">
        <v>110</v>
      </c>
      <c r="P810" t="s">
        <v>694</v>
      </c>
      <c r="Q810" t="s">
        <v>5730</v>
      </c>
      <c r="R810" t="s">
        <v>110</v>
      </c>
      <c r="S810" t="s">
        <v>110</v>
      </c>
      <c r="T810" s="1"/>
      <c r="U810" s="18">
        <v>42108</v>
      </c>
      <c r="V810" t="s">
        <v>109</v>
      </c>
      <c r="W810" t="s">
        <v>110</v>
      </c>
      <c r="X810" t="s">
        <v>198</v>
      </c>
      <c r="Y810" t="s">
        <v>5545</v>
      </c>
      <c r="Z810" t="s">
        <v>110</v>
      </c>
      <c r="AA810" t="s">
        <v>114</v>
      </c>
      <c r="AB810" t="s">
        <v>109</v>
      </c>
      <c r="AC810" t="s">
        <v>114</v>
      </c>
      <c r="AD810" t="s">
        <v>109</v>
      </c>
      <c r="AE810" t="s">
        <v>631</v>
      </c>
      <c r="AF810" s="45">
        <v>45093.405162037037</v>
      </c>
    </row>
    <row r="811" spans="7:32">
      <c r="G811">
        <v>77</v>
      </c>
      <c r="H811" t="s">
        <v>6818</v>
      </c>
      <c r="I811" t="s">
        <v>6819</v>
      </c>
      <c r="J811" s="118" t="s">
        <v>5362</v>
      </c>
      <c r="K811" s="118" t="s">
        <v>5366</v>
      </c>
      <c r="L811" s="118" t="s">
        <v>5756</v>
      </c>
      <c r="M811" s="118" t="s">
        <v>5785</v>
      </c>
      <c r="N811" s="133" t="s">
        <v>5370</v>
      </c>
      <c r="O811" s="133" t="s">
        <v>110</v>
      </c>
      <c r="P811" t="s">
        <v>5437</v>
      </c>
      <c r="Q811" t="s">
        <v>6820</v>
      </c>
      <c r="R811" t="s">
        <v>110</v>
      </c>
      <c r="S811" t="s">
        <v>110</v>
      </c>
      <c r="T811" s="1"/>
      <c r="U811" s="18">
        <v>42083</v>
      </c>
      <c r="V811" t="s">
        <v>109</v>
      </c>
      <c r="W811" t="s">
        <v>110</v>
      </c>
      <c r="X811" t="s">
        <v>558</v>
      </c>
      <c r="Y811" t="s">
        <v>558</v>
      </c>
      <c r="Z811" t="s">
        <v>5745</v>
      </c>
      <c r="AA811" t="s">
        <v>114</v>
      </c>
      <c r="AB811" t="s">
        <v>109</v>
      </c>
      <c r="AC811" t="s">
        <v>114</v>
      </c>
      <c r="AD811" t="s">
        <v>109</v>
      </c>
      <c r="AE811" t="s">
        <v>631</v>
      </c>
      <c r="AF811" s="45">
        <v>45093.405162037037</v>
      </c>
    </row>
    <row r="812" spans="7:32">
      <c r="G812">
        <v>76</v>
      </c>
      <c r="H812" t="s">
        <v>2264</v>
      </c>
      <c r="I812" t="s">
        <v>6821</v>
      </c>
      <c r="J812" s="118" t="s">
        <v>140</v>
      </c>
      <c r="K812" s="118" t="s">
        <v>5690</v>
      </c>
      <c r="L812" s="118" t="s">
        <v>110</v>
      </c>
      <c r="M812" s="118" t="s">
        <v>109</v>
      </c>
      <c r="N812" s="133" t="s">
        <v>141</v>
      </c>
      <c r="O812" s="133" t="s">
        <v>5615</v>
      </c>
      <c r="P812" t="s">
        <v>173</v>
      </c>
      <c r="Q812" t="s">
        <v>174</v>
      </c>
      <c r="R812" t="s">
        <v>110</v>
      </c>
      <c r="S812" t="s">
        <v>110</v>
      </c>
      <c r="T812" s="1"/>
      <c r="U812" s="18">
        <v>42040</v>
      </c>
      <c r="V812" t="s">
        <v>109</v>
      </c>
      <c r="W812" t="s">
        <v>110</v>
      </c>
      <c r="X812" t="s">
        <v>144</v>
      </c>
      <c r="Y812" t="s">
        <v>144</v>
      </c>
      <c r="Z812" t="s">
        <v>110</v>
      </c>
      <c r="AA812" t="s">
        <v>114</v>
      </c>
      <c r="AB812" t="s">
        <v>109</v>
      </c>
      <c r="AC812" t="s">
        <v>114</v>
      </c>
      <c r="AD812" t="s">
        <v>109</v>
      </c>
      <c r="AE812" t="s">
        <v>631</v>
      </c>
      <c r="AF812" s="45">
        <v>45093.405162037037</v>
      </c>
    </row>
    <row r="813" spans="7:32">
      <c r="G813">
        <v>75</v>
      </c>
      <c r="H813" t="s">
        <v>847</v>
      </c>
      <c r="I813" t="s">
        <v>6822</v>
      </c>
      <c r="J813" s="118" t="s">
        <v>5362</v>
      </c>
      <c r="K813" s="118" t="s">
        <v>5366</v>
      </c>
      <c r="L813" s="118" t="s">
        <v>5756</v>
      </c>
      <c r="M813" s="118" t="s">
        <v>5785</v>
      </c>
      <c r="N813" s="133" t="s">
        <v>5363</v>
      </c>
      <c r="O813" s="133" t="s">
        <v>110</v>
      </c>
      <c r="P813" t="s">
        <v>5437</v>
      </c>
      <c r="Q813" t="s">
        <v>5744</v>
      </c>
      <c r="R813" t="s">
        <v>110</v>
      </c>
      <c r="S813" t="s">
        <v>6823</v>
      </c>
      <c r="T813" s="1"/>
      <c r="U813" s="18">
        <v>41975</v>
      </c>
      <c r="V813" t="s">
        <v>109</v>
      </c>
      <c r="W813" t="s">
        <v>110</v>
      </c>
      <c r="X813" t="s">
        <v>558</v>
      </c>
      <c r="Y813" t="s">
        <v>558</v>
      </c>
      <c r="Z813" t="s">
        <v>5745</v>
      </c>
      <c r="AA813" t="s">
        <v>114</v>
      </c>
      <c r="AB813" t="s">
        <v>109</v>
      </c>
      <c r="AC813" t="s">
        <v>109</v>
      </c>
      <c r="AD813" t="s">
        <v>109</v>
      </c>
      <c r="AE813" t="s">
        <v>631</v>
      </c>
      <c r="AF813" s="45">
        <v>45093.405162037037</v>
      </c>
    </row>
    <row r="814" spans="7:32">
      <c r="G814">
        <v>74</v>
      </c>
      <c r="H814" t="s">
        <v>4358</v>
      </c>
      <c r="I814" t="s">
        <v>6824</v>
      </c>
      <c r="J814" s="118" t="s">
        <v>5362</v>
      </c>
      <c r="K814" s="118" t="s">
        <v>559</v>
      </c>
      <c r="L814" s="118" t="s">
        <v>5652</v>
      </c>
      <c r="M814" s="118" t="s">
        <v>5642</v>
      </c>
      <c r="N814" s="133" t="s">
        <v>141</v>
      </c>
      <c r="O814" s="133" t="s">
        <v>5343</v>
      </c>
      <c r="P814" t="s">
        <v>5385</v>
      </c>
      <c r="Q814" t="s">
        <v>5425</v>
      </c>
      <c r="R814" t="s">
        <v>110</v>
      </c>
      <c r="S814" t="s">
        <v>110</v>
      </c>
      <c r="T814" s="1"/>
      <c r="U814" s="18">
        <v>41971</v>
      </c>
      <c r="V814" t="s">
        <v>109</v>
      </c>
      <c r="W814" t="s">
        <v>110</v>
      </c>
      <c r="X814" t="s">
        <v>558</v>
      </c>
      <c r="Y814" t="s">
        <v>558</v>
      </c>
      <c r="Z814" t="s">
        <v>5761</v>
      </c>
      <c r="AA814" t="s">
        <v>114</v>
      </c>
      <c r="AB814" t="s">
        <v>114</v>
      </c>
      <c r="AC814" t="s">
        <v>114</v>
      </c>
      <c r="AD814" t="s">
        <v>109</v>
      </c>
      <c r="AE814" t="s">
        <v>631</v>
      </c>
      <c r="AF814" s="45">
        <v>45093.405162037037</v>
      </c>
    </row>
    <row r="815" spans="7:32">
      <c r="G815">
        <v>73</v>
      </c>
      <c r="H815" t="s">
        <v>1888</v>
      </c>
      <c r="I815" t="s">
        <v>6825</v>
      </c>
      <c r="J815" s="118" t="s">
        <v>5362</v>
      </c>
      <c r="K815" s="118" t="s">
        <v>5366</v>
      </c>
      <c r="L815" s="118" t="s">
        <v>5756</v>
      </c>
      <c r="M815" s="118" t="s">
        <v>5785</v>
      </c>
      <c r="N815" s="133" t="s">
        <v>5363</v>
      </c>
      <c r="O815" s="133" t="s">
        <v>110</v>
      </c>
      <c r="P815" t="s">
        <v>656</v>
      </c>
      <c r="Q815" t="s">
        <v>681</v>
      </c>
      <c r="R815" t="s">
        <v>110</v>
      </c>
      <c r="S815" t="s">
        <v>6826</v>
      </c>
      <c r="T815" s="1"/>
      <c r="U815" s="18">
        <v>41968</v>
      </c>
      <c r="V815" t="s">
        <v>109</v>
      </c>
      <c r="W815" t="s">
        <v>110</v>
      </c>
      <c r="X815" t="s">
        <v>558</v>
      </c>
      <c r="Y815" t="s">
        <v>558</v>
      </c>
      <c r="Z815" t="s">
        <v>233</v>
      </c>
      <c r="AA815" t="s">
        <v>114</v>
      </c>
      <c r="AB815" t="s">
        <v>109</v>
      </c>
      <c r="AC815" t="s">
        <v>114</v>
      </c>
      <c r="AD815" t="s">
        <v>109</v>
      </c>
      <c r="AE815" t="s">
        <v>631</v>
      </c>
      <c r="AF815" s="45">
        <v>45093.405162037037</v>
      </c>
    </row>
    <row r="816" spans="7:32">
      <c r="G816">
        <v>72</v>
      </c>
      <c r="H816" t="s">
        <v>3348</v>
      </c>
      <c r="I816" t="s">
        <v>6827</v>
      </c>
      <c r="J816" s="118" t="s">
        <v>5362</v>
      </c>
      <c r="K816" s="118" t="s">
        <v>5366</v>
      </c>
      <c r="L816" s="118" t="s">
        <v>508</v>
      </c>
      <c r="M816" s="118" t="s">
        <v>109</v>
      </c>
      <c r="N816" s="133" t="s">
        <v>141</v>
      </c>
      <c r="O816" s="133" t="s">
        <v>5343</v>
      </c>
      <c r="P816" t="s">
        <v>580</v>
      </c>
      <c r="Q816" t="s">
        <v>5492</v>
      </c>
      <c r="R816" t="s">
        <v>110</v>
      </c>
      <c r="S816" t="s">
        <v>110</v>
      </c>
      <c r="T816" s="1"/>
      <c r="U816" s="18">
        <v>41962</v>
      </c>
      <c r="V816" t="s">
        <v>109</v>
      </c>
      <c r="W816" t="s">
        <v>110</v>
      </c>
      <c r="X816" t="s">
        <v>558</v>
      </c>
      <c r="Y816" t="s">
        <v>558</v>
      </c>
      <c r="Z816" t="s">
        <v>5753</v>
      </c>
      <c r="AA816" t="s">
        <v>114</v>
      </c>
      <c r="AB816" t="s">
        <v>109</v>
      </c>
      <c r="AC816" t="s">
        <v>109</v>
      </c>
      <c r="AD816" t="s">
        <v>109</v>
      </c>
      <c r="AE816" t="s">
        <v>631</v>
      </c>
      <c r="AF816" s="45">
        <v>45093.405162037037</v>
      </c>
    </row>
    <row r="817" spans="7:32">
      <c r="G817">
        <v>71</v>
      </c>
      <c r="H817" t="s">
        <v>3717</v>
      </c>
      <c r="I817" t="s">
        <v>6828</v>
      </c>
      <c r="J817" s="118" t="s">
        <v>5545</v>
      </c>
      <c r="K817" s="118" t="s">
        <v>110</v>
      </c>
      <c r="L817" s="118" t="s">
        <v>110</v>
      </c>
      <c r="M817" s="118" t="s">
        <v>109</v>
      </c>
      <c r="N817" s="133" t="s">
        <v>141</v>
      </c>
      <c r="O817" s="133" t="s">
        <v>5343</v>
      </c>
      <c r="P817" t="s">
        <v>173</v>
      </c>
      <c r="Q817" t="s">
        <v>174</v>
      </c>
      <c r="R817" t="s">
        <v>110</v>
      </c>
      <c r="S817" t="s">
        <v>110</v>
      </c>
      <c r="T817" s="1"/>
      <c r="U817" s="18">
        <v>41948</v>
      </c>
      <c r="V817" t="s">
        <v>109</v>
      </c>
      <c r="W817" t="s">
        <v>5709</v>
      </c>
      <c r="X817" t="s">
        <v>198</v>
      </c>
      <c r="Y817" t="s">
        <v>5545</v>
      </c>
      <c r="Z817" t="s">
        <v>110</v>
      </c>
      <c r="AA817" t="s">
        <v>114</v>
      </c>
      <c r="AB817" t="s">
        <v>109</v>
      </c>
      <c r="AC817" t="s">
        <v>109</v>
      </c>
      <c r="AD817" t="s">
        <v>109</v>
      </c>
      <c r="AE817" t="s">
        <v>631</v>
      </c>
      <c r="AF817" s="45">
        <v>45093.405162037037</v>
      </c>
    </row>
    <row r="818" spans="7:32">
      <c r="G818">
        <v>70</v>
      </c>
      <c r="H818" t="s">
        <v>1450</v>
      </c>
      <c r="I818" t="s">
        <v>6829</v>
      </c>
      <c r="J818" s="118" t="s">
        <v>5545</v>
      </c>
      <c r="K818" s="118" t="s">
        <v>110</v>
      </c>
      <c r="L818" s="118" t="s">
        <v>110</v>
      </c>
      <c r="M818" s="118" t="s">
        <v>109</v>
      </c>
      <c r="N818" s="133" t="s">
        <v>141</v>
      </c>
      <c r="O818" s="133" t="s">
        <v>5343</v>
      </c>
      <c r="P818" t="s">
        <v>6416</v>
      </c>
      <c r="Q818" t="s">
        <v>6417</v>
      </c>
      <c r="R818" t="s">
        <v>110</v>
      </c>
      <c r="S818" t="s">
        <v>110</v>
      </c>
      <c r="T818" s="1"/>
      <c r="U818" s="18">
        <v>41926</v>
      </c>
      <c r="V818" t="s">
        <v>109</v>
      </c>
      <c r="W818" t="s">
        <v>5695</v>
      </c>
      <c r="X818" t="s">
        <v>144</v>
      </c>
      <c r="Y818" t="s">
        <v>5545</v>
      </c>
      <c r="Z818" t="s">
        <v>110</v>
      </c>
      <c r="AA818" t="s">
        <v>114</v>
      </c>
      <c r="AB818" t="s">
        <v>109</v>
      </c>
      <c r="AC818" t="s">
        <v>109</v>
      </c>
      <c r="AD818" t="s">
        <v>109</v>
      </c>
      <c r="AE818" t="s">
        <v>631</v>
      </c>
      <c r="AF818" s="45">
        <v>45093.405162037037</v>
      </c>
    </row>
    <row r="819" spans="7:32">
      <c r="G819">
        <v>69</v>
      </c>
      <c r="H819" t="s">
        <v>1478</v>
      </c>
      <c r="I819" t="s">
        <v>6830</v>
      </c>
      <c r="J819" s="118" t="s">
        <v>5362</v>
      </c>
      <c r="K819" s="118" t="s">
        <v>5366</v>
      </c>
      <c r="L819" s="118" t="s">
        <v>508</v>
      </c>
      <c r="M819" s="118" t="s">
        <v>109</v>
      </c>
      <c r="N819" s="133" t="s">
        <v>141</v>
      </c>
      <c r="O819" s="133" t="s">
        <v>5343</v>
      </c>
      <c r="P819" t="s">
        <v>294</v>
      </c>
      <c r="Q819" t="s">
        <v>5371</v>
      </c>
      <c r="R819" t="s">
        <v>110</v>
      </c>
      <c r="S819" t="s">
        <v>110</v>
      </c>
      <c r="T819" s="1"/>
      <c r="U819" s="18">
        <v>41907</v>
      </c>
      <c r="V819" t="s">
        <v>109</v>
      </c>
      <c r="W819" t="s">
        <v>110</v>
      </c>
      <c r="X819" t="s">
        <v>558</v>
      </c>
      <c r="Y819" t="s">
        <v>558</v>
      </c>
      <c r="Z819" t="s">
        <v>6831</v>
      </c>
      <c r="AA819" t="s">
        <v>114</v>
      </c>
      <c r="AB819" t="s">
        <v>109</v>
      </c>
      <c r="AC819" t="s">
        <v>114</v>
      </c>
      <c r="AD819" t="s">
        <v>109</v>
      </c>
      <c r="AE819" t="s">
        <v>631</v>
      </c>
      <c r="AF819" s="45">
        <v>45093.405162037037</v>
      </c>
    </row>
    <row r="820" spans="7:32">
      <c r="G820">
        <v>68</v>
      </c>
      <c r="H820" t="s">
        <v>591</v>
      </c>
      <c r="I820" t="s">
        <v>6832</v>
      </c>
      <c r="J820" s="118" t="s">
        <v>5362</v>
      </c>
      <c r="K820" s="118" t="s">
        <v>5366</v>
      </c>
      <c r="L820" s="118" t="s">
        <v>508</v>
      </c>
      <c r="M820" s="118" t="s">
        <v>109</v>
      </c>
      <c r="N820" s="133" t="s">
        <v>141</v>
      </c>
      <c r="O820" s="133" t="s">
        <v>5343</v>
      </c>
      <c r="P820" t="s">
        <v>173</v>
      </c>
      <c r="Q820" t="s">
        <v>217</v>
      </c>
      <c r="R820" t="s">
        <v>110</v>
      </c>
      <c r="S820" t="s">
        <v>110</v>
      </c>
      <c r="T820" s="1"/>
      <c r="U820" s="18">
        <v>41880</v>
      </c>
      <c r="V820" t="s">
        <v>109</v>
      </c>
      <c r="W820" t="s">
        <v>110</v>
      </c>
      <c r="X820" t="s">
        <v>558</v>
      </c>
      <c r="Y820" t="s">
        <v>558</v>
      </c>
      <c r="Z820" t="s">
        <v>5761</v>
      </c>
      <c r="AA820" t="s">
        <v>114</v>
      </c>
      <c r="AB820" t="s">
        <v>109</v>
      </c>
      <c r="AC820" t="s">
        <v>114</v>
      </c>
      <c r="AD820" t="s">
        <v>109</v>
      </c>
      <c r="AE820" t="s">
        <v>631</v>
      </c>
      <c r="AF820" s="45">
        <v>45093.405162037037</v>
      </c>
    </row>
    <row r="821" spans="7:32">
      <c r="G821">
        <v>67</v>
      </c>
      <c r="H821" t="s">
        <v>6833</v>
      </c>
      <c r="I821" t="s">
        <v>6834</v>
      </c>
      <c r="J821" s="118" t="s">
        <v>231</v>
      </c>
      <c r="K821" s="118" t="s">
        <v>110</v>
      </c>
      <c r="L821" s="118" t="s">
        <v>110</v>
      </c>
      <c r="M821" s="118" t="s">
        <v>109</v>
      </c>
      <c r="N821" s="133" t="s">
        <v>5370</v>
      </c>
      <c r="O821" s="133" t="s">
        <v>110</v>
      </c>
      <c r="P821" t="s">
        <v>580</v>
      </c>
      <c r="Q821" t="s">
        <v>110</v>
      </c>
      <c r="R821" t="s">
        <v>110</v>
      </c>
      <c r="S821" t="s">
        <v>110</v>
      </c>
      <c r="T821" s="1">
        <v>44631</v>
      </c>
      <c r="U821" s="18">
        <v>41852</v>
      </c>
      <c r="V821" t="s">
        <v>109</v>
      </c>
      <c r="W821" t="s">
        <v>110</v>
      </c>
      <c r="X821" t="s">
        <v>235</v>
      </c>
      <c r="Y821" t="s">
        <v>5545</v>
      </c>
      <c r="Z821" t="s">
        <v>110</v>
      </c>
      <c r="AA821" t="s">
        <v>114</v>
      </c>
      <c r="AB821" t="s">
        <v>109</v>
      </c>
      <c r="AC821" t="s">
        <v>114</v>
      </c>
      <c r="AD821" t="s">
        <v>114</v>
      </c>
      <c r="AE821" t="s">
        <v>631</v>
      </c>
      <c r="AF821" s="45">
        <v>45093.405162037037</v>
      </c>
    </row>
    <row r="822" spans="7:32">
      <c r="G822">
        <v>66</v>
      </c>
      <c r="H822" t="s">
        <v>865</v>
      </c>
      <c r="I822" t="s">
        <v>6835</v>
      </c>
      <c r="J822" s="118" t="s">
        <v>5362</v>
      </c>
      <c r="K822" s="118" t="s">
        <v>5366</v>
      </c>
      <c r="L822" s="118" t="s">
        <v>508</v>
      </c>
      <c r="M822" s="118" t="s">
        <v>109</v>
      </c>
      <c r="N822" s="133" t="s">
        <v>5363</v>
      </c>
      <c r="O822" s="133" t="s">
        <v>110</v>
      </c>
      <c r="P822" t="s">
        <v>656</v>
      </c>
      <c r="Q822" t="s">
        <v>681</v>
      </c>
      <c r="R822" t="s">
        <v>110</v>
      </c>
      <c r="S822" t="s">
        <v>6445</v>
      </c>
      <c r="T822" s="1"/>
      <c r="U822" s="18">
        <v>41849</v>
      </c>
      <c r="V822" t="s">
        <v>109</v>
      </c>
      <c r="W822" t="s">
        <v>110</v>
      </c>
      <c r="X822" t="s">
        <v>558</v>
      </c>
      <c r="Y822" t="s">
        <v>110</v>
      </c>
      <c r="Z822" t="s">
        <v>110</v>
      </c>
      <c r="AA822" t="s">
        <v>114</v>
      </c>
      <c r="AB822" t="s">
        <v>109</v>
      </c>
      <c r="AC822" t="s">
        <v>114</v>
      </c>
      <c r="AD822" t="s">
        <v>109</v>
      </c>
      <c r="AE822" t="s">
        <v>631</v>
      </c>
      <c r="AF822" s="45">
        <v>45093.405162037037</v>
      </c>
    </row>
    <row r="823" spans="7:32">
      <c r="G823">
        <v>65</v>
      </c>
      <c r="H823" t="s">
        <v>6836</v>
      </c>
      <c r="I823" t="s">
        <v>6837</v>
      </c>
      <c r="J823" s="118" t="s">
        <v>140</v>
      </c>
      <c r="K823" s="118" t="s">
        <v>5690</v>
      </c>
      <c r="L823" s="118" t="s">
        <v>110</v>
      </c>
      <c r="M823" s="118" t="s">
        <v>109</v>
      </c>
      <c r="N823" s="133" t="s">
        <v>141</v>
      </c>
      <c r="O823" s="133" t="s">
        <v>5862</v>
      </c>
      <c r="P823" t="s">
        <v>142</v>
      </c>
      <c r="Q823" t="s">
        <v>110</v>
      </c>
      <c r="R823" t="s">
        <v>110</v>
      </c>
      <c r="S823" t="s">
        <v>110</v>
      </c>
      <c r="T823" s="1"/>
      <c r="U823" s="18">
        <v>41841</v>
      </c>
      <c r="V823" t="s">
        <v>109</v>
      </c>
      <c r="W823" t="s">
        <v>110</v>
      </c>
      <c r="X823" t="s">
        <v>144</v>
      </c>
      <c r="Y823" t="s">
        <v>144</v>
      </c>
      <c r="Z823" t="s">
        <v>110</v>
      </c>
      <c r="AA823" t="s">
        <v>114</v>
      </c>
      <c r="AB823" t="s">
        <v>109</v>
      </c>
      <c r="AC823" t="s">
        <v>114</v>
      </c>
      <c r="AD823" t="s">
        <v>109</v>
      </c>
      <c r="AE823" t="s">
        <v>631</v>
      </c>
      <c r="AF823" s="45">
        <v>45093.405162037037</v>
      </c>
    </row>
    <row r="824" spans="7:32">
      <c r="G824">
        <v>64</v>
      </c>
      <c r="H824" t="s">
        <v>6838</v>
      </c>
      <c r="I824" t="s">
        <v>6839</v>
      </c>
      <c r="J824" s="118" t="s">
        <v>5545</v>
      </c>
      <c r="K824" s="118" t="s">
        <v>110</v>
      </c>
      <c r="L824" s="118" t="s">
        <v>110</v>
      </c>
      <c r="M824" s="118" t="s">
        <v>109</v>
      </c>
      <c r="N824" s="133" t="s">
        <v>141</v>
      </c>
      <c r="O824" s="133" t="s">
        <v>5343</v>
      </c>
      <c r="P824" t="s">
        <v>6530</v>
      </c>
      <c r="Q824" t="s">
        <v>6840</v>
      </c>
      <c r="R824" t="s">
        <v>110</v>
      </c>
      <c r="S824" t="s">
        <v>110</v>
      </c>
      <c r="T824" s="1"/>
      <c r="U824" s="18">
        <v>41830</v>
      </c>
      <c r="V824" t="s">
        <v>109</v>
      </c>
      <c r="W824" t="s">
        <v>5709</v>
      </c>
      <c r="X824" t="s">
        <v>5413</v>
      </c>
      <c r="Y824" t="s">
        <v>5545</v>
      </c>
      <c r="Z824" t="s">
        <v>110</v>
      </c>
      <c r="AA824" t="s">
        <v>114</v>
      </c>
      <c r="AB824" t="s">
        <v>109</v>
      </c>
      <c r="AC824" t="s">
        <v>114</v>
      </c>
      <c r="AD824" t="s">
        <v>109</v>
      </c>
      <c r="AE824" t="s">
        <v>631</v>
      </c>
      <c r="AF824" s="45">
        <v>45093.405162037037</v>
      </c>
    </row>
    <row r="825" spans="7:32">
      <c r="G825">
        <v>63</v>
      </c>
      <c r="H825" t="s">
        <v>2611</v>
      </c>
      <c r="I825" t="s">
        <v>6841</v>
      </c>
      <c r="J825" s="118" t="s">
        <v>5362</v>
      </c>
      <c r="K825" s="118" t="s">
        <v>5366</v>
      </c>
      <c r="L825" s="118" t="s">
        <v>5743</v>
      </c>
      <c r="M825" s="118" t="s">
        <v>109</v>
      </c>
      <c r="N825" s="133" t="s">
        <v>5370</v>
      </c>
      <c r="O825" s="133" t="s">
        <v>110</v>
      </c>
      <c r="P825" t="s">
        <v>580</v>
      </c>
      <c r="Q825" t="s">
        <v>615</v>
      </c>
      <c r="R825" t="s">
        <v>110</v>
      </c>
      <c r="S825" t="s">
        <v>110</v>
      </c>
      <c r="T825" s="1"/>
      <c r="U825" s="18">
        <v>41820</v>
      </c>
      <c r="V825" t="s">
        <v>109</v>
      </c>
      <c r="W825" t="s">
        <v>110</v>
      </c>
      <c r="X825" t="s">
        <v>558</v>
      </c>
      <c r="Y825" t="s">
        <v>558</v>
      </c>
      <c r="Z825" t="s">
        <v>110</v>
      </c>
      <c r="AA825" t="s">
        <v>114</v>
      </c>
      <c r="AB825" t="s">
        <v>109</v>
      </c>
      <c r="AC825" t="s">
        <v>109</v>
      </c>
      <c r="AD825" t="s">
        <v>109</v>
      </c>
      <c r="AE825" t="s">
        <v>631</v>
      </c>
      <c r="AF825" s="45">
        <v>45093.405162037037</v>
      </c>
    </row>
    <row r="826" spans="7:32">
      <c r="G826">
        <v>62</v>
      </c>
      <c r="H826" t="s">
        <v>667</v>
      </c>
      <c r="I826" t="s">
        <v>6842</v>
      </c>
      <c r="J826" s="118" t="s">
        <v>140</v>
      </c>
      <c r="K826" s="118" t="s">
        <v>110</v>
      </c>
      <c r="L826" s="118" t="s">
        <v>110</v>
      </c>
      <c r="M826" s="118" t="s">
        <v>109</v>
      </c>
      <c r="N826" s="133" t="s">
        <v>141</v>
      </c>
      <c r="O826" s="133" t="s">
        <v>5343</v>
      </c>
      <c r="P826" t="s">
        <v>656</v>
      </c>
      <c r="Q826" t="s">
        <v>668</v>
      </c>
      <c r="R826" t="s">
        <v>110</v>
      </c>
      <c r="S826" t="s">
        <v>110</v>
      </c>
      <c r="T826" s="1"/>
      <c r="U826" s="18">
        <v>41801</v>
      </c>
      <c r="V826" t="s">
        <v>109</v>
      </c>
      <c r="W826" t="s">
        <v>5709</v>
      </c>
      <c r="X826" t="s">
        <v>144</v>
      </c>
      <c r="Y826" t="s">
        <v>5545</v>
      </c>
      <c r="Z826" t="s">
        <v>110</v>
      </c>
      <c r="AA826" t="s">
        <v>114</v>
      </c>
      <c r="AB826" t="s">
        <v>109</v>
      </c>
      <c r="AC826" t="s">
        <v>114</v>
      </c>
      <c r="AD826" t="s">
        <v>109</v>
      </c>
      <c r="AE826" t="s">
        <v>631</v>
      </c>
      <c r="AF826" s="45">
        <v>45093.405162037037</v>
      </c>
    </row>
    <row r="827" spans="7:32">
      <c r="G827">
        <v>61</v>
      </c>
      <c r="H827" t="s">
        <v>2400</v>
      </c>
      <c r="I827" t="s">
        <v>6843</v>
      </c>
      <c r="J827" s="118" t="s">
        <v>5362</v>
      </c>
      <c r="K827" s="118" t="s">
        <v>5366</v>
      </c>
      <c r="L827" s="118" t="s">
        <v>5743</v>
      </c>
      <c r="M827" s="118" t="s">
        <v>109</v>
      </c>
      <c r="N827" s="133" t="s">
        <v>5363</v>
      </c>
      <c r="O827" s="133" t="s">
        <v>110</v>
      </c>
      <c r="P827" t="s">
        <v>580</v>
      </c>
      <c r="Q827" t="s">
        <v>615</v>
      </c>
      <c r="R827" t="s">
        <v>110</v>
      </c>
      <c r="S827" t="s">
        <v>6434</v>
      </c>
      <c r="T827" s="1"/>
      <c r="U827" s="18">
        <v>41796</v>
      </c>
      <c r="V827" t="s">
        <v>6844</v>
      </c>
      <c r="W827" t="s">
        <v>110</v>
      </c>
      <c r="X827" t="s">
        <v>558</v>
      </c>
      <c r="Y827" t="s">
        <v>558</v>
      </c>
      <c r="Z827" t="s">
        <v>5745</v>
      </c>
      <c r="AA827" t="s">
        <v>114</v>
      </c>
      <c r="AB827" t="s">
        <v>109</v>
      </c>
      <c r="AC827" t="s">
        <v>114</v>
      </c>
      <c r="AD827" t="s">
        <v>109</v>
      </c>
      <c r="AE827" t="s">
        <v>631</v>
      </c>
      <c r="AF827" s="45">
        <v>45093.405162037037</v>
      </c>
    </row>
    <row r="828" spans="7:32">
      <c r="G828">
        <v>60</v>
      </c>
      <c r="H828" t="s">
        <v>3958</v>
      </c>
      <c r="I828" t="s">
        <v>3707</v>
      </c>
      <c r="J828" s="118" t="s">
        <v>5362</v>
      </c>
      <c r="K828" s="118" t="s">
        <v>559</v>
      </c>
      <c r="L828" s="118" t="s">
        <v>5652</v>
      </c>
      <c r="M828" s="118" t="s">
        <v>5642</v>
      </c>
      <c r="N828" s="133" t="s">
        <v>141</v>
      </c>
      <c r="O828" s="133" t="s">
        <v>5343</v>
      </c>
      <c r="P828" t="s">
        <v>580</v>
      </c>
      <c r="Q828" t="s">
        <v>5492</v>
      </c>
      <c r="R828" t="s">
        <v>110</v>
      </c>
      <c r="S828" t="s">
        <v>110</v>
      </c>
      <c r="T828" s="1"/>
      <c r="U828" s="18">
        <v>41774</v>
      </c>
      <c r="V828" t="s">
        <v>109</v>
      </c>
      <c r="W828" t="s">
        <v>110</v>
      </c>
      <c r="X828" t="s">
        <v>558</v>
      </c>
      <c r="Y828" t="s">
        <v>558</v>
      </c>
      <c r="Z828" t="s">
        <v>5761</v>
      </c>
      <c r="AA828" t="s">
        <v>114</v>
      </c>
      <c r="AB828" t="s">
        <v>114</v>
      </c>
      <c r="AC828" t="s">
        <v>114</v>
      </c>
      <c r="AD828" t="s">
        <v>109</v>
      </c>
      <c r="AE828" t="s">
        <v>631</v>
      </c>
      <c r="AF828" s="45">
        <v>45093.405162037037</v>
      </c>
    </row>
    <row r="829" spans="7:32">
      <c r="G829">
        <v>59</v>
      </c>
      <c r="H829" t="s">
        <v>6845</v>
      </c>
      <c r="I829" t="s">
        <v>6846</v>
      </c>
      <c r="J829" s="118" t="s">
        <v>5545</v>
      </c>
      <c r="K829" s="118" t="s">
        <v>110</v>
      </c>
      <c r="L829" s="118" t="s">
        <v>110</v>
      </c>
      <c r="M829" s="118" t="s">
        <v>109</v>
      </c>
      <c r="N829" s="133" t="s">
        <v>232</v>
      </c>
      <c r="O829" s="133" t="s">
        <v>110</v>
      </c>
      <c r="P829" t="s">
        <v>694</v>
      </c>
      <c r="Q829" t="s">
        <v>5453</v>
      </c>
      <c r="R829" t="s">
        <v>110</v>
      </c>
      <c r="S829" t="s">
        <v>110</v>
      </c>
      <c r="T829" s="1"/>
      <c r="U829" s="18">
        <v>41767</v>
      </c>
      <c r="V829" t="s">
        <v>109</v>
      </c>
      <c r="W829" t="s">
        <v>110</v>
      </c>
      <c r="X829" t="s">
        <v>198</v>
      </c>
      <c r="Y829" t="s">
        <v>5545</v>
      </c>
      <c r="Z829" t="s">
        <v>110</v>
      </c>
      <c r="AA829" t="s">
        <v>114</v>
      </c>
      <c r="AB829" t="s">
        <v>109</v>
      </c>
      <c r="AC829" t="s">
        <v>114</v>
      </c>
      <c r="AD829" t="s">
        <v>109</v>
      </c>
      <c r="AE829" t="s">
        <v>631</v>
      </c>
      <c r="AF829" s="45">
        <v>45093.405162037037</v>
      </c>
    </row>
    <row r="830" spans="7:32">
      <c r="G830">
        <v>58</v>
      </c>
      <c r="H830" t="s">
        <v>3869</v>
      </c>
      <c r="I830" t="s">
        <v>6847</v>
      </c>
      <c r="J830" s="118" t="s">
        <v>5545</v>
      </c>
      <c r="K830" s="118" t="s">
        <v>110</v>
      </c>
      <c r="L830" s="118" t="s">
        <v>110</v>
      </c>
      <c r="M830" s="118" t="s">
        <v>109</v>
      </c>
      <c r="N830" s="133" t="s">
        <v>5370</v>
      </c>
      <c r="O830" s="133" t="s">
        <v>110</v>
      </c>
      <c r="P830" t="s">
        <v>694</v>
      </c>
      <c r="Q830" t="s">
        <v>110</v>
      </c>
      <c r="R830" t="s">
        <v>110</v>
      </c>
      <c r="S830" t="s">
        <v>110</v>
      </c>
      <c r="T830" s="1"/>
      <c r="U830" s="18">
        <v>41758</v>
      </c>
      <c r="V830" t="s">
        <v>109</v>
      </c>
      <c r="W830" t="s">
        <v>110</v>
      </c>
      <c r="X830" t="s">
        <v>5447</v>
      </c>
      <c r="Y830" t="s">
        <v>110</v>
      </c>
      <c r="Z830" t="s">
        <v>110</v>
      </c>
      <c r="AA830" t="s">
        <v>114</v>
      </c>
      <c r="AB830" t="s">
        <v>109</v>
      </c>
      <c r="AC830" t="s">
        <v>109</v>
      </c>
      <c r="AD830" t="s">
        <v>109</v>
      </c>
      <c r="AE830" t="s">
        <v>631</v>
      </c>
      <c r="AF830" s="45">
        <v>45093.405162037037</v>
      </c>
    </row>
    <row r="831" spans="7:32">
      <c r="G831">
        <v>57</v>
      </c>
      <c r="H831" t="s">
        <v>6848</v>
      </c>
      <c r="I831" t="s">
        <v>6849</v>
      </c>
      <c r="J831" s="118" t="s">
        <v>231</v>
      </c>
      <c r="K831" s="118" t="s">
        <v>110</v>
      </c>
      <c r="L831" s="118" t="s">
        <v>110</v>
      </c>
      <c r="M831" s="118" t="s">
        <v>109</v>
      </c>
      <c r="N831" s="133" t="s">
        <v>5370</v>
      </c>
      <c r="O831" s="133" t="s">
        <v>110</v>
      </c>
      <c r="P831" t="s">
        <v>656</v>
      </c>
      <c r="Q831" t="s">
        <v>5395</v>
      </c>
      <c r="R831" t="s">
        <v>110</v>
      </c>
      <c r="S831" t="s">
        <v>110</v>
      </c>
      <c r="T831" s="1">
        <v>44929</v>
      </c>
      <c r="U831" s="18">
        <v>41710</v>
      </c>
      <c r="V831" t="s">
        <v>109</v>
      </c>
      <c r="W831" t="s">
        <v>110</v>
      </c>
      <c r="X831" t="s">
        <v>235</v>
      </c>
      <c r="Y831" t="s">
        <v>110</v>
      </c>
      <c r="Z831" t="s">
        <v>110</v>
      </c>
      <c r="AA831" t="s">
        <v>114</v>
      </c>
      <c r="AB831" t="s">
        <v>109</v>
      </c>
      <c r="AC831" t="s">
        <v>114</v>
      </c>
      <c r="AD831" t="s">
        <v>114</v>
      </c>
      <c r="AE831" t="s">
        <v>631</v>
      </c>
      <c r="AF831" s="45">
        <v>45093.405162037037</v>
      </c>
    </row>
    <row r="832" spans="7:32">
      <c r="G832">
        <v>56</v>
      </c>
      <c r="H832" t="s">
        <v>6850</v>
      </c>
      <c r="I832" t="s">
        <v>6851</v>
      </c>
      <c r="J832" s="118" t="s">
        <v>5545</v>
      </c>
      <c r="K832" s="118" t="s">
        <v>110</v>
      </c>
      <c r="L832" s="118" t="s">
        <v>110</v>
      </c>
      <c r="M832" s="118" t="s">
        <v>109</v>
      </c>
      <c r="N832" s="133" t="s">
        <v>198</v>
      </c>
      <c r="O832" s="133" t="s">
        <v>110</v>
      </c>
      <c r="P832" t="s">
        <v>694</v>
      </c>
      <c r="Q832" t="s">
        <v>5453</v>
      </c>
      <c r="R832" t="s">
        <v>110</v>
      </c>
      <c r="S832" t="s">
        <v>110</v>
      </c>
      <c r="T832" s="1">
        <v>43879</v>
      </c>
      <c r="U832" s="18">
        <v>41647</v>
      </c>
      <c r="V832" t="s">
        <v>109</v>
      </c>
      <c r="W832" t="s">
        <v>110</v>
      </c>
      <c r="X832" t="s">
        <v>198</v>
      </c>
      <c r="Y832" t="s">
        <v>5545</v>
      </c>
      <c r="Z832" t="s">
        <v>110</v>
      </c>
      <c r="AA832" t="s">
        <v>114</v>
      </c>
      <c r="AB832" t="s">
        <v>109</v>
      </c>
      <c r="AC832" t="s">
        <v>114</v>
      </c>
      <c r="AD832" t="s">
        <v>114</v>
      </c>
      <c r="AE832" t="s">
        <v>631</v>
      </c>
      <c r="AF832" s="45">
        <v>45093.405162037037</v>
      </c>
    </row>
    <row r="833" spans="7:32">
      <c r="G833">
        <v>55</v>
      </c>
      <c r="H833" t="s">
        <v>6852</v>
      </c>
      <c r="I833" t="s">
        <v>6853</v>
      </c>
      <c r="J833" s="118" t="s">
        <v>231</v>
      </c>
      <c r="K833" s="118" t="s">
        <v>110</v>
      </c>
      <c r="L833" s="118" t="s">
        <v>110</v>
      </c>
      <c r="M833" s="118" t="s">
        <v>109</v>
      </c>
      <c r="N833" s="133" t="s">
        <v>5370</v>
      </c>
      <c r="O833" s="133" t="s">
        <v>110</v>
      </c>
      <c r="P833" t="s">
        <v>580</v>
      </c>
      <c r="Q833" t="s">
        <v>110</v>
      </c>
      <c r="R833" t="s">
        <v>110</v>
      </c>
      <c r="S833" t="s">
        <v>110</v>
      </c>
      <c r="T833" s="1">
        <v>44669</v>
      </c>
      <c r="U833" s="18">
        <v>41620</v>
      </c>
      <c r="V833" t="s">
        <v>109</v>
      </c>
      <c r="W833" t="s">
        <v>110</v>
      </c>
      <c r="X833" t="s">
        <v>235</v>
      </c>
      <c r="Y833" t="s">
        <v>110</v>
      </c>
      <c r="Z833" t="s">
        <v>110</v>
      </c>
      <c r="AA833" t="s">
        <v>114</v>
      </c>
      <c r="AB833" t="s">
        <v>109</v>
      </c>
      <c r="AC833" t="s">
        <v>114</v>
      </c>
      <c r="AD833" t="s">
        <v>114</v>
      </c>
      <c r="AE833" t="s">
        <v>631</v>
      </c>
      <c r="AF833" s="45">
        <v>45093.405162037037</v>
      </c>
    </row>
    <row r="834" spans="7:32">
      <c r="G834">
        <v>54</v>
      </c>
      <c r="H834" t="s">
        <v>6854</v>
      </c>
      <c r="I834" t="s">
        <v>6855</v>
      </c>
      <c r="J834" s="118" t="s">
        <v>5545</v>
      </c>
      <c r="K834" s="118" t="s">
        <v>110</v>
      </c>
      <c r="L834" s="118" t="s">
        <v>110</v>
      </c>
      <c r="M834" s="118" t="s">
        <v>109</v>
      </c>
      <c r="N834" s="133" t="s">
        <v>232</v>
      </c>
      <c r="O834" s="133" t="s">
        <v>110</v>
      </c>
      <c r="P834" t="s">
        <v>580</v>
      </c>
      <c r="Q834" t="s">
        <v>615</v>
      </c>
      <c r="R834" t="s">
        <v>110</v>
      </c>
      <c r="S834" t="s">
        <v>110</v>
      </c>
      <c r="T834" s="1"/>
      <c r="U834" s="18">
        <v>41613</v>
      </c>
      <c r="V834" t="s">
        <v>109</v>
      </c>
      <c r="W834" t="s">
        <v>110</v>
      </c>
      <c r="X834" t="s">
        <v>198</v>
      </c>
      <c r="Y834" t="s">
        <v>5545</v>
      </c>
      <c r="Z834" t="s">
        <v>110</v>
      </c>
      <c r="AA834" t="s">
        <v>114</v>
      </c>
      <c r="AB834" t="s">
        <v>109</v>
      </c>
      <c r="AC834" t="s">
        <v>114</v>
      </c>
      <c r="AD834" t="s">
        <v>109</v>
      </c>
      <c r="AE834" t="s">
        <v>631</v>
      </c>
      <c r="AF834" s="45">
        <v>45093.405162037037</v>
      </c>
    </row>
    <row r="835" spans="7:32">
      <c r="G835">
        <v>53</v>
      </c>
      <c r="H835" t="s">
        <v>2754</v>
      </c>
      <c r="I835" t="s">
        <v>6856</v>
      </c>
      <c r="J835" s="118" t="s">
        <v>231</v>
      </c>
      <c r="K835" s="118" t="s">
        <v>110</v>
      </c>
      <c r="L835" s="118" t="s">
        <v>110</v>
      </c>
      <c r="M835" s="118" t="s">
        <v>109</v>
      </c>
      <c r="N835" s="133" t="s">
        <v>5370</v>
      </c>
      <c r="O835" s="133" t="s">
        <v>110</v>
      </c>
      <c r="P835" t="s">
        <v>625</v>
      </c>
      <c r="Q835" t="s">
        <v>5941</v>
      </c>
      <c r="R835" t="s">
        <v>110</v>
      </c>
      <c r="S835" t="s">
        <v>110</v>
      </c>
      <c r="T835" s="1"/>
      <c r="U835" s="18">
        <v>41592</v>
      </c>
      <c r="V835" t="s">
        <v>109</v>
      </c>
      <c r="W835" t="s">
        <v>110</v>
      </c>
      <c r="X835" t="s">
        <v>235</v>
      </c>
      <c r="Y835" t="s">
        <v>5545</v>
      </c>
      <c r="Z835" t="s">
        <v>110</v>
      </c>
      <c r="AA835" t="s">
        <v>114</v>
      </c>
      <c r="AB835" t="s">
        <v>109</v>
      </c>
      <c r="AC835" t="s">
        <v>114</v>
      </c>
      <c r="AD835" t="s">
        <v>109</v>
      </c>
      <c r="AE835" t="s">
        <v>631</v>
      </c>
      <c r="AF835" s="45">
        <v>45093.405162037037</v>
      </c>
    </row>
    <row r="836" spans="7:32">
      <c r="G836">
        <v>52</v>
      </c>
      <c r="H836" t="s">
        <v>1476</v>
      </c>
      <c r="I836" t="s">
        <v>6857</v>
      </c>
      <c r="J836" s="118" t="s">
        <v>231</v>
      </c>
      <c r="K836" s="118" t="s">
        <v>110</v>
      </c>
      <c r="L836" s="118" t="s">
        <v>110</v>
      </c>
      <c r="M836" s="118" t="s">
        <v>109</v>
      </c>
      <c r="N836" s="133" t="s">
        <v>5370</v>
      </c>
      <c r="O836" s="133" t="s">
        <v>110</v>
      </c>
      <c r="P836" t="s">
        <v>694</v>
      </c>
      <c r="Q836" t="s">
        <v>110</v>
      </c>
      <c r="R836" t="s">
        <v>110</v>
      </c>
      <c r="S836" t="s">
        <v>110</v>
      </c>
      <c r="T836" s="1">
        <v>44494</v>
      </c>
      <c r="U836" s="18">
        <v>41575</v>
      </c>
      <c r="V836" t="s">
        <v>109</v>
      </c>
      <c r="W836" t="s">
        <v>110</v>
      </c>
      <c r="X836" t="s">
        <v>235</v>
      </c>
      <c r="Y836" t="s">
        <v>110</v>
      </c>
      <c r="Z836" t="s">
        <v>110</v>
      </c>
      <c r="AA836" t="s">
        <v>114</v>
      </c>
      <c r="AB836" t="s">
        <v>109</v>
      </c>
      <c r="AC836" t="s">
        <v>114</v>
      </c>
      <c r="AD836" t="s">
        <v>114</v>
      </c>
      <c r="AE836" t="s">
        <v>631</v>
      </c>
      <c r="AF836" s="45">
        <v>45093.405162037037</v>
      </c>
    </row>
    <row r="837" spans="7:32">
      <c r="G837">
        <v>51</v>
      </c>
      <c r="H837" t="s">
        <v>2128</v>
      </c>
      <c r="I837" t="s">
        <v>6858</v>
      </c>
      <c r="J837" s="118" t="s">
        <v>5362</v>
      </c>
      <c r="K837" s="118" t="s">
        <v>5366</v>
      </c>
      <c r="L837" s="118" t="s">
        <v>508</v>
      </c>
      <c r="M837" s="118" t="s">
        <v>109</v>
      </c>
      <c r="N837" s="133" t="s">
        <v>141</v>
      </c>
      <c r="O837" s="133" t="s">
        <v>5343</v>
      </c>
      <c r="P837" t="s">
        <v>580</v>
      </c>
      <c r="Q837" t="s">
        <v>5492</v>
      </c>
      <c r="R837" t="s">
        <v>110</v>
      </c>
      <c r="S837" t="s">
        <v>110</v>
      </c>
      <c r="T837" s="1"/>
      <c r="U837" s="18">
        <v>41569</v>
      </c>
      <c r="V837" t="s">
        <v>109</v>
      </c>
      <c r="W837" t="s">
        <v>110</v>
      </c>
      <c r="X837" t="s">
        <v>558</v>
      </c>
      <c r="Y837" t="s">
        <v>558</v>
      </c>
      <c r="Z837" t="s">
        <v>5753</v>
      </c>
      <c r="AA837" t="s">
        <v>114</v>
      </c>
      <c r="AB837" t="s">
        <v>109</v>
      </c>
      <c r="AC837" t="s">
        <v>114</v>
      </c>
      <c r="AD837" t="s">
        <v>109</v>
      </c>
      <c r="AE837" t="s">
        <v>631</v>
      </c>
      <c r="AF837" s="45">
        <v>45093.405162037037</v>
      </c>
    </row>
    <row r="838" spans="7:32">
      <c r="G838">
        <v>50</v>
      </c>
      <c r="H838" t="s">
        <v>6859</v>
      </c>
      <c r="I838" t="s">
        <v>6860</v>
      </c>
      <c r="J838" s="118" t="s">
        <v>5362</v>
      </c>
      <c r="K838" s="118" t="s">
        <v>5366</v>
      </c>
      <c r="L838" s="118" t="s">
        <v>5729</v>
      </c>
      <c r="M838" s="118" t="s">
        <v>109</v>
      </c>
      <c r="N838" s="133" t="s">
        <v>232</v>
      </c>
      <c r="O838" s="133" t="s">
        <v>110</v>
      </c>
      <c r="P838" t="s">
        <v>694</v>
      </c>
      <c r="Q838" t="s">
        <v>5730</v>
      </c>
      <c r="R838" t="s">
        <v>110</v>
      </c>
      <c r="S838" t="s">
        <v>110</v>
      </c>
      <c r="T838" s="1"/>
      <c r="U838" s="18">
        <v>41529</v>
      </c>
      <c r="V838" t="s">
        <v>109</v>
      </c>
      <c r="W838" t="s">
        <v>110</v>
      </c>
      <c r="X838" t="s">
        <v>558</v>
      </c>
      <c r="Y838" t="s">
        <v>558</v>
      </c>
      <c r="Z838" t="s">
        <v>5753</v>
      </c>
      <c r="AA838" t="s">
        <v>114</v>
      </c>
      <c r="AB838" t="s">
        <v>109</v>
      </c>
      <c r="AC838" t="s">
        <v>114</v>
      </c>
      <c r="AD838" t="s">
        <v>109</v>
      </c>
      <c r="AE838" t="s">
        <v>631</v>
      </c>
      <c r="AF838" s="45">
        <v>45093.405162037037</v>
      </c>
    </row>
    <row r="839" spans="7:32">
      <c r="G839">
        <v>49</v>
      </c>
      <c r="H839" t="s">
        <v>6861</v>
      </c>
      <c r="I839" t="s">
        <v>6862</v>
      </c>
      <c r="J839" s="118" t="s">
        <v>5545</v>
      </c>
      <c r="K839" s="118" t="s">
        <v>110</v>
      </c>
      <c r="L839" s="118" t="s">
        <v>110</v>
      </c>
      <c r="M839" s="118" t="s">
        <v>109</v>
      </c>
      <c r="N839" s="133" t="s">
        <v>5363</v>
      </c>
      <c r="O839" s="133" t="s">
        <v>110</v>
      </c>
      <c r="P839" t="s">
        <v>694</v>
      </c>
      <c r="Q839" t="s">
        <v>110</v>
      </c>
      <c r="R839" t="s">
        <v>110</v>
      </c>
      <c r="S839" t="s">
        <v>6863</v>
      </c>
      <c r="T839" s="1"/>
      <c r="U839" s="18">
        <v>41403</v>
      </c>
      <c r="V839" t="s">
        <v>109</v>
      </c>
      <c r="W839" t="s">
        <v>110</v>
      </c>
      <c r="X839" t="s">
        <v>198</v>
      </c>
      <c r="Y839" t="s">
        <v>5545</v>
      </c>
      <c r="Z839" t="s">
        <v>110</v>
      </c>
      <c r="AA839" t="s">
        <v>114</v>
      </c>
      <c r="AB839" t="s">
        <v>109</v>
      </c>
      <c r="AC839" t="s">
        <v>114</v>
      </c>
      <c r="AD839" t="s">
        <v>109</v>
      </c>
      <c r="AE839" t="s">
        <v>631</v>
      </c>
      <c r="AF839" s="45">
        <v>45093.405162037037</v>
      </c>
    </row>
    <row r="840" spans="7:32">
      <c r="G840">
        <v>48</v>
      </c>
      <c r="H840" t="s">
        <v>2474</v>
      </c>
      <c r="I840" t="s">
        <v>6864</v>
      </c>
      <c r="J840" s="118" t="s">
        <v>231</v>
      </c>
      <c r="K840" s="118" t="s">
        <v>110</v>
      </c>
      <c r="L840" s="118" t="s">
        <v>110</v>
      </c>
      <c r="M840" s="118" t="s">
        <v>109</v>
      </c>
      <c r="N840" s="133" t="s">
        <v>141</v>
      </c>
      <c r="O840" s="133" t="s">
        <v>5343</v>
      </c>
      <c r="P840" t="s">
        <v>656</v>
      </c>
      <c r="Q840" t="s">
        <v>5395</v>
      </c>
      <c r="R840" t="s">
        <v>110</v>
      </c>
      <c r="S840" t="s">
        <v>110</v>
      </c>
      <c r="T840" s="1"/>
      <c r="U840" s="18">
        <v>41401</v>
      </c>
      <c r="V840" t="s">
        <v>109</v>
      </c>
      <c r="W840" t="s">
        <v>5709</v>
      </c>
      <c r="X840" t="s">
        <v>558</v>
      </c>
      <c r="Y840" t="s">
        <v>110</v>
      </c>
      <c r="Z840" t="s">
        <v>110</v>
      </c>
      <c r="AA840" t="s">
        <v>114</v>
      </c>
      <c r="AB840" t="s">
        <v>109</v>
      </c>
      <c r="AC840" t="s">
        <v>114</v>
      </c>
      <c r="AD840" t="s">
        <v>109</v>
      </c>
      <c r="AE840" t="s">
        <v>631</v>
      </c>
      <c r="AF840" s="45">
        <v>45093.405162037037</v>
      </c>
    </row>
    <row r="841" spans="7:32">
      <c r="G841">
        <v>47</v>
      </c>
      <c r="H841" t="s">
        <v>4184</v>
      </c>
      <c r="I841" t="s">
        <v>6865</v>
      </c>
      <c r="J841" s="118" t="s">
        <v>231</v>
      </c>
      <c r="K841" s="118" t="s">
        <v>110</v>
      </c>
      <c r="L841" s="118" t="s">
        <v>110</v>
      </c>
      <c r="M841" s="118" t="s">
        <v>109</v>
      </c>
      <c r="N841" s="133" t="s">
        <v>5370</v>
      </c>
      <c r="O841" s="133" t="s">
        <v>110</v>
      </c>
      <c r="P841" t="s">
        <v>656</v>
      </c>
      <c r="Q841" t="s">
        <v>681</v>
      </c>
      <c r="R841" t="s">
        <v>110</v>
      </c>
      <c r="S841" t="s">
        <v>110</v>
      </c>
      <c r="T841" s="1"/>
      <c r="U841" s="18">
        <v>41340</v>
      </c>
      <c r="V841" t="s">
        <v>109</v>
      </c>
      <c r="W841" t="s">
        <v>110</v>
      </c>
      <c r="X841" t="s">
        <v>235</v>
      </c>
      <c r="Y841" t="s">
        <v>5545</v>
      </c>
      <c r="Z841" t="s">
        <v>110</v>
      </c>
      <c r="AA841" t="s">
        <v>114</v>
      </c>
      <c r="AB841" t="s">
        <v>109</v>
      </c>
      <c r="AC841" t="s">
        <v>109</v>
      </c>
      <c r="AD841" t="s">
        <v>109</v>
      </c>
      <c r="AE841" t="s">
        <v>631</v>
      </c>
      <c r="AF841" s="45">
        <v>45093.405162037037</v>
      </c>
    </row>
    <row r="842" spans="7:32">
      <c r="G842">
        <v>46</v>
      </c>
      <c r="H842" t="s">
        <v>2092</v>
      </c>
      <c r="I842" t="s">
        <v>6866</v>
      </c>
      <c r="J842" s="118" t="s">
        <v>5362</v>
      </c>
      <c r="K842" s="118" t="s">
        <v>5366</v>
      </c>
      <c r="L842" s="118" t="s">
        <v>5743</v>
      </c>
      <c r="M842" s="118" t="s">
        <v>109</v>
      </c>
      <c r="N842" s="133" t="s">
        <v>5363</v>
      </c>
      <c r="O842" s="133" t="s">
        <v>110</v>
      </c>
      <c r="P842" t="s">
        <v>5437</v>
      </c>
      <c r="Q842" t="s">
        <v>110</v>
      </c>
      <c r="R842" t="s">
        <v>110</v>
      </c>
      <c r="S842" t="s">
        <v>6867</v>
      </c>
      <c r="T842" s="1"/>
      <c r="U842" s="18">
        <v>41305</v>
      </c>
      <c r="V842" t="s">
        <v>109</v>
      </c>
      <c r="W842" t="s">
        <v>110</v>
      </c>
      <c r="X842" t="s">
        <v>558</v>
      </c>
      <c r="Y842" t="s">
        <v>110</v>
      </c>
      <c r="Z842" t="s">
        <v>110</v>
      </c>
      <c r="AA842" t="s">
        <v>114</v>
      </c>
      <c r="AB842" t="s">
        <v>109</v>
      </c>
      <c r="AC842" t="s">
        <v>109</v>
      </c>
      <c r="AD842" t="s">
        <v>109</v>
      </c>
      <c r="AE842" t="s">
        <v>631</v>
      </c>
      <c r="AF842" s="45">
        <v>45093.405162037037</v>
      </c>
    </row>
    <row r="843" spans="7:32">
      <c r="G843">
        <v>45</v>
      </c>
      <c r="H843" t="s">
        <v>4016</v>
      </c>
      <c r="I843" t="s">
        <v>6868</v>
      </c>
      <c r="J843" s="118" t="s">
        <v>5545</v>
      </c>
      <c r="K843" s="118" t="s">
        <v>110</v>
      </c>
      <c r="L843" s="118" t="s">
        <v>110</v>
      </c>
      <c r="M843" s="118" t="s">
        <v>109</v>
      </c>
      <c r="N843" s="133" t="s">
        <v>5363</v>
      </c>
      <c r="O843" s="133" t="s">
        <v>110</v>
      </c>
      <c r="P843" t="s">
        <v>694</v>
      </c>
      <c r="Q843" t="s">
        <v>5894</v>
      </c>
      <c r="R843" t="s">
        <v>110</v>
      </c>
      <c r="S843" t="s">
        <v>6863</v>
      </c>
      <c r="T843" s="1"/>
      <c r="U843" s="18">
        <v>41303</v>
      </c>
      <c r="V843" t="s">
        <v>109</v>
      </c>
      <c r="W843" t="s">
        <v>110</v>
      </c>
      <c r="X843" t="s">
        <v>198</v>
      </c>
      <c r="Y843" t="s">
        <v>5545</v>
      </c>
      <c r="Z843" t="s">
        <v>110</v>
      </c>
      <c r="AA843" t="s">
        <v>114</v>
      </c>
      <c r="AB843" t="s">
        <v>109</v>
      </c>
      <c r="AC843" t="s">
        <v>109</v>
      </c>
      <c r="AD843" t="s">
        <v>109</v>
      </c>
      <c r="AE843" t="s">
        <v>631</v>
      </c>
      <c r="AF843" s="45">
        <v>45093.405162037037</v>
      </c>
    </row>
    <row r="844" spans="7:32">
      <c r="G844">
        <v>44</v>
      </c>
      <c r="H844" t="s">
        <v>4218</v>
      </c>
      <c r="I844" t="s">
        <v>6869</v>
      </c>
      <c r="J844" s="118" t="s">
        <v>231</v>
      </c>
      <c r="K844" s="118" t="s">
        <v>110</v>
      </c>
      <c r="L844" s="118" t="s">
        <v>110</v>
      </c>
      <c r="M844" s="118" t="s">
        <v>109</v>
      </c>
      <c r="N844" s="133" t="s">
        <v>5370</v>
      </c>
      <c r="O844" s="133" t="s">
        <v>110</v>
      </c>
      <c r="P844" t="s">
        <v>580</v>
      </c>
      <c r="Q844" t="s">
        <v>110</v>
      </c>
      <c r="R844" t="s">
        <v>110</v>
      </c>
      <c r="S844" t="s">
        <v>110</v>
      </c>
      <c r="T844" s="1"/>
      <c r="U844" s="18">
        <v>41298</v>
      </c>
      <c r="V844" t="s">
        <v>109</v>
      </c>
      <c r="W844" t="s">
        <v>110</v>
      </c>
      <c r="X844" t="s">
        <v>235</v>
      </c>
      <c r="Y844" t="s">
        <v>110</v>
      </c>
      <c r="Z844" t="s">
        <v>110</v>
      </c>
      <c r="AA844" t="s">
        <v>114</v>
      </c>
      <c r="AB844" t="s">
        <v>109</v>
      </c>
      <c r="AC844" t="s">
        <v>109</v>
      </c>
      <c r="AD844" t="s">
        <v>109</v>
      </c>
      <c r="AE844" t="s">
        <v>631</v>
      </c>
      <c r="AF844" s="45">
        <v>45093.405162037037</v>
      </c>
    </row>
    <row r="845" spans="7:32">
      <c r="G845">
        <v>43</v>
      </c>
      <c r="H845" t="s">
        <v>6870</v>
      </c>
      <c r="I845" t="s">
        <v>6871</v>
      </c>
      <c r="J845" s="118" t="s">
        <v>5362</v>
      </c>
      <c r="K845" s="118" t="s">
        <v>5366</v>
      </c>
      <c r="L845" s="118" t="s">
        <v>5729</v>
      </c>
      <c r="M845" s="118" t="s">
        <v>109</v>
      </c>
      <c r="N845" s="133" t="s">
        <v>232</v>
      </c>
      <c r="O845" s="133" t="s">
        <v>110</v>
      </c>
      <c r="P845" t="s">
        <v>694</v>
      </c>
      <c r="Q845" t="s">
        <v>110</v>
      </c>
      <c r="R845" t="s">
        <v>110</v>
      </c>
      <c r="S845" t="s">
        <v>110</v>
      </c>
      <c r="T845" s="1"/>
      <c r="U845" s="18">
        <v>41249</v>
      </c>
      <c r="V845" t="s">
        <v>109</v>
      </c>
      <c r="W845" t="s">
        <v>110</v>
      </c>
      <c r="X845" t="s">
        <v>558</v>
      </c>
      <c r="Y845" t="s">
        <v>558</v>
      </c>
      <c r="Z845" t="s">
        <v>5753</v>
      </c>
      <c r="AA845" t="s">
        <v>114</v>
      </c>
      <c r="AB845" t="s">
        <v>109</v>
      </c>
      <c r="AC845" t="s">
        <v>114</v>
      </c>
      <c r="AD845" t="s">
        <v>109</v>
      </c>
      <c r="AE845" t="s">
        <v>631</v>
      </c>
      <c r="AF845" s="45">
        <v>45093.405162037037</v>
      </c>
    </row>
    <row r="846" spans="7:32">
      <c r="G846">
        <v>42</v>
      </c>
      <c r="H846" t="s">
        <v>2083</v>
      </c>
      <c r="I846" t="s">
        <v>6872</v>
      </c>
      <c r="J846" s="118" t="s">
        <v>140</v>
      </c>
      <c r="K846" s="118" t="s">
        <v>5827</v>
      </c>
      <c r="L846" s="118" t="s">
        <v>110</v>
      </c>
      <c r="M846" s="118" t="s">
        <v>109</v>
      </c>
      <c r="N846" s="133" t="s">
        <v>141</v>
      </c>
      <c r="O846" s="133" t="s">
        <v>5862</v>
      </c>
      <c r="P846" t="s">
        <v>173</v>
      </c>
      <c r="Q846" t="s">
        <v>110</v>
      </c>
      <c r="R846" t="s">
        <v>110</v>
      </c>
      <c r="S846" t="s">
        <v>110</v>
      </c>
      <c r="T846" s="1"/>
      <c r="U846" s="18">
        <v>41243</v>
      </c>
      <c r="V846" t="s">
        <v>109</v>
      </c>
      <c r="W846" t="s">
        <v>110</v>
      </c>
      <c r="X846" t="s">
        <v>144</v>
      </c>
      <c r="Y846" t="s">
        <v>144</v>
      </c>
      <c r="Z846" t="s">
        <v>110</v>
      </c>
      <c r="AA846" t="s">
        <v>114</v>
      </c>
      <c r="AB846" t="s">
        <v>109</v>
      </c>
      <c r="AC846" t="s">
        <v>114</v>
      </c>
      <c r="AD846" t="s">
        <v>109</v>
      </c>
      <c r="AE846" t="s">
        <v>631</v>
      </c>
      <c r="AF846" s="45">
        <v>45093.405162037037</v>
      </c>
    </row>
    <row r="847" spans="7:32">
      <c r="G847">
        <v>41</v>
      </c>
      <c r="H847" t="s">
        <v>6873</v>
      </c>
      <c r="I847" t="s">
        <v>6874</v>
      </c>
      <c r="J847" s="118" t="s">
        <v>5545</v>
      </c>
      <c r="K847" s="118" t="s">
        <v>110</v>
      </c>
      <c r="L847" s="118" t="s">
        <v>110</v>
      </c>
      <c r="M847" s="118" t="s">
        <v>109</v>
      </c>
      <c r="N847" s="133" t="s">
        <v>5370</v>
      </c>
      <c r="O847" s="133" t="s">
        <v>110</v>
      </c>
      <c r="P847" t="s">
        <v>694</v>
      </c>
      <c r="Q847" t="s">
        <v>110</v>
      </c>
      <c r="R847" t="s">
        <v>110</v>
      </c>
      <c r="S847" t="s">
        <v>110</v>
      </c>
      <c r="T847" s="1"/>
      <c r="U847" s="18">
        <v>41233</v>
      </c>
      <c r="V847" t="s">
        <v>109</v>
      </c>
      <c r="W847" t="s">
        <v>110</v>
      </c>
      <c r="X847" t="s">
        <v>5447</v>
      </c>
      <c r="Y847" t="s">
        <v>110</v>
      </c>
      <c r="Z847" t="s">
        <v>110</v>
      </c>
      <c r="AA847" t="s">
        <v>114</v>
      </c>
      <c r="AB847" t="s">
        <v>109</v>
      </c>
      <c r="AC847" t="s">
        <v>114</v>
      </c>
      <c r="AD847" t="s">
        <v>109</v>
      </c>
      <c r="AE847" t="s">
        <v>631</v>
      </c>
      <c r="AF847" s="45">
        <v>45093.405162037037</v>
      </c>
    </row>
    <row r="848" spans="7:32">
      <c r="G848">
        <v>40</v>
      </c>
      <c r="H848" t="s">
        <v>6875</v>
      </c>
      <c r="I848" t="s">
        <v>6876</v>
      </c>
      <c r="J848" s="118" t="s">
        <v>231</v>
      </c>
      <c r="K848" s="118" t="s">
        <v>110</v>
      </c>
      <c r="L848" s="118" t="s">
        <v>110</v>
      </c>
      <c r="M848" s="118" t="s">
        <v>109</v>
      </c>
      <c r="N848" s="133" t="s">
        <v>5370</v>
      </c>
      <c r="O848" s="133" t="s">
        <v>110</v>
      </c>
      <c r="P848" t="s">
        <v>656</v>
      </c>
      <c r="Q848" t="s">
        <v>5395</v>
      </c>
      <c r="R848" t="s">
        <v>110</v>
      </c>
      <c r="S848" t="s">
        <v>110</v>
      </c>
      <c r="T848" s="1">
        <v>44581</v>
      </c>
      <c r="U848" s="18">
        <v>41227</v>
      </c>
      <c r="V848" t="s">
        <v>109</v>
      </c>
      <c r="W848" t="s">
        <v>110</v>
      </c>
      <c r="X848" t="s">
        <v>235</v>
      </c>
      <c r="Y848" t="s">
        <v>110</v>
      </c>
      <c r="Z848" t="s">
        <v>110</v>
      </c>
      <c r="AA848" t="s">
        <v>114</v>
      </c>
      <c r="AB848" t="s">
        <v>109</v>
      </c>
      <c r="AC848" t="s">
        <v>114</v>
      </c>
      <c r="AD848" t="s">
        <v>114</v>
      </c>
      <c r="AE848" t="s">
        <v>631</v>
      </c>
      <c r="AF848" s="45">
        <v>45093.405162037037</v>
      </c>
    </row>
    <row r="849" spans="7:32">
      <c r="G849">
        <v>39</v>
      </c>
      <c r="H849" t="s">
        <v>6877</v>
      </c>
      <c r="I849" t="s">
        <v>6878</v>
      </c>
      <c r="J849" s="118" t="s">
        <v>5545</v>
      </c>
      <c r="K849" s="118" t="s">
        <v>110</v>
      </c>
      <c r="L849" s="118" t="s">
        <v>110</v>
      </c>
      <c r="M849" s="118" t="s">
        <v>109</v>
      </c>
      <c r="N849" s="133" t="s">
        <v>5363</v>
      </c>
      <c r="O849" s="133" t="s">
        <v>110</v>
      </c>
      <c r="P849" t="s">
        <v>5437</v>
      </c>
      <c r="Q849" t="s">
        <v>5744</v>
      </c>
      <c r="R849" t="s">
        <v>110</v>
      </c>
      <c r="S849" t="s">
        <v>6879</v>
      </c>
      <c r="T849" s="1"/>
      <c r="U849" s="18">
        <v>41151</v>
      </c>
      <c r="V849" t="s">
        <v>109</v>
      </c>
      <c r="W849" t="s">
        <v>110</v>
      </c>
      <c r="X849" t="s">
        <v>5413</v>
      </c>
      <c r="Y849" t="s">
        <v>5545</v>
      </c>
      <c r="Z849" t="s">
        <v>110</v>
      </c>
      <c r="AA849" t="s">
        <v>114</v>
      </c>
      <c r="AB849" t="s">
        <v>109</v>
      </c>
      <c r="AC849" t="s">
        <v>114</v>
      </c>
      <c r="AD849" t="s">
        <v>109</v>
      </c>
      <c r="AE849" t="s">
        <v>631</v>
      </c>
      <c r="AF849" s="45">
        <v>45093.405162037037</v>
      </c>
    </row>
    <row r="850" spans="7:32">
      <c r="G850">
        <v>38</v>
      </c>
      <c r="H850" t="s">
        <v>6880</v>
      </c>
      <c r="I850" t="s">
        <v>6881</v>
      </c>
      <c r="J850" s="118" t="s">
        <v>231</v>
      </c>
      <c r="K850" s="118" t="s">
        <v>110</v>
      </c>
      <c r="L850" s="118" t="s">
        <v>110</v>
      </c>
      <c r="M850" s="118" t="s">
        <v>109</v>
      </c>
      <c r="N850" s="133" t="s">
        <v>5370</v>
      </c>
      <c r="O850" s="133" t="s">
        <v>110</v>
      </c>
      <c r="P850" t="s">
        <v>656</v>
      </c>
      <c r="Q850" t="s">
        <v>681</v>
      </c>
      <c r="R850" t="s">
        <v>110</v>
      </c>
      <c r="S850" t="s">
        <v>110</v>
      </c>
      <c r="T850" s="1"/>
      <c r="U850" s="18">
        <v>41109</v>
      </c>
      <c r="V850" t="s">
        <v>109</v>
      </c>
      <c r="W850" t="s">
        <v>110</v>
      </c>
      <c r="X850" t="s">
        <v>235</v>
      </c>
      <c r="Y850" t="s">
        <v>5545</v>
      </c>
      <c r="Z850" t="s">
        <v>110</v>
      </c>
      <c r="AA850" t="s">
        <v>114</v>
      </c>
      <c r="AB850" t="s">
        <v>109</v>
      </c>
      <c r="AC850" t="s">
        <v>114</v>
      </c>
      <c r="AD850" t="s">
        <v>109</v>
      </c>
      <c r="AE850" t="s">
        <v>631</v>
      </c>
      <c r="AF850" s="45">
        <v>45093.405162037037</v>
      </c>
    </row>
    <row r="851" spans="7:32">
      <c r="G851">
        <v>37</v>
      </c>
      <c r="H851" t="s">
        <v>4799</v>
      </c>
      <c r="I851" t="s">
        <v>6882</v>
      </c>
      <c r="J851" s="118" t="s">
        <v>5545</v>
      </c>
      <c r="K851" s="118" t="s">
        <v>110</v>
      </c>
      <c r="L851" s="118" t="s">
        <v>110</v>
      </c>
      <c r="M851" s="118" t="s">
        <v>109</v>
      </c>
      <c r="N851" s="133" t="s">
        <v>5363</v>
      </c>
      <c r="O851" s="133" t="s">
        <v>110</v>
      </c>
      <c r="P851" t="s">
        <v>694</v>
      </c>
      <c r="Q851" t="s">
        <v>5472</v>
      </c>
      <c r="R851" t="s">
        <v>110</v>
      </c>
      <c r="S851" t="s">
        <v>6434</v>
      </c>
      <c r="T851" s="1"/>
      <c r="U851" s="18">
        <v>41089</v>
      </c>
      <c r="V851" t="s">
        <v>109</v>
      </c>
      <c r="W851" t="s">
        <v>110</v>
      </c>
      <c r="X851" t="s">
        <v>198</v>
      </c>
      <c r="Y851" t="s">
        <v>5545</v>
      </c>
      <c r="Z851" t="s">
        <v>110</v>
      </c>
      <c r="AA851" t="s">
        <v>114</v>
      </c>
      <c r="AB851" t="s">
        <v>109</v>
      </c>
      <c r="AC851" t="s">
        <v>109</v>
      </c>
      <c r="AD851" t="s">
        <v>109</v>
      </c>
      <c r="AE851" t="s">
        <v>631</v>
      </c>
      <c r="AF851" s="45">
        <v>45093.405162037037</v>
      </c>
    </row>
    <row r="852" spans="7:32">
      <c r="G852">
        <v>36</v>
      </c>
      <c r="H852" t="s">
        <v>6883</v>
      </c>
      <c r="I852" t="s">
        <v>6884</v>
      </c>
      <c r="J852" s="118" t="s">
        <v>5545</v>
      </c>
      <c r="K852" s="118" t="s">
        <v>110</v>
      </c>
      <c r="L852" s="118" t="s">
        <v>110</v>
      </c>
      <c r="M852" s="118" t="s">
        <v>109</v>
      </c>
      <c r="N852" s="133" t="s">
        <v>141</v>
      </c>
      <c r="O852" s="133" t="s">
        <v>5343</v>
      </c>
      <c r="P852" t="s">
        <v>173</v>
      </c>
      <c r="Q852" t="s">
        <v>186</v>
      </c>
      <c r="R852" t="s">
        <v>110</v>
      </c>
      <c r="S852" t="s">
        <v>110</v>
      </c>
      <c r="T852" s="1"/>
      <c r="U852" s="18">
        <v>41038</v>
      </c>
      <c r="V852" t="s">
        <v>109</v>
      </c>
      <c r="W852" t="s">
        <v>5709</v>
      </c>
      <c r="X852" t="s">
        <v>5413</v>
      </c>
      <c r="Y852" t="s">
        <v>5545</v>
      </c>
      <c r="Z852" t="s">
        <v>110</v>
      </c>
      <c r="AA852" t="s">
        <v>114</v>
      </c>
      <c r="AB852" t="s">
        <v>109</v>
      </c>
      <c r="AC852" t="s">
        <v>109</v>
      </c>
      <c r="AD852" t="s">
        <v>109</v>
      </c>
      <c r="AE852" t="s">
        <v>631</v>
      </c>
      <c r="AF852" s="45">
        <v>45093.405162037037</v>
      </c>
    </row>
    <row r="853" spans="7:32">
      <c r="G853">
        <v>35</v>
      </c>
      <c r="H853" t="s">
        <v>5439</v>
      </c>
      <c r="I853" t="s">
        <v>6885</v>
      </c>
      <c r="J853" s="118" t="s">
        <v>231</v>
      </c>
      <c r="K853" s="118" t="s">
        <v>110</v>
      </c>
      <c r="L853" s="118" t="s">
        <v>110</v>
      </c>
      <c r="M853" s="118" t="s">
        <v>109</v>
      </c>
      <c r="N853" s="133" t="s">
        <v>5363</v>
      </c>
      <c r="O853" s="133" t="s">
        <v>110</v>
      </c>
      <c r="P853" t="s">
        <v>694</v>
      </c>
      <c r="Q853" t="s">
        <v>110</v>
      </c>
      <c r="R853" t="s">
        <v>110</v>
      </c>
      <c r="S853" t="s">
        <v>6886</v>
      </c>
      <c r="T853" s="1"/>
      <c r="U853" s="18">
        <v>40981</v>
      </c>
      <c r="V853" t="s">
        <v>109</v>
      </c>
      <c r="W853" t="s">
        <v>110</v>
      </c>
      <c r="X853" t="s">
        <v>235</v>
      </c>
      <c r="Y853" t="s">
        <v>110</v>
      </c>
      <c r="Z853" t="s">
        <v>110</v>
      </c>
      <c r="AA853" t="s">
        <v>114</v>
      </c>
      <c r="AB853" t="s">
        <v>109</v>
      </c>
      <c r="AC853" t="s">
        <v>114</v>
      </c>
      <c r="AD853" t="s">
        <v>109</v>
      </c>
      <c r="AE853" t="s">
        <v>631</v>
      </c>
      <c r="AF853" s="45">
        <v>45093.405162037037</v>
      </c>
    </row>
    <row r="854" spans="7:32">
      <c r="G854">
        <v>34</v>
      </c>
      <c r="H854" t="s">
        <v>5232</v>
      </c>
      <c r="I854" t="s">
        <v>6887</v>
      </c>
      <c r="J854" s="118" t="s">
        <v>5362</v>
      </c>
      <c r="K854" s="118" t="s">
        <v>559</v>
      </c>
      <c r="L854" s="118" t="s">
        <v>6888</v>
      </c>
      <c r="M854" s="118" t="s">
        <v>109</v>
      </c>
      <c r="N854" s="133" t="s">
        <v>232</v>
      </c>
      <c r="O854" s="133" t="s">
        <v>110</v>
      </c>
      <c r="P854" t="s">
        <v>694</v>
      </c>
      <c r="Q854" t="s">
        <v>110</v>
      </c>
      <c r="R854" t="s">
        <v>110</v>
      </c>
      <c r="S854" t="s">
        <v>110</v>
      </c>
      <c r="T854" s="1"/>
      <c r="U854" s="18">
        <v>40918</v>
      </c>
      <c r="V854" t="s">
        <v>109</v>
      </c>
      <c r="W854" t="s">
        <v>110</v>
      </c>
      <c r="X854" t="s">
        <v>558</v>
      </c>
      <c r="Y854" t="s">
        <v>558</v>
      </c>
      <c r="Z854" t="s">
        <v>110</v>
      </c>
      <c r="AA854" t="s">
        <v>114</v>
      </c>
      <c r="AB854" t="s">
        <v>109</v>
      </c>
      <c r="AC854" t="s">
        <v>114</v>
      </c>
      <c r="AD854" t="s">
        <v>109</v>
      </c>
      <c r="AE854" t="s">
        <v>631</v>
      </c>
      <c r="AF854" s="45">
        <v>45093.405162037037</v>
      </c>
    </row>
    <row r="855" spans="7:32">
      <c r="G855">
        <v>33</v>
      </c>
      <c r="H855" t="s">
        <v>6889</v>
      </c>
      <c r="I855" t="s">
        <v>6890</v>
      </c>
      <c r="J855" s="118" t="s">
        <v>5545</v>
      </c>
      <c r="K855" s="118" t="s">
        <v>110</v>
      </c>
      <c r="L855" s="118" t="s">
        <v>110</v>
      </c>
      <c r="M855" s="118" t="s">
        <v>109</v>
      </c>
      <c r="N855" s="133" t="s">
        <v>5370</v>
      </c>
      <c r="O855" s="133" t="s">
        <v>110</v>
      </c>
      <c r="P855" t="s">
        <v>656</v>
      </c>
      <c r="Q855" t="s">
        <v>681</v>
      </c>
      <c r="R855" t="s">
        <v>110</v>
      </c>
      <c r="S855" t="s">
        <v>110</v>
      </c>
      <c r="T855" s="1"/>
      <c r="U855" s="18">
        <v>40882</v>
      </c>
      <c r="V855" t="s">
        <v>109</v>
      </c>
      <c r="W855" t="s">
        <v>110</v>
      </c>
      <c r="X855" t="s">
        <v>5447</v>
      </c>
      <c r="Y855" t="s">
        <v>110</v>
      </c>
      <c r="Z855" t="s">
        <v>110</v>
      </c>
      <c r="AA855" t="s">
        <v>114</v>
      </c>
      <c r="AB855" t="s">
        <v>109</v>
      </c>
      <c r="AC855" t="s">
        <v>114</v>
      </c>
      <c r="AD855" t="s">
        <v>109</v>
      </c>
      <c r="AE855" t="s">
        <v>631</v>
      </c>
      <c r="AF855" s="45">
        <v>45093.405162037037</v>
      </c>
    </row>
    <row r="856" spans="7:32">
      <c r="G856">
        <v>32</v>
      </c>
      <c r="H856" t="s">
        <v>5124</v>
      </c>
      <c r="I856" t="s">
        <v>6891</v>
      </c>
      <c r="J856" s="118" t="s">
        <v>5545</v>
      </c>
      <c r="K856" s="118" t="s">
        <v>110</v>
      </c>
      <c r="L856" s="118" t="s">
        <v>110</v>
      </c>
      <c r="M856" s="118" t="s">
        <v>109</v>
      </c>
      <c r="N856" s="133" t="s">
        <v>232</v>
      </c>
      <c r="O856" s="133" t="s">
        <v>110</v>
      </c>
      <c r="P856" t="s">
        <v>694</v>
      </c>
      <c r="Q856" t="s">
        <v>5730</v>
      </c>
      <c r="R856" t="s">
        <v>110</v>
      </c>
      <c r="S856" t="s">
        <v>110</v>
      </c>
      <c r="T856" s="1"/>
      <c r="U856" s="18">
        <v>40674</v>
      </c>
      <c r="V856" t="s">
        <v>109</v>
      </c>
      <c r="W856" t="s">
        <v>110</v>
      </c>
      <c r="X856" t="s">
        <v>198</v>
      </c>
      <c r="Y856" t="s">
        <v>5545</v>
      </c>
      <c r="Z856" t="s">
        <v>110</v>
      </c>
      <c r="AA856" t="s">
        <v>114</v>
      </c>
      <c r="AB856" t="s">
        <v>109</v>
      </c>
      <c r="AC856" t="s">
        <v>114</v>
      </c>
      <c r="AD856" t="s">
        <v>109</v>
      </c>
      <c r="AE856" t="s">
        <v>631</v>
      </c>
      <c r="AF856" s="45">
        <v>45093.405162037037</v>
      </c>
    </row>
    <row r="857" spans="7:32">
      <c r="G857">
        <v>31</v>
      </c>
      <c r="H857" t="s">
        <v>6892</v>
      </c>
      <c r="I857" t="s">
        <v>6893</v>
      </c>
      <c r="J857" s="118" t="s">
        <v>231</v>
      </c>
      <c r="K857" s="118" t="s">
        <v>110</v>
      </c>
      <c r="L857" s="118" t="s">
        <v>110</v>
      </c>
      <c r="M857" s="118" t="s">
        <v>109</v>
      </c>
      <c r="N857" s="133" t="s">
        <v>5370</v>
      </c>
      <c r="O857" s="133" t="s">
        <v>110</v>
      </c>
      <c r="P857" t="s">
        <v>455</v>
      </c>
      <c r="Q857" t="s">
        <v>5850</v>
      </c>
      <c r="R857" t="s">
        <v>110</v>
      </c>
      <c r="S857" t="s">
        <v>110</v>
      </c>
      <c r="T857" s="1"/>
      <c r="U857" s="18">
        <v>40591</v>
      </c>
      <c r="V857" t="s">
        <v>109</v>
      </c>
      <c r="W857" t="s">
        <v>110</v>
      </c>
      <c r="X857" t="s">
        <v>235</v>
      </c>
      <c r="Y857" t="s">
        <v>110</v>
      </c>
      <c r="Z857" t="s">
        <v>110</v>
      </c>
      <c r="AA857" t="s">
        <v>114</v>
      </c>
      <c r="AB857" t="s">
        <v>109</v>
      </c>
      <c r="AC857" t="s">
        <v>114</v>
      </c>
      <c r="AD857" t="s">
        <v>109</v>
      </c>
      <c r="AE857" t="s">
        <v>631</v>
      </c>
      <c r="AF857" s="45">
        <v>45093.405162037037</v>
      </c>
    </row>
    <row r="858" spans="7:32">
      <c r="G858">
        <v>30</v>
      </c>
      <c r="H858" t="s">
        <v>741</v>
      </c>
      <c r="I858" t="s">
        <v>6894</v>
      </c>
      <c r="J858" s="118" t="s">
        <v>231</v>
      </c>
      <c r="K858" s="118" t="s">
        <v>110</v>
      </c>
      <c r="L858" s="118" t="s">
        <v>110</v>
      </c>
      <c r="M858" s="118" t="s">
        <v>109</v>
      </c>
      <c r="N858" s="133" t="s">
        <v>5363</v>
      </c>
      <c r="O858" s="133" t="s">
        <v>110</v>
      </c>
      <c r="P858" t="s">
        <v>694</v>
      </c>
      <c r="Q858" t="s">
        <v>110</v>
      </c>
      <c r="R858" t="s">
        <v>110</v>
      </c>
      <c r="S858" t="s">
        <v>6126</v>
      </c>
      <c r="T858" s="1"/>
      <c r="U858" s="18">
        <v>40448</v>
      </c>
      <c r="V858" t="s">
        <v>109</v>
      </c>
      <c r="W858" t="s">
        <v>110</v>
      </c>
      <c r="X858" t="s">
        <v>235</v>
      </c>
      <c r="Y858" t="s">
        <v>5545</v>
      </c>
      <c r="Z858" t="s">
        <v>110</v>
      </c>
      <c r="AA858" t="s">
        <v>114</v>
      </c>
      <c r="AB858" t="s">
        <v>109</v>
      </c>
      <c r="AC858" t="s">
        <v>109</v>
      </c>
      <c r="AD858" t="s">
        <v>109</v>
      </c>
      <c r="AE858" t="s">
        <v>631</v>
      </c>
      <c r="AF858" s="45">
        <v>45093.405162037037</v>
      </c>
    </row>
    <row r="859" spans="7:32">
      <c r="G859">
        <v>29</v>
      </c>
      <c r="H859" t="s">
        <v>1690</v>
      </c>
      <c r="I859" t="s">
        <v>6895</v>
      </c>
      <c r="J859" s="118" t="s">
        <v>231</v>
      </c>
      <c r="K859" s="118" t="s">
        <v>110</v>
      </c>
      <c r="L859" s="118" t="s">
        <v>110</v>
      </c>
      <c r="M859" s="118" t="s">
        <v>109</v>
      </c>
      <c r="N859" s="133" t="s">
        <v>5370</v>
      </c>
      <c r="O859" s="133" t="s">
        <v>110</v>
      </c>
      <c r="P859" t="s">
        <v>656</v>
      </c>
      <c r="Q859" t="s">
        <v>5395</v>
      </c>
      <c r="R859" t="s">
        <v>110</v>
      </c>
      <c r="S859" t="s">
        <v>110</v>
      </c>
      <c r="T859" s="1">
        <v>45170</v>
      </c>
      <c r="U859" s="18">
        <v>40394</v>
      </c>
      <c r="V859" t="s">
        <v>109</v>
      </c>
      <c r="W859" t="s">
        <v>110</v>
      </c>
      <c r="X859" t="s">
        <v>235</v>
      </c>
      <c r="Y859" t="s">
        <v>5545</v>
      </c>
      <c r="Z859" t="s">
        <v>110</v>
      </c>
      <c r="AA859" t="s">
        <v>114</v>
      </c>
      <c r="AB859" t="s">
        <v>109</v>
      </c>
      <c r="AC859" t="s">
        <v>109</v>
      </c>
      <c r="AD859" t="s">
        <v>114</v>
      </c>
      <c r="AE859" t="s">
        <v>631</v>
      </c>
      <c r="AF859" s="45">
        <v>45093.405162037037</v>
      </c>
    </row>
    <row r="860" spans="7:32">
      <c r="G860">
        <v>28</v>
      </c>
      <c r="H860" t="s">
        <v>693</v>
      </c>
      <c r="I860" t="s">
        <v>6896</v>
      </c>
      <c r="J860" s="118" t="s">
        <v>231</v>
      </c>
      <c r="K860" s="118" t="s">
        <v>110</v>
      </c>
      <c r="L860" s="118" t="s">
        <v>110</v>
      </c>
      <c r="M860" s="118" t="s">
        <v>109</v>
      </c>
      <c r="N860" s="133" t="s">
        <v>198</v>
      </c>
      <c r="O860" s="133" t="s">
        <v>110</v>
      </c>
      <c r="P860" t="s">
        <v>694</v>
      </c>
      <c r="Q860" t="s">
        <v>110</v>
      </c>
      <c r="R860" t="s">
        <v>110</v>
      </c>
      <c r="S860" t="s">
        <v>110</v>
      </c>
      <c r="T860" s="1">
        <v>45151</v>
      </c>
      <c r="U860" s="18">
        <v>40372</v>
      </c>
      <c r="V860" t="s">
        <v>109</v>
      </c>
      <c r="W860" t="s">
        <v>110</v>
      </c>
      <c r="X860" t="s">
        <v>235</v>
      </c>
      <c r="Y860" t="s">
        <v>5545</v>
      </c>
      <c r="Z860" t="s">
        <v>110</v>
      </c>
      <c r="AA860" t="s">
        <v>114</v>
      </c>
      <c r="AB860" t="s">
        <v>109</v>
      </c>
      <c r="AC860" t="s">
        <v>109</v>
      </c>
      <c r="AD860" t="s">
        <v>114</v>
      </c>
      <c r="AE860" t="s">
        <v>631</v>
      </c>
      <c r="AF860" s="45">
        <v>45093.405162037037</v>
      </c>
    </row>
    <row r="861" spans="7:32">
      <c r="G861">
        <v>27</v>
      </c>
      <c r="H861" t="s">
        <v>6897</v>
      </c>
      <c r="I861" t="s">
        <v>6898</v>
      </c>
      <c r="J861" s="118" t="s">
        <v>231</v>
      </c>
      <c r="K861" s="118" t="s">
        <v>110</v>
      </c>
      <c r="L861" s="118" t="s">
        <v>110</v>
      </c>
      <c r="M861" s="118" t="s">
        <v>109</v>
      </c>
      <c r="N861" s="133" t="s">
        <v>5370</v>
      </c>
      <c r="O861" s="133" t="s">
        <v>110</v>
      </c>
      <c r="P861" t="s">
        <v>656</v>
      </c>
      <c r="Q861" t="s">
        <v>681</v>
      </c>
      <c r="R861" t="s">
        <v>110</v>
      </c>
      <c r="S861" t="s">
        <v>110</v>
      </c>
      <c r="T861" s="1">
        <v>42009</v>
      </c>
      <c r="U861" s="18">
        <v>40289</v>
      </c>
      <c r="V861" t="s">
        <v>109</v>
      </c>
      <c r="W861" t="s">
        <v>110</v>
      </c>
      <c r="X861" t="s">
        <v>235</v>
      </c>
      <c r="Y861" t="s">
        <v>5545</v>
      </c>
      <c r="Z861" t="s">
        <v>110</v>
      </c>
      <c r="AA861" t="s">
        <v>114</v>
      </c>
      <c r="AB861" t="s">
        <v>109</v>
      </c>
      <c r="AC861" t="s">
        <v>114</v>
      </c>
      <c r="AD861" t="s">
        <v>114</v>
      </c>
      <c r="AE861" t="s">
        <v>631</v>
      </c>
      <c r="AF861" s="45">
        <v>45093.405162037037</v>
      </c>
    </row>
    <row r="862" spans="7:32">
      <c r="G862">
        <v>26</v>
      </c>
      <c r="H862" t="s">
        <v>748</v>
      </c>
      <c r="I862" t="s">
        <v>6899</v>
      </c>
      <c r="J862" s="118" t="s">
        <v>5362</v>
      </c>
      <c r="K862" s="118" t="s">
        <v>559</v>
      </c>
      <c r="L862" s="118" t="s">
        <v>5670</v>
      </c>
      <c r="M862" s="118" t="s">
        <v>5671</v>
      </c>
      <c r="N862" s="133" t="s">
        <v>5363</v>
      </c>
      <c r="O862" s="133" t="s">
        <v>110</v>
      </c>
      <c r="P862" t="s">
        <v>694</v>
      </c>
      <c r="Q862" t="s">
        <v>110</v>
      </c>
      <c r="R862" t="s">
        <v>110</v>
      </c>
      <c r="S862" t="s">
        <v>6867</v>
      </c>
      <c r="T862" s="1"/>
      <c r="U862" s="18">
        <v>40213</v>
      </c>
      <c r="V862" t="s">
        <v>109</v>
      </c>
      <c r="W862" t="s">
        <v>110</v>
      </c>
      <c r="X862" t="s">
        <v>558</v>
      </c>
      <c r="Y862" t="s">
        <v>110</v>
      </c>
      <c r="Z862" t="s">
        <v>110</v>
      </c>
      <c r="AA862" t="s">
        <v>114</v>
      </c>
      <c r="AB862" t="s">
        <v>109</v>
      </c>
      <c r="AC862" t="s">
        <v>114</v>
      </c>
      <c r="AD862" t="s">
        <v>109</v>
      </c>
      <c r="AE862" t="s">
        <v>631</v>
      </c>
      <c r="AF862" s="45">
        <v>45093.405162037037</v>
      </c>
    </row>
    <row r="863" spans="7:32">
      <c r="G863">
        <v>25</v>
      </c>
      <c r="H863" t="s">
        <v>4173</v>
      </c>
      <c r="I863" t="s">
        <v>6900</v>
      </c>
      <c r="J863" s="118" t="s">
        <v>231</v>
      </c>
      <c r="K863" s="118" t="s">
        <v>110</v>
      </c>
      <c r="L863" s="118" t="s">
        <v>110</v>
      </c>
      <c r="M863" s="118" t="s">
        <v>109</v>
      </c>
      <c r="N863" s="133" t="s">
        <v>5370</v>
      </c>
      <c r="O863" s="133" t="s">
        <v>110</v>
      </c>
      <c r="P863" t="s">
        <v>5398</v>
      </c>
      <c r="Q863" t="s">
        <v>110</v>
      </c>
      <c r="R863" t="s">
        <v>110</v>
      </c>
      <c r="S863" t="s">
        <v>110</v>
      </c>
      <c r="T863" s="1"/>
      <c r="U863" s="18">
        <v>40199</v>
      </c>
      <c r="V863" t="s">
        <v>109</v>
      </c>
      <c r="W863" t="s">
        <v>110</v>
      </c>
      <c r="X863" t="s">
        <v>235</v>
      </c>
      <c r="Y863" t="s">
        <v>110</v>
      </c>
      <c r="Z863" t="s">
        <v>110</v>
      </c>
      <c r="AA863" t="s">
        <v>114</v>
      </c>
      <c r="AB863" t="s">
        <v>109</v>
      </c>
      <c r="AC863" t="s">
        <v>109</v>
      </c>
      <c r="AD863" t="s">
        <v>109</v>
      </c>
      <c r="AE863" t="s">
        <v>631</v>
      </c>
      <c r="AF863" s="45">
        <v>45093.405162037037</v>
      </c>
    </row>
    <row r="864" spans="7:32">
      <c r="G864">
        <v>24</v>
      </c>
      <c r="H864" t="s">
        <v>6901</v>
      </c>
      <c r="I864" t="s">
        <v>6902</v>
      </c>
      <c r="J864" s="118" t="s">
        <v>231</v>
      </c>
      <c r="K864" s="118" t="s">
        <v>110</v>
      </c>
      <c r="L864" s="118" t="s">
        <v>110</v>
      </c>
      <c r="M864" s="118" t="s">
        <v>109</v>
      </c>
      <c r="N864" s="133" t="s">
        <v>141</v>
      </c>
      <c r="O864" s="133" t="s">
        <v>5343</v>
      </c>
      <c r="P864" t="s">
        <v>580</v>
      </c>
      <c r="Q864" t="s">
        <v>110</v>
      </c>
      <c r="R864" t="s">
        <v>110</v>
      </c>
      <c r="S864" t="s">
        <v>110</v>
      </c>
      <c r="T864" s="1"/>
      <c r="U864" s="18">
        <v>39191</v>
      </c>
      <c r="V864" t="s">
        <v>109</v>
      </c>
      <c r="W864" t="s">
        <v>5695</v>
      </c>
      <c r="X864" t="s">
        <v>235</v>
      </c>
      <c r="Y864" t="s">
        <v>110</v>
      </c>
      <c r="Z864" t="s">
        <v>110</v>
      </c>
      <c r="AA864" t="s">
        <v>114</v>
      </c>
      <c r="AB864" t="s">
        <v>109</v>
      </c>
      <c r="AC864" t="s">
        <v>114</v>
      </c>
      <c r="AD864" t="s">
        <v>109</v>
      </c>
      <c r="AE864" t="s">
        <v>631</v>
      </c>
      <c r="AF864" s="45">
        <v>45093.405162037037</v>
      </c>
    </row>
    <row r="865" spans="7:32">
      <c r="G865">
        <v>23</v>
      </c>
      <c r="H865" t="s">
        <v>6903</v>
      </c>
      <c r="I865" t="s">
        <v>6904</v>
      </c>
      <c r="J865" s="118" t="s">
        <v>231</v>
      </c>
      <c r="K865" s="118" t="s">
        <v>110</v>
      </c>
      <c r="L865" s="118" t="s">
        <v>110</v>
      </c>
      <c r="M865" s="118" t="s">
        <v>109</v>
      </c>
      <c r="N865" s="133" t="s">
        <v>5370</v>
      </c>
      <c r="O865" s="133" t="s">
        <v>110</v>
      </c>
      <c r="P865" t="s">
        <v>580</v>
      </c>
      <c r="Q865" t="s">
        <v>110</v>
      </c>
      <c r="R865" t="s">
        <v>110</v>
      </c>
      <c r="S865" t="s">
        <v>110</v>
      </c>
      <c r="T865" s="1">
        <v>44726</v>
      </c>
      <c r="U865" s="18">
        <v>39042</v>
      </c>
      <c r="V865" t="s">
        <v>109</v>
      </c>
      <c r="W865" t="s">
        <v>110</v>
      </c>
      <c r="X865" t="s">
        <v>235</v>
      </c>
      <c r="Y865" t="s">
        <v>5545</v>
      </c>
      <c r="Z865" t="s">
        <v>110</v>
      </c>
      <c r="AA865" t="s">
        <v>114</v>
      </c>
      <c r="AB865" t="s">
        <v>109</v>
      </c>
      <c r="AC865" t="s">
        <v>114</v>
      </c>
      <c r="AD865" t="s">
        <v>114</v>
      </c>
      <c r="AE865" t="s">
        <v>631</v>
      </c>
      <c r="AF865" s="45">
        <v>45093.405162037037</v>
      </c>
    </row>
    <row r="866" spans="7:32">
      <c r="G866">
        <v>22</v>
      </c>
      <c r="H866" t="s">
        <v>6905</v>
      </c>
      <c r="I866" t="s">
        <v>6906</v>
      </c>
      <c r="J866" s="118" t="s">
        <v>231</v>
      </c>
      <c r="K866" s="118" t="s">
        <v>110</v>
      </c>
      <c r="L866" s="118" t="s">
        <v>110</v>
      </c>
      <c r="M866" s="118" t="s">
        <v>109</v>
      </c>
      <c r="N866" s="133" t="s">
        <v>5370</v>
      </c>
      <c r="O866" s="133" t="s">
        <v>110</v>
      </c>
      <c r="P866" t="s">
        <v>656</v>
      </c>
      <c r="Q866" t="s">
        <v>5395</v>
      </c>
      <c r="R866" t="s">
        <v>110</v>
      </c>
      <c r="S866" t="s">
        <v>110</v>
      </c>
      <c r="T866" s="1"/>
      <c r="U866" s="18">
        <v>38975</v>
      </c>
      <c r="V866" t="s">
        <v>109</v>
      </c>
      <c r="W866" t="s">
        <v>110</v>
      </c>
      <c r="X866" t="s">
        <v>235</v>
      </c>
      <c r="Y866" t="s">
        <v>5545</v>
      </c>
      <c r="Z866" t="s">
        <v>110</v>
      </c>
      <c r="AA866" t="s">
        <v>114</v>
      </c>
      <c r="AB866" t="s">
        <v>109</v>
      </c>
      <c r="AC866" t="s">
        <v>114</v>
      </c>
      <c r="AD866" t="s">
        <v>109</v>
      </c>
      <c r="AE866" t="s">
        <v>631</v>
      </c>
      <c r="AF866" s="45">
        <v>45093.405162037037</v>
      </c>
    </row>
    <row r="867" spans="7:32">
      <c r="G867">
        <v>21</v>
      </c>
      <c r="H867" t="s">
        <v>5041</v>
      </c>
      <c r="I867" t="s">
        <v>6907</v>
      </c>
      <c r="J867" s="118" t="s">
        <v>5545</v>
      </c>
      <c r="K867" s="118" t="s">
        <v>110</v>
      </c>
      <c r="L867" s="118" t="s">
        <v>110</v>
      </c>
      <c r="M867" s="118" t="s">
        <v>109</v>
      </c>
      <c r="N867" s="133" t="s">
        <v>5370</v>
      </c>
      <c r="O867" s="133" t="s">
        <v>110</v>
      </c>
      <c r="P867" t="s">
        <v>656</v>
      </c>
      <c r="Q867" t="s">
        <v>681</v>
      </c>
      <c r="R867" t="s">
        <v>110</v>
      </c>
      <c r="S867" t="s">
        <v>110</v>
      </c>
      <c r="T867" s="1"/>
      <c r="U867" s="18">
        <v>38890</v>
      </c>
      <c r="V867" t="s">
        <v>109</v>
      </c>
      <c r="W867" t="s">
        <v>110</v>
      </c>
      <c r="X867" t="s">
        <v>198</v>
      </c>
      <c r="Y867" t="s">
        <v>5545</v>
      </c>
      <c r="Z867" t="s">
        <v>110</v>
      </c>
      <c r="AA867" t="s">
        <v>114</v>
      </c>
      <c r="AB867" t="s">
        <v>109</v>
      </c>
      <c r="AC867" t="s">
        <v>114</v>
      </c>
      <c r="AD867" t="s">
        <v>109</v>
      </c>
      <c r="AE867" t="s">
        <v>631</v>
      </c>
      <c r="AF867" s="45">
        <v>45093.405162037037</v>
      </c>
    </row>
    <row r="868" spans="7:32">
      <c r="G868">
        <v>20</v>
      </c>
      <c r="H868" t="s">
        <v>4991</v>
      </c>
      <c r="I868" t="s">
        <v>6908</v>
      </c>
      <c r="J868" s="118" t="s">
        <v>231</v>
      </c>
      <c r="K868" s="118" t="s">
        <v>110</v>
      </c>
      <c r="L868" s="118" t="s">
        <v>110</v>
      </c>
      <c r="M868" s="118" t="s">
        <v>109</v>
      </c>
      <c r="N868" s="133" t="s">
        <v>5363</v>
      </c>
      <c r="O868" s="133" t="s">
        <v>110</v>
      </c>
      <c r="P868" t="s">
        <v>324</v>
      </c>
      <c r="Q868" t="s">
        <v>528</v>
      </c>
      <c r="R868" t="s">
        <v>110</v>
      </c>
      <c r="S868" t="s">
        <v>5343</v>
      </c>
      <c r="T868" s="1"/>
      <c r="U868" s="18">
        <v>38722</v>
      </c>
      <c r="V868" t="s">
        <v>109</v>
      </c>
      <c r="W868" t="s">
        <v>110</v>
      </c>
      <c r="X868" t="s">
        <v>235</v>
      </c>
      <c r="Y868" t="s">
        <v>110</v>
      </c>
      <c r="Z868" t="s">
        <v>110</v>
      </c>
      <c r="AA868" t="s">
        <v>114</v>
      </c>
      <c r="AB868" t="s">
        <v>109</v>
      </c>
      <c r="AC868" t="s">
        <v>109</v>
      </c>
      <c r="AD868" t="s">
        <v>109</v>
      </c>
      <c r="AE868" t="s">
        <v>631</v>
      </c>
      <c r="AF868" s="45">
        <v>45093.405162037037</v>
      </c>
    </row>
    <row r="869" spans="7:32">
      <c r="G869">
        <v>19</v>
      </c>
      <c r="H869" t="s">
        <v>6909</v>
      </c>
      <c r="I869" t="s">
        <v>6910</v>
      </c>
      <c r="J869" s="118" t="s">
        <v>231</v>
      </c>
      <c r="K869" s="118" t="s">
        <v>110</v>
      </c>
      <c r="L869" s="118" t="s">
        <v>110</v>
      </c>
      <c r="M869" s="118" t="s">
        <v>109</v>
      </c>
      <c r="N869" s="133" t="s">
        <v>5370</v>
      </c>
      <c r="O869" s="133" t="s">
        <v>110</v>
      </c>
      <c r="P869" t="s">
        <v>656</v>
      </c>
      <c r="Q869" t="s">
        <v>5395</v>
      </c>
      <c r="R869" t="s">
        <v>110</v>
      </c>
      <c r="S869" t="s">
        <v>110</v>
      </c>
      <c r="T869" s="1"/>
      <c r="U869" s="18">
        <v>38658</v>
      </c>
      <c r="V869" t="s">
        <v>109</v>
      </c>
      <c r="W869" t="s">
        <v>110</v>
      </c>
      <c r="X869" t="s">
        <v>235</v>
      </c>
      <c r="Y869" t="s">
        <v>5545</v>
      </c>
      <c r="Z869" t="s">
        <v>110</v>
      </c>
      <c r="AA869" t="s">
        <v>114</v>
      </c>
      <c r="AB869" t="s">
        <v>109</v>
      </c>
      <c r="AC869" t="s">
        <v>114</v>
      </c>
      <c r="AD869" t="s">
        <v>109</v>
      </c>
      <c r="AE869" t="s">
        <v>631</v>
      </c>
      <c r="AF869" s="45">
        <v>45093.405162037037</v>
      </c>
    </row>
    <row r="870" spans="7:32">
      <c r="G870">
        <v>18</v>
      </c>
      <c r="H870" t="s">
        <v>4349</v>
      </c>
      <c r="I870" t="s">
        <v>6911</v>
      </c>
      <c r="J870" s="118" t="s">
        <v>5545</v>
      </c>
      <c r="K870" s="118" t="s">
        <v>110</v>
      </c>
      <c r="L870" s="118" t="s">
        <v>110</v>
      </c>
      <c r="M870" s="118" t="s">
        <v>109</v>
      </c>
      <c r="N870" s="133" t="s">
        <v>5370</v>
      </c>
      <c r="O870" s="133" t="s">
        <v>110</v>
      </c>
      <c r="P870" t="s">
        <v>5445</v>
      </c>
      <c r="Q870" t="s">
        <v>6609</v>
      </c>
      <c r="R870" t="s">
        <v>110</v>
      </c>
      <c r="S870" t="s">
        <v>110</v>
      </c>
      <c r="T870" s="1"/>
      <c r="U870" s="18">
        <v>38285</v>
      </c>
      <c r="V870" t="s">
        <v>109</v>
      </c>
      <c r="W870" t="s">
        <v>110</v>
      </c>
      <c r="X870" t="s">
        <v>198</v>
      </c>
      <c r="Y870" t="s">
        <v>110</v>
      </c>
      <c r="Z870" t="s">
        <v>110</v>
      </c>
      <c r="AA870" t="s">
        <v>114</v>
      </c>
      <c r="AB870" t="s">
        <v>109</v>
      </c>
      <c r="AC870" t="s">
        <v>109</v>
      </c>
      <c r="AD870" t="s">
        <v>109</v>
      </c>
      <c r="AE870" t="s">
        <v>631</v>
      </c>
      <c r="AF870" s="45">
        <v>45093.405162037037</v>
      </c>
    </row>
    <row r="871" spans="7:32">
      <c r="G871">
        <v>17</v>
      </c>
      <c r="H871" t="s">
        <v>2594</v>
      </c>
      <c r="I871" t="s">
        <v>6912</v>
      </c>
      <c r="J871" s="118" t="s">
        <v>5362</v>
      </c>
      <c r="K871" s="118" t="s">
        <v>5366</v>
      </c>
      <c r="L871" s="118" t="s">
        <v>5806</v>
      </c>
      <c r="M871" s="118" t="s">
        <v>109</v>
      </c>
      <c r="N871" s="133" t="s">
        <v>5363</v>
      </c>
      <c r="O871" s="133" t="s">
        <v>110</v>
      </c>
      <c r="P871" t="s">
        <v>580</v>
      </c>
      <c r="Q871" t="s">
        <v>110</v>
      </c>
      <c r="R871" t="s">
        <v>110</v>
      </c>
      <c r="S871" t="s">
        <v>6913</v>
      </c>
      <c r="T871" s="1"/>
      <c r="U871" s="18">
        <v>37928</v>
      </c>
      <c r="V871" t="s">
        <v>109</v>
      </c>
      <c r="W871" t="s">
        <v>110</v>
      </c>
      <c r="X871" t="s">
        <v>558</v>
      </c>
      <c r="Y871" t="s">
        <v>110</v>
      </c>
      <c r="Z871" t="s">
        <v>110</v>
      </c>
      <c r="AA871" t="s">
        <v>114</v>
      </c>
      <c r="AB871" t="s">
        <v>109</v>
      </c>
      <c r="AC871" t="s">
        <v>109</v>
      </c>
      <c r="AD871" t="s">
        <v>109</v>
      </c>
      <c r="AE871" t="s">
        <v>631</v>
      </c>
      <c r="AF871" s="45">
        <v>45093.405162037037</v>
      </c>
    </row>
    <row r="872" spans="7:32">
      <c r="G872">
        <v>16</v>
      </c>
      <c r="H872" t="s">
        <v>3911</v>
      </c>
      <c r="I872" t="s">
        <v>6914</v>
      </c>
      <c r="J872" s="118" t="s">
        <v>5362</v>
      </c>
      <c r="K872" s="118" t="s">
        <v>6915</v>
      </c>
      <c r="L872" s="118" t="s">
        <v>6915</v>
      </c>
      <c r="M872" s="118" t="s">
        <v>109</v>
      </c>
      <c r="N872" s="133" t="s">
        <v>5363</v>
      </c>
      <c r="O872" s="133" t="s">
        <v>110</v>
      </c>
      <c r="P872" t="s">
        <v>694</v>
      </c>
      <c r="Q872" t="s">
        <v>110</v>
      </c>
      <c r="R872" t="s">
        <v>110</v>
      </c>
      <c r="S872" t="s">
        <v>6445</v>
      </c>
      <c r="T872" s="1"/>
      <c r="U872" s="18">
        <v>37035</v>
      </c>
      <c r="V872" t="s">
        <v>109</v>
      </c>
      <c r="W872" t="s">
        <v>110</v>
      </c>
      <c r="X872" t="s">
        <v>198</v>
      </c>
      <c r="Y872" t="s">
        <v>110</v>
      </c>
      <c r="Z872" t="s">
        <v>110</v>
      </c>
      <c r="AA872" t="s">
        <v>114</v>
      </c>
      <c r="AB872" t="s">
        <v>109</v>
      </c>
      <c r="AC872" t="s">
        <v>109</v>
      </c>
      <c r="AD872" t="s">
        <v>109</v>
      </c>
      <c r="AE872" t="s">
        <v>631</v>
      </c>
      <c r="AF872" s="45">
        <v>45093.405162037037</v>
      </c>
    </row>
    <row r="873" spans="7:32">
      <c r="G873">
        <v>15</v>
      </c>
      <c r="H873" t="s">
        <v>816</v>
      </c>
      <c r="I873" t="s">
        <v>6916</v>
      </c>
      <c r="J873" s="118" t="s">
        <v>5362</v>
      </c>
      <c r="K873" s="118" t="s">
        <v>559</v>
      </c>
      <c r="L873" s="118" t="s">
        <v>6888</v>
      </c>
      <c r="M873" s="118" t="s">
        <v>109</v>
      </c>
      <c r="N873" s="133" t="s">
        <v>232</v>
      </c>
      <c r="O873" s="133" t="s">
        <v>110</v>
      </c>
      <c r="P873" t="s">
        <v>694</v>
      </c>
      <c r="Q873" t="s">
        <v>110</v>
      </c>
      <c r="R873" t="s">
        <v>110</v>
      </c>
      <c r="S873" t="s">
        <v>110</v>
      </c>
      <c r="T873" s="1"/>
      <c r="U873" s="18">
        <v>36454</v>
      </c>
      <c r="V873" t="s">
        <v>109</v>
      </c>
      <c r="W873" t="s">
        <v>110</v>
      </c>
      <c r="X873" t="s">
        <v>558</v>
      </c>
      <c r="Y873" t="s">
        <v>558</v>
      </c>
      <c r="Z873" t="s">
        <v>110</v>
      </c>
      <c r="AA873" t="s">
        <v>114</v>
      </c>
      <c r="AB873" t="s">
        <v>109</v>
      </c>
      <c r="AC873" t="s">
        <v>114</v>
      </c>
      <c r="AD873" t="s">
        <v>109</v>
      </c>
      <c r="AE873" t="s">
        <v>631</v>
      </c>
      <c r="AF873" s="45">
        <v>45093.405162037037</v>
      </c>
    </row>
    <row r="874" spans="7:32">
      <c r="G874">
        <v>14</v>
      </c>
      <c r="H874" t="s">
        <v>678</v>
      </c>
      <c r="I874" t="s">
        <v>6917</v>
      </c>
      <c r="J874" s="118" t="s">
        <v>5545</v>
      </c>
      <c r="K874" s="118" t="s">
        <v>110</v>
      </c>
      <c r="L874" s="118" t="s">
        <v>110</v>
      </c>
      <c r="M874" s="118" t="s">
        <v>109</v>
      </c>
      <c r="N874" s="133" t="s">
        <v>5363</v>
      </c>
      <c r="O874" s="133" t="s">
        <v>110</v>
      </c>
      <c r="P874" t="s">
        <v>656</v>
      </c>
      <c r="Q874" t="s">
        <v>681</v>
      </c>
      <c r="R874" t="s">
        <v>110</v>
      </c>
      <c r="S874" t="s">
        <v>6038</v>
      </c>
      <c r="T874" s="1"/>
      <c r="U874" s="18">
        <v>36263</v>
      </c>
      <c r="V874" t="s">
        <v>109</v>
      </c>
      <c r="W874" t="s">
        <v>110</v>
      </c>
      <c r="X874" t="s">
        <v>198</v>
      </c>
      <c r="Y874" t="s">
        <v>5545</v>
      </c>
      <c r="Z874" t="s">
        <v>110</v>
      </c>
      <c r="AA874" t="s">
        <v>114</v>
      </c>
      <c r="AB874" t="s">
        <v>109</v>
      </c>
      <c r="AC874" t="s">
        <v>109</v>
      </c>
      <c r="AD874" t="s">
        <v>109</v>
      </c>
      <c r="AE874" t="s">
        <v>631</v>
      </c>
      <c r="AF874" s="45">
        <v>45093.405162037037</v>
      </c>
    </row>
    <row r="875" spans="7:32">
      <c r="G875">
        <v>13</v>
      </c>
      <c r="H875" t="s">
        <v>5458</v>
      </c>
      <c r="I875" t="s">
        <v>6918</v>
      </c>
      <c r="J875" s="118" t="s">
        <v>5545</v>
      </c>
      <c r="K875" s="118" t="s">
        <v>110</v>
      </c>
      <c r="L875" s="118" t="s">
        <v>110</v>
      </c>
      <c r="M875" s="118" t="s">
        <v>109</v>
      </c>
      <c r="N875" s="133" t="s">
        <v>232</v>
      </c>
      <c r="O875" s="133" t="s">
        <v>110</v>
      </c>
      <c r="P875" t="s">
        <v>694</v>
      </c>
      <c r="Q875" t="s">
        <v>110</v>
      </c>
      <c r="R875" t="s">
        <v>110</v>
      </c>
      <c r="S875" t="s">
        <v>110</v>
      </c>
      <c r="T875" s="1"/>
      <c r="U875" s="18">
        <v>35908</v>
      </c>
      <c r="V875" t="s">
        <v>109</v>
      </c>
      <c r="W875" t="s">
        <v>110</v>
      </c>
      <c r="X875" t="s">
        <v>198</v>
      </c>
      <c r="Y875" t="s">
        <v>110</v>
      </c>
      <c r="Z875" t="s">
        <v>110</v>
      </c>
      <c r="AA875" t="s">
        <v>114</v>
      </c>
      <c r="AB875" t="s">
        <v>109</v>
      </c>
      <c r="AC875" t="s">
        <v>114</v>
      </c>
      <c r="AD875" t="s">
        <v>109</v>
      </c>
      <c r="AE875" t="s">
        <v>631</v>
      </c>
      <c r="AF875" s="45">
        <v>45093.405162037037</v>
      </c>
    </row>
    <row r="876" spans="7:32">
      <c r="G876">
        <v>12</v>
      </c>
      <c r="H876" t="s">
        <v>1208</v>
      </c>
      <c r="I876" t="s">
        <v>6919</v>
      </c>
      <c r="J876" s="118" t="s">
        <v>5362</v>
      </c>
      <c r="K876" s="118" t="s">
        <v>559</v>
      </c>
      <c r="L876" s="118" t="s">
        <v>6888</v>
      </c>
      <c r="M876" s="118" t="s">
        <v>109</v>
      </c>
      <c r="N876" s="133" t="s">
        <v>232</v>
      </c>
      <c r="O876" s="133" t="s">
        <v>110</v>
      </c>
      <c r="P876" t="s">
        <v>694</v>
      </c>
      <c r="Q876" t="s">
        <v>110</v>
      </c>
      <c r="R876" t="s">
        <v>110</v>
      </c>
      <c r="S876" t="s">
        <v>110</v>
      </c>
      <c r="T876" s="1"/>
      <c r="U876" s="18">
        <v>35459</v>
      </c>
      <c r="V876" t="s">
        <v>109</v>
      </c>
      <c r="W876" t="s">
        <v>110</v>
      </c>
      <c r="X876" t="s">
        <v>558</v>
      </c>
      <c r="Y876" t="s">
        <v>558</v>
      </c>
      <c r="Z876" t="s">
        <v>110</v>
      </c>
      <c r="AA876" t="s">
        <v>114</v>
      </c>
      <c r="AB876" t="s">
        <v>114</v>
      </c>
      <c r="AC876" t="s">
        <v>109</v>
      </c>
      <c r="AD876" t="s">
        <v>109</v>
      </c>
      <c r="AE876" t="s">
        <v>631</v>
      </c>
      <c r="AF876" s="45">
        <v>45093.405162037037</v>
      </c>
    </row>
    <row r="877" spans="7:32">
      <c r="G877">
        <v>11</v>
      </c>
      <c r="H877" t="s">
        <v>3789</v>
      </c>
      <c r="I877" t="s">
        <v>6920</v>
      </c>
      <c r="J877" s="118" t="s">
        <v>5362</v>
      </c>
      <c r="K877" s="118" t="s">
        <v>559</v>
      </c>
      <c r="L877" s="118" t="s">
        <v>5648</v>
      </c>
      <c r="M877" s="118" t="s">
        <v>109</v>
      </c>
      <c r="N877" s="133" t="s">
        <v>141</v>
      </c>
      <c r="O877" s="133" t="s">
        <v>5343</v>
      </c>
      <c r="P877" t="s">
        <v>656</v>
      </c>
      <c r="Q877" t="s">
        <v>5395</v>
      </c>
      <c r="R877" t="s">
        <v>110</v>
      </c>
      <c r="S877" t="s">
        <v>110</v>
      </c>
      <c r="T877" s="1"/>
      <c r="U877" s="18">
        <v>35422</v>
      </c>
      <c r="V877" t="s">
        <v>109</v>
      </c>
      <c r="W877" t="s">
        <v>110</v>
      </c>
      <c r="X877" t="s">
        <v>558</v>
      </c>
      <c r="Y877" t="s">
        <v>110</v>
      </c>
      <c r="Z877" t="s">
        <v>110</v>
      </c>
      <c r="AA877" t="s">
        <v>114</v>
      </c>
      <c r="AB877" t="s">
        <v>109</v>
      </c>
      <c r="AC877" t="s">
        <v>109</v>
      </c>
      <c r="AD877" t="s">
        <v>109</v>
      </c>
      <c r="AE877" t="s">
        <v>631</v>
      </c>
      <c r="AF877" s="45">
        <v>45093.405162037037</v>
      </c>
    </row>
    <row r="878" spans="7:32">
      <c r="G878">
        <v>10</v>
      </c>
      <c r="H878" t="s">
        <v>709</v>
      </c>
      <c r="I878" t="s">
        <v>6921</v>
      </c>
      <c r="J878" s="118" t="s">
        <v>5362</v>
      </c>
      <c r="K878" s="118" t="s">
        <v>559</v>
      </c>
      <c r="L878" s="118" t="s">
        <v>5648</v>
      </c>
      <c r="M878" s="118" t="s">
        <v>109</v>
      </c>
      <c r="N878" s="133" t="s">
        <v>5373</v>
      </c>
      <c r="O878" s="133" t="s">
        <v>110</v>
      </c>
      <c r="P878" t="s">
        <v>233</v>
      </c>
      <c r="Q878" t="s">
        <v>110</v>
      </c>
      <c r="R878" t="s">
        <v>110</v>
      </c>
      <c r="S878" t="s">
        <v>110</v>
      </c>
      <c r="T878" s="1"/>
      <c r="U878" s="18">
        <v>35258</v>
      </c>
      <c r="V878" t="s">
        <v>109</v>
      </c>
      <c r="W878" t="s">
        <v>110</v>
      </c>
      <c r="X878" t="s">
        <v>558</v>
      </c>
      <c r="Y878" t="s">
        <v>110</v>
      </c>
      <c r="Z878" t="s">
        <v>110</v>
      </c>
      <c r="AA878" t="s">
        <v>114</v>
      </c>
      <c r="AB878" t="s">
        <v>109</v>
      </c>
      <c r="AC878" t="s">
        <v>114</v>
      </c>
      <c r="AD878" t="s">
        <v>109</v>
      </c>
      <c r="AE878" t="s">
        <v>631</v>
      </c>
      <c r="AF878" s="45">
        <v>45093.405162037037</v>
      </c>
    </row>
    <row r="879" spans="7:32">
      <c r="G879">
        <v>9</v>
      </c>
      <c r="H879" t="s">
        <v>1052</v>
      </c>
      <c r="I879" t="s">
        <v>6922</v>
      </c>
      <c r="J879" s="118" t="s">
        <v>5362</v>
      </c>
      <c r="K879" s="118" t="s">
        <v>559</v>
      </c>
      <c r="L879" s="118" t="s">
        <v>5670</v>
      </c>
      <c r="M879" s="118" t="s">
        <v>109</v>
      </c>
      <c r="N879" s="133" t="s">
        <v>232</v>
      </c>
      <c r="O879" s="133" t="s">
        <v>110</v>
      </c>
      <c r="P879" t="s">
        <v>694</v>
      </c>
      <c r="Q879" t="s">
        <v>110</v>
      </c>
      <c r="R879" t="s">
        <v>110</v>
      </c>
      <c r="S879" t="s">
        <v>110</v>
      </c>
      <c r="T879" s="1"/>
      <c r="U879" s="18">
        <v>35200</v>
      </c>
      <c r="V879" t="s">
        <v>109</v>
      </c>
      <c r="W879" t="s">
        <v>110</v>
      </c>
      <c r="X879" t="s">
        <v>558</v>
      </c>
      <c r="Y879" t="s">
        <v>558</v>
      </c>
      <c r="Z879" t="s">
        <v>5753</v>
      </c>
      <c r="AA879" t="s">
        <v>114</v>
      </c>
      <c r="AB879" t="s">
        <v>114</v>
      </c>
      <c r="AC879" t="s">
        <v>114</v>
      </c>
      <c r="AD879" t="s">
        <v>109</v>
      </c>
      <c r="AE879" t="s">
        <v>631</v>
      </c>
      <c r="AF879" s="45">
        <v>45093.405162037037</v>
      </c>
    </row>
    <row r="880" spans="7:32">
      <c r="G880">
        <v>8</v>
      </c>
      <c r="H880" t="s">
        <v>1846</v>
      </c>
      <c r="I880" t="s">
        <v>3502</v>
      </c>
      <c r="J880" s="118" t="s">
        <v>5362</v>
      </c>
      <c r="K880" s="118" t="s">
        <v>559</v>
      </c>
      <c r="L880" s="118" t="s">
        <v>5652</v>
      </c>
      <c r="M880" s="118" t="s">
        <v>5642</v>
      </c>
      <c r="N880" s="133" t="s">
        <v>5363</v>
      </c>
      <c r="O880" s="133" t="s">
        <v>110</v>
      </c>
      <c r="P880" t="s">
        <v>656</v>
      </c>
      <c r="Q880" t="s">
        <v>681</v>
      </c>
      <c r="R880" t="s">
        <v>110</v>
      </c>
      <c r="S880" t="s">
        <v>6038</v>
      </c>
      <c r="T880" s="1"/>
      <c r="U880" s="18">
        <v>34788</v>
      </c>
      <c r="V880" t="s">
        <v>109</v>
      </c>
      <c r="W880" t="s">
        <v>110</v>
      </c>
      <c r="X880" t="s">
        <v>558</v>
      </c>
      <c r="Y880" t="s">
        <v>558</v>
      </c>
      <c r="Z880" t="s">
        <v>5753</v>
      </c>
      <c r="AA880" t="s">
        <v>114</v>
      </c>
      <c r="AB880" t="s">
        <v>114</v>
      </c>
      <c r="AC880" t="s">
        <v>109</v>
      </c>
      <c r="AD880" t="s">
        <v>109</v>
      </c>
      <c r="AE880" t="s">
        <v>631</v>
      </c>
      <c r="AF880" s="45">
        <v>45093.405162037037</v>
      </c>
    </row>
    <row r="881" spans="7:32">
      <c r="G881">
        <v>7</v>
      </c>
      <c r="H881" t="s">
        <v>238</v>
      </c>
      <c r="I881" t="s">
        <v>1574</v>
      </c>
      <c r="J881" s="118" t="s">
        <v>5362</v>
      </c>
      <c r="K881" s="118" t="s">
        <v>559</v>
      </c>
      <c r="L881" s="118" t="s">
        <v>5670</v>
      </c>
      <c r="M881" s="118" t="s">
        <v>109</v>
      </c>
      <c r="N881" s="133" t="s">
        <v>232</v>
      </c>
      <c r="O881" s="133" t="s">
        <v>110</v>
      </c>
      <c r="P881" t="s">
        <v>694</v>
      </c>
      <c r="Q881" t="s">
        <v>110</v>
      </c>
      <c r="R881" t="s">
        <v>110</v>
      </c>
      <c r="S881" t="s">
        <v>110</v>
      </c>
      <c r="T881" s="1"/>
      <c r="U881" s="18">
        <v>34753</v>
      </c>
      <c r="V881" t="s">
        <v>109</v>
      </c>
      <c r="W881" t="s">
        <v>110</v>
      </c>
      <c r="X881" t="s">
        <v>558</v>
      </c>
      <c r="Y881" t="s">
        <v>558</v>
      </c>
      <c r="Z881" t="s">
        <v>5753</v>
      </c>
      <c r="AA881" t="s">
        <v>114</v>
      </c>
      <c r="AB881" t="s">
        <v>114</v>
      </c>
      <c r="AC881" t="s">
        <v>109</v>
      </c>
      <c r="AD881" t="s">
        <v>109</v>
      </c>
      <c r="AE881" t="s">
        <v>631</v>
      </c>
      <c r="AF881" s="45">
        <v>45093.405162037037</v>
      </c>
    </row>
    <row r="882" spans="7:32">
      <c r="G882">
        <v>6</v>
      </c>
      <c r="H882" t="s">
        <v>4485</v>
      </c>
      <c r="I882" t="s">
        <v>6923</v>
      </c>
      <c r="J882" s="118" t="s">
        <v>5362</v>
      </c>
      <c r="K882" s="118" t="s">
        <v>559</v>
      </c>
      <c r="L882" s="118" t="s">
        <v>5652</v>
      </c>
      <c r="M882" s="118" t="s">
        <v>5671</v>
      </c>
      <c r="N882" s="133" t="s">
        <v>5363</v>
      </c>
      <c r="O882" s="133" t="s">
        <v>110</v>
      </c>
      <c r="P882" t="s">
        <v>694</v>
      </c>
      <c r="Q882" t="s">
        <v>110</v>
      </c>
      <c r="R882" t="s">
        <v>110</v>
      </c>
      <c r="S882" t="s">
        <v>6445</v>
      </c>
      <c r="T882" s="1"/>
      <c r="U882" s="18">
        <v>34520</v>
      </c>
      <c r="V882" t="s">
        <v>109</v>
      </c>
      <c r="W882" t="s">
        <v>110</v>
      </c>
      <c r="X882" t="s">
        <v>558</v>
      </c>
      <c r="Y882" t="s">
        <v>110</v>
      </c>
      <c r="Z882" t="s">
        <v>110</v>
      </c>
      <c r="AA882" t="s">
        <v>114</v>
      </c>
      <c r="AB882" t="s">
        <v>109</v>
      </c>
      <c r="AC882" t="s">
        <v>114</v>
      </c>
      <c r="AD882" t="s">
        <v>109</v>
      </c>
      <c r="AE882" t="s">
        <v>631</v>
      </c>
      <c r="AF882" s="45">
        <v>45093.405162037037</v>
      </c>
    </row>
    <row r="883" spans="7:32">
      <c r="G883">
        <v>5</v>
      </c>
      <c r="H883" t="s">
        <v>954</v>
      </c>
      <c r="I883" t="s">
        <v>6924</v>
      </c>
      <c r="J883" s="118" t="s">
        <v>5372</v>
      </c>
      <c r="K883" s="118" t="s">
        <v>110</v>
      </c>
      <c r="L883" s="118" t="s">
        <v>110</v>
      </c>
      <c r="M883" s="118" t="s">
        <v>109</v>
      </c>
      <c r="N883" s="133" t="s">
        <v>5373</v>
      </c>
      <c r="O883" s="133" t="s">
        <v>110</v>
      </c>
      <c r="P883" t="s">
        <v>694</v>
      </c>
      <c r="Q883" t="s">
        <v>5730</v>
      </c>
      <c r="R883" t="s">
        <v>110</v>
      </c>
      <c r="S883" t="s">
        <v>110</v>
      </c>
      <c r="T883" s="1"/>
      <c r="U883" s="18">
        <v>34256</v>
      </c>
      <c r="V883" t="s">
        <v>109</v>
      </c>
      <c r="W883" t="s">
        <v>110</v>
      </c>
      <c r="X883" t="s">
        <v>198</v>
      </c>
      <c r="Y883" t="s">
        <v>110</v>
      </c>
      <c r="Z883" t="s">
        <v>110</v>
      </c>
      <c r="AA883" t="s">
        <v>114</v>
      </c>
      <c r="AB883" t="s">
        <v>109</v>
      </c>
      <c r="AC883" t="s">
        <v>109</v>
      </c>
      <c r="AD883" t="s">
        <v>109</v>
      </c>
      <c r="AE883" t="s">
        <v>631</v>
      </c>
      <c r="AF883" s="45">
        <v>45093.405162037037</v>
      </c>
    </row>
    <row r="884" spans="7:32">
      <c r="G884">
        <v>4</v>
      </c>
      <c r="H884" t="s">
        <v>2158</v>
      </c>
      <c r="I884" t="s">
        <v>6925</v>
      </c>
      <c r="J884" s="118" t="s">
        <v>231</v>
      </c>
      <c r="K884" s="118" t="s">
        <v>110</v>
      </c>
      <c r="L884" s="118" t="s">
        <v>110</v>
      </c>
      <c r="M884" s="118" t="s">
        <v>109</v>
      </c>
      <c r="N884" s="133" t="s">
        <v>141</v>
      </c>
      <c r="O884" s="133" t="s">
        <v>5343</v>
      </c>
      <c r="P884" t="s">
        <v>656</v>
      </c>
      <c r="Q884" t="s">
        <v>5395</v>
      </c>
      <c r="R884" t="s">
        <v>110</v>
      </c>
      <c r="S884" t="s">
        <v>110</v>
      </c>
      <c r="T884" s="1"/>
      <c r="U884" s="18">
        <v>34241</v>
      </c>
      <c r="V884" t="s">
        <v>109</v>
      </c>
      <c r="W884" t="s">
        <v>5709</v>
      </c>
      <c r="X884" t="s">
        <v>235</v>
      </c>
      <c r="Y884" t="s">
        <v>110</v>
      </c>
      <c r="Z884" t="s">
        <v>110</v>
      </c>
      <c r="AA884" t="s">
        <v>114</v>
      </c>
      <c r="AB884" t="s">
        <v>109</v>
      </c>
      <c r="AC884" t="s">
        <v>109</v>
      </c>
      <c r="AD884" t="s">
        <v>109</v>
      </c>
      <c r="AE884" t="s">
        <v>631</v>
      </c>
      <c r="AF884" s="45">
        <v>45093.405162037037</v>
      </c>
    </row>
    <row r="885" spans="7:32">
      <c r="G885">
        <v>3</v>
      </c>
      <c r="H885" t="s">
        <v>2014</v>
      </c>
      <c r="I885" t="s">
        <v>6926</v>
      </c>
      <c r="J885" s="118" t="s">
        <v>5362</v>
      </c>
      <c r="K885" s="118" t="s">
        <v>559</v>
      </c>
      <c r="L885" s="118" t="s">
        <v>5670</v>
      </c>
      <c r="M885" s="118" t="s">
        <v>109</v>
      </c>
      <c r="N885" s="133" t="s">
        <v>232</v>
      </c>
      <c r="O885" s="133" t="s">
        <v>110</v>
      </c>
      <c r="P885" t="s">
        <v>694</v>
      </c>
      <c r="Q885" t="s">
        <v>110</v>
      </c>
      <c r="R885" t="s">
        <v>110</v>
      </c>
      <c r="S885" t="s">
        <v>110</v>
      </c>
      <c r="T885" s="1"/>
      <c r="U885" s="18">
        <v>33921</v>
      </c>
      <c r="V885" t="s">
        <v>109</v>
      </c>
      <c r="W885" t="s">
        <v>110</v>
      </c>
      <c r="X885" t="s">
        <v>558</v>
      </c>
      <c r="Y885" t="s">
        <v>558</v>
      </c>
      <c r="Z885" t="s">
        <v>5753</v>
      </c>
      <c r="AA885" t="s">
        <v>114</v>
      </c>
      <c r="AB885" t="s">
        <v>114</v>
      </c>
      <c r="AC885" t="s">
        <v>114</v>
      </c>
      <c r="AD885" t="s">
        <v>109</v>
      </c>
      <c r="AE885" t="s">
        <v>631</v>
      </c>
      <c r="AF885" s="45">
        <v>45093.405162037037</v>
      </c>
    </row>
    <row r="886" spans="7:32">
      <c r="G886">
        <v>2</v>
      </c>
      <c r="H886" t="s">
        <v>1019</v>
      </c>
      <c r="I886" t="s">
        <v>6927</v>
      </c>
      <c r="J886" s="118" t="s">
        <v>5362</v>
      </c>
      <c r="K886" s="118" t="s">
        <v>559</v>
      </c>
      <c r="L886" s="118" t="s">
        <v>5670</v>
      </c>
      <c r="M886" s="118" t="s">
        <v>109</v>
      </c>
      <c r="N886" s="133" t="s">
        <v>232</v>
      </c>
      <c r="O886" s="133" t="s">
        <v>110</v>
      </c>
      <c r="P886" t="s">
        <v>580</v>
      </c>
      <c r="Q886" t="s">
        <v>110</v>
      </c>
      <c r="R886" t="s">
        <v>110</v>
      </c>
      <c r="S886" t="s">
        <v>110</v>
      </c>
      <c r="T886" s="1"/>
      <c r="U886" s="18">
        <v>32763</v>
      </c>
      <c r="V886" t="s">
        <v>109</v>
      </c>
      <c r="W886" t="s">
        <v>110</v>
      </c>
      <c r="X886" t="s">
        <v>558</v>
      </c>
      <c r="Y886" t="s">
        <v>558</v>
      </c>
      <c r="Z886" t="s">
        <v>5753</v>
      </c>
      <c r="AA886" t="s">
        <v>114</v>
      </c>
      <c r="AB886" t="s">
        <v>109</v>
      </c>
      <c r="AC886" t="s">
        <v>114</v>
      </c>
      <c r="AD886" t="s">
        <v>109</v>
      </c>
      <c r="AE886" t="s">
        <v>631</v>
      </c>
      <c r="AF886" s="45">
        <v>45093.405162037037</v>
      </c>
    </row>
    <row r="887" spans="7:32">
      <c r="G887">
        <v>1</v>
      </c>
      <c r="H887" t="s">
        <v>811</v>
      </c>
      <c r="I887" t="s">
        <v>1642</v>
      </c>
      <c r="J887" s="118" t="s">
        <v>5362</v>
      </c>
      <c r="K887" s="118" t="s">
        <v>559</v>
      </c>
      <c r="L887" s="118" t="s">
        <v>5670</v>
      </c>
      <c r="M887" s="118" t="s">
        <v>109</v>
      </c>
      <c r="N887" s="133" t="s">
        <v>232</v>
      </c>
      <c r="O887" s="133" t="s">
        <v>110</v>
      </c>
      <c r="P887" t="s">
        <v>694</v>
      </c>
      <c r="Q887" t="s">
        <v>110</v>
      </c>
      <c r="R887" t="s">
        <v>110</v>
      </c>
      <c r="S887" t="s">
        <v>110</v>
      </c>
      <c r="T887" s="1"/>
      <c r="U887" s="18">
        <v>31615</v>
      </c>
      <c r="V887" t="s">
        <v>109</v>
      </c>
      <c r="W887" t="s">
        <v>110</v>
      </c>
      <c r="X887" t="s">
        <v>558</v>
      </c>
      <c r="Y887" t="s">
        <v>558</v>
      </c>
      <c r="Z887" t="s">
        <v>5753</v>
      </c>
      <c r="AA887" t="s">
        <v>114</v>
      </c>
      <c r="AB887" t="s">
        <v>114</v>
      </c>
      <c r="AC887" t="s">
        <v>114</v>
      </c>
      <c r="AD887" t="s">
        <v>109</v>
      </c>
      <c r="AE887" t="s">
        <v>631</v>
      </c>
      <c r="AF887" s="45">
        <v>45093.405162037037</v>
      </c>
    </row>
  </sheetData>
  <phoneticPr fontId="14" type="noConversion"/>
  <conditionalFormatting sqref="D7:D22">
    <cfRule type="containsText" dxfId="16" priority="4" operator="containsText" text="Y">
      <formula>NOT(ISERROR(SEARCH("Y",D7)))</formula>
    </cfRule>
  </conditionalFormatting>
  <conditionalFormatting sqref="AI7:AI54">
    <cfRule type="containsText" dxfId="15" priority="3" operator="containsText" text="*">
      <formula>NOT(ISERROR(SEARCH("*",AI7)))</formula>
    </cfRule>
  </conditionalFormatting>
  <conditionalFormatting sqref="H7:H887">
    <cfRule type="expression" dxfId="14" priority="1">
      <formula>$AC7 &lt;&gt;""</formula>
    </cfRule>
    <cfRule type="expression" dxfId="13" priority="2">
      <formula>$AD7&lt;&gt;""</formula>
    </cfRule>
  </conditionalFormatting>
  <dataValidations count="9">
    <dataValidation type="list" allowBlank="1" showInputMessage="1" showErrorMessage="1" sqref="L1" xr:uid="{80660125-AFDA-419A-BEDC-C2174351A203}">
      <formula1>中资属性</formula1>
    </dataValidation>
    <dataValidation type="list" allowBlank="1" showInputMessage="1" showErrorMessage="1" sqref="AH4" xr:uid="{39A41C42-1B50-4BCD-8018-AFE42B75FAE8}">
      <formula1>"ON,OFF"</formula1>
    </dataValidation>
    <dataValidation type="list" allowBlank="1" showInputMessage="1" showErrorMessage="1" sqref="D7:D22" xr:uid="{3728A27D-6739-4820-AF04-CE363C98DE8F}">
      <formula1>"Y,N"</formula1>
    </dataValidation>
    <dataValidation type="list" allowBlank="1" showInputMessage="1" sqref="X1" xr:uid="{7B1E564A-E768-4666-A067-37B9DAF86505}">
      <formula1>INDIRECT($J$6)</formula1>
    </dataValidation>
    <dataValidation type="list" allowBlank="1" showInputMessage="1" showErrorMessage="1" sqref="Z1 J7:J887" xr:uid="{ED1A4298-0404-48CF-A726-87E0DB98A4EB}">
      <formula1>INDIRECT($J$6)</formula1>
    </dataValidation>
    <dataValidation type="list" allowBlank="1" showInputMessage="1" showErrorMessage="1" sqref="Y1 N7:N887" xr:uid="{2EE5EDD3-B2EF-4D3B-A78C-6AEC4A5739DD}">
      <formula1>INDIRECT($N$6)</formula1>
    </dataValidation>
    <dataValidation type="list" allowBlank="1" showInputMessage="1" showErrorMessage="1" sqref="AA1 P7:P887" xr:uid="{CC73A066-2EC1-41BA-AE55-4BF5E4340F61}">
      <formula1>INDIRECT($P$6)</formula1>
    </dataValidation>
    <dataValidation type="list" allowBlank="1" showInputMessage="1" sqref="K7:M887" xr:uid="{7D7169CA-2F9F-4871-BC5A-AE1300F21F96}">
      <formula1>INDIRECT(J7)</formula1>
    </dataValidation>
    <dataValidation type="list" allowBlank="1" showInputMessage="1" showErrorMessage="1" sqref="O7:O887" xr:uid="{37FCA021-8D3A-495E-8974-C3EA3564CCA3}">
      <formula1>INDIRECT(N7)</formula1>
    </dataValidation>
  </dataValidations>
  <pageMargins left="0.7" right="0.7" top="0.75" bottom="0.75" header="0.3" footer="0.3"/>
  <pageSetup orientation="portrait" horizontalDpi="1200" verticalDpi="1200" r:id="rId1"/>
  <drawing r:id="rId2"/>
  <tableParts count="4">
    <tablePart r:id="rId3"/>
    <tablePart r:id="rId4"/>
    <tablePart r:id="rId5"/>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9A38D4"/>
  </sheetPr>
  <dimension ref="A1:BL129"/>
  <sheetViews>
    <sheetView topLeftCell="S107" zoomScale="85" zoomScaleNormal="85" workbookViewId="0">
      <selection activeCell="V129" sqref="V129"/>
    </sheetView>
  </sheetViews>
  <sheetFormatPr defaultColWidth="67.77734375" defaultRowHeight="15" outlineLevelCol="1"/>
  <cols>
    <col min="1" max="1" width="5.88671875" style="7" bestFit="1" customWidth="1"/>
    <col min="2" max="2" width="7.33203125" style="7" bestFit="1" customWidth="1"/>
    <col min="3" max="3" width="13.44140625" style="7" bestFit="1" customWidth="1"/>
    <col min="4" max="4" width="10.44140625" style="7" bestFit="1" customWidth="1"/>
    <col min="5" max="5" width="38.5546875" style="7" bestFit="1" customWidth="1"/>
    <col min="6" max="6" width="11.33203125" style="7" bestFit="1" customWidth="1"/>
    <col min="7" max="7" width="9.44140625" style="7" bestFit="1" customWidth="1"/>
    <col min="8" max="8" width="9" style="7" bestFit="1" customWidth="1"/>
    <col min="9" max="9" width="9.44140625" style="7" bestFit="1" customWidth="1"/>
    <col min="10" max="10" width="11.88671875" style="7" bestFit="1" customWidth="1"/>
    <col min="11" max="11" width="11.6640625" style="7" bestFit="1" customWidth="1"/>
    <col min="12" max="12" width="15.44140625" style="7" bestFit="1" customWidth="1"/>
    <col min="13" max="13" width="13.5546875" style="7" bestFit="1" customWidth="1"/>
    <col min="14" max="14" width="9.44140625" style="7" bestFit="1" customWidth="1"/>
    <col min="15" max="15" width="6.109375" style="7" hidden="1" customWidth="1" outlineLevel="1"/>
    <col min="16" max="17" width="7.77734375" style="7" hidden="1" customWidth="1" outlineLevel="1"/>
    <col min="18" max="18" width="37.33203125" style="7" hidden="1" customWidth="1" outlineLevel="1"/>
    <col min="19" max="19" width="14" style="7" bestFit="1" customWidth="1" collapsed="1"/>
    <col min="20" max="20" width="19.5546875" style="7" bestFit="1" customWidth="1"/>
    <col min="21" max="21" width="10.5546875" style="7" bestFit="1" customWidth="1"/>
    <col min="22" max="22" width="15.33203125" style="7" bestFit="1" customWidth="1"/>
    <col min="23" max="23" width="10.33203125" style="7" customWidth="1"/>
    <col min="24" max="24" width="11.44140625" style="7" customWidth="1"/>
    <col min="25" max="25" width="11.5546875" style="7" customWidth="1"/>
    <col min="26" max="26" width="10.88671875" style="7" customWidth="1"/>
    <col min="27" max="27" width="14.44140625" style="7" customWidth="1"/>
    <col min="28" max="28" width="7.33203125" style="7" bestFit="1" customWidth="1"/>
    <col min="29" max="29" width="10.44140625" style="7" bestFit="1" customWidth="1"/>
    <col min="30" max="30" width="18.5546875" style="7" bestFit="1" customWidth="1" collapsed="1"/>
    <col min="31" max="31" width="11.33203125" style="7" bestFit="1" customWidth="1"/>
    <col min="32" max="32" width="9.44140625" style="7" bestFit="1" customWidth="1"/>
    <col min="33" max="33" width="11.6640625" style="7" bestFit="1" customWidth="1"/>
    <col min="34" max="34" width="10.77734375" style="7" bestFit="1" customWidth="1"/>
    <col min="35" max="35" width="9.44140625" style="7" bestFit="1" customWidth="1"/>
    <col min="36" max="36" width="9" style="7" bestFit="1" customWidth="1"/>
    <col min="37" max="37" width="9.44140625" style="7" bestFit="1" customWidth="1"/>
    <col min="38" max="38" width="29.44140625" style="7" bestFit="1" customWidth="1"/>
    <col min="39" max="39" width="11" style="7" bestFit="1" customWidth="1"/>
    <col min="40" max="40" width="15.109375" style="7" bestFit="1" customWidth="1"/>
    <col min="41" max="41" width="70.6640625" style="7" bestFit="1" customWidth="1"/>
    <col min="42" max="42" width="18.21875" style="7" bestFit="1" customWidth="1"/>
    <col min="43" max="43" width="20.109375" style="7" bestFit="1" customWidth="1"/>
    <col min="44" max="44" width="21.5546875" style="7" bestFit="1" customWidth="1"/>
    <col min="45" max="45" width="68.5546875" style="7" bestFit="1" customWidth="1"/>
    <col min="46" max="46" width="15.44140625" style="7" bestFit="1" customWidth="1"/>
    <col min="47" max="47" width="16.33203125" style="7" bestFit="1" customWidth="1"/>
    <col min="48" max="48" width="15.6640625" style="7" bestFit="1" customWidth="1"/>
    <col min="49" max="49" width="9.44140625" style="7" bestFit="1" customWidth="1"/>
    <col min="50" max="50" width="17.33203125" style="7" bestFit="1" customWidth="1"/>
    <col min="51" max="51" width="19" style="7" bestFit="1" customWidth="1"/>
    <col min="52" max="52" width="9.44140625" style="7" bestFit="1" customWidth="1"/>
    <col min="53" max="53" width="11.44140625" style="7" bestFit="1" customWidth="1"/>
    <col min="54" max="54" width="11.6640625" style="7" bestFit="1" customWidth="1"/>
    <col min="55" max="55" width="10.88671875" style="7" bestFit="1" customWidth="1"/>
    <col min="56" max="56" width="14.5546875" style="7" bestFit="1" customWidth="1"/>
    <col min="57" max="57" width="68.5546875" style="7" hidden="1" customWidth="1"/>
    <col min="58" max="58" width="15.44140625" style="7" hidden="1" customWidth="1"/>
    <col min="59" max="59" width="16.33203125" style="7" hidden="1" customWidth="1"/>
    <col min="60" max="60" width="13.33203125" style="7" hidden="1" customWidth="1"/>
    <col min="61" max="61" width="61" style="7" hidden="1" customWidth="1"/>
    <col min="62" max="62" width="60.33203125" style="7" hidden="1" customWidth="1"/>
    <col min="63" max="63" width="18" style="7" hidden="1" customWidth="1"/>
    <col min="64" max="64" width="19.6640625" style="7" bestFit="1" customWidth="1" collapsed="1"/>
    <col min="65" max="65" width="13.33203125" style="7" bestFit="1" customWidth="1"/>
    <col min="66" max="66" width="61" style="7" bestFit="1" customWidth="1"/>
    <col min="67" max="67" width="18" style="7" bestFit="1" customWidth="1"/>
    <col min="68" max="68" width="19.6640625" style="7" bestFit="1" customWidth="1"/>
    <col min="69" max="69" width="17.88671875" style="7" bestFit="1" customWidth="1"/>
    <col min="70" max="70" width="36.21875" style="7" bestFit="1" customWidth="1"/>
    <col min="71" max="71" width="39.88671875" style="7" bestFit="1" customWidth="1"/>
    <col min="72" max="72" width="10.21875" style="7" bestFit="1" customWidth="1"/>
    <col min="73" max="73" width="17.88671875" style="7" bestFit="1" customWidth="1"/>
    <col min="74" max="74" width="13" style="7" bestFit="1" customWidth="1"/>
    <col min="75" max="75" width="80.88671875" style="7" bestFit="1" customWidth="1"/>
    <col min="76" max="76" width="31.6640625" style="7" bestFit="1" customWidth="1"/>
    <col min="77" max="77" width="11.33203125" style="7" bestFit="1" customWidth="1"/>
    <col min="78" max="78" width="12.21875" style="7" bestFit="1" customWidth="1"/>
    <col min="79" max="79" width="31.6640625" style="7" bestFit="1" customWidth="1"/>
    <col min="80" max="80" width="7.44140625" style="7" bestFit="1" customWidth="1"/>
    <col min="81" max="82" width="7.77734375" style="7" bestFit="1" customWidth="1"/>
    <col min="83" max="83" width="80.44140625" style="7" bestFit="1" customWidth="1"/>
    <col min="84" max="16384" width="67.77734375" style="7"/>
  </cols>
  <sheetData>
    <row r="1" spans="1:38" ht="46.5">
      <c r="A1" s="100" t="s">
        <v>6928</v>
      </c>
      <c r="C1" s="95">
        <f>COUNTA(mBISL[Index])</f>
        <v>124</v>
      </c>
      <c r="F1" s="78" t="s">
        <v>80</v>
      </c>
      <c r="G1" s="78" t="s">
        <v>81</v>
      </c>
      <c r="H1" s="78" t="s">
        <v>82</v>
      </c>
      <c r="I1" s="78" t="s">
        <v>83</v>
      </c>
      <c r="J1" s="78" t="s">
        <v>84</v>
      </c>
      <c r="K1" s="78" t="s">
        <v>85</v>
      </c>
    </row>
    <row r="2" spans="1:38" ht="46.5">
      <c r="A2" s="39"/>
      <c r="C2" s="39"/>
      <c r="F2" s="25"/>
    </row>
    <row r="5" spans="1:38">
      <c r="B5" t="s">
        <v>30</v>
      </c>
      <c r="C5" t="s">
        <v>33</v>
      </c>
      <c r="D5" t="s">
        <v>34</v>
      </c>
      <c r="E5" t="s">
        <v>32</v>
      </c>
      <c r="F5" t="s">
        <v>80</v>
      </c>
      <c r="G5" t="s">
        <v>81</v>
      </c>
      <c r="H5" t="s">
        <v>82</v>
      </c>
      <c r="I5" t="s">
        <v>83</v>
      </c>
      <c r="J5" t="s">
        <v>84</v>
      </c>
      <c r="K5" t="s">
        <v>85</v>
      </c>
      <c r="L5" t="s">
        <v>86</v>
      </c>
      <c r="M5" t="s">
        <v>87</v>
      </c>
      <c r="N5" t="s">
        <v>88</v>
      </c>
      <c r="O5" t="s">
        <v>89</v>
      </c>
      <c r="P5" t="s">
        <v>90</v>
      </c>
      <c r="Q5" t="s">
        <v>91</v>
      </c>
      <c r="R5" t="s">
        <v>92</v>
      </c>
      <c r="S5" t="s">
        <v>16268</v>
      </c>
      <c r="T5" t="s">
        <v>79</v>
      </c>
      <c r="U5" t="s">
        <v>93</v>
      </c>
      <c r="V5" t="s">
        <v>78</v>
      </c>
      <c r="W5"/>
      <c r="AB5" t="s">
        <v>30</v>
      </c>
      <c r="AC5" t="s">
        <v>34</v>
      </c>
      <c r="AD5" t="s">
        <v>7143</v>
      </c>
      <c r="AE5" t="s">
        <v>80</v>
      </c>
      <c r="AF5" t="s">
        <v>84</v>
      </c>
      <c r="AG5" t="s">
        <v>85</v>
      </c>
      <c r="AH5" t="s">
        <v>12342</v>
      </c>
      <c r="AI5" t="s">
        <v>81</v>
      </c>
      <c r="AJ5" t="s">
        <v>82</v>
      </c>
      <c r="AK5" t="s">
        <v>83</v>
      </c>
      <c r="AL5" t="s">
        <v>7176</v>
      </c>
    </row>
    <row r="6" spans="1:38">
      <c r="B6">
        <v>124</v>
      </c>
      <c r="C6" t="s">
        <v>202</v>
      </c>
      <c r="D6" s="18">
        <v>45217</v>
      </c>
      <c r="E6" t="s">
        <v>201</v>
      </c>
      <c r="F6" t="s">
        <v>209</v>
      </c>
      <c r="G6" t="s">
        <v>210</v>
      </c>
      <c r="H6" t="s">
        <v>110</v>
      </c>
      <c r="I6" t="s">
        <v>110</v>
      </c>
      <c r="J6" t="s">
        <v>211</v>
      </c>
      <c r="K6" t="s">
        <v>212</v>
      </c>
      <c r="L6" t="s">
        <v>213</v>
      </c>
      <c r="M6" t="s">
        <v>214</v>
      </c>
      <c r="N6" t="s">
        <v>215</v>
      </c>
      <c r="O6">
        <v>1</v>
      </c>
      <c r="P6">
        <v>1</v>
      </c>
      <c r="Q6">
        <v>1</v>
      </c>
      <c r="R6" t="s">
        <v>109</v>
      </c>
      <c r="S6" t="s">
        <v>109</v>
      </c>
      <c r="T6" t="s">
        <v>208</v>
      </c>
      <c r="U6"/>
      <c r="V6" s="45">
        <v>45219.838218831021</v>
      </c>
      <c r="AB6">
        <v>49</v>
      </c>
      <c r="AC6" s="1">
        <v>45217</v>
      </c>
      <c r="AD6" t="s">
        <v>7216</v>
      </c>
      <c r="AE6" t="s">
        <v>209</v>
      </c>
      <c r="AF6" t="s">
        <v>211</v>
      </c>
      <c r="AG6" t="s">
        <v>212</v>
      </c>
      <c r="AH6">
        <v>1</v>
      </c>
      <c r="AI6" t="s">
        <v>210</v>
      </c>
      <c r="AJ6" t="s">
        <v>110</v>
      </c>
      <c r="AK6" t="s">
        <v>110</v>
      </c>
      <c r="AL6" t="s">
        <v>7221</v>
      </c>
    </row>
    <row r="7" spans="1:38">
      <c r="B7">
        <v>123</v>
      </c>
      <c r="C7" t="s">
        <v>829</v>
      </c>
      <c r="D7" s="18">
        <v>45212</v>
      </c>
      <c r="E7" t="s">
        <v>828</v>
      </c>
      <c r="F7" t="s">
        <v>226</v>
      </c>
      <c r="G7" t="s">
        <v>110</v>
      </c>
      <c r="H7" t="s">
        <v>110</v>
      </c>
      <c r="I7" t="s">
        <v>110</v>
      </c>
      <c r="J7" t="s">
        <v>378</v>
      </c>
      <c r="K7" t="s">
        <v>212</v>
      </c>
      <c r="L7" t="s">
        <v>6929</v>
      </c>
      <c r="M7" t="s">
        <v>6930</v>
      </c>
      <c r="N7" t="s">
        <v>10607</v>
      </c>
      <c r="O7">
        <v>1</v>
      </c>
      <c r="P7">
        <v>1</v>
      </c>
      <c r="Q7">
        <v>1</v>
      </c>
      <c r="R7" t="s">
        <v>109</v>
      </c>
      <c r="S7" t="s">
        <v>109</v>
      </c>
      <c r="T7" t="s">
        <v>836</v>
      </c>
      <c r="U7">
        <v>23069</v>
      </c>
      <c r="V7" s="45">
        <v>45215.57330314815</v>
      </c>
      <c r="AB7">
        <v>48</v>
      </c>
      <c r="AC7" s="1">
        <v>45181</v>
      </c>
      <c r="AD7" t="s">
        <v>7445</v>
      </c>
      <c r="AE7" t="s">
        <v>6945</v>
      </c>
      <c r="AF7" t="s">
        <v>211</v>
      </c>
      <c r="AG7" t="s">
        <v>212</v>
      </c>
      <c r="AH7">
        <v>4</v>
      </c>
      <c r="AI7" t="s">
        <v>6946</v>
      </c>
      <c r="AJ7" t="s">
        <v>110</v>
      </c>
      <c r="AK7" t="s">
        <v>110</v>
      </c>
      <c r="AL7" t="s">
        <v>7450</v>
      </c>
    </row>
    <row r="8" spans="1:38">
      <c r="B8">
        <v>122</v>
      </c>
      <c r="C8" t="s">
        <v>376</v>
      </c>
      <c r="D8" s="18">
        <v>45197</v>
      </c>
      <c r="E8" t="s">
        <v>377</v>
      </c>
      <c r="F8" t="s">
        <v>226</v>
      </c>
      <c r="G8" t="s">
        <v>110</v>
      </c>
      <c r="H8" t="s">
        <v>110</v>
      </c>
      <c r="I8" t="s">
        <v>110</v>
      </c>
      <c r="J8" t="s">
        <v>378</v>
      </c>
      <c r="K8" t="s">
        <v>379</v>
      </c>
      <c r="L8" t="s">
        <v>380</v>
      </c>
      <c r="M8" t="s">
        <v>109</v>
      </c>
      <c r="N8" t="s">
        <v>381</v>
      </c>
      <c r="O8">
        <v>1</v>
      </c>
      <c r="P8">
        <v>1</v>
      </c>
      <c r="Q8">
        <v>1</v>
      </c>
      <c r="R8" t="s">
        <v>109</v>
      </c>
      <c r="S8" t="s">
        <v>109</v>
      </c>
      <c r="T8" t="s">
        <v>382</v>
      </c>
      <c r="U8">
        <v>23068</v>
      </c>
      <c r="V8" s="45">
        <v>45202.605717592596</v>
      </c>
      <c r="AB8">
        <v>47</v>
      </c>
      <c r="AC8" s="1">
        <v>45160</v>
      </c>
      <c r="AD8" t="s">
        <v>7573</v>
      </c>
      <c r="AE8" t="s">
        <v>209</v>
      </c>
      <c r="AF8" t="s">
        <v>378</v>
      </c>
      <c r="AG8" t="s">
        <v>212</v>
      </c>
      <c r="AH8">
        <v>2</v>
      </c>
      <c r="AI8" t="s">
        <v>110</v>
      </c>
      <c r="AJ8" t="s">
        <v>6960</v>
      </c>
      <c r="AK8" t="s">
        <v>110</v>
      </c>
      <c r="AL8" t="s">
        <v>7578</v>
      </c>
    </row>
    <row r="9" spans="1:38">
      <c r="B9">
        <v>121</v>
      </c>
      <c r="C9" t="s">
        <v>391</v>
      </c>
      <c r="D9" s="18">
        <v>45197</v>
      </c>
      <c r="E9" t="s">
        <v>331</v>
      </c>
      <c r="F9" t="s">
        <v>226</v>
      </c>
      <c r="G9" t="s">
        <v>110</v>
      </c>
      <c r="H9" t="s">
        <v>110</v>
      </c>
      <c r="I9" t="s">
        <v>110</v>
      </c>
      <c r="J9" t="s">
        <v>378</v>
      </c>
      <c r="K9" t="s">
        <v>379</v>
      </c>
      <c r="L9" t="s">
        <v>392</v>
      </c>
      <c r="M9" t="s">
        <v>214</v>
      </c>
      <c r="N9" t="s">
        <v>393</v>
      </c>
      <c r="O9">
        <v>1</v>
      </c>
      <c r="P9">
        <v>1</v>
      </c>
      <c r="Q9">
        <v>1</v>
      </c>
      <c r="R9" t="s">
        <v>109</v>
      </c>
      <c r="S9" t="s">
        <v>109</v>
      </c>
      <c r="T9" t="s">
        <v>394</v>
      </c>
      <c r="U9">
        <v>23067</v>
      </c>
      <c r="V9" s="45">
        <v>45202.605717592596</v>
      </c>
      <c r="AB9">
        <v>46</v>
      </c>
      <c r="AC9" s="1">
        <v>45147</v>
      </c>
      <c r="AD9" t="s">
        <v>6964</v>
      </c>
      <c r="AE9" t="s">
        <v>209</v>
      </c>
      <c r="AF9" t="s">
        <v>378</v>
      </c>
      <c r="AG9" t="s">
        <v>379</v>
      </c>
      <c r="AH9">
        <v>1</v>
      </c>
      <c r="AI9" t="s">
        <v>110</v>
      </c>
      <c r="AJ9" t="s">
        <v>6960</v>
      </c>
      <c r="AK9" t="s">
        <v>110</v>
      </c>
      <c r="AL9" t="s">
        <v>7629</v>
      </c>
    </row>
    <row r="10" spans="1:38">
      <c r="B10">
        <v>120</v>
      </c>
      <c r="C10" t="s">
        <v>935</v>
      </c>
      <c r="D10" s="18">
        <v>45189</v>
      </c>
      <c r="E10" t="s">
        <v>934</v>
      </c>
      <c r="F10" t="s">
        <v>226</v>
      </c>
      <c r="G10" t="s">
        <v>110</v>
      </c>
      <c r="H10" t="s">
        <v>110</v>
      </c>
      <c r="I10" t="s">
        <v>110</v>
      </c>
      <c r="J10" t="s">
        <v>378</v>
      </c>
      <c r="K10" t="s">
        <v>379</v>
      </c>
      <c r="L10" t="s">
        <v>6931</v>
      </c>
      <c r="M10" t="s">
        <v>109</v>
      </c>
      <c r="N10" t="s">
        <v>6932</v>
      </c>
      <c r="O10">
        <v>1</v>
      </c>
      <c r="P10">
        <v>1</v>
      </c>
      <c r="Q10">
        <v>1</v>
      </c>
      <c r="R10" t="s">
        <v>109</v>
      </c>
      <c r="S10" t="s">
        <v>109</v>
      </c>
      <c r="T10" t="s">
        <v>942</v>
      </c>
      <c r="U10">
        <v>23065</v>
      </c>
      <c r="V10" s="45">
        <v>45194.59847222222</v>
      </c>
      <c r="AB10">
        <v>45</v>
      </c>
      <c r="AC10" s="1">
        <v>45138</v>
      </c>
      <c r="AD10" t="s">
        <v>6972</v>
      </c>
      <c r="AE10" t="s">
        <v>209</v>
      </c>
      <c r="AF10" t="s">
        <v>211</v>
      </c>
      <c r="AG10" t="s">
        <v>6939</v>
      </c>
      <c r="AH10">
        <v>3</v>
      </c>
      <c r="AI10" t="s">
        <v>210</v>
      </c>
      <c r="AJ10" t="s">
        <v>6970</v>
      </c>
      <c r="AK10" t="s">
        <v>6971</v>
      </c>
      <c r="AL10" t="s">
        <v>7684</v>
      </c>
    </row>
    <row r="11" spans="1:38">
      <c r="B11">
        <v>119</v>
      </c>
      <c r="C11" t="s">
        <v>946</v>
      </c>
      <c r="D11" s="18">
        <v>45189</v>
      </c>
      <c r="E11" t="s">
        <v>945</v>
      </c>
      <c r="F11" t="s">
        <v>226</v>
      </c>
      <c r="G11" t="s">
        <v>110</v>
      </c>
      <c r="H11" t="s">
        <v>110</v>
      </c>
      <c r="I11" t="s">
        <v>110</v>
      </c>
      <c r="J11" t="s">
        <v>378</v>
      </c>
      <c r="K11" t="s">
        <v>379</v>
      </c>
      <c r="L11" t="s">
        <v>6933</v>
      </c>
      <c r="M11" t="s">
        <v>109</v>
      </c>
      <c r="N11" t="s">
        <v>6934</v>
      </c>
      <c r="O11">
        <v>1</v>
      </c>
      <c r="P11">
        <v>1</v>
      </c>
      <c r="Q11">
        <v>1</v>
      </c>
      <c r="R11" t="s">
        <v>109</v>
      </c>
      <c r="S11" t="s">
        <v>109</v>
      </c>
      <c r="T11" t="s">
        <v>951</v>
      </c>
      <c r="U11">
        <v>23066</v>
      </c>
      <c r="V11" s="45">
        <v>45194.59847222222</v>
      </c>
      <c r="AB11">
        <v>44</v>
      </c>
      <c r="AC11" s="1">
        <v>45104</v>
      </c>
      <c r="AD11" t="s">
        <v>7766</v>
      </c>
      <c r="AE11" t="s">
        <v>209</v>
      </c>
      <c r="AF11" t="s">
        <v>378</v>
      </c>
      <c r="AG11" t="s">
        <v>212</v>
      </c>
      <c r="AH11">
        <v>1</v>
      </c>
      <c r="AI11" t="s">
        <v>110</v>
      </c>
      <c r="AJ11" t="s">
        <v>6960</v>
      </c>
      <c r="AK11" t="s">
        <v>110</v>
      </c>
      <c r="AL11" t="s">
        <v>7771</v>
      </c>
    </row>
    <row r="12" spans="1:38">
      <c r="B12">
        <v>118</v>
      </c>
      <c r="C12" t="s">
        <v>1022</v>
      </c>
      <c r="D12" s="18">
        <v>45182</v>
      </c>
      <c r="E12" t="s">
        <v>1021</v>
      </c>
      <c r="F12" t="s">
        <v>226</v>
      </c>
      <c r="G12" t="s">
        <v>110</v>
      </c>
      <c r="H12" t="s">
        <v>110</v>
      </c>
      <c r="I12" t="s">
        <v>110</v>
      </c>
      <c r="J12" t="s">
        <v>378</v>
      </c>
      <c r="K12" t="s">
        <v>212</v>
      </c>
      <c r="L12" t="s">
        <v>6935</v>
      </c>
      <c r="M12" t="s">
        <v>6936</v>
      </c>
      <c r="N12" t="s">
        <v>6937</v>
      </c>
      <c r="O12">
        <v>1</v>
      </c>
      <c r="P12">
        <v>1</v>
      </c>
      <c r="Q12">
        <v>1</v>
      </c>
      <c r="R12" t="s">
        <v>109</v>
      </c>
      <c r="S12" t="s">
        <v>114</v>
      </c>
      <c r="T12" t="s">
        <v>1026</v>
      </c>
      <c r="U12">
        <v>23064</v>
      </c>
      <c r="V12" s="45">
        <v>45187.621134259258</v>
      </c>
      <c r="AB12">
        <v>43</v>
      </c>
      <c r="AC12" s="1">
        <v>45096</v>
      </c>
      <c r="AD12" t="s">
        <v>6985</v>
      </c>
      <c r="AE12" t="s">
        <v>6938</v>
      </c>
      <c r="AF12" t="s">
        <v>5373</v>
      </c>
      <c r="AG12" t="s">
        <v>6939</v>
      </c>
      <c r="AH12">
        <v>1</v>
      </c>
      <c r="AI12" t="s">
        <v>6984</v>
      </c>
      <c r="AJ12" t="s">
        <v>6960</v>
      </c>
      <c r="AK12" t="s">
        <v>110</v>
      </c>
      <c r="AL12" t="s">
        <v>7809</v>
      </c>
    </row>
    <row r="13" spans="1:38">
      <c r="B13">
        <v>117</v>
      </c>
      <c r="C13" t="s">
        <v>1053</v>
      </c>
      <c r="D13" s="18">
        <v>45182</v>
      </c>
      <c r="E13" t="s">
        <v>1052</v>
      </c>
      <c r="F13" t="s">
        <v>6938</v>
      </c>
      <c r="G13" t="s">
        <v>110</v>
      </c>
      <c r="H13" t="s">
        <v>110</v>
      </c>
      <c r="I13" t="s">
        <v>110</v>
      </c>
      <c r="J13" t="s">
        <v>5373</v>
      </c>
      <c r="K13" t="s">
        <v>6939</v>
      </c>
      <c r="L13" t="s">
        <v>6940</v>
      </c>
      <c r="M13" t="s">
        <v>109</v>
      </c>
      <c r="N13" t="s">
        <v>6941</v>
      </c>
      <c r="O13">
        <v>1</v>
      </c>
      <c r="P13">
        <v>1</v>
      </c>
      <c r="Q13">
        <v>1</v>
      </c>
      <c r="R13" t="s">
        <v>109</v>
      </c>
      <c r="S13" t="s">
        <v>114</v>
      </c>
      <c r="T13" t="s">
        <v>1059</v>
      </c>
      <c r="U13">
        <v>23063</v>
      </c>
      <c r="V13" s="45">
        <v>45187.621134259258</v>
      </c>
      <c r="AB13">
        <v>42</v>
      </c>
      <c r="AC13" s="1">
        <v>45064</v>
      </c>
      <c r="AD13" t="s">
        <v>7002</v>
      </c>
      <c r="AE13" t="s">
        <v>209</v>
      </c>
      <c r="AF13" t="s">
        <v>211</v>
      </c>
      <c r="AG13" t="s">
        <v>6939</v>
      </c>
      <c r="AH13">
        <v>2</v>
      </c>
      <c r="AI13" t="s">
        <v>6946</v>
      </c>
      <c r="AJ13" t="s">
        <v>7001</v>
      </c>
      <c r="AK13" t="s">
        <v>6971</v>
      </c>
      <c r="AL13" t="s">
        <v>7997</v>
      </c>
    </row>
    <row r="14" spans="1:38">
      <c r="B14">
        <v>116</v>
      </c>
      <c r="C14" t="s">
        <v>1063</v>
      </c>
      <c r="D14" s="18">
        <v>45182</v>
      </c>
      <c r="E14" t="s">
        <v>1062</v>
      </c>
      <c r="F14" t="s">
        <v>226</v>
      </c>
      <c r="G14" t="s">
        <v>110</v>
      </c>
      <c r="H14" t="s">
        <v>110</v>
      </c>
      <c r="I14" t="s">
        <v>110</v>
      </c>
      <c r="J14" t="s">
        <v>6942</v>
      </c>
      <c r="K14" t="s">
        <v>6939</v>
      </c>
      <c r="L14" t="s">
        <v>6943</v>
      </c>
      <c r="M14" t="s">
        <v>6936</v>
      </c>
      <c r="N14" t="s">
        <v>6944</v>
      </c>
      <c r="O14">
        <v>1</v>
      </c>
      <c r="P14">
        <v>1</v>
      </c>
      <c r="Q14">
        <v>1</v>
      </c>
      <c r="R14" t="s">
        <v>109</v>
      </c>
      <c r="S14" t="s">
        <v>114</v>
      </c>
      <c r="T14" t="s">
        <v>1073</v>
      </c>
      <c r="U14">
        <v>23062</v>
      </c>
      <c r="V14" s="45">
        <v>45187.621134259258</v>
      </c>
      <c r="AB14">
        <v>41</v>
      </c>
      <c r="AC14" s="1">
        <v>45008</v>
      </c>
      <c r="AD14" t="s">
        <v>7032</v>
      </c>
      <c r="AE14" t="s">
        <v>209</v>
      </c>
      <c r="AF14" t="s">
        <v>211</v>
      </c>
      <c r="AG14" t="s">
        <v>212</v>
      </c>
      <c r="AH14">
        <v>1</v>
      </c>
      <c r="AI14" t="s">
        <v>210</v>
      </c>
      <c r="AJ14" t="s">
        <v>7001</v>
      </c>
      <c r="AK14" t="s">
        <v>110</v>
      </c>
      <c r="AL14" t="s">
        <v>8245</v>
      </c>
    </row>
    <row r="15" spans="1:38">
      <c r="B15">
        <v>115</v>
      </c>
      <c r="C15" t="s">
        <v>1087</v>
      </c>
      <c r="D15" s="18">
        <v>45181</v>
      </c>
      <c r="E15" t="s">
        <v>1086</v>
      </c>
      <c r="F15" t="s">
        <v>6945</v>
      </c>
      <c r="G15" t="s">
        <v>6946</v>
      </c>
      <c r="H15" t="s">
        <v>110</v>
      </c>
      <c r="I15" t="s">
        <v>110</v>
      </c>
      <c r="J15" t="s">
        <v>211</v>
      </c>
      <c r="K15" t="s">
        <v>212</v>
      </c>
      <c r="L15" t="s">
        <v>6947</v>
      </c>
      <c r="M15" t="s">
        <v>6948</v>
      </c>
      <c r="N15" t="s">
        <v>6949</v>
      </c>
      <c r="O15">
        <v>1</v>
      </c>
      <c r="P15">
        <v>1</v>
      </c>
      <c r="Q15">
        <v>1</v>
      </c>
      <c r="R15" t="s">
        <v>109</v>
      </c>
      <c r="S15" t="s">
        <v>114</v>
      </c>
      <c r="T15" t="s">
        <v>1091</v>
      </c>
      <c r="U15">
        <v>23061</v>
      </c>
      <c r="V15" s="45">
        <v>45187.621134259258</v>
      </c>
      <c r="AB15">
        <v>40</v>
      </c>
      <c r="AC15" s="1">
        <v>44910</v>
      </c>
      <c r="AD15" t="s">
        <v>8677</v>
      </c>
      <c r="AE15" t="s">
        <v>209</v>
      </c>
      <c r="AF15" t="s">
        <v>378</v>
      </c>
      <c r="AG15" t="s">
        <v>212</v>
      </c>
      <c r="AH15">
        <v>2</v>
      </c>
      <c r="AI15" t="s">
        <v>110</v>
      </c>
      <c r="AJ15" t="s">
        <v>7001</v>
      </c>
      <c r="AK15" t="s">
        <v>110</v>
      </c>
      <c r="AL15" t="s">
        <v>8679</v>
      </c>
    </row>
    <row r="16" spans="1:38">
      <c r="B16">
        <v>114</v>
      </c>
      <c r="C16" t="s">
        <v>1104</v>
      </c>
      <c r="D16" s="18">
        <v>45180</v>
      </c>
      <c r="E16" t="s">
        <v>811</v>
      </c>
      <c r="F16" t="s">
        <v>209</v>
      </c>
      <c r="G16" t="s">
        <v>110</v>
      </c>
      <c r="H16" t="s">
        <v>110</v>
      </c>
      <c r="I16" t="s">
        <v>110</v>
      </c>
      <c r="J16" t="s">
        <v>6942</v>
      </c>
      <c r="K16" t="s">
        <v>6939</v>
      </c>
      <c r="L16" t="s">
        <v>6950</v>
      </c>
      <c r="M16" t="s">
        <v>6936</v>
      </c>
      <c r="N16" t="s">
        <v>1895</v>
      </c>
      <c r="O16">
        <v>1</v>
      </c>
      <c r="P16">
        <v>1</v>
      </c>
      <c r="Q16">
        <v>1</v>
      </c>
      <c r="R16" t="s">
        <v>109</v>
      </c>
      <c r="S16" t="s">
        <v>114</v>
      </c>
      <c r="T16" t="s">
        <v>1107</v>
      </c>
      <c r="U16">
        <v>23060</v>
      </c>
      <c r="V16" s="45">
        <v>45187.621134259258</v>
      </c>
      <c r="AB16">
        <v>39</v>
      </c>
      <c r="AC16" s="1">
        <v>44909</v>
      </c>
      <c r="AD16" t="s">
        <v>7072</v>
      </c>
      <c r="AE16" t="s">
        <v>209</v>
      </c>
      <c r="AF16" t="s">
        <v>378</v>
      </c>
      <c r="AG16" t="s">
        <v>212</v>
      </c>
      <c r="AH16">
        <v>1</v>
      </c>
      <c r="AI16" t="s">
        <v>110</v>
      </c>
      <c r="AJ16" t="s">
        <v>7001</v>
      </c>
      <c r="AK16" t="s">
        <v>110</v>
      </c>
      <c r="AL16" t="s">
        <v>8683</v>
      </c>
    </row>
    <row r="17" spans="2:48">
      <c r="B17">
        <v>113</v>
      </c>
      <c r="C17" t="s">
        <v>1241</v>
      </c>
      <c r="D17" s="18">
        <v>45167</v>
      </c>
      <c r="E17" t="s">
        <v>1240</v>
      </c>
      <c r="F17" t="s">
        <v>226</v>
      </c>
      <c r="G17" t="s">
        <v>110</v>
      </c>
      <c r="H17" t="s">
        <v>110</v>
      </c>
      <c r="I17" t="s">
        <v>110</v>
      </c>
      <c r="J17" t="s">
        <v>378</v>
      </c>
      <c r="K17" t="s">
        <v>212</v>
      </c>
      <c r="L17" t="s">
        <v>6951</v>
      </c>
      <c r="M17" t="s">
        <v>6952</v>
      </c>
      <c r="N17" t="s">
        <v>6953</v>
      </c>
      <c r="O17">
        <v>1</v>
      </c>
      <c r="P17">
        <v>1</v>
      </c>
      <c r="Q17">
        <v>1</v>
      </c>
      <c r="R17" t="s">
        <v>109</v>
      </c>
      <c r="S17" t="s">
        <v>114</v>
      </c>
      <c r="T17" t="s">
        <v>1246</v>
      </c>
      <c r="U17">
        <v>23058</v>
      </c>
      <c r="V17" s="45">
        <v>45176.868472222224</v>
      </c>
      <c r="AB17">
        <v>38</v>
      </c>
      <c r="AC17" s="1">
        <v>44904</v>
      </c>
      <c r="AD17" t="s">
        <v>6961</v>
      </c>
      <c r="AE17" t="s">
        <v>209</v>
      </c>
      <c r="AF17" t="s">
        <v>378</v>
      </c>
      <c r="AG17" t="s">
        <v>212</v>
      </c>
      <c r="AH17">
        <v>1</v>
      </c>
      <c r="AI17" t="s">
        <v>110</v>
      </c>
      <c r="AJ17" t="s">
        <v>7001</v>
      </c>
      <c r="AK17" t="s">
        <v>110</v>
      </c>
      <c r="AL17" t="s">
        <v>8704</v>
      </c>
    </row>
    <row r="18" spans="2:48">
      <c r="B18">
        <v>112</v>
      </c>
      <c r="C18" t="s">
        <v>1257</v>
      </c>
      <c r="D18" s="18">
        <v>45167</v>
      </c>
      <c r="E18" t="s">
        <v>995</v>
      </c>
      <c r="F18" t="s">
        <v>209</v>
      </c>
      <c r="G18" t="s">
        <v>110</v>
      </c>
      <c r="H18" t="s">
        <v>110</v>
      </c>
      <c r="I18" t="s">
        <v>110</v>
      </c>
      <c r="J18" t="s">
        <v>378</v>
      </c>
      <c r="K18" t="s">
        <v>212</v>
      </c>
      <c r="L18" t="s">
        <v>6954</v>
      </c>
      <c r="M18" t="s">
        <v>214</v>
      </c>
      <c r="N18" t="s">
        <v>6955</v>
      </c>
      <c r="O18">
        <v>1</v>
      </c>
      <c r="P18">
        <v>1</v>
      </c>
      <c r="Q18">
        <v>1</v>
      </c>
      <c r="R18" t="s">
        <v>109</v>
      </c>
      <c r="S18" t="s">
        <v>114</v>
      </c>
      <c r="T18" t="s">
        <v>1260</v>
      </c>
      <c r="U18">
        <v>23059</v>
      </c>
      <c r="V18" s="45">
        <v>45176.868472222224</v>
      </c>
      <c r="AB18">
        <v>37</v>
      </c>
      <c r="AC18" s="1">
        <v>44903</v>
      </c>
      <c r="AD18" t="s">
        <v>8708</v>
      </c>
      <c r="AE18" t="s">
        <v>209</v>
      </c>
      <c r="AF18" t="s">
        <v>211</v>
      </c>
      <c r="AG18" t="s">
        <v>6939</v>
      </c>
      <c r="AH18">
        <v>9</v>
      </c>
      <c r="AI18" t="s">
        <v>110</v>
      </c>
      <c r="AJ18" t="s">
        <v>7001</v>
      </c>
      <c r="AK18" t="s">
        <v>110</v>
      </c>
      <c r="AL18" t="s">
        <v>8714</v>
      </c>
    </row>
    <row r="19" spans="2:48">
      <c r="B19">
        <v>111</v>
      </c>
      <c r="C19" t="s">
        <v>1322</v>
      </c>
      <c r="D19" s="18">
        <v>45161</v>
      </c>
      <c r="E19" t="s">
        <v>1019</v>
      </c>
      <c r="F19" t="s">
        <v>226</v>
      </c>
      <c r="G19" t="s">
        <v>110</v>
      </c>
      <c r="H19" t="s">
        <v>110</v>
      </c>
      <c r="I19" t="s">
        <v>110</v>
      </c>
      <c r="J19" t="s">
        <v>6942</v>
      </c>
      <c r="K19" t="s">
        <v>6939</v>
      </c>
      <c r="L19" t="s">
        <v>6956</v>
      </c>
      <c r="M19" t="s">
        <v>109</v>
      </c>
      <c r="N19" t="s">
        <v>6957</v>
      </c>
      <c r="O19">
        <v>1</v>
      </c>
      <c r="P19">
        <v>1</v>
      </c>
      <c r="Q19">
        <v>1</v>
      </c>
      <c r="R19" t="s">
        <v>109</v>
      </c>
      <c r="S19" t="s">
        <v>114</v>
      </c>
      <c r="T19" t="s">
        <v>1329</v>
      </c>
      <c r="U19">
        <v>23057</v>
      </c>
      <c r="V19" s="45">
        <v>45166.676030092596</v>
      </c>
      <c r="AB19">
        <v>36</v>
      </c>
      <c r="AC19" s="1">
        <v>44798</v>
      </c>
      <c r="AD19" t="s">
        <v>9167</v>
      </c>
      <c r="AE19" t="s">
        <v>209</v>
      </c>
      <c r="AF19" t="s">
        <v>378</v>
      </c>
      <c r="AG19" t="s">
        <v>212</v>
      </c>
      <c r="AH19">
        <v>3</v>
      </c>
      <c r="AI19" t="s">
        <v>110</v>
      </c>
      <c r="AJ19" t="s">
        <v>6960</v>
      </c>
      <c r="AK19" t="s">
        <v>110</v>
      </c>
      <c r="AL19" t="s">
        <v>9170</v>
      </c>
    </row>
    <row r="20" spans="2:48">
      <c r="B20">
        <v>110</v>
      </c>
      <c r="C20" t="s">
        <v>1333</v>
      </c>
      <c r="D20" s="18">
        <v>45160</v>
      </c>
      <c r="E20" t="s">
        <v>1332</v>
      </c>
      <c r="F20" t="s">
        <v>226</v>
      </c>
      <c r="G20" t="s">
        <v>110</v>
      </c>
      <c r="H20" t="s">
        <v>110</v>
      </c>
      <c r="I20" t="s">
        <v>110</v>
      </c>
      <c r="J20" t="s">
        <v>378</v>
      </c>
      <c r="K20" t="s">
        <v>212</v>
      </c>
      <c r="L20" t="s">
        <v>6958</v>
      </c>
      <c r="M20" t="s">
        <v>6959</v>
      </c>
      <c r="N20" t="s">
        <v>1453</v>
      </c>
      <c r="O20">
        <v>1</v>
      </c>
      <c r="P20">
        <v>1</v>
      </c>
      <c r="Q20">
        <v>1</v>
      </c>
      <c r="R20" t="s">
        <v>109</v>
      </c>
      <c r="S20" t="s">
        <v>114</v>
      </c>
      <c r="T20" t="s">
        <v>1339</v>
      </c>
      <c r="U20">
        <v>23055</v>
      </c>
      <c r="V20" s="45">
        <v>45166.676030092596</v>
      </c>
      <c r="AB20">
        <v>35</v>
      </c>
      <c r="AC20" s="1">
        <v>44796</v>
      </c>
      <c r="AD20" t="s">
        <v>9186</v>
      </c>
      <c r="AE20" t="s">
        <v>209</v>
      </c>
      <c r="AF20" t="s">
        <v>378</v>
      </c>
      <c r="AG20" t="s">
        <v>212</v>
      </c>
      <c r="AH20">
        <v>2</v>
      </c>
      <c r="AI20" t="s">
        <v>110</v>
      </c>
      <c r="AJ20" t="s">
        <v>6960</v>
      </c>
      <c r="AK20" t="s">
        <v>110</v>
      </c>
      <c r="AL20" t="s">
        <v>9191</v>
      </c>
      <c r="AS20" s="46"/>
      <c r="AT20" s="46"/>
      <c r="AU20" s="46"/>
    </row>
    <row r="21" spans="2:48">
      <c r="B21">
        <v>109</v>
      </c>
      <c r="C21" t="s">
        <v>1343</v>
      </c>
      <c r="D21" s="18">
        <v>45160</v>
      </c>
      <c r="E21" t="s">
        <v>1342</v>
      </c>
      <c r="F21" t="s">
        <v>209</v>
      </c>
      <c r="G21" t="s">
        <v>110</v>
      </c>
      <c r="H21" t="s">
        <v>6960</v>
      </c>
      <c r="I21" t="s">
        <v>110</v>
      </c>
      <c r="J21" t="s">
        <v>378</v>
      </c>
      <c r="K21" t="s">
        <v>212</v>
      </c>
      <c r="L21" t="s">
        <v>6961</v>
      </c>
      <c r="M21" t="s">
        <v>6930</v>
      </c>
      <c r="N21" t="s">
        <v>6962</v>
      </c>
      <c r="O21">
        <v>1</v>
      </c>
      <c r="P21">
        <v>1</v>
      </c>
      <c r="Q21">
        <v>1</v>
      </c>
      <c r="R21" t="s">
        <v>109</v>
      </c>
      <c r="S21" t="s">
        <v>114</v>
      </c>
      <c r="T21" t="s">
        <v>1348</v>
      </c>
      <c r="U21">
        <v>23056</v>
      </c>
      <c r="V21" s="45">
        <v>45166.676030092596</v>
      </c>
      <c r="AB21">
        <v>34</v>
      </c>
      <c r="AC21" s="1">
        <v>44747</v>
      </c>
      <c r="AD21" t="s">
        <v>9424</v>
      </c>
      <c r="AE21" t="s">
        <v>209</v>
      </c>
      <c r="AF21" t="s">
        <v>5373</v>
      </c>
      <c r="AG21" t="s">
        <v>212</v>
      </c>
      <c r="AH21">
        <v>2</v>
      </c>
      <c r="AI21" t="s">
        <v>210</v>
      </c>
      <c r="AJ21" t="s">
        <v>110</v>
      </c>
      <c r="AK21" t="s">
        <v>110</v>
      </c>
      <c r="AL21" t="s">
        <v>9426</v>
      </c>
      <c r="AS21" s="46"/>
      <c r="AT21" s="46"/>
      <c r="AU21" s="46"/>
    </row>
    <row r="22" spans="2:48">
      <c r="B22">
        <v>108</v>
      </c>
      <c r="C22" t="s">
        <v>1415</v>
      </c>
      <c r="D22" s="18">
        <v>45148</v>
      </c>
      <c r="E22" t="s">
        <v>1414</v>
      </c>
      <c r="F22" t="s">
        <v>226</v>
      </c>
      <c r="G22" t="s">
        <v>110</v>
      </c>
      <c r="H22" t="s">
        <v>110</v>
      </c>
      <c r="I22" t="s">
        <v>110</v>
      </c>
      <c r="J22" t="s">
        <v>378</v>
      </c>
      <c r="K22" t="s">
        <v>212</v>
      </c>
      <c r="L22" t="s">
        <v>6963</v>
      </c>
      <c r="M22" t="s">
        <v>214</v>
      </c>
      <c r="N22" t="s">
        <v>3865</v>
      </c>
      <c r="O22">
        <v>1</v>
      </c>
      <c r="P22">
        <v>1</v>
      </c>
      <c r="Q22">
        <v>1</v>
      </c>
      <c r="R22" t="s">
        <v>109</v>
      </c>
      <c r="S22" t="s">
        <v>114</v>
      </c>
      <c r="T22" t="s">
        <v>1421</v>
      </c>
      <c r="U22">
        <v>23054</v>
      </c>
      <c r="V22" s="45">
        <v>45152.781527777777</v>
      </c>
      <c r="AB22">
        <v>33</v>
      </c>
      <c r="AC22" s="1">
        <v>44741</v>
      </c>
      <c r="AD22" t="s">
        <v>6935</v>
      </c>
      <c r="AE22" t="s">
        <v>209</v>
      </c>
      <c r="AF22" t="s">
        <v>5373</v>
      </c>
      <c r="AG22" t="s">
        <v>212</v>
      </c>
      <c r="AH22">
        <v>3</v>
      </c>
      <c r="AI22" t="s">
        <v>210</v>
      </c>
      <c r="AJ22" t="s">
        <v>110</v>
      </c>
      <c r="AK22" t="s">
        <v>110</v>
      </c>
      <c r="AL22" t="s">
        <v>9436</v>
      </c>
      <c r="AS22" s="46"/>
      <c r="AT22" s="46"/>
      <c r="AU22" s="46"/>
    </row>
    <row r="23" spans="2:48">
      <c r="B23">
        <v>107</v>
      </c>
      <c r="C23" t="s">
        <v>1425</v>
      </c>
      <c r="D23" s="18">
        <v>45147</v>
      </c>
      <c r="E23" t="s">
        <v>1424</v>
      </c>
      <c r="F23" t="s">
        <v>209</v>
      </c>
      <c r="G23" t="s">
        <v>110</v>
      </c>
      <c r="H23" t="s">
        <v>6960</v>
      </c>
      <c r="I23" t="s">
        <v>110</v>
      </c>
      <c r="J23" t="s">
        <v>378</v>
      </c>
      <c r="K23" t="s">
        <v>379</v>
      </c>
      <c r="L23" t="s">
        <v>6964</v>
      </c>
      <c r="M23" t="s">
        <v>109</v>
      </c>
      <c r="N23" t="s">
        <v>2695</v>
      </c>
      <c r="O23">
        <v>1</v>
      </c>
      <c r="P23">
        <v>1</v>
      </c>
      <c r="Q23">
        <v>1</v>
      </c>
      <c r="R23" t="s">
        <v>109</v>
      </c>
      <c r="S23" t="s">
        <v>114</v>
      </c>
      <c r="T23" t="s">
        <v>1429</v>
      </c>
      <c r="U23">
        <v>23053</v>
      </c>
      <c r="V23" s="45">
        <v>45152.781527777777</v>
      </c>
      <c r="AB23">
        <v>32</v>
      </c>
      <c r="AC23" s="1">
        <v>44700</v>
      </c>
      <c r="AD23" t="s">
        <v>9672</v>
      </c>
      <c r="AE23" t="s">
        <v>209</v>
      </c>
      <c r="AF23" t="s">
        <v>5373</v>
      </c>
      <c r="AG23" t="s">
        <v>6939</v>
      </c>
      <c r="AH23">
        <v>4</v>
      </c>
      <c r="AI23" t="s">
        <v>210</v>
      </c>
      <c r="AJ23" t="s">
        <v>110</v>
      </c>
      <c r="AK23" t="s">
        <v>110</v>
      </c>
      <c r="AL23" t="s">
        <v>9676</v>
      </c>
      <c r="AS23" s="46"/>
      <c r="AT23" s="46"/>
      <c r="AU23" s="46"/>
    </row>
    <row r="24" spans="2:48">
      <c r="B24">
        <v>106</v>
      </c>
      <c r="C24" t="s">
        <v>792</v>
      </c>
      <c r="D24" s="18">
        <v>45141</v>
      </c>
      <c r="E24" t="s">
        <v>1468</v>
      </c>
      <c r="F24" t="s">
        <v>226</v>
      </c>
      <c r="G24" t="s">
        <v>110</v>
      </c>
      <c r="H24" t="s">
        <v>110</v>
      </c>
      <c r="I24" t="s">
        <v>110</v>
      </c>
      <c r="J24" t="s">
        <v>378</v>
      </c>
      <c r="K24" t="s">
        <v>379</v>
      </c>
      <c r="L24" t="s">
        <v>6965</v>
      </c>
      <c r="M24" t="s">
        <v>109</v>
      </c>
      <c r="N24" t="s">
        <v>6966</v>
      </c>
      <c r="O24">
        <v>1</v>
      </c>
      <c r="P24">
        <v>1</v>
      </c>
      <c r="Q24">
        <v>1</v>
      </c>
      <c r="R24" t="s">
        <v>109</v>
      </c>
      <c r="S24" t="s">
        <v>114</v>
      </c>
      <c r="T24" t="s">
        <v>1473</v>
      </c>
      <c r="U24">
        <v>23052</v>
      </c>
      <c r="V24" s="45">
        <v>45145.592418981483</v>
      </c>
      <c r="AB24">
        <v>31</v>
      </c>
      <c r="AC24" s="1">
        <v>44676</v>
      </c>
      <c r="AD24" t="s">
        <v>7115</v>
      </c>
      <c r="AE24" t="s">
        <v>209</v>
      </c>
      <c r="AF24" t="s">
        <v>5373</v>
      </c>
      <c r="AG24" t="s">
        <v>212</v>
      </c>
      <c r="AH24">
        <v>1</v>
      </c>
      <c r="AI24" t="s">
        <v>110</v>
      </c>
      <c r="AJ24" t="s">
        <v>6960</v>
      </c>
      <c r="AK24" t="s">
        <v>110</v>
      </c>
      <c r="AL24" t="s">
        <v>9739</v>
      </c>
      <c r="AM24" s="46"/>
      <c r="AN24" s="46"/>
      <c r="AO24" s="46"/>
      <c r="AP24" s="46"/>
      <c r="AQ24" s="46"/>
      <c r="AR24" s="46"/>
      <c r="AS24" s="46"/>
      <c r="AT24" s="46"/>
      <c r="AU24" s="46"/>
      <c r="AV24" s="46"/>
    </row>
    <row r="25" spans="2:48">
      <c r="B25">
        <v>105</v>
      </c>
      <c r="C25" t="s">
        <v>1479</v>
      </c>
      <c r="D25" s="18">
        <v>45140</v>
      </c>
      <c r="E25" t="s">
        <v>1478</v>
      </c>
      <c r="F25" t="s">
        <v>226</v>
      </c>
      <c r="G25" t="s">
        <v>110</v>
      </c>
      <c r="H25" t="s">
        <v>110</v>
      </c>
      <c r="I25" t="s">
        <v>110</v>
      </c>
      <c r="J25" t="s">
        <v>378</v>
      </c>
      <c r="K25" t="s">
        <v>6939</v>
      </c>
      <c r="L25" t="s">
        <v>6967</v>
      </c>
      <c r="M25" t="s">
        <v>6968</v>
      </c>
      <c r="N25" t="s">
        <v>6969</v>
      </c>
      <c r="O25">
        <v>1</v>
      </c>
      <c r="P25">
        <v>1</v>
      </c>
      <c r="Q25">
        <v>1</v>
      </c>
      <c r="R25" t="s">
        <v>109</v>
      </c>
      <c r="S25" t="s">
        <v>114</v>
      </c>
      <c r="T25" t="s">
        <v>1487</v>
      </c>
      <c r="U25">
        <v>23051</v>
      </c>
      <c r="V25" s="45">
        <v>45145.592418981483</v>
      </c>
      <c r="AB25">
        <v>30</v>
      </c>
      <c r="AC25" s="1">
        <v>44644</v>
      </c>
      <c r="AD25" t="s">
        <v>9885</v>
      </c>
      <c r="AE25" t="s">
        <v>209</v>
      </c>
      <c r="AF25" t="s">
        <v>5373</v>
      </c>
      <c r="AG25" t="s">
        <v>212</v>
      </c>
      <c r="AH25">
        <v>4</v>
      </c>
      <c r="AI25" t="s">
        <v>210</v>
      </c>
      <c r="AJ25" t="s">
        <v>110</v>
      </c>
      <c r="AK25" t="s">
        <v>110</v>
      </c>
      <c r="AL25" t="s">
        <v>9888</v>
      </c>
      <c r="AM25" s="46"/>
      <c r="AN25" s="46"/>
      <c r="AO25" s="46"/>
      <c r="AP25" s="46"/>
      <c r="AQ25" s="46"/>
      <c r="AR25" s="46"/>
      <c r="AS25" s="46"/>
      <c r="AT25" s="46"/>
      <c r="AU25" s="46"/>
      <c r="AV25" s="46"/>
    </row>
    <row r="26" spans="2:48">
      <c r="B26">
        <v>104</v>
      </c>
      <c r="C26" t="s">
        <v>1518</v>
      </c>
      <c r="D26" s="18">
        <v>45138</v>
      </c>
      <c r="E26" t="s">
        <v>1517</v>
      </c>
      <c r="F26" t="s">
        <v>209</v>
      </c>
      <c r="G26" t="s">
        <v>210</v>
      </c>
      <c r="H26" t="s">
        <v>6970</v>
      </c>
      <c r="I26" t="s">
        <v>6971</v>
      </c>
      <c r="J26" t="s">
        <v>211</v>
      </c>
      <c r="K26" t="s">
        <v>6939</v>
      </c>
      <c r="L26" t="s">
        <v>6972</v>
      </c>
      <c r="M26" t="s">
        <v>109</v>
      </c>
      <c r="N26" t="s">
        <v>1470</v>
      </c>
      <c r="O26">
        <v>1</v>
      </c>
      <c r="P26">
        <v>1</v>
      </c>
      <c r="Q26">
        <v>1</v>
      </c>
      <c r="R26" t="s">
        <v>109</v>
      </c>
      <c r="S26" t="s">
        <v>114</v>
      </c>
      <c r="T26" t="s">
        <v>1527</v>
      </c>
      <c r="U26">
        <v>23050</v>
      </c>
      <c r="V26" s="45">
        <v>45145.592418981483</v>
      </c>
      <c r="AB26">
        <v>29</v>
      </c>
      <c r="AC26" s="1">
        <v>44638</v>
      </c>
      <c r="AD26" t="s">
        <v>7102</v>
      </c>
      <c r="AE26" t="s">
        <v>209</v>
      </c>
      <c r="AF26" t="s">
        <v>5373</v>
      </c>
      <c r="AG26" t="s">
        <v>212</v>
      </c>
      <c r="AH26">
        <v>1</v>
      </c>
      <c r="AI26" t="s">
        <v>110</v>
      </c>
      <c r="AJ26" t="s">
        <v>6960</v>
      </c>
      <c r="AK26" t="s">
        <v>110</v>
      </c>
      <c r="AL26" t="s">
        <v>9929</v>
      </c>
      <c r="AM26" s="46"/>
      <c r="AN26" s="46"/>
      <c r="AO26" s="46"/>
      <c r="AP26" s="46"/>
      <c r="AQ26" s="46"/>
      <c r="AR26" s="46"/>
      <c r="AS26" s="46"/>
      <c r="AT26" s="46"/>
      <c r="AU26" s="46"/>
      <c r="AV26" s="46"/>
    </row>
    <row r="27" spans="2:48">
      <c r="B27">
        <v>103</v>
      </c>
      <c r="C27" t="s">
        <v>1557</v>
      </c>
      <c r="D27" s="18">
        <v>45127</v>
      </c>
      <c r="E27" t="s">
        <v>1556</v>
      </c>
      <c r="F27" t="s">
        <v>226</v>
      </c>
      <c r="G27" t="s">
        <v>110</v>
      </c>
      <c r="H27" t="s">
        <v>110</v>
      </c>
      <c r="I27" t="s">
        <v>110</v>
      </c>
      <c r="J27" t="s">
        <v>378</v>
      </c>
      <c r="K27" t="s">
        <v>379</v>
      </c>
      <c r="L27" t="s">
        <v>6973</v>
      </c>
      <c r="M27" t="s">
        <v>6930</v>
      </c>
      <c r="N27" t="s">
        <v>2859</v>
      </c>
      <c r="O27">
        <v>1</v>
      </c>
      <c r="P27">
        <v>1</v>
      </c>
      <c r="Q27">
        <v>1</v>
      </c>
      <c r="R27" t="s">
        <v>109</v>
      </c>
      <c r="S27" t="s">
        <v>114</v>
      </c>
      <c r="T27" t="s">
        <v>1561</v>
      </c>
      <c r="U27">
        <v>23049</v>
      </c>
      <c r="V27" s="45">
        <v>45138.581770833334</v>
      </c>
      <c r="AB27">
        <v>28</v>
      </c>
      <c r="AC27" s="1">
        <v>44585</v>
      </c>
      <c r="AD27" t="s">
        <v>7125</v>
      </c>
      <c r="AE27" t="s">
        <v>209</v>
      </c>
      <c r="AF27" t="s">
        <v>5373</v>
      </c>
      <c r="AG27" t="s">
        <v>6939</v>
      </c>
      <c r="AH27">
        <v>1</v>
      </c>
      <c r="AI27" t="s">
        <v>6946</v>
      </c>
      <c r="AJ27" t="s">
        <v>6970</v>
      </c>
      <c r="AK27" t="s">
        <v>110</v>
      </c>
      <c r="AL27" t="s">
        <v>10142</v>
      </c>
      <c r="AM27" s="46"/>
      <c r="AN27" s="46"/>
      <c r="AO27" s="46"/>
      <c r="AP27" s="46"/>
      <c r="AQ27" s="46"/>
      <c r="AR27" s="46"/>
      <c r="AS27" s="46"/>
      <c r="AT27" s="46"/>
      <c r="AU27" s="46"/>
      <c r="AV27" s="46"/>
    </row>
    <row r="28" spans="2:48">
      <c r="B28">
        <v>102</v>
      </c>
      <c r="C28" t="s">
        <v>1604</v>
      </c>
      <c r="D28" s="18">
        <v>45119</v>
      </c>
      <c r="E28" t="s">
        <v>1603</v>
      </c>
      <c r="F28" t="s">
        <v>226</v>
      </c>
      <c r="G28" t="s">
        <v>110</v>
      </c>
      <c r="H28" t="s">
        <v>110</v>
      </c>
      <c r="I28" t="s">
        <v>110</v>
      </c>
      <c r="J28" t="s">
        <v>378</v>
      </c>
      <c r="K28" t="s">
        <v>212</v>
      </c>
      <c r="L28" t="s">
        <v>6974</v>
      </c>
      <c r="M28" t="s">
        <v>109</v>
      </c>
      <c r="N28" t="s">
        <v>2643</v>
      </c>
      <c r="O28">
        <v>1</v>
      </c>
      <c r="P28">
        <v>1</v>
      </c>
      <c r="Q28">
        <v>1</v>
      </c>
      <c r="R28" t="s">
        <v>109</v>
      </c>
      <c r="S28" t="s">
        <v>114</v>
      </c>
      <c r="T28" t="s">
        <v>1607</v>
      </c>
      <c r="U28">
        <v>23048</v>
      </c>
      <c r="V28" s="45">
        <v>45125.707615740743</v>
      </c>
      <c r="AB28">
        <v>27</v>
      </c>
      <c r="AC28" s="1">
        <v>44573</v>
      </c>
      <c r="AD28" t="s">
        <v>7131</v>
      </c>
      <c r="AE28" t="s">
        <v>209</v>
      </c>
      <c r="AF28" t="s">
        <v>5373</v>
      </c>
      <c r="AG28" t="s">
        <v>212</v>
      </c>
      <c r="AH28">
        <v>1</v>
      </c>
      <c r="AI28" t="s">
        <v>110</v>
      </c>
      <c r="AJ28" t="s">
        <v>6960</v>
      </c>
      <c r="AK28" t="s">
        <v>110</v>
      </c>
      <c r="AL28" t="s">
        <v>10232</v>
      </c>
      <c r="AM28" s="46"/>
      <c r="AN28" s="46"/>
      <c r="AO28" s="46"/>
      <c r="AP28" s="46"/>
      <c r="AQ28" s="46"/>
      <c r="AR28" s="46"/>
      <c r="AS28" s="46"/>
      <c r="AT28" s="46"/>
      <c r="AU28" s="46"/>
      <c r="AV28" s="46"/>
    </row>
    <row r="29" spans="2:48">
      <c r="B29">
        <v>101</v>
      </c>
      <c r="C29" t="s">
        <v>525</v>
      </c>
      <c r="D29" s="18">
        <v>45118</v>
      </c>
      <c r="E29" t="s">
        <v>526</v>
      </c>
      <c r="F29" t="s">
        <v>226</v>
      </c>
      <c r="G29" t="s">
        <v>110</v>
      </c>
      <c r="H29" t="s">
        <v>110</v>
      </c>
      <c r="I29" t="s">
        <v>110</v>
      </c>
      <c r="J29" t="s">
        <v>378</v>
      </c>
      <c r="K29" t="s">
        <v>212</v>
      </c>
      <c r="L29" t="s">
        <v>6975</v>
      </c>
      <c r="M29" t="s">
        <v>6930</v>
      </c>
      <c r="N29" t="s">
        <v>1140</v>
      </c>
      <c r="O29">
        <v>1</v>
      </c>
      <c r="P29">
        <v>1</v>
      </c>
      <c r="Q29">
        <v>1</v>
      </c>
      <c r="R29" t="s">
        <v>109</v>
      </c>
      <c r="S29" t="s">
        <v>114</v>
      </c>
      <c r="T29" t="s">
        <v>541</v>
      </c>
      <c r="U29">
        <v>23046</v>
      </c>
      <c r="V29" s="45">
        <v>45125.707615740743</v>
      </c>
      <c r="AB29">
        <v>26</v>
      </c>
      <c r="AC29" s="1">
        <v>44572</v>
      </c>
      <c r="AD29" t="s">
        <v>10248</v>
      </c>
      <c r="AE29" t="s">
        <v>209</v>
      </c>
      <c r="AF29" t="s">
        <v>5373</v>
      </c>
      <c r="AG29" t="s">
        <v>212</v>
      </c>
      <c r="AH29">
        <v>1</v>
      </c>
      <c r="AI29" t="s">
        <v>110</v>
      </c>
      <c r="AJ29" t="s">
        <v>6960</v>
      </c>
      <c r="AK29" t="s">
        <v>110</v>
      </c>
      <c r="AL29" t="s">
        <v>10250</v>
      </c>
      <c r="AM29" s="46"/>
      <c r="AN29" s="46"/>
      <c r="AO29" s="46"/>
      <c r="AP29" s="46"/>
      <c r="AQ29" s="46"/>
      <c r="AR29" s="46"/>
      <c r="AS29" s="46"/>
      <c r="AT29" s="46"/>
      <c r="AU29" s="46"/>
      <c r="AV29" s="46"/>
    </row>
    <row r="30" spans="2:48">
      <c r="B30">
        <v>100</v>
      </c>
      <c r="C30" t="s">
        <v>1613</v>
      </c>
      <c r="D30" s="18">
        <v>45118</v>
      </c>
      <c r="E30" t="s">
        <v>1621</v>
      </c>
      <c r="F30" t="s">
        <v>226</v>
      </c>
      <c r="G30" t="s">
        <v>110</v>
      </c>
      <c r="H30" t="s">
        <v>110</v>
      </c>
      <c r="I30" t="s">
        <v>6971</v>
      </c>
      <c r="J30" t="s">
        <v>6976</v>
      </c>
      <c r="K30" t="s">
        <v>6939</v>
      </c>
      <c r="L30" t="s">
        <v>6936</v>
      </c>
      <c r="M30" t="s">
        <v>6977</v>
      </c>
      <c r="N30" t="s">
        <v>1156</v>
      </c>
      <c r="O30">
        <v>1</v>
      </c>
      <c r="P30">
        <v>1</v>
      </c>
      <c r="Q30">
        <v>1</v>
      </c>
      <c r="R30" t="s">
        <v>109</v>
      </c>
      <c r="S30" t="s">
        <v>114</v>
      </c>
      <c r="T30" t="s">
        <v>1624</v>
      </c>
      <c r="U30">
        <v>23047</v>
      </c>
      <c r="V30" s="45">
        <v>45125.707615740743</v>
      </c>
      <c r="AB30">
        <v>25</v>
      </c>
      <c r="AC30" s="1">
        <v>44447</v>
      </c>
      <c r="AD30" t="s">
        <v>10709</v>
      </c>
      <c r="AE30" t="s">
        <v>209</v>
      </c>
      <c r="AF30" t="s">
        <v>5373</v>
      </c>
      <c r="AG30" t="s">
        <v>379</v>
      </c>
      <c r="AH30">
        <v>1</v>
      </c>
      <c r="AI30" t="s">
        <v>110</v>
      </c>
      <c r="AJ30" t="s">
        <v>10993</v>
      </c>
      <c r="AK30" t="s">
        <v>110</v>
      </c>
      <c r="AL30" t="s">
        <v>12465</v>
      </c>
      <c r="AM30" s="46"/>
      <c r="AN30" s="46"/>
      <c r="AO30" s="46"/>
      <c r="AP30" s="46"/>
      <c r="AQ30" s="46"/>
      <c r="AR30" s="46"/>
      <c r="AS30" s="46"/>
      <c r="AT30" s="46"/>
      <c r="AU30" s="46"/>
      <c r="AV30" s="46"/>
    </row>
    <row r="31" spans="2:48">
      <c r="B31">
        <v>99</v>
      </c>
      <c r="C31" t="s">
        <v>1627</v>
      </c>
      <c r="D31" s="18">
        <v>45113</v>
      </c>
      <c r="E31" t="s">
        <v>865</v>
      </c>
      <c r="F31" t="s">
        <v>226</v>
      </c>
      <c r="G31" t="s">
        <v>110</v>
      </c>
      <c r="H31" t="s">
        <v>110</v>
      </c>
      <c r="I31" t="s">
        <v>110</v>
      </c>
      <c r="J31" t="s">
        <v>6976</v>
      </c>
      <c r="K31" t="s">
        <v>6939</v>
      </c>
      <c r="L31" t="s">
        <v>6978</v>
      </c>
      <c r="M31" t="s">
        <v>109</v>
      </c>
      <c r="N31" t="s">
        <v>1325</v>
      </c>
      <c r="O31">
        <v>1</v>
      </c>
      <c r="P31">
        <v>1</v>
      </c>
      <c r="Q31">
        <v>1</v>
      </c>
      <c r="R31" t="s">
        <v>109</v>
      </c>
      <c r="S31" t="s">
        <v>114</v>
      </c>
      <c r="T31" t="s">
        <v>1633</v>
      </c>
      <c r="U31">
        <v>23045</v>
      </c>
      <c r="V31" s="45">
        <v>45117.627233796295</v>
      </c>
      <c r="AB31">
        <v>24</v>
      </c>
      <c r="AC31" s="1">
        <v>44445</v>
      </c>
      <c r="AD31" t="s">
        <v>12470</v>
      </c>
      <c r="AE31" t="s">
        <v>209</v>
      </c>
      <c r="AF31" t="s">
        <v>5373</v>
      </c>
      <c r="AG31" t="s">
        <v>379</v>
      </c>
      <c r="AH31">
        <v>2</v>
      </c>
      <c r="AI31" t="s">
        <v>110</v>
      </c>
      <c r="AJ31" t="s">
        <v>6960</v>
      </c>
      <c r="AK31" t="s">
        <v>110</v>
      </c>
      <c r="AL31" t="s">
        <v>12476</v>
      </c>
      <c r="AM31" s="46"/>
      <c r="AN31" s="46"/>
      <c r="AO31" s="46"/>
      <c r="AP31" s="46"/>
      <c r="AQ31" s="46"/>
      <c r="AR31" s="46"/>
      <c r="AS31" s="46"/>
      <c r="AT31" s="46"/>
      <c r="AU31" s="46"/>
      <c r="AV31" s="46"/>
    </row>
    <row r="32" spans="2:48">
      <c r="B32">
        <v>98</v>
      </c>
      <c r="C32" t="s">
        <v>1656</v>
      </c>
      <c r="D32" s="18">
        <v>45104</v>
      </c>
      <c r="E32" t="s">
        <v>1655</v>
      </c>
      <c r="F32" t="s">
        <v>209</v>
      </c>
      <c r="G32" t="s">
        <v>110</v>
      </c>
      <c r="H32" t="s">
        <v>6960</v>
      </c>
      <c r="I32" t="s">
        <v>110</v>
      </c>
      <c r="J32" t="s">
        <v>378</v>
      </c>
      <c r="K32" t="s">
        <v>212</v>
      </c>
      <c r="L32" t="s">
        <v>6979</v>
      </c>
      <c r="M32" t="s">
        <v>6980</v>
      </c>
      <c r="N32" t="s">
        <v>4367</v>
      </c>
      <c r="O32">
        <v>1</v>
      </c>
      <c r="P32">
        <v>1</v>
      </c>
      <c r="Q32">
        <v>1</v>
      </c>
      <c r="R32" t="s">
        <v>109</v>
      </c>
      <c r="S32" t="s">
        <v>114</v>
      </c>
      <c r="T32" t="s">
        <v>1659</v>
      </c>
      <c r="U32">
        <v>23044</v>
      </c>
      <c r="V32" s="45">
        <v>45110.927754629629</v>
      </c>
      <c r="AB32">
        <v>23</v>
      </c>
      <c r="AC32" s="1">
        <v>44420</v>
      </c>
      <c r="AD32" t="s">
        <v>10674</v>
      </c>
      <c r="AE32" t="s">
        <v>209</v>
      </c>
      <c r="AF32" t="s">
        <v>5373</v>
      </c>
      <c r="AG32" t="s">
        <v>212</v>
      </c>
      <c r="AH32">
        <v>1</v>
      </c>
      <c r="AI32" t="s">
        <v>210</v>
      </c>
      <c r="AJ32" t="s">
        <v>110</v>
      </c>
      <c r="AK32" t="s">
        <v>110</v>
      </c>
      <c r="AL32" t="s">
        <v>12517</v>
      </c>
      <c r="AM32" s="46"/>
      <c r="AN32" s="46"/>
      <c r="AO32" s="46"/>
      <c r="AP32" s="46"/>
      <c r="AQ32" s="46"/>
      <c r="AR32" s="46"/>
      <c r="AS32" s="46"/>
      <c r="AT32" s="46"/>
      <c r="AU32" s="46"/>
      <c r="AV32" s="46"/>
    </row>
    <row r="33" spans="2:48">
      <c r="B33">
        <v>97</v>
      </c>
      <c r="C33" t="s">
        <v>555</v>
      </c>
      <c r="D33" s="18">
        <v>45104</v>
      </c>
      <c r="E33" t="s">
        <v>556</v>
      </c>
      <c r="F33" t="s">
        <v>226</v>
      </c>
      <c r="G33" t="s">
        <v>110</v>
      </c>
      <c r="H33" t="s">
        <v>110</v>
      </c>
      <c r="I33" t="s">
        <v>110</v>
      </c>
      <c r="J33" t="s">
        <v>378</v>
      </c>
      <c r="K33" t="s">
        <v>6939</v>
      </c>
      <c r="L33" t="s">
        <v>6981</v>
      </c>
      <c r="M33" t="s">
        <v>6959</v>
      </c>
      <c r="N33" t="s">
        <v>2685</v>
      </c>
      <c r="O33">
        <v>1</v>
      </c>
      <c r="P33">
        <v>1</v>
      </c>
      <c r="Q33">
        <v>1</v>
      </c>
      <c r="R33" t="s">
        <v>109</v>
      </c>
      <c r="S33" t="s">
        <v>114</v>
      </c>
      <c r="T33" t="s">
        <v>575</v>
      </c>
      <c r="U33">
        <v>23043</v>
      </c>
      <c r="V33" s="45">
        <v>45110.927754629629</v>
      </c>
      <c r="AB33">
        <v>22</v>
      </c>
      <c r="AC33" s="1">
        <v>44376</v>
      </c>
      <c r="AD33" t="s">
        <v>10620</v>
      </c>
      <c r="AE33" t="s">
        <v>209</v>
      </c>
      <c r="AF33" t="s">
        <v>5373</v>
      </c>
      <c r="AG33" t="s">
        <v>212</v>
      </c>
      <c r="AH33">
        <v>2</v>
      </c>
      <c r="AI33" t="s">
        <v>210</v>
      </c>
      <c r="AJ33" t="s">
        <v>110</v>
      </c>
      <c r="AK33" t="s">
        <v>110</v>
      </c>
      <c r="AL33" t="s">
        <v>12600</v>
      </c>
      <c r="AM33" s="46"/>
      <c r="AN33" s="46"/>
      <c r="AO33" s="46"/>
      <c r="AP33" s="46"/>
      <c r="AQ33" s="46"/>
      <c r="AR33" s="46"/>
      <c r="AS33" s="46"/>
      <c r="AT33" s="46"/>
      <c r="AU33" s="46"/>
      <c r="AV33" s="46"/>
    </row>
    <row r="34" spans="2:48">
      <c r="B34">
        <v>96</v>
      </c>
      <c r="C34" t="s">
        <v>1718</v>
      </c>
      <c r="D34" s="18">
        <v>45097</v>
      </c>
      <c r="E34" t="s">
        <v>1717</v>
      </c>
      <c r="F34" t="s">
        <v>226</v>
      </c>
      <c r="G34" t="s">
        <v>110</v>
      </c>
      <c r="H34" t="s">
        <v>110</v>
      </c>
      <c r="I34" t="s">
        <v>110</v>
      </c>
      <c r="J34" t="s">
        <v>378</v>
      </c>
      <c r="K34" t="s">
        <v>212</v>
      </c>
      <c r="L34" t="s">
        <v>6982</v>
      </c>
      <c r="M34" t="s">
        <v>109</v>
      </c>
      <c r="N34" t="s">
        <v>6983</v>
      </c>
      <c r="O34">
        <v>1</v>
      </c>
      <c r="P34">
        <v>1</v>
      </c>
      <c r="Q34">
        <v>1</v>
      </c>
      <c r="R34" s="7" t="s">
        <v>109</v>
      </c>
      <c r="S34" t="s">
        <v>114</v>
      </c>
      <c r="T34" t="s">
        <v>1723</v>
      </c>
      <c r="U34">
        <v>23041</v>
      </c>
      <c r="V34" s="45">
        <v>45103.831307870372</v>
      </c>
      <c r="AB34">
        <v>21</v>
      </c>
      <c r="AC34" s="1">
        <v>44369</v>
      </c>
      <c r="AD34" t="s">
        <v>10471</v>
      </c>
      <c r="AE34" t="s">
        <v>209</v>
      </c>
      <c r="AF34" t="s">
        <v>5373</v>
      </c>
      <c r="AG34" t="s">
        <v>212</v>
      </c>
      <c r="AH34">
        <v>1</v>
      </c>
      <c r="AI34" t="s">
        <v>6946</v>
      </c>
      <c r="AJ34" t="s">
        <v>6970</v>
      </c>
      <c r="AK34" t="s">
        <v>110</v>
      </c>
      <c r="AL34" t="s">
        <v>12612</v>
      </c>
      <c r="AM34" s="46"/>
      <c r="AN34" s="46"/>
      <c r="AO34" s="46"/>
      <c r="AP34" s="46"/>
      <c r="AQ34" s="46"/>
      <c r="AR34" s="46"/>
      <c r="AS34" s="46"/>
      <c r="AT34" s="46"/>
      <c r="AU34" s="46"/>
      <c r="AV34" s="46"/>
    </row>
    <row r="35" spans="2:48">
      <c r="B35">
        <v>95</v>
      </c>
      <c r="C35" t="s">
        <v>1724</v>
      </c>
      <c r="D35" s="18">
        <v>45096</v>
      </c>
      <c r="E35" t="s">
        <v>1350</v>
      </c>
      <c r="F35" t="s">
        <v>6938</v>
      </c>
      <c r="G35" t="s">
        <v>6984</v>
      </c>
      <c r="H35" t="s">
        <v>6960</v>
      </c>
      <c r="I35" t="s">
        <v>110</v>
      </c>
      <c r="J35" t="s">
        <v>5373</v>
      </c>
      <c r="K35" t="s">
        <v>6939</v>
      </c>
      <c r="L35" t="s">
        <v>6985</v>
      </c>
      <c r="M35" t="s">
        <v>109</v>
      </c>
      <c r="N35" t="s">
        <v>1534</v>
      </c>
      <c r="O35">
        <v>1</v>
      </c>
      <c r="P35">
        <v>1</v>
      </c>
      <c r="Q35">
        <v>1</v>
      </c>
      <c r="R35" s="7" t="s">
        <v>109</v>
      </c>
      <c r="S35" t="s">
        <v>114</v>
      </c>
      <c r="T35" t="s">
        <v>1727</v>
      </c>
      <c r="U35">
        <v>23042</v>
      </c>
      <c r="V35" s="45">
        <v>45103.831307870372</v>
      </c>
      <c r="AB35">
        <v>20</v>
      </c>
      <c r="AC35" s="1">
        <v>44350</v>
      </c>
      <c r="AD35" t="s">
        <v>12629</v>
      </c>
      <c r="AE35" t="s">
        <v>209</v>
      </c>
      <c r="AF35" t="s">
        <v>5373</v>
      </c>
      <c r="AG35" t="s">
        <v>212</v>
      </c>
      <c r="AH35">
        <v>3</v>
      </c>
      <c r="AI35" t="s">
        <v>6946</v>
      </c>
      <c r="AJ35" t="s">
        <v>11197</v>
      </c>
      <c r="AK35" t="s">
        <v>110</v>
      </c>
      <c r="AL35" t="s">
        <v>12633</v>
      </c>
      <c r="AM35" s="46"/>
      <c r="AN35" s="46"/>
      <c r="AO35" s="46"/>
      <c r="AP35" s="46"/>
      <c r="AQ35" s="46"/>
      <c r="AR35" s="46"/>
      <c r="AS35" s="46"/>
      <c r="AT35" s="46"/>
      <c r="AU35" s="46"/>
      <c r="AV35" s="46"/>
    </row>
    <row r="36" spans="2:48">
      <c r="B36">
        <v>94</v>
      </c>
      <c r="C36" t="s">
        <v>1739</v>
      </c>
      <c r="D36" s="18">
        <v>45093</v>
      </c>
      <c r="E36" t="s">
        <v>1738</v>
      </c>
      <c r="F36" t="s">
        <v>226</v>
      </c>
      <c r="G36" t="s">
        <v>110</v>
      </c>
      <c r="H36" t="s">
        <v>110</v>
      </c>
      <c r="I36" t="s">
        <v>110</v>
      </c>
      <c r="J36" t="s">
        <v>378</v>
      </c>
      <c r="K36" t="s">
        <v>212</v>
      </c>
      <c r="L36" t="s">
        <v>6986</v>
      </c>
      <c r="M36" t="s">
        <v>6959</v>
      </c>
      <c r="N36" t="s">
        <v>1223</v>
      </c>
      <c r="O36">
        <v>1</v>
      </c>
      <c r="P36">
        <v>1</v>
      </c>
      <c r="Q36">
        <v>1</v>
      </c>
      <c r="R36" s="7" t="s">
        <v>109</v>
      </c>
      <c r="S36" t="s">
        <v>114</v>
      </c>
      <c r="T36" t="s">
        <v>1744</v>
      </c>
      <c r="U36">
        <v>23040</v>
      </c>
      <c r="V36" s="45">
        <v>45096.722962962966</v>
      </c>
      <c r="AB36">
        <v>19</v>
      </c>
      <c r="AC36" s="1">
        <v>44336</v>
      </c>
      <c r="AD36" t="s">
        <v>6978</v>
      </c>
      <c r="AE36" t="s">
        <v>209</v>
      </c>
      <c r="AF36" t="s">
        <v>5373</v>
      </c>
      <c r="AG36" t="s">
        <v>212</v>
      </c>
      <c r="AH36">
        <v>1</v>
      </c>
      <c r="AI36" t="s">
        <v>6946</v>
      </c>
      <c r="AJ36" t="s">
        <v>11197</v>
      </c>
      <c r="AK36" t="s">
        <v>110</v>
      </c>
      <c r="AL36" t="s">
        <v>12680</v>
      </c>
      <c r="AM36" s="46"/>
      <c r="AN36" s="46"/>
      <c r="AO36" s="46"/>
      <c r="AP36" s="46"/>
      <c r="AQ36" s="46"/>
      <c r="AR36" s="46"/>
      <c r="AS36" s="46"/>
      <c r="AT36" s="46"/>
      <c r="AU36" s="46"/>
      <c r="AV36" s="46"/>
    </row>
    <row r="37" spans="2:48">
      <c r="B37">
        <v>93</v>
      </c>
      <c r="C37" t="s">
        <v>1739</v>
      </c>
      <c r="D37" s="18">
        <v>45091</v>
      </c>
      <c r="E37" t="s">
        <v>1738</v>
      </c>
      <c r="F37" t="s">
        <v>226</v>
      </c>
      <c r="G37" t="s">
        <v>110</v>
      </c>
      <c r="H37" t="s">
        <v>110</v>
      </c>
      <c r="I37" t="s">
        <v>110</v>
      </c>
      <c r="J37" t="s">
        <v>378</v>
      </c>
      <c r="K37" t="s">
        <v>212</v>
      </c>
      <c r="L37" t="s">
        <v>6986</v>
      </c>
      <c r="M37" t="s">
        <v>6959</v>
      </c>
      <c r="N37" t="s">
        <v>3083</v>
      </c>
      <c r="O37">
        <v>1</v>
      </c>
      <c r="P37">
        <v>1</v>
      </c>
      <c r="Q37">
        <v>1</v>
      </c>
      <c r="R37" s="7" t="s">
        <v>109</v>
      </c>
      <c r="S37" t="s">
        <v>114</v>
      </c>
      <c r="T37" t="s">
        <v>1758</v>
      </c>
      <c r="U37">
        <v>23039</v>
      </c>
      <c r="V37" s="45">
        <v>45096.722962962966</v>
      </c>
      <c r="AB37">
        <v>18</v>
      </c>
      <c r="AC37" s="1">
        <v>44312</v>
      </c>
      <c r="AD37" t="s">
        <v>12715</v>
      </c>
      <c r="AE37" t="s">
        <v>209</v>
      </c>
      <c r="AF37" t="s">
        <v>5373</v>
      </c>
      <c r="AG37" t="s">
        <v>379</v>
      </c>
      <c r="AH37">
        <v>4</v>
      </c>
      <c r="AI37" t="s">
        <v>6946</v>
      </c>
      <c r="AJ37" t="s">
        <v>6960</v>
      </c>
      <c r="AK37" t="s">
        <v>110</v>
      </c>
      <c r="AL37" t="s">
        <v>12721</v>
      </c>
      <c r="AM37" s="46"/>
      <c r="AN37" s="46"/>
      <c r="AO37" s="46"/>
      <c r="AQ37" s="46"/>
      <c r="AR37" s="46"/>
      <c r="AS37" s="46"/>
      <c r="AT37" s="46"/>
      <c r="AU37" s="46"/>
      <c r="AV37" s="46"/>
    </row>
    <row r="38" spans="2:48">
      <c r="B38">
        <v>92</v>
      </c>
      <c r="C38" t="s">
        <v>1789</v>
      </c>
      <c r="D38" s="18">
        <v>45089</v>
      </c>
      <c r="E38" t="s">
        <v>1779</v>
      </c>
      <c r="F38" t="s">
        <v>226</v>
      </c>
      <c r="G38" t="s">
        <v>110</v>
      </c>
      <c r="H38" t="s">
        <v>110</v>
      </c>
      <c r="I38" t="s">
        <v>110</v>
      </c>
      <c r="J38" t="s">
        <v>378</v>
      </c>
      <c r="K38" t="s">
        <v>212</v>
      </c>
      <c r="L38" t="s">
        <v>6987</v>
      </c>
      <c r="M38" t="s">
        <v>109</v>
      </c>
      <c r="N38" t="s">
        <v>4676</v>
      </c>
      <c r="O38">
        <v>1</v>
      </c>
      <c r="P38">
        <v>1</v>
      </c>
      <c r="Q38">
        <v>1</v>
      </c>
      <c r="R38" s="7" t="s">
        <v>109</v>
      </c>
      <c r="S38" t="s">
        <v>114</v>
      </c>
      <c r="T38" t="s">
        <v>1791</v>
      </c>
      <c r="U38">
        <v>23038</v>
      </c>
      <c r="V38" s="45">
        <v>45096.722962962966</v>
      </c>
      <c r="AB38">
        <v>17</v>
      </c>
      <c r="AC38" s="1">
        <v>44307</v>
      </c>
      <c r="AD38" t="s">
        <v>11326</v>
      </c>
      <c r="AE38" t="s">
        <v>209</v>
      </c>
      <c r="AF38" t="s">
        <v>5373</v>
      </c>
      <c r="AG38" t="s">
        <v>212</v>
      </c>
      <c r="AH38">
        <v>2</v>
      </c>
      <c r="AI38" t="s">
        <v>6946</v>
      </c>
      <c r="AJ38" t="s">
        <v>110</v>
      </c>
      <c r="AK38" t="s">
        <v>110</v>
      </c>
      <c r="AL38" t="s">
        <v>12731</v>
      </c>
      <c r="AM38" s="46"/>
      <c r="AN38" s="46"/>
      <c r="AO38" s="46"/>
      <c r="AQ38" s="46"/>
      <c r="AR38" s="46"/>
      <c r="AS38" s="46"/>
      <c r="AT38" s="46"/>
      <c r="AU38" s="46"/>
      <c r="AV38" s="46"/>
    </row>
    <row r="39" spans="2:48">
      <c r="B39">
        <v>91</v>
      </c>
      <c r="C39" t="s">
        <v>1802</v>
      </c>
      <c r="D39" s="18">
        <v>45086</v>
      </c>
      <c r="E39" t="s">
        <v>1801</v>
      </c>
      <c r="F39" t="s">
        <v>226</v>
      </c>
      <c r="G39" t="s">
        <v>110</v>
      </c>
      <c r="H39" t="s">
        <v>110</v>
      </c>
      <c r="I39" t="s">
        <v>110</v>
      </c>
      <c r="J39" t="s">
        <v>378</v>
      </c>
      <c r="K39" t="s">
        <v>212</v>
      </c>
      <c r="L39" t="s">
        <v>6988</v>
      </c>
      <c r="M39" t="s">
        <v>6930</v>
      </c>
      <c r="N39" t="s">
        <v>3290</v>
      </c>
      <c r="O39">
        <v>1</v>
      </c>
      <c r="P39">
        <v>1</v>
      </c>
      <c r="Q39">
        <v>1</v>
      </c>
      <c r="R39" s="7" t="s">
        <v>109</v>
      </c>
      <c r="S39" t="s">
        <v>114</v>
      </c>
      <c r="T39" t="s">
        <v>1806</v>
      </c>
      <c r="U39">
        <v>23037</v>
      </c>
      <c r="V39" s="45">
        <v>45089.596261574072</v>
      </c>
      <c r="AB39">
        <v>16</v>
      </c>
      <c r="AC39" s="1">
        <v>44231</v>
      </c>
      <c r="AD39" t="s">
        <v>10516</v>
      </c>
      <c r="AE39" t="s">
        <v>209</v>
      </c>
      <c r="AF39" t="s">
        <v>5373</v>
      </c>
      <c r="AG39" t="s">
        <v>212</v>
      </c>
      <c r="AH39">
        <v>1</v>
      </c>
      <c r="AI39" t="s">
        <v>6946</v>
      </c>
      <c r="AJ39" t="s">
        <v>110</v>
      </c>
      <c r="AK39" t="s">
        <v>110</v>
      </c>
      <c r="AL39" t="s">
        <v>12792</v>
      </c>
      <c r="AM39" s="46"/>
      <c r="AN39" s="46"/>
      <c r="AO39" s="46"/>
      <c r="AQ39" s="46"/>
      <c r="AR39" s="46"/>
      <c r="AS39" s="46"/>
      <c r="AT39" s="46"/>
      <c r="AU39" s="46"/>
      <c r="AV39" s="46"/>
    </row>
    <row r="40" spans="2:48">
      <c r="B40">
        <v>90</v>
      </c>
      <c r="C40" t="s">
        <v>1810</v>
      </c>
      <c r="D40" s="18">
        <v>45086</v>
      </c>
      <c r="E40" t="s">
        <v>1809</v>
      </c>
      <c r="F40" t="s">
        <v>226</v>
      </c>
      <c r="G40" t="s">
        <v>110</v>
      </c>
      <c r="H40" t="s">
        <v>110</v>
      </c>
      <c r="I40" t="s">
        <v>110</v>
      </c>
      <c r="J40" t="s">
        <v>378</v>
      </c>
      <c r="K40" t="s">
        <v>212</v>
      </c>
      <c r="L40" t="s">
        <v>6989</v>
      </c>
      <c r="M40" t="s">
        <v>6990</v>
      </c>
      <c r="N40" t="s">
        <v>6991</v>
      </c>
      <c r="O40">
        <v>1</v>
      </c>
      <c r="P40">
        <v>1</v>
      </c>
      <c r="Q40">
        <v>1</v>
      </c>
      <c r="R40" s="7" t="s">
        <v>6992</v>
      </c>
      <c r="S40" t="s">
        <v>114</v>
      </c>
      <c r="T40" t="s">
        <v>1813</v>
      </c>
      <c r="U40">
        <v>23036</v>
      </c>
      <c r="V40" s="45">
        <v>45089.596261574072</v>
      </c>
      <c r="AB40">
        <v>15</v>
      </c>
      <c r="AC40" s="1">
        <v>44172</v>
      </c>
      <c r="AD40" t="s">
        <v>11510</v>
      </c>
      <c r="AE40" t="s">
        <v>209</v>
      </c>
      <c r="AF40" t="s">
        <v>5373</v>
      </c>
      <c r="AG40" t="s">
        <v>5373</v>
      </c>
      <c r="AH40">
        <v>1</v>
      </c>
      <c r="AI40" t="s">
        <v>6946</v>
      </c>
      <c r="AJ40" t="s">
        <v>110</v>
      </c>
      <c r="AK40" t="s">
        <v>110</v>
      </c>
      <c r="AL40" t="s">
        <v>12875</v>
      </c>
      <c r="AM40" s="46"/>
      <c r="AN40" s="46"/>
      <c r="AO40" s="46"/>
      <c r="AQ40" s="46"/>
      <c r="AR40" s="46"/>
      <c r="AS40" s="46"/>
      <c r="AT40" s="46"/>
      <c r="AU40" s="46"/>
      <c r="AV40" s="46"/>
    </row>
    <row r="41" spans="2:48">
      <c r="B41">
        <v>89</v>
      </c>
      <c r="C41" t="s">
        <v>525</v>
      </c>
      <c r="D41" s="18">
        <v>45083</v>
      </c>
      <c r="E41" t="s">
        <v>526</v>
      </c>
      <c r="F41" t="s">
        <v>226</v>
      </c>
      <c r="G41" t="s">
        <v>110</v>
      </c>
      <c r="H41" t="s">
        <v>110</v>
      </c>
      <c r="I41" t="s">
        <v>110</v>
      </c>
      <c r="J41" t="s">
        <v>378</v>
      </c>
      <c r="K41" t="s">
        <v>212</v>
      </c>
      <c r="L41" t="s">
        <v>6975</v>
      </c>
      <c r="M41" t="s">
        <v>6930</v>
      </c>
      <c r="N41" t="s">
        <v>1165</v>
      </c>
      <c r="O41">
        <v>1</v>
      </c>
      <c r="P41">
        <v>1</v>
      </c>
      <c r="Q41">
        <v>1</v>
      </c>
      <c r="R41" s="7" t="s">
        <v>6993</v>
      </c>
      <c r="S41" t="s">
        <v>114</v>
      </c>
      <c r="T41" t="s">
        <v>1844</v>
      </c>
      <c r="U41">
        <v>23035</v>
      </c>
      <c r="V41" s="45">
        <v>45089.596261574072</v>
      </c>
      <c r="AB41">
        <v>14</v>
      </c>
      <c r="AC41" s="1">
        <v>44168</v>
      </c>
      <c r="AD41" t="s">
        <v>12876</v>
      </c>
      <c r="AE41" t="s">
        <v>11515</v>
      </c>
      <c r="AF41" t="s">
        <v>5373</v>
      </c>
      <c r="AG41" t="s">
        <v>5373</v>
      </c>
      <c r="AH41">
        <v>1</v>
      </c>
      <c r="AI41" t="s">
        <v>6984</v>
      </c>
      <c r="AJ41" t="s">
        <v>110</v>
      </c>
      <c r="AK41" t="s">
        <v>110</v>
      </c>
      <c r="AL41" t="s">
        <v>12880</v>
      </c>
      <c r="AM41" s="46"/>
      <c r="AN41" s="46"/>
      <c r="AO41" s="46"/>
      <c r="AQ41" s="46"/>
      <c r="AR41" s="46"/>
      <c r="AS41" s="46"/>
      <c r="AT41" s="46"/>
      <c r="AU41" s="46"/>
      <c r="AV41" s="46"/>
    </row>
    <row r="42" spans="2:48">
      <c r="B42">
        <v>88</v>
      </c>
      <c r="C42" t="s">
        <v>1902</v>
      </c>
      <c r="D42" s="18">
        <v>45078</v>
      </c>
      <c r="E42" t="s">
        <v>1901</v>
      </c>
      <c r="F42" t="s">
        <v>226</v>
      </c>
      <c r="G42" t="s">
        <v>110</v>
      </c>
      <c r="H42" t="s">
        <v>110</v>
      </c>
      <c r="I42" t="s">
        <v>110</v>
      </c>
      <c r="J42" t="s">
        <v>378</v>
      </c>
      <c r="K42" t="s">
        <v>212</v>
      </c>
      <c r="L42" t="s">
        <v>6994</v>
      </c>
      <c r="M42" t="s">
        <v>109</v>
      </c>
      <c r="N42" t="s">
        <v>6995</v>
      </c>
      <c r="O42">
        <v>1</v>
      </c>
      <c r="P42">
        <v>1</v>
      </c>
      <c r="Q42">
        <v>1</v>
      </c>
      <c r="R42" s="7" t="s">
        <v>6996</v>
      </c>
      <c r="S42" t="s">
        <v>114</v>
      </c>
      <c r="T42" t="s">
        <v>1906</v>
      </c>
      <c r="U42">
        <v>23034</v>
      </c>
      <c r="V42" s="45">
        <v>45082.624351851853</v>
      </c>
      <c r="AB42">
        <v>13</v>
      </c>
      <c r="AC42" s="1">
        <v>44131</v>
      </c>
      <c r="AD42" t="s">
        <v>12897</v>
      </c>
      <c r="AE42" t="s">
        <v>209</v>
      </c>
      <c r="AF42" t="s">
        <v>5373</v>
      </c>
      <c r="AG42" t="s">
        <v>5373</v>
      </c>
      <c r="AH42">
        <v>2</v>
      </c>
      <c r="AI42" t="s">
        <v>210</v>
      </c>
      <c r="AJ42" t="s">
        <v>110</v>
      </c>
      <c r="AK42" t="s">
        <v>110</v>
      </c>
      <c r="AL42" t="s">
        <v>12901</v>
      </c>
      <c r="AM42" s="46"/>
      <c r="AN42" s="46"/>
      <c r="AO42" s="46"/>
      <c r="AP42" s="46"/>
      <c r="AQ42" s="46"/>
      <c r="AR42" s="46"/>
      <c r="AS42" s="46"/>
      <c r="AT42" s="46"/>
      <c r="AU42" s="46"/>
      <c r="AV42" s="46"/>
    </row>
    <row r="43" spans="2:48">
      <c r="B43">
        <v>87</v>
      </c>
      <c r="C43" t="s">
        <v>2026</v>
      </c>
      <c r="D43" s="18">
        <v>45069</v>
      </c>
      <c r="E43" t="s">
        <v>2014</v>
      </c>
      <c r="F43" t="s">
        <v>209</v>
      </c>
      <c r="G43" t="s">
        <v>110</v>
      </c>
      <c r="H43" t="s">
        <v>110</v>
      </c>
      <c r="I43" t="s">
        <v>6971</v>
      </c>
      <c r="J43" t="s">
        <v>6942</v>
      </c>
      <c r="K43" t="s">
        <v>6939</v>
      </c>
      <c r="L43" t="s">
        <v>6997</v>
      </c>
      <c r="M43" t="s">
        <v>6998</v>
      </c>
      <c r="N43" s="132" t="s">
        <v>1913</v>
      </c>
      <c r="O43">
        <v>1</v>
      </c>
      <c r="P43">
        <v>1</v>
      </c>
      <c r="Q43">
        <v>1</v>
      </c>
      <c r="R43" s="7" t="s">
        <v>6999</v>
      </c>
      <c r="S43" t="s">
        <v>114</v>
      </c>
      <c r="T43" t="s">
        <v>2033</v>
      </c>
      <c r="U43">
        <v>23032</v>
      </c>
      <c r="V43" s="45">
        <v>45075.531087962961</v>
      </c>
      <c r="AB43">
        <v>12</v>
      </c>
      <c r="AC43" s="1">
        <v>44047</v>
      </c>
      <c r="AD43" t="s">
        <v>11593</v>
      </c>
      <c r="AE43" t="s">
        <v>209</v>
      </c>
      <c r="AF43" t="s">
        <v>5373</v>
      </c>
      <c r="AG43" t="s">
        <v>5373</v>
      </c>
      <c r="AH43">
        <v>2</v>
      </c>
      <c r="AI43" t="s">
        <v>210</v>
      </c>
      <c r="AJ43" t="s">
        <v>110</v>
      </c>
      <c r="AK43" t="s">
        <v>110</v>
      </c>
      <c r="AL43" t="s">
        <v>12948</v>
      </c>
      <c r="AM43" s="46"/>
      <c r="AN43" s="46"/>
      <c r="AO43" s="46"/>
      <c r="AP43" s="46"/>
      <c r="AQ43" s="46"/>
      <c r="AR43" s="46"/>
      <c r="AS43" s="46"/>
      <c r="AT43" s="46"/>
      <c r="AU43" s="46"/>
      <c r="AV43" s="46"/>
    </row>
    <row r="44" spans="2:48">
      <c r="B44">
        <v>86</v>
      </c>
      <c r="C44" t="s">
        <v>2015</v>
      </c>
      <c r="D44" s="18">
        <v>45069</v>
      </c>
      <c r="E44" t="s">
        <v>2014</v>
      </c>
      <c r="F44" t="s">
        <v>209</v>
      </c>
      <c r="G44" t="s">
        <v>110</v>
      </c>
      <c r="H44" t="s">
        <v>110</v>
      </c>
      <c r="I44" t="s">
        <v>6971</v>
      </c>
      <c r="J44" t="s">
        <v>6942</v>
      </c>
      <c r="K44" t="s">
        <v>6939</v>
      </c>
      <c r="L44" t="s">
        <v>6997</v>
      </c>
      <c r="M44" t="s">
        <v>7000</v>
      </c>
      <c r="N44" t="s">
        <v>3300</v>
      </c>
      <c r="O44">
        <v>1</v>
      </c>
      <c r="P44">
        <v>1</v>
      </c>
      <c r="Q44">
        <v>1</v>
      </c>
      <c r="R44" s="7" t="s">
        <v>6999</v>
      </c>
      <c r="S44" t="s">
        <v>114</v>
      </c>
      <c r="T44" t="s">
        <v>2022</v>
      </c>
      <c r="U44">
        <v>23033</v>
      </c>
      <c r="V44" s="45">
        <v>45075.531087962961</v>
      </c>
      <c r="AB44">
        <v>11</v>
      </c>
      <c r="AC44" s="1">
        <v>44021</v>
      </c>
      <c r="AD44" t="s">
        <v>11642</v>
      </c>
      <c r="AE44" t="s">
        <v>11515</v>
      </c>
      <c r="AF44" t="s">
        <v>5373</v>
      </c>
      <c r="AG44" t="s">
        <v>5373</v>
      </c>
      <c r="AH44">
        <v>3</v>
      </c>
      <c r="AI44" t="s">
        <v>6984</v>
      </c>
      <c r="AJ44" t="s">
        <v>110</v>
      </c>
      <c r="AK44" t="s">
        <v>110</v>
      </c>
      <c r="AL44" t="s">
        <v>12980</v>
      </c>
      <c r="AM44" s="46"/>
      <c r="AN44" s="46"/>
      <c r="AO44" s="46"/>
      <c r="AP44" s="46"/>
      <c r="AQ44" s="46"/>
      <c r="AR44" s="46"/>
      <c r="AS44" s="46"/>
      <c r="AT44" s="46"/>
      <c r="AU44" s="46"/>
      <c r="AV44" s="46"/>
    </row>
    <row r="45" spans="2:48">
      <c r="B45">
        <v>85</v>
      </c>
      <c r="C45" t="s">
        <v>2060</v>
      </c>
      <c r="D45" s="18">
        <v>45064</v>
      </c>
      <c r="E45" t="s">
        <v>1517</v>
      </c>
      <c r="F45" t="s">
        <v>209</v>
      </c>
      <c r="G45" t="s">
        <v>6946</v>
      </c>
      <c r="H45" t="s">
        <v>7001</v>
      </c>
      <c r="I45" t="s">
        <v>6971</v>
      </c>
      <c r="J45" t="s">
        <v>211</v>
      </c>
      <c r="K45" t="s">
        <v>6939</v>
      </c>
      <c r="L45" t="s">
        <v>7002</v>
      </c>
      <c r="M45" t="s">
        <v>109</v>
      </c>
      <c r="N45" t="s">
        <v>7003</v>
      </c>
      <c r="O45">
        <v>1</v>
      </c>
      <c r="P45">
        <v>1</v>
      </c>
      <c r="Q45">
        <v>1</v>
      </c>
      <c r="R45" s="7" t="s">
        <v>7004</v>
      </c>
      <c r="S45" t="s">
        <v>114</v>
      </c>
      <c r="T45" t="s">
        <v>2064</v>
      </c>
      <c r="U45">
        <v>23031</v>
      </c>
      <c r="V45" s="45">
        <v>45068.587037037039</v>
      </c>
      <c r="AB45">
        <v>10</v>
      </c>
      <c r="AC45" s="1">
        <v>44000</v>
      </c>
      <c r="AD45" t="s">
        <v>11664</v>
      </c>
      <c r="AE45" t="s">
        <v>209</v>
      </c>
      <c r="AF45" t="s">
        <v>5373</v>
      </c>
      <c r="AG45" t="s">
        <v>5373</v>
      </c>
      <c r="AH45">
        <v>1</v>
      </c>
      <c r="AI45" t="s">
        <v>210</v>
      </c>
      <c r="AJ45" t="s">
        <v>110</v>
      </c>
      <c r="AK45" t="s">
        <v>110</v>
      </c>
      <c r="AL45" t="s">
        <v>12996</v>
      </c>
      <c r="AM45" s="46"/>
      <c r="AN45" s="46"/>
      <c r="AO45" s="46"/>
      <c r="AP45" s="46"/>
      <c r="AQ45" s="46"/>
      <c r="AR45" s="46"/>
      <c r="AS45" s="46"/>
      <c r="AT45" s="46"/>
      <c r="AU45" s="46"/>
      <c r="AV45" s="46"/>
    </row>
    <row r="46" spans="2:48">
      <c r="B46">
        <v>84</v>
      </c>
      <c r="C46" t="s">
        <v>2129</v>
      </c>
      <c r="D46" s="18">
        <v>45056</v>
      </c>
      <c r="E46" t="s">
        <v>2128</v>
      </c>
      <c r="F46" t="s">
        <v>226</v>
      </c>
      <c r="G46" t="s">
        <v>110</v>
      </c>
      <c r="H46" t="s">
        <v>110</v>
      </c>
      <c r="I46" t="s">
        <v>110</v>
      </c>
      <c r="J46" t="s">
        <v>378</v>
      </c>
      <c r="K46" t="s">
        <v>6939</v>
      </c>
      <c r="L46" t="s">
        <v>7005</v>
      </c>
      <c r="M46" t="s">
        <v>6948</v>
      </c>
      <c r="N46" t="s">
        <v>1131</v>
      </c>
      <c r="O46">
        <v>1</v>
      </c>
      <c r="P46">
        <v>1</v>
      </c>
      <c r="Q46">
        <v>1</v>
      </c>
      <c r="R46" s="7" t="s">
        <v>7006</v>
      </c>
      <c r="S46" t="s">
        <v>114</v>
      </c>
      <c r="T46" t="s">
        <v>2134</v>
      </c>
      <c r="U46">
        <v>23030</v>
      </c>
      <c r="V46" s="45">
        <v>45061.694212962961</v>
      </c>
      <c r="AB46">
        <v>9</v>
      </c>
      <c r="AC46" s="1">
        <v>44000</v>
      </c>
      <c r="AD46" t="s">
        <v>11664</v>
      </c>
      <c r="AE46" t="s">
        <v>209</v>
      </c>
      <c r="AF46" t="s">
        <v>5373</v>
      </c>
      <c r="AG46" t="s">
        <v>5373</v>
      </c>
      <c r="AH46">
        <v>1</v>
      </c>
      <c r="AI46" t="s">
        <v>210</v>
      </c>
      <c r="AJ46" t="s">
        <v>110</v>
      </c>
      <c r="AK46" t="s">
        <v>110</v>
      </c>
      <c r="AL46" t="s">
        <v>12995</v>
      </c>
      <c r="AM46" s="46"/>
      <c r="AN46" s="46"/>
      <c r="AO46" s="46"/>
      <c r="AP46" s="46"/>
      <c r="AQ46" s="46"/>
      <c r="AR46" s="46"/>
      <c r="AS46" s="46"/>
      <c r="AT46" s="46"/>
      <c r="AU46" s="46"/>
      <c r="AV46" s="46"/>
    </row>
    <row r="47" spans="2:48">
      <c r="B47">
        <v>83</v>
      </c>
      <c r="C47" t="s">
        <v>2246</v>
      </c>
      <c r="D47" s="18">
        <v>45036</v>
      </c>
      <c r="E47" t="s">
        <v>2245</v>
      </c>
      <c r="F47" t="s">
        <v>226</v>
      </c>
      <c r="G47" t="s">
        <v>110</v>
      </c>
      <c r="H47" t="s">
        <v>110</v>
      </c>
      <c r="I47" t="s">
        <v>110</v>
      </c>
      <c r="J47" t="s">
        <v>378</v>
      </c>
      <c r="K47" t="s">
        <v>6939</v>
      </c>
      <c r="L47" t="s">
        <v>7007</v>
      </c>
      <c r="M47" t="s">
        <v>214</v>
      </c>
      <c r="N47" t="s">
        <v>7008</v>
      </c>
      <c r="O47">
        <v>2</v>
      </c>
      <c r="P47">
        <v>1</v>
      </c>
      <c r="Q47">
        <v>1</v>
      </c>
      <c r="R47" s="7" t="s">
        <v>7009</v>
      </c>
      <c r="S47" t="s">
        <v>114</v>
      </c>
      <c r="T47" t="s">
        <v>2250</v>
      </c>
      <c r="U47">
        <v>23029</v>
      </c>
      <c r="V47" s="45">
        <v>45040.619652777779</v>
      </c>
      <c r="AB47">
        <v>8</v>
      </c>
      <c r="AC47" s="1">
        <v>43718</v>
      </c>
      <c r="AD47" t="s">
        <v>13157</v>
      </c>
      <c r="AE47" t="s">
        <v>209</v>
      </c>
      <c r="AF47" t="s">
        <v>5373</v>
      </c>
      <c r="AG47" t="s">
        <v>5373</v>
      </c>
      <c r="AH47">
        <v>1</v>
      </c>
      <c r="AI47" t="s">
        <v>210</v>
      </c>
      <c r="AJ47" t="s">
        <v>110</v>
      </c>
      <c r="AK47" t="s">
        <v>110</v>
      </c>
      <c r="AL47" t="s">
        <v>13160</v>
      </c>
      <c r="AM47" s="46"/>
      <c r="AN47" s="46"/>
      <c r="AO47" s="46"/>
      <c r="AP47" s="46"/>
      <c r="AQ47" s="46"/>
      <c r="AR47" s="46"/>
      <c r="AS47" s="46"/>
      <c r="AT47" s="46"/>
      <c r="AU47" s="46"/>
      <c r="AV47" s="46"/>
    </row>
    <row r="48" spans="2:48">
      <c r="B48">
        <v>82</v>
      </c>
      <c r="C48" t="s">
        <v>2251</v>
      </c>
      <c r="D48" s="18">
        <v>45036</v>
      </c>
      <c r="E48" t="s">
        <v>2245</v>
      </c>
      <c r="F48" t="s">
        <v>226</v>
      </c>
      <c r="G48" t="s">
        <v>110</v>
      </c>
      <c r="H48" t="s">
        <v>110</v>
      </c>
      <c r="I48" t="s">
        <v>110</v>
      </c>
      <c r="J48" t="s">
        <v>378</v>
      </c>
      <c r="K48" t="s">
        <v>6939</v>
      </c>
      <c r="L48" t="s">
        <v>7007</v>
      </c>
      <c r="M48" t="s">
        <v>214</v>
      </c>
      <c r="N48" t="s">
        <v>7010</v>
      </c>
      <c r="O48">
        <v>2</v>
      </c>
      <c r="P48">
        <v>1</v>
      </c>
      <c r="Q48">
        <v>1</v>
      </c>
      <c r="R48" s="7" t="s">
        <v>7009</v>
      </c>
      <c r="S48" t="s">
        <v>114</v>
      </c>
      <c r="T48" t="s">
        <v>2255</v>
      </c>
      <c r="U48">
        <v>23028</v>
      </c>
      <c r="V48" s="45">
        <v>45040.619652777779</v>
      </c>
      <c r="AB48">
        <v>7</v>
      </c>
      <c r="AC48" s="1">
        <v>43508</v>
      </c>
      <c r="AD48" t="s">
        <v>13326</v>
      </c>
      <c r="AE48" t="s">
        <v>209</v>
      </c>
      <c r="AF48" t="s">
        <v>5373</v>
      </c>
      <c r="AG48" t="s">
        <v>5373</v>
      </c>
      <c r="AH48">
        <v>2</v>
      </c>
      <c r="AI48" t="s">
        <v>210</v>
      </c>
      <c r="AJ48" t="s">
        <v>6960</v>
      </c>
      <c r="AK48" t="s">
        <v>110</v>
      </c>
      <c r="AL48" t="s">
        <v>13330</v>
      </c>
      <c r="AM48" s="46"/>
      <c r="AN48" s="46"/>
      <c r="AO48" s="46"/>
      <c r="AP48" s="46"/>
      <c r="AQ48" s="46"/>
      <c r="AR48" s="46"/>
      <c r="AS48" s="46"/>
      <c r="AT48" s="46"/>
      <c r="AU48" s="46"/>
      <c r="AV48" s="46"/>
    </row>
    <row r="49" spans="2:48">
      <c r="B49">
        <v>81</v>
      </c>
      <c r="C49" t="s">
        <v>2265</v>
      </c>
      <c r="D49" s="18">
        <v>45034</v>
      </c>
      <c r="E49" t="s">
        <v>2264</v>
      </c>
      <c r="F49" t="s">
        <v>209</v>
      </c>
      <c r="G49" t="s">
        <v>110</v>
      </c>
      <c r="H49" t="s">
        <v>110</v>
      </c>
      <c r="I49" t="s">
        <v>110</v>
      </c>
      <c r="J49" t="s">
        <v>211</v>
      </c>
      <c r="K49" t="s">
        <v>212</v>
      </c>
      <c r="L49" t="s">
        <v>7011</v>
      </c>
      <c r="M49" t="s">
        <v>109</v>
      </c>
      <c r="N49" t="s">
        <v>4406</v>
      </c>
      <c r="O49">
        <v>1</v>
      </c>
      <c r="P49">
        <v>1</v>
      </c>
      <c r="Q49">
        <v>1</v>
      </c>
      <c r="R49" s="7" t="s">
        <v>7012</v>
      </c>
      <c r="S49" t="s">
        <v>114</v>
      </c>
      <c r="T49" t="s">
        <v>2269</v>
      </c>
      <c r="U49">
        <v>23027</v>
      </c>
      <c r="V49" s="45">
        <v>45040.619652777779</v>
      </c>
      <c r="AB49">
        <v>6</v>
      </c>
      <c r="AC49" s="1">
        <v>43446</v>
      </c>
      <c r="AD49" t="s">
        <v>12108</v>
      </c>
      <c r="AE49" t="s">
        <v>209</v>
      </c>
      <c r="AF49" t="s">
        <v>5373</v>
      </c>
      <c r="AG49" t="s">
        <v>5373</v>
      </c>
      <c r="AH49">
        <v>1</v>
      </c>
      <c r="AI49" t="s">
        <v>6946</v>
      </c>
      <c r="AJ49" t="s">
        <v>110</v>
      </c>
      <c r="AK49" t="s">
        <v>110</v>
      </c>
      <c r="AL49" t="s">
        <v>13351</v>
      </c>
      <c r="AM49" s="46"/>
      <c r="AN49" s="46"/>
      <c r="AO49" s="46"/>
      <c r="AP49" s="46"/>
      <c r="AQ49" s="46"/>
      <c r="AR49" s="46"/>
      <c r="AS49" s="46"/>
      <c r="AT49" s="46"/>
      <c r="AU49" s="46"/>
      <c r="AV49" s="46"/>
    </row>
    <row r="50" spans="2:48">
      <c r="B50">
        <v>80</v>
      </c>
      <c r="C50" t="s">
        <v>612</v>
      </c>
      <c r="D50" s="18">
        <v>45034</v>
      </c>
      <c r="E50" t="s">
        <v>613</v>
      </c>
      <c r="F50" t="s">
        <v>209</v>
      </c>
      <c r="G50" t="s">
        <v>110</v>
      </c>
      <c r="H50" t="s">
        <v>110</v>
      </c>
      <c r="I50" t="s">
        <v>110</v>
      </c>
      <c r="J50" t="s">
        <v>211</v>
      </c>
      <c r="K50" t="s">
        <v>6939</v>
      </c>
      <c r="L50" t="s">
        <v>7013</v>
      </c>
      <c r="M50" t="s">
        <v>6930</v>
      </c>
      <c r="N50" t="s">
        <v>7014</v>
      </c>
      <c r="O50">
        <v>1</v>
      </c>
      <c r="P50">
        <v>1</v>
      </c>
      <c r="Q50">
        <v>1</v>
      </c>
      <c r="R50" s="7" t="s">
        <v>7015</v>
      </c>
      <c r="S50" t="s">
        <v>114</v>
      </c>
      <c r="T50" t="s">
        <v>622</v>
      </c>
      <c r="U50">
        <v>23026</v>
      </c>
      <c r="V50" s="45">
        <v>45040.619652777779</v>
      </c>
      <c r="AB50">
        <v>5</v>
      </c>
      <c r="AC50" s="1">
        <v>43203</v>
      </c>
      <c r="AD50" t="s">
        <v>6986</v>
      </c>
      <c r="AE50" t="s">
        <v>11515</v>
      </c>
      <c r="AF50" t="s">
        <v>5373</v>
      </c>
      <c r="AG50" t="s">
        <v>5373</v>
      </c>
      <c r="AH50">
        <v>1</v>
      </c>
      <c r="AI50" t="s">
        <v>6984</v>
      </c>
      <c r="AJ50" t="s">
        <v>110</v>
      </c>
      <c r="AK50" t="s">
        <v>110</v>
      </c>
      <c r="AL50" t="s">
        <v>13446</v>
      </c>
      <c r="AM50" s="46"/>
      <c r="AN50" s="46"/>
      <c r="AO50" s="46"/>
      <c r="AP50" s="46"/>
      <c r="AQ50" s="46"/>
      <c r="AR50" s="46"/>
      <c r="AS50" s="46"/>
      <c r="AT50" s="46"/>
      <c r="AU50" s="46"/>
      <c r="AV50" s="46"/>
    </row>
    <row r="51" spans="2:48">
      <c r="B51">
        <v>79</v>
      </c>
      <c r="C51" t="s">
        <v>2273</v>
      </c>
      <c r="D51" s="18">
        <v>45033</v>
      </c>
      <c r="E51" t="s">
        <v>2272</v>
      </c>
      <c r="F51" t="s">
        <v>209</v>
      </c>
      <c r="G51" t="s">
        <v>110</v>
      </c>
      <c r="H51" t="s">
        <v>110</v>
      </c>
      <c r="I51" t="s">
        <v>110</v>
      </c>
      <c r="J51" t="s">
        <v>378</v>
      </c>
      <c r="K51" t="s">
        <v>212</v>
      </c>
      <c r="L51" t="s">
        <v>7016</v>
      </c>
      <c r="M51" t="s">
        <v>6930</v>
      </c>
      <c r="N51" t="s">
        <v>7017</v>
      </c>
      <c r="O51">
        <v>1</v>
      </c>
      <c r="P51">
        <v>1</v>
      </c>
      <c r="Q51">
        <v>1</v>
      </c>
      <c r="R51" s="7" t="s">
        <v>7018</v>
      </c>
      <c r="S51" t="s">
        <v>114</v>
      </c>
      <c r="T51" t="s">
        <v>2277</v>
      </c>
      <c r="U51">
        <v>23024</v>
      </c>
      <c r="V51" s="45">
        <v>45040.619652777779</v>
      </c>
      <c r="AB51">
        <v>4</v>
      </c>
      <c r="AC51" s="1">
        <v>43067</v>
      </c>
      <c r="AD51" t="s">
        <v>13475</v>
      </c>
      <c r="AE51" t="s">
        <v>11515</v>
      </c>
      <c r="AF51" t="s">
        <v>5373</v>
      </c>
      <c r="AG51" t="s">
        <v>5373</v>
      </c>
      <c r="AH51">
        <v>2</v>
      </c>
      <c r="AI51" t="s">
        <v>6984</v>
      </c>
      <c r="AJ51" t="s">
        <v>110</v>
      </c>
      <c r="AK51" t="s">
        <v>110</v>
      </c>
      <c r="AL51" t="s">
        <v>13481</v>
      </c>
      <c r="AM51" s="46"/>
      <c r="AN51" s="46"/>
      <c r="AO51" s="46"/>
      <c r="AP51" s="46"/>
      <c r="AQ51" s="46"/>
      <c r="AR51" s="46"/>
      <c r="AS51" s="46"/>
      <c r="AT51" s="46"/>
      <c r="AU51" s="46"/>
      <c r="AV51" s="46"/>
    </row>
    <row r="52" spans="2:48">
      <c r="B52">
        <v>78</v>
      </c>
      <c r="C52" t="s">
        <v>2285</v>
      </c>
      <c r="D52" s="18">
        <v>45033</v>
      </c>
      <c r="E52" t="s">
        <v>2284</v>
      </c>
      <c r="F52" t="s">
        <v>209</v>
      </c>
      <c r="G52" t="s">
        <v>110</v>
      </c>
      <c r="H52" t="s">
        <v>110</v>
      </c>
      <c r="I52" t="s">
        <v>110</v>
      </c>
      <c r="J52" t="s">
        <v>211</v>
      </c>
      <c r="K52" t="s">
        <v>212</v>
      </c>
      <c r="L52" t="s">
        <v>7019</v>
      </c>
      <c r="M52" t="s">
        <v>6968</v>
      </c>
      <c r="N52" t="s">
        <v>1276</v>
      </c>
      <c r="O52">
        <v>1</v>
      </c>
      <c r="P52">
        <v>1</v>
      </c>
      <c r="Q52">
        <v>1</v>
      </c>
      <c r="R52" s="7" t="s">
        <v>7020</v>
      </c>
      <c r="S52" t="s">
        <v>114</v>
      </c>
      <c r="T52" t="s">
        <v>2290</v>
      </c>
      <c r="U52">
        <v>23025</v>
      </c>
      <c r="V52" s="45">
        <v>45040.619652777779</v>
      </c>
      <c r="AB52">
        <v>3</v>
      </c>
      <c r="AC52" s="1">
        <v>43024</v>
      </c>
      <c r="AD52" t="s">
        <v>12290</v>
      </c>
      <c r="AE52" t="s">
        <v>11515</v>
      </c>
      <c r="AF52" t="s">
        <v>5373</v>
      </c>
      <c r="AG52" t="s">
        <v>5373</v>
      </c>
      <c r="AH52">
        <v>1</v>
      </c>
      <c r="AI52" t="s">
        <v>6984</v>
      </c>
      <c r="AJ52" t="s">
        <v>110</v>
      </c>
      <c r="AK52" t="s">
        <v>110</v>
      </c>
      <c r="AL52" t="s">
        <v>13503</v>
      </c>
      <c r="AM52" s="46"/>
      <c r="AN52" s="46"/>
      <c r="AO52" s="46"/>
      <c r="AP52" s="46"/>
      <c r="AQ52" s="46"/>
      <c r="AR52" s="46"/>
      <c r="AS52" s="46"/>
      <c r="AT52" s="46"/>
      <c r="AU52" s="46"/>
      <c r="AV52" s="46"/>
    </row>
    <row r="53" spans="2:48">
      <c r="B53">
        <v>77</v>
      </c>
      <c r="C53" t="s">
        <v>2298</v>
      </c>
      <c r="D53" s="18">
        <v>45033</v>
      </c>
      <c r="E53" t="s">
        <v>1801</v>
      </c>
      <c r="F53" t="s">
        <v>226</v>
      </c>
      <c r="G53" t="s">
        <v>110</v>
      </c>
      <c r="H53" t="s">
        <v>110</v>
      </c>
      <c r="I53" t="s">
        <v>110</v>
      </c>
      <c r="J53" t="s">
        <v>378</v>
      </c>
      <c r="K53" t="s">
        <v>212</v>
      </c>
      <c r="L53" t="s">
        <v>6988</v>
      </c>
      <c r="M53" t="s">
        <v>109</v>
      </c>
      <c r="N53" t="s">
        <v>7021</v>
      </c>
      <c r="O53">
        <v>1</v>
      </c>
      <c r="P53">
        <v>1</v>
      </c>
      <c r="Q53">
        <v>1</v>
      </c>
      <c r="R53" s="7" t="s">
        <v>7022</v>
      </c>
      <c r="S53" t="s">
        <v>114</v>
      </c>
      <c r="T53" t="s">
        <v>2300</v>
      </c>
      <c r="U53">
        <v>23023</v>
      </c>
      <c r="V53" s="45">
        <v>45040.619652777779</v>
      </c>
      <c r="AB53">
        <v>2</v>
      </c>
      <c r="AC53" s="1">
        <v>42886</v>
      </c>
      <c r="AD53" t="s">
        <v>12257</v>
      </c>
      <c r="AE53" t="s">
        <v>11515</v>
      </c>
      <c r="AF53" t="s">
        <v>5373</v>
      </c>
      <c r="AG53" t="s">
        <v>5373</v>
      </c>
      <c r="AH53">
        <v>1</v>
      </c>
      <c r="AI53" t="s">
        <v>6984</v>
      </c>
      <c r="AJ53" t="s">
        <v>110</v>
      </c>
      <c r="AK53" t="s">
        <v>110</v>
      </c>
      <c r="AL53" t="s">
        <v>13524</v>
      </c>
      <c r="AM53" s="46"/>
      <c r="AN53" s="46"/>
      <c r="AO53" s="46"/>
      <c r="AP53" s="46"/>
      <c r="AQ53" s="46"/>
      <c r="AR53" s="46"/>
      <c r="AS53" s="46"/>
      <c r="AT53" s="46"/>
      <c r="AU53" s="46"/>
      <c r="AV53" s="46"/>
    </row>
    <row r="54" spans="2:48">
      <c r="B54">
        <v>76</v>
      </c>
      <c r="C54" t="s">
        <v>2331</v>
      </c>
      <c r="D54" s="18">
        <v>45028</v>
      </c>
      <c r="E54" t="s">
        <v>2330</v>
      </c>
      <c r="F54" t="s">
        <v>226</v>
      </c>
      <c r="G54" t="s">
        <v>110</v>
      </c>
      <c r="H54" t="s">
        <v>110</v>
      </c>
      <c r="I54" t="s">
        <v>110</v>
      </c>
      <c r="J54" t="s">
        <v>378</v>
      </c>
      <c r="K54" t="s">
        <v>379</v>
      </c>
      <c r="L54" t="s">
        <v>7023</v>
      </c>
      <c r="M54" t="s">
        <v>6959</v>
      </c>
      <c r="N54" t="s">
        <v>1757</v>
      </c>
      <c r="O54">
        <v>1</v>
      </c>
      <c r="P54">
        <v>1</v>
      </c>
      <c r="Q54">
        <v>1</v>
      </c>
      <c r="R54" s="7" t="s">
        <v>7024</v>
      </c>
      <c r="S54" t="s">
        <v>114</v>
      </c>
      <c r="T54" t="s">
        <v>2336</v>
      </c>
      <c r="U54">
        <v>23022</v>
      </c>
      <c r="V54" s="45">
        <v>45033.791631944441</v>
      </c>
      <c r="AB54">
        <v>1</v>
      </c>
      <c r="AC54" s="1">
        <v>42877</v>
      </c>
      <c r="AD54" t="s">
        <v>12128</v>
      </c>
      <c r="AE54" t="s">
        <v>209</v>
      </c>
      <c r="AF54" t="s">
        <v>5373</v>
      </c>
      <c r="AG54" t="s">
        <v>5373</v>
      </c>
      <c r="AH54">
        <v>1</v>
      </c>
      <c r="AI54" t="s">
        <v>210</v>
      </c>
      <c r="AJ54" t="s">
        <v>110</v>
      </c>
      <c r="AK54" t="s">
        <v>110</v>
      </c>
      <c r="AL54" t="s">
        <v>13527</v>
      </c>
      <c r="AM54" s="46"/>
      <c r="AN54" s="46"/>
      <c r="AO54" s="46"/>
      <c r="AP54" s="46"/>
      <c r="AQ54" s="46"/>
      <c r="AR54" s="46"/>
      <c r="AS54" s="46"/>
      <c r="AT54" s="46"/>
      <c r="AU54" s="46"/>
      <c r="AV54" s="46"/>
    </row>
    <row r="55" spans="2:48">
      <c r="B55">
        <v>75</v>
      </c>
      <c r="C55" t="s">
        <v>2345</v>
      </c>
      <c r="D55" s="18">
        <v>45016</v>
      </c>
      <c r="E55" t="s">
        <v>2344</v>
      </c>
      <c r="F55" t="s">
        <v>226</v>
      </c>
      <c r="G55" t="s">
        <v>110</v>
      </c>
      <c r="H55" t="s">
        <v>110</v>
      </c>
      <c r="I55" t="s">
        <v>110</v>
      </c>
      <c r="J55" t="s">
        <v>378</v>
      </c>
      <c r="K55" t="s">
        <v>212</v>
      </c>
      <c r="L55" t="s">
        <v>7025</v>
      </c>
      <c r="M55" t="s">
        <v>6959</v>
      </c>
      <c r="N55" t="s">
        <v>7026</v>
      </c>
      <c r="O55">
        <v>1</v>
      </c>
      <c r="P55">
        <v>1</v>
      </c>
      <c r="Q55">
        <v>1</v>
      </c>
      <c r="R55" s="7" t="s">
        <v>7027</v>
      </c>
      <c r="S55" t="s">
        <v>114</v>
      </c>
      <c r="T55" t="s">
        <v>2350</v>
      </c>
      <c r="U55">
        <v>23021</v>
      </c>
      <c r="V55" s="45">
        <v>45019.509409722225</v>
      </c>
      <c r="AL55" s="46"/>
      <c r="AM55" s="46"/>
      <c r="AN55" s="46"/>
      <c r="AO55" s="46"/>
      <c r="AP55" s="46"/>
      <c r="AQ55" s="46"/>
      <c r="AR55" s="46"/>
      <c r="AS55" s="46"/>
      <c r="AT55" s="46"/>
      <c r="AU55" s="46"/>
      <c r="AV55" s="46"/>
    </row>
    <row r="56" spans="2:48">
      <c r="B56">
        <v>74</v>
      </c>
      <c r="C56" t="s">
        <v>2370</v>
      </c>
      <c r="D56" s="18">
        <v>45015</v>
      </c>
      <c r="E56" t="s">
        <v>2369</v>
      </c>
      <c r="F56" t="s">
        <v>226</v>
      </c>
      <c r="G56" t="s">
        <v>110</v>
      </c>
      <c r="H56" t="s">
        <v>110</v>
      </c>
      <c r="I56" t="s">
        <v>110</v>
      </c>
      <c r="J56" t="s">
        <v>378</v>
      </c>
      <c r="K56" t="s">
        <v>379</v>
      </c>
      <c r="L56" t="s">
        <v>7028</v>
      </c>
      <c r="M56" t="s">
        <v>214</v>
      </c>
      <c r="N56" t="s">
        <v>1212</v>
      </c>
      <c r="O56">
        <v>1</v>
      </c>
      <c r="P56">
        <v>1</v>
      </c>
      <c r="Q56">
        <v>1</v>
      </c>
      <c r="R56" s="7" t="s">
        <v>7029</v>
      </c>
      <c r="S56" t="s">
        <v>114</v>
      </c>
      <c r="T56" t="s">
        <v>2373</v>
      </c>
      <c r="U56">
        <v>23020</v>
      </c>
      <c r="V56" s="45">
        <v>45019.509409722225</v>
      </c>
      <c r="AL56" s="46"/>
      <c r="AM56" s="46"/>
      <c r="AN56" s="46"/>
      <c r="AO56" s="46"/>
      <c r="AP56" s="46"/>
      <c r="AQ56" s="46"/>
      <c r="AR56" s="46"/>
      <c r="AS56" s="46"/>
      <c r="AT56" s="46"/>
      <c r="AU56" s="46"/>
      <c r="AV56" s="46"/>
    </row>
    <row r="57" spans="2:48">
      <c r="B57">
        <v>73</v>
      </c>
      <c r="C57" t="s">
        <v>2419</v>
      </c>
      <c r="D57" s="18">
        <v>45009</v>
      </c>
      <c r="E57" t="s">
        <v>2272</v>
      </c>
      <c r="F57" t="s">
        <v>209</v>
      </c>
      <c r="G57" t="s">
        <v>110</v>
      </c>
      <c r="H57" t="s">
        <v>110</v>
      </c>
      <c r="I57" t="s">
        <v>110</v>
      </c>
      <c r="J57" t="s">
        <v>378</v>
      </c>
      <c r="K57" t="s">
        <v>212</v>
      </c>
      <c r="L57" t="s">
        <v>7016</v>
      </c>
      <c r="M57" t="s">
        <v>109</v>
      </c>
      <c r="N57" t="s">
        <v>7030</v>
      </c>
      <c r="O57">
        <v>1</v>
      </c>
      <c r="P57">
        <v>1</v>
      </c>
      <c r="Q57">
        <v>1</v>
      </c>
      <c r="R57" s="7" t="s">
        <v>7031</v>
      </c>
      <c r="S57" t="s">
        <v>114</v>
      </c>
      <c r="T57" t="s">
        <v>2422</v>
      </c>
      <c r="U57">
        <v>23019</v>
      </c>
      <c r="V57" s="45">
        <v>45012.509409722225</v>
      </c>
      <c r="AL57" s="46"/>
      <c r="AM57" s="46"/>
      <c r="AN57" s="46"/>
      <c r="AO57" s="46"/>
      <c r="AP57" s="46"/>
      <c r="AQ57" s="46"/>
      <c r="AR57" s="46"/>
      <c r="AS57" s="46"/>
      <c r="AT57" s="46"/>
      <c r="AU57" s="46"/>
      <c r="AV57" s="46"/>
    </row>
    <row r="58" spans="2:48">
      <c r="B58">
        <v>72</v>
      </c>
      <c r="C58" t="s">
        <v>2447</v>
      </c>
      <c r="D58" s="18">
        <v>45008</v>
      </c>
      <c r="E58" t="s">
        <v>2446</v>
      </c>
      <c r="F58" t="s">
        <v>209</v>
      </c>
      <c r="G58" t="s">
        <v>210</v>
      </c>
      <c r="H58" t="s">
        <v>7001</v>
      </c>
      <c r="I58" t="s">
        <v>110</v>
      </c>
      <c r="J58" t="s">
        <v>211</v>
      </c>
      <c r="K58" t="s">
        <v>212</v>
      </c>
      <c r="L58" t="s">
        <v>7032</v>
      </c>
      <c r="M58" t="s">
        <v>109</v>
      </c>
      <c r="N58" t="s">
        <v>7033</v>
      </c>
      <c r="O58">
        <v>1</v>
      </c>
      <c r="P58">
        <v>1</v>
      </c>
      <c r="Q58">
        <v>1</v>
      </c>
      <c r="R58" s="7" t="s">
        <v>7034</v>
      </c>
      <c r="S58" t="s">
        <v>114</v>
      </c>
      <c r="T58" t="s">
        <v>2450</v>
      </c>
      <c r="U58">
        <v>23018</v>
      </c>
      <c r="V58" s="45">
        <v>45012.509409722225</v>
      </c>
      <c r="AL58" s="46"/>
      <c r="AM58" s="46"/>
      <c r="AN58" s="46"/>
      <c r="AO58" s="46"/>
      <c r="AP58" s="46"/>
      <c r="AQ58" s="46"/>
      <c r="AR58" s="46"/>
      <c r="AS58" s="46"/>
      <c r="AT58" s="46"/>
      <c r="AU58" s="46"/>
      <c r="AV58" s="46"/>
    </row>
    <row r="59" spans="2:48">
      <c r="B59">
        <v>71</v>
      </c>
      <c r="C59" t="s">
        <v>2452</v>
      </c>
      <c r="D59" s="18">
        <v>45006</v>
      </c>
      <c r="E59" t="s">
        <v>2451</v>
      </c>
      <c r="F59" t="s">
        <v>226</v>
      </c>
      <c r="G59" t="s">
        <v>110</v>
      </c>
      <c r="H59" t="s">
        <v>110</v>
      </c>
      <c r="I59" t="s">
        <v>110</v>
      </c>
      <c r="J59" t="s">
        <v>378</v>
      </c>
      <c r="K59" t="s">
        <v>212</v>
      </c>
      <c r="L59" t="s">
        <v>7035</v>
      </c>
      <c r="M59" t="s">
        <v>6930</v>
      </c>
      <c r="N59" t="s">
        <v>1884</v>
      </c>
      <c r="O59">
        <v>1</v>
      </c>
      <c r="P59">
        <v>1</v>
      </c>
      <c r="Q59">
        <v>1</v>
      </c>
      <c r="R59" s="7" t="s">
        <v>7036</v>
      </c>
      <c r="S59" t="s">
        <v>114</v>
      </c>
      <c r="T59" t="s">
        <v>2457</v>
      </c>
      <c r="U59">
        <v>23017</v>
      </c>
      <c r="V59" s="45">
        <v>45012.509409722225</v>
      </c>
      <c r="AL59" s="46"/>
      <c r="AM59" s="46"/>
      <c r="AN59" s="46"/>
      <c r="AO59" s="46"/>
      <c r="AP59" s="46"/>
      <c r="AQ59" s="46"/>
      <c r="AR59" s="46"/>
      <c r="AS59" s="46"/>
      <c r="AT59" s="46"/>
      <c r="AU59" s="46"/>
      <c r="AV59" s="46"/>
    </row>
    <row r="60" spans="2:48">
      <c r="B60">
        <v>70</v>
      </c>
      <c r="C60" t="s">
        <v>2494</v>
      </c>
      <c r="D60" s="18">
        <v>45002</v>
      </c>
      <c r="E60" t="s">
        <v>2493</v>
      </c>
      <c r="F60" t="s">
        <v>226</v>
      </c>
      <c r="G60" t="s">
        <v>110</v>
      </c>
      <c r="H60" t="s">
        <v>110</v>
      </c>
      <c r="I60" t="s">
        <v>110</v>
      </c>
      <c r="J60" t="s">
        <v>378</v>
      </c>
      <c r="K60" t="s">
        <v>212</v>
      </c>
      <c r="L60" t="s">
        <v>6982</v>
      </c>
      <c r="M60" t="s">
        <v>6930</v>
      </c>
      <c r="N60" t="s">
        <v>1782</v>
      </c>
      <c r="O60">
        <v>1</v>
      </c>
      <c r="P60">
        <v>1</v>
      </c>
      <c r="Q60">
        <v>1</v>
      </c>
      <c r="R60" s="7" t="s">
        <v>7037</v>
      </c>
      <c r="S60" t="s">
        <v>114</v>
      </c>
      <c r="T60" t="s">
        <v>2499</v>
      </c>
      <c r="U60">
        <v>23016</v>
      </c>
      <c r="V60" s="45">
        <v>45005.509409722225</v>
      </c>
      <c r="AL60" s="46"/>
      <c r="AM60" s="46"/>
      <c r="AN60" s="46"/>
      <c r="AO60" s="46"/>
      <c r="AP60" s="46"/>
      <c r="AQ60" s="46"/>
      <c r="AR60" s="46"/>
      <c r="AS60" s="46"/>
      <c r="AT60" s="46"/>
      <c r="AU60" s="46"/>
      <c r="AV60" s="46"/>
    </row>
    <row r="61" spans="2:48">
      <c r="B61">
        <v>69</v>
      </c>
      <c r="C61" t="s">
        <v>2552</v>
      </c>
      <c r="D61" s="18">
        <v>44993</v>
      </c>
      <c r="E61" t="s">
        <v>2551</v>
      </c>
      <c r="F61" t="s">
        <v>226</v>
      </c>
      <c r="G61" t="s">
        <v>110</v>
      </c>
      <c r="H61" t="s">
        <v>110</v>
      </c>
      <c r="I61" t="s">
        <v>110</v>
      </c>
      <c r="J61" t="s">
        <v>378</v>
      </c>
      <c r="K61" t="s">
        <v>379</v>
      </c>
      <c r="L61" t="s">
        <v>7038</v>
      </c>
      <c r="M61" t="s">
        <v>109</v>
      </c>
      <c r="N61" t="s">
        <v>2259</v>
      </c>
      <c r="O61">
        <v>1</v>
      </c>
      <c r="P61">
        <v>1</v>
      </c>
      <c r="Q61">
        <v>1</v>
      </c>
      <c r="R61" s="7" t="s">
        <v>7039</v>
      </c>
      <c r="S61" t="s">
        <v>114</v>
      </c>
      <c r="T61" t="s">
        <v>2558</v>
      </c>
      <c r="U61">
        <v>23015</v>
      </c>
      <c r="V61" s="45">
        <v>45005.509409722225</v>
      </c>
      <c r="AL61" s="46"/>
      <c r="AM61" s="46"/>
      <c r="AN61" s="46"/>
      <c r="AO61" s="46"/>
      <c r="AP61" s="46"/>
      <c r="AQ61" s="46"/>
      <c r="AR61" s="46"/>
      <c r="AS61" s="46"/>
    </row>
    <row r="62" spans="2:48">
      <c r="B62">
        <v>68</v>
      </c>
      <c r="C62" t="s">
        <v>2571</v>
      </c>
      <c r="D62" s="18">
        <v>44992</v>
      </c>
      <c r="E62" t="s">
        <v>1738</v>
      </c>
      <c r="F62" t="s">
        <v>226</v>
      </c>
      <c r="G62" t="s">
        <v>110</v>
      </c>
      <c r="H62" t="s">
        <v>110</v>
      </c>
      <c r="I62" t="s">
        <v>110</v>
      </c>
      <c r="J62" t="s">
        <v>378</v>
      </c>
      <c r="K62" t="s">
        <v>212</v>
      </c>
      <c r="L62" t="s">
        <v>6986</v>
      </c>
      <c r="M62" t="s">
        <v>214</v>
      </c>
      <c r="N62" t="s">
        <v>7040</v>
      </c>
      <c r="O62">
        <v>1</v>
      </c>
      <c r="P62">
        <v>1</v>
      </c>
      <c r="Q62">
        <v>1</v>
      </c>
      <c r="R62" s="7" t="s">
        <v>7041</v>
      </c>
      <c r="S62" t="s">
        <v>114</v>
      </c>
      <c r="T62" t="s">
        <v>2575</v>
      </c>
      <c r="U62">
        <v>23014</v>
      </c>
      <c r="V62" s="45">
        <v>45005.509409722225</v>
      </c>
      <c r="AL62" s="46"/>
      <c r="AM62" s="46"/>
      <c r="AN62" s="46"/>
      <c r="AO62" s="46"/>
      <c r="AP62" s="46"/>
      <c r="AQ62" s="46"/>
      <c r="AR62" s="46"/>
      <c r="AS62" s="46"/>
    </row>
    <row r="63" spans="2:48">
      <c r="B63">
        <v>67</v>
      </c>
      <c r="C63" t="s">
        <v>2577</v>
      </c>
      <c r="D63" s="18">
        <v>44992</v>
      </c>
      <c r="E63" t="s">
        <v>2576</v>
      </c>
      <c r="F63" t="s">
        <v>226</v>
      </c>
      <c r="G63" t="s">
        <v>110</v>
      </c>
      <c r="H63" t="s">
        <v>110</v>
      </c>
      <c r="I63" t="s">
        <v>110</v>
      </c>
      <c r="J63" t="s">
        <v>378</v>
      </c>
      <c r="K63" t="s">
        <v>212</v>
      </c>
      <c r="L63" t="s">
        <v>7042</v>
      </c>
      <c r="M63" t="s">
        <v>214</v>
      </c>
      <c r="N63" t="s">
        <v>7043</v>
      </c>
      <c r="O63">
        <v>1</v>
      </c>
      <c r="P63">
        <v>1</v>
      </c>
      <c r="Q63">
        <v>1</v>
      </c>
      <c r="R63" s="7" t="s">
        <v>7044</v>
      </c>
      <c r="S63" t="s">
        <v>114</v>
      </c>
      <c r="T63" t="s">
        <v>2580</v>
      </c>
      <c r="U63">
        <v>23013</v>
      </c>
      <c r="V63" s="45">
        <v>45005.509409722225</v>
      </c>
      <c r="AL63" s="46"/>
      <c r="AM63" s="46"/>
      <c r="AN63" s="46"/>
      <c r="AO63" s="46"/>
      <c r="AP63" s="46"/>
      <c r="AQ63" s="46"/>
      <c r="AR63" s="46"/>
      <c r="AS63" s="46"/>
    </row>
    <row r="64" spans="2:48">
      <c r="B64">
        <v>66</v>
      </c>
      <c r="C64" t="s">
        <v>2591</v>
      </c>
      <c r="D64" s="18">
        <v>44988</v>
      </c>
      <c r="E64" t="s">
        <v>2079</v>
      </c>
      <c r="F64" t="s">
        <v>226</v>
      </c>
      <c r="G64" t="s">
        <v>110</v>
      </c>
      <c r="H64" t="s">
        <v>110</v>
      </c>
      <c r="I64" t="s">
        <v>110</v>
      </c>
      <c r="J64" t="s">
        <v>378</v>
      </c>
      <c r="K64" t="s">
        <v>379</v>
      </c>
      <c r="L64" t="s">
        <v>7011</v>
      </c>
      <c r="M64" t="s">
        <v>7045</v>
      </c>
      <c r="N64" t="s">
        <v>1826</v>
      </c>
      <c r="O64">
        <v>1</v>
      </c>
      <c r="P64">
        <v>1</v>
      </c>
      <c r="Q64">
        <v>1</v>
      </c>
      <c r="R64" s="7" t="s">
        <v>7046</v>
      </c>
      <c r="S64" t="s">
        <v>114</v>
      </c>
      <c r="T64" t="s">
        <v>2593</v>
      </c>
      <c r="U64">
        <v>23012</v>
      </c>
      <c r="V64" s="45">
        <v>45012.509409722225</v>
      </c>
      <c r="AL64" s="46"/>
      <c r="AM64" s="46"/>
      <c r="AN64" s="46"/>
      <c r="AO64" s="46"/>
      <c r="AP64" s="46"/>
      <c r="AQ64" s="46"/>
      <c r="AR64" s="46"/>
      <c r="AS64" s="46"/>
    </row>
    <row r="65" spans="2:22">
      <c r="B65">
        <v>65</v>
      </c>
      <c r="C65" t="s">
        <v>2617</v>
      </c>
      <c r="D65" s="18">
        <v>44985</v>
      </c>
      <c r="E65" t="s">
        <v>2616</v>
      </c>
      <c r="F65" t="s">
        <v>226</v>
      </c>
      <c r="G65" t="s">
        <v>110</v>
      </c>
      <c r="H65" t="s">
        <v>110</v>
      </c>
      <c r="I65" t="s">
        <v>110</v>
      </c>
      <c r="J65" t="s">
        <v>378</v>
      </c>
      <c r="K65" t="s">
        <v>6939</v>
      </c>
      <c r="L65" t="s">
        <v>7047</v>
      </c>
      <c r="M65" t="s">
        <v>7048</v>
      </c>
      <c r="N65" t="s">
        <v>7049</v>
      </c>
      <c r="O65">
        <v>1</v>
      </c>
      <c r="P65">
        <v>1</v>
      </c>
      <c r="Q65">
        <v>1</v>
      </c>
      <c r="R65" s="7" t="s">
        <v>7050</v>
      </c>
      <c r="S65" t="s">
        <v>114</v>
      </c>
      <c r="T65" t="s">
        <v>2624</v>
      </c>
      <c r="U65">
        <v>23011</v>
      </c>
      <c r="V65" s="45">
        <v>45005.509409722225</v>
      </c>
    </row>
    <row r="66" spans="2:22">
      <c r="B66">
        <v>64</v>
      </c>
      <c r="C66" t="s">
        <v>2639</v>
      </c>
      <c r="D66" s="18">
        <v>44980</v>
      </c>
      <c r="E66" t="s">
        <v>1062</v>
      </c>
      <c r="F66" t="s">
        <v>226</v>
      </c>
      <c r="G66" t="s">
        <v>110</v>
      </c>
      <c r="H66" t="s">
        <v>110</v>
      </c>
      <c r="I66" t="s">
        <v>110</v>
      </c>
      <c r="J66" t="s">
        <v>378</v>
      </c>
      <c r="K66" t="s">
        <v>6939</v>
      </c>
      <c r="L66" t="s">
        <v>7051</v>
      </c>
      <c r="M66" t="s">
        <v>109</v>
      </c>
      <c r="N66" t="s">
        <v>812</v>
      </c>
      <c r="O66">
        <v>1</v>
      </c>
      <c r="P66">
        <v>1</v>
      </c>
      <c r="Q66">
        <v>1</v>
      </c>
      <c r="R66" s="7" t="s">
        <v>7052</v>
      </c>
      <c r="S66" t="s">
        <v>114</v>
      </c>
      <c r="T66" t="s">
        <v>2647</v>
      </c>
      <c r="U66">
        <v>23010</v>
      </c>
      <c r="V66" s="45">
        <v>45005.509409722225</v>
      </c>
    </row>
    <row r="67" spans="2:22">
      <c r="B67">
        <v>63</v>
      </c>
      <c r="C67" t="s">
        <v>2661</v>
      </c>
      <c r="D67" s="18">
        <v>44978</v>
      </c>
      <c r="E67" t="s">
        <v>2660</v>
      </c>
      <c r="F67" t="s">
        <v>226</v>
      </c>
      <c r="G67" t="s">
        <v>110</v>
      </c>
      <c r="H67" t="s">
        <v>110</v>
      </c>
      <c r="I67" t="s">
        <v>110</v>
      </c>
      <c r="J67" t="s">
        <v>378</v>
      </c>
      <c r="K67" t="s">
        <v>379</v>
      </c>
      <c r="L67" t="s">
        <v>392</v>
      </c>
      <c r="M67" t="s">
        <v>6930</v>
      </c>
      <c r="N67" t="s">
        <v>2280</v>
      </c>
      <c r="O67">
        <v>1</v>
      </c>
      <c r="P67">
        <v>1</v>
      </c>
      <c r="Q67">
        <v>1</v>
      </c>
      <c r="R67" s="7" t="s">
        <v>7053</v>
      </c>
      <c r="S67" t="s">
        <v>114</v>
      </c>
      <c r="T67" t="s">
        <v>2666</v>
      </c>
      <c r="U67">
        <v>23008</v>
      </c>
      <c r="V67" s="45">
        <v>45005.509409722225</v>
      </c>
    </row>
    <row r="68" spans="2:22">
      <c r="B68">
        <v>62</v>
      </c>
      <c r="C68" t="s">
        <v>2682</v>
      </c>
      <c r="D68" s="18">
        <v>44978</v>
      </c>
      <c r="E68" t="s">
        <v>1019</v>
      </c>
      <c r="F68" t="s">
        <v>226</v>
      </c>
      <c r="G68" t="s">
        <v>110</v>
      </c>
      <c r="H68" t="s">
        <v>110</v>
      </c>
      <c r="I68" t="s">
        <v>110</v>
      </c>
      <c r="J68" t="s">
        <v>6942</v>
      </c>
      <c r="K68" t="s">
        <v>6939</v>
      </c>
      <c r="L68" t="s">
        <v>7054</v>
      </c>
      <c r="M68" t="s">
        <v>214</v>
      </c>
      <c r="N68" t="s">
        <v>7055</v>
      </c>
      <c r="O68">
        <v>1</v>
      </c>
      <c r="P68">
        <v>1</v>
      </c>
      <c r="Q68">
        <v>1</v>
      </c>
      <c r="R68" s="7" t="s">
        <v>7056</v>
      </c>
      <c r="S68" t="s">
        <v>114</v>
      </c>
      <c r="T68" t="s">
        <v>2688</v>
      </c>
      <c r="U68">
        <v>23009</v>
      </c>
      <c r="V68" s="45">
        <v>45005.509409722225</v>
      </c>
    </row>
    <row r="69" spans="2:22">
      <c r="B69">
        <v>61</v>
      </c>
      <c r="C69" t="s">
        <v>2710</v>
      </c>
      <c r="D69" s="18">
        <v>44973</v>
      </c>
      <c r="E69" t="s">
        <v>2709</v>
      </c>
      <c r="F69" t="s">
        <v>226</v>
      </c>
      <c r="G69" t="s">
        <v>110</v>
      </c>
      <c r="H69" t="s">
        <v>110</v>
      </c>
      <c r="I69" t="s">
        <v>110</v>
      </c>
      <c r="J69" t="s">
        <v>378</v>
      </c>
      <c r="K69" t="s">
        <v>212</v>
      </c>
      <c r="L69" t="s">
        <v>7057</v>
      </c>
      <c r="M69" t="s">
        <v>109</v>
      </c>
      <c r="N69" t="s">
        <v>7058</v>
      </c>
      <c r="O69">
        <v>1</v>
      </c>
      <c r="P69">
        <v>1</v>
      </c>
      <c r="Q69">
        <v>1</v>
      </c>
      <c r="R69" s="7" t="s">
        <v>7059</v>
      </c>
      <c r="S69" t="s">
        <v>114</v>
      </c>
      <c r="T69" t="s">
        <v>2714</v>
      </c>
      <c r="U69">
        <v>23007</v>
      </c>
      <c r="V69" s="45">
        <v>45005.509409722225</v>
      </c>
    </row>
    <row r="70" spans="2:22">
      <c r="B70">
        <v>60</v>
      </c>
      <c r="C70" t="s">
        <v>2732</v>
      </c>
      <c r="D70" s="18">
        <v>44970</v>
      </c>
      <c r="E70" t="s">
        <v>2731</v>
      </c>
      <c r="F70" t="s">
        <v>226</v>
      </c>
      <c r="G70" t="s">
        <v>110</v>
      </c>
      <c r="H70" t="s">
        <v>110</v>
      </c>
      <c r="I70" t="s">
        <v>110</v>
      </c>
      <c r="J70" t="s">
        <v>378</v>
      </c>
      <c r="K70" t="s">
        <v>212</v>
      </c>
      <c r="L70" t="s">
        <v>7060</v>
      </c>
      <c r="M70" t="s">
        <v>6930</v>
      </c>
      <c r="N70" t="s">
        <v>4097</v>
      </c>
      <c r="O70">
        <v>1</v>
      </c>
      <c r="P70">
        <v>1</v>
      </c>
      <c r="Q70">
        <v>1</v>
      </c>
      <c r="R70" s="7" t="s">
        <v>7061</v>
      </c>
      <c r="S70" t="s">
        <v>114</v>
      </c>
      <c r="T70" t="s">
        <v>2736</v>
      </c>
      <c r="U70">
        <v>23006</v>
      </c>
      <c r="V70" s="45">
        <v>45005.509409722225</v>
      </c>
    </row>
    <row r="71" spans="2:22">
      <c r="B71">
        <v>59</v>
      </c>
      <c r="C71" t="s">
        <v>2749</v>
      </c>
      <c r="D71" s="18">
        <v>44965</v>
      </c>
      <c r="E71" t="s">
        <v>2284</v>
      </c>
      <c r="F71" t="s">
        <v>226</v>
      </c>
      <c r="G71" t="s">
        <v>110</v>
      </c>
      <c r="H71" t="s">
        <v>110</v>
      </c>
      <c r="I71" t="s">
        <v>110</v>
      </c>
      <c r="J71" t="s">
        <v>378</v>
      </c>
      <c r="K71" t="s">
        <v>212</v>
      </c>
      <c r="L71" t="s">
        <v>7019</v>
      </c>
      <c r="M71" t="s">
        <v>6959</v>
      </c>
      <c r="N71" t="s">
        <v>956</v>
      </c>
      <c r="O71">
        <v>1</v>
      </c>
      <c r="P71">
        <v>1</v>
      </c>
      <c r="Q71">
        <v>1</v>
      </c>
      <c r="R71" s="7" t="s">
        <v>7062</v>
      </c>
      <c r="S71" t="s">
        <v>114</v>
      </c>
      <c r="T71" t="s">
        <v>2753</v>
      </c>
      <c r="U71">
        <v>23005</v>
      </c>
      <c r="V71" s="45">
        <v>45005.509409722225</v>
      </c>
    </row>
    <row r="72" spans="2:22">
      <c r="B72">
        <v>58</v>
      </c>
      <c r="C72" t="s">
        <v>2768</v>
      </c>
      <c r="D72" s="18">
        <v>44960</v>
      </c>
      <c r="E72" t="s">
        <v>2767</v>
      </c>
      <c r="F72" t="s">
        <v>209</v>
      </c>
      <c r="G72" t="s">
        <v>110</v>
      </c>
      <c r="H72" t="s">
        <v>110</v>
      </c>
      <c r="I72" t="s">
        <v>110</v>
      </c>
      <c r="J72" t="s">
        <v>378</v>
      </c>
      <c r="K72" t="s">
        <v>212</v>
      </c>
      <c r="L72" t="s">
        <v>7063</v>
      </c>
      <c r="M72" t="s">
        <v>214</v>
      </c>
      <c r="N72" t="s">
        <v>1767</v>
      </c>
      <c r="O72">
        <v>1</v>
      </c>
      <c r="P72">
        <v>1</v>
      </c>
      <c r="Q72">
        <v>1</v>
      </c>
      <c r="R72" s="7" t="s">
        <v>7064</v>
      </c>
      <c r="S72" t="s">
        <v>114</v>
      </c>
      <c r="T72" t="s">
        <v>2771</v>
      </c>
      <c r="U72">
        <v>23004</v>
      </c>
      <c r="V72" s="45">
        <v>45005.509409722225</v>
      </c>
    </row>
    <row r="73" spans="2:22">
      <c r="B73">
        <v>57</v>
      </c>
      <c r="C73" t="s">
        <v>2813</v>
      </c>
      <c r="D73" s="18">
        <v>44938</v>
      </c>
      <c r="E73" t="s">
        <v>613</v>
      </c>
      <c r="F73" t="s">
        <v>209</v>
      </c>
      <c r="G73" t="s">
        <v>110</v>
      </c>
      <c r="H73" t="s">
        <v>110</v>
      </c>
      <c r="I73" t="s">
        <v>110</v>
      </c>
      <c r="J73" t="s">
        <v>378</v>
      </c>
      <c r="K73" t="s">
        <v>6939</v>
      </c>
      <c r="L73" t="s">
        <v>7013</v>
      </c>
      <c r="M73" t="s">
        <v>109</v>
      </c>
      <c r="N73" t="s">
        <v>276</v>
      </c>
      <c r="O73">
        <v>1</v>
      </c>
      <c r="P73">
        <v>1</v>
      </c>
      <c r="Q73">
        <v>1</v>
      </c>
      <c r="R73" s="7" t="s">
        <v>7065</v>
      </c>
      <c r="S73" t="s">
        <v>114</v>
      </c>
      <c r="T73" t="s">
        <v>2816</v>
      </c>
      <c r="U73">
        <v>23002</v>
      </c>
      <c r="V73" s="45">
        <v>45005.509409722225</v>
      </c>
    </row>
    <row r="74" spans="2:22">
      <c r="B74">
        <v>56</v>
      </c>
      <c r="C74" t="s">
        <v>2838</v>
      </c>
      <c r="D74" s="18">
        <v>44938</v>
      </c>
      <c r="E74" t="s">
        <v>2837</v>
      </c>
      <c r="F74" t="s">
        <v>226</v>
      </c>
      <c r="G74" t="s">
        <v>110</v>
      </c>
      <c r="H74" t="s">
        <v>110</v>
      </c>
      <c r="I74" t="s">
        <v>110</v>
      </c>
      <c r="J74" t="s">
        <v>378</v>
      </c>
      <c r="K74" t="s">
        <v>212</v>
      </c>
      <c r="L74" t="s">
        <v>7066</v>
      </c>
      <c r="M74" t="s">
        <v>6930</v>
      </c>
      <c r="N74" t="s">
        <v>126</v>
      </c>
      <c r="O74">
        <v>1</v>
      </c>
      <c r="P74">
        <v>1</v>
      </c>
      <c r="Q74">
        <v>1</v>
      </c>
      <c r="R74" s="7" t="s">
        <v>7067</v>
      </c>
      <c r="S74" t="s">
        <v>114</v>
      </c>
      <c r="T74" t="s">
        <v>2841</v>
      </c>
      <c r="U74">
        <v>23003</v>
      </c>
      <c r="V74" s="45">
        <v>45005.509409722225</v>
      </c>
    </row>
    <row r="75" spans="2:22">
      <c r="B75">
        <v>55</v>
      </c>
      <c r="C75" t="s">
        <v>2886</v>
      </c>
      <c r="D75" s="18">
        <v>44936</v>
      </c>
      <c r="E75" t="s">
        <v>2885</v>
      </c>
      <c r="F75" t="s">
        <v>226</v>
      </c>
      <c r="G75" t="s">
        <v>110</v>
      </c>
      <c r="H75" t="s">
        <v>110</v>
      </c>
      <c r="I75" t="s">
        <v>110</v>
      </c>
      <c r="J75" t="s">
        <v>378</v>
      </c>
      <c r="K75" t="s">
        <v>6939</v>
      </c>
      <c r="L75" t="s">
        <v>7068</v>
      </c>
      <c r="M75" t="s">
        <v>109</v>
      </c>
      <c r="N75" t="s">
        <v>149</v>
      </c>
      <c r="O75">
        <v>1</v>
      </c>
      <c r="P75">
        <v>1</v>
      </c>
      <c r="Q75">
        <v>1</v>
      </c>
      <c r="R75" s="7" t="s">
        <v>7069</v>
      </c>
      <c r="S75" t="s">
        <v>114</v>
      </c>
      <c r="T75" t="s">
        <v>2891</v>
      </c>
      <c r="U75">
        <v>23001</v>
      </c>
      <c r="V75" s="45">
        <v>45005.509409722225</v>
      </c>
    </row>
    <row r="76" spans="2:22">
      <c r="B76">
        <v>54</v>
      </c>
      <c r="C76" t="s">
        <v>2948</v>
      </c>
      <c r="D76" s="18">
        <v>44915</v>
      </c>
      <c r="E76" t="s">
        <v>2947</v>
      </c>
      <c r="F76" t="s">
        <v>226</v>
      </c>
      <c r="G76" t="s">
        <v>110</v>
      </c>
      <c r="H76" t="s">
        <v>110</v>
      </c>
      <c r="I76" t="s">
        <v>110</v>
      </c>
      <c r="J76" t="s">
        <v>378</v>
      </c>
      <c r="K76" t="s">
        <v>379</v>
      </c>
      <c r="L76" t="s">
        <v>7070</v>
      </c>
      <c r="M76" t="s">
        <v>109</v>
      </c>
      <c r="N76" t="s">
        <v>3865</v>
      </c>
      <c r="O76">
        <v>1</v>
      </c>
      <c r="P76">
        <v>1</v>
      </c>
      <c r="Q76">
        <v>1</v>
      </c>
      <c r="R76" s="7" t="s">
        <v>7071</v>
      </c>
      <c r="S76" t="s">
        <v>114</v>
      </c>
      <c r="T76" t="s">
        <v>2951</v>
      </c>
      <c r="U76">
        <v>22054</v>
      </c>
      <c r="V76" s="45">
        <v>45005.509409722225</v>
      </c>
    </row>
    <row r="77" spans="2:22">
      <c r="B77">
        <v>53</v>
      </c>
      <c r="C77" t="s">
        <v>2991</v>
      </c>
      <c r="D77" s="18">
        <v>44910</v>
      </c>
      <c r="E77" t="s">
        <v>2990</v>
      </c>
      <c r="F77" t="s">
        <v>209</v>
      </c>
      <c r="G77" t="s">
        <v>110</v>
      </c>
      <c r="H77" t="s">
        <v>7001</v>
      </c>
      <c r="I77" t="s">
        <v>110</v>
      </c>
      <c r="J77" t="s">
        <v>378</v>
      </c>
      <c r="K77" t="s">
        <v>212</v>
      </c>
      <c r="L77" t="s">
        <v>7072</v>
      </c>
      <c r="M77" t="s">
        <v>7073</v>
      </c>
      <c r="N77" t="s">
        <v>2695</v>
      </c>
      <c r="O77">
        <v>1</v>
      </c>
      <c r="P77">
        <v>1</v>
      </c>
      <c r="Q77">
        <v>1</v>
      </c>
      <c r="R77" s="7" t="s">
        <v>109</v>
      </c>
      <c r="S77" t="s">
        <v>114</v>
      </c>
      <c r="T77" t="s">
        <v>2994</v>
      </c>
      <c r="U77">
        <v>22053</v>
      </c>
      <c r="V77" s="45">
        <v>45005.509409722225</v>
      </c>
    </row>
    <row r="78" spans="2:22">
      <c r="B78">
        <v>52</v>
      </c>
      <c r="C78" t="s">
        <v>2995</v>
      </c>
      <c r="D78" s="18">
        <v>44909</v>
      </c>
      <c r="E78" t="s">
        <v>2990</v>
      </c>
      <c r="F78" t="s">
        <v>209</v>
      </c>
      <c r="G78" t="s">
        <v>110</v>
      </c>
      <c r="H78" t="s">
        <v>7001</v>
      </c>
      <c r="I78" t="s">
        <v>110</v>
      </c>
      <c r="J78" t="s">
        <v>378</v>
      </c>
      <c r="K78" t="s">
        <v>212</v>
      </c>
      <c r="L78" t="s">
        <v>7072</v>
      </c>
      <c r="M78" t="s">
        <v>109</v>
      </c>
      <c r="N78" t="s">
        <v>6966</v>
      </c>
      <c r="O78">
        <v>1</v>
      </c>
      <c r="P78">
        <v>1</v>
      </c>
      <c r="Q78">
        <v>1</v>
      </c>
      <c r="R78" s="7" t="s">
        <v>7074</v>
      </c>
      <c r="S78" t="s">
        <v>114</v>
      </c>
      <c r="T78" t="s">
        <v>2996</v>
      </c>
      <c r="U78">
        <v>22052</v>
      </c>
      <c r="V78" s="45">
        <v>45005.509409722225</v>
      </c>
    </row>
    <row r="79" spans="2:22">
      <c r="B79">
        <v>51</v>
      </c>
      <c r="C79" t="s">
        <v>3017</v>
      </c>
      <c r="D79" s="18">
        <v>44904</v>
      </c>
      <c r="E79" t="s">
        <v>1342</v>
      </c>
      <c r="F79" t="s">
        <v>209</v>
      </c>
      <c r="G79" t="s">
        <v>110</v>
      </c>
      <c r="H79" t="s">
        <v>7001</v>
      </c>
      <c r="I79" t="s">
        <v>110</v>
      </c>
      <c r="J79" t="s">
        <v>378</v>
      </c>
      <c r="K79" t="s">
        <v>212</v>
      </c>
      <c r="L79" t="s">
        <v>6961</v>
      </c>
      <c r="M79" t="s">
        <v>109</v>
      </c>
      <c r="N79" t="s">
        <v>6969</v>
      </c>
      <c r="O79">
        <v>1</v>
      </c>
      <c r="P79">
        <v>1</v>
      </c>
      <c r="Q79">
        <v>1</v>
      </c>
      <c r="R79" s="7" t="s">
        <v>7075</v>
      </c>
      <c r="S79" t="s">
        <v>114</v>
      </c>
      <c r="T79" t="s">
        <v>3019</v>
      </c>
      <c r="U79">
        <v>22051</v>
      </c>
      <c r="V79" s="45">
        <v>45005.509409722225</v>
      </c>
    </row>
    <row r="80" spans="2:22">
      <c r="B80">
        <v>50</v>
      </c>
      <c r="C80" t="s">
        <v>3024</v>
      </c>
      <c r="D80" s="18">
        <v>44903</v>
      </c>
      <c r="E80" t="s">
        <v>826</v>
      </c>
      <c r="F80" t="s">
        <v>209</v>
      </c>
      <c r="G80" t="s">
        <v>110</v>
      </c>
      <c r="H80" t="s">
        <v>7001</v>
      </c>
      <c r="I80" t="s">
        <v>110</v>
      </c>
      <c r="J80" t="s">
        <v>211</v>
      </c>
      <c r="K80" t="s">
        <v>6939</v>
      </c>
      <c r="L80" t="s">
        <v>7076</v>
      </c>
      <c r="M80" t="s">
        <v>7077</v>
      </c>
      <c r="N80" t="s">
        <v>1470</v>
      </c>
      <c r="O80">
        <v>1</v>
      </c>
      <c r="P80">
        <v>1</v>
      </c>
      <c r="Q80">
        <v>1</v>
      </c>
      <c r="R80" s="7" t="s">
        <v>7078</v>
      </c>
      <c r="S80" t="s">
        <v>114</v>
      </c>
      <c r="T80" t="s">
        <v>3032</v>
      </c>
      <c r="U80">
        <v>22050</v>
      </c>
      <c r="V80" s="45">
        <v>45005.509409722225</v>
      </c>
    </row>
    <row r="81" spans="2:22">
      <c r="B81">
        <v>49</v>
      </c>
      <c r="C81" t="s">
        <v>3099</v>
      </c>
      <c r="D81" s="18">
        <v>44890</v>
      </c>
      <c r="E81" t="s">
        <v>3098</v>
      </c>
      <c r="F81" t="s">
        <v>226</v>
      </c>
      <c r="G81" t="s">
        <v>110</v>
      </c>
      <c r="H81" t="s">
        <v>110</v>
      </c>
      <c r="I81" t="s">
        <v>110</v>
      </c>
      <c r="J81" t="s">
        <v>7079</v>
      </c>
      <c r="K81" t="s">
        <v>379</v>
      </c>
      <c r="L81" t="s">
        <v>7080</v>
      </c>
      <c r="M81" t="s">
        <v>6930</v>
      </c>
      <c r="N81" t="s">
        <v>2859</v>
      </c>
      <c r="O81">
        <v>1</v>
      </c>
      <c r="P81">
        <v>1</v>
      </c>
      <c r="Q81">
        <v>1</v>
      </c>
      <c r="R81" s="7" t="s">
        <v>7081</v>
      </c>
      <c r="S81" t="s">
        <v>114</v>
      </c>
      <c r="T81" t="s">
        <v>3102</v>
      </c>
      <c r="U81">
        <v>22049</v>
      </c>
      <c r="V81" s="45">
        <v>45005.509409722225</v>
      </c>
    </row>
    <row r="82" spans="2:22">
      <c r="B82">
        <v>48</v>
      </c>
      <c r="C82" t="s">
        <v>3131</v>
      </c>
      <c r="D82" s="18">
        <v>44889</v>
      </c>
      <c r="E82" t="s">
        <v>3130</v>
      </c>
      <c r="F82" t="s">
        <v>226</v>
      </c>
      <c r="G82" t="s">
        <v>110</v>
      </c>
      <c r="H82" t="s">
        <v>110</v>
      </c>
      <c r="I82" t="s">
        <v>110</v>
      </c>
      <c r="J82" t="s">
        <v>378</v>
      </c>
      <c r="K82" t="s">
        <v>212</v>
      </c>
      <c r="L82" t="s">
        <v>7082</v>
      </c>
      <c r="M82" t="s">
        <v>6930</v>
      </c>
      <c r="N82" t="s">
        <v>2643</v>
      </c>
      <c r="O82">
        <v>1</v>
      </c>
      <c r="P82">
        <v>1</v>
      </c>
      <c r="Q82">
        <v>1</v>
      </c>
      <c r="R82" s="7" t="s">
        <v>7083</v>
      </c>
      <c r="S82" t="s">
        <v>114</v>
      </c>
      <c r="T82" t="s">
        <v>3134</v>
      </c>
      <c r="U82">
        <v>22048</v>
      </c>
      <c r="V82" s="45">
        <v>45005.509409722225</v>
      </c>
    </row>
    <row r="83" spans="2:22">
      <c r="B83">
        <v>47</v>
      </c>
      <c r="C83" t="s">
        <v>3148</v>
      </c>
      <c r="D83" s="18">
        <v>44887</v>
      </c>
      <c r="E83" t="s">
        <v>1019</v>
      </c>
      <c r="F83" t="s">
        <v>209</v>
      </c>
      <c r="G83" t="s">
        <v>110</v>
      </c>
      <c r="H83" t="s">
        <v>110</v>
      </c>
      <c r="I83" t="s">
        <v>110</v>
      </c>
      <c r="J83" t="s">
        <v>6942</v>
      </c>
      <c r="K83" t="s">
        <v>6939</v>
      </c>
      <c r="L83" t="s">
        <v>7054</v>
      </c>
      <c r="M83" t="s">
        <v>6930</v>
      </c>
      <c r="N83" t="s">
        <v>1156</v>
      </c>
      <c r="O83">
        <v>1</v>
      </c>
      <c r="P83">
        <v>1</v>
      </c>
      <c r="Q83">
        <v>1</v>
      </c>
      <c r="R83" s="7" t="s">
        <v>7084</v>
      </c>
      <c r="S83" t="s">
        <v>114</v>
      </c>
      <c r="T83" t="s">
        <v>3149</v>
      </c>
      <c r="U83">
        <v>22047</v>
      </c>
      <c r="V83" s="45">
        <v>45005.509409722225</v>
      </c>
    </row>
    <row r="84" spans="2:22">
      <c r="B84">
        <v>46</v>
      </c>
      <c r="C84" t="s">
        <v>3268</v>
      </c>
      <c r="D84" s="18">
        <v>44868</v>
      </c>
      <c r="E84" t="s">
        <v>3267</v>
      </c>
      <c r="F84" t="s">
        <v>209</v>
      </c>
      <c r="G84" t="s">
        <v>110</v>
      </c>
      <c r="H84" t="s">
        <v>110</v>
      </c>
      <c r="I84" t="s">
        <v>110</v>
      </c>
      <c r="J84" t="s">
        <v>211</v>
      </c>
      <c r="K84" t="s">
        <v>212</v>
      </c>
      <c r="L84" t="s">
        <v>7085</v>
      </c>
      <c r="M84" t="s">
        <v>6959</v>
      </c>
      <c r="N84" t="s">
        <v>1140</v>
      </c>
      <c r="O84">
        <v>1</v>
      </c>
      <c r="P84">
        <v>1</v>
      </c>
      <c r="Q84">
        <v>1</v>
      </c>
      <c r="R84" s="7" t="s">
        <v>7086</v>
      </c>
      <c r="S84" t="s">
        <v>114</v>
      </c>
      <c r="T84" t="s">
        <v>3272</v>
      </c>
      <c r="U84">
        <v>22046</v>
      </c>
      <c r="V84" s="45">
        <v>45005.509409722225</v>
      </c>
    </row>
    <row r="85" spans="2:22">
      <c r="B85">
        <v>45</v>
      </c>
      <c r="C85" t="s">
        <v>3278</v>
      </c>
      <c r="D85" s="18">
        <v>44866</v>
      </c>
      <c r="E85" t="s">
        <v>828</v>
      </c>
      <c r="F85" t="s">
        <v>226</v>
      </c>
      <c r="G85" t="s">
        <v>110</v>
      </c>
      <c r="H85" t="s">
        <v>110</v>
      </c>
      <c r="I85" t="s">
        <v>110</v>
      </c>
      <c r="J85" t="s">
        <v>378</v>
      </c>
      <c r="K85" t="s">
        <v>212</v>
      </c>
      <c r="L85" t="s">
        <v>6929</v>
      </c>
      <c r="M85" t="s">
        <v>6936</v>
      </c>
      <c r="N85" t="s">
        <v>1325</v>
      </c>
      <c r="O85">
        <v>1</v>
      </c>
      <c r="P85">
        <v>1</v>
      </c>
      <c r="Q85">
        <v>1</v>
      </c>
      <c r="R85" s="7" t="s">
        <v>7087</v>
      </c>
      <c r="S85" t="s">
        <v>114</v>
      </c>
      <c r="T85" t="s">
        <v>3281</v>
      </c>
      <c r="U85">
        <v>22045</v>
      </c>
      <c r="V85" s="45">
        <v>45005.509409722225</v>
      </c>
    </row>
    <row r="86" spans="2:22">
      <c r="B86">
        <v>44</v>
      </c>
      <c r="C86" t="s">
        <v>3333</v>
      </c>
      <c r="D86" s="18">
        <v>44859</v>
      </c>
      <c r="E86" t="s">
        <v>3332</v>
      </c>
      <c r="F86" t="s">
        <v>226</v>
      </c>
      <c r="G86" t="s">
        <v>110</v>
      </c>
      <c r="H86" t="s">
        <v>110</v>
      </c>
      <c r="I86" t="s">
        <v>110</v>
      </c>
      <c r="J86" t="s">
        <v>378</v>
      </c>
      <c r="K86" t="s">
        <v>379</v>
      </c>
      <c r="L86" t="s">
        <v>7088</v>
      </c>
      <c r="M86" t="s">
        <v>6930</v>
      </c>
      <c r="N86" t="s">
        <v>4367</v>
      </c>
      <c r="O86">
        <v>1</v>
      </c>
      <c r="P86">
        <v>1</v>
      </c>
      <c r="Q86">
        <v>1</v>
      </c>
      <c r="R86" s="7" t="s">
        <v>7089</v>
      </c>
      <c r="S86" t="s">
        <v>114</v>
      </c>
      <c r="T86" t="s">
        <v>3336</v>
      </c>
      <c r="U86">
        <v>22044</v>
      </c>
      <c r="V86" s="45">
        <v>45005.509409722225</v>
      </c>
    </row>
    <row r="87" spans="2:22">
      <c r="B87">
        <v>43</v>
      </c>
      <c r="C87" t="s">
        <v>3357</v>
      </c>
      <c r="D87" s="18">
        <v>44853</v>
      </c>
      <c r="E87" t="s">
        <v>3356</v>
      </c>
      <c r="F87" t="s">
        <v>226</v>
      </c>
      <c r="G87" t="s">
        <v>110</v>
      </c>
      <c r="H87" t="s">
        <v>110</v>
      </c>
      <c r="I87" t="s">
        <v>110</v>
      </c>
      <c r="J87" t="s">
        <v>378</v>
      </c>
      <c r="K87" t="s">
        <v>6939</v>
      </c>
      <c r="L87" t="s">
        <v>7090</v>
      </c>
      <c r="M87" t="s">
        <v>126</v>
      </c>
      <c r="N87" t="s">
        <v>2685</v>
      </c>
      <c r="O87">
        <v>1</v>
      </c>
      <c r="P87">
        <v>1</v>
      </c>
      <c r="Q87">
        <v>1</v>
      </c>
      <c r="R87" s="7" t="s">
        <v>7091</v>
      </c>
      <c r="S87" t="s">
        <v>114</v>
      </c>
      <c r="T87" t="s">
        <v>3361</v>
      </c>
      <c r="U87">
        <v>22043</v>
      </c>
      <c r="V87" s="45">
        <v>45019.535486111112</v>
      </c>
    </row>
    <row r="88" spans="2:22">
      <c r="B88">
        <v>42</v>
      </c>
      <c r="C88" t="s">
        <v>3397</v>
      </c>
      <c r="D88" s="18">
        <v>44845</v>
      </c>
      <c r="E88" t="s">
        <v>3396</v>
      </c>
      <c r="F88" t="s">
        <v>6945</v>
      </c>
      <c r="G88" t="s">
        <v>110</v>
      </c>
      <c r="H88" t="s">
        <v>110</v>
      </c>
      <c r="I88" t="s">
        <v>110</v>
      </c>
      <c r="J88" t="s">
        <v>378</v>
      </c>
      <c r="K88" t="s">
        <v>212</v>
      </c>
      <c r="L88" t="s">
        <v>7092</v>
      </c>
      <c r="M88" t="s">
        <v>109</v>
      </c>
      <c r="N88" t="s">
        <v>1534</v>
      </c>
      <c r="O88">
        <v>1</v>
      </c>
      <c r="P88">
        <v>1</v>
      </c>
      <c r="Q88">
        <v>1</v>
      </c>
      <c r="R88" s="7" t="s">
        <v>7093</v>
      </c>
      <c r="S88" t="s">
        <v>114</v>
      </c>
      <c r="T88" t="s">
        <v>3400</v>
      </c>
      <c r="U88">
        <v>22042</v>
      </c>
      <c r="V88" s="45">
        <v>45005.509409722225</v>
      </c>
    </row>
    <row r="89" spans="2:22">
      <c r="B89">
        <v>41</v>
      </c>
      <c r="C89" t="s">
        <v>3405</v>
      </c>
      <c r="D89" s="18">
        <v>44834</v>
      </c>
      <c r="E89" t="s">
        <v>3404</v>
      </c>
      <c r="F89" t="s">
        <v>226</v>
      </c>
      <c r="G89" t="s">
        <v>110</v>
      </c>
      <c r="H89" t="s">
        <v>110</v>
      </c>
      <c r="I89" t="s">
        <v>110</v>
      </c>
      <c r="J89" t="s">
        <v>378</v>
      </c>
      <c r="K89" t="s">
        <v>212</v>
      </c>
      <c r="L89" t="s">
        <v>7094</v>
      </c>
      <c r="M89" t="s">
        <v>7095</v>
      </c>
      <c r="N89" t="s">
        <v>6983</v>
      </c>
      <c r="O89">
        <v>1</v>
      </c>
      <c r="P89">
        <v>1</v>
      </c>
      <c r="Q89">
        <v>1</v>
      </c>
      <c r="R89" s="7" t="s">
        <v>109</v>
      </c>
      <c r="S89" t="s">
        <v>114</v>
      </c>
      <c r="T89" t="s">
        <v>3410</v>
      </c>
      <c r="U89">
        <v>22041</v>
      </c>
      <c r="V89" s="45">
        <v>45005.509409722225</v>
      </c>
    </row>
    <row r="90" spans="2:22">
      <c r="B90">
        <v>40</v>
      </c>
      <c r="C90" t="s">
        <v>3437</v>
      </c>
      <c r="D90" s="18">
        <v>44830</v>
      </c>
      <c r="E90" t="s">
        <v>3404</v>
      </c>
      <c r="F90" t="s">
        <v>226</v>
      </c>
      <c r="G90" t="s">
        <v>110</v>
      </c>
      <c r="H90" t="s">
        <v>110</v>
      </c>
      <c r="I90" t="s">
        <v>110</v>
      </c>
      <c r="J90" t="s">
        <v>378</v>
      </c>
      <c r="K90" t="s">
        <v>212</v>
      </c>
      <c r="L90" t="s">
        <v>7094</v>
      </c>
      <c r="M90" t="s">
        <v>7096</v>
      </c>
      <c r="N90" t="s">
        <v>1223</v>
      </c>
      <c r="O90">
        <v>1</v>
      </c>
      <c r="P90">
        <v>1</v>
      </c>
      <c r="Q90">
        <v>1</v>
      </c>
      <c r="R90" t="s">
        <v>7097</v>
      </c>
      <c r="S90" t="s">
        <v>114</v>
      </c>
      <c r="T90" t="s">
        <v>3439</v>
      </c>
      <c r="U90">
        <v>22040</v>
      </c>
      <c r="V90" s="45">
        <v>45005.509409722225</v>
      </c>
    </row>
    <row r="91" spans="2:22">
      <c r="B91">
        <v>39</v>
      </c>
      <c r="C91" t="s">
        <v>3480</v>
      </c>
      <c r="D91" s="18">
        <v>44820</v>
      </c>
      <c r="E91" t="s">
        <v>2284</v>
      </c>
      <c r="F91" t="s">
        <v>209</v>
      </c>
      <c r="G91" t="s">
        <v>110</v>
      </c>
      <c r="H91" t="s">
        <v>110</v>
      </c>
      <c r="I91" t="s">
        <v>110</v>
      </c>
      <c r="J91" t="s">
        <v>211</v>
      </c>
      <c r="K91" t="s">
        <v>212</v>
      </c>
      <c r="L91" t="s">
        <v>7098</v>
      </c>
      <c r="M91" t="s">
        <v>214</v>
      </c>
      <c r="N91" t="s">
        <v>3083</v>
      </c>
      <c r="O91">
        <v>1</v>
      </c>
      <c r="P91">
        <v>1</v>
      </c>
      <c r="Q91">
        <v>1</v>
      </c>
      <c r="R91" t="s">
        <v>7099</v>
      </c>
      <c r="S91" t="s">
        <v>114</v>
      </c>
      <c r="T91" t="s">
        <v>3483</v>
      </c>
      <c r="U91">
        <v>22039</v>
      </c>
      <c r="V91" s="45">
        <v>45005.509409722225</v>
      </c>
    </row>
    <row r="92" spans="2:22">
      <c r="B92">
        <v>38</v>
      </c>
      <c r="C92" t="s">
        <v>3614</v>
      </c>
      <c r="D92" s="18">
        <v>44804</v>
      </c>
      <c r="E92" t="s">
        <v>3613</v>
      </c>
      <c r="F92" t="s">
        <v>226</v>
      </c>
      <c r="G92" t="s">
        <v>110</v>
      </c>
      <c r="H92" t="s">
        <v>110</v>
      </c>
      <c r="I92" t="s">
        <v>110</v>
      </c>
      <c r="J92" t="s">
        <v>378</v>
      </c>
      <c r="K92" t="s">
        <v>379</v>
      </c>
      <c r="L92" t="s">
        <v>7100</v>
      </c>
      <c r="M92" t="s">
        <v>6930</v>
      </c>
      <c r="N92" t="s">
        <v>4676</v>
      </c>
      <c r="O92">
        <v>1</v>
      </c>
      <c r="P92">
        <v>1</v>
      </c>
      <c r="Q92">
        <v>1</v>
      </c>
      <c r="R92" t="s">
        <v>7101</v>
      </c>
      <c r="S92" t="s">
        <v>114</v>
      </c>
      <c r="T92" t="s">
        <v>3618</v>
      </c>
      <c r="U92">
        <v>22038</v>
      </c>
      <c r="V92" s="45">
        <v>45005.509409722225</v>
      </c>
    </row>
    <row r="93" spans="2:22">
      <c r="B93">
        <v>37</v>
      </c>
      <c r="C93" t="s">
        <v>3639</v>
      </c>
      <c r="D93" s="18">
        <v>44798</v>
      </c>
      <c r="E93" t="s">
        <v>3638</v>
      </c>
      <c r="F93" t="s">
        <v>209</v>
      </c>
      <c r="G93" t="s">
        <v>110</v>
      </c>
      <c r="H93" t="s">
        <v>6960</v>
      </c>
      <c r="I93" t="s">
        <v>110</v>
      </c>
      <c r="J93" t="s">
        <v>378</v>
      </c>
      <c r="K93" t="s">
        <v>212</v>
      </c>
      <c r="L93" t="s">
        <v>7102</v>
      </c>
      <c r="M93" t="s">
        <v>6930</v>
      </c>
      <c r="N93" t="s">
        <v>3290</v>
      </c>
      <c r="O93">
        <v>1</v>
      </c>
      <c r="P93">
        <v>1</v>
      </c>
      <c r="Q93">
        <v>1</v>
      </c>
      <c r="R93" t="s">
        <v>109</v>
      </c>
      <c r="S93" t="s">
        <v>114</v>
      </c>
      <c r="T93" t="s">
        <v>3643</v>
      </c>
      <c r="U93">
        <v>22037</v>
      </c>
      <c r="V93" s="45">
        <v>45005.509409722225</v>
      </c>
    </row>
    <row r="94" spans="2:22">
      <c r="B94">
        <v>36</v>
      </c>
      <c r="C94" t="s">
        <v>3664</v>
      </c>
      <c r="D94" s="18">
        <v>44796</v>
      </c>
      <c r="E94" t="s">
        <v>3638</v>
      </c>
      <c r="F94" t="s">
        <v>209</v>
      </c>
      <c r="G94" t="s">
        <v>110</v>
      </c>
      <c r="H94" t="s">
        <v>6960</v>
      </c>
      <c r="I94" t="s">
        <v>110</v>
      </c>
      <c r="J94" t="s">
        <v>378</v>
      </c>
      <c r="K94" t="s">
        <v>212</v>
      </c>
      <c r="L94" t="s">
        <v>7102</v>
      </c>
      <c r="M94" t="s">
        <v>214</v>
      </c>
      <c r="N94" t="s">
        <v>6991</v>
      </c>
      <c r="O94">
        <v>1</v>
      </c>
      <c r="P94">
        <v>1</v>
      </c>
      <c r="Q94">
        <v>1</v>
      </c>
      <c r="R94" t="s">
        <v>7103</v>
      </c>
      <c r="S94" t="s">
        <v>114</v>
      </c>
      <c r="T94" t="s">
        <v>3667</v>
      </c>
      <c r="U94">
        <v>22036</v>
      </c>
      <c r="V94" s="45">
        <v>45005.509409722225</v>
      </c>
    </row>
    <row r="95" spans="2:22">
      <c r="B95">
        <v>35</v>
      </c>
      <c r="C95" t="s">
        <v>3715</v>
      </c>
      <c r="D95" s="18">
        <v>44784</v>
      </c>
      <c r="E95" t="s">
        <v>2576</v>
      </c>
      <c r="F95" t="s">
        <v>226</v>
      </c>
      <c r="G95" t="s">
        <v>110</v>
      </c>
      <c r="H95" t="s">
        <v>110</v>
      </c>
      <c r="I95" t="s">
        <v>110</v>
      </c>
      <c r="J95" t="s">
        <v>378</v>
      </c>
      <c r="K95" t="s">
        <v>212</v>
      </c>
      <c r="L95" t="s">
        <v>7042</v>
      </c>
      <c r="M95" t="s">
        <v>109</v>
      </c>
      <c r="N95" t="s">
        <v>1165</v>
      </c>
      <c r="O95">
        <v>1</v>
      </c>
      <c r="P95">
        <v>1</v>
      </c>
      <c r="Q95">
        <v>1</v>
      </c>
      <c r="R95" t="s">
        <v>7104</v>
      </c>
      <c r="S95" t="s">
        <v>114</v>
      </c>
      <c r="T95" t="s">
        <v>3716</v>
      </c>
      <c r="U95">
        <v>22035</v>
      </c>
      <c r="V95" s="45">
        <v>45005.509409722225</v>
      </c>
    </row>
    <row r="96" spans="2:22">
      <c r="B96">
        <v>34</v>
      </c>
      <c r="C96" t="s">
        <v>3782</v>
      </c>
      <c r="D96" s="18">
        <v>44770</v>
      </c>
      <c r="E96" t="s">
        <v>3130</v>
      </c>
      <c r="F96" t="s">
        <v>226</v>
      </c>
      <c r="G96" t="s">
        <v>110</v>
      </c>
      <c r="H96" t="s">
        <v>110</v>
      </c>
      <c r="I96" t="s">
        <v>110</v>
      </c>
      <c r="J96" t="s">
        <v>5373</v>
      </c>
      <c r="K96" t="s">
        <v>212</v>
      </c>
      <c r="L96" t="s">
        <v>7082</v>
      </c>
      <c r="M96" t="s">
        <v>109</v>
      </c>
      <c r="N96" t="s">
        <v>6995</v>
      </c>
      <c r="O96">
        <v>1</v>
      </c>
      <c r="P96">
        <v>1</v>
      </c>
      <c r="Q96">
        <v>1</v>
      </c>
      <c r="R96" t="s">
        <v>109</v>
      </c>
      <c r="S96" t="s">
        <v>114</v>
      </c>
      <c r="T96" t="s">
        <v>3783</v>
      </c>
      <c r="U96">
        <v>22034</v>
      </c>
      <c r="V96" s="45">
        <v>45005.509409722225</v>
      </c>
    </row>
    <row r="97" spans="2:22">
      <c r="B97">
        <v>33</v>
      </c>
      <c r="C97" t="s">
        <v>3820</v>
      </c>
      <c r="D97" s="18">
        <v>44767</v>
      </c>
      <c r="E97" t="s">
        <v>526</v>
      </c>
      <c r="F97" t="s">
        <v>226</v>
      </c>
      <c r="G97" t="s">
        <v>110</v>
      </c>
      <c r="H97" t="s">
        <v>110</v>
      </c>
      <c r="I97" t="s">
        <v>110</v>
      </c>
      <c r="J97" t="s">
        <v>5373</v>
      </c>
      <c r="K97" t="s">
        <v>212</v>
      </c>
      <c r="L97" t="s">
        <v>6975</v>
      </c>
      <c r="M97" t="s">
        <v>109</v>
      </c>
      <c r="N97" t="s">
        <v>3300</v>
      </c>
      <c r="O97">
        <v>1</v>
      </c>
      <c r="P97">
        <v>1</v>
      </c>
      <c r="Q97">
        <v>1</v>
      </c>
      <c r="R97" t="s">
        <v>109</v>
      </c>
      <c r="S97" t="s">
        <v>114</v>
      </c>
      <c r="T97" t="s">
        <v>3822</v>
      </c>
      <c r="U97">
        <v>22033</v>
      </c>
      <c r="V97" s="45">
        <v>45005.509409722225</v>
      </c>
    </row>
    <row r="98" spans="2:22">
      <c r="B98">
        <v>32</v>
      </c>
      <c r="C98" t="s">
        <v>3934</v>
      </c>
      <c r="D98" s="18">
        <v>44756</v>
      </c>
      <c r="E98" t="s">
        <v>3933</v>
      </c>
      <c r="F98" t="s">
        <v>226</v>
      </c>
      <c r="G98" t="s">
        <v>110</v>
      </c>
      <c r="H98" t="s">
        <v>110</v>
      </c>
      <c r="I98" t="s">
        <v>110</v>
      </c>
      <c r="J98" t="s">
        <v>5373</v>
      </c>
      <c r="K98" t="s">
        <v>212</v>
      </c>
      <c r="L98" t="s">
        <v>7105</v>
      </c>
      <c r="M98" t="s">
        <v>6930</v>
      </c>
      <c r="N98" t="s">
        <v>1913</v>
      </c>
      <c r="O98">
        <v>1</v>
      </c>
      <c r="P98">
        <v>1</v>
      </c>
      <c r="Q98">
        <v>1</v>
      </c>
      <c r="R98" t="s">
        <v>109</v>
      </c>
      <c r="S98" t="s">
        <v>114</v>
      </c>
      <c r="T98" t="s">
        <v>3937</v>
      </c>
      <c r="U98">
        <v>22032</v>
      </c>
      <c r="V98" s="45">
        <v>45005.509409722225</v>
      </c>
    </row>
    <row r="99" spans="2:22">
      <c r="B99">
        <v>31</v>
      </c>
      <c r="C99" t="s">
        <v>3971</v>
      </c>
      <c r="D99" s="18">
        <v>44748</v>
      </c>
      <c r="E99" t="s">
        <v>3970</v>
      </c>
      <c r="F99" t="s">
        <v>209</v>
      </c>
      <c r="G99" t="s">
        <v>110</v>
      </c>
      <c r="H99" t="s">
        <v>110</v>
      </c>
      <c r="I99" t="s">
        <v>110</v>
      </c>
      <c r="J99" t="s">
        <v>5373</v>
      </c>
      <c r="K99" t="s">
        <v>212</v>
      </c>
      <c r="L99" t="s">
        <v>7106</v>
      </c>
      <c r="M99" t="s">
        <v>109</v>
      </c>
      <c r="N99" t="s">
        <v>7003</v>
      </c>
      <c r="O99">
        <v>1</v>
      </c>
      <c r="P99">
        <v>1</v>
      </c>
      <c r="Q99">
        <v>1</v>
      </c>
      <c r="R99" t="s">
        <v>109</v>
      </c>
      <c r="S99" t="s">
        <v>114</v>
      </c>
      <c r="T99" t="s">
        <v>3974</v>
      </c>
      <c r="U99">
        <v>22031</v>
      </c>
      <c r="V99" s="45">
        <v>45005.509409722225</v>
      </c>
    </row>
    <row r="100" spans="2:22">
      <c r="B100">
        <v>30</v>
      </c>
      <c r="C100" t="s">
        <v>3981</v>
      </c>
      <c r="D100" s="18">
        <v>44747</v>
      </c>
      <c r="E100" t="s">
        <v>3980</v>
      </c>
      <c r="F100" t="s">
        <v>209</v>
      </c>
      <c r="G100" t="s">
        <v>210</v>
      </c>
      <c r="H100" t="s">
        <v>110</v>
      </c>
      <c r="I100" t="s">
        <v>110</v>
      </c>
      <c r="J100" t="s">
        <v>5373</v>
      </c>
      <c r="K100" t="s">
        <v>212</v>
      </c>
      <c r="L100" t="s">
        <v>7107</v>
      </c>
      <c r="M100" t="s">
        <v>6968</v>
      </c>
      <c r="N100" t="s">
        <v>1131</v>
      </c>
      <c r="O100">
        <v>1</v>
      </c>
      <c r="P100">
        <v>1</v>
      </c>
      <c r="Q100">
        <v>1</v>
      </c>
      <c r="R100" t="s">
        <v>109</v>
      </c>
      <c r="S100" t="s">
        <v>114</v>
      </c>
      <c r="T100" t="s">
        <v>3985</v>
      </c>
      <c r="U100">
        <v>22030</v>
      </c>
      <c r="V100" s="45">
        <v>45005.509409722225</v>
      </c>
    </row>
    <row r="101" spans="2:22">
      <c r="B101">
        <v>29</v>
      </c>
      <c r="C101" t="s">
        <v>3993</v>
      </c>
      <c r="D101" s="18">
        <v>44741</v>
      </c>
      <c r="E101" t="s">
        <v>2264</v>
      </c>
      <c r="F101" t="s">
        <v>209</v>
      </c>
      <c r="G101" t="s">
        <v>210</v>
      </c>
      <c r="H101" t="s">
        <v>110</v>
      </c>
      <c r="I101" t="s">
        <v>110</v>
      </c>
      <c r="J101" t="s">
        <v>5373</v>
      </c>
      <c r="K101" t="s">
        <v>212</v>
      </c>
      <c r="L101" t="s">
        <v>6935</v>
      </c>
      <c r="M101" t="s">
        <v>109</v>
      </c>
      <c r="N101" t="s">
        <v>7008</v>
      </c>
      <c r="O101">
        <v>1</v>
      </c>
      <c r="P101">
        <v>1</v>
      </c>
      <c r="Q101">
        <v>1</v>
      </c>
      <c r="R101" t="s">
        <v>109</v>
      </c>
      <c r="S101" t="s">
        <v>114</v>
      </c>
      <c r="T101" t="s">
        <v>3994</v>
      </c>
      <c r="U101">
        <v>22029</v>
      </c>
      <c r="V101" s="45">
        <v>45005.509409722225</v>
      </c>
    </row>
    <row r="102" spans="2:22">
      <c r="B102">
        <v>28</v>
      </c>
      <c r="C102" t="s">
        <v>4161</v>
      </c>
      <c r="D102" s="18">
        <v>44718</v>
      </c>
      <c r="E102" t="s">
        <v>4160</v>
      </c>
      <c r="F102" t="s">
        <v>226</v>
      </c>
      <c r="G102" t="s">
        <v>110</v>
      </c>
      <c r="H102" t="s">
        <v>110</v>
      </c>
      <c r="I102" t="s">
        <v>110</v>
      </c>
      <c r="J102" t="s">
        <v>5373</v>
      </c>
      <c r="K102" t="s">
        <v>212</v>
      </c>
      <c r="L102" t="s">
        <v>7108</v>
      </c>
      <c r="M102" t="s">
        <v>6930</v>
      </c>
      <c r="N102" t="s">
        <v>7010</v>
      </c>
      <c r="O102">
        <v>1</v>
      </c>
      <c r="P102">
        <v>1</v>
      </c>
      <c r="Q102">
        <v>1</v>
      </c>
      <c r="R102" t="s">
        <v>109</v>
      </c>
      <c r="S102" t="s">
        <v>114</v>
      </c>
      <c r="T102" t="s">
        <v>4164</v>
      </c>
      <c r="U102">
        <v>22028</v>
      </c>
      <c r="V102" s="45">
        <v>45005.509409722225</v>
      </c>
    </row>
    <row r="103" spans="2:22">
      <c r="B103">
        <v>27</v>
      </c>
      <c r="C103" t="s">
        <v>4192</v>
      </c>
      <c r="D103" s="18">
        <v>44712</v>
      </c>
      <c r="E103" t="s">
        <v>4191</v>
      </c>
      <c r="F103" t="s">
        <v>226</v>
      </c>
      <c r="G103" t="s">
        <v>110</v>
      </c>
      <c r="H103" t="s">
        <v>110</v>
      </c>
      <c r="I103" t="s">
        <v>110</v>
      </c>
      <c r="J103" t="s">
        <v>5373</v>
      </c>
      <c r="K103" t="s">
        <v>379</v>
      </c>
      <c r="L103" t="s">
        <v>7109</v>
      </c>
      <c r="M103" t="s">
        <v>7110</v>
      </c>
      <c r="N103" t="s">
        <v>4406</v>
      </c>
      <c r="O103">
        <v>1</v>
      </c>
      <c r="P103">
        <v>1</v>
      </c>
      <c r="Q103">
        <v>1</v>
      </c>
      <c r="R103" t="s">
        <v>109</v>
      </c>
      <c r="S103" t="s">
        <v>114</v>
      </c>
      <c r="T103" t="s">
        <v>4195</v>
      </c>
      <c r="U103">
        <v>22027</v>
      </c>
      <c r="V103" s="45">
        <v>45022.816863425927</v>
      </c>
    </row>
    <row r="104" spans="2:22">
      <c r="B104">
        <v>26</v>
      </c>
      <c r="C104" t="s">
        <v>666</v>
      </c>
      <c r="D104" s="18">
        <v>44712</v>
      </c>
      <c r="E104" t="s">
        <v>667</v>
      </c>
      <c r="F104" t="s">
        <v>209</v>
      </c>
      <c r="G104" t="s">
        <v>110</v>
      </c>
      <c r="H104" t="s">
        <v>110</v>
      </c>
      <c r="I104" t="s">
        <v>110</v>
      </c>
      <c r="J104" t="s">
        <v>5373</v>
      </c>
      <c r="K104" t="s">
        <v>212</v>
      </c>
      <c r="L104" t="s">
        <v>7111</v>
      </c>
      <c r="M104" t="s">
        <v>7112</v>
      </c>
      <c r="N104" t="s">
        <v>7014</v>
      </c>
      <c r="O104">
        <v>1</v>
      </c>
      <c r="P104">
        <v>1</v>
      </c>
      <c r="Q104">
        <v>1</v>
      </c>
      <c r="R104" t="s">
        <v>109</v>
      </c>
      <c r="S104" t="s">
        <v>114</v>
      </c>
      <c r="T104" t="s">
        <v>676</v>
      </c>
      <c r="U104">
        <v>22026</v>
      </c>
      <c r="V104" s="45">
        <v>45022.816863425927</v>
      </c>
    </row>
    <row r="105" spans="2:22">
      <c r="B105">
        <v>25</v>
      </c>
      <c r="C105" t="s">
        <v>4324</v>
      </c>
      <c r="D105" s="18">
        <v>44700</v>
      </c>
      <c r="E105" t="s">
        <v>2400</v>
      </c>
      <c r="F105" t="s">
        <v>209</v>
      </c>
      <c r="G105" t="s">
        <v>210</v>
      </c>
      <c r="H105" t="s">
        <v>110</v>
      </c>
      <c r="I105" t="s">
        <v>110</v>
      </c>
      <c r="J105" t="s">
        <v>5373</v>
      </c>
      <c r="K105" t="s">
        <v>6939</v>
      </c>
      <c r="L105" t="s">
        <v>7016</v>
      </c>
      <c r="M105" t="s">
        <v>7113</v>
      </c>
      <c r="N105" t="s">
        <v>1276</v>
      </c>
      <c r="O105">
        <v>1</v>
      </c>
      <c r="P105">
        <v>1</v>
      </c>
      <c r="Q105">
        <v>1</v>
      </c>
      <c r="R105" t="s">
        <v>109</v>
      </c>
      <c r="S105" t="s">
        <v>114</v>
      </c>
      <c r="T105" t="s">
        <v>4329</v>
      </c>
      <c r="U105">
        <v>22025</v>
      </c>
      <c r="V105" s="45">
        <v>45005.509409722225</v>
      </c>
    </row>
    <row r="106" spans="2:22">
      <c r="B106">
        <v>24</v>
      </c>
      <c r="C106" t="s">
        <v>4359</v>
      </c>
      <c r="D106" s="18">
        <v>44692</v>
      </c>
      <c r="E106" t="s">
        <v>4358</v>
      </c>
      <c r="F106" t="s">
        <v>226</v>
      </c>
      <c r="G106" t="s">
        <v>110</v>
      </c>
      <c r="H106" t="s">
        <v>110</v>
      </c>
      <c r="I106" t="s">
        <v>110</v>
      </c>
      <c r="J106" t="s">
        <v>5373</v>
      </c>
      <c r="K106" t="s">
        <v>6939</v>
      </c>
      <c r="L106" t="s">
        <v>7114</v>
      </c>
      <c r="M106" t="s">
        <v>109</v>
      </c>
      <c r="N106" t="s">
        <v>7017</v>
      </c>
      <c r="O106">
        <v>1</v>
      </c>
      <c r="P106">
        <v>1</v>
      </c>
      <c r="Q106">
        <v>1</v>
      </c>
      <c r="R106" t="s">
        <v>109</v>
      </c>
      <c r="S106" t="s">
        <v>114</v>
      </c>
      <c r="T106" t="s">
        <v>4364</v>
      </c>
      <c r="U106">
        <v>22024</v>
      </c>
      <c r="V106" s="45">
        <v>45005.509409722225</v>
      </c>
    </row>
    <row r="107" spans="2:22">
      <c r="B107">
        <v>23</v>
      </c>
      <c r="C107" t="s">
        <v>4415</v>
      </c>
      <c r="D107" s="18">
        <v>44676</v>
      </c>
      <c r="E107" t="s">
        <v>4414</v>
      </c>
      <c r="F107" t="s">
        <v>209</v>
      </c>
      <c r="G107" t="s">
        <v>110</v>
      </c>
      <c r="H107" t="s">
        <v>6960</v>
      </c>
      <c r="I107" t="s">
        <v>110</v>
      </c>
      <c r="J107" t="s">
        <v>5373</v>
      </c>
      <c r="K107" t="s">
        <v>212</v>
      </c>
      <c r="L107" t="s">
        <v>7115</v>
      </c>
      <c r="M107" t="s">
        <v>109</v>
      </c>
      <c r="N107" t="s">
        <v>7021</v>
      </c>
      <c r="O107">
        <v>1</v>
      </c>
      <c r="P107">
        <v>1</v>
      </c>
      <c r="Q107">
        <v>1</v>
      </c>
      <c r="R107" t="s">
        <v>109</v>
      </c>
      <c r="S107" t="s">
        <v>114</v>
      </c>
      <c r="T107" t="s">
        <v>4418</v>
      </c>
      <c r="U107">
        <v>22023</v>
      </c>
      <c r="V107" s="45">
        <v>45005.509409722225</v>
      </c>
    </row>
    <row r="108" spans="2:22">
      <c r="B108">
        <v>22</v>
      </c>
      <c r="C108" t="s">
        <v>4443</v>
      </c>
      <c r="D108" s="18">
        <v>44672</v>
      </c>
      <c r="E108" t="s">
        <v>2616</v>
      </c>
      <c r="F108" t="s">
        <v>226</v>
      </c>
      <c r="G108" t="s">
        <v>110</v>
      </c>
      <c r="H108" t="s">
        <v>110</v>
      </c>
      <c r="I108" t="s">
        <v>110</v>
      </c>
      <c r="J108" t="s">
        <v>5373</v>
      </c>
      <c r="K108" t="s">
        <v>6939</v>
      </c>
      <c r="L108" t="s">
        <v>7047</v>
      </c>
      <c r="M108" t="s">
        <v>6930</v>
      </c>
      <c r="N108" t="s">
        <v>1757</v>
      </c>
      <c r="O108">
        <v>1</v>
      </c>
      <c r="P108">
        <v>1</v>
      </c>
      <c r="Q108">
        <v>1</v>
      </c>
      <c r="R108" t="s">
        <v>109</v>
      </c>
      <c r="S108" t="s">
        <v>114</v>
      </c>
      <c r="T108" t="s">
        <v>4445</v>
      </c>
      <c r="U108">
        <v>22022</v>
      </c>
      <c r="V108" s="45">
        <v>45019.535486111112</v>
      </c>
    </row>
    <row r="109" spans="2:22">
      <c r="B109">
        <v>21</v>
      </c>
      <c r="C109" t="s">
        <v>4447</v>
      </c>
      <c r="D109" s="18">
        <v>44672</v>
      </c>
      <c r="E109" t="s">
        <v>4446</v>
      </c>
      <c r="F109" t="s">
        <v>209</v>
      </c>
      <c r="G109" t="s">
        <v>110</v>
      </c>
      <c r="H109" t="s">
        <v>110</v>
      </c>
      <c r="I109" t="s">
        <v>110</v>
      </c>
      <c r="J109" t="s">
        <v>5373</v>
      </c>
      <c r="K109" t="s">
        <v>6939</v>
      </c>
      <c r="L109" t="s">
        <v>7116</v>
      </c>
      <c r="M109" t="s">
        <v>7117</v>
      </c>
      <c r="N109" t="s">
        <v>7026</v>
      </c>
      <c r="O109">
        <v>1</v>
      </c>
      <c r="P109">
        <v>1</v>
      </c>
      <c r="Q109">
        <v>1</v>
      </c>
      <c r="R109" t="s">
        <v>109</v>
      </c>
      <c r="S109" t="s">
        <v>114</v>
      </c>
      <c r="T109" t="s">
        <v>4454</v>
      </c>
      <c r="U109">
        <v>22021</v>
      </c>
      <c r="V109" s="45">
        <v>45005.509409722225</v>
      </c>
    </row>
    <row r="110" spans="2:22">
      <c r="B110">
        <v>20</v>
      </c>
      <c r="C110" t="s">
        <v>4486</v>
      </c>
      <c r="D110" s="18">
        <v>44664</v>
      </c>
      <c r="E110" t="s">
        <v>4485</v>
      </c>
      <c r="F110" t="s">
        <v>226</v>
      </c>
      <c r="G110" t="s">
        <v>110</v>
      </c>
      <c r="H110" t="s">
        <v>110</v>
      </c>
      <c r="I110" t="s">
        <v>110</v>
      </c>
      <c r="J110" t="s">
        <v>5373</v>
      </c>
      <c r="K110" t="s">
        <v>6939</v>
      </c>
      <c r="L110" t="s">
        <v>7118</v>
      </c>
      <c r="M110" t="s">
        <v>6930</v>
      </c>
      <c r="N110" t="s">
        <v>7030</v>
      </c>
      <c r="O110">
        <v>1</v>
      </c>
      <c r="P110">
        <v>1</v>
      </c>
      <c r="Q110">
        <v>1</v>
      </c>
      <c r="R110" t="s">
        <v>109</v>
      </c>
      <c r="S110" t="s">
        <v>114</v>
      </c>
      <c r="T110" t="s">
        <v>4491</v>
      </c>
      <c r="U110">
        <v>22019</v>
      </c>
      <c r="V110" s="45">
        <v>45019.535486111112</v>
      </c>
    </row>
    <row r="111" spans="2:22">
      <c r="B111">
        <v>19</v>
      </c>
      <c r="C111" t="s">
        <v>708</v>
      </c>
      <c r="D111" s="18">
        <v>44664</v>
      </c>
      <c r="E111" t="s">
        <v>709</v>
      </c>
      <c r="F111" t="s">
        <v>226</v>
      </c>
      <c r="G111" t="s">
        <v>110</v>
      </c>
      <c r="H111" t="s">
        <v>110</v>
      </c>
      <c r="I111" t="s">
        <v>110</v>
      </c>
      <c r="J111" t="s">
        <v>5373</v>
      </c>
      <c r="K111" t="s">
        <v>6939</v>
      </c>
      <c r="L111" t="s">
        <v>7119</v>
      </c>
      <c r="M111" t="s">
        <v>109</v>
      </c>
      <c r="N111" t="s">
        <v>1212</v>
      </c>
      <c r="O111">
        <v>1</v>
      </c>
      <c r="P111">
        <v>1</v>
      </c>
      <c r="Q111">
        <v>1</v>
      </c>
      <c r="R111" t="s">
        <v>109</v>
      </c>
      <c r="S111" t="s">
        <v>114</v>
      </c>
      <c r="T111" t="s">
        <v>719</v>
      </c>
      <c r="U111">
        <v>22020</v>
      </c>
      <c r="V111" s="45">
        <v>45019.535486111112</v>
      </c>
    </row>
    <row r="112" spans="2:22">
      <c r="B112">
        <v>18</v>
      </c>
      <c r="C112" t="s">
        <v>4498</v>
      </c>
      <c r="D112" s="18">
        <v>44663</v>
      </c>
      <c r="E112" t="s">
        <v>865</v>
      </c>
      <c r="F112" t="s">
        <v>209</v>
      </c>
      <c r="G112" t="s">
        <v>110</v>
      </c>
      <c r="H112" t="s">
        <v>110</v>
      </c>
      <c r="I112" t="s">
        <v>6971</v>
      </c>
      <c r="J112" t="s">
        <v>5373</v>
      </c>
      <c r="K112" t="s">
        <v>6939</v>
      </c>
      <c r="L112" t="s">
        <v>7120</v>
      </c>
      <c r="M112" t="s">
        <v>109</v>
      </c>
      <c r="N112" t="s">
        <v>7033</v>
      </c>
      <c r="O112">
        <v>1</v>
      </c>
      <c r="P112">
        <v>1</v>
      </c>
      <c r="Q112">
        <v>1</v>
      </c>
      <c r="R112" t="s">
        <v>109</v>
      </c>
      <c r="S112" t="s">
        <v>114</v>
      </c>
      <c r="T112" t="s">
        <v>4501</v>
      </c>
      <c r="U112">
        <v>22018</v>
      </c>
      <c r="V112" s="45">
        <v>45005.509409722225</v>
      </c>
    </row>
    <row r="113" spans="2:22">
      <c r="B113">
        <v>17</v>
      </c>
      <c r="C113" t="s">
        <v>496</v>
      </c>
      <c r="D113" s="18">
        <v>44649</v>
      </c>
      <c r="E113" t="s">
        <v>3356</v>
      </c>
      <c r="F113" t="s">
        <v>226</v>
      </c>
      <c r="G113" t="s">
        <v>110</v>
      </c>
      <c r="H113" t="s">
        <v>110</v>
      </c>
      <c r="I113" t="s">
        <v>110</v>
      </c>
      <c r="J113" t="s">
        <v>5373</v>
      </c>
      <c r="K113" t="s">
        <v>6939</v>
      </c>
      <c r="L113" t="s">
        <v>7090</v>
      </c>
      <c r="M113" t="s">
        <v>276</v>
      </c>
      <c r="N113" t="s">
        <v>1884</v>
      </c>
      <c r="O113">
        <v>1</v>
      </c>
      <c r="P113">
        <v>1</v>
      </c>
      <c r="Q113">
        <v>1</v>
      </c>
      <c r="R113" t="s">
        <v>109</v>
      </c>
      <c r="S113" t="s">
        <v>114</v>
      </c>
      <c r="T113" t="s">
        <v>4575</v>
      </c>
      <c r="U113">
        <v>22017</v>
      </c>
      <c r="V113" s="45">
        <v>45005.509409722225</v>
      </c>
    </row>
    <row r="114" spans="2:22">
      <c r="B114">
        <v>16</v>
      </c>
      <c r="C114" t="s">
        <v>4087</v>
      </c>
      <c r="D114" s="18">
        <v>44644</v>
      </c>
      <c r="E114" t="s">
        <v>918</v>
      </c>
      <c r="F114" t="s">
        <v>209</v>
      </c>
      <c r="G114" t="s">
        <v>210</v>
      </c>
      <c r="H114" t="s">
        <v>110</v>
      </c>
      <c r="I114" t="s">
        <v>110</v>
      </c>
      <c r="J114" t="s">
        <v>5373</v>
      </c>
      <c r="K114" t="s">
        <v>212</v>
      </c>
      <c r="L114" t="s">
        <v>7121</v>
      </c>
      <c r="M114" t="s">
        <v>7077</v>
      </c>
      <c r="N114" t="s">
        <v>1782</v>
      </c>
      <c r="O114">
        <v>1</v>
      </c>
      <c r="P114">
        <v>1</v>
      </c>
      <c r="Q114">
        <v>1</v>
      </c>
      <c r="R114" t="s">
        <v>109</v>
      </c>
      <c r="S114" t="s">
        <v>114</v>
      </c>
      <c r="T114" t="s">
        <v>4600</v>
      </c>
      <c r="U114">
        <v>22016</v>
      </c>
      <c r="V114" s="45">
        <v>45022.816863425927</v>
      </c>
    </row>
    <row r="115" spans="2:22">
      <c r="B115">
        <v>15</v>
      </c>
      <c r="C115" t="s">
        <v>4647</v>
      </c>
      <c r="D115" s="18">
        <v>44638</v>
      </c>
      <c r="E115" t="s">
        <v>3638</v>
      </c>
      <c r="F115" t="s">
        <v>209</v>
      </c>
      <c r="G115" t="s">
        <v>110</v>
      </c>
      <c r="H115" t="s">
        <v>6960</v>
      </c>
      <c r="I115" t="s">
        <v>110</v>
      </c>
      <c r="J115" t="s">
        <v>5373</v>
      </c>
      <c r="K115" t="s">
        <v>212</v>
      </c>
      <c r="L115" t="s">
        <v>7102</v>
      </c>
      <c r="M115" t="s">
        <v>109</v>
      </c>
      <c r="N115" t="s">
        <v>2259</v>
      </c>
      <c r="O115">
        <v>1</v>
      </c>
      <c r="P115">
        <v>1</v>
      </c>
      <c r="Q115">
        <v>1</v>
      </c>
      <c r="R115" t="s">
        <v>109</v>
      </c>
      <c r="S115" t="s">
        <v>114</v>
      </c>
      <c r="T115" t="s">
        <v>4648</v>
      </c>
      <c r="U115">
        <v>22015</v>
      </c>
      <c r="V115" s="45">
        <v>45005.509409722225</v>
      </c>
    </row>
    <row r="116" spans="2:22">
      <c r="B116">
        <v>14</v>
      </c>
      <c r="C116" t="s">
        <v>4680</v>
      </c>
      <c r="D116" s="18">
        <v>44634</v>
      </c>
      <c r="E116" t="s">
        <v>1019</v>
      </c>
      <c r="F116" t="s">
        <v>209</v>
      </c>
      <c r="G116" t="s">
        <v>110</v>
      </c>
      <c r="H116" t="s">
        <v>110</v>
      </c>
      <c r="I116" t="s">
        <v>110</v>
      </c>
      <c r="J116" t="s">
        <v>5373</v>
      </c>
      <c r="K116" t="s">
        <v>6939</v>
      </c>
      <c r="L116" t="s">
        <v>7054</v>
      </c>
      <c r="M116" t="s">
        <v>109</v>
      </c>
      <c r="N116" t="s">
        <v>7040</v>
      </c>
      <c r="O116">
        <v>1</v>
      </c>
      <c r="P116">
        <v>1</v>
      </c>
      <c r="Q116">
        <v>1</v>
      </c>
      <c r="R116" t="s">
        <v>109</v>
      </c>
      <c r="S116" t="s">
        <v>114</v>
      </c>
      <c r="T116" t="s">
        <v>4682</v>
      </c>
      <c r="U116">
        <v>22014</v>
      </c>
      <c r="V116" s="45">
        <v>45005.509409722225</v>
      </c>
    </row>
    <row r="117" spans="2:22">
      <c r="B117">
        <v>13</v>
      </c>
      <c r="C117" t="s">
        <v>4744</v>
      </c>
      <c r="D117" s="18">
        <v>44628</v>
      </c>
      <c r="E117" t="s">
        <v>4743</v>
      </c>
      <c r="F117" t="s">
        <v>209</v>
      </c>
      <c r="G117" t="s">
        <v>110</v>
      </c>
      <c r="H117" t="s">
        <v>110</v>
      </c>
      <c r="I117" t="s">
        <v>110</v>
      </c>
      <c r="J117" t="s">
        <v>5373</v>
      </c>
      <c r="K117" t="s">
        <v>212</v>
      </c>
      <c r="L117" t="s">
        <v>7122</v>
      </c>
      <c r="M117" t="s">
        <v>109</v>
      </c>
      <c r="N117" t="s">
        <v>7043</v>
      </c>
      <c r="O117">
        <v>1</v>
      </c>
      <c r="P117">
        <v>1</v>
      </c>
      <c r="Q117">
        <v>1</v>
      </c>
      <c r="R117" t="s">
        <v>109</v>
      </c>
      <c r="S117" t="s">
        <v>114</v>
      </c>
      <c r="T117" t="s">
        <v>4747</v>
      </c>
      <c r="U117">
        <v>22013</v>
      </c>
      <c r="V117" s="45">
        <v>45005.509409722225</v>
      </c>
    </row>
    <row r="118" spans="2:22">
      <c r="B118">
        <v>12</v>
      </c>
      <c r="C118" t="s">
        <v>747</v>
      </c>
      <c r="D118" s="18">
        <v>44602</v>
      </c>
      <c r="E118" t="s">
        <v>748</v>
      </c>
      <c r="F118" t="s">
        <v>226</v>
      </c>
      <c r="G118" t="s">
        <v>110</v>
      </c>
      <c r="H118" t="s">
        <v>110</v>
      </c>
      <c r="I118" t="s">
        <v>6971</v>
      </c>
      <c r="J118" t="s">
        <v>5373</v>
      </c>
      <c r="K118" t="s">
        <v>6939</v>
      </c>
      <c r="L118" t="s">
        <v>7123</v>
      </c>
      <c r="M118" t="s">
        <v>6952</v>
      </c>
      <c r="N118" t="s">
        <v>1826</v>
      </c>
      <c r="O118">
        <v>1</v>
      </c>
      <c r="P118">
        <v>1</v>
      </c>
      <c r="Q118">
        <v>1</v>
      </c>
      <c r="R118" t="s">
        <v>109</v>
      </c>
      <c r="S118" t="s">
        <v>114</v>
      </c>
      <c r="T118" t="s">
        <v>757</v>
      </c>
      <c r="U118">
        <v>22012</v>
      </c>
      <c r="V118" s="45">
        <v>45005.509409722225</v>
      </c>
    </row>
    <row r="119" spans="2:22">
      <c r="B119">
        <v>11</v>
      </c>
      <c r="C119" t="s">
        <v>4974</v>
      </c>
      <c r="D119" s="18">
        <v>44585</v>
      </c>
      <c r="E119" t="s">
        <v>4973</v>
      </c>
      <c r="F119" t="s">
        <v>226</v>
      </c>
      <c r="G119" t="s">
        <v>110</v>
      </c>
      <c r="H119" t="s">
        <v>110</v>
      </c>
      <c r="I119" t="s">
        <v>110</v>
      </c>
      <c r="J119" t="s">
        <v>5373</v>
      </c>
      <c r="K119" t="s">
        <v>212</v>
      </c>
      <c r="L119" t="s">
        <v>7124</v>
      </c>
      <c r="M119" t="s">
        <v>1767</v>
      </c>
      <c r="N119" t="s">
        <v>812</v>
      </c>
      <c r="O119">
        <v>1</v>
      </c>
      <c r="P119">
        <v>1</v>
      </c>
      <c r="Q119">
        <v>1</v>
      </c>
      <c r="R119" t="s">
        <v>109</v>
      </c>
      <c r="S119" t="s">
        <v>114</v>
      </c>
      <c r="T119" t="s">
        <v>4977</v>
      </c>
      <c r="U119">
        <v>22010</v>
      </c>
      <c r="V119" s="45">
        <v>45005.509409722225</v>
      </c>
    </row>
    <row r="120" spans="2:22">
      <c r="B120">
        <v>10</v>
      </c>
      <c r="C120" t="s">
        <v>4980</v>
      </c>
      <c r="D120" s="18">
        <v>44585</v>
      </c>
      <c r="E120" t="s">
        <v>1517</v>
      </c>
      <c r="F120" t="s">
        <v>209</v>
      </c>
      <c r="G120" t="s">
        <v>6946</v>
      </c>
      <c r="H120" t="s">
        <v>6970</v>
      </c>
      <c r="I120" t="s">
        <v>110</v>
      </c>
      <c r="J120" t="s">
        <v>5373</v>
      </c>
      <c r="K120" t="s">
        <v>6939</v>
      </c>
      <c r="L120" t="s">
        <v>7125</v>
      </c>
      <c r="M120" t="s">
        <v>109</v>
      </c>
      <c r="N120" t="s">
        <v>7049</v>
      </c>
      <c r="O120">
        <v>1</v>
      </c>
      <c r="P120">
        <v>1</v>
      </c>
      <c r="Q120">
        <v>1</v>
      </c>
      <c r="R120" t="s">
        <v>109</v>
      </c>
      <c r="S120" t="s">
        <v>114</v>
      </c>
      <c r="T120" t="s">
        <v>4985</v>
      </c>
      <c r="U120">
        <v>22011</v>
      </c>
      <c r="V120" s="45">
        <v>45005.509409722225</v>
      </c>
    </row>
    <row r="121" spans="2:22">
      <c r="B121">
        <v>9</v>
      </c>
      <c r="C121" t="s">
        <v>5030</v>
      </c>
      <c r="D121" s="18">
        <v>44580</v>
      </c>
      <c r="E121" t="s">
        <v>5029</v>
      </c>
      <c r="F121" t="s">
        <v>226</v>
      </c>
      <c r="G121" t="s">
        <v>110</v>
      </c>
      <c r="H121" t="s">
        <v>110</v>
      </c>
      <c r="I121" t="s">
        <v>110</v>
      </c>
      <c r="J121" t="s">
        <v>5373</v>
      </c>
      <c r="K121" t="s">
        <v>212</v>
      </c>
      <c r="L121" t="s">
        <v>7126</v>
      </c>
      <c r="M121" t="s">
        <v>109</v>
      </c>
      <c r="N121" t="s">
        <v>2280</v>
      </c>
      <c r="O121">
        <v>1</v>
      </c>
      <c r="P121">
        <v>1</v>
      </c>
      <c r="Q121">
        <v>1</v>
      </c>
      <c r="R121" t="s">
        <v>109</v>
      </c>
      <c r="S121" t="s">
        <v>114</v>
      </c>
      <c r="T121" t="s">
        <v>5033</v>
      </c>
      <c r="U121">
        <v>22008</v>
      </c>
      <c r="V121" s="45">
        <v>45005.509409722225</v>
      </c>
    </row>
    <row r="122" spans="2:22">
      <c r="B122">
        <v>8</v>
      </c>
      <c r="C122" t="s">
        <v>5036</v>
      </c>
      <c r="D122" s="18">
        <v>44580</v>
      </c>
      <c r="E122" t="s">
        <v>4748</v>
      </c>
      <c r="F122" t="s">
        <v>226</v>
      </c>
      <c r="G122" t="s">
        <v>110</v>
      </c>
      <c r="H122" t="s">
        <v>110</v>
      </c>
      <c r="I122" t="s">
        <v>110</v>
      </c>
      <c r="J122" t="s">
        <v>5373</v>
      </c>
      <c r="K122" t="s">
        <v>212</v>
      </c>
      <c r="L122" t="s">
        <v>7127</v>
      </c>
      <c r="M122" t="s">
        <v>109</v>
      </c>
      <c r="N122" t="s">
        <v>7055</v>
      </c>
      <c r="O122">
        <v>1</v>
      </c>
      <c r="P122">
        <v>1</v>
      </c>
      <c r="Q122">
        <v>1</v>
      </c>
      <c r="R122" t="s">
        <v>109</v>
      </c>
      <c r="S122" t="s">
        <v>114</v>
      </c>
      <c r="T122" t="s">
        <v>5038</v>
      </c>
      <c r="U122">
        <v>22009</v>
      </c>
      <c r="V122" s="45">
        <v>45005.509409722225</v>
      </c>
    </row>
    <row r="123" spans="2:22">
      <c r="B123">
        <v>7</v>
      </c>
      <c r="C123" t="s">
        <v>5042</v>
      </c>
      <c r="D123" s="18">
        <v>44580</v>
      </c>
      <c r="E123" t="s">
        <v>5041</v>
      </c>
      <c r="F123" t="s">
        <v>209</v>
      </c>
      <c r="G123" t="s">
        <v>110</v>
      </c>
      <c r="H123" t="s">
        <v>110</v>
      </c>
      <c r="I123" t="s">
        <v>110</v>
      </c>
      <c r="J123" t="s">
        <v>5373</v>
      </c>
      <c r="K123" t="s">
        <v>6939</v>
      </c>
      <c r="L123" t="s">
        <v>7128</v>
      </c>
      <c r="M123" t="s">
        <v>6930</v>
      </c>
      <c r="N123" t="s">
        <v>7058</v>
      </c>
      <c r="O123">
        <v>1</v>
      </c>
      <c r="P123">
        <v>1</v>
      </c>
      <c r="Q123">
        <v>1</v>
      </c>
      <c r="R123" t="s">
        <v>109</v>
      </c>
      <c r="S123" t="s">
        <v>114</v>
      </c>
      <c r="T123" t="s">
        <v>5047</v>
      </c>
      <c r="U123">
        <v>22007</v>
      </c>
      <c r="V123" s="45">
        <v>45022.816863425927</v>
      </c>
    </row>
    <row r="124" spans="2:22">
      <c r="B124">
        <v>6</v>
      </c>
      <c r="C124" t="s">
        <v>5056</v>
      </c>
      <c r="D124" s="18">
        <v>44579</v>
      </c>
      <c r="E124" t="s">
        <v>1910</v>
      </c>
      <c r="F124" t="s">
        <v>226</v>
      </c>
      <c r="G124" t="s">
        <v>110</v>
      </c>
      <c r="H124" t="s">
        <v>110</v>
      </c>
      <c r="I124" t="s">
        <v>110</v>
      </c>
      <c r="J124" t="s">
        <v>5373</v>
      </c>
      <c r="K124" t="s">
        <v>212</v>
      </c>
      <c r="L124" t="s">
        <v>7129</v>
      </c>
      <c r="M124" t="s">
        <v>7077</v>
      </c>
      <c r="N124" t="s">
        <v>956</v>
      </c>
      <c r="O124">
        <v>1</v>
      </c>
      <c r="P124">
        <v>1</v>
      </c>
      <c r="Q124">
        <v>1</v>
      </c>
      <c r="R124" t="s">
        <v>109</v>
      </c>
      <c r="S124" t="s">
        <v>114</v>
      </c>
      <c r="T124" t="s">
        <v>5058</v>
      </c>
      <c r="U124">
        <v>22005</v>
      </c>
      <c r="V124" s="45">
        <v>45005.509409722225</v>
      </c>
    </row>
    <row r="125" spans="2:22">
      <c r="B125">
        <v>5</v>
      </c>
      <c r="C125" t="s">
        <v>5066</v>
      </c>
      <c r="D125" s="18">
        <v>44579</v>
      </c>
      <c r="E125" t="s">
        <v>5065</v>
      </c>
      <c r="F125" t="s">
        <v>226</v>
      </c>
      <c r="G125" t="s">
        <v>110</v>
      </c>
      <c r="H125" t="s">
        <v>110</v>
      </c>
      <c r="I125" t="s">
        <v>110</v>
      </c>
      <c r="J125" t="s">
        <v>5373</v>
      </c>
      <c r="K125" t="s">
        <v>212</v>
      </c>
      <c r="L125" t="s">
        <v>7130</v>
      </c>
      <c r="M125" t="s">
        <v>109</v>
      </c>
      <c r="N125" t="s">
        <v>4097</v>
      </c>
      <c r="O125">
        <v>1</v>
      </c>
      <c r="P125">
        <v>1</v>
      </c>
      <c r="Q125">
        <v>1</v>
      </c>
      <c r="R125" t="s">
        <v>109</v>
      </c>
      <c r="S125" t="s">
        <v>114</v>
      </c>
      <c r="T125" t="s">
        <v>5071</v>
      </c>
      <c r="U125">
        <v>22006</v>
      </c>
      <c r="V125" s="45">
        <v>45005.509409722225</v>
      </c>
    </row>
    <row r="126" spans="2:22">
      <c r="B126">
        <v>4</v>
      </c>
      <c r="C126" t="s">
        <v>5115</v>
      </c>
      <c r="D126" s="18">
        <v>44573</v>
      </c>
      <c r="E126" t="s">
        <v>5114</v>
      </c>
      <c r="F126" t="s">
        <v>209</v>
      </c>
      <c r="G126" t="s">
        <v>110</v>
      </c>
      <c r="H126" t="s">
        <v>6960</v>
      </c>
      <c r="I126" t="s">
        <v>110</v>
      </c>
      <c r="J126" t="s">
        <v>5373</v>
      </c>
      <c r="K126" t="s">
        <v>212</v>
      </c>
      <c r="L126" t="s">
        <v>7131</v>
      </c>
      <c r="M126" t="s">
        <v>109</v>
      </c>
      <c r="N126" t="s">
        <v>276</v>
      </c>
      <c r="O126">
        <v>1</v>
      </c>
      <c r="P126">
        <v>1</v>
      </c>
      <c r="Q126">
        <v>1</v>
      </c>
      <c r="R126" t="s">
        <v>109</v>
      </c>
      <c r="S126" t="s">
        <v>114</v>
      </c>
      <c r="T126" t="s">
        <v>5118</v>
      </c>
      <c r="U126">
        <v>22002</v>
      </c>
      <c r="V126" s="45">
        <v>45005.509409722225</v>
      </c>
    </row>
    <row r="127" spans="2:22">
      <c r="B127">
        <v>3</v>
      </c>
      <c r="C127" t="s">
        <v>5125</v>
      </c>
      <c r="D127" s="18">
        <v>44573</v>
      </c>
      <c r="E127" t="s">
        <v>5124</v>
      </c>
      <c r="F127" t="s">
        <v>226</v>
      </c>
      <c r="G127" t="s">
        <v>110</v>
      </c>
      <c r="H127" t="s">
        <v>110</v>
      </c>
      <c r="I127" t="s">
        <v>110</v>
      </c>
      <c r="J127" t="s">
        <v>5373</v>
      </c>
      <c r="K127" t="s">
        <v>6939</v>
      </c>
      <c r="L127" t="s">
        <v>7132</v>
      </c>
      <c r="M127" t="s">
        <v>109</v>
      </c>
      <c r="N127" t="s">
        <v>1767</v>
      </c>
      <c r="O127">
        <v>2</v>
      </c>
      <c r="P127">
        <v>1</v>
      </c>
      <c r="Q127">
        <v>1</v>
      </c>
      <c r="R127" t="s">
        <v>109</v>
      </c>
      <c r="S127" t="s">
        <v>114</v>
      </c>
      <c r="T127" t="s">
        <v>5130</v>
      </c>
      <c r="U127">
        <v>22004</v>
      </c>
      <c r="V127" s="45">
        <v>45005.509409722225</v>
      </c>
    </row>
    <row r="128" spans="2:22">
      <c r="B128">
        <v>2</v>
      </c>
      <c r="C128" t="s">
        <v>5131</v>
      </c>
      <c r="D128" s="18">
        <v>44573</v>
      </c>
      <c r="E128" t="s">
        <v>5124</v>
      </c>
      <c r="F128" t="s">
        <v>226</v>
      </c>
      <c r="G128" t="s">
        <v>110</v>
      </c>
      <c r="H128" t="s">
        <v>110</v>
      </c>
      <c r="I128" t="s">
        <v>110</v>
      </c>
      <c r="J128" t="s">
        <v>5373</v>
      </c>
      <c r="K128" t="s">
        <v>6939</v>
      </c>
      <c r="L128" t="s">
        <v>7132</v>
      </c>
      <c r="M128" t="s">
        <v>109</v>
      </c>
      <c r="N128" t="s">
        <v>126</v>
      </c>
      <c r="O128">
        <v>2</v>
      </c>
      <c r="P128">
        <v>1</v>
      </c>
      <c r="Q128">
        <v>1</v>
      </c>
      <c r="R128" t="s">
        <v>109</v>
      </c>
      <c r="S128" t="s">
        <v>114</v>
      </c>
      <c r="T128" t="s">
        <v>5134</v>
      </c>
      <c r="U128">
        <v>22003</v>
      </c>
      <c r="V128" s="45">
        <v>45005.509409722225</v>
      </c>
    </row>
    <row r="129" spans="2:22">
      <c r="B129">
        <v>1</v>
      </c>
      <c r="C129" t="s">
        <v>5146</v>
      </c>
      <c r="D129" s="18">
        <v>44572</v>
      </c>
      <c r="E129" t="s">
        <v>5145</v>
      </c>
      <c r="F129" t="s">
        <v>209</v>
      </c>
      <c r="G129" t="s">
        <v>110</v>
      </c>
      <c r="H129" t="s">
        <v>6960</v>
      </c>
      <c r="I129" t="s">
        <v>110</v>
      </c>
      <c r="J129" t="s">
        <v>5373</v>
      </c>
      <c r="K129" t="s">
        <v>212</v>
      </c>
      <c r="L129" t="s">
        <v>7133</v>
      </c>
      <c r="M129" t="s">
        <v>214</v>
      </c>
      <c r="N129" t="s">
        <v>149</v>
      </c>
      <c r="O129">
        <v>1</v>
      </c>
      <c r="P129">
        <v>1</v>
      </c>
      <c r="Q129">
        <v>1</v>
      </c>
      <c r="R129" t="s">
        <v>109</v>
      </c>
      <c r="S129" t="s">
        <v>114</v>
      </c>
      <c r="T129" t="s">
        <v>5149</v>
      </c>
      <c r="U129">
        <v>22001</v>
      </c>
      <c r="V129" s="45">
        <v>45005.509409722225</v>
      </c>
    </row>
  </sheetData>
  <phoneticPr fontId="14" type="noConversion"/>
  <dataValidations count="6">
    <dataValidation type="list" allowBlank="1" showInputMessage="1" sqref="F1 F6:F129" xr:uid="{CEA97A94-6F3C-4394-A2DD-649846BD13F4}">
      <formula1>BISL_ROLE</formula1>
    </dataValidation>
    <dataValidation type="list" allowBlank="1" showInputMessage="1" sqref="G1 G6:G129" xr:uid="{35C2CADC-9AF0-422D-9D0A-C54B995959DE}">
      <formula1>IS_LEAD</formula1>
    </dataValidation>
    <dataValidation type="list" allowBlank="1" showInputMessage="1" sqref="H1 H6:H129" xr:uid="{84C34516-6516-418C-A1A0-D59342099C6B}">
      <formula1>IS_B_D</formula1>
    </dataValidation>
    <dataValidation type="list" allowBlank="1" showInputMessage="1" sqref="J1 J6:J129" xr:uid="{731F0EE0-DE69-44B0-A66F-2A554E521A56}">
      <formula1>新规角色</formula1>
    </dataValidation>
    <dataValidation type="list" allowBlank="1" showInputMessage="1" sqref="K1 K6:K129" xr:uid="{7E509049-C31E-4F6D-A493-4A1421E0A51B}">
      <formula1>dd_COVERAGE</formula1>
    </dataValidation>
    <dataValidation type="list" allowBlank="1" showInputMessage="1" sqref="I1 I6:I129" xr:uid="{DE0D8C33-DDC1-460E-8672-1864ADDB6EF0}">
      <formula1>"合名,角色不分层,--"</formula1>
    </dataValidation>
  </dataValidations>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76338-E8CD-49DD-8536-F3B670A6A6F5}">
  <sheetPr codeName="Sheet4">
    <tabColor rgb="FFF4C42E"/>
  </sheetPr>
  <dimension ref="A1:AZ1523"/>
  <sheetViews>
    <sheetView zoomScale="85" zoomScaleNormal="85" workbookViewId="0">
      <selection activeCell="BE17" sqref="BE17"/>
    </sheetView>
  </sheetViews>
  <sheetFormatPr defaultRowHeight="15" outlineLevelCol="1"/>
  <cols>
    <col min="1" max="1" width="8.88671875" style="7"/>
    <col min="2" max="2" width="7.33203125" style="7" bestFit="1" customWidth="1"/>
    <col min="3" max="3" width="10.33203125" style="7" bestFit="1" customWidth="1"/>
    <col min="4" max="4" width="12.77734375" style="7" bestFit="1" customWidth="1"/>
    <col min="5" max="5" width="12.44140625" style="7" hidden="1" customWidth="1" outlineLevel="1"/>
    <col min="6" max="6" width="16.77734375" style="7" hidden="1" customWidth="1" outlineLevel="1"/>
    <col min="7" max="7" width="16.21875" style="7" hidden="1" customWidth="1" outlineLevel="1"/>
    <col min="8" max="8" width="20" style="7" hidden="1" customWidth="1" outlineLevel="1"/>
    <col min="9" max="9" width="19.6640625" style="7" hidden="1" customWidth="1" outlineLevel="1"/>
    <col min="10" max="10" width="14.88671875" style="7" hidden="1" customWidth="1" outlineLevel="1"/>
    <col min="11" max="11" width="12.77734375" style="7" hidden="1" customWidth="1" outlineLevel="1"/>
    <col min="12" max="12" width="10.88671875" style="7" hidden="1" customWidth="1" outlineLevel="1"/>
    <col min="13" max="13" width="10.33203125" style="7" hidden="1" customWidth="1" outlineLevel="1"/>
    <col min="14" max="15" width="9.109375" style="7" hidden="1" customWidth="1" outlineLevel="1"/>
    <col min="16" max="16" width="11.5546875" style="7" hidden="1" customWidth="1" outlineLevel="1"/>
    <col min="17" max="17" width="9.5546875" style="7" hidden="1" customWidth="1" outlineLevel="1"/>
    <col min="18" max="18" width="15.88671875" style="7" hidden="1" customWidth="1" outlineLevel="1"/>
    <col min="19" max="19" width="15.6640625" style="7" hidden="1" customWidth="1" outlineLevel="1"/>
    <col min="20" max="20" width="16.21875" style="7" hidden="1" customWidth="1" outlineLevel="1"/>
    <col min="21" max="21" width="11.5546875" style="7" hidden="1" customWidth="1" outlineLevel="1"/>
    <col min="22" max="22" width="9.109375" style="7" hidden="1" customWidth="1" outlineLevel="1"/>
    <col min="23" max="23" width="6.88671875" style="7" hidden="1" customWidth="1" outlineLevel="1"/>
    <col min="24" max="24" width="11.88671875" style="7" hidden="1" customWidth="1" outlineLevel="1"/>
    <col min="25" max="28" width="10.88671875" style="7" hidden="1" customWidth="1" outlineLevel="1"/>
    <col min="29" max="29" width="13.33203125" style="7" hidden="1" customWidth="1" outlineLevel="1"/>
    <col min="30" max="33" width="12.33203125" style="7" hidden="1" customWidth="1" outlineLevel="1"/>
    <col min="34" max="34" width="17.44140625" style="7" hidden="1" customWidth="1" outlineLevel="1"/>
    <col min="35" max="37" width="13.88671875" style="7" hidden="1" customWidth="1" outlineLevel="1"/>
    <col min="38" max="41" width="15.6640625" style="7" hidden="1" customWidth="1" outlineLevel="1"/>
    <col min="42" max="42" width="11.6640625" style="7" hidden="1" customWidth="1" outlineLevel="1"/>
    <col min="43" max="43" width="10.6640625" style="7" hidden="1" customWidth="1" outlineLevel="1"/>
    <col min="44" max="44" width="11.6640625" style="7" hidden="1" customWidth="1" outlineLevel="1"/>
    <col min="45" max="45" width="11.33203125" style="7" hidden="1" customWidth="1" outlineLevel="1"/>
    <col min="46" max="48" width="10.6640625" style="7" hidden="1" customWidth="1" outlineLevel="1"/>
    <col min="49" max="49" width="19.21875" style="7" hidden="1" customWidth="1" outlineLevel="1"/>
    <col min="50" max="50" width="23.6640625" style="7" customWidth="1" collapsed="1"/>
    <col min="51" max="51" width="9.5546875" style="7" customWidth="1"/>
    <col min="52" max="52" width="15.21875" style="7" bestFit="1" customWidth="1"/>
    <col min="53" max="53" width="9.33203125" style="7" bestFit="1" customWidth="1"/>
    <col min="54" max="54" width="15.33203125" style="7" bestFit="1" customWidth="1"/>
    <col min="55" max="16384" width="8.88671875" style="7"/>
  </cols>
  <sheetData>
    <row r="1" spans="1:52" s="129" customFormat="1" ht="68.25" customHeight="1">
      <c r="A1" s="130" t="s">
        <v>21</v>
      </c>
    </row>
    <row r="9" spans="1:52">
      <c r="B9" t="s">
        <v>30</v>
      </c>
      <c r="C9" t="s">
        <v>116</v>
      </c>
      <c r="D9" t="s">
        <v>146</v>
      </c>
      <c r="E9" t="s">
        <v>152</v>
      </c>
      <c r="F9" t="s">
        <v>157</v>
      </c>
      <c r="G9" t="s">
        <v>176</v>
      </c>
      <c r="H9" t="s">
        <v>189</v>
      </c>
      <c r="I9" t="s">
        <v>200</v>
      </c>
      <c r="J9" t="s">
        <v>220</v>
      </c>
      <c r="K9" t="s">
        <v>237</v>
      </c>
      <c r="L9" t="s">
        <v>251</v>
      </c>
      <c r="M9" t="s">
        <v>263</v>
      </c>
      <c r="N9" t="s">
        <v>274</v>
      </c>
      <c r="O9" t="s">
        <v>283</v>
      </c>
      <c r="P9" t="s">
        <v>287</v>
      </c>
      <c r="Q9" t="s">
        <v>297</v>
      </c>
      <c r="R9" t="s">
        <v>306</v>
      </c>
      <c r="S9" t="s">
        <v>315</v>
      </c>
      <c r="T9" t="s">
        <v>326</v>
      </c>
      <c r="U9" t="s">
        <v>330</v>
      </c>
      <c r="V9" t="s">
        <v>338</v>
      </c>
      <c r="W9" t="s">
        <v>339</v>
      </c>
      <c r="X9" t="s">
        <v>340</v>
      </c>
      <c r="Y9" t="s">
        <v>341</v>
      </c>
      <c r="Z9" t="s">
        <v>342</v>
      </c>
      <c r="AA9" t="s">
        <v>343</v>
      </c>
      <c r="AB9" t="s">
        <v>344</v>
      </c>
      <c r="AC9" t="s">
        <v>345</v>
      </c>
      <c r="AD9" t="s">
        <v>346</v>
      </c>
      <c r="AE9" t="s">
        <v>347</v>
      </c>
      <c r="AF9" t="s">
        <v>348</v>
      </c>
      <c r="AG9" t="s">
        <v>349</v>
      </c>
      <c r="AH9" t="s">
        <v>350</v>
      </c>
      <c r="AI9" t="s">
        <v>351</v>
      </c>
      <c r="AJ9" t="s">
        <v>352</v>
      </c>
      <c r="AK9" t="s">
        <v>353</v>
      </c>
      <c r="AL9" t="s">
        <v>354</v>
      </c>
      <c r="AM9" t="s">
        <v>355</v>
      </c>
      <c r="AN9" t="s">
        <v>356</v>
      </c>
      <c r="AO9" t="s">
        <v>357</v>
      </c>
      <c r="AP9" t="s">
        <v>358</v>
      </c>
      <c r="AQ9" t="s">
        <v>359</v>
      </c>
      <c r="AR9" t="s">
        <v>360</v>
      </c>
      <c r="AS9" t="s">
        <v>361</v>
      </c>
      <c r="AT9" t="s">
        <v>362</v>
      </c>
      <c r="AU9" t="s">
        <v>363</v>
      </c>
      <c r="AV9" t="s">
        <v>364</v>
      </c>
      <c r="AW9" t="s">
        <v>7134</v>
      </c>
      <c r="AX9" t="s">
        <v>7135</v>
      </c>
      <c r="AY9" t="s">
        <v>14</v>
      </c>
      <c r="AZ9" t="s">
        <v>78</v>
      </c>
    </row>
    <row r="10" spans="1:52">
      <c r="B10">
        <v>1514</v>
      </c>
      <c r="C10" s="1">
        <v>45219</v>
      </c>
      <c r="D10">
        <v>7.3353999999999999</v>
      </c>
      <c r="E10">
        <v>7.3178999999999998</v>
      </c>
      <c r="F10">
        <v>125.97</v>
      </c>
      <c r="G10">
        <v>168.94</v>
      </c>
      <c r="H10">
        <v>169.03</v>
      </c>
      <c r="I10">
        <v>136.9</v>
      </c>
      <c r="J10">
        <v>1819.6</v>
      </c>
      <c r="K10">
        <v>6112</v>
      </c>
      <c r="L10">
        <v>7494.58</v>
      </c>
      <c r="M10">
        <v>106.36</v>
      </c>
      <c r="N10">
        <v>17485.98</v>
      </c>
      <c r="O10">
        <v>33414.17</v>
      </c>
      <c r="P10">
        <v>13431.34</v>
      </c>
      <c r="Q10">
        <v>30994.67</v>
      </c>
      <c r="R10">
        <v>9624.7999999999993</v>
      </c>
      <c r="S10">
        <v>2020</v>
      </c>
      <c r="T10">
        <v>1135.26</v>
      </c>
      <c r="U10">
        <v>3110.47</v>
      </c>
      <c r="V10">
        <v>4278</v>
      </c>
      <c r="W10">
        <v>21.4</v>
      </c>
      <c r="X10">
        <v>2.681E-2</v>
      </c>
      <c r="Y10">
        <v>2.1649999999999999E-2</v>
      </c>
      <c r="Z10">
        <v>2.24E-2</v>
      </c>
      <c r="AA10">
        <v>2.511E-2</v>
      </c>
      <c r="AB10">
        <v>2.5250000000000002E-2</v>
      </c>
      <c r="AC10">
        <v>3.1280000000000002E-2</v>
      </c>
      <c r="AD10">
        <v>2.5930000000000002E-2</v>
      </c>
      <c r="AE10">
        <v>2.606E-2</v>
      </c>
      <c r="AF10">
        <v>2.6700000000000002E-2</v>
      </c>
      <c r="AG10">
        <v>2.7859999999999999E-2</v>
      </c>
      <c r="AH10">
        <v>4.7570000000000001E-2</v>
      </c>
      <c r="AI10">
        <v>2.7050000000000001E-2</v>
      </c>
      <c r="AJ10">
        <v>2.58E-2</v>
      </c>
      <c r="AK10">
        <v>2.5049999999999999E-2</v>
      </c>
      <c r="AL10">
        <v>2.1090000000000001E-2</v>
      </c>
      <c r="AM10">
        <v>2.2270000000000002E-2</v>
      </c>
      <c r="AN10">
        <v>2.4549999999999999E-2</v>
      </c>
      <c r="AO10">
        <v>3.211E-2</v>
      </c>
      <c r="AP10">
        <v>4.9259999999999998E-2</v>
      </c>
      <c r="AQ10">
        <v>5.135E-2</v>
      </c>
      <c r="AR10">
        <v>5.0549999999999998E-2</v>
      </c>
      <c r="AS10">
        <v>5.4550000000000001E-2</v>
      </c>
      <c r="AT10">
        <v>4.9759999999999999E-2</v>
      </c>
      <c r="AU10">
        <v>4.8980000000000003E-2</v>
      </c>
      <c r="AV10">
        <v>4.947E-2</v>
      </c>
      <c r="AW10">
        <v>-246.49999999999997</v>
      </c>
      <c r="AX10">
        <v>-152.09024390243908</v>
      </c>
      <c r="AY10" t="s">
        <v>12</v>
      </c>
      <c r="AZ10" s="45">
        <v>45220.849956076388</v>
      </c>
    </row>
    <row r="11" spans="1:52">
      <c r="B11">
        <v>1513</v>
      </c>
      <c r="C11" s="1">
        <v>45218</v>
      </c>
      <c r="D11">
        <v>7.3365</v>
      </c>
      <c r="E11">
        <v>7.3103999999999996</v>
      </c>
      <c r="F11">
        <v>125.97</v>
      </c>
      <c r="G11">
        <v>168.94</v>
      </c>
      <c r="H11">
        <v>169.25</v>
      </c>
      <c r="I11">
        <v>134.30000000000001</v>
      </c>
      <c r="J11">
        <v>1819.45</v>
      </c>
      <c r="K11">
        <v>6119</v>
      </c>
      <c r="L11">
        <v>7451.54</v>
      </c>
      <c r="M11">
        <v>106.25</v>
      </c>
      <c r="N11">
        <v>17213.87</v>
      </c>
      <c r="O11">
        <v>33414.17</v>
      </c>
      <c r="P11">
        <v>13219.83</v>
      </c>
      <c r="Q11">
        <v>31075.360000000001</v>
      </c>
      <c r="R11">
        <v>9624.7999999999993</v>
      </c>
      <c r="S11">
        <v>2020</v>
      </c>
      <c r="T11">
        <v>1135.26</v>
      </c>
      <c r="U11">
        <v>3110.47</v>
      </c>
      <c r="V11">
        <v>4278</v>
      </c>
      <c r="W11">
        <v>21.4</v>
      </c>
      <c r="X11">
        <v>2.681E-2</v>
      </c>
      <c r="Y11">
        <v>2.1649999999999999E-2</v>
      </c>
      <c r="Z11">
        <v>2.24E-2</v>
      </c>
      <c r="AA11">
        <v>2.5229999999999999E-2</v>
      </c>
      <c r="AB11">
        <v>2.5250000000000002E-2</v>
      </c>
      <c r="AC11">
        <v>3.1280000000000002E-2</v>
      </c>
      <c r="AD11">
        <v>2.5930000000000002E-2</v>
      </c>
      <c r="AE11">
        <v>2.606E-2</v>
      </c>
      <c r="AF11">
        <v>2.6700000000000002E-2</v>
      </c>
      <c r="AG11">
        <v>2.7859999999999999E-2</v>
      </c>
      <c r="AH11">
        <v>4.6929999999999999E-2</v>
      </c>
      <c r="AI11">
        <v>2.75E-2</v>
      </c>
      <c r="AJ11">
        <v>2.6249999999999999E-2</v>
      </c>
      <c r="AK11">
        <v>2.5600000000000001E-2</v>
      </c>
      <c r="AL11">
        <v>2.1090000000000001E-2</v>
      </c>
      <c r="AM11">
        <v>2.2270000000000002E-2</v>
      </c>
      <c r="AN11">
        <v>2.4549999999999999E-2</v>
      </c>
      <c r="AO11">
        <v>3.211E-2</v>
      </c>
      <c r="AP11">
        <v>4.99E-2</v>
      </c>
      <c r="AQ11">
        <v>5.1580000000000001E-2</v>
      </c>
      <c r="AR11">
        <v>5.11E-2</v>
      </c>
      <c r="AS11">
        <v>5.466E-2</v>
      </c>
      <c r="AT11">
        <v>5.015E-2</v>
      </c>
      <c r="AU11">
        <v>4.956E-2</v>
      </c>
      <c r="AV11">
        <v>5.0090000000000003E-2</v>
      </c>
      <c r="AW11">
        <v>-249.20000000000002</v>
      </c>
      <c r="AX11">
        <v>-152.09024390243908</v>
      </c>
      <c r="AY11" t="s">
        <v>12</v>
      </c>
      <c r="AZ11" s="45">
        <v>45220.849956076388</v>
      </c>
    </row>
    <row r="12" spans="1:52">
      <c r="B12">
        <v>1512</v>
      </c>
      <c r="C12" s="1">
        <v>45217</v>
      </c>
      <c r="D12">
        <v>7.3277000000000001</v>
      </c>
      <c r="E12">
        <v>7.3164999999999996</v>
      </c>
      <c r="F12">
        <v>126.29</v>
      </c>
      <c r="G12">
        <v>169.31</v>
      </c>
      <c r="H12">
        <v>169.13</v>
      </c>
      <c r="I12">
        <v>129.5</v>
      </c>
      <c r="J12">
        <v>1818.95</v>
      </c>
      <c r="K12">
        <v>6135</v>
      </c>
      <c r="L12">
        <v>7412.45</v>
      </c>
      <c r="M12">
        <v>106.56</v>
      </c>
      <c r="N12">
        <v>17195.84</v>
      </c>
      <c r="O12">
        <v>33665.08</v>
      </c>
      <c r="P12">
        <v>13236.01</v>
      </c>
      <c r="Q12">
        <v>30526.880000000001</v>
      </c>
      <c r="R12">
        <v>9624.7999999999993</v>
      </c>
      <c r="S12">
        <v>2020</v>
      </c>
      <c r="T12">
        <v>1135.26</v>
      </c>
      <c r="U12">
        <v>3110.47</v>
      </c>
      <c r="V12">
        <v>4314.6000000000004</v>
      </c>
      <c r="W12">
        <v>19.22</v>
      </c>
      <c r="X12">
        <v>2.681E-2</v>
      </c>
      <c r="Y12">
        <v>2.1649999999999999E-2</v>
      </c>
      <c r="Z12">
        <v>2.24E-2</v>
      </c>
      <c r="AA12">
        <v>2.4920000000000001E-2</v>
      </c>
      <c r="AB12">
        <v>2.5250000000000002E-2</v>
      </c>
      <c r="AC12">
        <v>3.1280000000000002E-2</v>
      </c>
      <c r="AD12">
        <v>2.5930000000000002E-2</v>
      </c>
      <c r="AE12">
        <v>2.606E-2</v>
      </c>
      <c r="AF12">
        <v>2.6700000000000002E-2</v>
      </c>
      <c r="AG12">
        <v>2.7859999999999999E-2</v>
      </c>
      <c r="AH12">
        <v>4.6850000000000003E-2</v>
      </c>
      <c r="AI12">
        <v>2.6849999999999999E-2</v>
      </c>
      <c r="AJ12">
        <v>2.5499999999999998E-2</v>
      </c>
      <c r="AK12">
        <v>2.4899999999999999E-2</v>
      </c>
      <c r="AL12">
        <v>2.1090000000000001E-2</v>
      </c>
      <c r="AM12">
        <v>2.2270000000000002E-2</v>
      </c>
      <c r="AN12">
        <v>2.4549999999999999E-2</v>
      </c>
      <c r="AO12">
        <v>3.211E-2</v>
      </c>
      <c r="AP12">
        <v>4.9149999999999999E-2</v>
      </c>
      <c r="AQ12">
        <v>5.2220000000000003E-2</v>
      </c>
      <c r="AR12">
        <v>4.9950000000000001E-2</v>
      </c>
      <c r="AS12">
        <v>5.4899999999999997E-2</v>
      </c>
      <c r="AT12">
        <v>5.049E-2</v>
      </c>
      <c r="AU12">
        <v>4.9340000000000002E-2</v>
      </c>
      <c r="AV12">
        <v>4.9579999999999999E-2</v>
      </c>
      <c r="AW12">
        <v>-255.7</v>
      </c>
      <c r="AX12">
        <v>-152.09024390243908</v>
      </c>
      <c r="AY12" t="s">
        <v>12</v>
      </c>
      <c r="AZ12" s="45">
        <v>45220.849956076388</v>
      </c>
    </row>
    <row r="13" spans="1:52">
      <c r="B13">
        <v>1511</v>
      </c>
      <c r="C13" s="1">
        <v>45216</v>
      </c>
      <c r="D13">
        <v>7.3255999999999997</v>
      </c>
      <c r="E13">
        <v>7.3156999999999996</v>
      </c>
      <c r="F13">
        <v>126.58</v>
      </c>
      <c r="G13">
        <v>169.61</v>
      </c>
      <c r="H13">
        <v>168.84</v>
      </c>
      <c r="I13">
        <v>127.16</v>
      </c>
      <c r="J13">
        <v>1822.45</v>
      </c>
      <c r="K13">
        <v>6101</v>
      </c>
      <c r="L13">
        <v>7470.16</v>
      </c>
      <c r="M13">
        <v>106.25</v>
      </c>
      <c r="N13">
        <v>17331.22</v>
      </c>
      <c r="O13">
        <v>33997.65</v>
      </c>
      <c r="P13">
        <v>13059.47</v>
      </c>
      <c r="Q13">
        <v>31237.94</v>
      </c>
      <c r="R13">
        <v>9624.7999999999993</v>
      </c>
      <c r="S13">
        <v>2020</v>
      </c>
      <c r="T13">
        <v>1135.26</v>
      </c>
      <c r="U13">
        <v>3110.47</v>
      </c>
      <c r="V13">
        <v>4373.2</v>
      </c>
      <c r="W13">
        <v>17.88</v>
      </c>
      <c r="X13">
        <v>2.681E-2</v>
      </c>
      <c r="Y13">
        <v>2.1649999999999999E-2</v>
      </c>
      <c r="Z13">
        <v>2.24E-2</v>
      </c>
      <c r="AA13">
        <v>2.479E-2</v>
      </c>
      <c r="AB13">
        <v>2.5250000000000002E-2</v>
      </c>
      <c r="AC13">
        <v>3.1280000000000002E-2</v>
      </c>
      <c r="AD13">
        <v>2.5930000000000002E-2</v>
      </c>
      <c r="AE13">
        <v>2.606E-2</v>
      </c>
      <c r="AF13">
        <v>2.6700000000000002E-2</v>
      </c>
      <c r="AG13">
        <v>2.7859999999999999E-2</v>
      </c>
      <c r="AH13">
        <v>4.6609999999999999E-2</v>
      </c>
      <c r="AI13">
        <v>2.6700000000000002E-2</v>
      </c>
      <c r="AJ13">
        <v>2.5399999999999999E-2</v>
      </c>
      <c r="AK13">
        <v>2.4750000000000001E-2</v>
      </c>
      <c r="AL13">
        <v>2.1090000000000001E-2</v>
      </c>
      <c r="AM13">
        <v>2.2270000000000002E-2</v>
      </c>
      <c r="AN13">
        <v>2.4549999999999999E-2</v>
      </c>
      <c r="AO13">
        <v>3.211E-2</v>
      </c>
      <c r="AP13">
        <v>4.8340000000000001E-2</v>
      </c>
      <c r="AQ13">
        <v>5.2089999999999997E-2</v>
      </c>
      <c r="AR13">
        <v>4.9250000000000002E-2</v>
      </c>
      <c r="AS13">
        <v>5.4859999999999999E-2</v>
      </c>
      <c r="AT13">
        <v>5.0090000000000003E-2</v>
      </c>
      <c r="AU13">
        <v>4.8680000000000001E-2</v>
      </c>
      <c r="AV13">
        <v>4.8840000000000001E-2</v>
      </c>
      <c r="AW13">
        <v>-253.00000000000003</v>
      </c>
      <c r="AX13">
        <v>-152.09024390243908</v>
      </c>
      <c r="AY13" t="s">
        <v>12</v>
      </c>
      <c r="AZ13" s="45">
        <v>45220.849956076388</v>
      </c>
    </row>
    <row r="14" spans="1:52">
      <c r="B14">
        <v>1510</v>
      </c>
      <c r="C14" s="1">
        <v>45215</v>
      </c>
      <c r="D14">
        <v>7.3085000000000004</v>
      </c>
      <c r="E14">
        <v>7.3109999999999999</v>
      </c>
      <c r="F14">
        <v>126.68</v>
      </c>
      <c r="G14">
        <v>170.31</v>
      </c>
      <c r="H14">
        <v>169.42</v>
      </c>
      <c r="I14">
        <v>127.75</v>
      </c>
      <c r="J14">
        <v>1833.05</v>
      </c>
      <c r="K14">
        <v>6137</v>
      </c>
      <c r="L14">
        <v>7510.72</v>
      </c>
      <c r="M14">
        <v>106.24</v>
      </c>
      <c r="N14">
        <v>17809.66</v>
      </c>
      <c r="O14">
        <v>33984.54</v>
      </c>
      <c r="P14">
        <v>13307.77</v>
      </c>
      <c r="Q14">
        <v>31759.88</v>
      </c>
      <c r="R14">
        <v>9624.7999999999993</v>
      </c>
      <c r="S14">
        <v>2020</v>
      </c>
      <c r="T14">
        <v>1135.26</v>
      </c>
      <c r="U14">
        <v>3110.47</v>
      </c>
      <c r="V14">
        <v>4373.63</v>
      </c>
      <c r="W14">
        <v>17.21</v>
      </c>
      <c r="X14">
        <v>2.681E-2</v>
      </c>
      <c r="Y14">
        <v>2.1649999999999999E-2</v>
      </c>
      <c r="Z14">
        <v>2.24E-2</v>
      </c>
      <c r="AA14">
        <v>2.462E-2</v>
      </c>
      <c r="AB14">
        <v>2.5250000000000002E-2</v>
      </c>
      <c r="AC14">
        <v>3.1280000000000002E-2</v>
      </c>
      <c r="AD14">
        <v>2.5930000000000002E-2</v>
      </c>
      <c r="AE14">
        <v>2.606E-2</v>
      </c>
      <c r="AF14">
        <v>2.6700000000000002E-2</v>
      </c>
      <c r="AG14">
        <v>2.7859999999999999E-2</v>
      </c>
      <c r="AH14">
        <v>4.7359999999999999E-2</v>
      </c>
      <c r="AI14">
        <v>2.7300000000000001E-2</v>
      </c>
      <c r="AJ14">
        <v>2.605E-2</v>
      </c>
      <c r="AK14">
        <v>2.5250000000000002E-2</v>
      </c>
      <c r="AL14">
        <v>2.1090000000000001E-2</v>
      </c>
      <c r="AM14">
        <v>2.2270000000000002E-2</v>
      </c>
      <c r="AN14">
        <v>2.4549999999999999E-2</v>
      </c>
      <c r="AO14">
        <v>3.211E-2</v>
      </c>
      <c r="AP14">
        <v>4.7059999999999998E-2</v>
      </c>
      <c r="AQ14">
        <v>5.0979999999999998E-2</v>
      </c>
      <c r="AR14">
        <v>4.8500000000000001E-2</v>
      </c>
      <c r="AS14">
        <v>5.4780000000000002E-2</v>
      </c>
      <c r="AT14">
        <v>4.8719999999999999E-2</v>
      </c>
      <c r="AU14">
        <v>4.7160000000000001E-2</v>
      </c>
      <c r="AV14">
        <v>4.7359999999999999E-2</v>
      </c>
      <c r="AW14">
        <v>-241</v>
      </c>
      <c r="AX14">
        <v>-152.09024390243908</v>
      </c>
      <c r="AY14" t="s">
        <v>12</v>
      </c>
      <c r="AZ14" s="45">
        <v>45220.849956076388</v>
      </c>
    </row>
    <row r="15" spans="1:52">
      <c r="B15">
        <v>1509</v>
      </c>
      <c r="C15" s="1">
        <v>45212</v>
      </c>
      <c r="D15">
        <v>7.3132999999999999</v>
      </c>
      <c r="E15">
        <v>7.3049999999999997</v>
      </c>
      <c r="F15">
        <v>126.7</v>
      </c>
      <c r="G15">
        <v>170.72</v>
      </c>
      <c r="H15">
        <v>169.9</v>
      </c>
      <c r="I15">
        <v>125.75</v>
      </c>
      <c r="J15">
        <v>1909.2</v>
      </c>
      <c r="K15">
        <v>5975</v>
      </c>
      <c r="L15">
        <v>7599.6</v>
      </c>
      <c r="M15">
        <v>106.65</v>
      </c>
      <c r="N15">
        <v>17813.45</v>
      </c>
      <c r="O15">
        <v>33670.29</v>
      </c>
      <c r="P15">
        <v>13407.23</v>
      </c>
      <c r="Q15">
        <v>32315.99</v>
      </c>
      <c r="R15">
        <v>9624.7999999999993</v>
      </c>
      <c r="S15">
        <v>2020</v>
      </c>
      <c r="T15">
        <v>1210.75</v>
      </c>
      <c r="U15">
        <v>3088.1</v>
      </c>
      <c r="V15">
        <v>4327.78</v>
      </c>
      <c r="W15">
        <v>19.32</v>
      </c>
      <c r="X15">
        <v>2.6800000000000001E-2</v>
      </c>
      <c r="Y15">
        <v>2.164E-2</v>
      </c>
      <c r="Z15">
        <v>2.282E-2</v>
      </c>
      <c r="AA15">
        <v>2.4459999999999999E-2</v>
      </c>
      <c r="AB15">
        <v>2.5659999999999999E-2</v>
      </c>
      <c r="AC15">
        <v>3.1280000000000002E-2</v>
      </c>
      <c r="AD15">
        <v>2.64E-2</v>
      </c>
      <c r="AE15">
        <v>2.666E-2</v>
      </c>
      <c r="AF15">
        <v>2.716E-2</v>
      </c>
      <c r="AG15">
        <v>2.7859999999999999E-2</v>
      </c>
      <c r="AH15">
        <v>4.0809999999999999E-2</v>
      </c>
      <c r="AI15">
        <v>2.7150000000000001E-2</v>
      </c>
      <c r="AJ15">
        <v>2.5950000000000001E-2</v>
      </c>
      <c r="AK15">
        <v>2.4850000000000001E-2</v>
      </c>
      <c r="AL15">
        <v>2.1530000000000001E-2</v>
      </c>
      <c r="AM15">
        <v>2.2710000000000001E-2</v>
      </c>
      <c r="AN15">
        <v>2.4910000000000002E-2</v>
      </c>
      <c r="AO15">
        <v>2.0310000000000002E-2</v>
      </c>
      <c r="AP15">
        <v>4.6120000000000001E-2</v>
      </c>
      <c r="AQ15">
        <v>5.0540000000000002E-2</v>
      </c>
      <c r="AR15">
        <v>4.7530000000000003E-2</v>
      </c>
      <c r="AS15">
        <v>5.484E-2</v>
      </c>
      <c r="AT15">
        <v>4.8169999999999998E-2</v>
      </c>
      <c r="AU15">
        <v>4.6390000000000001E-2</v>
      </c>
      <c r="AV15">
        <v>4.648E-2</v>
      </c>
      <c r="AW15">
        <v>-237.1</v>
      </c>
      <c r="AX15">
        <v>-152.09024390243908</v>
      </c>
      <c r="AY15" t="s">
        <v>631</v>
      </c>
      <c r="AZ15" s="45">
        <v>45217.93125671296</v>
      </c>
    </row>
    <row r="16" spans="1:52">
      <c r="B16">
        <v>1508</v>
      </c>
      <c r="C16" s="1">
        <v>45211</v>
      </c>
      <c r="D16">
        <v>7.3098000000000001</v>
      </c>
      <c r="E16">
        <v>7.306</v>
      </c>
      <c r="F16">
        <v>126.66</v>
      </c>
      <c r="G16">
        <v>170.29</v>
      </c>
      <c r="H16">
        <v>169.52</v>
      </c>
      <c r="I16">
        <v>124.55</v>
      </c>
      <c r="J16">
        <v>1874</v>
      </c>
      <c r="K16">
        <v>5985</v>
      </c>
      <c r="L16">
        <v>7644.78</v>
      </c>
      <c r="M16">
        <v>106.6</v>
      </c>
      <c r="N16">
        <v>18238.21</v>
      </c>
      <c r="O16">
        <v>33631.14</v>
      </c>
      <c r="P16">
        <v>13574.22</v>
      </c>
      <c r="Q16">
        <v>32494.66</v>
      </c>
      <c r="R16">
        <v>9624.7999999999993</v>
      </c>
      <c r="S16">
        <v>2020</v>
      </c>
      <c r="T16">
        <v>1210.75</v>
      </c>
      <c r="U16">
        <v>3107.9</v>
      </c>
      <c r="V16">
        <v>4349.6099999999997</v>
      </c>
      <c r="W16">
        <v>16.690000000000001</v>
      </c>
      <c r="X16">
        <v>2.6980000000000001E-2</v>
      </c>
      <c r="Y16">
        <v>2.1829999999999999E-2</v>
      </c>
      <c r="Z16">
        <v>2.3029999999999998E-2</v>
      </c>
      <c r="AA16">
        <v>2.461E-2</v>
      </c>
      <c r="AB16">
        <v>2.6030000000000001E-2</v>
      </c>
      <c r="AC16">
        <v>3.1280000000000002E-2</v>
      </c>
      <c r="AD16">
        <v>2.6380000000000001E-2</v>
      </c>
      <c r="AE16">
        <v>2.665E-2</v>
      </c>
      <c r="AF16">
        <v>2.7150000000000001E-2</v>
      </c>
      <c r="AG16">
        <v>2.7859999999999999E-2</v>
      </c>
      <c r="AH16">
        <v>4.1070000000000002E-2</v>
      </c>
      <c r="AI16">
        <v>2.6200000000000001E-2</v>
      </c>
      <c r="AJ16">
        <v>2.5049999999999999E-2</v>
      </c>
      <c r="AK16">
        <v>2.41E-2</v>
      </c>
      <c r="AL16">
        <v>2.1760000000000002E-2</v>
      </c>
      <c r="AM16">
        <v>2.2929999999999999E-2</v>
      </c>
      <c r="AN16">
        <v>2.5170000000000001E-2</v>
      </c>
      <c r="AO16">
        <v>2.0990000000000002E-2</v>
      </c>
      <c r="AP16">
        <v>4.6969999999999998E-2</v>
      </c>
      <c r="AQ16">
        <v>5.0689999999999999E-2</v>
      </c>
      <c r="AR16">
        <v>4.854E-2</v>
      </c>
      <c r="AS16">
        <v>5.4890000000000001E-2</v>
      </c>
      <c r="AT16">
        <v>4.8460000000000003E-2</v>
      </c>
      <c r="AU16">
        <v>4.6920000000000003E-2</v>
      </c>
      <c r="AV16">
        <v>4.7199999999999999E-2</v>
      </c>
      <c r="AW16">
        <v>-238.50000000000003</v>
      </c>
      <c r="AX16">
        <v>-152.09024390243908</v>
      </c>
      <c r="AY16" t="s">
        <v>631</v>
      </c>
      <c r="AZ16" s="45">
        <v>45217.93125671296</v>
      </c>
    </row>
    <row r="17" spans="2:52">
      <c r="B17">
        <v>1507</v>
      </c>
      <c r="C17" s="1">
        <v>45210</v>
      </c>
      <c r="D17">
        <v>7.3010000000000002</v>
      </c>
      <c r="E17">
        <v>7.3007</v>
      </c>
      <c r="F17">
        <v>126.65</v>
      </c>
      <c r="G17">
        <v>170.99</v>
      </c>
      <c r="H17">
        <v>170.12</v>
      </c>
      <c r="I17">
        <v>128.1</v>
      </c>
      <c r="J17">
        <v>1871.25</v>
      </c>
      <c r="K17">
        <v>6015</v>
      </c>
      <c r="L17">
        <v>7620.03</v>
      </c>
      <c r="M17">
        <v>105.82</v>
      </c>
      <c r="N17">
        <v>17893.099999999999</v>
      </c>
      <c r="O17">
        <v>33804.870000000003</v>
      </c>
      <c r="P17">
        <v>13659.68</v>
      </c>
      <c r="Q17">
        <v>31936.51</v>
      </c>
      <c r="R17">
        <v>9624.7999999999993</v>
      </c>
      <c r="S17">
        <v>2020</v>
      </c>
      <c r="T17">
        <v>1210.75</v>
      </c>
      <c r="U17">
        <v>3078.96</v>
      </c>
      <c r="V17">
        <v>4376.95</v>
      </c>
      <c r="W17">
        <v>16.09</v>
      </c>
      <c r="X17">
        <v>2.7009999999999999E-2</v>
      </c>
      <c r="Y17">
        <v>2.2069999999999999E-2</v>
      </c>
      <c r="Z17">
        <v>2.316E-2</v>
      </c>
      <c r="AA17">
        <v>2.4750000000000001E-2</v>
      </c>
      <c r="AB17">
        <v>2.589E-2</v>
      </c>
      <c r="AC17">
        <v>3.1280000000000002E-2</v>
      </c>
      <c r="AD17">
        <v>2.6380000000000001E-2</v>
      </c>
      <c r="AE17">
        <v>2.665E-2</v>
      </c>
      <c r="AF17">
        <v>2.7150000000000001E-2</v>
      </c>
      <c r="AG17">
        <v>2.7859999999999999E-2</v>
      </c>
      <c r="AH17">
        <v>4.3139999999999998E-2</v>
      </c>
      <c r="AI17">
        <v>2.63E-2</v>
      </c>
      <c r="AJ17">
        <v>2.4850000000000001E-2</v>
      </c>
      <c r="AK17">
        <v>2.385E-2</v>
      </c>
      <c r="AL17">
        <v>2.171E-2</v>
      </c>
      <c r="AM17">
        <v>2.2929999999999999E-2</v>
      </c>
      <c r="AN17">
        <v>2.5080000000000002E-2</v>
      </c>
      <c r="AO17">
        <v>1.5990000000000001E-2</v>
      </c>
      <c r="AP17">
        <v>4.5580000000000002E-2</v>
      </c>
      <c r="AQ17">
        <v>4.9820000000000003E-2</v>
      </c>
      <c r="AR17">
        <v>4.6940000000000003E-2</v>
      </c>
      <c r="AS17">
        <v>5.493E-2</v>
      </c>
      <c r="AT17">
        <v>4.7460000000000002E-2</v>
      </c>
      <c r="AU17">
        <v>4.5769999999999998E-2</v>
      </c>
      <c r="AV17">
        <v>4.5929999999999999E-2</v>
      </c>
      <c r="AW17">
        <v>-227.10000000000002</v>
      </c>
      <c r="AX17">
        <v>-152.09024390243908</v>
      </c>
      <c r="AY17" t="s">
        <v>631</v>
      </c>
      <c r="AZ17" s="45">
        <v>45217.93125671296</v>
      </c>
    </row>
    <row r="18" spans="2:52">
      <c r="B18">
        <v>1506</v>
      </c>
      <c r="C18" s="1">
        <v>45209</v>
      </c>
      <c r="D18">
        <v>7.2877999999999998</v>
      </c>
      <c r="E18">
        <v>7.2939999999999996</v>
      </c>
      <c r="F18">
        <v>126.51</v>
      </c>
      <c r="G18">
        <v>170.58</v>
      </c>
      <c r="H18">
        <v>169.74</v>
      </c>
      <c r="I18">
        <v>129.19999999999999</v>
      </c>
      <c r="J18">
        <v>1857</v>
      </c>
      <c r="K18">
        <v>6070</v>
      </c>
      <c r="L18">
        <v>7628.21</v>
      </c>
      <c r="M18">
        <v>105.82</v>
      </c>
      <c r="N18">
        <v>17664.73</v>
      </c>
      <c r="O18">
        <v>33739.300000000003</v>
      </c>
      <c r="P18">
        <v>13562.84</v>
      </c>
      <c r="Q18">
        <v>31746.53</v>
      </c>
      <c r="R18">
        <v>9624.7999999999993</v>
      </c>
      <c r="S18">
        <v>2020</v>
      </c>
      <c r="T18">
        <v>1210.75</v>
      </c>
      <c r="U18">
        <v>3075.24</v>
      </c>
      <c r="V18">
        <v>4358.24</v>
      </c>
      <c r="W18">
        <v>17.03</v>
      </c>
      <c r="X18">
        <v>2.69E-2</v>
      </c>
      <c r="Y18">
        <v>2.1780000000000001E-2</v>
      </c>
      <c r="Z18">
        <v>2.2790000000000001E-2</v>
      </c>
      <c r="AA18">
        <v>2.4289999999999999E-2</v>
      </c>
      <c r="AB18">
        <v>2.5520000000000001E-2</v>
      </c>
      <c r="AC18">
        <v>3.1280000000000002E-2</v>
      </c>
      <c r="AD18">
        <v>2.6380000000000001E-2</v>
      </c>
      <c r="AE18">
        <v>2.664E-2</v>
      </c>
      <c r="AF18">
        <v>2.7140000000000001E-2</v>
      </c>
      <c r="AG18">
        <v>2.7859999999999999E-2</v>
      </c>
      <c r="AH18">
        <v>4.4609999999999997E-2</v>
      </c>
      <c r="AI18">
        <v>2.7199999999999998E-2</v>
      </c>
      <c r="AJ18">
        <v>2.5850000000000001E-2</v>
      </c>
      <c r="AK18">
        <v>2.4750000000000001E-2</v>
      </c>
      <c r="AL18">
        <v>2.1479999999999999E-2</v>
      </c>
      <c r="AM18">
        <v>2.2599999999999999E-2</v>
      </c>
      <c r="AN18">
        <v>2.4809999999999999E-2</v>
      </c>
      <c r="AO18">
        <v>1.4019999999999999E-2</v>
      </c>
      <c r="AP18">
        <v>4.6530000000000002E-2</v>
      </c>
      <c r="AQ18">
        <v>4.9700000000000001E-2</v>
      </c>
      <c r="AR18">
        <v>4.8320000000000002E-2</v>
      </c>
      <c r="AS18">
        <v>5.4699999999999999E-2</v>
      </c>
      <c r="AT18">
        <v>4.7570000000000001E-2</v>
      </c>
      <c r="AU18">
        <v>4.614E-2</v>
      </c>
      <c r="AV18">
        <v>4.6589999999999999E-2</v>
      </c>
      <c r="AW18">
        <v>-232.8</v>
      </c>
      <c r="AX18">
        <v>-152.09024390243908</v>
      </c>
      <c r="AY18" t="s">
        <v>631</v>
      </c>
      <c r="AZ18" s="45">
        <v>45217.93125671296</v>
      </c>
    </row>
    <row r="19" spans="2:52">
      <c r="B19">
        <v>1505</v>
      </c>
      <c r="C19" s="1">
        <v>45208</v>
      </c>
      <c r="D19">
        <v>7.2927999999999997</v>
      </c>
      <c r="E19">
        <v>7.2926000000000002</v>
      </c>
      <c r="F19">
        <v>126.76</v>
      </c>
      <c r="G19">
        <v>169.72</v>
      </c>
      <c r="H19">
        <v>169.03</v>
      </c>
      <c r="I19">
        <v>133.80000000000001</v>
      </c>
      <c r="J19">
        <v>1845.5</v>
      </c>
      <c r="K19">
        <v>6065</v>
      </c>
      <c r="L19">
        <v>7492.21</v>
      </c>
      <c r="M19">
        <v>106.08</v>
      </c>
      <c r="N19">
        <v>17517.400000000001</v>
      </c>
      <c r="O19">
        <v>33604.65</v>
      </c>
      <c r="P19">
        <v>13484.24</v>
      </c>
      <c r="Q19">
        <v>30994.67</v>
      </c>
      <c r="R19">
        <v>9624.7999999999993</v>
      </c>
      <c r="S19">
        <v>2020</v>
      </c>
      <c r="T19">
        <v>1210.75</v>
      </c>
      <c r="U19">
        <v>3096.92</v>
      </c>
      <c r="V19">
        <v>4335.66</v>
      </c>
      <c r="W19">
        <v>17.7</v>
      </c>
      <c r="X19">
        <v>2.6710000000000001E-2</v>
      </c>
      <c r="Y19">
        <v>2.1309999999999999E-2</v>
      </c>
      <c r="Z19">
        <v>2.2339999999999999E-2</v>
      </c>
      <c r="AA19">
        <v>2.384E-2</v>
      </c>
      <c r="AB19">
        <v>2.529E-2</v>
      </c>
      <c r="AC19">
        <v>3.1280000000000002E-2</v>
      </c>
      <c r="AD19">
        <v>2.5930000000000002E-2</v>
      </c>
      <c r="AE19">
        <v>2.606E-2</v>
      </c>
      <c r="AF19">
        <v>2.6700000000000002E-2</v>
      </c>
      <c r="AG19">
        <v>2.7859999999999999E-2</v>
      </c>
      <c r="AH19">
        <v>4.7919999999999997E-2</v>
      </c>
      <c r="AI19">
        <v>2.7150000000000001E-2</v>
      </c>
      <c r="AJ19">
        <v>2.5899999999999999E-2</v>
      </c>
      <c r="AK19">
        <v>2.5000000000000001E-2</v>
      </c>
      <c r="AL19">
        <v>2.1229999999999999E-2</v>
      </c>
      <c r="AM19">
        <v>2.2360000000000001E-2</v>
      </c>
      <c r="AN19">
        <v>2.4580000000000001E-2</v>
      </c>
      <c r="AO19">
        <v>1.391E-2</v>
      </c>
      <c r="AP19">
        <v>4.8009999999999997E-2</v>
      </c>
      <c r="AQ19">
        <v>5.0810000000000001E-2</v>
      </c>
      <c r="AR19">
        <v>4.9680000000000002E-2</v>
      </c>
      <c r="AS19">
        <v>5.5070000000000001E-2</v>
      </c>
      <c r="AT19">
        <v>4.8869999999999997E-2</v>
      </c>
      <c r="AU19">
        <v>4.7570000000000001E-2</v>
      </c>
      <c r="AV19">
        <v>4.8059999999999999E-2</v>
      </c>
      <c r="AW19">
        <v>-250.29999999999995</v>
      </c>
      <c r="AX19">
        <v>-152.09024390243908</v>
      </c>
      <c r="AY19" t="s">
        <v>631</v>
      </c>
      <c r="AZ19" s="45">
        <v>45217.93125671296</v>
      </c>
    </row>
    <row r="20" spans="2:52">
      <c r="B20">
        <v>1504</v>
      </c>
      <c r="C20" s="1">
        <v>45205</v>
      </c>
      <c r="D20">
        <v>7.3094000000000001</v>
      </c>
      <c r="E20">
        <v>7.298</v>
      </c>
      <c r="F20">
        <v>126.76</v>
      </c>
      <c r="G20">
        <v>169.72</v>
      </c>
      <c r="H20">
        <v>169.03</v>
      </c>
      <c r="I20">
        <v>136.80000000000001</v>
      </c>
      <c r="J20">
        <v>1819.6</v>
      </c>
      <c r="K20">
        <v>6112</v>
      </c>
      <c r="L20">
        <v>7494.58</v>
      </c>
      <c r="M20">
        <v>106.04</v>
      </c>
      <c r="N20">
        <v>17485.98</v>
      </c>
      <c r="O20">
        <v>33407.58</v>
      </c>
      <c r="P20">
        <v>13431.34</v>
      </c>
      <c r="Q20">
        <v>30994.67</v>
      </c>
      <c r="R20">
        <v>9624.7999999999993</v>
      </c>
      <c r="S20">
        <v>2020</v>
      </c>
      <c r="T20">
        <v>1210.75</v>
      </c>
      <c r="U20">
        <v>3110.47</v>
      </c>
      <c r="V20">
        <v>4308.5</v>
      </c>
      <c r="W20">
        <v>17.45</v>
      </c>
      <c r="X20">
        <v>2.681E-2</v>
      </c>
      <c r="Y20">
        <v>2.1649999999999999E-2</v>
      </c>
      <c r="Z20">
        <v>2.24E-2</v>
      </c>
      <c r="AA20">
        <v>2.3789999999999999E-2</v>
      </c>
      <c r="AB20">
        <v>2.5250000000000002E-2</v>
      </c>
      <c r="AC20">
        <v>3.1280000000000002E-2</v>
      </c>
      <c r="AD20">
        <v>2.5930000000000002E-2</v>
      </c>
      <c r="AE20">
        <v>2.606E-2</v>
      </c>
      <c r="AF20">
        <v>2.6700000000000002E-2</v>
      </c>
      <c r="AG20">
        <v>2.7859999999999999E-2</v>
      </c>
      <c r="AH20">
        <v>4.7570000000000001E-2</v>
      </c>
      <c r="AI20">
        <v>2.7400000000000001E-2</v>
      </c>
      <c r="AJ20">
        <v>2.6100000000000002E-2</v>
      </c>
      <c r="AK20">
        <v>2.53E-2</v>
      </c>
      <c r="AL20">
        <v>2.1090000000000001E-2</v>
      </c>
      <c r="AM20">
        <v>2.2270000000000002E-2</v>
      </c>
      <c r="AN20">
        <v>2.4549999999999999E-2</v>
      </c>
      <c r="AO20">
        <v>3.211E-2</v>
      </c>
      <c r="AP20">
        <v>4.8009999999999997E-2</v>
      </c>
      <c r="AQ20">
        <v>5.0810000000000001E-2</v>
      </c>
      <c r="AR20">
        <v>4.9680000000000002E-2</v>
      </c>
      <c r="AS20">
        <v>5.5070000000000001E-2</v>
      </c>
      <c r="AT20">
        <v>4.8869999999999997E-2</v>
      </c>
      <c r="AU20">
        <v>4.7570000000000001E-2</v>
      </c>
      <c r="AV20">
        <v>4.8059999999999999E-2</v>
      </c>
      <c r="AW20">
        <v>-250.79999999999998</v>
      </c>
      <c r="AX20">
        <v>-152.09024390243908</v>
      </c>
      <c r="AY20" t="s">
        <v>631</v>
      </c>
      <c r="AZ20" s="45">
        <v>45217.93125671296</v>
      </c>
    </row>
    <row r="21" spans="2:52">
      <c r="B21">
        <v>1503</v>
      </c>
      <c r="C21" s="1">
        <v>45204</v>
      </c>
      <c r="D21">
        <v>7.3064</v>
      </c>
      <c r="E21">
        <v>7.298</v>
      </c>
      <c r="F21">
        <v>126.6</v>
      </c>
      <c r="G21">
        <v>169.99</v>
      </c>
      <c r="H21">
        <v>169.25</v>
      </c>
      <c r="I21">
        <v>135.5</v>
      </c>
      <c r="J21">
        <v>1819.45</v>
      </c>
      <c r="K21">
        <v>6119</v>
      </c>
      <c r="L21">
        <v>7451.54</v>
      </c>
      <c r="M21">
        <v>106.33</v>
      </c>
      <c r="N21">
        <v>17213.87</v>
      </c>
      <c r="O21">
        <v>33119.57</v>
      </c>
      <c r="P21">
        <v>13219.83</v>
      </c>
      <c r="Q21">
        <v>31075.360000000001</v>
      </c>
      <c r="R21">
        <v>9624.7999999999993</v>
      </c>
      <c r="S21">
        <v>2020</v>
      </c>
      <c r="T21">
        <v>1210.75</v>
      </c>
      <c r="U21">
        <v>3110.47</v>
      </c>
      <c r="V21">
        <v>4258.1899999999996</v>
      </c>
      <c r="W21">
        <v>18.489999999999998</v>
      </c>
      <c r="X21">
        <v>2.681E-2</v>
      </c>
      <c r="Y21">
        <v>2.1649999999999999E-2</v>
      </c>
      <c r="Z21">
        <v>2.24E-2</v>
      </c>
      <c r="AA21">
        <v>2.3789999999999999E-2</v>
      </c>
      <c r="AB21">
        <v>2.5250000000000002E-2</v>
      </c>
      <c r="AC21">
        <v>3.1280000000000002E-2</v>
      </c>
      <c r="AD21">
        <v>2.5930000000000002E-2</v>
      </c>
      <c r="AE21">
        <v>2.606E-2</v>
      </c>
      <c r="AF21">
        <v>2.6700000000000002E-2</v>
      </c>
      <c r="AG21">
        <v>2.7859999999999999E-2</v>
      </c>
      <c r="AH21">
        <v>4.6929999999999999E-2</v>
      </c>
      <c r="AI21">
        <v>2.7349999999999999E-2</v>
      </c>
      <c r="AJ21">
        <v>2.615E-2</v>
      </c>
      <c r="AK21">
        <v>2.52E-2</v>
      </c>
      <c r="AL21">
        <v>2.1090000000000001E-2</v>
      </c>
      <c r="AM21">
        <v>2.2270000000000002E-2</v>
      </c>
      <c r="AN21">
        <v>2.4549999999999999E-2</v>
      </c>
      <c r="AO21">
        <v>3.211E-2</v>
      </c>
      <c r="AP21">
        <v>4.718E-2</v>
      </c>
      <c r="AQ21">
        <v>5.0180000000000002E-2</v>
      </c>
      <c r="AR21">
        <v>4.8899999999999999E-2</v>
      </c>
      <c r="AS21">
        <v>5.4919999999999997E-2</v>
      </c>
      <c r="AT21">
        <v>4.8230000000000002E-2</v>
      </c>
      <c r="AU21">
        <v>4.6850000000000003E-2</v>
      </c>
      <c r="AV21">
        <v>4.7260000000000003E-2</v>
      </c>
      <c r="AW21">
        <v>-244.40000000000003</v>
      </c>
      <c r="AX21">
        <v>-152.09024390243908</v>
      </c>
      <c r="AY21" t="s">
        <v>631</v>
      </c>
      <c r="AZ21" s="45">
        <v>45217.93125671296</v>
      </c>
    </row>
    <row r="22" spans="2:52">
      <c r="B22">
        <v>1502</v>
      </c>
      <c r="C22" s="1">
        <v>45203</v>
      </c>
      <c r="D22">
        <v>7.3163999999999998</v>
      </c>
      <c r="E22">
        <v>7.298</v>
      </c>
      <c r="F22">
        <v>126.52</v>
      </c>
      <c r="G22">
        <v>169.88</v>
      </c>
      <c r="H22">
        <v>169.13</v>
      </c>
      <c r="I22">
        <v>136.44999999999999</v>
      </c>
      <c r="J22">
        <v>1818.95</v>
      </c>
      <c r="K22">
        <v>6135</v>
      </c>
      <c r="L22">
        <v>7412.45</v>
      </c>
      <c r="M22">
        <v>106.8</v>
      </c>
      <c r="N22">
        <v>17195.84</v>
      </c>
      <c r="O22">
        <v>33129.550000000003</v>
      </c>
      <c r="P22">
        <v>13236.01</v>
      </c>
      <c r="Q22">
        <v>30526.880000000001</v>
      </c>
      <c r="R22">
        <v>9624.7999999999993</v>
      </c>
      <c r="S22">
        <v>2020</v>
      </c>
      <c r="T22">
        <v>1210.75</v>
      </c>
      <c r="U22">
        <v>3110.47</v>
      </c>
      <c r="V22">
        <v>4263.75</v>
      </c>
      <c r="W22">
        <v>18.579999999999998</v>
      </c>
      <c r="X22">
        <v>2.681E-2</v>
      </c>
      <c r="Y22">
        <v>2.1649999999999999E-2</v>
      </c>
      <c r="Z22">
        <v>2.24E-2</v>
      </c>
      <c r="AA22">
        <v>2.3789999999999999E-2</v>
      </c>
      <c r="AB22">
        <v>2.5250000000000002E-2</v>
      </c>
      <c r="AC22">
        <v>3.1280000000000002E-2</v>
      </c>
      <c r="AD22">
        <v>2.5930000000000002E-2</v>
      </c>
      <c r="AE22">
        <v>2.606E-2</v>
      </c>
      <c r="AF22">
        <v>2.6700000000000002E-2</v>
      </c>
      <c r="AG22">
        <v>2.7859999999999999E-2</v>
      </c>
      <c r="AH22">
        <v>4.6850000000000003E-2</v>
      </c>
      <c r="AI22">
        <v>2.76E-2</v>
      </c>
      <c r="AJ22">
        <v>2.615E-2</v>
      </c>
      <c r="AK22">
        <v>2.53E-2</v>
      </c>
      <c r="AL22">
        <v>2.1090000000000001E-2</v>
      </c>
      <c r="AM22">
        <v>2.2270000000000002E-2</v>
      </c>
      <c r="AN22">
        <v>2.4549999999999999E-2</v>
      </c>
      <c r="AO22">
        <v>3.211E-2</v>
      </c>
      <c r="AP22">
        <v>4.7329999999999997E-2</v>
      </c>
      <c r="AQ22">
        <v>5.0520000000000002E-2</v>
      </c>
      <c r="AR22">
        <v>4.8579999999999998E-2</v>
      </c>
      <c r="AS22">
        <v>5.4949999999999999E-2</v>
      </c>
      <c r="AT22">
        <v>4.863E-2</v>
      </c>
      <c r="AU22">
        <v>4.7239999999999997E-2</v>
      </c>
      <c r="AV22">
        <v>4.7579999999999997E-2</v>
      </c>
      <c r="AW22">
        <v>-248.4</v>
      </c>
      <c r="AX22">
        <v>-152.09024390243908</v>
      </c>
      <c r="AY22" t="s">
        <v>631</v>
      </c>
      <c r="AZ22" s="45">
        <v>45217.93125671296</v>
      </c>
    </row>
    <row r="23" spans="2:52">
      <c r="B23">
        <v>1501</v>
      </c>
      <c r="C23" s="1">
        <v>45202</v>
      </c>
      <c r="D23">
        <v>7.3228</v>
      </c>
      <c r="E23">
        <v>7.298</v>
      </c>
      <c r="F23">
        <v>127</v>
      </c>
      <c r="G23">
        <v>169.45</v>
      </c>
      <c r="H23">
        <v>168.84</v>
      </c>
      <c r="I23">
        <v>127.32</v>
      </c>
      <c r="J23">
        <v>1822.45</v>
      </c>
      <c r="K23">
        <v>6101</v>
      </c>
      <c r="L23">
        <v>7470.16</v>
      </c>
      <c r="M23">
        <v>107</v>
      </c>
      <c r="N23">
        <v>17331.22</v>
      </c>
      <c r="O23">
        <v>33002.379999999997</v>
      </c>
      <c r="P23">
        <v>13059.47</v>
      </c>
      <c r="Q23">
        <v>31237.94</v>
      </c>
      <c r="R23">
        <v>9624.7999999999993</v>
      </c>
      <c r="S23">
        <v>2020</v>
      </c>
      <c r="T23">
        <v>1210.75</v>
      </c>
      <c r="U23">
        <v>3110.47</v>
      </c>
      <c r="V23">
        <v>4229.45</v>
      </c>
      <c r="W23">
        <v>19.78</v>
      </c>
      <c r="X23">
        <v>2.681E-2</v>
      </c>
      <c r="Y23">
        <v>2.1649999999999999E-2</v>
      </c>
      <c r="Z23">
        <v>2.24E-2</v>
      </c>
      <c r="AA23">
        <v>2.3789999999999999E-2</v>
      </c>
      <c r="AB23">
        <v>2.5250000000000002E-2</v>
      </c>
      <c r="AC23">
        <v>3.1280000000000002E-2</v>
      </c>
      <c r="AD23">
        <v>2.5930000000000002E-2</v>
      </c>
      <c r="AE23">
        <v>2.606E-2</v>
      </c>
      <c r="AF23">
        <v>2.6700000000000002E-2</v>
      </c>
      <c r="AG23">
        <v>2.7859999999999999E-2</v>
      </c>
      <c r="AH23">
        <v>4.6609999999999999E-2</v>
      </c>
      <c r="AI23">
        <v>2.7199999999999998E-2</v>
      </c>
      <c r="AJ23">
        <v>2.5749999999999999E-2</v>
      </c>
      <c r="AK23">
        <v>2.4899999999999999E-2</v>
      </c>
      <c r="AL23">
        <v>2.1090000000000001E-2</v>
      </c>
      <c r="AM23">
        <v>2.2270000000000002E-2</v>
      </c>
      <c r="AN23">
        <v>2.4549999999999999E-2</v>
      </c>
      <c r="AO23">
        <v>3.211E-2</v>
      </c>
      <c r="AP23">
        <v>4.795E-2</v>
      </c>
      <c r="AQ23">
        <v>5.1499999999999997E-2</v>
      </c>
      <c r="AR23">
        <v>4.9230000000000003E-2</v>
      </c>
      <c r="AS23">
        <v>5.4780000000000002E-2</v>
      </c>
      <c r="AT23">
        <v>4.9520000000000002E-2</v>
      </c>
      <c r="AU23">
        <v>4.7989999999999998E-2</v>
      </c>
      <c r="AV23">
        <v>4.8239999999999998E-2</v>
      </c>
      <c r="AW23">
        <v>-257.3</v>
      </c>
      <c r="AX23">
        <v>-152.09024390243908</v>
      </c>
      <c r="AY23" t="s">
        <v>631</v>
      </c>
      <c r="AZ23" s="45">
        <v>45217.93125671296</v>
      </c>
    </row>
    <row r="24" spans="2:52">
      <c r="B24">
        <v>1500</v>
      </c>
      <c r="C24" s="1">
        <v>45201</v>
      </c>
      <c r="D24">
        <v>7.3227000000000002</v>
      </c>
      <c r="E24">
        <v>7.298</v>
      </c>
      <c r="F24">
        <v>127.07</v>
      </c>
      <c r="G24">
        <v>170.1</v>
      </c>
      <c r="H24">
        <v>169.42</v>
      </c>
      <c r="I24">
        <v>127.32</v>
      </c>
      <c r="J24">
        <v>1833.05</v>
      </c>
      <c r="K24">
        <v>6137</v>
      </c>
      <c r="L24">
        <v>7510.72</v>
      </c>
      <c r="M24">
        <v>106.9</v>
      </c>
      <c r="N24">
        <v>17809.66</v>
      </c>
      <c r="O24">
        <v>33433.35</v>
      </c>
      <c r="P24">
        <v>13307.77</v>
      </c>
      <c r="Q24">
        <v>31759.88</v>
      </c>
      <c r="R24">
        <v>9624.7999999999993</v>
      </c>
      <c r="S24">
        <v>2020</v>
      </c>
      <c r="T24">
        <v>1210.75</v>
      </c>
      <c r="U24">
        <v>3110.47</v>
      </c>
      <c r="V24">
        <v>4288.3900000000003</v>
      </c>
      <c r="W24">
        <v>17.61</v>
      </c>
      <c r="X24">
        <v>2.681E-2</v>
      </c>
      <c r="Y24">
        <v>2.1649999999999999E-2</v>
      </c>
      <c r="Z24">
        <v>2.24E-2</v>
      </c>
      <c r="AA24">
        <v>2.3789999999999999E-2</v>
      </c>
      <c r="AB24">
        <v>2.5250000000000002E-2</v>
      </c>
      <c r="AC24">
        <v>3.1280000000000002E-2</v>
      </c>
      <c r="AD24">
        <v>2.5930000000000002E-2</v>
      </c>
      <c r="AE24">
        <v>2.606E-2</v>
      </c>
      <c r="AF24">
        <v>2.6700000000000002E-2</v>
      </c>
      <c r="AG24">
        <v>2.7859999999999999E-2</v>
      </c>
      <c r="AH24">
        <v>4.7359999999999999E-2</v>
      </c>
      <c r="AI24">
        <v>2.665E-2</v>
      </c>
      <c r="AJ24">
        <v>2.5399999999999999E-2</v>
      </c>
      <c r="AK24">
        <v>2.4500000000000001E-2</v>
      </c>
      <c r="AL24">
        <v>2.1090000000000001E-2</v>
      </c>
      <c r="AM24">
        <v>2.2270000000000002E-2</v>
      </c>
      <c r="AN24">
        <v>2.4549999999999999E-2</v>
      </c>
      <c r="AO24">
        <v>3.211E-2</v>
      </c>
      <c r="AP24">
        <v>4.6780000000000002E-2</v>
      </c>
      <c r="AQ24">
        <v>5.1040000000000002E-2</v>
      </c>
      <c r="AR24">
        <v>4.7879999999999999E-2</v>
      </c>
      <c r="AS24">
        <v>5.4550000000000001E-2</v>
      </c>
      <c r="AT24">
        <v>4.8800000000000003E-2</v>
      </c>
      <c r="AU24">
        <v>4.7079999999999997E-2</v>
      </c>
      <c r="AV24">
        <v>4.7199999999999999E-2</v>
      </c>
      <c r="AW24">
        <v>-250.10000000000005</v>
      </c>
      <c r="AX24">
        <v>-152.09024390243908</v>
      </c>
      <c r="AY24" t="s">
        <v>631</v>
      </c>
      <c r="AZ24" s="45">
        <v>45217.93125671296</v>
      </c>
    </row>
    <row r="25" spans="2:52">
      <c r="B25">
        <v>1499</v>
      </c>
      <c r="C25" s="1">
        <v>45198</v>
      </c>
      <c r="D25">
        <v>7.2927999999999997</v>
      </c>
      <c r="E25">
        <v>7.298</v>
      </c>
      <c r="F25">
        <v>127.21</v>
      </c>
      <c r="G25">
        <v>170.62</v>
      </c>
      <c r="H25">
        <v>169.89</v>
      </c>
      <c r="I25">
        <v>127.32</v>
      </c>
      <c r="J25">
        <v>1870.5</v>
      </c>
      <c r="K25">
        <v>6137</v>
      </c>
      <c r="L25">
        <v>7608.08</v>
      </c>
      <c r="M25">
        <v>106.17</v>
      </c>
      <c r="N25">
        <v>17809.66</v>
      </c>
      <c r="O25">
        <v>33507.5</v>
      </c>
      <c r="P25">
        <v>13219.32</v>
      </c>
      <c r="Q25">
        <v>31857.62</v>
      </c>
      <c r="R25">
        <v>9624.7999999999993</v>
      </c>
      <c r="S25">
        <v>2020</v>
      </c>
      <c r="T25">
        <v>1210.75</v>
      </c>
      <c r="U25">
        <v>3110.47</v>
      </c>
      <c r="V25">
        <v>4288.05</v>
      </c>
      <c r="W25">
        <v>17.52</v>
      </c>
      <c r="X25">
        <v>2.681E-2</v>
      </c>
      <c r="Y25">
        <v>2.1649999999999999E-2</v>
      </c>
      <c r="Z25">
        <v>2.24E-2</v>
      </c>
      <c r="AA25">
        <v>2.3789999999999999E-2</v>
      </c>
      <c r="AB25">
        <v>2.5250000000000002E-2</v>
      </c>
      <c r="AC25">
        <v>3.1280000000000002E-2</v>
      </c>
      <c r="AD25">
        <v>2.5930000000000002E-2</v>
      </c>
      <c r="AE25">
        <v>2.606E-2</v>
      </c>
      <c r="AF25">
        <v>2.6700000000000002E-2</v>
      </c>
      <c r="AG25">
        <v>2.7859999999999999E-2</v>
      </c>
      <c r="AH25">
        <v>4.7359999999999999E-2</v>
      </c>
      <c r="AI25">
        <v>2.665E-2</v>
      </c>
      <c r="AJ25">
        <v>2.5399999999999999E-2</v>
      </c>
      <c r="AK25">
        <v>2.4500000000000001E-2</v>
      </c>
      <c r="AL25">
        <v>2.1090000000000001E-2</v>
      </c>
      <c r="AM25">
        <v>2.2270000000000002E-2</v>
      </c>
      <c r="AN25">
        <v>2.4549999999999999E-2</v>
      </c>
      <c r="AO25">
        <v>3.211E-2</v>
      </c>
      <c r="AP25">
        <v>4.5710000000000001E-2</v>
      </c>
      <c r="AQ25">
        <v>5.0439999999999999E-2</v>
      </c>
      <c r="AR25">
        <v>4.6989999999999997E-2</v>
      </c>
      <c r="AS25">
        <v>5.4460000000000001E-2</v>
      </c>
      <c r="AT25">
        <v>4.7989999999999998E-2</v>
      </c>
      <c r="AU25">
        <v>4.6089999999999999E-2</v>
      </c>
      <c r="AV25">
        <v>4.614E-2</v>
      </c>
      <c r="AW25">
        <v>-242</v>
      </c>
      <c r="AX25">
        <v>-152.09024390243908</v>
      </c>
      <c r="AY25" t="s">
        <v>631</v>
      </c>
      <c r="AZ25" s="45">
        <v>45217.93125671296</v>
      </c>
    </row>
    <row r="26" spans="2:52">
      <c r="B26">
        <v>1498</v>
      </c>
      <c r="C26" s="1">
        <v>45197</v>
      </c>
      <c r="D26">
        <v>7.2948000000000004</v>
      </c>
      <c r="E26">
        <v>7.298</v>
      </c>
      <c r="F26">
        <v>127.4</v>
      </c>
      <c r="G26">
        <v>170.55</v>
      </c>
      <c r="H26">
        <v>169.86</v>
      </c>
      <c r="I26">
        <v>128.80000000000001</v>
      </c>
      <c r="J26">
        <v>1873.55</v>
      </c>
      <c r="K26">
        <v>6215</v>
      </c>
      <c r="L26">
        <v>7601.85</v>
      </c>
      <c r="M26">
        <v>106.22</v>
      </c>
      <c r="N26">
        <v>17373.03</v>
      </c>
      <c r="O26">
        <v>33666.339999999997</v>
      </c>
      <c r="P26">
        <v>13201.28</v>
      </c>
      <c r="Q26">
        <v>31872.52</v>
      </c>
      <c r="R26">
        <v>9624.7999999999993</v>
      </c>
      <c r="S26">
        <v>2020</v>
      </c>
      <c r="T26">
        <v>1210.75</v>
      </c>
      <c r="U26">
        <v>3110.47</v>
      </c>
      <c r="V26">
        <v>4299.7</v>
      </c>
      <c r="W26">
        <v>17.34</v>
      </c>
      <c r="X26">
        <v>2.681E-2</v>
      </c>
      <c r="Y26">
        <v>2.1649999999999999E-2</v>
      </c>
      <c r="Z26">
        <v>2.24E-2</v>
      </c>
      <c r="AA26">
        <v>2.3789999999999999E-2</v>
      </c>
      <c r="AB26">
        <v>2.5250000000000002E-2</v>
      </c>
      <c r="AC26">
        <v>3.1280000000000002E-2</v>
      </c>
      <c r="AD26">
        <v>2.5930000000000002E-2</v>
      </c>
      <c r="AE26">
        <v>2.606E-2</v>
      </c>
      <c r="AF26">
        <v>2.6700000000000002E-2</v>
      </c>
      <c r="AG26">
        <v>2.7859999999999999E-2</v>
      </c>
      <c r="AH26">
        <v>4.7910000000000001E-2</v>
      </c>
      <c r="AI26">
        <v>2.69E-2</v>
      </c>
      <c r="AJ26">
        <v>2.5600000000000001E-2</v>
      </c>
      <c r="AK26">
        <v>2.4750000000000001E-2</v>
      </c>
      <c r="AL26">
        <v>2.1090000000000001E-2</v>
      </c>
      <c r="AM26">
        <v>2.2270000000000002E-2</v>
      </c>
      <c r="AN26">
        <v>2.4549999999999999E-2</v>
      </c>
      <c r="AO26">
        <v>3.211E-2</v>
      </c>
      <c r="AP26">
        <v>4.5749999999999999E-2</v>
      </c>
      <c r="AQ26">
        <v>5.058E-2</v>
      </c>
      <c r="AR26">
        <v>4.7039999999999998E-2</v>
      </c>
      <c r="AS26">
        <v>5.4609999999999999E-2</v>
      </c>
      <c r="AT26">
        <v>4.8160000000000001E-2</v>
      </c>
      <c r="AU26">
        <v>4.623E-2</v>
      </c>
      <c r="AV26">
        <v>4.6359999999999998E-2</v>
      </c>
      <c r="AW26">
        <v>-243.70000000000002</v>
      </c>
      <c r="AX26">
        <v>-152.09024390243908</v>
      </c>
      <c r="AY26" t="s">
        <v>631</v>
      </c>
      <c r="AZ26" s="45">
        <v>45217.93125671296</v>
      </c>
    </row>
    <row r="27" spans="2:52">
      <c r="B27">
        <v>1497</v>
      </c>
      <c r="C27" s="1">
        <v>45196</v>
      </c>
      <c r="D27">
        <v>7.3242000000000003</v>
      </c>
      <c r="E27">
        <v>7.3117999999999999</v>
      </c>
      <c r="F27">
        <v>128.19</v>
      </c>
      <c r="G27">
        <v>170.23</v>
      </c>
      <c r="H27">
        <v>169.72</v>
      </c>
      <c r="I27">
        <v>128.15</v>
      </c>
      <c r="J27">
        <v>1887.3</v>
      </c>
      <c r="K27">
        <v>6164</v>
      </c>
      <c r="L27">
        <v>7593.22</v>
      </c>
      <c r="M27">
        <v>106.67</v>
      </c>
      <c r="N27">
        <v>17611.87</v>
      </c>
      <c r="O27">
        <v>33550.269999999997</v>
      </c>
      <c r="P27">
        <v>13092.85</v>
      </c>
      <c r="Q27">
        <v>32371.9</v>
      </c>
      <c r="R27">
        <v>9624.7999999999993</v>
      </c>
      <c r="S27">
        <v>2020</v>
      </c>
      <c r="T27">
        <v>1210.75</v>
      </c>
      <c r="U27">
        <v>3107.32</v>
      </c>
      <c r="V27">
        <v>4274.51</v>
      </c>
      <c r="W27">
        <v>18.22</v>
      </c>
      <c r="X27">
        <v>2.6929999999999999E-2</v>
      </c>
      <c r="Y27">
        <v>2.2069999999999999E-2</v>
      </c>
      <c r="Z27">
        <v>2.2769999999999999E-2</v>
      </c>
      <c r="AA27">
        <v>2.4039999999999999E-2</v>
      </c>
      <c r="AB27">
        <v>2.5360000000000001E-2</v>
      </c>
      <c r="AC27">
        <v>3.1280000000000002E-2</v>
      </c>
      <c r="AD27">
        <v>2.623E-2</v>
      </c>
      <c r="AE27">
        <v>2.6349999999999998E-2</v>
      </c>
      <c r="AF27">
        <v>2.6859999999999998E-2</v>
      </c>
      <c r="AG27">
        <v>2.7859999999999999E-2</v>
      </c>
      <c r="AH27">
        <v>4.9279999999999997E-2</v>
      </c>
      <c r="AI27">
        <v>2.6800000000000001E-2</v>
      </c>
      <c r="AJ27">
        <v>2.5499999999999998E-2</v>
      </c>
      <c r="AK27">
        <v>2.46E-2</v>
      </c>
      <c r="AL27">
        <v>2.1219999999999999E-2</v>
      </c>
      <c r="AM27">
        <v>2.2419999999999999E-2</v>
      </c>
      <c r="AN27">
        <v>2.4760000000000001E-2</v>
      </c>
      <c r="AO27">
        <v>1.197E-2</v>
      </c>
      <c r="AP27">
        <v>4.607E-2</v>
      </c>
      <c r="AQ27">
        <v>5.135E-2</v>
      </c>
      <c r="AR27">
        <v>4.7190000000000003E-2</v>
      </c>
      <c r="AS27">
        <v>5.4699999999999999E-2</v>
      </c>
      <c r="AT27">
        <v>4.8959999999999997E-2</v>
      </c>
      <c r="AU27">
        <v>4.6850000000000003E-2</v>
      </c>
      <c r="AV27">
        <v>4.6789999999999998E-2</v>
      </c>
      <c r="AW27">
        <v>-249.2</v>
      </c>
      <c r="AX27">
        <v>-152.09024390243908</v>
      </c>
      <c r="AY27" t="s">
        <v>631</v>
      </c>
      <c r="AZ27" s="45">
        <v>45217.93125671296</v>
      </c>
    </row>
    <row r="28" spans="2:52">
      <c r="B28">
        <v>1496</v>
      </c>
      <c r="C28" s="1">
        <v>45195</v>
      </c>
      <c r="D28">
        <v>7.3101000000000003</v>
      </c>
      <c r="E28">
        <v>7.3112000000000004</v>
      </c>
      <c r="F28">
        <v>128.59</v>
      </c>
      <c r="G28">
        <v>170.57</v>
      </c>
      <c r="H28">
        <v>170.08</v>
      </c>
      <c r="I28">
        <v>128.94999999999999</v>
      </c>
      <c r="J28">
        <v>1907.05</v>
      </c>
      <c r="K28">
        <v>6155</v>
      </c>
      <c r="L28">
        <v>7625.72</v>
      </c>
      <c r="M28">
        <v>106.23</v>
      </c>
      <c r="N28">
        <v>17466.900000000001</v>
      </c>
      <c r="O28">
        <v>33618.879999999997</v>
      </c>
      <c r="P28">
        <v>13063.61</v>
      </c>
      <c r="Q28">
        <v>32315.05</v>
      </c>
      <c r="R28">
        <v>9624.7999999999993</v>
      </c>
      <c r="S28">
        <v>2020</v>
      </c>
      <c r="T28">
        <v>1210.75</v>
      </c>
      <c r="U28">
        <v>3102.27</v>
      </c>
      <c r="V28">
        <v>4273.53</v>
      </c>
      <c r="W28">
        <v>18.940000000000001</v>
      </c>
      <c r="X28">
        <v>2.7050000000000001E-2</v>
      </c>
      <c r="Y28">
        <v>2.231E-2</v>
      </c>
      <c r="Z28">
        <v>2.291E-2</v>
      </c>
      <c r="AA28">
        <v>2.4109999999999999E-2</v>
      </c>
      <c r="AB28">
        <v>2.5399999999999999E-2</v>
      </c>
      <c r="AC28">
        <v>3.1280000000000002E-2</v>
      </c>
      <c r="AD28">
        <v>2.6079999999999999E-2</v>
      </c>
      <c r="AE28">
        <v>2.631E-2</v>
      </c>
      <c r="AF28">
        <v>2.6849999999999999E-2</v>
      </c>
      <c r="AG28">
        <v>2.7859999999999999E-2</v>
      </c>
      <c r="AH28">
        <v>4.9939999999999998E-2</v>
      </c>
      <c r="AI28">
        <v>2.7150000000000001E-2</v>
      </c>
      <c r="AJ28">
        <v>2.58E-2</v>
      </c>
      <c r="AK28">
        <v>2.4799999999999999E-2</v>
      </c>
      <c r="AL28">
        <v>2.1430000000000001E-2</v>
      </c>
      <c r="AM28">
        <v>2.2589999999999999E-2</v>
      </c>
      <c r="AN28">
        <v>2.4879999999999999E-2</v>
      </c>
      <c r="AO28">
        <v>1.197E-2</v>
      </c>
      <c r="AP28">
        <v>4.5359999999999998E-2</v>
      </c>
      <c r="AQ28">
        <v>5.1209999999999999E-2</v>
      </c>
      <c r="AR28">
        <v>4.675E-2</v>
      </c>
      <c r="AS28">
        <v>5.4420000000000003E-2</v>
      </c>
      <c r="AT28">
        <v>4.8210000000000003E-2</v>
      </c>
      <c r="AU28">
        <v>4.6050000000000001E-2</v>
      </c>
      <c r="AV28">
        <v>4.598E-2</v>
      </c>
      <c r="AW28">
        <v>-241.00000000000003</v>
      </c>
      <c r="AX28">
        <v>-152.09024390243908</v>
      </c>
      <c r="AY28" t="s">
        <v>631</v>
      </c>
      <c r="AZ28" s="45">
        <v>45217.93125671296</v>
      </c>
    </row>
    <row r="29" spans="2:52">
      <c r="B29">
        <v>1495</v>
      </c>
      <c r="C29" s="1">
        <v>45194</v>
      </c>
      <c r="D29">
        <v>7.3156999999999996</v>
      </c>
      <c r="E29">
        <v>7.3120000000000003</v>
      </c>
      <c r="F29">
        <v>128.94</v>
      </c>
      <c r="G29">
        <v>170.62</v>
      </c>
      <c r="H29">
        <v>170.19</v>
      </c>
      <c r="I29">
        <v>125.22</v>
      </c>
      <c r="J29">
        <v>1924.85</v>
      </c>
      <c r="K29">
        <v>6176</v>
      </c>
      <c r="L29">
        <v>7623.99</v>
      </c>
      <c r="M29">
        <v>106</v>
      </c>
      <c r="N29">
        <v>17729.29</v>
      </c>
      <c r="O29">
        <v>34006.879999999997</v>
      </c>
      <c r="P29">
        <v>13271.32</v>
      </c>
      <c r="Q29">
        <v>32678.62</v>
      </c>
      <c r="R29">
        <v>9624.7999999999993</v>
      </c>
      <c r="S29">
        <v>2020</v>
      </c>
      <c r="T29">
        <v>1210.75</v>
      </c>
      <c r="U29">
        <v>3115.61</v>
      </c>
      <c r="V29">
        <v>4337.4399999999996</v>
      </c>
      <c r="W29">
        <v>16.899999999999999</v>
      </c>
      <c r="X29">
        <v>2.7E-2</v>
      </c>
      <c r="Y29">
        <v>2.2210000000000001E-2</v>
      </c>
      <c r="Z29">
        <v>2.2710000000000001E-2</v>
      </c>
      <c r="AA29">
        <v>2.3980000000000001E-2</v>
      </c>
      <c r="AB29">
        <v>2.5430000000000001E-2</v>
      </c>
      <c r="AC29">
        <v>3.1280000000000002E-2</v>
      </c>
      <c r="AD29">
        <v>2.6079999999999999E-2</v>
      </c>
      <c r="AE29">
        <v>2.631E-2</v>
      </c>
      <c r="AF29">
        <v>2.6859999999999998E-2</v>
      </c>
      <c r="AG29">
        <v>2.7859999999999999E-2</v>
      </c>
      <c r="AH29">
        <v>4.8719999999999999E-2</v>
      </c>
      <c r="AI29">
        <v>2.725E-2</v>
      </c>
      <c r="AJ29">
        <v>2.5700000000000001E-2</v>
      </c>
      <c r="AK29">
        <v>2.4799999999999999E-2</v>
      </c>
      <c r="AL29">
        <v>2.1329999999999998E-2</v>
      </c>
      <c r="AM29">
        <v>2.264E-2</v>
      </c>
      <c r="AN29">
        <v>2.4760000000000001E-2</v>
      </c>
      <c r="AO29">
        <v>1.197E-2</v>
      </c>
      <c r="AP29">
        <v>4.5330000000000002E-2</v>
      </c>
      <c r="AQ29">
        <v>5.1249999999999997E-2</v>
      </c>
      <c r="AR29">
        <v>4.6519999999999999E-2</v>
      </c>
      <c r="AS29">
        <v>5.4679999999999999E-2</v>
      </c>
      <c r="AT29">
        <v>4.8300000000000003E-2</v>
      </c>
      <c r="AU29">
        <v>4.614E-2</v>
      </c>
      <c r="AV29">
        <v>4.5999999999999999E-2</v>
      </c>
      <c r="AW29">
        <v>-243.20000000000002</v>
      </c>
      <c r="AX29">
        <v>-152.09024390243908</v>
      </c>
      <c r="AY29" t="s">
        <v>631</v>
      </c>
      <c r="AZ29" s="45">
        <v>45217.93125671296</v>
      </c>
    </row>
    <row r="30" spans="2:52">
      <c r="B30">
        <v>1494</v>
      </c>
      <c r="C30" s="1">
        <v>45191</v>
      </c>
      <c r="D30">
        <v>7.3010000000000002</v>
      </c>
      <c r="E30">
        <v>7.3019999999999996</v>
      </c>
      <c r="F30">
        <v>128.81</v>
      </c>
      <c r="G30">
        <v>170.75</v>
      </c>
      <c r="H30">
        <v>170.61</v>
      </c>
      <c r="I30">
        <v>125.25</v>
      </c>
      <c r="J30">
        <v>1927.35</v>
      </c>
      <c r="K30">
        <v>6222</v>
      </c>
      <c r="L30">
        <v>7683.91</v>
      </c>
      <c r="M30">
        <v>105.58</v>
      </c>
      <c r="N30">
        <v>18057.45</v>
      </c>
      <c r="O30">
        <v>33963.839999999997</v>
      </c>
      <c r="P30">
        <v>13211.81</v>
      </c>
      <c r="Q30">
        <v>32402.41</v>
      </c>
      <c r="R30">
        <v>9078.7999999999993</v>
      </c>
      <c r="S30">
        <v>2020</v>
      </c>
      <c r="T30">
        <v>1210.75</v>
      </c>
      <c r="U30">
        <v>3132.43</v>
      </c>
      <c r="V30">
        <v>4320.0600000000004</v>
      </c>
      <c r="W30">
        <v>17.28</v>
      </c>
      <c r="X30">
        <v>2.6919999999999999E-2</v>
      </c>
      <c r="Y30">
        <v>2.1919999999999999E-2</v>
      </c>
      <c r="Z30">
        <v>2.2530000000000001E-2</v>
      </c>
      <c r="AA30">
        <v>2.384E-2</v>
      </c>
      <c r="AB30">
        <v>2.521E-2</v>
      </c>
      <c r="AC30">
        <v>3.1280000000000002E-2</v>
      </c>
      <c r="AD30">
        <v>2.6069999999999999E-2</v>
      </c>
      <c r="AE30">
        <v>2.63E-2</v>
      </c>
      <c r="AF30">
        <v>2.6859999999999998E-2</v>
      </c>
      <c r="AG30">
        <v>2.7859999999999999E-2</v>
      </c>
      <c r="AH30">
        <v>4.5600000000000002E-2</v>
      </c>
      <c r="AI30">
        <v>2.7199999999999998E-2</v>
      </c>
      <c r="AJ30">
        <v>2.5749999999999999E-2</v>
      </c>
      <c r="AK30">
        <v>2.4799999999999999E-2</v>
      </c>
      <c r="AL30">
        <v>2.1149999999999999E-2</v>
      </c>
      <c r="AM30">
        <v>2.232E-2</v>
      </c>
      <c r="AN30">
        <v>2.4660000000000001E-2</v>
      </c>
      <c r="AO30">
        <v>1.5010000000000001E-2</v>
      </c>
      <c r="AP30">
        <v>4.4740000000000002E-2</v>
      </c>
      <c r="AQ30">
        <v>5.1360000000000003E-2</v>
      </c>
      <c r="AR30">
        <v>4.5560000000000003E-2</v>
      </c>
      <c r="AS30">
        <v>5.4370000000000002E-2</v>
      </c>
      <c r="AT30">
        <v>4.8410000000000002E-2</v>
      </c>
      <c r="AU30">
        <v>4.5999999999999999E-2</v>
      </c>
      <c r="AV30">
        <v>4.5600000000000002E-2</v>
      </c>
      <c r="AW30">
        <v>-245.70000000000002</v>
      </c>
      <c r="AX30">
        <v>-152.09024390243908</v>
      </c>
      <c r="AY30" t="s">
        <v>631</v>
      </c>
      <c r="AZ30" s="45">
        <v>45217.93125671296</v>
      </c>
    </row>
    <row r="31" spans="2:52">
      <c r="B31">
        <v>1493</v>
      </c>
      <c r="C31" s="1">
        <v>45190</v>
      </c>
      <c r="D31">
        <v>7.3140999999999998</v>
      </c>
      <c r="E31">
        <v>7.3064</v>
      </c>
      <c r="F31">
        <v>128.81</v>
      </c>
      <c r="G31">
        <v>170.75</v>
      </c>
      <c r="H31">
        <v>170.28</v>
      </c>
      <c r="I31">
        <v>125.25</v>
      </c>
      <c r="J31">
        <v>1915</v>
      </c>
      <c r="K31">
        <v>6126</v>
      </c>
      <c r="L31">
        <v>7678.62</v>
      </c>
      <c r="M31">
        <v>105.36</v>
      </c>
      <c r="N31">
        <v>17655.41</v>
      </c>
      <c r="O31">
        <v>34070.42</v>
      </c>
      <c r="P31">
        <v>13223.99</v>
      </c>
      <c r="Q31">
        <v>32571.03</v>
      </c>
      <c r="R31">
        <v>9078.7999999999993</v>
      </c>
      <c r="S31">
        <v>2020</v>
      </c>
      <c r="T31">
        <v>1210.75</v>
      </c>
      <c r="U31">
        <v>3084.7</v>
      </c>
      <c r="V31">
        <v>4330</v>
      </c>
      <c r="W31">
        <v>17.54</v>
      </c>
      <c r="X31">
        <v>2.6759999999999999E-2</v>
      </c>
      <c r="Y31">
        <v>2.1739999999999999E-2</v>
      </c>
      <c r="Z31">
        <v>2.2440000000000002E-2</v>
      </c>
      <c r="AA31">
        <v>2.3709999999999998E-2</v>
      </c>
      <c r="AB31">
        <v>2.503E-2</v>
      </c>
      <c r="AC31">
        <v>3.1280000000000002E-2</v>
      </c>
      <c r="AD31">
        <v>2.6079999999999999E-2</v>
      </c>
      <c r="AE31">
        <v>2.631E-2</v>
      </c>
      <c r="AF31">
        <v>2.6849999999999999E-2</v>
      </c>
      <c r="AG31">
        <v>2.7859999999999999E-2</v>
      </c>
      <c r="AH31">
        <v>4.4380000000000003E-2</v>
      </c>
      <c r="AI31">
        <v>2.7050000000000001E-2</v>
      </c>
      <c r="AJ31">
        <v>2.5350000000000001E-2</v>
      </c>
      <c r="AK31">
        <v>2.4299999999999999E-2</v>
      </c>
      <c r="AL31">
        <v>2.1160000000000002E-2</v>
      </c>
      <c r="AM31">
        <v>2.2610000000000002E-2</v>
      </c>
      <c r="AN31">
        <v>2.4510000000000001E-2</v>
      </c>
      <c r="AO31">
        <v>1.6080000000000001E-2</v>
      </c>
      <c r="AP31">
        <v>4.4940000000000001E-2</v>
      </c>
      <c r="AQ31">
        <v>5.144E-2</v>
      </c>
      <c r="AR31">
        <v>4.573E-2</v>
      </c>
      <c r="AS31">
        <v>5.4579999999999997E-2</v>
      </c>
      <c r="AT31">
        <v>4.8550000000000003E-2</v>
      </c>
      <c r="AU31">
        <v>4.6210000000000001E-2</v>
      </c>
      <c r="AV31">
        <v>4.5809999999999997E-2</v>
      </c>
      <c r="AW31">
        <v>-248.40000000000003</v>
      </c>
      <c r="AX31">
        <v>-152.09024390243908</v>
      </c>
      <c r="AY31" t="s">
        <v>631</v>
      </c>
      <c r="AZ31" s="45">
        <v>45217.93125671296</v>
      </c>
    </row>
    <row r="32" spans="2:52">
      <c r="B32">
        <v>1492</v>
      </c>
      <c r="C32" s="1">
        <v>45189</v>
      </c>
      <c r="D32">
        <v>7.3074000000000003</v>
      </c>
      <c r="E32">
        <v>7.2862999999999998</v>
      </c>
      <c r="F32">
        <v>129.15</v>
      </c>
      <c r="G32">
        <v>171.2</v>
      </c>
      <c r="H32">
        <v>170.73</v>
      </c>
      <c r="I32">
        <v>115.1</v>
      </c>
      <c r="J32">
        <v>1943.35</v>
      </c>
      <c r="K32">
        <v>6123</v>
      </c>
      <c r="L32">
        <v>7731.65</v>
      </c>
      <c r="M32">
        <v>105.33</v>
      </c>
      <c r="N32">
        <v>17885.599999999999</v>
      </c>
      <c r="O32">
        <v>34440.879999999997</v>
      </c>
      <c r="P32">
        <v>13469.13</v>
      </c>
      <c r="Q32">
        <v>33023.78</v>
      </c>
      <c r="R32">
        <v>9078.7999999999993</v>
      </c>
      <c r="S32">
        <v>2020</v>
      </c>
      <c r="T32">
        <v>1210.75</v>
      </c>
      <c r="U32">
        <v>3108.57</v>
      </c>
      <c r="V32">
        <v>4402.2</v>
      </c>
      <c r="W32">
        <v>15.14</v>
      </c>
      <c r="X32">
        <v>2.683E-2</v>
      </c>
      <c r="Y32">
        <v>2.215E-2</v>
      </c>
      <c r="Z32">
        <v>2.2589999999999999E-2</v>
      </c>
      <c r="AA32">
        <v>2.3820000000000001E-2</v>
      </c>
      <c r="AB32">
        <v>2.5190000000000001E-2</v>
      </c>
      <c r="AC32">
        <v>3.1280000000000002E-2</v>
      </c>
      <c r="AD32">
        <v>2.5680000000000001E-2</v>
      </c>
      <c r="AE32">
        <v>2.5909999999999999E-2</v>
      </c>
      <c r="AF32">
        <v>2.6499999999999999E-2</v>
      </c>
      <c r="AG32">
        <v>2.7859999999999999E-2</v>
      </c>
      <c r="AH32">
        <v>4.666E-2</v>
      </c>
      <c r="AI32">
        <v>2.6700000000000002E-2</v>
      </c>
      <c r="AJ32">
        <v>2.5049999999999999E-2</v>
      </c>
      <c r="AK32">
        <v>2.4E-2</v>
      </c>
      <c r="AL32">
        <v>2.1399999999999999E-2</v>
      </c>
      <c r="AM32">
        <v>2.2610000000000002E-2</v>
      </c>
      <c r="AN32">
        <v>2.4760000000000001E-2</v>
      </c>
      <c r="AO32">
        <v>1.5769999999999999E-2</v>
      </c>
      <c r="AP32">
        <v>4.4069999999999998E-2</v>
      </c>
      <c r="AQ32">
        <v>5.176E-2</v>
      </c>
      <c r="AR32">
        <v>4.4450000000000003E-2</v>
      </c>
      <c r="AS32">
        <v>5.459E-2</v>
      </c>
      <c r="AT32">
        <v>4.861E-2</v>
      </c>
      <c r="AU32">
        <v>4.5830000000000003E-2</v>
      </c>
      <c r="AV32">
        <v>4.5220000000000003E-2</v>
      </c>
      <c r="AW32">
        <v>-247.9</v>
      </c>
      <c r="AX32">
        <v>-152.09024390243908</v>
      </c>
      <c r="AY32" t="s">
        <v>631</v>
      </c>
      <c r="AZ32" s="45">
        <v>45217.93125671296</v>
      </c>
    </row>
    <row r="33" spans="2:52">
      <c r="B33">
        <v>1491</v>
      </c>
      <c r="C33" s="1">
        <v>45188</v>
      </c>
      <c r="D33">
        <v>7.3036000000000003</v>
      </c>
      <c r="E33">
        <v>7.2972999999999999</v>
      </c>
      <c r="F33">
        <v>129.26</v>
      </c>
      <c r="G33">
        <v>171.29</v>
      </c>
      <c r="H33">
        <v>170.83</v>
      </c>
      <c r="I33">
        <v>115.1</v>
      </c>
      <c r="J33">
        <v>1934.9</v>
      </c>
      <c r="K33">
        <v>5920</v>
      </c>
      <c r="L33">
        <v>7660.2</v>
      </c>
      <c r="M33">
        <v>105.13</v>
      </c>
      <c r="N33">
        <v>17997.169999999998</v>
      </c>
      <c r="O33">
        <v>34517.730000000003</v>
      </c>
      <c r="P33">
        <v>13678.19</v>
      </c>
      <c r="Q33">
        <v>33242.589999999997</v>
      </c>
      <c r="R33">
        <v>9078.7999999999993</v>
      </c>
      <c r="S33">
        <v>2020</v>
      </c>
      <c r="T33">
        <v>1210.75</v>
      </c>
      <c r="U33">
        <v>3124.96</v>
      </c>
      <c r="V33">
        <v>4443.95</v>
      </c>
      <c r="W33">
        <v>14.11</v>
      </c>
      <c r="X33">
        <v>2.6790000000000001E-2</v>
      </c>
      <c r="Y33">
        <v>2.198E-2</v>
      </c>
      <c r="Z33">
        <v>2.2599999999999999E-2</v>
      </c>
      <c r="AA33">
        <v>2.385E-2</v>
      </c>
      <c r="AB33">
        <v>2.5159999999999998E-2</v>
      </c>
      <c r="AC33">
        <v>3.1280000000000002E-2</v>
      </c>
      <c r="AD33">
        <v>2.5680000000000001E-2</v>
      </c>
      <c r="AE33">
        <v>2.5899999999999999E-2</v>
      </c>
      <c r="AF33">
        <v>2.6440000000000002E-2</v>
      </c>
      <c r="AG33">
        <v>2.7859999999999999E-2</v>
      </c>
      <c r="AH33">
        <v>5.1150000000000001E-2</v>
      </c>
      <c r="AI33">
        <v>2.7300000000000001E-2</v>
      </c>
      <c r="AJ33">
        <v>2.5399999999999999E-2</v>
      </c>
      <c r="AK33">
        <v>2.4199999999999999E-2</v>
      </c>
      <c r="AL33">
        <v>2.1409999999999998E-2</v>
      </c>
      <c r="AM33">
        <v>2.2610000000000002E-2</v>
      </c>
      <c r="AN33">
        <v>2.478E-2</v>
      </c>
      <c r="AO33">
        <v>1.3990000000000001E-2</v>
      </c>
      <c r="AP33">
        <v>4.3589999999999997E-2</v>
      </c>
      <c r="AQ33">
        <v>5.0900000000000001E-2</v>
      </c>
      <c r="AR33">
        <v>4.4240000000000002E-2</v>
      </c>
      <c r="AS33">
        <v>5.4339999999999999E-2</v>
      </c>
      <c r="AT33">
        <v>4.7780000000000003E-2</v>
      </c>
      <c r="AU33">
        <v>4.5109999999999997E-2</v>
      </c>
      <c r="AV33">
        <v>4.4569999999999999E-2</v>
      </c>
      <c r="AW33">
        <v>-239.30000000000004</v>
      </c>
      <c r="AX33">
        <v>-152.09024390243908</v>
      </c>
      <c r="AY33" t="s">
        <v>631</v>
      </c>
      <c r="AZ33" s="45">
        <v>45217.93125671296</v>
      </c>
    </row>
    <row r="34" spans="2:52">
      <c r="B34">
        <v>1490</v>
      </c>
      <c r="C34" s="1">
        <v>45187</v>
      </c>
      <c r="D34">
        <v>7.2910000000000004</v>
      </c>
      <c r="E34">
        <v>7.2911999999999999</v>
      </c>
      <c r="F34">
        <v>129.25</v>
      </c>
      <c r="G34">
        <v>171.58</v>
      </c>
      <c r="H34">
        <v>171.07</v>
      </c>
      <c r="I34">
        <v>115.1</v>
      </c>
      <c r="J34">
        <v>1923.5</v>
      </c>
      <c r="K34">
        <v>5920</v>
      </c>
      <c r="L34">
        <v>7652.94</v>
      </c>
      <c r="M34">
        <v>105.2</v>
      </c>
      <c r="N34">
        <v>17930.55</v>
      </c>
      <c r="O34">
        <v>34624.300000000003</v>
      </c>
      <c r="P34">
        <v>13710.24</v>
      </c>
      <c r="Q34">
        <v>33533.089999999997</v>
      </c>
      <c r="R34">
        <v>9078.7999999999993</v>
      </c>
      <c r="S34">
        <v>2020</v>
      </c>
      <c r="T34">
        <v>1210.75</v>
      </c>
      <c r="U34">
        <v>3125.93</v>
      </c>
      <c r="V34">
        <v>4453.53</v>
      </c>
      <c r="W34">
        <v>14</v>
      </c>
      <c r="X34">
        <v>2.674E-2</v>
      </c>
      <c r="Y34">
        <v>2.1780000000000001E-2</v>
      </c>
      <c r="Z34">
        <v>2.2579999999999999E-2</v>
      </c>
      <c r="AA34">
        <v>2.3550000000000001E-2</v>
      </c>
      <c r="AB34">
        <v>2.5090000000000001E-2</v>
      </c>
      <c r="AC34">
        <v>3.1280000000000002E-2</v>
      </c>
      <c r="AD34">
        <v>2.5659999999999999E-2</v>
      </c>
      <c r="AE34">
        <v>2.5899999999999999E-2</v>
      </c>
      <c r="AF34">
        <v>2.6450000000000001E-2</v>
      </c>
      <c r="AG34">
        <v>2.7859999999999999E-2</v>
      </c>
      <c r="AH34">
        <v>5.0369999999999998E-2</v>
      </c>
      <c r="AI34">
        <v>2.7300000000000001E-2</v>
      </c>
      <c r="AJ34">
        <v>2.5649999999999999E-2</v>
      </c>
      <c r="AK34">
        <v>2.445E-2</v>
      </c>
      <c r="AL34">
        <v>2.1420000000000002E-2</v>
      </c>
      <c r="AM34">
        <v>2.2630000000000001E-2</v>
      </c>
      <c r="AN34">
        <v>2.486E-2</v>
      </c>
      <c r="AO34">
        <v>2.0500000000000001E-2</v>
      </c>
      <c r="AP34">
        <v>4.3029999999999999E-2</v>
      </c>
      <c r="AQ34">
        <v>5.0540000000000002E-2</v>
      </c>
      <c r="AR34">
        <v>4.3839999999999997E-2</v>
      </c>
      <c r="AS34">
        <v>5.4550000000000001E-2</v>
      </c>
      <c r="AT34">
        <v>4.727E-2</v>
      </c>
      <c r="AU34">
        <v>4.4490000000000002E-2</v>
      </c>
      <c r="AV34">
        <v>4.3990000000000001E-2</v>
      </c>
      <c r="AW34">
        <v>-237.2</v>
      </c>
      <c r="AX34">
        <v>-152.09024390243908</v>
      </c>
      <c r="AY34" t="s">
        <v>631</v>
      </c>
      <c r="AZ34" s="45">
        <v>45217.93125671296</v>
      </c>
    </row>
    <row r="35" spans="2:52">
      <c r="B35">
        <v>1489</v>
      </c>
      <c r="C35" s="1">
        <v>45184</v>
      </c>
      <c r="D35">
        <v>7.2807000000000004</v>
      </c>
      <c r="E35">
        <v>7.2758000000000003</v>
      </c>
      <c r="F35">
        <v>129.25</v>
      </c>
      <c r="G35">
        <v>171.45</v>
      </c>
      <c r="H35">
        <v>170.96</v>
      </c>
      <c r="I35">
        <v>115.1</v>
      </c>
      <c r="J35">
        <v>1927.7</v>
      </c>
      <c r="K35">
        <v>6097</v>
      </c>
      <c r="L35">
        <v>7711.38</v>
      </c>
      <c r="M35">
        <v>105.32</v>
      </c>
      <c r="N35">
        <v>18182.89</v>
      </c>
      <c r="O35">
        <v>34618.239999999998</v>
      </c>
      <c r="P35">
        <v>13708.33</v>
      </c>
      <c r="Q35">
        <v>33533.089999999997</v>
      </c>
      <c r="R35">
        <v>9078.7999999999993</v>
      </c>
      <c r="S35">
        <v>2020</v>
      </c>
      <c r="T35">
        <v>1210.75</v>
      </c>
      <c r="U35">
        <v>3117.74</v>
      </c>
      <c r="V35">
        <v>4450.32</v>
      </c>
      <c r="W35">
        <v>13.79</v>
      </c>
      <c r="X35">
        <v>2.6679999999999999E-2</v>
      </c>
      <c r="Y35">
        <v>2.0420000000000001E-2</v>
      </c>
      <c r="Z35">
        <v>2.223E-2</v>
      </c>
      <c r="AA35">
        <v>2.3279999999999999E-2</v>
      </c>
      <c r="AB35">
        <v>2.4910000000000002E-2</v>
      </c>
      <c r="AC35">
        <v>3.1280000000000002E-2</v>
      </c>
      <c r="AD35">
        <v>2.5669999999999998E-2</v>
      </c>
      <c r="AE35">
        <v>2.5899999999999999E-2</v>
      </c>
      <c r="AF35">
        <v>2.6450000000000001E-2</v>
      </c>
      <c r="AG35">
        <v>2.7859999999999999E-2</v>
      </c>
      <c r="AH35">
        <v>5.1020000000000003E-2</v>
      </c>
      <c r="AI35">
        <v>2.69E-2</v>
      </c>
      <c r="AJ35">
        <v>2.5399999999999999E-2</v>
      </c>
      <c r="AK35">
        <v>2.435E-2</v>
      </c>
      <c r="AL35">
        <v>2.0990000000000002E-2</v>
      </c>
      <c r="AM35">
        <v>2.2040000000000001E-2</v>
      </c>
      <c r="AN35">
        <v>2.4420000000000001E-2</v>
      </c>
      <c r="AO35">
        <v>0.02</v>
      </c>
      <c r="AP35">
        <v>4.3319999999999997E-2</v>
      </c>
      <c r="AQ35">
        <v>5.0319999999999997E-2</v>
      </c>
      <c r="AR35">
        <v>4.4170000000000001E-2</v>
      </c>
      <c r="AS35">
        <v>5.4530000000000002E-2</v>
      </c>
      <c r="AT35">
        <v>4.7210000000000002E-2</v>
      </c>
      <c r="AU35">
        <v>4.4630000000000003E-2</v>
      </c>
      <c r="AV35">
        <v>4.4200000000000003E-2</v>
      </c>
      <c r="AW35">
        <v>-239.30000000000004</v>
      </c>
      <c r="AX35">
        <v>-152.09024390243908</v>
      </c>
      <c r="AY35" t="s">
        <v>631</v>
      </c>
      <c r="AZ35" s="45">
        <v>45217.93125671296</v>
      </c>
    </row>
    <row r="36" spans="2:52">
      <c r="B36">
        <v>1488</v>
      </c>
      <c r="C36" s="1">
        <v>45183</v>
      </c>
      <c r="D36">
        <v>7.2901999999999996</v>
      </c>
      <c r="E36">
        <v>7.2789000000000001</v>
      </c>
      <c r="F36">
        <v>129.35</v>
      </c>
      <c r="G36">
        <v>171.61</v>
      </c>
      <c r="H36">
        <v>171.12</v>
      </c>
      <c r="I36">
        <v>116.96</v>
      </c>
      <c r="J36">
        <v>1901.75</v>
      </c>
      <c r="K36">
        <v>6292</v>
      </c>
      <c r="L36">
        <v>7673.08</v>
      </c>
      <c r="M36">
        <v>105.4</v>
      </c>
      <c r="N36">
        <v>18047.919999999998</v>
      </c>
      <c r="O36">
        <v>34907.11</v>
      </c>
      <c r="P36">
        <v>13926.05</v>
      </c>
      <c r="Q36">
        <v>33168.1</v>
      </c>
      <c r="R36">
        <v>9078.7999999999993</v>
      </c>
      <c r="S36">
        <v>2020</v>
      </c>
      <c r="T36">
        <v>1210.75</v>
      </c>
      <c r="U36">
        <v>3126.55</v>
      </c>
      <c r="V36">
        <v>4505.1000000000004</v>
      </c>
      <c r="W36">
        <v>12.82</v>
      </c>
      <c r="X36">
        <v>2.6339999999999999E-2</v>
      </c>
      <c r="Y36">
        <v>2.026E-2</v>
      </c>
      <c r="Z36">
        <v>2.2089999999999999E-2</v>
      </c>
      <c r="AA36">
        <v>2.315E-2</v>
      </c>
      <c r="AB36">
        <v>2.4539999999999999E-2</v>
      </c>
      <c r="AC36">
        <v>3.1280000000000002E-2</v>
      </c>
      <c r="AD36">
        <v>2.5829999999999999E-2</v>
      </c>
      <c r="AE36">
        <v>2.606E-2</v>
      </c>
      <c r="AF36">
        <v>2.6450000000000001E-2</v>
      </c>
      <c r="AG36">
        <v>2.7859999999999999E-2</v>
      </c>
      <c r="AH36">
        <v>5.144E-2</v>
      </c>
      <c r="AI36">
        <v>2.7E-2</v>
      </c>
      <c r="AJ36">
        <v>2.5649999999999999E-2</v>
      </c>
      <c r="AK36">
        <v>2.4549999999999999E-2</v>
      </c>
      <c r="AL36">
        <v>2.087E-2</v>
      </c>
      <c r="AM36">
        <v>2.2020000000000001E-2</v>
      </c>
      <c r="AN36">
        <v>2.4340000000000001E-2</v>
      </c>
      <c r="AO36">
        <v>1.44E-2</v>
      </c>
      <c r="AP36">
        <v>4.2860000000000002E-2</v>
      </c>
      <c r="AQ36">
        <v>5.0110000000000002E-2</v>
      </c>
      <c r="AR36">
        <v>4.3810000000000002E-2</v>
      </c>
      <c r="AS36">
        <v>5.4609999999999999E-2</v>
      </c>
      <c r="AT36">
        <v>4.6870000000000002E-2</v>
      </c>
      <c r="AU36">
        <v>4.419E-2</v>
      </c>
      <c r="AV36">
        <v>4.3720000000000002E-2</v>
      </c>
      <c r="AW36">
        <v>-237.20000000000002</v>
      </c>
      <c r="AX36">
        <v>-152.09024390243908</v>
      </c>
      <c r="AY36" t="s">
        <v>631</v>
      </c>
      <c r="AZ36" s="45">
        <v>45217.93125671296</v>
      </c>
    </row>
    <row r="37" spans="2:52">
      <c r="B37">
        <v>1487</v>
      </c>
      <c r="C37" s="1">
        <v>45182</v>
      </c>
      <c r="D37">
        <v>7.2718999999999996</v>
      </c>
      <c r="E37">
        <v>7.2717000000000001</v>
      </c>
      <c r="F37">
        <v>129.12</v>
      </c>
      <c r="G37">
        <v>171.78</v>
      </c>
      <c r="H37">
        <v>171.23</v>
      </c>
      <c r="I37">
        <v>116.96</v>
      </c>
      <c r="J37">
        <v>1913.8</v>
      </c>
      <c r="K37">
        <v>6255</v>
      </c>
      <c r="L37">
        <v>7525.99</v>
      </c>
      <c r="M37">
        <v>104.77</v>
      </c>
      <c r="N37">
        <v>18009.22</v>
      </c>
      <c r="O37">
        <v>34575.53</v>
      </c>
      <c r="P37">
        <v>13813.58</v>
      </c>
      <c r="Q37">
        <v>32706.52</v>
      </c>
      <c r="R37">
        <v>9078.7999999999993</v>
      </c>
      <c r="S37">
        <v>2020</v>
      </c>
      <c r="T37">
        <v>1210.75</v>
      </c>
      <c r="U37">
        <v>3123.07</v>
      </c>
      <c r="V37">
        <v>4467.4399999999996</v>
      </c>
      <c r="W37">
        <v>13.48</v>
      </c>
      <c r="X37">
        <v>2.647E-2</v>
      </c>
      <c r="Y37">
        <v>2.0369999999999999E-2</v>
      </c>
      <c r="Z37">
        <v>2.2020000000000001E-2</v>
      </c>
      <c r="AA37">
        <v>2.3130000000000001E-2</v>
      </c>
      <c r="AB37">
        <v>2.46E-2</v>
      </c>
      <c r="AC37">
        <v>3.1280000000000002E-2</v>
      </c>
      <c r="AD37">
        <v>2.5989999999999999E-2</v>
      </c>
      <c r="AE37">
        <v>2.6200000000000001E-2</v>
      </c>
      <c r="AF37">
        <v>2.6450000000000001E-2</v>
      </c>
      <c r="AG37">
        <v>2.7859999999999999E-2</v>
      </c>
      <c r="AH37">
        <v>4.7870000000000003E-2</v>
      </c>
      <c r="AI37">
        <v>2.7699999999999999E-2</v>
      </c>
      <c r="AJ37">
        <v>2.6200000000000001E-2</v>
      </c>
      <c r="AK37">
        <v>2.5100000000000001E-2</v>
      </c>
      <c r="AL37">
        <v>2.0920000000000001E-2</v>
      </c>
      <c r="AM37">
        <v>2.2079999999999999E-2</v>
      </c>
      <c r="AN37">
        <v>2.4389999999999998E-2</v>
      </c>
      <c r="AO37">
        <v>1.9810000000000001E-2</v>
      </c>
      <c r="AP37">
        <v>4.2479999999999997E-2</v>
      </c>
      <c r="AQ37">
        <v>4.9689999999999998E-2</v>
      </c>
      <c r="AR37">
        <v>4.3430000000000003E-2</v>
      </c>
      <c r="AS37">
        <v>5.4480000000000001E-2</v>
      </c>
      <c r="AT37">
        <v>4.6449999999999998E-2</v>
      </c>
      <c r="AU37">
        <v>4.3830000000000001E-2</v>
      </c>
      <c r="AV37">
        <v>4.335E-2</v>
      </c>
      <c r="AW37">
        <v>-233.19999999999996</v>
      </c>
      <c r="AX37">
        <v>-152.09024390243908</v>
      </c>
      <c r="AY37" t="s">
        <v>631</v>
      </c>
      <c r="AZ37" s="45">
        <v>45217.93125671296</v>
      </c>
    </row>
    <row r="38" spans="2:52">
      <c r="B38">
        <v>1486</v>
      </c>
      <c r="C38" s="1">
        <v>45181</v>
      </c>
      <c r="D38">
        <v>7.3014000000000001</v>
      </c>
      <c r="E38">
        <v>7.2923</v>
      </c>
      <c r="F38">
        <v>129.07</v>
      </c>
      <c r="G38">
        <v>171.66</v>
      </c>
      <c r="H38">
        <v>171.12</v>
      </c>
      <c r="I38">
        <v>118.7</v>
      </c>
      <c r="J38">
        <v>1908.55</v>
      </c>
      <c r="K38">
        <v>6255</v>
      </c>
      <c r="L38">
        <v>7527.53</v>
      </c>
      <c r="M38">
        <v>104.71</v>
      </c>
      <c r="N38">
        <v>18025.89</v>
      </c>
      <c r="O38">
        <v>34645.99</v>
      </c>
      <c r="P38">
        <v>13773.63</v>
      </c>
      <c r="Q38">
        <v>32776.370000000003</v>
      </c>
      <c r="R38">
        <v>9078.7999999999993</v>
      </c>
      <c r="S38">
        <v>2020</v>
      </c>
      <c r="T38">
        <v>1210.75</v>
      </c>
      <c r="U38">
        <v>3137.06</v>
      </c>
      <c r="V38">
        <v>4461.8999999999996</v>
      </c>
      <c r="W38">
        <v>14.23</v>
      </c>
      <c r="X38">
        <v>2.6579999999999999E-2</v>
      </c>
      <c r="Y38">
        <v>2.0580000000000001E-2</v>
      </c>
      <c r="Z38">
        <v>2.232E-2</v>
      </c>
      <c r="AA38">
        <v>2.3400000000000001E-2</v>
      </c>
      <c r="AB38">
        <v>2.4750000000000001E-2</v>
      </c>
      <c r="AC38">
        <v>3.1280000000000002E-2</v>
      </c>
      <c r="AD38">
        <v>2.581E-2</v>
      </c>
      <c r="AE38">
        <v>2.5350000000000001E-2</v>
      </c>
      <c r="AF38">
        <v>2.571E-2</v>
      </c>
      <c r="AG38">
        <v>2.7859999999999999E-2</v>
      </c>
      <c r="AH38">
        <v>4.6030000000000001E-2</v>
      </c>
      <c r="AI38">
        <v>2.6349999999999998E-2</v>
      </c>
      <c r="AJ38">
        <v>2.5000000000000001E-2</v>
      </c>
      <c r="AK38">
        <v>2.4199999999999999E-2</v>
      </c>
      <c r="AL38">
        <v>2.1239999999999998E-2</v>
      </c>
      <c r="AM38">
        <v>2.2450000000000001E-2</v>
      </c>
      <c r="AN38">
        <v>2.462E-2</v>
      </c>
      <c r="AO38">
        <v>2.019E-2</v>
      </c>
      <c r="AP38">
        <v>4.2799999999999998E-2</v>
      </c>
      <c r="AQ38">
        <v>5.0200000000000002E-2</v>
      </c>
      <c r="AR38">
        <v>4.351E-2</v>
      </c>
      <c r="AS38">
        <v>5.423E-2</v>
      </c>
      <c r="AT38">
        <v>4.6980000000000001E-2</v>
      </c>
      <c r="AU38">
        <v>4.4290000000000003E-2</v>
      </c>
      <c r="AV38">
        <v>4.3720000000000002E-2</v>
      </c>
      <c r="AW38">
        <v>-235.8</v>
      </c>
      <c r="AX38">
        <v>-152.09024390243908</v>
      </c>
      <c r="AY38" t="s">
        <v>631</v>
      </c>
      <c r="AZ38" s="45">
        <v>45217.93125671296</v>
      </c>
    </row>
    <row r="39" spans="2:52">
      <c r="B39">
        <v>1485</v>
      </c>
      <c r="C39" s="1">
        <v>45180</v>
      </c>
      <c r="D39">
        <v>7.3023999999999996</v>
      </c>
      <c r="E39">
        <v>7.2891000000000004</v>
      </c>
      <c r="F39">
        <v>128.9</v>
      </c>
      <c r="G39">
        <v>171.57</v>
      </c>
      <c r="H39">
        <v>171.01</v>
      </c>
      <c r="I39">
        <v>121.55</v>
      </c>
      <c r="J39">
        <v>1924.95</v>
      </c>
      <c r="K39">
        <v>6230</v>
      </c>
      <c r="L39">
        <v>7496.87</v>
      </c>
      <c r="M39">
        <v>104.57</v>
      </c>
      <c r="N39">
        <v>18096.45</v>
      </c>
      <c r="O39">
        <v>34663.72</v>
      </c>
      <c r="P39">
        <v>13917.91</v>
      </c>
      <c r="Q39">
        <v>32467.759999999998</v>
      </c>
      <c r="R39">
        <v>9078.7999999999993</v>
      </c>
      <c r="S39">
        <v>2020</v>
      </c>
      <c r="T39">
        <v>1210.75</v>
      </c>
      <c r="U39">
        <v>3142.78</v>
      </c>
      <c r="V39">
        <v>4487.46</v>
      </c>
      <c r="W39">
        <v>13.8</v>
      </c>
      <c r="X39">
        <v>2.6599999999999999E-2</v>
      </c>
      <c r="Y39">
        <v>2.146E-2</v>
      </c>
      <c r="Z39">
        <v>2.247E-2</v>
      </c>
      <c r="AA39">
        <v>2.358E-2</v>
      </c>
      <c r="AB39">
        <v>2.4840000000000001E-2</v>
      </c>
      <c r="AC39">
        <v>3.1280000000000002E-2</v>
      </c>
      <c r="AD39">
        <v>2.5829999999999999E-2</v>
      </c>
      <c r="AE39">
        <v>2.5350000000000001E-2</v>
      </c>
      <c r="AF39">
        <v>2.571E-2</v>
      </c>
      <c r="AG39">
        <v>2.7859999999999999E-2</v>
      </c>
      <c r="AH39">
        <v>3.9460000000000002E-2</v>
      </c>
      <c r="AI39">
        <v>2.58E-2</v>
      </c>
      <c r="AJ39">
        <v>2.4649999999999998E-2</v>
      </c>
      <c r="AK39">
        <v>2.3800000000000002E-2</v>
      </c>
      <c r="AL39">
        <v>2.1520000000000001E-2</v>
      </c>
      <c r="AM39">
        <v>2.2839999999999999E-2</v>
      </c>
      <c r="AN39">
        <v>2.496E-2</v>
      </c>
      <c r="AO39">
        <v>1.5980000000000001E-2</v>
      </c>
      <c r="AP39">
        <v>4.2880000000000001E-2</v>
      </c>
      <c r="AQ39">
        <v>4.99E-2</v>
      </c>
      <c r="AR39">
        <v>4.3720000000000002E-2</v>
      </c>
      <c r="AS39">
        <v>5.4469999999999998E-2</v>
      </c>
      <c r="AT39">
        <v>4.7059999999999998E-2</v>
      </c>
      <c r="AU39">
        <v>4.4119999999999999E-2</v>
      </c>
      <c r="AV39">
        <v>4.3720000000000002E-2</v>
      </c>
      <c r="AW39">
        <v>-234.79999999999998</v>
      </c>
      <c r="AX39">
        <v>-152.09024390243908</v>
      </c>
      <c r="AY39" t="s">
        <v>631</v>
      </c>
      <c r="AZ39" s="45">
        <v>45217.93125671296</v>
      </c>
    </row>
    <row r="40" spans="2:52">
      <c r="B40">
        <v>1484</v>
      </c>
      <c r="C40" s="1">
        <v>45177</v>
      </c>
      <c r="D40">
        <v>7.3647</v>
      </c>
      <c r="E40">
        <v>7.3438999999999997</v>
      </c>
      <c r="F40">
        <v>129.06</v>
      </c>
      <c r="G40">
        <v>171.72</v>
      </c>
      <c r="H40">
        <v>171.16</v>
      </c>
      <c r="I40">
        <v>122.74</v>
      </c>
      <c r="J40">
        <v>1927.8</v>
      </c>
      <c r="K40">
        <v>6220</v>
      </c>
      <c r="L40">
        <v>7478.19</v>
      </c>
      <c r="M40">
        <v>105.09</v>
      </c>
      <c r="N40">
        <v>18202.07</v>
      </c>
      <c r="O40">
        <v>34576.589999999997</v>
      </c>
      <c r="P40">
        <v>13761.53</v>
      </c>
      <c r="Q40">
        <v>32606.84</v>
      </c>
      <c r="R40">
        <v>9078.7999999999993</v>
      </c>
      <c r="S40">
        <v>2020</v>
      </c>
      <c r="T40">
        <v>1275.44</v>
      </c>
      <c r="U40">
        <v>3116.72</v>
      </c>
      <c r="V40">
        <v>4457.49</v>
      </c>
      <c r="W40">
        <v>13.84</v>
      </c>
      <c r="X40">
        <v>2.6679999999999999E-2</v>
      </c>
      <c r="Y40">
        <v>2.0250000000000001E-2</v>
      </c>
      <c r="Z40">
        <v>2.2370000000000001E-2</v>
      </c>
      <c r="AA40">
        <v>2.341E-2</v>
      </c>
      <c r="AB40">
        <v>2.4899999999999999E-2</v>
      </c>
      <c r="AC40">
        <v>3.1280000000000002E-2</v>
      </c>
      <c r="AD40">
        <v>2.5149999999999999E-2</v>
      </c>
      <c r="AE40">
        <v>2.5350000000000001E-2</v>
      </c>
      <c r="AF40">
        <v>2.571E-2</v>
      </c>
      <c r="AG40">
        <v>2.7859999999999999E-2</v>
      </c>
      <c r="AH40">
        <v>3.569E-2</v>
      </c>
      <c r="AI40">
        <v>2.5600000000000001E-2</v>
      </c>
      <c r="AJ40">
        <v>2.4400000000000002E-2</v>
      </c>
      <c r="AK40">
        <v>2.375E-2</v>
      </c>
      <c r="AL40">
        <v>2.137E-2</v>
      </c>
      <c r="AM40">
        <v>2.2290000000000001E-2</v>
      </c>
      <c r="AN40">
        <v>2.487E-2</v>
      </c>
      <c r="AO40">
        <v>0.02</v>
      </c>
      <c r="AP40">
        <v>4.2639999999999997E-2</v>
      </c>
      <c r="AQ40">
        <v>4.9910000000000003E-2</v>
      </c>
      <c r="AR40">
        <v>4.3380000000000002E-2</v>
      </c>
      <c r="AS40">
        <v>5.4429999999999999E-2</v>
      </c>
      <c r="AT40">
        <v>4.6969999999999998E-2</v>
      </c>
      <c r="AU40">
        <v>4.403E-2</v>
      </c>
      <c r="AV40">
        <v>4.3529999999999999E-2</v>
      </c>
      <c r="AW40">
        <v>-235.59999999999997</v>
      </c>
      <c r="AX40">
        <v>-152.09024390243908</v>
      </c>
      <c r="AY40" t="s">
        <v>631</v>
      </c>
      <c r="AZ40" s="45">
        <v>45217.93125671296</v>
      </c>
    </row>
    <row r="41" spans="2:52">
      <c r="B41">
        <v>1483</v>
      </c>
      <c r="C41" s="1">
        <v>45176</v>
      </c>
      <c r="D41">
        <v>7.3422000000000001</v>
      </c>
      <c r="E41">
        <v>7.3291000000000004</v>
      </c>
      <c r="F41">
        <v>129.13</v>
      </c>
      <c r="G41">
        <v>171.75</v>
      </c>
      <c r="H41">
        <v>171.2</v>
      </c>
      <c r="I41">
        <v>122.47</v>
      </c>
      <c r="J41">
        <v>1918.35</v>
      </c>
      <c r="K41">
        <v>6238</v>
      </c>
      <c r="L41">
        <v>7441.72</v>
      </c>
      <c r="M41">
        <v>105.06</v>
      </c>
      <c r="N41">
        <v>18202.07</v>
      </c>
      <c r="O41">
        <v>34500.730000000003</v>
      </c>
      <c r="P41">
        <v>13748.83</v>
      </c>
      <c r="Q41">
        <v>32991.08</v>
      </c>
      <c r="R41">
        <v>9078.7999999999993</v>
      </c>
      <c r="S41">
        <v>2020</v>
      </c>
      <c r="T41">
        <v>1275.44</v>
      </c>
      <c r="U41">
        <v>3122.35</v>
      </c>
      <c r="V41">
        <v>4451.1400000000003</v>
      </c>
      <c r="W41">
        <v>14.4</v>
      </c>
      <c r="X41">
        <v>2.6679999999999999E-2</v>
      </c>
      <c r="Y41">
        <v>1.992E-2</v>
      </c>
      <c r="Z41">
        <v>2.2280000000000001E-2</v>
      </c>
      <c r="AA41">
        <v>2.334E-2</v>
      </c>
      <c r="AB41">
        <v>2.494E-2</v>
      </c>
      <c r="AC41">
        <v>3.1280000000000002E-2</v>
      </c>
      <c r="AD41">
        <v>2.4850000000000001E-2</v>
      </c>
      <c r="AE41">
        <v>2.5080000000000002E-2</v>
      </c>
      <c r="AF41">
        <v>2.5270000000000001E-2</v>
      </c>
      <c r="AG41">
        <v>2.7859999999999999E-2</v>
      </c>
      <c r="AH41">
        <v>3.569E-2</v>
      </c>
      <c r="AI41">
        <v>2.5250000000000002E-2</v>
      </c>
      <c r="AJ41">
        <v>2.4199999999999999E-2</v>
      </c>
      <c r="AK41">
        <v>2.3699999999999999E-2</v>
      </c>
      <c r="AL41">
        <v>2.1430000000000001E-2</v>
      </c>
      <c r="AM41">
        <v>2.2290000000000001E-2</v>
      </c>
      <c r="AN41">
        <v>2.4889999999999999E-2</v>
      </c>
      <c r="AO41">
        <v>2.103E-2</v>
      </c>
      <c r="AP41">
        <v>4.2439999999999999E-2</v>
      </c>
      <c r="AQ41">
        <v>4.947E-2</v>
      </c>
      <c r="AR41">
        <v>4.3400000000000001E-2</v>
      </c>
      <c r="AS41">
        <v>5.4420000000000003E-2</v>
      </c>
      <c r="AT41">
        <v>4.6649999999999997E-2</v>
      </c>
      <c r="AU41">
        <v>4.3729999999999998E-2</v>
      </c>
      <c r="AV41">
        <v>4.326E-2</v>
      </c>
      <c r="AW41">
        <v>-233.09999999999997</v>
      </c>
      <c r="AX41">
        <v>-152.09024390243908</v>
      </c>
      <c r="AY41" t="s">
        <v>631</v>
      </c>
      <c r="AZ41" s="45">
        <v>45217.93125671296</v>
      </c>
    </row>
    <row r="42" spans="2:52">
      <c r="B42">
        <v>1482</v>
      </c>
      <c r="C42" s="1">
        <v>45175</v>
      </c>
      <c r="D42">
        <v>7.3208000000000002</v>
      </c>
      <c r="E42">
        <v>7.3179999999999996</v>
      </c>
      <c r="F42">
        <v>128.94999999999999</v>
      </c>
      <c r="G42">
        <v>171.46</v>
      </c>
      <c r="H42">
        <v>170.92</v>
      </c>
      <c r="I42">
        <v>121.95</v>
      </c>
      <c r="J42">
        <v>1922.05</v>
      </c>
      <c r="K42">
        <v>6267</v>
      </c>
      <c r="L42">
        <v>7426.14</v>
      </c>
      <c r="M42">
        <v>104.86</v>
      </c>
      <c r="N42">
        <v>18449.98</v>
      </c>
      <c r="O42">
        <v>34443.19</v>
      </c>
      <c r="P42">
        <v>13872.47</v>
      </c>
      <c r="Q42">
        <v>33241.019999999997</v>
      </c>
      <c r="R42">
        <v>9078.7999999999993</v>
      </c>
      <c r="S42">
        <v>2020</v>
      </c>
      <c r="T42">
        <v>1275.44</v>
      </c>
      <c r="U42">
        <v>3158.08</v>
      </c>
      <c r="V42">
        <v>4465.4799999999996</v>
      </c>
      <c r="W42">
        <v>14.45</v>
      </c>
      <c r="X42">
        <v>2.6669999999999999E-2</v>
      </c>
      <c r="Y42">
        <v>1.985E-2</v>
      </c>
      <c r="Z42">
        <v>2.2100000000000002E-2</v>
      </c>
      <c r="AA42">
        <v>2.3089999999999999E-2</v>
      </c>
      <c r="AB42">
        <v>2.5020000000000001E-2</v>
      </c>
      <c r="AC42">
        <v>3.1280000000000002E-2</v>
      </c>
      <c r="AD42">
        <v>2.4459999999999999E-2</v>
      </c>
      <c r="AE42">
        <v>2.4740000000000002E-2</v>
      </c>
      <c r="AF42">
        <v>2.5270000000000001E-2</v>
      </c>
      <c r="AG42">
        <v>2.7859999999999999E-2</v>
      </c>
      <c r="AH42">
        <v>3.5920000000000001E-2</v>
      </c>
      <c r="AI42">
        <v>2.46E-2</v>
      </c>
      <c r="AJ42">
        <v>2.3650000000000001E-2</v>
      </c>
      <c r="AK42">
        <v>2.3099999999999999E-2</v>
      </c>
      <c r="AL42">
        <v>2.0990000000000002E-2</v>
      </c>
      <c r="AM42">
        <v>2.2290000000000001E-2</v>
      </c>
      <c r="AN42">
        <v>2.4649999999999998E-2</v>
      </c>
      <c r="AO42">
        <v>1.8700000000000001E-2</v>
      </c>
      <c r="AP42">
        <v>4.2799999999999998E-2</v>
      </c>
      <c r="AQ42">
        <v>5.0160000000000003E-2</v>
      </c>
      <c r="AR42">
        <v>4.351E-2</v>
      </c>
      <c r="AS42">
        <v>5.4539999999999998E-2</v>
      </c>
      <c r="AT42">
        <v>4.7309999999999998E-2</v>
      </c>
      <c r="AU42">
        <v>4.4170000000000001E-2</v>
      </c>
      <c r="AV42">
        <v>4.369E-2</v>
      </c>
      <c r="AW42">
        <v>-242.2</v>
      </c>
      <c r="AX42">
        <v>-152.09024390243908</v>
      </c>
      <c r="AY42" t="s">
        <v>631</v>
      </c>
      <c r="AZ42" s="45">
        <v>45217.93125671296</v>
      </c>
    </row>
    <row r="43" spans="2:52">
      <c r="B43">
        <v>1481</v>
      </c>
      <c r="C43" s="1">
        <v>45174</v>
      </c>
      <c r="D43">
        <v>7.3055000000000003</v>
      </c>
      <c r="E43">
        <v>7.3033000000000001</v>
      </c>
      <c r="F43">
        <v>128.97</v>
      </c>
      <c r="G43">
        <v>171.62</v>
      </c>
      <c r="H43">
        <v>171.06</v>
      </c>
      <c r="I43">
        <v>122.38</v>
      </c>
      <c r="J43">
        <v>1926.1</v>
      </c>
      <c r="K43">
        <v>6251</v>
      </c>
      <c r="L43">
        <v>7437.93</v>
      </c>
      <c r="M43">
        <v>104.81</v>
      </c>
      <c r="N43">
        <v>18456.91</v>
      </c>
      <c r="O43">
        <v>34641.97</v>
      </c>
      <c r="P43">
        <v>14020.95</v>
      </c>
      <c r="Q43">
        <v>33036.76</v>
      </c>
      <c r="R43">
        <v>9078.7999999999993</v>
      </c>
      <c r="S43">
        <v>2020</v>
      </c>
      <c r="T43">
        <v>1275.44</v>
      </c>
      <c r="U43">
        <v>3154.37</v>
      </c>
      <c r="V43">
        <v>4496.83</v>
      </c>
      <c r="W43">
        <v>14.01</v>
      </c>
      <c r="X43">
        <v>2.6419999999999999E-2</v>
      </c>
      <c r="Y43">
        <v>1.941E-2</v>
      </c>
      <c r="Z43">
        <v>2.1590000000000002E-2</v>
      </c>
      <c r="AA43">
        <v>2.2669999999999999E-2</v>
      </c>
      <c r="AB43">
        <v>2.4559999999999998E-2</v>
      </c>
      <c r="AC43">
        <v>3.1280000000000002E-2</v>
      </c>
      <c r="AD43">
        <v>2.4150000000000001E-2</v>
      </c>
      <c r="AE43">
        <v>2.4590000000000001E-2</v>
      </c>
      <c r="AF43">
        <v>2.512E-2</v>
      </c>
      <c r="AG43">
        <v>2.7859999999999999E-2</v>
      </c>
      <c r="AH43">
        <v>3.3399999999999999E-2</v>
      </c>
      <c r="AI43">
        <v>2.4299999999999999E-2</v>
      </c>
      <c r="AJ43">
        <v>2.3300000000000001E-2</v>
      </c>
      <c r="AK43">
        <v>2.2950000000000002E-2</v>
      </c>
      <c r="AL43">
        <v>2.0809999999999999E-2</v>
      </c>
      <c r="AM43">
        <v>2.2100000000000002E-2</v>
      </c>
      <c r="AN43">
        <v>2.436E-2</v>
      </c>
      <c r="AO43">
        <v>1.8290000000000001E-2</v>
      </c>
      <c r="AP43">
        <v>4.2599999999999999E-2</v>
      </c>
      <c r="AQ43">
        <v>4.9599999999999998E-2</v>
      </c>
      <c r="AR43">
        <v>4.3700000000000003E-2</v>
      </c>
      <c r="AS43">
        <v>5.4129999999999998E-2</v>
      </c>
      <c r="AT43">
        <v>4.6640000000000001E-2</v>
      </c>
      <c r="AU43">
        <v>4.3770000000000003E-2</v>
      </c>
      <c r="AV43">
        <v>4.3389999999999998E-2</v>
      </c>
      <c r="AW43">
        <v>-239.70000000000002</v>
      </c>
      <c r="AX43">
        <v>-152.09024390243908</v>
      </c>
      <c r="AY43" t="s">
        <v>631</v>
      </c>
      <c r="AZ43" s="45">
        <v>45217.93125671296</v>
      </c>
    </row>
    <row r="44" spans="2:52">
      <c r="B44">
        <v>1480</v>
      </c>
      <c r="C44" s="1">
        <v>45173</v>
      </c>
      <c r="D44">
        <v>7.2755000000000001</v>
      </c>
      <c r="E44">
        <v>7.2746000000000004</v>
      </c>
      <c r="F44">
        <v>127.74</v>
      </c>
      <c r="G44">
        <v>171.98</v>
      </c>
      <c r="H44">
        <v>171.16</v>
      </c>
      <c r="I44">
        <v>122.38</v>
      </c>
      <c r="J44">
        <v>1937.2</v>
      </c>
      <c r="K44">
        <v>6230</v>
      </c>
      <c r="L44">
        <v>7452.76</v>
      </c>
      <c r="M44">
        <v>104.24</v>
      </c>
      <c r="N44">
        <v>18844.16</v>
      </c>
      <c r="O44">
        <v>34837.71</v>
      </c>
      <c r="P44">
        <v>14031.81</v>
      </c>
      <c r="Q44">
        <v>32939.18</v>
      </c>
      <c r="R44">
        <v>9078.7999999999993</v>
      </c>
      <c r="S44">
        <v>2020</v>
      </c>
      <c r="T44">
        <v>1275.44</v>
      </c>
      <c r="U44">
        <v>3177.06</v>
      </c>
      <c r="V44">
        <v>4515.7700000000004</v>
      </c>
      <c r="W44">
        <v>13.82</v>
      </c>
      <c r="X44">
        <v>2.6509999999999999E-2</v>
      </c>
      <c r="Y44">
        <v>1.8849999999999999E-2</v>
      </c>
      <c r="Z44">
        <v>2.1700000000000001E-2</v>
      </c>
      <c r="AA44">
        <v>2.2749999999999999E-2</v>
      </c>
      <c r="AB44">
        <v>2.461E-2</v>
      </c>
      <c r="AC44">
        <v>3.1280000000000002E-2</v>
      </c>
      <c r="AD44">
        <v>2.4E-2</v>
      </c>
      <c r="AE44">
        <v>2.444E-2</v>
      </c>
      <c r="AF44">
        <v>2.511E-2</v>
      </c>
      <c r="AG44">
        <v>2.7859999999999999E-2</v>
      </c>
      <c r="AH44">
        <v>3.6089999999999997E-2</v>
      </c>
      <c r="AI44">
        <v>2.3900000000000001E-2</v>
      </c>
      <c r="AJ44">
        <v>2.315E-2</v>
      </c>
      <c r="AK44">
        <v>2.29E-2</v>
      </c>
      <c r="AL44">
        <v>2.0789999999999999E-2</v>
      </c>
      <c r="AM44">
        <v>2.2120000000000001E-2</v>
      </c>
      <c r="AN44">
        <v>2.444E-2</v>
      </c>
      <c r="AO44">
        <v>1.8599999999999998E-2</v>
      </c>
      <c r="AP44">
        <v>4.1790000000000001E-2</v>
      </c>
      <c r="AQ44">
        <v>4.8779999999999997E-2</v>
      </c>
      <c r="AR44">
        <v>4.2939999999999999E-2</v>
      </c>
      <c r="AS44">
        <v>5.4089999999999999E-2</v>
      </c>
      <c r="AT44">
        <v>4.5780000000000001E-2</v>
      </c>
      <c r="AU44">
        <v>4.2959999999999998E-2</v>
      </c>
      <c r="AV44">
        <v>4.2610000000000002E-2</v>
      </c>
      <c r="AW44">
        <v>-230.3</v>
      </c>
      <c r="AX44">
        <v>-152.09024390243908</v>
      </c>
      <c r="AY44" t="s">
        <v>631</v>
      </c>
      <c r="AZ44" s="45">
        <v>45217.93125671296</v>
      </c>
    </row>
    <row r="45" spans="2:52">
      <c r="B45">
        <v>1479</v>
      </c>
      <c r="C45" s="1">
        <v>45170</v>
      </c>
      <c r="D45">
        <v>7.2702999999999998</v>
      </c>
      <c r="E45">
        <v>7.2663000000000002</v>
      </c>
      <c r="F45">
        <v>127.74</v>
      </c>
      <c r="G45">
        <v>171.98</v>
      </c>
      <c r="H45">
        <v>171.16</v>
      </c>
      <c r="I45">
        <v>122.38</v>
      </c>
      <c r="J45">
        <v>1940.55</v>
      </c>
      <c r="K45">
        <v>6267</v>
      </c>
      <c r="L45">
        <v>7464.54</v>
      </c>
      <c r="M45">
        <v>104.24</v>
      </c>
      <c r="N45">
        <v>18382.060000000001</v>
      </c>
      <c r="O45">
        <v>34837.71</v>
      </c>
      <c r="P45">
        <v>14031.81</v>
      </c>
      <c r="Q45">
        <v>32710.62</v>
      </c>
      <c r="R45">
        <v>9078.7999999999993</v>
      </c>
      <c r="S45">
        <v>2020</v>
      </c>
      <c r="T45">
        <v>1275.44</v>
      </c>
      <c r="U45">
        <v>3133.25</v>
      </c>
      <c r="V45">
        <v>4515.7700000000004</v>
      </c>
      <c r="W45">
        <v>13.09</v>
      </c>
      <c r="X45">
        <v>2.623E-2</v>
      </c>
      <c r="Y45">
        <v>1.8849999999999999E-2</v>
      </c>
      <c r="Z45">
        <v>2.1510000000000001E-2</v>
      </c>
      <c r="AA45">
        <v>2.247E-2</v>
      </c>
      <c r="AB45">
        <v>2.4330000000000001E-2</v>
      </c>
      <c r="AC45">
        <v>3.1280000000000002E-2</v>
      </c>
      <c r="AD45">
        <v>2.418E-2</v>
      </c>
      <c r="AE45">
        <v>2.4580000000000001E-2</v>
      </c>
      <c r="AF45">
        <v>2.511E-2</v>
      </c>
      <c r="AG45">
        <v>2.7859999999999999E-2</v>
      </c>
      <c r="AH45">
        <v>3.7960000000000001E-2</v>
      </c>
      <c r="AI45">
        <v>2.4250000000000001E-2</v>
      </c>
      <c r="AJ45">
        <v>2.3400000000000001E-2</v>
      </c>
      <c r="AK45">
        <v>2.2800000000000001E-2</v>
      </c>
      <c r="AL45">
        <v>2.0459999999999999E-2</v>
      </c>
      <c r="AM45">
        <v>2.1760000000000002E-2</v>
      </c>
      <c r="AN45">
        <v>2.3990000000000001E-2</v>
      </c>
      <c r="AO45">
        <v>1.3979999999999999E-2</v>
      </c>
      <c r="AP45">
        <v>4.1790000000000001E-2</v>
      </c>
      <c r="AQ45">
        <v>4.8779999999999997E-2</v>
      </c>
      <c r="AR45">
        <v>4.2939999999999999E-2</v>
      </c>
      <c r="AS45">
        <v>5.4089999999999999E-2</v>
      </c>
      <c r="AT45">
        <v>4.5780000000000001E-2</v>
      </c>
      <c r="AU45">
        <v>4.2959999999999998E-2</v>
      </c>
      <c r="AV45">
        <v>4.2610000000000002E-2</v>
      </c>
      <c r="AW45">
        <v>-233.10000000000002</v>
      </c>
      <c r="AX45">
        <v>-152.09024390243908</v>
      </c>
      <c r="AY45" t="s">
        <v>631</v>
      </c>
      <c r="AZ45" s="45">
        <v>45217.93125671296</v>
      </c>
    </row>
    <row r="46" spans="2:52">
      <c r="B46">
        <v>1478</v>
      </c>
      <c r="C46" s="1">
        <v>45169</v>
      </c>
      <c r="D46">
        <v>7.2755000000000001</v>
      </c>
      <c r="E46">
        <v>7.2587999999999999</v>
      </c>
      <c r="F46">
        <v>126.61</v>
      </c>
      <c r="G46">
        <v>172.26</v>
      </c>
      <c r="H46">
        <v>171.21</v>
      </c>
      <c r="I46">
        <v>136.24</v>
      </c>
      <c r="J46">
        <v>1942.3</v>
      </c>
      <c r="K46">
        <v>6175</v>
      </c>
      <c r="L46">
        <v>7439.13</v>
      </c>
      <c r="M46">
        <v>103.62</v>
      </c>
      <c r="N46">
        <v>18382.060000000001</v>
      </c>
      <c r="O46">
        <v>34721.910000000003</v>
      </c>
      <c r="P46">
        <v>14034.97</v>
      </c>
      <c r="Q46">
        <v>32619.34</v>
      </c>
      <c r="R46">
        <v>9078.7999999999993</v>
      </c>
      <c r="S46">
        <v>2020</v>
      </c>
      <c r="T46">
        <v>1275.44</v>
      </c>
      <c r="U46">
        <v>3119.88</v>
      </c>
      <c r="V46">
        <v>4507.66</v>
      </c>
      <c r="W46">
        <v>13.57</v>
      </c>
      <c r="X46">
        <v>2.581E-2</v>
      </c>
      <c r="Y46">
        <v>1.882E-2</v>
      </c>
      <c r="Z46">
        <v>2.1180000000000001E-2</v>
      </c>
      <c r="AA46">
        <v>2.2210000000000001E-2</v>
      </c>
      <c r="AB46">
        <v>2.3980000000000001E-2</v>
      </c>
      <c r="AC46">
        <v>3.1280000000000002E-2</v>
      </c>
      <c r="AD46">
        <v>2.4160000000000001E-2</v>
      </c>
      <c r="AE46">
        <v>2.4570000000000002E-2</v>
      </c>
      <c r="AF46">
        <v>2.511E-2</v>
      </c>
      <c r="AG46">
        <v>2.7859999999999999E-2</v>
      </c>
      <c r="AH46">
        <v>3.7960000000000001E-2</v>
      </c>
      <c r="AI46">
        <v>2.4750000000000001E-2</v>
      </c>
      <c r="AJ46">
        <v>2.3699999999999999E-2</v>
      </c>
      <c r="AK46">
        <v>2.3E-2</v>
      </c>
      <c r="AL46">
        <v>2.0199999999999999E-2</v>
      </c>
      <c r="AM46">
        <v>2.145E-2</v>
      </c>
      <c r="AN46">
        <v>2.358E-2</v>
      </c>
      <c r="AO46">
        <v>1.9890000000000001E-2</v>
      </c>
      <c r="AP46">
        <v>4.1079999999999998E-2</v>
      </c>
      <c r="AQ46">
        <v>4.863E-2</v>
      </c>
      <c r="AR46">
        <v>4.2110000000000002E-2</v>
      </c>
      <c r="AS46">
        <v>5.4350000000000002E-2</v>
      </c>
      <c r="AT46">
        <v>4.5539999999999997E-2</v>
      </c>
      <c r="AU46">
        <v>4.2540000000000001E-2</v>
      </c>
      <c r="AV46">
        <v>4.206E-2</v>
      </c>
      <c r="AW46">
        <v>-233.29999999999995</v>
      </c>
      <c r="AX46">
        <v>-152.09024390243908</v>
      </c>
      <c r="AY46" t="s">
        <v>631</v>
      </c>
      <c r="AZ46" s="45">
        <v>45217.93125671296</v>
      </c>
    </row>
    <row r="47" spans="2:52">
      <c r="B47">
        <v>1477</v>
      </c>
      <c r="C47" s="1">
        <v>45168</v>
      </c>
      <c r="D47">
        <v>7.3030999999999997</v>
      </c>
      <c r="E47">
        <v>7.2869999999999999</v>
      </c>
      <c r="F47">
        <v>125.6</v>
      </c>
      <c r="G47">
        <v>171.91</v>
      </c>
      <c r="H47">
        <v>170.73</v>
      </c>
      <c r="I47">
        <v>136.24</v>
      </c>
      <c r="J47">
        <v>1947.55</v>
      </c>
      <c r="K47">
        <v>6162</v>
      </c>
      <c r="L47">
        <v>7473.67</v>
      </c>
      <c r="M47">
        <v>103.16</v>
      </c>
      <c r="N47">
        <v>18482.86</v>
      </c>
      <c r="O47">
        <v>34890.239999999998</v>
      </c>
      <c r="P47">
        <v>14019.31</v>
      </c>
      <c r="Q47">
        <v>32333.46</v>
      </c>
      <c r="R47">
        <v>9078.7999999999993</v>
      </c>
      <c r="S47">
        <v>2020</v>
      </c>
      <c r="T47">
        <v>1275.44</v>
      </c>
      <c r="U47">
        <v>3137.14</v>
      </c>
      <c r="V47">
        <v>4514.87</v>
      </c>
      <c r="W47">
        <v>13.88</v>
      </c>
      <c r="X47">
        <v>2.5829999999999999E-2</v>
      </c>
      <c r="Y47">
        <v>1.907E-2</v>
      </c>
      <c r="Z47">
        <v>2.1319999999999999E-2</v>
      </c>
      <c r="AA47">
        <v>2.2380000000000001E-2</v>
      </c>
      <c r="AB47">
        <v>2.3949999999999999E-2</v>
      </c>
      <c r="AC47">
        <v>3.1280000000000002E-2</v>
      </c>
      <c r="AD47">
        <v>2.4E-2</v>
      </c>
      <c r="AE47">
        <v>2.443E-2</v>
      </c>
      <c r="AF47">
        <v>2.4979999999999999E-2</v>
      </c>
      <c r="AG47">
        <v>2.7859999999999999E-2</v>
      </c>
      <c r="AH47">
        <v>3.542E-2</v>
      </c>
      <c r="AI47">
        <v>2.5000000000000001E-2</v>
      </c>
      <c r="AJ47">
        <v>2.4E-2</v>
      </c>
      <c r="AK47">
        <v>2.325E-2</v>
      </c>
      <c r="AL47">
        <v>2.026E-2</v>
      </c>
      <c r="AM47">
        <v>2.1430000000000001E-2</v>
      </c>
      <c r="AN47">
        <v>2.3630000000000002E-2</v>
      </c>
      <c r="AO47">
        <v>2.3529999999999999E-2</v>
      </c>
      <c r="AP47">
        <v>4.1140000000000003E-2</v>
      </c>
      <c r="AQ47">
        <v>4.8860000000000001E-2</v>
      </c>
      <c r="AR47">
        <v>4.2259999999999999E-2</v>
      </c>
      <c r="AS47">
        <v>5.4469999999999998E-2</v>
      </c>
      <c r="AT47">
        <v>4.5710000000000001E-2</v>
      </c>
      <c r="AU47">
        <v>4.2680000000000003E-2</v>
      </c>
      <c r="AV47">
        <v>4.2130000000000001E-2</v>
      </c>
      <c r="AW47">
        <v>-233.3</v>
      </c>
      <c r="AX47">
        <v>-152.09024390243908</v>
      </c>
      <c r="AY47" t="s">
        <v>631</v>
      </c>
      <c r="AZ47" s="45">
        <v>45217.93125671296</v>
      </c>
    </row>
    <row r="48" spans="2:52">
      <c r="B48">
        <v>1476</v>
      </c>
      <c r="C48" s="1">
        <v>45167</v>
      </c>
      <c r="D48">
        <v>7.2839999999999998</v>
      </c>
      <c r="E48">
        <v>7.2807000000000004</v>
      </c>
      <c r="F48">
        <v>124.92</v>
      </c>
      <c r="G48">
        <v>171.83</v>
      </c>
      <c r="H48">
        <v>170.55</v>
      </c>
      <c r="I48">
        <v>136.24</v>
      </c>
      <c r="J48">
        <v>1930</v>
      </c>
      <c r="K48">
        <v>6142</v>
      </c>
      <c r="L48">
        <v>7464.99</v>
      </c>
      <c r="M48">
        <v>103.53</v>
      </c>
      <c r="N48">
        <v>18484.03</v>
      </c>
      <c r="O48">
        <v>34852.67</v>
      </c>
      <c r="P48">
        <v>13943.76</v>
      </c>
      <c r="Q48">
        <v>32226.97</v>
      </c>
      <c r="R48">
        <v>9078.7999999999993</v>
      </c>
      <c r="S48">
        <v>2020</v>
      </c>
      <c r="T48">
        <v>1275.44</v>
      </c>
      <c r="U48">
        <v>3135.89</v>
      </c>
      <c r="V48">
        <v>4497.63</v>
      </c>
      <c r="W48">
        <v>14.45</v>
      </c>
      <c r="X48">
        <v>2.5899999999999999E-2</v>
      </c>
      <c r="Y48">
        <v>1.9310000000000001E-2</v>
      </c>
      <c r="Z48">
        <v>2.1610000000000001E-2</v>
      </c>
      <c r="AA48">
        <v>2.256E-2</v>
      </c>
      <c r="AB48">
        <v>2.4199999999999999E-2</v>
      </c>
      <c r="AC48">
        <v>3.1280000000000002E-2</v>
      </c>
      <c r="AD48">
        <v>2.3990000000000001E-2</v>
      </c>
      <c r="AE48">
        <v>2.4400000000000002E-2</v>
      </c>
      <c r="AF48">
        <v>2.494E-2</v>
      </c>
      <c r="AG48">
        <v>2.7859999999999999E-2</v>
      </c>
      <c r="AH48">
        <v>4.4979999999999999E-2</v>
      </c>
      <c r="AI48">
        <v>2.5700000000000001E-2</v>
      </c>
      <c r="AJ48">
        <v>2.4500000000000001E-2</v>
      </c>
      <c r="AK48">
        <v>2.385E-2</v>
      </c>
      <c r="AL48">
        <v>2.036E-2</v>
      </c>
      <c r="AM48">
        <v>2.1499999999999998E-2</v>
      </c>
      <c r="AN48">
        <v>2.3740000000000001E-2</v>
      </c>
      <c r="AO48">
        <v>2.2700000000000001E-2</v>
      </c>
      <c r="AP48">
        <v>4.1200000000000001E-2</v>
      </c>
      <c r="AQ48">
        <v>4.8939999999999997E-2</v>
      </c>
      <c r="AR48">
        <v>4.2299999999999997E-2</v>
      </c>
      <c r="AS48">
        <v>5.4339999999999999E-2</v>
      </c>
      <c r="AT48">
        <v>4.5830000000000003E-2</v>
      </c>
      <c r="AU48">
        <v>4.2770000000000002E-2</v>
      </c>
      <c r="AV48">
        <v>4.2250000000000003E-2</v>
      </c>
      <c r="AW48">
        <v>-232.70000000000002</v>
      </c>
      <c r="AX48">
        <v>-152.09024390243908</v>
      </c>
      <c r="AY48" t="s">
        <v>631</v>
      </c>
      <c r="AZ48" s="45">
        <v>45217.93125671296</v>
      </c>
    </row>
    <row r="49" spans="2:52">
      <c r="B49">
        <v>1475</v>
      </c>
      <c r="C49" s="1">
        <v>45166</v>
      </c>
      <c r="D49">
        <v>7.2933000000000003</v>
      </c>
      <c r="E49">
        <v>7.2888999999999999</v>
      </c>
      <c r="F49">
        <v>124.98</v>
      </c>
      <c r="G49">
        <v>171.33</v>
      </c>
      <c r="H49">
        <v>170.12</v>
      </c>
      <c r="I49">
        <v>135.91999999999999</v>
      </c>
      <c r="J49">
        <v>1915.5</v>
      </c>
      <c r="K49">
        <v>6174</v>
      </c>
      <c r="L49">
        <v>7338.58</v>
      </c>
      <c r="M49">
        <v>104.06</v>
      </c>
      <c r="N49">
        <v>18130.740000000002</v>
      </c>
      <c r="O49">
        <v>34559.980000000003</v>
      </c>
      <c r="P49">
        <v>13705.13</v>
      </c>
      <c r="Q49">
        <v>32169.99</v>
      </c>
      <c r="R49">
        <v>9078.7999999999993</v>
      </c>
      <c r="S49">
        <v>2020</v>
      </c>
      <c r="T49">
        <v>1275.44</v>
      </c>
      <c r="U49">
        <v>3098.64</v>
      </c>
      <c r="V49">
        <v>4433.3100000000004</v>
      </c>
      <c r="W49">
        <v>15.08</v>
      </c>
      <c r="X49">
        <v>2.5860000000000001E-2</v>
      </c>
      <c r="Y49">
        <v>1.8530000000000001E-2</v>
      </c>
      <c r="Z49">
        <v>2.1409999999999998E-2</v>
      </c>
      <c r="AA49">
        <v>2.249E-2</v>
      </c>
      <c r="AB49">
        <v>2.4109999999999999E-2</v>
      </c>
      <c r="AC49">
        <v>3.1280000000000002E-2</v>
      </c>
      <c r="AD49">
        <v>2.4150000000000001E-2</v>
      </c>
      <c r="AE49">
        <v>2.366E-2</v>
      </c>
      <c r="AF49">
        <v>2.478E-2</v>
      </c>
      <c r="AG49">
        <v>2.7859999999999999E-2</v>
      </c>
      <c r="AH49">
        <v>3.925E-2</v>
      </c>
      <c r="AI49">
        <v>2.6200000000000001E-2</v>
      </c>
      <c r="AJ49">
        <v>2.5000000000000001E-2</v>
      </c>
      <c r="AK49">
        <v>2.4299999999999999E-2</v>
      </c>
      <c r="AL49">
        <v>2.0369999999999999E-2</v>
      </c>
      <c r="AM49">
        <v>0.31247000000000003</v>
      </c>
      <c r="AN49">
        <v>2.3769999999999999E-2</v>
      </c>
      <c r="AO49">
        <v>2.189E-2</v>
      </c>
      <c r="AP49">
        <v>4.2020000000000002E-2</v>
      </c>
      <c r="AQ49">
        <v>5.0479999999999997E-2</v>
      </c>
      <c r="AR49">
        <v>4.2770000000000002E-2</v>
      </c>
      <c r="AS49">
        <v>5.484E-2</v>
      </c>
      <c r="AT49">
        <v>4.6969999999999998E-2</v>
      </c>
      <c r="AU49">
        <v>4.4010000000000001E-2</v>
      </c>
      <c r="AV49">
        <v>4.3240000000000001E-2</v>
      </c>
      <c r="AW49">
        <v>-244.79999999999998</v>
      </c>
      <c r="AX49">
        <v>-152.09024390243908</v>
      </c>
      <c r="AY49" t="s">
        <v>631</v>
      </c>
      <c r="AZ49" s="45">
        <v>45217.93125671296</v>
      </c>
    </row>
    <row r="50" spans="2:52">
      <c r="B50">
        <v>1474</v>
      </c>
      <c r="C50" s="1">
        <v>45163</v>
      </c>
      <c r="D50">
        <v>7.2934999999999999</v>
      </c>
      <c r="E50">
        <v>7.2889999999999997</v>
      </c>
      <c r="F50">
        <v>124.54</v>
      </c>
      <c r="G50">
        <v>171.23</v>
      </c>
      <c r="H50">
        <v>169.94</v>
      </c>
      <c r="I50">
        <v>135.91999999999999</v>
      </c>
      <c r="J50">
        <v>1915.5</v>
      </c>
      <c r="K50">
        <v>6232</v>
      </c>
      <c r="L50">
        <v>7338.58</v>
      </c>
      <c r="M50">
        <v>104.18</v>
      </c>
      <c r="N50">
        <v>17956.38</v>
      </c>
      <c r="O50">
        <v>34346.9</v>
      </c>
      <c r="P50">
        <v>13590.65</v>
      </c>
      <c r="Q50">
        <v>31624.28</v>
      </c>
      <c r="R50">
        <v>9073</v>
      </c>
      <c r="S50">
        <v>2020</v>
      </c>
      <c r="T50">
        <v>1275.44</v>
      </c>
      <c r="U50">
        <v>3064.07</v>
      </c>
      <c r="V50">
        <v>4405.71</v>
      </c>
      <c r="W50">
        <v>17.2</v>
      </c>
      <c r="X50">
        <v>2.5669999999999998E-2</v>
      </c>
      <c r="Y50">
        <v>1.8530000000000001E-2</v>
      </c>
      <c r="Z50">
        <v>2.1129999999999999E-2</v>
      </c>
      <c r="AA50">
        <v>2.2210000000000001E-2</v>
      </c>
      <c r="AB50">
        <v>2.385E-2</v>
      </c>
      <c r="AC50">
        <v>3.1280000000000002E-2</v>
      </c>
      <c r="AD50">
        <v>2.4E-2</v>
      </c>
      <c r="AE50">
        <v>2.366E-2</v>
      </c>
      <c r="AF50">
        <v>2.478E-2</v>
      </c>
      <c r="AG50">
        <v>2.7859999999999999E-2</v>
      </c>
      <c r="AH50">
        <v>3.4270000000000002E-2</v>
      </c>
      <c r="AI50">
        <v>2.53E-2</v>
      </c>
      <c r="AJ50">
        <v>2.4199999999999999E-2</v>
      </c>
      <c r="AK50">
        <v>2.375E-2</v>
      </c>
      <c r="AL50">
        <v>2.0119999999999999E-2</v>
      </c>
      <c r="AM50">
        <v>2.1149999999999999E-2</v>
      </c>
      <c r="AN50">
        <v>2.3390000000000001E-2</v>
      </c>
      <c r="AO50">
        <v>1.8519999999999998E-2</v>
      </c>
      <c r="AP50">
        <v>4.2349999999999999E-2</v>
      </c>
      <c r="AQ50">
        <v>5.0189999999999999E-2</v>
      </c>
      <c r="AR50">
        <v>4.2999999999999997E-2</v>
      </c>
      <c r="AS50">
        <v>5.425E-2</v>
      </c>
      <c r="AT50">
        <v>4.7030000000000002E-2</v>
      </c>
      <c r="AU50">
        <v>4.4130000000000003E-2</v>
      </c>
      <c r="AV50">
        <v>4.3499999999999997E-2</v>
      </c>
      <c r="AW50">
        <v>-248.20000000000002</v>
      </c>
      <c r="AX50">
        <v>-152.09024390243908</v>
      </c>
      <c r="AY50" t="s">
        <v>631</v>
      </c>
      <c r="AZ50" s="45">
        <v>45217.93125671296</v>
      </c>
    </row>
    <row r="51" spans="2:52">
      <c r="B51">
        <v>1473</v>
      </c>
      <c r="C51" s="1">
        <v>45162</v>
      </c>
      <c r="D51">
        <v>7.2805999999999997</v>
      </c>
      <c r="E51">
        <v>7.2798999999999996</v>
      </c>
      <c r="F51">
        <v>124.54</v>
      </c>
      <c r="G51">
        <v>171.23</v>
      </c>
      <c r="H51">
        <v>169.96</v>
      </c>
      <c r="I51">
        <v>125.64</v>
      </c>
      <c r="J51">
        <v>1917.05</v>
      </c>
      <c r="K51">
        <v>6219</v>
      </c>
      <c r="L51">
        <v>7333.63</v>
      </c>
      <c r="M51">
        <v>103.98</v>
      </c>
      <c r="N51">
        <v>18212.169999999998</v>
      </c>
      <c r="O51">
        <v>34099.42</v>
      </c>
      <c r="P51">
        <v>13463.97</v>
      </c>
      <c r="Q51">
        <v>32287.21</v>
      </c>
      <c r="R51">
        <v>9073</v>
      </c>
      <c r="S51">
        <v>2020</v>
      </c>
      <c r="T51">
        <v>1275.44</v>
      </c>
      <c r="U51">
        <v>3082.24</v>
      </c>
      <c r="V51">
        <v>4376.3100000000004</v>
      </c>
      <c r="W51">
        <v>17.2</v>
      </c>
      <c r="X51">
        <v>2.5530000000000001E-2</v>
      </c>
      <c r="Y51">
        <v>1.839E-2</v>
      </c>
      <c r="Z51">
        <v>2.0830000000000001E-2</v>
      </c>
      <c r="AA51">
        <v>2.2069999999999999E-2</v>
      </c>
      <c r="AB51">
        <v>2.3650000000000001E-2</v>
      </c>
      <c r="AC51">
        <v>3.1280000000000002E-2</v>
      </c>
      <c r="AD51">
        <v>2.3220000000000001E-2</v>
      </c>
      <c r="AE51">
        <v>2.366E-2</v>
      </c>
      <c r="AF51">
        <v>2.462E-2</v>
      </c>
      <c r="AG51">
        <v>2.7859999999999999E-2</v>
      </c>
      <c r="AH51">
        <v>2.9610000000000001E-2</v>
      </c>
      <c r="AI51">
        <v>2.4500000000000001E-2</v>
      </c>
      <c r="AJ51">
        <v>2.3699999999999999E-2</v>
      </c>
      <c r="AK51">
        <v>2.315E-2</v>
      </c>
      <c r="AL51">
        <v>1.984E-2</v>
      </c>
      <c r="AM51">
        <v>2.104E-2</v>
      </c>
      <c r="AN51">
        <v>2.3220000000000001E-2</v>
      </c>
      <c r="AO51">
        <v>1.8489999999999999E-2</v>
      </c>
      <c r="AP51">
        <v>4.2369999999999998E-2</v>
      </c>
      <c r="AQ51">
        <v>5.0229999999999997E-2</v>
      </c>
      <c r="AR51">
        <v>4.3020000000000003E-2</v>
      </c>
      <c r="AS51">
        <v>5.4640000000000001E-2</v>
      </c>
      <c r="AT51">
        <v>4.7019999999999999E-2</v>
      </c>
      <c r="AU51">
        <v>4.4150000000000002E-2</v>
      </c>
      <c r="AV51">
        <v>4.3499999999999997E-2</v>
      </c>
      <c r="AW51">
        <v>-249.5</v>
      </c>
      <c r="AX51">
        <v>-152.09024390243908</v>
      </c>
      <c r="AY51" t="s">
        <v>631</v>
      </c>
      <c r="AZ51" s="45">
        <v>45217.93125671296</v>
      </c>
    </row>
    <row r="52" spans="2:52">
      <c r="B52">
        <v>1472</v>
      </c>
      <c r="C52" s="1">
        <v>45161</v>
      </c>
      <c r="D52">
        <v>7.2877000000000001</v>
      </c>
      <c r="E52">
        <v>7.2785000000000002</v>
      </c>
      <c r="F52">
        <v>124.43</v>
      </c>
      <c r="G52">
        <v>171.42</v>
      </c>
      <c r="H52">
        <v>170.11</v>
      </c>
      <c r="I52">
        <v>129.51</v>
      </c>
      <c r="J52">
        <v>1916.65</v>
      </c>
      <c r="K52">
        <v>6239</v>
      </c>
      <c r="L52">
        <v>7320.53</v>
      </c>
      <c r="M52">
        <v>103.42</v>
      </c>
      <c r="N52">
        <v>17845.919999999998</v>
      </c>
      <c r="O52">
        <v>34472.980000000003</v>
      </c>
      <c r="P52">
        <v>13721.03</v>
      </c>
      <c r="Q52">
        <v>32010.26</v>
      </c>
      <c r="R52">
        <v>9073</v>
      </c>
      <c r="S52">
        <v>2020</v>
      </c>
      <c r="T52">
        <v>1275.44</v>
      </c>
      <c r="U52">
        <v>3078.4</v>
      </c>
      <c r="V52">
        <v>4436.01</v>
      </c>
      <c r="W52">
        <v>15.98</v>
      </c>
      <c r="X52">
        <v>2.5510000000000001E-2</v>
      </c>
      <c r="Y52">
        <v>1.8489999999999999E-2</v>
      </c>
      <c r="Z52">
        <v>2.0920000000000001E-2</v>
      </c>
      <c r="AA52">
        <v>2.2110000000000001E-2</v>
      </c>
      <c r="AB52">
        <v>2.367E-2</v>
      </c>
      <c r="AC52">
        <v>3.1280000000000002E-2</v>
      </c>
      <c r="AD52">
        <v>2.2929999999999999E-2</v>
      </c>
      <c r="AE52">
        <v>2.366E-2</v>
      </c>
      <c r="AF52">
        <v>2.477E-2</v>
      </c>
      <c r="AG52">
        <v>2.7859999999999999E-2</v>
      </c>
      <c r="AH52">
        <v>3.6069999999999998E-2</v>
      </c>
      <c r="AI52">
        <v>2.445E-2</v>
      </c>
      <c r="AJ52">
        <v>2.3900000000000001E-2</v>
      </c>
      <c r="AK52">
        <v>2.325E-2</v>
      </c>
      <c r="AL52">
        <v>1.9980000000000001E-2</v>
      </c>
      <c r="AM52">
        <v>2.1100000000000001E-2</v>
      </c>
      <c r="AN52">
        <v>2.3310000000000001E-2</v>
      </c>
      <c r="AO52">
        <v>1.9300000000000001E-2</v>
      </c>
      <c r="AP52">
        <v>4.1919999999999999E-2</v>
      </c>
      <c r="AQ52">
        <v>4.9669999999999999E-2</v>
      </c>
      <c r="AR52">
        <v>4.2700000000000002E-2</v>
      </c>
      <c r="AS52">
        <v>5.4359999999999999E-2</v>
      </c>
      <c r="AT52">
        <v>4.6559999999999997E-2</v>
      </c>
      <c r="AU52">
        <v>4.3700000000000003E-2</v>
      </c>
      <c r="AV52">
        <v>4.3020000000000003E-2</v>
      </c>
      <c r="AW52">
        <v>-244.49999999999997</v>
      </c>
      <c r="AX52">
        <v>-152.09024390243908</v>
      </c>
      <c r="AY52" t="s">
        <v>631</v>
      </c>
      <c r="AZ52" s="45">
        <v>45217.93125671296</v>
      </c>
    </row>
    <row r="53" spans="2:52">
      <c r="B53">
        <v>1471</v>
      </c>
      <c r="C53" s="1">
        <v>45160</v>
      </c>
      <c r="D53">
        <v>7.3064999999999998</v>
      </c>
      <c r="E53">
        <v>7.2939999999999996</v>
      </c>
      <c r="F53">
        <v>124.07</v>
      </c>
      <c r="G53">
        <v>170.55</v>
      </c>
      <c r="H53">
        <v>169.29</v>
      </c>
      <c r="I53">
        <v>131.5</v>
      </c>
      <c r="J53">
        <v>1892.75</v>
      </c>
      <c r="K53">
        <v>6252</v>
      </c>
      <c r="L53">
        <v>7270.76</v>
      </c>
      <c r="M53">
        <v>103.56</v>
      </c>
      <c r="N53">
        <v>17791.009999999998</v>
      </c>
      <c r="O53">
        <v>34288.83</v>
      </c>
      <c r="P53">
        <v>13505.87</v>
      </c>
      <c r="Q53">
        <v>31856.71</v>
      </c>
      <c r="R53">
        <v>9073</v>
      </c>
      <c r="S53">
        <v>2020</v>
      </c>
      <c r="T53">
        <v>1275.44</v>
      </c>
      <c r="U53">
        <v>3120.33</v>
      </c>
      <c r="V53">
        <v>4387.55</v>
      </c>
      <c r="W53">
        <v>16.97</v>
      </c>
      <c r="X53">
        <v>2.554E-2</v>
      </c>
      <c r="Y53">
        <v>1.8489999999999999E-2</v>
      </c>
      <c r="Z53">
        <v>2.086E-2</v>
      </c>
      <c r="AA53">
        <v>2.2079999999999999E-2</v>
      </c>
      <c r="AB53">
        <v>2.3630000000000002E-2</v>
      </c>
      <c r="AC53">
        <v>3.1280000000000002E-2</v>
      </c>
      <c r="AD53">
        <v>2.282E-2</v>
      </c>
      <c r="AE53">
        <v>2.366E-2</v>
      </c>
      <c r="AF53">
        <v>2.461E-2</v>
      </c>
      <c r="AG53">
        <v>2.7859999999999999E-2</v>
      </c>
      <c r="AH53">
        <v>4.8980000000000003E-2</v>
      </c>
      <c r="AI53">
        <v>2.41E-2</v>
      </c>
      <c r="AJ53">
        <v>2.35E-2</v>
      </c>
      <c r="AK53">
        <v>2.29E-2</v>
      </c>
      <c r="AL53">
        <v>1.992E-2</v>
      </c>
      <c r="AM53">
        <v>2.1170000000000001E-2</v>
      </c>
      <c r="AN53">
        <v>2.3179999999999999E-2</v>
      </c>
      <c r="AO53">
        <v>1.3220000000000001E-2</v>
      </c>
      <c r="AP53">
        <v>4.3240000000000001E-2</v>
      </c>
      <c r="AQ53">
        <v>5.0459999999999998E-2</v>
      </c>
      <c r="AR53">
        <v>4.3999999999999997E-2</v>
      </c>
      <c r="AS53">
        <v>5.416E-2</v>
      </c>
      <c r="AT53">
        <v>4.7559999999999998E-2</v>
      </c>
      <c r="AU53">
        <v>4.4880000000000003E-2</v>
      </c>
      <c r="AV53">
        <v>4.4330000000000001E-2</v>
      </c>
      <c r="AW53">
        <v>-254.79999999999998</v>
      </c>
      <c r="AX53">
        <v>-152.09024390243908</v>
      </c>
      <c r="AY53" t="s">
        <v>631</v>
      </c>
      <c r="AZ53" s="45">
        <v>45217.93125671296</v>
      </c>
    </row>
    <row r="54" spans="2:52">
      <c r="B54">
        <v>1470</v>
      </c>
      <c r="C54" s="1">
        <v>45159</v>
      </c>
      <c r="D54">
        <v>7.2892000000000001</v>
      </c>
      <c r="E54">
        <v>7.2831999999999999</v>
      </c>
      <c r="F54">
        <v>123.81</v>
      </c>
      <c r="G54">
        <v>170.36</v>
      </c>
      <c r="H54">
        <v>169.08</v>
      </c>
      <c r="I54">
        <v>137.62</v>
      </c>
      <c r="J54">
        <v>1889.85</v>
      </c>
      <c r="K54">
        <v>6337</v>
      </c>
      <c r="L54">
        <v>7257.82</v>
      </c>
      <c r="M54">
        <v>103.3</v>
      </c>
      <c r="N54">
        <v>17623.29</v>
      </c>
      <c r="O54">
        <v>34463.69</v>
      </c>
      <c r="P54">
        <v>13497.59</v>
      </c>
      <c r="Q54">
        <v>31565.64</v>
      </c>
      <c r="R54">
        <v>9073</v>
      </c>
      <c r="S54">
        <v>2020</v>
      </c>
      <c r="T54">
        <v>1275.44</v>
      </c>
      <c r="U54">
        <v>3092.98</v>
      </c>
      <c r="V54">
        <v>4399.7700000000004</v>
      </c>
      <c r="W54">
        <v>17.13</v>
      </c>
      <c r="X54">
        <v>2.5430000000000001E-2</v>
      </c>
      <c r="Y54">
        <v>1.8120000000000001E-2</v>
      </c>
      <c r="Z54">
        <v>2.0760000000000001E-2</v>
      </c>
      <c r="AA54">
        <v>2.1860000000000001E-2</v>
      </c>
      <c r="AB54">
        <v>2.351E-2</v>
      </c>
      <c r="AC54">
        <v>3.1280000000000002E-2</v>
      </c>
      <c r="AD54">
        <v>2.215E-2</v>
      </c>
      <c r="AE54">
        <v>2.366E-2</v>
      </c>
      <c r="AF54">
        <v>2.4479999999999998E-2</v>
      </c>
      <c r="AG54">
        <v>2.7859999999999999E-2</v>
      </c>
      <c r="AH54">
        <v>2.8649999999999998E-2</v>
      </c>
      <c r="AI54">
        <v>2.3699999999999999E-2</v>
      </c>
      <c r="AJ54">
        <v>2.3400000000000001E-2</v>
      </c>
      <c r="AK54">
        <v>2.2849999999999999E-2</v>
      </c>
      <c r="AL54">
        <v>1.9779999999999999E-2</v>
      </c>
      <c r="AM54">
        <v>2.0930000000000001E-2</v>
      </c>
      <c r="AN54">
        <v>2.3019999999999999E-2</v>
      </c>
      <c r="AO54">
        <v>2.001E-2</v>
      </c>
      <c r="AP54">
        <v>4.3380000000000002E-2</v>
      </c>
      <c r="AQ54">
        <v>5.0009999999999999E-2</v>
      </c>
      <c r="AR54">
        <v>4.446E-2</v>
      </c>
      <c r="AS54">
        <v>5.4339999999999999E-2</v>
      </c>
      <c r="AT54">
        <v>4.7149999999999997E-2</v>
      </c>
      <c r="AU54">
        <v>4.4659999999999998E-2</v>
      </c>
      <c r="AV54">
        <v>4.4269999999999997E-2</v>
      </c>
      <c r="AW54">
        <v>-252.89999999999998</v>
      </c>
      <c r="AX54">
        <v>-152.09024390243908</v>
      </c>
      <c r="AY54" t="s">
        <v>631</v>
      </c>
      <c r="AZ54" s="45">
        <v>45217.93125671296</v>
      </c>
    </row>
    <row r="55" spans="2:52">
      <c r="B55">
        <v>1469</v>
      </c>
      <c r="C55" s="1">
        <v>45156</v>
      </c>
      <c r="D55">
        <v>7.3064</v>
      </c>
      <c r="E55">
        <v>7.2845000000000004</v>
      </c>
      <c r="F55">
        <v>124.39</v>
      </c>
      <c r="G55">
        <v>171.03</v>
      </c>
      <c r="H55">
        <v>169.76</v>
      </c>
      <c r="I55">
        <v>135.38</v>
      </c>
      <c r="J55">
        <v>1893.7</v>
      </c>
      <c r="K55">
        <v>6175</v>
      </c>
      <c r="L55">
        <v>7262.43</v>
      </c>
      <c r="M55">
        <v>103.38</v>
      </c>
      <c r="N55">
        <v>17950.849999999999</v>
      </c>
      <c r="O55">
        <v>34500.660000000003</v>
      </c>
      <c r="P55">
        <v>13290.78</v>
      </c>
      <c r="Q55">
        <v>31450.76</v>
      </c>
      <c r="R55">
        <v>9073</v>
      </c>
      <c r="S55">
        <v>2020</v>
      </c>
      <c r="T55">
        <v>1275.44</v>
      </c>
      <c r="U55">
        <v>3131.95</v>
      </c>
      <c r="V55">
        <v>4369.71</v>
      </c>
      <c r="W55">
        <v>17.3</v>
      </c>
      <c r="X55">
        <v>2.563E-2</v>
      </c>
      <c r="Y55">
        <v>1.8120000000000001E-2</v>
      </c>
      <c r="Z55">
        <v>2.0789999999999999E-2</v>
      </c>
      <c r="AA55">
        <v>2.1909999999999999E-2</v>
      </c>
      <c r="AB55">
        <v>2.3599999999999999E-2</v>
      </c>
      <c r="AC55">
        <v>3.1280000000000002E-2</v>
      </c>
      <c r="AD55">
        <v>2.215E-2</v>
      </c>
      <c r="AE55">
        <v>2.366E-2</v>
      </c>
      <c r="AF55">
        <v>2.4479999999999998E-2</v>
      </c>
      <c r="AG55">
        <v>2.7859999999999999E-2</v>
      </c>
      <c r="AH55">
        <v>3.005E-2</v>
      </c>
      <c r="AI55">
        <v>2.2599999999999999E-2</v>
      </c>
      <c r="AJ55">
        <v>2.265E-2</v>
      </c>
      <c r="AK55">
        <v>2.2550000000000001E-2</v>
      </c>
      <c r="AL55">
        <v>1.9990000000000001E-2</v>
      </c>
      <c r="AM55">
        <v>2.1239999999999998E-2</v>
      </c>
      <c r="AN55">
        <v>2.3349999999999999E-2</v>
      </c>
      <c r="AO55">
        <v>2.001E-2</v>
      </c>
      <c r="AP55">
        <v>4.2549999999999998E-2</v>
      </c>
      <c r="AQ55">
        <v>4.9419999999999999E-2</v>
      </c>
      <c r="AR55">
        <v>4.3749999999999997E-2</v>
      </c>
      <c r="AS55">
        <v>5.4300000000000001E-2</v>
      </c>
      <c r="AT55">
        <v>4.6469999999999997E-2</v>
      </c>
      <c r="AU55">
        <v>4.385E-2</v>
      </c>
      <c r="AV55">
        <v>4.3439999999999999E-2</v>
      </c>
      <c r="AW55">
        <v>-245.6</v>
      </c>
      <c r="AX55">
        <v>-152.09024390243908</v>
      </c>
      <c r="AY55" t="s">
        <v>631</v>
      </c>
      <c r="AZ55" s="45">
        <v>45217.93125671296</v>
      </c>
    </row>
    <row r="56" spans="2:52">
      <c r="B56">
        <v>1468</v>
      </c>
      <c r="C56" s="1">
        <v>45155</v>
      </c>
      <c r="D56">
        <v>7.3041</v>
      </c>
      <c r="E56">
        <v>7.2866</v>
      </c>
      <c r="F56">
        <v>125.11</v>
      </c>
      <c r="G56">
        <v>171.03</v>
      </c>
      <c r="H56">
        <v>169.89</v>
      </c>
      <c r="I56">
        <v>129.28</v>
      </c>
      <c r="J56">
        <v>1896.35</v>
      </c>
      <c r="K56">
        <v>6175</v>
      </c>
      <c r="L56">
        <v>7310.21</v>
      </c>
      <c r="M56">
        <v>103.57</v>
      </c>
      <c r="N56">
        <v>18326.63</v>
      </c>
      <c r="O56">
        <v>34474.83</v>
      </c>
      <c r="P56">
        <v>13316.93</v>
      </c>
      <c r="Q56">
        <v>31626</v>
      </c>
      <c r="R56">
        <v>9073</v>
      </c>
      <c r="S56">
        <v>2020</v>
      </c>
      <c r="T56">
        <v>1275.44</v>
      </c>
      <c r="U56">
        <v>3163.74</v>
      </c>
      <c r="V56">
        <v>4370.3599999999997</v>
      </c>
      <c r="W56">
        <v>17.89</v>
      </c>
      <c r="X56">
        <v>2.5690000000000001E-2</v>
      </c>
      <c r="Y56">
        <v>1.7950000000000001E-2</v>
      </c>
      <c r="Z56">
        <v>2.0879999999999999E-2</v>
      </c>
      <c r="AA56">
        <v>2.1940000000000001E-2</v>
      </c>
      <c r="AB56">
        <v>2.368E-2</v>
      </c>
      <c r="AC56">
        <v>3.1280000000000002E-2</v>
      </c>
      <c r="AD56">
        <v>2.2589999999999999E-2</v>
      </c>
      <c r="AE56">
        <v>2.366E-2</v>
      </c>
      <c r="AF56">
        <v>2.452E-2</v>
      </c>
      <c r="AG56">
        <v>2.7859999999999999E-2</v>
      </c>
      <c r="AH56">
        <v>3.2239999999999998E-2</v>
      </c>
      <c r="AI56">
        <v>2.2550000000000001E-2</v>
      </c>
      <c r="AJ56">
        <v>2.2499999999999999E-2</v>
      </c>
      <c r="AK56">
        <v>2.2349999999999998E-2</v>
      </c>
      <c r="AL56">
        <v>2.0140000000000002E-2</v>
      </c>
      <c r="AM56">
        <v>2.1360000000000001E-2</v>
      </c>
      <c r="AN56">
        <v>2.3519999999999999E-2</v>
      </c>
      <c r="AO56">
        <v>1.847E-2</v>
      </c>
      <c r="AP56">
        <v>4.274E-2</v>
      </c>
      <c r="AQ56">
        <v>4.929E-2</v>
      </c>
      <c r="AR56">
        <v>4.3869999999999999E-2</v>
      </c>
      <c r="AS56">
        <v>5.4080000000000003E-2</v>
      </c>
      <c r="AT56">
        <v>4.6519999999999999E-2</v>
      </c>
      <c r="AU56">
        <v>4.4080000000000001E-2</v>
      </c>
      <c r="AV56">
        <v>4.3630000000000002E-2</v>
      </c>
      <c r="AW56">
        <v>-245.79999999999998</v>
      </c>
      <c r="AX56">
        <v>-152.09024390243908</v>
      </c>
      <c r="AY56" t="s">
        <v>631</v>
      </c>
      <c r="AZ56" s="45">
        <v>45217.93125671296</v>
      </c>
    </row>
    <row r="57" spans="2:52">
      <c r="B57">
        <v>1467</v>
      </c>
      <c r="C57" s="1">
        <v>45154</v>
      </c>
      <c r="D57">
        <v>7.3362999999999996</v>
      </c>
      <c r="E57">
        <v>7.2984999999999998</v>
      </c>
      <c r="F57">
        <v>125.36</v>
      </c>
      <c r="G57">
        <v>171.22</v>
      </c>
      <c r="H57">
        <v>170.1</v>
      </c>
      <c r="I57">
        <v>122.48</v>
      </c>
      <c r="J57">
        <v>1904.2</v>
      </c>
      <c r="K57">
        <v>6204</v>
      </c>
      <c r="L57">
        <v>7356.88</v>
      </c>
      <c r="M57">
        <v>103.43</v>
      </c>
      <c r="N57">
        <v>18329.3</v>
      </c>
      <c r="O57">
        <v>34765.74</v>
      </c>
      <c r="P57">
        <v>13474.63</v>
      </c>
      <c r="Q57">
        <v>31766.82</v>
      </c>
      <c r="R57">
        <v>9073</v>
      </c>
      <c r="S57">
        <v>2020</v>
      </c>
      <c r="T57">
        <v>1275.44</v>
      </c>
      <c r="U57">
        <v>3150.13</v>
      </c>
      <c r="V57">
        <v>4404.33</v>
      </c>
      <c r="W57">
        <v>16.78</v>
      </c>
      <c r="X57">
        <v>2.5659999999999999E-2</v>
      </c>
      <c r="Y57">
        <v>1.7919999999999998E-2</v>
      </c>
      <c r="Z57">
        <v>2.0799999999999999E-2</v>
      </c>
      <c r="AA57">
        <v>2.1919999999999999E-2</v>
      </c>
      <c r="AB57">
        <v>2.366E-2</v>
      </c>
      <c r="AC57">
        <v>3.1280000000000002E-2</v>
      </c>
      <c r="AD57">
        <v>2.2599999999999999E-2</v>
      </c>
      <c r="AE57">
        <v>2.366E-2</v>
      </c>
      <c r="AF57">
        <v>2.4660000000000001E-2</v>
      </c>
      <c r="AG57">
        <v>2.7859999999999999E-2</v>
      </c>
      <c r="AH57">
        <v>3.4380000000000001E-2</v>
      </c>
      <c r="AI57">
        <v>2.23E-2</v>
      </c>
      <c r="AJ57">
        <v>2.23E-2</v>
      </c>
      <c r="AK57">
        <v>2.23E-2</v>
      </c>
      <c r="AL57">
        <v>2.0049999999999998E-2</v>
      </c>
      <c r="AM57">
        <v>2.12E-2</v>
      </c>
      <c r="AN57">
        <v>2.341E-2</v>
      </c>
      <c r="AO57">
        <v>1.9210000000000001E-2</v>
      </c>
      <c r="AP57">
        <v>4.2500000000000003E-2</v>
      </c>
      <c r="AQ57">
        <v>4.965E-2</v>
      </c>
      <c r="AR57">
        <v>4.3520000000000003E-2</v>
      </c>
      <c r="AS57">
        <v>5.4429999999999999E-2</v>
      </c>
      <c r="AT57">
        <v>4.666E-2</v>
      </c>
      <c r="AU57">
        <v>4.403E-2</v>
      </c>
      <c r="AV57">
        <v>4.3490000000000001E-2</v>
      </c>
      <c r="AW57">
        <v>-247.4</v>
      </c>
      <c r="AX57">
        <v>-152.09024390243908</v>
      </c>
      <c r="AY57" t="s">
        <v>631</v>
      </c>
      <c r="AZ57" s="45">
        <v>45217.93125671296</v>
      </c>
    </row>
    <row r="58" spans="2:52">
      <c r="B58">
        <v>1466</v>
      </c>
      <c r="C58" s="1">
        <v>45153</v>
      </c>
      <c r="D58">
        <v>7.3242000000000003</v>
      </c>
      <c r="E58">
        <v>7.2884000000000002</v>
      </c>
      <c r="F58">
        <v>125.54</v>
      </c>
      <c r="G58">
        <v>171.55</v>
      </c>
      <c r="H58">
        <v>170.41</v>
      </c>
      <c r="I58">
        <v>99.75</v>
      </c>
      <c r="J58">
        <v>1903.85</v>
      </c>
      <c r="K58">
        <v>6204</v>
      </c>
      <c r="L58">
        <v>7389.64</v>
      </c>
      <c r="M58">
        <v>103.21</v>
      </c>
      <c r="N58">
        <v>18581.11</v>
      </c>
      <c r="O58">
        <v>34946.39</v>
      </c>
      <c r="P58">
        <v>13631.05</v>
      </c>
      <c r="Q58">
        <v>32238.89</v>
      </c>
      <c r="R58">
        <v>9073</v>
      </c>
      <c r="S58">
        <v>2020</v>
      </c>
      <c r="T58">
        <v>1275.44</v>
      </c>
      <c r="U58">
        <v>3176.18</v>
      </c>
      <c r="V58">
        <v>4437.8599999999997</v>
      </c>
      <c r="W58">
        <v>16.46</v>
      </c>
      <c r="X58">
        <v>2.5760000000000002E-2</v>
      </c>
      <c r="Y58">
        <v>1.787E-2</v>
      </c>
      <c r="Z58">
        <v>2.085E-2</v>
      </c>
      <c r="AA58">
        <v>2.2009999999999998E-2</v>
      </c>
      <c r="AB58">
        <v>2.376E-2</v>
      </c>
      <c r="AC58">
        <v>3.1280000000000002E-2</v>
      </c>
      <c r="AD58">
        <v>2.2440000000000002E-2</v>
      </c>
      <c r="AE58">
        <v>2.366E-2</v>
      </c>
      <c r="AF58">
        <v>2.4660000000000001E-2</v>
      </c>
      <c r="AG58">
        <v>2.7859999999999999E-2</v>
      </c>
      <c r="AH58">
        <v>2.6120000000000001E-2</v>
      </c>
      <c r="AI58">
        <v>2.2349999999999998E-2</v>
      </c>
      <c r="AJ58">
        <v>2.23E-2</v>
      </c>
      <c r="AK58">
        <v>2.24E-2</v>
      </c>
      <c r="AL58">
        <v>2.017E-2</v>
      </c>
      <c r="AM58">
        <v>2.1489999999999999E-2</v>
      </c>
      <c r="AN58">
        <v>2.341E-2</v>
      </c>
      <c r="AO58">
        <v>1.9220000000000001E-2</v>
      </c>
      <c r="AP58">
        <v>4.2110000000000002E-2</v>
      </c>
      <c r="AQ58">
        <v>4.9520000000000002E-2</v>
      </c>
      <c r="AR58">
        <v>4.3150000000000001E-2</v>
      </c>
      <c r="AS58">
        <v>5.407E-2</v>
      </c>
      <c r="AT58">
        <v>4.6460000000000001E-2</v>
      </c>
      <c r="AU58">
        <v>4.3720000000000002E-2</v>
      </c>
      <c r="AV58">
        <v>4.3090000000000003E-2</v>
      </c>
      <c r="AW58">
        <v>-244.50000000000003</v>
      </c>
      <c r="AX58">
        <v>-152.09024390243908</v>
      </c>
      <c r="AY58" t="s">
        <v>631</v>
      </c>
      <c r="AZ58" s="45">
        <v>45217.93125671296</v>
      </c>
    </row>
    <row r="59" spans="2:52">
      <c r="B59">
        <v>1465</v>
      </c>
      <c r="C59" s="1">
        <v>45152</v>
      </c>
      <c r="D59">
        <v>7.2793000000000001</v>
      </c>
      <c r="E59">
        <v>7.2572999999999999</v>
      </c>
      <c r="F59">
        <v>126.29</v>
      </c>
      <c r="G59">
        <v>171.86</v>
      </c>
      <c r="H59">
        <v>170.81</v>
      </c>
      <c r="I59">
        <v>99.75</v>
      </c>
      <c r="J59">
        <v>1903.75</v>
      </c>
      <c r="K59">
        <v>6204</v>
      </c>
      <c r="L59">
        <v>7507.15</v>
      </c>
      <c r="M59">
        <v>103.19</v>
      </c>
      <c r="N59">
        <v>18773.55</v>
      </c>
      <c r="O59">
        <v>35307.629999999997</v>
      </c>
      <c r="P59">
        <v>13788.33</v>
      </c>
      <c r="Q59">
        <v>32059.91</v>
      </c>
      <c r="R59">
        <v>9073</v>
      </c>
      <c r="S59">
        <v>2020</v>
      </c>
      <c r="T59">
        <v>1275.44</v>
      </c>
      <c r="U59">
        <v>3178.43</v>
      </c>
      <c r="V59">
        <v>4489.72</v>
      </c>
      <c r="W59">
        <v>14.82</v>
      </c>
      <c r="X59">
        <v>2.623E-2</v>
      </c>
      <c r="Y59">
        <v>1.8010000000000002E-2</v>
      </c>
      <c r="Z59">
        <v>2.104E-2</v>
      </c>
      <c r="AA59">
        <v>2.2169999999999999E-2</v>
      </c>
      <c r="AB59">
        <v>2.4060000000000002E-2</v>
      </c>
      <c r="AC59">
        <v>3.1280000000000002E-2</v>
      </c>
      <c r="AD59">
        <v>2.2179999999999998E-2</v>
      </c>
      <c r="AE59">
        <v>2.366E-2</v>
      </c>
      <c r="AF59">
        <v>2.4369999999999999E-2</v>
      </c>
      <c r="AG59">
        <v>2.7859999999999999E-2</v>
      </c>
      <c r="AH59">
        <v>2.6079999999999999E-2</v>
      </c>
      <c r="AI59">
        <v>2.23E-2</v>
      </c>
      <c r="AJ59">
        <v>2.2349999999999998E-2</v>
      </c>
      <c r="AK59">
        <v>2.265E-2</v>
      </c>
      <c r="AL59">
        <v>2.053E-2</v>
      </c>
      <c r="AM59">
        <v>2.1760000000000002E-2</v>
      </c>
      <c r="AN59">
        <v>2.4080000000000001E-2</v>
      </c>
      <c r="AO59">
        <v>1.7989999999999999E-2</v>
      </c>
      <c r="AP59">
        <v>4.1910000000000003E-2</v>
      </c>
      <c r="AQ59">
        <v>4.9669999999999999E-2</v>
      </c>
      <c r="AR59">
        <v>4.2889999999999998E-2</v>
      </c>
      <c r="AS59">
        <v>5.416E-2</v>
      </c>
      <c r="AT59">
        <v>4.6460000000000001E-2</v>
      </c>
      <c r="AU59">
        <v>4.36E-2</v>
      </c>
      <c r="AV59">
        <v>4.2959999999999998E-2</v>
      </c>
      <c r="AW59">
        <v>-242.90000000000003</v>
      </c>
      <c r="AX59">
        <v>-152.09024390243908</v>
      </c>
      <c r="AY59" t="s">
        <v>631</v>
      </c>
      <c r="AZ59" s="45">
        <v>45217.93125671296</v>
      </c>
    </row>
    <row r="60" spans="2:52">
      <c r="B60">
        <v>1464</v>
      </c>
      <c r="C60" s="1">
        <v>45149</v>
      </c>
      <c r="D60">
        <v>7.2495000000000003</v>
      </c>
      <c r="E60">
        <v>7.2354000000000003</v>
      </c>
      <c r="F60">
        <v>128.38999999999999</v>
      </c>
      <c r="G60">
        <v>172.46</v>
      </c>
      <c r="H60">
        <v>171.34</v>
      </c>
      <c r="I60">
        <v>99.12</v>
      </c>
      <c r="J60">
        <v>1915.8</v>
      </c>
      <c r="K60">
        <v>6148</v>
      </c>
      <c r="L60">
        <v>7524.16</v>
      </c>
      <c r="M60">
        <v>102.53</v>
      </c>
      <c r="N60">
        <v>19075.189999999999</v>
      </c>
      <c r="O60">
        <v>35281.4</v>
      </c>
      <c r="P60">
        <v>13644.85</v>
      </c>
      <c r="Q60">
        <v>32473.65</v>
      </c>
      <c r="R60">
        <v>9073</v>
      </c>
      <c r="S60">
        <v>1730</v>
      </c>
      <c r="T60">
        <v>1352.68</v>
      </c>
      <c r="U60">
        <v>3189.25</v>
      </c>
      <c r="V60">
        <v>4464.05</v>
      </c>
      <c r="W60">
        <v>15.52</v>
      </c>
      <c r="X60">
        <v>2.6499999999999999E-2</v>
      </c>
      <c r="Y60">
        <v>1.8180000000000002E-2</v>
      </c>
      <c r="Z60">
        <v>2.111E-2</v>
      </c>
      <c r="AA60">
        <v>2.2290000000000001E-2</v>
      </c>
      <c r="AB60">
        <v>2.4219999999999998E-2</v>
      </c>
      <c r="AC60">
        <v>3.1280000000000002E-2</v>
      </c>
      <c r="AD60">
        <v>2.222E-2</v>
      </c>
      <c r="AE60">
        <v>2.366E-2</v>
      </c>
      <c r="AF60">
        <v>2.4539999999999999E-2</v>
      </c>
      <c r="AG60">
        <v>2.7859999999999999E-2</v>
      </c>
      <c r="AH60">
        <v>2.589E-2</v>
      </c>
      <c r="AI60">
        <v>2.2349999999999998E-2</v>
      </c>
      <c r="AJ60">
        <v>2.2450000000000001E-2</v>
      </c>
      <c r="AK60">
        <v>2.2849999999999999E-2</v>
      </c>
      <c r="AL60">
        <v>2.087E-2</v>
      </c>
      <c r="AM60">
        <v>2.2179999999999998E-2</v>
      </c>
      <c r="AN60">
        <v>2.4490000000000001E-2</v>
      </c>
      <c r="AO60">
        <v>1.7989999999999999E-2</v>
      </c>
      <c r="AP60">
        <v>4.0939999999999997E-2</v>
      </c>
      <c r="AQ60">
        <v>4.8189999999999997E-2</v>
      </c>
      <c r="AR60">
        <v>4.2500000000000003E-2</v>
      </c>
      <c r="AS60">
        <v>5.3879999999999997E-2</v>
      </c>
      <c r="AT60">
        <v>4.4850000000000001E-2</v>
      </c>
      <c r="AU60">
        <v>4.206E-2</v>
      </c>
      <c r="AV60">
        <v>4.1610000000000001E-2</v>
      </c>
      <c r="AW60">
        <v>-225.6</v>
      </c>
      <c r="AX60">
        <v>-152.09024390243908</v>
      </c>
      <c r="AY60" t="s">
        <v>631</v>
      </c>
      <c r="AZ60" s="45">
        <v>45217.93125671296</v>
      </c>
    </row>
    <row r="61" spans="2:52">
      <c r="B61">
        <v>1463</v>
      </c>
      <c r="C61" s="1">
        <v>45148</v>
      </c>
      <c r="D61">
        <v>7.2427000000000001</v>
      </c>
      <c r="E61">
        <v>7.2187999999999999</v>
      </c>
      <c r="F61">
        <v>128.38999999999999</v>
      </c>
      <c r="G61">
        <v>172.46</v>
      </c>
      <c r="H61">
        <v>171.69</v>
      </c>
      <c r="I61">
        <v>97.5</v>
      </c>
      <c r="J61">
        <v>1920.9</v>
      </c>
      <c r="K61">
        <v>6179</v>
      </c>
      <c r="L61">
        <v>7618.6</v>
      </c>
      <c r="M61">
        <v>102.52</v>
      </c>
      <c r="N61">
        <v>19248.259999999998</v>
      </c>
      <c r="O61">
        <v>35176.15</v>
      </c>
      <c r="P61">
        <v>13721.03</v>
      </c>
      <c r="Q61">
        <v>32473.65</v>
      </c>
      <c r="R61">
        <v>9073</v>
      </c>
      <c r="S61">
        <v>1730</v>
      </c>
      <c r="T61">
        <v>1352.68</v>
      </c>
      <c r="U61">
        <v>3254.56</v>
      </c>
      <c r="V61">
        <v>4468.83</v>
      </c>
      <c r="W61">
        <v>15.85</v>
      </c>
      <c r="X61">
        <v>2.6579999999999999E-2</v>
      </c>
      <c r="Y61">
        <v>1.806E-2</v>
      </c>
      <c r="Z61">
        <v>2.1149999999999999E-2</v>
      </c>
      <c r="AA61">
        <v>2.2380000000000001E-2</v>
      </c>
      <c r="AB61">
        <v>2.4320000000000001E-2</v>
      </c>
      <c r="AC61">
        <v>3.1280000000000002E-2</v>
      </c>
      <c r="AD61">
        <v>2.2290000000000001E-2</v>
      </c>
      <c r="AE61">
        <v>2.366E-2</v>
      </c>
      <c r="AF61">
        <v>2.4539999999999999E-2</v>
      </c>
      <c r="AG61">
        <v>2.7859999999999999E-2</v>
      </c>
      <c r="AH61">
        <v>2.4840000000000001E-2</v>
      </c>
      <c r="AI61">
        <v>2.23E-2</v>
      </c>
      <c r="AJ61">
        <v>2.2499999999999999E-2</v>
      </c>
      <c r="AK61">
        <v>2.3E-2</v>
      </c>
      <c r="AL61">
        <v>2.0990000000000002E-2</v>
      </c>
      <c r="AM61">
        <v>2.23E-2</v>
      </c>
      <c r="AN61">
        <v>2.461E-2</v>
      </c>
      <c r="AO61">
        <v>1.585E-2</v>
      </c>
      <c r="AP61">
        <v>4.1050000000000003E-2</v>
      </c>
      <c r="AQ61">
        <v>4.8419999999999998E-2</v>
      </c>
      <c r="AR61">
        <v>4.2520000000000002E-2</v>
      </c>
      <c r="AS61">
        <v>5.4269999999999999E-2</v>
      </c>
      <c r="AT61">
        <v>4.5100000000000001E-2</v>
      </c>
      <c r="AU61">
        <v>4.2320000000000003E-2</v>
      </c>
      <c r="AV61">
        <v>4.1799999999999997E-2</v>
      </c>
      <c r="AW61">
        <v>-227.20000000000002</v>
      </c>
      <c r="AX61">
        <v>-152.09024390243908</v>
      </c>
      <c r="AY61" t="s">
        <v>631</v>
      </c>
      <c r="AZ61" s="45">
        <v>45217.93125671296</v>
      </c>
    </row>
    <row r="62" spans="2:52">
      <c r="B62">
        <v>1462</v>
      </c>
      <c r="C62" s="1">
        <v>45147</v>
      </c>
      <c r="D62">
        <v>7.2293000000000003</v>
      </c>
      <c r="E62">
        <v>7.2107000000000001</v>
      </c>
      <c r="F62">
        <v>129.36000000000001</v>
      </c>
      <c r="G62">
        <v>173.07</v>
      </c>
      <c r="H62">
        <v>172.39</v>
      </c>
      <c r="I62">
        <v>95.19</v>
      </c>
      <c r="J62">
        <v>1922.75</v>
      </c>
      <c r="K62">
        <v>6205</v>
      </c>
      <c r="L62">
        <v>7587.3</v>
      </c>
      <c r="M62">
        <v>102.49</v>
      </c>
      <c r="N62">
        <v>19246.03</v>
      </c>
      <c r="O62">
        <v>35123.360000000001</v>
      </c>
      <c r="P62">
        <v>13705.08</v>
      </c>
      <c r="Q62">
        <v>32204.33</v>
      </c>
      <c r="R62">
        <v>9073</v>
      </c>
      <c r="S62">
        <v>1730</v>
      </c>
      <c r="T62">
        <v>1352.68</v>
      </c>
      <c r="U62">
        <v>3244.49</v>
      </c>
      <c r="V62">
        <v>4467.71</v>
      </c>
      <c r="W62">
        <v>15.96</v>
      </c>
      <c r="X62">
        <v>2.657E-2</v>
      </c>
      <c r="Y62">
        <v>1.77E-2</v>
      </c>
      <c r="Z62">
        <v>2.1090000000000001E-2</v>
      </c>
      <c r="AA62">
        <v>2.23E-2</v>
      </c>
      <c r="AB62">
        <v>2.4289999999999999E-2</v>
      </c>
      <c r="AC62">
        <v>3.1280000000000002E-2</v>
      </c>
      <c r="AD62">
        <v>2.23E-2</v>
      </c>
      <c r="AE62">
        <v>2.366E-2</v>
      </c>
      <c r="AF62">
        <v>2.4539999999999999E-2</v>
      </c>
      <c r="AG62">
        <v>2.7859999999999999E-2</v>
      </c>
      <c r="AH62">
        <v>2.494E-2</v>
      </c>
      <c r="AI62">
        <v>2.2100000000000002E-2</v>
      </c>
      <c r="AJ62">
        <v>2.2200000000000001E-2</v>
      </c>
      <c r="AK62">
        <v>2.2800000000000001E-2</v>
      </c>
      <c r="AL62">
        <v>2.0979999999999999E-2</v>
      </c>
      <c r="AM62">
        <v>2.2290000000000001E-2</v>
      </c>
      <c r="AN62">
        <v>2.4539999999999999E-2</v>
      </c>
      <c r="AO62">
        <v>1.601E-2</v>
      </c>
      <c r="AP62">
        <v>4.0079999999999998E-2</v>
      </c>
      <c r="AQ62">
        <v>4.8079999999999998E-2</v>
      </c>
      <c r="AR62">
        <v>4.1700000000000001E-2</v>
      </c>
      <c r="AS62">
        <v>5.4330000000000003E-2</v>
      </c>
      <c r="AT62">
        <v>4.4400000000000002E-2</v>
      </c>
      <c r="AU62">
        <v>4.1369999999999997E-2</v>
      </c>
      <c r="AV62">
        <v>4.0779999999999997E-2</v>
      </c>
      <c r="AW62">
        <v>-221.00000000000003</v>
      </c>
      <c r="AX62">
        <v>-152.09024390243908</v>
      </c>
      <c r="AY62" t="s">
        <v>631</v>
      </c>
      <c r="AZ62" s="45">
        <v>45217.93125671296</v>
      </c>
    </row>
    <row r="63" spans="2:52">
      <c r="B63">
        <v>1461</v>
      </c>
      <c r="C63" s="1">
        <v>45146</v>
      </c>
      <c r="D63">
        <v>7.2370999999999999</v>
      </c>
      <c r="E63">
        <v>7.2186000000000003</v>
      </c>
      <c r="F63">
        <v>129.55000000000001</v>
      </c>
      <c r="G63">
        <v>173.06</v>
      </c>
      <c r="H63">
        <v>172.42</v>
      </c>
      <c r="I63">
        <v>94.88</v>
      </c>
      <c r="J63">
        <v>1926.4</v>
      </c>
      <c r="K63">
        <v>6269</v>
      </c>
      <c r="L63">
        <v>7527.42</v>
      </c>
      <c r="M63">
        <v>102.53</v>
      </c>
      <c r="N63">
        <v>19184.169999999998</v>
      </c>
      <c r="O63">
        <v>35314.49</v>
      </c>
      <c r="P63">
        <v>13867.19</v>
      </c>
      <c r="Q63">
        <v>32377.29</v>
      </c>
      <c r="R63">
        <v>9073</v>
      </c>
      <c r="S63">
        <v>1730</v>
      </c>
      <c r="T63">
        <v>1352.68</v>
      </c>
      <c r="U63">
        <v>3260.62</v>
      </c>
      <c r="V63">
        <v>4499.38</v>
      </c>
      <c r="W63">
        <v>15.99</v>
      </c>
      <c r="X63">
        <v>2.6450000000000001E-2</v>
      </c>
      <c r="Y63">
        <v>1.762E-2</v>
      </c>
      <c r="Z63">
        <v>2.1000000000000001E-2</v>
      </c>
      <c r="AA63">
        <v>2.2249999999999999E-2</v>
      </c>
      <c r="AB63">
        <v>2.4230000000000002E-2</v>
      </c>
      <c r="AC63">
        <v>3.1280000000000002E-2</v>
      </c>
      <c r="AD63">
        <v>2.2190000000000001E-2</v>
      </c>
      <c r="AE63">
        <v>2.366E-2</v>
      </c>
      <c r="AF63">
        <v>2.4490000000000001E-2</v>
      </c>
      <c r="AG63">
        <v>2.7859999999999999E-2</v>
      </c>
      <c r="AH63">
        <v>2.5219999999999999E-2</v>
      </c>
      <c r="AI63">
        <v>2.1950000000000001E-2</v>
      </c>
      <c r="AJ63">
        <v>2.215E-2</v>
      </c>
      <c r="AK63">
        <v>2.2499999999999999E-2</v>
      </c>
      <c r="AL63">
        <v>2.0969999999999999E-2</v>
      </c>
      <c r="AM63">
        <v>2.2249999999999999E-2</v>
      </c>
      <c r="AN63">
        <v>2.462E-2</v>
      </c>
      <c r="AO63">
        <v>1.4999999999999999E-2</v>
      </c>
      <c r="AP63">
        <v>4.0219999999999999E-2</v>
      </c>
      <c r="AQ63">
        <v>4.7509999999999997E-2</v>
      </c>
      <c r="AR63">
        <v>4.2070000000000003E-2</v>
      </c>
      <c r="AS63">
        <v>5.4339999999999999E-2</v>
      </c>
      <c r="AT63">
        <v>4.4159999999999998E-2</v>
      </c>
      <c r="AU63">
        <v>4.1110000000000001E-2</v>
      </c>
      <c r="AV63">
        <v>4.07E-2</v>
      </c>
      <c r="AW63">
        <v>-219.1</v>
      </c>
      <c r="AX63">
        <v>-152.09024390243908</v>
      </c>
      <c r="AY63" t="s">
        <v>631</v>
      </c>
      <c r="AZ63" s="45">
        <v>45217.93125671296</v>
      </c>
    </row>
    <row r="64" spans="2:52">
      <c r="B64">
        <v>1460</v>
      </c>
      <c r="C64" s="1">
        <v>45145</v>
      </c>
      <c r="D64">
        <v>7.2012</v>
      </c>
      <c r="E64">
        <v>7.1931000000000003</v>
      </c>
      <c r="F64">
        <v>131.25</v>
      </c>
      <c r="G64">
        <v>172.77</v>
      </c>
      <c r="H64">
        <v>172.46</v>
      </c>
      <c r="I64">
        <v>94.75</v>
      </c>
      <c r="J64">
        <v>1931.7</v>
      </c>
      <c r="K64">
        <v>6319</v>
      </c>
      <c r="L64">
        <v>7554.49</v>
      </c>
      <c r="M64">
        <v>102.05</v>
      </c>
      <c r="N64">
        <v>19537.919999999998</v>
      </c>
      <c r="O64">
        <v>35473.129999999997</v>
      </c>
      <c r="P64">
        <v>13977.12</v>
      </c>
      <c r="Q64">
        <v>32254.560000000001</v>
      </c>
      <c r="R64">
        <v>9073</v>
      </c>
      <c r="S64">
        <v>1730</v>
      </c>
      <c r="T64">
        <v>1352.68</v>
      </c>
      <c r="U64">
        <v>3268.83</v>
      </c>
      <c r="V64">
        <v>4518.4399999999996</v>
      </c>
      <c r="W64">
        <v>15.77</v>
      </c>
      <c r="X64">
        <v>2.647E-2</v>
      </c>
      <c r="Y64">
        <v>1.762E-2</v>
      </c>
      <c r="Z64">
        <v>2.102E-2</v>
      </c>
      <c r="AA64">
        <v>2.2270000000000002E-2</v>
      </c>
      <c r="AB64">
        <v>2.4250000000000001E-2</v>
      </c>
      <c r="AC64">
        <v>3.1280000000000002E-2</v>
      </c>
      <c r="AD64">
        <v>2.2329999999999999E-2</v>
      </c>
      <c r="AE64">
        <v>2.366E-2</v>
      </c>
      <c r="AF64">
        <v>2.4410000000000001E-2</v>
      </c>
      <c r="AG64">
        <v>2.7859999999999999E-2</v>
      </c>
      <c r="AH64">
        <v>2.273E-2</v>
      </c>
      <c r="AI64">
        <v>2.2200000000000001E-2</v>
      </c>
      <c r="AJ64">
        <v>2.2200000000000001E-2</v>
      </c>
      <c r="AK64">
        <v>2.265E-2</v>
      </c>
      <c r="AL64">
        <v>2.1010000000000001E-2</v>
      </c>
      <c r="AM64">
        <v>2.2370000000000001E-2</v>
      </c>
      <c r="AN64">
        <v>2.4639999999999999E-2</v>
      </c>
      <c r="AO64">
        <v>1.678E-2</v>
      </c>
      <c r="AP64">
        <v>4.088E-2</v>
      </c>
      <c r="AQ64">
        <v>4.7620000000000003E-2</v>
      </c>
      <c r="AR64">
        <v>4.2700000000000002E-2</v>
      </c>
      <c r="AS64">
        <v>5.4030000000000002E-2</v>
      </c>
      <c r="AT64">
        <v>4.4560000000000002E-2</v>
      </c>
      <c r="AU64">
        <v>4.165E-2</v>
      </c>
      <c r="AV64">
        <v>4.1320000000000003E-2</v>
      </c>
      <c r="AW64">
        <v>-222.9</v>
      </c>
      <c r="AX64">
        <v>-152.09024390243908</v>
      </c>
      <c r="AY64" t="s">
        <v>631</v>
      </c>
      <c r="AZ64" s="45">
        <v>45217.93125671296</v>
      </c>
    </row>
    <row r="65" spans="2:52">
      <c r="B65">
        <v>1459</v>
      </c>
      <c r="C65" s="1">
        <v>45142</v>
      </c>
      <c r="D65">
        <v>7.1879</v>
      </c>
      <c r="E65">
        <v>7.1729000000000003</v>
      </c>
      <c r="F65">
        <v>131.41</v>
      </c>
      <c r="G65">
        <v>172.92</v>
      </c>
      <c r="H65">
        <v>172.61</v>
      </c>
      <c r="I65">
        <v>95.88</v>
      </c>
      <c r="J65">
        <v>1942.45</v>
      </c>
      <c r="K65">
        <v>6289</v>
      </c>
      <c r="L65">
        <v>7564.37</v>
      </c>
      <c r="M65">
        <v>102.02</v>
      </c>
      <c r="N65">
        <v>19539.46</v>
      </c>
      <c r="O65">
        <v>35065.620000000003</v>
      </c>
      <c r="P65">
        <v>13892.07</v>
      </c>
      <c r="Q65">
        <v>32192.75</v>
      </c>
      <c r="R65">
        <v>9073</v>
      </c>
      <c r="S65">
        <v>1730</v>
      </c>
      <c r="T65">
        <v>1352.68</v>
      </c>
      <c r="U65">
        <v>3288.08</v>
      </c>
      <c r="V65">
        <v>4478.03</v>
      </c>
      <c r="W65">
        <v>17.100000000000001</v>
      </c>
      <c r="X65">
        <v>2.6579999999999999E-2</v>
      </c>
      <c r="Y65">
        <v>1.7479999999999999E-2</v>
      </c>
      <c r="Z65">
        <v>2.0930000000000001E-2</v>
      </c>
      <c r="AA65">
        <v>2.215E-2</v>
      </c>
      <c r="AB65">
        <v>2.427E-2</v>
      </c>
      <c r="AC65">
        <v>3.1280000000000002E-2</v>
      </c>
      <c r="AD65">
        <v>2.2079999999999999E-2</v>
      </c>
      <c r="AE65">
        <v>2.366E-2</v>
      </c>
      <c r="AF65">
        <v>2.4490000000000001E-2</v>
      </c>
      <c r="AG65">
        <v>2.7859999999999999E-2</v>
      </c>
      <c r="AH65">
        <v>2.2540000000000001E-2</v>
      </c>
      <c r="AI65">
        <v>2.205E-2</v>
      </c>
      <c r="AJ65">
        <v>2.205E-2</v>
      </c>
      <c r="AK65">
        <v>2.2550000000000001E-2</v>
      </c>
      <c r="AL65">
        <v>2.095E-2</v>
      </c>
      <c r="AM65">
        <v>2.2370000000000001E-2</v>
      </c>
      <c r="AN65">
        <v>2.4680000000000001E-2</v>
      </c>
      <c r="AO65">
        <v>1.7010000000000001E-2</v>
      </c>
      <c r="AP65">
        <v>4.0340000000000001E-2</v>
      </c>
      <c r="AQ65">
        <v>4.7640000000000002E-2</v>
      </c>
      <c r="AR65">
        <v>4.2009999999999999E-2</v>
      </c>
      <c r="AS65">
        <v>5.3960000000000001E-2</v>
      </c>
      <c r="AT65">
        <v>4.4470000000000003E-2</v>
      </c>
      <c r="AU65">
        <v>4.1340000000000002E-2</v>
      </c>
      <c r="AV65">
        <v>4.0849999999999997E-2</v>
      </c>
      <c r="AW65">
        <v>-223.20000000000002</v>
      </c>
      <c r="AX65">
        <v>-152.09024390243908</v>
      </c>
      <c r="AY65" t="s">
        <v>631</v>
      </c>
      <c r="AZ65" s="45">
        <v>45217.93125671296</v>
      </c>
    </row>
    <row r="66" spans="2:52">
      <c r="B66">
        <v>1458</v>
      </c>
      <c r="C66" s="1">
        <v>45141</v>
      </c>
      <c r="D66">
        <v>7.1820000000000004</v>
      </c>
      <c r="E66">
        <v>7.1696999999999997</v>
      </c>
      <c r="F66">
        <v>131.09</v>
      </c>
      <c r="G66">
        <v>172.1</v>
      </c>
      <c r="H66">
        <v>171.85</v>
      </c>
      <c r="I66">
        <v>99</v>
      </c>
      <c r="J66">
        <v>1935.65</v>
      </c>
      <c r="K66">
        <v>6263</v>
      </c>
      <c r="L66">
        <v>7529.16</v>
      </c>
      <c r="M66">
        <v>102.54</v>
      </c>
      <c r="N66">
        <v>19420.87</v>
      </c>
      <c r="O66">
        <v>35215.89</v>
      </c>
      <c r="P66">
        <v>13959.71</v>
      </c>
      <c r="Q66">
        <v>32159.279999999999</v>
      </c>
      <c r="R66">
        <v>9073</v>
      </c>
      <c r="S66">
        <v>1730</v>
      </c>
      <c r="T66">
        <v>1352.68</v>
      </c>
      <c r="U66">
        <v>3280.46</v>
      </c>
      <c r="V66">
        <v>4501.8900000000003</v>
      </c>
      <c r="W66">
        <v>15.92</v>
      </c>
      <c r="X66">
        <v>2.657E-2</v>
      </c>
      <c r="Y66">
        <v>1.7420000000000001E-2</v>
      </c>
      <c r="Z66">
        <v>2.0959999999999999E-2</v>
      </c>
      <c r="AA66">
        <v>2.215E-2</v>
      </c>
      <c r="AB66">
        <v>2.4299999999999999E-2</v>
      </c>
      <c r="AC66">
        <v>3.1280000000000002E-2</v>
      </c>
      <c r="AD66">
        <v>2.2210000000000001E-2</v>
      </c>
      <c r="AE66">
        <v>2.366E-2</v>
      </c>
      <c r="AF66">
        <v>2.4549999999999999E-2</v>
      </c>
      <c r="AG66">
        <v>2.7859999999999999E-2</v>
      </c>
      <c r="AH66">
        <v>2.3210000000000001E-2</v>
      </c>
      <c r="AI66">
        <v>2.24E-2</v>
      </c>
      <c r="AJ66">
        <v>2.2450000000000001E-2</v>
      </c>
      <c r="AK66">
        <v>2.2550000000000001E-2</v>
      </c>
      <c r="AL66">
        <v>2.103E-2</v>
      </c>
      <c r="AM66">
        <v>2.239E-2</v>
      </c>
      <c r="AN66">
        <v>2.4729999999999999E-2</v>
      </c>
      <c r="AO66">
        <v>1.201E-2</v>
      </c>
      <c r="AP66">
        <v>4.1750000000000002E-2</v>
      </c>
      <c r="AQ66">
        <v>4.8809999999999999E-2</v>
      </c>
      <c r="AR66">
        <v>4.2909999999999997E-2</v>
      </c>
      <c r="AS66">
        <v>5.3990000000000003E-2</v>
      </c>
      <c r="AT66">
        <v>4.5760000000000002E-2</v>
      </c>
      <c r="AU66">
        <v>4.292E-2</v>
      </c>
      <c r="AV66">
        <v>4.2479999999999997E-2</v>
      </c>
      <c r="AW66">
        <v>-236.10000000000002</v>
      </c>
      <c r="AX66">
        <v>-152.09024390243908</v>
      </c>
      <c r="AY66" t="s">
        <v>631</v>
      </c>
      <c r="AZ66" s="45">
        <v>45217.93125671296</v>
      </c>
    </row>
    <row r="67" spans="2:52">
      <c r="B67">
        <v>1457</v>
      </c>
      <c r="C67" s="1">
        <v>45140</v>
      </c>
      <c r="D67">
        <v>7.2008999999999999</v>
      </c>
      <c r="E67">
        <v>7.1916000000000002</v>
      </c>
      <c r="F67">
        <v>131.74</v>
      </c>
      <c r="G67">
        <v>172.63</v>
      </c>
      <c r="H67">
        <v>172.42</v>
      </c>
      <c r="I67">
        <v>97.19</v>
      </c>
      <c r="J67">
        <v>1944.2</v>
      </c>
      <c r="K67">
        <v>6273</v>
      </c>
      <c r="L67">
        <v>7561.63</v>
      </c>
      <c r="M67">
        <v>102.59</v>
      </c>
      <c r="N67">
        <v>19517.38</v>
      </c>
      <c r="O67">
        <v>35282.519999999997</v>
      </c>
      <c r="P67">
        <v>13973.45</v>
      </c>
      <c r="Q67">
        <v>32707.69</v>
      </c>
      <c r="R67">
        <v>9073</v>
      </c>
      <c r="S67">
        <v>1730</v>
      </c>
      <c r="T67">
        <v>1352.68</v>
      </c>
      <c r="U67">
        <v>3261.69</v>
      </c>
      <c r="V67">
        <v>4513.3900000000003</v>
      </c>
      <c r="W67">
        <v>16.09</v>
      </c>
      <c r="X67">
        <v>2.6589999999999999E-2</v>
      </c>
      <c r="Y67">
        <v>1.7729999999999999E-2</v>
      </c>
      <c r="Z67">
        <v>2.1129999999999999E-2</v>
      </c>
      <c r="AA67">
        <v>2.2270000000000002E-2</v>
      </c>
      <c r="AB67">
        <v>2.4459999999999999E-2</v>
      </c>
      <c r="AC67">
        <v>3.1280000000000002E-2</v>
      </c>
      <c r="AD67">
        <v>2.2290000000000001E-2</v>
      </c>
      <c r="AE67">
        <v>2.3820000000000001E-2</v>
      </c>
      <c r="AF67">
        <v>2.4400000000000002E-2</v>
      </c>
      <c r="AG67">
        <v>2.7859999999999999E-2</v>
      </c>
      <c r="AH67">
        <v>2.2100000000000002E-2</v>
      </c>
      <c r="AI67">
        <v>2.2450000000000001E-2</v>
      </c>
      <c r="AJ67">
        <v>2.2499999999999999E-2</v>
      </c>
      <c r="AK67">
        <v>2.2499999999999999E-2</v>
      </c>
      <c r="AL67">
        <v>2.129E-2</v>
      </c>
      <c r="AM67">
        <v>2.264E-2</v>
      </c>
      <c r="AN67">
        <v>2.5000000000000001E-2</v>
      </c>
      <c r="AO67">
        <v>1.4290000000000001E-2</v>
      </c>
      <c r="AP67">
        <v>4.0770000000000001E-2</v>
      </c>
      <c r="AQ67">
        <v>4.8770000000000001E-2</v>
      </c>
      <c r="AR67">
        <v>4.1750000000000002E-2</v>
      </c>
      <c r="AS67">
        <v>5.3760000000000002E-2</v>
      </c>
      <c r="AT67">
        <v>4.5510000000000002E-2</v>
      </c>
      <c r="AU67">
        <v>4.2369999999999998E-2</v>
      </c>
      <c r="AV67">
        <v>4.1660000000000003E-2</v>
      </c>
      <c r="AW67">
        <v>-232.4</v>
      </c>
      <c r="AX67">
        <v>-152.09024390243908</v>
      </c>
      <c r="AY67" t="s">
        <v>631</v>
      </c>
      <c r="AZ67" s="45">
        <v>45217.93125671296</v>
      </c>
    </row>
    <row r="68" spans="2:52">
      <c r="B68">
        <v>1456</v>
      </c>
      <c r="C68" s="1">
        <v>45139</v>
      </c>
      <c r="D68">
        <v>7.1856</v>
      </c>
      <c r="E68">
        <v>7.1776999999999997</v>
      </c>
      <c r="F68">
        <v>133.25</v>
      </c>
      <c r="G68">
        <v>172.88</v>
      </c>
      <c r="H68">
        <v>172.89</v>
      </c>
      <c r="I68">
        <v>95.56</v>
      </c>
      <c r="J68">
        <v>1947.2</v>
      </c>
      <c r="K68">
        <v>6331</v>
      </c>
      <c r="L68">
        <v>7666.27</v>
      </c>
      <c r="M68">
        <v>102.3</v>
      </c>
      <c r="N68">
        <v>20011.12</v>
      </c>
      <c r="O68">
        <v>35630.68</v>
      </c>
      <c r="P68">
        <v>14283.91</v>
      </c>
      <c r="Q68">
        <v>33476.58</v>
      </c>
      <c r="R68">
        <v>9073</v>
      </c>
      <c r="S68">
        <v>1730</v>
      </c>
      <c r="T68">
        <v>1352.68</v>
      </c>
      <c r="U68">
        <v>3290.95</v>
      </c>
      <c r="V68">
        <v>4576.7299999999996</v>
      </c>
      <c r="W68">
        <v>13.93</v>
      </c>
      <c r="X68">
        <v>2.6679999999999999E-2</v>
      </c>
      <c r="Y68">
        <v>1.806E-2</v>
      </c>
      <c r="Z68">
        <v>2.129E-2</v>
      </c>
      <c r="AA68">
        <v>2.24E-2</v>
      </c>
      <c r="AB68">
        <v>2.4549999999999999E-2</v>
      </c>
      <c r="AC68">
        <v>3.1280000000000002E-2</v>
      </c>
      <c r="AD68">
        <v>2.257E-2</v>
      </c>
      <c r="AE68">
        <v>2.3810000000000001E-2</v>
      </c>
      <c r="AF68">
        <v>2.4740000000000002E-2</v>
      </c>
      <c r="AG68">
        <v>2.7859999999999999E-2</v>
      </c>
      <c r="AH68">
        <v>2.1409999999999998E-2</v>
      </c>
      <c r="AI68">
        <v>2.265E-2</v>
      </c>
      <c r="AJ68">
        <v>2.265E-2</v>
      </c>
      <c r="AK68">
        <v>2.2700000000000001E-2</v>
      </c>
      <c r="AL68">
        <v>2.1340000000000001E-2</v>
      </c>
      <c r="AM68">
        <v>2.273E-2</v>
      </c>
      <c r="AN68">
        <v>2.503E-2</v>
      </c>
      <c r="AO68">
        <v>1.653E-2</v>
      </c>
      <c r="AP68">
        <v>4.0230000000000002E-2</v>
      </c>
      <c r="AQ68">
        <v>4.9020000000000001E-2</v>
      </c>
      <c r="AR68">
        <v>4.0919999999999998E-2</v>
      </c>
      <c r="AS68">
        <v>5.3800000000000001E-2</v>
      </c>
      <c r="AT68">
        <v>4.5679999999999998E-2</v>
      </c>
      <c r="AU68">
        <v>4.2160000000000003E-2</v>
      </c>
      <c r="AV68">
        <v>4.122E-2</v>
      </c>
      <c r="AW68">
        <v>-232.79999999999998</v>
      </c>
      <c r="AX68">
        <v>-152.09024390243908</v>
      </c>
      <c r="AY68" t="s">
        <v>631</v>
      </c>
      <c r="AZ68" s="45">
        <v>45217.93125671296</v>
      </c>
    </row>
    <row r="69" spans="2:52">
      <c r="B69">
        <v>1455</v>
      </c>
      <c r="C69" s="1">
        <v>45138</v>
      </c>
      <c r="D69">
        <v>7.1460999999999997</v>
      </c>
      <c r="E69">
        <v>7.1428000000000003</v>
      </c>
      <c r="F69">
        <v>133.22999999999999</v>
      </c>
      <c r="G69">
        <v>173.33</v>
      </c>
      <c r="H69">
        <v>173.28</v>
      </c>
      <c r="I69">
        <v>99.58</v>
      </c>
      <c r="J69">
        <v>1970.65</v>
      </c>
      <c r="K69">
        <v>6377</v>
      </c>
      <c r="L69">
        <v>7699.41</v>
      </c>
      <c r="M69">
        <v>101.86</v>
      </c>
      <c r="N69">
        <v>20078.939999999999</v>
      </c>
      <c r="O69">
        <v>35559.53</v>
      </c>
      <c r="P69">
        <v>14346.02</v>
      </c>
      <c r="Q69">
        <v>33172.22</v>
      </c>
      <c r="R69">
        <v>9073</v>
      </c>
      <c r="S69">
        <v>1730</v>
      </c>
      <c r="T69">
        <v>1352.68</v>
      </c>
      <c r="U69">
        <v>3291.04</v>
      </c>
      <c r="V69">
        <v>4588.96</v>
      </c>
      <c r="W69">
        <v>13.63</v>
      </c>
      <c r="X69">
        <v>2.6620000000000001E-2</v>
      </c>
      <c r="Y69">
        <v>1.8259999999999998E-2</v>
      </c>
      <c r="Z69">
        <v>2.1329999999999998E-2</v>
      </c>
      <c r="AA69">
        <v>2.2440000000000002E-2</v>
      </c>
      <c r="AB69">
        <v>2.4570000000000002E-2</v>
      </c>
      <c r="AC69">
        <v>3.1280000000000002E-2</v>
      </c>
      <c r="AD69">
        <v>2.249E-2</v>
      </c>
      <c r="AE69">
        <v>2.3820000000000001E-2</v>
      </c>
      <c r="AF69">
        <v>2.4559999999999998E-2</v>
      </c>
      <c r="AG69">
        <v>2.7859999999999999E-2</v>
      </c>
      <c r="AH69">
        <v>2.1839999999999998E-2</v>
      </c>
      <c r="AI69">
        <v>2.2800000000000001E-2</v>
      </c>
      <c r="AJ69">
        <v>2.2800000000000001E-2</v>
      </c>
      <c r="AK69">
        <v>2.2849999999999999E-2</v>
      </c>
      <c r="AL69">
        <v>2.1569999999999999E-2</v>
      </c>
      <c r="AM69">
        <v>2.2679999999999999E-2</v>
      </c>
      <c r="AN69">
        <v>2.5239999999999999E-2</v>
      </c>
      <c r="AO69">
        <v>1.575E-2</v>
      </c>
      <c r="AP69">
        <v>3.959E-2</v>
      </c>
      <c r="AQ69">
        <v>4.8770000000000001E-2</v>
      </c>
      <c r="AR69">
        <v>4.0099999999999997E-2</v>
      </c>
      <c r="AS69">
        <v>5.3999999999999999E-2</v>
      </c>
      <c r="AT69">
        <v>4.5249999999999999E-2</v>
      </c>
      <c r="AU69">
        <v>4.1770000000000002E-2</v>
      </c>
      <c r="AV69">
        <v>4.0750000000000001E-2</v>
      </c>
      <c r="AW69">
        <v>-228.09999999999997</v>
      </c>
      <c r="AX69">
        <v>-152.09024390243908</v>
      </c>
      <c r="AY69" t="s">
        <v>631</v>
      </c>
      <c r="AZ69" s="45">
        <v>45217.93125671296</v>
      </c>
    </row>
    <row r="70" spans="2:52">
      <c r="B70">
        <v>1454</v>
      </c>
      <c r="C70" s="1">
        <v>45135</v>
      </c>
      <c r="D70">
        <v>7.1525999999999996</v>
      </c>
      <c r="E70">
        <v>7.1485000000000003</v>
      </c>
      <c r="F70">
        <v>133.24</v>
      </c>
      <c r="G70">
        <v>173.11</v>
      </c>
      <c r="H70">
        <v>173.1</v>
      </c>
      <c r="I70">
        <v>99.58</v>
      </c>
      <c r="J70">
        <v>1954.25</v>
      </c>
      <c r="K70">
        <v>6402</v>
      </c>
      <c r="L70">
        <v>7694.27</v>
      </c>
      <c r="M70">
        <v>101.62</v>
      </c>
      <c r="N70">
        <v>19916.560000000001</v>
      </c>
      <c r="O70">
        <v>35459.29</v>
      </c>
      <c r="P70">
        <v>14316.66</v>
      </c>
      <c r="Q70">
        <v>32759.23</v>
      </c>
      <c r="R70">
        <v>8917.4</v>
      </c>
      <c r="S70">
        <v>1730</v>
      </c>
      <c r="T70">
        <v>1352.68</v>
      </c>
      <c r="U70">
        <v>3275.93</v>
      </c>
      <c r="V70">
        <v>4582.2299999999996</v>
      </c>
      <c r="W70">
        <v>13.33</v>
      </c>
      <c r="X70">
        <v>2.6630000000000001E-2</v>
      </c>
      <c r="Y70">
        <v>1.7739999999999999E-2</v>
      </c>
      <c r="Z70">
        <v>2.1329999999999998E-2</v>
      </c>
      <c r="AA70">
        <v>2.231E-2</v>
      </c>
      <c r="AB70">
        <v>2.445E-2</v>
      </c>
      <c r="AC70">
        <v>3.1280000000000002E-2</v>
      </c>
      <c r="AD70">
        <v>2.249E-2</v>
      </c>
      <c r="AE70">
        <v>2.3820000000000001E-2</v>
      </c>
      <c r="AF70">
        <v>2.504E-2</v>
      </c>
      <c r="AG70">
        <v>2.7859999999999999E-2</v>
      </c>
      <c r="AH70">
        <v>2.2360000000000001E-2</v>
      </c>
      <c r="AI70">
        <v>2.2800000000000001E-2</v>
      </c>
      <c r="AJ70">
        <v>2.2800000000000001E-2</v>
      </c>
      <c r="AK70">
        <v>2.2849999999999999E-2</v>
      </c>
      <c r="AL70">
        <v>2.1340000000000001E-2</v>
      </c>
      <c r="AM70">
        <v>2.2679999999999999E-2</v>
      </c>
      <c r="AN70">
        <v>2.4969999999999999E-2</v>
      </c>
      <c r="AO70">
        <v>1.35E-2</v>
      </c>
      <c r="AP70">
        <v>3.9510000000000003E-2</v>
      </c>
      <c r="AQ70">
        <v>4.8739999999999999E-2</v>
      </c>
      <c r="AR70">
        <v>4.0099999999999997E-2</v>
      </c>
      <c r="AS70">
        <v>5.4089999999999999E-2</v>
      </c>
      <c r="AT70">
        <v>4.5159999999999999E-2</v>
      </c>
      <c r="AU70">
        <v>4.1770000000000002E-2</v>
      </c>
      <c r="AV70">
        <v>4.0750000000000001E-2</v>
      </c>
      <c r="AW70">
        <v>-228.5</v>
      </c>
      <c r="AX70">
        <v>-152.09024390243908</v>
      </c>
      <c r="AY70" t="s">
        <v>631</v>
      </c>
      <c r="AZ70" s="45">
        <v>45217.93125671296</v>
      </c>
    </row>
    <row r="71" spans="2:52">
      <c r="B71">
        <v>1453</v>
      </c>
      <c r="C71" s="1">
        <v>45134</v>
      </c>
      <c r="D71">
        <v>7.1704999999999997</v>
      </c>
      <c r="E71">
        <v>7.1675000000000004</v>
      </c>
      <c r="F71">
        <v>132.43</v>
      </c>
      <c r="G71">
        <v>172.62</v>
      </c>
      <c r="H71">
        <v>172.53</v>
      </c>
      <c r="I71">
        <v>101.84</v>
      </c>
      <c r="J71">
        <v>1945.35</v>
      </c>
      <c r="K71">
        <v>6368</v>
      </c>
      <c r="L71">
        <v>7692.76</v>
      </c>
      <c r="M71">
        <v>101.77</v>
      </c>
      <c r="N71">
        <v>19639.11</v>
      </c>
      <c r="O71">
        <v>35282.720000000001</v>
      </c>
      <c r="P71">
        <v>14050.11</v>
      </c>
      <c r="Q71">
        <v>32891.160000000003</v>
      </c>
      <c r="R71">
        <v>8917.4</v>
      </c>
      <c r="S71">
        <v>1730</v>
      </c>
      <c r="T71">
        <v>1352.68</v>
      </c>
      <c r="U71">
        <v>3216.67</v>
      </c>
      <c r="V71">
        <v>4537.41</v>
      </c>
      <c r="W71">
        <v>14.41</v>
      </c>
      <c r="X71">
        <v>2.649E-2</v>
      </c>
      <c r="Y71">
        <v>1.7739999999999999E-2</v>
      </c>
      <c r="Z71">
        <v>2.12E-2</v>
      </c>
      <c r="AA71">
        <v>2.222E-2</v>
      </c>
      <c r="AB71">
        <v>2.4230000000000002E-2</v>
      </c>
      <c r="AC71">
        <v>3.1280000000000002E-2</v>
      </c>
      <c r="AD71">
        <v>2.2540000000000001E-2</v>
      </c>
      <c r="AE71">
        <v>2.3810000000000001E-2</v>
      </c>
      <c r="AF71">
        <v>2.487E-2</v>
      </c>
      <c r="AG71">
        <v>2.7859999999999999E-2</v>
      </c>
      <c r="AH71">
        <v>2.2360000000000001E-2</v>
      </c>
      <c r="AI71">
        <v>2.2599999999999999E-2</v>
      </c>
      <c r="AJ71">
        <v>2.2599999999999999E-2</v>
      </c>
      <c r="AK71">
        <v>2.2599999999999999E-2</v>
      </c>
      <c r="AL71">
        <v>2.1219999999999999E-2</v>
      </c>
      <c r="AM71">
        <v>2.2540000000000001E-2</v>
      </c>
      <c r="AN71">
        <v>2.478E-2</v>
      </c>
      <c r="AO71">
        <v>1.2030000000000001E-2</v>
      </c>
      <c r="AP71">
        <v>3.9980000000000002E-2</v>
      </c>
      <c r="AQ71">
        <v>4.9279999999999997E-2</v>
      </c>
      <c r="AR71">
        <v>4.0390000000000002E-2</v>
      </c>
      <c r="AS71">
        <v>5.416E-2</v>
      </c>
      <c r="AT71">
        <v>4.582E-2</v>
      </c>
      <c r="AU71">
        <v>4.2389999999999997E-2</v>
      </c>
      <c r="AV71">
        <v>4.1369999999999997E-2</v>
      </c>
      <c r="AW71">
        <v>-236</v>
      </c>
      <c r="AX71">
        <v>-152.09024390243908</v>
      </c>
      <c r="AY71" t="s">
        <v>631</v>
      </c>
      <c r="AZ71" s="45">
        <v>45217.93125671296</v>
      </c>
    </row>
    <row r="72" spans="2:52">
      <c r="B72">
        <v>1452</v>
      </c>
      <c r="C72" s="1">
        <v>45133</v>
      </c>
      <c r="D72">
        <v>7.1532</v>
      </c>
      <c r="E72">
        <v>7.1430999999999996</v>
      </c>
      <c r="F72">
        <v>131.26</v>
      </c>
      <c r="G72">
        <v>173.26</v>
      </c>
      <c r="H72">
        <v>172.88</v>
      </c>
      <c r="I72">
        <v>107.23</v>
      </c>
      <c r="J72">
        <v>1966.3</v>
      </c>
      <c r="K72">
        <v>6396</v>
      </c>
      <c r="L72">
        <v>7676.89</v>
      </c>
      <c r="M72">
        <v>100.89</v>
      </c>
      <c r="N72">
        <v>19365.14</v>
      </c>
      <c r="O72">
        <v>35520.120000000003</v>
      </c>
      <c r="P72">
        <v>14127.28</v>
      </c>
      <c r="Q72">
        <v>32668.34</v>
      </c>
      <c r="R72">
        <v>8917.4</v>
      </c>
      <c r="S72">
        <v>1730</v>
      </c>
      <c r="T72">
        <v>1352.68</v>
      </c>
      <c r="U72">
        <v>3223.03</v>
      </c>
      <c r="V72">
        <v>4566.75</v>
      </c>
      <c r="W72">
        <v>13.19</v>
      </c>
      <c r="X72">
        <v>2.647E-2</v>
      </c>
      <c r="Y72">
        <v>1.7739999999999999E-2</v>
      </c>
      <c r="Z72">
        <v>2.1340000000000001E-2</v>
      </c>
      <c r="AA72">
        <v>2.2460000000000001E-2</v>
      </c>
      <c r="AB72">
        <v>2.435E-2</v>
      </c>
      <c r="AC72">
        <v>3.1280000000000002E-2</v>
      </c>
      <c r="AD72">
        <v>2.2589999999999999E-2</v>
      </c>
      <c r="AE72">
        <v>2.3810000000000001E-2</v>
      </c>
      <c r="AF72">
        <v>2.5000000000000001E-2</v>
      </c>
      <c r="AG72">
        <v>2.7859999999999999E-2</v>
      </c>
      <c r="AH72">
        <v>2.4279999999999999E-2</v>
      </c>
      <c r="AI72">
        <v>2.24E-2</v>
      </c>
      <c r="AJ72">
        <v>2.24E-2</v>
      </c>
      <c r="AK72">
        <v>2.2450000000000001E-2</v>
      </c>
      <c r="AL72">
        <v>2.147E-2</v>
      </c>
      <c r="AM72">
        <v>2.2710000000000001E-2</v>
      </c>
      <c r="AN72">
        <v>2.503E-2</v>
      </c>
      <c r="AO72">
        <v>2.102E-2</v>
      </c>
      <c r="AP72">
        <v>3.8670000000000003E-2</v>
      </c>
      <c r="AQ72">
        <v>4.8520000000000001E-2</v>
      </c>
      <c r="AR72">
        <v>3.934E-2</v>
      </c>
      <c r="AS72">
        <v>5.3960000000000001E-2</v>
      </c>
      <c r="AT72">
        <v>4.4880000000000003E-2</v>
      </c>
      <c r="AU72">
        <v>4.1160000000000002E-2</v>
      </c>
      <c r="AV72">
        <v>4.002E-2</v>
      </c>
      <c r="AW72">
        <v>-224.20000000000002</v>
      </c>
      <c r="AX72">
        <v>-152.09024390243908</v>
      </c>
      <c r="AY72" t="s">
        <v>631</v>
      </c>
      <c r="AZ72" s="45">
        <v>45217.93125671296</v>
      </c>
    </row>
    <row r="73" spans="2:52">
      <c r="B73">
        <v>1451</v>
      </c>
      <c r="C73" s="1">
        <v>45132</v>
      </c>
      <c r="D73">
        <v>7.1372</v>
      </c>
      <c r="E73">
        <v>7.1363000000000003</v>
      </c>
      <c r="F73">
        <v>131.93</v>
      </c>
      <c r="G73">
        <v>172.99</v>
      </c>
      <c r="H73">
        <v>172.76</v>
      </c>
      <c r="I73">
        <v>107.23</v>
      </c>
      <c r="J73">
        <v>1958.7</v>
      </c>
      <c r="K73">
        <v>6377</v>
      </c>
      <c r="L73">
        <v>7691.8</v>
      </c>
      <c r="M73">
        <v>101.35</v>
      </c>
      <c r="N73">
        <v>19434.400000000001</v>
      </c>
      <c r="O73">
        <v>35438.07</v>
      </c>
      <c r="P73">
        <v>14144.56</v>
      </c>
      <c r="Q73">
        <v>32682.51</v>
      </c>
      <c r="R73">
        <v>8917.4</v>
      </c>
      <c r="S73">
        <v>1730</v>
      </c>
      <c r="T73">
        <v>1352.68</v>
      </c>
      <c r="U73">
        <v>3231.52</v>
      </c>
      <c r="V73">
        <v>4567.46</v>
      </c>
      <c r="W73">
        <v>13.86</v>
      </c>
      <c r="X73">
        <v>2.674E-2</v>
      </c>
      <c r="Y73">
        <v>1.7510000000000001E-2</v>
      </c>
      <c r="Z73">
        <v>2.1499999999999998E-2</v>
      </c>
      <c r="AA73">
        <v>2.265E-2</v>
      </c>
      <c r="AB73">
        <v>2.4719999999999999E-2</v>
      </c>
      <c r="AC73">
        <v>3.1280000000000002E-2</v>
      </c>
      <c r="AD73">
        <v>2.2599999999999999E-2</v>
      </c>
      <c r="AE73">
        <v>2.3810000000000001E-2</v>
      </c>
      <c r="AF73">
        <v>2.5000000000000001E-2</v>
      </c>
      <c r="AG73">
        <v>2.7859999999999999E-2</v>
      </c>
      <c r="AH73">
        <v>2.4279999999999999E-2</v>
      </c>
      <c r="AI73">
        <v>2.2800000000000001E-2</v>
      </c>
      <c r="AJ73">
        <v>2.2800000000000001E-2</v>
      </c>
      <c r="AK73">
        <v>2.2800000000000001E-2</v>
      </c>
      <c r="AL73">
        <v>2.1489999999999999E-2</v>
      </c>
      <c r="AM73">
        <v>2.2689999999999998E-2</v>
      </c>
      <c r="AN73">
        <v>2.4899999999999999E-2</v>
      </c>
      <c r="AO73">
        <v>2.0580000000000001E-2</v>
      </c>
      <c r="AP73">
        <v>3.884E-2</v>
      </c>
      <c r="AQ73">
        <v>4.8739999999999999E-2</v>
      </c>
      <c r="AR73">
        <v>3.9289999999999999E-2</v>
      </c>
      <c r="AS73">
        <v>5.4050000000000001E-2</v>
      </c>
      <c r="AT73">
        <v>4.5280000000000001E-2</v>
      </c>
      <c r="AU73">
        <v>4.1680000000000002E-2</v>
      </c>
      <c r="AV73">
        <v>4.0309999999999999E-2</v>
      </c>
      <c r="AW73">
        <v>-226.3</v>
      </c>
      <c r="AX73">
        <v>-152.09024390243908</v>
      </c>
      <c r="AY73" t="s">
        <v>631</v>
      </c>
      <c r="AZ73" s="45">
        <v>45217.93125671296</v>
      </c>
    </row>
    <row r="74" spans="2:52">
      <c r="B74">
        <v>1450</v>
      </c>
      <c r="C74" s="1">
        <v>45131</v>
      </c>
      <c r="D74">
        <v>7.1863000000000001</v>
      </c>
      <c r="E74">
        <v>7.1874000000000002</v>
      </c>
      <c r="F74">
        <v>130.44999999999999</v>
      </c>
      <c r="G74">
        <v>172.96</v>
      </c>
      <c r="H74">
        <v>172.48</v>
      </c>
      <c r="I74">
        <v>109.68</v>
      </c>
      <c r="J74">
        <v>1960</v>
      </c>
      <c r="K74">
        <v>6435</v>
      </c>
      <c r="L74">
        <v>7678.59</v>
      </c>
      <c r="M74">
        <v>101.35</v>
      </c>
      <c r="N74">
        <v>18668.150000000001</v>
      </c>
      <c r="O74">
        <v>35411.24</v>
      </c>
      <c r="P74">
        <v>14058.87</v>
      </c>
      <c r="Q74">
        <v>32700.94</v>
      </c>
      <c r="R74">
        <v>8917.4</v>
      </c>
      <c r="S74">
        <v>1730</v>
      </c>
      <c r="T74">
        <v>1352.68</v>
      </c>
      <c r="U74">
        <v>3164.16</v>
      </c>
      <c r="V74">
        <v>4554.6400000000003</v>
      </c>
      <c r="W74">
        <v>13.91</v>
      </c>
      <c r="X74">
        <v>2.6249999999999999E-2</v>
      </c>
      <c r="Y74">
        <v>1.7590000000000001E-2</v>
      </c>
      <c r="Z74">
        <v>2.095E-2</v>
      </c>
      <c r="AA74">
        <v>2.1919999999999999E-2</v>
      </c>
      <c r="AB74">
        <v>2.409E-2</v>
      </c>
      <c r="AC74">
        <v>3.1280000000000002E-2</v>
      </c>
      <c r="AD74">
        <v>2.2589999999999999E-2</v>
      </c>
      <c r="AE74">
        <v>2.3810000000000001E-2</v>
      </c>
      <c r="AF74">
        <v>2.5000000000000001E-2</v>
      </c>
      <c r="AG74">
        <v>2.7859999999999999E-2</v>
      </c>
      <c r="AH74">
        <v>2.427E-2</v>
      </c>
      <c r="AI74">
        <v>2.1999999999999999E-2</v>
      </c>
      <c r="AJ74">
        <v>2.1999999999999999E-2</v>
      </c>
      <c r="AK74">
        <v>2.2100000000000002E-2</v>
      </c>
      <c r="AL74">
        <v>2.104E-2</v>
      </c>
      <c r="AM74">
        <v>2.23E-2</v>
      </c>
      <c r="AN74">
        <v>2.4379999999999999E-2</v>
      </c>
      <c r="AO74">
        <v>1.2970000000000001E-2</v>
      </c>
      <c r="AP74">
        <v>3.8719999999999997E-2</v>
      </c>
      <c r="AQ74">
        <v>4.9189999999999998E-2</v>
      </c>
      <c r="AR74">
        <v>3.9219999999999998E-2</v>
      </c>
      <c r="AS74">
        <v>5.4100000000000002E-2</v>
      </c>
      <c r="AT74">
        <v>4.5109999999999997E-2</v>
      </c>
      <c r="AU74">
        <v>4.1509999999999998E-2</v>
      </c>
      <c r="AV74">
        <v>4.0149999999999998E-2</v>
      </c>
      <c r="AW74">
        <v>-231.89999999999998</v>
      </c>
      <c r="AX74">
        <v>-152.09024390243908</v>
      </c>
      <c r="AY74" t="s">
        <v>631</v>
      </c>
      <c r="AZ74" s="45">
        <v>45217.93125671296</v>
      </c>
    </row>
    <row r="75" spans="2:52">
      <c r="B75">
        <v>1449</v>
      </c>
      <c r="C75" s="1">
        <v>45128</v>
      </c>
      <c r="D75">
        <v>7.1881000000000004</v>
      </c>
      <c r="E75">
        <v>7.1875999999999998</v>
      </c>
      <c r="F75">
        <v>132.66999999999999</v>
      </c>
      <c r="G75">
        <v>173.27</v>
      </c>
      <c r="H75">
        <v>173.13</v>
      </c>
      <c r="I75">
        <v>110.5</v>
      </c>
      <c r="J75">
        <v>1960.6</v>
      </c>
      <c r="K75">
        <v>6377</v>
      </c>
      <c r="L75">
        <v>7663.73</v>
      </c>
      <c r="M75">
        <v>101.07</v>
      </c>
      <c r="N75">
        <v>19075.259999999998</v>
      </c>
      <c r="O75">
        <v>35227.69</v>
      </c>
      <c r="P75">
        <v>14032.81</v>
      </c>
      <c r="Q75">
        <v>32304.25</v>
      </c>
      <c r="R75">
        <v>8917.4</v>
      </c>
      <c r="S75">
        <v>1730</v>
      </c>
      <c r="T75">
        <v>1352.68</v>
      </c>
      <c r="U75">
        <v>3167.74</v>
      </c>
      <c r="V75">
        <v>4536.34</v>
      </c>
      <c r="W75">
        <v>13.6</v>
      </c>
      <c r="X75">
        <v>2.615E-2</v>
      </c>
      <c r="Y75">
        <v>1.7590000000000001E-2</v>
      </c>
      <c r="Z75">
        <v>2.0959999999999999E-2</v>
      </c>
      <c r="AA75">
        <v>2.197E-2</v>
      </c>
      <c r="AB75">
        <v>2.3970000000000002E-2</v>
      </c>
      <c r="AC75">
        <v>3.1280000000000002E-2</v>
      </c>
      <c r="AD75">
        <v>2.248E-2</v>
      </c>
      <c r="AE75">
        <v>2.3810000000000001E-2</v>
      </c>
      <c r="AF75">
        <v>2.5000000000000001E-2</v>
      </c>
      <c r="AG75">
        <v>2.7859999999999999E-2</v>
      </c>
      <c r="AH75">
        <v>2.4250000000000001E-2</v>
      </c>
      <c r="AI75">
        <v>2.205E-2</v>
      </c>
      <c r="AJ75">
        <v>2.1999999999999999E-2</v>
      </c>
      <c r="AK75">
        <v>2.2349999999999998E-2</v>
      </c>
      <c r="AL75">
        <v>2.102E-2</v>
      </c>
      <c r="AM75">
        <v>2.2200000000000001E-2</v>
      </c>
      <c r="AN75">
        <v>2.435E-2</v>
      </c>
      <c r="AO75">
        <v>1.302E-2</v>
      </c>
      <c r="AP75">
        <v>3.8350000000000002E-2</v>
      </c>
      <c r="AQ75">
        <v>4.8370000000000003E-2</v>
      </c>
      <c r="AR75">
        <v>3.8969999999999998E-2</v>
      </c>
      <c r="AS75">
        <v>5.4010000000000002E-2</v>
      </c>
      <c r="AT75">
        <v>4.4400000000000002E-2</v>
      </c>
      <c r="AU75">
        <v>4.0930000000000001E-2</v>
      </c>
      <c r="AV75">
        <v>3.9649999999999998E-2</v>
      </c>
      <c r="AW75">
        <v>-224.3</v>
      </c>
      <c r="AX75">
        <v>-152.09024390243908</v>
      </c>
      <c r="AY75" t="s">
        <v>631</v>
      </c>
      <c r="AZ75" s="45">
        <v>45217.93125671296</v>
      </c>
    </row>
    <row r="76" spans="2:52">
      <c r="B76">
        <v>1448</v>
      </c>
      <c r="C76" s="1">
        <v>45127</v>
      </c>
      <c r="D76">
        <v>7.1750999999999996</v>
      </c>
      <c r="E76">
        <v>7.1795999999999998</v>
      </c>
      <c r="F76">
        <v>133.63</v>
      </c>
      <c r="G76">
        <v>173.28</v>
      </c>
      <c r="H76">
        <v>173.31</v>
      </c>
      <c r="I76">
        <v>110.5</v>
      </c>
      <c r="J76">
        <v>1976.1</v>
      </c>
      <c r="K76">
        <v>6260</v>
      </c>
      <c r="L76">
        <v>7646.05</v>
      </c>
      <c r="M76">
        <v>100.88</v>
      </c>
      <c r="N76">
        <v>18928.02</v>
      </c>
      <c r="O76">
        <v>35225.18</v>
      </c>
      <c r="P76">
        <v>14063.31</v>
      </c>
      <c r="Q76">
        <v>32490.52</v>
      </c>
      <c r="R76">
        <v>8917.4</v>
      </c>
      <c r="S76">
        <v>1730</v>
      </c>
      <c r="T76">
        <v>1352.68</v>
      </c>
      <c r="U76">
        <v>3169.52</v>
      </c>
      <c r="V76">
        <v>4534.87</v>
      </c>
      <c r="W76">
        <v>13.99</v>
      </c>
      <c r="X76">
        <v>2.623E-2</v>
      </c>
      <c r="Y76">
        <v>1.753E-2</v>
      </c>
      <c r="Z76">
        <v>2.1010000000000001E-2</v>
      </c>
      <c r="AA76">
        <v>2.2030000000000001E-2</v>
      </c>
      <c r="AB76">
        <v>2.4E-2</v>
      </c>
      <c r="AC76">
        <v>3.1280000000000002E-2</v>
      </c>
      <c r="AD76">
        <v>2.2610000000000002E-2</v>
      </c>
      <c r="AE76">
        <v>2.3810000000000001E-2</v>
      </c>
      <c r="AF76">
        <v>2.503E-2</v>
      </c>
      <c r="AG76">
        <v>2.7859999999999999E-2</v>
      </c>
      <c r="AH76">
        <v>2.4150000000000001E-2</v>
      </c>
      <c r="AI76">
        <v>2.2249999999999999E-2</v>
      </c>
      <c r="AJ76">
        <v>2.2200000000000001E-2</v>
      </c>
      <c r="AK76">
        <v>2.2550000000000001E-2</v>
      </c>
      <c r="AL76">
        <v>2.1129999999999999E-2</v>
      </c>
      <c r="AM76">
        <v>2.2419999999999999E-2</v>
      </c>
      <c r="AN76">
        <v>2.4539999999999999E-2</v>
      </c>
      <c r="AO76">
        <v>1.898E-2</v>
      </c>
      <c r="AP76">
        <v>3.85E-2</v>
      </c>
      <c r="AQ76">
        <v>4.8390000000000002E-2</v>
      </c>
      <c r="AR76">
        <v>3.9079999999999997E-2</v>
      </c>
      <c r="AS76">
        <v>5.4030000000000002E-2</v>
      </c>
      <c r="AT76">
        <v>4.446E-2</v>
      </c>
      <c r="AU76">
        <v>4.1020000000000001E-2</v>
      </c>
      <c r="AV76">
        <v>3.9829999999999997E-2</v>
      </c>
      <c r="AW76">
        <v>-224.29999999999998</v>
      </c>
      <c r="AX76">
        <v>-152.09024390243908</v>
      </c>
      <c r="AY76" t="s">
        <v>631</v>
      </c>
      <c r="AZ76" s="45">
        <v>45217.93125671296</v>
      </c>
    </row>
    <row r="77" spans="2:52">
      <c r="B77">
        <v>1447</v>
      </c>
      <c r="C77" s="1">
        <v>45126</v>
      </c>
      <c r="D77">
        <v>7.2317999999999998</v>
      </c>
      <c r="E77">
        <v>7.2232000000000003</v>
      </c>
      <c r="F77">
        <v>133.22999999999999</v>
      </c>
      <c r="G77">
        <v>173.79</v>
      </c>
      <c r="H77">
        <v>173.69</v>
      </c>
      <c r="I77">
        <v>110.5</v>
      </c>
      <c r="J77">
        <v>1975.35</v>
      </c>
      <c r="K77">
        <v>6260</v>
      </c>
      <c r="L77">
        <v>7588.2</v>
      </c>
      <c r="M77">
        <v>100.28</v>
      </c>
      <c r="N77">
        <v>18952.310000000001</v>
      </c>
      <c r="O77">
        <v>35061.21</v>
      </c>
      <c r="P77">
        <v>14358.02</v>
      </c>
      <c r="Q77">
        <v>32896.03</v>
      </c>
      <c r="R77">
        <v>8917.4</v>
      </c>
      <c r="S77">
        <v>1730</v>
      </c>
      <c r="T77">
        <v>1352.68</v>
      </c>
      <c r="U77">
        <v>3198.84</v>
      </c>
      <c r="V77">
        <v>4565.72</v>
      </c>
      <c r="W77">
        <v>13.76</v>
      </c>
      <c r="X77">
        <v>2.6270000000000002E-2</v>
      </c>
      <c r="Y77">
        <v>1.7610000000000001E-2</v>
      </c>
      <c r="Z77">
        <v>2.103E-2</v>
      </c>
      <c r="AA77">
        <v>2.2089999999999999E-2</v>
      </c>
      <c r="AB77">
        <v>2.4060000000000002E-2</v>
      </c>
      <c r="AC77">
        <v>3.1280000000000002E-2</v>
      </c>
      <c r="AD77">
        <v>2.2460000000000001E-2</v>
      </c>
      <c r="AE77">
        <v>2.3779999999999999E-2</v>
      </c>
      <c r="AF77">
        <v>2.4989999999999998E-2</v>
      </c>
      <c r="AG77">
        <v>2.7859999999999999E-2</v>
      </c>
      <c r="AH77">
        <v>2.3029999999999998E-2</v>
      </c>
      <c r="AI77">
        <v>2.2200000000000001E-2</v>
      </c>
      <c r="AJ77">
        <v>2.2200000000000001E-2</v>
      </c>
      <c r="AK77">
        <v>2.265E-2</v>
      </c>
      <c r="AL77">
        <v>2.1160000000000002E-2</v>
      </c>
      <c r="AM77">
        <v>2.2429999999999999E-2</v>
      </c>
      <c r="AN77">
        <v>2.4479999999999998E-2</v>
      </c>
      <c r="AO77">
        <v>1.2290000000000001E-2</v>
      </c>
      <c r="AP77">
        <v>3.7479999999999999E-2</v>
      </c>
      <c r="AQ77">
        <v>4.7660000000000001E-2</v>
      </c>
      <c r="AR77">
        <v>3.8399999999999997E-2</v>
      </c>
      <c r="AS77">
        <v>5.4010000000000002E-2</v>
      </c>
      <c r="AT77">
        <v>4.3389999999999998E-2</v>
      </c>
      <c r="AU77">
        <v>3.9849999999999997E-2</v>
      </c>
      <c r="AV77">
        <v>3.8710000000000001E-2</v>
      </c>
      <c r="AW77">
        <v>-213</v>
      </c>
      <c r="AX77">
        <v>-152.09024390243908</v>
      </c>
      <c r="AY77" t="s">
        <v>631</v>
      </c>
      <c r="AZ77" s="45">
        <v>45217.93125671296</v>
      </c>
    </row>
    <row r="78" spans="2:52">
      <c r="B78">
        <v>1446</v>
      </c>
      <c r="C78" s="1">
        <v>45125</v>
      </c>
      <c r="D78">
        <v>7.1928999999999998</v>
      </c>
      <c r="E78">
        <v>7.1863999999999999</v>
      </c>
      <c r="F78">
        <v>134.68</v>
      </c>
      <c r="G78">
        <v>173.5</v>
      </c>
      <c r="H78">
        <v>173.69</v>
      </c>
      <c r="I78">
        <v>110.5</v>
      </c>
      <c r="J78">
        <v>1975</v>
      </c>
      <c r="K78">
        <v>6260</v>
      </c>
      <c r="L78">
        <v>7453.69</v>
      </c>
      <c r="M78">
        <v>99.94</v>
      </c>
      <c r="N78">
        <v>19015.72</v>
      </c>
      <c r="O78">
        <v>34951.93</v>
      </c>
      <c r="P78">
        <v>14353.64</v>
      </c>
      <c r="Q78">
        <v>32493.89</v>
      </c>
      <c r="R78">
        <v>8917.4</v>
      </c>
      <c r="S78">
        <v>1730</v>
      </c>
      <c r="T78">
        <v>1352.68</v>
      </c>
      <c r="U78">
        <v>3197.82</v>
      </c>
      <c r="V78">
        <v>4554.9799999999996</v>
      </c>
      <c r="W78">
        <v>13.3</v>
      </c>
      <c r="X78">
        <v>2.6249999999999999E-2</v>
      </c>
      <c r="Y78">
        <v>1.7520000000000001E-2</v>
      </c>
      <c r="Z78">
        <v>2.1049999999999999E-2</v>
      </c>
      <c r="AA78">
        <v>2.2069999999999999E-2</v>
      </c>
      <c r="AB78">
        <v>2.4029999999999999E-2</v>
      </c>
      <c r="AC78">
        <v>3.1280000000000002E-2</v>
      </c>
      <c r="AD78">
        <v>2.247E-2</v>
      </c>
      <c r="AE78">
        <v>2.3810000000000001E-2</v>
      </c>
      <c r="AF78">
        <v>2.4989999999999998E-2</v>
      </c>
      <c r="AG78">
        <v>2.7859999999999999E-2</v>
      </c>
      <c r="AH78">
        <v>2.256E-2</v>
      </c>
      <c r="AI78">
        <v>2.2200000000000001E-2</v>
      </c>
      <c r="AJ78">
        <v>2.2200000000000001E-2</v>
      </c>
      <c r="AK78">
        <v>2.2499999999999999E-2</v>
      </c>
      <c r="AL78">
        <v>2.121E-2</v>
      </c>
      <c r="AM78">
        <v>2.2440000000000002E-2</v>
      </c>
      <c r="AN78">
        <v>2.4490000000000001E-2</v>
      </c>
      <c r="AO78">
        <v>1.95E-2</v>
      </c>
      <c r="AP78">
        <v>3.7850000000000002E-2</v>
      </c>
      <c r="AQ78">
        <v>4.7660000000000001E-2</v>
      </c>
      <c r="AR78">
        <v>3.8940000000000002E-2</v>
      </c>
      <c r="AS78">
        <v>5.3839999999999999E-2</v>
      </c>
      <c r="AT78">
        <v>4.3479999999999998E-2</v>
      </c>
      <c r="AU78">
        <v>4.0070000000000001E-2</v>
      </c>
      <c r="AV78">
        <v>3.9E-2</v>
      </c>
      <c r="AW78">
        <v>-214.1</v>
      </c>
      <c r="AX78">
        <v>-152.09024390243908</v>
      </c>
      <c r="AY78" t="s">
        <v>631</v>
      </c>
      <c r="AZ78" s="45">
        <v>45217.93125671296</v>
      </c>
    </row>
    <row r="79" spans="2:52">
      <c r="B79">
        <v>1445</v>
      </c>
      <c r="C79" s="1">
        <v>45124</v>
      </c>
      <c r="D79">
        <v>7.1783999999999999</v>
      </c>
      <c r="E79">
        <v>7.1734999999999998</v>
      </c>
      <c r="F79">
        <v>136.16</v>
      </c>
      <c r="G79">
        <v>173.5</v>
      </c>
      <c r="H79">
        <v>173.94</v>
      </c>
      <c r="I79">
        <v>110.5</v>
      </c>
      <c r="J79">
        <v>1949.6</v>
      </c>
      <c r="K79">
        <v>6197</v>
      </c>
      <c r="L79">
        <v>7406.42</v>
      </c>
      <c r="M79">
        <v>99.84</v>
      </c>
      <c r="N79">
        <v>19413.78</v>
      </c>
      <c r="O79">
        <v>34585.35</v>
      </c>
      <c r="P79">
        <v>14244.95</v>
      </c>
      <c r="Q79">
        <v>32391.26</v>
      </c>
      <c r="R79">
        <v>8917.4</v>
      </c>
      <c r="S79">
        <v>1730</v>
      </c>
      <c r="T79">
        <v>1352.68</v>
      </c>
      <c r="U79">
        <v>3209.63</v>
      </c>
      <c r="V79">
        <v>4522.79</v>
      </c>
      <c r="W79">
        <v>13.48</v>
      </c>
      <c r="X79">
        <v>2.6380000000000001E-2</v>
      </c>
      <c r="Y79">
        <v>1.7649999999999999E-2</v>
      </c>
      <c r="Z79">
        <v>2.1160000000000002E-2</v>
      </c>
      <c r="AA79">
        <v>2.2200000000000001E-2</v>
      </c>
      <c r="AB79">
        <v>2.4160000000000001E-2</v>
      </c>
      <c r="AC79">
        <v>3.1280000000000002E-2</v>
      </c>
      <c r="AD79">
        <v>2.2509999999999999E-2</v>
      </c>
      <c r="AE79">
        <v>2.3900000000000001E-2</v>
      </c>
      <c r="AF79">
        <v>2.504E-2</v>
      </c>
      <c r="AG79">
        <v>2.7859999999999999E-2</v>
      </c>
      <c r="AH79">
        <v>2.2550000000000001E-2</v>
      </c>
      <c r="AI79">
        <v>2.215E-2</v>
      </c>
      <c r="AJ79">
        <v>2.2200000000000001E-2</v>
      </c>
      <c r="AK79">
        <v>2.265E-2</v>
      </c>
      <c r="AL79">
        <v>2.1299999999999999E-2</v>
      </c>
      <c r="AM79">
        <v>2.2509999999999999E-2</v>
      </c>
      <c r="AN79">
        <v>2.462E-2</v>
      </c>
      <c r="AO79">
        <v>1.3990000000000001E-2</v>
      </c>
      <c r="AP79">
        <v>3.807E-2</v>
      </c>
      <c r="AQ79">
        <v>4.7419999999999997E-2</v>
      </c>
      <c r="AR79">
        <v>3.9289999999999999E-2</v>
      </c>
      <c r="AS79">
        <v>5.3920000000000003E-2</v>
      </c>
      <c r="AT79">
        <v>4.3389999999999998E-2</v>
      </c>
      <c r="AU79">
        <v>4.0189999999999997E-2</v>
      </c>
      <c r="AV79">
        <v>3.9129999999999998E-2</v>
      </c>
      <c r="AW79">
        <v>-211.89999999999998</v>
      </c>
      <c r="AX79">
        <v>-152.09024390243908</v>
      </c>
      <c r="AY79" t="s">
        <v>631</v>
      </c>
      <c r="AZ79" s="45">
        <v>45217.93125671296</v>
      </c>
    </row>
    <row r="80" spans="2:52">
      <c r="B80">
        <v>1444</v>
      </c>
      <c r="C80" s="1">
        <v>45121</v>
      </c>
      <c r="D80">
        <v>7.1584000000000003</v>
      </c>
      <c r="E80">
        <v>7.1420000000000003</v>
      </c>
      <c r="F80">
        <v>137.12</v>
      </c>
      <c r="G80">
        <v>173.35</v>
      </c>
      <c r="H80">
        <v>173.98</v>
      </c>
      <c r="I80">
        <v>110.5</v>
      </c>
      <c r="J80">
        <v>1953.7</v>
      </c>
      <c r="K80">
        <v>6076</v>
      </c>
      <c r="L80">
        <v>7434.57</v>
      </c>
      <c r="M80">
        <v>99.91</v>
      </c>
      <c r="N80">
        <v>19413.78</v>
      </c>
      <c r="O80">
        <v>34509.03</v>
      </c>
      <c r="P80">
        <v>14113.7</v>
      </c>
      <c r="Q80">
        <v>32391.26</v>
      </c>
      <c r="R80">
        <v>8917.4</v>
      </c>
      <c r="S80">
        <v>1730</v>
      </c>
      <c r="T80">
        <v>1352.68</v>
      </c>
      <c r="U80">
        <v>3237.7</v>
      </c>
      <c r="V80">
        <v>4505.42</v>
      </c>
      <c r="W80">
        <v>13.34</v>
      </c>
      <c r="X80">
        <v>2.647E-2</v>
      </c>
      <c r="Y80">
        <v>1.8089999999999998E-2</v>
      </c>
      <c r="Z80">
        <v>2.1090000000000001E-2</v>
      </c>
      <c r="AA80">
        <v>2.2349999999999998E-2</v>
      </c>
      <c r="AB80">
        <v>2.4320000000000001E-2</v>
      </c>
      <c r="AC80">
        <v>3.1280000000000002E-2</v>
      </c>
      <c r="AD80">
        <v>2.2579999999999999E-2</v>
      </c>
      <c r="AE80">
        <v>2.3900000000000001E-2</v>
      </c>
      <c r="AF80">
        <v>2.504E-2</v>
      </c>
      <c r="AG80">
        <v>2.7859999999999999E-2</v>
      </c>
      <c r="AH80">
        <v>2.2550000000000001E-2</v>
      </c>
      <c r="AI80">
        <v>2.24E-2</v>
      </c>
      <c r="AJ80">
        <v>2.24E-2</v>
      </c>
      <c r="AK80">
        <v>2.265E-2</v>
      </c>
      <c r="AL80">
        <v>2.1479999999999999E-2</v>
      </c>
      <c r="AM80">
        <v>2.2720000000000001E-2</v>
      </c>
      <c r="AN80">
        <v>2.4809999999999999E-2</v>
      </c>
      <c r="AO80">
        <v>1.9279999999999999E-2</v>
      </c>
      <c r="AP80">
        <v>3.832E-2</v>
      </c>
      <c r="AQ80">
        <v>4.7660000000000001E-2</v>
      </c>
      <c r="AR80">
        <v>3.9280000000000002E-2</v>
      </c>
      <c r="AS80">
        <v>5.3539999999999997E-2</v>
      </c>
      <c r="AT80">
        <v>4.3729999999999998E-2</v>
      </c>
      <c r="AU80">
        <v>4.0469999999999999E-2</v>
      </c>
      <c r="AV80">
        <v>3.9390000000000001E-2</v>
      </c>
      <c r="AW80">
        <v>-213.79999999999998</v>
      </c>
      <c r="AX80">
        <v>-152.09024390243908</v>
      </c>
      <c r="AY80" t="s">
        <v>631</v>
      </c>
      <c r="AZ80" s="45">
        <v>45217.93125671296</v>
      </c>
    </row>
    <row r="81" spans="2:52">
      <c r="B81">
        <v>1443</v>
      </c>
      <c r="C81" s="1">
        <v>45120</v>
      </c>
      <c r="D81">
        <v>7.1504000000000003</v>
      </c>
      <c r="E81">
        <v>7.1493000000000002</v>
      </c>
      <c r="F81">
        <v>135.36000000000001</v>
      </c>
      <c r="G81">
        <v>173.76</v>
      </c>
      <c r="H81">
        <v>174.03</v>
      </c>
      <c r="I81">
        <v>111</v>
      </c>
      <c r="J81">
        <v>1958.05</v>
      </c>
      <c r="K81">
        <v>6050</v>
      </c>
      <c r="L81">
        <v>7440.21</v>
      </c>
      <c r="M81">
        <v>99.77</v>
      </c>
      <c r="N81">
        <v>19350.62</v>
      </c>
      <c r="O81">
        <v>34395.14</v>
      </c>
      <c r="P81">
        <v>14138.57</v>
      </c>
      <c r="Q81">
        <v>32419.33</v>
      </c>
      <c r="R81">
        <v>8917.4</v>
      </c>
      <c r="S81">
        <v>1730</v>
      </c>
      <c r="T81">
        <v>1352.68</v>
      </c>
      <c r="U81">
        <v>3236.48</v>
      </c>
      <c r="V81">
        <v>4510.04</v>
      </c>
      <c r="W81">
        <v>13.61</v>
      </c>
      <c r="X81">
        <v>2.6460000000000001E-2</v>
      </c>
      <c r="Y81">
        <v>1.8089999999999998E-2</v>
      </c>
      <c r="Z81">
        <v>2.1180000000000001E-2</v>
      </c>
      <c r="AA81">
        <v>2.2409999999999999E-2</v>
      </c>
      <c r="AB81">
        <v>2.4289999999999999E-2</v>
      </c>
      <c r="AC81">
        <v>3.1280000000000002E-2</v>
      </c>
      <c r="AD81">
        <v>2.2519999999999998E-2</v>
      </c>
      <c r="AE81">
        <v>2.3890000000000002E-2</v>
      </c>
      <c r="AF81">
        <v>2.5000000000000001E-2</v>
      </c>
      <c r="AG81">
        <v>2.7859999999999999E-2</v>
      </c>
      <c r="AH81">
        <v>2.2790000000000001E-2</v>
      </c>
      <c r="AI81">
        <v>2.205E-2</v>
      </c>
      <c r="AJ81">
        <v>2.205E-2</v>
      </c>
      <c r="AK81">
        <v>2.23E-2</v>
      </c>
      <c r="AL81">
        <v>2.1389999999999999E-2</v>
      </c>
      <c r="AM81">
        <v>2.2769999999999999E-2</v>
      </c>
      <c r="AN81">
        <v>2.4719999999999999E-2</v>
      </c>
      <c r="AO81">
        <v>1.9019999999999999E-2</v>
      </c>
      <c r="AP81">
        <v>3.7629999999999997E-2</v>
      </c>
      <c r="AQ81">
        <v>4.6300000000000001E-2</v>
      </c>
      <c r="AR81">
        <v>3.9010000000000003E-2</v>
      </c>
      <c r="AS81">
        <v>5.3850000000000002E-2</v>
      </c>
      <c r="AT81">
        <v>4.2450000000000002E-2</v>
      </c>
      <c r="AU81">
        <v>3.9469999999999998E-2</v>
      </c>
      <c r="AV81">
        <v>3.8609999999999998E-2</v>
      </c>
      <c r="AW81">
        <v>-200.40000000000003</v>
      </c>
      <c r="AX81">
        <v>-152.09024390243908</v>
      </c>
      <c r="AY81" t="s">
        <v>631</v>
      </c>
      <c r="AZ81" s="45">
        <v>45217.93125671296</v>
      </c>
    </row>
    <row r="82" spans="2:52">
      <c r="B82">
        <v>1442</v>
      </c>
      <c r="C82" s="1">
        <v>45119</v>
      </c>
      <c r="D82">
        <v>7.1657000000000002</v>
      </c>
      <c r="E82">
        <v>7.1654999999999998</v>
      </c>
      <c r="F82">
        <v>134.66</v>
      </c>
      <c r="G82">
        <v>173.03</v>
      </c>
      <c r="H82">
        <v>173.27</v>
      </c>
      <c r="I82">
        <v>115.81</v>
      </c>
      <c r="J82">
        <v>1953.3</v>
      </c>
      <c r="K82">
        <v>6097</v>
      </c>
      <c r="L82">
        <v>7416.11</v>
      </c>
      <c r="M82">
        <v>100.52</v>
      </c>
      <c r="N82">
        <v>18860.95</v>
      </c>
      <c r="O82">
        <v>34347.43</v>
      </c>
      <c r="P82">
        <v>13918.96</v>
      </c>
      <c r="Q82">
        <v>31943.93</v>
      </c>
      <c r="R82">
        <v>8917.4</v>
      </c>
      <c r="S82">
        <v>1730</v>
      </c>
      <c r="T82">
        <v>1352.68</v>
      </c>
      <c r="U82">
        <v>3196.13</v>
      </c>
      <c r="V82">
        <v>4472.16</v>
      </c>
      <c r="W82">
        <v>13.54</v>
      </c>
      <c r="X82">
        <v>2.6409999999999999E-2</v>
      </c>
      <c r="Y82">
        <v>1.7989999999999999E-2</v>
      </c>
      <c r="Z82">
        <v>2.104E-2</v>
      </c>
      <c r="AA82">
        <v>2.2370000000000001E-2</v>
      </c>
      <c r="AB82">
        <v>2.419E-2</v>
      </c>
      <c r="AC82">
        <v>3.1280000000000002E-2</v>
      </c>
      <c r="AD82">
        <v>2.2540000000000001E-2</v>
      </c>
      <c r="AE82">
        <v>2.393E-2</v>
      </c>
      <c r="AF82">
        <v>2.5000000000000001E-2</v>
      </c>
      <c r="AG82">
        <v>2.7859999999999999E-2</v>
      </c>
      <c r="AH82">
        <v>2.3959999999999999E-2</v>
      </c>
      <c r="AI82">
        <v>2.1999999999999999E-2</v>
      </c>
      <c r="AJ82">
        <v>2.2100000000000002E-2</v>
      </c>
      <c r="AK82">
        <v>2.23E-2</v>
      </c>
      <c r="AL82">
        <v>2.1319999999999999E-2</v>
      </c>
      <c r="AM82">
        <v>2.2540000000000001E-2</v>
      </c>
      <c r="AN82">
        <v>2.4629999999999999E-2</v>
      </c>
      <c r="AO82">
        <v>1.8499999999999999E-2</v>
      </c>
      <c r="AP82">
        <v>3.857E-2</v>
      </c>
      <c r="AQ82">
        <v>4.7460000000000002E-2</v>
      </c>
      <c r="AR82">
        <v>3.9469999999999998E-2</v>
      </c>
      <c r="AS82">
        <v>5.3780000000000001E-2</v>
      </c>
      <c r="AT82">
        <v>4.3819999999999998E-2</v>
      </c>
      <c r="AU82">
        <v>4.0730000000000002E-2</v>
      </c>
      <c r="AV82">
        <v>3.9730000000000001E-2</v>
      </c>
      <c r="AW82">
        <v>-214.49999999999997</v>
      </c>
      <c r="AX82">
        <v>-152.09024390243908</v>
      </c>
      <c r="AY82" t="s">
        <v>631</v>
      </c>
      <c r="AZ82" s="45">
        <v>45217.93125671296</v>
      </c>
    </row>
    <row r="83" spans="2:52">
      <c r="B83">
        <v>1441</v>
      </c>
      <c r="C83" s="1">
        <v>45118</v>
      </c>
      <c r="D83">
        <v>7.2119</v>
      </c>
      <c r="E83">
        <v>7.2098000000000004</v>
      </c>
      <c r="F83">
        <v>134.51</v>
      </c>
      <c r="G83">
        <v>172.28</v>
      </c>
      <c r="H83">
        <v>172.59</v>
      </c>
      <c r="I83">
        <v>115.81</v>
      </c>
      <c r="J83">
        <v>1933.95</v>
      </c>
      <c r="K83">
        <v>6074</v>
      </c>
      <c r="L83">
        <v>7282.52</v>
      </c>
      <c r="M83">
        <v>101.73</v>
      </c>
      <c r="N83">
        <v>18659.830000000002</v>
      </c>
      <c r="O83">
        <v>34261.42</v>
      </c>
      <c r="P83">
        <v>13760.7</v>
      </c>
      <c r="Q83">
        <v>32203.57</v>
      </c>
      <c r="R83">
        <v>8917.4</v>
      </c>
      <c r="S83">
        <v>1730</v>
      </c>
      <c r="T83">
        <v>1352.68</v>
      </c>
      <c r="U83">
        <v>3221.37</v>
      </c>
      <c r="V83">
        <v>4439.26</v>
      </c>
      <c r="W83">
        <v>14.84</v>
      </c>
      <c r="X83">
        <v>2.639E-2</v>
      </c>
      <c r="Y83">
        <v>1.7999999999999999E-2</v>
      </c>
      <c r="Z83">
        <v>2.0910000000000002E-2</v>
      </c>
      <c r="AA83">
        <v>2.23E-2</v>
      </c>
      <c r="AB83">
        <v>2.4160000000000001E-2</v>
      </c>
      <c r="AC83">
        <v>3.1280000000000002E-2</v>
      </c>
      <c r="AD83">
        <v>2.2700000000000001E-2</v>
      </c>
      <c r="AE83">
        <v>2.393E-2</v>
      </c>
      <c r="AF83">
        <v>2.5020000000000001E-2</v>
      </c>
      <c r="AG83">
        <v>2.7859999999999999E-2</v>
      </c>
      <c r="AH83">
        <v>2.426E-2</v>
      </c>
      <c r="AI83">
        <v>2.1950000000000001E-2</v>
      </c>
      <c r="AJ83">
        <v>2.1999999999999999E-2</v>
      </c>
      <c r="AK83">
        <v>2.2249999999999999E-2</v>
      </c>
      <c r="AL83">
        <v>2.1219999999999999E-2</v>
      </c>
      <c r="AM83">
        <v>2.2460000000000001E-2</v>
      </c>
      <c r="AN83">
        <v>2.4500000000000001E-2</v>
      </c>
      <c r="AO83">
        <v>1.252E-2</v>
      </c>
      <c r="AP83">
        <v>3.9699999999999999E-2</v>
      </c>
      <c r="AQ83">
        <v>4.8730000000000002E-2</v>
      </c>
      <c r="AR83">
        <v>4.0070000000000001E-2</v>
      </c>
      <c r="AS83">
        <v>5.3710000000000001E-2</v>
      </c>
      <c r="AT83">
        <v>4.5469999999999997E-2</v>
      </c>
      <c r="AU83">
        <v>4.2279999999999998E-2</v>
      </c>
      <c r="AV83">
        <v>4.1090000000000002E-2</v>
      </c>
      <c r="AW83">
        <v>-231.69999999999996</v>
      </c>
      <c r="AX83">
        <v>-152.09024390243908</v>
      </c>
      <c r="AY83" t="s">
        <v>631</v>
      </c>
      <c r="AZ83" s="45">
        <v>45217.93125671296</v>
      </c>
    </row>
    <row r="84" spans="2:52">
      <c r="B84">
        <v>1440</v>
      </c>
      <c r="C84" s="1">
        <v>45117</v>
      </c>
      <c r="D84">
        <v>7.2294</v>
      </c>
      <c r="E84">
        <v>7.226</v>
      </c>
      <c r="F84">
        <v>134.22999999999999</v>
      </c>
      <c r="G84">
        <v>172.07</v>
      </c>
      <c r="H84">
        <v>172.37</v>
      </c>
      <c r="I84">
        <v>119.75</v>
      </c>
      <c r="J84">
        <v>1922.8</v>
      </c>
      <c r="K84">
        <v>6026</v>
      </c>
      <c r="L84">
        <v>7273.79</v>
      </c>
      <c r="M84">
        <v>101.97</v>
      </c>
      <c r="N84">
        <v>18479.72</v>
      </c>
      <c r="O84">
        <v>33944.400000000001</v>
      </c>
      <c r="P84">
        <v>13685.48</v>
      </c>
      <c r="Q84">
        <v>32189.73</v>
      </c>
      <c r="R84">
        <v>8917.4</v>
      </c>
      <c r="S84">
        <v>1730</v>
      </c>
      <c r="T84">
        <v>1352.68</v>
      </c>
      <c r="U84">
        <v>3203.7</v>
      </c>
      <c r="V84">
        <v>4409.53</v>
      </c>
      <c r="W84">
        <v>15.07</v>
      </c>
      <c r="X84">
        <v>2.6429999999999999E-2</v>
      </c>
      <c r="Y84">
        <v>1.806E-2</v>
      </c>
      <c r="Z84">
        <v>2.0959999999999999E-2</v>
      </c>
      <c r="AA84">
        <v>2.2339999999999999E-2</v>
      </c>
      <c r="AB84">
        <v>2.418E-2</v>
      </c>
      <c r="AC84">
        <v>3.1280000000000002E-2</v>
      </c>
      <c r="AD84">
        <v>2.2859999999999998E-2</v>
      </c>
      <c r="AE84">
        <v>2.4109999999999999E-2</v>
      </c>
      <c r="AF84">
        <v>2.5909999999999999E-2</v>
      </c>
      <c r="AG84">
        <v>2.7859999999999999E-2</v>
      </c>
      <c r="AH84">
        <v>2.4420000000000001E-2</v>
      </c>
      <c r="AI84">
        <v>2.2200000000000001E-2</v>
      </c>
      <c r="AJ84">
        <v>2.23E-2</v>
      </c>
      <c r="AK84">
        <v>2.24E-2</v>
      </c>
      <c r="AL84">
        <v>2.1270000000000001E-2</v>
      </c>
      <c r="AM84">
        <v>2.2540000000000001E-2</v>
      </c>
      <c r="AN84">
        <v>2.462E-2</v>
      </c>
      <c r="AO84">
        <v>1.8509999999999999E-2</v>
      </c>
      <c r="AP84">
        <v>3.9940000000000003E-2</v>
      </c>
      <c r="AQ84">
        <v>4.8579999999999998E-2</v>
      </c>
      <c r="AR84">
        <v>4.0320000000000002E-2</v>
      </c>
      <c r="AS84">
        <v>5.3379999999999997E-2</v>
      </c>
      <c r="AT84">
        <v>4.5440000000000001E-2</v>
      </c>
      <c r="AU84">
        <v>4.2349999999999999E-2</v>
      </c>
      <c r="AV84">
        <v>4.1270000000000001E-2</v>
      </c>
      <c r="AW84">
        <v>-231.00000000000003</v>
      </c>
      <c r="AX84">
        <v>-152.09024390243908</v>
      </c>
      <c r="AY84" t="s">
        <v>631</v>
      </c>
      <c r="AZ84" s="45">
        <v>45217.93125671296</v>
      </c>
    </row>
    <row r="85" spans="2:52">
      <c r="B85">
        <v>1439</v>
      </c>
      <c r="C85" s="1">
        <v>45114</v>
      </c>
      <c r="D85">
        <v>7.2324000000000002</v>
      </c>
      <c r="E85">
        <v>7.2253999999999996</v>
      </c>
      <c r="F85">
        <v>134.61000000000001</v>
      </c>
      <c r="G85">
        <v>171.72</v>
      </c>
      <c r="H85">
        <v>172.13</v>
      </c>
      <c r="I85">
        <v>119.75</v>
      </c>
      <c r="J85">
        <v>1922.3</v>
      </c>
      <c r="K85">
        <v>5950</v>
      </c>
      <c r="L85">
        <v>7256.94</v>
      </c>
      <c r="M85">
        <v>102.27</v>
      </c>
      <c r="N85">
        <v>18365.7</v>
      </c>
      <c r="O85">
        <v>33734.879999999997</v>
      </c>
      <c r="P85">
        <v>13660.72</v>
      </c>
      <c r="Q85">
        <v>32388.42</v>
      </c>
      <c r="R85">
        <v>8917.4</v>
      </c>
      <c r="S85">
        <v>1730</v>
      </c>
      <c r="T85">
        <v>1352.68</v>
      </c>
      <c r="U85">
        <v>3196.61</v>
      </c>
      <c r="V85">
        <v>4398.95</v>
      </c>
      <c r="W85">
        <v>14.83</v>
      </c>
      <c r="X85">
        <v>2.6429999999999999E-2</v>
      </c>
      <c r="Y85">
        <v>1.806E-2</v>
      </c>
      <c r="Z85">
        <v>2.0899999999999998E-2</v>
      </c>
      <c r="AA85">
        <v>2.2270000000000002E-2</v>
      </c>
      <c r="AB85">
        <v>2.4170000000000001E-2</v>
      </c>
      <c r="AC85">
        <v>3.1280000000000002E-2</v>
      </c>
      <c r="AD85">
        <v>2.2800000000000001E-2</v>
      </c>
      <c r="AE85">
        <v>2.4109999999999999E-2</v>
      </c>
      <c r="AF85">
        <v>2.5909999999999999E-2</v>
      </c>
      <c r="AG85">
        <v>2.7859999999999999E-2</v>
      </c>
      <c r="AH85">
        <v>2.5049999999999999E-2</v>
      </c>
      <c r="AI85">
        <v>2.2849999999999999E-2</v>
      </c>
      <c r="AJ85">
        <v>2.29E-2</v>
      </c>
      <c r="AK85">
        <v>2.3E-2</v>
      </c>
      <c r="AL85">
        <v>2.1219999999999999E-2</v>
      </c>
      <c r="AM85">
        <v>2.249E-2</v>
      </c>
      <c r="AN85">
        <v>2.453E-2</v>
      </c>
      <c r="AO85">
        <v>1.5509999999999999E-2</v>
      </c>
      <c r="AP85">
        <v>4.0620000000000003E-2</v>
      </c>
      <c r="AQ85">
        <v>4.9459999999999997E-2</v>
      </c>
      <c r="AR85">
        <v>4.045E-2</v>
      </c>
      <c r="AS85">
        <v>5.3370000000000001E-2</v>
      </c>
      <c r="AT85">
        <v>4.6629999999999998E-2</v>
      </c>
      <c r="AU85">
        <v>4.36E-2</v>
      </c>
      <c r="AV85">
        <v>4.2250000000000003E-2</v>
      </c>
      <c r="AW85">
        <v>-243.59999999999997</v>
      </c>
      <c r="AX85">
        <v>-152.09024390243908</v>
      </c>
      <c r="AY85" t="s">
        <v>631</v>
      </c>
      <c r="AZ85" s="45">
        <v>45217.93125671296</v>
      </c>
    </row>
    <row r="86" spans="2:52">
      <c r="B86">
        <v>1438</v>
      </c>
      <c r="C86" s="1">
        <v>45113</v>
      </c>
      <c r="D86">
        <v>7.2556000000000003</v>
      </c>
      <c r="E86">
        <v>7.2488000000000001</v>
      </c>
      <c r="F86">
        <v>134.9</v>
      </c>
      <c r="G86">
        <v>171.76</v>
      </c>
      <c r="H86">
        <v>172.21</v>
      </c>
      <c r="I86">
        <v>115.25</v>
      </c>
      <c r="J86">
        <v>1908.8</v>
      </c>
      <c r="K86">
        <v>5911</v>
      </c>
      <c r="L86">
        <v>7280.5</v>
      </c>
      <c r="M86">
        <v>103.17</v>
      </c>
      <c r="N86">
        <v>18533.05</v>
      </c>
      <c r="O86">
        <v>33922.26</v>
      </c>
      <c r="P86">
        <v>13679.04</v>
      </c>
      <c r="Q86">
        <v>32773.019999999997</v>
      </c>
      <c r="R86">
        <v>8917.4</v>
      </c>
      <c r="S86">
        <v>1730</v>
      </c>
      <c r="T86">
        <v>1352.68</v>
      </c>
      <c r="U86">
        <v>3205.57</v>
      </c>
      <c r="V86">
        <v>4411.59</v>
      </c>
      <c r="W86">
        <v>15.44</v>
      </c>
      <c r="X86">
        <v>2.6429999999999999E-2</v>
      </c>
      <c r="Y86">
        <v>1.8100000000000002E-2</v>
      </c>
      <c r="Z86">
        <v>2.0910000000000002E-2</v>
      </c>
      <c r="AA86">
        <v>2.23E-2</v>
      </c>
      <c r="AB86">
        <v>2.419E-2</v>
      </c>
      <c r="AC86">
        <v>3.1280000000000002E-2</v>
      </c>
      <c r="AD86">
        <v>2.281E-2</v>
      </c>
      <c r="AE86">
        <v>2.418E-2</v>
      </c>
      <c r="AF86">
        <v>2.5909999999999999E-2</v>
      </c>
      <c r="AG86">
        <v>2.7859999999999999E-2</v>
      </c>
      <c r="AH86">
        <v>2.581E-2</v>
      </c>
      <c r="AI86">
        <v>2.3400000000000001E-2</v>
      </c>
      <c r="AJ86">
        <v>2.35E-2</v>
      </c>
      <c r="AK86">
        <v>2.3599999999999999E-2</v>
      </c>
      <c r="AL86">
        <v>2.1190000000000001E-2</v>
      </c>
      <c r="AM86">
        <v>2.249E-2</v>
      </c>
      <c r="AN86">
        <v>2.453E-2</v>
      </c>
      <c r="AO86">
        <v>1.848E-2</v>
      </c>
      <c r="AP86">
        <v>4.0289999999999999E-2</v>
      </c>
      <c r="AQ86">
        <v>4.981E-2</v>
      </c>
      <c r="AR86">
        <v>0.04</v>
      </c>
      <c r="AS86">
        <v>5.3519999999999998E-2</v>
      </c>
      <c r="AT86">
        <v>4.6699999999999998E-2</v>
      </c>
      <c r="AU86">
        <v>4.3470000000000002E-2</v>
      </c>
      <c r="AV86">
        <v>4.2009999999999999E-2</v>
      </c>
      <c r="AW86">
        <v>-243.99999999999997</v>
      </c>
      <c r="AX86">
        <v>-152.09024390243908</v>
      </c>
      <c r="AY86" t="s">
        <v>631</v>
      </c>
      <c r="AZ86" s="45">
        <v>45217.93125671296</v>
      </c>
    </row>
    <row r="87" spans="2:52">
      <c r="B87">
        <v>1437</v>
      </c>
      <c r="C87" s="1">
        <v>45112</v>
      </c>
      <c r="D87">
        <v>7.2621000000000002</v>
      </c>
      <c r="E87">
        <v>7.2504999999999997</v>
      </c>
      <c r="F87">
        <v>134.77000000000001</v>
      </c>
      <c r="G87">
        <v>172.3</v>
      </c>
      <c r="H87">
        <v>172.66</v>
      </c>
      <c r="I87">
        <v>114</v>
      </c>
      <c r="J87">
        <v>1924.65</v>
      </c>
      <c r="K87">
        <v>5934</v>
      </c>
      <c r="L87">
        <v>7442.1</v>
      </c>
      <c r="M87">
        <v>103.37</v>
      </c>
      <c r="N87">
        <v>19110.38</v>
      </c>
      <c r="O87">
        <v>34288.639999999999</v>
      </c>
      <c r="P87">
        <v>13791.65</v>
      </c>
      <c r="Q87">
        <v>33338.699999999997</v>
      </c>
      <c r="R87">
        <v>8917.4</v>
      </c>
      <c r="S87">
        <v>1730</v>
      </c>
      <c r="T87">
        <v>1352.68</v>
      </c>
      <c r="U87">
        <v>3222.95</v>
      </c>
      <c r="V87">
        <v>4446.82</v>
      </c>
      <c r="W87">
        <v>14.18</v>
      </c>
      <c r="X87">
        <v>2.6429999999999999E-2</v>
      </c>
      <c r="Y87">
        <v>1.805E-2</v>
      </c>
      <c r="Z87">
        <v>2.0969999999999999E-2</v>
      </c>
      <c r="AA87">
        <v>2.2280000000000001E-2</v>
      </c>
      <c r="AB87">
        <v>2.4170000000000001E-2</v>
      </c>
      <c r="AC87">
        <v>3.1280000000000002E-2</v>
      </c>
      <c r="AD87">
        <v>2.2939999999999999E-2</v>
      </c>
      <c r="AE87">
        <v>2.418E-2</v>
      </c>
      <c r="AF87">
        <v>2.5909999999999999E-2</v>
      </c>
      <c r="AG87">
        <v>2.7859999999999999E-2</v>
      </c>
      <c r="AH87">
        <v>2.605E-2</v>
      </c>
      <c r="AI87">
        <v>2.3650000000000001E-2</v>
      </c>
      <c r="AJ87">
        <v>2.3699999999999999E-2</v>
      </c>
      <c r="AK87">
        <v>2.3599999999999999E-2</v>
      </c>
      <c r="AL87">
        <v>2.121E-2</v>
      </c>
      <c r="AM87">
        <v>2.2509999999999999E-2</v>
      </c>
      <c r="AN87">
        <v>2.462E-2</v>
      </c>
      <c r="AO87">
        <v>1.899E-2</v>
      </c>
      <c r="AP87">
        <v>3.9309999999999998E-2</v>
      </c>
      <c r="AQ87">
        <v>4.9439999999999998E-2</v>
      </c>
      <c r="AR87">
        <v>3.9289999999999999E-2</v>
      </c>
      <c r="AS87">
        <v>5.3400000000000003E-2</v>
      </c>
      <c r="AT87">
        <v>4.6089999999999999E-2</v>
      </c>
      <c r="AU87">
        <v>4.249E-2</v>
      </c>
      <c r="AV87">
        <v>4.095E-2</v>
      </c>
      <c r="AW87">
        <v>-238.09999999999997</v>
      </c>
      <c r="AX87">
        <v>-152.09024390243908</v>
      </c>
      <c r="AY87" t="s">
        <v>631</v>
      </c>
      <c r="AZ87" s="45">
        <v>45217.93125671296</v>
      </c>
    </row>
    <row r="88" spans="2:52">
      <c r="B88">
        <v>1436</v>
      </c>
      <c r="C88" s="1">
        <v>45111</v>
      </c>
      <c r="D88">
        <v>7.2279</v>
      </c>
      <c r="E88">
        <v>7.2161999999999997</v>
      </c>
      <c r="F88">
        <v>137.29</v>
      </c>
      <c r="G88">
        <v>172.6</v>
      </c>
      <c r="H88">
        <v>173.36</v>
      </c>
      <c r="I88">
        <v>113.31</v>
      </c>
      <c r="J88">
        <v>1927.75</v>
      </c>
      <c r="K88">
        <v>5926</v>
      </c>
      <c r="L88">
        <v>7519.72</v>
      </c>
      <c r="M88">
        <v>103.04</v>
      </c>
      <c r="N88">
        <v>19415.68</v>
      </c>
      <c r="O88">
        <v>34418.47</v>
      </c>
      <c r="P88">
        <v>13816.77</v>
      </c>
      <c r="Q88">
        <v>33422.519999999997</v>
      </c>
      <c r="R88">
        <v>8917.4</v>
      </c>
      <c r="S88">
        <v>1730</v>
      </c>
      <c r="T88">
        <v>1352.68</v>
      </c>
      <c r="U88">
        <v>3245.35</v>
      </c>
      <c r="V88">
        <v>4455.59</v>
      </c>
      <c r="W88">
        <v>13.7</v>
      </c>
      <c r="X88">
        <v>2.6509999999999999E-2</v>
      </c>
      <c r="Y88">
        <v>1.8149999999999999E-2</v>
      </c>
      <c r="Z88">
        <v>2.0959999999999999E-2</v>
      </c>
      <c r="AA88">
        <v>2.2259999999999999E-2</v>
      </c>
      <c r="AB88">
        <v>2.426E-2</v>
      </c>
      <c r="AC88">
        <v>3.1280000000000002E-2</v>
      </c>
      <c r="AD88">
        <v>2.2960000000000001E-2</v>
      </c>
      <c r="AE88">
        <v>2.418E-2</v>
      </c>
      <c r="AF88">
        <v>2.5909999999999999E-2</v>
      </c>
      <c r="AG88">
        <v>2.7859999999999999E-2</v>
      </c>
      <c r="AH88">
        <v>2.7689999999999999E-2</v>
      </c>
      <c r="AI88">
        <v>2.35E-2</v>
      </c>
      <c r="AJ88">
        <v>2.3550000000000001E-2</v>
      </c>
      <c r="AK88">
        <v>2.3400000000000001E-2</v>
      </c>
      <c r="AL88">
        <v>2.121E-2</v>
      </c>
      <c r="AM88">
        <v>2.2419999999999999E-2</v>
      </c>
      <c r="AN88">
        <v>2.4660000000000001E-2</v>
      </c>
      <c r="AO88">
        <v>1.601E-2</v>
      </c>
      <c r="AP88">
        <v>3.8539999999999998E-2</v>
      </c>
      <c r="AQ88">
        <v>4.9360000000000001E-2</v>
      </c>
      <c r="AR88">
        <v>3.8629999999999998E-2</v>
      </c>
      <c r="AS88">
        <v>5.3199999999999997E-2</v>
      </c>
      <c r="AT88">
        <v>4.5740000000000003E-2</v>
      </c>
      <c r="AU88">
        <v>4.1869999999999997E-2</v>
      </c>
      <c r="AV88">
        <v>4.0219999999999999E-2</v>
      </c>
      <c r="AW88">
        <v>-234.80000000000004</v>
      </c>
      <c r="AX88">
        <v>-152.09024390243908</v>
      </c>
      <c r="AY88" t="s">
        <v>631</v>
      </c>
      <c r="AZ88" s="45">
        <v>45217.93125671296</v>
      </c>
    </row>
    <row r="89" spans="2:52">
      <c r="B89">
        <v>1435</v>
      </c>
      <c r="C89" s="1">
        <v>45110</v>
      </c>
      <c r="D89">
        <v>7.2529000000000003</v>
      </c>
      <c r="E89">
        <v>7.2468000000000004</v>
      </c>
      <c r="F89">
        <v>137.29</v>
      </c>
      <c r="G89">
        <v>172.6</v>
      </c>
      <c r="H89">
        <v>173.36</v>
      </c>
      <c r="I89">
        <v>113.81</v>
      </c>
      <c r="J89">
        <v>1928.75</v>
      </c>
      <c r="K89">
        <v>5944</v>
      </c>
      <c r="L89">
        <v>7527.26</v>
      </c>
      <c r="M89">
        <v>102.99</v>
      </c>
      <c r="N89">
        <v>19306.59</v>
      </c>
      <c r="O89">
        <v>34418.47</v>
      </c>
      <c r="P89">
        <v>13816.77</v>
      </c>
      <c r="Q89">
        <v>33753.33</v>
      </c>
      <c r="R89">
        <v>8917.4</v>
      </c>
      <c r="S89">
        <v>1730</v>
      </c>
      <c r="T89">
        <v>1352.68</v>
      </c>
      <c r="U89">
        <v>3243.97</v>
      </c>
      <c r="V89">
        <v>4455.59</v>
      </c>
      <c r="W89">
        <v>13.57</v>
      </c>
      <c r="X89">
        <v>2.6460000000000001E-2</v>
      </c>
      <c r="Y89">
        <v>1.873E-2</v>
      </c>
      <c r="Z89">
        <v>2.111E-2</v>
      </c>
      <c r="AA89">
        <v>2.2239999999999999E-2</v>
      </c>
      <c r="AB89">
        <v>2.4230000000000002E-2</v>
      </c>
      <c r="AC89">
        <v>3.1280000000000002E-2</v>
      </c>
      <c r="AD89">
        <v>2.3480000000000001E-2</v>
      </c>
      <c r="AE89">
        <v>2.4070000000000001E-2</v>
      </c>
      <c r="AF89">
        <v>2.5909999999999999E-2</v>
      </c>
      <c r="AG89">
        <v>2.7859999999999999E-2</v>
      </c>
      <c r="AH89">
        <v>2.8000000000000001E-2</v>
      </c>
      <c r="AI89">
        <v>2.3599999999999999E-2</v>
      </c>
      <c r="AJ89">
        <v>2.3599999999999999E-2</v>
      </c>
      <c r="AK89">
        <v>2.35E-2</v>
      </c>
      <c r="AL89">
        <v>2.121E-2</v>
      </c>
      <c r="AM89">
        <v>2.247E-2</v>
      </c>
      <c r="AN89">
        <v>2.4580000000000001E-2</v>
      </c>
      <c r="AO89">
        <v>1.95E-2</v>
      </c>
      <c r="AP89">
        <v>3.8539999999999998E-2</v>
      </c>
      <c r="AQ89">
        <v>4.9360000000000001E-2</v>
      </c>
      <c r="AR89">
        <v>3.8629999999999998E-2</v>
      </c>
      <c r="AS89">
        <v>5.2769999999999997E-2</v>
      </c>
      <c r="AT89">
        <v>4.5740000000000003E-2</v>
      </c>
      <c r="AU89">
        <v>4.1869999999999997E-2</v>
      </c>
      <c r="AV89">
        <v>4.0219999999999999E-2</v>
      </c>
      <c r="AW89">
        <v>-235.00000000000003</v>
      </c>
      <c r="AX89">
        <v>-152.09024390243908</v>
      </c>
      <c r="AY89" t="s">
        <v>631</v>
      </c>
      <c r="AZ89" s="45">
        <v>45217.93125671296</v>
      </c>
    </row>
    <row r="90" spans="2:52">
      <c r="B90">
        <v>1434</v>
      </c>
      <c r="C90" s="1">
        <v>45107</v>
      </c>
      <c r="D90">
        <v>7.2676999999999996</v>
      </c>
      <c r="E90">
        <v>7.2537000000000003</v>
      </c>
      <c r="F90">
        <v>139.6</v>
      </c>
      <c r="G90">
        <v>172.91</v>
      </c>
      <c r="H90">
        <v>174.03</v>
      </c>
      <c r="I90">
        <v>117.25</v>
      </c>
      <c r="J90">
        <v>1912.25</v>
      </c>
      <c r="K90">
        <v>5874</v>
      </c>
      <c r="L90">
        <v>7531.53</v>
      </c>
      <c r="M90">
        <v>102.91</v>
      </c>
      <c r="N90">
        <v>18916.43</v>
      </c>
      <c r="O90">
        <v>34407.599999999999</v>
      </c>
      <c r="P90">
        <v>13787.92</v>
      </c>
      <c r="Q90">
        <v>33189.040000000001</v>
      </c>
      <c r="R90">
        <v>8917.4</v>
      </c>
      <c r="S90">
        <v>1730</v>
      </c>
      <c r="T90">
        <v>1352.68</v>
      </c>
      <c r="U90">
        <v>3202.06</v>
      </c>
      <c r="V90">
        <v>4450.38</v>
      </c>
      <c r="W90">
        <v>13.59</v>
      </c>
      <c r="X90">
        <v>2.6409999999999999E-2</v>
      </c>
      <c r="Y90">
        <v>1.873E-2</v>
      </c>
      <c r="Z90">
        <v>2.1239999999999998E-2</v>
      </c>
      <c r="AA90">
        <v>2.232E-2</v>
      </c>
      <c r="AB90">
        <v>2.4080000000000001E-2</v>
      </c>
      <c r="AC90">
        <v>3.1280000000000002E-2</v>
      </c>
      <c r="AD90">
        <v>2.3480000000000001E-2</v>
      </c>
      <c r="AE90">
        <v>2.4070000000000001E-2</v>
      </c>
      <c r="AF90">
        <v>2.5909999999999999E-2</v>
      </c>
      <c r="AG90">
        <v>2.7859999999999999E-2</v>
      </c>
      <c r="AH90">
        <v>2.555E-2</v>
      </c>
      <c r="AI90">
        <v>2.3349999999999999E-2</v>
      </c>
      <c r="AJ90">
        <v>2.3349999999999999E-2</v>
      </c>
      <c r="AK90">
        <v>2.315E-2</v>
      </c>
      <c r="AL90">
        <v>2.1250000000000002E-2</v>
      </c>
      <c r="AM90">
        <v>2.2749999999999999E-2</v>
      </c>
      <c r="AN90">
        <v>2.4629999999999999E-2</v>
      </c>
      <c r="AO90">
        <v>2.8000000000000001E-2</v>
      </c>
      <c r="AP90">
        <v>3.8370000000000001E-2</v>
      </c>
      <c r="AQ90">
        <v>4.895E-2</v>
      </c>
      <c r="AR90">
        <v>3.8600000000000002E-2</v>
      </c>
      <c r="AS90">
        <v>5.2839999999999998E-2</v>
      </c>
      <c r="AT90">
        <v>4.5269999999999998E-2</v>
      </c>
      <c r="AU90">
        <v>4.156E-2</v>
      </c>
      <c r="AV90">
        <v>3.993E-2</v>
      </c>
      <c r="AW90">
        <v>-229.49999999999997</v>
      </c>
      <c r="AX90">
        <v>-152.09024390243908</v>
      </c>
      <c r="AY90" t="s">
        <v>631</v>
      </c>
      <c r="AZ90" s="45">
        <v>45217.93125671296</v>
      </c>
    </row>
    <row r="91" spans="2:52">
      <c r="B91">
        <v>1433</v>
      </c>
      <c r="C91" s="1">
        <v>45106</v>
      </c>
      <c r="D91">
        <v>7.2686000000000002</v>
      </c>
      <c r="E91">
        <v>7.2474999999999996</v>
      </c>
      <c r="F91">
        <v>140.35</v>
      </c>
      <c r="G91">
        <v>172.68</v>
      </c>
      <c r="H91">
        <v>173.96</v>
      </c>
      <c r="I91">
        <v>118.62</v>
      </c>
      <c r="J91">
        <v>1899.6</v>
      </c>
      <c r="K91">
        <v>5792</v>
      </c>
      <c r="L91">
        <v>7471.69</v>
      </c>
      <c r="M91">
        <v>103.34</v>
      </c>
      <c r="N91">
        <v>18934.36</v>
      </c>
      <c r="O91">
        <v>34122.42</v>
      </c>
      <c r="P91">
        <v>13591.33</v>
      </c>
      <c r="Q91">
        <v>33234.14</v>
      </c>
      <c r="R91">
        <v>8917.4</v>
      </c>
      <c r="S91">
        <v>1730</v>
      </c>
      <c r="T91">
        <v>1399.15</v>
      </c>
      <c r="U91">
        <v>3182.38</v>
      </c>
      <c r="V91">
        <v>4396.4399999999996</v>
      </c>
      <c r="W91">
        <v>13.54</v>
      </c>
      <c r="X91">
        <v>2.656E-2</v>
      </c>
      <c r="Y91">
        <v>1.9140000000000001E-2</v>
      </c>
      <c r="Z91">
        <v>2.1409999999999998E-2</v>
      </c>
      <c r="AA91">
        <v>2.2669999999999999E-2</v>
      </c>
      <c r="AB91">
        <v>2.4400000000000002E-2</v>
      </c>
      <c r="AC91">
        <v>3.1280000000000002E-2</v>
      </c>
      <c r="AD91">
        <v>2.3470000000000001E-2</v>
      </c>
      <c r="AE91">
        <v>2.4070000000000001E-2</v>
      </c>
      <c r="AF91">
        <v>2.5909999999999999E-2</v>
      </c>
      <c r="AG91">
        <v>2.7859999999999999E-2</v>
      </c>
      <c r="AH91">
        <v>2.6280000000000001E-2</v>
      </c>
      <c r="AI91">
        <v>2.3050000000000001E-2</v>
      </c>
      <c r="AJ91">
        <v>2.3E-2</v>
      </c>
      <c r="AK91">
        <v>2.2700000000000001E-2</v>
      </c>
      <c r="AL91">
        <v>2.162E-2</v>
      </c>
      <c r="AM91">
        <v>2.2839999999999999E-2</v>
      </c>
      <c r="AN91">
        <v>2.496E-2</v>
      </c>
      <c r="AO91">
        <v>1.7639999999999999E-2</v>
      </c>
      <c r="AP91">
        <v>3.8379999999999997E-2</v>
      </c>
      <c r="AQ91">
        <v>4.8590000000000001E-2</v>
      </c>
      <c r="AR91">
        <v>3.9E-2</v>
      </c>
      <c r="AS91">
        <v>5.3249999999999999E-2</v>
      </c>
      <c r="AT91">
        <v>4.4859999999999997E-2</v>
      </c>
      <c r="AU91">
        <v>4.1309999999999999E-2</v>
      </c>
      <c r="AV91">
        <v>3.9800000000000002E-2</v>
      </c>
      <c r="AW91">
        <v>-221.89999999999998</v>
      </c>
      <c r="AX91">
        <v>-152.09024390243908</v>
      </c>
      <c r="AY91" t="s">
        <v>631</v>
      </c>
      <c r="AZ91" s="45">
        <v>45217.93125671296</v>
      </c>
    </row>
    <row r="92" spans="2:52">
      <c r="B92">
        <v>1432</v>
      </c>
      <c r="C92" s="1">
        <v>45105</v>
      </c>
      <c r="D92">
        <v>7.2431999999999999</v>
      </c>
      <c r="E92">
        <v>7.2393000000000001</v>
      </c>
      <c r="F92">
        <v>140.61000000000001</v>
      </c>
      <c r="G92">
        <v>173.43</v>
      </c>
      <c r="H92">
        <v>174.66</v>
      </c>
      <c r="I92">
        <v>118.62</v>
      </c>
      <c r="J92">
        <v>1908.4</v>
      </c>
      <c r="K92">
        <v>5792</v>
      </c>
      <c r="L92">
        <v>7500.49</v>
      </c>
      <c r="M92">
        <v>102.9</v>
      </c>
      <c r="N92">
        <v>19172.05</v>
      </c>
      <c r="O92">
        <v>33852.660000000003</v>
      </c>
      <c r="P92">
        <v>13591.75</v>
      </c>
      <c r="Q92">
        <v>33193.99</v>
      </c>
      <c r="R92">
        <v>8917.4</v>
      </c>
      <c r="S92">
        <v>1730</v>
      </c>
      <c r="T92">
        <v>1399.15</v>
      </c>
      <c r="U92">
        <v>3189.38</v>
      </c>
      <c r="V92">
        <v>4376.8599999999997</v>
      </c>
      <c r="W92">
        <v>13.43</v>
      </c>
      <c r="X92">
        <v>2.6710000000000001E-2</v>
      </c>
      <c r="Y92">
        <v>1.916E-2</v>
      </c>
      <c r="Z92">
        <v>2.163E-2</v>
      </c>
      <c r="AA92">
        <v>2.2669999999999999E-2</v>
      </c>
      <c r="AB92">
        <v>2.4549999999999999E-2</v>
      </c>
      <c r="AC92">
        <v>3.1280000000000002E-2</v>
      </c>
      <c r="AD92">
        <v>2.3619999999999999E-2</v>
      </c>
      <c r="AE92">
        <v>2.4070000000000001E-2</v>
      </c>
      <c r="AF92">
        <v>2.5919999999999999E-2</v>
      </c>
      <c r="AG92">
        <v>2.7859999999999999E-2</v>
      </c>
      <c r="AH92">
        <v>2.7439999999999999E-2</v>
      </c>
      <c r="AI92">
        <v>2.2950000000000002E-2</v>
      </c>
      <c r="AJ92">
        <v>2.29E-2</v>
      </c>
      <c r="AK92">
        <v>2.2550000000000001E-2</v>
      </c>
      <c r="AL92">
        <v>2.172E-2</v>
      </c>
      <c r="AM92">
        <v>2.299E-2</v>
      </c>
      <c r="AN92">
        <v>2.503E-2</v>
      </c>
      <c r="AO92">
        <v>2.2020000000000001E-2</v>
      </c>
      <c r="AP92">
        <v>3.7080000000000002E-2</v>
      </c>
      <c r="AQ92">
        <v>4.7100000000000003E-2</v>
      </c>
      <c r="AR92">
        <v>3.807E-2</v>
      </c>
      <c r="AS92">
        <v>5.3199999999999997E-2</v>
      </c>
      <c r="AT92">
        <v>4.326E-2</v>
      </c>
      <c r="AU92">
        <v>3.9669999999999997E-2</v>
      </c>
      <c r="AV92">
        <v>3.8429999999999999E-2</v>
      </c>
      <c r="AW92">
        <v>-205.9</v>
      </c>
      <c r="AX92">
        <v>-152.09024390243908</v>
      </c>
      <c r="AY92" t="s">
        <v>631</v>
      </c>
      <c r="AZ92" s="45">
        <v>45217.93125671296</v>
      </c>
    </row>
    <row r="93" spans="2:52">
      <c r="B93">
        <v>1431</v>
      </c>
      <c r="C93" s="1">
        <v>45104</v>
      </c>
      <c r="D93">
        <v>7.2243000000000004</v>
      </c>
      <c r="E93">
        <v>7.2241999999999997</v>
      </c>
      <c r="F93">
        <v>140.78</v>
      </c>
      <c r="G93">
        <v>173.11</v>
      </c>
      <c r="H93">
        <v>174.41</v>
      </c>
      <c r="I93">
        <v>121.12</v>
      </c>
      <c r="J93">
        <v>1918.9</v>
      </c>
      <c r="K93">
        <v>5719</v>
      </c>
      <c r="L93">
        <v>7461.46</v>
      </c>
      <c r="M93">
        <v>102.49</v>
      </c>
      <c r="N93">
        <v>19148.13</v>
      </c>
      <c r="O93">
        <v>33926.74</v>
      </c>
      <c r="P93">
        <v>13555.67</v>
      </c>
      <c r="Q93">
        <v>32538.33</v>
      </c>
      <c r="R93">
        <v>8917.4</v>
      </c>
      <c r="S93">
        <v>1730</v>
      </c>
      <c r="T93">
        <v>1399.15</v>
      </c>
      <c r="U93">
        <v>3189.44</v>
      </c>
      <c r="V93">
        <v>4378.41</v>
      </c>
      <c r="W93">
        <v>13.74</v>
      </c>
      <c r="X93">
        <v>2.673E-2</v>
      </c>
      <c r="Y93">
        <v>1.9199999999999998E-2</v>
      </c>
      <c r="Z93">
        <v>2.179E-2</v>
      </c>
      <c r="AA93">
        <v>2.2929999999999999E-2</v>
      </c>
      <c r="AB93">
        <v>2.4660000000000001E-2</v>
      </c>
      <c r="AC93">
        <v>3.1280000000000002E-2</v>
      </c>
      <c r="AD93">
        <v>2.3619999999999999E-2</v>
      </c>
      <c r="AE93">
        <v>2.4070000000000001E-2</v>
      </c>
      <c r="AF93">
        <v>2.5919999999999999E-2</v>
      </c>
      <c r="AG93">
        <v>2.7859999999999999E-2</v>
      </c>
      <c r="AH93">
        <v>2.792E-2</v>
      </c>
      <c r="AI93">
        <v>2.29E-2</v>
      </c>
      <c r="AJ93">
        <v>2.29E-2</v>
      </c>
      <c r="AK93">
        <v>2.2550000000000001E-2</v>
      </c>
      <c r="AL93">
        <v>2.1829999999999999E-2</v>
      </c>
      <c r="AM93">
        <v>2.317E-2</v>
      </c>
      <c r="AN93">
        <v>2.5250000000000002E-2</v>
      </c>
      <c r="AO93">
        <v>2.102E-2</v>
      </c>
      <c r="AP93">
        <v>3.764E-2</v>
      </c>
      <c r="AQ93">
        <v>4.7550000000000002E-2</v>
      </c>
      <c r="AR93">
        <v>3.8420000000000003E-2</v>
      </c>
      <c r="AS93">
        <v>5.2769999999999997E-2</v>
      </c>
      <c r="AT93">
        <v>4.3880000000000002E-2</v>
      </c>
      <c r="AU93">
        <v>4.0300000000000002E-2</v>
      </c>
      <c r="AV93">
        <v>3.9030000000000002E-2</v>
      </c>
      <c r="AW93">
        <v>-209.50000000000003</v>
      </c>
      <c r="AX93">
        <v>-152.09024390243908</v>
      </c>
      <c r="AY93" t="s">
        <v>631</v>
      </c>
      <c r="AZ93" s="45">
        <v>45217.93125671296</v>
      </c>
    </row>
    <row r="94" spans="2:52">
      <c r="B94">
        <v>1430</v>
      </c>
      <c r="C94" s="1">
        <v>45103</v>
      </c>
      <c r="D94">
        <v>7.2428999999999997</v>
      </c>
      <c r="E94">
        <v>7.2401</v>
      </c>
      <c r="F94">
        <v>141.18</v>
      </c>
      <c r="G94">
        <v>173.4</v>
      </c>
      <c r="H94">
        <v>174.73</v>
      </c>
      <c r="I94">
        <v>119.44</v>
      </c>
      <c r="J94">
        <v>1922.9</v>
      </c>
      <c r="K94">
        <v>5755</v>
      </c>
      <c r="L94">
        <v>7453.58</v>
      </c>
      <c r="M94">
        <v>102.69</v>
      </c>
      <c r="N94">
        <v>18794.13</v>
      </c>
      <c r="O94">
        <v>33714.71</v>
      </c>
      <c r="P94">
        <v>13335.78</v>
      </c>
      <c r="Q94">
        <v>32698.81</v>
      </c>
      <c r="R94">
        <v>8917.4</v>
      </c>
      <c r="S94">
        <v>1730</v>
      </c>
      <c r="T94">
        <v>1399.15</v>
      </c>
      <c r="U94">
        <v>3150.62</v>
      </c>
      <c r="V94">
        <v>4328.82</v>
      </c>
      <c r="W94">
        <v>14.25</v>
      </c>
      <c r="X94">
        <v>2.6700000000000002E-2</v>
      </c>
      <c r="Y94">
        <v>1.8960000000000001E-2</v>
      </c>
      <c r="Z94">
        <v>2.1729999999999999E-2</v>
      </c>
      <c r="AA94">
        <v>2.2870000000000001E-2</v>
      </c>
      <c r="AB94">
        <v>2.4660000000000001E-2</v>
      </c>
      <c r="AC94">
        <v>3.1280000000000002E-2</v>
      </c>
      <c r="AD94">
        <v>2.3609999999999999E-2</v>
      </c>
      <c r="AE94">
        <v>2.4070000000000001E-2</v>
      </c>
      <c r="AF94">
        <v>2.5919999999999999E-2</v>
      </c>
      <c r="AG94">
        <v>2.7859999999999999E-2</v>
      </c>
      <c r="AH94">
        <v>2.92E-2</v>
      </c>
      <c r="AI94">
        <v>2.2499999999999999E-2</v>
      </c>
      <c r="AJ94">
        <v>2.2499999999999999E-2</v>
      </c>
      <c r="AK94">
        <v>2.2100000000000002E-2</v>
      </c>
      <c r="AL94">
        <v>2.179E-2</v>
      </c>
      <c r="AM94">
        <v>2.3089999999999999E-2</v>
      </c>
      <c r="AN94">
        <v>2.5049999999999999E-2</v>
      </c>
      <c r="AO94">
        <v>1.503E-2</v>
      </c>
      <c r="AP94">
        <v>3.721E-2</v>
      </c>
      <c r="AQ94">
        <v>4.7440000000000003E-2</v>
      </c>
      <c r="AR94">
        <v>3.814E-2</v>
      </c>
      <c r="AS94">
        <v>5.3060000000000003E-2</v>
      </c>
      <c r="AT94">
        <v>4.3110000000000002E-2</v>
      </c>
      <c r="AU94">
        <v>3.968E-2</v>
      </c>
      <c r="AV94">
        <v>3.848E-2</v>
      </c>
      <c r="AW94">
        <v>-202.4</v>
      </c>
      <c r="AX94">
        <v>-152.09024390243908</v>
      </c>
      <c r="AY94" t="s">
        <v>631</v>
      </c>
      <c r="AZ94" s="45">
        <v>45217.93125671296</v>
      </c>
    </row>
    <row r="95" spans="2:52">
      <c r="B95">
        <v>1429</v>
      </c>
      <c r="C95" s="1">
        <v>45100</v>
      </c>
      <c r="D95">
        <v>7.2157</v>
      </c>
      <c r="E95">
        <v>7.1794000000000002</v>
      </c>
      <c r="F95">
        <v>141.83000000000001</v>
      </c>
      <c r="G95">
        <v>173.27</v>
      </c>
      <c r="H95">
        <v>174.73</v>
      </c>
      <c r="I95">
        <v>116.25</v>
      </c>
      <c r="J95">
        <v>1930.7</v>
      </c>
      <c r="K95">
        <v>5713</v>
      </c>
      <c r="L95">
        <v>7461.87</v>
      </c>
      <c r="M95">
        <v>102.9</v>
      </c>
      <c r="N95">
        <v>18889.97</v>
      </c>
      <c r="O95">
        <v>33727.43</v>
      </c>
      <c r="P95">
        <v>13492.52</v>
      </c>
      <c r="Q95">
        <v>32781.54</v>
      </c>
      <c r="R95">
        <v>8917.4</v>
      </c>
      <c r="S95">
        <v>1730</v>
      </c>
      <c r="T95">
        <v>1399.15</v>
      </c>
      <c r="U95">
        <v>3197.9</v>
      </c>
      <c r="V95">
        <v>4348.33</v>
      </c>
      <c r="W95">
        <v>13.44</v>
      </c>
      <c r="X95">
        <v>2.674E-2</v>
      </c>
      <c r="Y95">
        <v>1.9089999999999999E-2</v>
      </c>
      <c r="Z95">
        <v>2.1729999999999999E-2</v>
      </c>
      <c r="AA95">
        <v>2.283E-2</v>
      </c>
      <c r="AB95">
        <v>2.4660000000000001E-2</v>
      </c>
      <c r="AC95">
        <v>3.1280000000000002E-2</v>
      </c>
      <c r="AD95">
        <v>2.35E-2</v>
      </c>
      <c r="AE95">
        <v>2.4070000000000001E-2</v>
      </c>
      <c r="AF95">
        <v>2.5919999999999999E-2</v>
      </c>
      <c r="AG95">
        <v>2.7859999999999999E-2</v>
      </c>
      <c r="AH95">
        <v>2.912E-2</v>
      </c>
      <c r="AI95">
        <v>2.3E-2</v>
      </c>
      <c r="AJ95">
        <v>2.3050000000000001E-2</v>
      </c>
      <c r="AK95">
        <v>2.2849999999999999E-2</v>
      </c>
      <c r="AL95">
        <v>2.1850000000000001E-2</v>
      </c>
      <c r="AM95">
        <v>2.3120000000000002E-2</v>
      </c>
      <c r="AN95">
        <v>2.5139999999999999E-2</v>
      </c>
      <c r="AO95">
        <v>0.02</v>
      </c>
      <c r="AP95">
        <v>3.7350000000000001E-2</v>
      </c>
      <c r="AQ95">
        <v>4.7410000000000001E-2</v>
      </c>
      <c r="AR95">
        <v>3.8109999999999998E-2</v>
      </c>
      <c r="AS95">
        <v>5.289E-2</v>
      </c>
      <c r="AT95">
        <v>4.326E-2</v>
      </c>
      <c r="AU95">
        <v>3.9910000000000001E-2</v>
      </c>
      <c r="AV95">
        <v>3.866E-2</v>
      </c>
      <c r="AW95">
        <v>-204.3</v>
      </c>
      <c r="AX95">
        <v>-152.09024390243908</v>
      </c>
      <c r="AY95" t="s">
        <v>631</v>
      </c>
      <c r="AZ95" s="45">
        <v>45217.93125671296</v>
      </c>
    </row>
    <row r="96" spans="2:52">
      <c r="B96">
        <v>1428</v>
      </c>
      <c r="C96" s="1">
        <v>45099</v>
      </c>
      <c r="D96">
        <v>7.1955999999999998</v>
      </c>
      <c r="E96">
        <v>7.1794000000000002</v>
      </c>
      <c r="F96">
        <v>141.94999999999999</v>
      </c>
      <c r="G96">
        <v>173.01</v>
      </c>
      <c r="H96">
        <v>174.53</v>
      </c>
      <c r="I96">
        <v>113.81</v>
      </c>
      <c r="J96">
        <v>1920.05</v>
      </c>
      <c r="K96">
        <v>5727</v>
      </c>
      <c r="L96">
        <v>7502.03</v>
      </c>
      <c r="M96">
        <v>102.39</v>
      </c>
      <c r="N96">
        <v>19218.349999999999</v>
      </c>
      <c r="O96">
        <v>33946.71</v>
      </c>
      <c r="P96">
        <v>13630.61</v>
      </c>
      <c r="Q96">
        <v>33264.879999999997</v>
      </c>
      <c r="R96">
        <v>8917.4</v>
      </c>
      <c r="S96">
        <v>1730</v>
      </c>
      <c r="T96">
        <v>1399.15</v>
      </c>
      <c r="U96">
        <v>3197.9</v>
      </c>
      <c r="V96">
        <v>4381.8900000000003</v>
      </c>
      <c r="W96">
        <v>12.91</v>
      </c>
      <c r="X96">
        <v>2.674E-2</v>
      </c>
      <c r="Y96">
        <v>1.9089999999999999E-2</v>
      </c>
      <c r="Z96">
        <v>2.1729999999999999E-2</v>
      </c>
      <c r="AA96">
        <v>2.283E-2</v>
      </c>
      <c r="AB96">
        <v>2.4660000000000001E-2</v>
      </c>
      <c r="AC96">
        <v>3.1280000000000002E-2</v>
      </c>
      <c r="AD96">
        <v>2.35E-2</v>
      </c>
      <c r="AE96">
        <v>2.4070000000000001E-2</v>
      </c>
      <c r="AF96">
        <v>2.5919999999999999E-2</v>
      </c>
      <c r="AG96">
        <v>2.7859999999999999E-2</v>
      </c>
      <c r="AH96">
        <v>2.9000000000000001E-2</v>
      </c>
      <c r="AI96">
        <v>2.3050000000000001E-2</v>
      </c>
      <c r="AJ96">
        <v>2.3E-2</v>
      </c>
      <c r="AK96">
        <v>2.3050000000000001E-2</v>
      </c>
      <c r="AL96">
        <v>2.1850000000000001E-2</v>
      </c>
      <c r="AM96">
        <v>2.3120000000000002E-2</v>
      </c>
      <c r="AN96">
        <v>2.5139999999999999E-2</v>
      </c>
      <c r="AO96">
        <v>0.02</v>
      </c>
      <c r="AP96">
        <v>3.7949999999999998E-2</v>
      </c>
      <c r="AQ96">
        <v>4.7910000000000001E-2</v>
      </c>
      <c r="AR96">
        <v>3.8690000000000002E-2</v>
      </c>
      <c r="AS96">
        <v>5.2880000000000003E-2</v>
      </c>
      <c r="AT96">
        <v>4.3729999999999998E-2</v>
      </c>
      <c r="AU96">
        <v>4.0419999999999998E-2</v>
      </c>
      <c r="AV96">
        <v>3.9210000000000002E-2</v>
      </c>
      <c r="AW96">
        <v>-208.99999999999997</v>
      </c>
      <c r="AX96">
        <v>-152.09024390243908</v>
      </c>
      <c r="AY96" t="s">
        <v>631</v>
      </c>
      <c r="AZ96" s="45">
        <v>45217.93125671296</v>
      </c>
    </row>
    <row r="97" spans="2:52">
      <c r="B97">
        <v>1427</v>
      </c>
      <c r="C97" s="1">
        <v>45098</v>
      </c>
      <c r="D97">
        <v>7.1768000000000001</v>
      </c>
      <c r="E97">
        <v>7.1794000000000002</v>
      </c>
      <c r="F97">
        <v>141.74</v>
      </c>
      <c r="G97">
        <v>173.47</v>
      </c>
      <c r="H97">
        <v>174.89</v>
      </c>
      <c r="I97">
        <v>113.81</v>
      </c>
      <c r="J97">
        <v>1925.65</v>
      </c>
      <c r="K97">
        <v>5792</v>
      </c>
      <c r="L97">
        <v>7559.18</v>
      </c>
      <c r="M97">
        <v>102.07</v>
      </c>
      <c r="N97">
        <v>19218.349999999999</v>
      </c>
      <c r="O97">
        <v>33951.519999999997</v>
      </c>
      <c r="P97">
        <v>13502.2</v>
      </c>
      <c r="Q97">
        <v>33575.14</v>
      </c>
      <c r="R97">
        <v>8917.4</v>
      </c>
      <c r="S97">
        <v>1730</v>
      </c>
      <c r="T97">
        <v>1399.15</v>
      </c>
      <c r="U97">
        <v>3197.9</v>
      </c>
      <c r="V97">
        <v>4365.6899999999996</v>
      </c>
      <c r="W97">
        <v>13.2</v>
      </c>
      <c r="X97">
        <v>2.674E-2</v>
      </c>
      <c r="Y97">
        <v>1.9089999999999999E-2</v>
      </c>
      <c r="Z97">
        <v>2.1729999999999999E-2</v>
      </c>
      <c r="AA97">
        <v>2.283E-2</v>
      </c>
      <c r="AB97">
        <v>2.4660000000000001E-2</v>
      </c>
      <c r="AC97">
        <v>3.1280000000000002E-2</v>
      </c>
      <c r="AD97">
        <v>2.35E-2</v>
      </c>
      <c r="AE97">
        <v>2.4070000000000001E-2</v>
      </c>
      <c r="AF97">
        <v>2.5919999999999999E-2</v>
      </c>
      <c r="AG97">
        <v>2.7859999999999999E-2</v>
      </c>
      <c r="AH97">
        <v>2.9000000000000001E-2</v>
      </c>
      <c r="AI97">
        <v>2.3050000000000001E-2</v>
      </c>
      <c r="AJ97">
        <v>2.3E-2</v>
      </c>
      <c r="AK97">
        <v>2.3050000000000001E-2</v>
      </c>
      <c r="AL97">
        <v>2.1850000000000001E-2</v>
      </c>
      <c r="AM97">
        <v>2.3120000000000002E-2</v>
      </c>
      <c r="AN97">
        <v>2.5139999999999999E-2</v>
      </c>
      <c r="AO97">
        <v>0.02</v>
      </c>
      <c r="AP97">
        <v>3.7190000000000001E-2</v>
      </c>
      <c r="AQ97">
        <v>4.7149999999999997E-2</v>
      </c>
      <c r="AR97">
        <v>3.807E-2</v>
      </c>
      <c r="AS97">
        <v>5.2760000000000001E-2</v>
      </c>
      <c r="AT97">
        <v>4.2939999999999999E-2</v>
      </c>
      <c r="AU97">
        <v>3.9570000000000001E-2</v>
      </c>
      <c r="AV97">
        <v>3.8399999999999997E-2</v>
      </c>
      <c r="AW97">
        <v>-201.1</v>
      </c>
      <c r="AX97">
        <v>-152.09024390243908</v>
      </c>
      <c r="AY97" t="s">
        <v>631</v>
      </c>
      <c r="AZ97" s="45">
        <v>45217.93125671296</v>
      </c>
    </row>
    <row r="98" spans="2:52">
      <c r="B98">
        <v>1426</v>
      </c>
      <c r="C98" s="1">
        <v>45097</v>
      </c>
      <c r="D98">
        <v>7.1822999999999997</v>
      </c>
      <c r="E98">
        <v>7.1809000000000003</v>
      </c>
      <c r="F98">
        <v>141.99</v>
      </c>
      <c r="G98">
        <v>173.37</v>
      </c>
      <c r="H98">
        <v>174.85</v>
      </c>
      <c r="I98">
        <v>112.75</v>
      </c>
      <c r="J98">
        <v>1930.45</v>
      </c>
      <c r="K98">
        <v>5805</v>
      </c>
      <c r="L98">
        <v>7569.31</v>
      </c>
      <c r="M98">
        <v>102.54</v>
      </c>
      <c r="N98">
        <v>19607.080000000002</v>
      </c>
      <c r="O98">
        <v>34053.870000000003</v>
      </c>
      <c r="P98">
        <v>13667.29</v>
      </c>
      <c r="Q98">
        <v>33388.910000000003</v>
      </c>
      <c r="R98">
        <v>8917.4</v>
      </c>
      <c r="S98">
        <v>1730</v>
      </c>
      <c r="T98">
        <v>1399.15</v>
      </c>
      <c r="U98">
        <v>3240.36</v>
      </c>
      <c r="V98">
        <v>4388.71</v>
      </c>
      <c r="W98">
        <v>13.88</v>
      </c>
      <c r="X98">
        <v>2.6780000000000002E-2</v>
      </c>
      <c r="Y98">
        <v>1.9060000000000001E-2</v>
      </c>
      <c r="Z98">
        <v>2.1940000000000001E-2</v>
      </c>
      <c r="AA98">
        <v>2.2950000000000002E-2</v>
      </c>
      <c r="AB98">
        <v>2.469E-2</v>
      </c>
      <c r="AC98">
        <v>3.1280000000000002E-2</v>
      </c>
      <c r="AD98">
        <v>2.349E-2</v>
      </c>
      <c r="AE98">
        <v>2.4070000000000001E-2</v>
      </c>
      <c r="AF98">
        <v>2.5909999999999999E-2</v>
      </c>
      <c r="AG98">
        <v>2.7859999999999999E-2</v>
      </c>
      <c r="AH98">
        <v>2.9170000000000001E-2</v>
      </c>
      <c r="AI98">
        <v>2.2349999999999998E-2</v>
      </c>
      <c r="AJ98">
        <v>2.23E-2</v>
      </c>
      <c r="AK98">
        <v>2.1999999999999999E-2</v>
      </c>
      <c r="AL98">
        <v>2.2040000000000001E-2</v>
      </c>
      <c r="AM98">
        <v>2.3349999999999999E-2</v>
      </c>
      <c r="AN98">
        <v>2.5329999999999998E-2</v>
      </c>
      <c r="AO98">
        <v>2.1010000000000001E-2</v>
      </c>
      <c r="AP98">
        <v>3.721E-2</v>
      </c>
      <c r="AQ98">
        <v>4.6850000000000003E-2</v>
      </c>
      <c r="AR98">
        <v>3.8109999999999998E-2</v>
      </c>
      <c r="AS98">
        <v>5.2139999999999999E-2</v>
      </c>
      <c r="AT98">
        <v>4.2819999999999997E-2</v>
      </c>
      <c r="AU98">
        <v>3.9530000000000003E-2</v>
      </c>
      <c r="AV98">
        <v>3.8379999999999997E-2</v>
      </c>
      <c r="AW98">
        <v>-198.69999999999996</v>
      </c>
      <c r="AX98">
        <v>-152.09024390243908</v>
      </c>
      <c r="AY98" t="s">
        <v>631</v>
      </c>
      <c r="AZ98" s="45">
        <v>45217.93125671296</v>
      </c>
    </row>
    <row r="99" spans="2:52">
      <c r="B99">
        <v>1425</v>
      </c>
      <c r="C99" s="1">
        <v>45096</v>
      </c>
      <c r="D99">
        <v>7.1639999999999997</v>
      </c>
      <c r="E99">
        <v>7.1634000000000002</v>
      </c>
      <c r="F99">
        <v>143.94</v>
      </c>
      <c r="G99">
        <v>173.13</v>
      </c>
      <c r="H99">
        <v>174.98</v>
      </c>
      <c r="I99">
        <v>111.62</v>
      </c>
      <c r="J99">
        <v>1951.15</v>
      </c>
      <c r="K99">
        <v>5874</v>
      </c>
      <c r="L99">
        <v>7588.48</v>
      </c>
      <c r="M99">
        <v>102.52</v>
      </c>
      <c r="N99">
        <v>19912.89</v>
      </c>
      <c r="O99">
        <v>34299.120000000003</v>
      </c>
      <c r="P99">
        <v>13689.57</v>
      </c>
      <c r="Q99">
        <v>33370.42</v>
      </c>
      <c r="R99">
        <v>8917.4</v>
      </c>
      <c r="S99">
        <v>1730</v>
      </c>
      <c r="T99">
        <v>1399.15</v>
      </c>
      <c r="U99">
        <v>3255.81</v>
      </c>
      <c r="V99">
        <v>4409.59</v>
      </c>
      <c r="W99">
        <v>14.19</v>
      </c>
      <c r="X99">
        <v>2.6970000000000001E-2</v>
      </c>
      <c r="Y99">
        <v>1.9060000000000001E-2</v>
      </c>
      <c r="Z99">
        <v>2.2120000000000001E-2</v>
      </c>
      <c r="AA99">
        <v>2.3120000000000002E-2</v>
      </c>
      <c r="AB99">
        <v>2.4920000000000001E-2</v>
      </c>
      <c r="AC99">
        <v>3.1280000000000002E-2</v>
      </c>
      <c r="AD99">
        <v>2.3460000000000002E-2</v>
      </c>
      <c r="AE99">
        <v>2.4070000000000001E-2</v>
      </c>
      <c r="AF99">
        <v>2.5489999999999999E-2</v>
      </c>
      <c r="AG99">
        <v>2.7859999999999999E-2</v>
      </c>
      <c r="AH99">
        <v>2.7859999999999999E-2</v>
      </c>
      <c r="AI99">
        <v>2.265E-2</v>
      </c>
      <c r="AJ99">
        <v>2.2599999999999999E-2</v>
      </c>
      <c r="AK99">
        <v>2.2599999999999999E-2</v>
      </c>
      <c r="AL99">
        <v>2.2159999999999999E-2</v>
      </c>
      <c r="AM99">
        <v>2.3529999999999999E-2</v>
      </c>
      <c r="AN99">
        <v>2.5489999999999999E-2</v>
      </c>
      <c r="AO99">
        <v>2.1010000000000001E-2</v>
      </c>
      <c r="AP99">
        <v>3.7609999999999998E-2</v>
      </c>
      <c r="AQ99">
        <v>4.7140000000000001E-2</v>
      </c>
      <c r="AR99">
        <v>3.8519999999999999E-2</v>
      </c>
      <c r="AS99">
        <v>5.2150000000000002E-2</v>
      </c>
      <c r="AT99">
        <v>4.3110000000000002E-2</v>
      </c>
      <c r="AU99">
        <v>3.9829999999999997E-2</v>
      </c>
      <c r="AV99">
        <v>3.8710000000000001E-2</v>
      </c>
      <c r="AW99">
        <v>-199.9</v>
      </c>
      <c r="AX99">
        <v>-152.09024390243908</v>
      </c>
      <c r="AY99" t="s">
        <v>631</v>
      </c>
      <c r="AZ99" s="45">
        <v>45217.93125671296</v>
      </c>
    </row>
    <row r="100" spans="2:52">
      <c r="B100">
        <v>1424</v>
      </c>
      <c r="C100" s="1">
        <v>45093</v>
      </c>
      <c r="D100">
        <v>7.1200999999999999</v>
      </c>
      <c r="E100">
        <v>7.1210000000000004</v>
      </c>
      <c r="F100">
        <v>143.94</v>
      </c>
      <c r="G100">
        <v>173.13</v>
      </c>
      <c r="H100">
        <v>174.98</v>
      </c>
      <c r="I100">
        <v>111.88</v>
      </c>
      <c r="J100">
        <v>1959.75</v>
      </c>
      <c r="K100">
        <v>5729</v>
      </c>
      <c r="L100">
        <v>7642.72</v>
      </c>
      <c r="M100">
        <v>102.11</v>
      </c>
      <c r="N100">
        <v>20040.37</v>
      </c>
      <c r="O100">
        <v>34299.120000000003</v>
      </c>
      <c r="P100">
        <v>13689.57</v>
      </c>
      <c r="Q100">
        <v>33706.080000000002</v>
      </c>
      <c r="R100">
        <v>8917.4</v>
      </c>
      <c r="S100">
        <v>1730</v>
      </c>
      <c r="T100">
        <v>1399.15</v>
      </c>
      <c r="U100">
        <v>3273.33</v>
      </c>
      <c r="V100">
        <v>4409.59</v>
      </c>
      <c r="W100">
        <v>13.54</v>
      </c>
      <c r="X100">
        <v>2.6790000000000001E-2</v>
      </c>
      <c r="Y100">
        <v>1.9060000000000001E-2</v>
      </c>
      <c r="Z100">
        <v>2.1489999999999999E-2</v>
      </c>
      <c r="AA100">
        <v>2.2880000000000001E-2</v>
      </c>
      <c r="AB100">
        <v>2.462E-2</v>
      </c>
      <c r="AC100">
        <v>3.1280000000000002E-2</v>
      </c>
      <c r="AD100">
        <v>2.3460000000000002E-2</v>
      </c>
      <c r="AE100">
        <v>2.4070000000000001E-2</v>
      </c>
      <c r="AF100">
        <v>2.5489999999999999E-2</v>
      </c>
      <c r="AG100">
        <v>2.7859999999999999E-2</v>
      </c>
      <c r="AH100">
        <v>2.7810000000000001E-2</v>
      </c>
      <c r="AI100">
        <v>2.2550000000000001E-2</v>
      </c>
      <c r="AJ100">
        <v>2.2550000000000001E-2</v>
      </c>
      <c r="AK100">
        <v>2.2499999999999999E-2</v>
      </c>
      <c r="AL100">
        <v>2.2040000000000001E-2</v>
      </c>
      <c r="AM100">
        <v>2.3269999999999999E-2</v>
      </c>
      <c r="AN100">
        <v>2.528E-2</v>
      </c>
      <c r="AO100">
        <v>1.423E-2</v>
      </c>
      <c r="AP100">
        <v>3.7609999999999998E-2</v>
      </c>
      <c r="AQ100">
        <v>4.7140000000000001E-2</v>
      </c>
      <c r="AR100">
        <v>3.8519999999999999E-2</v>
      </c>
      <c r="AS100">
        <v>5.2150000000000002E-2</v>
      </c>
      <c r="AT100">
        <v>4.3110000000000002E-2</v>
      </c>
      <c r="AU100">
        <v>3.9829999999999997E-2</v>
      </c>
      <c r="AV100">
        <v>3.8710000000000001E-2</v>
      </c>
      <c r="AW100">
        <v>-202.3</v>
      </c>
      <c r="AX100">
        <v>-152.09024390243908</v>
      </c>
      <c r="AY100" t="s">
        <v>631</v>
      </c>
      <c r="AZ100" s="45">
        <v>45217.93125671296</v>
      </c>
    </row>
    <row r="101" spans="2:52">
      <c r="B101">
        <v>1423</v>
      </c>
      <c r="C101" s="1">
        <v>45092</v>
      </c>
      <c r="D101">
        <v>7.1740000000000004</v>
      </c>
      <c r="E101">
        <v>7.1618000000000004</v>
      </c>
      <c r="F101">
        <v>143.79</v>
      </c>
      <c r="G101">
        <v>173.36</v>
      </c>
      <c r="H101">
        <v>175.15</v>
      </c>
      <c r="I101">
        <v>113</v>
      </c>
      <c r="J101">
        <v>1952.35</v>
      </c>
      <c r="K101">
        <v>5729</v>
      </c>
      <c r="L101">
        <v>7628.26</v>
      </c>
      <c r="M101">
        <v>102.95</v>
      </c>
      <c r="N101">
        <v>19828.919999999998</v>
      </c>
      <c r="O101">
        <v>34408.06</v>
      </c>
      <c r="P101">
        <v>13782.82</v>
      </c>
      <c r="Q101">
        <v>33485.49</v>
      </c>
      <c r="R101">
        <v>8917.4</v>
      </c>
      <c r="S101">
        <v>1730</v>
      </c>
      <c r="T101">
        <v>1399.15</v>
      </c>
      <c r="U101">
        <v>3252.97</v>
      </c>
      <c r="V101">
        <v>4425.84</v>
      </c>
      <c r="W101">
        <v>14.5</v>
      </c>
      <c r="X101">
        <v>2.665E-2</v>
      </c>
      <c r="Y101">
        <v>1.898E-2</v>
      </c>
      <c r="Z101">
        <v>2.12E-2</v>
      </c>
      <c r="AA101">
        <v>2.2519999999999998E-2</v>
      </c>
      <c r="AB101">
        <v>2.4330000000000001E-2</v>
      </c>
      <c r="AC101">
        <v>3.1280000000000002E-2</v>
      </c>
      <c r="AD101">
        <v>2.3369999999999998E-2</v>
      </c>
      <c r="AE101">
        <v>2.4070000000000001E-2</v>
      </c>
      <c r="AF101">
        <v>2.5780000000000001E-2</v>
      </c>
      <c r="AG101">
        <v>2.7859999999999999E-2</v>
      </c>
      <c r="AH101">
        <v>2.7130000000000001E-2</v>
      </c>
      <c r="AI101">
        <v>2.1999999999999999E-2</v>
      </c>
      <c r="AJ101">
        <v>2.205E-2</v>
      </c>
      <c r="AK101">
        <v>2.1999999999999999E-2</v>
      </c>
      <c r="AL101">
        <v>2.1530000000000001E-2</v>
      </c>
      <c r="AM101">
        <v>2.2710000000000001E-2</v>
      </c>
      <c r="AN101">
        <v>2.4649999999999998E-2</v>
      </c>
      <c r="AO101">
        <v>1.8710000000000001E-2</v>
      </c>
      <c r="AP101">
        <v>3.7159999999999999E-2</v>
      </c>
      <c r="AQ101">
        <v>4.6420000000000003E-2</v>
      </c>
      <c r="AR101">
        <v>3.8379999999999997E-2</v>
      </c>
      <c r="AS101">
        <v>5.1999999999999998E-2</v>
      </c>
      <c r="AT101">
        <v>4.2430000000000002E-2</v>
      </c>
      <c r="AU101">
        <v>3.9100000000000003E-2</v>
      </c>
      <c r="AV101">
        <v>3.8120000000000001E-2</v>
      </c>
      <c r="AW101">
        <v>-199.10000000000005</v>
      </c>
      <c r="AX101">
        <v>-152.09024390243908</v>
      </c>
      <c r="AY101" t="s">
        <v>631</v>
      </c>
      <c r="AZ101" s="45">
        <v>45217.93125671296</v>
      </c>
    </row>
    <row r="102" spans="2:52">
      <c r="B102">
        <v>1422</v>
      </c>
      <c r="C102" s="1">
        <v>45091</v>
      </c>
      <c r="D102">
        <v>7.1749000000000001</v>
      </c>
      <c r="E102">
        <v>7.1661999999999999</v>
      </c>
      <c r="F102">
        <v>142.91999999999999</v>
      </c>
      <c r="G102">
        <v>172.71</v>
      </c>
      <c r="H102">
        <v>174.44</v>
      </c>
      <c r="I102">
        <v>111.88</v>
      </c>
      <c r="J102">
        <v>1955.8</v>
      </c>
      <c r="K102">
        <v>5700</v>
      </c>
      <c r="L102">
        <v>7602.74</v>
      </c>
      <c r="M102">
        <v>103.34</v>
      </c>
      <c r="N102">
        <v>19408.419999999998</v>
      </c>
      <c r="O102">
        <v>33979.33</v>
      </c>
      <c r="P102">
        <v>13626.48</v>
      </c>
      <c r="Q102">
        <v>33502.42</v>
      </c>
      <c r="R102">
        <v>8917.4</v>
      </c>
      <c r="S102">
        <v>1730</v>
      </c>
      <c r="T102">
        <v>1399.15</v>
      </c>
      <c r="U102">
        <v>3228.99</v>
      </c>
      <c r="V102">
        <v>4372.59</v>
      </c>
      <c r="W102">
        <v>13.88</v>
      </c>
      <c r="X102">
        <v>2.623E-2</v>
      </c>
      <c r="Y102">
        <v>1.8790000000000001E-2</v>
      </c>
      <c r="Z102">
        <v>2.0889999999999999E-2</v>
      </c>
      <c r="AA102">
        <v>2.2190000000000001E-2</v>
      </c>
      <c r="AB102">
        <v>2.3890000000000002E-2</v>
      </c>
      <c r="AC102">
        <v>3.1280000000000002E-2</v>
      </c>
      <c r="AD102">
        <v>2.3359999999999999E-2</v>
      </c>
      <c r="AE102">
        <v>2.4060000000000002E-2</v>
      </c>
      <c r="AF102">
        <v>2.5780000000000001E-2</v>
      </c>
      <c r="AG102">
        <v>2.7859999999999999E-2</v>
      </c>
      <c r="AH102">
        <v>2.6270000000000002E-2</v>
      </c>
      <c r="AI102">
        <v>2.1649999999999999E-2</v>
      </c>
      <c r="AJ102">
        <v>2.1649999999999999E-2</v>
      </c>
      <c r="AK102">
        <v>2.1649999999999999E-2</v>
      </c>
      <c r="AL102">
        <v>2.1250000000000002E-2</v>
      </c>
      <c r="AM102">
        <v>2.24E-2</v>
      </c>
      <c r="AN102">
        <v>2.4219999999999998E-2</v>
      </c>
      <c r="AO102">
        <v>1.453E-2</v>
      </c>
      <c r="AP102">
        <v>3.7859999999999998E-2</v>
      </c>
      <c r="AQ102">
        <v>4.6879999999999998E-2</v>
      </c>
      <c r="AR102">
        <v>3.882E-2</v>
      </c>
      <c r="AS102">
        <v>5.2159999999999998E-2</v>
      </c>
      <c r="AT102">
        <v>4.2930000000000003E-2</v>
      </c>
      <c r="AU102">
        <v>3.9890000000000002E-2</v>
      </c>
      <c r="AV102">
        <v>3.8920000000000003E-2</v>
      </c>
      <c r="AW102">
        <v>-207.4</v>
      </c>
      <c r="AX102">
        <v>-152.09024390243908</v>
      </c>
      <c r="AY102" t="s">
        <v>631</v>
      </c>
      <c r="AZ102" s="45">
        <v>45217.93125671296</v>
      </c>
    </row>
    <row r="103" spans="2:52">
      <c r="B103">
        <v>1421</v>
      </c>
      <c r="C103" s="1">
        <v>45090</v>
      </c>
      <c r="D103">
        <v>7.1561000000000003</v>
      </c>
      <c r="E103">
        <v>7.1463999999999999</v>
      </c>
      <c r="F103">
        <v>142.76</v>
      </c>
      <c r="G103">
        <v>172.49</v>
      </c>
      <c r="H103">
        <v>174.22</v>
      </c>
      <c r="I103">
        <v>113.88</v>
      </c>
      <c r="J103">
        <v>1954.4</v>
      </c>
      <c r="K103">
        <v>5685</v>
      </c>
      <c r="L103">
        <v>7594.78</v>
      </c>
      <c r="M103">
        <v>103.65</v>
      </c>
      <c r="N103">
        <v>19521.419999999998</v>
      </c>
      <c r="O103">
        <v>34212.120000000003</v>
      </c>
      <c r="P103">
        <v>13573.32</v>
      </c>
      <c r="Q103">
        <v>33018.65</v>
      </c>
      <c r="R103">
        <v>8917.4</v>
      </c>
      <c r="S103">
        <v>1730</v>
      </c>
      <c r="T103">
        <v>1399.15</v>
      </c>
      <c r="U103">
        <v>3233.67</v>
      </c>
      <c r="V103">
        <v>4369.01</v>
      </c>
      <c r="W103">
        <v>14.61</v>
      </c>
      <c r="X103">
        <v>2.6270000000000002E-2</v>
      </c>
      <c r="Y103">
        <v>1.8780000000000002E-2</v>
      </c>
      <c r="Z103">
        <v>2.0889999999999999E-2</v>
      </c>
      <c r="AA103">
        <v>2.222E-2</v>
      </c>
      <c r="AB103">
        <v>2.4119999999999999E-2</v>
      </c>
      <c r="AC103">
        <v>3.1280000000000002E-2</v>
      </c>
      <c r="AD103">
        <v>2.3519999999999999E-2</v>
      </c>
      <c r="AE103">
        <v>2.452E-2</v>
      </c>
      <c r="AF103">
        <v>2.5780000000000001E-2</v>
      </c>
      <c r="AG103">
        <v>2.7859999999999999E-2</v>
      </c>
      <c r="AH103">
        <v>2.5930000000000002E-2</v>
      </c>
      <c r="AI103">
        <v>2.145E-2</v>
      </c>
      <c r="AJ103">
        <v>2.145E-2</v>
      </c>
      <c r="AK103">
        <v>2.145E-2</v>
      </c>
      <c r="AL103">
        <v>2.1260000000000001E-2</v>
      </c>
      <c r="AM103">
        <v>2.2380000000000001E-2</v>
      </c>
      <c r="AN103">
        <v>2.435E-2</v>
      </c>
      <c r="AO103">
        <v>1.8010000000000002E-2</v>
      </c>
      <c r="AP103">
        <v>3.8129999999999997E-2</v>
      </c>
      <c r="AQ103">
        <v>4.666E-2</v>
      </c>
      <c r="AR103">
        <v>3.9199999999999999E-2</v>
      </c>
      <c r="AS103">
        <v>5.1959999999999999E-2</v>
      </c>
      <c r="AT103">
        <v>4.2790000000000002E-2</v>
      </c>
      <c r="AU103">
        <v>3.9910000000000001E-2</v>
      </c>
      <c r="AV103">
        <v>3.9129999999999998E-2</v>
      </c>
      <c r="AW103">
        <v>-205.70000000000002</v>
      </c>
      <c r="AX103">
        <v>-152.09024390243908</v>
      </c>
      <c r="AY103" t="s">
        <v>631</v>
      </c>
      <c r="AZ103" s="45">
        <v>45217.93125671296</v>
      </c>
    </row>
    <row r="104" spans="2:52">
      <c r="B104">
        <v>1420</v>
      </c>
      <c r="C104" s="1">
        <v>45089</v>
      </c>
      <c r="D104">
        <v>7.1439000000000004</v>
      </c>
      <c r="E104">
        <v>7.1304999999999996</v>
      </c>
      <c r="F104">
        <v>142.38</v>
      </c>
      <c r="G104">
        <v>172.99</v>
      </c>
      <c r="H104">
        <v>174.58</v>
      </c>
      <c r="I104">
        <v>113.44</v>
      </c>
      <c r="J104">
        <v>1952.9</v>
      </c>
      <c r="K104">
        <v>5649</v>
      </c>
      <c r="L104">
        <v>7570.69</v>
      </c>
      <c r="M104">
        <v>103.56</v>
      </c>
      <c r="N104">
        <v>19404.310000000001</v>
      </c>
      <c r="O104">
        <v>34066.33</v>
      </c>
      <c r="P104">
        <v>13461.92</v>
      </c>
      <c r="Q104">
        <v>32434</v>
      </c>
      <c r="R104">
        <v>8917.4</v>
      </c>
      <c r="S104">
        <v>1730</v>
      </c>
      <c r="T104">
        <v>1399.15</v>
      </c>
      <c r="U104">
        <v>3228.83</v>
      </c>
      <c r="V104">
        <v>4338.93</v>
      </c>
      <c r="W104">
        <v>15.01</v>
      </c>
      <c r="X104">
        <v>2.6859999999999998E-2</v>
      </c>
      <c r="Y104">
        <v>1.9189999999999999E-2</v>
      </c>
      <c r="Z104">
        <v>2.1270000000000001E-2</v>
      </c>
      <c r="AA104">
        <v>2.2370000000000001E-2</v>
      </c>
      <c r="AB104">
        <v>2.4289999999999999E-2</v>
      </c>
      <c r="AC104">
        <v>3.1280000000000002E-2</v>
      </c>
      <c r="AD104">
        <v>2.383E-2</v>
      </c>
      <c r="AE104">
        <v>2.5649999999999999E-2</v>
      </c>
      <c r="AF104">
        <v>2.6550000000000001E-2</v>
      </c>
      <c r="AG104">
        <v>2.7859999999999999E-2</v>
      </c>
      <c r="AH104">
        <v>2.6239999999999999E-2</v>
      </c>
      <c r="AI104">
        <v>2.1499999999999998E-2</v>
      </c>
      <c r="AJ104">
        <v>2.1499999999999998E-2</v>
      </c>
      <c r="AK104">
        <v>2.145E-2</v>
      </c>
      <c r="AL104">
        <v>2.1610000000000001E-2</v>
      </c>
      <c r="AM104">
        <v>2.2849999999999999E-2</v>
      </c>
      <c r="AN104">
        <v>2.4840000000000001E-2</v>
      </c>
      <c r="AO104">
        <v>1.8880000000000001E-2</v>
      </c>
      <c r="AP104">
        <v>3.7359999999999997E-2</v>
      </c>
      <c r="AQ104">
        <v>4.5769999999999998E-2</v>
      </c>
      <c r="AR104">
        <v>3.8809999999999997E-2</v>
      </c>
      <c r="AS104">
        <v>5.2159999999999998E-2</v>
      </c>
      <c r="AT104">
        <v>4.224E-2</v>
      </c>
      <c r="AU104">
        <v>3.8940000000000002E-2</v>
      </c>
      <c r="AV104">
        <v>3.8190000000000002E-2</v>
      </c>
      <c r="AW104">
        <v>-198.7</v>
      </c>
      <c r="AX104">
        <v>-152.09024390243908</v>
      </c>
      <c r="AY104" t="s">
        <v>631</v>
      </c>
      <c r="AZ104" s="45">
        <v>45217.93125671296</v>
      </c>
    </row>
    <row r="105" spans="2:52">
      <c r="B105">
        <v>1419</v>
      </c>
      <c r="C105" s="1">
        <v>45086</v>
      </c>
      <c r="D105">
        <v>7.1477000000000004</v>
      </c>
      <c r="E105">
        <v>7.1349999999999998</v>
      </c>
      <c r="F105">
        <v>141.22999999999999</v>
      </c>
      <c r="G105">
        <v>172.97</v>
      </c>
      <c r="H105">
        <v>174.45</v>
      </c>
      <c r="I105">
        <v>114.94</v>
      </c>
      <c r="J105">
        <v>1960.3</v>
      </c>
      <c r="K105">
        <v>5586</v>
      </c>
      <c r="L105">
        <v>7562.36</v>
      </c>
      <c r="M105">
        <v>104.1</v>
      </c>
      <c r="N105">
        <v>19389.95</v>
      </c>
      <c r="O105">
        <v>33876.78</v>
      </c>
      <c r="P105">
        <v>13259.14</v>
      </c>
      <c r="Q105">
        <v>32265.17</v>
      </c>
      <c r="R105">
        <v>8917.4</v>
      </c>
      <c r="S105">
        <v>1730</v>
      </c>
      <c r="T105">
        <v>1399.15</v>
      </c>
      <c r="U105">
        <v>3231.41</v>
      </c>
      <c r="V105">
        <v>4298.8599999999997</v>
      </c>
      <c r="W105">
        <v>13.78</v>
      </c>
      <c r="X105">
        <v>2.691E-2</v>
      </c>
      <c r="Y105">
        <v>1.9189999999999999E-2</v>
      </c>
      <c r="Z105">
        <v>2.121E-2</v>
      </c>
      <c r="AA105">
        <v>2.2290000000000001E-2</v>
      </c>
      <c r="AB105">
        <v>2.426E-2</v>
      </c>
      <c r="AC105">
        <v>3.1280000000000002E-2</v>
      </c>
      <c r="AD105">
        <v>2.383E-2</v>
      </c>
      <c r="AE105">
        <v>2.5649999999999999E-2</v>
      </c>
      <c r="AF105">
        <v>2.6550000000000001E-2</v>
      </c>
      <c r="AG105">
        <v>2.7859999999999999E-2</v>
      </c>
      <c r="AH105">
        <v>2.6290000000000001E-2</v>
      </c>
      <c r="AI105">
        <v>2.1499999999999998E-2</v>
      </c>
      <c r="AJ105">
        <v>2.155E-2</v>
      </c>
      <c r="AK105">
        <v>2.1499999999999998E-2</v>
      </c>
      <c r="AL105">
        <v>2.163E-2</v>
      </c>
      <c r="AM105">
        <v>2.2950000000000002E-2</v>
      </c>
      <c r="AN105">
        <v>2.5080000000000002E-2</v>
      </c>
      <c r="AO105">
        <v>1.9029999999999998E-2</v>
      </c>
      <c r="AP105">
        <v>3.7490000000000002E-2</v>
      </c>
      <c r="AQ105">
        <v>4.5490000000000003E-2</v>
      </c>
      <c r="AR105">
        <v>3.909E-2</v>
      </c>
      <c r="AS105">
        <v>5.1679999999999997E-2</v>
      </c>
      <c r="AT105">
        <v>4.206E-2</v>
      </c>
      <c r="AU105">
        <v>3.8929999999999999E-2</v>
      </c>
      <c r="AV105">
        <v>3.8300000000000001E-2</v>
      </c>
      <c r="AW105">
        <v>-197.7</v>
      </c>
      <c r="AX105">
        <v>-152.09024390243908</v>
      </c>
      <c r="AY105" t="s">
        <v>631</v>
      </c>
      <c r="AZ105" s="45">
        <v>45217.93125671296</v>
      </c>
    </row>
    <row r="106" spans="2:52">
      <c r="B106">
        <v>1418</v>
      </c>
      <c r="C106" s="1">
        <v>45085</v>
      </c>
      <c r="D106">
        <v>7.1288999999999998</v>
      </c>
      <c r="E106">
        <v>7.1176000000000004</v>
      </c>
      <c r="F106">
        <v>141.22999999999999</v>
      </c>
      <c r="G106">
        <v>172.97</v>
      </c>
      <c r="H106">
        <v>174.37</v>
      </c>
      <c r="I106">
        <v>117.25</v>
      </c>
      <c r="J106">
        <v>1966.4</v>
      </c>
      <c r="K106">
        <v>5527</v>
      </c>
      <c r="L106">
        <v>7599.74</v>
      </c>
      <c r="M106">
        <v>104.12</v>
      </c>
      <c r="N106">
        <v>19299.18</v>
      </c>
      <c r="O106">
        <v>33833.61</v>
      </c>
      <c r="P106">
        <v>13238.52</v>
      </c>
      <c r="Q106">
        <v>31641.27</v>
      </c>
      <c r="R106">
        <v>8917.4</v>
      </c>
      <c r="S106">
        <v>1730</v>
      </c>
      <c r="T106">
        <v>1399.15</v>
      </c>
      <c r="U106">
        <v>3213.59</v>
      </c>
      <c r="V106">
        <v>4293.93</v>
      </c>
      <c r="W106">
        <v>13.65</v>
      </c>
      <c r="X106">
        <v>2.707E-2</v>
      </c>
      <c r="Y106">
        <v>1.9380000000000001E-2</v>
      </c>
      <c r="Z106">
        <v>2.128E-2</v>
      </c>
      <c r="AA106">
        <v>2.24E-2</v>
      </c>
      <c r="AB106">
        <v>2.443E-2</v>
      </c>
      <c r="AC106">
        <v>3.1280000000000002E-2</v>
      </c>
      <c r="AD106">
        <v>2.401E-2</v>
      </c>
      <c r="AE106">
        <v>2.5649999999999999E-2</v>
      </c>
      <c r="AF106">
        <v>2.6460000000000001E-2</v>
      </c>
      <c r="AG106">
        <v>2.7859999999999999E-2</v>
      </c>
      <c r="AH106">
        <v>2.6169999999999999E-2</v>
      </c>
      <c r="AI106">
        <v>2.1950000000000001E-2</v>
      </c>
      <c r="AJ106">
        <v>2.1950000000000001E-2</v>
      </c>
      <c r="AK106">
        <v>2.1899999999999999E-2</v>
      </c>
      <c r="AL106">
        <v>2.1850000000000001E-2</v>
      </c>
      <c r="AM106">
        <v>2.3099999999999999E-2</v>
      </c>
      <c r="AN106">
        <v>2.5250000000000002E-2</v>
      </c>
      <c r="AO106">
        <v>1.504E-2</v>
      </c>
      <c r="AP106">
        <v>3.7179999999999998E-2</v>
      </c>
      <c r="AQ106">
        <v>4.5150000000000003E-2</v>
      </c>
      <c r="AR106">
        <v>3.8879999999999998E-2</v>
      </c>
      <c r="AS106">
        <v>5.2269999999999997E-2</v>
      </c>
      <c r="AT106">
        <v>4.1640000000000003E-2</v>
      </c>
      <c r="AU106">
        <v>3.8580000000000003E-2</v>
      </c>
      <c r="AV106">
        <v>3.7940000000000002E-2</v>
      </c>
      <c r="AW106">
        <v>-192.40000000000003</v>
      </c>
      <c r="AX106">
        <v>-152.09024390243908</v>
      </c>
      <c r="AY106" t="s">
        <v>631</v>
      </c>
      <c r="AZ106" s="45">
        <v>45217.93125671296</v>
      </c>
    </row>
    <row r="107" spans="2:52">
      <c r="B107">
        <v>1417</v>
      </c>
      <c r="C107" s="1">
        <v>45084</v>
      </c>
      <c r="D107">
        <v>7.1192000000000002</v>
      </c>
      <c r="E107">
        <v>7.1022999999999996</v>
      </c>
      <c r="F107">
        <v>140.16999999999999</v>
      </c>
      <c r="G107">
        <v>172.44</v>
      </c>
      <c r="H107">
        <v>173.72</v>
      </c>
      <c r="I107">
        <v>118</v>
      </c>
      <c r="J107">
        <v>1967.35</v>
      </c>
      <c r="K107">
        <v>5438</v>
      </c>
      <c r="L107">
        <v>7624.34</v>
      </c>
      <c r="M107">
        <v>104</v>
      </c>
      <c r="N107">
        <v>19252</v>
      </c>
      <c r="O107">
        <v>33665.019999999997</v>
      </c>
      <c r="P107">
        <v>13104.89</v>
      </c>
      <c r="Q107">
        <v>31913.74</v>
      </c>
      <c r="R107">
        <v>8917.4</v>
      </c>
      <c r="S107">
        <v>1730</v>
      </c>
      <c r="T107">
        <v>1399.15</v>
      </c>
      <c r="U107">
        <v>3197.76</v>
      </c>
      <c r="V107">
        <v>4267.5200000000004</v>
      </c>
      <c r="W107">
        <v>13.94</v>
      </c>
      <c r="X107">
        <v>2.7050000000000001E-2</v>
      </c>
      <c r="Y107">
        <v>1.9359999999999999E-2</v>
      </c>
      <c r="Z107">
        <v>2.0930000000000001E-2</v>
      </c>
      <c r="AA107">
        <v>2.24E-2</v>
      </c>
      <c r="AB107">
        <v>2.4320000000000001E-2</v>
      </c>
      <c r="AC107">
        <v>3.1280000000000002E-2</v>
      </c>
      <c r="AD107">
        <v>2.3859999999999999E-2</v>
      </c>
      <c r="AE107">
        <v>2.5649999999999999E-2</v>
      </c>
      <c r="AF107">
        <v>2.6460000000000001E-2</v>
      </c>
      <c r="AG107">
        <v>2.7859999999999999E-2</v>
      </c>
      <c r="AH107">
        <v>2.5250000000000002E-2</v>
      </c>
      <c r="AI107">
        <v>2.1850000000000001E-2</v>
      </c>
      <c r="AJ107">
        <v>2.18E-2</v>
      </c>
      <c r="AK107">
        <v>2.1899999999999999E-2</v>
      </c>
      <c r="AL107">
        <v>2.1749999999999999E-2</v>
      </c>
      <c r="AM107">
        <v>2.3019999999999999E-2</v>
      </c>
      <c r="AN107">
        <v>2.5090000000000001E-2</v>
      </c>
      <c r="AO107">
        <v>1.332E-2</v>
      </c>
      <c r="AP107">
        <v>3.7949999999999998E-2</v>
      </c>
      <c r="AQ107">
        <v>4.5560000000000003E-2</v>
      </c>
      <c r="AR107">
        <v>3.9449999999999999E-2</v>
      </c>
      <c r="AS107">
        <v>5.2720000000000003E-2</v>
      </c>
      <c r="AT107">
        <v>4.2220000000000001E-2</v>
      </c>
      <c r="AU107">
        <v>3.9399999999999998E-2</v>
      </c>
      <c r="AV107">
        <v>3.8789999999999998E-2</v>
      </c>
      <c r="AW107">
        <v>-198.20000000000002</v>
      </c>
      <c r="AX107">
        <v>-152.09024390243908</v>
      </c>
      <c r="AY107" t="s">
        <v>631</v>
      </c>
      <c r="AZ107" s="45">
        <v>45217.93125671296</v>
      </c>
    </row>
    <row r="108" spans="2:52">
      <c r="B108">
        <v>1416</v>
      </c>
      <c r="C108" s="1">
        <v>45083</v>
      </c>
      <c r="D108">
        <v>7.1096000000000004</v>
      </c>
      <c r="E108">
        <v>7.0986000000000002</v>
      </c>
      <c r="F108">
        <v>139.55000000000001</v>
      </c>
      <c r="G108">
        <v>172.89</v>
      </c>
      <c r="H108">
        <v>174</v>
      </c>
      <c r="I108">
        <v>117.38</v>
      </c>
      <c r="J108">
        <v>1957.25</v>
      </c>
      <c r="K108">
        <v>5411</v>
      </c>
      <c r="L108">
        <v>7628.1</v>
      </c>
      <c r="M108">
        <v>104.02</v>
      </c>
      <c r="N108">
        <v>19099.28</v>
      </c>
      <c r="O108">
        <v>33573.279999999999</v>
      </c>
      <c r="P108">
        <v>13276.42</v>
      </c>
      <c r="Q108">
        <v>32506.78</v>
      </c>
      <c r="R108">
        <v>8917.4</v>
      </c>
      <c r="S108">
        <v>1730</v>
      </c>
      <c r="T108">
        <v>1399.15</v>
      </c>
      <c r="U108">
        <v>3195.34</v>
      </c>
      <c r="V108">
        <v>4283.8500000000004</v>
      </c>
      <c r="W108">
        <v>13.96</v>
      </c>
      <c r="X108">
        <v>2.7109999999999999E-2</v>
      </c>
      <c r="Y108">
        <v>1.9609999999999999E-2</v>
      </c>
      <c r="Z108">
        <v>2.1000000000000001E-2</v>
      </c>
      <c r="AA108">
        <v>2.239E-2</v>
      </c>
      <c r="AB108">
        <v>2.4340000000000001E-2</v>
      </c>
      <c r="AC108">
        <v>3.1280000000000002E-2</v>
      </c>
      <c r="AD108">
        <v>2.385E-2</v>
      </c>
      <c r="AE108">
        <v>2.5649999999999999E-2</v>
      </c>
      <c r="AF108">
        <v>2.6460000000000001E-2</v>
      </c>
      <c r="AG108">
        <v>2.785E-2</v>
      </c>
      <c r="AH108">
        <v>2.4029999999999999E-2</v>
      </c>
      <c r="AI108">
        <v>2.1600000000000001E-2</v>
      </c>
      <c r="AJ108">
        <v>2.1600000000000001E-2</v>
      </c>
      <c r="AK108">
        <v>2.1600000000000001E-2</v>
      </c>
      <c r="AL108">
        <v>2.18E-2</v>
      </c>
      <c r="AM108">
        <v>2.3099999999999999E-2</v>
      </c>
      <c r="AN108">
        <v>2.5190000000000001E-2</v>
      </c>
      <c r="AO108">
        <v>1.404E-2</v>
      </c>
      <c r="AP108">
        <v>3.6600000000000001E-2</v>
      </c>
      <c r="AQ108">
        <v>4.4790000000000003E-2</v>
      </c>
      <c r="AR108">
        <v>3.8440000000000002E-2</v>
      </c>
      <c r="AS108">
        <v>5.2339999999999998E-2</v>
      </c>
      <c r="AT108">
        <v>4.1059999999999999E-2</v>
      </c>
      <c r="AU108">
        <v>3.807E-2</v>
      </c>
      <c r="AV108">
        <v>3.7420000000000002E-2</v>
      </c>
      <c r="AW108">
        <v>-186.7</v>
      </c>
      <c r="AX108">
        <v>-152.09024390243908</v>
      </c>
      <c r="AY108" t="s">
        <v>631</v>
      </c>
      <c r="AZ108" s="45">
        <v>45217.93125671296</v>
      </c>
    </row>
    <row r="109" spans="2:52">
      <c r="B109">
        <v>1415</v>
      </c>
      <c r="C109" s="1">
        <v>45082</v>
      </c>
      <c r="D109">
        <v>7.1044</v>
      </c>
      <c r="E109">
        <v>7.0975999999999999</v>
      </c>
      <c r="F109">
        <v>139.65</v>
      </c>
      <c r="G109">
        <v>172.85</v>
      </c>
      <c r="H109">
        <v>173.99</v>
      </c>
      <c r="I109">
        <v>116.14</v>
      </c>
      <c r="J109">
        <v>1959.65</v>
      </c>
      <c r="K109">
        <v>5430</v>
      </c>
      <c r="L109">
        <v>7599.99</v>
      </c>
      <c r="M109">
        <v>103.56</v>
      </c>
      <c r="N109">
        <v>19108.5</v>
      </c>
      <c r="O109">
        <v>33562.86</v>
      </c>
      <c r="P109">
        <v>13229.43</v>
      </c>
      <c r="Q109">
        <v>32217.43</v>
      </c>
      <c r="R109">
        <v>8917.4</v>
      </c>
      <c r="S109">
        <v>1730</v>
      </c>
      <c r="T109">
        <v>1399.15</v>
      </c>
      <c r="U109">
        <v>3232.44</v>
      </c>
      <c r="V109">
        <v>4273.79</v>
      </c>
      <c r="W109">
        <v>14.73</v>
      </c>
      <c r="X109">
        <v>2.7179999999999999E-2</v>
      </c>
      <c r="Y109">
        <v>1.9859999999999999E-2</v>
      </c>
      <c r="Z109">
        <v>2.138E-2</v>
      </c>
      <c r="AA109">
        <v>2.2530000000000001E-2</v>
      </c>
      <c r="AB109">
        <v>2.445E-2</v>
      </c>
      <c r="AC109">
        <v>3.1269999999999999E-2</v>
      </c>
      <c r="AD109">
        <v>2.385E-2</v>
      </c>
      <c r="AE109">
        <v>2.5649999999999999E-2</v>
      </c>
      <c r="AF109">
        <v>2.6460000000000001E-2</v>
      </c>
      <c r="AG109">
        <v>2.784E-2</v>
      </c>
      <c r="AH109">
        <v>2.4289999999999999E-2</v>
      </c>
      <c r="AI109">
        <v>2.1700000000000001E-2</v>
      </c>
      <c r="AJ109">
        <v>2.1700000000000001E-2</v>
      </c>
      <c r="AK109">
        <v>2.1700000000000001E-2</v>
      </c>
      <c r="AL109">
        <v>2.1909999999999999E-2</v>
      </c>
      <c r="AM109">
        <v>2.325E-2</v>
      </c>
      <c r="AN109">
        <v>2.5389999999999999E-2</v>
      </c>
      <c r="AO109">
        <v>1.37E-2</v>
      </c>
      <c r="AP109">
        <v>3.6830000000000002E-2</v>
      </c>
      <c r="AQ109">
        <v>4.4659999999999998E-2</v>
      </c>
      <c r="AR109">
        <v>3.8830000000000003E-2</v>
      </c>
      <c r="AS109">
        <v>5.2830000000000002E-2</v>
      </c>
      <c r="AT109">
        <v>4.1079999999999998E-2</v>
      </c>
      <c r="AU109">
        <v>3.8179999999999999E-2</v>
      </c>
      <c r="AV109">
        <v>3.7580000000000002E-2</v>
      </c>
      <c r="AW109">
        <v>-185.49999999999997</v>
      </c>
      <c r="AX109">
        <v>-152.09024390243908</v>
      </c>
      <c r="AY109" t="s">
        <v>631</v>
      </c>
      <c r="AZ109" s="45">
        <v>45217.93125671296</v>
      </c>
    </row>
    <row r="110" spans="2:52">
      <c r="B110">
        <v>1414</v>
      </c>
      <c r="C110" s="1">
        <v>45079</v>
      </c>
      <c r="D110">
        <v>7.1192000000000002</v>
      </c>
      <c r="E110">
        <v>7.1085000000000003</v>
      </c>
      <c r="F110">
        <v>138.58000000000001</v>
      </c>
      <c r="G110">
        <v>172.71</v>
      </c>
      <c r="H110">
        <v>173.68</v>
      </c>
      <c r="I110">
        <v>119.38</v>
      </c>
      <c r="J110">
        <v>1963.25</v>
      </c>
      <c r="K110">
        <v>5421</v>
      </c>
      <c r="L110">
        <v>7607.28</v>
      </c>
      <c r="M110">
        <v>104.33</v>
      </c>
      <c r="N110">
        <v>18949.939999999999</v>
      </c>
      <c r="O110">
        <v>33762.76</v>
      </c>
      <c r="P110">
        <v>13240.77</v>
      </c>
      <c r="Q110">
        <v>31524.22</v>
      </c>
      <c r="R110">
        <v>8917.4</v>
      </c>
      <c r="S110">
        <v>1730</v>
      </c>
      <c r="T110">
        <v>1399.15</v>
      </c>
      <c r="U110">
        <v>3230.07</v>
      </c>
      <c r="V110">
        <v>4282.37</v>
      </c>
      <c r="W110">
        <v>14.6</v>
      </c>
      <c r="X110">
        <v>2.7189999999999999E-2</v>
      </c>
      <c r="Y110">
        <v>1.9859999999999999E-2</v>
      </c>
      <c r="Z110">
        <v>2.1590000000000002E-2</v>
      </c>
      <c r="AA110">
        <v>2.2700000000000001E-2</v>
      </c>
      <c r="AB110">
        <v>2.4490000000000001E-2</v>
      </c>
      <c r="AC110">
        <v>3.1269999999999999E-2</v>
      </c>
      <c r="AD110">
        <v>2.3859999999999999E-2</v>
      </c>
      <c r="AE110">
        <v>2.5649999999999999E-2</v>
      </c>
      <c r="AF110">
        <v>2.6460000000000001E-2</v>
      </c>
      <c r="AG110">
        <v>2.784E-2</v>
      </c>
      <c r="AH110">
        <v>2.4250000000000001E-2</v>
      </c>
      <c r="AI110">
        <v>2.1399999999999999E-2</v>
      </c>
      <c r="AJ110">
        <v>2.145E-2</v>
      </c>
      <c r="AK110">
        <v>2.1399999999999999E-2</v>
      </c>
      <c r="AL110">
        <v>2.1930000000000002E-2</v>
      </c>
      <c r="AM110">
        <v>2.3140000000000001E-2</v>
      </c>
      <c r="AN110">
        <v>2.53E-2</v>
      </c>
      <c r="AO110">
        <v>1.349E-2</v>
      </c>
      <c r="AP110">
        <v>3.6909999999999998E-2</v>
      </c>
      <c r="AQ110">
        <v>4.4970000000000003E-2</v>
      </c>
      <c r="AR110">
        <v>3.8879999999999998E-2</v>
      </c>
      <c r="AS110">
        <v>5.3510000000000002E-2</v>
      </c>
      <c r="AT110">
        <v>4.1399999999999999E-2</v>
      </c>
      <c r="AU110">
        <v>3.8440000000000002E-2</v>
      </c>
      <c r="AV110">
        <v>3.7760000000000002E-2</v>
      </c>
      <c r="AW110">
        <v>-186.99999999999997</v>
      </c>
      <c r="AX110">
        <v>-152.09024390243908</v>
      </c>
      <c r="AY110" t="s">
        <v>631</v>
      </c>
      <c r="AZ110" s="45">
        <v>45217.93125671296</v>
      </c>
    </row>
    <row r="111" spans="2:52">
      <c r="B111">
        <v>1413</v>
      </c>
      <c r="C111" s="1">
        <v>45078</v>
      </c>
      <c r="D111">
        <v>7.0911</v>
      </c>
      <c r="E111">
        <v>7.0799000000000003</v>
      </c>
      <c r="F111">
        <v>137.86000000000001</v>
      </c>
      <c r="G111">
        <v>173.21</v>
      </c>
      <c r="H111">
        <v>173.99</v>
      </c>
      <c r="I111">
        <v>123.25</v>
      </c>
      <c r="J111">
        <v>1974.35</v>
      </c>
      <c r="K111">
        <v>5364</v>
      </c>
      <c r="L111">
        <v>7490.27</v>
      </c>
      <c r="M111">
        <v>104.17</v>
      </c>
      <c r="N111">
        <v>18216.91</v>
      </c>
      <c r="O111">
        <v>33061.57</v>
      </c>
      <c r="P111">
        <v>13100.98</v>
      </c>
      <c r="Q111">
        <v>31148.01</v>
      </c>
      <c r="R111">
        <v>8329.6</v>
      </c>
      <c r="S111">
        <v>1730</v>
      </c>
      <c r="T111">
        <v>1419.03</v>
      </c>
      <c r="U111">
        <v>3204.64</v>
      </c>
      <c r="V111">
        <v>4221.0200000000004</v>
      </c>
      <c r="W111">
        <v>15.65</v>
      </c>
      <c r="X111">
        <v>2.7040000000000002E-2</v>
      </c>
      <c r="Y111">
        <v>1.9890000000000001E-2</v>
      </c>
      <c r="Z111">
        <v>2.146E-2</v>
      </c>
      <c r="AA111">
        <v>2.2499999999999999E-2</v>
      </c>
      <c r="AB111">
        <v>2.426E-2</v>
      </c>
      <c r="AC111">
        <v>3.134E-2</v>
      </c>
      <c r="AD111">
        <v>2.385E-2</v>
      </c>
      <c r="AE111">
        <v>2.5649999999999999E-2</v>
      </c>
      <c r="AF111">
        <v>2.6460000000000001E-2</v>
      </c>
      <c r="AG111">
        <v>2.785E-2</v>
      </c>
      <c r="AH111">
        <v>2.4389999999999998E-2</v>
      </c>
      <c r="AI111">
        <v>2.1299999999999999E-2</v>
      </c>
      <c r="AJ111">
        <v>2.1299999999999999E-2</v>
      </c>
      <c r="AK111">
        <v>2.1250000000000002E-2</v>
      </c>
      <c r="AL111">
        <v>2.1729999999999999E-2</v>
      </c>
      <c r="AM111">
        <v>2.3029999999999998E-2</v>
      </c>
      <c r="AN111">
        <v>2.503E-2</v>
      </c>
      <c r="AO111">
        <v>1.7500000000000002E-2</v>
      </c>
      <c r="AP111">
        <v>3.5950000000000003E-2</v>
      </c>
      <c r="AQ111">
        <v>4.3409999999999997E-2</v>
      </c>
      <c r="AR111">
        <v>3.8150000000000003E-2</v>
      </c>
      <c r="AS111">
        <v>5.3429999999999998E-2</v>
      </c>
      <c r="AT111">
        <v>3.9809999999999998E-2</v>
      </c>
      <c r="AU111">
        <v>3.6970000000000003E-2</v>
      </c>
      <c r="AV111">
        <v>3.6450000000000003E-2</v>
      </c>
      <c r="AW111">
        <v>-173.1</v>
      </c>
      <c r="AX111">
        <v>-152.09024390243908</v>
      </c>
      <c r="AY111" t="s">
        <v>631</v>
      </c>
      <c r="AZ111" s="45">
        <v>45217.93125671296</v>
      </c>
    </row>
    <row r="112" spans="2:52">
      <c r="B112">
        <v>1412</v>
      </c>
      <c r="C112" s="1">
        <v>45077</v>
      </c>
      <c r="D112">
        <v>7.0853999999999999</v>
      </c>
      <c r="E112">
        <v>7.0711000000000004</v>
      </c>
      <c r="F112">
        <v>137.75</v>
      </c>
      <c r="G112">
        <v>173.01</v>
      </c>
      <c r="H112">
        <v>173.79</v>
      </c>
      <c r="I112">
        <v>123.38</v>
      </c>
      <c r="J112">
        <v>1964.4</v>
      </c>
      <c r="K112">
        <v>5366</v>
      </c>
      <c r="L112">
        <v>7446.14</v>
      </c>
      <c r="M112">
        <v>104.21</v>
      </c>
      <c r="N112">
        <v>18234.27</v>
      </c>
      <c r="O112">
        <v>32908.269999999997</v>
      </c>
      <c r="P112">
        <v>12935.29</v>
      </c>
      <c r="Q112">
        <v>30887.88</v>
      </c>
      <c r="R112">
        <v>8329.6</v>
      </c>
      <c r="S112">
        <v>1730</v>
      </c>
      <c r="T112">
        <v>1419.03</v>
      </c>
      <c r="U112">
        <v>3204.56</v>
      </c>
      <c r="V112">
        <v>4179.83</v>
      </c>
      <c r="W112">
        <v>17.940000000000001</v>
      </c>
      <c r="X112">
        <v>2.708E-2</v>
      </c>
      <c r="Y112">
        <v>2.009E-2</v>
      </c>
      <c r="Z112">
        <v>2.1669999999999998E-2</v>
      </c>
      <c r="AA112">
        <v>2.2749999999999999E-2</v>
      </c>
      <c r="AB112">
        <v>2.453E-2</v>
      </c>
      <c r="AC112">
        <v>3.1449999999999999E-2</v>
      </c>
      <c r="AD112">
        <v>2.5250000000000002E-2</v>
      </c>
      <c r="AE112">
        <v>2.5649999999999999E-2</v>
      </c>
      <c r="AF112">
        <v>2.6460000000000001E-2</v>
      </c>
      <c r="AG112">
        <v>2.785E-2</v>
      </c>
      <c r="AH112">
        <v>2.63E-2</v>
      </c>
      <c r="AI112">
        <v>2.1299999999999999E-2</v>
      </c>
      <c r="AJ112">
        <v>2.1250000000000002E-2</v>
      </c>
      <c r="AK112">
        <v>2.1149999999999999E-2</v>
      </c>
      <c r="AL112">
        <v>2.198E-2</v>
      </c>
      <c r="AM112">
        <v>2.3269999999999999E-2</v>
      </c>
      <c r="AN112">
        <v>2.5350000000000001E-2</v>
      </c>
      <c r="AO112">
        <v>2.0990000000000002E-2</v>
      </c>
      <c r="AP112">
        <v>3.6429999999999997E-2</v>
      </c>
      <c r="AQ112">
        <v>4.403E-2</v>
      </c>
      <c r="AR112">
        <v>3.8609999999999998E-2</v>
      </c>
      <c r="AS112">
        <v>5.3879999999999997E-2</v>
      </c>
      <c r="AT112">
        <v>4.0460000000000003E-2</v>
      </c>
      <c r="AU112">
        <v>3.755E-2</v>
      </c>
      <c r="AV112">
        <v>3.6990000000000002E-2</v>
      </c>
      <c r="AW112">
        <v>-177.10000000000002</v>
      </c>
      <c r="AX112">
        <v>-152.09024390243908</v>
      </c>
      <c r="AY112" t="s">
        <v>631</v>
      </c>
      <c r="AZ112" s="45">
        <v>45217.93125671296</v>
      </c>
    </row>
    <row r="113" spans="2:52">
      <c r="B113">
        <v>1411</v>
      </c>
      <c r="C113" s="1">
        <v>45076</v>
      </c>
      <c r="D113">
        <v>7.0739000000000001</v>
      </c>
      <c r="E113">
        <v>7.0640000000000001</v>
      </c>
      <c r="F113">
        <v>137.26</v>
      </c>
      <c r="G113">
        <v>172.66</v>
      </c>
      <c r="H113">
        <v>173.4</v>
      </c>
      <c r="I113">
        <v>120</v>
      </c>
      <c r="J113">
        <v>1952.45</v>
      </c>
      <c r="K113">
        <v>5548</v>
      </c>
      <c r="L113">
        <v>7522.07</v>
      </c>
      <c r="M113">
        <v>104.21</v>
      </c>
      <c r="N113">
        <v>18595.78</v>
      </c>
      <c r="O113">
        <v>33042.78</v>
      </c>
      <c r="P113">
        <v>13017.43</v>
      </c>
      <c r="Q113">
        <v>31328.16</v>
      </c>
      <c r="R113">
        <v>8329.6</v>
      </c>
      <c r="S113">
        <v>1730</v>
      </c>
      <c r="T113">
        <v>1419.03</v>
      </c>
      <c r="U113">
        <v>3224.21</v>
      </c>
      <c r="V113">
        <v>4205.5200000000004</v>
      </c>
      <c r="W113">
        <v>17.46</v>
      </c>
      <c r="X113">
        <v>2.7199999999999998E-2</v>
      </c>
      <c r="Y113">
        <v>2.001E-2</v>
      </c>
      <c r="Z113">
        <v>2.181E-2</v>
      </c>
      <c r="AA113">
        <v>2.2960000000000001E-2</v>
      </c>
      <c r="AB113">
        <v>2.477E-2</v>
      </c>
      <c r="AC113">
        <v>3.1489999999999997E-2</v>
      </c>
      <c r="AD113">
        <v>2.5250000000000002E-2</v>
      </c>
      <c r="AE113">
        <v>2.5649999999999999E-2</v>
      </c>
      <c r="AF113">
        <v>2.6499999999999999E-2</v>
      </c>
      <c r="AG113">
        <v>2.7879999999999999E-2</v>
      </c>
      <c r="AH113">
        <v>2.7099999999999999E-2</v>
      </c>
      <c r="AI113">
        <v>2.145E-2</v>
      </c>
      <c r="AJ113">
        <v>2.1399999999999999E-2</v>
      </c>
      <c r="AK113">
        <v>2.145E-2</v>
      </c>
      <c r="AL113">
        <v>2.2020000000000001E-2</v>
      </c>
      <c r="AM113">
        <v>2.3269999999999999E-2</v>
      </c>
      <c r="AN113">
        <v>2.5329999999999998E-2</v>
      </c>
      <c r="AO113">
        <v>2.0979999999999999E-2</v>
      </c>
      <c r="AP113">
        <v>3.687E-2</v>
      </c>
      <c r="AQ113">
        <v>4.4499999999999998E-2</v>
      </c>
      <c r="AR113">
        <v>3.8899999999999997E-2</v>
      </c>
      <c r="AS113">
        <v>5.2519999999999997E-2</v>
      </c>
      <c r="AT113">
        <v>4.1119999999999997E-2</v>
      </c>
      <c r="AU113">
        <v>3.807E-2</v>
      </c>
      <c r="AV113">
        <v>3.7470000000000003E-2</v>
      </c>
      <c r="AW113">
        <v>-181.59999999999997</v>
      </c>
      <c r="AX113">
        <v>-152.09024390243908</v>
      </c>
      <c r="AY113" t="s">
        <v>631</v>
      </c>
      <c r="AZ113" s="45">
        <v>45217.93125671296</v>
      </c>
    </row>
    <row r="114" spans="2:52">
      <c r="B114">
        <v>1410</v>
      </c>
      <c r="C114" s="1">
        <v>45075</v>
      </c>
      <c r="D114">
        <v>7.0918999999999999</v>
      </c>
      <c r="E114">
        <v>7.0792000000000002</v>
      </c>
      <c r="F114">
        <v>136.1</v>
      </c>
      <c r="G114">
        <v>171.64</v>
      </c>
      <c r="H114">
        <v>172.32</v>
      </c>
      <c r="I114">
        <v>124.88</v>
      </c>
      <c r="J114">
        <v>1947.9</v>
      </c>
      <c r="K114">
        <v>5606</v>
      </c>
      <c r="L114">
        <v>7627.2</v>
      </c>
      <c r="M114">
        <v>104.25</v>
      </c>
      <c r="N114">
        <v>18551.11</v>
      </c>
      <c r="O114">
        <v>33093.339999999997</v>
      </c>
      <c r="P114">
        <v>12975.69</v>
      </c>
      <c r="Q114">
        <v>31233.54</v>
      </c>
      <c r="R114">
        <v>8329.6</v>
      </c>
      <c r="S114">
        <v>1730</v>
      </c>
      <c r="T114">
        <v>1419.03</v>
      </c>
      <c r="U114">
        <v>3221.45</v>
      </c>
      <c r="V114">
        <v>4205.45</v>
      </c>
      <c r="W114">
        <v>17.46</v>
      </c>
      <c r="X114">
        <v>2.7150000000000001E-2</v>
      </c>
      <c r="Y114">
        <v>2.0080000000000001E-2</v>
      </c>
      <c r="Z114">
        <v>2.2020000000000001E-2</v>
      </c>
      <c r="AA114">
        <v>2.3199999999999998E-2</v>
      </c>
      <c r="AB114">
        <v>2.4819999999999998E-2</v>
      </c>
      <c r="AC114">
        <v>3.1449999999999999E-2</v>
      </c>
      <c r="AD114">
        <v>2.5250000000000002E-2</v>
      </c>
      <c r="AE114">
        <v>2.5649999999999999E-2</v>
      </c>
      <c r="AF114">
        <v>2.6689999999999998E-2</v>
      </c>
      <c r="AG114">
        <v>2.7980000000000001E-2</v>
      </c>
      <c r="AH114">
        <v>2.7720000000000002E-2</v>
      </c>
      <c r="AI114">
        <v>2.1950000000000001E-2</v>
      </c>
      <c r="AJ114">
        <v>2.1899999999999999E-2</v>
      </c>
      <c r="AK114">
        <v>2.1499999999999998E-2</v>
      </c>
      <c r="AL114">
        <v>2.2079999999999999E-2</v>
      </c>
      <c r="AM114">
        <v>2.332E-2</v>
      </c>
      <c r="AN114">
        <v>2.5499999999999998E-2</v>
      </c>
      <c r="AO114">
        <v>2.249E-2</v>
      </c>
      <c r="AP114">
        <v>3.798E-2</v>
      </c>
      <c r="AQ114">
        <v>4.5620000000000001E-2</v>
      </c>
      <c r="AR114">
        <v>3.9609999999999999E-2</v>
      </c>
      <c r="AS114">
        <v>5.2290000000000003E-2</v>
      </c>
      <c r="AT114">
        <v>4.2369999999999998E-2</v>
      </c>
      <c r="AU114">
        <v>3.9269999999999999E-2</v>
      </c>
      <c r="AV114">
        <v>3.866E-2</v>
      </c>
      <c r="AW114">
        <v>-191.7</v>
      </c>
      <c r="AX114">
        <v>-152.09024390243908</v>
      </c>
      <c r="AY114" t="s">
        <v>631</v>
      </c>
      <c r="AZ114" s="45">
        <v>45217.93125671296</v>
      </c>
    </row>
    <row r="115" spans="2:52">
      <c r="B115">
        <v>1409</v>
      </c>
      <c r="C115" s="1">
        <v>45072</v>
      </c>
      <c r="D115">
        <v>7.0660999999999996</v>
      </c>
      <c r="E115">
        <v>7.0609000000000002</v>
      </c>
      <c r="F115">
        <v>136.1</v>
      </c>
      <c r="G115">
        <v>171.64</v>
      </c>
      <c r="H115">
        <v>172.32</v>
      </c>
      <c r="I115">
        <v>127.56</v>
      </c>
      <c r="J115">
        <v>1947.9</v>
      </c>
      <c r="K115">
        <v>5577</v>
      </c>
      <c r="L115">
        <v>7627.2</v>
      </c>
      <c r="M115">
        <v>103.89</v>
      </c>
      <c r="N115">
        <v>18746.919999999998</v>
      </c>
      <c r="O115">
        <v>33093.339999999997</v>
      </c>
      <c r="P115">
        <v>12975.69</v>
      </c>
      <c r="Q115">
        <v>30916.31</v>
      </c>
      <c r="R115">
        <v>8329.6</v>
      </c>
      <c r="S115">
        <v>1730</v>
      </c>
      <c r="T115">
        <v>1419.03</v>
      </c>
      <c r="U115">
        <v>3212.5</v>
      </c>
      <c r="V115">
        <v>4205.45</v>
      </c>
      <c r="W115">
        <v>17.95</v>
      </c>
      <c r="X115">
        <v>2.7220000000000001E-2</v>
      </c>
      <c r="Y115">
        <v>2.0080000000000001E-2</v>
      </c>
      <c r="Z115">
        <v>2.215E-2</v>
      </c>
      <c r="AA115">
        <v>2.3439999999999999E-2</v>
      </c>
      <c r="AB115">
        <v>2.5020000000000001E-2</v>
      </c>
      <c r="AC115">
        <v>3.1449999999999999E-2</v>
      </c>
      <c r="AD115">
        <v>2.5250000000000002E-2</v>
      </c>
      <c r="AE115">
        <v>2.5649999999999999E-2</v>
      </c>
      <c r="AF115">
        <v>2.6689999999999998E-2</v>
      </c>
      <c r="AG115">
        <v>2.7980000000000001E-2</v>
      </c>
      <c r="AH115">
        <v>2.7720000000000002E-2</v>
      </c>
      <c r="AI115">
        <v>2.2100000000000002E-2</v>
      </c>
      <c r="AJ115">
        <v>2.2100000000000002E-2</v>
      </c>
      <c r="AK115">
        <v>2.1700000000000001E-2</v>
      </c>
      <c r="AL115">
        <v>2.2159999999999999E-2</v>
      </c>
      <c r="AM115">
        <v>2.3570000000000001E-2</v>
      </c>
      <c r="AN115">
        <v>2.5489999999999999E-2</v>
      </c>
      <c r="AO115">
        <v>2.1479999999999999E-2</v>
      </c>
      <c r="AP115">
        <v>3.798E-2</v>
      </c>
      <c r="AQ115">
        <v>4.5620000000000001E-2</v>
      </c>
      <c r="AR115">
        <v>3.9609999999999999E-2</v>
      </c>
      <c r="AS115">
        <v>5.2290000000000003E-2</v>
      </c>
      <c r="AT115">
        <v>4.2369999999999998E-2</v>
      </c>
      <c r="AU115">
        <v>3.9269999999999999E-2</v>
      </c>
      <c r="AV115">
        <v>3.866E-2</v>
      </c>
      <c r="AW115">
        <v>-189.29999999999998</v>
      </c>
      <c r="AX115">
        <v>-152.09024390243908</v>
      </c>
      <c r="AY115" t="s">
        <v>631</v>
      </c>
      <c r="AZ115" s="45">
        <v>45217.93125671296</v>
      </c>
    </row>
    <row r="116" spans="2:52">
      <c r="B116">
        <v>1408</v>
      </c>
      <c r="C116" s="1">
        <v>45071</v>
      </c>
      <c r="D116">
        <v>7.0648999999999997</v>
      </c>
      <c r="E116">
        <v>7.056</v>
      </c>
      <c r="F116">
        <v>136.16</v>
      </c>
      <c r="G116">
        <v>171.7</v>
      </c>
      <c r="H116">
        <v>172.38</v>
      </c>
      <c r="I116">
        <v>127.56</v>
      </c>
      <c r="J116">
        <v>1948.25</v>
      </c>
      <c r="K116">
        <v>5597</v>
      </c>
      <c r="L116">
        <v>7570.87</v>
      </c>
      <c r="M116">
        <v>103.49</v>
      </c>
      <c r="N116">
        <v>18746.919999999998</v>
      </c>
      <c r="O116">
        <v>32764.65</v>
      </c>
      <c r="P116">
        <v>12698.09</v>
      </c>
      <c r="Q116">
        <v>30801.13</v>
      </c>
      <c r="R116">
        <v>8329.6</v>
      </c>
      <c r="S116">
        <v>1730</v>
      </c>
      <c r="T116">
        <v>1419.03</v>
      </c>
      <c r="U116">
        <v>3201.26</v>
      </c>
      <c r="V116">
        <v>4151.28</v>
      </c>
      <c r="W116">
        <v>19.14</v>
      </c>
      <c r="X116">
        <v>2.708E-2</v>
      </c>
      <c r="Y116">
        <v>2.009E-2</v>
      </c>
      <c r="Z116">
        <v>2.2159999999999999E-2</v>
      </c>
      <c r="AA116">
        <v>2.3259999999999999E-2</v>
      </c>
      <c r="AB116">
        <v>2.4799999999999999E-2</v>
      </c>
      <c r="AC116">
        <v>3.1449999999999999E-2</v>
      </c>
      <c r="AD116">
        <v>2.5250000000000002E-2</v>
      </c>
      <c r="AE116">
        <v>2.5649999999999999E-2</v>
      </c>
      <c r="AF116">
        <v>2.6689999999999998E-2</v>
      </c>
      <c r="AG116">
        <v>2.7980000000000001E-2</v>
      </c>
      <c r="AH116">
        <v>2.7720000000000002E-2</v>
      </c>
      <c r="AI116">
        <v>2.2100000000000002E-2</v>
      </c>
      <c r="AJ116">
        <v>2.2100000000000002E-2</v>
      </c>
      <c r="AK116">
        <v>2.1700000000000001E-2</v>
      </c>
      <c r="AL116">
        <v>2.2169999999999999E-2</v>
      </c>
      <c r="AM116">
        <v>2.3449999999999999E-2</v>
      </c>
      <c r="AN116">
        <v>2.5489999999999999E-2</v>
      </c>
      <c r="AO116">
        <v>2.102E-2</v>
      </c>
      <c r="AP116">
        <v>3.8170000000000003E-2</v>
      </c>
      <c r="AQ116">
        <v>4.5330000000000002E-2</v>
      </c>
      <c r="AR116">
        <v>3.9949999999999999E-2</v>
      </c>
      <c r="AS116">
        <v>5.2819999999999999E-2</v>
      </c>
      <c r="AT116">
        <v>4.2119999999999998E-2</v>
      </c>
      <c r="AU116">
        <v>3.9129999999999998E-2</v>
      </c>
      <c r="AV116">
        <v>3.8730000000000001E-2</v>
      </c>
      <c r="AW116">
        <v>-188.6</v>
      </c>
      <c r="AX116">
        <v>-152.09024390243908</v>
      </c>
      <c r="AY116" t="s">
        <v>631</v>
      </c>
      <c r="AZ116" s="45">
        <v>45217.93125671296</v>
      </c>
    </row>
    <row r="117" spans="2:52">
      <c r="B117">
        <v>1407</v>
      </c>
      <c r="C117" s="1">
        <v>45070</v>
      </c>
      <c r="D117">
        <v>7.0469999999999997</v>
      </c>
      <c r="E117">
        <v>7.032</v>
      </c>
      <c r="F117">
        <v>136.51</v>
      </c>
      <c r="G117">
        <v>172.19</v>
      </c>
      <c r="H117">
        <v>172.86</v>
      </c>
      <c r="I117">
        <v>125.5</v>
      </c>
      <c r="J117">
        <v>1969.65</v>
      </c>
      <c r="K117">
        <v>5717</v>
      </c>
      <c r="L117">
        <v>7627.1</v>
      </c>
      <c r="M117">
        <v>103.2</v>
      </c>
      <c r="N117">
        <v>19115.93</v>
      </c>
      <c r="O117">
        <v>32799.919999999998</v>
      </c>
      <c r="P117">
        <v>12484.16</v>
      </c>
      <c r="Q117">
        <v>30682.68</v>
      </c>
      <c r="R117">
        <v>8329.6</v>
      </c>
      <c r="S117">
        <v>1730</v>
      </c>
      <c r="T117">
        <v>1419.03</v>
      </c>
      <c r="U117">
        <v>3204.75</v>
      </c>
      <c r="V117">
        <v>4115.24</v>
      </c>
      <c r="W117">
        <v>20.03</v>
      </c>
      <c r="X117">
        <v>2.707E-2</v>
      </c>
      <c r="Y117">
        <v>2.0119999999999999E-2</v>
      </c>
      <c r="Z117">
        <v>2.215E-2</v>
      </c>
      <c r="AA117">
        <v>2.315E-2</v>
      </c>
      <c r="AB117">
        <v>2.487E-2</v>
      </c>
      <c r="AC117">
        <v>3.1449999999999999E-2</v>
      </c>
      <c r="AD117">
        <v>2.5250000000000002E-2</v>
      </c>
      <c r="AE117">
        <v>2.5649999999999999E-2</v>
      </c>
      <c r="AF117">
        <v>2.6689999999999998E-2</v>
      </c>
      <c r="AG117">
        <v>2.7969999999999998E-2</v>
      </c>
      <c r="AH117">
        <v>2.768E-2</v>
      </c>
      <c r="AI117">
        <v>2.1819999999999999E-2</v>
      </c>
      <c r="AJ117">
        <v>2.1850000000000001E-2</v>
      </c>
      <c r="AK117">
        <v>2.1499999999999998E-2</v>
      </c>
      <c r="AL117">
        <v>2.2040000000000001E-2</v>
      </c>
      <c r="AM117">
        <v>2.3099999999999999E-2</v>
      </c>
      <c r="AN117">
        <v>2.5340000000000001E-2</v>
      </c>
      <c r="AO117">
        <v>7.77E-3</v>
      </c>
      <c r="AP117">
        <v>3.7420000000000002E-2</v>
      </c>
      <c r="AQ117">
        <v>4.376E-2</v>
      </c>
      <c r="AR117">
        <v>3.986E-2</v>
      </c>
      <c r="AS117">
        <v>5.3269999999999998E-2</v>
      </c>
      <c r="AT117">
        <v>4.061E-2</v>
      </c>
      <c r="AU117">
        <v>3.8190000000000002E-2</v>
      </c>
      <c r="AV117">
        <v>3.7789999999999997E-2</v>
      </c>
      <c r="AW117">
        <v>-174.6</v>
      </c>
      <c r="AX117">
        <v>-152.09024390243908</v>
      </c>
      <c r="AY117" t="s">
        <v>631</v>
      </c>
      <c r="AZ117" s="45">
        <v>45217.93125671296</v>
      </c>
    </row>
    <row r="118" spans="2:52">
      <c r="B118">
        <v>1406</v>
      </c>
      <c r="C118" s="1">
        <v>45069</v>
      </c>
      <c r="D118">
        <v>7.0247000000000002</v>
      </c>
      <c r="E118">
        <v>7.0119999999999996</v>
      </c>
      <c r="F118">
        <v>136.56</v>
      </c>
      <c r="G118">
        <v>172.47</v>
      </c>
      <c r="H118">
        <v>173.11</v>
      </c>
      <c r="I118">
        <v>124.56</v>
      </c>
      <c r="J118">
        <v>1969.2</v>
      </c>
      <c r="K118">
        <v>5735</v>
      </c>
      <c r="L118">
        <v>7762.95</v>
      </c>
      <c r="M118">
        <v>103.2</v>
      </c>
      <c r="N118">
        <v>19431.25</v>
      </c>
      <c r="O118">
        <v>33055.51</v>
      </c>
      <c r="P118">
        <v>12560.25</v>
      </c>
      <c r="Q118">
        <v>30957.77</v>
      </c>
      <c r="R118">
        <v>8329.6</v>
      </c>
      <c r="S118">
        <v>1730</v>
      </c>
      <c r="T118">
        <v>1419.03</v>
      </c>
      <c r="U118">
        <v>3246.24</v>
      </c>
      <c r="V118">
        <v>4145.58</v>
      </c>
      <c r="W118">
        <v>18.53</v>
      </c>
      <c r="X118">
        <v>2.7009999999999999E-2</v>
      </c>
      <c r="Y118">
        <v>2.0080000000000001E-2</v>
      </c>
      <c r="Z118">
        <v>2.2120000000000001E-2</v>
      </c>
      <c r="AA118">
        <v>2.3099999999999999E-2</v>
      </c>
      <c r="AB118">
        <v>2.478E-2</v>
      </c>
      <c r="AC118">
        <v>3.1449999999999999E-2</v>
      </c>
      <c r="AD118">
        <v>2.5250000000000002E-2</v>
      </c>
      <c r="AE118">
        <v>2.5649999999999999E-2</v>
      </c>
      <c r="AF118">
        <v>2.6689999999999998E-2</v>
      </c>
      <c r="AG118">
        <v>2.8080000000000001E-2</v>
      </c>
      <c r="AH118">
        <v>2.7220000000000001E-2</v>
      </c>
      <c r="AI118">
        <v>2.1700000000000001E-2</v>
      </c>
      <c r="AJ118">
        <v>2.1649999999999999E-2</v>
      </c>
      <c r="AK118">
        <v>2.1250000000000002E-2</v>
      </c>
      <c r="AL118">
        <v>2.1839999999999998E-2</v>
      </c>
      <c r="AM118">
        <v>2.3019999999999999E-2</v>
      </c>
      <c r="AN118">
        <v>2.5180000000000001E-2</v>
      </c>
      <c r="AO118">
        <v>1.8929999999999999E-2</v>
      </c>
      <c r="AP118">
        <v>3.6920000000000001E-2</v>
      </c>
      <c r="AQ118">
        <v>4.3159999999999997E-2</v>
      </c>
      <c r="AR118">
        <v>3.9480000000000001E-2</v>
      </c>
      <c r="AS118">
        <v>5.2260000000000001E-2</v>
      </c>
      <c r="AT118">
        <v>3.9730000000000001E-2</v>
      </c>
      <c r="AU118">
        <v>3.7429999999999998E-2</v>
      </c>
      <c r="AV118">
        <v>3.7109999999999997E-2</v>
      </c>
      <c r="AW118">
        <v>-166.3</v>
      </c>
      <c r="AX118">
        <v>-152.09024390243908</v>
      </c>
      <c r="AY118" t="s">
        <v>631</v>
      </c>
      <c r="AZ118" s="45">
        <v>45217.93125671296</v>
      </c>
    </row>
    <row r="119" spans="2:52">
      <c r="B119">
        <v>1405</v>
      </c>
      <c r="C119" s="1">
        <v>45068</v>
      </c>
      <c r="D119">
        <v>7.0496999999999996</v>
      </c>
      <c r="E119">
        <v>7.0374999999999996</v>
      </c>
      <c r="F119">
        <v>136.96</v>
      </c>
      <c r="G119">
        <v>172.28</v>
      </c>
      <c r="H119">
        <v>173.02</v>
      </c>
      <c r="I119">
        <v>126.69</v>
      </c>
      <c r="J119">
        <v>1970.3</v>
      </c>
      <c r="K119">
        <v>5778</v>
      </c>
      <c r="L119">
        <v>7770.99</v>
      </c>
      <c r="M119">
        <v>103.58</v>
      </c>
      <c r="N119">
        <v>19678.169999999998</v>
      </c>
      <c r="O119">
        <v>33286.58</v>
      </c>
      <c r="P119">
        <v>12720.78</v>
      </c>
      <c r="Q119">
        <v>31086.82</v>
      </c>
      <c r="R119">
        <v>8329.6</v>
      </c>
      <c r="S119">
        <v>1730</v>
      </c>
      <c r="T119">
        <v>1419.03</v>
      </c>
      <c r="U119">
        <v>3296.47</v>
      </c>
      <c r="V119">
        <v>4192.63</v>
      </c>
      <c r="W119">
        <v>17.21</v>
      </c>
      <c r="X119">
        <v>2.7130000000000001E-2</v>
      </c>
      <c r="Y119">
        <v>2.0660000000000001E-2</v>
      </c>
      <c r="Z119">
        <v>2.232E-2</v>
      </c>
      <c r="AA119">
        <v>2.3210000000000001E-2</v>
      </c>
      <c r="AB119">
        <v>2.5219999999999999E-2</v>
      </c>
      <c r="AC119">
        <v>3.1449999999999999E-2</v>
      </c>
      <c r="AD119">
        <v>2.5250000000000002E-2</v>
      </c>
      <c r="AE119">
        <v>2.5649999999999999E-2</v>
      </c>
      <c r="AF119">
        <v>2.6689999999999998E-2</v>
      </c>
      <c r="AG119">
        <v>2.8139999999999998E-2</v>
      </c>
      <c r="AH119">
        <v>2.5950000000000001E-2</v>
      </c>
      <c r="AI119">
        <v>2.1950000000000001E-2</v>
      </c>
      <c r="AJ119">
        <v>2.205E-2</v>
      </c>
      <c r="AK119">
        <v>2.18E-2</v>
      </c>
      <c r="AL119">
        <v>2.231E-2</v>
      </c>
      <c r="AM119">
        <v>2.3550000000000001E-2</v>
      </c>
      <c r="AN119">
        <v>2.5770000000000001E-2</v>
      </c>
      <c r="AO119">
        <v>1.3990000000000001E-2</v>
      </c>
      <c r="AP119">
        <v>3.7150000000000002E-2</v>
      </c>
      <c r="AQ119">
        <v>4.3150000000000001E-2</v>
      </c>
      <c r="AR119">
        <v>3.9660000000000001E-2</v>
      </c>
      <c r="AS119">
        <v>5.2240000000000002E-2</v>
      </c>
      <c r="AT119">
        <v>3.984E-2</v>
      </c>
      <c r="AU119">
        <v>3.7620000000000001E-2</v>
      </c>
      <c r="AV119">
        <v>3.737E-2</v>
      </c>
      <c r="AW119">
        <v>-166.29999999999998</v>
      </c>
      <c r="AX119">
        <v>-152.09024390243908</v>
      </c>
      <c r="AY119" t="s">
        <v>631</v>
      </c>
      <c r="AZ119" s="45">
        <v>45217.93125671296</v>
      </c>
    </row>
    <row r="120" spans="2:52">
      <c r="B120">
        <v>1404</v>
      </c>
      <c r="C120" s="1">
        <v>45065</v>
      </c>
      <c r="D120">
        <v>7.008</v>
      </c>
      <c r="E120">
        <v>6.9965000000000002</v>
      </c>
      <c r="F120">
        <v>137.74</v>
      </c>
      <c r="G120">
        <v>172.55</v>
      </c>
      <c r="H120">
        <v>173.25</v>
      </c>
      <c r="I120">
        <v>127.25</v>
      </c>
      <c r="J120">
        <v>1961.6</v>
      </c>
      <c r="K120">
        <v>6075</v>
      </c>
      <c r="L120">
        <v>7756.87</v>
      </c>
      <c r="M120">
        <v>102.88</v>
      </c>
      <c r="N120">
        <v>19450.57</v>
      </c>
      <c r="O120">
        <v>33426.629999999997</v>
      </c>
      <c r="P120">
        <v>12657.9</v>
      </c>
      <c r="Q120">
        <v>30808.35</v>
      </c>
      <c r="R120">
        <v>8329.6</v>
      </c>
      <c r="S120">
        <v>1730</v>
      </c>
      <c r="T120">
        <v>1419.03</v>
      </c>
      <c r="U120">
        <v>3283.54</v>
      </c>
      <c r="V120">
        <v>4191.9799999999996</v>
      </c>
      <c r="W120">
        <v>16.05</v>
      </c>
      <c r="X120">
        <v>2.7189999999999999E-2</v>
      </c>
      <c r="Y120">
        <v>2.0660000000000001E-2</v>
      </c>
      <c r="Z120">
        <v>2.2579999999999999E-2</v>
      </c>
      <c r="AA120">
        <v>2.359E-2</v>
      </c>
      <c r="AB120">
        <v>2.5219999999999999E-2</v>
      </c>
      <c r="AC120">
        <v>3.1449999999999999E-2</v>
      </c>
      <c r="AD120">
        <v>2.5250000000000002E-2</v>
      </c>
      <c r="AE120">
        <v>2.5649999999999999E-2</v>
      </c>
      <c r="AF120">
        <v>2.6689999999999998E-2</v>
      </c>
      <c r="AG120">
        <v>2.8139999999999998E-2</v>
      </c>
      <c r="AH120">
        <v>2.5669999999999998E-2</v>
      </c>
      <c r="AI120">
        <v>2.2100000000000002E-2</v>
      </c>
      <c r="AJ120">
        <v>2.2200000000000001E-2</v>
      </c>
      <c r="AK120">
        <v>2.1999999999999999E-2</v>
      </c>
      <c r="AL120">
        <v>2.2679999999999999E-2</v>
      </c>
      <c r="AM120">
        <v>2.3990000000000001E-2</v>
      </c>
      <c r="AN120">
        <v>2.6190000000000001E-2</v>
      </c>
      <c r="AO120">
        <v>1.9480000000000001E-2</v>
      </c>
      <c r="AP120">
        <v>3.6400000000000002E-2</v>
      </c>
      <c r="AQ120">
        <v>4.2450000000000002E-2</v>
      </c>
      <c r="AR120">
        <v>3.9E-2</v>
      </c>
      <c r="AS120">
        <v>5.1830000000000001E-2</v>
      </c>
      <c r="AT120">
        <v>3.9129999999999998E-2</v>
      </c>
      <c r="AU120">
        <v>3.6830000000000002E-2</v>
      </c>
      <c r="AV120">
        <v>3.6639999999999999E-2</v>
      </c>
      <c r="AW120">
        <v>-155.39999999999998</v>
      </c>
      <c r="AX120">
        <v>-152.09024390243908</v>
      </c>
      <c r="AY120" t="s">
        <v>631</v>
      </c>
      <c r="AZ120" s="45">
        <v>45217.93125671296</v>
      </c>
    </row>
    <row r="121" spans="2:52">
      <c r="B121">
        <v>1403</v>
      </c>
      <c r="C121" s="1">
        <v>45064</v>
      </c>
      <c r="D121">
        <v>6.9985999999999997</v>
      </c>
      <c r="E121">
        <v>6.9772999999999996</v>
      </c>
      <c r="F121">
        <v>137.74</v>
      </c>
      <c r="G121">
        <v>172.55</v>
      </c>
      <c r="H121">
        <v>173.39</v>
      </c>
      <c r="I121">
        <v>132.56</v>
      </c>
      <c r="J121">
        <v>1960.3</v>
      </c>
      <c r="K121">
        <v>5857</v>
      </c>
      <c r="L121">
        <v>7742.3</v>
      </c>
      <c r="M121">
        <v>102.56</v>
      </c>
      <c r="N121">
        <v>19727.25</v>
      </c>
      <c r="O121">
        <v>33535.910000000003</v>
      </c>
      <c r="P121">
        <v>12688.84</v>
      </c>
      <c r="Q121">
        <v>30573.93</v>
      </c>
      <c r="R121">
        <v>8329.6</v>
      </c>
      <c r="S121">
        <v>1730</v>
      </c>
      <c r="T121">
        <v>1419.03</v>
      </c>
      <c r="U121">
        <v>3297.32</v>
      </c>
      <c r="V121">
        <v>4198.05</v>
      </c>
      <c r="W121">
        <v>16.05</v>
      </c>
      <c r="X121">
        <v>2.7199999999999998E-2</v>
      </c>
      <c r="Y121">
        <v>2.0789999999999999E-2</v>
      </c>
      <c r="Z121">
        <v>2.283E-2</v>
      </c>
      <c r="AA121">
        <v>2.3740000000000001E-2</v>
      </c>
      <c r="AB121">
        <v>2.5559999999999999E-2</v>
      </c>
      <c r="AC121">
        <v>3.1449999999999999E-2</v>
      </c>
      <c r="AD121">
        <v>2.5250000000000002E-2</v>
      </c>
      <c r="AE121">
        <v>2.5690000000000001E-2</v>
      </c>
      <c r="AF121">
        <v>2.6689999999999998E-2</v>
      </c>
      <c r="AG121">
        <v>2.8139999999999998E-2</v>
      </c>
      <c r="AH121">
        <v>2.6349999999999998E-2</v>
      </c>
      <c r="AI121">
        <v>2.205E-2</v>
      </c>
      <c r="AJ121">
        <v>2.2200000000000001E-2</v>
      </c>
      <c r="AK121">
        <v>2.2100000000000002E-2</v>
      </c>
      <c r="AL121">
        <v>2.2960000000000001E-2</v>
      </c>
      <c r="AM121">
        <v>2.4379999999999999E-2</v>
      </c>
      <c r="AN121">
        <v>2.6499999999999999E-2</v>
      </c>
      <c r="AO121">
        <v>1.942E-2</v>
      </c>
      <c r="AP121">
        <v>3.6459999999999999E-2</v>
      </c>
      <c r="AQ121">
        <v>4.2520000000000002E-2</v>
      </c>
      <c r="AR121">
        <v>3.9039999999999998E-2</v>
      </c>
      <c r="AS121">
        <v>5.2249999999999998E-2</v>
      </c>
      <c r="AT121">
        <v>3.916E-2</v>
      </c>
      <c r="AU121">
        <v>3.6839999999999998E-2</v>
      </c>
      <c r="AV121">
        <v>3.6609999999999997E-2</v>
      </c>
      <c r="AW121">
        <v>-154.19999999999999</v>
      </c>
      <c r="AX121">
        <v>-152.09024390243908</v>
      </c>
      <c r="AY121" t="s">
        <v>631</v>
      </c>
      <c r="AZ121" s="45">
        <v>45217.93125671296</v>
      </c>
    </row>
    <row r="122" spans="2:52">
      <c r="B122">
        <v>1402</v>
      </c>
      <c r="C122" s="1">
        <v>45063</v>
      </c>
      <c r="D122">
        <v>6.9588999999999999</v>
      </c>
      <c r="E122">
        <v>6.9516999999999998</v>
      </c>
      <c r="F122">
        <v>138.83000000000001</v>
      </c>
      <c r="G122">
        <v>173.04</v>
      </c>
      <c r="H122">
        <v>174.01</v>
      </c>
      <c r="I122">
        <v>132.56</v>
      </c>
      <c r="J122">
        <v>1974.4</v>
      </c>
      <c r="K122">
        <v>5857</v>
      </c>
      <c r="L122">
        <v>7723.23</v>
      </c>
      <c r="M122">
        <v>102.43</v>
      </c>
      <c r="N122">
        <v>19560.57</v>
      </c>
      <c r="O122">
        <v>33420.769999999997</v>
      </c>
      <c r="P122">
        <v>12500.57</v>
      </c>
      <c r="Q122">
        <v>30093.59</v>
      </c>
      <c r="R122">
        <v>8329.6</v>
      </c>
      <c r="S122">
        <v>1730</v>
      </c>
      <c r="T122">
        <v>1419.03</v>
      </c>
      <c r="U122">
        <v>3284.23</v>
      </c>
      <c r="V122">
        <v>4158.7700000000004</v>
      </c>
      <c r="W122">
        <v>16.87</v>
      </c>
      <c r="X122">
        <v>2.724E-2</v>
      </c>
      <c r="Y122">
        <v>2.077E-2</v>
      </c>
      <c r="Z122">
        <v>2.2769999999999999E-2</v>
      </c>
      <c r="AA122">
        <v>2.366E-2</v>
      </c>
      <c r="AB122">
        <v>2.554E-2</v>
      </c>
      <c r="AC122">
        <v>3.1390000000000001E-2</v>
      </c>
      <c r="AD122">
        <v>2.5250000000000002E-2</v>
      </c>
      <c r="AE122">
        <v>2.5680000000000001E-2</v>
      </c>
      <c r="AF122">
        <v>2.6689999999999998E-2</v>
      </c>
      <c r="AG122">
        <v>2.8150000000000001E-2</v>
      </c>
      <c r="AH122">
        <v>2.6720000000000001E-2</v>
      </c>
      <c r="AI122">
        <v>2.2249999999999999E-2</v>
      </c>
      <c r="AJ122">
        <v>2.2450000000000001E-2</v>
      </c>
      <c r="AK122">
        <v>2.23E-2</v>
      </c>
      <c r="AL122">
        <v>2.2939999999999999E-2</v>
      </c>
      <c r="AM122">
        <v>2.4209999999999999E-2</v>
      </c>
      <c r="AN122">
        <v>2.6349999999999998E-2</v>
      </c>
      <c r="AO122">
        <v>1.9800000000000002E-2</v>
      </c>
      <c r="AP122">
        <v>3.5639999999999998E-2</v>
      </c>
      <c r="AQ122">
        <v>4.1540000000000001E-2</v>
      </c>
      <c r="AR122">
        <v>3.8539999999999998E-2</v>
      </c>
      <c r="AS122">
        <v>5.2179999999999997E-2</v>
      </c>
      <c r="AT122">
        <v>3.8170000000000003E-2</v>
      </c>
      <c r="AU122">
        <v>3.585E-2</v>
      </c>
      <c r="AV122">
        <v>3.569E-2</v>
      </c>
      <c r="AW122">
        <v>-145.10000000000002</v>
      </c>
      <c r="AX122">
        <v>-152.09024390243908</v>
      </c>
      <c r="AY122" t="s">
        <v>631</v>
      </c>
      <c r="AZ122" s="45">
        <v>45217.93125671296</v>
      </c>
    </row>
    <row r="123" spans="2:52">
      <c r="B123">
        <v>1401</v>
      </c>
      <c r="C123" s="1">
        <v>45062</v>
      </c>
      <c r="D123">
        <v>6.9710999999999999</v>
      </c>
      <c r="E123">
        <v>6.9591000000000003</v>
      </c>
      <c r="F123">
        <v>140.13</v>
      </c>
      <c r="G123">
        <v>173.4</v>
      </c>
      <c r="H123">
        <v>174.56</v>
      </c>
      <c r="I123">
        <v>130</v>
      </c>
      <c r="J123">
        <v>2007.45</v>
      </c>
      <c r="K123">
        <v>5723</v>
      </c>
      <c r="L123">
        <v>7751.08</v>
      </c>
      <c r="M123">
        <v>102.68</v>
      </c>
      <c r="N123">
        <v>19978.25</v>
      </c>
      <c r="O123">
        <v>33012.14</v>
      </c>
      <c r="P123">
        <v>12343.05</v>
      </c>
      <c r="Q123">
        <v>29842.99</v>
      </c>
      <c r="R123">
        <v>8329.6</v>
      </c>
      <c r="S123">
        <v>1730</v>
      </c>
      <c r="T123">
        <v>1419.03</v>
      </c>
      <c r="U123">
        <v>3290.99</v>
      </c>
      <c r="V123">
        <v>4109.8999999999996</v>
      </c>
      <c r="W123">
        <v>17.989999999999998</v>
      </c>
      <c r="X123">
        <v>2.7140000000000001E-2</v>
      </c>
      <c r="Y123">
        <v>2.0760000000000001E-2</v>
      </c>
      <c r="Z123">
        <v>2.2759999999999999E-2</v>
      </c>
      <c r="AA123">
        <v>2.3619999999999999E-2</v>
      </c>
      <c r="AB123">
        <v>2.5440000000000001E-2</v>
      </c>
      <c r="AC123">
        <v>3.1419999999999997E-2</v>
      </c>
      <c r="AD123">
        <v>2.5250000000000002E-2</v>
      </c>
      <c r="AE123">
        <v>2.5680000000000001E-2</v>
      </c>
      <c r="AF123">
        <v>2.6689999999999998E-2</v>
      </c>
      <c r="AG123">
        <v>2.8150000000000001E-2</v>
      </c>
      <c r="AH123">
        <v>2.664E-2</v>
      </c>
      <c r="AI123">
        <v>2.1899999999999999E-2</v>
      </c>
      <c r="AJ123">
        <v>2.1999999999999999E-2</v>
      </c>
      <c r="AK123">
        <v>2.18E-2</v>
      </c>
      <c r="AL123">
        <v>2.3019999999999999E-2</v>
      </c>
      <c r="AM123">
        <v>2.4209999999999999E-2</v>
      </c>
      <c r="AN123">
        <v>2.6339999999999999E-2</v>
      </c>
      <c r="AO123">
        <v>1.9990000000000001E-2</v>
      </c>
      <c r="AP123">
        <v>3.5340000000000003E-2</v>
      </c>
      <c r="AQ123">
        <v>4.0820000000000002E-2</v>
      </c>
      <c r="AR123">
        <v>3.8539999999999998E-2</v>
      </c>
      <c r="AS123">
        <v>5.1400000000000001E-2</v>
      </c>
      <c r="AT123">
        <v>3.7449999999999997E-2</v>
      </c>
      <c r="AU123">
        <v>3.526E-2</v>
      </c>
      <c r="AV123">
        <v>3.5229999999999997E-2</v>
      </c>
      <c r="AW123">
        <v>-138.29999999999998</v>
      </c>
      <c r="AX123">
        <v>-152.09024390243908</v>
      </c>
      <c r="AY123" t="s">
        <v>631</v>
      </c>
      <c r="AZ123" s="45">
        <v>45217.93125671296</v>
      </c>
    </row>
    <row r="124" spans="2:52">
      <c r="B124">
        <v>1400</v>
      </c>
      <c r="C124" s="1">
        <v>45061</v>
      </c>
      <c r="D124">
        <v>6.9596</v>
      </c>
      <c r="E124">
        <v>6.9489000000000001</v>
      </c>
      <c r="F124">
        <v>140.88</v>
      </c>
      <c r="G124">
        <v>173.63</v>
      </c>
      <c r="H124">
        <v>174.88</v>
      </c>
      <c r="I124">
        <v>130</v>
      </c>
      <c r="J124">
        <v>2019.9</v>
      </c>
      <c r="K124">
        <v>5723</v>
      </c>
      <c r="L124">
        <v>7777.7</v>
      </c>
      <c r="M124">
        <v>102.06</v>
      </c>
      <c r="N124">
        <v>19971.13</v>
      </c>
      <c r="O124">
        <v>33348.6</v>
      </c>
      <c r="P124">
        <v>12365.21</v>
      </c>
      <c r="Q124">
        <v>29626.34</v>
      </c>
      <c r="R124">
        <v>8329.6</v>
      </c>
      <c r="S124">
        <v>1730</v>
      </c>
      <c r="T124">
        <v>1419.03</v>
      </c>
      <c r="U124">
        <v>3310.74</v>
      </c>
      <c r="V124">
        <v>4136.28</v>
      </c>
      <c r="W124">
        <v>17.12</v>
      </c>
      <c r="X124">
        <v>2.7220000000000001E-2</v>
      </c>
      <c r="Y124">
        <v>2.0760000000000001E-2</v>
      </c>
      <c r="Z124">
        <v>2.2620000000000001E-2</v>
      </c>
      <c r="AA124">
        <v>2.3560000000000001E-2</v>
      </c>
      <c r="AB124">
        <v>2.5409999999999999E-2</v>
      </c>
      <c r="AC124">
        <v>3.1550000000000002E-2</v>
      </c>
      <c r="AD124">
        <v>2.5250000000000002E-2</v>
      </c>
      <c r="AE124">
        <v>2.5690000000000001E-2</v>
      </c>
      <c r="AF124">
        <v>2.6679999999999999E-2</v>
      </c>
      <c r="AG124">
        <v>2.818E-2</v>
      </c>
      <c r="AH124">
        <v>2.503E-2</v>
      </c>
      <c r="AI124">
        <v>2.2249999999999999E-2</v>
      </c>
      <c r="AJ124">
        <v>2.2349999999999998E-2</v>
      </c>
      <c r="AK124">
        <v>2.2100000000000002E-2</v>
      </c>
      <c r="AL124">
        <v>2.281E-2</v>
      </c>
      <c r="AM124">
        <v>2.4E-2</v>
      </c>
      <c r="AN124">
        <v>2.622E-2</v>
      </c>
      <c r="AO124">
        <v>1.898E-2</v>
      </c>
      <c r="AP124">
        <v>3.5020000000000003E-2</v>
      </c>
      <c r="AQ124">
        <v>4.0099999999999997E-2</v>
      </c>
      <c r="AR124">
        <v>3.8420000000000003E-2</v>
      </c>
      <c r="AS124">
        <v>5.1229999999999998E-2</v>
      </c>
      <c r="AT124">
        <v>3.6720000000000003E-2</v>
      </c>
      <c r="AU124">
        <v>3.4689999999999999E-2</v>
      </c>
      <c r="AV124">
        <v>3.4790000000000001E-2</v>
      </c>
      <c r="AW124">
        <v>-131.60000000000002</v>
      </c>
      <c r="AX124">
        <v>-152.09024390243908</v>
      </c>
      <c r="AY124" t="s">
        <v>631</v>
      </c>
      <c r="AZ124" s="45">
        <v>45217.93125671296</v>
      </c>
    </row>
    <row r="125" spans="2:52">
      <c r="B125">
        <v>1399</v>
      </c>
      <c r="C125" s="1">
        <v>45058</v>
      </c>
      <c r="D125">
        <v>6.9389000000000003</v>
      </c>
      <c r="E125">
        <v>6.9303999999999997</v>
      </c>
      <c r="F125">
        <v>141.66</v>
      </c>
      <c r="G125">
        <v>173.69</v>
      </c>
      <c r="H125">
        <v>175.08</v>
      </c>
      <c r="I125">
        <v>130</v>
      </c>
      <c r="J125">
        <v>2019.9</v>
      </c>
      <c r="K125">
        <v>5836</v>
      </c>
      <c r="L125">
        <v>7754.62</v>
      </c>
      <c r="M125">
        <v>101.48</v>
      </c>
      <c r="N125">
        <v>19627.240000000002</v>
      </c>
      <c r="O125">
        <v>33300.620000000003</v>
      </c>
      <c r="P125">
        <v>12284.74</v>
      </c>
      <c r="Q125">
        <v>29388.3</v>
      </c>
      <c r="R125">
        <v>8329.6</v>
      </c>
      <c r="S125">
        <v>1730</v>
      </c>
      <c r="T125">
        <v>1419.03</v>
      </c>
      <c r="U125">
        <v>3272.36</v>
      </c>
      <c r="V125">
        <v>4124.08</v>
      </c>
      <c r="W125">
        <v>17.03</v>
      </c>
      <c r="X125">
        <v>2.7060000000000001E-2</v>
      </c>
      <c r="Y125">
        <v>2.052E-2</v>
      </c>
      <c r="Z125">
        <v>2.248E-2</v>
      </c>
      <c r="AA125">
        <v>2.3429999999999999E-2</v>
      </c>
      <c r="AB125">
        <v>2.52E-2</v>
      </c>
      <c r="AC125">
        <v>3.1550000000000002E-2</v>
      </c>
      <c r="AD125">
        <v>2.5250000000000002E-2</v>
      </c>
      <c r="AE125">
        <v>2.5690000000000001E-2</v>
      </c>
      <c r="AF125">
        <v>2.6679999999999999E-2</v>
      </c>
      <c r="AG125">
        <v>2.818E-2</v>
      </c>
      <c r="AH125">
        <v>2.4539999999999999E-2</v>
      </c>
      <c r="AI125">
        <v>2.18E-2</v>
      </c>
      <c r="AJ125">
        <v>2.1850000000000001E-2</v>
      </c>
      <c r="AK125">
        <v>2.1649999999999999E-2</v>
      </c>
      <c r="AL125">
        <v>2.2759999999999999E-2</v>
      </c>
      <c r="AM125">
        <v>2.41E-2</v>
      </c>
      <c r="AN125">
        <v>2.6239999999999999E-2</v>
      </c>
      <c r="AO125">
        <v>1.8720000000000001E-2</v>
      </c>
      <c r="AP125">
        <v>3.4619999999999998E-2</v>
      </c>
      <c r="AQ125">
        <v>3.9870000000000003E-2</v>
      </c>
      <c r="AR125">
        <v>3.789E-2</v>
      </c>
      <c r="AS125">
        <v>5.1520000000000003E-2</v>
      </c>
      <c r="AT125">
        <v>3.6549999999999999E-2</v>
      </c>
      <c r="AU125">
        <v>3.4459999999999998E-2</v>
      </c>
      <c r="AV125">
        <v>3.4509999999999999E-2</v>
      </c>
      <c r="AW125">
        <v>-131.19999999999999</v>
      </c>
      <c r="AX125">
        <v>-152.09024390243908</v>
      </c>
      <c r="AY125" t="s">
        <v>631</v>
      </c>
      <c r="AZ125" s="45">
        <v>45217.93125671296</v>
      </c>
    </row>
    <row r="126" spans="2:52">
      <c r="B126">
        <v>1398</v>
      </c>
      <c r="C126" s="1">
        <v>45057</v>
      </c>
      <c r="D126">
        <v>6.9249999999999998</v>
      </c>
      <c r="E126">
        <v>6.9203999999999999</v>
      </c>
      <c r="F126">
        <v>141.88</v>
      </c>
      <c r="G126">
        <v>174.09</v>
      </c>
      <c r="H126">
        <v>175.46</v>
      </c>
      <c r="I126">
        <v>130.69</v>
      </c>
      <c r="J126">
        <v>2015.95</v>
      </c>
      <c r="K126">
        <v>5933</v>
      </c>
      <c r="L126">
        <v>7730.58</v>
      </c>
      <c r="M126">
        <v>101.6</v>
      </c>
      <c r="N126">
        <v>19743.79</v>
      </c>
      <c r="O126">
        <v>33309.51</v>
      </c>
      <c r="P126">
        <v>12328.51</v>
      </c>
      <c r="Q126">
        <v>29126.720000000001</v>
      </c>
      <c r="R126">
        <v>8329.6</v>
      </c>
      <c r="S126">
        <v>1730</v>
      </c>
      <c r="T126">
        <v>1419.03</v>
      </c>
      <c r="U126">
        <v>3309.55</v>
      </c>
      <c r="V126">
        <v>4130.62</v>
      </c>
      <c r="W126">
        <v>16.93</v>
      </c>
      <c r="X126">
        <v>2.7019999999999999E-2</v>
      </c>
      <c r="Y126">
        <v>2.0639999999999999E-2</v>
      </c>
      <c r="Z126">
        <v>2.247E-2</v>
      </c>
      <c r="AA126">
        <v>2.3359999999999999E-2</v>
      </c>
      <c r="AB126">
        <v>2.5219999999999999E-2</v>
      </c>
      <c r="AC126">
        <v>3.1559999999999998E-2</v>
      </c>
      <c r="AD126">
        <v>2.5250000000000002E-2</v>
      </c>
      <c r="AE126">
        <v>2.5680000000000001E-2</v>
      </c>
      <c r="AF126">
        <v>2.6689999999999998E-2</v>
      </c>
      <c r="AG126">
        <v>2.8199999999999999E-2</v>
      </c>
      <c r="AH126">
        <v>2.4500000000000001E-2</v>
      </c>
      <c r="AI126">
        <v>2.2249999999999999E-2</v>
      </c>
      <c r="AJ126">
        <v>2.2249999999999999E-2</v>
      </c>
      <c r="AK126">
        <v>2.205E-2</v>
      </c>
      <c r="AL126">
        <v>2.2859999999999998E-2</v>
      </c>
      <c r="AM126">
        <v>2.4209999999999999E-2</v>
      </c>
      <c r="AN126">
        <v>2.6190000000000001E-2</v>
      </c>
      <c r="AO126">
        <v>1.4540000000000001E-2</v>
      </c>
      <c r="AP126">
        <v>3.3840000000000002E-2</v>
      </c>
      <c r="AQ126">
        <v>3.8989999999999997E-2</v>
      </c>
      <c r="AR126">
        <v>3.7400000000000003E-2</v>
      </c>
      <c r="AS126">
        <v>5.1490000000000001E-2</v>
      </c>
      <c r="AT126">
        <v>3.5610000000000003E-2</v>
      </c>
      <c r="AU126">
        <v>3.3550000000000003E-2</v>
      </c>
      <c r="AV126">
        <v>3.3599999999999998E-2</v>
      </c>
      <c r="AW126">
        <v>-122.50000000000004</v>
      </c>
      <c r="AX126">
        <v>-152.09024390243908</v>
      </c>
      <c r="AY126" t="s">
        <v>631</v>
      </c>
      <c r="AZ126" s="45">
        <v>45217.93125671296</v>
      </c>
    </row>
    <row r="127" spans="2:52">
      <c r="B127">
        <v>1397</v>
      </c>
      <c r="C127" s="1">
        <v>45056</v>
      </c>
      <c r="D127">
        <v>6.92</v>
      </c>
      <c r="E127">
        <v>6.9142000000000001</v>
      </c>
      <c r="F127">
        <v>141.57</v>
      </c>
      <c r="G127">
        <v>173.84</v>
      </c>
      <c r="H127">
        <v>175.19</v>
      </c>
      <c r="I127">
        <v>134.62</v>
      </c>
      <c r="J127">
        <v>2037.15</v>
      </c>
      <c r="K127">
        <v>5959</v>
      </c>
      <c r="L127">
        <v>7741.33</v>
      </c>
      <c r="M127">
        <v>101.38</v>
      </c>
      <c r="N127">
        <v>19762.2</v>
      </c>
      <c r="O127">
        <v>33531.33</v>
      </c>
      <c r="P127">
        <v>12306.44</v>
      </c>
      <c r="Q127">
        <v>29122.18</v>
      </c>
      <c r="R127">
        <v>8329.6</v>
      </c>
      <c r="S127">
        <v>1730</v>
      </c>
      <c r="T127">
        <v>1419.03</v>
      </c>
      <c r="U127">
        <v>3319.15</v>
      </c>
      <c r="V127">
        <v>4137.6400000000003</v>
      </c>
      <c r="W127">
        <v>16.940000000000001</v>
      </c>
      <c r="X127">
        <v>2.7189999999999999E-2</v>
      </c>
      <c r="Y127">
        <v>2.102E-2</v>
      </c>
      <c r="Z127">
        <v>2.2780000000000002E-2</v>
      </c>
      <c r="AA127">
        <v>2.384E-2</v>
      </c>
      <c r="AB127">
        <v>2.5600000000000001E-2</v>
      </c>
      <c r="AC127">
        <v>3.2230000000000002E-2</v>
      </c>
      <c r="AD127">
        <v>2.5250000000000002E-2</v>
      </c>
      <c r="AE127">
        <v>2.5729999999999999E-2</v>
      </c>
      <c r="AF127">
        <v>2.6870000000000002E-2</v>
      </c>
      <c r="AG127">
        <v>2.8250000000000001E-2</v>
      </c>
      <c r="AH127">
        <v>2.4889999999999999E-2</v>
      </c>
      <c r="AI127">
        <v>2.29E-2</v>
      </c>
      <c r="AJ127">
        <v>2.29E-2</v>
      </c>
      <c r="AK127">
        <v>2.2700000000000001E-2</v>
      </c>
      <c r="AL127">
        <v>2.3290000000000002E-2</v>
      </c>
      <c r="AM127">
        <v>2.4570000000000002E-2</v>
      </c>
      <c r="AN127">
        <v>2.6610000000000002E-2</v>
      </c>
      <c r="AO127">
        <v>1.9230000000000001E-2</v>
      </c>
      <c r="AP127">
        <v>3.4430000000000002E-2</v>
      </c>
      <c r="AQ127">
        <v>3.9100000000000003E-2</v>
      </c>
      <c r="AR127">
        <v>3.7960000000000001E-2</v>
      </c>
      <c r="AS127">
        <v>5.1970000000000002E-2</v>
      </c>
      <c r="AT127">
        <v>3.5720000000000002E-2</v>
      </c>
      <c r="AU127">
        <v>3.3840000000000002E-2</v>
      </c>
      <c r="AV127">
        <v>3.406E-2</v>
      </c>
      <c r="AW127">
        <v>-118.80000000000001</v>
      </c>
      <c r="AX127">
        <v>-152.09024390243908</v>
      </c>
      <c r="AY127" t="s">
        <v>631</v>
      </c>
      <c r="AZ127" s="45">
        <v>45217.93125671296</v>
      </c>
    </row>
    <row r="128" spans="2:52">
      <c r="B128">
        <v>1396</v>
      </c>
      <c r="C128" s="1">
        <v>45055</v>
      </c>
      <c r="D128">
        <v>6.9218999999999999</v>
      </c>
      <c r="E128">
        <v>6.9093999999999998</v>
      </c>
      <c r="F128">
        <v>142.55000000000001</v>
      </c>
      <c r="G128">
        <v>173.24</v>
      </c>
      <c r="H128">
        <v>174.85</v>
      </c>
      <c r="I128">
        <v>134</v>
      </c>
      <c r="J128">
        <v>2030.2</v>
      </c>
      <c r="K128">
        <v>5889</v>
      </c>
      <c r="L128">
        <v>7764.09</v>
      </c>
      <c r="M128">
        <v>101.21</v>
      </c>
      <c r="N128">
        <v>19867.580000000002</v>
      </c>
      <c r="O128">
        <v>33561.81</v>
      </c>
      <c r="P128">
        <v>12179.55</v>
      </c>
      <c r="Q128">
        <v>29242.82</v>
      </c>
      <c r="R128">
        <v>8329.6</v>
      </c>
      <c r="S128">
        <v>1730</v>
      </c>
      <c r="T128">
        <v>1419.03</v>
      </c>
      <c r="U128">
        <v>3357.67</v>
      </c>
      <c r="V128">
        <v>4119.17</v>
      </c>
      <c r="W128">
        <v>17.71</v>
      </c>
      <c r="X128">
        <v>2.7390000000000001E-2</v>
      </c>
      <c r="Y128">
        <v>2.129E-2</v>
      </c>
      <c r="Z128">
        <v>2.3E-2</v>
      </c>
      <c r="AA128">
        <v>2.3980000000000001E-2</v>
      </c>
      <c r="AB128">
        <v>2.5819999999999999E-2</v>
      </c>
      <c r="AC128">
        <v>3.2230000000000002E-2</v>
      </c>
      <c r="AD128">
        <v>2.5250000000000002E-2</v>
      </c>
      <c r="AE128">
        <v>2.5770000000000001E-2</v>
      </c>
      <c r="AF128">
        <v>2.6919999999999999E-2</v>
      </c>
      <c r="AG128">
        <v>2.8289999999999999E-2</v>
      </c>
      <c r="AH128">
        <v>2.4170000000000001E-2</v>
      </c>
      <c r="AI128">
        <v>2.2950000000000002E-2</v>
      </c>
      <c r="AJ128">
        <v>2.2950000000000002E-2</v>
      </c>
      <c r="AK128">
        <v>2.2550000000000001E-2</v>
      </c>
      <c r="AL128">
        <v>2.358E-2</v>
      </c>
      <c r="AM128">
        <v>2.496E-2</v>
      </c>
      <c r="AN128">
        <v>2.6890000000000001E-2</v>
      </c>
      <c r="AO128">
        <v>1.3979999999999999E-2</v>
      </c>
      <c r="AP128">
        <v>3.5189999999999999E-2</v>
      </c>
      <c r="AQ128">
        <v>4.0219999999999999E-2</v>
      </c>
      <c r="AR128">
        <v>3.8379999999999997E-2</v>
      </c>
      <c r="AS128">
        <v>5.1819999999999998E-2</v>
      </c>
      <c r="AT128">
        <v>3.7240000000000002E-2</v>
      </c>
      <c r="AU128">
        <v>3.4950000000000002E-2</v>
      </c>
      <c r="AV128">
        <v>3.4950000000000002E-2</v>
      </c>
      <c r="AW128">
        <v>-132.60000000000002</v>
      </c>
      <c r="AX128">
        <v>-152.09024390243908</v>
      </c>
      <c r="AY128" t="s">
        <v>631</v>
      </c>
      <c r="AZ128" s="45">
        <v>45217.93125671296</v>
      </c>
    </row>
    <row r="129" spans="2:52">
      <c r="B129">
        <v>1395</v>
      </c>
      <c r="C129" s="1">
        <v>45054</v>
      </c>
      <c r="D129">
        <v>6.9153000000000002</v>
      </c>
      <c r="E129">
        <v>6.9112999999999998</v>
      </c>
      <c r="F129">
        <v>143.55000000000001</v>
      </c>
      <c r="G129">
        <v>173.31</v>
      </c>
      <c r="H129">
        <v>175.09</v>
      </c>
      <c r="I129">
        <v>132.69</v>
      </c>
      <c r="J129">
        <v>2000.95</v>
      </c>
      <c r="K129">
        <v>5948</v>
      </c>
      <c r="L129">
        <v>7778.38</v>
      </c>
      <c r="M129">
        <v>101.4</v>
      </c>
      <c r="N129">
        <v>20297.03</v>
      </c>
      <c r="O129">
        <v>33618.69</v>
      </c>
      <c r="P129">
        <v>12256.92</v>
      </c>
      <c r="Q129">
        <v>28949.88</v>
      </c>
      <c r="R129">
        <v>8329.6</v>
      </c>
      <c r="S129">
        <v>1730</v>
      </c>
      <c r="T129">
        <v>1419.03</v>
      </c>
      <c r="U129">
        <v>3395</v>
      </c>
      <c r="V129">
        <v>4138.12</v>
      </c>
      <c r="W129">
        <v>16.98</v>
      </c>
      <c r="X129">
        <v>2.7490000000000001E-2</v>
      </c>
      <c r="Y129">
        <v>2.138E-2</v>
      </c>
      <c r="Z129">
        <v>2.299E-2</v>
      </c>
      <c r="AA129">
        <v>2.4029999999999999E-2</v>
      </c>
      <c r="AB129">
        <v>2.5870000000000001E-2</v>
      </c>
      <c r="AC129">
        <v>3.2230000000000002E-2</v>
      </c>
      <c r="AD129">
        <v>2.5250000000000002E-2</v>
      </c>
      <c r="AE129">
        <v>2.5870000000000001E-2</v>
      </c>
      <c r="AF129">
        <v>2.6919999999999999E-2</v>
      </c>
      <c r="AG129">
        <v>2.7629999999999998E-2</v>
      </c>
      <c r="AH129">
        <v>2.503E-2</v>
      </c>
      <c r="AI129">
        <v>2.2950000000000002E-2</v>
      </c>
      <c r="AJ129">
        <v>2.29E-2</v>
      </c>
      <c r="AK129">
        <v>2.2599999999999999E-2</v>
      </c>
      <c r="AL129">
        <v>2.3689999999999999E-2</v>
      </c>
      <c r="AM129">
        <v>2.496E-2</v>
      </c>
      <c r="AN129">
        <v>2.7029999999999998E-2</v>
      </c>
      <c r="AO129">
        <v>1.201E-2</v>
      </c>
      <c r="AP129">
        <v>3.5069999999999997E-2</v>
      </c>
      <c r="AQ129">
        <v>4.0009999999999997E-2</v>
      </c>
      <c r="AR129">
        <v>3.823E-2</v>
      </c>
      <c r="AS129">
        <v>5.2010000000000001E-2</v>
      </c>
      <c r="AT129">
        <v>3.7179999999999998E-2</v>
      </c>
      <c r="AU129">
        <v>3.4909999999999997E-2</v>
      </c>
      <c r="AV129">
        <v>3.49E-2</v>
      </c>
      <c r="AW129">
        <v>-131.49999999999997</v>
      </c>
      <c r="AX129">
        <v>-152.09024390243908</v>
      </c>
      <c r="AY129" t="s">
        <v>631</v>
      </c>
      <c r="AZ129" s="45">
        <v>45217.93125671296</v>
      </c>
    </row>
    <row r="130" spans="2:52">
      <c r="B130">
        <v>1394</v>
      </c>
      <c r="C130" s="1">
        <v>45051</v>
      </c>
      <c r="D130">
        <v>6.9222999999999999</v>
      </c>
      <c r="E130">
        <v>6.9126000000000003</v>
      </c>
      <c r="F130">
        <v>144.62</v>
      </c>
      <c r="G130">
        <v>173.74</v>
      </c>
      <c r="H130">
        <v>175.66</v>
      </c>
      <c r="I130">
        <v>135.69</v>
      </c>
      <c r="J130">
        <v>2000.95</v>
      </c>
      <c r="K130">
        <v>6024</v>
      </c>
      <c r="L130">
        <v>7778.38</v>
      </c>
      <c r="M130">
        <v>101.34</v>
      </c>
      <c r="N130">
        <v>20049.310000000001</v>
      </c>
      <c r="O130">
        <v>33674.379999999997</v>
      </c>
      <c r="P130">
        <v>12235.41</v>
      </c>
      <c r="Q130">
        <v>29157.95</v>
      </c>
      <c r="R130">
        <v>8329.6</v>
      </c>
      <c r="S130">
        <v>1730</v>
      </c>
      <c r="T130">
        <v>1419.03</v>
      </c>
      <c r="U130">
        <v>3334.5</v>
      </c>
      <c r="V130">
        <v>4136.25</v>
      </c>
      <c r="W130">
        <v>17.190000000000001</v>
      </c>
      <c r="X130">
        <v>2.7359999999999999E-2</v>
      </c>
      <c r="Y130">
        <v>2.1329999999999998E-2</v>
      </c>
      <c r="Z130">
        <v>2.3099999999999999E-2</v>
      </c>
      <c r="AA130">
        <v>2.3980000000000001E-2</v>
      </c>
      <c r="AB130">
        <v>2.5749999999999999E-2</v>
      </c>
      <c r="AC130">
        <v>3.2230000000000002E-2</v>
      </c>
      <c r="AD130">
        <v>2.5250000000000002E-2</v>
      </c>
      <c r="AE130">
        <v>2.5870000000000001E-2</v>
      </c>
      <c r="AF130">
        <v>2.6919999999999999E-2</v>
      </c>
      <c r="AG130">
        <v>2.7629999999999998E-2</v>
      </c>
      <c r="AH130">
        <v>2.6030000000000001E-2</v>
      </c>
      <c r="AI130">
        <v>2.265E-2</v>
      </c>
      <c r="AJ130">
        <v>2.2599999999999999E-2</v>
      </c>
      <c r="AK130">
        <v>2.2200000000000001E-2</v>
      </c>
      <c r="AL130">
        <v>2.3769999999999999E-2</v>
      </c>
      <c r="AM130">
        <v>2.4969999999999999E-2</v>
      </c>
      <c r="AN130">
        <v>2.7109999999999999E-2</v>
      </c>
      <c r="AO130">
        <v>1.201E-2</v>
      </c>
      <c r="AP130">
        <v>3.4369999999999998E-2</v>
      </c>
      <c r="AQ130">
        <v>3.9140000000000001E-2</v>
      </c>
      <c r="AR130">
        <v>3.7530000000000001E-2</v>
      </c>
      <c r="AS130">
        <v>5.2019999999999997E-2</v>
      </c>
      <c r="AT130">
        <v>3.6420000000000001E-2</v>
      </c>
      <c r="AU130">
        <v>3.4099999999999998E-2</v>
      </c>
      <c r="AV130">
        <v>3.4110000000000001E-2</v>
      </c>
      <c r="AW130">
        <v>-124.39999999999999</v>
      </c>
      <c r="AX130">
        <v>-152.09024390243908</v>
      </c>
      <c r="AY130" t="s">
        <v>631</v>
      </c>
      <c r="AZ130" s="45">
        <v>45217.93125671296</v>
      </c>
    </row>
    <row r="131" spans="2:52">
      <c r="B131">
        <v>1393</v>
      </c>
      <c r="C131" s="1">
        <v>45050</v>
      </c>
      <c r="D131">
        <v>6.9345999999999997</v>
      </c>
      <c r="E131">
        <v>6.9126000000000003</v>
      </c>
      <c r="F131">
        <v>145.30000000000001</v>
      </c>
      <c r="G131">
        <v>174.17</v>
      </c>
      <c r="H131">
        <v>176.14</v>
      </c>
      <c r="I131">
        <v>135.81</v>
      </c>
      <c r="J131">
        <v>2044.7</v>
      </c>
      <c r="K131">
        <v>6075</v>
      </c>
      <c r="L131">
        <v>7702.64</v>
      </c>
      <c r="M131">
        <v>101.96</v>
      </c>
      <c r="N131">
        <v>19948.73</v>
      </c>
      <c r="O131">
        <v>33127.74</v>
      </c>
      <c r="P131">
        <v>11966.4</v>
      </c>
      <c r="Q131">
        <v>29157.95</v>
      </c>
      <c r="R131">
        <v>8329.6</v>
      </c>
      <c r="S131">
        <v>1730</v>
      </c>
      <c r="T131">
        <v>1419.03</v>
      </c>
      <c r="U131">
        <v>3350.46</v>
      </c>
      <c r="V131">
        <v>4061.22</v>
      </c>
      <c r="W131">
        <v>20.09</v>
      </c>
      <c r="X131">
        <v>2.7629999999999998E-2</v>
      </c>
      <c r="Y131">
        <v>2.145E-2</v>
      </c>
      <c r="Z131">
        <v>2.325E-2</v>
      </c>
      <c r="AA131">
        <v>2.419E-2</v>
      </c>
      <c r="AB131">
        <v>2.6020000000000001E-2</v>
      </c>
      <c r="AC131">
        <v>3.2230000000000002E-2</v>
      </c>
      <c r="AD131">
        <v>2.5250000000000002E-2</v>
      </c>
      <c r="AE131">
        <v>2.5919999999999999E-2</v>
      </c>
      <c r="AF131">
        <v>2.6960000000000001E-2</v>
      </c>
      <c r="AG131">
        <v>2.7629999999999998E-2</v>
      </c>
      <c r="AH131">
        <v>2.538E-2</v>
      </c>
      <c r="AI131">
        <v>2.3300000000000001E-2</v>
      </c>
      <c r="AJ131">
        <v>2.325E-2</v>
      </c>
      <c r="AK131">
        <v>2.2849999999999999E-2</v>
      </c>
      <c r="AL131">
        <v>2.4230000000000002E-2</v>
      </c>
      <c r="AM131">
        <v>2.5430000000000001E-2</v>
      </c>
      <c r="AN131">
        <v>2.7400000000000001E-2</v>
      </c>
      <c r="AO131">
        <v>2.198E-2</v>
      </c>
      <c r="AP131">
        <v>3.3790000000000001E-2</v>
      </c>
      <c r="AQ131">
        <v>3.7900000000000003E-2</v>
      </c>
      <c r="AR131">
        <v>3.73E-2</v>
      </c>
      <c r="AS131">
        <v>5.1990000000000001E-2</v>
      </c>
      <c r="AT131">
        <v>3.5130000000000002E-2</v>
      </c>
      <c r="AU131">
        <v>3.329E-2</v>
      </c>
      <c r="AV131">
        <v>3.3459999999999997E-2</v>
      </c>
      <c r="AW131">
        <v>-109.40000000000002</v>
      </c>
      <c r="AX131">
        <v>-152.09024390243908</v>
      </c>
      <c r="AY131" t="s">
        <v>631</v>
      </c>
      <c r="AZ131" s="45">
        <v>45217.93125671296</v>
      </c>
    </row>
    <row r="132" spans="2:52">
      <c r="B132">
        <v>1392</v>
      </c>
      <c r="C132" s="1">
        <v>45049</v>
      </c>
      <c r="D132">
        <v>6.9617000000000004</v>
      </c>
      <c r="E132">
        <v>6.9126000000000003</v>
      </c>
      <c r="F132">
        <v>145.54</v>
      </c>
      <c r="G132">
        <v>174.18</v>
      </c>
      <c r="H132">
        <v>176.2</v>
      </c>
      <c r="I132">
        <v>132.81</v>
      </c>
      <c r="J132">
        <v>2014.3</v>
      </c>
      <c r="K132">
        <v>6011</v>
      </c>
      <c r="L132">
        <v>7788.37</v>
      </c>
      <c r="M132">
        <v>102.15</v>
      </c>
      <c r="N132">
        <v>19699.16</v>
      </c>
      <c r="O132">
        <v>33414.239999999998</v>
      </c>
      <c r="P132">
        <v>12025.33</v>
      </c>
      <c r="Q132">
        <v>29157.95</v>
      </c>
      <c r="R132">
        <v>8329.6</v>
      </c>
      <c r="S132">
        <v>1730</v>
      </c>
      <c r="T132">
        <v>1419.03</v>
      </c>
      <c r="U132">
        <v>3323.28</v>
      </c>
      <c r="V132">
        <v>4090.75</v>
      </c>
      <c r="W132">
        <v>18.34</v>
      </c>
      <c r="X132">
        <v>2.7799999999999998E-2</v>
      </c>
      <c r="Y132">
        <v>2.1579999999999998E-2</v>
      </c>
      <c r="Z132">
        <v>2.3380000000000001E-2</v>
      </c>
      <c r="AA132">
        <v>2.4410000000000001E-2</v>
      </c>
      <c r="AB132">
        <v>2.6210000000000001E-2</v>
      </c>
      <c r="AC132">
        <v>3.2230000000000002E-2</v>
      </c>
      <c r="AD132">
        <v>2.5250000000000002E-2</v>
      </c>
      <c r="AE132">
        <v>2.5930000000000002E-2</v>
      </c>
      <c r="AF132">
        <v>2.6960000000000001E-2</v>
      </c>
      <c r="AG132">
        <v>2.7629999999999998E-2</v>
      </c>
      <c r="AH132">
        <v>2.4979999999999999E-2</v>
      </c>
      <c r="AI132">
        <v>2.325E-2</v>
      </c>
      <c r="AJ132">
        <v>2.325E-2</v>
      </c>
      <c r="AK132">
        <v>2.2849999999999999E-2</v>
      </c>
      <c r="AL132">
        <v>2.4570000000000002E-2</v>
      </c>
      <c r="AM132">
        <v>2.579E-2</v>
      </c>
      <c r="AN132">
        <v>2.7789999999999999E-2</v>
      </c>
      <c r="AO132">
        <v>2.3990000000000001E-2</v>
      </c>
      <c r="AP132">
        <v>3.3360000000000001E-2</v>
      </c>
      <c r="AQ132">
        <v>3.805E-2</v>
      </c>
      <c r="AR132">
        <v>3.6819999999999999E-2</v>
      </c>
      <c r="AS132">
        <v>5.1810000000000002E-2</v>
      </c>
      <c r="AT132">
        <v>3.5020000000000003E-2</v>
      </c>
      <c r="AU132">
        <v>3.2980000000000002E-2</v>
      </c>
      <c r="AV132">
        <v>3.313E-2</v>
      </c>
      <c r="AW132">
        <v>-106.10000000000001</v>
      </c>
      <c r="AX132">
        <v>-152.09024390243908</v>
      </c>
      <c r="AY132" t="s">
        <v>631</v>
      </c>
      <c r="AZ132" s="45">
        <v>45217.93125671296</v>
      </c>
    </row>
    <row r="133" spans="2:52">
      <c r="B133">
        <v>1391</v>
      </c>
      <c r="C133" s="1">
        <v>45048</v>
      </c>
      <c r="D133">
        <v>6.9272</v>
      </c>
      <c r="E133">
        <v>6.9126000000000003</v>
      </c>
      <c r="F133">
        <v>146.05000000000001</v>
      </c>
      <c r="G133">
        <v>173.71</v>
      </c>
      <c r="H133">
        <v>175.89</v>
      </c>
      <c r="I133">
        <v>130.06</v>
      </c>
      <c r="J133">
        <v>1995.4</v>
      </c>
      <c r="K133">
        <v>5944</v>
      </c>
      <c r="L133">
        <v>7773.03</v>
      </c>
      <c r="M133">
        <v>101.66</v>
      </c>
      <c r="N133">
        <v>19933.810000000001</v>
      </c>
      <c r="O133">
        <v>33684.53</v>
      </c>
      <c r="P133">
        <v>12080.51</v>
      </c>
      <c r="Q133">
        <v>29157.95</v>
      </c>
      <c r="R133">
        <v>7940.9</v>
      </c>
      <c r="S133">
        <v>1730</v>
      </c>
      <c r="T133">
        <v>1472.79</v>
      </c>
      <c r="U133">
        <v>3323.28</v>
      </c>
      <c r="V133">
        <v>4119.58</v>
      </c>
      <c r="W133">
        <v>17.78</v>
      </c>
      <c r="X133">
        <v>2.7799999999999998E-2</v>
      </c>
      <c r="Y133">
        <v>2.1579999999999998E-2</v>
      </c>
      <c r="Z133">
        <v>2.3380000000000001E-2</v>
      </c>
      <c r="AA133">
        <v>2.4410000000000001E-2</v>
      </c>
      <c r="AB133">
        <v>2.6210000000000001E-2</v>
      </c>
      <c r="AC133">
        <v>3.2230000000000002E-2</v>
      </c>
      <c r="AD133">
        <v>2.5250000000000002E-2</v>
      </c>
      <c r="AE133">
        <v>2.5930000000000002E-2</v>
      </c>
      <c r="AF133">
        <v>2.6960000000000001E-2</v>
      </c>
      <c r="AG133">
        <v>2.7629999999999998E-2</v>
      </c>
      <c r="AH133">
        <v>2.495E-2</v>
      </c>
      <c r="AI133">
        <v>2.3699999999999999E-2</v>
      </c>
      <c r="AJ133">
        <v>2.3699999999999999E-2</v>
      </c>
      <c r="AK133">
        <v>2.3349999999999999E-2</v>
      </c>
      <c r="AL133">
        <v>2.4570000000000002E-2</v>
      </c>
      <c r="AM133">
        <v>2.579E-2</v>
      </c>
      <c r="AN133">
        <v>2.7789999999999999E-2</v>
      </c>
      <c r="AO133">
        <v>2.3990000000000001E-2</v>
      </c>
      <c r="AP133">
        <v>3.424E-2</v>
      </c>
      <c r="AQ133">
        <v>3.9609999999999999E-2</v>
      </c>
      <c r="AR133">
        <v>3.712E-2</v>
      </c>
      <c r="AS133">
        <v>5.1060000000000001E-2</v>
      </c>
      <c r="AT133">
        <v>3.6760000000000001E-2</v>
      </c>
      <c r="AU133">
        <v>3.4479999999999997E-2</v>
      </c>
      <c r="AV133">
        <v>3.4340000000000002E-2</v>
      </c>
      <c r="AW133">
        <v>-123.5</v>
      </c>
      <c r="AX133">
        <v>-152.09024390243908</v>
      </c>
      <c r="AY133" t="s">
        <v>631</v>
      </c>
      <c r="AZ133" s="45">
        <v>45217.93125671296</v>
      </c>
    </row>
    <row r="134" spans="2:52">
      <c r="B134">
        <v>1390</v>
      </c>
      <c r="C134" s="1">
        <v>45047</v>
      </c>
      <c r="D134">
        <v>6.9301000000000004</v>
      </c>
      <c r="E134">
        <v>6.9225000000000003</v>
      </c>
      <c r="F134">
        <v>146.62</v>
      </c>
      <c r="G134">
        <v>172.61</v>
      </c>
      <c r="H134">
        <v>175.04</v>
      </c>
      <c r="I134">
        <v>129.62</v>
      </c>
      <c r="J134">
        <v>1982.55</v>
      </c>
      <c r="K134">
        <v>5967</v>
      </c>
      <c r="L134">
        <v>7870.57</v>
      </c>
      <c r="M134">
        <v>101.5</v>
      </c>
      <c r="N134">
        <v>19894.57</v>
      </c>
      <c r="O134">
        <v>34051.699999999997</v>
      </c>
      <c r="P134">
        <v>12212.6</v>
      </c>
      <c r="Q134">
        <v>29123.18</v>
      </c>
      <c r="R134">
        <v>7940.9</v>
      </c>
      <c r="S134">
        <v>1730</v>
      </c>
      <c r="T134">
        <v>1472.79</v>
      </c>
      <c r="U134">
        <v>3323.28</v>
      </c>
      <c r="V134">
        <v>4167.87</v>
      </c>
      <c r="W134">
        <v>16.079999999999998</v>
      </c>
      <c r="X134">
        <v>2.7799999999999998E-2</v>
      </c>
      <c r="Y134">
        <v>2.1579999999999998E-2</v>
      </c>
      <c r="Z134">
        <v>2.3380000000000001E-2</v>
      </c>
      <c r="AA134">
        <v>2.4410000000000001E-2</v>
      </c>
      <c r="AB134">
        <v>2.6210000000000001E-2</v>
      </c>
      <c r="AC134">
        <v>3.2230000000000002E-2</v>
      </c>
      <c r="AD134">
        <v>2.5250000000000002E-2</v>
      </c>
      <c r="AE134">
        <v>2.5930000000000002E-2</v>
      </c>
      <c r="AF134">
        <v>2.6960000000000001E-2</v>
      </c>
      <c r="AG134">
        <v>2.7629999999999998E-2</v>
      </c>
      <c r="AH134">
        <v>2.52E-2</v>
      </c>
      <c r="AI134">
        <v>2.3699999999999999E-2</v>
      </c>
      <c r="AJ134">
        <v>2.3650000000000001E-2</v>
      </c>
      <c r="AK134">
        <v>2.3199999999999998E-2</v>
      </c>
      <c r="AL134">
        <v>2.4570000000000002E-2</v>
      </c>
      <c r="AM134">
        <v>2.579E-2</v>
      </c>
      <c r="AN134">
        <v>2.7789999999999999E-2</v>
      </c>
      <c r="AO134">
        <v>2.3990000000000001E-2</v>
      </c>
      <c r="AP134">
        <v>3.5680000000000003E-2</v>
      </c>
      <c r="AQ134">
        <v>4.1410000000000002E-2</v>
      </c>
      <c r="AR134">
        <v>3.8080000000000003E-2</v>
      </c>
      <c r="AS134">
        <v>5.0110000000000002E-2</v>
      </c>
      <c r="AT134">
        <v>3.8620000000000002E-2</v>
      </c>
      <c r="AU134">
        <v>3.6339999999999997E-2</v>
      </c>
      <c r="AV134">
        <v>3.6040000000000003E-2</v>
      </c>
      <c r="AW134">
        <v>-142.1</v>
      </c>
      <c r="AX134">
        <v>-152.09024390243908</v>
      </c>
      <c r="AY134" t="s">
        <v>631</v>
      </c>
      <c r="AZ134" s="45">
        <v>45217.93125671296</v>
      </c>
    </row>
    <row r="135" spans="2:52">
      <c r="B135">
        <v>1389</v>
      </c>
      <c r="C135" s="1">
        <v>45044</v>
      </c>
      <c r="D135">
        <v>6.9413</v>
      </c>
      <c r="E135">
        <v>6.9279999999999999</v>
      </c>
      <c r="F135">
        <v>146.78</v>
      </c>
      <c r="G135">
        <v>173.6</v>
      </c>
      <c r="H135">
        <v>175.92</v>
      </c>
      <c r="I135">
        <v>129.62</v>
      </c>
      <c r="J135">
        <v>1982.55</v>
      </c>
      <c r="K135">
        <v>5967</v>
      </c>
      <c r="L135">
        <v>7870.57</v>
      </c>
      <c r="M135">
        <v>101.47</v>
      </c>
      <c r="N135">
        <v>19894.57</v>
      </c>
      <c r="O135">
        <v>34098.160000000003</v>
      </c>
      <c r="P135">
        <v>12226.58</v>
      </c>
      <c r="Q135">
        <v>28856.44</v>
      </c>
      <c r="R135">
        <v>7940.9</v>
      </c>
      <c r="S135">
        <v>1730</v>
      </c>
      <c r="T135">
        <v>1472.79</v>
      </c>
      <c r="U135">
        <v>3323.28</v>
      </c>
      <c r="V135">
        <v>4169.4799999999996</v>
      </c>
      <c r="W135">
        <v>15.78</v>
      </c>
      <c r="X135">
        <v>2.7799999999999998E-2</v>
      </c>
      <c r="Y135">
        <v>2.1579999999999998E-2</v>
      </c>
      <c r="Z135">
        <v>2.3380000000000001E-2</v>
      </c>
      <c r="AA135">
        <v>2.4410000000000001E-2</v>
      </c>
      <c r="AB135">
        <v>2.6210000000000001E-2</v>
      </c>
      <c r="AC135">
        <v>3.2230000000000002E-2</v>
      </c>
      <c r="AD135">
        <v>2.5250000000000002E-2</v>
      </c>
      <c r="AE135">
        <v>2.5930000000000002E-2</v>
      </c>
      <c r="AF135">
        <v>2.6960000000000001E-2</v>
      </c>
      <c r="AG135">
        <v>2.7629999999999998E-2</v>
      </c>
      <c r="AH135">
        <v>2.52E-2</v>
      </c>
      <c r="AI135">
        <v>2.3699999999999999E-2</v>
      </c>
      <c r="AJ135">
        <v>2.3650000000000001E-2</v>
      </c>
      <c r="AK135">
        <v>2.3199999999999998E-2</v>
      </c>
      <c r="AL135">
        <v>2.4570000000000002E-2</v>
      </c>
      <c r="AM135">
        <v>2.579E-2</v>
      </c>
      <c r="AN135">
        <v>2.7789999999999999E-2</v>
      </c>
      <c r="AO135">
        <v>2.3990000000000001E-2</v>
      </c>
      <c r="AP135">
        <v>3.422E-2</v>
      </c>
      <c r="AQ135">
        <v>4.0059999999999998E-2</v>
      </c>
      <c r="AR135">
        <v>3.6729999999999999E-2</v>
      </c>
      <c r="AS135">
        <v>5.0299999999999997E-2</v>
      </c>
      <c r="AT135">
        <v>3.7159999999999999E-2</v>
      </c>
      <c r="AU135">
        <v>3.483E-2</v>
      </c>
      <c r="AV135">
        <v>3.4569999999999997E-2</v>
      </c>
      <c r="AW135">
        <v>-127.49999999999997</v>
      </c>
      <c r="AX135">
        <v>-152.09024390243908</v>
      </c>
      <c r="AY135" t="s">
        <v>631</v>
      </c>
      <c r="AZ135" s="45">
        <v>45217.93125671296</v>
      </c>
    </row>
    <row r="136" spans="2:52">
      <c r="B136">
        <v>1388</v>
      </c>
      <c r="C136" s="1">
        <v>45043</v>
      </c>
      <c r="D136">
        <v>6.9420000000000002</v>
      </c>
      <c r="E136">
        <v>6.9325999999999999</v>
      </c>
      <c r="F136">
        <v>146.63</v>
      </c>
      <c r="G136">
        <v>172.89</v>
      </c>
      <c r="H136">
        <v>175.27</v>
      </c>
      <c r="I136">
        <v>130.62</v>
      </c>
      <c r="J136">
        <v>1985.65</v>
      </c>
      <c r="K136">
        <v>6051</v>
      </c>
      <c r="L136">
        <v>7831.58</v>
      </c>
      <c r="M136">
        <v>101.86</v>
      </c>
      <c r="N136">
        <v>19840.28</v>
      </c>
      <c r="O136">
        <v>33826.160000000003</v>
      </c>
      <c r="P136">
        <v>12142.24</v>
      </c>
      <c r="Q136">
        <v>28457.68</v>
      </c>
      <c r="R136">
        <v>7940.9</v>
      </c>
      <c r="S136">
        <v>1730</v>
      </c>
      <c r="T136">
        <v>1472.79</v>
      </c>
      <c r="U136">
        <v>3285.88</v>
      </c>
      <c r="V136">
        <v>4135.3500000000004</v>
      </c>
      <c r="W136">
        <v>17.03</v>
      </c>
      <c r="X136">
        <v>2.7879999999999999E-2</v>
      </c>
      <c r="Y136">
        <v>2.1229999999999999E-2</v>
      </c>
      <c r="Z136">
        <v>2.3529999999999999E-2</v>
      </c>
      <c r="AA136">
        <v>2.4469999999999999E-2</v>
      </c>
      <c r="AB136">
        <v>2.6249999999999999E-2</v>
      </c>
      <c r="AC136">
        <v>3.2230000000000002E-2</v>
      </c>
      <c r="AD136">
        <v>2.5250000000000002E-2</v>
      </c>
      <c r="AE136">
        <v>2.5919999999999999E-2</v>
      </c>
      <c r="AF136">
        <v>2.6960000000000001E-2</v>
      </c>
      <c r="AG136">
        <v>2.7629999999999998E-2</v>
      </c>
      <c r="AH136">
        <v>2.5350000000000001E-2</v>
      </c>
      <c r="AI136">
        <v>2.367E-2</v>
      </c>
      <c r="AJ136">
        <v>2.3599999999999999E-2</v>
      </c>
      <c r="AK136">
        <v>2.3099999999999999E-2</v>
      </c>
      <c r="AL136">
        <v>2.4549999999999999E-2</v>
      </c>
      <c r="AM136">
        <v>2.5780000000000001E-2</v>
      </c>
      <c r="AN136">
        <v>2.775E-2</v>
      </c>
      <c r="AO136">
        <v>1.899E-2</v>
      </c>
      <c r="AP136">
        <v>3.5200000000000002E-2</v>
      </c>
      <c r="AQ136">
        <v>4.0680000000000001E-2</v>
      </c>
      <c r="AR136">
        <v>3.7499999999999999E-2</v>
      </c>
      <c r="AS136">
        <v>5.144E-2</v>
      </c>
      <c r="AT136">
        <v>3.8030000000000001E-2</v>
      </c>
      <c r="AU136">
        <v>3.5909999999999997E-2</v>
      </c>
      <c r="AV136">
        <v>3.5680000000000003E-2</v>
      </c>
      <c r="AW136">
        <v>-135.60000000000002</v>
      </c>
      <c r="AX136">
        <v>-152.09024390243908</v>
      </c>
      <c r="AY136" t="s">
        <v>631</v>
      </c>
      <c r="AZ136" s="45">
        <v>45217.93125671296</v>
      </c>
    </row>
    <row r="137" spans="2:52">
      <c r="B137">
        <v>1387</v>
      </c>
      <c r="C137" s="1">
        <v>45042</v>
      </c>
      <c r="D137">
        <v>6.9036999999999997</v>
      </c>
      <c r="E137">
        <v>6.8958000000000004</v>
      </c>
      <c r="F137">
        <v>146.52000000000001</v>
      </c>
      <c r="G137">
        <v>173.38</v>
      </c>
      <c r="H137">
        <v>175.69</v>
      </c>
      <c r="I137">
        <v>132.81</v>
      </c>
      <c r="J137">
        <v>2003</v>
      </c>
      <c r="K137">
        <v>6030</v>
      </c>
      <c r="L137">
        <v>7852.64</v>
      </c>
      <c r="M137">
        <v>101.35</v>
      </c>
      <c r="N137">
        <v>19757.27</v>
      </c>
      <c r="O137">
        <v>33301.870000000003</v>
      </c>
      <c r="P137">
        <v>11854.35</v>
      </c>
      <c r="Q137">
        <v>28416.47</v>
      </c>
      <c r="R137">
        <v>7940.9</v>
      </c>
      <c r="S137">
        <v>1730</v>
      </c>
      <c r="T137">
        <v>1472.79</v>
      </c>
      <c r="U137">
        <v>3264.1</v>
      </c>
      <c r="V137">
        <v>4055.99</v>
      </c>
      <c r="W137">
        <v>18.84</v>
      </c>
      <c r="X137">
        <v>2.802E-2</v>
      </c>
      <c r="Y137">
        <v>2.1229999999999999E-2</v>
      </c>
      <c r="Z137">
        <v>2.3769999999999999E-2</v>
      </c>
      <c r="AA137">
        <v>2.469E-2</v>
      </c>
      <c r="AB137">
        <v>2.6429999999999999E-2</v>
      </c>
      <c r="AC137">
        <v>3.2230000000000002E-2</v>
      </c>
      <c r="AD137">
        <v>2.5250000000000002E-2</v>
      </c>
      <c r="AE137">
        <v>2.597E-2</v>
      </c>
      <c r="AF137">
        <v>2.7E-2</v>
      </c>
      <c r="AG137">
        <v>2.7629999999999998E-2</v>
      </c>
      <c r="AH137">
        <v>2.5590000000000002E-2</v>
      </c>
      <c r="AI137">
        <v>2.3650000000000001E-2</v>
      </c>
      <c r="AJ137">
        <v>2.3650000000000001E-2</v>
      </c>
      <c r="AK137">
        <v>2.3300000000000001E-2</v>
      </c>
      <c r="AL137">
        <v>2.4850000000000001E-2</v>
      </c>
      <c r="AM137">
        <v>2.6120000000000001E-2</v>
      </c>
      <c r="AN137">
        <v>2.811E-2</v>
      </c>
      <c r="AO137">
        <v>1.899E-2</v>
      </c>
      <c r="AP137">
        <v>3.4479999999999997E-2</v>
      </c>
      <c r="AQ137">
        <v>3.9510000000000003E-2</v>
      </c>
      <c r="AR137">
        <v>3.7019999999999997E-2</v>
      </c>
      <c r="AS137">
        <v>5.108E-2</v>
      </c>
      <c r="AT137">
        <v>3.6909999999999998E-2</v>
      </c>
      <c r="AU137">
        <v>3.4970000000000001E-2</v>
      </c>
      <c r="AV137">
        <v>3.4709999999999998E-2</v>
      </c>
      <c r="AW137">
        <v>-122.19999999999999</v>
      </c>
      <c r="AX137">
        <v>-152.09024390243908</v>
      </c>
      <c r="AY137" t="s">
        <v>631</v>
      </c>
      <c r="AZ137" s="45">
        <v>45217.93125671296</v>
      </c>
    </row>
    <row r="138" spans="2:52">
      <c r="B138">
        <v>1386</v>
      </c>
      <c r="C138" s="1">
        <v>45041</v>
      </c>
      <c r="D138">
        <v>6.8985000000000003</v>
      </c>
      <c r="E138">
        <v>6.8914</v>
      </c>
      <c r="F138">
        <v>146.54</v>
      </c>
      <c r="G138">
        <v>173.78</v>
      </c>
      <c r="H138">
        <v>176.04</v>
      </c>
      <c r="I138">
        <v>129.19</v>
      </c>
      <c r="J138">
        <v>1987.4</v>
      </c>
      <c r="K138">
        <v>6154</v>
      </c>
      <c r="L138">
        <v>7891.13</v>
      </c>
      <c r="M138">
        <v>101.82</v>
      </c>
      <c r="N138">
        <v>19617.88</v>
      </c>
      <c r="O138">
        <v>33530.83</v>
      </c>
      <c r="P138">
        <v>11799.16</v>
      </c>
      <c r="Q138">
        <v>28620.07</v>
      </c>
      <c r="R138">
        <v>7940.9</v>
      </c>
      <c r="S138">
        <v>1730</v>
      </c>
      <c r="T138">
        <v>1472.79</v>
      </c>
      <c r="U138">
        <v>3264.87</v>
      </c>
      <c r="V138">
        <v>4071.63</v>
      </c>
      <c r="W138">
        <v>18.760000000000002</v>
      </c>
      <c r="X138">
        <v>2.8170000000000001E-2</v>
      </c>
      <c r="Y138">
        <v>2.1229999999999999E-2</v>
      </c>
      <c r="Z138">
        <v>2.3890000000000002E-2</v>
      </c>
      <c r="AA138">
        <v>2.4740000000000002E-2</v>
      </c>
      <c r="AB138">
        <v>2.6620000000000001E-2</v>
      </c>
      <c r="AC138">
        <v>3.2230000000000002E-2</v>
      </c>
      <c r="AD138">
        <v>2.5250000000000002E-2</v>
      </c>
      <c r="AE138">
        <v>2.596E-2</v>
      </c>
      <c r="AF138">
        <v>2.7E-2</v>
      </c>
      <c r="AG138">
        <v>2.7629999999999998E-2</v>
      </c>
      <c r="AH138">
        <v>2.5930000000000002E-2</v>
      </c>
      <c r="AI138">
        <v>2.375E-2</v>
      </c>
      <c r="AJ138">
        <v>2.3699999999999999E-2</v>
      </c>
      <c r="AK138">
        <v>2.3400000000000001E-2</v>
      </c>
      <c r="AL138">
        <v>2.5059999999999999E-2</v>
      </c>
      <c r="AM138">
        <v>2.631E-2</v>
      </c>
      <c r="AN138">
        <v>2.826E-2</v>
      </c>
      <c r="AO138">
        <v>2.3900000000000001E-2</v>
      </c>
      <c r="AP138">
        <v>3.4000000000000002E-2</v>
      </c>
      <c r="AQ138">
        <v>3.9539999999999999E-2</v>
      </c>
      <c r="AR138">
        <v>3.6580000000000001E-2</v>
      </c>
      <c r="AS138">
        <v>5.0229999999999997E-2</v>
      </c>
      <c r="AT138">
        <v>3.6459999999999999E-2</v>
      </c>
      <c r="AU138">
        <v>3.449E-2</v>
      </c>
      <c r="AV138">
        <v>3.4229999999999997E-2</v>
      </c>
      <c r="AW138">
        <v>-117.19999999999997</v>
      </c>
      <c r="AX138">
        <v>-152.09024390243908</v>
      </c>
      <c r="AY138" t="s">
        <v>631</v>
      </c>
      <c r="AZ138" s="45">
        <v>45217.93125671296</v>
      </c>
    </row>
    <row r="139" spans="2:52">
      <c r="B139">
        <v>1385</v>
      </c>
      <c r="C139" s="1">
        <v>45040</v>
      </c>
      <c r="D139">
        <v>6.8842999999999996</v>
      </c>
      <c r="E139">
        <v>6.8742000000000001</v>
      </c>
      <c r="F139">
        <v>146.66999999999999</v>
      </c>
      <c r="G139">
        <v>172.92</v>
      </c>
      <c r="H139">
        <v>175.3</v>
      </c>
      <c r="I139">
        <v>128.38</v>
      </c>
      <c r="J139">
        <v>1978.2</v>
      </c>
      <c r="K139">
        <v>6195</v>
      </c>
      <c r="L139">
        <v>7912.2</v>
      </c>
      <c r="M139">
        <v>101.84</v>
      </c>
      <c r="N139">
        <v>19959.939999999999</v>
      </c>
      <c r="O139">
        <v>33875.4</v>
      </c>
      <c r="P139">
        <v>12037.2</v>
      </c>
      <c r="Q139">
        <v>28593.52</v>
      </c>
      <c r="R139">
        <v>7940.9</v>
      </c>
      <c r="S139">
        <v>1730</v>
      </c>
      <c r="T139">
        <v>1472.79</v>
      </c>
      <c r="U139">
        <v>3275.41</v>
      </c>
      <c r="V139">
        <v>4137.04</v>
      </c>
      <c r="W139">
        <v>16.89</v>
      </c>
      <c r="X139">
        <v>2.8199999999999999E-2</v>
      </c>
      <c r="Y139">
        <v>2.1389999999999999E-2</v>
      </c>
      <c r="Z139">
        <v>2.3859999999999999E-2</v>
      </c>
      <c r="AA139">
        <v>2.4750000000000001E-2</v>
      </c>
      <c r="AB139">
        <v>2.6599999999999999E-2</v>
      </c>
      <c r="AC139">
        <v>3.2230000000000002E-2</v>
      </c>
      <c r="AD139">
        <v>2.5250000000000002E-2</v>
      </c>
      <c r="AE139">
        <v>2.596E-2</v>
      </c>
      <c r="AF139">
        <v>2.7E-2</v>
      </c>
      <c r="AG139">
        <v>2.7629999999999998E-2</v>
      </c>
      <c r="AH139">
        <v>2.6610000000000002E-2</v>
      </c>
      <c r="AI139">
        <v>2.46E-2</v>
      </c>
      <c r="AJ139">
        <v>2.46E-2</v>
      </c>
      <c r="AK139">
        <v>2.4250000000000001E-2</v>
      </c>
      <c r="AL139">
        <v>2.5010000000000001E-2</v>
      </c>
      <c r="AM139">
        <v>2.6349999999999998E-2</v>
      </c>
      <c r="AN139">
        <v>2.827E-2</v>
      </c>
      <c r="AO139">
        <v>1.7080000000000001E-2</v>
      </c>
      <c r="AP139">
        <v>3.49E-2</v>
      </c>
      <c r="AQ139">
        <v>4.088E-2</v>
      </c>
      <c r="AR139">
        <v>3.7089999999999998E-2</v>
      </c>
      <c r="AS139">
        <v>4.9669999999999999E-2</v>
      </c>
      <c r="AT139">
        <v>3.789E-2</v>
      </c>
      <c r="AU139">
        <v>3.5709999999999999E-2</v>
      </c>
      <c r="AV139">
        <v>3.5270000000000003E-2</v>
      </c>
      <c r="AW139">
        <v>-131.39999999999998</v>
      </c>
      <c r="AX139">
        <v>-152.09024390243908</v>
      </c>
      <c r="AY139" t="s">
        <v>631</v>
      </c>
      <c r="AZ139" s="45">
        <v>45217.93125671296</v>
      </c>
    </row>
    <row r="140" spans="2:52">
      <c r="B140">
        <v>1384</v>
      </c>
      <c r="C140" s="1">
        <v>45037</v>
      </c>
      <c r="D140">
        <v>6.8949999999999996</v>
      </c>
      <c r="E140">
        <v>6.8846999999999996</v>
      </c>
      <c r="F140">
        <v>148.38</v>
      </c>
      <c r="G140">
        <v>172.7</v>
      </c>
      <c r="H140">
        <v>175.03</v>
      </c>
      <c r="I140">
        <v>126.25</v>
      </c>
      <c r="J140">
        <v>1973.65</v>
      </c>
      <c r="K140">
        <v>6266</v>
      </c>
      <c r="L140">
        <v>7914.13</v>
      </c>
      <c r="M140">
        <v>101.97</v>
      </c>
      <c r="N140">
        <v>20075.73</v>
      </c>
      <c r="O140">
        <v>33808.959999999999</v>
      </c>
      <c r="P140">
        <v>12072.46</v>
      </c>
      <c r="Q140">
        <v>28564.37</v>
      </c>
      <c r="R140">
        <v>7940.9</v>
      </c>
      <c r="S140">
        <v>1730</v>
      </c>
      <c r="T140">
        <v>1472.79</v>
      </c>
      <c r="U140">
        <v>3301.26</v>
      </c>
      <c r="V140">
        <v>4133.5200000000004</v>
      </c>
      <c r="W140">
        <v>17.170000000000002</v>
      </c>
      <c r="X140">
        <v>2.8289999999999999E-2</v>
      </c>
      <c r="Y140">
        <v>2.1389999999999999E-2</v>
      </c>
      <c r="Z140">
        <v>2.3900000000000001E-2</v>
      </c>
      <c r="AA140">
        <v>2.4760000000000001E-2</v>
      </c>
      <c r="AB140">
        <v>2.656E-2</v>
      </c>
      <c r="AC140">
        <v>3.2230000000000002E-2</v>
      </c>
      <c r="AD140">
        <v>2.5250000000000002E-2</v>
      </c>
      <c r="AE140">
        <v>2.596E-2</v>
      </c>
      <c r="AF140">
        <v>2.7E-2</v>
      </c>
      <c r="AG140">
        <v>2.7629999999999998E-2</v>
      </c>
      <c r="AH140">
        <v>2.6349999999999998E-2</v>
      </c>
      <c r="AI140">
        <v>2.5149999999999999E-2</v>
      </c>
      <c r="AJ140">
        <v>2.5049999999999999E-2</v>
      </c>
      <c r="AK140">
        <v>2.47E-2</v>
      </c>
      <c r="AL140">
        <v>2.5149999999999999E-2</v>
      </c>
      <c r="AM140">
        <v>2.6419999999999999E-2</v>
      </c>
      <c r="AN140">
        <v>2.843E-2</v>
      </c>
      <c r="AO140">
        <v>2.589E-2</v>
      </c>
      <c r="AP140">
        <v>3.5220000000000001E-2</v>
      </c>
      <c r="AQ140">
        <v>4.1239999999999999E-2</v>
      </c>
      <c r="AR140">
        <v>3.7310000000000003E-2</v>
      </c>
      <c r="AS140">
        <v>4.9700000000000001E-2</v>
      </c>
      <c r="AT140">
        <v>3.8420000000000003E-2</v>
      </c>
      <c r="AU140">
        <v>3.6139999999999999E-2</v>
      </c>
      <c r="AV140">
        <v>3.5680000000000003E-2</v>
      </c>
      <c r="AW140">
        <v>-136.60000000000002</v>
      </c>
      <c r="AX140">
        <v>-152.09024390243908</v>
      </c>
      <c r="AY140" t="s">
        <v>631</v>
      </c>
      <c r="AZ140" s="45">
        <v>45217.93125671296</v>
      </c>
    </row>
    <row r="141" spans="2:52">
      <c r="B141">
        <v>1383</v>
      </c>
      <c r="C141" s="1">
        <v>45036</v>
      </c>
      <c r="D141">
        <v>6.8822999999999999</v>
      </c>
      <c r="E141">
        <v>6.8761999999999999</v>
      </c>
      <c r="F141">
        <v>148.38</v>
      </c>
      <c r="G141">
        <v>172.7</v>
      </c>
      <c r="H141">
        <v>175.39</v>
      </c>
      <c r="I141">
        <v>125.12</v>
      </c>
      <c r="J141">
        <v>2007.15</v>
      </c>
      <c r="K141">
        <v>6140</v>
      </c>
      <c r="L141">
        <v>7902.61</v>
      </c>
      <c r="M141">
        <v>101.74</v>
      </c>
      <c r="N141">
        <v>20396.97</v>
      </c>
      <c r="O141">
        <v>33786.620000000003</v>
      </c>
      <c r="P141">
        <v>12059.56</v>
      </c>
      <c r="Q141">
        <v>28657.57</v>
      </c>
      <c r="R141">
        <v>7940.9</v>
      </c>
      <c r="S141">
        <v>1730</v>
      </c>
      <c r="T141">
        <v>1472.79</v>
      </c>
      <c r="U141">
        <v>3367.03</v>
      </c>
      <c r="V141">
        <v>4129.79</v>
      </c>
      <c r="W141">
        <v>17.170000000000002</v>
      </c>
      <c r="X141">
        <v>2.8340000000000001E-2</v>
      </c>
      <c r="Y141">
        <v>2.1389999999999999E-2</v>
      </c>
      <c r="Z141">
        <v>2.3890000000000002E-2</v>
      </c>
      <c r="AA141">
        <v>2.478E-2</v>
      </c>
      <c r="AB141">
        <v>2.6599999999999999E-2</v>
      </c>
      <c r="AC141">
        <v>3.2230000000000002E-2</v>
      </c>
      <c r="AD141">
        <v>2.5250000000000002E-2</v>
      </c>
      <c r="AE141">
        <v>2.596E-2</v>
      </c>
      <c r="AF141">
        <v>2.7E-2</v>
      </c>
      <c r="AG141">
        <v>2.7629999999999998E-2</v>
      </c>
      <c r="AH141">
        <v>2.4840000000000001E-2</v>
      </c>
      <c r="AI141">
        <v>2.5000000000000001E-2</v>
      </c>
      <c r="AJ141">
        <v>2.5000000000000001E-2</v>
      </c>
      <c r="AK141">
        <v>2.4850000000000001E-2</v>
      </c>
      <c r="AL141">
        <v>2.512E-2</v>
      </c>
      <c r="AM141">
        <v>2.6450000000000001E-2</v>
      </c>
      <c r="AN141">
        <v>2.8459999999999999E-2</v>
      </c>
      <c r="AO141">
        <v>1.602E-2</v>
      </c>
      <c r="AP141">
        <v>3.5319999999999997E-2</v>
      </c>
      <c r="AQ141">
        <v>4.1419999999999998E-2</v>
      </c>
      <c r="AR141">
        <v>3.7400000000000003E-2</v>
      </c>
      <c r="AS141">
        <v>5.058E-2</v>
      </c>
      <c r="AT141">
        <v>3.8559999999999997E-2</v>
      </c>
      <c r="AU141">
        <v>3.6260000000000001E-2</v>
      </c>
      <c r="AV141">
        <v>3.5790000000000002E-2</v>
      </c>
      <c r="AW141">
        <v>-137.79999999999998</v>
      </c>
      <c r="AX141">
        <v>-152.09024390243908</v>
      </c>
      <c r="AY141" t="s">
        <v>631</v>
      </c>
      <c r="AZ141" s="45">
        <v>45217.93125671296</v>
      </c>
    </row>
    <row r="142" spans="2:52">
      <c r="B142">
        <v>1382</v>
      </c>
      <c r="C142" s="1">
        <v>45035</v>
      </c>
      <c r="D142">
        <v>6.8826999999999998</v>
      </c>
      <c r="E142">
        <v>6.8799000000000001</v>
      </c>
      <c r="F142">
        <v>149.44</v>
      </c>
      <c r="G142">
        <v>172.23</v>
      </c>
      <c r="H142">
        <v>175.15</v>
      </c>
      <c r="I142">
        <v>124.12</v>
      </c>
      <c r="J142">
        <v>1990.55</v>
      </c>
      <c r="K142">
        <v>6140</v>
      </c>
      <c r="L142">
        <v>7898.77</v>
      </c>
      <c r="M142">
        <v>102.1</v>
      </c>
      <c r="N142">
        <v>20367.759999999998</v>
      </c>
      <c r="O142">
        <v>33897.01</v>
      </c>
      <c r="P142">
        <v>12157.23</v>
      </c>
      <c r="Q142">
        <v>28606.76</v>
      </c>
      <c r="R142">
        <v>7940.9</v>
      </c>
      <c r="S142">
        <v>1730</v>
      </c>
      <c r="T142">
        <v>1472.79</v>
      </c>
      <c r="U142">
        <v>3370.13</v>
      </c>
      <c r="V142">
        <v>4154.5200000000004</v>
      </c>
      <c r="W142">
        <v>16.46</v>
      </c>
      <c r="X142">
        <v>2.836E-2</v>
      </c>
      <c r="Y142">
        <v>2.1510000000000001E-2</v>
      </c>
      <c r="Z142">
        <v>2.393E-2</v>
      </c>
      <c r="AA142">
        <v>2.4809999999999999E-2</v>
      </c>
      <c r="AB142">
        <v>2.657E-2</v>
      </c>
      <c r="AC142">
        <v>3.2230000000000002E-2</v>
      </c>
      <c r="AD142">
        <v>2.5250000000000002E-2</v>
      </c>
      <c r="AE142">
        <v>2.596E-2</v>
      </c>
      <c r="AF142">
        <v>2.7E-2</v>
      </c>
      <c r="AG142">
        <v>2.7629999999999998E-2</v>
      </c>
      <c r="AH142">
        <v>2.4889999999999999E-2</v>
      </c>
      <c r="AI142">
        <v>2.495E-2</v>
      </c>
      <c r="AJ142">
        <v>2.495E-2</v>
      </c>
      <c r="AK142">
        <v>2.4899999999999999E-2</v>
      </c>
      <c r="AL142">
        <v>2.5090000000000001E-2</v>
      </c>
      <c r="AM142">
        <v>2.6380000000000001E-2</v>
      </c>
      <c r="AN142">
        <v>2.8369999999999999E-2</v>
      </c>
      <c r="AO142">
        <v>2.18E-2</v>
      </c>
      <c r="AP142">
        <v>3.5909999999999997E-2</v>
      </c>
      <c r="AQ142">
        <v>4.2439999999999999E-2</v>
      </c>
      <c r="AR142">
        <v>3.7859999999999998E-2</v>
      </c>
      <c r="AS142">
        <v>5.0900000000000001E-2</v>
      </c>
      <c r="AT142">
        <v>3.9510000000000003E-2</v>
      </c>
      <c r="AU142">
        <v>3.7010000000000001E-2</v>
      </c>
      <c r="AV142">
        <v>3.6400000000000002E-2</v>
      </c>
      <c r="AW142">
        <v>-147.00000000000006</v>
      </c>
      <c r="AX142">
        <v>-152.09024390243908</v>
      </c>
      <c r="AY142" t="s">
        <v>631</v>
      </c>
      <c r="AZ142" s="45">
        <v>45217.93125671296</v>
      </c>
    </row>
    <row r="143" spans="2:52">
      <c r="B143">
        <v>1381</v>
      </c>
      <c r="C143" s="1">
        <v>45034</v>
      </c>
      <c r="D143">
        <v>6.8728999999999996</v>
      </c>
      <c r="E143">
        <v>6.8691000000000004</v>
      </c>
      <c r="F143">
        <v>150.72999999999999</v>
      </c>
      <c r="G143">
        <v>172.4</v>
      </c>
      <c r="H143">
        <v>175.5</v>
      </c>
      <c r="I143">
        <v>122.44</v>
      </c>
      <c r="J143">
        <v>1999.4</v>
      </c>
      <c r="K143">
        <v>6140</v>
      </c>
      <c r="L143">
        <v>7909.44</v>
      </c>
      <c r="M143">
        <v>101.55</v>
      </c>
      <c r="N143">
        <v>20650.509999999998</v>
      </c>
      <c r="O143">
        <v>33976.629999999997</v>
      </c>
      <c r="P143">
        <v>12153.41</v>
      </c>
      <c r="Q143">
        <v>28658.83</v>
      </c>
      <c r="R143">
        <v>7940.9</v>
      </c>
      <c r="S143">
        <v>1730</v>
      </c>
      <c r="T143">
        <v>1472.79</v>
      </c>
      <c r="U143">
        <v>3393.33</v>
      </c>
      <c r="V143">
        <v>4154.87</v>
      </c>
      <c r="W143">
        <v>16.829999999999998</v>
      </c>
      <c r="X143">
        <v>2.8369999999999999E-2</v>
      </c>
      <c r="Y143">
        <v>2.162E-2</v>
      </c>
      <c r="Z143">
        <v>2.392E-2</v>
      </c>
      <c r="AA143">
        <v>2.4889999999999999E-2</v>
      </c>
      <c r="AB143">
        <v>2.674E-2</v>
      </c>
      <c r="AC143">
        <v>3.2230000000000002E-2</v>
      </c>
      <c r="AD143">
        <v>2.5250000000000002E-2</v>
      </c>
      <c r="AE143">
        <v>2.596E-2</v>
      </c>
      <c r="AF143">
        <v>2.7E-2</v>
      </c>
      <c r="AG143">
        <v>2.7629999999999998E-2</v>
      </c>
      <c r="AH143">
        <v>2.4420000000000001E-2</v>
      </c>
      <c r="AI143">
        <v>2.4750000000000001E-2</v>
      </c>
      <c r="AJ143">
        <v>2.4799999999999999E-2</v>
      </c>
      <c r="AK143">
        <v>2.4549999999999999E-2</v>
      </c>
      <c r="AL143">
        <v>2.5180000000000001E-2</v>
      </c>
      <c r="AM143">
        <v>2.6450000000000001E-2</v>
      </c>
      <c r="AN143">
        <v>2.8490000000000001E-2</v>
      </c>
      <c r="AO143">
        <v>1.5810000000000001E-2</v>
      </c>
      <c r="AP143">
        <v>3.576E-2</v>
      </c>
      <c r="AQ143">
        <v>4.197E-2</v>
      </c>
      <c r="AR143">
        <v>3.7870000000000001E-2</v>
      </c>
      <c r="AS143">
        <v>5.0700000000000002E-2</v>
      </c>
      <c r="AT143">
        <v>3.909E-2</v>
      </c>
      <c r="AU143">
        <v>3.6790000000000003E-2</v>
      </c>
      <c r="AV143">
        <v>3.6200000000000003E-2</v>
      </c>
      <c r="AW143">
        <v>-142</v>
      </c>
      <c r="AX143">
        <v>-152.09024390243908</v>
      </c>
      <c r="AY143" t="s">
        <v>631</v>
      </c>
      <c r="AZ143" s="45">
        <v>45217.93125671296</v>
      </c>
    </row>
    <row r="144" spans="2:52">
      <c r="B144">
        <v>1380</v>
      </c>
      <c r="C144" s="1">
        <v>45033</v>
      </c>
      <c r="D144">
        <v>6.8718000000000004</v>
      </c>
      <c r="E144">
        <v>6.8676000000000004</v>
      </c>
      <c r="F144">
        <v>151.25</v>
      </c>
      <c r="G144">
        <v>172.39</v>
      </c>
      <c r="H144">
        <v>175.58</v>
      </c>
      <c r="I144">
        <v>120.5</v>
      </c>
      <c r="J144">
        <v>1995.55</v>
      </c>
      <c r="K144">
        <v>6140</v>
      </c>
      <c r="L144">
        <v>7879.51</v>
      </c>
      <c r="M144">
        <v>101.01</v>
      </c>
      <c r="N144">
        <v>20782.45</v>
      </c>
      <c r="O144">
        <v>33987.18</v>
      </c>
      <c r="P144">
        <v>12157.72</v>
      </c>
      <c r="Q144">
        <v>28514.78</v>
      </c>
      <c r="R144">
        <v>7940.9</v>
      </c>
      <c r="S144">
        <v>1730</v>
      </c>
      <c r="T144">
        <v>1472.79</v>
      </c>
      <c r="U144">
        <v>3385.61</v>
      </c>
      <c r="V144">
        <v>4151.32</v>
      </c>
      <c r="W144">
        <v>16.95</v>
      </c>
      <c r="X144">
        <v>2.844E-2</v>
      </c>
      <c r="Y144">
        <v>2.1899999999999999E-2</v>
      </c>
      <c r="Z144">
        <v>2.3980000000000001E-2</v>
      </c>
      <c r="AA144">
        <v>2.4819999999999998E-2</v>
      </c>
      <c r="AB144">
        <v>2.6800000000000001E-2</v>
      </c>
      <c r="AC144">
        <v>3.2230000000000002E-2</v>
      </c>
      <c r="AD144">
        <v>2.5250000000000002E-2</v>
      </c>
      <c r="AE144">
        <v>2.596E-2</v>
      </c>
      <c r="AF144">
        <v>2.7E-2</v>
      </c>
      <c r="AG144">
        <v>2.7629999999999998E-2</v>
      </c>
      <c r="AH144">
        <v>2.2339999999999999E-2</v>
      </c>
      <c r="AI144">
        <v>2.4400000000000002E-2</v>
      </c>
      <c r="AJ144">
        <v>2.445E-2</v>
      </c>
      <c r="AK144">
        <v>2.4250000000000001E-2</v>
      </c>
      <c r="AL144">
        <v>2.521E-2</v>
      </c>
      <c r="AM144">
        <v>2.648E-2</v>
      </c>
      <c r="AN144">
        <v>2.8459999999999999E-2</v>
      </c>
      <c r="AO144">
        <v>2.2620000000000001E-2</v>
      </c>
      <c r="AP144">
        <v>3.5999999999999997E-2</v>
      </c>
      <c r="AQ144">
        <v>4.1939999999999998E-2</v>
      </c>
      <c r="AR144">
        <v>3.8109999999999998E-2</v>
      </c>
      <c r="AS144">
        <v>4.9910000000000003E-2</v>
      </c>
      <c r="AT144">
        <v>3.9199999999999999E-2</v>
      </c>
      <c r="AU144">
        <v>3.6979999999999999E-2</v>
      </c>
      <c r="AV144">
        <v>3.6450000000000003E-2</v>
      </c>
      <c r="AW144">
        <v>-143.80000000000001</v>
      </c>
      <c r="AX144">
        <v>-152.09024390243908</v>
      </c>
      <c r="AY144" t="s">
        <v>631</v>
      </c>
      <c r="AZ144" s="45">
        <v>45217.93125671296</v>
      </c>
    </row>
    <row r="145" spans="2:52">
      <c r="B145">
        <v>1379</v>
      </c>
      <c r="C145" s="1">
        <v>45030</v>
      </c>
      <c r="D145">
        <v>6.8808999999999996</v>
      </c>
      <c r="E145">
        <v>6.8730000000000002</v>
      </c>
      <c r="F145">
        <v>151.81</v>
      </c>
      <c r="G145">
        <v>172.62</v>
      </c>
      <c r="H145">
        <v>175.87</v>
      </c>
      <c r="I145">
        <v>124.06</v>
      </c>
      <c r="J145">
        <v>2019.4</v>
      </c>
      <c r="K145">
        <v>6225</v>
      </c>
      <c r="L145">
        <v>7871.91</v>
      </c>
      <c r="M145">
        <v>101.5</v>
      </c>
      <c r="N145">
        <v>20438.810000000001</v>
      </c>
      <c r="O145">
        <v>33886.47</v>
      </c>
      <c r="P145">
        <v>12123.47</v>
      </c>
      <c r="Q145">
        <v>28493.47</v>
      </c>
      <c r="R145">
        <v>7940.9</v>
      </c>
      <c r="S145">
        <v>1730</v>
      </c>
      <c r="T145">
        <v>1472.79</v>
      </c>
      <c r="U145">
        <v>3338.15</v>
      </c>
      <c r="V145">
        <v>4137.6400000000003</v>
      </c>
      <c r="W145">
        <v>17.07</v>
      </c>
      <c r="X145">
        <v>2.8299999999999999E-2</v>
      </c>
      <c r="Y145">
        <v>2.1899999999999999E-2</v>
      </c>
      <c r="Z145">
        <v>2.367E-2</v>
      </c>
      <c r="AA145">
        <v>2.4819999999999998E-2</v>
      </c>
      <c r="AB145">
        <v>2.6700000000000002E-2</v>
      </c>
      <c r="AC145">
        <v>3.2230000000000002E-2</v>
      </c>
      <c r="AD145">
        <v>2.5250000000000002E-2</v>
      </c>
      <c r="AE145">
        <v>2.596E-2</v>
      </c>
      <c r="AF145">
        <v>2.7E-2</v>
      </c>
      <c r="AG145">
        <v>2.7629999999999998E-2</v>
      </c>
      <c r="AH145">
        <v>2.1940000000000001E-2</v>
      </c>
      <c r="AI145">
        <v>2.4549999999999999E-2</v>
      </c>
      <c r="AJ145">
        <v>2.4549999999999999E-2</v>
      </c>
      <c r="AK145">
        <v>2.4299999999999999E-2</v>
      </c>
      <c r="AL145">
        <v>2.5090000000000001E-2</v>
      </c>
      <c r="AM145">
        <v>2.63E-2</v>
      </c>
      <c r="AN145">
        <v>2.8309999999999998E-2</v>
      </c>
      <c r="AO145">
        <v>1.4E-2</v>
      </c>
      <c r="AP145">
        <v>3.5130000000000002E-2</v>
      </c>
      <c r="AQ145">
        <v>4.0989999999999999E-2</v>
      </c>
      <c r="AR145">
        <v>3.7350000000000001E-2</v>
      </c>
      <c r="AS145">
        <v>4.9860000000000002E-2</v>
      </c>
      <c r="AT145">
        <v>3.8309999999999997E-2</v>
      </c>
      <c r="AU145">
        <v>3.6060000000000002E-2</v>
      </c>
      <c r="AV145">
        <v>3.5529999999999999E-2</v>
      </c>
      <c r="AW145">
        <v>-134.89999999999998</v>
      </c>
      <c r="AX145">
        <v>-152.09024390243908</v>
      </c>
      <c r="AY145" t="s">
        <v>631</v>
      </c>
      <c r="AZ145" s="45">
        <v>45217.93125671296</v>
      </c>
    </row>
    <row r="146" spans="2:52">
      <c r="B146">
        <v>1378</v>
      </c>
      <c r="C146" s="1">
        <v>45029</v>
      </c>
      <c r="D146">
        <v>6.8939000000000004</v>
      </c>
      <c r="E146">
        <v>6.8860000000000001</v>
      </c>
      <c r="F146">
        <v>151.97</v>
      </c>
      <c r="G146">
        <v>173.01</v>
      </c>
      <c r="H146">
        <v>176.24</v>
      </c>
      <c r="I146">
        <v>125.62</v>
      </c>
      <c r="J146">
        <v>2048.4499999999998</v>
      </c>
      <c r="K146">
        <v>6225</v>
      </c>
      <c r="L146">
        <v>7843.38</v>
      </c>
      <c r="M146">
        <v>102.2</v>
      </c>
      <c r="N146">
        <v>20344.48</v>
      </c>
      <c r="O146">
        <v>34029.69</v>
      </c>
      <c r="P146">
        <v>12166.27</v>
      </c>
      <c r="Q146">
        <v>28156.97</v>
      </c>
      <c r="R146">
        <v>7940.9</v>
      </c>
      <c r="S146">
        <v>1730</v>
      </c>
      <c r="T146">
        <v>1472.79</v>
      </c>
      <c r="U146">
        <v>3318.36</v>
      </c>
      <c r="V146">
        <v>4146.22</v>
      </c>
      <c r="W146">
        <v>17.8</v>
      </c>
      <c r="X146">
        <v>2.8309999999999998E-2</v>
      </c>
      <c r="Y146">
        <v>2.1659999999999999E-2</v>
      </c>
      <c r="Z146">
        <v>2.368E-2</v>
      </c>
      <c r="AA146">
        <v>2.487E-2</v>
      </c>
      <c r="AB146">
        <v>2.6589999999999999E-2</v>
      </c>
      <c r="AC146">
        <v>3.2230000000000002E-2</v>
      </c>
      <c r="AD146">
        <v>2.5250000000000002E-2</v>
      </c>
      <c r="AE146">
        <v>2.6110000000000001E-2</v>
      </c>
      <c r="AF146">
        <v>2.7E-2</v>
      </c>
      <c r="AG146">
        <v>2.7629999999999998E-2</v>
      </c>
      <c r="AH146">
        <v>2.2009999999999998E-2</v>
      </c>
      <c r="AI146">
        <v>2.4400000000000002E-2</v>
      </c>
      <c r="AJ146">
        <v>2.4500000000000001E-2</v>
      </c>
      <c r="AK146">
        <v>2.3949999999999999E-2</v>
      </c>
      <c r="AL146">
        <v>2.512E-2</v>
      </c>
      <c r="AM146">
        <v>2.631E-2</v>
      </c>
      <c r="AN146">
        <v>2.828E-2</v>
      </c>
      <c r="AO146">
        <v>1.8960000000000001E-2</v>
      </c>
      <c r="AP146">
        <v>3.4450000000000001E-2</v>
      </c>
      <c r="AQ146">
        <v>3.968E-2</v>
      </c>
      <c r="AR146">
        <v>3.687E-2</v>
      </c>
      <c r="AS146">
        <v>4.9570000000000003E-2</v>
      </c>
      <c r="AT146">
        <v>3.703E-2</v>
      </c>
      <c r="AU146">
        <v>3.5000000000000003E-2</v>
      </c>
      <c r="AV146">
        <v>3.4689999999999999E-2</v>
      </c>
      <c r="AW146">
        <v>-121.60000000000001</v>
      </c>
      <c r="AX146">
        <v>-152.09024390243908</v>
      </c>
      <c r="AY146" t="s">
        <v>631</v>
      </c>
      <c r="AZ146" s="45">
        <v>45217.93125671296</v>
      </c>
    </row>
    <row r="147" spans="2:52">
      <c r="B147">
        <v>1377</v>
      </c>
      <c r="C147" s="1">
        <v>45028</v>
      </c>
      <c r="D147">
        <v>6.8926999999999996</v>
      </c>
      <c r="E147">
        <v>6.8846999999999996</v>
      </c>
      <c r="F147">
        <v>151.91</v>
      </c>
      <c r="G147">
        <v>173.11</v>
      </c>
      <c r="H147">
        <v>176.31</v>
      </c>
      <c r="I147">
        <v>127.31</v>
      </c>
      <c r="J147">
        <v>2008.2</v>
      </c>
      <c r="K147">
        <v>6247</v>
      </c>
      <c r="L147">
        <v>7824.84</v>
      </c>
      <c r="M147">
        <v>102.58</v>
      </c>
      <c r="N147">
        <v>20309.86</v>
      </c>
      <c r="O147">
        <v>33646.5</v>
      </c>
      <c r="P147">
        <v>11929.34</v>
      </c>
      <c r="Q147">
        <v>28082.7</v>
      </c>
      <c r="R147">
        <v>7940.9</v>
      </c>
      <c r="S147">
        <v>1730</v>
      </c>
      <c r="T147">
        <v>1472.79</v>
      </c>
      <c r="U147">
        <v>3327.18</v>
      </c>
      <c r="V147">
        <v>4091.95</v>
      </c>
      <c r="W147">
        <v>19.09</v>
      </c>
      <c r="X147">
        <v>2.819E-2</v>
      </c>
      <c r="Y147">
        <v>2.1669999999999998E-2</v>
      </c>
      <c r="Z147">
        <v>2.3650000000000001E-2</v>
      </c>
      <c r="AA147">
        <v>2.4809999999999999E-2</v>
      </c>
      <c r="AB147">
        <v>2.6519999999999998E-2</v>
      </c>
      <c r="AC147">
        <v>3.2230000000000002E-2</v>
      </c>
      <c r="AD147">
        <v>2.5250000000000002E-2</v>
      </c>
      <c r="AE147">
        <v>2.6110000000000001E-2</v>
      </c>
      <c r="AF147">
        <v>2.7E-2</v>
      </c>
      <c r="AG147">
        <v>2.7629999999999998E-2</v>
      </c>
      <c r="AH147">
        <v>2.2630000000000001E-2</v>
      </c>
      <c r="AI147">
        <v>2.452E-2</v>
      </c>
      <c r="AJ147">
        <v>2.4549999999999999E-2</v>
      </c>
      <c r="AK147">
        <v>2.4E-2</v>
      </c>
      <c r="AL147">
        <v>2.5000000000000001E-2</v>
      </c>
      <c r="AM147">
        <v>2.6249999999999999E-2</v>
      </c>
      <c r="AN147">
        <v>2.8139999999999998E-2</v>
      </c>
      <c r="AO147">
        <v>2.1499999999999998E-2</v>
      </c>
      <c r="AP147">
        <v>3.3910000000000003E-2</v>
      </c>
      <c r="AQ147">
        <v>3.9579999999999997E-2</v>
      </c>
      <c r="AR147">
        <v>3.6249999999999998E-2</v>
      </c>
      <c r="AS147">
        <v>4.9450000000000001E-2</v>
      </c>
      <c r="AT147">
        <v>3.6889999999999999E-2</v>
      </c>
      <c r="AU147">
        <v>3.4619999999999998E-2</v>
      </c>
      <c r="AV147">
        <v>3.4189999999999998E-2</v>
      </c>
      <c r="AW147">
        <v>-120.80000000000001</v>
      </c>
      <c r="AX147">
        <v>-152.09024390243908</v>
      </c>
      <c r="AY147" t="s">
        <v>631</v>
      </c>
      <c r="AZ147" s="45">
        <v>45217.93125671296</v>
      </c>
    </row>
    <row r="148" spans="2:52">
      <c r="B148">
        <v>1376</v>
      </c>
      <c r="C148" s="1">
        <v>45027</v>
      </c>
      <c r="D148">
        <v>6.8769999999999998</v>
      </c>
      <c r="E148">
        <v>6.8678999999999997</v>
      </c>
      <c r="F148">
        <v>151.63999999999999</v>
      </c>
      <c r="G148">
        <v>172.85</v>
      </c>
      <c r="H148">
        <v>176.05</v>
      </c>
      <c r="I148">
        <v>130.25</v>
      </c>
      <c r="J148">
        <v>2002.7</v>
      </c>
      <c r="K148">
        <v>6260</v>
      </c>
      <c r="L148">
        <v>7785.72</v>
      </c>
      <c r="M148">
        <v>102.09</v>
      </c>
      <c r="N148">
        <v>20485.240000000002</v>
      </c>
      <c r="O148">
        <v>33684.79</v>
      </c>
      <c r="P148">
        <v>12031.88</v>
      </c>
      <c r="Q148">
        <v>27923.37</v>
      </c>
      <c r="R148">
        <v>7940.9</v>
      </c>
      <c r="S148">
        <v>1730</v>
      </c>
      <c r="T148">
        <v>1472.79</v>
      </c>
      <c r="U148">
        <v>3313.57</v>
      </c>
      <c r="V148">
        <v>4108.9399999999996</v>
      </c>
      <c r="W148">
        <v>19.100000000000001</v>
      </c>
      <c r="X148">
        <v>2.8230000000000002E-2</v>
      </c>
      <c r="Y148">
        <v>2.1850000000000001E-2</v>
      </c>
      <c r="Z148">
        <v>2.3709999999999998E-2</v>
      </c>
      <c r="AA148">
        <v>2.486E-2</v>
      </c>
      <c r="AB148">
        <v>2.657E-2</v>
      </c>
      <c r="AC148">
        <v>3.2230000000000002E-2</v>
      </c>
      <c r="AD148">
        <v>2.5250000000000002E-2</v>
      </c>
      <c r="AE148">
        <v>2.6100000000000002E-2</v>
      </c>
      <c r="AF148">
        <v>2.7E-2</v>
      </c>
      <c r="AG148">
        <v>2.7629999999999998E-2</v>
      </c>
      <c r="AH148">
        <v>2.3E-2</v>
      </c>
      <c r="AI148">
        <v>2.4799999999999999E-2</v>
      </c>
      <c r="AJ148">
        <v>2.4850000000000001E-2</v>
      </c>
      <c r="AK148">
        <v>2.435E-2</v>
      </c>
      <c r="AL148">
        <v>2.5139999999999999E-2</v>
      </c>
      <c r="AM148">
        <v>2.639E-2</v>
      </c>
      <c r="AN148">
        <v>2.8299999999999999E-2</v>
      </c>
      <c r="AO148">
        <v>1.7000000000000001E-2</v>
      </c>
      <c r="AP148">
        <v>3.4259999999999999E-2</v>
      </c>
      <c r="AQ148">
        <v>4.0219999999999999E-2</v>
      </c>
      <c r="AR148">
        <v>3.6200000000000003E-2</v>
      </c>
      <c r="AS148">
        <v>4.9140000000000003E-2</v>
      </c>
      <c r="AT148">
        <v>3.7780000000000001E-2</v>
      </c>
      <c r="AU148">
        <v>3.5279999999999999E-2</v>
      </c>
      <c r="AV148">
        <v>3.4720000000000001E-2</v>
      </c>
      <c r="AW148">
        <v>-129.20000000000002</v>
      </c>
      <c r="AX148">
        <v>-152.09024390243908</v>
      </c>
      <c r="AY148" t="s">
        <v>631</v>
      </c>
      <c r="AZ148" s="45">
        <v>45217.93125671296</v>
      </c>
    </row>
    <row r="149" spans="2:52">
      <c r="B149">
        <v>1375</v>
      </c>
      <c r="C149" s="1">
        <v>45026</v>
      </c>
      <c r="D149">
        <v>6.8822999999999999</v>
      </c>
      <c r="E149">
        <v>6.8730000000000002</v>
      </c>
      <c r="F149">
        <v>151.55000000000001</v>
      </c>
      <c r="G149">
        <v>172.87</v>
      </c>
      <c r="H149">
        <v>176.05</v>
      </c>
      <c r="I149">
        <v>132.5</v>
      </c>
      <c r="J149">
        <v>2001.9</v>
      </c>
      <c r="K149">
        <v>6187</v>
      </c>
      <c r="L149">
        <v>7741.56</v>
      </c>
      <c r="M149">
        <v>101.82</v>
      </c>
      <c r="N149">
        <v>20331.2</v>
      </c>
      <c r="O149">
        <v>33586.519999999997</v>
      </c>
      <c r="P149">
        <v>12084.36</v>
      </c>
      <c r="Q149">
        <v>27633.66</v>
      </c>
      <c r="R149">
        <v>7940.9</v>
      </c>
      <c r="S149">
        <v>1730</v>
      </c>
      <c r="T149">
        <v>1472.79</v>
      </c>
      <c r="U149">
        <v>3315.36</v>
      </c>
      <c r="V149">
        <v>4109.1099999999997</v>
      </c>
      <c r="W149">
        <v>18.97</v>
      </c>
      <c r="X149">
        <v>2.8490000000000001E-2</v>
      </c>
      <c r="Y149">
        <v>2.1850000000000001E-2</v>
      </c>
      <c r="Z149">
        <v>2.375E-2</v>
      </c>
      <c r="AA149">
        <v>2.496E-2</v>
      </c>
      <c r="AB149">
        <v>2.673E-2</v>
      </c>
      <c r="AC149">
        <v>3.2230000000000002E-2</v>
      </c>
      <c r="AD149">
        <v>2.5250000000000002E-2</v>
      </c>
      <c r="AE149">
        <v>2.613E-2</v>
      </c>
      <c r="AF149">
        <v>2.717E-2</v>
      </c>
      <c r="AG149">
        <v>2.7629999999999998E-2</v>
      </c>
      <c r="AH149">
        <v>2.392E-2</v>
      </c>
      <c r="AI149">
        <v>2.435E-2</v>
      </c>
      <c r="AJ149">
        <v>2.445E-2</v>
      </c>
      <c r="AK149">
        <v>2.3900000000000001E-2</v>
      </c>
      <c r="AL149">
        <v>2.5250000000000002E-2</v>
      </c>
      <c r="AM149">
        <v>2.6550000000000001E-2</v>
      </c>
      <c r="AN149">
        <v>2.852E-2</v>
      </c>
      <c r="AO149">
        <v>1.379E-2</v>
      </c>
      <c r="AP149">
        <v>3.4169999999999999E-2</v>
      </c>
      <c r="AQ149">
        <v>4.0079999999999998E-2</v>
      </c>
      <c r="AR149">
        <v>3.628E-2</v>
      </c>
      <c r="AS149">
        <v>4.9619999999999997E-2</v>
      </c>
      <c r="AT149">
        <v>3.7760000000000002E-2</v>
      </c>
      <c r="AU149">
        <v>3.5189999999999999E-2</v>
      </c>
      <c r="AV149">
        <v>3.465E-2</v>
      </c>
      <c r="AW149">
        <v>-128.00000000000003</v>
      </c>
      <c r="AX149">
        <v>-152.09024390243908</v>
      </c>
      <c r="AY149" t="s">
        <v>631</v>
      </c>
      <c r="AZ149" s="45">
        <v>45217.93125671296</v>
      </c>
    </row>
    <row r="150" spans="2:52">
      <c r="B150">
        <v>1374</v>
      </c>
      <c r="C150" s="1">
        <v>45023</v>
      </c>
      <c r="D150">
        <v>6.8857999999999997</v>
      </c>
      <c r="E150">
        <v>6.8792999999999997</v>
      </c>
      <c r="F150">
        <v>151.81</v>
      </c>
      <c r="G150">
        <v>172.9</v>
      </c>
      <c r="H150">
        <v>176.12</v>
      </c>
      <c r="I150">
        <v>132.5</v>
      </c>
      <c r="J150">
        <v>2001.9</v>
      </c>
      <c r="K150">
        <v>6036</v>
      </c>
      <c r="L150">
        <v>7741.56</v>
      </c>
      <c r="M150">
        <v>101.85</v>
      </c>
      <c r="N150">
        <v>20331.2</v>
      </c>
      <c r="O150">
        <v>33485.29</v>
      </c>
      <c r="P150">
        <v>12087.96</v>
      </c>
      <c r="Q150">
        <v>27518.31</v>
      </c>
      <c r="R150">
        <v>7940.9</v>
      </c>
      <c r="S150">
        <v>1730</v>
      </c>
      <c r="T150">
        <v>1472.79</v>
      </c>
      <c r="U150">
        <v>3327.65</v>
      </c>
      <c r="V150">
        <v>4105.0200000000004</v>
      </c>
      <c r="W150">
        <v>18.399999999999999</v>
      </c>
      <c r="X150">
        <v>2.8500000000000001E-2</v>
      </c>
      <c r="Y150">
        <v>2.1850000000000001E-2</v>
      </c>
      <c r="Z150">
        <v>2.3810000000000001E-2</v>
      </c>
      <c r="AA150">
        <v>2.5059999999999999E-2</v>
      </c>
      <c r="AB150">
        <v>2.6839999999999999E-2</v>
      </c>
      <c r="AC150">
        <v>3.2230000000000002E-2</v>
      </c>
      <c r="AD150">
        <v>2.5250000000000002E-2</v>
      </c>
      <c r="AE150">
        <v>2.613E-2</v>
      </c>
      <c r="AF150">
        <v>2.717E-2</v>
      </c>
      <c r="AG150">
        <v>2.7629999999999998E-2</v>
      </c>
      <c r="AH150">
        <v>2.392E-2</v>
      </c>
      <c r="AI150">
        <v>2.435E-2</v>
      </c>
      <c r="AJ150">
        <v>2.445E-2</v>
      </c>
      <c r="AK150">
        <v>2.3900000000000001E-2</v>
      </c>
      <c r="AL150">
        <v>2.5350000000000001E-2</v>
      </c>
      <c r="AM150">
        <v>2.657E-2</v>
      </c>
      <c r="AN150">
        <v>2.862E-2</v>
      </c>
      <c r="AO150">
        <v>1.5990000000000001E-2</v>
      </c>
      <c r="AP150">
        <v>3.3910000000000003E-2</v>
      </c>
      <c r="AQ150">
        <v>3.9809999999999998E-2</v>
      </c>
      <c r="AR150">
        <v>3.6080000000000001E-2</v>
      </c>
      <c r="AS150">
        <v>4.752E-2</v>
      </c>
      <c r="AT150">
        <v>3.7449999999999997E-2</v>
      </c>
      <c r="AU150">
        <v>3.4970000000000001E-2</v>
      </c>
      <c r="AV150">
        <v>3.4419999999999999E-2</v>
      </c>
      <c r="AW150">
        <v>-123.89999999999998</v>
      </c>
      <c r="AX150">
        <v>-152.09024390243908</v>
      </c>
      <c r="AY150" t="s">
        <v>631</v>
      </c>
      <c r="AZ150" s="45">
        <v>45217.93125671296</v>
      </c>
    </row>
    <row r="151" spans="2:52">
      <c r="B151">
        <v>1373</v>
      </c>
      <c r="C151" s="1">
        <v>45022</v>
      </c>
      <c r="D151">
        <v>6.8788</v>
      </c>
      <c r="E151">
        <v>6.8792999999999997</v>
      </c>
      <c r="F151">
        <v>151.81</v>
      </c>
      <c r="G151">
        <v>173.6</v>
      </c>
      <c r="H151">
        <v>176.73</v>
      </c>
      <c r="I151">
        <v>132.5</v>
      </c>
      <c r="J151">
        <v>2001.9</v>
      </c>
      <c r="K151">
        <v>6036</v>
      </c>
      <c r="L151">
        <v>7741.56</v>
      </c>
      <c r="M151">
        <v>101.59</v>
      </c>
      <c r="N151">
        <v>20331.2</v>
      </c>
      <c r="O151">
        <v>33485.29</v>
      </c>
      <c r="P151">
        <v>12087.96</v>
      </c>
      <c r="Q151">
        <v>27472.63</v>
      </c>
      <c r="R151">
        <v>7940.9</v>
      </c>
      <c r="S151">
        <v>1730</v>
      </c>
      <c r="T151">
        <v>1472.79</v>
      </c>
      <c r="U151">
        <v>3312.63</v>
      </c>
      <c r="V151">
        <v>4105.0200000000004</v>
      </c>
      <c r="W151">
        <v>18.399999999999999</v>
      </c>
      <c r="X151">
        <v>2.8639999999999999E-2</v>
      </c>
      <c r="Y151">
        <v>2.1950000000000001E-2</v>
      </c>
      <c r="Z151">
        <v>2.385E-2</v>
      </c>
      <c r="AA151">
        <v>2.5059999999999999E-2</v>
      </c>
      <c r="AB151">
        <v>2.6870000000000002E-2</v>
      </c>
      <c r="AC151">
        <v>3.2230000000000002E-2</v>
      </c>
      <c r="AD151">
        <v>2.5250000000000002E-2</v>
      </c>
      <c r="AE151">
        <v>2.613E-2</v>
      </c>
      <c r="AF151">
        <v>2.717E-2</v>
      </c>
      <c r="AG151">
        <v>2.7629999999999998E-2</v>
      </c>
      <c r="AH151">
        <v>2.392E-2</v>
      </c>
      <c r="AI151">
        <v>2.435E-2</v>
      </c>
      <c r="AJ151">
        <v>2.445E-2</v>
      </c>
      <c r="AK151">
        <v>2.3900000000000001E-2</v>
      </c>
      <c r="AL151">
        <v>2.521E-2</v>
      </c>
      <c r="AM151">
        <v>2.656E-2</v>
      </c>
      <c r="AN151">
        <v>2.8580000000000001E-2</v>
      </c>
      <c r="AO151">
        <v>2.554E-2</v>
      </c>
      <c r="AP151">
        <v>3.3050000000000003E-2</v>
      </c>
      <c r="AQ151">
        <v>3.8309999999999997E-2</v>
      </c>
      <c r="AR151">
        <v>3.551E-2</v>
      </c>
      <c r="AS151">
        <v>4.7940000000000003E-2</v>
      </c>
      <c r="AT151">
        <v>3.601E-2</v>
      </c>
      <c r="AU151">
        <v>3.3750000000000002E-2</v>
      </c>
      <c r="AV151">
        <v>3.3360000000000001E-2</v>
      </c>
      <c r="AW151">
        <v>-109.50000000000001</v>
      </c>
      <c r="AX151">
        <v>-152.09024390243908</v>
      </c>
      <c r="AY151" t="s">
        <v>631</v>
      </c>
      <c r="AZ151" s="45">
        <v>45217.93125671296</v>
      </c>
    </row>
    <row r="152" spans="2:52">
      <c r="B152">
        <v>1372</v>
      </c>
      <c r="C152" s="1">
        <v>45021</v>
      </c>
      <c r="D152">
        <v>6.8769</v>
      </c>
      <c r="E152">
        <v>6.8776999999999999</v>
      </c>
      <c r="F152">
        <v>152.19</v>
      </c>
      <c r="G152">
        <v>173.58</v>
      </c>
      <c r="H152">
        <v>176.77</v>
      </c>
      <c r="I152">
        <v>128.06</v>
      </c>
      <c r="J152">
        <v>2030.85</v>
      </c>
      <c r="K152">
        <v>6086</v>
      </c>
      <c r="L152">
        <v>7662.94</v>
      </c>
      <c r="M152">
        <v>102.09</v>
      </c>
      <c r="N152">
        <v>20274.59</v>
      </c>
      <c r="O152">
        <v>33482.720000000001</v>
      </c>
      <c r="P152">
        <v>11996.86</v>
      </c>
      <c r="Q152">
        <v>27813.26</v>
      </c>
      <c r="R152">
        <v>7940.9</v>
      </c>
      <c r="S152">
        <v>1730</v>
      </c>
      <c r="T152">
        <v>1472.79</v>
      </c>
      <c r="U152">
        <v>3312.56</v>
      </c>
      <c r="V152">
        <v>4090.38</v>
      </c>
      <c r="W152">
        <v>19.079999999999998</v>
      </c>
      <c r="X152">
        <v>2.8649999999999998E-2</v>
      </c>
      <c r="Y152">
        <v>2.1950000000000001E-2</v>
      </c>
      <c r="Z152">
        <v>2.3800000000000002E-2</v>
      </c>
      <c r="AA152">
        <v>2.503E-2</v>
      </c>
      <c r="AB152">
        <v>2.6849999999999999E-2</v>
      </c>
      <c r="AC152">
        <v>3.2230000000000002E-2</v>
      </c>
      <c r="AD152">
        <v>2.5250000000000002E-2</v>
      </c>
      <c r="AE152">
        <v>2.6110000000000001E-2</v>
      </c>
      <c r="AF152">
        <v>2.7150000000000001E-2</v>
      </c>
      <c r="AG152">
        <v>2.7629999999999998E-2</v>
      </c>
      <c r="AH152">
        <v>2.3949999999999999E-2</v>
      </c>
      <c r="AI152">
        <v>2.5350000000000001E-2</v>
      </c>
      <c r="AJ152">
        <v>2.545E-2</v>
      </c>
      <c r="AK152">
        <v>2.4899999999999999E-2</v>
      </c>
      <c r="AL152">
        <v>2.4920000000000001E-2</v>
      </c>
      <c r="AM152">
        <v>2.6349999999999998E-2</v>
      </c>
      <c r="AN152">
        <v>2.8410000000000001E-2</v>
      </c>
      <c r="AO152">
        <v>1.3469999999999999E-2</v>
      </c>
      <c r="AP152">
        <v>3.3110000000000001E-2</v>
      </c>
      <c r="AQ152">
        <v>3.78E-2</v>
      </c>
      <c r="AR152">
        <v>3.5700000000000003E-2</v>
      </c>
      <c r="AS152">
        <v>4.8169999999999998E-2</v>
      </c>
      <c r="AT152">
        <v>3.5709999999999999E-2</v>
      </c>
      <c r="AU152">
        <v>3.3709999999999997E-2</v>
      </c>
      <c r="AV152">
        <v>3.3489999999999999E-2</v>
      </c>
      <c r="AW152">
        <v>-106.79999999999998</v>
      </c>
      <c r="AX152">
        <v>-152.09024390243908</v>
      </c>
      <c r="AY152" t="s">
        <v>631</v>
      </c>
      <c r="AZ152" s="45">
        <v>45217.93125671296</v>
      </c>
    </row>
    <row r="153" spans="2:52">
      <c r="B153">
        <v>1371</v>
      </c>
      <c r="C153" s="1">
        <v>45020</v>
      </c>
      <c r="D153">
        <v>6.8703000000000003</v>
      </c>
      <c r="E153">
        <v>6.8735999999999997</v>
      </c>
      <c r="F153">
        <v>152.85</v>
      </c>
      <c r="G153">
        <v>173.33</v>
      </c>
      <c r="H153">
        <v>176.66</v>
      </c>
      <c r="I153">
        <v>128.06</v>
      </c>
      <c r="J153">
        <v>2009.6</v>
      </c>
      <c r="K153">
        <v>6112</v>
      </c>
      <c r="L153">
        <v>7634.52</v>
      </c>
      <c r="M153">
        <v>102.51</v>
      </c>
      <c r="N153">
        <v>20274.59</v>
      </c>
      <c r="O153">
        <v>33402.379999999997</v>
      </c>
      <c r="P153">
        <v>12126.33</v>
      </c>
      <c r="Q153">
        <v>28287.42</v>
      </c>
      <c r="R153">
        <v>7940.9</v>
      </c>
      <c r="S153">
        <v>1730</v>
      </c>
      <c r="T153">
        <v>1472.79</v>
      </c>
      <c r="U153">
        <v>3312.56</v>
      </c>
      <c r="V153">
        <v>4100.6000000000004</v>
      </c>
      <c r="W153">
        <v>19</v>
      </c>
      <c r="X153">
        <v>2.8649999999999998E-2</v>
      </c>
      <c r="Y153">
        <v>2.1950000000000001E-2</v>
      </c>
      <c r="Z153">
        <v>2.3800000000000002E-2</v>
      </c>
      <c r="AA153">
        <v>2.503E-2</v>
      </c>
      <c r="AB153">
        <v>2.6849999999999999E-2</v>
      </c>
      <c r="AC153">
        <v>3.2230000000000002E-2</v>
      </c>
      <c r="AD153">
        <v>2.5250000000000002E-2</v>
      </c>
      <c r="AE153">
        <v>2.6110000000000001E-2</v>
      </c>
      <c r="AF153">
        <v>2.7150000000000001E-2</v>
      </c>
      <c r="AG153">
        <v>2.7629999999999998E-2</v>
      </c>
      <c r="AH153">
        <v>2.3949999999999999E-2</v>
      </c>
      <c r="AI153">
        <v>2.5350000000000001E-2</v>
      </c>
      <c r="AJ153">
        <v>2.545E-2</v>
      </c>
      <c r="AK153">
        <v>2.4899999999999999E-2</v>
      </c>
      <c r="AL153">
        <v>2.4920000000000001E-2</v>
      </c>
      <c r="AM153">
        <v>2.6349999999999998E-2</v>
      </c>
      <c r="AN153">
        <v>2.8410000000000001E-2</v>
      </c>
      <c r="AO153">
        <v>1.3469999999999999E-2</v>
      </c>
      <c r="AP153">
        <v>3.3390000000000003E-2</v>
      </c>
      <c r="AQ153">
        <v>3.8249999999999999E-2</v>
      </c>
      <c r="AR153">
        <v>3.5959999999999999E-2</v>
      </c>
      <c r="AS153">
        <v>4.7480000000000001E-2</v>
      </c>
      <c r="AT153">
        <v>3.5999999999999997E-2</v>
      </c>
      <c r="AU153">
        <v>3.388E-2</v>
      </c>
      <c r="AV153">
        <v>3.372E-2</v>
      </c>
      <c r="AW153">
        <v>-109.69999999999997</v>
      </c>
      <c r="AX153">
        <v>-152.09024390243908</v>
      </c>
      <c r="AY153" t="s">
        <v>631</v>
      </c>
      <c r="AZ153" s="45">
        <v>45217.93125671296</v>
      </c>
    </row>
    <row r="154" spans="2:52">
      <c r="B154">
        <v>1370</v>
      </c>
      <c r="C154" s="1">
        <v>45019</v>
      </c>
      <c r="D154">
        <v>6.8749000000000002</v>
      </c>
      <c r="E154">
        <v>6.8705999999999996</v>
      </c>
      <c r="F154">
        <v>152.31</v>
      </c>
      <c r="G154">
        <v>172.74</v>
      </c>
      <c r="H154">
        <v>176.06</v>
      </c>
      <c r="I154">
        <v>128.75</v>
      </c>
      <c r="J154">
        <v>1983.3</v>
      </c>
      <c r="K154">
        <v>6112</v>
      </c>
      <c r="L154">
        <v>7673</v>
      </c>
      <c r="M154">
        <v>102.14</v>
      </c>
      <c r="N154">
        <v>20409.18</v>
      </c>
      <c r="O154">
        <v>33601.15</v>
      </c>
      <c r="P154">
        <v>12189.45</v>
      </c>
      <c r="Q154">
        <v>28188.15</v>
      </c>
      <c r="R154">
        <v>8134.8</v>
      </c>
      <c r="S154">
        <v>1760</v>
      </c>
      <c r="T154">
        <v>1535.58</v>
      </c>
      <c r="U154">
        <v>3296.4</v>
      </c>
      <c r="V154">
        <v>4124.51</v>
      </c>
      <c r="W154">
        <v>18.55</v>
      </c>
      <c r="X154">
        <v>2.8639999999999999E-2</v>
      </c>
      <c r="Y154">
        <v>2.1950000000000001E-2</v>
      </c>
      <c r="Z154">
        <v>2.375E-2</v>
      </c>
      <c r="AA154">
        <v>2.5010000000000001E-2</v>
      </c>
      <c r="AB154">
        <v>2.683E-2</v>
      </c>
      <c r="AC154">
        <v>3.2230000000000002E-2</v>
      </c>
      <c r="AD154">
        <v>2.5250000000000002E-2</v>
      </c>
      <c r="AE154">
        <v>2.6089999999999999E-2</v>
      </c>
      <c r="AF154">
        <v>2.7130000000000001E-2</v>
      </c>
      <c r="AG154">
        <v>2.7629999999999998E-2</v>
      </c>
      <c r="AH154">
        <v>2.4E-2</v>
      </c>
      <c r="AI154">
        <v>2.5399999999999999E-2</v>
      </c>
      <c r="AJ154">
        <v>2.5499999999999998E-2</v>
      </c>
      <c r="AK154">
        <v>2.5000000000000001E-2</v>
      </c>
      <c r="AL154">
        <v>2.478E-2</v>
      </c>
      <c r="AM154">
        <v>2.6210000000000001E-2</v>
      </c>
      <c r="AN154">
        <v>2.8299999999999999E-2</v>
      </c>
      <c r="AO154">
        <v>1.2670000000000001E-2</v>
      </c>
      <c r="AP154">
        <v>3.4110000000000001E-2</v>
      </c>
      <c r="AQ154">
        <v>3.9629999999999999E-2</v>
      </c>
      <c r="AR154">
        <v>3.628E-2</v>
      </c>
      <c r="AS154">
        <v>4.718E-2</v>
      </c>
      <c r="AT154">
        <v>3.7199999999999997E-2</v>
      </c>
      <c r="AU154">
        <v>3.5009999999999999E-2</v>
      </c>
      <c r="AV154">
        <v>3.465E-2</v>
      </c>
      <c r="AW154">
        <v>-121.89999999999996</v>
      </c>
      <c r="AX154">
        <v>-152.09024390243908</v>
      </c>
      <c r="AY154" t="s">
        <v>631</v>
      </c>
      <c r="AZ154" s="45">
        <v>45217.93125671296</v>
      </c>
    </row>
    <row r="155" spans="2:52">
      <c r="B155">
        <v>1369</v>
      </c>
      <c r="C155" s="1">
        <v>45016</v>
      </c>
      <c r="D155">
        <v>6.8940000000000001</v>
      </c>
      <c r="E155">
        <v>6.8895</v>
      </c>
      <c r="F155">
        <v>152.5</v>
      </c>
      <c r="G155">
        <v>172.31</v>
      </c>
      <c r="H155">
        <v>175.71</v>
      </c>
      <c r="I155">
        <v>131.31</v>
      </c>
      <c r="J155">
        <v>1979.7</v>
      </c>
      <c r="K155">
        <v>6148</v>
      </c>
      <c r="L155">
        <v>7631.74</v>
      </c>
      <c r="M155">
        <v>102.64</v>
      </c>
      <c r="N155">
        <v>20400.11</v>
      </c>
      <c r="O155">
        <v>33274.15</v>
      </c>
      <c r="P155">
        <v>12221.91</v>
      </c>
      <c r="Q155">
        <v>28041.48</v>
      </c>
      <c r="R155">
        <v>8134.8</v>
      </c>
      <c r="S155">
        <v>1760</v>
      </c>
      <c r="T155">
        <v>1535.58</v>
      </c>
      <c r="U155">
        <v>3272.86</v>
      </c>
      <c r="V155">
        <v>4109.3100000000004</v>
      </c>
      <c r="W155">
        <v>18.7</v>
      </c>
      <c r="X155">
        <v>2.8580000000000001E-2</v>
      </c>
      <c r="Y155">
        <v>2.188E-2</v>
      </c>
      <c r="Z155">
        <v>2.375E-2</v>
      </c>
      <c r="AA155">
        <v>2.511E-2</v>
      </c>
      <c r="AB155">
        <v>2.6790000000000001E-2</v>
      </c>
      <c r="AC155">
        <v>3.2230000000000002E-2</v>
      </c>
      <c r="AD155">
        <v>2.5250000000000002E-2</v>
      </c>
      <c r="AE155">
        <v>2.6089999999999999E-2</v>
      </c>
      <c r="AF155">
        <v>2.7130000000000001E-2</v>
      </c>
      <c r="AG155">
        <v>2.7629999999999998E-2</v>
      </c>
      <c r="AH155">
        <v>2.3699999999999999E-2</v>
      </c>
      <c r="AI155">
        <v>2.5499999999999998E-2</v>
      </c>
      <c r="AJ155">
        <v>2.5600000000000001E-2</v>
      </c>
      <c r="AK155">
        <v>2.5250000000000002E-2</v>
      </c>
      <c r="AL155">
        <v>2.477E-2</v>
      </c>
      <c r="AM155">
        <v>2.6100000000000002E-2</v>
      </c>
      <c r="AN155">
        <v>2.828E-2</v>
      </c>
      <c r="AO155">
        <v>4.9880000000000001E-2</v>
      </c>
      <c r="AP155">
        <v>3.4680000000000002E-2</v>
      </c>
      <c r="AQ155">
        <v>4.0250000000000001E-2</v>
      </c>
      <c r="AR155">
        <v>3.6499999999999998E-2</v>
      </c>
      <c r="AS155">
        <v>4.6929999999999999E-2</v>
      </c>
      <c r="AT155">
        <v>3.7879999999999997E-2</v>
      </c>
      <c r="AU155">
        <v>3.5729999999999998E-2</v>
      </c>
      <c r="AV155">
        <v>3.5310000000000001E-2</v>
      </c>
      <c r="AW155">
        <v>-127.69999999999996</v>
      </c>
      <c r="AX155">
        <v>-152.09024390243908</v>
      </c>
      <c r="AY155" t="s">
        <v>631</v>
      </c>
      <c r="AZ155" s="45">
        <v>45217.93125671296</v>
      </c>
    </row>
    <row r="156" spans="2:52">
      <c r="B156">
        <v>1368</v>
      </c>
      <c r="C156" s="1">
        <v>45015</v>
      </c>
      <c r="D156">
        <v>6.8775000000000004</v>
      </c>
      <c r="E156">
        <v>6.8762999999999996</v>
      </c>
      <c r="F156">
        <v>151.31</v>
      </c>
      <c r="G156">
        <v>171.69</v>
      </c>
      <c r="H156">
        <v>174.98</v>
      </c>
      <c r="I156">
        <v>132.75</v>
      </c>
      <c r="J156">
        <v>1965.8</v>
      </c>
      <c r="K156">
        <v>6238</v>
      </c>
      <c r="L156">
        <v>7620.43</v>
      </c>
      <c r="M156">
        <v>102.43</v>
      </c>
      <c r="N156">
        <v>20309.13</v>
      </c>
      <c r="O156">
        <v>32859.03</v>
      </c>
      <c r="P156">
        <v>12013.47</v>
      </c>
      <c r="Q156">
        <v>27782.93</v>
      </c>
      <c r="R156">
        <v>8134.8</v>
      </c>
      <c r="S156">
        <v>1760</v>
      </c>
      <c r="T156">
        <v>1535.58</v>
      </c>
      <c r="U156">
        <v>3261.25</v>
      </c>
      <c r="V156">
        <v>4050.83</v>
      </c>
      <c r="W156">
        <v>19.02</v>
      </c>
      <c r="X156">
        <v>2.8660000000000001E-2</v>
      </c>
      <c r="Y156">
        <v>2.231E-2</v>
      </c>
      <c r="Z156">
        <v>2.3859999999999999E-2</v>
      </c>
      <c r="AA156">
        <v>2.513E-2</v>
      </c>
      <c r="AB156">
        <v>2.6849999999999999E-2</v>
      </c>
      <c r="AC156">
        <v>3.2230000000000002E-2</v>
      </c>
      <c r="AD156">
        <v>2.5250000000000002E-2</v>
      </c>
      <c r="AE156">
        <v>2.6110000000000001E-2</v>
      </c>
      <c r="AF156">
        <v>2.7150000000000001E-2</v>
      </c>
      <c r="AG156">
        <v>2.7629999999999998E-2</v>
      </c>
      <c r="AH156">
        <v>2.349E-2</v>
      </c>
      <c r="AI156">
        <v>2.47E-2</v>
      </c>
      <c r="AJ156">
        <v>2.4649999999999998E-2</v>
      </c>
      <c r="AK156">
        <v>2.4150000000000001E-2</v>
      </c>
      <c r="AL156">
        <v>2.4899999999999999E-2</v>
      </c>
      <c r="AM156">
        <v>2.615E-2</v>
      </c>
      <c r="AN156">
        <v>2.8230000000000002E-2</v>
      </c>
      <c r="AO156">
        <v>4.9880000000000001E-2</v>
      </c>
      <c r="AP156">
        <v>3.5490000000000001E-2</v>
      </c>
      <c r="AQ156">
        <v>4.1189999999999997E-2</v>
      </c>
      <c r="AR156">
        <v>3.7339999999999998E-2</v>
      </c>
      <c r="AS156">
        <v>4.7750000000000001E-2</v>
      </c>
      <c r="AT156">
        <v>3.9019999999999999E-2</v>
      </c>
      <c r="AU156">
        <v>3.6839999999999998E-2</v>
      </c>
      <c r="AV156">
        <v>3.6200000000000003E-2</v>
      </c>
      <c r="AW156">
        <v>-138.9</v>
      </c>
      <c r="AX156">
        <v>-152.09024390243908</v>
      </c>
      <c r="AY156" t="s">
        <v>631</v>
      </c>
      <c r="AZ156" s="45">
        <v>45217.93125671296</v>
      </c>
    </row>
    <row r="157" spans="2:52">
      <c r="B157">
        <v>1367</v>
      </c>
      <c r="C157" s="1">
        <v>45014</v>
      </c>
      <c r="D157">
        <v>6.8827999999999996</v>
      </c>
      <c r="E157">
        <v>6.8819999999999997</v>
      </c>
      <c r="F157">
        <v>150.06</v>
      </c>
      <c r="G157">
        <v>171.28</v>
      </c>
      <c r="H157">
        <v>174.42</v>
      </c>
      <c r="I157">
        <v>139.19</v>
      </c>
      <c r="J157">
        <v>1965</v>
      </c>
      <c r="K157">
        <v>6238</v>
      </c>
      <c r="L157">
        <v>7564.27</v>
      </c>
      <c r="M157">
        <v>102.86</v>
      </c>
      <c r="N157">
        <v>20192.400000000001</v>
      </c>
      <c r="O157">
        <v>32717.599999999999</v>
      </c>
      <c r="P157">
        <v>11926.24</v>
      </c>
      <c r="Q157">
        <v>27883.78</v>
      </c>
      <c r="R157">
        <v>8134.8</v>
      </c>
      <c r="S157">
        <v>1760</v>
      </c>
      <c r="T157">
        <v>1535.58</v>
      </c>
      <c r="U157">
        <v>3240.06</v>
      </c>
      <c r="V157">
        <v>4027.81</v>
      </c>
      <c r="W157">
        <v>19.12</v>
      </c>
      <c r="X157">
        <v>2.8559999999999999E-2</v>
      </c>
      <c r="Y157">
        <v>2.23E-2</v>
      </c>
      <c r="Z157">
        <v>2.383E-2</v>
      </c>
      <c r="AA157">
        <v>2.511E-2</v>
      </c>
      <c r="AB157">
        <v>2.6710000000000001E-2</v>
      </c>
      <c r="AC157">
        <v>3.2230000000000002E-2</v>
      </c>
      <c r="AD157">
        <v>2.5250000000000002E-2</v>
      </c>
      <c r="AE157">
        <v>2.6100000000000002E-2</v>
      </c>
      <c r="AF157">
        <v>2.7E-2</v>
      </c>
      <c r="AG157">
        <v>2.7629999999999998E-2</v>
      </c>
      <c r="AH157">
        <v>2.222E-2</v>
      </c>
      <c r="AI157">
        <v>2.4549999999999999E-2</v>
      </c>
      <c r="AJ157">
        <v>2.445E-2</v>
      </c>
      <c r="AK157">
        <v>2.4049999999999998E-2</v>
      </c>
      <c r="AL157">
        <v>2.4989999999999998E-2</v>
      </c>
      <c r="AM157">
        <v>2.6259999999999999E-2</v>
      </c>
      <c r="AN157">
        <v>2.828E-2</v>
      </c>
      <c r="AO157">
        <v>2.001E-2</v>
      </c>
      <c r="AP157">
        <v>3.5639999999999998E-2</v>
      </c>
      <c r="AQ157">
        <v>4.0989999999999999E-2</v>
      </c>
      <c r="AR157">
        <v>3.7589999999999998E-2</v>
      </c>
      <c r="AS157">
        <v>4.7239999999999997E-2</v>
      </c>
      <c r="AT157">
        <v>3.8940000000000002E-2</v>
      </c>
      <c r="AU157">
        <v>3.6819999999999999E-2</v>
      </c>
      <c r="AV157">
        <v>3.6420000000000001E-2</v>
      </c>
      <c r="AW157">
        <v>-138.30000000000001</v>
      </c>
      <c r="AX157">
        <v>-152.09024390243908</v>
      </c>
      <c r="AY157" t="s">
        <v>631</v>
      </c>
      <c r="AZ157" s="45">
        <v>45217.93125671296</v>
      </c>
    </row>
    <row r="158" spans="2:52">
      <c r="B158">
        <v>1366</v>
      </c>
      <c r="C158" s="1">
        <v>45013</v>
      </c>
      <c r="D158">
        <v>6.8669000000000002</v>
      </c>
      <c r="E158">
        <v>6.8673000000000002</v>
      </c>
      <c r="F158">
        <v>150</v>
      </c>
      <c r="G158">
        <v>171.2</v>
      </c>
      <c r="H158">
        <v>174.33</v>
      </c>
      <c r="I158">
        <v>144.88</v>
      </c>
      <c r="J158">
        <v>1962.85</v>
      </c>
      <c r="K158">
        <v>6258</v>
      </c>
      <c r="L158">
        <v>7484.25</v>
      </c>
      <c r="M158">
        <v>103.12</v>
      </c>
      <c r="N158">
        <v>19784.650000000001</v>
      </c>
      <c r="O158">
        <v>32394.25</v>
      </c>
      <c r="P158">
        <v>11716.08</v>
      </c>
      <c r="Q158">
        <v>27518.25</v>
      </c>
      <c r="R158">
        <v>8134.8</v>
      </c>
      <c r="S158">
        <v>1760</v>
      </c>
      <c r="T158">
        <v>1535.58</v>
      </c>
      <c r="U158">
        <v>3245.38</v>
      </c>
      <c r="V158">
        <v>3971.27</v>
      </c>
      <c r="W158">
        <v>19.97</v>
      </c>
      <c r="X158">
        <v>2.8590000000000001E-2</v>
      </c>
      <c r="Y158">
        <v>2.23E-2</v>
      </c>
      <c r="Z158">
        <v>2.3890000000000002E-2</v>
      </c>
      <c r="AA158">
        <v>2.521E-2</v>
      </c>
      <c r="AB158">
        <v>2.674E-2</v>
      </c>
      <c r="AC158">
        <v>3.2230000000000002E-2</v>
      </c>
      <c r="AD158">
        <v>2.5250000000000002E-2</v>
      </c>
      <c r="AE158">
        <v>2.6100000000000002E-2</v>
      </c>
      <c r="AF158">
        <v>2.7E-2</v>
      </c>
      <c r="AG158">
        <v>2.7629999999999998E-2</v>
      </c>
      <c r="AH158">
        <v>2.2249999999999999E-2</v>
      </c>
      <c r="AI158">
        <v>2.4299999999999999E-2</v>
      </c>
      <c r="AJ158">
        <v>2.4199999999999999E-2</v>
      </c>
      <c r="AK158">
        <v>2.3900000000000001E-2</v>
      </c>
      <c r="AL158">
        <v>2.5010000000000001E-2</v>
      </c>
      <c r="AM158">
        <v>2.615E-2</v>
      </c>
      <c r="AN158">
        <v>2.8219999999999999E-2</v>
      </c>
      <c r="AO158">
        <v>2.7980000000000001E-2</v>
      </c>
      <c r="AP158">
        <v>3.5700000000000003E-2</v>
      </c>
      <c r="AQ158">
        <v>4.0779999999999997E-2</v>
      </c>
      <c r="AR158">
        <v>3.7690000000000001E-2</v>
      </c>
      <c r="AS158">
        <v>4.6469999999999997E-2</v>
      </c>
      <c r="AT158">
        <v>3.8859999999999999E-2</v>
      </c>
      <c r="AU158">
        <v>3.6760000000000001E-2</v>
      </c>
      <c r="AV158">
        <v>3.6319999999999998E-2</v>
      </c>
      <c r="AW158">
        <v>-136.5</v>
      </c>
      <c r="AX158">
        <v>-152.09024390243908</v>
      </c>
      <c r="AY158" t="s">
        <v>631</v>
      </c>
      <c r="AZ158" s="45">
        <v>45217.93125671296</v>
      </c>
    </row>
    <row r="159" spans="2:52">
      <c r="B159">
        <v>1365</v>
      </c>
      <c r="C159" s="1">
        <v>45012</v>
      </c>
      <c r="D159">
        <v>6.8296000000000001</v>
      </c>
      <c r="E159">
        <v>6.8231999999999999</v>
      </c>
      <c r="F159">
        <v>150.1</v>
      </c>
      <c r="G159">
        <v>171.28</v>
      </c>
      <c r="H159">
        <v>174.42</v>
      </c>
      <c r="I159">
        <v>147.5</v>
      </c>
      <c r="J159">
        <v>1946.25</v>
      </c>
      <c r="K159">
        <v>6256</v>
      </c>
      <c r="L159">
        <v>7471.77</v>
      </c>
      <c r="M159">
        <v>102.53</v>
      </c>
      <c r="N159">
        <v>19567.689999999999</v>
      </c>
      <c r="O159">
        <v>32432.080000000002</v>
      </c>
      <c r="P159">
        <v>11768.84</v>
      </c>
      <c r="Q159">
        <v>27476.87</v>
      </c>
      <c r="R159">
        <v>8134.8</v>
      </c>
      <c r="S159">
        <v>1760</v>
      </c>
      <c r="T159">
        <v>1535.58</v>
      </c>
      <c r="U159">
        <v>3251.4</v>
      </c>
      <c r="V159">
        <v>3977.53</v>
      </c>
      <c r="W159">
        <v>20.6</v>
      </c>
      <c r="X159">
        <v>2.8590000000000001E-2</v>
      </c>
      <c r="Y159">
        <v>2.2360000000000001E-2</v>
      </c>
      <c r="Z159">
        <v>2.384E-2</v>
      </c>
      <c r="AA159">
        <v>2.528E-2</v>
      </c>
      <c r="AB159">
        <v>2.6769999999999999E-2</v>
      </c>
      <c r="AC159">
        <v>3.2230000000000002E-2</v>
      </c>
      <c r="AD159">
        <v>2.5250000000000002E-2</v>
      </c>
      <c r="AE159">
        <v>2.6110000000000001E-2</v>
      </c>
      <c r="AF159">
        <v>2.7E-2</v>
      </c>
      <c r="AG159">
        <v>2.7629999999999998E-2</v>
      </c>
      <c r="AH159">
        <v>2.4250000000000001E-2</v>
      </c>
      <c r="AI159">
        <v>2.435E-2</v>
      </c>
      <c r="AJ159">
        <v>2.4299999999999999E-2</v>
      </c>
      <c r="AK159">
        <v>2.4199999999999999E-2</v>
      </c>
      <c r="AL159">
        <v>2.495E-2</v>
      </c>
      <c r="AM159">
        <v>2.6190000000000001E-2</v>
      </c>
      <c r="AN159">
        <v>2.8230000000000002E-2</v>
      </c>
      <c r="AO159">
        <v>8.0199999999999994E-3</v>
      </c>
      <c r="AP159">
        <v>3.5299999999999998E-2</v>
      </c>
      <c r="AQ159">
        <v>3.9949999999999999E-2</v>
      </c>
      <c r="AR159">
        <v>3.7600000000000001E-2</v>
      </c>
      <c r="AS159">
        <v>4.6510000000000003E-2</v>
      </c>
      <c r="AT159">
        <v>3.7810000000000003E-2</v>
      </c>
      <c r="AU159">
        <v>3.5909999999999997E-2</v>
      </c>
      <c r="AV159">
        <v>3.5680000000000003E-2</v>
      </c>
      <c r="AW159">
        <v>-125.30000000000003</v>
      </c>
      <c r="AX159">
        <v>-152.09024390243908</v>
      </c>
      <c r="AY159" t="s">
        <v>631</v>
      </c>
      <c r="AZ159" s="45">
        <v>45217.93125671296</v>
      </c>
    </row>
    <row r="160" spans="2:52">
      <c r="B160">
        <v>1364</v>
      </c>
      <c r="C160" s="1">
        <v>45009</v>
      </c>
      <c r="D160">
        <v>6.8606999999999996</v>
      </c>
      <c r="E160">
        <v>6.87</v>
      </c>
      <c r="F160">
        <v>152.22</v>
      </c>
      <c r="G160">
        <v>172.39</v>
      </c>
      <c r="H160">
        <v>175.73</v>
      </c>
      <c r="I160">
        <v>146.88</v>
      </c>
      <c r="J160">
        <v>1993.8</v>
      </c>
      <c r="K160">
        <v>6304</v>
      </c>
      <c r="L160">
        <v>7405.45</v>
      </c>
      <c r="M160">
        <v>102.35</v>
      </c>
      <c r="N160">
        <v>19915.68</v>
      </c>
      <c r="O160">
        <v>32237.53</v>
      </c>
      <c r="P160">
        <v>11823.96</v>
      </c>
      <c r="Q160">
        <v>27385.25</v>
      </c>
      <c r="R160">
        <v>8134.8</v>
      </c>
      <c r="S160">
        <v>1760</v>
      </c>
      <c r="T160">
        <v>1535.58</v>
      </c>
      <c r="U160">
        <v>3265.65</v>
      </c>
      <c r="V160">
        <v>3970.99</v>
      </c>
      <c r="W160">
        <v>21.74</v>
      </c>
      <c r="X160">
        <v>2.8709999999999999E-2</v>
      </c>
      <c r="Y160">
        <v>2.247E-2</v>
      </c>
      <c r="Z160">
        <v>2.409E-2</v>
      </c>
      <c r="AA160">
        <v>2.5309999999999999E-2</v>
      </c>
      <c r="AB160">
        <v>2.683E-2</v>
      </c>
      <c r="AC160">
        <v>3.2230000000000002E-2</v>
      </c>
      <c r="AD160">
        <v>2.5250000000000002E-2</v>
      </c>
      <c r="AE160">
        <v>2.596E-2</v>
      </c>
      <c r="AF160">
        <v>2.6859999999999998E-2</v>
      </c>
      <c r="AG160">
        <v>2.7629999999999998E-2</v>
      </c>
      <c r="AH160">
        <v>2.4819999999999998E-2</v>
      </c>
      <c r="AI160">
        <v>2.41E-2</v>
      </c>
      <c r="AJ160">
        <v>2.41E-2</v>
      </c>
      <c r="AK160">
        <v>2.385E-2</v>
      </c>
      <c r="AL160">
        <v>2.513E-2</v>
      </c>
      <c r="AM160">
        <v>2.6409999999999999E-2</v>
      </c>
      <c r="AN160">
        <v>2.8500000000000001E-2</v>
      </c>
      <c r="AO160">
        <v>1.7979999999999999E-2</v>
      </c>
      <c r="AP160">
        <v>3.3759999999999998E-2</v>
      </c>
      <c r="AQ160">
        <v>3.7670000000000002E-2</v>
      </c>
      <c r="AR160">
        <v>3.644E-2</v>
      </c>
      <c r="AS160">
        <v>4.6129999999999997E-2</v>
      </c>
      <c r="AT160">
        <v>3.5779999999999999E-2</v>
      </c>
      <c r="AU160">
        <v>3.4070000000000003E-2</v>
      </c>
      <c r="AV160">
        <v>3.4000000000000002E-2</v>
      </c>
      <c r="AW160">
        <v>-104.7</v>
      </c>
      <c r="AX160">
        <v>-152.09024390243908</v>
      </c>
      <c r="AY160" t="s">
        <v>631</v>
      </c>
      <c r="AZ160" s="45">
        <v>45217.93125671296</v>
      </c>
    </row>
    <row r="161" spans="2:52">
      <c r="B161">
        <v>1363</v>
      </c>
      <c r="C161" s="1">
        <v>45008</v>
      </c>
      <c r="D161">
        <v>6.8765000000000001</v>
      </c>
      <c r="E161">
        <v>6.8792999999999997</v>
      </c>
      <c r="F161">
        <v>153.44999999999999</v>
      </c>
      <c r="G161">
        <v>172.59</v>
      </c>
      <c r="H161">
        <v>176.11</v>
      </c>
      <c r="I161">
        <v>140.62</v>
      </c>
      <c r="J161">
        <v>1977.95</v>
      </c>
      <c r="K161">
        <v>6386</v>
      </c>
      <c r="L161">
        <v>7499.6</v>
      </c>
      <c r="M161">
        <v>103.26</v>
      </c>
      <c r="N161">
        <v>20049.64</v>
      </c>
      <c r="O161">
        <v>32105.25</v>
      </c>
      <c r="P161">
        <v>11787.4</v>
      </c>
      <c r="Q161">
        <v>27419.61</v>
      </c>
      <c r="R161">
        <v>8134.8</v>
      </c>
      <c r="S161">
        <v>1760</v>
      </c>
      <c r="T161">
        <v>1535.58</v>
      </c>
      <c r="U161">
        <v>3286.65</v>
      </c>
      <c r="V161">
        <v>3948.72</v>
      </c>
      <c r="W161">
        <v>22.61</v>
      </c>
      <c r="X161">
        <v>2.8740000000000002E-2</v>
      </c>
      <c r="Y161">
        <v>2.2259999999999999E-2</v>
      </c>
      <c r="Z161">
        <v>2.3859999999999999E-2</v>
      </c>
      <c r="AA161">
        <v>2.5190000000000001E-2</v>
      </c>
      <c r="AB161">
        <v>2.6700000000000002E-2</v>
      </c>
      <c r="AC161">
        <v>3.2230000000000002E-2</v>
      </c>
      <c r="AD161">
        <v>2.5250000000000002E-2</v>
      </c>
      <c r="AE161">
        <v>2.596E-2</v>
      </c>
      <c r="AF161">
        <v>2.6849999999999999E-2</v>
      </c>
      <c r="AG161">
        <v>2.7629999999999998E-2</v>
      </c>
      <c r="AH161">
        <v>2.5559999999999999E-2</v>
      </c>
      <c r="AI161">
        <v>2.5250000000000002E-2</v>
      </c>
      <c r="AJ161">
        <v>2.5250000000000002E-2</v>
      </c>
      <c r="AK161">
        <v>2.495E-2</v>
      </c>
      <c r="AL161">
        <v>2.4979999999999999E-2</v>
      </c>
      <c r="AM161">
        <v>2.6370000000000001E-2</v>
      </c>
      <c r="AN161">
        <v>2.8309999999999998E-2</v>
      </c>
      <c r="AO161">
        <v>1.7010000000000001E-2</v>
      </c>
      <c r="AP161">
        <v>3.4270000000000002E-2</v>
      </c>
      <c r="AQ161">
        <v>3.8330000000000003E-2</v>
      </c>
      <c r="AR161">
        <v>3.6979999999999999E-2</v>
      </c>
      <c r="AS161">
        <v>4.5960000000000001E-2</v>
      </c>
      <c r="AT161">
        <v>3.6249999999999998E-2</v>
      </c>
      <c r="AU161">
        <v>3.4389999999999997E-2</v>
      </c>
      <c r="AV161">
        <v>3.4410000000000003E-2</v>
      </c>
      <c r="AW161">
        <v>-110.59999999999997</v>
      </c>
      <c r="AX161">
        <v>-152.09024390243908</v>
      </c>
      <c r="AY161" t="s">
        <v>631</v>
      </c>
      <c r="AZ161" s="45">
        <v>45217.93125671296</v>
      </c>
    </row>
    <row r="162" spans="2:52">
      <c r="B162">
        <v>1362</v>
      </c>
      <c r="C162" s="1">
        <v>45007</v>
      </c>
      <c r="D162">
        <v>6.8735999999999997</v>
      </c>
      <c r="E162">
        <v>6.8769999999999998</v>
      </c>
      <c r="F162">
        <v>153.86000000000001</v>
      </c>
      <c r="G162">
        <v>172.09</v>
      </c>
      <c r="H162">
        <v>175.73</v>
      </c>
      <c r="I162">
        <v>138.47999999999999</v>
      </c>
      <c r="J162">
        <v>1949.35</v>
      </c>
      <c r="K162">
        <v>6446</v>
      </c>
      <c r="L162">
        <v>7566.84</v>
      </c>
      <c r="M162">
        <v>103.28</v>
      </c>
      <c r="N162">
        <v>19591.43</v>
      </c>
      <c r="O162">
        <v>32030.11</v>
      </c>
      <c r="P162">
        <v>11669.96</v>
      </c>
      <c r="Q162">
        <v>27466.61</v>
      </c>
      <c r="R162">
        <v>8134.8</v>
      </c>
      <c r="S162">
        <v>1760</v>
      </c>
      <c r="T162">
        <v>1535.58</v>
      </c>
      <c r="U162">
        <v>3265.75</v>
      </c>
      <c r="V162">
        <v>3936.97</v>
      </c>
      <c r="W162">
        <v>22.26</v>
      </c>
      <c r="X162">
        <v>2.862E-2</v>
      </c>
      <c r="Y162">
        <v>2.2259999999999999E-2</v>
      </c>
      <c r="Z162">
        <v>2.3910000000000001E-2</v>
      </c>
      <c r="AA162">
        <v>2.5180000000000001E-2</v>
      </c>
      <c r="AB162">
        <v>2.666E-2</v>
      </c>
      <c r="AC162">
        <v>3.2230000000000002E-2</v>
      </c>
      <c r="AD162">
        <v>2.5250000000000002E-2</v>
      </c>
      <c r="AE162">
        <v>2.596E-2</v>
      </c>
      <c r="AF162">
        <v>2.6859999999999998E-2</v>
      </c>
      <c r="AG162">
        <v>2.7629999999999998E-2</v>
      </c>
      <c r="AH162">
        <v>2.5749999999999999E-2</v>
      </c>
      <c r="AI162">
        <v>2.5999999999999999E-2</v>
      </c>
      <c r="AJ162">
        <v>2.605E-2</v>
      </c>
      <c r="AK162">
        <v>2.5700000000000001E-2</v>
      </c>
      <c r="AL162">
        <v>2.5149999999999999E-2</v>
      </c>
      <c r="AM162">
        <v>2.63E-2</v>
      </c>
      <c r="AN162">
        <v>2.836E-2</v>
      </c>
      <c r="AO162">
        <v>1.567E-2</v>
      </c>
      <c r="AP162">
        <v>3.4340000000000002E-2</v>
      </c>
      <c r="AQ162">
        <v>3.9370000000000002E-2</v>
      </c>
      <c r="AR162">
        <v>3.6519999999999997E-2</v>
      </c>
      <c r="AS162">
        <v>4.6589999999999999E-2</v>
      </c>
      <c r="AT162">
        <v>3.7220000000000003E-2</v>
      </c>
      <c r="AU162">
        <v>3.5110000000000002E-2</v>
      </c>
      <c r="AV162">
        <v>3.4889999999999997E-2</v>
      </c>
      <c r="AW162">
        <v>-120.40000000000002</v>
      </c>
      <c r="AX162">
        <v>-152.09024390243908</v>
      </c>
      <c r="AY162" t="s">
        <v>631</v>
      </c>
      <c r="AZ162" s="45">
        <v>45217.93125671296</v>
      </c>
    </row>
    <row r="163" spans="2:52">
      <c r="B163">
        <v>1361</v>
      </c>
      <c r="C163" s="1">
        <v>45006</v>
      </c>
      <c r="D163">
        <v>6.8860999999999999</v>
      </c>
      <c r="E163">
        <v>6.8867000000000003</v>
      </c>
      <c r="F163">
        <v>153.84</v>
      </c>
      <c r="G163">
        <v>171.06</v>
      </c>
      <c r="H163">
        <v>174.83</v>
      </c>
      <c r="I163">
        <v>142.75</v>
      </c>
      <c r="J163">
        <v>1952.5</v>
      </c>
      <c r="K163">
        <v>6392</v>
      </c>
      <c r="L163">
        <v>7536.22</v>
      </c>
      <c r="M163">
        <v>103.71</v>
      </c>
      <c r="N163">
        <v>19258.759999999998</v>
      </c>
      <c r="O163">
        <v>32560.6</v>
      </c>
      <c r="P163">
        <v>11860.11</v>
      </c>
      <c r="Q163">
        <v>26945.67</v>
      </c>
      <c r="R163">
        <v>8134.8</v>
      </c>
      <c r="S163">
        <v>1760</v>
      </c>
      <c r="T163">
        <v>1535.58</v>
      </c>
      <c r="U163">
        <v>3255.65</v>
      </c>
      <c r="V163">
        <v>4002.87</v>
      </c>
      <c r="W163">
        <v>21.38</v>
      </c>
      <c r="X163">
        <v>2.8649999999999998E-2</v>
      </c>
      <c r="Y163">
        <v>2.2009999999999998E-2</v>
      </c>
      <c r="Z163">
        <v>2.3820000000000001E-2</v>
      </c>
      <c r="AA163">
        <v>2.52E-2</v>
      </c>
      <c r="AB163">
        <v>2.664E-2</v>
      </c>
      <c r="AC163">
        <v>3.2230000000000002E-2</v>
      </c>
      <c r="AD163">
        <v>2.5250000000000002E-2</v>
      </c>
      <c r="AE163">
        <v>2.596E-2</v>
      </c>
      <c r="AF163">
        <v>2.6849999999999999E-2</v>
      </c>
      <c r="AG163">
        <v>2.7629999999999998E-2</v>
      </c>
      <c r="AH163">
        <v>2.597E-2</v>
      </c>
      <c r="AI163">
        <v>2.5399999999999999E-2</v>
      </c>
      <c r="AJ163">
        <v>2.545E-2</v>
      </c>
      <c r="AK163">
        <v>2.5100000000000001E-2</v>
      </c>
      <c r="AL163">
        <v>2.5000000000000001E-2</v>
      </c>
      <c r="AM163">
        <v>2.6280000000000001E-2</v>
      </c>
      <c r="AN163">
        <v>2.8160000000000001E-2</v>
      </c>
      <c r="AO163">
        <v>1.738E-2</v>
      </c>
      <c r="AP163">
        <v>3.6089999999999997E-2</v>
      </c>
      <c r="AQ163">
        <v>4.1660000000000003E-2</v>
      </c>
      <c r="AR163">
        <v>3.7319999999999999E-2</v>
      </c>
      <c r="AS163">
        <v>4.616E-2</v>
      </c>
      <c r="AT163">
        <v>3.9820000000000001E-2</v>
      </c>
      <c r="AU163">
        <v>3.7479999999999999E-2</v>
      </c>
      <c r="AV163">
        <v>3.696E-2</v>
      </c>
      <c r="AW163">
        <v>-146.20000000000002</v>
      </c>
      <c r="AX163">
        <v>-152.09024390243908</v>
      </c>
      <c r="AY163" t="s">
        <v>631</v>
      </c>
      <c r="AZ163" s="45">
        <v>45217.93125671296</v>
      </c>
    </row>
    <row r="164" spans="2:52">
      <c r="B164">
        <v>1360</v>
      </c>
      <c r="C164" s="1">
        <v>45005</v>
      </c>
      <c r="D164">
        <v>6.8952999999999998</v>
      </c>
      <c r="E164">
        <v>6.8979999999999997</v>
      </c>
      <c r="F164">
        <v>155.03</v>
      </c>
      <c r="G164">
        <v>171.68</v>
      </c>
      <c r="H164">
        <v>175.57</v>
      </c>
      <c r="I164">
        <v>153.12</v>
      </c>
      <c r="J164">
        <v>1969.35</v>
      </c>
      <c r="K164">
        <v>6570</v>
      </c>
      <c r="L164">
        <v>7403.85</v>
      </c>
      <c r="M164">
        <v>104.42</v>
      </c>
      <c r="N164">
        <v>19000.71</v>
      </c>
      <c r="O164">
        <v>32244.58</v>
      </c>
      <c r="P164">
        <v>11675.54</v>
      </c>
      <c r="Q164">
        <v>26945.67</v>
      </c>
      <c r="R164">
        <v>8134.8</v>
      </c>
      <c r="S164">
        <v>1760</v>
      </c>
      <c r="T164">
        <v>1535.58</v>
      </c>
      <c r="U164">
        <v>3234.91</v>
      </c>
      <c r="V164">
        <v>3951.57</v>
      </c>
      <c r="W164">
        <v>24.15</v>
      </c>
      <c r="X164">
        <v>2.8559999999999999E-2</v>
      </c>
      <c r="Y164">
        <v>2.2239999999999999E-2</v>
      </c>
      <c r="Z164">
        <v>2.3689999999999999E-2</v>
      </c>
      <c r="AA164">
        <v>2.4969999999999999E-2</v>
      </c>
      <c r="AB164">
        <v>2.648E-2</v>
      </c>
      <c r="AC164">
        <v>3.2230000000000002E-2</v>
      </c>
      <c r="AD164">
        <v>2.5250000000000002E-2</v>
      </c>
      <c r="AE164">
        <v>2.5950000000000001E-2</v>
      </c>
      <c r="AF164">
        <v>2.75E-2</v>
      </c>
      <c r="AG164">
        <v>2.7629999999999998E-2</v>
      </c>
      <c r="AH164">
        <v>2.623E-2</v>
      </c>
      <c r="AI164">
        <v>2.445E-2</v>
      </c>
      <c r="AJ164">
        <v>2.46E-2</v>
      </c>
      <c r="AK164">
        <v>2.4400000000000002E-2</v>
      </c>
      <c r="AL164">
        <v>2.4809999999999999E-2</v>
      </c>
      <c r="AM164">
        <v>2.6429999999999999E-2</v>
      </c>
      <c r="AN164">
        <v>2.8060000000000002E-2</v>
      </c>
      <c r="AO164">
        <v>2.3E-2</v>
      </c>
      <c r="AP164">
        <v>3.4849999999999999E-2</v>
      </c>
      <c r="AQ164">
        <v>3.9759999999999997E-2</v>
      </c>
      <c r="AR164">
        <v>3.6650000000000002E-2</v>
      </c>
      <c r="AS164">
        <v>4.5289999999999997E-2</v>
      </c>
      <c r="AT164">
        <v>3.8109999999999998E-2</v>
      </c>
      <c r="AU164">
        <v>3.5889999999999998E-2</v>
      </c>
      <c r="AV164">
        <v>3.5619999999999999E-2</v>
      </c>
      <c r="AW164">
        <v>-131.39999999999998</v>
      </c>
      <c r="AX164">
        <v>-152.09024390243908</v>
      </c>
      <c r="AY164" t="s">
        <v>631</v>
      </c>
      <c r="AZ164" s="45">
        <v>45217.93125671296</v>
      </c>
    </row>
    <row r="165" spans="2:52">
      <c r="B165">
        <v>1359</v>
      </c>
      <c r="C165" s="1">
        <v>45002</v>
      </c>
      <c r="D165">
        <v>6.8925000000000001</v>
      </c>
      <c r="E165">
        <v>6.9062999999999999</v>
      </c>
      <c r="F165">
        <v>156.16</v>
      </c>
      <c r="G165">
        <v>172.3</v>
      </c>
      <c r="H165">
        <v>176.29</v>
      </c>
      <c r="I165">
        <v>135.09</v>
      </c>
      <c r="J165">
        <v>1962.1</v>
      </c>
      <c r="K165">
        <v>6462</v>
      </c>
      <c r="L165">
        <v>7335.4</v>
      </c>
      <c r="M165">
        <v>104.65</v>
      </c>
      <c r="N165">
        <v>19518.59</v>
      </c>
      <c r="O165">
        <v>31861.98</v>
      </c>
      <c r="P165">
        <v>11630.51</v>
      </c>
      <c r="Q165">
        <v>27333.79</v>
      </c>
      <c r="R165">
        <v>8134.8</v>
      </c>
      <c r="S165">
        <v>1760</v>
      </c>
      <c r="T165">
        <v>1535.58</v>
      </c>
      <c r="U165">
        <v>3250.55</v>
      </c>
      <c r="V165">
        <v>3916.64</v>
      </c>
      <c r="W165">
        <v>25.51</v>
      </c>
      <c r="X165">
        <v>2.8729999999999999E-2</v>
      </c>
      <c r="Y165">
        <v>2.2239999999999999E-2</v>
      </c>
      <c r="Z165">
        <v>2.3900000000000001E-2</v>
      </c>
      <c r="AA165">
        <v>2.5170000000000001E-2</v>
      </c>
      <c r="AB165">
        <v>2.666E-2</v>
      </c>
      <c r="AC165">
        <v>3.2230000000000002E-2</v>
      </c>
      <c r="AD165">
        <v>2.5250000000000002E-2</v>
      </c>
      <c r="AE165">
        <v>2.6429999999999999E-2</v>
      </c>
      <c r="AF165">
        <v>2.75E-2</v>
      </c>
      <c r="AG165">
        <v>2.7629999999999998E-2</v>
      </c>
      <c r="AH165">
        <v>2.622E-2</v>
      </c>
      <c r="AI165">
        <v>2.5950000000000001E-2</v>
      </c>
      <c r="AJ165">
        <v>2.6100000000000002E-2</v>
      </c>
      <c r="AK165">
        <v>2.58E-2</v>
      </c>
      <c r="AL165">
        <v>2.5270000000000001E-2</v>
      </c>
      <c r="AM165">
        <v>2.6429999999999999E-2</v>
      </c>
      <c r="AN165">
        <v>2.8320000000000001E-2</v>
      </c>
      <c r="AO165">
        <v>2.198E-2</v>
      </c>
      <c r="AP165">
        <v>3.4290000000000001E-2</v>
      </c>
      <c r="AQ165">
        <v>3.8370000000000001E-2</v>
      </c>
      <c r="AR165">
        <v>3.6200000000000003E-2</v>
      </c>
      <c r="AS165">
        <v>4.3360000000000003E-2</v>
      </c>
      <c r="AT165">
        <v>3.7130000000000003E-2</v>
      </c>
      <c r="AU165">
        <v>3.5000000000000003E-2</v>
      </c>
      <c r="AV165">
        <v>3.4939999999999999E-2</v>
      </c>
      <c r="AW165">
        <v>-119.60000000000002</v>
      </c>
      <c r="AX165">
        <v>-152.09024390243908</v>
      </c>
      <c r="AY165" t="s">
        <v>631</v>
      </c>
      <c r="AZ165" s="45">
        <v>45217.93125671296</v>
      </c>
    </row>
    <row r="166" spans="2:52">
      <c r="B166">
        <v>1358</v>
      </c>
      <c r="C166" s="1">
        <v>45001</v>
      </c>
      <c r="D166">
        <v>6.8798000000000004</v>
      </c>
      <c r="E166">
        <v>6.8734999999999999</v>
      </c>
      <c r="F166">
        <v>156.1</v>
      </c>
      <c r="G166">
        <v>171.19</v>
      </c>
      <c r="H166">
        <v>175.3</v>
      </c>
      <c r="I166">
        <v>143.1</v>
      </c>
      <c r="J166">
        <v>1922.75</v>
      </c>
      <c r="K166">
        <v>6482</v>
      </c>
      <c r="L166">
        <v>7410.03</v>
      </c>
      <c r="M166">
        <v>103.6</v>
      </c>
      <c r="N166">
        <v>19203.91</v>
      </c>
      <c r="O166">
        <v>32246.55</v>
      </c>
      <c r="P166">
        <v>11717.28</v>
      </c>
      <c r="Q166">
        <v>27010.61</v>
      </c>
      <c r="R166">
        <v>8134.8</v>
      </c>
      <c r="S166">
        <v>1760</v>
      </c>
      <c r="T166">
        <v>1535.58</v>
      </c>
      <c r="U166">
        <v>3226.89</v>
      </c>
      <c r="V166">
        <v>3960.28</v>
      </c>
      <c r="W166">
        <v>22.99</v>
      </c>
      <c r="X166">
        <v>2.87E-2</v>
      </c>
      <c r="Y166">
        <v>2.2280000000000001E-2</v>
      </c>
      <c r="Z166">
        <v>2.392E-2</v>
      </c>
      <c r="AA166">
        <v>2.5219999999999999E-2</v>
      </c>
      <c r="AB166">
        <v>2.681E-2</v>
      </c>
      <c r="AC166">
        <v>3.2230000000000002E-2</v>
      </c>
      <c r="AD166">
        <v>2.5250000000000002E-2</v>
      </c>
      <c r="AE166">
        <v>2.6870000000000002E-2</v>
      </c>
      <c r="AF166">
        <v>2.7740000000000001E-2</v>
      </c>
      <c r="AG166">
        <v>2.7629999999999998E-2</v>
      </c>
      <c r="AH166">
        <v>2.5870000000000001E-2</v>
      </c>
      <c r="AI166">
        <v>2.5100000000000001E-2</v>
      </c>
      <c r="AJ166">
        <v>2.52E-2</v>
      </c>
      <c r="AK166">
        <v>2.5100000000000001E-2</v>
      </c>
      <c r="AL166">
        <v>2.5350000000000001E-2</v>
      </c>
      <c r="AM166">
        <v>2.6440000000000002E-2</v>
      </c>
      <c r="AN166">
        <v>2.8320000000000001E-2</v>
      </c>
      <c r="AO166">
        <v>2.1989999999999999E-2</v>
      </c>
      <c r="AP166">
        <v>3.5770000000000003E-2</v>
      </c>
      <c r="AQ166">
        <v>4.1570000000000003E-2</v>
      </c>
      <c r="AR166">
        <v>3.6990000000000002E-2</v>
      </c>
      <c r="AS166">
        <v>4.5940000000000002E-2</v>
      </c>
      <c r="AT166">
        <v>4.002E-2</v>
      </c>
      <c r="AU166">
        <v>3.737E-2</v>
      </c>
      <c r="AV166">
        <v>3.6859999999999997E-2</v>
      </c>
      <c r="AW166">
        <v>-148</v>
      </c>
      <c r="AX166">
        <v>-152.09024390243908</v>
      </c>
      <c r="AY166" t="s">
        <v>631</v>
      </c>
      <c r="AZ166" s="45">
        <v>45217.93125671296</v>
      </c>
    </row>
    <row r="167" spans="2:52">
      <c r="B167">
        <v>1357</v>
      </c>
      <c r="C167" s="1">
        <v>45000</v>
      </c>
      <c r="D167">
        <v>6.8520000000000003</v>
      </c>
      <c r="E167">
        <v>6.8483000000000001</v>
      </c>
      <c r="F167">
        <v>156.76</v>
      </c>
      <c r="G167">
        <v>172.08</v>
      </c>
      <c r="H167">
        <v>176.19</v>
      </c>
      <c r="I167">
        <v>136.53</v>
      </c>
      <c r="J167">
        <v>1923.4</v>
      </c>
      <c r="K167">
        <v>6540</v>
      </c>
      <c r="L167">
        <v>7344.45</v>
      </c>
      <c r="M167">
        <v>103.6</v>
      </c>
      <c r="N167">
        <v>19539.87</v>
      </c>
      <c r="O167">
        <v>31874.57</v>
      </c>
      <c r="P167">
        <v>11434.05</v>
      </c>
      <c r="Q167">
        <v>27229.48</v>
      </c>
      <c r="R167">
        <v>8134.8</v>
      </c>
      <c r="S167">
        <v>1760</v>
      </c>
      <c r="T167">
        <v>1535.58</v>
      </c>
      <c r="U167">
        <v>3263.32</v>
      </c>
      <c r="V167">
        <v>3891.93</v>
      </c>
      <c r="W167">
        <v>26.14</v>
      </c>
      <c r="X167">
        <v>2.8750000000000001E-2</v>
      </c>
      <c r="Y167">
        <v>2.2280000000000001E-2</v>
      </c>
      <c r="Z167">
        <v>2.3900000000000001E-2</v>
      </c>
      <c r="AA167">
        <v>2.5219999999999999E-2</v>
      </c>
      <c r="AB167">
        <v>2.681E-2</v>
      </c>
      <c r="AC167">
        <v>3.2230000000000002E-2</v>
      </c>
      <c r="AD167">
        <v>2.5250000000000002E-2</v>
      </c>
      <c r="AE167">
        <v>2.7019999999999999E-2</v>
      </c>
      <c r="AF167">
        <v>2.8039999999999999E-2</v>
      </c>
      <c r="AG167">
        <v>2.7629999999999998E-2</v>
      </c>
      <c r="AH167">
        <v>2.5340000000000001E-2</v>
      </c>
      <c r="AI167">
        <v>2.605E-2</v>
      </c>
      <c r="AJ167">
        <v>2.605E-2</v>
      </c>
      <c r="AK167">
        <v>2.5899999999999999E-2</v>
      </c>
      <c r="AL167">
        <v>2.5499999999999998E-2</v>
      </c>
      <c r="AM167">
        <v>2.6630000000000001E-2</v>
      </c>
      <c r="AN167">
        <v>2.861E-2</v>
      </c>
      <c r="AO167">
        <v>2.198E-2</v>
      </c>
      <c r="AP167">
        <v>3.4549999999999997E-2</v>
      </c>
      <c r="AQ167">
        <v>3.8870000000000002E-2</v>
      </c>
      <c r="AR167">
        <v>3.6429999999999997E-2</v>
      </c>
      <c r="AS167">
        <v>4.6100000000000002E-2</v>
      </c>
      <c r="AT167">
        <v>3.7900000000000003E-2</v>
      </c>
      <c r="AU167">
        <v>3.551E-2</v>
      </c>
      <c r="AV167">
        <v>3.5299999999999998E-2</v>
      </c>
      <c r="AW167">
        <v>-126.80000000000004</v>
      </c>
      <c r="AX167">
        <v>-152.09024390243908</v>
      </c>
      <c r="AY167" t="s">
        <v>631</v>
      </c>
      <c r="AZ167" s="45">
        <v>45217.93125671296</v>
      </c>
    </row>
    <row r="168" spans="2:52">
      <c r="B168">
        <v>1356</v>
      </c>
      <c r="C168" s="1">
        <v>44999</v>
      </c>
      <c r="D168">
        <v>6.9398</v>
      </c>
      <c r="E168">
        <v>6.9172000000000002</v>
      </c>
      <c r="F168">
        <v>156.80000000000001</v>
      </c>
      <c r="G168">
        <v>170.91</v>
      </c>
      <c r="H168">
        <v>175.17</v>
      </c>
      <c r="I168">
        <v>139.62</v>
      </c>
      <c r="J168">
        <v>1907.55</v>
      </c>
      <c r="K168">
        <v>6542</v>
      </c>
      <c r="L168">
        <v>7637.11</v>
      </c>
      <c r="M168">
        <v>104.58</v>
      </c>
      <c r="N168">
        <v>19247.96</v>
      </c>
      <c r="O168">
        <v>32155.4</v>
      </c>
      <c r="P168">
        <v>11428.15</v>
      </c>
      <c r="Q168">
        <v>27222.04</v>
      </c>
      <c r="R168">
        <v>8134.8</v>
      </c>
      <c r="S168">
        <v>1760</v>
      </c>
      <c r="T168">
        <v>1535.58</v>
      </c>
      <c r="U168">
        <v>3245.31</v>
      </c>
      <c r="V168">
        <v>3919.29</v>
      </c>
      <c r="W168">
        <v>23.73</v>
      </c>
      <c r="X168">
        <v>2.879E-2</v>
      </c>
      <c r="Y168">
        <v>2.2280000000000001E-2</v>
      </c>
      <c r="Z168">
        <v>2.3980000000000001E-2</v>
      </c>
      <c r="AA168">
        <v>2.5250000000000002E-2</v>
      </c>
      <c r="AB168">
        <v>2.6839999999999999E-2</v>
      </c>
      <c r="AC168">
        <v>3.2230000000000002E-2</v>
      </c>
      <c r="AD168">
        <v>2.5250000000000002E-2</v>
      </c>
      <c r="AE168">
        <v>2.7019999999999999E-2</v>
      </c>
      <c r="AF168">
        <v>2.8039999999999999E-2</v>
      </c>
      <c r="AG168">
        <v>2.7629999999999998E-2</v>
      </c>
      <c r="AH168">
        <v>2.6429999999999999E-2</v>
      </c>
      <c r="AI168">
        <v>2.5250000000000002E-2</v>
      </c>
      <c r="AJ168">
        <v>2.545E-2</v>
      </c>
      <c r="AK168">
        <v>2.5250000000000002E-2</v>
      </c>
      <c r="AL168">
        <v>2.5250000000000002E-2</v>
      </c>
      <c r="AM168">
        <v>2.6460000000000001E-2</v>
      </c>
      <c r="AN168">
        <v>2.8389999999999999E-2</v>
      </c>
      <c r="AO168">
        <v>1.6320000000000001E-2</v>
      </c>
      <c r="AP168">
        <v>3.6889999999999999E-2</v>
      </c>
      <c r="AQ168">
        <v>4.2500000000000003E-2</v>
      </c>
      <c r="AR168">
        <v>3.8030000000000001E-2</v>
      </c>
      <c r="AS168">
        <v>4.7559999999999998E-2</v>
      </c>
      <c r="AT168">
        <v>4.0969999999999999E-2</v>
      </c>
      <c r="AU168">
        <v>3.8530000000000002E-2</v>
      </c>
      <c r="AV168">
        <v>3.7990000000000003E-2</v>
      </c>
      <c r="AW168">
        <v>-157.19999999999999</v>
      </c>
      <c r="AX168">
        <v>-152.09024390243908</v>
      </c>
      <c r="AY168" t="s">
        <v>631</v>
      </c>
      <c r="AZ168" s="45">
        <v>45217.93125671296</v>
      </c>
    </row>
    <row r="169" spans="2:52">
      <c r="B169">
        <v>1355</v>
      </c>
      <c r="C169" s="1">
        <v>44998</v>
      </c>
      <c r="D169">
        <v>6.9770000000000003</v>
      </c>
      <c r="E169">
        <v>6.9650999999999996</v>
      </c>
      <c r="F169">
        <v>157.21</v>
      </c>
      <c r="G169">
        <v>171.92</v>
      </c>
      <c r="H169">
        <v>176.12</v>
      </c>
      <c r="I169">
        <v>128.06</v>
      </c>
      <c r="J169">
        <v>1911.3</v>
      </c>
      <c r="K169">
        <v>6530</v>
      </c>
      <c r="L169">
        <v>7548.63</v>
      </c>
      <c r="M169">
        <v>105.31</v>
      </c>
      <c r="N169">
        <v>19695.97</v>
      </c>
      <c r="O169">
        <v>31819.14</v>
      </c>
      <c r="P169">
        <v>11188.84</v>
      </c>
      <c r="Q169">
        <v>27832.959999999999</v>
      </c>
      <c r="R169">
        <v>8134.8</v>
      </c>
      <c r="S169">
        <v>1760</v>
      </c>
      <c r="T169">
        <v>1535.58</v>
      </c>
      <c r="U169">
        <v>3268.7</v>
      </c>
      <c r="V169">
        <v>3855.76</v>
      </c>
      <c r="W169">
        <v>26.52</v>
      </c>
      <c r="X169">
        <v>2.8799999999999999E-2</v>
      </c>
      <c r="Y169">
        <v>2.2249999999999999E-2</v>
      </c>
      <c r="Z169">
        <v>2.4029999999999999E-2</v>
      </c>
      <c r="AA169">
        <v>2.5270000000000001E-2</v>
      </c>
      <c r="AB169">
        <v>2.681E-2</v>
      </c>
      <c r="AC169">
        <v>3.2230000000000002E-2</v>
      </c>
      <c r="AD169">
        <v>2.5250000000000002E-2</v>
      </c>
      <c r="AE169">
        <v>2.7210000000000002E-2</v>
      </c>
      <c r="AF169">
        <v>2.8230000000000002E-2</v>
      </c>
      <c r="AG169">
        <v>2.7629999999999998E-2</v>
      </c>
      <c r="AH169">
        <v>2.6970000000000001E-2</v>
      </c>
      <c r="AI169">
        <v>2.6800000000000001E-2</v>
      </c>
      <c r="AJ169">
        <v>2.69E-2</v>
      </c>
      <c r="AK169">
        <v>2.6200000000000001E-2</v>
      </c>
      <c r="AL169">
        <v>2.5389999999999999E-2</v>
      </c>
      <c r="AM169">
        <v>2.6669999999999999E-2</v>
      </c>
      <c r="AN169">
        <v>2.8760000000000001E-2</v>
      </c>
      <c r="AO169">
        <v>1.498E-2</v>
      </c>
      <c r="AP169">
        <v>3.5729999999999998E-2</v>
      </c>
      <c r="AQ169">
        <v>3.9759999999999997E-2</v>
      </c>
      <c r="AR169">
        <v>3.7089999999999998E-2</v>
      </c>
      <c r="AS169">
        <v>4.7649999999999998E-2</v>
      </c>
      <c r="AT169">
        <v>3.8679999999999999E-2</v>
      </c>
      <c r="AU169">
        <v>3.6990000000000002E-2</v>
      </c>
      <c r="AV169">
        <v>3.6720000000000003E-2</v>
      </c>
      <c r="AW169">
        <v>-134.1</v>
      </c>
      <c r="AX169">
        <v>-152.09024390243908</v>
      </c>
      <c r="AY169" t="s">
        <v>631</v>
      </c>
      <c r="AZ169" s="45">
        <v>45217.93125671296</v>
      </c>
    </row>
    <row r="170" spans="2:52">
      <c r="B170">
        <v>1354</v>
      </c>
      <c r="C170" s="1">
        <v>44995</v>
      </c>
      <c r="D170">
        <v>6.9683999999999999</v>
      </c>
      <c r="E170">
        <v>6.9592000000000001</v>
      </c>
      <c r="F170">
        <v>156.85</v>
      </c>
      <c r="G170">
        <v>170.81</v>
      </c>
      <c r="H170">
        <v>175.09</v>
      </c>
      <c r="I170">
        <v>125.25</v>
      </c>
      <c r="J170">
        <v>1861.25</v>
      </c>
      <c r="K170">
        <v>6420</v>
      </c>
      <c r="L170">
        <v>7748.35</v>
      </c>
      <c r="M170">
        <v>105.66</v>
      </c>
      <c r="N170">
        <v>19319.919999999998</v>
      </c>
      <c r="O170">
        <v>31909.64</v>
      </c>
      <c r="P170">
        <v>11138.89</v>
      </c>
      <c r="Q170">
        <v>28143.97</v>
      </c>
      <c r="R170">
        <v>8134.8</v>
      </c>
      <c r="S170">
        <v>1760</v>
      </c>
      <c r="T170">
        <v>1535.58</v>
      </c>
      <c r="U170">
        <v>3230.08</v>
      </c>
      <c r="V170">
        <v>3861.59</v>
      </c>
      <c r="W170">
        <v>24.8</v>
      </c>
      <c r="X170">
        <v>2.8809999999999999E-2</v>
      </c>
      <c r="Y170">
        <v>2.2249999999999999E-2</v>
      </c>
      <c r="Z170">
        <v>2.402E-2</v>
      </c>
      <c r="AA170">
        <v>2.5170000000000001E-2</v>
      </c>
      <c r="AB170">
        <v>2.6749999999999999E-2</v>
      </c>
      <c r="AC170">
        <v>3.2230000000000002E-2</v>
      </c>
      <c r="AD170">
        <v>2.5250000000000002E-2</v>
      </c>
      <c r="AE170">
        <v>2.7269999999999999E-2</v>
      </c>
      <c r="AF170">
        <v>2.8379999999999999E-2</v>
      </c>
      <c r="AG170">
        <v>2.7629999999999998E-2</v>
      </c>
      <c r="AH170">
        <v>2.7099999999999999E-2</v>
      </c>
      <c r="AI170">
        <v>2.7550000000000002E-2</v>
      </c>
      <c r="AJ170">
        <v>2.75E-2</v>
      </c>
      <c r="AK170">
        <v>2.6849999999999999E-2</v>
      </c>
      <c r="AL170">
        <v>2.546E-2</v>
      </c>
      <c r="AM170">
        <v>2.707E-2</v>
      </c>
      <c r="AN170">
        <v>2.87E-2</v>
      </c>
      <c r="AO170">
        <v>2.2100000000000002E-2</v>
      </c>
      <c r="AP170">
        <v>3.6990000000000002E-2</v>
      </c>
      <c r="AQ170">
        <v>4.5859999999999998E-2</v>
      </c>
      <c r="AR170">
        <v>3.7069999999999999E-2</v>
      </c>
      <c r="AS170">
        <v>4.8689999999999997E-2</v>
      </c>
      <c r="AT170">
        <v>4.317E-2</v>
      </c>
      <c r="AU170">
        <v>3.9649999999999998E-2</v>
      </c>
      <c r="AV170">
        <v>3.8600000000000002E-2</v>
      </c>
      <c r="AW170">
        <v>-180</v>
      </c>
      <c r="AX170">
        <v>-152.09024390243908</v>
      </c>
      <c r="AY170" t="s">
        <v>631</v>
      </c>
      <c r="AZ170" s="45">
        <v>45217.93125671296</v>
      </c>
    </row>
    <row r="171" spans="2:52">
      <c r="B171">
        <v>1353</v>
      </c>
      <c r="C171" s="1">
        <v>44994</v>
      </c>
      <c r="D171">
        <v>6.9939</v>
      </c>
      <c r="E171">
        <v>6.9661999999999997</v>
      </c>
      <c r="F171">
        <v>158.13</v>
      </c>
      <c r="G171">
        <v>169.63</v>
      </c>
      <c r="H171">
        <v>174.26</v>
      </c>
      <c r="I171">
        <v>115.32</v>
      </c>
      <c r="J171">
        <v>1831.4</v>
      </c>
      <c r="K171">
        <v>6420</v>
      </c>
      <c r="L171">
        <v>7879.98</v>
      </c>
      <c r="M171">
        <v>105.61</v>
      </c>
      <c r="N171">
        <v>19925.740000000002</v>
      </c>
      <c r="O171">
        <v>32254.86</v>
      </c>
      <c r="P171">
        <v>11338.35</v>
      </c>
      <c r="Q171">
        <v>28623.15</v>
      </c>
      <c r="R171">
        <v>8134.8</v>
      </c>
      <c r="S171">
        <v>1760</v>
      </c>
      <c r="T171">
        <v>1535.58</v>
      </c>
      <c r="U171">
        <v>3276.09</v>
      </c>
      <c r="V171">
        <v>3918.32</v>
      </c>
      <c r="W171">
        <v>22.61</v>
      </c>
      <c r="X171">
        <v>2.8840000000000001E-2</v>
      </c>
      <c r="Y171">
        <v>2.2370000000000001E-2</v>
      </c>
      <c r="Z171">
        <v>2.4049999999999998E-2</v>
      </c>
      <c r="AA171">
        <v>2.52E-2</v>
      </c>
      <c r="AB171">
        <v>2.6839999999999999E-2</v>
      </c>
      <c r="AC171">
        <v>3.2230000000000002E-2</v>
      </c>
      <c r="AD171">
        <v>2.5250000000000002E-2</v>
      </c>
      <c r="AE171">
        <v>2.7310000000000001E-2</v>
      </c>
      <c r="AF171">
        <v>2.8420000000000001E-2</v>
      </c>
      <c r="AG171">
        <v>2.7629999999999998E-2</v>
      </c>
      <c r="AH171">
        <v>2.7050000000000001E-2</v>
      </c>
      <c r="AI171">
        <v>2.7949999999999999E-2</v>
      </c>
      <c r="AJ171">
        <v>2.7949999999999999E-2</v>
      </c>
      <c r="AK171">
        <v>2.7300000000000001E-2</v>
      </c>
      <c r="AL171">
        <v>2.58E-2</v>
      </c>
      <c r="AM171">
        <v>2.7099999999999999E-2</v>
      </c>
      <c r="AN171">
        <v>2.9100000000000001E-2</v>
      </c>
      <c r="AO171">
        <v>2.1010000000000001E-2</v>
      </c>
      <c r="AP171">
        <v>3.9030000000000002E-2</v>
      </c>
      <c r="AQ171">
        <v>4.87E-2</v>
      </c>
      <c r="AR171">
        <v>3.8490000000000003E-2</v>
      </c>
      <c r="AS171">
        <v>4.9489999999999999E-2</v>
      </c>
      <c r="AT171">
        <v>4.5519999999999998E-2</v>
      </c>
      <c r="AU171">
        <v>4.1910000000000003E-2</v>
      </c>
      <c r="AV171">
        <v>4.0620000000000003E-2</v>
      </c>
      <c r="AW171">
        <v>-203.2</v>
      </c>
      <c r="AX171">
        <v>-152.09024390243908</v>
      </c>
      <c r="AY171" t="s">
        <v>631</v>
      </c>
      <c r="AZ171" s="45">
        <v>45217.93125671296</v>
      </c>
    </row>
    <row r="172" spans="2:52">
      <c r="B172">
        <v>1352</v>
      </c>
      <c r="C172" s="1">
        <v>44993</v>
      </c>
      <c r="D172">
        <v>6.9497999999999998</v>
      </c>
      <c r="E172">
        <v>6.9318</v>
      </c>
      <c r="F172">
        <v>158.54</v>
      </c>
      <c r="G172">
        <v>169.06</v>
      </c>
      <c r="H172">
        <v>173.83</v>
      </c>
      <c r="I172">
        <v>114.89</v>
      </c>
      <c r="J172">
        <v>1816.3</v>
      </c>
      <c r="K172">
        <v>6374</v>
      </c>
      <c r="L172">
        <v>7929.92</v>
      </c>
      <c r="M172">
        <v>104.35</v>
      </c>
      <c r="N172">
        <v>20051.25</v>
      </c>
      <c r="O172">
        <v>32798.400000000001</v>
      </c>
      <c r="P172">
        <v>11576</v>
      </c>
      <c r="Q172">
        <v>28444.19</v>
      </c>
      <c r="R172">
        <v>8134.8</v>
      </c>
      <c r="S172">
        <v>1760</v>
      </c>
      <c r="T172">
        <v>1535.58</v>
      </c>
      <c r="U172">
        <v>3283.25</v>
      </c>
      <c r="V172">
        <v>3992.01</v>
      </c>
      <c r="W172">
        <v>19.11</v>
      </c>
      <c r="X172">
        <v>2.8969999999999999E-2</v>
      </c>
      <c r="Y172">
        <v>2.248E-2</v>
      </c>
      <c r="Z172">
        <v>2.4080000000000001E-2</v>
      </c>
      <c r="AA172">
        <v>2.5229999999999999E-2</v>
      </c>
      <c r="AB172">
        <v>2.6919999999999999E-2</v>
      </c>
      <c r="AC172">
        <v>3.2230000000000002E-2</v>
      </c>
      <c r="AD172">
        <v>2.5250000000000002E-2</v>
      </c>
      <c r="AE172">
        <v>2.7310000000000001E-2</v>
      </c>
      <c r="AF172">
        <v>2.8420000000000001E-2</v>
      </c>
      <c r="AG172">
        <v>2.7629999999999998E-2</v>
      </c>
      <c r="AH172">
        <v>2.479E-2</v>
      </c>
      <c r="AI172">
        <v>2.8250000000000001E-2</v>
      </c>
      <c r="AJ172">
        <v>2.8299999999999999E-2</v>
      </c>
      <c r="AK172">
        <v>2.76E-2</v>
      </c>
      <c r="AL172">
        <v>2.5770000000000001E-2</v>
      </c>
      <c r="AM172">
        <v>2.7320000000000001E-2</v>
      </c>
      <c r="AN172">
        <v>2.9229999999999999E-2</v>
      </c>
      <c r="AO172">
        <v>2.0109999999999999E-2</v>
      </c>
      <c r="AP172">
        <v>3.9910000000000001E-2</v>
      </c>
      <c r="AQ172">
        <v>5.0700000000000002E-2</v>
      </c>
      <c r="AR172">
        <v>3.8940000000000002E-2</v>
      </c>
      <c r="AS172">
        <v>4.9759999999999999E-2</v>
      </c>
      <c r="AT172">
        <v>4.7460000000000002E-2</v>
      </c>
      <c r="AU172">
        <v>4.3490000000000001E-2</v>
      </c>
      <c r="AV172">
        <v>4.1980000000000003E-2</v>
      </c>
      <c r="AW172">
        <v>-222.30000000000004</v>
      </c>
      <c r="AX172">
        <v>-152.09024390243908</v>
      </c>
      <c r="AY172" t="s">
        <v>631</v>
      </c>
      <c r="AZ172" s="45">
        <v>45217.93125671296</v>
      </c>
    </row>
    <row r="173" spans="2:52">
      <c r="B173">
        <v>1351</v>
      </c>
      <c r="C173" s="1">
        <v>44992</v>
      </c>
      <c r="D173">
        <v>6.8954000000000004</v>
      </c>
      <c r="E173">
        <v>6.9043000000000001</v>
      </c>
      <c r="F173">
        <v>158.72999999999999</v>
      </c>
      <c r="G173">
        <v>169.24</v>
      </c>
      <c r="H173">
        <v>174.02</v>
      </c>
      <c r="I173">
        <v>114.89</v>
      </c>
      <c r="J173">
        <v>1826.55</v>
      </c>
      <c r="K173">
        <v>6366</v>
      </c>
      <c r="L173">
        <v>7919.48</v>
      </c>
      <c r="M173">
        <v>104.52</v>
      </c>
      <c r="N173">
        <v>20534.48</v>
      </c>
      <c r="O173">
        <v>32856.46</v>
      </c>
      <c r="P173">
        <v>11530.33</v>
      </c>
      <c r="Q173">
        <v>28309.16</v>
      </c>
      <c r="R173">
        <v>8134.8</v>
      </c>
      <c r="S173">
        <v>1760</v>
      </c>
      <c r="T173">
        <v>1535.58</v>
      </c>
      <c r="U173">
        <v>3285.1</v>
      </c>
      <c r="V173">
        <v>3986.37</v>
      </c>
      <c r="W173">
        <v>19.59</v>
      </c>
      <c r="X173">
        <v>2.8899999999999999E-2</v>
      </c>
      <c r="Y173">
        <v>2.2550000000000001E-2</v>
      </c>
      <c r="Z173">
        <v>2.41E-2</v>
      </c>
      <c r="AA173">
        <v>2.5270000000000001E-2</v>
      </c>
      <c r="AB173">
        <v>2.6849999999999999E-2</v>
      </c>
      <c r="AC173">
        <v>3.2230000000000002E-2</v>
      </c>
      <c r="AD173">
        <v>2.5250000000000002E-2</v>
      </c>
      <c r="AE173">
        <v>2.7310000000000001E-2</v>
      </c>
      <c r="AF173">
        <v>2.8420000000000001E-2</v>
      </c>
      <c r="AG173">
        <v>2.7629999999999998E-2</v>
      </c>
      <c r="AH173">
        <v>2.4289999999999999E-2</v>
      </c>
      <c r="AI173">
        <v>2.8049999999999999E-2</v>
      </c>
      <c r="AJ173">
        <v>2.8000000000000001E-2</v>
      </c>
      <c r="AK173">
        <v>2.725E-2</v>
      </c>
      <c r="AL173">
        <v>2.579E-2</v>
      </c>
      <c r="AM173">
        <v>2.7269999999999999E-2</v>
      </c>
      <c r="AN173">
        <v>2.93E-2</v>
      </c>
      <c r="AO173">
        <v>1.5559999999999999E-2</v>
      </c>
      <c r="AP173">
        <v>3.9640000000000002E-2</v>
      </c>
      <c r="AQ173">
        <v>5.008E-2</v>
      </c>
      <c r="AR173">
        <v>3.8719999999999997E-2</v>
      </c>
      <c r="AS173">
        <v>4.9059999999999999E-2</v>
      </c>
      <c r="AT173">
        <v>4.718E-2</v>
      </c>
      <c r="AU173">
        <v>4.3110000000000002E-2</v>
      </c>
      <c r="AV173">
        <v>4.1669999999999999E-2</v>
      </c>
      <c r="AW173">
        <v>-219.1</v>
      </c>
      <c r="AX173">
        <v>-152.09024390243908</v>
      </c>
      <c r="AY173" t="s">
        <v>631</v>
      </c>
      <c r="AZ173" s="45">
        <v>45217.93125671296</v>
      </c>
    </row>
    <row r="174" spans="2:52">
      <c r="B174">
        <v>1350</v>
      </c>
      <c r="C174" s="1">
        <v>44991</v>
      </c>
      <c r="D174">
        <v>6.9210000000000003</v>
      </c>
      <c r="E174">
        <v>6.9168000000000003</v>
      </c>
      <c r="F174">
        <v>158.4</v>
      </c>
      <c r="G174">
        <v>169.41</v>
      </c>
      <c r="H174">
        <v>174.11</v>
      </c>
      <c r="I174">
        <v>114.89</v>
      </c>
      <c r="J174">
        <v>1849.05</v>
      </c>
      <c r="K174">
        <v>6366</v>
      </c>
      <c r="L174">
        <v>7929.79</v>
      </c>
      <c r="M174">
        <v>105.03</v>
      </c>
      <c r="N174">
        <v>20603.189999999999</v>
      </c>
      <c r="O174">
        <v>33431.440000000002</v>
      </c>
      <c r="P174">
        <v>11675.74</v>
      </c>
      <c r="Q174">
        <v>28237.78</v>
      </c>
      <c r="R174">
        <v>8134.8</v>
      </c>
      <c r="S174">
        <v>1760</v>
      </c>
      <c r="T174">
        <v>1535.58</v>
      </c>
      <c r="U174">
        <v>3322.03</v>
      </c>
      <c r="V174">
        <v>4048.42</v>
      </c>
      <c r="W174">
        <v>18.61</v>
      </c>
      <c r="X174">
        <v>2.895E-2</v>
      </c>
      <c r="Y174">
        <v>2.2499999999999999E-2</v>
      </c>
      <c r="Z174">
        <v>2.419E-2</v>
      </c>
      <c r="AA174">
        <v>2.5260000000000001E-2</v>
      </c>
      <c r="AB174">
        <v>2.6929999999999999E-2</v>
      </c>
      <c r="AC174">
        <v>3.2230000000000002E-2</v>
      </c>
      <c r="AD174">
        <v>2.5250000000000002E-2</v>
      </c>
      <c r="AE174">
        <v>2.7349999999999999E-2</v>
      </c>
      <c r="AF174">
        <v>2.8459999999999999E-2</v>
      </c>
      <c r="AG174">
        <v>2.7629999999999998E-2</v>
      </c>
      <c r="AH174">
        <v>2.5340000000000001E-2</v>
      </c>
      <c r="AI174">
        <v>2.8150000000000001E-2</v>
      </c>
      <c r="AJ174">
        <v>2.81E-2</v>
      </c>
      <c r="AK174">
        <v>2.7400000000000001E-2</v>
      </c>
      <c r="AL174">
        <v>2.5839999999999998E-2</v>
      </c>
      <c r="AM174">
        <v>2.7279999999999999E-2</v>
      </c>
      <c r="AN174">
        <v>2.9409999999999999E-2</v>
      </c>
      <c r="AO174">
        <v>2.0459999999999999E-2</v>
      </c>
      <c r="AP174">
        <v>3.9579999999999997E-2</v>
      </c>
      <c r="AQ174">
        <v>4.8860000000000001E-2</v>
      </c>
      <c r="AR174">
        <v>3.8929999999999999E-2</v>
      </c>
      <c r="AS174">
        <v>4.8379999999999999E-2</v>
      </c>
      <c r="AT174">
        <v>4.6129999999999997E-2</v>
      </c>
      <c r="AU174">
        <v>4.2529999999999998E-2</v>
      </c>
      <c r="AV174">
        <v>4.1399999999999999E-2</v>
      </c>
      <c r="AW174">
        <v>-208.69999999999996</v>
      </c>
      <c r="AX174">
        <v>-152.09024390243908</v>
      </c>
      <c r="AY174" t="s">
        <v>631</v>
      </c>
      <c r="AZ174" s="45">
        <v>45217.93125671296</v>
      </c>
    </row>
    <row r="175" spans="2:52">
      <c r="B175">
        <v>1349</v>
      </c>
      <c r="C175" s="1">
        <v>44988</v>
      </c>
      <c r="D175">
        <v>6.8788999999999998</v>
      </c>
      <c r="E175">
        <v>6.8697999999999997</v>
      </c>
      <c r="F175">
        <v>158.12</v>
      </c>
      <c r="G175">
        <v>169.47</v>
      </c>
      <c r="H175">
        <v>174.12</v>
      </c>
      <c r="I175">
        <v>114.89</v>
      </c>
      <c r="J175">
        <v>1841.15</v>
      </c>
      <c r="K175">
        <v>6356</v>
      </c>
      <c r="L175">
        <v>7947.11</v>
      </c>
      <c r="M175">
        <v>104.48</v>
      </c>
      <c r="N175">
        <v>20567.54</v>
      </c>
      <c r="O175">
        <v>33390.97</v>
      </c>
      <c r="P175">
        <v>11689.01</v>
      </c>
      <c r="Q175">
        <v>27927.47</v>
      </c>
      <c r="R175">
        <v>8134.8</v>
      </c>
      <c r="S175">
        <v>1760</v>
      </c>
      <c r="T175">
        <v>1535.58</v>
      </c>
      <c r="U175">
        <v>3328.39</v>
      </c>
      <c r="V175">
        <v>4045.64</v>
      </c>
      <c r="W175">
        <v>18.489999999999998</v>
      </c>
      <c r="X175">
        <v>2.921E-2</v>
      </c>
      <c r="Y175">
        <v>2.2790000000000001E-2</v>
      </c>
      <c r="Z175">
        <v>2.4410000000000001E-2</v>
      </c>
      <c r="AA175">
        <v>2.5489999999999999E-2</v>
      </c>
      <c r="AB175">
        <v>2.7300000000000001E-2</v>
      </c>
      <c r="AC175">
        <v>3.2230000000000002E-2</v>
      </c>
      <c r="AD175">
        <v>2.5250000000000002E-2</v>
      </c>
      <c r="AE175">
        <v>2.7390000000000001E-2</v>
      </c>
      <c r="AF175">
        <v>2.8500000000000001E-2</v>
      </c>
      <c r="AG175">
        <v>2.7629999999999998E-2</v>
      </c>
      <c r="AH175">
        <v>2.5409999999999999E-2</v>
      </c>
      <c r="AI175">
        <v>2.86E-2</v>
      </c>
      <c r="AJ175">
        <v>2.8500000000000001E-2</v>
      </c>
      <c r="AK175">
        <v>2.7650000000000001E-2</v>
      </c>
      <c r="AL175">
        <v>2.6210000000000001E-2</v>
      </c>
      <c r="AM175">
        <v>2.777E-2</v>
      </c>
      <c r="AN175">
        <v>2.9919999999999999E-2</v>
      </c>
      <c r="AO175">
        <v>1.6029999999999999E-2</v>
      </c>
      <c r="AP175">
        <v>3.952E-2</v>
      </c>
      <c r="AQ175">
        <v>4.8559999999999999E-2</v>
      </c>
      <c r="AR175">
        <v>3.8760000000000003E-2</v>
      </c>
      <c r="AS175">
        <v>4.8410000000000002E-2</v>
      </c>
      <c r="AT175">
        <v>4.5949999999999998E-2</v>
      </c>
      <c r="AU175">
        <v>4.2459999999999998E-2</v>
      </c>
      <c r="AV175">
        <v>4.138E-2</v>
      </c>
      <c r="AW175">
        <v>-204.6</v>
      </c>
      <c r="AX175">
        <v>-152.09024390243908</v>
      </c>
      <c r="AY175" t="s">
        <v>631</v>
      </c>
      <c r="AZ175" s="45">
        <v>45217.93125671296</v>
      </c>
    </row>
    <row r="176" spans="2:52">
      <c r="B176">
        <v>1348</v>
      </c>
      <c r="C176" s="1">
        <v>44987</v>
      </c>
      <c r="D176">
        <v>6.9546000000000001</v>
      </c>
      <c r="E176">
        <v>6.9356</v>
      </c>
      <c r="F176">
        <v>158.09</v>
      </c>
      <c r="G176">
        <v>168.94</v>
      </c>
      <c r="H176">
        <v>173.65</v>
      </c>
      <c r="I176">
        <v>114.89</v>
      </c>
      <c r="J176">
        <v>1836.2</v>
      </c>
      <c r="K176">
        <v>6364</v>
      </c>
      <c r="L176">
        <v>7944.04</v>
      </c>
      <c r="M176">
        <v>104.87</v>
      </c>
      <c r="N176">
        <v>20429.46</v>
      </c>
      <c r="O176">
        <v>33003.57</v>
      </c>
      <c r="P176">
        <v>11462.98</v>
      </c>
      <c r="Q176">
        <v>27498.87</v>
      </c>
      <c r="R176">
        <v>8134.8</v>
      </c>
      <c r="S176">
        <v>1760</v>
      </c>
      <c r="T176">
        <v>1535.58</v>
      </c>
      <c r="U176">
        <v>3310.65</v>
      </c>
      <c r="V176">
        <v>3981.35</v>
      </c>
      <c r="W176">
        <v>19.59</v>
      </c>
      <c r="X176">
        <v>2.9270000000000001E-2</v>
      </c>
      <c r="Y176">
        <v>2.2870000000000001E-2</v>
      </c>
      <c r="Z176">
        <v>2.4510000000000001E-2</v>
      </c>
      <c r="AA176">
        <v>2.5579999999999999E-2</v>
      </c>
      <c r="AB176">
        <v>2.7300000000000001E-2</v>
      </c>
      <c r="AC176">
        <v>3.2230000000000002E-2</v>
      </c>
      <c r="AD176">
        <v>2.5250000000000002E-2</v>
      </c>
      <c r="AE176">
        <v>2.7390000000000001E-2</v>
      </c>
      <c r="AF176">
        <v>2.8500000000000001E-2</v>
      </c>
      <c r="AG176">
        <v>2.7629999999999998E-2</v>
      </c>
      <c r="AH176">
        <v>2.5440000000000001E-2</v>
      </c>
      <c r="AI176">
        <v>2.8649999999999998E-2</v>
      </c>
      <c r="AJ176">
        <v>2.8549999999999999E-2</v>
      </c>
      <c r="AK176">
        <v>2.7400000000000001E-2</v>
      </c>
      <c r="AL176">
        <v>2.597E-2</v>
      </c>
      <c r="AM176">
        <v>2.741E-2</v>
      </c>
      <c r="AN176">
        <v>2.9690000000000001E-2</v>
      </c>
      <c r="AO176">
        <v>2.1579999999999998E-2</v>
      </c>
      <c r="AP176">
        <v>4.0559999999999999E-2</v>
      </c>
      <c r="AQ176">
        <v>4.8849999999999998E-2</v>
      </c>
      <c r="AR176">
        <v>3.993E-2</v>
      </c>
      <c r="AS176">
        <v>4.8430000000000001E-2</v>
      </c>
      <c r="AT176">
        <v>4.6309999999999997E-2</v>
      </c>
      <c r="AU176">
        <v>4.3119999999999999E-2</v>
      </c>
      <c r="AV176">
        <v>4.2259999999999999E-2</v>
      </c>
      <c r="AW176">
        <v>-207.29999999999998</v>
      </c>
      <c r="AX176">
        <v>-152.09024390243908</v>
      </c>
      <c r="AY176" t="s">
        <v>631</v>
      </c>
      <c r="AZ176" s="45">
        <v>45217.93125671296</v>
      </c>
    </row>
    <row r="177" spans="2:52">
      <c r="B177">
        <v>1347</v>
      </c>
      <c r="C177" s="1">
        <v>44986</v>
      </c>
      <c r="D177">
        <v>6.9607999999999999</v>
      </c>
      <c r="E177">
        <v>6.9440999999999997</v>
      </c>
      <c r="F177">
        <v>158.12</v>
      </c>
      <c r="G177">
        <v>169.13</v>
      </c>
      <c r="H177">
        <v>173.83</v>
      </c>
      <c r="I177">
        <v>114.89</v>
      </c>
      <c r="J177">
        <v>1841.25</v>
      </c>
      <c r="K177">
        <v>6284</v>
      </c>
      <c r="L177">
        <v>7914.93</v>
      </c>
      <c r="M177">
        <v>104.67</v>
      </c>
      <c r="N177">
        <v>20619.71</v>
      </c>
      <c r="O177">
        <v>32661.84</v>
      </c>
      <c r="P177">
        <v>11379.48</v>
      </c>
      <c r="Q177">
        <v>27516.53</v>
      </c>
      <c r="R177">
        <v>8373.2000000000007</v>
      </c>
      <c r="S177">
        <v>1760</v>
      </c>
      <c r="T177">
        <v>1576.93</v>
      </c>
      <c r="U177">
        <v>3312.35</v>
      </c>
      <c r="V177">
        <v>3951.39</v>
      </c>
      <c r="W177">
        <v>20.58</v>
      </c>
      <c r="X177">
        <v>2.9139999999999999E-2</v>
      </c>
      <c r="Y177">
        <v>2.2839999999999999E-2</v>
      </c>
      <c r="Z177">
        <v>2.445E-2</v>
      </c>
      <c r="AA177">
        <v>2.5499999999999998E-2</v>
      </c>
      <c r="AB177">
        <v>2.7109999999999999E-2</v>
      </c>
      <c r="AC177">
        <v>3.2230000000000002E-2</v>
      </c>
      <c r="AD177">
        <v>2.5250000000000002E-2</v>
      </c>
      <c r="AE177">
        <v>2.7400000000000001E-2</v>
      </c>
      <c r="AF177">
        <v>2.8500000000000001E-2</v>
      </c>
      <c r="AG177">
        <v>2.7629999999999998E-2</v>
      </c>
      <c r="AH177">
        <v>2.564E-2</v>
      </c>
      <c r="AI177">
        <v>2.86E-2</v>
      </c>
      <c r="AJ177">
        <v>2.835E-2</v>
      </c>
      <c r="AK177">
        <v>2.7349999999999999E-2</v>
      </c>
      <c r="AL177">
        <v>2.5860000000000001E-2</v>
      </c>
      <c r="AM177">
        <v>2.7400000000000001E-2</v>
      </c>
      <c r="AN177">
        <v>2.955E-2</v>
      </c>
      <c r="AO177">
        <v>1.5699999999999999E-2</v>
      </c>
      <c r="AP177">
        <v>3.993E-2</v>
      </c>
      <c r="AQ177">
        <v>4.8759999999999998E-2</v>
      </c>
      <c r="AR177">
        <v>3.9539999999999999E-2</v>
      </c>
      <c r="AS177">
        <v>4.8480000000000002E-2</v>
      </c>
      <c r="AT177">
        <v>4.5990000000000003E-2</v>
      </c>
      <c r="AU177">
        <v>4.2560000000000001E-2</v>
      </c>
      <c r="AV177">
        <v>4.1579999999999999E-2</v>
      </c>
      <c r="AW177">
        <v>-204.90000000000003</v>
      </c>
      <c r="AX177">
        <v>-152.09024390243908</v>
      </c>
      <c r="AY177" t="s">
        <v>631</v>
      </c>
      <c r="AZ177" s="45">
        <v>45217.93125671296</v>
      </c>
    </row>
    <row r="178" spans="2:52">
      <c r="B178">
        <v>1346</v>
      </c>
      <c r="C178" s="1">
        <v>44985</v>
      </c>
      <c r="D178">
        <v>6.9809999999999999</v>
      </c>
      <c r="E178">
        <v>6.9600999999999997</v>
      </c>
      <c r="F178">
        <v>158.32</v>
      </c>
      <c r="G178">
        <v>169.66</v>
      </c>
      <c r="H178">
        <v>174.32</v>
      </c>
      <c r="I178">
        <v>114.89</v>
      </c>
      <c r="J178">
        <v>1824.6</v>
      </c>
      <c r="K178">
        <v>6374</v>
      </c>
      <c r="L178">
        <v>7876.28</v>
      </c>
      <c r="M178">
        <v>105.21</v>
      </c>
      <c r="N178">
        <v>19785.939999999999</v>
      </c>
      <c r="O178">
        <v>32656.7</v>
      </c>
      <c r="P178">
        <v>11455.54</v>
      </c>
      <c r="Q178">
        <v>27445.56</v>
      </c>
      <c r="R178">
        <v>8373.2000000000007</v>
      </c>
      <c r="S178">
        <v>1760</v>
      </c>
      <c r="T178">
        <v>1576.93</v>
      </c>
      <c r="U178">
        <v>3279.6</v>
      </c>
      <c r="V178">
        <v>3970.15</v>
      </c>
      <c r="W178">
        <v>20.7</v>
      </c>
      <c r="X178">
        <v>2.9149999999999999E-2</v>
      </c>
      <c r="Y178">
        <v>2.2870000000000001E-2</v>
      </c>
      <c r="Z178">
        <v>2.462E-2</v>
      </c>
      <c r="AA178">
        <v>2.5669999999999998E-2</v>
      </c>
      <c r="AB178">
        <v>2.7189999999999999E-2</v>
      </c>
      <c r="AC178">
        <v>3.2230000000000002E-2</v>
      </c>
      <c r="AD178">
        <v>2.5250000000000002E-2</v>
      </c>
      <c r="AE178">
        <v>2.7390000000000001E-2</v>
      </c>
      <c r="AF178">
        <v>2.8500000000000001E-2</v>
      </c>
      <c r="AG178">
        <v>2.7629999999999998E-2</v>
      </c>
      <c r="AH178">
        <v>2.5250000000000002E-2</v>
      </c>
      <c r="AI178">
        <v>2.81E-2</v>
      </c>
      <c r="AJ178">
        <v>2.785E-2</v>
      </c>
      <c r="AK178">
        <v>2.6849999999999999E-2</v>
      </c>
      <c r="AL178">
        <v>2.6100000000000002E-2</v>
      </c>
      <c r="AM178">
        <v>2.7550000000000002E-2</v>
      </c>
      <c r="AN178">
        <v>2.9600000000000001E-2</v>
      </c>
      <c r="AO178">
        <v>2.8799999999999999E-2</v>
      </c>
      <c r="AP178">
        <v>3.9199999999999999E-2</v>
      </c>
      <c r="AQ178">
        <v>4.8160000000000001E-2</v>
      </c>
      <c r="AR178">
        <v>3.916E-2</v>
      </c>
      <c r="AS178">
        <v>4.7690000000000003E-2</v>
      </c>
      <c r="AT178">
        <v>4.5260000000000002E-2</v>
      </c>
      <c r="AU178">
        <v>4.1820000000000003E-2</v>
      </c>
      <c r="AV178">
        <v>4.0800000000000003E-2</v>
      </c>
      <c r="AW178">
        <v>-195.90000000000003</v>
      </c>
      <c r="AX178">
        <v>-152.09024390243908</v>
      </c>
      <c r="AY178" t="s">
        <v>631</v>
      </c>
      <c r="AZ178" s="45">
        <v>45217.93125671296</v>
      </c>
    </row>
    <row r="179" spans="2:52">
      <c r="B179">
        <v>1345</v>
      </c>
      <c r="C179" s="1">
        <v>44984</v>
      </c>
      <c r="D179">
        <v>6.9162999999999997</v>
      </c>
      <c r="E179">
        <v>6.9081000000000001</v>
      </c>
      <c r="F179">
        <v>158.11000000000001</v>
      </c>
      <c r="G179">
        <v>169.51</v>
      </c>
      <c r="H179">
        <v>174.15</v>
      </c>
      <c r="I179">
        <v>117.81</v>
      </c>
      <c r="J179">
        <v>1818.65</v>
      </c>
      <c r="K179">
        <v>6472</v>
      </c>
      <c r="L179">
        <v>7935.11</v>
      </c>
      <c r="M179">
        <v>104.6</v>
      </c>
      <c r="N179">
        <v>19943.509999999998</v>
      </c>
      <c r="O179">
        <v>32889.089999999997</v>
      </c>
      <c r="P179">
        <v>11466.98</v>
      </c>
      <c r="Q179">
        <v>27423.96</v>
      </c>
      <c r="R179">
        <v>8373.2000000000007</v>
      </c>
      <c r="S179">
        <v>1760</v>
      </c>
      <c r="T179">
        <v>1576.93</v>
      </c>
      <c r="U179">
        <v>3258.03</v>
      </c>
      <c r="V179">
        <v>3982.24</v>
      </c>
      <c r="W179">
        <v>20.95</v>
      </c>
      <c r="X179">
        <v>2.9159999999999998E-2</v>
      </c>
      <c r="Y179">
        <v>2.2870000000000001E-2</v>
      </c>
      <c r="Z179">
        <v>2.4639999999999999E-2</v>
      </c>
      <c r="AA179">
        <v>2.5680000000000001E-2</v>
      </c>
      <c r="AB179">
        <v>2.7199999999999998E-2</v>
      </c>
      <c r="AC179">
        <v>3.2230000000000002E-2</v>
      </c>
      <c r="AD179">
        <v>2.5250000000000002E-2</v>
      </c>
      <c r="AE179">
        <v>2.7390000000000001E-2</v>
      </c>
      <c r="AF179">
        <v>2.8500000000000001E-2</v>
      </c>
      <c r="AG179">
        <v>2.7629999999999998E-2</v>
      </c>
      <c r="AH179">
        <v>2.486E-2</v>
      </c>
      <c r="AI179">
        <v>2.7900000000000001E-2</v>
      </c>
      <c r="AJ179">
        <v>2.775E-2</v>
      </c>
      <c r="AK179">
        <v>2.7E-2</v>
      </c>
      <c r="AL179">
        <v>2.5829999999999999E-2</v>
      </c>
      <c r="AM179">
        <v>2.7269999999999999E-2</v>
      </c>
      <c r="AN179">
        <v>2.9430000000000001E-2</v>
      </c>
      <c r="AO179">
        <v>2.8500000000000001E-2</v>
      </c>
      <c r="AP179">
        <v>3.9140000000000001E-2</v>
      </c>
      <c r="AQ179">
        <v>4.7780000000000003E-2</v>
      </c>
      <c r="AR179">
        <v>3.9260000000000003E-2</v>
      </c>
      <c r="AS179">
        <v>4.7570000000000001E-2</v>
      </c>
      <c r="AT179">
        <v>4.5030000000000001E-2</v>
      </c>
      <c r="AU179">
        <v>4.1680000000000002E-2</v>
      </c>
      <c r="AV179">
        <v>4.0669999999999998E-2</v>
      </c>
      <c r="AW179">
        <v>-193.5</v>
      </c>
      <c r="AX179">
        <v>-152.09024390243908</v>
      </c>
      <c r="AY179" t="s">
        <v>631</v>
      </c>
      <c r="AZ179" s="45">
        <v>45217.93125671296</v>
      </c>
    </row>
    <row r="180" spans="2:52">
      <c r="B180">
        <v>1344</v>
      </c>
      <c r="C180" s="1">
        <v>44981</v>
      </c>
      <c r="D180">
        <v>6.9038000000000004</v>
      </c>
      <c r="E180">
        <v>6.8929</v>
      </c>
      <c r="F180">
        <v>157.13</v>
      </c>
      <c r="G180">
        <v>169.19</v>
      </c>
      <c r="H180">
        <v>173.71</v>
      </c>
      <c r="I180">
        <v>115.94</v>
      </c>
      <c r="J180">
        <v>1810.95</v>
      </c>
      <c r="K180">
        <v>6584</v>
      </c>
      <c r="L180">
        <v>7878.66</v>
      </c>
      <c r="M180">
        <v>104.58</v>
      </c>
      <c r="N180">
        <v>20010.04</v>
      </c>
      <c r="O180">
        <v>32816.92</v>
      </c>
      <c r="P180">
        <v>11394.94</v>
      </c>
      <c r="Q180">
        <v>27453.48</v>
      </c>
      <c r="R180">
        <v>8373.2000000000007</v>
      </c>
      <c r="S180">
        <v>1760</v>
      </c>
      <c r="T180">
        <v>1576.93</v>
      </c>
      <c r="U180">
        <v>3267.16</v>
      </c>
      <c r="V180">
        <v>3970.04</v>
      </c>
      <c r="W180">
        <v>21.67</v>
      </c>
      <c r="X180">
        <v>2.9159999999999998E-2</v>
      </c>
      <c r="Y180">
        <v>2.2720000000000001E-2</v>
      </c>
      <c r="Z180">
        <v>2.4629999999999999E-2</v>
      </c>
      <c r="AA180">
        <v>2.5680000000000001E-2</v>
      </c>
      <c r="AB180">
        <v>2.7230000000000001E-2</v>
      </c>
      <c r="AC180">
        <v>3.2230000000000002E-2</v>
      </c>
      <c r="AD180">
        <v>2.5250000000000002E-2</v>
      </c>
      <c r="AE180">
        <v>2.7390000000000001E-2</v>
      </c>
      <c r="AF180">
        <v>2.8500000000000001E-2</v>
      </c>
      <c r="AG180">
        <v>2.7629999999999998E-2</v>
      </c>
      <c r="AH180">
        <v>2.5159999999999998E-2</v>
      </c>
      <c r="AI180">
        <v>2.845E-2</v>
      </c>
      <c r="AJ180">
        <v>2.8299999999999999E-2</v>
      </c>
      <c r="AK180">
        <v>2.75E-2</v>
      </c>
      <c r="AL180">
        <v>2.5739999999999999E-2</v>
      </c>
      <c r="AM180">
        <v>2.7220000000000001E-2</v>
      </c>
      <c r="AN180">
        <v>2.938E-2</v>
      </c>
      <c r="AO180">
        <v>2.5989999999999999E-2</v>
      </c>
      <c r="AP180">
        <v>3.943E-2</v>
      </c>
      <c r="AQ180">
        <v>4.8140000000000002E-2</v>
      </c>
      <c r="AR180">
        <v>3.9309999999999998E-2</v>
      </c>
      <c r="AS180">
        <v>4.7809999999999998E-2</v>
      </c>
      <c r="AT180">
        <v>4.5370000000000001E-2</v>
      </c>
      <c r="AU180">
        <v>4.215E-2</v>
      </c>
      <c r="AV180">
        <v>4.1090000000000002E-2</v>
      </c>
      <c r="AW180">
        <v>-196.9</v>
      </c>
      <c r="AX180">
        <v>-152.09024390243908</v>
      </c>
      <c r="AY180" t="s">
        <v>631</v>
      </c>
      <c r="AZ180" s="45">
        <v>45217.93125671296</v>
      </c>
    </row>
    <row r="181" spans="2:52">
      <c r="B181">
        <v>1343</v>
      </c>
      <c r="C181" s="1">
        <v>44980</v>
      </c>
      <c r="D181">
        <v>6.8925999999999998</v>
      </c>
      <c r="E181">
        <v>6.8795000000000002</v>
      </c>
      <c r="F181">
        <v>156.30000000000001</v>
      </c>
      <c r="G181">
        <v>169.74</v>
      </c>
      <c r="H181">
        <v>174.06</v>
      </c>
      <c r="I181">
        <v>118.91</v>
      </c>
      <c r="J181">
        <v>1826.05</v>
      </c>
      <c r="K181">
        <v>6564</v>
      </c>
      <c r="L181">
        <v>7907.72</v>
      </c>
      <c r="M181">
        <v>104.18</v>
      </c>
      <c r="N181">
        <v>20351.349999999999</v>
      </c>
      <c r="O181">
        <v>33153.910000000003</v>
      </c>
      <c r="P181">
        <v>11590.4</v>
      </c>
      <c r="Q181">
        <v>27104.32</v>
      </c>
      <c r="R181">
        <v>8373.2000000000007</v>
      </c>
      <c r="S181">
        <v>1760</v>
      </c>
      <c r="T181">
        <v>1576.93</v>
      </c>
      <c r="U181">
        <v>3287.48</v>
      </c>
      <c r="V181">
        <v>4012.32</v>
      </c>
      <c r="W181">
        <v>21.14</v>
      </c>
      <c r="X181">
        <v>2.9250000000000002E-2</v>
      </c>
      <c r="Y181">
        <v>2.2409999999999999E-2</v>
      </c>
      <c r="Z181">
        <v>2.461E-2</v>
      </c>
      <c r="AA181">
        <v>2.5690000000000001E-2</v>
      </c>
      <c r="AB181">
        <v>2.7199999999999998E-2</v>
      </c>
      <c r="AC181">
        <v>3.2230000000000002E-2</v>
      </c>
      <c r="AD181">
        <v>2.5250000000000002E-2</v>
      </c>
      <c r="AE181">
        <v>2.7390000000000001E-2</v>
      </c>
      <c r="AF181">
        <v>2.8500000000000001E-2</v>
      </c>
      <c r="AG181">
        <v>2.7629999999999998E-2</v>
      </c>
      <c r="AH181">
        <v>2.6249999999999999E-2</v>
      </c>
      <c r="AI181">
        <v>2.86E-2</v>
      </c>
      <c r="AJ181">
        <v>2.8400000000000002E-2</v>
      </c>
      <c r="AK181">
        <v>2.7650000000000001E-2</v>
      </c>
      <c r="AL181">
        <v>2.5700000000000001E-2</v>
      </c>
      <c r="AM181">
        <v>2.7179999999999999E-2</v>
      </c>
      <c r="AN181">
        <v>2.9360000000000001E-2</v>
      </c>
      <c r="AO181">
        <v>2.7009999999999999E-2</v>
      </c>
      <c r="AP181">
        <v>3.8769999999999999E-2</v>
      </c>
      <c r="AQ181">
        <v>4.6969999999999998E-2</v>
      </c>
      <c r="AR181">
        <v>3.8850000000000003E-2</v>
      </c>
      <c r="AS181">
        <v>4.8059999999999999E-2</v>
      </c>
      <c r="AT181">
        <v>4.41E-2</v>
      </c>
      <c r="AU181">
        <v>4.1059999999999999E-2</v>
      </c>
      <c r="AV181">
        <v>4.0340000000000001E-2</v>
      </c>
      <c r="AW181">
        <v>-184.1</v>
      </c>
      <c r="AX181">
        <v>-152.09024390243908</v>
      </c>
      <c r="AY181" t="s">
        <v>631</v>
      </c>
      <c r="AZ181" s="45">
        <v>45217.93125671296</v>
      </c>
    </row>
    <row r="182" spans="2:52">
      <c r="B182">
        <v>1342</v>
      </c>
      <c r="C182" s="1">
        <v>44979</v>
      </c>
      <c r="D182">
        <v>6.8594999999999997</v>
      </c>
      <c r="E182">
        <v>6.8552</v>
      </c>
      <c r="F182">
        <v>155.74</v>
      </c>
      <c r="G182">
        <v>169.43</v>
      </c>
      <c r="H182">
        <v>173.7</v>
      </c>
      <c r="I182">
        <v>122.25</v>
      </c>
      <c r="J182">
        <v>1835.75</v>
      </c>
      <c r="K182">
        <v>6606</v>
      </c>
      <c r="L182">
        <v>7930.63</v>
      </c>
      <c r="M182">
        <v>103.86</v>
      </c>
      <c r="N182">
        <v>20423.84</v>
      </c>
      <c r="O182">
        <v>33045.089999999997</v>
      </c>
      <c r="P182">
        <v>11507.07</v>
      </c>
      <c r="Q182">
        <v>27104.32</v>
      </c>
      <c r="R182">
        <v>8373.2000000000007</v>
      </c>
      <c r="S182">
        <v>1760</v>
      </c>
      <c r="T182">
        <v>1576.93</v>
      </c>
      <c r="U182">
        <v>3291.15</v>
      </c>
      <c r="V182">
        <v>3991.05</v>
      </c>
      <c r="W182">
        <v>22.29</v>
      </c>
      <c r="X182">
        <v>2.9190000000000001E-2</v>
      </c>
      <c r="Y182">
        <v>2.2339999999999999E-2</v>
      </c>
      <c r="Z182">
        <v>2.4490000000000001E-2</v>
      </c>
      <c r="AA182">
        <v>2.562E-2</v>
      </c>
      <c r="AB182">
        <v>2.7050000000000001E-2</v>
      </c>
      <c r="AC182">
        <v>3.2230000000000002E-2</v>
      </c>
      <c r="AD182">
        <v>2.5250000000000002E-2</v>
      </c>
      <c r="AE182">
        <v>2.7390000000000001E-2</v>
      </c>
      <c r="AF182">
        <v>2.8500000000000001E-2</v>
      </c>
      <c r="AG182">
        <v>2.7629999999999998E-2</v>
      </c>
      <c r="AH182">
        <v>2.6950000000000002E-2</v>
      </c>
      <c r="AI182">
        <v>2.8500000000000001E-2</v>
      </c>
      <c r="AJ182">
        <v>2.8250000000000001E-2</v>
      </c>
      <c r="AK182">
        <v>2.7449999999999999E-2</v>
      </c>
      <c r="AL182">
        <v>2.5420000000000002E-2</v>
      </c>
      <c r="AM182">
        <v>2.699E-2</v>
      </c>
      <c r="AN182">
        <v>2.9190000000000001E-2</v>
      </c>
      <c r="AO182">
        <v>2.699E-2</v>
      </c>
      <c r="AP182">
        <v>3.916E-2</v>
      </c>
      <c r="AQ182">
        <v>4.6929999999999999E-2</v>
      </c>
      <c r="AR182">
        <v>3.9140000000000001E-2</v>
      </c>
      <c r="AS182">
        <v>4.8169999999999998E-2</v>
      </c>
      <c r="AT182">
        <v>4.4269999999999997E-2</v>
      </c>
      <c r="AU182">
        <v>4.1509999999999998E-2</v>
      </c>
      <c r="AV182">
        <v>4.0680000000000001E-2</v>
      </c>
      <c r="AW182">
        <v>-186.49999999999997</v>
      </c>
      <c r="AX182">
        <v>-152.09024390243908</v>
      </c>
      <c r="AY182" t="s">
        <v>631</v>
      </c>
      <c r="AZ182" s="45">
        <v>45217.93125671296</v>
      </c>
    </row>
    <row r="183" spans="2:52">
      <c r="B183">
        <v>1341</v>
      </c>
      <c r="C183" s="1">
        <v>44978</v>
      </c>
      <c r="D183">
        <v>6.8738000000000001</v>
      </c>
      <c r="E183">
        <v>6.8685999999999998</v>
      </c>
      <c r="F183">
        <v>155.75</v>
      </c>
      <c r="G183">
        <v>169.34</v>
      </c>
      <c r="H183">
        <v>173.62</v>
      </c>
      <c r="I183">
        <v>119.5</v>
      </c>
      <c r="J183">
        <v>1836.85</v>
      </c>
      <c r="K183">
        <v>6694</v>
      </c>
      <c r="L183">
        <v>7977.75</v>
      </c>
      <c r="M183">
        <v>103.86</v>
      </c>
      <c r="N183">
        <v>20529.490000000002</v>
      </c>
      <c r="O183">
        <v>33129.589999999997</v>
      </c>
      <c r="P183">
        <v>11492.3</v>
      </c>
      <c r="Q183">
        <v>27473.1</v>
      </c>
      <c r="R183">
        <v>8373.2000000000007</v>
      </c>
      <c r="S183">
        <v>1760</v>
      </c>
      <c r="T183">
        <v>1576.93</v>
      </c>
      <c r="U183">
        <v>3306.52</v>
      </c>
      <c r="V183">
        <v>3997.34</v>
      </c>
      <c r="W183">
        <v>22.87</v>
      </c>
      <c r="X183">
        <v>2.9229999999999999E-2</v>
      </c>
      <c r="Y183">
        <v>2.239E-2</v>
      </c>
      <c r="Z183">
        <v>2.4590000000000001E-2</v>
      </c>
      <c r="AA183">
        <v>2.5659999999999999E-2</v>
      </c>
      <c r="AB183">
        <v>2.7130000000000001E-2</v>
      </c>
      <c r="AC183">
        <v>3.2230000000000002E-2</v>
      </c>
      <c r="AD183">
        <v>2.5250000000000002E-2</v>
      </c>
      <c r="AE183">
        <v>2.7359999999999999E-2</v>
      </c>
      <c r="AF183">
        <v>2.8500000000000001E-2</v>
      </c>
      <c r="AG183">
        <v>2.7629999999999998E-2</v>
      </c>
      <c r="AH183">
        <v>2.7699999999999999E-2</v>
      </c>
      <c r="AI183">
        <v>2.8799999999999999E-2</v>
      </c>
      <c r="AJ183">
        <v>2.845E-2</v>
      </c>
      <c r="AK183">
        <v>2.7650000000000001E-2</v>
      </c>
      <c r="AL183">
        <v>2.545E-2</v>
      </c>
      <c r="AM183">
        <v>2.7019999999999999E-2</v>
      </c>
      <c r="AN183">
        <v>2.9360000000000001E-2</v>
      </c>
      <c r="AO183">
        <v>1.7979999999999999E-2</v>
      </c>
      <c r="AP183">
        <v>3.952E-2</v>
      </c>
      <c r="AQ183">
        <v>4.7230000000000001E-2</v>
      </c>
      <c r="AR183">
        <v>3.9719999999999998E-2</v>
      </c>
      <c r="AS183">
        <v>4.7899999999999998E-2</v>
      </c>
      <c r="AT183">
        <v>4.4380000000000003E-2</v>
      </c>
      <c r="AU183">
        <v>4.1739999999999999E-2</v>
      </c>
      <c r="AV183">
        <v>4.0869999999999997E-2</v>
      </c>
      <c r="AW183">
        <v>-187.20000000000005</v>
      </c>
      <c r="AX183">
        <v>-152.09024390243908</v>
      </c>
      <c r="AY183" t="s">
        <v>631</v>
      </c>
      <c r="AZ183" s="45">
        <v>45217.93125671296</v>
      </c>
    </row>
    <row r="184" spans="2:52">
      <c r="B184">
        <v>1340</v>
      </c>
      <c r="C184" s="1">
        <v>44977</v>
      </c>
      <c r="D184">
        <v>6.8684000000000003</v>
      </c>
      <c r="E184">
        <v>6.8574999999999999</v>
      </c>
      <c r="F184">
        <v>157.46</v>
      </c>
      <c r="G184">
        <v>170.3</v>
      </c>
      <c r="H184">
        <v>174.74</v>
      </c>
      <c r="I184">
        <v>115</v>
      </c>
      <c r="J184">
        <v>1845.8</v>
      </c>
      <c r="K184">
        <v>6894</v>
      </c>
      <c r="L184">
        <v>8014.31</v>
      </c>
      <c r="M184">
        <v>103.86</v>
      </c>
      <c r="N184">
        <v>20886.96</v>
      </c>
      <c r="O184">
        <v>33826.69</v>
      </c>
      <c r="P184">
        <v>11787.27</v>
      </c>
      <c r="Q184">
        <v>27531.94</v>
      </c>
      <c r="R184">
        <v>8373.2000000000007</v>
      </c>
      <c r="S184">
        <v>1760</v>
      </c>
      <c r="T184">
        <v>1576.93</v>
      </c>
      <c r="U184">
        <v>3290.34</v>
      </c>
      <c r="V184">
        <v>4079.09</v>
      </c>
      <c r="W184">
        <v>21.23</v>
      </c>
      <c r="X184">
        <v>2.9190000000000001E-2</v>
      </c>
      <c r="Y184">
        <v>2.2280000000000001E-2</v>
      </c>
      <c r="Z184">
        <v>2.452E-2</v>
      </c>
      <c r="AA184">
        <v>2.564E-2</v>
      </c>
      <c r="AB184">
        <v>2.7099999999999999E-2</v>
      </c>
      <c r="AC184">
        <v>3.2230000000000002E-2</v>
      </c>
      <c r="AD184">
        <v>2.5250000000000002E-2</v>
      </c>
      <c r="AE184">
        <v>2.707E-2</v>
      </c>
      <c r="AF184">
        <v>2.8320000000000001E-2</v>
      </c>
      <c r="AG184">
        <v>2.7629999999999998E-2</v>
      </c>
      <c r="AH184">
        <v>2.6530000000000001E-2</v>
      </c>
      <c r="AI184">
        <v>2.9350000000000001E-2</v>
      </c>
      <c r="AJ184">
        <v>2.8899999999999999E-2</v>
      </c>
      <c r="AK184">
        <v>2.8000000000000001E-2</v>
      </c>
      <c r="AL184">
        <v>2.5190000000000001E-2</v>
      </c>
      <c r="AM184">
        <v>2.673E-2</v>
      </c>
      <c r="AN184">
        <v>2.895E-2</v>
      </c>
      <c r="AO184">
        <v>2.2020000000000001E-2</v>
      </c>
      <c r="AP184">
        <v>3.8150000000000003E-2</v>
      </c>
      <c r="AQ184">
        <v>4.6170000000000003E-2</v>
      </c>
      <c r="AR184">
        <v>3.8690000000000002E-2</v>
      </c>
      <c r="AS184">
        <v>4.786E-2</v>
      </c>
      <c r="AT184">
        <v>4.3150000000000001E-2</v>
      </c>
      <c r="AU184">
        <v>4.0289999999999999E-2</v>
      </c>
      <c r="AV184">
        <v>3.9359999999999999E-2</v>
      </c>
      <c r="AW184">
        <v>-175.10000000000002</v>
      </c>
      <c r="AX184">
        <v>-152.09024390243908</v>
      </c>
      <c r="AY184" t="s">
        <v>631</v>
      </c>
      <c r="AZ184" s="45">
        <v>45217.93125671296</v>
      </c>
    </row>
    <row r="185" spans="2:52">
      <c r="B185">
        <v>1339</v>
      </c>
      <c r="C185" s="1">
        <v>44974</v>
      </c>
      <c r="D185">
        <v>6.8635999999999999</v>
      </c>
      <c r="E185">
        <v>6.8550000000000004</v>
      </c>
      <c r="F185">
        <v>157.46</v>
      </c>
      <c r="G185">
        <v>170.3</v>
      </c>
      <c r="H185">
        <v>174.74</v>
      </c>
      <c r="I185">
        <v>113.5</v>
      </c>
      <c r="J185">
        <v>1833.95</v>
      </c>
      <c r="K185">
        <v>6750</v>
      </c>
      <c r="L185">
        <v>8004.36</v>
      </c>
      <c r="M185">
        <v>103.92</v>
      </c>
      <c r="N185">
        <v>20719.810000000001</v>
      </c>
      <c r="O185">
        <v>33826.69</v>
      </c>
      <c r="P185">
        <v>11787.27</v>
      </c>
      <c r="Q185">
        <v>27513.13</v>
      </c>
      <c r="R185">
        <v>8373.2000000000007</v>
      </c>
      <c r="S185">
        <v>1760</v>
      </c>
      <c r="T185">
        <v>1576.93</v>
      </c>
      <c r="U185">
        <v>3224.02</v>
      </c>
      <c r="V185">
        <v>4079.09</v>
      </c>
      <c r="W185">
        <v>20.02</v>
      </c>
      <c r="X185">
        <v>2.8910000000000002E-2</v>
      </c>
      <c r="Y185">
        <v>2.197E-2</v>
      </c>
      <c r="Z185">
        <v>2.4129999999999999E-2</v>
      </c>
      <c r="AA185">
        <v>2.5239999999999999E-2</v>
      </c>
      <c r="AB185">
        <v>2.6780000000000002E-2</v>
      </c>
      <c r="AC185">
        <v>3.2230000000000002E-2</v>
      </c>
      <c r="AD185">
        <v>2.5250000000000002E-2</v>
      </c>
      <c r="AE185">
        <v>2.707E-2</v>
      </c>
      <c r="AF185">
        <v>2.8320000000000001E-2</v>
      </c>
      <c r="AG185">
        <v>2.7629999999999998E-2</v>
      </c>
      <c r="AH185">
        <v>2.5329999999999998E-2</v>
      </c>
      <c r="AI185">
        <v>2.86E-2</v>
      </c>
      <c r="AJ185">
        <v>2.8199999999999999E-2</v>
      </c>
      <c r="AK185">
        <v>2.7300000000000001E-2</v>
      </c>
      <c r="AL185">
        <v>2.486E-2</v>
      </c>
      <c r="AM185">
        <v>2.6409999999999999E-2</v>
      </c>
      <c r="AN185">
        <v>2.8670000000000001E-2</v>
      </c>
      <c r="AO185">
        <v>2.1309999999999999E-2</v>
      </c>
      <c r="AP185">
        <v>3.8150000000000003E-2</v>
      </c>
      <c r="AQ185">
        <v>4.6170000000000003E-2</v>
      </c>
      <c r="AR185">
        <v>3.8690000000000002E-2</v>
      </c>
      <c r="AS185">
        <v>4.786E-2</v>
      </c>
      <c r="AT185">
        <v>4.3150000000000001E-2</v>
      </c>
      <c r="AU185">
        <v>4.0289999999999999E-2</v>
      </c>
      <c r="AV185">
        <v>3.9359999999999999E-2</v>
      </c>
      <c r="AW185">
        <v>-179.10000000000002</v>
      </c>
      <c r="AX185">
        <v>-152.09024390243908</v>
      </c>
      <c r="AY185" t="s">
        <v>631</v>
      </c>
      <c r="AZ185" s="45">
        <v>45217.93125671296</v>
      </c>
    </row>
    <row r="186" spans="2:52">
      <c r="B186">
        <v>1338</v>
      </c>
      <c r="C186" s="1">
        <v>44973</v>
      </c>
      <c r="D186">
        <v>6.8373999999999997</v>
      </c>
      <c r="E186">
        <v>6.8278999999999996</v>
      </c>
      <c r="F186">
        <v>157.66999999999999</v>
      </c>
      <c r="G186">
        <v>170.16</v>
      </c>
      <c r="H186">
        <v>174.65</v>
      </c>
      <c r="I186">
        <v>108.34</v>
      </c>
      <c r="J186">
        <v>1828.95</v>
      </c>
      <c r="K186">
        <v>6800</v>
      </c>
      <c r="L186">
        <v>8012.53</v>
      </c>
      <c r="M186">
        <v>103.23</v>
      </c>
      <c r="N186">
        <v>20987.67</v>
      </c>
      <c r="O186">
        <v>33696.85</v>
      </c>
      <c r="P186">
        <v>11855.83</v>
      </c>
      <c r="Q186">
        <v>27696.44</v>
      </c>
      <c r="R186">
        <v>8373.2000000000007</v>
      </c>
      <c r="S186">
        <v>1760</v>
      </c>
      <c r="T186">
        <v>1576.93</v>
      </c>
      <c r="U186">
        <v>3249.03</v>
      </c>
      <c r="V186">
        <v>4090.41</v>
      </c>
      <c r="W186">
        <v>20.170000000000002</v>
      </c>
      <c r="X186">
        <v>2.8930000000000001E-2</v>
      </c>
      <c r="Y186">
        <v>2.1819999999999999E-2</v>
      </c>
      <c r="Z186">
        <v>2.4119999999999999E-2</v>
      </c>
      <c r="AA186">
        <v>2.5229999999999999E-2</v>
      </c>
      <c r="AB186">
        <v>2.6790000000000001E-2</v>
      </c>
      <c r="AC186">
        <v>3.2230000000000002E-2</v>
      </c>
      <c r="AD186">
        <v>2.5250000000000002E-2</v>
      </c>
      <c r="AE186">
        <v>2.707E-2</v>
      </c>
      <c r="AF186">
        <v>2.8320000000000001E-2</v>
      </c>
      <c r="AG186">
        <v>2.7629999999999998E-2</v>
      </c>
      <c r="AH186">
        <v>2.4580000000000001E-2</v>
      </c>
      <c r="AI186">
        <v>2.835E-2</v>
      </c>
      <c r="AJ186">
        <v>2.81E-2</v>
      </c>
      <c r="AK186">
        <v>2.69E-2</v>
      </c>
      <c r="AL186">
        <v>2.4840000000000001E-2</v>
      </c>
      <c r="AM186">
        <v>2.6409999999999999E-2</v>
      </c>
      <c r="AN186">
        <v>2.8639999999999999E-2</v>
      </c>
      <c r="AO186">
        <v>1.9259999999999999E-2</v>
      </c>
      <c r="AP186">
        <v>3.8609999999999998E-2</v>
      </c>
      <c r="AQ186">
        <v>4.6399999999999997E-2</v>
      </c>
      <c r="AR186">
        <v>3.9140000000000001E-2</v>
      </c>
      <c r="AS186">
        <v>4.7829999999999998E-2</v>
      </c>
      <c r="AT186">
        <v>4.3679999999999997E-2</v>
      </c>
      <c r="AU186">
        <v>4.0730000000000002E-2</v>
      </c>
      <c r="AV186">
        <v>3.9849999999999997E-2</v>
      </c>
      <c r="AW186">
        <v>-184.49999999999997</v>
      </c>
      <c r="AX186">
        <v>-152.09024390243908</v>
      </c>
      <c r="AY186" t="s">
        <v>631</v>
      </c>
      <c r="AZ186" s="45">
        <v>45217.93125671296</v>
      </c>
    </row>
    <row r="187" spans="2:52">
      <c r="B187">
        <v>1337</v>
      </c>
      <c r="C187" s="1">
        <v>44972</v>
      </c>
      <c r="D187">
        <v>6.8242000000000003</v>
      </c>
      <c r="E187">
        <v>6.8182999999999998</v>
      </c>
      <c r="F187">
        <v>157.84</v>
      </c>
      <c r="G187">
        <v>170.39</v>
      </c>
      <c r="H187">
        <v>174.88</v>
      </c>
      <c r="I187">
        <v>110.12</v>
      </c>
      <c r="J187">
        <v>1831.2</v>
      </c>
      <c r="K187">
        <v>6790</v>
      </c>
      <c r="L187">
        <v>7997.83</v>
      </c>
      <c r="M187">
        <v>103.34</v>
      </c>
      <c r="N187">
        <v>20812.169999999998</v>
      </c>
      <c r="O187">
        <v>34128.050000000003</v>
      </c>
      <c r="P187">
        <v>12070.59</v>
      </c>
      <c r="Q187">
        <v>27501.86</v>
      </c>
      <c r="R187">
        <v>8373.2000000000007</v>
      </c>
      <c r="S187">
        <v>1760</v>
      </c>
      <c r="T187">
        <v>1576.93</v>
      </c>
      <c r="U187">
        <v>3280.49</v>
      </c>
      <c r="V187">
        <v>4147.6000000000004</v>
      </c>
      <c r="W187">
        <v>18.23</v>
      </c>
      <c r="X187">
        <v>2.8930000000000001E-2</v>
      </c>
      <c r="Y187">
        <v>2.164E-2</v>
      </c>
      <c r="Z187">
        <v>2.4080000000000001E-2</v>
      </c>
      <c r="AA187">
        <v>2.521E-2</v>
      </c>
      <c r="AB187">
        <v>2.682E-2</v>
      </c>
      <c r="AC187">
        <v>3.2230000000000002E-2</v>
      </c>
      <c r="AD187">
        <v>2.5250000000000002E-2</v>
      </c>
      <c r="AE187">
        <v>2.7220000000000001E-2</v>
      </c>
      <c r="AF187">
        <v>2.836E-2</v>
      </c>
      <c r="AG187">
        <v>2.7629999999999998E-2</v>
      </c>
      <c r="AH187">
        <v>2.5260000000000001E-2</v>
      </c>
      <c r="AI187">
        <v>2.7949999999999999E-2</v>
      </c>
      <c r="AJ187">
        <v>2.7699999999999999E-2</v>
      </c>
      <c r="AK187">
        <v>2.6599999999999999E-2</v>
      </c>
      <c r="AL187">
        <v>2.4740000000000002E-2</v>
      </c>
      <c r="AM187">
        <v>2.6249999999999999E-2</v>
      </c>
      <c r="AN187">
        <v>2.8629999999999999E-2</v>
      </c>
      <c r="AO187">
        <v>1.3220000000000001E-2</v>
      </c>
      <c r="AP187">
        <v>3.805E-2</v>
      </c>
      <c r="AQ187">
        <v>4.6309999999999997E-2</v>
      </c>
      <c r="AR187">
        <v>3.841E-2</v>
      </c>
      <c r="AS187">
        <v>4.7500000000000001E-2</v>
      </c>
      <c r="AT187">
        <v>4.3479999999999998E-2</v>
      </c>
      <c r="AU187">
        <v>4.0370000000000003E-2</v>
      </c>
      <c r="AV187">
        <v>3.9379999999999998E-2</v>
      </c>
      <c r="AW187">
        <v>-182.7</v>
      </c>
      <c r="AX187">
        <v>-152.09024390243908</v>
      </c>
      <c r="AY187" t="s">
        <v>631</v>
      </c>
      <c r="AZ187" s="45">
        <v>45217.93125671296</v>
      </c>
    </row>
    <row r="188" spans="2:52">
      <c r="B188">
        <v>1336</v>
      </c>
      <c r="C188" s="1">
        <v>44971</v>
      </c>
      <c r="D188">
        <v>6.8231000000000002</v>
      </c>
      <c r="E188">
        <v>6.8144999999999998</v>
      </c>
      <c r="F188">
        <v>158.35</v>
      </c>
      <c r="G188">
        <v>170.6</v>
      </c>
      <c r="H188">
        <v>175.15</v>
      </c>
      <c r="I188">
        <v>109.38</v>
      </c>
      <c r="J188">
        <v>1863.7</v>
      </c>
      <c r="K188">
        <v>6718</v>
      </c>
      <c r="L188">
        <v>7953.85</v>
      </c>
      <c r="M188">
        <v>103.63</v>
      </c>
      <c r="N188">
        <v>21113.759999999998</v>
      </c>
      <c r="O188">
        <v>34089.269999999997</v>
      </c>
      <c r="P188">
        <v>11960.15</v>
      </c>
      <c r="Q188">
        <v>27602.77</v>
      </c>
      <c r="R188">
        <v>8373.2000000000007</v>
      </c>
      <c r="S188">
        <v>1760</v>
      </c>
      <c r="T188">
        <v>1576.93</v>
      </c>
      <c r="U188">
        <v>3293.28</v>
      </c>
      <c r="V188">
        <v>4136.13</v>
      </c>
      <c r="W188">
        <v>18.91</v>
      </c>
      <c r="X188">
        <v>2.8920000000000001E-2</v>
      </c>
      <c r="Y188">
        <v>2.1610000000000001E-2</v>
      </c>
      <c r="Z188">
        <v>2.4029999999999999E-2</v>
      </c>
      <c r="AA188">
        <v>2.5139999999999999E-2</v>
      </c>
      <c r="AB188">
        <v>2.682E-2</v>
      </c>
      <c r="AC188">
        <v>3.2230000000000002E-2</v>
      </c>
      <c r="AD188">
        <v>2.5250000000000002E-2</v>
      </c>
      <c r="AE188">
        <v>2.7220000000000001E-2</v>
      </c>
      <c r="AF188">
        <v>2.835E-2</v>
      </c>
      <c r="AG188">
        <v>2.7629999999999998E-2</v>
      </c>
      <c r="AH188">
        <v>2.4649999999999998E-2</v>
      </c>
      <c r="AI188">
        <v>2.7900000000000001E-2</v>
      </c>
      <c r="AJ188">
        <v>2.7650000000000001E-2</v>
      </c>
      <c r="AK188">
        <v>2.6599999999999999E-2</v>
      </c>
      <c r="AL188">
        <v>2.4649999999999998E-2</v>
      </c>
      <c r="AM188">
        <v>2.6249999999999999E-2</v>
      </c>
      <c r="AN188">
        <v>2.8549999999999999E-2</v>
      </c>
      <c r="AO188">
        <v>1.2959999999999999E-2</v>
      </c>
      <c r="AP188">
        <v>3.7440000000000001E-2</v>
      </c>
      <c r="AQ188">
        <v>4.6149999999999997E-2</v>
      </c>
      <c r="AR188">
        <v>3.7749999999999999E-2</v>
      </c>
      <c r="AS188">
        <v>4.7140000000000001E-2</v>
      </c>
      <c r="AT188">
        <v>4.317E-2</v>
      </c>
      <c r="AU188">
        <v>4.0009999999999997E-2</v>
      </c>
      <c r="AV188">
        <v>3.8850000000000003E-2</v>
      </c>
      <c r="AW188">
        <v>-180.3</v>
      </c>
      <c r="AX188">
        <v>-152.09024390243908</v>
      </c>
      <c r="AY188" t="s">
        <v>631</v>
      </c>
      <c r="AZ188" s="45">
        <v>45217.93125671296</v>
      </c>
    </row>
    <row r="189" spans="2:52">
      <c r="B189">
        <v>1335</v>
      </c>
      <c r="C189" s="1">
        <v>44970</v>
      </c>
      <c r="D189">
        <v>6.7922000000000002</v>
      </c>
      <c r="E189">
        <v>6.7864000000000004</v>
      </c>
      <c r="F189">
        <v>158.76</v>
      </c>
      <c r="G189">
        <v>171.02</v>
      </c>
      <c r="H189">
        <v>175.58</v>
      </c>
      <c r="I189">
        <v>110.38</v>
      </c>
      <c r="J189">
        <v>1856.05</v>
      </c>
      <c r="K189">
        <v>6834</v>
      </c>
      <c r="L189">
        <v>7947.6</v>
      </c>
      <c r="M189">
        <v>103.22</v>
      </c>
      <c r="N189">
        <v>21164.42</v>
      </c>
      <c r="O189">
        <v>34245.93</v>
      </c>
      <c r="P189">
        <v>11891.79</v>
      </c>
      <c r="Q189">
        <v>27427.32</v>
      </c>
      <c r="R189">
        <v>8373.2000000000007</v>
      </c>
      <c r="S189">
        <v>1760</v>
      </c>
      <c r="T189">
        <v>1576.93</v>
      </c>
      <c r="U189">
        <v>3284.16</v>
      </c>
      <c r="V189">
        <v>4137.29</v>
      </c>
      <c r="W189">
        <v>20.34</v>
      </c>
      <c r="X189">
        <v>2.8969999999999999E-2</v>
      </c>
      <c r="Y189">
        <v>2.1700000000000001E-2</v>
      </c>
      <c r="Z189">
        <v>2.409E-2</v>
      </c>
      <c r="AA189">
        <v>2.5190000000000001E-2</v>
      </c>
      <c r="AB189">
        <v>2.6780000000000002E-2</v>
      </c>
      <c r="AC189">
        <v>3.2230000000000002E-2</v>
      </c>
      <c r="AD189">
        <v>2.5250000000000002E-2</v>
      </c>
      <c r="AE189">
        <v>2.7220000000000001E-2</v>
      </c>
      <c r="AF189">
        <v>2.835E-2</v>
      </c>
      <c r="AG189">
        <v>2.7629999999999998E-2</v>
      </c>
      <c r="AH189">
        <v>2.4510000000000001E-2</v>
      </c>
      <c r="AI189">
        <v>2.75E-2</v>
      </c>
      <c r="AJ189">
        <v>2.7400000000000001E-2</v>
      </c>
      <c r="AK189">
        <v>2.6499999999999999E-2</v>
      </c>
      <c r="AL189">
        <v>2.4559999999999998E-2</v>
      </c>
      <c r="AM189">
        <v>2.6200000000000001E-2</v>
      </c>
      <c r="AN189">
        <v>2.8549999999999999E-2</v>
      </c>
      <c r="AO189">
        <v>2.2009999999999998E-2</v>
      </c>
      <c r="AP189">
        <v>3.7019999999999997E-2</v>
      </c>
      <c r="AQ189">
        <v>4.5179999999999998E-2</v>
      </c>
      <c r="AR189">
        <v>3.773E-2</v>
      </c>
      <c r="AS189">
        <v>4.7469999999999998E-2</v>
      </c>
      <c r="AT189">
        <v>4.2009999999999999E-2</v>
      </c>
      <c r="AU189">
        <v>3.9100000000000003E-2</v>
      </c>
      <c r="AV189">
        <v>3.8170000000000003E-2</v>
      </c>
      <c r="AW189">
        <v>-168.2</v>
      </c>
      <c r="AX189">
        <v>-152.09024390243908</v>
      </c>
      <c r="AY189" t="s">
        <v>631</v>
      </c>
      <c r="AZ189" s="45">
        <v>45217.93125671296</v>
      </c>
    </row>
    <row r="190" spans="2:52">
      <c r="B190">
        <v>1334</v>
      </c>
      <c r="C190" s="1">
        <v>44967</v>
      </c>
      <c r="D190">
        <v>6.7964000000000002</v>
      </c>
      <c r="E190">
        <v>6.7920999999999996</v>
      </c>
      <c r="F190">
        <v>159.34</v>
      </c>
      <c r="G190">
        <v>170.86</v>
      </c>
      <c r="H190">
        <v>175.54</v>
      </c>
      <c r="I190">
        <v>107</v>
      </c>
      <c r="J190">
        <v>1859.7</v>
      </c>
      <c r="K190">
        <v>7074</v>
      </c>
      <c r="L190">
        <v>7882.45</v>
      </c>
      <c r="M190">
        <v>103.41</v>
      </c>
      <c r="N190">
        <v>21190.42</v>
      </c>
      <c r="O190">
        <v>33869.269999999997</v>
      </c>
      <c r="P190">
        <v>11718.12</v>
      </c>
      <c r="Q190">
        <v>27670.98</v>
      </c>
      <c r="R190">
        <v>8373.2000000000007</v>
      </c>
      <c r="S190">
        <v>1760</v>
      </c>
      <c r="T190">
        <v>1576.93</v>
      </c>
      <c r="U190">
        <v>3260.67</v>
      </c>
      <c r="V190">
        <v>4090.46</v>
      </c>
      <c r="W190">
        <v>20.53</v>
      </c>
      <c r="X190">
        <v>2.8920000000000001E-2</v>
      </c>
      <c r="Y190">
        <v>2.1489999999999999E-2</v>
      </c>
      <c r="Z190">
        <v>2.4039999999999999E-2</v>
      </c>
      <c r="AA190">
        <v>2.5159999999999998E-2</v>
      </c>
      <c r="AB190">
        <v>2.6859999999999998E-2</v>
      </c>
      <c r="AC190">
        <v>3.2230000000000002E-2</v>
      </c>
      <c r="AD190">
        <v>2.5250000000000002E-2</v>
      </c>
      <c r="AE190">
        <v>2.7210000000000002E-2</v>
      </c>
      <c r="AF190">
        <v>2.835E-2</v>
      </c>
      <c r="AG190">
        <v>2.7629999999999998E-2</v>
      </c>
      <c r="AH190">
        <v>2.4629999999999999E-2</v>
      </c>
      <c r="AI190">
        <v>2.7400000000000001E-2</v>
      </c>
      <c r="AJ190">
        <v>2.7199999999999998E-2</v>
      </c>
      <c r="AK190">
        <v>2.632E-2</v>
      </c>
      <c r="AL190">
        <v>2.47E-2</v>
      </c>
      <c r="AM190">
        <v>2.6329999999999999E-2</v>
      </c>
      <c r="AN190">
        <v>2.8670000000000001E-2</v>
      </c>
      <c r="AO190">
        <v>1.7489999999999999E-2</v>
      </c>
      <c r="AP190">
        <v>3.7319999999999999E-2</v>
      </c>
      <c r="AQ190">
        <v>4.5170000000000002E-2</v>
      </c>
      <c r="AR190">
        <v>3.8159999999999999E-2</v>
      </c>
      <c r="AS190">
        <v>4.734E-2</v>
      </c>
      <c r="AT190">
        <v>4.2009999999999999E-2</v>
      </c>
      <c r="AU190">
        <v>3.9230000000000001E-2</v>
      </c>
      <c r="AV190">
        <v>3.848E-2</v>
      </c>
      <c r="AW190">
        <v>-168.5</v>
      </c>
      <c r="AX190">
        <v>-152.09024390243908</v>
      </c>
      <c r="AY190" t="s">
        <v>631</v>
      </c>
      <c r="AZ190" s="45">
        <v>45217.93125671296</v>
      </c>
    </row>
    <row r="191" spans="2:52">
      <c r="B191">
        <v>1333</v>
      </c>
      <c r="C191" s="1">
        <v>44966</v>
      </c>
      <c r="D191">
        <v>6.7839</v>
      </c>
      <c r="E191">
        <v>6.7846000000000002</v>
      </c>
      <c r="F191">
        <v>160.28</v>
      </c>
      <c r="G191">
        <v>171.19</v>
      </c>
      <c r="H191">
        <v>175.98</v>
      </c>
      <c r="I191">
        <v>104.01</v>
      </c>
      <c r="J191">
        <v>1879.1</v>
      </c>
      <c r="K191">
        <v>7050</v>
      </c>
      <c r="L191">
        <v>7911.15</v>
      </c>
      <c r="M191">
        <v>103.43</v>
      </c>
      <c r="N191">
        <v>21624.36</v>
      </c>
      <c r="O191">
        <v>33699.879999999997</v>
      </c>
      <c r="P191">
        <v>11789.58</v>
      </c>
      <c r="Q191">
        <v>27584.35</v>
      </c>
      <c r="R191">
        <v>8373.2000000000007</v>
      </c>
      <c r="S191">
        <v>1760</v>
      </c>
      <c r="T191">
        <v>1576.93</v>
      </c>
      <c r="U191">
        <v>3270.38</v>
      </c>
      <c r="V191">
        <v>4081.5</v>
      </c>
      <c r="W191">
        <v>20.71</v>
      </c>
      <c r="X191">
        <v>2.895E-2</v>
      </c>
      <c r="Y191">
        <v>2.146E-2</v>
      </c>
      <c r="Z191">
        <v>2.409E-2</v>
      </c>
      <c r="AA191">
        <v>2.5329999999999998E-2</v>
      </c>
      <c r="AB191">
        <v>2.6780000000000002E-2</v>
      </c>
      <c r="AC191">
        <v>3.2230000000000002E-2</v>
      </c>
      <c r="AD191">
        <v>2.5250000000000002E-2</v>
      </c>
      <c r="AE191">
        <v>2.7359999999999999E-2</v>
      </c>
      <c r="AF191">
        <v>2.835E-2</v>
      </c>
      <c r="AG191">
        <v>2.7629999999999998E-2</v>
      </c>
      <c r="AH191">
        <v>2.445E-2</v>
      </c>
      <c r="AI191">
        <v>2.7400000000000001E-2</v>
      </c>
      <c r="AJ191">
        <v>2.7099999999999999E-2</v>
      </c>
      <c r="AK191">
        <v>2.6200000000000001E-2</v>
      </c>
      <c r="AL191">
        <v>2.4819999999999998E-2</v>
      </c>
      <c r="AM191">
        <v>2.6419999999999999E-2</v>
      </c>
      <c r="AN191">
        <v>2.8740000000000002E-2</v>
      </c>
      <c r="AO191">
        <v>1.9009999999999999E-2</v>
      </c>
      <c r="AP191">
        <v>3.6580000000000001E-2</v>
      </c>
      <c r="AQ191">
        <v>4.4819999999999999E-2</v>
      </c>
      <c r="AR191">
        <v>3.7260000000000001E-2</v>
      </c>
      <c r="AS191">
        <v>4.7260000000000003E-2</v>
      </c>
      <c r="AT191">
        <v>4.1480000000000003E-2</v>
      </c>
      <c r="AU191">
        <v>3.8589999999999999E-2</v>
      </c>
      <c r="AV191">
        <v>3.7769999999999998E-2</v>
      </c>
      <c r="AW191">
        <v>-161.50000000000006</v>
      </c>
      <c r="AX191">
        <v>-152.09024390243908</v>
      </c>
      <c r="AY191" t="s">
        <v>631</v>
      </c>
      <c r="AZ191" s="45">
        <v>45217.93125671296</v>
      </c>
    </row>
    <row r="192" spans="2:52">
      <c r="B192">
        <v>1332</v>
      </c>
      <c r="C192" s="1">
        <v>44965</v>
      </c>
      <c r="D192">
        <v>6.8056000000000001</v>
      </c>
      <c r="E192">
        <v>6.7964000000000002</v>
      </c>
      <c r="F192">
        <v>160.49</v>
      </c>
      <c r="G192">
        <v>171.52</v>
      </c>
      <c r="H192">
        <v>176.3</v>
      </c>
      <c r="I192">
        <v>105</v>
      </c>
      <c r="J192">
        <v>1872.65</v>
      </c>
      <c r="K192">
        <v>7064</v>
      </c>
      <c r="L192">
        <v>7885.17</v>
      </c>
      <c r="M192">
        <v>103.62</v>
      </c>
      <c r="N192">
        <v>21283.52</v>
      </c>
      <c r="O192">
        <v>33949.01</v>
      </c>
      <c r="P192">
        <v>11910.52</v>
      </c>
      <c r="Q192">
        <v>27606.46</v>
      </c>
      <c r="R192">
        <v>8373.2000000000007</v>
      </c>
      <c r="S192">
        <v>1760</v>
      </c>
      <c r="T192">
        <v>1576.93</v>
      </c>
      <c r="U192">
        <v>3232.11</v>
      </c>
      <c r="V192">
        <v>4117.8599999999997</v>
      </c>
      <c r="W192">
        <v>19.63</v>
      </c>
      <c r="X192">
        <v>2.8969999999999999E-2</v>
      </c>
      <c r="Y192">
        <v>2.1600000000000001E-2</v>
      </c>
      <c r="Z192">
        <v>2.418E-2</v>
      </c>
      <c r="AA192">
        <v>2.528E-2</v>
      </c>
      <c r="AB192">
        <v>2.691E-2</v>
      </c>
      <c r="AC192">
        <v>3.2230000000000002E-2</v>
      </c>
      <c r="AD192">
        <v>2.5250000000000002E-2</v>
      </c>
      <c r="AE192">
        <v>2.7279999999999999E-2</v>
      </c>
      <c r="AF192">
        <v>2.8299999999999999E-2</v>
      </c>
      <c r="AG192">
        <v>2.7629999999999998E-2</v>
      </c>
      <c r="AH192">
        <v>2.5000000000000001E-2</v>
      </c>
      <c r="AI192">
        <v>2.785E-2</v>
      </c>
      <c r="AJ192">
        <v>2.7300000000000001E-2</v>
      </c>
      <c r="AK192">
        <v>2.64E-2</v>
      </c>
      <c r="AL192">
        <v>2.4850000000000001E-2</v>
      </c>
      <c r="AM192">
        <v>2.6530000000000001E-2</v>
      </c>
      <c r="AN192">
        <v>2.8750000000000001E-2</v>
      </c>
      <c r="AO192">
        <v>2.7519999999999999E-2</v>
      </c>
      <c r="AP192">
        <v>3.61E-2</v>
      </c>
      <c r="AQ192">
        <v>4.4209999999999999E-2</v>
      </c>
      <c r="AR192">
        <v>3.671E-2</v>
      </c>
      <c r="AS192">
        <v>4.6899999999999997E-2</v>
      </c>
      <c r="AT192">
        <v>4.0779999999999997E-2</v>
      </c>
      <c r="AU192">
        <v>3.7879999999999997E-2</v>
      </c>
      <c r="AV192">
        <v>3.7069999999999999E-2</v>
      </c>
      <c r="AW192">
        <v>-154.99999999999997</v>
      </c>
      <c r="AX192">
        <v>-152.09024390243908</v>
      </c>
      <c r="AY192" t="s">
        <v>631</v>
      </c>
      <c r="AZ192" s="45">
        <v>45217.93125671296</v>
      </c>
    </row>
    <row r="193" spans="2:52">
      <c r="B193">
        <v>1331</v>
      </c>
      <c r="C193" s="1">
        <v>44964</v>
      </c>
      <c r="D193">
        <v>6.806</v>
      </c>
      <c r="E193">
        <v>6.798</v>
      </c>
      <c r="F193">
        <v>160.4</v>
      </c>
      <c r="G193">
        <v>171.24</v>
      </c>
      <c r="H193">
        <v>176.04</v>
      </c>
      <c r="I193">
        <v>105</v>
      </c>
      <c r="J193">
        <v>1870.7</v>
      </c>
      <c r="K193">
        <v>7018</v>
      </c>
      <c r="L193">
        <v>7864.71</v>
      </c>
      <c r="M193">
        <v>102.92</v>
      </c>
      <c r="N193">
        <v>21298.7</v>
      </c>
      <c r="O193">
        <v>34156.69</v>
      </c>
      <c r="P193">
        <v>12113.79</v>
      </c>
      <c r="Q193">
        <v>27685.47</v>
      </c>
      <c r="R193">
        <v>8373.2000000000007</v>
      </c>
      <c r="S193">
        <v>1760</v>
      </c>
      <c r="T193">
        <v>1576.93</v>
      </c>
      <c r="U193">
        <v>3248.09</v>
      </c>
      <c r="V193">
        <v>4164</v>
      </c>
      <c r="W193">
        <v>18.66</v>
      </c>
      <c r="X193">
        <v>2.896E-2</v>
      </c>
      <c r="Y193">
        <v>2.1499999999999998E-2</v>
      </c>
      <c r="Z193">
        <v>2.4150000000000001E-2</v>
      </c>
      <c r="AA193">
        <v>2.5250000000000002E-2</v>
      </c>
      <c r="AB193">
        <v>2.682E-2</v>
      </c>
      <c r="AC193">
        <v>3.2230000000000002E-2</v>
      </c>
      <c r="AD193">
        <v>2.5250000000000002E-2</v>
      </c>
      <c r="AE193">
        <v>2.7279999999999999E-2</v>
      </c>
      <c r="AF193">
        <v>2.8299999999999999E-2</v>
      </c>
      <c r="AG193">
        <v>2.7629999999999998E-2</v>
      </c>
      <c r="AH193">
        <v>2.3439999999999999E-2</v>
      </c>
      <c r="AI193">
        <v>2.8199999999999999E-2</v>
      </c>
      <c r="AJ193">
        <v>2.775E-2</v>
      </c>
      <c r="AK193">
        <v>2.6700000000000002E-2</v>
      </c>
      <c r="AL193">
        <v>2.4819999999999998E-2</v>
      </c>
      <c r="AM193">
        <v>2.647E-2</v>
      </c>
      <c r="AN193">
        <v>2.879E-2</v>
      </c>
      <c r="AO193">
        <v>2.4590000000000001E-2</v>
      </c>
      <c r="AP193">
        <v>3.6729999999999999E-2</v>
      </c>
      <c r="AQ193">
        <v>4.4639999999999999E-2</v>
      </c>
      <c r="AR193">
        <v>3.7130000000000003E-2</v>
      </c>
      <c r="AS193">
        <v>4.6440000000000002E-2</v>
      </c>
      <c r="AT193">
        <v>4.122E-2</v>
      </c>
      <c r="AU193">
        <v>3.8339999999999999E-2</v>
      </c>
      <c r="AV193">
        <v>3.764E-2</v>
      </c>
      <c r="AW193">
        <v>-159.69999999999999</v>
      </c>
      <c r="AX193">
        <v>-152.09024390243908</v>
      </c>
      <c r="AY193" t="s">
        <v>631</v>
      </c>
      <c r="AZ193" s="45">
        <v>45217.93125671296</v>
      </c>
    </row>
    <row r="194" spans="2:52">
      <c r="B194">
        <v>1330</v>
      </c>
      <c r="C194" s="1">
        <v>44963</v>
      </c>
      <c r="D194">
        <v>6.7377000000000002</v>
      </c>
      <c r="E194">
        <v>6.7310999999999996</v>
      </c>
      <c r="F194">
        <v>161.47</v>
      </c>
      <c r="G194">
        <v>171.33</v>
      </c>
      <c r="H194">
        <v>176.3</v>
      </c>
      <c r="I194">
        <v>104.02</v>
      </c>
      <c r="J194">
        <v>1873.25</v>
      </c>
      <c r="K194">
        <v>7016</v>
      </c>
      <c r="L194">
        <v>7836.71</v>
      </c>
      <c r="M194">
        <v>101.75</v>
      </c>
      <c r="N194">
        <v>21222.16</v>
      </c>
      <c r="O194">
        <v>33891.019999999997</v>
      </c>
      <c r="P194">
        <v>11887.45</v>
      </c>
      <c r="Q194">
        <v>27693.65</v>
      </c>
      <c r="R194">
        <v>8373.2000000000007</v>
      </c>
      <c r="S194">
        <v>1760</v>
      </c>
      <c r="T194">
        <v>1576.93</v>
      </c>
      <c r="U194">
        <v>3238.7</v>
      </c>
      <c r="V194">
        <v>4111.08</v>
      </c>
      <c r="W194">
        <v>19.43</v>
      </c>
      <c r="X194">
        <v>2.9069999999999999E-2</v>
      </c>
      <c r="Y194">
        <v>2.1299999999999999E-2</v>
      </c>
      <c r="Z194">
        <v>2.41E-2</v>
      </c>
      <c r="AA194">
        <v>2.512E-2</v>
      </c>
      <c r="AB194">
        <v>2.6859999999999998E-2</v>
      </c>
      <c r="AC194">
        <v>3.2230000000000002E-2</v>
      </c>
      <c r="AD194">
        <v>2.5250000000000002E-2</v>
      </c>
      <c r="AE194">
        <v>2.717E-2</v>
      </c>
      <c r="AF194">
        <v>2.8150000000000001E-2</v>
      </c>
      <c r="AG194">
        <v>2.7629999999999998E-2</v>
      </c>
      <c r="AH194">
        <v>2.3230000000000001E-2</v>
      </c>
      <c r="AI194">
        <v>2.7799999999999998E-2</v>
      </c>
      <c r="AJ194">
        <v>2.7349999999999999E-2</v>
      </c>
      <c r="AK194">
        <v>2.64E-2</v>
      </c>
      <c r="AL194">
        <v>2.4680000000000001E-2</v>
      </c>
      <c r="AM194">
        <v>2.639E-2</v>
      </c>
      <c r="AN194">
        <v>2.8649999999999998E-2</v>
      </c>
      <c r="AO194">
        <v>1.03E-2</v>
      </c>
      <c r="AP194">
        <v>3.6400000000000002E-2</v>
      </c>
      <c r="AQ194">
        <v>4.4720000000000003E-2</v>
      </c>
      <c r="AR194">
        <v>3.6740000000000002E-2</v>
      </c>
      <c r="AS194">
        <v>4.6249999999999999E-2</v>
      </c>
      <c r="AT194">
        <v>4.1419999999999998E-2</v>
      </c>
      <c r="AU194">
        <v>3.8280000000000002E-2</v>
      </c>
      <c r="AV194">
        <v>3.7440000000000001E-2</v>
      </c>
      <c r="AW194">
        <v>-162.99999999999997</v>
      </c>
      <c r="AX194">
        <v>-152.09024390243908</v>
      </c>
      <c r="AY194" t="s">
        <v>631</v>
      </c>
      <c r="AZ194" s="45">
        <v>45217.93125671296</v>
      </c>
    </row>
    <row r="195" spans="2:52">
      <c r="B195">
        <v>1329</v>
      </c>
      <c r="C195" s="1">
        <v>44960</v>
      </c>
      <c r="D195">
        <v>6.7195</v>
      </c>
      <c r="E195">
        <v>6.7422000000000004</v>
      </c>
      <c r="F195">
        <v>162.13999999999999</v>
      </c>
      <c r="G195">
        <v>171.91</v>
      </c>
      <c r="H195">
        <v>176.92</v>
      </c>
      <c r="I195">
        <v>97.64</v>
      </c>
      <c r="J195">
        <v>1875.35</v>
      </c>
      <c r="K195">
        <v>7034</v>
      </c>
      <c r="L195">
        <v>7901.8</v>
      </c>
      <c r="M195">
        <v>101.22</v>
      </c>
      <c r="N195">
        <v>21660.47</v>
      </c>
      <c r="O195">
        <v>33926.01</v>
      </c>
      <c r="P195">
        <v>12006.96</v>
      </c>
      <c r="Q195">
        <v>27509.46</v>
      </c>
      <c r="R195">
        <v>8373.2000000000007</v>
      </c>
      <c r="S195">
        <v>1760</v>
      </c>
      <c r="T195">
        <v>1576.93</v>
      </c>
      <c r="U195">
        <v>3263.41</v>
      </c>
      <c r="V195">
        <v>4136.4799999999996</v>
      </c>
      <c r="W195">
        <v>18.329999999999998</v>
      </c>
      <c r="X195">
        <v>2.896E-2</v>
      </c>
      <c r="Y195">
        <v>2.1309999999999999E-2</v>
      </c>
      <c r="Z195">
        <v>2.3910000000000001E-2</v>
      </c>
      <c r="AA195">
        <v>2.504E-2</v>
      </c>
      <c r="AB195">
        <v>2.6769999999999999E-2</v>
      </c>
      <c r="AC195">
        <v>3.2230000000000002E-2</v>
      </c>
      <c r="AD195">
        <v>2.5250000000000002E-2</v>
      </c>
      <c r="AE195">
        <v>2.717E-2</v>
      </c>
      <c r="AF195">
        <v>2.8150000000000001E-2</v>
      </c>
      <c r="AG195">
        <v>2.7629999999999998E-2</v>
      </c>
      <c r="AH195">
        <v>2.4140000000000002E-2</v>
      </c>
      <c r="AI195">
        <v>2.8049999999999999E-2</v>
      </c>
      <c r="AJ195">
        <v>2.76E-2</v>
      </c>
      <c r="AK195">
        <v>2.6450000000000001E-2</v>
      </c>
      <c r="AL195">
        <v>2.453E-2</v>
      </c>
      <c r="AM195">
        <v>2.6270000000000002E-2</v>
      </c>
      <c r="AN195">
        <v>2.8570000000000002E-2</v>
      </c>
      <c r="AO195">
        <v>1.5990000000000001E-2</v>
      </c>
      <c r="AP195">
        <v>3.5249999999999997E-2</v>
      </c>
      <c r="AQ195">
        <v>4.2889999999999998E-2</v>
      </c>
      <c r="AR195">
        <v>3.6139999999999999E-2</v>
      </c>
      <c r="AS195">
        <v>4.6359999999999998E-2</v>
      </c>
      <c r="AT195">
        <v>3.9539999999999999E-2</v>
      </c>
      <c r="AU195">
        <v>3.6589999999999998E-2</v>
      </c>
      <c r="AV195">
        <v>3.594E-2</v>
      </c>
      <c r="AW195">
        <v>-145</v>
      </c>
      <c r="AX195">
        <v>-152.09024390243908</v>
      </c>
      <c r="AY195" t="s">
        <v>631</v>
      </c>
      <c r="AZ195" s="45">
        <v>45217.93125671296</v>
      </c>
    </row>
    <row r="196" spans="2:52">
      <c r="B196">
        <v>1328</v>
      </c>
      <c r="C196" s="1">
        <v>44959</v>
      </c>
      <c r="D196">
        <v>6.7568000000000001</v>
      </c>
      <c r="E196">
        <v>6.7553000000000001</v>
      </c>
      <c r="F196">
        <v>161.93</v>
      </c>
      <c r="G196">
        <v>172.59</v>
      </c>
      <c r="H196">
        <v>177.48</v>
      </c>
      <c r="I196">
        <v>99.19</v>
      </c>
      <c r="J196">
        <v>1921.65</v>
      </c>
      <c r="K196">
        <v>7052</v>
      </c>
      <c r="L196">
        <v>7820.16</v>
      </c>
      <c r="M196">
        <v>102.1</v>
      </c>
      <c r="N196">
        <v>21958.36</v>
      </c>
      <c r="O196">
        <v>34053.94</v>
      </c>
      <c r="P196">
        <v>12200.82</v>
      </c>
      <c r="Q196">
        <v>27402.05</v>
      </c>
      <c r="R196">
        <v>8373.2000000000007</v>
      </c>
      <c r="S196">
        <v>1760</v>
      </c>
      <c r="T196">
        <v>1576.93</v>
      </c>
      <c r="U196">
        <v>3285.67</v>
      </c>
      <c r="V196">
        <v>4179.76</v>
      </c>
      <c r="W196">
        <v>18.73</v>
      </c>
      <c r="X196">
        <v>2.8969999999999999E-2</v>
      </c>
      <c r="Y196">
        <v>2.1409999999999998E-2</v>
      </c>
      <c r="Z196">
        <v>2.3910000000000001E-2</v>
      </c>
      <c r="AA196">
        <v>2.504E-2</v>
      </c>
      <c r="AB196">
        <v>2.6800000000000001E-2</v>
      </c>
      <c r="AC196">
        <v>3.2230000000000002E-2</v>
      </c>
      <c r="AD196">
        <v>2.5250000000000002E-2</v>
      </c>
      <c r="AE196">
        <v>2.7529999999999999E-2</v>
      </c>
      <c r="AF196">
        <v>2.8330000000000001E-2</v>
      </c>
      <c r="AG196">
        <v>2.7629999999999998E-2</v>
      </c>
      <c r="AH196">
        <v>2.4049999999999998E-2</v>
      </c>
      <c r="AI196">
        <v>2.8049999999999999E-2</v>
      </c>
      <c r="AJ196">
        <v>2.7699999999999999E-2</v>
      </c>
      <c r="AK196">
        <v>2.6419999999999999E-2</v>
      </c>
      <c r="AL196">
        <v>2.4830000000000001E-2</v>
      </c>
      <c r="AM196">
        <v>2.6540000000000001E-2</v>
      </c>
      <c r="AN196">
        <v>2.8840000000000001E-2</v>
      </c>
      <c r="AO196">
        <v>1.6140000000000002E-2</v>
      </c>
      <c r="AP196">
        <v>3.3930000000000002E-2</v>
      </c>
      <c r="AQ196">
        <v>4.104E-2</v>
      </c>
      <c r="AR196">
        <v>3.5450000000000002E-2</v>
      </c>
      <c r="AS196">
        <v>4.6120000000000001E-2</v>
      </c>
      <c r="AT196">
        <v>3.7749999999999999E-2</v>
      </c>
      <c r="AU196">
        <v>3.4880000000000001E-2</v>
      </c>
      <c r="AV196">
        <v>3.4389999999999997E-2</v>
      </c>
      <c r="AW196">
        <v>-127.1</v>
      </c>
      <c r="AX196">
        <v>-152.09024390243908</v>
      </c>
      <c r="AY196" t="s">
        <v>631</v>
      </c>
      <c r="AZ196" s="45">
        <v>45217.93125671296</v>
      </c>
    </row>
    <row r="197" spans="2:52">
      <c r="B197">
        <v>1327</v>
      </c>
      <c r="C197" s="1">
        <v>44958</v>
      </c>
      <c r="D197">
        <v>6.7565</v>
      </c>
      <c r="E197">
        <v>6.7523</v>
      </c>
      <c r="F197">
        <v>161.66999999999999</v>
      </c>
      <c r="G197">
        <v>172.44</v>
      </c>
      <c r="H197">
        <v>177.3</v>
      </c>
      <c r="I197">
        <v>104.79</v>
      </c>
      <c r="J197">
        <v>1925.9</v>
      </c>
      <c r="K197">
        <v>7070</v>
      </c>
      <c r="L197">
        <v>7761.11</v>
      </c>
      <c r="M197">
        <v>102.28</v>
      </c>
      <c r="N197">
        <v>22072.18</v>
      </c>
      <c r="O197">
        <v>34092.959999999999</v>
      </c>
      <c r="P197">
        <v>11816.32</v>
      </c>
      <c r="Q197">
        <v>27346.880000000001</v>
      </c>
      <c r="R197">
        <v>8359</v>
      </c>
      <c r="S197">
        <v>1760</v>
      </c>
      <c r="T197">
        <v>1665.23</v>
      </c>
      <c r="U197">
        <v>3284.92</v>
      </c>
      <c r="V197">
        <v>4119.21</v>
      </c>
      <c r="W197">
        <v>17.87</v>
      </c>
      <c r="X197">
        <v>2.913E-2</v>
      </c>
      <c r="Y197">
        <v>2.1569999999999999E-2</v>
      </c>
      <c r="Z197">
        <v>2.4060000000000002E-2</v>
      </c>
      <c r="AA197">
        <v>2.5190000000000001E-2</v>
      </c>
      <c r="AB197">
        <v>2.708E-2</v>
      </c>
      <c r="AC197">
        <v>3.2230000000000002E-2</v>
      </c>
      <c r="AD197">
        <v>2.5250000000000002E-2</v>
      </c>
      <c r="AE197">
        <v>2.7529999999999999E-2</v>
      </c>
      <c r="AF197">
        <v>2.835E-2</v>
      </c>
      <c r="AG197">
        <v>2.7629999999999998E-2</v>
      </c>
      <c r="AH197">
        <v>2.6550000000000001E-2</v>
      </c>
      <c r="AI197">
        <v>2.7949999999999999E-2</v>
      </c>
      <c r="AJ197">
        <v>2.75E-2</v>
      </c>
      <c r="AK197">
        <v>2.6100000000000002E-2</v>
      </c>
      <c r="AL197">
        <v>2.4979999999999999E-2</v>
      </c>
      <c r="AM197">
        <v>2.6679999999999999E-2</v>
      </c>
      <c r="AN197">
        <v>2.903E-2</v>
      </c>
      <c r="AO197">
        <v>2.2499999999999999E-2</v>
      </c>
      <c r="AP197">
        <v>3.4169999999999999E-2</v>
      </c>
      <c r="AQ197">
        <v>4.1059999999999999E-2</v>
      </c>
      <c r="AR197">
        <v>3.5659999999999997E-2</v>
      </c>
      <c r="AS197">
        <v>4.6379999999999998E-2</v>
      </c>
      <c r="AT197">
        <v>3.7870000000000001E-2</v>
      </c>
      <c r="AU197">
        <v>3.5150000000000001E-2</v>
      </c>
      <c r="AV197">
        <v>3.4669999999999999E-2</v>
      </c>
      <c r="AW197">
        <v>-126.8</v>
      </c>
      <c r="AX197">
        <v>-152.09024390243908</v>
      </c>
      <c r="AY197" t="s">
        <v>631</v>
      </c>
      <c r="AZ197" s="45">
        <v>45217.93125671296</v>
      </c>
    </row>
    <row r="198" spans="2:52">
      <c r="B198">
        <v>1326</v>
      </c>
      <c r="C198" s="1">
        <v>44957</v>
      </c>
      <c r="D198">
        <v>6.7568999999999999</v>
      </c>
      <c r="E198">
        <v>6.7845000000000004</v>
      </c>
      <c r="F198">
        <v>161.02000000000001</v>
      </c>
      <c r="G198">
        <v>171.79</v>
      </c>
      <c r="H198">
        <v>176.62</v>
      </c>
      <c r="I198">
        <v>107.89</v>
      </c>
      <c r="J198">
        <v>1923.9</v>
      </c>
      <c r="K198">
        <v>7106</v>
      </c>
      <c r="L198">
        <v>7771.7</v>
      </c>
      <c r="M198">
        <v>101.93</v>
      </c>
      <c r="N198">
        <v>21842.33</v>
      </c>
      <c r="O198">
        <v>34086.04</v>
      </c>
      <c r="P198">
        <v>11584.55</v>
      </c>
      <c r="Q198">
        <v>27327.11</v>
      </c>
      <c r="R198">
        <v>8359</v>
      </c>
      <c r="S198">
        <v>1760</v>
      </c>
      <c r="T198">
        <v>1665.23</v>
      </c>
      <c r="U198">
        <v>3255.67</v>
      </c>
      <c r="V198">
        <v>4076.6</v>
      </c>
      <c r="W198">
        <v>19.399999999999999</v>
      </c>
      <c r="X198">
        <v>2.9020000000000001E-2</v>
      </c>
      <c r="Y198">
        <v>2.1520000000000001E-2</v>
      </c>
      <c r="Z198">
        <v>2.4E-2</v>
      </c>
      <c r="AA198">
        <v>2.513E-2</v>
      </c>
      <c r="AB198">
        <v>2.6950000000000002E-2</v>
      </c>
      <c r="AC198">
        <v>3.2230000000000002E-2</v>
      </c>
      <c r="AD198">
        <v>2.5250000000000002E-2</v>
      </c>
      <c r="AE198">
        <v>2.7529999999999999E-2</v>
      </c>
      <c r="AF198">
        <v>2.8500000000000001E-2</v>
      </c>
      <c r="AG198">
        <v>2.7629999999999998E-2</v>
      </c>
      <c r="AH198">
        <v>2.768E-2</v>
      </c>
      <c r="AI198">
        <v>2.86E-2</v>
      </c>
      <c r="AJ198">
        <v>2.8199999999999999E-2</v>
      </c>
      <c r="AK198">
        <v>2.6499999999999999E-2</v>
      </c>
      <c r="AL198">
        <v>2.504E-2</v>
      </c>
      <c r="AM198">
        <v>2.681E-2</v>
      </c>
      <c r="AN198">
        <v>2.9069999999999999E-2</v>
      </c>
      <c r="AO198">
        <v>2.3140000000000001E-2</v>
      </c>
      <c r="AP198">
        <v>3.5069999999999997E-2</v>
      </c>
      <c r="AQ198">
        <v>4.2009999999999999E-2</v>
      </c>
      <c r="AR198">
        <v>3.6319999999999998E-2</v>
      </c>
      <c r="AS198">
        <v>4.641E-2</v>
      </c>
      <c r="AT198">
        <v>3.9E-2</v>
      </c>
      <c r="AU198">
        <v>3.6170000000000001E-2</v>
      </c>
      <c r="AV198">
        <v>3.569E-2</v>
      </c>
      <c r="AW198">
        <v>-138.70000000000002</v>
      </c>
      <c r="AX198">
        <v>-152.09024390243908</v>
      </c>
      <c r="AY198" t="s">
        <v>631</v>
      </c>
      <c r="AZ198" s="45">
        <v>45217.93125671296</v>
      </c>
    </row>
    <row r="199" spans="2:52">
      <c r="B199">
        <v>1325</v>
      </c>
      <c r="C199" s="1">
        <v>44956</v>
      </c>
      <c r="D199">
        <v>6.7370000000000001</v>
      </c>
      <c r="E199">
        <v>6.7845000000000004</v>
      </c>
      <c r="F199">
        <v>161.19</v>
      </c>
      <c r="G199">
        <v>171.34</v>
      </c>
      <c r="H199">
        <v>176.27</v>
      </c>
      <c r="I199">
        <v>104.41</v>
      </c>
      <c r="J199">
        <v>1924.1</v>
      </c>
      <c r="K199">
        <v>7054</v>
      </c>
      <c r="L199">
        <v>7784.87</v>
      </c>
      <c r="M199">
        <v>101.84</v>
      </c>
      <c r="N199">
        <v>22069.73</v>
      </c>
      <c r="O199">
        <v>33717.089999999997</v>
      </c>
      <c r="P199">
        <v>11393.81</v>
      </c>
      <c r="Q199">
        <v>27433.4</v>
      </c>
      <c r="R199">
        <v>8359</v>
      </c>
      <c r="S199">
        <v>1760</v>
      </c>
      <c r="T199">
        <v>1665.23</v>
      </c>
      <c r="U199">
        <v>3269.32</v>
      </c>
      <c r="V199">
        <v>4017.77</v>
      </c>
      <c r="W199">
        <v>19.940000000000001</v>
      </c>
      <c r="X199">
        <v>2.9190000000000001E-2</v>
      </c>
      <c r="Y199">
        <v>2.0889999999999999E-2</v>
      </c>
      <c r="Z199">
        <v>2.4170000000000001E-2</v>
      </c>
      <c r="AA199">
        <v>2.5239999999999999E-2</v>
      </c>
      <c r="AB199">
        <v>2.7109999999999999E-2</v>
      </c>
      <c r="AC199">
        <v>3.2230000000000002E-2</v>
      </c>
      <c r="AD199">
        <v>2.5250000000000002E-2</v>
      </c>
      <c r="AE199">
        <v>2.7650000000000001E-2</v>
      </c>
      <c r="AF199">
        <v>2.862E-2</v>
      </c>
      <c r="AG199">
        <v>2.7629999999999998E-2</v>
      </c>
      <c r="AH199">
        <v>2.9579999999999999E-2</v>
      </c>
      <c r="AI199">
        <v>2.93E-2</v>
      </c>
      <c r="AJ199">
        <v>2.8799999999999999E-2</v>
      </c>
      <c r="AK199">
        <v>2.7400000000000001E-2</v>
      </c>
      <c r="AL199">
        <v>2.5239999999999999E-2</v>
      </c>
      <c r="AM199">
        <v>2.7009999999999999E-2</v>
      </c>
      <c r="AN199">
        <v>2.929E-2</v>
      </c>
      <c r="AO199">
        <v>2.0969999999999999E-2</v>
      </c>
      <c r="AP199">
        <v>3.5369999999999999E-2</v>
      </c>
      <c r="AQ199">
        <v>4.2340000000000003E-2</v>
      </c>
      <c r="AR199">
        <v>3.6519999999999997E-2</v>
      </c>
      <c r="AS199">
        <v>4.6539999999999998E-2</v>
      </c>
      <c r="AT199">
        <v>3.9449999999999999E-2</v>
      </c>
      <c r="AU199">
        <v>3.662E-2</v>
      </c>
      <c r="AV199">
        <v>3.6040000000000003E-2</v>
      </c>
      <c r="AW199">
        <v>-142.1</v>
      </c>
      <c r="AX199">
        <v>-152.09024390243908</v>
      </c>
      <c r="AY199" t="s">
        <v>631</v>
      </c>
      <c r="AZ199" s="45">
        <v>45217.93125671296</v>
      </c>
    </row>
    <row r="200" spans="2:52">
      <c r="B200">
        <v>1324</v>
      </c>
      <c r="C200" s="1">
        <v>44953</v>
      </c>
      <c r="D200">
        <v>6.7721</v>
      </c>
      <c r="E200">
        <v>6.7845000000000004</v>
      </c>
      <c r="F200">
        <v>160.44</v>
      </c>
      <c r="G200">
        <v>171.45</v>
      </c>
      <c r="H200">
        <v>176.23</v>
      </c>
      <c r="I200">
        <v>103.12</v>
      </c>
      <c r="J200">
        <v>1923.05</v>
      </c>
      <c r="K200">
        <v>7014</v>
      </c>
      <c r="L200">
        <v>7765.15</v>
      </c>
      <c r="M200">
        <v>101.64</v>
      </c>
      <c r="N200">
        <v>22688.9</v>
      </c>
      <c r="O200">
        <v>33978.080000000002</v>
      </c>
      <c r="P200">
        <v>11621.71</v>
      </c>
      <c r="Q200">
        <v>27382.560000000001</v>
      </c>
      <c r="R200">
        <v>8359</v>
      </c>
      <c r="S200">
        <v>1760</v>
      </c>
      <c r="T200">
        <v>1665.23</v>
      </c>
      <c r="U200">
        <v>3264.81</v>
      </c>
      <c r="V200">
        <v>4070.56</v>
      </c>
      <c r="W200">
        <v>18.510000000000002</v>
      </c>
      <c r="X200">
        <v>2.928E-2</v>
      </c>
      <c r="Y200">
        <v>2.0889999999999999E-2</v>
      </c>
      <c r="Z200">
        <v>2.35E-2</v>
      </c>
      <c r="AA200">
        <v>2.5329999999999998E-2</v>
      </c>
      <c r="AB200">
        <v>2.7179999999999999E-2</v>
      </c>
      <c r="AC200">
        <v>3.2230000000000002E-2</v>
      </c>
      <c r="AD200">
        <v>2.5250000000000002E-2</v>
      </c>
      <c r="AE200">
        <v>2.7650000000000001E-2</v>
      </c>
      <c r="AF200">
        <v>2.862E-2</v>
      </c>
      <c r="AG200">
        <v>2.7629999999999998E-2</v>
      </c>
      <c r="AH200">
        <v>2.751E-2</v>
      </c>
      <c r="AI200">
        <v>2.9149999999999999E-2</v>
      </c>
      <c r="AJ200">
        <v>2.8799999999999999E-2</v>
      </c>
      <c r="AK200">
        <v>2.7650000000000001E-2</v>
      </c>
      <c r="AL200">
        <v>2.5159999999999998E-2</v>
      </c>
      <c r="AM200">
        <v>2.6839999999999999E-2</v>
      </c>
      <c r="AN200">
        <v>2.9069999999999999E-2</v>
      </c>
      <c r="AO200">
        <v>2.1080000000000002E-2</v>
      </c>
      <c r="AP200">
        <v>3.5029999999999999E-2</v>
      </c>
      <c r="AQ200">
        <v>4.199E-2</v>
      </c>
      <c r="AR200">
        <v>3.619E-2</v>
      </c>
      <c r="AS200">
        <v>4.6640000000000001E-2</v>
      </c>
      <c r="AT200">
        <v>3.8969999999999998E-2</v>
      </c>
      <c r="AU200">
        <v>3.61E-2</v>
      </c>
      <c r="AV200">
        <v>3.5639999999999998E-2</v>
      </c>
      <c r="AW200">
        <v>-136.4</v>
      </c>
      <c r="AX200">
        <v>-152.09024390243908</v>
      </c>
      <c r="AY200" t="s">
        <v>631</v>
      </c>
      <c r="AZ200" s="45">
        <v>45217.93125671296</v>
      </c>
    </row>
    <row r="201" spans="2:52">
      <c r="B201">
        <v>1323</v>
      </c>
      <c r="C201" s="1">
        <v>44952</v>
      </c>
      <c r="D201">
        <v>6.7839999999999998</v>
      </c>
      <c r="E201">
        <v>6.7845000000000004</v>
      </c>
      <c r="F201">
        <v>160.07</v>
      </c>
      <c r="G201">
        <v>171.47</v>
      </c>
      <c r="H201">
        <v>176.19</v>
      </c>
      <c r="I201">
        <v>104.04</v>
      </c>
      <c r="J201">
        <v>1932.45</v>
      </c>
      <c r="K201">
        <v>6936</v>
      </c>
      <c r="L201">
        <v>7761.11</v>
      </c>
      <c r="M201">
        <v>101.92</v>
      </c>
      <c r="N201">
        <v>22566.78</v>
      </c>
      <c r="O201">
        <v>33949.410000000003</v>
      </c>
      <c r="P201">
        <v>11512.41</v>
      </c>
      <c r="Q201">
        <v>27362.75</v>
      </c>
      <c r="R201">
        <v>8359</v>
      </c>
      <c r="S201">
        <v>1760</v>
      </c>
      <c r="T201">
        <v>1665.23</v>
      </c>
      <c r="U201">
        <v>3264.81</v>
      </c>
      <c r="V201">
        <v>4060.43</v>
      </c>
      <c r="W201">
        <v>18.73</v>
      </c>
      <c r="X201">
        <v>2.928E-2</v>
      </c>
      <c r="Y201">
        <v>2.0889999999999999E-2</v>
      </c>
      <c r="Z201">
        <v>2.35E-2</v>
      </c>
      <c r="AA201">
        <v>2.5329999999999998E-2</v>
      </c>
      <c r="AB201">
        <v>2.7179999999999999E-2</v>
      </c>
      <c r="AC201">
        <v>3.2230000000000002E-2</v>
      </c>
      <c r="AD201">
        <v>2.5250000000000002E-2</v>
      </c>
      <c r="AE201">
        <v>2.7650000000000001E-2</v>
      </c>
      <c r="AF201">
        <v>2.862E-2</v>
      </c>
      <c r="AG201">
        <v>2.7629999999999998E-2</v>
      </c>
      <c r="AH201">
        <v>2.682E-2</v>
      </c>
      <c r="AI201">
        <v>2.8500000000000001E-2</v>
      </c>
      <c r="AJ201">
        <v>2.81E-2</v>
      </c>
      <c r="AK201">
        <v>2.69E-2</v>
      </c>
      <c r="AL201">
        <v>2.5159999999999998E-2</v>
      </c>
      <c r="AM201">
        <v>2.6839999999999999E-2</v>
      </c>
      <c r="AN201">
        <v>2.9069999999999999E-2</v>
      </c>
      <c r="AO201">
        <v>2.1080000000000002E-2</v>
      </c>
      <c r="AP201">
        <v>3.4950000000000002E-2</v>
      </c>
      <c r="AQ201">
        <v>4.1829999999999999E-2</v>
      </c>
      <c r="AR201">
        <v>3.6400000000000002E-2</v>
      </c>
      <c r="AS201">
        <v>4.6640000000000001E-2</v>
      </c>
      <c r="AT201">
        <v>3.8859999999999999E-2</v>
      </c>
      <c r="AU201">
        <v>3.5929999999999997E-2</v>
      </c>
      <c r="AV201">
        <v>3.551E-2</v>
      </c>
      <c r="AW201">
        <v>-135.30000000000001</v>
      </c>
      <c r="AX201">
        <v>-152.09024390243908</v>
      </c>
      <c r="AY201" t="s">
        <v>631</v>
      </c>
      <c r="AZ201" s="45">
        <v>45217.93125671296</v>
      </c>
    </row>
    <row r="202" spans="2:52">
      <c r="B202">
        <v>1322</v>
      </c>
      <c r="C202" s="1">
        <v>44951</v>
      </c>
      <c r="D202">
        <v>6.7765000000000004</v>
      </c>
      <c r="E202">
        <v>6.7845000000000004</v>
      </c>
      <c r="F202">
        <v>160.12</v>
      </c>
      <c r="G202">
        <v>171.65</v>
      </c>
      <c r="H202">
        <v>176.35</v>
      </c>
      <c r="I202">
        <v>105.4</v>
      </c>
      <c r="J202">
        <v>1930.8</v>
      </c>
      <c r="K202">
        <v>6936</v>
      </c>
      <c r="L202">
        <v>7744.87</v>
      </c>
      <c r="M202">
        <v>102.14</v>
      </c>
      <c r="N202">
        <v>22044.65</v>
      </c>
      <c r="O202">
        <v>33743.839999999997</v>
      </c>
      <c r="P202">
        <v>11313.36</v>
      </c>
      <c r="Q202">
        <v>27395.01</v>
      </c>
      <c r="R202">
        <v>8359</v>
      </c>
      <c r="S202">
        <v>1760</v>
      </c>
      <c r="T202">
        <v>1665.23</v>
      </c>
      <c r="U202">
        <v>3264.81</v>
      </c>
      <c r="V202">
        <v>4016.22</v>
      </c>
      <c r="W202">
        <v>19.079999999999998</v>
      </c>
      <c r="X202">
        <v>2.928E-2</v>
      </c>
      <c r="Y202">
        <v>2.0889999999999999E-2</v>
      </c>
      <c r="Z202">
        <v>2.35E-2</v>
      </c>
      <c r="AA202">
        <v>2.5329999999999998E-2</v>
      </c>
      <c r="AB202">
        <v>2.7179999999999999E-2</v>
      </c>
      <c r="AC202">
        <v>3.2230000000000002E-2</v>
      </c>
      <c r="AD202">
        <v>2.5250000000000002E-2</v>
      </c>
      <c r="AE202">
        <v>2.7650000000000001E-2</v>
      </c>
      <c r="AF202">
        <v>2.862E-2</v>
      </c>
      <c r="AG202">
        <v>2.7629999999999998E-2</v>
      </c>
      <c r="AH202">
        <v>2.4479999999999998E-2</v>
      </c>
      <c r="AI202">
        <v>2.7799999999999998E-2</v>
      </c>
      <c r="AJ202">
        <v>2.7400000000000001E-2</v>
      </c>
      <c r="AK202">
        <v>2.6100000000000002E-2</v>
      </c>
      <c r="AL202">
        <v>2.5159999999999998E-2</v>
      </c>
      <c r="AM202">
        <v>2.6839999999999999E-2</v>
      </c>
      <c r="AN202">
        <v>2.9069999999999999E-2</v>
      </c>
      <c r="AO202">
        <v>2.1080000000000002E-2</v>
      </c>
      <c r="AP202">
        <v>3.4419999999999999E-2</v>
      </c>
      <c r="AQ202">
        <v>4.1250000000000002E-2</v>
      </c>
      <c r="AR202">
        <v>3.594E-2</v>
      </c>
      <c r="AS202">
        <v>4.6640000000000001E-2</v>
      </c>
      <c r="AT202">
        <v>3.8300000000000001E-2</v>
      </c>
      <c r="AU202">
        <v>3.5450000000000002E-2</v>
      </c>
      <c r="AV202">
        <v>3.4880000000000001E-2</v>
      </c>
      <c r="AW202">
        <v>-129.70000000000002</v>
      </c>
      <c r="AX202">
        <v>-152.09024390243908</v>
      </c>
      <c r="AY202" t="s">
        <v>631</v>
      </c>
      <c r="AZ202" s="45">
        <v>45217.93125671296</v>
      </c>
    </row>
    <row r="203" spans="2:52">
      <c r="B203">
        <v>1321</v>
      </c>
      <c r="C203" s="1">
        <v>44950</v>
      </c>
      <c r="D203">
        <v>6.7812000000000001</v>
      </c>
      <c r="E203">
        <v>6.7845000000000004</v>
      </c>
      <c r="F203">
        <v>160.18</v>
      </c>
      <c r="G203">
        <v>171.56</v>
      </c>
      <c r="H203">
        <v>176.28</v>
      </c>
      <c r="I203">
        <v>105.4</v>
      </c>
      <c r="J203">
        <v>1920.75</v>
      </c>
      <c r="K203">
        <v>7012</v>
      </c>
      <c r="L203">
        <v>7757.36</v>
      </c>
      <c r="M203">
        <v>102.01</v>
      </c>
      <c r="N203">
        <v>22044.65</v>
      </c>
      <c r="O203">
        <v>33733.96</v>
      </c>
      <c r="P203">
        <v>11334.27</v>
      </c>
      <c r="Q203">
        <v>27299.19</v>
      </c>
      <c r="R203">
        <v>8359</v>
      </c>
      <c r="S203">
        <v>1760</v>
      </c>
      <c r="T203">
        <v>1665.23</v>
      </c>
      <c r="U203">
        <v>3264.81</v>
      </c>
      <c r="V203">
        <v>4016.95</v>
      </c>
      <c r="W203">
        <v>19.2</v>
      </c>
      <c r="X203">
        <v>2.928E-2</v>
      </c>
      <c r="Y203">
        <v>2.0889999999999999E-2</v>
      </c>
      <c r="Z203">
        <v>2.35E-2</v>
      </c>
      <c r="AA203">
        <v>2.5329999999999998E-2</v>
      </c>
      <c r="AB203">
        <v>2.7179999999999999E-2</v>
      </c>
      <c r="AC203">
        <v>3.2230000000000002E-2</v>
      </c>
      <c r="AD203">
        <v>2.5250000000000002E-2</v>
      </c>
      <c r="AE203">
        <v>2.7650000000000001E-2</v>
      </c>
      <c r="AF203">
        <v>2.862E-2</v>
      </c>
      <c r="AG203">
        <v>2.7629999999999998E-2</v>
      </c>
      <c r="AH203">
        <v>2.4479999999999998E-2</v>
      </c>
      <c r="AI203">
        <v>2.7799999999999998E-2</v>
      </c>
      <c r="AJ203">
        <v>2.7400000000000001E-2</v>
      </c>
      <c r="AK203">
        <v>2.6100000000000002E-2</v>
      </c>
      <c r="AL203">
        <v>2.5159999999999998E-2</v>
      </c>
      <c r="AM203">
        <v>2.6839999999999999E-2</v>
      </c>
      <c r="AN203">
        <v>2.9069999999999999E-2</v>
      </c>
      <c r="AO203">
        <v>2.1080000000000002E-2</v>
      </c>
      <c r="AP203">
        <v>3.4529999999999998E-2</v>
      </c>
      <c r="AQ203">
        <v>4.2099999999999999E-2</v>
      </c>
      <c r="AR203">
        <v>3.6040000000000003E-2</v>
      </c>
      <c r="AS203">
        <v>4.6550000000000001E-2</v>
      </c>
      <c r="AT203">
        <v>3.8580000000000003E-2</v>
      </c>
      <c r="AU203">
        <v>3.5749999999999997E-2</v>
      </c>
      <c r="AV203">
        <v>3.5110000000000002E-2</v>
      </c>
      <c r="AW203">
        <v>-132.50000000000006</v>
      </c>
      <c r="AX203">
        <v>-152.09024390243908</v>
      </c>
      <c r="AY203" t="s">
        <v>631</v>
      </c>
      <c r="AZ203" s="45">
        <v>45217.93125671296</v>
      </c>
    </row>
    <row r="204" spans="2:52">
      <c r="B204">
        <v>1320</v>
      </c>
      <c r="C204" s="1">
        <v>44949</v>
      </c>
      <c r="D204">
        <v>6.7706999999999997</v>
      </c>
      <c r="E204">
        <v>6.7755000000000001</v>
      </c>
      <c r="F204">
        <v>159.94999999999999</v>
      </c>
      <c r="G204">
        <v>171.13</v>
      </c>
      <c r="H204">
        <v>175.87</v>
      </c>
      <c r="I204">
        <v>105.4</v>
      </c>
      <c r="J204">
        <v>1914.85</v>
      </c>
      <c r="K204">
        <v>7020</v>
      </c>
      <c r="L204">
        <v>7784.67</v>
      </c>
      <c r="M204">
        <v>102.06</v>
      </c>
      <c r="N204">
        <v>22044.65</v>
      </c>
      <c r="O204">
        <v>33629.56</v>
      </c>
      <c r="P204">
        <v>11364.41</v>
      </c>
      <c r="Q204">
        <v>26906.04</v>
      </c>
      <c r="R204">
        <v>8359</v>
      </c>
      <c r="S204">
        <v>1760</v>
      </c>
      <c r="T204">
        <v>1665.23</v>
      </c>
      <c r="U204">
        <v>3264.81</v>
      </c>
      <c r="V204">
        <v>4019.81</v>
      </c>
      <c r="W204">
        <v>19.809999999999999</v>
      </c>
      <c r="X204">
        <v>2.928E-2</v>
      </c>
      <c r="Y204">
        <v>2.0889999999999999E-2</v>
      </c>
      <c r="Z204">
        <v>2.35E-2</v>
      </c>
      <c r="AA204">
        <v>2.5329999999999998E-2</v>
      </c>
      <c r="AB204">
        <v>2.7179999999999999E-2</v>
      </c>
      <c r="AC204">
        <v>3.2230000000000002E-2</v>
      </c>
      <c r="AD204">
        <v>2.5250000000000002E-2</v>
      </c>
      <c r="AE204">
        <v>2.7650000000000001E-2</v>
      </c>
      <c r="AF204">
        <v>2.862E-2</v>
      </c>
      <c r="AG204">
        <v>2.7629999999999998E-2</v>
      </c>
      <c r="AH204">
        <v>2.4479999999999998E-2</v>
      </c>
      <c r="AI204">
        <v>2.8000000000000001E-2</v>
      </c>
      <c r="AJ204">
        <v>2.7699999999999999E-2</v>
      </c>
      <c r="AK204">
        <v>2.6550000000000001E-2</v>
      </c>
      <c r="AL204">
        <v>2.5159999999999998E-2</v>
      </c>
      <c r="AM204">
        <v>2.6839999999999999E-2</v>
      </c>
      <c r="AN204">
        <v>2.9069999999999999E-2</v>
      </c>
      <c r="AO204">
        <v>2.1080000000000002E-2</v>
      </c>
      <c r="AP204">
        <v>3.5099999999999999E-2</v>
      </c>
      <c r="AQ204">
        <v>4.2270000000000002E-2</v>
      </c>
      <c r="AR204">
        <v>3.6799999999999999E-2</v>
      </c>
      <c r="AS204">
        <v>4.648E-2</v>
      </c>
      <c r="AT204">
        <v>3.8940000000000002E-2</v>
      </c>
      <c r="AU204">
        <v>3.6200000000000003E-2</v>
      </c>
      <c r="AV204">
        <v>3.5540000000000002E-2</v>
      </c>
      <c r="AW204">
        <v>-136.10000000000005</v>
      </c>
      <c r="AX204">
        <v>-152.09024390243908</v>
      </c>
      <c r="AY204" t="s">
        <v>631</v>
      </c>
      <c r="AZ204" s="45">
        <v>45217.93125671296</v>
      </c>
    </row>
    <row r="205" spans="2:52">
      <c r="B205">
        <v>1319</v>
      </c>
      <c r="C205" s="1">
        <v>44946</v>
      </c>
      <c r="D205">
        <v>6.7690999999999999</v>
      </c>
      <c r="E205">
        <v>6.7577999999999996</v>
      </c>
      <c r="F205">
        <v>160.02000000000001</v>
      </c>
      <c r="G205">
        <v>171.42</v>
      </c>
      <c r="H205">
        <v>176.13</v>
      </c>
      <c r="I205">
        <v>105.4</v>
      </c>
      <c r="J205">
        <v>1924.9</v>
      </c>
      <c r="K205">
        <v>7000</v>
      </c>
      <c r="L205">
        <v>7770.59</v>
      </c>
      <c r="M205">
        <v>102.36</v>
      </c>
      <c r="N205">
        <v>22044.65</v>
      </c>
      <c r="O205">
        <v>33375.49</v>
      </c>
      <c r="P205">
        <v>11140.43</v>
      </c>
      <c r="Q205">
        <v>26553.53</v>
      </c>
      <c r="R205">
        <v>8359</v>
      </c>
      <c r="S205">
        <v>1760</v>
      </c>
      <c r="T205">
        <v>1665.23</v>
      </c>
      <c r="U205">
        <v>3264.81</v>
      </c>
      <c r="V205">
        <v>3972.61</v>
      </c>
      <c r="W205">
        <v>19.850000000000001</v>
      </c>
      <c r="X205">
        <v>2.928E-2</v>
      </c>
      <c r="Y205">
        <v>2.0889999999999999E-2</v>
      </c>
      <c r="Z205">
        <v>2.35E-2</v>
      </c>
      <c r="AA205">
        <v>2.5329999999999998E-2</v>
      </c>
      <c r="AB205">
        <v>2.7179999999999999E-2</v>
      </c>
      <c r="AC205">
        <v>3.2230000000000002E-2</v>
      </c>
      <c r="AD205">
        <v>2.5250000000000002E-2</v>
      </c>
      <c r="AE205">
        <v>2.7650000000000001E-2</v>
      </c>
      <c r="AF205">
        <v>2.862E-2</v>
      </c>
      <c r="AG205">
        <v>2.7629999999999998E-2</v>
      </c>
      <c r="AH205">
        <v>2.4479999999999998E-2</v>
      </c>
      <c r="AI205">
        <v>2.8000000000000001E-2</v>
      </c>
      <c r="AJ205">
        <v>2.7699999999999999E-2</v>
      </c>
      <c r="AK205">
        <v>2.6550000000000001E-2</v>
      </c>
      <c r="AL205">
        <v>2.5159999999999998E-2</v>
      </c>
      <c r="AM205">
        <v>2.6839999999999999E-2</v>
      </c>
      <c r="AN205">
        <v>2.9069999999999999E-2</v>
      </c>
      <c r="AO205">
        <v>2.1080000000000002E-2</v>
      </c>
      <c r="AP205">
        <v>3.4790000000000001E-2</v>
      </c>
      <c r="AQ205">
        <v>4.1700000000000001E-2</v>
      </c>
      <c r="AR205">
        <v>3.6549999999999999E-2</v>
      </c>
      <c r="AS205">
        <v>4.6280000000000002E-2</v>
      </c>
      <c r="AT205">
        <v>3.8269999999999998E-2</v>
      </c>
      <c r="AU205">
        <v>3.5610000000000003E-2</v>
      </c>
      <c r="AV205">
        <v>3.5139999999999998E-2</v>
      </c>
      <c r="AW205">
        <v>-129.4</v>
      </c>
      <c r="AX205">
        <v>-152.09024390243908</v>
      </c>
      <c r="AY205" t="s">
        <v>631</v>
      </c>
      <c r="AZ205" s="45">
        <v>45217.93125671296</v>
      </c>
    </row>
    <row r="206" spans="2:52">
      <c r="B206">
        <v>1318</v>
      </c>
      <c r="C206" s="1">
        <v>44945</v>
      </c>
      <c r="D206">
        <v>6.7698</v>
      </c>
      <c r="E206">
        <v>6.7718999999999996</v>
      </c>
      <c r="F206">
        <v>159.96</v>
      </c>
      <c r="G206">
        <v>171.79</v>
      </c>
      <c r="H206">
        <v>176.45</v>
      </c>
      <c r="I206">
        <v>105.4</v>
      </c>
      <c r="J206">
        <v>1918.6</v>
      </c>
      <c r="K206">
        <v>7048</v>
      </c>
      <c r="L206">
        <v>7747.29</v>
      </c>
      <c r="M206">
        <v>102.39</v>
      </c>
      <c r="N206">
        <v>21650.98</v>
      </c>
      <c r="O206">
        <v>33044.559999999998</v>
      </c>
      <c r="P206">
        <v>10852.27</v>
      </c>
      <c r="Q206">
        <v>26405.23</v>
      </c>
      <c r="R206">
        <v>8359</v>
      </c>
      <c r="S206">
        <v>1760</v>
      </c>
      <c r="T206">
        <v>1665.23</v>
      </c>
      <c r="U206">
        <v>3240.28</v>
      </c>
      <c r="V206">
        <v>3898.85</v>
      </c>
      <c r="W206">
        <v>20.52</v>
      </c>
      <c r="X206">
        <v>2.9139999999999999E-2</v>
      </c>
      <c r="Y206">
        <v>2.0889999999999999E-2</v>
      </c>
      <c r="Z206">
        <v>2.35E-2</v>
      </c>
      <c r="AA206">
        <v>2.5340000000000001E-2</v>
      </c>
      <c r="AB206">
        <v>2.717E-2</v>
      </c>
      <c r="AC206">
        <v>3.2230000000000002E-2</v>
      </c>
      <c r="AD206">
        <v>2.5250000000000002E-2</v>
      </c>
      <c r="AE206">
        <v>2.7650000000000001E-2</v>
      </c>
      <c r="AF206">
        <v>2.862E-2</v>
      </c>
      <c r="AG206">
        <v>2.7629999999999998E-2</v>
      </c>
      <c r="AH206">
        <v>2.5049999999999999E-2</v>
      </c>
      <c r="AI206">
        <v>2.7099999999999999E-2</v>
      </c>
      <c r="AJ206">
        <v>2.6700000000000002E-2</v>
      </c>
      <c r="AK206">
        <v>2.5600000000000001E-2</v>
      </c>
      <c r="AL206">
        <v>2.5239999999999999E-2</v>
      </c>
      <c r="AM206">
        <v>2.6839999999999999E-2</v>
      </c>
      <c r="AN206">
        <v>2.912E-2</v>
      </c>
      <c r="AO206">
        <v>2.1080000000000002E-2</v>
      </c>
      <c r="AP206">
        <v>3.3919999999999999E-2</v>
      </c>
      <c r="AQ206">
        <v>4.1259999999999998E-2</v>
      </c>
      <c r="AR206">
        <v>3.5610000000000003E-2</v>
      </c>
      <c r="AS206">
        <v>4.6379999999999998E-2</v>
      </c>
      <c r="AT206">
        <v>3.7690000000000001E-2</v>
      </c>
      <c r="AU206">
        <v>3.483E-2</v>
      </c>
      <c r="AV206">
        <v>3.4290000000000001E-2</v>
      </c>
      <c r="AW206">
        <v>-123.5</v>
      </c>
      <c r="AX206">
        <v>-152.09024390243908</v>
      </c>
      <c r="AY206" t="s">
        <v>631</v>
      </c>
      <c r="AZ206" s="45">
        <v>45217.93125671296</v>
      </c>
    </row>
    <row r="207" spans="2:52">
      <c r="B207">
        <v>1317</v>
      </c>
      <c r="C207" s="1">
        <v>44944</v>
      </c>
      <c r="D207">
        <v>6.7427000000000001</v>
      </c>
      <c r="E207">
        <v>6.7382</v>
      </c>
      <c r="F207">
        <v>159.88999999999999</v>
      </c>
      <c r="G207">
        <v>171.85</v>
      </c>
      <c r="H207">
        <v>176.49</v>
      </c>
      <c r="I207">
        <v>103.87</v>
      </c>
      <c r="J207">
        <v>1920.7</v>
      </c>
      <c r="K207">
        <v>7258</v>
      </c>
      <c r="L207">
        <v>7830.7</v>
      </c>
      <c r="M207">
        <v>102.2</v>
      </c>
      <c r="N207">
        <v>21678</v>
      </c>
      <c r="O207">
        <v>33296.959999999999</v>
      </c>
      <c r="P207">
        <v>10957.01</v>
      </c>
      <c r="Q207">
        <v>26791.119999999999</v>
      </c>
      <c r="R207">
        <v>8359</v>
      </c>
      <c r="S207">
        <v>1760</v>
      </c>
      <c r="T207">
        <v>1665.23</v>
      </c>
      <c r="U207">
        <v>3224.41</v>
      </c>
      <c r="V207">
        <v>3928.86</v>
      </c>
      <c r="W207">
        <v>20.34</v>
      </c>
      <c r="X207">
        <v>2.9139999999999999E-2</v>
      </c>
      <c r="Y207">
        <v>2.0889999999999999E-2</v>
      </c>
      <c r="Z207">
        <v>2.35E-2</v>
      </c>
      <c r="AA207">
        <v>2.537E-2</v>
      </c>
      <c r="AB207">
        <v>2.7300000000000001E-2</v>
      </c>
      <c r="AC207">
        <v>3.2230000000000002E-2</v>
      </c>
      <c r="AD207">
        <v>2.5250000000000002E-2</v>
      </c>
      <c r="AE207">
        <v>2.7529999999999999E-2</v>
      </c>
      <c r="AF207">
        <v>2.8500000000000001E-2</v>
      </c>
      <c r="AG207">
        <v>2.7629999999999998E-2</v>
      </c>
      <c r="AH207">
        <v>2.7150000000000001E-2</v>
      </c>
      <c r="AI207">
        <v>2.7199999999999998E-2</v>
      </c>
      <c r="AJ207">
        <v>2.6700000000000002E-2</v>
      </c>
      <c r="AK207">
        <v>2.5499999999999998E-2</v>
      </c>
      <c r="AL207">
        <v>2.4979999999999999E-2</v>
      </c>
      <c r="AM207">
        <v>2.6780000000000002E-2</v>
      </c>
      <c r="AN207">
        <v>2.887E-2</v>
      </c>
      <c r="AO207">
        <v>2.1080000000000002E-2</v>
      </c>
      <c r="AP207">
        <v>3.3700000000000001E-2</v>
      </c>
      <c r="AQ207">
        <v>4.0820000000000002E-2</v>
      </c>
      <c r="AR207">
        <v>3.5380000000000002E-2</v>
      </c>
      <c r="AS207">
        <v>4.6379999999999998E-2</v>
      </c>
      <c r="AT207">
        <v>3.73E-2</v>
      </c>
      <c r="AU207">
        <v>3.4380000000000001E-2</v>
      </c>
      <c r="AV207">
        <v>3.3989999999999999E-2</v>
      </c>
      <c r="AW207">
        <v>-119.3</v>
      </c>
      <c r="AX207">
        <v>-152.09024390243908</v>
      </c>
      <c r="AY207" t="s">
        <v>631</v>
      </c>
      <c r="AZ207" s="45">
        <v>45217.93125671296</v>
      </c>
    </row>
    <row r="208" spans="2:52">
      <c r="B208">
        <v>1316</v>
      </c>
      <c r="C208" s="1">
        <v>44943</v>
      </c>
      <c r="D208">
        <v>6.7138999999999998</v>
      </c>
      <c r="E208">
        <v>6.7009999999999996</v>
      </c>
      <c r="F208">
        <v>159.66999999999999</v>
      </c>
      <c r="G208">
        <v>170.89</v>
      </c>
      <c r="H208">
        <v>175.61</v>
      </c>
      <c r="I208">
        <v>105.93</v>
      </c>
      <c r="J208">
        <v>1913.8</v>
      </c>
      <c r="K208">
        <v>7134</v>
      </c>
      <c r="L208">
        <v>7851.03</v>
      </c>
      <c r="M208">
        <v>102.2</v>
      </c>
      <c r="N208">
        <v>21577.64</v>
      </c>
      <c r="O208">
        <v>33910.85</v>
      </c>
      <c r="P208">
        <v>11095.11</v>
      </c>
      <c r="Q208">
        <v>26138.68</v>
      </c>
      <c r="R208">
        <v>8359</v>
      </c>
      <c r="S208">
        <v>1760</v>
      </c>
      <c r="T208">
        <v>1665.23</v>
      </c>
      <c r="U208">
        <v>3224.24</v>
      </c>
      <c r="V208">
        <v>3990.97</v>
      </c>
      <c r="W208">
        <v>19.36</v>
      </c>
      <c r="X208">
        <v>2.9059999999999999E-2</v>
      </c>
      <c r="Y208">
        <v>2.0889999999999999E-2</v>
      </c>
      <c r="Z208">
        <v>2.35E-2</v>
      </c>
      <c r="AA208">
        <v>2.53E-2</v>
      </c>
      <c r="AB208">
        <v>2.7150000000000001E-2</v>
      </c>
      <c r="AC208">
        <v>3.2230000000000002E-2</v>
      </c>
      <c r="AD208">
        <v>2.5250000000000002E-2</v>
      </c>
      <c r="AE208">
        <v>2.7529999999999999E-2</v>
      </c>
      <c r="AF208">
        <v>2.8500000000000001E-2</v>
      </c>
      <c r="AG208">
        <v>2.7629999999999998E-2</v>
      </c>
      <c r="AH208">
        <v>2.7150000000000001E-2</v>
      </c>
      <c r="AI208">
        <v>2.7199999999999998E-2</v>
      </c>
      <c r="AJ208">
        <v>2.665E-2</v>
      </c>
      <c r="AK208">
        <v>2.5399999999999999E-2</v>
      </c>
      <c r="AL208">
        <v>2.5049999999999999E-2</v>
      </c>
      <c r="AM208">
        <v>2.6759999999999999E-2</v>
      </c>
      <c r="AN208">
        <v>2.895E-2</v>
      </c>
      <c r="AO208">
        <v>2.1080000000000002E-2</v>
      </c>
      <c r="AP208">
        <v>3.5479999999999998E-2</v>
      </c>
      <c r="AQ208">
        <v>4.2049999999999997E-2</v>
      </c>
      <c r="AR208">
        <v>3.6609999999999997E-2</v>
      </c>
      <c r="AS208">
        <v>4.5780000000000001E-2</v>
      </c>
      <c r="AT208">
        <v>3.8800000000000001E-2</v>
      </c>
      <c r="AU208">
        <v>3.6209999999999999E-2</v>
      </c>
      <c r="AV208">
        <v>3.5909999999999997E-2</v>
      </c>
      <c r="AW208">
        <v>-135.00000000000003</v>
      </c>
      <c r="AX208">
        <v>-152.09024390243908</v>
      </c>
      <c r="AY208" t="s">
        <v>631</v>
      </c>
      <c r="AZ208" s="45">
        <v>45217.93125671296</v>
      </c>
    </row>
    <row r="209" spans="2:52">
      <c r="B209">
        <v>1315</v>
      </c>
      <c r="C209" s="1">
        <v>44942</v>
      </c>
      <c r="D209">
        <v>6.7266000000000004</v>
      </c>
      <c r="E209">
        <v>6.7294999999999998</v>
      </c>
      <c r="F209">
        <v>159.11000000000001</v>
      </c>
      <c r="G209">
        <v>170.73</v>
      </c>
      <c r="H209">
        <v>175.38</v>
      </c>
      <c r="I209">
        <v>107.56</v>
      </c>
      <c r="J209">
        <v>1917</v>
      </c>
      <c r="K209">
        <v>7242</v>
      </c>
      <c r="L209">
        <v>7860.07</v>
      </c>
      <c r="M209">
        <v>102.25</v>
      </c>
      <c r="N209">
        <v>21746.720000000001</v>
      </c>
      <c r="O209">
        <v>34302.61</v>
      </c>
      <c r="P209">
        <v>11079.16</v>
      </c>
      <c r="Q209">
        <v>25822.32</v>
      </c>
      <c r="R209">
        <v>8359</v>
      </c>
      <c r="S209">
        <v>1760</v>
      </c>
      <c r="T209">
        <v>1665.23</v>
      </c>
      <c r="U209">
        <v>3227.59</v>
      </c>
      <c r="V209">
        <v>3999.09</v>
      </c>
      <c r="W209">
        <v>19.489999999999998</v>
      </c>
      <c r="X209">
        <v>2.9190000000000001E-2</v>
      </c>
      <c r="Y209">
        <v>2.0889999999999999E-2</v>
      </c>
      <c r="Z209">
        <v>2.35E-2</v>
      </c>
      <c r="AA209">
        <v>2.538E-2</v>
      </c>
      <c r="AB209">
        <v>2.7320000000000001E-2</v>
      </c>
      <c r="AC209">
        <v>3.2230000000000002E-2</v>
      </c>
      <c r="AD209">
        <v>2.5250000000000002E-2</v>
      </c>
      <c r="AE209">
        <v>2.7320000000000001E-2</v>
      </c>
      <c r="AF209">
        <v>2.8289999999999999E-2</v>
      </c>
      <c r="AG209">
        <v>2.7629999999999998E-2</v>
      </c>
      <c r="AH209">
        <v>2.5409999999999999E-2</v>
      </c>
      <c r="AI209">
        <v>2.8400000000000002E-2</v>
      </c>
      <c r="AJ209">
        <v>2.7650000000000001E-2</v>
      </c>
      <c r="AK209">
        <v>2.5950000000000001E-2</v>
      </c>
      <c r="AL209">
        <v>2.5020000000000001E-2</v>
      </c>
      <c r="AM209">
        <v>2.6800000000000001E-2</v>
      </c>
      <c r="AN209">
        <v>2.8969999999999999E-2</v>
      </c>
      <c r="AO209">
        <v>1.0030000000000001E-2</v>
      </c>
      <c r="AP209">
        <v>3.5029999999999999E-2</v>
      </c>
      <c r="AQ209">
        <v>4.2320000000000003E-2</v>
      </c>
      <c r="AR209">
        <v>3.61E-2</v>
      </c>
      <c r="AS209">
        <v>4.573E-2</v>
      </c>
      <c r="AT209">
        <v>3.9E-2</v>
      </c>
      <c r="AU209">
        <v>3.6110000000000003E-2</v>
      </c>
      <c r="AV209">
        <v>3.5549999999999998E-2</v>
      </c>
      <c r="AW209">
        <v>-136.19999999999999</v>
      </c>
      <c r="AX209">
        <v>-152.09024390243908</v>
      </c>
      <c r="AY209" t="s">
        <v>631</v>
      </c>
      <c r="AZ209" s="45">
        <v>45217.93125671296</v>
      </c>
    </row>
    <row r="210" spans="2:52">
      <c r="B210">
        <v>1314</v>
      </c>
      <c r="C210" s="1">
        <v>44939</v>
      </c>
      <c r="D210">
        <v>6.7678000000000003</v>
      </c>
      <c r="E210">
        <v>6.7649999999999997</v>
      </c>
      <c r="F210">
        <v>159.11000000000001</v>
      </c>
      <c r="G210">
        <v>170.73</v>
      </c>
      <c r="H210">
        <v>175.38</v>
      </c>
      <c r="I210">
        <v>107.56</v>
      </c>
      <c r="J210">
        <v>1907.15</v>
      </c>
      <c r="K210">
        <v>7314</v>
      </c>
      <c r="L210">
        <v>7844.07</v>
      </c>
      <c r="M210">
        <v>103.19</v>
      </c>
      <c r="N210">
        <v>21738.66</v>
      </c>
      <c r="O210">
        <v>34302.61</v>
      </c>
      <c r="P210">
        <v>11079.16</v>
      </c>
      <c r="Q210">
        <v>26119.52</v>
      </c>
      <c r="R210">
        <v>8359</v>
      </c>
      <c r="S210">
        <v>1760</v>
      </c>
      <c r="T210">
        <v>1665.23</v>
      </c>
      <c r="U210">
        <v>3195.31</v>
      </c>
      <c r="V210">
        <v>3999.09</v>
      </c>
      <c r="W210">
        <v>18.350000000000001</v>
      </c>
      <c r="X210">
        <v>2.8979999999999999E-2</v>
      </c>
      <c r="Y210">
        <v>2.0889999999999999E-2</v>
      </c>
      <c r="Z210">
        <v>2.35E-2</v>
      </c>
      <c r="AA210">
        <v>2.5049999999999999E-2</v>
      </c>
      <c r="AB210">
        <v>2.6790000000000001E-2</v>
      </c>
      <c r="AC210">
        <v>3.2230000000000002E-2</v>
      </c>
      <c r="AD210">
        <v>2.5250000000000002E-2</v>
      </c>
      <c r="AE210">
        <v>2.7320000000000001E-2</v>
      </c>
      <c r="AF210">
        <v>2.8289999999999999E-2</v>
      </c>
      <c r="AG210">
        <v>2.7629999999999998E-2</v>
      </c>
      <c r="AH210">
        <v>2.3720000000000001E-2</v>
      </c>
      <c r="AI210">
        <v>2.7650000000000001E-2</v>
      </c>
      <c r="AJ210">
        <v>2.7199999999999998E-2</v>
      </c>
      <c r="AK210">
        <v>2.58E-2</v>
      </c>
      <c r="AL210">
        <v>2.453E-2</v>
      </c>
      <c r="AM210">
        <v>2.6270000000000002E-2</v>
      </c>
      <c r="AN210">
        <v>2.8410000000000001E-2</v>
      </c>
      <c r="AO210">
        <v>1.098E-2</v>
      </c>
      <c r="AP210">
        <v>3.5029999999999999E-2</v>
      </c>
      <c r="AQ210">
        <v>4.2320000000000003E-2</v>
      </c>
      <c r="AR210">
        <v>3.61E-2</v>
      </c>
      <c r="AS210">
        <v>4.573E-2</v>
      </c>
      <c r="AT210">
        <v>3.9E-2</v>
      </c>
      <c r="AU210">
        <v>3.6110000000000003E-2</v>
      </c>
      <c r="AV210">
        <v>3.5549999999999998E-2</v>
      </c>
      <c r="AW210">
        <v>-139.5</v>
      </c>
      <c r="AX210">
        <v>-152.09024390243908</v>
      </c>
      <c r="AY210" t="s">
        <v>631</v>
      </c>
      <c r="AZ210" s="45">
        <v>45217.93125671296</v>
      </c>
    </row>
    <row r="211" spans="2:52">
      <c r="B211">
        <v>1313</v>
      </c>
      <c r="C211" s="1">
        <v>44938</v>
      </c>
      <c r="D211">
        <v>6.7847</v>
      </c>
      <c r="E211">
        <v>6.7794999999999996</v>
      </c>
      <c r="F211">
        <v>159.37</v>
      </c>
      <c r="G211">
        <v>171.16</v>
      </c>
      <c r="H211">
        <v>175.8</v>
      </c>
      <c r="I211">
        <v>108.81</v>
      </c>
      <c r="J211">
        <v>1882.55</v>
      </c>
      <c r="K211">
        <v>7176</v>
      </c>
      <c r="L211">
        <v>7794.04</v>
      </c>
      <c r="M211">
        <v>103.24</v>
      </c>
      <c r="N211">
        <v>21514.1</v>
      </c>
      <c r="O211">
        <v>34189.97</v>
      </c>
      <c r="P211">
        <v>11001.1</v>
      </c>
      <c r="Q211">
        <v>26449.82</v>
      </c>
      <c r="R211">
        <v>8359</v>
      </c>
      <c r="S211">
        <v>1760</v>
      </c>
      <c r="T211">
        <v>1665.23</v>
      </c>
      <c r="U211">
        <v>3163.45</v>
      </c>
      <c r="V211">
        <v>3983.17</v>
      </c>
      <c r="W211">
        <v>18.829999999999998</v>
      </c>
      <c r="X211">
        <v>2.8760000000000001E-2</v>
      </c>
      <c r="Y211">
        <v>2.1000000000000001E-2</v>
      </c>
      <c r="Z211">
        <v>2.3480000000000001E-2</v>
      </c>
      <c r="AA211">
        <v>2.4879999999999999E-2</v>
      </c>
      <c r="AB211">
        <v>2.6790000000000001E-2</v>
      </c>
      <c r="AC211">
        <v>3.2230000000000002E-2</v>
      </c>
      <c r="AD211">
        <v>2.5250000000000002E-2</v>
      </c>
      <c r="AE211">
        <v>2.7300000000000001E-2</v>
      </c>
      <c r="AF211">
        <v>2.826E-2</v>
      </c>
      <c r="AG211">
        <v>2.7629999999999998E-2</v>
      </c>
      <c r="AH211">
        <v>2.247E-2</v>
      </c>
      <c r="AI211">
        <v>2.775E-2</v>
      </c>
      <c r="AJ211">
        <v>2.7449999999999999E-2</v>
      </c>
      <c r="AK211">
        <v>2.5999999999999999E-2</v>
      </c>
      <c r="AL211">
        <v>2.4420000000000001E-2</v>
      </c>
      <c r="AM211">
        <v>2.614E-2</v>
      </c>
      <c r="AN211">
        <v>2.8170000000000001E-2</v>
      </c>
      <c r="AO211">
        <v>1.453E-2</v>
      </c>
      <c r="AP211">
        <v>3.44E-2</v>
      </c>
      <c r="AQ211">
        <v>4.1450000000000001E-2</v>
      </c>
      <c r="AR211">
        <v>3.5770000000000003E-2</v>
      </c>
      <c r="AS211">
        <v>4.5749999999999999E-2</v>
      </c>
      <c r="AT211">
        <v>3.814E-2</v>
      </c>
      <c r="AU211">
        <v>3.5360000000000003E-2</v>
      </c>
      <c r="AV211">
        <v>3.49E-2</v>
      </c>
      <c r="AW211">
        <v>-132.60000000000002</v>
      </c>
      <c r="AX211">
        <v>-152.09024390243908</v>
      </c>
      <c r="AY211" t="s">
        <v>631</v>
      </c>
      <c r="AZ211" s="45">
        <v>45217.93125671296</v>
      </c>
    </row>
    <row r="212" spans="2:52">
      <c r="B212">
        <v>1312</v>
      </c>
      <c r="C212" s="1">
        <v>44937</v>
      </c>
      <c r="D212">
        <v>6.7820999999999998</v>
      </c>
      <c r="E212">
        <v>6.7718999999999996</v>
      </c>
      <c r="F212">
        <v>159.12</v>
      </c>
      <c r="G212">
        <v>170.43</v>
      </c>
      <c r="H212">
        <v>175.13</v>
      </c>
      <c r="I212">
        <v>111.96</v>
      </c>
      <c r="J212">
        <v>1872.35</v>
      </c>
      <c r="K212">
        <v>7120</v>
      </c>
      <c r="L212">
        <v>7724.98</v>
      </c>
      <c r="M212">
        <v>103</v>
      </c>
      <c r="N212">
        <v>21436.05</v>
      </c>
      <c r="O212">
        <v>33973.01</v>
      </c>
      <c r="P212">
        <v>10931.67</v>
      </c>
      <c r="Q212">
        <v>26446</v>
      </c>
      <c r="R212">
        <v>8359</v>
      </c>
      <c r="S212">
        <v>1760</v>
      </c>
      <c r="T212">
        <v>1665.23</v>
      </c>
      <c r="U212">
        <v>3161.84</v>
      </c>
      <c r="V212">
        <v>3969.61</v>
      </c>
      <c r="W212">
        <v>21.09</v>
      </c>
      <c r="X212">
        <v>2.8740000000000002E-2</v>
      </c>
      <c r="Y212">
        <v>2.1260000000000001E-2</v>
      </c>
      <c r="Z212">
        <v>2.3740000000000001E-2</v>
      </c>
      <c r="AA212">
        <v>2.5000000000000001E-2</v>
      </c>
      <c r="AB212">
        <v>2.6880000000000001E-2</v>
      </c>
      <c r="AC212">
        <v>3.2230000000000002E-2</v>
      </c>
      <c r="AD212">
        <v>2.5250000000000002E-2</v>
      </c>
      <c r="AE212">
        <v>2.7269999999999999E-2</v>
      </c>
      <c r="AF212">
        <v>2.8240000000000001E-2</v>
      </c>
      <c r="AG212">
        <v>2.7629999999999998E-2</v>
      </c>
      <c r="AH212">
        <v>2.2790000000000001E-2</v>
      </c>
      <c r="AI212">
        <v>2.7099999999999999E-2</v>
      </c>
      <c r="AJ212">
        <v>2.6800000000000001E-2</v>
      </c>
      <c r="AK212">
        <v>2.53E-2</v>
      </c>
      <c r="AL212">
        <v>2.4590000000000001E-2</v>
      </c>
      <c r="AM212">
        <v>2.6120000000000001E-2</v>
      </c>
      <c r="AN212">
        <v>2.828E-2</v>
      </c>
      <c r="AO212">
        <v>1.4239999999999999E-2</v>
      </c>
      <c r="AP212">
        <v>3.5389999999999998E-2</v>
      </c>
      <c r="AQ212">
        <v>4.2180000000000002E-2</v>
      </c>
      <c r="AR212">
        <v>3.671E-2</v>
      </c>
      <c r="AS212">
        <v>4.657E-2</v>
      </c>
      <c r="AT212">
        <v>3.9140000000000001E-2</v>
      </c>
      <c r="AU212">
        <v>3.6580000000000001E-2</v>
      </c>
      <c r="AV212">
        <v>3.601E-2</v>
      </c>
      <c r="AW212">
        <v>-141.4</v>
      </c>
      <c r="AX212">
        <v>-152.09024390243908</v>
      </c>
      <c r="AY212" t="s">
        <v>631</v>
      </c>
      <c r="AZ212" s="45">
        <v>45217.93125671296</v>
      </c>
    </row>
    <row r="213" spans="2:52">
      <c r="B213">
        <v>1311</v>
      </c>
      <c r="C213" s="1">
        <v>44936</v>
      </c>
      <c r="D213">
        <v>6.8303000000000003</v>
      </c>
      <c r="E213">
        <v>6.8280000000000003</v>
      </c>
      <c r="F213">
        <v>159.06</v>
      </c>
      <c r="G213">
        <v>169.94</v>
      </c>
      <c r="H213">
        <v>174.68</v>
      </c>
      <c r="I213">
        <v>115.31</v>
      </c>
      <c r="J213">
        <v>1878.65</v>
      </c>
      <c r="K213">
        <v>7126</v>
      </c>
      <c r="L213">
        <v>7694.49</v>
      </c>
      <c r="M213">
        <v>103.88</v>
      </c>
      <c r="N213">
        <v>21331.46</v>
      </c>
      <c r="O213">
        <v>33704.1</v>
      </c>
      <c r="P213">
        <v>10742.63</v>
      </c>
      <c r="Q213">
        <v>26175.56</v>
      </c>
      <c r="R213">
        <v>8359</v>
      </c>
      <c r="S213">
        <v>1760</v>
      </c>
      <c r="T213">
        <v>1665.23</v>
      </c>
      <c r="U213">
        <v>3169.51</v>
      </c>
      <c r="V213">
        <v>3919.25</v>
      </c>
      <c r="W213">
        <v>20.58</v>
      </c>
      <c r="X213">
        <v>2.8719999999999999E-2</v>
      </c>
      <c r="Y213">
        <v>2.1170000000000001E-2</v>
      </c>
      <c r="Z213">
        <v>2.3539999999999998E-2</v>
      </c>
      <c r="AA213">
        <v>2.496E-2</v>
      </c>
      <c r="AB213">
        <v>2.699E-2</v>
      </c>
      <c r="AC213">
        <v>3.2230000000000002E-2</v>
      </c>
      <c r="AD213">
        <v>2.5250000000000002E-2</v>
      </c>
      <c r="AE213">
        <v>2.7289999999999998E-2</v>
      </c>
      <c r="AF213">
        <v>2.827E-2</v>
      </c>
      <c r="AG213">
        <v>2.7629999999999998E-2</v>
      </c>
      <c r="AH213">
        <v>2.1930000000000002E-2</v>
      </c>
      <c r="AI213">
        <v>2.63E-2</v>
      </c>
      <c r="AJ213">
        <v>2.6100000000000002E-2</v>
      </c>
      <c r="AK213">
        <v>2.495E-2</v>
      </c>
      <c r="AL213">
        <v>2.4309999999999998E-2</v>
      </c>
      <c r="AM213">
        <v>2.5600000000000001E-2</v>
      </c>
      <c r="AN213">
        <v>2.8139999999999998E-2</v>
      </c>
      <c r="AO213">
        <v>2.0469999999999999E-2</v>
      </c>
      <c r="AP213">
        <v>3.619E-2</v>
      </c>
      <c r="AQ213">
        <v>4.2470000000000001E-2</v>
      </c>
      <c r="AR213">
        <v>3.7539999999999997E-2</v>
      </c>
      <c r="AS213">
        <v>4.5839999999999999E-2</v>
      </c>
      <c r="AT213">
        <v>3.9849999999999997E-2</v>
      </c>
      <c r="AU213">
        <v>3.7310000000000003E-2</v>
      </c>
      <c r="AV213">
        <v>3.6749999999999998E-2</v>
      </c>
      <c r="AW213">
        <v>-148.89999999999998</v>
      </c>
      <c r="AX213">
        <v>-152.09024390243908</v>
      </c>
      <c r="AY213" t="s">
        <v>631</v>
      </c>
      <c r="AZ213" s="45">
        <v>45217.93125671296</v>
      </c>
    </row>
    <row r="214" spans="2:52">
      <c r="B214">
        <v>1310</v>
      </c>
      <c r="C214" s="1">
        <v>44935</v>
      </c>
      <c r="D214">
        <v>6.8883999999999999</v>
      </c>
      <c r="E214">
        <v>6.8803999999999998</v>
      </c>
      <c r="F214">
        <v>160.63999999999999</v>
      </c>
      <c r="G214">
        <v>170.29</v>
      </c>
      <c r="H214">
        <v>175.26</v>
      </c>
      <c r="I214">
        <v>111.81</v>
      </c>
      <c r="J214">
        <v>1878.85</v>
      </c>
      <c r="K214">
        <v>7190</v>
      </c>
      <c r="L214">
        <v>7724.94</v>
      </c>
      <c r="M214">
        <v>105.04</v>
      </c>
      <c r="N214">
        <v>21388.34</v>
      </c>
      <c r="O214">
        <v>33517.65</v>
      </c>
      <c r="P214">
        <v>10635.65</v>
      </c>
      <c r="Q214">
        <v>25973.85</v>
      </c>
      <c r="R214">
        <v>8359</v>
      </c>
      <c r="S214">
        <v>1760</v>
      </c>
      <c r="T214">
        <v>1665.23</v>
      </c>
      <c r="U214">
        <v>3176.08</v>
      </c>
      <c r="V214">
        <v>3892.09</v>
      </c>
      <c r="W214">
        <v>21.97</v>
      </c>
      <c r="X214">
        <v>2.8420000000000001E-2</v>
      </c>
      <c r="Y214">
        <v>2.0969999999999999E-2</v>
      </c>
      <c r="Z214">
        <v>2.3230000000000001E-2</v>
      </c>
      <c r="AA214">
        <v>2.4479999999999998E-2</v>
      </c>
      <c r="AB214">
        <v>2.648E-2</v>
      </c>
      <c r="AC214">
        <v>3.2230000000000002E-2</v>
      </c>
      <c r="AD214">
        <v>2.5250000000000002E-2</v>
      </c>
      <c r="AE214">
        <v>2.7060000000000001E-2</v>
      </c>
      <c r="AF214">
        <v>2.8039999999999999E-2</v>
      </c>
      <c r="AG214">
        <v>2.7629999999999998E-2</v>
      </c>
      <c r="AH214">
        <v>2.1309999999999999E-2</v>
      </c>
      <c r="AI214">
        <v>2.5700000000000001E-2</v>
      </c>
      <c r="AJ214">
        <v>2.5600000000000001E-2</v>
      </c>
      <c r="AK214">
        <v>2.46E-2</v>
      </c>
      <c r="AL214">
        <v>2.3879999999999998E-2</v>
      </c>
      <c r="AM214">
        <v>2.5600000000000001E-2</v>
      </c>
      <c r="AN214">
        <v>2.7699999999999999E-2</v>
      </c>
      <c r="AO214">
        <v>1.8499999999999999E-2</v>
      </c>
      <c r="AP214">
        <v>3.5319999999999997E-2</v>
      </c>
      <c r="AQ214">
        <v>4.2079999999999999E-2</v>
      </c>
      <c r="AR214">
        <v>3.6600000000000001E-2</v>
      </c>
      <c r="AS214">
        <v>4.5940000000000002E-2</v>
      </c>
      <c r="AT214">
        <v>3.9539999999999999E-2</v>
      </c>
      <c r="AU214">
        <v>3.6740000000000002E-2</v>
      </c>
      <c r="AV214">
        <v>3.6020000000000003E-2</v>
      </c>
      <c r="AW214">
        <v>-150.6</v>
      </c>
      <c r="AX214">
        <v>-152.09024390243908</v>
      </c>
      <c r="AY214" t="s">
        <v>631</v>
      </c>
      <c r="AZ214" s="45">
        <v>45217.93125671296</v>
      </c>
    </row>
    <row r="215" spans="2:52">
      <c r="B215">
        <v>1309</v>
      </c>
      <c r="C215" s="1">
        <v>44932</v>
      </c>
      <c r="D215">
        <v>6.8994999999999997</v>
      </c>
      <c r="E215">
        <v>6.8973000000000004</v>
      </c>
      <c r="F215">
        <v>159.16999999999999</v>
      </c>
      <c r="G215">
        <v>169.84</v>
      </c>
      <c r="H215">
        <v>174.62</v>
      </c>
      <c r="I215">
        <v>118.42</v>
      </c>
      <c r="J215">
        <v>1852.2</v>
      </c>
      <c r="K215">
        <v>7224</v>
      </c>
      <c r="L215">
        <v>7699.49</v>
      </c>
      <c r="M215">
        <v>104.25</v>
      </c>
      <c r="N215">
        <v>20991.64</v>
      </c>
      <c r="O215">
        <v>33630.61</v>
      </c>
      <c r="P215">
        <v>10569.29</v>
      </c>
      <c r="Q215">
        <v>25973.85</v>
      </c>
      <c r="R215">
        <v>8359</v>
      </c>
      <c r="S215">
        <v>1760</v>
      </c>
      <c r="T215">
        <v>1665.23</v>
      </c>
      <c r="U215">
        <v>3157.64</v>
      </c>
      <c r="V215">
        <v>3895.08</v>
      </c>
      <c r="W215">
        <v>21.13</v>
      </c>
      <c r="X215">
        <v>2.835E-2</v>
      </c>
      <c r="Y215">
        <v>2.0799999999999999E-2</v>
      </c>
      <c r="Z215">
        <v>2.2960000000000001E-2</v>
      </c>
      <c r="AA215">
        <v>2.444E-2</v>
      </c>
      <c r="AB215">
        <v>2.639E-2</v>
      </c>
      <c r="AC215">
        <v>3.2230000000000002E-2</v>
      </c>
      <c r="AD215">
        <v>2.5250000000000002E-2</v>
      </c>
      <c r="AE215">
        <v>2.708E-2</v>
      </c>
      <c r="AF215">
        <v>2.8039999999999999E-2</v>
      </c>
      <c r="AG215">
        <v>2.7629999999999998E-2</v>
      </c>
      <c r="AH215">
        <v>2.1059999999999999E-2</v>
      </c>
      <c r="AI215">
        <v>2.545E-2</v>
      </c>
      <c r="AJ215">
        <v>2.53E-2</v>
      </c>
      <c r="AK215">
        <v>2.4199999999999999E-2</v>
      </c>
      <c r="AL215">
        <v>2.376E-2</v>
      </c>
      <c r="AM215">
        <v>2.5479999999999999E-2</v>
      </c>
      <c r="AN215">
        <v>2.76E-2</v>
      </c>
      <c r="AO215">
        <v>1.498E-2</v>
      </c>
      <c r="AP215">
        <v>3.5580000000000001E-2</v>
      </c>
      <c r="AQ215">
        <v>4.2470000000000001E-2</v>
      </c>
      <c r="AR215">
        <v>3.687E-2</v>
      </c>
      <c r="AS215">
        <v>4.5789999999999997E-2</v>
      </c>
      <c r="AT215">
        <v>3.9789999999999999E-2</v>
      </c>
      <c r="AU215">
        <v>3.6979999999999999E-2</v>
      </c>
      <c r="AV215">
        <v>3.6269999999999997E-2</v>
      </c>
      <c r="AW215">
        <v>-153.5</v>
      </c>
      <c r="AX215">
        <v>-152.09024390243908</v>
      </c>
      <c r="AY215" t="s">
        <v>631</v>
      </c>
      <c r="AZ215" s="45">
        <v>45217.93125671296</v>
      </c>
    </row>
    <row r="216" spans="2:52">
      <c r="B216">
        <v>1308</v>
      </c>
      <c r="C216" s="1">
        <v>44931</v>
      </c>
      <c r="D216">
        <v>6.9237000000000002</v>
      </c>
      <c r="E216">
        <v>6.915</v>
      </c>
      <c r="F216">
        <v>156.53</v>
      </c>
      <c r="G216">
        <v>168.7</v>
      </c>
      <c r="H216">
        <v>173.18</v>
      </c>
      <c r="I216">
        <v>119.31</v>
      </c>
      <c r="J216">
        <v>1834</v>
      </c>
      <c r="K216">
        <v>7224</v>
      </c>
      <c r="L216">
        <v>7633.45</v>
      </c>
      <c r="M216">
        <v>104.52</v>
      </c>
      <c r="N216">
        <v>21052.17</v>
      </c>
      <c r="O216">
        <v>32930.080000000002</v>
      </c>
      <c r="P216">
        <v>10305.24</v>
      </c>
      <c r="Q216">
        <v>25820.799999999999</v>
      </c>
      <c r="R216">
        <v>8359</v>
      </c>
      <c r="S216">
        <v>1760</v>
      </c>
      <c r="T216">
        <v>1665.23</v>
      </c>
      <c r="U216">
        <v>3155.22</v>
      </c>
      <c r="V216">
        <v>3808.1</v>
      </c>
      <c r="W216">
        <v>22.46</v>
      </c>
      <c r="X216">
        <v>2.8369999999999999E-2</v>
      </c>
      <c r="Y216">
        <v>2.0629999999999999E-2</v>
      </c>
      <c r="Z216">
        <v>2.2929999999999999E-2</v>
      </c>
      <c r="AA216">
        <v>2.4170000000000001E-2</v>
      </c>
      <c r="AB216">
        <v>2.6089999999999999E-2</v>
      </c>
      <c r="AC216">
        <v>3.2230000000000002E-2</v>
      </c>
      <c r="AD216">
        <v>2.5250000000000002E-2</v>
      </c>
      <c r="AE216">
        <v>2.7060000000000001E-2</v>
      </c>
      <c r="AF216">
        <v>2.8029999999999999E-2</v>
      </c>
      <c r="AG216">
        <v>2.7629999999999998E-2</v>
      </c>
      <c r="AH216">
        <v>2.112E-2</v>
      </c>
      <c r="AI216">
        <v>2.545E-2</v>
      </c>
      <c r="AJ216">
        <v>2.5499999999999998E-2</v>
      </c>
      <c r="AK216">
        <v>2.4250000000000001E-2</v>
      </c>
      <c r="AL216">
        <v>2.3529999999999999E-2</v>
      </c>
      <c r="AM216">
        <v>2.5219999999999999E-2</v>
      </c>
      <c r="AN216">
        <v>2.7369999999999998E-2</v>
      </c>
      <c r="AO216">
        <v>9.9799999999999993E-3</v>
      </c>
      <c r="AP216">
        <v>3.7179999999999998E-2</v>
      </c>
      <c r="AQ216">
        <v>4.4580000000000002E-2</v>
      </c>
      <c r="AR216">
        <v>3.7940000000000002E-2</v>
      </c>
      <c r="AS216">
        <v>4.5940000000000002E-2</v>
      </c>
      <c r="AT216">
        <v>4.2020000000000002E-2</v>
      </c>
      <c r="AU216">
        <v>3.9129999999999998E-2</v>
      </c>
      <c r="AV216">
        <v>3.823E-2</v>
      </c>
      <c r="AW216">
        <v>-178.5</v>
      </c>
      <c r="AX216">
        <v>-152.09024390243908</v>
      </c>
      <c r="AY216" t="s">
        <v>631</v>
      </c>
      <c r="AZ216" s="45">
        <v>45217.93125671296</v>
      </c>
    </row>
    <row r="217" spans="2:52">
      <c r="B217">
        <v>1307</v>
      </c>
      <c r="C217" s="1">
        <v>44930</v>
      </c>
      <c r="D217">
        <v>6.9269999999999996</v>
      </c>
      <c r="E217">
        <v>6.8986000000000001</v>
      </c>
      <c r="F217">
        <v>153.63999999999999</v>
      </c>
      <c r="G217">
        <v>168.64</v>
      </c>
      <c r="H217">
        <v>172.64</v>
      </c>
      <c r="I217">
        <v>121.46</v>
      </c>
      <c r="J217">
        <v>1857.3</v>
      </c>
      <c r="K217">
        <v>7180</v>
      </c>
      <c r="L217">
        <v>7585.19</v>
      </c>
      <c r="M217">
        <v>103.52</v>
      </c>
      <c r="N217">
        <v>20793.11</v>
      </c>
      <c r="O217">
        <v>33269.769999999997</v>
      </c>
      <c r="P217">
        <v>10458.76</v>
      </c>
      <c r="Q217">
        <v>25716.86</v>
      </c>
      <c r="R217">
        <v>8359</v>
      </c>
      <c r="S217">
        <v>1760</v>
      </c>
      <c r="T217">
        <v>1665.23</v>
      </c>
      <c r="U217">
        <v>3123.52</v>
      </c>
      <c r="V217">
        <v>3852.97</v>
      </c>
      <c r="W217">
        <v>22.01</v>
      </c>
      <c r="X217">
        <v>2.818E-2</v>
      </c>
      <c r="Y217">
        <v>2.2329999999999999E-2</v>
      </c>
      <c r="Z217">
        <v>2.3390000000000001E-2</v>
      </c>
      <c r="AA217">
        <v>2.3890000000000002E-2</v>
      </c>
      <c r="AB217">
        <v>2.5950000000000001E-2</v>
      </c>
      <c r="AC217">
        <v>3.2230000000000002E-2</v>
      </c>
      <c r="AD217">
        <v>2.5250000000000002E-2</v>
      </c>
      <c r="AE217">
        <v>2.7060000000000001E-2</v>
      </c>
      <c r="AF217">
        <v>2.8029999999999999E-2</v>
      </c>
      <c r="AG217">
        <v>2.7629999999999998E-2</v>
      </c>
      <c r="AH217">
        <v>2.0310000000000002E-2</v>
      </c>
      <c r="AI217">
        <v>2.5899999999999999E-2</v>
      </c>
      <c r="AJ217">
        <v>2.6200000000000001E-2</v>
      </c>
      <c r="AK217">
        <v>2.5000000000000001E-2</v>
      </c>
      <c r="AL217">
        <v>2.358E-2</v>
      </c>
      <c r="AM217">
        <v>2.5219999999999999E-2</v>
      </c>
      <c r="AN217">
        <v>2.734E-2</v>
      </c>
      <c r="AO217">
        <v>1.6979999999999999E-2</v>
      </c>
      <c r="AP217">
        <v>3.6830000000000002E-2</v>
      </c>
      <c r="AQ217">
        <v>4.3529999999999999E-2</v>
      </c>
      <c r="AR217">
        <v>3.798E-2</v>
      </c>
      <c r="AS217">
        <v>4.4830000000000002E-2</v>
      </c>
      <c r="AT217">
        <v>4.104E-2</v>
      </c>
      <c r="AU217">
        <v>3.8399999999999997E-2</v>
      </c>
      <c r="AV217">
        <v>3.7699999999999997E-2</v>
      </c>
      <c r="AW217">
        <v>-171.5</v>
      </c>
      <c r="AX217">
        <v>-152.09024390243908</v>
      </c>
      <c r="AY217" t="s">
        <v>631</v>
      </c>
      <c r="AZ217" s="45">
        <v>45217.93125671296</v>
      </c>
    </row>
    <row r="218" spans="2:52">
      <c r="B218">
        <v>1306</v>
      </c>
      <c r="C218" s="1">
        <v>44929</v>
      </c>
      <c r="D218">
        <v>6.9219999999999997</v>
      </c>
      <c r="E218">
        <v>6.8986000000000001</v>
      </c>
      <c r="F218">
        <v>150.24</v>
      </c>
      <c r="G218">
        <v>167.93</v>
      </c>
      <c r="H218">
        <v>171.45</v>
      </c>
      <c r="I218">
        <v>129.29</v>
      </c>
      <c r="J218">
        <v>1843.25</v>
      </c>
      <c r="K218">
        <v>7232</v>
      </c>
      <c r="L218">
        <v>7554.09</v>
      </c>
      <c r="M218">
        <v>103.52</v>
      </c>
      <c r="N218">
        <v>20145.29</v>
      </c>
      <c r="O218">
        <v>33136.370000000003</v>
      </c>
      <c r="P218">
        <v>10386.98</v>
      </c>
      <c r="Q218">
        <v>26094.5</v>
      </c>
      <c r="R218">
        <v>8922.9</v>
      </c>
      <c r="S218">
        <v>1740</v>
      </c>
      <c r="T218">
        <v>1723.89</v>
      </c>
      <c r="U218">
        <v>3116.51</v>
      </c>
      <c r="V218">
        <v>3824.14</v>
      </c>
      <c r="W218">
        <v>22.9</v>
      </c>
      <c r="X218">
        <v>2.8289999999999999E-2</v>
      </c>
      <c r="Y218">
        <v>2.2329999999999999E-2</v>
      </c>
      <c r="Z218">
        <v>2.3390000000000001E-2</v>
      </c>
      <c r="AA218">
        <v>2.3959999999999999E-2</v>
      </c>
      <c r="AB218">
        <v>2.606E-2</v>
      </c>
      <c r="AC218">
        <v>3.2230000000000002E-2</v>
      </c>
      <c r="AD218">
        <v>2.5250000000000002E-2</v>
      </c>
      <c r="AE218">
        <v>2.7220000000000001E-2</v>
      </c>
      <c r="AF218">
        <v>2.8230000000000002E-2</v>
      </c>
      <c r="AG218">
        <v>2.7629999999999998E-2</v>
      </c>
      <c r="AH218">
        <v>2.06E-2</v>
      </c>
      <c r="AI218">
        <v>2.6200000000000001E-2</v>
      </c>
      <c r="AJ218">
        <v>2.665E-2</v>
      </c>
      <c r="AK218">
        <v>2.5399999999999999E-2</v>
      </c>
      <c r="AL218">
        <v>2.3910000000000001E-2</v>
      </c>
      <c r="AM218">
        <v>2.5600000000000001E-2</v>
      </c>
      <c r="AN218">
        <v>2.7650000000000001E-2</v>
      </c>
      <c r="AO218">
        <v>1.1990000000000001E-2</v>
      </c>
      <c r="AP218">
        <v>3.739E-2</v>
      </c>
      <c r="AQ218">
        <v>4.3700000000000003E-2</v>
      </c>
      <c r="AR218">
        <v>3.8390000000000001E-2</v>
      </c>
      <c r="AS218">
        <v>4.3549999999999998E-2</v>
      </c>
      <c r="AT218">
        <v>4.1500000000000002E-2</v>
      </c>
      <c r="AU218">
        <v>3.8940000000000002E-2</v>
      </c>
      <c r="AV218">
        <v>3.8339999999999999E-2</v>
      </c>
      <c r="AW218">
        <v>-175.40000000000003</v>
      </c>
      <c r="AX218">
        <v>-152.09024390243908</v>
      </c>
      <c r="AY218" t="s">
        <v>631</v>
      </c>
      <c r="AZ218" s="45">
        <v>45217.93125671296</v>
      </c>
    </row>
    <row r="219" spans="2:52">
      <c r="B219">
        <v>1305</v>
      </c>
      <c r="C219" s="1">
        <v>44928</v>
      </c>
      <c r="D219">
        <v>6.9737</v>
      </c>
      <c r="E219">
        <v>6.9642999999999997</v>
      </c>
      <c r="F219">
        <v>149.65</v>
      </c>
      <c r="G219">
        <v>167.57</v>
      </c>
      <c r="H219">
        <v>171.04</v>
      </c>
      <c r="I219">
        <v>131.78</v>
      </c>
      <c r="J219">
        <v>1813.75</v>
      </c>
      <c r="K219">
        <v>7182</v>
      </c>
      <c r="L219">
        <v>7451.74</v>
      </c>
      <c r="M219">
        <v>103.84</v>
      </c>
      <c r="N219">
        <v>19781.41</v>
      </c>
      <c r="O219">
        <v>33147.25</v>
      </c>
      <c r="P219">
        <v>10466.48</v>
      </c>
      <c r="Q219">
        <v>26094.5</v>
      </c>
      <c r="R219">
        <v>8922.9</v>
      </c>
      <c r="S219">
        <v>1740</v>
      </c>
      <c r="T219">
        <v>1723.89</v>
      </c>
      <c r="U219">
        <v>3089.26</v>
      </c>
      <c r="V219">
        <v>3839.5</v>
      </c>
      <c r="W219">
        <v>21.67</v>
      </c>
      <c r="X219">
        <v>2.8389999999999999E-2</v>
      </c>
      <c r="Y219">
        <v>2.2329999999999999E-2</v>
      </c>
      <c r="Z219">
        <v>2.3390000000000001E-2</v>
      </c>
      <c r="AA219">
        <v>2.418E-2</v>
      </c>
      <c r="AB219">
        <v>2.6249999999999999E-2</v>
      </c>
      <c r="AC219">
        <v>3.2230000000000002E-2</v>
      </c>
      <c r="AD219">
        <v>2.5250000000000002E-2</v>
      </c>
      <c r="AE219">
        <v>2.7230000000000001E-2</v>
      </c>
      <c r="AF219">
        <v>2.8230000000000002E-2</v>
      </c>
      <c r="AG219">
        <v>2.7629999999999998E-2</v>
      </c>
      <c r="AH219">
        <v>2.179E-2</v>
      </c>
      <c r="AI219">
        <v>2.64E-2</v>
      </c>
      <c r="AJ219">
        <v>2.6800000000000001E-2</v>
      </c>
      <c r="AK219">
        <v>2.5600000000000001E-2</v>
      </c>
      <c r="AL219">
        <v>2.375E-2</v>
      </c>
      <c r="AM219">
        <v>2.5409999999999999E-2</v>
      </c>
      <c r="AN219">
        <v>2.759E-2</v>
      </c>
      <c r="AO219">
        <v>1.9970000000000002E-2</v>
      </c>
      <c r="AP219">
        <v>3.875E-2</v>
      </c>
      <c r="AQ219">
        <v>4.4260000000000001E-2</v>
      </c>
      <c r="AR219">
        <v>3.9629999999999999E-2</v>
      </c>
      <c r="AS219">
        <v>4.3430000000000003E-2</v>
      </c>
      <c r="AT219">
        <v>4.224E-2</v>
      </c>
      <c r="AU219">
        <v>4.0039999999999999E-2</v>
      </c>
      <c r="AV219">
        <v>3.9649999999999998E-2</v>
      </c>
      <c r="AW219">
        <v>-180.6</v>
      </c>
      <c r="AX219">
        <v>-152.09024390243908</v>
      </c>
      <c r="AY219" t="s">
        <v>631</v>
      </c>
      <c r="AZ219" s="45">
        <v>45217.93125671296</v>
      </c>
    </row>
    <row r="220" spans="2:52">
      <c r="B220">
        <v>1304</v>
      </c>
      <c r="C220" s="1">
        <v>44925</v>
      </c>
      <c r="D220">
        <v>6.9969999999999999</v>
      </c>
      <c r="E220">
        <v>6.9819000000000004</v>
      </c>
      <c r="F220">
        <v>149.65</v>
      </c>
      <c r="G220">
        <v>167.57</v>
      </c>
      <c r="H220">
        <v>171.04</v>
      </c>
      <c r="I220">
        <v>131.78</v>
      </c>
      <c r="J220">
        <v>1813.75</v>
      </c>
      <c r="K220">
        <v>7120</v>
      </c>
      <c r="L220">
        <v>7451.74</v>
      </c>
      <c r="M220">
        <v>104.46</v>
      </c>
      <c r="N220">
        <v>19781.41</v>
      </c>
      <c r="O220">
        <v>33147.25</v>
      </c>
      <c r="P220">
        <v>10466.48</v>
      </c>
      <c r="Q220">
        <v>26094.5</v>
      </c>
      <c r="R220">
        <v>8922.9</v>
      </c>
      <c r="S220">
        <v>1740</v>
      </c>
      <c r="T220">
        <v>1723.89</v>
      </c>
      <c r="U220">
        <v>3089.26</v>
      </c>
      <c r="V220">
        <v>3839.5</v>
      </c>
      <c r="W220">
        <v>21.67</v>
      </c>
      <c r="X220">
        <v>2.8389999999999999E-2</v>
      </c>
      <c r="Y220">
        <v>2.2329999999999999E-2</v>
      </c>
      <c r="Z220">
        <v>2.3390000000000001E-2</v>
      </c>
      <c r="AA220">
        <v>2.418E-2</v>
      </c>
      <c r="AB220">
        <v>2.6249999999999999E-2</v>
      </c>
      <c r="AC220">
        <v>3.2230000000000002E-2</v>
      </c>
      <c r="AD220">
        <v>2.5250000000000002E-2</v>
      </c>
      <c r="AE220">
        <v>2.7230000000000001E-2</v>
      </c>
      <c r="AF220">
        <v>2.8230000000000002E-2</v>
      </c>
      <c r="AG220">
        <v>2.7629999999999998E-2</v>
      </c>
      <c r="AH220">
        <v>2.179E-2</v>
      </c>
      <c r="AI220">
        <v>2.64E-2</v>
      </c>
      <c r="AJ220">
        <v>2.6800000000000001E-2</v>
      </c>
      <c r="AK220">
        <v>2.5600000000000001E-2</v>
      </c>
      <c r="AL220">
        <v>2.375E-2</v>
      </c>
      <c r="AM220">
        <v>2.5409999999999999E-2</v>
      </c>
      <c r="AN220">
        <v>2.759E-2</v>
      </c>
      <c r="AO220">
        <v>1.9970000000000002E-2</v>
      </c>
      <c r="AP220">
        <v>3.875E-2</v>
      </c>
      <c r="AQ220">
        <v>4.4260000000000001E-2</v>
      </c>
      <c r="AR220">
        <v>3.9629999999999999E-2</v>
      </c>
      <c r="AS220">
        <v>4.3430000000000003E-2</v>
      </c>
      <c r="AT220">
        <v>4.224E-2</v>
      </c>
      <c r="AU220">
        <v>4.0039999999999999E-2</v>
      </c>
      <c r="AV220">
        <v>3.9649999999999998E-2</v>
      </c>
      <c r="AW220">
        <v>-180.6</v>
      </c>
      <c r="AX220">
        <v>-152.09024390243908</v>
      </c>
      <c r="AY220" t="s">
        <v>631</v>
      </c>
      <c r="AZ220" s="45">
        <v>45217.93125671296</v>
      </c>
    </row>
    <row r="221" spans="2:52">
      <c r="B221">
        <v>1303</v>
      </c>
      <c r="C221" s="1">
        <v>44924</v>
      </c>
      <c r="D221">
        <v>6.9668000000000001</v>
      </c>
      <c r="E221">
        <v>6.9600999999999997</v>
      </c>
      <c r="F221">
        <v>149.16</v>
      </c>
      <c r="G221">
        <v>167.61</v>
      </c>
      <c r="H221">
        <v>170.99</v>
      </c>
      <c r="I221">
        <v>131.78</v>
      </c>
      <c r="J221">
        <v>1813.75</v>
      </c>
      <c r="K221">
        <v>7050</v>
      </c>
      <c r="L221">
        <v>7512.72</v>
      </c>
      <c r="M221">
        <v>104.18</v>
      </c>
      <c r="N221">
        <v>19741.14</v>
      </c>
      <c r="O221">
        <v>33220.800000000003</v>
      </c>
      <c r="P221">
        <v>10478.09</v>
      </c>
      <c r="Q221">
        <v>26093.67</v>
      </c>
      <c r="R221">
        <v>8922.9</v>
      </c>
      <c r="S221">
        <v>1740</v>
      </c>
      <c r="T221">
        <v>1723.89</v>
      </c>
      <c r="U221">
        <v>3073.7</v>
      </c>
      <c r="V221">
        <v>3849.28</v>
      </c>
      <c r="W221">
        <v>21.44</v>
      </c>
      <c r="X221">
        <v>2.8479999999999998E-2</v>
      </c>
      <c r="Y221">
        <v>2.2329999999999999E-2</v>
      </c>
      <c r="Z221">
        <v>2.3369999999999998E-2</v>
      </c>
      <c r="AA221">
        <v>2.4420000000000001E-2</v>
      </c>
      <c r="AB221">
        <v>2.6280000000000001E-2</v>
      </c>
      <c r="AC221">
        <v>3.2230000000000002E-2</v>
      </c>
      <c r="AD221">
        <v>2.5250000000000002E-2</v>
      </c>
      <c r="AE221">
        <v>2.7230000000000001E-2</v>
      </c>
      <c r="AF221">
        <v>2.8199999999999999E-2</v>
      </c>
      <c r="AG221">
        <v>2.7629999999999998E-2</v>
      </c>
      <c r="AH221">
        <v>2.3359999999999999E-2</v>
      </c>
      <c r="AI221">
        <v>2.6800000000000001E-2</v>
      </c>
      <c r="AJ221">
        <v>2.7199999999999998E-2</v>
      </c>
      <c r="AK221">
        <v>2.58E-2</v>
      </c>
      <c r="AL221">
        <v>2.3869999999999999E-2</v>
      </c>
      <c r="AM221">
        <v>2.5409999999999999E-2</v>
      </c>
      <c r="AN221">
        <v>2.7570000000000001E-2</v>
      </c>
      <c r="AO221">
        <v>2.903E-2</v>
      </c>
      <c r="AP221">
        <v>3.814E-2</v>
      </c>
      <c r="AQ221">
        <v>4.3619999999999999E-2</v>
      </c>
      <c r="AR221">
        <v>3.8980000000000001E-2</v>
      </c>
      <c r="AS221">
        <v>4.376E-2</v>
      </c>
      <c r="AT221">
        <v>4.1640000000000003E-2</v>
      </c>
      <c r="AU221">
        <v>3.9410000000000001E-2</v>
      </c>
      <c r="AV221">
        <v>3.9109999999999999E-2</v>
      </c>
      <c r="AW221">
        <v>-172.20000000000002</v>
      </c>
      <c r="AX221">
        <v>-152.09024390243908</v>
      </c>
      <c r="AY221" t="s">
        <v>631</v>
      </c>
      <c r="AZ221" s="45">
        <v>45217.93125671296</v>
      </c>
    </row>
    <row r="222" spans="2:52">
      <c r="B222">
        <v>1302</v>
      </c>
      <c r="C222" s="1">
        <v>44923</v>
      </c>
      <c r="D222">
        <v>6.9757999999999996</v>
      </c>
      <c r="E222">
        <v>6.9626999999999999</v>
      </c>
      <c r="F222">
        <v>148.34</v>
      </c>
      <c r="G222">
        <v>167.2</v>
      </c>
      <c r="H222">
        <v>170.5</v>
      </c>
      <c r="I222">
        <v>131.78</v>
      </c>
      <c r="J222">
        <v>1803.35</v>
      </c>
      <c r="K222">
        <v>7050</v>
      </c>
      <c r="L222">
        <v>7497.19</v>
      </c>
      <c r="M222">
        <v>104.31</v>
      </c>
      <c r="N222">
        <v>19898.91</v>
      </c>
      <c r="O222">
        <v>32875.71</v>
      </c>
      <c r="P222">
        <v>10213.290000000001</v>
      </c>
      <c r="Q222">
        <v>26340.5</v>
      </c>
      <c r="R222">
        <v>8922.9</v>
      </c>
      <c r="S222">
        <v>1740</v>
      </c>
      <c r="T222">
        <v>1723.89</v>
      </c>
      <c r="U222">
        <v>3087.4</v>
      </c>
      <c r="V222">
        <v>3783.22</v>
      </c>
      <c r="W222">
        <v>22.14</v>
      </c>
      <c r="X222">
        <v>2.8709999999999999E-2</v>
      </c>
      <c r="Y222">
        <v>2.231E-2</v>
      </c>
      <c r="Z222">
        <v>2.4060000000000002E-2</v>
      </c>
      <c r="AA222">
        <v>2.4649999999999998E-2</v>
      </c>
      <c r="AB222">
        <v>2.666E-2</v>
      </c>
      <c r="AC222">
        <v>3.2230000000000002E-2</v>
      </c>
      <c r="AD222">
        <v>2.5250000000000002E-2</v>
      </c>
      <c r="AE222">
        <v>2.7040000000000002E-2</v>
      </c>
      <c r="AF222">
        <v>2.8000000000000001E-2</v>
      </c>
      <c r="AG222">
        <v>2.7629999999999998E-2</v>
      </c>
      <c r="AH222">
        <v>2.3359999999999999E-2</v>
      </c>
      <c r="AI222">
        <v>2.75E-2</v>
      </c>
      <c r="AJ222">
        <v>2.76E-2</v>
      </c>
      <c r="AK222">
        <v>2.6450000000000001E-2</v>
      </c>
      <c r="AL222">
        <v>2.4070000000000001E-2</v>
      </c>
      <c r="AM222">
        <v>2.52E-2</v>
      </c>
      <c r="AN222">
        <v>2.7810000000000001E-2</v>
      </c>
      <c r="AO222">
        <v>4.8000000000000001E-2</v>
      </c>
      <c r="AP222">
        <v>3.8830000000000003E-2</v>
      </c>
      <c r="AQ222">
        <v>4.351E-2</v>
      </c>
      <c r="AR222">
        <v>3.9699999999999999E-2</v>
      </c>
      <c r="AS222">
        <v>4.4359999999999997E-2</v>
      </c>
      <c r="AT222">
        <v>4.1750000000000002E-2</v>
      </c>
      <c r="AU222">
        <v>3.9660000000000001E-2</v>
      </c>
      <c r="AV222">
        <v>3.9629999999999999E-2</v>
      </c>
      <c r="AW222">
        <v>-171.00000000000003</v>
      </c>
      <c r="AX222">
        <v>-152.09024390243908</v>
      </c>
      <c r="AY222" t="s">
        <v>631</v>
      </c>
      <c r="AZ222" s="45">
        <v>45217.93125671296</v>
      </c>
    </row>
    <row r="223" spans="2:52">
      <c r="B223">
        <v>1301</v>
      </c>
      <c r="C223" s="1">
        <v>44922</v>
      </c>
      <c r="D223">
        <v>7.0030999999999999</v>
      </c>
      <c r="E223">
        <v>6.99</v>
      </c>
      <c r="F223">
        <v>147.61000000000001</v>
      </c>
      <c r="G223">
        <v>167.33</v>
      </c>
      <c r="H223">
        <v>170.48</v>
      </c>
      <c r="I223">
        <v>131.13</v>
      </c>
      <c r="J223">
        <v>1800.7</v>
      </c>
      <c r="K223">
        <v>7040</v>
      </c>
      <c r="L223">
        <v>7473.01</v>
      </c>
      <c r="M223">
        <v>104.31</v>
      </c>
      <c r="N223">
        <v>19593.060000000001</v>
      </c>
      <c r="O223">
        <v>33241.56</v>
      </c>
      <c r="P223">
        <v>10353.23</v>
      </c>
      <c r="Q223">
        <v>26447.87</v>
      </c>
      <c r="R223">
        <v>8922.9</v>
      </c>
      <c r="S223">
        <v>1740</v>
      </c>
      <c r="T223">
        <v>1723.89</v>
      </c>
      <c r="U223">
        <v>3095.57</v>
      </c>
      <c r="V223">
        <v>3829.25</v>
      </c>
      <c r="W223">
        <v>21.65</v>
      </c>
      <c r="X223">
        <v>2.877E-2</v>
      </c>
      <c r="Y223">
        <v>2.2249999999999999E-2</v>
      </c>
      <c r="Z223">
        <v>2.349E-2</v>
      </c>
      <c r="AA223">
        <v>2.4750000000000001E-2</v>
      </c>
      <c r="AB223">
        <v>2.6419999999999999E-2</v>
      </c>
      <c r="AC223">
        <v>3.2230000000000002E-2</v>
      </c>
      <c r="AD223">
        <v>2.5250000000000002E-2</v>
      </c>
      <c r="AE223">
        <v>2.6970000000000001E-2</v>
      </c>
      <c r="AF223">
        <v>2.7910000000000001E-2</v>
      </c>
      <c r="AG223">
        <v>2.7629999999999998E-2</v>
      </c>
      <c r="AH223">
        <v>2.2030000000000001E-2</v>
      </c>
      <c r="AI223">
        <v>2.7400000000000001E-2</v>
      </c>
      <c r="AJ223">
        <v>2.7300000000000001E-2</v>
      </c>
      <c r="AK223">
        <v>2.6200000000000001E-2</v>
      </c>
      <c r="AL223">
        <v>2.4080000000000001E-2</v>
      </c>
      <c r="AM223">
        <v>2.52E-2</v>
      </c>
      <c r="AN223">
        <v>2.7830000000000001E-2</v>
      </c>
      <c r="AO223">
        <v>6.8019999999999997E-2</v>
      </c>
      <c r="AP223">
        <v>3.841E-2</v>
      </c>
      <c r="AQ223">
        <v>4.3740000000000001E-2</v>
      </c>
      <c r="AR223">
        <v>3.9269999999999999E-2</v>
      </c>
      <c r="AS223">
        <v>4.2470000000000001E-2</v>
      </c>
      <c r="AT223">
        <v>4.1660000000000003E-2</v>
      </c>
      <c r="AU223">
        <v>3.9399999999999998E-2</v>
      </c>
      <c r="AV223">
        <v>3.9210000000000002E-2</v>
      </c>
      <c r="AW223">
        <v>-169.10000000000002</v>
      </c>
      <c r="AX223">
        <v>-152.09024390243908</v>
      </c>
      <c r="AY223" t="s">
        <v>631</v>
      </c>
      <c r="AZ223" s="45">
        <v>45217.93125671296</v>
      </c>
    </row>
    <row r="224" spans="2:52">
      <c r="B224">
        <v>1300</v>
      </c>
      <c r="C224" s="1">
        <v>44921</v>
      </c>
      <c r="D224">
        <v>7.0095999999999998</v>
      </c>
      <c r="E224">
        <v>6.9854000000000003</v>
      </c>
      <c r="F224">
        <v>148.03</v>
      </c>
      <c r="G224">
        <v>167.86</v>
      </c>
      <c r="H224">
        <v>171.02</v>
      </c>
      <c r="I224">
        <v>131.13</v>
      </c>
      <c r="J224">
        <v>1800.7</v>
      </c>
      <c r="K224">
        <v>7084</v>
      </c>
      <c r="L224">
        <v>7473.01</v>
      </c>
      <c r="M224">
        <v>104.43</v>
      </c>
      <c r="N224">
        <v>19593.060000000001</v>
      </c>
      <c r="O224">
        <v>33203.93</v>
      </c>
      <c r="P224">
        <v>10497.86</v>
      </c>
      <c r="Q224">
        <v>26405.87</v>
      </c>
      <c r="R224">
        <v>8922.9</v>
      </c>
      <c r="S224">
        <v>1740</v>
      </c>
      <c r="T224">
        <v>1723.89</v>
      </c>
      <c r="U224">
        <v>3065.56</v>
      </c>
      <c r="V224">
        <v>3844.82</v>
      </c>
      <c r="W224">
        <v>20.87</v>
      </c>
      <c r="X224">
        <v>2.8510000000000001E-2</v>
      </c>
      <c r="Y224">
        <v>2.3019999999999999E-2</v>
      </c>
      <c r="Z224">
        <v>2.349E-2</v>
      </c>
      <c r="AA224">
        <v>2.4649999999999998E-2</v>
      </c>
      <c r="AB224">
        <v>2.6329999999999999E-2</v>
      </c>
      <c r="AC224">
        <v>3.2230000000000002E-2</v>
      </c>
      <c r="AD224">
        <v>2.5250000000000002E-2</v>
      </c>
      <c r="AE224">
        <v>2.6970000000000001E-2</v>
      </c>
      <c r="AF224">
        <v>2.7910000000000001E-2</v>
      </c>
      <c r="AG224">
        <v>2.7629999999999998E-2</v>
      </c>
      <c r="AH224">
        <v>2.2030000000000001E-2</v>
      </c>
      <c r="AI224">
        <v>2.7099999999999999E-2</v>
      </c>
      <c r="AJ224">
        <v>2.7300000000000001E-2</v>
      </c>
      <c r="AK224">
        <v>2.615E-2</v>
      </c>
      <c r="AL224">
        <v>2.3720000000000001E-2</v>
      </c>
      <c r="AM224">
        <v>2.52E-2</v>
      </c>
      <c r="AN224">
        <v>2.7490000000000001E-2</v>
      </c>
      <c r="AO224">
        <v>4.5010000000000001E-2</v>
      </c>
      <c r="AP224">
        <v>3.7470000000000003E-2</v>
      </c>
      <c r="AQ224">
        <v>4.3209999999999998E-2</v>
      </c>
      <c r="AR224">
        <v>3.823E-2</v>
      </c>
      <c r="AS224">
        <v>4.283E-2</v>
      </c>
      <c r="AT224">
        <v>4.0869999999999997E-2</v>
      </c>
      <c r="AU224">
        <v>3.857E-2</v>
      </c>
      <c r="AV224">
        <v>3.8309999999999997E-2</v>
      </c>
      <c r="AW224">
        <v>-162.19999999999999</v>
      </c>
      <c r="AX224">
        <v>-152.09024390243908</v>
      </c>
      <c r="AY224" t="s">
        <v>631</v>
      </c>
      <c r="AZ224" s="45">
        <v>45217.93125671296</v>
      </c>
    </row>
    <row r="225" spans="2:52">
      <c r="B225">
        <v>1299</v>
      </c>
      <c r="C225" s="1">
        <v>44918</v>
      </c>
      <c r="D225">
        <v>6.9863999999999997</v>
      </c>
      <c r="E225">
        <v>6.9817999999999998</v>
      </c>
      <c r="F225">
        <v>148.03</v>
      </c>
      <c r="G225">
        <v>167.86</v>
      </c>
      <c r="H225">
        <v>171.02</v>
      </c>
      <c r="I225">
        <v>131.13</v>
      </c>
      <c r="J225">
        <v>1800.7</v>
      </c>
      <c r="K225">
        <v>7156</v>
      </c>
      <c r="L225">
        <v>7473.01</v>
      </c>
      <c r="M225">
        <v>104.16</v>
      </c>
      <c r="N225">
        <v>19593.060000000001</v>
      </c>
      <c r="O225">
        <v>33203.93</v>
      </c>
      <c r="P225">
        <v>10497.86</v>
      </c>
      <c r="Q225">
        <v>26235.25</v>
      </c>
      <c r="R225">
        <v>8922.9</v>
      </c>
      <c r="S225">
        <v>1740</v>
      </c>
      <c r="T225">
        <v>1723.89</v>
      </c>
      <c r="U225">
        <v>3045.87</v>
      </c>
      <c r="V225">
        <v>3844.82</v>
      </c>
      <c r="W225">
        <v>20.87</v>
      </c>
      <c r="X225">
        <v>2.8660000000000001E-2</v>
      </c>
      <c r="Y225">
        <v>2.3019999999999999E-2</v>
      </c>
      <c r="Z225">
        <v>2.349E-2</v>
      </c>
      <c r="AA225">
        <v>2.4670000000000001E-2</v>
      </c>
      <c r="AB225">
        <v>2.6259999999999999E-2</v>
      </c>
      <c r="AC225">
        <v>3.2230000000000002E-2</v>
      </c>
      <c r="AD225">
        <v>2.5250000000000002E-2</v>
      </c>
      <c r="AE225">
        <v>2.6970000000000001E-2</v>
      </c>
      <c r="AF225">
        <v>2.7910000000000001E-2</v>
      </c>
      <c r="AG225">
        <v>2.7629999999999998E-2</v>
      </c>
      <c r="AH225">
        <v>2.2030000000000001E-2</v>
      </c>
      <c r="AI225">
        <v>2.7099999999999999E-2</v>
      </c>
      <c r="AJ225">
        <v>2.7300000000000001E-2</v>
      </c>
      <c r="AK225">
        <v>2.615E-2</v>
      </c>
      <c r="AL225">
        <v>2.3619999999999999E-2</v>
      </c>
      <c r="AM225">
        <v>2.52E-2</v>
      </c>
      <c r="AN225">
        <v>2.7380000000000002E-2</v>
      </c>
      <c r="AO225">
        <v>9.8899999999999995E-3</v>
      </c>
      <c r="AP225">
        <v>3.7470000000000003E-2</v>
      </c>
      <c r="AQ225">
        <v>4.3209999999999998E-2</v>
      </c>
      <c r="AR225">
        <v>3.823E-2</v>
      </c>
      <c r="AS225">
        <v>4.283E-2</v>
      </c>
      <c r="AT225">
        <v>4.0869999999999997E-2</v>
      </c>
      <c r="AU225">
        <v>3.857E-2</v>
      </c>
      <c r="AV225">
        <v>3.8309999999999997E-2</v>
      </c>
      <c r="AW225">
        <v>-161.99999999999994</v>
      </c>
      <c r="AX225">
        <v>-152.09024390243908</v>
      </c>
      <c r="AY225" t="s">
        <v>631</v>
      </c>
      <c r="AZ225" s="45">
        <v>45217.93125671296</v>
      </c>
    </row>
    <row r="226" spans="2:52">
      <c r="B226">
        <v>1298</v>
      </c>
      <c r="C226" s="1">
        <v>44917</v>
      </c>
      <c r="D226">
        <v>6.9614000000000003</v>
      </c>
      <c r="E226">
        <v>6.9619</v>
      </c>
      <c r="F226">
        <v>147.81</v>
      </c>
      <c r="G226">
        <v>168.21</v>
      </c>
      <c r="H226">
        <v>171.28</v>
      </c>
      <c r="I226">
        <v>131.13</v>
      </c>
      <c r="J226">
        <v>1800.7</v>
      </c>
      <c r="K226">
        <v>7188</v>
      </c>
      <c r="L226">
        <v>7469.28</v>
      </c>
      <c r="M226">
        <v>103.96</v>
      </c>
      <c r="N226">
        <v>19679.22</v>
      </c>
      <c r="O226">
        <v>33027.49</v>
      </c>
      <c r="P226">
        <v>10476.120000000001</v>
      </c>
      <c r="Q226">
        <v>26507.87</v>
      </c>
      <c r="R226">
        <v>8922.9</v>
      </c>
      <c r="S226">
        <v>1740</v>
      </c>
      <c r="T226">
        <v>1723.89</v>
      </c>
      <c r="U226">
        <v>3054.43</v>
      </c>
      <c r="V226">
        <v>3822.39</v>
      </c>
      <c r="W226">
        <v>21.97</v>
      </c>
      <c r="X226">
        <v>2.877E-2</v>
      </c>
      <c r="Y226">
        <v>2.3019999999999999E-2</v>
      </c>
      <c r="Z226">
        <v>2.3820000000000001E-2</v>
      </c>
      <c r="AA226">
        <v>2.479E-2</v>
      </c>
      <c r="AB226">
        <v>2.6429999999999999E-2</v>
      </c>
      <c r="AC226">
        <v>3.2230000000000002E-2</v>
      </c>
      <c r="AD226">
        <v>2.5250000000000002E-2</v>
      </c>
      <c r="AE226">
        <v>2.6970000000000001E-2</v>
      </c>
      <c r="AF226">
        <v>2.7900000000000001E-2</v>
      </c>
      <c r="AG226">
        <v>2.7629999999999998E-2</v>
      </c>
      <c r="AH226">
        <v>2.1489999999999999E-2</v>
      </c>
      <c r="AI226">
        <v>2.6249999999999999E-2</v>
      </c>
      <c r="AJ226">
        <v>2.63E-2</v>
      </c>
      <c r="AK226">
        <v>2.5100000000000001E-2</v>
      </c>
      <c r="AL226">
        <v>2.3789999999999999E-2</v>
      </c>
      <c r="AM226">
        <v>2.537E-2</v>
      </c>
      <c r="AN226">
        <v>2.7529999999999999E-2</v>
      </c>
      <c r="AO226">
        <v>1.179E-2</v>
      </c>
      <c r="AP226">
        <v>3.6790000000000003E-2</v>
      </c>
      <c r="AQ226">
        <v>4.2709999999999998E-2</v>
      </c>
      <c r="AR226">
        <v>3.739E-2</v>
      </c>
      <c r="AS226">
        <v>4.3060000000000001E-2</v>
      </c>
      <c r="AT226">
        <v>4.0329999999999998E-2</v>
      </c>
      <c r="AU226">
        <v>3.8030000000000001E-2</v>
      </c>
      <c r="AV226">
        <v>3.7769999999999998E-2</v>
      </c>
      <c r="AW226">
        <v>-155.39999999999998</v>
      </c>
      <c r="AX226">
        <v>-152.09024390243908</v>
      </c>
      <c r="AY226" t="s">
        <v>631</v>
      </c>
      <c r="AZ226" s="45">
        <v>45217.93125671296</v>
      </c>
    </row>
    <row r="227" spans="2:52">
      <c r="B227">
        <v>1297</v>
      </c>
      <c r="C227" s="1">
        <v>44916</v>
      </c>
      <c r="D227">
        <v>6.9861000000000004</v>
      </c>
      <c r="E227">
        <v>6.9797000000000002</v>
      </c>
      <c r="F227">
        <v>147.43</v>
      </c>
      <c r="G227">
        <v>168.26</v>
      </c>
      <c r="H227">
        <v>171.26</v>
      </c>
      <c r="I227">
        <v>131.13</v>
      </c>
      <c r="J227">
        <v>1817.55</v>
      </c>
      <c r="K227">
        <v>7182</v>
      </c>
      <c r="L227">
        <v>7497.32</v>
      </c>
      <c r="M227">
        <v>104.72</v>
      </c>
      <c r="N227">
        <v>19160.490000000002</v>
      </c>
      <c r="O227">
        <v>33376.480000000003</v>
      </c>
      <c r="P227">
        <v>10709.37</v>
      </c>
      <c r="Q227">
        <v>26387.72</v>
      </c>
      <c r="R227">
        <v>8922.9</v>
      </c>
      <c r="S227">
        <v>1740</v>
      </c>
      <c r="T227">
        <v>1723.89</v>
      </c>
      <c r="U227">
        <v>3068.41</v>
      </c>
      <c r="V227">
        <v>3878.44</v>
      </c>
      <c r="W227">
        <v>20.07</v>
      </c>
      <c r="X227">
        <v>2.894E-2</v>
      </c>
      <c r="Y227">
        <v>2.3E-2</v>
      </c>
      <c r="Z227">
        <v>2.3730000000000001E-2</v>
      </c>
      <c r="AA227">
        <v>2.4989999999999998E-2</v>
      </c>
      <c r="AB227">
        <v>2.6460000000000001E-2</v>
      </c>
      <c r="AC227">
        <v>3.2230000000000002E-2</v>
      </c>
      <c r="AD227">
        <v>2.5250000000000002E-2</v>
      </c>
      <c r="AE227">
        <v>2.6980000000000001E-2</v>
      </c>
      <c r="AF227">
        <v>2.777E-2</v>
      </c>
      <c r="AG227">
        <v>2.7629999999999998E-2</v>
      </c>
      <c r="AH227">
        <v>1.9820000000000001E-2</v>
      </c>
      <c r="AI227">
        <v>2.615E-2</v>
      </c>
      <c r="AJ227">
        <v>2.605E-2</v>
      </c>
      <c r="AK227">
        <v>2.4899999999999999E-2</v>
      </c>
      <c r="AL227">
        <v>2.4029999999999999E-2</v>
      </c>
      <c r="AM227">
        <v>2.5569999999999999E-2</v>
      </c>
      <c r="AN227">
        <v>2.7810000000000001E-2</v>
      </c>
      <c r="AO227">
        <v>1.6580000000000001E-2</v>
      </c>
      <c r="AP227">
        <v>3.662E-2</v>
      </c>
      <c r="AQ227">
        <v>4.2130000000000001E-2</v>
      </c>
      <c r="AR227">
        <v>3.7139999999999999E-2</v>
      </c>
      <c r="AS227">
        <v>4.2729999999999997E-2</v>
      </c>
      <c r="AT227">
        <v>3.9910000000000001E-2</v>
      </c>
      <c r="AU227">
        <v>3.7699999999999997E-2</v>
      </c>
      <c r="AV227">
        <v>3.7510000000000002E-2</v>
      </c>
      <c r="AW227">
        <v>-149.20000000000002</v>
      </c>
      <c r="AX227">
        <v>-152.09024390243908</v>
      </c>
      <c r="AY227" t="s">
        <v>631</v>
      </c>
      <c r="AZ227" s="45">
        <v>45217.93125671296</v>
      </c>
    </row>
    <row r="228" spans="2:52">
      <c r="B228">
        <v>1296</v>
      </c>
      <c r="C228" s="1">
        <v>44915</v>
      </c>
      <c r="D228">
        <v>6.9774000000000003</v>
      </c>
      <c r="E228">
        <v>6.9740000000000002</v>
      </c>
      <c r="F228">
        <v>147.37</v>
      </c>
      <c r="G228">
        <v>168.13</v>
      </c>
      <c r="H228">
        <v>171.13</v>
      </c>
      <c r="I228">
        <v>131.13</v>
      </c>
      <c r="J228">
        <v>1813.9</v>
      </c>
      <c r="K228">
        <v>7334</v>
      </c>
      <c r="L228">
        <v>7370.62</v>
      </c>
      <c r="M228">
        <v>104.7</v>
      </c>
      <c r="N228">
        <v>19094.8</v>
      </c>
      <c r="O228">
        <v>32849.74</v>
      </c>
      <c r="P228">
        <v>10547.11</v>
      </c>
      <c r="Q228">
        <v>26568.03</v>
      </c>
      <c r="R228">
        <v>8922.9</v>
      </c>
      <c r="S228">
        <v>1740</v>
      </c>
      <c r="T228">
        <v>1723.89</v>
      </c>
      <c r="U228">
        <v>3073.77</v>
      </c>
      <c r="V228">
        <v>3821.62</v>
      </c>
      <c r="W228">
        <v>21.48</v>
      </c>
      <c r="X228">
        <v>2.896E-2</v>
      </c>
      <c r="Y228">
        <v>2.2859999999999998E-2</v>
      </c>
      <c r="Z228">
        <v>2.3769999999999999E-2</v>
      </c>
      <c r="AA228">
        <v>2.5090000000000001E-2</v>
      </c>
      <c r="AB228">
        <v>2.6540000000000001E-2</v>
      </c>
      <c r="AC228">
        <v>3.2230000000000002E-2</v>
      </c>
      <c r="AD228">
        <v>2.5250000000000002E-2</v>
      </c>
      <c r="AE228">
        <v>2.6970000000000001E-2</v>
      </c>
      <c r="AF228">
        <v>2.7740000000000001E-2</v>
      </c>
      <c r="AG228">
        <v>2.7629999999999998E-2</v>
      </c>
      <c r="AH228">
        <v>1.9630000000000002E-2</v>
      </c>
      <c r="AI228">
        <v>2.605E-2</v>
      </c>
      <c r="AJ228">
        <v>2.5850000000000001E-2</v>
      </c>
      <c r="AK228">
        <v>2.4899999999999999E-2</v>
      </c>
      <c r="AL228">
        <v>2.4049999999999998E-2</v>
      </c>
      <c r="AM228">
        <v>2.5479999999999999E-2</v>
      </c>
      <c r="AN228">
        <v>2.7740000000000001E-2</v>
      </c>
      <c r="AO228">
        <v>0.02</v>
      </c>
      <c r="AP228">
        <v>3.6819999999999999E-2</v>
      </c>
      <c r="AQ228">
        <v>4.2529999999999998E-2</v>
      </c>
      <c r="AR228">
        <v>3.7409999999999999E-2</v>
      </c>
      <c r="AS228">
        <v>4.2529999999999998E-2</v>
      </c>
      <c r="AT228">
        <v>4.0189999999999997E-2</v>
      </c>
      <c r="AU228">
        <v>3.7870000000000001E-2</v>
      </c>
      <c r="AV228">
        <v>3.7690000000000001E-2</v>
      </c>
      <c r="AW228">
        <v>-150.99999999999994</v>
      </c>
      <c r="AX228">
        <v>-152.09024390243908</v>
      </c>
      <c r="AY228" t="s">
        <v>631</v>
      </c>
      <c r="AZ228" s="45">
        <v>45217.93125671296</v>
      </c>
    </row>
    <row r="229" spans="2:52">
      <c r="B229">
        <v>1295</v>
      </c>
      <c r="C229" s="1">
        <v>44914</v>
      </c>
      <c r="D229">
        <v>6.9912999999999998</v>
      </c>
      <c r="E229">
        <v>6.9737999999999998</v>
      </c>
      <c r="F229">
        <v>146.97999999999999</v>
      </c>
      <c r="G229">
        <v>168.54</v>
      </c>
      <c r="H229">
        <v>171.43</v>
      </c>
      <c r="I229">
        <v>131.13</v>
      </c>
      <c r="J229">
        <v>1790.8</v>
      </c>
      <c r="K229">
        <v>7242</v>
      </c>
      <c r="L229">
        <v>7361.31</v>
      </c>
      <c r="M229">
        <v>104.56</v>
      </c>
      <c r="N229">
        <v>19352.810000000001</v>
      </c>
      <c r="O229">
        <v>32757.54</v>
      </c>
      <c r="P229">
        <v>10546.03</v>
      </c>
      <c r="Q229">
        <v>27237.64</v>
      </c>
      <c r="R229">
        <v>8922.9</v>
      </c>
      <c r="S229">
        <v>1740</v>
      </c>
      <c r="T229">
        <v>1723.89</v>
      </c>
      <c r="U229">
        <v>3107.11</v>
      </c>
      <c r="V229">
        <v>3817.66</v>
      </c>
      <c r="W229">
        <v>22.42</v>
      </c>
      <c r="X229">
        <v>2.887E-2</v>
      </c>
      <c r="Y229">
        <v>2.2800000000000001E-2</v>
      </c>
      <c r="Z229">
        <v>2.41E-2</v>
      </c>
      <c r="AA229">
        <v>2.5010000000000001E-2</v>
      </c>
      <c r="AB229">
        <v>2.6540000000000001E-2</v>
      </c>
      <c r="AC229">
        <v>3.2230000000000002E-2</v>
      </c>
      <c r="AD229">
        <v>2.5250000000000002E-2</v>
      </c>
      <c r="AE229">
        <v>2.7E-2</v>
      </c>
      <c r="AF229">
        <v>2.776E-2</v>
      </c>
      <c r="AG229">
        <v>2.7629999999999998E-2</v>
      </c>
      <c r="AH229">
        <v>1.89E-2</v>
      </c>
      <c r="AI229">
        <v>2.6599999999999999E-2</v>
      </c>
      <c r="AJ229">
        <v>2.64E-2</v>
      </c>
      <c r="AK229">
        <v>2.5049999999999999E-2</v>
      </c>
      <c r="AL229">
        <v>2.3910000000000001E-2</v>
      </c>
      <c r="AM229">
        <v>2.5479999999999999E-2</v>
      </c>
      <c r="AN229">
        <v>2.7660000000000001E-2</v>
      </c>
      <c r="AO229">
        <v>1.2970000000000001E-2</v>
      </c>
      <c r="AP229">
        <v>3.585E-2</v>
      </c>
      <c r="AQ229">
        <v>4.2560000000000001E-2</v>
      </c>
      <c r="AR229">
        <v>3.635E-2</v>
      </c>
      <c r="AS229">
        <v>4.2320000000000003E-2</v>
      </c>
      <c r="AT229">
        <v>3.9969999999999999E-2</v>
      </c>
      <c r="AU229">
        <v>3.7139999999999999E-2</v>
      </c>
      <c r="AV229">
        <v>3.6740000000000002E-2</v>
      </c>
      <c r="AW229">
        <v>-149.59999999999997</v>
      </c>
      <c r="AX229">
        <v>-152.09024390243908</v>
      </c>
      <c r="AY229" t="s">
        <v>631</v>
      </c>
      <c r="AZ229" s="45">
        <v>45217.93125671296</v>
      </c>
    </row>
    <row r="230" spans="2:52">
      <c r="B230">
        <v>1294</v>
      </c>
      <c r="C230" s="1">
        <v>44911</v>
      </c>
      <c r="D230">
        <v>6.9429999999999996</v>
      </c>
      <c r="E230">
        <v>6.9500999999999999</v>
      </c>
      <c r="F230">
        <v>146.81</v>
      </c>
      <c r="G230">
        <v>169.09</v>
      </c>
      <c r="H230">
        <v>171.87</v>
      </c>
      <c r="I230">
        <v>131.13</v>
      </c>
      <c r="J230">
        <v>1792.55</v>
      </c>
      <c r="K230">
        <v>7404</v>
      </c>
      <c r="L230">
        <v>7332.12</v>
      </c>
      <c r="M230">
        <v>103.77</v>
      </c>
      <c r="N230">
        <v>19450.669999999998</v>
      </c>
      <c r="O230">
        <v>32920.46</v>
      </c>
      <c r="P230">
        <v>10705.41</v>
      </c>
      <c r="Q230">
        <v>27527.119999999999</v>
      </c>
      <c r="R230">
        <v>8922.9</v>
      </c>
      <c r="S230">
        <v>1740</v>
      </c>
      <c r="T230">
        <v>1723.89</v>
      </c>
      <c r="U230">
        <v>3167.86</v>
      </c>
      <c r="V230">
        <v>3852.36</v>
      </c>
      <c r="W230">
        <v>22.62</v>
      </c>
      <c r="X230">
        <v>2.9139999999999999E-2</v>
      </c>
      <c r="Y230">
        <v>2.324E-2</v>
      </c>
      <c r="Z230">
        <v>2.41E-2</v>
      </c>
      <c r="AA230">
        <v>2.53E-2</v>
      </c>
      <c r="AB230">
        <v>2.7089999999999999E-2</v>
      </c>
      <c r="AC230">
        <v>3.2230000000000002E-2</v>
      </c>
      <c r="AD230">
        <v>2.5250000000000002E-2</v>
      </c>
      <c r="AE230">
        <v>2.7E-2</v>
      </c>
      <c r="AF230">
        <v>2.776E-2</v>
      </c>
      <c r="AG230">
        <v>2.7629999999999998E-2</v>
      </c>
      <c r="AH230">
        <v>1.881E-2</v>
      </c>
      <c r="AI230">
        <v>2.7E-2</v>
      </c>
      <c r="AJ230">
        <v>2.665E-2</v>
      </c>
      <c r="AK230">
        <v>2.555E-2</v>
      </c>
      <c r="AL230">
        <v>2.4340000000000001E-2</v>
      </c>
      <c r="AM230">
        <v>2.5950000000000001E-2</v>
      </c>
      <c r="AN230">
        <v>2.8139999999999998E-2</v>
      </c>
      <c r="AO230">
        <v>2.2020000000000001E-2</v>
      </c>
      <c r="AP230">
        <v>3.4819999999999997E-2</v>
      </c>
      <c r="AQ230">
        <v>4.1779999999999998E-2</v>
      </c>
      <c r="AR230">
        <v>3.5450000000000002E-2</v>
      </c>
      <c r="AS230">
        <v>4.2500000000000003E-2</v>
      </c>
      <c r="AT230">
        <v>3.9079999999999997E-2</v>
      </c>
      <c r="AU230">
        <v>3.6240000000000001E-2</v>
      </c>
      <c r="AV230">
        <v>3.5830000000000001E-2</v>
      </c>
      <c r="AW230">
        <v>-137.79999999999998</v>
      </c>
      <c r="AX230">
        <v>-152.09024390243908</v>
      </c>
      <c r="AY230" t="s">
        <v>631</v>
      </c>
      <c r="AZ230" s="45">
        <v>45217.93125671296</v>
      </c>
    </row>
    <row r="231" spans="2:52">
      <c r="B231">
        <v>1293</v>
      </c>
      <c r="C231" s="1">
        <v>44910</v>
      </c>
      <c r="D231">
        <v>6.9638999999999998</v>
      </c>
      <c r="E231">
        <v>6.9516999999999998</v>
      </c>
      <c r="F231">
        <v>146.82</v>
      </c>
      <c r="G231">
        <v>169.17</v>
      </c>
      <c r="H231">
        <v>171.94</v>
      </c>
      <c r="I231">
        <v>124.95</v>
      </c>
      <c r="J231">
        <v>1783.55</v>
      </c>
      <c r="K231">
        <v>7512</v>
      </c>
      <c r="L231">
        <v>7426.17</v>
      </c>
      <c r="M231">
        <v>103.98</v>
      </c>
      <c r="N231">
        <v>19368.59</v>
      </c>
      <c r="O231">
        <v>33202.22</v>
      </c>
      <c r="P231">
        <v>10810.53</v>
      </c>
      <c r="Q231">
        <v>28051.7</v>
      </c>
      <c r="R231">
        <v>8922.9</v>
      </c>
      <c r="S231">
        <v>1740</v>
      </c>
      <c r="T231">
        <v>1723.89</v>
      </c>
      <c r="U231">
        <v>3168.65</v>
      </c>
      <c r="V231">
        <v>3895.75</v>
      </c>
      <c r="W231">
        <v>22.83</v>
      </c>
      <c r="X231">
        <v>2.9159999999999998E-2</v>
      </c>
      <c r="Y231">
        <v>2.307E-2</v>
      </c>
      <c r="Z231">
        <v>2.444E-2</v>
      </c>
      <c r="AA231">
        <v>2.5399999999999999E-2</v>
      </c>
      <c r="AB231">
        <v>2.6960000000000001E-2</v>
      </c>
      <c r="AC231">
        <v>3.2230000000000002E-2</v>
      </c>
      <c r="AD231">
        <v>2.5250000000000002E-2</v>
      </c>
      <c r="AE231">
        <v>2.648E-2</v>
      </c>
      <c r="AF231">
        <v>2.742E-2</v>
      </c>
      <c r="AG231">
        <v>2.7629999999999998E-2</v>
      </c>
      <c r="AH231">
        <v>1.865E-2</v>
      </c>
      <c r="AI231">
        <v>2.6950000000000002E-2</v>
      </c>
      <c r="AJ231">
        <v>2.6550000000000001E-2</v>
      </c>
      <c r="AK231">
        <v>2.5399999999999999E-2</v>
      </c>
      <c r="AL231">
        <v>2.426E-2</v>
      </c>
      <c r="AM231">
        <v>2.5870000000000001E-2</v>
      </c>
      <c r="AN231">
        <v>2.7990000000000001E-2</v>
      </c>
      <c r="AO231">
        <v>1.451E-2</v>
      </c>
      <c r="AP231">
        <v>3.4459999999999998E-2</v>
      </c>
      <c r="AQ231">
        <v>4.2360000000000002E-2</v>
      </c>
      <c r="AR231">
        <v>3.4950000000000002E-2</v>
      </c>
      <c r="AS231">
        <v>4.2880000000000001E-2</v>
      </c>
      <c r="AT231">
        <v>3.9469999999999998E-2</v>
      </c>
      <c r="AU231">
        <v>3.6179999999999997E-2</v>
      </c>
      <c r="AV231">
        <v>3.5529999999999999E-2</v>
      </c>
      <c r="AW231">
        <v>-140.69999999999999</v>
      </c>
      <c r="AX231">
        <v>-152.09024390243908</v>
      </c>
      <c r="AY231" t="s">
        <v>631</v>
      </c>
      <c r="AZ231" s="45">
        <v>45217.93125671296</v>
      </c>
    </row>
    <row r="232" spans="2:52">
      <c r="B232">
        <v>1292</v>
      </c>
      <c r="C232" s="1">
        <v>44909</v>
      </c>
      <c r="D232">
        <v>6.9897999999999998</v>
      </c>
      <c r="E232">
        <v>6.9775999999999998</v>
      </c>
      <c r="F232">
        <v>147.04</v>
      </c>
      <c r="G232">
        <v>169.1</v>
      </c>
      <c r="H232">
        <v>171.92</v>
      </c>
      <c r="I232">
        <v>124.95</v>
      </c>
      <c r="J232">
        <v>1808.05</v>
      </c>
      <c r="K232">
        <v>7494</v>
      </c>
      <c r="L232">
        <v>7495.93</v>
      </c>
      <c r="M232">
        <v>105.13</v>
      </c>
      <c r="N232">
        <v>19673.45</v>
      </c>
      <c r="O232">
        <v>33966.35</v>
      </c>
      <c r="P232">
        <v>11170.89</v>
      </c>
      <c r="Q232">
        <v>28156.21</v>
      </c>
      <c r="R232">
        <v>8922.9</v>
      </c>
      <c r="S232">
        <v>1740</v>
      </c>
      <c r="T232">
        <v>1723.89</v>
      </c>
      <c r="U232">
        <v>3176.53</v>
      </c>
      <c r="V232">
        <v>3995.32</v>
      </c>
      <c r="W232">
        <v>21.14</v>
      </c>
      <c r="X232">
        <v>2.895E-2</v>
      </c>
      <c r="Y232">
        <v>2.2950000000000002E-2</v>
      </c>
      <c r="Z232">
        <v>2.3279999999999999E-2</v>
      </c>
      <c r="AA232">
        <v>2.4879999999999999E-2</v>
      </c>
      <c r="AB232">
        <v>2.6870000000000002E-2</v>
      </c>
      <c r="AC232">
        <v>3.2230000000000002E-2</v>
      </c>
      <c r="AD232">
        <v>2.5250000000000002E-2</v>
      </c>
      <c r="AE232">
        <v>2.6509999999999999E-2</v>
      </c>
      <c r="AF232">
        <v>2.7380000000000002E-2</v>
      </c>
      <c r="AG232">
        <v>2.7629999999999998E-2</v>
      </c>
      <c r="AH232">
        <v>1.745E-2</v>
      </c>
      <c r="AI232">
        <v>2.665E-2</v>
      </c>
      <c r="AJ232">
        <v>2.615E-2</v>
      </c>
      <c r="AK232">
        <v>2.5049999999999999E-2</v>
      </c>
      <c r="AL232">
        <v>2.4219999999999998E-2</v>
      </c>
      <c r="AM232">
        <v>2.596E-2</v>
      </c>
      <c r="AN232">
        <v>2.8039999999999999E-2</v>
      </c>
      <c r="AO232">
        <v>1.7989999999999999E-2</v>
      </c>
      <c r="AP232">
        <v>3.4770000000000002E-2</v>
      </c>
      <c r="AQ232">
        <v>4.2099999999999999E-2</v>
      </c>
      <c r="AR232">
        <v>3.533E-2</v>
      </c>
      <c r="AS232">
        <v>4.301E-2</v>
      </c>
      <c r="AT232">
        <v>3.9140000000000001E-2</v>
      </c>
      <c r="AU232">
        <v>3.6130000000000002E-2</v>
      </c>
      <c r="AV232">
        <v>3.56E-2</v>
      </c>
      <c r="AW232">
        <v>-142.60000000000002</v>
      </c>
      <c r="AX232">
        <v>-152.09024390243908</v>
      </c>
      <c r="AY232" t="s">
        <v>631</v>
      </c>
      <c r="AZ232" s="45">
        <v>45217.93125671296</v>
      </c>
    </row>
    <row r="233" spans="2:52">
      <c r="B233">
        <v>1291</v>
      </c>
      <c r="C233" s="1">
        <v>44908</v>
      </c>
      <c r="D233">
        <v>6.9642999999999997</v>
      </c>
      <c r="E233">
        <v>6.9584000000000001</v>
      </c>
      <c r="F233">
        <v>145.75</v>
      </c>
      <c r="G233">
        <v>168.79</v>
      </c>
      <c r="H233">
        <v>171.43</v>
      </c>
      <c r="I233">
        <v>128.88999999999999</v>
      </c>
      <c r="J233">
        <v>1823.55</v>
      </c>
      <c r="K233">
        <v>7442</v>
      </c>
      <c r="L233">
        <v>7502.89</v>
      </c>
      <c r="M233">
        <v>104.81</v>
      </c>
      <c r="N233">
        <v>19596.2</v>
      </c>
      <c r="O233">
        <v>34108.639999999999</v>
      </c>
      <c r="P233">
        <v>11256.81</v>
      </c>
      <c r="Q233">
        <v>27954.85</v>
      </c>
      <c r="R233">
        <v>8922.9</v>
      </c>
      <c r="S233">
        <v>1740</v>
      </c>
      <c r="T233">
        <v>1723.89</v>
      </c>
      <c r="U233">
        <v>3176.32</v>
      </c>
      <c r="V233">
        <v>4019.65</v>
      </c>
      <c r="W233">
        <v>22.55</v>
      </c>
      <c r="X233">
        <v>2.9309999999999999E-2</v>
      </c>
      <c r="Y233">
        <v>2.325E-2</v>
      </c>
      <c r="Z233">
        <v>2.3279999999999999E-2</v>
      </c>
      <c r="AA233">
        <v>2.4879999999999999E-2</v>
      </c>
      <c r="AB233">
        <v>2.7629999999999998E-2</v>
      </c>
      <c r="AC233">
        <v>3.2230000000000002E-2</v>
      </c>
      <c r="AD233">
        <v>2.5250000000000002E-2</v>
      </c>
      <c r="AE233">
        <v>2.6509999999999999E-2</v>
      </c>
      <c r="AF233">
        <v>2.7449999999999999E-2</v>
      </c>
      <c r="AG233">
        <v>2.7629999999999998E-2</v>
      </c>
      <c r="AH233">
        <v>1.6840000000000001E-2</v>
      </c>
      <c r="AI233">
        <v>2.7199999999999998E-2</v>
      </c>
      <c r="AJ233">
        <v>2.665E-2</v>
      </c>
      <c r="AK233">
        <v>2.5499999999999998E-2</v>
      </c>
      <c r="AL233">
        <v>2.4580000000000001E-2</v>
      </c>
      <c r="AM233">
        <v>2.64E-2</v>
      </c>
      <c r="AN233">
        <v>2.8539999999999999E-2</v>
      </c>
      <c r="AO233">
        <v>1.55E-2</v>
      </c>
      <c r="AP233">
        <v>3.5009999999999999E-2</v>
      </c>
      <c r="AQ233">
        <v>4.2180000000000002E-2</v>
      </c>
      <c r="AR233">
        <v>3.533E-2</v>
      </c>
      <c r="AS233">
        <v>4.299E-2</v>
      </c>
      <c r="AT233">
        <v>3.9440000000000003E-2</v>
      </c>
      <c r="AU233">
        <v>3.6510000000000001E-2</v>
      </c>
      <c r="AV233">
        <v>3.5909999999999997E-2</v>
      </c>
      <c r="AW233">
        <v>-145.60000000000002</v>
      </c>
      <c r="AX233">
        <v>-152.09024390243908</v>
      </c>
      <c r="AY233" t="s">
        <v>631</v>
      </c>
      <c r="AZ233" s="45">
        <v>45217.93125671296</v>
      </c>
    </row>
    <row r="234" spans="2:52">
      <c r="B234">
        <v>1290</v>
      </c>
      <c r="C234" s="1">
        <v>44907</v>
      </c>
      <c r="D234">
        <v>6.9612999999999996</v>
      </c>
      <c r="E234">
        <v>6.9673999999999996</v>
      </c>
      <c r="F234">
        <v>144.79</v>
      </c>
      <c r="G234">
        <v>168.07</v>
      </c>
      <c r="H234">
        <v>170.64</v>
      </c>
      <c r="I234">
        <v>133.54</v>
      </c>
      <c r="J234">
        <v>1786.6</v>
      </c>
      <c r="K234">
        <v>7428</v>
      </c>
      <c r="L234">
        <v>7445.97</v>
      </c>
      <c r="M234">
        <v>104.77</v>
      </c>
      <c r="N234">
        <v>19463.63</v>
      </c>
      <c r="O234">
        <v>34005.040000000001</v>
      </c>
      <c r="P234">
        <v>11143.74</v>
      </c>
      <c r="Q234">
        <v>27842.33</v>
      </c>
      <c r="R234">
        <v>8922.9</v>
      </c>
      <c r="S234">
        <v>1740</v>
      </c>
      <c r="T234">
        <v>1723.89</v>
      </c>
      <c r="U234">
        <v>3179.04</v>
      </c>
      <c r="V234">
        <v>3990.56</v>
      </c>
      <c r="W234">
        <v>25</v>
      </c>
      <c r="X234">
        <v>2.9219999999999999E-2</v>
      </c>
      <c r="Y234">
        <v>2.2679999999999999E-2</v>
      </c>
      <c r="Z234">
        <v>2.3279999999999999E-2</v>
      </c>
      <c r="AA234">
        <v>2.4879999999999999E-2</v>
      </c>
      <c r="AB234">
        <v>2.7349999999999999E-2</v>
      </c>
      <c r="AC234">
        <v>3.2230000000000002E-2</v>
      </c>
      <c r="AD234">
        <v>2.5250000000000002E-2</v>
      </c>
      <c r="AE234">
        <v>2.6360000000000001E-2</v>
      </c>
      <c r="AF234">
        <v>2.7289999999999998E-2</v>
      </c>
      <c r="AG234">
        <v>2.7629999999999998E-2</v>
      </c>
      <c r="AH234">
        <v>1.7000000000000001E-2</v>
      </c>
      <c r="AI234">
        <v>2.6450000000000001E-2</v>
      </c>
      <c r="AJ234">
        <v>2.58E-2</v>
      </c>
      <c r="AK234">
        <v>2.4799999999999999E-2</v>
      </c>
      <c r="AL234">
        <v>2.4400000000000002E-2</v>
      </c>
      <c r="AM234">
        <v>2.6079999999999999E-2</v>
      </c>
      <c r="AN234">
        <v>2.8389999999999999E-2</v>
      </c>
      <c r="AO234">
        <v>1.2970000000000001E-2</v>
      </c>
      <c r="AP234">
        <v>3.6110000000000003E-2</v>
      </c>
      <c r="AQ234">
        <v>4.3749999999999997E-2</v>
      </c>
      <c r="AR234">
        <v>3.5720000000000002E-2</v>
      </c>
      <c r="AS234">
        <v>4.2599999999999999E-2</v>
      </c>
      <c r="AT234">
        <v>4.1349999999999998E-2</v>
      </c>
      <c r="AU234">
        <v>3.789E-2</v>
      </c>
      <c r="AV234">
        <v>3.7229999999999999E-2</v>
      </c>
      <c r="AW234">
        <v>-164.7</v>
      </c>
      <c r="AX234">
        <v>-152.09024390243908</v>
      </c>
      <c r="AY234" t="s">
        <v>631</v>
      </c>
      <c r="AZ234" s="45">
        <v>45217.93125671296</v>
      </c>
    </row>
    <row r="235" spans="2:52">
      <c r="B235">
        <v>1289</v>
      </c>
      <c r="C235" s="1">
        <v>44904</v>
      </c>
      <c r="D235">
        <v>6.9619</v>
      </c>
      <c r="E235">
        <v>6.97</v>
      </c>
      <c r="F235">
        <v>143.5</v>
      </c>
      <c r="G235">
        <v>168.01</v>
      </c>
      <c r="H235">
        <v>170.37</v>
      </c>
      <c r="I235">
        <v>133.54</v>
      </c>
      <c r="J235">
        <v>1796.15</v>
      </c>
      <c r="K235">
        <v>7448</v>
      </c>
      <c r="L235">
        <v>7476.63</v>
      </c>
      <c r="M235">
        <v>105.1</v>
      </c>
      <c r="N235">
        <v>19900.87</v>
      </c>
      <c r="O235">
        <v>33476.46</v>
      </c>
      <c r="P235">
        <v>11004.62</v>
      </c>
      <c r="Q235">
        <v>27901.01</v>
      </c>
      <c r="R235">
        <v>8922.9</v>
      </c>
      <c r="S235">
        <v>1740</v>
      </c>
      <c r="T235">
        <v>1723.89</v>
      </c>
      <c r="U235">
        <v>3206.95</v>
      </c>
      <c r="V235">
        <v>3934.38</v>
      </c>
      <c r="W235">
        <v>22.83</v>
      </c>
      <c r="X235">
        <v>2.921E-2</v>
      </c>
      <c r="Y235">
        <v>2.264E-2</v>
      </c>
      <c r="Z235">
        <v>2.3279999999999999E-2</v>
      </c>
      <c r="AA235">
        <v>2.4879999999999999E-2</v>
      </c>
      <c r="AB235">
        <v>2.7320000000000001E-2</v>
      </c>
      <c r="AC235">
        <v>3.2230000000000002E-2</v>
      </c>
      <c r="AD235">
        <v>2.5250000000000002E-2</v>
      </c>
      <c r="AE235">
        <v>2.6360000000000001E-2</v>
      </c>
      <c r="AF235">
        <v>2.7289999999999998E-2</v>
      </c>
      <c r="AG235">
        <v>2.7629999999999998E-2</v>
      </c>
      <c r="AH235">
        <v>1.7299999999999999E-2</v>
      </c>
      <c r="AI235">
        <v>2.5600000000000001E-2</v>
      </c>
      <c r="AJ235">
        <v>2.5000000000000001E-2</v>
      </c>
      <c r="AK235">
        <v>2.3900000000000001E-2</v>
      </c>
      <c r="AL235">
        <v>2.4539999999999999E-2</v>
      </c>
      <c r="AM235">
        <v>2.6210000000000001E-2</v>
      </c>
      <c r="AN235">
        <v>2.8490000000000001E-2</v>
      </c>
      <c r="AO235">
        <v>8.5000000000000006E-3</v>
      </c>
      <c r="AP235">
        <v>3.5779999999999999E-2</v>
      </c>
      <c r="AQ235">
        <v>4.3439999999999999E-2</v>
      </c>
      <c r="AR235">
        <v>3.5589999999999997E-2</v>
      </c>
      <c r="AS235">
        <v>4.2630000000000001E-2</v>
      </c>
      <c r="AT235">
        <v>4.1009999999999998E-2</v>
      </c>
      <c r="AU235">
        <v>3.7690000000000001E-2</v>
      </c>
      <c r="AV235">
        <v>3.6949999999999997E-2</v>
      </c>
      <c r="AW235">
        <v>-161.29999999999998</v>
      </c>
      <c r="AX235">
        <v>-152.09024390243908</v>
      </c>
      <c r="AY235" t="s">
        <v>631</v>
      </c>
      <c r="AZ235" s="45">
        <v>45217.93125671296</v>
      </c>
    </row>
    <row r="236" spans="2:52">
      <c r="B236">
        <v>1288</v>
      </c>
      <c r="C236" s="1">
        <v>44903</v>
      </c>
      <c r="D236">
        <v>6.9806999999999997</v>
      </c>
      <c r="E236">
        <v>6.9950000000000001</v>
      </c>
      <c r="F236">
        <v>142.79</v>
      </c>
      <c r="G236">
        <v>168.48</v>
      </c>
      <c r="H236">
        <v>170.65</v>
      </c>
      <c r="I236">
        <v>133.54</v>
      </c>
      <c r="J236">
        <v>1790.15</v>
      </c>
      <c r="K236">
        <v>7454</v>
      </c>
      <c r="L236">
        <v>7472.17</v>
      </c>
      <c r="M236">
        <v>105.58</v>
      </c>
      <c r="N236">
        <v>19450.23</v>
      </c>
      <c r="O236">
        <v>33781.480000000003</v>
      </c>
      <c r="P236">
        <v>11082</v>
      </c>
      <c r="Q236">
        <v>27574.43</v>
      </c>
      <c r="R236">
        <v>8922.9</v>
      </c>
      <c r="S236">
        <v>1740</v>
      </c>
      <c r="T236">
        <v>1723.89</v>
      </c>
      <c r="U236">
        <v>3197.35</v>
      </c>
      <c r="V236">
        <v>3963.51</v>
      </c>
      <c r="W236">
        <v>22.29</v>
      </c>
      <c r="X236">
        <v>2.9190000000000001E-2</v>
      </c>
      <c r="Y236">
        <v>2.2450000000000001E-2</v>
      </c>
      <c r="Z236">
        <v>2.3279999999999999E-2</v>
      </c>
      <c r="AA236">
        <v>2.4879999999999999E-2</v>
      </c>
      <c r="AB236">
        <v>2.7199999999999998E-2</v>
      </c>
      <c r="AC236">
        <v>3.2230000000000002E-2</v>
      </c>
      <c r="AD236">
        <v>2.5250000000000002E-2</v>
      </c>
      <c r="AE236">
        <v>2.6329999999999999E-2</v>
      </c>
      <c r="AF236">
        <v>2.726E-2</v>
      </c>
      <c r="AG236">
        <v>2.7629999999999998E-2</v>
      </c>
      <c r="AH236">
        <v>1.8790000000000001E-2</v>
      </c>
      <c r="AI236">
        <v>2.5999999999999999E-2</v>
      </c>
      <c r="AJ236">
        <v>2.5149999999999999E-2</v>
      </c>
      <c r="AK236">
        <v>2.3900000000000001E-2</v>
      </c>
      <c r="AL236">
        <v>2.4309999999999998E-2</v>
      </c>
      <c r="AM236">
        <v>2.598E-2</v>
      </c>
      <c r="AN236">
        <v>2.828E-2</v>
      </c>
      <c r="AO236">
        <v>1.0019999999999999E-2</v>
      </c>
      <c r="AP236">
        <v>3.4819999999999997E-2</v>
      </c>
      <c r="AQ236">
        <v>4.308E-2</v>
      </c>
      <c r="AR236">
        <v>3.431E-2</v>
      </c>
      <c r="AS236">
        <v>4.2410000000000003E-2</v>
      </c>
      <c r="AT236">
        <v>4.0509999999999997E-2</v>
      </c>
      <c r="AU236">
        <v>3.7069999999999999E-2</v>
      </c>
      <c r="AV236">
        <v>3.6220000000000002E-2</v>
      </c>
      <c r="AW236">
        <v>-156.29999999999998</v>
      </c>
      <c r="AX236">
        <v>-152.09024390243908</v>
      </c>
      <c r="AY236" t="s">
        <v>631</v>
      </c>
      <c r="AZ236" s="45">
        <v>45217.93125671296</v>
      </c>
    </row>
    <row r="237" spans="2:52">
      <c r="B237">
        <v>1287</v>
      </c>
      <c r="C237" s="1">
        <v>44902</v>
      </c>
      <c r="D237">
        <v>6.9749999999999996</v>
      </c>
      <c r="E237">
        <v>6.9625000000000004</v>
      </c>
      <c r="F237">
        <v>142.99</v>
      </c>
      <c r="G237">
        <v>168.75</v>
      </c>
      <c r="H237">
        <v>170.92</v>
      </c>
      <c r="I237">
        <v>133.54</v>
      </c>
      <c r="J237">
        <v>1782.2</v>
      </c>
      <c r="K237">
        <v>7444</v>
      </c>
      <c r="L237">
        <v>7489.19</v>
      </c>
      <c r="M237">
        <v>105.29</v>
      </c>
      <c r="N237">
        <v>18814.82</v>
      </c>
      <c r="O237">
        <v>33597.919999999998</v>
      </c>
      <c r="P237">
        <v>10958.55</v>
      </c>
      <c r="Q237">
        <v>27686.400000000001</v>
      </c>
      <c r="R237">
        <v>8922.9</v>
      </c>
      <c r="S237">
        <v>1740</v>
      </c>
      <c r="T237">
        <v>1723.89</v>
      </c>
      <c r="U237">
        <v>3199.62</v>
      </c>
      <c r="V237">
        <v>3933.92</v>
      </c>
      <c r="W237">
        <v>22.68</v>
      </c>
      <c r="X237">
        <v>2.912E-2</v>
      </c>
      <c r="Y237">
        <v>2.095E-2</v>
      </c>
      <c r="Z237">
        <v>2.3279999999999999E-2</v>
      </c>
      <c r="AA237">
        <v>2.487E-2</v>
      </c>
      <c r="AB237">
        <v>2.7369999999999998E-2</v>
      </c>
      <c r="AC237">
        <v>3.2230000000000002E-2</v>
      </c>
      <c r="AD237">
        <v>2.5250000000000002E-2</v>
      </c>
      <c r="AE237">
        <v>2.632E-2</v>
      </c>
      <c r="AF237">
        <v>2.7279999999999999E-2</v>
      </c>
      <c r="AG237">
        <v>2.7629999999999998E-2</v>
      </c>
      <c r="AH237">
        <v>1.8960000000000001E-2</v>
      </c>
      <c r="AI237">
        <v>2.6349999999999998E-2</v>
      </c>
      <c r="AJ237">
        <v>2.5499999999999998E-2</v>
      </c>
      <c r="AK237">
        <v>2.4500000000000001E-2</v>
      </c>
      <c r="AL237">
        <v>2.4809999999999999E-2</v>
      </c>
      <c r="AM237">
        <v>2.649E-2</v>
      </c>
      <c r="AN237">
        <v>2.879E-2</v>
      </c>
      <c r="AO237">
        <v>1.124E-2</v>
      </c>
      <c r="AP237">
        <v>3.4169999999999999E-2</v>
      </c>
      <c r="AQ237">
        <v>4.2560000000000001E-2</v>
      </c>
      <c r="AR237">
        <v>3.4320000000000003E-2</v>
      </c>
      <c r="AS237">
        <v>4.2630000000000001E-2</v>
      </c>
      <c r="AT237">
        <v>3.9870000000000003E-2</v>
      </c>
      <c r="AU237">
        <v>3.6240000000000001E-2</v>
      </c>
      <c r="AV237">
        <v>3.5409999999999997E-2</v>
      </c>
      <c r="AW237">
        <v>-150.00000000000003</v>
      </c>
      <c r="AX237">
        <v>-152.09024390243908</v>
      </c>
      <c r="AY237" t="s">
        <v>631</v>
      </c>
      <c r="AZ237" s="45">
        <v>45217.93125671296</v>
      </c>
    </row>
    <row r="238" spans="2:52">
      <c r="B238">
        <v>1286</v>
      </c>
      <c r="C238" s="1">
        <v>44901</v>
      </c>
      <c r="D238">
        <v>7.0209999999999999</v>
      </c>
      <c r="E238">
        <v>7.0534999999999997</v>
      </c>
      <c r="F238">
        <v>143.11000000000001</v>
      </c>
      <c r="G238">
        <v>168.09</v>
      </c>
      <c r="H238">
        <v>170.37</v>
      </c>
      <c r="I238">
        <v>127.35</v>
      </c>
      <c r="J238">
        <v>1773.8</v>
      </c>
      <c r="K238">
        <v>7440</v>
      </c>
      <c r="L238">
        <v>7521.39</v>
      </c>
      <c r="M238">
        <v>104.54</v>
      </c>
      <c r="N238">
        <v>19441.18</v>
      </c>
      <c r="O238">
        <v>33596.339999999997</v>
      </c>
      <c r="P238">
        <v>11014.89</v>
      </c>
      <c r="Q238">
        <v>27885.87</v>
      </c>
      <c r="R238">
        <v>8922.9</v>
      </c>
      <c r="S238">
        <v>1740</v>
      </c>
      <c r="T238">
        <v>1723.89</v>
      </c>
      <c r="U238">
        <v>3212.53</v>
      </c>
      <c r="V238">
        <v>3941.26</v>
      </c>
      <c r="W238">
        <v>22.17</v>
      </c>
      <c r="X238">
        <v>2.945E-2</v>
      </c>
      <c r="Y238">
        <v>2.095E-2</v>
      </c>
      <c r="Z238">
        <v>2.3279999999999999E-2</v>
      </c>
      <c r="AA238">
        <v>2.4590000000000001E-2</v>
      </c>
      <c r="AB238">
        <v>2.7220000000000001E-2</v>
      </c>
      <c r="AC238">
        <v>3.2230000000000002E-2</v>
      </c>
      <c r="AD238">
        <v>2.5250000000000002E-2</v>
      </c>
      <c r="AE238">
        <v>2.6280000000000001E-2</v>
      </c>
      <c r="AF238">
        <v>2.7140000000000001E-2</v>
      </c>
      <c r="AG238">
        <v>2.7629999999999998E-2</v>
      </c>
      <c r="AH238">
        <v>1.856E-2</v>
      </c>
      <c r="AI238">
        <v>2.6800000000000001E-2</v>
      </c>
      <c r="AJ238">
        <v>2.6249999999999999E-2</v>
      </c>
      <c r="AK238">
        <v>2.4850000000000001E-2</v>
      </c>
      <c r="AL238">
        <v>2.4660000000000001E-2</v>
      </c>
      <c r="AM238">
        <v>2.6349999999999998E-2</v>
      </c>
      <c r="AN238">
        <v>2.8500000000000001E-2</v>
      </c>
      <c r="AO238">
        <v>1.03E-2</v>
      </c>
      <c r="AP238">
        <v>3.5310000000000001E-2</v>
      </c>
      <c r="AQ238">
        <v>4.3659999999999997E-2</v>
      </c>
      <c r="AR238">
        <v>3.542E-2</v>
      </c>
      <c r="AS238">
        <v>4.2630000000000001E-2</v>
      </c>
      <c r="AT238">
        <v>4.1029999999999997E-2</v>
      </c>
      <c r="AU238">
        <v>3.7519999999999998E-2</v>
      </c>
      <c r="AV238">
        <v>3.6650000000000002E-2</v>
      </c>
      <c r="AW238">
        <v>-164.39999999999995</v>
      </c>
      <c r="AX238">
        <v>-152.09024390243908</v>
      </c>
      <c r="AY238" t="s">
        <v>631</v>
      </c>
      <c r="AZ238" s="45">
        <v>45217.93125671296</v>
      </c>
    </row>
    <row r="239" spans="2:52">
      <c r="B239">
        <v>1285</v>
      </c>
      <c r="C239" s="1">
        <v>44900</v>
      </c>
      <c r="D239">
        <v>7.0385</v>
      </c>
      <c r="E239">
        <v>7.0533999999999999</v>
      </c>
      <c r="F239">
        <v>142.75</v>
      </c>
      <c r="G239">
        <v>167.59</v>
      </c>
      <c r="H239">
        <v>169.88</v>
      </c>
      <c r="I239">
        <v>138.82</v>
      </c>
      <c r="J239">
        <v>1776.8</v>
      </c>
      <c r="K239">
        <v>7424</v>
      </c>
      <c r="L239">
        <v>7567.54</v>
      </c>
      <c r="M239">
        <v>104.73</v>
      </c>
      <c r="N239">
        <v>19518.29</v>
      </c>
      <c r="O239">
        <v>33947.1</v>
      </c>
      <c r="P239">
        <v>11239.94</v>
      </c>
      <c r="Q239">
        <v>27820.400000000001</v>
      </c>
      <c r="R239">
        <v>8922.9</v>
      </c>
      <c r="S239">
        <v>1740</v>
      </c>
      <c r="T239">
        <v>1723.89</v>
      </c>
      <c r="U239">
        <v>3211.81</v>
      </c>
      <c r="V239">
        <v>3998.84</v>
      </c>
      <c r="W239">
        <v>20.75</v>
      </c>
      <c r="X239">
        <v>2.9239999999999999E-2</v>
      </c>
      <c r="Y239">
        <v>2.095E-2</v>
      </c>
      <c r="Z239">
        <v>2.3279999999999999E-2</v>
      </c>
      <c r="AA239">
        <v>2.4410000000000001E-2</v>
      </c>
      <c r="AB239">
        <v>2.681E-2</v>
      </c>
      <c r="AC239">
        <v>3.2230000000000002E-2</v>
      </c>
      <c r="AD239">
        <v>2.5250000000000002E-2</v>
      </c>
      <c r="AE239">
        <v>2.63E-2</v>
      </c>
      <c r="AF239">
        <v>2.707E-2</v>
      </c>
      <c r="AG239">
        <v>2.7629999999999998E-2</v>
      </c>
      <c r="AH239">
        <v>1.814E-2</v>
      </c>
      <c r="AI239">
        <v>2.6550000000000001E-2</v>
      </c>
      <c r="AJ239">
        <v>2.58E-2</v>
      </c>
      <c r="AK239">
        <v>2.4649999999999998E-2</v>
      </c>
      <c r="AL239">
        <v>2.4330000000000001E-2</v>
      </c>
      <c r="AM239">
        <v>2.589E-2</v>
      </c>
      <c r="AN239">
        <v>2.8070000000000001E-2</v>
      </c>
      <c r="AO239">
        <v>1.5520000000000001E-2</v>
      </c>
      <c r="AP239">
        <v>3.5740000000000001E-2</v>
      </c>
      <c r="AQ239">
        <v>4.3869999999999999E-2</v>
      </c>
      <c r="AR239">
        <v>3.5839999999999997E-2</v>
      </c>
      <c r="AS239">
        <v>4.258E-2</v>
      </c>
      <c r="AT239">
        <v>4.1180000000000001E-2</v>
      </c>
      <c r="AU239">
        <v>3.7780000000000001E-2</v>
      </c>
      <c r="AV239">
        <v>3.696E-2</v>
      </c>
      <c r="AW239">
        <v>-167.7</v>
      </c>
      <c r="AX239">
        <v>-152.09024390243908</v>
      </c>
      <c r="AY239" t="s">
        <v>631</v>
      </c>
      <c r="AZ239" s="45">
        <v>45217.93125671296</v>
      </c>
    </row>
    <row r="240" spans="2:52">
      <c r="B240">
        <v>1284</v>
      </c>
      <c r="C240" s="1">
        <v>44897</v>
      </c>
      <c r="D240">
        <v>7.0457000000000001</v>
      </c>
      <c r="E240">
        <v>7.0923999999999996</v>
      </c>
      <c r="F240">
        <v>136.53</v>
      </c>
      <c r="G240">
        <v>167.93</v>
      </c>
      <c r="H240">
        <v>169.1</v>
      </c>
      <c r="I240">
        <v>138.82</v>
      </c>
      <c r="J240">
        <v>1784.75</v>
      </c>
      <c r="K240">
        <v>7440</v>
      </c>
      <c r="L240">
        <v>7556.23</v>
      </c>
      <c r="M240">
        <v>105.95</v>
      </c>
      <c r="N240">
        <v>18675.349999999999</v>
      </c>
      <c r="O240">
        <v>34429.879999999997</v>
      </c>
      <c r="P240">
        <v>11461.5</v>
      </c>
      <c r="Q240">
        <v>27777.9</v>
      </c>
      <c r="R240">
        <v>8922.9</v>
      </c>
      <c r="S240">
        <v>1740</v>
      </c>
      <c r="T240">
        <v>1723.89</v>
      </c>
      <c r="U240">
        <v>3156.14</v>
      </c>
      <c r="V240">
        <v>4071.7</v>
      </c>
      <c r="W240">
        <v>19.059999999999999</v>
      </c>
      <c r="X240">
        <v>2.911E-2</v>
      </c>
      <c r="Y240">
        <v>2.095E-2</v>
      </c>
      <c r="Z240">
        <v>2.3279999999999999E-2</v>
      </c>
      <c r="AA240">
        <v>2.4410000000000001E-2</v>
      </c>
      <c r="AB240">
        <v>2.6769999999999999E-2</v>
      </c>
      <c r="AC240">
        <v>3.2230000000000002E-2</v>
      </c>
      <c r="AD240">
        <v>2.5250000000000002E-2</v>
      </c>
      <c r="AE240">
        <v>2.563E-2</v>
      </c>
      <c r="AF240">
        <v>2.6339999999999999E-2</v>
      </c>
      <c r="AG240">
        <v>2.7629999999999998E-2</v>
      </c>
      <c r="AH240">
        <v>1.805E-2</v>
      </c>
      <c r="AI240">
        <v>2.5899999999999999E-2</v>
      </c>
      <c r="AJ240">
        <v>2.53E-2</v>
      </c>
      <c r="AK240">
        <v>2.41E-2</v>
      </c>
      <c r="AL240">
        <v>2.4109999999999999E-2</v>
      </c>
      <c r="AM240">
        <v>2.5739999999999999E-2</v>
      </c>
      <c r="AN240">
        <v>2.785E-2</v>
      </c>
      <c r="AO240">
        <v>7.6600000000000001E-3</v>
      </c>
      <c r="AP240">
        <v>3.4860000000000002E-2</v>
      </c>
      <c r="AQ240">
        <v>4.2720000000000001E-2</v>
      </c>
      <c r="AR240">
        <v>3.5479999999999998E-2</v>
      </c>
      <c r="AS240">
        <v>4.2479999999999997E-2</v>
      </c>
      <c r="AT240">
        <v>3.977E-2</v>
      </c>
      <c r="AU240">
        <v>3.6519999999999997E-2</v>
      </c>
      <c r="AV240">
        <v>3.5839999999999997E-2</v>
      </c>
      <c r="AW240">
        <v>-153.6</v>
      </c>
      <c r="AX240">
        <v>-152.09024390243908</v>
      </c>
      <c r="AY240" t="s">
        <v>631</v>
      </c>
      <c r="AZ240" s="45">
        <v>45217.93125671296</v>
      </c>
    </row>
    <row r="241" spans="2:52">
      <c r="B241">
        <v>1283</v>
      </c>
      <c r="C241" s="1">
        <v>44896</v>
      </c>
      <c r="D241">
        <v>7.1406000000000001</v>
      </c>
      <c r="E241">
        <v>7.1593</v>
      </c>
      <c r="F241">
        <v>134.97999999999999</v>
      </c>
      <c r="G241">
        <v>167.59</v>
      </c>
      <c r="H241">
        <v>168.54</v>
      </c>
      <c r="I241">
        <v>138.82</v>
      </c>
      <c r="J241">
        <v>1803.15</v>
      </c>
      <c r="K241">
        <v>7476</v>
      </c>
      <c r="L241">
        <v>7558.49</v>
      </c>
      <c r="M241">
        <v>106.82</v>
      </c>
      <c r="N241">
        <v>18736.439999999999</v>
      </c>
      <c r="O241">
        <v>34395.01</v>
      </c>
      <c r="P241">
        <v>11482.45</v>
      </c>
      <c r="Q241">
        <v>28226.080000000002</v>
      </c>
      <c r="R241">
        <v>8847.9</v>
      </c>
      <c r="S241">
        <v>1740</v>
      </c>
      <c r="T241">
        <v>1786.91</v>
      </c>
      <c r="U241">
        <v>3165.47</v>
      </c>
      <c r="V241">
        <v>4076.57</v>
      </c>
      <c r="W241">
        <v>19.84</v>
      </c>
      <c r="X241">
        <v>2.9020000000000001E-2</v>
      </c>
      <c r="Y241">
        <v>2.095E-2</v>
      </c>
      <c r="Z241">
        <v>2.3279999999999999E-2</v>
      </c>
      <c r="AA241">
        <v>2.4400000000000002E-2</v>
      </c>
      <c r="AB241">
        <v>2.6769999999999999E-2</v>
      </c>
      <c r="AC241">
        <v>3.2230000000000002E-2</v>
      </c>
      <c r="AD241">
        <v>2.5250000000000002E-2</v>
      </c>
      <c r="AE241">
        <v>2.5569999999999999E-2</v>
      </c>
      <c r="AF241">
        <v>2.6280000000000001E-2</v>
      </c>
      <c r="AG241">
        <v>2.7789999999999999E-2</v>
      </c>
      <c r="AH241">
        <v>1.7479999999999999E-2</v>
      </c>
      <c r="AI241">
        <v>2.58E-2</v>
      </c>
      <c r="AJ241">
        <v>2.5049999999999999E-2</v>
      </c>
      <c r="AK241">
        <v>2.3800000000000002E-2</v>
      </c>
      <c r="AL241">
        <v>2.4299999999999999E-2</v>
      </c>
      <c r="AM241">
        <v>2.6009999999999998E-2</v>
      </c>
      <c r="AN241">
        <v>2.8150000000000001E-2</v>
      </c>
      <c r="AO241">
        <v>1.167E-2</v>
      </c>
      <c r="AP241">
        <v>3.5049999999999998E-2</v>
      </c>
      <c r="AQ241">
        <v>4.2279999999999998E-2</v>
      </c>
      <c r="AR241">
        <v>3.5979999999999998E-2</v>
      </c>
      <c r="AS241">
        <v>4.267E-2</v>
      </c>
      <c r="AT241">
        <v>3.9640000000000002E-2</v>
      </c>
      <c r="AU241">
        <v>3.6639999999999999E-2</v>
      </c>
      <c r="AV241">
        <v>3.5920000000000001E-2</v>
      </c>
      <c r="AW241">
        <v>-152.4</v>
      </c>
      <c r="AX241">
        <v>-152.09024390243908</v>
      </c>
      <c r="AY241" t="s">
        <v>631</v>
      </c>
      <c r="AZ241" s="45">
        <v>45217.93125671296</v>
      </c>
    </row>
    <row r="242" spans="2:52">
      <c r="B242">
        <v>1282</v>
      </c>
      <c r="C242" s="1">
        <v>44895</v>
      </c>
      <c r="D242">
        <v>7.2473999999999998</v>
      </c>
      <c r="E242">
        <v>7.2069000000000001</v>
      </c>
      <c r="F242">
        <v>132.16</v>
      </c>
      <c r="G242">
        <v>166.25</v>
      </c>
      <c r="H242">
        <v>166.9</v>
      </c>
      <c r="I242">
        <v>138.82</v>
      </c>
      <c r="J242">
        <v>1753.5</v>
      </c>
      <c r="K242">
        <v>7444</v>
      </c>
      <c r="L242">
        <v>7573.05</v>
      </c>
      <c r="M242">
        <v>106.68</v>
      </c>
      <c r="N242">
        <v>18597.23</v>
      </c>
      <c r="O242">
        <v>34589.769999999997</v>
      </c>
      <c r="P242">
        <v>11468</v>
      </c>
      <c r="Q242">
        <v>27968.99</v>
      </c>
      <c r="R242">
        <v>8847.9</v>
      </c>
      <c r="S242">
        <v>1740</v>
      </c>
      <c r="T242">
        <v>1786.91</v>
      </c>
      <c r="U242">
        <v>3151.34</v>
      </c>
      <c r="V242">
        <v>4080.11</v>
      </c>
      <c r="W242">
        <v>20.58</v>
      </c>
      <c r="X242">
        <v>2.9219999999999999E-2</v>
      </c>
      <c r="Y242">
        <v>2.095E-2</v>
      </c>
      <c r="Z242">
        <v>2.3279999999999999E-2</v>
      </c>
      <c r="AA242">
        <v>2.4459999999999999E-2</v>
      </c>
      <c r="AB242">
        <v>2.7099999999999999E-2</v>
      </c>
      <c r="AC242">
        <v>3.2230000000000002E-2</v>
      </c>
      <c r="AD242">
        <v>2.5250000000000002E-2</v>
      </c>
      <c r="AE242">
        <v>2.5350000000000001E-2</v>
      </c>
      <c r="AF242">
        <v>2.6089999999999999E-2</v>
      </c>
      <c r="AG242">
        <v>2.7799999999999998E-2</v>
      </c>
      <c r="AH242">
        <v>1.6109999999999999E-2</v>
      </c>
      <c r="AI242">
        <v>2.5649999999999999E-2</v>
      </c>
      <c r="AJ242">
        <v>2.5100000000000001E-2</v>
      </c>
      <c r="AK242">
        <v>2.41E-2</v>
      </c>
      <c r="AL242">
        <v>2.4479999999999998E-2</v>
      </c>
      <c r="AM242">
        <v>2.605E-2</v>
      </c>
      <c r="AN242">
        <v>2.8150000000000001E-2</v>
      </c>
      <c r="AO242">
        <v>3.0179999999999998E-2</v>
      </c>
      <c r="AP242">
        <v>3.6049999999999999E-2</v>
      </c>
      <c r="AQ242">
        <v>4.3099999999999999E-2</v>
      </c>
      <c r="AR242">
        <v>3.7359999999999997E-2</v>
      </c>
      <c r="AS242">
        <v>4.3200000000000002E-2</v>
      </c>
      <c r="AT242">
        <v>4.0489999999999998E-2</v>
      </c>
      <c r="AU242">
        <v>3.737E-2</v>
      </c>
      <c r="AV242">
        <v>3.6760000000000001E-2</v>
      </c>
      <c r="AW242">
        <v>-160.29999999999998</v>
      </c>
      <c r="AX242">
        <v>-152.09024390243908</v>
      </c>
      <c r="AY242" t="s">
        <v>631</v>
      </c>
      <c r="AZ242" s="45">
        <v>45217.93125671296</v>
      </c>
    </row>
    <row r="243" spans="2:52">
      <c r="B243">
        <v>1281</v>
      </c>
      <c r="C243" s="1">
        <v>44894</v>
      </c>
      <c r="D243">
        <v>7.194</v>
      </c>
      <c r="E243">
        <v>7.165</v>
      </c>
      <c r="F243">
        <v>132.30000000000001</v>
      </c>
      <c r="G243">
        <v>165.19</v>
      </c>
      <c r="H243">
        <v>166</v>
      </c>
      <c r="I243">
        <v>142.6</v>
      </c>
      <c r="J243">
        <v>1752.7</v>
      </c>
      <c r="K243">
        <v>7472</v>
      </c>
      <c r="L243">
        <v>7512</v>
      </c>
      <c r="M243">
        <v>105.96</v>
      </c>
      <c r="N243">
        <v>18204.68</v>
      </c>
      <c r="O243">
        <v>33852.53</v>
      </c>
      <c r="P243">
        <v>10983.78</v>
      </c>
      <c r="Q243">
        <v>28027.84</v>
      </c>
      <c r="R243">
        <v>8847.9</v>
      </c>
      <c r="S243">
        <v>1740</v>
      </c>
      <c r="T243">
        <v>1786.91</v>
      </c>
      <c r="U243">
        <v>3149.75</v>
      </c>
      <c r="V243">
        <v>3957.63</v>
      </c>
      <c r="W243">
        <v>21.89</v>
      </c>
      <c r="X243">
        <v>2.9059999999999999E-2</v>
      </c>
      <c r="Y243">
        <v>2.095E-2</v>
      </c>
      <c r="Z243">
        <v>2.3279999999999999E-2</v>
      </c>
      <c r="AA243">
        <v>2.4649999999999998E-2</v>
      </c>
      <c r="AB243">
        <v>2.7009999999999999E-2</v>
      </c>
      <c r="AC243">
        <v>3.2230000000000002E-2</v>
      </c>
      <c r="AD243">
        <v>2.5250000000000002E-2</v>
      </c>
      <c r="AE243">
        <v>2.5530000000000001E-2</v>
      </c>
      <c r="AF243">
        <v>2.6259999999999999E-2</v>
      </c>
      <c r="AG243">
        <v>2.794E-2</v>
      </c>
      <c r="AH243">
        <v>1.5010000000000001E-2</v>
      </c>
      <c r="AI243">
        <v>2.5350000000000001E-2</v>
      </c>
      <c r="AJ243">
        <v>2.4850000000000001E-2</v>
      </c>
      <c r="AK243">
        <v>2.3949999999999999E-2</v>
      </c>
      <c r="AL243">
        <v>2.462E-2</v>
      </c>
      <c r="AM243">
        <v>2.613E-2</v>
      </c>
      <c r="AN243">
        <v>2.8330000000000001E-2</v>
      </c>
      <c r="AO243">
        <v>1.366E-2</v>
      </c>
      <c r="AP243">
        <v>3.7440000000000001E-2</v>
      </c>
      <c r="AQ243">
        <v>4.4729999999999999E-2</v>
      </c>
      <c r="AR243">
        <v>3.8019999999999998E-2</v>
      </c>
      <c r="AS243">
        <v>4.3020000000000003E-2</v>
      </c>
      <c r="AT243">
        <v>4.2410000000000003E-2</v>
      </c>
      <c r="AU243">
        <v>3.9239999999999997E-2</v>
      </c>
      <c r="AV243">
        <v>3.8469999999999997E-2</v>
      </c>
      <c r="AW243">
        <v>-177.60000000000005</v>
      </c>
      <c r="AX243">
        <v>-152.09024390243908</v>
      </c>
      <c r="AY243" t="s">
        <v>631</v>
      </c>
      <c r="AZ243" s="45">
        <v>45217.93125671296</v>
      </c>
    </row>
    <row r="244" spans="2:52">
      <c r="B244">
        <v>1280</v>
      </c>
      <c r="C244" s="1">
        <v>44893</v>
      </c>
      <c r="D244">
        <v>7.1694000000000004</v>
      </c>
      <c r="E244">
        <v>7.1520000000000001</v>
      </c>
      <c r="F244">
        <v>129.44999999999999</v>
      </c>
      <c r="G244">
        <v>165.11</v>
      </c>
      <c r="H244">
        <v>165.44</v>
      </c>
      <c r="I244">
        <v>142.6</v>
      </c>
      <c r="J244">
        <v>1746.55</v>
      </c>
      <c r="K244">
        <v>7420</v>
      </c>
      <c r="L244">
        <v>7474.02</v>
      </c>
      <c r="M244">
        <v>106.08</v>
      </c>
      <c r="N244">
        <v>17297.939999999999</v>
      </c>
      <c r="O244">
        <v>33849.46</v>
      </c>
      <c r="P244">
        <v>11049.5</v>
      </c>
      <c r="Q244">
        <v>28162.83</v>
      </c>
      <c r="R244">
        <v>8847.9</v>
      </c>
      <c r="S244">
        <v>1740</v>
      </c>
      <c r="T244">
        <v>1786.91</v>
      </c>
      <c r="U244">
        <v>3078.55</v>
      </c>
      <c r="V244">
        <v>3963.94</v>
      </c>
      <c r="W244">
        <v>22.21</v>
      </c>
      <c r="X244">
        <v>2.87E-2</v>
      </c>
      <c r="Y244">
        <v>2.095E-2</v>
      </c>
      <c r="Z244">
        <v>2.3089999999999999E-2</v>
      </c>
      <c r="AA244">
        <v>2.4129999999999999E-2</v>
      </c>
      <c r="AB244">
        <v>2.6429999999999999E-2</v>
      </c>
      <c r="AC244">
        <v>3.2030000000000003E-2</v>
      </c>
      <c r="AD244">
        <v>2.5250000000000002E-2</v>
      </c>
      <c r="AE244">
        <v>2.5260000000000001E-2</v>
      </c>
      <c r="AF244">
        <v>2.5999999999999999E-2</v>
      </c>
      <c r="AG244">
        <v>2.7730000000000001E-2</v>
      </c>
      <c r="AH244">
        <v>1.553E-2</v>
      </c>
      <c r="AI244">
        <v>2.5049999999999999E-2</v>
      </c>
      <c r="AJ244">
        <v>2.4400000000000002E-2</v>
      </c>
      <c r="AK244">
        <v>2.35E-2</v>
      </c>
      <c r="AL244">
        <v>2.3939999999999999E-2</v>
      </c>
      <c r="AM244">
        <v>2.5329999999999998E-2</v>
      </c>
      <c r="AN244">
        <v>2.7539999999999999E-2</v>
      </c>
      <c r="AO244">
        <v>2.102E-2</v>
      </c>
      <c r="AP244">
        <v>3.6810000000000002E-2</v>
      </c>
      <c r="AQ244">
        <v>4.4380000000000003E-2</v>
      </c>
      <c r="AR244">
        <v>3.721E-2</v>
      </c>
      <c r="AS244">
        <v>4.265E-2</v>
      </c>
      <c r="AT244">
        <v>4.2020000000000002E-2</v>
      </c>
      <c r="AU244">
        <v>3.875E-2</v>
      </c>
      <c r="AV244">
        <v>3.7900000000000003E-2</v>
      </c>
      <c r="AW244">
        <v>-178.90000000000003</v>
      </c>
      <c r="AX244">
        <v>-152.09024390243908</v>
      </c>
      <c r="AY244" t="s">
        <v>631</v>
      </c>
      <c r="AZ244" s="45">
        <v>45217.93125671296</v>
      </c>
    </row>
    <row r="245" spans="2:52">
      <c r="B245">
        <v>1279</v>
      </c>
      <c r="C245" s="1">
        <v>44890</v>
      </c>
      <c r="D245">
        <v>7.1538000000000004</v>
      </c>
      <c r="E245">
        <v>7.1604999999999999</v>
      </c>
      <c r="F245">
        <v>127.3</v>
      </c>
      <c r="G245">
        <v>165.02</v>
      </c>
      <c r="H245">
        <v>164.98</v>
      </c>
      <c r="I245">
        <v>150.33000000000001</v>
      </c>
      <c r="J245">
        <v>1751.85</v>
      </c>
      <c r="K245">
        <v>7416</v>
      </c>
      <c r="L245">
        <v>7486.67</v>
      </c>
      <c r="M245">
        <v>106.08</v>
      </c>
      <c r="N245">
        <v>17573.580000000002</v>
      </c>
      <c r="O245">
        <v>34347.03</v>
      </c>
      <c r="P245">
        <v>11226.36</v>
      </c>
      <c r="Q245">
        <v>28283.03</v>
      </c>
      <c r="R245">
        <v>8847.9</v>
      </c>
      <c r="S245">
        <v>1740</v>
      </c>
      <c r="T245">
        <v>1786.91</v>
      </c>
      <c r="U245">
        <v>3101.69</v>
      </c>
      <c r="V245">
        <v>4026.12</v>
      </c>
      <c r="W245">
        <v>20.5</v>
      </c>
      <c r="X245">
        <v>2.8389999999999999E-2</v>
      </c>
      <c r="Y245">
        <v>2.095E-2</v>
      </c>
      <c r="Z245">
        <v>2.3089999999999999E-2</v>
      </c>
      <c r="AA245">
        <v>2.401E-2</v>
      </c>
      <c r="AB245">
        <v>2.606E-2</v>
      </c>
      <c r="AC245">
        <v>3.2030000000000003E-2</v>
      </c>
      <c r="AD245">
        <v>2.5250000000000002E-2</v>
      </c>
      <c r="AE245">
        <v>2.5080000000000002E-2</v>
      </c>
      <c r="AF245">
        <v>2.5819999999999999E-2</v>
      </c>
      <c r="AG245">
        <v>2.7730000000000001E-2</v>
      </c>
      <c r="AH245">
        <v>1.6039999999999999E-2</v>
      </c>
      <c r="AI245">
        <v>2.4750000000000001E-2</v>
      </c>
      <c r="AJ245">
        <v>2.4E-2</v>
      </c>
      <c r="AK245">
        <v>2.2950000000000002E-2</v>
      </c>
      <c r="AL245">
        <v>2.3480000000000001E-2</v>
      </c>
      <c r="AM245">
        <v>2.4649999999999998E-2</v>
      </c>
      <c r="AN245">
        <v>2.707E-2</v>
      </c>
      <c r="AO245">
        <v>1.7330000000000002E-2</v>
      </c>
      <c r="AP245">
        <v>3.678E-2</v>
      </c>
      <c r="AQ245">
        <v>4.453E-2</v>
      </c>
      <c r="AR245">
        <v>3.7330000000000002E-2</v>
      </c>
      <c r="AS245">
        <v>4.2610000000000002E-2</v>
      </c>
      <c r="AT245">
        <v>4.199E-2</v>
      </c>
      <c r="AU245">
        <v>3.8580000000000003E-2</v>
      </c>
      <c r="AV245">
        <v>3.773E-2</v>
      </c>
      <c r="AW245">
        <v>-179.79999999999998</v>
      </c>
      <c r="AX245">
        <v>-152.09024390243908</v>
      </c>
      <c r="AY245" t="s">
        <v>631</v>
      </c>
      <c r="AZ245" s="45">
        <v>45217.93125671296</v>
      </c>
    </row>
    <row r="246" spans="2:52">
      <c r="B246">
        <v>1278</v>
      </c>
      <c r="C246" s="1">
        <v>44889</v>
      </c>
      <c r="D246">
        <v>7.1367000000000003</v>
      </c>
      <c r="E246">
        <v>7.1398999999999999</v>
      </c>
      <c r="F246">
        <v>120.75</v>
      </c>
      <c r="G246">
        <v>164.45</v>
      </c>
      <c r="H246">
        <v>163.34</v>
      </c>
      <c r="I246">
        <v>150.33000000000001</v>
      </c>
      <c r="J246">
        <v>1755.4</v>
      </c>
      <c r="K246">
        <v>7434</v>
      </c>
      <c r="L246">
        <v>7466.6</v>
      </c>
      <c r="M246">
        <v>107.22</v>
      </c>
      <c r="N246">
        <v>17660.900000000001</v>
      </c>
      <c r="O246">
        <v>34194.06</v>
      </c>
      <c r="P246">
        <v>11285.32</v>
      </c>
      <c r="Q246">
        <v>28383.09</v>
      </c>
      <c r="R246">
        <v>8847.9</v>
      </c>
      <c r="S246">
        <v>1740</v>
      </c>
      <c r="T246">
        <v>1786.91</v>
      </c>
      <c r="U246">
        <v>3089.31</v>
      </c>
      <c r="V246">
        <v>4027.26</v>
      </c>
      <c r="W246">
        <v>20.420000000000002</v>
      </c>
      <c r="X246">
        <v>2.8119999999999999E-2</v>
      </c>
      <c r="Y246">
        <v>2.0750000000000001E-2</v>
      </c>
      <c r="Z246">
        <v>2.3089999999999999E-2</v>
      </c>
      <c r="AA246">
        <v>2.3449999999999999E-2</v>
      </c>
      <c r="AB246">
        <v>2.5749999999999999E-2</v>
      </c>
      <c r="AC246">
        <v>3.2030000000000003E-2</v>
      </c>
      <c r="AD246">
        <v>2.5250000000000002E-2</v>
      </c>
      <c r="AE246">
        <v>2.5090000000000001E-2</v>
      </c>
      <c r="AF246">
        <v>2.5819999999999999E-2</v>
      </c>
      <c r="AG246">
        <v>2.775E-2</v>
      </c>
      <c r="AH246">
        <v>1.7149999999999999E-2</v>
      </c>
      <c r="AI246">
        <v>2.4E-2</v>
      </c>
      <c r="AJ246">
        <v>2.3599999999999999E-2</v>
      </c>
      <c r="AK246">
        <v>2.2499999999999999E-2</v>
      </c>
      <c r="AL246">
        <v>2.3179999999999999E-2</v>
      </c>
      <c r="AM246">
        <v>2.4479999999999998E-2</v>
      </c>
      <c r="AN246">
        <v>2.6669999999999999E-2</v>
      </c>
      <c r="AO246">
        <v>2.1010000000000001E-2</v>
      </c>
      <c r="AP246">
        <v>3.6929999999999998E-2</v>
      </c>
      <c r="AQ246">
        <v>4.4769999999999997E-2</v>
      </c>
      <c r="AR246">
        <v>3.7280000000000001E-2</v>
      </c>
      <c r="AS246">
        <v>4.2209999999999998E-2</v>
      </c>
      <c r="AT246">
        <v>4.231E-2</v>
      </c>
      <c r="AU246">
        <v>3.884E-2</v>
      </c>
      <c r="AV246">
        <v>3.8030000000000001E-2</v>
      </c>
      <c r="AW246">
        <v>-188.60000000000002</v>
      </c>
      <c r="AX246">
        <v>-152.09024390243908</v>
      </c>
      <c r="AY246" t="s">
        <v>631</v>
      </c>
      <c r="AZ246" s="45">
        <v>45217.93125671296</v>
      </c>
    </row>
    <row r="247" spans="2:52">
      <c r="B247">
        <v>1277</v>
      </c>
      <c r="C247" s="1">
        <v>44888</v>
      </c>
      <c r="D247">
        <v>7.1798999999999999</v>
      </c>
      <c r="E247">
        <v>7.1653000000000002</v>
      </c>
      <c r="F247">
        <v>120.75</v>
      </c>
      <c r="G247">
        <v>164.45</v>
      </c>
      <c r="H247">
        <v>163.34</v>
      </c>
      <c r="I247">
        <v>150.33000000000001</v>
      </c>
      <c r="J247">
        <v>1740.15</v>
      </c>
      <c r="K247">
        <v>7408</v>
      </c>
      <c r="L247">
        <v>7465.24</v>
      </c>
      <c r="M247">
        <v>107.83</v>
      </c>
      <c r="N247">
        <v>17523.810000000001</v>
      </c>
      <c r="O247">
        <v>34194.06</v>
      </c>
      <c r="P247">
        <v>11285.32</v>
      </c>
      <c r="Q247">
        <v>28115.74</v>
      </c>
      <c r="R247">
        <v>8847.9</v>
      </c>
      <c r="S247">
        <v>1740</v>
      </c>
      <c r="T247">
        <v>1786.91</v>
      </c>
      <c r="U247">
        <v>3096.91</v>
      </c>
      <c r="V247">
        <v>4027.26</v>
      </c>
      <c r="W247">
        <v>20.350000000000001</v>
      </c>
      <c r="X247">
        <v>2.7949999999999999E-2</v>
      </c>
      <c r="Y247">
        <v>2.1299999999999999E-2</v>
      </c>
      <c r="Z247">
        <v>2.3089999999999999E-2</v>
      </c>
      <c r="AA247">
        <v>2.3730000000000001E-2</v>
      </c>
      <c r="AB247">
        <v>2.571E-2</v>
      </c>
      <c r="AC247">
        <v>3.2030000000000003E-2</v>
      </c>
      <c r="AD247">
        <v>2.5250000000000002E-2</v>
      </c>
      <c r="AE247">
        <v>2.529E-2</v>
      </c>
      <c r="AF247">
        <v>2.5899999999999999E-2</v>
      </c>
      <c r="AG247">
        <v>2.7859999999999999E-2</v>
      </c>
      <c r="AH247">
        <v>1.8440000000000002E-2</v>
      </c>
      <c r="AI247">
        <v>2.5000000000000001E-2</v>
      </c>
      <c r="AJ247">
        <v>2.445E-2</v>
      </c>
      <c r="AK247">
        <v>2.3599999999999999E-2</v>
      </c>
      <c r="AL247">
        <v>2.3640000000000001E-2</v>
      </c>
      <c r="AM247">
        <v>2.5080000000000002E-2</v>
      </c>
      <c r="AN247">
        <v>2.7230000000000001E-2</v>
      </c>
      <c r="AO247">
        <v>1.328E-2</v>
      </c>
      <c r="AP247">
        <v>3.6929999999999998E-2</v>
      </c>
      <c r="AQ247">
        <v>4.4769999999999997E-2</v>
      </c>
      <c r="AR247">
        <v>3.7280000000000001E-2</v>
      </c>
      <c r="AS247">
        <v>4.2209999999999998E-2</v>
      </c>
      <c r="AT247">
        <v>4.231E-2</v>
      </c>
      <c r="AU247">
        <v>3.884E-2</v>
      </c>
      <c r="AV247">
        <v>3.8030000000000001E-2</v>
      </c>
      <c r="AW247">
        <v>-185.79999999999998</v>
      </c>
      <c r="AX247">
        <v>-152.09024390243908</v>
      </c>
      <c r="AY247" t="s">
        <v>631</v>
      </c>
      <c r="AZ247" s="45">
        <v>45217.93125671296</v>
      </c>
    </row>
    <row r="248" spans="2:52">
      <c r="B248">
        <v>1276</v>
      </c>
      <c r="C248" s="1">
        <v>44887</v>
      </c>
      <c r="D248">
        <v>7.1264000000000003</v>
      </c>
      <c r="E248">
        <v>7.1197999999999997</v>
      </c>
      <c r="F248">
        <v>120.99</v>
      </c>
      <c r="G248">
        <v>163.99</v>
      </c>
      <c r="H248">
        <v>162.99</v>
      </c>
      <c r="I248">
        <v>157.43</v>
      </c>
      <c r="J248">
        <v>1742.95</v>
      </c>
      <c r="K248">
        <v>7428</v>
      </c>
      <c r="L248">
        <v>7452.84</v>
      </c>
      <c r="M248">
        <v>106.93</v>
      </c>
      <c r="N248">
        <v>17424.41</v>
      </c>
      <c r="O248">
        <v>34098.1</v>
      </c>
      <c r="P248">
        <v>11174.41</v>
      </c>
      <c r="Q248">
        <v>28115.74</v>
      </c>
      <c r="R248">
        <v>8847.9</v>
      </c>
      <c r="S248">
        <v>1740</v>
      </c>
      <c r="T248">
        <v>1786.91</v>
      </c>
      <c r="U248">
        <v>3088.94</v>
      </c>
      <c r="V248">
        <v>4003.58</v>
      </c>
      <c r="W248">
        <v>21.29</v>
      </c>
      <c r="X248">
        <v>2.8340000000000001E-2</v>
      </c>
      <c r="Y248">
        <v>2.1569999999999999E-2</v>
      </c>
      <c r="Z248">
        <v>2.3089999999999999E-2</v>
      </c>
      <c r="AA248">
        <v>2.4199999999999999E-2</v>
      </c>
      <c r="AB248">
        <v>2.614E-2</v>
      </c>
      <c r="AC248">
        <v>3.2030000000000003E-2</v>
      </c>
      <c r="AD248">
        <v>2.5250000000000002E-2</v>
      </c>
      <c r="AE248">
        <v>2.5309999999999999E-2</v>
      </c>
      <c r="AF248">
        <v>2.5909999999999999E-2</v>
      </c>
      <c r="AG248">
        <v>2.7890000000000002E-2</v>
      </c>
      <c r="AH248">
        <v>1.8849999999999999E-2</v>
      </c>
      <c r="AI248">
        <v>2.5000000000000001E-2</v>
      </c>
      <c r="AJ248">
        <v>2.4400000000000002E-2</v>
      </c>
      <c r="AK248">
        <v>2.35E-2</v>
      </c>
      <c r="AL248">
        <v>2.3990000000000001E-2</v>
      </c>
      <c r="AM248">
        <v>2.545E-2</v>
      </c>
      <c r="AN248">
        <v>2.7519999999999999E-2</v>
      </c>
      <c r="AO248">
        <v>1.0999999999999999E-2</v>
      </c>
      <c r="AP248">
        <v>3.7560000000000003E-2</v>
      </c>
      <c r="AQ248">
        <v>4.514E-2</v>
      </c>
      <c r="AR248">
        <v>3.8249999999999999E-2</v>
      </c>
      <c r="AS248">
        <v>4.1669999999999999E-2</v>
      </c>
      <c r="AT248">
        <v>4.2880000000000001E-2</v>
      </c>
      <c r="AU248">
        <v>3.9449999999999999E-2</v>
      </c>
      <c r="AV248">
        <v>3.8800000000000001E-2</v>
      </c>
      <c r="AW248">
        <v>-186.8</v>
      </c>
      <c r="AX248">
        <v>-152.09024390243908</v>
      </c>
      <c r="AY248" t="s">
        <v>631</v>
      </c>
      <c r="AZ248" s="45">
        <v>45217.93125671296</v>
      </c>
    </row>
    <row r="249" spans="2:52">
      <c r="B249">
        <v>1275</v>
      </c>
      <c r="C249" s="1">
        <v>44886</v>
      </c>
      <c r="D249">
        <v>7.1478000000000002</v>
      </c>
      <c r="E249">
        <v>7.1577999999999999</v>
      </c>
      <c r="F249">
        <v>121.31</v>
      </c>
      <c r="G249">
        <v>163.62</v>
      </c>
      <c r="H249">
        <v>162.72</v>
      </c>
      <c r="I249">
        <v>156.96</v>
      </c>
      <c r="J249">
        <v>1740.4</v>
      </c>
      <c r="K249">
        <v>7476</v>
      </c>
      <c r="L249">
        <v>7376.85</v>
      </c>
      <c r="M249">
        <v>106.69</v>
      </c>
      <c r="N249">
        <v>17655.91</v>
      </c>
      <c r="O249">
        <v>33700.28</v>
      </c>
      <c r="P249">
        <v>11024.51</v>
      </c>
      <c r="Q249">
        <v>27944.79</v>
      </c>
      <c r="R249">
        <v>8847.9</v>
      </c>
      <c r="S249">
        <v>1740</v>
      </c>
      <c r="T249">
        <v>1786.91</v>
      </c>
      <c r="U249">
        <v>3085.04</v>
      </c>
      <c r="V249">
        <v>3949.94</v>
      </c>
      <c r="W249">
        <v>22.36</v>
      </c>
      <c r="X249">
        <v>2.826E-2</v>
      </c>
      <c r="Y249">
        <v>2.1440000000000001E-2</v>
      </c>
      <c r="Z249">
        <v>2.3099999999999999E-2</v>
      </c>
      <c r="AA249">
        <v>2.4340000000000001E-2</v>
      </c>
      <c r="AB249">
        <v>2.614E-2</v>
      </c>
      <c r="AC249">
        <v>3.2030000000000003E-2</v>
      </c>
      <c r="AD249">
        <v>2.5250000000000002E-2</v>
      </c>
      <c r="AE249">
        <v>2.5350000000000001E-2</v>
      </c>
      <c r="AF249">
        <v>2.5909999999999999E-2</v>
      </c>
      <c r="AG249">
        <v>2.7890000000000002E-2</v>
      </c>
      <c r="AH249">
        <v>1.9050000000000001E-2</v>
      </c>
      <c r="AI249">
        <v>2.5350000000000001E-2</v>
      </c>
      <c r="AJ249">
        <v>2.4850000000000001E-2</v>
      </c>
      <c r="AK249">
        <v>2.3699999999999999E-2</v>
      </c>
      <c r="AL249">
        <v>2.3800000000000002E-2</v>
      </c>
      <c r="AM249">
        <v>2.528E-2</v>
      </c>
      <c r="AN249">
        <v>2.7359999999999999E-2</v>
      </c>
      <c r="AO249">
        <v>1.452E-2</v>
      </c>
      <c r="AP249">
        <v>3.8269999999999998E-2</v>
      </c>
      <c r="AQ249">
        <v>4.5519999999999998E-2</v>
      </c>
      <c r="AR249">
        <v>3.8960000000000002E-2</v>
      </c>
      <c r="AS249">
        <v>4.1770000000000002E-2</v>
      </c>
      <c r="AT249">
        <v>4.3189999999999999E-2</v>
      </c>
      <c r="AU249">
        <v>4.0219999999999999E-2</v>
      </c>
      <c r="AV249">
        <v>3.9350000000000003E-2</v>
      </c>
      <c r="AW249">
        <v>-188.5</v>
      </c>
      <c r="AX249">
        <v>-152.09024390243908</v>
      </c>
      <c r="AY249" t="s">
        <v>631</v>
      </c>
      <c r="AZ249" s="45">
        <v>45217.93125671296</v>
      </c>
    </row>
    <row r="250" spans="2:52">
      <c r="B250">
        <v>1274</v>
      </c>
      <c r="C250" s="1">
        <v>44883</v>
      </c>
      <c r="D250">
        <v>7.1078000000000001</v>
      </c>
      <c r="E250">
        <v>7.0982000000000003</v>
      </c>
      <c r="F250">
        <v>122</v>
      </c>
      <c r="G250">
        <v>163.66</v>
      </c>
      <c r="H250">
        <v>162.88</v>
      </c>
      <c r="I250">
        <v>151.41999999999999</v>
      </c>
      <c r="J250">
        <v>1751.6</v>
      </c>
      <c r="K250">
        <v>7430</v>
      </c>
      <c r="L250">
        <v>7385.52</v>
      </c>
      <c r="M250">
        <v>106.28</v>
      </c>
      <c r="N250">
        <v>17992.54</v>
      </c>
      <c r="O250">
        <v>33745.69</v>
      </c>
      <c r="P250">
        <v>11146.06</v>
      </c>
      <c r="Q250">
        <v>27899.77</v>
      </c>
      <c r="R250">
        <v>8847.9</v>
      </c>
      <c r="S250">
        <v>1740</v>
      </c>
      <c r="T250">
        <v>1786.91</v>
      </c>
      <c r="U250">
        <v>3097.24</v>
      </c>
      <c r="V250">
        <v>3965.34</v>
      </c>
      <c r="W250">
        <v>23.12</v>
      </c>
      <c r="X250">
        <v>2.8299999999999999E-2</v>
      </c>
      <c r="Y250">
        <v>2.162E-2</v>
      </c>
      <c r="Z250">
        <v>2.162E-2</v>
      </c>
      <c r="AA250">
        <v>2.4549999999999999E-2</v>
      </c>
      <c r="AB250">
        <v>2.6519999999999998E-2</v>
      </c>
      <c r="AC250">
        <v>3.2030000000000003E-2</v>
      </c>
      <c r="AD250">
        <v>2.5250000000000002E-2</v>
      </c>
      <c r="AE250">
        <v>2.5360000000000001E-2</v>
      </c>
      <c r="AF250">
        <v>2.6089999999999999E-2</v>
      </c>
      <c r="AG250">
        <v>2.793E-2</v>
      </c>
      <c r="AH250">
        <v>1.8970000000000001E-2</v>
      </c>
      <c r="AI250">
        <v>2.6200000000000001E-2</v>
      </c>
      <c r="AJ250">
        <v>2.5700000000000001E-2</v>
      </c>
      <c r="AK250">
        <v>2.4549999999999999E-2</v>
      </c>
      <c r="AL250">
        <v>2.4160000000000001E-2</v>
      </c>
      <c r="AM250">
        <v>2.555E-2</v>
      </c>
      <c r="AN250">
        <v>2.7640000000000001E-2</v>
      </c>
      <c r="AO250">
        <v>8.2000000000000007E-3</v>
      </c>
      <c r="AP250">
        <v>3.8289999999999998E-2</v>
      </c>
      <c r="AQ250">
        <v>4.5330000000000002E-2</v>
      </c>
      <c r="AR250">
        <v>3.9260000000000003E-2</v>
      </c>
      <c r="AS250">
        <v>4.2320000000000003E-2</v>
      </c>
      <c r="AT250">
        <v>4.2970000000000001E-2</v>
      </c>
      <c r="AU250">
        <v>4.0090000000000001E-2</v>
      </c>
      <c r="AV250">
        <v>3.9269999999999999E-2</v>
      </c>
      <c r="AW250">
        <v>-184.20000000000002</v>
      </c>
      <c r="AX250">
        <v>-152.09024390243908</v>
      </c>
      <c r="AY250" t="s">
        <v>631</v>
      </c>
      <c r="AZ250" s="45">
        <v>45217.93125671296</v>
      </c>
    </row>
    <row r="251" spans="2:52">
      <c r="B251">
        <v>1273</v>
      </c>
      <c r="C251" s="1">
        <v>44882</v>
      </c>
      <c r="D251">
        <v>7.0484</v>
      </c>
      <c r="E251">
        <v>7.0454999999999997</v>
      </c>
      <c r="F251">
        <v>122.76</v>
      </c>
      <c r="G251">
        <v>164.05</v>
      </c>
      <c r="H251">
        <v>163.35</v>
      </c>
      <c r="I251">
        <v>153.78</v>
      </c>
      <c r="J251">
        <v>1758.6</v>
      </c>
      <c r="K251">
        <v>7440</v>
      </c>
      <c r="L251">
        <v>7346.54</v>
      </c>
      <c r="M251">
        <v>106.4</v>
      </c>
      <c r="N251">
        <v>18045.66</v>
      </c>
      <c r="O251">
        <v>33546.32</v>
      </c>
      <c r="P251">
        <v>11144.96</v>
      </c>
      <c r="Q251">
        <v>27930.57</v>
      </c>
      <c r="R251">
        <v>8847.9</v>
      </c>
      <c r="S251">
        <v>1740</v>
      </c>
      <c r="T251">
        <v>1786.91</v>
      </c>
      <c r="U251">
        <v>3115.43</v>
      </c>
      <c r="V251">
        <v>3946.56</v>
      </c>
      <c r="W251">
        <v>23.93</v>
      </c>
      <c r="X251">
        <v>2.7959999999999999E-2</v>
      </c>
      <c r="Y251">
        <v>2.2089999999999999E-2</v>
      </c>
      <c r="Z251">
        <v>2.162E-2</v>
      </c>
      <c r="AA251">
        <v>2.4979999999999999E-2</v>
      </c>
      <c r="AB251">
        <v>2.6499999999999999E-2</v>
      </c>
      <c r="AC251">
        <v>3.2030000000000003E-2</v>
      </c>
      <c r="AD251">
        <v>2.5250000000000002E-2</v>
      </c>
      <c r="AE251">
        <v>2.5350000000000001E-2</v>
      </c>
      <c r="AF251">
        <v>2.537E-2</v>
      </c>
      <c r="AG251">
        <v>2.792E-2</v>
      </c>
      <c r="AH251">
        <v>1.9199999999999998E-2</v>
      </c>
      <c r="AI251">
        <v>2.5749999999999999E-2</v>
      </c>
      <c r="AJ251">
        <v>2.5250000000000002E-2</v>
      </c>
      <c r="AK251">
        <v>2.4299999999999999E-2</v>
      </c>
      <c r="AL251">
        <v>2.4500000000000001E-2</v>
      </c>
      <c r="AM251">
        <v>2.6100000000000002E-2</v>
      </c>
      <c r="AN251">
        <v>2.792E-2</v>
      </c>
      <c r="AO251">
        <v>1.196E-2</v>
      </c>
      <c r="AP251">
        <v>3.7659999999999999E-2</v>
      </c>
      <c r="AQ251">
        <v>4.4519999999999997E-2</v>
      </c>
      <c r="AR251">
        <v>3.875E-2</v>
      </c>
      <c r="AS251">
        <v>4.197E-2</v>
      </c>
      <c r="AT251">
        <v>4.2160000000000003E-2</v>
      </c>
      <c r="AU251">
        <v>3.9370000000000002E-2</v>
      </c>
      <c r="AV251">
        <v>3.8629999999999998E-2</v>
      </c>
      <c r="AW251">
        <v>-171.80000000000004</v>
      </c>
      <c r="AX251">
        <v>-152.09024390243908</v>
      </c>
      <c r="AY251" t="s">
        <v>631</v>
      </c>
      <c r="AZ251" s="45">
        <v>45217.93125671296</v>
      </c>
    </row>
    <row r="252" spans="2:52">
      <c r="B252">
        <v>1272</v>
      </c>
      <c r="C252" s="1">
        <v>44881</v>
      </c>
      <c r="D252">
        <v>7.0416999999999996</v>
      </c>
      <c r="E252">
        <v>7.069</v>
      </c>
      <c r="F252">
        <v>124.45</v>
      </c>
      <c r="G252">
        <v>164.54</v>
      </c>
      <c r="H252">
        <v>164.06</v>
      </c>
      <c r="I252">
        <v>141.47999999999999</v>
      </c>
      <c r="J252">
        <v>1773</v>
      </c>
      <c r="K252">
        <v>7402</v>
      </c>
      <c r="L252">
        <v>7351.19</v>
      </c>
      <c r="M252">
        <v>106.66</v>
      </c>
      <c r="N252">
        <v>18256.48</v>
      </c>
      <c r="O252">
        <v>33553.83</v>
      </c>
      <c r="P252">
        <v>11183.66</v>
      </c>
      <c r="Q252">
        <v>28028.3</v>
      </c>
      <c r="R252">
        <v>8847.9</v>
      </c>
      <c r="S252">
        <v>1740</v>
      </c>
      <c r="T252">
        <v>1786.91</v>
      </c>
      <c r="U252">
        <v>3119.98</v>
      </c>
      <c r="V252">
        <v>3958.79</v>
      </c>
      <c r="W252">
        <v>24.11</v>
      </c>
      <c r="X252">
        <v>2.8369999999999999E-2</v>
      </c>
      <c r="Y252">
        <v>2.215E-2</v>
      </c>
      <c r="Z252">
        <v>2.162E-2</v>
      </c>
      <c r="AA252">
        <v>2.5309999999999999E-2</v>
      </c>
      <c r="AB252">
        <v>2.6980000000000001E-2</v>
      </c>
      <c r="AC252">
        <v>3.2030000000000003E-2</v>
      </c>
      <c r="AD252">
        <v>2.5250000000000002E-2</v>
      </c>
      <c r="AE252">
        <v>2.3810000000000001E-2</v>
      </c>
      <c r="AF252">
        <v>2.538E-2</v>
      </c>
      <c r="AG252">
        <v>2.7699999999999999E-2</v>
      </c>
      <c r="AH252">
        <v>1.8880000000000001E-2</v>
      </c>
      <c r="AI252">
        <v>2.6349999999999998E-2</v>
      </c>
      <c r="AJ252">
        <v>2.5850000000000001E-2</v>
      </c>
      <c r="AK252">
        <v>2.47E-2</v>
      </c>
      <c r="AL252">
        <v>2.4129999999999999E-2</v>
      </c>
      <c r="AM252">
        <v>2.53E-2</v>
      </c>
      <c r="AN252">
        <v>2.7879999999999999E-2</v>
      </c>
      <c r="AO252">
        <v>2.0549999999999999E-2</v>
      </c>
      <c r="AP252">
        <v>3.6900000000000002E-2</v>
      </c>
      <c r="AQ252">
        <v>4.3549999999999998E-2</v>
      </c>
      <c r="AR252">
        <v>3.8390000000000001E-2</v>
      </c>
      <c r="AS252">
        <v>4.2079999999999999E-2</v>
      </c>
      <c r="AT252">
        <v>4.1360000000000001E-2</v>
      </c>
      <c r="AU252">
        <v>3.85E-2</v>
      </c>
      <c r="AV252">
        <v>3.7830000000000003E-2</v>
      </c>
      <c r="AW252">
        <v>-160.50000000000003</v>
      </c>
      <c r="AX252">
        <v>-152.09024390243908</v>
      </c>
      <c r="AY252" t="s">
        <v>631</v>
      </c>
      <c r="AZ252" s="45">
        <v>45217.93125671296</v>
      </c>
    </row>
    <row r="253" spans="2:52">
      <c r="B253">
        <v>1271</v>
      </c>
      <c r="C253" s="1">
        <v>44880</v>
      </c>
      <c r="D253">
        <v>7.0919999999999996</v>
      </c>
      <c r="E253">
        <v>7.0972999999999997</v>
      </c>
      <c r="F253">
        <v>122.97</v>
      </c>
      <c r="G253">
        <v>163.95</v>
      </c>
      <c r="H253">
        <v>163.30000000000001</v>
      </c>
      <c r="I253">
        <v>140.91</v>
      </c>
      <c r="J253">
        <v>1771.35</v>
      </c>
      <c r="K253">
        <v>7374</v>
      </c>
      <c r="L253">
        <v>7369.44</v>
      </c>
      <c r="M253">
        <v>106.29</v>
      </c>
      <c r="N253">
        <v>18343.12</v>
      </c>
      <c r="O253">
        <v>33592.92</v>
      </c>
      <c r="P253">
        <v>11358.41</v>
      </c>
      <c r="Q253">
        <v>27990.17</v>
      </c>
      <c r="R253">
        <v>8847.9</v>
      </c>
      <c r="S253">
        <v>1740</v>
      </c>
      <c r="T253">
        <v>1786.91</v>
      </c>
      <c r="U253">
        <v>3134.08</v>
      </c>
      <c r="V253">
        <v>3991.73</v>
      </c>
      <c r="W253">
        <v>24.54</v>
      </c>
      <c r="X253">
        <v>2.826E-2</v>
      </c>
      <c r="Y253">
        <v>2.1360000000000001E-2</v>
      </c>
      <c r="Z253">
        <v>2.162E-2</v>
      </c>
      <c r="AA253">
        <v>2.4750000000000001E-2</v>
      </c>
      <c r="AB253">
        <v>2.6440000000000002E-2</v>
      </c>
      <c r="AC253">
        <v>3.2030000000000003E-2</v>
      </c>
      <c r="AD253">
        <v>2.5250000000000002E-2</v>
      </c>
      <c r="AE253">
        <v>2.3810000000000001E-2</v>
      </c>
      <c r="AF253">
        <v>2.4910000000000002E-2</v>
      </c>
      <c r="AG253">
        <v>2.7490000000000001E-2</v>
      </c>
      <c r="AH253">
        <v>1.8769999999999998E-2</v>
      </c>
      <c r="AI253">
        <v>2.4899999999999999E-2</v>
      </c>
      <c r="AJ253">
        <v>2.4500000000000001E-2</v>
      </c>
      <c r="AK253">
        <v>2.4199999999999999E-2</v>
      </c>
      <c r="AL253">
        <v>2.4E-2</v>
      </c>
      <c r="AM253">
        <v>2.5399999999999999E-2</v>
      </c>
      <c r="AN253">
        <v>2.7480000000000001E-2</v>
      </c>
      <c r="AO253">
        <v>1.9720000000000001E-2</v>
      </c>
      <c r="AP253">
        <v>3.7699999999999997E-2</v>
      </c>
      <c r="AQ253">
        <v>4.3380000000000002E-2</v>
      </c>
      <c r="AR253">
        <v>3.9609999999999999E-2</v>
      </c>
      <c r="AS253">
        <v>4.1209999999999997E-2</v>
      </c>
      <c r="AT253">
        <v>4.1360000000000001E-2</v>
      </c>
      <c r="AU253">
        <v>3.8960000000000002E-2</v>
      </c>
      <c r="AV253">
        <v>3.8420000000000003E-2</v>
      </c>
      <c r="AW253">
        <v>-166.1</v>
      </c>
      <c r="AX253">
        <v>-152.09024390243908</v>
      </c>
      <c r="AY253" t="s">
        <v>631</v>
      </c>
      <c r="AZ253" s="45">
        <v>45217.93125671296</v>
      </c>
    </row>
    <row r="254" spans="2:52">
      <c r="B254">
        <v>1270</v>
      </c>
      <c r="C254" s="1">
        <v>44879</v>
      </c>
      <c r="D254">
        <v>7.1520999999999999</v>
      </c>
      <c r="E254">
        <v>7.1864999999999997</v>
      </c>
      <c r="F254">
        <v>120.69</v>
      </c>
      <c r="G254">
        <v>163.1</v>
      </c>
      <c r="H254">
        <v>162.16</v>
      </c>
      <c r="I254">
        <v>144.87</v>
      </c>
      <c r="J254">
        <v>1768.9</v>
      </c>
      <c r="K254">
        <v>7322</v>
      </c>
      <c r="L254">
        <v>7385.17</v>
      </c>
      <c r="M254">
        <v>108.21</v>
      </c>
      <c r="N254">
        <v>17619.71</v>
      </c>
      <c r="O254">
        <v>33536.699999999997</v>
      </c>
      <c r="P254">
        <v>11196.22</v>
      </c>
      <c r="Q254">
        <v>27963.47</v>
      </c>
      <c r="R254">
        <v>8847.9</v>
      </c>
      <c r="S254">
        <v>1740</v>
      </c>
      <c r="T254">
        <v>1786.91</v>
      </c>
      <c r="U254">
        <v>3083.4</v>
      </c>
      <c r="V254">
        <v>3957.25</v>
      </c>
      <c r="W254">
        <v>23.73</v>
      </c>
      <c r="X254">
        <v>2.8420000000000001E-2</v>
      </c>
      <c r="Y254">
        <v>2.1270000000000001E-2</v>
      </c>
      <c r="Z254">
        <v>2.162E-2</v>
      </c>
      <c r="AA254">
        <v>2.46E-2</v>
      </c>
      <c r="AB254">
        <v>2.6579999999999999E-2</v>
      </c>
      <c r="AC254">
        <v>3.2030000000000003E-2</v>
      </c>
      <c r="AD254">
        <v>2.5250000000000002E-2</v>
      </c>
      <c r="AE254">
        <v>2.3820000000000001E-2</v>
      </c>
      <c r="AF254">
        <v>2.4910000000000002E-2</v>
      </c>
      <c r="AG254">
        <v>2.7140000000000001E-2</v>
      </c>
      <c r="AH254">
        <v>1.84E-2</v>
      </c>
      <c r="AI254">
        <v>2.53E-2</v>
      </c>
      <c r="AJ254">
        <v>2.495E-2</v>
      </c>
      <c r="AK254">
        <v>2.4750000000000001E-2</v>
      </c>
      <c r="AL254">
        <v>2.3539999999999998E-2</v>
      </c>
      <c r="AM254">
        <v>2.5049999999999999E-2</v>
      </c>
      <c r="AN254">
        <v>2.7140000000000001E-2</v>
      </c>
      <c r="AO254">
        <v>1.847E-2</v>
      </c>
      <c r="AP254">
        <v>3.8539999999999998E-2</v>
      </c>
      <c r="AQ254">
        <v>4.3889999999999998E-2</v>
      </c>
      <c r="AR254">
        <v>4.036E-2</v>
      </c>
      <c r="AS254">
        <v>4.1590000000000002E-2</v>
      </c>
      <c r="AT254">
        <v>4.2259999999999999E-2</v>
      </c>
      <c r="AU254">
        <v>3.9899999999999998E-2</v>
      </c>
      <c r="AV254">
        <v>3.9300000000000002E-2</v>
      </c>
      <c r="AW254">
        <v>-176.6</v>
      </c>
      <c r="AX254">
        <v>-152.09024390243908</v>
      </c>
      <c r="AY254" t="s">
        <v>631</v>
      </c>
      <c r="AZ254" s="45">
        <v>45217.93125671296</v>
      </c>
    </row>
    <row r="255" spans="2:52">
      <c r="B255">
        <v>1269</v>
      </c>
      <c r="C255" s="1">
        <v>44876</v>
      </c>
      <c r="D255">
        <v>7.2740999999999998</v>
      </c>
      <c r="E255">
        <v>7.2409999999999997</v>
      </c>
      <c r="F255">
        <v>110.44</v>
      </c>
      <c r="G255">
        <v>161.59</v>
      </c>
      <c r="H255">
        <v>159.06</v>
      </c>
      <c r="I255">
        <v>159.32</v>
      </c>
      <c r="J255">
        <v>1759.35</v>
      </c>
      <c r="K255">
        <v>7314</v>
      </c>
      <c r="L255">
        <v>7318.04</v>
      </c>
      <c r="M255">
        <v>110.55</v>
      </c>
      <c r="N255">
        <v>17325.66</v>
      </c>
      <c r="O255">
        <v>33747.86</v>
      </c>
      <c r="P255">
        <v>11323.33</v>
      </c>
      <c r="Q255">
        <v>28263.57</v>
      </c>
      <c r="R255">
        <v>8847.9</v>
      </c>
      <c r="S255">
        <v>1740</v>
      </c>
      <c r="T255">
        <v>1786.91</v>
      </c>
      <c r="U255">
        <v>3087.29</v>
      </c>
      <c r="V255">
        <v>3992.93</v>
      </c>
      <c r="W255">
        <v>22.52</v>
      </c>
      <c r="X255">
        <v>2.741E-2</v>
      </c>
      <c r="Y255">
        <v>1.9460000000000002E-2</v>
      </c>
      <c r="Z255">
        <v>2.162E-2</v>
      </c>
      <c r="AA255">
        <v>2.333E-2</v>
      </c>
      <c r="AB255">
        <v>2.5489999999999999E-2</v>
      </c>
      <c r="AC255">
        <v>3.2030000000000003E-2</v>
      </c>
      <c r="AD255">
        <v>2.5250000000000002E-2</v>
      </c>
      <c r="AE255">
        <v>2.3800000000000002E-2</v>
      </c>
      <c r="AF255">
        <v>2.4910000000000002E-2</v>
      </c>
      <c r="AG255">
        <v>2.7099999999999999E-2</v>
      </c>
      <c r="AH255">
        <v>1.898E-2</v>
      </c>
      <c r="AI255">
        <v>2.3900000000000001E-2</v>
      </c>
      <c r="AJ255">
        <v>2.325E-2</v>
      </c>
      <c r="AK255">
        <v>2.3050000000000001E-2</v>
      </c>
      <c r="AL255">
        <v>2.23E-2</v>
      </c>
      <c r="AM255">
        <v>2.334E-2</v>
      </c>
      <c r="AN255">
        <v>2.5870000000000001E-2</v>
      </c>
      <c r="AO255">
        <v>8.7299999999999999E-3</v>
      </c>
      <c r="AP255">
        <v>3.8120000000000001E-2</v>
      </c>
      <c r="AQ255">
        <v>4.3319999999999997E-2</v>
      </c>
      <c r="AR255">
        <v>4.0149999999999998E-2</v>
      </c>
      <c r="AS255">
        <v>4.1570000000000003E-2</v>
      </c>
      <c r="AT255">
        <v>4.1869999999999997E-2</v>
      </c>
      <c r="AU255">
        <v>3.9379999999999998E-2</v>
      </c>
      <c r="AV255">
        <v>3.8760000000000003E-2</v>
      </c>
      <c r="AW255">
        <v>-185.39999999999998</v>
      </c>
      <c r="AX255">
        <v>-152.09024390243908</v>
      </c>
      <c r="AY255" t="s">
        <v>631</v>
      </c>
      <c r="AZ255" s="45">
        <v>45217.93125671296</v>
      </c>
    </row>
    <row r="256" spans="2:52">
      <c r="B256">
        <v>1268</v>
      </c>
      <c r="C256" s="1">
        <v>44875</v>
      </c>
      <c r="D256">
        <v>7.2302</v>
      </c>
      <c r="E256">
        <v>7.2309999999999999</v>
      </c>
      <c r="F256">
        <v>110.44</v>
      </c>
      <c r="G256">
        <v>161.59</v>
      </c>
      <c r="H256">
        <v>159.06</v>
      </c>
      <c r="I256">
        <v>184.36</v>
      </c>
      <c r="J256">
        <v>1744.75</v>
      </c>
      <c r="K256">
        <v>7256</v>
      </c>
      <c r="L256">
        <v>7375.34</v>
      </c>
      <c r="M256">
        <v>109.64</v>
      </c>
      <c r="N256">
        <v>16081.04</v>
      </c>
      <c r="O256">
        <v>33715.370000000003</v>
      </c>
      <c r="P256">
        <v>11114.15</v>
      </c>
      <c r="Q256">
        <v>27446.1</v>
      </c>
      <c r="R256">
        <v>8847.9</v>
      </c>
      <c r="S256">
        <v>1740</v>
      </c>
      <c r="T256">
        <v>1786.91</v>
      </c>
      <c r="U256">
        <v>3036.13</v>
      </c>
      <c r="V256">
        <v>3956.37</v>
      </c>
      <c r="W256">
        <v>23.53</v>
      </c>
      <c r="X256">
        <v>2.6960000000000001E-2</v>
      </c>
      <c r="Y256">
        <v>1.8380000000000001E-2</v>
      </c>
      <c r="Z256">
        <v>2.137E-2</v>
      </c>
      <c r="AA256">
        <v>2.2950000000000002E-2</v>
      </c>
      <c r="AB256">
        <v>2.504E-2</v>
      </c>
      <c r="AC256">
        <v>3.2030000000000003E-2</v>
      </c>
      <c r="AD256">
        <v>2.5250000000000002E-2</v>
      </c>
      <c r="AE256">
        <v>2.4029999999999999E-2</v>
      </c>
      <c r="AF256">
        <v>2.503E-2</v>
      </c>
      <c r="AG256">
        <v>2.726E-2</v>
      </c>
      <c r="AH256">
        <v>1.806E-2</v>
      </c>
      <c r="AI256">
        <v>2.35E-2</v>
      </c>
      <c r="AJ256">
        <v>2.325E-2</v>
      </c>
      <c r="AK256">
        <v>2.29E-2</v>
      </c>
      <c r="AL256">
        <v>2.197E-2</v>
      </c>
      <c r="AM256">
        <v>2.334E-2</v>
      </c>
      <c r="AN256">
        <v>2.5510000000000001E-2</v>
      </c>
      <c r="AO256">
        <v>1.098E-2</v>
      </c>
      <c r="AP256">
        <v>3.8120000000000001E-2</v>
      </c>
      <c r="AQ256">
        <v>4.3319999999999997E-2</v>
      </c>
      <c r="AR256">
        <v>4.0509999999999997E-2</v>
      </c>
      <c r="AS256">
        <v>4.1570000000000003E-2</v>
      </c>
      <c r="AT256">
        <v>4.1869999999999997E-2</v>
      </c>
      <c r="AU256">
        <v>3.9379999999999998E-2</v>
      </c>
      <c r="AV256">
        <v>3.8760000000000003E-2</v>
      </c>
      <c r="AW256">
        <v>-189.19999999999996</v>
      </c>
      <c r="AX256">
        <v>-152.09024390243908</v>
      </c>
      <c r="AY256" t="s">
        <v>631</v>
      </c>
      <c r="AZ256" s="45">
        <v>45217.93125671296</v>
      </c>
    </row>
    <row r="257" spans="2:52">
      <c r="B257">
        <v>1267</v>
      </c>
      <c r="C257" s="1">
        <v>44874</v>
      </c>
      <c r="D257">
        <v>7.2298</v>
      </c>
      <c r="E257">
        <v>7.2312000000000003</v>
      </c>
      <c r="F257">
        <v>110.73</v>
      </c>
      <c r="G257">
        <v>160.04</v>
      </c>
      <c r="H257">
        <v>157.77000000000001</v>
      </c>
      <c r="I257">
        <v>183.22</v>
      </c>
      <c r="J257">
        <v>1715.25</v>
      </c>
      <c r="K257">
        <v>7254</v>
      </c>
      <c r="L257">
        <v>7296.25</v>
      </c>
      <c r="M257">
        <v>110.12</v>
      </c>
      <c r="N257">
        <v>16358.52</v>
      </c>
      <c r="O257">
        <v>32513.94</v>
      </c>
      <c r="P257">
        <v>10353.17</v>
      </c>
      <c r="Q257">
        <v>27716.43</v>
      </c>
      <c r="R257">
        <v>8847.9</v>
      </c>
      <c r="S257">
        <v>1740</v>
      </c>
      <c r="T257">
        <v>1786.91</v>
      </c>
      <c r="U257">
        <v>3048.17</v>
      </c>
      <c r="V257">
        <v>3748.57</v>
      </c>
      <c r="W257">
        <v>26.09</v>
      </c>
      <c r="X257">
        <v>2.6929999999999999E-2</v>
      </c>
      <c r="Y257">
        <v>1.8110000000000001E-2</v>
      </c>
      <c r="Z257">
        <v>2.1239999999999998E-2</v>
      </c>
      <c r="AA257">
        <v>2.2880000000000001E-2</v>
      </c>
      <c r="AB257">
        <v>2.495E-2</v>
      </c>
      <c r="AC257">
        <v>3.2030000000000003E-2</v>
      </c>
      <c r="AD257">
        <v>2.5250000000000002E-2</v>
      </c>
      <c r="AE257">
        <v>2.4029999999999999E-2</v>
      </c>
      <c r="AF257">
        <v>2.503E-2</v>
      </c>
      <c r="AG257">
        <v>2.7279999999999999E-2</v>
      </c>
      <c r="AH257">
        <v>1.7680000000000001E-2</v>
      </c>
      <c r="AI257">
        <v>2.3599999999999999E-2</v>
      </c>
      <c r="AJ257">
        <v>2.3400000000000001E-2</v>
      </c>
      <c r="AK257">
        <v>2.2800000000000001E-2</v>
      </c>
      <c r="AL257">
        <v>2.1909999999999999E-2</v>
      </c>
      <c r="AM257">
        <v>2.3300000000000001E-2</v>
      </c>
      <c r="AN257">
        <v>2.546E-2</v>
      </c>
      <c r="AO257">
        <v>1.9E-2</v>
      </c>
      <c r="AP257">
        <v>4.0919999999999998E-2</v>
      </c>
      <c r="AQ257">
        <v>4.58E-2</v>
      </c>
      <c r="AR257">
        <v>4.2680000000000003E-2</v>
      </c>
      <c r="AS257">
        <v>4.1880000000000001E-2</v>
      </c>
      <c r="AT257">
        <v>4.4889999999999999E-2</v>
      </c>
      <c r="AU257">
        <v>4.2410000000000003E-2</v>
      </c>
      <c r="AV257">
        <v>4.1669999999999999E-2</v>
      </c>
      <c r="AW257">
        <v>-220.1</v>
      </c>
      <c r="AX257">
        <v>-152.09024390243908</v>
      </c>
      <c r="AY257" t="s">
        <v>631</v>
      </c>
      <c r="AZ257" s="45">
        <v>45217.93125671296</v>
      </c>
    </row>
    <row r="258" spans="2:52">
      <c r="B258">
        <v>1266</v>
      </c>
      <c r="C258" s="1">
        <v>44873</v>
      </c>
      <c r="D258">
        <v>7.1864999999999997</v>
      </c>
      <c r="E258">
        <v>7.1851000000000003</v>
      </c>
      <c r="F258">
        <v>108.81</v>
      </c>
      <c r="G258">
        <v>159.30000000000001</v>
      </c>
      <c r="H258">
        <v>156.79</v>
      </c>
      <c r="I258">
        <v>188.87</v>
      </c>
      <c r="J258">
        <v>1678.65</v>
      </c>
      <c r="K258">
        <v>7268</v>
      </c>
      <c r="L258">
        <v>7306.14</v>
      </c>
      <c r="M258">
        <v>110.88</v>
      </c>
      <c r="N258">
        <v>16557.310000000001</v>
      </c>
      <c r="O258">
        <v>33160.83</v>
      </c>
      <c r="P258">
        <v>10616.2</v>
      </c>
      <c r="Q258">
        <v>27872.11</v>
      </c>
      <c r="R258">
        <v>8847.9</v>
      </c>
      <c r="S258">
        <v>1740</v>
      </c>
      <c r="T258">
        <v>1786.91</v>
      </c>
      <c r="U258">
        <v>3064.49</v>
      </c>
      <c r="V258">
        <v>3828.11</v>
      </c>
      <c r="W258">
        <v>25.54</v>
      </c>
      <c r="X258">
        <v>2.6880000000000001E-2</v>
      </c>
      <c r="Y258">
        <v>1.7749999999999998E-2</v>
      </c>
      <c r="Z258">
        <v>2.112E-2</v>
      </c>
      <c r="AA258">
        <v>2.2759999999999999E-2</v>
      </c>
      <c r="AB258">
        <v>2.4840000000000001E-2</v>
      </c>
      <c r="AC258">
        <v>3.2030000000000003E-2</v>
      </c>
      <c r="AD258">
        <v>2.5250000000000002E-2</v>
      </c>
      <c r="AE258">
        <v>2.4240000000000001E-2</v>
      </c>
      <c r="AF258">
        <v>2.5149999999999999E-2</v>
      </c>
      <c r="AG258">
        <v>2.7269999999999999E-2</v>
      </c>
      <c r="AH258">
        <v>1.755E-2</v>
      </c>
      <c r="AI258">
        <v>2.3900000000000001E-2</v>
      </c>
      <c r="AJ258">
        <v>2.3800000000000002E-2</v>
      </c>
      <c r="AK258">
        <v>2.3300000000000001E-2</v>
      </c>
      <c r="AL258">
        <v>2.1919999999999999E-2</v>
      </c>
      <c r="AM258">
        <v>2.334E-2</v>
      </c>
      <c r="AN258">
        <v>2.5569999999999999E-2</v>
      </c>
      <c r="AO258">
        <v>1.2319999999999999E-2</v>
      </c>
      <c r="AP258">
        <v>4.1230000000000003E-2</v>
      </c>
      <c r="AQ258">
        <v>4.6510000000000003E-2</v>
      </c>
      <c r="AR258">
        <v>4.2750000000000003E-2</v>
      </c>
      <c r="AS258">
        <v>4.1540000000000001E-2</v>
      </c>
      <c r="AT258">
        <v>4.5629999999999997E-2</v>
      </c>
      <c r="AU258">
        <v>4.2939999999999999E-2</v>
      </c>
      <c r="AV258">
        <v>4.206E-2</v>
      </c>
      <c r="AW258">
        <v>-228.7</v>
      </c>
      <c r="AX258">
        <v>-152.09024390243908</v>
      </c>
      <c r="AY258" t="s">
        <v>631</v>
      </c>
      <c r="AZ258" s="45">
        <v>45217.93125671296</v>
      </c>
    </row>
    <row r="259" spans="2:52">
      <c r="B259">
        <v>1265</v>
      </c>
      <c r="C259" s="1">
        <v>44872</v>
      </c>
      <c r="D259">
        <v>7.3316999999999997</v>
      </c>
      <c r="E259">
        <v>7.3014999999999999</v>
      </c>
      <c r="F259">
        <v>108.03</v>
      </c>
      <c r="G259">
        <v>158.81</v>
      </c>
      <c r="H259">
        <v>156.24</v>
      </c>
      <c r="I259">
        <v>194.22</v>
      </c>
      <c r="J259">
        <v>1678.95</v>
      </c>
      <c r="K259">
        <v>7268</v>
      </c>
      <c r="L259">
        <v>7299.99</v>
      </c>
      <c r="M259">
        <v>112.93</v>
      </c>
      <c r="N259">
        <v>16595.91</v>
      </c>
      <c r="O259">
        <v>32827</v>
      </c>
      <c r="P259">
        <v>10564.52</v>
      </c>
      <c r="Q259">
        <v>27527.64</v>
      </c>
      <c r="R259">
        <v>8847.9</v>
      </c>
      <c r="S259">
        <v>1740</v>
      </c>
      <c r="T259">
        <v>1786.91</v>
      </c>
      <c r="U259">
        <v>3077.82</v>
      </c>
      <c r="V259">
        <v>3806.8</v>
      </c>
      <c r="W259">
        <v>24.35</v>
      </c>
      <c r="X259">
        <v>2.7050000000000001E-2</v>
      </c>
      <c r="Y259">
        <v>1.77E-2</v>
      </c>
      <c r="Z259">
        <v>2.0809999999999999E-2</v>
      </c>
      <c r="AA259">
        <v>2.265E-2</v>
      </c>
      <c r="AB259">
        <v>2.496E-2</v>
      </c>
      <c r="AC259">
        <v>3.2030000000000003E-2</v>
      </c>
      <c r="AD259">
        <v>2.5250000000000002E-2</v>
      </c>
      <c r="AE259">
        <v>2.4299999999999999E-2</v>
      </c>
      <c r="AF259">
        <v>2.52E-2</v>
      </c>
      <c r="AG259">
        <v>2.7300000000000001E-2</v>
      </c>
      <c r="AH259">
        <v>1.8929999999999999E-2</v>
      </c>
      <c r="AI259">
        <v>2.4400000000000002E-2</v>
      </c>
      <c r="AJ259">
        <v>2.41E-2</v>
      </c>
      <c r="AK259">
        <v>2.3550000000000001E-2</v>
      </c>
      <c r="AL259">
        <v>2.1729999999999999E-2</v>
      </c>
      <c r="AM259">
        <v>2.3189999999999999E-2</v>
      </c>
      <c r="AN259">
        <v>2.5389999999999999E-2</v>
      </c>
      <c r="AO259">
        <v>1.1769999999999999E-2</v>
      </c>
      <c r="AP259">
        <v>4.2130000000000001E-2</v>
      </c>
      <c r="AQ259">
        <v>4.7219999999999998E-2</v>
      </c>
      <c r="AR259">
        <v>4.3189999999999999E-2</v>
      </c>
      <c r="AS259">
        <v>4.0739999999999998E-2</v>
      </c>
      <c r="AT259">
        <v>4.6460000000000001E-2</v>
      </c>
      <c r="AU259">
        <v>4.3880000000000002E-2</v>
      </c>
      <c r="AV259">
        <v>4.3060000000000001E-2</v>
      </c>
      <c r="AW259">
        <v>-238.10000000000002</v>
      </c>
      <c r="AX259">
        <v>-152.09024390243908</v>
      </c>
      <c r="AY259" t="s">
        <v>631</v>
      </c>
      <c r="AZ259" s="45">
        <v>45217.93125671296</v>
      </c>
    </row>
    <row r="260" spans="2:52">
      <c r="B260">
        <v>1264</v>
      </c>
      <c r="C260" s="1">
        <v>44869</v>
      </c>
      <c r="D260">
        <v>7.343</v>
      </c>
      <c r="E260">
        <v>7.29</v>
      </c>
      <c r="F260">
        <v>107.6</v>
      </c>
      <c r="G260">
        <v>158.93</v>
      </c>
      <c r="H260">
        <v>156.26</v>
      </c>
      <c r="I260">
        <v>215.07</v>
      </c>
      <c r="J260">
        <v>1674.4</v>
      </c>
      <c r="K260">
        <v>7236</v>
      </c>
      <c r="L260">
        <v>7334.84</v>
      </c>
      <c r="M260">
        <v>111.34</v>
      </c>
      <c r="N260">
        <v>16161.14</v>
      </c>
      <c r="O260">
        <v>32403.22</v>
      </c>
      <c r="P260">
        <v>10475.25</v>
      </c>
      <c r="Q260">
        <v>27199.74</v>
      </c>
      <c r="R260">
        <v>8847.9</v>
      </c>
      <c r="S260">
        <v>1740</v>
      </c>
      <c r="T260">
        <v>1786.91</v>
      </c>
      <c r="U260">
        <v>3070.8</v>
      </c>
      <c r="V260">
        <v>3770.55</v>
      </c>
      <c r="W260">
        <v>24.55</v>
      </c>
      <c r="X260">
        <v>2.7060000000000001E-2</v>
      </c>
      <c r="Y260">
        <v>1.7659999999999999E-2</v>
      </c>
      <c r="Z260">
        <v>2.069E-2</v>
      </c>
      <c r="AA260">
        <v>2.257E-2</v>
      </c>
      <c r="AB260">
        <v>2.4899999999999999E-2</v>
      </c>
      <c r="AC260">
        <v>3.2030000000000003E-2</v>
      </c>
      <c r="AD260">
        <v>2.5250000000000002E-2</v>
      </c>
      <c r="AE260">
        <v>2.452E-2</v>
      </c>
      <c r="AF260">
        <v>2.5219999999999999E-2</v>
      </c>
      <c r="AG260">
        <v>2.7349999999999999E-2</v>
      </c>
      <c r="AH260">
        <v>1.8159999999999999E-2</v>
      </c>
      <c r="AI260">
        <v>2.4500000000000001E-2</v>
      </c>
      <c r="AJ260">
        <v>2.4299999999999999E-2</v>
      </c>
      <c r="AK260">
        <v>2.2849999999999999E-2</v>
      </c>
      <c r="AL260">
        <v>2.154E-2</v>
      </c>
      <c r="AM260">
        <v>2.299E-2</v>
      </c>
      <c r="AN260">
        <v>2.5270000000000001E-2</v>
      </c>
      <c r="AO260">
        <v>1.159E-2</v>
      </c>
      <c r="AP260">
        <v>4.1579999999999999E-2</v>
      </c>
      <c r="AQ260">
        <v>4.6580000000000003E-2</v>
      </c>
      <c r="AR260">
        <v>4.2459999999999998E-2</v>
      </c>
      <c r="AS260">
        <v>4.1000000000000002E-2</v>
      </c>
      <c r="AT260">
        <v>4.5909999999999999E-2</v>
      </c>
      <c r="AU260">
        <v>4.3310000000000001E-2</v>
      </c>
      <c r="AV260">
        <v>4.2509999999999999E-2</v>
      </c>
      <c r="AW260">
        <v>-233.4</v>
      </c>
      <c r="AX260">
        <v>-152.09024390243908</v>
      </c>
      <c r="AY260" t="s">
        <v>631</v>
      </c>
      <c r="AZ260" s="45">
        <v>45217.93125671296</v>
      </c>
    </row>
    <row r="261" spans="2:52">
      <c r="B261">
        <v>1263</v>
      </c>
      <c r="C261" s="1">
        <v>44868</v>
      </c>
      <c r="D261">
        <v>7.3083999999999998</v>
      </c>
      <c r="E261">
        <v>7.2774999999999999</v>
      </c>
      <c r="F261">
        <v>107.4</v>
      </c>
      <c r="G261">
        <v>158.9</v>
      </c>
      <c r="H261">
        <v>156.19999999999999</v>
      </c>
      <c r="I261">
        <v>222.7</v>
      </c>
      <c r="J261">
        <v>1628.75</v>
      </c>
      <c r="K261">
        <v>7220</v>
      </c>
      <c r="L261">
        <v>7188.63</v>
      </c>
      <c r="M261">
        <v>111.48</v>
      </c>
      <c r="N261">
        <v>15339.49</v>
      </c>
      <c r="O261">
        <v>32001.25</v>
      </c>
      <c r="P261">
        <v>10342.94</v>
      </c>
      <c r="Q261">
        <v>27663.39</v>
      </c>
      <c r="R261">
        <v>8847.9</v>
      </c>
      <c r="S261">
        <v>1740</v>
      </c>
      <c r="T261">
        <v>1786.91</v>
      </c>
      <c r="U261">
        <v>2997.81</v>
      </c>
      <c r="V261">
        <v>3719.89</v>
      </c>
      <c r="W261">
        <v>25.3</v>
      </c>
      <c r="X261">
        <v>2.6780000000000002E-2</v>
      </c>
      <c r="Y261">
        <v>1.7520000000000001E-2</v>
      </c>
      <c r="Z261">
        <v>2.0539999999999999E-2</v>
      </c>
      <c r="AA261">
        <v>2.2349999999999998E-2</v>
      </c>
      <c r="AB261">
        <v>2.4580000000000001E-2</v>
      </c>
      <c r="AC261">
        <v>3.2030000000000003E-2</v>
      </c>
      <c r="AD261">
        <v>2.5250000000000002E-2</v>
      </c>
      <c r="AE261">
        <v>2.4719999999999999E-2</v>
      </c>
      <c r="AF261">
        <v>2.564E-2</v>
      </c>
      <c r="AG261">
        <v>2.7369999999999998E-2</v>
      </c>
      <c r="AH261">
        <v>1.9230000000000001E-2</v>
      </c>
      <c r="AI261">
        <v>2.435E-2</v>
      </c>
      <c r="AJ261">
        <v>2.4150000000000001E-2</v>
      </c>
      <c r="AK261">
        <v>2.29E-2</v>
      </c>
      <c r="AL261">
        <v>2.1329999999999998E-2</v>
      </c>
      <c r="AM261">
        <v>2.282E-2</v>
      </c>
      <c r="AN261">
        <v>2.5000000000000001E-2</v>
      </c>
      <c r="AO261">
        <v>1.328E-2</v>
      </c>
      <c r="AP261">
        <v>4.147E-2</v>
      </c>
      <c r="AQ261">
        <v>4.7140000000000001E-2</v>
      </c>
      <c r="AR261">
        <v>4.181E-2</v>
      </c>
      <c r="AS261">
        <v>4.1279999999999997E-2</v>
      </c>
      <c r="AT261">
        <v>4.6420000000000003E-2</v>
      </c>
      <c r="AU261">
        <v>4.3679999999999997E-2</v>
      </c>
      <c r="AV261">
        <v>4.2689999999999999E-2</v>
      </c>
      <c r="AW261">
        <v>-240.70000000000005</v>
      </c>
      <c r="AX261">
        <v>-152.09024390243908</v>
      </c>
      <c r="AY261" t="s">
        <v>631</v>
      </c>
      <c r="AZ261" s="45">
        <v>45217.93125671296</v>
      </c>
    </row>
    <row r="262" spans="2:52">
      <c r="B262">
        <v>1262</v>
      </c>
      <c r="C262" s="1">
        <v>44867</v>
      </c>
      <c r="D262">
        <v>7.3362999999999996</v>
      </c>
      <c r="E262">
        <v>7.3049999999999997</v>
      </c>
      <c r="F262">
        <v>108.47</v>
      </c>
      <c r="G262">
        <v>159.41999999999999</v>
      </c>
      <c r="H262">
        <v>156.84</v>
      </c>
      <c r="I262">
        <v>215.7</v>
      </c>
      <c r="J262">
        <v>1649.55</v>
      </c>
      <c r="K262">
        <v>7286</v>
      </c>
      <c r="L262">
        <v>7144.14</v>
      </c>
      <c r="M262">
        <v>111.53</v>
      </c>
      <c r="N262">
        <v>15827.17</v>
      </c>
      <c r="O262">
        <v>32147.759999999998</v>
      </c>
      <c r="P262">
        <v>10524.8</v>
      </c>
      <c r="Q262">
        <v>27663.39</v>
      </c>
      <c r="R262">
        <v>8847.9</v>
      </c>
      <c r="S262">
        <v>1740</v>
      </c>
      <c r="T262">
        <v>1786.91</v>
      </c>
      <c r="U262">
        <v>3003.37</v>
      </c>
      <c r="V262">
        <v>3759.69</v>
      </c>
      <c r="W262">
        <v>25.86</v>
      </c>
      <c r="X262">
        <v>2.6890000000000001E-2</v>
      </c>
      <c r="Y262">
        <v>1.7520000000000001E-2</v>
      </c>
      <c r="Z262">
        <v>2.0580000000000001E-2</v>
      </c>
      <c r="AA262">
        <v>2.2380000000000001E-2</v>
      </c>
      <c r="AB262">
        <v>2.462E-2</v>
      </c>
      <c r="AC262">
        <v>3.2030000000000003E-2</v>
      </c>
      <c r="AD262">
        <v>2.5250000000000002E-2</v>
      </c>
      <c r="AE262">
        <v>2.4719999999999999E-2</v>
      </c>
      <c r="AF262">
        <v>2.614E-2</v>
      </c>
      <c r="AG262">
        <v>2.7640000000000001E-2</v>
      </c>
      <c r="AH262">
        <v>0.02</v>
      </c>
      <c r="AI262">
        <v>2.4799999999999999E-2</v>
      </c>
      <c r="AJ262">
        <v>2.4400000000000002E-2</v>
      </c>
      <c r="AK262">
        <v>2.3099999999999999E-2</v>
      </c>
      <c r="AL262">
        <v>2.1430000000000001E-2</v>
      </c>
      <c r="AM262">
        <v>2.2669999999999999E-2</v>
      </c>
      <c r="AN262">
        <v>2.4979999999999999E-2</v>
      </c>
      <c r="AO262">
        <v>1.3979999999999999E-2</v>
      </c>
      <c r="AP262">
        <v>4.1000000000000002E-2</v>
      </c>
      <c r="AQ262">
        <v>4.6199999999999998E-2</v>
      </c>
      <c r="AR262">
        <v>4.1399999999999999E-2</v>
      </c>
      <c r="AS262">
        <v>4.1230000000000003E-2</v>
      </c>
      <c r="AT262">
        <v>4.5699999999999998E-2</v>
      </c>
      <c r="AU262">
        <v>4.3090000000000003E-2</v>
      </c>
      <c r="AV262">
        <v>4.2130000000000001E-2</v>
      </c>
      <c r="AW262">
        <v>-233.19999999999996</v>
      </c>
      <c r="AX262">
        <v>-152.09024390243908</v>
      </c>
      <c r="AY262" t="s">
        <v>631</v>
      </c>
      <c r="AZ262" s="45">
        <v>45217.93125671296</v>
      </c>
    </row>
    <row r="263" spans="2:52">
      <c r="B263">
        <v>1261</v>
      </c>
      <c r="C263" s="1">
        <v>44866</v>
      </c>
      <c r="D263">
        <v>7.2671999999999999</v>
      </c>
      <c r="E263">
        <v>7.2523999999999997</v>
      </c>
      <c r="F263">
        <v>109.19</v>
      </c>
      <c r="G263">
        <v>159.44999999999999</v>
      </c>
      <c r="H263">
        <v>156.99</v>
      </c>
      <c r="I263">
        <v>228.51</v>
      </c>
      <c r="J263">
        <v>1645.25</v>
      </c>
      <c r="K263">
        <v>7198</v>
      </c>
      <c r="L263">
        <v>7186.16</v>
      </c>
      <c r="M263">
        <v>110.75</v>
      </c>
      <c r="N263">
        <v>15455.27</v>
      </c>
      <c r="O263">
        <v>32653.200000000001</v>
      </c>
      <c r="P263">
        <v>10890.85</v>
      </c>
      <c r="Q263">
        <v>27678.92</v>
      </c>
      <c r="R263">
        <v>8577.1</v>
      </c>
      <c r="S263">
        <v>1740</v>
      </c>
      <c r="T263">
        <v>1842.37</v>
      </c>
      <c r="U263">
        <v>2969.2</v>
      </c>
      <c r="V263">
        <v>3856.1</v>
      </c>
      <c r="W263">
        <v>25.81</v>
      </c>
      <c r="X263">
        <v>2.665E-2</v>
      </c>
      <c r="Y263">
        <v>1.7520000000000001E-2</v>
      </c>
      <c r="Z263">
        <v>2.0549999999999999E-2</v>
      </c>
      <c r="AA263">
        <v>2.2200000000000001E-2</v>
      </c>
      <c r="AB263">
        <v>2.4539999999999999E-2</v>
      </c>
      <c r="AC263">
        <v>3.2030000000000003E-2</v>
      </c>
      <c r="AD263">
        <v>2.5250000000000002E-2</v>
      </c>
      <c r="AE263">
        <v>2.494E-2</v>
      </c>
      <c r="AF263">
        <v>2.614E-2</v>
      </c>
      <c r="AG263">
        <v>2.7650000000000001E-2</v>
      </c>
      <c r="AH263">
        <v>1.975E-2</v>
      </c>
      <c r="AI263">
        <v>2.4799999999999999E-2</v>
      </c>
      <c r="AJ263">
        <v>2.445E-2</v>
      </c>
      <c r="AK263">
        <v>2.2950000000000002E-2</v>
      </c>
      <c r="AL263">
        <v>2.1239999999999998E-2</v>
      </c>
      <c r="AM263">
        <v>2.2610000000000002E-2</v>
      </c>
      <c r="AN263">
        <v>2.4830000000000001E-2</v>
      </c>
      <c r="AO263">
        <v>1.9480000000000001E-2</v>
      </c>
      <c r="AP263">
        <v>4.0419999999999998E-2</v>
      </c>
      <c r="AQ263">
        <v>4.5449999999999997E-2</v>
      </c>
      <c r="AR263">
        <v>4.0919999999999998E-2</v>
      </c>
      <c r="AS263">
        <v>4.0899999999999999E-2</v>
      </c>
      <c r="AT263">
        <v>4.4979999999999999E-2</v>
      </c>
      <c r="AU263">
        <v>4.267E-2</v>
      </c>
      <c r="AV263">
        <v>4.1640000000000003E-2</v>
      </c>
      <c r="AW263">
        <v>-227.79999999999998</v>
      </c>
      <c r="AX263">
        <v>-152.09024390243908</v>
      </c>
      <c r="AY263" t="s">
        <v>631</v>
      </c>
      <c r="AZ263" s="45">
        <v>45217.93125671296</v>
      </c>
    </row>
    <row r="264" spans="2:52">
      <c r="B264">
        <v>1260</v>
      </c>
      <c r="C264" s="1">
        <v>44865</v>
      </c>
      <c r="D264">
        <v>7.2525000000000004</v>
      </c>
      <c r="E264">
        <v>7.2290000000000001</v>
      </c>
      <c r="F264">
        <v>110.28</v>
      </c>
      <c r="G264">
        <v>159.6</v>
      </c>
      <c r="H264">
        <v>157.31</v>
      </c>
      <c r="I264">
        <v>232.64</v>
      </c>
      <c r="J264">
        <v>1639</v>
      </c>
      <c r="K264">
        <v>7126</v>
      </c>
      <c r="L264">
        <v>7094.53</v>
      </c>
      <c r="M264">
        <v>110.59</v>
      </c>
      <c r="N264">
        <v>14687.02</v>
      </c>
      <c r="O264">
        <v>32732.95</v>
      </c>
      <c r="P264">
        <v>10988.15</v>
      </c>
      <c r="Q264">
        <v>27587.46</v>
      </c>
      <c r="R264">
        <v>8577.1</v>
      </c>
      <c r="S264">
        <v>1740</v>
      </c>
      <c r="T264">
        <v>1842.37</v>
      </c>
      <c r="U264">
        <v>2893.48</v>
      </c>
      <c r="V264">
        <v>3871.98</v>
      </c>
      <c r="W264">
        <v>25.88</v>
      </c>
      <c r="X264">
        <v>2.648E-2</v>
      </c>
      <c r="Y264">
        <v>1.7520000000000001E-2</v>
      </c>
      <c r="Z264">
        <v>2.0490000000000001E-2</v>
      </c>
      <c r="AA264">
        <v>2.205E-2</v>
      </c>
      <c r="AB264">
        <v>2.435E-2</v>
      </c>
      <c r="AC264">
        <v>3.2030000000000003E-2</v>
      </c>
      <c r="AD264">
        <v>2.5250000000000002E-2</v>
      </c>
      <c r="AE264">
        <v>2.486E-2</v>
      </c>
      <c r="AF264">
        <v>2.614E-2</v>
      </c>
      <c r="AG264">
        <v>2.7629999999999998E-2</v>
      </c>
      <c r="AH264">
        <v>1.9879999999999998E-2</v>
      </c>
      <c r="AI264">
        <v>2.5100000000000001E-2</v>
      </c>
      <c r="AJ264">
        <v>2.47E-2</v>
      </c>
      <c r="AK264">
        <v>2.3099999999999999E-2</v>
      </c>
      <c r="AL264">
        <v>2.1000000000000001E-2</v>
      </c>
      <c r="AM264">
        <v>2.2669999999999999E-2</v>
      </c>
      <c r="AN264">
        <v>2.46E-2</v>
      </c>
      <c r="AO264">
        <v>1.6580000000000001E-2</v>
      </c>
      <c r="AP264">
        <v>4.0480000000000002E-2</v>
      </c>
      <c r="AQ264">
        <v>4.4819999999999999E-2</v>
      </c>
      <c r="AR264">
        <v>4.1640000000000003E-2</v>
      </c>
      <c r="AS264">
        <v>4.0559999999999999E-2</v>
      </c>
      <c r="AT264">
        <v>4.4400000000000002E-2</v>
      </c>
      <c r="AU264">
        <v>4.2279999999999998E-2</v>
      </c>
      <c r="AV264">
        <v>4.1430000000000002E-2</v>
      </c>
      <c r="AW264">
        <v>-223.50000000000003</v>
      </c>
      <c r="AX264">
        <v>-152.09024390243908</v>
      </c>
      <c r="AY264" t="s">
        <v>631</v>
      </c>
      <c r="AZ264" s="45">
        <v>45217.93125671296</v>
      </c>
    </row>
    <row r="265" spans="2:52">
      <c r="B265">
        <v>1259</v>
      </c>
      <c r="C265" s="1">
        <v>44862</v>
      </c>
      <c r="D265">
        <v>7.1875</v>
      </c>
      <c r="E265">
        <v>7.173</v>
      </c>
      <c r="F265">
        <v>111.8</v>
      </c>
      <c r="G265">
        <v>160.30000000000001</v>
      </c>
      <c r="H265">
        <v>158.18</v>
      </c>
      <c r="I265">
        <v>222.9</v>
      </c>
      <c r="J265">
        <v>1648.05</v>
      </c>
      <c r="K265">
        <v>7132</v>
      </c>
      <c r="L265">
        <v>7047.67</v>
      </c>
      <c r="M265">
        <v>109.7</v>
      </c>
      <c r="N265">
        <v>14863.06</v>
      </c>
      <c r="O265">
        <v>32861.800000000003</v>
      </c>
      <c r="P265">
        <v>11102.45</v>
      </c>
      <c r="Q265">
        <v>27105.200000000001</v>
      </c>
      <c r="R265">
        <v>8577.1</v>
      </c>
      <c r="S265">
        <v>1740</v>
      </c>
      <c r="T265">
        <v>1842.37</v>
      </c>
      <c r="U265">
        <v>2915.93</v>
      </c>
      <c r="V265">
        <v>3901.06</v>
      </c>
      <c r="W265">
        <v>25.75</v>
      </c>
      <c r="X265">
        <v>2.6749999999999999E-2</v>
      </c>
      <c r="Y265">
        <v>1.7520000000000001E-2</v>
      </c>
      <c r="Z265">
        <v>2.052E-2</v>
      </c>
      <c r="AA265">
        <v>2.223E-2</v>
      </c>
      <c r="AB265">
        <v>2.444E-2</v>
      </c>
      <c r="AC265">
        <v>3.2030000000000003E-2</v>
      </c>
      <c r="AD265">
        <v>2.5250000000000002E-2</v>
      </c>
      <c r="AE265">
        <v>2.5069999999999999E-2</v>
      </c>
      <c r="AF265">
        <v>2.614E-2</v>
      </c>
      <c r="AG265">
        <v>2.7660000000000001E-2</v>
      </c>
      <c r="AH265">
        <v>2.1559999999999999E-2</v>
      </c>
      <c r="AI265">
        <v>2.46E-2</v>
      </c>
      <c r="AJ265">
        <v>2.41E-2</v>
      </c>
      <c r="AK265">
        <v>2.265E-2</v>
      </c>
      <c r="AL265">
        <v>2.1219999999999999E-2</v>
      </c>
      <c r="AM265">
        <v>2.2669999999999999E-2</v>
      </c>
      <c r="AN265">
        <v>2.486E-2</v>
      </c>
      <c r="AO265">
        <v>9.7999999999999997E-3</v>
      </c>
      <c r="AP265">
        <v>4.0120000000000003E-2</v>
      </c>
      <c r="AQ265">
        <v>4.4139999999999999E-2</v>
      </c>
      <c r="AR265">
        <v>4.1410000000000002E-2</v>
      </c>
      <c r="AS265">
        <v>4.0460000000000003E-2</v>
      </c>
      <c r="AT265">
        <v>4.3659999999999997E-2</v>
      </c>
      <c r="AU265">
        <v>4.1840000000000002E-2</v>
      </c>
      <c r="AV265">
        <v>4.0980000000000003E-2</v>
      </c>
      <c r="AW265">
        <v>-214.29999999999998</v>
      </c>
      <c r="AX265">
        <v>-152.09024390243908</v>
      </c>
      <c r="AY265" t="s">
        <v>631</v>
      </c>
      <c r="AZ265" s="45">
        <v>45217.93125671296</v>
      </c>
    </row>
    <row r="266" spans="2:52">
      <c r="B266">
        <v>1258</v>
      </c>
      <c r="C266" s="1">
        <v>44861</v>
      </c>
      <c r="D266">
        <v>7.3140000000000001</v>
      </c>
      <c r="E266">
        <v>7.2686999999999999</v>
      </c>
      <c r="F266">
        <v>112.8</v>
      </c>
      <c r="G266">
        <v>161.05000000000001</v>
      </c>
      <c r="H266">
        <v>159</v>
      </c>
      <c r="I266">
        <v>218.43</v>
      </c>
      <c r="J266">
        <v>1659.75</v>
      </c>
      <c r="K266">
        <v>7134</v>
      </c>
      <c r="L266">
        <v>7073.69</v>
      </c>
      <c r="M266">
        <v>110.95</v>
      </c>
      <c r="N266">
        <v>15427.94</v>
      </c>
      <c r="O266">
        <v>32033.279999999999</v>
      </c>
      <c r="P266">
        <v>10792.67</v>
      </c>
      <c r="Q266">
        <v>27345.24</v>
      </c>
      <c r="R266">
        <v>8577.1</v>
      </c>
      <c r="S266">
        <v>1740</v>
      </c>
      <c r="T266">
        <v>1842.37</v>
      </c>
      <c r="U266">
        <v>2982.9</v>
      </c>
      <c r="V266">
        <v>3807.3</v>
      </c>
      <c r="W266">
        <v>27.39</v>
      </c>
      <c r="X266">
        <v>2.7009999999999999E-2</v>
      </c>
      <c r="Y266">
        <v>1.7270000000000001E-2</v>
      </c>
      <c r="Z266">
        <v>2.0570000000000001E-2</v>
      </c>
      <c r="AA266">
        <v>2.231E-2</v>
      </c>
      <c r="AB266">
        <v>2.4660000000000001E-2</v>
      </c>
      <c r="AC266">
        <v>3.2030000000000003E-2</v>
      </c>
      <c r="AD266">
        <v>2.5250000000000002E-2</v>
      </c>
      <c r="AE266">
        <v>2.4899999999999999E-2</v>
      </c>
      <c r="AF266">
        <v>2.597E-2</v>
      </c>
      <c r="AG266">
        <v>2.7570000000000001E-2</v>
      </c>
      <c r="AH266">
        <v>2.342E-2</v>
      </c>
      <c r="AI266">
        <v>2.5499999999999998E-2</v>
      </c>
      <c r="AJ266">
        <v>2.5049999999999999E-2</v>
      </c>
      <c r="AK266">
        <v>2.325E-2</v>
      </c>
      <c r="AL266">
        <v>2.1319999999999999E-2</v>
      </c>
      <c r="AM266">
        <v>2.2679999999999999E-2</v>
      </c>
      <c r="AN266">
        <v>2.4989999999999998E-2</v>
      </c>
      <c r="AO266">
        <v>1.515E-2</v>
      </c>
      <c r="AP266">
        <v>3.9190000000000003E-2</v>
      </c>
      <c r="AQ266">
        <v>4.274E-2</v>
      </c>
      <c r="AR266">
        <v>4.0829999999999998E-2</v>
      </c>
      <c r="AS266">
        <v>4.0009999999999997E-2</v>
      </c>
      <c r="AT266">
        <v>4.2439999999999999E-2</v>
      </c>
      <c r="AU266">
        <v>4.061E-2</v>
      </c>
      <c r="AV266">
        <v>3.9870000000000003E-2</v>
      </c>
      <c r="AW266">
        <v>-201.29999999999998</v>
      </c>
      <c r="AX266">
        <v>-152.09024390243908</v>
      </c>
      <c r="AY266" t="s">
        <v>631</v>
      </c>
      <c r="AZ266" s="45">
        <v>45217.93125671296</v>
      </c>
    </row>
    <row r="267" spans="2:52">
      <c r="B267">
        <v>1257</v>
      </c>
      <c r="C267" s="1">
        <v>44860</v>
      </c>
      <c r="D267">
        <v>7.3263999999999996</v>
      </c>
      <c r="E267">
        <v>7.2629999999999999</v>
      </c>
      <c r="F267">
        <v>113.28</v>
      </c>
      <c r="G267">
        <v>160.63999999999999</v>
      </c>
      <c r="H267">
        <v>158.72999999999999</v>
      </c>
      <c r="I267">
        <v>223.46</v>
      </c>
      <c r="J267">
        <v>1666.75</v>
      </c>
      <c r="K267">
        <v>7112</v>
      </c>
      <c r="L267">
        <v>7056.07</v>
      </c>
      <c r="M267">
        <v>111.99</v>
      </c>
      <c r="N267">
        <v>15317.67</v>
      </c>
      <c r="O267">
        <v>31839.11</v>
      </c>
      <c r="P267">
        <v>10970.99</v>
      </c>
      <c r="Q267">
        <v>27431.84</v>
      </c>
      <c r="R267">
        <v>8577.1</v>
      </c>
      <c r="S267">
        <v>1740</v>
      </c>
      <c r="T267">
        <v>1842.37</v>
      </c>
      <c r="U267">
        <v>2999.5</v>
      </c>
      <c r="V267">
        <v>3830.6</v>
      </c>
      <c r="W267">
        <v>27.28</v>
      </c>
      <c r="X267">
        <v>2.7099999999999999E-2</v>
      </c>
      <c r="Y267">
        <v>1.7270000000000001E-2</v>
      </c>
      <c r="Z267">
        <v>2.0639999999999999E-2</v>
      </c>
      <c r="AA267">
        <v>2.2429999999999999E-2</v>
      </c>
      <c r="AB267">
        <v>2.479E-2</v>
      </c>
      <c r="AC267">
        <v>3.2030000000000003E-2</v>
      </c>
      <c r="AD267">
        <v>2.5250000000000002E-2</v>
      </c>
      <c r="AE267">
        <v>2.4850000000000001E-2</v>
      </c>
      <c r="AF267">
        <v>2.5780000000000001E-2</v>
      </c>
      <c r="AG267">
        <v>2.7459999999999998E-2</v>
      </c>
      <c r="AH267">
        <v>2.3970000000000002E-2</v>
      </c>
      <c r="AI267">
        <v>2.6100000000000002E-2</v>
      </c>
      <c r="AJ267">
        <v>2.5600000000000001E-2</v>
      </c>
      <c r="AK267">
        <v>2.3400000000000001E-2</v>
      </c>
      <c r="AL267">
        <v>2.1600000000000001E-2</v>
      </c>
      <c r="AM267">
        <v>2.2849999999999999E-2</v>
      </c>
      <c r="AN267">
        <v>2.5219999999999999E-2</v>
      </c>
      <c r="AO267">
        <v>1.8030000000000001E-2</v>
      </c>
      <c r="AP267">
        <v>4.0030000000000003E-2</v>
      </c>
      <c r="AQ267">
        <v>4.4040000000000003E-2</v>
      </c>
      <c r="AR267">
        <v>4.138E-2</v>
      </c>
      <c r="AS267">
        <v>4.0009999999999997E-2</v>
      </c>
      <c r="AT267">
        <v>4.3770000000000003E-2</v>
      </c>
      <c r="AU267">
        <v>4.1849999999999998E-2</v>
      </c>
      <c r="AV267">
        <v>4.0939999999999997E-2</v>
      </c>
      <c r="AW267">
        <v>-213.40000000000003</v>
      </c>
      <c r="AX267">
        <v>-152.09024390243908</v>
      </c>
      <c r="AY267" t="s">
        <v>631</v>
      </c>
      <c r="AZ267" s="45">
        <v>45217.93125671296</v>
      </c>
    </row>
    <row r="268" spans="2:52">
      <c r="B268">
        <v>1256</v>
      </c>
      <c r="C268" s="1">
        <v>44859</v>
      </c>
      <c r="D268">
        <v>7.2298999999999998</v>
      </c>
      <c r="E268">
        <v>7.2305999999999999</v>
      </c>
      <c r="F268">
        <v>113.79</v>
      </c>
      <c r="G268">
        <v>160.57</v>
      </c>
      <c r="H268">
        <v>158.75</v>
      </c>
      <c r="I268">
        <v>235.33</v>
      </c>
      <c r="J268">
        <v>1659.25</v>
      </c>
      <c r="K268">
        <v>7112</v>
      </c>
      <c r="L268">
        <v>7013.48</v>
      </c>
      <c r="M268">
        <v>112.01</v>
      </c>
      <c r="N268">
        <v>15165.59</v>
      </c>
      <c r="O268">
        <v>31836.74</v>
      </c>
      <c r="P268">
        <v>11199.12</v>
      </c>
      <c r="Q268">
        <v>27250.28</v>
      </c>
      <c r="R268">
        <v>8577.1</v>
      </c>
      <c r="S268">
        <v>1740</v>
      </c>
      <c r="T268">
        <v>1842.37</v>
      </c>
      <c r="U268">
        <v>2976.28</v>
      </c>
      <c r="V268">
        <v>3859.11</v>
      </c>
      <c r="W268">
        <v>28.46</v>
      </c>
      <c r="X268">
        <v>2.7300000000000001E-2</v>
      </c>
      <c r="Y268">
        <v>1.755E-2</v>
      </c>
      <c r="Z268">
        <v>2.0809999999999999E-2</v>
      </c>
      <c r="AA268">
        <v>2.2630000000000001E-2</v>
      </c>
      <c r="AB268">
        <v>2.5010000000000001E-2</v>
      </c>
      <c r="AC268">
        <v>3.2030000000000003E-2</v>
      </c>
      <c r="AD268">
        <v>2.5250000000000002E-2</v>
      </c>
      <c r="AE268">
        <v>2.4660000000000001E-2</v>
      </c>
      <c r="AF268">
        <v>2.5600000000000001E-2</v>
      </c>
      <c r="AG268">
        <v>2.7459999999999998E-2</v>
      </c>
      <c r="AH268">
        <v>2.3429999999999999E-2</v>
      </c>
      <c r="AI268">
        <v>2.6800000000000001E-2</v>
      </c>
      <c r="AJ268">
        <v>2.6550000000000001E-2</v>
      </c>
      <c r="AK268">
        <v>2.4299999999999999E-2</v>
      </c>
      <c r="AL268">
        <v>2.1579999999999998E-2</v>
      </c>
      <c r="AM268">
        <v>2.307E-2</v>
      </c>
      <c r="AN268">
        <v>2.528E-2</v>
      </c>
      <c r="AO268">
        <v>2.0209999999999999E-2</v>
      </c>
      <c r="AP268">
        <v>4.1020000000000001E-2</v>
      </c>
      <c r="AQ268">
        <v>4.4769999999999997E-2</v>
      </c>
      <c r="AR268">
        <v>4.258E-2</v>
      </c>
      <c r="AS268">
        <v>3.9660000000000001E-2</v>
      </c>
      <c r="AT268">
        <v>4.462E-2</v>
      </c>
      <c r="AU268">
        <v>4.2610000000000002E-2</v>
      </c>
      <c r="AV268">
        <v>4.1730000000000003E-2</v>
      </c>
      <c r="AW268">
        <v>-219.89999999999998</v>
      </c>
      <c r="AX268">
        <v>-152.09024390243908</v>
      </c>
      <c r="AY268" t="s">
        <v>631</v>
      </c>
      <c r="AZ268" s="45">
        <v>45217.93125671296</v>
      </c>
    </row>
    <row r="269" spans="2:52">
      <c r="B269">
        <v>1255</v>
      </c>
      <c r="C269" s="1">
        <v>44858</v>
      </c>
      <c r="D269">
        <v>7.2535999999999996</v>
      </c>
      <c r="E269">
        <v>7.2145000000000001</v>
      </c>
      <c r="F269">
        <v>114.8</v>
      </c>
      <c r="G269">
        <v>160.36000000000001</v>
      </c>
      <c r="H269">
        <v>158.75</v>
      </c>
      <c r="I269">
        <v>229.49</v>
      </c>
      <c r="J269">
        <v>1649.15</v>
      </c>
      <c r="K269">
        <v>7114</v>
      </c>
      <c r="L269">
        <v>7013.99</v>
      </c>
      <c r="M269">
        <v>112.88</v>
      </c>
      <c r="N269">
        <v>15180.69</v>
      </c>
      <c r="O269">
        <v>31499.62</v>
      </c>
      <c r="P269">
        <v>10952.61</v>
      </c>
      <c r="Q269">
        <v>26974.9</v>
      </c>
      <c r="R269">
        <v>8577.1</v>
      </c>
      <c r="S269">
        <v>1740</v>
      </c>
      <c r="T269">
        <v>1842.37</v>
      </c>
      <c r="U269">
        <v>2977.55</v>
      </c>
      <c r="V269">
        <v>3797.34</v>
      </c>
      <c r="W269">
        <v>29.85</v>
      </c>
      <c r="X269">
        <v>2.7199999999999998E-2</v>
      </c>
      <c r="Y269">
        <v>1.7659999999999999E-2</v>
      </c>
      <c r="Z269">
        <v>2.0760000000000001E-2</v>
      </c>
      <c r="AA269">
        <v>2.2540000000000001E-2</v>
      </c>
      <c r="AB269">
        <v>2.486E-2</v>
      </c>
      <c r="AC269">
        <v>3.2030000000000003E-2</v>
      </c>
      <c r="AD269">
        <v>2.5250000000000002E-2</v>
      </c>
      <c r="AE269">
        <v>2.4459999999999999E-2</v>
      </c>
      <c r="AF269">
        <v>2.5420000000000002E-2</v>
      </c>
      <c r="AG269">
        <v>2.7490000000000001E-2</v>
      </c>
      <c r="AH269">
        <v>2.2929999999999999E-2</v>
      </c>
      <c r="AI269">
        <v>2.5749999999999999E-2</v>
      </c>
      <c r="AJ269">
        <v>2.5399999999999999E-2</v>
      </c>
      <c r="AK269">
        <v>2.35E-2</v>
      </c>
      <c r="AL269">
        <v>2.1499999999999998E-2</v>
      </c>
      <c r="AM269">
        <v>2.2859999999999998E-2</v>
      </c>
      <c r="AN269">
        <v>2.52E-2</v>
      </c>
      <c r="AO269">
        <v>9.0900000000000009E-3</v>
      </c>
      <c r="AP269">
        <v>4.2419999999999999E-2</v>
      </c>
      <c r="AQ269">
        <v>4.505E-2</v>
      </c>
      <c r="AR269">
        <v>4.3779999999999999E-2</v>
      </c>
      <c r="AS269">
        <v>3.9969999999999999E-2</v>
      </c>
      <c r="AT269">
        <v>4.5249999999999999E-2</v>
      </c>
      <c r="AU269">
        <v>4.3630000000000002E-2</v>
      </c>
      <c r="AV269">
        <v>4.3060000000000001E-2</v>
      </c>
      <c r="AW269">
        <v>-227.09999999999997</v>
      </c>
      <c r="AX269">
        <v>-152.09024390243908</v>
      </c>
      <c r="AY269" t="s">
        <v>631</v>
      </c>
      <c r="AZ269" s="45">
        <v>45217.93125671296</v>
      </c>
    </row>
    <row r="270" spans="2:52">
      <c r="B270">
        <v>1254</v>
      </c>
      <c r="C270" s="1">
        <v>44855</v>
      </c>
      <c r="D270">
        <v>7.2683</v>
      </c>
      <c r="E270">
        <v>7.2286999999999999</v>
      </c>
      <c r="F270">
        <v>115.52</v>
      </c>
      <c r="G270">
        <v>160.86000000000001</v>
      </c>
      <c r="H270">
        <v>159.30000000000001</v>
      </c>
      <c r="I270">
        <v>217.72</v>
      </c>
      <c r="J270">
        <v>1643.25</v>
      </c>
      <c r="K270">
        <v>7138</v>
      </c>
      <c r="L270">
        <v>6969.73</v>
      </c>
      <c r="M270">
        <v>112.98</v>
      </c>
      <c r="N270">
        <v>16211.12</v>
      </c>
      <c r="O270">
        <v>31082.560000000001</v>
      </c>
      <c r="P270">
        <v>10859.72</v>
      </c>
      <c r="Q270">
        <v>26890.58</v>
      </c>
      <c r="R270">
        <v>8577.1</v>
      </c>
      <c r="S270">
        <v>1740</v>
      </c>
      <c r="T270">
        <v>1842.37</v>
      </c>
      <c r="U270">
        <v>3038.93</v>
      </c>
      <c r="V270">
        <v>3752.75</v>
      </c>
      <c r="W270">
        <v>29.69</v>
      </c>
      <c r="X270">
        <v>2.7390000000000001E-2</v>
      </c>
      <c r="Y270">
        <v>1.7440000000000001E-2</v>
      </c>
      <c r="Z270">
        <v>2.036E-2</v>
      </c>
      <c r="AA270">
        <v>2.2720000000000001E-2</v>
      </c>
      <c r="AB270">
        <v>2.4969999999999999E-2</v>
      </c>
      <c r="AC270">
        <v>3.2030000000000003E-2</v>
      </c>
      <c r="AD270">
        <v>2.5250000000000002E-2</v>
      </c>
      <c r="AE270">
        <v>2.4459999999999999E-2</v>
      </c>
      <c r="AF270">
        <v>2.5420000000000002E-2</v>
      </c>
      <c r="AG270">
        <v>2.7490000000000001E-2</v>
      </c>
      <c r="AH270">
        <v>2.1409999999999998E-2</v>
      </c>
      <c r="AI270">
        <v>2.6200000000000001E-2</v>
      </c>
      <c r="AJ270">
        <v>2.5749999999999999E-2</v>
      </c>
      <c r="AK270">
        <v>2.3650000000000001E-2</v>
      </c>
      <c r="AL270">
        <v>2.1389999999999999E-2</v>
      </c>
      <c r="AM270">
        <v>2.2790000000000001E-2</v>
      </c>
      <c r="AN270">
        <v>2.5250000000000002E-2</v>
      </c>
      <c r="AO270">
        <v>5.0099999999999997E-3</v>
      </c>
      <c r="AP270">
        <v>4.2169999999999999E-2</v>
      </c>
      <c r="AQ270">
        <v>4.4720000000000003E-2</v>
      </c>
      <c r="AR270">
        <v>4.333E-2</v>
      </c>
      <c r="AS270">
        <v>3.9269999999999999E-2</v>
      </c>
      <c r="AT270">
        <v>4.5130000000000003E-2</v>
      </c>
      <c r="AU270">
        <v>4.3409999999999997E-2</v>
      </c>
      <c r="AV270">
        <v>4.2849999999999999E-2</v>
      </c>
      <c r="AW270">
        <v>-224.10000000000002</v>
      </c>
      <c r="AX270">
        <v>-152.09024390243908</v>
      </c>
      <c r="AY270" t="s">
        <v>631</v>
      </c>
      <c r="AZ270" s="45">
        <v>45217.93125671296</v>
      </c>
    </row>
    <row r="271" spans="2:52">
      <c r="B271">
        <v>1253</v>
      </c>
      <c r="C271" s="1">
        <v>44854</v>
      </c>
      <c r="D271">
        <v>7.2241</v>
      </c>
      <c r="E271">
        <v>7.2023000000000001</v>
      </c>
      <c r="F271">
        <v>116.67</v>
      </c>
      <c r="G271">
        <v>160.93</v>
      </c>
      <c r="H271">
        <v>159.55000000000001</v>
      </c>
      <c r="I271">
        <v>200.9</v>
      </c>
      <c r="J271">
        <v>1635.3</v>
      </c>
      <c r="K271">
        <v>7184</v>
      </c>
      <c r="L271">
        <v>6943.91</v>
      </c>
      <c r="M271">
        <v>112.13</v>
      </c>
      <c r="N271">
        <v>16280.22</v>
      </c>
      <c r="O271">
        <v>30333.59</v>
      </c>
      <c r="P271">
        <v>10614.84</v>
      </c>
      <c r="Q271">
        <v>27006.959999999999</v>
      </c>
      <c r="R271">
        <v>8577.1</v>
      </c>
      <c r="S271">
        <v>1740</v>
      </c>
      <c r="T271">
        <v>1842.37</v>
      </c>
      <c r="U271">
        <v>3035.05</v>
      </c>
      <c r="V271">
        <v>3665.78</v>
      </c>
      <c r="W271">
        <v>29.98</v>
      </c>
      <c r="X271">
        <v>2.7189999999999999E-2</v>
      </c>
      <c r="Y271">
        <v>1.7319999999999999E-2</v>
      </c>
      <c r="Z271">
        <v>2.035E-2</v>
      </c>
      <c r="AA271">
        <v>2.2450000000000001E-2</v>
      </c>
      <c r="AB271">
        <v>2.478E-2</v>
      </c>
      <c r="AC271">
        <v>3.2030000000000003E-2</v>
      </c>
      <c r="AD271">
        <v>2.5250000000000002E-2</v>
      </c>
      <c r="AE271">
        <v>2.427E-2</v>
      </c>
      <c r="AF271">
        <v>2.5430000000000001E-2</v>
      </c>
      <c r="AG271">
        <v>2.75E-2</v>
      </c>
      <c r="AH271">
        <v>1.9050000000000001E-2</v>
      </c>
      <c r="AI271">
        <v>2.555E-2</v>
      </c>
      <c r="AJ271">
        <v>2.5350000000000001E-2</v>
      </c>
      <c r="AK271">
        <v>2.3349999999999999E-2</v>
      </c>
      <c r="AL271">
        <v>2.128E-2</v>
      </c>
      <c r="AM271">
        <v>2.2710000000000001E-2</v>
      </c>
      <c r="AN271">
        <v>2.5170000000000001E-2</v>
      </c>
      <c r="AO271">
        <v>1.532E-2</v>
      </c>
      <c r="AP271">
        <v>4.2279999999999998E-2</v>
      </c>
      <c r="AQ271">
        <v>4.6100000000000002E-2</v>
      </c>
      <c r="AR271">
        <v>4.2189999999999998E-2</v>
      </c>
      <c r="AS271">
        <v>3.9620000000000002E-2</v>
      </c>
      <c r="AT271">
        <v>4.6519999999999999E-2</v>
      </c>
      <c r="AU271">
        <v>4.444E-2</v>
      </c>
      <c r="AV271">
        <v>4.3540000000000002E-2</v>
      </c>
      <c r="AW271">
        <v>-240.7</v>
      </c>
      <c r="AX271">
        <v>-152.09024390243908</v>
      </c>
      <c r="AY271" t="s">
        <v>631</v>
      </c>
      <c r="AZ271" s="45">
        <v>45217.93125671296</v>
      </c>
    </row>
    <row r="272" spans="2:52">
      <c r="B272">
        <v>1252</v>
      </c>
      <c r="C272" s="1">
        <v>44853</v>
      </c>
      <c r="D272">
        <v>7.2091000000000003</v>
      </c>
      <c r="E272">
        <v>7.1965000000000003</v>
      </c>
      <c r="F272">
        <v>117.61</v>
      </c>
      <c r="G272">
        <v>161.71</v>
      </c>
      <c r="H272">
        <v>160.38999999999999</v>
      </c>
      <c r="I272">
        <v>200.9</v>
      </c>
      <c r="J272">
        <v>1631.7</v>
      </c>
      <c r="K272">
        <v>7090</v>
      </c>
      <c r="L272">
        <v>6924.99</v>
      </c>
      <c r="M272">
        <v>112.04</v>
      </c>
      <c r="N272">
        <v>16511.28</v>
      </c>
      <c r="O272">
        <v>30423.81</v>
      </c>
      <c r="P272">
        <v>10680.51</v>
      </c>
      <c r="Q272">
        <v>27257.38</v>
      </c>
      <c r="R272">
        <v>8577.1</v>
      </c>
      <c r="S272">
        <v>1740</v>
      </c>
      <c r="T272">
        <v>1842.37</v>
      </c>
      <c r="U272">
        <v>3044.38</v>
      </c>
      <c r="V272">
        <v>3695.16</v>
      </c>
      <c r="W272">
        <v>30.76</v>
      </c>
      <c r="X272">
        <v>2.7099999999999999E-2</v>
      </c>
      <c r="Y272">
        <v>1.729E-2</v>
      </c>
      <c r="Z272">
        <v>2.036E-2</v>
      </c>
      <c r="AA272">
        <v>2.2429999999999999E-2</v>
      </c>
      <c r="AB272">
        <v>2.469E-2</v>
      </c>
      <c r="AC272">
        <v>3.2030000000000003E-2</v>
      </c>
      <c r="AD272">
        <v>2.5250000000000002E-2</v>
      </c>
      <c r="AE272">
        <v>2.4140000000000002E-2</v>
      </c>
      <c r="AF272">
        <v>2.5430000000000001E-2</v>
      </c>
      <c r="AG272">
        <v>2.75E-2</v>
      </c>
      <c r="AH272">
        <v>2.0740000000000001E-2</v>
      </c>
      <c r="AI272">
        <v>2.4899999999999999E-2</v>
      </c>
      <c r="AJ272">
        <v>2.4899999999999999E-2</v>
      </c>
      <c r="AK272">
        <v>2.35E-2</v>
      </c>
      <c r="AL272">
        <v>2.1170000000000001E-2</v>
      </c>
      <c r="AM272">
        <v>2.2599999999999999E-2</v>
      </c>
      <c r="AN272">
        <v>2.5000000000000001E-2</v>
      </c>
      <c r="AO272">
        <v>1.8020000000000001E-2</v>
      </c>
      <c r="AP272">
        <v>4.1329999999999999E-2</v>
      </c>
      <c r="AQ272">
        <v>4.5560000000000003E-2</v>
      </c>
      <c r="AR272">
        <v>4.1250000000000002E-2</v>
      </c>
      <c r="AS272">
        <v>3.9600000000000003E-2</v>
      </c>
      <c r="AT272">
        <v>4.5659999999999999E-2</v>
      </c>
      <c r="AU272">
        <v>4.3569999999999998E-2</v>
      </c>
      <c r="AV272">
        <v>4.2630000000000001E-2</v>
      </c>
      <c r="AW272">
        <v>-232.3</v>
      </c>
      <c r="AX272">
        <v>-152.09024390243908</v>
      </c>
      <c r="AY272" t="s">
        <v>631</v>
      </c>
      <c r="AZ272" s="45">
        <v>45217.93125671296</v>
      </c>
    </row>
    <row r="273" spans="2:52">
      <c r="B273">
        <v>1251</v>
      </c>
      <c r="C273" s="1">
        <v>44852</v>
      </c>
      <c r="D273">
        <v>7.2202999999999999</v>
      </c>
      <c r="E273">
        <v>7.1924999999999999</v>
      </c>
      <c r="F273">
        <v>118.18</v>
      </c>
      <c r="G273">
        <v>162.47</v>
      </c>
      <c r="H273">
        <v>161.13999999999999</v>
      </c>
      <c r="I273">
        <v>203.81</v>
      </c>
      <c r="J273">
        <v>1653</v>
      </c>
      <c r="K273">
        <v>7186</v>
      </c>
      <c r="L273">
        <v>6936.74</v>
      </c>
      <c r="M273">
        <v>113.31</v>
      </c>
      <c r="N273">
        <v>16914.580000000002</v>
      </c>
      <c r="O273">
        <v>30523.8</v>
      </c>
      <c r="P273">
        <v>10772.4</v>
      </c>
      <c r="Q273">
        <v>27156.14</v>
      </c>
      <c r="R273">
        <v>8577.1</v>
      </c>
      <c r="S273">
        <v>1740</v>
      </c>
      <c r="T273">
        <v>1842.37</v>
      </c>
      <c r="U273">
        <v>3080.96</v>
      </c>
      <c r="V273">
        <v>3719.98</v>
      </c>
      <c r="W273">
        <v>30.5</v>
      </c>
      <c r="X273">
        <v>2.7029999999999998E-2</v>
      </c>
      <c r="Y273">
        <v>1.7399999999999999E-2</v>
      </c>
      <c r="Z273">
        <v>2.043E-2</v>
      </c>
      <c r="AA273">
        <v>2.249E-2</v>
      </c>
      <c r="AB273">
        <v>2.4680000000000001E-2</v>
      </c>
      <c r="AC273">
        <v>3.2030000000000003E-2</v>
      </c>
      <c r="AD273">
        <v>2.5250000000000002E-2</v>
      </c>
      <c r="AE273">
        <v>2.4129999999999999E-2</v>
      </c>
      <c r="AF273">
        <v>2.546E-2</v>
      </c>
      <c r="AG273">
        <v>2.7519999999999999E-2</v>
      </c>
      <c r="AH273">
        <v>1.917E-2</v>
      </c>
      <c r="AI273">
        <v>2.58E-2</v>
      </c>
      <c r="AJ273">
        <v>2.58E-2</v>
      </c>
      <c r="AK273">
        <v>2.4400000000000002E-2</v>
      </c>
      <c r="AL273">
        <v>2.1219999999999999E-2</v>
      </c>
      <c r="AM273">
        <v>2.2669999999999999E-2</v>
      </c>
      <c r="AN273">
        <v>2.5020000000000001E-2</v>
      </c>
      <c r="AO273">
        <v>1.7979999999999999E-2</v>
      </c>
      <c r="AP273">
        <v>4.0070000000000001E-2</v>
      </c>
      <c r="AQ273">
        <v>4.4290000000000003E-2</v>
      </c>
      <c r="AR273">
        <v>4.0300000000000002E-2</v>
      </c>
      <c r="AS273">
        <v>3.8730000000000001E-2</v>
      </c>
      <c r="AT273">
        <v>4.4330000000000001E-2</v>
      </c>
      <c r="AU273">
        <v>4.2220000000000001E-2</v>
      </c>
      <c r="AV273">
        <v>4.1250000000000002E-2</v>
      </c>
      <c r="AW273">
        <v>-218.4</v>
      </c>
      <c r="AX273">
        <v>-152.09024390243908</v>
      </c>
      <c r="AY273" t="s">
        <v>631</v>
      </c>
      <c r="AZ273" s="45">
        <v>45217.93125671296</v>
      </c>
    </row>
    <row r="274" spans="2:52">
      <c r="B274">
        <v>1250</v>
      </c>
      <c r="C274" s="1">
        <v>44851</v>
      </c>
      <c r="D274">
        <v>7.1772999999999998</v>
      </c>
      <c r="E274">
        <v>7.1695000000000002</v>
      </c>
      <c r="F274">
        <v>118.8</v>
      </c>
      <c r="G274">
        <v>162.31</v>
      </c>
      <c r="H274">
        <v>161.11000000000001</v>
      </c>
      <c r="I274">
        <v>213.33</v>
      </c>
      <c r="J274">
        <v>1664.75</v>
      </c>
      <c r="K274">
        <v>7102</v>
      </c>
      <c r="L274">
        <v>6920.24</v>
      </c>
      <c r="M274">
        <v>112.36</v>
      </c>
      <c r="N274">
        <v>16612.900000000001</v>
      </c>
      <c r="O274">
        <v>30185.82</v>
      </c>
      <c r="P274">
        <v>10675.8</v>
      </c>
      <c r="Q274">
        <v>26775.79</v>
      </c>
      <c r="R274">
        <v>8577.1</v>
      </c>
      <c r="S274">
        <v>1740</v>
      </c>
      <c r="T274">
        <v>1842.37</v>
      </c>
      <c r="U274">
        <v>3084.94</v>
      </c>
      <c r="V274">
        <v>3677.95</v>
      </c>
      <c r="W274">
        <v>31.37</v>
      </c>
      <c r="X274">
        <v>2.7040000000000002E-2</v>
      </c>
      <c r="Y274">
        <v>1.738E-2</v>
      </c>
      <c r="Z274">
        <v>2.0480000000000002E-2</v>
      </c>
      <c r="AA274">
        <v>2.248E-2</v>
      </c>
      <c r="AB274">
        <v>2.4750000000000001E-2</v>
      </c>
      <c r="AC274">
        <v>3.2030000000000003E-2</v>
      </c>
      <c r="AD274">
        <v>2.5250000000000002E-2</v>
      </c>
      <c r="AE274">
        <v>2.4150000000000001E-2</v>
      </c>
      <c r="AF274">
        <v>2.5530000000000001E-2</v>
      </c>
      <c r="AG274">
        <v>2.7550000000000002E-2</v>
      </c>
      <c r="AH274">
        <v>1.865E-2</v>
      </c>
      <c r="AI274">
        <v>2.53E-2</v>
      </c>
      <c r="AJ274">
        <v>2.5600000000000001E-2</v>
      </c>
      <c r="AK274">
        <v>2.4299999999999999E-2</v>
      </c>
      <c r="AL274">
        <v>2.1170000000000001E-2</v>
      </c>
      <c r="AM274">
        <v>2.2700000000000001E-2</v>
      </c>
      <c r="AN274">
        <v>2.4989999999999998E-2</v>
      </c>
      <c r="AO274">
        <v>8.9899999999999997E-3</v>
      </c>
      <c r="AP274">
        <v>4.0099999999999997E-2</v>
      </c>
      <c r="AQ274">
        <v>4.4429999999999997E-2</v>
      </c>
      <c r="AR274">
        <v>4.02E-2</v>
      </c>
      <c r="AS274">
        <v>3.7359999999999997E-2</v>
      </c>
      <c r="AT274">
        <v>4.4359999999999997E-2</v>
      </c>
      <c r="AU274">
        <v>4.2290000000000001E-2</v>
      </c>
      <c r="AV274">
        <v>4.1360000000000001E-2</v>
      </c>
      <c r="AW274">
        <v>-218.79999999999995</v>
      </c>
      <c r="AX274">
        <v>-152.09024390243908</v>
      </c>
      <c r="AY274" t="s">
        <v>631</v>
      </c>
      <c r="AZ274" s="45">
        <v>45217.93125671296</v>
      </c>
    </row>
    <row r="275" spans="2:52">
      <c r="B275">
        <v>1249</v>
      </c>
      <c r="C275" s="1">
        <v>44848</v>
      </c>
      <c r="D275">
        <v>7.1749999999999998</v>
      </c>
      <c r="E275">
        <v>7.1748000000000003</v>
      </c>
      <c r="F275">
        <v>119.35</v>
      </c>
      <c r="G275">
        <v>162.58000000000001</v>
      </c>
      <c r="H275">
        <v>161.44</v>
      </c>
      <c r="I275">
        <v>202.3</v>
      </c>
      <c r="J275">
        <v>1649.3</v>
      </c>
      <c r="K275">
        <v>7084</v>
      </c>
      <c r="L275">
        <v>6858.79</v>
      </c>
      <c r="M275">
        <v>113.32</v>
      </c>
      <c r="N275">
        <v>16587.689999999999</v>
      </c>
      <c r="O275">
        <v>29634.83</v>
      </c>
      <c r="P275">
        <v>10321.39</v>
      </c>
      <c r="Q275">
        <v>27090.76</v>
      </c>
      <c r="R275">
        <v>8577.1</v>
      </c>
      <c r="S275">
        <v>1740</v>
      </c>
      <c r="T275">
        <v>1842.37</v>
      </c>
      <c r="U275">
        <v>3071.99</v>
      </c>
      <c r="V275">
        <v>3583.07</v>
      </c>
      <c r="W275">
        <v>32.020000000000003</v>
      </c>
      <c r="X275">
        <v>2.7019999999999999E-2</v>
      </c>
      <c r="Y275">
        <v>1.7569999999999999E-2</v>
      </c>
      <c r="Z275">
        <v>2.053E-2</v>
      </c>
      <c r="AA275">
        <v>2.257E-2</v>
      </c>
      <c r="AB275">
        <v>2.4729999999999999E-2</v>
      </c>
      <c r="AC275">
        <v>3.2030000000000003E-2</v>
      </c>
      <c r="AD275">
        <v>2.5250000000000002E-2</v>
      </c>
      <c r="AE275">
        <v>2.4150000000000001E-2</v>
      </c>
      <c r="AF275">
        <v>2.5530000000000001E-2</v>
      </c>
      <c r="AG275">
        <v>2.7550000000000002E-2</v>
      </c>
      <c r="AH275">
        <v>1.8100000000000002E-2</v>
      </c>
      <c r="AI275">
        <v>2.6599999999999999E-2</v>
      </c>
      <c r="AJ275">
        <v>2.6700000000000002E-2</v>
      </c>
      <c r="AK275">
        <v>2.5049999999999999E-2</v>
      </c>
      <c r="AL275">
        <v>2.1250000000000002E-2</v>
      </c>
      <c r="AM275">
        <v>2.281E-2</v>
      </c>
      <c r="AN275">
        <v>2.511E-2</v>
      </c>
      <c r="AO275">
        <v>8.5199999999999998E-3</v>
      </c>
      <c r="AP275">
        <v>4.018E-2</v>
      </c>
      <c r="AQ275">
        <v>4.496E-2</v>
      </c>
      <c r="AR275">
        <v>3.9919999999999997E-2</v>
      </c>
      <c r="AS275">
        <v>3.6979999999999999E-2</v>
      </c>
      <c r="AT275">
        <v>4.4949999999999997E-2</v>
      </c>
      <c r="AU275">
        <v>4.2680000000000003E-2</v>
      </c>
      <c r="AV275">
        <v>4.165E-2</v>
      </c>
      <c r="AW275">
        <v>-223.79999999999998</v>
      </c>
      <c r="AX275">
        <v>-152.09024390243908</v>
      </c>
      <c r="AY275" t="s">
        <v>631</v>
      </c>
      <c r="AZ275" s="45">
        <v>45217.93125671296</v>
      </c>
    </row>
    <row r="276" spans="2:52">
      <c r="B276">
        <v>1248</v>
      </c>
      <c r="C276" s="1">
        <v>44847</v>
      </c>
      <c r="D276">
        <v>7.1733000000000002</v>
      </c>
      <c r="E276">
        <v>7.1687000000000003</v>
      </c>
      <c r="F276">
        <v>120</v>
      </c>
      <c r="G276">
        <v>163.1</v>
      </c>
      <c r="H276">
        <v>162</v>
      </c>
      <c r="I276">
        <v>204.44</v>
      </c>
      <c r="J276">
        <v>1648.1</v>
      </c>
      <c r="K276">
        <v>7084</v>
      </c>
      <c r="L276">
        <v>6850.27</v>
      </c>
      <c r="M276">
        <v>113.22</v>
      </c>
      <c r="N276">
        <v>16389.11</v>
      </c>
      <c r="O276">
        <v>30038.720000000001</v>
      </c>
      <c r="P276">
        <v>10649.15</v>
      </c>
      <c r="Q276">
        <v>26237.42</v>
      </c>
      <c r="R276">
        <v>8577.1</v>
      </c>
      <c r="S276">
        <v>1740</v>
      </c>
      <c r="T276">
        <v>1842.37</v>
      </c>
      <c r="U276">
        <v>3016.36</v>
      </c>
      <c r="V276">
        <v>3669.91</v>
      </c>
      <c r="W276">
        <v>31.94</v>
      </c>
      <c r="X276">
        <v>2.7289999999999998E-2</v>
      </c>
      <c r="Y276">
        <v>1.7680000000000001E-2</v>
      </c>
      <c r="Z276">
        <v>2.06E-2</v>
      </c>
      <c r="AA276">
        <v>2.2700000000000001E-2</v>
      </c>
      <c r="AB276">
        <v>2.4910000000000002E-2</v>
      </c>
      <c r="AC276">
        <v>3.2030000000000003E-2</v>
      </c>
      <c r="AD276">
        <v>2.5250000000000002E-2</v>
      </c>
      <c r="AE276">
        <v>2.4230000000000002E-2</v>
      </c>
      <c r="AF276">
        <v>2.5569999999999999E-2</v>
      </c>
      <c r="AG276">
        <v>2.759E-2</v>
      </c>
      <c r="AH276">
        <v>2.1170000000000001E-2</v>
      </c>
      <c r="AI276">
        <v>2.6800000000000001E-2</v>
      </c>
      <c r="AJ276">
        <v>2.6950000000000002E-2</v>
      </c>
      <c r="AK276">
        <v>2.5399999999999999E-2</v>
      </c>
      <c r="AL276">
        <v>2.1360000000000001E-2</v>
      </c>
      <c r="AM276">
        <v>2.2849999999999999E-2</v>
      </c>
      <c r="AN276">
        <v>2.5190000000000001E-2</v>
      </c>
      <c r="AO276">
        <v>4.1099999999999999E-3</v>
      </c>
      <c r="AP276">
        <v>3.943E-2</v>
      </c>
      <c r="AQ276">
        <v>4.4639999999999999E-2</v>
      </c>
      <c r="AR276">
        <v>3.916E-2</v>
      </c>
      <c r="AS276">
        <v>3.696E-2</v>
      </c>
      <c r="AT276">
        <v>4.444E-2</v>
      </c>
      <c r="AU276">
        <v>4.2000000000000003E-2</v>
      </c>
      <c r="AV276">
        <v>4.0910000000000002E-2</v>
      </c>
      <c r="AW276">
        <v>-217.39999999999998</v>
      </c>
      <c r="AX276">
        <v>-152.09024390243908</v>
      </c>
      <c r="AY276" t="s">
        <v>631</v>
      </c>
      <c r="AZ276" s="45">
        <v>45217.93125671296</v>
      </c>
    </row>
    <row r="277" spans="2:52">
      <c r="B277">
        <v>1247</v>
      </c>
      <c r="C277" s="1">
        <v>44846</v>
      </c>
      <c r="D277">
        <v>7.1536</v>
      </c>
      <c r="E277">
        <v>7.1554000000000002</v>
      </c>
      <c r="F277">
        <v>120.58</v>
      </c>
      <c r="G277">
        <v>163.75</v>
      </c>
      <c r="H277">
        <v>162.66999999999999</v>
      </c>
      <c r="I277">
        <v>199.36</v>
      </c>
      <c r="J277">
        <v>1670.65</v>
      </c>
      <c r="K277">
        <v>7058</v>
      </c>
      <c r="L277">
        <v>6826.15</v>
      </c>
      <c r="M277">
        <v>113.14</v>
      </c>
      <c r="N277">
        <v>16701.03</v>
      </c>
      <c r="O277">
        <v>29210.85</v>
      </c>
      <c r="P277">
        <v>10417.1</v>
      </c>
      <c r="Q277">
        <v>26396.83</v>
      </c>
      <c r="R277">
        <v>8577.1</v>
      </c>
      <c r="S277">
        <v>1740</v>
      </c>
      <c r="T277">
        <v>1842.37</v>
      </c>
      <c r="U277">
        <v>3025.51</v>
      </c>
      <c r="V277">
        <v>3577.03</v>
      </c>
      <c r="W277">
        <v>33.57</v>
      </c>
      <c r="X277">
        <v>2.7300000000000001E-2</v>
      </c>
      <c r="Y277">
        <v>1.7729999999999999E-2</v>
      </c>
      <c r="Z277">
        <v>2.0709999999999999E-2</v>
      </c>
      <c r="AA277">
        <v>2.2790000000000001E-2</v>
      </c>
      <c r="AB277">
        <v>2.5010000000000001E-2</v>
      </c>
      <c r="AC277">
        <v>3.2030000000000003E-2</v>
      </c>
      <c r="AD277">
        <v>2.5250000000000002E-2</v>
      </c>
      <c r="AE277">
        <v>2.4140000000000002E-2</v>
      </c>
      <c r="AF277">
        <v>2.5760000000000002E-2</v>
      </c>
      <c r="AG277">
        <v>2.7779999999999999E-2</v>
      </c>
      <c r="AH277">
        <v>2.1749999999999999E-2</v>
      </c>
      <c r="AI277">
        <v>2.75E-2</v>
      </c>
      <c r="AJ277">
        <v>2.7699999999999999E-2</v>
      </c>
      <c r="AK277">
        <v>2.5999999999999999E-2</v>
      </c>
      <c r="AL277">
        <v>2.1479999999999999E-2</v>
      </c>
      <c r="AM277">
        <v>2.298E-2</v>
      </c>
      <c r="AN277">
        <v>2.53E-2</v>
      </c>
      <c r="AO277">
        <v>1.1010000000000001E-2</v>
      </c>
      <c r="AP277">
        <v>3.8960000000000002E-2</v>
      </c>
      <c r="AQ277">
        <v>4.2909999999999997E-2</v>
      </c>
      <c r="AR277">
        <v>3.8739999999999997E-2</v>
      </c>
      <c r="AS277">
        <v>3.601E-2</v>
      </c>
      <c r="AT277">
        <v>4.3090000000000003E-2</v>
      </c>
      <c r="AU277">
        <v>4.1180000000000001E-2</v>
      </c>
      <c r="AV277">
        <v>4.0280000000000003E-2</v>
      </c>
      <c r="AW277">
        <v>-203.00000000000003</v>
      </c>
      <c r="AX277">
        <v>-152.09024390243908</v>
      </c>
      <c r="AY277" t="s">
        <v>631</v>
      </c>
      <c r="AZ277" s="45">
        <v>45217.93125671296</v>
      </c>
    </row>
    <row r="278" spans="2:52">
      <c r="B278">
        <v>1246</v>
      </c>
      <c r="C278" s="1">
        <v>44845</v>
      </c>
      <c r="D278">
        <v>7.1336000000000004</v>
      </c>
      <c r="E278">
        <v>7.1159999999999997</v>
      </c>
      <c r="F278">
        <v>121.52</v>
      </c>
      <c r="G278">
        <v>163.69</v>
      </c>
      <c r="H278">
        <v>162.78</v>
      </c>
      <c r="I278">
        <v>201.31</v>
      </c>
      <c r="J278">
        <v>1664.7</v>
      </c>
      <c r="K278">
        <v>7108</v>
      </c>
      <c r="L278">
        <v>6885.23</v>
      </c>
      <c r="M278">
        <v>112.8</v>
      </c>
      <c r="N278">
        <v>16832.36</v>
      </c>
      <c r="O278">
        <v>29239.19</v>
      </c>
      <c r="P278">
        <v>10426.19</v>
      </c>
      <c r="Q278">
        <v>26401.25</v>
      </c>
      <c r="R278">
        <v>8577.1</v>
      </c>
      <c r="S278">
        <v>1740</v>
      </c>
      <c r="T278">
        <v>1842.37</v>
      </c>
      <c r="U278">
        <v>2979.79</v>
      </c>
      <c r="V278">
        <v>3588.84</v>
      </c>
      <c r="W278">
        <v>33.630000000000003</v>
      </c>
      <c r="X278">
        <v>2.7459999999999998E-2</v>
      </c>
      <c r="Y278">
        <v>1.745E-2</v>
      </c>
      <c r="Z278">
        <v>2.069E-2</v>
      </c>
      <c r="AA278">
        <v>2.273E-2</v>
      </c>
      <c r="AB278">
        <v>2.5180000000000001E-2</v>
      </c>
      <c r="AC278">
        <v>3.2030000000000003E-2</v>
      </c>
      <c r="AD278">
        <v>2.5250000000000002E-2</v>
      </c>
      <c r="AE278">
        <v>2.5020000000000001E-2</v>
      </c>
      <c r="AF278">
        <v>2.6030000000000001E-2</v>
      </c>
      <c r="AG278">
        <v>2.7720000000000002E-2</v>
      </c>
      <c r="AH278">
        <v>2.324E-2</v>
      </c>
      <c r="AI278">
        <v>2.87E-2</v>
      </c>
      <c r="AJ278">
        <v>2.835E-2</v>
      </c>
      <c r="AK278">
        <v>2.5999999999999999E-2</v>
      </c>
      <c r="AL278">
        <v>2.1579999999999998E-2</v>
      </c>
      <c r="AM278">
        <v>2.291E-2</v>
      </c>
      <c r="AN278">
        <v>2.528E-2</v>
      </c>
      <c r="AO278">
        <v>1.102E-2</v>
      </c>
      <c r="AP278">
        <v>3.9469999999999998E-2</v>
      </c>
      <c r="AQ278">
        <v>4.3060000000000001E-2</v>
      </c>
      <c r="AR278">
        <v>3.9219999999999998E-2</v>
      </c>
      <c r="AS278">
        <v>3.4209999999999997E-2</v>
      </c>
      <c r="AT278">
        <v>4.3470000000000002E-2</v>
      </c>
      <c r="AU278">
        <v>4.1700000000000001E-2</v>
      </c>
      <c r="AV278">
        <v>4.0800000000000003E-2</v>
      </c>
      <c r="AW278">
        <v>-207.4</v>
      </c>
      <c r="AX278">
        <v>-152.09024390243908</v>
      </c>
      <c r="AY278" t="s">
        <v>631</v>
      </c>
      <c r="AZ278" s="45">
        <v>45217.93125671296</v>
      </c>
    </row>
    <row r="279" spans="2:52">
      <c r="B279">
        <v>1245</v>
      </c>
      <c r="C279" s="1">
        <v>44844</v>
      </c>
      <c r="D279">
        <v>7.0837000000000003</v>
      </c>
      <c r="E279">
        <v>7.1159999999999997</v>
      </c>
      <c r="F279">
        <v>123.88</v>
      </c>
      <c r="G279">
        <v>164.27</v>
      </c>
      <c r="H279">
        <v>163.68</v>
      </c>
      <c r="I279">
        <v>192.18</v>
      </c>
      <c r="J279">
        <v>1676.55</v>
      </c>
      <c r="K279">
        <v>7170</v>
      </c>
      <c r="L279">
        <v>6959.31</v>
      </c>
      <c r="M279">
        <v>112.26</v>
      </c>
      <c r="N279">
        <v>17216.66</v>
      </c>
      <c r="O279">
        <v>29202.880000000001</v>
      </c>
      <c r="P279">
        <v>10542.1</v>
      </c>
      <c r="Q279">
        <v>27116.11</v>
      </c>
      <c r="R279">
        <v>8577.1</v>
      </c>
      <c r="S279">
        <v>1740</v>
      </c>
      <c r="T279">
        <v>1842.37</v>
      </c>
      <c r="U279">
        <v>2974.15</v>
      </c>
      <c r="V279">
        <v>3612.39</v>
      </c>
      <c r="W279">
        <v>32.450000000000003</v>
      </c>
      <c r="X279">
        <v>2.726E-2</v>
      </c>
      <c r="Y279">
        <v>1.753E-2</v>
      </c>
      <c r="Z279">
        <v>2.0639999999999999E-2</v>
      </c>
      <c r="AA279">
        <v>2.266E-2</v>
      </c>
      <c r="AB279">
        <v>2.504E-2</v>
      </c>
      <c r="AC279">
        <v>3.2030000000000003E-2</v>
      </c>
      <c r="AD279">
        <v>2.5250000000000002E-2</v>
      </c>
      <c r="AE279">
        <v>2.5069999999999999E-2</v>
      </c>
      <c r="AF279">
        <v>2.6030000000000001E-2</v>
      </c>
      <c r="AG279">
        <v>2.7730000000000001E-2</v>
      </c>
      <c r="AH279">
        <v>2.6519999999999998E-2</v>
      </c>
      <c r="AI279">
        <v>2.8899999999999999E-2</v>
      </c>
      <c r="AJ279">
        <v>2.835E-2</v>
      </c>
      <c r="AK279">
        <v>2.5149999999999999E-2</v>
      </c>
      <c r="AL279">
        <v>2.1479999999999999E-2</v>
      </c>
      <c r="AM279">
        <v>2.2970000000000001E-2</v>
      </c>
      <c r="AN279">
        <v>2.537E-2</v>
      </c>
      <c r="AO279">
        <v>1.111E-2</v>
      </c>
      <c r="AP279">
        <v>3.8809999999999997E-2</v>
      </c>
      <c r="AQ279">
        <v>4.308E-2</v>
      </c>
      <c r="AR279">
        <v>3.8420000000000003E-2</v>
      </c>
      <c r="AS279">
        <v>3.3309999999999999E-2</v>
      </c>
      <c r="AT279">
        <v>4.3430000000000003E-2</v>
      </c>
      <c r="AU279">
        <v>4.1419999999999998E-2</v>
      </c>
      <c r="AV279">
        <v>4.0280000000000003E-2</v>
      </c>
      <c r="AW279">
        <v>-207.70000000000005</v>
      </c>
      <c r="AX279">
        <v>-152.09024390243908</v>
      </c>
      <c r="AY279" t="s">
        <v>631</v>
      </c>
      <c r="AZ279" s="45">
        <v>45217.93125671296</v>
      </c>
    </row>
    <row r="280" spans="2:52">
      <c r="B280">
        <v>1244</v>
      </c>
      <c r="C280" s="1">
        <v>44841</v>
      </c>
      <c r="D280">
        <v>7.0683999999999996</v>
      </c>
      <c r="E280">
        <v>7.1159999999999997</v>
      </c>
      <c r="F280">
        <v>123.88</v>
      </c>
      <c r="G280">
        <v>164.27</v>
      </c>
      <c r="H280">
        <v>163.68</v>
      </c>
      <c r="I280">
        <v>183.39</v>
      </c>
      <c r="J280">
        <v>1696.15</v>
      </c>
      <c r="K280">
        <v>7320</v>
      </c>
      <c r="L280">
        <v>6991.09</v>
      </c>
      <c r="M280">
        <v>111.21</v>
      </c>
      <c r="N280">
        <v>17740.05</v>
      </c>
      <c r="O280">
        <v>29296.79</v>
      </c>
      <c r="P280">
        <v>10652.4</v>
      </c>
      <c r="Q280">
        <v>27116.11</v>
      </c>
      <c r="R280">
        <v>8577.1</v>
      </c>
      <c r="S280">
        <v>1740</v>
      </c>
      <c r="T280">
        <v>1842.37</v>
      </c>
      <c r="U280">
        <v>3024.39</v>
      </c>
      <c r="V280">
        <v>3639.66</v>
      </c>
      <c r="W280">
        <v>31.36</v>
      </c>
      <c r="X280">
        <v>2.75E-2</v>
      </c>
      <c r="Y280">
        <v>1.8450000000000001E-2</v>
      </c>
      <c r="Z280">
        <v>2.1229999999999999E-2</v>
      </c>
      <c r="AA280">
        <v>2.3189999999999999E-2</v>
      </c>
      <c r="AB280">
        <v>2.5739999999999999E-2</v>
      </c>
      <c r="AC280">
        <v>3.2030000000000003E-2</v>
      </c>
      <c r="AD280">
        <v>2.5250000000000002E-2</v>
      </c>
      <c r="AE280">
        <v>2.4930000000000001E-2</v>
      </c>
      <c r="AF280">
        <v>2.6069999999999999E-2</v>
      </c>
      <c r="AG280">
        <v>2.7740000000000001E-2</v>
      </c>
      <c r="AH280">
        <v>2.5760000000000002E-2</v>
      </c>
      <c r="AI280">
        <v>2.9950000000000001E-2</v>
      </c>
      <c r="AJ280">
        <v>2.9149999999999999E-2</v>
      </c>
      <c r="AK280">
        <v>2.5999999999999999E-2</v>
      </c>
      <c r="AL280">
        <v>2.196E-2</v>
      </c>
      <c r="AM280">
        <v>2.3380000000000001E-2</v>
      </c>
      <c r="AN280">
        <v>2.571E-2</v>
      </c>
      <c r="AO280">
        <v>2.0480000000000002E-2</v>
      </c>
      <c r="AP280">
        <v>3.8809999999999997E-2</v>
      </c>
      <c r="AQ280">
        <v>4.308E-2</v>
      </c>
      <c r="AR280">
        <v>3.8420000000000003E-2</v>
      </c>
      <c r="AS280">
        <v>3.3309999999999999E-2</v>
      </c>
      <c r="AT280">
        <v>4.3430000000000003E-2</v>
      </c>
      <c r="AU280">
        <v>4.1419999999999998E-2</v>
      </c>
      <c r="AV280">
        <v>4.0280000000000003E-2</v>
      </c>
      <c r="AW280">
        <v>-202.40000000000003</v>
      </c>
      <c r="AX280">
        <v>-152.09024390243908</v>
      </c>
      <c r="AY280" t="s">
        <v>631</v>
      </c>
      <c r="AZ280" s="45">
        <v>45217.93125671296</v>
      </c>
    </row>
    <row r="281" spans="2:52">
      <c r="B281">
        <v>1243</v>
      </c>
      <c r="C281" s="1">
        <v>44840</v>
      </c>
      <c r="D281">
        <v>7.0415999999999999</v>
      </c>
      <c r="E281">
        <v>7.1159999999999997</v>
      </c>
      <c r="F281">
        <v>124.48</v>
      </c>
      <c r="G281">
        <v>164.64</v>
      </c>
      <c r="H281">
        <v>164.1</v>
      </c>
      <c r="I281">
        <v>177.32</v>
      </c>
      <c r="J281">
        <v>1714.2</v>
      </c>
      <c r="K281">
        <v>7322</v>
      </c>
      <c r="L281">
        <v>6997.27</v>
      </c>
      <c r="M281">
        <v>110.06</v>
      </c>
      <c r="N281">
        <v>18012.150000000001</v>
      </c>
      <c r="O281">
        <v>29926.94</v>
      </c>
      <c r="P281">
        <v>11073.31</v>
      </c>
      <c r="Q281">
        <v>27311.3</v>
      </c>
      <c r="R281">
        <v>8577.1</v>
      </c>
      <c r="S281">
        <v>1740</v>
      </c>
      <c r="T281">
        <v>1842.37</v>
      </c>
      <c r="U281">
        <v>3024.39</v>
      </c>
      <c r="V281">
        <v>3744.52</v>
      </c>
      <c r="W281">
        <v>30.52</v>
      </c>
      <c r="X281">
        <v>2.75E-2</v>
      </c>
      <c r="Y281">
        <v>1.8450000000000001E-2</v>
      </c>
      <c r="Z281">
        <v>2.1229999999999999E-2</v>
      </c>
      <c r="AA281">
        <v>2.3189999999999999E-2</v>
      </c>
      <c r="AB281">
        <v>2.5739999999999999E-2</v>
      </c>
      <c r="AC281">
        <v>3.2030000000000003E-2</v>
      </c>
      <c r="AD281">
        <v>2.5250000000000002E-2</v>
      </c>
      <c r="AE281">
        <v>2.4930000000000001E-2</v>
      </c>
      <c r="AF281">
        <v>2.6069999999999999E-2</v>
      </c>
      <c r="AG281">
        <v>2.7740000000000001E-2</v>
      </c>
      <c r="AH281">
        <v>2.7130000000000001E-2</v>
      </c>
      <c r="AI281">
        <v>2.9000000000000001E-2</v>
      </c>
      <c r="AJ281">
        <v>2.8400000000000002E-2</v>
      </c>
      <c r="AK281">
        <v>2.53E-2</v>
      </c>
      <c r="AL281">
        <v>2.196E-2</v>
      </c>
      <c r="AM281">
        <v>2.3380000000000001E-2</v>
      </c>
      <c r="AN281">
        <v>2.571E-2</v>
      </c>
      <c r="AO281">
        <v>2.0480000000000002E-2</v>
      </c>
      <c r="AP281">
        <v>3.8240000000000003E-2</v>
      </c>
      <c r="AQ281">
        <v>4.2560000000000001E-2</v>
      </c>
      <c r="AR281">
        <v>3.7839999999999999E-2</v>
      </c>
      <c r="AS281">
        <v>3.3680000000000002E-2</v>
      </c>
      <c r="AT281">
        <v>4.2709999999999998E-2</v>
      </c>
      <c r="AU281">
        <v>4.0669999999999998E-2</v>
      </c>
      <c r="AV281">
        <v>3.9629999999999999E-2</v>
      </c>
      <c r="AW281">
        <v>-195.2</v>
      </c>
      <c r="AX281">
        <v>-152.09024390243908</v>
      </c>
      <c r="AY281" t="s">
        <v>631</v>
      </c>
      <c r="AZ281" s="45">
        <v>45217.93125671296</v>
      </c>
    </row>
    <row r="282" spans="2:52">
      <c r="B282">
        <v>1242</v>
      </c>
      <c r="C282" s="1">
        <v>44839</v>
      </c>
      <c r="D282">
        <v>7.1045999999999996</v>
      </c>
      <c r="E282">
        <v>7.1159999999999997</v>
      </c>
      <c r="F282">
        <v>126.36</v>
      </c>
      <c r="G282">
        <v>165.03</v>
      </c>
      <c r="H282">
        <v>164.76</v>
      </c>
      <c r="I282">
        <v>173.25</v>
      </c>
      <c r="J282">
        <v>1700.5</v>
      </c>
      <c r="K282">
        <v>7304</v>
      </c>
      <c r="L282">
        <v>7052.62</v>
      </c>
      <c r="M282">
        <v>111.74</v>
      </c>
      <c r="N282">
        <v>18087.97</v>
      </c>
      <c r="O282">
        <v>30273.87</v>
      </c>
      <c r="P282">
        <v>11148.64</v>
      </c>
      <c r="Q282">
        <v>27120.53</v>
      </c>
      <c r="R282">
        <v>8577.1</v>
      </c>
      <c r="S282">
        <v>1740</v>
      </c>
      <c r="T282">
        <v>1842.37</v>
      </c>
      <c r="U282">
        <v>3024.39</v>
      </c>
      <c r="V282">
        <v>3783.28</v>
      </c>
      <c r="W282">
        <v>28.55</v>
      </c>
      <c r="X282">
        <v>2.75E-2</v>
      </c>
      <c r="Y282">
        <v>1.8450000000000001E-2</v>
      </c>
      <c r="Z282">
        <v>2.1229999999999999E-2</v>
      </c>
      <c r="AA282">
        <v>2.3189999999999999E-2</v>
      </c>
      <c r="AB282">
        <v>2.5739999999999999E-2</v>
      </c>
      <c r="AC282">
        <v>3.2030000000000003E-2</v>
      </c>
      <c r="AD282">
        <v>2.5250000000000002E-2</v>
      </c>
      <c r="AE282">
        <v>2.4930000000000001E-2</v>
      </c>
      <c r="AF282">
        <v>2.6069999999999999E-2</v>
      </c>
      <c r="AG282">
        <v>2.7740000000000001E-2</v>
      </c>
      <c r="AH282">
        <v>2.8830000000000001E-2</v>
      </c>
      <c r="AI282">
        <v>2.8750000000000001E-2</v>
      </c>
      <c r="AJ282">
        <v>2.81E-2</v>
      </c>
      <c r="AK282">
        <v>2.5000000000000001E-2</v>
      </c>
      <c r="AL282">
        <v>2.196E-2</v>
      </c>
      <c r="AM282">
        <v>2.3380000000000001E-2</v>
      </c>
      <c r="AN282">
        <v>2.571E-2</v>
      </c>
      <c r="AO282">
        <v>2.0480000000000002E-2</v>
      </c>
      <c r="AP282">
        <v>3.7530000000000001E-2</v>
      </c>
      <c r="AQ282">
        <v>4.1480000000000003E-2</v>
      </c>
      <c r="AR282">
        <v>3.7539999999999997E-2</v>
      </c>
      <c r="AS282">
        <v>3.3509999999999998E-2</v>
      </c>
      <c r="AT282">
        <v>4.1660000000000003E-2</v>
      </c>
      <c r="AU282">
        <v>3.9660000000000001E-2</v>
      </c>
      <c r="AV282">
        <v>3.8719999999999997E-2</v>
      </c>
      <c r="AW282">
        <v>-184.70000000000005</v>
      </c>
      <c r="AX282">
        <v>-152.09024390243908</v>
      </c>
      <c r="AY282" t="s">
        <v>631</v>
      </c>
      <c r="AZ282" s="45">
        <v>45217.93125671296</v>
      </c>
    </row>
    <row r="283" spans="2:52">
      <c r="B283">
        <v>1241</v>
      </c>
      <c r="C283" s="1">
        <v>44838</v>
      </c>
      <c r="D283">
        <v>7.1418999999999997</v>
      </c>
      <c r="E283">
        <v>7.1159999999999997</v>
      </c>
      <c r="F283">
        <v>126.64</v>
      </c>
      <c r="G283">
        <v>165.54</v>
      </c>
      <c r="H283">
        <v>165.25</v>
      </c>
      <c r="I283">
        <v>181.86</v>
      </c>
      <c r="J283">
        <v>1714.85</v>
      </c>
      <c r="K283">
        <v>7304</v>
      </c>
      <c r="L283">
        <v>7086.46</v>
      </c>
      <c r="M283">
        <v>112.12</v>
      </c>
      <c r="N283">
        <v>17079.509999999998</v>
      </c>
      <c r="O283">
        <v>30316.32</v>
      </c>
      <c r="P283">
        <v>11176.41</v>
      </c>
      <c r="Q283">
        <v>26992.21</v>
      </c>
      <c r="R283">
        <v>8577.1</v>
      </c>
      <c r="S283">
        <v>1740</v>
      </c>
      <c r="T283">
        <v>1842.37</v>
      </c>
      <c r="U283">
        <v>3024.39</v>
      </c>
      <c r="V283">
        <v>3790.93</v>
      </c>
      <c r="W283">
        <v>29.07</v>
      </c>
      <c r="X283">
        <v>2.75E-2</v>
      </c>
      <c r="Y283">
        <v>1.8450000000000001E-2</v>
      </c>
      <c r="Z283">
        <v>2.1229999999999999E-2</v>
      </c>
      <c r="AA283">
        <v>2.3189999999999999E-2</v>
      </c>
      <c r="AB283">
        <v>2.5739999999999999E-2</v>
      </c>
      <c r="AC283">
        <v>3.2030000000000003E-2</v>
      </c>
      <c r="AD283">
        <v>2.5250000000000002E-2</v>
      </c>
      <c r="AE283">
        <v>2.4930000000000001E-2</v>
      </c>
      <c r="AF283">
        <v>2.6069999999999999E-2</v>
      </c>
      <c r="AG283">
        <v>2.7740000000000001E-2</v>
      </c>
      <c r="AH283">
        <v>2.9569999999999999E-2</v>
      </c>
      <c r="AI283">
        <v>3.0200000000000001E-2</v>
      </c>
      <c r="AJ283">
        <v>2.9399999999999999E-2</v>
      </c>
      <c r="AK283">
        <v>2.6349999999999998E-2</v>
      </c>
      <c r="AL283">
        <v>2.196E-2</v>
      </c>
      <c r="AM283">
        <v>2.3380000000000001E-2</v>
      </c>
      <c r="AN283">
        <v>2.571E-2</v>
      </c>
      <c r="AO283">
        <v>2.0480000000000002E-2</v>
      </c>
      <c r="AP283">
        <v>3.6330000000000001E-2</v>
      </c>
      <c r="AQ283">
        <v>4.0930000000000001E-2</v>
      </c>
      <c r="AR283">
        <v>3.6940000000000001E-2</v>
      </c>
      <c r="AS283">
        <v>3.3509999999999998E-2</v>
      </c>
      <c r="AT283">
        <v>4.0989999999999999E-2</v>
      </c>
      <c r="AU283">
        <v>3.8539999999999998E-2</v>
      </c>
      <c r="AV283">
        <v>3.7490000000000002E-2</v>
      </c>
      <c r="AW283">
        <v>-178</v>
      </c>
      <c r="AX283">
        <v>-152.09024390243908</v>
      </c>
      <c r="AY283" t="s">
        <v>631</v>
      </c>
      <c r="AZ283" s="45">
        <v>45217.93125671296</v>
      </c>
    </row>
    <row r="284" spans="2:52">
      <c r="B284">
        <v>1240</v>
      </c>
      <c r="C284" s="1">
        <v>44837</v>
      </c>
      <c r="D284">
        <v>7.0978000000000003</v>
      </c>
      <c r="E284">
        <v>7.1249000000000002</v>
      </c>
      <c r="F284">
        <v>126.46</v>
      </c>
      <c r="G284">
        <v>165.35</v>
      </c>
      <c r="H284">
        <v>165.06</v>
      </c>
      <c r="I284">
        <v>187.27</v>
      </c>
      <c r="J284">
        <v>1668.4</v>
      </c>
      <c r="K284">
        <v>7342</v>
      </c>
      <c r="L284">
        <v>6908.76</v>
      </c>
      <c r="M284">
        <v>112.25</v>
      </c>
      <c r="N284">
        <v>17079.509999999998</v>
      </c>
      <c r="O284">
        <v>29490.89</v>
      </c>
      <c r="P284">
        <v>10815.43</v>
      </c>
      <c r="Q284">
        <v>26215.79</v>
      </c>
      <c r="R284">
        <v>8492.9</v>
      </c>
      <c r="S284">
        <v>1730</v>
      </c>
      <c r="T284">
        <v>1922.07</v>
      </c>
      <c r="U284">
        <v>3024.39</v>
      </c>
      <c r="V284">
        <v>3678.43</v>
      </c>
      <c r="W284">
        <v>30.1</v>
      </c>
      <c r="X284">
        <v>2.75E-2</v>
      </c>
      <c r="Y284">
        <v>1.8450000000000001E-2</v>
      </c>
      <c r="Z284">
        <v>2.1229999999999999E-2</v>
      </c>
      <c r="AA284">
        <v>2.3189999999999999E-2</v>
      </c>
      <c r="AB284">
        <v>2.5739999999999999E-2</v>
      </c>
      <c r="AC284">
        <v>3.2030000000000003E-2</v>
      </c>
      <c r="AD284">
        <v>2.5250000000000002E-2</v>
      </c>
      <c r="AE284">
        <v>2.4930000000000001E-2</v>
      </c>
      <c r="AF284">
        <v>2.6069999999999999E-2</v>
      </c>
      <c r="AG284">
        <v>2.7740000000000001E-2</v>
      </c>
      <c r="AH284">
        <v>2.9569999999999999E-2</v>
      </c>
      <c r="AI284">
        <v>3.0300000000000001E-2</v>
      </c>
      <c r="AJ284">
        <v>2.9399999999999999E-2</v>
      </c>
      <c r="AK284">
        <v>2.6349999999999998E-2</v>
      </c>
      <c r="AL284">
        <v>2.196E-2</v>
      </c>
      <c r="AM284">
        <v>2.3380000000000001E-2</v>
      </c>
      <c r="AN284">
        <v>2.571E-2</v>
      </c>
      <c r="AO284">
        <v>2.0480000000000002E-2</v>
      </c>
      <c r="AP284">
        <v>3.6389999999999999E-2</v>
      </c>
      <c r="AQ284">
        <v>4.113E-2</v>
      </c>
      <c r="AR284">
        <v>3.678E-2</v>
      </c>
      <c r="AS284">
        <v>3.2129999999999999E-2</v>
      </c>
      <c r="AT284">
        <v>4.1160000000000002E-2</v>
      </c>
      <c r="AU284">
        <v>3.8780000000000002E-2</v>
      </c>
      <c r="AV284">
        <v>3.7600000000000001E-2</v>
      </c>
      <c r="AW284">
        <v>-179.70000000000005</v>
      </c>
      <c r="AX284">
        <v>-152.09024390243908</v>
      </c>
      <c r="AY284" t="s">
        <v>631</v>
      </c>
      <c r="AZ284" s="45">
        <v>45217.93125671296</v>
      </c>
    </row>
    <row r="285" spans="2:52">
      <c r="B285">
        <v>1239</v>
      </c>
      <c r="C285" s="1">
        <v>44834</v>
      </c>
      <c r="D285">
        <v>7.1623999999999999</v>
      </c>
      <c r="E285">
        <v>7.2004999999999999</v>
      </c>
      <c r="F285">
        <v>125.24</v>
      </c>
      <c r="G285">
        <v>164.59</v>
      </c>
      <c r="H285">
        <v>164.19</v>
      </c>
      <c r="I285">
        <v>186.61</v>
      </c>
      <c r="J285">
        <v>1671.75</v>
      </c>
      <c r="K285">
        <v>7400</v>
      </c>
      <c r="L285">
        <v>6893.81</v>
      </c>
      <c r="M285">
        <v>112.6</v>
      </c>
      <c r="N285">
        <v>17222.830000000002</v>
      </c>
      <c r="O285">
        <v>28725.51</v>
      </c>
      <c r="P285">
        <v>10575.62</v>
      </c>
      <c r="Q285">
        <v>25937.21</v>
      </c>
      <c r="R285">
        <v>8492.9</v>
      </c>
      <c r="S285">
        <v>1730</v>
      </c>
      <c r="T285">
        <v>1922.07</v>
      </c>
      <c r="U285">
        <v>3024.39</v>
      </c>
      <c r="V285">
        <v>3585.62</v>
      </c>
      <c r="W285">
        <v>31.62</v>
      </c>
      <c r="X285">
        <v>2.75E-2</v>
      </c>
      <c r="Y285">
        <v>1.8450000000000001E-2</v>
      </c>
      <c r="Z285">
        <v>2.1229999999999999E-2</v>
      </c>
      <c r="AA285">
        <v>2.3189999999999999E-2</v>
      </c>
      <c r="AB285">
        <v>2.5739999999999999E-2</v>
      </c>
      <c r="AC285">
        <v>3.2030000000000003E-2</v>
      </c>
      <c r="AD285">
        <v>2.5250000000000002E-2</v>
      </c>
      <c r="AE285">
        <v>2.4930000000000001E-2</v>
      </c>
      <c r="AF285">
        <v>2.6069999999999999E-2</v>
      </c>
      <c r="AG285">
        <v>2.7740000000000001E-2</v>
      </c>
      <c r="AH285">
        <v>2.86E-2</v>
      </c>
      <c r="AI285">
        <v>3.005E-2</v>
      </c>
      <c r="AJ285">
        <v>2.9149999999999999E-2</v>
      </c>
      <c r="AK285">
        <v>2.6249999999999999E-2</v>
      </c>
      <c r="AL285">
        <v>2.196E-2</v>
      </c>
      <c r="AM285">
        <v>2.3380000000000001E-2</v>
      </c>
      <c r="AN285">
        <v>2.571E-2</v>
      </c>
      <c r="AO285">
        <v>2.0480000000000002E-2</v>
      </c>
      <c r="AP285">
        <v>3.8289999999999998E-2</v>
      </c>
      <c r="AQ285">
        <v>4.2790000000000002E-2</v>
      </c>
      <c r="AR285">
        <v>3.7760000000000002E-2</v>
      </c>
      <c r="AS285">
        <v>3.2469999999999999E-2</v>
      </c>
      <c r="AT285">
        <v>4.2880000000000001E-2</v>
      </c>
      <c r="AU285">
        <v>4.0899999999999999E-2</v>
      </c>
      <c r="AV285">
        <v>3.9809999999999998E-2</v>
      </c>
      <c r="AW285">
        <v>-196.90000000000003</v>
      </c>
      <c r="AX285">
        <v>-152.09024390243908</v>
      </c>
      <c r="AY285" t="s">
        <v>631</v>
      </c>
      <c r="AZ285" s="45">
        <v>45217.93125671296</v>
      </c>
    </row>
    <row r="286" spans="2:52">
      <c r="B286">
        <v>1238</v>
      </c>
      <c r="C286" s="1">
        <v>44833</v>
      </c>
      <c r="D286">
        <v>7.1794000000000002</v>
      </c>
      <c r="E286">
        <v>7.1760999999999999</v>
      </c>
      <c r="F286">
        <v>125.75</v>
      </c>
      <c r="G286">
        <v>164.86</v>
      </c>
      <c r="H286">
        <v>164.51</v>
      </c>
      <c r="I286">
        <v>189.1</v>
      </c>
      <c r="J286">
        <v>1654.8</v>
      </c>
      <c r="K286">
        <v>7426</v>
      </c>
      <c r="L286">
        <v>6881.59</v>
      </c>
      <c r="M286">
        <v>114.11</v>
      </c>
      <c r="N286">
        <v>17165.87</v>
      </c>
      <c r="O286">
        <v>29225.61</v>
      </c>
      <c r="P286">
        <v>10737.51</v>
      </c>
      <c r="Q286">
        <v>26422.05</v>
      </c>
      <c r="R286">
        <v>8492.9</v>
      </c>
      <c r="S286">
        <v>1730</v>
      </c>
      <c r="T286">
        <v>1922.07</v>
      </c>
      <c r="U286">
        <v>3041.2</v>
      </c>
      <c r="V286">
        <v>3640.47</v>
      </c>
      <c r="W286">
        <v>31.84</v>
      </c>
      <c r="X286">
        <v>2.716E-2</v>
      </c>
      <c r="Y286">
        <v>1.8519999999999998E-2</v>
      </c>
      <c r="Z286">
        <v>2.1219999999999999E-2</v>
      </c>
      <c r="AA286">
        <v>2.3179999999999999E-2</v>
      </c>
      <c r="AB286">
        <v>2.545E-2</v>
      </c>
      <c r="AC286">
        <v>3.2030000000000003E-2</v>
      </c>
      <c r="AD286">
        <v>2.5250000000000002E-2</v>
      </c>
      <c r="AE286">
        <v>2.4680000000000001E-2</v>
      </c>
      <c r="AF286">
        <v>2.5999999999999999E-2</v>
      </c>
      <c r="AG286">
        <v>2.775E-2</v>
      </c>
      <c r="AH286">
        <v>2.7730000000000001E-2</v>
      </c>
      <c r="AI286">
        <v>2.9100000000000001E-2</v>
      </c>
      <c r="AJ286">
        <v>2.8750000000000001E-2</v>
      </c>
      <c r="AK286">
        <v>2.6200000000000001E-2</v>
      </c>
      <c r="AL286">
        <v>2.181E-2</v>
      </c>
      <c r="AM286">
        <v>2.333E-2</v>
      </c>
      <c r="AN286">
        <v>2.546E-2</v>
      </c>
      <c r="AO286">
        <v>1.8499999999999999E-2</v>
      </c>
      <c r="AP286">
        <v>3.7859999999999998E-2</v>
      </c>
      <c r="AQ286">
        <v>4.1919999999999999E-2</v>
      </c>
      <c r="AR286">
        <v>3.7240000000000002E-2</v>
      </c>
      <c r="AS286">
        <v>3.2809999999999999E-2</v>
      </c>
      <c r="AT286">
        <v>4.2139999999999997E-2</v>
      </c>
      <c r="AU286">
        <v>4.0169999999999997E-2</v>
      </c>
      <c r="AV286">
        <v>3.9210000000000002E-2</v>
      </c>
      <c r="AW286">
        <v>-189.59999999999997</v>
      </c>
      <c r="AX286">
        <v>-152.09024390243908</v>
      </c>
      <c r="AY286" t="s">
        <v>631</v>
      </c>
      <c r="AZ286" s="45">
        <v>45217.93125671296</v>
      </c>
    </row>
    <row r="287" spans="2:52">
      <c r="B287">
        <v>1237</v>
      </c>
      <c r="C287" s="1">
        <v>44832</v>
      </c>
      <c r="D287">
        <v>7.1738999999999997</v>
      </c>
      <c r="E287">
        <v>7.1372</v>
      </c>
      <c r="F287">
        <v>127.3</v>
      </c>
      <c r="G287">
        <v>165.37</v>
      </c>
      <c r="H287">
        <v>165.21</v>
      </c>
      <c r="I287">
        <v>188.14</v>
      </c>
      <c r="J287">
        <v>1652.15</v>
      </c>
      <c r="K287">
        <v>7418</v>
      </c>
      <c r="L287">
        <v>7005.39</v>
      </c>
      <c r="M287">
        <v>114.1</v>
      </c>
      <c r="N287">
        <v>17250.88</v>
      </c>
      <c r="O287">
        <v>29683.74</v>
      </c>
      <c r="P287">
        <v>11051.64</v>
      </c>
      <c r="Q287">
        <v>26173.98</v>
      </c>
      <c r="R287">
        <v>8492.9</v>
      </c>
      <c r="S287">
        <v>1730</v>
      </c>
      <c r="T287">
        <v>1922.07</v>
      </c>
      <c r="U287">
        <v>3045.07</v>
      </c>
      <c r="V287">
        <v>3719.04</v>
      </c>
      <c r="W287">
        <v>30.18</v>
      </c>
      <c r="X287">
        <v>2.708E-2</v>
      </c>
      <c r="Y287">
        <v>1.866E-2</v>
      </c>
      <c r="Z287">
        <v>2.1160000000000002E-2</v>
      </c>
      <c r="AA287">
        <v>2.2950000000000002E-2</v>
      </c>
      <c r="AB287">
        <v>2.5309999999999999E-2</v>
      </c>
      <c r="AC287">
        <v>3.2030000000000003E-2</v>
      </c>
      <c r="AD287">
        <v>2.5250000000000002E-2</v>
      </c>
      <c r="AE287">
        <v>2.4500000000000001E-2</v>
      </c>
      <c r="AF287">
        <v>2.5440000000000001E-2</v>
      </c>
      <c r="AG287">
        <v>2.7529999999999999E-2</v>
      </c>
      <c r="AH287">
        <v>2.9610000000000001E-2</v>
      </c>
      <c r="AI287">
        <v>2.9350000000000001E-2</v>
      </c>
      <c r="AJ287">
        <v>2.895E-2</v>
      </c>
      <c r="AK287">
        <v>2.665E-2</v>
      </c>
      <c r="AL287">
        <v>2.1690000000000001E-2</v>
      </c>
      <c r="AM287">
        <v>2.308E-2</v>
      </c>
      <c r="AN287">
        <v>2.53E-2</v>
      </c>
      <c r="AO287">
        <v>1.2370000000000001E-2</v>
      </c>
      <c r="AP287">
        <v>3.7310000000000003E-2</v>
      </c>
      <c r="AQ287">
        <v>4.1349999999999998E-2</v>
      </c>
      <c r="AR287">
        <v>3.6990000000000002E-2</v>
      </c>
      <c r="AS287">
        <v>3.279E-2</v>
      </c>
      <c r="AT287">
        <v>4.1619999999999997E-2</v>
      </c>
      <c r="AU287">
        <v>3.9480000000000001E-2</v>
      </c>
      <c r="AV287">
        <v>3.875E-2</v>
      </c>
      <c r="AW287">
        <v>-186.69999999999996</v>
      </c>
      <c r="AX287">
        <v>-152.09024390243908</v>
      </c>
      <c r="AY287" t="s">
        <v>631</v>
      </c>
      <c r="AZ287" s="45">
        <v>45217.93125671296</v>
      </c>
    </row>
    <row r="288" spans="2:52">
      <c r="B288">
        <v>1236</v>
      </c>
      <c r="C288" s="1">
        <v>44831</v>
      </c>
      <c r="D288">
        <v>7.1376999999999997</v>
      </c>
      <c r="E288">
        <v>7.1283000000000003</v>
      </c>
      <c r="F288">
        <v>131.91</v>
      </c>
      <c r="G288">
        <v>164.28</v>
      </c>
      <c r="H288">
        <v>165.01</v>
      </c>
      <c r="I288">
        <v>168.56</v>
      </c>
      <c r="J288">
        <v>1634.3</v>
      </c>
      <c r="K288">
        <v>7432</v>
      </c>
      <c r="L288">
        <v>6984.59</v>
      </c>
      <c r="M288">
        <v>113.19</v>
      </c>
      <c r="N288">
        <v>17860.310000000001</v>
      </c>
      <c r="O288">
        <v>29134.99</v>
      </c>
      <c r="P288">
        <v>10829.5</v>
      </c>
      <c r="Q288">
        <v>26571.87</v>
      </c>
      <c r="R288">
        <v>8492.9</v>
      </c>
      <c r="S288">
        <v>1730</v>
      </c>
      <c r="T288">
        <v>1922.07</v>
      </c>
      <c r="U288">
        <v>3093.86</v>
      </c>
      <c r="V288">
        <v>3647.29</v>
      </c>
      <c r="W288">
        <v>32.6</v>
      </c>
      <c r="X288">
        <v>2.6929999999999999E-2</v>
      </c>
      <c r="Y288">
        <v>1.8710000000000001E-2</v>
      </c>
      <c r="Z288">
        <v>2.0879999999999999E-2</v>
      </c>
      <c r="AA288">
        <v>2.2800000000000001E-2</v>
      </c>
      <c r="AB288">
        <v>2.496E-2</v>
      </c>
      <c r="AC288">
        <v>3.2030000000000003E-2</v>
      </c>
      <c r="AD288">
        <v>2.5250000000000002E-2</v>
      </c>
      <c r="AE288">
        <v>2.426E-2</v>
      </c>
      <c r="AF288">
        <v>2.5530000000000001E-2</v>
      </c>
      <c r="AG288">
        <v>2.7349999999999999E-2</v>
      </c>
      <c r="AH288">
        <v>2.9739999999999999E-2</v>
      </c>
      <c r="AI288">
        <v>2.81E-2</v>
      </c>
      <c r="AJ288">
        <v>2.7799999999999998E-2</v>
      </c>
      <c r="AK288">
        <v>2.555E-2</v>
      </c>
      <c r="AL288">
        <v>2.1680000000000001E-2</v>
      </c>
      <c r="AM288">
        <v>2.3029999999999998E-2</v>
      </c>
      <c r="AN288">
        <v>2.5159999999999998E-2</v>
      </c>
      <c r="AO288">
        <v>1.397E-2</v>
      </c>
      <c r="AP288">
        <v>3.9449999999999999E-2</v>
      </c>
      <c r="AQ288">
        <v>4.283E-2</v>
      </c>
      <c r="AR288">
        <v>3.8249999999999999E-2</v>
      </c>
      <c r="AS288">
        <v>3.2379999999999999E-2</v>
      </c>
      <c r="AT288">
        <v>4.3740000000000001E-2</v>
      </c>
      <c r="AU288">
        <v>4.1840000000000002E-2</v>
      </c>
      <c r="AV288">
        <v>4.1110000000000001E-2</v>
      </c>
      <c r="AW288">
        <v>-209.4</v>
      </c>
      <c r="AX288">
        <v>-152.09024390243908</v>
      </c>
      <c r="AY288" t="s">
        <v>631</v>
      </c>
      <c r="AZ288" s="45">
        <v>45217.93125671296</v>
      </c>
    </row>
    <row r="289" spans="2:52">
      <c r="B289">
        <v>1235</v>
      </c>
      <c r="C289" s="1">
        <v>44830</v>
      </c>
      <c r="D289">
        <v>7.0819000000000001</v>
      </c>
      <c r="E289">
        <v>7.0781000000000001</v>
      </c>
      <c r="F289">
        <v>132.5</v>
      </c>
      <c r="G289">
        <v>164.84</v>
      </c>
      <c r="H289">
        <v>165.6</v>
      </c>
      <c r="I289">
        <v>177.1</v>
      </c>
      <c r="J289">
        <v>1643.35</v>
      </c>
      <c r="K289">
        <v>7424</v>
      </c>
      <c r="L289">
        <v>7020.95</v>
      </c>
      <c r="M289">
        <v>111.35</v>
      </c>
      <c r="N289">
        <v>17855.14</v>
      </c>
      <c r="O289">
        <v>29260.81</v>
      </c>
      <c r="P289">
        <v>10802.92</v>
      </c>
      <c r="Q289">
        <v>26431.55</v>
      </c>
      <c r="R289">
        <v>8492.9</v>
      </c>
      <c r="S289">
        <v>1730</v>
      </c>
      <c r="T289">
        <v>1922.07</v>
      </c>
      <c r="U289">
        <v>3051.23</v>
      </c>
      <c r="V289">
        <v>3655.04</v>
      </c>
      <c r="W289">
        <v>32.26</v>
      </c>
      <c r="X289">
        <v>2.7009999999999999E-2</v>
      </c>
      <c r="Y289">
        <v>1.8249999999999999E-2</v>
      </c>
      <c r="Z289">
        <v>2.0799999999999999E-2</v>
      </c>
      <c r="AA289">
        <v>2.2769999999999999E-2</v>
      </c>
      <c r="AB289">
        <v>2.5000000000000001E-2</v>
      </c>
      <c r="AC289">
        <v>3.2030000000000003E-2</v>
      </c>
      <c r="AD289">
        <v>2.5250000000000002E-2</v>
      </c>
      <c r="AE289">
        <v>2.4E-2</v>
      </c>
      <c r="AF289">
        <v>2.513E-2</v>
      </c>
      <c r="AG289">
        <v>2.7009999999999999E-2</v>
      </c>
      <c r="AH289">
        <v>2.9749999999999999E-2</v>
      </c>
      <c r="AI289">
        <v>2.8500000000000001E-2</v>
      </c>
      <c r="AJ289">
        <v>2.81E-2</v>
      </c>
      <c r="AK289">
        <v>2.6200000000000001E-2</v>
      </c>
      <c r="AL289">
        <v>2.1680000000000001E-2</v>
      </c>
      <c r="AM289">
        <v>2.298E-2</v>
      </c>
      <c r="AN289">
        <v>2.5080000000000002E-2</v>
      </c>
      <c r="AO289">
        <v>1.504E-2</v>
      </c>
      <c r="AP289">
        <v>3.9239999999999997E-2</v>
      </c>
      <c r="AQ289">
        <v>4.3409999999999997E-2</v>
      </c>
      <c r="AR289">
        <v>3.7400000000000003E-2</v>
      </c>
      <c r="AS289">
        <v>3.2199999999999999E-2</v>
      </c>
      <c r="AT289">
        <v>4.4139999999999999E-2</v>
      </c>
      <c r="AU289">
        <v>4.1910000000000003E-2</v>
      </c>
      <c r="AV289">
        <v>4.1050000000000003E-2</v>
      </c>
      <c r="AW289">
        <v>-213.7</v>
      </c>
      <c r="AX289">
        <v>-152.09024390243908</v>
      </c>
      <c r="AY289" t="s">
        <v>631</v>
      </c>
      <c r="AZ289" s="45">
        <v>45217.93125671296</v>
      </c>
    </row>
    <row r="290" spans="2:52">
      <c r="B290">
        <v>1234</v>
      </c>
      <c r="C290" s="1">
        <v>44827</v>
      </c>
      <c r="D290">
        <v>7.0751999999999997</v>
      </c>
      <c r="E290">
        <v>7.0502000000000002</v>
      </c>
      <c r="F290">
        <v>132.96</v>
      </c>
      <c r="G290">
        <v>165.96</v>
      </c>
      <c r="H290">
        <v>166.65</v>
      </c>
      <c r="I290">
        <v>164.26</v>
      </c>
      <c r="J290">
        <v>1643.55</v>
      </c>
      <c r="K290">
        <v>7484</v>
      </c>
      <c r="L290">
        <v>7018.6</v>
      </c>
      <c r="M290">
        <v>110.64</v>
      </c>
      <c r="N290">
        <v>17933.27</v>
      </c>
      <c r="O290">
        <v>29590.41</v>
      </c>
      <c r="P290">
        <v>10867.93</v>
      </c>
      <c r="Q290">
        <v>27153.83</v>
      </c>
      <c r="R290">
        <v>8492.9</v>
      </c>
      <c r="S290">
        <v>1730</v>
      </c>
      <c r="T290">
        <v>1922.07</v>
      </c>
      <c r="U290">
        <v>3088.37</v>
      </c>
      <c r="V290">
        <v>3693.23</v>
      </c>
      <c r="W290">
        <v>29.92</v>
      </c>
      <c r="X290">
        <v>2.6800000000000001E-2</v>
      </c>
      <c r="Y290">
        <v>1.8020000000000001E-2</v>
      </c>
      <c r="Z290">
        <v>2.043E-2</v>
      </c>
      <c r="AA290">
        <v>2.2089999999999999E-2</v>
      </c>
      <c r="AB290">
        <v>2.462E-2</v>
      </c>
      <c r="AC290">
        <v>3.2030000000000003E-2</v>
      </c>
      <c r="AD290">
        <v>2.5250000000000002E-2</v>
      </c>
      <c r="AE290">
        <v>2.4E-2</v>
      </c>
      <c r="AF290">
        <v>2.513E-2</v>
      </c>
      <c r="AG290">
        <v>2.7009999999999999E-2</v>
      </c>
      <c r="AH290">
        <v>2.9569999999999999E-2</v>
      </c>
      <c r="AI290">
        <v>2.7400000000000001E-2</v>
      </c>
      <c r="AJ290">
        <v>2.7400000000000001E-2</v>
      </c>
      <c r="AK290">
        <v>2.6100000000000002E-2</v>
      </c>
      <c r="AL290">
        <v>2.1309999999999999E-2</v>
      </c>
      <c r="AM290">
        <v>2.248E-2</v>
      </c>
      <c r="AN290">
        <v>2.4719999999999999E-2</v>
      </c>
      <c r="AO290">
        <v>1.7520000000000001E-2</v>
      </c>
      <c r="AP290">
        <v>3.6850000000000001E-2</v>
      </c>
      <c r="AQ290">
        <v>4.2009999999999999E-2</v>
      </c>
      <c r="AR290">
        <v>3.6060000000000002E-2</v>
      </c>
      <c r="AS290">
        <v>3.1820000000000001E-2</v>
      </c>
      <c r="AT290">
        <v>4.2229999999999997E-2</v>
      </c>
      <c r="AU290">
        <v>3.9789999999999999E-2</v>
      </c>
      <c r="AV290">
        <v>3.8640000000000001E-2</v>
      </c>
      <c r="AW290">
        <v>-201.39999999999998</v>
      </c>
      <c r="AX290">
        <v>-152.09024390243908</v>
      </c>
      <c r="AY290" t="s">
        <v>631</v>
      </c>
      <c r="AZ290" s="45">
        <v>45217.93125671296</v>
      </c>
    </row>
    <row r="291" spans="2:52">
      <c r="B291">
        <v>1233</v>
      </c>
      <c r="C291" s="1">
        <v>44826</v>
      </c>
      <c r="D291">
        <v>7.0305</v>
      </c>
      <c r="E291">
        <v>7.0183</v>
      </c>
      <c r="F291">
        <v>133.96</v>
      </c>
      <c r="G291">
        <v>166.09</v>
      </c>
      <c r="H291">
        <v>166.93</v>
      </c>
      <c r="I291">
        <v>155.02000000000001</v>
      </c>
      <c r="J291">
        <v>1671.85</v>
      </c>
      <c r="K291">
        <v>7426</v>
      </c>
      <c r="L291">
        <v>7159.52</v>
      </c>
      <c r="M291">
        <v>110.22</v>
      </c>
      <c r="N291">
        <v>18147.95</v>
      </c>
      <c r="O291">
        <v>30076.68</v>
      </c>
      <c r="P291">
        <v>11066.8</v>
      </c>
      <c r="Q291">
        <v>27153.83</v>
      </c>
      <c r="R291">
        <v>8492.9</v>
      </c>
      <c r="S291">
        <v>1730</v>
      </c>
      <c r="T291">
        <v>1922.07</v>
      </c>
      <c r="U291">
        <v>3108.91</v>
      </c>
      <c r="V291">
        <v>3757.99</v>
      </c>
      <c r="W291">
        <v>27.35</v>
      </c>
      <c r="X291">
        <v>2.6499999999999999E-2</v>
      </c>
      <c r="Y291">
        <v>1.7989999999999999E-2</v>
      </c>
      <c r="Z291">
        <v>2.0320000000000001E-2</v>
      </c>
      <c r="AA291">
        <v>2.198E-2</v>
      </c>
      <c r="AB291">
        <v>2.4299999999999999E-2</v>
      </c>
      <c r="AC291">
        <v>3.2030000000000003E-2</v>
      </c>
      <c r="AD291">
        <v>2.5250000000000002E-2</v>
      </c>
      <c r="AE291">
        <v>2.4E-2</v>
      </c>
      <c r="AF291">
        <v>2.513E-2</v>
      </c>
      <c r="AG291">
        <v>2.699E-2</v>
      </c>
      <c r="AH291">
        <v>2.8549999999999999E-2</v>
      </c>
      <c r="AI291">
        <v>2.7099999999999999E-2</v>
      </c>
      <c r="AJ291">
        <v>2.7099999999999999E-2</v>
      </c>
      <c r="AK291">
        <v>2.5649999999999999E-2</v>
      </c>
      <c r="AL291">
        <v>2.1080000000000002E-2</v>
      </c>
      <c r="AM291">
        <v>2.2360000000000001E-2</v>
      </c>
      <c r="AN291">
        <v>2.4510000000000001E-2</v>
      </c>
      <c r="AO291">
        <v>1.652E-2</v>
      </c>
      <c r="AP291">
        <v>3.7139999999999999E-2</v>
      </c>
      <c r="AQ291">
        <v>4.122E-2</v>
      </c>
      <c r="AR291">
        <v>3.6400000000000002E-2</v>
      </c>
      <c r="AS291">
        <v>3.1730000000000001E-2</v>
      </c>
      <c r="AT291">
        <v>4.1419999999999998E-2</v>
      </c>
      <c r="AU291">
        <v>3.9359999999999999E-2</v>
      </c>
      <c r="AV291">
        <v>3.8600000000000002E-2</v>
      </c>
      <c r="AW291">
        <v>-194.39999999999998</v>
      </c>
      <c r="AX291">
        <v>-152.09024390243908</v>
      </c>
      <c r="AY291" t="s">
        <v>631</v>
      </c>
      <c r="AZ291" s="45">
        <v>45217.93125671296</v>
      </c>
    </row>
    <row r="292" spans="2:52">
      <c r="B292">
        <v>1232</v>
      </c>
      <c r="C292" s="1">
        <v>44825</v>
      </c>
      <c r="D292">
        <v>7.0048000000000004</v>
      </c>
      <c r="E292">
        <v>7.0049999999999999</v>
      </c>
      <c r="F292">
        <v>135.18</v>
      </c>
      <c r="G292">
        <v>167.12</v>
      </c>
      <c r="H292">
        <v>168.03</v>
      </c>
      <c r="I292">
        <v>147.57</v>
      </c>
      <c r="J292">
        <v>1671.75</v>
      </c>
      <c r="K292">
        <v>7398</v>
      </c>
      <c r="L292">
        <v>7237.64</v>
      </c>
      <c r="M292">
        <v>109.74</v>
      </c>
      <c r="N292">
        <v>18444.62</v>
      </c>
      <c r="O292">
        <v>30183.78</v>
      </c>
      <c r="P292">
        <v>11220.19</v>
      </c>
      <c r="Q292">
        <v>27313.13</v>
      </c>
      <c r="R292">
        <v>8492.9</v>
      </c>
      <c r="S292">
        <v>1730</v>
      </c>
      <c r="T292">
        <v>1922.07</v>
      </c>
      <c r="U292">
        <v>3117.18</v>
      </c>
      <c r="V292">
        <v>3789.93</v>
      </c>
      <c r="W292">
        <v>27.99</v>
      </c>
      <c r="X292">
        <v>2.6440000000000002E-2</v>
      </c>
      <c r="Y292">
        <v>1.8079999999999999E-2</v>
      </c>
      <c r="Z292">
        <v>2.043E-2</v>
      </c>
      <c r="AA292">
        <v>2.206E-2</v>
      </c>
      <c r="AB292">
        <v>2.4170000000000001E-2</v>
      </c>
      <c r="AC292">
        <v>3.2030000000000003E-2</v>
      </c>
      <c r="AD292">
        <v>2.5250000000000002E-2</v>
      </c>
      <c r="AE292">
        <v>2.4E-2</v>
      </c>
      <c r="AF292">
        <v>2.513E-2</v>
      </c>
      <c r="AG292">
        <v>2.6980000000000001E-2</v>
      </c>
      <c r="AH292">
        <v>2.853E-2</v>
      </c>
      <c r="AI292">
        <v>2.69E-2</v>
      </c>
      <c r="AJ292">
        <v>2.7099999999999999E-2</v>
      </c>
      <c r="AK292">
        <v>2.5999999999999999E-2</v>
      </c>
      <c r="AL292">
        <v>2.1049999999999999E-2</v>
      </c>
      <c r="AM292">
        <v>2.2329999999999999E-2</v>
      </c>
      <c r="AN292">
        <v>2.4459999999999999E-2</v>
      </c>
      <c r="AO292">
        <v>1.1010000000000001E-2</v>
      </c>
      <c r="AP292">
        <v>3.5299999999999998E-2</v>
      </c>
      <c r="AQ292">
        <v>4.0480000000000002E-2</v>
      </c>
      <c r="AR292">
        <v>3.5020000000000003E-2</v>
      </c>
      <c r="AS292">
        <v>3.227E-2</v>
      </c>
      <c r="AT292">
        <v>4.0079999999999998E-2</v>
      </c>
      <c r="AU292">
        <v>3.7659999999999999E-2</v>
      </c>
      <c r="AV292">
        <v>3.678E-2</v>
      </c>
      <c r="AW292">
        <v>-180.2</v>
      </c>
      <c r="AX292">
        <v>-152.09024390243908</v>
      </c>
      <c r="AY292" t="s">
        <v>631</v>
      </c>
      <c r="AZ292" s="45">
        <v>45217.93125671296</v>
      </c>
    </row>
    <row r="293" spans="2:52">
      <c r="B293">
        <v>1231</v>
      </c>
      <c r="C293" s="1">
        <v>44824</v>
      </c>
      <c r="D293">
        <v>6.9996999999999998</v>
      </c>
      <c r="E293">
        <v>6.9870000000000001</v>
      </c>
      <c r="F293">
        <v>135.47999999999999</v>
      </c>
      <c r="G293">
        <v>166.9</v>
      </c>
      <c r="H293">
        <v>167.88</v>
      </c>
      <c r="I293">
        <v>140.59</v>
      </c>
      <c r="J293">
        <v>1664.15</v>
      </c>
      <c r="K293">
        <v>7428</v>
      </c>
      <c r="L293">
        <v>7192.66</v>
      </c>
      <c r="M293">
        <v>109.76</v>
      </c>
      <c r="N293">
        <v>18781.419999999998</v>
      </c>
      <c r="O293">
        <v>30706.23</v>
      </c>
      <c r="P293">
        <v>11425.05</v>
      </c>
      <c r="Q293">
        <v>27688.42</v>
      </c>
      <c r="R293">
        <v>8492.9</v>
      </c>
      <c r="S293">
        <v>1730</v>
      </c>
      <c r="T293">
        <v>1922.07</v>
      </c>
      <c r="U293">
        <v>3122.41</v>
      </c>
      <c r="V293">
        <v>3855.93</v>
      </c>
      <c r="W293">
        <v>27.16</v>
      </c>
      <c r="X293">
        <v>2.6610000000000002E-2</v>
      </c>
      <c r="Y293">
        <v>1.8180000000000002E-2</v>
      </c>
      <c r="Z293">
        <v>2.052E-2</v>
      </c>
      <c r="AA293">
        <v>2.223E-2</v>
      </c>
      <c r="AB293">
        <v>2.4320000000000001E-2</v>
      </c>
      <c r="AC293">
        <v>3.2030000000000003E-2</v>
      </c>
      <c r="AD293">
        <v>2.5250000000000002E-2</v>
      </c>
      <c r="AE293">
        <v>2.3939999999999999E-2</v>
      </c>
      <c r="AF293">
        <v>2.5059999999999999E-2</v>
      </c>
      <c r="AG293">
        <v>2.6950000000000002E-2</v>
      </c>
      <c r="AH293">
        <v>2.8879999999999999E-2</v>
      </c>
      <c r="AI293">
        <v>2.7099999999999999E-2</v>
      </c>
      <c r="AJ293">
        <v>2.7E-2</v>
      </c>
      <c r="AK293">
        <v>2.5700000000000001E-2</v>
      </c>
      <c r="AL293">
        <v>2.1160000000000002E-2</v>
      </c>
      <c r="AM293">
        <v>2.24E-2</v>
      </c>
      <c r="AN293">
        <v>2.4549999999999999E-2</v>
      </c>
      <c r="AO293">
        <v>1.5959999999999998E-2</v>
      </c>
      <c r="AP293">
        <v>3.5630000000000002E-2</v>
      </c>
      <c r="AQ293">
        <v>3.9660000000000001E-2</v>
      </c>
      <c r="AR293">
        <v>3.5709999999999999E-2</v>
      </c>
      <c r="AS293">
        <v>3.1809999999999998E-2</v>
      </c>
      <c r="AT293">
        <v>3.9370000000000002E-2</v>
      </c>
      <c r="AU293">
        <v>3.746E-2</v>
      </c>
      <c r="AV293">
        <v>3.6850000000000001E-2</v>
      </c>
      <c r="AW293">
        <v>-171.40000000000003</v>
      </c>
      <c r="AX293">
        <v>-152.09024390243908</v>
      </c>
      <c r="AY293" t="s">
        <v>631</v>
      </c>
      <c r="AZ293" s="45">
        <v>45217.93125671296</v>
      </c>
    </row>
    <row r="294" spans="2:52">
      <c r="B294">
        <v>1230</v>
      </c>
      <c r="C294" s="1">
        <v>44823</v>
      </c>
      <c r="D294">
        <v>7.0130999999999997</v>
      </c>
      <c r="E294">
        <v>6.9946000000000002</v>
      </c>
      <c r="F294">
        <v>135.93</v>
      </c>
      <c r="G294">
        <v>167.19</v>
      </c>
      <c r="H294">
        <v>168.21</v>
      </c>
      <c r="I294">
        <v>128.24</v>
      </c>
      <c r="J294">
        <v>1664.65</v>
      </c>
      <c r="K294">
        <v>7428</v>
      </c>
      <c r="L294">
        <v>7236.68</v>
      </c>
      <c r="M294">
        <v>109.74</v>
      </c>
      <c r="N294">
        <v>18565.97</v>
      </c>
      <c r="O294">
        <v>31019.68</v>
      </c>
      <c r="P294">
        <v>11535.02</v>
      </c>
      <c r="Q294">
        <v>27567.65</v>
      </c>
      <c r="R294">
        <v>8492.9</v>
      </c>
      <c r="S294">
        <v>1730</v>
      </c>
      <c r="T294">
        <v>1922.07</v>
      </c>
      <c r="U294">
        <v>3115.6</v>
      </c>
      <c r="V294">
        <v>3899.89</v>
      </c>
      <c r="W294">
        <v>25.76</v>
      </c>
      <c r="X294">
        <v>2.6759999999999999E-2</v>
      </c>
      <c r="Y294">
        <v>1.8329999999999999E-2</v>
      </c>
      <c r="Z294">
        <v>2.061E-2</v>
      </c>
      <c r="AA294">
        <v>2.2259999999999999E-2</v>
      </c>
      <c r="AB294">
        <v>2.4500000000000001E-2</v>
      </c>
      <c r="AC294">
        <v>3.2030000000000003E-2</v>
      </c>
      <c r="AD294">
        <v>2.5250000000000002E-2</v>
      </c>
      <c r="AE294">
        <v>2.3709999999999998E-2</v>
      </c>
      <c r="AF294">
        <v>2.4840000000000001E-2</v>
      </c>
      <c r="AG294">
        <v>2.6929999999999999E-2</v>
      </c>
      <c r="AH294">
        <v>0.03</v>
      </c>
      <c r="AI294">
        <v>2.7050000000000001E-2</v>
      </c>
      <c r="AJ294">
        <v>2.665E-2</v>
      </c>
      <c r="AK294">
        <v>2.5100000000000001E-2</v>
      </c>
      <c r="AL294">
        <v>2.1250000000000002E-2</v>
      </c>
      <c r="AM294">
        <v>2.2550000000000001E-2</v>
      </c>
      <c r="AN294">
        <v>2.4680000000000001E-2</v>
      </c>
      <c r="AO294">
        <v>1.3010000000000001E-2</v>
      </c>
      <c r="AP294">
        <v>3.49E-2</v>
      </c>
      <c r="AQ294">
        <v>3.9359999999999999E-2</v>
      </c>
      <c r="AR294">
        <v>3.5150000000000001E-2</v>
      </c>
      <c r="AS294">
        <v>3.1179999999999999E-2</v>
      </c>
      <c r="AT294">
        <v>3.891E-2</v>
      </c>
      <c r="AU294">
        <v>3.6819999999999999E-2</v>
      </c>
      <c r="AV294">
        <v>3.6119999999999999E-2</v>
      </c>
      <c r="AW294">
        <v>-166.50000000000003</v>
      </c>
      <c r="AX294">
        <v>-152.09024390243908</v>
      </c>
      <c r="AY294" t="s">
        <v>631</v>
      </c>
      <c r="AZ294" s="45">
        <v>45217.93125671296</v>
      </c>
    </row>
    <row r="295" spans="2:52">
      <c r="B295">
        <v>1229</v>
      </c>
      <c r="C295" s="1">
        <v>44820</v>
      </c>
      <c r="D295">
        <v>6.9729999999999999</v>
      </c>
      <c r="E295">
        <v>6.9618000000000002</v>
      </c>
      <c r="F295">
        <v>136.57</v>
      </c>
      <c r="G295">
        <v>167.4</v>
      </c>
      <c r="H295">
        <v>168.5</v>
      </c>
      <c r="I295">
        <v>127.68</v>
      </c>
      <c r="J295">
        <v>1664.65</v>
      </c>
      <c r="K295">
        <v>7402</v>
      </c>
      <c r="L295">
        <v>7236.68</v>
      </c>
      <c r="M295">
        <v>109.66</v>
      </c>
      <c r="N295">
        <v>18761.689999999999</v>
      </c>
      <c r="O295">
        <v>30822.42</v>
      </c>
      <c r="P295">
        <v>11448.4</v>
      </c>
      <c r="Q295">
        <v>27567.65</v>
      </c>
      <c r="R295">
        <v>8492.9</v>
      </c>
      <c r="S295">
        <v>1730</v>
      </c>
      <c r="T295">
        <v>1922.07</v>
      </c>
      <c r="U295">
        <v>3126.4</v>
      </c>
      <c r="V295">
        <v>3873.33</v>
      </c>
      <c r="W295">
        <v>26.3</v>
      </c>
      <c r="X295">
        <v>2.6800000000000001E-2</v>
      </c>
      <c r="Y295">
        <v>1.813E-2</v>
      </c>
      <c r="Z295">
        <v>2.0570000000000001E-2</v>
      </c>
      <c r="AA295">
        <v>2.2179999999999998E-2</v>
      </c>
      <c r="AB295">
        <v>2.4570000000000002E-2</v>
      </c>
      <c r="AC295">
        <v>3.2030000000000003E-2</v>
      </c>
      <c r="AD295">
        <v>2.5250000000000002E-2</v>
      </c>
      <c r="AE295">
        <v>2.3709999999999998E-2</v>
      </c>
      <c r="AF295">
        <v>2.4840000000000001E-2</v>
      </c>
      <c r="AG295">
        <v>2.6929999999999999E-2</v>
      </c>
      <c r="AH295">
        <v>2.9870000000000001E-2</v>
      </c>
      <c r="AI295">
        <v>2.7949999999999999E-2</v>
      </c>
      <c r="AJ295">
        <v>2.7550000000000002E-2</v>
      </c>
      <c r="AK295">
        <v>2.5749999999999999E-2</v>
      </c>
      <c r="AL295">
        <v>2.1319999999999999E-2</v>
      </c>
      <c r="AM295">
        <v>2.265E-2</v>
      </c>
      <c r="AN295">
        <v>2.479E-2</v>
      </c>
      <c r="AO295">
        <v>0.01</v>
      </c>
      <c r="AP295">
        <v>3.449E-2</v>
      </c>
      <c r="AQ295">
        <v>3.8670000000000003E-2</v>
      </c>
      <c r="AR295">
        <v>3.5130000000000002E-2</v>
      </c>
      <c r="AS295">
        <v>3.092E-2</v>
      </c>
      <c r="AT295">
        <v>3.8260000000000002E-2</v>
      </c>
      <c r="AU295">
        <v>3.6310000000000002E-2</v>
      </c>
      <c r="AV295">
        <v>3.56E-2</v>
      </c>
      <c r="AW295">
        <v>-160.80000000000004</v>
      </c>
      <c r="AX295">
        <v>-152.09024390243908</v>
      </c>
      <c r="AY295" t="s">
        <v>631</v>
      </c>
      <c r="AZ295" s="45">
        <v>45217.93125671296</v>
      </c>
    </row>
    <row r="296" spans="2:52">
      <c r="B296">
        <v>1228</v>
      </c>
      <c r="C296" s="1">
        <v>44819</v>
      </c>
      <c r="D296">
        <v>6.9828000000000001</v>
      </c>
      <c r="E296">
        <v>6.9305000000000003</v>
      </c>
      <c r="F296">
        <v>136.68</v>
      </c>
      <c r="G296">
        <v>167.37</v>
      </c>
      <c r="H296">
        <v>168.49</v>
      </c>
      <c r="I296">
        <v>122.84</v>
      </c>
      <c r="J296">
        <v>1689.1</v>
      </c>
      <c r="K296">
        <v>7410</v>
      </c>
      <c r="L296">
        <v>7282.07</v>
      </c>
      <c r="M296">
        <v>109.82</v>
      </c>
      <c r="N296">
        <v>18930.38</v>
      </c>
      <c r="O296">
        <v>30961.82</v>
      </c>
      <c r="P296">
        <v>11552.36</v>
      </c>
      <c r="Q296">
        <v>27875.91</v>
      </c>
      <c r="R296">
        <v>8492.9</v>
      </c>
      <c r="S296">
        <v>1730</v>
      </c>
      <c r="T296">
        <v>1922.07</v>
      </c>
      <c r="U296">
        <v>3199.92</v>
      </c>
      <c r="V296">
        <v>3901.35</v>
      </c>
      <c r="W296">
        <v>26.27</v>
      </c>
      <c r="X296">
        <v>2.6630000000000001E-2</v>
      </c>
      <c r="Y296">
        <v>1.787E-2</v>
      </c>
      <c r="Z296">
        <v>2.0320000000000001E-2</v>
      </c>
      <c r="AA296">
        <v>2.196E-2</v>
      </c>
      <c r="AB296">
        <v>2.4389999999999998E-2</v>
      </c>
      <c r="AC296">
        <v>3.2030000000000003E-2</v>
      </c>
      <c r="AD296">
        <v>2.5250000000000002E-2</v>
      </c>
      <c r="AE296">
        <v>2.3529999999999999E-2</v>
      </c>
      <c r="AF296">
        <v>2.4670000000000001E-2</v>
      </c>
      <c r="AG296">
        <v>2.6769999999999999E-2</v>
      </c>
      <c r="AH296">
        <v>2.7859999999999999E-2</v>
      </c>
      <c r="AI296">
        <v>2.8799999999999999E-2</v>
      </c>
      <c r="AJ296">
        <v>2.8400000000000002E-2</v>
      </c>
      <c r="AK296">
        <v>2.64E-2</v>
      </c>
      <c r="AL296">
        <v>2.1100000000000001E-2</v>
      </c>
      <c r="AM296">
        <v>2.239E-2</v>
      </c>
      <c r="AN296">
        <v>2.452E-2</v>
      </c>
      <c r="AO296">
        <v>1.047E-2</v>
      </c>
      <c r="AP296">
        <v>3.449E-2</v>
      </c>
      <c r="AQ296">
        <v>3.8649999999999997E-2</v>
      </c>
      <c r="AR296">
        <v>3.4660000000000003E-2</v>
      </c>
      <c r="AS296">
        <v>3.108E-2</v>
      </c>
      <c r="AT296">
        <v>3.8539999999999998E-2</v>
      </c>
      <c r="AU296">
        <v>3.6650000000000002E-2</v>
      </c>
      <c r="AV296">
        <v>3.585E-2</v>
      </c>
      <c r="AW296">
        <v>-165.79999999999998</v>
      </c>
      <c r="AX296">
        <v>-152.09024390243908</v>
      </c>
      <c r="AY296" t="s">
        <v>631</v>
      </c>
      <c r="AZ296" s="45">
        <v>45217.93125671296</v>
      </c>
    </row>
    <row r="297" spans="2:52">
      <c r="B297">
        <v>1227</v>
      </c>
      <c r="C297" s="1">
        <v>44818</v>
      </c>
      <c r="D297">
        <v>6.9180999999999999</v>
      </c>
      <c r="E297">
        <v>6.9264999999999999</v>
      </c>
      <c r="F297">
        <v>135.33000000000001</v>
      </c>
      <c r="G297">
        <v>167.54</v>
      </c>
      <c r="H297">
        <v>168.42</v>
      </c>
      <c r="I297">
        <v>127.1</v>
      </c>
      <c r="J297">
        <v>1703.9</v>
      </c>
      <c r="K297">
        <v>7410</v>
      </c>
      <c r="L297">
        <v>7277.3</v>
      </c>
      <c r="M297">
        <v>108.33</v>
      </c>
      <c r="N297">
        <v>18847.099999999999</v>
      </c>
      <c r="O297">
        <v>31135.09</v>
      </c>
      <c r="P297">
        <v>11719.68</v>
      </c>
      <c r="Q297">
        <v>27818.62</v>
      </c>
      <c r="R297">
        <v>8492.9</v>
      </c>
      <c r="S297">
        <v>1730</v>
      </c>
      <c r="T297">
        <v>1922.07</v>
      </c>
      <c r="U297">
        <v>3237.54</v>
      </c>
      <c r="V297">
        <v>3946.01</v>
      </c>
      <c r="W297">
        <v>26.16</v>
      </c>
      <c r="X297">
        <v>2.665E-2</v>
      </c>
      <c r="Y297">
        <v>1.772E-2</v>
      </c>
      <c r="Z297">
        <v>2.026E-2</v>
      </c>
      <c r="AA297">
        <v>2.1940000000000001E-2</v>
      </c>
      <c r="AB297">
        <v>2.436E-2</v>
      </c>
      <c r="AC297">
        <v>3.2030000000000003E-2</v>
      </c>
      <c r="AD297">
        <v>2.5250000000000002E-2</v>
      </c>
      <c r="AE297">
        <v>2.3539999999999998E-2</v>
      </c>
      <c r="AF297">
        <v>2.4649999999999998E-2</v>
      </c>
      <c r="AG297">
        <v>2.6769999999999999E-2</v>
      </c>
      <c r="AH297">
        <v>2.7130000000000001E-2</v>
      </c>
      <c r="AI297">
        <v>2.8850000000000001E-2</v>
      </c>
      <c r="AJ297">
        <v>2.8299999999999999E-2</v>
      </c>
      <c r="AK297">
        <v>2.615E-2</v>
      </c>
      <c r="AL297">
        <v>2.0979999999999999E-2</v>
      </c>
      <c r="AM297">
        <v>2.2349999999999998E-2</v>
      </c>
      <c r="AN297">
        <v>2.4500000000000001E-2</v>
      </c>
      <c r="AO297">
        <v>1.5169999999999999E-2</v>
      </c>
      <c r="AP297">
        <v>3.4040000000000001E-2</v>
      </c>
      <c r="AQ297">
        <v>3.7879999999999997E-2</v>
      </c>
      <c r="AR297">
        <v>3.458E-2</v>
      </c>
      <c r="AS297">
        <v>3.1649999999999998E-2</v>
      </c>
      <c r="AT297">
        <v>3.7920000000000002E-2</v>
      </c>
      <c r="AU297">
        <v>3.603E-2</v>
      </c>
      <c r="AV297">
        <v>3.5279999999999999E-2</v>
      </c>
      <c r="AW297">
        <v>-159.80000000000001</v>
      </c>
      <c r="AX297">
        <v>-152.09024390243908</v>
      </c>
      <c r="AY297" t="s">
        <v>631</v>
      </c>
      <c r="AZ297" s="45">
        <v>45217.93125671296</v>
      </c>
    </row>
    <row r="298" spans="2:52">
      <c r="B298">
        <v>1226</v>
      </c>
      <c r="C298" s="1">
        <v>44817</v>
      </c>
      <c r="D298">
        <v>6.9377000000000004</v>
      </c>
      <c r="E298">
        <v>6.9264999999999999</v>
      </c>
      <c r="F298">
        <v>135.63999999999999</v>
      </c>
      <c r="G298">
        <v>167.71</v>
      </c>
      <c r="H298">
        <v>168.62</v>
      </c>
      <c r="I298">
        <v>122.23</v>
      </c>
      <c r="J298">
        <v>1704.85</v>
      </c>
      <c r="K298">
        <v>7426</v>
      </c>
      <c r="L298">
        <v>7385.86</v>
      </c>
      <c r="M298">
        <v>109</v>
      </c>
      <c r="N298">
        <v>19326.86</v>
      </c>
      <c r="O298">
        <v>31104.97</v>
      </c>
      <c r="P298">
        <v>11633.57</v>
      </c>
      <c r="Q298">
        <v>28614.63</v>
      </c>
      <c r="R298">
        <v>8492.9</v>
      </c>
      <c r="S298">
        <v>1730</v>
      </c>
      <c r="T298">
        <v>1922.07</v>
      </c>
      <c r="U298">
        <v>3263.8</v>
      </c>
      <c r="V298">
        <v>3932.69</v>
      </c>
      <c r="W298">
        <v>27.27</v>
      </c>
      <c r="X298">
        <v>2.6499999999999999E-2</v>
      </c>
      <c r="Y298">
        <v>1.738E-2</v>
      </c>
      <c r="Z298">
        <v>2.0240000000000001E-2</v>
      </c>
      <c r="AA298">
        <v>2.1850000000000001E-2</v>
      </c>
      <c r="AB298">
        <v>2.409E-2</v>
      </c>
      <c r="AC298">
        <v>3.2030000000000003E-2</v>
      </c>
      <c r="AD298">
        <v>2.5250000000000002E-2</v>
      </c>
      <c r="AE298">
        <v>2.317E-2</v>
      </c>
      <c r="AF298">
        <v>2.4029999999999999E-2</v>
      </c>
      <c r="AG298">
        <v>2.665E-2</v>
      </c>
      <c r="AH298">
        <v>2.581E-2</v>
      </c>
      <c r="AI298">
        <v>2.7300000000000001E-2</v>
      </c>
      <c r="AJ298">
        <v>2.7050000000000001E-2</v>
      </c>
      <c r="AK298">
        <v>2.58E-2</v>
      </c>
      <c r="AL298">
        <v>2.087E-2</v>
      </c>
      <c r="AM298">
        <v>2.2210000000000001E-2</v>
      </c>
      <c r="AN298">
        <v>2.436E-2</v>
      </c>
      <c r="AO298">
        <v>8.9800000000000001E-3</v>
      </c>
      <c r="AP298">
        <v>3.4079999999999999E-2</v>
      </c>
      <c r="AQ298">
        <v>3.7560000000000003E-2</v>
      </c>
      <c r="AR298">
        <v>3.4869999999999998E-2</v>
      </c>
      <c r="AS298">
        <v>3.1320000000000001E-2</v>
      </c>
      <c r="AT298">
        <v>3.7580000000000002E-2</v>
      </c>
      <c r="AU298">
        <v>3.5790000000000002E-2</v>
      </c>
      <c r="AV298">
        <v>3.5150000000000001E-2</v>
      </c>
      <c r="AW298">
        <v>-157.30000000000001</v>
      </c>
      <c r="AX298">
        <v>-152.09024390243908</v>
      </c>
      <c r="AY298" t="s">
        <v>631</v>
      </c>
      <c r="AZ298" s="45">
        <v>45217.93125671296</v>
      </c>
    </row>
    <row r="299" spans="2:52">
      <c r="B299">
        <v>1225</v>
      </c>
      <c r="C299" s="1">
        <v>44816</v>
      </c>
      <c r="D299">
        <v>6.9615</v>
      </c>
      <c r="E299">
        <v>6.9576000000000002</v>
      </c>
      <c r="F299">
        <v>135.29</v>
      </c>
      <c r="G299">
        <v>168.09</v>
      </c>
      <c r="H299">
        <v>168.9</v>
      </c>
      <c r="I299">
        <v>127.95</v>
      </c>
      <c r="J299">
        <v>1726.4</v>
      </c>
      <c r="K299">
        <v>7440</v>
      </c>
      <c r="L299">
        <v>7473.03</v>
      </c>
      <c r="M299">
        <v>109.71</v>
      </c>
      <c r="N299">
        <v>19362.25</v>
      </c>
      <c r="O299">
        <v>32381.34</v>
      </c>
      <c r="P299">
        <v>12266.41</v>
      </c>
      <c r="Q299">
        <v>28542.11</v>
      </c>
      <c r="R299">
        <v>8492.9</v>
      </c>
      <c r="S299">
        <v>1730</v>
      </c>
      <c r="T299">
        <v>1922.07</v>
      </c>
      <c r="U299">
        <v>3262.05</v>
      </c>
      <c r="V299">
        <v>4110.41</v>
      </c>
      <c r="W299">
        <v>23.87</v>
      </c>
      <c r="X299">
        <v>2.6429999999999999E-2</v>
      </c>
      <c r="Y299">
        <v>1.729E-2</v>
      </c>
      <c r="Z299">
        <v>2.018E-2</v>
      </c>
      <c r="AA299">
        <v>2.1690000000000001E-2</v>
      </c>
      <c r="AB299">
        <v>2.4070000000000001E-2</v>
      </c>
      <c r="AC299">
        <v>3.2030000000000003E-2</v>
      </c>
      <c r="AD299">
        <v>2.5250000000000002E-2</v>
      </c>
      <c r="AE299">
        <v>2.2950000000000002E-2</v>
      </c>
      <c r="AF299">
        <v>2.3949999999999999E-2</v>
      </c>
      <c r="AG299">
        <v>2.6630000000000001E-2</v>
      </c>
      <c r="AH299">
        <v>2.445E-2</v>
      </c>
      <c r="AI299">
        <v>2.6249999999999999E-2</v>
      </c>
      <c r="AJ299">
        <v>2.605E-2</v>
      </c>
      <c r="AK299">
        <v>2.5000000000000001E-2</v>
      </c>
      <c r="AL299">
        <v>2.068E-2</v>
      </c>
      <c r="AM299">
        <v>2.1999999999999999E-2</v>
      </c>
      <c r="AN299">
        <v>2.4199999999999999E-2</v>
      </c>
      <c r="AO299">
        <v>1.2019999999999999E-2</v>
      </c>
      <c r="AP299">
        <v>3.3579999999999999E-2</v>
      </c>
      <c r="AQ299">
        <v>3.5709999999999999E-2</v>
      </c>
      <c r="AR299">
        <v>3.5119999999999998E-2</v>
      </c>
      <c r="AS299">
        <v>3.0589999999999999E-2</v>
      </c>
      <c r="AT299">
        <v>3.61E-2</v>
      </c>
      <c r="AU299">
        <v>3.449E-2</v>
      </c>
      <c r="AV299">
        <v>3.4270000000000002E-2</v>
      </c>
      <c r="AW299">
        <v>-144.1</v>
      </c>
      <c r="AX299">
        <v>-152.09024390243908</v>
      </c>
      <c r="AY299" t="s">
        <v>631</v>
      </c>
      <c r="AZ299" s="45">
        <v>45217.93125671296</v>
      </c>
    </row>
    <row r="300" spans="2:52">
      <c r="B300">
        <v>1224</v>
      </c>
      <c r="C300" s="1">
        <v>44813</v>
      </c>
      <c r="D300">
        <v>6.9591000000000003</v>
      </c>
      <c r="E300">
        <v>6.9656000000000002</v>
      </c>
      <c r="F300">
        <v>135.38999999999999</v>
      </c>
      <c r="G300">
        <v>168.22</v>
      </c>
      <c r="H300">
        <v>169.02</v>
      </c>
      <c r="I300">
        <v>127.95</v>
      </c>
      <c r="J300">
        <v>1713.4</v>
      </c>
      <c r="K300">
        <v>7460</v>
      </c>
      <c r="L300">
        <v>7351.07</v>
      </c>
      <c r="M300">
        <v>109.84</v>
      </c>
      <c r="N300">
        <v>19362.25</v>
      </c>
      <c r="O300">
        <v>32151.71</v>
      </c>
      <c r="P300">
        <v>12112.31</v>
      </c>
      <c r="Q300">
        <v>28214.75</v>
      </c>
      <c r="R300">
        <v>8492.9</v>
      </c>
      <c r="S300">
        <v>1730</v>
      </c>
      <c r="T300">
        <v>1922.07</v>
      </c>
      <c r="U300">
        <v>3262.05</v>
      </c>
      <c r="V300">
        <v>4067.36</v>
      </c>
      <c r="W300">
        <v>22.79</v>
      </c>
      <c r="X300">
        <v>2.6429999999999999E-2</v>
      </c>
      <c r="Y300">
        <v>1.729E-2</v>
      </c>
      <c r="Z300">
        <v>2.018E-2</v>
      </c>
      <c r="AA300">
        <v>2.1690000000000001E-2</v>
      </c>
      <c r="AB300">
        <v>2.4070000000000001E-2</v>
      </c>
      <c r="AC300">
        <v>3.2030000000000003E-2</v>
      </c>
      <c r="AD300">
        <v>2.5250000000000002E-2</v>
      </c>
      <c r="AE300">
        <v>2.2950000000000002E-2</v>
      </c>
      <c r="AF300">
        <v>2.3949999999999999E-2</v>
      </c>
      <c r="AG300">
        <v>2.6630000000000001E-2</v>
      </c>
      <c r="AH300">
        <v>2.445E-2</v>
      </c>
      <c r="AI300">
        <v>2.6249999999999999E-2</v>
      </c>
      <c r="AJ300">
        <v>2.605E-2</v>
      </c>
      <c r="AK300">
        <v>2.5000000000000001E-2</v>
      </c>
      <c r="AL300">
        <v>2.068E-2</v>
      </c>
      <c r="AM300">
        <v>2.1999999999999999E-2</v>
      </c>
      <c r="AN300">
        <v>2.4199999999999999E-2</v>
      </c>
      <c r="AO300">
        <v>1.2019999999999999E-2</v>
      </c>
      <c r="AP300">
        <v>3.3099999999999997E-2</v>
      </c>
      <c r="AQ300">
        <v>3.5560000000000001E-2</v>
      </c>
      <c r="AR300">
        <v>3.4470000000000001E-2</v>
      </c>
      <c r="AS300">
        <v>3.007E-2</v>
      </c>
      <c r="AT300">
        <v>3.5979999999999998E-2</v>
      </c>
      <c r="AU300">
        <v>3.4349999999999999E-2</v>
      </c>
      <c r="AV300">
        <v>3.3989999999999999E-2</v>
      </c>
      <c r="AW300">
        <v>-142.89999999999998</v>
      </c>
      <c r="AX300">
        <v>-152.09024390243908</v>
      </c>
      <c r="AY300" t="s">
        <v>631</v>
      </c>
      <c r="AZ300" s="45">
        <v>45217.93125671296</v>
      </c>
    </row>
    <row r="301" spans="2:52">
      <c r="B301">
        <v>1223</v>
      </c>
      <c r="C301" s="1">
        <v>44812</v>
      </c>
      <c r="D301">
        <v>6.9702999999999999</v>
      </c>
      <c r="E301">
        <v>6.9545000000000003</v>
      </c>
      <c r="F301">
        <v>135.32</v>
      </c>
      <c r="G301">
        <v>168.21</v>
      </c>
      <c r="H301">
        <v>169</v>
      </c>
      <c r="I301">
        <v>132.44</v>
      </c>
      <c r="J301">
        <v>1709.35</v>
      </c>
      <c r="K301">
        <v>7362</v>
      </c>
      <c r="L301">
        <v>7262.06</v>
      </c>
      <c r="M301">
        <v>110.21</v>
      </c>
      <c r="N301">
        <v>18854.62</v>
      </c>
      <c r="O301">
        <v>31774.52</v>
      </c>
      <c r="P301">
        <v>11862.13</v>
      </c>
      <c r="Q301">
        <v>28065.279999999999</v>
      </c>
      <c r="R301">
        <v>8492.9</v>
      </c>
      <c r="S301">
        <v>1730</v>
      </c>
      <c r="T301">
        <v>1922.07</v>
      </c>
      <c r="U301">
        <v>3235.59</v>
      </c>
      <c r="V301">
        <v>4006.18</v>
      </c>
      <c r="W301">
        <v>23.61</v>
      </c>
      <c r="X301">
        <v>2.6280000000000001E-2</v>
      </c>
      <c r="Y301">
        <v>1.7090000000000001E-2</v>
      </c>
      <c r="Z301">
        <v>2.017E-2</v>
      </c>
      <c r="AA301">
        <v>2.1600000000000001E-2</v>
      </c>
      <c r="AB301">
        <v>2.384E-2</v>
      </c>
      <c r="AC301">
        <v>3.2030000000000003E-2</v>
      </c>
      <c r="AD301">
        <v>2.5250000000000002E-2</v>
      </c>
      <c r="AE301">
        <v>2.2950000000000002E-2</v>
      </c>
      <c r="AF301">
        <v>2.4E-2</v>
      </c>
      <c r="AG301">
        <v>2.6700000000000002E-2</v>
      </c>
      <c r="AH301">
        <v>2.359E-2</v>
      </c>
      <c r="AI301">
        <v>2.5999999999999999E-2</v>
      </c>
      <c r="AJ301">
        <v>2.6100000000000002E-2</v>
      </c>
      <c r="AK301">
        <v>2.5000000000000001E-2</v>
      </c>
      <c r="AL301">
        <v>2.0660000000000001E-2</v>
      </c>
      <c r="AM301">
        <v>2.1919999999999999E-2</v>
      </c>
      <c r="AN301">
        <v>2.4119999999999999E-2</v>
      </c>
      <c r="AO301">
        <v>1.7000000000000001E-2</v>
      </c>
      <c r="AP301">
        <v>3.3169999999999998E-2</v>
      </c>
      <c r="AQ301">
        <v>3.5029999999999999E-2</v>
      </c>
      <c r="AR301">
        <v>3.4750000000000003E-2</v>
      </c>
      <c r="AS301">
        <v>3.0030000000000001E-2</v>
      </c>
      <c r="AT301">
        <v>3.5659999999999997E-2</v>
      </c>
      <c r="AU301">
        <v>3.4209999999999997E-2</v>
      </c>
      <c r="AV301">
        <v>3.4009999999999999E-2</v>
      </c>
      <c r="AW301">
        <v>-140.59999999999997</v>
      </c>
      <c r="AX301">
        <v>-152.09024390243908</v>
      </c>
      <c r="AY301" t="s">
        <v>631</v>
      </c>
      <c r="AZ301" s="45">
        <v>45217.93125671296</v>
      </c>
    </row>
    <row r="302" spans="2:52">
      <c r="B302">
        <v>1222</v>
      </c>
      <c r="C302" s="1">
        <v>44811</v>
      </c>
      <c r="D302">
        <v>6.9428000000000001</v>
      </c>
      <c r="E302">
        <v>6.9340000000000002</v>
      </c>
      <c r="F302">
        <v>134.87</v>
      </c>
      <c r="G302">
        <v>168.51</v>
      </c>
      <c r="H302">
        <v>169.19</v>
      </c>
      <c r="I302">
        <v>140.72</v>
      </c>
      <c r="J302">
        <v>1702.65</v>
      </c>
      <c r="K302">
        <v>7386</v>
      </c>
      <c r="L302">
        <v>7237.83</v>
      </c>
      <c r="M302">
        <v>109.53</v>
      </c>
      <c r="N302">
        <v>19044.3</v>
      </c>
      <c r="O302">
        <v>31581.279999999999</v>
      </c>
      <c r="P302">
        <v>11791.9</v>
      </c>
      <c r="Q302">
        <v>27430.3</v>
      </c>
      <c r="R302">
        <v>8492.9</v>
      </c>
      <c r="S302">
        <v>1730</v>
      </c>
      <c r="T302">
        <v>1922.07</v>
      </c>
      <c r="U302">
        <v>3246.29</v>
      </c>
      <c r="V302">
        <v>3979.87</v>
      </c>
      <c r="W302">
        <v>24.64</v>
      </c>
      <c r="X302">
        <v>2.6270000000000002E-2</v>
      </c>
      <c r="Y302">
        <v>1.704E-2</v>
      </c>
      <c r="Z302">
        <v>2.018E-2</v>
      </c>
      <c r="AA302">
        <v>2.1489999999999999E-2</v>
      </c>
      <c r="AB302">
        <v>2.3800000000000002E-2</v>
      </c>
      <c r="AC302">
        <v>3.2030000000000003E-2</v>
      </c>
      <c r="AD302">
        <v>2.5250000000000002E-2</v>
      </c>
      <c r="AE302">
        <v>2.315E-2</v>
      </c>
      <c r="AF302">
        <v>2.4170000000000001E-2</v>
      </c>
      <c r="AG302">
        <v>2.6700000000000002E-2</v>
      </c>
      <c r="AH302">
        <v>2.41E-2</v>
      </c>
      <c r="AI302">
        <v>2.5749999999999999E-2</v>
      </c>
      <c r="AJ302">
        <v>2.5899999999999999E-2</v>
      </c>
      <c r="AK302">
        <v>2.5100000000000001E-2</v>
      </c>
      <c r="AL302">
        <v>2.052E-2</v>
      </c>
      <c r="AM302">
        <v>2.1760000000000002E-2</v>
      </c>
      <c r="AN302">
        <v>2.3990000000000001E-2</v>
      </c>
      <c r="AO302">
        <v>1.508E-2</v>
      </c>
      <c r="AP302">
        <v>3.2629999999999999E-2</v>
      </c>
      <c r="AQ302">
        <v>3.431E-2</v>
      </c>
      <c r="AR302">
        <v>3.4110000000000001E-2</v>
      </c>
      <c r="AS302">
        <v>2.98E-2</v>
      </c>
      <c r="AT302">
        <v>3.4860000000000002E-2</v>
      </c>
      <c r="AU302">
        <v>3.3579999999999999E-2</v>
      </c>
      <c r="AV302">
        <v>3.3419999999999998E-2</v>
      </c>
      <c r="AW302">
        <v>-133.70000000000005</v>
      </c>
      <c r="AX302">
        <v>-152.09024390243908</v>
      </c>
      <c r="AY302" t="s">
        <v>631</v>
      </c>
      <c r="AZ302" s="45">
        <v>45217.93125671296</v>
      </c>
    </row>
    <row r="303" spans="2:52">
      <c r="B303">
        <v>1221</v>
      </c>
      <c r="C303" s="1">
        <v>44810</v>
      </c>
      <c r="D303">
        <v>6.9160000000000004</v>
      </c>
      <c r="E303">
        <v>6.9</v>
      </c>
      <c r="F303">
        <v>134.53</v>
      </c>
      <c r="G303">
        <v>167.98</v>
      </c>
      <c r="H303">
        <v>168.67</v>
      </c>
      <c r="I303">
        <v>141.24</v>
      </c>
      <c r="J303">
        <v>1702.6</v>
      </c>
      <c r="K303">
        <v>7378</v>
      </c>
      <c r="L303">
        <v>7300.44</v>
      </c>
      <c r="M303">
        <v>109.53</v>
      </c>
      <c r="N303">
        <v>19202.73</v>
      </c>
      <c r="O303">
        <v>31145.3</v>
      </c>
      <c r="P303">
        <v>11544.91</v>
      </c>
      <c r="Q303">
        <v>27626.51</v>
      </c>
      <c r="R303">
        <v>8492.9</v>
      </c>
      <c r="S303">
        <v>1730</v>
      </c>
      <c r="T303">
        <v>1922.07</v>
      </c>
      <c r="U303">
        <v>3243.45</v>
      </c>
      <c r="V303">
        <v>3908.19</v>
      </c>
      <c r="W303">
        <v>26.91</v>
      </c>
      <c r="X303">
        <v>2.6259999999999999E-2</v>
      </c>
      <c r="Y303">
        <v>1.6809999999999999E-2</v>
      </c>
      <c r="Z303">
        <v>2.027E-2</v>
      </c>
      <c r="AA303">
        <v>2.1479999999999999E-2</v>
      </c>
      <c r="AB303">
        <v>2.3789999999999999E-2</v>
      </c>
      <c r="AC303">
        <v>3.2030000000000003E-2</v>
      </c>
      <c r="AD303">
        <v>2.5250000000000002E-2</v>
      </c>
      <c r="AE303">
        <v>2.334E-2</v>
      </c>
      <c r="AF303">
        <v>2.4170000000000001E-2</v>
      </c>
      <c r="AG303">
        <v>2.6710000000000001E-2</v>
      </c>
      <c r="AH303">
        <v>2.479E-2</v>
      </c>
      <c r="AI303">
        <v>2.5850000000000001E-2</v>
      </c>
      <c r="AJ303">
        <v>2.6349999999999998E-2</v>
      </c>
      <c r="AK303">
        <v>2.5499999999999998E-2</v>
      </c>
      <c r="AL303">
        <v>2.0500000000000001E-2</v>
      </c>
      <c r="AM303">
        <v>2.1739999999999999E-2</v>
      </c>
      <c r="AN303">
        <v>2.3939999999999999E-2</v>
      </c>
      <c r="AO303">
        <v>1.549E-2</v>
      </c>
      <c r="AP303">
        <v>3.3489999999999999E-2</v>
      </c>
      <c r="AQ303">
        <v>3.5029999999999999E-2</v>
      </c>
      <c r="AR303">
        <v>3.5009999999999999E-2</v>
      </c>
      <c r="AS303">
        <v>2.912E-2</v>
      </c>
      <c r="AT303">
        <v>3.5680000000000003E-2</v>
      </c>
      <c r="AU303">
        <v>3.4520000000000002E-2</v>
      </c>
      <c r="AV303">
        <v>3.424E-2</v>
      </c>
      <c r="AW303">
        <v>-142.00000000000006</v>
      </c>
      <c r="AX303">
        <v>-152.09024390243908</v>
      </c>
      <c r="AY303" t="s">
        <v>631</v>
      </c>
      <c r="AZ303" s="45">
        <v>45217.93125671296</v>
      </c>
    </row>
    <row r="304" spans="2:52">
      <c r="B304">
        <v>1220</v>
      </c>
      <c r="C304" s="1">
        <v>44809</v>
      </c>
      <c r="D304">
        <v>6.9157000000000002</v>
      </c>
      <c r="E304">
        <v>6.907</v>
      </c>
      <c r="F304">
        <v>135.22</v>
      </c>
      <c r="G304">
        <v>168.74</v>
      </c>
      <c r="H304">
        <v>169.45</v>
      </c>
      <c r="I304">
        <v>144.38</v>
      </c>
      <c r="J304">
        <v>1710.95</v>
      </c>
      <c r="K304">
        <v>7382</v>
      </c>
      <c r="L304">
        <v>7287.43</v>
      </c>
      <c r="M304">
        <v>109.69</v>
      </c>
      <c r="N304">
        <v>19225.7</v>
      </c>
      <c r="O304">
        <v>31318.44</v>
      </c>
      <c r="P304">
        <v>11630.86</v>
      </c>
      <c r="Q304">
        <v>27619.61</v>
      </c>
      <c r="R304">
        <v>8492.9</v>
      </c>
      <c r="S304">
        <v>1730</v>
      </c>
      <c r="T304">
        <v>1922.07</v>
      </c>
      <c r="U304">
        <v>3199.91</v>
      </c>
      <c r="V304">
        <v>3924.26</v>
      </c>
      <c r="W304">
        <v>25.99</v>
      </c>
      <c r="X304">
        <v>2.6280000000000001E-2</v>
      </c>
      <c r="Y304">
        <v>1.6889999999999999E-2</v>
      </c>
      <c r="Z304">
        <v>2.017E-2</v>
      </c>
      <c r="AA304">
        <v>2.1440000000000001E-2</v>
      </c>
      <c r="AB304">
        <v>2.383E-2</v>
      </c>
      <c r="AC304">
        <v>3.2030000000000003E-2</v>
      </c>
      <c r="AD304">
        <v>2.5250000000000002E-2</v>
      </c>
      <c r="AE304">
        <v>2.333E-2</v>
      </c>
      <c r="AF304">
        <v>2.4160000000000001E-2</v>
      </c>
      <c r="AG304">
        <v>2.6700000000000002E-2</v>
      </c>
      <c r="AH304">
        <v>2.495E-2</v>
      </c>
      <c r="AI304">
        <v>2.5950000000000001E-2</v>
      </c>
      <c r="AJ304">
        <v>2.665E-2</v>
      </c>
      <c r="AK304">
        <v>2.58E-2</v>
      </c>
      <c r="AL304">
        <v>2.0559999999999998E-2</v>
      </c>
      <c r="AM304">
        <v>2.1850000000000001E-2</v>
      </c>
      <c r="AN304">
        <v>2.3970000000000002E-2</v>
      </c>
      <c r="AO304">
        <v>1.051E-2</v>
      </c>
      <c r="AP304">
        <v>3.1890000000000002E-2</v>
      </c>
      <c r="AQ304">
        <v>3.3869999999999997E-2</v>
      </c>
      <c r="AR304">
        <v>3.3430000000000001E-2</v>
      </c>
      <c r="AS304">
        <v>2.8660000000000001E-2</v>
      </c>
      <c r="AT304">
        <v>3.4259999999999999E-2</v>
      </c>
      <c r="AU304">
        <v>3.2930000000000001E-2</v>
      </c>
      <c r="AV304">
        <v>3.2689999999999997E-2</v>
      </c>
      <c r="AW304">
        <v>-128.19999999999999</v>
      </c>
      <c r="AX304">
        <v>-152.09024390243908</v>
      </c>
      <c r="AY304" t="s">
        <v>631</v>
      </c>
      <c r="AZ304" s="45">
        <v>45217.93125671296</v>
      </c>
    </row>
    <row r="305" spans="2:52">
      <c r="B305">
        <v>1219</v>
      </c>
      <c r="C305" s="1">
        <v>44806</v>
      </c>
      <c r="D305">
        <v>6.9069000000000003</v>
      </c>
      <c r="E305">
        <v>6.8903999999999996</v>
      </c>
      <c r="F305">
        <v>135.22</v>
      </c>
      <c r="G305">
        <v>168.74</v>
      </c>
      <c r="H305">
        <v>169.45</v>
      </c>
      <c r="I305">
        <v>143.16</v>
      </c>
      <c r="J305">
        <v>1712.5</v>
      </c>
      <c r="K305">
        <v>7340</v>
      </c>
      <c r="L305">
        <v>7281.19</v>
      </c>
      <c r="M305">
        <v>108.7</v>
      </c>
      <c r="N305">
        <v>19452.09</v>
      </c>
      <c r="O305">
        <v>31318.44</v>
      </c>
      <c r="P305">
        <v>11630.86</v>
      </c>
      <c r="Q305">
        <v>27650.84</v>
      </c>
      <c r="R305">
        <v>8492.9</v>
      </c>
      <c r="S305">
        <v>1730</v>
      </c>
      <c r="T305">
        <v>1922.07</v>
      </c>
      <c r="U305">
        <v>3186.48</v>
      </c>
      <c r="V305">
        <v>3924.26</v>
      </c>
      <c r="W305">
        <v>25.47</v>
      </c>
      <c r="X305">
        <v>2.6360000000000001E-2</v>
      </c>
      <c r="Y305">
        <v>1.6820000000000002E-2</v>
      </c>
      <c r="Z305">
        <v>2.0209999999999999E-2</v>
      </c>
      <c r="AA305">
        <v>2.154E-2</v>
      </c>
      <c r="AB305">
        <v>2.392E-2</v>
      </c>
      <c r="AC305">
        <v>3.2030000000000003E-2</v>
      </c>
      <c r="AD305">
        <v>2.5250000000000002E-2</v>
      </c>
      <c r="AE305">
        <v>2.334E-2</v>
      </c>
      <c r="AF305">
        <v>2.4340000000000001E-2</v>
      </c>
      <c r="AG305">
        <v>2.6710000000000001E-2</v>
      </c>
      <c r="AH305">
        <v>2.4740000000000002E-2</v>
      </c>
      <c r="AI305">
        <v>2.6249999999999999E-2</v>
      </c>
      <c r="AJ305">
        <v>2.7E-2</v>
      </c>
      <c r="AK305">
        <v>2.6200000000000001E-2</v>
      </c>
      <c r="AL305">
        <v>2.0590000000000001E-2</v>
      </c>
      <c r="AM305">
        <v>2.1850000000000001E-2</v>
      </c>
      <c r="AN305">
        <v>2.402E-2</v>
      </c>
      <c r="AO305">
        <v>1.0829999999999999E-2</v>
      </c>
      <c r="AP305">
        <v>3.1890000000000002E-2</v>
      </c>
      <c r="AQ305">
        <v>3.3869999999999997E-2</v>
      </c>
      <c r="AR305">
        <v>3.3430000000000001E-2</v>
      </c>
      <c r="AS305">
        <v>2.8660000000000001E-2</v>
      </c>
      <c r="AT305">
        <v>3.4259999999999999E-2</v>
      </c>
      <c r="AU305">
        <v>3.2930000000000001E-2</v>
      </c>
      <c r="AV305">
        <v>3.2689999999999997E-2</v>
      </c>
      <c r="AW305">
        <v>-127.19999999999999</v>
      </c>
      <c r="AX305">
        <v>-152.09024390243908</v>
      </c>
      <c r="AY305" t="s">
        <v>631</v>
      </c>
      <c r="AZ305" s="45">
        <v>45217.93125671296</v>
      </c>
    </row>
    <row r="306" spans="2:52">
      <c r="B306">
        <v>1218</v>
      </c>
      <c r="C306" s="1">
        <v>44805</v>
      </c>
      <c r="D306">
        <v>6.9236000000000004</v>
      </c>
      <c r="E306">
        <v>6.9114000000000004</v>
      </c>
      <c r="F306">
        <v>136.62</v>
      </c>
      <c r="G306">
        <v>168.32</v>
      </c>
      <c r="H306">
        <v>169.31</v>
      </c>
      <c r="I306">
        <v>145.37</v>
      </c>
      <c r="J306">
        <v>1694.3</v>
      </c>
      <c r="K306">
        <v>7322</v>
      </c>
      <c r="L306">
        <v>7148.5</v>
      </c>
      <c r="M306">
        <v>108.77</v>
      </c>
      <c r="N306">
        <v>19597.310000000001</v>
      </c>
      <c r="O306">
        <v>31656.42</v>
      </c>
      <c r="P306">
        <v>11785.13</v>
      </c>
      <c r="Q306">
        <v>27661.47</v>
      </c>
      <c r="R306">
        <v>8136.9</v>
      </c>
      <c r="S306">
        <v>1730</v>
      </c>
      <c r="T306">
        <v>1936.48</v>
      </c>
      <c r="U306">
        <v>3184.98</v>
      </c>
      <c r="V306">
        <v>3966.85</v>
      </c>
      <c r="W306">
        <v>25.56</v>
      </c>
      <c r="X306">
        <v>2.631E-2</v>
      </c>
      <c r="Y306">
        <v>1.6959999999999999E-2</v>
      </c>
      <c r="Z306">
        <v>2.0410000000000001E-2</v>
      </c>
      <c r="AA306">
        <v>2.1770000000000001E-2</v>
      </c>
      <c r="AB306">
        <v>2.3879999999999998E-2</v>
      </c>
      <c r="AC306">
        <v>3.2030000000000003E-2</v>
      </c>
      <c r="AD306">
        <v>2.5250000000000002E-2</v>
      </c>
      <c r="AE306">
        <v>2.3349999999999999E-2</v>
      </c>
      <c r="AF306">
        <v>2.4140000000000002E-2</v>
      </c>
      <c r="AG306">
        <v>2.6669999999999999E-2</v>
      </c>
      <c r="AH306">
        <v>2.4420000000000001E-2</v>
      </c>
      <c r="AI306">
        <v>2.6599999999999999E-2</v>
      </c>
      <c r="AJ306">
        <v>2.7300000000000001E-2</v>
      </c>
      <c r="AK306">
        <v>2.6599999999999999E-2</v>
      </c>
      <c r="AL306">
        <v>2.0629999999999999E-2</v>
      </c>
      <c r="AM306">
        <v>2.1919999999999999E-2</v>
      </c>
      <c r="AN306">
        <v>2.4150000000000001E-2</v>
      </c>
      <c r="AO306">
        <v>9.9799999999999993E-3</v>
      </c>
      <c r="AP306">
        <v>3.2530000000000003E-2</v>
      </c>
      <c r="AQ306">
        <v>3.499E-2</v>
      </c>
      <c r="AR306">
        <v>3.3610000000000001E-2</v>
      </c>
      <c r="AS306">
        <v>2.9080000000000002E-2</v>
      </c>
      <c r="AT306">
        <v>3.5380000000000002E-2</v>
      </c>
      <c r="AU306">
        <v>3.397E-2</v>
      </c>
      <c r="AV306">
        <v>3.3599999999999998E-2</v>
      </c>
      <c r="AW306">
        <v>-136.1</v>
      </c>
      <c r="AX306">
        <v>-152.09024390243908</v>
      </c>
      <c r="AY306" t="s">
        <v>631</v>
      </c>
      <c r="AZ306" s="45">
        <v>45217.93125671296</v>
      </c>
    </row>
    <row r="307" spans="2:52">
      <c r="B307">
        <v>1217</v>
      </c>
      <c r="C307" s="1">
        <v>44804</v>
      </c>
      <c r="D307">
        <v>6.9154999999999998</v>
      </c>
      <c r="E307">
        <v>6.9088000000000003</v>
      </c>
      <c r="F307">
        <v>136.65</v>
      </c>
      <c r="G307">
        <v>168.79</v>
      </c>
      <c r="H307">
        <v>169.72</v>
      </c>
      <c r="I307">
        <v>140.13</v>
      </c>
      <c r="J307">
        <v>1715.9</v>
      </c>
      <c r="K307">
        <v>7292</v>
      </c>
      <c r="L307">
        <v>7284.15</v>
      </c>
      <c r="M307">
        <v>108.83</v>
      </c>
      <c r="N307">
        <v>19954.39</v>
      </c>
      <c r="O307">
        <v>31510.43</v>
      </c>
      <c r="P307">
        <v>11816.2</v>
      </c>
      <c r="Q307">
        <v>28091.53</v>
      </c>
      <c r="R307">
        <v>8136.9</v>
      </c>
      <c r="S307">
        <v>1730</v>
      </c>
      <c r="T307">
        <v>1936.48</v>
      </c>
      <c r="U307">
        <v>3202.14</v>
      </c>
      <c r="V307">
        <v>3955</v>
      </c>
      <c r="W307">
        <v>25.87</v>
      </c>
      <c r="X307">
        <v>2.6440000000000002E-2</v>
      </c>
      <c r="Y307">
        <v>1.6959999999999999E-2</v>
      </c>
      <c r="Z307">
        <v>2.051E-2</v>
      </c>
      <c r="AA307">
        <v>2.1819999999999999E-2</v>
      </c>
      <c r="AB307">
        <v>2.402E-2</v>
      </c>
      <c r="AC307">
        <v>3.2030000000000003E-2</v>
      </c>
      <c r="AD307">
        <v>2.5250000000000002E-2</v>
      </c>
      <c r="AE307">
        <v>2.315E-2</v>
      </c>
      <c r="AF307">
        <v>2.4150000000000001E-2</v>
      </c>
      <c r="AG307">
        <v>2.6620000000000001E-2</v>
      </c>
      <c r="AH307">
        <v>2.4580000000000001E-2</v>
      </c>
      <c r="AI307">
        <v>2.6700000000000002E-2</v>
      </c>
      <c r="AJ307">
        <v>2.76E-2</v>
      </c>
      <c r="AK307">
        <v>2.7E-2</v>
      </c>
      <c r="AL307">
        <v>2.0760000000000001E-2</v>
      </c>
      <c r="AM307">
        <v>2.206E-2</v>
      </c>
      <c r="AN307">
        <v>2.4240000000000001E-2</v>
      </c>
      <c r="AO307">
        <v>1.2200000000000001E-2</v>
      </c>
      <c r="AP307">
        <v>3.193E-2</v>
      </c>
      <c r="AQ307">
        <v>3.4930000000000003E-2</v>
      </c>
      <c r="AR307">
        <v>3.2930000000000001E-2</v>
      </c>
      <c r="AS307">
        <v>2.9000000000000001E-2</v>
      </c>
      <c r="AT307">
        <v>3.5150000000000001E-2</v>
      </c>
      <c r="AU307">
        <v>3.3509999999999998E-2</v>
      </c>
      <c r="AV307">
        <v>3.3059999999999999E-2</v>
      </c>
      <c r="AW307">
        <v>-133.30000000000001</v>
      </c>
      <c r="AX307">
        <v>-152.09024390243908</v>
      </c>
      <c r="AY307" t="s">
        <v>631</v>
      </c>
      <c r="AZ307" s="45">
        <v>45217.93125671296</v>
      </c>
    </row>
    <row r="308" spans="2:52">
      <c r="B308">
        <v>1216</v>
      </c>
      <c r="C308" s="1">
        <v>44803</v>
      </c>
      <c r="D308">
        <v>6.8947000000000003</v>
      </c>
      <c r="E308">
        <v>6.8716999999999997</v>
      </c>
      <c r="F308">
        <v>135.29</v>
      </c>
      <c r="G308">
        <v>168.93</v>
      </c>
      <c r="H308">
        <v>169.63</v>
      </c>
      <c r="I308">
        <v>135.6</v>
      </c>
      <c r="J308">
        <v>1730.3</v>
      </c>
      <c r="K308">
        <v>7292</v>
      </c>
      <c r="L308">
        <v>7361.63</v>
      </c>
      <c r="M308">
        <v>108.8</v>
      </c>
      <c r="N308">
        <v>19949.03</v>
      </c>
      <c r="O308">
        <v>31790.87</v>
      </c>
      <c r="P308">
        <v>11883.14</v>
      </c>
      <c r="Q308">
        <v>28195.58</v>
      </c>
      <c r="R308">
        <v>8136.9</v>
      </c>
      <c r="S308">
        <v>1730</v>
      </c>
      <c r="T308">
        <v>1936.48</v>
      </c>
      <c r="U308">
        <v>3227.22</v>
      </c>
      <c r="V308">
        <v>3986.16</v>
      </c>
      <c r="W308">
        <v>26.21</v>
      </c>
      <c r="X308">
        <v>2.6360000000000001E-2</v>
      </c>
      <c r="Y308">
        <v>1.7129999999999999E-2</v>
      </c>
      <c r="Z308">
        <v>2.053E-2</v>
      </c>
      <c r="AA308">
        <v>2.1850000000000001E-2</v>
      </c>
      <c r="AB308">
        <v>2.4039999999999999E-2</v>
      </c>
      <c r="AC308">
        <v>3.2030000000000003E-2</v>
      </c>
      <c r="AD308">
        <v>2.5250000000000002E-2</v>
      </c>
      <c r="AE308">
        <v>2.3140000000000001E-2</v>
      </c>
      <c r="AF308">
        <v>2.4150000000000001E-2</v>
      </c>
      <c r="AG308">
        <v>2.666E-2</v>
      </c>
      <c r="AH308">
        <v>2.453E-2</v>
      </c>
      <c r="AI308">
        <v>2.605E-2</v>
      </c>
      <c r="AJ308">
        <v>2.7099999999999999E-2</v>
      </c>
      <c r="AK308">
        <v>2.665E-2</v>
      </c>
      <c r="AL308">
        <v>2.078E-2</v>
      </c>
      <c r="AM308">
        <v>2.205E-2</v>
      </c>
      <c r="AN308">
        <v>2.4209999999999999E-2</v>
      </c>
      <c r="AO308">
        <v>1.0290000000000001E-2</v>
      </c>
      <c r="AP308">
        <v>3.1019999999999999E-2</v>
      </c>
      <c r="AQ308">
        <v>3.4419999999999999E-2</v>
      </c>
      <c r="AR308">
        <v>3.2160000000000001E-2</v>
      </c>
      <c r="AS308">
        <v>2.8570000000000002E-2</v>
      </c>
      <c r="AT308">
        <v>3.4639999999999997E-2</v>
      </c>
      <c r="AU308">
        <v>3.2649999999999998E-2</v>
      </c>
      <c r="AV308">
        <v>3.2079999999999997E-2</v>
      </c>
      <c r="AW308">
        <v>-127.89999999999996</v>
      </c>
      <c r="AX308">
        <v>-152.09024390243908</v>
      </c>
      <c r="AY308" t="s">
        <v>631</v>
      </c>
      <c r="AZ308" s="45">
        <v>45217.93125671296</v>
      </c>
    </row>
    <row r="309" spans="2:52">
      <c r="B309">
        <v>1215</v>
      </c>
      <c r="C309" s="1">
        <v>44802</v>
      </c>
      <c r="D309">
        <v>6.8514999999999997</v>
      </c>
      <c r="E309">
        <v>6.8491999999999997</v>
      </c>
      <c r="F309">
        <v>135.69</v>
      </c>
      <c r="G309">
        <v>168.76</v>
      </c>
      <c r="H309">
        <v>169.54</v>
      </c>
      <c r="I309">
        <v>129.69999999999999</v>
      </c>
      <c r="J309">
        <v>1751.25</v>
      </c>
      <c r="K309">
        <v>7404</v>
      </c>
      <c r="L309">
        <v>7427.31</v>
      </c>
      <c r="M309">
        <v>108.47</v>
      </c>
      <c r="N309">
        <v>20023.22</v>
      </c>
      <c r="O309">
        <v>32098.99</v>
      </c>
      <c r="P309">
        <v>12017.67</v>
      </c>
      <c r="Q309">
        <v>27878.959999999999</v>
      </c>
      <c r="R309">
        <v>8136.9</v>
      </c>
      <c r="S309">
        <v>1730</v>
      </c>
      <c r="T309">
        <v>1936.48</v>
      </c>
      <c r="U309">
        <v>3240.73</v>
      </c>
      <c r="V309">
        <v>4030.61</v>
      </c>
      <c r="W309">
        <v>26.21</v>
      </c>
      <c r="X309">
        <v>2.6370000000000001E-2</v>
      </c>
      <c r="Y309">
        <v>1.746E-2</v>
      </c>
      <c r="Z309">
        <v>2.0789999999999999E-2</v>
      </c>
      <c r="AA309">
        <v>2.2159999999999999E-2</v>
      </c>
      <c r="AB309">
        <v>2.418E-2</v>
      </c>
      <c r="AC309">
        <v>3.2030000000000003E-2</v>
      </c>
      <c r="AD309">
        <v>2.5250000000000002E-2</v>
      </c>
      <c r="AE309">
        <v>2.315E-2</v>
      </c>
      <c r="AF309">
        <v>2.4150000000000001E-2</v>
      </c>
      <c r="AG309">
        <v>2.6589999999999999E-2</v>
      </c>
      <c r="AH309">
        <v>2.214E-2</v>
      </c>
      <c r="AI309">
        <v>2.64E-2</v>
      </c>
      <c r="AJ309">
        <v>2.75E-2</v>
      </c>
      <c r="AK309">
        <v>2.7E-2</v>
      </c>
      <c r="AL309">
        <v>2.102E-2</v>
      </c>
      <c r="AM309">
        <v>2.2339999999999999E-2</v>
      </c>
      <c r="AN309">
        <v>2.444E-2</v>
      </c>
      <c r="AO309">
        <v>1.1639999999999999E-2</v>
      </c>
      <c r="AP309">
        <v>3.1019999999999999E-2</v>
      </c>
      <c r="AQ309">
        <v>3.4229999999999997E-2</v>
      </c>
      <c r="AR309">
        <v>3.2399999999999998E-2</v>
      </c>
      <c r="AS309">
        <v>2.853E-2</v>
      </c>
      <c r="AT309">
        <v>3.4410000000000003E-2</v>
      </c>
      <c r="AU309">
        <v>3.2530000000000003E-2</v>
      </c>
      <c r="AV309">
        <v>3.2050000000000002E-2</v>
      </c>
      <c r="AW309">
        <v>-122.50000000000004</v>
      </c>
      <c r="AX309">
        <v>-152.09024390243908</v>
      </c>
      <c r="AY309" t="s">
        <v>631</v>
      </c>
      <c r="AZ309" s="45">
        <v>45217.93125671296</v>
      </c>
    </row>
    <row r="310" spans="2:52">
      <c r="B310">
        <v>1214</v>
      </c>
      <c r="C310" s="1">
        <v>44799</v>
      </c>
      <c r="D310">
        <v>6.8773999999999997</v>
      </c>
      <c r="E310">
        <v>6.8594999999999997</v>
      </c>
      <c r="F310">
        <v>136.58000000000001</v>
      </c>
      <c r="G310">
        <v>169.33</v>
      </c>
      <c r="H310">
        <v>170.19</v>
      </c>
      <c r="I310">
        <v>129.69999999999999</v>
      </c>
      <c r="J310">
        <v>1751.25</v>
      </c>
      <c r="K310">
        <v>7444</v>
      </c>
      <c r="L310">
        <v>7427.31</v>
      </c>
      <c r="M310">
        <v>108.68</v>
      </c>
      <c r="N310">
        <v>20170.04</v>
      </c>
      <c r="O310">
        <v>32283.4</v>
      </c>
      <c r="P310">
        <v>12141.71</v>
      </c>
      <c r="Q310">
        <v>28641.38</v>
      </c>
      <c r="R310">
        <v>8136.9</v>
      </c>
      <c r="S310">
        <v>1730</v>
      </c>
      <c r="T310">
        <v>1936.48</v>
      </c>
      <c r="U310">
        <v>3236.22</v>
      </c>
      <c r="V310">
        <v>4057.66</v>
      </c>
      <c r="W310">
        <v>25.56</v>
      </c>
      <c r="X310">
        <v>2.6610000000000002E-2</v>
      </c>
      <c r="Y310">
        <v>1.7780000000000001E-2</v>
      </c>
      <c r="Z310">
        <v>2.103E-2</v>
      </c>
      <c r="AA310">
        <v>2.2380000000000001E-2</v>
      </c>
      <c r="AB310">
        <v>2.4500000000000001E-2</v>
      </c>
      <c r="AC310">
        <v>3.2030000000000003E-2</v>
      </c>
      <c r="AD310">
        <v>2.5250000000000002E-2</v>
      </c>
      <c r="AE310">
        <v>2.315E-2</v>
      </c>
      <c r="AF310">
        <v>2.4150000000000001E-2</v>
      </c>
      <c r="AG310">
        <v>2.6589999999999999E-2</v>
      </c>
      <c r="AH310">
        <v>2.1520000000000001E-2</v>
      </c>
      <c r="AI310">
        <v>2.615E-2</v>
      </c>
      <c r="AJ310">
        <v>2.7400000000000001E-2</v>
      </c>
      <c r="AK310">
        <v>2.7E-2</v>
      </c>
      <c r="AL310">
        <v>2.1149999999999999E-2</v>
      </c>
      <c r="AM310">
        <v>2.2370000000000001E-2</v>
      </c>
      <c r="AN310">
        <v>2.4539999999999999E-2</v>
      </c>
      <c r="AO310">
        <v>1.499E-2</v>
      </c>
      <c r="AP310">
        <v>3.041E-2</v>
      </c>
      <c r="AQ310">
        <v>3.397E-2</v>
      </c>
      <c r="AR310">
        <v>3.1919999999999997E-2</v>
      </c>
      <c r="AS310">
        <v>2.8170000000000001E-2</v>
      </c>
      <c r="AT310">
        <v>3.3930000000000002E-2</v>
      </c>
      <c r="AU310">
        <v>3.2050000000000002E-2</v>
      </c>
      <c r="AV310">
        <v>3.1350000000000003E-2</v>
      </c>
      <c r="AW310">
        <v>-115.50000000000001</v>
      </c>
      <c r="AX310">
        <v>-152.09024390243908</v>
      </c>
      <c r="AY310" t="s">
        <v>631</v>
      </c>
      <c r="AZ310" s="45">
        <v>45217.93125671296</v>
      </c>
    </row>
    <row r="311" spans="2:52">
      <c r="B311">
        <v>1213</v>
      </c>
      <c r="C311" s="1">
        <v>44798</v>
      </c>
      <c r="D311">
        <v>6.8544</v>
      </c>
      <c r="E311">
        <v>6.835</v>
      </c>
      <c r="F311">
        <v>134.55000000000001</v>
      </c>
      <c r="G311">
        <v>169.12</v>
      </c>
      <c r="H311">
        <v>169.68</v>
      </c>
      <c r="I311">
        <v>131.97999999999999</v>
      </c>
      <c r="J311">
        <v>1753.55</v>
      </c>
      <c r="K311">
        <v>7412</v>
      </c>
      <c r="L311">
        <v>7479.74</v>
      </c>
      <c r="M311">
        <v>108.62</v>
      </c>
      <c r="N311">
        <v>19968.38</v>
      </c>
      <c r="O311">
        <v>33291.78</v>
      </c>
      <c r="P311">
        <v>12639.27</v>
      </c>
      <c r="Q311">
        <v>28479.01</v>
      </c>
      <c r="R311">
        <v>8136.9</v>
      </c>
      <c r="S311">
        <v>1730</v>
      </c>
      <c r="T311">
        <v>1936.48</v>
      </c>
      <c r="U311">
        <v>3246.25</v>
      </c>
      <c r="V311">
        <v>4199.12</v>
      </c>
      <c r="W311">
        <v>21.78</v>
      </c>
      <c r="X311">
        <v>2.6589999999999999E-2</v>
      </c>
      <c r="Y311">
        <v>1.7579999999999998E-2</v>
      </c>
      <c r="Z311">
        <v>2.1080000000000002E-2</v>
      </c>
      <c r="AA311">
        <v>2.248E-2</v>
      </c>
      <c r="AB311">
        <v>2.4420000000000001E-2</v>
      </c>
      <c r="AC311">
        <v>3.2030000000000003E-2</v>
      </c>
      <c r="AD311">
        <v>2.5250000000000002E-2</v>
      </c>
      <c r="AE311">
        <v>2.317E-2</v>
      </c>
      <c r="AF311">
        <v>2.4170000000000001E-2</v>
      </c>
      <c r="AG311">
        <v>2.6349999999999998E-2</v>
      </c>
      <c r="AH311">
        <v>2.2009999999999998E-2</v>
      </c>
      <c r="AI311">
        <v>2.555E-2</v>
      </c>
      <c r="AJ311">
        <v>2.69E-2</v>
      </c>
      <c r="AK311">
        <v>2.64E-2</v>
      </c>
      <c r="AL311">
        <v>2.1149999999999999E-2</v>
      </c>
      <c r="AM311">
        <v>2.239E-2</v>
      </c>
      <c r="AN311">
        <v>2.444E-2</v>
      </c>
      <c r="AO311">
        <v>6.0400000000000002E-3</v>
      </c>
      <c r="AP311">
        <v>3.0259999999999999E-2</v>
      </c>
      <c r="AQ311">
        <v>3.3660000000000002E-2</v>
      </c>
      <c r="AR311">
        <v>3.2410000000000001E-2</v>
      </c>
      <c r="AS311">
        <v>2.785E-2</v>
      </c>
      <c r="AT311">
        <v>3.3590000000000002E-2</v>
      </c>
      <c r="AU311">
        <v>3.1519999999999999E-2</v>
      </c>
      <c r="AV311">
        <v>3.109E-2</v>
      </c>
      <c r="AW311">
        <v>-111.10000000000002</v>
      </c>
      <c r="AX311">
        <v>-152.09024390243908</v>
      </c>
      <c r="AY311" t="s">
        <v>631</v>
      </c>
      <c r="AZ311" s="45">
        <v>45217.93125671296</v>
      </c>
    </row>
    <row r="312" spans="2:52">
      <c r="B312">
        <v>1212</v>
      </c>
      <c r="C312" s="1">
        <v>44797</v>
      </c>
      <c r="D312">
        <v>6.8677999999999999</v>
      </c>
      <c r="E312">
        <v>6.8483000000000001</v>
      </c>
      <c r="F312">
        <v>131.38</v>
      </c>
      <c r="G312">
        <v>168.48</v>
      </c>
      <c r="H312">
        <v>168.61</v>
      </c>
      <c r="I312">
        <v>138</v>
      </c>
      <c r="J312">
        <v>1745.65</v>
      </c>
      <c r="K312">
        <v>7550</v>
      </c>
      <c r="L312">
        <v>7471.51</v>
      </c>
      <c r="M312">
        <v>109.05</v>
      </c>
      <c r="N312">
        <v>19268.740000000002</v>
      </c>
      <c r="O312">
        <v>32969.230000000003</v>
      </c>
      <c r="P312">
        <v>12431.53</v>
      </c>
      <c r="Q312">
        <v>28313.47</v>
      </c>
      <c r="R312">
        <v>8136.9</v>
      </c>
      <c r="S312">
        <v>1730</v>
      </c>
      <c r="T312">
        <v>1936.48</v>
      </c>
      <c r="U312">
        <v>3215.2</v>
      </c>
      <c r="V312">
        <v>4140.7700000000004</v>
      </c>
      <c r="W312">
        <v>22.82</v>
      </c>
      <c r="X312">
        <v>2.6380000000000001E-2</v>
      </c>
      <c r="Y312">
        <v>1.7500000000000002E-2</v>
      </c>
      <c r="Z312">
        <v>2.086E-2</v>
      </c>
      <c r="AA312">
        <v>2.2249999999999999E-2</v>
      </c>
      <c r="AB312">
        <v>2.4049999999999998E-2</v>
      </c>
      <c r="AC312">
        <v>3.2030000000000003E-2</v>
      </c>
      <c r="AD312">
        <v>2.5250000000000002E-2</v>
      </c>
      <c r="AE312">
        <v>2.3120000000000002E-2</v>
      </c>
      <c r="AF312">
        <v>2.4129999999999999E-2</v>
      </c>
      <c r="AG312">
        <v>2.656E-2</v>
      </c>
      <c r="AH312">
        <v>2.3279999999999999E-2</v>
      </c>
      <c r="AI312">
        <v>2.4750000000000001E-2</v>
      </c>
      <c r="AJ312">
        <v>2.5899999999999999E-2</v>
      </c>
      <c r="AK312">
        <v>2.5600000000000001E-2</v>
      </c>
      <c r="AL312">
        <v>2.0820000000000002E-2</v>
      </c>
      <c r="AM312">
        <v>2.2079999999999999E-2</v>
      </c>
      <c r="AN312">
        <v>2.4219999999999998E-2</v>
      </c>
      <c r="AO312">
        <v>1.3780000000000001E-2</v>
      </c>
      <c r="AP312">
        <v>3.1040000000000002E-2</v>
      </c>
      <c r="AQ312">
        <v>3.39E-2</v>
      </c>
      <c r="AR312">
        <v>3.3119999999999997E-2</v>
      </c>
      <c r="AS312">
        <v>2.7359999999999999E-2</v>
      </c>
      <c r="AT312">
        <v>3.3919999999999999E-2</v>
      </c>
      <c r="AU312">
        <v>3.2329999999999998E-2</v>
      </c>
      <c r="AV312">
        <v>3.1890000000000002E-2</v>
      </c>
      <c r="AW312">
        <v>-116.7</v>
      </c>
      <c r="AX312">
        <v>-152.09024390243908</v>
      </c>
      <c r="AY312" t="s">
        <v>631</v>
      </c>
      <c r="AZ312" s="45">
        <v>45217.93125671296</v>
      </c>
    </row>
    <row r="313" spans="2:52">
      <c r="B313">
        <v>1211</v>
      </c>
      <c r="C313" s="1">
        <v>44796</v>
      </c>
      <c r="D313">
        <v>6.8357999999999999</v>
      </c>
      <c r="E313">
        <v>6.8175999999999997</v>
      </c>
      <c r="F313">
        <v>130.18</v>
      </c>
      <c r="G313">
        <v>168.67</v>
      </c>
      <c r="H313">
        <v>168.58</v>
      </c>
      <c r="I313">
        <v>144.38999999999999</v>
      </c>
      <c r="J313">
        <v>1746.55</v>
      </c>
      <c r="K313">
        <v>7544</v>
      </c>
      <c r="L313">
        <v>7488.11</v>
      </c>
      <c r="M313">
        <v>108.17</v>
      </c>
      <c r="N313">
        <v>19503.25</v>
      </c>
      <c r="O313">
        <v>32909.589999999997</v>
      </c>
      <c r="P313">
        <v>12381.3</v>
      </c>
      <c r="Q313">
        <v>28452.75</v>
      </c>
      <c r="R313">
        <v>8136.9</v>
      </c>
      <c r="S313">
        <v>1730</v>
      </c>
      <c r="T313">
        <v>1936.48</v>
      </c>
      <c r="U313">
        <v>3276.22</v>
      </c>
      <c r="V313">
        <v>4128.7299999999996</v>
      </c>
      <c r="W313">
        <v>24.11</v>
      </c>
      <c r="X313">
        <v>2.6339999999999999E-2</v>
      </c>
      <c r="Y313">
        <v>1.7270000000000001E-2</v>
      </c>
      <c r="Z313">
        <v>2.0820000000000002E-2</v>
      </c>
      <c r="AA313">
        <v>2.2329999999999999E-2</v>
      </c>
      <c r="AB313">
        <v>2.41E-2</v>
      </c>
      <c r="AC313">
        <v>3.2030000000000003E-2</v>
      </c>
      <c r="AD313">
        <v>2.5250000000000002E-2</v>
      </c>
      <c r="AE313">
        <v>2.317E-2</v>
      </c>
      <c r="AF313">
        <v>2.4170000000000001E-2</v>
      </c>
      <c r="AG313">
        <v>2.657E-2</v>
      </c>
      <c r="AH313">
        <v>2.5749999999999999E-2</v>
      </c>
      <c r="AI313">
        <v>2.5149999999999999E-2</v>
      </c>
      <c r="AJ313">
        <v>2.64E-2</v>
      </c>
      <c r="AK313">
        <v>2.605E-2</v>
      </c>
      <c r="AL313">
        <v>2.0809999999999999E-2</v>
      </c>
      <c r="AM313">
        <v>2.2110000000000001E-2</v>
      </c>
      <c r="AN313">
        <v>2.4219999999999998E-2</v>
      </c>
      <c r="AO313">
        <v>1.099E-2</v>
      </c>
      <c r="AP313">
        <v>3.0460000000000001E-2</v>
      </c>
      <c r="AQ313">
        <v>3.3000000000000002E-2</v>
      </c>
      <c r="AR313">
        <v>3.2550000000000003E-2</v>
      </c>
      <c r="AS313">
        <v>2.6689999999999998E-2</v>
      </c>
      <c r="AT313">
        <v>3.3419999999999998E-2</v>
      </c>
      <c r="AU313">
        <v>3.1649999999999998E-2</v>
      </c>
      <c r="AV313">
        <v>3.1320000000000001E-2</v>
      </c>
      <c r="AW313">
        <v>-110.89999999999999</v>
      </c>
      <c r="AX313">
        <v>-152.09024390243908</v>
      </c>
      <c r="AY313" t="s">
        <v>631</v>
      </c>
      <c r="AZ313" s="45">
        <v>45217.93125671296</v>
      </c>
    </row>
    <row r="314" spans="2:52">
      <c r="B314">
        <v>1210</v>
      </c>
      <c r="C314" s="1">
        <v>44795</v>
      </c>
      <c r="D314">
        <v>6.8030999999999997</v>
      </c>
      <c r="E314">
        <v>6.7862999999999998</v>
      </c>
      <c r="F314">
        <v>129.22999999999999</v>
      </c>
      <c r="G314">
        <v>168.65</v>
      </c>
      <c r="H314">
        <v>168.41</v>
      </c>
      <c r="I314">
        <v>145.75</v>
      </c>
      <c r="J314">
        <v>1733.25</v>
      </c>
      <c r="K314">
        <v>7498</v>
      </c>
      <c r="L314">
        <v>7533.79</v>
      </c>
      <c r="M314">
        <v>107.48</v>
      </c>
      <c r="N314">
        <v>19656.98</v>
      </c>
      <c r="O314">
        <v>33063.61</v>
      </c>
      <c r="P314">
        <v>12381.57</v>
      </c>
      <c r="Q314">
        <v>28794.5</v>
      </c>
      <c r="R314">
        <v>8136.9</v>
      </c>
      <c r="S314">
        <v>1730</v>
      </c>
      <c r="T314">
        <v>1936.48</v>
      </c>
      <c r="U314">
        <v>3277.79</v>
      </c>
      <c r="V314">
        <v>4137.99</v>
      </c>
      <c r="W314">
        <v>23.8</v>
      </c>
      <c r="X314">
        <v>2.6349999999999998E-2</v>
      </c>
      <c r="Y314">
        <v>1.6990000000000002E-2</v>
      </c>
      <c r="Z314">
        <v>2.0820000000000002E-2</v>
      </c>
      <c r="AA314">
        <v>2.2120000000000001E-2</v>
      </c>
      <c r="AB314">
        <v>2.401E-2</v>
      </c>
      <c r="AC314">
        <v>3.2030000000000003E-2</v>
      </c>
      <c r="AD314">
        <v>2.5250000000000002E-2</v>
      </c>
      <c r="AE314">
        <v>2.317E-2</v>
      </c>
      <c r="AF314">
        <v>2.4170000000000001E-2</v>
      </c>
      <c r="AG314">
        <v>2.657E-2</v>
      </c>
      <c r="AH314">
        <v>2.7220000000000001E-2</v>
      </c>
      <c r="AI314">
        <v>2.5600000000000001E-2</v>
      </c>
      <c r="AJ314">
        <v>2.7E-2</v>
      </c>
      <c r="AK314">
        <v>2.6700000000000002E-2</v>
      </c>
      <c r="AL314">
        <v>2.068E-2</v>
      </c>
      <c r="AM314">
        <v>2.188E-2</v>
      </c>
      <c r="AN314">
        <v>2.4029999999999999E-2</v>
      </c>
      <c r="AO314">
        <v>1.601E-2</v>
      </c>
      <c r="AP314">
        <v>3.015E-2</v>
      </c>
      <c r="AQ314">
        <v>3.3099999999999997E-2</v>
      </c>
      <c r="AR314">
        <v>3.2250000000000001E-2</v>
      </c>
      <c r="AS314">
        <v>2.6960000000000001E-2</v>
      </c>
      <c r="AT314">
        <v>3.3500000000000002E-2</v>
      </c>
      <c r="AU314">
        <v>3.1579999999999997E-2</v>
      </c>
      <c r="AV314">
        <v>3.1040000000000002E-2</v>
      </c>
      <c r="AW314">
        <v>-113.80000000000001</v>
      </c>
      <c r="AX314">
        <v>-152.09024390243908</v>
      </c>
      <c r="AY314" t="s">
        <v>631</v>
      </c>
      <c r="AZ314" s="45">
        <v>45217.93125671296</v>
      </c>
    </row>
    <row r="315" spans="2:52">
      <c r="B315">
        <v>1209</v>
      </c>
      <c r="C315" s="1">
        <v>44792</v>
      </c>
      <c r="D315">
        <v>6.7942</v>
      </c>
      <c r="E315">
        <v>6.7811000000000003</v>
      </c>
      <c r="F315">
        <v>127.42</v>
      </c>
      <c r="G315">
        <v>169.04</v>
      </c>
      <c r="H315">
        <v>168.46</v>
      </c>
      <c r="I315">
        <v>136.19</v>
      </c>
      <c r="J315">
        <v>1750.75</v>
      </c>
      <c r="K315">
        <v>7534</v>
      </c>
      <c r="L315">
        <v>7550.37</v>
      </c>
      <c r="M315">
        <v>106.57</v>
      </c>
      <c r="N315">
        <v>19773.03</v>
      </c>
      <c r="O315">
        <v>33706.74</v>
      </c>
      <c r="P315">
        <v>12705.21</v>
      </c>
      <c r="Q315">
        <v>28930.33</v>
      </c>
      <c r="R315">
        <v>8136.9</v>
      </c>
      <c r="S315">
        <v>1730</v>
      </c>
      <c r="T315">
        <v>1936.48</v>
      </c>
      <c r="U315">
        <v>3258.08</v>
      </c>
      <c r="V315">
        <v>4228.4799999999996</v>
      </c>
      <c r="W315">
        <v>20.6</v>
      </c>
      <c r="X315">
        <v>2.63E-2</v>
      </c>
      <c r="Y315">
        <v>1.7069999999999998E-2</v>
      </c>
      <c r="Z315">
        <v>2.0650000000000002E-2</v>
      </c>
      <c r="AA315">
        <v>2.1989999999999999E-2</v>
      </c>
      <c r="AB315">
        <v>2.3699999999999999E-2</v>
      </c>
      <c r="AC315">
        <v>3.2030000000000003E-2</v>
      </c>
      <c r="AD315">
        <v>2.5250000000000002E-2</v>
      </c>
      <c r="AE315">
        <v>2.317E-2</v>
      </c>
      <c r="AF315">
        <v>2.4170000000000001E-2</v>
      </c>
      <c r="AG315">
        <v>2.657E-2</v>
      </c>
      <c r="AH315">
        <v>2.2790000000000001E-2</v>
      </c>
      <c r="AI315">
        <v>2.52E-2</v>
      </c>
      <c r="AJ315">
        <v>2.6550000000000001E-2</v>
      </c>
      <c r="AK315">
        <v>2.6249999999999999E-2</v>
      </c>
      <c r="AL315">
        <v>2.0500000000000001E-2</v>
      </c>
      <c r="AM315">
        <v>2.1819999999999999E-2</v>
      </c>
      <c r="AN315">
        <v>2.3970000000000002E-2</v>
      </c>
      <c r="AO315">
        <v>1.0019999999999999E-2</v>
      </c>
      <c r="AP315">
        <v>2.972E-2</v>
      </c>
      <c r="AQ315">
        <v>3.2340000000000001E-2</v>
      </c>
      <c r="AR315">
        <v>3.2120000000000003E-2</v>
      </c>
      <c r="AS315">
        <v>2.6450000000000001E-2</v>
      </c>
      <c r="AT315">
        <v>3.261E-2</v>
      </c>
      <c r="AU315">
        <v>3.0929999999999999E-2</v>
      </c>
      <c r="AV315">
        <v>3.0470000000000001E-2</v>
      </c>
      <c r="AW315">
        <v>-106.2</v>
      </c>
      <c r="AX315">
        <v>-152.09024390243908</v>
      </c>
      <c r="AY315" t="s">
        <v>631</v>
      </c>
      <c r="AZ315" s="45">
        <v>45217.93125671296</v>
      </c>
    </row>
    <row r="316" spans="2:52">
      <c r="B316">
        <v>1208</v>
      </c>
      <c r="C316" s="1">
        <v>44791</v>
      </c>
      <c r="D316">
        <v>6.7919999999999998</v>
      </c>
      <c r="E316">
        <v>6.7881999999999998</v>
      </c>
      <c r="F316">
        <v>126.33</v>
      </c>
      <c r="G316">
        <v>169.54</v>
      </c>
      <c r="H316">
        <v>168.72</v>
      </c>
      <c r="I316">
        <v>136.01</v>
      </c>
      <c r="J316">
        <v>1765.55</v>
      </c>
      <c r="K316">
        <v>7582</v>
      </c>
      <c r="L316">
        <v>7541.85</v>
      </c>
      <c r="M316">
        <v>106.5</v>
      </c>
      <c r="N316">
        <v>19763.91</v>
      </c>
      <c r="O316">
        <v>33999.040000000001</v>
      </c>
      <c r="P316">
        <v>12965.34</v>
      </c>
      <c r="Q316">
        <v>28942.14</v>
      </c>
      <c r="R316">
        <v>8136.9</v>
      </c>
      <c r="S316">
        <v>1730</v>
      </c>
      <c r="T316">
        <v>1936.48</v>
      </c>
      <c r="U316">
        <v>3277.54</v>
      </c>
      <c r="V316">
        <v>4283.74</v>
      </c>
      <c r="W316">
        <v>19.559999999999999</v>
      </c>
      <c r="X316">
        <v>2.6239999999999999E-2</v>
      </c>
      <c r="Y316">
        <v>1.6799999999999999E-2</v>
      </c>
      <c r="Z316">
        <v>2.0660000000000001E-2</v>
      </c>
      <c r="AA316">
        <v>2.1919999999999999E-2</v>
      </c>
      <c r="AB316">
        <v>2.3570000000000001E-2</v>
      </c>
      <c r="AC316">
        <v>3.2030000000000003E-2</v>
      </c>
      <c r="AD316">
        <v>2.5250000000000002E-2</v>
      </c>
      <c r="AE316">
        <v>2.315E-2</v>
      </c>
      <c r="AF316">
        <v>2.4150000000000001E-2</v>
      </c>
      <c r="AG316">
        <v>2.6499999999999999E-2</v>
      </c>
      <c r="AH316">
        <v>2.0049999999999998E-2</v>
      </c>
      <c r="AI316">
        <v>2.5049999999999999E-2</v>
      </c>
      <c r="AJ316">
        <v>2.6499999999999999E-2</v>
      </c>
      <c r="AK316">
        <v>2.63E-2</v>
      </c>
      <c r="AL316">
        <v>2.051E-2</v>
      </c>
      <c r="AM316">
        <v>2.1819999999999999E-2</v>
      </c>
      <c r="AN316">
        <v>2.3959999999999999E-2</v>
      </c>
      <c r="AO316">
        <v>1.0019999999999999E-2</v>
      </c>
      <c r="AP316">
        <v>2.8819999999999998E-2</v>
      </c>
      <c r="AQ316">
        <v>3.1969999999999998E-2</v>
      </c>
      <c r="AR316">
        <v>3.1359999999999999E-2</v>
      </c>
      <c r="AS316">
        <v>2.6200000000000001E-2</v>
      </c>
      <c r="AT316">
        <v>3.2239999999999998E-2</v>
      </c>
      <c r="AU316">
        <v>3.0269999999999998E-2</v>
      </c>
      <c r="AV316">
        <v>2.9680000000000002E-2</v>
      </c>
      <c r="AW316">
        <v>-103.19999999999999</v>
      </c>
      <c r="AX316">
        <v>-152.09024390243908</v>
      </c>
      <c r="AY316" t="s">
        <v>631</v>
      </c>
      <c r="AZ316" s="45">
        <v>45217.93125671296</v>
      </c>
    </row>
    <row r="317" spans="2:52">
      <c r="B317">
        <v>1207</v>
      </c>
      <c r="C317" s="1">
        <v>44790</v>
      </c>
      <c r="D317">
        <v>6.8158000000000003</v>
      </c>
      <c r="E317">
        <v>6.7735000000000003</v>
      </c>
      <c r="F317">
        <v>125.98</v>
      </c>
      <c r="G317">
        <v>169.38</v>
      </c>
      <c r="H317">
        <v>168.53</v>
      </c>
      <c r="I317">
        <v>132.58000000000001</v>
      </c>
      <c r="J317">
        <v>1767.2</v>
      </c>
      <c r="K317">
        <v>7582</v>
      </c>
      <c r="L317">
        <v>7515.75</v>
      </c>
      <c r="M317">
        <v>106.55</v>
      </c>
      <c r="N317">
        <v>19922.45</v>
      </c>
      <c r="O317">
        <v>33980.32</v>
      </c>
      <c r="P317">
        <v>12938.12</v>
      </c>
      <c r="Q317">
        <v>29222.77</v>
      </c>
      <c r="R317">
        <v>8136.9</v>
      </c>
      <c r="S317">
        <v>1730</v>
      </c>
      <c r="T317">
        <v>1936.48</v>
      </c>
      <c r="U317">
        <v>3292.53</v>
      </c>
      <c r="V317">
        <v>4274.04</v>
      </c>
      <c r="W317">
        <v>19.899999999999999</v>
      </c>
      <c r="X317">
        <v>2.6409999999999999E-2</v>
      </c>
      <c r="Y317">
        <v>1.6920000000000001E-2</v>
      </c>
      <c r="Z317">
        <v>2.0789999999999999E-2</v>
      </c>
      <c r="AA317">
        <v>2.2249999999999999E-2</v>
      </c>
      <c r="AB317">
        <v>2.383E-2</v>
      </c>
      <c r="AC317">
        <v>3.2030000000000003E-2</v>
      </c>
      <c r="AD317">
        <v>2.5250000000000002E-2</v>
      </c>
      <c r="AE317">
        <v>2.315E-2</v>
      </c>
      <c r="AF317">
        <v>2.4140000000000002E-2</v>
      </c>
      <c r="AG317">
        <v>2.6550000000000001E-2</v>
      </c>
      <c r="AH317">
        <v>1.881E-2</v>
      </c>
      <c r="AI317">
        <v>2.5350000000000001E-2</v>
      </c>
      <c r="AJ317">
        <v>2.6749999999999999E-2</v>
      </c>
      <c r="AK317">
        <v>2.6499999999999999E-2</v>
      </c>
      <c r="AL317">
        <v>2.0750000000000001E-2</v>
      </c>
      <c r="AM317">
        <v>2.1989999999999999E-2</v>
      </c>
      <c r="AN317">
        <v>2.4129999999999999E-2</v>
      </c>
      <c r="AO317">
        <v>1.8030000000000001E-2</v>
      </c>
      <c r="AP317">
        <v>2.8969999999999999E-2</v>
      </c>
      <c r="AQ317">
        <v>3.2849999999999997E-2</v>
      </c>
      <c r="AR317">
        <v>3.1510000000000003E-2</v>
      </c>
      <c r="AS317">
        <v>2.6069999999999999E-2</v>
      </c>
      <c r="AT317">
        <v>3.2770000000000001E-2</v>
      </c>
      <c r="AU317">
        <v>3.0509999999999999E-2</v>
      </c>
      <c r="AV317">
        <v>2.988E-2</v>
      </c>
      <c r="AW317">
        <v>-105.20000000000002</v>
      </c>
      <c r="AX317">
        <v>-152.09024390243908</v>
      </c>
      <c r="AY317" t="s">
        <v>631</v>
      </c>
      <c r="AZ317" s="45">
        <v>45217.93125671296</v>
      </c>
    </row>
    <row r="318" spans="2:52">
      <c r="B318">
        <v>1206</v>
      </c>
      <c r="C318" s="1">
        <v>44789</v>
      </c>
      <c r="D318">
        <v>6.7380000000000004</v>
      </c>
      <c r="E318">
        <v>6.7427999999999999</v>
      </c>
      <c r="F318">
        <v>126.22</v>
      </c>
      <c r="G318">
        <v>169.96</v>
      </c>
      <c r="H318">
        <v>169.07</v>
      </c>
      <c r="I318">
        <v>136.22999999999999</v>
      </c>
      <c r="J318">
        <v>1774.85</v>
      </c>
      <c r="K318">
        <v>7496</v>
      </c>
      <c r="L318">
        <v>7536.06</v>
      </c>
      <c r="M318">
        <v>105.63</v>
      </c>
      <c r="N318">
        <v>19830.52</v>
      </c>
      <c r="O318">
        <v>34152.01</v>
      </c>
      <c r="P318">
        <v>13102.55</v>
      </c>
      <c r="Q318">
        <v>28868.91</v>
      </c>
      <c r="R318">
        <v>8136.9</v>
      </c>
      <c r="S318">
        <v>1730</v>
      </c>
      <c r="T318">
        <v>1936.48</v>
      </c>
      <c r="U318">
        <v>3277.89</v>
      </c>
      <c r="V318">
        <v>4305.2</v>
      </c>
      <c r="W318">
        <v>19.690000000000001</v>
      </c>
      <c r="X318">
        <v>2.639E-2</v>
      </c>
      <c r="Y318">
        <v>1.6809999999999999E-2</v>
      </c>
      <c r="Z318">
        <v>2.0760000000000001E-2</v>
      </c>
      <c r="AA318">
        <v>2.1999999999999999E-2</v>
      </c>
      <c r="AB318">
        <v>2.3800000000000002E-2</v>
      </c>
      <c r="AC318">
        <v>3.2030000000000003E-2</v>
      </c>
      <c r="AD318">
        <v>2.5250000000000002E-2</v>
      </c>
      <c r="AE318">
        <v>2.333E-2</v>
      </c>
      <c r="AF318">
        <v>2.4170000000000001E-2</v>
      </c>
      <c r="AG318">
        <v>2.657E-2</v>
      </c>
      <c r="AH318">
        <v>1.821E-2</v>
      </c>
      <c r="AI318">
        <v>2.47E-2</v>
      </c>
      <c r="AJ318">
        <v>2.605E-2</v>
      </c>
      <c r="AK318">
        <v>2.5850000000000001E-2</v>
      </c>
      <c r="AL318">
        <v>2.0559999999999998E-2</v>
      </c>
      <c r="AM318">
        <v>2.18E-2</v>
      </c>
      <c r="AN318">
        <v>2.393E-2</v>
      </c>
      <c r="AO318">
        <v>9.0200000000000002E-3</v>
      </c>
      <c r="AP318">
        <v>2.8039999999999999E-2</v>
      </c>
      <c r="AQ318">
        <v>3.2570000000000002E-2</v>
      </c>
      <c r="AR318">
        <v>3.0890000000000001E-2</v>
      </c>
      <c r="AS318">
        <v>2.5870000000000001E-2</v>
      </c>
      <c r="AT318">
        <v>3.202E-2</v>
      </c>
      <c r="AU318">
        <v>2.9530000000000001E-2</v>
      </c>
      <c r="AV318">
        <v>2.887E-2</v>
      </c>
      <c r="AW318">
        <v>-100.20000000000002</v>
      </c>
      <c r="AX318">
        <v>-152.09024390243908</v>
      </c>
      <c r="AY318" t="s">
        <v>631</v>
      </c>
      <c r="AZ318" s="45">
        <v>45217.93125671296</v>
      </c>
    </row>
    <row r="319" spans="2:52">
      <c r="B319">
        <v>1205</v>
      </c>
      <c r="C319" s="1">
        <v>44788</v>
      </c>
      <c r="D319">
        <v>6.7438000000000002</v>
      </c>
      <c r="E319">
        <v>6.7447999999999997</v>
      </c>
      <c r="F319">
        <v>122.49</v>
      </c>
      <c r="G319">
        <v>169.62</v>
      </c>
      <c r="H319">
        <v>168.17</v>
      </c>
      <c r="I319">
        <v>136.22999999999999</v>
      </c>
      <c r="J319">
        <v>1776.6</v>
      </c>
      <c r="K319">
        <v>7356</v>
      </c>
      <c r="L319">
        <v>7509.15</v>
      </c>
      <c r="M319">
        <v>105.09</v>
      </c>
      <c r="N319">
        <v>20040.86</v>
      </c>
      <c r="O319">
        <v>33912.44</v>
      </c>
      <c r="P319">
        <v>13128.05</v>
      </c>
      <c r="Q319">
        <v>28871.78</v>
      </c>
      <c r="R319">
        <v>8136.9</v>
      </c>
      <c r="S319">
        <v>1730</v>
      </c>
      <c r="T319">
        <v>1936.48</v>
      </c>
      <c r="U319">
        <v>3276.09</v>
      </c>
      <c r="V319">
        <v>4297.1400000000003</v>
      </c>
      <c r="W319">
        <v>19.95</v>
      </c>
      <c r="X319">
        <v>2.6669999999999999E-2</v>
      </c>
      <c r="Y319">
        <v>1.704E-2</v>
      </c>
      <c r="Z319">
        <v>2.0920000000000001E-2</v>
      </c>
      <c r="AA319">
        <v>2.2169999999999999E-2</v>
      </c>
      <c r="AB319">
        <v>2.4E-2</v>
      </c>
      <c r="AC319">
        <v>3.2030000000000003E-2</v>
      </c>
      <c r="AD319">
        <v>2.5250000000000002E-2</v>
      </c>
      <c r="AE319">
        <v>2.341E-2</v>
      </c>
      <c r="AF319">
        <v>2.435E-2</v>
      </c>
      <c r="AG319">
        <v>2.673E-2</v>
      </c>
      <c r="AH319">
        <v>1.8110000000000001E-2</v>
      </c>
      <c r="AI319">
        <v>2.47E-2</v>
      </c>
      <c r="AJ319">
        <v>2.5649999999999999E-2</v>
      </c>
      <c r="AK319">
        <v>2.5399999999999999E-2</v>
      </c>
      <c r="AL319">
        <v>2.0660000000000001E-2</v>
      </c>
      <c r="AM319">
        <v>2.1919999999999999E-2</v>
      </c>
      <c r="AN319">
        <v>2.418E-2</v>
      </c>
      <c r="AO319">
        <v>8.9999999999999993E-3</v>
      </c>
      <c r="AP319">
        <v>2.7879999999999999E-2</v>
      </c>
      <c r="AQ319">
        <v>3.1820000000000001E-2</v>
      </c>
      <c r="AR319">
        <v>3.1009999999999999E-2</v>
      </c>
      <c r="AS319">
        <v>2.537E-2</v>
      </c>
      <c r="AT319">
        <v>3.1109999999999999E-2</v>
      </c>
      <c r="AU319">
        <v>2.9000000000000001E-2</v>
      </c>
      <c r="AV319">
        <v>2.852E-2</v>
      </c>
      <c r="AW319">
        <v>-89.4</v>
      </c>
      <c r="AX319">
        <v>-152.09024390243908</v>
      </c>
      <c r="AY319" t="s">
        <v>631</v>
      </c>
      <c r="AZ319" s="45">
        <v>45217.93125671296</v>
      </c>
    </row>
    <row r="320" spans="2:52">
      <c r="B320">
        <v>1204</v>
      </c>
      <c r="C320" s="1">
        <v>44785</v>
      </c>
      <c r="D320">
        <v>6.7230999999999996</v>
      </c>
      <c r="E320">
        <v>6.7237999999999998</v>
      </c>
      <c r="F320">
        <v>122.26</v>
      </c>
      <c r="G320">
        <v>169.33</v>
      </c>
      <c r="H320">
        <v>167.89</v>
      </c>
      <c r="I320">
        <v>139.13999999999999</v>
      </c>
      <c r="J320">
        <v>1792.1</v>
      </c>
      <c r="K320">
        <v>7356</v>
      </c>
      <c r="L320">
        <v>7500.89</v>
      </c>
      <c r="M320">
        <v>105.2</v>
      </c>
      <c r="N320">
        <v>20175.62</v>
      </c>
      <c r="O320">
        <v>33761.050000000003</v>
      </c>
      <c r="P320">
        <v>13047.19</v>
      </c>
      <c r="Q320">
        <v>28546.98</v>
      </c>
      <c r="R320">
        <v>8136.9</v>
      </c>
      <c r="S320">
        <v>1730</v>
      </c>
      <c r="T320">
        <v>1936.48</v>
      </c>
      <c r="U320">
        <v>3276.89</v>
      </c>
      <c r="V320">
        <v>4280.1499999999996</v>
      </c>
      <c r="W320">
        <v>19.53</v>
      </c>
      <c r="X320">
        <v>2.743E-2</v>
      </c>
      <c r="Y320">
        <v>1.8339999999999999E-2</v>
      </c>
      <c r="Z320">
        <v>2.1770000000000001E-2</v>
      </c>
      <c r="AA320">
        <v>2.3060000000000001E-2</v>
      </c>
      <c r="AB320">
        <v>2.4969999999999999E-2</v>
      </c>
      <c r="AC320">
        <v>3.2030000000000003E-2</v>
      </c>
      <c r="AD320">
        <v>2.5250000000000002E-2</v>
      </c>
      <c r="AE320">
        <v>2.3730000000000001E-2</v>
      </c>
      <c r="AF320">
        <v>2.461E-2</v>
      </c>
      <c r="AG320">
        <v>2.699E-2</v>
      </c>
      <c r="AH320">
        <v>1.8120000000000001E-2</v>
      </c>
      <c r="AI320">
        <v>2.5700000000000001E-2</v>
      </c>
      <c r="AJ320">
        <v>2.6499999999999999E-2</v>
      </c>
      <c r="AK320">
        <v>2.63E-2</v>
      </c>
      <c r="AL320">
        <v>2.179E-2</v>
      </c>
      <c r="AM320">
        <v>2.3E-2</v>
      </c>
      <c r="AN320">
        <v>2.5159999999999998E-2</v>
      </c>
      <c r="AO320">
        <v>1.3480000000000001E-2</v>
      </c>
      <c r="AP320">
        <v>2.8309999999999998E-2</v>
      </c>
      <c r="AQ320">
        <v>3.2419999999999997E-2</v>
      </c>
      <c r="AR320">
        <v>3.108E-2</v>
      </c>
      <c r="AS320">
        <v>2.5170000000000001E-2</v>
      </c>
      <c r="AT320">
        <v>3.1800000000000002E-2</v>
      </c>
      <c r="AU320">
        <v>2.9559999999999999E-2</v>
      </c>
      <c r="AV320">
        <v>2.8989999999999998E-2</v>
      </c>
      <c r="AW320">
        <v>-87.4</v>
      </c>
      <c r="AX320">
        <v>-152.09024390243908</v>
      </c>
      <c r="AY320" t="s">
        <v>631</v>
      </c>
      <c r="AZ320" s="45">
        <v>45217.93125671296</v>
      </c>
    </row>
    <row r="321" spans="2:52">
      <c r="B321">
        <v>1203</v>
      </c>
      <c r="C321" s="1">
        <v>44784</v>
      </c>
      <c r="D321">
        <v>6.7552000000000003</v>
      </c>
      <c r="E321">
        <v>6.7526999999999999</v>
      </c>
      <c r="F321">
        <v>122.75</v>
      </c>
      <c r="G321">
        <v>168.96</v>
      </c>
      <c r="H321">
        <v>167.63</v>
      </c>
      <c r="I321">
        <v>151.34</v>
      </c>
      <c r="J321">
        <v>1796.7</v>
      </c>
      <c r="K321">
        <v>7298</v>
      </c>
      <c r="L321">
        <v>7465.91</v>
      </c>
      <c r="M321">
        <v>106.37</v>
      </c>
      <c r="N321">
        <v>20082.43</v>
      </c>
      <c r="O321">
        <v>33336.67</v>
      </c>
      <c r="P321">
        <v>12779.91</v>
      </c>
      <c r="Q321">
        <v>27819.33</v>
      </c>
      <c r="R321">
        <v>8136.9</v>
      </c>
      <c r="S321">
        <v>1730</v>
      </c>
      <c r="T321">
        <v>1936.48</v>
      </c>
      <c r="U321">
        <v>3281.66</v>
      </c>
      <c r="V321">
        <v>4207.2700000000004</v>
      </c>
      <c r="W321">
        <v>20.2</v>
      </c>
      <c r="X321">
        <v>2.7400000000000001E-2</v>
      </c>
      <c r="Y321">
        <v>1.848E-2</v>
      </c>
      <c r="Z321">
        <v>2.179E-2</v>
      </c>
      <c r="AA321">
        <v>2.3120000000000002E-2</v>
      </c>
      <c r="AB321">
        <v>2.4889999999999999E-2</v>
      </c>
      <c r="AC321">
        <v>3.2030000000000003E-2</v>
      </c>
      <c r="AD321">
        <v>2.5250000000000002E-2</v>
      </c>
      <c r="AE321">
        <v>2.3740000000000001E-2</v>
      </c>
      <c r="AF321">
        <v>2.46E-2</v>
      </c>
      <c r="AG321">
        <v>2.7009999999999999E-2</v>
      </c>
      <c r="AH321">
        <v>1.814E-2</v>
      </c>
      <c r="AI321">
        <v>2.5499999999999998E-2</v>
      </c>
      <c r="AJ321">
        <v>2.6599999999999999E-2</v>
      </c>
      <c r="AK321">
        <v>2.64E-2</v>
      </c>
      <c r="AL321">
        <v>2.1819999999999999E-2</v>
      </c>
      <c r="AM321">
        <v>2.3040000000000001E-2</v>
      </c>
      <c r="AN321">
        <v>2.5149999999999999E-2</v>
      </c>
      <c r="AO321">
        <v>7.5100000000000002E-3</v>
      </c>
      <c r="AP321">
        <v>2.8879999999999999E-2</v>
      </c>
      <c r="AQ321">
        <v>3.218E-2</v>
      </c>
      <c r="AR321">
        <v>3.175E-2</v>
      </c>
      <c r="AS321">
        <v>2.5149999999999999E-2</v>
      </c>
      <c r="AT321">
        <v>3.1719999999999998E-2</v>
      </c>
      <c r="AU321">
        <v>2.9870000000000001E-2</v>
      </c>
      <c r="AV321">
        <v>2.947E-2</v>
      </c>
      <c r="AW321">
        <v>-85.999999999999972</v>
      </c>
      <c r="AX321">
        <v>-152.09024390243908</v>
      </c>
      <c r="AY321" t="s">
        <v>631</v>
      </c>
      <c r="AZ321" s="45">
        <v>45217.93125671296</v>
      </c>
    </row>
    <row r="322" spans="2:52">
      <c r="B322">
        <v>1202</v>
      </c>
      <c r="C322" s="1">
        <v>44783</v>
      </c>
      <c r="D322">
        <v>6.7622</v>
      </c>
      <c r="E322">
        <v>6.7511999999999999</v>
      </c>
      <c r="F322">
        <v>122.94</v>
      </c>
      <c r="G322">
        <v>169.33</v>
      </c>
      <c r="H322">
        <v>167.99</v>
      </c>
      <c r="I322">
        <v>151.34</v>
      </c>
      <c r="J322">
        <v>1795.05</v>
      </c>
      <c r="K322">
        <v>7260</v>
      </c>
      <c r="L322">
        <v>7507.11</v>
      </c>
      <c r="M322">
        <v>106.44</v>
      </c>
      <c r="N322">
        <v>19610.84</v>
      </c>
      <c r="O322">
        <v>33309.51</v>
      </c>
      <c r="P322">
        <v>12854.8</v>
      </c>
      <c r="Q322">
        <v>27819.33</v>
      </c>
      <c r="R322">
        <v>8136.9</v>
      </c>
      <c r="S322">
        <v>1730</v>
      </c>
      <c r="T322">
        <v>1936.48</v>
      </c>
      <c r="U322">
        <v>3230.02</v>
      </c>
      <c r="V322">
        <v>4210.24</v>
      </c>
      <c r="W322">
        <v>19.739999999999998</v>
      </c>
      <c r="X322">
        <v>2.7480000000000001E-2</v>
      </c>
      <c r="Y322">
        <v>1.8339999999999999E-2</v>
      </c>
      <c r="Z322">
        <v>2.1680000000000001E-2</v>
      </c>
      <c r="AA322">
        <v>2.2960000000000001E-2</v>
      </c>
      <c r="AB322">
        <v>2.495E-2</v>
      </c>
      <c r="AC322">
        <v>3.2030000000000003E-2</v>
      </c>
      <c r="AD322">
        <v>2.5250000000000002E-2</v>
      </c>
      <c r="AE322">
        <v>2.3720000000000001E-2</v>
      </c>
      <c r="AF322">
        <v>2.4580000000000001E-2</v>
      </c>
      <c r="AG322">
        <v>2.6980000000000001E-2</v>
      </c>
      <c r="AH322">
        <v>1.814E-2</v>
      </c>
      <c r="AI322">
        <v>2.6100000000000002E-2</v>
      </c>
      <c r="AJ322">
        <v>2.7099999999999999E-2</v>
      </c>
      <c r="AK322">
        <v>2.69E-2</v>
      </c>
      <c r="AL322">
        <v>2.1559999999999999E-2</v>
      </c>
      <c r="AM322">
        <v>2.2950000000000002E-2</v>
      </c>
      <c r="AN322">
        <v>2.4979999999999999E-2</v>
      </c>
      <c r="AO322">
        <v>1.3520000000000001E-2</v>
      </c>
      <c r="AP322">
        <v>2.7810000000000001E-2</v>
      </c>
      <c r="AQ322">
        <v>3.2140000000000002E-2</v>
      </c>
      <c r="AR322">
        <v>3.0329999999999999E-2</v>
      </c>
      <c r="AS322">
        <v>2.5690000000000001E-2</v>
      </c>
      <c r="AT322">
        <v>3.1440000000000003E-2</v>
      </c>
      <c r="AU322">
        <v>2.9219999999999999E-2</v>
      </c>
      <c r="AV322">
        <v>2.8590000000000001E-2</v>
      </c>
      <c r="AW322">
        <v>-84.800000000000011</v>
      </c>
      <c r="AX322">
        <v>-152.09024390243908</v>
      </c>
      <c r="AY322" t="s">
        <v>631</v>
      </c>
      <c r="AZ322" s="45">
        <v>45217.93125671296</v>
      </c>
    </row>
    <row r="323" spans="2:52">
      <c r="B323">
        <v>1201</v>
      </c>
      <c r="C323" s="1">
        <v>44782</v>
      </c>
      <c r="D323">
        <v>6.7659000000000002</v>
      </c>
      <c r="E323">
        <v>6.7618999999999998</v>
      </c>
      <c r="F323">
        <v>123.15</v>
      </c>
      <c r="G323">
        <v>169.29</v>
      </c>
      <c r="H323">
        <v>167.99</v>
      </c>
      <c r="I323">
        <v>148.72999999999999</v>
      </c>
      <c r="J323">
        <v>1795.25</v>
      </c>
      <c r="K323">
        <v>7232</v>
      </c>
      <c r="L323">
        <v>7488.15</v>
      </c>
      <c r="M323">
        <v>106.62</v>
      </c>
      <c r="N323">
        <v>20003.439999999999</v>
      </c>
      <c r="O323">
        <v>32774.410000000003</v>
      </c>
      <c r="P323">
        <v>12493.93</v>
      </c>
      <c r="Q323">
        <v>27999.96</v>
      </c>
      <c r="R323">
        <v>8136.9</v>
      </c>
      <c r="S323">
        <v>1730</v>
      </c>
      <c r="T323">
        <v>1936.48</v>
      </c>
      <c r="U323">
        <v>3247.43</v>
      </c>
      <c r="V323">
        <v>4122.47</v>
      </c>
      <c r="W323">
        <v>21.77</v>
      </c>
      <c r="X323">
        <v>2.751E-2</v>
      </c>
      <c r="Y323">
        <v>1.8319999999999999E-2</v>
      </c>
      <c r="Z323">
        <v>2.1499999999999998E-2</v>
      </c>
      <c r="AA323">
        <v>2.2950000000000002E-2</v>
      </c>
      <c r="AB323">
        <v>2.4850000000000001E-2</v>
      </c>
      <c r="AC323">
        <v>3.2030000000000003E-2</v>
      </c>
      <c r="AD323">
        <v>2.5250000000000002E-2</v>
      </c>
      <c r="AE323">
        <v>2.402E-2</v>
      </c>
      <c r="AF323">
        <v>2.4580000000000001E-2</v>
      </c>
      <c r="AG323">
        <v>2.6939999999999999E-2</v>
      </c>
      <c r="AH323">
        <v>1.7520000000000001E-2</v>
      </c>
      <c r="AI323">
        <v>2.6349999999999998E-2</v>
      </c>
      <c r="AJ323">
        <v>2.7300000000000001E-2</v>
      </c>
      <c r="AK323">
        <v>2.7150000000000001E-2</v>
      </c>
      <c r="AL323">
        <v>2.1430000000000001E-2</v>
      </c>
      <c r="AM323">
        <v>2.2700000000000001E-2</v>
      </c>
      <c r="AN323">
        <v>2.503E-2</v>
      </c>
      <c r="AO323">
        <v>7.4999999999999997E-3</v>
      </c>
      <c r="AP323">
        <v>2.777E-2</v>
      </c>
      <c r="AQ323">
        <v>3.27E-2</v>
      </c>
      <c r="AR323">
        <v>2.9899999999999999E-2</v>
      </c>
      <c r="AS323">
        <v>2.5610000000000001E-2</v>
      </c>
      <c r="AT323">
        <v>3.2050000000000002E-2</v>
      </c>
      <c r="AU323">
        <v>2.9610000000000001E-2</v>
      </c>
      <c r="AV323">
        <v>2.8760000000000001E-2</v>
      </c>
      <c r="AW323">
        <v>-91</v>
      </c>
      <c r="AX323">
        <v>-152.09024390243908</v>
      </c>
      <c r="AY323" t="s">
        <v>631</v>
      </c>
      <c r="AZ323" s="45">
        <v>45217.93125671296</v>
      </c>
    </row>
    <row r="324" spans="2:52">
      <c r="B324">
        <v>1200</v>
      </c>
      <c r="C324" s="1">
        <v>44781</v>
      </c>
      <c r="D324">
        <v>6.7511000000000001</v>
      </c>
      <c r="E324">
        <v>6.7492999999999999</v>
      </c>
      <c r="F324">
        <v>123.24</v>
      </c>
      <c r="G324">
        <v>169.51</v>
      </c>
      <c r="H324">
        <v>168.2</v>
      </c>
      <c r="I324">
        <v>148.72999999999999</v>
      </c>
      <c r="J324">
        <v>1784.05</v>
      </c>
      <c r="K324">
        <v>7232</v>
      </c>
      <c r="L324">
        <v>7482.37</v>
      </c>
      <c r="M324">
        <v>105.69</v>
      </c>
      <c r="N324">
        <v>20045.77</v>
      </c>
      <c r="O324">
        <v>32832.54</v>
      </c>
      <c r="P324">
        <v>12644.46</v>
      </c>
      <c r="Q324">
        <v>28249.24</v>
      </c>
      <c r="R324">
        <v>8136.9</v>
      </c>
      <c r="S324">
        <v>1730</v>
      </c>
      <c r="T324">
        <v>1936.48</v>
      </c>
      <c r="U324">
        <v>3236.93</v>
      </c>
      <c r="V324">
        <v>4140.0600000000004</v>
      </c>
      <c r="W324">
        <v>21.29</v>
      </c>
      <c r="X324">
        <v>2.7480000000000001E-2</v>
      </c>
      <c r="Y324">
        <v>1.7780000000000001E-2</v>
      </c>
      <c r="Z324">
        <v>2.1080000000000002E-2</v>
      </c>
      <c r="AA324">
        <v>2.2519999999999998E-2</v>
      </c>
      <c r="AB324">
        <v>2.4719999999999999E-2</v>
      </c>
      <c r="AC324">
        <v>3.2030000000000003E-2</v>
      </c>
      <c r="AD324">
        <v>2.5250000000000002E-2</v>
      </c>
      <c r="AE324">
        <v>2.4029999999999999E-2</v>
      </c>
      <c r="AF324">
        <v>2.4570000000000002E-2</v>
      </c>
      <c r="AG324">
        <v>2.6950000000000002E-2</v>
      </c>
      <c r="AH324">
        <v>1.7840000000000002E-2</v>
      </c>
      <c r="AI324">
        <v>2.58E-2</v>
      </c>
      <c r="AJ324">
        <v>2.6700000000000002E-2</v>
      </c>
      <c r="AK324">
        <v>2.6499999999999999E-2</v>
      </c>
      <c r="AL324">
        <v>2.1100000000000001E-2</v>
      </c>
      <c r="AM324">
        <v>2.247E-2</v>
      </c>
      <c r="AN324">
        <v>2.4740000000000002E-2</v>
      </c>
      <c r="AO324">
        <v>4.4000000000000003E-3</v>
      </c>
      <c r="AP324">
        <v>2.7570000000000001E-2</v>
      </c>
      <c r="AQ324">
        <v>3.2050000000000002E-2</v>
      </c>
      <c r="AR324">
        <v>2.9850000000000002E-2</v>
      </c>
      <c r="AS324">
        <v>2.496E-2</v>
      </c>
      <c r="AT324">
        <v>3.1399999999999997E-2</v>
      </c>
      <c r="AU324">
        <v>2.9059999999999999E-2</v>
      </c>
      <c r="AV324">
        <v>2.844E-2</v>
      </c>
      <c r="AW324">
        <v>-88.799999999999983</v>
      </c>
      <c r="AX324">
        <v>-152.09024390243908</v>
      </c>
      <c r="AY324" t="s">
        <v>631</v>
      </c>
      <c r="AZ324" s="45">
        <v>45217.93125671296</v>
      </c>
    </row>
    <row r="325" spans="2:52">
      <c r="B325">
        <v>1199</v>
      </c>
      <c r="C325" s="1">
        <v>44778</v>
      </c>
      <c r="D325">
        <v>6.7628000000000004</v>
      </c>
      <c r="E325">
        <v>6.758</v>
      </c>
      <c r="F325">
        <v>124.07</v>
      </c>
      <c r="G325">
        <v>169.06</v>
      </c>
      <c r="H325">
        <v>167.94</v>
      </c>
      <c r="I325">
        <v>148.35</v>
      </c>
      <c r="J325">
        <v>1773.25</v>
      </c>
      <c r="K325">
        <v>7194</v>
      </c>
      <c r="L325">
        <v>7439.74</v>
      </c>
      <c r="M325">
        <v>106.51</v>
      </c>
      <c r="N325">
        <v>20201.939999999999</v>
      </c>
      <c r="O325">
        <v>32803.47</v>
      </c>
      <c r="P325">
        <v>12657.55</v>
      </c>
      <c r="Q325">
        <v>28175.87</v>
      </c>
      <c r="R325">
        <v>8136.9</v>
      </c>
      <c r="S325">
        <v>1730</v>
      </c>
      <c r="T325">
        <v>1936.48</v>
      </c>
      <c r="U325">
        <v>3227.03</v>
      </c>
      <c r="V325">
        <v>4145.1899999999996</v>
      </c>
      <c r="W325">
        <v>21.15</v>
      </c>
      <c r="X325">
        <v>2.7459999999999998E-2</v>
      </c>
      <c r="Y325">
        <v>1.736E-2</v>
      </c>
      <c r="Z325">
        <v>2.0750000000000001E-2</v>
      </c>
      <c r="AA325">
        <v>2.2380000000000001E-2</v>
      </c>
      <c r="AB325">
        <v>2.4709999999999999E-2</v>
      </c>
      <c r="AC325">
        <v>3.2030000000000003E-2</v>
      </c>
      <c r="AD325">
        <v>2.5250000000000002E-2</v>
      </c>
      <c r="AE325">
        <v>2.4230000000000002E-2</v>
      </c>
      <c r="AF325">
        <v>2.4930000000000001E-2</v>
      </c>
      <c r="AG325">
        <v>2.6950000000000002E-2</v>
      </c>
      <c r="AH325">
        <v>1.7489999999999999E-2</v>
      </c>
      <c r="AI325">
        <v>2.5499999999999998E-2</v>
      </c>
      <c r="AJ325">
        <v>2.63E-2</v>
      </c>
      <c r="AK325">
        <v>2.5999999999999999E-2</v>
      </c>
      <c r="AL325">
        <v>2.0899999999999998E-2</v>
      </c>
      <c r="AM325">
        <v>2.2249999999999999E-2</v>
      </c>
      <c r="AN325">
        <v>2.461E-2</v>
      </c>
      <c r="AO325">
        <v>1.2489999999999999E-2</v>
      </c>
      <c r="AP325">
        <v>2.827E-2</v>
      </c>
      <c r="AQ325">
        <v>3.2259999999999997E-2</v>
      </c>
      <c r="AR325">
        <v>3.066E-2</v>
      </c>
      <c r="AS325">
        <v>2.4709999999999999E-2</v>
      </c>
      <c r="AT325">
        <v>3.1710000000000002E-2</v>
      </c>
      <c r="AU325">
        <v>2.9559999999999999E-2</v>
      </c>
      <c r="AV325">
        <v>2.9010000000000001E-2</v>
      </c>
      <c r="AW325">
        <v>-93.300000000000011</v>
      </c>
      <c r="AX325">
        <v>-152.09024390243908</v>
      </c>
      <c r="AY325" t="s">
        <v>631</v>
      </c>
      <c r="AZ325" s="45">
        <v>45217.93125671296</v>
      </c>
    </row>
    <row r="326" spans="2:52">
      <c r="B326">
        <v>1198</v>
      </c>
      <c r="C326" s="1">
        <v>44777</v>
      </c>
      <c r="D326">
        <v>6.7786</v>
      </c>
      <c r="E326">
        <v>6.7525000000000004</v>
      </c>
      <c r="F326">
        <v>124.54</v>
      </c>
      <c r="G326">
        <v>170.26</v>
      </c>
      <c r="H326">
        <v>169.06</v>
      </c>
      <c r="I326">
        <v>151.18</v>
      </c>
      <c r="J326">
        <v>1783.2</v>
      </c>
      <c r="K326">
        <v>7164</v>
      </c>
      <c r="L326">
        <v>7448.06</v>
      </c>
      <c r="M326">
        <v>106.24</v>
      </c>
      <c r="N326">
        <v>20174.04</v>
      </c>
      <c r="O326">
        <v>32726.82</v>
      </c>
      <c r="P326">
        <v>12720.58</v>
      </c>
      <c r="Q326">
        <v>27932.2</v>
      </c>
      <c r="R326">
        <v>8136.9</v>
      </c>
      <c r="S326">
        <v>1730</v>
      </c>
      <c r="T326">
        <v>1936.48</v>
      </c>
      <c r="U326">
        <v>3189.04</v>
      </c>
      <c r="V326">
        <v>4151.9399999999996</v>
      </c>
      <c r="W326">
        <v>21.44</v>
      </c>
      <c r="X326">
        <v>2.733E-2</v>
      </c>
      <c r="Y326">
        <v>1.7149999999999999E-2</v>
      </c>
      <c r="Z326">
        <v>2.077E-2</v>
      </c>
      <c r="AA326">
        <v>2.2159999999999999E-2</v>
      </c>
      <c r="AB326">
        <v>2.452E-2</v>
      </c>
      <c r="AC326">
        <v>3.2030000000000003E-2</v>
      </c>
      <c r="AD326">
        <v>2.5250000000000002E-2</v>
      </c>
      <c r="AE326">
        <v>2.4230000000000002E-2</v>
      </c>
      <c r="AF326">
        <v>2.4930000000000001E-2</v>
      </c>
      <c r="AG326">
        <v>2.7060000000000001E-2</v>
      </c>
      <c r="AH326">
        <v>1.694E-2</v>
      </c>
      <c r="AI326">
        <v>2.5850000000000001E-2</v>
      </c>
      <c r="AJ326">
        <v>2.665E-2</v>
      </c>
      <c r="AK326">
        <v>2.5950000000000001E-2</v>
      </c>
      <c r="AL326">
        <v>2.07E-2</v>
      </c>
      <c r="AM326">
        <v>2.2079999999999999E-2</v>
      </c>
      <c r="AN326">
        <v>2.4369999999999999E-2</v>
      </c>
      <c r="AO326">
        <v>6.9800000000000001E-3</v>
      </c>
      <c r="AP326">
        <v>2.6880000000000001E-2</v>
      </c>
      <c r="AQ326">
        <v>3.0429999999999999E-2</v>
      </c>
      <c r="AR326">
        <v>2.9649999999999999E-2</v>
      </c>
      <c r="AS326">
        <v>2.3970000000000002E-2</v>
      </c>
      <c r="AT326">
        <v>2.9770000000000001E-2</v>
      </c>
      <c r="AU326">
        <v>2.792E-2</v>
      </c>
      <c r="AV326">
        <v>2.7459999999999998E-2</v>
      </c>
      <c r="AW326">
        <v>-76.100000000000023</v>
      </c>
      <c r="AX326">
        <v>-152.09024390243908</v>
      </c>
      <c r="AY326" t="s">
        <v>631</v>
      </c>
      <c r="AZ326" s="45">
        <v>45217.93125671296</v>
      </c>
    </row>
    <row r="327" spans="2:52">
      <c r="B327">
        <v>1197</v>
      </c>
      <c r="C327" s="1">
        <v>44776</v>
      </c>
      <c r="D327">
        <v>6.7836999999999996</v>
      </c>
      <c r="E327">
        <v>6.7687999999999997</v>
      </c>
      <c r="F327">
        <v>125.71</v>
      </c>
      <c r="G327">
        <v>170.18</v>
      </c>
      <c r="H327">
        <v>169.18</v>
      </c>
      <c r="I327">
        <v>150.35</v>
      </c>
      <c r="J327">
        <v>1761.25</v>
      </c>
      <c r="K327">
        <v>7166</v>
      </c>
      <c r="L327">
        <v>7445.68</v>
      </c>
      <c r="M327">
        <v>105.45</v>
      </c>
      <c r="N327">
        <v>19767.09</v>
      </c>
      <c r="O327">
        <v>32812.5</v>
      </c>
      <c r="P327">
        <v>12668.16</v>
      </c>
      <c r="Q327">
        <v>27741.9</v>
      </c>
      <c r="R327">
        <v>8136.9</v>
      </c>
      <c r="S327">
        <v>1730</v>
      </c>
      <c r="T327">
        <v>1936.48</v>
      </c>
      <c r="U327">
        <v>3163.67</v>
      </c>
      <c r="V327">
        <v>4155.17</v>
      </c>
      <c r="W327">
        <v>21.95</v>
      </c>
      <c r="X327">
        <v>2.7300000000000001E-2</v>
      </c>
      <c r="Y327">
        <v>1.7409999999999998E-2</v>
      </c>
      <c r="Z327">
        <v>2.077E-2</v>
      </c>
      <c r="AA327">
        <v>2.239E-2</v>
      </c>
      <c r="AB327">
        <v>2.4510000000000001E-2</v>
      </c>
      <c r="AC327">
        <v>3.2030000000000003E-2</v>
      </c>
      <c r="AD327">
        <v>2.5250000000000002E-2</v>
      </c>
      <c r="AE327">
        <v>2.435E-2</v>
      </c>
      <c r="AF327">
        <v>2.503E-2</v>
      </c>
      <c r="AG327">
        <v>2.717E-2</v>
      </c>
      <c r="AH327">
        <v>1.9140000000000001E-2</v>
      </c>
      <c r="AI327">
        <v>2.6100000000000002E-2</v>
      </c>
      <c r="AJ327">
        <v>2.6950000000000002E-2</v>
      </c>
      <c r="AK327">
        <v>2.58E-2</v>
      </c>
      <c r="AL327">
        <v>2.1180000000000001E-2</v>
      </c>
      <c r="AM327">
        <v>2.273E-2</v>
      </c>
      <c r="AN327">
        <v>2.478E-2</v>
      </c>
      <c r="AO327">
        <v>4.62E-3</v>
      </c>
      <c r="AP327">
        <v>2.7050000000000001E-2</v>
      </c>
      <c r="AQ327">
        <v>3.065E-2</v>
      </c>
      <c r="AR327">
        <v>2.945E-2</v>
      </c>
      <c r="AS327">
        <v>2.4330000000000001E-2</v>
      </c>
      <c r="AT327">
        <v>3.0079999999999999E-2</v>
      </c>
      <c r="AU327">
        <v>2.826E-2</v>
      </c>
      <c r="AV327">
        <v>2.7810000000000001E-2</v>
      </c>
      <c r="AW327">
        <v>-76.899999999999991</v>
      </c>
      <c r="AX327">
        <v>-152.09024390243908</v>
      </c>
      <c r="AY327" t="s">
        <v>631</v>
      </c>
      <c r="AZ327" s="45">
        <v>45217.93125671296</v>
      </c>
    </row>
    <row r="328" spans="2:52">
      <c r="B328">
        <v>1196</v>
      </c>
      <c r="C328" s="1">
        <v>44775</v>
      </c>
      <c r="D328">
        <v>6.7497999999999996</v>
      </c>
      <c r="E328">
        <v>6.7445000000000004</v>
      </c>
      <c r="F328">
        <v>126.09</v>
      </c>
      <c r="G328">
        <v>169.76</v>
      </c>
      <c r="H328">
        <v>168.88</v>
      </c>
      <c r="I328">
        <v>155.34</v>
      </c>
      <c r="J328">
        <v>1779.75</v>
      </c>
      <c r="K328">
        <v>7168</v>
      </c>
      <c r="L328">
        <v>7409.11</v>
      </c>
      <c r="M328">
        <v>105.9</v>
      </c>
      <c r="N328">
        <v>19689.21</v>
      </c>
      <c r="O328">
        <v>32396.17</v>
      </c>
      <c r="P328">
        <v>12348.76</v>
      </c>
      <c r="Q328">
        <v>27594.73</v>
      </c>
      <c r="R328">
        <v>8150.3</v>
      </c>
      <c r="S328">
        <v>1730</v>
      </c>
      <c r="T328">
        <v>1945.59</v>
      </c>
      <c r="U328">
        <v>3186.27</v>
      </c>
      <c r="V328">
        <v>4091.19</v>
      </c>
      <c r="W328">
        <v>23.93</v>
      </c>
      <c r="X328">
        <v>2.7369999999999998E-2</v>
      </c>
      <c r="Y328">
        <v>1.7520000000000001E-2</v>
      </c>
      <c r="Z328">
        <v>2.0979999999999999E-2</v>
      </c>
      <c r="AA328">
        <v>2.2540000000000001E-2</v>
      </c>
      <c r="AB328">
        <v>2.4760000000000001E-2</v>
      </c>
      <c r="AC328">
        <v>3.2030000000000003E-2</v>
      </c>
      <c r="AD328">
        <v>2.5250000000000002E-2</v>
      </c>
      <c r="AE328">
        <v>2.435E-2</v>
      </c>
      <c r="AF328">
        <v>2.503E-2</v>
      </c>
      <c r="AG328">
        <v>2.7150000000000001E-2</v>
      </c>
      <c r="AH328">
        <v>1.9230000000000001E-2</v>
      </c>
      <c r="AI328">
        <v>2.6200000000000001E-2</v>
      </c>
      <c r="AJ328">
        <v>2.6599999999999999E-2</v>
      </c>
      <c r="AK328">
        <v>2.52E-2</v>
      </c>
      <c r="AL328">
        <v>2.147E-2</v>
      </c>
      <c r="AM328">
        <v>2.281E-2</v>
      </c>
      <c r="AN328">
        <v>2.4910000000000002E-2</v>
      </c>
      <c r="AO328">
        <v>9.3200000000000002E-3</v>
      </c>
      <c r="AP328">
        <v>2.7480000000000001E-2</v>
      </c>
      <c r="AQ328">
        <v>3.0509999999999999E-2</v>
      </c>
      <c r="AR328">
        <v>3.007E-2</v>
      </c>
      <c r="AS328">
        <v>2.436E-2</v>
      </c>
      <c r="AT328">
        <v>3.0079999999999999E-2</v>
      </c>
      <c r="AU328">
        <v>2.853E-2</v>
      </c>
      <c r="AV328">
        <v>2.818E-2</v>
      </c>
      <c r="AW328">
        <v>-75.399999999999977</v>
      </c>
      <c r="AX328">
        <v>-152.09024390243908</v>
      </c>
      <c r="AY328" t="s">
        <v>631</v>
      </c>
      <c r="AZ328" s="45">
        <v>45217.93125671296</v>
      </c>
    </row>
    <row r="329" spans="2:52">
      <c r="B329">
        <v>1195</v>
      </c>
      <c r="C329" s="1">
        <v>44774</v>
      </c>
      <c r="D329">
        <v>6.7445000000000004</v>
      </c>
      <c r="E329">
        <v>6.7473000000000001</v>
      </c>
      <c r="F329">
        <v>127.35</v>
      </c>
      <c r="G329">
        <v>170.97</v>
      </c>
      <c r="H329">
        <v>170.14</v>
      </c>
      <c r="I329">
        <v>143.04</v>
      </c>
      <c r="J329">
        <v>1772.4</v>
      </c>
      <c r="K329">
        <v>7236</v>
      </c>
      <c r="L329">
        <v>7413.42</v>
      </c>
      <c r="M329">
        <v>106.35</v>
      </c>
      <c r="N329">
        <v>20165.84</v>
      </c>
      <c r="O329">
        <v>32798.400000000001</v>
      </c>
      <c r="P329">
        <v>12368.98</v>
      </c>
      <c r="Q329">
        <v>27993.35</v>
      </c>
      <c r="R329">
        <v>8150.3</v>
      </c>
      <c r="S329">
        <v>1730</v>
      </c>
      <c r="T329">
        <v>1945.59</v>
      </c>
      <c r="U329">
        <v>3259.96</v>
      </c>
      <c r="V329">
        <v>4118.63</v>
      </c>
      <c r="W329">
        <v>22.84</v>
      </c>
      <c r="X329">
        <v>2.7439999999999999E-2</v>
      </c>
      <c r="Y329">
        <v>1.84E-2</v>
      </c>
      <c r="Z329">
        <v>2.129E-2</v>
      </c>
      <c r="AA329">
        <v>2.266E-2</v>
      </c>
      <c r="AB329">
        <v>2.4889999999999999E-2</v>
      </c>
      <c r="AC329">
        <v>3.2030000000000003E-2</v>
      </c>
      <c r="AD329">
        <v>2.5250000000000002E-2</v>
      </c>
      <c r="AE329">
        <v>2.4170000000000001E-2</v>
      </c>
      <c r="AF329">
        <v>2.5080000000000002E-2</v>
      </c>
      <c r="AG329">
        <v>2.7660000000000001E-2</v>
      </c>
      <c r="AH329">
        <v>1.984E-2</v>
      </c>
      <c r="AI329">
        <v>2.6450000000000001E-2</v>
      </c>
      <c r="AJ329">
        <v>2.7050000000000001E-2</v>
      </c>
      <c r="AK329">
        <v>2.5950000000000001E-2</v>
      </c>
      <c r="AL329">
        <v>2.1669999999999998E-2</v>
      </c>
      <c r="AM329">
        <v>2.3390000000000001E-2</v>
      </c>
      <c r="AN329">
        <v>2.504E-2</v>
      </c>
      <c r="AO329">
        <v>9.2800000000000001E-3</v>
      </c>
      <c r="AP329">
        <v>2.5729999999999999E-2</v>
      </c>
      <c r="AQ329">
        <v>2.87E-2</v>
      </c>
      <c r="AR329">
        <v>2.9139999999999999E-2</v>
      </c>
      <c r="AS329">
        <v>2.3089999999999999E-2</v>
      </c>
      <c r="AT329">
        <v>2.794E-2</v>
      </c>
      <c r="AU329">
        <v>2.6339999999999999E-2</v>
      </c>
      <c r="AV329">
        <v>2.6179999999999998E-2</v>
      </c>
      <c r="AW329">
        <v>-52.8</v>
      </c>
      <c r="AX329">
        <v>-152.09024390243908</v>
      </c>
      <c r="AY329" t="s">
        <v>631</v>
      </c>
      <c r="AZ329" s="45">
        <v>45217.93125671296</v>
      </c>
    </row>
    <row r="330" spans="2:52">
      <c r="B330">
        <v>1194</v>
      </c>
      <c r="C330" s="1">
        <v>44771</v>
      </c>
      <c r="D330">
        <v>6.7439999999999998</v>
      </c>
      <c r="E330">
        <v>6.7590000000000003</v>
      </c>
      <c r="F330">
        <v>127.92</v>
      </c>
      <c r="G330">
        <v>170.59</v>
      </c>
      <c r="H330">
        <v>169.9</v>
      </c>
      <c r="I330">
        <v>139.13999999999999</v>
      </c>
      <c r="J330">
        <v>1753.4</v>
      </c>
      <c r="K330">
        <v>7282</v>
      </c>
      <c r="L330">
        <v>7423.43</v>
      </c>
      <c r="M330">
        <v>106.45</v>
      </c>
      <c r="N330">
        <v>20156.509999999998</v>
      </c>
      <c r="O330">
        <v>32845.129999999997</v>
      </c>
      <c r="P330">
        <v>12390.69</v>
      </c>
      <c r="Q330">
        <v>27801.64</v>
      </c>
      <c r="R330">
        <v>8150.3</v>
      </c>
      <c r="S330">
        <v>1730</v>
      </c>
      <c r="T330">
        <v>1945.59</v>
      </c>
      <c r="U330">
        <v>3253.24</v>
      </c>
      <c r="V330">
        <v>4130.29</v>
      </c>
      <c r="W330">
        <v>21.33</v>
      </c>
      <c r="X330">
        <v>2.7650000000000001E-2</v>
      </c>
      <c r="Y330">
        <v>1.84E-2</v>
      </c>
      <c r="Z330">
        <v>2.18E-2</v>
      </c>
      <c r="AA330">
        <v>2.3E-2</v>
      </c>
      <c r="AB330">
        <v>2.512E-2</v>
      </c>
      <c r="AC330">
        <v>3.2030000000000003E-2</v>
      </c>
      <c r="AD330">
        <v>2.5250000000000002E-2</v>
      </c>
      <c r="AE330">
        <v>2.4850000000000001E-2</v>
      </c>
      <c r="AF330">
        <v>2.5229999999999999E-2</v>
      </c>
      <c r="AG330">
        <v>2.777E-2</v>
      </c>
      <c r="AH330">
        <v>1.951E-2</v>
      </c>
      <c r="AI330">
        <v>2.6450000000000001E-2</v>
      </c>
      <c r="AJ330">
        <v>2.7050000000000001E-2</v>
      </c>
      <c r="AK330">
        <v>2.5950000000000001E-2</v>
      </c>
      <c r="AL330">
        <v>2.1899999999999999E-2</v>
      </c>
      <c r="AM330">
        <v>2.3390000000000001E-2</v>
      </c>
      <c r="AN330">
        <v>2.5250000000000002E-2</v>
      </c>
      <c r="AO330">
        <v>1.4999999999999999E-2</v>
      </c>
      <c r="AP330">
        <v>2.649E-2</v>
      </c>
      <c r="AQ330">
        <v>2.8840000000000001E-2</v>
      </c>
      <c r="AR330">
        <v>3.0099999999999998E-2</v>
      </c>
      <c r="AS330">
        <v>2.317E-2</v>
      </c>
      <c r="AT330">
        <v>2.8060000000000002E-2</v>
      </c>
      <c r="AU330">
        <v>2.6759999999999999E-2</v>
      </c>
      <c r="AV330">
        <v>2.6790000000000001E-2</v>
      </c>
      <c r="AW330">
        <v>-50.600000000000023</v>
      </c>
      <c r="AX330">
        <v>-152.09024390243908</v>
      </c>
      <c r="AY330" t="s">
        <v>631</v>
      </c>
      <c r="AZ330" s="45">
        <v>45217.93125671296</v>
      </c>
    </row>
    <row r="331" spans="2:52">
      <c r="B331">
        <v>1193</v>
      </c>
      <c r="C331" s="1">
        <v>44770</v>
      </c>
      <c r="D331">
        <v>6.7672999999999996</v>
      </c>
      <c r="E331">
        <v>6.7637999999999998</v>
      </c>
      <c r="F331">
        <v>127.76</v>
      </c>
      <c r="G331">
        <v>170.52</v>
      </c>
      <c r="H331">
        <v>169.81</v>
      </c>
      <c r="I331">
        <v>148.09</v>
      </c>
      <c r="J331">
        <v>1753.5</v>
      </c>
      <c r="K331">
        <v>7304</v>
      </c>
      <c r="L331">
        <v>7345.25</v>
      </c>
      <c r="M331">
        <v>107.19</v>
      </c>
      <c r="N331">
        <v>20622.68</v>
      </c>
      <c r="O331">
        <v>32529.63</v>
      </c>
      <c r="P331">
        <v>12162.59</v>
      </c>
      <c r="Q331">
        <v>27815.48</v>
      </c>
      <c r="R331">
        <v>8150.3</v>
      </c>
      <c r="S331">
        <v>1730</v>
      </c>
      <c r="T331">
        <v>1945.59</v>
      </c>
      <c r="U331">
        <v>3282.58</v>
      </c>
      <c r="V331">
        <v>4072.43</v>
      </c>
      <c r="W331">
        <v>22.33</v>
      </c>
      <c r="X331">
        <v>2.7689999999999999E-2</v>
      </c>
      <c r="Y331">
        <v>1.8749999999999999E-2</v>
      </c>
      <c r="Z331">
        <v>2.2100000000000002E-2</v>
      </c>
      <c r="AA331">
        <v>2.333E-2</v>
      </c>
      <c r="AB331">
        <v>2.5270000000000001E-2</v>
      </c>
      <c r="AC331">
        <v>3.2030000000000003E-2</v>
      </c>
      <c r="AD331">
        <v>2.5250000000000002E-2</v>
      </c>
      <c r="AE331">
        <v>2.5090000000000001E-2</v>
      </c>
      <c r="AF331">
        <v>2.5760000000000002E-2</v>
      </c>
      <c r="AG331">
        <v>2.7879999999999999E-2</v>
      </c>
      <c r="AH331">
        <v>2.0289999999999999E-2</v>
      </c>
      <c r="AI331">
        <v>2.7099999999999999E-2</v>
      </c>
      <c r="AJ331">
        <v>2.775E-2</v>
      </c>
      <c r="AK331">
        <v>2.6749999999999999E-2</v>
      </c>
      <c r="AL331">
        <v>2.223E-2</v>
      </c>
      <c r="AM331">
        <v>2.3390000000000001E-2</v>
      </c>
      <c r="AN331">
        <v>2.554E-2</v>
      </c>
      <c r="AO331">
        <v>1.0999999999999999E-2</v>
      </c>
      <c r="AP331">
        <v>2.6759999999999999E-2</v>
      </c>
      <c r="AQ331">
        <v>2.862E-2</v>
      </c>
      <c r="AR331">
        <v>3.023E-2</v>
      </c>
      <c r="AS331">
        <v>2.3279999999999999E-2</v>
      </c>
      <c r="AT331">
        <v>2.7980000000000001E-2</v>
      </c>
      <c r="AU331">
        <v>2.6980000000000001E-2</v>
      </c>
      <c r="AV331">
        <v>2.7040000000000002E-2</v>
      </c>
      <c r="AW331">
        <v>-46.500000000000014</v>
      </c>
      <c r="AX331">
        <v>-152.09024390243908</v>
      </c>
      <c r="AY331" t="s">
        <v>631</v>
      </c>
      <c r="AZ331" s="45">
        <v>45217.93125671296</v>
      </c>
    </row>
    <row r="332" spans="2:52">
      <c r="B332">
        <v>1192</v>
      </c>
      <c r="C332" s="1">
        <v>44769</v>
      </c>
      <c r="D332">
        <v>6.7521000000000004</v>
      </c>
      <c r="E332">
        <v>6.7508999999999997</v>
      </c>
      <c r="F332">
        <v>127.3</v>
      </c>
      <c r="G332">
        <v>169.85</v>
      </c>
      <c r="H332">
        <v>169.15</v>
      </c>
      <c r="I332">
        <v>157.01</v>
      </c>
      <c r="J332">
        <v>1714.05</v>
      </c>
      <c r="K332">
        <v>7284</v>
      </c>
      <c r="L332">
        <v>7348.23</v>
      </c>
      <c r="M332">
        <v>106.48</v>
      </c>
      <c r="N332">
        <v>20670.04</v>
      </c>
      <c r="O332">
        <v>32197.59</v>
      </c>
      <c r="P332">
        <v>12032.42</v>
      </c>
      <c r="Q332">
        <v>27715.75</v>
      </c>
      <c r="R332">
        <v>8150.3</v>
      </c>
      <c r="S332">
        <v>1730</v>
      </c>
      <c r="T332">
        <v>1945.59</v>
      </c>
      <c r="U332">
        <v>3275.76</v>
      </c>
      <c r="V332">
        <v>4023.61</v>
      </c>
      <c r="W332">
        <v>23.24</v>
      </c>
      <c r="X332">
        <v>2.7699999999999999E-2</v>
      </c>
      <c r="Y332">
        <v>1.8839999999999999E-2</v>
      </c>
      <c r="Z332">
        <v>2.181E-2</v>
      </c>
      <c r="AA332">
        <v>2.3120000000000002E-2</v>
      </c>
      <c r="AB332">
        <v>2.5139999999999999E-2</v>
      </c>
      <c r="AC332">
        <v>3.2030000000000003E-2</v>
      </c>
      <c r="AD332">
        <v>2.5250000000000002E-2</v>
      </c>
      <c r="AE332">
        <v>2.5090000000000001E-2</v>
      </c>
      <c r="AF332">
        <v>2.5760000000000002E-2</v>
      </c>
      <c r="AG332">
        <v>2.7830000000000001E-2</v>
      </c>
      <c r="AH332">
        <v>2.1409999999999998E-2</v>
      </c>
      <c r="AI332">
        <v>2.7199999999999998E-2</v>
      </c>
      <c r="AJ332">
        <v>2.7699999999999999E-2</v>
      </c>
      <c r="AK332">
        <v>2.6700000000000002E-2</v>
      </c>
      <c r="AL332">
        <v>2.2030000000000001E-2</v>
      </c>
      <c r="AM332">
        <v>2.3390000000000001E-2</v>
      </c>
      <c r="AN332">
        <v>2.5309999999999999E-2</v>
      </c>
      <c r="AO332">
        <v>1.1520000000000001E-2</v>
      </c>
      <c r="AP332">
        <v>2.785E-2</v>
      </c>
      <c r="AQ332">
        <v>2.998E-2</v>
      </c>
      <c r="AR332">
        <v>3.065E-2</v>
      </c>
      <c r="AS332">
        <v>2.3689999999999999E-2</v>
      </c>
      <c r="AT332">
        <v>2.947E-2</v>
      </c>
      <c r="AU332">
        <v>2.843E-2</v>
      </c>
      <c r="AV332">
        <v>2.835E-2</v>
      </c>
      <c r="AW332">
        <v>-63.499999999999979</v>
      </c>
      <c r="AX332">
        <v>-152.09024390243908</v>
      </c>
      <c r="AY332" t="s">
        <v>631</v>
      </c>
      <c r="AZ332" s="45">
        <v>45217.93125671296</v>
      </c>
    </row>
    <row r="333" spans="2:52">
      <c r="B333">
        <v>1191</v>
      </c>
      <c r="C333" s="1">
        <v>44768</v>
      </c>
      <c r="D333">
        <v>6.7668999999999997</v>
      </c>
      <c r="E333">
        <v>6.7515000000000001</v>
      </c>
      <c r="F333">
        <v>127.19</v>
      </c>
      <c r="G333">
        <v>169.64</v>
      </c>
      <c r="H333">
        <v>168.95</v>
      </c>
      <c r="I333">
        <v>150.30000000000001</v>
      </c>
      <c r="J333">
        <v>1720.05</v>
      </c>
      <c r="K333">
        <v>7296</v>
      </c>
      <c r="L333">
        <v>7306.28</v>
      </c>
      <c r="M333">
        <v>106.73</v>
      </c>
      <c r="N333">
        <v>20905.88</v>
      </c>
      <c r="O333">
        <v>31761.54</v>
      </c>
      <c r="P333">
        <v>11562.57</v>
      </c>
      <c r="Q333">
        <v>27655.21</v>
      </c>
      <c r="R333">
        <v>8150.3</v>
      </c>
      <c r="S333">
        <v>1730</v>
      </c>
      <c r="T333">
        <v>1945.59</v>
      </c>
      <c r="U333">
        <v>3277.44</v>
      </c>
      <c r="V333">
        <v>3921.05</v>
      </c>
      <c r="W333">
        <v>24.69</v>
      </c>
      <c r="X333">
        <v>2.7689999999999999E-2</v>
      </c>
      <c r="Y333">
        <v>1.8679999999999999E-2</v>
      </c>
      <c r="Z333">
        <v>2.1930000000000002E-2</v>
      </c>
      <c r="AA333">
        <v>2.315E-2</v>
      </c>
      <c r="AB333">
        <v>2.511E-2</v>
      </c>
      <c r="AC333">
        <v>3.2030000000000003E-2</v>
      </c>
      <c r="AD333">
        <v>2.5250000000000002E-2</v>
      </c>
      <c r="AE333">
        <v>2.5090000000000001E-2</v>
      </c>
      <c r="AF333">
        <v>2.5760000000000002E-2</v>
      </c>
      <c r="AG333">
        <v>2.8309999999999998E-2</v>
      </c>
      <c r="AH333">
        <v>2.2100000000000002E-2</v>
      </c>
      <c r="AI333">
        <v>2.6849999999999999E-2</v>
      </c>
      <c r="AJ333">
        <v>2.7349999999999999E-2</v>
      </c>
      <c r="AK333">
        <v>2.6200000000000001E-2</v>
      </c>
      <c r="AL333">
        <v>2.2069999999999999E-2</v>
      </c>
      <c r="AM333">
        <v>2.3269999999999999E-2</v>
      </c>
      <c r="AN333">
        <v>2.5340000000000001E-2</v>
      </c>
      <c r="AO333">
        <v>1.0919999999999999E-2</v>
      </c>
      <c r="AP333">
        <v>2.8070000000000001E-2</v>
      </c>
      <c r="AQ333">
        <v>3.0530000000000002E-2</v>
      </c>
      <c r="AR333">
        <v>3.0269999999999998E-2</v>
      </c>
      <c r="AS333">
        <v>2.4740000000000002E-2</v>
      </c>
      <c r="AT333">
        <v>3.005E-2</v>
      </c>
      <c r="AU333">
        <v>2.904E-2</v>
      </c>
      <c r="AV333">
        <v>2.886E-2</v>
      </c>
      <c r="AW333">
        <v>-69</v>
      </c>
      <c r="AX333">
        <v>-152.09024390243908</v>
      </c>
      <c r="AY333" t="s">
        <v>631</v>
      </c>
      <c r="AZ333" s="45">
        <v>45217.93125671296</v>
      </c>
    </row>
    <row r="334" spans="2:52">
      <c r="B334">
        <v>1190</v>
      </c>
      <c r="C334" s="1">
        <v>44767</v>
      </c>
      <c r="D334">
        <v>6.7706999999999997</v>
      </c>
      <c r="E334">
        <v>6.7667999999999999</v>
      </c>
      <c r="F334">
        <v>125.51</v>
      </c>
      <c r="G334">
        <v>169.59</v>
      </c>
      <c r="H334">
        <v>168.61</v>
      </c>
      <c r="I334">
        <v>148.72999999999999</v>
      </c>
      <c r="J334">
        <v>1718.9</v>
      </c>
      <c r="K334">
        <v>7238</v>
      </c>
      <c r="L334">
        <v>7306.3</v>
      </c>
      <c r="M334">
        <v>106.91</v>
      </c>
      <c r="N334">
        <v>20562.939999999999</v>
      </c>
      <c r="O334">
        <v>31990.04</v>
      </c>
      <c r="P334">
        <v>11782.67</v>
      </c>
      <c r="Q334">
        <v>27699.25</v>
      </c>
      <c r="R334">
        <v>8150.3</v>
      </c>
      <c r="S334">
        <v>1730</v>
      </c>
      <c r="T334">
        <v>1945.59</v>
      </c>
      <c r="U334">
        <v>3250.39</v>
      </c>
      <c r="V334">
        <v>3966.84</v>
      </c>
      <c r="W334">
        <v>23.36</v>
      </c>
      <c r="X334">
        <v>2.7810000000000001E-2</v>
      </c>
      <c r="Y334">
        <v>1.9279999999999999E-2</v>
      </c>
      <c r="Z334">
        <v>2.145E-2</v>
      </c>
      <c r="AA334">
        <v>2.3480000000000001E-2</v>
      </c>
      <c r="AB334">
        <v>2.5350000000000001E-2</v>
      </c>
      <c r="AC334">
        <v>3.2030000000000003E-2</v>
      </c>
      <c r="AD334">
        <v>2.5250000000000002E-2</v>
      </c>
      <c r="AE334">
        <v>2.5260000000000001E-2</v>
      </c>
      <c r="AF334">
        <v>2.5760000000000002E-2</v>
      </c>
      <c r="AG334">
        <v>2.843E-2</v>
      </c>
      <c r="AH334">
        <v>2.206E-2</v>
      </c>
      <c r="AI334">
        <v>2.7199999999999998E-2</v>
      </c>
      <c r="AJ334">
        <v>2.7650000000000001E-2</v>
      </c>
      <c r="AK334">
        <v>2.6349999999999998E-2</v>
      </c>
      <c r="AL334">
        <v>2.223E-2</v>
      </c>
      <c r="AM334">
        <v>2.3460000000000002E-2</v>
      </c>
      <c r="AN334">
        <v>2.546E-2</v>
      </c>
      <c r="AO334">
        <v>7.8399999999999997E-3</v>
      </c>
      <c r="AP334">
        <v>2.7959999999999999E-2</v>
      </c>
      <c r="AQ334">
        <v>3.0159999999999999E-2</v>
      </c>
      <c r="AR334">
        <v>3.0159999999999999E-2</v>
      </c>
      <c r="AS334">
        <v>2.4420000000000001E-2</v>
      </c>
      <c r="AT334">
        <v>2.9669999999999998E-2</v>
      </c>
      <c r="AU334">
        <v>2.8799999999999999E-2</v>
      </c>
      <c r="AV334">
        <v>2.8719999999999999E-2</v>
      </c>
      <c r="AW334">
        <v>-61.899999999999977</v>
      </c>
      <c r="AX334">
        <v>-152.09024390243908</v>
      </c>
      <c r="AY334" t="s">
        <v>631</v>
      </c>
      <c r="AZ334" s="45">
        <v>45217.93125671296</v>
      </c>
    </row>
    <row r="335" spans="2:52">
      <c r="B335">
        <v>1189</v>
      </c>
      <c r="C335" s="1">
        <v>44764</v>
      </c>
      <c r="D335">
        <v>6.7740999999999998</v>
      </c>
      <c r="E335">
        <v>6.7557999999999998</v>
      </c>
      <c r="F335">
        <v>125.43</v>
      </c>
      <c r="G335">
        <v>169.72</v>
      </c>
      <c r="H335">
        <v>168.72</v>
      </c>
      <c r="I335">
        <v>158.41</v>
      </c>
      <c r="J335">
        <v>1736.95</v>
      </c>
      <c r="K335">
        <v>7310</v>
      </c>
      <c r="L335">
        <v>7276.37</v>
      </c>
      <c r="M335">
        <v>107.08</v>
      </c>
      <c r="N335">
        <v>20609.14</v>
      </c>
      <c r="O335">
        <v>31899.29</v>
      </c>
      <c r="P335">
        <v>11834.11</v>
      </c>
      <c r="Q335">
        <v>27914.66</v>
      </c>
      <c r="R335">
        <v>8150.3</v>
      </c>
      <c r="S335">
        <v>1730</v>
      </c>
      <c r="T335">
        <v>1945.59</v>
      </c>
      <c r="U335">
        <v>3269.97</v>
      </c>
      <c r="V335">
        <v>3961.63</v>
      </c>
      <c r="W335">
        <v>23.03</v>
      </c>
      <c r="X335">
        <v>2.7859999999999999E-2</v>
      </c>
      <c r="Y335">
        <v>1.9130000000000001E-2</v>
      </c>
      <c r="Z335">
        <v>2.171E-2</v>
      </c>
      <c r="AA335">
        <v>2.3550000000000001E-2</v>
      </c>
      <c r="AB335">
        <v>2.545E-2</v>
      </c>
      <c r="AC335">
        <v>3.2030000000000003E-2</v>
      </c>
      <c r="AD335">
        <v>2.5250000000000002E-2</v>
      </c>
      <c r="AE335">
        <v>2.5260000000000001E-2</v>
      </c>
      <c r="AF335">
        <v>2.5760000000000002E-2</v>
      </c>
      <c r="AG335">
        <v>2.843E-2</v>
      </c>
      <c r="AH335">
        <v>2.2249999999999999E-2</v>
      </c>
      <c r="AI335">
        <v>2.7300000000000001E-2</v>
      </c>
      <c r="AJ335">
        <v>2.785E-2</v>
      </c>
      <c r="AK335">
        <v>2.6450000000000001E-2</v>
      </c>
      <c r="AL335">
        <v>2.223E-2</v>
      </c>
      <c r="AM335">
        <v>2.349E-2</v>
      </c>
      <c r="AN335">
        <v>2.5499999999999998E-2</v>
      </c>
      <c r="AO335">
        <v>1.498E-2</v>
      </c>
      <c r="AP335">
        <v>2.75E-2</v>
      </c>
      <c r="AQ335">
        <v>2.9700000000000001E-2</v>
      </c>
      <c r="AR335">
        <v>2.972E-2</v>
      </c>
      <c r="AS335">
        <v>2.3779999999999999E-2</v>
      </c>
      <c r="AT335">
        <v>2.9139999999999999E-2</v>
      </c>
      <c r="AU335">
        <v>2.843E-2</v>
      </c>
      <c r="AV335">
        <v>2.828E-2</v>
      </c>
      <c r="AW335">
        <v>-55.899999999999977</v>
      </c>
      <c r="AX335">
        <v>-152.09024390243908</v>
      </c>
      <c r="AY335" t="s">
        <v>631</v>
      </c>
      <c r="AZ335" s="45">
        <v>45217.93125671296</v>
      </c>
    </row>
    <row r="336" spans="2:52">
      <c r="B336">
        <v>1188</v>
      </c>
      <c r="C336" s="1">
        <v>44763</v>
      </c>
      <c r="D336">
        <v>6.7454000000000001</v>
      </c>
      <c r="E336">
        <v>6.7442000000000002</v>
      </c>
      <c r="F336">
        <v>124.82</v>
      </c>
      <c r="G336">
        <v>168.92</v>
      </c>
      <c r="H336">
        <v>167.92</v>
      </c>
      <c r="I336">
        <v>162.68</v>
      </c>
      <c r="J336">
        <v>1705.1</v>
      </c>
      <c r="K336">
        <v>7382</v>
      </c>
      <c r="L336">
        <v>7270.51</v>
      </c>
      <c r="M336">
        <v>106.68</v>
      </c>
      <c r="N336">
        <v>20574.63</v>
      </c>
      <c r="O336">
        <v>32036.9</v>
      </c>
      <c r="P336">
        <v>12059.61</v>
      </c>
      <c r="Q336">
        <v>27803</v>
      </c>
      <c r="R336">
        <v>8150.3</v>
      </c>
      <c r="S336">
        <v>1730</v>
      </c>
      <c r="T336">
        <v>1945.59</v>
      </c>
      <c r="U336">
        <v>3272</v>
      </c>
      <c r="V336">
        <v>3998.95</v>
      </c>
      <c r="W336">
        <v>23.11</v>
      </c>
      <c r="X336">
        <v>2.7629999999999998E-2</v>
      </c>
      <c r="Y336">
        <v>1.9140000000000001E-2</v>
      </c>
      <c r="Z336">
        <v>2.163E-2</v>
      </c>
      <c r="AA336">
        <v>2.3429999999999999E-2</v>
      </c>
      <c r="AB336">
        <v>2.5250000000000002E-2</v>
      </c>
      <c r="AC336">
        <v>3.2030000000000003E-2</v>
      </c>
      <c r="AD336">
        <v>2.5250000000000002E-2</v>
      </c>
      <c r="AE336">
        <v>2.529E-2</v>
      </c>
      <c r="AF336">
        <v>2.5919999999999999E-2</v>
      </c>
      <c r="AG336">
        <v>2.843E-2</v>
      </c>
      <c r="AH336">
        <v>2.1749999999999999E-2</v>
      </c>
      <c r="AI336">
        <v>2.81E-2</v>
      </c>
      <c r="AJ336">
        <v>2.87E-2</v>
      </c>
      <c r="AK336">
        <v>2.7150000000000001E-2</v>
      </c>
      <c r="AL336">
        <v>2.2069999999999999E-2</v>
      </c>
      <c r="AM336">
        <v>2.3359999999999999E-2</v>
      </c>
      <c r="AN336">
        <v>2.5309999999999999E-2</v>
      </c>
      <c r="AO336">
        <v>1.251E-2</v>
      </c>
      <c r="AP336">
        <v>2.8750000000000001E-2</v>
      </c>
      <c r="AQ336">
        <v>3.0849999999999999E-2</v>
      </c>
      <c r="AR336">
        <v>3.0419999999999999E-2</v>
      </c>
      <c r="AS336">
        <v>2.409E-2</v>
      </c>
      <c r="AT336">
        <v>3.058E-2</v>
      </c>
      <c r="AU336">
        <v>2.9829999999999999E-2</v>
      </c>
      <c r="AV336">
        <v>2.964E-2</v>
      </c>
      <c r="AW336">
        <v>-71.5</v>
      </c>
      <c r="AX336">
        <v>-152.09024390243908</v>
      </c>
      <c r="AY336" t="s">
        <v>631</v>
      </c>
      <c r="AZ336" s="45">
        <v>45217.93125671296</v>
      </c>
    </row>
    <row r="337" spans="2:52">
      <c r="B337">
        <v>1187</v>
      </c>
      <c r="C337" s="1">
        <v>44762</v>
      </c>
      <c r="D337">
        <v>6.7603</v>
      </c>
      <c r="E337">
        <v>6.7431999999999999</v>
      </c>
      <c r="F337">
        <v>124.44</v>
      </c>
      <c r="G337">
        <v>168.07</v>
      </c>
      <c r="H337">
        <v>167.12</v>
      </c>
      <c r="I337">
        <v>169.93</v>
      </c>
      <c r="J337">
        <v>1709.3</v>
      </c>
      <c r="K337">
        <v>7310</v>
      </c>
      <c r="L337">
        <v>7264.31</v>
      </c>
      <c r="M337">
        <v>107.37</v>
      </c>
      <c r="N337">
        <v>20890.22</v>
      </c>
      <c r="O337">
        <v>31874.84</v>
      </c>
      <c r="P337">
        <v>11897.65</v>
      </c>
      <c r="Q337">
        <v>27680.26</v>
      </c>
      <c r="R337">
        <v>8150.3</v>
      </c>
      <c r="S337">
        <v>1730</v>
      </c>
      <c r="T337">
        <v>1945.59</v>
      </c>
      <c r="U337">
        <v>3304.72</v>
      </c>
      <c r="V337">
        <v>3959.9</v>
      </c>
      <c r="W337">
        <v>23.88</v>
      </c>
      <c r="X337">
        <v>2.7699999999999999E-2</v>
      </c>
      <c r="Y337">
        <v>1.77E-2</v>
      </c>
      <c r="Z337">
        <v>2.1839999999999998E-2</v>
      </c>
      <c r="AA337">
        <v>2.3619999999999999E-2</v>
      </c>
      <c r="AB337">
        <v>2.5530000000000001E-2</v>
      </c>
      <c r="AC337">
        <v>3.2030000000000003E-2</v>
      </c>
      <c r="AD337">
        <v>2.5250000000000002E-2</v>
      </c>
      <c r="AE337">
        <v>2.5270000000000001E-2</v>
      </c>
      <c r="AF337">
        <v>2.597E-2</v>
      </c>
      <c r="AG337">
        <v>2.843E-2</v>
      </c>
      <c r="AH337">
        <v>2.1319999999999999E-2</v>
      </c>
      <c r="AI337">
        <v>2.785E-2</v>
      </c>
      <c r="AJ337">
        <v>2.835E-2</v>
      </c>
      <c r="AK337">
        <v>2.6499999999999999E-2</v>
      </c>
      <c r="AL337">
        <v>2.2380000000000001E-2</v>
      </c>
      <c r="AM337">
        <v>2.3730000000000001E-2</v>
      </c>
      <c r="AN337">
        <v>2.5610000000000001E-2</v>
      </c>
      <c r="AO337">
        <v>1.099E-2</v>
      </c>
      <c r="AP337">
        <v>3.0259999999999999E-2</v>
      </c>
      <c r="AQ337">
        <v>3.227E-2</v>
      </c>
      <c r="AR337">
        <v>3.159E-2</v>
      </c>
      <c r="AS337">
        <v>2.4400000000000002E-2</v>
      </c>
      <c r="AT337">
        <v>3.2239999999999998E-2</v>
      </c>
      <c r="AU337">
        <v>3.1640000000000001E-2</v>
      </c>
      <c r="AV337">
        <v>3.141E-2</v>
      </c>
      <c r="AW337">
        <v>-86.199999999999989</v>
      </c>
      <c r="AX337">
        <v>-152.09024390243908</v>
      </c>
      <c r="AY337" t="s">
        <v>631</v>
      </c>
      <c r="AZ337" s="45">
        <v>45217.93125671296</v>
      </c>
    </row>
    <row r="338" spans="2:52">
      <c r="B338">
        <v>1186</v>
      </c>
      <c r="C338" s="1">
        <v>44761</v>
      </c>
      <c r="D338">
        <v>6.7606999999999999</v>
      </c>
      <c r="E338">
        <v>6.7572000000000001</v>
      </c>
      <c r="F338">
        <v>124.93</v>
      </c>
      <c r="G338">
        <v>168.32</v>
      </c>
      <c r="H338">
        <v>167.42</v>
      </c>
      <c r="I338">
        <v>172.32</v>
      </c>
      <c r="J338">
        <v>1713.05</v>
      </c>
      <c r="K338">
        <v>7220</v>
      </c>
      <c r="L338">
        <v>7296.28</v>
      </c>
      <c r="M338">
        <v>108.06</v>
      </c>
      <c r="N338">
        <v>20661.060000000001</v>
      </c>
      <c r="O338">
        <v>31827.05</v>
      </c>
      <c r="P338">
        <v>11713.15</v>
      </c>
      <c r="Q338">
        <v>26961.68</v>
      </c>
      <c r="R338">
        <v>8150.3</v>
      </c>
      <c r="S338">
        <v>1730</v>
      </c>
      <c r="T338">
        <v>1945.59</v>
      </c>
      <c r="U338">
        <v>3279.43</v>
      </c>
      <c r="V338">
        <v>3936.69</v>
      </c>
      <c r="W338">
        <v>24.5</v>
      </c>
      <c r="X338">
        <v>2.7890000000000002E-2</v>
      </c>
      <c r="Y338">
        <v>1.77E-2</v>
      </c>
      <c r="Z338">
        <v>2.1950000000000001E-2</v>
      </c>
      <c r="AA338">
        <v>2.366E-2</v>
      </c>
      <c r="AB338">
        <v>2.5590000000000002E-2</v>
      </c>
      <c r="AC338">
        <v>3.2030000000000003E-2</v>
      </c>
      <c r="AD338">
        <v>2.5250000000000002E-2</v>
      </c>
      <c r="AE338">
        <v>2.5270000000000001E-2</v>
      </c>
      <c r="AF338">
        <v>2.5999999999999999E-2</v>
      </c>
      <c r="AG338">
        <v>2.8500000000000001E-2</v>
      </c>
      <c r="AH338">
        <v>2.1000000000000001E-2</v>
      </c>
      <c r="AI338">
        <v>2.8199999999999999E-2</v>
      </c>
      <c r="AJ338">
        <v>2.8400000000000002E-2</v>
      </c>
      <c r="AK338">
        <v>2.6200000000000001E-2</v>
      </c>
      <c r="AL338">
        <v>2.2429999999999999E-2</v>
      </c>
      <c r="AM338">
        <v>2.376E-2</v>
      </c>
      <c r="AN338">
        <v>2.5729999999999999E-2</v>
      </c>
      <c r="AO338">
        <v>1.4489999999999999E-2</v>
      </c>
      <c r="AP338">
        <v>3.0210000000000001E-2</v>
      </c>
      <c r="AQ338">
        <v>3.2370000000000003E-2</v>
      </c>
      <c r="AR338">
        <v>3.175E-2</v>
      </c>
      <c r="AS338">
        <v>2.443E-2</v>
      </c>
      <c r="AT338">
        <v>3.2379999999999999E-2</v>
      </c>
      <c r="AU338">
        <v>3.1539999999999999E-2</v>
      </c>
      <c r="AV338">
        <v>3.124E-2</v>
      </c>
      <c r="AW338">
        <v>-87.199999999999989</v>
      </c>
      <c r="AX338">
        <v>-152.09024390243908</v>
      </c>
      <c r="AY338" t="s">
        <v>631</v>
      </c>
      <c r="AZ338" s="45">
        <v>45217.93125671296</v>
      </c>
    </row>
    <row r="339" spans="2:52">
      <c r="B339">
        <v>1185</v>
      </c>
      <c r="C339" s="1">
        <v>44760</v>
      </c>
      <c r="D339">
        <v>6.7611999999999997</v>
      </c>
      <c r="E339">
        <v>6.7561</v>
      </c>
      <c r="F339">
        <v>126.68</v>
      </c>
      <c r="G339">
        <v>168.93</v>
      </c>
      <c r="H339">
        <v>168.25</v>
      </c>
      <c r="I339">
        <v>168.77</v>
      </c>
      <c r="J339">
        <v>1719.05</v>
      </c>
      <c r="K339">
        <v>7220</v>
      </c>
      <c r="L339">
        <v>7223.24</v>
      </c>
      <c r="M339">
        <v>108.54</v>
      </c>
      <c r="N339">
        <v>20846.18</v>
      </c>
      <c r="O339">
        <v>31072.61</v>
      </c>
      <c r="P339">
        <v>11360.05</v>
      </c>
      <c r="Q339">
        <v>26788.47</v>
      </c>
      <c r="R339">
        <v>8150.3</v>
      </c>
      <c r="S339">
        <v>1730</v>
      </c>
      <c r="T339">
        <v>1945.59</v>
      </c>
      <c r="U339">
        <v>3278.1</v>
      </c>
      <c r="V339">
        <v>3830.85</v>
      </c>
      <c r="W339">
        <v>25.3</v>
      </c>
      <c r="X339">
        <v>2.785E-2</v>
      </c>
      <c r="Y339">
        <v>1.8180000000000002E-2</v>
      </c>
      <c r="Z339">
        <v>2.188E-2</v>
      </c>
      <c r="AA339">
        <v>2.3609999999999999E-2</v>
      </c>
      <c r="AB339">
        <v>2.5530000000000001E-2</v>
      </c>
      <c r="AC339">
        <v>3.2030000000000003E-2</v>
      </c>
      <c r="AD339">
        <v>2.5250000000000002E-2</v>
      </c>
      <c r="AE339">
        <v>2.547E-2</v>
      </c>
      <c r="AF339">
        <v>2.598E-2</v>
      </c>
      <c r="AG339">
        <v>2.8639999999999999E-2</v>
      </c>
      <c r="AH339">
        <v>2.078E-2</v>
      </c>
      <c r="AI339">
        <v>2.9149999999999999E-2</v>
      </c>
      <c r="AJ339">
        <v>2.92E-2</v>
      </c>
      <c r="AK339">
        <v>2.69E-2</v>
      </c>
      <c r="AL339">
        <v>2.2419999999999999E-2</v>
      </c>
      <c r="AM339">
        <v>2.3689999999999999E-2</v>
      </c>
      <c r="AN339">
        <v>2.564E-2</v>
      </c>
      <c r="AO339">
        <v>1.5089999999999999E-2</v>
      </c>
      <c r="AP339">
        <v>2.9860000000000001E-2</v>
      </c>
      <c r="AQ339">
        <v>3.1739999999999997E-2</v>
      </c>
      <c r="AR339">
        <v>3.1550000000000002E-2</v>
      </c>
      <c r="AS339">
        <v>2.2939999999999999E-2</v>
      </c>
      <c r="AT339">
        <v>3.177E-2</v>
      </c>
      <c r="AU339">
        <v>3.1040000000000002E-2</v>
      </c>
      <c r="AV339">
        <v>3.0859999999999999E-2</v>
      </c>
      <c r="AW339">
        <v>-81.600000000000009</v>
      </c>
      <c r="AX339">
        <v>-152.09024390243908</v>
      </c>
      <c r="AY339" t="s">
        <v>631</v>
      </c>
      <c r="AZ339" s="45">
        <v>45217.93125671296</v>
      </c>
    </row>
    <row r="340" spans="2:52">
      <c r="B340">
        <v>1184</v>
      </c>
      <c r="C340" s="1">
        <v>44757</v>
      </c>
      <c r="D340">
        <v>6.726</v>
      </c>
      <c r="E340">
        <v>6.7187000000000001</v>
      </c>
      <c r="F340">
        <v>127.1</v>
      </c>
      <c r="G340">
        <v>169.24</v>
      </c>
      <c r="H340">
        <v>168.59</v>
      </c>
      <c r="I340">
        <v>172.91</v>
      </c>
      <c r="J340">
        <v>1706.15</v>
      </c>
      <c r="K340">
        <v>7284</v>
      </c>
      <c r="L340">
        <v>7159.01</v>
      </c>
      <c r="M340">
        <v>107.96</v>
      </c>
      <c r="N340">
        <v>20297.72</v>
      </c>
      <c r="O340">
        <v>31288.26</v>
      </c>
      <c r="P340">
        <v>11452.42</v>
      </c>
      <c r="Q340">
        <v>26788.47</v>
      </c>
      <c r="R340">
        <v>8150.3</v>
      </c>
      <c r="S340">
        <v>1730</v>
      </c>
      <c r="T340">
        <v>1945.59</v>
      </c>
      <c r="U340">
        <v>3228.06</v>
      </c>
      <c r="V340">
        <v>3863.16</v>
      </c>
      <c r="W340">
        <v>24.23</v>
      </c>
      <c r="X340">
        <v>2.7869999999999999E-2</v>
      </c>
      <c r="Y340">
        <v>1.8180000000000002E-2</v>
      </c>
      <c r="Z340">
        <v>2.2030000000000001E-2</v>
      </c>
      <c r="AA340">
        <v>2.3740000000000001E-2</v>
      </c>
      <c r="AB340">
        <v>2.5579999999999999E-2</v>
      </c>
      <c r="AC340">
        <v>3.2030000000000003E-2</v>
      </c>
      <c r="AD340">
        <v>2.5250000000000002E-2</v>
      </c>
      <c r="AE340">
        <v>2.547E-2</v>
      </c>
      <c r="AF340">
        <v>2.597E-2</v>
      </c>
      <c r="AG340">
        <v>2.8639999999999999E-2</v>
      </c>
      <c r="AH340">
        <v>2.0119999999999999E-2</v>
      </c>
      <c r="AI340">
        <v>2.93E-2</v>
      </c>
      <c r="AJ340">
        <v>2.93E-2</v>
      </c>
      <c r="AK340">
        <v>2.6950000000000002E-2</v>
      </c>
      <c r="AL340">
        <v>2.248E-2</v>
      </c>
      <c r="AM340">
        <v>2.3810000000000001E-2</v>
      </c>
      <c r="AN340">
        <v>2.5669999999999998E-2</v>
      </c>
      <c r="AO340">
        <v>1.051E-2</v>
      </c>
      <c r="AP340">
        <v>2.9149999999999999E-2</v>
      </c>
      <c r="AQ340">
        <v>3.1199999999999999E-2</v>
      </c>
      <c r="AR340">
        <v>3.075E-2</v>
      </c>
      <c r="AS340">
        <v>2.2890000000000001E-2</v>
      </c>
      <c r="AT340">
        <v>3.1269999999999999E-2</v>
      </c>
      <c r="AU340">
        <v>3.0339999999999999E-2</v>
      </c>
      <c r="AV340">
        <v>3.0120000000000001E-2</v>
      </c>
      <c r="AW340">
        <v>-75.299999999999983</v>
      </c>
      <c r="AX340">
        <v>-152.09024390243908</v>
      </c>
      <c r="AY340" t="s">
        <v>631</v>
      </c>
      <c r="AZ340" s="45">
        <v>45217.93125671296</v>
      </c>
    </row>
    <row r="341" spans="2:52">
      <c r="B341">
        <v>1183</v>
      </c>
      <c r="C341" s="1">
        <v>44756</v>
      </c>
      <c r="D341">
        <v>6.7351999999999999</v>
      </c>
      <c r="E341">
        <v>6.7248999999999999</v>
      </c>
      <c r="F341">
        <v>127.66</v>
      </c>
      <c r="G341">
        <v>169.16</v>
      </c>
      <c r="H341">
        <v>168.61</v>
      </c>
      <c r="I341">
        <v>161.86000000000001</v>
      </c>
      <c r="J341">
        <v>1700.7</v>
      </c>
      <c r="K341">
        <v>7252</v>
      </c>
      <c r="L341">
        <v>7039.81</v>
      </c>
      <c r="M341">
        <v>108.07</v>
      </c>
      <c r="N341">
        <v>20751.21</v>
      </c>
      <c r="O341">
        <v>30630.17</v>
      </c>
      <c r="P341">
        <v>11251.19</v>
      </c>
      <c r="Q341">
        <v>26643.39</v>
      </c>
      <c r="R341">
        <v>8150.3</v>
      </c>
      <c r="S341">
        <v>1730</v>
      </c>
      <c r="T341">
        <v>1945.59</v>
      </c>
      <c r="U341">
        <v>3281.74</v>
      </c>
      <c r="V341">
        <v>3790.38</v>
      </c>
      <c r="W341">
        <v>26.4</v>
      </c>
      <c r="X341">
        <v>2.7900000000000001E-2</v>
      </c>
      <c r="Y341">
        <v>1.8419999999999999E-2</v>
      </c>
      <c r="Z341">
        <v>2.2179999999999998E-2</v>
      </c>
      <c r="AA341">
        <v>2.3800000000000002E-2</v>
      </c>
      <c r="AB341">
        <v>2.572E-2</v>
      </c>
      <c r="AC341">
        <v>3.2030000000000003E-2</v>
      </c>
      <c r="AD341">
        <v>2.5250000000000002E-2</v>
      </c>
      <c r="AE341">
        <v>2.588E-2</v>
      </c>
      <c r="AF341">
        <v>2.623E-2</v>
      </c>
      <c r="AG341">
        <v>2.9090000000000001E-2</v>
      </c>
      <c r="AH341">
        <v>1.857E-2</v>
      </c>
      <c r="AI341">
        <v>2.98E-2</v>
      </c>
      <c r="AJ341">
        <v>2.9749999999999999E-2</v>
      </c>
      <c r="AK341">
        <v>2.7699999999999999E-2</v>
      </c>
      <c r="AL341">
        <v>2.256E-2</v>
      </c>
      <c r="AM341">
        <v>2.384E-2</v>
      </c>
      <c r="AN341">
        <v>2.5829999999999999E-2</v>
      </c>
      <c r="AO341">
        <v>1.4970000000000001E-2</v>
      </c>
      <c r="AP341">
        <v>2.9600000000000001E-2</v>
      </c>
      <c r="AQ341">
        <v>3.1320000000000001E-2</v>
      </c>
      <c r="AR341">
        <v>3.1040000000000002E-2</v>
      </c>
      <c r="AS341">
        <v>2.325E-2</v>
      </c>
      <c r="AT341">
        <v>3.1570000000000001E-2</v>
      </c>
      <c r="AU341">
        <v>3.065E-2</v>
      </c>
      <c r="AV341">
        <v>3.049E-2</v>
      </c>
      <c r="AW341">
        <v>-77.699999999999989</v>
      </c>
      <c r="AX341">
        <v>-152.09024390243908</v>
      </c>
      <c r="AY341" t="s">
        <v>631</v>
      </c>
      <c r="AZ341" s="45">
        <v>45217.93125671296</v>
      </c>
    </row>
    <row r="342" spans="2:52">
      <c r="B342">
        <v>1182</v>
      </c>
      <c r="C342" s="1">
        <v>44755</v>
      </c>
      <c r="D342">
        <v>6.7259000000000002</v>
      </c>
      <c r="E342">
        <v>6.7190000000000003</v>
      </c>
      <c r="F342">
        <v>126.89</v>
      </c>
      <c r="G342">
        <v>169.58</v>
      </c>
      <c r="H342">
        <v>168.85</v>
      </c>
      <c r="I342">
        <v>163.28</v>
      </c>
      <c r="J342">
        <v>1724.6</v>
      </c>
      <c r="K342">
        <v>7292</v>
      </c>
      <c r="L342">
        <v>7156.37</v>
      </c>
      <c r="M342">
        <v>108.02</v>
      </c>
      <c r="N342">
        <v>20797.95</v>
      </c>
      <c r="O342">
        <v>30772.79</v>
      </c>
      <c r="P342">
        <v>11247.58</v>
      </c>
      <c r="Q342">
        <v>26478.77</v>
      </c>
      <c r="R342">
        <v>8150.3</v>
      </c>
      <c r="S342">
        <v>1730</v>
      </c>
      <c r="T342">
        <v>1945.59</v>
      </c>
      <c r="U342">
        <v>3284.29</v>
      </c>
      <c r="V342">
        <v>3801.78</v>
      </c>
      <c r="W342">
        <v>26.82</v>
      </c>
      <c r="X342">
        <v>2.809E-2</v>
      </c>
      <c r="Y342">
        <v>1.866E-2</v>
      </c>
      <c r="Z342">
        <v>2.2370000000000001E-2</v>
      </c>
      <c r="AA342">
        <v>2.4140000000000002E-2</v>
      </c>
      <c r="AB342">
        <v>2.589E-2</v>
      </c>
      <c r="AC342">
        <v>3.2030000000000003E-2</v>
      </c>
      <c r="AD342">
        <v>2.5250000000000002E-2</v>
      </c>
      <c r="AE342">
        <v>2.588E-2</v>
      </c>
      <c r="AF342">
        <v>2.6239999999999999E-2</v>
      </c>
      <c r="AG342">
        <v>2.9100000000000001E-2</v>
      </c>
      <c r="AH342">
        <v>1.9369999999999998E-2</v>
      </c>
      <c r="AI342">
        <v>2.92E-2</v>
      </c>
      <c r="AJ342">
        <v>2.93E-2</v>
      </c>
      <c r="AK342">
        <v>2.725E-2</v>
      </c>
      <c r="AL342">
        <v>2.273E-2</v>
      </c>
      <c r="AM342">
        <v>2.4E-2</v>
      </c>
      <c r="AN342">
        <v>2.596E-2</v>
      </c>
      <c r="AO342">
        <v>1.242E-2</v>
      </c>
      <c r="AP342">
        <v>2.9340000000000001E-2</v>
      </c>
      <c r="AQ342">
        <v>3.1550000000000002E-2</v>
      </c>
      <c r="AR342">
        <v>3.1179999999999999E-2</v>
      </c>
      <c r="AS342">
        <v>2.315E-2</v>
      </c>
      <c r="AT342">
        <v>3.1510000000000003E-2</v>
      </c>
      <c r="AU342">
        <v>3.0280000000000001E-2</v>
      </c>
      <c r="AV342">
        <v>3.0120000000000001E-2</v>
      </c>
      <c r="AW342">
        <v>-73.700000000000017</v>
      </c>
      <c r="AX342">
        <v>-152.09024390243908</v>
      </c>
      <c r="AY342" t="s">
        <v>631</v>
      </c>
      <c r="AZ342" s="45">
        <v>45217.93125671296</v>
      </c>
    </row>
    <row r="343" spans="2:52">
      <c r="B343">
        <v>1181</v>
      </c>
      <c r="C343" s="1">
        <v>44754</v>
      </c>
      <c r="D343">
        <v>6.6862000000000004</v>
      </c>
      <c r="E343">
        <v>6.6946000000000003</v>
      </c>
      <c r="F343">
        <v>128.56</v>
      </c>
      <c r="G343">
        <v>169.44</v>
      </c>
      <c r="H343">
        <v>169.01</v>
      </c>
      <c r="I343">
        <v>157.99</v>
      </c>
      <c r="J343">
        <v>1730.7</v>
      </c>
      <c r="K343">
        <v>7314</v>
      </c>
      <c r="L343">
        <v>7209.86</v>
      </c>
      <c r="M343">
        <v>107.01</v>
      </c>
      <c r="N343">
        <v>20844.740000000002</v>
      </c>
      <c r="O343">
        <v>30981.33</v>
      </c>
      <c r="P343">
        <v>11264.73</v>
      </c>
      <c r="Q343">
        <v>26336.66</v>
      </c>
      <c r="R343">
        <v>8150.3</v>
      </c>
      <c r="S343">
        <v>1730</v>
      </c>
      <c r="T343">
        <v>1945.59</v>
      </c>
      <c r="U343">
        <v>3281.47</v>
      </c>
      <c r="V343">
        <v>3818.8</v>
      </c>
      <c r="W343">
        <v>27.29</v>
      </c>
      <c r="X343">
        <v>2.811E-2</v>
      </c>
      <c r="Y343">
        <v>1.8669999999999999E-2</v>
      </c>
      <c r="Z343">
        <v>2.2460000000000001E-2</v>
      </c>
      <c r="AA343">
        <v>2.4230000000000002E-2</v>
      </c>
      <c r="AB343">
        <v>2.6009999999999998E-2</v>
      </c>
      <c r="AC343">
        <v>3.2030000000000003E-2</v>
      </c>
      <c r="AD343">
        <v>2.5250000000000002E-2</v>
      </c>
      <c r="AE343">
        <v>2.6020000000000001E-2</v>
      </c>
      <c r="AF343">
        <v>2.6530000000000001E-2</v>
      </c>
      <c r="AG343">
        <v>2.9159999999999998E-2</v>
      </c>
      <c r="AH343">
        <v>1.9800000000000002E-2</v>
      </c>
      <c r="AI343">
        <v>2.9749999999999999E-2</v>
      </c>
      <c r="AJ343">
        <v>2.98E-2</v>
      </c>
      <c r="AK343">
        <v>2.775E-2</v>
      </c>
      <c r="AL343">
        <v>2.2919999999999999E-2</v>
      </c>
      <c r="AM343">
        <v>2.4209999999999999E-2</v>
      </c>
      <c r="AN343">
        <v>2.615E-2</v>
      </c>
      <c r="AO343">
        <v>1.3979999999999999E-2</v>
      </c>
      <c r="AP343">
        <v>2.9690000000000001E-2</v>
      </c>
      <c r="AQ343">
        <v>3.049E-2</v>
      </c>
      <c r="AR343">
        <v>3.1620000000000002E-2</v>
      </c>
      <c r="AS343">
        <v>2.1479999999999999E-2</v>
      </c>
      <c r="AT343">
        <v>3.082E-2</v>
      </c>
      <c r="AU343">
        <v>3.0179999999999998E-2</v>
      </c>
      <c r="AV343">
        <v>3.032E-2</v>
      </c>
      <c r="AW343">
        <v>-65.899999999999991</v>
      </c>
      <c r="AX343">
        <v>-152.09024390243908</v>
      </c>
      <c r="AY343" t="s">
        <v>631</v>
      </c>
      <c r="AZ343" s="45">
        <v>45217.93125671296</v>
      </c>
    </row>
    <row r="344" spans="2:52">
      <c r="B344">
        <v>1180</v>
      </c>
      <c r="C344" s="1">
        <v>44753</v>
      </c>
      <c r="D344">
        <v>6.6931000000000003</v>
      </c>
      <c r="E344">
        <v>6.7007000000000003</v>
      </c>
      <c r="F344">
        <v>131.71</v>
      </c>
      <c r="G344">
        <v>169.62</v>
      </c>
      <c r="H344">
        <v>169.71</v>
      </c>
      <c r="I344">
        <v>149.19</v>
      </c>
      <c r="J344">
        <v>1740</v>
      </c>
      <c r="K344">
        <v>7344</v>
      </c>
      <c r="L344">
        <v>7196.59</v>
      </c>
      <c r="M344">
        <v>107.13</v>
      </c>
      <c r="N344">
        <v>21124.2</v>
      </c>
      <c r="O344">
        <v>31173.84</v>
      </c>
      <c r="P344">
        <v>11372.6</v>
      </c>
      <c r="Q344">
        <v>26812.3</v>
      </c>
      <c r="R344">
        <v>8150.3</v>
      </c>
      <c r="S344">
        <v>1730</v>
      </c>
      <c r="T344">
        <v>1945.59</v>
      </c>
      <c r="U344">
        <v>3313.58</v>
      </c>
      <c r="V344">
        <v>3854.43</v>
      </c>
      <c r="W344">
        <v>26.17</v>
      </c>
      <c r="X344">
        <v>2.8209999999999999E-2</v>
      </c>
      <c r="Y344">
        <v>1.8960000000000001E-2</v>
      </c>
      <c r="Z344">
        <v>2.2700000000000001E-2</v>
      </c>
      <c r="AA344">
        <v>2.4479999999999998E-2</v>
      </c>
      <c r="AB344">
        <v>2.631E-2</v>
      </c>
      <c r="AC344">
        <v>3.2030000000000003E-2</v>
      </c>
      <c r="AD344">
        <v>2.5250000000000002E-2</v>
      </c>
      <c r="AE344">
        <v>2.6020000000000001E-2</v>
      </c>
      <c r="AF344">
        <v>2.656E-2</v>
      </c>
      <c r="AG344">
        <v>2.913E-2</v>
      </c>
      <c r="AH344">
        <v>1.8939999999999999E-2</v>
      </c>
      <c r="AI344">
        <v>2.9950000000000001E-2</v>
      </c>
      <c r="AJ344">
        <v>3.005E-2</v>
      </c>
      <c r="AK344">
        <v>2.8299999999999999E-2</v>
      </c>
      <c r="AL344">
        <v>2.325E-2</v>
      </c>
      <c r="AM344">
        <v>2.4549999999999999E-2</v>
      </c>
      <c r="AN344">
        <v>2.6450000000000001E-2</v>
      </c>
      <c r="AO344">
        <v>0.01</v>
      </c>
      <c r="AP344">
        <v>2.9929999999999998E-2</v>
      </c>
      <c r="AQ344">
        <v>3.0720000000000001E-2</v>
      </c>
      <c r="AR344">
        <v>3.1739999999999997E-2</v>
      </c>
      <c r="AS344">
        <v>1.9990000000000001E-2</v>
      </c>
      <c r="AT344">
        <v>3.1050000000000001E-2</v>
      </c>
      <c r="AU344">
        <v>3.0550000000000001E-2</v>
      </c>
      <c r="AV344">
        <v>3.0689999999999999E-2</v>
      </c>
      <c r="AW344">
        <v>-65.700000000000031</v>
      </c>
      <c r="AX344">
        <v>-152.09024390243908</v>
      </c>
      <c r="AY344" t="s">
        <v>631</v>
      </c>
      <c r="AZ344" s="45">
        <v>45217.93125671296</v>
      </c>
    </row>
    <row r="345" spans="2:52">
      <c r="B345">
        <v>1179</v>
      </c>
      <c r="C345" s="1">
        <v>44750</v>
      </c>
      <c r="D345">
        <v>6.7149999999999999</v>
      </c>
      <c r="E345">
        <v>6.7080000000000002</v>
      </c>
      <c r="F345">
        <v>133.44</v>
      </c>
      <c r="G345">
        <v>169.18</v>
      </c>
      <c r="H345">
        <v>169.62</v>
      </c>
      <c r="I345">
        <v>149.19</v>
      </c>
      <c r="J345">
        <v>1738.2</v>
      </c>
      <c r="K345">
        <v>7402</v>
      </c>
      <c r="L345">
        <v>7196.24</v>
      </c>
      <c r="M345">
        <v>107.1</v>
      </c>
      <c r="N345">
        <v>21725.78</v>
      </c>
      <c r="O345">
        <v>31338.15</v>
      </c>
      <c r="P345">
        <v>11635.31</v>
      </c>
      <c r="Q345">
        <v>26517.19</v>
      </c>
      <c r="R345">
        <v>8150.3</v>
      </c>
      <c r="S345">
        <v>1730</v>
      </c>
      <c r="T345">
        <v>1945.59</v>
      </c>
      <c r="U345">
        <v>3356.08</v>
      </c>
      <c r="V345">
        <v>3899.38</v>
      </c>
      <c r="W345">
        <v>24.64</v>
      </c>
      <c r="X345">
        <v>2.8389999999999999E-2</v>
      </c>
      <c r="Y345">
        <v>1.8960000000000001E-2</v>
      </c>
      <c r="Z345">
        <v>2.2929999999999999E-2</v>
      </c>
      <c r="AA345">
        <v>2.4819999999999998E-2</v>
      </c>
      <c r="AB345">
        <v>2.6550000000000001E-2</v>
      </c>
      <c r="AC345">
        <v>3.2030000000000003E-2</v>
      </c>
      <c r="AD345">
        <v>2.5250000000000002E-2</v>
      </c>
      <c r="AE345">
        <v>2.6020000000000001E-2</v>
      </c>
      <c r="AF345">
        <v>2.656E-2</v>
      </c>
      <c r="AG345">
        <v>2.913E-2</v>
      </c>
      <c r="AH345">
        <v>1.8589999999999999E-2</v>
      </c>
      <c r="AI345">
        <v>0.03</v>
      </c>
      <c r="AJ345">
        <v>3.015E-2</v>
      </c>
      <c r="AK345">
        <v>2.8299999999999999E-2</v>
      </c>
      <c r="AL345">
        <v>2.3449999999999999E-2</v>
      </c>
      <c r="AM345">
        <v>2.477E-2</v>
      </c>
      <c r="AN345">
        <v>2.6720000000000001E-2</v>
      </c>
      <c r="AO345">
        <v>1.149E-2</v>
      </c>
      <c r="AP345">
        <v>3.0800000000000001E-2</v>
      </c>
      <c r="AQ345">
        <v>3.1050000000000001E-2</v>
      </c>
      <c r="AR345">
        <v>3.2439999999999997E-2</v>
      </c>
      <c r="AS345">
        <v>1.8839999999999999E-2</v>
      </c>
      <c r="AT345">
        <v>3.1390000000000001E-2</v>
      </c>
      <c r="AU345">
        <v>3.1230000000000001E-2</v>
      </c>
      <c r="AV345">
        <v>3.1469999999999998E-2</v>
      </c>
      <c r="AW345">
        <v>-65.700000000000031</v>
      </c>
      <c r="AX345">
        <v>-152.09024390243908</v>
      </c>
      <c r="AY345" t="s">
        <v>631</v>
      </c>
      <c r="AZ345" s="45">
        <v>45217.93125671296</v>
      </c>
    </row>
    <row r="346" spans="2:52">
      <c r="B346">
        <v>1178</v>
      </c>
      <c r="C346" s="1">
        <v>44749</v>
      </c>
      <c r="D346">
        <v>6.7118000000000002</v>
      </c>
      <c r="E346">
        <v>6.7196999999999996</v>
      </c>
      <c r="F346">
        <v>134.5</v>
      </c>
      <c r="G346">
        <v>169.62</v>
      </c>
      <c r="H346">
        <v>170.18</v>
      </c>
      <c r="I346">
        <v>152.38</v>
      </c>
      <c r="J346">
        <v>1747.95</v>
      </c>
      <c r="K346">
        <v>7340</v>
      </c>
      <c r="L346">
        <v>7189.08</v>
      </c>
      <c r="M346">
        <v>106.54</v>
      </c>
      <c r="N346">
        <v>21643.58</v>
      </c>
      <c r="O346">
        <v>31384.55</v>
      </c>
      <c r="P346">
        <v>11621.35</v>
      </c>
      <c r="Q346">
        <v>26490.53</v>
      </c>
      <c r="R346">
        <v>8150.3</v>
      </c>
      <c r="S346">
        <v>1730</v>
      </c>
      <c r="T346">
        <v>1945.59</v>
      </c>
      <c r="U346">
        <v>3364.4</v>
      </c>
      <c r="V346">
        <v>3902.62</v>
      </c>
      <c r="W346">
        <v>26.08</v>
      </c>
      <c r="X346">
        <v>2.8369999999999999E-2</v>
      </c>
      <c r="Y346">
        <v>1.934E-2</v>
      </c>
      <c r="Z346">
        <v>2.298E-2</v>
      </c>
      <c r="AA346">
        <v>2.487E-2</v>
      </c>
      <c r="AB346">
        <v>2.6749999999999999E-2</v>
      </c>
      <c r="AC346">
        <v>3.2030000000000003E-2</v>
      </c>
      <c r="AD346">
        <v>2.5250000000000002E-2</v>
      </c>
      <c r="AE346">
        <v>2.6200000000000001E-2</v>
      </c>
      <c r="AF346">
        <v>2.6599999999999999E-2</v>
      </c>
      <c r="AG346">
        <v>2.913E-2</v>
      </c>
      <c r="AH346">
        <v>1.8880000000000001E-2</v>
      </c>
      <c r="AI346">
        <v>2.9950000000000001E-2</v>
      </c>
      <c r="AJ346">
        <v>3.015E-2</v>
      </c>
      <c r="AK346">
        <v>2.8400000000000002E-2</v>
      </c>
      <c r="AL346">
        <v>2.351E-2</v>
      </c>
      <c r="AM346">
        <v>2.479E-2</v>
      </c>
      <c r="AN346">
        <v>2.6720000000000001E-2</v>
      </c>
      <c r="AO346">
        <v>1.21E-2</v>
      </c>
      <c r="AP346">
        <v>2.9940000000000001E-2</v>
      </c>
      <c r="AQ346">
        <v>3.014E-2</v>
      </c>
      <c r="AR346">
        <v>3.184E-2</v>
      </c>
      <c r="AS346">
        <v>1.8589999999999999E-2</v>
      </c>
      <c r="AT346">
        <v>3.04E-2</v>
      </c>
      <c r="AU346">
        <v>3.032E-2</v>
      </c>
      <c r="AV346">
        <v>3.0620000000000001E-2</v>
      </c>
      <c r="AW346">
        <v>-55.300000000000004</v>
      </c>
      <c r="AX346">
        <v>-152.09024390243908</v>
      </c>
      <c r="AY346" t="s">
        <v>631</v>
      </c>
      <c r="AZ346" s="45">
        <v>45217.93125671296</v>
      </c>
    </row>
    <row r="347" spans="2:52">
      <c r="B347">
        <v>1177</v>
      </c>
      <c r="C347" s="1">
        <v>44748</v>
      </c>
      <c r="D347">
        <v>6.6942000000000004</v>
      </c>
      <c r="E347">
        <v>6.7005999999999997</v>
      </c>
      <c r="F347">
        <v>136.59</v>
      </c>
      <c r="G347">
        <v>170.26</v>
      </c>
      <c r="H347">
        <v>171.1</v>
      </c>
      <c r="I347">
        <v>149.4</v>
      </c>
      <c r="J347">
        <v>1754.3</v>
      </c>
      <c r="K347">
        <v>7362</v>
      </c>
      <c r="L347">
        <v>7107.77</v>
      </c>
      <c r="M347">
        <v>105.14</v>
      </c>
      <c r="N347">
        <v>21586.66</v>
      </c>
      <c r="O347">
        <v>31037.68</v>
      </c>
      <c r="P347">
        <v>11361.85</v>
      </c>
      <c r="Q347">
        <v>26107.65</v>
      </c>
      <c r="R347">
        <v>8150.3</v>
      </c>
      <c r="S347">
        <v>1730</v>
      </c>
      <c r="T347">
        <v>1945.59</v>
      </c>
      <c r="U347">
        <v>3355.35</v>
      </c>
      <c r="V347">
        <v>3845.08</v>
      </c>
      <c r="W347">
        <v>26.73</v>
      </c>
      <c r="X347">
        <v>2.8369999999999999E-2</v>
      </c>
      <c r="Y347">
        <v>1.9369999999999998E-2</v>
      </c>
      <c r="Z347">
        <v>2.3029999999999998E-2</v>
      </c>
      <c r="AA347">
        <v>2.4930000000000001E-2</v>
      </c>
      <c r="AB347">
        <v>2.6710000000000001E-2</v>
      </c>
      <c r="AC347">
        <v>3.2030000000000003E-2</v>
      </c>
      <c r="AD347">
        <v>2.5250000000000002E-2</v>
      </c>
      <c r="AE347">
        <v>2.6370000000000001E-2</v>
      </c>
      <c r="AF347">
        <v>2.6769999999999999E-2</v>
      </c>
      <c r="AG347">
        <v>2.9090000000000001E-2</v>
      </c>
      <c r="AH347">
        <v>2.1690000000000001E-2</v>
      </c>
      <c r="AI347">
        <v>2.9100000000000001E-2</v>
      </c>
      <c r="AJ347">
        <v>2.92E-2</v>
      </c>
      <c r="AK347">
        <v>2.81E-2</v>
      </c>
      <c r="AL347">
        <v>2.3449999999999999E-2</v>
      </c>
      <c r="AM347">
        <v>2.4799999999999999E-2</v>
      </c>
      <c r="AN347">
        <v>2.6679999999999999E-2</v>
      </c>
      <c r="AO347">
        <v>1.068E-2</v>
      </c>
      <c r="AP347">
        <v>2.928E-2</v>
      </c>
      <c r="AQ347">
        <v>3.0020000000000002E-2</v>
      </c>
      <c r="AR347">
        <v>3.1179999999999999E-2</v>
      </c>
      <c r="AS347">
        <v>1.8360000000000001E-2</v>
      </c>
      <c r="AT347">
        <v>3.0120000000000001E-2</v>
      </c>
      <c r="AU347">
        <v>2.98E-2</v>
      </c>
      <c r="AV347">
        <v>2.998E-2</v>
      </c>
      <c r="AW347">
        <v>-51.9</v>
      </c>
      <c r="AX347">
        <v>-152.09024390243908</v>
      </c>
      <c r="AY347" t="s">
        <v>631</v>
      </c>
      <c r="AZ347" s="45">
        <v>45217.93125671296</v>
      </c>
    </row>
    <row r="348" spans="2:52">
      <c r="B348">
        <v>1176</v>
      </c>
      <c r="C348" s="1">
        <v>44747</v>
      </c>
      <c r="D348">
        <v>6.6974</v>
      </c>
      <c r="E348">
        <v>6.7015000000000002</v>
      </c>
      <c r="F348">
        <v>137.47999999999999</v>
      </c>
      <c r="G348">
        <v>171.17</v>
      </c>
      <c r="H348">
        <v>172.03</v>
      </c>
      <c r="I348">
        <v>146.54</v>
      </c>
      <c r="J348">
        <v>1772</v>
      </c>
      <c r="K348">
        <v>7366</v>
      </c>
      <c r="L348">
        <v>7025.47</v>
      </c>
      <c r="M348">
        <v>105.14</v>
      </c>
      <c r="N348">
        <v>21853.07</v>
      </c>
      <c r="O348">
        <v>30967.82</v>
      </c>
      <c r="P348">
        <v>11322.24</v>
      </c>
      <c r="Q348">
        <v>26423.47</v>
      </c>
      <c r="R348">
        <v>8150.3</v>
      </c>
      <c r="S348">
        <v>1730</v>
      </c>
      <c r="T348">
        <v>1945.59</v>
      </c>
      <c r="U348">
        <v>3404.03</v>
      </c>
      <c r="V348">
        <v>3831.39</v>
      </c>
      <c r="W348">
        <v>27.54</v>
      </c>
      <c r="X348">
        <v>2.8340000000000001E-2</v>
      </c>
      <c r="Y348">
        <v>1.9640000000000001E-2</v>
      </c>
      <c r="Z348">
        <v>2.3E-2</v>
      </c>
      <c r="AA348">
        <v>2.4930000000000001E-2</v>
      </c>
      <c r="AB348">
        <v>2.6790000000000001E-2</v>
      </c>
      <c r="AC348">
        <v>3.2030000000000003E-2</v>
      </c>
      <c r="AD348">
        <v>2.5250000000000002E-2</v>
      </c>
      <c r="AE348">
        <v>2.6169999999999999E-2</v>
      </c>
      <c r="AF348">
        <v>2.6349999999999998E-2</v>
      </c>
      <c r="AG348">
        <v>2.8930000000000001E-2</v>
      </c>
      <c r="AH348">
        <v>2.4E-2</v>
      </c>
      <c r="AI348">
        <v>2.9600000000000001E-2</v>
      </c>
      <c r="AJ348">
        <v>2.9600000000000001E-2</v>
      </c>
      <c r="AK348">
        <v>2.8500000000000001E-2</v>
      </c>
      <c r="AL348">
        <v>2.3539999999999998E-2</v>
      </c>
      <c r="AM348">
        <v>2.4879999999999999E-2</v>
      </c>
      <c r="AN348">
        <v>2.6859999999999998E-2</v>
      </c>
      <c r="AO348">
        <v>1.0999999999999999E-2</v>
      </c>
      <c r="AP348">
        <v>2.8049999999999999E-2</v>
      </c>
      <c r="AQ348">
        <v>2.818E-2</v>
      </c>
      <c r="AR348">
        <v>3.04E-2</v>
      </c>
      <c r="AS348">
        <v>1.669E-2</v>
      </c>
      <c r="AT348">
        <v>2.8240000000000001E-2</v>
      </c>
      <c r="AU348">
        <v>2.8170000000000001E-2</v>
      </c>
      <c r="AV348">
        <v>2.853E-2</v>
      </c>
      <c r="AW348">
        <v>-33.1</v>
      </c>
      <c r="AX348">
        <v>-152.09024390243908</v>
      </c>
      <c r="AY348" t="s">
        <v>631</v>
      </c>
      <c r="AZ348" s="45">
        <v>45217.93125671296</v>
      </c>
    </row>
    <row r="349" spans="2:52">
      <c r="B349">
        <v>1175</v>
      </c>
      <c r="C349" s="1">
        <v>44746</v>
      </c>
      <c r="D349">
        <v>6.6940999999999997</v>
      </c>
      <c r="E349">
        <v>6.6993</v>
      </c>
      <c r="F349">
        <v>138.82</v>
      </c>
      <c r="G349">
        <v>171.04</v>
      </c>
      <c r="H349">
        <v>172.15</v>
      </c>
      <c r="I349">
        <v>147.58000000000001</v>
      </c>
      <c r="J349">
        <v>1808.4</v>
      </c>
      <c r="K349">
        <v>7432</v>
      </c>
      <c r="L349">
        <v>7232.65</v>
      </c>
      <c r="M349">
        <v>104.68</v>
      </c>
      <c r="N349">
        <v>21830.35</v>
      </c>
      <c r="O349">
        <v>31097.26</v>
      </c>
      <c r="P349">
        <v>11127.84</v>
      </c>
      <c r="Q349">
        <v>26153.81</v>
      </c>
      <c r="R349">
        <v>8150.3</v>
      </c>
      <c r="S349">
        <v>1730</v>
      </c>
      <c r="T349">
        <v>1945.59</v>
      </c>
      <c r="U349">
        <v>3405.43</v>
      </c>
      <c r="V349">
        <v>3825.33</v>
      </c>
      <c r="W349">
        <v>27.53</v>
      </c>
      <c r="X349">
        <v>2.8490000000000001E-2</v>
      </c>
      <c r="Y349">
        <v>1.942E-2</v>
      </c>
      <c r="Z349">
        <v>2.2880000000000001E-2</v>
      </c>
      <c r="AA349">
        <v>2.487E-2</v>
      </c>
      <c r="AB349">
        <v>2.6769999999999999E-2</v>
      </c>
      <c r="AC349">
        <v>3.2030000000000003E-2</v>
      </c>
      <c r="AD349">
        <v>2.5250000000000002E-2</v>
      </c>
      <c r="AE349">
        <v>2.613E-2</v>
      </c>
      <c r="AF349">
        <v>2.6440000000000002E-2</v>
      </c>
      <c r="AG349">
        <v>2.8889999999999999E-2</v>
      </c>
      <c r="AH349">
        <v>2.486E-2</v>
      </c>
      <c r="AI349">
        <v>3.0499999999999999E-2</v>
      </c>
      <c r="AJ349">
        <v>3.0700000000000002E-2</v>
      </c>
      <c r="AK349">
        <v>2.9399999999999999E-2</v>
      </c>
      <c r="AL349">
        <v>2.3439999999999999E-2</v>
      </c>
      <c r="AM349">
        <v>2.4830000000000001E-2</v>
      </c>
      <c r="AN349">
        <v>2.666E-2</v>
      </c>
      <c r="AO349">
        <v>1.601E-2</v>
      </c>
      <c r="AP349">
        <v>2.8799999999999999E-2</v>
      </c>
      <c r="AQ349">
        <v>2.8330000000000001E-2</v>
      </c>
      <c r="AR349">
        <v>3.1029999999999999E-2</v>
      </c>
      <c r="AS349">
        <v>1.6389999999999998E-2</v>
      </c>
      <c r="AT349">
        <v>2.852E-2</v>
      </c>
      <c r="AU349">
        <v>2.877E-2</v>
      </c>
      <c r="AV349">
        <v>2.9159999999999998E-2</v>
      </c>
      <c r="AW349">
        <v>-36.500000000000007</v>
      </c>
      <c r="AX349">
        <v>-152.09024390243908</v>
      </c>
      <c r="AY349" t="s">
        <v>631</v>
      </c>
      <c r="AZ349" s="45">
        <v>45217.93125671296</v>
      </c>
    </row>
    <row r="350" spans="2:52">
      <c r="B350">
        <v>1174</v>
      </c>
      <c r="C350" s="1">
        <v>44743</v>
      </c>
      <c r="D350">
        <v>6.7081</v>
      </c>
      <c r="E350">
        <v>6.7008999999999999</v>
      </c>
      <c r="F350">
        <v>138.82</v>
      </c>
      <c r="G350">
        <v>171.04</v>
      </c>
      <c r="H350">
        <v>172.15</v>
      </c>
      <c r="I350">
        <v>135.13999999999999</v>
      </c>
      <c r="J350">
        <v>1797.45</v>
      </c>
      <c r="K350">
        <v>7526</v>
      </c>
      <c r="L350">
        <v>7168.65</v>
      </c>
      <c r="M350">
        <v>105.11</v>
      </c>
      <c r="N350">
        <v>21859.79</v>
      </c>
      <c r="O350">
        <v>31097.26</v>
      </c>
      <c r="P350">
        <v>11127.84</v>
      </c>
      <c r="Q350">
        <v>25935.62</v>
      </c>
      <c r="R350">
        <v>8504.5</v>
      </c>
      <c r="S350">
        <v>1570</v>
      </c>
      <c r="T350">
        <v>1981.01</v>
      </c>
      <c r="U350">
        <v>3387.64</v>
      </c>
      <c r="V350">
        <v>3825.33</v>
      </c>
      <c r="W350">
        <v>26.7</v>
      </c>
      <c r="X350">
        <v>2.8289999999999999E-2</v>
      </c>
      <c r="Y350">
        <v>1.9179999999999999E-2</v>
      </c>
      <c r="Z350">
        <v>2.247E-2</v>
      </c>
      <c r="AA350">
        <v>2.4369999999999999E-2</v>
      </c>
      <c r="AB350">
        <v>2.623E-2</v>
      </c>
      <c r="AC350">
        <v>3.2030000000000003E-2</v>
      </c>
      <c r="AD350">
        <v>2.5250000000000002E-2</v>
      </c>
      <c r="AE350">
        <v>2.613E-2</v>
      </c>
      <c r="AF350">
        <v>2.6440000000000002E-2</v>
      </c>
      <c r="AG350">
        <v>2.8889999999999999E-2</v>
      </c>
      <c r="AH350">
        <v>2.4140000000000002E-2</v>
      </c>
      <c r="AI350">
        <v>3.04E-2</v>
      </c>
      <c r="AJ350">
        <v>3.0550000000000001E-2</v>
      </c>
      <c r="AK350">
        <v>2.93E-2</v>
      </c>
      <c r="AL350">
        <v>2.283E-2</v>
      </c>
      <c r="AM350">
        <v>2.418E-2</v>
      </c>
      <c r="AN350">
        <v>2.6200000000000001E-2</v>
      </c>
      <c r="AO350">
        <v>1.163E-2</v>
      </c>
      <c r="AP350">
        <v>2.8799999999999999E-2</v>
      </c>
      <c r="AQ350">
        <v>2.8330000000000001E-2</v>
      </c>
      <c r="AR350">
        <v>3.1029999999999999E-2</v>
      </c>
      <c r="AS350">
        <v>1.6389999999999998E-2</v>
      </c>
      <c r="AT350">
        <v>2.852E-2</v>
      </c>
      <c r="AU350">
        <v>2.877E-2</v>
      </c>
      <c r="AV350">
        <v>2.9159999999999998E-2</v>
      </c>
      <c r="AW350">
        <v>-41.500000000000007</v>
      </c>
      <c r="AX350">
        <v>-152.09024390243908</v>
      </c>
      <c r="AY350" t="s">
        <v>631</v>
      </c>
      <c r="AZ350" s="45">
        <v>45217.93125671296</v>
      </c>
    </row>
    <row r="351" spans="2:52">
      <c r="B351">
        <v>1173</v>
      </c>
      <c r="C351" s="1">
        <v>44742</v>
      </c>
      <c r="D351">
        <v>6.7023999999999999</v>
      </c>
      <c r="E351">
        <v>6.7080000000000002</v>
      </c>
      <c r="F351">
        <v>138.88999999999999</v>
      </c>
      <c r="G351">
        <v>170.42</v>
      </c>
      <c r="H351">
        <v>171.63</v>
      </c>
      <c r="I351">
        <v>135.13999999999999</v>
      </c>
      <c r="J351">
        <v>1817</v>
      </c>
      <c r="K351">
        <v>7460</v>
      </c>
      <c r="L351">
        <v>7169.28</v>
      </c>
      <c r="M351">
        <v>104.51</v>
      </c>
      <c r="N351">
        <v>21859.79</v>
      </c>
      <c r="O351">
        <v>30775.43</v>
      </c>
      <c r="P351">
        <v>11028.74</v>
      </c>
      <c r="Q351">
        <v>26393.040000000001</v>
      </c>
      <c r="R351">
        <v>8504.5</v>
      </c>
      <c r="S351">
        <v>1570</v>
      </c>
      <c r="T351">
        <v>1981.01</v>
      </c>
      <c r="U351">
        <v>3398.62</v>
      </c>
      <c r="V351">
        <v>3785.38</v>
      </c>
      <c r="W351">
        <v>28.71</v>
      </c>
      <c r="X351">
        <v>2.8160000000000001E-2</v>
      </c>
      <c r="Y351">
        <v>1.9300000000000001E-2</v>
      </c>
      <c r="Z351">
        <v>2.249E-2</v>
      </c>
      <c r="AA351">
        <v>2.4379999999999999E-2</v>
      </c>
      <c r="AB351">
        <v>2.63E-2</v>
      </c>
      <c r="AC351">
        <v>3.2030000000000003E-2</v>
      </c>
      <c r="AD351">
        <v>2.5250000000000002E-2</v>
      </c>
      <c r="AE351">
        <v>2.614E-2</v>
      </c>
      <c r="AF351">
        <v>2.6429999999999999E-2</v>
      </c>
      <c r="AG351">
        <v>2.8930000000000001E-2</v>
      </c>
      <c r="AH351">
        <v>2.4140000000000002E-2</v>
      </c>
      <c r="AI351">
        <v>3.04E-2</v>
      </c>
      <c r="AJ351">
        <v>3.0599999999999999E-2</v>
      </c>
      <c r="AK351">
        <v>2.9399999999999999E-2</v>
      </c>
      <c r="AL351">
        <v>2.3E-2</v>
      </c>
      <c r="AM351">
        <v>2.4279999999999999E-2</v>
      </c>
      <c r="AN351">
        <v>2.632E-2</v>
      </c>
      <c r="AO351">
        <v>1.6490000000000001E-2</v>
      </c>
      <c r="AP351">
        <v>3.0130000000000001E-2</v>
      </c>
      <c r="AQ351">
        <v>2.9530000000000001E-2</v>
      </c>
      <c r="AR351">
        <v>3.1829999999999997E-2</v>
      </c>
      <c r="AS351">
        <v>1.626E-2</v>
      </c>
      <c r="AT351">
        <v>3.0079999999999999E-2</v>
      </c>
      <c r="AU351">
        <v>3.0380000000000001E-2</v>
      </c>
      <c r="AV351">
        <v>3.0679999999999999E-2</v>
      </c>
      <c r="AW351">
        <v>-57</v>
      </c>
      <c r="AX351">
        <v>-152.09024390243908</v>
      </c>
      <c r="AY351" t="s">
        <v>631</v>
      </c>
      <c r="AZ351" s="45">
        <v>45217.93125671296</v>
      </c>
    </row>
    <row r="352" spans="2:52">
      <c r="B352">
        <v>1172</v>
      </c>
      <c r="C352" s="1">
        <v>44741</v>
      </c>
      <c r="D352">
        <v>6.6927000000000003</v>
      </c>
      <c r="E352">
        <v>6.6917999999999997</v>
      </c>
      <c r="F352">
        <v>139.33000000000001</v>
      </c>
      <c r="G352">
        <v>170.07</v>
      </c>
      <c r="H352">
        <v>171.39</v>
      </c>
      <c r="I352">
        <v>135.13999999999999</v>
      </c>
      <c r="J352">
        <v>1817.75</v>
      </c>
      <c r="K352">
        <v>7438</v>
      </c>
      <c r="L352">
        <v>7312.32</v>
      </c>
      <c r="M352">
        <v>103.94</v>
      </c>
      <c r="N352">
        <v>21996.89</v>
      </c>
      <c r="O352">
        <v>31029.31</v>
      </c>
      <c r="P352">
        <v>11177.89</v>
      </c>
      <c r="Q352">
        <v>26804.6</v>
      </c>
      <c r="R352">
        <v>8504.5</v>
      </c>
      <c r="S352">
        <v>1570</v>
      </c>
      <c r="T352">
        <v>1981.01</v>
      </c>
      <c r="U352">
        <v>3361.52</v>
      </c>
      <c r="V352">
        <v>3818.83</v>
      </c>
      <c r="W352">
        <v>28.16</v>
      </c>
      <c r="X352">
        <v>2.8330000000000001E-2</v>
      </c>
      <c r="Y352">
        <v>1.9560000000000001E-2</v>
      </c>
      <c r="Z352">
        <v>2.2790000000000001E-2</v>
      </c>
      <c r="AA352">
        <v>2.4500000000000001E-2</v>
      </c>
      <c r="AB352">
        <v>2.6519999999999998E-2</v>
      </c>
      <c r="AC352">
        <v>3.2039999999999999E-2</v>
      </c>
      <c r="AD352">
        <v>2.5250000000000002E-2</v>
      </c>
      <c r="AE352">
        <v>2.6009999999999998E-2</v>
      </c>
      <c r="AF352">
        <v>2.6270000000000002E-2</v>
      </c>
      <c r="AG352">
        <v>2.8920000000000001E-2</v>
      </c>
      <c r="AH352">
        <v>2.4989999999999998E-2</v>
      </c>
      <c r="AI352">
        <v>3.065E-2</v>
      </c>
      <c r="AJ352">
        <v>3.0849999999999999E-2</v>
      </c>
      <c r="AK352">
        <v>2.945E-2</v>
      </c>
      <c r="AL352">
        <v>2.3220000000000001E-2</v>
      </c>
      <c r="AM352">
        <v>2.453E-2</v>
      </c>
      <c r="AN352">
        <v>2.648E-2</v>
      </c>
      <c r="AO352">
        <v>1.993E-2</v>
      </c>
      <c r="AP352">
        <v>3.0890000000000001E-2</v>
      </c>
      <c r="AQ352">
        <v>3.0380000000000001E-2</v>
      </c>
      <c r="AR352">
        <v>3.218E-2</v>
      </c>
      <c r="AS352">
        <v>1.6750000000000001E-2</v>
      </c>
      <c r="AT352">
        <v>3.109E-2</v>
      </c>
      <c r="AU352">
        <v>3.143E-2</v>
      </c>
      <c r="AV352">
        <v>3.1570000000000001E-2</v>
      </c>
      <c r="AW352">
        <v>-65.899999999999991</v>
      </c>
      <c r="AX352">
        <v>-152.09024390243908</v>
      </c>
      <c r="AY352" t="s">
        <v>631</v>
      </c>
      <c r="AZ352" s="45">
        <v>45217.93125671296</v>
      </c>
    </row>
    <row r="353" spans="2:52">
      <c r="B353">
        <v>1171</v>
      </c>
      <c r="C353" s="1">
        <v>44740</v>
      </c>
      <c r="D353">
        <v>6.6816000000000004</v>
      </c>
      <c r="E353">
        <v>6.6898</v>
      </c>
      <c r="F353">
        <v>140.58000000000001</v>
      </c>
      <c r="G353">
        <v>169.73</v>
      </c>
      <c r="H353">
        <v>171.29</v>
      </c>
      <c r="I353">
        <v>130.41999999999999</v>
      </c>
      <c r="J353">
        <v>1819.05</v>
      </c>
      <c r="K353">
        <v>7350</v>
      </c>
      <c r="L353">
        <v>7323.41</v>
      </c>
      <c r="M353">
        <v>104.18</v>
      </c>
      <c r="N353">
        <v>22418.97</v>
      </c>
      <c r="O353">
        <v>30946.99</v>
      </c>
      <c r="P353">
        <v>11181.54</v>
      </c>
      <c r="Q353">
        <v>27049.47</v>
      </c>
      <c r="R353">
        <v>8504.5</v>
      </c>
      <c r="S353">
        <v>1570</v>
      </c>
      <c r="T353">
        <v>1981.01</v>
      </c>
      <c r="U353">
        <v>3409.21</v>
      </c>
      <c r="V353">
        <v>3821.55</v>
      </c>
      <c r="W353">
        <v>28.36</v>
      </c>
      <c r="X353">
        <v>2.845E-2</v>
      </c>
      <c r="Y353">
        <v>1.9730000000000001E-2</v>
      </c>
      <c r="Z353">
        <v>2.2890000000000001E-2</v>
      </c>
      <c r="AA353">
        <v>2.46E-2</v>
      </c>
      <c r="AB353">
        <v>2.6620000000000001E-2</v>
      </c>
      <c r="AC353">
        <v>3.1489999999999997E-2</v>
      </c>
      <c r="AD353">
        <v>2.5250000000000002E-2</v>
      </c>
      <c r="AE353">
        <v>2.6009999999999998E-2</v>
      </c>
      <c r="AF353">
        <v>2.6450000000000001E-2</v>
      </c>
      <c r="AG353">
        <v>2.8719999999999999E-2</v>
      </c>
      <c r="AH353">
        <v>2.7539999999999999E-2</v>
      </c>
      <c r="AI353">
        <v>3.0800000000000001E-2</v>
      </c>
      <c r="AJ353">
        <v>3.1E-2</v>
      </c>
      <c r="AK353">
        <v>2.9700000000000001E-2</v>
      </c>
      <c r="AL353">
        <v>2.3130000000000001E-2</v>
      </c>
      <c r="AM353">
        <v>2.46E-2</v>
      </c>
      <c r="AN353">
        <v>2.6509999999999999E-2</v>
      </c>
      <c r="AO353">
        <v>1.9019999999999999E-2</v>
      </c>
      <c r="AP353">
        <v>3.1719999999999998E-2</v>
      </c>
      <c r="AQ353">
        <v>3.1099999999999999E-2</v>
      </c>
      <c r="AR353">
        <v>3.279E-2</v>
      </c>
      <c r="AS353">
        <v>1.703E-2</v>
      </c>
      <c r="AT353">
        <v>3.2009999999999997E-2</v>
      </c>
      <c r="AU353">
        <v>3.2329999999999998E-2</v>
      </c>
      <c r="AV353">
        <v>3.245E-2</v>
      </c>
      <c r="AW353">
        <v>-74.099999999999966</v>
      </c>
      <c r="AX353">
        <v>-152.09024390243908</v>
      </c>
      <c r="AY353" t="s">
        <v>631</v>
      </c>
      <c r="AZ353" s="45">
        <v>45217.93125671296</v>
      </c>
    </row>
    <row r="354" spans="2:52">
      <c r="B354">
        <v>1170</v>
      </c>
      <c r="C354" s="1">
        <v>44739</v>
      </c>
      <c r="D354">
        <v>6.6994999999999996</v>
      </c>
      <c r="E354">
        <v>6.6989999999999998</v>
      </c>
      <c r="F354">
        <v>141.41999999999999</v>
      </c>
      <c r="G354">
        <v>169.7</v>
      </c>
      <c r="H354">
        <v>171.4</v>
      </c>
      <c r="I354">
        <v>127.16</v>
      </c>
      <c r="J354">
        <v>1826.3</v>
      </c>
      <c r="K354">
        <v>7226</v>
      </c>
      <c r="L354">
        <v>7258.32</v>
      </c>
      <c r="M354">
        <v>104.43</v>
      </c>
      <c r="N354">
        <v>22229.52</v>
      </c>
      <c r="O354">
        <v>31438.26</v>
      </c>
      <c r="P354">
        <v>11524.55</v>
      </c>
      <c r="Q354">
        <v>26871.27</v>
      </c>
      <c r="R354">
        <v>8504.5</v>
      </c>
      <c r="S354">
        <v>1570</v>
      </c>
      <c r="T354">
        <v>1981.01</v>
      </c>
      <c r="U354">
        <v>3379.18</v>
      </c>
      <c r="V354">
        <v>3900.11</v>
      </c>
      <c r="W354">
        <v>26.95</v>
      </c>
      <c r="X354">
        <v>2.8299999999999999E-2</v>
      </c>
      <c r="Y354">
        <v>1.9689999999999999E-2</v>
      </c>
      <c r="Z354">
        <v>2.283E-2</v>
      </c>
      <c r="AA354">
        <v>2.367E-2</v>
      </c>
      <c r="AB354">
        <v>2.6579999999999999E-2</v>
      </c>
      <c r="AC354">
        <v>3.1489999999999997E-2</v>
      </c>
      <c r="AD354">
        <v>2.5250000000000002E-2</v>
      </c>
      <c r="AE354">
        <v>2.6009999999999998E-2</v>
      </c>
      <c r="AF354">
        <v>2.6450000000000001E-2</v>
      </c>
      <c r="AG354">
        <v>2.8760000000000001E-2</v>
      </c>
      <c r="AH354">
        <v>2.792E-2</v>
      </c>
      <c r="AI354">
        <v>3.1099999999999999E-2</v>
      </c>
      <c r="AJ354">
        <v>3.125E-2</v>
      </c>
      <c r="AK354">
        <v>0.03</v>
      </c>
      <c r="AL354">
        <v>2.325E-2</v>
      </c>
      <c r="AM354">
        <v>2.444E-2</v>
      </c>
      <c r="AN354">
        <v>2.64E-2</v>
      </c>
      <c r="AO354">
        <v>2.1100000000000001E-2</v>
      </c>
      <c r="AP354">
        <v>3.2000000000000001E-2</v>
      </c>
      <c r="AQ354">
        <v>3.1210000000000002E-2</v>
      </c>
      <c r="AR354">
        <v>3.3119999999999997E-2</v>
      </c>
      <c r="AS354">
        <v>1.6410000000000001E-2</v>
      </c>
      <c r="AT354">
        <v>3.2059999999999998E-2</v>
      </c>
      <c r="AU354">
        <v>3.2539999999999999E-2</v>
      </c>
      <c r="AV354">
        <v>3.2680000000000001E-2</v>
      </c>
      <c r="AW354">
        <v>-83.899999999999977</v>
      </c>
      <c r="AX354">
        <v>-152.09024390243908</v>
      </c>
      <c r="AY354" t="s">
        <v>631</v>
      </c>
      <c r="AZ354" s="45">
        <v>45217.93125671296</v>
      </c>
    </row>
    <row r="355" spans="2:52">
      <c r="B355">
        <v>1169</v>
      </c>
      <c r="C355" s="1">
        <v>44736</v>
      </c>
      <c r="D355">
        <v>6.7126999999999999</v>
      </c>
      <c r="E355">
        <v>6.7023000000000001</v>
      </c>
      <c r="F355">
        <v>141.59</v>
      </c>
      <c r="G355">
        <v>170.03</v>
      </c>
      <c r="H355">
        <v>171.71</v>
      </c>
      <c r="I355">
        <v>136.15</v>
      </c>
      <c r="J355">
        <v>1825.45</v>
      </c>
      <c r="K355">
        <v>7206</v>
      </c>
      <c r="L355">
        <v>7208.81</v>
      </c>
      <c r="M355">
        <v>104.2</v>
      </c>
      <c r="N355">
        <v>21719.06</v>
      </c>
      <c r="O355">
        <v>31500.68</v>
      </c>
      <c r="P355">
        <v>11607.62</v>
      </c>
      <c r="Q355">
        <v>26491.97</v>
      </c>
      <c r="R355">
        <v>8504.5</v>
      </c>
      <c r="S355">
        <v>1570</v>
      </c>
      <c r="T355">
        <v>1981.01</v>
      </c>
      <c r="U355">
        <v>3349.75</v>
      </c>
      <c r="V355">
        <v>3911.74</v>
      </c>
      <c r="W355">
        <v>27.23</v>
      </c>
      <c r="X355">
        <v>2.8490000000000001E-2</v>
      </c>
      <c r="Y355">
        <v>1.9429999999999999E-2</v>
      </c>
      <c r="Z355">
        <v>2.2509999999999999E-2</v>
      </c>
      <c r="AA355">
        <v>2.367E-2</v>
      </c>
      <c r="AB355">
        <v>2.613E-2</v>
      </c>
      <c r="AC355">
        <v>3.1489999999999997E-2</v>
      </c>
      <c r="AD355">
        <v>2.5250000000000002E-2</v>
      </c>
      <c r="AE355">
        <v>2.6009999999999998E-2</v>
      </c>
      <c r="AF355">
        <v>2.6450000000000001E-2</v>
      </c>
      <c r="AG355">
        <v>2.8760000000000001E-2</v>
      </c>
      <c r="AH355">
        <v>2.7969999999999998E-2</v>
      </c>
      <c r="AI355">
        <v>3.075E-2</v>
      </c>
      <c r="AJ355">
        <v>3.09E-2</v>
      </c>
      <c r="AK355">
        <v>2.9700000000000001E-2</v>
      </c>
      <c r="AL355">
        <v>2.266E-2</v>
      </c>
      <c r="AM355">
        <v>2.3879999999999998E-2</v>
      </c>
      <c r="AN355">
        <v>2.596E-2</v>
      </c>
      <c r="AO355">
        <v>1.6E-2</v>
      </c>
      <c r="AP355">
        <v>3.1300000000000001E-2</v>
      </c>
      <c r="AQ355">
        <v>3.0630000000000001E-2</v>
      </c>
      <c r="AR355">
        <v>3.2570000000000002E-2</v>
      </c>
      <c r="AS355">
        <v>1.6310000000000002E-2</v>
      </c>
      <c r="AT355">
        <v>3.1469999999999998E-2</v>
      </c>
      <c r="AU355">
        <v>3.1859999999999999E-2</v>
      </c>
      <c r="AV355">
        <v>3.1949999999999999E-2</v>
      </c>
      <c r="AW355">
        <v>-77.999999999999986</v>
      </c>
      <c r="AX355">
        <v>-152.09024390243908</v>
      </c>
      <c r="AY355" t="s">
        <v>631</v>
      </c>
      <c r="AZ355" s="45">
        <v>45217.93125671296</v>
      </c>
    </row>
    <row r="356" spans="2:52">
      <c r="B356">
        <v>1168</v>
      </c>
      <c r="C356" s="1">
        <v>44735</v>
      </c>
      <c r="D356">
        <v>6.6921999999999997</v>
      </c>
      <c r="E356">
        <v>6.6894999999999998</v>
      </c>
      <c r="F356">
        <v>142</v>
      </c>
      <c r="G356">
        <v>170.39</v>
      </c>
      <c r="H356">
        <v>172.1</v>
      </c>
      <c r="I356">
        <v>136.15</v>
      </c>
      <c r="J356">
        <v>1841.9</v>
      </c>
      <c r="K356">
        <v>7290</v>
      </c>
      <c r="L356">
        <v>7020.45</v>
      </c>
      <c r="M356">
        <v>104.44</v>
      </c>
      <c r="N356">
        <v>21273.87</v>
      </c>
      <c r="O356">
        <v>30677.360000000001</v>
      </c>
      <c r="P356">
        <v>11232.19</v>
      </c>
      <c r="Q356">
        <v>26171.25</v>
      </c>
      <c r="R356">
        <v>8504.5</v>
      </c>
      <c r="S356">
        <v>1570</v>
      </c>
      <c r="T356">
        <v>1981.01</v>
      </c>
      <c r="U356">
        <v>3320.15</v>
      </c>
      <c r="V356">
        <v>3795.73</v>
      </c>
      <c r="W356">
        <v>29.05</v>
      </c>
      <c r="X356">
        <v>2.8289999999999999E-2</v>
      </c>
      <c r="Y356">
        <v>1.9429999999999999E-2</v>
      </c>
      <c r="Z356">
        <v>2.2419999999999999E-2</v>
      </c>
      <c r="AA356">
        <v>2.3689999999999999E-2</v>
      </c>
      <c r="AB356">
        <v>2.589E-2</v>
      </c>
      <c r="AC356">
        <v>3.1489999999999997E-2</v>
      </c>
      <c r="AD356">
        <v>2.5250000000000002E-2</v>
      </c>
      <c r="AE356">
        <v>2.6020000000000001E-2</v>
      </c>
      <c r="AF356">
        <v>2.657E-2</v>
      </c>
      <c r="AG356">
        <v>2.8729999999999999E-2</v>
      </c>
      <c r="AH356">
        <v>2.86E-2</v>
      </c>
      <c r="AI356">
        <v>3.04E-2</v>
      </c>
      <c r="AJ356">
        <v>3.0599999999999999E-2</v>
      </c>
      <c r="AK356">
        <v>2.9399999999999999E-2</v>
      </c>
      <c r="AL356">
        <v>2.2540000000000001E-2</v>
      </c>
      <c r="AM356">
        <v>2.3900000000000001E-2</v>
      </c>
      <c r="AN356">
        <v>2.5739999999999999E-2</v>
      </c>
      <c r="AO356">
        <v>1.2999999999999999E-2</v>
      </c>
      <c r="AP356">
        <v>3.0870000000000002E-2</v>
      </c>
      <c r="AQ356">
        <v>3.015E-2</v>
      </c>
      <c r="AR356">
        <v>3.2000000000000001E-2</v>
      </c>
      <c r="AS356">
        <v>1.5699999999999999E-2</v>
      </c>
      <c r="AT356">
        <v>3.1210000000000002E-2</v>
      </c>
      <c r="AU356">
        <v>3.1460000000000002E-2</v>
      </c>
      <c r="AV356">
        <v>3.1570000000000001E-2</v>
      </c>
      <c r="AW356">
        <v>-75.200000000000017</v>
      </c>
      <c r="AX356">
        <v>-152.09024390243908</v>
      </c>
      <c r="AY356" t="s">
        <v>631</v>
      </c>
      <c r="AZ356" s="45">
        <v>45217.93125671296</v>
      </c>
    </row>
    <row r="357" spans="2:52">
      <c r="B357">
        <v>1167</v>
      </c>
      <c r="C357" s="1">
        <v>44734</v>
      </c>
      <c r="D357">
        <v>6.6893000000000002</v>
      </c>
      <c r="E357">
        <v>6.6924999999999999</v>
      </c>
      <c r="F357">
        <v>142.56</v>
      </c>
      <c r="G357">
        <v>170.22</v>
      </c>
      <c r="H357">
        <v>172.03</v>
      </c>
      <c r="I357">
        <v>133.63</v>
      </c>
      <c r="J357">
        <v>1841.85</v>
      </c>
      <c r="K357">
        <v>7188</v>
      </c>
      <c r="L357">
        <v>7089.22</v>
      </c>
      <c r="M357">
        <v>104.7</v>
      </c>
      <c r="N357">
        <v>21008.34</v>
      </c>
      <c r="O357">
        <v>30483.13</v>
      </c>
      <c r="P357">
        <v>11053.08</v>
      </c>
      <c r="Q357">
        <v>26149.55</v>
      </c>
      <c r="R357">
        <v>8504.5</v>
      </c>
      <c r="S357">
        <v>1570</v>
      </c>
      <c r="T357">
        <v>1981.01</v>
      </c>
      <c r="U357">
        <v>3267.2</v>
      </c>
      <c r="V357">
        <v>3759.89</v>
      </c>
      <c r="W357">
        <v>28.95</v>
      </c>
      <c r="X357">
        <v>2.8250000000000001E-2</v>
      </c>
      <c r="Y357">
        <v>1.9599999999999999E-2</v>
      </c>
      <c r="Z357">
        <v>2.2499999999999999E-2</v>
      </c>
      <c r="AA357">
        <v>2.3599999999999999E-2</v>
      </c>
      <c r="AB357">
        <v>2.5829999999999999E-2</v>
      </c>
      <c r="AC357">
        <v>3.1489999999999997E-2</v>
      </c>
      <c r="AD357">
        <v>2.5250000000000002E-2</v>
      </c>
      <c r="AE357">
        <v>2.632E-2</v>
      </c>
      <c r="AF357">
        <v>2.6790000000000001E-2</v>
      </c>
      <c r="AG357">
        <v>2.8899999999999999E-2</v>
      </c>
      <c r="AH357">
        <v>2.818E-2</v>
      </c>
      <c r="AI357">
        <v>3.1099999999999999E-2</v>
      </c>
      <c r="AJ357">
        <v>3.1300000000000001E-2</v>
      </c>
      <c r="AK357">
        <v>2.9649999999999999E-2</v>
      </c>
      <c r="AL357">
        <v>2.2610000000000002E-2</v>
      </c>
      <c r="AM357">
        <v>2.3900000000000001E-2</v>
      </c>
      <c r="AN357">
        <v>2.58E-2</v>
      </c>
      <c r="AO357">
        <v>1.248E-2</v>
      </c>
      <c r="AP357">
        <v>3.1559999999999998E-2</v>
      </c>
      <c r="AQ357">
        <v>3.056E-2</v>
      </c>
      <c r="AR357">
        <v>3.2489999999999998E-2</v>
      </c>
      <c r="AS357">
        <v>1.5270000000000001E-2</v>
      </c>
      <c r="AT357">
        <v>3.1989999999999998E-2</v>
      </c>
      <c r="AU357">
        <v>3.2300000000000002E-2</v>
      </c>
      <c r="AV357">
        <v>3.2390000000000002E-2</v>
      </c>
      <c r="AW357">
        <v>-83.899999999999977</v>
      </c>
      <c r="AX357">
        <v>-152.09024390243908</v>
      </c>
      <c r="AY357" t="s">
        <v>631</v>
      </c>
      <c r="AZ357" s="45">
        <v>45217.93125671296</v>
      </c>
    </row>
    <row r="358" spans="2:52">
      <c r="B358">
        <v>1166</v>
      </c>
      <c r="C358" s="1">
        <v>44733</v>
      </c>
      <c r="D358">
        <v>6.7092000000000001</v>
      </c>
      <c r="E358">
        <v>6.7167000000000003</v>
      </c>
      <c r="F358">
        <v>143.18</v>
      </c>
      <c r="G358">
        <v>169.31</v>
      </c>
      <c r="H358">
        <v>171.34</v>
      </c>
      <c r="I358">
        <v>127.86</v>
      </c>
      <c r="J358">
        <v>1840.25</v>
      </c>
      <c r="K358">
        <v>7242</v>
      </c>
      <c r="L358">
        <v>7152.05</v>
      </c>
      <c r="M358">
        <v>104.7</v>
      </c>
      <c r="N358">
        <v>21559.59</v>
      </c>
      <c r="O358">
        <v>30530.25</v>
      </c>
      <c r="P358">
        <v>11069.3</v>
      </c>
      <c r="Q358">
        <v>26246.31</v>
      </c>
      <c r="R358">
        <v>8504.5</v>
      </c>
      <c r="S358">
        <v>1570</v>
      </c>
      <c r="T358">
        <v>1981.01</v>
      </c>
      <c r="U358">
        <v>3306.72</v>
      </c>
      <c r="V358">
        <v>3764.79</v>
      </c>
      <c r="W358">
        <v>30.19</v>
      </c>
      <c r="X358">
        <v>2.8289999999999999E-2</v>
      </c>
      <c r="Y358">
        <v>1.9800000000000002E-2</v>
      </c>
      <c r="Z358">
        <v>2.2589999999999999E-2</v>
      </c>
      <c r="AA358">
        <v>2.3800000000000002E-2</v>
      </c>
      <c r="AB358">
        <v>2.5930000000000002E-2</v>
      </c>
      <c r="AC358">
        <v>3.1489999999999997E-2</v>
      </c>
      <c r="AD358">
        <v>2.5250000000000002E-2</v>
      </c>
      <c r="AE358">
        <v>2.632E-2</v>
      </c>
      <c r="AF358">
        <v>2.6790000000000001E-2</v>
      </c>
      <c r="AG358">
        <v>2.904E-2</v>
      </c>
      <c r="AH358">
        <v>2.9899999999999999E-2</v>
      </c>
      <c r="AI358">
        <v>3.1949999999999999E-2</v>
      </c>
      <c r="AJ358">
        <v>3.2050000000000002E-2</v>
      </c>
      <c r="AK358">
        <v>3.0249999999999999E-2</v>
      </c>
      <c r="AL358">
        <v>2.2679999999999999E-2</v>
      </c>
      <c r="AM358">
        <v>2.3869999999999999E-2</v>
      </c>
      <c r="AN358">
        <v>2.5909999999999999E-2</v>
      </c>
      <c r="AO358">
        <v>1.1639999999999999E-2</v>
      </c>
      <c r="AP358">
        <v>3.2750000000000001E-2</v>
      </c>
      <c r="AQ358">
        <v>3.1960000000000002E-2</v>
      </c>
      <c r="AR358">
        <v>3.3369999999999997E-2</v>
      </c>
      <c r="AS358">
        <v>1.519E-2</v>
      </c>
      <c r="AT358">
        <v>3.347E-2</v>
      </c>
      <c r="AU358">
        <v>3.363E-2</v>
      </c>
      <c r="AV358">
        <v>3.3680000000000002E-2</v>
      </c>
      <c r="AW358">
        <v>-96.699999999999974</v>
      </c>
      <c r="AX358">
        <v>-152.09024390243908</v>
      </c>
      <c r="AY358" t="s">
        <v>631</v>
      </c>
      <c r="AZ358" s="45">
        <v>45217.93125671296</v>
      </c>
    </row>
    <row r="359" spans="2:52">
      <c r="B359">
        <v>1165</v>
      </c>
      <c r="C359" s="1">
        <v>44732</v>
      </c>
      <c r="D359">
        <v>6.6843000000000004</v>
      </c>
      <c r="E359">
        <v>6.7043999999999997</v>
      </c>
      <c r="F359">
        <v>144.19999999999999</v>
      </c>
      <c r="G359">
        <v>169.56</v>
      </c>
      <c r="H359">
        <v>171.72</v>
      </c>
      <c r="I359">
        <v>132.32</v>
      </c>
      <c r="J359">
        <v>1836.5</v>
      </c>
      <c r="K359">
        <v>7406</v>
      </c>
      <c r="L359">
        <v>7121.81</v>
      </c>
      <c r="M359">
        <v>103.63</v>
      </c>
      <c r="N359">
        <v>21163.91</v>
      </c>
      <c r="O359">
        <v>29888.78</v>
      </c>
      <c r="P359">
        <v>10798.35</v>
      </c>
      <c r="Q359">
        <v>25771.22</v>
      </c>
      <c r="R359">
        <v>8504.5</v>
      </c>
      <c r="S359">
        <v>1570</v>
      </c>
      <c r="T359">
        <v>1981.01</v>
      </c>
      <c r="U359">
        <v>3315.43</v>
      </c>
      <c r="V359">
        <v>3674.84</v>
      </c>
      <c r="W359">
        <v>31.03</v>
      </c>
      <c r="X359">
        <v>2.828E-2</v>
      </c>
      <c r="Y359">
        <v>2.001E-2</v>
      </c>
      <c r="Z359">
        <v>2.2540000000000001E-2</v>
      </c>
      <c r="AA359">
        <v>2.3599999999999999E-2</v>
      </c>
      <c r="AB359">
        <v>2.5930000000000002E-2</v>
      </c>
      <c r="AC359">
        <v>3.1489999999999997E-2</v>
      </c>
      <c r="AD359">
        <v>2.5250000000000002E-2</v>
      </c>
      <c r="AE359">
        <v>2.632E-2</v>
      </c>
      <c r="AF359">
        <v>2.6790000000000001E-2</v>
      </c>
      <c r="AG359">
        <v>2.9000000000000001E-2</v>
      </c>
      <c r="AH359">
        <v>2.843E-2</v>
      </c>
      <c r="AI359">
        <v>3.2399999999999998E-2</v>
      </c>
      <c r="AJ359">
        <v>3.245E-2</v>
      </c>
      <c r="AK359">
        <v>3.0599999999999999E-2</v>
      </c>
      <c r="AL359">
        <v>2.266E-2</v>
      </c>
      <c r="AM359">
        <v>2.3859999999999999E-2</v>
      </c>
      <c r="AN359">
        <v>2.5829999999999999E-2</v>
      </c>
      <c r="AO359">
        <v>1.422E-2</v>
      </c>
      <c r="AP359">
        <v>3.2259999999999997E-2</v>
      </c>
      <c r="AQ359">
        <v>3.1789999999999999E-2</v>
      </c>
      <c r="AR359">
        <v>3.279E-2</v>
      </c>
      <c r="AS359">
        <v>1.5650000000000001E-2</v>
      </c>
      <c r="AT359">
        <v>3.3489999999999999E-2</v>
      </c>
      <c r="AU359">
        <v>3.3419999999999998E-2</v>
      </c>
      <c r="AV359">
        <v>3.3259999999999998E-2</v>
      </c>
      <c r="AW359">
        <v>-98.899999999999991</v>
      </c>
      <c r="AX359">
        <v>-152.09024390243908</v>
      </c>
      <c r="AY359" t="s">
        <v>631</v>
      </c>
      <c r="AZ359" s="45">
        <v>45217.93125671296</v>
      </c>
    </row>
    <row r="360" spans="2:52">
      <c r="B360">
        <v>1164</v>
      </c>
      <c r="C360" s="1">
        <v>44729</v>
      </c>
      <c r="D360">
        <v>6.6687000000000003</v>
      </c>
      <c r="E360">
        <v>6.7149000000000001</v>
      </c>
      <c r="F360">
        <v>144.19999999999999</v>
      </c>
      <c r="G360">
        <v>169.56</v>
      </c>
      <c r="H360">
        <v>171.72</v>
      </c>
      <c r="I360">
        <v>135.22</v>
      </c>
      <c r="J360">
        <v>1841.55</v>
      </c>
      <c r="K360">
        <v>7406</v>
      </c>
      <c r="L360">
        <v>7016.25</v>
      </c>
      <c r="M360">
        <v>105.16</v>
      </c>
      <c r="N360">
        <v>21075</v>
      </c>
      <c r="O360">
        <v>29888.78</v>
      </c>
      <c r="P360">
        <v>10798.35</v>
      </c>
      <c r="Q360">
        <v>25963</v>
      </c>
      <c r="R360">
        <v>8504.5</v>
      </c>
      <c r="S360">
        <v>1570</v>
      </c>
      <c r="T360">
        <v>1981.01</v>
      </c>
      <c r="U360">
        <v>3316.79</v>
      </c>
      <c r="V360">
        <v>3674.84</v>
      </c>
      <c r="W360">
        <v>31.13</v>
      </c>
      <c r="X360">
        <v>2.8139999999999998E-2</v>
      </c>
      <c r="Y360">
        <v>1.9869999999999999E-2</v>
      </c>
      <c r="Z360">
        <v>2.2450000000000001E-2</v>
      </c>
      <c r="AA360">
        <v>2.35E-2</v>
      </c>
      <c r="AB360">
        <v>2.5749999999999999E-2</v>
      </c>
      <c r="AC360">
        <v>3.1489999999999997E-2</v>
      </c>
      <c r="AD360">
        <v>2.5250000000000002E-2</v>
      </c>
      <c r="AE360">
        <v>2.632E-2</v>
      </c>
      <c r="AF360">
        <v>2.6790000000000001E-2</v>
      </c>
      <c r="AG360">
        <v>2.9000000000000001E-2</v>
      </c>
      <c r="AH360">
        <v>2.7980000000000001E-2</v>
      </c>
      <c r="AI360">
        <v>3.2149999999999998E-2</v>
      </c>
      <c r="AJ360">
        <v>3.2250000000000001E-2</v>
      </c>
      <c r="AK360">
        <v>3.0249999999999999E-2</v>
      </c>
      <c r="AL360">
        <v>2.2339999999999999E-2</v>
      </c>
      <c r="AM360">
        <v>2.3599999999999999E-2</v>
      </c>
      <c r="AN360">
        <v>2.5590000000000002E-2</v>
      </c>
      <c r="AO360">
        <v>1.1520000000000001E-2</v>
      </c>
      <c r="AP360">
        <v>3.2259999999999997E-2</v>
      </c>
      <c r="AQ360">
        <v>3.1789999999999999E-2</v>
      </c>
      <c r="AR360">
        <v>3.279E-2</v>
      </c>
      <c r="AS360">
        <v>1.5650000000000001E-2</v>
      </c>
      <c r="AT360">
        <v>3.3489999999999999E-2</v>
      </c>
      <c r="AU360">
        <v>3.3419999999999998E-2</v>
      </c>
      <c r="AV360">
        <v>3.3259999999999998E-2</v>
      </c>
      <c r="AW360">
        <v>-99.899999999999991</v>
      </c>
      <c r="AX360">
        <v>-152.09024390243908</v>
      </c>
      <c r="AY360" t="s">
        <v>631</v>
      </c>
      <c r="AZ360" s="45">
        <v>45217.93125671296</v>
      </c>
    </row>
    <row r="361" spans="2:52">
      <c r="B361">
        <v>1163</v>
      </c>
      <c r="C361" s="1">
        <v>44728</v>
      </c>
      <c r="D361">
        <v>6.7549000000000001</v>
      </c>
      <c r="E361">
        <v>6.7409999999999997</v>
      </c>
      <c r="F361">
        <v>145.6</v>
      </c>
      <c r="G361">
        <v>169.78</v>
      </c>
      <c r="H361">
        <v>172.14</v>
      </c>
      <c r="I361">
        <v>135.51</v>
      </c>
      <c r="J361">
        <v>1826.5</v>
      </c>
      <c r="K361">
        <v>7330</v>
      </c>
      <c r="L361">
        <v>7044.98</v>
      </c>
      <c r="M361">
        <v>105.52</v>
      </c>
      <c r="N361">
        <v>20845.43</v>
      </c>
      <c r="O361">
        <v>29927.07</v>
      </c>
      <c r="P361">
        <v>10646.1</v>
      </c>
      <c r="Q361">
        <v>26431.200000000001</v>
      </c>
      <c r="R361">
        <v>8504.5</v>
      </c>
      <c r="S361">
        <v>1570</v>
      </c>
      <c r="T361">
        <v>1981.01</v>
      </c>
      <c r="U361">
        <v>3285.39</v>
      </c>
      <c r="V361">
        <v>3666.77</v>
      </c>
      <c r="W361">
        <v>32.950000000000003</v>
      </c>
      <c r="X361">
        <v>2.8170000000000001E-2</v>
      </c>
      <c r="Y361">
        <v>1.9939999999999999E-2</v>
      </c>
      <c r="Z361">
        <v>2.2540000000000001E-2</v>
      </c>
      <c r="AA361">
        <v>2.368E-2</v>
      </c>
      <c r="AB361">
        <v>2.5780000000000001E-2</v>
      </c>
      <c r="AC361">
        <v>3.1489999999999997E-2</v>
      </c>
      <c r="AD361">
        <v>2.5250000000000002E-2</v>
      </c>
      <c r="AE361">
        <v>2.632E-2</v>
      </c>
      <c r="AF361">
        <v>2.6790000000000001E-2</v>
      </c>
      <c r="AG361">
        <v>2.9000000000000001E-2</v>
      </c>
      <c r="AH361">
        <v>2.7529999999999999E-2</v>
      </c>
      <c r="AI361">
        <v>3.2300000000000002E-2</v>
      </c>
      <c r="AJ361">
        <v>3.2399999999999998E-2</v>
      </c>
      <c r="AK361">
        <v>3.0499999999999999E-2</v>
      </c>
      <c r="AL361">
        <v>2.2460000000000001E-2</v>
      </c>
      <c r="AM361">
        <v>2.3699999999999999E-2</v>
      </c>
      <c r="AN361">
        <v>2.5700000000000001E-2</v>
      </c>
      <c r="AO361">
        <v>1.482E-2</v>
      </c>
      <c r="AP361">
        <v>3.1949999999999999E-2</v>
      </c>
      <c r="AQ361">
        <v>3.0929999999999999E-2</v>
      </c>
      <c r="AR361">
        <v>3.2469999999999999E-2</v>
      </c>
      <c r="AS361">
        <v>1.491E-2</v>
      </c>
      <c r="AT361">
        <v>3.2809999999999999E-2</v>
      </c>
      <c r="AU361">
        <v>3.2840000000000001E-2</v>
      </c>
      <c r="AV361">
        <v>3.279E-2</v>
      </c>
      <c r="AW361">
        <v>-91.3</v>
      </c>
      <c r="AX361">
        <v>-152.09024390243908</v>
      </c>
      <c r="AY361" t="s">
        <v>631</v>
      </c>
      <c r="AZ361" s="45">
        <v>45217.93125671296</v>
      </c>
    </row>
    <row r="362" spans="2:52">
      <c r="B362">
        <v>1162</v>
      </c>
      <c r="C362" s="1">
        <v>44727</v>
      </c>
      <c r="D362">
        <v>6.7826000000000004</v>
      </c>
      <c r="E362">
        <v>6.7545999999999999</v>
      </c>
      <c r="F362">
        <v>145.85</v>
      </c>
      <c r="G362">
        <v>169.48</v>
      </c>
      <c r="H362">
        <v>171.9</v>
      </c>
      <c r="I362">
        <v>128.19999999999999</v>
      </c>
      <c r="J362">
        <v>1823.75</v>
      </c>
      <c r="K362">
        <v>7430</v>
      </c>
      <c r="L362">
        <v>7273.41</v>
      </c>
      <c r="M362">
        <v>105.08</v>
      </c>
      <c r="N362">
        <v>21308.21</v>
      </c>
      <c r="O362">
        <v>30668.53</v>
      </c>
      <c r="P362">
        <v>11099.15</v>
      </c>
      <c r="Q362">
        <v>26326.16</v>
      </c>
      <c r="R362">
        <v>8504.5</v>
      </c>
      <c r="S362">
        <v>1570</v>
      </c>
      <c r="T362">
        <v>1981.01</v>
      </c>
      <c r="U362">
        <v>3305.41</v>
      </c>
      <c r="V362">
        <v>3789.99</v>
      </c>
      <c r="W362">
        <v>29.62</v>
      </c>
      <c r="X362">
        <v>2.8230000000000002E-2</v>
      </c>
      <c r="Y362">
        <v>2.0209999999999999E-2</v>
      </c>
      <c r="Z362">
        <v>2.2669999999999999E-2</v>
      </c>
      <c r="AA362">
        <v>2.3689999999999999E-2</v>
      </c>
      <c r="AB362">
        <v>2.5919999999999999E-2</v>
      </c>
      <c r="AC362">
        <v>3.1489999999999997E-2</v>
      </c>
      <c r="AD362">
        <v>2.5250000000000002E-2</v>
      </c>
      <c r="AE362">
        <v>2.632E-2</v>
      </c>
      <c r="AF362">
        <v>2.665E-2</v>
      </c>
      <c r="AG362">
        <v>2.896E-2</v>
      </c>
      <c r="AH362">
        <v>2.7089999999999999E-2</v>
      </c>
      <c r="AI362">
        <v>3.2800000000000003E-2</v>
      </c>
      <c r="AJ362">
        <v>3.2899999999999999E-2</v>
      </c>
      <c r="AK362">
        <v>3.0700000000000002E-2</v>
      </c>
      <c r="AL362">
        <v>2.2579999999999999E-2</v>
      </c>
      <c r="AM362">
        <v>2.3779999999999999E-2</v>
      </c>
      <c r="AN362">
        <v>2.5749999999999999E-2</v>
      </c>
      <c r="AO362">
        <v>1.0370000000000001E-2</v>
      </c>
      <c r="AP362">
        <v>3.2840000000000001E-2</v>
      </c>
      <c r="AQ362">
        <v>3.1910000000000001E-2</v>
      </c>
      <c r="AR362">
        <v>3.3279999999999997E-2</v>
      </c>
      <c r="AS362">
        <v>1.5879999999999998E-2</v>
      </c>
      <c r="AT362">
        <v>3.3500000000000002E-2</v>
      </c>
      <c r="AU362">
        <v>3.3660000000000002E-2</v>
      </c>
      <c r="AV362">
        <v>3.3689999999999998E-2</v>
      </c>
      <c r="AW362">
        <v>-98.100000000000023</v>
      </c>
      <c r="AX362">
        <v>-152.09024390243908</v>
      </c>
      <c r="AY362" t="s">
        <v>631</v>
      </c>
      <c r="AZ362" s="45">
        <v>45217.93125671296</v>
      </c>
    </row>
    <row r="363" spans="2:52">
      <c r="B363">
        <v>1161</v>
      </c>
      <c r="C363" s="1">
        <v>44726</v>
      </c>
      <c r="D363">
        <v>6.7302999999999997</v>
      </c>
      <c r="E363">
        <v>6.7091000000000003</v>
      </c>
      <c r="F363">
        <v>145.91999999999999</v>
      </c>
      <c r="G363">
        <v>168.11</v>
      </c>
      <c r="H363">
        <v>170.72</v>
      </c>
      <c r="I363">
        <v>134.22</v>
      </c>
      <c r="J363">
        <v>1818.3</v>
      </c>
      <c r="K363">
        <v>7406</v>
      </c>
      <c r="L363">
        <v>7187.46</v>
      </c>
      <c r="M363">
        <v>104.15</v>
      </c>
      <c r="N363">
        <v>21067.99</v>
      </c>
      <c r="O363">
        <v>30364.83</v>
      </c>
      <c r="P363">
        <v>10828.35</v>
      </c>
      <c r="Q363">
        <v>26629.86</v>
      </c>
      <c r="R363">
        <v>8504.5</v>
      </c>
      <c r="S363">
        <v>1570</v>
      </c>
      <c r="T363">
        <v>1981.01</v>
      </c>
      <c r="U363">
        <v>3288.91</v>
      </c>
      <c r="V363">
        <v>3735.48</v>
      </c>
      <c r="W363">
        <v>32.69</v>
      </c>
      <c r="X363">
        <v>2.8129999999999999E-2</v>
      </c>
      <c r="Y363">
        <v>2.0080000000000001E-2</v>
      </c>
      <c r="Z363">
        <v>2.2630000000000001E-2</v>
      </c>
      <c r="AA363">
        <v>2.368E-2</v>
      </c>
      <c r="AB363">
        <v>2.58E-2</v>
      </c>
      <c r="AC363">
        <v>3.1489999999999997E-2</v>
      </c>
      <c r="AD363">
        <v>2.5250000000000002E-2</v>
      </c>
      <c r="AE363">
        <v>2.6360000000000001E-2</v>
      </c>
      <c r="AF363">
        <v>2.666E-2</v>
      </c>
      <c r="AG363">
        <v>2.8740000000000002E-2</v>
      </c>
      <c r="AH363">
        <v>2.7040000000000002E-2</v>
      </c>
      <c r="AI363">
        <v>3.1449999999999999E-2</v>
      </c>
      <c r="AJ363">
        <v>3.1350000000000003E-2</v>
      </c>
      <c r="AK363">
        <v>2.9250000000000002E-2</v>
      </c>
      <c r="AL363">
        <v>2.249E-2</v>
      </c>
      <c r="AM363">
        <v>2.367E-2</v>
      </c>
      <c r="AN363">
        <v>2.5669999999999998E-2</v>
      </c>
      <c r="AO363">
        <v>4.0800000000000003E-3</v>
      </c>
      <c r="AP363">
        <v>3.4729999999999997E-2</v>
      </c>
      <c r="AQ363">
        <v>3.4270000000000002E-2</v>
      </c>
      <c r="AR363">
        <v>3.424E-2</v>
      </c>
      <c r="AS363">
        <v>1.7340000000000001E-2</v>
      </c>
      <c r="AT363">
        <v>3.5900000000000001E-2</v>
      </c>
      <c r="AU363">
        <v>3.5869999999999999E-2</v>
      </c>
      <c r="AV363">
        <v>3.576E-2</v>
      </c>
      <c r="AW363">
        <v>-122.20000000000002</v>
      </c>
      <c r="AX363">
        <v>-152.09024390243908</v>
      </c>
      <c r="AY363" t="s">
        <v>631</v>
      </c>
      <c r="AZ363" s="45">
        <v>45217.93125671296</v>
      </c>
    </row>
    <row r="364" spans="2:52">
      <c r="B364">
        <v>1160</v>
      </c>
      <c r="C364" s="1">
        <v>44725</v>
      </c>
      <c r="D364">
        <v>6.7008999999999999</v>
      </c>
      <c r="E364">
        <v>6.6924999999999999</v>
      </c>
      <c r="F364">
        <v>146.72999999999999</v>
      </c>
      <c r="G364">
        <v>168.98</v>
      </c>
      <c r="H364">
        <v>171.61</v>
      </c>
      <c r="I364">
        <v>130.61000000000001</v>
      </c>
      <c r="J364">
        <v>1830.85</v>
      </c>
      <c r="K364">
        <v>7358</v>
      </c>
      <c r="L364">
        <v>7205.81</v>
      </c>
      <c r="M364">
        <v>103.22</v>
      </c>
      <c r="N364">
        <v>21067.58</v>
      </c>
      <c r="O364">
        <v>30516.74</v>
      </c>
      <c r="P364">
        <v>10809.23</v>
      </c>
      <c r="Q364">
        <v>26987.439999999999</v>
      </c>
      <c r="R364">
        <v>8504.5</v>
      </c>
      <c r="S364">
        <v>1570</v>
      </c>
      <c r="T364">
        <v>1981.01</v>
      </c>
      <c r="U364">
        <v>3255.55</v>
      </c>
      <c r="V364">
        <v>3749.63</v>
      </c>
      <c r="W364">
        <v>34.020000000000003</v>
      </c>
      <c r="X364">
        <v>2.8080000000000001E-2</v>
      </c>
      <c r="Y364">
        <v>1.9879999999999998E-2</v>
      </c>
      <c r="Z364">
        <v>2.256E-2</v>
      </c>
      <c r="AA364">
        <v>2.3550000000000001E-2</v>
      </c>
      <c r="AB364">
        <v>2.5760000000000002E-2</v>
      </c>
      <c r="AC364">
        <v>3.1489999999999997E-2</v>
      </c>
      <c r="AD364">
        <v>2.5250000000000002E-2</v>
      </c>
      <c r="AE364">
        <v>2.597E-2</v>
      </c>
      <c r="AF364">
        <v>2.6589999999999999E-2</v>
      </c>
      <c r="AG364">
        <v>2.9069999999999999E-2</v>
      </c>
      <c r="AH364">
        <v>2.4979999999999999E-2</v>
      </c>
      <c r="AI364">
        <v>3.1699999999999999E-2</v>
      </c>
      <c r="AJ364">
        <v>3.175E-2</v>
      </c>
      <c r="AK364">
        <v>2.9499999999999998E-2</v>
      </c>
      <c r="AL364">
        <v>2.2290000000000001E-2</v>
      </c>
      <c r="AM364">
        <v>2.3470000000000001E-2</v>
      </c>
      <c r="AN364">
        <v>2.5510000000000001E-2</v>
      </c>
      <c r="AO364">
        <v>1.397E-2</v>
      </c>
      <c r="AP364">
        <v>3.3599999999999998E-2</v>
      </c>
      <c r="AQ364">
        <v>3.354E-2</v>
      </c>
      <c r="AR364">
        <v>3.3480000000000003E-2</v>
      </c>
      <c r="AS364">
        <v>1.5339999999999999E-2</v>
      </c>
      <c r="AT364">
        <v>3.4860000000000002E-2</v>
      </c>
      <c r="AU364">
        <v>3.4819999999999997E-2</v>
      </c>
      <c r="AV364">
        <v>3.449E-2</v>
      </c>
      <c r="AW364">
        <v>-113.10000000000001</v>
      </c>
      <c r="AX364">
        <v>-152.09024390243908</v>
      </c>
      <c r="AY364" t="s">
        <v>631</v>
      </c>
      <c r="AZ364" s="45">
        <v>45217.93125671296</v>
      </c>
    </row>
    <row r="365" spans="2:52">
      <c r="B365">
        <v>1159</v>
      </c>
      <c r="C365" s="1">
        <v>44722</v>
      </c>
      <c r="D365">
        <v>6.7011000000000003</v>
      </c>
      <c r="E365">
        <v>6.6837999999999997</v>
      </c>
      <c r="F365">
        <v>148.12</v>
      </c>
      <c r="G365">
        <v>170.96</v>
      </c>
      <c r="H365">
        <v>173.56</v>
      </c>
      <c r="I365">
        <v>113.99</v>
      </c>
      <c r="J365">
        <v>1830</v>
      </c>
      <c r="K365">
        <v>7466</v>
      </c>
      <c r="L365">
        <v>7317.52</v>
      </c>
      <c r="M365">
        <v>102.54</v>
      </c>
      <c r="N365">
        <v>21806.18</v>
      </c>
      <c r="O365">
        <v>31392.79</v>
      </c>
      <c r="P365">
        <v>11340.02</v>
      </c>
      <c r="Q365">
        <v>27824.29</v>
      </c>
      <c r="R365">
        <v>8504.5</v>
      </c>
      <c r="S365">
        <v>1570</v>
      </c>
      <c r="T365">
        <v>1981.01</v>
      </c>
      <c r="U365">
        <v>3284.83</v>
      </c>
      <c r="V365">
        <v>3900.86</v>
      </c>
      <c r="W365">
        <v>27.75</v>
      </c>
      <c r="X365">
        <v>2.794E-2</v>
      </c>
      <c r="Y365">
        <v>1.9900000000000001E-2</v>
      </c>
      <c r="Z365">
        <v>2.248E-2</v>
      </c>
      <c r="AA365">
        <v>2.3439999999999999E-2</v>
      </c>
      <c r="AB365">
        <v>2.5479999999999999E-2</v>
      </c>
      <c r="AC365">
        <v>3.1489999999999997E-2</v>
      </c>
      <c r="AD365">
        <v>2.5250000000000002E-2</v>
      </c>
      <c r="AE365">
        <v>2.597E-2</v>
      </c>
      <c r="AF365">
        <v>2.6589999999999999E-2</v>
      </c>
      <c r="AG365">
        <v>2.9069999999999999E-2</v>
      </c>
      <c r="AH365">
        <v>2.3810000000000001E-2</v>
      </c>
      <c r="AI365">
        <v>3.0099999999999998E-2</v>
      </c>
      <c r="AJ365">
        <v>3.0200000000000001E-2</v>
      </c>
      <c r="AK365">
        <v>2.8299999999999999E-2</v>
      </c>
      <c r="AL365">
        <v>2.2110000000000001E-2</v>
      </c>
      <c r="AM365">
        <v>2.3300000000000001E-2</v>
      </c>
      <c r="AN365">
        <v>2.537E-2</v>
      </c>
      <c r="AO365">
        <v>9.9699999999999997E-3</v>
      </c>
      <c r="AP365">
        <v>3.1559999999999998E-2</v>
      </c>
      <c r="AQ365">
        <v>3.0630000000000001E-2</v>
      </c>
      <c r="AR365">
        <v>3.193E-2</v>
      </c>
      <c r="AS365">
        <v>1.302E-2</v>
      </c>
      <c r="AT365">
        <v>3.236E-2</v>
      </c>
      <c r="AU365">
        <v>3.2590000000000001E-2</v>
      </c>
      <c r="AV365">
        <v>3.2370000000000003E-2</v>
      </c>
      <c r="AW365">
        <v>-89.2</v>
      </c>
      <c r="AX365">
        <v>-152.09024390243908</v>
      </c>
      <c r="AY365" t="s">
        <v>631</v>
      </c>
      <c r="AZ365" s="45">
        <v>45217.93125671296</v>
      </c>
    </row>
    <row r="366" spans="2:52">
      <c r="B366">
        <v>1158</v>
      </c>
      <c r="C366" s="1">
        <v>44721</v>
      </c>
      <c r="D366">
        <v>6.6717000000000004</v>
      </c>
      <c r="E366">
        <v>6.6704999999999997</v>
      </c>
      <c r="F366">
        <v>148.81</v>
      </c>
      <c r="G366">
        <v>172.02</v>
      </c>
      <c r="H366">
        <v>174.61</v>
      </c>
      <c r="I366">
        <v>108.81</v>
      </c>
      <c r="J366">
        <v>1844.85</v>
      </c>
      <c r="K366">
        <v>7472</v>
      </c>
      <c r="L366">
        <v>7476.21</v>
      </c>
      <c r="M366">
        <v>102.32</v>
      </c>
      <c r="N366">
        <v>21869.05</v>
      </c>
      <c r="O366">
        <v>32272.79</v>
      </c>
      <c r="P366">
        <v>11754.23</v>
      </c>
      <c r="Q366">
        <v>28246.53</v>
      </c>
      <c r="R366">
        <v>8504.5</v>
      </c>
      <c r="S366">
        <v>1570</v>
      </c>
      <c r="T366">
        <v>1981.01</v>
      </c>
      <c r="U366">
        <v>3238.95</v>
      </c>
      <c r="V366">
        <v>4017.82</v>
      </c>
      <c r="W366">
        <v>26.09</v>
      </c>
      <c r="X366">
        <v>2.7990000000000001E-2</v>
      </c>
      <c r="Y366">
        <v>2.01E-2</v>
      </c>
      <c r="Z366">
        <v>2.2550000000000001E-2</v>
      </c>
      <c r="AA366">
        <v>2.3630000000000002E-2</v>
      </c>
      <c r="AB366">
        <v>2.5489999999999999E-2</v>
      </c>
      <c r="AC366">
        <v>3.1489999999999997E-2</v>
      </c>
      <c r="AD366">
        <v>2.528E-2</v>
      </c>
      <c r="AE366">
        <v>2.597E-2</v>
      </c>
      <c r="AF366">
        <v>2.6589999999999999E-2</v>
      </c>
      <c r="AG366">
        <v>2.8840000000000001E-2</v>
      </c>
      <c r="AH366">
        <v>2.3980000000000001E-2</v>
      </c>
      <c r="AI366">
        <v>3.015E-2</v>
      </c>
      <c r="AJ366">
        <v>3.022E-2</v>
      </c>
      <c r="AK366">
        <v>2.8199999999999999E-2</v>
      </c>
      <c r="AL366">
        <v>2.2190000000000001E-2</v>
      </c>
      <c r="AM366">
        <v>2.3300000000000001E-2</v>
      </c>
      <c r="AN366">
        <v>2.5420000000000002E-2</v>
      </c>
      <c r="AO366">
        <v>1.6500000000000001E-2</v>
      </c>
      <c r="AP366">
        <v>3.0419999999999999E-2</v>
      </c>
      <c r="AQ366">
        <v>2.811E-2</v>
      </c>
      <c r="AR366">
        <v>3.1629999999999998E-2</v>
      </c>
      <c r="AS366">
        <v>1.2529999999999999E-2</v>
      </c>
      <c r="AT366">
        <v>3.0009999999999998E-2</v>
      </c>
      <c r="AU366">
        <v>3.0630000000000001E-2</v>
      </c>
      <c r="AV366">
        <v>3.083E-2</v>
      </c>
      <c r="AW366">
        <v>-63.799999999999969</v>
      </c>
      <c r="AX366">
        <v>-152.09024390243908</v>
      </c>
      <c r="AY366" t="s">
        <v>631</v>
      </c>
      <c r="AZ366" s="45">
        <v>45217.93125671296</v>
      </c>
    </row>
    <row r="367" spans="2:52">
      <c r="B367">
        <v>1157</v>
      </c>
      <c r="C367" s="1">
        <v>44720</v>
      </c>
      <c r="D367">
        <v>6.657</v>
      </c>
      <c r="E367">
        <v>6.6539000000000001</v>
      </c>
      <c r="F367">
        <v>149.01</v>
      </c>
      <c r="G367">
        <v>172.01</v>
      </c>
      <c r="H367">
        <v>174.63</v>
      </c>
      <c r="I367">
        <v>108.81</v>
      </c>
      <c r="J367">
        <v>1852.95</v>
      </c>
      <c r="K367">
        <v>7478</v>
      </c>
      <c r="L367">
        <v>7593</v>
      </c>
      <c r="M367">
        <v>102.44</v>
      </c>
      <c r="N367">
        <v>22014.59</v>
      </c>
      <c r="O367">
        <v>32910.9</v>
      </c>
      <c r="P367">
        <v>12086.27</v>
      </c>
      <c r="Q367">
        <v>28234.29</v>
      </c>
      <c r="R367">
        <v>8504.5</v>
      </c>
      <c r="S367">
        <v>1570</v>
      </c>
      <c r="T367">
        <v>1981.01</v>
      </c>
      <c r="U367">
        <v>3263.79</v>
      </c>
      <c r="V367">
        <v>4115.7700000000004</v>
      </c>
      <c r="W367">
        <v>23.96</v>
      </c>
      <c r="X367">
        <v>2.811E-2</v>
      </c>
      <c r="Y367">
        <v>2.001E-2</v>
      </c>
      <c r="Z367">
        <v>2.264E-2</v>
      </c>
      <c r="AA367">
        <v>2.3689999999999999E-2</v>
      </c>
      <c r="AB367">
        <v>2.5659999999999999E-2</v>
      </c>
      <c r="AC367">
        <v>3.1489999999999997E-2</v>
      </c>
      <c r="AD367">
        <v>2.53E-2</v>
      </c>
      <c r="AE367">
        <v>2.597E-2</v>
      </c>
      <c r="AF367">
        <v>2.5940000000000001E-2</v>
      </c>
      <c r="AG367">
        <v>2.8670000000000001E-2</v>
      </c>
      <c r="AH367">
        <v>2.3470000000000001E-2</v>
      </c>
      <c r="AI367">
        <v>3.0249999999999999E-2</v>
      </c>
      <c r="AJ367">
        <v>3.0349999999999999E-2</v>
      </c>
      <c r="AK367">
        <v>2.8500000000000001E-2</v>
      </c>
      <c r="AL367">
        <v>2.2249999999999999E-2</v>
      </c>
      <c r="AM367">
        <v>2.3539999999999998E-2</v>
      </c>
      <c r="AN367">
        <v>2.5499999999999998E-2</v>
      </c>
      <c r="AO367">
        <v>1.5480000000000001E-2</v>
      </c>
      <c r="AP367">
        <v>3.0210000000000001E-2</v>
      </c>
      <c r="AQ367">
        <v>2.7740000000000001E-2</v>
      </c>
      <c r="AR367">
        <v>3.1710000000000002E-2</v>
      </c>
      <c r="AS367">
        <v>1.2359999999999999E-2</v>
      </c>
      <c r="AT367">
        <v>2.9569999999999999E-2</v>
      </c>
      <c r="AU367">
        <v>3.0300000000000001E-2</v>
      </c>
      <c r="AV367">
        <v>3.058E-2</v>
      </c>
      <c r="AW367">
        <v>-58.8</v>
      </c>
      <c r="AX367">
        <v>-152.09024390243908</v>
      </c>
      <c r="AY367" t="s">
        <v>631</v>
      </c>
      <c r="AZ367" s="45">
        <v>45217.93125671296</v>
      </c>
    </row>
    <row r="368" spans="2:52">
      <c r="B368">
        <v>1156</v>
      </c>
      <c r="C368" s="1">
        <v>44719</v>
      </c>
      <c r="D368">
        <v>6.6557000000000004</v>
      </c>
      <c r="E368">
        <v>6.6603000000000003</v>
      </c>
      <c r="F368">
        <v>149.11000000000001</v>
      </c>
      <c r="G368">
        <v>172.09</v>
      </c>
      <c r="H368">
        <v>174.72</v>
      </c>
      <c r="I368">
        <v>108.81</v>
      </c>
      <c r="J368">
        <v>1849.6</v>
      </c>
      <c r="K368">
        <v>7458</v>
      </c>
      <c r="L368">
        <v>7598.93</v>
      </c>
      <c r="M368">
        <v>102.14</v>
      </c>
      <c r="N368">
        <v>21531.67</v>
      </c>
      <c r="O368">
        <v>33180.14</v>
      </c>
      <c r="P368">
        <v>12175.23</v>
      </c>
      <c r="Q368">
        <v>27943.95</v>
      </c>
      <c r="R368">
        <v>8504.5</v>
      </c>
      <c r="S368">
        <v>1570</v>
      </c>
      <c r="T368">
        <v>1981.01</v>
      </c>
      <c r="U368">
        <v>3241.76</v>
      </c>
      <c r="V368">
        <v>4160.68</v>
      </c>
      <c r="W368">
        <v>24.02</v>
      </c>
      <c r="X368">
        <v>2.811E-2</v>
      </c>
      <c r="Y368">
        <v>1.9980000000000001E-2</v>
      </c>
      <c r="Z368">
        <v>2.2790000000000001E-2</v>
      </c>
      <c r="AA368">
        <v>2.3779999999999999E-2</v>
      </c>
      <c r="AB368">
        <v>2.5739999999999999E-2</v>
      </c>
      <c r="AC368">
        <v>3.1489999999999997E-2</v>
      </c>
      <c r="AD368">
        <v>2.512E-2</v>
      </c>
      <c r="AE368">
        <v>2.597E-2</v>
      </c>
      <c r="AF368">
        <v>2.5940000000000001E-2</v>
      </c>
      <c r="AG368">
        <v>2.8670000000000001E-2</v>
      </c>
      <c r="AH368">
        <v>2.3470000000000001E-2</v>
      </c>
      <c r="AI368">
        <v>2.9850000000000002E-2</v>
      </c>
      <c r="AJ368">
        <v>0.03</v>
      </c>
      <c r="AK368">
        <v>2.8250000000000001E-2</v>
      </c>
      <c r="AL368">
        <v>2.2429999999999999E-2</v>
      </c>
      <c r="AM368">
        <v>2.3539999999999998E-2</v>
      </c>
      <c r="AN368">
        <v>2.563E-2</v>
      </c>
      <c r="AO368">
        <v>1.078E-2</v>
      </c>
      <c r="AP368">
        <v>2.9739999999999999E-2</v>
      </c>
      <c r="AQ368">
        <v>2.7269999999999999E-2</v>
      </c>
      <c r="AR368">
        <v>3.124E-2</v>
      </c>
      <c r="AS368">
        <v>1.2460000000000001E-2</v>
      </c>
      <c r="AT368">
        <v>2.9090000000000001E-2</v>
      </c>
      <c r="AU368">
        <v>2.9850000000000002E-2</v>
      </c>
      <c r="AV368">
        <v>3.0120000000000001E-2</v>
      </c>
      <c r="AW368">
        <v>-53.100000000000023</v>
      </c>
      <c r="AX368">
        <v>-152.09024390243908</v>
      </c>
      <c r="AY368" t="s">
        <v>631</v>
      </c>
      <c r="AZ368" s="45">
        <v>45217.93125671296</v>
      </c>
    </row>
    <row r="369" spans="2:52">
      <c r="B369">
        <v>1155</v>
      </c>
      <c r="C369" s="1">
        <v>44718</v>
      </c>
      <c r="D369">
        <v>6.6566999999999998</v>
      </c>
      <c r="E369">
        <v>6.6603000000000003</v>
      </c>
      <c r="F369">
        <v>149.32</v>
      </c>
      <c r="G369">
        <v>171.66</v>
      </c>
      <c r="H369">
        <v>174.37</v>
      </c>
      <c r="I369">
        <v>108.81</v>
      </c>
      <c r="J369">
        <v>1847.2</v>
      </c>
      <c r="K369">
        <v>7488</v>
      </c>
      <c r="L369">
        <v>7608.22</v>
      </c>
      <c r="M369">
        <v>101.82</v>
      </c>
      <c r="N369">
        <v>21653.9</v>
      </c>
      <c r="O369">
        <v>32915.78</v>
      </c>
      <c r="P369">
        <v>12061.37</v>
      </c>
      <c r="Q369">
        <v>27915.89</v>
      </c>
      <c r="R369">
        <v>8504.5</v>
      </c>
      <c r="S369">
        <v>1570</v>
      </c>
      <c r="T369">
        <v>1981.01</v>
      </c>
      <c r="U369">
        <v>3236.37</v>
      </c>
      <c r="V369">
        <v>4121.43</v>
      </c>
      <c r="W369">
        <v>25.07</v>
      </c>
      <c r="X369">
        <v>2.819E-2</v>
      </c>
      <c r="Y369">
        <v>1.9869999999999999E-2</v>
      </c>
      <c r="Z369">
        <v>2.283E-2</v>
      </c>
      <c r="AA369">
        <v>2.3609999999999999E-2</v>
      </c>
      <c r="AB369">
        <v>2.5829999999999999E-2</v>
      </c>
      <c r="AC369">
        <v>3.1489999999999997E-2</v>
      </c>
      <c r="AD369">
        <v>2.52E-2</v>
      </c>
      <c r="AE369">
        <v>2.597E-2</v>
      </c>
      <c r="AF369">
        <v>2.5940000000000001E-2</v>
      </c>
      <c r="AG369">
        <v>2.8590000000000001E-2</v>
      </c>
      <c r="AH369">
        <v>2.3640000000000001E-2</v>
      </c>
      <c r="AI369">
        <v>2.9499999999999998E-2</v>
      </c>
      <c r="AJ369">
        <v>2.955E-2</v>
      </c>
      <c r="AK369">
        <v>2.7900000000000001E-2</v>
      </c>
      <c r="AL369">
        <v>2.23E-2</v>
      </c>
      <c r="AM369">
        <v>2.349E-2</v>
      </c>
      <c r="AN369">
        <v>2.5579999999999999E-2</v>
      </c>
      <c r="AO369">
        <v>2.6980000000000001E-2</v>
      </c>
      <c r="AP369">
        <v>3.04E-2</v>
      </c>
      <c r="AQ369">
        <v>2.726E-2</v>
      </c>
      <c r="AR369">
        <v>3.1960000000000002E-2</v>
      </c>
      <c r="AS369">
        <v>1.1820000000000001E-2</v>
      </c>
      <c r="AT369">
        <v>2.9309999999999999E-2</v>
      </c>
      <c r="AU369">
        <v>3.0329999999999999E-2</v>
      </c>
      <c r="AV369">
        <v>3.073E-2</v>
      </c>
      <c r="AW369">
        <v>-57</v>
      </c>
      <c r="AX369">
        <v>-152.09024390243908</v>
      </c>
      <c r="AY369" t="s">
        <v>631</v>
      </c>
      <c r="AZ369" s="45">
        <v>45217.93125671296</v>
      </c>
    </row>
    <row r="370" spans="2:52">
      <c r="B370">
        <v>1154</v>
      </c>
      <c r="C370" s="1">
        <v>44715</v>
      </c>
      <c r="D370">
        <v>6.6980000000000004</v>
      </c>
      <c r="E370">
        <v>6.6862000000000004</v>
      </c>
      <c r="F370">
        <v>149.49</v>
      </c>
      <c r="G370">
        <v>172.1</v>
      </c>
      <c r="H370">
        <v>174.79</v>
      </c>
      <c r="I370">
        <v>108.81</v>
      </c>
      <c r="J370">
        <v>1844.9</v>
      </c>
      <c r="K370">
        <v>7500</v>
      </c>
      <c r="L370">
        <v>7532.95</v>
      </c>
      <c r="M370">
        <v>102.5</v>
      </c>
      <c r="N370">
        <v>21082.13</v>
      </c>
      <c r="O370">
        <v>32899.699999999997</v>
      </c>
      <c r="P370">
        <v>12012.73</v>
      </c>
      <c r="Q370">
        <v>27761.57</v>
      </c>
      <c r="R370">
        <v>8504.5</v>
      </c>
      <c r="S370">
        <v>1570</v>
      </c>
      <c r="T370">
        <v>1981.01</v>
      </c>
      <c r="U370">
        <v>3195.46</v>
      </c>
      <c r="V370">
        <v>4108.54</v>
      </c>
      <c r="W370">
        <v>24.79</v>
      </c>
      <c r="X370">
        <v>2.8070000000000001E-2</v>
      </c>
      <c r="Y370">
        <v>1.933E-2</v>
      </c>
      <c r="Z370">
        <v>2.2460000000000001E-2</v>
      </c>
      <c r="AA370">
        <v>2.349E-2</v>
      </c>
      <c r="AB370">
        <v>2.5489999999999999E-2</v>
      </c>
      <c r="AC370">
        <v>3.1489999999999997E-2</v>
      </c>
      <c r="AD370">
        <v>2.52E-2</v>
      </c>
      <c r="AE370">
        <v>2.597E-2</v>
      </c>
      <c r="AF370">
        <v>2.5940000000000001E-2</v>
      </c>
      <c r="AG370">
        <v>2.8590000000000001E-2</v>
      </c>
      <c r="AH370">
        <v>2.366E-2</v>
      </c>
      <c r="AI370">
        <v>2.9499999999999998E-2</v>
      </c>
      <c r="AJ370">
        <v>2.9600000000000001E-2</v>
      </c>
      <c r="AK370">
        <v>2.7900000000000001E-2</v>
      </c>
      <c r="AL370">
        <v>2.2069999999999999E-2</v>
      </c>
      <c r="AM370">
        <v>2.3300000000000001E-2</v>
      </c>
      <c r="AN370">
        <v>2.5399999999999999E-2</v>
      </c>
      <c r="AO370">
        <v>1.2999999999999999E-2</v>
      </c>
      <c r="AP370">
        <v>2.9329999999999998E-2</v>
      </c>
      <c r="AQ370">
        <v>2.6519999999999998E-2</v>
      </c>
      <c r="AR370">
        <v>3.0859999999999999E-2</v>
      </c>
      <c r="AS370">
        <v>1.1310000000000001E-2</v>
      </c>
      <c r="AT370">
        <v>2.8469999999999999E-2</v>
      </c>
      <c r="AU370">
        <v>2.9340000000000001E-2</v>
      </c>
      <c r="AV370">
        <v>2.9669999999999998E-2</v>
      </c>
      <c r="AW370">
        <v>-49.799999999999983</v>
      </c>
      <c r="AX370">
        <v>-152.09024390243908</v>
      </c>
      <c r="AY370" t="s">
        <v>631</v>
      </c>
      <c r="AZ370" s="45">
        <v>45217.93125671296</v>
      </c>
    </row>
    <row r="371" spans="2:52">
      <c r="B371">
        <v>1153</v>
      </c>
      <c r="C371" s="1">
        <v>44714</v>
      </c>
      <c r="D371">
        <v>6.6787000000000001</v>
      </c>
      <c r="E371">
        <v>6.6718000000000002</v>
      </c>
      <c r="F371">
        <v>149.46</v>
      </c>
      <c r="G371">
        <v>172.18</v>
      </c>
      <c r="H371">
        <v>174.85</v>
      </c>
      <c r="I371">
        <v>108.81</v>
      </c>
      <c r="J371">
        <v>1844.9</v>
      </c>
      <c r="K371">
        <v>7452</v>
      </c>
      <c r="L371">
        <v>7532.95</v>
      </c>
      <c r="M371">
        <v>101.75</v>
      </c>
      <c r="N371">
        <v>21082.13</v>
      </c>
      <c r="O371">
        <v>33248.28</v>
      </c>
      <c r="P371">
        <v>12316.9</v>
      </c>
      <c r="Q371">
        <v>27413.88</v>
      </c>
      <c r="R371">
        <v>8504.5</v>
      </c>
      <c r="S371">
        <v>1570</v>
      </c>
      <c r="T371">
        <v>1981.01</v>
      </c>
      <c r="U371">
        <v>3195.46</v>
      </c>
      <c r="V371">
        <v>4176.82</v>
      </c>
      <c r="W371">
        <v>24.72</v>
      </c>
      <c r="X371">
        <v>2.8070000000000001E-2</v>
      </c>
      <c r="Y371">
        <v>1.933E-2</v>
      </c>
      <c r="Z371">
        <v>2.2460000000000001E-2</v>
      </c>
      <c r="AA371">
        <v>2.349E-2</v>
      </c>
      <c r="AB371">
        <v>2.5489999999999999E-2</v>
      </c>
      <c r="AC371">
        <v>3.1489999999999997E-2</v>
      </c>
      <c r="AD371">
        <v>2.52E-2</v>
      </c>
      <c r="AE371">
        <v>2.597E-2</v>
      </c>
      <c r="AF371">
        <v>2.5940000000000001E-2</v>
      </c>
      <c r="AG371">
        <v>2.8590000000000001E-2</v>
      </c>
      <c r="AH371">
        <v>2.366E-2</v>
      </c>
      <c r="AI371">
        <v>2.9499999999999998E-2</v>
      </c>
      <c r="AJ371">
        <v>2.9600000000000001E-2</v>
      </c>
      <c r="AK371">
        <v>2.7900000000000001E-2</v>
      </c>
      <c r="AL371">
        <v>2.2069999999999999E-2</v>
      </c>
      <c r="AM371">
        <v>2.3300000000000001E-2</v>
      </c>
      <c r="AN371">
        <v>2.5399999999999999E-2</v>
      </c>
      <c r="AO371">
        <v>1.2999999999999999E-2</v>
      </c>
      <c r="AP371">
        <v>2.9080000000000002E-2</v>
      </c>
      <c r="AQ371">
        <v>2.63E-2</v>
      </c>
      <c r="AR371">
        <v>3.075E-2</v>
      </c>
      <c r="AS371">
        <v>1.116E-2</v>
      </c>
      <c r="AT371">
        <v>2.819E-2</v>
      </c>
      <c r="AU371">
        <v>2.9090000000000001E-2</v>
      </c>
      <c r="AV371">
        <v>2.9420000000000002E-2</v>
      </c>
      <c r="AW371">
        <v>-46.999999999999993</v>
      </c>
      <c r="AX371">
        <v>-152.09024390243908</v>
      </c>
      <c r="AY371" t="s">
        <v>631</v>
      </c>
      <c r="AZ371" s="45">
        <v>45217.93125671296</v>
      </c>
    </row>
    <row r="372" spans="2:52">
      <c r="B372">
        <v>1152</v>
      </c>
      <c r="C372" s="1">
        <v>44713</v>
      </c>
      <c r="D372">
        <v>6.6715</v>
      </c>
      <c r="E372">
        <v>6.6614000000000004</v>
      </c>
      <c r="F372">
        <v>149.19</v>
      </c>
      <c r="G372">
        <v>172.1</v>
      </c>
      <c r="H372">
        <v>174.74</v>
      </c>
      <c r="I372">
        <v>108.81</v>
      </c>
      <c r="J372">
        <v>1844.9</v>
      </c>
      <c r="K372">
        <v>7416</v>
      </c>
      <c r="L372">
        <v>7532.95</v>
      </c>
      <c r="M372">
        <v>101.67</v>
      </c>
      <c r="N372">
        <v>21294.94</v>
      </c>
      <c r="O372">
        <v>32813.230000000003</v>
      </c>
      <c r="P372">
        <v>11994.46</v>
      </c>
      <c r="Q372">
        <v>27457.89</v>
      </c>
      <c r="R372">
        <v>8419.1</v>
      </c>
      <c r="S372">
        <v>1570</v>
      </c>
      <c r="T372">
        <v>1964.54</v>
      </c>
      <c r="U372">
        <v>3182.16</v>
      </c>
      <c r="V372">
        <v>4101.2299999999996</v>
      </c>
      <c r="W372">
        <v>25.69</v>
      </c>
      <c r="X372">
        <v>2.8000000000000001E-2</v>
      </c>
      <c r="Y372">
        <v>1.9400000000000001E-2</v>
      </c>
      <c r="Z372">
        <v>2.239E-2</v>
      </c>
      <c r="AA372">
        <v>2.3449999999999999E-2</v>
      </c>
      <c r="AB372">
        <v>2.5430000000000001E-2</v>
      </c>
      <c r="AC372">
        <v>3.1489999999999997E-2</v>
      </c>
      <c r="AD372">
        <v>2.512E-2</v>
      </c>
      <c r="AE372">
        <v>2.597E-2</v>
      </c>
      <c r="AF372">
        <v>2.5940000000000001E-2</v>
      </c>
      <c r="AG372">
        <v>2.8459999999999999E-2</v>
      </c>
      <c r="AH372">
        <v>2.3640000000000001E-2</v>
      </c>
      <c r="AI372">
        <v>2.93E-2</v>
      </c>
      <c r="AJ372">
        <v>2.945E-2</v>
      </c>
      <c r="AK372">
        <v>2.775E-2</v>
      </c>
      <c r="AL372">
        <v>2.1989999999999999E-2</v>
      </c>
      <c r="AM372">
        <v>2.3179999999999999E-2</v>
      </c>
      <c r="AN372">
        <v>2.5250000000000002E-2</v>
      </c>
      <c r="AO372">
        <v>1.652E-2</v>
      </c>
      <c r="AP372">
        <v>2.9059999999999999E-2</v>
      </c>
      <c r="AQ372">
        <v>2.6419999999999999E-2</v>
      </c>
      <c r="AR372">
        <v>3.057E-2</v>
      </c>
      <c r="AS372">
        <v>1.116E-2</v>
      </c>
      <c r="AT372">
        <v>2.8219999999999999E-2</v>
      </c>
      <c r="AU372">
        <v>2.9159999999999998E-2</v>
      </c>
      <c r="AV372">
        <v>2.9489999999999999E-2</v>
      </c>
      <c r="AW372">
        <v>-47.7</v>
      </c>
      <c r="AX372">
        <v>-152.09024390243908</v>
      </c>
      <c r="AY372" t="s">
        <v>631</v>
      </c>
      <c r="AZ372" s="45">
        <v>45217.93125671296</v>
      </c>
    </row>
    <row r="373" spans="2:52">
      <c r="B373">
        <v>1151</v>
      </c>
      <c r="C373" s="1">
        <v>44712</v>
      </c>
      <c r="D373">
        <v>6.7207999999999997</v>
      </c>
      <c r="E373">
        <v>6.6993999999999998</v>
      </c>
      <c r="F373">
        <v>149.61000000000001</v>
      </c>
      <c r="G373">
        <v>172.55</v>
      </c>
      <c r="H373">
        <v>175.2</v>
      </c>
      <c r="I373">
        <v>108.81</v>
      </c>
      <c r="J373">
        <v>1838.7</v>
      </c>
      <c r="K373">
        <v>7402</v>
      </c>
      <c r="L373">
        <v>7607.66</v>
      </c>
      <c r="M373">
        <v>101.67</v>
      </c>
      <c r="N373">
        <v>21415.200000000001</v>
      </c>
      <c r="O373">
        <v>32990.120000000003</v>
      </c>
      <c r="P373">
        <v>12081.39</v>
      </c>
      <c r="Q373">
        <v>27279.8</v>
      </c>
      <c r="R373">
        <v>8419.1</v>
      </c>
      <c r="S373">
        <v>1570</v>
      </c>
      <c r="T373">
        <v>1964.54</v>
      </c>
      <c r="U373">
        <v>3186.43</v>
      </c>
      <c r="V373">
        <v>4132.1499999999996</v>
      </c>
      <c r="W373">
        <v>26.19</v>
      </c>
      <c r="X373">
        <v>2.7969999999999998E-2</v>
      </c>
      <c r="Y373">
        <v>1.951E-2</v>
      </c>
      <c r="Z373">
        <v>2.232E-2</v>
      </c>
      <c r="AA373">
        <v>2.3259999999999999E-2</v>
      </c>
      <c r="AB373">
        <v>2.5409999999999999E-2</v>
      </c>
      <c r="AC373">
        <v>3.1489999999999997E-2</v>
      </c>
      <c r="AD373">
        <v>2.5190000000000001E-2</v>
      </c>
      <c r="AE373">
        <v>2.597E-2</v>
      </c>
      <c r="AF373">
        <v>2.63E-2</v>
      </c>
      <c r="AG373">
        <v>2.8510000000000001E-2</v>
      </c>
      <c r="AH373">
        <v>2.3560000000000001E-2</v>
      </c>
      <c r="AI373">
        <v>2.8500000000000001E-2</v>
      </c>
      <c r="AJ373">
        <v>2.87E-2</v>
      </c>
      <c r="AK373">
        <v>2.7300000000000001E-2</v>
      </c>
      <c r="AL373">
        <v>2.2020000000000001E-2</v>
      </c>
      <c r="AM373">
        <v>2.3220000000000001E-2</v>
      </c>
      <c r="AN373">
        <v>2.5229999999999999E-2</v>
      </c>
      <c r="AO373">
        <v>1.4200000000000001E-2</v>
      </c>
      <c r="AP373">
        <v>2.844E-2</v>
      </c>
      <c r="AQ373">
        <v>2.5569999999999999E-2</v>
      </c>
      <c r="AR373">
        <v>3.0450000000000001E-2</v>
      </c>
      <c r="AS373">
        <v>1.039E-2</v>
      </c>
      <c r="AT373">
        <v>2.725E-2</v>
      </c>
      <c r="AU373">
        <v>2.8170000000000001E-2</v>
      </c>
      <c r="AV373">
        <v>2.869E-2</v>
      </c>
      <c r="AW373">
        <v>-39.900000000000006</v>
      </c>
      <c r="AX373">
        <v>-152.09024390243908</v>
      </c>
      <c r="AY373" t="s">
        <v>631</v>
      </c>
      <c r="AZ373" s="45">
        <v>45217.93125671296</v>
      </c>
    </row>
    <row r="374" spans="2:52">
      <c r="B374">
        <v>1150</v>
      </c>
      <c r="C374" s="1">
        <v>44711</v>
      </c>
      <c r="D374">
        <v>6.7674000000000003</v>
      </c>
      <c r="E374">
        <v>6.7389000000000001</v>
      </c>
      <c r="F374">
        <v>149.97</v>
      </c>
      <c r="G374">
        <v>172.84</v>
      </c>
      <c r="H374">
        <v>175.51</v>
      </c>
      <c r="I374">
        <v>109.33</v>
      </c>
      <c r="J374">
        <v>1854.95</v>
      </c>
      <c r="K374">
        <v>7368</v>
      </c>
      <c r="L374">
        <v>7600.06</v>
      </c>
      <c r="M374">
        <v>101.83</v>
      </c>
      <c r="N374">
        <v>21123.93</v>
      </c>
      <c r="O374">
        <v>33212.959999999999</v>
      </c>
      <c r="P374">
        <v>12131.13</v>
      </c>
      <c r="Q374">
        <v>27369.43</v>
      </c>
      <c r="R374">
        <v>8419.1</v>
      </c>
      <c r="S374">
        <v>1570</v>
      </c>
      <c r="T374">
        <v>1964.54</v>
      </c>
      <c r="U374">
        <v>3149.06</v>
      </c>
      <c r="V374">
        <v>4158.24</v>
      </c>
      <c r="W374">
        <v>26.54</v>
      </c>
      <c r="X374">
        <v>2.7740000000000001E-2</v>
      </c>
      <c r="Y374">
        <v>1.9089999999999999E-2</v>
      </c>
      <c r="Z374">
        <v>2.198E-2</v>
      </c>
      <c r="AA374">
        <v>2.3089999999999999E-2</v>
      </c>
      <c r="AB374">
        <v>2.5080000000000002E-2</v>
      </c>
      <c r="AC374">
        <v>3.1489999999999997E-2</v>
      </c>
      <c r="AD374">
        <v>2.5309999999999999E-2</v>
      </c>
      <c r="AE374">
        <v>2.597E-2</v>
      </c>
      <c r="AF374">
        <v>2.623E-2</v>
      </c>
      <c r="AG374">
        <v>2.8500000000000001E-2</v>
      </c>
      <c r="AH374">
        <v>2.4660000000000001E-2</v>
      </c>
      <c r="AI374">
        <v>2.785E-2</v>
      </c>
      <c r="AJ374">
        <v>2.81E-2</v>
      </c>
      <c r="AK374">
        <v>2.64E-2</v>
      </c>
      <c r="AL374">
        <v>2.1700000000000001E-2</v>
      </c>
      <c r="AM374">
        <v>2.2620000000000001E-2</v>
      </c>
      <c r="AN374">
        <v>2.4879999999999999E-2</v>
      </c>
      <c r="AO374">
        <v>1.6979999999999999E-2</v>
      </c>
      <c r="AP374">
        <v>2.7380000000000002E-2</v>
      </c>
      <c r="AQ374">
        <v>2.4760000000000001E-2</v>
      </c>
      <c r="AR374">
        <v>2.964E-2</v>
      </c>
      <c r="AS374">
        <v>1.0319999999999999E-2</v>
      </c>
      <c r="AT374">
        <v>2.6339999999999999E-2</v>
      </c>
      <c r="AU374">
        <v>2.7179999999999999E-2</v>
      </c>
      <c r="AV374">
        <v>2.76E-2</v>
      </c>
      <c r="AW374">
        <v>-32.499999999999993</v>
      </c>
      <c r="AX374">
        <v>-152.09024390243908</v>
      </c>
      <c r="AY374" t="s">
        <v>631</v>
      </c>
      <c r="AZ374" s="45">
        <v>45217.93125671296</v>
      </c>
    </row>
    <row r="375" spans="2:52">
      <c r="B375">
        <v>1149</v>
      </c>
      <c r="C375" s="1">
        <v>44708</v>
      </c>
      <c r="D375">
        <v>6.7126999999999999</v>
      </c>
      <c r="E375">
        <v>6.6932</v>
      </c>
      <c r="F375">
        <v>149.97</v>
      </c>
      <c r="G375">
        <v>172.84</v>
      </c>
      <c r="H375">
        <v>175.51</v>
      </c>
      <c r="I375">
        <v>122.97</v>
      </c>
      <c r="J375">
        <v>1851.8</v>
      </c>
      <c r="K375">
        <v>7592</v>
      </c>
      <c r="L375">
        <v>7585.46</v>
      </c>
      <c r="M375">
        <v>102.06</v>
      </c>
      <c r="N375">
        <v>20697.36</v>
      </c>
      <c r="O375">
        <v>33212.959999999999</v>
      </c>
      <c r="P375">
        <v>12131.13</v>
      </c>
      <c r="Q375">
        <v>26781.68</v>
      </c>
      <c r="R375">
        <v>8419.1</v>
      </c>
      <c r="S375">
        <v>1570</v>
      </c>
      <c r="T375">
        <v>1964.54</v>
      </c>
      <c r="U375">
        <v>3130.24</v>
      </c>
      <c r="V375">
        <v>4158.24</v>
      </c>
      <c r="W375">
        <v>25.72</v>
      </c>
      <c r="X375">
        <v>2.7480000000000001E-2</v>
      </c>
      <c r="Y375">
        <v>1.9009999999999999E-2</v>
      </c>
      <c r="Z375">
        <v>2.1870000000000001E-2</v>
      </c>
      <c r="AA375">
        <v>2.2859999999999998E-2</v>
      </c>
      <c r="AB375">
        <v>2.4840000000000001E-2</v>
      </c>
      <c r="AC375">
        <v>3.1489999999999997E-2</v>
      </c>
      <c r="AD375">
        <v>2.5309999999999999E-2</v>
      </c>
      <c r="AE375">
        <v>2.597E-2</v>
      </c>
      <c r="AF375">
        <v>2.6360000000000001E-2</v>
      </c>
      <c r="AG375">
        <v>2.8570000000000002E-2</v>
      </c>
      <c r="AH375">
        <v>2.3E-2</v>
      </c>
      <c r="AI375">
        <v>2.75E-2</v>
      </c>
      <c r="AJ375">
        <v>2.7699999999999999E-2</v>
      </c>
      <c r="AK375">
        <v>2.615E-2</v>
      </c>
      <c r="AL375">
        <v>2.1489999999999999E-2</v>
      </c>
      <c r="AM375">
        <v>2.2620000000000001E-2</v>
      </c>
      <c r="AN375">
        <v>2.4590000000000001E-2</v>
      </c>
      <c r="AO375">
        <v>8.3300000000000006E-3</v>
      </c>
      <c r="AP375">
        <v>2.7380000000000002E-2</v>
      </c>
      <c r="AQ375">
        <v>2.4760000000000001E-2</v>
      </c>
      <c r="AR375">
        <v>2.964E-2</v>
      </c>
      <c r="AS375">
        <v>1.0319999999999999E-2</v>
      </c>
      <c r="AT375">
        <v>2.6339999999999999E-2</v>
      </c>
      <c r="AU375">
        <v>2.7179999999999999E-2</v>
      </c>
      <c r="AV375">
        <v>2.76E-2</v>
      </c>
      <c r="AW375">
        <v>-34.800000000000004</v>
      </c>
      <c r="AX375">
        <v>-152.09024390243908</v>
      </c>
      <c r="AY375" t="s">
        <v>631</v>
      </c>
      <c r="AZ375" s="45">
        <v>45217.93125671296</v>
      </c>
    </row>
    <row r="376" spans="2:52">
      <c r="B376">
        <v>1148</v>
      </c>
      <c r="C376" s="1">
        <v>44707</v>
      </c>
      <c r="D376">
        <v>6.6574</v>
      </c>
      <c r="E376">
        <v>6.6536999999999997</v>
      </c>
      <c r="F376">
        <v>150.83000000000001</v>
      </c>
      <c r="G376">
        <v>172.91</v>
      </c>
      <c r="H376">
        <v>175.71</v>
      </c>
      <c r="I376">
        <v>122.97</v>
      </c>
      <c r="J376">
        <v>1848.25</v>
      </c>
      <c r="K376">
        <v>7632</v>
      </c>
      <c r="L376">
        <v>7564.92</v>
      </c>
      <c r="M376">
        <v>101.86</v>
      </c>
      <c r="N376">
        <v>20116.2</v>
      </c>
      <c r="O376">
        <v>32637.19</v>
      </c>
      <c r="P376">
        <v>11740.65</v>
      </c>
      <c r="Q376">
        <v>26604.84</v>
      </c>
      <c r="R376">
        <v>8419.1</v>
      </c>
      <c r="S376">
        <v>1570</v>
      </c>
      <c r="T376">
        <v>1964.54</v>
      </c>
      <c r="U376">
        <v>3123.11</v>
      </c>
      <c r="V376">
        <v>4057.84</v>
      </c>
      <c r="W376">
        <v>27.5</v>
      </c>
      <c r="X376">
        <v>2.743E-2</v>
      </c>
      <c r="Y376">
        <v>1.9040000000000001E-2</v>
      </c>
      <c r="Z376">
        <v>2.18E-2</v>
      </c>
      <c r="AA376">
        <v>2.2880000000000001E-2</v>
      </c>
      <c r="AB376">
        <v>2.479E-2</v>
      </c>
      <c r="AC376">
        <v>3.15E-2</v>
      </c>
      <c r="AD376">
        <v>2.564E-2</v>
      </c>
      <c r="AE376">
        <v>2.6259999999999999E-2</v>
      </c>
      <c r="AF376">
        <v>2.69E-2</v>
      </c>
      <c r="AG376">
        <v>2.8830000000000001E-2</v>
      </c>
      <c r="AH376">
        <v>2.3429999999999999E-2</v>
      </c>
      <c r="AI376">
        <v>2.7300000000000001E-2</v>
      </c>
      <c r="AJ376">
        <v>2.7449999999999999E-2</v>
      </c>
      <c r="AK376">
        <v>2.58E-2</v>
      </c>
      <c r="AL376">
        <v>2.1569999999999999E-2</v>
      </c>
      <c r="AM376">
        <v>2.264E-2</v>
      </c>
      <c r="AN376">
        <v>2.4639999999999999E-2</v>
      </c>
      <c r="AO376">
        <v>1.499E-2</v>
      </c>
      <c r="AP376">
        <v>2.7470000000000001E-2</v>
      </c>
      <c r="AQ376">
        <v>2.4760000000000001E-2</v>
      </c>
      <c r="AR376">
        <v>2.9819999999999999E-2</v>
      </c>
      <c r="AS376">
        <v>1.0319999999999999E-2</v>
      </c>
      <c r="AT376">
        <v>2.623E-2</v>
      </c>
      <c r="AU376">
        <v>2.7089999999999999E-2</v>
      </c>
      <c r="AV376">
        <v>2.7529999999999999E-2</v>
      </c>
      <c r="AW376">
        <v>-33.499999999999986</v>
      </c>
      <c r="AX376">
        <v>-152.09024390243908</v>
      </c>
      <c r="AY376" t="s">
        <v>631</v>
      </c>
      <c r="AZ376" s="45">
        <v>45217.93125671296</v>
      </c>
    </row>
    <row r="377" spans="2:52">
      <c r="B377">
        <v>1147</v>
      </c>
      <c r="C377" s="1">
        <v>44706</v>
      </c>
      <c r="D377">
        <v>6.6616999999999997</v>
      </c>
      <c r="E377">
        <v>6.6497000000000002</v>
      </c>
      <c r="F377">
        <v>151.41</v>
      </c>
      <c r="G377">
        <v>172.8</v>
      </c>
      <c r="H377">
        <v>175.71</v>
      </c>
      <c r="I377">
        <v>122.97</v>
      </c>
      <c r="J377">
        <v>1847.2</v>
      </c>
      <c r="K377">
        <v>7500</v>
      </c>
      <c r="L377">
        <v>7522.75</v>
      </c>
      <c r="M377">
        <v>102.08</v>
      </c>
      <c r="N377">
        <v>20171.27</v>
      </c>
      <c r="O377">
        <v>32120.28</v>
      </c>
      <c r="P377">
        <v>11434.74</v>
      </c>
      <c r="Q377">
        <v>26677.8</v>
      </c>
      <c r="R377">
        <v>8419.1</v>
      </c>
      <c r="S377">
        <v>1570</v>
      </c>
      <c r="T377">
        <v>1964.54</v>
      </c>
      <c r="U377">
        <v>3107.46</v>
      </c>
      <c r="V377">
        <v>3978.73</v>
      </c>
      <c r="W377">
        <v>28.37</v>
      </c>
      <c r="X377">
        <v>2.7699999999999999E-2</v>
      </c>
      <c r="Y377">
        <v>1.949E-2</v>
      </c>
      <c r="Z377">
        <v>2.2179999999999998E-2</v>
      </c>
      <c r="AA377">
        <v>2.3359999999999999E-2</v>
      </c>
      <c r="AB377">
        <v>2.5239999999999999E-2</v>
      </c>
      <c r="AC377">
        <v>3.243E-2</v>
      </c>
      <c r="AD377">
        <v>2.581E-2</v>
      </c>
      <c r="AE377">
        <v>2.664E-2</v>
      </c>
      <c r="AF377">
        <v>2.7279999999999999E-2</v>
      </c>
      <c r="AG377">
        <v>2.9139999999999999E-2</v>
      </c>
      <c r="AH377">
        <v>2.436E-2</v>
      </c>
      <c r="AI377">
        <v>2.86E-2</v>
      </c>
      <c r="AJ377">
        <v>2.8799999999999999E-2</v>
      </c>
      <c r="AK377">
        <v>2.7099999999999999E-2</v>
      </c>
      <c r="AL377">
        <v>2.1899999999999999E-2</v>
      </c>
      <c r="AM377">
        <v>2.3029999999999998E-2</v>
      </c>
      <c r="AN377">
        <v>2.511E-2</v>
      </c>
      <c r="AO377">
        <v>1.303E-2</v>
      </c>
      <c r="AP377">
        <v>2.7449999999999999E-2</v>
      </c>
      <c r="AQ377">
        <v>2.4920000000000001E-2</v>
      </c>
      <c r="AR377">
        <v>2.9690000000000001E-2</v>
      </c>
      <c r="AS377">
        <v>1.039E-2</v>
      </c>
      <c r="AT377">
        <v>2.632E-2</v>
      </c>
      <c r="AU377">
        <v>2.7189999999999999E-2</v>
      </c>
      <c r="AV377">
        <v>2.758E-2</v>
      </c>
      <c r="AW377">
        <v>-29.600000000000009</v>
      </c>
      <c r="AX377">
        <v>-152.09024390243908</v>
      </c>
      <c r="AY377" t="s">
        <v>631</v>
      </c>
      <c r="AZ377" s="45">
        <v>45217.93125671296</v>
      </c>
    </row>
    <row r="378" spans="2:52">
      <c r="B378">
        <v>1146</v>
      </c>
      <c r="C378" s="1">
        <v>44705</v>
      </c>
      <c r="D378">
        <v>6.6997999999999998</v>
      </c>
      <c r="E378">
        <v>6.6929999999999996</v>
      </c>
      <c r="F378">
        <v>151.94</v>
      </c>
      <c r="G378">
        <v>172.57</v>
      </c>
      <c r="H378">
        <v>175.6</v>
      </c>
      <c r="I378">
        <v>128.13</v>
      </c>
      <c r="J378">
        <v>1867.1</v>
      </c>
      <c r="K378">
        <v>7612</v>
      </c>
      <c r="L378">
        <v>7484.35</v>
      </c>
      <c r="M378">
        <v>103.15</v>
      </c>
      <c r="N378">
        <v>20112.099999999999</v>
      </c>
      <c r="O378">
        <v>31928.62</v>
      </c>
      <c r="P378">
        <v>11264.45</v>
      </c>
      <c r="Q378">
        <v>26748.14</v>
      </c>
      <c r="R378">
        <v>8419.1</v>
      </c>
      <c r="S378">
        <v>1570</v>
      </c>
      <c r="T378">
        <v>1964.54</v>
      </c>
      <c r="U378">
        <v>3070.93</v>
      </c>
      <c r="V378">
        <v>3941.48</v>
      </c>
      <c r="W378">
        <v>29.45</v>
      </c>
      <c r="X378">
        <v>2.7969999999999998E-2</v>
      </c>
      <c r="Y378">
        <v>1.9449999999999999E-2</v>
      </c>
      <c r="Z378">
        <v>2.2110000000000001E-2</v>
      </c>
      <c r="AA378">
        <v>2.3290000000000002E-2</v>
      </c>
      <c r="AB378">
        <v>2.5319999999999999E-2</v>
      </c>
      <c r="AC378">
        <v>3.243E-2</v>
      </c>
      <c r="AD378">
        <v>2.5999999999999999E-2</v>
      </c>
      <c r="AE378">
        <v>2.6669999999999999E-2</v>
      </c>
      <c r="AF378">
        <v>2.7300000000000001E-2</v>
      </c>
      <c r="AG378">
        <v>2.9399999999999999E-2</v>
      </c>
      <c r="AH378">
        <v>2.6030000000000001E-2</v>
      </c>
      <c r="AI378">
        <v>2.9399999999999999E-2</v>
      </c>
      <c r="AJ378">
        <v>2.9600000000000001E-2</v>
      </c>
      <c r="AK378">
        <v>2.7900000000000001E-2</v>
      </c>
      <c r="AL378">
        <v>2.1819999999999999E-2</v>
      </c>
      <c r="AM378">
        <v>2.2970000000000001E-2</v>
      </c>
      <c r="AN378">
        <v>2.5069999999999999E-2</v>
      </c>
      <c r="AO378">
        <v>1.128E-2</v>
      </c>
      <c r="AP378">
        <v>2.751E-2</v>
      </c>
      <c r="AQ378">
        <v>2.479E-2</v>
      </c>
      <c r="AR378">
        <v>2.9669999999999998E-2</v>
      </c>
      <c r="AS378">
        <v>1.039E-2</v>
      </c>
      <c r="AT378">
        <v>2.6540000000000001E-2</v>
      </c>
      <c r="AU378">
        <v>2.741E-2</v>
      </c>
      <c r="AV378">
        <v>2.775E-2</v>
      </c>
      <c r="AW378">
        <v>-32.499999999999993</v>
      </c>
      <c r="AX378">
        <v>-152.09024390243908</v>
      </c>
      <c r="AY378" t="s">
        <v>631</v>
      </c>
      <c r="AZ378" s="45">
        <v>45217.93125671296</v>
      </c>
    </row>
    <row r="379" spans="2:52">
      <c r="B379">
        <v>1145</v>
      </c>
      <c r="C379" s="1">
        <v>44704</v>
      </c>
      <c r="D379">
        <v>6.7252999999999998</v>
      </c>
      <c r="E379">
        <v>6.7125000000000004</v>
      </c>
      <c r="F379">
        <v>151.94</v>
      </c>
      <c r="G379">
        <v>171.79</v>
      </c>
      <c r="H379">
        <v>174.92</v>
      </c>
      <c r="I379">
        <v>128.13</v>
      </c>
      <c r="J379">
        <v>1856.2</v>
      </c>
      <c r="K379">
        <v>7628</v>
      </c>
      <c r="L379">
        <v>7513.44</v>
      </c>
      <c r="M379">
        <v>102.72</v>
      </c>
      <c r="N379">
        <v>20470.060000000001</v>
      </c>
      <c r="O379">
        <v>31880.240000000002</v>
      </c>
      <c r="P379">
        <v>11535.27</v>
      </c>
      <c r="Q379">
        <v>27001.52</v>
      </c>
      <c r="R379">
        <v>8419.1</v>
      </c>
      <c r="S379">
        <v>1570</v>
      </c>
      <c r="T379">
        <v>1964.54</v>
      </c>
      <c r="U379">
        <v>3146.86</v>
      </c>
      <c r="V379">
        <v>3973.75</v>
      </c>
      <c r="W379">
        <v>28.48</v>
      </c>
      <c r="X379">
        <v>2.7990000000000001E-2</v>
      </c>
      <c r="Y379">
        <v>1.9439999999999999E-2</v>
      </c>
      <c r="Z379">
        <v>2.2079999999999999E-2</v>
      </c>
      <c r="AA379">
        <v>2.3259999999999999E-2</v>
      </c>
      <c r="AB379">
        <v>2.5250000000000002E-2</v>
      </c>
      <c r="AC379">
        <v>3.243E-2</v>
      </c>
      <c r="AD379">
        <v>2.6159999999999999E-2</v>
      </c>
      <c r="AE379">
        <v>2.7269999999999999E-2</v>
      </c>
      <c r="AF379">
        <v>2.743E-2</v>
      </c>
      <c r="AG379">
        <v>2.9499999999999998E-2</v>
      </c>
      <c r="AH379">
        <v>2.6929999999999999E-2</v>
      </c>
      <c r="AI379">
        <v>2.98E-2</v>
      </c>
      <c r="AJ379">
        <v>3.0099999999999998E-2</v>
      </c>
      <c r="AK379">
        <v>2.8150000000000001E-2</v>
      </c>
      <c r="AL379">
        <v>2.172E-2</v>
      </c>
      <c r="AM379">
        <v>2.3109999999999999E-2</v>
      </c>
      <c r="AN379">
        <v>2.5069999999999999E-2</v>
      </c>
      <c r="AO379">
        <v>1.099E-2</v>
      </c>
      <c r="AP379">
        <v>2.8510000000000001E-2</v>
      </c>
      <c r="AQ379">
        <v>2.6200000000000001E-2</v>
      </c>
      <c r="AR379">
        <v>3.0519999999999999E-2</v>
      </c>
      <c r="AS379">
        <v>9.8600000000000007E-3</v>
      </c>
      <c r="AT379">
        <v>2.7859999999999999E-2</v>
      </c>
      <c r="AU379">
        <v>2.8680000000000001E-2</v>
      </c>
      <c r="AV379">
        <v>2.887E-2</v>
      </c>
      <c r="AW379">
        <v>-46</v>
      </c>
      <c r="AX379">
        <v>-152.09024390243908</v>
      </c>
      <c r="AY379" t="s">
        <v>631</v>
      </c>
      <c r="AZ379" s="45">
        <v>45217.93125671296</v>
      </c>
    </row>
    <row r="380" spans="2:52">
      <c r="B380">
        <v>1144</v>
      </c>
      <c r="C380" s="1">
        <v>44701</v>
      </c>
      <c r="D380">
        <v>6.7807000000000004</v>
      </c>
      <c r="E380">
        <v>6.7542</v>
      </c>
      <c r="F380">
        <v>151.53</v>
      </c>
      <c r="G380">
        <v>172.1</v>
      </c>
      <c r="H380">
        <v>175.12</v>
      </c>
      <c r="I380">
        <v>126.44</v>
      </c>
      <c r="J380">
        <v>1834.2</v>
      </c>
      <c r="K380">
        <v>7526</v>
      </c>
      <c r="L380">
        <v>7389.98</v>
      </c>
      <c r="M380">
        <v>103.81</v>
      </c>
      <c r="N380">
        <v>20717.240000000002</v>
      </c>
      <c r="O380">
        <v>31261.9</v>
      </c>
      <c r="P380">
        <v>11354.62</v>
      </c>
      <c r="Q380">
        <v>26739.03</v>
      </c>
      <c r="R380">
        <v>8419.1</v>
      </c>
      <c r="S380">
        <v>1570</v>
      </c>
      <c r="T380">
        <v>1964.54</v>
      </c>
      <c r="U380">
        <v>3146.57</v>
      </c>
      <c r="V380">
        <v>3901.36</v>
      </c>
      <c r="W380">
        <v>29.43</v>
      </c>
      <c r="X380">
        <v>2.819E-2</v>
      </c>
      <c r="Y380">
        <v>1.949E-2</v>
      </c>
      <c r="Z380">
        <v>2.248E-2</v>
      </c>
      <c r="AA380">
        <v>2.333E-2</v>
      </c>
      <c r="AB380">
        <v>2.5340000000000001E-2</v>
      </c>
      <c r="AC380">
        <v>3.243E-2</v>
      </c>
      <c r="AD380">
        <v>2.6159999999999999E-2</v>
      </c>
      <c r="AE380">
        <v>2.7269999999999999E-2</v>
      </c>
      <c r="AF380">
        <v>2.7640000000000001E-2</v>
      </c>
      <c r="AG380">
        <v>2.9729999999999999E-2</v>
      </c>
      <c r="AH380">
        <v>2.5020000000000001E-2</v>
      </c>
      <c r="AI380">
        <v>3.015E-2</v>
      </c>
      <c r="AJ380">
        <v>3.0499999999999999E-2</v>
      </c>
      <c r="AK380">
        <v>2.8500000000000001E-2</v>
      </c>
      <c r="AL380">
        <v>2.1919999999999999E-2</v>
      </c>
      <c r="AM380">
        <v>2.3109999999999999E-2</v>
      </c>
      <c r="AN380">
        <v>2.512E-2</v>
      </c>
      <c r="AO380">
        <v>1.0500000000000001E-2</v>
      </c>
      <c r="AP380">
        <v>2.7810000000000001E-2</v>
      </c>
      <c r="AQ380">
        <v>2.581E-2</v>
      </c>
      <c r="AR380">
        <v>2.9860000000000001E-2</v>
      </c>
      <c r="AS380">
        <v>1.009E-2</v>
      </c>
      <c r="AT380">
        <v>2.7279999999999999E-2</v>
      </c>
      <c r="AU380">
        <v>2.7990000000000001E-2</v>
      </c>
      <c r="AV380">
        <v>2.8129999999999999E-2</v>
      </c>
      <c r="AW380">
        <v>-39.499999999999986</v>
      </c>
      <c r="AX380">
        <v>-152.09024390243908</v>
      </c>
      <c r="AY380" t="s">
        <v>631</v>
      </c>
      <c r="AZ380" s="45">
        <v>45217.93125671296</v>
      </c>
    </row>
    <row r="381" spans="2:52">
      <c r="B381">
        <v>1143</v>
      </c>
      <c r="C381" s="1">
        <v>44700</v>
      </c>
      <c r="D381">
        <v>6.7412000000000001</v>
      </c>
      <c r="E381">
        <v>6.7377000000000002</v>
      </c>
      <c r="F381">
        <v>151.25</v>
      </c>
      <c r="G381">
        <v>171.62</v>
      </c>
      <c r="H381">
        <v>174.65</v>
      </c>
      <c r="I381">
        <v>126.44</v>
      </c>
      <c r="J381">
        <v>1844</v>
      </c>
      <c r="K381">
        <v>7450</v>
      </c>
      <c r="L381">
        <v>7302.74</v>
      </c>
      <c r="M381">
        <v>103.36</v>
      </c>
      <c r="N381">
        <v>20120.68</v>
      </c>
      <c r="O381">
        <v>31253.13</v>
      </c>
      <c r="P381">
        <v>11388.5</v>
      </c>
      <c r="Q381">
        <v>26402.84</v>
      </c>
      <c r="R381">
        <v>8419.1</v>
      </c>
      <c r="S381">
        <v>1570</v>
      </c>
      <c r="T381">
        <v>1964.54</v>
      </c>
      <c r="U381">
        <v>3096.97</v>
      </c>
      <c r="V381">
        <v>3900.79</v>
      </c>
      <c r="W381">
        <v>29.35</v>
      </c>
      <c r="X381">
        <v>2.809E-2</v>
      </c>
      <c r="Y381">
        <v>1.9359999999999999E-2</v>
      </c>
      <c r="Z381">
        <v>2.2270000000000002E-2</v>
      </c>
      <c r="AA381">
        <v>2.3210000000000001E-2</v>
      </c>
      <c r="AB381">
        <v>2.5350000000000001E-2</v>
      </c>
      <c r="AC381">
        <v>3.243E-2</v>
      </c>
      <c r="AD381">
        <v>2.6290000000000001E-2</v>
      </c>
      <c r="AE381">
        <v>2.7439999999999999E-2</v>
      </c>
      <c r="AF381">
        <v>2.7969999999999998E-2</v>
      </c>
      <c r="AG381">
        <v>2.9749999999999999E-2</v>
      </c>
      <c r="AH381">
        <v>2.5069999999999999E-2</v>
      </c>
      <c r="AI381">
        <v>2.945E-2</v>
      </c>
      <c r="AJ381">
        <v>2.9700000000000001E-2</v>
      </c>
      <c r="AK381">
        <v>2.775E-2</v>
      </c>
      <c r="AL381">
        <v>2.1749999999999999E-2</v>
      </c>
      <c r="AM381">
        <v>2.2929999999999999E-2</v>
      </c>
      <c r="AN381">
        <v>2.4969999999999999E-2</v>
      </c>
      <c r="AO381">
        <v>1.149E-2</v>
      </c>
      <c r="AP381">
        <v>2.8369999999999999E-2</v>
      </c>
      <c r="AQ381">
        <v>2.6069999999999999E-2</v>
      </c>
      <c r="AR381">
        <v>3.049E-2</v>
      </c>
      <c r="AS381">
        <v>9.8300000000000002E-3</v>
      </c>
      <c r="AT381">
        <v>2.7720000000000002E-2</v>
      </c>
      <c r="AU381">
        <v>2.8400000000000002E-2</v>
      </c>
      <c r="AV381">
        <v>2.862E-2</v>
      </c>
      <c r="AW381">
        <v>-45.1</v>
      </c>
      <c r="AX381">
        <v>-152.09024390243908</v>
      </c>
      <c r="AY381" t="s">
        <v>631</v>
      </c>
      <c r="AZ381" s="45">
        <v>45217.93125671296</v>
      </c>
    </row>
    <row r="382" spans="2:52">
      <c r="B382">
        <v>1142</v>
      </c>
      <c r="C382" s="1">
        <v>44699</v>
      </c>
      <c r="D382">
        <v>6.7975000000000003</v>
      </c>
      <c r="E382">
        <v>6.7861000000000002</v>
      </c>
      <c r="F382">
        <v>151.21</v>
      </c>
      <c r="G382">
        <v>171.44</v>
      </c>
      <c r="H382">
        <v>174.49</v>
      </c>
      <c r="I382">
        <v>126.44</v>
      </c>
      <c r="J382">
        <v>1810.65</v>
      </c>
      <c r="K382">
        <v>7434</v>
      </c>
      <c r="L382">
        <v>7438.09</v>
      </c>
      <c r="M382">
        <v>104.19</v>
      </c>
      <c r="N382">
        <v>20644.28</v>
      </c>
      <c r="O382">
        <v>31490.07</v>
      </c>
      <c r="P382">
        <v>11418.15</v>
      </c>
      <c r="Q382">
        <v>26911.200000000001</v>
      </c>
      <c r="R382">
        <v>8419.1</v>
      </c>
      <c r="S382">
        <v>1570</v>
      </c>
      <c r="T382">
        <v>1964.54</v>
      </c>
      <c r="U382">
        <v>3085.98</v>
      </c>
      <c r="V382">
        <v>3923.68</v>
      </c>
      <c r="W382">
        <v>30.96</v>
      </c>
      <c r="X382">
        <v>2.802E-2</v>
      </c>
      <c r="Y382">
        <v>1.9269999999999999E-2</v>
      </c>
      <c r="Z382">
        <v>2.2169999999999999E-2</v>
      </c>
      <c r="AA382">
        <v>2.316E-2</v>
      </c>
      <c r="AB382">
        <v>2.5309999999999999E-2</v>
      </c>
      <c r="AC382">
        <v>3.243E-2</v>
      </c>
      <c r="AD382">
        <v>2.63E-2</v>
      </c>
      <c r="AE382">
        <v>2.7439999999999999E-2</v>
      </c>
      <c r="AF382">
        <v>2.7969999999999998E-2</v>
      </c>
      <c r="AG382">
        <v>2.9749999999999999E-2</v>
      </c>
      <c r="AH382">
        <v>2.496E-2</v>
      </c>
      <c r="AI382">
        <v>3.0099999999999998E-2</v>
      </c>
      <c r="AJ382">
        <v>3.0599999999999999E-2</v>
      </c>
      <c r="AK382">
        <v>2.8500000000000001E-2</v>
      </c>
      <c r="AL382">
        <v>2.18E-2</v>
      </c>
      <c r="AM382">
        <v>2.3E-2</v>
      </c>
      <c r="AN382">
        <v>2.5080000000000002E-2</v>
      </c>
      <c r="AO382">
        <v>1.023E-2</v>
      </c>
      <c r="AP382">
        <v>2.8840000000000001E-2</v>
      </c>
      <c r="AQ382">
        <v>2.6689999999999998E-2</v>
      </c>
      <c r="AR382">
        <v>3.065E-2</v>
      </c>
      <c r="AS382">
        <v>9.9900000000000006E-3</v>
      </c>
      <c r="AT382">
        <v>2.8379999999999999E-2</v>
      </c>
      <c r="AU382">
        <v>2.8910000000000002E-2</v>
      </c>
      <c r="AV382">
        <v>2.9149999999999999E-2</v>
      </c>
      <c r="AW382">
        <v>-52.199999999999989</v>
      </c>
      <c r="AX382">
        <v>-152.09024390243908</v>
      </c>
      <c r="AY382" t="s">
        <v>631</v>
      </c>
      <c r="AZ382" s="45">
        <v>45217.93125671296</v>
      </c>
    </row>
    <row r="383" spans="2:52">
      <c r="B383">
        <v>1141</v>
      </c>
      <c r="C383" s="1">
        <v>44698</v>
      </c>
      <c r="D383">
        <v>6.7999000000000001</v>
      </c>
      <c r="E383">
        <v>6.7892000000000001</v>
      </c>
      <c r="F383">
        <v>151.62</v>
      </c>
      <c r="G383">
        <v>170.82</v>
      </c>
      <c r="H383">
        <v>174.02</v>
      </c>
      <c r="I383">
        <v>126.44</v>
      </c>
      <c r="J383">
        <v>1825</v>
      </c>
      <c r="K383">
        <v>7496</v>
      </c>
      <c r="L383">
        <v>7518.35</v>
      </c>
      <c r="M383">
        <v>104.56</v>
      </c>
      <c r="N383">
        <v>20602.52</v>
      </c>
      <c r="O383">
        <v>32654.59</v>
      </c>
      <c r="P383">
        <v>11984.52</v>
      </c>
      <c r="Q383">
        <v>26659.75</v>
      </c>
      <c r="R383">
        <v>8419.1</v>
      </c>
      <c r="S383">
        <v>1570</v>
      </c>
      <c r="T383">
        <v>1964.54</v>
      </c>
      <c r="U383">
        <v>3093.7</v>
      </c>
      <c r="V383">
        <v>4088.85</v>
      </c>
      <c r="W383">
        <v>26.1</v>
      </c>
      <c r="X383">
        <v>2.819E-2</v>
      </c>
      <c r="Y383">
        <v>1.9740000000000001E-2</v>
      </c>
      <c r="Z383">
        <v>2.2349999999999998E-2</v>
      </c>
      <c r="AA383">
        <v>2.3460000000000002E-2</v>
      </c>
      <c r="AB383">
        <v>2.5440000000000001E-2</v>
      </c>
      <c r="AC383">
        <v>3.243E-2</v>
      </c>
      <c r="AD383">
        <v>2.6239999999999999E-2</v>
      </c>
      <c r="AE383">
        <v>2.758E-2</v>
      </c>
      <c r="AF383">
        <v>2.7959999999999999E-2</v>
      </c>
      <c r="AG383">
        <v>2.989E-2</v>
      </c>
      <c r="AH383">
        <v>2.809E-2</v>
      </c>
      <c r="AI383">
        <v>2.9600000000000001E-2</v>
      </c>
      <c r="AJ383">
        <v>3.0200000000000001E-2</v>
      </c>
      <c r="AK383">
        <v>2.87E-2</v>
      </c>
      <c r="AL383">
        <v>2.1930000000000002E-2</v>
      </c>
      <c r="AM383">
        <v>2.3349999999999999E-2</v>
      </c>
      <c r="AN383">
        <v>2.5329999999999998E-2</v>
      </c>
      <c r="AO383">
        <v>9.9799999999999993E-3</v>
      </c>
      <c r="AP383">
        <v>2.9860000000000001E-2</v>
      </c>
      <c r="AQ383">
        <v>2.7E-2</v>
      </c>
      <c r="AR383">
        <v>3.1780000000000003E-2</v>
      </c>
      <c r="AS383">
        <v>1.039E-2</v>
      </c>
      <c r="AT383">
        <v>2.8930000000000001E-2</v>
      </c>
      <c r="AU383">
        <v>2.963E-2</v>
      </c>
      <c r="AV383">
        <v>3.0099999999999998E-2</v>
      </c>
      <c r="AW383">
        <v>-54.699999999999989</v>
      </c>
      <c r="AX383">
        <v>-152.09024390243908</v>
      </c>
      <c r="AY383" t="s">
        <v>631</v>
      </c>
      <c r="AZ383" s="45">
        <v>45217.93125671296</v>
      </c>
    </row>
    <row r="384" spans="2:52">
      <c r="B384">
        <v>1140</v>
      </c>
      <c r="C384" s="1">
        <v>44697</v>
      </c>
      <c r="D384">
        <v>6.8273000000000001</v>
      </c>
      <c r="E384">
        <v>6.7862999999999998</v>
      </c>
      <c r="F384">
        <v>151.69</v>
      </c>
      <c r="G384">
        <v>171.43</v>
      </c>
      <c r="H384">
        <v>174.56</v>
      </c>
      <c r="I384">
        <v>127.12</v>
      </c>
      <c r="J384">
        <v>1809.5</v>
      </c>
      <c r="K384">
        <v>7474</v>
      </c>
      <c r="L384">
        <v>7464.8</v>
      </c>
      <c r="M384">
        <v>104.85</v>
      </c>
      <c r="N384">
        <v>19950.21</v>
      </c>
      <c r="O384">
        <v>32223.42</v>
      </c>
      <c r="P384">
        <v>11662.79</v>
      </c>
      <c r="Q384">
        <v>26547.05</v>
      </c>
      <c r="R384">
        <v>8419.1</v>
      </c>
      <c r="S384">
        <v>1570</v>
      </c>
      <c r="T384">
        <v>1964.54</v>
      </c>
      <c r="U384">
        <v>3073.75</v>
      </c>
      <c r="V384">
        <v>4008.01</v>
      </c>
      <c r="W384">
        <v>27.47</v>
      </c>
      <c r="X384">
        <v>2.8230000000000002E-2</v>
      </c>
      <c r="Y384">
        <v>1.9949999999999999E-2</v>
      </c>
      <c r="Z384">
        <v>2.2530000000000001E-2</v>
      </c>
      <c r="AA384">
        <v>2.383E-2</v>
      </c>
      <c r="AB384">
        <v>2.572E-2</v>
      </c>
      <c r="AC384">
        <v>3.243E-2</v>
      </c>
      <c r="AD384">
        <v>2.6249999999999999E-2</v>
      </c>
      <c r="AE384">
        <v>2.7539999999999999E-2</v>
      </c>
      <c r="AF384">
        <v>2.7969999999999998E-2</v>
      </c>
      <c r="AG384">
        <v>2.989E-2</v>
      </c>
      <c r="AH384">
        <v>2.836E-2</v>
      </c>
      <c r="AI384">
        <v>2.9899999999999999E-2</v>
      </c>
      <c r="AJ384">
        <v>3.04E-2</v>
      </c>
      <c r="AK384">
        <v>2.92E-2</v>
      </c>
      <c r="AL384">
        <v>2.2200000000000001E-2</v>
      </c>
      <c r="AM384">
        <v>2.3349999999999999E-2</v>
      </c>
      <c r="AN384">
        <v>2.5499999999999998E-2</v>
      </c>
      <c r="AO384">
        <v>1.0999999999999999E-2</v>
      </c>
      <c r="AP384">
        <v>2.8819999999999998E-2</v>
      </c>
      <c r="AQ384">
        <v>2.5700000000000001E-2</v>
      </c>
      <c r="AR384">
        <v>3.0980000000000001E-2</v>
      </c>
      <c r="AS384">
        <v>9.8099999999999993E-3</v>
      </c>
      <c r="AT384">
        <v>2.75E-2</v>
      </c>
      <c r="AU384">
        <v>2.826E-2</v>
      </c>
      <c r="AV384">
        <v>2.887E-2</v>
      </c>
      <c r="AW384">
        <v>-36.699999999999996</v>
      </c>
      <c r="AX384">
        <v>-152.09024390243908</v>
      </c>
      <c r="AY384" t="s">
        <v>631</v>
      </c>
      <c r="AZ384" s="45">
        <v>45217.93125671296</v>
      </c>
    </row>
    <row r="385" spans="2:52">
      <c r="B385">
        <v>1139</v>
      </c>
      <c r="C385" s="1">
        <v>44694</v>
      </c>
      <c r="D385">
        <v>6.7643000000000004</v>
      </c>
      <c r="E385">
        <v>6.7217000000000002</v>
      </c>
      <c r="F385">
        <v>151.61000000000001</v>
      </c>
      <c r="G385">
        <v>171.08</v>
      </c>
      <c r="H385">
        <v>174.24</v>
      </c>
      <c r="I385">
        <v>127.12</v>
      </c>
      <c r="J385">
        <v>1811.55</v>
      </c>
      <c r="K385">
        <v>7340</v>
      </c>
      <c r="L385">
        <v>7418.15</v>
      </c>
      <c r="M385">
        <v>103.85</v>
      </c>
      <c r="N385">
        <v>19898.77</v>
      </c>
      <c r="O385">
        <v>32196.66</v>
      </c>
      <c r="P385">
        <v>11805</v>
      </c>
      <c r="Q385">
        <v>26427.65</v>
      </c>
      <c r="R385">
        <v>8419.1</v>
      </c>
      <c r="S385">
        <v>1570</v>
      </c>
      <c r="T385">
        <v>1964.54</v>
      </c>
      <c r="U385">
        <v>3084.28</v>
      </c>
      <c r="V385">
        <v>4023.89</v>
      </c>
      <c r="W385">
        <v>28.87</v>
      </c>
      <c r="X385">
        <v>2.819E-2</v>
      </c>
      <c r="Y385">
        <v>2.0199999999999999E-2</v>
      </c>
      <c r="Z385">
        <v>2.2610000000000002E-2</v>
      </c>
      <c r="AA385">
        <v>2.368E-2</v>
      </c>
      <c r="AB385">
        <v>2.572E-2</v>
      </c>
      <c r="AC385">
        <v>3.243E-2</v>
      </c>
      <c r="AD385">
        <v>2.6249999999999999E-2</v>
      </c>
      <c r="AE385">
        <v>2.7539999999999999E-2</v>
      </c>
      <c r="AF385">
        <v>2.7969999999999998E-2</v>
      </c>
      <c r="AG385">
        <v>2.989E-2</v>
      </c>
      <c r="AH385">
        <v>2.75E-2</v>
      </c>
      <c r="AI385">
        <v>2.9350000000000001E-2</v>
      </c>
      <c r="AJ385">
        <v>2.9749999999999999E-2</v>
      </c>
      <c r="AK385">
        <v>2.7900000000000001E-2</v>
      </c>
      <c r="AL385">
        <v>2.2069999999999999E-2</v>
      </c>
      <c r="AM385">
        <v>2.324E-2</v>
      </c>
      <c r="AN385">
        <v>2.5389999999999999E-2</v>
      </c>
      <c r="AO385">
        <v>1.299E-2</v>
      </c>
      <c r="AP385">
        <v>2.9180000000000001E-2</v>
      </c>
      <c r="AQ385">
        <v>2.5780000000000001E-2</v>
      </c>
      <c r="AR385">
        <v>3.0790000000000001E-2</v>
      </c>
      <c r="AS385">
        <v>9.4199999999999996E-3</v>
      </c>
      <c r="AT385">
        <v>2.775E-2</v>
      </c>
      <c r="AU385">
        <v>2.8660000000000001E-2</v>
      </c>
      <c r="AV385">
        <v>2.9270000000000001E-2</v>
      </c>
      <c r="AW385">
        <v>-40.70000000000001</v>
      </c>
      <c r="AX385">
        <v>-152.09024390243908</v>
      </c>
      <c r="AY385" t="s">
        <v>631</v>
      </c>
      <c r="AZ385" s="45">
        <v>45217.93125671296</v>
      </c>
    </row>
    <row r="386" spans="2:52">
      <c r="B386">
        <v>1138</v>
      </c>
      <c r="C386" s="1">
        <v>44693</v>
      </c>
      <c r="D386">
        <v>6.7477</v>
      </c>
      <c r="E386">
        <v>6.7347000000000001</v>
      </c>
      <c r="F386">
        <v>152.72</v>
      </c>
      <c r="G386">
        <v>171.51</v>
      </c>
      <c r="H386">
        <v>174.8</v>
      </c>
      <c r="I386">
        <v>127.12</v>
      </c>
      <c r="J386">
        <v>1837.05</v>
      </c>
      <c r="K386">
        <v>7294</v>
      </c>
      <c r="L386">
        <v>7233.34</v>
      </c>
      <c r="M386">
        <v>103.92</v>
      </c>
      <c r="N386">
        <v>19380.34</v>
      </c>
      <c r="O386">
        <v>31730.3</v>
      </c>
      <c r="P386">
        <v>11370.96</v>
      </c>
      <c r="Q386">
        <v>25748.720000000001</v>
      </c>
      <c r="R386">
        <v>8419.1</v>
      </c>
      <c r="S386">
        <v>1570</v>
      </c>
      <c r="T386">
        <v>1964.54</v>
      </c>
      <c r="U386">
        <v>3054.99</v>
      </c>
      <c r="V386">
        <v>3930.08</v>
      </c>
      <c r="W386">
        <v>31.77</v>
      </c>
      <c r="X386">
        <v>2.811E-2</v>
      </c>
      <c r="Y386">
        <v>2.0330000000000001E-2</v>
      </c>
      <c r="Z386">
        <v>2.2749999999999999E-2</v>
      </c>
      <c r="AA386">
        <v>2.3800000000000002E-2</v>
      </c>
      <c r="AB386">
        <v>2.5749999999999999E-2</v>
      </c>
      <c r="AC386">
        <v>3.243E-2</v>
      </c>
      <c r="AD386">
        <v>2.6460000000000001E-2</v>
      </c>
      <c r="AE386">
        <v>2.7629999999999998E-2</v>
      </c>
      <c r="AF386">
        <v>2.8170000000000001E-2</v>
      </c>
      <c r="AG386">
        <v>2.9960000000000001E-2</v>
      </c>
      <c r="AH386">
        <v>2.6960000000000001E-2</v>
      </c>
      <c r="AI386">
        <v>2.86E-2</v>
      </c>
      <c r="AJ386">
        <v>2.9049999999999999E-2</v>
      </c>
      <c r="AK386">
        <v>2.7150000000000001E-2</v>
      </c>
      <c r="AL386">
        <v>2.232E-2</v>
      </c>
      <c r="AM386">
        <v>2.35E-2</v>
      </c>
      <c r="AN386">
        <v>2.547E-2</v>
      </c>
      <c r="AO386">
        <v>1.0019999999999999E-2</v>
      </c>
      <c r="AP386">
        <v>2.8479999999999998E-2</v>
      </c>
      <c r="AQ386">
        <v>2.5590000000000002E-2</v>
      </c>
      <c r="AR386">
        <v>3.015E-2</v>
      </c>
      <c r="AS386">
        <v>9.2700000000000005E-3</v>
      </c>
      <c r="AT386">
        <v>2.75E-2</v>
      </c>
      <c r="AU386">
        <v>2.8209999999999999E-2</v>
      </c>
      <c r="AV386">
        <v>2.8719999999999999E-2</v>
      </c>
      <c r="AW386">
        <v>-36.999999999999986</v>
      </c>
      <c r="AX386">
        <v>-152.09024390243908</v>
      </c>
      <c r="AY386" t="s">
        <v>631</v>
      </c>
      <c r="AZ386" s="45">
        <v>45217.93125671296</v>
      </c>
    </row>
    <row r="387" spans="2:52">
      <c r="B387">
        <v>1137</v>
      </c>
      <c r="C387" s="1">
        <v>44692</v>
      </c>
      <c r="D387">
        <v>6.7565999999999997</v>
      </c>
      <c r="E387">
        <v>6.7308000000000003</v>
      </c>
      <c r="F387">
        <v>153.74</v>
      </c>
      <c r="G387">
        <v>171.66</v>
      </c>
      <c r="H387">
        <v>175.09</v>
      </c>
      <c r="I387">
        <v>127.12</v>
      </c>
      <c r="J387">
        <v>1851.95</v>
      </c>
      <c r="K387">
        <v>7286</v>
      </c>
      <c r="L387">
        <v>7347.66</v>
      </c>
      <c r="M387">
        <v>103.65</v>
      </c>
      <c r="N387">
        <v>19824.57</v>
      </c>
      <c r="O387">
        <v>31834.11</v>
      </c>
      <c r="P387">
        <v>11364.24</v>
      </c>
      <c r="Q387">
        <v>26213.64</v>
      </c>
      <c r="R387">
        <v>8419.1</v>
      </c>
      <c r="S387">
        <v>1570</v>
      </c>
      <c r="T387">
        <v>1964.54</v>
      </c>
      <c r="U387">
        <v>3058.7</v>
      </c>
      <c r="V387">
        <v>3935.18</v>
      </c>
      <c r="W387">
        <v>32.56</v>
      </c>
      <c r="X387">
        <v>2.8250000000000001E-2</v>
      </c>
      <c r="Y387">
        <v>2.0480000000000002E-2</v>
      </c>
      <c r="Z387">
        <v>2.2859999999999998E-2</v>
      </c>
      <c r="AA387">
        <v>2.4029999999999999E-2</v>
      </c>
      <c r="AB387">
        <v>2.5770000000000001E-2</v>
      </c>
      <c r="AC387">
        <v>3.243E-2</v>
      </c>
      <c r="AD387">
        <v>2.6620000000000001E-2</v>
      </c>
      <c r="AE387">
        <v>2.7859999999999999E-2</v>
      </c>
      <c r="AF387">
        <v>2.8299999999999999E-2</v>
      </c>
      <c r="AG387">
        <v>2.988E-2</v>
      </c>
      <c r="AH387">
        <v>2.8039999999999999E-2</v>
      </c>
      <c r="AI387">
        <v>2.862E-2</v>
      </c>
      <c r="AJ387">
        <v>2.9100000000000001E-2</v>
      </c>
      <c r="AK387">
        <v>2.6700000000000002E-2</v>
      </c>
      <c r="AL387">
        <v>2.2450000000000001E-2</v>
      </c>
      <c r="AM387">
        <v>2.3630000000000002E-2</v>
      </c>
      <c r="AN387">
        <v>2.563E-2</v>
      </c>
      <c r="AO387">
        <v>1.0019999999999999E-2</v>
      </c>
      <c r="AP387">
        <v>2.921E-2</v>
      </c>
      <c r="AQ387">
        <v>2.6370000000000001E-2</v>
      </c>
      <c r="AR387">
        <v>3.0460000000000001E-2</v>
      </c>
      <c r="AS387">
        <v>8.8699999999999994E-3</v>
      </c>
      <c r="AT387">
        <v>2.827E-2</v>
      </c>
      <c r="AU387">
        <v>2.896E-2</v>
      </c>
      <c r="AV387">
        <v>2.9420000000000002E-2</v>
      </c>
      <c r="AW387">
        <v>-42.400000000000006</v>
      </c>
      <c r="AX387">
        <v>-152.09024390243908</v>
      </c>
      <c r="AY387" t="s">
        <v>631</v>
      </c>
      <c r="AZ387" s="45">
        <v>45217.93125671296</v>
      </c>
    </row>
    <row r="388" spans="2:52">
      <c r="B388">
        <v>1136</v>
      </c>
      <c r="C388" s="1">
        <v>44691</v>
      </c>
      <c r="D388">
        <v>6.718</v>
      </c>
      <c r="E388">
        <v>6.6668000000000003</v>
      </c>
      <c r="F388">
        <v>154.32</v>
      </c>
      <c r="G388">
        <v>171.24</v>
      </c>
      <c r="H388">
        <v>174.83</v>
      </c>
      <c r="I388">
        <v>132.54</v>
      </c>
      <c r="J388">
        <v>1857.35</v>
      </c>
      <c r="K388">
        <v>7240</v>
      </c>
      <c r="L388">
        <v>7243.22</v>
      </c>
      <c r="M388">
        <v>103.66</v>
      </c>
      <c r="N388">
        <v>19633.689999999999</v>
      </c>
      <c r="O388">
        <v>32160.74</v>
      </c>
      <c r="P388">
        <v>11737.67</v>
      </c>
      <c r="Q388">
        <v>26167.1</v>
      </c>
      <c r="R388">
        <v>8419.1</v>
      </c>
      <c r="S388">
        <v>1570</v>
      </c>
      <c r="T388">
        <v>1964.54</v>
      </c>
      <c r="U388">
        <v>3035.84</v>
      </c>
      <c r="V388">
        <v>4001.05</v>
      </c>
      <c r="W388">
        <v>32.99</v>
      </c>
      <c r="X388">
        <v>2.8080000000000001E-2</v>
      </c>
      <c r="Y388">
        <v>2.0299999999999999E-2</v>
      </c>
      <c r="Z388">
        <v>2.2839999999999999E-2</v>
      </c>
      <c r="AA388">
        <v>2.4E-2</v>
      </c>
      <c r="AB388">
        <v>2.5690000000000001E-2</v>
      </c>
      <c r="AC388">
        <v>3.1969999999999998E-2</v>
      </c>
      <c r="AD388">
        <v>2.6849999999999999E-2</v>
      </c>
      <c r="AE388">
        <v>2.8119999999999999E-2</v>
      </c>
      <c r="AF388">
        <v>2.8479999999999998E-2</v>
      </c>
      <c r="AG388">
        <v>3.0099999999999998E-2</v>
      </c>
      <c r="AH388">
        <v>3.083E-2</v>
      </c>
      <c r="AI388">
        <v>2.8199999999999999E-2</v>
      </c>
      <c r="AJ388">
        <v>2.845E-2</v>
      </c>
      <c r="AK388">
        <v>2.5700000000000001E-2</v>
      </c>
      <c r="AL388">
        <v>2.2339999999999999E-2</v>
      </c>
      <c r="AM388">
        <v>2.3480000000000001E-2</v>
      </c>
      <c r="AN388">
        <v>2.547E-2</v>
      </c>
      <c r="AO388">
        <v>1.55E-2</v>
      </c>
      <c r="AP388">
        <v>2.9909999999999999E-2</v>
      </c>
      <c r="AQ388">
        <v>2.6120000000000001E-2</v>
      </c>
      <c r="AR388">
        <v>3.1230000000000001E-2</v>
      </c>
      <c r="AS388">
        <v>8.7600000000000004E-3</v>
      </c>
      <c r="AT388">
        <v>2.7980000000000001E-2</v>
      </c>
      <c r="AU388">
        <v>2.9149999999999999E-2</v>
      </c>
      <c r="AV388">
        <v>2.9919999999999999E-2</v>
      </c>
      <c r="AW388">
        <v>-39.800000000000011</v>
      </c>
      <c r="AX388">
        <v>-152.09024390243908</v>
      </c>
      <c r="AY388" t="s">
        <v>631</v>
      </c>
      <c r="AZ388" s="45">
        <v>45217.93125671296</v>
      </c>
    </row>
    <row r="389" spans="2:52">
      <c r="B389">
        <v>1135</v>
      </c>
      <c r="C389" s="1">
        <v>44690</v>
      </c>
      <c r="D389">
        <v>6.6818999999999997</v>
      </c>
      <c r="E389">
        <v>6.6558000000000002</v>
      </c>
      <c r="F389">
        <v>155.1</v>
      </c>
      <c r="G389">
        <v>171.44</v>
      </c>
      <c r="H389">
        <v>175.13</v>
      </c>
      <c r="I389">
        <v>123.25</v>
      </c>
      <c r="J389">
        <v>1860.9</v>
      </c>
      <c r="K389">
        <v>7238</v>
      </c>
      <c r="L389">
        <v>7216.58</v>
      </c>
      <c r="M389">
        <v>103.75</v>
      </c>
      <c r="N389">
        <v>20001.96</v>
      </c>
      <c r="O389">
        <v>32245.7</v>
      </c>
      <c r="P389">
        <v>11623.25</v>
      </c>
      <c r="Q389">
        <v>26319.34</v>
      </c>
      <c r="R389">
        <v>8419.1</v>
      </c>
      <c r="S389">
        <v>1570</v>
      </c>
      <c r="T389">
        <v>1964.54</v>
      </c>
      <c r="U389">
        <v>3004.14</v>
      </c>
      <c r="V389">
        <v>3991.24</v>
      </c>
      <c r="W389">
        <v>34.75</v>
      </c>
      <c r="X389">
        <v>2.818E-2</v>
      </c>
      <c r="Y389">
        <v>2.0420000000000001E-2</v>
      </c>
      <c r="Z389">
        <v>2.3019999999999999E-2</v>
      </c>
      <c r="AA389">
        <v>2.4230000000000002E-2</v>
      </c>
      <c r="AB389">
        <v>2.596E-2</v>
      </c>
      <c r="AC389">
        <v>3.1969999999999998E-2</v>
      </c>
      <c r="AD389">
        <v>2.666E-2</v>
      </c>
      <c r="AE389">
        <v>2.8709999999999999E-2</v>
      </c>
      <c r="AF389">
        <v>2.8799999999999999E-2</v>
      </c>
      <c r="AG389">
        <v>3.0290000000000001E-2</v>
      </c>
      <c r="AH389">
        <v>3.2259999999999997E-2</v>
      </c>
      <c r="AI389">
        <v>3.015E-2</v>
      </c>
      <c r="AJ389">
        <v>2.9950000000000001E-2</v>
      </c>
      <c r="AK389">
        <v>2.7E-2</v>
      </c>
      <c r="AL389">
        <v>2.2679999999999999E-2</v>
      </c>
      <c r="AM389">
        <v>2.375E-2</v>
      </c>
      <c r="AN389">
        <v>2.579E-2</v>
      </c>
      <c r="AO389">
        <v>1.4970000000000001E-2</v>
      </c>
      <c r="AP389">
        <v>3.0339999999999999E-2</v>
      </c>
      <c r="AQ389">
        <v>2.5940000000000001E-2</v>
      </c>
      <c r="AR389">
        <v>3.15E-2</v>
      </c>
      <c r="AS389">
        <v>8.0000000000000002E-3</v>
      </c>
      <c r="AT389">
        <v>2.8119999999999999E-2</v>
      </c>
      <c r="AU389">
        <v>2.947E-2</v>
      </c>
      <c r="AV389">
        <v>3.0349999999999999E-2</v>
      </c>
      <c r="AW389">
        <v>-38.899999999999977</v>
      </c>
      <c r="AX389">
        <v>-152.09024390243908</v>
      </c>
      <c r="AY389" t="s">
        <v>631</v>
      </c>
      <c r="AZ389" s="45">
        <v>45217.93125671296</v>
      </c>
    </row>
    <row r="390" spans="2:52">
      <c r="B390">
        <v>1134</v>
      </c>
      <c r="C390" s="1">
        <v>44687</v>
      </c>
      <c r="D390">
        <v>6.6223000000000001</v>
      </c>
      <c r="E390">
        <v>6.6085000000000003</v>
      </c>
      <c r="F390">
        <v>155.51</v>
      </c>
      <c r="G390">
        <v>170.86</v>
      </c>
      <c r="H390">
        <v>174.68</v>
      </c>
      <c r="I390">
        <v>123.25</v>
      </c>
      <c r="J390">
        <v>1882.35</v>
      </c>
      <c r="K390">
        <v>7216</v>
      </c>
      <c r="L390">
        <v>7387.94</v>
      </c>
      <c r="M390">
        <v>102.59</v>
      </c>
      <c r="N390">
        <v>20001.96</v>
      </c>
      <c r="O390">
        <v>32899.370000000003</v>
      </c>
      <c r="P390">
        <v>12144.66</v>
      </c>
      <c r="Q390">
        <v>27003.56</v>
      </c>
      <c r="R390">
        <v>8419.1</v>
      </c>
      <c r="S390">
        <v>1570</v>
      </c>
      <c r="T390">
        <v>1964.54</v>
      </c>
      <c r="U390">
        <v>3001.56</v>
      </c>
      <c r="V390">
        <v>4123.34</v>
      </c>
      <c r="W390">
        <v>30.19</v>
      </c>
      <c r="X390">
        <v>2.8309999999999998E-2</v>
      </c>
      <c r="Y390">
        <v>2.0490000000000001E-2</v>
      </c>
      <c r="Z390">
        <v>2.325E-2</v>
      </c>
      <c r="AA390">
        <v>2.436E-2</v>
      </c>
      <c r="AB390">
        <v>2.6079999999999999E-2</v>
      </c>
      <c r="AC390">
        <v>3.1969999999999998E-2</v>
      </c>
      <c r="AD390">
        <v>2.666E-2</v>
      </c>
      <c r="AE390">
        <v>2.8709999999999999E-2</v>
      </c>
      <c r="AF390">
        <v>2.8799999999999999E-2</v>
      </c>
      <c r="AG390">
        <v>3.0290000000000001E-2</v>
      </c>
      <c r="AH390">
        <v>3.2259999999999997E-2</v>
      </c>
      <c r="AI390">
        <v>3.27E-2</v>
      </c>
      <c r="AJ390">
        <v>3.2399999999999998E-2</v>
      </c>
      <c r="AK390">
        <v>2.945E-2</v>
      </c>
      <c r="AL390">
        <v>2.273E-2</v>
      </c>
      <c r="AM390">
        <v>2.3800000000000002E-2</v>
      </c>
      <c r="AN390">
        <v>2.588E-2</v>
      </c>
      <c r="AO390">
        <v>1.6070000000000001E-2</v>
      </c>
      <c r="AP390">
        <v>3.1269999999999999E-2</v>
      </c>
      <c r="AQ390">
        <v>2.7310000000000001E-2</v>
      </c>
      <c r="AR390">
        <v>3.2250000000000001E-2</v>
      </c>
      <c r="AS390">
        <v>8.1300000000000001E-3</v>
      </c>
      <c r="AT390">
        <v>2.9579999999999999E-2</v>
      </c>
      <c r="AU390">
        <v>3.0769999999999999E-2</v>
      </c>
      <c r="AV390">
        <v>3.1460000000000002E-2</v>
      </c>
      <c r="AW390">
        <v>-52.199999999999989</v>
      </c>
      <c r="AX390">
        <v>-152.09024390243908</v>
      </c>
      <c r="AY390" t="s">
        <v>631</v>
      </c>
      <c r="AZ390" s="45">
        <v>45217.93125671296</v>
      </c>
    </row>
    <row r="391" spans="2:52">
      <c r="B391">
        <v>1133</v>
      </c>
      <c r="C391" s="1">
        <v>44686</v>
      </c>
      <c r="D391">
        <v>6.6486999999999998</v>
      </c>
      <c r="E391">
        <v>6.6085000000000003</v>
      </c>
      <c r="F391">
        <v>156.52000000000001</v>
      </c>
      <c r="G391">
        <v>171.39</v>
      </c>
      <c r="H391">
        <v>175.31</v>
      </c>
      <c r="I391">
        <v>123.25</v>
      </c>
      <c r="J391">
        <v>1892.3</v>
      </c>
      <c r="K391">
        <v>7210</v>
      </c>
      <c r="L391">
        <v>7503.27</v>
      </c>
      <c r="M391">
        <v>103.46</v>
      </c>
      <c r="N391">
        <v>20793.400000000001</v>
      </c>
      <c r="O391">
        <v>32997.97</v>
      </c>
      <c r="P391">
        <v>12317.69</v>
      </c>
      <c r="Q391">
        <v>26818.53</v>
      </c>
      <c r="R391">
        <v>8419.1</v>
      </c>
      <c r="S391">
        <v>1570</v>
      </c>
      <c r="T391">
        <v>1964.54</v>
      </c>
      <c r="U391">
        <v>3067.76</v>
      </c>
      <c r="V391">
        <v>4146.87</v>
      </c>
      <c r="W391">
        <v>31.2</v>
      </c>
      <c r="X391">
        <v>2.8289999999999999E-2</v>
      </c>
      <c r="Y391">
        <v>2.0580000000000001E-2</v>
      </c>
      <c r="Z391">
        <v>2.3300000000000001E-2</v>
      </c>
      <c r="AA391">
        <v>2.419E-2</v>
      </c>
      <c r="AB391">
        <v>2.6370000000000001E-2</v>
      </c>
      <c r="AC391">
        <v>3.1969999999999998E-2</v>
      </c>
      <c r="AD391">
        <v>2.6790000000000001E-2</v>
      </c>
      <c r="AE391">
        <v>2.8830000000000001E-2</v>
      </c>
      <c r="AF391">
        <v>2.896E-2</v>
      </c>
      <c r="AG391">
        <v>3.0259999999999999E-2</v>
      </c>
      <c r="AH391">
        <v>3.2489999999999998E-2</v>
      </c>
      <c r="AI391">
        <v>3.3250000000000002E-2</v>
      </c>
      <c r="AJ391">
        <v>3.2800000000000003E-2</v>
      </c>
      <c r="AK391">
        <v>2.955E-2</v>
      </c>
      <c r="AL391">
        <v>2.265E-2</v>
      </c>
      <c r="AM391">
        <v>2.3800000000000002E-2</v>
      </c>
      <c r="AN391">
        <v>2.5770000000000001E-2</v>
      </c>
      <c r="AO391">
        <v>2.3519999999999999E-2</v>
      </c>
      <c r="AP391">
        <v>3.0360000000000002E-2</v>
      </c>
      <c r="AQ391">
        <v>2.7029999999999998E-2</v>
      </c>
      <c r="AR391">
        <v>3.1189999999999999E-2</v>
      </c>
      <c r="AS391">
        <v>8.0999999999999996E-3</v>
      </c>
      <c r="AT391">
        <v>2.9090000000000001E-2</v>
      </c>
      <c r="AU391">
        <v>3.0079999999999999E-2</v>
      </c>
      <c r="AV391">
        <v>3.0599999999999999E-2</v>
      </c>
      <c r="AW391">
        <v>-49.000000000000014</v>
      </c>
      <c r="AX391">
        <v>-152.09024390243908</v>
      </c>
      <c r="AY391" t="s">
        <v>631</v>
      </c>
      <c r="AZ391" s="45">
        <v>45217.93125671296</v>
      </c>
    </row>
    <row r="392" spans="2:52">
      <c r="B392">
        <v>1132</v>
      </c>
      <c r="C392" s="1">
        <v>44685</v>
      </c>
      <c r="D392">
        <v>6.6741999999999999</v>
      </c>
      <c r="E392">
        <v>6.6085000000000003</v>
      </c>
      <c r="F392">
        <v>156.79</v>
      </c>
      <c r="G392">
        <v>172.15</v>
      </c>
      <c r="H392">
        <v>176.02</v>
      </c>
      <c r="I392">
        <v>123.25</v>
      </c>
      <c r="J392">
        <v>1863.65</v>
      </c>
      <c r="K392">
        <v>7278</v>
      </c>
      <c r="L392">
        <v>7493.45</v>
      </c>
      <c r="M392">
        <v>103.74</v>
      </c>
      <c r="N392">
        <v>20869.52</v>
      </c>
      <c r="O392">
        <v>34061.06</v>
      </c>
      <c r="P392">
        <v>12964.86</v>
      </c>
      <c r="Q392">
        <v>26818.53</v>
      </c>
      <c r="R392">
        <v>8419.1</v>
      </c>
      <c r="S392">
        <v>1570</v>
      </c>
      <c r="T392">
        <v>1964.54</v>
      </c>
      <c r="U392">
        <v>3047.06</v>
      </c>
      <c r="V392">
        <v>4300.17</v>
      </c>
      <c r="W392">
        <v>25.42</v>
      </c>
      <c r="X392">
        <v>2.8389999999999999E-2</v>
      </c>
      <c r="Y392">
        <v>2.0369999999999999E-2</v>
      </c>
      <c r="Z392">
        <v>2.333E-2</v>
      </c>
      <c r="AA392">
        <v>2.3900000000000001E-2</v>
      </c>
      <c r="AB392">
        <v>2.6370000000000001E-2</v>
      </c>
      <c r="AC392">
        <v>3.1969999999999998E-2</v>
      </c>
      <c r="AD392">
        <v>2.683E-2</v>
      </c>
      <c r="AE392">
        <v>2.8670000000000001E-2</v>
      </c>
      <c r="AF392">
        <v>2.87E-2</v>
      </c>
      <c r="AG392">
        <v>3.023E-2</v>
      </c>
      <c r="AH392">
        <v>3.3799999999999997E-2</v>
      </c>
      <c r="AI392">
        <v>3.4799999999999998E-2</v>
      </c>
      <c r="AJ392">
        <v>3.4200000000000001E-2</v>
      </c>
      <c r="AK392">
        <v>3.0800000000000001E-2</v>
      </c>
      <c r="AL392">
        <v>2.273E-2</v>
      </c>
      <c r="AM392">
        <v>2.3800000000000002E-2</v>
      </c>
      <c r="AN392">
        <v>2.5870000000000001E-2</v>
      </c>
      <c r="AO392">
        <v>2.052E-2</v>
      </c>
      <c r="AP392">
        <v>2.9340000000000001E-2</v>
      </c>
      <c r="AQ392">
        <v>2.6419999999999999E-2</v>
      </c>
      <c r="AR392">
        <v>3.0339999999999999E-2</v>
      </c>
      <c r="AS392">
        <v>8.5100000000000002E-3</v>
      </c>
      <c r="AT392">
        <v>2.8219999999999999E-2</v>
      </c>
      <c r="AU392">
        <v>2.913E-2</v>
      </c>
      <c r="AV392">
        <v>2.962E-2</v>
      </c>
      <c r="AW392">
        <v>-43.199999999999974</v>
      </c>
      <c r="AX392">
        <v>-152.09024390243908</v>
      </c>
      <c r="AY392" t="s">
        <v>631</v>
      </c>
      <c r="AZ392" s="45">
        <v>45217.93125671296</v>
      </c>
    </row>
    <row r="393" spans="2:52">
      <c r="B393">
        <v>1131</v>
      </c>
      <c r="C393" s="1">
        <v>44684</v>
      </c>
      <c r="D393">
        <v>6.6403999999999996</v>
      </c>
      <c r="E393">
        <v>6.6085000000000003</v>
      </c>
      <c r="F393">
        <v>156.81</v>
      </c>
      <c r="G393">
        <v>171.49</v>
      </c>
      <c r="H393">
        <v>175.45</v>
      </c>
      <c r="I393">
        <v>123.25</v>
      </c>
      <c r="J393">
        <v>1869.7</v>
      </c>
      <c r="K393">
        <v>7280</v>
      </c>
      <c r="L393">
        <v>7561.33</v>
      </c>
      <c r="M393">
        <v>102.96</v>
      </c>
      <c r="N393">
        <v>21101.89</v>
      </c>
      <c r="O393">
        <v>33128.79</v>
      </c>
      <c r="P393">
        <v>12563.76</v>
      </c>
      <c r="Q393">
        <v>26818.53</v>
      </c>
      <c r="R393">
        <v>7913.4</v>
      </c>
      <c r="S393">
        <v>1570</v>
      </c>
      <c r="T393">
        <v>1967.62</v>
      </c>
      <c r="U393">
        <v>3047.06</v>
      </c>
      <c r="V393">
        <v>4175.4799999999996</v>
      </c>
      <c r="W393">
        <v>29.25</v>
      </c>
      <c r="X393">
        <v>2.8389999999999999E-2</v>
      </c>
      <c r="Y393">
        <v>2.0369999999999999E-2</v>
      </c>
      <c r="Z393">
        <v>2.333E-2</v>
      </c>
      <c r="AA393">
        <v>2.3900000000000001E-2</v>
      </c>
      <c r="AB393">
        <v>2.6370000000000001E-2</v>
      </c>
      <c r="AC393">
        <v>3.1969999999999998E-2</v>
      </c>
      <c r="AD393">
        <v>2.683E-2</v>
      </c>
      <c r="AE393">
        <v>2.8670000000000001E-2</v>
      </c>
      <c r="AF393">
        <v>2.87E-2</v>
      </c>
      <c r="AG393">
        <v>3.023E-2</v>
      </c>
      <c r="AH393">
        <v>3.329E-2</v>
      </c>
      <c r="AI393">
        <v>3.5299999999999998E-2</v>
      </c>
      <c r="AJ393">
        <v>3.4799999999999998E-2</v>
      </c>
      <c r="AK393">
        <v>3.175E-2</v>
      </c>
      <c r="AL393">
        <v>2.273E-2</v>
      </c>
      <c r="AM393">
        <v>2.3800000000000002E-2</v>
      </c>
      <c r="AN393">
        <v>2.5870000000000001E-2</v>
      </c>
      <c r="AO393">
        <v>2.052E-2</v>
      </c>
      <c r="AP393">
        <v>2.971E-2</v>
      </c>
      <c r="AQ393">
        <v>2.7820000000000001E-2</v>
      </c>
      <c r="AR393">
        <v>3.0089999999999999E-2</v>
      </c>
      <c r="AS393">
        <v>8.94E-3</v>
      </c>
      <c r="AT393">
        <v>2.9680000000000002E-2</v>
      </c>
      <c r="AU393">
        <v>3.022E-2</v>
      </c>
      <c r="AV393">
        <v>3.04E-2</v>
      </c>
      <c r="AW393">
        <v>-57.800000000000004</v>
      </c>
      <c r="AX393">
        <v>-152.09024390243908</v>
      </c>
      <c r="AY393" t="s">
        <v>631</v>
      </c>
      <c r="AZ393" s="45">
        <v>45217.93125671296</v>
      </c>
    </row>
    <row r="394" spans="2:52">
      <c r="B394">
        <v>1130</v>
      </c>
      <c r="C394" s="1">
        <v>44683</v>
      </c>
      <c r="D394">
        <v>6.6597</v>
      </c>
      <c r="E394">
        <v>6.6265999999999998</v>
      </c>
      <c r="F394">
        <v>156.65</v>
      </c>
      <c r="G394">
        <v>171.51</v>
      </c>
      <c r="H394">
        <v>175.43</v>
      </c>
      <c r="I394">
        <v>123.25</v>
      </c>
      <c r="J394">
        <v>1911.3</v>
      </c>
      <c r="K394">
        <v>7280</v>
      </c>
      <c r="L394">
        <v>7544.55</v>
      </c>
      <c r="M394">
        <v>103.62</v>
      </c>
      <c r="N394">
        <v>21089.39</v>
      </c>
      <c r="O394">
        <v>33061.5</v>
      </c>
      <c r="P394">
        <v>12536.02</v>
      </c>
      <c r="Q394">
        <v>26818.53</v>
      </c>
      <c r="R394">
        <v>7913.4</v>
      </c>
      <c r="S394">
        <v>1570</v>
      </c>
      <c r="T394">
        <v>1967.62</v>
      </c>
      <c r="U394">
        <v>3047.06</v>
      </c>
      <c r="V394">
        <v>4155.38</v>
      </c>
      <c r="W394">
        <v>32.340000000000003</v>
      </c>
      <c r="X394">
        <v>2.8389999999999999E-2</v>
      </c>
      <c r="Y394">
        <v>2.0369999999999999E-2</v>
      </c>
      <c r="Z394">
        <v>2.333E-2</v>
      </c>
      <c r="AA394">
        <v>2.3900000000000001E-2</v>
      </c>
      <c r="AB394">
        <v>2.6370000000000001E-2</v>
      </c>
      <c r="AC394">
        <v>3.1969999999999998E-2</v>
      </c>
      <c r="AD394">
        <v>2.683E-2</v>
      </c>
      <c r="AE394">
        <v>2.8670000000000001E-2</v>
      </c>
      <c r="AF394">
        <v>2.87E-2</v>
      </c>
      <c r="AG394">
        <v>3.023E-2</v>
      </c>
      <c r="AH394">
        <v>3.3070000000000002E-2</v>
      </c>
      <c r="AI394">
        <v>3.49E-2</v>
      </c>
      <c r="AJ394">
        <v>3.44E-2</v>
      </c>
      <c r="AK394">
        <v>3.1699999999999999E-2</v>
      </c>
      <c r="AL394">
        <v>2.273E-2</v>
      </c>
      <c r="AM394">
        <v>2.3800000000000002E-2</v>
      </c>
      <c r="AN394">
        <v>2.5870000000000001E-2</v>
      </c>
      <c r="AO394">
        <v>2.052E-2</v>
      </c>
      <c r="AP394">
        <v>2.981E-2</v>
      </c>
      <c r="AQ394">
        <v>2.7310000000000001E-2</v>
      </c>
      <c r="AR394">
        <v>3.0329999999999999E-2</v>
      </c>
      <c r="AS394">
        <v>7.6899999999999998E-3</v>
      </c>
      <c r="AT394">
        <v>2.9340000000000001E-2</v>
      </c>
      <c r="AU394">
        <v>3.0040000000000001E-2</v>
      </c>
      <c r="AV394">
        <v>3.0300000000000001E-2</v>
      </c>
      <c r="AW394">
        <v>-54.400000000000006</v>
      </c>
      <c r="AX394">
        <v>-152.09024390243908</v>
      </c>
      <c r="AY394" t="s">
        <v>631</v>
      </c>
      <c r="AZ394" s="45">
        <v>45217.93125671296</v>
      </c>
    </row>
    <row r="395" spans="2:52">
      <c r="B395">
        <v>1129</v>
      </c>
      <c r="C395" s="1">
        <v>44680</v>
      </c>
      <c r="D395">
        <v>6.5868000000000002</v>
      </c>
      <c r="E395">
        <v>6.5606</v>
      </c>
      <c r="F395">
        <v>156.88999999999999</v>
      </c>
      <c r="G395">
        <v>172.03</v>
      </c>
      <c r="H395">
        <v>175.94</v>
      </c>
      <c r="I395">
        <v>123.25</v>
      </c>
      <c r="J395">
        <v>1911.3</v>
      </c>
      <c r="K395">
        <v>7330</v>
      </c>
      <c r="L395">
        <v>7544.55</v>
      </c>
      <c r="M395">
        <v>102.95</v>
      </c>
      <c r="N395">
        <v>21089.39</v>
      </c>
      <c r="O395">
        <v>32977.21</v>
      </c>
      <c r="P395">
        <v>12334.64</v>
      </c>
      <c r="Q395">
        <v>26847.9</v>
      </c>
      <c r="R395">
        <v>7913.4</v>
      </c>
      <c r="S395">
        <v>1570</v>
      </c>
      <c r="T395">
        <v>1967.62</v>
      </c>
      <c r="U395">
        <v>3047.06</v>
      </c>
      <c r="V395">
        <v>4131.93</v>
      </c>
      <c r="W395">
        <v>33.4</v>
      </c>
      <c r="X395">
        <v>2.8389999999999999E-2</v>
      </c>
      <c r="Y395">
        <v>2.0369999999999999E-2</v>
      </c>
      <c r="Z395">
        <v>2.333E-2</v>
      </c>
      <c r="AA395">
        <v>2.3900000000000001E-2</v>
      </c>
      <c r="AB395">
        <v>2.6370000000000001E-2</v>
      </c>
      <c r="AC395">
        <v>3.1969999999999998E-2</v>
      </c>
      <c r="AD395">
        <v>2.683E-2</v>
      </c>
      <c r="AE395">
        <v>2.8670000000000001E-2</v>
      </c>
      <c r="AF395">
        <v>2.87E-2</v>
      </c>
      <c r="AG395">
        <v>3.023E-2</v>
      </c>
      <c r="AH395">
        <v>3.3070000000000002E-2</v>
      </c>
      <c r="AI395">
        <v>3.49E-2</v>
      </c>
      <c r="AJ395">
        <v>3.44E-2</v>
      </c>
      <c r="AK395">
        <v>3.1550000000000002E-2</v>
      </c>
      <c r="AL395">
        <v>2.273E-2</v>
      </c>
      <c r="AM395">
        <v>2.3800000000000002E-2</v>
      </c>
      <c r="AN395">
        <v>2.5870000000000001E-2</v>
      </c>
      <c r="AO395">
        <v>2.052E-2</v>
      </c>
      <c r="AP395">
        <v>2.9340000000000001E-2</v>
      </c>
      <c r="AQ395">
        <v>2.7150000000000001E-2</v>
      </c>
      <c r="AR395">
        <v>2.997E-2</v>
      </c>
      <c r="AS395">
        <v>8.2299999999999995E-3</v>
      </c>
      <c r="AT395">
        <v>2.886E-2</v>
      </c>
      <c r="AU395">
        <v>2.955E-2</v>
      </c>
      <c r="AV395">
        <v>2.9770000000000001E-2</v>
      </c>
      <c r="AW395">
        <v>-49.599999999999994</v>
      </c>
      <c r="AX395">
        <v>-152.09024390243908</v>
      </c>
      <c r="AY395" t="s">
        <v>631</v>
      </c>
      <c r="AZ395" s="45">
        <v>45217.93125671296</v>
      </c>
    </row>
    <row r="396" spans="2:52">
      <c r="B396">
        <v>1128</v>
      </c>
      <c r="C396" s="1">
        <v>44679</v>
      </c>
      <c r="D396">
        <v>6.5898000000000003</v>
      </c>
      <c r="E396">
        <v>6.5566000000000004</v>
      </c>
      <c r="F396">
        <v>155.19999999999999</v>
      </c>
      <c r="G396">
        <v>172.3</v>
      </c>
      <c r="H396">
        <v>175.89</v>
      </c>
      <c r="I396">
        <v>123.25</v>
      </c>
      <c r="J396">
        <v>1888.5</v>
      </c>
      <c r="K396">
        <v>7248</v>
      </c>
      <c r="L396">
        <v>7509.19</v>
      </c>
      <c r="M396">
        <v>102.3</v>
      </c>
      <c r="N396">
        <v>20276.169999999998</v>
      </c>
      <c r="O396">
        <v>33916.39</v>
      </c>
      <c r="P396">
        <v>12871.53</v>
      </c>
      <c r="Q396">
        <v>26847.9</v>
      </c>
      <c r="R396">
        <v>7913.4</v>
      </c>
      <c r="S396">
        <v>1570</v>
      </c>
      <c r="T396">
        <v>1967.62</v>
      </c>
      <c r="U396">
        <v>2975.49</v>
      </c>
      <c r="V396">
        <v>4287.5</v>
      </c>
      <c r="W396">
        <v>29.99</v>
      </c>
      <c r="X396">
        <v>2.8469999999999999E-2</v>
      </c>
      <c r="Y396">
        <v>1.898E-2</v>
      </c>
      <c r="Z396">
        <v>2.3400000000000001E-2</v>
      </c>
      <c r="AA396">
        <v>2.3900000000000001E-2</v>
      </c>
      <c r="AB396">
        <v>2.6360000000000001E-2</v>
      </c>
      <c r="AC396">
        <v>3.1969999999999998E-2</v>
      </c>
      <c r="AD396">
        <v>2.664E-2</v>
      </c>
      <c r="AE396">
        <v>2.8590000000000001E-2</v>
      </c>
      <c r="AF396">
        <v>2.887E-2</v>
      </c>
      <c r="AG396">
        <v>3.0329999999999999E-2</v>
      </c>
      <c r="AH396">
        <v>3.2849999999999997E-2</v>
      </c>
      <c r="AI396">
        <v>3.5000000000000003E-2</v>
      </c>
      <c r="AJ396">
        <v>3.4450000000000001E-2</v>
      </c>
      <c r="AK396">
        <v>3.1600000000000003E-2</v>
      </c>
      <c r="AL396">
        <v>2.2859999999999998E-2</v>
      </c>
      <c r="AM396">
        <v>2.3900000000000001E-2</v>
      </c>
      <c r="AN396">
        <v>2.605E-2</v>
      </c>
      <c r="AO396">
        <v>1.2999999999999999E-2</v>
      </c>
      <c r="AP396">
        <v>2.8219999999999999E-2</v>
      </c>
      <c r="AQ396">
        <v>2.6169999999999999E-2</v>
      </c>
      <c r="AR396">
        <v>2.8930000000000001E-2</v>
      </c>
      <c r="AS396">
        <v>8.0300000000000007E-3</v>
      </c>
      <c r="AT396">
        <v>2.7740000000000001E-2</v>
      </c>
      <c r="AU396">
        <v>2.8400000000000002E-2</v>
      </c>
      <c r="AV396">
        <v>2.8580000000000001E-2</v>
      </c>
      <c r="AW396">
        <v>-38.4</v>
      </c>
      <c r="AX396">
        <v>-152.09024390243908</v>
      </c>
      <c r="AY396" t="s">
        <v>631</v>
      </c>
      <c r="AZ396" s="45">
        <v>45217.93125671296</v>
      </c>
    </row>
    <row r="397" spans="2:52">
      <c r="B397">
        <v>1127</v>
      </c>
      <c r="C397" s="1">
        <v>44678</v>
      </c>
      <c r="D397">
        <v>6.5720999999999998</v>
      </c>
      <c r="E397">
        <v>6.5594000000000001</v>
      </c>
      <c r="F397">
        <v>154.76</v>
      </c>
      <c r="G397">
        <v>172.39</v>
      </c>
      <c r="H397">
        <v>175.9</v>
      </c>
      <c r="I397">
        <v>123.25</v>
      </c>
      <c r="J397">
        <v>1885.8</v>
      </c>
      <c r="K397">
        <v>7182</v>
      </c>
      <c r="L397">
        <v>7425.61</v>
      </c>
      <c r="M397">
        <v>101.75</v>
      </c>
      <c r="N397">
        <v>19946.36</v>
      </c>
      <c r="O397">
        <v>33301.93</v>
      </c>
      <c r="P397">
        <v>12488.93</v>
      </c>
      <c r="Q397">
        <v>26386.63</v>
      </c>
      <c r="R397">
        <v>7913.4</v>
      </c>
      <c r="S397">
        <v>1570</v>
      </c>
      <c r="T397">
        <v>1967.62</v>
      </c>
      <c r="U397">
        <v>2958.28</v>
      </c>
      <c r="V397">
        <v>4183.96</v>
      </c>
      <c r="W397">
        <v>31.6</v>
      </c>
      <c r="X397">
        <v>2.845E-2</v>
      </c>
      <c r="Y397">
        <v>1.898E-2</v>
      </c>
      <c r="Z397">
        <v>2.307E-2</v>
      </c>
      <c r="AA397">
        <v>2.3900000000000001E-2</v>
      </c>
      <c r="AB397">
        <v>2.614E-2</v>
      </c>
      <c r="AC397">
        <v>3.1969999999999998E-2</v>
      </c>
      <c r="AD397">
        <v>2.665E-2</v>
      </c>
      <c r="AE397">
        <v>2.8680000000000001E-2</v>
      </c>
      <c r="AF397">
        <v>2.877E-2</v>
      </c>
      <c r="AG397">
        <v>3.0339999999999999E-2</v>
      </c>
      <c r="AH397">
        <v>3.6049999999999999E-2</v>
      </c>
      <c r="AI397">
        <v>3.4200000000000001E-2</v>
      </c>
      <c r="AJ397">
        <v>3.4000000000000002E-2</v>
      </c>
      <c r="AK397">
        <v>3.1399999999999997E-2</v>
      </c>
      <c r="AL397">
        <v>2.2610000000000002E-2</v>
      </c>
      <c r="AM397">
        <v>2.3689999999999999E-2</v>
      </c>
      <c r="AN397">
        <v>2.5770000000000001E-2</v>
      </c>
      <c r="AO397">
        <v>1.069E-2</v>
      </c>
      <c r="AP397">
        <v>2.8320000000000001E-2</v>
      </c>
      <c r="AQ397">
        <v>2.5909999999999999E-2</v>
      </c>
      <c r="AR397">
        <v>2.921E-2</v>
      </c>
      <c r="AS397">
        <v>8.1499999999999993E-3</v>
      </c>
      <c r="AT397">
        <v>2.7519999999999999E-2</v>
      </c>
      <c r="AU397">
        <v>2.8299999999999999E-2</v>
      </c>
      <c r="AV397">
        <v>2.8559999999999999E-2</v>
      </c>
      <c r="AW397">
        <v>-36.199999999999982</v>
      </c>
      <c r="AX397">
        <v>-152.09024390243908</v>
      </c>
      <c r="AY397" t="s">
        <v>631</v>
      </c>
      <c r="AZ397" s="45">
        <v>45217.93125671296</v>
      </c>
    </row>
    <row r="398" spans="2:52">
      <c r="B398">
        <v>1126</v>
      </c>
      <c r="C398" s="1">
        <v>44677</v>
      </c>
      <c r="D398">
        <v>6.5262000000000002</v>
      </c>
      <c r="E398">
        <v>6.5014000000000003</v>
      </c>
      <c r="F398">
        <v>155.16</v>
      </c>
      <c r="G398">
        <v>172.87</v>
      </c>
      <c r="H398">
        <v>176.38</v>
      </c>
      <c r="I398">
        <v>120.99</v>
      </c>
      <c r="J398">
        <v>1904.6</v>
      </c>
      <c r="K398">
        <v>7164</v>
      </c>
      <c r="L398">
        <v>7386.19</v>
      </c>
      <c r="M398">
        <v>101.22</v>
      </c>
      <c r="N398">
        <v>19934.71</v>
      </c>
      <c r="O398">
        <v>33240.18</v>
      </c>
      <c r="P398">
        <v>12490.74</v>
      </c>
      <c r="Q398">
        <v>26700.11</v>
      </c>
      <c r="R398">
        <v>7913.4</v>
      </c>
      <c r="S398">
        <v>1570</v>
      </c>
      <c r="T398">
        <v>1967.62</v>
      </c>
      <c r="U398">
        <v>2886.43</v>
      </c>
      <c r="V398">
        <v>4175.2</v>
      </c>
      <c r="W398">
        <v>33.520000000000003</v>
      </c>
      <c r="X398">
        <v>2.8299999999999999E-2</v>
      </c>
      <c r="Y398">
        <v>1.898E-2</v>
      </c>
      <c r="Z398">
        <v>2.2870000000000001E-2</v>
      </c>
      <c r="AA398">
        <v>2.3900000000000001E-2</v>
      </c>
      <c r="AB398">
        <v>2.6030000000000001E-2</v>
      </c>
      <c r="AC398">
        <v>3.1969999999999998E-2</v>
      </c>
      <c r="AD398">
        <v>2.6950000000000002E-2</v>
      </c>
      <c r="AE398">
        <v>2.8469999999999999E-2</v>
      </c>
      <c r="AF398">
        <v>2.9260000000000001E-2</v>
      </c>
      <c r="AG398">
        <v>2.9090000000000001E-2</v>
      </c>
      <c r="AH398">
        <v>3.7850000000000002E-2</v>
      </c>
      <c r="AI398">
        <v>3.4549999999999997E-2</v>
      </c>
      <c r="AJ398">
        <v>3.4200000000000001E-2</v>
      </c>
      <c r="AK398">
        <v>3.1800000000000002E-2</v>
      </c>
      <c r="AL398">
        <v>2.2370000000000001E-2</v>
      </c>
      <c r="AM398">
        <v>2.3689999999999999E-2</v>
      </c>
      <c r="AN398">
        <v>2.5590000000000002E-2</v>
      </c>
      <c r="AO398">
        <v>9.9900000000000006E-3</v>
      </c>
      <c r="AP398">
        <v>2.7199999999999998E-2</v>
      </c>
      <c r="AQ398">
        <v>2.477E-2</v>
      </c>
      <c r="AR398">
        <v>2.827E-2</v>
      </c>
      <c r="AS398">
        <v>7.7999999999999996E-3</v>
      </c>
      <c r="AT398">
        <v>2.6550000000000001E-2</v>
      </c>
      <c r="AU398">
        <v>2.734E-2</v>
      </c>
      <c r="AV398">
        <v>2.7459999999999998E-2</v>
      </c>
      <c r="AW398">
        <v>-26.499999999999996</v>
      </c>
      <c r="AX398">
        <v>-152.09024390243908</v>
      </c>
      <c r="AY398" t="s">
        <v>631</v>
      </c>
      <c r="AZ398" s="45">
        <v>45217.93125671296</v>
      </c>
    </row>
    <row r="399" spans="2:52">
      <c r="B399">
        <v>1125</v>
      </c>
      <c r="C399" s="1">
        <v>44676</v>
      </c>
      <c r="D399">
        <v>6.4808000000000003</v>
      </c>
      <c r="E399">
        <v>6.4507000000000003</v>
      </c>
      <c r="F399">
        <v>155.51</v>
      </c>
      <c r="G399">
        <v>172.29</v>
      </c>
      <c r="H399">
        <v>175.93</v>
      </c>
      <c r="I399">
        <v>120.99</v>
      </c>
      <c r="J399">
        <v>1895</v>
      </c>
      <c r="K399">
        <v>7180</v>
      </c>
      <c r="L399">
        <v>7380.54</v>
      </c>
      <c r="M399">
        <v>100.58</v>
      </c>
      <c r="N399">
        <v>19869.34</v>
      </c>
      <c r="O399">
        <v>34049.46</v>
      </c>
      <c r="P399">
        <v>13004.85</v>
      </c>
      <c r="Q399">
        <v>26590.78</v>
      </c>
      <c r="R399">
        <v>7913.4</v>
      </c>
      <c r="S399">
        <v>1570</v>
      </c>
      <c r="T399">
        <v>1967.62</v>
      </c>
      <c r="U399">
        <v>2928.51</v>
      </c>
      <c r="V399">
        <v>4296.12</v>
      </c>
      <c r="W399">
        <v>27.02</v>
      </c>
      <c r="X399">
        <v>2.818E-2</v>
      </c>
      <c r="Y399">
        <v>1.8589999999999999E-2</v>
      </c>
      <c r="Z399">
        <v>2.2749999999999999E-2</v>
      </c>
      <c r="AA399">
        <v>2.392E-2</v>
      </c>
      <c r="AB399">
        <v>2.6030000000000001E-2</v>
      </c>
      <c r="AC399">
        <v>3.1969999999999998E-2</v>
      </c>
      <c r="AD399">
        <v>2.7089999999999999E-2</v>
      </c>
      <c r="AE399">
        <v>2.8639999999999999E-2</v>
      </c>
      <c r="AF399">
        <v>2.9270000000000001E-2</v>
      </c>
      <c r="AG399">
        <v>2.9350000000000001E-2</v>
      </c>
      <c r="AH399">
        <v>4.0899999999999999E-2</v>
      </c>
      <c r="AI399">
        <v>3.5900000000000001E-2</v>
      </c>
      <c r="AJ399">
        <v>3.5400000000000001E-2</v>
      </c>
      <c r="AK399">
        <v>3.3300000000000003E-2</v>
      </c>
      <c r="AL399">
        <v>2.2519999999999998E-2</v>
      </c>
      <c r="AM399">
        <v>2.3689999999999999E-2</v>
      </c>
      <c r="AN399">
        <v>2.5700000000000001E-2</v>
      </c>
      <c r="AO399">
        <v>1.3010000000000001E-2</v>
      </c>
      <c r="AP399">
        <v>2.8199999999999999E-2</v>
      </c>
      <c r="AQ399">
        <v>2.6259999999999999E-2</v>
      </c>
      <c r="AR399">
        <v>2.8879999999999999E-2</v>
      </c>
      <c r="AS399">
        <v>7.92E-3</v>
      </c>
      <c r="AT399">
        <v>2.8070000000000001E-2</v>
      </c>
      <c r="AU399">
        <v>2.8590000000000001E-2</v>
      </c>
      <c r="AV399">
        <v>2.8629999999999999E-2</v>
      </c>
      <c r="AW399">
        <v>-41.500000000000007</v>
      </c>
      <c r="AX399">
        <v>-152.09024390243908</v>
      </c>
      <c r="AY399" t="s">
        <v>631</v>
      </c>
      <c r="AZ399" s="45">
        <v>45217.93125671296</v>
      </c>
    </row>
    <row r="400" spans="2:52">
      <c r="B400">
        <v>1124</v>
      </c>
      <c r="C400" s="1">
        <v>44673</v>
      </c>
      <c r="D400">
        <v>6.4448999999999996</v>
      </c>
      <c r="E400">
        <v>6.4192</v>
      </c>
      <c r="F400">
        <v>156.49</v>
      </c>
      <c r="G400">
        <v>172.13</v>
      </c>
      <c r="H400">
        <v>175.95</v>
      </c>
      <c r="I400">
        <v>113.4</v>
      </c>
      <c r="J400">
        <v>1941.55</v>
      </c>
      <c r="K400">
        <v>7182</v>
      </c>
      <c r="L400">
        <v>7521.68</v>
      </c>
      <c r="M400">
        <v>100.39</v>
      </c>
      <c r="N400">
        <v>20638.52</v>
      </c>
      <c r="O400">
        <v>33811.4</v>
      </c>
      <c r="P400">
        <v>12839.29</v>
      </c>
      <c r="Q400">
        <v>27105.26</v>
      </c>
      <c r="R400">
        <v>7913.4</v>
      </c>
      <c r="S400">
        <v>1570</v>
      </c>
      <c r="T400">
        <v>1967.62</v>
      </c>
      <c r="U400">
        <v>3086.92</v>
      </c>
      <c r="V400">
        <v>4271.78</v>
      </c>
      <c r="W400">
        <v>28.21</v>
      </c>
      <c r="X400">
        <v>2.8459999999999999E-2</v>
      </c>
      <c r="Y400">
        <v>2.0629999999999999E-2</v>
      </c>
      <c r="Z400">
        <v>2.206E-2</v>
      </c>
      <c r="AA400">
        <v>2.342E-2</v>
      </c>
      <c r="AB400">
        <v>2.6030000000000001E-2</v>
      </c>
      <c r="AC400">
        <v>3.1969999999999998E-2</v>
      </c>
      <c r="AD400">
        <v>2.5739999999999999E-2</v>
      </c>
      <c r="AE400">
        <v>2.6530000000000001E-2</v>
      </c>
      <c r="AF400">
        <v>2.691E-2</v>
      </c>
      <c r="AG400">
        <v>2.9350000000000001E-2</v>
      </c>
      <c r="AH400">
        <v>3.2500000000000001E-2</v>
      </c>
      <c r="AI400">
        <v>3.39E-2</v>
      </c>
      <c r="AJ400">
        <v>3.39E-2</v>
      </c>
      <c r="AK400">
        <v>3.2199999999999999E-2</v>
      </c>
      <c r="AL400">
        <v>2.266E-2</v>
      </c>
      <c r="AM400">
        <v>2.3599999999999999E-2</v>
      </c>
      <c r="AN400">
        <v>2.5829999999999999E-2</v>
      </c>
      <c r="AO400">
        <v>9.9799999999999993E-3</v>
      </c>
      <c r="AP400">
        <v>2.8989999999999998E-2</v>
      </c>
      <c r="AQ400">
        <v>2.6669999999999999E-2</v>
      </c>
      <c r="AR400">
        <v>2.9440000000000001E-2</v>
      </c>
      <c r="AS400">
        <v>7.6699999999999997E-3</v>
      </c>
      <c r="AT400">
        <v>2.8539999999999999E-2</v>
      </c>
      <c r="AU400">
        <v>2.9309999999999999E-2</v>
      </c>
      <c r="AV400">
        <v>2.947E-2</v>
      </c>
      <c r="AW400">
        <v>-51.199999999999996</v>
      </c>
      <c r="AX400">
        <v>-152.09024390243908</v>
      </c>
      <c r="AY400" t="s">
        <v>631</v>
      </c>
      <c r="AZ400" s="45">
        <v>45217.93125671296</v>
      </c>
    </row>
    <row r="401" spans="2:52">
      <c r="B401">
        <v>1123</v>
      </c>
      <c r="C401" s="1">
        <v>44672</v>
      </c>
      <c r="D401">
        <v>6.4192</v>
      </c>
      <c r="E401">
        <v>6.3935000000000004</v>
      </c>
      <c r="F401">
        <v>157.35</v>
      </c>
      <c r="G401">
        <v>172.32</v>
      </c>
      <c r="H401">
        <v>176.26</v>
      </c>
      <c r="I401">
        <v>109.83</v>
      </c>
      <c r="J401">
        <v>1943.7</v>
      </c>
      <c r="K401">
        <v>7228</v>
      </c>
      <c r="L401">
        <v>7627.95</v>
      </c>
      <c r="M401">
        <v>100.96</v>
      </c>
      <c r="N401">
        <v>20682.22</v>
      </c>
      <c r="O401">
        <v>34792.76</v>
      </c>
      <c r="P401">
        <v>13174.65</v>
      </c>
      <c r="Q401">
        <v>27553.06</v>
      </c>
      <c r="R401">
        <v>7913.4</v>
      </c>
      <c r="S401">
        <v>1570</v>
      </c>
      <c r="T401">
        <v>1967.62</v>
      </c>
      <c r="U401">
        <v>3079.81</v>
      </c>
      <c r="V401">
        <v>4393.66</v>
      </c>
      <c r="W401">
        <v>22.68</v>
      </c>
      <c r="X401">
        <v>2.826E-2</v>
      </c>
      <c r="Y401">
        <v>2.0629999999999999E-2</v>
      </c>
      <c r="Z401">
        <v>2.206E-2</v>
      </c>
      <c r="AA401">
        <v>2.342E-2</v>
      </c>
      <c r="AB401">
        <v>2.5829999999999999E-2</v>
      </c>
      <c r="AC401">
        <v>3.1969999999999998E-2</v>
      </c>
      <c r="AD401">
        <v>2.6179999999999998E-2</v>
      </c>
      <c r="AE401">
        <v>2.6530000000000001E-2</v>
      </c>
      <c r="AF401">
        <v>2.691E-2</v>
      </c>
      <c r="AG401">
        <v>2.8989999999999998E-2</v>
      </c>
      <c r="AH401">
        <v>3.2199999999999999E-2</v>
      </c>
      <c r="AI401">
        <v>3.3099999999999997E-2</v>
      </c>
      <c r="AJ401">
        <v>3.3300000000000003E-2</v>
      </c>
      <c r="AK401">
        <v>3.175E-2</v>
      </c>
      <c r="AL401">
        <v>2.2589999999999999E-2</v>
      </c>
      <c r="AM401">
        <v>2.3599999999999999E-2</v>
      </c>
      <c r="AN401">
        <v>2.5700000000000001E-2</v>
      </c>
      <c r="AO401">
        <v>1.7520000000000001E-2</v>
      </c>
      <c r="AP401">
        <v>2.9090000000000001E-2</v>
      </c>
      <c r="AQ401">
        <v>2.682E-2</v>
      </c>
      <c r="AR401">
        <v>2.928E-2</v>
      </c>
      <c r="AS401">
        <v>7.8700000000000003E-3</v>
      </c>
      <c r="AT401">
        <v>2.886E-2</v>
      </c>
      <c r="AU401">
        <v>2.9739999999999999E-2</v>
      </c>
      <c r="AV401">
        <v>2.9739999999999999E-2</v>
      </c>
      <c r="AW401">
        <v>-54.400000000000006</v>
      </c>
      <c r="AX401">
        <v>-152.09024390243908</v>
      </c>
      <c r="AY401" t="s">
        <v>631</v>
      </c>
      <c r="AZ401" s="45">
        <v>45217.93125671296</v>
      </c>
    </row>
    <row r="402" spans="2:52">
      <c r="B402">
        <v>1122</v>
      </c>
      <c r="C402" s="1">
        <v>44671</v>
      </c>
      <c r="D402">
        <v>6.3776999999999999</v>
      </c>
      <c r="E402">
        <v>6.3670999999999998</v>
      </c>
      <c r="F402">
        <v>158.36000000000001</v>
      </c>
      <c r="G402">
        <v>172.89</v>
      </c>
      <c r="H402">
        <v>176.92</v>
      </c>
      <c r="I402">
        <v>113.32</v>
      </c>
      <c r="J402">
        <v>1949.55</v>
      </c>
      <c r="K402">
        <v>7176</v>
      </c>
      <c r="L402">
        <v>7629.22</v>
      </c>
      <c r="M402">
        <v>100.78</v>
      </c>
      <c r="N402">
        <v>20944.669999999998</v>
      </c>
      <c r="O402">
        <v>35160.79</v>
      </c>
      <c r="P402">
        <v>13453.07</v>
      </c>
      <c r="Q402">
        <v>27217.85</v>
      </c>
      <c r="R402">
        <v>7913.4</v>
      </c>
      <c r="S402">
        <v>1570</v>
      </c>
      <c r="T402">
        <v>1967.62</v>
      </c>
      <c r="U402">
        <v>3151.05</v>
      </c>
      <c r="V402">
        <v>4459.45</v>
      </c>
      <c r="W402">
        <v>20.32</v>
      </c>
      <c r="X402">
        <v>2.844E-2</v>
      </c>
      <c r="Y402">
        <v>2.0629999999999999E-2</v>
      </c>
      <c r="Z402">
        <v>2.206E-2</v>
      </c>
      <c r="AA402">
        <v>2.342E-2</v>
      </c>
      <c r="AB402">
        <v>2.6079999999999999E-2</v>
      </c>
      <c r="AC402">
        <v>3.1989999999999998E-2</v>
      </c>
      <c r="AD402">
        <v>2.6179999999999998E-2</v>
      </c>
      <c r="AE402">
        <v>2.6530000000000001E-2</v>
      </c>
      <c r="AF402">
        <v>2.674E-2</v>
      </c>
      <c r="AG402">
        <v>2.8500000000000001E-2</v>
      </c>
      <c r="AH402">
        <v>3.1850000000000003E-2</v>
      </c>
      <c r="AI402">
        <v>3.295E-2</v>
      </c>
      <c r="AJ402">
        <v>3.3300000000000003E-2</v>
      </c>
      <c r="AK402">
        <v>3.1899999999999998E-2</v>
      </c>
      <c r="AL402">
        <v>2.2720000000000001E-2</v>
      </c>
      <c r="AM402">
        <v>2.3769999999999999E-2</v>
      </c>
      <c r="AN402">
        <v>2.5819999999999999E-2</v>
      </c>
      <c r="AO402">
        <v>1.2E-2</v>
      </c>
      <c r="AP402">
        <v>2.8320000000000001E-2</v>
      </c>
      <c r="AQ402">
        <v>2.5749999999999999E-2</v>
      </c>
      <c r="AR402">
        <v>2.8719999999999999E-2</v>
      </c>
      <c r="AS402">
        <v>8.0800000000000004E-3</v>
      </c>
      <c r="AT402">
        <v>2.784E-2</v>
      </c>
      <c r="AU402">
        <v>2.862E-2</v>
      </c>
      <c r="AV402">
        <v>2.8750000000000001E-2</v>
      </c>
      <c r="AW402">
        <v>-44.2</v>
      </c>
      <c r="AX402">
        <v>-152.09024390243908</v>
      </c>
      <c r="AY402" t="s">
        <v>631</v>
      </c>
      <c r="AZ402" s="45">
        <v>45217.93125671296</v>
      </c>
    </row>
    <row r="403" spans="2:52">
      <c r="B403">
        <v>1121</v>
      </c>
      <c r="C403" s="1">
        <v>44670</v>
      </c>
      <c r="D403">
        <v>6.3815</v>
      </c>
      <c r="E403">
        <v>6.3715000000000002</v>
      </c>
      <c r="F403">
        <v>159.09</v>
      </c>
      <c r="G403">
        <v>172.47</v>
      </c>
      <c r="H403">
        <v>176.68</v>
      </c>
      <c r="I403">
        <v>112.41</v>
      </c>
      <c r="J403">
        <v>1964</v>
      </c>
      <c r="K403">
        <v>6970</v>
      </c>
      <c r="L403">
        <v>7601.28</v>
      </c>
      <c r="M403">
        <v>100.5</v>
      </c>
      <c r="N403">
        <v>21027.759999999998</v>
      </c>
      <c r="O403">
        <v>34911.199999999997</v>
      </c>
      <c r="P403">
        <v>13619.66</v>
      </c>
      <c r="Q403">
        <v>26985.09</v>
      </c>
      <c r="R403">
        <v>7913.4</v>
      </c>
      <c r="S403">
        <v>1570</v>
      </c>
      <c r="T403">
        <v>1967.62</v>
      </c>
      <c r="U403">
        <v>3194.03</v>
      </c>
      <c r="V403">
        <v>4462.21</v>
      </c>
      <c r="W403">
        <v>21.37</v>
      </c>
      <c r="X403">
        <v>2.8230000000000002E-2</v>
      </c>
      <c r="Y403">
        <v>2.0629999999999999E-2</v>
      </c>
      <c r="Z403">
        <v>2.2069999999999999E-2</v>
      </c>
      <c r="AA403">
        <v>2.342E-2</v>
      </c>
      <c r="AB403">
        <v>2.5729999999999999E-2</v>
      </c>
      <c r="AC403">
        <v>3.1480000000000001E-2</v>
      </c>
      <c r="AD403">
        <v>2.6210000000000001E-2</v>
      </c>
      <c r="AE403">
        <v>2.6530000000000001E-2</v>
      </c>
      <c r="AF403">
        <v>2.657E-2</v>
      </c>
      <c r="AG403">
        <v>2.8500000000000001E-2</v>
      </c>
      <c r="AH403">
        <v>3.2770000000000001E-2</v>
      </c>
      <c r="AI403">
        <v>3.2199999999999999E-2</v>
      </c>
      <c r="AJ403">
        <v>3.2599999999999997E-2</v>
      </c>
      <c r="AK403">
        <v>3.125E-2</v>
      </c>
      <c r="AL403">
        <v>2.2509999999999999E-2</v>
      </c>
      <c r="AM403">
        <v>2.3640000000000001E-2</v>
      </c>
      <c r="AN403">
        <v>2.563E-2</v>
      </c>
      <c r="AO403">
        <v>1.6969999999999999E-2</v>
      </c>
      <c r="AP403">
        <v>2.9360000000000001E-2</v>
      </c>
      <c r="AQ403">
        <v>2.5919999999999999E-2</v>
      </c>
      <c r="AR403">
        <v>2.9950000000000001E-2</v>
      </c>
      <c r="AS403">
        <v>7.9000000000000008E-3</v>
      </c>
      <c r="AT403">
        <v>2.8199999999999999E-2</v>
      </c>
      <c r="AU403">
        <v>2.9159999999999998E-2</v>
      </c>
      <c r="AV403">
        <v>2.9590000000000002E-2</v>
      </c>
      <c r="AW403">
        <v>-47.8</v>
      </c>
      <c r="AX403">
        <v>-152.09024390243908</v>
      </c>
      <c r="AY403" t="s">
        <v>631</v>
      </c>
      <c r="AZ403" s="45">
        <v>45217.93125671296</v>
      </c>
    </row>
    <row r="404" spans="2:52">
      <c r="B404">
        <v>1120</v>
      </c>
      <c r="C404" s="1">
        <v>44669</v>
      </c>
      <c r="D404">
        <v>6.3898000000000001</v>
      </c>
      <c r="E404">
        <v>6.3784000000000001</v>
      </c>
      <c r="F404">
        <v>159.49</v>
      </c>
      <c r="G404">
        <v>173.08</v>
      </c>
      <c r="H404">
        <v>177.28</v>
      </c>
      <c r="I404">
        <v>110.11</v>
      </c>
      <c r="J404">
        <v>1963.25</v>
      </c>
      <c r="K404">
        <v>7100</v>
      </c>
      <c r="L404">
        <v>7616.38</v>
      </c>
      <c r="M404">
        <v>100.32</v>
      </c>
      <c r="N404">
        <v>21518.080000000002</v>
      </c>
      <c r="O404">
        <v>34411.69</v>
      </c>
      <c r="P404">
        <v>13332.36</v>
      </c>
      <c r="Q404">
        <v>26799.71</v>
      </c>
      <c r="R404">
        <v>7913.4</v>
      </c>
      <c r="S404">
        <v>1570</v>
      </c>
      <c r="T404">
        <v>1967.62</v>
      </c>
      <c r="U404">
        <v>3195.52</v>
      </c>
      <c r="V404">
        <v>4391.6899999999996</v>
      </c>
      <c r="W404">
        <v>22.17</v>
      </c>
      <c r="X404">
        <v>2.811E-2</v>
      </c>
      <c r="Y404">
        <v>2.0629999999999999E-2</v>
      </c>
      <c r="Z404">
        <v>2.1940000000000001E-2</v>
      </c>
      <c r="AA404">
        <v>2.342E-2</v>
      </c>
      <c r="AB404">
        <v>2.5680000000000001E-2</v>
      </c>
      <c r="AC404">
        <v>3.1399999999999997E-2</v>
      </c>
      <c r="AD404">
        <v>2.563E-2</v>
      </c>
      <c r="AE404">
        <v>2.6530000000000001E-2</v>
      </c>
      <c r="AF404">
        <v>2.657E-2</v>
      </c>
      <c r="AG404">
        <v>2.8500000000000001E-2</v>
      </c>
      <c r="AH404">
        <v>3.1850000000000003E-2</v>
      </c>
      <c r="AI404">
        <v>3.1300000000000001E-2</v>
      </c>
      <c r="AJ404">
        <v>3.1699999999999999E-2</v>
      </c>
      <c r="AK404">
        <v>3.0700000000000002E-2</v>
      </c>
      <c r="AL404">
        <v>2.2530000000000001E-2</v>
      </c>
      <c r="AM404">
        <v>2.366E-2</v>
      </c>
      <c r="AN404">
        <v>2.5600000000000001E-2</v>
      </c>
      <c r="AO404">
        <v>1.499E-2</v>
      </c>
      <c r="AP404">
        <v>2.853E-2</v>
      </c>
      <c r="AQ404">
        <v>2.4479999999999998E-2</v>
      </c>
      <c r="AR404">
        <v>2.9409999999999999E-2</v>
      </c>
      <c r="AS404">
        <v>7.5900000000000004E-3</v>
      </c>
      <c r="AT404">
        <v>2.674E-2</v>
      </c>
      <c r="AU404">
        <v>2.7890000000000002E-2</v>
      </c>
      <c r="AV404">
        <v>2.8539999999999999E-2</v>
      </c>
      <c r="AW404">
        <v>-33.200000000000003</v>
      </c>
      <c r="AX404">
        <v>-152.09024390243908</v>
      </c>
      <c r="AY404" t="s">
        <v>631</v>
      </c>
      <c r="AZ404" s="45">
        <v>45217.93125671296</v>
      </c>
    </row>
    <row r="405" spans="2:52">
      <c r="B405">
        <v>1119</v>
      </c>
      <c r="C405" s="1">
        <v>44666</v>
      </c>
      <c r="D405">
        <v>6.3777999999999997</v>
      </c>
      <c r="E405">
        <v>6.3681999999999999</v>
      </c>
      <c r="F405">
        <v>159.65</v>
      </c>
      <c r="G405">
        <v>173.3</v>
      </c>
      <c r="H405">
        <v>177.5</v>
      </c>
      <c r="I405">
        <v>110.11</v>
      </c>
      <c r="J405">
        <v>1963.25</v>
      </c>
      <c r="K405">
        <v>6978</v>
      </c>
      <c r="L405">
        <v>7616.38</v>
      </c>
      <c r="M405">
        <v>99.88</v>
      </c>
      <c r="N405">
        <v>21518.080000000002</v>
      </c>
      <c r="O405">
        <v>34451.230000000003</v>
      </c>
      <c r="P405">
        <v>13351.08</v>
      </c>
      <c r="Q405">
        <v>27093.19</v>
      </c>
      <c r="R405">
        <v>7913.4</v>
      </c>
      <c r="S405">
        <v>1570</v>
      </c>
      <c r="T405">
        <v>1967.62</v>
      </c>
      <c r="U405">
        <v>3211.24</v>
      </c>
      <c r="V405">
        <v>4392.59</v>
      </c>
      <c r="W405">
        <v>22.7</v>
      </c>
      <c r="X405">
        <v>2.7910000000000001E-2</v>
      </c>
      <c r="Y405">
        <v>2.0629999999999999E-2</v>
      </c>
      <c r="Z405">
        <v>2.1940000000000001E-2</v>
      </c>
      <c r="AA405">
        <v>2.342E-2</v>
      </c>
      <c r="AB405">
        <v>2.5319999999999999E-2</v>
      </c>
      <c r="AC405">
        <v>3.1399999999999997E-2</v>
      </c>
      <c r="AD405">
        <v>2.563E-2</v>
      </c>
      <c r="AE405">
        <v>2.6530000000000001E-2</v>
      </c>
      <c r="AF405">
        <v>2.657E-2</v>
      </c>
      <c r="AG405">
        <v>2.8500000000000001E-2</v>
      </c>
      <c r="AH405">
        <v>3.1850000000000003E-2</v>
      </c>
      <c r="AI405">
        <v>3.1300000000000001E-2</v>
      </c>
      <c r="AJ405">
        <v>3.175E-2</v>
      </c>
      <c r="AK405">
        <v>3.09E-2</v>
      </c>
      <c r="AL405">
        <v>2.214E-2</v>
      </c>
      <c r="AM405">
        <v>2.3029999999999998E-2</v>
      </c>
      <c r="AN405">
        <v>2.511E-2</v>
      </c>
      <c r="AO405">
        <v>1.3509999999999999E-2</v>
      </c>
      <c r="AP405">
        <v>2.828E-2</v>
      </c>
      <c r="AQ405">
        <v>2.4539999999999999E-2</v>
      </c>
      <c r="AR405">
        <v>2.9149999999999999E-2</v>
      </c>
      <c r="AS405">
        <v>7.4900000000000001E-3</v>
      </c>
      <c r="AT405">
        <v>2.6800000000000001E-2</v>
      </c>
      <c r="AU405">
        <v>2.7869999999999999E-2</v>
      </c>
      <c r="AV405">
        <v>2.8389999999999999E-2</v>
      </c>
      <c r="AW405">
        <v>-33.800000000000011</v>
      </c>
      <c r="AX405">
        <v>-152.09024390243908</v>
      </c>
      <c r="AY405" t="s">
        <v>631</v>
      </c>
      <c r="AZ405" s="45">
        <v>45217.93125671296</v>
      </c>
    </row>
    <row r="406" spans="2:52">
      <c r="B406">
        <v>1118</v>
      </c>
      <c r="C406" s="1">
        <v>44665</v>
      </c>
      <c r="D406">
        <v>6.3765000000000001</v>
      </c>
      <c r="E406">
        <v>6.3657000000000004</v>
      </c>
      <c r="F406">
        <v>159.65</v>
      </c>
      <c r="G406">
        <v>173.3</v>
      </c>
      <c r="H406">
        <v>177.5</v>
      </c>
      <c r="I406">
        <v>110.11</v>
      </c>
      <c r="J406">
        <v>1963.25</v>
      </c>
      <c r="K406">
        <v>6978</v>
      </c>
      <c r="L406">
        <v>7616.38</v>
      </c>
      <c r="M406">
        <v>100.29</v>
      </c>
      <c r="N406">
        <v>21518.080000000002</v>
      </c>
      <c r="O406">
        <v>34451.230000000003</v>
      </c>
      <c r="P406">
        <v>13351.08</v>
      </c>
      <c r="Q406">
        <v>27172</v>
      </c>
      <c r="R406">
        <v>7913.4</v>
      </c>
      <c r="S406">
        <v>1570</v>
      </c>
      <c r="T406">
        <v>1967.62</v>
      </c>
      <c r="U406">
        <v>3225.64</v>
      </c>
      <c r="V406">
        <v>4392.59</v>
      </c>
      <c r="W406">
        <v>22.7</v>
      </c>
      <c r="X406">
        <v>2.7609999999999999E-2</v>
      </c>
      <c r="Y406">
        <v>2.0629999999999999E-2</v>
      </c>
      <c r="Z406">
        <v>2.256E-2</v>
      </c>
      <c r="AA406">
        <v>2.342E-2</v>
      </c>
      <c r="AB406">
        <v>2.5319999999999999E-2</v>
      </c>
      <c r="AC406">
        <v>3.1390000000000001E-2</v>
      </c>
      <c r="AD406">
        <v>2.622E-2</v>
      </c>
      <c r="AE406">
        <v>2.6530000000000001E-2</v>
      </c>
      <c r="AF406">
        <v>2.6579999999999999E-2</v>
      </c>
      <c r="AG406">
        <v>2.8500000000000001E-2</v>
      </c>
      <c r="AH406">
        <v>3.1850000000000003E-2</v>
      </c>
      <c r="AI406">
        <v>3.1300000000000001E-2</v>
      </c>
      <c r="AJ406">
        <v>3.175E-2</v>
      </c>
      <c r="AK406">
        <v>3.09E-2</v>
      </c>
      <c r="AL406">
        <v>2.2190000000000001E-2</v>
      </c>
      <c r="AM406">
        <v>2.3269999999999999E-2</v>
      </c>
      <c r="AN406">
        <v>2.5149999999999999E-2</v>
      </c>
      <c r="AO406">
        <v>1.519E-2</v>
      </c>
      <c r="AP406">
        <v>2.828E-2</v>
      </c>
      <c r="AQ406">
        <v>2.4539999999999999E-2</v>
      </c>
      <c r="AR406">
        <v>2.9149999999999999E-2</v>
      </c>
      <c r="AS406">
        <v>7.4900000000000001E-3</v>
      </c>
      <c r="AT406">
        <v>2.6800000000000001E-2</v>
      </c>
      <c r="AU406">
        <v>2.7869999999999999E-2</v>
      </c>
      <c r="AV406">
        <v>2.8389999999999999E-2</v>
      </c>
      <c r="AW406">
        <v>-33.800000000000011</v>
      </c>
      <c r="AX406">
        <v>-152.09024390243908</v>
      </c>
      <c r="AY406" t="s">
        <v>631</v>
      </c>
      <c r="AZ406" s="45">
        <v>45217.93125671296</v>
      </c>
    </row>
    <row r="407" spans="2:52">
      <c r="B407">
        <v>1117</v>
      </c>
      <c r="C407" s="1">
        <v>44664</v>
      </c>
      <c r="D407">
        <v>6.3883999999999999</v>
      </c>
      <c r="E407">
        <v>6.37</v>
      </c>
      <c r="F407">
        <v>159.49</v>
      </c>
      <c r="G407">
        <v>173.85</v>
      </c>
      <c r="H407">
        <v>177.94</v>
      </c>
      <c r="I407">
        <v>110.11</v>
      </c>
      <c r="J407">
        <v>1976.75</v>
      </c>
      <c r="K407">
        <v>6978</v>
      </c>
      <c r="L407">
        <v>7580.8</v>
      </c>
      <c r="M407">
        <v>99.93</v>
      </c>
      <c r="N407">
        <v>21374.37</v>
      </c>
      <c r="O407">
        <v>34564.589999999997</v>
      </c>
      <c r="P407">
        <v>13643.59</v>
      </c>
      <c r="Q407">
        <v>26843.49</v>
      </c>
      <c r="R407">
        <v>7913.4</v>
      </c>
      <c r="S407">
        <v>1570</v>
      </c>
      <c r="T407">
        <v>1967.62</v>
      </c>
      <c r="U407">
        <v>3186.82</v>
      </c>
      <c r="V407">
        <v>4446.59</v>
      </c>
      <c r="W407">
        <v>21.82</v>
      </c>
      <c r="X407">
        <v>2.7650000000000001E-2</v>
      </c>
      <c r="Y407">
        <v>2.0629999999999999E-2</v>
      </c>
      <c r="Z407">
        <v>2.256E-2</v>
      </c>
      <c r="AA407">
        <v>2.342E-2</v>
      </c>
      <c r="AB407">
        <v>2.5080000000000002E-2</v>
      </c>
      <c r="AC407">
        <v>3.1220000000000001E-2</v>
      </c>
      <c r="AD407">
        <v>2.6169999999999999E-2</v>
      </c>
      <c r="AE407">
        <v>2.6530000000000001E-2</v>
      </c>
      <c r="AF407">
        <v>2.656E-2</v>
      </c>
      <c r="AG407">
        <v>2.8500000000000001E-2</v>
      </c>
      <c r="AH407">
        <v>3.2559999999999999E-2</v>
      </c>
      <c r="AI407">
        <v>3.2550000000000003E-2</v>
      </c>
      <c r="AJ407">
        <v>3.3050000000000003E-2</v>
      </c>
      <c r="AK407">
        <v>3.2000000000000001E-2</v>
      </c>
      <c r="AL407">
        <v>2.2460000000000001E-2</v>
      </c>
      <c r="AM407">
        <v>2.3470000000000001E-2</v>
      </c>
      <c r="AN407">
        <v>2.5340000000000001E-2</v>
      </c>
      <c r="AO407">
        <v>1.9480000000000001E-2</v>
      </c>
      <c r="AP407">
        <v>2.699E-2</v>
      </c>
      <c r="AQ407">
        <v>2.3480000000000001E-2</v>
      </c>
      <c r="AR407">
        <v>2.811E-2</v>
      </c>
      <c r="AS407">
        <v>7.3600000000000002E-3</v>
      </c>
      <c r="AT407">
        <v>2.5649999999999999E-2</v>
      </c>
      <c r="AU407">
        <v>2.6519999999999998E-2</v>
      </c>
      <c r="AV407">
        <v>2.7040000000000002E-2</v>
      </c>
      <c r="AW407">
        <v>-22.299999999999994</v>
      </c>
      <c r="AX407">
        <v>-152.09024390243908</v>
      </c>
      <c r="AY407" t="s">
        <v>631</v>
      </c>
      <c r="AZ407" s="45">
        <v>45217.93125671296</v>
      </c>
    </row>
    <row r="408" spans="2:52">
      <c r="B408">
        <v>1116</v>
      </c>
      <c r="C408" s="1">
        <v>44663</v>
      </c>
      <c r="D408">
        <v>6.3699000000000003</v>
      </c>
      <c r="E408">
        <v>6.3650000000000002</v>
      </c>
      <c r="F408">
        <v>159.71</v>
      </c>
      <c r="G408">
        <v>173.76</v>
      </c>
      <c r="H408">
        <v>177.9</v>
      </c>
      <c r="I408">
        <v>110.11</v>
      </c>
      <c r="J408">
        <v>1960.85</v>
      </c>
      <c r="K408">
        <v>6946</v>
      </c>
      <c r="L408">
        <v>7576.66</v>
      </c>
      <c r="M408">
        <v>99.8</v>
      </c>
      <c r="N408">
        <v>21319.13</v>
      </c>
      <c r="O408">
        <v>34220.36</v>
      </c>
      <c r="P408">
        <v>13371.57</v>
      </c>
      <c r="Q408">
        <v>26334.98</v>
      </c>
      <c r="R408">
        <v>7913.4</v>
      </c>
      <c r="S408">
        <v>1570</v>
      </c>
      <c r="T408">
        <v>1967.62</v>
      </c>
      <c r="U408">
        <v>3213.33</v>
      </c>
      <c r="V408">
        <v>4397.45</v>
      </c>
      <c r="W408">
        <v>24.26</v>
      </c>
      <c r="X408">
        <v>2.7730000000000001E-2</v>
      </c>
      <c r="Y408">
        <v>2.085E-2</v>
      </c>
      <c r="Z408">
        <v>2.257E-2</v>
      </c>
      <c r="AA408">
        <v>2.342E-2</v>
      </c>
      <c r="AB408">
        <v>2.5080000000000002E-2</v>
      </c>
      <c r="AC408">
        <v>3.1220000000000001E-2</v>
      </c>
      <c r="AD408">
        <v>2.5579999999999999E-2</v>
      </c>
      <c r="AE408">
        <v>2.6530000000000001E-2</v>
      </c>
      <c r="AF408">
        <v>2.657E-2</v>
      </c>
      <c r="AG408">
        <v>2.8500000000000001E-2</v>
      </c>
      <c r="AH408">
        <v>3.0190000000000002E-2</v>
      </c>
      <c r="AI408">
        <v>3.2899999999999999E-2</v>
      </c>
      <c r="AJ408">
        <v>3.3419999999999998E-2</v>
      </c>
      <c r="AK408">
        <v>3.2300000000000002E-2</v>
      </c>
      <c r="AL408">
        <v>2.2450000000000001E-2</v>
      </c>
      <c r="AM408">
        <v>2.3539999999999998E-2</v>
      </c>
      <c r="AN408">
        <v>2.5420000000000002E-2</v>
      </c>
      <c r="AO408">
        <v>1.5010000000000001E-2</v>
      </c>
      <c r="AP408">
        <v>2.7210000000000002E-2</v>
      </c>
      <c r="AQ408">
        <v>2.4049999999999998E-2</v>
      </c>
      <c r="AR408">
        <v>2.809E-2</v>
      </c>
      <c r="AS408">
        <v>7.0299999999999998E-3</v>
      </c>
      <c r="AT408">
        <v>2.622E-2</v>
      </c>
      <c r="AU408">
        <v>2.6890000000000001E-2</v>
      </c>
      <c r="AV408">
        <v>2.742E-2</v>
      </c>
      <c r="AW408">
        <v>-28.000000000000004</v>
      </c>
      <c r="AX408">
        <v>-152.09024390243908</v>
      </c>
      <c r="AY408" t="s">
        <v>631</v>
      </c>
      <c r="AZ408" s="45">
        <v>45217.93125671296</v>
      </c>
    </row>
    <row r="409" spans="2:52">
      <c r="B409">
        <v>1115</v>
      </c>
      <c r="C409" s="1">
        <v>44662</v>
      </c>
      <c r="D409">
        <v>6.3632</v>
      </c>
      <c r="E409">
        <v>6.3604000000000003</v>
      </c>
      <c r="F409">
        <v>162.11000000000001</v>
      </c>
      <c r="G409">
        <v>173.47</v>
      </c>
      <c r="H409">
        <v>178.05</v>
      </c>
      <c r="I409">
        <v>100.1</v>
      </c>
      <c r="J409">
        <v>1951.55</v>
      </c>
      <c r="K409">
        <v>6960</v>
      </c>
      <c r="L409">
        <v>7618.31</v>
      </c>
      <c r="M409">
        <v>99.75</v>
      </c>
      <c r="N409">
        <v>21208.3</v>
      </c>
      <c r="O409">
        <v>34308.080000000002</v>
      </c>
      <c r="P409">
        <v>13411.96</v>
      </c>
      <c r="Q409">
        <v>26821.52</v>
      </c>
      <c r="R409">
        <v>7913.4</v>
      </c>
      <c r="S409">
        <v>1570</v>
      </c>
      <c r="T409">
        <v>1967.62</v>
      </c>
      <c r="U409">
        <v>3167.13</v>
      </c>
      <c r="V409">
        <v>4412.53</v>
      </c>
      <c r="W409">
        <v>24.37</v>
      </c>
      <c r="X409">
        <v>2.7709999999999999E-2</v>
      </c>
      <c r="Y409">
        <v>2.07E-2</v>
      </c>
      <c r="Z409">
        <v>2.2499999999999999E-2</v>
      </c>
      <c r="AA409">
        <v>2.342E-2</v>
      </c>
      <c r="AB409">
        <v>2.5080000000000002E-2</v>
      </c>
      <c r="AC409">
        <v>3.0509999999999999E-2</v>
      </c>
      <c r="AD409">
        <v>2.615E-2</v>
      </c>
      <c r="AE409">
        <v>2.6530000000000001E-2</v>
      </c>
      <c r="AF409">
        <v>2.6589999999999999E-2</v>
      </c>
      <c r="AG409">
        <v>2.8500000000000001E-2</v>
      </c>
      <c r="AH409">
        <v>3.006E-2</v>
      </c>
      <c r="AI409">
        <v>3.2599999999999997E-2</v>
      </c>
      <c r="AJ409">
        <v>3.2899999999999999E-2</v>
      </c>
      <c r="AK409">
        <v>3.1449999999999999E-2</v>
      </c>
      <c r="AL409">
        <v>2.2409999999999999E-2</v>
      </c>
      <c r="AM409">
        <v>2.3439999999999999E-2</v>
      </c>
      <c r="AN409">
        <v>2.5389999999999999E-2</v>
      </c>
      <c r="AO409">
        <v>1.4619999999999999E-2</v>
      </c>
      <c r="AP409">
        <v>2.7799999999999998E-2</v>
      </c>
      <c r="AQ409">
        <v>2.4979999999999999E-2</v>
      </c>
      <c r="AR409">
        <v>2.8080000000000001E-2</v>
      </c>
      <c r="AS409">
        <v>6.9300000000000004E-3</v>
      </c>
      <c r="AT409">
        <v>2.7199999999999998E-2</v>
      </c>
      <c r="AU409">
        <v>2.7879999999999999E-2</v>
      </c>
      <c r="AV409">
        <v>2.835E-2</v>
      </c>
      <c r="AW409">
        <v>-37.799999999999983</v>
      </c>
      <c r="AX409">
        <v>-152.09024390243908</v>
      </c>
      <c r="AY409" t="s">
        <v>631</v>
      </c>
      <c r="AZ409" s="45">
        <v>45217.93125671296</v>
      </c>
    </row>
    <row r="410" spans="2:52">
      <c r="B410">
        <v>1114</v>
      </c>
      <c r="C410" s="1">
        <v>44659</v>
      </c>
      <c r="D410">
        <v>6.359</v>
      </c>
      <c r="E410">
        <v>6.3597999999999999</v>
      </c>
      <c r="F410">
        <v>164.77</v>
      </c>
      <c r="G410">
        <v>173.97</v>
      </c>
      <c r="H410">
        <v>178.92</v>
      </c>
      <c r="I410">
        <v>100.1</v>
      </c>
      <c r="J410">
        <v>1941.4</v>
      </c>
      <c r="K410">
        <v>6970</v>
      </c>
      <c r="L410">
        <v>7669.56</v>
      </c>
      <c r="M410">
        <v>99.6</v>
      </c>
      <c r="N410">
        <v>21872.01</v>
      </c>
      <c r="O410">
        <v>34721.120000000003</v>
      </c>
      <c r="P410">
        <v>13711</v>
      </c>
      <c r="Q410">
        <v>26985.8</v>
      </c>
      <c r="R410">
        <v>7913.4</v>
      </c>
      <c r="S410">
        <v>1570</v>
      </c>
      <c r="T410">
        <v>1967.62</v>
      </c>
      <c r="U410">
        <v>3251.85</v>
      </c>
      <c r="V410">
        <v>4488.28</v>
      </c>
      <c r="W410">
        <v>21.16</v>
      </c>
      <c r="X410">
        <v>2.759E-2</v>
      </c>
      <c r="Y410">
        <v>2.138E-2</v>
      </c>
      <c r="Z410">
        <v>2.2870000000000001E-2</v>
      </c>
      <c r="AA410">
        <v>2.342E-2</v>
      </c>
      <c r="AB410">
        <v>2.5080000000000002E-2</v>
      </c>
      <c r="AC410">
        <v>3.0509999999999999E-2</v>
      </c>
      <c r="AD410">
        <v>2.615E-2</v>
      </c>
      <c r="AE410">
        <v>2.6530000000000001E-2</v>
      </c>
      <c r="AF410">
        <v>2.6589999999999999E-2</v>
      </c>
      <c r="AG410">
        <v>2.8500000000000001E-2</v>
      </c>
      <c r="AH410">
        <v>3.2239999999999998E-2</v>
      </c>
      <c r="AI410">
        <v>3.2300000000000002E-2</v>
      </c>
      <c r="AJ410">
        <v>3.2800000000000003E-2</v>
      </c>
      <c r="AK410">
        <v>3.1E-2</v>
      </c>
      <c r="AL410">
        <v>2.2349999999999998E-2</v>
      </c>
      <c r="AM410">
        <v>2.3290000000000002E-2</v>
      </c>
      <c r="AN410">
        <v>2.5180000000000001E-2</v>
      </c>
      <c r="AO410">
        <v>1.9019999999999999E-2</v>
      </c>
      <c r="AP410">
        <v>2.7E-2</v>
      </c>
      <c r="AQ410">
        <v>2.511E-2</v>
      </c>
      <c r="AR410">
        <v>2.7179999999999999E-2</v>
      </c>
      <c r="AS410">
        <v>6.7999999999999996E-3</v>
      </c>
      <c r="AT410">
        <v>2.725E-2</v>
      </c>
      <c r="AU410">
        <v>2.7539999999999999E-2</v>
      </c>
      <c r="AV410">
        <v>2.7720000000000002E-2</v>
      </c>
      <c r="AW410">
        <v>-38.299999999999997</v>
      </c>
      <c r="AX410">
        <v>-152.09024390243908</v>
      </c>
      <c r="AY410" t="s">
        <v>631</v>
      </c>
      <c r="AZ410" s="45">
        <v>45217.93125671296</v>
      </c>
    </row>
    <row r="411" spans="2:52">
      <c r="B411">
        <v>1113</v>
      </c>
      <c r="C411" s="1">
        <v>44658</v>
      </c>
      <c r="D411">
        <v>6.3775000000000004</v>
      </c>
      <c r="E411">
        <v>6.3628999999999998</v>
      </c>
      <c r="F411">
        <v>165.2</v>
      </c>
      <c r="G411">
        <v>174.41</v>
      </c>
      <c r="H411">
        <v>179.37</v>
      </c>
      <c r="I411">
        <v>100.1</v>
      </c>
      <c r="J411">
        <v>1932.4</v>
      </c>
      <c r="K411">
        <v>7010</v>
      </c>
      <c r="L411">
        <v>7551.81</v>
      </c>
      <c r="M411">
        <v>99.47</v>
      </c>
      <c r="N411">
        <v>21808.98</v>
      </c>
      <c r="O411">
        <v>34583.57</v>
      </c>
      <c r="P411">
        <v>13897.3</v>
      </c>
      <c r="Q411">
        <v>26888.57</v>
      </c>
      <c r="R411">
        <v>7913.4</v>
      </c>
      <c r="S411">
        <v>1570</v>
      </c>
      <c r="T411">
        <v>1967.62</v>
      </c>
      <c r="U411">
        <v>3236.7</v>
      </c>
      <c r="V411">
        <v>4500.21</v>
      </c>
      <c r="W411">
        <v>21.55</v>
      </c>
      <c r="X411">
        <v>2.743E-2</v>
      </c>
      <c r="Y411">
        <v>2.138E-2</v>
      </c>
      <c r="Z411">
        <v>2.2870000000000001E-2</v>
      </c>
      <c r="AA411">
        <v>2.3470000000000001E-2</v>
      </c>
      <c r="AB411">
        <v>2.4920000000000001E-2</v>
      </c>
      <c r="AC411">
        <v>3.0509999999999999E-2</v>
      </c>
      <c r="AD411">
        <v>2.615E-2</v>
      </c>
      <c r="AE411">
        <v>2.6530000000000001E-2</v>
      </c>
      <c r="AF411">
        <v>2.6599999999999999E-2</v>
      </c>
      <c r="AG411">
        <v>2.8500000000000001E-2</v>
      </c>
      <c r="AH411">
        <v>3.2989999999999998E-2</v>
      </c>
      <c r="AI411">
        <v>3.1699999999999999E-2</v>
      </c>
      <c r="AJ411">
        <v>3.1949999999999999E-2</v>
      </c>
      <c r="AK411">
        <v>3.0200000000000001E-2</v>
      </c>
      <c r="AL411">
        <v>2.232E-2</v>
      </c>
      <c r="AM411">
        <v>2.333E-2</v>
      </c>
      <c r="AN411">
        <v>2.521E-2</v>
      </c>
      <c r="AO411">
        <v>1.319E-2</v>
      </c>
      <c r="AP411">
        <v>2.6579999999999999E-2</v>
      </c>
      <c r="AQ411">
        <v>2.4590000000000001E-2</v>
      </c>
      <c r="AR411">
        <v>2.6790000000000001E-2</v>
      </c>
      <c r="AS411">
        <v>6.7000000000000002E-3</v>
      </c>
      <c r="AT411">
        <v>2.6599999999999999E-2</v>
      </c>
      <c r="AU411">
        <v>2.708E-2</v>
      </c>
      <c r="AV411">
        <v>2.7310000000000001E-2</v>
      </c>
      <c r="AW411">
        <v>-31.299999999999972</v>
      </c>
      <c r="AX411">
        <v>-152.09024390243908</v>
      </c>
      <c r="AY411" t="s">
        <v>631</v>
      </c>
      <c r="AZ411" s="45">
        <v>45217.93125671296</v>
      </c>
    </row>
    <row r="412" spans="2:52">
      <c r="B412">
        <v>1112</v>
      </c>
      <c r="C412" s="1">
        <v>44657</v>
      </c>
      <c r="D412">
        <v>6.3741000000000003</v>
      </c>
      <c r="E412">
        <v>6.3628999999999998</v>
      </c>
      <c r="F412">
        <v>165.13</v>
      </c>
      <c r="G412">
        <v>174.52</v>
      </c>
      <c r="H412">
        <v>179.46</v>
      </c>
      <c r="I412">
        <v>100.1</v>
      </c>
      <c r="J412">
        <v>1930.15</v>
      </c>
      <c r="K412">
        <v>7124</v>
      </c>
      <c r="L412">
        <v>7587.7</v>
      </c>
      <c r="M412">
        <v>99</v>
      </c>
      <c r="N412">
        <v>22080.52</v>
      </c>
      <c r="O412">
        <v>34496.51</v>
      </c>
      <c r="P412">
        <v>13888.82</v>
      </c>
      <c r="Q412">
        <v>27350.3</v>
      </c>
      <c r="R412">
        <v>7913.4</v>
      </c>
      <c r="S412">
        <v>1570</v>
      </c>
      <c r="T412">
        <v>1967.62</v>
      </c>
      <c r="U412">
        <v>3283.43</v>
      </c>
      <c r="V412">
        <v>4481.1499999999996</v>
      </c>
      <c r="W412">
        <v>22.1</v>
      </c>
      <c r="X412">
        <v>2.759E-2</v>
      </c>
      <c r="Y412">
        <v>2.138E-2</v>
      </c>
      <c r="Z412">
        <v>2.2870000000000001E-2</v>
      </c>
      <c r="AA412">
        <v>2.3699999999999999E-2</v>
      </c>
      <c r="AB412">
        <v>2.503E-2</v>
      </c>
      <c r="AC412">
        <v>3.0519999999999999E-2</v>
      </c>
      <c r="AD412">
        <v>2.6020000000000001E-2</v>
      </c>
      <c r="AE412">
        <v>2.6530000000000001E-2</v>
      </c>
      <c r="AF412">
        <v>2.6950000000000002E-2</v>
      </c>
      <c r="AG412">
        <v>2.8510000000000001E-2</v>
      </c>
      <c r="AH412">
        <v>3.1199999999999999E-2</v>
      </c>
      <c r="AI412">
        <v>3.2000000000000001E-2</v>
      </c>
      <c r="AJ412">
        <v>3.2300000000000002E-2</v>
      </c>
      <c r="AK412">
        <v>3.0349999999999999E-2</v>
      </c>
      <c r="AL412">
        <v>2.24E-2</v>
      </c>
      <c r="AM412">
        <v>2.3449999999999999E-2</v>
      </c>
      <c r="AN412">
        <v>2.5360000000000001E-2</v>
      </c>
      <c r="AO412">
        <v>2.1690000000000001E-2</v>
      </c>
      <c r="AP412">
        <v>2.598E-2</v>
      </c>
      <c r="AQ412">
        <v>2.4709999999999999E-2</v>
      </c>
      <c r="AR412">
        <v>2.6259999999999999E-2</v>
      </c>
      <c r="AS412">
        <v>6.6E-3</v>
      </c>
      <c r="AT412">
        <v>2.6540000000000001E-2</v>
      </c>
      <c r="AU412">
        <v>2.682E-2</v>
      </c>
      <c r="AV412">
        <v>2.681E-2</v>
      </c>
      <c r="AW412">
        <v>-28.400000000000023</v>
      </c>
      <c r="AX412">
        <v>-152.09024390243908</v>
      </c>
      <c r="AY412" t="s">
        <v>631</v>
      </c>
      <c r="AZ412" s="45">
        <v>45217.93125671296</v>
      </c>
    </row>
    <row r="413" spans="2:52">
      <c r="B413">
        <v>1111</v>
      </c>
      <c r="C413" s="1">
        <v>44656</v>
      </c>
      <c r="D413">
        <v>6.3677999999999999</v>
      </c>
      <c r="E413">
        <v>6.3628999999999998</v>
      </c>
      <c r="F413">
        <v>161.88</v>
      </c>
      <c r="G413">
        <v>174.39</v>
      </c>
      <c r="H413">
        <v>178.81</v>
      </c>
      <c r="I413">
        <v>100.1</v>
      </c>
      <c r="J413">
        <v>1944.05</v>
      </c>
      <c r="K413">
        <v>7220</v>
      </c>
      <c r="L413">
        <v>7613.72</v>
      </c>
      <c r="M413">
        <v>98.63</v>
      </c>
      <c r="N413">
        <v>22502.31</v>
      </c>
      <c r="O413">
        <v>34641.18</v>
      </c>
      <c r="P413">
        <v>14204.17</v>
      </c>
      <c r="Q413">
        <v>27787.98</v>
      </c>
      <c r="R413">
        <v>7913.4</v>
      </c>
      <c r="S413">
        <v>1570</v>
      </c>
      <c r="T413">
        <v>1967.62</v>
      </c>
      <c r="U413">
        <v>3282.72</v>
      </c>
      <c r="V413">
        <v>4525.12</v>
      </c>
      <c r="W413">
        <v>21.03</v>
      </c>
      <c r="X413">
        <v>2.777E-2</v>
      </c>
      <c r="Y413">
        <v>2.138E-2</v>
      </c>
      <c r="Z413">
        <v>2.2870000000000001E-2</v>
      </c>
      <c r="AA413">
        <v>2.3699999999999999E-2</v>
      </c>
      <c r="AB413">
        <v>2.5360000000000001E-2</v>
      </c>
      <c r="AC413">
        <v>3.0370000000000001E-2</v>
      </c>
      <c r="AD413">
        <v>2.5940000000000001E-2</v>
      </c>
      <c r="AE413">
        <v>2.6530000000000001E-2</v>
      </c>
      <c r="AF413">
        <v>2.6700000000000002E-2</v>
      </c>
      <c r="AG413">
        <v>2.8379999999999999E-2</v>
      </c>
      <c r="AH413">
        <v>3.0419999999999999E-2</v>
      </c>
      <c r="AI413">
        <v>3.1050000000000001E-2</v>
      </c>
      <c r="AJ413">
        <v>3.1150000000000001E-2</v>
      </c>
      <c r="AK413">
        <v>2.9149999999999999E-2</v>
      </c>
      <c r="AL413">
        <v>2.257E-2</v>
      </c>
      <c r="AM413">
        <v>2.3449999999999999E-2</v>
      </c>
      <c r="AN413">
        <v>2.5499999999999998E-2</v>
      </c>
      <c r="AO413">
        <v>1.4999999999999999E-2</v>
      </c>
      <c r="AP413">
        <v>2.547E-2</v>
      </c>
      <c r="AQ413">
        <v>2.5139999999999999E-2</v>
      </c>
      <c r="AR413">
        <v>2.5729999999999999E-2</v>
      </c>
      <c r="AS413">
        <v>6.1900000000000002E-3</v>
      </c>
      <c r="AT413">
        <v>2.7040000000000002E-2</v>
      </c>
      <c r="AU413">
        <v>2.6960000000000001E-2</v>
      </c>
      <c r="AV413">
        <v>2.6589999999999999E-2</v>
      </c>
      <c r="AW413">
        <v>-33.400000000000027</v>
      </c>
      <c r="AX413">
        <v>-152.09024390243908</v>
      </c>
      <c r="AY413" t="s">
        <v>631</v>
      </c>
      <c r="AZ413" s="45">
        <v>45217.93125671296</v>
      </c>
    </row>
    <row r="414" spans="2:52">
      <c r="B414">
        <v>1110</v>
      </c>
      <c r="C414" s="1">
        <v>44655</v>
      </c>
      <c r="D414">
        <v>6.3547000000000002</v>
      </c>
      <c r="E414">
        <v>6.34</v>
      </c>
      <c r="F414">
        <v>161.13999999999999</v>
      </c>
      <c r="G414">
        <v>175.27</v>
      </c>
      <c r="H414">
        <v>179.46</v>
      </c>
      <c r="I414">
        <v>100.1</v>
      </c>
      <c r="J414">
        <v>1930.3</v>
      </c>
      <c r="K414">
        <v>7322</v>
      </c>
      <c r="L414">
        <v>7558.92</v>
      </c>
      <c r="M414">
        <v>98.31</v>
      </c>
      <c r="N414">
        <v>22502.31</v>
      </c>
      <c r="O414">
        <v>34921.879999999997</v>
      </c>
      <c r="P414">
        <v>14532.55</v>
      </c>
      <c r="Q414">
        <v>27736.47</v>
      </c>
      <c r="R414">
        <v>7913.4</v>
      </c>
      <c r="S414">
        <v>1570</v>
      </c>
      <c r="T414">
        <v>1967.62</v>
      </c>
      <c r="U414">
        <v>3282.72</v>
      </c>
      <c r="V414">
        <v>4582.6400000000003</v>
      </c>
      <c r="W414">
        <v>18.57</v>
      </c>
      <c r="X414">
        <v>2.777E-2</v>
      </c>
      <c r="Y414">
        <v>2.138E-2</v>
      </c>
      <c r="Z414">
        <v>2.2870000000000001E-2</v>
      </c>
      <c r="AA414">
        <v>2.3699999999999999E-2</v>
      </c>
      <c r="AB414">
        <v>2.5360000000000001E-2</v>
      </c>
      <c r="AC414">
        <v>3.0370000000000001E-2</v>
      </c>
      <c r="AD414">
        <v>2.5940000000000001E-2</v>
      </c>
      <c r="AE414">
        <v>2.6530000000000001E-2</v>
      </c>
      <c r="AF414">
        <v>2.6700000000000002E-2</v>
      </c>
      <c r="AG414">
        <v>2.8379999999999999E-2</v>
      </c>
      <c r="AH414">
        <v>3.0419999999999999E-2</v>
      </c>
      <c r="AI414">
        <v>3.1050000000000001E-2</v>
      </c>
      <c r="AJ414">
        <v>3.1150000000000001E-2</v>
      </c>
      <c r="AK414">
        <v>2.9149999999999999E-2</v>
      </c>
      <c r="AL414">
        <v>2.257E-2</v>
      </c>
      <c r="AM414">
        <v>2.3449999999999999E-2</v>
      </c>
      <c r="AN414">
        <v>2.5499999999999998E-2</v>
      </c>
      <c r="AO414">
        <v>1.4999999999999999E-2</v>
      </c>
      <c r="AP414">
        <v>2.3949999999999999E-2</v>
      </c>
      <c r="AQ414">
        <v>2.4219999999999998E-2</v>
      </c>
      <c r="AR414">
        <v>2.4559999999999998E-2</v>
      </c>
      <c r="AS414">
        <v>5.4299999999999999E-3</v>
      </c>
      <c r="AT414">
        <v>2.6020000000000001E-2</v>
      </c>
      <c r="AU414">
        <v>2.5499999999999998E-2</v>
      </c>
      <c r="AV414">
        <v>2.5000000000000001E-2</v>
      </c>
      <c r="AW414">
        <v>-23.200000000000028</v>
      </c>
      <c r="AX414">
        <v>-152.09024390243908</v>
      </c>
      <c r="AY414" t="s">
        <v>631</v>
      </c>
      <c r="AZ414" s="45">
        <v>45217.93125671296</v>
      </c>
    </row>
    <row r="415" spans="2:52">
      <c r="B415">
        <v>1109</v>
      </c>
      <c r="C415" s="1">
        <v>44652</v>
      </c>
      <c r="D415">
        <v>6.3597999999999999</v>
      </c>
      <c r="E415">
        <v>6.3476999999999997</v>
      </c>
      <c r="F415">
        <v>157.41</v>
      </c>
      <c r="G415">
        <v>174.94</v>
      </c>
      <c r="H415">
        <v>178.56</v>
      </c>
      <c r="I415">
        <v>100.1</v>
      </c>
      <c r="J415">
        <v>1929.4</v>
      </c>
      <c r="K415">
        <v>7434</v>
      </c>
      <c r="L415">
        <v>7537.9</v>
      </c>
      <c r="M415">
        <v>97.79</v>
      </c>
      <c r="N415">
        <v>22039.55</v>
      </c>
      <c r="O415">
        <v>34818.269999999997</v>
      </c>
      <c r="P415">
        <v>14261.5</v>
      </c>
      <c r="Q415">
        <v>27665.98</v>
      </c>
      <c r="R415">
        <v>9066.7999999999993</v>
      </c>
      <c r="S415">
        <v>1750</v>
      </c>
      <c r="T415">
        <v>1997.32</v>
      </c>
      <c r="U415">
        <v>3282.72</v>
      </c>
      <c r="V415">
        <v>4545.8599999999997</v>
      </c>
      <c r="W415">
        <v>19.63</v>
      </c>
      <c r="X415">
        <v>2.777E-2</v>
      </c>
      <c r="Y415">
        <v>2.138E-2</v>
      </c>
      <c r="Z415">
        <v>2.2870000000000001E-2</v>
      </c>
      <c r="AA415">
        <v>2.3699999999999999E-2</v>
      </c>
      <c r="AB415">
        <v>2.5360000000000001E-2</v>
      </c>
      <c r="AC415">
        <v>3.0370000000000001E-2</v>
      </c>
      <c r="AD415">
        <v>2.5940000000000001E-2</v>
      </c>
      <c r="AE415">
        <v>2.6530000000000001E-2</v>
      </c>
      <c r="AF415">
        <v>2.6700000000000002E-2</v>
      </c>
      <c r="AG415">
        <v>2.8379999999999999E-2</v>
      </c>
      <c r="AH415">
        <v>3.0089999999999999E-2</v>
      </c>
      <c r="AI415">
        <v>3.1199999999999999E-2</v>
      </c>
      <c r="AJ415">
        <v>3.1199999999999999E-2</v>
      </c>
      <c r="AK415">
        <v>2.92E-2</v>
      </c>
      <c r="AL415">
        <v>2.257E-2</v>
      </c>
      <c r="AM415">
        <v>2.3449999999999999E-2</v>
      </c>
      <c r="AN415">
        <v>2.5499999999999998E-2</v>
      </c>
      <c r="AO415">
        <v>1.4999999999999999E-2</v>
      </c>
      <c r="AP415">
        <v>2.3820000000000001E-2</v>
      </c>
      <c r="AQ415">
        <v>2.4559999999999998E-2</v>
      </c>
      <c r="AR415">
        <v>2.4320000000000001E-2</v>
      </c>
      <c r="AS415">
        <v>5.1000000000000004E-3</v>
      </c>
      <c r="AT415">
        <v>2.632E-2</v>
      </c>
      <c r="AU415">
        <v>2.5590000000000002E-2</v>
      </c>
      <c r="AV415">
        <v>2.4979999999999999E-2</v>
      </c>
      <c r="AW415">
        <v>-26.200000000000006</v>
      </c>
      <c r="AX415">
        <v>-152.09024390243908</v>
      </c>
      <c r="AY415" t="s">
        <v>631</v>
      </c>
      <c r="AZ415" s="45">
        <v>45217.93125671296</v>
      </c>
    </row>
    <row r="416" spans="2:52">
      <c r="B416">
        <v>1108</v>
      </c>
      <c r="C416" s="1">
        <v>44651</v>
      </c>
      <c r="D416">
        <v>6.3754999999999997</v>
      </c>
      <c r="E416">
        <v>6.3642000000000003</v>
      </c>
      <c r="F416">
        <v>157.22</v>
      </c>
      <c r="G416">
        <v>175.46</v>
      </c>
      <c r="H416">
        <v>178.98</v>
      </c>
      <c r="I416">
        <v>100.1</v>
      </c>
      <c r="J416">
        <v>1942.15</v>
      </c>
      <c r="K416">
        <v>7288</v>
      </c>
      <c r="L416">
        <v>7515.68</v>
      </c>
      <c r="M416">
        <v>98.4</v>
      </c>
      <c r="N416">
        <v>21996.85</v>
      </c>
      <c r="O416">
        <v>34678.35</v>
      </c>
      <c r="P416">
        <v>14220.52</v>
      </c>
      <c r="Q416">
        <v>27821.43</v>
      </c>
      <c r="R416">
        <v>9066.7999999999993</v>
      </c>
      <c r="S416">
        <v>1750</v>
      </c>
      <c r="T416">
        <v>1997.32</v>
      </c>
      <c r="U416">
        <v>3252.2</v>
      </c>
      <c r="V416">
        <v>4530.41</v>
      </c>
      <c r="W416">
        <v>20.56</v>
      </c>
      <c r="X416">
        <v>2.7869999999999999E-2</v>
      </c>
      <c r="Y416">
        <v>2.138E-2</v>
      </c>
      <c r="Z416">
        <v>2.2870000000000001E-2</v>
      </c>
      <c r="AA416">
        <v>2.4119999999999999E-2</v>
      </c>
      <c r="AB416">
        <v>2.5770000000000001E-2</v>
      </c>
      <c r="AC416">
        <v>3.0380000000000001E-2</v>
      </c>
      <c r="AD416">
        <v>2.5940000000000001E-2</v>
      </c>
      <c r="AE416">
        <v>2.6530000000000001E-2</v>
      </c>
      <c r="AF416">
        <v>2.6700000000000002E-2</v>
      </c>
      <c r="AG416">
        <v>2.8379999999999999E-2</v>
      </c>
      <c r="AH416">
        <v>2.9059999999999999E-2</v>
      </c>
      <c r="AI416">
        <v>3.0800000000000001E-2</v>
      </c>
      <c r="AJ416">
        <v>3.09E-2</v>
      </c>
      <c r="AK416">
        <v>2.8850000000000001E-2</v>
      </c>
      <c r="AL416">
        <v>2.2689999999999998E-2</v>
      </c>
      <c r="AM416">
        <v>2.368E-2</v>
      </c>
      <c r="AN416">
        <v>2.5610000000000001E-2</v>
      </c>
      <c r="AO416">
        <v>2.002E-2</v>
      </c>
      <c r="AP416">
        <v>2.3380000000000001E-2</v>
      </c>
      <c r="AQ416">
        <v>2.3349999999999999E-2</v>
      </c>
      <c r="AR416">
        <v>2.4479999999999998E-2</v>
      </c>
      <c r="AS416">
        <v>4.8199999999999996E-3</v>
      </c>
      <c r="AT416">
        <v>2.512E-2</v>
      </c>
      <c r="AU416">
        <v>2.46E-2</v>
      </c>
      <c r="AV416">
        <v>2.4289999999999999E-2</v>
      </c>
      <c r="AW416">
        <v>-10.000000000000009</v>
      </c>
      <c r="AX416">
        <v>-152.09024390243908</v>
      </c>
      <c r="AY416" t="s">
        <v>631</v>
      </c>
      <c r="AZ416" s="45">
        <v>45217.93125671296</v>
      </c>
    </row>
    <row r="417" spans="2:52">
      <c r="B417">
        <v>1107</v>
      </c>
      <c r="C417" s="1">
        <v>44650</v>
      </c>
      <c r="D417">
        <v>6.3868</v>
      </c>
      <c r="E417">
        <v>6.3720999999999997</v>
      </c>
      <c r="F417">
        <v>154.35</v>
      </c>
      <c r="G417">
        <v>175.42</v>
      </c>
      <c r="H417">
        <v>178.47</v>
      </c>
      <c r="I417">
        <v>98.07</v>
      </c>
      <c r="J417">
        <v>1933.85</v>
      </c>
      <c r="K417">
        <v>7248</v>
      </c>
      <c r="L417">
        <v>7578.75</v>
      </c>
      <c r="M417">
        <v>99.09</v>
      </c>
      <c r="N417">
        <v>22232.03</v>
      </c>
      <c r="O417">
        <v>35228.81</v>
      </c>
      <c r="P417">
        <v>14442.27</v>
      </c>
      <c r="Q417">
        <v>28027.25</v>
      </c>
      <c r="R417">
        <v>9066.7999999999993</v>
      </c>
      <c r="S417">
        <v>1750</v>
      </c>
      <c r="T417">
        <v>1997.32</v>
      </c>
      <c r="U417">
        <v>3266.6</v>
      </c>
      <c r="V417">
        <v>4602.45</v>
      </c>
      <c r="W417">
        <v>19.329999999999998</v>
      </c>
      <c r="X417">
        <v>2.777E-2</v>
      </c>
      <c r="Y417">
        <v>2.1479999999999999E-2</v>
      </c>
      <c r="Z417">
        <v>2.2870000000000001E-2</v>
      </c>
      <c r="AA417">
        <v>2.4299999999999999E-2</v>
      </c>
      <c r="AB417">
        <v>2.5819999999999999E-2</v>
      </c>
      <c r="AC417">
        <v>3.0380000000000001E-2</v>
      </c>
      <c r="AD417">
        <v>2.5950000000000001E-2</v>
      </c>
      <c r="AE417">
        <v>2.6530000000000001E-2</v>
      </c>
      <c r="AF417">
        <v>2.6700000000000002E-2</v>
      </c>
      <c r="AG417">
        <v>2.8379999999999999E-2</v>
      </c>
      <c r="AH417">
        <v>3.091E-2</v>
      </c>
      <c r="AI417">
        <v>3.0700000000000002E-2</v>
      </c>
      <c r="AJ417">
        <v>3.0800000000000001E-2</v>
      </c>
      <c r="AK417">
        <v>2.8899999999999999E-2</v>
      </c>
      <c r="AL417">
        <v>2.266E-2</v>
      </c>
      <c r="AM417">
        <v>2.3599999999999999E-2</v>
      </c>
      <c r="AN417">
        <v>2.5510000000000001E-2</v>
      </c>
      <c r="AO417">
        <v>1.5679999999999999E-2</v>
      </c>
      <c r="AP417">
        <v>2.349E-2</v>
      </c>
      <c r="AQ417">
        <v>2.3060000000000001E-2</v>
      </c>
      <c r="AR417">
        <v>2.4740000000000002E-2</v>
      </c>
      <c r="AS417">
        <v>5.1799999999999997E-3</v>
      </c>
      <c r="AT417">
        <v>2.4830000000000001E-2</v>
      </c>
      <c r="AU417">
        <v>2.4379999999999999E-2</v>
      </c>
      <c r="AV417">
        <v>2.426E-2</v>
      </c>
      <c r="AW417">
        <v>-5.3000000000000274</v>
      </c>
      <c r="AX417">
        <v>-152.09024390243908</v>
      </c>
      <c r="AY417" t="s">
        <v>631</v>
      </c>
      <c r="AZ417" s="45">
        <v>45217.93125671296</v>
      </c>
    </row>
    <row r="418" spans="2:52">
      <c r="B418">
        <v>1106</v>
      </c>
      <c r="C418" s="1">
        <v>44649</v>
      </c>
      <c r="D418">
        <v>6.3837999999999999</v>
      </c>
      <c r="E418">
        <v>6.3662000000000001</v>
      </c>
      <c r="F418">
        <v>150.53</v>
      </c>
      <c r="G418">
        <v>174.63</v>
      </c>
      <c r="H418">
        <v>177.13</v>
      </c>
      <c r="I418">
        <v>107.32</v>
      </c>
      <c r="J418">
        <v>1910</v>
      </c>
      <c r="K418">
        <v>7214</v>
      </c>
      <c r="L418">
        <v>7537.25</v>
      </c>
      <c r="M418">
        <v>98.79</v>
      </c>
      <c r="N418">
        <v>21927.63</v>
      </c>
      <c r="O418">
        <v>35294.19</v>
      </c>
      <c r="P418">
        <v>14619.64</v>
      </c>
      <c r="Q418">
        <v>28252.42</v>
      </c>
      <c r="R418">
        <v>9066.7999999999993</v>
      </c>
      <c r="S418">
        <v>1750</v>
      </c>
      <c r="T418">
        <v>1997.32</v>
      </c>
      <c r="U418">
        <v>3203.94</v>
      </c>
      <c r="V418">
        <v>4631.6000000000004</v>
      </c>
      <c r="W418">
        <v>18.899999999999999</v>
      </c>
      <c r="X418">
        <v>2.7890000000000002E-2</v>
      </c>
      <c r="Y418">
        <v>2.1479999999999999E-2</v>
      </c>
      <c r="Z418">
        <v>2.2870000000000001E-2</v>
      </c>
      <c r="AA418">
        <v>2.4330000000000001E-2</v>
      </c>
      <c r="AB418">
        <v>2.5819999999999999E-2</v>
      </c>
      <c r="AC418">
        <v>3.0370000000000001E-2</v>
      </c>
      <c r="AD418">
        <v>2.5850000000000001E-2</v>
      </c>
      <c r="AE418">
        <v>2.656E-2</v>
      </c>
      <c r="AF418">
        <v>2.6700000000000002E-2</v>
      </c>
      <c r="AG418">
        <v>2.845E-2</v>
      </c>
      <c r="AH418">
        <v>3.2190000000000003E-2</v>
      </c>
      <c r="AI418">
        <v>3.1600000000000003E-2</v>
      </c>
      <c r="AJ418">
        <v>3.1600000000000003E-2</v>
      </c>
      <c r="AK418">
        <v>2.9749999999999999E-2</v>
      </c>
      <c r="AL418">
        <v>2.2880000000000001E-2</v>
      </c>
      <c r="AM418">
        <v>2.3869999999999999E-2</v>
      </c>
      <c r="AN418">
        <v>2.5770000000000001E-2</v>
      </c>
      <c r="AO418">
        <v>3.108E-2</v>
      </c>
      <c r="AP418">
        <v>2.3939999999999999E-2</v>
      </c>
      <c r="AQ418">
        <v>2.3650000000000001E-2</v>
      </c>
      <c r="AR418">
        <v>2.5010000000000001E-2</v>
      </c>
      <c r="AS418">
        <v>5.1799999999999997E-3</v>
      </c>
      <c r="AT418">
        <v>2.5499999999999998E-2</v>
      </c>
      <c r="AU418">
        <v>2.4979999999999999E-2</v>
      </c>
      <c r="AV418">
        <v>2.4799999999999999E-2</v>
      </c>
      <c r="AW418">
        <v>-11.699999999999974</v>
      </c>
      <c r="AX418">
        <v>-152.09024390243908</v>
      </c>
      <c r="AY418" t="s">
        <v>631</v>
      </c>
      <c r="AZ418" s="45">
        <v>45217.93125671296</v>
      </c>
    </row>
    <row r="419" spans="2:52">
      <c r="B419">
        <v>1105</v>
      </c>
      <c r="C419" s="1">
        <v>44648</v>
      </c>
      <c r="D419">
        <v>6.3832000000000004</v>
      </c>
      <c r="E419">
        <v>6.3677999999999999</v>
      </c>
      <c r="F419">
        <v>147.29</v>
      </c>
      <c r="G419">
        <v>173.92</v>
      </c>
      <c r="H419">
        <v>175.97</v>
      </c>
      <c r="I419">
        <v>107.32</v>
      </c>
      <c r="J419">
        <v>1937.05</v>
      </c>
      <c r="K419">
        <v>7204</v>
      </c>
      <c r="L419">
        <v>7473.14</v>
      </c>
      <c r="M419">
        <v>98.79</v>
      </c>
      <c r="N419">
        <v>21684.97</v>
      </c>
      <c r="O419">
        <v>34955.89</v>
      </c>
      <c r="P419">
        <v>14354.9</v>
      </c>
      <c r="Q419">
        <v>27943.89</v>
      </c>
      <c r="R419">
        <v>9066.7999999999993</v>
      </c>
      <c r="S419">
        <v>1750</v>
      </c>
      <c r="T419">
        <v>1997.32</v>
      </c>
      <c r="U419">
        <v>3214.5</v>
      </c>
      <c r="V419">
        <v>4575.5200000000004</v>
      </c>
      <c r="W419">
        <v>19.63</v>
      </c>
      <c r="X419">
        <v>2.793E-2</v>
      </c>
      <c r="Y419">
        <v>2.1479999999999999E-2</v>
      </c>
      <c r="Z419">
        <v>2.2870000000000001E-2</v>
      </c>
      <c r="AA419">
        <v>2.4379999999999999E-2</v>
      </c>
      <c r="AB419">
        <v>2.5819999999999999E-2</v>
      </c>
      <c r="AC419">
        <v>3.0370000000000001E-2</v>
      </c>
      <c r="AD419">
        <v>2.5649999999999999E-2</v>
      </c>
      <c r="AE419">
        <v>2.6329999999999999E-2</v>
      </c>
      <c r="AF419">
        <v>2.6290000000000001E-2</v>
      </c>
      <c r="AG419">
        <v>2.8160000000000001E-2</v>
      </c>
      <c r="AH419">
        <v>3.0970000000000001E-2</v>
      </c>
      <c r="AI419">
        <v>3.2000000000000001E-2</v>
      </c>
      <c r="AJ419">
        <v>3.1949999999999999E-2</v>
      </c>
      <c r="AK419">
        <v>2.9950000000000001E-2</v>
      </c>
      <c r="AL419">
        <v>2.291E-2</v>
      </c>
      <c r="AM419">
        <v>2.3869999999999999E-2</v>
      </c>
      <c r="AN419">
        <v>2.571E-2</v>
      </c>
      <c r="AO419">
        <v>2.0060000000000001E-2</v>
      </c>
      <c r="AP419">
        <v>2.4580000000000001E-2</v>
      </c>
      <c r="AQ419">
        <v>2.3279999999999999E-2</v>
      </c>
      <c r="AR419">
        <v>2.5399999999999999E-2</v>
      </c>
      <c r="AS419">
        <v>5.28E-3</v>
      </c>
      <c r="AT419">
        <v>2.5659999999999999E-2</v>
      </c>
      <c r="AU419">
        <v>2.5559999999999999E-2</v>
      </c>
      <c r="AV419">
        <v>2.5489999999999999E-2</v>
      </c>
      <c r="AW419">
        <v>-12.799999999999999</v>
      </c>
      <c r="AX419">
        <v>-152.09024390243908</v>
      </c>
      <c r="AY419" t="s">
        <v>631</v>
      </c>
      <c r="AZ419" s="45">
        <v>45217.93125671296</v>
      </c>
    </row>
    <row r="420" spans="2:52">
      <c r="B420">
        <v>1104</v>
      </c>
      <c r="C420" s="1">
        <v>44645</v>
      </c>
      <c r="D420">
        <v>6.3890000000000002</v>
      </c>
      <c r="E420">
        <v>6.3723999999999998</v>
      </c>
      <c r="F420">
        <v>146.44999999999999</v>
      </c>
      <c r="G420">
        <v>173.51</v>
      </c>
      <c r="H420">
        <v>175.47</v>
      </c>
      <c r="I420">
        <v>107.32</v>
      </c>
      <c r="J420">
        <v>1953.8</v>
      </c>
      <c r="K420">
        <v>7276</v>
      </c>
      <c r="L420">
        <v>7483.35</v>
      </c>
      <c r="M420">
        <v>98.62</v>
      </c>
      <c r="N420">
        <v>21404.880000000001</v>
      </c>
      <c r="O420">
        <v>34861.24</v>
      </c>
      <c r="P420">
        <v>14169.3</v>
      </c>
      <c r="Q420">
        <v>28149.84</v>
      </c>
      <c r="R420">
        <v>9066.7999999999993</v>
      </c>
      <c r="S420">
        <v>1750</v>
      </c>
      <c r="T420">
        <v>1997.32</v>
      </c>
      <c r="U420">
        <v>3212.24</v>
      </c>
      <c r="V420">
        <v>4543.0600000000004</v>
      </c>
      <c r="W420">
        <v>20.81</v>
      </c>
      <c r="X420">
        <v>2.8000000000000001E-2</v>
      </c>
      <c r="Y420">
        <v>2.1479999999999999E-2</v>
      </c>
      <c r="Z420">
        <v>2.2870000000000001E-2</v>
      </c>
      <c r="AA420">
        <v>2.4080000000000001E-2</v>
      </c>
      <c r="AB420">
        <v>2.5819999999999999E-2</v>
      </c>
      <c r="AC420">
        <v>3.0370000000000001E-2</v>
      </c>
      <c r="AD420">
        <v>2.5649999999999999E-2</v>
      </c>
      <c r="AE420">
        <v>2.6329999999999999E-2</v>
      </c>
      <c r="AF420">
        <v>2.6290000000000001E-2</v>
      </c>
      <c r="AG420">
        <v>2.8160000000000001E-2</v>
      </c>
      <c r="AH420">
        <v>3.0110000000000001E-2</v>
      </c>
      <c r="AI420">
        <v>3.1199999999999999E-2</v>
      </c>
      <c r="AJ420">
        <v>3.1150000000000001E-2</v>
      </c>
      <c r="AK420">
        <v>2.9049999999999999E-2</v>
      </c>
      <c r="AL420">
        <v>2.2790000000000001E-2</v>
      </c>
      <c r="AM420">
        <v>2.3800000000000002E-2</v>
      </c>
      <c r="AN420">
        <v>2.5680000000000001E-2</v>
      </c>
      <c r="AO420">
        <v>1.6969999999999999E-2</v>
      </c>
      <c r="AP420">
        <v>2.4729999999999999E-2</v>
      </c>
      <c r="AQ420">
        <v>2.2700000000000001E-2</v>
      </c>
      <c r="AR420">
        <v>2.5850000000000001E-2</v>
      </c>
      <c r="AS420">
        <v>5.1999999999999998E-3</v>
      </c>
      <c r="AT420">
        <v>2.504E-2</v>
      </c>
      <c r="AU420">
        <v>2.546E-2</v>
      </c>
      <c r="AV420">
        <v>2.5510000000000001E-2</v>
      </c>
      <c r="AW420">
        <v>-9.5999999999999908</v>
      </c>
      <c r="AX420">
        <v>-152.09024390243908</v>
      </c>
      <c r="AY420" t="s">
        <v>631</v>
      </c>
      <c r="AZ420" s="45">
        <v>45217.93125671296</v>
      </c>
    </row>
    <row r="421" spans="2:52">
      <c r="B421">
        <v>1103</v>
      </c>
      <c r="C421" s="1">
        <v>44644</v>
      </c>
      <c r="D421">
        <v>6.3765000000000001</v>
      </c>
      <c r="E421">
        <v>6.3662999999999998</v>
      </c>
      <c r="F421">
        <v>146.62</v>
      </c>
      <c r="G421">
        <v>174.4</v>
      </c>
      <c r="H421">
        <v>176.28</v>
      </c>
      <c r="I421">
        <v>107.32</v>
      </c>
      <c r="J421">
        <v>1965.2</v>
      </c>
      <c r="K421">
        <v>7316</v>
      </c>
      <c r="L421">
        <v>7467.38</v>
      </c>
      <c r="M421">
        <v>98.49</v>
      </c>
      <c r="N421">
        <v>21945.95</v>
      </c>
      <c r="O421">
        <v>34707.94</v>
      </c>
      <c r="P421">
        <v>14191.84</v>
      </c>
      <c r="Q421">
        <v>28110.39</v>
      </c>
      <c r="R421">
        <v>9066.7999999999993</v>
      </c>
      <c r="S421">
        <v>1750</v>
      </c>
      <c r="T421">
        <v>1997.32</v>
      </c>
      <c r="U421">
        <v>3250.26</v>
      </c>
      <c r="V421">
        <v>4520.16</v>
      </c>
      <c r="W421">
        <v>21.67</v>
      </c>
      <c r="X421">
        <v>2.8070000000000001E-2</v>
      </c>
      <c r="Y421">
        <v>2.1479999999999999E-2</v>
      </c>
      <c r="Z421">
        <v>2.3130000000000001E-2</v>
      </c>
      <c r="AA421">
        <v>2.419E-2</v>
      </c>
      <c r="AB421">
        <v>2.5819999999999999E-2</v>
      </c>
      <c r="AC421">
        <v>3.0370000000000001E-2</v>
      </c>
      <c r="AD421">
        <v>2.5499999999999998E-2</v>
      </c>
      <c r="AE421">
        <v>2.6329999999999999E-2</v>
      </c>
      <c r="AF421">
        <v>2.691E-2</v>
      </c>
      <c r="AG421">
        <v>2.8199999999999999E-2</v>
      </c>
      <c r="AH421">
        <v>3.1620000000000002E-2</v>
      </c>
      <c r="AI421">
        <v>3.1099999999999999E-2</v>
      </c>
      <c r="AJ421">
        <v>3.0949999999999998E-2</v>
      </c>
      <c r="AK421">
        <v>2.8850000000000001E-2</v>
      </c>
      <c r="AL421">
        <v>2.29E-2</v>
      </c>
      <c r="AM421">
        <v>2.3879999999999998E-2</v>
      </c>
      <c r="AN421">
        <v>2.581E-2</v>
      </c>
      <c r="AO421">
        <v>1.6580000000000001E-2</v>
      </c>
      <c r="AP421">
        <v>2.3720000000000001E-2</v>
      </c>
      <c r="AQ421">
        <v>2.1389999999999999E-2</v>
      </c>
      <c r="AR421">
        <v>2.538E-2</v>
      </c>
      <c r="AS421">
        <v>4.7200000000000002E-3</v>
      </c>
      <c r="AT421">
        <v>2.3709999999999998E-2</v>
      </c>
      <c r="AU421">
        <v>2.3980000000000001E-2</v>
      </c>
      <c r="AV421">
        <v>2.4240000000000001E-2</v>
      </c>
      <c r="AW421">
        <v>4.8000000000000123</v>
      </c>
      <c r="AX421">
        <v>-152.09024390243908</v>
      </c>
      <c r="AY421" t="s">
        <v>631</v>
      </c>
      <c r="AZ421" s="45">
        <v>45217.93125671296</v>
      </c>
    </row>
    <row r="422" spans="2:52">
      <c r="B422">
        <v>1102</v>
      </c>
      <c r="C422" s="1">
        <v>44643</v>
      </c>
      <c r="D422">
        <v>6.3711000000000002</v>
      </c>
      <c r="E422">
        <v>6.3559000000000001</v>
      </c>
      <c r="F422">
        <v>146.84</v>
      </c>
      <c r="G422">
        <v>175.05</v>
      </c>
      <c r="H422">
        <v>176.88</v>
      </c>
      <c r="I422">
        <v>107.32</v>
      </c>
      <c r="J422">
        <v>1931.75</v>
      </c>
      <c r="K422">
        <v>7320</v>
      </c>
      <c r="L422">
        <v>7460.63</v>
      </c>
      <c r="M422">
        <v>98.5</v>
      </c>
      <c r="N422">
        <v>22154.080000000002</v>
      </c>
      <c r="O422">
        <v>34358.5</v>
      </c>
      <c r="P422">
        <v>13922.6</v>
      </c>
      <c r="Q422">
        <v>28040.16</v>
      </c>
      <c r="R422">
        <v>9066.7999999999993</v>
      </c>
      <c r="S422">
        <v>1750</v>
      </c>
      <c r="T422">
        <v>1997.32</v>
      </c>
      <c r="U422">
        <v>3271.03</v>
      </c>
      <c r="V422">
        <v>4456.24</v>
      </c>
      <c r="W422">
        <v>23.57</v>
      </c>
      <c r="X422">
        <v>2.8309999999999998E-2</v>
      </c>
      <c r="Y422">
        <v>2.1479999999999999E-2</v>
      </c>
      <c r="Z422">
        <v>2.3439999999999999E-2</v>
      </c>
      <c r="AA422">
        <v>2.4219999999999998E-2</v>
      </c>
      <c r="AB422">
        <v>2.5989999999999999E-2</v>
      </c>
      <c r="AC422">
        <v>3.0370000000000001E-2</v>
      </c>
      <c r="AD422">
        <v>2.5510000000000001E-2</v>
      </c>
      <c r="AE422">
        <v>2.5989999999999999E-2</v>
      </c>
      <c r="AF422">
        <v>2.6499999999999999E-2</v>
      </c>
      <c r="AG422">
        <v>2.8160000000000001E-2</v>
      </c>
      <c r="AH422">
        <v>3.005E-2</v>
      </c>
      <c r="AI422">
        <v>3.1199999999999999E-2</v>
      </c>
      <c r="AJ422">
        <v>3.1050000000000001E-2</v>
      </c>
      <c r="AK422">
        <v>2.8899999999999999E-2</v>
      </c>
      <c r="AL422">
        <v>2.2890000000000001E-2</v>
      </c>
      <c r="AM422">
        <v>2.3900000000000001E-2</v>
      </c>
      <c r="AN422">
        <v>2.5850000000000001E-2</v>
      </c>
      <c r="AO422">
        <v>1.6109999999999999E-2</v>
      </c>
      <c r="AP422">
        <v>2.2919999999999999E-2</v>
      </c>
      <c r="AQ422">
        <v>2.0959999999999999E-2</v>
      </c>
      <c r="AR422">
        <v>2.4840000000000001E-2</v>
      </c>
      <c r="AS422">
        <v>4.4400000000000004E-3</v>
      </c>
      <c r="AT422">
        <v>2.307E-2</v>
      </c>
      <c r="AU422">
        <v>2.3179999999999999E-2</v>
      </c>
      <c r="AV422">
        <v>2.341E-2</v>
      </c>
      <c r="AW422">
        <v>11.499999999999982</v>
      </c>
      <c r="AX422">
        <v>-152.09024390243908</v>
      </c>
      <c r="AY422" t="s">
        <v>631</v>
      </c>
      <c r="AZ422" s="45">
        <v>45217.93125671296</v>
      </c>
    </row>
    <row r="423" spans="2:52">
      <c r="B423">
        <v>1101</v>
      </c>
      <c r="C423" s="1">
        <v>44642</v>
      </c>
      <c r="D423">
        <v>6.367</v>
      </c>
      <c r="E423">
        <v>6.3612000000000002</v>
      </c>
      <c r="F423">
        <v>144.84</v>
      </c>
      <c r="G423">
        <v>174.07</v>
      </c>
      <c r="H423">
        <v>175.69</v>
      </c>
      <c r="I423">
        <v>108.48</v>
      </c>
      <c r="J423">
        <v>1915.25</v>
      </c>
      <c r="K423">
        <v>7298</v>
      </c>
      <c r="L423">
        <v>7476.72</v>
      </c>
      <c r="M423">
        <v>98.23</v>
      </c>
      <c r="N423">
        <v>21889.279999999999</v>
      </c>
      <c r="O423">
        <v>34807.46</v>
      </c>
      <c r="P423">
        <v>14108.82</v>
      </c>
      <c r="Q423">
        <v>27224.11</v>
      </c>
      <c r="R423">
        <v>9066.7999999999993</v>
      </c>
      <c r="S423">
        <v>1750</v>
      </c>
      <c r="T423">
        <v>1997.32</v>
      </c>
      <c r="U423">
        <v>3259.86</v>
      </c>
      <c r="V423">
        <v>4511.6099999999997</v>
      </c>
      <c r="W423">
        <v>22.94</v>
      </c>
      <c r="X423">
        <v>2.836E-2</v>
      </c>
      <c r="Y423">
        <v>2.1479999999999999E-2</v>
      </c>
      <c r="Z423">
        <v>2.2620000000000001E-2</v>
      </c>
      <c r="AA423">
        <v>2.4029999999999999E-2</v>
      </c>
      <c r="AB423">
        <v>2.5950000000000001E-2</v>
      </c>
      <c r="AC423">
        <v>3.0370000000000001E-2</v>
      </c>
      <c r="AD423">
        <v>2.5399999999999999E-2</v>
      </c>
      <c r="AE423">
        <v>2.5989999999999999E-2</v>
      </c>
      <c r="AF423">
        <v>2.6159999999999999E-2</v>
      </c>
      <c r="AG423">
        <v>2.8160000000000001E-2</v>
      </c>
      <c r="AH423">
        <v>3.0640000000000001E-2</v>
      </c>
      <c r="AI423">
        <v>3.0800000000000001E-2</v>
      </c>
      <c r="AJ423">
        <v>3.0599999999999999E-2</v>
      </c>
      <c r="AK423">
        <v>2.8549999999999999E-2</v>
      </c>
      <c r="AL423">
        <v>2.2859999999999998E-2</v>
      </c>
      <c r="AM423">
        <v>2.393E-2</v>
      </c>
      <c r="AN423">
        <v>2.5919999999999999E-2</v>
      </c>
      <c r="AO423">
        <v>1.9460000000000002E-2</v>
      </c>
      <c r="AP423">
        <v>2.3820000000000001E-2</v>
      </c>
      <c r="AQ423">
        <v>2.164E-2</v>
      </c>
      <c r="AR423">
        <v>2.6009999999999998E-2</v>
      </c>
      <c r="AS423">
        <v>4.6699999999999997E-3</v>
      </c>
      <c r="AT423">
        <v>2.3810000000000001E-2</v>
      </c>
      <c r="AU423">
        <v>2.4E-2</v>
      </c>
      <c r="AV423">
        <v>2.426E-2</v>
      </c>
      <c r="AW423">
        <v>2.1999999999999797</v>
      </c>
      <c r="AX423">
        <v>-152.09024390243908</v>
      </c>
      <c r="AY423" t="s">
        <v>631</v>
      </c>
      <c r="AZ423" s="45">
        <v>45217.93125671296</v>
      </c>
    </row>
    <row r="424" spans="2:52">
      <c r="B424">
        <v>1100</v>
      </c>
      <c r="C424" s="1">
        <v>44641</v>
      </c>
      <c r="D424">
        <v>6.3631000000000002</v>
      </c>
      <c r="E424">
        <v>6.3470000000000004</v>
      </c>
      <c r="F424">
        <v>144.33000000000001</v>
      </c>
      <c r="G424">
        <v>174.54</v>
      </c>
      <c r="H424">
        <v>176.01</v>
      </c>
      <c r="I424">
        <v>108.48</v>
      </c>
      <c r="J424">
        <v>1935.05</v>
      </c>
      <c r="K424">
        <v>7264</v>
      </c>
      <c r="L424">
        <v>7442.39</v>
      </c>
      <c r="M424">
        <v>97.97</v>
      </c>
      <c r="N424">
        <v>21221.34</v>
      </c>
      <c r="O424">
        <v>34552.99</v>
      </c>
      <c r="P424">
        <v>13838.46</v>
      </c>
      <c r="Q424">
        <v>26827.43</v>
      </c>
      <c r="R424">
        <v>9066.7999999999993</v>
      </c>
      <c r="S424">
        <v>1750</v>
      </c>
      <c r="T424">
        <v>1997.32</v>
      </c>
      <c r="U424">
        <v>3253.69</v>
      </c>
      <c r="V424">
        <v>4461.18</v>
      </c>
      <c r="W424">
        <v>23.53</v>
      </c>
      <c r="X424">
        <v>2.8170000000000001E-2</v>
      </c>
      <c r="Y424">
        <v>2.1479999999999999E-2</v>
      </c>
      <c r="Z424">
        <v>2.2620000000000001E-2</v>
      </c>
      <c r="AA424">
        <v>2.3640000000000001E-2</v>
      </c>
      <c r="AB424">
        <v>2.5579999999999999E-2</v>
      </c>
      <c r="AC424">
        <v>3.0370000000000001E-2</v>
      </c>
      <c r="AD424">
        <v>2.5489999999999999E-2</v>
      </c>
      <c r="AE424">
        <v>2.6169999999999999E-2</v>
      </c>
      <c r="AF424">
        <v>2.6329999999999999E-2</v>
      </c>
      <c r="AG424">
        <v>2.819E-2</v>
      </c>
      <c r="AH424">
        <v>3.2210000000000003E-2</v>
      </c>
      <c r="AI424">
        <v>3.015E-2</v>
      </c>
      <c r="AJ424">
        <v>2.9899999999999999E-2</v>
      </c>
      <c r="AK424">
        <v>2.7799999999999998E-2</v>
      </c>
      <c r="AL424">
        <v>2.264E-2</v>
      </c>
      <c r="AM424">
        <v>2.358E-2</v>
      </c>
      <c r="AN424">
        <v>2.5610000000000001E-2</v>
      </c>
      <c r="AO424">
        <v>1.702E-2</v>
      </c>
      <c r="AP424">
        <v>2.29E-2</v>
      </c>
      <c r="AQ424">
        <v>2.1149999999999999E-2</v>
      </c>
      <c r="AR424">
        <v>2.5170000000000001E-2</v>
      </c>
      <c r="AS424">
        <v>4.2599999999999999E-3</v>
      </c>
      <c r="AT424">
        <v>2.3199999999999998E-2</v>
      </c>
      <c r="AU424">
        <v>2.3210000000000001E-2</v>
      </c>
      <c r="AV424">
        <v>2.3380000000000001E-2</v>
      </c>
      <c r="AW424">
        <v>4.4000000000000288</v>
      </c>
      <c r="AX424">
        <v>-152.09024390243908</v>
      </c>
      <c r="AY424" t="s">
        <v>631</v>
      </c>
      <c r="AZ424" s="45">
        <v>45217.93125671296</v>
      </c>
    </row>
    <row r="425" spans="2:52">
      <c r="B425">
        <v>1099</v>
      </c>
      <c r="C425" s="1">
        <v>44638</v>
      </c>
      <c r="D425">
        <v>6.3636999999999997</v>
      </c>
      <c r="E425">
        <v>6.3525999999999998</v>
      </c>
      <c r="F425">
        <v>142.79</v>
      </c>
      <c r="G425">
        <v>175.43</v>
      </c>
      <c r="H425">
        <v>176.52</v>
      </c>
      <c r="I425">
        <v>103.44</v>
      </c>
      <c r="J425">
        <v>1935.8</v>
      </c>
      <c r="K425">
        <v>7310</v>
      </c>
      <c r="L425">
        <v>7404.73</v>
      </c>
      <c r="M425">
        <v>98.62</v>
      </c>
      <c r="N425">
        <v>21412.400000000001</v>
      </c>
      <c r="O425">
        <v>34754.93</v>
      </c>
      <c r="P425">
        <v>13893.84</v>
      </c>
      <c r="Q425">
        <v>26827.43</v>
      </c>
      <c r="R425">
        <v>9066.7999999999993</v>
      </c>
      <c r="S425">
        <v>1750</v>
      </c>
      <c r="T425">
        <v>1997.32</v>
      </c>
      <c r="U425">
        <v>3251.07</v>
      </c>
      <c r="V425">
        <v>4463.12</v>
      </c>
      <c r="W425">
        <v>23.87</v>
      </c>
      <c r="X425">
        <v>2.81E-2</v>
      </c>
      <c r="Y425">
        <v>2.1479999999999999E-2</v>
      </c>
      <c r="Z425">
        <v>2.2620000000000001E-2</v>
      </c>
      <c r="AA425">
        <v>2.3640000000000001E-2</v>
      </c>
      <c r="AB425">
        <v>2.5479999999999999E-2</v>
      </c>
      <c r="AC425">
        <v>3.0370000000000001E-2</v>
      </c>
      <c r="AD425">
        <v>2.5489999999999999E-2</v>
      </c>
      <c r="AE425">
        <v>2.6169999999999999E-2</v>
      </c>
      <c r="AF425">
        <v>2.6329999999999999E-2</v>
      </c>
      <c r="AG425">
        <v>2.819E-2</v>
      </c>
      <c r="AH425">
        <v>3.211E-2</v>
      </c>
      <c r="AI425">
        <v>0.03</v>
      </c>
      <c r="AJ425">
        <v>2.9749999999999999E-2</v>
      </c>
      <c r="AK425">
        <v>2.81E-2</v>
      </c>
      <c r="AL425">
        <v>2.247E-2</v>
      </c>
      <c r="AM425">
        <v>2.3480000000000001E-2</v>
      </c>
      <c r="AN425">
        <v>2.538E-2</v>
      </c>
      <c r="AO425">
        <v>2.4029999999999999E-2</v>
      </c>
      <c r="AP425">
        <v>2.1489999999999999E-2</v>
      </c>
      <c r="AQ425">
        <v>1.9359999999999999E-2</v>
      </c>
      <c r="AR425">
        <v>2.4199999999999999E-2</v>
      </c>
      <c r="AS425">
        <v>3.65E-3</v>
      </c>
      <c r="AT425">
        <v>2.138E-2</v>
      </c>
      <c r="AU425">
        <v>2.1430000000000001E-2</v>
      </c>
      <c r="AV425">
        <v>2.1749999999999999E-2</v>
      </c>
      <c r="AW425">
        <v>22.600000000000016</v>
      </c>
      <c r="AX425">
        <v>-152.09024390243908</v>
      </c>
      <c r="AY425" t="s">
        <v>631</v>
      </c>
      <c r="AZ425" s="45">
        <v>45217.93125671296</v>
      </c>
    </row>
    <row r="426" spans="2:52">
      <c r="B426">
        <v>1098</v>
      </c>
      <c r="C426" s="1">
        <v>44637</v>
      </c>
      <c r="D426">
        <v>6.3815999999999997</v>
      </c>
      <c r="E426">
        <v>6.3705999999999996</v>
      </c>
      <c r="F426">
        <v>141.22</v>
      </c>
      <c r="G426">
        <v>174.95</v>
      </c>
      <c r="H426">
        <v>175.84</v>
      </c>
      <c r="I426">
        <v>114.27</v>
      </c>
      <c r="J426">
        <v>1949.65</v>
      </c>
      <c r="K426">
        <v>7310</v>
      </c>
      <c r="L426">
        <v>7385.34</v>
      </c>
      <c r="M426">
        <v>99.1</v>
      </c>
      <c r="N426">
        <v>21501.23</v>
      </c>
      <c r="O426">
        <v>34480.76</v>
      </c>
      <c r="P426">
        <v>13614.78</v>
      </c>
      <c r="Q426">
        <v>26652.89</v>
      </c>
      <c r="R426">
        <v>9066.7999999999993</v>
      </c>
      <c r="S426">
        <v>1750</v>
      </c>
      <c r="T426">
        <v>1997.32</v>
      </c>
      <c r="U426">
        <v>3215.04</v>
      </c>
      <c r="V426">
        <v>4411.67</v>
      </c>
      <c r="W426">
        <v>25.67</v>
      </c>
      <c r="X426">
        <v>2.8000000000000001E-2</v>
      </c>
      <c r="Y426">
        <v>2.1479999999999999E-2</v>
      </c>
      <c r="Z426">
        <v>2.2620000000000001E-2</v>
      </c>
      <c r="AA426">
        <v>2.3640000000000001E-2</v>
      </c>
      <c r="AB426">
        <v>2.53E-2</v>
      </c>
      <c r="AC426">
        <v>3.0370000000000001E-2</v>
      </c>
      <c r="AD426">
        <v>2.5340000000000001E-2</v>
      </c>
      <c r="AE426">
        <v>2.5989999999999999E-2</v>
      </c>
      <c r="AF426">
        <v>2.6169999999999999E-2</v>
      </c>
      <c r="AG426">
        <v>2.801E-2</v>
      </c>
      <c r="AH426">
        <v>3.175E-2</v>
      </c>
      <c r="AI426">
        <v>3.0099999999999998E-2</v>
      </c>
      <c r="AJ426">
        <v>2.9899999999999999E-2</v>
      </c>
      <c r="AK426">
        <v>2.81E-2</v>
      </c>
      <c r="AL426">
        <v>2.2429999999999999E-2</v>
      </c>
      <c r="AM426">
        <v>2.3480000000000001E-2</v>
      </c>
      <c r="AN426">
        <v>2.546E-2</v>
      </c>
      <c r="AO426">
        <v>2.2499999999999999E-2</v>
      </c>
      <c r="AP426">
        <v>2.171E-2</v>
      </c>
      <c r="AQ426">
        <v>1.9140000000000001E-2</v>
      </c>
      <c r="AR426">
        <v>2.469E-2</v>
      </c>
      <c r="AS426">
        <v>3.7599999999999999E-3</v>
      </c>
      <c r="AT426">
        <v>2.1129999999999999E-2</v>
      </c>
      <c r="AU426">
        <v>2.1440000000000001E-2</v>
      </c>
      <c r="AV426">
        <v>2.189E-2</v>
      </c>
      <c r="AW426">
        <v>25.100000000000019</v>
      </c>
      <c r="AX426">
        <v>-152.09024390243908</v>
      </c>
      <c r="AY426" t="s">
        <v>631</v>
      </c>
      <c r="AZ426" s="45">
        <v>45217.93125671296</v>
      </c>
    </row>
    <row r="427" spans="2:52">
      <c r="B427">
        <v>1097</v>
      </c>
      <c r="C427" s="1">
        <v>44636</v>
      </c>
      <c r="D427">
        <v>6.3949999999999996</v>
      </c>
      <c r="E427">
        <v>6.3657000000000004</v>
      </c>
      <c r="F427">
        <v>135.97</v>
      </c>
      <c r="G427">
        <v>173.35</v>
      </c>
      <c r="H427">
        <v>173.57</v>
      </c>
      <c r="I427">
        <v>114.27</v>
      </c>
      <c r="J427">
        <v>1913.2</v>
      </c>
      <c r="K427">
        <v>7352</v>
      </c>
      <c r="L427">
        <v>7291.68</v>
      </c>
      <c r="M427">
        <v>99</v>
      </c>
      <c r="N427">
        <v>20087.5</v>
      </c>
      <c r="O427">
        <v>34063.1</v>
      </c>
      <c r="P427">
        <v>13436.55</v>
      </c>
      <c r="Q427">
        <v>25762.01</v>
      </c>
      <c r="R427">
        <v>9066.7999999999993</v>
      </c>
      <c r="S427">
        <v>1750</v>
      </c>
      <c r="T427">
        <v>1997.32</v>
      </c>
      <c r="U427">
        <v>3170.71</v>
      </c>
      <c r="V427">
        <v>4357.8599999999997</v>
      </c>
      <c r="W427">
        <v>26.67</v>
      </c>
      <c r="X427">
        <v>2.8039999999999999E-2</v>
      </c>
      <c r="Y427">
        <v>2.1479999999999999E-2</v>
      </c>
      <c r="Z427">
        <v>2.2620000000000001E-2</v>
      </c>
      <c r="AA427">
        <v>2.3640000000000001E-2</v>
      </c>
      <c r="AB427">
        <v>2.5430000000000001E-2</v>
      </c>
      <c r="AC427">
        <v>3.0370000000000001E-2</v>
      </c>
      <c r="AD427">
        <v>2.5000000000000001E-2</v>
      </c>
      <c r="AE427">
        <v>2.5899999999999999E-2</v>
      </c>
      <c r="AF427">
        <v>2.5850000000000001E-2</v>
      </c>
      <c r="AG427">
        <v>2.7529999999999999E-2</v>
      </c>
      <c r="AH427">
        <v>3.2340000000000001E-2</v>
      </c>
      <c r="AI427">
        <v>2.9600000000000001E-2</v>
      </c>
      <c r="AJ427">
        <v>2.9399999999999999E-2</v>
      </c>
      <c r="AK427">
        <v>2.7699999999999999E-2</v>
      </c>
      <c r="AL427">
        <v>2.2679999999999999E-2</v>
      </c>
      <c r="AM427">
        <v>2.4E-2</v>
      </c>
      <c r="AN427">
        <v>2.5680000000000001E-2</v>
      </c>
      <c r="AO427">
        <v>2.4910000000000002E-2</v>
      </c>
      <c r="AP427">
        <v>2.1850000000000001E-2</v>
      </c>
      <c r="AQ427">
        <v>1.9380000000000001E-2</v>
      </c>
      <c r="AR427">
        <v>2.453E-2</v>
      </c>
      <c r="AS427">
        <v>3.8300000000000001E-3</v>
      </c>
      <c r="AT427">
        <v>2.1399999999999999E-2</v>
      </c>
      <c r="AU427">
        <v>2.181E-2</v>
      </c>
      <c r="AV427">
        <v>2.2159999999999999E-2</v>
      </c>
      <c r="AW427">
        <v>22.400000000000023</v>
      </c>
      <c r="AX427">
        <v>-152.09024390243908</v>
      </c>
      <c r="AY427" t="s">
        <v>631</v>
      </c>
      <c r="AZ427" s="45">
        <v>45217.93125671296</v>
      </c>
    </row>
    <row r="428" spans="2:52">
      <c r="B428">
        <v>1096</v>
      </c>
      <c r="C428" s="1">
        <v>44635</v>
      </c>
      <c r="D428">
        <v>6.3579999999999997</v>
      </c>
      <c r="E428">
        <v>6.3392999999999997</v>
      </c>
      <c r="F428">
        <v>138.55000000000001</v>
      </c>
      <c r="G428">
        <v>172.87</v>
      </c>
      <c r="H428">
        <v>173.59</v>
      </c>
      <c r="I428">
        <v>119.98</v>
      </c>
      <c r="J428">
        <v>1913.65</v>
      </c>
      <c r="K428">
        <v>7128</v>
      </c>
      <c r="L428">
        <v>7175.7</v>
      </c>
      <c r="M428">
        <v>99.12</v>
      </c>
      <c r="N428">
        <v>18415.080000000002</v>
      </c>
      <c r="O428">
        <v>33544.339999999997</v>
      </c>
      <c r="P428">
        <v>12948.62</v>
      </c>
      <c r="Q428">
        <v>25346.48</v>
      </c>
      <c r="R428">
        <v>9066.7999999999993</v>
      </c>
      <c r="S428">
        <v>1750</v>
      </c>
      <c r="T428">
        <v>1997.32</v>
      </c>
      <c r="U428">
        <v>3063.97</v>
      </c>
      <c r="V428">
        <v>4262.45</v>
      </c>
      <c r="W428">
        <v>29.83</v>
      </c>
      <c r="X428">
        <v>2.819E-2</v>
      </c>
      <c r="Y428">
        <v>2.1479999999999999E-2</v>
      </c>
      <c r="Z428">
        <v>2.2620000000000001E-2</v>
      </c>
      <c r="AA428">
        <v>2.3640000000000001E-2</v>
      </c>
      <c r="AB428">
        <v>2.5530000000000001E-2</v>
      </c>
      <c r="AC428">
        <v>3.0099999999999998E-2</v>
      </c>
      <c r="AD428">
        <v>2.477E-2</v>
      </c>
      <c r="AE428">
        <v>2.5409999999999999E-2</v>
      </c>
      <c r="AF428">
        <v>2.5569999999999999E-2</v>
      </c>
      <c r="AG428">
        <v>2.734E-2</v>
      </c>
      <c r="AH428">
        <v>3.1780000000000003E-2</v>
      </c>
      <c r="AI428">
        <v>3.0300000000000001E-2</v>
      </c>
      <c r="AJ428">
        <v>0.03</v>
      </c>
      <c r="AK428">
        <v>2.835E-2</v>
      </c>
      <c r="AL428">
        <v>2.274E-2</v>
      </c>
      <c r="AM428">
        <v>2.325E-2</v>
      </c>
      <c r="AN428">
        <v>2.5659999999999999E-2</v>
      </c>
      <c r="AO428">
        <v>2.5510000000000001E-2</v>
      </c>
      <c r="AP428">
        <v>2.1440000000000001E-2</v>
      </c>
      <c r="AQ428">
        <v>1.8489999999999999E-2</v>
      </c>
      <c r="AR428">
        <v>2.478E-2</v>
      </c>
      <c r="AS428">
        <v>4.3400000000000001E-3</v>
      </c>
      <c r="AT428">
        <v>2.0469999999999999E-2</v>
      </c>
      <c r="AU428">
        <v>2.1049999999999999E-2</v>
      </c>
      <c r="AV428">
        <v>2.1569999999999999E-2</v>
      </c>
      <c r="AW428">
        <v>31.700000000000028</v>
      </c>
      <c r="AX428">
        <v>-152.09024390243908</v>
      </c>
      <c r="AY428" t="s">
        <v>631</v>
      </c>
      <c r="AZ428" s="45">
        <v>45217.93125671296</v>
      </c>
    </row>
    <row r="429" spans="2:52">
      <c r="B429">
        <v>1095</v>
      </c>
      <c r="C429" s="1">
        <v>44634</v>
      </c>
      <c r="D429">
        <v>6.3272000000000004</v>
      </c>
      <c r="E429">
        <v>6.3221999999999996</v>
      </c>
      <c r="F429">
        <v>142.11000000000001</v>
      </c>
      <c r="G429">
        <v>173.8</v>
      </c>
      <c r="H429">
        <v>175</v>
      </c>
      <c r="I429">
        <v>116.58</v>
      </c>
      <c r="J429">
        <v>1954.05</v>
      </c>
      <c r="K429">
        <v>7242</v>
      </c>
      <c r="L429">
        <v>7193.47</v>
      </c>
      <c r="M429">
        <v>98.51</v>
      </c>
      <c r="N429">
        <v>19531.66</v>
      </c>
      <c r="O429">
        <v>32945.24</v>
      </c>
      <c r="P429">
        <v>12581.22</v>
      </c>
      <c r="Q429">
        <v>25307.85</v>
      </c>
      <c r="R429">
        <v>9066.7999999999993</v>
      </c>
      <c r="S429">
        <v>1750</v>
      </c>
      <c r="T429">
        <v>1997.32</v>
      </c>
      <c r="U429">
        <v>3223.53</v>
      </c>
      <c r="V429">
        <v>4173.1099999999997</v>
      </c>
      <c r="W429">
        <v>31.77</v>
      </c>
      <c r="X429">
        <v>2.7689999999999999E-2</v>
      </c>
      <c r="Y429">
        <v>2.0840000000000001E-2</v>
      </c>
      <c r="Z429">
        <v>2.2169999999999999E-2</v>
      </c>
      <c r="AA429">
        <v>2.2870000000000001E-2</v>
      </c>
      <c r="AB429">
        <v>2.4760000000000001E-2</v>
      </c>
      <c r="AC429">
        <v>2.997E-2</v>
      </c>
      <c r="AD429">
        <v>2.334E-2</v>
      </c>
      <c r="AE429">
        <v>2.3879999999999998E-2</v>
      </c>
      <c r="AF429">
        <v>2.4989999999999998E-2</v>
      </c>
      <c r="AG429">
        <v>2.6950000000000002E-2</v>
      </c>
      <c r="AH429">
        <v>3.0460000000000001E-2</v>
      </c>
      <c r="AI429">
        <v>0.03</v>
      </c>
      <c r="AJ429">
        <v>2.9749999999999999E-2</v>
      </c>
      <c r="AK429">
        <v>2.81E-2</v>
      </c>
      <c r="AL429">
        <v>2.2200000000000001E-2</v>
      </c>
      <c r="AM429">
        <v>2.325E-2</v>
      </c>
      <c r="AN429">
        <v>2.5170000000000001E-2</v>
      </c>
      <c r="AO429">
        <v>2.4510000000000001E-2</v>
      </c>
      <c r="AP429">
        <v>2.1329999999999998E-2</v>
      </c>
      <c r="AQ429">
        <v>1.8610000000000002E-2</v>
      </c>
      <c r="AR429">
        <v>2.4709999999999999E-2</v>
      </c>
      <c r="AS429">
        <v>3.8E-3</v>
      </c>
      <c r="AT429">
        <v>2.0469999999999999E-2</v>
      </c>
      <c r="AU429">
        <v>2.0899999999999998E-2</v>
      </c>
      <c r="AV429">
        <v>2.147E-2</v>
      </c>
      <c r="AW429">
        <v>24.000000000000028</v>
      </c>
      <c r="AX429">
        <v>-152.09024390243908</v>
      </c>
      <c r="AY429" t="s">
        <v>631</v>
      </c>
      <c r="AZ429" s="45">
        <v>45217.93125671296</v>
      </c>
    </row>
    <row r="430" spans="2:52">
      <c r="B430">
        <v>1094</v>
      </c>
      <c r="C430" s="1">
        <v>44631</v>
      </c>
      <c r="D430">
        <v>6.3232999999999997</v>
      </c>
      <c r="E430">
        <v>6.3175999999999997</v>
      </c>
      <c r="F430">
        <v>144.97</v>
      </c>
      <c r="G430">
        <v>175.81</v>
      </c>
      <c r="H430">
        <v>177.22</v>
      </c>
      <c r="I430">
        <v>112.65</v>
      </c>
      <c r="J430">
        <v>1978.7</v>
      </c>
      <c r="K430">
        <v>7200</v>
      </c>
      <c r="L430">
        <v>7155.64</v>
      </c>
      <c r="M430">
        <v>97.97</v>
      </c>
      <c r="N430">
        <v>20553.79</v>
      </c>
      <c r="O430">
        <v>32944.19</v>
      </c>
      <c r="P430">
        <v>12843.81</v>
      </c>
      <c r="Q430">
        <v>25162.78</v>
      </c>
      <c r="R430">
        <v>9066.7999999999993</v>
      </c>
      <c r="S430">
        <v>1750</v>
      </c>
      <c r="T430">
        <v>1997.32</v>
      </c>
      <c r="U430">
        <v>3309.75</v>
      </c>
      <c r="V430">
        <v>4204.3100000000004</v>
      </c>
      <c r="W430">
        <v>30.75</v>
      </c>
      <c r="X430">
        <v>2.7949999999999999E-2</v>
      </c>
      <c r="Y430">
        <v>2.1219999999999999E-2</v>
      </c>
      <c r="Z430">
        <v>2.2380000000000001E-2</v>
      </c>
      <c r="AA430">
        <v>2.3970000000000002E-2</v>
      </c>
      <c r="AB430">
        <v>2.513E-2</v>
      </c>
      <c r="AC430">
        <v>2.997E-2</v>
      </c>
      <c r="AD430">
        <v>2.334E-2</v>
      </c>
      <c r="AE430">
        <v>2.3879999999999998E-2</v>
      </c>
      <c r="AF430">
        <v>2.4660000000000001E-2</v>
      </c>
      <c r="AG430">
        <v>2.6620000000000001E-2</v>
      </c>
      <c r="AH430">
        <v>3.0460000000000001E-2</v>
      </c>
      <c r="AI430">
        <v>2.9250000000000002E-2</v>
      </c>
      <c r="AJ430">
        <v>2.9000000000000001E-2</v>
      </c>
      <c r="AK430">
        <v>2.7400000000000001E-2</v>
      </c>
      <c r="AL430">
        <v>2.2929999999999999E-2</v>
      </c>
      <c r="AM430">
        <v>2.4150000000000001E-2</v>
      </c>
      <c r="AN430">
        <v>2.6040000000000001E-2</v>
      </c>
      <c r="AO430">
        <v>1.8030000000000001E-2</v>
      </c>
      <c r="AP430">
        <v>1.992E-2</v>
      </c>
      <c r="AQ430">
        <v>1.7479999999999999E-2</v>
      </c>
      <c r="AR430">
        <v>2.3539999999999998E-2</v>
      </c>
      <c r="AS430">
        <v>3.5500000000000002E-3</v>
      </c>
      <c r="AT430">
        <v>1.9199999999999998E-2</v>
      </c>
      <c r="AU430">
        <v>1.9460000000000002E-2</v>
      </c>
      <c r="AV430">
        <v>1.9959999999999999E-2</v>
      </c>
      <c r="AW430">
        <v>47.700000000000031</v>
      </c>
      <c r="AX430">
        <v>-152.09024390243908</v>
      </c>
      <c r="AY430" t="s">
        <v>631</v>
      </c>
      <c r="AZ430" s="45">
        <v>45217.93125671296</v>
      </c>
    </row>
    <row r="431" spans="2:52">
      <c r="B431">
        <v>1093</v>
      </c>
      <c r="C431" s="1">
        <v>44630</v>
      </c>
      <c r="D431">
        <v>6.3258000000000001</v>
      </c>
      <c r="E431">
        <v>6.3186999999999998</v>
      </c>
      <c r="F431">
        <v>146.85</v>
      </c>
      <c r="G431">
        <v>176.59</v>
      </c>
      <c r="H431">
        <v>178.21</v>
      </c>
      <c r="I431">
        <v>109.14</v>
      </c>
      <c r="J431">
        <v>1996.6</v>
      </c>
      <c r="K431">
        <v>7156</v>
      </c>
      <c r="L431">
        <v>7099.09</v>
      </c>
      <c r="M431">
        <v>99.06</v>
      </c>
      <c r="N431">
        <v>20890.259999999998</v>
      </c>
      <c r="O431">
        <v>33174.07</v>
      </c>
      <c r="P431">
        <v>13129.96</v>
      </c>
      <c r="Q431">
        <v>25690.400000000001</v>
      </c>
      <c r="R431">
        <v>9066.7999999999993</v>
      </c>
      <c r="S431">
        <v>1750</v>
      </c>
      <c r="T431">
        <v>1997.32</v>
      </c>
      <c r="U431">
        <v>3296.09</v>
      </c>
      <c r="V431">
        <v>4259.5200000000004</v>
      </c>
      <c r="W431">
        <v>30.23</v>
      </c>
      <c r="X431">
        <v>2.8570000000000002E-2</v>
      </c>
      <c r="Y431">
        <v>2.1149999999999999E-2</v>
      </c>
      <c r="Z431">
        <v>2.2579999999999999E-2</v>
      </c>
      <c r="AA431">
        <v>2.368E-2</v>
      </c>
      <c r="AB431">
        <v>2.5729999999999999E-2</v>
      </c>
      <c r="AC431">
        <v>2.997E-2</v>
      </c>
      <c r="AD431">
        <v>2.3269999999999999E-2</v>
      </c>
      <c r="AE431">
        <v>2.3879999999999998E-2</v>
      </c>
      <c r="AF431">
        <v>2.4649999999999998E-2</v>
      </c>
      <c r="AG431">
        <v>2.6630000000000001E-2</v>
      </c>
      <c r="AH431">
        <v>3.0960000000000001E-2</v>
      </c>
      <c r="AI431">
        <v>2.98E-2</v>
      </c>
      <c r="AJ431">
        <v>2.955E-2</v>
      </c>
      <c r="AK431">
        <v>2.8049999999999999E-2</v>
      </c>
      <c r="AL431">
        <v>2.3099999999999999E-2</v>
      </c>
      <c r="AM431">
        <v>2.419E-2</v>
      </c>
      <c r="AN431">
        <v>2.623E-2</v>
      </c>
      <c r="AO431">
        <v>1.5990000000000001E-2</v>
      </c>
      <c r="AP431">
        <v>1.9859999999999999E-2</v>
      </c>
      <c r="AQ431">
        <v>1.6959999999999999E-2</v>
      </c>
      <c r="AR431">
        <v>2.367E-2</v>
      </c>
      <c r="AS431">
        <v>3.5799999999999998E-3</v>
      </c>
      <c r="AT431">
        <v>1.8790000000000001E-2</v>
      </c>
      <c r="AU431">
        <v>1.9230000000000001E-2</v>
      </c>
      <c r="AV431">
        <v>1.983E-2</v>
      </c>
      <c r="AW431">
        <v>48.899999999999984</v>
      </c>
      <c r="AX431">
        <v>-152.09024390243908</v>
      </c>
      <c r="AY431" t="s">
        <v>631</v>
      </c>
      <c r="AZ431" s="45">
        <v>45217.93125671296</v>
      </c>
    </row>
    <row r="432" spans="2:52">
      <c r="B432">
        <v>1092</v>
      </c>
      <c r="C432" s="1">
        <v>44629</v>
      </c>
      <c r="D432">
        <v>6.327</v>
      </c>
      <c r="E432">
        <v>6.3208000000000002</v>
      </c>
      <c r="F432">
        <v>147.16</v>
      </c>
      <c r="G432">
        <v>177.12</v>
      </c>
      <c r="H432">
        <v>178.73</v>
      </c>
      <c r="I432">
        <v>118.82</v>
      </c>
      <c r="J432">
        <v>1988.9</v>
      </c>
      <c r="K432">
        <v>7290</v>
      </c>
      <c r="L432">
        <v>7190.72</v>
      </c>
      <c r="M432">
        <v>99.29</v>
      </c>
      <c r="N432">
        <v>20627.71</v>
      </c>
      <c r="O432">
        <v>33286.25</v>
      </c>
      <c r="P432">
        <v>13255.55</v>
      </c>
      <c r="Q432">
        <v>24717.53</v>
      </c>
      <c r="R432">
        <v>9066.7999999999993</v>
      </c>
      <c r="S432">
        <v>1750</v>
      </c>
      <c r="T432">
        <v>1997.32</v>
      </c>
      <c r="U432">
        <v>3256.39</v>
      </c>
      <c r="V432">
        <v>4277.88</v>
      </c>
      <c r="W432">
        <v>32.450000000000003</v>
      </c>
      <c r="X432">
        <v>2.8590000000000001E-2</v>
      </c>
      <c r="Y432">
        <v>2.12E-2</v>
      </c>
      <c r="Z432">
        <v>2.2499999999999999E-2</v>
      </c>
      <c r="AA432">
        <v>2.359E-2</v>
      </c>
      <c r="AB432">
        <v>2.5590000000000002E-2</v>
      </c>
      <c r="AC432">
        <v>2.9690000000000001E-2</v>
      </c>
      <c r="AD432">
        <v>2.3259999999999999E-2</v>
      </c>
      <c r="AE432">
        <v>2.3869999999999999E-2</v>
      </c>
      <c r="AF432">
        <v>2.4930000000000001E-2</v>
      </c>
      <c r="AG432">
        <v>2.6630000000000001E-2</v>
      </c>
      <c r="AH432">
        <v>3.141E-2</v>
      </c>
      <c r="AI432">
        <v>3.0349999999999999E-2</v>
      </c>
      <c r="AJ432">
        <v>3.0099999999999998E-2</v>
      </c>
      <c r="AK432">
        <v>2.8750000000000001E-2</v>
      </c>
      <c r="AL432">
        <v>2.3050000000000001E-2</v>
      </c>
      <c r="AM432">
        <v>2.419E-2</v>
      </c>
      <c r="AN432">
        <v>2.6210000000000001E-2</v>
      </c>
      <c r="AO432">
        <v>1.6299999999999999E-2</v>
      </c>
      <c r="AP432">
        <v>1.9529999999999999E-2</v>
      </c>
      <c r="AQ432">
        <v>1.6799999999999999E-2</v>
      </c>
      <c r="AR432">
        <v>2.3349999999999999E-2</v>
      </c>
      <c r="AS432">
        <v>3.5799999999999998E-3</v>
      </c>
      <c r="AT432">
        <v>1.8499999999999999E-2</v>
      </c>
      <c r="AU432">
        <v>1.8780000000000002E-2</v>
      </c>
      <c r="AV432">
        <v>1.9300000000000001E-2</v>
      </c>
      <c r="AW432">
        <v>50.900000000000006</v>
      </c>
      <c r="AX432">
        <v>-152.09024390243908</v>
      </c>
      <c r="AY432" t="s">
        <v>631</v>
      </c>
      <c r="AZ432" s="45">
        <v>45217.93125671296</v>
      </c>
    </row>
    <row r="433" spans="2:52">
      <c r="B433">
        <v>1091</v>
      </c>
      <c r="C433" s="1">
        <v>44628</v>
      </c>
      <c r="D433">
        <v>6.3251999999999997</v>
      </c>
      <c r="E433">
        <v>6.3196000000000003</v>
      </c>
      <c r="F433">
        <v>150.21</v>
      </c>
      <c r="G433">
        <v>178.17</v>
      </c>
      <c r="H433">
        <v>180.16</v>
      </c>
      <c r="I433">
        <v>124.74</v>
      </c>
      <c r="J433">
        <v>2039.05</v>
      </c>
      <c r="K433">
        <v>7222</v>
      </c>
      <c r="L433">
        <v>6964.11</v>
      </c>
      <c r="M433">
        <v>98.65</v>
      </c>
      <c r="N433">
        <v>20765.87</v>
      </c>
      <c r="O433">
        <v>32632.639999999999</v>
      </c>
      <c r="P433">
        <v>12795.55</v>
      </c>
      <c r="Q433">
        <v>24790.95</v>
      </c>
      <c r="R433">
        <v>9066.7999999999993</v>
      </c>
      <c r="S433">
        <v>1750</v>
      </c>
      <c r="T433">
        <v>1997.32</v>
      </c>
      <c r="U433">
        <v>3293.53</v>
      </c>
      <c r="V433">
        <v>4170.7</v>
      </c>
      <c r="W433">
        <v>35.130000000000003</v>
      </c>
      <c r="X433">
        <v>2.8400000000000002E-2</v>
      </c>
      <c r="Y433">
        <v>2.0490000000000001E-2</v>
      </c>
      <c r="Z433">
        <v>2.2370000000000001E-2</v>
      </c>
      <c r="AA433">
        <v>2.3390000000000001E-2</v>
      </c>
      <c r="AB433">
        <v>2.5350000000000001E-2</v>
      </c>
      <c r="AC433">
        <v>2.9690000000000001E-2</v>
      </c>
      <c r="AD433">
        <v>2.3269999999999999E-2</v>
      </c>
      <c r="AE433">
        <v>2.3869999999999999E-2</v>
      </c>
      <c r="AF433">
        <v>2.4809999999999999E-2</v>
      </c>
      <c r="AG433">
        <v>2.647E-2</v>
      </c>
      <c r="AH433">
        <v>3.0200000000000001E-2</v>
      </c>
      <c r="AI433">
        <v>3.1E-2</v>
      </c>
      <c r="AJ433">
        <v>3.0800000000000001E-2</v>
      </c>
      <c r="AK433">
        <v>2.9399999999999999E-2</v>
      </c>
      <c r="AL433">
        <v>2.2790000000000001E-2</v>
      </c>
      <c r="AM433">
        <v>2.3800000000000002E-2</v>
      </c>
      <c r="AN433">
        <v>2.5850000000000001E-2</v>
      </c>
      <c r="AO433">
        <v>2.351E-2</v>
      </c>
      <c r="AP433">
        <v>1.8460000000000001E-2</v>
      </c>
      <c r="AQ433">
        <v>1.5990000000000001E-2</v>
      </c>
      <c r="AR433">
        <v>2.2270000000000002E-2</v>
      </c>
      <c r="AS433">
        <v>3.3999999999999998E-3</v>
      </c>
      <c r="AT433">
        <v>1.746E-2</v>
      </c>
      <c r="AU433">
        <v>1.7760000000000001E-2</v>
      </c>
      <c r="AV433">
        <v>1.8290000000000001E-2</v>
      </c>
      <c r="AW433">
        <v>59.300000000000011</v>
      </c>
      <c r="AX433">
        <v>-152.09024390243908</v>
      </c>
      <c r="AY433" t="s">
        <v>631</v>
      </c>
      <c r="AZ433" s="45">
        <v>45217.93125671296</v>
      </c>
    </row>
    <row r="434" spans="2:52">
      <c r="B434">
        <v>1090</v>
      </c>
      <c r="C434" s="1">
        <v>44627</v>
      </c>
      <c r="D434">
        <v>6.3224999999999998</v>
      </c>
      <c r="E434">
        <v>6.3202999999999996</v>
      </c>
      <c r="F434">
        <v>153.35</v>
      </c>
      <c r="G434">
        <v>179.13</v>
      </c>
      <c r="H434">
        <v>181.52</v>
      </c>
      <c r="I434">
        <v>124.45</v>
      </c>
      <c r="J434">
        <v>1980.95</v>
      </c>
      <c r="K434">
        <v>7260</v>
      </c>
      <c r="L434">
        <v>6959.48</v>
      </c>
      <c r="M434">
        <v>97.78</v>
      </c>
      <c r="N434">
        <v>21057.63</v>
      </c>
      <c r="O434">
        <v>32817.379999999997</v>
      </c>
      <c r="P434">
        <v>12830.96</v>
      </c>
      <c r="Q434">
        <v>25221.41</v>
      </c>
      <c r="R434">
        <v>9066.7999999999993</v>
      </c>
      <c r="S434">
        <v>1750</v>
      </c>
      <c r="T434">
        <v>1997.32</v>
      </c>
      <c r="U434">
        <v>3372.86</v>
      </c>
      <c r="V434">
        <v>4201.09</v>
      </c>
      <c r="W434">
        <v>36.450000000000003</v>
      </c>
      <c r="X434">
        <v>2.8369999999999999E-2</v>
      </c>
      <c r="Y434">
        <v>2.0629999999999999E-2</v>
      </c>
      <c r="Z434">
        <v>2.2530000000000001E-2</v>
      </c>
      <c r="AA434">
        <v>2.3449999999999999E-2</v>
      </c>
      <c r="AB434">
        <v>2.5499999999999998E-2</v>
      </c>
      <c r="AC434">
        <v>2.9690000000000001E-2</v>
      </c>
      <c r="AD434">
        <v>2.349E-2</v>
      </c>
      <c r="AE434">
        <v>2.3879999999999998E-2</v>
      </c>
      <c r="AF434">
        <v>2.4889999999999999E-2</v>
      </c>
      <c r="AG434">
        <v>2.6530000000000001E-2</v>
      </c>
      <c r="AH434">
        <v>2.997E-2</v>
      </c>
      <c r="AI434">
        <v>2.9600000000000001E-2</v>
      </c>
      <c r="AJ434">
        <v>2.9149999999999999E-2</v>
      </c>
      <c r="AK434">
        <v>2.7949999999999999E-2</v>
      </c>
      <c r="AL434">
        <v>2.308E-2</v>
      </c>
      <c r="AM434">
        <v>2.4140000000000002E-2</v>
      </c>
      <c r="AN434">
        <v>2.6110000000000001E-2</v>
      </c>
      <c r="AO434">
        <v>2.3E-2</v>
      </c>
      <c r="AP434">
        <v>1.7729999999999999E-2</v>
      </c>
      <c r="AQ434">
        <v>1.55E-2</v>
      </c>
      <c r="AR434">
        <v>2.1860000000000001E-2</v>
      </c>
      <c r="AS434">
        <v>3.1199999999999999E-3</v>
      </c>
      <c r="AT434">
        <v>1.6799999999999999E-2</v>
      </c>
      <c r="AU434">
        <v>1.704E-2</v>
      </c>
      <c r="AV434">
        <v>1.753E-2</v>
      </c>
      <c r="AW434">
        <v>66.5</v>
      </c>
      <c r="AX434">
        <v>-152.09024390243908</v>
      </c>
      <c r="AY434" t="s">
        <v>631</v>
      </c>
      <c r="AZ434" s="45">
        <v>45217.93125671296</v>
      </c>
    </row>
    <row r="435" spans="2:52">
      <c r="B435">
        <v>1089</v>
      </c>
      <c r="C435" s="1">
        <v>44624</v>
      </c>
      <c r="D435">
        <v>6.3232999999999997</v>
      </c>
      <c r="E435">
        <v>6.3211000000000004</v>
      </c>
      <c r="F435">
        <v>155.44999999999999</v>
      </c>
      <c r="G435">
        <v>179.88</v>
      </c>
      <c r="H435">
        <v>182.52</v>
      </c>
      <c r="I435">
        <v>110.37</v>
      </c>
      <c r="J435">
        <v>1945.3</v>
      </c>
      <c r="K435">
        <v>7250</v>
      </c>
      <c r="L435">
        <v>6987.14</v>
      </c>
      <c r="M435">
        <v>97.39</v>
      </c>
      <c r="N435">
        <v>21905.29</v>
      </c>
      <c r="O435">
        <v>33614.800000000003</v>
      </c>
      <c r="P435">
        <v>13313.44</v>
      </c>
      <c r="Q435">
        <v>25985.47</v>
      </c>
      <c r="R435">
        <v>9066.7999999999993</v>
      </c>
      <c r="S435">
        <v>1750</v>
      </c>
      <c r="T435">
        <v>1997.32</v>
      </c>
      <c r="U435">
        <v>3447.65</v>
      </c>
      <c r="V435">
        <v>4328.87</v>
      </c>
      <c r="W435">
        <v>31.98</v>
      </c>
      <c r="X435">
        <v>2.8240000000000001E-2</v>
      </c>
      <c r="Y435">
        <v>2.077E-2</v>
      </c>
      <c r="Z435">
        <v>2.2620000000000001E-2</v>
      </c>
      <c r="AA435">
        <v>2.3720000000000001E-2</v>
      </c>
      <c r="AB435">
        <v>2.5749999999999999E-2</v>
      </c>
      <c r="AC435">
        <v>2.9690000000000001E-2</v>
      </c>
      <c r="AD435">
        <v>2.349E-2</v>
      </c>
      <c r="AE435">
        <v>2.3879999999999998E-2</v>
      </c>
      <c r="AF435">
        <v>2.4889999999999999E-2</v>
      </c>
      <c r="AG435">
        <v>2.6530000000000001E-2</v>
      </c>
      <c r="AH435">
        <v>2.9559999999999999E-2</v>
      </c>
      <c r="AI435">
        <v>2.945E-2</v>
      </c>
      <c r="AJ435">
        <v>2.9100000000000001E-2</v>
      </c>
      <c r="AK435">
        <v>2.7650000000000001E-2</v>
      </c>
      <c r="AL435">
        <v>2.3230000000000001E-2</v>
      </c>
      <c r="AM435">
        <v>2.426E-2</v>
      </c>
      <c r="AN435">
        <v>2.6210000000000001E-2</v>
      </c>
      <c r="AO435">
        <v>1.9019999999999999E-2</v>
      </c>
      <c r="AP435">
        <v>1.7309999999999999E-2</v>
      </c>
      <c r="AQ435">
        <v>1.4760000000000001E-2</v>
      </c>
      <c r="AR435">
        <v>2.155E-2</v>
      </c>
      <c r="AS435">
        <v>3.0999999999999999E-3</v>
      </c>
      <c r="AT435">
        <v>1.6060000000000001E-2</v>
      </c>
      <c r="AU435">
        <v>1.6369999999999999E-2</v>
      </c>
      <c r="AV435">
        <v>1.694E-2</v>
      </c>
      <c r="AW435">
        <v>76.599999999999994</v>
      </c>
      <c r="AX435">
        <v>-152.09024390243908</v>
      </c>
      <c r="AY435" t="s">
        <v>631</v>
      </c>
      <c r="AZ435" s="45">
        <v>45217.93125671296</v>
      </c>
    </row>
    <row r="436" spans="2:52">
      <c r="B436">
        <v>1088</v>
      </c>
      <c r="C436" s="1">
        <v>44623</v>
      </c>
      <c r="D436">
        <v>6.319</v>
      </c>
      <c r="E436">
        <v>6.3118999999999996</v>
      </c>
      <c r="F436">
        <v>157.94999999999999</v>
      </c>
      <c r="G436">
        <v>179.38</v>
      </c>
      <c r="H436">
        <v>182.51</v>
      </c>
      <c r="I436">
        <v>110.37</v>
      </c>
      <c r="J436">
        <v>1929.6</v>
      </c>
      <c r="K436">
        <v>7200</v>
      </c>
      <c r="L436">
        <v>7238.85</v>
      </c>
      <c r="M436">
        <v>97.41</v>
      </c>
      <c r="N436">
        <v>22467.34</v>
      </c>
      <c r="O436">
        <v>33794.660000000003</v>
      </c>
      <c r="P436">
        <v>13537.94</v>
      </c>
      <c r="Q436">
        <v>26577.27</v>
      </c>
      <c r="R436">
        <v>9066.7999999999993</v>
      </c>
      <c r="S436">
        <v>1750</v>
      </c>
      <c r="T436">
        <v>1997.32</v>
      </c>
      <c r="U436">
        <v>3481.11</v>
      </c>
      <c r="V436">
        <v>4363.49</v>
      </c>
      <c r="W436">
        <v>30.48</v>
      </c>
      <c r="X436">
        <v>2.845E-2</v>
      </c>
      <c r="Y436">
        <v>2.0879999999999999E-2</v>
      </c>
      <c r="Z436">
        <v>2.274E-2</v>
      </c>
      <c r="AA436">
        <v>2.3640000000000001E-2</v>
      </c>
      <c r="AB436">
        <v>2.581E-2</v>
      </c>
      <c r="AC436">
        <v>2.9690000000000001E-2</v>
      </c>
      <c r="AD436">
        <v>2.3439999999999999E-2</v>
      </c>
      <c r="AE436">
        <v>2.3869999999999999E-2</v>
      </c>
      <c r="AF436">
        <v>2.4889999999999999E-2</v>
      </c>
      <c r="AG436">
        <v>2.6530000000000001E-2</v>
      </c>
      <c r="AH436">
        <v>2.9270000000000001E-2</v>
      </c>
      <c r="AI436">
        <v>2.9250000000000002E-2</v>
      </c>
      <c r="AJ436">
        <v>2.9000000000000001E-2</v>
      </c>
      <c r="AK436">
        <v>2.75E-2</v>
      </c>
      <c r="AL436">
        <v>2.3140000000000001E-2</v>
      </c>
      <c r="AM436">
        <v>2.4240000000000001E-2</v>
      </c>
      <c r="AN436">
        <v>2.6280000000000001E-2</v>
      </c>
      <c r="AO436">
        <v>1.04E-2</v>
      </c>
      <c r="AP436">
        <v>1.8409999999999999E-2</v>
      </c>
      <c r="AQ436">
        <v>1.5299999999999999E-2</v>
      </c>
      <c r="AR436">
        <v>2.2200000000000001E-2</v>
      </c>
      <c r="AS436">
        <v>3.2499999999999999E-3</v>
      </c>
      <c r="AT436">
        <v>1.6820000000000002E-2</v>
      </c>
      <c r="AU436">
        <v>1.7319999999999999E-2</v>
      </c>
      <c r="AV436">
        <v>1.8030000000000001E-2</v>
      </c>
      <c r="AW436">
        <v>68.2</v>
      </c>
      <c r="AX436">
        <v>-152.09024390243908</v>
      </c>
      <c r="AY436" t="s">
        <v>631</v>
      </c>
      <c r="AZ436" s="45">
        <v>45217.93125671296</v>
      </c>
    </row>
    <row r="437" spans="2:52">
      <c r="B437">
        <v>1087</v>
      </c>
      <c r="C437" s="1">
        <v>44622</v>
      </c>
      <c r="D437">
        <v>6.3140000000000001</v>
      </c>
      <c r="E437">
        <v>6.3091999999999997</v>
      </c>
      <c r="F437">
        <v>159.19999999999999</v>
      </c>
      <c r="G437">
        <v>179.21</v>
      </c>
      <c r="H437">
        <v>182.58</v>
      </c>
      <c r="I437">
        <v>110.37</v>
      </c>
      <c r="J437">
        <v>1928.5</v>
      </c>
      <c r="K437">
        <v>7308</v>
      </c>
      <c r="L437">
        <v>7429.56</v>
      </c>
      <c r="M437">
        <v>96.71</v>
      </c>
      <c r="N437">
        <v>22343.919999999998</v>
      </c>
      <c r="O437">
        <v>33891.35</v>
      </c>
      <c r="P437">
        <v>13752.02</v>
      </c>
      <c r="Q437">
        <v>26393.03</v>
      </c>
      <c r="R437">
        <v>9066.7999999999993</v>
      </c>
      <c r="S437">
        <v>1750</v>
      </c>
      <c r="T437">
        <v>1997.32</v>
      </c>
      <c r="U437">
        <v>3484.19</v>
      </c>
      <c r="V437">
        <v>4386.54</v>
      </c>
      <c r="W437">
        <v>30.74</v>
      </c>
      <c r="X437">
        <v>2.8320000000000001E-2</v>
      </c>
      <c r="Y437">
        <v>2.0469999999999999E-2</v>
      </c>
      <c r="Z437">
        <v>2.2509999999999999E-2</v>
      </c>
      <c r="AA437">
        <v>2.3220000000000001E-2</v>
      </c>
      <c r="AB437">
        <v>2.5510000000000001E-2</v>
      </c>
      <c r="AC437">
        <v>2.9690000000000001E-2</v>
      </c>
      <c r="AD437">
        <v>2.3480000000000001E-2</v>
      </c>
      <c r="AE437">
        <v>2.3879999999999998E-2</v>
      </c>
      <c r="AF437">
        <v>2.4879999999999999E-2</v>
      </c>
      <c r="AG437">
        <v>2.6620000000000001E-2</v>
      </c>
      <c r="AH437">
        <v>2.9829999999999999E-2</v>
      </c>
      <c r="AI437">
        <v>2.8250000000000001E-2</v>
      </c>
      <c r="AJ437">
        <v>2.8049999999999999E-2</v>
      </c>
      <c r="AK437">
        <v>2.7E-2</v>
      </c>
      <c r="AL437">
        <v>2.2880000000000001E-2</v>
      </c>
      <c r="AM437">
        <v>2.3939999999999999E-2</v>
      </c>
      <c r="AN437">
        <v>2.605E-2</v>
      </c>
      <c r="AO437">
        <v>2.0979999999999999E-2</v>
      </c>
      <c r="AP437">
        <v>1.8769999999999998E-2</v>
      </c>
      <c r="AQ437">
        <v>1.512E-2</v>
      </c>
      <c r="AR437">
        <v>2.249E-2</v>
      </c>
      <c r="AS437">
        <v>3.2499999999999999E-3</v>
      </c>
      <c r="AT437">
        <v>1.677E-2</v>
      </c>
      <c r="AU437">
        <v>1.755E-2</v>
      </c>
      <c r="AV437">
        <v>1.8419999999999999E-2</v>
      </c>
      <c r="AW437">
        <v>64.500000000000014</v>
      </c>
      <c r="AX437">
        <v>-152.09024390243908</v>
      </c>
      <c r="AY437" t="s">
        <v>631</v>
      </c>
      <c r="AZ437" s="45">
        <v>45217.93125671296</v>
      </c>
    </row>
    <row r="438" spans="2:52">
      <c r="B438">
        <v>1086</v>
      </c>
      <c r="C438" s="1">
        <v>44621</v>
      </c>
      <c r="D438">
        <v>6.3140999999999998</v>
      </c>
      <c r="E438">
        <v>6.3174999999999999</v>
      </c>
      <c r="F438">
        <v>163.76</v>
      </c>
      <c r="G438">
        <v>180.99</v>
      </c>
      <c r="H438">
        <v>184.89</v>
      </c>
      <c r="I438">
        <v>110.37</v>
      </c>
      <c r="J438">
        <v>1922</v>
      </c>
      <c r="K438">
        <v>7050</v>
      </c>
      <c r="L438">
        <v>7330.2</v>
      </c>
      <c r="M438">
        <v>96.61</v>
      </c>
      <c r="N438">
        <v>22761.71</v>
      </c>
      <c r="O438">
        <v>33294.949999999997</v>
      </c>
      <c r="P438">
        <v>13532.46</v>
      </c>
      <c r="Q438">
        <v>26844.720000000001</v>
      </c>
      <c r="R438">
        <v>10958.9</v>
      </c>
      <c r="S438">
        <v>1750</v>
      </c>
      <c r="T438">
        <v>2002.54</v>
      </c>
      <c r="U438">
        <v>3488.84</v>
      </c>
      <c r="V438">
        <v>4306.26</v>
      </c>
      <c r="W438">
        <v>33.32</v>
      </c>
      <c r="X438">
        <v>2.8209999999999999E-2</v>
      </c>
      <c r="Y438">
        <v>2.0230000000000001E-2</v>
      </c>
      <c r="Z438">
        <v>2.232E-2</v>
      </c>
      <c r="AA438">
        <v>2.298E-2</v>
      </c>
      <c r="AB438">
        <v>2.5340000000000001E-2</v>
      </c>
      <c r="AC438">
        <v>2.9700000000000001E-2</v>
      </c>
      <c r="AD438">
        <v>2.3310000000000001E-2</v>
      </c>
      <c r="AE438">
        <v>2.3779999999999999E-2</v>
      </c>
      <c r="AF438">
        <v>2.4850000000000001E-2</v>
      </c>
      <c r="AG438">
        <v>2.656E-2</v>
      </c>
      <c r="AH438">
        <v>2.9239999999999999E-2</v>
      </c>
      <c r="AI438">
        <v>2.8049999999999999E-2</v>
      </c>
      <c r="AJ438">
        <v>2.775E-2</v>
      </c>
      <c r="AK438">
        <v>2.6749999999999999E-2</v>
      </c>
      <c r="AL438">
        <v>2.2800000000000001E-2</v>
      </c>
      <c r="AM438">
        <v>2.3769999999999999E-2</v>
      </c>
      <c r="AN438">
        <v>2.5829999999999999E-2</v>
      </c>
      <c r="AO438">
        <v>1.5980000000000001E-2</v>
      </c>
      <c r="AP438">
        <v>1.7270000000000001E-2</v>
      </c>
      <c r="AQ438">
        <v>1.341E-2</v>
      </c>
      <c r="AR438">
        <v>2.1049999999999999E-2</v>
      </c>
      <c r="AS438">
        <v>3.0200000000000001E-3</v>
      </c>
      <c r="AT438">
        <v>1.508E-2</v>
      </c>
      <c r="AU438">
        <v>1.5939999999999999E-2</v>
      </c>
      <c r="AV438">
        <v>1.6820000000000002E-2</v>
      </c>
      <c r="AW438">
        <v>79.000000000000014</v>
      </c>
      <c r="AX438">
        <v>-152.09024390243908</v>
      </c>
      <c r="AY438" t="s">
        <v>631</v>
      </c>
      <c r="AZ438" s="45">
        <v>45217.93125671296</v>
      </c>
    </row>
    <row r="439" spans="2:52">
      <c r="B439">
        <v>1085</v>
      </c>
      <c r="C439" s="1">
        <v>44620</v>
      </c>
      <c r="D439">
        <v>6.3228999999999997</v>
      </c>
      <c r="E439">
        <v>6.3292000000000002</v>
      </c>
      <c r="F439">
        <v>164.14</v>
      </c>
      <c r="G439">
        <v>180.3</v>
      </c>
      <c r="H439">
        <v>184.35</v>
      </c>
      <c r="I439">
        <v>110.37</v>
      </c>
      <c r="J439">
        <v>1909.85</v>
      </c>
      <c r="K439">
        <v>7050</v>
      </c>
      <c r="L439">
        <v>7458.25</v>
      </c>
      <c r="M439">
        <v>97.14</v>
      </c>
      <c r="N439">
        <v>22713.02</v>
      </c>
      <c r="O439">
        <v>33892.6</v>
      </c>
      <c r="P439">
        <v>13751.4</v>
      </c>
      <c r="Q439">
        <v>26526.82</v>
      </c>
      <c r="R439">
        <v>10958.9</v>
      </c>
      <c r="S439">
        <v>1750</v>
      </c>
      <c r="T439">
        <v>2002.54</v>
      </c>
      <c r="U439">
        <v>3462.31</v>
      </c>
      <c r="V439">
        <v>4373.9399999999996</v>
      </c>
      <c r="W439">
        <v>30.15</v>
      </c>
      <c r="X439">
        <v>2.7900000000000001E-2</v>
      </c>
      <c r="Y439">
        <v>2.0570000000000001E-2</v>
      </c>
      <c r="Z439">
        <v>2.215E-2</v>
      </c>
      <c r="AA439">
        <v>2.266E-2</v>
      </c>
      <c r="AB439">
        <v>2.5010000000000001E-2</v>
      </c>
      <c r="AC439">
        <v>2.947E-2</v>
      </c>
      <c r="AD439">
        <v>2.35E-2</v>
      </c>
      <c r="AE439">
        <v>2.393E-2</v>
      </c>
      <c r="AF439">
        <v>2.5020000000000001E-2</v>
      </c>
      <c r="AG439">
        <v>2.6630000000000001E-2</v>
      </c>
      <c r="AH439">
        <v>3.1260000000000003E-2</v>
      </c>
      <c r="AI439">
        <v>2.75E-2</v>
      </c>
      <c r="AJ439">
        <v>2.7150000000000001E-2</v>
      </c>
      <c r="AK439">
        <v>2.5999999999999999E-2</v>
      </c>
      <c r="AL439">
        <v>2.249E-2</v>
      </c>
      <c r="AM439">
        <v>2.35E-2</v>
      </c>
      <c r="AN439">
        <v>2.554E-2</v>
      </c>
      <c r="AO439">
        <v>2.5020000000000001E-2</v>
      </c>
      <c r="AP439">
        <v>1.8249999999999999E-2</v>
      </c>
      <c r="AQ439">
        <v>1.4319999999999999E-2</v>
      </c>
      <c r="AR439">
        <v>2.1610000000000001E-2</v>
      </c>
      <c r="AS439">
        <v>2.9199999999999999E-3</v>
      </c>
      <c r="AT439">
        <v>1.6219999999999998E-2</v>
      </c>
      <c r="AU439">
        <v>1.7180000000000001E-2</v>
      </c>
      <c r="AV439">
        <v>1.806E-2</v>
      </c>
      <c r="AW439">
        <v>64.400000000000006</v>
      </c>
      <c r="AX439">
        <v>-152.09024390243908</v>
      </c>
      <c r="AY439" t="s">
        <v>631</v>
      </c>
      <c r="AZ439" s="45">
        <v>45217.93125671296</v>
      </c>
    </row>
    <row r="440" spans="2:52">
      <c r="B440">
        <v>1084</v>
      </c>
      <c r="C440" s="1">
        <v>44617</v>
      </c>
      <c r="D440">
        <v>6.3121</v>
      </c>
      <c r="E440">
        <v>6.3144999999999998</v>
      </c>
      <c r="F440">
        <v>166.51</v>
      </c>
      <c r="G440">
        <v>179.78</v>
      </c>
      <c r="H440">
        <v>184.31</v>
      </c>
      <c r="I440">
        <v>110.37</v>
      </c>
      <c r="J440">
        <v>1884.8</v>
      </c>
      <c r="K440">
        <v>6892</v>
      </c>
      <c r="L440">
        <v>7489.46</v>
      </c>
      <c r="M440">
        <v>96.19</v>
      </c>
      <c r="N440">
        <v>22767.18</v>
      </c>
      <c r="O440">
        <v>34058.75</v>
      </c>
      <c r="P440">
        <v>13694.62</v>
      </c>
      <c r="Q440">
        <v>26476.5</v>
      </c>
      <c r="R440">
        <v>10958.9</v>
      </c>
      <c r="S440">
        <v>1750</v>
      </c>
      <c r="T440">
        <v>2002.54</v>
      </c>
      <c r="U440">
        <v>3451.41</v>
      </c>
      <c r="V440">
        <v>4384.6499999999996</v>
      </c>
      <c r="W440">
        <v>27.59</v>
      </c>
      <c r="X440">
        <v>2.7890000000000002E-2</v>
      </c>
      <c r="Y440">
        <v>2.035E-2</v>
      </c>
      <c r="Z440">
        <v>2.232E-2</v>
      </c>
      <c r="AA440">
        <v>2.2839999999999999E-2</v>
      </c>
      <c r="AB440">
        <v>2.528E-2</v>
      </c>
      <c r="AC440">
        <v>2.947E-2</v>
      </c>
      <c r="AD440">
        <v>2.35E-2</v>
      </c>
      <c r="AE440">
        <v>2.393E-2</v>
      </c>
      <c r="AF440">
        <v>2.5020000000000001E-2</v>
      </c>
      <c r="AG440">
        <v>2.6630000000000001E-2</v>
      </c>
      <c r="AH440">
        <v>3.739E-2</v>
      </c>
      <c r="AI440">
        <v>2.8400000000000002E-2</v>
      </c>
      <c r="AJ440">
        <v>2.7799999999999998E-2</v>
      </c>
      <c r="AK440">
        <v>2.63E-2</v>
      </c>
      <c r="AL440">
        <v>2.274E-2</v>
      </c>
      <c r="AM440">
        <v>2.3789999999999999E-2</v>
      </c>
      <c r="AN440">
        <v>2.58E-2</v>
      </c>
      <c r="AO440">
        <v>1.523E-2</v>
      </c>
      <c r="AP440">
        <v>1.9619999999999999E-2</v>
      </c>
      <c r="AQ440">
        <v>1.5699999999999999E-2</v>
      </c>
      <c r="AR440">
        <v>2.274E-2</v>
      </c>
      <c r="AS440">
        <v>2.9199999999999999E-3</v>
      </c>
      <c r="AT440">
        <v>1.7610000000000001E-2</v>
      </c>
      <c r="AU440">
        <v>1.865E-2</v>
      </c>
      <c r="AV440">
        <v>1.949E-2</v>
      </c>
      <c r="AW440">
        <v>52.299999999999983</v>
      </c>
      <c r="AX440">
        <v>-152.09024390243908</v>
      </c>
      <c r="AY440" t="s">
        <v>631</v>
      </c>
      <c r="AZ440" s="45">
        <v>45217.93125671296</v>
      </c>
    </row>
    <row r="441" spans="2:52">
      <c r="B441">
        <v>1083</v>
      </c>
      <c r="C441" s="1">
        <v>44616</v>
      </c>
      <c r="D441">
        <v>6.3239000000000001</v>
      </c>
      <c r="E441">
        <v>6.3263999999999996</v>
      </c>
      <c r="F441">
        <v>169.27</v>
      </c>
      <c r="G441">
        <v>179.97</v>
      </c>
      <c r="H441">
        <v>184.97</v>
      </c>
      <c r="I441">
        <v>109.67</v>
      </c>
      <c r="J441">
        <v>1936.3</v>
      </c>
      <c r="K441">
        <v>6840</v>
      </c>
      <c r="L441">
        <v>7207.38</v>
      </c>
      <c r="M441">
        <v>96.03</v>
      </c>
      <c r="N441">
        <v>22901.56</v>
      </c>
      <c r="O441">
        <v>33223.83</v>
      </c>
      <c r="P441">
        <v>13473.58</v>
      </c>
      <c r="Q441">
        <v>25970.82</v>
      </c>
      <c r="R441">
        <v>10958.9</v>
      </c>
      <c r="S441">
        <v>1750</v>
      </c>
      <c r="T441">
        <v>2002.54</v>
      </c>
      <c r="U441">
        <v>3429.96</v>
      </c>
      <c r="V441">
        <v>4288.7</v>
      </c>
      <c r="W441">
        <v>30.32</v>
      </c>
      <c r="X441">
        <v>2.8049999999999999E-2</v>
      </c>
      <c r="Y441">
        <v>2.0580000000000001E-2</v>
      </c>
      <c r="Z441">
        <v>2.2440000000000002E-2</v>
      </c>
      <c r="AA441">
        <v>2.3130000000000001E-2</v>
      </c>
      <c r="AB441">
        <v>2.5559999999999999E-2</v>
      </c>
      <c r="AC441">
        <v>2.947E-2</v>
      </c>
      <c r="AD441">
        <v>2.3400000000000001E-2</v>
      </c>
      <c r="AE441">
        <v>2.3789999999999999E-2</v>
      </c>
      <c r="AF441">
        <v>2.4969999999999999E-2</v>
      </c>
      <c r="AG441">
        <v>2.6589999999999999E-2</v>
      </c>
      <c r="AH441">
        <v>3.4529999999999998E-2</v>
      </c>
      <c r="AI441">
        <v>2.8150000000000001E-2</v>
      </c>
      <c r="AJ441">
        <v>2.785E-2</v>
      </c>
      <c r="AK441">
        <v>2.6450000000000001E-2</v>
      </c>
      <c r="AL441">
        <v>2.2700000000000001E-2</v>
      </c>
      <c r="AM441">
        <v>2.368E-2</v>
      </c>
      <c r="AN441">
        <v>2.571E-2</v>
      </c>
      <c r="AO441">
        <v>2.4989999999999998E-2</v>
      </c>
      <c r="AP441">
        <v>1.9630000000000002E-2</v>
      </c>
      <c r="AQ441">
        <v>1.5800000000000002E-2</v>
      </c>
      <c r="AR441">
        <v>2.2780000000000002E-2</v>
      </c>
      <c r="AS441">
        <v>3.0200000000000001E-3</v>
      </c>
      <c r="AT441">
        <v>1.755E-2</v>
      </c>
      <c r="AU441">
        <v>1.8620000000000001E-2</v>
      </c>
      <c r="AV441">
        <v>1.9460000000000002E-2</v>
      </c>
      <c r="AW441">
        <v>55.800000000000018</v>
      </c>
      <c r="AX441">
        <v>-152.09024390243908</v>
      </c>
      <c r="AY441" t="s">
        <v>631</v>
      </c>
      <c r="AZ441" s="45">
        <v>45217.93125671296</v>
      </c>
    </row>
    <row r="442" spans="2:52">
      <c r="B442">
        <v>1082</v>
      </c>
      <c r="C442" s="1">
        <v>44615</v>
      </c>
      <c r="D442">
        <v>6.3262999999999998</v>
      </c>
      <c r="E442">
        <v>6.3352000000000004</v>
      </c>
      <c r="F442">
        <v>172.15</v>
      </c>
      <c r="G442">
        <v>180.17</v>
      </c>
      <c r="H442">
        <v>185.64</v>
      </c>
      <c r="I442">
        <v>101.01</v>
      </c>
      <c r="J442">
        <v>1904.7</v>
      </c>
      <c r="K442">
        <v>6742</v>
      </c>
      <c r="L442">
        <v>7498.18</v>
      </c>
      <c r="M442">
        <v>96.08</v>
      </c>
      <c r="N442">
        <v>23660.28</v>
      </c>
      <c r="O442">
        <v>33131.760000000002</v>
      </c>
      <c r="P442">
        <v>13037.49</v>
      </c>
      <c r="Q442">
        <v>26449.61</v>
      </c>
      <c r="R442">
        <v>10958.9</v>
      </c>
      <c r="S442">
        <v>1750</v>
      </c>
      <c r="T442">
        <v>2002.54</v>
      </c>
      <c r="U442">
        <v>3489.15</v>
      </c>
      <c r="V442">
        <v>4225.5</v>
      </c>
      <c r="W442">
        <v>31.02</v>
      </c>
      <c r="X442">
        <v>2.81E-2</v>
      </c>
      <c r="Y442">
        <v>2.068E-2</v>
      </c>
      <c r="Z442">
        <v>2.257E-2</v>
      </c>
      <c r="AA442">
        <v>2.3380000000000001E-2</v>
      </c>
      <c r="AB442">
        <v>2.564E-2</v>
      </c>
      <c r="AC442">
        <v>2.947E-2</v>
      </c>
      <c r="AD442">
        <v>2.3400000000000001E-2</v>
      </c>
      <c r="AE442">
        <v>2.383E-2</v>
      </c>
      <c r="AF442">
        <v>2.4979999999999999E-2</v>
      </c>
      <c r="AG442">
        <v>2.6599999999999999E-2</v>
      </c>
      <c r="AH442">
        <v>3.3599999999999998E-2</v>
      </c>
      <c r="AI442">
        <v>2.725E-2</v>
      </c>
      <c r="AJ442">
        <v>2.6769999999999999E-2</v>
      </c>
      <c r="AK442">
        <v>2.5600000000000001E-2</v>
      </c>
      <c r="AL442">
        <v>2.2800000000000001E-2</v>
      </c>
      <c r="AM442">
        <v>2.3820000000000001E-2</v>
      </c>
      <c r="AN442">
        <v>2.5850000000000001E-2</v>
      </c>
      <c r="AO442">
        <v>2.4500000000000001E-2</v>
      </c>
      <c r="AP442">
        <v>1.9910000000000001E-2</v>
      </c>
      <c r="AQ442">
        <v>1.602E-2</v>
      </c>
      <c r="AR442">
        <v>2.2939999999999999E-2</v>
      </c>
      <c r="AS442">
        <v>3.4499999999999999E-3</v>
      </c>
      <c r="AT442">
        <v>1.7819999999999999E-2</v>
      </c>
      <c r="AU442">
        <v>1.9029999999999998E-2</v>
      </c>
      <c r="AV442">
        <v>1.9800000000000002E-2</v>
      </c>
      <c r="AW442">
        <v>55.600000000000023</v>
      </c>
      <c r="AX442">
        <v>-152.09024390243908</v>
      </c>
      <c r="AY442" t="s">
        <v>631</v>
      </c>
      <c r="AZ442" s="45">
        <v>45217.93125671296</v>
      </c>
    </row>
    <row r="443" spans="2:52">
      <c r="B443">
        <v>1081</v>
      </c>
      <c r="C443" s="1">
        <v>44614</v>
      </c>
      <c r="D443">
        <v>6.3247999999999998</v>
      </c>
      <c r="E443">
        <v>6.3255999999999997</v>
      </c>
      <c r="F443">
        <v>172.6</v>
      </c>
      <c r="G443">
        <v>180.71</v>
      </c>
      <c r="H443">
        <v>186.19</v>
      </c>
      <c r="I443">
        <v>101.01</v>
      </c>
      <c r="J443">
        <v>1900.1</v>
      </c>
      <c r="K443">
        <v>6858</v>
      </c>
      <c r="L443">
        <v>7494.21</v>
      </c>
      <c r="M443">
        <v>96.04</v>
      </c>
      <c r="N443">
        <v>23520</v>
      </c>
      <c r="O443">
        <v>33596.61</v>
      </c>
      <c r="P443">
        <v>13381.52</v>
      </c>
      <c r="Q443">
        <v>26449.61</v>
      </c>
      <c r="R443">
        <v>10958.9</v>
      </c>
      <c r="S443">
        <v>1750</v>
      </c>
      <c r="T443">
        <v>2002.54</v>
      </c>
      <c r="U443">
        <v>3457.15</v>
      </c>
      <c r="V443">
        <v>4304.76</v>
      </c>
      <c r="W443">
        <v>28.81</v>
      </c>
      <c r="X443">
        <v>2.8389999999999999E-2</v>
      </c>
      <c r="Y443">
        <v>2.0760000000000001E-2</v>
      </c>
      <c r="Z443">
        <v>2.29E-2</v>
      </c>
      <c r="AA443">
        <v>2.3550000000000001E-2</v>
      </c>
      <c r="AB443">
        <v>2.6030000000000001E-2</v>
      </c>
      <c r="AC443">
        <v>2.947E-2</v>
      </c>
      <c r="AD443">
        <v>2.324E-2</v>
      </c>
      <c r="AE443">
        <v>2.367E-2</v>
      </c>
      <c r="AF443">
        <v>2.486E-2</v>
      </c>
      <c r="AG443">
        <v>2.6290000000000001E-2</v>
      </c>
      <c r="AH443">
        <v>3.918E-2</v>
      </c>
      <c r="AI443">
        <v>2.665E-2</v>
      </c>
      <c r="AJ443">
        <v>2.63E-2</v>
      </c>
      <c r="AK443">
        <v>2.5100000000000001E-2</v>
      </c>
      <c r="AL443">
        <v>2.2939999999999999E-2</v>
      </c>
      <c r="AM443">
        <v>2.4080000000000001E-2</v>
      </c>
      <c r="AN443">
        <v>2.6100000000000002E-2</v>
      </c>
      <c r="AO443">
        <v>1.787E-2</v>
      </c>
      <c r="AP443">
        <v>1.9390000000000001E-2</v>
      </c>
      <c r="AQ443">
        <v>1.549E-2</v>
      </c>
      <c r="AR443">
        <v>2.2370000000000001E-2</v>
      </c>
      <c r="AS443">
        <v>3.2699999999999999E-3</v>
      </c>
      <c r="AT443">
        <v>1.7489999999999999E-2</v>
      </c>
      <c r="AU443">
        <v>1.8630000000000001E-2</v>
      </c>
      <c r="AV443">
        <v>1.934E-2</v>
      </c>
      <c r="AW443">
        <v>60.60000000000003</v>
      </c>
      <c r="AX443">
        <v>-152.09024390243908</v>
      </c>
      <c r="AY443" t="s">
        <v>631</v>
      </c>
      <c r="AZ443" s="45">
        <v>45217.93125671296</v>
      </c>
    </row>
    <row r="444" spans="2:52">
      <c r="B444">
        <v>1080</v>
      </c>
      <c r="C444" s="1">
        <v>44613</v>
      </c>
      <c r="D444">
        <v>6.3346</v>
      </c>
      <c r="E444">
        <v>6.3384</v>
      </c>
      <c r="F444">
        <v>173.15</v>
      </c>
      <c r="G444">
        <v>181.15</v>
      </c>
      <c r="H444">
        <v>186.66</v>
      </c>
      <c r="I444">
        <v>101.01</v>
      </c>
      <c r="J444">
        <v>1894.45</v>
      </c>
      <c r="K444">
        <v>6986</v>
      </c>
      <c r="L444">
        <v>7484.33</v>
      </c>
      <c r="M444">
        <v>95.8</v>
      </c>
      <c r="N444">
        <v>24170.07</v>
      </c>
      <c r="O444">
        <v>34079.18</v>
      </c>
      <c r="P444">
        <v>13548.07</v>
      </c>
      <c r="Q444">
        <v>26910.87</v>
      </c>
      <c r="R444">
        <v>10958.9</v>
      </c>
      <c r="S444">
        <v>1750</v>
      </c>
      <c r="T444">
        <v>2002.54</v>
      </c>
      <c r="U444">
        <v>3490.61</v>
      </c>
      <c r="V444">
        <v>4348.87</v>
      </c>
      <c r="W444">
        <v>27.75</v>
      </c>
      <c r="X444">
        <v>2.8490000000000001E-2</v>
      </c>
      <c r="Y444">
        <v>2.019E-2</v>
      </c>
      <c r="Z444">
        <v>2.257E-2</v>
      </c>
      <c r="AA444">
        <v>2.3349999999999999E-2</v>
      </c>
      <c r="AB444">
        <v>2.58E-2</v>
      </c>
      <c r="AC444">
        <v>2.947E-2</v>
      </c>
      <c r="AD444">
        <v>2.3109999999999999E-2</v>
      </c>
      <c r="AE444">
        <v>2.367E-2</v>
      </c>
      <c r="AF444">
        <v>2.4740000000000002E-2</v>
      </c>
      <c r="AG444">
        <v>2.6259999999999999E-2</v>
      </c>
      <c r="AH444">
        <v>3.2759999999999997E-2</v>
      </c>
      <c r="AI444">
        <v>2.7199999999999998E-2</v>
      </c>
      <c r="AJ444">
        <v>2.6749999999999999E-2</v>
      </c>
      <c r="AK444">
        <v>2.5499999999999998E-2</v>
      </c>
      <c r="AL444">
        <v>2.2589999999999999E-2</v>
      </c>
      <c r="AM444">
        <v>2.3900000000000001E-2</v>
      </c>
      <c r="AN444">
        <v>2.5850000000000001E-2</v>
      </c>
      <c r="AO444">
        <v>1.6389999999999998E-2</v>
      </c>
      <c r="AP444">
        <v>1.9290000000000002E-2</v>
      </c>
      <c r="AQ444">
        <v>1.465E-2</v>
      </c>
      <c r="AR444">
        <v>2.24E-2</v>
      </c>
      <c r="AS444">
        <v>3.2000000000000002E-3</v>
      </c>
      <c r="AT444">
        <v>1.6750000000000001E-2</v>
      </c>
      <c r="AU444">
        <v>1.8200000000000001E-2</v>
      </c>
      <c r="AV444">
        <v>1.9120000000000002E-2</v>
      </c>
      <c r="AW444">
        <v>65.999999999999986</v>
      </c>
      <c r="AX444">
        <v>-152.09024390243908</v>
      </c>
      <c r="AY444" t="s">
        <v>631</v>
      </c>
      <c r="AZ444" s="45">
        <v>45217.93125671296</v>
      </c>
    </row>
    <row r="445" spans="2:52">
      <c r="B445">
        <v>1079</v>
      </c>
      <c r="C445" s="1">
        <v>44610</v>
      </c>
      <c r="D445">
        <v>6.3323999999999998</v>
      </c>
      <c r="E445">
        <v>6.3372000000000002</v>
      </c>
      <c r="F445">
        <v>173.15</v>
      </c>
      <c r="G445">
        <v>181.15</v>
      </c>
      <c r="H445">
        <v>186.66</v>
      </c>
      <c r="I445">
        <v>98.37</v>
      </c>
      <c r="J445">
        <v>1893.6</v>
      </c>
      <c r="K445">
        <v>7102</v>
      </c>
      <c r="L445">
        <v>7513.62</v>
      </c>
      <c r="M445">
        <v>95.7</v>
      </c>
      <c r="N445">
        <v>24327.71</v>
      </c>
      <c r="O445">
        <v>34079.18</v>
      </c>
      <c r="P445">
        <v>13548.07</v>
      </c>
      <c r="Q445">
        <v>27122.07</v>
      </c>
      <c r="R445">
        <v>10958.9</v>
      </c>
      <c r="S445">
        <v>1750</v>
      </c>
      <c r="T445">
        <v>2002.54</v>
      </c>
      <c r="U445">
        <v>3490.76</v>
      </c>
      <c r="V445">
        <v>4348.87</v>
      </c>
      <c r="W445">
        <v>27.75</v>
      </c>
      <c r="X445">
        <v>2.81E-2</v>
      </c>
      <c r="Y445">
        <v>1.9740000000000001E-2</v>
      </c>
      <c r="Z445">
        <v>2.213E-2</v>
      </c>
      <c r="AA445">
        <v>2.2919999999999999E-2</v>
      </c>
      <c r="AB445">
        <v>2.5100000000000001E-2</v>
      </c>
      <c r="AC445">
        <v>2.947E-2</v>
      </c>
      <c r="AD445">
        <v>2.3109999999999999E-2</v>
      </c>
      <c r="AE445">
        <v>2.367E-2</v>
      </c>
      <c r="AF445">
        <v>2.4740000000000002E-2</v>
      </c>
      <c r="AG445">
        <v>2.6259999999999999E-2</v>
      </c>
      <c r="AH445">
        <v>3.2500000000000001E-2</v>
      </c>
      <c r="AI445">
        <v>2.615E-2</v>
      </c>
      <c r="AJ445">
        <v>2.5850000000000001E-2</v>
      </c>
      <c r="AK445">
        <v>2.5000000000000001E-2</v>
      </c>
      <c r="AL445">
        <v>2.4580000000000001E-2</v>
      </c>
      <c r="AM445">
        <v>2.649E-2</v>
      </c>
      <c r="AN445">
        <v>2.5340000000000001E-2</v>
      </c>
      <c r="AO445">
        <v>2.7E-2</v>
      </c>
      <c r="AP445">
        <v>1.9290000000000002E-2</v>
      </c>
      <c r="AQ445">
        <v>1.465E-2</v>
      </c>
      <c r="AR445">
        <v>2.24E-2</v>
      </c>
      <c r="AS445">
        <v>3.2000000000000002E-3</v>
      </c>
      <c r="AT445">
        <v>1.6750000000000001E-2</v>
      </c>
      <c r="AU445">
        <v>1.8200000000000001E-2</v>
      </c>
      <c r="AV445">
        <v>1.9120000000000002E-2</v>
      </c>
      <c r="AW445">
        <v>61.699999999999982</v>
      </c>
      <c r="AX445">
        <v>-152.09024390243908</v>
      </c>
      <c r="AY445" t="s">
        <v>631</v>
      </c>
      <c r="AZ445" s="45">
        <v>45217.93125671296</v>
      </c>
    </row>
    <row r="446" spans="2:52">
      <c r="B446">
        <v>1078</v>
      </c>
      <c r="C446" s="1">
        <v>44609</v>
      </c>
      <c r="D446">
        <v>6.3365999999999998</v>
      </c>
      <c r="E446">
        <v>6.3392999999999997</v>
      </c>
      <c r="F446">
        <v>172.15</v>
      </c>
      <c r="G446">
        <v>180.92</v>
      </c>
      <c r="H446">
        <v>186.29</v>
      </c>
      <c r="I446">
        <v>98.37</v>
      </c>
      <c r="J446">
        <v>1893.45</v>
      </c>
      <c r="K446">
        <v>7042</v>
      </c>
      <c r="L446">
        <v>7537.37</v>
      </c>
      <c r="M446">
        <v>95.99</v>
      </c>
      <c r="N446">
        <v>24792.77</v>
      </c>
      <c r="O446">
        <v>34312.03</v>
      </c>
      <c r="P446">
        <v>13716.72</v>
      </c>
      <c r="Q446">
        <v>27232.87</v>
      </c>
      <c r="R446">
        <v>10958.9</v>
      </c>
      <c r="S446">
        <v>1750</v>
      </c>
      <c r="T446">
        <v>2002.54</v>
      </c>
      <c r="U446">
        <v>3468.03</v>
      </c>
      <c r="V446">
        <v>4380.26</v>
      </c>
      <c r="W446">
        <v>28.11</v>
      </c>
      <c r="X446">
        <v>2.7830000000000001E-2</v>
      </c>
      <c r="Y446">
        <v>1.9E-2</v>
      </c>
      <c r="Z446">
        <v>2.1909999999999999E-2</v>
      </c>
      <c r="AA446">
        <v>2.2700000000000001E-2</v>
      </c>
      <c r="AB446">
        <v>2.4930000000000001E-2</v>
      </c>
      <c r="AC446">
        <v>2.947E-2</v>
      </c>
      <c r="AD446">
        <v>2.3099999999999999E-2</v>
      </c>
      <c r="AE446">
        <v>2.3650000000000001E-2</v>
      </c>
      <c r="AF446">
        <v>2.4740000000000002E-2</v>
      </c>
      <c r="AG446">
        <v>2.6259999999999999E-2</v>
      </c>
      <c r="AH446">
        <v>3.0540000000000001E-2</v>
      </c>
      <c r="AI446">
        <v>2.6069999999999999E-2</v>
      </c>
      <c r="AJ446">
        <v>2.5899999999999999E-2</v>
      </c>
      <c r="AK446">
        <v>2.53E-2</v>
      </c>
      <c r="AL446">
        <v>2.2210000000000001E-2</v>
      </c>
      <c r="AM446">
        <v>2.3189999999999999E-2</v>
      </c>
      <c r="AN446">
        <v>2.5159999999999998E-2</v>
      </c>
      <c r="AO446">
        <v>1.03E-2</v>
      </c>
      <c r="AP446">
        <v>1.9619999999999999E-2</v>
      </c>
      <c r="AQ446">
        <v>1.4659999999999999E-2</v>
      </c>
      <c r="AR446">
        <v>2.2939999999999999E-2</v>
      </c>
      <c r="AS446">
        <v>3.3700000000000002E-3</v>
      </c>
      <c r="AT446">
        <v>1.694E-2</v>
      </c>
      <c r="AU446">
        <v>1.84E-2</v>
      </c>
      <c r="AV446">
        <v>1.9359999999999999E-2</v>
      </c>
      <c r="AW446">
        <v>57.600000000000016</v>
      </c>
      <c r="AX446">
        <v>-152.09024390243908</v>
      </c>
      <c r="AY446" t="s">
        <v>631</v>
      </c>
      <c r="AZ446" s="45">
        <v>45217.93125671296</v>
      </c>
    </row>
    <row r="447" spans="2:52">
      <c r="B447">
        <v>1077</v>
      </c>
      <c r="C447" s="1">
        <v>44608</v>
      </c>
      <c r="D447">
        <v>6.3574999999999999</v>
      </c>
      <c r="E447">
        <v>6.3573000000000004</v>
      </c>
      <c r="F447">
        <v>173.37</v>
      </c>
      <c r="G447">
        <v>180.63</v>
      </c>
      <c r="H447">
        <v>186.25</v>
      </c>
      <c r="I447">
        <v>99.13</v>
      </c>
      <c r="J447">
        <v>1862.6</v>
      </c>
      <c r="K447">
        <v>6914</v>
      </c>
      <c r="L447">
        <v>7603.78</v>
      </c>
      <c r="M447">
        <v>96.37</v>
      </c>
      <c r="N447">
        <v>24718.9</v>
      </c>
      <c r="O447">
        <v>34934.269999999997</v>
      </c>
      <c r="P447">
        <v>14124.09</v>
      </c>
      <c r="Q447">
        <v>27460.400000000001</v>
      </c>
      <c r="R447">
        <v>10958.9</v>
      </c>
      <c r="S447">
        <v>1750</v>
      </c>
      <c r="T447">
        <v>2002.54</v>
      </c>
      <c r="U447">
        <v>3465.83</v>
      </c>
      <c r="V447">
        <v>4475.01</v>
      </c>
      <c r="W447">
        <v>24.29</v>
      </c>
      <c r="X447">
        <v>2.785E-2</v>
      </c>
      <c r="Y447">
        <v>1.9130000000000001E-2</v>
      </c>
      <c r="Z447">
        <v>2.1989999999999999E-2</v>
      </c>
      <c r="AA447">
        <v>2.3009999999999999E-2</v>
      </c>
      <c r="AB447">
        <v>2.4979999999999999E-2</v>
      </c>
      <c r="AC447">
        <v>2.9530000000000001E-2</v>
      </c>
      <c r="AD447">
        <v>2.3109999999999999E-2</v>
      </c>
      <c r="AE447">
        <v>2.3859999999999999E-2</v>
      </c>
      <c r="AF447">
        <v>2.4809999999999999E-2</v>
      </c>
      <c r="AG447">
        <v>2.63E-2</v>
      </c>
      <c r="AH447">
        <v>2.9389999999999999E-2</v>
      </c>
      <c r="AI447">
        <v>2.5700000000000001E-2</v>
      </c>
      <c r="AJ447">
        <v>2.5600000000000001E-2</v>
      </c>
      <c r="AK447">
        <v>2.52E-2</v>
      </c>
      <c r="AL447">
        <v>2.231E-2</v>
      </c>
      <c r="AM447">
        <v>2.332E-2</v>
      </c>
      <c r="AN447">
        <v>2.512E-2</v>
      </c>
      <c r="AO447">
        <v>1.562E-2</v>
      </c>
      <c r="AP447">
        <v>2.0379999999999999E-2</v>
      </c>
      <c r="AQ447">
        <v>1.521E-2</v>
      </c>
      <c r="AR447">
        <v>2.3449999999999999E-2</v>
      </c>
      <c r="AS447">
        <v>3.65E-3</v>
      </c>
      <c r="AT447">
        <v>1.7579999999999998E-2</v>
      </c>
      <c r="AU447">
        <v>1.9189999999999999E-2</v>
      </c>
      <c r="AV447">
        <v>2.019E-2</v>
      </c>
      <c r="AW447">
        <v>54.300000000000011</v>
      </c>
      <c r="AX447">
        <v>-152.09024390243908</v>
      </c>
      <c r="AY447" t="s">
        <v>631</v>
      </c>
      <c r="AZ447" s="45">
        <v>45217.93125671296</v>
      </c>
    </row>
    <row r="448" spans="2:52">
      <c r="B448">
        <v>1076</v>
      </c>
      <c r="C448" s="1">
        <v>44607</v>
      </c>
      <c r="D448">
        <v>6.3654999999999999</v>
      </c>
      <c r="E448">
        <v>6.3545999999999996</v>
      </c>
      <c r="F448">
        <v>174.51</v>
      </c>
      <c r="G448">
        <v>180.37</v>
      </c>
      <c r="H448">
        <v>186.23</v>
      </c>
      <c r="I448">
        <v>99.13</v>
      </c>
      <c r="J448">
        <v>1848.55</v>
      </c>
      <c r="K448">
        <v>6840</v>
      </c>
      <c r="L448">
        <v>7608.92</v>
      </c>
      <c r="M448">
        <v>96.08</v>
      </c>
      <c r="N448">
        <v>24355.71</v>
      </c>
      <c r="O448">
        <v>34988.839999999997</v>
      </c>
      <c r="P448">
        <v>14139.76</v>
      </c>
      <c r="Q448">
        <v>26865.19</v>
      </c>
      <c r="R448">
        <v>10958.9</v>
      </c>
      <c r="S448">
        <v>1750</v>
      </c>
      <c r="T448">
        <v>2002.54</v>
      </c>
      <c r="U448">
        <v>3446.09</v>
      </c>
      <c r="V448">
        <v>4471.07</v>
      </c>
      <c r="W448">
        <v>25.7</v>
      </c>
      <c r="X448">
        <v>2.7980000000000001E-2</v>
      </c>
      <c r="Y448">
        <v>1.8669999999999999E-2</v>
      </c>
      <c r="Z448">
        <v>2.2079999999999999E-2</v>
      </c>
      <c r="AA448">
        <v>2.3179999999999999E-2</v>
      </c>
      <c r="AB448">
        <v>2.5159999999999998E-2</v>
      </c>
      <c r="AC448">
        <v>2.9530000000000001E-2</v>
      </c>
      <c r="AD448">
        <v>2.3099999999999999E-2</v>
      </c>
      <c r="AE448">
        <v>2.3939999999999999E-2</v>
      </c>
      <c r="AF448">
        <v>2.4819999999999998E-2</v>
      </c>
      <c r="AG448">
        <v>2.6370000000000001E-2</v>
      </c>
      <c r="AH448">
        <v>3.0349999999999999E-2</v>
      </c>
      <c r="AI448">
        <v>2.5850000000000001E-2</v>
      </c>
      <c r="AJ448">
        <v>2.5749999999999999E-2</v>
      </c>
      <c r="AK448">
        <v>2.5049999999999999E-2</v>
      </c>
      <c r="AL448">
        <v>2.23E-2</v>
      </c>
      <c r="AM448">
        <v>2.3259999999999999E-2</v>
      </c>
      <c r="AN448">
        <v>2.529E-2</v>
      </c>
      <c r="AO448">
        <v>1.5779999999999999E-2</v>
      </c>
      <c r="AP448">
        <v>2.043E-2</v>
      </c>
      <c r="AQ448">
        <v>1.5769999999999999E-2</v>
      </c>
      <c r="AR448">
        <v>2.3570000000000001E-2</v>
      </c>
      <c r="AS448">
        <v>3.81E-3</v>
      </c>
      <c r="AT448">
        <v>1.804E-2</v>
      </c>
      <c r="AU448">
        <v>1.9400000000000001E-2</v>
      </c>
      <c r="AV448">
        <v>2.0310000000000002E-2</v>
      </c>
      <c r="AW448">
        <v>51.399999999999984</v>
      </c>
      <c r="AX448">
        <v>-152.09024390243908</v>
      </c>
      <c r="AY448" t="s">
        <v>631</v>
      </c>
      <c r="AZ448" s="45">
        <v>45217.93125671296</v>
      </c>
    </row>
    <row r="449" spans="2:52">
      <c r="B449">
        <v>1075</v>
      </c>
      <c r="C449" s="1">
        <v>44606</v>
      </c>
      <c r="D449">
        <v>6.3635999999999999</v>
      </c>
      <c r="E449">
        <v>6.3540999999999999</v>
      </c>
      <c r="F449">
        <v>177.1</v>
      </c>
      <c r="G449">
        <v>180.73</v>
      </c>
      <c r="H449">
        <v>186.99</v>
      </c>
      <c r="I449">
        <v>100.38</v>
      </c>
      <c r="J449">
        <v>1866.15</v>
      </c>
      <c r="K449">
        <v>6806</v>
      </c>
      <c r="L449">
        <v>7531.59</v>
      </c>
      <c r="M449">
        <v>95.55</v>
      </c>
      <c r="N449">
        <v>24556.57</v>
      </c>
      <c r="O449">
        <v>34566.17</v>
      </c>
      <c r="P449">
        <v>13790.92</v>
      </c>
      <c r="Q449">
        <v>27079.59</v>
      </c>
      <c r="R449">
        <v>10958.9</v>
      </c>
      <c r="S449">
        <v>1750</v>
      </c>
      <c r="T449">
        <v>2002.54</v>
      </c>
      <c r="U449">
        <v>3428.88</v>
      </c>
      <c r="V449">
        <v>4401.67</v>
      </c>
      <c r="W449">
        <v>28.33</v>
      </c>
      <c r="X449">
        <v>2.7980000000000001E-2</v>
      </c>
      <c r="Y449">
        <v>1.924E-2</v>
      </c>
      <c r="Z449">
        <v>2.2110000000000001E-2</v>
      </c>
      <c r="AA449">
        <v>2.3290000000000002E-2</v>
      </c>
      <c r="AB449">
        <v>2.52E-2</v>
      </c>
      <c r="AC449">
        <v>2.9530000000000001E-2</v>
      </c>
      <c r="AD449">
        <v>2.3040000000000001E-2</v>
      </c>
      <c r="AE449">
        <v>2.3900000000000001E-2</v>
      </c>
      <c r="AF449">
        <v>2.479E-2</v>
      </c>
      <c r="AG449">
        <v>2.6280000000000001E-2</v>
      </c>
      <c r="AH449">
        <v>3.0779999999999998E-2</v>
      </c>
      <c r="AI449">
        <v>2.605E-2</v>
      </c>
      <c r="AJ449">
        <v>2.5999999999999999E-2</v>
      </c>
      <c r="AK449">
        <v>2.555E-2</v>
      </c>
      <c r="AL449">
        <v>2.2370000000000001E-2</v>
      </c>
      <c r="AM449">
        <v>2.334E-2</v>
      </c>
      <c r="AN449">
        <v>2.5399999999999999E-2</v>
      </c>
      <c r="AO449">
        <v>1.528E-2</v>
      </c>
      <c r="AP449">
        <v>1.9879999999999998E-2</v>
      </c>
      <c r="AQ449">
        <v>1.5740000000000001E-2</v>
      </c>
      <c r="AR449">
        <v>2.2859999999999998E-2</v>
      </c>
      <c r="AS449">
        <v>3.6800000000000001E-3</v>
      </c>
      <c r="AT449">
        <v>1.7979999999999999E-2</v>
      </c>
      <c r="AU449">
        <v>1.9109999999999999E-2</v>
      </c>
      <c r="AV449">
        <v>1.9890000000000001E-2</v>
      </c>
      <c r="AW449">
        <v>53.100000000000023</v>
      </c>
      <c r="AX449">
        <v>-152.09024390243908</v>
      </c>
      <c r="AY449" t="s">
        <v>631</v>
      </c>
      <c r="AZ449" s="45">
        <v>45217.93125671296</v>
      </c>
    </row>
    <row r="450" spans="2:52">
      <c r="B450">
        <v>1074</v>
      </c>
      <c r="C450" s="1">
        <v>44603</v>
      </c>
      <c r="D450">
        <v>6.3631000000000002</v>
      </c>
      <c r="E450">
        <v>6.3627000000000002</v>
      </c>
      <c r="F450">
        <v>179.21</v>
      </c>
      <c r="G450">
        <v>181.55</v>
      </c>
      <c r="H450">
        <v>188.07</v>
      </c>
      <c r="I450">
        <v>96.03</v>
      </c>
      <c r="J450">
        <v>1831.15</v>
      </c>
      <c r="K450">
        <v>6852</v>
      </c>
      <c r="L450">
        <v>7661.02</v>
      </c>
      <c r="M450">
        <v>95.49</v>
      </c>
      <c r="N450">
        <v>24906.66</v>
      </c>
      <c r="O450">
        <v>34738.06</v>
      </c>
      <c r="P450">
        <v>13791.15</v>
      </c>
      <c r="Q450">
        <v>27696.080000000002</v>
      </c>
      <c r="R450">
        <v>10958.9</v>
      </c>
      <c r="S450">
        <v>1750</v>
      </c>
      <c r="T450">
        <v>2002.54</v>
      </c>
      <c r="U450">
        <v>3462.95</v>
      </c>
      <c r="V450">
        <v>4418.6400000000003</v>
      </c>
      <c r="W450">
        <v>27.36</v>
      </c>
      <c r="X450">
        <v>2.7879999999999999E-2</v>
      </c>
      <c r="Y450">
        <v>1.8769999999999998E-2</v>
      </c>
      <c r="Z450">
        <v>2.1940000000000001E-2</v>
      </c>
      <c r="AA450">
        <v>2.308E-2</v>
      </c>
      <c r="AB450">
        <v>2.494E-2</v>
      </c>
      <c r="AC450">
        <v>2.9530000000000001E-2</v>
      </c>
      <c r="AD450">
        <v>2.3040000000000001E-2</v>
      </c>
      <c r="AE450">
        <v>2.3910000000000001E-2</v>
      </c>
      <c r="AF450">
        <v>2.4819999999999998E-2</v>
      </c>
      <c r="AG450">
        <v>2.6280000000000001E-2</v>
      </c>
      <c r="AH450">
        <v>2.7980000000000001E-2</v>
      </c>
      <c r="AI450">
        <v>2.5899999999999999E-2</v>
      </c>
      <c r="AJ450">
        <v>2.5950000000000001E-2</v>
      </c>
      <c r="AK450">
        <v>2.5350000000000001E-2</v>
      </c>
      <c r="AL450">
        <v>2.2239999999999999E-2</v>
      </c>
      <c r="AM450">
        <v>2.317E-2</v>
      </c>
      <c r="AN450">
        <v>2.521E-2</v>
      </c>
      <c r="AO450">
        <v>1.3990000000000001E-2</v>
      </c>
      <c r="AP450">
        <v>1.9369999999999998E-2</v>
      </c>
      <c r="AQ450">
        <v>1.4999999999999999E-2</v>
      </c>
      <c r="AR450">
        <v>2.2380000000000001E-2</v>
      </c>
      <c r="AS450">
        <v>3.3999999999999998E-3</v>
      </c>
      <c r="AT450">
        <v>1.7250000000000001E-2</v>
      </c>
      <c r="AU450">
        <v>1.8540000000000001E-2</v>
      </c>
      <c r="AV450">
        <v>1.9359999999999999E-2</v>
      </c>
      <c r="AW450">
        <v>58.299999999999983</v>
      </c>
      <c r="AX450">
        <v>-152.09024390243908</v>
      </c>
      <c r="AY450" t="s">
        <v>631</v>
      </c>
      <c r="AZ450" s="45">
        <v>45217.93125671296</v>
      </c>
    </row>
    <row r="451" spans="2:52">
      <c r="B451">
        <v>1073</v>
      </c>
      <c r="C451" s="1">
        <v>44602</v>
      </c>
      <c r="D451">
        <v>6.3661000000000003</v>
      </c>
      <c r="E451">
        <v>6.3665000000000003</v>
      </c>
      <c r="F451">
        <v>178.99</v>
      </c>
      <c r="G451">
        <v>180.48</v>
      </c>
      <c r="H451">
        <v>187.11</v>
      </c>
      <c r="I451">
        <v>92.62</v>
      </c>
      <c r="J451">
        <v>1835.35</v>
      </c>
      <c r="K451">
        <v>6760</v>
      </c>
      <c r="L451">
        <v>7672.4</v>
      </c>
      <c r="M451">
        <v>95.64</v>
      </c>
      <c r="N451">
        <v>24924.35</v>
      </c>
      <c r="O451">
        <v>35241.589999999997</v>
      </c>
      <c r="P451">
        <v>14185.64</v>
      </c>
      <c r="Q451">
        <v>27696.080000000002</v>
      </c>
      <c r="R451">
        <v>10958.9</v>
      </c>
      <c r="S451">
        <v>1750</v>
      </c>
      <c r="T451">
        <v>2002.54</v>
      </c>
      <c r="U451">
        <v>3485.91</v>
      </c>
      <c r="V451">
        <v>4504.08</v>
      </c>
      <c r="W451">
        <v>23.91</v>
      </c>
      <c r="X451">
        <v>2.7640000000000001E-2</v>
      </c>
      <c r="Y451">
        <v>1.8790000000000001E-2</v>
      </c>
      <c r="Z451">
        <v>2.1420000000000002E-2</v>
      </c>
      <c r="AA451">
        <v>2.2499999999999999E-2</v>
      </c>
      <c r="AB451">
        <v>2.452E-2</v>
      </c>
      <c r="AC451">
        <v>2.894E-2</v>
      </c>
      <c r="AD451">
        <v>2.3019999999999999E-2</v>
      </c>
      <c r="AE451">
        <v>2.4029999999999999E-2</v>
      </c>
      <c r="AF451">
        <v>2.479E-2</v>
      </c>
      <c r="AG451">
        <v>2.606E-2</v>
      </c>
      <c r="AH451">
        <v>2.7199999999999998E-2</v>
      </c>
      <c r="AI451">
        <v>2.52E-2</v>
      </c>
      <c r="AJ451">
        <v>2.53E-2</v>
      </c>
      <c r="AK451">
        <v>2.4799999999999999E-2</v>
      </c>
      <c r="AL451">
        <v>2.1649999999999999E-2</v>
      </c>
      <c r="AM451">
        <v>2.2540000000000001E-2</v>
      </c>
      <c r="AN451">
        <v>2.453E-2</v>
      </c>
      <c r="AO451">
        <v>1.448E-2</v>
      </c>
      <c r="AP451">
        <v>2.0289999999999999E-2</v>
      </c>
      <c r="AQ451">
        <v>1.5789999999999998E-2</v>
      </c>
      <c r="AR451">
        <v>2.316E-2</v>
      </c>
      <c r="AS451">
        <v>3.7000000000000002E-3</v>
      </c>
      <c r="AT451">
        <v>1.8169999999999999E-2</v>
      </c>
      <c r="AU451">
        <v>1.951E-2</v>
      </c>
      <c r="AV451">
        <v>2.0299999999999999E-2</v>
      </c>
      <c r="AW451">
        <v>43.300000000000004</v>
      </c>
      <c r="AX451">
        <v>-152.09024390243908</v>
      </c>
      <c r="AY451" t="s">
        <v>631</v>
      </c>
      <c r="AZ451" s="45">
        <v>45217.93125671296</v>
      </c>
    </row>
    <row r="452" spans="2:52">
      <c r="B452">
        <v>1072</v>
      </c>
      <c r="C452" s="1">
        <v>44601</v>
      </c>
      <c r="D452">
        <v>6.3625999999999996</v>
      </c>
      <c r="E452">
        <v>6.3623000000000003</v>
      </c>
      <c r="F452">
        <v>177.23</v>
      </c>
      <c r="G452">
        <v>181.54</v>
      </c>
      <c r="H452">
        <v>187.72</v>
      </c>
      <c r="I452">
        <v>93.88</v>
      </c>
      <c r="J452">
        <v>1827.8</v>
      </c>
      <c r="K452">
        <v>6644</v>
      </c>
      <c r="L452">
        <v>7643.42</v>
      </c>
      <c r="M452">
        <v>95.4</v>
      </c>
      <c r="N452">
        <v>24829.99</v>
      </c>
      <c r="O452">
        <v>35768.06</v>
      </c>
      <c r="P452">
        <v>14490.37</v>
      </c>
      <c r="Q452">
        <v>27579.87</v>
      </c>
      <c r="R452">
        <v>10958.9</v>
      </c>
      <c r="S452">
        <v>1750</v>
      </c>
      <c r="T452">
        <v>2002.54</v>
      </c>
      <c r="U452">
        <v>3479.95</v>
      </c>
      <c r="V452">
        <v>4587.18</v>
      </c>
      <c r="W452">
        <v>19.96</v>
      </c>
      <c r="X452">
        <v>2.7300000000000001E-2</v>
      </c>
      <c r="Y452">
        <v>1.9109999999999999E-2</v>
      </c>
      <c r="Z452">
        <v>2.1350000000000001E-2</v>
      </c>
      <c r="AA452">
        <v>2.2530000000000001E-2</v>
      </c>
      <c r="AB452">
        <v>2.4209999999999999E-2</v>
      </c>
      <c r="AC452">
        <v>2.9000000000000001E-2</v>
      </c>
      <c r="AD452">
        <v>2.3009999999999999E-2</v>
      </c>
      <c r="AE452">
        <v>2.401E-2</v>
      </c>
      <c r="AF452">
        <v>2.479E-2</v>
      </c>
      <c r="AG452">
        <v>2.6100000000000002E-2</v>
      </c>
      <c r="AH452">
        <v>2.8879999999999999E-2</v>
      </c>
      <c r="AI452">
        <v>2.46E-2</v>
      </c>
      <c r="AJ452">
        <v>2.4719999999999999E-2</v>
      </c>
      <c r="AK452">
        <v>2.435E-2</v>
      </c>
      <c r="AL452">
        <v>2.1669999999999998E-2</v>
      </c>
      <c r="AM452">
        <v>2.2540000000000001E-2</v>
      </c>
      <c r="AN452">
        <v>2.4570000000000002E-2</v>
      </c>
      <c r="AO452">
        <v>1.0999999999999999E-2</v>
      </c>
      <c r="AP452">
        <v>1.942E-2</v>
      </c>
      <c r="AQ452">
        <v>1.3639999999999999E-2</v>
      </c>
      <c r="AR452">
        <v>2.2450000000000001E-2</v>
      </c>
      <c r="AS452">
        <v>2.6900000000000001E-3</v>
      </c>
      <c r="AT452">
        <v>1.6289999999999999E-2</v>
      </c>
      <c r="AU452">
        <v>1.8169999999999999E-2</v>
      </c>
      <c r="AV452">
        <v>1.9179999999999999E-2</v>
      </c>
      <c r="AW452">
        <v>62.400000000000027</v>
      </c>
      <c r="AX452">
        <v>-152.09024390243908</v>
      </c>
      <c r="AY452" t="s">
        <v>631</v>
      </c>
      <c r="AZ452" s="45">
        <v>45217.93125671296</v>
      </c>
    </row>
    <row r="453" spans="2:52">
      <c r="B453">
        <v>1071</v>
      </c>
      <c r="C453" s="1">
        <v>44600</v>
      </c>
      <c r="D453">
        <v>6.3635000000000002</v>
      </c>
      <c r="E453">
        <v>6.3612000000000002</v>
      </c>
      <c r="F453">
        <v>176.74</v>
      </c>
      <c r="G453">
        <v>181.45</v>
      </c>
      <c r="H453">
        <v>187.56</v>
      </c>
      <c r="I453">
        <v>97.77</v>
      </c>
      <c r="J453">
        <v>1822.6</v>
      </c>
      <c r="K453">
        <v>6590</v>
      </c>
      <c r="L453">
        <v>7567.07</v>
      </c>
      <c r="M453">
        <v>95.48</v>
      </c>
      <c r="N453">
        <v>24329.49</v>
      </c>
      <c r="O453">
        <v>35462.78</v>
      </c>
      <c r="P453">
        <v>14194.46</v>
      </c>
      <c r="Q453">
        <v>27284.52</v>
      </c>
      <c r="R453">
        <v>10958.9</v>
      </c>
      <c r="S453">
        <v>1750</v>
      </c>
      <c r="T453">
        <v>2002.54</v>
      </c>
      <c r="U453">
        <v>3452.63</v>
      </c>
      <c r="V453">
        <v>4521.54</v>
      </c>
      <c r="W453">
        <v>21.44</v>
      </c>
      <c r="X453">
        <v>2.7230000000000001E-2</v>
      </c>
      <c r="Y453">
        <v>1.9109999999999999E-2</v>
      </c>
      <c r="Z453">
        <v>2.1229999999999999E-2</v>
      </c>
      <c r="AA453">
        <v>2.2460000000000001E-2</v>
      </c>
      <c r="AB453">
        <v>2.4E-2</v>
      </c>
      <c r="AC453">
        <v>2.8930000000000001E-2</v>
      </c>
      <c r="AD453">
        <v>2.3019999999999999E-2</v>
      </c>
      <c r="AE453">
        <v>2.401E-2</v>
      </c>
      <c r="AF453">
        <v>2.486E-2</v>
      </c>
      <c r="AG453">
        <v>2.6200000000000001E-2</v>
      </c>
      <c r="AH453">
        <v>2.945E-2</v>
      </c>
      <c r="AI453">
        <v>2.4899999999999999E-2</v>
      </c>
      <c r="AJ453">
        <v>2.495E-2</v>
      </c>
      <c r="AK453">
        <v>2.46E-2</v>
      </c>
      <c r="AL453">
        <v>2.1559999999999999E-2</v>
      </c>
      <c r="AM453">
        <v>2.2380000000000001E-2</v>
      </c>
      <c r="AN453">
        <v>2.4379999999999999E-2</v>
      </c>
      <c r="AO453">
        <v>1.7590000000000001E-2</v>
      </c>
      <c r="AP453">
        <v>1.9630000000000002E-2</v>
      </c>
      <c r="AQ453">
        <v>1.341E-2</v>
      </c>
      <c r="AR453">
        <v>2.257E-2</v>
      </c>
      <c r="AS453">
        <v>2.6099999999999999E-3</v>
      </c>
      <c r="AT453">
        <v>1.5800000000000002E-2</v>
      </c>
      <c r="AU453">
        <v>1.8169999999999999E-2</v>
      </c>
      <c r="AV453">
        <v>1.9349999999999999E-2</v>
      </c>
      <c r="AW453">
        <v>66.599999999999994</v>
      </c>
      <c r="AX453">
        <v>-152.09024390243908</v>
      </c>
      <c r="AY453" t="s">
        <v>631</v>
      </c>
      <c r="AZ453" s="45">
        <v>45217.93125671296</v>
      </c>
    </row>
    <row r="454" spans="2:52">
      <c r="B454">
        <v>1070</v>
      </c>
      <c r="C454" s="1">
        <v>44599</v>
      </c>
      <c r="D454">
        <v>6.3536000000000001</v>
      </c>
      <c r="E454">
        <v>6.3612000000000002</v>
      </c>
      <c r="F454">
        <v>178.31</v>
      </c>
      <c r="G454">
        <v>181.87</v>
      </c>
      <c r="H454">
        <v>188.19</v>
      </c>
      <c r="I454">
        <v>97.48</v>
      </c>
      <c r="J454">
        <v>1813.55</v>
      </c>
      <c r="K454">
        <v>6582</v>
      </c>
      <c r="L454">
        <v>7573.47</v>
      </c>
      <c r="M454">
        <v>95.38</v>
      </c>
      <c r="N454">
        <v>24579.55</v>
      </c>
      <c r="O454">
        <v>35091.129999999997</v>
      </c>
      <c r="P454">
        <v>14015.67</v>
      </c>
      <c r="Q454">
        <v>27248.87</v>
      </c>
      <c r="R454">
        <v>10958.9</v>
      </c>
      <c r="S454">
        <v>1750</v>
      </c>
      <c r="T454">
        <v>2002.54</v>
      </c>
      <c r="U454">
        <v>3429.58</v>
      </c>
      <c r="V454">
        <v>4483.87</v>
      </c>
      <c r="W454">
        <v>22.86</v>
      </c>
      <c r="X454">
        <v>2.724E-2</v>
      </c>
      <c r="Y454">
        <v>1.9290000000000002E-2</v>
      </c>
      <c r="Z454">
        <v>2.1149999999999999E-2</v>
      </c>
      <c r="AA454">
        <v>2.2210000000000001E-2</v>
      </c>
      <c r="AB454">
        <v>2.3939999999999999E-2</v>
      </c>
      <c r="AC454">
        <v>2.9149999999999999E-2</v>
      </c>
      <c r="AD454">
        <v>2.299E-2</v>
      </c>
      <c r="AE454">
        <v>2.3990000000000001E-2</v>
      </c>
      <c r="AF454">
        <v>2.4479999999999998E-2</v>
      </c>
      <c r="AG454">
        <v>2.6290000000000001E-2</v>
      </c>
      <c r="AH454">
        <v>2.9360000000000001E-2</v>
      </c>
      <c r="AI454">
        <v>2.5399999999999999E-2</v>
      </c>
      <c r="AJ454">
        <v>2.5350000000000001E-2</v>
      </c>
      <c r="AK454">
        <v>2.47E-2</v>
      </c>
      <c r="AL454">
        <v>2.163E-2</v>
      </c>
      <c r="AM454">
        <v>2.2409999999999999E-2</v>
      </c>
      <c r="AN454">
        <v>2.4369999999999999E-2</v>
      </c>
      <c r="AO454">
        <v>1.6410000000000001E-2</v>
      </c>
      <c r="AP454">
        <v>1.916E-2</v>
      </c>
      <c r="AQ454">
        <v>1.29E-2</v>
      </c>
      <c r="AR454">
        <v>2.2169999999999999E-2</v>
      </c>
      <c r="AS454">
        <v>2.1099999999999999E-3</v>
      </c>
      <c r="AT454">
        <v>1.5270000000000001E-2</v>
      </c>
      <c r="AU454">
        <v>1.7649999999999999E-2</v>
      </c>
      <c r="AV454">
        <v>1.8870000000000001E-2</v>
      </c>
      <c r="AW454">
        <v>69.400000000000006</v>
      </c>
      <c r="AX454">
        <v>-152.09024390243908</v>
      </c>
      <c r="AY454" t="s">
        <v>631</v>
      </c>
      <c r="AZ454" s="45">
        <v>45217.93125671296</v>
      </c>
    </row>
    <row r="455" spans="2:52">
      <c r="B455">
        <v>1069</v>
      </c>
      <c r="C455" s="1">
        <v>44596</v>
      </c>
      <c r="D455">
        <v>6.3578999999999999</v>
      </c>
      <c r="E455">
        <v>6.3612000000000002</v>
      </c>
      <c r="F455">
        <v>179.45</v>
      </c>
      <c r="G455">
        <v>181.97</v>
      </c>
      <c r="H455">
        <v>188.48</v>
      </c>
      <c r="I455">
        <v>92.61</v>
      </c>
      <c r="J455">
        <v>1804.7</v>
      </c>
      <c r="K455">
        <v>6536</v>
      </c>
      <c r="L455">
        <v>7516.4</v>
      </c>
      <c r="M455">
        <v>95.94</v>
      </c>
      <c r="N455">
        <v>24573.29</v>
      </c>
      <c r="O455">
        <v>35089.74</v>
      </c>
      <c r="P455">
        <v>14098.01</v>
      </c>
      <c r="Q455">
        <v>27439.99</v>
      </c>
      <c r="R455">
        <v>10958.9</v>
      </c>
      <c r="S455">
        <v>1750</v>
      </c>
      <c r="T455">
        <v>2002.54</v>
      </c>
      <c r="U455">
        <v>3361.44</v>
      </c>
      <c r="V455">
        <v>4500.53</v>
      </c>
      <c r="W455">
        <v>23.22</v>
      </c>
      <c r="X455">
        <v>2.7109999999999999E-2</v>
      </c>
      <c r="Y455">
        <v>1.9949999999999999E-2</v>
      </c>
      <c r="Z455">
        <v>2.1319999999999999E-2</v>
      </c>
      <c r="AA455">
        <v>2.215E-2</v>
      </c>
      <c r="AB455">
        <v>2.3939999999999999E-2</v>
      </c>
      <c r="AC455">
        <v>2.9149999999999999E-2</v>
      </c>
      <c r="AD455">
        <v>2.299E-2</v>
      </c>
      <c r="AE455">
        <v>2.3990000000000001E-2</v>
      </c>
      <c r="AF455">
        <v>2.4479999999999998E-2</v>
      </c>
      <c r="AG455">
        <v>2.6290000000000001E-2</v>
      </c>
      <c r="AH455">
        <v>2.9329999999999998E-2</v>
      </c>
      <c r="AI455">
        <v>2.555E-2</v>
      </c>
      <c r="AJ455">
        <v>2.5350000000000001E-2</v>
      </c>
      <c r="AK455">
        <v>2.47E-2</v>
      </c>
      <c r="AL455">
        <v>2.146E-2</v>
      </c>
      <c r="AM455">
        <v>2.2610000000000002E-2</v>
      </c>
      <c r="AN455">
        <v>2.4140000000000002E-2</v>
      </c>
      <c r="AO455">
        <v>0.02</v>
      </c>
      <c r="AP455">
        <v>1.9089999999999999E-2</v>
      </c>
      <c r="AQ455">
        <v>1.3100000000000001E-2</v>
      </c>
      <c r="AR455">
        <v>2.2100000000000002E-2</v>
      </c>
      <c r="AS455">
        <v>2.2300000000000002E-3</v>
      </c>
      <c r="AT455">
        <v>1.5350000000000001E-2</v>
      </c>
      <c r="AU455">
        <v>1.7680000000000001E-2</v>
      </c>
      <c r="AV455">
        <v>1.882E-2</v>
      </c>
      <c r="AW455">
        <v>67.999999999999986</v>
      </c>
      <c r="AX455">
        <v>-152.09024390243908</v>
      </c>
      <c r="AY455" t="s">
        <v>631</v>
      </c>
      <c r="AZ455" s="45">
        <v>45217.93125671296</v>
      </c>
    </row>
    <row r="456" spans="2:52">
      <c r="B456">
        <v>1068</v>
      </c>
      <c r="C456" s="1">
        <v>44595</v>
      </c>
      <c r="D456">
        <v>6.3691000000000004</v>
      </c>
      <c r="E456">
        <v>6.3612000000000002</v>
      </c>
      <c r="F456">
        <v>179.76</v>
      </c>
      <c r="G456">
        <v>182.82</v>
      </c>
      <c r="H456">
        <v>189.26</v>
      </c>
      <c r="I456">
        <v>91.12</v>
      </c>
      <c r="J456">
        <v>1792.7</v>
      </c>
      <c r="K456">
        <v>6460</v>
      </c>
      <c r="L456">
        <v>7528.84</v>
      </c>
      <c r="M456">
        <v>96.39</v>
      </c>
      <c r="N456">
        <v>23802.26</v>
      </c>
      <c r="O456">
        <v>35111.160000000003</v>
      </c>
      <c r="P456">
        <v>13878.82</v>
      </c>
      <c r="Q456">
        <v>27241.31</v>
      </c>
      <c r="R456">
        <v>10958.9</v>
      </c>
      <c r="S456">
        <v>1750</v>
      </c>
      <c r="T456">
        <v>2002.54</v>
      </c>
      <c r="U456">
        <v>3361.44</v>
      </c>
      <c r="V456">
        <v>4477.4399999999996</v>
      </c>
      <c r="W456">
        <v>24.35</v>
      </c>
      <c r="X456">
        <v>2.7109999999999999E-2</v>
      </c>
      <c r="Y456">
        <v>1.9949999999999999E-2</v>
      </c>
      <c r="Z456">
        <v>2.1319999999999999E-2</v>
      </c>
      <c r="AA456">
        <v>2.215E-2</v>
      </c>
      <c r="AB456">
        <v>2.3939999999999999E-2</v>
      </c>
      <c r="AC456">
        <v>2.9149999999999999E-2</v>
      </c>
      <c r="AD456">
        <v>2.299E-2</v>
      </c>
      <c r="AE456">
        <v>2.3990000000000001E-2</v>
      </c>
      <c r="AF456">
        <v>2.4479999999999998E-2</v>
      </c>
      <c r="AG456">
        <v>2.6290000000000001E-2</v>
      </c>
      <c r="AH456">
        <v>2.9530000000000001E-2</v>
      </c>
      <c r="AI456">
        <v>2.5950000000000001E-2</v>
      </c>
      <c r="AJ456">
        <v>2.5700000000000001E-2</v>
      </c>
      <c r="AK456">
        <v>2.4899999999999999E-2</v>
      </c>
      <c r="AL456">
        <v>2.146E-2</v>
      </c>
      <c r="AM456">
        <v>2.2610000000000002E-2</v>
      </c>
      <c r="AN456">
        <v>2.4140000000000002E-2</v>
      </c>
      <c r="AO456">
        <v>0.02</v>
      </c>
      <c r="AP456">
        <v>1.831E-2</v>
      </c>
      <c r="AQ456">
        <v>1.196E-2</v>
      </c>
      <c r="AR456">
        <v>2.1520000000000001E-2</v>
      </c>
      <c r="AS456">
        <v>1.9E-3</v>
      </c>
      <c r="AT456">
        <v>1.421E-2</v>
      </c>
      <c r="AU456">
        <v>1.67E-2</v>
      </c>
      <c r="AV456">
        <v>1.7979999999999999E-2</v>
      </c>
      <c r="AW456">
        <v>79.399999999999991</v>
      </c>
      <c r="AX456">
        <v>-152.09024390243908</v>
      </c>
      <c r="AY456" t="s">
        <v>631</v>
      </c>
      <c r="AZ456" s="45">
        <v>45217.93125671296</v>
      </c>
    </row>
    <row r="457" spans="2:52">
      <c r="B457">
        <v>1067</v>
      </c>
      <c r="C457" s="1">
        <v>44594</v>
      </c>
      <c r="D457">
        <v>6.3707000000000003</v>
      </c>
      <c r="E457">
        <v>6.3612000000000002</v>
      </c>
      <c r="F457">
        <v>179.73</v>
      </c>
      <c r="G457">
        <v>183.14</v>
      </c>
      <c r="H457">
        <v>189.54</v>
      </c>
      <c r="I457">
        <v>91.12</v>
      </c>
      <c r="J457">
        <v>1803.65</v>
      </c>
      <c r="K457">
        <v>6446</v>
      </c>
      <c r="L457">
        <v>7583</v>
      </c>
      <c r="M457">
        <v>96.54</v>
      </c>
      <c r="N457">
        <v>23802.26</v>
      </c>
      <c r="O457">
        <v>35629.33</v>
      </c>
      <c r="P457">
        <v>14417.55</v>
      </c>
      <c r="Q457">
        <v>27533.599999999999</v>
      </c>
      <c r="R457">
        <v>10958.9</v>
      </c>
      <c r="S457">
        <v>1750</v>
      </c>
      <c r="T457">
        <v>2002.54</v>
      </c>
      <c r="U457">
        <v>3361.44</v>
      </c>
      <c r="V457">
        <v>4589.38</v>
      </c>
      <c r="W457">
        <v>22.09</v>
      </c>
      <c r="X457">
        <v>2.7109999999999999E-2</v>
      </c>
      <c r="Y457">
        <v>1.9949999999999999E-2</v>
      </c>
      <c r="Z457">
        <v>2.1319999999999999E-2</v>
      </c>
      <c r="AA457">
        <v>2.215E-2</v>
      </c>
      <c r="AB457">
        <v>2.3939999999999999E-2</v>
      </c>
      <c r="AC457">
        <v>2.9149999999999999E-2</v>
      </c>
      <c r="AD457">
        <v>2.299E-2</v>
      </c>
      <c r="AE457">
        <v>2.3990000000000001E-2</v>
      </c>
      <c r="AF457">
        <v>2.4479999999999998E-2</v>
      </c>
      <c r="AG457">
        <v>2.6290000000000001E-2</v>
      </c>
      <c r="AH457">
        <v>2.9530000000000001E-2</v>
      </c>
      <c r="AI457">
        <v>2.5950000000000001E-2</v>
      </c>
      <c r="AJ457">
        <v>2.5700000000000001E-2</v>
      </c>
      <c r="AK457">
        <v>2.4899999999999999E-2</v>
      </c>
      <c r="AL457">
        <v>2.146E-2</v>
      </c>
      <c r="AM457">
        <v>2.2610000000000002E-2</v>
      </c>
      <c r="AN457">
        <v>2.4140000000000002E-2</v>
      </c>
      <c r="AO457">
        <v>0.02</v>
      </c>
      <c r="AP457">
        <v>1.7749999999999998E-2</v>
      </c>
      <c r="AQ457">
        <v>1.154E-2</v>
      </c>
      <c r="AR457">
        <v>2.1080000000000002E-2</v>
      </c>
      <c r="AS457">
        <v>1.8500000000000001E-3</v>
      </c>
      <c r="AT457">
        <v>1.3690000000000001E-2</v>
      </c>
      <c r="AU457">
        <v>1.6080000000000001E-2</v>
      </c>
      <c r="AV457">
        <v>1.738E-2</v>
      </c>
      <c r="AW457">
        <v>84.6</v>
      </c>
      <c r="AX457">
        <v>-152.09024390243908</v>
      </c>
      <c r="AY457" t="s">
        <v>631</v>
      </c>
      <c r="AZ457" s="45">
        <v>45217.93125671296</v>
      </c>
    </row>
    <row r="458" spans="2:52">
      <c r="B458">
        <v>1066</v>
      </c>
      <c r="C458" s="1">
        <v>44593</v>
      </c>
      <c r="D458">
        <v>6.3677999999999999</v>
      </c>
      <c r="E458">
        <v>6.3612000000000002</v>
      </c>
      <c r="F458">
        <v>179.65</v>
      </c>
      <c r="G458">
        <v>182.98</v>
      </c>
      <c r="H458">
        <v>189.38</v>
      </c>
      <c r="I458">
        <v>91.12</v>
      </c>
      <c r="J458">
        <v>1799.85</v>
      </c>
      <c r="K458">
        <v>6456</v>
      </c>
      <c r="L458">
        <v>7535.78</v>
      </c>
      <c r="M458">
        <v>97.27</v>
      </c>
      <c r="N458">
        <v>23802.26</v>
      </c>
      <c r="O458">
        <v>35405.24</v>
      </c>
      <c r="P458">
        <v>14346</v>
      </c>
      <c r="Q458">
        <v>27078.48</v>
      </c>
      <c r="R458">
        <v>9268</v>
      </c>
      <c r="S458">
        <v>1750</v>
      </c>
      <c r="T458">
        <v>2020.38</v>
      </c>
      <c r="U458">
        <v>3361.44</v>
      </c>
      <c r="V458">
        <v>4546.54</v>
      </c>
      <c r="W458">
        <v>21.96</v>
      </c>
      <c r="X458">
        <v>2.7109999999999999E-2</v>
      </c>
      <c r="Y458">
        <v>1.9949999999999999E-2</v>
      </c>
      <c r="Z458">
        <v>2.1319999999999999E-2</v>
      </c>
      <c r="AA458">
        <v>2.215E-2</v>
      </c>
      <c r="AB458">
        <v>2.3939999999999999E-2</v>
      </c>
      <c r="AC458">
        <v>2.9149999999999999E-2</v>
      </c>
      <c r="AD458">
        <v>2.299E-2</v>
      </c>
      <c r="AE458">
        <v>2.3990000000000001E-2</v>
      </c>
      <c r="AF458">
        <v>2.4479999999999998E-2</v>
      </c>
      <c r="AG458">
        <v>2.6290000000000001E-2</v>
      </c>
      <c r="AH458">
        <v>2.9530000000000001E-2</v>
      </c>
      <c r="AI458">
        <v>2.5950000000000001E-2</v>
      </c>
      <c r="AJ458">
        <v>2.5649999999999999E-2</v>
      </c>
      <c r="AK458">
        <v>2.4899999999999999E-2</v>
      </c>
      <c r="AL458">
        <v>2.146E-2</v>
      </c>
      <c r="AM458">
        <v>2.2610000000000002E-2</v>
      </c>
      <c r="AN458">
        <v>2.4140000000000002E-2</v>
      </c>
      <c r="AO458">
        <v>0.02</v>
      </c>
      <c r="AP458">
        <v>1.787E-2</v>
      </c>
      <c r="AQ458">
        <v>1.1650000000000001E-2</v>
      </c>
      <c r="AR458">
        <v>2.1090000000000001E-2</v>
      </c>
      <c r="AS458">
        <v>1.9E-3</v>
      </c>
      <c r="AT458">
        <v>1.3769999999999999E-2</v>
      </c>
      <c r="AU458">
        <v>1.618E-2</v>
      </c>
      <c r="AV458">
        <v>1.7520000000000001E-2</v>
      </c>
      <c r="AW458">
        <v>83.8</v>
      </c>
      <c r="AX458">
        <v>-152.09024390243908</v>
      </c>
      <c r="AY458" t="s">
        <v>631</v>
      </c>
      <c r="AZ458" s="45">
        <v>45217.93125671296</v>
      </c>
    </row>
    <row r="459" spans="2:52">
      <c r="B459">
        <v>1065</v>
      </c>
      <c r="C459" s="1">
        <v>44592</v>
      </c>
      <c r="D459">
        <v>6.3685</v>
      </c>
      <c r="E459">
        <v>6.3681999999999999</v>
      </c>
      <c r="F459">
        <v>179.61</v>
      </c>
      <c r="G459">
        <v>183.08</v>
      </c>
      <c r="H459">
        <v>189.46</v>
      </c>
      <c r="I459">
        <v>91.12</v>
      </c>
      <c r="J459">
        <v>1795.25</v>
      </c>
      <c r="K459">
        <v>6476</v>
      </c>
      <c r="L459">
        <v>7464.37</v>
      </c>
      <c r="M459">
        <v>97.25</v>
      </c>
      <c r="N459">
        <v>23802.26</v>
      </c>
      <c r="O459">
        <v>35131.86</v>
      </c>
      <c r="P459">
        <v>14239.88</v>
      </c>
      <c r="Q459">
        <v>27001.98</v>
      </c>
      <c r="R459">
        <v>9268</v>
      </c>
      <c r="S459">
        <v>1750</v>
      </c>
      <c r="T459">
        <v>2020.38</v>
      </c>
      <c r="U459">
        <v>3361.44</v>
      </c>
      <c r="V459">
        <v>4515.55</v>
      </c>
      <c r="W459">
        <v>24.83</v>
      </c>
      <c r="X459">
        <v>2.7109999999999999E-2</v>
      </c>
      <c r="Y459">
        <v>1.9949999999999999E-2</v>
      </c>
      <c r="Z459">
        <v>2.1319999999999999E-2</v>
      </c>
      <c r="AA459">
        <v>2.215E-2</v>
      </c>
      <c r="AB459">
        <v>2.3939999999999999E-2</v>
      </c>
      <c r="AC459">
        <v>2.9149999999999999E-2</v>
      </c>
      <c r="AD459">
        <v>2.299E-2</v>
      </c>
      <c r="AE459">
        <v>2.3990000000000001E-2</v>
      </c>
      <c r="AF459">
        <v>2.4479999999999998E-2</v>
      </c>
      <c r="AG459">
        <v>2.6290000000000001E-2</v>
      </c>
      <c r="AH459">
        <v>2.9530000000000001E-2</v>
      </c>
      <c r="AI459">
        <v>2.5899999999999999E-2</v>
      </c>
      <c r="AJ459">
        <v>2.5649999999999999E-2</v>
      </c>
      <c r="AK459">
        <v>2.4899999999999999E-2</v>
      </c>
      <c r="AL459">
        <v>2.146E-2</v>
      </c>
      <c r="AM459">
        <v>2.2610000000000002E-2</v>
      </c>
      <c r="AN459">
        <v>2.4140000000000002E-2</v>
      </c>
      <c r="AO459">
        <v>0.02</v>
      </c>
      <c r="AP459">
        <v>1.7770000000000001E-2</v>
      </c>
      <c r="AQ459">
        <v>1.179E-2</v>
      </c>
      <c r="AR459">
        <v>2.1080000000000002E-2</v>
      </c>
      <c r="AS459">
        <v>1.8E-3</v>
      </c>
      <c r="AT459">
        <v>1.3769999999999999E-2</v>
      </c>
      <c r="AU459">
        <v>1.609E-2</v>
      </c>
      <c r="AV459">
        <v>1.738E-2</v>
      </c>
      <c r="AW459">
        <v>83.8</v>
      </c>
      <c r="AX459">
        <v>-152.09024390243908</v>
      </c>
      <c r="AY459" t="s">
        <v>631</v>
      </c>
      <c r="AZ459" s="45">
        <v>45217.93125671296</v>
      </c>
    </row>
    <row r="460" spans="2:52">
      <c r="B460">
        <v>1064</v>
      </c>
      <c r="C460" s="1">
        <v>44589</v>
      </c>
      <c r="D460">
        <v>6.3354999999999997</v>
      </c>
      <c r="E460">
        <v>6.3209</v>
      </c>
      <c r="F460">
        <v>179.99</v>
      </c>
      <c r="G460">
        <v>183.17</v>
      </c>
      <c r="H460">
        <v>189.61</v>
      </c>
      <c r="I460">
        <v>91.12</v>
      </c>
      <c r="J460">
        <v>1788.15</v>
      </c>
      <c r="K460">
        <v>6446</v>
      </c>
      <c r="L460">
        <v>7466.07</v>
      </c>
      <c r="M460">
        <v>96.48</v>
      </c>
      <c r="N460">
        <v>23550.080000000002</v>
      </c>
      <c r="O460">
        <v>34725.47</v>
      </c>
      <c r="P460">
        <v>13770.57</v>
      </c>
      <c r="Q460">
        <v>26717.34</v>
      </c>
      <c r="R460">
        <v>9268</v>
      </c>
      <c r="S460">
        <v>1750</v>
      </c>
      <c r="T460">
        <v>2020.38</v>
      </c>
      <c r="U460">
        <v>3361.44</v>
      </c>
      <c r="V460">
        <v>4431.8500000000004</v>
      </c>
      <c r="W460">
        <v>27.66</v>
      </c>
      <c r="X460">
        <v>2.7109999999999999E-2</v>
      </c>
      <c r="Y460">
        <v>1.9949999999999999E-2</v>
      </c>
      <c r="Z460">
        <v>2.1319999999999999E-2</v>
      </c>
      <c r="AA460">
        <v>2.215E-2</v>
      </c>
      <c r="AB460">
        <v>2.3939999999999999E-2</v>
      </c>
      <c r="AC460">
        <v>2.9149999999999999E-2</v>
      </c>
      <c r="AD460">
        <v>2.299E-2</v>
      </c>
      <c r="AE460">
        <v>2.3990000000000001E-2</v>
      </c>
      <c r="AF460">
        <v>2.4479999999999998E-2</v>
      </c>
      <c r="AG460">
        <v>2.6290000000000001E-2</v>
      </c>
      <c r="AH460">
        <v>2.7650000000000001E-2</v>
      </c>
      <c r="AI460">
        <v>2.5999999999999999E-2</v>
      </c>
      <c r="AJ460">
        <v>2.5749999999999999E-2</v>
      </c>
      <c r="AK460">
        <v>2.5000000000000001E-2</v>
      </c>
      <c r="AL460">
        <v>2.146E-2</v>
      </c>
      <c r="AM460">
        <v>2.2610000000000002E-2</v>
      </c>
      <c r="AN460">
        <v>2.4209999999999999E-2</v>
      </c>
      <c r="AO460">
        <v>0.02</v>
      </c>
      <c r="AP460">
        <v>1.7690000000000001E-2</v>
      </c>
      <c r="AQ460">
        <v>1.162E-2</v>
      </c>
      <c r="AR460">
        <v>2.0729999999999998E-2</v>
      </c>
      <c r="AS460">
        <v>1.75E-3</v>
      </c>
      <c r="AT460">
        <v>1.374E-2</v>
      </c>
      <c r="AU460">
        <v>1.6129999999999999E-2</v>
      </c>
      <c r="AV460">
        <v>1.736E-2</v>
      </c>
      <c r="AW460">
        <v>84.1</v>
      </c>
      <c r="AX460">
        <v>-152.09024390243908</v>
      </c>
      <c r="AY460" t="s">
        <v>631</v>
      </c>
      <c r="AZ460" s="45">
        <v>45217.93125671296</v>
      </c>
    </row>
    <row r="461" spans="2:52">
      <c r="B461">
        <v>1063</v>
      </c>
      <c r="C461" s="1">
        <v>44588</v>
      </c>
      <c r="D461">
        <v>6.3311000000000002</v>
      </c>
      <c r="E461">
        <v>6.3261000000000003</v>
      </c>
      <c r="F461">
        <v>182.51</v>
      </c>
      <c r="G461">
        <v>183.1</v>
      </c>
      <c r="H461">
        <v>190.01</v>
      </c>
      <c r="I461">
        <v>90.69</v>
      </c>
      <c r="J461">
        <v>1806.75</v>
      </c>
      <c r="K461">
        <v>6478</v>
      </c>
      <c r="L461">
        <v>7554.31</v>
      </c>
      <c r="M461">
        <v>95.95</v>
      </c>
      <c r="N461">
        <v>23807</v>
      </c>
      <c r="O461">
        <v>34160.78</v>
      </c>
      <c r="P461">
        <v>13352.78</v>
      </c>
      <c r="Q461">
        <v>26170.3</v>
      </c>
      <c r="R461">
        <v>9268</v>
      </c>
      <c r="S461">
        <v>1750</v>
      </c>
      <c r="T461">
        <v>2020.38</v>
      </c>
      <c r="U461">
        <v>3394.25</v>
      </c>
      <c r="V461">
        <v>4326.51</v>
      </c>
      <c r="W461">
        <v>30.49</v>
      </c>
      <c r="X461">
        <v>2.7300000000000001E-2</v>
      </c>
      <c r="Y461">
        <v>1.9949999999999999E-2</v>
      </c>
      <c r="Z461">
        <v>2.1430000000000001E-2</v>
      </c>
      <c r="AA461">
        <v>2.2519999999999998E-2</v>
      </c>
      <c r="AB461">
        <v>2.4299999999999999E-2</v>
      </c>
      <c r="AC461">
        <v>2.9159999999999998E-2</v>
      </c>
      <c r="AD461">
        <v>2.29E-2</v>
      </c>
      <c r="AE461">
        <v>2.392E-2</v>
      </c>
      <c r="AF461">
        <v>2.4539999999999999E-2</v>
      </c>
      <c r="AG461">
        <v>2.6349999999999998E-2</v>
      </c>
      <c r="AH461">
        <v>2.7519999999999999E-2</v>
      </c>
      <c r="AI461">
        <v>2.4899999999999999E-2</v>
      </c>
      <c r="AJ461">
        <v>2.47E-2</v>
      </c>
      <c r="AK461">
        <v>2.4E-2</v>
      </c>
      <c r="AL461">
        <v>2.1739999999999999E-2</v>
      </c>
      <c r="AM461">
        <v>2.2610000000000002E-2</v>
      </c>
      <c r="AN461">
        <v>2.453E-2</v>
      </c>
      <c r="AO461">
        <v>1.602E-2</v>
      </c>
      <c r="AP461">
        <v>1.7989999999999999E-2</v>
      </c>
      <c r="AQ461">
        <v>1.188E-2</v>
      </c>
      <c r="AR461">
        <v>2.0930000000000001E-2</v>
      </c>
      <c r="AS461">
        <v>1.9E-3</v>
      </c>
      <c r="AT461">
        <v>1.4189999999999999E-2</v>
      </c>
      <c r="AU461">
        <v>1.6580000000000001E-2</v>
      </c>
      <c r="AV461">
        <v>1.77E-2</v>
      </c>
      <c r="AW461">
        <v>83.299999999999983</v>
      </c>
      <c r="AX461">
        <v>-152.09024390243908</v>
      </c>
      <c r="AY461" t="s">
        <v>631</v>
      </c>
      <c r="AZ461" s="45">
        <v>45217.93125671296</v>
      </c>
    </row>
    <row r="462" spans="2:52">
      <c r="B462">
        <v>1062</v>
      </c>
      <c r="C462" s="1">
        <v>44587</v>
      </c>
      <c r="D462">
        <v>6.3337000000000003</v>
      </c>
      <c r="E462">
        <v>6.3307000000000002</v>
      </c>
      <c r="F462">
        <v>182.59</v>
      </c>
      <c r="G462">
        <v>182.88</v>
      </c>
      <c r="H462">
        <v>189.84</v>
      </c>
      <c r="I462">
        <v>88.46</v>
      </c>
      <c r="J462">
        <v>1835.95</v>
      </c>
      <c r="K462">
        <v>6418</v>
      </c>
      <c r="L462">
        <v>7469.78</v>
      </c>
      <c r="M462">
        <v>95.92</v>
      </c>
      <c r="N462">
        <v>24289.9</v>
      </c>
      <c r="O462">
        <v>34168.089999999997</v>
      </c>
      <c r="P462">
        <v>13542.12</v>
      </c>
      <c r="Q462">
        <v>27011.33</v>
      </c>
      <c r="R462">
        <v>9268</v>
      </c>
      <c r="S462">
        <v>1750</v>
      </c>
      <c r="T462">
        <v>2020.38</v>
      </c>
      <c r="U462">
        <v>3455.67</v>
      </c>
      <c r="V462">
        <v>4349.93</v>
      </c>
      <c r="W462">
        <v>31.96</v>
      </c>
      <c r="X462">
        <v>2.717E-2</v>
      </c>
      <c r="Y462">
        <v>1.983E-2</v>
      </c>
      <c r="Z462">
        <v>2.1499999999999998E-2</v>
      </c>
      <c r="AA462">
        <v>2.249E-2</v>
      </c>
      <c r="AB462">
        <v>2.4170000000000001E-2</v>
      </c>
      <c r="AC462">
        <v>2.9139999999999999E-2</v>
      </c>
      <c r="AD462">
        <v>2.2800000000000001E-2</v>
      </c>
      <c r="AE462">
        <v>2.3970000000000002E-2</v>
      </c>
      <c r="AF462">
        <v>2.4539999999999999E-2</v>
      </c>
      <c r="AG462">
        <v>2.632E-2</v>
      </c>
      <c r="AH462">
        <v>2.8840000000000001E-2</v>
      </c>
      <c r="AI462">
        <v>2.4199999999999999E-2</v>
      </c>
      <c r="AJ462">
        <v>2.41E-2</v>
      </c>
      <c r="AK462">
        <v>2.3099999999999999E-2</v>
      </c>
      <c r="AL462">
        <v>2.1659999999999999E-2</v>
      </c>
      <c r="AM462">
        <v>2.2589999999999999E-2</v>
      </c>
      <c r="AN462">
        <v>2.4500000000000001E-2</v>
      </c>
      <c r="AO462">
        <v>1.542E-2</v>
      </c>
      <c r="AP462">
        <v>1.864E-2</v>
      </c>
      <c r="AQ462">
        <v>1.15E-2</v>
      </c>
      <c r="AR462">
        <v>2.1649999999999999E-2</v>
      </c>
      <c r="AS462">
        <v>1.8500000000000001E-3</v>
      </c>
      <c r="AT462">
        <v>1.4E-2</v>
      </c>
      <c r="AU462">
        <v>1.6840000000000001E-2</v>
      </c>
      <c r="AV462">
        <v>1.8259999999999998E-2</v>
      </c>
      <c r="AW462">
        <v>84.899999999999991</v>
      </c>
      <c r="AX462">
        <v>-152.09024390243908</v>
      </c>
      <c r="AY462" t="s">
        <v>631</v>
      </c>
      <c r="AZ462" s="45">
        <v>45217.93125671296</v>
      </c>
    </row>
    <row r="463" spans="2:52">
      <c r="B463">
        <v>1061</v>
      </c>
      <c r="C463" s="1">
        <v>44586</v>
      </c>
      <c r="D463">
        <v>6.3414000000000001</v>
      </c>
      <c r="E463">
        <v>6.3387000000000002</v>
      </c>
      <c r="F463">
        <v>181.78</v>
      </c>
      <c r="G463">
        <v>183.51</v>
      </c>
      <c r="H463">
        <v>190.23</v>
      </c>
      <c r="I463">
        <v>90.06</v>
      </c>
      <c r="J463">
        <v>1847.3</v>
      </c>
      <c r="K463">
        <v>6418</v>
      </c>
      <c r="L463">
        <v>7371.46</v>
      </c>
      <c r="M463">
        <v>95.64</v>
      </c>
      <c r="N463">
        <v>24243.61</v>
      </c>
      <c r="O463">
        <v>34297.730000000003</v>
      </c>
      <c r="P463">
        <v>13539.29</v>
      </c>
      <c r="Q463">
        <v>27131.34</v>
      </c>
      <c r="R463">
        <v>9268</v>
      </c>
      <c r="S463">
        <v>1750</v>
      </c>
      <c r="T463">
        <v>2020.38</v>
      </c>
      <c r="U463">
        <v>3433.06</v>
      </c>
      <c r="V463">
        <v>4356.45</v>
      </c>
      <c r="W463">
        <v>31.16</v>
      </c>
      <c r="X463">
        <v>2.6970000000000001E-2</v>
      </c>
      <c r="Y463">
        <v>1.9769999999999999E-2</v>
      </c>
      <c r="Z463">
        <v>2.138E-2</v>
      </c>
      <c r="AA463">
        <v>2.249E-2</v>
      </c>
      <c r="AB463">
        <v>2.393E-2</v>
      </c>
      <c r="AC463">
        <v>2.9170000000000001E-2</v>
      </c>
      <c r="AD463">
        <v>2.3E-2</v>
      </c>
      <c r="AE463">
        <v>2.3970000000000002E-2</v>
      </c>
      <c r="AF463">
        <v>2.4570000000000002E-2</v>
      </c>
      <c r="AG463">
        <v>2.6370000000000001E-2</v>
      </c>
      <c r="AH463">
        <v>2.511E-2</v>
      </c>
      <c r="AI463">
        <v>2.3800000000000002E-2</v>
      </c>
      <c r="AJ463">
        <v>2.3550000000000001E-2</v>
      </c>
      <c r="AK463">
        <v>2.2749999999999999E-2</v>
      </c>
      <c r="AL463">
        <v>2.1489999999999999E-2</v>
      </c>
      <c r="AM463">
        <v>2.2329999999999999E-2</v>
      </c>
      <c r="AN463">
        <v>2.4240000000000001E-2</v>
      </c>
      <c r="AO463">
        <v>1.993E-2</v>
      </c>
      <c r="AP463">
        <v>1.7690000000000001E-2</v>
      </c>
      <c r="AQ463">
        <v>1.017E-2</v>
      </c>
      <c r="AR463">
        <v>2.112E-2</v>
      </c>
      <c r="AS463">
        <v>1.7799999999999999E-3</v>
      </c>
      <c r="AT463">
        <v>1.265E-2</v>
      </c>
      <c r="AU463">
        <v>1.554E-2</v>
      </c>
      <c r="AV463">
        <v>1.7160000000000002E-2</v>
      </c>
      <c r="AW463">
        <v>98.399999999999991</v>
      </c>
      <c r="AX463">
        <v>-152.09024390243908</v>
      </c>
      <c r="AY463" t="s">
        <v>631</v>
      </c>
      <c r="AZ463" s="45">
        <v>45217.93125671296</v>
      </c>
    </row>
    <row r="464" spans="2:52">
      <c r="B464">
        <v>1060</v>
      </c>
      <c r="C464" s="1">
        <v>44585</v>
      </c>
      <c r="D464">
        <v>6.3470000000000004</v>
      </c>
      <c r="E464">
        <v>6.3411</v>
      </c>
      <c r="F464">
        <v>180.54</v>
      </c>
      <c r="G464">
        <v>183.65</v>
      </c>
      <c r="H464">
        <v>190.12</v>
      </c>
      <c r="I464">
        <v>88.78</v>
      </c>
      <c r="J464">
        <v>1831.6</v>
      </c>
      <c r="K464">
        <v>6306</v>
      </c>
      <c r="L464">
        <v>7297.15</v>
      </c>
      <c r="M464">
        <v>95.73</v>
      </c>
      <c r="N464">
        <v>24656.46</v>
      </c>
      <c r="O464">
        <v>34364.5</v>
      </c>
      <c r="P464">
        <v>13855.13</v>
      </c>
      <c r="Q464">
        <v>27588.37</v>
      </c>
      <c r="R464">
        <v>9268</v>
      </c>
      <c r="S464">
        <v>1750</v>
      </c>
      <c r="T464">
        <v>2020.38</v>
      </c>
      <c r="U464">
        <v>3524.1</v>
      </c>
      <c r="V464">
        <v>4410.13</v>
      </c>
      <c r="W464">
        <v>29.9</v>
      </c>
      <c r="X464">
        <v>2.6769999999999999E-2</v>
      </c>
      <c r="Y464">
        <v>1.966E-2</v>
      </c>
      <c r="Z464">
        <v>2.0889999999999999E-2</v>
      </c>
      <c r="AA464">
        <v>2.1829999999999999E-2</v>
      </c>
      <c r="AB464">
        <v>2.3400000000000001E-2</v>
      </c>
      <c r="AC464">
        <v>2.9149999999999999E-2</v>
      </c>
      <c r="AD464">
        <v>2.3060000000000001E-2</v>
      </c>
      <c r="AE464">
        <v>2.4199999999999999E-2</v>
      </c>
      <c r="AF464">
        <v>2.4719999999999999E-2</v>
      </c>
      <c r="AG464">
        <v>2.6339999999999999E-2</v>
      </c>
      <c r="AH464">
        <v>2.521E-2</v>
      </c>
      <c r="AI464">
        <v>2.3449999999999999E-2</v>
      </c>
      <c r="AJ464">
        <v>2.325E-2</v>
      </c>
      <c r="AK464">
        <v>2.23E-2</v>
      </c>
      <c r="AL464">
        <v>2.137E-2</v>
      </c>
      <c r="AM464">
        <v>2.2200000000000001E-2</v>
      </c>
      <c r="AN464">
        <v>2.41E-2</v>
      </c>
      <c r="AO464">
        <v>1.4489999999999999E-2</v>
      </c>
      <c r="AP464">
        <v>1.771E-2</v>
      </c>
      <c r="AQ464">
        <v>9.7099999999999999E-3</v>
      </c>
      <c r="AR464">
        <v>2.112E-2</v>
      </c>
      <c r="AS464">
        <v>1.5499999999999999E-3</v>
      </c>
      <c r="AT464">
        <v>1.257E-2</v>
      </c>
      <c r="AU464">
        <v>1.5469999999999999E-2</v>
      </c>
      <c r="AV464">
        <v>1.7160000000000002E-2</v>
      </c>
      <c r="AW464">
        <v>92.6</v>
      </c>
      <c r="AX464">
        <v>-152.09024390243908</v>
      </c>
      <c r="AY464" t="s">
        <v>631</v>
      </c>
      <c r="AZ464" s="45">
        <v>45217.93125671296</v>
      </c>
    </row>
    <row r="465" spans="2:52">
      <c r="B465">
        <v>1059</v>
      </c>
      <c r="C465" s="1">
        <v>44582</v>
      </c>
      <c r="D465">
        <v>6.3510999999999997</v>
      </c>
      <c r="E465">
        <v>6.3451000000000004</v>
      </c>
      <c r="F465">
        <v>178.56</v>
      </c>
      <c r="G465">
        <v>183.83</v>
      </c>
      <c r="H465">
        <v>189.91</v>
      </c>
      <c r="I465">
        <v>87.99</v>
      </c>
      <c r="J465">
        <v>1837.6</v>
      </c>
      <c r="K465">
        <v>6268</v>
      </c>
      <c r="L465">
        <v>7494.13</v>
      </c>
      <c r="M465">
        <v>95.51</v>
      </c>
      <c r="N465">
        <v>24965.55</v>
      </c>
      <c r="O465">
        <v>34265.370000000003</v>
      </c>
      <c r="P465">
        <v>13768.92</v>
      </c>
      <c r="Q465">
        <v>27522.26</v>
      </c>
      <c r="R465">
        <v>9268</v>
      </c>
      <c r="S465">
        <v>1750</v>
      </c>
      <c r="T465">
        <v>2020.38</v>
      </c>
      <c r="U465">
        <v>3522.57</v>
      </c>
      <c r="V465">
        <v>4397.9399999999996</v>
      </c>
      <c r="W465">
        <v>28.85</v>
      </c>
      <c r="X465">
        <v>2.707E-2</v>
      </c>
      <c r="Y465">
        <v>2.009E-2</v>
      </c>
      <c r="Z465">
        <v>2.1389999999999999E-2</v>
      </c>
      <c r="AA465">
        <v>2.2290000000000001E-2</v>
      </c>
      <c r="AB465">
        <v>2.393E-2</v>
      </c>
      <c r="AC465">
        <v>2.9149999999999999E-2</v>
      </c>
      <c r="AD465">
        <v>2.3060000000000001E-2</v>
      </c>
      <c r="AE465">
        <v>2.4199999999999999E-2</v>
      </c>
      <c r="AF465">
        <v>2.4719999999999999E-2</v>
      </c>
      <c r="AG465">
        <v>2.6339999999999999E-2</v>
      </c>
      <c r="AH465">
        <v>2.6120000000000001E-2</v>
      </c>
      <c r="AI465">
        <v>2.4E-2</v>
      </c>
      <c r="AJ465">
        <v>2.3800000000000002E-2</v>
      </c>
      <c r="AK465">
        <v>2.2800000000000001E-2</v>
      </c>
      <c r="AL465">
        <v>2.1700000000000001E-2</v>
      </c>
      <c r="AM465">
        <v>2.2519999999999998E-2</v>
      </c>
      <c r="AN465">
        <v>2.436E-2</v>
      </c>
      <c r="AO465">
        <v>1.5990000000000001E-2</v>
      </c>
      <c r="AP465">
        <v>1.7579999999999998E-2</v>
      </c>
      <c r="AQ465">
        <v>1.001E-2</v>
      </c>
      <c r="AR465">
        <v>2.0709999999999999E-2</v>
      </c>
      <c r="AS465">
        <v>1.6000000000000001E-3</v>
      </c>
      <c r="AT465">
        <v>1.286E-2</v>
      </c>
      <c r="AU465">
        <v>1.5570000000000001E-2</v>
      </c>
      <c r="AV465">
        <v>1.711E-2</v>
      </c>
      <c r="AW465">
        <v>94.300000000000011</v>
      </c>
      <c r="AX465">
        <v>-152.09024390243908</v>
      </c>
      <c r="AY465" t="s">
        <v>631</v>
      </c>
      <c r="AZ465" s="45">
        <v>45217.93125671296</v>
      </c>
    </row>
    <row r="466" spans="2:52">
      <c r="B466">
        <v>1058</v>
      </c>
      <c r="C466" s="1">
        <v>44581</v>
      </c>
      <c r="D466">
        <v>6.3605999999999998</v>
      </c>
      <c r="E466">
        <v>6.3529999999999998</v>
      </c>
      <c r="F466">
        <v>175.16</v>
      </c>
      <c r="G466">
        <v>183.3</v>
      </c>
      <c r="H466">
        <v>188.84</v>
      </c>
      <c r="I466">
        <v>86.3</v>
      </c>
      <c r="J466">
        <v>1845.35</v>
      </c>
      <c r="K466">
        <v>6144</v>
      </c>
      <c r="L466">
        <v>7585.01</v>
      </c>
      <c r="M466">
        <v>95.73</v>
      </c>
      <c r="N466">
        <v>24952.35</v>
      </c>
      <c r="O466">
        <v>34715.39</v>
      </c>
      <c r="P466">
        <v>14154.02</v>
      </c>
      <c r="Q466">
        <v>27772.93</v>
      </c>
      <c r="R466">
        <v>9268</v>
      </c>
      <c r="S466">
        <v>1750</v>
      </c>
      <c r="T466">
        <v>2020.38</v>
      </c>
      <c r="U466">
        <v>3555.06</v>
      </c>
      <c r="V466">
        <v>4482.7299999999996</v>
      </c>
      <c r="W466">
        <v>25.59</v>
      </c>
      <c r="X466">
        <v>2.725E-2</v>
      </c>
      <c r="Y466">
        <v>2.0330000000000001E-2</v>
      </c>
      <c r="Z466">
        <v>2.179E-2</v>
      </c>
      <c r="AA466">
        <v>2.2839999999999999E-2</v>
      </c>
      <c r="AB466">
        <v>2.4299999999999999E-2</v>
      </c>
      <c r="AC466">
        <v>2.963E-2</v>
      </c>
      <c r="AD466">
        <v>2.3380000000000001E-2</v>
      </c>
      <c r="AE466">
        <v>2.435E-2</v>
      </c>
      <c r="AF466">
        <v>2.4760000000000001E-2</v>
      </c>
      <c r="AG466">
        <v>2.6720000000000001E-2</v>
      </c>
      <c r="AH466">
        <v>2.6360000000000001E-2</v>
      </c>
      <c r="AI466">
        <v>2.4E-2</v>
      </c>
      <c r="AJ466">
        <v>2.385E-2</v>
      </c>
      <c r="AK466">
        <v>2.2800000000000001E-2</v>
      </c>
      <c r="AL466">
        <v>2.1760000000000002E-2</v>
      </c>
      <c r="AM466">
        <v>2.2509999999999999E-2</v>
      </c>
      <c r="AN466">
        <v>2.4539999999999999E-2</v>
      </c>
      <c r="AO466">
        <v>2.0490000000000001E-2</v>
      </c>
      <c r="AP466">
        <v>1.804E-2</v>
      </c>
      <c r="AQ466">
        <v>1.025E-2</v>
      </c>
      <c r="AR466">
        <v>2.1170000000000001E-2</v>
      </c>
      <c r="AS466">
        <v>1.65E-3</v>
      </c>
      <c r="AT466">
        <v>1.3100000000000001E-2</v>
      </c>
      <c r="AU466">
        <v>1.5869999999999999E-2</v>
      </c>
      <c r="AV466">
        <v>1.7489999999999999E-2</v>
      </c>
      <c r="AW466">
        <v>97.399999999999991</v>
      </c>
      <c r="AX466">
        <v>-152.09024390243908</v>
      </c>
      <c r="AY466" t="s">
        <v>631</v>
      </c>
      <c r="AZ466" s="45">
        <v>45217.93125671296</v>
      </c>
    </row>
    <row r="467" spans="2:52">
      <c r="B467">
        <v>1057</v>
      </c>
      <c r="C467" s="1">
        <v>44580</v>
      </c>
      <c r="D467">
        <v>6.3512000000000004</v>
      </c>
      <c r="E467">
        <v>6.3483999999999998</v>
      </c>
      <c r="F467">
        <v>168.62</v>
      </c>
      <c r="G467">
        <v>183.21</v>
      </c>
      <c r="H467">
        <v>187.57</v>
      </c>
      <c r="I467">
        <v>86.54</v>
      </c>
      <c r="J467">
        <v>1826.95</v>
      </c>
      <c r="K467">
        <v>6320</v>
      </c>
      <c r="L467">
        <v>7589.66</v>
      </c>
      <c r="M467">
        <v>95.26</v>
      </c>
      <c r="N467">
        <v>24127.85</v>
      </c>
      <c r="O467">
        <v>35028.65</v>
      </c>
      <c r="P467">
        <v>14340.25</v>
      </c>
      <c r="Q467">
        <v>27467.23</v>
      </c>
      <c r="R467">
        <v>9268</v>
      </c>
      <c r="S467">
        <v>1750</v>
      </c>
      <c r="T467">
        <v>2020.38</v>
      </c>
      <c r="U467">
        <v>3558.18</v>
      </c>
      <c r="V467">
        <v>4532.76</v>
      </c>
      <c r="W467">
        <v>23.85</v>
      </c>
      <c r="X467">
        <v>2.733E-2</v>
      </c>
      <c r="Y467">
        <v>2.0459999999999999E-2</v>
      </c>
      <c r="Z467">
        <v>2.1839999999999998E-2</v>
      </c>
      <c r="AA467">
        <v>2.2859999999999998E-2</v>
      </c>
      <c r="AB467">
        <v>2.444E-2</v>
      </c>
      <c r="AC467">
        <v>2.963E-2</v>
      </c>
      <c r="AD467">
        <v>2.3529999999999999E-2</v>
      </c>
      <c r="AE467">
        <v>2.4539999999999999E-2</v>
      </c>
      <c r="AF467">
        <v>2.47E-2</v>
      </c>
      <c r="AG467">
        <v>2.6890000000000001E-2</v>
      </c>
      <c r="AH467">
        <v>2.606E-2</v>
      </c>
      <c r="AI467">
        <v>2.445E-2</v>
      </c>
      <c r="AJ467">
        <v>2.4250000000000001E-2</v>
      </c>
      <c r="AK467">
        <v>2.29E-2</v>
      </c>
      <c r="AL467">
        <v>2.171E-2</v>
      </c>
      <c r="AM467">
        <v>2.2509999999999999E-2</v>
      </c>
      <c r="AN467">
        <v>2.4420000000000001E-2</v>
      </c>
      <c r="AO467">
        <v>1.6490000000000001E-2</v>
      </c>
      <c r="AP467">
        <v>1.865E-2</v>
      </c>
      <c r="AQ467">
        <v>1.057E-2</v>
      </c>
      <c r="AR467">
        <v>2.1760000000000002E-2</v>
      </c>
      <c r="AS467">
        <v>1.65E-3</v>
      </c>
      <c r="AT467">
        <v>1.363E-2</v>
      </c>
      <c r="AU467">
        <v>1.6480000000000002E-2</v>
      </c>
      <c r="AV467">
        <v>1.8180000000000002E-2</v>
      </c>
      <c r="AW467">
        <v>92.299999999999983</v>
      </c>
      <c r="AX467">
        <v>-152.09024390243908</v>
      </c>
      <c r="AY467" t="s">
        <v>631</v>
      </c>
      <c r="AZ467" s="45">
        <v>45217.93125671296</v>
      </c>
    </row>
    <row r="468" spans="2:52">
      <c r="B468">
        <v>1056</v>
      </c>
      <c r="C468" s="1">
        <v>44579</v>
      </c>
      <c r="D468">
        <v>6.3578000000000001</v>
      </c>
      <c r="E468">
        <v>6.3526999999999996</v>
      </c>
      <c r="F468">
        <v>166.07</v>
      </c>
      <c r="G468">
        <v>182.34</v>
      </c>
      <c r="H468">
        <v>186.36</v>
      </c>
      <c r="I468">
        <v>88.64</v>
      </c>
      <c r="J468">
        <v>1817.25</v>
      </c>
      <c r="K468">
        <v>6236</v>
      </c>
      <c r="L468">
        <v>7563.55</v>
      </c>
      <c r="M468">
        <v>95.17</v>
      </c>
      <c r="N468">
        <v>24112.78</v>
      </c>
      <c r="O468">
        <v>35368.47</v>
      </c>
      <c r="P468">
        <v>14506.9</v>
      </c>
      <c r="Q468">
        <v>28257.25</v>
      </c>
      <c r="R468">
        <v>9268</v>
      </c>
      <c r="S468">
        <v>1750</v>
      </c>
      <c r="T468">
        <v>2020.38</v>
      </c>
      <c r="U468">
        <v>3569.91</v>
      </c>
      <c r="V468">
        <v>4577.1099999999997</v>
      </c>
      <c r="W468">
        <v>22.79</v>
      </c>
      <c r="X468">
        <v>2.7449999999999999E-2</v>
      </c>
      <c r="Y468">
        <v>2.102E-2</v>
      </c>
      <c r="Z468">
        <v>2.2530000000000001E-2</v>
      </c>
      <c r="AA468">
        <v>2.3210000000000001E-2</v>
      </c>
      <c r="AB468">
        <v>2.46E-2</v>
      </c>
      <c r="AC468">
        <v>2.9929999999999998E-2</v>
      </c>
      <c r="AD468">
        <v>2.3519999999999999E-2</v>
      </c>
      <c r="AE468">
        <v>2.4670000000000001E-2</v>
      </c>
      <c r="AF468">
        <v>2.4830000000000001E-2</v>
      </c>
      <c r="AG468">
        <v>2.7109999999999999E-2</v>
      </c>
      <c r="AH468">
        <v>2.6249999999999999E-2</v>
      </c>
      <c r="AI468">
        <v>2.3300000000000001E-2</v>
      </c>
      <c r="AJ468">
        <v>2.2950000000000002E-2</v>
      </c>
      <c r="AK468">
        <v>2.205E-2</v>
      </c>
      <c r="AL468">
        <v>2.198E-2</v>
      </c>
      <c r="AM468">
        <v>2.2890000000000001E-2</v>
      </c>
      <c r="AN468">
        <v>2.4910000000000002E-2</v>
      </c>
      <c r="AO468">
        <v>1.4710000000000001E-2</v>
      </c>
      <c r="AP468">
        <v>1.874E-2</v>
      </c>
      <c r="AQ468">
        <v>1.042E-2</v>
      </c>
      <c r="AR468">
        <v>2.188E-2</v>
      </c>
      <c r="AS468">
        <v>1.24E-3</v>
      </c>
      <c r="AT468">
        <v>1.358E-2</v>
      </c>
      <c r="AU468">
        <v>1.6580000000000001E-2</v>
      </c>
      <c r="AV468">
        <v>1.8270000000000002E-2</v>
      </c>
      <c r="AW468">
        <v>96.300000000000011</v>
      </c>
      <c r="AX468">
        <v>-152.09024390243908</v>
      </c>
      <c r="AY468" t="s">
        <v>631</v>
      </c>
      <c r="AZ468" s="45">
        <v>45217.93125671296</v>
      </c>
    </row>
    <row r="469" spans="2:52">
      <c r="B469">
        <v>1055</v>
      </c>
      <c r="C469" s="1">
        <v>44578</v>
      </c>
      <c r="D469">
        <v>6.3644999999999996</v>
      </c>
      <c r="E469">
        <v>6.3597999999999999</v>
      </c>
      <c r="F469">
        <v>170.98</v>
      </c>
      <c r="G469">
        <v>183.17</v>
      </c>
      <c r="H469">
        <v>187.97</v>
      </c>
      <c r="I469">
        <v>89.84</v>
      </c>
      <c r="J469">
        <v>1817.85</v>
      </c>
      <c r="K469">
        <v>6236</v>
      </c>
      <c r="L469">
        <v>7611.23</v>
      </c>
      <c r="M469">
        <v>94.79</v>
      </c>
      <c r="N469">
        <v>24218.03</v>
      </c>
      <c r="O469">
        <v>35911.81</v>
      </c>
      <c r="P469">
        <v>14893.75</v>
      </c>
      <c r="Q469">
        <v>28333.52</v>
      </c>
      <c r="R469">
        <v>9268</v>
      </c>
      <c r="S469">
        <v>1750</v>
      </c>
      <c r="T469">
        <v>2020.38</v>
      </c>
      <c r="U469">
        <v>3541.67</v>
      </c>
      <c r="V469">
        <v>4662.8500000000004</v>
      </c>
      <c r="W469">
        <v>19.190000000000001</v>
      </c>
      <c r="X469">
        <v>2.7859999999999999E-2</v>
      </c>
      <c r="Y469">
        <v>2.146E-2</v>
      </c>
      <c r="Z469">
        <v>2.3089999999999999E-2</v>
      </c>
      <c r="AA469">
        <v>2.3900000000000001E-2</v>
      </c>
      <c r="AB469">
        <v>2.546E-2</v>
      </c>
      <c r="AC469">
        <v>2.9929999999999998E-2</v>
      </c>
      <c r="AD469">
        <v>2.3859999999999999E-2</v>
      </c>
      <c r="AE469">
        <v>2.4670000000000001E-2</v>
      </c>
      <c r="AF469">
        <v>2.4979999999999999E-2</v>
      </c>
      <c r="AG469">
        <v>2.6960000000000001E-2</v>
      </c>
      <c r="AH469">
        <v>2.5219999999999999E-2</v>
      </c>
      <c r="AI469">
        <v>2.4150000000000001E-2</v>
      </c>
      <c r="AJ469">
        <v>2.385E-2</v>
      </c>
      <c r="AK469">
        <v>2.2550000000000001E-2</v>
      </c>
      <c r="AL469">
        <v>2.24E-2</v>
      </c>
      <c r="AM469">
        <v>2.3349999999999999E-2</v>
      </c>
      <c r="AN469">
        <v>2.5399999999999999E-2</v>
      </c>
      <c r="AO469">
        <v>1.558E-2</v>
      </c>
      <c r="AP469">
        <v>1.7840000000000002E-2</v>
      </c>
      <c r="AQ469">
        <v>9.6699999999999998E-3</v>
      </c>
      <c r="AR469">
        <v>2.1219999999999999E-2</v>
      </c>
      <c r="AS469">
        <v>1.1199999999999999E-3</v>
      </c>
      <c r="AT469">
        <v>1.2659999999999999E-2</v>
      </c>
      <c r="AU469">
        <v>1.558E-2</v>
      </c>
      <c r="AV469">
        <v>1.7270000000000001E-2</v>
      </c>
      <c r="AW469">
        <v>112.40000000000002</v>
      </c>
      <c r="AX469">
        <v>-152.09024390243908</v>
      </c>
      <c r="AY469" t="s">
        <v>631</v>
      </c>
      <c r="AZ469" s="45">
        <v>45217.93125671296</v>
      </c>
    </row>
    <row r="470" spans="2:52">
      <c r="B470">
        <v>1054</v>
      </c>
      <c r="C470" s="1">
        <v>44575</v>
      </c>
      <c r="D470">
        <v>6.3625999999999996</v>
      </c>
      <c r="E470">
        <v>6.3583999999999996</v>
      </c>
      <c r="F470">
        <v>170.98</v>
      </c>
      <c r="G470">
        <v>183.17</v>
      </c>
      <c r="H470">
        <v>187.97</v>
      </c>
      <c r="I470">
        <v>81.94</v>
      </c>
      <c r="J470">
        <v>1822.95</v>
      </c>
      <c r="K470">
        <v>6254</v>
      </c>
      <c r="L470">
        <v>7542.95</v>
      </c>
      <c r="M470">
        <v>94.92</v>
      </c>
      <c r="N470">
        <v>24383.32</v>
      </c>
      <c r="O470">
        <v>35911.81</v>
      </c>
      <c r="P470">
        <v>14893.75</v>
      </c>
      <c r="Q470">
        <v>28124.28</v>
      </c>
      <c r="R470">
        <v>9268</v>
      </c>
      <c r="S470">
        <v>1750</v>
      </c>
      <c r="T470">
        <v>2020.38</v>
      </c>
      <c r="U470">
        <v>3521.26</v>
      </c>
      <c r="V470">
        <v>4662.8500000000004</v>
      </c>
      <c r="W470">
        <v>19.190000000000001</v>
      </c>
      <c r="X470">
        <v>2.793E-2</v>
      </c>
      <c r="Y470">
        <v>2.146E-2</v>
      </c>
      <c r="Z470">
        <v>2.3429999999999999E-2</v>
      </c>
      <c r="AA470">
        <v>2.4039999999999999E-2</v>
      </c>
      <c r="AB470">
        <v>2.571E-2</v>
      </c>
      <c r="AC470">
        <v>2.9929999999999998E-2</v>
      </c>
      <c r="AD470">
        <v>2.4039999999999999E-2</v>
      </c>
      <c r="AE470">
        <v>2.486E-2</v>
      </c>
      <c r="AF470">
        <v>2.5159999999999998E-2</v>
      </c>
      <c r="AG470">
        <v>2.7230000000000001E-2</v>
      </c>
      <c r="AH470">
        <v>2.511E-2</v>
      </c>
      <c r="AI470">
        <v>2.4649999999999998E-2</v>
      </c>
      <c r="AJ470">
        <v>2.4199999999999999E-2</v>
      </c>
      <c r="AK470">
        <v>2.325E-2</v>
      </c>
      <c r="AL470">
        <v>2.2859999999999998E-2</v>
      </c>
      <c r="AM470">
        <v>2.3699999999999999E-2</v>
      </c>
      <c r="AN470">
        <v>2.5690000000000001E-2</v>
      </c>
      <c r="AO470">
        <v>2.7119999999999998E-2</v>
      </c>
      <c r="AP470">
        <v>1.7840000000000002E-2</v>
      </c>
      <c r="AQ470">
        <v>9.6699999999999998E-3</v>
      </c>
      <c r="AR470">
        <v>2.1219999999999999E-2</v>
      </c>
      <c r="AS470">
        <v>1.1199999999999999E-3</v>
      </c>
      <c r="AT470">
        <v>1.2659999999999999E-2</v>
      </c>
      <c r="AU470">
        <v>1.558E-2</v>
      </c>
      <c r="AV470">
        <v>1.7270000000000001E-2</v>
      </c>
      <c r="AW470">
        <v>113.8</v>
      </c>
      <c r="AX470">
        <v>-152.09024390243908</v>
      </c>
      <c r="AY470" t="s">
        <v>631</v>
      </c>
      <c r="AZ470" s="45">
        <v>45217.93125671296</v>
      </c>
    </row>
    <row r="471" spans="2:52">
      <c r="B471">
        <v>1053</v>
      </c>
      <c r="C471" s="1">
        <v>44574</v>
      </c>
      <c r="D471">
        <v>6.3773999999999997</v>
      </c>
      <c r="E471">
        <v>6.3739999999999997</v>
      </c>
      <c r="F471">
        <v>173.63</v>
      </c>
      <c r="G471">
        <v>184.17</v>
      </c>
      <c r="H471">
        <v>189.3</v>
      </c>
      <c r="I471">
        <v>81.94</v>
      </c>
      <c r="J471">
        <v>1820.35</v>
      </c>
      <c r="K471">
        <v>6198</v>
      </c>
      <c r="L471">
        <v>7563.85</v>
      </c>
      <c r="M471">
        <v>95.62</v>
      </c>
      <c r="N471">
        <v>24429.77</v>
      </c>
      <c r="O471">
        <v>36113.620000000003</v>
      </c>
      <c r="P471">
        <v>14806.81</v>
      </c>
      <c r="Q471">
        <v>28489.13</v>
      </c>
      <c r="R471">
        <v>9268</v>
      </c>
      <c r="S471">
        <v>1750</v>
      </c>
      <c r="T471">
        <v>2020.38</v>
      </c>
      <c r="U471">
        <v>3555.26</v>
      </c>
      <c r="V471">
        <v>4659.03</v>
      </c>
      <c r="W471">
        <v>20.309999999999999</v>
      </c>
      <c r="X471">
        <v>2.7900000000000001E-2</v>
      </c>
      <c r="Y471">
        <v>2.1610000000000001E-2</v>
      </c>
      <c r="Z471">
        <v>2.332E-2</v>
      </c>
      <c r="AA471">
        <v>2.4E-2</v>
      </c>
      <c r="AB471">
        <v>2.564E-2</v>
      </c>
      <c r="AC471">
        <v>2.9929999999999998E-2</v>
      </c>
      <c r="AD471">
        <v>2.4070000000000001E-2</v>
      </c>
      <c r="AE471">
        <v>2.4840000000000001E-2</v>
      </c>
      <c r="AF471">
        <v>2.5149999999999999E-2</v>
      </c>
      <c r="AG471">
        <v>2.7130000000000001E-2</v>
      </c>
      <c r="AH471">
        <v>2.2419999999999999E-2</v>
      </c>
      <c r="AI471">
        <v>2.4750000000000001E-2</v>
      </c>
      <c r="AJ471">
        <v>2.46E-2</v>
      </c>
      <c r="AK471">
        <v>2.3699999999999999E-2</v>
      </c>
      <c r="AL471">
        <v>2.2870000000000001E-2</v>
      </c>
      <c r="AM471">
        <v>2.3699999999999999E-2</v>
      </c>
      <c r="AN471">
        <v>2.5680000000000001E-2</v>
      </c>
      <c r="AO471">
        <v>1.7090000000000001E-2</v>
      </c>
      <c r="AP471">
        <v>1.704E-2</v>
      </c>
      <c r="AQ471">
        <v>8.9300000000000004E-3</v>
      </c>
      <c r="AR471">
        <v>2.043E-2</v>
      </c>
      <c r="AS471">
        <v>1.14E-3</v>
      </c>
      <c r="AT471">
        <v>1.1939999999999999E-2</v>
      </c>
      <c r="AU471">
        <v>1.473E-2</v>
      </c>
      <c r="AV471">
        <v>1.6420000000000001E-2</v>
      </c>
      <c r="AW471">
        <v>120.60000000000001</v>
      </c>
      <c r="AX471">
        <v>-152.09024390243908</v>
      </c>
      <c r="AY471" t="s">
        <v>631</v>
      </c>
      <c r="AZ471" s="45">
        <v>45217.93125671296</v>
      </c>
    </row>
    <row r="472" spans="2:52">
      <c r="B472">
        <v>1052</v>
      </c>
      <c r="C472" s="1">
        <v>44573</v>
      </c>
      <c r="D472">
        <v>6.3806000000000003</v>
      </c>
      <c r="E472">
        <v>6.3761999999999999</v>
      </c>
      <c r="F472">
        <v>176.46</v>
      </c>
      <c r="G472">
        <v>184.24</v>
      </c>
      <c r="H472">
        <v>189.88</v>
      </c>
      <c r="I472">
        <v>80.12</v>
      </c>
      <c r="J472">
        <v>1821.4</v>
      </c>
      <c r="K472">
        <v>6096</v>
      </c>
      <c r="L472">
        <v>7551.72</v>
      </c>
      <c r="M472">
        <v>95.99</v>
      </c>
      <c r="N472">
        <v>24402.17</v>
      </c>
      <c r="O472">
        <v>36290.32</v>
      </c>
      <c r="P472">
        <v>15188.39</v>
      </c>
      <c r="Q472">
        <v>28765.66</v>
      </c>
      <c r="R472">
        <v>9268</v>
      </c>
      <c r="S472">
        <v>1750</v>
      </c>
      <c r="T472">
        <v>2020.38</v>
      </c>
      <c r="U472">
        <v>3597.43</v>
      </c>
      <c r="V472">
        <v>4726.3500000000004</v>
      </c>
      <c r="W472">
        <v>17.62</v>
      </c>
      <c r="X472">
        <v>2.794E-2</v>
      </c>
      <c r="Y472">
        <v>2.1600000000000001E-2</v>
      </c>
      <c r="Z472">
        <v>2.3529999999999999E-2</v>
      </c>
      <c r="AA472">
        <v>2.3879999999999998E-2</v>
      </c>
      <c r="AB472">
        <v>2.5590000000000002E-2</v>
      </c>
      <c r="AC472">
        <v>2.9929999999999998E-2</v>
      </c>
      <c r="AD472">
        <v>2.4119999999999999E-2</v>
      </c>
      <c r="AE472">
        <v>2.496E-2</v>
      </c>
      <c r="AF472">
        <v>2.5229999999999999E-2</v>
      </c>
      <c r="AG472">
        <v>2.7289999999999998E-2</v>
      </c>
      <c r="AH472">
        <v>2.1139999999999999E-2</v>
      </c>
      <c r="AI472">
        <v>2.4549999999999999E-2</v>
      </c>
      <c r="AJ472">
        <v>2.435E-2</v>
      </c>
      <c r="AK472">
        <v>2.3349999999999999E-2</v>
      </c>
      <c r="AL472">
        <v>2.2859999999999998E-2</v>
      </c>
      <c r="AM472">
        <v>2.359E-2</v>
      </c>
      <c r="AN472">
        <v>2.562E-2</v>
      </c>
      <c r="AO472">
        <v>1.6809999999999999E-2</v>
      </c>
      <c r="AP472">
        <v>1.7430000000000001E-2</v>
      </c>
      <c r="AQ472">
        <v>9.1900000000000003E-3</v>
      </c>
      <c r="AR472">
        <v>2.086E-2</v>
      </c>
      <c r="AS472">
        <v>1.14E-3</v>
      </c>
      <c r="AT472">
        <v>1.2319999999999999E-2</v>
      </c>
      <c r="AU472">
        <v>1.519E-2</v>
      </c>
      <c r="AV472">
        <v>1.6879999999999999E-2</v>
      </c>
      <c r="AW472">
        <v>115.6</v>
      </c>
      <c r="AX472">
        <v>-152.09024390243908</v>
      </c>
      <c r="AY472" t="s">
        <v>631</v>
      </c>
      <c r="AZ472" s="45">
        <v>45217.93125671296</v>
      </c>
    </row>
    <row r="473" spans="2:52">
      <c r="B473">
        <v>1051</v>
      </c>
      <c r="C473" s="1">
        <v>44572</v>
      </c>
      <c r="D473">
        <v>6.3829000000000002</v>
      </c>
      <c r="E473">
        <v>6.3777999999999997</v>
      </c>
      <c r="F473">
        <v>180.64</v>
      </c>
      <c r="G473">
        <v>184.46</v>
      </c>
      <c r="H473">
        <v>190.83</v>
      </c>
      <c r="I473">
        <v>79.739999999999995</v>
      </c>
      <c r="J473">
        <v>1806.8</v>
      </c>
      <c r="K473">
        <v>5978</v>
      </c>
      <c r="L473">
        <v>7491.37</v>
      </c>
      <c r="M473">
        <v>95.72</v>
      </c>
      <c r="N473">
        <v>23739.06</v>
      </c>
      <c r="O473">
        <v>36252.019999999997</v>
      </c>
      <c r="P473">
        <v>15153.45</v>
      </c>
      <c r="Q473">
        <v>28222.48</v>
      </c>
      <c r="R473">
        <v>9268</v>
      </c>
      <c r="S473">
        <v>1750</v>
      </c>
      <c r="T473">
        <v>2020.38</v>
      </c>
      <c r="U473">
        <v>3567.44</v>
      </c>
      <c r="V473">
        <v>4713.07</v>
      </c>
      <c r="W473">
        <v>18.41</v>
      </c>
      <c r="X473">
        <v>2.801E-2</v>
      </c>
      <c r="Y473">
        <v>2.1579999999999998E-2</v>
      </c>
      <c r="Z473">
        <v>2.3529999999999999E-2</v>
      </c>
      <c r="AA473">
        <v>2.3939999999999999E-2</v>
      </c>
      <c r="AB473">
        <v>2.5669999999999998E-2</v>
      </c>
      <c r="AC473">
        <v>2.9929999999999998E-2</v>
      </c>
      <c r="AD473">
        <v>2.4150000000000001E-2</v>
      </c>
      <c r="AE473">
        <v>2.495E-2</v>
      </c>
      <c r="AF473">
        <v>2.5239999999999999E-2</v>
      </c>
      <c r="AG473">
        <v>2.7230000000000001E-2</v>
      </c>
      <c r="AH473">
        <v>1.8519999999999998E-2</v>
      </c>
      <c r="AI473">
        <v>2.4750000000000001E-2</v>
      </c>
      <c r="AJ473">
        <v>2.46E-2</v>
      </c>
      <c r="AK473">
        <v>2.3599999999999999E-2</v>
      </c>
      <c r="AL473">
        <v>2.2880000000000001E-2</v>
      </c>
      <c r="AM473">
        <v>2.367E-2</v>
      </c>
      <c r="AN473">
        <v>2.5739999999999999E-2</v>
      </c>
      <c r="AO473">
        <v>2.4479999999999998E-2</v>
      </c>
      <c r="AP473">
        <v>1.736E-2</v>
      </c>
      <c r="AQ473">
        <v>8.8199999999999997E-3</v>
      </c>
      <c r="AR473">
        <v>2.0619999999999999E-2</v>
      </c>
      <c r="AS473">
        <v>1.09E-3</v>
      </c>
      <c r="AT473">
        <v>1.174E-2</v>
      </c>
      <c r="AU473">
        <v>1.499E-2</v>
      </c>
      <c r="AV473">
        <v>1.678E-2</v>
      </c>
      <c r="AW473">
        <v>121.99999999999999</v>
      </c>
      <c r="AX473">
        <v>-152.09024390243908</v>
      </c>
      <c r="AY473" t="s">
        <v>631</v>
      </c>
      <c r="AZ473" s="45">
        <v>45217.93125671296</v>
      </c>
    </row>
    <row r="474" spans="2:52">
      <c r="B474">
        <v>1050</v>
      </c>
      <c r="C474" s="1">
        <v>44571</v>
      </c>
      <c r="D474">
        <v>6.3944000000000001</v>
      </c>
      <c r="E474">
        <v>6.383</v>
      </c>
      <c r="F474">
        <v>182.05</v>
      </c>
      <c r="G474">
        <v>184.44</v>
      </c>
      <c r="H474">
        <v>191.07</v>
      </c>
      <c r="I474">
        <v>80.25</v>
      </c>
      <c r="J474">
        <v>1794.2</v>
      </c>
      <c r="K474">
        <v>5898</v>
      </c>
      <c r="L474">
        <v>7445.25</v>
      </c>
      <c r="M474">
        <v>96.32</v>
      </c>
      <c r="N474">
        <v>23746.54</v>
      </c>
      <c r="O474">
        <v>36068.870000000003</v>
      </c>
      <c r="P474">
        <v>14942.83</v>
      </c>
      <c r="Q474">
        <v>28478.560000000001</v>
      </c>
      <c r="R474">
        <v>9268</v>
      </c>
      <c r="S474">
        <v>1750</v>
      </c>
      <c r="T474">
        <v>2020.38</v>
      </c>
      <c r="U474">
        <v>3593.52</v>
      </c>
      <c r="V474">
        <v>4670.29</v>
      </c>
      <c r="W474">
        <v>19.399999999999999</v>
      </c>
      <c r="X474">
        <v>2.8060000000000002E-2</v>
      </c>
      <c r="Y474">
        <v>2.145E-2</v>
      </c>
      <c r="Z474">
        <v>2.3529999999999999E-2</v>
      </c>
      <c r="AA474">
        <v>2.4230000000000002E-2</v>
      </c>
      <c r="AB474">
        <v>2.5829999999999999E-2</v>
      </c>
      <c r="AC474">
        <v>2.9929999999999998E-2</v>
      </c>
      <c r="AD474">
        <v>2.4219999999999998E-2</v>
      </c>
      <c r="AE474">
        <v>2.496E-2</v>
      </c>
      <c r="AF474">
        <v>2.5229999999999999E-2</v>
      </c>
      <c r="AG474">
        <v>2.7230000000000001E-2</v>
      </c>
      <c r="AH474">
        <v>2.0639999999999999E-2</v>
      </c>
      <c r="AI474">
        <v>2.5000000000000001E-2</v>
      </c>
      <c r="AJ474">
        <v>2.4799999999999999E-2</v>
      </c>
      <c r="AK474">
        <v>2.3699999999999999E-2</v>
      </c>
      <c r="AL474">
        <v>2.2890000000000001E-2</v>
      </c>
      <c r="AM474">
        <v>2.3769999999999999E-2</v>
      </c>
      <c r="AN474">
        <v>2.5829999999999999E-2</v>
      </c>
      <c r="AO474">
        <v>1.4409999999999999E-2</v>
      </c>
      <c r="AP474">
        <v>1.7600000000000001E-2</v>
      </c>
      <c r="AQ474">
        <v>8.94E-3</v>
      </c>
      <c r="AR474">
        <v>2.0889999999999999E-2</v>
      </c>
      <c r="AS474">
        <v>8.5999999999999998E-4</v>
      </c>
      <c r="AT474">
        <v>1.1849999999999999E-2</v>
      </c>
      <c r="AU474">
        <v>1.519E-2</v>
      </c>
      <c r="AV474">
        <v>1.7000000000000001E-2</v>
      </c>
      <c r="AW474">
        <v>123.80000000000003</v>
      </c>
      <c r="AX474">
        <v>-152.09024390243908</v>
      </c>
      <c r="AY474" t="s">
        <v>631</v>
      </c>
      <c r="AZ474" s="45">
        <v>45217.93125671296</v>
      </c>
    </row>
    <row r="475" spans="2:52">
      <c r="B475">
        <v>1049</v>
      </c>
      <c r="C475" s="1">
        <v>44568</v>
      </c>
      <c r="D475">
        <v>6.3754999999999997</v>
      </c>
      <c r="E475">
        <v>6.3639000000000001</v>
      </c>
      <c r="F475">
        <v>183.46</v>
      </c>
      <c r="G475">
        <v>184.55</v>
      </c>
      <c r="H475">
        <v>191.42</v>
      </c>
      <c r="I475">
        <v>80.930000000000007</v>
      </c>
      <c r="J475">
        <v>1792.6</v>
      </c>
      <c r="K475">
        <v>5880</v>
      </c>
      <c r="L475">
        <v>7485.28</v>
      </c>
      <c r="M475">
        <v>96.17</v>
      </c>
      <c r="N475">
        <v>23493.38</v>
      </c>
      <c r="O475">
        <v>36231.660000000003</v>
      </c>
      <c r="P475">
        <v>14935.9</v>
      </c>
      <c r="Q475">
        <v>28478.560000000001</v>
      </c>
      <c r="R475">
        <v>9268</v>
      </c>
      <c r="S475">
        <v>1750</v>
      </c>
      <c r="T475">
        <v>2020.38</v>
      </c>
      <c r="U475">
        <v>3579.54</v>
      </c>
      <c r="V475">
        <v>4677.03</v>
      </c>
      <c r="W475">
        <v>18.760000000000002</v>
      </c>
      <c r="X475">
        <v>2.819E-2</v>
      </c>
      <c r="Y475">
        <v>2.171E-2</v>
      </c>
      <c r="Z475">
        <v>2.3529999999999999E-2</v>
      </c>
      <c r="AA475">
        <v>2.4510000000000001E-2</v>
      </c>
      <c r="AB475">
        <v>2.6169999999999999E-2</v>
      </c>
      <c r="AC475">
        <v>2.9929999999999998E-2</v>
      </c>
      <c r="AD475">
        <v>2.4219999999999998E-2</v>
      </c>
      <c r="AE475">
        <v>2.496E-2</v>
      </c>
      <c r="AF475">
        <v>2.5229999999999999E-2</v>
      </c>
      <c r="AG475">
        <v>2.7230000000000001E-2</v>
      </c>
      <c r="AH475">
        <v>1.9890000000000001E-2</v>
      </c>
      <c r="AI475">
        <v>2.52E-2</v>
      </c>
      <c r="AJ475">
        <v>2.4899999999999999E-2</v>
      </c>
      <c r="AK475">
        <v>2.3650000000000001E-2</v>
      </c>
      <c r="AL475">
        <v>2.3120000000000002E-2</v>
      </c>
      <c r="AM475">
        <v>2.401E-2</v>
      </c>
      <c r="AN475">
        <v>2.6030000000000001E-2</v>
      </c>
      <c r="AO475">
        <v>2.2020000000000001E-2</v>
      </c>
      <c r="AP475">
        <v>1.762E-2</v>
      </c>
      <c r="AQ475">
        <v>8.6199999999999992E-3</v>
      </c>
      <c r="AR475">
        <v>2.1160000000000002E-2</v>
      </c>
      <c r="AS475">
        <v>9.1E-4</v>
      </c>
      <c r="AT475">
        <v>1.1520000000000001E-2</v>
      </c>
      <c r="AU475">
        <v>1.499E-2</v>
      </c>
      <c r="AV475">
        <v>1.6899999999999998E-2</v>
      </c>
      <c r="AW475">
        <v>129.9</v>
      </c>
      <c r="AX475">
        <v>-152.09024390243908</v>
      </c>
      <c r="AY475" t="s">
        <v>631</v>
      </c>
      <c r="AZ475" s="45">
        <v>45217.93125671296</v>
      </c>
    </row>
    <row r="476" spans="2:52">
      <c r="B476">
        <v>1048</v>
      </c>
      <c r="C476" s="1">
        <v>44567</v>
      </c>
      <c r="D476">
        <v>6.3757000000000001</v>
      </c>
      <c r="E476">
        <v>6.3726000000000003</v>
      </c>
      <c r="F476">
        <v>186</v>
      </c>
      <c r="G476">
        <v>184.79</v>
      </c>
      <c r="H476">
        <v>192.09</v>
      </c>
      <c r="I476">
        <v>80.930000000000007</v>
      </c>
      <c r="J476">
        <v>1789.35</v>
      </c>
      <c r="K476">
        <v>5944</v>
      </c>
      <c r="L476">
        <v>7450.37</v>
      </c>
      <c r="M476">
        <v>96.26</v>
      </c>
      <c r="N476">
        <v>23072.86</v>
      </c>
      <c r="O476">
        <v>36236.47</v>
      </c>
      <c r="P476">
        <v>15080.87</v>
      </c>
      <c r="Q476">
        <v>28487.87</v>
      </c>
      <c r="R476">
        <v>9268</v>
      </c>
      <c r="S476">
        <v>1750</v>
      </c>
      <c r="T476">
        <v>2020.38</v>
      </c>
      <c r="U476">
        <v>3586.08</v>
      </c>
      <c r="V476">
        <v>4696.05</v>
      </c>
      <c r="W476">
        <v>19.61</v>
      </c>
      <c r="X476">
        <v>2.8230000000000002E-2</v>
      </c>
      <c r="Y476">
        <v>2.196E-2</v>
      </c>
      <c r="Z476">
        <v>2.3529999999999999E-2</v>
      </c>
      <c r="AA476">
        <v>2.4510000000000001E-2</v>
      </c>
      <c r="AB476">
        <v>2.6169999999999999E-2</v>
      </c>
      <c r="AC476">
        <v>2.9929999999999998E-2</v>
      </c>
      <c r="AD476">
        <v>2.4389999999999998E-2</v>
      </c>
      <c r="AE476">
        <v>2.479E-2</v>
      </c>
      <c r="AF476">
        <v>2.5239999999999999E-2</v>
      </c>
      <c r="AG476">
        <v>2.7230000000000001E-2</v>
      </c>
      <c r="AH476">
        <v>2.034E-2</v>
      </c>
      <c r="AI476">
        <v>2.5499999999999998E-2</v>
      </c>
      <c r="AJ476">
        <v>2.5149999999999999E-2</v>
      </c>
      <c r="AK476">
        <v>2.375E-2</v>
      </c>
      <c r="AL476">
        <v>2.315E-2</v>
      </c>
      <c r="AM476">
        <v>2.4E-2</v>
      </c>
      <c r="AN476">
        <v>2.605E-2</v>
      </c>
      <c r="AO476">
        <v>2.588E-2</v>
      </c>
      <c r="AP476">
        <v>1.721E-2</v>
      </c>
      <c r="AQ476">
        <v>8.6599999999999993E-3</v>
      </c>
      <c r="AR476">
        <v>2.0760000000000001E-2</v>
      </c>
      <c r="AS476">
        <v>9.1E-4</v>
      </c>
      <c r="AT476">
        <v>1.133E-2</v>
      </c>
      <c r="AU476">
        <v>1.469E-2</v>
      </c>
      <c r="AV476">
        <v>1.6559999999999998E-2</v>
      </c>
      <c r="AW476">
        <v>131.80000000000001</v>
      </c>
      <c r="AX476">
        <v>-152.09024390243908</v>
      </c>
      <c r="AY476" t="s">
        <v>631</v>
      </c>
      <c r="AZ476" s="45">
        <v>45217.93125671296</v>
      </c>
    </row>
    <row r="477" spans="2:52">
      <c r="B477">
        <v>1047</v>
      </c>
      <c r="C477" s="1">
        <v>44566</v>
      </c>
      <c r="D477">
        <v>6.3743999999999996</v>
      </c>
      <c r="E477">
        <v>6.3560999999999996</v>
      </c>
      <c r="F477">
        <v>189.62</v>
      </c>
      <c r="G477">
        <v>185.2</v>
      </c>
      <c r="H477">
        <v>193.1</v>
      </c>
      <c r="I477">
        <v>75.849999999999994</v>
      </c>
      <c r="J477">
        <v>1826.25</v>
      </c>
      <c r="K477">
        <v>5972</v>
      </c>
      <c r="L477">
        <v>7516.87</v>
      </c>
      <c r="M477">
        <v>96.21</v>
      </c>
      <c r="N477">
        <v>22907.25</v>
      </c>
      <c r="O477">
        <v>36407.11</v>
      </c>
      <c r="P477">
        <v>15100.17</v>
      </c>
      <c r="Q477">
        <v>29332.16</v>
      </c>
      <c r="R477">
        <v>9268</v>
      </c>
      <c r="S477">
        <v>1750</v>
      </c>
      <c r="T477">
        <v>2020.38</v>
      </c>
      <c r="U477">
        <v>3595.18</v>
      </c>
      <c r="V477">
        <v>4700.58</v>
      </c>
      <c r="W477">
        <v>19.73</v>
      </c>
      <c r="X477">
        <v>2.8060000000000002E-2</v>
      </c>
      <c r="Y477">
        <v>2.1850000000000001E-2</v>
      </c>
      <c r="Z477">
        <v>2.3529999999999999E-2</v>
      </c>
      <c r="AA477">
        <v>2.427E-2</v>
      </c>
      <c r="AB477">
        <v>2.5930000000000002E-2</v>
      </c>
      <c r="AC477">
        <v>2.9929999999999998E-2</v>
      </c>
      <c r="AD477">
        <v>2.4320000000000001E-2</v>
      </c>
      <c r="AE477">
        <v>2.496E-2</v>
      </c>
      <c r="AF477">
        <v>2.5239999999999999E-2</v>
      </c>
      <c r="AG477">
        <v>2.7119999999999998E-2</v>
      </c>
      <c r="AH477">
        <v>2.2579999999999999E-2</v>
      </c>
      <c r="AI477">
        <v>2.53E-2</v>
      </c>
      <c r="AJ477">
        <v>2.4899999999999999E-2</v>
      </c>
      <c r="AK477">
        <v>2.3400000000000001E-2</v>
      </c>
      <c r="AL477">
        <v>2.29E-2</v>
      </c>
      <c r="AM477">
        <v>2.3740000000000001E-2</v>
      </c>
      <c r="AN477">
        <v>2.581E-2</v>
      </c>
      <c r="AO477">
        <v>1.498E-2</v>
      </c>
      <c r="AP477">
        <v>1.7049999999999999E-2</v>
      </c>
      <c r="AQ477">
        <v>8.26E-3</v>
      </c>
      <c r="AR477">
        <v>2.095E-2</v>
      </c>
      <c r="AS477">
        <v>8.4000000000000003E-4</v>
      </c>
      <c r="AT477">
        <v>1.0840000000000001E-2</v>
      </c>
      <c r="AU477">
        <v>1.4290000000000001E-2</v>
      </c>
      <c r="AV477">
        <v>1.627E-2</v>
      </c>
      <c r="AW477">
        <v>134.29999999999998</v>
      </c>
      <c r="AX477">
        <v>-152.09024390243908</v>
      </c>
      <c r="AY477" t="s">
        <v>631</v>
      </c>
      <c r="AZ477" s="45">
        <v>45217.93125671296</v>
      </c>
    </row>
    <row r="478" spans="2:52">
      <c r="B478">
        <v>1046</v>
      </c>
      <c r="C478" s="1">
        <v>44565</v>
      </c>
      <c r="D478">
        <v>6.3570000000000002</v>
      </c>
      <c r="E478">
        <v>6.3560999999999996</v>
      </c>
      <c r="F478">
        <v>191.18</v>
      </c>
      <c r="G478">
        <v>185.61</v>
      </c>
      <c r="H478">
        <v>193.74</v>
      </c>
      <c r="I478">
        <v>75.150000000000006</v>
      </c>
      <c r="J478">
        <v>1811.4</v>
      </c>
      <c r="K478">
        <v>5984</v>
      </c>
      <c r="L478">
        <v>7505.15</v>
      </c>
      <c r="M478">
        <v>95.67</v>
      </c>
      <c r="N478">
        <v>23289.84</v>
      </c>
      <c r="O478">
        <v>36799.65</v>
      </c>
      <c r="P478">
        <v>15622.72</v>
      </c>
      <c r="Q478">
        <v>29301.79</v>
      </c>
      <c r="R478">
        <v>9268</v>
      </c>
      <c r="S478">
        <v>1750</v>
      </c>
      <c r="T478">
        <v>2020.38</v>
      </c>
      <c r="U478">
        <v>3632.33</v>
      </c>
      <c r="V478">
        <v>4793.54</v>
      </c>
      <c r="W478">
        <v>16.91</v>
      </c>
      <c r="X478">
        <v>2.7910000000000001E-2</v>
      </c>
      <c r="Y478">
        <v>2.181E-2</v>
      </c>
      <c r="Z478">
        <v>2.3439999999999999E-2</v>
      </c>
      <c r="AA478">
        <v>2.4230000000000002E-2</v>
      </c>
      <c r="AB478">
        <v>2.5749999999999999E-2</v>
      </c>
      <c r="AC478">
        <v>2.9929999999999998E-2</v>
      </c>
      <c r="AD478">
        <v>2.4670000000000001E-2</v>
      </c>
      <c r="AE478">
        <v>2.546E-2</v>
      </c>
      <c r="AF478">
        <v>2.596E-2</v>
      </c>
      <c r="AG478">
        <v>2.7310000000000001E-2</v>
      </c>
      <c r="AH478">
        <v>2.4420000000000001E-2</v>
      </c>
      <c r="AI478"/>
      <c r="AJ478"/>
      <c r="AK478"/>
      <c r="AL478">
        <v>2.2669999999999999E-2</v>
      </c>
      <c r="AM478">
        <v>2.3730000000000001E-2</v>
      </c>
      <c r="AN478">
        <v>2.58E-2</v>
      </c>
      <c r="AO478">
        <v>1.444E-2</v>
      </c>
      <c r="AP478">
        <v>1.6469999999999999E-2</v>
      </c>
      <c r="AQ478">
        <v>7.6E-3</v>
      </c>
      <c r="AR478">
        <v>2.0650000000000002E-2</v>
      </c>
      <c r="AS478">
        <v>7.2999999999999996E-4</v>
      </c>
      <c r="AT478">
        <v>1.014E-2</v>
      </c>
      <c r="AU478">
        <v>1.357E-2</v>
      </c>
      <c r="AV478">
        <v>1.5599999999999999E-2</v>
      </c>
      <c r="AW478">
        <v>140.9</v>
      </c>
      <c r="AX478">
        <v>-152.09024390243908</v>
      </c>
      <c r="AY478" t="s">
        <v>631</v>
      </c>
      <c r="AZ478" s="45">
        <v>45217.93125671296</v>
      </c>
    </row>
    <row r="479" spans="2:52">
      <c r="B479">
        <v>1045</v>
      </c>
      <c r="C479" s="1">
        <v>44564</v>
      </c>
      <c r="D479">
        <v>6.3757999999999999</v>
      </c>
      <c r="E479">
        <v>6.3731</v>
      </c>
      <c r="F479">
        <v>193.14</v>
      </c>
      <c r="G479">
        <v>185.54</v>
      </c>
      <c r="H479">
        <v>194.04</v>
      </c>
      <c r="I479">
        <v>84.13</v>
      </c>
      <c r="J479">
        <v>1805.85</v>
      </c>
      <c r="K479">
        <v>5938</v>
      </c>
      <c r="L479">
        <v>7384.54</v>
      </c>
      <c r="M479">
        <v>95.97</v>
      </c>
      <c r="N479">
        <v>23274.75</v>
      </c>
      <c r="O479">
        <v>36585.06</v>
      </c>
      <c r="P479">
        <v>15832.8</v>
      </c>
      <c r="Q479">
        <v>28791.71</v>
      </c>
      <c r="R479">
        <v>8687.2999999999993</v>
      </c>
      <c r="S479">
        <v>1630</v>
      </c>
      <c r="T479">
        <v>2028.33</v>
      </c>
      <c r="U479">
        <v>3639.78</v>
      </c>
      <c r="V479">
        <v>4796.5600000000004</v>
      </c>
      <c r="W479">
        <v>16.600000000000001</v>
      </c>
      <c r="X479">
        <v>2.7789999999999999E-2</v>
      </c>
      <c r="Y479">
        <v>2.1950000000000001E-2</v>
      </c>
      <c r="Z479">
        <v>2.358E-2</v>
      </c>
      <c r="AA479">
        <v>2.4479999999999998E-2</v>
      </c>
      <c r="AB479">
        <v>2.5829999999999999E-2</v>
      </c>
      <c r="AC479">
        <v>2.9929999999999998E-2</v>
      </c>
      <c r="AD479">
        <v>2.4840000000000001E-2</v>
      </c>
      <c r="AE479">
        <v>2.5559999999999999E-2</v>
      </c>
      <c r="AF479">
        <v>2.5989999999999999E-2</v>
      </c>
      <c r="AG479">
        <v>2.7289999999999998E-2</v>
      </c>
      <c r="AH479">
        <v>2.5909999999999999E-2</v>
      </c>
      <c r="AI479"/>
      <c r="AJ479"/>
      <c r="AK479"/>
      <c r="AL479">
        <v>2.2669999999999999E-2</v>
      </c>
      <c r="AM479">
        <v>2.3740000000000001E-2</v>
      </c>
      <c r="AN479">
        <v>2.5590000000000002E-2</v>
      </c>
      <c r="AO479">
        <v>1.898E-2</v>
      </c>
      <c r="AP479">
        <v>1.6279999999999999E-2</v>
      </c>
      <c r="AQ479">
        <v>7.6800000000000002E-3</v>
      </c>
      <c r="AR479">
        <v>2.0240000000000001E-2</v>
      </c>
      <c r="AS479">
        <v>5.2999999999999998E-4</v>
      </c>
      <c r="AT479">
        <v>1.0160000000000001E-2</v>
      </c>
      <c r="AU479">
        <v>1.354E-2</v>
      </c>
      <c r="AV479">
        <v>1.5480000000000001E-2</v>
      </c>
      <c r="AW479">
        <v>143.19999999999999</v>
      </c>
      <c r="AX479">
        <v>-152.09024390243908</v>
      </c>
      <c r="AY479" t="s">
        <v>631</v>
      </c>
      <c r="AZ479" s="45">
        <v>45217.93125671296</v>
      </c>
    </row>
    <row r="480" spans="2:52">
      <c r="B480">
        <v>1044</v>
      </c>
      <c r="C480" s="1">
        <v>44561</v>
      </c>
      <c r="D480">
        <v>6.3711000000000002</v>
      </c>
      <c r="E480">
        <v>6.3677999999999999</v>
      </c>
      <c r="F480">
        <v>193.02</v>
      </c>
      <c r="G480">
        <v>186.41</v>
      </c>
      <c r="H480"/>
      <c r="I480">
        <v>84.13</v>
      </c>
      <c r="J480"/>
      <c r="K480"/>
      <c r="L480"/>
      <c r="M480">
        <v>95.93</v>
      </c>
      <c r="N480"/>
      <c r="O480"/>
      <c r="P480"/>
      <c r="Q480"/>
      <c r="R480">
        <v>8687.2999999999993</v>
      </c>
      <c r="S480">
        <v>1630</v>
      </c>
      <c r="T480">
        <v>2028.33</v>
      </c>
      <c r="U480"/>
      <c r="V480"/>
      <c r="W480">
        <v>17.22</v>
      </c>
      <c r="X480">
        <v>2.7789999999999999E-2</v>
      </c>
      <c r="Y480">
        <v>2.1950000000000001E-2</v>
      </c>
      <c r="Z480">
        <v>2.358E-2</v>
      </c>
      <c r="AA480">
        <v>2.4479999999999998E-2</v>
      </c>
      <c r="AB480">
        <v>2.5829999999999999E-2</v>
      </c>
      <c r="AC480">
        <v>2.9929999999999998E-2</v>
      </c>
      <c r="AD480">
        <v>2.4840000000000001E-2</v>
      </c>
      <c r="AE480">
        <v>2.5559999999999999E-2</v>
      </c>
      <c r="AF480">
        <v>2.5989999999999999E-2</v>
      </c>
      <c r="AG480">
        <v>2.7289999999999998E-2</v>
      </c>
      <c r="AH480">
        <v>2.8080000000000001E-2</v>
      </c>
      <c r="AI480"/>
      <c r="AJ480"/>
      <c r="AK480"/>
      <c r="AL480">
        <v>2.2669999999999999E-2</v>
      </c>
      <c r="AM480">
        <v>2.3740000000000001E-2</v>
      </c>
      <c r="AN480">
        <v>2.5590000000000002E-2</v>
      </c>
      <c r="AO480">
        <v>1.898E-2</v>
      </c>
      <c r="AP480">
        <v>1.5100000000000001E-2</v>
      </c>
      <c r="AQ480">
        <v>7.3200000000000001E-3</v>
      </c>
      <c r="AR480">
        <v>1.9029999999999998E-2</v>
      </c>
      <c r="AS480">
        <v>2.9999999999999997E-4</v>
      </c>
      <c r="AT480">
        <v>9.5700000000000004E-3</v>
      </c>
      <c r="AU480">
        <v>1.2630000000000001E-2</v>
      </c>
      <c r="AV480">
        <v>1.436E-2</v>
      </c>
      <c r="AW480">
        <v>149.09999999999997</v>
      </c>
      <c r="AX480">
        <v>-152.09024390243908</v>
      </c>
      <c r="AY480" t="s">
        <v>631</v>
      </c>
      <c r="AZ480" s="45">
        <v>45217.93125671296</v>
      </c>
    </row>
    <row r="481" spans="2:52">
      <c r="B481">
        <v>1043</v>
      </c>
      <c r="C481" s="1">
        <v>44560</v>
      </c>
      <c r="D481">
        <v>6.3745000000000003</v>
      </c>
      <c r="E481">
        <v>6.3685999999999998</v>
      </c>
      <c r="F481">
        <v>192.87</v>
      </c>
      <c r="G481">
        <v>186.23</v>
      </c>
      <c r="H481"/>
      <c r="I481">
        <v>84.13</v>
      </c>
      <c r="J481"/>
      <c r="K481"/>
      <c r="L481"/>
      <c r="M481">
        <v>96.2</v>
      </c>
      <c r="N481"/>
      <c r="O481"/>
      <c r="P481"/>
      <c r="Q481"/>
      <c r="R481">
        <v>8687.2999999999993</v>
      </c>
      <c r="S481">
        <v>1630</v>
      </c>
      <c r="T481">
        <v>2028.33</v>
      </c>
      <c r="U481"/>
      <c r="V481"/>
      <c r="W481">
        <v>17.329999999999998</v>
      </c>
      <c r="X481">
        <v>2.775E-2</v>
      </c>
      <c r="Y481">
        <v>2.2349999999999998E-2</v>
      </c>
      <c r="Z481">
        <v>2.3689999999999999E-2</v>
      </c>
      <c r="AA481">
        <v>2.4510000000000001E-2</v>
      </c>
      <c r="AB481">
        <v>2.6009999999999998E-2</v>
      </c>
      <c r="AC481">
        <v>2.9929999999999998E-2</v>
      </c>
      <c r="AD481">
        <v>2.4840000000000001E-2</v>
      </c>
      <c r="AE481">
        <v>2.5569999999999999E-2</v>
      </c>
      <c r="AF481">
        <v>2.5999999999999999E-2</v>
      </c>
      <c r="AG481">
        <v>2.7300000000000001E-2</v>
      </c>
      <c r="AH481">
        <v>2.5839999999999998E-2</v>
      </c>
      <c r="AI481"/>
      <c r="AJ481"/>
      <c r="AK481"/>
      <c r="AL481">
        <v>2.29E-2</v>
      </c>
      <c r="AM481">
        <v>2.3560000000000001E-2</v>
      </c>
      <c r="AN481">
        <v>2.5559999999999999E-2</v>
      </c>
      <c r="AO481">
        <v>1.8509999999999999E-2</v>
      </c>
      <c r="AP481">
        <v>1.508E-2</v>
      </c>
      <c r="AQ481">
        <v>7.2399999999999999E-3</v>
      </c>
      <c r="AR481">
        <v>1.917E-2</v>
      </c>
      <c r="AS481">
        <v>2.9999999999999997E-4</v>
      </c>
      <c r="AT481">
        <v>9.5200000000000007E-3</v>
      </c>
      <c r="AU481">
        <v>1.2630000000000001E-2</v>
      </c>
      <c r="AV481">
        <v>1.4319999999999999E-2</v>
      </c>
      <c r="AW481">
        <v>149.9</v>
      </c>
      <c r="AX481">
        <v>-152.09024390243908</v>
      </c>
      <c r="AY481" t="s">
        <v>631</v>
      </c>
      <c r="AZ481" s="45">
        <v>45217.93125671296</v>
      </c>
    </row>
    <row r="482" spans="2:52">
      <c r="B482">
        <v>1042</v>
      </c>
      <c r="C482" s="1">
        <v>44559</v>
      </c>
      <c r="D482">
        <v>6.375</v>
      </c>
      <c r="E482">
        <v>6.3710000000000004</v>
      </c>
      <c r="F482">
        <v>193.22</v>
      </c>
      <c r="G482">
        <v>185.91</v>
      </c>
      <c r="H482"/>
      <c r="I482">
        <v>84.13</v>
      </c>
      <c r="J482"/>
      <c r="K482"/>
      <c r="L482"/>
      <c r="M482">
        <v>96.09</v>
      </c>
      <c r="N482"/>
      <c r="O482"/>
      <c r="P482"/>
      <c r="Q482"/>
      <c r="R482">
        <v>8687.2999999999993</v>
      </c>
      <c r="S482">
        <v>1630</v>
      </c>
      <c r="T482">
        <v>2028.33</v>
      </c>
      <c r="U482"/>
      <c r="V482"/>
      <c r="W482">
        <v>16.95</v>
      </c>
      <c r="X482">
        <v>2.793E-2</v>
      </c>
      <c r="Y482">
        <v>2.3050000000000001E-2</v>
      </c>
      <c r="Z482">
        <v>2.4250000000000001E-2</v>
      </c>
      <c r="AA482">
        <v>2.4830000000000001E-2</v>
      </c>
      <c r="AB482">
        <v>2.606E-2</v>
      </c>
      <c r="AC482">
        <v>2.9929999999999998E-2</v>
      </c>
      <c r="AD482">
        <v>2.4830000000000001E-2</v>
      </c>
      <c r="AE482">
        <v>2.564E-2</v>
      </c>
      <c r="AF482">
        <v>2.597E-2</v>
      </c>
      <c r="AG482">
        <v>2.7279999999999999E-2</v>
      </c>
      <c r="AH482">
        <v>2.52E-2</v>
      </c>
      <c r="AI482"/>
      <c r="AJ482"/>
      <c r="AK482"/>
      <c r="AL482">
        <v>2.29E-2</v>
      </c>
      <c r="AM482">
        <v>2.3689999999999999E-2</v>
      </c>
      <c r="AN482">
        <v>2.5659999999999999E-2</v>
      </c>
      <c r="AO482">
        <v>4.7980000000000002E-2</v>
      </c>
      <c r="AP482">
        <v>1.55E-2</v>
      </c>
      <c r="AQ482">
        <v>7.4599999999999996E-3</v>
      </c>
      <c r="AR482">
        <v>1.9609999999999999E-2</v>
      </c>
      <c r="AS482">
        <v>3.8000000000000002E-4</v>
      </c>
      <c r="AT482">
        <v>9.8399999999999998E-3</v>
      </c>
      <c r="AU482">
        <v>1.2970000000000001E-2</v>
      </c>
      <c r="AV482">
        <v>1.4619999999999999E-2</v>
      </c>
      <c r="AW482">
        <v>149.9</v>
      </c>
      <c r="AX482">
        <v>-152.09024390243908</v>
      </c>
      <c r="AY482" t="s">
        <v>631</v>
      </c>
      <c r="AZ482" s="45">
        <v>45217.93125671296</v>
      </c>
    </row>
    <row r="483" spans="2:52">
      <c r="B483">
        <v>1041</v>
      </c>
      <c r="C483" s="1">
        <v>44558</v>
      </c>
      <c r="D483">
        <v>6.3738999999999999</v>
      </c>
      <c r="E483">
        <v>6.3677000000000001</v>
      </c>
      <c r="F483">
        <v>193.64</v>
      </c>
      <c r="G483">
        <v>186.24</v>
      </c>
      <c r="H483"/>
      <c r="I483">
        <v>84.13</v>
      </c>
      <c r="J483"/>
      <c r="K483"/>
      <c r="L483"/>
      <c r="M483">
        <v>96.02</v>
      </c>
      <c r="N483"/>
      <c r="O483"/>
      <c r="P483"/>
      <c r="Q483"/>
      <c r="R483">
        <v>8687.2999999999993</v>
      </c>
      <c r="S483">
        <v>1630</v>
      </c>
      <c r="T483">
        <v>2028.33</v>
      </c>
      <c r="U483"/>
      <c r="V483"/>
      <c r="W483">
        <v>17.54</v>
      </c>
      <c r="X483">
        <v>2.801E-2</v>
      </c>
      <c r="Y483">
        <v>2.341E-2</v>
      </c>
      <c r="Z483">
        <v>2.4410000000000001E-2</v>
      </c>
      <c r="AA483">
        <v>2.5149999999999999E-2</v>
      </c>
      <c r="AB483">
        <v>2.631E-2</v>
      </c>
      <c r="AC483">
        <v>2.9929999999999998E-2</v>
      </c>
      <c r="AD483">
        <v>2.487E-2</v>
      </c>
      <c r="AE483">
        <v>2.5649999999999999E-2</v>
      </c>
      <c r="AF483">
        <v>2.613E-2</v>
      </c>
      <c r="AG483">
        <v>2.7380000000000002E-2</v>
      </c>
      <c r="AH483">
        <v>2.5930000000000002E-2</v>
      </c>
      <c r="AI483"/>
      <c r="AJ483"/>
      <c r="AK483"/>
      <c r="AL483">
        <v>2.308E-2</v>
      </c>
      <c r="AM483">
        <v>2.3900000000000001E-2</v>
      </c>
      <c r="AN483">
        <v>2.5909999999999999E-2</v>
      </c>
      <c r="AO483">
        <v>4.4979999999999999E-2</v>
      </c>
      <c r="AP483">
        <v>1.481E-2</v>
      </c>
      <c r="AQ483">
        <v>7.4999999999999997E-3</v>
      </c>
      <c r="AR483">
        <v>1.9E-2</v>
      </c>
      <c r="AS483">
        <v>4.2999999999999999E-4</v>
      </c>
      <c r="AT483">
        <v>9.7300000000000008E-3</v>
      </c>
      <c r="AU483">
        <v>1.2449999999999999E-2</v>
      </c>
      <c r="AV483">
        <v>1.405E-2</v>
      </c>
      <c r="AW483">
        <v>154.19999999999999</v>
      </c>
      <c r="AX483">
        <v>-152.09024390243908</v>
      </c>
      <c r="AY483" t="s">
        <v>631</v>
      </c>
      <c r="AZ483" s="45">
        <v>45217.93125671296</v>
      </c>
    </row>
    <row r="484" spans="2:52">
      <c r="B484">
        <v>1040</v>
      </c>
      <c r="C484" s="1">
        <v>44557</v>
      </c>
      <c r="D484">
        <v>6.3753000000000002</v>
      </c>
      <c r="E484">
        <v>6.3701999999999996</v>
      </c>
      <c r="F484">
        <v>193.75</v>
      </c>
      <c r="G484">
        <v>186.24</v>
      </c>
      <c r="H484"/>
      <c r="I484">
        <v>84.13</v>
      </c>
      <c r="J484"/>
      <c r="K484"/>
      <c r="L484"/>
      <c r="M484">
        <v>96.02</v>
      </c>
      <c r="N484"/>
      <c r="O484"/>
      <c r="P484"/>
      <c r="Q484"/>
      <c r="R484">
        <v>8687.2999999999993</v>
      </c>
      <c r="S484">
        <v>1630</v>
      </c>
      <c r="T484">
        <v>2028.33</v>
      </c>
      <c r="U484"/>
      <c r="V484"/>
      <c r="W484">
        <v>17.68</v>
      </c>
      <c r="X484">
        <v>2.8139999999999998E-2</v>
      </c>
      <c r="Y484">
        <v>2.3380000000000001E-2</v>
      </c>
      <c r="Z484">
        <v>2.4709999999999999E-2</v>
      </c>
      <c r="AA484">
        <v>2.5399999999999999E-2</v>
      </c>
      <c r="AB484">
        <v>2.64E-2</v>
      </c>
      <c r="AC484">
        <v>2.9929999999999998E-2</v>
      </c>
      <c r="AD484">
        <v>2.4850000000000001E-2</v>
      </c>
      <c r="AE484">
        <v>2.5559999999999999E-2</v>
      </c>
      <c r="AF484">
        <v>2.605E-2</v>
      </c>
      <c r="AG484">
        <v>2.7459999999999998E-2</v>
      </c>
      <c r="AH484">
        <v>2.947E-2</v>
      </c>
      <c r="AI484"/>
      <c r="AJ484"/>
      <c r="AK484"/>
      <c r="AL484">
        <v>2.3130000000000001E-2</v>
      </c>
      <c r="AM484">
        <v>2.3939999999999999E-2</v>
      </c>
      <c r="AN484">
        <v>2.5930000000000002E-2</v>
      </c>
      <c r="AO484">
        <v>3.3989999999999999E-2</v>
      </c>
      <c r="AP484">
        <v>1.4760000000000001E-2</v>
      </c>
      <c r="AQ484">
        <v>6.9899999999999997E-3</v>
      </c>
      <c r="AR484">
        <v>1.8839999999999999E-2</v>
      </c>
      <c r="AS484">
        <v>4.0999999999999999E-4</v>
      </c>
      <c r="AT484">
        <v>9.7599999999999996E-3</v>
      </c>
      <c r="AU484">
        <v>1.247E-2</v>
      </c>
      <c r="AV484">
        <v>1.405E-2</v>
      </c>
      <c r="AW484">
        <v>156.4</v>
      </c>
      <c r="AX484">
        <v>-152.09024390243908</v>
      </c>
      <c r="AY484" t="s">
        <v>631</v>
      </c>
      <c r="AZ484" s="45">
        <v>45217.93125671296</v>
      </c>
    </row>
    <row r="485" spans="2:52">
      <c r="B485">
        <v>1039</v>
      </c>
      <c r="C485" s="1">
        <v>44554</v>
      </c>
      <c r="D485">
        <v>6.3776000000000002</v>
      </c>
      <c r="E485">
        <v>6.3699000000000003</v>
      </c>
      <c r="F485">
        <v>193.84</v>
      </c>
      <c r="G485">
        <v>186.17</v>
      </c>
      <c r="H485"/>
      <c r="I485">
        <v>84.13</v>
      </c>
      <c r="J485"/>
      <c r="K485"/>
      <c r="L485"/>
      <c r="M485">
        <v>96.08</v>
      </c>
      <c r="N485"/>
      <c r="O485"/>
      <c r="P485"/>
      <c r="Q485"/>
      <c r="R485">
        <v>8687.2999999999993</v>
      </c>
      <c r="S485">
        <v>1630</v>
      </c>
      <c r="T485">
        <v>2028.33</v>
      </c>
      <c r="U485"/>
      <c r="V485"/>
      <c r="W485">
        <v>17.96</v>
      </c>
      <c r="X485">
        <v>2.8250000000000001E-2</v>
      </c>
      <c r="Y485">
        <v>2.3390000000000001E-2</v>
      </c>
      <c r="Z485">
        <v>2.4889999999999999E-2</v>
      </c>
      <c r="AA485">
        <v>2.538E-2</v>
      </c>
      <c r="AB485">
        <v>2.6720000000000001E-2</v>
      </c>
      <c r="AC485">
        <v>2.9929999999999998E-2</v>
      </c>
      <c r="AD485">
        <v>2.4850000000000001E-2</v>
      </c>
      <c r="AE485">
        <v>2.5559999999999999E-2</v>
      </c>
      <c r="AF485">
        <v>2.605E-2</v>
      </c>
      <c r="AG485">
        <v>2.7459999999999998E-2</v>
      </c>
      <c r="AH485">
        <v>2.947E-2</v>
      </c>
      <c r="AI485"/>
      <c r="AJ485"/>
      <c r="AK485"/>
      <c r="AL485">
        <v>2.3279999999999999E-2</v>
      </c>
      <c r="AM485">
        <v>2.4170000000000001E-2</v>
      </c>
      <c r="AN485">
        <v>2.6200000000000001E-2</v>
      </c>
      <c r="AO485">
        <v>2.2519999999999998E-2</v>
      </c>
      <c r="AP485">
        <v>1.4930000000000001E-2</v>
      </c>
      <c r="AQ485">
        <v>6.8799999999999998E-3</v>
      </c>
      <c r="AR485">
        <v>1.9050000000000001E-2</v>
      </c>
      <c r="AS485">
        <v>5.5999999999999995E-4</v>
      </c>
      <c r="AT485">
        <v>9.6799999999999994E-3</v>
      </c>
      <c r="AU485">
        <v>1.242E-2</v>
      </c>
      <c r="AV485">
        <v>1.4120000000000001E-2</v>
      </c>
      <c r="AW485">
        <v>157</v>
      </c>
      <c r="AX485">
        <v>-152.09024390243908</v>
      </c>
      <c r="AY485" t="s">
        <v>631</v>
      </c>
      <c r="AZ485" s="45">
        <v>45217.93125671296</v>
      </c>
    </row>
    <row r="486" spans="2:52">
      <c r="B486">
        <v>1038</v>
      </c>
      <c r="C486" s="1">
        <v>44553</v>
      </c>
      <c r="D486">
        <v>6.3761999999999999</v>
      </c>
      <c r="E486">
        <v>6.3720999999999997</v>
      </c>
      <c r="F486">
        <v>193.84</v>
      </c>
      <c r="G486">
        <v>186.17</v>
      </c>
      <c r="H486"/>
      <c r="I486">
        <v>84.13</v>
      </c>
      <c r="J486"/>
      <c r="K486"/>
      <c r="L486"/>
      <c r="M486">
        <v>96.49</v>
      </c>
      <c r="N486"/>
      <c r="O486"/>
      <c r="P486"/>
      <c r="Q486"/>
      <c r="R486">
        <v>8687.2999999999993</v>
      </c>
      <c r="S486">
        <v>1630</v>
      </c>
      <c r="T486">
        <v>2028.33</v>
      </c>
      <c r="U486"/>
      <c r="V486"/>
      <c r="W486">
        <v>17.96</v>
      </c>
      <c r="X486">
        <v>2.8230000000000002E-2</v>
      </c>
      <c r="Y486">
        <v>2.333E-2</v>
      </c>
      <c r="Z486">
        <v>2.4639999999999999E-2</v>
      </c>
      <c r="AA486">
        <v>2.5319999999999999E-2</v>
      </c>
      <c r="AB486">
        <v>2.6499999999999999E-2</v>
      </c>
      <c r="AC486">
        <v>2.9929999999999998E-2</v>
      </c>
      <c r="AD486">
        <v>2.4850000000000001E-2</v>
      </c>
      <c r="AE486">
        <v>2.555E-2</v>
      </c>
      <c r="AF486">
        <v>2.605E-2</v>
      </c>
      <c r="AG486">
        <v>2.7459999999999998E-2</v>
      </c>
      <c r="AH486">
        <v>0.03</v>
      </c>
      <c r="AI486"/>
      <c r="AJ486"/>
      <c r="AK486"/>
      <c r="AL486">
        <v>2.332E-2</v>
      </c>
      <c r="AM486">
        <v>2.4170000000000001E-2</v>
      </c>
      <c r="AN486">
        <v>2.623E-2</v>
      </c>
      <c r="AO486">
        <v>2.147E-2</v>
      </c>
      <c r="AP486">
        <v>1.4930000000000001E-2</v>
      </c>
      <c r="AQ486">
        <v>6.8799999999999998E-3</v>
      </c>
      <c r="AR486">
        <v>1.9050000000000001E-2</v>
      </c>
      <c r="AS486">
        <v>5.5999999999999995E-4</v>
      </c>
      <c r="AT486">
        <v>9.6799999999999994E-3</v>
      </c>
      <c r="AU486">
        <v>1.242E-2</v>
      </c>
      <c r="AV486">
        <v>1.4120000000000001E-2</v>
      </c>
      <c r="AW486">
        <v>156.4</v>
      </c>
      <c r="AX486">
        <v>-152.09024390243908</v>
      </c>
      <c r="AY486" t="s">
        <v>631</v>
      </c>
      <c r="AZ486" s="45">
        <v>45217.93125671296</v>
      </c>
    </row>
    <row r="487" spans="2:52">
      <c r="B487">
        <v>1037</v>
      </c>
      <c r="C487" s="1">
        <v>44552</v>
      </c>
      <c r="D487">
        <v>6.3826999999999998</v>
      </c>
      <c r="E487">
        <v>6.3757000000000001</v>
      </c>
      <c r="F487">
        <v>194.92</v>
      </c>
      <c r="G487">
        <v>186.38</v>
      </c>
      <c r="H487"/>
      <c r="I487">
        <v>84.13</v>
      </c>
      <c r="J487"/>
      <c r="K487"/>
      <c r="L487"/>
      <c r="M487">
        <v>96.55</v>
      </c>
      <c r="N487"/>
      <c r="O487"/>
      <c r="P487"/>
      <c r="Q487"/>
      <c r="R487">
        <v>8687.2999999999993</v>
      </c>
      <c r="S487">
        <v>1630</v>
      </c>
      <c r="T487">
        <v>2028.33</v>
      </c>
      <c r="U487"/>
      <c r="V487"/>
      <c r="W487">
        <v>18.63</v>
      </c>
      <c r="X487">
        <v>2.8340000000000001E-2</v>
      </c>
      <c r="Y487">
        <v>2.3519999999999999E-2</v>
      </c>
      <c r="Z487">
        <v>2.486E-2</v>
      </c>
      <c r="AA487">
        <v>2.5530000000000001E-2</v>
      </c>
      <c r="AB487">
        <v>2.6759999999999999E-2</v>
      </c>
      <c r="AC487">
        <v>2.9929999999999998E-2</v>
      </c>
      <c r="AD487">
        <v>2.486E-2</v>
      </c>
      <c r="AE487">
        <v>2.5559999999999999E-2</v>
      </c>
      <c r="AF487">
        <v>2.606E-2</v>
      </c>
      <c r="AG487">
        <v>2.7459999999999998E-2</v>
      </c>
      <c r="AH487">
        <v>2.964E-2</v>
      </c>
      <c r="AI487"/>
      <c r="AJ487"/>
      <c r="AK487"/>
      <c r="AL487">
        <v>2.3720000000000001E-2</v>
      </c>
      <c r="AM487">
        <v>2.4539999999999999E-2</v>
      </c>
      <c r="AN487">
        <v>2.647E-2</v>
      </c>
      <c r="AO487">
        <v>1.542E-2</v>
      </c>
      <c r="AP487">
        <v>1.452E-2</v>
      </c>
      <c r="AQ487">
        <v>6.6100000000000004E-3</v>
      </c>
      <c r="AR487">
        <v>1.8489999999999999E-2</v>
      </c>
      <c r="AS487">
        <v>5.8E-4</v>
      </c>
      <c r="AT487">
        <v>9.4400000000000005E-3</v>
      </c>
      <c r="AU487">
        <v>1.2160000000000001E-2</v>
      </c>
      <c r="AV487">
        <v>1.3809999999999999E-2</v>
      </c>
      <c r="AW487">
        <v>160.9</v>
      </c>
      <c r="AX487">
        <v>-152.09024390243908</v>
      </c>
      <c r="AY487" t="s">
        <v>631</v>
      </c>
      <c r="AZ487" s="45">
        <v>45217.93125671296</v>
      </c>
    </row>
    <row r="488" spans="2:52">
      <c r="B488">
        <v>1036</v>
      </c>
      <c r="C488" s="1">
        <v>44551</v>
      </c>
      <c r="D488">
        <v>6.3872</v>
      </c>
      <c r="E488">
        <v>6.3754</v>
      </c>
      <c r="F488">
        <v>195.41</v>
      </c>
      <c r="G488">
        <v>186.31</v>
      </c>
      <c r="H488"/>
      <c r="I488">
        <v>84.13</v>
      </c>
      <c r="J488"/>
      <c r="K488"/>
      <c r="L488"/>
      <c r="M488">
        <v>96.56</v>
      </c>
      <c r="N488"/>
      <c r="O488"/>
      <c r="P488"/>
      <c r="Q488"/>
      <c r="R488">
        <v>8687.2999999999993</v>
      </c>
      <c r="S488">
        <v>1630</v>
      </c>
      <c r="T488">
        <v>2028.33</v>
      </c>
      <c r="U488"/>
      <c r="V488"/>
      <c r="W488">
        <v>21.01</v>
      </c>
      <c r="X488">
        <v>2.8539999999999999E-2</v>
      </c>
      <c r="Y488">
        <v>2.3689999999999999E-2</v>
      </c>
      <c r="Z488">
        <v>2.496E-2</v>
      </c>
      <c r="AA488">
        <v>2.572E-2</v>
      </c>
      <c r="AB488">
        <v>2.6960000000000001E-2</v>
      </c>
      <c r="AC488">
        <v>2.9929999999999998E-2</v>
      </c>
      <c r="AD488">
        <v>2.4840000000000001E-2</v>
      </c>
      <c r="AE488">
        <v>2.5559999999999999E-2</v>
      </c>
      <c r="AF488">
        <v>2.606E-2</v>
      </c>
      <c r="AG488">
        <v>2.7459999999999998E-2</v>
      </c>
      <c r="AH488">
        <v>2.921E-2</v>
      </c>
      <c r="AI488"/>
      <c r="AJ488"/>
      <c r="AK488"/>
      <c r="AL488">
        <v>2.3720000000000001E-2</v>
      </c>
      <c r="AM488">
        <v>2.4539999999999999E-2</v>
      </c>
      <c r="AN488">
        <v>2.6679999999999999E-2</v>
      </c>
      <c r="AO488">
        <v>2.0979999999999999E-2</v>
      </c>
      <c r="AP488">
        <v>1.4619999999999999E-2</v>
      </c>
      <c r="AQ488">
        <v>6.6600000000000001E-3</v>
      </c>
      <c r="AR488">
        <v>1.8630000000000001E-2</v>
      </c>
      <c r="AS488">
        <v>5.1000000000000004E-4</v>
      </c>
      <c r="AT488">
        <v>9.4400000000000005E-3</v>
      </c>
      <c r="AU488">
        <v>1.2160000000000001E-2</v>
      </c>
      <c r="AV488">
        <v>1.384E-2</v>
      </c>
      <c r="AW488">
        <v>162.79999999999998</v>
      </c>
      <c r="AX488">
        <v>-152.09024390243908</v>
      </c>
      <c r="AY488" t="s">
        <v>631</v>
      </c>
      <c r="AZ488" s="45">
        <v>45217.93125671296</v>
      </c>
    </row>
    <row r="489" spans="2:52">
      <c r="B489">
        <v>1035</v>
      </c>
      <c r="C489" s="1">
        <v>44550</v>
      </c>
      <c r="D489">
        <v>6.3806000000000003</v>
      </c>
      <c r="E489">
        <v>6.3682999999999996</v>
      </c>
      <c r="F489">
        <v>197.58</v>
      </c>
      <c r="G489">
        <v>186.59</v>
      </c>
      <c r="H489"/>
      <c r="I489">
        <v>84.13</v>
      </c>
      <c r="J489"/>
      <c r="K489"/>
      <c r="L489"/>
      <c r="M489">
        <v>96.04</v>
      </c>
      <c r="N489"/>
      <c r="O489"/>
      <c r="P489"/>
      <c r="Q489"/>
      <c r="R489">
        <v>8687.2999999999993</v>
      </c>
      <c r="S489">
        <v>1630</v>
      </c>
      <c r="T489">
        <v>2028.33</v>
      </c>
      <c r="U489"/>
      <c r="V489"/>
      <c r="W489">
        <v>22.87</v>
      </c>
      <c r="X489">
        <v>2.8570000000000002E-2</v>
      </c>
      <c r="Y489">
        <v>2.3439999999999999E-2</v>
      </c>
      <c r="Z489">
        <v>2.4879999999999999E-2</v>
      </c>
      <c r="AA489">
        <v>2.5760000000000002E-2</v>
      </c>
      <c r="AB489">
        <v>2.707E-2</v>
      </c>
      <c r="AC489">
        <v>2.9929999999999998E-2</v>
      </c>
      <c r="AD489">
        <v>2.3859999999999999E-2</v>
      </c>
      <c r="AE489">
        <v>2.4850000000000001E-2</v>
      </c>
      <c r="AF489">
        <v>2.555E-2</v>
      </c>
      <c r="AG489">
        <v>2.6790000000000001E-2</v>
      </c>
      <c r="AH489">
        <v>2.894E-2</v>
      </c>
      <c r="AI489"/>
      <c r="AJ489"/>
      <c r="AK489"/>
      <c r="AL489">
        <v>2.3689999999999999E-2</v>
      </c>
      <c r="AM489">
        <v>2.4709999999999999E-2</v>
      </c>
      <c r="AN489">
        <v>2.6630000000000001E-2</v>
      </c>
      <c r="AO489">
        <v>1.651E-2</v>
      </c>
      <c r="AP489">
        <v>1.422E-2</v>
      </c>
      <c r="AQ489">
        <v>6.3200000000000001E-3</v>
      </c>
      <c r="AR489">
        <v>1.8509999999999999E-2</v>
      </c>
      <c r="AS489">
        <v>3.8000000000000002E-4</v>
      </c>
      <c r="AT489">
        <v>9.1000000000000004E-3</v>
      </c>
      <c r="AU489">
        <v>1.167E-2</v>
      </c>
      <c r="AV489">
        <v>1.337E-2</v>
      </c>
      <c r="AW489">
        <v>166.60000000000002</v>
      </c>
      <c r="AX489">
        <v>-152.09024390243908</v>
      </c>
      <c r="AY489" t="s">
        <v>631</v>
      </c>
      <c r="AZ489" s="45">
        <v>45217.93125671296</v>
      </c>
    </row>
    <row r="490" spans="2:52">
      <c r="B490">
        <v>1034</v>
      </c>
      <c r="C490" s="1">
        <v>44547</v>
      </c>
      <c r="D490">
        <v>6.3742000000000001</v>
      </c>
      <c r="E490">
        <v>6.3674999999999997</v>
      </c>
      <c r="F490">
        <v>197.77</v>
      </c>
      <c r="G490">
        <v>186.7</v>
      </c>
      <c r="H490"/>
      <c r="I490">
        <v>84.13</v>
      </c>
      <c r="J490"/>
      <c r="K490"/>
      <c r="L490"/>
      <c r="M490">
        <v>96.51</v>
      </c>
      <c r="N490"/>
      <c r="O490"/>
      <c r="P490"/>
      <c r="Q490"/>
      <c r="R490">
        <v>8687.2999999999993</v>
      </c>
      <c r="S490">
        <v>1630</v>
      </c>
      <c r="T490">
        <v>2028.33</v>
      </c>
      <c r="U490"/>
      <c r="V490"/>
      <c r="W490">
        <v>21.57</v>
      </c>
      <c r="X490">
        <v>2.895E-2</v>
      </c>
      <c r="Y490">
        <v>2.3089999999999999E-2</v>
      </c>
      <c r="Z490">
        <v>2.4670000000000001E-2</v>
      </c>
      <c r="AA490">
        <v>2.5590000000000002E-2</v>
      </c>
      <c r="AB490">
        <v>2.6890000000000001E-2</v>
      </c>
      <c r="AC490">
        <v>2.9929999999999998E-2</v>
      </c>
      <c r="AD490">
        <v>2.3859999999999999E-2</v>
      </c>
      <c r="AE490">
        <v>2.487E-2</v>
      </c>
      <c r="AF490">
        <v>2.58E-2</v>
      </c>
      <c r="AG490">
        <v>2.6929999999999999E-2</v>
      </c>
      <c r="AH490">
        <v>2.7609999999999999E-2</v>
      </c>
      <c r="AI490"/>
      <c r="AJ490"/>
      <c r="AK490"/>
      <c r="AL490">
        <v>2.359E-2</v>
      </c>
      <c r="AM490">
        <v>2.4510000000000001E-2</v>
      </c>
      <c r="AN490">
        <v>2.6460000000000001E-2</v>
      </c>
      <c r="AO490">
        <v>1.5010000000000001E-2</v>
      </c>
      <c r="AP490">
        <v>1.4019999999999999E-2</v>
      </c>
      <c r="AQ490">
        <v>6.3800000000000003E-3</v>
      </c>
      <c r="AR490">
        <v>1.806E-2</v>
      </c>
      <c r="AS490">
        <v>2.9999999999999997E-4</v>
      </c>
      <c r="AT490">
        <v>9.1800000000000007E-3</v>
      </c>
      <c r="AU490">
        <v>1.175E-2</v>
      </c>
      <c r="AV490">
        <v>1.332E-2</v>
      </c>
      <c r="AW490">
        <v>164.10000000000002</v>
      </c>
      <c r="AX490">
        <v>-152.09024390243908</v>
      </c>
      <c r="AY490" t="s">
        <v>631</v>
      </c>
      <c r="AZ490" s="45">
        <v>45217.93125671296</v>
      </c>
    </row>
    <row r="491" spans="2:52">
      <c r="B491">
        <v>1033</v>
      </c>
      <c r="C491" s="1">
        <v>44546</v>
      </c>
      <c r="D491">
        <v>6.3742000000000001</v>
      </c>
      <c r="E491">
        <v>6.3672000000000004</v>
      </c>
      <c r="F491">
        <v>197.85</v>
      </c>
      <c r="G491">
        <v>186.48</v>
      </c>
      <c r="H491"/>
      <c r="I491">
        <v>84.13</v>
      </c>
      <c r="J491"/>
      <c r="K491"/>
      <c r="L491"/>
      <c r="M491">
        <v>96.57</v>
      </c>
      <c r="N491"/>
      <c r="O491"/>
      <c r="P491"/>
      <c r="Q491"/>
      <c r="R491">
        <v>8687.2999999999993</v>
      </c>
      <c r="S491">
        <v>1630</v>
      </c>
      <c r="T491">
        <v>2028.33</v>
      </c>
      <c r="U491"/>
      <c r="V491"/>
      <c r="W491">
        <v>20.57</v>
      </c>
      <c r="X491">
        <v>2.895E-2</v>
      </c>
      <c r="Y491">
        <v>2.2970000000000001E-2</v>
      </c>
      <c r="Z491">
        <v>2.4740000000000002E-2</v>
      </c>
      <c r="AA491">
        <v>2.554E-2</v>
      </c>
      <c r="AB491">
        <v>2.6919999999999999E-2</v>
      </c>
      <c r="AC491">
        <v>2.9929999999999998E-2</v>
      </c>
      <c r="AD491">
        <v>2.4049999999999998E-2</v>
      </c>
      <c r="AE491">
        <v>2.5000000000000001E-2</v>
      </c>
      <c r="AF491">
        <v>2.5139999999999999E-2</v>
      </c>
      <c r="AG491">
        <v>2.6929999999999999E-2</v>
      </c>
      <c r="AH491">
        <v>2.734E-2</v>
      </c>
      <c r="AI491"/>
      <c r="AJ491"/>
      <c r="AK491"/>
      <c r="AL491">
        <v>2.359E-2</v>
      </c>
      <c r="AM491">
        <v>2.4539999999999999E-2</v>
      </c>
      <c r="AN491">
        <v>2.6579999999999999E-2</v>
      </c>
      <c r="AO491">
        <v>2.0959999999999999E-2</v>
      </c>
      <c r="AP491">
        <v>1.4109999999999999E-2</v>
      </c>
      <c r="AQ491">
        <v>6.13E-3</v>
      </c>
      <c r="AR491">
        <v>1.8519999999999998E-2</v>
      </c>
      <c r="AS491">
        <v>2.9999999999999997E-4</v>
      </c>
      <c r="AT491">
        <v>8.9899999999999997E-3</v>
      </c>
      <c r="AU491">
        <v>1.1639999999999999E-2</v>
      </c>
      <c r="AV491">
        <v>1.332E-2</v>
      </c>
      <c r="AW491">
        <v>165.50000000000003</v>
      </c>
      <c r="AX491">
        <v>-152.09024390243908</v>
      </c>
      <c r="AY491" t="s">
        <v>631</v>
      </c>
      <c r="AZ491" s="45">
        <v>45217.93125671296</v>
      </c>
    </row>
    <row r="492" spans="2:52">
      <c r="B492">
        <v>1032</v>
      </c>
      <c r="C492" s="1">
        <v>44545</v>
      </c>
      <c r="D492">
        <v>6.3756000000000004</v>
      </c>
      <c r="E492">
        <v>6.367</v>
      </c>
      <c r="F492">
        <v>198.07</v>
      </c>
      <c r="G492">
        <v>186.21</v>
      </c>
      <c r="H492"/>
      <c r="I492">
        <v>84.13</v>
      </c>
      <c r="J492"/>
      <c r="K492"/>
      <c r="L492"/>
      <c r="M492">
        <v>96.32</v>
      </c>
      <c r="N492"/>
      <c r="O492"/>
      <c r="P492"/>
      <c r="Q492"/>
      <c r="R492">
        <v>8687.2999999999993</v>
      </c>
      <c r="S492">
        <v>1630</v>
      </c>
      <c r="T492">
        <v>2028.33</v>
      </c>
      <c r="U492"/>
      <c r="V492"/>
      <c r="W492">
        <v>19.29</v>
      </c>
      <c r="X492">
        <v>2.8830000000000001E-2</v>
      </c>
      <c r="Y492">
        <v>2.2890000000000001E-2</v>
      </c>
      <c r="Z492">
        <v>2.469E-2</v>
      </c>
      <c r="AA492">
        <v>2.5520000000000001E-2</v>
      </c>
      <c r="AB492">
        <v>2.6759999999999999E-2</v>
      </c>
      <c r="AC492">
        <v>2.9929999999999998E-2</v>
      </c>
      <c r="AD492">
        <v>2.3869999999999999E-2</v>
      </c>
      <c r="AE492">
        <v>2.496E-2</v>
      </c>
      <c r="AF492">
        <v>2.5139999999999999E-2</v>
      </c>
      <c r="AG492">
        <v>2.6929999999999999E-2</v>
      </c>
      <c r="AH492">
        <v>2.7230000000000001E-2</v>
      </c>
      <c r="AI492"/>
      <c r="AJ492"/>
      <c r="AK492"/>
      <c r="AL492">
        <v>2.358E-2</v>
      </c>
      <c r="AM492">
        <v>2.4479999999999998E-2</v>
      </c>
      <c r="AN492">
        <v>2.6509999999999999E-2</v>
      </c>
      <c r="AO492">
        <v>1.7399999999999999E-2</v>
      </c>
      <c r="AP492">
        <v>1.456E-2</v>
      </c>
      <c r="AQ492">
        <v>6.6299999999999996E-3</v>
      </c>
      <c r="AR492">
        <v>1.8599999999999998E-2</v>
      </c>
      <c r="AS492">
        <v>3.8000000000000002E-4</v>
      </c>
      <c r="AT492">
        <v>9.7400000000000004E-3</v>
      </c>
      <c r="AU492">
        <v>1.2449999999999999E-2</v>
      </c>
      <c r="AV492">
        <v>1.3979999999999999E-2</v>
      </c>
      <c r="AW492">
        <v>157.80000000000001</v>
      </c>
      <c r="AX492">
        <v>-152.09024390243908</v>
      </c>
      <c r="AY492" t="s">
        <v>631</v>
      </c>
      <c r="AZ492" s="45">
        <v>45217.93125671296</v>
      </c>
    </row>
    <row r="493" spans="2:52">
      <c r="B493">
        <v>1031</v>
      </c>
      <c r="C493" s="1">
        <v>44544</v>
      </c>
      <c r="D493">
        <v>6.3762999999999996</v>
      </c>
      <c r="E493">
        <v>6.37</v>
      </c>
      <c r="F493">
        <v>200.39</v>
      </c>
      <c r="G493">
        <v>186.61</v>
      </c>
      <c r="H493"/>
      <c r="I493">
        <v>84.13</v>
      </c>
      <c r="J493"/>
      <c r="K493"/>
      <c r="L493"/>
      <c r="M493">
        <v>96.1</v>
      </c>
      <c r="N493"/>
      <c r="O493"/>
      <c r="P493"/>
      <c r="Q493"/>
      <c r="R493">
        <v>8687.2999999999993</v>
      </c>
      <c r="S493">
        <v>1630</v>
      </c>
      <c r="T493">
        <v>2028.33</v>
      </c>
      <c r="U493"/>
      <c r="V493"/>
      <c r="W493">
        <v>21.89</v>
      </c>
      <c r="X493">
        <v>2.8799999999999999E-2</v>
      </c>
      <c r="Y493">
        <v>2.2960000000000001E-2</v>
      </c>
      <c r="Z493">
        <v>2.4729999999999999E-2</v>
      </c>
      <c r="AA493">
        <v>2.5600000000000001E-2</v>
      </c>
      <c r="AB493">
        <v>2.691E-2</v>
      </c>
      <c r="AC493">
        <v>2.9929999999999998E-2</v>
      </c>
      <c r="AD493">
        <v>2.3879999999999998E-2</v>
      </c>
      <c r="AE493">
        <v>2.4879999999999999E-2</v>
      </c>
      <c r="AF493">
        <v>2.5139999999999999E-2</v>
      </c>
      <c r="AG493">
        <v>2.6929999999999999E-2</v>
      </c>
      <c r="AH493">
        <v>2.674E-2</v>
      </c>
      <c r="AI493"/>
      <c r="AJ493"/>
      <c r="AK493"/>
      <c r="AL493">
        <v>2.35E-2</v>
      </c>
      <c r="AM493">
        <v>2.4469999999999999E-2</v>
      </c>
      <c r="AN493">
        <v>2.6530000000000001E-2</v>
      </c>
      <c r="AO493">
        <v>2.6009999999999998E-2</v>
      </c>
      <c r="AP493">
        <v>1.4409999999999999E-2</v>
      </c>
      <c r="AQ493">
        <v>6.5700000000000003E-3</v>
      </c>
      <c r="AR493">
        <v>1.8280000000000001E-2</v>
      </c>
      <c r="AS493">
        <v>3.8000000000000002E-4</v>
      </c>
      <c r="AT493">
        <v>9.7400000000000004E-3</v>
      </c>
      <c r="AU493">
        <v>1.235E-2</v>
      </c>
      <c r="AV493">
        <v>1.391E-2</v>
      </c>
      <c r="AW493">
        <v>158.6</v>
      </c>
      <c r="AX493">
        <v>-152.09024390243908</v>
      </c>
      <c r="AY493" t="s">
        <v>631</v>
      </c>
      <c r="AZ493" s="45">
        <v>45217.93125671296</v>
      </c>
    </row>
    <row r="494" spans="2:52">
      <c r="B494">
        <v>1030</v>
      </c>
      <c r="C494" s="1">
        <v>44543</v>
      </c>
      <c r="D494">
        <v>6.3798000000000004</v>
      </c>
      <c r="E494">
        <v>6.3776000000000002</v>
      </c>
      <c r="F494">
        <v>201.77</v>
      </c>
      <c r="G494">
        <v>187.03</v>
      </c>
      <c r="H494"/>
      <c r="I494">
        <v>85.69</v>
      </c>
      <c r="J494"/>
      <c r="K494"/>
      <c r="L494"/>
      <c r="M494">
        <v>96.27</v>
      </c>
      <c r="N494"/>
      <c r="O494"/>
      <c r="P494"/>
      <c r="Q494"/>
      <c r="R494">
        <v>8687.2999999999993</v>
      </c>
      <c r="S494">
        <v>1630</v>
      </c>
      <c r="T494">
        <v>2028.33</v>
      </c>
      <c r="U494"/>
      <c r="V494"/>
      <c r="W494">
        <v>20.309999999999999</v>
      </c>
      <c r="X494">
        <v>2.887E-2</v>
      </c>
      <c r="Y494">
        <v>2.264E-2</v>
      </c>
      <c r="Z494">
        <v>2.494E-2</v>
      </c>
      <c r="AA494">
        <v>2.5749999999999999E-2</v>
      </c>
      <c r="AB494">
        <v>2.6960000000000001E-2</v>
      </c>
      <c r="AC494">
        <v>2.9929999999999998E-2</v>
      </c>
      <c r="AD494">
        <v>2.3959999999999999E-2</v>
      </c>
      <c r="AE494">
        <v>2.5270000000000001E-2</v>
      </c>
      <c r="AF494">
        <v>2.5139999999999999E-2</v>
      </c>
      <c r="AG494">
        <v>2.6929999999999999E-2</v>
      </c>
      <c r="AH494">
        <v>2.7369999999999998E-2</v>
      </c>
      <c r="AI494"/>
      <c r="AJ494"/>
      <c r="AK494"/>
      <c r="AL494">
        <v>2.3789999999999999E-2</v>
      </c>
      <c r="AM494">
        <v>2.478E-2</v>
      </c>
      <c r="AN494">
        <v>2.6790000000000001E-2</v>
      </c>
      <c r="AO494">
        <v>2.2020000000000001E-2</v>
      </c>
      <c r="AP494">
        <v>1.4160000000000001E-2</v>
      </c>
      <c r="AQ494">
        <v>6.3200000000000001E-3</v>
      </c>
      <c r="AR494">
        <v>1.7999999999999999E-2</v>
      </c>
      <c r="AS494">
        <v>4.6000000000000001E-4</v>
      </c>
      <c r="AT494">
        <v>9.4999999999999998E-3</v>
      </c>
      <c r="AU494">
        <v>1.204E-2</v>
      </c>
      <c r="AV494">
        <v>1.3610000000000001E-2</v>
      </c>
      <c r="AW494">
        <v>162.5</v>
      </c>
      <c r="AX494">
        <v>-152.09024390243908</v>
      </c>
      <c r="AY494" t="s">
        <v>631</v>
      </c>
      <c r="AZ494" s="45">
        <v>45217.93125671296</v>
      </c>
    </row>
    <row r="495" spans="2:52">
      <c r="B495">
        <v>1029</v>
      </c>
      <c r="C495" s="1">
        <v>44540</v>
      </c>
      <c r="D495">
        <v>6.3459000000000003</v>
      </c>
      <c r="E495">
        <v>6.3441999999999998</v>
      </c>
      <c r="F495">
        <v>202.67</v>
      </c>
      <c r="G495">
        <v>186.68</v>
      </c>
      <c r="H495"/>
      <c r="I495">
        <v>85.69</v>
      </c>
      <c r="J495"/>
      <c r="K495"/>
      <c r="L495"/>
      <c r="M495">
        <v>95.89</v>
      </c>
      <c r="N495"/>
      <c r="O495"/>
      <c r="P495"/>
      <c r="Q495"/>
      <c r="R495">
        <v>8687.2999999999993</v>
      </c>
      <c r="S495">
        <v>1630</v>
      </c>
      <c r="T495">
        <v>2028.33</v>
      </c>
      <c r="U495"/>
      <c r="V495"/>
      <c r="W495">
        <v>18.690000000000001</v>
      </c>
      <c r="X495">
        <v>2.8760000000000001E-2</v>
      </c>
      <c r="Y495">
        <v>2.264E-2</v>
      </c>
      <c r="Z495">
        <v>2.5020000000000001E-2</v>
      </c>
      <c r="AA495">
        <v>2.58E-2</v>
      </c>
      <c r="AB495">
        <v>2.7019999999999999E-2</v>
      </c>
      <c r="AC495">
        <v>2.9929999999999998E-2</v>
      </c>
      <c r="AD495">
        <v>2.3959999999999999E-2</v>
      </c>
      <c r="AE495">
        <v>2.5270000000000001E-2</v>
      </c>
      <c r="AF495">
        <v>2.5139999999999999E-2</v>
      </c>
      <c r="AG495">
        <v>2.6929999999999999E-2</v>
      </c>
      <c r="AH495">
        <v>2.8129999999999999E-2</v>
      </c>
      <c r="AI495"/>
      <c r="AJ495"/>
      <c r="AK495"/>
      <c r="AL495">
        <v>2.3769999999999999E-2</v>
      </c>
      <c r="AM495">
        <v>2.495E-2</v>
      </c>
      <c r="AN495">
        <v>2.674E-2</v>
      </c>
      <c r="AO495">
        <v>2.3019999999999999E-2</v>
      </c>
      <c r="AP495">
        <v>1.4840000000000001E-2</v>
      </c>
      <c r="AQ495">
        <v>6.5399999999999998E-3</v>
      </c>
      <c r="AR495">
        <v>1.8780000000000002E-2</v>
      </c>
      <c r="AS495">
        <v>4.8000000000000001E-4</v>
      </c>
      <c r="AT495">
        <v>9.8700000000000003E-3</v>
      </c>
      <c r="AU495">
        <v>1.2500000000000001E-2</v>
      </c>
      <c r="AV495">
        <v>1.417E-2</v>
      </c>
      <c r="AW495">
        <v>159.30000000000001</v>
      </c>
      <c r="AX495">
        <v>-152.09024390243908</v>
      </c>
      <c r="AY495" t="s">
        <v>631</v>
      </c>
      <c r="AZ495" s="45">
        <v>45217.93125671296</v>
      </c>
    </row>
    <row r="496" spans="2:52">
      <c r="B496">
        <v>1028</v>
      </c>
      <c r="C496" s="1">
        <v>44539</v>
      </c>
      <c r="D496">
        <v>6.3639999999999999</v>
      </c>
      <c r="E496">
        <v>6.3662999999999998</v>
      </c>
      <c r="F496">
        <v>200.4</v>
      </c>
      <c r="G496">
        <v>186.59</v>
      </c>
      <c r="H496"/>
      <c r="I496">
        <v>85.69</v>
      </c>
      <c r="J496"/>
      <c r="K496"/>
      <c r="L496"/>
      <c r="M496">
        <v>96.37</v>
      </c>
      <c r="N496"/>
      <c r="O496"/>
      <c r="P496"/>
      <c r="Q496"/>
      <c r="R496">
        <v>8687.2999999999993</v>
      </c>
      <c r="S496">
        <v>1630</v>
      </c>
      <c r="T496">
        <v>2028.33</v>
      </c>
      <c r="U496"/>
      <c r="V496"/>
      <c r="W496">
        <v>21.58</v>
      </c>
      <c r="X496">
        <v>2.8840000000000001E-2</v>
      </c>
      <c r="Y496">
        <v>2.264E-2</v>
      </c>
      <c r="Z496">
        <v>2.5069999999999999E-2</v>
      </c>
      <c r="AA496">
        <v>2.5919999999999999E-2</v>
      </c>
      <c r="AB496">
        <v>2.708E-2</v>
      </c>
      <c r="AC496">
        <v>2.9929999999999998E-2</v>
      </c>
      <c r="AD496">
        <v>2.3990000000000001E-2</v>
      </c>
      <c r="AE496">
        <v>2.53E-2</v>
      </c>
      <c r="AF496">
        <v>2.5139999999999999E-2</v>
      </c>
      <c r="AG496">
        <v>2.6929999999999999E-2</v>
      </c>
      <c r="AH496">
        <v>3.1060000000000001E-2</v>
      </c>
      <c r="AI496"/>
      <c r="AJ496"/>
      <c r="AK496"/>
      <c r="AL496">
        <v>2.3879999999999998E-2</v>
      </c>
      <c r="AM496">
        <v>2.495E-2</v>
      </c>
      <c r="AN496">
        <v>2.691E-2</v>
      </c>
      <c r="AO496">
        <v>2.649E-2</v>
      </c>
      <c r="AP496">
        <v>1.499E-2</v>
      </c>
      <c r="AQ496">
        <v>6.8799999999999998E-3</v>
      </c>
      <c r="AR496">
        <v>1.8759999999999999E-2</v>
      </c>
      <c r="AS496">
        <v>4.8000000000000001E-4</v>
      </c>
      <c r="AT496">
        <v>1.0160000000000001E-2</v>
      </c>
      <c r="AU496">
        <v>1.268E-2</v>
      </c>
      <c r="AV496">
        <v>1.434E-2</v>
      </c>
      <c r="AW496">
        <v>157.59999999999997</v>
      </c>
      <c r="AX496">
        <v>-152.09024390243908</v>
      </c>
      <c r="AY496" t="s">
        <v>631</v>
      </c>
      <c r="AZ496" s="45">
        <v>45217.93125671296</v>
      </c>
    </row>
    <row r="497" spans="2:52">
      <c r="B497">
        <v>1027</v>
      </c>
      <c r="C497" s="1">
        <v>44538</v>
      </c>
      <c r="D497">
        <v>6.3747999999999996</v>
      </c>
      <c r="E497">
        <v>6.3762999999999996</v>
      </c>
      <c r="F497">
        <v>198.74</v>
      </c>
      <c r="G497">
        <v>186.29</v>
      </c>
      <c r="H497"/>
      <c r="I497">
        <v>86.81</v>
      </c>
      <c r="J497"/>
      <c r="K497"/>
      <c r="L497"/>
      <c r="M497">
        <v>96.33</v>
      </c>
      <c r="N497"/>
      <c r="O497"/>
      <c r="P497"/>
      <c r="Q497"/>
      <c r="R497">
        <v>8687.2999999999993</v>
      </c>
      <c r="S497">
        <v>1630</v>
      </c>
      <c r="T497">
        <v>2028.33</v>
      </c>
      <c r="U497"/>
      <c r="V497"/>
      <c r="W497">
        <v>19.899999999999999</v>
      </c>
      <c r="X497">
        <v>2.8889999999999999E-2</v>
      </c>
      <c r="Y497">
        <v>2.264E-2</v>
      </c>
      <c r="Z497">
        <v>2.504E-2</v>
      </c>
      <c r="AA497">
        <v>2.5999999999999999E-2</v>
      </c>
      <c r="AB497">
        <v>2.7150000000000001E-2</v>
      </c>
      <c r="AC497">
        <v>2.9929999999999998E-2</v>
      </c>
      <c r="AD497">
        <v>2.3820000000000001E-2</v>
      </c>
      <c r="AE497">
        <v>2.5319999999999999E-2</v>
      </c>
      <c r="AF497">
        <v>2.5139999999999999E-2</v>
      </c>
      <c r="AG497">
        <v>2.6929999999999999E-2</v>
      </c>
      <c r="AH497">
        <v>3.1780000000000003E-2</v>
      </c>
      <c r="AI497"/>
      <c r="AJ497"/>
      <c r="AK497"/>
      <c r="AL497">
        <v>2.3939999999999999E-2</v>
      </c>
      <c r="AM497">
        <v>2.495E-2</v>
      </c>
      <c r="AN497">
        <v>2.699E-2</v>
      </c>
      <c r="AO497">
        <v>1.951E-2</v>
      </c>
      <c r="AP497">
        <v>1.521E-2</v>
      </c>
      <c r="AQ497">
        <v>6.8100000000000001E-3</v>
      </c>
      <c r="AR497">
        <v>1.8929999999999999E-2</v>
      </c>
      <c r="AS497">
        <v>5.8E-4</v>
      </c>
      <c r="AT497">
        <v>1.0030000000000001E-2</v>
      </c>
      <c r="AU497">
        <v>1.274E-2</v>
      </c>
      <c r="AV497">
        <v>1.453E-2</v>
      </c>
      <c r="AW497">
        <v>159.69999999999999</v>
      </c>
      <c r="AX497">
        <v>-152.09024390243908</v>
      </c>
      <c r="AY497" t="s">
        <v>631</v>
      </c>
      <c r="AZ497" s="45">
        <v>45217.93125671296</v>
      </c>
    </row>
    <row r="498" spans="2:52">
      <c r="B498">
        <v>1026</v>
      </c>
      <c r="C498" s="1">
        <v>44537</v>
      </c>
      <c r="D498">
        <v>6.3747999999999996</v>
      </c>
      <c r="E498">
        <v>6.3765000000000001</v>
      </c>
      <c r="F498">
        <v>196.51</v>
      </c>
      <c r="G498">
        <v>186.45</v>
      </c>
      <c r="H498"/>
      <c r="I498">
        <v>89.82</v>
      </c>
      <c r="J498"/>
      <c r="K498"/>
      <c r="L498"/>
      <c r="M498">
        <v>96.12</v>
      </c>
      <c r="N498"/>
      <c r="O498"/>
      <c r="P498"/>
      <c r="Q498"/>
      <c r="R498">
        <v>8687.2999999999993</v>
      </c>
      <c r="S498">
        <v>1630</v>
      </c>
      <c r="T498">
        <v>2028.33</v>
      </c>
      <c r="U498"/>
      <c r="V498"/>
      <c r="W498">
        <v>21.89</v>
      </c>
      <c r="X498">
        <v>2.8799999999999999E-2</v>
      </c>
      <c r="Y498">
        <v>2.24E-2</v>
      </c>
      <c r="Z498">
        <v>2.4969999999999999E-2</v>
      </c>
      <c r="AA498">
        <v>2.5829999999999999E-2</v>
      </c>
      <c r="AB498">
        <v>2.726E-2</v>
      </c>
      <c r="AC498">
        <v>2.9929999999999998E-2</v>
      </c>
      <c r="AD498">
        <v>2.4049999999999998E-2</v>
      </c>
      <c r="AE498">
        <v>2.5180000000000001E-2</v>
      </c>
      <c r="AF498">
        <v>2.5139999999999999E-2</v>
      </c>
      <c r="AG498">
        <v>2.6929999999999999E-2</v>
      </c>
      <c r="AH498">
        <v>3.1890000000000002E-2</v>
      </c>
      <c r="AI498"/>
      <c r="AJ498"/>
      <c r="AK498"/>
      <c r="AL498">
        <v>2.3800000000000002E-2</v>
      </c>
      <c r="AM498">
        <v>2.4910000000000002E-2</v>
      </c>
      <c r="AN498">
        <v>2.682E-2</v>
      </c>
      <c r="AO498">
        <v>1.8020000000000001E-2</v>
      </c>
      <c r="AP498">
        <v>1.473E-2</v>
      </c>
      <c r="AQ498">
        <v>6.8900000000000003E-3</v>
      </c>
      <c r="AR498">
        <v>1.8020000000000001E-2</v>
      </c>
      <c r="AS498">
        <v>5.5999999999999995E-4</v>
      </c>
      <c r="AT498">
        <v>9.6399999999999993E-3</v>
      </c>
      <c r="AU498">
        <v>1.255E-2</v>
      </c>
      <c r="AV498">
        <v>1.4250000000000001E-2</v>
      </c>
      <c r="AW498">
        <v>161.9</v>
      </c>
      <c r="AX498">
        <v>-152.09024390243908</v>
      </c>
      <c r="AY498" t="s">
        <v>631</v>
      </c>
      <c r="AZ498" s="45">
        <v>45217.93125671296</v>
      </c>
    </row>
    <row r="499" spans="2:52">
      <c r="B499">
        <v>1025</v>
      </c>
      <c r="C499" s="1">
        <v>44536</v>
      </c>
      <c r="D499">
        <v>6.3728999999999996</v>
      </c>
      <c r="E499">
        <v>6.3771000000000004</v>
      </c>
      <c r="F499">
        <v>194.69</v>
      </c>
      <c r="G499">
        <v>186.53</v>
      </c>
      <c r="H499"/>
      <c r="I499">
        <v>92.94</v>
      </c>
      <c r="J499"/>
      <c r="K499"/>
      <c r="L499"/>
      <c r="M499">
        <v>96.16</v>
      </c>
      <c r="N499"/>
      <c r="O499"/>
      <c r="P499"/>
      <c r="Q499"/>
      <c r="R499">
        <v>8687.2999999999993</v>
      </c>
      <c r="S499">
        <v>1630</v>
      </c>
      <c r="T499">
        <v>2028.33</v>
      </c>
      <c r="U499"/>
      <c r="V499"/>
      <c r="W499">
        <v>27.18</v>
      </c>
      <c r="X499">
        <v>2.8629999999999999E-2</v>
      </c>
      <c r="Y499">
        <v>2.24E-2</v>
      </c>
      <c r="Z499">
        <v>2.4889999999999999E-2</v>
      </c>
      <c r="AA499">
        <v>2.5860000000000001E-2</v>
      </c>
      <c r="AB499">
        <v>2.6960000000000001E-2</v>
      </c>
      <c r="AC499">
        <v>2.9929999999999998E-2</v>
      </c>
      <c r="AD499">
        <v>2.3740000000000001E-2</v>
      </c>
      <c r="AE499">
        <v>2.5090000000000001E-2</v>
      </c>
      <c r="AF499">
        <v>2.5139999999999999E-2</v>
      </c>
      <c r="AG499">
        <v>2.6929999999999999E-2</v>
      </c>
      <c r="AH499">
        <v>3.1440000000000003E-2</v>
      </c>
      <c r="AI499"/>
      <c r="AJ499"/>
      <c r="AK499"/>
      <c r="AL499">
        <v>2.3740000000000001E-2</v>
      </c>
      <c r="AM499">
        <v>2.477E-2</v>
      </c>
      <c r="AN499">
        <v>2.666E-2</v>
      </c>
      <c r="AO499">
        <v>1.6500000000000001E-2</v>
      </c>
      <c r="AP499">
        <v>1.434E-2</v>
      </c>
      <c r="AQ499">
        <v>6.3099999999999996E-3</v>
      </c>
      <c r="AR499">
        <v>1.77E-2</v>
      </c>
      <c r="AS499">
        <v>3.8000000000000002E-4</v>
      </c>
      <c r="AT499">
        <v>9.0399999999999994E-3</v>
      </c>
      <c r="AU499">
        <v>1.206E-2</v>
      </c>
      <c r="AV499">
        <v>1.38E-2</v>
      </c>
      <c r="AW499">
        <v>168.20000000000002</v>
      </c>
      <c r="AX499">
        <v>-152.09024390243908</v>
      </c>
      <c r="AY499" t="s">
        <v>631</v>
      </c>
      <c r="AZ499" s="45">
        <v>45217.93125671296</v>
      </c>
    </row>
    <row r="500" spans="2:52">
      <c r="B500">
        <v>1024</v>
      </c>
      <c r="C500" s="1">
        <v>44533</v>
      </c>
      <c r="D500">
        <v>6.3720999999999997</v>
      </c>
      <c r="E500">
        <v>6.3681000000000001</v>
      </c>
      <c r="F500">
        <v>194.95</v>
      </c>
      <c r="G500">
        <v>186.95</v>
      </c>
      <c r="H500"/>
      <c r="I500">
        <v>92.75</v>
      </c>
      <c r="J500"/>
      <c r="K500"/>
      <c r="L500"/>
      <c r="M500">
        <v>96.03</v>
      </c>
      <c r="N500"/>
      <c r="O500"/>
      <c r="P500"/>
      <c r="Q500"/>
      <c r="R500">
        <v>8687.2999999999993</v>
      </c>
      <c r="S500">
        <v>1630</v>
      </c>
      <c r="T500">
        <v>2028.33</v>
      </c>
      <c r="U500"/>
      <c r="V500"/>
      <c r="W500">
        <v>30.67</v>
      </c>
      <c r="X500">
        <v>2.903E-2</v>
      </c>
      <c r="Y500">
        <v>2.24E-2</v>
      </c>
      <c r="Z500">
        <v>2.513E-2</v>
      </c>
      <c r="AA500">
        <v>2.605E-2</v>
      </c>
      <c r="AB500">
        <v>2.7449999999999999E-2</v>
      </c>
      <c r="AC500">
        <v>2.9929999999999998E-2</v>
      </c>
      <c r="AD500">
        <v>2.3740000000000001E-2</v>
      </c>
      <c r="AE500">
        <v>2.5090000000000001E-2</v>
      </c>
      <c r="AF500">
        <v>2.5139999999999999E-2</v>
      </c>
      <c r="AG500">
        <v>2.6929999999999999E-2</v>
      </c>
      <c r="AH500">
        <v>3.1800000000000002E-2</v>
      </c>
      <c r="AI500"/>
      <c r="AJ500"/>
      <c r="AK500"/>
      <c r="AL500">
        <v>2.4129999999999999E-2</v>
      </c>
      <c r="AM500">
        <v>2.512E-2</v>
      </c>
      <c r="AN500">
        <v>2.716E-2</v>
      </c>
      <c r="AO500">
        <v>2.052E-2</v>
      </c>
      <c r="AP500">
        <v>1.3429999999999999E-2</v>
      </c>
      <c r="AQ500">
        <v>5.8700000000000002E-3</v>
      </c>
      <c r="AR500">
        <v>1.6729999999999998E-2</v>
      </c>
      <c r="AS500">
        <v>4.2999999999999999E-4</v>
      </c>
      <c r="AT500">
        <v>8.5000000000000006E-3</v>
      </c>
      <c r="AU500">
        <v>1.132E-2</v>
      </c>
      <c r="AV500">
        <v>1.2959999999999999E-2</v>
      </c>
      <c r="AW500">
        <v>175.5</v>
      </c>
      <c r="AX500">
        <v>-152.09024390243908</v>
      </c>
      <c r="AY500" t="s">
        <v>631</v>
      </c>
      <c r="AZ500" s="45">
        <v>45217.93125671296</v>
      </c>
    </row>
    <row r="501" spans="2:52">
      <c r="B501">
        <v>1023</v>
      </c>
      <c r="C501" s="1">
        <v>44532</v>
      </c>
      <c r="D501">
        <v>6.3670999999999998</v>
      </c>
      <c r="E501">
        <v>6.3643999999999998</v>
      </c>
      <c r="F501">
        <v>196.66</v>
      </c>
      <c r="G501">
        <v>186.44</v>
      </c>
      <c r="H501"/>
      <c r="I501">
        <v>93.44</v>
      </c>
      <c r="J501"/>
      <c r="K501"/>
      <c r="L501"/>
      <c r="M501">
        <v>95.99</v>
      </c>
      <c r="N501"/>
      <c r="O501"/>
      <c r="P501"/>
      <c r="Q501"/>
      <c r="R501">
        <v>8687.2999999999993</v>
      </c>
      <c r="S501">
        <v>1630</v>
      </c>
      <c r="T501">
        <v>2028.33</v>
      </c>
      <c r="U501"/>
      <c r="V501"/>
      <c r="W501">
        <v>27.95</v>
      </c>
      <c r="X501">
        <v>2.895E-2</v>
      </c>
      <c r="Y501">
        <v>2.24E-2</v>
      </c>
      <c r="Z501">
        <v>2.495E-2</v>
      </c>
      <c r="AA501">
        <v>2.5940000000000001E-2</v>
      </c>
      <c r="AB501">
        <v>2.7279999999999999E-2</v>
      </c>
      <c r="AC501">
        <v>2.9929999999999998E-2</v>
      </c>
      <c r="AD501">
        <v>2.375E-2</v>
      </c>
      <c r="AE501">
        <v>2.52E-2</v>
      </c>
      <c r="AF501">
        <v>2.5139999999999999E-2</v>
      </c>
      <c r="AG501">
        <v>2.7009999999999999E-2</v>
      </c>
      <c r="AH501">
        <v>3.0249999999999999E-2</v>
      </c>
      <c r="AI501"/>
      <c r="AJ501"/>
      <c r="AK501"/>
      <c r="AL501">
        <v>2.402E-2</v>
      </c>
      <c r="AM501">
        <v>2.5020000000000001E-2</v>
      </c>
      <c r="AN501">
        <v>2.699E-2</v>
      </c>
      <c r="AO501">
        <v>1.652E-2</v>
      </c>
      <c r="AP501">
        <v>1.444E-2</v>
      </c>
      <c r="AQ501">
        <v>6.13E-3</v>
      </c>
      <c r="AR501">
        <v>1.762E-2</v>
      </c>
      <c r="AS501">
        <v>3.6000000000000002E-4</v>
      </c>
      <c r="AT501">
        <v>8.9499999999999996E-3</v>
      </c>
      <c r="AU501">
        <v>1.206E-2</v>
      </c>
      <c r="AV501">
        <v>1.3820000000000001E-2</v>
      </c>
      <c r="AW501">
        <v>169.9</v>
      </c>
      <c r="AX501">
        <v>-152.09024390243908</v>
      </c>
      <c r="AY501" t="s">
        <v>631</v>
      </c>
      <c r="AZ501" s="45">
        <v>45217.93125671296</v>
      </c>
    </row>
    <row r="502" spans="2:52">
      <c r="B502">
        <v>1022</v>
      </c>
      <c r="C502" s="1">
        <v>44531</v>
      </c>
      <c r="D502">
        <v>6.3864999999999998</v>
      </c>
      <c r="E502">
        <v>6.3882000000000003</v>
      </c>
      <c r="F502">
        <v>197.4</v>
      </c>
      <c r="G502">
        <v>186.73</v>
      </c>
      <c r="H502"/>
      <c r="I502">
        <v>94.38</v>
      </c>
      <c r="J502"/>
      <c r="K502"/>
      <c r="L502"/>
      <c r="M502">
        <v>96.34</v>
      </c>
      <c r="N502"/>
      <c r="O502"/>
      <c r="P502"/>
      <c r="Q502"/>
      <c r="R502">
        <v>8348.7999999999993</v>
      </c>
      <c r="S502">
        <v>1630</v>
      </c>
      <c r="T502">
        <v>2032.14</v>
      </c>
      <c r="U502"/>
      <c r="V502"/>
      <c r="W502">
        <v>31.12</v>
      </c>
      <c r="X502">
        <v>2.8760000000000001E-2</v>
      </c>
      <c r="Y502">
        <v>2.24E-2</v>
      </c>
      <c r="Z502">
        <v>2.4889999999999999E-2</v>
      </c>
      <c r="AA502">
        <v>2.579E-2</v>
      </c>
      <c r="AB502">
        <v>2.6980000000000001E-2</v>
      </c>
      <c r="AC502">
        <v>2.9929999999999998E-2</v>
      </c>
      <c r="AD502">
        <v>2.375E-2</v>
      </c>
      <c r="AE502">
        <v>2.5100000000000001E-2</v>
      </c>
      <c r="AF502">
        <v>2.5139999999999999E-2</v>
      </c>
      <c r="AG502">
        <v>2.6929999999999999E-2</v>
      </c>
      <c r="AH502">
        <v>0.03</v>
      </c>
      <c r="AI502"/>
      <c r="AJ502"/>
      <c r="AK502"/>
      <c r="AL502">
        <v>2.3970000000000002E-2</v>
      </c>
      <c r="AM502">
        <v>2.4899999999999999E-2</v>
      </c>
      <c r="AN502">
        <v>2.69E-2</v>
      </c>
      <c r="AO502">
        <v>2.4E-2</v>
      </c>
      <c r="AP502">
        <v>1.404E-2</v>
      </c>
      <c r="AQ502">
        <v>5.5100000000000001E-3</v>
      </c>
      <c r="AR502">
        <v>1.7389999999999999E-2</v>
      </c>
      <c r="AS502">
        <v>4.0999999999999999E-4</v>
      </c>
      <c r="AT502">
        <v>8.1700000000000002E-3</v>
      </c>
      <c r="AU502">
        <v>1.1350000000000001E-2</v>
      </c>
      <c r="AV502">
        <v>1.329E-2</v>
      </c>
      <c r="AW502">
        <v>176.2</v>
      </c>
      <c r="AX502">
        <v>-152.09024390243908</v>
      </c>
      <c r="AY502" t="s">
        <v>631</v>
      </c>
      <c r="AZ502" s="45">
        <v>45217.93125671296</v>
      </c>
    </row>
    <row r="503" spans="2:52">
      <c r="B503">
        <v>1021</v>
      </c>
      <c r="C503" s="1">
        <v>44530</v>
      </c>
      <c r="D503">
        <v>6.3975</v>
      </c>
      <c r="E503">
        <v>6.3933</v>
      </c>
      <c r="F503">
        <v>198.86</v>
      </c>
      <c r="G503">
        <v>186.55</v>
      </c>
      <c r="H503"/>
      <c r="I503">
        <v>92.88</v>
      </c>
      <c r="J503"/>
      <c r="K503"/>
      <c r="L503"/>
      <c r="M503">
        <v>96.09</v>
      </c>
      <c r="N503"/>
      <c r="O503"/>
      <c r="P503"/>
      <c r="Q503"/>
      <c r="R503">
        <v>8348.7999999999993</v>
      </c>
      <c r="S503">
        <v>1630</v>
      </c>
      <c r="T503">
        <v>2032.14</v>
      </c>
      <c r="U503"/>
      <c r="V503"/>
      <c r="W503">
        <v>27.19</v>
      </c>
      <c r="X503">
        <v>2.862E-2</v>
      </c>
      <c r="Y503">
        <v>2.24E-2</v>
      </c>
      <c r="Z503">
        <v>2.4850000000000001E-2</v>
      </c>
      <c r="AA503">
        <v>2.5680000000000001E-2</v>
      </c>
      <c r="AB503">
        <v>2.6700000000000002E-2</v>
      </c>
      <c r="AC503">
        <v>2.9929999999999998E-2</v>
      </c>
      <c r="AD503">
        <v>2.4049999999999998E-2</v>
      </c>
      <c r="AE503">
        <v>2.5100000000000001E-2</v>
      </c>
      <c r="AF503">
        <v>2.5139999999999999E-2</v>
      </c>
      <c r="AG503">
        <v>2.6929999999999999E-2</v>
      </c>
      <c r="AH503">
        <v>2.947E-2</v>
      </c>
      <c r="AI503"/>
      <c r="AJ503"/>
      <c r="AK503"/>
      <c r="AL503">
        <v>2.3949999999999999E-2</v>
      </c>
      <c r="AM503">
        <v>2.486E-2</v>
      </c>
      <c r="AN503">
        <v>2.6849999999999999E-2</v>
      </c>
      <c r="AO503">
        <v>1.992E-2</v>
      </c>
      <c r="AP503">
        <v>1.444E-2</v>
      </c>
      <c r="AQ503">
        <v>5.6499999999999996E-3</v>
      </c>
      <c r="AR503">
        <v>1.7909999999999999E-2</v>
      </c>
      <c r="AS503">
        <v>4.6000000000000001E-4</v>
      </c>
      <c r="AT503">
        <v>8.3899999999999999E-3</v>
      </c>
      <c r="AU503">
        <v>1.1599999999999999E-2</v>
      </c>
      <c r="AV503">
        <v>1.371E-2</v>
      </c>
      <c r="AW503">
        <v>172.9</v>
      </c>
      <c r="AX503">
        <v>-152.09024390243908</v>
      </c>
      <c r="AY503" t="s">
        <v>631</v>
      </c>
      <c r="AZ503" s="45">
        <v>45217.93125671296</v>
      </c>
    </row>
    <row r="504" spans="2:52">
      <c r="B504">
        <v>1020</v>
      </c>
      <c r="C504" s="1">
        <v>44529</v>
      </c>
      <c r="D504">
        <v>6.3876999999999997</v>
      </c>
      <c r="E504">
        <v>6.3861999999999997</v>
      </c>
      <c r="F504">
        <v>198.6</v>
      </c>
      <c r="G504">
        <v>186.16</v>
      </c>
      <c r="H504"/>
      <c r="I504">
        <v>92.62</v>
      </c>
      <c r="J504"/>
      <c r="K504"/>
      <c r="L504"/>
      <c r="M504">
        <v>96.77</v>
      </c>
      <c r="N504"/>
      <c r="O504"/>
      <c r="P504"/>
      <c r="Q504"/>
      <c r="R504">
        <v>8348.7999999999993</v>
      </c>
      <c r="S504">
        <v>1630</v>
      </c>
      <c r="T504">
        <v>2032.14</v>
      </c>
      <c r="U504"/>
      <c r="V504"/>
      <c r="W504">
        <v>22.96</v>
      </c>
      <c r="X504">
        <v>2.861E-2</v>
      </c>
      <c r="Y504">
        <v>2.2429999999999999E-2</v>
      </c>
      <c r="Z504">
        <v>2.4889999999999999E-2</v>
      </c>
      <c r="AA504">
        <v>2.5520000000000001E-2</v>
      </c>
      <c r="AB504">
        <v>2.6790000000000001E-2</v>
      </c>
      <c r="AC504">
        <v>2.9929999999999998E-2</v>
      </c>
      <c r="AD504">
        <v>2.4039999999999999E-2</v>
      </c>
      <c r="AE504">
        <v>2.512E-2</v>
      </c>
      <c r="AF504">
        <v>2.5139999999999999E-2</v>
      </c>
      <c r="AG504">
        <v>2.6939999999999999E-2</v>
      </c>
      <c r="AH504">
        <v>3.0130000000000001E-2</v>
      </c>
      <c r="AI504"/>
      <c r="AJ504"/>
      <c r="AK504"/>
      <c r="AL504">
        <v>2.3900000000000001E-2</v>
      </c>
      <c r="AM504">
        <v>2.4819999999999998E-2</v>
      </c>
      <c r="AN504">
        <v>2.6759999999999999E-2</v>
      </c>
      <c r="AO504">
        <v>1.8620000000000001E-2</v>
      </c>
      <c r="AP504">
        <v>1.499E-2</v>
      </c>
      <c r="AQ504">
        <v>4.8399999999999997E-3</v>
      </c>
      <c r="AR504">
        <v>1.8540000000000001E-2</v>
      </c>
      <c r="AS504">
        <v>3.8000000000000002E-4</v>
      </c>
      <c r="AT504">
        <v>7.79E-3</v>
      </c>
      <c r="AU504">
        <v>1.15E-2</v>
      </c>
      <c r="AV504">
        <v>1.397E-2</v>
      </c>
      <c r="AW504">
        <v>177.30000000000004</v>
      </c>
      <c r="AX504">
        <v>-152.09024390243908</v>
      </c>
      <c r="AY504" t="s">
        <v>631</v>
      </c>
      <c r="AZ504" s="45">
        <v>45217.93125671296</v>
      </c>
    </row>
    <row r="505" spans="2:52">
      <c r="B505">
        <v>1019</v>
      </c>
      <c r="C505" s="1">
        <v>44526</v>
      </c>
      <c r="D505">
        <v>6.3956</v>
      </c>
      <c r="E505">
        <v>6.3924000000000003</v>
      </c>
      <c r="F505">
        <v>200.99</v>
      </c>
      <c r="G505">
        <v>186.4</v>
      </c>
      <c r="H505"/>
      <c r="I505">
        <v>94.56</v>
      </c>
      <c r="J505"/>
      <c r="K505"/>
      <c r="L505"/>
      <c r="M505">
        <v>96.88</v>
      </c>
      <c r="N505"/>
      <c r="O505"/>
      <c r="P505"/>
      <c r="Q505"/>
      <c r="R505">
        <v>8348.7999999999993</v>
      </c>
      <c r="S505">
        <v>1630</v>
      </c>
      <c r="T505">
        <v>2032.14</v>
      </c>
      <c r="U505"/>
      <c r="V505"/>
      <c r="W505">
        <v>28.62</v>
      </c>
      <c r="X505">
        <v>2.8580000000000001E-2</v>
      </c>
      <c r="Y505">
        <v>2.24E-2</v>
      </c>
      <c r="Z505">
        <v>2.469E-2</v>
      </c>
      <c r="AA505">
        <v>2.5399999999999999E-2</v>
      </c>
      <c r="AB505">
        <v>2.6620000000000001E-2</v>
      </c>
      <c r="AC505">
        <v>2.9929999999999998E-2</v>
      </c>
      <c r="AD505">
        <v>2.3740000000000001E-2</v>
      </c>
      <c r="AE505">
        <v>2.4930000000000001E-2</v>
      </c>
      <c r="AF505">
        <v>2.5139999999999999E-2</v>
      </c>
      <c r="AG505">
        <v>2.6870000000000002E-2</v>
      </c>
      <c r="AH505">
        <v>2.894E-2</v>
      </c>
      <c r="AI505"/>
      <c r="AJ505"/>
      <c r="AK505"/>
      <c r="AL505">
        <v>2.383E-2</v>
      </c>
      <c r="AM505">
        <v>2.4729999999999999E-2</v>
      </c>
      <c r="AN505">
        <v>2.6679999999999999E-2</v>
      </c>
      <c r="AO505">
        <v>1.601E-2</v>
      </c>
      <c r="AP505">
        <v>1.473E-2</v>
      </c>
      <c r="AQ505">
        <v>4.9800000000000001E-3</v>
      </c>
      <c r="AR505">
        <v>1.821E-2</v>
      </c>
      <c r="AS505">
        <v>3.8000000000000002E-4</v>
      </c>
      <c r="AT505">
        <v>8.0099999999999998E-3</v>
      </c>
      <c r="AU505">
        <v>1.1599999999999999E-2</v>
      </c>
      <c r="AV505">
        <v>1.387E-2</v>
      </c>
      <c r="AW505">
        <v>173.9</v>
      </c>
      <c r="AX505">
        <v>-152.09024390243908</v>
      </c>
      <c r="AY505" t="s">
        <v>631</v>
      </c>
      <c r="AZ505" s="45">
        <v>45217.93125671296</v>
      </c>
    </row>
    <row r="506" spans="2:52">
      <c r="B506">
        <v>1018</v>
      </c>
      <c r="C506" s="1">
        <v>44525</v>
      </c>
      <c r="D506">
        <v>6.3910999999999998</v>
      </c>
      <c r="E506">
        <v>6.3920000000000003</v>
      </c>
      <c r="F506">
        <v>204.06</v>
      </c>
      <c r="G506">
        <v>185.62</v>
      </c>
      <c r="H506"/>
      <c r="I506">
        <v>86.94</v>
      </c>
      <c r="J506"/>
      <c r="K506"/>
      <c r="L506"/>
      <c r="M506">
        <v>96.49</v>
      </c>
      <c r="N506"/>
      <c r="O506"/>
      <c r="P506"/>
      <c r="Q506"/>
      <c r="R506">
        <v>8348.7999999999993</v>
      </c>
      <c r="S506">
        <v>1630</v>
      </c>
      <c r="T506">
        <v>2032.14</v>
      </c>
      <c r="U506"/>
      <c r="V506"/>
      <c r="W506">
        <v>18.579999999999998</v>
      </c>
      <c r="X506">
        <v>2.8879999999999999E-2</v>
      </c>
      <c r="Y506">
        <v>2.257E-2</v>
      </c>
      <c r="Z506">
        <v>2.4830000000000001E-2</v>
      </c>
      <c r="AA506">
        <v>2.5749999999999999E-2</v>
      </c>
      <c r="AB506">
        <v>2.6960000000000001E-2</v>
      </c>
      <c r="AC506">
        <v>2.9929999999999998E-2</v>
      </c>
      <c r="AD506">
        <v>2.376E-2</v>
      </c>
      <c r="AE506">
        <v>2.5000000000000001E-2</v>
      </c>
      <c r="AF506">
        <v>2.5139999999999999E-2</v>
      </c>
      <c r="AG506">
        <v>2.7009999999999999E-2</v>
      </c>
      <c r="AH506">
        <v>2.8740000000000002E-2</v>
      </c>
      <c r="AI506"/>
      <c r="AJ506"/>
      <c r="AK506"/>
      <c r="AL506">
        <v>2.3980000000000001E-2</v>
      </c>
      <c r="AM506">
        <v>2.4899999999999999E-2</v>
      </c>
      <c r="AN506">
        <v>2.691E-2</v>
      </c>
      <c r="AO506">
        <v>1.9050000000000001E-2</v>
      </c>
      <c r="AP506">
        <v>1.634E-2</v>
      </c>
      <c r="AQ506">
        <v>6.4000000000000003E-3</v>
      </c>
      <c r="AR506">
        <v>1.959E-2</v>
      </c>
      <c r="AS506">
        <v>5.2999999999999998E-4</v>
      </c>
      <c r="AT506">
        <v>9.6399999999999993E-3</v>
      </c>
      <c r="AU506">
        <v>1.342E-2</v>
      </c>
      <c r="AV506">
        <v>1.5709999999999998E-2</v>
      </c>
      <c r="AW506">
        <v>161.1</v>
      </c>
      <c r="AX506">
        <v>-152.09024390243908</v>
      </c>
      <c r="AY506" t="s">
        <v>631</v>
      </c>
      <c r="AZ506" s="45">
        <v>45217.93125671296</v>
      </c>
    </row>
    <row r="507" spans="2:52">
      <c r="B507">
        <v>1017</v>
      </c>
      <c r="C507" s="1">
        <v>44524</v>
      </c>
      <c r="D507">
        <v>6.3906999999999998</v>
      </c>
      <c r="E507">
        <v>6.3851000000000004</v>
      </c>
      <c r="F507">
        <v>204.06</v>
      </c>
      <c r="G507">
        <v>185.62</v>
      </c>
      <c r="H507"/>
      <c r="I507">
        <v>86.94</v>
      </c>
      <c r="J507"/>
      <c r="K507"/>
      <c r="L507"/>
      <c r="M507">
        <v>96.55</v>
      </c>
      <c r="N507"/>
      <c r="O507"/>
      <c r="P507"/>
      <c r="Q507"/>
      <c r="R507">
        <v>8348.7999999999993</v>
      </c>
      <c r="S507">
        <v>1630</v>
      </c>
      <c r="T507">
        <v>2032.14</v>
      </c>
      <c r="U507"/>
      <c r="V507"/>
      <c r="W507">
        <v>18.579999999999998</v>
      </c>
      <c r="X507">
        <v>2.9069999999999999E-2</v>
      </c>
      <c r="Y507">
        <v>2.2679999999999999E-2</v>
      </c>
      <c r="Z507">
        <v>2.5010000000000001E-2</v>
      </c>
      <c r="AA507">
        <v>2.571E-2</v>
      </c>
      <c r="AB507">
        <v>2.7040000000000002E-2</v>
      </c>
      <c r="AC507">
        <v>2.9929999999999998E-2</v>
      </c>
      <c r="AD507">
        <v>2.376E-2</v>
      </c>
      <c r="AE507">
        <v>2.494E-2</v>
      </c>
      <c r="AF507">
        <v>2.5139999999999999E-2</v>
      </c>
      <c r="AG507">
        <v>2.7009999999999999E-2</v>
      </c>
      <c r="AH507">
        <v>2.8930000000000001E-2</v>
      </c>
      <c r="AI507"/>
      <c r="AJ507"/>
      <c r="AK507"/>
      <c r="AL507">
        <v>2.3869999999999999E-2</v>
      </c>
      <c r="AM507">
        <v>2.4899999999999999E-2</v>
      </c>
      <c r="AN507">
        <v>2.7009999999999999E-2</v>
      </c>
      <c r="AO507">
        <v>2.5510000000000001E-2</v>
      </c>
      <c r="AP507">
        <v>1.634E-2</v>
      </c>
      <c r="AQ507">
        <v>6.4000000000000003E-3</v>
      </c>
      <c r="AR507">
        <v>1.959E-2</v>
      </c>
      <c r="AS507">
        <v>5.2999999999999998E-4</v>
      </c>
      <c r="AT507">
        <v>9.6399999999999993E-3</v>
      </c>
      <c r="AU507">
        <v>1.342E-2</v>
      </c>
      <c r="AV507">
        <v>1.5709999999999998E-2</v>
      </c>
      <c r="AW507">
        <v>160.70000000000002</v>
      </c>
      <c r="AX507">
        <v>-152.09024390243908</v>
      </c>
      <c r="AY507" t="s">
        <v>631</v>
      </c>
      <c r="AZ507" s="45">
        <v>45217.93125671296</v>
      </c>
    </row>
    <row r="508" spans="2:52">
      <c r="B508">
        <v>1016</v>
      </c>
      <c r="C508" s="1">
        <v>44523</v>
      </c>
      <c r="D508">
        <v>6.3902999999999999</v>
      </c>
      <c r="E508">
        <v>6.3871000000000002</v>
      </c>
      <c r="F508">
        <v>204.83</v>
      </c>
      <c r="G508">
        <v>185.36</v>
      </c>
      <c r="H508"/>
      <c r="I508">
        <v>85.69</v>
      </c>
      <c r="J508"/>
      <c r="K508"/>
      <c r="L508"/>
      <c r="M508">
        <v>96.03</v>
      </c>
      <c r="N508"/>
      <c r="O508"/>
      <c r="P508"/>
      <c r="Q508"/>
      <c r="R508">
        <v>8348.7999999999993</v>
      </c>
      <c r="S508">
        <v>1630</v>
      </c>
      <c r="T508">
        <v>2032.14</v>
      </c>
      <c r="U508"/>
      <c r="V508"/>
      <c r="W508">
        <v>19.38</v>
      </c>
      <c r="X508">
        <v>2.9149999999999999E-2</v>
      </c>
      <c r="Y508">
        <v>2.2519999999999998E-2</v>
      </c>
      <c r="Z508">
        <v>2.503E-2</v>
      </c>
      <c r="AA508">
        <v>2.589E-2</v>
      </c>
      <c r="AB508">
        <v>2.7210000000000002E-2</v>
      </c>
      <c r="AC508">
        <v>2.9929999999999998E-2</v>
      </c>
      <c r="AD508">
        <v>2.375E-2</v>
      </c>
      <c r="AE508">
        <v>2.4819999999999998E-2</v>
      </c>
      <c r="AF508">
        <v>2.5139999999999999E-2</v>
      </c>
      <c r="AG508">
        <v>2.683E-2</v>
      </c>
      <c r="AH508">
        <v>2.7959999999999999E-2</v>
      </c>
      <c r="AI508"/>
      <c r="AJ508"/>
      <c r="AK508"/>
      <c r="AL508">
        <v>2.4199999999999999E-2</v>
      </c>
      <c r="AM508">
        <v>2.5139999999999999E-2</v>
      </c>
      <c r="AN508">
        <v>2.7220000000000001E-2</v>
      </c>
      <c r="AO508">
        <v>2.1690000000000001E-2</v>
      </c>
      <c r="AP508">
        <v>1.6650000000000002E-2</v>
      </c>
      <c r="AQ508">
        <v>6.1399999999999996E-3</v>
      </c>
      <c r="AR508">
        <v>2.0230000000000001E-2</v>
      </c>
      <c r="AS508">
        <v>4.0999999999999999E-4</v>
      </c>
      <c r="AT508">
        <v>9.4199999999999996E-3</v>
      </c>
      <c r="AU508">
        <v>1.3390000000000001E-2</v>
      </c>
      <c r="AV508">
        <v>1.576E-2</v>
      </c>
      <c r="AW508">
        <v>164.7</v>
      </c>
      <c r="AX508">
        <v>-152.09024390243908</v>
      </c>
      <c r="AY508" t="s">
        <v>631</v>
      </c>
      <c r="AZ508" s="45">
        <v>45217.93125671296</v>
      </c>
    </row>
    <row r="509" spans="2:52">
      <c r="B509">
        <v>1015</v>
      </c>
      <c r="C509" s="1">
        <v>44522</v>
      </c>
      <c r="D509">
        <v>6.3802000000000003</v>
      </c>
      <c r="E509">
        <v>6.3860999999999999</v>
      </c>
      <c r="F509">
        <v>205.32</v>
      </c>
      <c r="G509">
        <v>185.74</v>
      </c>
      <c r="H509"/>
      <c r="I509">
        <v>84.31</v>
      </c>
      <c r="J509"/>
      <c r="K509"/>
      <c r="L509"/>
      <c r="M509">
        <v>95.54</v>
      </c>
      <c r="N509"/>
      <c r="O509"/>
      <c r="P509"/>
      <c r="Q509"/>
      <c r="R509">
        <v>8348.7999999999993</v>
      </c>
      <c r="S509">
        <v>1630</v>
      </c>
      <c r="T509">
        <v>2032.14</v>
      </c>
      <c r="U509"/>
      <c r="V509"/>
      <c r="W509">
        <v>19.170000000000002</v>
      </c>
      <c r="X509">
        <v>2.9170000000000001E-2</v>
      </c>
      <c r="Y509">
        <v>2.2519999999999998E-2</v>
      </c>
      <c r="Z509">
        <v>2.4989999999999998E-2</v>
      </c>
      <c r="AA509">
        <v>2.581E-2</v>
      </c>
      <c r="AB509">
        <v>2.7349999999999999E-2</v>
      </c>
      <c r="AC509">
        <v>2.9929999999999998E-2</v>
      </c>
      <c r="AD509">
        <v>2.3820000000000001E-2</v>
      </c>
      <c r="AE509">
        <v>2.4830000000000001E-2</v>
      </c>
      <c r="AF509">
        <v>2.5139999999999999E-2</v>
      </c>
      <c r="AG509">
        <v>2.6679999999999999E-2</v>
      </c>
      <c r="AH509">
        <v>2.8510000000000001E-2</v>
      </c>
      <c r="AI509"/>
      <c r="AJ509"/>
      <c r="AK509"/>
      <c r="AL509">
        <v>2.4129999999999999E-2</v>
      </c>
      <c r="AM509">
        <v>2.512E-2</v>
      </c>
      <c r="AN509">
        <v>2.7150000000000001E-2</v>
      </c>
      <c r="AO509">
        <v>2.453E-2</v>
      </c>
      <c r="AP509">
        <v>1.6240000000000001E-2</v>
      </c>
      <c r="AQ509">
        <v>5.8399999999999997E-3</v>
      </c>
      <c r="AR509">
        <v>1.9619999999999999E-2</v>
      </c>
      <c r="AS509">
        <v>4.0999999999999999E-4</v>
      </c>
      <c r="AT509">
        <v>9.3900000000000008E-3</v>
      </c>
      <c r="AU509">
        <v>1.3169999999999999E-2</v>
      </c>
      <c r="AV509">
        <v>1.549E-2</v>
      </c>
      <c r="AW509">
        <v>164.19999999999996</v>
      </c>
      <c r="AX509">
        <v>-152.09024390243908</v>
      </c>
      <c r="AY509" t="s">
        <v>631</v>
      </c>
      <c r="AZ509" s="45">
        <v>45217.93125671296</v>
      </c>
    </row>
    <row r="510" spans="2:52">
      <c r="B510">
        <v>1014</v>
      </c>
      <c r="C510" s="1">
        <v>44519</v>
      </c>
      <c r="D510">
        <v>6.3753000000000002</v>
      </c>
      <c r="E510">
        <v>6.3780000000000001</v>
      </c>
      <c r="F510">
        <v>203.45</v>
      </c>
      <c r="G510">
        <v>186.26</v>
      </c>
      <c r="H510"/>
      <c r="I510">
        <v>84.75</v>
      </c>
      <c r="J510"/>
      <c r="K510"/>
      <c r="L510"/>
      <c r="M510">
        <v>95.83</v>
      </c>
      <c r="N510"/>
      <c r="O510"/>
      <c r="P510"/>
      <c r="Q510"/>
      <c r="R510">
        <v>8348.7999999999993</v>
      </c>
      <c r="S510">
        <v>1630</v>
      </c>
      <c r="T510">
        <v>2032.14</v>
      </c>
      <c r="U510"/>
      <c r="V510"/>
      <c r="W510">
        <v>17.91</v>
      </c>
      <c r="X510">
        <v>2.928E-2</v>
      </c>
      <c r="Y510">
        <v>2.3130000000000001E-2</v>
      </c>
      <c r="Z510">
        <v>2.513E-2</v>
      </c>
      <c r="AA510">
        <v>2.613E-2</v>
      </c>
      <c r="AB510">
        <v>2.7470000000000001E-2</v>
      </c>
      <c r="AC510">
        <v>2.9929999999999998E-2</v>
      </c>
      <c r="AD510">
        <v>2.384E-2</v>
      </c>
      <c r="AE510">
        <v>2.4719999999999999E-2</v>
      </c>
      <c r="AF510">
        <v>2.5139999999999999E-2</v>
      </c>
      <c r="AG510">
        <v>2.6679999999999999E-2</v>
      </c>
      <c r="AH510">
        <v>2.8639999999999999E-2</v>
      </c>
      <c r="AI510"/>
      <c r="AJ510"/>
      <c r="AK510"/>
      <c r="AL510">
        <v>2.4289999999999999E-2</v>
      </c>
      <c r="AM510">
        <v>2.5069999999999999E-2</v>
      </c>
      <c r="AN510">
        <v>2.726E-2</v>
      </c>
      <c r="AO510">
        <v>2.3470000000000001E-2</v>
      </c>
      <c r="AP510">
        <v>1.546E-2</v>
      </c>
      <c r="AQ510">
        <v>5.0699999999999999E-3</v>
      </c>
      <c r="AR510">
        <v>1.9099999999999999E-2</v>
      </c>
      <c r="AS510">
        <v>4.0999999999999999E-4</v>
      </c>
      <c r="AT510">
        <v>8.5900000000000004E-3</v>
      </c>
      <c r="AU510">
        <v>1.221E-2</v>
      </c>
      <c r="AV510">
        <v>1.451E-2</v>
      </c>
      <c r="AW510">
        <v>175.4</v>
      </c>
      <c r="AX510">
        <v>-152.09024390243908</v>
      </c>
      <c r="AY510" t="s">
        <v>631</v>
      </c>
      <c r="AZ510" s="45">
        <v>45217.93125671296</v>
      </c>
    </row>
    <row r="511" spans="2:52">
      <c r="B511">
        <v>1013</v>
      </c>
      <c r="C511" s="1">
        <v>44518</v>
      </c>
      <c r="D511">
        <v>6.3902999999999999</v>
      </c>
      <c r="E511">
        <v>6.3928000000000003</v>
      </c>
      <c r="F511">
        <v>202.46</v>
      </c>
      <c r="G511">
        <v>186.01</v>
      </c>
      <c r="H511"/>
      <c r="I511">
        <v>87.38</v>
      </c>
      <c r="J511"/>
      <c r="K511"/>
      <c r="L511"/>
      <c r="M511">
        <v>95.92</v>
      </c>
      <c r="N511"/>
      <c r="O511"/>
      <c r="P511"/>
      <c r="Q511"/>
      <c r="R511">
        <v>8348.7999999999993</v>
      </c>
      <c r="S511">
        <v>1630</v>
      </c>
      <c r="T511">
        <v>2032.14</v>
      </c>
      <c r="U511"/>
      <c r="V511"/>
      <c r="W511">
        <v>17.59</v>
      </c>
      <c r="X511">
        <v>2.913E-2</v>
      </c>
      <c r="Y511">
        <v>2.3130000000000001E-2</v>
      </c>
      <c r="Z511">
        <v>2.5069999999999999E-2</v>
      </c>
      <c r="AA511">
        <v>2.588E-2</v>
      </c>
      <c r="AB511">
        <v>2.734E-2</v>
      </c>
      <c r="AC511">
        <v>2.9929999999999998E-2</v>
      </c>
      <c r="AD511">
        <v>2.3550000000000001E-2</v>
      </c>
      <c r="AE511">
        <v>2.4719999999999999E-2</v>
      </c>
      <c r="AF511">
        <v>2.5139999999999999E-2</v>
      </c>
      <c r="AG511">
        <v>2.6679999999999999E-2</v>
      </c>
      <c r="AH511">
        <v>2.861E-2</v>
      </c>
      <c r="AI511"/>
      <c r="AJ511"/>
      <c r="AK511"/>
      <c r="AL511">
        <v>2.4129999999999999E-2</v>
      </c>
      <c r="AM511">
        <v>2.512E-2</v>
      </c>
      <c r="AN511">
        <v>2.7150000000000001E-2</v>
      </c>
      <c r="AO511">
        <v>2.128E-2</v>
      </c>
      <c r="AP511">
        <v>1.5859999999999999E-2</v>
      </c>
      <c r="AQ511">
        <v>5.0200000000000002E-3</v>
      </c>
      <c r="AR511">
        <v>1.9689999999999999E-2</v>
      </c>
      <c r="AS511">
        <v>4.8000000000000001E-4</v>
      </c>
      <c r="AT511">
        <v>8.43E-3</v>
      </c>
      <c r="AU511">
        <v>1.2200000000000001E-2</v>
      </c>
      <c r="AV511">
        <v>1.47E-2</v>
      </c>
      <c r="AW511">
        <v>174.5</v>
      </c>
      <c r="AX511">
        <v>-152.09024390243908</v>
      </c>
      <c r="AY511" t="s">
        <v>631</v>
      </c>
      <c r="AZ511" s="45">
        <v>45217.93125671296</v>
      </c>
    </row>
    <row r="512" spans="2:52">
      <c r="B512">
        <v>1012</v>
      </c>
      <c r="C512" s="1">
        <v>44517</v>
      </c>
      <c r="D512">
        <v>6.3829000000000002</v>
      </c>
      <c r="E512">
        <v>6.3830999999999998</v>
      </c>
      <c r="F512">
        <v>201.3</v>
      </c>
      <c r="G512">
        <v>185.68</v>
      </c>
      <c r="H512"/>
      <c r="I512">
        <v>87.38</v>
      </c>
      <c r="J512"/>
      <c r="K512"/>
      <c r="L512"/>
      <c r="M512">
        <v>95.41</v>
      </c>
      <c r="N512"/>
      <c r="O512"/>
      <c r="P512"/>
      <c r="Q512"/>
      <c r="R512">
        <v>8348.7999999999993</v>
      </c>
      <c r="S512">
        <v>1630</v>
      </c>
      <c r="T512">
        <v>2032.14</v>
      </c>
      <c r="U512"/>
      <c r="V512"/>
      <c r="W512">
        <v>17.11</v>
      </c>
      <c r="X512">
        <v>2.9239999999999999E-2</v>
      </c>
      <c r="Y512">
        <v>2.3130000000000001E-2</v>
      </c>
      <c r="Z512">
        <v>2.512E-2</v>
      </c>
      <c r="AA512">
        <v>2.5940000000000001E-2</v>
      </c>
      <c r="AB512">
        <v>2.7380000000000002E-2</v>
      </c>
      <c r="AC512">
        <v>2.9929999999999998E-2</v>
      </c>
      <c r="AD512">
        <v>2.385E-2</v>
      </c>
      <c r="AE512">
        <v>2.4920000000000001E-2</v>
      </c>
      <c r="AF512">
        <v>2.5139999999999999E-2</v>
      </c>
      <c r="AG512">
        <v>2.6679999999999999E-2</v>
      </c>
      <c r="AH512">
        <v>2.8500000000000001E-2</v>
      </c>
      <c r="AI512"/>
      <c r="AJ512"/>
      <c r="AK512"/>
      <c r="AL512">
        <v>2.4209999999999999E-2</v>
      </c>
      <c r="AM512">
        <v>2.5159999999999998E-2</v>
      </c>
      <c r="AN512">
        <v>2.724E-2</v>
      </c>
      <c r="AO512">
        <v>2.196E-2</v>
      </c>
      <c r="AP512">
        <v>1.5890000000000001E-2</v>
      </c>
      <c r="AQ512">
        <v>4.9800000000000001E-3</v>
      </c>
      <c r="AR512">
        <v>1.976E-2</v>
      </c>
      <c r="AS512">
        <v>4.0999999999999999E-4</v>
      </c>
      <c r="AT512">
        <v>8.43E-3</v>
      </c>
      <c r="AU512">
        <v>1.231E-2</v>
      </c>
      <c r="AV512">
        <v>1.4749999999999999E-2</v>
      </c>
      <c r="AW512">
        <v>175.10000000000002</v>
      </c>
      <c r="AX512">
        <v>-152.09024390243908</v>
      </c>
      <c r="AY512" t="s">
        <v>631</v>
      </c>
      <c r="AZ512" s="45">
        <v>45217.93125671296</v>
      </c>
    </row>
    <row r="513" spans="2:52">
      <c r="B513">
        <v>1011</v>
      </c>
      <c r="C513" s="1">
        <v>44516</v>
      </c>
      <c r="D513">
        <v>6.38</v>
      </c>
      <c r="E513">
        <v>6.3796999999999997</v>
      </c>
      <c r="F513">
        <v>201.74</v>
      </c>
      <c r="G513">
        <v>185.27</v>
      </c>
      <c r="H513"/>
      <c r="I513">
        <v>87.38</v>
      </c>
      <c r="J513"/>
      <c r="K513"/>
      <c r="L513"/>
      <c r="M513">
        <v>95.13</v>
      </c>
      <c r="N513"/>
      <c r="O513"/>
      <c r="P513"/>
      <c r="Q513"/>
      <c r="R513">
        <v>8348.7999999999993</v>
      </c>
      <c r="S513">
        <v>1630</v>
      </c>
      <c r="T513">
        <v>2032.14</v>
      </c>
      <c r="U513"/>
      <c r="V513"/>
      <c r="W513">
        <v>16.37</v>
      </c>
      <c r="X513">
        <v>2.9180000000000001E-2</v>
      </c>
      <c r="Y513">
        <v>2.3130000000000001E-2</v>
      </c>
      <c r="Z513">
        <v>2.511E-2</v>
      </c>
      <c r="AA513">
        <v>2.5940000000000001E-2</v>
      </c>
      <c r="AB513">
        <v>2.734E-2</v>
      </c>
      <c r="AC513">
        <v>2.9929999999999998E-2</v>
      </c>
      <c r="AD513">
        <v>2.3609999999999999E-2</v>
      </c>
      <c r="AE513">
        <v>2.4969999999999999E-2</v>
      </c>
      <c r="AF513">
        <v>2.5139999999999999E-2</v>
      </c>
      <c r="AG513">
        <v>2.6710000000000001E-2</v>
      </c>
      <c r="AH513">
        <v>2.852E-2</v>
      </c>
      <c r="AI513"/>
      <c r="AJ513"/>
      <c r="AK513"/>
      <c r="AL513">
        <v>2.4140000000000002E-2</v>
      </c>
      <c r="AM513">
        <v>2.5100000000000001E-2</v>
      </c>
      <c r="AN513">
        <v>2.7150000000000001E-2</v>
      </c>
      <c r="AO513">
        <v>2.299E-2</v>
      </c>
      <c r="AP513">
        <v>1.6330000000000001E-2</v>
      </c>
      <c r="AQ513">
        <v>5.1799999999999997E-3</v>
      </c>
      <c r="AR513">
        <v>2.0289999999999999E-2</v>
      </c>
      <c r="AS513">
        <v>3.8000000000000002E-4</v>
      </c>
      <c r="AT513">
        <v>8.6899999999999998E-3</v>
      </c>
      <c r="AU513">
        <v>1.265E-2</v>
      </c>
      <c r="AV513">
        <v>1.52E-2</v>
      </c>
      <c r="AW513">
        <v>172.50000000000003</v>
      </c>
      <c r="AX513">
        <v>-152.09024390243908</v>
      </c>
      <c r="AY513" t="s">
        <v>631</v>
      </c>
      <c r="AZ513" s="45">
        <v>45217.93125671296</v>
      </c>
    </row>
    <row r="514" spans="2:52">
      <c r="B514">
        <v>1010</v>
      </c>
      <c r="C514" s="1">
        <v>44515</v>
      </c>
      <c r="D514">
        <v>6.391</v>
      </c>
      <c r="E514">
        <v>6.3914</v>
      </c>
      <c r="F514">
        <v>203.19</v>
      </c>
      <c r="G514">
        <v>185.35</v>
      </c>
      <c r="H514"/>
      <c r="I514">
        <v>87.38</v>
      </c>
      <c r="J514"/>
      <c r="K514"/>
      <c r="L514"/>
      <c r="M514">
        <v>95.18</v>
      </c>
      <c r="N514"/>
      <c r="O514"/>
      <c r="P514"/>
      <c r="Q514"/>
      <c r="R514">
        <v>8348.7999999999993</v>
      </c>
      <c r="S514">
        <v>1630</v>
      </c>
      <c r="T514">
        <v>2032.14</v>
      </c>
      <c r="U514"/>
      <c r="V514"/>
      <c r="W514">
        <v>16.489999999999998</v>
      </c>
      <c r="X514">
        <v>2.9250000000000002E-2</v>
      </c>
      <c r="Y514">
        <v>2.3130000000000001E-2</v>
      </c>
      <c r="Z514">
        <v>2.5190000000000001E-2</v>
      </c>
      <c r="AA514">
        <v>2.6009999999999998E-2</v>
      </c>
      <c r="AB514">
        <v>2.7359999999999999E-2</v>
      </c>
      <c r="AC514">
        <v>2.9929999999999998E-2</v>
      </c>
      <c r="AD514">
        <v>2.3970000000000002E-2</v>
      </c>
      <c r="AE514">
        <v>2.4969999999999999E-2</v>
      </c>
      <c r="AF514">
        <v>2.5139999999999999E-2</v>
      </c>
      <c r="AG514">
        <v>2.657E-2</v>
      </c>
      <c r="AH514">
        <v>2.7009999999999999E-2</v>
      </c>
      <c r="AI514"/>
      <c r="AJ514"/>
      <c r="AK514"/>
      <c r="AL514">
        <v>2.4160000000000001E-2</v>
      </c>
      <c r="AM514">
        <v>2.5180000000000001E-2</v>
      </c>
      <c r="AN514">
        <v>2.7189999999999999E-2</v>
      </c>
      <c r="AO514">
        <v>2.2519999999999998E-2</v>
      </c>
      <c r="AP514">
        <v>1.6140000000000002E-2</v>
      </c>
      <c r="AQ514">
        <v>5.1599999999999997E-3</v>
      </c>
      <c r="AR514">
        <v>1.9959999999999999E-2</v>
      </c>
      <c r="AS514">
        <v>4.2999999999999999E-4</v>
      </c>
      <c r="AT514">
        <v>8.6599999999999993E-3</v>
      </c>
      <c r="AU514">
        <v>1.252E-2</v>
      </c>
      <c r="AV514">
        <v>1.498E-2</v>
      </c>
      <c r="AW514">
        <v>173.49999999999997</v>
      </c>
      <c r="AX514">
        <v>-152.09024390243908</v>
      </c>
      <c r="AY514" t="s">
        <v>631</v>
      </c>
      <c r="AZ514" s="45">
        <v>45217.93125671296</v>
      </c>
    </row>
    <row r="515" spans="2:52">
      <c r="B515">
        <v>1009</v>
      </c>
      <c r="C515" s="1">
        <v>44512</v>
      </c>
      <c r="D515">
        <v>6.4002999999999997</v>
      </c>
      <c r="E515">
        <v>6.3887999999999998</v>
      </c>
      <c r="F515">
        <v>197.77</v>
      </c>
      <c r="G515">
        <v>185.49</v>
      </c>
      <c r="H515"/>
      <c r="I515">
        <v>91</v>
      </c>
      <c r="J515"/>
      <c r="K515"/>
      <c r="L515"/>
      <c r="M515">
        <v>94.85</v>
      </c>
      <c r="N515"/>
      <c r="O515"/>
      <c r="P515"/>
      <c r="Q515"/>
      <c r="R515">
        <v>8348.7999999999993</v>
      </c>
      <c r="S515">
        <v>1630</v>
      </c>
      <c r="T515">
        <v>2032.14</v>
      </c>
      <c r="U515"/>
      <c r="V515"/>
      <c r="W515">
        <v>16.29</v>
      </c>
      <c r="X515">
        <v>2.9360000000000001E-2</v>
      </c>
      <c r="Y515">
        <v>2.3130000000000001E-2</v>
      </c>
      <c r="Z515">
        <v>2.469E-2</v>
      </c>
      <c r="AA515">
        <v>2.6190000000000001E-2</v>
      </c>
      <c r="AB515">
        <v>2.7640000000000001E-2</v>
      </c>
      <c r="AC515">
        <v>2.9929999999999998E-2</v>
      </c>
      <c r="AD515">
        <v>2.3970000000000002E-2</v>
      </c>
      <c r="AE515">
        <v>2.4969999999999999E-2</v>
      </c>
      <c r="AF515">
        <v>2.5139999999999999E-2</v>
      </c>
      <c r="AG515">
        <v>2.657E-2</v>
      </c>
      <c r="AH515">
        <v>2.665E-2</v>
      </c>
      <c r="AI515"/>
      <c r="AJ515"/>
      <c r="AK515"/>
      <c r="AL515">
        <v>2.4250000000000001E-2</v>
      </c>
      <c r="AM515">
        <v>2.5180000000000001E-2</v>
      </c>
      <c r="AN515">
        <v>2.724E-2</v>
      </c>
      <c r="AO515">
        <v>1.5699999999999999E-2</v>
      </c>
      <c r="AP515">
        <v>1.5610000000000001E-2</v>
      </c>
      <c r="AQ515">
        <v>5.11E-3</v>
      </c>
      <c r="AR515">
        <v>1.9310000000000001E-2</v>
      </c>
      <c r="AS515">
        <v>4.0999999999999999E-4</v>
      </c>
      <c r="AT515">
        <v>8.43E-3</v>
      </c>
      <c r="AU515">
        <v>1.221E-2</v>
      </c>
      <c r="AV515">
        <v>1.453E-2</v>
      </c>
      <c r="AW515">
        <v>177.60000000000002</v>
      </c>
      <c r="AX515">
        <v>-152.09024390243908</v>
      </c>
      <c r="AY515" t="s">
        <v>631</v>
      </c>
      <c r="AZ515" s="45">
        <v>45217.93125671296</v>
      </c>
    </row>
    <row r="516" spans="2:52">
      <c r="B516">
        <v>1008</v>
      </c>
      <c r="C516" s="1">
        <v>44511</v>
      </c>
      <c r="D516">
        <v>6.3897000000000004</v>
      </c>
      <c r="E516">
        <v>6.3928000000000003</v>
      </c>
      <c r="F516">
        <v>184.41</v>
      </c>
      <c r="G516">
        <v>184.7</v>
      </c>
      <c r="H516"/>
      <c r="I516">
        <v>91</v>
      </c>
      <c r="J516"/>
      <c r="K516"/>
      <c r="L516"/>
      <c r="M516">
        <v>93.95</v>
      </c>
      <c r="N516"/>
      <c r="O516"/>
      <c r="P516"/>
      <c r="Q516"/>
      <c r="R516">
        <v>8348.7999999999993</v>
      </c>
      <c r="S516">
        <v>1630</v>
      </c>
      <c r="T516">
        <v>2032.14</v>
      </c>
      <c r="U516"/>
      <c r="V516"/>
      <c r="W516">
        <v>17.66</v>
      </c>
      <c r="X516">
        <v>2.9319999999999999E-2</v>
      </c>
      <c r="Y516">
        <v>2.3130000000000001E-2</v>
      </c>
      <c r="Z516">
        <v>2.4670000000000001E-2</v>
      </c>
      <c r="AA516">
        <v>2.6239999999999999E-2</v>
      </c>
      <c r="AB516">
        <v>2.7609999999999999E-2</v>
      </c>
      <c r="AC516">
        <v>2.9929999999999998E-2</v>
      </c>
      <c r="AD516">
        <v>2.3640000000000001E-2</v>
      </c>
      <c r="AE516">
        <v>2.4649999999999998E-2</v>
      </c>
      <c r="AF516">
        <v>2.5139999999999999E-2</v>
      </c>
      <c r="AG516">
        <v>2.6499999999999999E-2</v>
      </c>
      <c r="AH516">
        <v>2.7E-2</v>
      </c>
      <c r="AI516"/>
      <c r="AJ516"/>
      <c r="AK516"/>
      <c r="AL516">
        <v>2.4250000000000001E-2</v>
      </c>
      <c r="AM516">
        <v>2.5139999999999999E-2</v>
      </c>
      <c r="AN516">
        <v>2.726E-2</v>
      </c>
      <c r="AO516">
        <v>1.9980000000000001E-2</v>
      </c>
      <c r="AP516">
        <v>1.549E-2</v>
      </c>
      <c r="AQ516">
        <v>5.13E-3</v>
      </c>
      <c r="AR516">
        <v>1.9E-2</v>
      </c>
      <c r="AS516">
        <v>4.2999999999999999E-4</v>
      </c>
      <c r="AT516">
        <v>8.4799999999999997E-3</v>
      </c>
      <c r="AU516">
        <v>1.2160000000000001E-2</v>
      </c>
      <c r="AV516">
        <v>1.444E-2</v>
      </c>
      <c r="AW516">
        <v>177.59999999999997</v>
      </c>
      <c r="AX516">
        <v>-152.09024390243908</v>
      </c>
      <c r="AY516" t="s">
        <v>631</v>
      </c>
      <c r="AZ516" s="45">
        <v>45217.93125671296</v>
      </c>
    </row>
    <row r="517" spans="2:52">
      <c r="B517">
        <v>1007</v>
      </c>
      <c r="C517" s="1">
        <v>44510</v>
      </c>
      <c r="D517">
        <v>6.3883999999999999</v>
      </c>
      <c r="E517">
        <v>6.3926999999999996</v>
      </c>
      <c r="F517">
        <v>184.41</v>
      </c>
      <c r="G517">
        <v>184.7</v>
      </c>
      <c r="H517"/>
      <c r="I517">
        <v>89.81</v>
      </c>
      <c r="J517"/>
      <c r="K517"/>
      <c r="L517"/>
      <c r="M517">
        <v>94.05</v>
      </c>
      <c r="N517"/>
      <c r="O517"/>
      <c r="P517"/>
      <c r="Q517"/>
      <c r="R517">
        <v>8348.7999999999993</v>
      </c>
      <c r="S517">
        <v>1630</v>
      </c>
      <c r="T517">
        <v>2032.14</v>
      </c>
      <c r="U517"/>
      <c r="V517"/>
      <c r="W517">
        <v>18.73</v>
      </c>
      <c r="X517">
        <v>2.9059999999999999E-2</v>
      </c>
      <c r="Y517">
        <v>2.3130000000000001E-2</v>
      </c>
      <c r="Z517">
        <v>2.4559999999999998E-2</v>
      </c>
      <c r="AA517">
        <v>2.631E-2</v>
      </c>
      <c r="AB517">
        <v>2.741E-2</v>
      </c>
      <c r="AC517">
        <v>2.9940000000000001E-2</v>
      </c>
      <c r="AD517">
        <v>2.366E-2</v>
      </c>
      <c r="AE517">
        <v>2.4760000000000001E-2</v>
      </c>
      <c r="AF517">
        <v>2.5239999999999999E-2</v>
      </c>
      <c r="AG517">
        <v>2.6339999999999999E-2</v>
      </c>
      <c r="AH517">
        <v>2.7390000000000001E-2</v>
      </c>
      <c r="AI517"/>
      <c r="AJ517"/>
      <c r="AK517"/>
      <c r="AL517">
        <v>2.4039999999999999E-2</v>
      </c>
      <c r="AM517">
        <v>2.4920000000000001E-2</v>
      </c>
      <c r="AN517">
        <v>2.7E-2</v>
      </c>
      <c r="AO517">
        <v>2.1190000000000001E-2</v>
      </c>
      <c r="AP517">
        <v>1.549E-2</v>
      </c>
      <c r="AQ517">
        <v>5.13E-3</v>
      </c>
      <c r="AR517">
        <v>1.9040000000000001E-2</v>
      </c>
      <c r="AS517">
        <v>4.2999999999999999E-4</v>
      </c>
      <c r="AT517">
        <v>8.4799999999999997E-3</v>
      </c>
      <c r="AU517">
        <v>1.2160000000000001E-2</v>
      </c>
      <c r="AV517">
        <v>1.444E-2</v>
      </c>
      <c r="AW517">
        <v>178.29999999999998</v>
      </c>
      <c r="AX517">
        <v>-152.09024390243908</v>
      </c>
      <c r="AY517" t="s">
        <v>631</v>
      </c>
      <c r="AZ517" s="45">
        <v>45217.93125671296</v>
      </c>
    </row>
    <row r="518" spans="2:52">
      <c r="B518">
        <v>1006</v>
      </c>
      <c r="C518" s="1">
        <v>44509</v>
      </c>
      <c r="D518">
        <v>6.3944000000000001</v>
      </c>
      <c r="E518">
        <v>6.3987999999999996</v>
      </c>
      <c r="F518">
        <v>182.78</v>
      </c>
      <c r="G518">
        <v>185.02</v>
      </c>
      <c r="H518"/>
      <c r="I518">
        <v>93.81</v>
      </c>
      <c r="J518"/>
      <c r="K518"/>
      <c r="L518"/>
      <c r="M518">
        <v>94.32</v>
      </c>
      <c r="N518"/>
      <c r="O518"/>
      <c r="P518"/>
      <c r="Q518"/>
      <c r="R518">
        <v>8348.7999999999993</v>
      </c>
      <c r="S518">
        <v>1630</v>
      </c>
      <c r="T518">
        <v>2032.14</v>
      </c>
      <c r="U518"/>
      <c r="V518"/>
      <c r="W518">
        <v>17.78</v>
      </c>
      <c r="X518">
        <v>2.8969999999999999E-2</v>
      </c>
      <c r="Y518">
        <v>2.3130000000000001E-2</v>
      </c>
      <c r="Z518">
        <v>2.4660000000000001E-2</v>
      </c>
      <c r="AA518">
        <v>2.6159999999999999E-2</v>
      </c>
      <c r="AB518">
        <v>2.734E-2</v>
      </c>
      <c r="AC518">
        <v>2.9749999999999999E-2</v>
      </c>
      <c r="AD518">
        <v>2.4170000000000001E-2</v>
      </c>
      <c r="AE518">
        <v>2.4819999999999998E-2</v>
      </c>
      <c r="AF518">
        <v>2.5319999999999999E-2</v>
      </c>
      <c r="AG518">
        <v>2.6270000000000002E-2</v>
      </c>
      <c r="AH518">
        <v>2.7869999999999999E-2</v>
      </c>
      <c r="AI518"/>
      <c r="AJ518"/>
      <c r="AK518"/>
      <c r="AL518">
        <v>2.401E-2</v>
      </c>
      <c r="AM518">
        <v>2.511E-2</v>
      </c>
      <c r="AN518">
        <v>2.7140000000000001E-2</v>
      </c>
      <c r="AO518">
        <v>2.349E-2</v>
      </c>
      <c r="AP518">
        <v>1.436E-2</v>
      </c>
      <c r="AQ518">
        <v>4.2100000000000002E-3</v>
      </c>
      <c r="AR518">
        <v>1.8180000000000002E-2</v>
      </c>
      <c r="AS518">
        <v>3.8000000000000002E-4</v>
      </c>
      <c r="AT518">
        <v>7.26E-3</v>
      </c>
      <c r="AU518">
        <v>1.081E-2</v>
      </c>
      <c r="AV518">
        <v>1.319E-2</v>
      </c>
      <c r="AW518">
        <v>189</v>
      </c>
      <c r="AX518">
        <v>-152.09024390243908</v>
      </c>
      <c r="AY518" t="s">
        <v>631</v>
      </c>
      <c r="AZ518" s="45">
        <v>45217.93125671296</v>
      </c>
    </row>
    <row r="519" spans="2:52">
      <c r="B519">
        <v>1005</v>
      </c>
      <c r="C519" s="1">
        <v>44508</v>
      </c>
      <c r="D519">
        <v>6.3974000000000002</v>
      </c>
      <c r="E519">
        <v>6.3971999999999998</v>
      </c>
      <c r="F519">
        <v>186.95</v>
      </c>
      <c r="G519">
        <v>185.16</v>
      </c>
      <c r="H519"/>
      <c r="I519">
        <v>90.56</v>
      </c>
      <c r="J519"/>
      <c r="K519"/>
      <c r="L519"/>
      <c r="M519">
        <v>94.35</v>
      </c>
      <c r="N519"/>
      <c r="O519"/>
      <c r="P519"/>
      <c r="Q519"/>
      <c r="R519">
        <v>8348.7999999999993</v>
      </c>
      <c r="S519">
        <v>1630</v>
      </c>
      <c r="T519">
        <v>2032.14</v>
      </c>
      <c r="U519"/>
      <c r="V519"/>
      <c r="W519">
        <v>17.22</v>
      </c>
      <c r="X519">
        <v>2.9000000000000001E-2</v>
      </c>
      <c r="Y519">
        <v>2.3050000000000001E-2</v>
      </c>
      <c r="Z519">
        <v>2.4369999999999999E-2</v>
      </c>
      <c r="AA519">
        <v>2.6069999999999999E-2</v>
      </c>
      <c r="AB519">
        <v>2.7289999999999998E-2</v>
      </c>
      <c r="AC519">
        <v>2.9749999999999999E-2</v>
      </c>
      <c r="AD519">
        <v>2.4199999999999999E-2</v>
      </c>
      <c r="AE519">
        <v>2.4830000000000001E-2</v>
      </c>
      <c r="AF519">
        <v>2.5319999999999999E-2</v>
      </c>
      <c r="AG519">
        <v>2.6210000000000001E-2</v>
      </c>
      <c r="AH519">
        <v>2.8049999999999999E-2</v>
      </c>
      <c r="AI519"/>
      <c r="AJ519"/>
      <c r="AK519"/>
      <c r="AL519">
        <v>2.409E-2</v>
      </c>
      <c r="AM519">
        <v>2.5100000000000001E-2</v>
      </c>
      <c r="AN519">
        <v>2.7029999999999998E-2</v>
      </c>
      <c r="AO519">
        <v>1.5879999999999998E-2</v>
      </c>
      <c r="AP519">
        <v>1.49E-2</v>
      </c>
      <c r="AQ519">
        <v>4.4299999999999999E-3</v>
      </c>
      <c r="AR519">
        <v>1.882E-2</v>
      </c>
      <c r="AS519">
        <v>3.6000000000000002E-4</v>
      </c>
      <c r="AT519">
        <v>7.1700000000000002E-3</v>
      </c>
      <c r="AU519">
        <v>1.1169999999999999E-2</v>
      </c>
      <c r="AV519">
        <v>1.37E-2</v>
      </c>
      <c r="AW519">
        <v>189</v>
      </c>
      <c r="AX519">
        <v>-152.09024390243908</v>
      </c>
      <c r="AY519" t="s">
        <v>631</v>
      </c>
      <c r="AZ519" s="45">
        <v>45217.93125671296</v>
      </c>
    </row>
    <row r="520" spans="2:52">
      <c r="B520">
        <v>1004</v>
      </c>
      <c r="C520" s="1">
        <v>44505</v>
      </c>
      <c r="D520">
        <v>6.3948</v>
      </c>
      <c r="E520">
        <v>6.4066000000000001</v>
      </c>
      <c r="F520">
        <v>190.14</v>
      </c>
      <c r="G520">
        <v>186.06</v>
      </c>
      <c r="H520"/>
      <c r="I520">
        <v>84.44</v>
      </c>
      <c r="J520"/>
      <c r="K520"/>
      <c r="L520"/>
      <c r="M520">
        <v>93.86</v>
      </c>
      <c r="N520"/>
      <c r="O520"/>
      <c r="P520"/>
      <c r="Q520"/>
      <c r="R520">
        <v>8348.7999999999993</v>
      </c>
      <c r="S520">
        <v>1630</v>
      </c>
      <c r="T520">
        <v>2032.14</v>
      </c>
      <c r="U520"/>
      <c r="V520"/>
      <c r="W520">
        <v>16.48</v>
      </c>
      <c r="X520">
        <v>2.8889999999999999E-2</v>
      </c>
      <c r="Y520">
        <v>2.3050000000000001E-2</v>
      </c>
      <c r="Z520">
        <v>2.445E-2</v>
      </c>
      <c r="AA520">
        <v>2.5999999999999999E-2</v>
      </c>
      <c r="AB520">
        <v>2.7210000000000002E-2</v>
      </c>
      <c r="AC520">
        <v>2.9760000000000002E-2</v>
      </c>
      <c r="AD520">
        <v>2.427E-2</v>
      </c>
      <c r="AE520">
        <v>2.478E-2</v>
      </c>
      <c r="AF520">
        <v>2.5329999999999998E-2</v>
      </c>
      <c r="AG520">
        <v>2.6210000000000001E-2</v>
      </c>
      <c r="AH520">
        <v>2.7689999999999999E-2</v>
      </c>
      <c r="AI520"/>
      <c r="AJ520"/>
      <c r="AK520"/>
      <c r="AL520">
        <v>2.4129999999999999E-2</v>
      </c>
      <c r="AM520">
        <v>2.5100000000000001E-2</v>
      </c>
      <c r="AN520">
        <v>2.7109999999999999E-2</v>
      </c>
      <c r="AO520">
        <v>1.5679999999999999E-2</v>
      </c>
      <c r="AP520">
        <v>1.451E-2</v>
      </c>
      <c r="AQ520">
        <v>4.0099999999999997E-3</v>
      </c>
      <c r="AR520">
        <v>1.8870000000000001E-2</v>
      </c>
      <c r="AS520">
        <v>3.8000000000000002E-4</v>
      </c>
      <c r="AT520">
        <v>6.5700000000000003E-3</v>
      </c>
      <c r="AU520">
        <v>1.056E-2</v>
      </c>
      <c r="AV520">
        <v>1.3140000000000001E-2</v>
      </c>
      <c r="AW520">
        <v>194.29999999999998</v>
      </c>
      <c r="AX520">
        <v>-152.09024390243908</v>
      </c>
      <c r="AY520" t="s">
        <v>631</v>
      </c>
      <c r="AZ520" s="45">
        <v>45217.93125671296</v>
      </c>
    </row>
    <row r="521" spans="2:52">
      <c r="B521">
        <v>1003</v>
      </c>
      <c r="C521" s="1">
        <v>44504</v>
      </c>
      <c r="D521">
        <v>6.4028</v>
      </c>
      <c r="E521">
        <v>6.4</v>
      </c>
      <c r="F521">
        <v>192.89</v>
      </c>
      <c r="G521">
        <v>186.12</v>
      </c>
      <c r="H521"/>
      <c r="I521">
        <v>80.94</v>
      </c>
      <c r="J521"/>
      <c r="K521"/>
      <c r="L521"/>
      <c r="M521">
        <v>94.09</v>
      </c>
      <c r="N521"/>
      <c r="O521"/>
      <c r="P521"/>
      <c r="Q521"/>
      <c r="R521">
        <v>8348.7999999999993</v>
      </c>
      <c r="S521">
        <v>1630</v>
      </c>
      <c r="T521">
        <v>2032.14</v>
      </c>
      <c r="U521"/>
      <c r="V521"/>
      <c r="W521">
        <v>15.44</v>
      </c>
      <c r="X521">
        <v>2.92E-2</v>
      </c>
      <c r="Y521">
        <v>2.3050000000000001E-2</v>
      </c>
      <c r="Z521">
        <v>2.477E-2</v>
      </c>
      <c r="AA521">
        <v>2.6200000000000001E-2</v>
      </c>
      <c r="AB521">
        <v>2.777E-2</v>
      </c>
      <c r="AC521">
        <v>2.9819999999999999E-2</v>
      </c>
      <c r="AD521">
        <v>2.4479999999999998E-2</v>
      </c>
      <c r="AE521">
        <v>2.4889999999999999E-2</v>
      </c>
      <c r="AF521">
        <v>2.545E-2</v>
      </c>
      <c r="AG521">
        <v>2.665E-2</v>
      </c>
      <c r="AH521">
        <v>2.8160000000000001E-2</v>
      </c>
      <c r="AI521"/>
      <c r="AJ521"/>
      <c r="AK521"/>
      <c r="AL521">
        <v>2.4490000000000001E-2</v>
      </c>
      <c r="AM521">
        <v>2.5499999999999998E-2</v>
      </c>
      <c r="AN521">
        <v>2.7570000000000001E-2</v>
      </c>
      <c r="AO521">
        <v>2.198E-2</v>
      </c>
      <c r="AP521">
        <v>1.5259999999999999E-2</v>
      </c>
      <c r="AQ521">
        <v>4.2399999999999998E-3</v>
      </c>
      <c r="AR521">
        <v>1.9630000000000002E-2</v>
      </c>
      <c r="AS521">
        <v>3.3E-4</v>
      </c>
      <c r="AT521">
        <v>6.8999999999999999E-3</v>
      </c>
      <c r="AU521">
        <v>1.11E-2</v>
      </c>
      <c r="AV521">
        <v>1.38E-2</v>
      </c>
      <c r="AW521">
        <v>193</v>
      </c>
      <c r="AX521">
        <v>-152.09024390243908</v>
      </c>
      <c r="AY521" t="s">
        <v>631</v>
      </c>
      <c r="AZ521" s="45">
        <v>45217.93125671296</v>
      </c>
    </row>
    <row r="522" spans="2:52">
      <c r="B522">
        <v>1002</v>
      </c>
      <c r="C522" s="1">
        <v>44503</v>
      </c>
      <c r="D522">
        <v>6.3941999999999997</v>
      </c>
      <c r="E522">
        <v>6.3977000000000004</v>
      </c>
      <c r="F522">
        <v>195.91</v>
      </c>
      <c r="G522">
        <v>185.94</v>
      </c>
      <c r="H522"/>
      <c r="I522">
        <v>81.69</v>
      </c>
      <c r="J522"/>
      <c r="K522"/>
      <c r="L522"/>
      <c r="M522">
        <v>93.88</v>
      </c>
      <c r="N522"/>
      <c r="O522"/>
      <c r="P522"/>
      <c r="Q522"/>
      <c r="R522">
        <v>8348.7999999999993</v>
      </c>
      <c r="S522">
        <v>1630</v>
      </c>
      <c r="T522">
        <v>2032.14</v>
      </c>
      <c r="U522"/>
      <c r="V522"/>
      <c r="W522">
        <v>15.1</v>
      </c>
      <c r="X522">
        <v>2.9360000000000001E-2</v>
      </c>
      <c r="Y522">
        <v>2.315E-2</v>
      </c>
      <c r="Z522">
        <v>2.4760000000000001E-2</v>
      </c>
      <c r="AA522">
        <v>2.6409999999999999E-2</v>
      </c>
      <c r="AB522">
        <v>2.784E-2</v>
      </c>
      <c r="AC522">
        <v>2.9819999999999999E-2</v>
      </c>
      <c r="AD522">
        <v>2.4379999999999999E-2</v>
      </c>
      <c r="AE522">
        <v>2.4899999999999999E-2</v>
      </c>
      <c r="AF522">
        <v>2.5669999999999998E-2</v>
      </c>
      <c r="AG522">
        <v>2.6599999999999999E-2</v>
      </c>
      <c r="AH522">
        <v>2.7609999999999999E-2</v>
      </c>
      <c r="AI522"/>
      <c r="AJ522"/>
      <c r="AK522"/>
      <c r="AL522">
        <v>2.453E-2</v>
      </c>
      <c r="AM522">
        <v>2.5499999999999998E-2</v>
      </c>
      <c r="AN522">
        <v>2.758E-2</v>
      </c>
      <c r="AO522">
        <v>2.001E-2</v>
      </c>
      <c r="AP522">
        <v>1.6029999999999999E-2</v>
      </c>
      <c r="AQ522">
        <v>4.6600000000000001E-3</v>
      </c>
      <c r="AR522">
        <v>2.0199999999999999E-2</v>
      </c>
      <c r="AS522">
        <v>4.0999999999999999E-4</v>
      </c>
      <c r="AT522">
        <v>7.5399999999999998E-3</v>
      </c>
      <c r="AU522">
        <v>1.188E-2</v>
      </c>
      <c r="AV522">
        <v>1.46E-2</v>
      </c>
      <c r="AW522">
        <v>188.7</v>
      </c>
      <c r="AX522">
        <v>-152.09024390243908</v>
      </c>
      <c r="AY522" t="s">
        <v>631</v>
      </c>
      <c r="AZ522" s="45">
        <v>45217.93125671296</v>
      </c>
    </row>
    <row r="523" spans="2:52">
      <c r="B523">
        <v>1001</v>
      </c>
      <c r="C523" s="1">
        <v>44502</v>
      </c>
      <c r="D523">
        <v>6.4048999999999996</v>
      </c>
      <c r="E523">
        <v>6.4055999999999997</v>
      </c>
      <c r="F523">
        <v>194.7</v>
      </c>
      <c r="G523">
        <v>186.14</v>
      </c>
      <c r="H523"/>
      <c r="I523">
        <v>82.11</v>
      </c>
      <c r="J523"/>
      <c r="K523"/>
      <c r="L523"/>
      <c r="M523">
        <v>94.12</v>
      </c>
      <c r="N523"/>
      <c r="O523"/>
      <c r="P523"/>
      <c r="Q523"/>
      <c r="R523">
        <v>8559.2999999999993</v>
      </c>
      <c r="S523">
        <v>1630</v>
      </c>
      <c r="T523">
        <v>2073.3000000000002</v>
      </c>
      <c r="U523"/>
      <c r="V523"/>
      <c r="W523">
        <v>16.03</v>
      </c>
      <c r="X523">
        <v>2.93E-2</v>
      </c>
      <c r="Y523">
        <v>2.2329999999999999E-2</v>
      </c>
      <c r="Z523">
        <v>2.4819999999999998E-2</v>
      </c>
      <c r="AA523">
        <v>2.6460000000000001E-2</v>
      </c>
      <c r="AB523">
        <v>2.784E-2</v>
      </c>
      <c r="AC523">
        <v>2.9819999999999999E-2</v>
      </c>
      <c r="AD523">
        <v>2.452E-2</v>
      </c>
      <c r="AE523">
        <v>2.5059999999999999E-2</v>
      </c>
      <c r="AF523">
        <v>2.554E-2</v>
      </c>
      <c r="AG523">
        <v>2.6290000000000001E-2</v>
      </c>
      <c r="AH523">
        <v>2.8629999999999999E-2</v>
      </c>
      <c r="AI523"/>
      <c r="AJ523"/>
      <c r="AK523"/>
      <c r="AL523">
        <v>2.46E-2</v>
      </c>
      <c r="AM523">
        <v>2.5559999999999999E-2</v>
      </c>
      <c r="AN523">
        <v>2.7689999999999999E-2</v>
      </c>
      <c r="AO523">
        <v>2.2499999999999999E-2</v>
      </c>
      <c r="AP523">
        <v>1.549E-2</v>
      </c>
      <c r="AQ523">
        <v>4.4999999999999997E-3</v>
      </c>
      <c r="AR523">
        <v>1.959E-2</v>
      </c>
      <c r="AS523">
        <v>4.0999999999999999E-4</v>
      </c>
      <c r="AT523">
        <v>7.1599999999999997E-3</v>
      </c>
      <c r="AU523">
        <v>1.1480000000000001E-2</v>
      </c>
      <c r="AV523">
        <v>1.417E-2</v>
      </c>
      <c r="AW523">
        <v>193</v>
      </c>
      <c r="AX523">
        <v>-152.09024390243908</v>
      </c>
      <c r="AY523" t="s">
        <v>631</v>
      </c>
      <c r="AZ523" s="45">
        <v>45217.93125671296</v>
      </c>
    </row>
    <row r="524" spans="2:52">
      <c r="B524">
        <v>1000</v>
      </c>
      <c r="C524" s="1">
        <v>44501</v>
      </c>
      <c r="D524">
        <v>6.3891999999999998</v>
      </c>
      <c r="E524">
        <v>6.3917999999999999</v>
      </c>
      <c r="F524">
        <v>197.96</v>
      </c>
      <c r="G524">
        <v>185.97</v>
      </c>
      <c r="H524"/>
      <c r="I524">
        <v>81.44</v>
      </c>
      <c r="J524"/>
      <c r="K524"/>
      <c r="L524"/>
      <c r="M524">
        <v>93.34</v>
      </c>
      <c r="N524"/>
      <c r="O524"/>
      <c r="P524"/>
      <c r="Q524"/>
      <c r="R524">
        <v>8559.2999999999993</v>
      </c>
      <c r="S524">
        <v>1630</v>
      </c>
      <c r="T524">
        <v>2073.3000000000002</v>
      </c>
      <c r="U524"/>
      <c r="V524"/>
      <c r="W524">
        <v>16.41</v>
      </c>
      <c r="X524">
        <v>2.9420000000000002E-2</v>
      </c>
      <c r="Y524">
        <v>2.2329999999999999E-2</v>
      </c>
      <c r="Z524">
        <v>2.4830000000000001E-2</v>
      </c>
      <c r="AA524">
        <v>2.6630000000000001E-2</v>
      </c>
      <c r="AB524">
        <v>2.8129999999999999E-2</v>
      </c>
      <c r="AC524">
        <v>2.9829999999999999E-2</v>
      </c>
      <c r="AD524">
        <v>2.4549999999999999E-2</v>
      </c>
      <c r="AE524">
        <v>2.5069999999999999E-2</v>
      </c>
      <c r="AF524">
        <v>2.5579999999999999E-2</v>
      </c>
      <c r="AG524">
        <v>2.6169999999999999E-2</v>
      </c>
      <c r="AH524">
        <v>2.9649999999999999E-2</v>
      </c>
      <c r="AI524"/>
      <c r="AJ524"/>
      <c r="AK524"/>
      <c r="AL524">
        <v>2.4740000000000002E-2</v>
      </c>
      <c r="AM524">
        <v>2.572E-2</v>
      </c>
      <c r="AN524">
        <v>2.7879999999999999E-2</v>
      </c>
      <c r="AO524">
        <v>1.5810000000000001E-2</v>
      </c>
      <c r="AP524">
        <v>1.5559999999999999E-2</v>
      </c>
      <c r="AQ524">
        <v>4.9899999999999996E-3</v>
      </c>
      <c r="AR524">
        <v>1.958E-2</v>
      </c>
      <c r="AS524">
        <v>4.0999999999999999E-4</v>
      </c>
      <c r="AT524">
        <v>7.62E-3</v>
      </c>
      <c r="AU524">
        <v>1.1769999999999999E-2</v>
      </c>
      <c r="AV524">
        <v>1.4409999999999999E-2</v>
      </c>
      <c r="AW524">
        <v>190.1</v>
      </c>
      <c r="AX524">
        <v>-152.09024390243908</v>
      </c>
      <c r="AY524" t="s">
        <v>631</v>
      </c>
      <c r="AZ524" s="45">
        <v>45217.93125671296</v>
      </c>
    </row>
    <row r="525" spans="2:52">
      <c r="B525">
        <v>999</v>
      </c>
      <c r="C525" s="1">
        <v>44498</v>
      </c>
      <c r="D525">
        <v>6.3939000000000004</v>
      </c>
      <c r="E525">
        <v>6.3924000000000003</v>
      </c>
      <c r="F525">
        <v>202.49</v>
      </c>
      <c r="G525">
        <v>186.3</v>
      </c>
      <c r="H525"/>
      <c r="I525">
        <v>80.81</v>
      </c>
      <c r="J525"/>
      <c r="K525"/>
      <c r="L525"/>
      <c r="M525">
        <v>93.8</v>
      </c>
      <c r="N525"/>
      <c r="O525"/>
      <c r="P525"/>
      <c r="Q525"/>
      <c r="R525">
        <v>8559.2999999999993</v>
      </c>
      <c r="S525">
        <v>1630</v>
      </c>
      <c r="T525">
        <v>2073.3000000000002</v>
      </c>
      <c r="U525"/>
      <c r="V525"/>
      <c r="W525">
        <v>16.260000000000002</v>
      </c>
      <c r="X525">
        <v>2.9700000000000001E-2</v>
      </c>
      <c r="Y525">
        <v>2.2329999999999999E-2</v>
      </c>
      <c r="Z525">
        <v>2.494E-2</v>
      </c>
      <c r="AA525">
        <v>2.6749999999999999E-2</v>
      </c>
      <c r="AB525">
        <v>2.8289999999999999E-2</v>
      </c>
      <c r="AC525">
        <v>2.9520000000000001E-2</v>
      </c>
      <c r="AD525">
        <v>2.4539999999999999E-2</v>
      </c>
      <c r="AE525">
        <v>2.5049999999999999E-2</v>
      </c>
      <c r="AF525">
        <v>2.5530000000000001E-2</v>
      </c>
      <c r="AG525">
        <v>2.6169999999999999E-2</v>
      </c>
      <c r="AH525">
        <v>2.8639999999999999E-2</v>
      </c>
      <c r="AI525"/>
      <c r="AJ525"/>
      <c r="AK525"/>
      <c r="AL525">
        <v>2.487E-2</v>
      </c>
      <c r="AM525">
        <v>2.6009999999999998E-2</v>
      </c>
      <c r="AN525">
        <v>2.8000000000000001E-2</v>
      </c>
      <c r="AO525">
        <v>1.729E-2</v>
      </c>
      <c r="AP525">
        <v>1.5520000000000001E-2</v>
      </c>
      <c r="AQ525">
        <v>4.9699999999999996E-3</v>
      </c>
      <c r="AR525">
        <v>1.933E-2</v>
      </c>
      <c r="AS525">
        <v>4.8000000000000001E-4</v>
      </c>
      <c r="AT525">
        <v>7.5399999999999998E-3</v>
      </c>
      <c r="AU525">
        <v>1.183E-2</v>
      </c>
      <c r="AV525">
        <v>1.4500000000000001E-2</v>
      </c>
      <c r="AW525">
        <v>192.09999999999997</v>
      </c>
      <c r="AX525">
        <v>-152.09024390243908</v>
      </c>
      <c r="AY525" t="s">
        <v>631</v>
      </c>
      <c r="AZ525" s="45">
        <v>45217.93125671296</v>
      </c>
    </row>
    <row r="526" spans="2:52">
      <c r="B526">
        <v>998</v>
      </c>
      <c r="C526" s="1">
        <v>44497</v>
      </c>
      <c r="D526">
        <v>6.3787000000000003</v>
      </c>
      <c r="E526">
        <v>6.3833000000000002</v>
      </c>
      <c r="F526">
        <v>204.33</v>
      </c>
      <c r="G526">
        <v>186.24</v>
      </c>
      <c r="H526"/>
      <c r="I526">
        <v>79.94</v>
      </c>
      <c r="J526"/>
      <c r="K526"/>
      <c r="L526"/>
      <c r="M526">
        <v>93.95</v>
      </c>
      <c r="N526"/>
      <c r="O526"/>
      <c r="P526"/>
      <c r="Q526"/>
      <c r="R526">
        <v>8559.2999999999993</v>
      </c>
      <c r="S526">
        <v>1630</v>
      </c>
      <c r="T526">
        <v>2073.3000000000002</v>
      </c>
      <c r="U526"/>
      <c r="V526"/>
      <c r="W526">
        <v>16.53</v>
      </c>
      <c r="X526">
        <v>2.9659999999999999E-2</v>
      </c>
      <c r="Y526">
        <v>2.239E-2</v>
      </c>
      <c r="Z526">
        <v>2.5059999999999999E-2</v>
      </c>
      <c r="AA526">
        <v>2.6620000000000001E-2</v>
      </c>
      <c r="AB526">
        <v>2.826E-2</v>
      </c>
      <c r="AC526">
        <v>2.9530000000000001E-2</v>
      </c>
      <c r="AD526">
        <v>2.4539999999999999E-2</v>
      </c>
      <c r="AE526">
        <v>2.5059999999999999E-2</v>
      </c>
      <c r="AF526">
        <v>2.5579999999999999E-2</v>
      </c>
      <c r="AG526">
        <v>2.6179999999999998E-2</v>
      </c>
      <c r="AH526">
        <v>2.8709999999999999E-2</v>
      </c>
      <c r="AI526"/>
      <c r="AJ526"/>
      <c r="AK526"/>
      <c r="AL526">
        <v>2.4910000000000002E-2</v>
      </c>
      <c r="AM526">
        <v>2.6009999999999998E-2</v>
      </c>
      <c r="AN526">
        <v>2.8070000000000001E-2</v>
      </c>
      <c r="AO526">
        <v>1.7090000000000001E-2</v>
      </c>
      <c r="AP526">
        <v>1.5800000000000002E-2</v>
      </c>
      <c r="AQ526">
        <v>4.8900000000000002E-3</v>
      </c>
      <c r="AR526">
        <v>1.9810000000000001E-2</v>
      </c>
      <c r="AS526">
        <v>4.6000000000000001E-4</v>
      </c>
      <c r="AT526">
        <v>7.6099999999999996E-3</v>
      </c>
      <c r="AU526">
        <v>1.1849999999999999E-2</v>
      </c>
      <c r="AV526">
        <v>1.452E-2</v>
      </c>
      <c r="AW526">
        <v>190.10000000000002</v>
      </c>
      <c r="AX526">
        <v>-152.09024390243908</v>
      </c>
      <c r="AY526" t="s">
        <v>631</v>
      </c>
      <c r="AZ526" s="45">
        <v>45217.93125671296</v>
      </c>
    </row>
    <row r="527" spans="2:52">
      <c r="B527">
        <v>997</v>
      </c>
      <c r="C527" s="1">
        <v>44496</v>
      </c>
      <c r="D527">
        <v>6.3829000000000002</v>
      </c>
      <c r="E527">
        <v>6.3857999999999997</v>
      </c>
      <c r="F527">
        <v>207.36</v>
      </c>
      <c r="G527">
        <v>186.53</v>
      </c>
      <c r="H527"/>
      <c r="I527">
        <v>79.44</v>
      </c>
      <c r="J527"/>
      <c r="K527"/>
      <c r="L527"/>
      <c r="M527">
        <v>93.81</v>
      </c>
      <c r="N527"/>
      <c r="O527"/>
      <c r="P527"/>
      <c r="Q527"/>
      <c r="R527">
        <v>8559.2999999999993</v>
      </c>
      <c r="S527">
        <v>1630</v>
      </c>
      <c r="T527">
        <v>2073.3000000000002</v>
      </c>
      <c r="U527"/>
      <c r="V527"/>
      <c r="W527">
        <v>16.98</v>
      </c>
      <c r="X527">
        <v>2.9829999999999999E-2</v>
      </c>
      <c r="Y527">
        <v>2.2790000000000001E-2</v>
      </c>
      <c r="Z527">
        <v>2.511E-2</v>
      </c>
      <c r="AA527">
        <v>2.6700000000000002E-2</v>
      </c>
      <c r="AB527">
        <v>2.8369999999999999E-2</v>
      </c>
      <c r="AC527">
        <v>2.9530000000000001E-2</v>
      </c>
      <c r="AD527">
        <v>2.452E-2</v>
      </c>
      <c r="AE527">
        <v>2.5069999999999999E-2</v>
      </c>
      <c r="AF527">
        <v>2.5590000000000002E-2</v>
      </c>
      <c r="AG527">
        <v>2.6179999999999998E-2</v>
      </c>
      <c r="AH527">
        <v>2.954E-2</v>
      </c>
      <c r="AI527"/>
      <c r="AJ527"/>
      <c r="AK527"/>
      <c r="AL527">
        <v>2.4889999999999999E-2</v>
      </c>
      <c r="AM527">
        <v>2.6009999999999998E-2</v>
      </c>
      <c r="AN527">
        <v>2.809E-2</v>
      </c>
      <c r="AO527">
        <v>2.6509999999999999E-2</v>
      </c>
      <c r="AP527">
        <v>1.541E-2</v>
      </c>
      <c r="AQ527">
        <v>5.0299999999999997E-3</v>
      </c>
      <c r="AR527">
        <v>1.951E-2</v>
      </c>
      <c r="AS527">
        <v>4.8000000000000001E-4</v>
      </c>
      <c r="AT527">
        <v>7.7200000000000003E-3</v>
      </c>
      <c r="AU527">
        <v>1.15E-2</v>
      </c>
      <c r="AV527">
        <v>1.404E-2</v>
      </c>
      <c r="AW527">
        <v>189.8</v>
      </c>
      <c r="AX527">
        <v>-152.09024390243908</v>
      </c>
      <c r="AY527" t="s">
        <v>631</v>
      </c>
      <c r="AZ527" s="45">
        <v>45217.93125671296</v>
      </c>
    </row>
    <row r="528" spans="2:52">
      <c r="B528">
        <v>996</v>
      </c>
      <c r="C528" s="1">
        <v>44495</v>
      </c>
      <c r="D528">
        <v>6.3837000000000002</v>
      </c>
      <c r="E528">
        <v>6.3849999999999998</v>
      </c>
      <c r="F528">
        <v>207.64</v>
      </c>
      <c r="G528">
        <v>186.06</v>
      </c>
      <c r="H528"/>
      <c r="I528">
        <v>83.45</v>
      </c>
      <c r="J528"/>
      <c r="K528"/>
      <c r="L528"/>
      <c r="M528">
        <v>93.64</v>
      </c>
      <c r="N528"/>
      <c r="O528"/>
      <c r="P528"/>
      <c r="Q528"/>
      <c r="R528">
        <v>8559.2999999999993</v>
      </c>
      <c r="S528">
        <v>1630</v>
      </c>
      <c r="T528">
        <v>2073.3000000000002</v>
      </c>
      <c r="U528"/>
      <c r="V528"/>
      <c r="W528">
        <v>15.98</v>
      </c>
      <c r="X528">
        <v>2.9760000000000002E-2</v>
      </c>
      <c r="Y528">
        <v>2.273E-2</v>
      </c>
      <c r="Z528">
        <v>2.5190000000000001E-2</v>
      </c>
      <c r="AA528">
        <v>2.6630000000000001E-2</v>
      </c>
      <c r="AB528">
        <v>2.8219999999999999E-2</v>
      </c>
      <c r="AC528">
        <v>2.9530000000000001E-2</v>
      </c>
      <c r="AD528">
        <v>2.461E-2</v>
      </c>
      <c r="AE528">
        <v>2.495E-2</v>
      </c>
      <c r="AF528">
        <v>2.5590000000000002E-2</v>
      </c>
      <c r="AG528">
        <v>2.6179999999999998E-2</v>
      </c>
      <c r="AH528">
        <v>2.937E-2</v>
      </c>
      <c r="AI528"/>
      <c r="AJ528"/>
      <c r="AK528"/>
      <c r="AL528">
        <v>2.4899999999999999E-2</v>
      </c>
      <c r="AM528">
        <v>2.598E-2</v>
      </c>
      <c r="AN528">
        <v>2.7990000000000001E-2</v>
      </c>
      <c r="AO528">
        <v>2.5999999999999999E-2</v>
      </c>
      <c r="AP528">
        <v>1.6080000000000001E-2</v>
      </c>
      <c r="AQ528">
        <v>4.4000000000000003E-3</v>
      </c>
      <c r="AR528">
        <v>2.0410000000000001E-2</v>
      </c>
      <c r="AS528">
        <v>4.8000000000000001E-4</v>
      </c>
      <c r="AT528">
        <v>7.5599999999999999E-3</v>
      </c>
      <c r="AU528">
        <v>1.174E-2</v>
      </c>
      <c r="AV528">
        <v>1.4500000000000001E-2</v>
      </c>
      <c r="AW528">
        <v>190.7</v>
      </c>
      <c r="AX528">
        <v>-152.09024390243908</v>
      </c>
      <c r="AY528" t="s">
        <v>631</v>
      </c>
      <c r="AZ528" s="45">
        <v>45217.93125671296</v>
      </c>
    </row>
    <row r="529" spans="2:52">
      <c r="B529">
        <v>995</v>
      </c>
      <c r="C529" s="1">
        <v>44494</v>
      </c>
      <c r="D529">
        <v>6.3941999999999997</v>
      </c>
      <c r="E529">
        <v>6.3932000000000002</v>
      </c>
      <c r="F529">
        <v>209.27</v>
      </c>
      <c r="G529">
        <v>185.89</v>
      </c>
      <c r="H529"/>
      <c r="I529">
        <v>83.45</v>
      </c>
      <c r="J529"/>
      <c r="K529"/>
      <c r="L529"/>
      <c r="M529">
        <v>93.77</v>
      </c>
      <c r="N529"/>
      <c r="O529"/>
      <c r="P529"/>
      <c r="Q529"/>
      <c r="R529">
        <v>8559.2999999999993</v>
      </c>
      <c r="S529">
        <v>1630</v>
      </c>
      <c r="T529">
        <v>2073.3000000000002</v>
      </c>
      <c r="U529"/>
      <c r="V529"/>
      <c r="W529">
        <v>15.24</v>
      </c>
      <c r="X529">
        <v>2.9860000000000001E-2</v>
      </c>
      <c r="Y529">
        <v>2.2939999999999999E-2</v>
      </c>
      <c r="Z529">
        <v>2.5239999999999999E-2</v>
      </c>
      <c r="AA529">
        <v>2.6550000000000001E-2</v>
      </c>
      <c r="AB529">
        <v>2.8330000000000001E-2</v>
      </c>
      <c r="AC529">
        <v>2.9530000000000001E-2</v>
      </c>
      <c r="AD529">
        <v>2.4549999999999999E-2</v>
      </c>
      <c r="AE529">
        <v>2.496E-2</v>
      </c>
      <c r="AF529">
        <v>2.5499999999999998E-2</v>
      </c>
      <c r="AG529">
        <v>2.605E-2</v>
      </c>
      <c r="AH529">
        <v>3.141E-2</v>
      </c>
      <c r="AI529"/>
      <c r="AJ529"/>
      <c r="AK529"/>
      <c r="AL529">
        <v>2.4920000000000001E-2</v>
      </c>
      <c r="AM529">
        <v>2.5909999999999999E-2</v>
      </c>
      <c r="AN529">
        <v>2.8129999999999999E-2</v>
      </c>
      <c r="AO529">
        <v>1.498E-2</v>
      </c>
      <c r="AP529">
        <v>1.6310000000000002E-2</v>
      </c>
      <c r="AQ529">
        <v>4.3499999999999997E-3</v>
      </c>
      <c r="AR529">
        <v>2.0809999999999999E-2</v>
      </c>
      <c r="AS529">
        <v>4.8000000000000001E-4</v>
      </c>
      <c r="AT529">
        <v>7.45E-3</v>
      </c>
      <c r="AU529">
        <v>1.171E-2</v>
      </c>
      <c r="AV529">
        <v>1.4590000000000001E-2</v>
      </c>
      <c r="AW529">
        <v>191</v>
      </c>
      <c r="AX529">
        <v>-152.09024390243908</v>
      </c>
      <c r="AY529" t="s">
        <v>631</v>
      </c>
      <c r="AZ529" s="45">
        <v>45217.93125671296</v>
      </c>
    </row>
    <row r="530" spans="2:52">
      <c r="B530">
        <v>994</v>
      </c>
      <c r="C530" s="1">
        <v>44491</v>
      </c>
      <c r="D530">
        <v>6.3945999999999996</v>
      </c>
      <c r="E530">
        <v>6.3929999999999998</v>
      </c>
      <c r="F530">
        <v>209.97</v>
      </c>
      <c r="G530">
        <v>185.77</v>
      </c>
      <c r="H530"/>
      <c r="I530">
        <v>83.45</v>
      </c>
      <c r="J530"/>
      <c r="K530"/>
      <c r="L530"/>
      <c r="M530">
        <v>93.56</v>
      </c>
      <c r="N530"/>
      <c r="O530"/>
      <c r="P530"/>
      <c r="Q530"/>
      <c r="R530">
        <v>8559.2999999999993</v>
      </c>
      <c r="S530">
        <v>1630</v>
      </c>
      <c r="T530">
        <v>2073.3000000000002</v>
      </c>
      <c r="U530"/>
      <c r="V530"/>
      <c r="W530">
        <v>15.43</v>
      </c>
      <c r="X530">
        <v>2.9960000000000001E-2</v>
      </c>
      <c r="Y530">
        <v>2.2929999999999999E-2</v>
      </c>
      <c r="Z530">
        <v>2.5340000000000001E-2</v>
      </c>
      <c r="AA530">
        <v>2.6620000000000001E-2</v>
      </c>
      <c r="AB530">
        <v>2.845E-2</v>
      </c>
      <c r="AC530">
        <v>2.9399999999999999E-2</v>
      </c>
      <c r="AD530">
        <v>2.409E-2</v>
      </c>
      <c r="AE530">
        <v>2.5010000000000001E-2</v>
      </c>
      <c r="AF530">
        <v>2.5430000000000001E-2</v>
      </c>
      <c r="AG530">
        <v>2.605E-2</v>
      </c>
      <c r="AH530">
        <v>3.1780000000000003E-2</v>
      </c>
      <c r="AI530"/>
      <c r="AJ530"/>
      <c r="AK530"/>
      <c r="AL530">
        <v>2.487E-2</v>
      </c>
      <c r="AM530">
        <v>2.5909999999999999E-2</v>
      </c>
      <c r="AN530">
        <v>2.8070000000000001E-2</v>
      </c>
      <c r="AO530">
        <v>1.9E-2</v>
      </c>
      <c r="AP530">
        <v>1.6320000000000001E-2</v>
      </c>
      <c r="AQ530">
        <v>4.5300000000000002E-3</v>
      </c>
      <c r="AR530">
        <v>2.068E-2</v>
      </c>
      <c r="AS530">
        <v>5.1000000000000004E-4</v>
      </c>
      <c r="AT530">
        <v>7.6899999999999998E-3</v>
      </c>
      <c r="AU530">
        <v>1.196E-2</v>
      </c>
      <c r="AV530">
        <v>1.4710000000000001E-2</v>
      </c>
      <c r="AW530">
        <v>189.3</v>
      </c>
      <c r="AX530">
        <v>-152.09024390243908</v>
      </c>
      <c r="AY530" t="s">
        <v>631</v>
      </c>
      <c r="AZ530" s="45">
        <v>45217.93125671296</v>
      </c>
    </row>
    <row r="531" spans="2:52">
      <c r="B531">
        <v>993</v>
      </c>
      <c r="C531" s="1">
        <v>44490</v>
      </c>
      <c r="D531">
        <v>6.3762999999999996</v>
      </c>
      <c r="E531">
        <v>6.3826000000000001</v>
      </c>
      <c r="F531">
        <v>209.94</v>
      </c>
      <c r="G531">
        <v>185.49</v>
      </c>
      <c r="H531"/>
      <c r="I531">
        <v>82.69</v>
      </c>
      <c r="J531"/>
      <c r="K531"/>
      <c r="L531"/>
      <c r="M531">
        <v>93.73</v>
      </c>
      <c r="N531"/>
      <c r="O531"/>
      <c r="P531"/>
      <c r="Q531"/>
      <c r="R531">
        <v>8559.2999999999993</v>
      </c>
      <c r="S531">
        <v>1630</v>
      </c>
      <c r="T531">
        <v>2073.3000000000002</v>
      </c>
      <c r="U531"/>
      <c r="V531"/>
      <c r="W531">
        <v>15.01</v>
      </c>
      <c r="X531">
        <v>2.9729999999999999E-2</v>
      </c>
      <c r="Y531">
        <v>2.2929999999999999E-2</v>
      </c>
      <c r="Z531">
        <v>2.5350000000000001E-2</v>
      </c>
      <c r="AA531">
        <v>2.6589999999999999E-2</v>
      </c>
      <c r="AB531">
        <v>2.828E-2</v>
      </c>
      <c r="AC531">
        <v>2.9389999999999999E-2</v>
      </c>
      <c r="AD531">
        <v>2.4029999999999999E-2</v>
      </c>
      <c r="AE531">
        <v>2.4799999999999999E-2</v>
      </c>
      <c r="AF531">
        <v>2.529E-2</v>
      </c>
      <c r="AG531">
        <v>2.5700000000000001E-2</v>
      </c>
      <c r="AH531">
        <v>3.1829999999999997E-2</v>
      </c>
      <c r="AI531"/>
      <c r="AJ531"/>
      <c r="AK531"/>
      <c r="AL531">
        <v>2.4840000000000001E-2</v>
      </c>
      <c r="AM531">
        <v>2.5899999999999999E-2</v>
      </c>
      <c r="AN531">
        <v>2.801E-2</v>
      </c>
      <c r="AO531">
        <v>2.7019999999999999E-2</v>
      </c>
      <c r="AP531">
        <v>1.7010000000000001E-2</v>
      </c>
      <c r="AQ531">
        <v>4.5500000000000002E-3</v>
      </c>
      <c r="AR531">
        <v>2.147E-2</v>
      </c>
      <c r="AS531">
        <v>4.6000000000000001E-4</v>
      </c>
      <c r="AT531">
        <v>7.9500000000000005E-3</v>
      </c>
      <c r="AU531">
        <v>1.24E-2</v>
      </c>
      <c r="AV531">
        <v>1.533E-2</v>
      </c>
      <c r="AW531">
        <v>186.39999999999998</v>
      </c>
      <c r="AX531">
        <v>-152.09024390243908</v>
      </c>
      <c r="AY531" t="s">
        <v>631</v>
      </c>
      <c r="AZ531" s="45">
        <v>45217.93125671296</v>
      </c>
    </row>
    <row r="532" spans="2:52">
      <c r="B532">
        <v>992</v>
      </c>
      <c r="C532" s="1">
        <v>44489</v>
      </c>
      <c r="D532">
        <v>6.4278000000000004</v>
      </c>
      <c r="E532">
        <v>6.4298000000000002</v>
      </c>
      <c r="F532">
        <v>212.32</v>
      </c>
      <c r="G532">
        <v>185.77</v>
      </c>
      <c r="H532"/>
      <c r="I532">
        <v>82.69</v>
      </c>
      <c r="J532"/>
      <c r="K532"/>
      <c r="L532"/>
      <c r="M532">
        <v>93.95</v>
      </c>
      <c r="N532"/>
      <c r="O532"/>
      <c r="P532"/>
      <c r="Q532"/>
      <c r="R532">
        <v>8559.2999999999993</v>
      </c>
      <c r="S532">
        <v>1630</v>
      </c>
      <c r="T532">
        <v>2073.3000000000002</v>
      </c>
      <c r="U532"/>
      <c r="V532"/>
      <c r="W532">
        <v>15.49</v>
      </c>
      <c r="X532">
        <v>3.005E-2</v>
      </c>
      <c r="Y532">
        <v>2.3E-2</v>
      </c>
      <c r="Z532">
        <v>2.5590000000000002E-2</v>
      </c>
      <c r="AA532">
        <v>2.6929999999999999E-2</v>
      </c>
      <c r="AB532">
        <v>2.8500000000000001E-2</v>
      </c>
      <c r="AC532">
        <v>2.896E-2</v>
      </c>
      <c r="AD532">
        <v>2.41E-2</v>
      </c>
      <c r="AE532">
        <v>2.4639999999999999E-2</v>
      </c>
      <c r="AF532">
        <v>2.5180000000000001E-2</v>
      </c>
      <c r="AG532">
        <v>2.5690000000000001E-2</v>
      </c>
      <c r="AH532">
        <v>3.1600000000000003E-2</v>
      </c>
      <c r="AI532"/>
      <c r="AJ532"/>
      <c r="AK532"/>
      <c r="AL532">
        <v>2.4989999999999998E-2</v>
      </c>
      <c r="AM532">
        <v>2.598E-2</v>
      </c>
      <c r="AN532">
        <v>2.818E-2</v>
      </c>
      <c r="AO532">
        <v>2.1399999999999999E-2</v>
      </c>
      <c r="AP532">
        <v>1.6570000000000001E-2</v>
      </c>
      <c r="AQ532">
        <v>3.8500000000000001E-3</v>
      </c>
      <c r="AR532">
        <v>2.1340000000000001E-2</v>
      </c>
      <c r="AS532">
        <v>4.2999999999999999E-4</v>
      </c>
      <c r="AT532">
        <v>7.1500000000000001E-3</v>
      </c>
      <c r="AU532">
        <v>1.1650000000000001E-2</v>
      </c>
      <c r="AV532">
        <v>1.4760000000000001E-2</v>
      </c>
      <c r="AW532">
        <v>197.79999999999998</v>
      </c>
      <c r="AX532">
        <v>-152.09024390243908</v>
      </c>
      <c r="AY532" t="s">
        <v>631</v>
      </c>
      <c r="AZ532" s="45">
        <v>45217.93125671296</v>
      </c>
    </row>
    <row r="533" spans="2:52">
      <c r="B533">
        <v>991</v>
      </c>
      <c r="C533" s="1">
        <v>44488</v>
      </c>
      <c r="D533">
        <v>6.4345999999999997</v>
      </c>
      <c r="E533">
        <v>6.4356</v>
      </c>
      <c r="F533">
        <v>211.93</v>
      </c>
      <c r="G533">
        <v>185.72</v>
      </c>
      <c r="H533"/>
      <c r="I533">
        <v>84.12</v>
      </c>
      <c r="J533"/>
      <c r="K533"/>
      <c r="L533"/>
      <c r="M533">
        <v>93.94</v>
      </c>
      <c r="N533"/>
      <c r="O533"/>
      <c r="P533"/>
      <c r="Q533"/>
      <c r="R533">
        <v>8559.2999999999993</v>
      </c>
      <c r="S533">
        <v>1630</v>
      </c>
      <c r="T533">
        <v>2073.3000000000002</v>
      </c>
      <c r="U533"/>
      <c r="V533"/>
      <c r="W533">
        <v>15.7</v>
      </c>
      <c r="X533">
        <v>3.007E-2</v>
      </c>
      <c r="Y533">
        <v>2.3120000000000002E-2</v>
      </c>
      <c r="Z533">
        <v>2.5760000000000002E-2</v>
      </c>
      <c r="AA533">
        <v>2.716E-2</v>
      </c>
      <c r="AB533">
        <v>2.8670000000000001E-2</v>
      </c>
      <c r="AC533">
        <v>2.896E-2</v>
      </c>
      <c r="AD533">
        <v>2.4080000000000001E-2</v>
      </c>
      <c r="AE533">
        <v>2.4479999999999998E-2</v>
      </c>
      <c r="AF533">
        <v>2.4920000000000001E-2</v>
      </c>
      <c r="AG533">
        <v>2.5510000000000001E-2</v>
      </c>
      <c r="AH533">
        <v>3.2340000000000001E-2</v>
      </c>
      <c r="AI533"/>
      <c r="AJ533"/>
      <c r="AK533"/>
      <c r="AL533">
        <v>2.521E-2</v>
      </c>
      <c r="AM533">
        <v>2.6239999999999999E-2</v>
      </c>
      <c r="AN533">
        <v>2.8379999999999999E-2</v>
      </c>
      <c r="AO533">
        <v>2.7029999999999998E-2</v>
      </c>
      <c r="AP533">
        <v>1.6369999999999999E-2</v>
      </c>
      <c r="AQ533">
        <v>3.9500000000000004E-3</v>
      </c>
      <c r="AR533">
        <v>2.085E-2</v>
      </c>
      <c r="AS533">
        <v>4.0999999999999999E-4</v>
      </c>
      <c r="AT533">
        <v>7.1500000000000001E-3</v>
      </c>
      <c r="AU533">
        <v>1.162E-2</v>
      </c>
      <c r="AV533">
        <v>1.4659999999999999E-2</v>
      </c>
      <c r="AW533">
        <v>200.1</v>
      </c>
      <c r="AX533">
        <v>-152.09024390243908</v>
      </c>
      <c r="AY533" t="s">
        <v>631</v>
      </c>
      <c r="AZ533" s="45">
        <v>45217.93125671296</v>
      </c>
    </row>
    <row r="534" spans="2:52">
      <c r="B534">
        <v>990</v>
      </c>
      <c r="C534" s="1">
        <v>44487</v>
      </c>
      <c r="D534">
        <v>6.4359000000000002</v>
      </c>
      <c r="E534">
        <v>6.4397000000000002</v>
      </c>
      <c r="F534">
        <v>210.72</v>
      </c>
      <c r="G534">
        <v>185.9</v>
      </c>
      <c r="H534"/>
      <c r="I534">
        <v>84.53</v>
      </c>
      <c r="J534"/>
      <c r="K534"/>
      <c r="L534"/>
      <c r="M534">
        <v>93.96</v>
      </c>
      <c r="N534"/>
      <c r="O534"/>
      <c r="P534"/>
      <c r="Q534"/>
      <c r="R534">
        <v>8559.2999999999993</v>
      </c>
      <c r="S534">
        <v>1630</v>
      </c>
      <c r="T534">
        <v>2073.3000000000002</v>
      </c>
      <c r="U534"/>
      <c r="V534"/>
      <c r="W534">
        <v>16.309999999999999</v>
      </c>
      <c r="X534">
        <v>3.0380000000000001E-2</v>
      </c>
      <c r="Y534">
        <v>2.3140000000000001E-2</v>
      </c>
      <c r="Z534">
        <v>2.5749999999999999E-2</v>
      </c>
      <c r="AA534">
        <v>2.733E-2</v>
      </c>
      <c r="AB534">
        <v>2.8850000000000001E-2</v>
      </c>
      <c r="AC534">
        <v>2.896E-2</v>
      </c>
      <c r="AD534">
        <v>2.4049999999999998E-2</v>
      </c>
      <c r="AE534">
        <v>2.444E-2</v>
      </c>
      <c r="AF534">
        <v>2.487E-2</v>
      </c>
      <c r="AG534">
        <v>2.5510000000000001E-2</v>
      </c>
      <c r="AH534">
        <v>3.2640000000000002E-2</v>
      </c>
      <c r="AI534"/>
      <c r="AJ534"/>
      <c r="AK534"/>
      <c r="AL534">
        <v>2.5170000000000001E-2</v>
      </c>
      <c r="AM534">
        <v>2.64E-2</v>
      </c>
      <c r="AN534">
        <v>2.8299999999999999E-2</v>
      </c>
      <c r="AO534">
        <v>1.7479999999999999E-2</v>
      </c>
      <c r="AP534">
        <v>1.6E-2</v>
      </c>
      <c r="AQ534">
        <v>4.2500000000000003E-3</v>
      </c>
      <c r="AR534">
        <v>2.034E-2</v>
      </c>
      <c r="AS534">
        <v>4.0999999999999999E-4</v>
      </c>
      <c r="AT534">
        <v>7.3600000000000002E-3</v>
      </c>
      <c r="AU534">
        <v>1.17E-2</v>
      </c>
      <c r="AV534">
        <v>1.452E-2</v>
      </c>
      <c r="AW534">
        <v>199.70000000000002</v>
      </c>
      <c r="AX534">
        <v>-152.09024390243908</v>
      </c>
      <c r="AY534" t="s">
        <v>631</v>
      </c>
      <c r="AZ534" s="45">
        <v>45217.93125671296</v>
      </c>
    </row>
    <row r="535" spans="2:52">
      <c r="B535">
        <v>989</v>
      </c>
      <c r="C535" s="1">
        <v>44484</v>
      </c>
      <c r="D535">
        <v>6.4280999999999997</v>
      </c>
      <c r="E535">
        <v>6.4283999999999999</v>
      </c>
      <c r="F535">
        <v>203.51</v>
      </c>
      <c r="G535">
        <v>185.66</v>
      </c>
      <c r="H535"/>
      <c r="I535">
        <v>94.25</v>
      </c>
      <c r="J535"/>
      <c r="K535"/>
      <c r="L535"/>
      <c r="M535">
        <v>94.08</v>
      </c>
      <c r="N535"/>
      <c r="O535"/>
      <c r="P535"/>
      <c r="Q535"/>
      <c r="R535">
        <v>8559.2999999999993</v>
      </c>
      <c r="S535">
        <v>1630</v>
      </c>
      <c r="T535">
        <v>2073.3000000000002</v>
      </c>
      <c r="U535"/>
      <c r="V535"/>
      <c r="W535">
        <v>16.3</v>
      </c>
      <c r="X535">
        <v>2.989E-2</v>
      </c>
      <c r="Y535">
        <v>2.2929999999999999E-2</v>
      </c>
      <c r="Z535">
        <v>2.5239999999999999E-2</v>
      </c>
      <c r="AA535">
        <v>2.6079999999999999E-2</v>
      </c>
      <c r="AB535">
        <v>2.8299999999999999E-2</v>
      </c>
      <c r="AC535">
        <v>2.8410000000000001E-2</v>
      </c>
      <c r="AD535">
        <v>2.3640000000000001E-2</v>
      </c>
      <c r="AE535">
        <v>2.4410000000000001E-2</v>
      </c>
      <c r="AF535">
        <v>2.4680000000000001E-2</v>
      </c>
      <c r="AG535">
        <v>2.5329999999999998E-2</v>
      </c>
      <c r="AH535">
        <v>3.3029999999999997E-2</v>
      </c>
      <c r="AI535"/>
      <c r="AJ535"/>
      <c r="AK535"/>
      <c r="AL535">
        <v>2.4670000000000001E-2</v>
      </c>
      <c r="AM535">
        <v>2.5520000000000001E-2</v>
      </c>
      <c r="AN535">
        <v>2.776E-2</v>
      </c>
      <c r="AO535">
        <v>1.627E-2</v>
      </c>
      <c r="AP535">
        <v>1.5699999999999999E-2</v>
      </c>
      <c r="AQ535">
        <v>3.9500000000000004E-3</v>
      </c>
      <c r="AR535">
        <v>2.0410000000000001E-2</v>
      </c>
      <c r="AS535">
        <v>4.2999999999999999E-4</v>
      </c>
      <c r="AT535">
        <v>6.94E-3</v>
      </c>
      <c r="AU535">
        <v>1.125E-2</v>
      </c>
      <c r="AV535">
        <v>1.409E-2</v>
      </c>
      <c r="AW535">
        <v>191.39999999999998</v>
      </c>
      <c r="AX535">
        <v>-152.09024390243908</v>
      </c>
      <c r="AY535" t="s">
        <v>631</v>
      </c>
      <c r="AZ535" s="45">
        <v>45217.93125671296</v>
      </c>
    </row>
    <row r="536" spans="2:52">
      <c r="B536">
        <v>988</v>
      </c>
      <c r="C536" s="1">
        <v>44483</v>
      </c>
      <c r="D536">
        <v>6.4558</v>
      </c>
      <c r="E536">
        <v>6.4489000000000001</v>
      </c>
      <c r="F536">
        <v>200.2</v>
      </c>
      <c r="G536">
        <v>185.77</v>
      </c>
      <c r="H536"/>
      <c r="I536">
        <v>94.25</v>
      </c>
      <c r="J536"/>
      <c r="K536"/>
      <c r="L536"/>
      <c r="M536">
        <v>94.52</v>
      </c>
      <c r="N536"/>
      <c r="O536"/>
      <c r="P536"/>
      <c r="Q536"/>
      <c r="R536">
        <v>8559.2999999999993</v>
      </c>
      <c r="S536">
        <v>1630</v>
      </c>
      <c r="T536">
        <v>2073.3000000000002</v>
      </c>
      <c r="U536"/>
      <c r="V536"/>
      <c r="W536">
        <v>16.86</v>
      </c>
      <c r="X536">
        <v>2.9569999999999999E-2</v>
      </c>
      <c r="Y536">
        <v>2.2870000000000001E-2</v>
      </c>
      <c r="Z536">
        <v>2.5229999999999999E-2</v>
      </c>
      <c r="AA536">
        <v>2.589E-2</v>
      </c>
      <c r="AB536">
        <v>2.8000000000000001E-2</v>
      </c>
      <c r="AC536">
        <v>2.8410000000000001E-2</v>
      </c>
      <c r="AD536">
        <v>2.3769999999999999E-2</v>
      </c>
      <c r="AE536">
        <v>2.4510000000000001E-2</v>
      </c>
      <c r="AF536">
        <v>2.469E-2</v>
      </c>
      <c r="AG536">
        <v>2.511E-2</v>
      </c>
      <c r="AH536">
        <v>3.4939999999999999E-2</v>
      </c>
      <c r="AI536"/>
      <c r="AJ536"/>
      <c r="AK536"/>
      <c r="AL536">
        <v>2.4500000000000001E-2</v>
      </c>
      <c r="AM536">
        <v>2.5520000000000001E-2</v>
      </c>
      <c r="AN536">
        <v>2.7619999999999999E-2</v>
      </c>
      <c r="AO536">
        <v>2.4989999999999998E-2</v>
      </c>
      <c r="AP536">
        <v>1.511E-2</v>
      </c>
      <c r="AQ536">
        <v>3.5999999999999999E-3</v>
      </c>
      <c r="AR536">
        <v>2.0150000000000001E-2</v>
      </c>
      <c r="AS536">
        <v>3.6000000000000002E-4</v>
      </c>
      <c r="AT536">
        <v>6.3600000000000002E-3</v>
      </c>
      <c r="AU536">
        <v>1.0500000000000001E-2</v>
      </c>
      <c r="AV536">
        <v>1.337E-2</v>
      </c>
      <c r="AW536">
        <v>195.29999999999998</v>
      </c>
      <c r="AX536">
        <v>-152.09024390243908</v>
      </c>
      <c r="AY536" t="s">
        <v>631</v>
      </c>
      <c r="AZ536" s="45">
        <v>45217.93125671296</v>
      </c>
    </row>
    <row r="537" spans="2:52">
      <c r="B537">
        <v>987</v>
      </c>
      <c r="C537" s="1">
        <v>44482</v>
      </c>
      <c r="D537">
        <v>6.4591000000000003</v>
      </c>
      <c r="E537">
        <v>6.4505999999999997</v>
      </c>
      <c r="F537">
        <v>201.69</v>
      </c>
      <c r="G537">
        <v>185.58</v>
      </c>
      <c r="H537"/>
      <c r="I537">
        <v>94.25</v>
      </c>
      <c r="J537"/>
      <c r="K537"/>
      <c r="L537"/>
      <c r="M537">
        <v>94.32</v>
      </c>
      <c r="N537"/>
      <c r="O537"/>
      <c r="P537"/>
      <c r="Q537"/>
      <c r="R537">
        <v>8559.2999999999993</v>
      </c>
      <c r="S537">
        <v>1630</v>
      </c>
      <c r="T537">
        <v>2073.3000000000002</v>
      </c>
      <c r="U537"/>
      <c r="V537"/>
      <c r="W537">
        <v>18.64</v>
      </c>
      <c r="X537">
        <v>2.9579999999999999E-2</v>
      </c>
      <c r="Y537">
        <v>2.291E-2</v>
      </c>
      <c r="Z537">
        <v>2.5180000000000001E-2</v>
      </c>
      <c r="AA537">
        <v>2.5999999999999999E-2</v>
      </c>
      <c r="AB537">
        <v>2.7949999999999999E-2</v>
      </c>
      <c r="AC537">
        <v>2.8410000000000001E-2</v>
      </c>
      <c r="AD537">
        <v>2.3769999999999999E-2</v>
      </c>
      <c r="AE537">
        <v>2.4420000000000001E-2</v>
      </c>
      <c r="AF537">
        <v>2.469E-2</v>
      </c>
      <c r="AG537">
        <v>2.5329999999999998E-2</v>
      </c>
      <c r="AH537">
        <v>3.4939999999999999E-2</v>
      </c>
      <c r="AI537"/>
      <c r="AJ537"/>
      <c r="AK537"/>
      <c r="AL537">
        <v>2.4570000000000002E-2</v>
      </c>
      <c r="AM537">
        <v>2.5649999999999999E-2</v>
      </c>
      <c r="AN537">
        <v>2.7720000000000002E-2</v>
      </c>
      <c r="AO537">
        <v>2.4500000000000001E-2</v>
      </c>
      <c r="AP537">
        <v>1.537E-2</v>
      </c>
      <c r="AQ537">
        <v>3.5799999999999998E-3</v>
      </c>
      <c r="AR537">
        <v>2.0289999999999999E-2</v>
      </c>
      <c r="AS537">
        <v>4.0999999999999999E-4</v>
      </c>
      <c r="AT537">
        <v>6.4900000000000001E-3</v>
      </c>
      <c r="AU537">
        <v>1.0699999999999999E-2</v>
      </c>
      <c r="AV537">
        <v>1.363E-2</v>
      </c>
      <c r="AW537">
        <v>195.1</v>
      </c>
      <c r="AX537">
        <v>-152.09024390243908</v>
      </c>
      <c r="AY537" t="s">
        <v>631</v>
      </c>
      <c r="AZ537" s="45">
        <v>45217.93125671296</v>
      </c>
    </row>
    <row r="538" spans="2:52">
      <c r="B538">
        <v>986</v>
      </c>
      <c r="C538" s="1">
        <v>44481</v>
      </c>
      <c r="D538">
        <v>6.4455</v>
      </c>
      <c r="E538">
        <v>6.4436999999999998</v>
      </c>
      <c r="F538">
        <v>201.32</v>
      </c>
      <c r="G538">
        <v>185.44</v>
      </c>
      <c r="H538"/>
      <c r="I538">
        <v>94.34</v>
      </c>
      <c r="J538"/>
      <c r="K538"/>
      <c r="L538"/>
      <c r="M538">
        <v>94.07</v>
      </c>
      <c r="N538"/>
      <c r="O538"/>
      <c r="P538"/>
      <c r="Q538"/>
      <c r="R538">
        <v>8559.2999999999993</v>
      </c>
      <c r="S538">
        <v>1630</v>
      </c>
      <c r="T538">
        <v>2073.3000000000002</v>
      </c>
      <c r="U538"/>
      <c r="V538"/>
      <c r="W538">
        <v>19.850000000000001</v>
      </c>
      <c r="X538">
        <v>2.9649999999999999E-2</v>
      </c>
      <c r="Y538">
        <v>2.2960000000000001E-2</v>
      </c>
      <c r="Z538">
        <v>2.5219999999999999E-2</v>
      </c>
      <c r="AA538">
        <v>2.5899999999999999E-2</v>
      </c>
      <c r="AB538">
        <v>2.7869999999999999E-2</v>
      </c>
      <c r="AC538">
        <v>2.8410000000000001E-2</v>
      </c>
      <c r="AD538">
        <v>2.383E-2</v>
      </c>
      <c r="AE538">
        <v>2.444E-2</v>
      </c>
      <c r="AF538">
        <v>2.4680000000000001E-2</v>
      </c>
      <c r="AG538">
        <v>2.5329999999999998E-2</v>
      </c>
      <c r="AH538">
        <v>3.4939999999999999E-2</v>
      </c>
      <c r="AI538"/>
      <c r="AJ538"/>
      <c r="AK538"/>
      <c r="AL538">
        <v>2.469E-2</v>
      </c>
      <c r="AM538">
        <v>2.5690000000000001E-2</v>
      </c>
      <c r="AN538">
        <v>2.7789999999999999E-2</v>
      </c>
      <c r="AO538">
        <v>2.4469999999999999E-2</v>
      </c>
      <c r="AP538">
        <v>1.5769999999999999E-2</v>
      </c>
      <c r="AQ538">
        <v>3.3800000000000002E-3</v>
      </c>
      <c r="AR538">
        <v>2.095E-2</v>
      </c>
      <c r="AS538">
        <v>4.0999999999999999E-4</v>
      </c>
      <c r="AT538">
        <v>6.0200000000000002E-3</v>
      </c>
      <c r="AU538">
        <v>1.0710000000000001E-2</v>
      </c>
      <c r="AV538">
        <v>1.3849999999999999E-2</v>
      </c>
      <c r="AW538">
        <v>198.79999999999998</v>
      </c>
      <c r="AX538">
        <v>-152.09024390243908</v>
      </c>
      <c r="AY538" t="s">
        <v>631</v>
      </c>
      <c r="AZ538" s="45">
        <v>45217.93125671296</v>
      </c>
    </row>
    <row r="539" spans="2:52">
      <c r="B539">
        <v>985</v>
      </c>
      <c r="C539" s="1">
        <v>44480</v>
      </c>
      <c r="D539">
        <v>6.4523999999999999</v>
      </c>
      <c r="E539">
        <v>6.4447999999999999</v>
      </c>
      <c r="F539">
        <v>211.25</v>
      </c>
      <c r="G539">
        <v>185.88</v>
      </c>
      <c r="H539"/>
      <c r="I539">
        <v>97.75</v>
      </c>
      <c r="J539"/>
      <c r="K539"/>
      <c r="L539"/>
      <c r="M539">
        <v>94.22</v>
      </c>
      <c r="N539"/>
      <c r="O539"/>
      <c r="P539"/>
      <c r="Q539"/>
      <c r="R539">
        <v>8559.2999999999993</v>
      </c>
      <c r="S539">
        <v>1630</v>
      </c>
      <c r="T539">
        <v>2073.3000000000002</v>
      </c>
      <c r="U539"/>
      <c r="V539"/>
      <c r="W539">
        <v>20</v>
      </c>
      <c r="X539">
        <v>2.9690000000000001E-2</v>
      </c>
      <c r="Y539">
        <v>2.3009999999999999E-2</v>
      </c>
      <c r="Z539">
        <v>2.5190000000000001E-2</v>
      </c>
      <c r="AA539">
        <v>2.589E-2</v>
      </c>
      <c r="AB539">
        <v>2.777E-2</v>
      </c>
      <c r="AC539">
        <v>2.8410000000000001E-2</v>
      </c>
      <c r="AD539">
        <v>2.3789999999999999E-2</v>
      </c>
      <c r="AE539">
        <v>2.4500000000000001E-2</v>
      </c>
      <c r="AF539">
        <v>2.4490000000000001E-2</v>
      </c>
      <c r="AG539">
        <v>2.5180000000000001E-2</v>
      </c>
      <c r="AH539">
        <v>3.458E-2</v>
      </c>
      <c r="AI539"/>
      <c r="AJ539"/>
      <c r="AK539"/>
      <c r="AL539">
        <v>2.469E-2</v>
      </c>
      <c r="AM539">
        <v>2.554E-2</v>
      </c>
      <c r="AN539">
        <v>2.7689999999999999E-2</v>
      </c>
      <c r="AO539">
        <v>2.155E-2</v>
      </c>
      <c r="AP539">
        <v>1.6119999999999999E-2</v>
      </c>
      <c r="AQ539">
        <v>3.1800000000000001E-3</v>
      </c>
      <c r="AR539">
        <v>2.164E-2</v>
      </c>
      <c r="AS539">
        <v>4.6000000000000001E-4</v>
      </c>
      <c r="AT539">
        <v>5.7999999999999996E-3</v>
      </c>
      <c r="AU539">
        <v>1.06E-2</v>
      </c>
      <c r="AV539">
        <v>1.396E-2</v>
      </c>
      <c r="AW539">
        <v>200.9</v>
      </c>
      <c r="AX539">
        <v>-152.09024390243908</v>
      </c>
      <c r="AY539" t="s">
        <v>631</v>
      </c>
      <c r="AZ539" s="45">
        <v>45217.93125671296</v>
      </c>
    </row>
    <row r="540" spans="2:52">
      <c r="B540">
        <v>984</v>
      </c>
      <c r="C540" s="1">
        <v>44477</v>
      </c>
      <c r="D540">
        <v>6.4539999999999997</v>
      </c>
      <c r="E540">
        <v>6.4447999999999999</v>
      </c>
      <c r="F540">
        <v>211.25</v>
      </c>
      <c r="G540">
        <v>185.88</v>
      </c>
      <c r="H540"/>
      <c r="I540">
        <v>88.31</v>
      </c>
      <c r="J540"/>
      <c r="K540"/>
      <c r="L540"/>
      <c r="M540">
        <v>94.27</v>
      </c>
      <c r="N540"/>
      <c r="O540"/>
      <c r="P540"/>
      <c r="Q540"/>
      <c r="R540">
        <v>8559.2999999999993</v>
      </c>
      <c r="S540">
        <v>1630</v>
      </c>
      <c r="T540">
        <v>2073.3000000000002</v>
      </c>
      <c r="U540"/>
      <c r="V540"/>
      <c r="W540">
        <v>18.77</v>
      </c>
      <c r="X540">
        <v>2.904E-2</v>
      </c>
      <c r="Y540">
        <v>2.2970000000000001E-2</v>
      </c>
      <c r="Z540">
        <v>2.4910000000000002E-2</v>
      </c>
      <c r="AA540">
        <v>2.5600000000000001E-2</v>
      </c>
      <c r="AB540">
        <v>2.734E-2</v>
      </c>
      <c r="AC540">
        <v>2.8410000000000001E-2</v>
      </c>
      <c r="AD540">
        <v>2.3789999999999999E-2</v>
      </c>
      <c r="AE540">
        <v>2.452E-2</v>
      </c>
      <c r="AF540">
        <v>2.4490000000000001E-2</v>
      </c>
      <c r="AG540">
        <v>2.512E-2</v>
      </c>
      <c r="AH540">
        <v>3.1140000000000001E-2</v>
      </c>
      <c r="AI540"/>
      <c r="AJ540"/>
      <c r="AK540"/>
      <c r="AL540">
        <v>2.4309999999999998E-2</v>
      </c>
      <c r="AM540">
        <v>2.5309999999999999E-2</v>
      </c>
      <c r="AN540">
        <v>2.7369999999999998E-2</v>
      </c>
      <c r="AO540">
        <v>2.095E-2</v>
      </c>
      <c r="AP540">
        <v>1.6119999999999999E-2</v>
      </c>
      <c r="AQ540">
        <v>3.1800000000000001E-3</v>
      </c>
      <c r="AR540">
        <v>2.164E-2</v>
      </c>
      <c r="AS540">
        <v>4.6000000000000001E-4</v>
      </c>
      <c r="AT540">
        <v>5.7999999999999996E-3</v>
      </c>
      <c r="AU540">
        <v>1.06E-2</v>
      </c>
      <c r="AV540">
        <v>1.396E-2</v>
      </c>
      <c r="AW540">
        <v>198.00000000000003</v>
      </c>
      <c r="AX540">
        <v>-152.09024390243908</v>
      </c>
      <c r="AY540" t="s">
        <v>631</v>
      </c>
      <c r="AZ540" s="45">
        <v>45217.93125671296</v>
      </c>
    </row>
    <row r="541" spans="2:52">
      <c r="B541">
        <v>983</v>
      </c>
      <c r="C541" s="1">
        <v>44476</v>
      </c>
      <c r="D541">
        <v>6.4493</v>
      </c>
      <c r="E541">
        <v>6.4447999999999999</v>
      </c>
      <c r="F541">
        <v>213.7</v>
      </c>
      <c r="G541">
        <v>186.27</v>
      </c>
      <c r="H541"/>
      <c r="I541">
        <v>87.23</v>
      </c>
      <c r="J541"/>
      <c r="K541"/>
      <c r="L541"/>
      <c r="M541">
        <v>93.97</v>
      </c>
      <c r="N541"/>
      <c r="O541"/>
      <c r="P541"/>
      <c r="Q541"/>
      <c r="R541">
        <v>8559.2999999999993</v>
      </c>
      <c r="S541">
        <v>1630</v>
      </c>
      <c r="T541">
        <v>2073.3000000000002</v>
      </c>
      <c r="U541"/>
      <c r="V541"/>
      <c r="W541">
        <v>19.54</v>
      </c>
      <c r="X541">
        <v>2.877E-2</v>
      </c>
      <c r="Y541">
        <v>2.324E-2</v>
      </c>
      <c r="Z541">
        <v>2.4819999999999998E-2</v>
      </c>
      <c r="AA541">
        <v>2.5340000000000001E-2</v>
      </c>
      <c r="AB541">
        <v>2.707E-2</v>
      </c>
      <c r="AC541">
        <v>2.775E-2</v>
      </c>
      <c r="AD541">
        <v>2.384E-2</v>
      </c>
      <c r="AE541">
        <v>2.445E-2</v>
      </c>
      <c r="AF541">
        <v>2.4490000000000001E-2</v>
      </c>
      <c r="AG541">
        <v>2.4979999999999999E-2</v>
      </c>
      <c r="AH541">
        <v>3.1050000000000001E-2</v>
      </c>
      <c r="AI541"/>
      <c r="AJ541"/>
      <c r="AK541"/>
      <c r="AL541">
        <v>2.4209999999999999E-2</v>
      </c>
      <c r="AM541">
        <v>2.5090000000000001E-2</v>
      </c>
      <c r="AN541">
        <v>2.7050000000000001E-2</v>
      </c>
      <c r="AO541">
        <v>2.4580000000000001E-2</v>
      </c>
      <c r="AP541">
        <v>1.5730000000000001E-2</v>
      </c>
      <c r="AQ541">
        <v>3.0599999999999998E-3</v>
      </c>
      <c r="AR541">
        <v>2.1260000000000001E-2</v>
      </c>
      <c r="AS541">
        <v>4.2999999999999999E-4</v>
      </c>
      <c r="AT541">
        <v>5.5999999999999999E-3</v>
      </c>
      <c r="AU541">
        <v>1.022E-2</v>
      </c>
      <c r="AV541">
        <v>1.3559999999999999E-2</v>
      </c>
      <c r="AW541">
        <v>197.4</v>
      </c>
      <c r="AX541">
        <v>-152.09024390243908</v>
      </c>
      <c r="AY541" t="s">
        <v>631</v>
      </c>
      <c r="AZ541" s="45">
        <v>45217.93125671296</v>
      </c>
    </row>
    <row r="542" spans="2:52">
      <c r="B542">
        <v>982</v>
      </c>
      <c r="C542" s="1">
        <v>44475</v>
      </c>
      <c r="D542">
        <v>6.4504999999999999</v>
      </c>
      <c r="E542">
        <v>6.4447999999999999</v>
      </c>
      <c r="F542">
        <v>219.51</v>
      </c>
      <c r="G542">
        <v>186.75</v>
      </c>
      <c r="H542"/>
      <c r="I542">
        <v>90.5</v>
      </c>
      <c r="J542"/>
      <c r="K542"/>
      <c r="L542"/>
      <c r="M542">
        <v>93.78</v>
      </c>
      <c r="N542"/>
      <c r="O542"/>
      <c r="P542"/>
      <c r="Q542"/>
      <c r="R542">
        <v>8559.2999999999993</v>
      </c>
      <c r="S542">
        <v>1630</v>
      </c>
      <c r="T542">
        <v>2073.3000000000002</v>
      </c>
      <c r="U542"/>
      <c r="V542"/>
      <c r="W542">
        <v>21</v>
      </c>
      <c r="X542">
        <v>2.877E-2</v>
      </c>
      <c r="Y542">
        <v>2.324E-2</v>
      </c>
      <c r="Z542">
        <v>2.4819999999999998E-2</v>
      </c>
      <c r="AA542">
        <v>2.5340000000000001E-2</v>
      </c>
      <c r="AB542">
        <v>2.707E-2</v>
      </c>
      <c r="AC542">
        <v>2.775E-2</v>
      </c>
      <c r="AD542">
        <v>2.384E-2</v>
      </c>
      <c r="AE542">
        <v>2.445E-2</v>
      </c>
      <c r="AF542">
        <v>2.4490000000000001E-2</v>
      </c>
      <c r="AG542">
        <v>2.4979999999999999E-2</v>
      </c>
      <c r="AH542">
        <v>3.1E-2</v>
      </c>
      <c r="AI542"/>
      <c r="AJ542"/>
      <c r="AK542"/>
      <c r="AL542">
        <v>2.4209999999999999E-2</v>
      </c>
      <c r="AM542">
        <v>2.5090000000000001E-2</v>
      </c>
      <c r="AN542">
        <v>2.7050000000000001E-2</v>
      </c>
      <c r="AO542">
        <v>2.4580000000000001E-2</v>
      </c>
      <c r="AP542">
        <v>1.521E-2</v>
      </c>
      <c r="AQ542">
        <v>2.9399999999999999E-3</v>
      </c>
      <c r="AR542">
        <v>2.0789999999999999E-2</v>
      </c>
      <c r="AS542">
        <v>4.0999999999999999E-4</v>
      </c>
      <c r="AT542">
        <v>5.3299999999999997E-3</v>
      </c>
      <c r="AU542">
        <v>9.8099999999999993E-3</v>
      </c>
      <c r="AV542">
        <v>1.311E-2</v>
      </c>
      <c r="AW542">
        <v>200.1</v>
      </c>
      <c r="AX542">
        <v>-152.09024390243908</v>
      </c>
      <c r="AY542" t="s">
        <v>631</v>
      </c>
      <c r="AZ542" s="45">
        <v>45217.93125671296</v>
      </c>
    </row>
    <row r="543" spans="2:52">
      <c r="B543">
        <v>981</v>
      </c>
      <c r="C543" s="1">
        <v>44474</v>
      </c>
      <c r="D543">
        <v>6.4368999999999996</v>
      </c>
      <c r="E543">
        <v>6.4447999999999999</v>
      </c>
      <c r="F543">
        <v>221.37</v>
      </c>
      <c r="G543">
        <v>186.78</v>
      </c>
      <c r="H543"/>
      <c r="I543">
        <v>89.68</v>
      </c>
      <c r="J543"/>
      <c r="K543"/>
      <c r="L543"/>
      <c r="M543">
        <v>94.03</v>
      </c>
      <c r="N543"/>
      <c r="O543"/>
      <c r="P543"/>
      <c r="Q543"/>
      <c r="R543">
        <v>8559.2999999999993</v>
      </c>
      <c r="S543">
        <v>1630</v>
      </c>
      <c r="T543">
        <v>2073.3000000000002</v>
      </c>
      <c r="U543"/>
      <c r="V543"/>
      <c r="W543">
        <v>21.3</v>
      </c>
      <c r="X543">
        <v>2.877E-2</v>
      </c>
      <c r="Y543">
        <v>2.324E-2</v>
      </c>
      <c r="Z543">
        <v>2.4819999999999998E-2</v>
      </c>
      <c r="AA543">
        <v>2.5340000000000001E-2</v>
      </c>
      <c r="AB543">
        <v>2.707E-2</v>
      </c>
      <c r="AC543">
        <v>2.775E-2</v>
      </c>
      <c r="AD543">
        <v>2.384E-2</v>
      </c>
      <c r="AE543">
        <v>2.445E-2</v>
      </c>
      <c r="AF543">
        <v>2.4490000000000001E-2</v>
      </c>
      <c r="AG543">
        <v>2.4979999999999999E-2</v>
      </c>
      <c r="AH543">
        <v>3.0679999999999999E-2</v>
      </c>
      <c r="AI543"/>
      <c r="AJ543"/>
      <c r="AK543"/>
      <c r="AL543">
        <v>2.4209999999999999E-2</v>
      </c>
      <c r="AM543">
        <v>2.5090000000000001E-2</v>
      </c>
      <c r="AN543">
        <v>2.7050000000000001E-2</v>
      </c>
      <c r="AO543">
        <v>2.4580000000000001E-2</v>
      </c>
      <c r="AP543">
        <v>1.5259999999999999E-2</v>
      </c>
      <c r="AQ543">
        <v>2.8400000000000001E-3</v>
      </c>
      <c r="AR543">
        <v>2.095E-2</v>
      </c>
      <c r="AS543">
        <v>3.6000000000000002E-4</v>
      </c>
      <c r="AT543">
        <v>5.1700000000000001E-3</v>
      </c>
      <c r="AU543">
        <v>9.7300000000000008E-3</v>
      </c>
      <c r="AV543">
        <v>1.3089999999999999E-2</v>
      </c>
      <c r="AW543">
        <v>201.70000000000002</v>
      </c>
      <c r="AX543">
        <v>-152.09024390243908</v>
      </c>
      <c r="AY543" t="s">
        <v>631</v>
      </c>
      <c r="AZ543" s="45">
        <v>45217.93125671296</v>
      </c>
    </row>
    <row r="544" spans="2:52">
      <c r="B544">
        <v>980</v>
      </c>
      <c r="C544" s="1">
        <v>44473</v>
      </c>
      <c r="D544">
        <v>6.4492000000000003</v>
      </c>
      <c r="E544">
        <v>6.4447999999999999</v>
      </c>
      <c r="F544">
        <v>227.28</v>
      </c>
      <c r="G544">
        <v>187.32</v>
      </c>
      <c r="H544"/>
      <c r="I544">
        <v>85.06</v>
      </c>
      <c r="J544"/>
      <c r="K544"/>
      <c r="L544"/>
      <c r="M544">
        <v>94.23</v>
      </c>
      <c r="N544"/>
      <c r="O544"/>
      <c r="P544"/>
      <c r="Q544"/>
      <c r="R544">
        <v>8559.2999999999993</v>
      </c>
      <c r="S544">
        <v>1630</v>
      </c>
      <c r="T544">
        <v>2073.3000000000002</v>
      </c>
      <c r="U544"/>
      <c r="V544"/>
      <c r="W544">
        <v>22.96</v>
      </c>
      <c r="X544">
        <v>2.877E-2</v>
      </c>
      <c r="Y544">
        <v>2.324E-2</v>
      </c>
      <c r="Z544">
        <v>2.4819999999999998E-2</v>
      </c>
      <c r="AA544">
        <v>2.5340000000000001E-2</v>
      </c>
      <c r="AB544">
        <v>2.707E-2</v>
      </c>
      <c r="AC544">
        <v>2.775E-2</v>
      </c>
      <c r="AD544">
        <v>2.384E-2</v>
      </c>
      <c r="AE544">
        <v>2.445E-2</v>
      </c>
      <c r="AF544">
        <v>2.4490000000000001E-2</v>
      </c>
      <c r="AG544">
        <v>2.4979999999999999E-2</v>
      </c>
      <c r="AH544">
        <v>3.082E-2</v>
      </c>
      <c r="AI544"/>
      <c r="AJ544"/>
      <c r="AK544"/>
      <c r="AL544">
        <v>2.4209999999999999E-2</v>
      </c>
      <c r="AM544">
        <v>2.5090000000000001E-2</v>
      </c>
      <c r="AN544">
        <v>2.7050000000000001E-2</v>
      </c>
      <c r="AO544">
        <v>2.4580000000000001E-2</v>
      </c>
      <c r="AP544">
        <v>1.4789999999999999E-2</v>
      </c>
      <c r="AQ544">
        <v>2.7799999999999999E-3</v>
      </c>
      <c r="AR544">
        <v>2.044E-2</v>
      </c>
      <c r="AS544">
        <v>2.5000000000000001E-4</v>
      </c>
      <c r="AT544">
        <v>4.9800000000000001E-3</v>
      </c>
      <c r="AU544">
        <v>9.4400000000000005E-3</v>
      </c>
      <c r="AV544">
        <v>1.269E-2</v>
      </c>
      <c r="AW544">
        <v>203.60000000000002</v>
      </c>
      <c r="AX544">
        <v>-152.09024390243908</v>
      </c>
      <c r="AY544" t="s">
        <v>631</v>
      </c>
      <c r="AZ544" s="45">
        <v>45217.93125671296</v>
      </c>
    </row>
    <row r="545" spans="2:52">
      <c r="B545">
        <v>979</v>
      </c>
      <c r="C545" s="1">
        <v>44470</v>
      </c>
      <c r="D545">
        <v>6.4776999999999996</v>
      </c>
      <c r="E545">
        <v>6.4707999999999997</v>
      </c>
      <c r="F545">
        <v>228.17</v>
      </c>
      <c r="G545">
        <v>187.33</v>
      </c>
      <c r="H545"/>
      <c r="I545">
        <v>85.06</v>
      </c>
      <c r="J545"/>
      <c r="K545"/>
      <c r="L545"/>
      <c r="M545">
        <v>94.34</v>
      </c>
      <c r="N545"/>
      <c r="O545"/>
      <c r="P545"/>
      <c r="Q545"/>
      <c r="R545">
        <v>8427.2000000000007</v>
      </c>
      <c r="S545">
        <v>1610</v>
      </c>
      <c r="T545">
        <v>2079.5100000000002</v>
      </c>
      <c r="U545"/>
      <c r="V545"/>
      <c r="W545">
        <v>21.15</v>
      </c>
      <c r="X545">
        <v>2.877E-2</v>
      </c>
      <c r="Y545">
        <v>2.324E-2</v>
      </c>
      <c r="Z545">
        <v>2.4819999999999998E-2</v>
      </c>
      <c r="AA545">
        <v>2.5340000000000001E-2</v>
      </c>
      <c r="AB545">
        <v>2.707E-2</v>
      </c>
      <c r="AC545">
        <v>2.775E-2</v>
      </c>
      <c r="AD545">
        <v>2.384E-2</v>
      </c>
      <c r="AE545">
        <v>2.445E-2</v>
      </c>
      <c r="AF545">
        <v>2.4490000000000001E-2</v>
      </c>
      <c r="AG545">
        <v>2.4979999999999999E-2</v>
      </c>
      <c r="AH545">
        <v>2.9180000000000001E-2</v>
      </c>
      <c r="AI545"/>
      <c r="AJ545"/>
      <c r="AK545"/>
      <c r="AL545">
        <v>2.4209999999999999E-2</v>
      </c>
      <c r="AM545">
        <v>2.5090000000000001E-2</v>
      </c>
      <c r="AN545">
        <v>2.7050000000000001E-2</v>
      </c>
      <c r="AO545">
        <v>2.4580000000000001E-2</v>
      </c>
      <c r="AP545">
        <v>1.4619999999999999E-2</v>
      </c>
      <c r="AQ545">
        <v>2.64E-3</v>
      </c>
      <c r="AR545">
        <v>2.0289999999999999E-2</v>
      </c>
      <c r="AS545">
        <v>2.9999999999999997E-4</v>
      </c>
      <c r="AT545">
        <v>4.8500000000000001E-3</v>
      </c>
      <c r="AU545">
        <v>9.2800000000000001E-3</v>
      </c>
      <c r="AV545">
        <v>1.252E-2</v>
      </c>
      <c r="AW545">
        <v>204.9</v>
      </c>
      <c r="AX545">
        <v>-152.09024390243908</v>
      </c>
      <c r="AY545" t="s">
        <v>631</v>
      </c>
      <c r="AZ545" s="45">
        <v>45217.93125671296</v>
      </c>
    </row>
    <row r="546" spans="2:52">
      <c r="B546">
        <v>978</v>
      </c>
      <c r="C546" s="1">
        <v>44469</v>
      </c>
      <c r="D546">
        <v>6.4661999999999997</v>
      </c>
      <c r="E546">
        <v>6.4603000000000002</v>
      </c>
      <c r="F546">
        <v>228.22</v>
      </c>
      <c r="G546">
        <v>187</v>
      </c>
      <c r="H546"/>
      <c r="I546">
        <v>85.06</v>
      </c>
      <c r="J546"/>
      <c r="K546"/>
      <c r="L546"/>
      <c r="M546">
        <v>93.77</v>
      </c>
      <c r="N546"/>
      <c r="O546"/>
      <c r="P546"/>
      <c r="Q546"/>
      <c r="R546">
        <v>8427.2000000000007</v>
      </c>
      <c r="S546">
        <v>1610</v>
      </c>
      <c r="T546">
        <v>2079.5100000000002</v>
      </c>
      <c r="U546"/>
      <c r="V546"/>
      <c r="W546">
        <v>23.14</v>
      </c>
      <c r="X546">
        <v>2.877E-2</v>
      </c>
      <c r="Y546">
        <v>2.324E-2</v>
      </c>
      <c r="Z546">
        <v>2.4819999999999998E-2</v>
      </c>
      <c r="AA546">
        <v>2.5340000000000001E-2</v>
      </c>
      <c r="AB546">
        <v>2.707E-2</v>
      </c>
      <c r="AC546">
        <v>2.775E-2</v>
      </c>
      <c r="AD546">
        <v>2.384E-2</v>
      </c>
      <c r="AE546">
        <v>2.445E-2</v>
      </c>
      <c r="AF546">
        <v>2.4490000000000001E-2</v>
      </c>
      <c r="AG546">
        <v>2.4979999999999999E-2</v>
      </c>
      <c r="AH546">
        <v>2.9180000000000001E-2</v>
      </c>
      <c r="AI546"/>
      <c r="AJ546"/>
      <c r="AK546"/>
      <c r="AL546">
        <v>2.4209999999999999E-2</v>
      </c>
      <c r="AM546">
        <v>2.5090000000000001E-2</v>
      </c>
      <c r="AN546">
        <v>2.7050000000000001E-2</v>
      </c>
      <c r="AO546">
        <v>2.4580000000000001E-2</v>
      </c>
      <c r="AP546">
        <v>1.487E-2</v>
      </c>
      <c r="AQ546">
        <v>2.7599999999999999E-3</v>
      </c>
      <c r="AR546">
        <v>2.0449999999999999E-2</v>
      </c>
      <c r="AS546">
        <v>3.3E-4</v>
      </c>
      <c r="AT546">
        <v>5.0800000000000003E-3</v>
      </c>
      <c r="AU546">
        <v>9.6500000000000006E-3</v>
      </c>
      <c r="AV546">
        <v>1.285E-2</v>
      </c>
      <c r="AW546">
        <v>202.6</v>
      </c>
      <c r="AX546">
        <v>-152.09024390243908</v>
      </c>
      <c r="AY546" t="s">
        <v>631</v>
      </c>
      <c r="AZ546" s="45">
        <v>45217.93125671296</v>
      </c>
    </row>
    <row r="547" spans="2:52">
      <c r="B547">
        <v>977</v>
      </c>
      <c r="C547" s="1">
        <v>44468</v>
      </c>
      <c r="D547">
        <v>6.4580000000000002</v>
      </c>
      <c r="E547">
        <v>6.4569999999999999</v>
      </c>
      <c r="F547">
        <v>228.47</v>
      </c>
      <c r="G547">
        <v>186.86</v>
      </c>
      <c r="H547"/>
      <c r="I547">
        <v>87.16</v>
      </c>
      <c r="J547"/>
      <c r="K547"/>
      <c r="L547"/>
      <c r="M547">
        <v>93.38</v>
      </c>
      <c r="N547"/>
      <c r="O547"/>
      <c r="P547"/>
      <c r="Q547"/>
      <c r="R547">
        <v>8427.2000000000007</v>
      </c>
      <c r="S547">
        <v>1610</v>
      </c>
      <c r="T547">
        <v>2079.5100000000002</v>
      </c>
      <c r="U547"/>
      <c r="V547"/>
      <c r="W547">
        <v>22.56</v>
      </c>
      <c r="X547">
        <v>2.8649999999999998E-2</v>
      </c>
      <c r="Y547">
        <v>2.3259999999999999E-2</v>
      </c>
      <c r="Z547">
        <v>2.495E-2</v>
      </c>
      <c r="AA547">
        <v>2.5350000000000001E-2</v>
      </c>
      <c r="AB547">
        <v>2.6980000000000001E-2</v>
      </c>
      <c r="AC547">
        <v>2.8639999999999999E-2</v>
      </c>
      <c r="AD547">
        <v>2.3820000000000001E-2</v>
      </c>
      <c r="AE547">
        <v>2.4459999999999999E-2</v>
      </c>
      <c r="AF547">
        <v>2.4500000000000001E-2</v>
      </c>
      <c r="AG547">
        <v>2.4989999999999998E-2</v>
      </c>
      <c r="AH547">
        <v>2.9559999999999999E-2</v>
      </c>
      <c r="AI547"/>
      <c r="AJ547"/>
      <c r="AK547"/>
      <c r="AL547">
        <v>2.4209999999999999E-2</v>
      </c>
      <c r="AM547">
        <v>2.5090000000000001E-2</v>
      </c>
      <c r="AN547">
        <v>2.7140000000000001E-2</v>
      </c>
      <c r="AO547">
        <v>2.7E-2</v>
      </c>
      <c r="AP547">
        <v>1.5169999999999999E-2</v>
      </c>
      <c r="AQ547">
        <v>2.8900000000000002E-3</v>
      </c>
      <c r="AR547">
        <v>2.06E-2</v>
      </c>
      <c r="AS547">
        <v>2.9999999999999997E-4</v>
      </c>
      <c r="AT547">
        <v>5.2399999999999999E-3</v>
      </c>
      <c r="AU547">
        <v>9.9100000000000004E-3</v>
      </c>
      <c r="AV547">
        <v>1.3180000000000001E-2</v>
      </c>
      <c r="AW547">
        <v>201.10000000000002</v>
      </c>
      <c r="AX547">
        <v>-152.09024390243908</v>
      </c>
      <c r="AY547" t="s">
        <v>631</v>
      </c>
      <c r="AZ547" s="45">
        <v>45217.93125671296</v>
      </c>
    </row>
    <row r="548" spans="2:52">
      <c r="B548">
        <v>976</v>
      </c>
      <c r="C548" s="1">
        <v>44467</v>
      </c>
      <c r="D548">
        <v>6.4619</v>
      </c>
      <c r="E548">
        <v>6.4661999999999997</v>
      </c>
      <c r="F548">
        <v>230.1</v>
      </c>
      <c r="G548">
        <v>186.89</v>
      </c>
      <c r="H548"/>
      <c r="I548">
        <v>87.93</v>
      </c>
      <c r="J548"/>
      <c r="K548"/>
      <c r="L548"/>
      <c r="M548">
        <v>93.33</v>
      </c>
      <c r="N548"/>
      <c r="O548"/>
      <c r="P548"/>
      <c r="Q548"/>
      <c r="R548">
        <v>8427.2000000000007</v>
      </c>
      <c r="S548">
        <v>1610</v>
      </c>
      <c r="T548">
        <v>2079.5100000000002</v>
      </c>
      <c r="U548"/>
      <c r="V548"/>
      <c r="W548">
        <v>23.25</v>
      </c>
      <c r="X548">
        <v>2.878E-2</v>
      </c>
      <c r="Y548">
        <v>2.3390000000000001E-2</v>
      </c>
      <c r="Z548">
        <v>2.4920000000000001E-2</v>
      </c>
      <c r="AA548">
        <v>2.5399999999999999E-2</v>
      </c>
      <c r="AB548">
        <v>2.7220000000000001E-2</v>
      </c>
      <c r="AC548">
        <v>2.8639999999999999E-2</v>
      </c>
      <c r="AD548">
        <v>2.392E-2</v>
      </c>
      <c r="AE548">
        <v>2.4510000000000001E-2</v>
      </c>
      <c r="AF548">
        <v>2.4500000000000001E-2</v>
      </c>
      <c r="AG548">
        <v>2.4989999999999998E-2</v>
      </c>
      <c r="AH548">
        <v>3.4320000000000003E-2</v>
      </c>
      <c r="AI548"/>
      <c r="AJ548"/>
      <c r="AK548"/>
      <c r="AL548">
        <v>2.4170000000000001E-2</v>
      </c>
      <c r="AM548">
        <v>2.5170000000000001E-2</v>
      </c>
      <c r="AN548">
        <v>2.7179999999999999E-2</v>
      </c>
      <c r="AO548">
        <v>2.7E-2</v>
      </c>
      <c r="AP548">
        <v>1.537E-2</v>
      </c>
      <c r="AQ548">
        <v>3.0100000000000001E-3</v>
      </c>
      <c r="AR548">
        <v>2.086E-2</v>
      </c>
      <c r="AS548">
        <v>2.5000000000000001E-4</v>
      </c>
      <c r="AT548">
        <v>5.5100000000000001E-3</v>
      </c>
      <c r="AU548">
        <v>1.0200000000000001E-2</v>
      </c>
      <c r="AV548">
        <v>1.3310000000000001E-2</v>
      </c>
      <c r="AW548">
        <v>198.89999999999998</v>
      </c>
      <c r="AX548">
        <v>-152.09024390243908</v>
      </c>
      <c r="AY548" t="s">
        <v>631</v>
      </c>
      <c r="AZ548" s="45">
        <v>45217.93125671296</v>
      </c>
    </row>
    <row r="549" spans="2:52">
      <c r="B549">
        <v>975</v>
      </c>
      <c r="C549" s="1">
        <v>44466</v>
      </c>
      <c r="D549">
        <v>6.4623999999999997</v>
      </c>
      <c r="E549">
        <v>6.4588999999999999</v>
      </c>
      <c r="F549">
        <v>230.43</v>
      </c>
      <c r="G549">
        <v>187.28</v>
      </c>
      <c r="H549"/>
      <c r="I549">
        <v>87.93</v>
      </c>
      <c r="J549"/>
      <c r="K549"/>
      <c r="L549"/>
      <c r="M549">
        <v>93.08</v>
      </c>
      <c r="N549"/>
      <c r="O549"/>
      <c r="P549"/>
      <c r="Q549"/>
      <c r="R549">
        <v>8427.2000000000007</v>
      </c>
      <c r="S549">
        <v>1610</v>
      </c>
      <c r="T549">
        <v>2079.5100000000002</v>
      </c>
      <c r="U549"/>
      <c r="V549"/>
      <c r="W549">
        <v>18.760000000000002</v>
      </c>
      <c r="X549">
        <v>2.877E-2</v>
      </c>
      <c r="Y549">
        <v>2.315E-2</v>
      </c>
      <c r="Z549">
        <v>2.4830000000000001E-2</v>
      </c>
      <c r="AA549">
        <v>2.521E-2</v>
      </c>
      <c r="AB549">
        <v>2.7199999999999998E-2</v>
      </c>
      <c r="AC549">
        <v>2.8639999999999999E-2</v>
      </c>
      <c r="AD549">
        <v>2.409E-2</v>
      </c>
      <c r="AE549">
        <v>2.4510000000000001E-2</v>
      </c>
      <c r="AF549">
        <v>2.4330000000000001E-2</v>
      </c>
      <c r="AG549">
        <v>2.5010000000000001E-2</v>
      </c>
      <c r="AH549">
        <v>3.4959999999999998E-2</v>
      </c>
      <c r="AI549"/>
      <c r="AJ549"/>
      <c r="AK549"/>
      <c r="AL549">
        <v>2.4049999999999998E-2</v>
      </c>
      <c r="AM549">
        <v>2.5020000000000001E-2</v>
      </c>
      <c r="AN549">
        <v>2.699E-2</v>
      </c>
      <c r="AO549">
        <v>3.099E-2</v>
      </c>
      <c r="AP549">
        <v>1.487E-2</v>
      </c>
      <c r="AQ549">
        <v>2.7799999999999999E-3</v>
      </c>
      <c r="AR549">
        <v>1.9939999999999999E-2</v>
      </c>
      <c r="AS549">
        <v>2.3000000000000001E-4</v>
      </c>
      <c r="AT549">
        <v>5.5300000000000002E-3</v>
      </c>
      <c r="AU549">
        <v>9.8499999999999994E-3</v>
      </c>
      <c r="AV549">
        <v>1.295E-2</v>
      </c>
      <c r="AW549">
        <v>196.79999999999998</v>
      </c>
      <c r="AX549">
        <v>-152.09024390243908</v>
      </c>
      <c r="AY549" t="s">
        <v>631</v>
      </c>
      <c r="AZ549" s="45">
        <v>45217.93125671296</v>
      </c>
    </row>
    <row r="550" spans="2:52">
      <c r="B550">
        <v>974</v>
      </c>
      <c r="C550" s="1">
        <v>44463</v>
      </c>
      <c r="D550">
        <v>6.4661999999999997</v>
      </c>
      <c r="E550">
        <v>6.4622000000000002</v>
      </c>
      <c r="F550">
        <v>232.01</v>
      </c>
      <c r="G550">
        <v>187.48</v>
      </c>
      <c r="H550"/>
      <c r="I550">
        <v>84.94</v>
      </c>
      <c r="J550"/>
      <c r="K550"/>
      <c r="L550"/>
      <c r="M550">
        <v>93.46</v>
      </c>
      <c r="N550"/>
      <c r="O550"/>
      <c r="P550"/>
      <c r="Q550"/>
      <c r="R550">
        <v>8427.2000000000007</v>
      </c>
      <c r="S550">
        <v>1610</v>
      </c>
      <c r="T550">
        <v>2079.5100000000002</v>
      </c>
      <c r="U550"/>
      <c r="V550"/>
      <c r="W550">
        <v>17.75</v>
      </c>
      <c r="X550">
        <v>2.869E-2</v>
      </c>
      <c r="Y550">
        <v>2.3300000000000001E-2</v>
      </c>
      <c r="Z550">
        <v>2.478E-2</v>
      </c>
      <c r="AA550">
        <v>2.5219999999999999E-2</v>
      </c>
      <c r="AB550">
        <v>2.717E-2</v>
      </c>
      <c r="AC550">
        <v>2.8639999999999999E-2</v>
      </c>
      <c r="AD550">
        <v>2.4219999999999998E-2</v>
      </c>
      <c r="AE550">
        <v>2.4049999999999998E-2</v>
      </c>
      <c r="AF550">
        <v>2.4330000000000001E-2</v>
      </c>
      <c r="AG550">
        <v>2.4760000000000001E-2</v>
      </c>
      <c r="AH550">
        <v>3.6700000000000003E-2</v>
      </c>
      <c r="AI550"/>
      <c r="AJ550"/>
      <c r="AK550"/>
      <c r="AL550">
        <v>2.402E-2</v>
      </c>
      <c r="AM550">
        <v>2.495E-2</v>
      </c>
      <c r="AN550">
        <v>2.6970000000000001E-2</v>
      </c>
      <c r="AO550">
        <v>1.6109999999999999E-2</v>
      </c>
      <c r="AP550">
        <v>1.451E-2</v>
      </c>
      <c r="AQ550">
        <v>2.6900000000000001E-3</v>
      </c>
      <c r="AR550">
        <v>1.983E-2</v>
      </c>
      <c r="AS550">
        <v>2.5000000000000001E-4</v>
      </c>
      <c r="AT550">
        <v>5.4000000000000003E-3</v>
      </c>
      <c r="AU550">
        <v>9.4699999999999993E-3</v>
      </c>
      <c r="AV550">
        <v>1.252E-2</v>
      </c>
      <c r="AW550">
        <v>198.19999999999996</v>
      </c>
      <c r="AX550">
        <v>-152.09024390243908</v>
      </c>
      <c r="AY550" t="s">
        <v>631</v>
      </c>
      <c r="AZ550" s="45">
        <v>45217.93125671296</v>
      </c>
    </row>
    <row r="551" spans="2:52">
      <c r="B551">
        <v>973</v>
      </c>
      <c r="C551" s="1">
        <v>44462</v>
      </c>
      <c r="D551">
        <v>6.4816000000000003</v>
      </c>
      <c r="E551">
        <v>6.4661</v>
      </c>
      <c r="F551">
        <v>231.9</v>
      </c>
      <c r="G551">
        <v>187.72</v>
      </c>
      <c r="H551"/>
      <c r="I551">
        <v>81.94</v>
      </c>
      <c r="J551"/>
      <c r="K551"/>
      <c r="L551"/>
      <c r="M551">
        <v>93.2</v>
      </c>
      <c r="N551"/>
      <c r="O551"/>
      <c r="P551"/>
      <c r="Q551"/>
      <c r="R551">
        <v>8427.2000000000007</v>
      </c>
      <c r="S551">
        <v>1610</v>
      </c>
      <c r="T551">
        <v>2079.5100000000002</v>
      </c>
      <c r="U551"/>
      <c r="V551"/>
      <c r="W551">
        <v>18.63</v>
      </c>
      <c r="X551">
        <v>2.86E-2</v>
      </c>
      <c r="Y551">
        <v>2.3179999999999999E-2</v>
      </c>
      <c r="Z551">
        <v>2.4760000000000001E-2</v>
      </c>
      <c r="AA551">
        <v>2.5239999999999999E-2</v>
      </c>
      <c r="AB551">
        <v>2.7029999999999998E-2</v>
      </c>
      <c r="AC551">
        <v>2.8639999999999999E-2</v>
      </c>
      <c r="AD551">
        <v>2.4330000000000001E-2</v>
      </c>
      <c r="AE551">
        <v>2.4049999999999998E-2</v>
      </c>
      <c r="AF551">
        <v>2.4330000000000001E-2</v>
      </c>
      <c r="AG551">
        <v>2.4760000000000001E-2</v>
      </c>
      <c r="AH551">
        <v>3.7159999999999999E-2</v>
      </c>
      <c r="AI551"/>
      <c r="AJ551"/>
      <c r="AK551"/>
      <c r="AL551">
        <v>2.4E-2</v>
      </c>
      <c r="AM551">
        <v>2.487E-2</v>
      </c>
      <c r="AN551">
        <v>2.6880000000000001E-2</v>
      </c>
      <c r="AO551">
        <v>2.5489999999999999E-2</v>
      </c>
      <c r="AP551">
        <v>1.43E-2</v>
      </c>
      <c r="AQ551">
        <v>2.6099999999999999E-3</v>
      </c>
      <c r="AR551">
        <v>1.9400000000000001E-2</v>
      </c>
      <c r="AS551">
        <v>2.3000000000000001E-4</v>
      </c>
      <c r="AT551">
        <v>5.3400000000000001E-3</v>
      </c>
      <c r="AU551">
        <v>9.4800000000000006E-3</v>
      </c>
      <c r="AV551">
        <v>1.2359999999999999E-2</v>
      </c>
      <c r="AW551">
        <v>198.99999999999997</v>
      </c>
      <c r="AX551">
        <v>-152.09024390243908</v>
      </c>
      <c r="AY551" t="s">
        <v>631</v>
      </c>
      <c r="AZ551" s="45">
        <v>45217.93125671296</v>
      </c>
    </row>
    <row r="552" spans="2:52">
      <c r="B552">
        <v>972</v>
      </c>
      <c r="C552" s="1">
        <v>44461</v>
      </c>
      <c r="D552">
        <v>6.4829999999999997</v>
      </c>
      <c r="E552">
        <v>6.4661</v>
      </c>
      <c r="F552">
        <v>230.32</v>
      </c>
      <c r="G552">
        <v>188.34</v>
      </c>
      <c r="H552"/>
      <c r="I552">
        <v>87.5</v>
      </c>
      <c r="J552"/>
      <c r="K552"/>
      <c r="L552"/>
      <c r="M552">
        <v>93.28</v>
      </c>
      <c r="N552"/>
      <c r="O552"/>
      <c r="P552"/>
      <c r="Q552"/>
      <c r="R552">
        <v>8427.2000000000007</v>
      </c>
      <c r="S552">
        <v>1610</v>
      </c>
      <c r="T552">
        <v>2079.5100000000002</v>
      </c>
      <c r="U552"/>
      <c r="V552"/>
      <c r="W552">
        <v>20.87</v>
      </c>
      <c r="X552">
        <v>2.8629999999999999E-2</v>
      </c>
      <c r="Y552">
        <v>2.3140000000000001E-2</v>
      </c>
      <c r="Z552">
        <v>2.4809999999999999E-2</v>
      </c>
      <c r="AA552">
        <v>2.53E-2</v>
      </c>
      <c r="AB552">
        <v>2.7130000000000001E-2</v>
      </c>
      <c r="AC552">
        <v>2.8639999999999999E-2</v>
      </c>
      <c r="AD552">
        <v>2.3939999999999999E-2</v>
      </c>
      <c r="AE552">
        <v>2.4049999999999998E-2</v>
      </c>
      <c r="AF552">
        <v>2.4330000000000001E-2</v>
      </c>
      <c r="AG552">
        <v>2.4760000000000001E-2</v>
      </c>
      <c r="AH552">
        <v>3.6609999999999997E-2</v>
      </c>
      <c r="AI552"/>
      <c r="AJ552"/>
      <c r="AK552"/>
      <c r="AL552">
        <v>2.4479999999999998E-2</v>
      </c>
      <c r="AM552">
        <v>2.5069999999999999E-2</v>
      </c>
      <c r="AN552">
        <v>2.6950000000000002E-2</v>
      </c>
      <c r="AO552">
        <v>1.8710000000000001E-2</v>
      </c>
      <c r="AP552">
        <v>1.3010000000000001E-2</v>
      </c>
      <c r="AQ552">
        <v>2.3600000000000001E-3</v>
      </c>
      <c r="AR552">
        <v>1.8079999999999999E-2</v>
      </c>
      <c r="AS552">
        <v>2.5000000000000001E-4</v>
      </c>
      <c r="AT552">
        <v>4.8300000000000001E-3</v>
      </c>
      <c r="AU552">
        <v>8.5000000000000006E-3</v>
      </c>
      <c r="AV552">
        <v>1.12E-2</v>
      </c>
      <c r="AW552">
        <v>204.7</v>
      </c>
      <c r="AX552">
        <v>-152.09024390243908</v>
      </c>
      <c r="AY552" t="s">
        <v>631</v>
      </c>
      <c r="AZ552" s="45">
        <v>45217.93125671296</v>
      </c>
    </row>
    <row r="553" spans="2:52">
      <c r="B553">
        <v>971</v>
      </c>
      <c r="C553" s="1">
        <v>44460</v>
      </c>
      <c r="D553">
        <v>6.4713000000000003</v>
      </c>
      <c r="E553">
        <v>6.4661</v>
      </c>
      <c r="F553">
        <v>229.31</v>
      </c>
      <c r="G553">
        <v>188.22</v>
      </c>
      <c r="H553"/>
      <c r="I553">
        <v>87.5</v>
      </c>
      <c r="J553"/>
      <c r="K553"/>
      <c r="L553"/>
      <c r="M553">
        <v>93.19</v>
      </c>
      <c r="N553"/>
      <c r="O553"/>
      <c r="P553"/>
      <c r="Q553"/>
      <c r="R553">
        <v>8427.2000000000007</v>
      </c>
      <c r="S553">
        <v>1610</v>
      </c>
      <c r="T553">
        <v>2079.5100000000002</v>
      </c>
      <c r="U553"/>
      <c r="V553"/>
      <c r="W553">
        <v>24.36</v>
      </c>
      <c r="X553">
        <v>2.879E-2</v>
      </c>
      <c r="Y553">
        <v>2.325E-2</v>
      </c>
      <c r="Z553">
        <v>2.503E-2</v>
      </c>
      <c r="AA553">
        <v>2.5649999999999999E-2</v>
      </c>
      <c r="AB553">
        <v>2.734E-2</v>
      </c>
      <c r="AC553">
        <v>2.8639999999999999E-2</v>
      </c>
      <c r="AD553">
        <v>2.3789999999999999E-2</v>
      </c>
      <c r="AE553">
        <v>2.4049999999999998E-2</v>
      </c>
      <c r="AF553">
        <v>2.4330000000000001E-2</v>
      </c>
      <c r="AG553">
        <v>2.4760000000000001E-2</v>
      </c>
      <c r="AH553">
        <v>3.6609999999999997E-2</v>
      </c>
      <c r="AI553"/>
      <c r="AJ553"/>
      <c r="AK553"/>
      <c r="AL553">
        <v>2.4479999999999998E-2</v>
      </c>
      <c r="AM553">
        <v>2.5250000000000002E-2</v>
      </c>
      <c r="AN553">
        <v>2.7119999999999998E-2</v>
      </c>
      <c r="AO553">
        <v>2.3019999999999999E-2</v>
      </c>
      <c r="AP553">
        <v>1.323E-2</v>
      </c>
      <c r="AQ553">
        <v>2.14E-3</v>
      </c>
      <c r="AR553">
        <v>1.856E-2</v>
      </c>
      <c r="AS553">
        <v>2.0000000000000001E-4</v>
      </c>
      <c r="AT553">
        <v>4.5399999999999998E-3</v>
      </c>
      <c r="AU553">
        <v>8.2900000000000005E-3</v>
      </c>
      <c r="AV553">
        <v>1.12E-2</v>
      </c>
      <c r="AW553">
        <v>211.1</v>
      </c>
      <c r="AX553">
        <v>-152.09024390243908</v>
      </c>
      <c r="AY553" t="s">
        <v>631</v>
      </c>
      <c r="AZ553" s="45">
        <v>45217.93125671296</v>
      </c>
    </row>
    <row r="554" spans="2:52">
      <c r="B554">
        <v>970</v>
      </c>
      <c r="C554" s="1">
        <v>44459</v>
      </c>
      <c r="D554">
        <v>6.4530000000000003</v>
      </c>
      <c r="E554">
        <v>6.4576000000000002</v>
      </c>
      <c r="F554">
        <v>229.54</v>
      </c>
      <c r="G554">
        <v>188.26</v>
      </c>
      <c r="H554"/>
      <c r="I554">
        <v>92.12</v>
      </c>
      <c r="J554"/>
      <c r="K554"/>
      <c r="L554"/>
      <c r="M554">
        <v>92.93</v>
      </c>
      <c r="N554"/>
      <c r="O554"/>
      <c r="P554"/>
      <c r="Q554"/>
      <c r="R554">
        <v>8427.2000000000007</v>
      </c>
      <c r="S554">
        <v>1610</v>
      </c>
      <c r="T554">
        <v>2079.5100000000002</v>
      </c>
      <c r="U554"/>
      <c r="V554"/>
      <c r="W554">
        <v>25.71</v>
      </c>
      <c r="X554">
        <v>2.879E-2</v>
      </c>
      <c r="Y554">
        <v>2.325E-2</v>
      </c>
      <c r="Z554">
        <v>2.503E-2</v>
      </c>
      <c r="AA554">
        <v>2.5649999999999999E-2</v>
      </c>
      <c r="AB554">
        <v>2.734E-2</v>
      </c>
      <c r="AC554">
        <v>2.8639999999999999E-2</v>
      </c>
      <c r="AD554">
        <v>2.3789999999999999E-2</v>
      </c>
      <c r="AE554">
        <v>2.4049999999999998E-2</v>
      </c>
      <c r="AF554">
        <v>2.4330000000000001E-2</v>
      </c>
      <c r="AG554">
        <v>2.4760000000000001E-2</v>
      </c>
      <c r="AH554">
        <v>3.6540000000000003E-2</v>
      </c>
      <c r="AI554"/>
      <c r="AJ554"/>
      <c r="AK554"/>
      <c r="AL554">
        <v>2.4479999999999998E-2</v>
      </c>
      <c r="AM554">
        <v>2.5250000000000002E-2</v>
      </c>
      <c r="AN554">
        <v>2.7119999999999998E-2</v>
      </c>
      <c r="AO554">
        <v>2.3019999999999999E-2</v>
      </c>
      <c r="AP554">
        <v>1.311E-2</v>
      </c>
      <c r="AQ554">
        <v>2.16E-3</v>
      </c>
      <c r="AR554">
        <v>1.847E-2</v>
      </c>
      <c r="AS554">
        <v>2.0000000000000001E-4</v>
      </c>
      <c r="AT554">
        <v>4.5700000000000003E-3</v>
      </c>
      <c r="AU554">
        <v>8.2400000000000008E-3</v>
      </c>
      <c r="AV554">
        <v>1.116E-2</v>
      </c>
      <c r="AW554">
        <v>210.79999999999998</v>
      </c>
      <c r="AX554">
        <v>-152.09024390243908</v>
      </c>
      <c r="AY554" t="s">
        <v>631</v>
      </c>
      <c r="AZ554" s="45">
        <v>45217.93125671296</v>
      </c>
    </row>
    <row r="555" spans="2:52">
      <c r="B555">
        <v>969</v>
      </c>
      <c r="C555" s="1">
        <v>44456</v>
      </c>
      <c r="D555">
        <v>6.4268999999999998</v>
      </c>
      <c r="E555">
        <v>6.4325000000000001</v>
      </c>
      <c r="F555">
        <v>232.48</v>
      </c>
      <c r="G555">
        <v>188.21</v>
      </c>
      <c r="H555"/>
      <c r="I555">
        <v>71.88</v>
      </c>
      <c r="J555"/>
      <c r="K555"/>
      <c r="L555"/>
      <c r="M555">
        <v>92.55</v>
      </c>
      <c r="N555"/>
      <c r="O555"/>
      <c r="P555"/>
      <c r="Q555"/>
      <c r="R555">
        <v>8427.2000000000007</v>
      </c>
      <c r="S555">
        <v>1610</v>
      </c>
      <c r="T555">
        <v>2079.5100000000002</v>
      </c>
      <c r="U555"/>
      <c r="V555"/>
      <c r="W555">
        <v>20.81</v>
      </c>
      <c r="X555">
        <v>2.879E-2</v>
      </c>
      <c r="Y555">
        <v>2.325E-2</v>
      </c>
      <c r="Z555">
        <v>2.503E-2</v>
      </c>
      <c r="AA555">
        <v>2.5649999999999999E-2</v>
      </c>
      <c r="AB555">
        <v>2.734E-2</v>
      </c>
      <c r="AC555">
        <v>2.8639999999999999E-2</v>
      </c>
      <c r="AD555">
        <v>2.3789999999999999E-2</v>
      </c>
      <c r="AE555">
        <v>2.4049999999999998E-2</v>
      </c>
      <c r="AF555">
        <v>2.4330000000000001E-2</v>
      </c>
      <c r="AG555">
        <v>2.4760000000000001E-2</v>
      </c>
      <c r="AH555">
        <v>3.6819999999999999E-2</v>
      </c>
      <c r="AI555"/>
      <c r="AJ555"/>
      <c r="AK555"/>
      <c r="AL555">
        <v>2.4479999999999998E-2</v>
      </c>
      <c r="AM555">
        <v>2.5250000000000002E-2</v>
      </c>
      <c r="AN555">
        <v>2.7210000000000002E-2</v>
      </c>
      <c r="AO555">
        <v>2.3019999999999999E-2</v>
      </c>
      <c r="AP555">
        <v>1.362E-2</v>
      </c>
      <c r="AQ555">
        <v>2.2200000000000002E-3</v>
      </c>
      <c r="AR555">
        <v>1.899E-2</v>
      </c>
      <c r="AS555">
        <v>2.9999999999999997E-4</v>
      </c>
      <c r="AT555">
        <v>4.7000000000000002E-3</v>
      </c>
      <c r="AU555">
        <v>8.6E-3</v>
      </c>
      <c r="AV555">
        <v>1.1599999999999999E-2</v>
      </c>
      <c r="AW555">
        <v>209.5</v>
      </c>
      <c r="AX555">
        <v>-152.09024390243908</v>
      </c>
      <c r="AY555" t="s">
        <v>631</v>
      </c>
      <c r="AZ555" s="45">
        <v>45217.93125671296</v>
      </c>
    </row>
    <row r="556" spans="2:52">
      <c r="B556">
        <v>968</v>
      </c>
      <c r="C556" s="1">
        <v>44455</v>
      </c>
      <c r="D556">
        <v>6.4345999999999997</v>
      </c>
      <c r="E556">
        <v>6.4386000000000001</v>
      </c>
      <c r="F556">
        <v>235.13</v>
      </c>
      <c r="G556">
        <v>188.56</v>
      </c>
      <c r="H556"/>
      <c r="I556">
        <v>66.75</v>
      </c>
      <c r="J556"/>
      <c r="K556"/>
      <c r="L556"/>
      <c r="M556">
        <v>92.62</v>
      </c>
      <c r="N556"/>
      <c r="O556"/>
      <c r="P556"/>
      <c r="Q556"/>
      <c r="R556">
        <v>8427.2000000000007</v>
      </c>
      <c r="S556">
        <v>1610</v>
      </c>
      <c r="T556">
        <v>2079.5100000000002</v>
      </c>
      <c r="U556"/>
      <c r="V556"/>
      <c r="W556">
        <v>18.690000000000001</v>
      </c>
      <c r="X556">
        <v>2.8889999999999999E-2</v>
      </c>
      <c r="Y556">
        <v>2.325E-2</v>
      </c>
      <c r="Z556">
        <v>2.521E-2</v>
      </c>
      <c r="AA556">
        <v>2.5770000000000001E-2</v>
      </c>
      <c r="AB556">
        <v>2.7459999999999998E-2</v>
      </c>
      <c r="AC556">
        <v>2.8639999999999999E-2</v>
      </c>
      <c r="AD556">
        <v>2.3810000000000001E-2</v>
      </c>
      <c r="AE556">
        <v>2.4049999999999998E-2</v>
      </c>
      <c r="AF556">
        <v>2.4330000000000001E-2</v>
      </c>
      <c r="AG556">
        <v>2.4709999999999999E-2</v>
      </c>
      <c r="AH556">
        <v>3.5810000000000002E-2</v>
      </c>
      <c r="AI556"/>
      <c r="AJ556"/>
      <c r="AK556"/>
      <c r="AL556">
        <v>2.4479999999999998E-2</v>
      </c>
      <c r="AM556">
        <v>2.5149999999999999E-2</v>
      </c>
      <c r="AN556">
        <v>2.7459999999999998E-2</v>
      </c>
      <c r="AO556">
        <v>1.983E-2</v>
      </c>
      <c r="AP556">
        <v>1.338E-2</v>
      </c>
      <c r="AQ556">
        <v>2.1900000000000001E-3</v>
      </c>
      <c r="AR556">
        <v>1.883E-2</v>
      </c>
      <c r="AS556">
        <v>2.7999999999999998E-4</v>
      </c>
      <c r="AT556">
        <v>4.5900000000000003E-3</v>
      </c>
      <c r="AU556">
        <v>8.3999999999999995E-3</v>
      </c>
      <c r="AV556">
        <v>1.1339999999999999E-2</v>
      </c>
      <c r="AW556">
        <v>211.8</v>
      </c>
      <c r="AX556">
        <v>-152.09024390243908</v>
      </c>
      <c r="AY556" t="s">
        <v>631</v>
      </c>
      <c r="AZ556" s="45">
        <v>45217.93125671296</v>
      </c>
    </row>
    <row r="557" spans="2:52">
      <c r="B557">
        <v>967</v>
      </c>
      <c r="C557" s="1">
        <v>44454</v>
      </c>
      <c r="D557">
        <v>6.4424000000000001</v>
      </c>
      <c r="E557">
        <v>6.4518000000000004</v>
      </c>
      <c r="F557">
        <v>237.7</v>
      </c>
      <c r="G557">
        <v>188.89</v>
      </c>
      <c r="H557"/>
      <c r="I557">
        <v>66.75</v>
      </c>
      <c r="J557"/>
      <c r="K557"/>
      <c r="L557"/>
      <c r="M557">
        <v>92.67</v>
      </c>
      <c r="N557"/>
      <c r="O557"/>
      <c r="P557"/>
      <c r="Q557"/>
      <c r="R557">
        <v>8427.2000000000007</v>
      </c>
      <c r="S557">
        <v>1610</v>
      </c>
      <c r="T557">
        <v>2079.5100000000002</v>
      </c>
      <c r="U557"/>
      <c r="V557"/>
      <c r="W557">
        <v>18.18</v>
      </c>
      <c r="X557">
        <v>2.8979999999999999E-2</v>
      </c>
      <c r="Y557">
        <v>2.3369999999999998E-2</v>
      </c>
      <c r="Z557">
        <v>2.5190000000000001E-2</v>
      </c>
      <c r="AA557">
        <v>2.5899999999999999E-2</v>
      </c>
      <c r="AB557">
        <v>2.76E-2</v>
      </c>
      <c r="AC557">
        <v>2.8639999999999999E-2</v>
      </c>
      <c r="AD557">
        <v>2.3820000000000001E-2</v>
      </c>
      <c r="AE557">
        <v>2.4049999999999998E-2</v>
      </c>
      <c r="AF557">
        <v>2.4330000000000001E-2</v>
      </c>
      <c r="AG557">
        <v>2.469E-2</v>
      </c>
      <c r="AH557">
        <v>3.5450000000000002E-2</v>
      </c>
      <c r="AI557"/>
      <c r="AJ557"/>
      <c r="AK557"/>
      <c r="AL557">
        <v>2.4379999999999999E-2</v>
      </c>
      <c r="AM557">
        <v>2.5149999999999999E-2</v>
      </c>
      <c r="AN557">
        <v>2.734E-2</v>
      </c>
      <c r="AO557">
        <v>2.077E-2</v>
      </c>
      <c r="AP557">
        <v>1.299E-2</v>
      </c>
      <c r="AQ557">
        <v>2.1099999999999999E-3</v>
      </c>
      <c r="AR557">
        <v>1.8589999999999999E-2</v>
      </c>
      <c r="AS557">
        <v>3.3E-4</v>
      </c>
      <c r="AT557">
        <v>4.3499999999999997E-3</v>
      </c>
      <c r="AU557">
        <v>7.9699999999999997E-3</v>
      </c>
      <c r="AV557">
        <v>1.09E-2</v>
      </c>
      <c r="AW557">
        <v>215.5</v>
      </c>
      <c r="AX557">
        <v>-152.09024390243908</v>
      </c>
      <c r="AY557" t="s">
        <v>631</v>
      </c>
      <c r="AZ557" s="45">
        <v>45217.93125671296</v>
      </c>
    </row>
    <row r="558" spans="2:52">
      <c r="B558">
        <v>966</v>
      </c>
      <c r="C558" s="1">
        <v>44453</v>
      </c>
      <c r="D558">
        <v>6.4432</v>
      </c>
      <c r="E558">
        <v>6.4443000000000001</v>
      </c>
      <c r="F558">
        <v>238.76</v>
      </c>
      <c r="G558">
        <v>189.13</v>
      </c>
      <c r="H558"/>
      <c r="I558">
        <v>65.819999999999993</v>
      </c>
      <c r="J558"/>
      <c r="K558"/>
      <c r="L558"/>
      <c r="M558">
        <v>92.58</v>
      </c>
      <c r="N558"/>
      <c r="O558"/>
      <c r="P558"/>
      <c r="Q558"/>
      <c r="R558">
        <v>8427.2000000000007</v>
      </c>
      <c r="S558">
        <v>1610</v>
      </c>
      <c r="T558">
        <v>2079.5100000000002</v>
      </c>
      <c r="U558"/>
      <c r="V558"/>
      <c r="W558">
        <v>19.46</v>
      </c>
      <c r="X558">
        <v>2.887E-2</v>
      </c>
      <c r="Y558">
        <v>2.3120000000000002E-2</v>
      </c>
      <c r="Z558">
        <v>2.5180000000000001E-2</v>
      </c>
      <c r="AA558">
        <v>2.5870000000000001E-2</v>
      </c>
      <c r="AB558">
        <v>2.743E-2</v>
      </c>
      <c r="AC558">
        <v>2.8639999999999999E-2</v>
      </c>
      <c r="AD558">
        <v>2.3779999999999999E-2</v>
      </c>
      <c r="AE558">
        <v>2.4049999999999998E-2</v>
      </c>
      <c r="AF558">
        <v>2.4330000000000001E-2</v>
      </c>
      <c r="AG558">
        <v>2.461E-2</v>
      </c>
      <c r="AH558">
        <v>3.5959999999999999E-2</v>
      </c>
      <c r="AI558"/>
      <c r="AJ558"/>
      <c r="AK558"/>
      <c r="AL558">
        <v>2.4549999999999999E-2</v>
      </c>
      <c r="AM558">
        <v>2.5149999999999999E-2</v>
      </c>
      <c r="AN558">
        <v>2.7449999999999999E-2</v>
      </c>
      <c r="AO558">
        <v>2.7799999999999998E-2</v>
      </c>
      <c r="AP558">
        <v>1.2840000000000001E-2</v>
      </c>
      <c r="AQ558">
        <v>2.0699999999999998E-3</v>
      </c>
      <c r="AR558">
        <v>1.8589999999999999E-2</v>
      </c>
      <c r="AS558">
        <v>2.9999999999999997E-4</v>
      </c>
      <c r="AT558">
        <v>4.3299999999999996E-3</v>
      </c>
      <c r="AU558">
        <v>7.8499999999999993E-3</v>
      </c>
      <c r="AV558">
        <v>1.074E-2</v>
      </c>
      <c r="AW558">
        <v>215.4</v>
      </c>
      <c r="AX558">
        <v>-152.09024390243908</v>
      </c>
      <c r="AY558" t="s">
        <v>631</v>
      </c>
      <c r="AZ558" s="45">
        <v>45217.93125671296</v>
      </c>
    </row>
    <row r="559" spans="2:52">
      <c r="B559">
        <v>965</v>
      </c>
      <c r="C559" s="1">
        <v>44452</v>
      </c>
      <c r="D559">
        <v>6.4512999999999998</v>
      </c>
      <c r="E559">
        <v>6.4554</v>
      </c>
      <c r="F559">
        <v>240.94</v>
      </c>
      <c r="G559">
        <v>188.75</v>
      </c>
      <c r="H559"/>
      <c r="I559">
        <v>65.819999999999993</v>
      </c>
      <c r="J559"/>
      <c r="K559"/>
      <c r="L559"/>
      <c r="M559">
        <v>92.48</v>
      </c>
      <c r="N559"/>
      <c r="O559"/>
      <c r="P559"/>
      <c r="Q559"/>
      <c r="R559">
        <v>8427.2000000000007</v>
      </c>
      <c r="S559">
        <v>1610</v>
      </c>
      <c r="T559">
        <v>2079.5100000000002</v>
      </c>
      <c r="U559"/>
      <c r="V559"/>
      <c r="W559">
        <v>19.37</v>
      </c>
      <c r="X559">
        <v>2.8899999999999999E-2</v>
      </c>
      <c r="Y559">
        <v>2.266E-2</v>
      </c>
      <c r="Z559">
        <v>2.511E-2</v>
      </c>
      <c r="AA559">
        <v>2.5760000000000002E-2</v>
      </c>
      <c r="AB559">
        <v>2.7449999999999999E-2</v>
      </c>
      <c r="AC559">
        <v>2.8639999999999999E-2</v>
      </c>
      <c r="AD559">
        <v>2.401E-2</v>
      </c>
      <c r="AE559">
        <v>2.4049999999999998E-2</v>
      </c>
      <c r="AF559">
        <v>2.4320000000000001E-2</v>
      </c>
      <c r="AG559">
        <v>2.461E-2</v>
      </c>
      <c r="AH559">
        <v>3.456E-2</v>
      </c>
      <c r="AI559"/>
      <c r="AJ559"/>
      <c r="AK559"/>
      <c r="AL559">
        <v>2.4369999999999999E-2</v>
      </c>
      <c r="AM559">
        <v>2.5149999999999999E-2</v>
      </c>
      <c r="AN559">
        <v>2.7179999999999999E-2</v>
      </c>
      <c r="AO559">
        <v>1.9220000000000001E-2</v>
      </c>
      <c r="AP559">
        <v>1.3259999999999999E-2</v>
      </c>
      <c r="AQ559">
        <v>2.1299999999999999E-3</v>
      </c>
      <c r="AR559">
        <v>1.9040000000000001E-2</v>
      </c>
      <c r="AS559">
        <v>3.3E-4</v>
      </c>
      <c r="AT559">
        <v>4.4099999999999999E-3</v>
      </c>
      <c r="AU559">
        <v>8.0499999999999999E-3</v>
      </c>
      <c r="AV559">
        <v>1.106E-2</v>
      </c>
      <c r="AW559">
        <v>213.5</v>
      </c>
      <c r="AX559">
        <v>-152.09024390243908</v>
      </c>
      <c r="AY559" t="s">
        <v>631</v>
      </c>
      <c r="AZ559" s="45">
        <v>45217.93125671296</v>
      </c>
    </row>
    <row r="560" spans="2:52">
      <c r="B560">
        <v>964</v>
      </c>
      <c r="C560" s="1">
        <v>44449</v>
      </c>
      <c r="D560">
        <v>6.4569000000000001</v>
      </c>
      <c r="E560">
        <v>6.4617000000000004</v>
      </c>
      <c r="F560">
        <v>240.94</v>
      </c>
      <c r="G560">
        <v>188.56</v>
      </c>
      <c r="H560"/>
      <c r="I560">
        <v>65.819999999999993</v>
      </c>
      <c r="J560"/>
      <c r="K560"/>
      <c r="L560"/>
      <c r="M560">
        <v>92.65</v>
      </c>
      <c r="N560"/>
      <c r="O560"/>
      <c r="P560"/>
      <c r="Q560"/>
      <c r="R560">
        <v>8427.2000000000007</v>
      </c>
      <c r="S560">
        <v>1610</v>
      </c>
      <c r="T560">
        <v>2079.5100000000002</v>
      </c>
      <c r="U560"/>
      <c r="V560"/>
      <c r="W560">
        <v>20.95</v>
      </c>
      <c r="X560">
        <v>2.8709999999999999E-2</v>
      </c>
      <c r="Y560">
        <v>2.266E-2</v>
      </c>
      <c r="Z560">
        <v>2.4899999999999999E-2</v>
      </c>
      <c r="AA560">
        <v>2.555E-2</v>
      </c>
      <c r="AB560">
        <v>2.699E-2</v>
      </c>
      <c r="AC560">
        <v>2.8639999999999999E-2</v>
      </c>
      <c r="AD560">
        <v>2.401E-2</v>
      </c>
      <c r="AE560">
        <v>2.4049999999999998E-2</v>
      </c>
      <c r="AF560">
        <v>2.4320000000000001E-2</v>
      </c>
      <c r="AG560">
        <v>2.461E-2</v>
      </c>
      <c r="AH560">
        <v>3.3140000000000003E-2</v>
      </c>
      <c r="AI560"/>
      <c r="AJ560"/>
      <c r="AK560"/>
      <c r="AL560">
        <v>2.4209999999999999E-2</v>
      </c>
      <c r="AM560">
        <v>2.5149999999999999E-2</v>
      </c>
      <c r="AN560">
        <v>2.708E-2</v>
      </c>
      <c r="AO560">
        <v>1.83E-2</v>
      </c>
      <c r="AP560">
        <v>1.341E-2</v>
      </c>
      <c r="AQ560">
        <v>2.1299999999999999E-3</v>
      </c>
      <c r="AR560">
        <v>1.934E-2</v>
      </c>
      <c r="AS560">
        <v>3.8000000000000002E-4</v>
      </c>
      <c r="AT560">
        <v>4.4299999999999999E-3</v>
      </c>
      <c r="AU560">
        <v>8.1600000000000006E-3</v>
      </c>
      <c r="AV560">
        <v>1.1180000000000001E-2</v>
      </c>
      <c r="AW560">
        <v>211.2</v>
      </c>
      <c r="AX560">
        <v>-152.09024390243908</v>
      </c>
      <c r="AY560" t="s">
        <v>631</v>
      </c>
      <c r="AZ560" s="45">
        <v>45217.93125671296</v>
      </c>
    </row>
    <row r="561" spans="2:52">
      <c r="B561">
        <v>963</v>
      </c>
      <c r="C561" s="1">
        <v>44448</v>
      </c>
      <c r="D561">
        <v>6.4615</v>
      </c>
      <c r="E561">
        <v>6.4667000000000003</v>
      </c>
      <c r="F561">
        <v>238.97</v>
      </c>
      <c r="G561">
        <v>188.82</v>
      </c>
      <c r="H561"/>
      <c r="I561">
        <v>66.2</v>
      </c>
      <c r="J561"/>
      <c r="K561"/>
      <c r="L561"/>
      <c r="M561">
        <v>92.51</v>
      </c>
      <c r="N561"/>
      <c r="O561"/>
      <c r="P561"/>
      <c r="Q561"/>
      <c r="R561">
        <v>8427.2000000000007</v>
      </c>
      <c r="S561">
        <v>1610</v>
      </c>
      <c r="T561">
        <v>2079.5100000000002</v>
      </c>
      <c r="U561"/>
      <c r="V561"/>
      <c r="W561">
        <v>18.8</v>
      </c>
      <c r="X561">
        <v>2.8729999999999999E-2</v>
      </c>
      <c r="Y561">
        <v>2.2440000000000002E-2</v>
      </c>
      <c r="Z561">
        <v>2.4899999999999999E-2</v>
      </c>
      <c r="AA561">
        <v>2.5559999999999999E-2</v>
      </c>
      <c r="AB561">
        <v>2.6919999999999999E-2</v>
      </c>
      <c r="AC561">
        <v>2.8639999999999999E-2</v>
      </c>
      <c r="AD561">
        <v>2.3740000000000001E-2</v>
      </c>
      <c r="AE561">
        <v>2.4049999999999998E-2</v>
      </c>
      <c r="AF561">
        <v>2.426E-2</v>
      </c>
      <c r="AG561">
        <v>2.4709999999999999E-2</v>
      </c>
      <c r="AH561">
        <v>3.2559999999999999E-2</v>
      </c>
      <c r="AI561"/>
      <c r="AJ561"/>
      <c r="AK561"/>
      <c r="AL561">
        <v>2.4209999999999999E-2</v>
      </c>
      <c r="AM561">
        <v>2.521E-2</v>
      </c>
      <c r="AN561">
        <v>2.7060000000000001E-2</v>
      </c>
      <c r="AO561">
        <v>2.3009999999999999E-2</v>
      </c>
      <c r="AP561">
        <v>1.2970000000000001E-2</v>
      </c>
      <c r="AQ561">
        <v>2.1199999999999999E-3</v>
      </c>
      <c r="AR561">
        <v>1.898E-2</v>
      </c>
      <c r="AS561">
        <v>3.6000000000000002E-4</v>
      </c>
      <c r="AT561">
        <v>4.3499999999999997E-3</v>
      </c>
      <c r="AU561">
        <v>7.8799999999999999E-3</v>
      </c>
      <c r="AV561">
        <v>1.081E-2</v>
      </c>
      <c r="AW561">
        <v>212.1</v>
      </c>
      <c r="AX561">
        <v>-152.09024390243908</v>
      </c>
      <c r="AY561" t="s">
        <v>631</v>
      </c>
      <c r="AZ561" s="45">
        <v>45217.93125671296</v>
      </c>
    </row>
    <row r="562" spans="2:52">
      <c r="B562">
        <v>962</v>
      </c>
      <c r="C562" s="1">
        <v>44447</v>
      </c>
      <c r="D562">
        <v>6.4505999999999997</v>
      </c>
      <c r="E562">
        <v>6.4581999999999997</v>
      </c>
      <c r="F562">
        <v>240.01</v>
      </c>
      <c r="G562">
        <v>188.51</v>
      </c>
      <c r="H562"/>
      <c r="I562">
        <v>65.5</v>
      </c>
      <c r="J562"/>
      <c r="K562"/>
      <c r="L562"/>
      <c r="M562">
        <v>92.03</v>
      </c>
      <c r="N562"/>
      <c r="O562"/>
      <c r="P562"/>
      <c r="Q562"/>
      <c r="R562">
        <v>8427.2000000000007</v>
      </c>
      <c r="S562">
        <v>1610</v>
      </c>
      <c r="T562">
        <v>2079.5100000000002</v>
      </c>
      <c r="U562"/>
      <c r="V562"/>
      <c r="W562">
        <v>17.96</v>
      </c>
      <c r="X562">
        <v>2.869E-2</v>
      </c>
      <c r="Y562">
        <v>2.2589999999999999E-2</v>
      </c>
      <c r="Z562">
        <v>2.487E-2</v>
      </c>
      <c r="AA562">
        <v>2.554E-2</v>
      </c>
      <c r="AB562">
        <v>2.683E-2</v>
      </c>
      <c r="AC562">
        <v>2.8639999999999999E-2</v>
      </c>
      <c r="AD562">
        <v>2.3990000000000001E-2</v>
      </c>
      <c r="AE562">
        <v>2.4049999999999998E-2</v>
      </c>
      <c r="AF562">
        <v>2.426E-2</v>
      </c>
      <c r="AG562">
        <v>2.4719999999999999E-2</v>
      </c>
      <c r="AH562">
        <v>3.3309999999999999E-2</v>
      </c>
      <c r="AI562"/>
      <c r="AJ562"/>
      <c r="AK562"/>
      <c r="AL562">
        <v>2.4129999999999999E-2</v>
      </c>
      <c r="AM562">
        <v>2.504E-2</v>
      </c>
      <c r="AN562">
        <v>2.7019999999999999E-2</v>
      </c>
      <c r="AO562">
        <v>1.652E-2</v>
      </c>
      <c r="AP562">
        <v>1.338E-2</v>
      </c>
      <c r="AQ562">
        <v>2.16E-3</v>
      </c>
      <c r="AR562">
        <v>1.9560000000000001E-2</v>
      </c>
      <c r="AS562">
        <v>3.8000000000000002E-4</v>
      </c>
      <c r="AT562">
        <v>4.4299999999999999E-3</v>
      </c>
      <c r="AU562">
        <v>8.09E-3</v>
      </c>
      <c r="AV562">
        <v>1.1129999999999999E-2</v>
      </c>
      <c r="AW562">
        <v>211.1</v>
      </c>
      <c r="AX562">
        <v>-152.09024390243908</v>
      </c>
      <c r="AY562" t="s">
        <v>631</v>
      </c>
      <c r="AZ562" s="45">
        <v>45217.93125671296</v>
      </c>
    </row>
    <row r="563" spans="2:52">
      <c r="B563">
        <v>961</v>
      </c>
      <c r="C563" s="1">
        <v>44446</v>
      </c>
      <c r="D563">
        <v>6.4386000000000001</v>
      </c>
      <c r="E563">
        <v>6.4551999999999996</v>
      </c>
      <c r="F563">
        <v>239.14</v>
      </c>
      <c r="G563">
        <v>188.26</v>
      </c>
      <c r="H563"/>
      <c r="I563">
        <v>66.03</v>
      </c>
      <c r="J563"/>
      <c r="K563"/>
      <c r="L563"/>
      <c r="M563">
        <v>92.03</v>
      </c>
      <c r="N563"/>
      <c r="O563"/>
      <c r="P563"/>
      <c r="Q563"/>
      <c r="R563">
        <v>8427.2000000000007</v>
      </c>
      <c r="S563">
        <v>1610</v>
      </c>
      <c r="T563">
        <v>2079.5100000000002</v>
      </c>
      <c r="U563"/>
      <c r="V563"/>
      <c r="W563">
        <v>18.14</v>
      </c>
      <c r="X563">
        <v>2.86E-2</v>
      </c>
      <c r="Y563">
        <v>2.2429999999999999E-2</v>
      </c>
      <c r="Z563">
        <v>2.4840000000000001E-2</v>
      </c>
      <c r="AA563">
        <v>2.5440000000000001E-2</v>
      </c>
      <c r="AB563">
        <v>2.6800000000000001E-2</v>
      </c>
      <c r="AC563">
        <v>2.8639999999999999E-2</v>
      </c>
      <c r="AD563">
        <v>2.375E-2</v>
      </c>
      <c r="AE563">
        <v>2.4049999999999998E-2</v>
      </c>
      <c r="AF563">
        <v>2.4230000000000002E-2</v>
      </c>
      <c r="AG563">
        <v>2.469E-2</v>
      </c>
      <c r="AH563">
        <v>3.458E-2</v>
      </c>
      <c r="AI563"/>
      <c r="AJ563"/>
      <c r="AK563"/>
      <c r="AL563">
        <v>2.3900000000000001E-2</v>
      </c>
      <c r="AM563">
        <v>2.4819999999999998E-2</v>
      </c>
      <c r="AN563">
        <v>2.6849999999999999E-2</v>
      </c>
      <c r="AO563">
        <v>2.181E-2</v>
      </c>
      <c r="AP563">
        <v>1.3729999999999999E-2</v>
      </c>
      <c r="AQ563">
        <v>2.2000000000000001E-3</v>
      </c>
      <c r="AR563">
        <v>1.9869999999999999E-2</v>
      </c>
      <c r="AS563">
        <v>3.3E-4</v>
      </c>
      <c r="AT563">
        <v>4.2300000000000003E-3</v>
      </c>
      <c r="AU563">
        <v>8.2199999999999999E-3</v>
      </c>
      <c r="AV563">
        <v>1.1390000000000001E-2</v>
      </c>
      <c r="AW563">
        <v>212.1</v>
      </c>
      <c r="AX563">
        <v>-152.09024390243908</v>
      </c>
      <c r="AY563" t="s">
        <v>631</v>
      </c>
      <c r="AZ563" s="45">
        <v>45217.93125671296</v>
      </c>
    </row>
    <row r="564" spans="2:52">
      <c r="B564">
        <v>960</v>
      </c>
      <c r="C564" s="1">
        <v>44445</v>
      </c>
      <c r="D564">
        <v>6.4493</v>
      </c>
      <c r="E564">
        <v>6.4565000000000001</v>
      </c>
      <c r="F564">
        <v>240.62</v>
      </c>
      <c r="G564">
        <v>188.45</v>
      </c>
      <c r="H564"/>
      <c r="I564">
        <v>66.03</v>
      </c>
      <c r="J564"/>
      <c r="K564"/>
      <c r="L564"/>
      <c r="M564">
        <v>92.22</v>
      </c>
      <c r="N564"/>
      <c r="O564"/>
      <c r="P564"/>
      <c r="Q564"/>
      <c r="R564">
        <v>8427.2000000000007</v>
      </c>
      <c r="S564">
        <v>1610</v>
      </c>
      <c r="T564">
        <v>2079.5100000000002</v>
      </c>
      <c r="U564"/>
      <c r="V564"/>
      <c r="W564">
        <v>16.41</v>
      </c>
      <c r="X564">
        <v>2.8340000000000001E-2</v>
      </c>
      <c r="Y564">
        <v>2.2440000000000002E-2</v>
      </c>
      <c r="Z564">
        <v>2.4660000000000001E-2</v>
      </c>
      <c r="AA564">
        <v>2.521E-2</v>
      </c>
      <c r="AB564">
        <v>2.6499999999999999E-2</v>
      </c>
      <c r="AC564">
        <v>2.8639999999999999E-2</v>
      </c>
      <c r="AD564">
        <v>2.3820000000000001E-2</v>
      </c>
      <c r="AE564">
        <v>2.4070000000000001E-2</v>
      </c>
      <c r="AF564">
        <v>2.4230000000000002E-2</v>
      </c>
      <c r="AG564">
        <v>2.469E-2</v>
      </c>
      <c r="AH564">
        <v>3.5049999999999998E-2</v>
      </c>
      <c r="AI564"/>
      <c r="AJ564"/>
      <c r="AK564"/>
      <c r="AL564">
        <v>2.368E-2</v>
      </c>
      <c r="AM564">
        <v>2.462E-2</v>
      </c>
      <c r="AN564">
        <v>2.6610000000000002E-2</v>
      </c>
      <c r="AO564">
        <v>1.9980000000000001E-2</v>
      </c>
      <c r="AP564">
        <v>1.3220000000000001E-2</v>
      </c>
      <c r="AQ564">
        <v>2.0600000000000002E-3</v>
      </c>
      <c r="AR564">
        <v>1.942E-2</v>
      </c>
      <c r="AS564">
        <v>3.3E-4</v>
      </c>
      <c r="AT564">
        <v>4.0699999999999998E-3</v>
      </c>
      <c r="AU564">
        <v>7.8399999999999997E-3</v>
      </c>
      <c r="AV564">
        <v>1.09E-2</v>
      </c>
      <c r="AW564">
        <v>211.39999999999998</v>
      </c>
      <c r="AX564">
        <v>-152.09024390243908</v>
      </c>
      <c r="AY564" t="s">
        <v>631</v>
      </c>
      <c r="AZ564" s="45">
        <v>45217.93125671296</v>
      </c>
    </row>
    <row r="565" spans="2:52">
      <c r="B565">
        <v>959</v>
      </c>
      <c r="C565" s="1">
        <v>44442</v>
      </c>
      <c r="D565">
        <v>6.4519000000000002</v>
      </c>
      <c r="E565">
        <v>6.4599000000000002</v>
      </c>
      <c r="F565">
        <v>240.62</v>
      </c>
      <c r="G565">
        <v>188.45</v>
      </c>
      <c r="H565"/>
      <c r="I565">
        <v>66.03</v>
      </c>
      <c r="J565"/>
      <c r="K565"/>
      <c r="L565"/>
      <c r="M565">
        <v>92.45</v>
      </c>
      <c r="N565"/>
      <c r="O565"/>
      <c r="P565"/>
      <c r="Q565"/>
      <c r="R565">
        <v>8427.2000000000007</v>
      </c>
      <c r="S565">
        <v>1610</v>
      </c>
      <c r="T565">
        <v>2079.5100000000002</v>
      </c>
      <c r="U565"/>
      <c r="V565"/>
      <c r="W565">
        <v>16.41</v>
      </c>
      <c r="X565">
        <v>2.8330000000000001E-2</v>
      </c>
      <c r="Y565">
        <v>2.2460000000000001E-2</v>
      </c>
      <c r="Z565">
        <v>2.452E-2</v>
      </c>
      <c r="AA565">
        <v>2.5229999999999999E-2</v>
      </c>
      <c r="AB565">
        <v>2.6440000000000002E-2</v>
      </c>
      <c r="AC565">
        <v>2.8639999999999999E-2</v>
      </c>
      <c r="AD565">
        <v>2.402E-2</v>
      </c>
      <c r="AE565">
        <v>2.426E-2</v>
      </c>
      <c r="AF565">
        <v>2.4279999999999999E-2</v>
      </c>
      <c r="AG565">
        <v>2.4879999999999999E-2</v>
      </c>
      <c r="AH565">
        <v>3.6229999999999998E-2</v>
      </c>
      <c r="AI565"/>
      <c r="AJ565"/>
      <c r="AK565"/>
      <c r="AL565">
        <v>2.3699999999999999E-2</v>
      </c>
      <c r="AM565">
        <v>2.462E-2</v>
      </c>
      <c r="AN565">
        <v>2.6540000000000001E-2</v>
      </c>
      <c r="AO565">
        <v>2.2499999999999999E-2</v>
      </c>
      <c r="AP565">
        <v>1.3220000000000001E-2</v>
      </c>
      <c r="AQ565">
        <v>2.0600000000000002E-3</v>
      </c>
      <c r="AR565">
        <v>1.942E-2</v>
      </c>
      <c r="AS565">
        <v>3.3E-4</v>
      </c>
      <c r="AT565">
        <v>4.0699999999999998E-3</v>
      </c>
      <c r="AU565">
        <v>7.8399999999999997E-3</v>
      </c>
      <c r="AV565">
        <v>1.09E-2</v>
      </c>
      <c r="AW565">
        <v>211.6</v>
      </c>
      <c r="AX565">
        <v>-152.09024390243908</v>
      </c>
      <c r="AY565" t="s">
        <v>631</v>
      </c>
      <c r="AZ565" s="45">
        <v>45217.93125671296</v>
      </c>
    </row>
    <row r="566" spans="2:52">
      <c r="B566">
        <v>958</v>
      </c>
      <c r="C566" s="1">
        <v>44441</v>
      </c>
      <c r="D566">
        <v>6.4542000000000002</v>
      </c>
      <c r="E566">
        <v>6.4607000000000001</v>
      </c>
      <c r="F566">
        <v>242.87</v>
      </c>
      <c r="G566">
        <v>188.61</v>
      </c>
      <c r="H566"/>
      <c r="I566">
        <v>66.03</v>
      </c>
      <c r="J566"/>
      <c r="K566"/>
      <c r="L566"/>
      <c r="M566">
        <v>92.63</v>
      </c>
      <c r="N566"/>
      <c r="O566"/>
      <c r="P566"/>
      <c r="Q566"/>
      <c r="R566">
        <v>8427.2000000000007</v>
      </c>
      <c r="S566">
        <v>1610</v>
      </c>
      <c r="T566">
        <v>2079.5100000000002</v>
      </c>
      <c r="U566"/>
      <c r="V566"/>
      <c r="W566">
        <v>16.41</v>
      </c>
      <c r="X566">
        <v>2.8340000000000001E-2</v>
      </c>
      <c r="Y566">
        <v>2.23E-2</v>
      </c>
      <c r="Z566">
        <v>2.452E-2</v>
      </c>
      <c r="AA566">
        <v>2.512E-2</v>
      </c>
      <c r="AB566">
        <v>2.6460000000000001E-2</v>
      </c>
      <c r="AC566">
        <v>2.8639999999999999E-2</v>
      </c>
      <c r="AD566">
        <v>2.3879999999999998E-2</v>
      </c>
      <c r="AE566">
        <v>2.426E-2</v>
      </c>
      <c r="AF566">
        <v>2.4250000000000001E-2</v>
      </c>
      <c r="AG566">
        <v>2.496E-2</v>
      </c>
      <c r="AH566">
        <v>3.5540000000000002E-2</v>
      </c>
      <c r="AI566"/>
      <c r="AJ566"/>
      <c r="AK566"/>
      <c r="AL566">
        <v>2.3640000000000001E-2</v>
      </c>
      <c r="AM566">
        <v>2.4539999999999999E-2</v>
      </c>
      <c r="AN566">
        <v>2.6509999999999999E-2</v>
      </c>
      <c r="AO566">
        <v>2.247E-2</v>
      </c>
      <c r="AP566">
        <v>1.2829999999999999E-2</v>
      </c>
      <c r="AQ566">
        <v>2.0600000000000002E-3</v>
      </c>
      <c r="AR566">
        <v>1.8970000000000001E-2</v>
      </c>
      <c r="AS566">
        <v>4.0999999999999999E-4</v>
      </c>
      <c r="AT566">
        <v>3.9899999999999996E-3</v>
      </c>
      <c r="AU566">
        <v>7.6400000000000001E-3</v>
      </c>
      <c r="AV566">
        <v>1.064E-2</v>
      </c>
      <c r="AW566">
        <v>211.29999999999998</v>
      </c>
      <c r="AX566">
        <v>-152.09024390243908</v>
      </c>
      <c r="AY566" t="s">
        <v>631</v>
      </c>
      <c r="AZ566" s="45">
        <v>45217.93125671296</v>
      </c>
    </row>
    <row r="567" spans="2:52">
      <c r="B567">
        <v>957</v>
      </c>
      <c r="C567" s="1">
        <v>44440</v>
      </c>
      <c r="D567">
        <v>6.4653999999999998</v>
      </c>
      <c r="E567">
        <v>6.4667000000000003</v>
      </c>
      <c r="F567">
        <v>244.6</v>
      </c>
      <c r="G567">
        <v>188.44</v>
      </c>
      <c r="H567"/>
      <c r="I567">
        <v>66.03</v>
      </c>
      <c r="J567"/>
      <c r="K567"/>
      <c r="L567"/>
      <c r="M567">
        <v>92.65</v>
      </c>
      <c r="N567"/>
      <c r="O567"/>
      <c r="P567"/>
      <c r="Q567"/>
      <c r="R567">
        <v>8208</v>
      </c>
      <c r="S567">
        <v>1610</v>
      </c>
      <c r="T567">
        <v>2091.08</v>
      </c>
      <c r="U567"/>
      <c r="V567"/>
      <c r="W567">
        <v>16.11</v>
      </c>
      <c r="X567">
        <v>2.8209999999999999E-2</v>
      </c>
      <c r="Y567">
        <v>2.2290000000000001E-2</v>
      </c>
      <c r="Z567">
        <v>2.443E-2</v>
      </c>
      <c r="AA567">
        <v>2.503E-2</v>
      </c>
      <c r="AB567">
        <v>2.63E-2</v>
      </c>
      <c r="AC567">
        <v>2.8639999999999999E-2</v>
      </c>
      <c r="AD567">
        <v>2.4E-2</v>
      </c>
      <c r="AE567">
        <v>2.426E-2</v>
      </c>
      <c r="AF567">
        <v>2.426E-2</v>
      </c>
      <c r="AG567">
        <v>2.4969999999999999E-2</v>
      </c>
      <c r="AH567">
        <v>3.1949999999999999E-2</v>
      </c>
      <c r="AI567"/>
      <c r="AJ567"/>
      <c r="AK567"/>
      <c r="AL567">
        <v>2.3619999999999999E-2</v>
      </c>
      <c r="AM567">
        <v>2.4510000000000001E-2</v>
      </c>
      <c r="AN567">
        <v>2.647E-2</v>
      </c>
      <c r="AO567">
        <v>1.6209999999999999E-2</v>
      </c>
      <c r="AP567">
        <v>1.294E-2</v>
      </c>
      <c r="AQ567">
        <v>2.0899999999999998E-3</v>
      </c>
      <c r="AR567">
        <v>1.9130000000000001E-2</v>
      </c>
      <c r="AS567">
        <v>3.6000000000000002E-4</v>
      </c>
      <c r="AT567">
        <v>4.0400000000000002E-3</v>
      </c>
      <c r="AU567">
        <v>7.7200000000000003E-3</v>
      </c>
      <c r="AV567">
        <v>1.074E-2</v>
      </c>
      <c r="AW567">
        <v>209.9</v>
      </c>
      <c r="AX567">
        <v>-152.09024390243908</v>
      </c>
      <c r="AY567" t="s">
        <v>631</v>
      </c>
      <c r="AZ567" s="45">
        <v>45217.93125671296</v>
      </c>
    </row>
    <row r="568" spans="2:52">
      <c r="B568">
        <v>956</v>
      </c>
      <c r="C568" s="1">
        <v>44439</v>
      </c>
      <c r="D568">
        <v>6.4623999999999997</v>
      </c>
      <c r="E568">
        <v>6.4720000000000004</v>
      </c>
      <c r="F568">
        <v>247.03</v>
      </c>
      <c r="G568">
        <v>188.37</v>
      </c>
      <c r="H568"/>
      <c r="I568">
        <v>66.03</v>
      </c>
      <c r="J568"/>
      <c r="K568"/>
      <c r="L568"/>
      <c r="M568">
        <v>92.69</v>
      </c>
      <c r="N568"/>
      <c r="O568"/>
      <c r="P568"/>
      <c r="Q568"/>
      <c r="R568">
        <v>8208</v>
      </c>
      <c r="S568">
        <v>1610</v>
      </c>
      <c r="T568">
        <v>2091.08</v>
      </c>
      <c r="U568"/>
      <c r="V568"/>
      <c r="W568">
        <v>16.48</v>
      </c>
      <c r="X568">
        <v>2.8479999999999998E-2</v>
      </c>
      <c r="Y568">
        <v>2.2409999999999999E-2</v>
      </c>
      <c r="Z568">
        <v>2.462E-2</v>
      </c>
      <c r="AA568">
        <v>2.5270000000000001E-2</v>
      </c>
      <c r="AB568">
        <v>2.6620000000000001E-2</v>
      </c>
      <c r="AC568">
        <v>2.8639999999999999E-2</v>
      </c>
      <c r="AD568">
        <v>2.4070000000000001E-2</v>
      </c>
      <c r="AE568">
        <v>2.4219999999999998E-2</v>
      </c>
      <c r="AF568">
        <v>2.4150000000000001E-2</v>
      </c>
      <c r="AG568">
        <v>2.4830000000000001E-2</v>
      </c>
      <c r="AH568">
        <v>3.1780000000000003E-2</v>
      </c>
      <c r="AI568"/>
      <c r="AJ568"/>
      <c r="AK568"/>
      <c r="AL568">
        <v>2.3810000000000001E-2</v>
      </c>
      <c r="AM568">
        <v>2.4740000000000002E-2</v>
      </c>
      <c r="AN568">
        <v>2.6700000000000002E-2</v>
      </c>
      <c r="AO568">
        <v>2.3E-2</v>
      </c>
      <c r="AP568">
        <v>1.3089999999999999E-2</v>
      </c>
      <c r="AQ568">
        <v>2.0899999999999998E-3</v>
      </c>
      <c r="AR568">
        <v>1.932E-2</v>
      </c>
      <c r="AS568">
        <v>3.6000000000000002E-4</v>
      </c>
      <c r="AT568">
        <v>4.0400000000000002E-3</v>
      </c>
      <c r="AU568">
        <v>7.77E-3</v>
      </c>
      <c r="AV568">
        <v>1.086E-2</v>
      </c>
      <c r="AW568">
        <v>212.29999999999998</v>
      </c>
      <c r="AX568">
        <v>-152.09024390243908</v>
      </c>
      <c r="AY568" t="s">
        <v>631</v>
      </c>
      <c r="AZ568" s="45">
        <v>45217.93125671296</v>
      </c>
    </row>
    <row r="569" spans="2:52">
      <c r="B569">
        <v>955</v>
      </c>
      <c r="C569" s="1">
        <v>44438</v>
      </c>
      <c r="D569">
        <v>6.4846000000000004</v>
      </c>
      <c r="E569">
        <v>6.4817999999999998</v>
      </c>
      <c r="F569">
        <v>246.89</v>
      </c>
      <c r="G569">
        <v>188.46</v>
      </c>
      <c r="H569"/>
      <c r="I569">
        <v>73.75</v>
      </c>
      <c r="J569"/>
      <c r="K569"/>
      <c r="L569"/>
      <c r="M569">
        <v>93.06</v>
      </c>
      <c r="N569"/>
      <c r="O569"/>
      <c r="P569"/>
      <c r="Q569"/>
      <c r="R569">
        <v>8208</v>
      </c>
      <c r="S569">
        <v>1610</v>
      </c>
      <c r="T569">
        <v>2091.08</v>
      </c>
      <c r="U569"/>
      <c r="V569"/>
      <c r="W569">
        <v>16.190000000000001</v>
      </c>
      <c r="X569">
        <v>2.853E-2</v>
      </c>
      <c r="Y569">
        <v>2.2499999999999999E-2</v>
      </c>
      <c r="Z569">
        <v>2.4629999999999999E-2</v>
      </c>
      <c r="AA569">
        <v>2.5270000000000001E-2</v>
      </c>
      <c r="AB569">
        <v>2.6759999999999999E-2</v>
      </c>
      <c r="AC569">
        <v>2.8639999999999999E-2</v>
      </c>
      <c r="AD569">
        <v>2.4219999999999998E-2</v>
      </c>
      <c r="AE569">
        <v>2.4219999999999998E-2</v>
      </c>
      <c r="AF569">
        <v>2.4150000000000001E-2</v>
      </c>
      <c r="AG569">
        <v>2.4830000000000001E-2</v>
      </c>
      <c r="AH569">
        <v>3.1690000000000003E-2</v>
      </c>
      <c r="AI569"/>
      <c r="AJ569"/>
      <c r="AK569"/>
      <c r="AL569">
        <v>2.384E-2</v>
      </c>
      <c r="AM569">
        <v>2.479E-2</v>
      </c>
      <c r="AN569">
        <v>2.6769999999999999E-2</v>
      </c>
      <c r="AO569">
        <v>2.5989999999999999E-2</v>
      </c>
      <c r="AP569">
        <v>1.278E-2</v>
      </c>
      <c r="AQ569">
        <v>2.0100000000000001E-3</v>
      </c>
      <c r="AR569">
        <v>1.8960000000000001E-2</v>
      </c>
      <c r="AS569">
        <v>4.0999999999999999E-4</v>
      </c>
      <c r="AT569">
        <v>3.9399999999999999E-3</v>
      </c>
      <c r="AU569">
        <v>7.6800000000000002E-3</v>
      </c>
      <c r="AV569">
        <v>1.0619999999999999E-2</v>
      </c>
      <c r="AW569">
        <v>213.3</v>
      </c>
      <c r="AX569">
        <v>-152.09024390243908</v>
      </c>
      <c r="AY569" t="s">
        <v>631</v>
      </c>
      <c r="AZ569" s="45">
        <v>45217.93125671296</v>
      </c>
    </row>
    <row r="570" spans="2:52">
      <c r="B570">
        <v>954</v>
      </c>
      <c r="C570" s="1">
        <v>44435</v>
      </c>
      <c r="D570">
        <v>6.4701000000000004</v>
      </c>
      <c r="E570">
        <v>6.4756999999999998</v>
      </c>
      <c r="F570">
        <v>246.38</v>
      </c>
      <c r="G570">
        <v>188.19</v>
      </c>
      <c r="H570"/>
      <c r="I570">
        <v>73.75</v>
      </c>
      <c r="J570"/>
      <c r="K570"/>
      <c r="L570"/>
      <c r="M570">
        <v>92.83</v>
      </c>
      <c r="N570"/>
      <c r="O570"/>
      <c r="P570"/>
      <c r="Q570"/>
      <c r="R570">
        <v>8208</v>
      </c>
      <c r="S570">
        <v>1610</v>
      </c>
      <c r="T570">
        <v>2091.08</v>
      </c>
      <c r="U570"/>
      <c r="V570"/>
      <c r="W570">
        <v>16.39</v>
      </c>
      <c r="X570">
        <v>2.8729999999999999E-2</v>
      </c>
      <c r="Y570">
        <v>2.2700000000000001E-2</v>
      </c>
      <c r="Z570">
        <v>2.478E-2</v>
      </c>
      <c r="AA570">
        <v>2.5399999999999999E-2</v>
      </c>
      <c r="AB570">
        <v>2.6950000000000002E-2</v>
      </c>
      <c r="AC570">
        <v>2.8639999999999999E-2</v>
      </c>
      <c r="AD570">
        <v>2.4219999999999998E-2</v>
      </c>
      <c r="AE570">
        <v>2.4219999999999998E-2</v>
      </c>
      <c r="AF570">
        <v>2.4150000000000001E-2</v>
      </c>
      <c r="AG570">
        <v>2.4830000000000001E-2</v>
      </c>
      <c r="AH570">
        <v>2.9870000000000001E-2</v>
      </c>
      <c r="AI570"/>
      <c r="AJ570"/>
      <c r="AK570"/>
      <c r="AL570">
        <v>2.3990000000000001E-2</v>
      </c>
      <c r="AM570">
        <v>2.5090000000000001E-2</v>
      </c>
      <c r="AN570">
        <v>2.69E-2</v>
      </c>
      <c r="AO570">
        <v>2.5270000000000001E-2</v>
      </c>
      <c r="AP570">
        <v>1.307E-2</v>
      </c>
      <c r="AQ570">
        <v>2.15E-3</v>
      </c>
      <c r="AR570">
        <v>1.917E-2</v>
      </c>
      <c r="AS570">
        <v>4.6000000000000001E-4</v>
      </c>
      <c r="AT570">
        <v>4.1999999999999997E-3</v>
      </c>
      <c r="AU570">
        <v>8.0000000000000002E-3</v>
      </c>
      <c r="AV570">
        <v>1.095E-2</v>
      </c>
      <c r="AW570">
        <v>212</v>
      </c>
      <c r="AX570">
        <v>-152.09024390243908</v>
      </c>
      <c r="AY570" t="s">
        <v>631</v>
      </c>
      <c r="AZ570" s="45">
        <v>45217.93125671296</v>
      </c>
    </row>
    <row r="571" spans="2:52">
      <c r="B571">
        <v>953</v>
      </c>
      <c r="C571" s="1">
        <v>44434</v>
      </c>
      <c r="D571">
        <v>6.4695999999999998</v>
      </c>
      <c r="E571">
        <v>6.4714</v>
      </c>
      <c r="F571">
        <v>247.5</v>
      </c>
      <c r="G571">
        <v>187.89</v>
      </c>
      <c r="H571"/>
      <c r="I571">
        <v>73.75</v>
      </c>
      <c r="J571"/>
      <c r="K571"/>
      <c r="L571"/>
      <c r="M571">
        <v>92.89</v>
      </c>
      <c r="N571"/>
      <c r="O571"/>
      <c r="P571"/>
      <c r="Q571"/>
      <c r="R571">
        <v>8208</v>
      </c>
      <c r="S571">
        <v>1610</v>
      </c>
      <c r="T571">
        <v>2091.08</v>
      </c>
      <c r="U571"/>
      <c r="V571"/>
      <c r="W571">
        <v>18.84</v>
      </c>
      <c r="X571">
        <v>2.8899999999999999E-2</v>
      </c>
      <c r="Y571">
        <v>2.265E-2</v>
      </c>
      <c r="Z571">
        <v>2.4799999999999999E-2</v>
      </c>
      <c r="AA571">
        <v>2.563E-2</v>
      </c>
      <c r="AB571">
        <v>2.7099999999999999E-2</v>
      </c>
      <c r="AC571">
        <v>2.8639999999999999E-2</v>
      </c>
      <c r="AD571">
        <v>2.4850000000000001E-2</v>
      </c>
      <c r="AE571">
        <v>2.444E-2</v>
      </c>
      <c r="AF571">
        <v>2.5180000000000001E-2</v>
      </c>
      <c r="AG571">
        <v>2.5020000000000001E-2</v>
      </c>
      <c r="AH571">
        <v>2.9819999999999999E-2</v>
      </c>
      <c r="AI571"/>
      <c r="AJ571"/>
      <c r="AK571"/>
      <c r="AL571">
        <v>2.4160000000000001E-2</v>
      </c>
      <c r="AM571">
        <v>2.5090000000000001E-2</v>
      </c>
      <c r="AN571">
        <v>2.699E-2</v>
      </c>
      <c r="AO571">
        <v>1.7979999999999999E-2</v>
      </c>
      <c r="AP571">
        <v>1.349E-2</v>
      </c>
      <c r="AQ571">
        <v>2.4099999999999998E-3</v>
      </c>
      <c r="AR571">
        <v>1.9470000000000001E-2</v>
      </c>
      <c r="AS571">
        <v>4.2999999999999999E-4</v>
      </c>
      <c r="AT571">
        <v>4.5700000000000003E-3</v>
      </c>
      <c r="AU571">
        <v>8.4899999999999993E-3</v>
      </c>
      <c r="AV571">
        <v>1.1270000000000001E-2</v>
      </c>
      <c r="AW571">
        <v>210.6</v>
      </c>
      <c r="AX571">
        <v>-152.09024390243908</v>
      </c>
      <c r="AY571" t="s">
        <v>631</v>
      </c>
      <c r="AZ571" s="45">
        <v>45217.93125671296</v>
      </c>
    </row>
    <row r="572" spans="2:52">
      <c r="B572">
        <v>952</v>
      </c>
      <c r="C572" s="1">
        <v>44433</v>
      </c>
      <c r="D572">
        <v>6.4771000000000001</v>
      </c>
      <c r="E572">
        <v>6.4816000000000003</v>
      </c>
      <c r="F572">
        <v>246.71</v>
      </c>
      <c r="G572">
        <v>187.66</v>
      </c>
      <c r="H572"/>
      <c r="I572">
        <v>73.75</v>
      </c>
      <c r="J572"/>
      <c r="K572"/>
      <c r="L572"/>
      <c r="M572">
        <v>92.96</v>
      </c>
      <c r="N572"/>
      <c r="O572"/>
      <c r="P572"/>
      <c r="Q572"/>
      <c r="R572">
        <v>8208</v>
      </c>
      <c r="S572">
        <v>1610</v>
      </c>
      <c r="T572">
        <v>2091.08</v>
      </c>
      <c r="U572"/>
      <c r="V572"/>
      <c r="W572">
        <v>16.79</v>
      </c>
      <c r="X572">
        <v>2.861E-2</v>
      </c>
      <c r="Y572">
        <v>2.2409999999999999E-2</v>
      </c>
      <c r="Z572">
        <v>2.4649999999999998E-2</v>
      </c>
      <c r="AA572">
        <v>2.5430000000000001E-2</v>
      </c>
      <c r="AB572">
        <v>2.6980000000000001E-2</v>
      </c>
      <c r="AC572">
        <v>2.8639999999999999E-2</v>
      </c>
      <c r="AD572">
        <v>2.4850000000000001E-2</v>
      </c>
      <c r="AE572">
        <v>2.444E-2</v>
      </c>
      <c r="AF572">
        <v>2.5180000000000001E-2</v>
      </c>
      <c r="AG572">
        <v>2.5000000000000001E-2</v>
      </c>
      <c r="AH572">
        <v>3.031E-2</v>
      </c>
      <c r="AI572"/>
      <c r="AJ572"/>
      <c r="AK572"/>
      <c r="AL572">
        <v>2.3939999999999999E-2</v>
      </c>
      <c r="AM572">
        <v>2.4889999999999999E-2</v>
      </c>
      <c r="AN572">
        <v>2.674E-2</v>
      </c>
      <c r="AO572">
        <v>1.7489999999999999E-2</v>
      </c>
      <c r="AP572">
        <v>1.3390000000000001E-2</v>
      </c>
      <c r="AQ572">
        <v>2.3900000000000002E-3</v>
      </c>
      <c r="AR572">
        <v>1.9480000000000001E-2</v>
      </c>
      <c r="AS572">
        <v>4.6000000000000001E-4</v>
      </c>
      <c r="AT572">
        <v>4.4900000000000001E-3</v>
      </c>
      <c r="AU572">
        <v>8.1799999999999998E-3</v>
      </c>
      <c r="AV572">
        <v>1.115E-2</v>
      </c>
      <c r="AW572">
        <v>209.4</v>
      </c>
      <c r="AX572">
        <v>-152.09024390243908</v>
      </c>
      <c r="AY572" t="s">
        <v>631</v>
      </c>
      <c r="AZ572" s="45">
        <v>45217.93125671296</v>
      </c>
    </row>
    <row r="573" spans="2:52">
      <c r="B573">
        <v>951</v>
      </c>
      <c r="C573" s="1">
        <v>44432</v>
      </c>
      <c r="D573">
        <v>6.5002000000000004</v>
      </c>
      <c r="E573">
        <v>6.5015000000000001</v>
      </c>
      <c r="F573">
        <v>245.83</v>
      </c>
      <c r="G573">
        <v>187.88</v>
      </c>
      <c r="H573"/>
      <c r="I573">
        <v>73.75</v>
      </c>
      <c r="J573"/>
      <c r="K573"/>
      <c r="L573"/>
      <c r="M573">
        <v>93.5</v>
      </c>
      <c r="N573"/>
      <c r="O573"/>
      <c r="P573"/>
      <c r="Q573"/>
      <c r="R573">
        <v>8208</v>
      </c>
      <c r="S573">
        <v>1610</v>
      </c>
      <c r="T573">
        <v>2091.08</v>
      </c>
      <c r="U573"/>
      <c r="V573"/>
      <c r="W573">
        <v>17.22</v>
      </c>
      <c r="X573">
        <v>2.8559999999999999E-2</v>
      </c>
      <c r="Y573">
        <v>1.9060000000000001E-2</v>
      </c>
      <c r="Z573">
        <v>2.4670000000000001E-2</v>
      </c>
      <c r="AA573">
        <v>2.538E-2</v>
      </c>
      <c r="AB573">
        <v>2.6870000000000002E-2</v>
      </c>
      <c r="AC573">
        <v>2.8639999999999999E-2</v>
      </c>
      <c r="AD573">
        <v>2.4850000000000001E-2</v>
      </c>
      <c r="AE573">
        <v>2.444E-2</v>
      </c>
      <c r="AF573">
        <v>2.5180000000000001E-2</v>
      </c>
      <c r="AG573">
        <v>2.5180000000000001E-2</v>
      </c>
      <c r="AH573">
        <v>3.082E-2</v>
      </c>
      <c r="AI573"/>
      <c r="AJ573"/>
      <c r="AK573"/>
      <c r="AL573">
        <v>2.4029999999999999E-2</v>
      </c>
      <c r="AM573">
        <v>2.5049999999999999E-2</v>
      </c>
      <c r="AN573">
        <v>2.6960000000000001E-2</v>
      </c>
      <c r="AO573">
        <v>2.1520000000000001E-2</v>
      </c>
      <c r="AP573">
        <v>1.294E-2</v>
      </c>
      <c r="AQ573">
        <v>2.2200000000000002E-3</v>
      </c>
      <c r="AR573">
        <v>1.916E-2</v>
      </c>
      <c r="AS573">
        <v>3.8000000000000002E-4</v>
      </c>
      <c r="AT573">
        <v>4.4400000000000004E-3</v>
      </c>
      <c r="AU573">
        <v>7.9600000000000001E-3</v>
      </c>
      <c r="AV573">
        <v>1.077E-2</v>
      </c>
      <c r="AW573">
        <v>209.4</v>
      </c>
      <c r="AX573">
        <v>-152.09024390243908</v>
      </c>
      <c r="AY573" t="s">
        <v>631</v>
      </c>
      <c r="AZ573" s="45">
        <v>45217.93125671296</v>
      </c>
    </row>
    <row r="574" spans="2:52">
      <c r="B574">
        <v>950</v>
      </c>
      <c r="C574" s="1">
        <v>44431</v>
      </c>
      <c r="D574">
        <v>6.5011000000000001</v>
      </c>
      <c r="E574">
        <v>6.4949000000000003</v>
      </c>
      <c r="F574">
        <v>245.67</v>
      </c>
      <c r="G574">
        <v>188.09</v>
      </c>
      <c r="H574"/>
      <c r="I574">
        <v>73.75</v>
      </c>
      <c r="J574"/>
      <c r="K574"/>
      <c r="L574"/>
      <c r="M574">
        <v>93.57</v>
      </c>
      <c r="N574"/>
      <c r="O574"/>
      <c r="P574"/>
      <c r="Q574"/>
      <c r="R574">
        <v>8208</v>
      </c>
      <c r="S574">
        <v>1610</v>
      </c>
      <c r="T574">
        <v>2091.08</v>
      </c>
      <c r="U574"/>
      <c r="V574"/>
      <c r="W574">
        <v>17.149999999999999</v>
      </c>
      <c r="X574">
        <v>2.8680000000000001E-2</v>
      </c>
      <c r="Y574">
        <v>1.9060000000000001E-2</v>
      </c>
      <c r="Z574">
        <v>2.4719999999999999E-2</v>
      </c>
      <c r="AA574">
        <v>2.545E-2</v>
      </c>
      <c r="AB574">
        <v>2.707E-2</v>
      </c>
      <c r="AC574">
        <v>2.8639999999999999E-2</v>
      </c>
      <c r="AD574">
        <v>2.4850000000000001E-2</v>
      </c>
      <c r="AE574">
        <v>2.4459999999999999E-2</v>
      </c>
      <c r="AF574">
        <v>2.5180000000000001E-2</v>
      </c>
      <c r="AG574">
        <v>2.5340000000000001E-2</v>
      </c>
      <c r="AH574">
        <v>2.937E-2</v>
      </c>
      <c r="AI574"/>
      <c r="AJ574"/>
      <c r="AK574"/>
      <c r="AL574">
        <v>2.4109999999999999E-2</v>
      </c>
      <c r="AM574">
        <v>2.511E-2</v>
      </c>
      <c r="AN574">
        <v>2.6970000000000001E-2</v>
      </c>
      <c r="AO574">
        <v>2.5510000000000001E-2</v>
      </c>
      <c r="AP574">
        <v>1.252E-2</v>
      </c>
      <c r="AQ574">
        <v>2.2399999999999998E-3</v>
      </c>
      <c r="AR574">
        <v>1.8710000000000001E-2</v>
      </c>
      <c r="AS574">
        <v>4.0999999999999999E-4</v>
      </c>
      <c r="AT574">
        <v>4.3299999999999996E-3</v>
      </c>
      <c r="AU574">
        <v>7.6899999999999998E-3</v>
      </c>
      <c r="AV574">
        <v>1.042E-2</v>
      </c>
      <c r="AW574">
        <v>211.2</v>
      </c>
      <c r="AX574">
        <v>-152.09024390243908</v>
      </c>
      <c r="AY574" t="s">
        <v>631</v>
      </c>
      <c r="AZ574" s="45">
        <v>45217.93125671296</v>
      </c>
    </row>
    <row r="575" spans="2:52">
      <c r="B575">
        <v>949</v>
      </c>
      <c r="C575" s="1">
        <v>44428</v>
      </c>
      <c r="D575">
        <v>6.4850000000000003</v>
      </c>
      <c r="E575">
        <v>6.4847000000000001</v>
      </c>
      <c r="F575">
        <v>245.16</v>
      </c>
      <c r="G575">
        <v>187.99</v>
      </c>
      <c r="H575"/>
      <c r="I575">
        <v>73.75</v>
      </c>
      <c r="J575"/>
      <c r="K575"/>
      <c r="L575"/>
      <c r="M575">
        <v>93.14</v>
      </c>
      <c r="N575"/>
      <c r="O575"/>
      <c r="P575"/>
      <c r="Q575"/>
      <c r="R575">
        <v>8208</v>
      </c>
      <c r="S575">
        <v>1610</v>
      </c>
      <c r="T575">
        <v>2091.08</v>
      </c>
      <c r="U575"/>
      <c r="V575"/>
      <c r="W575">
        <v>18.559999999999999</v>
      </c>
      <c r="X575">
        <v>2.8479999999999998E-2</v>
      </c>
      <c r="Y575">
        <v>1.9060000000000001E-2</v>
      </c>
      <c r="Z575">
        <v>2.46E-2</v>
      </c>
      <c r="AA575">
        <v>2.5350000000000001E-2</v>
      </c>
      <c r="AB575">
        <v>2.6880000000000001E-2</v>
      </c>
      <c r="AC575">
        <v>2.8639999999999999E-2</v>
      </c>
      <c r="AD575">
        <v>2.4850000000000001E-2</v>
      </c>
      <c r="AE575">
        <v>2.443E-2</v>
      </c>
      <c r="AF575">
        <v>2.5180000000000001E-2</v>
      </c>
      <c r="AG575">
        <v>2.5329999999999998E-2</v>
      </c>
      <c r="AH575">
        <v>2.9700000000000001E-2</v>
      </c>
      <c r="AI575"/>
      <c r="AJ575"/>
      <c r="AK575"/>
      <c r="AL575">
        <v>2.3959999999999999E-2</v>
      </c>
      <c r="AM575">
        <v>2.495E-2</v>
      </c>
      <c r="AN575">
        <v>2.674E-2</v>
      </c>
      <c r="AO575">
        <v>2.3990000000000001E-2</v>
      </c>
      <c r="AP575">
        <v>1.255E-2</v>
      </c>
      <c r="AQ575">
        <v>2.2399999999999998E-3</v>
      </c>
      <c r="AR575">
        <v>1.8689999999999998E-2</v>
      </c>
      <c r="AS575">
        <v>4.2999999999999999E-4</v>
      </c>
      <c r="AT575">
        <v>4.4400000000000004E-3</v>
      </c>
      <c r="AU575">
        <v>7.8200000000000006E-3</v>
      </c>
      <c r="AV575">
        <v>1.052E-2</v>
      </c>
      <c r="AW575">
        <v>209.10000000000002</v>
      </c>
      <c r="AX575">
        <v>-152.09024390243908</v>
      </c>
      <c r="AY575" t="s">
        <v>631</v>
      </c>
      <c r="AZ575" s="45">
        <v>45217.93125671296</v>
      </c>
    </row>
    <row r="576" spans="2:52">
      <c r="B576">
        <v>948</v>
      </c>
      <c r="C576" s="1">
        <v>44427</v>
      </c>
      <c r="D576">
        <v>6.4912000000000001</v>
      </c>
      <c r="E576">
        <v>6.4863</v>
      </c>
      <c r="F576">
        <v>245.41</v>
      </c>
      <c r="G576">
        <v>188.01</v>
      </c>
      <c r="H576"/>
      <c r="I576">
        <v>73.75</v>
      </c>
      <c r="J576"/>
      <c r="K576"/>
      <c r="L576"/>
      <c r="M576">
        <v>93.13</v>
      </c>
      <c r="N576"/>
      <c r="O576"/>
      <c r="P576"/>
      <c r="Q576"/>
      <c r="R576">
        <v>8208</v>
      </c>
      <c r="S576">
        <v>1610</v>
      </c>
      <c r="T576">
        <v>2091.08</v>
      </c>
      <c r="U576"/>
      <c r="V576"/>
      <c r="W576">
        <v>21.67</v>
      </c>
      <c r="X576">
        <v>2.8379999999999999E-2</v>
      </c>
      <c r="Y576">
        <v>1.9140000000000001E-2</v>
      </c>
      <c r="Z576">
        <v>2.444E-2</v>
      </c>
      <c r="AA576">
        <v>2.538E-2</v>
      </c>
      <c r="AB576">
        <v>2.6759999999999999E-2</v>
      </c>
      <c r="AC576">
        <v>2.8639999999999999E-2</v>
      </c>
      <c r="AD576">
        <v>2.486E-2</v>
      </c>
      <c r="AE576">
        <v>2.444E-2</v>
      </c>
      <c r="AF576">
        <v>2.5180000000000001E-2</v>
      </c>
      <c r="AG576">
        <v>2.5329999999999998E-2</v>
      </c>
      <c r="AH576">
        <v>3.0300000000000001E-2</v>
      </c>
      <c r="AI576"/>
      <c r="AJ576"/>
      <c r="AK576"/>
      <c r="AL576">
        <v>2.3910000000000001E-2</v>
      </c>
      <c r="AM576">
        <v>2.5049999999999999E-2</v>
      </c>
      <c r="AN576">
        <v>2.6710000000000001E-2</v>
      </c>
      <c r="AO576">
        <v>2.4500000000000001E-2</v>
      </c>
      <c r="AP576">
        <v>1.243E-2</v>
      </c>
      <c r="AQ576">
        <v>2.2000000000000001E-3</v>
      </c>
      <c r="AR576">
        <v>1.8710000000000001E-2</v>
      </c>
      <c r="AS576">
        <v>4.6000000000000001E-4</v>
      </c>
      <c r="AT576">
        <v>4.3E-3</v>
      </c>
      <c r="AU576">
        <v>7.6699999999999997E-3</v>
      </c>
      <c r="AV576">
        <v>1.0330000000000001E-2</v>
      </c>
      <c r="AW576">
        <v>210.8</v>
      </c>
      <c r="AX576">
        <v>-152.09024390243908</v>
      </c>
      <c r="AY576" t="s">
        <v>631</v>
      </c>
      <c r="AZ576" s="45">
        <v>45217.93125671296</v>
      </c>
    </row>
    <row r="577" spans="2:52">
      <c r="B577">
        <v>947</v>
      </c>
      <c r="C577" s="1">
        <v>44426</v>
      </c>
      <c r="D577">
        <v>6.4760999999999997</v>
      </c>
      <c r="E577">
        <v>6.4747000000000003</v>
      </c>
      <c r="F577">
        <v>245.96</v>
      </c>
      <c r="G577">
        <v>187.49</v>
      </c>
      <c r="H577"/>
      <c r="I577">
        <v>81.97</v>
      </c>
      <c r="J577"/>
      <c r="K577"/>
      <c r="L577"/>
      <c r="M577">
        <v>92.63</v>
      </c>
      <c r="N577"/>
      <c r="O577"/>
      <c r="P577"/>
      <c r="Q577"/>
      <c r="R577">
        <v>8208</v>
      </c>
      <c r="S577">
        <v>1610</v>
      </c>
      <c r="T577">
        <v>2091.08</v>
      </c>
      <c r="U577"/>
      <c r="V577"/>
      <c r="W577">
        <v>21.57</v>
      </c>
      <c r="X577">
        <v>2.852E-2</v>
      </c>
      <c r="Y577">
        <v>1.9060000000000001E-2</v>
      </c>
      <c r="Z577">
        <v>2.4680000000000001E-2</v>
      </c>
      <c r="AA577">
        <v>2.5350000000000001E-2</v>
      </c>
      <c r="AB577">
        <v>2.6880000000000001E-2</v>
      </c>
      <c r="AC577">
        <v>2.8639999999999999E-2</v>
      </c>
      <c r="AD577">
        <v>2.4879999999999999E-2</v>
      </c>
      <c r="AE577">
        <v>2.4479999999999998E-2</v>
      </c>
      <c r="AF577">
        <v>2.5180000000000001E-2</v>
      </c>
      <c r="AG577">
        <v>2.5360000000000001E-2</v>
      </c>
      <c r="AH577">
        <v>3.0669999999999999E-2</v>
      </c>
      <c r="AI577"/>
      <c r="AJ577"/>
      <c r="AK577"/>
      <c r="AL577">
        <v>2.4039999999999999E-2</v>
      </c>
      <c r="AM577">
        <v>2.5049999999999999E-2</v>
      </c>
      <c r="AN577">
        <v>2.683E-2</v>
      </c>
      <c r="AO577">
        <v>1.456E-2</v>
      </c>
      <c r="AP577">
        <v>1.2579999999999999E-2</v>
      </c>
      <c r="AQ577">
        <v>2.15E-3</v>
      </c>
      <c r="AR577">
        <v>1.8970000000000001E-2</v>
      </c>
      <c r="AS577">
        <v>5.2999999999999998E-4</v>
      </c>
      <c r="AT577">
        <v>4.28E-3</v>
      </c>
      <c r="AU577">
        <v>7.6800000000000002E-3</v>
      </c>
      <c r="AV577">
        <v>1.042E-2</v>
      </c>
      <c r="AW577">
        <v>210.70000000000002</v>
      </c>
      <c r="AX577">
        <v>-152.09024390243908</v>
      </c>
      <c r="AY577" t="s">
        <v>631</v>
      </c>
      <c r="AZ577" s="45">
        <v>45217.93125671296</v>
      </c>
    </row>
    <row r="578" spans="2:52">
      <c r="B578">
        <v>946</v>
      </c>
      <c r="C578" s="1">
        <v>44425</v>
      </c>
      <c r="D578">
        <v>6.4775999999999998</v>
      </c>
      <c r="E578">
        <v>6.4774000000000003</v>
      </c>
      <c r="F578">
        <v>246.83</v>
      </c>
      <c r="G578">
        <v>187.19</v>
      </c>
      <c r="H578"/>
      <c r="I578">
        <v>83.41</v>
      </c>
      <c r="J578"/>
      <c r="K578"/>
      <c r="L578"/>
      <c r="M578">
        <v>92.52</v>
      </c>
      <c r="N578"/>
      <c r="O578"/>
      <c r="P578"/>
      <c r="Q578"/>
      <c r="R578">
        <v>8208</v>
      </c>
      <c r="S578">
        <v>1610</v>
      </c>
      <c r="T578">
        <v>2091.08</v>
      </c>
      <c r="U578"/>
      <c r="V578"/>
      <c r="W578">
        <v>17.91</v>
      </c>
      <c r="X578">
        <v>2.8819999999999998E-2</v>
      </c>
      <c r="Y578">
        <v>1.933E-2</v>
      </c>
      <c r="Z578">
        <v>2.4809999999999999E-2</v>
      </c>
      <c r="AA578">
        <v>2.5649999999999999E-2</v>
      </c>
      <c r="AB578">
        <v>2.7179999999999999E-2</v>
      </c>
      <c r="AC578">
        <v>2.8639999999999999E-2</v>
      </c>
      <c r="AD578">
        <v>2.5010000000000001E-2</v>
      </c>
      <c r="AE578">
        <v>2.4580000000000001E-2</v>
      </c>
      <c r="AF578">
        <v>2.5180000000000001E-2</v>
      </c>
      <c r="AG578">
        <v>2.545E-2</v>
      </c>
      <c r="AH578">
        <v>3.1609999999999999E-2</v>
      </c>
      <c r="AI578"/>
      <c r="AJ578"/>
      <c r="AK578"/>
      <c r="AL578">
        <v>2.4279999999999999E-2</v>
      </c>
      <c r="AM578">
        <v>2.5219999999999999E-2</v>
      </c>
      <c r="AN578">
        <v>2.7089999999999999E-2</v>
      </c>
      <c r="AO578">
        <v>2.2280000000000001E-2</v>
      </c>
      <c r="AP578">
        <v>1.2619999999999999E-2</v>
      </c>
      <c r="AQ578">
        <v>2.1299999999999999E-3</v>
      </c>
      <c r="AR578">
        <v>1.9189999999999999E-2</v>
      </c>
      <c r="AS578">
        <v>6.0999999999999997E-4</v>
      </c>
      <c r="AT578">
        <v>4.2500000000000003E-3</v>
      </c>
      <c r="AU578">
        <v>7.6699999999999997E-3</v>
      </c>
      <c r="AV578">
        <v>1.044E-2</v>
      </c>
      <c r="AW578">
        <v>214</v>
      </c>
      <c r="AX578">
        <v>-152.09024390243908</v>
      </c>
      <c r="AY578" t="s">
        <v>631</v>
      </c>
      <c r="AZ578" s="45">
        <v>45217.93125671296</v>
      </c>
    </row>
    <row r="579" spans="2:52">
      <c r="B579">
        <v>945</v>
      </c>
      <c r="C579" s="1">
        <v>44424</v>
      </c>
      <c r="D579">
        <v>6.4775999999999998</v>
      </c>
      <c r="E579">
        <v>6.4794999999999998</v>
      </c>
      <c r="F579">
        <v>247.75</v>
      </c>
      <c r="G579">
        <v>187.14</v>
      </c>
      <c r="H579"/>
      <c r="I579">
        <v>83.25</v>
      </c>
      <c r="J579"/>
      <c r="K579"/>
      <c r="L579"/>
      <c r="M579">
        <v>93.03</v>
      </c>
      <c r="N579"/>
      <c r="O579"/>
      <c r="P579"/>
      <c r="Q579"/>
      <c r="R579">
        <v>8208</v>
      </c>
      <c r="S579">
        <v>1610</v>
      </c>
      <c r="T579">
        <v>2091.08</v>
      </c>
      <c r="U579"/>
      <c r="V579"/>
      <c r="W579">
        <v>16.12</v>
      </c>
      <c r="X579">
        <v>2.894E-2</v>
      </c>
      <c r="Y579">
        <v>2.0400000000000001E-2</v>
      </c>
      <c r="Z579">
        <v>2.4979999999999999E-2</v>
      </c>
      <c r="AA579">
        <v>2.581E-2</v>
      </c>
      <c r="AB579">
        <v>2.741E-2</v>
      </c>
      <c r="AC579">
        <v>2.8639999999999999E-2</v>
      </c>
      <c r="AD579">
        <v>2.4989999999999998E-2</v>
      </c>
      <c r="AE579">
        <v>2.4680000000000001E-2</v>
      </c>
      <c r="AF579">
        <v>2.5180000000000001E-2</v>
      </c>
      <c r="AG579">
        <v>2.5430000000000001E-2</v>
      </c>
      <c r="AH579">
        <v>3.2129999999999999E-2</v>
      </c>
      <c r="AI579"/>
      <c r="AJ579"/>
      <c r="AK579"/>
      <c r="AL579">
        <v>2.427E-2</v>
      </c>
      <c r="AM579">
        <v>2.521E-2</v>
      </c>
      <c r="AN579">
        <v>2.7099999999999999E-2</v>
      </c>
      <c r="AO579">
        <v>1.7670000000000002E-2</v>
      </c>
      <c r="AP579">
        <v>1.265E-2</v>
      </c>
      <c r="AQ579">
        <v>2.0899999999999998E-3</v>
      </c>
      <c r="AR579">
        <v>1.9269999999999999E-2</v>
      </c>
      <c r="AS579">
        <v>6.0999999999999997E-4</v>
      </c>
      <c r="AT579">
        <v>4.2199999999999998E-3</v>
      </c>
      <c r="AU579">
        <v>7.62E-3</v>
      </c>
      <c r="AV579">
        <v>1.042E-2</v>
      </c>
      <c r="AW579">
        <v>215.89999999999998</v>
      </c>
      <c r="AX579">
        <v>-152.09024390243908</v>
      </c>
      <c r="AY579" t="s">
        <v>631</v>
      </c>
      <c r="AZ579" s="45">
        <v>45217.93125671296</v>
      </c>
    </row>
    <row r="580" spans="2:52">
      <c r="B580">
        <v>944</v>
      </c>
      <c r="C580" s="1">
        <v>44421</v>
      </c>
      <c r="D580">
        <v>6.4763000000000002</v>
      </c>
      <c r="E580">
        <v>6.4794999999999998</v>
      </c>
      <c r="F580">
        <v>247.25</v>
      </c>
      <c r="G580">
        <v>186.79</v>
      </c>
      <c r="H580"/>
      <c r="I580">
        <v>88.56</v>
      </c>
      <c r="J580"/>
      <c r="K580"/>
      <c r="L580"/>
      <c r="M580">
        <v>92.92</v>
      </c>
      <c r="N580"/>
      <c r="O580"/>
      <c r="P580"/>
      <c r="Q580"/>
      <c r="R580">
        <v>8208</v>
      </c>
      <c r="S580">
        <v>1610</v>
      </c>
      <c r="T580">
        <v>2091.08</v>
      </c>
      <c r="U580"/>
      <c r="V580"/>
      <c r="W580">
        <v>15.45</v>
      </c>
      <c r="X580">
        <v>2.8920000000000001E-2</v>
      </c>
      <c r="Y580">
        <v>2.0400000000000001E-2</v>
      </c>
      <c r="Z580">
        <v>2.4930000000000001E-2</v>
      </c>
      <c r="AA580">
        <v>2.5729999999999999E-2</v>
      </c>
      <c r="AB580">
        <v>2.7310000000000001E-2</v>
      </c>
      <c r="AC580">
        <v>2.8639999999999999E-2</v>
      </c>
      <c r="AD580">
        <v>2.4989999999999998E-2</v>
      </c>
      <c r="AE580">
        <v>2.4680000000000001E-2</v>
      </c>
      <c r="AF580">
        <v>2.5180000000000001E-2</v>
      </c>
      <c r="AG580">
        <v>2.5440000000000001E-2</v>
      </c>
      <c r="AH580">
        <v>3.134E-2</v>
      </c>
      <c r="AI580"/>
      <c r="AJ580"/>
      <c r="AK580"/>
      <c r="AL580">
        <v>2.4230000000000002E-2</v>
      </c>
      <c r="AM580">
        <v>2.5190000000000001E-2</v>
      </c>
      <c r="AN580">
        <v>2.6980000000000001E-2</v>
      </c>
      <c r="AO580">
        <v>1.9980000000000001E-2</v>
      </c>
      <c r="AP580">
        <v>1.277E-2</v>
      </c>
      <c r="AQ580">
        <v>2.0699999999999998E-3</v>
      </c>
      <c r="AR580">
        <v>1.9290000000000002E-2</v>
      </c>
      <c r="AS580">
        <v>4.6000000000000001E-4</v>
      </c>
      <c r="AT580">
        <v>4.3E-3</v>
      </c>
      <c r="AU580">
        <v>7.7299999999999999E-3</v>
      </c>
      <c r="AV580">
        <v>1.0580000000000001E-2</v>
      </c>
      <c r="AW580">
        <v>214.29999999999998</v>
      </c>
      <c r="AX580">
        <v>-152.09024390243908</v>
      </c>
      <c r="AY580" t="s">
        <v>631</v>
      </c>
      <c r="AZ580" s="45">
        <v>45217.93125671296</v>
      </c>
    </row>
    <row r="581" spans="2:52">
      <c r="B581">
        <v>943</v>
      </c>
      <c r="C581" s="1">
        <v>44420</v>
      </c>
      <c r="D581">
        <v>6.4874000000000001</v>
      </c>
      <c r="E581">
        <v>6.4859</v>
      </c>
      <c r="F581">
        <v>247.24</v>
      </c>
      <c r="G581">
        <v>186.3</v>
      </c>
      <c r="H581"/>
      <c r="I581">
        <v>88.56</v>
      </c>
      <c r="J581"/>
      <c r="K581"/>
      <c r="L581"/>
      <c r="M581">
        <v>93.06</v>
      </c>
      <c r="N581"/>
      <c r="O581"/>
      <c r="P581"/>
      <c r="Q581"/>
      <c r="R581">
        <v>8208</v>
      </c>
      <c r="S581">
        <v>1610</v>
      </c>
      <c r="T581">
        <v>2091.08</v>
      </c>
      <c r="U581"/>
      <c r="V581"/>
      <c r="W581">
        <v>15.59</v>
      </c>
      <c r="X581">
        <v>2.869E-2</v>
      </c>
      <c r="Y581">
        <v>2.0240000000000001E-2</v>
      </c>
      <c r="Z581">
        <v>2.487E-2</v>
      </c>
      <c r="AA581">
        <v>2.5659999999999999E-2</v>
      </c>
      <c r="AB581">
        <v>2.7140000000000001E-2</v>
      </c>
      <c r="AC581">
        <v>2.862E-2</v>
      </c>
      <c r="AD581">
        <v>2.5000000000000001E-2</v>
      </c>
      <c r="AE581">
        <v>2.47E-2</v>
      </c>
      <c r="AF581">
        <v>2.5180000000000001E-2</v>
      </c>
      <c r="AG581">
        <v>2.545E-2</v>
      </c>
      <c r="AH581">
        <v>2.981E-2</v>
      </c>
      <c r="AI581"/>
      <c r="AJ581"/>
      <c r="AK581"/>
      <c r="AL581">
        <v>2.4230000000000002E-2</v>
      </c>
      <c r="AM581">
        <v>2.5190000000000001E-2</v>
      </c>
      <c r="AN581">
        <v>2.6939999999999999E-2</v>
      </c>
      <c r="AO581">
        <v>1.6310000000000002E-2</v>
      </c>
      <c r="AP581">
        <v>1.359E-2</v>
      </c>
      <c r="AQ581">
        <v>2.2300000000000002E-3</v>
      </c>
      <c r="AR581">
        <v>1.9990000000000001E-2</v>
      </c>
      <c r="AS581">
        <v>4.2999999999999999E-4</v>
      </c>
      <c r="AT581">
        <v>4.5599999999999998E-3</v>
      </c>
      <c r="AU581">
        <v>8.2299999999999995E-3</v>
      </c>
      <c r="AV581">
        <v>1.1259999999999999E-2</v>
      </c>
      <c r="AW581">
        <v>211</v>
      </c>
      <c r="AX581">
        <v>-152.09024390243908</v>
      </c>
      <c r="AY581" t="s">
        <v>631</v>
      </c>
      <c r="AZ581" s="45">
        <v>45217.93125671296</v>
      </c>
    </row>
    <row r="582" spans="2:52">
      <c r="B582">
        <v>942</v>
      </c>
      <c r="C582" s="1">
        <v>44419</v>
      </c>
      <c r="D582">
        <v>6.4863999999999997</v>
      </c>
      <c r="E582">
        <v>6.4863999999999997</v>
      </c>
      <c r="F582">
        <v>247.49</v>
      </c>
      <c r="G582">
        <v>186.34</v>
      </c>
      <c r="H582"/>
      <c r="I582">
        <v>88.56</v>
      </c>
      <c r="J582"/>
      <c r="K582"/>
      <c r="L582"/>
      <c r="M582">
        <v>92.94</v>
      </c>
      <c r="N582"/>
      <c r="O582"/>
      <c r="P582"/>
      <c r="Q582"/>
      <c r="R582">
        <v>8208</v>
      </c>
      <c r="S582">
        <v>1610</v>
      </c>
      <c r="T582">
        <v>2091.08</v>
      </c>
      <c r="U582"/>
      <c r="V582"/>
      <c r="W582">
        <v>16.059999999999999</v>
      </c>
      <c r="X582">
        <v>2.887E-2</v>
      </c>
      <c r="Y582">
        <v>2.0279999999999999E-2</v>
      </c>
      <c r="Z582">
        <v>2.5010000000000001E-2</v>
      </c>
      <c r="AA582">
        <v>2.5760000000000002E-2</v>
      </c>
      <c r="AB582">
        <v>2.7289999999999998E-2</v>
      </c>
      <c r="AC582">
        <v>2.8629999999999999E-2</v>
      </c>
      <c r="AD582">
        <v>2.5000000000000001E-2</v>
      </c>
      <c r="AE582">
        <v>2.478E-2</v>
      </c>
      <c r="AF582">
        <v>2.5180000000000001E-2</v>
      </c>
      <c r="AG582">
        <v>2.545E-2</v>
      </c>
      <c r="AH582">
        <v>2.9579999999999999E-2</v>
      </c>
      <c r="AI582"/>
      <c r="AJ582"/>
      <c r="AK582"/>
      <c r="AL582">
        <v>2.4299999999999999E-2</v>
      </c>
      <c r="AM582">
        <v>2.5309999999999999E-2</v>
      </c>
      <c r="AN582">
        <v>2.7130000000000001E-2</v>
      </c>
      <c r="AO582">
        <v>1.804E-2</v>
      </c>
      <c r="AP582">
        <v>1.3299999999999999E-2</v>
      </c>
      <c r="AQ582">
        <v>2.1900000000000001E-3</v>
      </c>
      <c r="AR582">
        <v>1.9990000000000001E-2</v>
      </c>
      <c r="AS582">
        <v>5.1000000000000004E-4</v>
      </c>
      <c r="AT582">
        <v>4.4900000000000001E-3</v>
      </c>
      <c r="AU582">
        <v>8.0800000000000004E-3</v>
      </c>
      <c r="AV582">
        <v>1.112E-2</v>
      </c>
      <c r="AW582">
        <v>212.70000000000002</v>
      </c>
      <c r="AX582">
        <v>-152.09024390243908</v>
      </c>
      <c r="AY582" t="s">
        <v>631</v>
      </c>
      <c r="AZ582" s="45">
        <v>45217.93125671296</v>
      </c>
    </row>
    <row r="583" spans="2:52">
      <c r="B583">
        <v>941</v>
      </c>
      <c r="C583" s="1">
        <v>44418</v>
      </c>
      <c r="D583">
        <v>6.4786000000000001</v>
      </c>
      <c r="E583">
        <v>6.4831000000000003</v>
      </c>
      <c r="F583">
        <v>245.72</v>
      </c>
      <c r="G583">
        <v>186.03</v>
      </c>
      <c r="H583"/>
      <c r="I583">
        <v>88.56</v>
      </c>
      <c r="J583"/>
      <c r="K583"/>
      <c r="L583"/>
      <c r="M583">
        <v>92.8</v>
      </c>
      <c r="N583"/>
      <c r="O583"/>
      <c r="P583"/>
      <c r="Q583"/>
      <c r="R583">
        <v>8208</v>
      </c>
      <c r="S583">
        <v>1610</v>
      </c>
      <c r="T583">
        <v>2091.08</v>
      </c>
      <c r="U583"/>
      <c r="V583"/>
      <c r="W583">
        <v>16.79</v>
      </c>
      <c r="X583">
        <v>2.8750000000000001E-2</v>
      </c>
      <c r="Y583">
        <v>2.0080000000000001E-2</v>
      </c>
      <c r="Z583">
        <v>2.4989999999999998E-2</v>
      </c>
      <c r="AA583">
        <v>2.579E-2</v>
      </c>
      <c r="AB583">
        <v>2.7230000000000001E-2</v>
      </c>
      <c r="AC583">
        <v>2.9000000000000001E-2</v>
      </c>
      <c r="AD583">
        <v>2.5049999999999999E-2</v>
      </c>
      <c r="AE583">
        <v>2.4809999999999999E-2</v>
      </c>
      <c r="AF583">
        <v>2.5180000000000001E-2</v>
      </c>
      <c r="AG583">
        <v>2.5430000000000001E-2</v>
      </c>
      <c r="AH583">
        <v>3.0759999999999999E-2</v>
      </c>
      <c r="AI583"/>
      <c r="AJ583"/>
      <c r="AK583"/>
      <c r="AL583">
        <v>2.4379999999999999E-2</v>
      </c>
      <c r="AM583">
        <v>2.538E-2</v>
      </c>
      <c r="AN583">
        <v>2.7119999999999998E-2</v>
      </c>
      <c r="AO583">
        <v>2.5010000000000001E-2</v>
      </c>
      <c r="AP583">
        <v>1.349E-2</v>
      </c>
      <c r="AQ583">
        <v>2.3800000000000002E-3</v>
      </c>
      <c r="AR583">
        <v>1.9990000000000001E-2</v>
      </c>
      <c r="AS583">
        <v>4.2999999999999999E-4</v>
      </c>
      <c r="AT583">
        <v>4.4999999999999997E-3</v>
      </c>
      <c r="AU583">
        <v>8.26E-3</v>
      </c>
      <c r="AV583">
        <v>1.1259999999999999E-2</v>
      </c>
      <c r="AW583">
        <v>212.9</v>
      </c>
      <c r="AX583">
        <v>-152.09024390243908</v>
      </c>
      <c r="AY583" t="s">
        <v>631</v>
      </c>
      <c r="AZ583" s="45">
        <v>45217.93125671296</v>
      </c>
    </row>
    <row r="584" spans="2:52">
      <c r="B584">
        <v>940</v>
      </c>
      <c r="C584" s="1">
        <v>44417</v>
      </c>
      <c r="D584">
        <v>6.4619999999999997</v>
      </c>
      <c r="E584">
        <v>6.4615</v>
      </c>
      <c r="F584">
        <v>244.2</v>
      </c>
      <c r="G584">
        <v>186.08</v>
      </c>
      <c r="H584"/>
      <c r="I584">
        <v>88.56</v>
      </c>
      <c r="J584"/>
      <c r="K584"/>
      <c r="L584"/>
      <c r="M584">
        <v>92.24</v>
      </c>
      <c r="N584"/>
      <c r="O584"/>
      <c r="P584"/>
      <c r="Q584"/>
      <c r="R584">
        <v>8208</v>
      </c>
      <c r="S584">
        <v>1610</v>
      </c>
      <c r="T584">
        <v>2091.08</v>
      </c>
      <c r="U584"/>
      <c r="V584"/>
      <c r="W584">
        <v>16.72</v>
      </c>
      <c r="X584">
        <v>2.8639999999999999E-2</v>
      </c>
      <c r="Y584">
        <v>1.924E-2</v>
      </c>
      <c r="Z584">
        <v>2.47E-2</v>
      </c>
      <c r="AA584">
        <v>2.562E-2</v>
      </c>
      <c r="AB584">
        <v>2.7150000000000001E-2</v>
      </c>
      <c r="AC584">
        <v>2.929E-2</v>
      </c>
      <c r="AD584">
        <v>2.5059999999999999E-2</v>
      </c>
      <c r="AE584">
        <v>2.487E-2</v>
      </c>
      <c r="AF584">
        <v>2.5180000000000001E-2</v>
      </c>
      <c r="AG584">
        <v>2.5510000000000001E-2</v>
      </c>
      <c r="AH584">
        <v>2.8729999999999999E-2</v>
      </c>
      <c r="AI584"/>
      <c r="AJ584"/>
      <c r="AK584"/>
      <c r="AL584">
        <v>2.4219999999999998E-2</v>
      </c>
      <c r="AM584">
        <v>2.528E-2</v>
      </c>
      <c r="AN584">
        <v>2.6540000000000001E-2</v>
      </c>
      <c r="AO584">
        <v>1.6420000000000001E-2</v>
      </c>
      <c r="AP584">
        <v>1.324E-2</v>
      </c>
      <c r="AQ584">
        <v>2.2000000000000001E-3</v>
      </c>
      <c r="AR584">
        <v>1.9699999999999999E-2</v>
      </c>
      <c r="AS584">
        <v>4.6000000000000001E-4</v>
      </c>
      <c r="AT584">
        <v>4.2300000000000003E-3</v>
      </c>
      <c r="AU584">
        <v>7.9500000000000005E-3</v>
      </c>
      <c r="AV584">
        <v>1.0999999999999999E-2</v>
      </c>
      <c r="AW584">
        <v>213.9</v>
      </c>
      <c r="AX584">
        <v>-152.09024390243908</v>
      </c>
      <c r="AY584" t="s">
        <v>631</v>
      </c>
      <c r="AZ584" s="45">
        <v>45217.93125671296</v>
      </c>
    </row>
    <row r="585" spans="2:52">
      <c r="B585">
        <v>939</v>
      </c>
      <c r="C585" s="1">
        <v>44414</v>
      </c>
      <c r="D585">
        <v>6.4630000000000001</v>
      </c>
      <c r="E585">
        <v>6.4661999999999997</v>
      </c>
      <c r="F585">
        <v>243.66</v>
      </c>
      <c r="G585">
        <v>186.19</v>
      </c>
      <c r="H585"/>
      <c r="I585">
        <v>88.56</v>
      </c>
      <c r="J585"/>
      <c r="K585"/>
      <c r="L585"/>
      <c r="M585">
        <v>92.27</v>
      </c>
      <c r="N585"/>
      <c r="O585"/>
      <c r="P585"/>
      <c r="Q585"/>
      <c r="R585">
        <v>8208</v>
      </c>
      <c r="S585">
        <v>1610</v>
      </c>
      <c r="T585">
        <v>2091.08</v>
      </c>
      <c r="U585"/>
      <c r="V585"/>
      <c r="W585">
        <v>16.149999999999999</v>
      </c>
      <c r="X585">
        <v>2.8160000000000001E-2</v>
      </c>
      <c r="Y585">
        <v>1.924E-2</v>
      </c>
      <c r="Z585">
        <v>2.4199999999999999E-2</v>
      </c>
      <c r="AA585">
        <v>2.5260000000000001E-2</v>
      </c>
      <c r="AB585">
        <v>2.6530000000000001E-2</v>
      </c>
      <c r="AC585">
        <v>2.9219999999999999E-2</v>
      </c>
      <c r="AD585">
        <v>2.5059999999999999E-2</v>
      </c>
      <c r="AE585">
        <v>2.487E-2</v>
      </c>
      <c r="AF585">
        <v>2.5180000000000001E-2</v>
      </c>
      <c r="AG585">
        <v>2.5510000000000001E-2</v>
      </c>
      <c r="AH585">
        <v>2.8469999999999999E-2</v>
      </c>
      <c r="AI585"/>
      <c r="AJ585"/>
      <c r="AK585"/>
      <c r="AL585">
        <v>2.3800000000000002E-2</v>
      </c>
      <c r="AM585">
        <v>2.477E-2</v>
      </c>
      <c r="AN585">
        <v>2.6540000000000001E-2</v>
      </c>
      <c r="AO585">
        <v>1.941E-2</v>
      </c>
      <c r="AP585">
        <v>1.2970000000000001E-2</v>
      </c>
      <c r="AQ585">
        <v>2.0799999999999998E-3</v>
      </c>
      <c r="AR585">
        <v>1.9449999999999999E-2</v>
      </c>
      <c r="AS585">
        <v>4.2999999999999999E-4</v>
      </c>
      <c r="AT585">
        <v>4.0699999999999998E-3</v>
      </c>
      <c r="AU585">
        <v>7.6800000000000002E-3</v>
      </c>
      <c r="AV585">
        <v>1.072E-2</v>
      </c>
      <c r="AW585">
        <v>211.9</v>
      </c>
      <c r="AX585">
        <v>-152.09024390243908</v>
      </c>
      <c r="AY585" t="s">
        <v>631</v>
      </c>
      <c r="AZ585" s="45">
        <v>45217.93125671296</v>
      </c>
    </row>
    <row r="586" spans="2:52">
      <c r="B586">
        <v>938</v>
      </c>
      <c r="C586" s="1">
        <v>44413</v>
      </c>
      <c r="D586">
        <v>6.4665999999999997</v>
      </c>
      <c r="E586">
        <v>6.4702999999999999</v>
      </c>
      <c r="F586">
        <v>246.4</v>
      </c>
      <c r="G586">
        <v>186.76</v>
      </c>
      <c r="H586"/>
      <c r="I586">
        <v>93.25</v>
      </c>
      <c r="J586"/>
      <c r="K586"/>
      <c r="L586"/>
      <c r="M586">
        <v>92.08</v>
      </c>
      <c r="N586"/>
      <c r="O586"/>
      <c r="P586"/>
      <c r="Q586"/>
      <c r="R586">
        <v>8208</v>
      </c>
      <c r="S586">
        <v>1610</v>
      </c>
      <c r="T586">
        <v>2091.08</v>
      </c>
      <c r="U586"/>
      <c r="V586"/>
      <c r="W586">
        <v>17.28</v>
      </c>
      <c r="X586">
        <v>2.826E-2</v>
      </c>
      <c r="Y586">
        <v>1.8929999999999999E-2</v>
      </c>
      <c r="Z586">
        <v>2.4170000000000001E-2</v>
      </c>
      <c r="AA586">
        <v>2.5250000000000002E-2</v>
      </c>
      <c r="AB586">
        <v>2.648E-2</v>
      </c>
      <c r="AC586">
        <v>2.9219999999999999E-2</v>
      </c>
      <c r="AD586">
        <v>2.5239999999999999E-2</v>
      </c>
      <c r="AE586">
        <v>2.487E-2</v>
      </c>
      <c r="AF586">
        <v>2.5180000000000001E-2</v>
      </c>
      <c r="AG586">
        <v>2.5499999999999998E-2</v>
      </c>
      <c r="AH586">
        <v>2.988E-2</v>
      </c>
      <c r="AI586"/>
      <c r="AJ586"/>
      <c r="AK586"/>
      <c r="AL586">
        <v>2.3769999999999999E-2</v>
      </c>
      <c r="AM586">
        <v>2.4979999999999999E-2</v>
      </c>
      <c r="AN586">
        <v>2.6519999999999998E-2</v>
      </c>
      <c r="AO586">
        <v>1.482E-2</v>
      </c>
      <c r="AP586">
        <v>1.223E-2</v>
      </c>
      <c r="AQ586">
        <v>1.98E-3</v>
      </c>
      <c r="AR586">
        <v>1.8610000000000002E-2</v>
      </c>
      <c r="AS586">
        <v>4.6000000000000001E-4</v>
      </c>
      <c r="AT586">
        <v>3.7499999999999999E-3</v>
      </c>
      <c r="AU586">
        <v>7.2399999999999999E-3</v>
      </c>
      <c r="AV586">
        <v>1.014E-2</v>
      </c>
      <c r="AW586">
        <v>215.00000000000003</v>
      </c>
      <c r="AX586">
        <v>-152.09024390243908</v>
      </c>
      <c r="AY586" t="s">
        <v>631</v>
      </c>
      <c r="AZ586" s="45">
        <v>45217.93125671296</v>
      </c>
    </row>
    <row r="587" spans="2:52">
      <c r="B587">
        <v>937</v>
      </c>
      <c r="C587" s="1">
        <v>44412</v>
      </c>
      <c r="D587">
        <v>6.4649999999999999</v>
      </c>
      <c r="E587">
        <v>6.4621000000000004</v>
      </c>
      <c r="F587">
        <v>245.25</v>
      </c>
      <c r="G587">
        <v>187</v>
      </c>
      <c r="H587"/>
      <c r="I587">
        <v>93.25</v>
      </c>
      <c r="J587"/>
      <c r="K587"/>
      <c r="L587"/>
      <c r="M587">
        <v>92.05</v>
      </c>
      <c r="N587"/>
      <c r="O587"/>
      <c r="P587"/>
      <c r="Q587"/>
      <c r="R587">
        <v>8208</v>
      </c>
      <c r="S587">
        <v>1610</v>
      </c>
      <c r="T587">
        <v>2091.08</v>
      </c>
      <c r="U587"/>
      <c r="V587"/>
      <c r="W587">
        <v>17.97</v>
      </c>
      <c r="X587">
        <v>2.8299999999999999E-2</v>
      </c>
      <c r="Y587">
        <v>1.934E-2</v>
      </c>
      <c r="Z587">
        <v>2.436E-2</v>
      </c>
      <c r="AA587">
        <v>2.5340000000000001E-2</v>
      </c>
      <c r="AB587">
        <v>2.6579999999999999E-2</v>
      </c>
      <c r="AC587">
        <v>2.9590000000000002E-2</v>
      </c>
      <c r="AD587">
        <v>2.545E-2</v>
      </c>
      <c r="AE587">
        <v>2.494E-2</v>
      </c>
      <c r="AF587">
        <v>2.5180000000000001E-2</v>
      </c>
      <c r="AG587">
        <v>2.555E-2</v>
      </c>
      <c r="AH587">
        <v>3.108E-2</v>
      </c>
      <c r="AI587"/>
      <c r="AJ587"/>
      <c r="AK587"/>
      <c r="AL587">
        <v>2.4039999999999999E-2</v>
      </c>
      <c r="AM587">
        <v>2.5100000000000001E-2</v>
      </c>
      <c r="AN587">
        <v>2.681E-2</v>
      </c>
      <c r="AO587">
        <v>1.7100000000000001E-2</v>
      </c>
      <c r="AP587">
        <v>1.1820000000000001E-2</v>
      </c>
      <c r="AQ587">
        <v>1.8E-3</v>
      </c>
      <c r="AR587">
        <v>1.839E-2</v>
      </c>
      <c r="AS587">
        <v>4.6000000000000001E-4</v>
      </c>
      <c r="AT587">
        <v>3.3999999999999998E-3</v>
      </c>
      <c r="AU587">
        <v>6.7600000000000004E-3</v>
      </c>
      <c r="AV587">
        <v>9.6699999999999998E-3</v>
      </c>
      <c r="AW587">
        <v>219.4</v>
      </c>
      <c r="AX587">
        <v>-152.09024390243908</v>
      </c>
      <c r="AY587" t="s">
        <v>631</v>
      </c>
      <c r="AZ587" s="45">
        <v>45217.93125671296</v>
      </c>
    </row>
    <row r="588" spans="2:52">
      <c r="B588">
        <v>936</v>
      </c>
      <c r="C588" s="1">
        <v>44411</v>
      </c>
      <c r="D588">
        <v>6.4633000000000003</v>
      </c>
      <c r="E588">
        <v>6.4614000000000003</v>
      </c>
      <c r="F588">
        <v>243.36</v>
      </c>
      <c r="G588">
        <v>186.85</v>
      </c>
      <c r="H588"/>
      <c r="I588">
        <v>93.25</v>
      </c>
      <c r="J588"/>
      <c r="K588"/>
      <c r="L588"/>
      <c r="M588">
        <v>92.17</v>
      </c>
      <c r="N588"/>
      <c r="O588"/>
      <c r="P588"/>
      <c r="Q588"/>
      <c r="R588">
        <v>8211.9</v>
      </c>
      <c r="S588">
        <v>1610</v>
      </c>
      <c r="T588">
        <v>2088.4299999999998</v>
      </c>
      <c r="U588"/>
      <c r="V588"/>
      <c r="W588">
        <v>18.04</v>
      </c>
      <c r="X588">
        <v>2.8320000000000001E-2</v>
      </c>
      <c r="Y588">
        <v>1.9359999999999999E-2</v>
      </c>
      <c r="Z588">
        <v>2.3980000000000001E-2</v>
      </c>
      <c r="AA588">
        <v>2.5090000000000001E-2</v>
      </c>
      <c r="AB588">
        <v>2.6599999999999999E-2</v>
      </c>
      <c r="AC588">
        <v>2.9499999999999998E-2</v>
      </c>
      <c r="AD588">
        <v>2.5430000000000001E-2</v>
      </c>
      <c r="AE588">
        <v>2.5059999999999999E-2</v>
      </c>
      <c r="AF588">
        <v>2.5239999999999999E-2</v>
      </c>
      <c r="AG588">
        <v>2.5559999999999999E-2</v>
      </c>
      <c r="AH588">
        <v>3.0290000000000001E-2</v>
      </c>
      <c r="AI588"/>
      <c r="AJ588"/>
      <c r="AK588"/>
      <c r="AL588">
        <v>2.4140000000000002E-2</v>
      </c>
      <c r="AM588">
        <v>2.5020000000000001E-2</v>
      </c>
      <c r="AN588">
        <v>2.6839999999999999E-2</v>
      </c>
      <c r="AO588"/>
      <c r="AP588">
        <v>1.172E-2</v>
      </c>
      <c r="AQ588">
        <v>1.6999999999999999E-3</v>
      </c>
      <c r="AR588">
        <v>1.8409999999999999E-2</v>
      </c>
      <c r="AS588">
        <v>4.0999999999999999E-4</v>
      </c>
      <c r="AT588">
        <v>3.16E-3</v>
      </c>
      <c r="AU588">
        <v>6.4700000000000001E-3</v>
      </c>
      <c r="AV588">
        <v>9.4199999999999996E-3</v>
      </c>
      <c r="AW588">
        <v>219.3</v>
      </c>
      <c r="AX588">
        <v>-152.09024390243908</v>
      </c>
      <c r="AY588" t="s">
        <v>631</v>
      </c>
      <c r="AZ588" s="45">
        <v>45217.93125671296</v>
      </c>
    </row>
    <row r="589" spans="2:52">
      <c r="B589">
        <v>935</v>
      </c>
      <c r="C589" s="1">
        <v>44410</v>
      </c>
      <c r="D589">
        <v>6.4573999999999998</v>
      </c>
      <c r="E589">
        <v>6.4564000000000004</v>
      </c>
      <c r="F589">
        <v>240.91</v>
      </c>
      <c r="G589">
        <v>186.76</v>
      </c>
      <c r="H589"/>
      <c r="I589">
        <v>93.25</v>
      </c>
      <c r="J589"/>
      <c r="K589"/>
      <c r="L589"/>
      <c r="M589">
        <v>91.86</v>
      </c>
      <c r="N589"/>
      <c r="O589"/>
      <c r="P589"/>
      <c r="Q589"/>
      <c r="R589">
        <v>8211.9</v>
      </c>
      <c r="S589">
        <v>1610</v>
      </c>
      <c r="T589">
        <v>2088.4299999999998</v>
      </c>
      <c r="U589"/>
      <c r="V589"/>
      <c r="W589">
        <v>19.46</v>
      </c>
      <c r="X589">
        <v>2.8289999999999999E-2</v>
      </c>
      <c r="Y589">
        <v>2.001E-2</v>
      </c>
      <c r="Z589">
        <v>2.4029999999999999E-2</v>
      </c>
      <c r="AA589">
        <v>2.494E-2</v>
      </c>
      <c r="AB589">
        <v>2.6460000000000001E-2</v>
      </c>
      <c r="AC589">
        <v>2.955E-2</v>
      </c>
      <c r="AD589">
        <v>2.5590000000000002E-2</v>
      </c>
      <c r="AE589">
        <v>2.5080000000000002E-2</v>
      </c>
      <c r="AF589">
        <v>2.5219999999999999E-2</v>
      </c>
      <c r="AG589">
        <v>2.5610000000000001E-2</v>
      </c>
      <c r="AH589">
        <v>3.014E-2</v>
      </c>
      <c r="AI589"/>
      <c r="AJ589"/>
      <c r="AK589"/>
      <c r="AL589">
        <v>2.41E-2</v>
      </c>
      <c r="AM589">
        <v>2.4809999999999999E-2</v>
      </c>
      <c r="AN589">
        <v>2.6700000000000002E-2</v>
      </c>
      <c r="AO589"/>
      <c r="AP589">
        <v>1.1769999999999999E-2</v>
      </c>
      <c r="AQ589">
        <v>1.72E-3</v>
      </c>
      <c r="AR589">
        <v>1.8499999999999999E-2</v>
      </c>
      <c r="AS589">
        <v>4.0999999999999999E-4</v>
      </c>
      <c r="AT589">
        <v>3.1900000000000001E-3</v>
      </c>
      <c r="AU589">
        <v>6.5399999999999998E-3</v>
      </c>
      <c r="AV589">
        <v>9.5099999999999994E-3</v>
      </c>
      <c r="AW589">
        <v>217.49999999999997</v>
      </c>
      <c r="AX589">
        <v>-152.09024390243908</v>
      </c>
      <c r="AY589" t="s">
        <v>631</v>
      </c>
      <c r="AZ589" s="45">
        <v>45217.93125671296</v>
      </c>
    </row>
    <row r="590" spans="2:52">
      <c r="B590">
        <v>934</v>
      </c>
      <c r="C590" s="1">
        <v>44407</v>
      </c>
      <c r="D590">
        <v>6.4859</v>
      </c>
      <c r="E590">
        <v>6.4908999999999999</v>
      </c>
      <c r="F590">
        <v>239.66</v>
      </c>
      <c r="G590">
        <v>186.37</v>
      </c>
      <c r="H590"/>
      <c r="I590">
        <v>93.25</v>
      </c>
      <c r="J590"/>
      <c r="K590"/>
      <c r="L590"/>
      <c r="M590">
        <v>92.32</v>
      </c>
      <c r="N590"/>
      <c r="O590"/>
      <c r="P590"/>
      <c r="Q590"/>
      <c r="R590">
        <v>8211.9</v>
      </c>
      <c r="S590">
        <v>1610</v>
      </c>
      <c r="T590">
        <v>2088.4299999999998</v>
      </c>
      <c r="U590"/>
      <c r="V590"/>
      <c r="W590">
        <v>18.239999999999998</v>
      </c>
      <c r="X590">
        <v>2.8549999999999999E-2</v>
      </c>
      <c r="Y590">
        <v>2.001E-2</v>
      </c>
      <c r="Z590">
        <v>2.4279999999999999E-2</v>
      </c>
      <c r="AA590">
        <v>2.5149999999999999E-2</v>
      </c>
      <c r="AB590">
        <v>2.6759999999999999E-2</v>
      </c>
      <c r="AC590">
        <v>2.9680000000000002E-2</v>
      </c>
      <c r="AD590">
        <v>2.5590000000000002E-2</v>
      </c>
      <c r="AE590">
        <v>2.5059999999999999E-2</v>
      </c>
      <c r="AF590">
        <v>2.5239999999999999E-2</v>
      </c>
      <c r="AG590">
        <v>2.5610000000000001E-2</v>
      </c>
      <c r="AH590">
        <v>3.0360000000000002E-2</v>
      </c>
      <c r="AI590"/>
      <c r="AJ590"/>
      <c r="AK590"/>
      <c r="AL590">
        <v>2.436E-2</v>
      </c>
      <c r="AM590">
        <v>2.5219999999999999E-2</v>
      </c>
      <c r="AN590">
        <v>2.7009999999999999E-2</v>
      </c>
      <c r="AO590"/>
      <c r="AP590">
        <v>1.222E-2</v>
      </c>
      <c r="AQ590">
        <v>1.8400000000000001E-3</v>
      </c>
      <c r="AR590">
        <v>1.8919999999999999E-2</v>
      </c>
      <c r="AS590">
        <v>4.0999999999999999E-4</v>
      </c>
      <c r="AT590">
        <v>3.3800000000000002E-3</v>
      </c>
      <c r="AU590">
        <v>6.8999999999999999E-3</v>
      </c>
      <c r="AV590">
        <v>9.9500000000000005E-3</v>
      </c>
      <c r="AW590">
        <v>217.7</v>
      </c>
      <c r="AX590">
        <v>-152.09024390243908</v>
      </c>
      <c r="AY590" t="s">
        <v>631</v>
      </c>
      <c r="AZ590" s="45">
        <v>45217.93125671296</v>
      </c>
    </row>
    <row r="591" spans="2:52">
      <c r="B591">
        <v>933</v>
      </c>
      <c r="C591" s="1">
        <v>44406</v>
      </c>
      <c r="D591">
        <v>6.5269000000000004</v>
      </c>
      <c r="E591">
        <v>6.5111999999999997</v>
      </c>
      <c r="F591">
        <v>242.79</v>
      </c>
      <c r="G591">
        <v>186.31</v>
      </c>
      <c r="H591"/>
      <c r="I591">
        <v>93.25</v>
      </c>
      <c r="J591"/>
      <c r="K591"/>
      <c r="L591"/>
      <c r="M591">
        <v>92.43</v>
      </c>
      <c r="N591"/>
      <c r="O591"/>
      <c r="P591"/>
      <c r="Q591"/>
      <c r="R591">
        <v>8211.9</v>
      </c>
      <c r="S591">
        <v>1610</v>
      </c>
      <c r="T591">
        <v>2088.4299999999998</v>
      </c>
      <c r="U591"/>
      <c r="V591"/>
      <c r="W591">
        <v>17.7</v>
      </c>
      <c r="X591">
        <v>2.896E-2</v>
      </c>
      <c r="Y591">
        <v>1.9890000000000001E-2</v>
      </c>
      <c r="Z591">
        <v>2.453E-2</v>
      </c>
      <c r="AA591">
        <v>2.562E-2</v>
      </c>
      <c r="AB591">
        <v>2.7119999999999998E-2</v>
      </c>
      <c r="AC591">
        <v>2.9680000000000002E-2</v>
      </c>
      <c r="AD591">
        <v>2.5610000000000001E-2</v>
      </c>
      <c r="AE591">
        <v>2.5069999999999999E-2</v>
      </c>
      <c r="AF591">
        <v>2.5159999999999998E-2</v>
      </c>
      <c r="AG591">
        <v>2.5610000000000001E-2</v>
      </c>
      <c r="AH591">
        <v>3.1949999999999999E-2</v>
      </c>
      <c r="AI591"/>
      <c r="AJ591"/>
      <c r="AK591"/>
      <c r="AL591">
        <v>2.4649999999999998E-2</v>
      </c>
      <c r="AM591">
        <v>2.5659999999999999E-2</v>
      </c>
      <c r="AN591">
        <v>2.742E-2</v>
      </c>
      <c r="AO591"/>
      <c r="AP591">
        <v>1.269E-2</v>
      </c>
      <c r="AQ591">
        <v>2.0300000000000001E-3</v>
      </c>
      <c r="AR591">
        <v>1.9199999999999998E-2</v>
      </c>
      <c r="AS591">
        <v>4.2999999999999999E-4</v>
      </c>
      <c r="AT591">
        <v>3.7200000000000002E-3</v>
      </c>
      <c r="AU591">
        <v>7.3499999999999998E-3</v>
      </c>
      <c r="AV591">
        <v>1.022E-2</v>
      </c>
      <c r="AW591">
        <v>219</v>
      </c>
      <c r="AX591">
        <v>-152.09024390243908</v>
      </c>
      <c r="AY591" t="s">
        <v>631</v>
      </c>
      <c r="AZ591" s="45">
        <v>45217.93125671296</v>
      </c>
    </row>
    <row r="592" spans="2:52">
      <c r="B592">
        <v>932</v>
      </c>
      <c r="C592" s="1">
        <v>44405</v>
      </c>
      <c r="D592">
        <v>6.4835000000000003</v>
      </c>
      <c r="E592">
        <v>6.4828999999999999</v>
      </c>
      <c r="F592">
        <v>244.39</v>
      </c>
      <c r="G592">
        <v>186.45</v>
      </c>
      <c r="H592"/>
      <c r="I592">
        <v>93.25</v>
      </c>
      <c r="J592"/>
      <c r="K592"/>
      <c r="L592"/>
      <c r="M592">
        <v>92.65</v>
      </c>
      <c r="N592"/>
      <c r="O592"/>
      <c r="P592"/>
      <c r="Q592"/>
      <c r="R592">
        <v>8211.9</v>
      </c>
      <c r="S592">
        <v>1610</v>
      </c>
      <c r="T592">
        <v>2088.4299999999998</v>
      </c>
      <c r="U592"/>
      <c r="V592"/>
      <c r="W592">
        <v>18.309999999999999</v>
      </c>
      <c r="X592">
        <v>2.9270000000000001E-2</v>
      </c>
      <c r="Y592">
        <v>1.9810000000000001E-2</v>
      </c>
      <c r="Z592">
        <v>2.47E-2</v>
      </c>
      <c r="AA592">
        <v>2.5899999999999999E-2</v>
      </c>
      <c r="AB592">
        <v>2.75E-2</v>
      </c>
      <c r="AC592">
        <v>2.9680000000000002E-2</v>
      </c>
      <c r="AD592">
        <v>2.521E-2</v>
      </c>
      <c r="AE592">
        <v>2.5090000000000001E-2</v>
      </c>
      <c r="AF592">
        <v>2.5229999999999999E-2</v>
      </c>
      <c r="AG592">
        <v>2.562E-2</v>
      </c>
      <c r="AH592">
        <v>3.2059999999999998E-2</v>
      </c>
      <c r="AI592"/>
      <c r="AJ592"/>
      <c r="AK592"/>
      <c r="AL592">
        <v>2.4809999999999999E-2</v>
      </c>
      <c r="AM592">
        <v>2.5850000000000001E-2</v>
      </c>
      <c r="AN592">
        <v>2.758E-2</v>
      </c>
      <c r="AO592"/>
      <c r="AP592">
        <v>1.2330000000000001E-2</v>
      </c>
      <c r="AQ592">
        <v>2.0200000000000001E-3</v>
      </c>
      <c r="AR592">
        <v>1.8800000000000001E-2</v>
      </c>
      <c r="AS592">
        <v>4.6000000000000001E-4</v>
      </c>
      <c r="AT592">
        <v>3.64E-3</v>
      </c>
      <c r="AU592">
        <v>7.11E-3</v>
      </c>
      <c r="AV592">
        <v>9.92E-3</v>
      </c>
      <c r="AW592">
        <v>222.6</v>
      </c>
      <c r="AX592">
        <v>-152.09024390243908</v>
      </c>
      <c r="AY592" t="s">
        <v>631</v>
      </c>
      <c r="AZ592" s="45">
        <v>45217.93125671296</v>
      </c>
    </row>
    <row r="593" spans="2:52">
      <c r="B593">
        <v>931</v>
      </c>
      <c r="C593" s="1">
        <v>44404</v>
      </c>
      <c r="D593">
        <v>6.4763999999999999</v>
      </c>
      <c r="E593">
        <v>6.4813000000000001</v>
      </c>
      <c r="F593">
        <v>246.7</v>
      </c>
      <c r="G593">
        <v>186.33</v>
      </c>
      <c r="H593"/>
      <c r="I593">
        <v>93.25</v>
      </c>
      <c r="J593"/>
      <c r="K593"/>
      <c r="L593"/>
      <c r="M593">
        <v>92.91</v>
      </c>
      <c r="N593"/>
      <c r="O593"/>
      <c r="P593"/>
      <c r="Q593"/>
      <c r="R593">
        <v>8211.9</v>
      </c>
      <c r="S593">
        <v>1610</v>
      </c>
      <c r="T593">
        <v>2088.4299999999998</v>
      </c>
      <c r="U593"/>
      <c r="V593"/>
      <c r="W593">
        <v>19.36</v>
      </c>
      <c r="X593">
        <v>2.921E-2</v>
      </c>
      <c r="Y593">
        <v>1.934E-2</v>
      </c>
      <c r="Z593">
        <v>2.4400000000000002E-2</v>
      </c>
      <c r="AA593">
        <v>2.547E-2</v>
      </c>
      <c r="AB593">
        <v>2.7310000000000001E-2</v>
      </c>
      <c r="AC593">
        <v>2.9559999999999999E-2</v>
      </c>
      <c r="AD593">
        <v>2.528E-2</v>
      </c>
      <c r="AE593">
        <v>2.495E-2</v>
      </c>
      <c r="AF593">
        <v>2.5250000000000002E-2</v>
      </c>
      <c r="AG593">
        <v>2.5739999999999999E-2</v>
      </c>
      <c r="AH593">
        <v>3.0269999999999998E-2</v>
      </c>
      <c r="AI593"/>
      <c r="AJ593"/>
      <c r="AK593"/>
      <c r="AL593">
        <v>2.4639999999999999E-2</v>
      </c>
      <c r="AM593">
        <v>2.5569999999999999E-2</v>
      </c>
      <c r="AN593">
        <v>2.7459999999999998E-2</v>
      </c>
      <c r="AO593"/>
      <c r="AP593">
        <v>1.2409999999999999E-2</v>
      </c>
      <c r="AQ593">
        <v>2.0300000000000001E-3</v>
      </c>
      <c r="AR593">
        <v>1.8939999999999999E-2</v>
      </c>
      <c r="AS593">
        <v>4.0999999999999999E-4</v>
      </c>
      <c r="AT593">
        <v>3.62E-3</v>
      </c>
      <c r="AU593">
        <v>6.9899999999999997E-3</v>
      </c>
      <c r="AV593">
        <v>0.01</v>
      </c>
      <c r="AW593">
        <v>218.5</v>
      </c>
      <c r="AX593">
        <v>-152.09024390243908</v>
      </c>
      <c r="AY593" t="s">
        <v>631</v>
      </c>
      <c r="AZ593" s="45">
        <v>45217.93125671296</v>
      </c>
    </row>
    <row r="594" spans="2:52">
      <c r="B594">
        <v>930</v>
      </c>
      <c r="C594" s="1">
        <v>44403</v>
      </c>
      <c r="D594">
        <v>6.4756999999999998</v>
      </c>
      <c r="E594">
        <v>6.4706999999999999</v>
      </c>
      <c r="F594">
        <v>250.7</v>
      </c>
      <c r="G594">
        <v>186.5</v>
      </c>
      <c r="H594"/>
      <c r="I594">
        <v>86.84</v>
      </c>
      <c r="J594"/>
      <c r="K594"/>
      <c r="L594"/>
      <c r="M594">
        <v>92.82</v>
      </c>
      <c r="N594"/>
      <c r="O594"/>
      <c r="P594"/>
      <c r="Q594"/>
      <c r="R594">
        <v>8211.9</v>
      </c>
      <c r="S594">
        <v>1610</v>
      </c>
      <c r="T594">
        <v>2088.4299999999998</v>
      </c>
      <c r="U594"/>
      <c r="V594"/>
      <c r="W594">
        <v>17.579999999999998</v>
      </c>
      <c r="X594">
        <v>2.879E-2</v>
      </c>
      <c r="Y594">
        <v>1.9290000000000002E-2</v>
      </c>
      <c r="Z594">
        <v>2.402E-2</v>
      </c>
      <c r="AA594">
        <v>2.5000000000000001E-2</v>
      </c>
      <c r="AB594">
        <v>2.6759999999999999E-2</v>
      </c>
      <c r="AC594">
        <v>2.9749999999999999E-2</v>
      </c>
      <c r="AD594">
        <v>2.5219999999999999E-2</v>
      </c>
      <c r="AE594">
        <v>2.4819999999999998E-2</v>
      </c>
      <c r="AF594">
        <v>2.5260000000000001E-2</v>
      </c>
      <c r="AG594">
        <v>2.5669999999999998E-2</v>
      </c>
      <c r="AH594">
        <v>3.1199999999999999E-2</v>
      </c>
      <c r="AI594"/>
      <c r="AJ594"/>
      <c r="AK594"/>
      <c r="AL594">
        <v>2.4410000000000001E-2</v>
      </c>
      <c r="AM594">
        <v>2.5420000000000002E-2</v>
      </c>
      <c r="AN594">
        <v>2.7150000000000001E-2</v>
      </c>
      <c r="AO594"/>
      <c r="AP594">
        <v>1.29E-2</v>
      </c>
      <c r="AQ594">
        <v>1.9400000000000001E-3</v>
      </c>
      <c r="AR594">
        <v>1.942E-2</v>
      </c>
      <c r="AS594">
        <v>4.0999999999999999E-4</v>
      </c>
      <c r="AT594">
        <v>3.7799999999999999E-3</v>
      </c>
      <c r="AU594">
        <v>7.2100000000000003E-3</v>
      </c>
      <c r="AV594">
        <v>1.034E-2</v>
      </c>
      <c r="AW594">
        <v>212.20000000000002</v>
      </c>
      <c r="AX594">
        <v>-152.09024390243908</v>
      </c>
      <c r="AY594" t="s">
        <v>631</v>
      </c>
      <c r="AZ594" s="45">
        <v>45217.93125671296</v>
      </c>
    </row>
    <row r="595" spans="2:52">
      <c r="B595">
        <v>929</v>
      </c>
      <c r="C595" s="1">
        <v>44400</v>
      </c>
      <c r="D595">
        <v>6.4645000000000001</v>
      </c>
      <c r="E595">
        <v>6.468</v>
      </c>
      <c r="F595">
        <v>252.23</v>
      </c>
      <c r="G595">
        <v>186.84</v>
      </c>
      <c r="H595"/>
      <c r="I595">
        <v>85.47</v>
      </c>
      <c r="J595"/>
      <c r="K595"/>
      <c r="L595"/>
      <c r="M595">
        <v>92.75</v>
      </c>
      <c r="N595"/>
      <c r="O595"/>
      <c r="P595"/>
      <c r="Q595"/>
      <c r="R595">
        <v>8211.9</v>
      </c>
      <c r="S595">
        <v>1610</v>
      </c>
      <c r="T595">
        <v>2088.4299999999998</v>
      </c>
      <c r="U595"/>
      <c r="V595"/>
      <c r="W595">
        <v>17.2</v>
      </c>
      <c r="X595">
        <v>2.912E-2</v>
      </c>
      <c r="Y595">
        <v>1.95E-2</v>
      </c>
      <c r="Z595">
        <v>2.435E-2</v>
      </c>
      <c r="AA595">
        <v>2.5399999999999999E-2</v>
      </c>
      <c r="AB595">
        <v>2.7189999999999999E-2</v>
      </c>
      <c r="AC595">
        <v>2.9559999999999999E-2</v>
      </c>
      <c r="AD595">
        <v>2.496E-2</v>
      </c>
      <c r="AE595">
        <v>2.495E-2</v>
      </c>
      <c r="AF595">
        <v>2.5260000000000001E-2</v>
      </c>
      <c r="AG595">
        <v>2.5870000000000001E-2</v>
      </c>
      <c r="AH595">
        <v>2.9870000000000001E-2</v>
      </c>
      <c r="AI595"/>
      <c r="AJ595"/>
      <c r="AK595"/>
      <c r="AL595">
        <v>2.4590000000000001E-2</v>
      </c>
      <c r="AM595">
        <v>2.5569999999999999E-2</v>
      </c>
      <c r="AN595">
        <v>2.7359999999999999E-2</v>
      </c>
      <c r="AO595"/>
      <c r="AP595">
        <v>1.2760000000000001E-2</v>
      </c>
      <c r="AQ595">
        <v>1.98E-3</v>
      </c>
      <c r="AR595">
        <v>1.915E-2</v>
      </c>
      <c r="AS595">
        <v>4.2999999999999999E-4</v>
      </c>
      <c r="AT595">
        <v>3.7200000000000002E-3</v>
      </c>
      <c r="AU595">
        <v>7.1199999999999996E-3</v>
      </c>
      <c r="AV595">
        <v>1.025E-2</v>
      </c>
      <c r="AW595">
        <v>216.79999999999998</v>
      </c>
      <c r="AX595">
        <v>-152.09024390243908</v>
      </c>
      <c r="AY595" t="s">
        <v>631</v>
      </c>
      <c r="AZ595" s="45">
        <v>45217.93125671296</v>
      </c>
    </row>
    <row r="596" spans="2:52">
      <c r="B596">
        <v>928</v>
      </c>
      <c r="C596" s="1">
        <v>44399</v>
      </c>
      <c r="D596">
        <v>6.4882</v>
      </c>
      <c r="E596">
        <v>6.4850000000000003</v>
      </c>
      <c r="F596">
        <v>252.33</v>
      </c>
      <c r="G596">
        <v>187</v>
      </c>
      <c r="H596"/>
      <c r="I596">
        <v>85.47</v>
      </c>
      <c r="J596"/>
      <c r="K596"/>
      <c r="L596"/>
      <c r="M596">
        <v>92.97</v>
      </c>
      <c r="N596"/>
      <c r="O596"/>
      <c r="P596"/>
      <c r="Q596"/>
      <c r="R596">
        <v>8211.9</v>
      </c>
      <c r="S596">
        <v>1610</v>
      </c>
      <c r="T596">
        <v>2088.4299999999998</v>
      </c>
      <c r="U596"/>
      <c r="V596"/>
      <c r="W596">
        <v>17.690000000000001</v>
      </c>
      <c r="X596">
        <v>2.929E-2</v>
      </c>
      <c r="Y596">
        <v>1.9550000000000001E-2</v>
      </c>
      <c r="Z596">
        <v>2.4660000000000001E-2</v>
      </c>
      <c r="AA596">
        <v>2.5579999999999999E-2</v>
      </c>
      <c r="AB596">
        <v>2.7490000000000001E-2</v>
      </c>
      <c r="AC596">
        <v>2.9559999999999999E-2</v>
      </c>
      <c r="AD596">
        <v>2.4979999999999999E-2</v>
      </c>
      <c r="AE596">
        <v>2.4969999999999999E-2</v>
      </c>
      <c r="AF596">
        <v>2.5229999999999999E-2</v>
      </c>
      <c r="AG596">
        <v>2.5870000000000001E-2</v>
      </c>
      <c r="AH596">
        <v>3.184E-2</v>
      </c>
      <c r="AI596"/>
      <c r="AJ596"/>
      <c r="AK596"/>
      <c r="AL596">
        <v>2.4729999999999999E-2</v>
      </c>
      <c r="AM596">
        <v>2.572E-2</v>
      </c>
      <c r="AN596">
        <v>2.7459999999999998E-2</v>
      </c>
      <c r="AO596"/>
      <c r="AP596">
        <v>1.278E-2</v>
      </c>
      <c r="AQ596">
        <v>2E-3</v>
      </c>
      <c r="AR596">
        <v>1.917E-2</v>
      </c>
      <c r="AS596">
        <v>4.0999999999999999E-4</v>
      </c>
      <c r="AT596">
        <v>3.7799999999999999E-3</v>
      </c>
      <c r="AU596">
        <v>7.1900000000000002E-3</v>
      </c>
      <c r="AV596">
        <v>1.03E-2</v>
      </c>
      <c r="AW596">
        <v>218</v>
      </c>
      <c r="AX596">
        <v>-152.09024390243908</v>
      </c>
      <c r="AY596" t="s">
        <v>631</v>
      </c>
      <c r="AZ596" s="45">
        <v>45217.93125671296</v>
      </c>
    </row>
    <row r="597" spans="2:52">
      <c r="B597">
        <v>927</v>
      </c>
      <c r="C597" s="1">
        <v>44398</v>
      </c>
      <c r="D597">
        <v>6.4950000000000001</v>
      </c>
      <c r="E597">
        <v>6.4904999999999999</v>
      </c>
      <c r="F597">
        <v>254.12</v>
      </c>
      <c r="G597">
        <v>186.74</v>
      </c>
      <c r="H597"/>
      <c r="I597">
        <v>85.47</v>
      </c>
      <c r="J597"/>
      <c r="K597"/>
      <c r="L597"/>
      <c r="M597">
        <v>92.89</v>
      </c>
      <c r="N597"/>
      <c r="O597"/>
      <c r="P597"/>
      <c r="Q597"/>
      <c r="R597">
        <v>8211.9</v>
      </c>
      <c r="S597">
        <v>1610</v>
      </c>
      <c r="T597">
        <v>2088.4299999999998</v>
      </c>
      <c r="U597"/>
      <c r="V597"/>
      <c r="W597">
        <v>17.91</v>
      </c>
      <c r="X597">
        <v>2.9219999999999999E-2</v>
      </c>
      <c r="Y597">
        <v>1.9650000000000001E-2</v>
      </c>
      <c r="Z597">
        <v>2.4729999999999999E-2</v>
      </c>
      <c r="AA597">
        <v>2.5649999999999999E-2</v>
      </c>
      <c r="AB597">
        <v>2.741E-2</v>
      </c>
      <c r="AC597">
        <v>2.955E-2</v>
      </c>
      <c r="AD597">
        <v>2.4969999999999999E-2</v>
      </c>
      <c r="AE597">
        <v>2.503E-2</v>
      </c>
      <c r="AF597">
        <v>2.5219999999999999E-2</v>
      </c>
      <c r="AG597">
        <v>2.588E-2</v>
      </c>
      <c r="AH597">
        <v>3.2169999999999997E-2</v>
      </c>
      <c r="AI597"/>
      <c r="AJ597"/>
      <c r="AK597"/>
      <c r="AL597">
        <v>2.461E-2</v>
      </c>
      <c r="AM597">
        <v>2.5700000000000001E-2</v>
      </c>
      <c r="AN597">
        <v>2.733E-2</v>
      </c>
      <c r="AO597"/>
      <c r="AP597">
        <v>1.2880000000000001E-2</v>
      </c>
      <c r="AQ597">
        <v>2.0799999999999998E-3</v>
      </c>
      <c r="AR597">
        <v>1.9390000000000001E-2</v>
      </c>
      <c r="AS597">
        <v>4.2999999999999999E-4</v>
      </c>
      <c r="AT597">
        <v>3.8600000000000001E-3</v>
      </c>
      <c r="AU597">
        <v>7.3600000000000002E-3</v>
      </c>
      <c r="AV597">
        <v>1.042E-2</v>
      </c>
      <c r="AW597">
        <v>217.9</v>
      </c>
      <c r="AX597">
        <v>-152.09024390243908</v>
      </c>
      <c r="AY597" t="s">
        <v>631</v>
      </c>
      <c r="AZ597" s="45">
        <v>45217.93125671296</v>
      </c>
    </row>
    <row r="598" spans="2:52">
      <c r="B598">
        <v>926</v>
      </c>
      <c r="C598" s="1">
        <v>44397</v>
      </c>
      <c r="D598">
        <v>6.4755000000000003</v>
      </c>
      <c r="E598">
        <v>6.4790999999999999</v>
      </c>
      <c r="F598">
        <v>254.99</v>
      </c>
      <c r="G598">
        <v>187.11</v>
      </c>
      <c r="H598"/>
      <c r="I598">
        <v>84.5</v>
      </c>
      <c r="J598"/>
      <c r="K598"/>
      <c r="L598"/>
      <c r="M598">
        <v>92.69</v>
      </c>
      <c r="N598"/>
      <c r="O598"/>
      <c r="P598"/>
      <c r="Q598"/>
      <c r="R598">
        <v>8211.9</v>
      </c>
      <c r="S598">
        <v>1610</v>
      </c>
      <c r="T598">
        <v>2088.4299999999998</v>
      </c>
      <c r="U598"/>
      <c r="V598"/>
      <c r="W598">
        <v>19.73</v>
      </c>
      <c r="X598">
        <v>2.9309999999999999E-2</v>
      </c>
      <c r="Y598">
        <v>1.9730000000000001E-2</v>
      </c>
      <c r="Z598">
        <v>2.4840000000000001E-2</v>
      </c>
      <c r="AA598">
        <v>2.5690000000000001E-2</v>
      </c>
      <c r="AB598">
        <v>2.7480000000000001E-2</v>
      </c>
      <c r="AC598">
        <v>2.9569999999999999E-2</v>
      </c>
      <c r="AD598">
        <v>2.5020000000000001E-2</v>
      </c>
      <c r="AE598">
        <v>2.5000000000000001E-2</v>
      </c>
      <c r="AF598">
        <v>2.5190000000000001E-2</v>
      </c>
      <c r="AG598">
        <v>2.5870000000000001E-2</v>
      </c>
      <c r="AH598">
        <v>3.1460000000000002E-2</v>
      </c>
      <c r="AI598"/>
      <c r="AJ598"/>
      <c r="AK598"/>
      <c r="AL598">
        <v>2.462E-2</v>
      </c>
      <c r="AM598">
        <v>2.5700000000000001E-2</v>
      </c>
      <c r="AN598">
        <v>2.733E-2</v>
      </c>
      <c r="AO598"/>
      <c r="AP598">
        <v>1.222E-2</v>
      </c>
      <c r="AQ598">
        <v>2E-3</v>
      </c>
      <c r="AR598">
        <v>1.8769999999999998E-2</v>
      </c>
      <c r="AS598">
        <v>4.0999999999999999E-4</v>
      </c>
      <c r="AT598">
        <v>3.64E-3</v>
      </c>
      <c r="AU598">
        <v>6.8500000000000002E-3</v>
      </c>
      <c r="AV598">
        <v>9.7900000000000001E-3</v>
      </c>
      <c r="AW598">
        <v>220.5</v>
      </c>
      <c r="AX598">
        <v>-152.09024390243908</v>
      </c>
      <c r="AY598" t="s">
        <v>631</v>
      </c>
      <c r="AZ598" s="45">
        <v>45217.93125671296</v>
      </c>
    </row>
    <row r="599" spans="2:52">
      <c r="B599">
        <v>925</v>
      </c>
      <c r="C599" s="1">
        <v>44396</v>
      </c>
      <c r="D599">
        <v>6.4612999999999996</v>
      </c>
      <c r="E599">
        <v>6.4608999999999996</v>
      </c>
      <c r="F599">
        <v>256.69</v>
      </c>
      <c r="G599">
        <v>187.28</v>
      </c>
      <c r="H599"/>
      <c r="I599">
        <v>84.5</v>
      </c>
      <c r="J599"/>
      <c r="K599"/>
      <c r="L599"/>
      <c r="M599">
        <v>92.62</v>
      </c>
      <c r="N599"/>
      <c r="O599"/>
      <c r="P599"/>
      <c r="Q599"/>
      <c r="R599">
        <v>8211.9</v>
      </c>
      <c r="S599">
        <v>1610</v>
      </c>
      <c r="T599">
        <v>2088.4299999999998</v>
      </c>
      <c r="U599"/>
      <c r="V599"/>
      <c r="W599">
        <v>22.5</v>
      </c>
      <c r="X599">
        <v>2.9479999999999999E-2</v>
      </c>
      <c r="Y599">
        <v>1.992E-2</v>
      </c>
      <c r="Z599">
        <v>2.496E-2</v>
      </c>
      <c r="AA599">
        <v>2.597E-2</v>
      </c>
      <c r="AB599">
        <v>2.7640000000000001E-2</v>
      </c>
      <c r="AC599">
        <v>2.9569999999999999E-2</v>
      </c>
      <c r="AD599">
        <v>2.4889999999999999E-2</v>
      </c>
      <c r="AE599">
        <v>2.5010000000000001E-2</v>
      </c>
      <c r="AF599">
        <v>2.5219999999999999E-2</v>
      </c>
      <c r="AG599">
        <v>2.5870000000000001E-2</v>
      </c>
      <c r="AH599">
        <v>2.98E-2</v>
      </c>
      <c r="AI599"/>
      <c r="AJ599"/>
      <c r="AK599"/>
      <c r="AL599">
        <v>2.469E-2</v>
      </c>
      <c r="AM599">
        <v>2.5700000000000001E-2</v>
      </c>
      <c r="AN599">
        <v>2.743E-2</v>
      </c>
      <c r="AO599"/>
      <c r="AP599">
        <v>1.189E-2</v>
      </c>
      <c r="AQ599">
        <v>2.16E-3</v>
      </c>
      <c r="AR599">
        <v>1.8200000000000001E-2</v>
      </c>
      <c r="AS599">
        <v>3.6000000000000002E-4</v>
      </c>
      <c r="AT599">
        <v>3.8800000000000002E-3</v>
      </c>
      <c r="AU599">
        <v>7.0400000000000003E-3</v>
      </c>
      <c r="AV599">
        <v>9.75E-3</v>
      </c>
      <c r="AW599">
        <v>220.89999999999998</v>
      </c>
      <c r="AX599">
        <v>-152.09024390243908</v>
      </c>
      <c r="AY599" t="s">
        <v>631</v>
      </c>
      <c r="AZ599" s="45">
        <v>45217.93125671296</v>
      </c>
    </row>
    <row r="600" spans="2:52">
      <c r="B600">
        <v>924</v>
      </c>
      <c r="C600" s="1">
        <v>44393</v>
      </c>
      <c r="D600">
        <v>6.4592000000000001</v>
      </c>
      <c r="E600">
        <v>6.4691999999999998</v>
      </c>
      <c r="F600">
        <v>257.94</v>
      </c>
      <c r="G600">
        <v>186.48</v>
      </c>
      <c r="H600"/>
      <c r="I600">
        <v>84.26</v>
      </c>
      <c r="J600"/>
      <c r="K600"/>
      <c r="L600"/>
      <c r="M600">
        <v>92.41</v>
      </c>
      <c r="N600"/>
      <c r="O600"/>
      <c r="P600"/>
      <c r="Q600"/>
      <c r="R600">
        <v>8211.9</v>
      </c>
      <c r="S600">
        <v>1610</v>
      </c>
      <c r="T600">
        <v>2088.4299999999998</v>
      </c>
      <c r="U600"/>
      <c r="V600"/>
      <c r="W600">
        <v>18.45</v>
      </c>
      <c r="X600">
        <v>2.9479999999999999E-2</v>
      </c>
      <c r="Y600">
        <v>2.018E-2</v>
      </c>
      <c r="Z600">
        <v>2.5069999999999999E-2</v>
      </c>
      <c r="AA600">
        <v>2.5989999999999999E-2</v>
      </c>
      <c r="AB600">
        <v>2.7810000000000001E-2</v>
      </c>
      <c r="AC600">
        <v>2.981E-2</v>
      </c>
      <c r="AD600">
        <v>2.5090000000000001E-2</v>
      </c>
      <c r="AE600">
        <v>2.5049999999999999E-2</v>
      </c>
      <c r="AF600">
        <v>2.53E-2</v>
      </c>
      <c r="AG600">
        <v>2.6040000000000001E-2</v>
      </c>
      <c r="AH600">
        <v>2.954E-2</v>
      </c>
      <c r="AI600"/>
      <c r="AJ600"/>
      <c r="AK600"/>
      <c r="AL600">
        <v>2.4660000000000001E-2</v>
      </c>
      <c r="AM600">
        <v>2.5839999999999998E-2</v>
      </c>
      <c r="AN600">
        <v>2.7519999999999999E-2</v>
      </c>
      <c r="AO600"/>
      <c r="AP600">
        <v>1.29E-2</v>
      </c>
      <c r="AQ600">
        <v>2.2200000000000002E-3</v>
      </c>
      <c r="AR600">
        <v>1.9189999999999999E-2</v>
      </c>
      <c r="AS600">
        <v>4.2999999999999999E-4</v>
      </c>
      <c r="AT600">
        <v>4.28E-3</v>
      </c>
      <c r="AU600">
        <v>7.7299999999999999E-3</v>
      </c>
      <c r="AV600">
        <v>1.0630000000000001E-2</v>
      </c>
      <c r="AW600">
        <v>217.1</v>
      </c>
      <c r="AX600">
        <v>-152.09024390243908</v>
      </c>
      <c r="AY600" t="s">
        <v>631</v>
      </c>
      <c r="AZ600" s="45">
        <v>45217.93125671296</v>
      </c>
    </row>
    <row r="601" spans="2:52">
      <c r="B601">
        <v>923</v>
      </c>
      <c r="C601" s="1">
        <v>44392</v>
      </c>
      <c r="D601">
        <v>6.4797000000000002</v>
      </c>
      <c r="E601">
        <v>6.4687999999999999</v>
      </c>
      <c r="F601">
        <v>257.44</v>
      </c>
      <c r="G601">
        <v>186.47</v>
      </c>
      <c r="H601"/>
      <c r="I601">
        <v>84.26</v>
      </c>
      <c r="J601"/>
      <c r="K601"/>
      <c r="L601"/>
      <c r="M601">
        <v>92.75</v>
      </c>
      <c r="N601"/>
      <c r="O601"/>
      <c r="P601"/>
      <c r="Q601"/>
      <c r="R601">
        <v>8211.9</v>
      </c>
      <c r="S601">
        <v>1610</v>
      </c>
      <c r="T601">
        <v>2088.4299999999998</v>
      </c>
      <c r="U601"/>
      <c r="V601"/>
      <c r="W601">
        <v>17.010000000000002</v>
      </c>
      <c r="X601">
        <v>2.9569999999999999E-2</v>
      </c>
      <c r="Y601">
        <v>2.0379999999999999E-2</v>
      </c>
      <c r="Z601">
        <v>2.512E-2</v>
      </c>
      <c r="AA601">
        <v>2.6259999999999999E-2</v>
      </c>
      <c r="AB601">
        <v>2.785E-2</v>
      </c>
      <c r="AC601">
        <v>2.981E-2</v>
      </c>
      <c r="AD601">
        <v>2.511E-2</v>
      </c>
      <c r="AE601">
        <v>2.5059999999999999E-2</v>
      </c>
      <c r="AF601">
        <v>2.5309999999999999E-2</v>
      </c>
      <c r="AG601">
        <v>2.6040000000000001E-2</v>
      </c>
      <c r="AH601">
        <v>3.0439999999999998E-2</v>
      </c>
      <c r="AI601"/>
      <c r="AJ601"/>
      <c r="AK601"/>
      <c r="AL601">
        <v>2.486E-2</v>
      </c>
      <c r="AM601">
        <v>2.5760000000000002E-2</v>
      </c>
      <c r="AN601">
        <v>2.7550000000000002E-2</v>
      </c>
      <c r="AO601"/>
      <c r="AP601">
        <v>1.299E-2</v>
      </c>
      <c r="AQ601">
        <v>2.2300000000000002E-3</v>
      </c>
      <c r="AR601">
        <v>1.9210000000000001E-2</v>
      </c>
      <c r="AS601">
        <v>3.8000000000000002E-4</v>
      </c>
      <c r="AT601">
        <v>4.3299999999999996E-3</v>
      </c>
      <c r="AU601">
        <v>7.7499999999999999E-3</v>
      </c>
      <c r="AV601">
        <v>1.068E-2</v>
      </c>
      <c r="AW601">
        <v>219.29999999999998</v>
      </c>
      <c r="AX601">
        <v>-152.09024390243908</v>
      </c>
      <c r="AY601" t="s">
        <v>631</v>
      </c>
      <c r="AZ601" s="45">
        <v>45217.93125671296</v>
      </c>
    </row>
    <row r="602" spans="2:52">
      <c r="B602">
        <v>922</v>
      </c>
      <c r="C602" s="1">
        <v>44391</v>
      </c>
      <c r="D602">
        <v>6.4763999999999999</v>
      </c>
      <c r="E602">
        <v>6.4759000000000002</v>
      </c>
      <c r="F602">
        <v>257.31</v>
      </c>
      <c r="G602">
        <v>185.91</v>
      </c>
      <c r="H602"/>
      <c r="I602">
        <v>87.53</v>
      </c>
      <c r="J602"/>
      <c r="K602"/>
      <c r="L602"/>
      <c r="M602">
        <v>92.26</v>
      </c>
      <c r="N602"/>
      <c r="O602"/>
      <c r="P602"/>
      <c r="Q602"/>
      <c r="R602">
        <v>8211.9</v>
      </c>
      <c r="S602">
        <v>1610</v>
      </c>
      <c r="T602">
        <v>2088.4299999999998</v>
      </c>
      <c r="U602"/>
      <c r="V602"/>
      <c r="W602">
        <v>16.329999999999998</v>
      </c>
      <c r="X602">
        <v>2.9399999999999999E-2</v>
      </c>
      <c r="Y602">
        <v>2.068E-2</v>
      </c>
      <c r="Z602">
        <v>2.503E-2</v>
      </c>
      <c r="AA602">
        <v>2.6169999999999999E-2</v>
      </c>
      <c r="AB602">
        <v>2.7660000000000001E-2</v>
      </c>
      <c r="AC602">
        <v>2.9829999999999999E-2</v>
      </c>
      <c r="AD602">
        <v>2.512E-2</v>
      </c>
      <c r="AE602">
        <v>2.4930000000000001E-2</v>
      </c>
      <c r="AF602">
        <v>2.5260000000000001E-2</v>
      </c>
      <c r="AG602">
        <v>2.606E-2</v>
      </c>
      <c r="AH602">
        <v>3.0669999999999999E-2</v>
      </c>
      <c r="AI602"/>
      <c r="AJ602"/>
      <c r="AK602"/>
      <c r="AL602">
        <v>2.444E-2</v>
      </c>
      <c r="AM602">
        <v>2.545E-2</v>
      </c>
      <c r="AN602">
        <v>2.7230000000000001E-2</v>
      </c>
      <c r="AO602"/>
      <c r="AP602">
        <v>1.346E-2</v>
      </c>
      <c r="AQ602">
        <v>2.2300000000000002E-3</v>
      </c>
      <c r="AR602">
        <v>1.9709999999999998E-2</v>
      </c>
      <c r="AS602">
        <v>4.2999999999999999E-4</v>
      </c>
      <c r="AT602">
        <v>4.3E-3</v>
      </c>
      <c r="AU602">
        <v>7.9500000000000005E-3</v>
      </c>
      <c r="AV602">
        <v>1.0999999999999999E-2</v>
      </c>
      <c r="AW602">
        <v>218.70000000000002</v>
      </c>
      <c r="AX602">
        <v>-152.09024390243908</v>
      </c>
      <c r="AY602" t="s">
        <v>631</v>
      </c>
      <c r="AZ602" s="45">
        <v>45217.93125671296</v>
      </c>
    </row>
    <row r="603" spans="2:52">
      <c r="B603">
        <v>921</v>
      </c>
      <c r="C603" s="1">
        <v>44390</v>
      </c>
      <c r="D603">
        <v>6.4813000000000001</v>
      </c>
      <c r="E603">
        <v>6.4790000000000001</v>
      </c>
      <c r="F603">
        <v>256.68</v>
      </c>
      <c r="G603">
        <v>185.39</v>
      </c>
      <c r="H603"/>
      <c r="I603">
        <v>88.9</v>
      </c>
      <c r="J603"/>
      <c r="K603"/>
      <c r="L603"/>
      <c r="M603">
        <v>92.13</v>
      </c>
      <c r="N603"/>
      <c r="O603"/>
      <c r="P603"/>
      <c r="Q603"/>
      <c r="R603">
        <v>8211.9</v>
      </c>
      <c r="S603">
        <v>1610</v>
      </c>
      <c r="T603">
        <v>2088.4299999999998</v>
      </c>
      <c r="U603"/>
      <c r="V603"/>
      <c r="W603">
        <v>17.12</v>
      </c>
      <c r="X603">
        <v>2.9350000000000001E-2</v>
      </c>
      <c r="Y603">
        <v>2.086E-2</v>
      </c>
      <c r="Z603">
        <v>2.512E-2</v>
      </c>
      <c r="AA603">
        <v>2.6409999999999999E-2</v>
      </c>
      <c r="AB603">
        <v>2.7709999999999999E-2</v>
      </c>
      <c r="AC603">
        <v>2.9819999999999999E-2</v>
      </c>
      <c r="AD603">
        <v>2.487E-2</v>
      </c>
      <c r="AE603">
        <v>2.5520000000000001E-2</v>
      </c>
      <c r="AF603">
        <v>2.5260000000000001E-2</v>
      </c>
      <c r="AG603">
        <v>2.6030000000000001E-2</v>
      </c>
      <c r="AH603">
        <v>2.894E-2</v>
      </c>
      <c r="AI603"/>
      <c r="AJ603"/>
      <c r="AK603"/>
      <c r="AL603">
        <v>2.4660000000000001E-2</v>
      </c>
      <c r="AM603">
        <v>2.5850000000000001E-2</v>
      </c>
      <c r="AN603">
        <v>2.733E-2</v>
      </c>
      <c r="AO603"/>
      <c r="AP603">
        <v>1.417E-2</v>
      </c>
      <c r="AQ603">
        <v>2.5300000000000001E-3</v>
      </c>
      <c r="AR603">
        <v>2.0469999999999999E-2</v>
      </c>
      <c r="AS603">
        <v>4.0999999999999999E-4</v>
      </c>
      <c r="AT603">
        <v>4.6699999999999997E-3</v>
      </c>
      <c r="AU603">
        <v>8.4600000000000005E-3</v>
      </c>
      <c r="AV603">
        <v>1.163E-2</v>
      </c>
      <c r="AW603">
        <v>217.39999999999998</v>
      </c>
      <c r="AX603">
        <v>-152.09024390243908</v>
      </c>
      <c r="AY603" t="s">
        <v>631</v>
      </c>
      <c r="AZ603" s="45">
        <v>45217.93125671296</v>
      </c>
    </row>
    <row r="604" spans="2:52">
      <c r="B604">
        <v>920</v>
      </c>
      <c r="C604" s="1">
        <v>44389</v>
      </c>
      <c r="D604">
        <v>6.4934000000000003</v>
      </c>
      <c r="E604">
        <v>6.4904999999999999</v>
      </c>
      <c r="F604">
        <v>256.45999999999998</v>
      </c>
      <c r="G604">
        <v>185.67</v>
      </c>
      <c r="H604"/>
      <c r="I604">
        <v>88.9</v>
      </c>
      <c r="J604"/>
      <c r="K604"/>
      <c r="L604"/>
      <c r="M604">
        <v>92.42</v>
      </c>
      <c r="N604"/>
      <c r="O604"/>
      <c r="P604"/>
      <c r="Q604"/>
      <c r="R604">
        <v>8211.9</v>
      </c>
      <c r="S604">
        <v>1610</v>
      </c>
      <c r="T604">
        <v>2088.4299999999998</v>
      </c>
      <c r="U604"/>
      <c r="V604"/>
      <c r="W604">
        <v>16.170000000000002</v>
      </c>
      <c r="X604">
        <v>2.9520000000000001E-2</v>
      </c>
      <c r="Y604">
        <v>2.1010000000000001E-2</v>
      </c>
      <c r="Z604">
        <v>2.5149999999999999E-2</v>
      </c>
      <c r="AA604">
        <v>2.656E-2</v>
      </c>
      <c r="AB604">
        <v>2.7900000000000001E-2</v>
      </c>
      <c r="AC604">
        <v>3.0020000000000002E-2</v>
      </c>
      <c r="AD604">
        <v>2.4910000000000002E-2</v>
      </c>
      <c r="AE604">
        <v>2.5520000000000001E-2</v>
      </c>
      <c r="AF604">
        <v>2.5270000000000001E-2</v>
      </c>
      <c r="AG604">
        <v>2.6089999999999999E-2</v>
      </c>
      <c r="AH604">
        <v>3.0280000000000001E-2</v>
      </c>
      <c r="AI604"/>
      <c r="AJ604"/>
      <c r="AK604"/>
      <c r="AL604">
        <v>2.4930000000000001E-2</v>
      </c>
      <c r="AM604">
        <v>2.5850000000000001E-2</v>
      </c>
      <c r="AN604">
        <v>2.7609999999999999E-2</v>
      </c>
      <c r="AO604"/>
      <c r="AP604">
        <v>1.3639999999999999E-2</v>
      </c>
      <c r="AQ604">
        <v>2.2699999999999999E-3</v>
      </c>
      <c r="AR604">
        <v>1.9980000000000001E-2</v>
      </c>
      <c r="AS604">
        <v>4.6000000000000001E-4</v>
      </c>
      <c r="AT604">
        <v>4.0299999999999997E-3</v>
      </c>
      <c r="AU604">
        <v>7.9500000000000005E-3</v>
      </c>
      <c r="AV604">
        <v>1.1140000000000001E-2</v>
      </c>
      <c r="AW604">
        <v>225.3</v>
      </c>
      <c r="AX604">
        <v>-152.09024390243908</v>
      </c>
      <c r="AY604" t="s">
        <v>631</v>
      </c>
      <c r="AZ604" s="45">
        <v>45217.93125671296</v>
      </c>
    </row>
    <row r="605" spans="2:52">
      <c r="B605">
        <v>919</v>
      </c>
      <c r="C605" s="1">
        <v>44386</v>
      </c>
      <c r="D605">
        <v>6.4744999999999999</v>
      </c>
      <c r="E605">
        <v>6.4728000000000003</v>
      </c>
      <c r="F605">
        <v>254.69</v>
      </c>
      <c r="G605">
        <v>185.71</v>
      </c>
      <c r="H605"/>
      <c r="I605">
        <v>88.9</v>
      </c>
      <c r="J605"/>
      <c r="K605"/>
      <c r="L605"/>
      <c r="M605">
        <v>92.64</v>
      </c>
      <c r="N605"/>
      <c r="O605"/>
      <c r="P605"/>
      <c r="Q605"/>
      <c r="R605">
        <v>8211.9</v>
      </c>
      <c r="S605">
        <v>1610</v>
      </c>
      <c r="T605">
        <v>2088.4299999999998</v>
      </c>
      <c r="U605"/>
      <c r="V605"/>
      <c r="W605">
        <v>16.18</v>
      </c>
      <c r="X605">
        <v>2.998E-2</v>
      </c>
      <c r="Y605">
        <v>2.1420000000000002E-2</v>
      </c>
      <c r="Z605">
        <v>2.564E-2</v>
      </c>
      <c r="AA605">
        <v>2.6790000000000001E-2</v>
      </c>
      <c r="AB605">
        <v>2.8649999999999998E-2</v>
      </c>
      <c r="AC605">
        <v>3.0020000000000002E-2</v>
      </c>
      <c r="AD605">
        <v>2.4910000000000002E-2</v>
      </c>
      <c r="AE605">
        <v>2.5520000000000001E-2</v>
      </c>
      <c r="AF605">
        <v>2.5270000000000001E-2</v>
      </c>
      <c r="AG605">
        <v>2.6089999999999999E-2</v>
      </c>
      <c r="AH605">
        <v>2.9929999999999998E-2</v>
      </c>
      <c r="AI605"/>
      <c r="AJ605"/>
      <c r="AK605"/>
      <c r="AL605">
        <v>2.5340000000000001E-2</v>
      </c>
      <c r="AM605">
        <v>2.6360000000000001E-2</v>
      </c>
      <c r="AN605">
        <v>2.8029999999999999E-2</v>
      </c>
      <c r="AO605"/>
      <c r="AP605">
        <v>1.359E-2</v>
      </c>
      <c r="AQ605">
        <v>2.1299999999999999E-3</v>
      </c>
      <c r="AR605">
        <v>1.9890000000000001E-2</v>
      </c>
      <c r="AS605">
        <v>4.2999999999999999E-4</v>
      </c>
      <c r="AT605">
        <v>3.9199999999999999E-3</v>
      </c>
      <c r="AU605">
        <v>7.8499999999999993E-3</v>
      </c>
      <c r="AV605">
        <v>1.112E-2</v>
      </c>
      <c r="AW605">
        <v>228.70000000000002</v>
      </c>
      <c r="AX605">
        <v>-152.09024390243908</v>
      </c>
      <c r="AY605" t="s">
        <v>631</v>
      </c>
      <c r="AZ605" s="45">
        <v>45217.93125671296</v>
      </c>
    </row>
    <row r="606" spans="2:52">
      <c r="B606">
        <v>918</v>
      </c>
      <c r="C606" s="1">
        <v>44385</v>
      </c>
      <c r="D606">
        <v>6.4795999999999996</v>
      </c>
      <c r="E606">
        <v>6.4790999999999999</v>
      </c>
      <c r="F606">
        <v>253.72</v>
      </c>
      <c r="G606">
        <v>186.15</v>
      </c>
      <c r="H606"/>
      <c r="I606">
        <v>88.9</v>
      </c>
      <c r="J606"/>
      <c r="K606"/>
      <c r="L606"/>
      <c r="M606">
        <v>92.55</v>
      </c>
      <c r="N606"/>
      <c r="O606"/>
      <c r="P606"/>
      <c r="Q606"/>
      <c r="R606">
        <v>8211.9</v>
      </c>
      <c r="S606">
        <v>1610</v>
      </c>
      <c r="T606">
        <v>2088.4299999999998</v>
      </c>
      <c r="U606"/>
      <c r="V606"/>
      <c r="W606">
        <v>19</v>
      </c>
      <c r="X606">
        <v>2.9899999999999999E-2</v>
      </c>
      <c r="Y606">
        <v>2.1770000000000001E-2</v>
      </c>
      <c r="Z606">
        <v>2.546E-2</v>
      </c>
      <c r="AA606">
        <v>2.69E-2</v>
      </c>
      <c r="AB606">
        <v>2.844E-2</v>
      </c>
      <c r="AC606">
        <v>3.0120000000000001E-2</v>
      </c>
      <c r="AD606">
        <v>2.4930000000000001E-2</v>
      </c>
      <c r="AE606">
        <v>2.5520000000000001E-2</v>
      </c>
      <c r="AF606">
        <v>2.5409999999999999E-2</v>
      </c>
      <c r="AG606">
        <v>2.614E-2</v>
      </c>
      <c r="AH606">
        <v>2.9229999999999999E-2</v>
      </c>
      <c r="AI606"/>
      <c r="AJ606"/>
      <c r="AK606"/>
      <c r="AL606">
        <v>2.5309999999999999E-2</v>
      </c>
      <c r="AM606">
        <v>2.6450000000000001E-2</v>
      </c>
      <c r="AN606">
        <v>2.8029999999999999E-2</v>
      </c>
      <c r="AO606"/>
      <c r="AP606">
        <v>1.2930000000000001E-2</v>
      </c>
      <c r="AQ606">
        <v>1.9400000000000001E-3</v>
      </c>
      <c r="AR606">
        <v>1.9269999999999999E-2</v>
      </c>
      <c r="AS606">
        <v>4.6000000000000001E-4</v>
      </c>
      <c r="AT606">
        <v>3.63E-3</v>
      </c>
      <c r="AU606">
        <v>7.4200000000000004E-3</v>
      </c>
      <c r="AV606">
        <v>1.059E-2</v>
      </c>
      <c r="AW606">
        <v>232.7</v>
      </c>
      <c r="AX606">
        <v>-152.09024390243908</v>
      </c>
      <c r="AY606" t="s">
        <v>631</v>
      </c>
      <c r="AZ606" s="45">
        <v>45217.93125671296</v>
      </c>
    </row>
    <row r="607" spans="2:52">
      <c r="B607">
        <v>917</v>
      </c>
      <c r="C607" s="1">
        <v>44384</v>
      </c>
      <c r="D607">
        <v>6.4619999999999997</v>
      </c>
      <c r="E607">
        <v>6.4641999999999999</v>
      </c>
      <c r="F607">
        <v>253.04</v>
      </c>
      <c r="G607">
        <v>186.11</v>
      </c>
      <c r="H607"/>
      <c r="I607">
        <v>86.75</v>
      </c>
      <c r="J607"/>
      <c r="K607"/>
      <c r="L607"/>
      <c r="M607">
        <v>92.21</v>
      </c>
      <c r="N607"/>
      <c r="O607"/>
      <c r="P607"/>
      <c r="Q607"/>
      <c r="R607">
        <v>8211.9</v>
      </c>
      <c r="S607">
        <v>1610</v>
      </c>
      <c r="T607">
        <v>2088.4299999999998</v>
      </c>
      <c r="U607"/>
      <c r="V607"/>
      <c r="W607">
        <v>16.2</v>
      </c>
      <c r="X607">
        <v>3.058E-2</v>
      </c>
      <c r="Y607">
        <v>2.257E-2</v>
      </c>
      <c r="Z607">
        <v>2.632E-2</v>
      </c>
      <c r="AA607">
        <v>2.742E-2</v>
      </c>
      <c r="AB607">
        <v>2.9159999999999998E-2</v>
      </c>
      <c r="AC607">
        <v>3.022E-2</v>
      </c>
      <c r="AD607">
        <v>2.5049999999999999E-2</v>
      </c>
      <c r="AE607">
        <v>2.5520000000000001E-2</v>
      </c>
      <c r="AF607">
        <v>2.5600000000000001E-2</v>
      </c>
      <c r="AG607">
        <v>2.6409999999999999E-2</v>
      </c>
      <c r="AH607">
        <v>2.8920000000000001E-2</v>
      </c>
      <c r="AI607"/>
      <c r="AJ607"/>
      <c r="AK607"/>
      <c r="AL607">
        <v>2.606E-2</v>
      </c>
      <c r="AM607">
        <v>2.725E-2</v>
      </c>
      <c r="AN607">
        <v>2.8889999999999999E-2</v>
      </c>
      <c r="AO607"/>
      <c r="AP607">
        <v>1.316E-2</v>
      </c>
      <c r="AQ607">
        <v>2.14E-3</v>
      </c>
      <c r="AR607">
        <v>1.9380000000000001E-2</v>
      </c>
      <c r="AS607">
        <v>4.6000000000000001E-4</v>
      </c>
      <c r="AT607">
        <v>3.9699999999999996E-3</v>
      </c>
      <c r="AU607">
        <v>7.79E-3</v>
      </c>
      <c r="AV607">
        <v>1.089E-2</v>
      </c>
      <c r="AW607">
        <v>234.5</v>
      </c>
      <c r="AX607">
        <v>-152.09024390243908</v>
      </c>
      <c r="AY607" t="s">
        <v>631</v>
      </c>
      <c r="AZ607" s="45">
        <v>45217.93125671296</v>
      </c>
    </row>
    <row r="608" spans="2:52">
      <c r="B608">
        <v>916</v>
      </c>
      <c r="C608" s="1">
        <v>44383</v>
      </c>
      <c r="D608">
        <v>6.4717000000000002</v>
      </c>
      <c r="E608">
        <v>6.4729999999999999</v>
      </c>
      <c r="F608">
        <v>254.44</v>
      </c>
      <c r="G608">
        <v>186</v>
      </c>
      <c r="H608"/>
      <c r="I608">
        <v>84.91</v>
      </c>
      <c r="J608"/>
      <c r="K608"/>
      <c r="L608"/>
      <c r="M608">
        <v>92.23</v>
      </c>
      <c r="N608"/>
      <c r="O608"/>
      <c r="P608"/>
      <c r="Q608"/>
      <c r="R608">
        <v>8211.9</v>
      </c>
      <c r="S608">
        <v>1610</v>
      </c>
      <c r="T608">
        <v>2088.4299999999998</v>
      </c>
      <c r="U608"/>
      <c r="V608"/>
      <c r="W608">
        <v>16.440000000000001</v>
      </c>
      <c r="X608">
        <v>3.092E-2</v>
      </c>
      <c r="Y608">
        <v>2.2800000000000001E-2</v>
      </c>
      <c r="Z608">
        <v>2.6380000000000001E-2</v>
      </c>
      <c r="AA608">
        <v>2.7470000000000001E-2</v>
      </c>
      <c r="AB608">
        <v>2.9319999999999999E-2</v>
      </c>
      <c r="AC608">
        <v>3.023E-2</v>
      </c>
      <c r="AD608">
        <v>2.5049999999999999E-2</v>
      </c>
      <c r="AE608">
        <v>2.5520000000000001E-2</v>
      </c>
      <c r="AF608">
        <v>2.5600000000000001E-2</v>
      </c>
      <c r="AG608">
        <v>2.649E-2</v>
      </c>
      <c r="AH608">
        <v>2.9100000000000001E-2</v>
      </c>
      <c r="AI608"/>
      <c r="AJ608"/>
      <c r="AK608"/>
      <c r="AL608">
        <v>2.6009999999999998E-2</v>
      </c>
      <c r="AM608">
        <v>2.717E-2</v>
      </c>
      <c r="AN608">
        <v>2.896E-2</v>
      </c>
      <c r="AO608"/>
      <c r="AP608">
        <v>1.3480000000000001E-2</v>
      </c>
      <c r="AQ608">
        <v>2.1800000000000001E-3</v>
      </c>
      <c r="AR608">
        <v>1.9740000000000001E-2</v>
      </c>
      <c r="AS608">
        <v>4.2999999999999999E-4</v>
      </c>
      <c r="AT608">
        <v>4.0200000000000001E-3</v>
      </c>
      <c r="AU608">
        <v>7.9600000000000001E-3</v>
      </c>
      <c r="AV608">
        <v>1.112E-2</v>
      </c>
      <c r="AW608">
        <v>234.50000000000003</v>
      </c>
      <c r="AX608">
        <v>-152.09024390243908</v>
      </c>
      <c r="AY608" t="s">
        <v>631</v>
      </c>
      <c r="AZ608" s="45">
        <v>45217.93125671296</v>
      </c>
    </row>
    <row r="609" spans="2:52">
      <c r="B609">
        <v>915</v>
      </c>
      <c r="C609" s="1">
        <v>44382</v>
      </c>
      <c r="D609">
        <v>6.4725999999999999</v>
      </c>
      <c r="E609">
        <v>6.4691000000000001</v>
      </c>
      <c r="F609">
        <v>257.2</v>
      </c>
      <c r="G609">
        <v>185.61</v>
      </c>
      <c r="H609"/>
      <c r="I609">
        <v>84.91</v>
      </c>
      <c r="J609"/>
      <c r="K609"/>
      <c r="L609"/>
      <c r="M609">
        <v>92.6</v>
      </c>
      <c r="N609"/>
      <c r="O609"/>
      <c r="P609"/>
      <c r="Q609"/>
      <c r="R609">
        <v>8211.9</v>
      </c>
      <c r="S609">
        <v>1610</v>
      </c>
      <c r="T609">
        <v>2088.4299999999998</v>
      </c>
      <c r="U609"/>
      <c r="V609"/>
      <c r="W609">
        <v>15.07</v>
      </c>
      <c r="X609">
        <v>3.082E-2</v>
      </c>
      <c r="Y609">
        <v>2.2769999999999999E-2</v>
      </c>
      <c r="Z609">
        <v>2.6190000000000001E-2</v>
      </c>
      <c r="AA609">
        <v>2.7400000000000001E-2</v>
      </c>
      <c r="AB609">
        <v>2.9250000000000002E-2</v>
      </c>
      <c r="AC609">
        <v>3.0290000000000001E-2</v>
      </c>
      <c r="AD609">
        <v>2.5049999999999999E-2</v>
      </c>
      <c r="AE609">
        <v>2.5520000000000001E-2</v>
      </c>
      <c r="AF609">
        <v>2.5600000000000001E-2</v>
      </c>
      <c r="AG609">
        <v>2.6509999999999999E-2</v>
      </c>
      <c r="AH609">
        <v>2.9389999999999999E-2</v>
      </c>
      <c r="AI609"/>
      <c r="AJ609"/>
      <c r="AK609"/>
      <c r="AL609">
        <v>2.6040000000000001E-2</v>
      </c>
      <c r="AM609">
        <v>2.7150000000000001E-2</v>
      </c>
      <c r="AN609">
        <v>2.8910000000000002E-2</v>
      </c>
      <c r="AO609"/>
      <c r="AP609">
        <v>1.4239999999999999E-2</v>
      </c>
      <c r="AQ609">
        <v>2.3400000000000001E-3</v>
      </c>
      <c r="AR609">
        <v>2.0400000000000001E-2</v>
      </c>
      <c r="AS609">
        <v>3.8000000000000002E-4</v>
      </c>
      <c r="AT609">
        <v>4.3699999999999998E-3</v>
      </c>
      <c r="AU609">
        <v>8.5699999999999995E-3</v>
      </c>
      <c r="AV609">
        <v>1.187E-2</v>
      </c>
      <c r="AW609">
        <v>230.3</v>
      </c>
      <c r="AX609">
        <v>-152.09024390243908</v>
      </c>
      <c r="AY609" t="s">
        <v>631</v>
      </c>
      <c r="AZ609" s="45">
        <v>45217.93125671296</v>
      </c>
    </row>
    <row r="610" spans="2:52">
      <c r="B610">
        <v>914</v>
      </c>
      <c r="C610" s="1">
        <v>44379</v>
      </c>
      <c r="D610">
        <v>6.4683000000000002</v>
      </c>
      <c r="E610">
        <v>6.4570999999999996</v>
      </c>
      <c r="F610">
        <v>257.2</v>
      </c>
      <c r="G610">
        <v>185.61</v>
      </c>
      <c r="H610"/>
      <c r="I610">
        <v>84.91</v>
      </c>
      <c r="J610"/>
      <c r="K610"/>
      <c r="L610"/>
      <c r="M610">
        <v>92.44</v>
      </c>
      <c r="N610"/>
      <c r="O610"/>
      <c r="P610"/>
      <c r="Q610"/>
      <c r="R610">
        <v>8211.9</v>
      </c>
      <c r="S610">
        <v>1610</v>
      </c>
      <c r="T610">
        <v>2088.4299999999998</v>
      </c>
      <c r="U610"/>
      <c r="V610"/>
      <c r="W610">
        <v>15.07</v>
      </c>
      <c r="X610">
        <v>3.082E-2</v>
      </c>
      <c r="Y610">
        <v>2.3179999999999999E-2</v>
      </c>
      <c r="Z610">
        <v>2.6380000000000001E-2</v>
      </c>
      <c r="AA610">
        <v>2.743E-2</v>
      </c>
      <c r="AB610">
        <v>2.9239999999999999E-2</v>
      </c>
      <c r="AC610">
        <v>3.0290000000000001E-2</v>
      </c>
      <c r="AD610">
        <v>2.5049999999999999E-2</v>
      </c>
      <c r="AE610">
        <v>2.5520000000000001E-2</v>
      </c>
      <c r="AF610">
        <v>2.5600000000000001E-2</v>
      </c>
      <c r="AG610">
        <v>2.6509999999999999E-2</v>
      </c>
      <c r="AH610">
        <v>2.9479999999999999E-2</v>
      </c>
      <c r="AI610"/>
      <c r="AJ610"/>
      <c r="AK610"/>
      <c r="AL610">
        <v>2.6100000000000002E-2</v>
      </c>
      <c r="AM610">
        <v>2.716E-2</v>
      </c>
      <c r="AN610">
        <v>2.894E-2</v>
      </c>
      <c r="AO610"/>
      <c r="AP610">
        <v>1.4239999999999999E-2</v>
      </c>
      <c r="AQ610">
        <v>2.3400000000000001E-3</v>
      </c>
      <c r="AR610">
        <v>2.0400000000000001E-2</v>
      </c>
      <c r="AS610">
        <v>3.8000000000000002E-4</v>
      </c>
      <c r="AT610">
        <v>4.3699999999999998E-3</v>
      </c>
      <c r="AU610">
        <v>8.5699999999999995E-3</v>
      </c>
      <c r="AV610">
        <v>1.187E-2</v>
      </c>
      <c r="AW610">
        <v>230.6</v>
      </c>
      <c r="AX610">
        <v>-152.09024390243908</v>
      </c>
      <c r="AY610" t="s">
        <v>631</v>
      </c>
      <c r="AZ610" s="45">
        <v>45217.93125671296</v>
      </c>
    </row>
    <row r="611" spans="2:52">
      <c r="B611">
        <v>913</v>
      </c>
      <c r="C611" s="1">
        <v>44378</v>
      </c>
      <c r="D611">
        <v>6.4659000000000004</v>
      </c>
      <c r="E611">
        <v>6.4637000000000002</v>
      </c>
      <c r="F611">
        <v>257.31</v>
      </c>
      <c r="G611">
        <v>185.35</v>
      </c>
      <c r="H611"/>
      <c r="I611">
        <v>84.91</v>
      </c>
      <c r="J611"/>
      <c r="K611"/>
      <c r="L611"/>
      <c r="M611">
        <v>92.05</v>
      </c>
      <c r="N611"/>
      <c r="O611"/>
      <c r="P611"/>
      <c r="Q611"/>
      <c r="R611">
        <v>8210.7999999999993</v>
      </c>
      <c r="S611">
        <v>1520</v>
      </c>
      <c r="T611">
        <v>2062.96</v>
      </c>
      <c r="U611"/>
      <c r="V611"/>
      <c r="W611">
        <v>15.48</v>
      </c>
      <c r="X611">
        <v>3.092E-2</v>
      </c>
      <c r="Y611">
        <v>2.3060000000000001E-2</v>
      </c>
      <c r="Z611">
        <v>2.6440000000000002E-2</v>
      </c>
      <c r="AA611">
        <v>2.758E-2</v>
      </c>
      <c r="AB611">
        <v>2.9430000000000001E-2</v>
      </c>
      <c r="AC611">
        <v>3.031E-2</v>
      </c>
      <c r="AD611">
        <v>2.4799999999999999E-2</v>
      </c>
      <c r="AE611">
        <v>2.5520000000000001E-2</v>
      </c>
      <c r="AF611">
        <v>2.5600000000000001E-2</v>
      </c>
      <c r="AG611">
        <v>2.6509999999999999E-2</v>
      </c>
      <c r="AH611">
        <v>2.9860000000000001E-2</v>
      </c>
      <c r="AI611"/>
      <c r="AJ611"/>
      <c r="AK611"/>
      <c r="AL611">
        <v>2.623E-2</v>
      </c>
      <c r="AM611">
        <v>2.733E-2</v>
      </c>
      <c r="AN611">
        <v>2.9010000000000001E-2</v>
      </c>
      <c r="AO611"/>
      <c r="AP611">
        <v>1.4579999999999999E-2</v>
      </c>
      <c r="AQ611">
        <v>2.5300000000000001E-3</v>
      </c>
      <c r="AR611">
        <v>2.061E-2</v>
      </c>
      <c r="AS611">
        <v>4.0999999999999999E-4</v>
      </c>
      <c r="AT611">
        <v>4.6600000000000001E-3</v>
      </c>
      <c r="AU611">
        <v>8.9300000000000004E-3</v>
      </c>
      <c r="AV611">
        <v>1.2290000000000001E-2</v>
      </c>
      <c r="AW611">
        <v>229.2</v>
      </c>
      <c r="AX611">
        <v>-152.09024390243908</v>
      </c>
      <c r="AY611" t="s">
        <v>631</v>
      </c>
      <c r="AZ611" s="45">
        <v>45217.93125671296</v>
      </c>
    </row>
    <row r="612" spans="2:52">
      <c r="B612">
        <v>912</v>
      </c>
      <c r="C612" s="1">
        <v>44377</v>
      </c>
      <c r="D612">
        <v>6.4612999999999996</v>
      </c>
      <c r="E612">
        <v>6.4565999999999999</v>
      </c>
      <c r="F612">
        <v>257.54000000000002</v>
      </c>
      <c r="G612">
        <v>185.39</v>
      </c>
      <c r="H612"/>
      <c r="I612">
        <v>84.91</v>
      </c>
      <c r="J612"/>
      <c r="K612"/>
      <c r="L612"/>
      <c r="M612">
        <v>91.89</v>
      </c>
      <c r="N612"/>
      <c r="O612"/>
      <c r="P612"/>
      <c r="Q612"/>
      <c r="R612">
        <v>8210.7999999999993</v>
      </c>
      <c r="S612">
        <v>1520</v>
      </c>
      <c r="T612">
        <v>2062.96</v>
      </c>
      <c r="U612"/>
      <c r="V612"/>
      <c r="W612">
        <v>15.83</v>
      </c>
      <c r="X612">
        <v>3.0929999999999999E-2</v>
      </c>
      <c r="Y612">
        <v>2.3519999999999999E-2</v>
      </c>
      <c r="Z612">
        <v>2.6579999999999999E-2</v>
      </c>
      <c r="AA612">
        <v>2.7490000000000001E-2</v>
      </c>
      <c r="AB612">
        <v>2.9350000000000001E-2</v>
      </c>
      <c r="AC612">
        <v>3.0300000000000001E-2</v>
      </c>
      <c r="AD612">
        <v>2.4799999999999999E-2</v>
      </c>
      <c r="AE612">
        <v>2.5520000000000001E-2</v>
      </c>
      <c r="AF612">
        <v>2.5600000000000001E-2</v>
      </c>
      <c r="AG612">
        <v>2.6509999999999999E-2</v>
      </c>
      <c r="AH612">
        <v>2.9860000000000001E-2</v>
      </c>
      <c r="AI612"/>
      <c r="AJ612"/>
      <c r="AK612"/>
      <c r="AL612">
        <v>2.6270000000000002E-2</v>
      </c>
      <c r="AM612">
        <v>2.734E-2</v>
      </c>
      <c r="AN612">
        <v>2.903E-2</v>
      </c>
      <c r="AO612"/>
      <c r="AP612">
        <v>1.468E-2</v>
      </c>
      <c r="AQ612">
        <v>2.49E-3</v>
      </c>
      <c r="AR612">
        <v>2.086E-2</v>
      </c>
      <c r="AS612">
        <v>4.0999999999999999E-4</v>
      </c>
      <c r="AT612">
        <v>4.5999999999999999E-3</v>
      </c>
      <c r="AU612">
        <v>8.8900000000000003E-3</v>
      </c>
      <c r="AV612">
        <v>1.2359999999999999E-2</v>
      </c>
      <c r="AW612">
        <v>228.9</v>
      </c>
      <c r="AX612">
        <v>-152.09024390243908</v>
      </c>
      <c r="AY612" t="s">
        <v>631</v>
      </c>
      <c r="AZ612" s="45">
        <v>45217.93125671296</v>
      </c>
    </row>
    <row r="613" spans="2:52">
      <c r="B613">
        <v>911</v>
      </c>
      <c r="C613" s="1">
        <v>44376</v>
      </c>
      <c r="D613">
        <v>6.4611999999999998</v>
      </c>
      <c r="E613">
        <v>6.4561999999999999</v>
      </c>
      <c r="F613">
        <v>258.31</v>
      </c>
      <c r="G613">
        <v>185.34</v>
      </c>
      <c r="H613"/>
      <c r="I613">
        <v>84.91</v>
      </c>
      <c r="J613"/>
      <c r="K613"/>
      <c r="L613"/>
      <c r="M613">
        <v>91.85</v>
      </c>
      <c r="N613"/>
      <c r="O613"/>
      <c r="P613"/>
      <c r="Q613"/>
      <c r="R613">
        <v>8210.7999999999993</v>
      </c>
      <c r="S613">
        <v>1520</v>
      </c>
      <c r="T613">
        <v>2062.96</v>
      </c>
      <c r="U613"/>
      <c r="V613"/>
      <c r="W613">
        <v>16.02</v>
      </c>
      <c r="X613">
        <v>3.1E-2</v>
      </c>
      <c r="Y613">
        <v>2.4060000000000002E-2</v>
      </c>
      <c r="Z613">
        <v>2.673E-2</v>
      </c>
      <c r="AA613">
        <v>2.7570000000000001E-2</v>
      </c>
      <c r="AB613">
        <v>2.9440000000000001E-2</v>
      </c>
      <c r="AC613">
        <v>3.0290000000000001E-2</v>
      </c>
      <c r="AD613">
        <v>2.4799999999999999E-2</v>
      </c>
      <c r="AE613">
        <v>2.5520000000000001E-2</v>
      </c>
      <c r="AF613">
        <v>2.5729999999999999E-2</v>
      </c>
      <c r="AG613">
        <v>2.6669999999999999E-2</v>
      </c>
      <c r="AH613">
        <v>2.9749999999999999E-2</v>
      </c>
      <c r="AI613"/>
      <c r="AJ613"/>
      <c r="AK613"/>
      <c r="AL613">
        <v>2.6329999999999999E-2</v>
      </c>
      <c r="AM613">
        <v>2.742E-2</v>
      </c>
      <c r="AN613">
        <v>2.9170000000000001E-2</v>
      </c>
      <c r="AO613"/>
      <c r="AP613">
        <v>1.47E-2</v>
      </c>
      <c r="AQ613">
        <v>2.5000000000000001E-3</v>
      </c>
      <c r="AR613">
        <v>2.0840000000000001E-2</v>
      </c>
      <c r="AS613">
        <v>4.0999999999999999E-4</v>
      </c>
      <c r="AT613">
        <v>4.5500000000000002E-3</v>
      </c>
      <c r="AU613">
        <v>8.8900000000000003E-3</v>
      </c>
      <c r="AV613">
        <v>1.2409999999999999E-2</v>
      </c>
      <c r="AW613">
        <v>230.2</v>
      </c>
      <c r="AX613">
        <v>-152.09024390243908</v>
      </c>
      <c r="AY613" t="s">
        <v>631</v>
      </c>
      <c r="AZ613" s="45">
        <v>45217.93125671296</v>
      </c>
    </row>
    <row r="614" spans="2:52">
      <c r="B614">
        <v>910</v>
      </c>
      <c r="C614" s="1">
        <v>44375</v>
      </c>
      <c r="D614">
        <v>6.4709000000000003</v>
      </c>
      <c r="E614">
        <v>6.4718999999999998</v>
      </c>
      <c r="F614">
        <v>258.64999999999998</v>
      </c>
      <c r="G614">
        <v>185.3</v>
      </c>
      <c r="H614"/>
      <c r="I614">
        <v>84.91</v>
      </c>
      <c r="J614"/>
      <c r="K614"/>
      <c r="L614"/>
      <c r="M614">
        <v>91.81</v>
      </c>
      <c r="N614"/>
      <c r="O614"/>
      <c r="P614"/>
      <c r="Q614"/>
      <c r="R614">
        <v>8210.7999999999993</v>
      </c>
      <c r="S614">
        <v>1520</v>
      </c>
      <c r="T614">
        <v>2062.96</v>
      </c>
      <c r="U614"/>
      <c r="V614"/>
      <c r="W614">
        <v>15.76</v>
      </c>
      <c r="X614">
        <v>3.1019999999999999E-2</v>
      </c>
      <c r="Y614">
        <v>2.4070000000000001E-2</v>
      </c>
      <c r="Z614">
        <v>2.6800000000000001E-2</v>
      </c>
      <c r="AA614">
        <v>2.7789999999999999E-2</v>
      </c>
      <c r="AB614">
        <v>2.9510000000000002E-2</v>
      </c>
      <c r="AC614">
        <v>3.0300000000000001E-2</v>
      </c>
      <c r="AD614">
        <v>2.4799999999999999E-2</v>
      </c>
      <c r="AE614">
        <v>2.5520000000000001E-2</v>
      </c>
      <c r="AF614">
        <v>2.5749999999999999E-2</v>
      </c>
      <c r="AG614">
        <v>2.6689999999999998E-2</v>
      </c>
      <c r="AH614">
        <v>2.9559999999999999E-2</v>
      </c>
      <c r="AI614"/>
      <c r="AJ614"/>
      <c r="AK614"/>
      <c r="AL614">
        <v>2.6270000000000002E-2</v>
      </c>
      <c r="AM614">
        <v>2.725E-2</v>
      </c>
      <c r="AN614">
        <v>2.904E-2</v>
      </c>
      <c r="AO614"/>
      <c r="AP614">
        <v>1.4760000000000001E-2</v>
      </c>
      <c r="AQ614">
        <v>2.5400000000000002E-3</v>
      </c>
      <c r="AR614">
        <v>2.095E-2</v>
      </c>
      <c r="AS614">
        <v>4.0999999999999999E-4</v>
      </c>
      <c r="AT614">
        <v>4.5700000000000003E-3</v>
      </c>
      <c r="AU614">
        <v>8.9599999999999992E-3</v>
      </c>
      <c r="AV614">
        <v>1.2449999999999999E-2</v>
      </c>
      <c r="AW614">
        <v>232.2</v>
      </c>
      <c r="AX614">
        <v>-152.09024390243908</v>
      </c>
      <c r="AY614" t="s">
        <v>631</v>
      </c>
      <c r="AZ614" s="45">
        <v>45217.93125671296</v>
      </c>
    </row>
    <row r="615" spans="2:52">
      <c r="B615">
        <v>909</v>
      </c>
      <c r="C615" s="1">
        <v>44372</v>
      </c>
      <c r="D615">
        <v>6.4781000000000004</v>
      </c>
      <c r="E615">
        <v>6.4743000000000004</v>
      </c>
      <c r="F615">
        <v>258.60000000000002</v>
      </c>
      <c r="G615">
        <v>184.94</v>
      </c>
      <c r="H615"/>
      <c r="I615">
        <v>84.91</v>
      </c>
      <c r="J615"/>
      <c r="K615"/>
      <c r="L615"/>
      <c r="M615">
        <v>91.8</v>
      </c>
      <c r="N615"/>
      <c r="O615"/>
      <c r="P615"/>
      <c r="Q615"/>
      <c r="R615">
        <v>8210.7999999999993</v>
      </c>
      <c r="S615">
        <v>1520</v>
      </c>
      <c r="T615">
        <v>2062.96</v>
      </c>
      <c r="U615"/>
      <c r="V615"/>
      <c r="W615">
        <v>15.62</v>
      </c>
      <c r="X615">
        <v>3.0980000000000001E-2</v>
      </c>
      <c r="Y615">
        <v>2.3810000000000001E-2</v>
      </c>
      <c r="Z615">
        <v>2.6620000000000001E-2</v>
      </c>
      <c r="AA615">
        <v>2.7459999999999998E-2</v>
      </c>
      <c r="AB615">
        <v>2.9250000000000002E-2</v>
      </c>
      <c r="AC615">
        <v>3.0300000000000001E-2</v>
      </c>
      <c r="AD615">
        <v>2.4799999999999999E-2</v>
      </c>
      <c r="AE615">
        <v>2.5520000000000001E-2</v>
      </c>
      <c r="AF615">
        <v>2.5749999999999999E-2</v>
      </c>
      <c r="AG615">
        <v>2.6689999999999998E-2</v>
      </c>
      <c r="AH615">
        <v>2.9870000000000001E-2</v>
      </c>
      <c r="AI615"/>
      <c r="AJ615"/>
      <c r="AK615"/>
      <c r="AL615">
        <v>2.613E-2</v>
      </c>
      <c r="AM615">
        <v>2.725E-2</v>
      </c>
      <c r="AN615">
        <v>2.9020000000000001E-2</v>
      </c>
      <c r="AO615"/>
      <c r="AP615">
        <v>1.524E-2</v>
      </c>
      <c r="AQ615">
        <v>2.66E-3</v>
      </c>
      <c r="AR615">
        <v>2.1489999999999999E-2</v>
      </c>
      <c r="AS615">
        <v>4.2999999999999999E-4</v>
      </c>
      <c r="AT615">
        <v>4.7299999999999998E-3</v>
      </c>
      <c r="AU615">
        <v>9.2099999999999994E-3</v>
      </c>
      <c r="AV615">
        <v>1.2800000000000001E-2</v>
      </c>
      <c r="AW615">
        <v>227.3</v>
      </c>
      <c r="AX615">
        <v>-152.09024390243908</v>
      </c>
      <c r="AY615" t="s">
        <v>631</v>
      </c>
      <c r="AZ615" s="45">
        <v>45217.93125671296</v>
      </c>
    </row>
    <row r="616" spans="2:52">
      <c r="B616">
        <v>908</v>
      </c>
      <c r="C616" s="1">
        <v>44371</v>
      </c>
      <c r="D616">
        <v>6.4805999999999999</v>
      </c>
      <c r="E616">
        <v>6.4810999999999996</v>
      </c>
      <c r="F616">
        <v>259.3</v>
      </c>
      <c r="G616">
        <v>185.1</v>
      </c>
      <c r="H616"/>
      <c r="I616">
        <v>84.91</v>
      </c>
      <c r="J616"/>
      <c r="K616"/>
      <c r="L616"/>
      <c r="M616">
        <v>91.76</v>
      </c>
      <c r="N616"/>
      <c r="O616"/>
      <c r="P616"/>
      <c r="Q616"/>
      <c r="R616">
        <v>8210.7999999999993</v>
      </c>
      <c r="S616">
        <v>1520</v>
      </c>
      <c r="T616">
        <v>2062.96</v>
      </c>
      <c r="U616"/>
      <c r="V616"/>
      <c r="W616">
        <v>15.97</v>
      </c>
      <c r="X616">
        <v>3.0929999999999999E-2</v>
      </c>
      <c r="Y616">
        <v>2.4039999999999999E-2</v>
      </c>
      <c r="Z616">
        <v>2.6720000000000001E-2</v>
      </c>
      <c r="AA616">
        <v>2.7619999999999999E-2</v>
      </c>
      <c r="AB616">
        <v>2.9260000000000001E-2</v>
      </c>
      <c r="AC616">
        <v>3.0970000000000001E-2</v>
      </c>
      <c r="AD616">
        <v>2.4799999999999999E-2</v>
      </c>
      <c r="AE616">
        <v>2.5530000000000001E-2</v>
      </c>
      <c r="AF616">
        <v>2.572E-2</v>
      </c>
      <c r="AG616">
        <v>2.666E-2</v>
      </c>
      <c r="AH616">
        <v>3.0550000000000001E-2</v>
      </c>
      <c r="AI616"/>
      <c r="AJ616"/>
      <c r="AK616"/>
      <c r="AL616">
        <v>2.6120000000000001E-2</v>
      </c>
      <c r="AM616">
        <v>2.725E-2</v>
      </c>
      <c r="AN616">
        <v>2.896E-2</v>
      </c>
      <c r="AO616"/>
      <c r="AP616">
        <v>1.4919999999999999E-2</v>
      </c>
      <c r="AQ616">
        <v>2.6800000000000001E-3</v>
      </c>
      <c r="AR616">
        <v>2.0979999999999999E-2</v>
      </c>
      <c r="AS616">
        <v>4.2999999999999999E-4</v>
      </c>
      <c r="AT616">
        <v>4.7000000000000002E-3</v>
      </c>
      <c r="AU616">
        <v>9.1299999999999992E-3</v>
      </c>
      <c r="AV616">
        <v>1.248E-2</v>
      </c>
      <c r="AW616">
        <v>229.2</v>
      </c>
      <c r="AX616">
        <v>-152.09024390243908</v>
      </c>
      <c r="AY616" t="s">
        <v>631</v>
      </c>
      <c r="AZ616" s="45">
        <v>45217.93125671296</v>
      </c>
    </row>
    <row r="617" spans="2:52">
      <c r="B617">
        <v>907</v>
      </c>
      <c r="C617" s="1">
        <v>44370</v>
      </c>
      <c r="D617">
        <v>6.4672000000000001</v>
      </c>
      <c r="E617">
        <v>6.4668999999999999</v>
      </c>
      <c r="F617">
        <v>259.77</v>
      </c>
      <c r="G617">
        <v>185.07</v>
      </c>
      <c r="H617"/>
      <c r="I617">
        <v>84.91</v>
      </c>
      <c r="J617"/>
      <c r="K617"/>
      <c r="L617"/>
      <c r="M617">
        <v>91.9</v>
      </c>
      <c r="N617"/>
      <c r="O617"/>
      <c r="P617"/>
      <c r="Q617"/>
      <c r="R617">
        <v>8210.7999999999993</v>
      </c>
      <c r="S617">
        <v>1520</v>
      </c>
      <c r="T617">
        <v>2062.96</v>
      </c>
      <c r="U617"/>
      <c r="V617"/>
      <c r="W617">
        <v>16.32</v>
      </c>
      <c r="X617">
        <v>3.092E-2</v>
      </c>
      <c r="Y617">
        <v>2.453E-2</v>
      </c>
      <c r="Z617">
        <v>2.683E-2</v>
      </c>
      <c r="AA617">
        <v>2.7730000000000001E-2</v>
      </c>
      <c r="AB617">
        <v>2.9309999999999999E-2</v>
      </c>
      <c r="AC617">
        <v>3.0970000000000001E-2</v>
      </c>
      <c r="AD617">
        <v>2.4809999999999999E-2</v>
      </c>
      <c r="AE617">
        <v>2.546E-2</v>
      </c>
      <c r="AF617">
        <v>2.5749999999999999E-2</v>
      </c>
      <c r="AG617">
        <v>2.666E-2</v>
      </c>
      <c r="AH617">
        <v>2.997E-2</v>
      </c>
      <c r="AI617"/>
      <c r="AJ617"/>
      <c r="AK617"/>
      <c r="AL617">
        <v>2.631E-2</v>
      </c>
      <c r="AM617">
        <v>2.741E-2</v>
      </c>
      <c r="AN617">
        <v>2.9149999999999999E-2</v>
      </c>
      <c r="AO617"/>
      <c r="AP617">
        <v>1.485E-2</v>
      </c>
      <c r="AQ617">
        <v>2.6199999999999999E-3</v>
      </c>
      <c r="AR617">
        <v>2.1080000000000002E-2</v>
      </c>
      <c r="AS617">
        <v>3.6000000000000002E-4</v>
      </c>
      <c r="AT617">
        <v>4.62E-3</v>
      </c>
      <c r="AU617">
        <v>8.8100000000000001E-3</v>
      </c>
      <c r="AV617">
        <v>1.238E-2</v>
      </c>
      <c r="AW617">
        <v>231.10000000000002</v>
      </c>
      <c r="AX617">
        <v>-152.09024390243908</v>
      </c>
      <c r="AY617" t="s">
        <v>631</v>
      </c>
      <c r="AZ617" s="45">
        <v>45217.93125671296</v>
      </c>
    </row>
    <row r="618" spans="2:52">
      <c r="B618">
        <v>906</v>
      </c>
      <c r="C618" s="1">
        <v>44369</v>
      </c>
      <c r="D618">
        <v>6.4615999999999998</v>
      </c>
      <c r="E618">
        <v>6.4531000000000001</v>
      </c>
      <c r="F618">
        <v>260.31</v>
      </c>
      <c r="G618">
        <v>185.22</v>
      </c>
      <c r="H618"/>
      <c r="I618">
        <v>84.91</v>
      </c>
      <c r="J618"/>
      <c r="K618"/>
      <c r="L618"/>
      <c r="M618">
        <v>92.22</v>
      </c>
      <c r="N618"/>
      <c r="O618"/>
      <c r="P618"/>
      <c r="Q618"/>
      <c r="R618">
        <v>8210.7999999999993</v>
      </c>
      <c r="S618">
        <v>1520</v>
      </c>
      <c r="T618">
        <v>2062.96</v>
      </c>
      <c r="U618"/>
      <c r="V618"/>
      <c r="W618">
        <v>16.66</v>
      </c>
      <c r="X618">
        <v>3.0980000000000001E-2</v>
      </c>
      <c r="Y618">
        <v>2.4649999999999998E-2</v>
      </c>
      <c r="Z618">
        <v>2.707E-2</v>
      </c>
      <c r="AA618">
        <v>2.7969999999999998E-2</v>
      </c>
      <c r="AB618">
        <v>2.9440000000000001E-2</v>
      </c>
      <c r="AC618">
        <v>3.0970000000000001E-2</v>
      </c>
      <c r="AD618">
        <v>2.4850000000000001E-2</v>
      </c>
      <c r="AE618">
        <v>2.5489999999999999E-2</v>
      </c>
      <c r="AF618">
        <v>2.5659999999999999E-2</v>
      </c>
      <c r="AG618">
        <v>2.6669999999999999E-2</v>
      </c>
      <c r="AH618">
        <v>2.9350000000000001E-2</v>
      </c>
      <c r="AI618"/>
      <c r="AJ618"/>
      <c r="AK618"/>
      <c r="AL618">
        <v>2.6460000000000001E-2</v>
      </c>
      <c r="AM618">
        <v>2.7470000000000001E-2</v>
      </c>
      <c r="AN618">
        <v>2.9270000000000001E-2</v>
      </c>
      <c r="AO618"/>
      <c r="AP618">
        <v>1.4630000000000001E-2</v>
      </c>
      <c r="AQ618">
        <v>2.2799999999999999E-3</v>
      </c>
      <c r="AR618">
        <v>2.086E-2</v>
      </c>
      <c r="AS618">
        <v>2.9999999999999997E-4</v>
      </c>
      <c r="AT618">
        <v>4.3499999999999997E-3</v>
      </c>
      <c r="AU618">
        <v>8.5500000000000003E-3</v>
      </c>
      <c r="AV618">
        <v>1.2120000000000001E-2</v>
      </c>
      <c r="AW618">
        <v>236.2</v>
      </c>
      <c r="AX618">
        <v>-152.09024390243908</v>
      </c>
      <c r="AY618" t="s">
        <v>631</v>
      </c>
      <c r="AZ618" s="45">
        <v>45217.93125671296</v>
      </c>
    </row>
    <row r="619" spans="2:52">
      <c r="B619">
        <v>905</v>
      </c>
      <c r="C619" s="1">
        <v>44368</v>
      </c>
      <c r="D619">
        <v>6.4570999999999996</v>
      </c>
      <c r="E619">
        <v>6.4482999999999997</v>
      </c>
      <c r="F619">
        <v>260.29000000000002</v>
      </c>
      <c r="G619">
        <v>185.02</v>
      </c>
      <c r="H619"/>
      <c r="I619">
        <v>85.06</v>
      </c>
      <c r="J619"/>
      <c r="K619"/>
      <c r="L619"/>
      <c r="M619">
        <v>91.89</v>
      </c>
      <c r="N619"/>
      <c r="O619"/>
      <c r="P619"/>
      <c r="Q619"/>
      <c r="R619">
        <v>8210.7999999999993</v>
      </c>
      <c r="S619">
        <v>1520</v>
      </c>
      <c r="T619">
        <v>2062.96</v>
      </c>
      <c r="U619"/>
      <c r="V619"/>
      <c r="W619">
        <v>17.89</v>
      </c>
      <c r="X619">
        <v>3.1119999999999998E-2</v>
      </c>
      <c r="Y619">
        <v>2.4660000000000001E-2</v>
      </c>
      <c r="Z619">
        <v>2.733E-2</v>
      </c>
      <c r="AA619">
        <v>2.809E-2</v>
      </c>
      <c r="AB619">
        <v>2.946E-2</v>
      </c>
      <c r="AC619">
        <v>3.0859999999999999E-2</v>
      </c>
      <c r="AD619">
        <v>2.4740000000000002E-2</v>
      </c>
      <c r="AE619">
        <v>2.5669999999999998E-2</v>
      </c>
      <c r="AF619">
        <v>2.5700000000000001E-2</v>
      </c>
      <c r="AG619">
        <v>2.6859999999999998E-2</v>
      </c>
      <c r="AH619">
        <v>2.9499999999999998E-2</v>
      </c>
      <c r="AI619"/>
      <c r="AJ619"/>
      <c r="AK619"/>
      <c r="AL619">
        <v>2.6409999999999999E-2</v>
      </c>
      <c r="AM619">
        <v>2.7910000000000001E-2</v>
      </c>
      <c r="AN619">
        <v>2.928E-2</v>
      </c>
      <c r="AO619"/>
      <c r="AP619">
        <v>1.489E-2</v>
      </c>
      <c r="AQ619">
        <v>2.5400000000000002E-3</v>
      </c>
      <c r="AR619">
        <v>2.1100000000000001E-2</v>
      </c>
      <c r="AS619">
        <v>2.9999999999999997E-4</v>
      </c>
      <c r="AT619">
        <v>4.6899999999999997E-3</v>
      </c>
      <c r="AU619">
        <v>8.8800000000000007E-3</v>
      </c>
      <c r="AV619">
        <v>1.238E-2</v>
      </c>
      <c r="AW619">
        <v>234</v>
      </c>
      <c r="AX619">
        <v>-152.09024390243908</v>
      </c>
      <c r="AY619" t="s">
        <v>631</v>
      </c>
      <c r="AZ619" s="45">
        <v>45217.93125671296</v>
      </c>
    </row>
    <row r="620" spans="2:52">
      <c r="B620">
        <v>904</v>
      </c>
      <c r="C620" s="1">
        <v>44365</v>
      </c>
      <c r="D620">
        <v>6.4405000000000001</v>
      </c>
      <c r="E620">
        <v>6.3979999999999997</v>
      </c>
      <c r="F620">
        <v>259.89999999999998</v>
      </c>
      <c r="G620">
        <v>185.34</v>
      </c>
      <c r="H620"/>
      <c r="I620">
        <v>82.91</v>
      </c>
      <c r="J620"/>
      <c r="K620"/>
      <c r="L620"/>
      <c r="M620">
        <v>91.13</v>
      </c>
      <c r="N620"/>
      <c r="O620"/>
      <c r="P620"/>
      <c r="Q620"/>
      <c r="R620">
        <v>8210.7999999999993</v>
      </c>
      <c r="S620">
        <v>1520</v>
      </c>
      <c r="T620">
        <v>2062.96</v>
      </c>
      <c r="U620"/>
      <c r="V620"/>
      <c r="W620">
        <v>20.7</v>
      </c>
      <c r="X620">
        <v>3.1519999999999999E-2</v>
      </c>
      <c r="Y620">
        <v>2.4670000000000001E-2</v>
      </c>
      <c r="Z620">
        <v>2.741E-2</v>
      </c>
      <c r="AA620">
        <v>2.8240000000000001E-2</v>
      </c>
      <c r="AB620">
        <v>2.981E-2</v>
      </c>
      <c r="AC620">
        <v>3.0849999999999999E-2</v>
      </c>
      <c r="AD620">
        <v>2.4740000000000002E-2</v>
      </c>
      <c r="AE620">
        <v>2.461E-2</v>
      </c>
      <c r="AF620">
        <v>2.5669999999999998E-2</v>
      </c>
      <c r="AG620">
        <v>2.6870000000000002E-2</v>
      </c>
      <c r="AH620">
        <v>2.7720000000000002E-2</v>
      </c>
      <c r="AI620"/>
      <c r="AJ620"/>
      <c r="AK620"/>
      <c r="AL620">
        <v>2.673E-2</v>
      </c>
      <c r="AM620">
        <v>2.7910000000000001E-2</v>
      </c>
      <c r="AN620">
        <v>2.9680000000000002E-2</v>
      </c>
      <c r="AO620"/>
      <c r="AP620">
        <v>1.438E-2</v>
      </c>
      <c r="AQ620">
        <v>2.5400000000000002E-3</v>
      </c>
      <c r="AR620">
        <v>2.0129999999999999E-2</v>
      </c>
      <c r="AS620">
        <v>2.7999999999999998E-4</v>
      </c>
      <c r="AT620">
        <v>4.6899999999999997E-3</v>
      </c>
      <c r="AU620">
        <v>8.7500000000000008E-3</v>
      </c>
      <c r="AV620">
        <v>1.208E-2</v>
      </c>
      <c r="AW620">
        <v>235.50000000000003</v>
      </c>
      <c r="AX620">
        <v>-152.09024390243908</v>
      </c>
      <c r="AY620" t="s">
        <v>631</v>
      </c>
      <c r="AZ620" s="45">
        <v>45217.93125671296</v>
      </c>
    </row>
    <row r="621" spans="2:52">
      <c r="B621">
        <v>903</v>
      </c>
      <c r="C621" s="1">
        <v>44364</v>
      </c>
      <c r="D621">
        <v>6.4069000000000003</v>
      </c>
      <c r="E621">
        <v>6.4061000000000003</v>
      </c>
      <c r="F621">
        <v>259.60000000000002</v>
      </c>
      <c r="G621">
        <v>184.94</v>
      </c>
      <c r="H621"/>
      <c r="I621">
        <v>82.91</v>
      </c>
      <c r="J621"/>
      <c r="K621"/>
      <c r="L621"/>
      <c r="M621">
        <v>90.54</v>
      </c>
      <c r="N621"/>
      <c r="O621"/>
      <c r="P621"/>
      <c r="Q621"/>
      <c r="R621">
        <v>8210.7999999999993</v>
      </c>
      <c r="S621">
        <v>1520</v>
      </c>
      <c r="T621">
        <v>2062.96</v>
      </c>
      <c r="U621"/>
      <c r="V621"/>
      <c r="W621">
        <v>17.75</v>
      </c>
      <c r="X621">
        <v>3.1710000000000002E-2</v>
      </c>
      <c r="Y621">
        <v>2.4629999999999999E-2</v>
      </c>
      <c r="Z621">
        <v>2.7449999999999999E-2</v>
      </c>
      <c r="AA621">
        <v>2.8459999999999999E-2</v>
      </c>
      <c r="AB621">
        <v>3.0179999999999998E-2</v>
      </c>
      <c r="AC621">
        <v>3.073E-2</v>
      </c>
      <c r="AD621">
        <v>2.443E-2</v>
      </c>
      <c r="AE621">
        <v>2.461E-2</v>
      </c>
      <c r="AF621">
        <v>2.5600000000000001E-2</v>
      </c>
      <c r="AG621">
        <v>2.6429999999999999E-2</v>
      </c>
      <c r="AH621">
        <v>2.6190000000000001E-2</v>
      </c>
      <c r="AI621"/>
      <c r="AJ621"/>
      <c r="AK621"/>
      <c r="AL621">
        <v>2.673E-2</v>
      </c>
      <c r="AM621">
        <v>2.792E-2</v>
      </c>
      <c r="AN621">
        <v>2.972E-2</v>
      </c>
      <c r="AO621"/>
      <c r="AP621">
        <v>1.504E-2</v>
      </c>
      <c r="AQ621">
        <v>2.0899999999999998E-3</v>
      </c>
      <c r="AR621">
        <v>2.0930000000000001E-2</v>
      </c>
      <c r="AS621">
        <v>2.5000000000000001E-4</v>
      </c>
      <c r="AT621">
        <v>4.3200000000000001E-3</v>
      </c>
      <c r="AU621">
        <v>8.8100000000000001E-3</v>
      </c>
      <c r="AV621">
        <v>1.2500000000000001E-2</v>
      </c>
      <c r="AW621">
        <v>241.39999999999998</v>
      </c>
      <c r="AX621">
        <v>-152.09024390243908</v>
      </c>
      <c r="AY621" t="s">
        <v>631</v>
      </c>
      <c r="AZ621" s="45">
        <v>45217.93125671296</v>
      </c>
    </row>
    <row r="622" spans="2:52">
      <c r="B622">
        <v>902</v>
      </c>
      <c r="C622" s="1">
        <v>44363</v>
      </c>
      <c r="D622">
        <v>6.4058000000000002</v>
      </c>
      <c r="E622">
        <v>6.3986999999999998</v>
      </c>
      <c r="F622">
        <v>259.51</v>
      </c>
      <c r="G622">
        <v>184.39</v>
      </c>
      <c r="H622"/>
      <c r="I622">
        <v>82.91</v>
      </c>
      <c r="J622"/>
      <c r="K622"/>
      <c r="L622"/>
      <c r="M622">
        <v>90.52</v>
      </c>
      <c r="N622"/>
      <c r="O622"/>
      <c r="P622"/>
      <c r="Q622"/>
      <c r="R622">
        <v>8210.7999999999993</v>
      </c>
      <c r="S622">
        <v>1520</v>
      </c>
      <c r="T622">
        <v>2062.96</v>
      </c>
      <c r="U622"/>
      <c r="V622"/>
      <c r="W622">
        <v>18.149999999999999</v>
      </c>
      <c r="X622">
        <v>3.1640000000000001E-2</v>
      </c>
      <c r="Y622">
        <v>2.462E-2</v>
      </c>
      <c r="Z622">
        <v>2.7380000000000002E-2</v>
      </c>
      <c r="AA622">
        <v>2.8340000000000001E-2</v>
      </c>
      <c r="AB622">
        <v>3.0079999999999999E-2</v>
      </c>
      <c r="AC622">
        <v>2.998E-2</v>
      </c>
      <c r="AD622">
        <v>2.4330000000000001E-2</v>
      </c>
      <c r="AE622">
        <v>2.461E-2</v>
      </c>
      <c r="AF622">
        <v>2.5440000000000001E-2</v>
      </c>
      <c r="AG622">
        <v>2.6440000000000002E-2</v>
      </c>
      <c r="AH622">
        <v>2.5499999999999998E-2</v>
      </c>
      <c r="AI622"/>
      <c r="AJ622"/>
      <c r="AK622"/>
      <c r="AL622">
        <v>2.6679999999999999E-2</v>
      </c>
      <c r="AM622">
        <v>2.7779999999999999E-2</v>
      </c>
      <c r="AN622">
        <v>2.9590000000000002E-2</v>
      </c>
      <c r="AO622"/>
      <c r="AP622">
        <v>1.575E-2</v>
      </c>
      <c r="AQ622">
        <v>2.0500000000000002E-3</v>
      </c>
      <c r="AR622">
        <v>2.2069999999999999E-2</v>
      </c>
      <c r="AS622">
        <v>2.3000000000000001E-4</v>
      </c>
      <c r="AT622">
        <v>4.13E-3</v>
      </c>
      <c r="AU622">
        <v>8.9499999999999996E-3</v>
      </c>
      <c r="AV622">
        <v>1.295E-2</v>
      </c>
      <c r="AW622">
        <v>242.10000000000002</v>
      </c>
      <c r="AX622">
        <v>-152.09024390243908</v>
      </c>
      <c r="AY622" t="s">
        <v>631</v>
      </c>
      <c r="AZ622" s="45">
        <v>45217.93125671296</v>
      </c>
    </row>
    <row r="623" spans="2:52">
      <c r="B623">
        <v>901</v>
      </c>
      <c r="C623" s="1">
        <v>44362</v>
      </c>
      <c r="D623">
        <v>6.3966000000000003</v>
      </c>
      <c r="E623">
        <v>6.3986999999999998</v>
      </c>
      <c r="F623">
        <v>259.60000000000002</v>
      </c>
      <c r="G623">
        <v>184.8</v>
      </c>
      <c r="H623"/>
      <c r="I623">
        <v>82.91</v>
      </c>
      <c r="J623"/>
      <c r="K623"/>
      <c r="L623"/>
      <c r="M623">
        <v>90.56</v>
      </c>
      <c r="N623"/>
      <c r="O623"/>
      <c r="P623"/>
      <c r="Q623"/>
      <c r="R623">
        <v>8210.7999999999993</v>
      </c>
      <c r="S623">
        <v>1520</v>
      </c>
      <c r="T623">
        <v>2062.96</v>
      </c>
      <c r="U623"/>
      <c r="V623"/>
      <c r="W623">
        <v>17.02</v>
      </c>
      <c r="X623">
        <v>3.1460000000000002E-2</v>
      </c>
      <c r="Y623">
        <v>2.4479999999999998E-2</v>
      </c>
      <c r="Z623">
        <v>2.7400000000000001E-2</v>
      </c>
      <c r="AA623">
        <v>2.8250000000000001E-2</v>
      </c>
      <c r="AB623">
        <v>2.9940000000000001E-2</v>
      </c>
      <c r="AC623">
        <v>2.998E-2</v>
      </c>
      <c r="AD623">
        <v>2.4230000000000002E-2</v>
      </c>
      <c r="AE623">
        <v>2.461E-2</v>
      </c>
      <c r="AF623">
        <v>2.5260000000000001E-2</v>
      </c>
      <c r="AG623">
        <v>2.6210000000000001E-2</v>
      </c>
      <c r="AH623">
        <v>2.4840000000000001E-2</v>
      </c>
      <c r="AI623"/>
      <c r="AJ623"/>
      <c r="AK623"/>
      <c r="AL623">
        <v>2.666E-2</v>
      </c>
      <c r="AM623">
        <v>2.777E-2</v>
      </c>
      <c r="AN623">
        <v>2.9569999999999999E-2</v>
      </c>
      <c r="AO623"/>
      <c r="AP623">
        <v>1.4919999999999999E-2</v>
      </c>
      <c r="AQ623">
        <v>1.6299999999999999E-3</v>
      </c>
      <c r="AR623">
        <v>2.1860000000000001E-2</v>
      </c>
      <c r="AS623">
        <v>1.2999999999999999E-4</v>
      </c>
      <c r="AT623">
        <v>3.3400000000000001E-3</v>
      </c>
      <c r="AU623">
        <v>7.8100000000000001E-3</v>
      </c>
      <c r="AV623">
        <v>1.187E-2</v>
      </c>
      <c r="AW623">
        <v>249.10000000000002</v>
      </c>
      <c r="AX623">
        <v>-152.09024390243908</v>
      </c>
      <c r="AY623" t="s">
        <v>631</v>
      </c>
      <c r="AZ623" s="45">
        <v>45217.93125671296</v>
      </c>
    </row>
    <row r="624" spans="2:52">
      <c r="B624">
        <v>900</v>
      </c>
      <c r="C624" s="1">
        <v>44361</v>
      </c>
      <c r="D624">
        <v>6.3861999999999997</v>
      </c>
      <c r="E624">
        <v>6.3932000000000002</v>
      </c>
      <c r="F624">
        <v>259.98</v>
      </c>
      <c r="G624">
        <v>184.79</v>
      </c>
      <c r="H624"/>
      <c r="I624">
        <v>82.91</v>
      </c>
      <c r="J624"/>
      <c r="K624"/>
      <c r="L624"/>
      <c r="M624">
        <v>90.08</v>
      </c>
      <c r="N624"/>
      <c r="O624"/>
      <c r="P624"/>
      <c r="Q624"/>
      <c r="R624">
        <v>8210.7999999999993</v>
      </c>
      <c r="S624">
        <v>1520</v>
      </c>
      <c r="T624">
        <v>2062.96</v>
      </c>
      <c r="U624"/>
      <c r="V624"/>
      <c r="W624">
        <v>16.39</v>
      </c>
      <c r="X624">
        <v>3.15E-2</v>
      </c>
      <c r="Y624">
        <v>2.435E-2</v>
      </c>
      <c r="Z624">
        <v>2.6460000000000001E-2</v>
      </c>
      <c r="AA624">
        <v>2.8299999999999999E-2</v>
      </c>
      <c r="AB624">
        <v>2.9899999999999999E-2</v>
      </c>
      <c r="AC624">
        <v>2.998E-2</v>
      </c>
      <c r="AD624">
        <v>2.4230000000000002E-2</v>
      </c>
      <c r="AE624">
        <v>2.461E-2</v>
      </c>
      <c r="AF624">
        <v>2.5260000000000001E-2</v>
      </c>
      <c r="AG624">
        <v>2.6239999999999999E-2</v>
      </c>
      <c r="AH624">
        <v>2.3400000000000001E-2</v>
      </c>
      <c r="AI624"/>
      <c r="AJ624"/>
      <c r="AK624"/>
      <c r="AL624">
        <v>2.6610000000000002E-2</v>
      </c>
      <c r="AM624">
        <v>2.777E-2</v>
      </c>
      <c r="AN624">
        <v>2.947E-2</v>
      </c>
      <c r="AO624"/>
      <c r="AP624">
        <v>1.494E-2</v>
      </c>
      <c r="AQ624">
        <v>1.57E-3</v>
      </c>
      <c r="AR624">
        <v>2.1819999999999999E-2</v>
      </c>
      <c r="AS624">
        <v>1.2999999999999999E-4</v>
      </c>
      <c r="AT624">
        <v>3.31E-3</v>
      </c>
      <c r="AU624">
        <v>7.8200000000000006E-3</v>
      </c>
      <c r="AV624">
        <v>1.189E-2</v>
      </c>
      <c r="AW624">
        <v>249.89999999999998</v>
      </c>
      <c r="AX624">
        <v>-152.09024390243908</v>
      </c>
      <c r="AY624" t="s">
        <v>631</v>
      </c>
      <c r="AZ624" s="45">
        <v>45217.93125671296</v>
      </c>
    </row>
    <row r="625" spans="2:52">
      <c r="B625">
        <v>899</v>
      </c>
      <c r="C625" s="1">
        <v>44358</v>
      </c>
      <c r="D625">
        <v>6.3875999999999999</v>
      </c>
      <c r="E625">
        <v>6.3872</v>
      </c>
      <c r="F625">
        <v>259.98</v>
      </c>
      <c r="G625">
        <v>184.99</v>
      </c>
      <c r="H625"/>
      <c r="I625">
        <v>82.91</v>
      </c>
      <c r="J625"/>
      <c r="K625"/>
      <c r="L625"/>
      <c r="M625">
        <v>90.12</v>
      </c>
      <c r="N625"/>
      <c r="O625"/>
      <c r="P625"/>
      <c r="Q625"/>
      <c r="R625">
        <v>8210.7999999999993</v>
      </c>
      <c r="S625">
        <v>1520</v>
      </c>
      <c r="T625">
        <v>2062.96</v>
      </c>
      <c r="U625"/>
      <c r="V625"/>
      <c r="W625">
        <v>15.65</v>
      </c>
      <c r="X625">
        <v>3.15E-2</v>
      </c>
      <c r="Y625">
        <v>2.435E-2</v>
      </c>
      <c r="Z625">
        <v>2.6460000000000001E-2</v>
      </c>
      <c r="AA625">
        <v>2.8299999999999999E-2</v>
      </c>
      <c r="AB625">
        <v>2.9899999999999999E-2</v>
      </c>
      <c r="AC625">
        <v>2.998E-2</v>
      </c>
      <c r="AD625">
        <v>2.4230000000000002E-2</v>
      </c>
      <c r="AE625">
        <v>2.461E-2</v>
      </c>
      <c r="AF625">
        <v>2.5260000000000001E-2</v>
      </c>
      <c r="AG625">
        <v>2.6239999999999999E-2</v>
      </c>
      <c r="AH625">
        <v>2.3400000000000001E-2</v>
      </c>
      <c r="AI625"/>
      <c r="AJ625"/>
      <c r="AK625"/>
      <c r="AL625">
        <v>2.6610000000000002E-2</v>
      </c>
      <c r="AM625">
        <v>2.777E-2</v>
      </c>
      <c r="AN625">
        <v>2.947E-2</v>
      </c>
      <c r="AO625"/>
      <c r="AP625">
        <v>1.452E-2</v>
      </c>
      <c r="AQ625">
        <v>1.47E-3</v>
      </c>
      <c r="AR625">
        <v>2.138E-2</v>
      </c>
      <c r="AS625">
        <v>2.0000000000000001E-4</v>
      </c>
      <c r="AT625">
        <v>3.0799999999999998E-3</v>
      </c>
      <c r="AU625">
        <v>7.3899999999999999E-3</v>
      </c>
      <c r="AV625">
        <v>1.142E-2</v>
      </c>
      <c r="AW625">
        <v>252.2</v>
      </c>
      <c r="AX625">
        <v>-152.09024390243908</v>
      </c>
      <c r="AY625" t="s">
        <v>631</v>
      </c>
      <c r="AZ625" s="45">
        <v>45217.93125671296</v>
      </c>
    </row>
    <row r="626" spans="2:52">
      <c r="B626">
        <v>898</v>
      </c>
      <c r="C626" s="1">
        <v>44357</v>
      </c>
      <c r="D626">
        <v>6.3997999999999999</v>
      </c>
      <c r="E626">
        <v>6.4005000000000001</v>
      </c>
      <c r="F626">
        <v>259.85000000000002</v>
      </c>
      <c r="G626">
        <v>185.07</v>
      </c>
      <c r="H626"/>
      <c r="I626">
        <v>82.91</v>
      </c>
      <c r="J626"/>
      <c r="K626"/>
      <c r="L626"/>
      <c r="M626">
        <v>90.08</v>
      </c>
      <c r="N626"/>
      <c r="O626"/>
      <c r="P626"/>
      <c r="Q626"/>
      <c r="R626">
        <v>8210.7999999999993</v>
      </c>
      <c r="S626">
        <v>1520</v>
      </c>
      <c r="T626">
        <v>2062.96</v>
      </c>
      <c r="U626"/>
      <c r="V626"/>
      <c r="W626">
        <v>16.100000000000001</v>
      </c>
      <c r="X626">
        <v>3.1300000000000001E-2</v>
      </c>
      <c r="Y626">
        <v>2.4129999999999999E-2</v>
      </c>
      <c r="Z626">
        <v>2.6370000000000001E-2</v>
      </c>
      <c r="AA626">
        <v>2.8219999999999999E-2</v>
      </c>
      <c r="AB626">
        <v>2.9760000000000002E-2</v>
      </c>
      <c r="AC626">
        <v>2.9989999999999999E-2</v>
      </c>
      <c r="AD626">
        <v>2.4240000000000001E-2</v>
      </c>
      <c r="AE626">
        <v>2.461E-2</v>
      </c>
      <c r="AF626">
        <v>2.529E-2</v>
      </c>
      <c r="AG626">
        <v>2.6249999999999999E-2</v>
      </c>
      <c r="AH626">
        <v>2.3310000000000001E-2</v>
      </c>
      <c r="AI626"/>
      <c r="AJ626"/>
      <c r="AK626"/>
      <c r="AL626">
        <v>2.6429999999999999E-2</v>
      </c>
      <c r="AM626">
        <v>2.7570000000000001E-2</v>
      </c>
      <c r="AN626">
        <v>2.9309999999999999E-2</v>
      </c>
      <c r="AO626"/>
      <c r="AP626">
        <v>1.4319999999999999E-2</v>
      </c>
      <c r="AQ626">
        <v>1.4300000000000001E-3</v>
      </c>
      <c r="AR626">
        <v>2.1270000000000001E-2</v>
      </c>
      <c r="AS626">
        <v>2.0000000000000001E-4</v>
      </c>
      <c r="AT626">
        <v>2.8900000000000002E-3</v>
      </c>
      <c r="AU626">
        <v>7.11E-3</v>
      </c>
      <c r="AV626">
        <v>1.119E-2</v>
      </c>
      <c r="AW626">
        <v>253.29999999999998</v>
      </c>
      <c r="AX626">
        <v>-152.09024390243908</v>
      </c>
      <c r="AY626" t="s">
        <v>631</v>
      </c>
      <c r="AZ626" s="45">
        <v>45217.93125671296</v>
      </c>
    </row>
    <row r="627" spans="2:52">
      <c r="B627">
        <v>897</v>
      </c>
      <c r="C627" s="1">
        <v>44356</v>
      </c>
      <c r="D627">
        <v>6.3875000000000002</v>
      </c>
      <c r="E627">
        <v>6.3974000000000002</v>
      </c>
      <c r="F627">
        <v>261.89</v>
      </c>
      <c r="G627">
        <v>184.8</v>
      </c>
      <c r="H627"/>
      <c r="I627">
        <v>82.91</v>
      </c>
      <c r="J627"/>
      <c r="K627"/>
      <c r="L627"/>
      <c r="M627">
        <v>89.95</v>
      </c>
      <c r="N627"/>
      <c r="O627"/>
      <c r="P627"/>
      <c r="Q627"/>
      <c r="R627">
        <v>8210.7999999999993</v>
      </c>
      <c r="S627">
        <v>1520</v>
      </c>
      <c r="T627">
        <v>2062.96</v>
      </c>
      <c r="U627"/>
      <c r="V627"/>
      <c r="W627">
        <v>17.89</v>
      </c>
      <c r="X627">
        <v>3.1399999999999997E-2</v>
      </c>
      <c r="Y627">
        <v>2.4199999999999999E-2</v>
      </c>
      <c r="Z627">
        <v>2.6509999999999999E-2</v>
      </c>
      <c r="AA627">
        <v>2.8230000000000002E-2</v>
      </c>
      <c r="AB627">
        <v>2.9790000000000001E-2</v>
      </c>
      <c r="AC627">
        <v>3.0870000000000002E-2</v>
      </c>
      <c r="AD627">
        <v>2.4230000000000002E-2</v>
      </c>
      <c r="AE627">
        <v>2.461E-2</v>
      </c>
      <c r="AF627">
        <v>2.528E-2</v>
      </c>
      <c r="AG627">
        <v>2.6249999999999999E-2</v>
      </c>
      <c r="AH627">
        <v>2.4330000000000001E-2</v>
      </c>
      <c r="AI627"/>
      <c r="AJ627"/>
      <c r="AK627"/>
      <c r="AL627">
        <v>2.6610000000000002E-2</v>
      </c>
      <c r="AM627">
        <v>2.7730000000000001E-2</v>
      </c>
      <c r="AN627">
        <v>2.9479999999999999E-2</v>
      </c>
      <c r="AO627"/>
      <c r="AP627">
        <v>1.491E-2</v>
      </c>
      <c r="AQ627">
        <v>1.5499999999999999E-3</v>
      </c>
      <c r="AR627">
        <v>2.1680000000000001E-2</v>
      </c>
      <c r="AS627">
        <v>1.8000000000000001E-4</v>
      </c>
      <c r="AT627">
        <v>3.13E-3</v>
      </c>
      <c r="AU627">
        <v>7.4999999999999997E-3</v>
      </c>
      <c r="AV627">
        <v>1.166E-2</v>
      </c>
      <c r="AW627">
        <v>251</v>
      </c>
      <c r="AX627">
        <v>-152.09024390243908</v>
      </c>
      <c r="AY627" t="s">
        <v>631</v>
      </c>
      <c r="AZ627" s="45">
        <v>45217.93125671296</v>
      </c>
    </row>
    <row r="628" spans="2:52">
      <c r="B628">
        <v>896</v>
      </c>
      <c r="C628" s="1">
        <v>44355</v>
      </c>
      <c r="D628">
        <v>6.3922999999999996</v>
      </c>
      <c r="E628">
        <v>6.3952</v>
      </c>
      <c r="F628">
        <v>262.55</v>
      </c>
      <c r="G628">
        <v>184.65</v>
      </c>
      <c r="H628"/>
      <c r="I628">
        <v>82.91</v>
      </c>
      <c r="J628"/>
      <c r="K628"/>
      <c r="L628"/>
      <c r="M628">
        <v>90.14</v>
      </c>
      <c r="N628"/>
      <c r="O628"/>
      <c r="P628"/>
      <c r="Q628"/>
      <c r="R628">
        <v>8210.7999999999993</v>
      </c>
      <c r="S628">
        <v>1520</v>
      </c>
      <c r="T628">
        <v>2062.96</v>
      </c>
      <c r="U628"/>
      <c r="V628"/>
      <c r="W628">
        <v>17.07</v>
      </c>
      <c r="X628">
        <v>3.1399999999999997E-2</v>
      </c>
      <c r="Y628">
        <v>2.4080000000000001E-2</v>
      </c>
      <c r="Z628">
        <v>2.6380000000000001E-2</v>
      </c>
      <c r="AA628">
        <v>2.8379999999999999E-2</v>
      </c>
      <c r="AB628">
        <v>2.989E-2</v>
      </c>
      <c r="AC628">
        <v>3.0880000000000001E-2</v>
      </c>
      <c r="AD628">
        <v>2.4240000000000001E-2</v>
      </c>
      <c r="AE628">
        <v>2.461E-2</v>
      </c>
      <c r="AF628">
        <v>2.529E-2</v>
      </c>
      <c r="AG628">
        <v>2.6259999999999999E-2</v>
      </c>
      <c r="AH628">
        <v>2.3859999999999999E-2</v>
      </c>
      <c r="AI628"/>
      <c r="AJ628"/>
      <c r="AK628"/>
      <c r="AL628">
        <v>2.647E-2</v>
      </c>
      <c r="AM628">
        <v>2.7609999999999999E-2</v>
      </c>
      <c r="AN628">
        <v>2.9389999999999999E-2</v>
      </c>
      <c r="AO628"/>
      <c r="AP628">
        <v>1.533E-2</v>
      </c>
      <c r="AQ628">
        <v>1.5100000000000001E-3</v>
      </c>
      <c r="AR628">
        <v>2.215E-2</v>
      </c>
      <c r="AS628">
        <v>2.3000000000000001E-4</v>
      </c>
      <c r="AT628">
        <v>2.98E-3</v>
      </c>
      <c r="AU628">
        <v>7.7200000000000003E-3</v>
      </c>
      <c r="AV628">
        <v>1.2030000000000001E-2</v>
      </c>
      <c r="AW628">
        <v>254</v>
      </c>
      <c r="AX628">
        <v>-152.09024390243908</v>
      </c>
      <c r="AY628" t="s">
        <v>631</v>
      </c>
      <c r="AZ628" s="45">
        <v>45217.93125671296</v>
      </c>
    </row>
    <row r="629" spans="2:52">
      <c r="B629">
        <v>895</v>
      </c>
      <c r="C629" s="1">
        <v>44354</v>
      </c>
      <c r="D629">
        <v>6.3992000000000004</v>
      </c>
      <c r="E629">
        <v>6.4038000000000004</v>
      </c>
      <c r="F629">
        <v>261.83999999999997</v>
      </c>
      <c r="G629">
        <v>184.33</v>
      </c>
      <c r="H629"/>
      <c r="I629">
        <v>82.91</v>
      </c>
      <c r="J629"/>
      <c r="K629"/>
      <c r="L629"/>
      <c r="M629">
        <v>90.51</v>
      </c>
      <c r="N629"/>
      <c r="O629"/>
      <c r="P629"/>
      <c r="Q629"/>
      <c r="R629">
        <v>8210.7999999999993</v>
      </c>
      <c r="S629">
        <v>1520</v>
      </c>
      <c r="T629">
        <v>2062.96</v>
      </c>
      <c r="U629"/>
      <c r="V629"/>
      <c r="W629">
        <v>16.420000000000002</v>
      </c>
      <c r="X629">
        <v>3.141E-2</v>
      </c>
      <c r="Y629">
        <v>2.3939999999999999E-2</v>
      </c>
      <c r="Z629">
        <v>2.6329999999999999E-2</v>
      </c>
      <c r="AA629">
        <v>2.8250000000000001E-2</v>
      </c>
      <c r="AB629">
        <v>2.9819999999999999E-2</v>
      </c>
      <c r="AC629">
        <v>3.0880000000000001E-2</v>
      </c>
      <c r="AD629">
        <v>2.4240000000000001E-2</v>
      </c>
      <c r="AE629">
        <v>2.479E-2</v>
      </c>
      <c r="AF629">
        <v>2.5149999999999999E-2</v>
      </c>
      <c r="AG629">
        <v>2.6259999999999999E-2</v>
      </c>
      <c r="AH629">
        <v>2.3740000000000001E-2</v>
      </c>
      <c r="AI629"/>
      <c r="AJ629"/>
      <c r="AK629"/>
      <c r="AL629">
        <v>2.6550000000000001E-2</v>
      </c>
      <c r="AM629">
        <v>2.768E-2</v>
      </c>
      <c r="AN629">
        <v>2.938E-2</v>
      </c>
      <c r="AO629"/>
      <c r="AP629">
        <v>1.5689999999999999E-2</v>
      </c>
      <c r="AQ629">
        <v>1.5499999999999999E-3</v>
      </c>
      <c r="AR629">
        <v>2.247E-2</v>
      </c>
      <c r="AS629">
        <v>1.8000000000000001E-4</v>
      </c>
      <c r="AT629">
        <v>3.0899999999999999E-3</v>
      </c>
      <c r="AU629">
        <v>7.9299999999999995E-3</v>
      </c>
      <c r="AV629">
        <v>1.2359999999999999E-2</v>
      </c>
      <c r="AW629">
        <v>251.60000000000002</v>
      </c>
      <c r="AX629">
        <v>-152.09024390243908</v>
      </c>
      <c r="AY629" t="s">
        <v>631</v>
      </c>
      <c r="AZ629" s="45">
        <v>45217.93125671296</v>
      </c>
    </row>
    <row r="630" spans="2:52">
      <c r="B630">
        <v>894</v>
      </c>
      <c r="C630" s="1">
        <v>44351</v>
      </c>
      <c r="D630">
        <v>6.3833000000000002</v>
      </c>
      <c r="E630">
        <v>6.3811</v>
      </c>
      <c r="F630">
        <v>261.75</v>
      </c>
      <c r="G630">
        <v>184.3</v>
      </c>
      <c r="H630"/>
      <c r="I630">
        <v>85.83</v>
      </c>
      <c r="J630"/>
      <c r="K630"/>
      <c r="L630"/>
      <c r="M630">
        <v>89.91</v>
      </c>
      <c r="N630"/>
      <c r="O630"/>
      <c r="P630"/>
      <c r="Q630"/>
      <c r="R630">
        <v>8210.7999999999993</v>
      </c>
      <c r="S630">
        <v>1520</v>
      </c>
      <c r="T630">
        <v>2062.96</v>
      </c>
      <c r="U630"/>
      <c r="V630"/>
      <c r="W630">
        <v>16.420000000000002</v>
      </c>
      <c r="X630">
        <v>3.1300000000000001E-2</v>
      </c>
      <c r="Y630">
        <v>2.3539999999999998E-2</v>
      </c>
      <c r="Z630">
        <v>2.6100000000000002E-2</v>
      </c>
      <c r="AA630">
        <v>2.7789999999999999E-2</v>
      </c>
      <c r="AB630">
        <v>2.963E-2</v>
      </c>
      <c r="AC630">
        <v>3.0880000000000001E-2</v>
      </c>
      <c r="AD630">
        <v>2.4240000000000001E-2</v>
      </c>
      <c r="AE630">
        <v>2.479E-2</v>
      </c>
      <c r="AF630">
        <v>2.5149999999999999E-2</v>
      </c>
      <c r="AG630">
        <v>2.6259999999999999E-2</v>
      </c>
      <c r="AH630">
        <v>2.3140000000000001E-2</v>
      </c>
      <c r="AI630"/>
      <c r="AJ630"/>
      <c r="AK630"/>
      <c r="AL630">
        <v>2.6120000000000001E-2</v>
      </c>
      <c r="AM630">
        <v>2.734E-2</v>
      </c>
      <c r="AN630">
        <v>2.9010000000000001E-2</v>
      </c>
      <c r="AO630"/>
      <c r="AP630">
        <v>1.553E-2</v>
      </c>
      <c r="AQ630">
        <v>1.4499999999999999E-3</v>
      </c>
      <c r="AR630">
        <v>2.231E-2</v>
      </c>
      <c r="AS630">
        <v>1.2999999999999999E-4</v>
      </c>
      <c r="AT630">
        <v>3.0100000000000001E-3</v>
      </c>
      <c r="AU630">
        <v>7.79E-3</v>
      </c>
      <c r="AV630">
        <v>1.2239999999999999E-2</v>
      </c>
      <c r="AW630">
        <v>247.8</v>
      </c>
      <c r="AX630">
        <v>-152.09024390243908</v>
      </c>
      <c r="AY630" t="s">
        <v>631</v>
      </c>
      <c r="AZ630" s="45">
        <v>45217.93125671296</v>
      </c>
    </row>
    <row r="631" spans="2:52">
      <c r="B631">
        <v>893</v>
      </c>
      <c r="C631" s="1">
        <v>44350</v>
      </c>
      <c r="D631">
        <v>6.3830999999999998</v>
      </c>
      <c r="E631">
        <v>6.3811999999999998</v>
      </c>
      <c r="F631">
        <v>262.35000000000002</v>
      </c>
      <c r="G631">
        <v>183.46</v>
      </c>
      <c r="H631"/>
      <c r="I631">
        <v>87.31</v>
      </c>
      <c r="J631"/>
      <c r="K631"/>
      <c r="L631"/>
      <c r="M631">
        <v>89.83</v>
      </c>
      <c r="N631"/>
      <c r="O631"/>
      <c r="P631"/>
      <c r="Q631"/>
      <c r="R631">
        <v>8210.7999999999993</v>
      </c>
      <c r="S631">
        <v>1520</v>
      </c>
      <c r="T631">
        <v>2062.96</v>
      </c>
      <c r="U631"/>
      <c r="V631"/>
      <c r="W631">
        <v>18.04</v>
      </c>
      <c r="X631">
        <v>3.0890000000000001E-2</v>
      </c>
      <c r="Y631">
        <v>2.341E-2</v>
      </c>
      <c r="Z631">
        <v>2.579E-2</v>
      </c>
      <c r="AA631">
        <v>2.751E-2</v>
      </c>
      <c r="AB631">
        <v>2.9270000000000001E-2</v>
      </c>
      <c r="AC631">
        <v>3.0769999999999999E-2</v>
      </c>
      <c r="AD631">
        <v>2.418E-2</v>
      </c>
      <c r="AE631">
        <v>2.4490000000000001E-2</v>
      </c>
      <c r="AF631">
        <v>2.5159999999999998E-2</v>
      </c>
      <c r="AG631">
        <v>2.6280000000000001E-2</v>
      </c>
      <c r="AH631">
        <v>2.341E-2</v>
      </c>
      <c r="AI631"/>
      <c r="AJ631"/>
      <c r="AK631"/>
      <c r="AL631">
        <v>2.597E-2</v>
      </c>
      <c r="AM631">
        <v>2.7009999999999999E-2</v>
      </c>
      <c r="AN631">
        <v>2.877E-2</v>
      </c>
      <c r="AO631"/>
      <c r="AP631">
        <v>1.6250000000000001E-2</v>
      </c>
      <c r="AQ631">
        <v>1.5399999999999999E-3</v>
      </c>
      <c r="AR631">
        <v>2.2960000000000001E-2</v>
      </c>
      <c r="AS631">
        <v>1.2999999999999999E-4</v>
      </c>
      <c r="AT631">
        <v>3.2499999999999999E-3</v>
      </c>
      <c r="AU631">
        <v>8.3999999999999995E-3</v>
      </c>
      <c r="AV631">
        <v>1.295E-2</v>
      </c>
      <c r="AW631">
        <v>242.6</v>
      </c>
      <c r="AX631">
        <v>-152.09024390243908</v>
      </c>
      <c r="AY631" t="s">
        <v>631</v>
      </c>
      <c r="AZ631" s="45">
        <v>45217.93125671296</v>
      </c>
    </row>
    <row r="632" spans="2:52">
      <c r="B632">
        <v>892</v>
      </c>
      <c r="C632" s="1">
        <v>44349</v>
      </c>
      <c r="D632">
        <v>6.3727999999999998</v>
      </c>
      <c r="E632">
        <v>6.3700999999999999</v>
      </c>
      <c r="F632">
        <v>263.24</v>
      </c>
      <c r="G632">
        <v>183.66</v>
      </c>
      <c r="H632"/>
      <c r="I632">
        <v>86.06</v>
      </c>
      <c r="J632"/>
      <c r="K632"/>
      <c r="L632"/>
      <c r="M632">
        <v>89.83</v>
      </c>
      <c r="N632"/>
      <c r="O632"/>
      <c r="P632"/>
      <c r="Q632"/>
      <c r="R632">
        <v>8210.7999999999993</v>
      </c>
      <c r="S632">
        <v>1520</v>
      </c>
      <c r="T632">
        <v>2062.96</v>
      </c>
      <c r="U632"/>
      <c r="V632"/>
      <c r="W632">
        <v>17.48</v>
      </c>
      <c r="X632">
        <v>3.0960000000000001E-2</v>
      </c>
      <c r="Y632">
        <v>2.3529999999999999E-2</v>
      </c>
      <c r="Z632">
        <v>2.596E-2</v>
      </c>
      <c r="AA632">
        <v>2.7629999999999998E-2</v>
      </c>
      <c r="AB632">
        <v>2.9270000000000001E-2</v>
      </c>
      <c r="AC632">
        <v>3.0769999999999999E-2</v>
      </c>
      <c r="AD632">
        <v>2.4060000000000002E-2</v>
      </c>
      <c r="AE632">
        <v>2.4379999999999999E-2</v>
      </c>
      <c r="AF632">
        <v>2.5080000000000002E-2</v>
      </c>
      <c r="AG632">
        <v>2.6190000000000001E-2</v>
      </c>
      <c r="AH632">
        <v>2.436E-2</v>
      </c>
      <c r="AI632"/>
      <c r="AJ632"/>
      <c r="AK632"/>
      <c r="AL632">
        <v>2.6069999999999999E-2</v>
      </c>
      <c r="AM632">
        <v>2.717E-2</v>
      </c>
      <c r="AN632">
        <v>2.8830000000000001E-2</v>
      </c>
      <c r="AO632"/>
      <c r="AP632">
        <v>1.5879999999999998E-2</v>
      </c>
      <c r="AQ632">
        <v>1.4499999999999999E-3</v>
      </c>
      <c r="AR632">
        <v>2.2720000000000001E-2</v>
      </c>
      <c r="AS632">
        <v>1.2999999999999999E-4</v>
      </c>
      <c r="AT632">
        <v>3.0100000000000001E-3</v>
      </c>
      <c r="AU632">
        <v>7.9299999999999995E-3</v>
      </c>
      <c r="AV632">
        <v>1.252E-2</v>
      </c>
      <c r="AW632">
        <v>246.2</v>
      </c>
      <c r="AX632">
        <v>-152.09024390243908</v>
      </c>
      <c r="AY632" t="s">
        <v>631</v>
      </c>
      <c r="AZ632" s="45">
        <v>45217.93125671296</v>
      </c>
    </row>
    <row r="633" spans="2:52">
      <c r="B633">
        <v>891</v>
      </c>
      <c r="C633" s="1">
        <v>44348</v>
      </c>
      <c r="D633">
        <v>6.3602999999999996</v>
      </c>
      <c r="E633">
        <v>6.3685</v>
      </c>
      <c r="F633">
        <v>263.02</v>
      </c>
      <c r="G633">
        <v>183.55</v>
      </c>
      <c r="H633"/>
      <c r="I633">
        <v>86.06</v>
      </c>
      <c r="J633"/>
      <c r="K633"/>
      <c r="L633"/>
      <c r="M633">
        <v>90.03</v>
      </c>
      <c r="N633"/>
      <c r="O633"/>
      <c r="P633"/>
      <c r="Q633"/>
      <c r="R633">
        <v>7819.5</v>
      </c>
      <c r="S633">
        <v>1520</v>
      </c>
      <c r="T633">
        <v>2075.81</v>
      </c>
      <c r="U633"/>
      <c r="V633"/>
      <c r="W633">
        <v>17.899999999999999</v>
      </c>
      <c r="X633">
        <v>3.0870000000000002E-2</v>
      </c>
      <c r="Y633">
        <v>2.3390000000000001E-2</v>
      </c>
      <c r="Z633">
        <v>2.5930000000000002E-2</v>
      </c>
      <c r="AA633">
        <v>2.7449999999999999E-2</v>
      </c>
      <c r="AB633">
        <v>2.9000000000000001E-2</v>
      </c>
      <c r="AC633">
        <v>3.0839999999999999E-2</v>
      </c>
      <c r="AD633">
        <v>2.4199999999999999E-2</v>
      </c>
      <c r="AE633">
        <v>2.4580000000000001E-2</v>
      </c>
      <c r="AF633">
        <v>2.5270000000000001E-2</v>
      </c>
      <c r="AG633">
        <v>2.6280000000000001E-2</v>
      </c>
      <c r="AH633">
        <v>2.5819999999999999E-2</v>
      </c>
      <c r="AI633"/>
      <c r="AJ633"/>
      <c r="AK633"/>
      <c r="AL633">
        <v>2.597E-2</v>
      </c>
      <c r="AM633">
        <v>2.6919999999999999E-2</v>
      </c>
      <c r="AN633">
        <v>2.869E-2</v>
      </c>
      <c r="AO633"/>
      <c r="AP633">
        <v>1.6060000000000001E-2</v>
      </c>
      <c r="AQ633">
        <v>1.47E-3</v>
      </c>
      <c r="AR633">
        <v>2.2870000000000001E-2</v>
      </c>
      <c r="AS633">
        <v>8.0000000000000007E-5</v>
      </c>
      <c r="AT633">
        <v>3.0300000000000001E-3</v>
      </c>
      <c r="AU633">
        <v>8.0400000000000003E-3</v>
      </c>
      <c r="AV633">
        <v>1.269E-2</v>
      </c>
      <c r="AW633">
        <v>244.19999999999996</v>
      </c>
      <c r="AX633">
        <v>-152.09024390243908</v>
      </c>
      <c r="AY633" t="s">
        <v>631</v>
      </c>
      <c r="AZ633" s="45">
        <v>45217.93125671296</v>
      </c>
    </row>
    <row r="634" spans="2:52">
      <c r="B634">
        <v>890</v>
      </c>
      <c r="C634" s="1">
        <v>44347</v>
      </c>
      <c r="D634">
        <v>6.3731999999999998</v>
      </c>
      <c r="E634">
        <v>6.3833000000000002</v>
      </c>
      <c r="F634">
        <v>264.26</v>
      </c>
      <c r="G634">
        <v>183.72</v>
      </c>
      <c r="H634"/>
      <c r="I634">
        <v>86.06</v>
      </c>
      <c r="J634"/>
      <c r="K634"/>
      <c r="L634"/>
      <c r="M634">
        <v>89.97</v>
      </c>
      <c r="N634"/>
      <c r="O634"/>
      <c r="P634"/>
      <c r="Q634"/>
      <c r="R634">
        <v>7819.5</v>
      </c>
      <c r="S634">
        <v>1520</v>
      </c>
      <c r="T634">
        <v>2075.81</v>
      </c>
      <c r="U634"/>
      <c r="V634"/>
      <c r="W634">
        <v>16.760000000000002</v>
      </c>
      <c r="X634">
        <v>3.074E-2</v>
      </c>
      <c r="Y634">
        <v>2.358E-2</v>
      </c>
      <c r="Z634">
        <v>2.5950000000000001E-2</v>
      </c>
      <c r="AA634">
        <v>2.7470000000000001E-2</v>
      </c>
      <c r="AB634">
        <v>2.903E-2</v>
      </c>
      <c r="AC634">
        <v>3.0960000000000001E-2</v>
      </c>
      <c r="AD634">
        <v>2.435E-2</v>
      </c>
      <c r="AE634">
        <v>2.4719999999999999E-2</v>
      </c>
      <c r="AF634">
        <v>2.5329999999999998E-2</v>
      </c>
      <c r="AG634">
        <v>2.6509999999999999E-2</v>
      </c>
      <c r="AH634">
        <v>2.597E-2</v>
      </c>
      <c r="AI634"/>
      <c r="AJ634"/>
      <c r="AK634"/>
      <c r="AL634">
        <v>2.605E-2</v>
      </c>
      <c r="AM634">
        <v>2.707E-2</v>
      </c>
      <c r="AN634">
        <v>2.8840000000000001E-2</v>
      </c>
      <c r="AO634"/>
      <c r="AP634">
        <v>1.5939999999999999E-2</v>
      </c>
      <c r="AQ634">
        <v>1.41E-3</v>
      </c>
      <c r="AR634">
        <v>2.282E-2</v>
      </c>
      <c r="AS634">
        <v>3.0000000000000001E-5</v>
      </c>
      <c r="AT634">
        <v>2.98E-3</v>
      </c>
      <c r="AU634">
        <v>8.0000000000000002E-3</v>
      </c>
      <c r="AV634">
        <v>1.2619999999999999E-2</v>
      </c>
      <c r="AW634">
        <v>244.9</v>
      </c>
      <c r="AX634">
        <v>-152.09024390243908</v>
      </c>
      <c r="AY634" t="s">
        <v>631</v>
      </c>
      <c r="AZ634" s="45">
        <v>45217.93125671296</v>
      </c>
    </row>
    <row r="635" spans="2:52">
      <c r="B635">
        <v>889</v>
      </c>
      <c r="C635" s="1">
        <v>44344</v>
      </c>
      <c r="D635">
        <v>6.3814000000000002</v>
      </c>
      <c r="E635">
        <v>6.3907999999999996</v>
      </c>
      <c r="F635">
        <v>264.26</v>
      </c>
      <c r="G635">
        <v>183.72</v>
      </c>
      <c r="H635"/>
      <c r="I635">
        <v>86.06</v>
      </c>
      <c r="J635"/>
      <c r="K635"/>
      <c r="L635"/>
      <c r="M635">
        <v>90.04</v>
      </c>
      <c r="N635"/>
      <c r="O635"/>
      <c r="P635"/>
      <c r="Q635"/>
      <c r="R635">
        <v>7819.5</v>
      </c>
      <c r="S635">
        <v>1520</v>
      </c>
      <c r="T635">
        <v>2075.81</v>
      </c>
      <c r="U635"/>
      <c r="V635"/>
      <c r="W635">
        <v>16.760000000000002</v>
      </c>
      <c r="X635">
        <v>3.0880000000000001E-2</v>
      </c>
      <c r="Y635">
        <v>2.358E-2</v>
      </c>
      <c r="Z635">
        <v>2.5909999999999999E-2</v>
      </c>
      <c r="AA635">
        <v>2.7470000000000001E-2</v>
      </c>
      <c r="AB635">
        <v>2.9159999999999998E-2</v>
      </c>
      <c r="AC635">
        <v>3.0960000000000001E-2</v>
      </c>
      <c r="AD635">
        <v>2.435E-2</v>
      </c>
      <c r="AE635">
        <v>2.4719999999999999E-2</v>
      </c>
      <c r="AF635">
        <v>2.5329999999999998E-2</v>
      </c>
      <c r="AG635">
        <v>2.6509999999999999E-2</v>
      </c>
      <c r="AH635">
        <v>2.4549999999999999E-2</v>
      </c>
      <c r="AI635"/>
      <c r="AJ635"/>
      <c r="AK635"/>
      <c r="AL635">
        <v>2.6069999999999999E-2</v>
      </c>
      <c r="AM635">
        <v>2.708E-2</v>
      </c>
      <c r="AN635">
        <v>2.8850000000000001E-2</v>
      </c>
      <c r="AO635"/>
      <c r="AP635">
        <v>1.5939999999999999E-2</v>
      </c>
      <c r="AQ635">
        <v>1.41E-3</v>
      </c>
      <c r="AR635">
        <v>2.282E-2</v>
      </c>
      <c r="AS635">
        <v>3.0000000000000001E-5</v>
      </c>
      <c r="AT635">
        <v>2.98E-3</v>
      </c>
      <c r="AU635">
        <v>8.0000000000000002E-3</v>
      </c>
      <c r="AV635">
        <v>1.2619999999999999E-2</v>
      </c>
      <c r="AW635">
        <v>244.9</v>
      </c>
      <c r="AX635">
        <v>-152.09024390243908</v>
      </c>
      <c r="AY635" t="s">
        <v>631</v>
      </c>
      <c r="AZ635" s="45">
        <v>45217.93125671296</v>
      </c>
    </row>
    <row r="636" spans="2:52">
      <c r="B636">
        <v>888</v>
      </c>
      <c r="C636" s="1">
        <v>44343</v>
      </c>
      <c r="D636">
        <v>6.4112999999999998</v>
      </c>
      <c r="E636">
        <v>6.4107000000000003</v>
      </c>
      <c r="F636">
        <v>264.58999999999997</v>
      </c>
      <c r="G636">
        <v>183.51</v>
      </c>
      <c r="H636"/>
      <c r="I636">
        <v>86.06</v>
      </c>
      <c r="J636"/>
      <c r="K636"/>
      <c r="L636"/>
      <c r="M636">
        <v>89.64</v>
      </c>
      <c r="N636"/>
      <c r="O636"/>
      <c r="P636"/>
      <c r="Q636"/>
      <c r="R636">
        <v>7819.5</v>
      </c>
      <c r="S636">
        <v>1520</v>
      </c>
      <c r="T636">
        <v>2075.81</v>
      </c>
      <c r="U636"/>
      <c r="V636"/>
      <c r="W636">
        <v>16.739999999999998</v>
      </c>
      <c r="X636">
        <v>3.0769999999999999E-2</v>
      </c>
      <c r="Y636">
        <v>2.3189999999999999E-2</v>
      </c>
      <c r="Z636">
        <v>2.5729999999999999E-2</v>
      </c>
      <c r="AA636">
        <v>2.7320000000000001E-2</v>
      </c>
      <c r="AB636">
        <v>2.904E-2</v>
      </c>
      <c r="AC636">
        <v>3.0280000000000001E-2</v>
      </c>
      <c r="AD636">
        <v>2.444E-2</v>
      </c>
      <c r="AE636">
        <v>2.4899999999999999E-2</v>
      </c>
      <c r="AF636">
        <v>2.5329999999999998E-2</v>
      </c>
      <c r="AG636">
        <v>2.665E-2</v>
      </c>
      <c r="AH636">
        <v>2.4469999999999999E-2</v>
      </c>
      <c r="AI636"/>
      <c r="AJ636"/>
      <c r="AK636"/>
      <c r="AL636">
        <v>2.5870000000000001E-2</v>
      </c>
      <c r="AM636">
        <v>2.6859999999999998E-2</v>
      </c>
      <c r="AN636">
        <v>2.862E-2</v>
      </c>
      <c r="AO636"/>
      <c r="AP636">
        <v>1.6060000000000001E-2</v>
      </c>
      <c r="AQ636">
        <v>1.4499999999999999E-3</v>
      </c>
      <c r="AR636">
        <v>2.283E-2</v>
      </c>
      <c r="AS636">
        <v>3.0000000000000001E-5</v>
      </c>
      <c r="AT636">
        <v>3.0300000000000001E-3</v>
      </c>
      <c r="AU636">
        <v>8.1600000000000006E-3</v>
      </c>
      <c r="AV636">
        <v>1.257E-2</v>
      </c>
      <c r="AW636">
        <v>242.89999999999998</v>
      </c>
      <c r="AX636">
        <v>-152.09024390243908</v>
      </c>
      <c r="AY636" t="s">
        <v>631</v>
      </c>
      <c r="AZ636" s="45">
        <v>45217.93125671296</v>
      </c>
    </row>
    <row r="637" spans="2:52">
      <c r="B637">
        <v>887</v>
      </c>
      <c r="C637" s="1">
        <v>44342</v>
      </c>
      <c r="D637">
        <v>6.4096000000000002</v>
      </c>
      <c r="E637">
        <v>6.4192999999999998</v>
      </c>
      <c r="F637">
        <v>265.23</v>
      </c>
      <c r="G637">
        <v>183.6</v>
      </c>
      <c r="H637"/>
      <c r="I637">
        <v>87.91</v>
      </c>
      <c r="J637"/>
      <c r="K637"/>
      <c r="L637"/>
      <c r="M637">
        <v>89.84</v>
      </c>
      <c r="N637"/>
      <c r="O637"/>
      <c r="P637"/>
      <c r="Q637"/>
      <c r="R637">
        <v>7819.5</v>
      </c>
      <c r="S637">
        <v>1520</v>
      </c>
      <c r="T637">
        <v>2075.81</v>
      </c>
      <c r="U637"/>
      <c r="V637"/>
      <c r="W637">
        <v>17.36</v>
      </c>
      <c r="X637">
        <v>3.066E-2</v>
      </c>
      <c r="Y637">
        <v>2.3189999999999999E-2</v>
      </c>
      <c r="Z637">
        <v>2.5700000000000001E-2</v>
      </c>
      <c r="AA637">
        <v>2.716E-2</v>
      </c>
      <c r="AB637">
        <v>2.8840000000000001E-2</v>
      </c>
      <c r="AC637">
        <v>3.0280000000000001E-2</v>
      </c>
      <c r="AD637">
        <v>2.4969999999999999E-2</v>
      </c>
      <c r="AE637">
        <v>2.5329999999999998E-2</v>
      </c>
      <c r="AF637">
        <v>2.5669999999999998E-2</v>
      </c>
      <c r="AG637">
        <v>2.6749999999999999E-2</v>
      </c>
      <c r="AH637">
        <v>2.5749999999999999E-2</v>
      </c>
      <c r="AI637"/>
      <c r="AJ637"/>
      <c r="AK637"/>
      <c r="AL637">
        <v>2.571E-2</v>
      </c>
      <c r="AM637">
        <v>2.674E-2</v>
      </c>
      <c r="AN637">
        <v>2.845E-2</v>
      </c>
      <c r="AO637"/>
      <c r="AP637">
        <v>1.576E-2</v>
      </c>
      <c r="AQ637">
        <v>1.48E-3</v>
      </c>
      <c r="AR637">
        <v>2.256E-2</v>
      </c>
      <c r="AS637">
        <v>5.0000000000000002E-5</v>
      </c>
      <c r="AT637">
        <v>3.0300000000000001E-3</v>
      </c>
      <c r="AU637">
        <v>7.8200000000000006E-3</v>
      </c>
      <c r="AV637">
        <v>1.2330000000000001E-2</v>
      </c>
      <c r="AW637">
        <v>241.29999999999998</v>
      </c>
      <c r="AX637">
        <v>-152.09024390243908</v>
      </c>
      <c r="AY637" t="s">
        <v>631</v>
      </c>
      <c r="AZ637" s="45">
        <v>45217.93125671296</v>
      </c>
    </row>
    <row r="638" spans="2:52">
      <c r="B638">
        <v>886</v>
      </c>
      <c r="C638" s="1">
        <v>44341</v>
      </c>
      <c r="D638">
        <v>6.4367999999999999</v>
      </c>
      <c r="E638">
        <v>6.4340000000000002</v>
      </c>
      <c r="F638">
        <v>264.64999999999998</v>
      </c>
      <c r="G638">
        <v>183.63</v>
      </c>
      <c r="H638"/>
      <c r="I638">
        <v>87.91</v>
      </c>
      <c r="J638"/>
      <c r="K638"/>
      <c r="L638"/>
      <c r="M638">
        <v>90.02</v>
      </c>
      <c r="N638"/>
      <c r="O638"/>
      <c r="P638"/>
      <c r="Q638"/>
      <c r="R638">
        <v>7819.5</v>
      </c>
      <c r="S638">
        <v>1520</v>
      </c>
      <c r="T638">
        <v>2075.81</v>
      </c>
      <c r="U638"/>
      <c r="V638"/>
      <c r="W638">
        <v>18.84</v>
      </c>
      <c r="X638">
        <v>3.0759999999999999E-2</v>
      </c>
      <c r="Y638">
        <v>2.3970000000000002E-2</v>
      </c>
      <c r="Z638">
        <v>2.5749999999999999E-2</v>
      </c>
      <c r="AA638">
        <v>2.717E-2</v>
      </c>
      <c r="AB638">
        <v>2.895E-2</v>
      </c>
      <c r="AC638">
        <v>3.0290000000000001E-2</v>
      </c>
      <c r="AD638">
        <v>2.5059999999999999E-2</v>
      </c>
      <c r="AE638">
        <v>2.5440000000000001E-2</v>
      </c>
      <c r="AF638">
        <v>2.588E-2</v>
      </c>
      <c r="AG638">
        <v>2.6880000000000001E-2</v>
      </c>
      <c r="AH638">
        <v>2.5700000000000001E-2</v>
      </c>
      <c r="AI638"/>
      <c r="AJ638"/>
      <c r="AK638"/>
      <c r="AL638">
        <v>2.589E-2</v>
      </c>
      <c r="AM638">
        <v>2.6859999999999998E-2</v>
      </c>
      <c r="AN638">
        <v>2.8660000000000001E-2</v>
      </c>
      <c r="AO638"/>
      <c r="AP638">
        <v>1.559E-2</v>
      </c>
      <c r="AQ638">
        <v>1.41E-3</v>
      </c>
      <c r="AR638">
        <v>2.248E-2</v>
      </c>
      <c r="AS638">
        <v>8.0000000000000007E-5</v>
      </c>
      <c r="AT638">
        <v>3.0000000000000001E-3</v>
      </c>
      <c r="AU638">
        <v>7.7099999999999998E-3</v>
      </c>
      <c r="AV638">
        <v>1.2189999999999999E-2</v>
      </c>
      <c r="AW638">
        <v>241.70000000000002</v>
      </c>
      <c r="AX638">
        <v>-152.09024390243908</v>
      </c>
      <c r="AY638" t="s">
        <v>631</v>
      </c>
      <c r="AZ638" s="45">
        <v>45217.93125671296</v>
      </c>
    </row>
    <row r="639" spans="2:52">
      <c r="B639">
        <v>885</v>
      </c>
      <c r="C639" s="1">
        <v>44340</v>
      </c>
      <c r="D639">
        <v>6.4339000000000004</v>
      </c>
      <c r="E639">
        <v>6.4348000000000001</v>
      </c>
      <c r="F639">
        <v>264.14999999999998</v>
      </c>
      <c r="G639">
        <v>183.22</v>
      </c>
      <c r="H639"/>
      <c r="I639">
        <v>87.91</v>
      </c>
      <c r="J639"/>
      <c r="K639"/>
      <c r="L639"/>
      <c r="M639">
        <v>89.81</v>
      </c>
      <c r="N639"/>
      <c r="O639"/>
      <c r="P639"/>
      <c r="Q639"/>
      <c r="R639">
        <v>7819.5</v>
      </c>
      <c r="S639">
        <v>1520</v>
      </c>
      <c r="T639">
        <v>2075.81</v>
      </c>
      <c r="U639"/>
      <c r="V639"/>
      <c r="W639">
        <v>18.399999999999999</v>
      </c>
      <c r="X639">
        <v>3.0800000000000001E-2</v>
      </c>
      <c r="Y639">
        <v>2.3970000000000002E-2</v>
      </c>
      <c r="Z639">
        <v>2.5690000000000001E-2</v>
      </c>
      <c r="AA639">
        <v>2.717E-2</v>
      </c>
      <c r="AB639">
        <v>2.8899999999999999E-2</v>
      </c>
      <c r="AC639">
        <v>3.0300000000000001E-2</v>
      </c>
      <c r="AD639">
        <v>2.5309999999999999E-2</v>
      </c>
      <c r="AE639">
        <v>2.5440000000000001E-2</v>
      </c>
      <c r="AF639">
        <v>2.588E-2</v>
      </c>
      <c r="AG639">
        <v>2.6890000000000001E-2</v>
      </c>
      <c r="AH639">
        <v>2.5680000000000001E-2</v>
      </c>
      <c r="AI639"/>
      <c r="AJ639"/>
      <c r="AK639"/>
      <c r="AL639">
        <v>2.5819999999999999E-2</v>
      </c>
      <c r="AM639">
        <v>2.681E-2</v>
      </c>
      <c r="AN639">
        <v>2.8549999999999999E-2</v>
      </c>
      <c r="AO639"/>
      <c r="AP639">
        <v>1.601E-2</v>
      </c>
      <c r="AQ639">
        <v>1.49E-3</v>
      </c>
      <c r="AR639">
        <v>2.299E-2</v>
      </c>
      <c r="AS639">
        <v>3.0000000000000001E-5</v>
      </c>
      <c r="AT639">
        <v>3.1900000000000001E-3</v>
      </c>
      <c r="AU639">
        <v>8.0300000000000007E-3</v>
      </c>
      <c r="AV639">
        <v>1.259E-2</v>
      </c>
      <c r="AW639">
        <v>239.8</v>
      </c>
      <c r="AX639">
        <v>-152.09024390243908</v>
      </c>
      <c r="AY639" t="s">
        <v>631</v>
      </c>
      <c r="AZ639" s="45">
        <v>45217.93125671296</v>
      </c>
    </row>
    <row r="640" spans="2:52">
      <c r="B640">
        <v>884</v>
      </c>
      <c r="C640" s="1">
        <v>44337</v>
      </c>
      <c r="D640">
        <v>6.4401999999999999</v>
      </c>
      <c r="E640">
        <v>6.4348999999999998</v>
      </c>
      <c r="F640">
        <v>263.77</v>
      </c>
      <c r="G640">
        <v>182.9</v>
      </c>
      <c r="H640"/>
      <c r="I640">
        <v>85.34</v>
      </c>
      <c r="J640"/>
      <c r="K640"/>
      <c r="L640"/>
      <c r="M640">
        <v>90.19</v>
      </c>
      <c r="N640"/>
      <c r="O640"/>
      <c r="P640"/>
      <c r="Q640"/>
      <c r="R640">
        <v>7819.5</v>
      </c>
      <c r="S640">
        <v>1520</v>
      </c>
      <c r="T640">
        <v>2075.81</v>
      </c>
      <c r="U640"/>
      <c r="V640"/>
      <c r="W640">
        <v>20.149999999999999</v>
      </c>
      <c r="X640">
        <v>3.0710000000000001E-2</v>
      </c>
      <c r="Y640">
        <v>2.3970000000000002E-2</v>
      </c>
      <c r="Z640">
        <v>2.5850000000000001E-2</v>
      </c>
      <c r="AA640">
        <v>2.7089999999999999E-2</v>
      </c>
      <c r="AB640">
        <v>2.8910000000000002E-2</v>
      </c>
      <c r="AC640">
        <v>3.1379999999999998E-2</v>
      </c>
      <c r="AD640">
        <v>2.5309999999999999E-2</v>
      </c>
      <c r="AE640">
        <v>2.5690000000000001E-2</v>
      </c>
      <c r="AF640">
        <v>2.6169999999999999E-2</v>
      </c>
      <c r="AG640">
        <v>2.7019999999999999E-2</v>
      </c>
      <c r="AH640">
        <v>2.5760000000000002E-2</v>
      </c>
      <c r="AI640"/>
      <c r="AJ640"/>
      <c r="AK640"/>
      <c r="AL640">
        <v>2.5669999999999998E-2</v>
      </c>
      <c r="AM640">
        <v>2.6769999999999999E-2</v>
      </c>
      <c r="AN640">
        <v>2.8479999999999998E-2</v>
      </c>
      <c r="AO640"/>
      <c r="AP640">
        <v>1.6219999999999998E-2</v>
      </c>
      <c r="AQ640">
        <v>1.5299999999999999E-3</v>
      </c>
      <c r="AR640">
        <v>2.3179999999999999E-2</v>
      </c>
      <c r="AS640">
        <v>-3.0000000000000001E-5</v>
      </c>
      <c r="AT640">
        <v>3.2699999999999999E-3</v>
      </c>
      <c r="AU640">
        <v>8.2100000000000003E-3</v>
      </c>
      <c r="AV640">
        <v>1.278E-2</v>
      </c>
      <c r="AW640">
        <v>238.20000000000002</v>
      </c>
      <c r="AX640">
        <v>-152.09024390243908</v>
      </c>
      <c r="AY640" t="s">
        <v>631</v>
      </c>
      <c r="AZ640" s="45">
        <v>45217.93125671296</v>
      </c>
    </row>
    <row r="641" spans="2:52">
      <c r="B641">
        <v>883</v>
      </c>
      <c r="C641" s="1">
        <v>44336</v>
      </c>
      <c r="D641">
        <v>6.4217000000000004</v>
      </c>
      <c r="E641">
        <v>6.4257</v>
      </c>
      <c r="F641">
        <v>263.56</v>
      </c>
      <c r="G641">
        <v>182.81</v>
      </c>
      <c r="H641"/>
      <c r="I641">
        <v>85.34</v>
      </c>
      <c r="J641"/>
      <c r="K641"/>
      <c r="L641"/>
      <c r="M641">
        <v>89.75</v>
      </c>
      <c r="N641"/>
      <c r="O641"/>
      <c r="P641"/>
      <c r="Q641"/>
      <c r="R641">
        <v>7819.5</v>
      </c>
      <c r="S641">
        <v>1520</v>
      </c>
      <c r="T641">
        <v>2075.81</v>
      </c>
      <c r="U641"/>
      <c r="V641"/>
      <c r="W641">
        <v>20.67</v>
      </c>
      <c r="X641">
        <v>3.092E-2</v>
      </c>
      <c r="Y641">
        <v>2.3970000000000002E-2</v>
      </c>
      <c r="Z641">
        <v>2.5850000000000001E-2</v>
      </c>
      <c r="AA641">
        <v>2.726E-2</v>
      </c>
      <c r="AB641">
        <v>2.8889999999999999E-2</v>
      </c>
      <c r="AC641">
        <v>3.1379999999999998E-2</v>
      </c>
      <c r="AD641">
        <v>2.5309999999999999E-2</v>
      </c>
      <c r="AE641">
        <v>2.571E-2</v>
      </c>
      <c r="AF641">
        <v>2.6159999999999999E-2</v>
      </c>
      <c r="AG641">
        <v>2.7009999999999999E-2</v>
      </c>
      <c r="AH641">
        <v>2.6339999999999999E-2</v>
      </c>
      <c r="AI641"/>
      <c r="AJ641"/>
      <c r="AK641"/>
      <c r="AL641">
        <v>2.5850000000000001E-2</v>
      </c>
      <c r="AM641">
        <v>2.699E-2</v>
      </c>
      <c r="AN641">
        <v>2.8649999999999998E-2</v>
      </c>
      <c r="AO641"/>
      <c r="AP641">
        <v>1.6250000000000001E-2</v>
      </c>
      <c r="AQ641">
        <v>1.4499999999999999E-3</v>
      </c>
      <c r="AR641">
        <v>2.3310000000000001E-2</v>
      </c>
      <c r="AS641">
        <v>3.0000000000000001E-5</v>
      </c>
      <c r="AT641">
        <v>3.2100000000000002E-3</v>
      </c>
      <c r="AU641">
        <v>8.1099999999999992E-3</v>
      </c>
      <c r="AV641">
        <v>1.274E-2</v>
      </c>
      <c r="AW641">
        <v>240.49999999999997</v>
      </c>
      <c r="AX641">
        <v>-152.09024390243908</v>
      </c>
      <c r="AY641" t="s">
        <v>631</v>
      </c>
      <c r="AZ641" s="45">
        <v>45217.93125671296</v>
      </c>
    </row>
    <row r="642" spans="2:52">
      <c r="B642">
        <v>882</v>
      </c>
      <c r="C642" s="1">
        <v>44335</v>
      </c>
      <c r="D642">
        <v>6.4424999999999999</v>
      </c>
      <c r="E642">
        <v>6.4390000000000001</v>
      </c>
      <c r="F642">
        <v>263.58</v>
      </c>
      <c r="G642">
        <v>182.58</v>
      </c>
      <c r="H642"/>
      <c r="I642">
        <v>85.34</v>
      </c>
      <c r="J642"/>
      <c r="K642"/>
      <c r="L642"/>
      <c r="M642">
        <v>90.16</v>
      </c>
      <c r="N642"/>
      <c r="O642"/>
      <c r="P642"/>
      <c r="Q642"/>
      <c r="R642">
        <v>7819.5</v>
      </c>
      <c r="S642">
        <v>1520</v>
      </c>
      <c r="T642">
        <v>2075.81</v>
      </c>
      <c r="U642"/>
      <c r="V642"/>
      <c r="W642">
        <v>22.18</v>
      </c>
      <c r="X642">
        <v>3.117E-2</v>
      </c>
      <c r="Y642">
        <v>2.3970000000000002E-2</v>
      </c>
      <c r="Z642">
        <v>2.5989999999999999E-2</v>
      </c>
      <c r="AA642">
        <v>2.742E-2</v>
      </c>
      <c r="AB642">
        <v>2.9170000000000001E-2</v>
      </c>
      <c r="AC642">
        <v>3.1379999999999998E-2</v>
      </c>
      <c r="AD642">
        <v>2.5309999999999999E-2</v>
      </c>
      <c r="AE642">
        <v>2.5700000000000001E-2</v>
      </c>
      <c r="AF642">
        <v>2.6169999999999999E-2</v>
      </c>
      <c r="AG642">
        <v>2.7140000000000001E-2</v>
      </c>
      <c r="AH642">
        <v>2.726E-2</v>
      </c>
      <c r="AI642"/>
      <c r="AJ642"/>
      <c r="AK642"/>
      <c r="AL642">
        <v>2.6030000000000001E-2</v>
      </c>
      <c r="AM642">
        <v>2.7119999999999998E-2</v>
      </c>
      <c r="AN642">
        <v>2.8850000000000001E-2</v>
      </c>
      <c r="AO642"/>
      <c r="AP642">
        <v>1.6709999999999999E-2</v>
      </c>
      <c r="AQ642">
        <v>1.5499999999999999E-3</v>
      </c>
      <c r="AR642">
        <v>2.3689999999999999E-2</v>
      </c>
      <c r="AS642">
        <v>3.0000000000000001E-5</v>
      </c>
      <c r="AT642">
        <v>3.47E-3</v>
      </c>
      <c r="AU642">
        <v>8.5699999999999995E-3</v>
      </c>
      <c r="AV642">
        <v>1.321E-2</v>
      </c>
      <c r="AW642">
        <v>239.5</v>
      </c>
      <c r="AX642">
        <v>-152.09024390243908</v>
      </c>
      <c r="AY642" t="s">
        <v>631</v>
      </c>
      <c r="AZ642" s="45">
        <v>45217.93125671296</v>
      </c>
    </row>
    <row r="643" spans="2:52">
      <c r="B643">
        <v>881</v>
      </c>
      <c r="C643" s="1">
        <v>44334</v>
      </c>
      <c r="D643">
        <v>6.4378000000000002</v>
      </c>
      <c r="E643">
        <v>6.4371</v>
      </c>
      <c r="F643">
        <v>263.55</v>
      </c>
      <c r="G643">
        <v>182.87</v>
      </c>
      <c r="H643"/>
      <c r="I643">
        <v>85.34</v>
      </c>
      <c r="J643"/>
      <c r="K643"/>
      <c r="L643"/>
      <c r="M643">
        <v>90.32</v>
      </c>
      <c r="N643"/>
      <c r="O643"/>
      <c r="P643"/>
      <c r="Q643"/>
      <c r="R643">
        <v>7819.5</v>
      </c>
      <c r="S643">
        <v>1520</v>
      </c>
      <c r="T643">
        <v>2075.81</v>
      </c>
      <c r="U643"/>
      <c r="V643"/>
      <c r="W643">
        <v>21.34</v>
      </c>
      <c r="X643">
        <v>3.134E-2</v>
      </c>
      <c r="Y643">
        <v>2.3970000000000002E-2</v>
      </c>
      <c r="Z643">
        <v>2.623E-2</v>
      </c>
      <c r="AA643">
        <v>2.7609999999999999E-2</v>
      </c>
      <c r="AB643">
        <v>2.9420000000000002E-2</v>
      </c>
      <c r="AC643">
        <v>3.1359999999999999E-2</v>
      </c>
      <c r="AD643">
        <v>2.5309999999999999E-2</v>
      </c>
      <c r="AE643">
        <v>2.5700000000000001E-2</v>
      </c>
      <c r="AF643">
        <v>2.6169999999999999E-2</v>
      </c>
      <c r="AG643">
        <v>2.7140000000000001E-2</v>
      </c>
      <c r="AH643">
        <v>2.726E-2</v>
      </c>
      <c r="AI643"/>
      <c r="AJ643"/>
      <c r="AK643"/>
      <c r="AL643">
        <v>2.623E-2</v>
      </c>
      <c r="AM643">
        <v>2.733E-2</v>
      </c>
      <c r="AN643">
        <v>2.9059999999999999E-2</v>
      </c>
      <c r="AO643"/>
      <c r="AP643">
        <v>1.6369999999999999E-2</v>
      </c>
      <c r="AQ643">
        <v>1.49E-3</v>
      </c>
      <c r="AR643">
        <v>2.3599999999999999E-2</v>
      </c>
      <c r="AS643">
        <v>3.0000000000000001E-5</v>
      </c>
      <c r="AT643">
        <v>3.2599999999999999E-3</v>
      </c>
      <c r="AU643">
        <v>8.1799999999999998E-3</v>
      </c>
      <c r="AV643">
        <v>1.281E-2</v>
      </c>
      <c r="AW643">
        <v>243.5</v>
      </c>
      <c r="AX643">
        <v>-152.09024390243908</v>
      </c>
      <c r="AY643" t="s">
        <v>631</v>
      </c>
      <c r="AZ643" s="45">
        <v>45217.93125671296</v>
      </c>
    </row>
    <row r="644" spans="2:52">
      <c r="B644">
        <v>880</v>
      </c>
      <c r="C644" s="1">
        <v>44333</v>
      </c>
      <c r="D644">
        <v>6.4481000000000002</v>
      </c>
      <c r="E644">
        <v>6.452</v>
      </c>
      <c r="F644">
        <v>263.33999999999997</v>
      </c>
      <c r="G644">
        <v>182.96</v>
      </c>
      <c r="H644"/>
      <c r="I644">
        <v>82.67</v>
      </c>
      <c r="J644"/>
      <c r="K644"/>
      <c r="L644"/>
      <c r="M644">
        <v>90.75</v>
      </c>
      <c r="N644"/>
      <c r="O644"/>
      <c r="P644"/>
      <c r="Q644"/>
      <c r="R644">
        <v>7819.5</v>
      </c>
      <c r="S644">
        <v>1520</v>
      </c>
      <c r="T644">
        <v>2075.81</v>
      </c>
      <c r="U644"/>
      <c r="V644"/>
      <c r="W644">
        <v>19.72</v>
      </c>
      <c r="X644">
        <v>3.1419999999999997E-2</v>
      </c>
      <c r="Y644">
        <v>2.3970000000000002E-2</v>
      </c>
      <c r="Z644">
        <v>2.6179999999999998E-2</v>
      </c>
      <c r="AA644">
        <v>2.767E-2</v>
      </c>
      <c r="AB644">
        <v>2.946E-2</v>
      </c>
      <c r="AC644">
        <v>3.1379999999999998E-2</v>
      </c>
      <c r="AD644">
        <v>2.5309999999999999E-2</v>
      </c>
      <c r="AE644">
        <v>2.579E-2</v>
      </c>
      <c r="AF644">
        <v>2.6239999999999999E-2</v>
      </c>
      <c r="AG644">
        <v>2.708E-2</v>
      </c>
      <c r="AH644">
        <v>2.598E-2</v>
      </c>
      <c r="AI644"/>
      <c r="AJ644"/>
      <c r="AK644"/>
      <c r="AL644">
        <v>2.631E-2</v>
      </c>
      <c r="AM644">
        <v>2.7369999999999998E-2</v>
      </c>
      <c r="AN644">
        <v>2.9069999999999999E-2</v>
      </c>
      <c r="AO644"/>
      <c r="AP644">
        <v>1.6490000000000001E-2</v>
      </c>
      <c r="AQ644">
        <v>1.5299999999999999E-3</v>
      </c>
      <c r="AR644">
        <v>2.3630000000000002E-2</v>
      </c>
      <c r="AS644">
        <v>5.0000000000000002E-5</v>
      </c>
      <c r="AT644">
        <v>3.3400000000000001E-3</v>
      </c>
      <c r="AU644">
        <v>8.3499999999999998E-3</v>
      </c>
      <c r="AV644">
        <v>1.2970000000000001E-2</v>
      </c>
      <c r="AW644">
        <v>243.3</v>
      </c>
      <c r="AX644">
        <v>-152.09024390243908</v>
      </c>
      <c r="AY644" t="s">
        <v>631</v>
      </c>
      <c r="AZ644" s="45">
        <v>45217.93125671296</v>
      </c>
    </row>
    <row r="645" spans="2:52">
      <c r="B645">
        <v>879</v>
      </c>
      <c r="C645" s="1">
        <v>44330</v>
      </c>
      <c r="D645">
        <v>6.4588000000000001</v>
      </c>
      <c r="E645">
        <v>6.4564000000000004</v>
      </c>
      <c r="F645">
        <v>263.24</v>
      </c>
      <c r="G645">
        <v>183.07</v>
      </c>
      <c r="H645"/>
      <c r="I645">
        <v>82.67</v>
      </c>
      <c r="J645"/>
      <c r="K645"/>
      <c r="L645"/>
      <c r="M645">
        <v>90.71</v>
      </c>
      <c r="N645"/>
      <c r="O645"/>
      <c r="P645"/>
      <c r="Q645"/>
      <c r="R645">
        <v>7819.5</v>
      </c>
      <c r="S645">
        <v>1520</v>
      </c>
      <c r="T645">
        <v>2075.81</v>
      </c>
      <c r="U645"/>
      <c r="V645"/>
      <c r="W645">
        <v>18.809999999999999</v>
      </c>
      <c r="X645">
        <v>3.1359999999999999E-2</v>
      </c>
      <c r="Y645">
        <v>2.3970000000000002E-2</v>
      </c>
      <c r="Z645">
        <v>2.6079999999999999E-2</v>
      </c>
      <c r="AA645">
        <v>2.7570000000000001E-2</v>
      </c>
      <c r="AB645">
        <v>2.938E-2</v>
      </c>
      <c r="AC645">
        <v>3.1379999999999998E-2</v>
      </c>
      <c r="AD645">
        <v>2.5309999999999999E-2</v>
      </c>
      <c r="AE645">
        <v>2.579E-2</v>
      </c>
      <c r="AF645">
        <v>2.6239999999999999E-2</v>
      </c>
      <c r="AG645">
        <v>2.708E-2</v>
      </c>
      <c r="AH645">
        <v>2.6069999999999999E-2</v>
      </c>
      <c r="AI645"/>
      <c r="AJ645"/>
      <c r="AK645"/>
      <c r="AL645">
        <v>2.6020000000000001E-2</v>
      </c>
      <c r="AM645">
        <v>2.7109999999999999E-2</v>
      </c>
      <c r="AN645">
        <v>2.886E-2</v>
      </c>
      <c r="AO645"/>
      <c r="AP645">
        <v>1.6279999999999999E-2</v>
      </c>
      <c r="AQ645">
        <v>1.47E-3</v>
      </c>
      <c r="AR645">
        <v>2.3400000000000001E-2</v>
      </c>
      <c r="AS645">
        <v>-3.0000000000000001E-5</v>
      </c>
      <c r="AT645">
        <v>3.2599999999999999E-3</v>
      </c>
      <c r="AU645">
        <v>8.1300000000000001E-3</v>
      </c>
      <c r="AV645">
        <v>1.2760000000000001E-2</v>
      </c>
      <c r="AW645">
        <v>243.10000000000002</v>
      </c>
      <c r="AX645">
        <v>-152.09024390243908</v>
      </c>
      <c r="AY645" t="s">
        <v>631</v>
      </c>
      <c r="AZ645" s="45">
        <v>45217.93125671296</v>
      </c>
    </row>
    <row r="646" spans="2:52">
      <c r="B646">
        <v>878</v>
      </c>
      <c r="C646" s="1">
        <v>44329</v>
      </c>
      <c r="D646">
        <v>6.4287999999999998</v>
      </c>
      <c r="E646">
        <v>6.4291999999999998</v>
      </c>
      <c r="F646">
        <v>263.27</v>
      </c>
      <c r="G646">
        <v>182.95</v>
      </c>
      <c r="H646"/>
      <c r="I646">
        <v>82.67</v>
      </c>
      <c r="J646"/>
      <c r="K646"/>
      <c r="L646"/>
      <c r="M646">
        <v>90.14</v>
      </c>
      <c r="N646"/>
      <c r="O646"/>
      <c r="P646"/>
      <c r="Q646"/>
      <c r="R646">
        <v>7819.5</v>
      </c>
      <c r="S646">
        <v>1520</v>
      </c>
      <c r="T646">
        <v>2075.81</v>
      </c>
      <c r="U646"/>
      <c r="V646"/>
      <c r="W646">
        <v>23.13</v>
      </c>
      <c r="X646">
        <v>3.1350000000000003E-2</v>
      </c>
      <c r="Y646">
        <v>2.3970000000000002E-2</v>
      </c>
      <c r="Z646">
        <v>2.5999999999999999E-2</v>
      </c>
      <c r="AA646">
        <v>2.733E-2</v>
      </c>
      <c r="AB646">
        <v>2.9350000000000001E-2</v>
      </c>
      <c r="AC646">
        <v>3.116E-2</v>
      </c>
      <c r="AD646">
        <v>2.5260000000000001E-2</v>
      </c>
      <c r="AE646">
        <v>2.581E-2</v>
      </c>
      <c r="AF646">
        <v>2.6249999999999999E-2</v>
      </c>
      <c r="AG646">
        <v>2.708E-2</v>
      </c>
      <c r="AH646">
        <v>2.5860000000000001E-2</v>
      </c>
      <c r="AI646"/>
      <c r="AJ646"/>
      <c r="AK646"/>
      <c r="AL646">
        <v>2.6179999999999998E-2</v>
      </c>
      <c r="AM646">
        <v>2.7300000000000001E-2</v>
      </c>
      <c r="AN646">
        <v>2.9010000000000001E-2</v>
      </c>
      <c r="AO646"/>
      <c r="AP646">
        <v>1.6570000000000001E-2</v>
      </c>
      <c r="AQ646">
        <v>1.5299999999999999E-3</v>
      </c>
      <c r="AR646">
        <v>2.3959999999999999E-2</v>
      </c>
      <c r="AS646">
        <v>8.0000000000000007E-5</v>
      </c>
      <c r="AT646">
        <v>3.3400000000000001E-3</v>
      </c>
      <c r="AU646">
        <v>8.2699999999999996E-3</v>
      </c>
      <c r="AV646">
        <v>1.302E-2</v>
      </c>
      <c r="AW646">
        <v>239.9</v>
      </c>
      <c r="AX646">
        <v>-152.09024390243908</v>
      </c>
      <c r="AY646" t="s">
        <v>631</v>
      </c>
      <c r="AZ646" s="45">
        <v>45217.93125671296</v>
      </c>
    </row>
    <row r="647" spans="2:52">
      <c r="B647">
        <v>877</v>
      </c>
      <c r="C647" s="1">
        <v>44328</v>
      </c>
      <c r="D647">
        <v>6.4221000000000004</v>
      </c>
      <c r="E647">
        <v>6.4165000000000001</v>
      </c>
      <c r="F647">
        <v>263.5</v>
      </c>
      <c r="G647">
        <v>182.79</v>
      </c>
      <c r="H647"/>
      <c r="I647">
        <v>82.67</v>
      </c>
      <c r="J647"/>
      <c r="K647"/>
      <c r="L647"/>
      <c r="M647">
        <v>90.21</v>
      </c>
      <c r="N647"/>
      <c r="O647"/>
      <c r="P647"/>
      <c r="Q647"/>
      <c r="R647">
        <v>7819.5</v>
      </c>
      <c r="S647">
        <v>1520</v>
      </c>
      <c r="T647">
        <v>2075.81</v>
      </c>
      <c r="U647"/>
      <c r="V647"/>
      <c r="W647">
        <v>27.59</v>
      </c>
      <c r="X647">
        <v>3.1370000000000002E-2</v>
      </c>
      <c r="Y647">
        <v>2.3970000000000002E-2</v>
      </c>
      <c r="Z647">
        <v>2.5930000000000002E-2</v>
      </c>
      <c r="AA647">
        <v>2.7189999999999999E-2</v>
      </c>
      <c r="AB647">
        <v>2.921E-2</v>
      </c>
      <c r="AC647">
        <v>3.1390000000000001E-2</v>
      </c>
      <c r="AD647">
        <v>2.5340000000000001E-2</v>
      </c>
      <c r="AE647">
        <v>2.5819999999999999E-2</v>
      </c>
      <c r="AF647">
        <v>2.6249999999999999E-2</v>
      </c>
      <c r="AG647">
        <v>2.7089999999999999E-2</v>
      </c>
      <c r="AH647">
        <v>2.5440000000000001E-2</v>
      </c>
      <c r="AI647"/>
      <c r="AJ647"/>
      <c r="AK647"/>
      <c r="AL647">
        <v>2.5819999999999999E-2</v>
      </c>
      <c r="AM647">
        <v>2.6880000000000001E-2</v>
      </c>
      <c r="AN647">
        <v>2.8580000000000001E-2</v>
      </c>
      <c r="AO647"/>
      <c r="AP647">
        <v>1.6920000000000001E-2</v>
      </c>
      <c r="AQ647">
        <v>1.6299999999999999E-3</v>
      </c>
      <c r="AR647">
        <v>2.4109999999999999E-2</v>
      </c>
      <c r="AS647">
        <v>5.0000000000000002E-5</v>
      </c>
      <c r="AT647">
        <v>3.5500000000000002E-3</v>
      </c>
      <c r="AU647">
        <v>8.6300000000000005E-3</v>
      </c>
      <c r="AV647">
        <v>1.34E-2</v>
      </c>
      <c r="AW647">
        <v>236.39999999999998</v>
      </c>
      <c r="AX647">
        <v>-152.09024390243908</v>
      </c>
      <c r="AY647" t="s">
        <v>631</v>
      </c>
      <c r="AZ647" s="45">
        <v>45217.93125671296</v>
      </c>
    </row>
    <row r="648" spans="2:52">
      <c r="B648">
        <v>876</v>
      </c>
      <c r="C648" s="1">
        <v>44327</v>
      </c>
      <c r="D648">
        <v>6.4161000000000001</v>
      </c>
      <c r="E648">
        <v>6.4333</v>
      </c>
      <c r="F648">
        <v>263.60000000000002</v>
      </c>
      <c r="G648">
        <v>183.4</v>
      </c>
      <c r="H648"/>
      <c r="I648">
        <v>82.81</v>
      </c>
      <c r="J648"/>
      <c r="K648"/>
      <c r="L648"/>
      <c r="M648">
        <v>90.23</v>
      </c>
      <c r="N648"/>
      <c r="O648"/>
      <c r="P648"/>
      <c r="Q648"/>
      <c r="R648">
        <v>7819.5</v>
      </c>
      <c r="S648">
        <v>1520</v>
      </c>
      <c r="T648">
        <v>2075.81</v>
      </c>
      <c r="U648"/>
      <c r="V648"/>
      <c r="W648">
        <v>21.84</v>
      </c>
      <c r="X648">
        <v>3.1329999999999997E-2</v>
      </c>
      <c r="Y648">
        <v>2.3970000000000002E-2</v>
      </c>
      <c r="Z648">
        <v>2.579E-2</v>
      </c>
      <c r="AA648">
        <v>2.708E-2</v>
      </c>
      <c r="AB648">
        <v>2.9139999999999999E-2</v>
      </c>
      <c r="AC648">
        <v>3.1179999999999999E-2</v>
      </c>
      <c r="AD648">
        <v>2.528E-2</v>
      </c>
      <c r="AE648">
        <v>2.58E-2</v>
      </c>
      <c r="AF648">
        <v>2.6280000000000001E-2</v>
      </c>
      <c r="AG648">
        <v>2.7099999999999999E-2</v>
      </c>
      <c r="AH648">
        <v>2.588E-2</v>
      </c>
      <c r="AI648"/>
      <c r="AJ648"/>
      <c r="AK648"/>
      <c r="AL648">
        <v>2.58E-2</v>
      </c>
      <c r="AM648">
        <v>2.691E-2</v>
      </c>
      <c r="AN648">
        <v>2.869E-2</v>
      </c>
      <c r="AO648"/>
      <c r="AP648">
        <v>1.6219999999999998E-2</v>
      </c>
      <c r="AQ648">
        <v>1.5900000000000001E-3</v>
      </c>
      <c r="AR648">
        <v>2.3449999999999999E-2</v>
      </c>
      <c r="AS648">
        <v>5.0000000000000002E-5</v>
      </c>
      <c r="AT648">
        <v>3.0200000000000001E-3</v>
      </c>
      <c r="AU648">
        <v>8.0000000000000002E-3</v>
      </c>
      <c r="AV648">
        <v>1.2710000000000001E-2</v>
      </c>
      <c r="AW648">
        <v>240.6</v>
      </c>
      <c r="AX648">
        <v>-152.09024390243908</v>
      </c>
      <c r="AY648" t="s">
        <v>631</v>
      </c>
      <c r="AZ648" s="45">
        <v>45217.93125671296</v>
      </c>
    </row>
    <row r="649" spans="2:52">
      <c r="B649">
        <v>875</v>
      </c>
      <c r="C649" s="1">
        <v>44326</v>
      </c>
      <c r="D649">
        <v>6.4644000000000004</v>
      </c>
      <c r="E649">
        <v>6.4641000000000002</v>
      </c>
      <c r="F649">
        <v>263.64</v>
      </c>
      <c r="G649">
        <v>183.55</v>
      </c>
      <c r="H649"/>
      <c r="I649">
        <v>82.81</v>
      </c>
      <c r="J649"/>
      <c r="K649"/>
      <c r="L649"/>
      <c r="M649">
        <v>90.95</v>
      </c>
      <c r="N649"/>
      <c r="O649"/>
      <c r="P649"/>
      <c r="Q649"/>
      <c r="R649">
        <v>7819.5</v>
      </c>
      <c r="S649">
        <v>1520</v>
      </c>
      <c r="T649">
        <v>2075.81</v>
      </c>
      <c r="U649"/>
      <c r="V649"/>
      <c r="W649">
        <v>19.66</v>
      </c>
      <c r="X649">
        <v>3.141E-2</v>
      </c>
      <c r="Y649">
        <v>2.3970000000000002E-2</v>
      </c>
      <c r="Z649">
        <v>2.605E-2</v>
      </c>
      <c r="AA649">
        <v>2.707E-2</v>
      </c>
      <c r="AB649">
        <v>2.9139999999999999E-2</v>
      </c>
      <c r="AC649">
        <v>3.099E-2</v>
      </c>
      <c r="AD649">
        <v>2.5780000000000001E-2</v>
      </c>
      <c r="AE649">
        <v>2.6159999999999999E-2</v>
      </c>
      <c r="AF649">
        <v>2.6530000000000001E-2</v>
      </c>
      <c r="AG649">
        <v>2.7369999999999998E-2</v>
      </c>
      <c r="AH649">
        <v>2.683E-2</v>
      </c>
      <c r="AI649"/>
      <c r="AJ649"/>
      <c r="AK649"/>
      <c r="AL649">
        <v>2.6040000000000001E-2</v>
      </c>
      <c r="AM649">
        <v>2.708E-2</v>
      </c>
      <c r="AN649">
        <v>2.8969999999999999E-2</v>
      </c>
      <c r="AO649"/>
      <c r="AP649">
        <v>1.602E-2</v>
      </c>
      <c r="AQ649">
        <v>1.5299999999999999E-3</v>
      </c>
      <c r="AR649">
        <v>2.3259999999999999E-2</v>
      </c>
      <c r="AS649">
        <v>-3.0000000000000001E-5</v>
      </c>
      <c r="AT649">
        <v>2.97E-3</v>
      </c>
      <c r="AU649">
        <v>7.8399999999999997E-3</v>
      </c>
      <c r="AV649">
        <v>1.255E-2</v>
      </c>
      <c r="AW649">
        <v>241</v>
      </c>
      <c r="AX649">
        <v>-152.09024390243908</v>
      </c>
      <c r="AY649" t="s">
        <v>631</v>
      </c>
      <c r="AZ649" s="45">
        <v>45217.93125671296</v>
      </c>
    </row>
    <row r="650" spans="2:52">
      <c r="B650">
        <v>874</v>
      </c>
      <c r="C650" s="1">
        <v>44323</v>
      </c>
      <c r="D650">
        <v>6.4874999999999998</v>
      </c>
      <c r="E650">
        <v>6.4748999999999999</v>
      </c>
      <c r="F650">
        <v>263.60000000000002</v>
      </c>
      <c r="G650">
        <v>183.72</v>
      </c>
      <c r="H650"/>
      <c r="I650">
        <v>82.81</v>
      </c>
      <c r="J650"/>
      <c r="K650"/>
      <c r="L650"/>
      <c r="M650">
        <v>91.31</v>
      </c>
      <c r="N650"/>
      <c r="O650"/>
      <c r="P650"/>
      <c r="Q650"/>
      <c r="R650">
        <v>7819.5</v>
      </c>
      <c r="S650">
        <v>1520</v>
      </c>
      <c r="T650">
        <v>2075.81</v>
      </c>
      <c r="U650"/>
      <c r="V650"/>
      <c r="W650">
        <v>16.690000000000001</v>
      </c>
      <c r="X650">
        <v>3.1519999999999999E-2</v>
      </c>
      <c r="Y650">
        <v>2.3970000000000002E-2</v>
      </c>
      <c r="Z650">
        <v>2.6190000000000001E-2</v>
      </c>
      <c r="AA650">
        <v>2.7189999999999999E-2</v>
      </c>
      <c r="AB650">
        <v>2.937E-2</v>
      </c>
      <c r="AC650">
        <v>3.1489999999999997E-2</v>
      </c>
      <c r="AD650">
        <v>2.5780000000000001E-2</v>
      </c>
      <c r="AE650">
        <v>2.6159999999999999E-2</v>
      </c>
      <c r="AF650">
        <v>2.6530000000000001E-2</v>
      </c>
      <c r="AG650">
        <v>2.7369999999999998E-2</v>
      </c>
      <c r="AH650">
        <v>2.7550000000000002E-2</v>
      </c>
      <c r="AI650"/>
      <c r="AJ650"/>
      <c r="AK650"/>
      <c r="AL650">
        <v>2.6179999999999998E-2</v>
      </c>
      <c r="AM650">
        <v>2.7220000000000001E-2</v>
      </c>
      <c r="AN650">
        <v>2.9000000000000001E-2</v>
      </c>
      <c r="AO650"/>
      <c r="AP650">
        <v>1.5769999999999999E-2</v>
      </c>
      <c r="AQ650">
        <v>1.4499999999999999E-3</v>
      </c>
      <c r="AR650">
        <v>2.2769999999999999E-2</v>
      </c>
      <c r="AS650">
        <v>5.0000000000000002E-5</v>
      </c>
      <c r="AT650">
        <v>2.8900000000000002E-3</v>
      </c>
      <c r="AU650">
        <v>7.7400000000000004E-3</v>
      </c>
      <c r="AV650">
        <v>1.2359999999999999E-2</v>
      </c>
      <c r="AW650">
        <v>243</v>
      </c>
      <c r="AX650">
        <v>-152.09024390243908</v>
      </c>
      <c r="AY650" t="s">
        <v>631</v>
      </c>
      <c r="AZ650" s="45">
        <v>45217.93125671296</v>
      </c>
    </row>
    <row r="651" spans="2:52">
      <c r="B651">
        <v>873</v>
      </c>
      <c r="C651" s="1">
        <v>44322</v>
      </c>
      <c r="D651">
        <v>6.4837999999999996</v>
      </c>
      <c r="E651">
        <v>6.4748999999999999</v>
      </c>
      <c r="F651">
        <v>263.44</v>
      </c>
      <c r="G651">
        <v>183.65</v>
      </c>
      <c r="H651"/>
      <c r="I651">
        <v>82.81</v>
      </c>
      <c r="J651"/>
      <c r="K651"/>
      <c r="L651"/>
      <c r="M651">
        <v>91.29</v>
      </c>
      <c r="N651"/>
      <c r="O651"/>
      <c r="P651"/>
      <c r="Q651"/>
      <c r="R651">
        <v>7819.5</v>
      </c>
      <c r="S651">
        <v>1520</v>
      </c>
      <c r="T651">
        <v>2075.81</v>
      </c>
      <c r="U651"/>
      <c r="V651"/>
      <c r="W651">
        <v>18.39</v>
      </c>
      <c r="X651">
        <v>3.143E-2</v>
      </c>
      <c r="Y651">
        <v>2.3970000000000002E-2</v>
      </c>
      <c r="Z651">
        <v>2.6380000000000001E-2</v>
      </c>
      <c r="AA651">
        <v>2.726E-2</v>
      </c>
      <c r="AB651">
        <v>2.947E-2</v>
      </c>
      <c r="AC651">
        <v>3.1489999999999997E-2</v>
      </c>
      <c r="AD651">
        <v>2.5780000000000001E-2</v>
      </c>
      <c r="AE651">
        <v>2.6120000000000001E-2</v>
      </c>
      <c r="AF651">
        <v>2.647E-2</v>
      </c>
      <c r="AG651">
        <v>2.734E-2</v>
      </c>
      <c r="AH651">
        <v>2.777E-2</v>
      </c>
      <c r="AI651"/>
      <c r="AJ651"/>
      <c r="AK651"/>
      <c r="AL651">
        <v>2.6280000000000001E-2</v>
      </c>
      <c r="AM651">
        <v>2.733E-2</v>
      </c>
      <c r="AN651">
        <v>2.9049999999999999E-2</v>
      </c>
      <c r="AO651"/>
      <c r="AP651">
        <v>1.5699999999999999E-2</v>
      </c>
      <c r="AQ651">
        <v>1.5299999999999999E-3</v>
      </c>
      <c r="AR651">
        <v>2.2419999999999999E-2</v>
      </c>
      <c r="AS651">
        <v>1E-4</v>
      </c>
      <c r="AT651">
        <v>3.1099999999999999E-3</v>
      </c>
      <c r="AU651">
        <v>8.0499999999999999E-3</v>
      </c>
      <c r="AV651">
        <v>1.2500000000000001E-2</v>
      </c>
      <c r="AW651">
        <v>241.49999999999997</v>
      </c>
      <c r="AX651">
        <v>-152.09024390243908</v>
      </c>
      <c r="AY651" t="s">
        <v>631</v>
      </c>
      <c r="AZ651" s="45">
        <v>45217.93125671296</v>
      </c>
    </row>
    <row r="652" spans="2:52">
      <c r="B652">
        <v>872</v>
      </c>
      <c r="C652" s="1">
        <v>44321</v>
      </c>
      <c r="D652">
        <v>6.4706999999999999</v>
      </c>
      <c r="E652">
        <v>6.4748999999999999</v>
      </c>
      <c r="F652">
        <v>263.51</v>
      </c>
      <c r="G652">
        <v>183.56</v>
      </c>
      <c r="H652"/>
      <c r="I652">
        <v>82.81</v>
      </c>
      <c r="J652"/>
      <c r="K652"/>
      <c r="L652"/>
      <c r="M652">
        <v>90.94</v>
      </c>
      <c r="N652"/>
      <c r="O652"/>
      <c r="P652"/>
      <c r="Q652"/>
      <c r="R652">
        <v>7819.5</v>
      </c>
      <c r="S652">
        <v>1520</v>
      </c>
      <c r="T652">
        <v>2075.81</v>
      </c>
      <c r="U652"/>
      <c r="V652"/>
      <c r="W652">
        <v>19.149999999999999</v>
      </c>
      <c r="X652">
        <v>3.1559999999999998E-2</v>
      </c>
      <c r="Y652">
        <v>2.3970000000000002E-2</v>
      </c>
      <c r="Z652">
        <v>2.6409999999999999E-2</v>
      </c>
      <c r="AA652">
        <v>2.7560000000000001E-2</v>
      </c>
      <c r="AB652">
        <v>2.9659999999999999E-2</v>
      </c>
      <c r="AC652">
        <v>3.15E-2</v>
      </c>
      <c r="AD652">
        <v>2.6020000000000001E-2</v>
      </c>
      <c r="AE652">
        <v>2.6179999999999998E-2</v>
      </c>
      <c r="AF652">
        <v>2.6530000000000001E-2</v>
      </c>
      <c r="AG652">
        <v>2.7369999999999998E-2</v>
      </c>
      <c r="AH652">
        <v>2.818E-2</v>
      </c>
      <c r="AI652"/>
      <c r="AJ652"/>
      <c r="AK652"/>
      <c r="AL652">
        <v>2.6380000000000001E-2</v>
      </c>
      <c r="AM652">
        <v>2.7529999999999999E-2</v>
      </c>
      <c r="AN652">
        <v>2.92E-2</v>
      </c>
      <c r="AO652"/>
      <c r="AP652">
        <v>1.566E-2</v>
      </c>
      <c r="AQ652">
        <v>1.5100000000000001E-3</v>
      </c>
      <c r="AR652">
        <v>2.2419999999999999E-2</v>
      </c>
      <c r="AS652">
        <v>1E-4</v>
      </c>
      <c r="AT652">
        <v>3.0599999999999998E-3</v>
      </c>
      <c r="AU652">
        <v>7.9299999999999995E-3</v>
      </c>
      <c r="AV652">
        <v>1.243E-2</v>
      </c>
      <c r="AW652">
        <v>245</v>
      </c>
      <c r="AX652">
        <v>-152.09024390243908</v>
      </c>
      <c r="AY652" t="s">
        <v>631</v>
      </c>
      <c r="AZ652" s="45">
        <v>45217.93125671296</v>
      </c>
    </row>
    <row r="653" spans="2:52">
      <c r="B653">
        <v>871</v>
      </c>
      <c r="C653" s="1">
        <v>44320</v>
      </c>
      <c r="D653">
        <v>6.4734999999999996</v>
      </c>
      <c r="E653">
        <v>6.4748999999999999</v>
      </c>
      <c r="F653">
        <v>263.62</v>
      </c>
      <c r="G653">
        <v>183.41</v>
      </c>
      <c r="H653"/>
      <c r="I653">
        <v>82.81</v>
      </c>
      <c r="J653"/>
      <c r="K653"/>
      <c r="L653"/>
      <c r="M653">
        <v>91.28</v>
      </c>
      <c r="N653"/>
      <c r="O653"/>
      <c r="P653"/>
      <c r="Q653"/>
      <c r="R653">
        <v>7819.5</v>
      </c>
      <c r="S653">
        <v>1520</v>
      </c>
      <c r="T653">
        <v>2075.81</v>
      </c>
      <c r="U653"/>
      <c r="V653"/>
      <c r="W653">
        <v>19.48</v>
      </c>
      <c r="X653">
        <v>3.1559999999999998E-2</v>
      </c>
      <c r="Y653">
        <v>2.3970000000000002E-2</v>
      </c>
      <c r="Z653">
        <v>2.6409999999999999E-2</v>
      </c>
      <c r="AA653">
        <v>2.7560000000000001E-2</v>
      </c>
      <c r="AB653">
        <v>2.9659999999999999E-2</v>
      </c>
      <c r="AC653">
        <v>3.15E-2</v>
      </c>
      <c r="AD653">
        <v>2.6020000000000001E-2</v>
      </c>
      <c r="AE653">
        <v>2.6179999999999998E-2</v>
      </c>
      <c r="AF653">
        <v>2.6530000000000001E-2</v>
      </c>
      <c r="AG653">
        <v>2.7369999999999998E-2</v>
      </c>
      <c r="AH653">
        <v>2.8080000000000001E-2</v>
      </c>
      <c r="AI653"/>
      <c r="AJ653"/>
      <c r="AK653"/>
      <c r="AL653">
        <v>2.6380000000000001E-2</v>
      </c>
      <c r="AM653">
        <v>2.7529999999999999E-2</v>
      </c>
      <c r="AN653">
        <v>2.92E-2</v>
      </c>
      <c r="AO653"/>
      <c r="AP653">
        <v>1.592E-2</v>
      </c>
      <c r="AQ653">
        <v>1.58E-3</v>
      </c>
      <c r="AR653">
        <v>2.2620000000000001E-2</v>
      </c>
      <c r="AS653">
        <v>8.0000000000000007E-5</v>
      </c>
      <c r="AT653">
        <v>3.16E-3</v>
      </c>
      <c r="AU653">
        <v>8.1700000000000002E-3</v>
      </c>
      <c r="AV653">
        <v>1.2710000000000001E-2</v>
      </c>
      <c r="AW653">
        <v>244.00000000000003</v>
      </c>
      <c r="AX653">
        <v>-152.09024390243908</v>
      </c>
      <c r="AY653" t="s">
        <v>631</v>
      </c>
      <c r="AZ653" s="45">
        <v>45217.93125671296</v>
      </c>
    </row>
    <row r="654" spans="2:52">
      <c r="B654">
        <v>870</v>
      </c>
      <c r="C654" s="1">
        <v>44319</v>
      </c>
      <c r="D654">
        <v>6.4646999999999997</v>
      </c>
      <c r="E654">
        <v>6.4722</v>
      </c>
      <c r="F654">
        <v>262.89</v>
      </c>
      <c r="G654">
        <v>183.15</v>
      </c>
      <c r="H654"/>
      <c r="I654">
        <v>82.81</v>
      </c>
      <c r="J654"/>
      <c r="K654"/>
      <c r="L654"/>
      <c r="M654">
        <v>90.61</v>
      </c>
      <c r="N654"/>
      <c r="O654"/>
      <c r="P654"/>
      <c r="Q654"/>
      <c r="R654">
        <v>7724.8</v>
      </c>
      <c r="S654">
        <v>1520</v>
      </c>
      <c r="T654">
        <v>2099.6799999999998</v>
      </c>
      <c r="U654"/>
      <c r="V654"/>
      <c r="W654">
        <v>18.309999999999999</v>
      </c>
      <c r="X654">
        <v>3.1559999999999998E-2</v>
      </c>
      <c r="Y654">
        <v>2.3970000000000002E-2</v>
      </c>
      <c r="Z654">
        <v>2.6409999999999999E-2</v>
      </c>
      <c r="AA654">
        <v>2.7560000000000001E-2</v>
      </c>
      <c r="AB654">
        <v>2.9659999999999999E-2</v>
      </c>
      <c r="AC654">
        <v>3.15E-2</v>
      </c>
      <c r="AD654">
        <v>2.6020000000000001E-2</v>
      </c>
      <c r="AE654">
        <v>2.6179999999999998E-2</v>
      </c>
      <c r="AF654">
        <v>2.6530000000000001E-2</v>
      </c>
      <c r="AG654">
        <v>2.7369999999999998E-2</v>
      </c>
      <c r="AH654">
        <v>2.7449999999999999E-2</v>
      </c>
      <c r="AI654"/>
      <c r="AJ654"/>
      <c r="AK654"/>
      <c r="AL654">
        <v>2.6380000000000001E-2</v>
      </c>
      <c r="AM654">
        <v>2.7529999999999999E-2</v>
      </c>
      <c r="AN654">
        <v>2.92E-2</v>
      </c>
      <c r="AO654"/>
      <c r="AP654">
        <v>1.5980000000000001E-2</v>
      </c>
      <c r="AQ654">
        <v>1.58E-3</v>
      </c>
      <c r="AR654">
        <v>2.2839999999999999E-2</v>
      </c>
      <c r="AS654">
        <v>5.0000000000000002E-5</v>
      </c>
      <c r="AT654">
        <v>3.1900000000000001E-3</v>
      </c>
      <c r="AU654">
        <v>8.2400000000000008E-3</v>
      </c>
      <c r="AV654">
        <v>1.278E-2</v>
      </c>
      <c r="AW654">
        <v>243.70000000000002</v>
      </c>
      <c r="AX654">
        <v>-152.09024390243908</v>
      </c>
      <c r="AY654" t="s">
        <v>631</v>
      </c>
      <c r="AZ654" s="45">
        <v>45217.93125671296</v>
      </c>
    </row>
    <row r="655" spans="2:52">
      <c r="B655">
        <v>869</v>
      </c>
      <c r="C655" s="1">
        <v>44316</v>
      </c>
      <c r="D655">
        <v>6.4759000000000002</v>
      </c>
      <c r="E655">
        <v>6.4790000000000001</v>
      </c>
      <c r="F655">
        <v>262.61</v>
      </c>
      <c r="G655">
        <v>183.01</v>
      </c>
      <c r="H655"/>
      <c r="I655">
        <v>82.81</v>
      </c>
      <c r="J655"/>
      <c r="K655"/>
      <c r="L655"/>
      <c r="M655">
        <v>90.61</v>
      </c>
      <c r="N655"/>
      <c r="O655"/>
      <c r="P655"/>
      <c r="Q655"/>
      <c r="R655">
        <v>7724.8</v>
      </c>
      <c r="S655">
        <v>1520</v>
      </c>
      <c r="T655">
        <v>2099.6799999999998</v>
      </c>
      <c r="U655"/>
      <c r="V655"/>
      <c r="W655">
        <v>18.61</v>
      </c>
      <c r="X655">
        <v>3.1559999999999998E-2</v>
      </c>
      <c r="Y655">
        <v>2.3970000000000002E-2</v>
      </c>
      <c r="Z655">
        <v>2.6409999999999999E-2</v>
      </c>
      <c r="AA655">
        <v>2.7560000000000001E-2</v>
      </c>
      <c r="AB655">
        <v>2.9659999999999999E-2</v>
      </c>
      <c r="AC655">
        <v>3.15E-2</v>
      </c>
      <c r="AD655">
        <v>2.6020000000000001E-2</v>
      </c>
      <c r="AE655">
        <v>2.6179999999999998E-2</v>
      </c>
      <c r="AF655">
        <v>2.6530000000000001E-2</v>
      </c>
      <c r="AG655">
        <v>2.7369999999999998E-2</v>
      </c>
      <c r="AH655">
        <v>2.6859999999999998E-2</v>
      </c>
      <c r="AI655"/>
      <c r="AJ655"/>
      <c r="AK655"/>
      <c r="AL655">
        <v>2.6380000000000001E-2</v>
      </c>
      <c r="AM655">
        <v>2.7529999999999999E-2</v>
      </c>
      <c r="AN655">
        <v>2.92E-2</v>
      </c>
      <c r="AO655"/>
      <c r="AP655">
        <v>1.626E-2</v>
      </c>
      <c r="AQ655">
        <v>1.58E-3</v>
      </c>
      <c r="AR655">
        <v>2.2970000000000001E-2</v>
      </c>
      <c r="AS655">
        <v>3.0000000000000001E-5</v>
      </c>
      <c r="AT655">
        <v>3.3E-3</v>
      </c>
      <c r="AU655">
        <v>8.4600000000000005E-3</v>
      </c>
      <c r="AV655">
        <v>1.3089999999999999E-2</v>
      </c>
      <c r="AW655">
        <v>242.6</v>
      </c>
      <c r="AX655">
        <v>-152.09024390243908</v>
      </c>
      <c r="AY655" t="s">
        <v>631</v>
      </c>
      <c r="AZ655" s="45">
        <v>45217.93125671296</v>
      </c>
    </row>
    <row r="656" spans="2:52">
      <c r="B656">
        <v>868</v>
      </c>
      <c r="C656" s="1">
        <v>44315</v>
      </c>
      <c r="D656">
        <v>6.4804000000000004</v>
      </c>
      <c r="E656">
        <v>6.4831000000000003</v>
      </c>
      <c r="F656">
        <v>262.07</v>
      </c>
      <c r="G656">
        <v>182.87</v>
      </c>
      <c r="H656"/>
      <c r="I656">
        <v>82.81</v>
      </c>
      <c r="J656"/>
      <c r="K656"/>
      <c r="L656"/>
      <c r="M656">
        <v>90.91</v>
      </c>
      <c r="N656"/>
      <c r="O656"/>
      <c r="P656"/>
      <c r="Q656"/>
      <c r="R656">
        <v>7724.8</v>
      </c>
      <c r="S656">
        <v>1520</v>
      </c>
      <c r="T656">
        <v>2099.6799999999998</v>
      </c>
      <c r="U656"/>
      <c r="V656"/>
      <c r="W656">
        <v>17.61</v>
      </c>
      <c r="X656">
        <v>3.184E-2</v>
      </c>
      <c r="Y656">
        <v>2.3970000000000002E-2</v>
      </c>
      <c r="Z656">
        <v>2.6450000000000001E-2</v>
      </c>
      <c r="AA656">
        <v>2.767E-2</v>
      </c>
      <c r="AB656">
        <v>2.9729999999999999E-2</v>
      </c>
      <c r="AC656">
        <v>3.1489999999999997E-2</v>
      </c>
      <c r="AD656">
        <v>2.6120000000000001E-2</v>
      </c>
      <c r="AE656">
        <v>2.6179999999999998E-2</v>
      </c>
      <c r="AF656">
        <v>2.6620000000000001E-2</v>
      </c>
      <c r="AG656">
        <v>2.7640000000000001E-2</v>
      </c>
      <c r="AH656">
        <v>2.6550000000000001E-2</v>
      </c>
      <c r="AI656"/>
      <c r="AJ656"/>
      <c r="AK656"/>
      <c r="AL656">
        <v>2.6429999999999999E-2</v>
      </c>
      <c r="AM656">
        <v>2.7539999999999999E-2</v>
      </c>
      <c r="AN656">
        <v>2.928E-2</v>
      </c>
      <c r="AO656"/>
      <c r="AP656">
        <v>1.634E-2</v>
      </c>
      <c r="AQ656">
        <v>1.6199999999999999E-3</v>
      </c>
      <c r="AR656">
        <v>2.298E-2</v>
      </c>
      <c r="AS656">
        <v>3.0000000000000001E-5</v>
      </c>
      <c r="AT656">
        <v>3.3500000000000001E-3</v>
      </c>
      <c r="AU656">
        <v>8.6400000000000001E-3</v>
      </c>
      <c r="AV656">
        <v>1.323E-2</v>
      </c>
      <c r="AW656">
        <v>243.20000000000002</v>
      </c>
      <c r="AX656">
        <v>-152.09024390243908</v>
      </c>
      <c r="AY656" t="s">
        <v>631</v>
      </c>
      <c r="AZ656" s="45">
        <v>45217.93125671296</v>
      </c>
    </row>
    <row r="657" spans="2:52">
      <c r="B657">
        <v>867</v>
      </c>
      <c r="C657" s="1">
        <v>44314</v>
      </c>
      <c r="D657">
        <v>6.4724000000000004</v>
      </c>
      <c r="E657">
        <v>6.4855</v>
      </c>
      <c r="F657">
        <v>261.88</v>
      </c>
      <c r="G657">
        <v>182.95</v>
      </c>
      <c r="H657"/>
      <c r="I657">
        <v>82.81</v>
      </c>
      <c r="J657"/>
      <c r="K657"/>
      <c r="L657"/>
      <c r="M657">
        <v>90.81</v>
      </c>
      <c r="N657"/>
      <c r="O657"/>
      <c r="P657"/>
      <c r="Q657"/>
      <c r="R657">
        <v>7724.8</v>
      </c>
      <c r="S657">
        <v>1520</v>
      </c>
      <c r="T657">
        <v>2099.6799999999998</v>
      </c>
      <c r="U657"/>
      <c r="V657"/>
      <c r="W657">
        <v>17.28</v>
      </c>
      <c r="X657">
        <v>3.1919999999999997E-2</v>
      </c>
      <c r="Y657">
        <v>2.3970000000000002E-2</v>
      </c>
      <c r="Z657">
        <v>2.6630000000000001E-2</v>
      </c>
      <c r="AA657">
        <v>2.777E-2</v>
      </c>
      <c r="AB657">
        <v>2.9860000000000001E-2</v>
      </c>
      <c r="AC657">
        <v>3.134E-2</v>
      </c>
      <c r="AD657">
        <v>2.6519999999999998E-2</v>
      </c>
      <c r="AE657">
        <v>2.639E-2</v>
      </c>
      <c r="AF657">
        <v>2.6620000000000001E-2</v>
      </c>
      <c r="AG657">
        <v>2.7640000000000001E-2</v>
      </c>
      <c r="AH657">
        <v>2.6440000000000002E-2</v>
      </c>
      <c r="AI657"/>
      <c r="AJ657"/>
      <c r="AK657"/>
      <c r="AL657">
        <v>2.6540000000000001E-2</v>
      </c>
      <c r="AM657">
        <v>2.767E-2</v>
      </c>
      <c r="AN657">
        <v>2.9350000000000001E-2</v>
      </c>
      <c r="AO657"/>
      <c r="AP657">
        <v>1.609E-2</v>
      </c>
      <c r="AQ657">
        <v>1.64E-3</v>
      </c>
      <c r="AR657">
        <v>2.2890000000000001E-2</v>
      </c>
      <c r="AS657">
        <v>3.0000000000000001E-5</v>
      </c>
      <c r="AT657">
        <v>3.32E-3</v>
      </c>
      <c r="AU657">
        <v>8.5100000000000002E-3</v>
      </c>
      <c r="AV657">
        <v>1.299E-2</v>
      </c>
      <c r="AW657">
        <v>244.5</v>
      </c>
      <c r="AX657">
        <v>-152.09024390243908</v>
      </c>
      <c r="AY657" t="s">
        <v>631</v>
      </c>
      <c r="AZ657" s="45">
        <v>45217.93125671296</v>
      </c>
    </row>
    <row r="658" spans="2:52">
      <c r="B658">
        <v>866</v>
      </c>
      <c r="C658" s="1">
        <v>44313</v>
      </c>
      <c r="D658">
        <v>6.49</v>
      </c>
      <c r="E658">
        <v>6.4962999999999997</v>
      </c>
      <c r="F658">
        <v>261.81</v>
      </c>
      <c r="G658">
        <v>182.79</v>
      </c>
      <c r="H658"/>
      <c r="I658">
        <v>82.81</v>
      </c>
      <c r="J658"/>
      <c r="K658"/>
      <c r="L658"/>
      <c r="M658">
        <v>90.86</v>
      </c>
      <c r="N658"/>
      <c r="O658"/>
      <c r="P658"/>
      <c r="Q658"/>
      <c r="R658">
        <v>7724.8</v>
      </c>
      <c r="S658">
        <v>1520</v>
      </c>
      <c r="T658">
        <v>2099.6799999999998</v>
      </c>
      <c r="U658"/>
      <c r="V658"/>
      <c r="W658">
        <v>17.559999999999999</v>
      </c>
      <c r="X658">
        <v>3.1989999999999998E-2</v>
      </c>
      <c r="Y658">
        <v>2.3970000000000002E-2</v>
      </c>
      <c r="Z658">
        <v>2.6880000000000001E-2</v>
      </c>
      <c r="AA658">
        <v>2.794E-2</v>
      </c>
      <c r="AB658">
        <v>0.03</v>
      </c>
      <c r="AC658">
        <v>3.1350000000000003E-2</v>
      </c>
      <c r="AD658">
        <v>2.6270000000000002E-2</v>
      </c>
      <c r="AE658">
        <v>2.613E-2</v>
      </c>
      <c r="AF658">
        <v>2.6599999999999999E-2</v>
      </c>
      <c r="AG658">
        <v>2.7640000000000001E-2</v>
      </c>
      <c r="AH658">
        <v>2.751E-2</v>
      </c>
      <c r="AI658"/>
      <c r="AJ658"/>
      <c r="AK658"/>
      <c r="AL658">
        <v>2.6589999999999999E-2</v>
      </c>
      <c r="AM658">
        <v>2.767E-2</v>
      </c>
      <c r="AN658">
        <v>2.9399999999999999E-2</v>
      </c>
      <c r="AO658"/>
      <c r="AP658">
        <v>1.6219999999999998E-2</v>
      </c>
      <c r="AQ658">
        <v>1.8E-3</v>
      </c>
      <c r="AR658">
        <v>2.2939999999999999E-2</v>
      </c>
      <c r="AS658">
        <v>3.0000000000000001E-5</v>
      </c>
      <c r="AT658">
        <v>3.5599999999999998E-3</v>
      </c>
      <c r="AU658">
        <v>8.8100000000000001E-3</v>
      </c>
      <c r="AV658">
        <v>1.302E-2</v>
      </c>
      <c r="AW658">
        <v>243.79999999999998</v>
      </c>
      <c r="AX658">
        <v>-152.09024390243908</v>
      </c>
      <c r="AY658" t="s">
        <v>631</v>
      </c>
      <c r="AZ658" s="45">
        <v>45217.93125671296</v>
      </c>
    </row>
    <row r="659" spans="2:52">
      <c r="B659">
        <v>865</v>
      </c>
      <c r="C659" s="1">
        <v>44312</v>
      </c>
      <c r="D659">
        <v>6.4958</v>
      </c>
      <c r="E659">
        <v>6.4901</v>
      </c>
      <c r="F659">
        <v>261.54000000000002</v>
      </c>
      <c r="G659">
        <v>183.08</v>
      </c>
      <c r="H659"/>
      <c r="I659">
        <v>77.44</v>
      </c>
      <c r="J659"/>
      <c r="K659"/>
      <c r="L659"/>
      <c r="M659">
        <v>91.33</v>
      </c>
      <c r="N659"/>
      <c r="O659"/>
      <c r="P659"/>
      <c r="Q659"/>
      <c r="R659">
        <v>7724.8</v>
      </c>
      <c r="S659">
        <v>1520</v>
      </c>
      <c r="T659">
        <v>2099.6799999999998</v>
      </c>
      <c r="U659"/>
      <c r="V659"/>
      <c r="W659">
        <v>17.64</v>
      </c>
      <c r="X659">
        <v>3.1980000000000001E-2</v>
      </c>
      <c r="Y659">
        <v>2.3970000000000002E-2</v>
      </c>
      <c r="Z659">
        <v>2.683E-2</v>
      </c>
      <c r="AA659">
        <v>2.7910000000000001E-2</v>
      </c>
      <c r="AB659">
        <v>2.9960000000000001E-2</v>
      </c>
      <c r="AC659">
        <v>3.116E-2</v>
      </c>
      <c r="AD659">
        <v>2.6460000000000001E-2</v>
      </c>
      <c r="AE659">
        <v>2.6249999999999999E-2</v>
      </c>
      <c r="AF659">
        <v>2.6630000000000001E-2</v>
      </c>
      <c r="AG659">
        <v>2.7640000000000001E-2</v>
      </c>
      <c r="AH659">
        <v>2.758E-2</v>
      </c>
      <c r="AI659"/>
      <c r="AJ659"/>
      <c r="AK659"/>
      <c r="AL659">
        <v>2.6620000000000001E-2</v>
      </c>
      <c r="AM659">
        <v>2.767E-2</v>
      </c>
      <c r="AN659">
        <v>2.9409999999999999E-2</v>
      </c>
      <c r="AO659"/>
      <c r="AP659">
        <v>1.567E-2</v>
      </c>
      <c r="AQ659">
        <v>1.6800000000000001E-3</v>
      </c>
      <c r="AR659">
        <v>2.24E-2</v>
      </c>
      <c r="AS659">
        <v>8.0000000000000007E-5</v>
      </c>
      <c r="AT659">
        <v>3.4099999999999998E-3</v>
      </c>
      <c r="AU659">
        <v>8.2900000000000005E-3</v>
      </c>
      <c r="AV659">
        <v>1.259E-2</v>
      </c>
      <c r="AW659">
        <v>245</v>
      </c>
      <c r="AX659">
        <v>-152.09024390243908</v>
      </c>
      <c r="AY659" t="s">
        <v>631</v>
      </c>
      <c r="AZ659" s="45">
        <v>45217.93125671296</v>
      </c>
    </row>
    <row r="660" spans="2:52">
      <c r="B660">
        <v>864</v>
      </c>
      <c r="C660" s="1">
        <v>44309</v>
      </c>
      <c r="D660">
        <v>6.4901999999999997</v>
      </c>
      <c r="E660">
        <v>6.4904999999999999</v>
      </c>
      <c r="F660">
        <v>261.73</v>
      </c>
      <c r="G660">
        <v>183.33</v>
      </c>
      <c r="H660"/>
      <c r="I660">
        <v>77.44</v>
      </c>
      <c r="J660"/>
      <c r="K660"/>
      <c r="L660"/>
      <c r="M660">
        <v>91.16</v>
      </c>
      <c r="N660"/>
      <c r="O660"/>
      <c r="P660"/>
      <c r="Q660"/>
      <c r="R660">
        <v>7724.8</v>
      </c>
      <c r="S660">
        <v>1520</v>
      </c>
      <c r="T660">
        <v>2099.6799999999998</v>
      </c>
      <c r="U660"/>
      <c r="V660"/>
      <c r="W660">
        <v>17.329999999999998</v>
      </c>
      <c r="X660">
        <v>3.175E-2</v>
      </c>
      <c r="Y660">
        <v>2.3970000000000002E-2</v>
      </c>
      <c r="Z660">
        <v>2.6790000000000001E-2</v>
      </c>
      <c r="AA660">
        <v>2.7519999999999999E-2</v>
      </c>
      <c r="AB660">
        <v>2.9760000000000002E-2</v>
      </c>
      <c r="AC660">
        <v>3.1359999999999999E-2</v>
      </c>
      <c r="AD660">
        <v>2.6460000000000001E-2</v>
      </c>
      <c r="AE660">
        <v>2.6249999999999999E-2</v>
      </c>
      <c r="AF660">
        <v>2.6630000000000001E-2</v>
      </c>
      <c r="AG660">
        <v>2.7640000000000001E-2</v>
      </c>
      <c r="AH660">
        <v>2.7009999999999999E-2</v>
      </c>
      <c r="AI660"/>
      <c r="AJ660"/>
      <c r="AK660"/>
      <c r="AL660">
        <v>2.622E-2</v>
      </c>
      <c r="AM660">
        <v>2.7300000000000001E-2</v>
      </c>
      <c r="AN660">
        <v>2.9020000000000001E-2</v>
      </c>
      <c r="AO660"/>
      <c r="AP660">
        <v>1.558E-2</v>
      </c>
      <c r="AQ660">
        <v>1.58E-3</v>
      </c>
      <c r="AR660">
        <v>2.2339999999999999E-2</v>
      </c>
      <c r="AS660">
        <v>1.4999999999999999E-4</v>
      </c>
      <c r="AT660">
        <v>3.3300000000000001E-3</v>
      </c>
      <c r="AU660">
        <v>8.1600000000000006E-3</v>
      </c>
      <c r="AV660">
        <v>1.248E-2</v>
      </c>
      <c r="AW660">
        <v>241.9</v>
      </c>
      <c r="AX660">
        <v>-152.09024390243908</v>
      </c>
      <c r="AY660" t="s">
        <v>631</v>
      </c>
      <c r="AZ660" s="45">
        <v>45217.93125671296</v>
      </c>
    </row>
    <row r="661" spans="2:52">
      <c r="B661">
        <v>863</v>
      </c>
      <c r="C661" s="1">
        <v>44308</v>
      </c>
      <c r="D661">
        <v>6.5004999999999997</v>
      </c>
      <c r="E661">
        <v>6.4995000000000003</v>
      </c>
      <c r="F661">
        <v>261.5</v>
      </c>
      <c r="G661">
        <v>183.48</v>
      </c>
      <c r="H661"/>
      <c r="I661">
        <v>77.44</v>
      </c>
      <c r="J661"/>
      <c r="K661"/>
      <c r="L661"/>
      <c r="M661">
        <v>91.24</v>
      </c>
      <c r="N661"/>
      <c r="O661"/>
      <c r="P661"/>
      <c r="Q661"/>
      <c r="R661">
        <v>7724.8</v>
      </c>
      <c r="S661">
        <v>1520</v>
      </c>
      <c r="T661">
        <v>2099.6799999999998</v>
      </c>
      <c r="U661"/>
      <c r="V661"/>
      <c r="W661">
        <v>18.71</v>
      </c>
      <c r="X661">
        <v>3.1579999999999997E-2</v>
      </c>
      <c r="Y661">
        <v>2.4E-2</v>
      </c>
      <c r="Z661">
        <v>2.6630000000000001E-2</v>
      </c>
      <c r="AA661">
        <v>2.7609999999999999E-2</v>
      </c>
      <c r="AB661">
        <v>2.9659999999999999E-2</v>
      </c>
      <c r="AC661">
        <v>3.1359999999999999E-2</v>
      </c>
      <c r="AD661">
        <v>2.6440000000000002E-2</v>
      </c>
      <c r="AE661">
        <v>2.6370000000000001E-2</v>
      </c>
      <c r="AF661">
        <v>2.6550000000000001E-2</v>
      </c>
      <c r="AG661">
        <v>2.7650000000000001E-2</v>
      </c>
      <c r="AH661">
        <v>2.7730000000000001E-2</v>
      </c>
      <c r="AI661"/>
      <c r="AJ661"/>
      <c r="AK661"/>
      <c r="AL661">
        <v>2.6210000000000001E-2</v>
      </c>
      <c r="AM661">
        <v>2.724E-2</v>
      </c>
      <c r="AN661">
        <v>2.896E-2</v>
      </c>
      <c r="AO661"/>
      <c r="AP661">
        <v>1.538E-2</v>
      </c>
      <c r="AQ661">
        <v>1.47E-3</v>
      </c>
      <c r="AR661">
        <v>2.2179999999999998E-2</v>
      </c>
      <c r="AS661">
        <v>1.4999999999999999E-4</v>
      </c>
      <c r="AT661">
        <v>3.1199999999999999E-3</v>
      </c>
      <c r="AU661">
        <v>7.9000000000000008E-3</v>
      </c>
      <c r="AV661">
        <v>1.222E-2</v>
      </c>
      <c r="AW661">
        <v>244.89999999999998</v>
      </c>
      <c r="AX661">
        <v>-152.09024390243908</v>
      </c>
      <c r="AY661" t="s">
        <v>631</v>
      </c>
      <c r="AZ661" s="45">
        <v>45217.93125671296</v>
      </c>
    </row>
    <row r="662" spans="2:52">
      <c r="B662">
        <v>862</v>
      </c>
      <c r="C662" s="1">
        <v>44307</v>
      </c>
      <c r="D662">
        <v>6.5090000000000003</v>
      </c>
      <c r="E662">
        <v>6.5103</v>
      </c>
      <c r="F662">
        <v>261.20999999999998</v>
      </c>
      <c r="G662">
        <v>183.44</v>
      </c>
      <c r="H662"/>
      <c r="I662">
        <v>77.44</v>
      </c>
      <c r="J662"/>
      <c r="K662"/>
      <c r="L662"/>
      <c r="M662">
        <v>91.07</v>
      </c>
      <c r="N662"/>
      <c r="O662"/>
      <c r="P662"/>
      <c r="Q662"/>
      <c r="R662">
        <v>7724.8</v>
      </c>
      <c r="S662">
        <v>1520</v>
      </c>
      <c r="T662">
        <v>2099.6799999999998</v>
      </c>
      <c r="U662"/>
      <c r="V662"/>
      <c r="W662">
        <v>17.5</v>
      </c>
      <c r="X662">
        <v>3.1510000000000003E-2</v>
      </c>
      <c r="Y662">
        <v>2.4129999999999999E-2</v>
      </c>
      <c r="Z662">
        <v>2.6630000000000001E-2</v>
      </c>
      <c r="AA662">
        <v>2.7560000000000001E-2</v>
      </c>
      <c r="AB662">
        <v>2.9499999999999998E-2</v>
      </c>
      <c r="AC662">
        <v>3.1350000000000003E-2</v>
      </c>
      <c r="AD662">
        <v>2.6440000000000002E-2</v>
      </c>
      <c r="AE662">
        <v>2.6440000000000002E-2</v>
      </c>
      <c r="AF662">
        <v>2.682E-2</v>
      </c>
      <c r="AG662">
        <v>2.7740000000000001E-2</v>
      </c>
      <c r="AH662">
        <v>3.0030000000000001E-2</v>
      </c>
      <c r="AI662"/>
      <c r="AJ662"/>
      <c r="AK662"/>
      <c r="AL662">
        <v>2.614E-2</v>
      </c>
      <c r="AM662">
        <v>2.7189999999999999E-2</v>
      </c>
      <c r="AN662">
        <v>2.886E-2</v>
      </c>
      <c r="AO662"/>
      <c r="AP662">
        <v>1.555E-2</v>
      </c>
      <c r="AQ662">
        <v>1.47E-3</v>
      </c>
      <c r="AR662">
        <v>2.2509999999999999E-2</v>
      </c>
      <c r="AS662">
        <v>1.2999999999999999E-4</v>
      </c>
      <c r="AT662">
        <v>3.14E-3</v>
      </c>
      <c r="AU662">
        <v>7.9699999999999997E-3</v>
      </c>
      <c r="AV662">
        <v>1.231E-2</v>
      </c>
      <c r="AW662">
        <v>244.20000000000002</v>
      </c>
      <c r="AX662">
        <v>-152.09024390243908</v>
      </c>
      <c r="AY662" t="s">
        <v>631</v>
      </c>
      <c r="AZ662" s="45">
        <v>45217.93125671296</v>
      </c>
    </row>
    <row r="663" spans="2:52">
      <c r="B663">
        <v>861</v>
      </c>
      <c r="C663" s="1">
        <v>44306</v>
      </c>
      <c r="D663">
        <v>6.5260999999999996</v>
      </c>
      <c r="E663">
        <v>6.5206</v>
      </c>
      <c r="F663">
        <v>260.98</v>
      </c>
      <c r="G663">
        <v>183.23</v>
      </c>
      <c r="H663"/>
      <c r="I663">
        <v>82.19</v>
      </c>
      <c r="J663"/>
      <c r="K663"/>
      <c r="L663"/>
      <c r="M663">
        <v>91.56</v>
      </c>
      <c r="N663"/>
      <c r="O663"/>
      <c r="P663"/>
      <c r="Q663"/>
      <c r="R663">
        <v>7724.8</v>
      </c>
      <c r="S663">
        <v>1520</v>
      </c>
      <c r="T663">
        <v>2099.6799999999998</v>
      </c>
      <c r="U663"/>
      <c r="V663"/>
      <c r="W663">
        <v>18.68</v>
      </c>
      <c r="X663">
        <v>3.159E-2</v>
      </c>
      <c r="Y663">
        <v>2.4219999999999998E-2</v>
      </c>
      <c r="Z663">
        <v>2.6849999999999999E-2</v>
      </c>
      <c r="AA663">
        <v>2.7699999999999999E-2</v>
      </c>
      <c r="AB663">
        <v>2.9669999999999998E-2</v>
      </c>
      <c r="AC663">
        <v>3.1440000000000003E-2</v>
      </c>
      <c r="AD663">
        <v>2.6440000000000002E-2</v>
      </c>
      <c r="AE663">
        <v>2.6460000000000001E-2</v>
      </c>
      <c r="AF663">
        <v>2.6929999999999999E-2</v>
      </c>
      <c r="AG663">
        <v>2.7779999999999999E-2</v>
      </c>
      <c r="AH663">
        <v>3.0880000000000001E-2</v>
      </c>
      <c r="AI663"/>
      <c r="AJ663"/>
      <c r="AK663"/>
      <c r="AL663">
        <v>2.6169999999999999E-2</v>
      </c>
      <c r="AM663">
        <v>2.7230000000000001E-2</v>
      </c>
      <c r="AN663">
        <v>2.8840000000000001E-2</v>
      </c>
      <c r="AO663"/>
      <c r="AP663">
        <v>1.559E-2</v>
      </c>
      <c r="AQ663">
        <v>1.49E-3</v>
      </c>
      <c r="AR663">
        <v>2.2509999999999999E-2</v>
      </c>
      <c r="AS663">
        <v>1.2999999999999999E-4</v>
      </c>
      <c r="AT663">
        <v>3.1700000000000001E-3</v>
      </c>
      <c r="AU663">
        <v>7.92E-3</v>
      </c>
      <c r="AV663">
        <v>1.231E-2</v>
      </c>
      <c r="AW663">
        <v>245.3</v>
      </c>
      <c r="AX663">
        <v>-152.09024390243908</v>
      </c>
      <c r="AY663" t="s">
        <v>631</v>
      </c>
      <c r="AZ663" s="45">
        <v>45217.93125671296</v>
      </c>
    </row>
    <row r="664" spans="2:52">
      <c r="B664">
        <v>860</v>
      </c>
      <c r="C664" s="1">
        <v>44305</v>
      </c>
      <c r="D664">
        <v>6.5266000000000002</v>
      </c>
      <c r="E664">
        <v>6.5225999999999997</v>
      </c>
      <c r="F664">
        <v>260.61</v>
      </c>
      <c r="G664">
        <v>183.24</v>
      </c>
      <c r="H664"/>
      <c r="I664">
        <v>83.88</v>
      </c>
      <c r="J664"/>
      <c r="K664"/>
      <c r="L664"/>
      <c r="M664">
        <v>91.67</v>
      </c>
      <c r="N664"/>
      <c r="O664"/>
      <c r="P664"/>
      <c r="Q664"/>
      <c r="R664">
        <v>7724.8</v>
      </c>
      <c r="S664">
        <v>1520</v>
      </c>
      <c r="T664">
        <v>2099.6799999999998</v>
      </c>
      <c r="U664"/>
      <c r="V664"/>
      <c r="W664">
        <v>17.29</v>
      </c>
      <c r="X664">
        <v>3.1519999999999999E-2</v>
      </c>
      <c r="Y664">
        <v>2.46E-2</v>
      </c>
      <c r="Z664">
        <v>2.7060000000000001E-2</v>
      </c>
      <c r="AA664">
        <v>2.819E-2</v>
      </c>
      <c r="AB664">
        <v>2.9680000000000002E-2</v>
      </c>
      <c r="AC664">
        <v>3.1440000000000003E-2</v>
      </c>
      <c r="AD664">
        <v>2.6440000000000002E-2</v>
      </c>
      <c r="AE664">
        <v>2.648E-2</v>
      </c>
      <c r="AF664">
        <v>2.6939999999999999E-2</v>
      </c>
      <c r="AG664">
        <v>2.776E-2</v>
      </c>
      <c r="AH664">
        <v>3.022E-2</v>
      </c>
      <c r="AI664"/>
      <c r="AJ664"/>
      <c r="AK664"/>
      <c r="AL664">
        <v>2.6349999999999998E-2</v>
      </c>
      <c r="AM664">
        <v>2.7310000000000001E-2</v>
      </c>
      <c r="AN664">
        <v>2.9010000000000001E-2</v>
      </c>
      <c r="AO664"/>
      <c r="AP664">
        <v>1.6049999999999998E-2</v>
      </c>
      <c r="AQ664">
        <v>1.57E-3</v>
      </c>
      <c r="AR664">
        <v>2.2960000000000001E-2</v>
      </c>
      <c r="AS664">
        <v>1.4999999999999999E-4</v>
      </c>
      <c r="AT664">
        <v>3.3500000000000001E-3</v>
      </c>
      <c r="AU664">
        <v>8.2900000000000005E-3</v>
      </c>
      <c r="AV664">
        <v>1.274E-2</v>
      </c>
      <c r="AW664">
        <v>248.4</v>
      </c>
      <c r="AX664">
        <v>-152.09024390243908</v>
      </c>
      <c r="AY664" t="s">
        <v>631</v>
      </c>
      <c r="AZ664" s="45">
        <v>45217.93125671296</v>
      </c>
    </row>
    <row r="665" spans="2:52">
      <c r="B665">
        <v>859</v>
      </c>
      <c r="C665" s="1">
        <v>44302</v>
      </c>
      <c r="D665">
        <v>6.5316000000000001</v>
      </c>
      <c r="E665">
        <v>6.5297000000000001</v>
      </c>
      <c r="F665">
        <v>259.52</v>
      </c>
      <c r="G665">
        <v>182.74</v>
      </c>
      <c r="H665"/>
      <c r="I665">
        <v>83.88</v>
      </c>
      <c r="J665"/>
      <c r="K665"/>
      <c r="L665"/>
      <c r="M665">
        <v>91.69</v>
      </c>
      <c r="N665"/>
      <c r="O665"/>
      <c r="P665"/>
      <c r="Q665"/>
      <c r="R665">
        <v>7724.8</v>
      </c>
      <c r="S665">
        <v>1520</v>
      </c>
      <c r="T665">
        <v>2099.6799999999998</v>
      </c>
      <c r="U665"/>
      <c r="V665"/>
      <c r="W665">
        <v>16.25</v>
      </c>
      <c r="X665">
        <v>3.159E-2</v>
      </c>
      <c r="Y665">
        <v>2.46E-2</v>
      </c>
      <c r="Z665">
        <v>2.7130000000000001E-2</v>
      </c>
      <c r="AA665">
        <v>2.81E-2</v>
      </c>
      <c r="AB665">
        <v>2.9829999999999999E-2</v>
      </c>
      <c r="AC665">
        <v>3.1440000000000003E-2</v>
      </c>
      <c r="AD665">
        <v>2.6440000000000002E-2</v>
      </c>
      <c r="AE665">
        <v>2.647E-2</v>
      </c>
      <c r="AF665">
        <v>2.6929999999999999E-2</v>
      </c>
      <c r="AG665">
        <v>2.7740000000000001E-2</v>
      </c>
      <c r="AH665">
        <v>3.057E-2</v>
      </c>
      <c r="AI665"/>
      <c r="AJ665"/>
      <c r="AK665"/>
      <c r="AL665">
        <v>2.6429999999999999E-2</v>
      </c>
      <c r="AM665">
        <v>2.7439999999999999E-2</v>
      </c>
      <c r="AN665">
        <v>2.9139999999999999E-2</v>
      </c>
      <c r="AO665"/>
      <c r="AP665">
        <v>1.5800000000000002E-2</v>
      </c>
      <c r="AQ665">
        <v>1.6100000000000001E-3</v>
      </c>
      <c r="AR665">
        <v>2.265E-2</v>
      </c>
      <c r="AS665">
        <v>1E-4</v>
      </c>
      <c r="AT665">
        <v>3.4099999999999998E-3</v>
      </c>
      <c r="AU665">
        <v>8.3099999999999997E-3</v>
      </c>
      <c r="AV665">
        <v>1.259E-2</v>
      </c>
      <c r="AW665">
        <v>246.9</v>
      </c>
      <c r="AX665">
        <v>-152.09024390243908</v>
      </c>
      <c r="AY665" t="s">
        <v>631</v>
      </c>
      <c r="AZ665" s="45">
        <v>45217.93125671296</v>
      </c>
    </row>
    <row r="666" spans="2:52">
      <c r="B666">
        <v>858</v>
      </c>
      <c r="C666" s="1">
        <v>44301</v>
      </c>
      <c r="D666">
        <v>6.5435999999999996</v>
      </c>
      <c r="E666">
        <v>6.5441000000000003</v>
      </c>
      <c r="F666">
        <v>258.81</v>
      </c>
      <c r="G666">
        <v>182.44</v>
      </c>
      <c r="H666"/>
      <c r="I666">
        <v>88.48</v>
      </c>
      <c r="J666"/>
      <c r="K666"/>
      <c r="L666"/>
      <c r="M666">
        <v>91.85</v>
      </c>
      <c r="N666"/>
      <c r="O666"/>
      <c r="P666"/>
      <c r="Q666"/>
      <c r="R666">
        <v>7724.8</v>
      </c>
      <c r="S666">
        <v>1520</v>
      </c>
      <c r="T666">
        <v>2099.6799999999998</v>
      </c>
      <c r="U666"/>
      <c r="V666"/>
      <c r="W666">
        <v>16.57</v>
      </c>
      <c r="X666">
        <v>3.1759999999999997E-2</v>
      </c>
      <c r="Y666">
        <v>2.4969999999999999E-2</v>
      </c>
      <c r="Z666">
        <v>2.7130000000000001E-2</v>
      </c>
      <c r="AA666">
        <v>2.811E-2</v>
      </c>
      <c r="AB666">
        <v>2.9950000000000001E-2</v>
      </c>
      <c r="AC666">
        <v>3.1440000000000003E-2</v>
      </c>
      <c r="AD666">
        <v>2.665E-2</v>
      </c>
      <c r="AE666">
        <v>2.649E-2</v>
      </c>
      <c r="AF666">
        <v>2.6929999999999999E-2</v>
      </c>
      <c r="AG666">
        <v>2.775E-2</v>
      </c>
      <c r="AH666">
        <v>2.963E-2</v>
      </c>
      <c r="AI666"/>
      <c r="AJ666"/>
      <c r="AK666"/>
      <c r="AL666">
        <v>2.6370000000000001E-2</v>
      </c>
      <c r="AM666">
        <v>2.7380000000000002E-2</v>
      </c>
      <c r="AN666">
        <v>2.911E-2</v>
      </c>
      <c r="AO666"/>
      <c r="AP666">
        <v>1.576E-2</v>
      </c>
      <c r="AQ666">
        <v>1.5900000000000001E-3</v>
      </c>
      <c r="AR666">
        <v>2.2689999999999998E-2</v>
      </c>
      <c r="AS666">
        <v>5.0000000000000002E-5</v>
      </c>
      <c r="AT666">
        <v>3.3600000000000001E-3</v>
      </c>
      <c r="AU666">
        <v>8.1799999999999998E-3</v>
      </c>
      <c r="AV666">
        <v>1.2500000000000001E-2</v>
      </c>
      <c r="AW666">
        <v>247.5</v>
      </c>
      <c r="AX666">
        <v>-152.09024390243908</v>
      </c>
      <c r="AY666" t="s">
        <v>631</v>
      </c>
      <c r="AZ666" s="45">
        <v>45217.93125671296</v>
      </c>
    </row>
    <row r="667" spans="2:52">
      <c r="B667">
        <v>857</v>
      </c>
      <c r="C667" s="1">
        <v>44300</v>
      </c>
      <c r="D667">
        <v>6.548</v>
      </c>
      <c r="E667">
        <v>6.5483000000000002</v>
      </c>
      <c r="F667">
        <v>259.55</v>
      </c>
      <c r="G667">
        <v>181.76</v>
      </c>
      <c r="H667"/>
      <c r="I667">
        <v>90.88</v>
      </c>
      <c r="J667"/>
      <c r="K667"/>
      <c r="L667"/>
      <c r="M667">
        <v>92.14</v>
      </c>
      <c r="N667"/>
      <c r="O667"/>
      <c r="P667"/>
      <c r="Q667"/>
      <c r="R667">
        <v>7724.8</v>
      </c>
      <c r="S667">
        <v>1520</v>
      </c>
      <c r="T667">
        <v>2099.6799999999998</v>
      </c>
      <c r="U667"/>
      <c r="V667"/>
      <c r="W667">
        <v>16.989999999999998</v>
      </c>
      <c r="X667">
        <v>3.1609999999999999E-2</v>
      </c>
      <c r="Y667">
        <v>2.4969999999999999E-2</v>
      </c>
      <c r="Z667">
        <v>2.7119999999999998E-2</v>
      </c>
      <c r="AA667">
        <v>2.81E-2</v>
      </c>
      <c r="AB667">
        <v>2.9850000000000002E-2</v>
      </c>
      <c r="AC667">
        <v>3.1449999999999999E-2</v>
      </c>
      <c r="AD667">
        <v>2.6349999999999998E-2</v>
      </c>
      <c r="AE667">
        <v>2.6429999999999999E-2</v>
      </c>
      <c r="AF667">
        <v>2.6939999999999999E-2</v>
      </c>
      <c r="AG667">
        <v>2.7799999999999998E-2</v>
      </c>
      <c r="AH667">
        <v>2.9520000000000001E-2</v>
      </c>
      <c r="AI667"/>
      <c r="AJ667"/>
      <c r="AK667"/>
      <c r="AL667">
        <v>2.6270000000000002E-2</v>
      </c>
      <c r="AM667">
        <v>2.724E-2</v>
      </c>
      <c r="AN667">
        <v>2.903E-2</v>
      </c>
      <c r="AO667"/>
      <c r="AP667">
        <v>1.6320000000000001E-2</v>
      </c>
      <c r="AQ667">
        <v>1.6100000000000001E-3</v>
      </c>
      <c r="AR667">
        <v>2.3120000000000002E-2</v>
      </c>
      <c r="AS667">
        <v>1.4999999999999999E-4</v>
      </c>
      <c r="AT667">
        <v>3.5400000000000002E-3</v>
      </c>
      <c r="AU667">
        <v>8.5500000000000003E-3</v>
      </c>
      <c r="AV667">
        <v>1.302E-2</v>
      </c>
      <c r="AW667">
        <v>245.6</v>
      </c>
      <c r="AX667">
        <v>-152.09024390243908</v>
      </c>
      <c r="AY667" t="s">
        <v>631</v>
      </c>
      <c r="AZ667" s="45">
        <v>45217.93125671296</v>
      </c>
    </row>
    <row r="668" spans="2:52">
      <c r="B668">
        <v>856</v>
      </c>
      <c r="C668" s="1">
        <v>44299</v>
      </c>
      <c r="D668">
        <v>6.5583999999999998</v>
      </c>
      <c r="E668">
        <v>6.5526</v>
      </c>
      <c r="F668">
        <v>259.62</v>
      </c>
      <c r="G668">
        <v>182.91</v>
      </c>
      <c r="H668"/>
      <c r="I668">
        <v>82.19</v>
      </c>
      <c r="J668"/>
      <c r="K668"/>
      <c r="L668"/>
      <c r="M668">
        <v>92.16</v>
      </c>
      <c r="N668"/>
      <c r="O668"/>
      <c r="P668"/>
      <c r="Q668"/>
      <c r="R668">
        <v>7724.8</v>
      </c>
      <c r="S668">
        <v>1520</v>
      </c>
      <c r="T668">
        <v>2099.6799999999998</v>
      </c>
      <c r="U668"/>
      <c r="V668"/>
      <c r="W668">
        <v>16.649999999999999</v>
      </c>
      <c r="X668">
        <v>3.1690000000000003E-2</v>
      </c>
      <c r="Y668">
        <v>2.4969999999999999E-2</v>
      </c>
      <c r="Z668">
        <v>2.7040000000000002E-2</v>
      </c>
      <c r="AA668">
        <v>2.8029999999999999E-2</v>
      </c>
      <c r="AB668">
        <v>2.981E-2</v>
      </c>
      <c r="AC668">
        <v>3.1559999999999998E-2</v>
      </c>
      <c r="AD668">
        <v>2.6009999999999998E-2</v>
      </c>
      <c r="AE668">
        <v>2.615E-2</v>
      </c>
      <c r="AF668">
        <v>2.673E-2</v>
      </c>
      <c r="AG668">
        <v>2.7390000000000001E-2</v>
      </c>
      <c r="AH668">
        <v>2.9989999999999999E-2</v>
      </c>
      <c r="AI668"/>
      <c r="AJ668"/>
      <c r="AK668"/>
      <c r="AL668">
        <v>2.623E-2</v>
      </c>
      <c r="AM668">
        <v>2.724E-2</v>
      </c>
      <c r="AN668">
        <v>2.9049999999999999E-2</v>
      </c>
      <c r="AO668"/>
      <c r="AP668">
        <v>1.6140000000000002E-2</v>
      </c>
      <c r="AQ668">
        <v>1.5900000000000001E-3</v>
      </c>
      <c r="AR668">
        <v>2.2939999999999999E-2</v>
      </c>
      <c r="AS668">
        <v>1E-4</v>
      </c>
      <c r="AT668">
        <v>3.49E-3</v>
      </c>
      <c r="AU668">
        <v>8.3499999999999998E-3</v>
      </c>
      <c r="AV668">
        <v>1.2829999999999999E-2</v>
      </c>
      <c r="AW668">
        <v>245.4</v>
      </c>
      <c r="AX668">
        <v>-152.09024390243908</v>
      </c>
      <c r="AY668" t="s">
        <v>631</v>
      </c>
      <c r="AZ668" s="45">
        <v>45217.93125671296</v>
      </c>
    </row>
    <row r="669" spans="2:52">
      <c r="B669">
        <v>855</v>
      </c>
      <c r="C669" s="1">
        <v>44298</v>
      </c>
      <c r="D669">
        <v>6.5568999999999997</v>
      </c>
      <c r="E669">
        <v>6.5510999999999999</v>
      </c>
      <c r="F669">
        <v>260.73</v>
      </c>
      <c r="G669">
        <v>183.45</v>
      </c>
      <c r="H669"/>
      <c r="I669">
        <v>72.12</v>
      </c>
      <c r="J669"/>
      <c r="K669"/>
      <c r="L669"/>
      <c r="M669">
        <v>92.06</v>
      </c>
      <c r="N669"/>
      <c r="O669"/>
      <c r="P669"/>
      <c r="Q669"/>
      <c r="R669">
        <v>7724.8</v>
      </c>
      <c r="S669">
        <v>1520</v>
      </c>
      <c r="T669">
        <v>2099.6799999999998</v>
      </c>
      <c r="U669"/>
      <c r="V669"/>
      <c r="W669">
        <v>16.91</v>
      </c>
      <c r="X669">
        <v>3.1910000000000001E-2</v>
      </c>
      <c r="Y669">
        <v>2.4969999999999999E-2</v>
      </c>
      <c r="Z669">
        <v>2.7439999999999999E-2</v>
      </c>
      <c r="AA669">
        <v>2.8479999999999998E-2</v>
      </c>
      <c r="AB669">
        <v>3.0280000000000001E-2</v>
      </c>
      <c r="AC669">
        <v>3.143E-2</v>
      </c>
      <c r="AD669">
        <v>2.613E-2</v>
      </c>
      <c r="AE669">
        <v>2.615E-2</v>
      </c>
      <c r="AF669">
        <v>2.673E-2</v>
      </c>
      <c r="AG669">
        <v>2.7390000000000001E-2</v>
      </c>
      <c r="AH669">
        <v>2.862E-2</v>
      </c>
      <c r="AI669"/>
      <c r="AJ669"/>
      <c r="AK669"/>
      <c r="AL669">
        <v>2.6780000000000002E-2</v>
      </c>
      <c r="AM669">
        <v>2.7810000000000001E-2</v>
      </c>
      <c r="AN669">
        <v>2.9569999999999999E-2</v>
      </c>
      <c r="AO669"/>
      <c r="AP669">
        <v>1.6660000000000001E-2</v>
      </c>
      <c r="AQ669">
        <v>1.67E-3</v>
      </c>
      <c r="AR669">
        <v>2.333E-2</v>
      </c>
      <c r="AS669">
        <v>8.0000000000000007E-5</v>
      </c>
      <c r="AT669">
        <v>3.49E-3</v>
      </c>
      <c r="AU669">
        <v>8.8100000000000001E-3</v>
      </c>
      <c r="AV669">
        <v>1.332E-2</v>
      </c>
      <c r="AW669">
        <v>249.89999999999998</v>
      </c>
      <c r="AX669">
        <v>-152.09024390243908</v>
      </c>
      <c r="AY669" t="s">
        <v>631</v>
      </c>
      <c r="AZ669" s="45">
        <v>45217.93125671296</v>
      </c>
    </row>
    <row r="670" spans="2:52">
      <c r="B670">
        <v>854</v>
      </c>
      <c r="C670" s="1">
        <v>44295</v>
      </c>
      <c r="D670">
        <v>6.5484</v>
      </c>
      <c r="E670">
        <v>6.5425000000000004</v>
      </c>
      <c r="F670">
        <v>260.63</v>
      </c>
      <c r="G670">
        <v>183.74</v>
      </c>
      <c r="H670"/>
      <c r="I670">
        <v>70.12</v>
      </c>
      <c r="J670"/>
      <c r="K670"/>
      <c r="L670"/>
      <c r="M670">
        <v>92.45</v>
      </c>
      <c r="N670"/>
      <c r="O670"/>
      <c r="P670"/>
      <c r="Q670"/>
      <c r="R670">
        <v>7724.8</v>
      </c>
      <c r="S670">
        <v>1520</v>
      </c>
      <c r="T670">
        <v>2099.6799999999998</v>
      </c>
      <c r="U670"/>
      <c r="V670"/>
      <c r="W670">
        <v>16.690000000000001</v>
      </c>
      <c r="X670">
        <v>3.2099999999999997E-2</v>
      </c>
      <c r="Y670">
        <v>2.4969999999999999E-2</v>
      </c>
      <c r="Z670">
        <v>2.759E-2</v>
      </c>
      <c r="AA670">
        <v>2.8670000000000001E-2</v>
      </c>
      <c r="AB670">
        <v>3.0460000000000001E-2</v>
      </c>
      <c r="AC670">
        <v>3.1559999999999998E-2</v>
      </c>
      <c r="AD670">
        <v>2.613E-2</v>
      </c>
      <c r="AE670">
        <v>2.615E-2</v>
      </c>
      <c r="AF670">
        <v>2.673E-2</v>
      </c>
      <c r="AG670">
        <v>2.7390000000000001E-2</v>
      </c>
      <c r="AH670">
        <v>2.7859999999999999E-2</v>
      </c>
      <c r="AI670"/>
      <c r="AJ670"/>
      <c r="AK670"/>
      <c r="AL670">
        <v>2.6929999999999999E-2</v>
      </c>
      <c r="AM670">
        <v>2.8029999999999999E-2</v>
      </c>
      <c r="AN670">
        <v>2.9780000000000001E-2</v>
      </c>
      <c r="AO670"/>
      <c r="AP670">
        <v>1.6580000000000001E-2</v>
      </c>
      <c r="AQ670">
        <v>1.5499999999999999E-3</v>
      </c>
      <c r="AR670">
        <v>2.3290000000000002E-2</v>
      </c>
      <c r="AS670">
        <v>8.0000000000000007E-5</v>
      </c>
      <c r="AT670">
        <v>3.3300000000000001E-3</v>
      </c>
      <c r="AU670">
        <v>8.6300000000000005E-3</v>
      </c>
      <c r="AV670">
        <v>1.321E-2</v>
      </c>
      <c r="AW670">
        <v>253.4</v>
      </c>
      <c r="AX670">
        <v>-152.09024390243908</v>
      </c>
      <c r="AY670" t="s">
        <v>631</v>
      </c>
      <c r="AZ670" s="45">
        <v>45217.93125671296</v>
      </c>
    </row>
    <row r="671" spans="2:52">
      <c r="B671">
        <v>853</v>
      </c>
      <c r="C671" s="1">
        <v>44294</v>
      </c>
      <c r="D671">
        <v>6.5423999999999998</v>
      </c>
      <c r="E671">
        <v>6.5395000000000003</v>
      </c>
      <c r="F671">
        <v>260.68</v>
      </c>
      <c r="G671">
        <v>184.13</v>
      </c>
      <c r="H671"/>
      <c r="I671">
        <v>69</v>
      </c>
      <c r="J671"/>
      <c r="K671"/>
      <c r="L671"/>
      <c r="M671">
        <v>92.33</v>
      </c>
      <c r="N671"/>
      <c r="O671"/>
      <c r="P671"/>
      <c r="Q671"/>
      <c r="R671">
        <v>7724.8</v>
      </c>
      <c r="S671">
        <v>1520</v>
      </c>
      <c r="T671">
        <v>2099.6799999999998</v>
      </c>
      <c r="U671"/>
      <c r="V671"/>
      <c r="W671">
        <v>16.95</v>
      </c>
      <c r="X671">
        <v>3.2230000000000002E-2</v>
      </c>
      <c r="Y671">
        <v>2.504E-2</v>
      </c>
      <c r="Z671">
        <v>2.7730000000000001E-2</v>
      </c>
      <c r="AA671">
        <v>2.8889999999999999E-2</v>
      </c>
      <c r="AB671">
        <v>3.0540000000000001E-2</v>
      </c>
      <c r="AC671">
        <v>3.1570000000000001E-2</v>
      </c>
      <c r="AD671">
        <v>2.613E-2</v>
      </c>
      <c r="AE671">
        <v>2.6169999999999999E-2</v>
      </c>
      <c r="AF671">
        <v>2.6749999999999999E-2</v>
      </c>
      <c r="AG671">
        <v>2.7380000000000002E-2</v>
      </c>
      <c r="AH671">
        <v>2.9590000000000002E-2</v>
      </c>
      <c r="AI671"/>
      <c r="AJ671"/>
      <c r="AK671"/>
      <c r="AL671">
        <v>2.7089999999999999E-2</v>
      </c>
      <c r="AM671">
        <v>2.8119999999999999E-2</v>
      </c>
      <c r="AN671">
        <v>2.9899999999999999E-2</v>
      </c>
      <c r="AO671"/>
      <c r="AP671">
        <v>1.619E-2</v>
      </c>
      <c r="AQ671">
        <v>1.49E-3</v>
      </c>
      <c r="AR671">
        <v>2.307E-2</v>
      </c>
      <c r="AS671">
        <v>1E-4</v>
      </c>
      <c r="AT671">
        <v>3.1700000000000001E-3</v>
      </c>
      <c r="AU671">
        <v>8.3499999999999998E-3</v>
      </c>
      <c r="AV671">
        <v>1.285E-2</v>
      </c>
      <c r="AW671">
        <v>257.2</v>
      </c>
      <c r="AX671">
        <v>-152.09024390243908</v>
      </c>
      <c r="AY671" t="s">
        <v>631</v>
      </c>
      <c r="AZ671" s="45">
        <v>45217.93125671296</v>
      </c>
    </row>
    <row r="672" spans="2:52">
      <c r="B672">
        <v>852</v>
      </c>
      <c r="C672" s="1">
        <v>44293</v>
      </c>
      <c r="D672">
        <v>6.5564999999999998</v>
      </c>
      <c r="E672">
        <v>6.5670000000000002</v>
      </c>
      <c r="F672">
        <v>261.01</v>
      </c>
      <c r="G672">
        <v>184.05</v>
      </c>
      <c r="H672"/>
      <c r="I672">
        <v>65.92</v>
      </c>
      <c r="J672"/>
      <c r="K672"/>
      <c r="L672"/>
      <c r="M672">
        <v>92.59</v>
      </c>
      <c r="N672"/>
      <c r="O672"/>
      <c r="P672"/>
      <c r="Q672"/>
      <c r="R672">
        <v>7724.8</v>
      </c>
      <c r="S672">
        <v>1520</v>
      </c>
      <c r="T672">
        <v>2099.6799999999998</v>
      </c>
      <c r="U672"/>
      <c r="V672"/>
      <c r="W672">
        <v>17.16</v>
      </c>
      <c r="X672">
        <v>3.2259999999999997E-2</v>
      </c>
      <c r="Y672">
        <v>2.513E-2</v>
      </c>
      <c r="Z672">
        <v>2.7660000000000001E-2</v>
      </c>
      <c r="AA672">
        <v>2.8830000000000001E-2</v>
      </c>
      <c r="AB672">
        <v>3.0599999999999999E-2</v>
      </c>
      <c r="AC672">
        <v>3.1570000000000001E-2</v>
      </c>
      <c r="AD672">
        <v>2.6020000000000001E-2</v>
      </c>
      <c r="AE672">
        <v>2.6169999999999999E-2</v>
      </c>
      <c r="AF672">
        <v>2.673E-2</v>
      </c>
      <c r="AG672">
        <v>2.7400000000000001E-2</v>
      </c>
      <c r="AH672">
        <v>3.141E-2</v>
      </c>
      <c r="AI672"/>
      <c r="AJ672"/>
      <c r="AK672"/>
      <c r="AL672">
        <v>2.7040000000000002E-2</v>
      </c>
      <c r="AM672">
        <v>2.811E-2</v>
      </c>
      <c r="AN672">
        <v>2.9870000000000001E-2</v>
      </c>
      <c r="AO672"/>
      <c r="AP672">
        <v>1.6740000000000001E-2</v>
      </c>
      <c r="AQ672">
        <v>1.5299999999999999E-3</v>
      </c>
      <c r="AR672">
        <v>2.3609999999999999E-2</v>
      </c>
      <c r="AS672">
        <v>1E-4</v>
      </c>
      <c r="AT672">
        <v>3.2799999999999999E-3</v>
      </c>
      <c r="AU672">
        <v>8.6899999999999998E-3</v>
      </c>
      <c r="AV672">
        <v>1.3350000000000001E-2</v>
      </c>
      <c r="AW672">
        <v>255.50000000000003</v>
      </c>
      <c r="AX672">
        <v>-152.09024390243908</v>
      </c>
      <c r="AY672" t="s">
        <v>631</v>
      </c>
      <c r="AZ672" s="45">
        <v>45217.93125671296</v>
      </c>
    </row>
    <row r="673" spans="2:52">
      <c r="B673">
        <v>851</v>
      </c>
      <c r="C673" s="1">
        <v>44292</v>
      </c>
      <c r="D673">
        <v>6.5770999999999997</v>
      </c>
      <c r="E673">
        <v>6.5670000000000002</v>
      </c>
      <c r="F673">
        <v>260.63</v>
      </c>
      <c r="G673">
        <v>184.4</v>
      </c>
      <c r="H673"/>
      <c r="I673">
        <v>65.92</v>
      </c>
      <c r="J673"/>
      <c r="K673"/>
      <c r="L673"/>
      <c r="M673">
        <v>93.02</v>
      </c>
      <c r="N673"/>
      <c r="O673"/>
      <c r="P673"/>
      <c r="Q673"/>
      <c r="R673">
        <v>7724.8</v>
      </c>
      <c r="S673">
        <v>1520</v>
      </c>
      <c r="T673">
        <v>2099.6799999999998</v>
      </c>
      <c r="U673"/>
      <c r="V673"/>
      <c r="W673">
        <v>18.12</v>
      </c>
      <c r="X673">
        <v>3.2070000000000001E-2</v>
      </c>
      <c r="Y673">
        <v>2.5170000000000001E-2</v>
      </c>
      <c r="Z673">
        <v>2.742E-2</v>
      </c>
      <c r="AA673">
        <v>2.8559999999999999E-2</v>
      </c>
      <c r="AB673">
        <v>3.0429999999999999E-2</v>
      </c>
      <c r="AC673">
        <v>3.177E-2</v>
      </c>
      <c r="AD673">
        <v>2.6040000000000001E-2</v>
      </c>
      <c r="AE673">
        <v>2.6169999999999999E-2</v>
      </c>
      <c r="AF673">
        <v>2.674E-2</v>
      </c>
      <c r="AG673">
        <v>2.7400000000000001E-2</v>
      </c>
      <c r="AH673">
        <v>3.116E-2</v>
      </c>
      <c r="AI673"/>
      <c r="AJ673"/>
      <c r="AK673"/>
      <c r="AL673">
        <v>2.6960000000000001E-2</v>
      </c>
      <c r="AM673">
        <v>2.7980000000000001E-2</v>
      </c>
      <c r="AN673">
        <v>2.9739999999999999E-2</v>
      </c>
      <c r="AO673"/>
      <c r="AP673">
        <v>1.6559999999999998E-2</v>
      </c>
      <c r="AQ673">
        <v>1.57E-3</v>
      </c>
      <c r="AR673">
        <v>2.3230000000000001E-2</v>
      </c>
      <c r="AS673">
        <v>1.4999999999999999E-4</v>
      </c>
      <c r="AT673">
        <v>3.3300000000000001E-3</v>
      </c>
      <c r="AU673">
        <v>8.7200000000000003E-3</v>
      </c>
      <c r="AV673">
        <v>1.3299999999999999E-2</v>
      </c>
      <c r="AW673">
        <v>252.29999999999998</v>
      </c>
      <c r="AX673">
        <v>-152.09024390243908</v>
      </c>
      <c r="AY673" t="s">
        <v>631</v>
      </c>
      <c r="AZ673" s="45">
        <v>45217.93125671296</v>
      </c>
    </row>
    <row r="674" spans="2:52">
      <c r="B674">
        <v>850</v>
      </c>
      <c r="C674" s="1">
        <v>44291</v>
      </c>
      <c r="D674">
        <v>6.5747</v>
      </c>
      <c r="E674">
        <v>6.5651999999999999</v>
      </c>
      <c r="F674">
        <v>260.48</v>
      </c>
      <c r="G674">
        <v>184.33</v>
      </c>
      <c r="H674"/>
      <c r="I674">
        <v>65.92</v>
      </c>
      <c r="J674"/>
      <c r="K674"/>
      <c r="L674"/>
      <c r="M674">
        <v>92.93</v>
      </c>
      <c r="N674"/>
      <c r="O674"/>
      <c r="P674"/>
      <c r="Q674"/>
      <c r="R674">
        <v>7724.8</v>
      </c>
      <c r="S674">
        <v>1520</v>
      </c>
      <c r="T674">
        <v>2099.6799999999998</v>
      </c>
      <c r="U674"/>
      <c r="V674"/>
      <c r="W674">
        <v>17.91</v>
      </c>
      <c r="X674">
        <v>3.1989999999999998E-2</v>
      </c>
      <c r="Y674">
        <v>2.513E-2</v>
      </c>
      <c r="Z674">
        <v>2.725E-2</v>
      </c>
      <c r="AA674">
        <v>2.835E-2</v>
      </c>
      <c r="AB674">
        <v>3.0290000000000001E-2</v>
      </c>
      <c r="AC674">
        <v>3.177E-2</v>
      </c>
      <c r="AD674">
        <v>2.6040000000000001E-2</v>
      </c>
      <c r="AE674">
        <v>2.6169999999999999E-2</v>
      </c>
      <c r="AF674">
        <v>2.674E-2</v>
      </c>
      <c r="AG674">
        <v>2.7400000000000001E-2</v>
      </c>
      <c r="AH674">
        <v>3.116E-2</v>
      </c>
      <c r="AI674"/>
      <c r="AJ674"/>
      <c r="AK674"/>
      <c r="AL674">
        <v>2.682E-2</v>
      </c>
      <c r="AM674">
        <v>2.7799999999999998E-2</v>
      </c>
      <c r="AN674">
        <v>2.9569999999999999E-2</v>
      </c>
      <c r="AO674"/>
      <c r="AP674">
        <v>1.7000000000000001E-2</v>
      </c>
      <c r="AQ674">
        <v>1.66E-3</v>
      </c>
      <c r="AR674">
        <v>2.3460000000000002E-2</v>
      </c>
      <c r="AS674">
        <v>1.4999999999999999E-4</v>
      </c>
      <c r="AT674">
        <v>3.5200000000000001E-3</v>
      </c>
      <c r="AU674">
        <v>9.2200000000000008E-3</v>
      </c>
      <c r="AV674">
        <v>1.3820000000000001E-2</v>
      </c>
      <c r="AW674">
        <v>248.3</v>
      </c>
      <c r="AX674">
        <v>-152.09024390243908</v>
      </c>
      <c r="AY674" t="s">
        <v>631</v>
      </c>
      <c r="AZ674" s="45">
        <v>45217.93125671296</v>
      </c>
    </row>
    <row r="675" spans="2:52">
      <c r="B675">
        <v>849</v>
      </c>
      <c r="C675" s="1">
        <v>44288</v>
      </c>
      <c r="D675">
        <v>6.5647000000000002</v>
      </c>
      <c r="E675">
        <v>6.5528000000000004</v>
      </c>
      <c r="F675">
        <v>260.43</v>
      </c>
      <c r="G675">
        <v>184.13</v>
      </c>
      <c r="H675"/>
      <c r="I675">
        <v>65.92</v>
      </c>
      <c r="J675"/>
      <c r="K675"/>
      <c r="L675"/>
      <c r="M675">
        <v>93.23</v>
      </c>
      <c r="N675"/>
      <c r="O675"/>
      <c r="P675"/>
      <c r="Q675"/>
      <c r="R675">
        <v>7724.8</v>
      </c>
      <c r="S675">
        <v>1520</v>
      </c>
      <c r="T675">
        <v>2099.6799999999998</v>
      </c>
      <c r="U675"/>
      <c r="V675"/>
      <c r="W675">
        <v>17.329999999999998</v>
      </c>
      <c r="X675">
        <v>3.1989999999999998E-2</v>
      </c>
      <c r="Y675">
        <v>2.513E-2</v>
      </c>
      <c r="Z675">
        <v>2.725E-2</v>
      </c>
      <c r="AA675">
        <v>2.835E-2</v>
      </c>
      <c r="AB675">
        <v>3.0290000000000001E-2</v>
      </c>
      <c r="AC675">
        <v>3.177E-2</v>
      </c>
      <c r="AD675">
        <v>2.6040000000000001E-2</v>
      </c>
      <c r="AE675">
        <v>2.6169999999999999E-2</v>
      </c>
      <c r="AF675">
        <v>2.674E-2</v>
      </c>
      <c r="AG675">
        <v>2.7400000000000001E-2</v>
      </c>
      <c r="AH675">
        <v>3.116E-2</v>
      </c>
      <c r="AI675"/>
      <c r="AJ675"/>
      <c r="AK675"/>
      <c r="AL675">
        <v>2.682E-2</v>
      </c>
      <c r="AM675">
        <v>2.7799999999999998E-2</v>
      </c>
      <c r="AN675">
        <v>2.9569999999999999E-2</v>
      </c>
      <c r="AO675"/>
      <c r="AP675">
        <v>1.7219999999999999E-2</v>
      </c>
      <c r="AQ675">
        <v>1.8600000000000001E-3</v>
      </c>
      <c r="AR675">
        <v>2.3560000000000001E-2</v>
      </c>
      <c r="AS675">
        <v>1.2999999999999999E-4</v>
      </c>
      <c r="AT675">
        <v>3.8400000000000001E-3</v>
      </c>
      <c r="AU675">
        <v>9.7699999999999992E-3</v>
      </c>
      <c r="AV675">
        <v>1.4200000000000001E-2</v>
      </c>
      <c r="AW675">
        <v>245.1</v>
      </c>
      <c r="AX675">
        <v>-152.09024390243908</v>
      </c>
      <c r="AY675" t="s">
        <v>631</v>
      </c>
      <c r="AZ675" s="45">
        <v>45217.93125671296</v>
      </c>
    </row>
    <row r="676" spans="2:52">
      <c r="B676">
        <v>848</v>
      </c>
      <c r="C676" s="1">
        <v>44287</v>
      </c>
      <c r="D676">
        <v>6.5728999999999997</v>
      </c>
      <c r="E676">
        <v>6.5717999999999996</v>
      </c>
      <c r="F676">
        <v>260.20999999999998</v>
      </c>
      <c r="G676">
        <v>184.52</v>
      </c>
      <c r="H676"/>
      <c r="I676">
        <v>65.92</v>
      </c>
      <c r="J676"/>
      <c r="K676"/>
      <c r="L676"/>
      <c r="M676">
        <v>93.3</v>
      </c>
      <c r="N676"/>
      <c r="O676"/>
      <c r="P676"/>
      <c r="Q676"/>
      <c r="R676">
        <v>7610.2</v>
      </c>
      <c r="S676">
        <v>1340</v>
      </c>
      <c r="T676">
        <v>2099.91</v>
      </c>
      <c r="U676"/>
      <c r="V676"/>
      <c r="W676">
        <v>17.329999999999998</v>
      </c>
      <c r="X676">
        <v>3.1940000000000003E-2</v>
      </c>
      <c r="Y676">
        <v>2.52E-2</v>
      </c>
      <c r="Z676">
        <v>2.7320000000000001E-2</v>
      </c>
      <c r="AA676">
        <v>2.8459999999999999E-2</v>
      </c>
      <c r="AB676">
        <v>3.0210000000000001E-2</v>
      </c>
      <c r="AC676">
        <v>3.1570000000000001E-2</v>
      </c>
      <c r="AD676">
        <v>2.6040000000000001E-2</v>
      </c>
      <c r="AE676">
        <v>2.6169999999999999E-2</v>
      </c>
      <c r="AF676">
        <v>2.674E-2</v>
      </c>
      <c r="AG676">
        <v>2.7400000000000001E-2</v>
      </c>
      <c r="AH676">
        <v>3.116E-2</v>
      </c>
      <c r="AI676"/>
      <c r="AJ676"/>
      <c r="AK676"/>
      <c r="AL676">
        <v>2.6870000000000002E-2</v>
      </c>
      <c r="AM676">
        <v>2.785E-2</v>
      </c>
      <c r="AN676">
        <v>2.9569999999999999E-2</v>
      </c>
      <c r="AO676"/>
      <c r="AP676">
        <v>1.67E-2</v>
      </c>
      <c r="AQ676">
        <v>1.58E-3</v>
      </c>
      <c r="AR676">
        <v>2.332E-2</v>
      </c>
      <c r="AS676">
        <v>1.2999999999999999E-4</v>
      </c>
      <c r="AT676">
        <v>3.3500000000000001E-3</v>
      </c>
      <c r="AU676">
        <v>9.0100000000000006E-3</v>
      </c>
      <c r="AV676">
        <v>1.358E-2</v>
      </c>
      <c r="AW676">
        <v>251.1</v>
      </c>
      <c r="AX676">
        <v>-152.09024390243908</v>
      </c>
      <c r="AY676" t="s">
        <v>631</v>
      </c>
      <c r="AZ676" s="45">
        <v>45217.93125671296</v>
      </c>
    </row>
    <row r="677" spans="2:52">
      <c r="B677">
        <v>847</v>
      </c>
      <c r="C677" s="1">
        <v>44286</v>
      </c>
      <c r="D677">
        <v>6.5750999999999999</v>
      </c>
      <c r="E677">
        <v>6.5701000000000001</v>
      </c>
      <c r="F677">
        <v>259.20999999999998</v>
      </c>
      <c r="G677">
        <v>184.24</v>
      </c>
      <c r="H677"/>
      <c r="I677">
        <v>65.92</v>
      </c>
      <c r="J677"/>
      <c r="K677"/>
      <c r="L677"/>
      <c r="M677">
        <v>92.94</v>
      </c>
      <c r="N677"/>
      <c r="O677"/>
      <c r="P677"/>
      <c r="Q677"/>
      <c r="R677">
        <v>7610.2</v>
      </c>
      <c r="S677">
        <v>1340</v>
      </c>
      <c r="T677">
        <v>2099.91</v>
      </c>
      <c r="U677"/>
      <c r="V677"/>
      <c r="W677">
        <v>19.399999999999999</v>
      </c>
      <c r="X677">
        <v>3.1879999999999999E-2</v>
      </c>
      <c r="Y677">
        <v>2.5329999999999998E-2</v>
      </c>
      <c r="Z677">
        <v>2.7369999999999998E-2</v>
      </c>
      <c r="AA677">
        <v>2.8289999999999999E-2</v>
      </c>
      <c r="AB677">
        <v>3.015E-2</v>
      </c>
      <c r="AC677">
        <v>3.1570000000000001E-2</v>
      </c>
      <c r="AD677">
        <v>2.5909999999999999E-2</v>
      </c>
      <c r="AE677">
        <v>2.6179999999999998E-2</v>
      </c>
      <c r="AF677">
        <v>2.6749999999999999E-2</v>
      </c>
      <c r="AG677">
        <v>2.7400000000000001E-2</v>
      </c>
      <c r="AH677">
        <v>3.0929999999999999E-2</v>
      </c>
      <c r="AI677"/>
      <c r="AJ677"/>
      <c r="AK677"/>
      <c r="AL677">
        <v>2.6800000000000001E-2</v>
      </c>
      <c r="AM677">
        <v>2.7859999999999999E-2</v>
      </c>
      <c r="AN677">
        <v>2.955E-2</v>
      </c>
      <c r="AO677"/>
      <c r="AP677">
        <v>1.7399999999999999E-2</v>
      </c>
      <c r="AQ677">
        <v>1.6000000000000001E-3</v>
      </c>
      <c r="AR677">
        <v>2.4109999999999999E-2</v>
      </c>
      <c r="AS677">
        <v>1.4999999999999999E-4</v>
      </c>
      <c r="AT677">
        <v>3.46E-3</v>
      </c>
      <c r="AU677">
        <v>9.3900000000000008E-3</v>
      </c>
      <c r="AV677">
        <v>1.4189999999999999E-2</v>
      </c>
      <c r="AW677">
        <v>248.29999999999998</v>
      </c>
      <c r="AX677">
        <v>-152.09024390243908</v>
      </c>
      <c r="AY677" t="s">
        <v>631</v>
      </c>
      <c r="AZ677" s="45">
        <v>45217.93125671296</v>
      </c>
    </row>
    <row r="678" spans="2:52">
      <c r="B678">
        <v>846</v>
      </c>
      <c r="C678" s="1">
        <v>44285</v>
      </c>
      <c r="D678">
        <v>6.5400999999999998</v>
      </c>
      <c r="E678">
        <v>6.5411000000000001</v>
      </c>
      <c r="F678">
        <v>259.45999999999998</v>
      </c>
      <c r="G678">
        <v>184.39</v>
      </c>
      <c r="H678"/>
      <c r="I678">
        <v>65.92</v>
      </c>
      <c r="J678"/>
      <c r="K678"/>
      <c r="L678"/>
      <c r="M678">
        <v>92.77</v>
      </c>
      <c r="N678"/>
      <c r="O678"/>
      <c r="P678"/>
      <c r="Q678"/>
      <c r="R678">
        <v>7610.2</v>
      </c>
      <c r="S678">
        <v>1340</v>
      </c>
      <c r="T678">
        <v>2099.91</v>
      </c>
      <c r="U678"/>
      <c r="V678"/>
      <c r="W678">
        <v>19.61</v>
      </c>
      <c r="X678">
        <v>3.211E-2</v>
      </c>
      <c r="Y678">
        <v>2.5520000000000001E-2</v>
      </c>
      <c r="Z678">
        <v>2.75E-2</v>
      </c>
      <c r="AA678">
        <v>2.8590000000000001E-2</v>
      </c>
      <c r="AB678">
        <v>3.0370000000000001E-2</v>
      </c>
      <c r="AC678">
        <v>3.1579999999999997E-2</v>
      </c>
      <c r="AD678">
        <v>2.6009999999999998E-2</v>
      </c>
      <c r="AE678">
        <v>2.6190000000000001E-2</v>
      </c>
      <c r="AF678">
        <v>2.6749999999999999E-2</v>
      </c>
      <c r="AG678">
        <v>2.7400000000000001E-2</v>
      </c>
      <c r="AH678">
        <v>3.2669999999999998E-2</v>
      </c>
      <c r="AI678"/>
      <c r="AJ678"/>
      <c r="AK678"/>
      <c r="AL678">
        <v>2.681E-2</v>
      </c>
      <c r="AM678">
        <v>2.7789999999999999E-2</v>
      </c>
      <c r="AN678">
        <v>2.9590000000000002E-2</v>
      </c>
      <c r="AO678"/>
      <c r="AP678">
        <v>1.703E-2</v>
      </c>
      <c r="AQ678">
        <v>1.4599999999999999E-3</v>
      </c>
      <c r="AR678">
        <v>2.3689999999999999E-2</v>
      </c>
      <c r="AS678">
        <v>1E-4</v>
      </c>
      <c r="AT678">
        <v>3.2200000000000002E-3</v>
      </c>
      <c r="AU678">
        <v>8.9599999999999992E-3</v>
      </c>
      <c r="AV678">
        <v>1.367E-2</v>
      </c>
      <c r="AW678">
        <v>253.7</v>
      </c>
      <c r="AX678">
        <v>-152.09024390243908</v>
      </c>
      <c r="AY678" t="s">
        <v>631</v>
      </c>
      <c r="AZ678" s="45">
        <v>45217.93125671296</v>
      </c>
    </row>
    <row r="679" spans="2:52">
      <c r="B679">
        <v>845</v>
      </c>
      <c r="C679" s="1">
        <v>44284</v>
      </c>
      <c r="D679">
        <v>6.5481999999999996</v>
      </c>
      <c r="E679">
        <v>6.5462999999999996</v>
      </c>
      <c r="F679">
        <v>259.64999999999998</v>
      </c>
      <c r="G679">
        <v>184.4</v>
      </c>
      <c r="H679"/>
      <c r="I679">
        <v>65.92</v>
      </c>
      <c r="J679"/>
      <c r="K679"/>
      <c r="L679"/>
      <c r="M679">
        <v>92.85</v>
      </c>
      <c r="N679"/>
      <c r="O679"/>
      <c r="P679"/>
      <c r="Q679"/>
      <c r="R679">
        <v>7610.2</v>
      </c>
      <c r="S679">
        <v>1340</v>
      </c>
      <c r="T679">
        <v>2099.91</v>
      </c>
      <c r="U679"/>
      <c r="V679"/>
      <c r="W679">
        <v>20.74</v>
      </c>
      <c r="X679">
        <v>3.1949999999999999E-2</v>
      </c>
      <c r="Y679">
        <v>2.555E-2</v>
      </c>
      <c r="Z679">
        <v>2.7550000000000002E-2</v>
      </c>
      <c r="AA679">
        <v>2.8580000000000001E-2</v>
      </c>
      <c r="AB679">
        <v>3.04E-2</v>
      </c>
      <c r="AC679">
        <v>3.159E-2</v>
      </c>
      <c r="AD679">
        <v>2.5999999999999999E-2</v>
      </c>
      <c r="AE679">
        <v>2.615E-2</v>
      </c>
      <c r="AF679">
        <v>2.674E-2</v>
      </c>
      <c r="AG679">
        <v>2.7400000000000001E-2</v>
      </c>
      <c r="AH679">
        <v>3.2289999999999999E-2</v>
      </c>
      <c r="AI679"/>
      <c r="AJ679"/>
      <c r="AK679"/>
      <c r="AL679">
        <v>2.7009999999999999E-2</v>
      </c>
      <c r="AM679">
        <v>2.7859999999999999E-2</v>
      </c>
      <c r="AN679">
        <v>2.9669999999999998E-2</v>
      </c>
      <c r="AO679"/>
      <c r="AP679">
        <v>1.7080000000000001E-2</v>
      </c>
      <c r="AQ679">
        <v>1.41E-3</v>
      </c>
      <c r="AR679">
        <v>2.4049999999999998E-2</v>
      </c>
      <c r="AS679">
        <v>1E-4</v>
      </c>
      <c r="AT679">
        <v>3.14E-3</v>
      </c>
      <c r="AU679">
        <v>8.8800000000000007E-3</v>
      </c>
      <c r="AV679">
        <v>1.363E-2</v>
      </c>
      <c r="AW679">
        <v>254.4</v>
      </c>
      <c r="AX679">
        <v>-152.09024390243908</v>
      </c>
      <c r="AY679" t="s">
        <v>631</v>
      </c>
      <c r="AZ679" s="45">
        <v>45217.93125671296</v>
      </c>
    </row>
    <row r="680" spans="2:52">
      <c r="B680">
        <v>844</v>
      </c>
      <c r="C680" s="1">
        <v>44281</v>
      </c>
      <c r="D680">
        <v>6.5292000000000003</v>
      </c>
      <c r="E680">
        <v>6.5244999999999997</v>
      </c>
      <c r="F680">
        <v>259.26</v>
      </c>
      <c r="G680">
        <v>184.67</v>
      </c>
      <c r="H680"/>
      <c r="I680">
        <v>65.92</v>
      </c>
      <c r="J680"/>
      <c r="K680"/>
      <c r="L680"/>
      <c r="M680">
        <v>92.53</v>
      </c>
      <c r="N680"/>
      <c r="O680"/>
      <c r="P680"/>
      <c r="Q680"/>
      <c r="R680">
        <v>7610.2</v>
      </c>
      <c r="S680">
        <v>1340</v>
      </c>
      <c r="T680">
        <v>2099.91</v>
      </c>
      <c r="U680"/>
      <c r="V680"/>
      <c r="W680">
        <v>18.86</v>
      </c>
      <c r="X680">
        <v>3.1980000000000001E-2</v>
      </c>
      <c r="Y680">
        <v>2.5669999999999998E-2</v>
      </c>
      <c r="Z680">
        <v>2.7529999999999999E-2</v>
      </c>
      <c r="AA680">
        <v>2.8590000000000001E-2</v>
      </c>
      <c r="AB680">
        <v>3.0329999999999999E-2</v>
      </c>
      <c r="AC680">
        <v>3.1579999999999997E-2</v>
      </c>
      <c r="AD680">
        <v>2.4279999999999999E-2</v>
      </c>
      <c r="AE680">
        <v>2.596E-2</v>
      </c>
      <c r="AF680">
        <v>2.6270000000000002E-2</v>
      </c>
      <c r="AG680">
        <v>2.725E-2</v>
      </c>
      <c r="AH680">
        <v>3.2070000000000001E-2</v>
      </c>
      <c r="AI680"/>
      <c r="AJ680"/>
      <c r="AK680"/>
      <c r="AL680">
        <v>2.6859999999999998E-2</v>
      </c>
      <c r="AM680">
        <v>2.7689999999999999E-2</v>
      </c>
      <c r="AN680">
        <v>2.9530000000000001E-2</v>
      </c>
      <c r="AO680"/>
      <c r="AP680">
        <v>1.6760000000000001E-2</v>
      </c>
      <c r="AQ680">
        <v>1.39E-3</v>
      </c>
      <c r="AR680">
        <v>2.3779999999999999E-2</v>
      </c>
      <c r="AS680">
        <v>1.4999999999999999E-4</v>
      </c>
      <c r="AT680">
        <v>3.0799999999999998E-3</v>
      </c>
      <c r="AU680">
        <v>8.6499999999999997E-3</v>
      </c>
      <c r="AV680">
        <v>1.3339999999999999E-2</v>
      </c>
      <c r="AW680">
        <v>255.10000000000002</v>
      </c>
      <c r="AX680">
        <v>-152.09024390243908</v>
      </c>
      <c r="AY680" t="s">
        <v>631</v>
      </c>
      <c r="AZ680" s="45">
        <v>45217.93125671296</v>
      </c>
    </row>
    <row r="681" spans="2:52">
      <c r="B681">
        <v>843</v>
      </c>
      <c r="C681" s="1">
        <v>44280</v>
      </c>
      <c r="D681">
        <v>6.5202999999999998</v>
      </c>
      <c r="E681">
        <v>6.5162000000000004</v>
      </c>
      <c r="F681">
        <v>261.16000000000003</v>
      </c>
      <c r="G681">
        <v>184.92</v>
      </c>
      <c r="H681"/>
      <c r="I681">
        <v>65.92</v>
      </c>
      <c r="J681"/>
      <c r="K681"/>
      <c r="L681"/>
      <c r="M681">
        <v>92.34</v>
      </c>
      <c r="N681"/>
      <c r="O681"/>
      <c r="P681"/>
      <c r="Q681"/>
      <c r="R681">
        <v>7610.2</v>
      </c>
      <c r="S681">
        <v>1340</v>
      </c>
      <c r="T681">
        <v>2099.91</v>
      </c>
      <c r="U681"/>
      <c r="V681"/>
      <c r="W681">
        <v>19.809999999999999</v>
      </c>
      <c r="X681">
        <v>3.1870000000000002E-2</v>
      </c>
      <c r="Y681">
        <v>2.554E-2</v>
      </c>
      <c r="Z681">
        <v>2.743E-2</v>
      </c>
      <c r="AA681">
        <v>2.8469999999999999E-2</v>
      </c>
      <c r="AB681">
        <v>3.023E-2</v>
      </c>
      <c r="AC681">
        <v>3.159E-2</v>
      </c>
      <c r="AD681">
        <v>2.4279999999999999E-2</v>
      </c>
      <c r="AE681">
        <v>2.597E-2</v>
      </c>
      <c r="AF681">
        <v>2.6270000000000002E-2</v>
      </c>
      <c r="AG681">
        <v>2.725E-2</v>
      </c>
      <c r="AH681">
        <v>3.1390000000000001E-2</v>
      </c>
      <c r="AI681"/>
      <c r="AJ681"/>
      <c r="AK681"/>
      <c r="AL681">
        <v>2.6720000000000001E-2</v>
      </c>
      <c r="AM681">
        <v>2.7689999999999999E-2</v>
      </c>
      <c r="AN681">
        <v>2.947E-2</v>
      </c>
      <c r="AO681"/>
      <c r="AP681">
        <v>1.6330000000000001E-2</v>
      </c>
      <c r="AQ681">
        <v>1.3699999999999999E-3</v>
      </c>
      <c r="AR681">
        <v>2.3570000000000001E-2</v>
      </c>
      <c r="AS681">
        <v>1.4999999999999999E-4</v>
      </c>
      <c r="AT681">
        <v>2.9199999999999999E-3</v>
      </c>
      <c r="AU681">
        <v>8.3499999999999998E-3</v>
      </c>
      <c r="AV681">
        <v>1.281E-2</v>
      </c>
      <c r="AW681">
        <v>255.5</v>
      </c>
      <c r="AX681">
        <v>-152.09024390243908</v>
      </c>
      <c r="AY681" t="s">
        <v>631</v>
      </c>
      <c r="AZ681" s="45">
        <v>45217.93125671296</v>
      </c>
    </row>
    <row r="682" spans="2:52">
      <c r="B682">
        <v>842</v>
      </c>
      <c r="C682" s="1">
        <v>44279</v>
      </c>
      <c r="D682">
        <v>6.5071000000000003</v>
      </c>
      <c r="E682">
        <v>6.5076999999999998</v>
      </c>
      <c r="F682">
        <v>261.27999999999997</v>
      </c>
      <c r="G682">
        <v>185.11</v>
      </c>
      <c r="H682"/>
      <c r="I682">
        <v>65.92</v>
      </c>
      <c r="J682"/>
      <c r="K682"/>
      <c r="L682"/>
      <c r="M682">
        <v>91.74</v>
      </c>
      <c r="N682"/>
      <c r="O682"/>
      <c r="P682"/>
      <c r="Q682"/>
      <c r="R682">
        <v>7610.2</v>
      </c>
      <c r="S682">
        <v>1340</v>
      </c>
      <c r="T682">
        <v>2099.91</v>
      </c>
      <c r="U682"/>
      <c r="V682"/>
      <c r="W682">
        <v>21.2</v>
      </c>
      <c r="X682">
        <v>3.193E-2</v>
      </c>
      <c r="Y682">
        <v>2.554E-2</v>
      </c>
      <c r="Z682">
        <v>2.7560000000000001E-2</v>
      </c>
      <c r="AA682">
        <v>2.853E-2</v>
      </c>
      <c r="AB682">
        <v>3.0280000000000001E-2</v>
      </c>
      <c r="AC682">
        <v>3.1579999999999997E-2</v>
      </c>
      <c r="AD682">
        <v>2.4279999999999999E-2</v>
      </c>
      <c r="AE682">
        <v>2.597E-2</v>
      </c>
      <c r="AF682">
        <v>2.6270000000000002E-2</v>
      </c>
      <c r="AG682">
        <v>2.725E-2</v>
      </c>
      <c r="AH682">
        <v>2.962E-2</v>
      </c>
      <c r="AI682"/>
      <c r="AJ682"/>
      <c r="AK682"/>
      <c r="AL682">
        <v>2.6749999999999999E-2</v>
      </c>
      <c r="AM682">
        <v>2.7740000000000001E-2</v>
      </c>
      <c r="AN682">
        <v>2.955E-2</v>
      </c>
      <c r="AO682"/>
      <c r="AP682">
        <v>1.6080000000000001E-2</v>
      </c>
      <c r="AQ682">
        <v>1.4599999999999999E-3</v>
      </c>
      <c r="AR682">
        <v>2.3099999999999999E-2</v>
      </c>
      <c r="AS682">
        <v>1.4999999999999999E-4</v>
      </c>
      <c r="AT682">
        <v>3.0000000000000001E-3</v>
      </c>
      <c r="AU682">
        <v>8.0800000000000004E-3</v>
      </c>
      <c r="AV682">
        <v>1.26E-2</v>
      </c>
      <c r="AW682">
        <v>255.3</v>
      </c>
      <c r="AX682">
        <v>-152.09024390243908</v>
      </c>
      <c r="AY682" t="s">
        <v>631</v>
      </c>
      <c r="AZ682" s="45">
        <v>45217.93125671296</v>
      </c>
    </row>
    <row r="683" spans="2:52">
      <c r="B683">
        <v>841</v>
      </c>
      <c r="C683" s="1">
        <v>44278</v>
      </c>
      <c r="D683">
        <v>6.5079000000000002</v>
      </c>
      <c r="E683">
        <v>6.5090000000000003</v>
      </c>
      <c r="F683">
        <v>261.98</v>
      </c>
      <c r="G683">
        <v>185.01</v>
      </c>
      <c r="H683"/>
      <c r="I683">
        <v>65.62</v>
      </c>
      <c r="J683"/>
      <c r="K683"/>
      <c r="L683"/>
      <c r="M683">
        <v>91.92</v>
      </c>
      <c r="N683"/>
      <c r="O683"/>
      <c r="P683"/>
      <c r="Q683"/>
      <c r="R683">
        <v>7610.2</v>
      </c>
      <c r="S683">
        <v>1340</v>
      </c>
      <c r="T683">
        <v>2099.91</v>
      </c>
      <c r="U683"/>
      <c r="V683"/>
      <c r="W683">
        <v>20.3</v>
      </c>
      <c r="X683">
        <v>3.2050000000000002E-2</v>
      </c>
      <c r="Y683">
        <v>2.5680000000000001E-2</v>
      </c>
      <c r="Z683">
        <v>2.7789999999999999E-2</v>
      </c>
      <c r="AA683">
        <v>2.8729999999999999E-2</v>
      </c>
      <c r="AB683">
        <v>3.0509999999999999E-2</v>
      </c>
      <c r="AC683">
        <v>3.1579999999999997E-2</v>
      </c>
      <c r="AD683">
        <v>2.4279999999999999E-2</v>
      </c>
      <c r="AE683">
        <v>2.5989999999999999E-2</v>
      </c>
      <c r="AF683">
        <v>2.6270000000000002E-2</v>
      </c>
      <c r="AG683">
        <v>2.724E-2</v>
      </c>
      <c r="AH683">
        <v>2.963E-2</v>
      </c>
      <c r="AI683"/>
      <c r="AJ683"/>
      <c r="AK683"/>
      <c r="AL683">
        <v>2.7230000000000001E-2</v>
      </c>
      <c r="AM683">
        <v>2.8309999999999998E-2</v>
      </c>
      <c r="AN683">
        <v>3.0110000000000001E-2</v>
      </c>
      <c r="AO683"/>
      <c r="AP683">
        <v>1.6209999999999999E-2</v>
      </c>
      <c r="AQ683">
        <v>1.4499999999999999E-3</v>
      </c>
      <c r="AR683">
        <v>2.3259999999999999E-2</v>
      </c>
      <c r="AS683">
        <v>3.0000000000000001E-5</v>
      </c>
      <c r="AT683">
        <v>3.0500000000000002E-3</v>
      </c>
      <c r="AU683">
        <v>8.1600000000000006E-3</v>
      </c>
      <c r="AV683">
        <v>1.274E-2</v>
      </c>
      <c r="AW683">
        <v>256.79999999999995</v>
      </c>
      <c r="AX683">
        <v>-152.09024390243908</v>
      </c>
      <c r="AY683" t="s">
        <v>631</v>
      </c>
      <c r="AZ683" s="45">
        <v>45217.93125671296</v>
      </c>
    </row>
    <row r="684" spans="2:52">
      <c r="B684">
        <v>840</v>
      </c>
      <c r="C684" s="1">
        <v>44277</v>
      </c>
      <c r="D684">
        <v>6.5072000000000001</v>
      </c>
      <c r="E684">
        <v>6.5068999999999999</v>
      </c>
      <c r="F684">
        <v>262.32</v>
      </c>
      <c r="G684">
        <v>184.56</v>
      </c>
      <c r="H684"/>
      <c r="I684">
        <v>67.430000000000007</v>
      </c>
      <c r="J684"/>
      <c r="K684"/>
      <c r="L684"/>
      <c r="M684">
        <v>91.86</v>
      </c>
      <c r="N684"/>
      <c r="O684"/>
      <c r="P684"/>
      <c r="Q684"/>
      <c r="R684">
        <v>7610.2</v>
      </c>
      <c r="S684">
        <v>1340</v>
      </c>
      <c r="T684">
        <v>2099.91</v>
      </c>
      <c r="U684"/>
      <c r="V684"/>
      <c r="W684">
        <v>18.88</v>
      </c>
      <c r="X684">
        <v>3.2300000000000002E-2</v>
      </c>
      <c r="Y684">
        <v>2.5680000000000001E-2</v>
      </c>
      <c r="Z684">
        <v>2.792E-2</v>
      </c>
      <c r="AA684">
        <v>2.8850000000000001E-2</v>
      </c>
      <c r="AB684">
        <v>3.057E-2</v>
      </c>
      <c r="AC684">
        <v>3.1440000000000003E-2</v>
      </c>
      <c r="AD684">
        <v>2.4279999999999999E-2</v>
      </c>
      <c r="AE684">
        <v>2.5590000000000002E-2</v>
      </c>
      <c r="AF684">
        <v>2.6270000000000002E-2</v>
      </c>
      <c r="AG684">
        <v>2.7109999999999999E-2</v>
      </c>
      <c r="AH684">
        <v>3.0210000000000001E-2</v>
      </c>
      <c r="AI684"/>
      <c r="AJ684"/>
      <c r="AK684"/>
      <c r="AL684">
        <v>2.7349999999999999E-2</v>
      </c>
      <c r="AM684">
        <v>2.8379999999999999E-2</v>
      </c>
      <c r="AN684">
        <v>3.0169999999999999E-2</v>
      </c>
      <c r="AO684"/>
      <c r="AP684">
        <v>1.695E-2</v>
      </c>
      <c r="AQ684">
        <v>1.47E-3</v>
      </c>
      <c r="AR684">
        <v>2.3980000000000001E-2</v>
      </c>
      <c r="AS684">
        <v>3.0000000000000001E-5</v>
      </c>
      <c r="AT684">
        <v>3.1900000000000001E-3</v>
      </c>
      <c r="AU684">
        <v>8.6300000000000005E-3</v>
      </c>
      <c r="AV684">
        <v>1.34E-2</v>
      </c>
      <c r="AW684">
        <v>256.60000000000002</v>
      </c>
      <c r="AX684">
        <v>-152.09024390243908</v>
      </c>
      <c r="AY684" t="s">
        <v>631</v>
      </c>
      <c r="AZ684" s="45">
        <v>45217.93125671296</v>
      </c>
    </row>
    <row r="685" spans="2:52">
      <c r="B685">
        <v>839</v>
      </c>
      <c r="C685" s="1">
        <v>44274</v>
      </c>
      <c r="D685">
        <v>6.4861000000000004</v>
      </c>
      <c r="E685">
        <v>6.5041000000000002</v>
      </c>
      <c r="F685">
        <v>262</v>
      </c>
      <c r="G685">
        <v>184.24</v>
      </c>
      <c r="H685"/>
      <c r="I685">
        <v>60.62</v>
      </c>
      <c r="J685"/>
      <c r="K685"/>
      <c r="L685"/>
      <c r="M685">
        <v>91.44</v>
      </c>
      <c r="N685"/>
      <c r="O685"/>
      <c r="P685"/>
      <c r="Q685"/>
      <c r="R685">
        <v>7610.2</v>
      </c>
      <c r="S685">
        <v>1340</v>
      </c>
      <c r="T685">
        <v>2099.91</v>
      </c>
      <c r="U685"/>
      <c r="V685"/>
      <c r="W685">
        <v>20.95</v>
      </c>
      <c r="X685">
        <v>3.2370000000000003E-2</v>
      </c>
      <c r="Y685">
        <v>2.5729999999999999E-2</v>
      </c>
      <c r="Z685">
        <v>2.801E-2</v>
      </c>
      <c r="AA685">
        <v>2.8969999999999999E-2</v>
      </c>
      <c r="AB685">
        <v>3.0589999999999999E-2</v>
      </c>
      <c r="AC685">
        <v>3.1699999999999999E-2</v>
      </c>
      <c r="AD685">
        <v>2.4279999999999999E-2</v>
      </c>
      <c r="AE685">
        <v>2.5590000000000002E-2</v>
      </c>
      <c r="AF685">
        <v>2.6270000000000002E-2</v>
      </c>
      <c r="AG685">
        <v>2.7109999999999999E-2</v>
      </c>
      <c r="AH685">
        <v>3.1510000000000003E-2</v>
      </c>
      <c r="AI685"/>
      <c r="AJ685"/>
      <c r="AK685"/>
      <c r="AL685">
        <v>2.7529999999999999E-2</v>
      </c>
      <c r="AM685">
        <v>2.8510000000000001E-2</v>
      </c>
      <c r="AN685">
        <v>3.0290000000000001E-2</v>
      </c>
      <c r="AO685"/>
      <c r="AP685">
        <v>1.721E-2</v>
      </c>
      <c r="AQ685">
        <v>1.49E-3</v>
      </c>
      <c r="AR685">
        <v>2.4330000000000001E-2</v>
      </c>
      <c r="AS685">
        <v>-3.0000000000000001E-5</v>
      </c>
      <c r="AT685">
        <v>3.29E-3</v>
      </c>
      <c r="AU685">
        <v>8.8100000000000001E-3</v>
      </c>
      <c r="AV685">
        <v>1.3639999999999999E-2</v>
      </c>
      <c r="AW685">
        <v>256.79999999999995</v>
      </c>
      <c r="AX685">
        <v>-152.09024390243908</v>
      </c>
      <c r="AY685" t="s">
        <v>631</v>
      </c>
      <c r="AZ685" s="45">
        <v>45217.93125671296</v>
      </c>
    </row>
    <row r="686" spans="2:52">
      <c r="B686">
        <v>838</v>
      </c>
      <c r="C686" s="1">
        <v>44273</v>
      </c>
      <c r="D686">
        <v>6.5011000000000001</v>
      </c>
      <c r="E686">
        <v>6.5060000000000002</v>
      </c>
      <c r="F686">
        <v>261.77</v>
      </c>
      <c r="G686">
        <v>184.13</v>
      </c>
      <c r="H686"/>
      <c r="I686">
        <v>60.62</v>
      </c>
      <c r="J686"/>
      <c r="K686"/>
      <c r="L686"/>
      <c r="M686">
        <v>91.86</v>
      </c>
      <c r="N686"/>
      <c r="O686"/>
      <c r="P686"/>
      <c r="Q686"/>
      <c r="R686">
        <v>7610.2</v>
      </c>
      <c r="S686">
        <v>1340</v>
      </c>
      <c r="T686">
        <v>2099.91</v>
      </c>
      <c r="U686"/>
      <c r="V686"/>
      <c r="W686">
        <v>21.58</v>
      </c>
      <c r="X686">
        <v>3.2559999999999999E-2</v>
      </c>
      <c r="Y686">
        <v>2.5780000000000001E-2</v>
      </c>
      <c r="Z686">
        <v>2.8129999999999999E-2</v>
      </c>
      <c r="AA686">
        <v>2.9190000000000001E-2</v>
      </c>
      <c r="AB686">
        <v>3.0790000000000001E-2</v>
      </c>
      <c r="AC686">
        <v>3.1699999999999999E-2</v>
      </c>
      <c r="AD686">
        <v>2.4279999999999999E-2</v>
      </c>
      <c r="AE686">
        <v>2.5590000000000002E-2</v>
      </c>
      <c r="AF686">
        <v>2.622E-2</v>
      </c>
      <c r="AG686">
        <v>2.7130000000000001E-2</v>
      </c>
      <c r="AH686">
        <v>3.0929999999999999E-2</v>
      </c>
      <c r="AI686"/>
      <c r="AJ686"/>
      <c r="AK686"/>
      <c r="AL686">
        <v>2.7689999999999999E-2</v>
      </c>
      <c r="AM686">
        <v>2.8709999999999999E-2</v>
      </c>
      <c r="AN686">
        <v>3.0499999999999999E-2</v>
      </c>
      <c r="AO686"/>
      <c r="AP686">
        <v>1.7080000000000001E-2</v>
      </c>
      <c r="AQ686">
        <v>1.5299999999999999E-3</v>
      </c>
      <c r="AR686">
        <v>2.4479999999999998E-2</v>
      </c>
      <c r="AS686">
        <v>-3.0000000000000001E-5</v>
      </c>
      <c r="AT686">
        <v>3.2399999999999998E-3</v>
      </c>
      <c r="AU686">
        <v>8.6400000000000001E-3</v>
      </c>
      <c r="AV686">
        <v>1.342E-2</v>
      </c>
      <c r="AW686">
        <v>259.5</v>
      </c>
      <c r="AX686">
        <v>-152.09024390243908</v>
      </c>
      <c r="AY686" t="s">
        <v>631</v>
      </c>
      <c r="AZ686" s="45">
        <v>45217.93125671296</v>
      </c>
    </row>
    <row r="687" spans="2:52">
      <c r="B687">
        <v>837</v>
      </c>
      <c r="C687" s="1">
        <v>44272</v>
      </c>
      <c r="D687">
        <v>6.4980000000000002</v>
      </c>
      <c r="E687">
        <v>6.5000999999999998</v>
      </c>
      <c r="F687">
        <v>260.97000000000003</v>
      </c>
      <c r="G687">
        <v>184.43</v>
      </c>
      <c r="H687"/>
      <c r="I687">
        <v>60.62</v>
      </c>
      <c r="J687"/>
      <c r="K687"/>
      <c r="L687"/>
      <c r="M687">
        <v>91.83</v>
      </c>
      <c r="N687"/>
      <c r="O687"/>
      <c r="P687"/>
      <c r="Q687"/>
      <c r="R687">
        <v>7610.2</v>
      </c>
      <c r="S687">
        <v>1340</v>
      </c>
      <c r="T687">
        <v>2099.91</v>
      </c>
      <c r="U687"/>
      <c r="V687"/>
      <c r="W687">
        <v>19.23</v>
      </c>
      <c r="X687">
        <v>3.2559999999999999E-2</v>
      </c>
      <c r="Y687">
        <v>2.579E-2</v>
      </c>
      <c r="Z687">
        <v>2.8080000000000001E-2</v>
      </c>
      <c r="AA687">
        <v>2.9190000000000001E-2</v>
      </c>
      <c r="AB687">
        <v>3.083E-2</v>
      </c>
      <c r="AC687">
        <v>3.1640000000000001E-2</v>
      </c>
      <c r="AD687">
        <v>2.4279999999999999E-2</v>
      </c>
      <c r="AE687">
        <v>2.5590000000000002E-2</v>
      </c>
      <c r="AF687">
        <v>2.6200000000000001E-2</v>
      </c>
      <c r="AG687">
        <v>2.707E-2</v>
      </c>
      <c r="AH687">
        <v>3.1050000000000001E-2</v>
      </c>
      <c r="AI687"/>
      <c r="AJ687"/>
      <c r="AK687"/>
      <c r="AL687">
        <v>2.7570000000000001E-2</v>
      </c>
      <c r="AM687">
        <v>2.86E-2</v>
      </c>
      <c r="AN687">
        <v>3.0360000000000002E-2</v>
      </c>
      <c r="AO687"/>
      <c r="AP687">
        <v>1.643E-2</v>
      </c>
      <c r="AQ687">
        <v>1.33E-3</v>
      </c>
      <c r="AR687">
        <v>2.418E-2</v>
      </c>
      <c r="AS687">
        <v>3.0000000000000001E-5</v>
      </c>
      <c r="AT687">
        <v>3.0000000000000001E-3</v>
      </c>
      <c r="AU687">
        <v>7.9799999999999992E-3</v>
      </c>
      <c r="AV687">
        <v>1.2760000000000001E-2</v>
      </c>
      <c r="AW687">
        <v>261.90000000000003</v>
      </c>
      <c r="AX687">
        <v>-152.09024390243908</v>
      </c>
      <c r="AY687" t="s">
        <v>631</v>
      </c>
      <c r="AZ687" s="45">
        <v>45217.93125671296</v>
      </c>
    </row>
    <row r="688" spans="2:52">
      <c r="B688">
        <v>836</v>
      </c>
      <c r="C688" s="1">
        <v>44271</v>
      </c>
      <c r="D688">
        <v>6.4962</v>
      </c>
      <c r="E688">
        <v>6.5084999999999997</v>
      </c>
      <c r="F688">
        <v>260.93</v>
      </c>
      <c r="G688">
        <v>184.51</v>
      </c>
      <c r="H688"/>
      <c r="I688">
        <v>60.62</v>
      </c>
      <c r="J688"/>
      <c r="K688"/>
      <c r="L688"/>
      <c r="M688">
        <v>91.68</v>
      </c>
      <c r="N688"/>
      <c r="O688"/>
      <c r="P688"/>
      <c r="Q688"/>
      <c r="R688">
        <v>7610.2</v>
      </c>
      <c r="S688">
        <v>1340</v>
      </c>
      <c r="T688">
        <v>2099.91</v>
      </c>
      <c r="U688"/>
      <c r="V688"/>
      <c r="W688">
        <v>19.79</v>
      </c>
      <c r="X688">
        <v>3.2620000000000003E-2</v>
      </c>
      <c r="Y688">
        <v>2.5839999999999998E-2</v>
      </c>
      <c r="Z688">
        <v>2.835E-2</v>
      </c>
      <c r="AA688">
        <v>2.9329999999999998E-2</v>
      </c>
      <c r="AB688">
        <v>3.0839999999999999E-2</v>
      </c>
      <c r="AC688">
        <v>3.1660000000000001E-2</v>
      </c>
      <c r="AD688">
        <v>2.4279999999999999E-2</v>
      </c>
      <c r="AE688">
        <v>2.5590000000000002E-2</v>
      </c>
      <c r="AF688">
        <v>2.6200000000000001E-2</v>
      </c>
      <c r="AG688">
        <v>2.708E-2</v>
      </c>
      <c r="AH688">
        <v>2.9559999999999999E-2</v>
      </c>
      <c r="AI688"/>
      <c r="AJ688"/>
      <c r="AK688"/>
      <c r="AL688">
        <v>2.7730000000000001E-2</v>
      </c>
      <c r="AM688">
        <v>2.861E-2</v>
      </c>
      <c r="AN688">
        <v>3.049E-2</v>
      </c>
      <c r="AO688"/>
      <c r="AP688">
        <v>1.618E-2</v>
      </c>
      <c r="AQ688">
        <v>1.49E-3</v>
      </c>
      <c r="AR688">
        <v>2.3789999999999999E-2</v>
      </c>
      <c r="AS688">
        <v>1.2999999999999999E-4</v>
      </c>
      <c r="AT688">
        <v>3.3400000000000001E-3</v>
      </c>
      <c r="AU688">
        <v>8.2900000000000005E-3</v>
      </c>
      <c r="AV688">
        <v>1.2760000000000001E-2</v>
      </c>
      <c r="AW688">
        <v>259.89999999999998</v>
      </c>
      <c r="AX688">
        <v>-152.09024390243908</v>
      </c>
      <c r="AY688" t="s">
        <v>631</v>
      </c>
      <c r="AZ688" s="45">
        <v>45217.93125671296</v>
      </c>
    </row>
    <row r="689" spans="2:52">
      <c r="B689">
        <v>835</v>
      </c>
      <c r="C689" s="1">
        <v>44270</v>
      </c>
      <c r="D689">
        <v>6.4787999999999997</v>
      </c>
      <c r="E689">
        <v>6.4938000000000002</v>
      </c>
      <c r="F689">
        <v>259.83999999999997</v>
      </c>
      <c r="G689">
        <v>184.45</v>
      </c>
      <c r="H689"/>
      <c r="I689">
        <v>60.62</v>
      </c>
      <c r="J689"/>
      <c r="K689"/>
      <c r="L689"/>
      <c r="M689">
        <v>91.42</v>
      </c>
      <c r="N689"/>
      <c r="O689"/>
      <c r="P689"/>
      <c r="Q689"/>
      <c r="R689">
        <v>7610.2</v>
      </c>
      <c r="S689">
        <v>1340</v>
      </c>
      <c r="T689">
        <v>2099.91</v>
      </c>
      <c r="U689"/>
      <c r="V689"/>
      <c r="W689">
        <v>20.03</v>
      </c>
      <c r="X689">
        <v>3.2719999999999999E-2</v>
      </c>
      <c r="Y689">
        <v>2.5870000000000001E-2</v>
      </c>
      <c r="Z689">
        <v>2.845E-2</v>
      </c>
      <c r="AA689">
        <v>2.9430000000000001E-2</v>
      </c>
      <c r="AB689">
        <v>3.0890000000000001E-2</v>
      </c>
      <c r="AC689">
        <v>3.1390000000000001E-2</v>
      </c>
      <c r="AD689">
        <v>2.4279999999999999E-2</v>
      </c>
      <c r="AE689">
        <v>2.5590000000000002E-2</v>
      </c>
      <c r="AF689">
        <v>2.6200000000000001E-2</v>
      </c>
      <c r="AG689">
        <v>2.7109999999999999E-2</v>
      </c>
      <c r="AH689">
        <v>2.9749999999999999E-2</v>
      </c>
      <c r="AI689"/>
      <c r="AJ689"/>
      <c r="AK689"/>
      <c r="AL689">
        <v>2.785E-2</v>
      </c>
      <c r="AM689">
        <v>2.861E-2</v>
      </c>
      <c r="AN689">
        <v>3.0589999999999999E-2</v>
      </c>
      <c r="AO689"/>
      <c r="AP689">
        <v>1.6060000000000001E-2</v>
      </c>
      <c r="AQ689">
        <v>1.5100000000000001E-3</v>
      </c>
      <c r="AR689">
        <v>2.3570000000000001E-2</v>
      </c>
      <c r="AS689">
        <v>1.2999999999999999E-4</v>
      </c>
      <c r="AT689">
        <v>3.3400000000000001E-3</v>
      </c>
      <c r="AU689">
        <v>8.2699999999999996E-3</v>
      </c>
      <c r="AV689">
        <v>1.2710000000000001E-2</v>
      </c>
      <c r="AW689">
        <v>260.90000000000003</v>
      </c>
      <c r="AX689">
        <v>-152.09024390243908</v>
      </c>
      <c r="AY689" t="s">
        <v>631</v>
      </c>
      <c r="AZ689" s="45">
        <v>45217.93125671296</v>
      </c>
    </row>
    <row r="690" spans="2:52">
      <c r="B690">
        <v>834</v>
      </c>
      <c r="C690" s="1">
        <v>44267</v>
      </c>
      <c r="D690">
        <v>6.4947999999999997</v>
      </c>
      <c r="E690">
        <v>6.5054999999999996</v>
      </c>
      <c r="F690">
        <v>259.63</v>
      </c>
      <c r="G690">
        <v>184.32</v>
      </c>
      <c r="H690"/>
      <c r="I690">
        <v>61</v>
      </c>
      <c r="J690"/>
      <c r="K690"/>
      <c r="L690"/>
      <c r="M690">
        <v>91.82</v>
      </c>
      <c r="N690"/>
      <c r="O690"/>
      <c r="P690"/>
      <c r="Q690"/>
      <c r="R690">
        <v>7610.2</v>
      </c>
      <c r="S690">
        <v>1340</v>
      </c>
      <c r="T690">
        <v>2099.91</v>
      </c>
      <c r="U690"/>
      <c r="V690"/>
      <c r="W690">
        <v>20.69</v>
      </c>
      <c r="X690">
        <v>3.2590000000000001E-2</v>
      </c>
      <c r="Y690">
        <v>2.5739999999999999E-2</v>
      </c>
      <c r="Z690">
        <v>2.843E-2</v>
      </c>
      <c r="AA690">
        <v>2.9329999999999998E-2</v>
      </c>
      <c r="AB690">
        <v>3.0810000000000001E-2</v>
      </c>
      <c r="AC690">
        <v>3.1649999999999998E-2</v>
      </c>
      <c r="AD690">
        <v>2.4279999999999999E-2</v>
      </c>
      <c r="AE690">
        <v>2.5590000000000002E-2</v>
      </c>
      <c r="AF690">
        <v>2.6200000000000001E-2</v>
      </c>
      <c r="AG690">
        <v>2.7109999999999999E-2</v>
      </c>
      <c r="AH690">
        <v>3.005E-2</v>
      </c>
      <c r="AI690"/>
      <c r="AJ690"/>
      <c r="AK690"/>
      <c r="AL690">
        <v>2.7570000000000001E-2</v>
      </c>
      <c r="AM690">
        <v>2.861E-2</v>
      </c>
      <c r="AN690">
        <v>3.0380000000000001E-2</v>
      </c>
      <c r="AO690"/>
      <c r="AP690">
        <v>1.6250000000000001E-2</v>
      </c>
      <c r="AQ690">
        <v>1.47E-3</v>
      </c>
      <c r="AR690">
        <v>2.3779999999999999E-2</v>
      </c>
      <c r="AS690">
        <v>2.0000000000000001E-4</v>
      </c>
      <c r="AT690">
        <v>3.3600000000000001E-3</v>
      </c>
      <c r="AU690">
        <v>8.3999999999999995E-3</v>
      </c>
      <c r="AV690">
        <v>1.2829999999999999E-2</v>
      </c>
      <c r="AW690">
        <v>259.7</v>
      </c>
      <c r="AX690">
        <v>-152.09024390243908</v>
      </c>
      <c r="AY690" t="s">
        <v>631</v>
      </c>
      <c r="AZ690" s="45">
        <v>45217.93125671296</v>
      </c>
    </row>
    <row r="691" spans="2:52">
      <c r="B691">
        <v>833</v>
      </c>
      <c r="C691" s="1">
        <v>44266</v>
      </c>
      <c r="D691">
        <v>6.5186999999999999</v>
      </c>
      <c r="E691">
        <v>6.5065</v>
      </c>
      <c r="F691">
        <v>259.58999999999997</v>
      </c>
      <c r="G691">
        <v>184.93</v>
      </c>
      <c r="H691"/>
      <c r="I691">
        <v>61</v>
      </c>
      <c r="J691"/>
      <c r="K691"/>
      <c r="L691"/>
      <c r="M691">
        <v>91.96</v>
      </c>
      <c r="N691"/>
      <c r="O691"/>
      <c r="P691"/>
      <c r="Q691"/>
      <c r="R691">
        <v>7610.2</v>
      </c>
      <c r="S691">
        <v>1340</v>
      </c>
      <c r="T691">
        <v>2099.91</v>
      </c>
      <c r="U691"/>
      <c r="V691"/>
      <c r="W691">
        <v>21.91</v>
      </c>
      <c r="X691">
        <v>3.2489999999999998E-2</v>
      </c>
      <c r="Y691">
        <v>2.5839999999999998E-2</v>
      </c>
      <c r="Z691">
        <v>2.8729999999999999E-2</v>
      </c>
      <c r="AA691">
        <v>2.9319999999999999E-2</v>
      </c>
      <c r="AB691">
        <v>3.0669999999999999E-2</v>
      </c>
      <c r="AC691">
        <v>3.1660000000000001E-2</v>
      </c>
      <c r="AD691">
        <v>2.4279999999999999E-2</v>
      </c>
      <c r="AE691">
        <v>2.5590000000000002E-2</v>
      </c>
      <c r="AF691">
        <v>2.6200000000000001E-2</v>
      </c>
      <c r="AG691">
        <v>2.7109999999999999E-2</v>
      </c>
      <c r="AH691">
        <v>3.1289999999999998E-2</v>
      </c>
      <c r="AI691"/>
      <c r="AJ691"/>
      <c r="AK691"/>
      <c r="AL691">
        <v>2.75E-2</v>
      </c>
      <c r="AM691">
        <v>2.8500000000000001E-2</v>
      </c>
      <c r="AN691">
        <v>3.031E-2</v>
      </c>
      <c r="AO691"/>
      <c r="AP691">
        <v>1.537E-2</v>
      </c>
      <c r="AQ691">
        <v>1.39E-3</v>
      </c>
      <c r="AR691">
        <v>2.2939999999999999E-2</v>
      </c>
      <c r="AS691">
        <v>2.7999999999999998E-4</v>
      </c>
      <c r="AT691">
        <v>3.15E-3</v>
      </c>
      <c r="AU691">
        <v>7.8600000000000007E-3</v>
      </c>
      <c r="AV691">
        <v>1.2070000000000001E-2</v>
      </c>
      <c r="AW691">
        <v>261.7</v>
      </c>
      <c r="AX691">
        <v>-152.09024390243908</v>
      </c>
      <c r="AY691" t="s">
        <v>631</v>
      </c>
      <c r="AZ691" s="45">
        <v>45217.93125671296</v>
      </c>
    </row>
    <row r="692" spans="2:52">
      <c r="B692">
        <v>832</v>
      </c>
      <c r="C692" s="1">
        <v>44265</v>
      </c>
      <c r="D692">
        <v>6.5514999999999999</v>
      </c>
      <c r="E692">
        <v>6.5259999999999998</v>
      </c>
      <c r="F692">
        <v>258.32</v>
      </c>
      <c r="G692">
        <v>184.89</v>
      </c>
      <c r="H692"/>
      <c r="I692">
        <v>65.430000000000007</v>
      </c>
      <c r="J692"/>
      <c r="K692"/>
      <c r="L692"/>
      <c r="M692">
        <v>92.31</v>
      </c>
      <c r="N692"/>
      <c r="O692"/>
      <c r="P692"/>
      <c r="Q692"/>
      <c r="R692">
        <v>7610.2</v>
      </c>
      <c r="S692">
        <v>1340</v>
      </c>
      <c r="T692">
        <v>2099.91</v>
      </c>
      <c r="U692"/>
      <c r="V692"/>
      <c r="W692">
        <v>22.56</v>
      </c>
      <c r="X692">
        <v>3.245E-2</v>
      </c>
      <c r="Y692">
        <v>2.5690000000000001E-2</v>
      </c>
      <c r="Z692">
        <v>2.835E-2</v>
      </c>
      <c r="AA692">
        <v>2.9260000000000001E-2</v>
      </c>
      <c r="AB692">
        <v>3.065E-2</v>
      </c>
      <c r="AC692">
        <v>3.1669999999999997E-2</v>
      </c>
      <c r="AD692">
        <v>2.4279999999999999E-2</v>
      </c>
      <c r="AE692">
        <v>2.5590000000000002E-2</v>
      </c>
      <c r="AF692">
        <v>2.6200000000000001E-2</v>
      </c>
      <c r="AG692">
        <v>2.7099999999999999E-2</v>
      </c>
      <c r="AH692">
        <v>3.0200000000000001E-2</v>
      </c>
      <c r="AI692"/>
      <c r="AJ692"/>
      <c r="AK692"/>
      <c r="AL692">
        <v>2.7490000000000001E-2</v>
      </c>
      <c r="AM692">
        <v>2.8490000000000001E-2</v>
      </c>
      <c r="AN692">
        <v>3.0249999999999999E-2</v>
      </c>
      <c r="AO692"/>
      <c r="AP692">
        <v>1.5180000000000001E-2</v>
      </c>
      <c r="AQ692">
        <v>1.5299999999999999E-3</v>
      </c>
      <c r="AR692">
        <v>2.2380000000000001E-2</v>
      </c>
      <c r="AS692">
        <v>2.9999999999999997E-4</v>
      </c>
      <c r="AT692">
        <v>3.2299999999999998E-3</v>
      </c>
      <c r="AU692">
        <v>7.8899999999999994E-3</v>
      </c>
      <c r="AV692">
        <v>1.2E-2</v>
      </c>
      <c r="AW692">
        <v>260.3</v>
      </c>
      <c r="AX692">
        <v>-152.09024390243908</v>
      </c>
      <c r="AY692" t="s">
        <v>631</v>
      </c>
      <c r="AZ692" s="45">
        <v>45217.93125671296</v>
      </c>
    </row>
    <row r="693" spans="2:52">
      <c r="B693">
        <v>831</v>
      </c>
      <c r="C693" s="1">
        <v>44264</v>
      </c>
      <c r="D693">
        <v>6.5163000000000002</v>
      </c>
      <c r="E693">
        <v>6.4970999999999997</v>
      </c>
      <c r="F693">
        <v>257.7</v>
      </c>
      <c r="G693">
        <v>184.69</v>
      </c>
      <c r="H693"/>
      <c r="I693">
        <v>65.430000000000007</v>
      </c>
      <c r="J693"/>
      <c r="K693"/>
      <c r="L693"/>
      <c r="M693">
        <v>91.98</v>
      </c>
      <c r="N693"/>
      <c r="O693"/>
      <c r="P693"/>
      <c r="Q693"/>
      <c r="R693">
        <v>7610.2</v>
      </c>
      <c r="S693">
        <v>1340</v>
      </c>
      <c r="T693">
        <v>2099.91</v>
      </c>
      <c r="U693"/>
      <c r="V693"/>
      <c r="W693">
        <v>24.03</v>
      </c>
      <c r="X693">
        <v>3.2469999999999999E-2</v>
      </c>
      <c r="Y693">
        <v>2.5780000000000001E-2</v>
      </c>
      <c r="Z693">
        <v>2.8309999999999998E-2</v>
      </c>
      <c r="AA693">
        <v>2.929E-2</v>
      </c>
      <c r="AB693">
        <v>3.0790000000000001E-2</v>
      </c>
      <c r="AC693">
        <v>3.1399999999999997E-2</v>
      </c>
      <c r="AD693">
        <v>2.4279999999999999E-2</v>
      </c>
      <c r="AE693">
        <v>2.5590000000000002E-2</v>
      </c>
      <c r="AF693">
        <v>2.6200000000000001E-2</v>
      </c>
      <c r="AG693">
        <v>2.707E-2</v>
      </c>
      <c r="AH693">
        <v>2.911E-2</v>
      </c>
      <c r="AI693"/>
      <c r="AJ693"/>
      <c r="AK693"/>
      <c r="AL693">
        <v>2.7539999999999999E-2</v>
      </c>
      <c r="AM693">
        <v>2.8490000000000001E-2</v>
      </c>
      <c r="AN693">
        <v>3.0300000000000001E-2</v>
      </c>
      <c r="AO693"/>
      <c r="AP693">
        <v>1.5259999999999999E-2</v>
      </c>
      <c r="AQ693">
        <v>1.6100000000000001E-3</v>
      </c>
      <c r="AR693">
        <v>2.2339999999999999E-2</v>
      </c>
      <c r="AS693">
        <v>2.7999999999999998E-4</v>
      </c>
      <c r="AT693">
        <v>3.1800000000000001E-3</v>
      </c>
      <c r="AU693">
        <v>8.0499999999999999E-3</v>
      </c>
      <c r="AV693">
        <v>1.2160000000000001E-2</v>
      </c>
      <c r="AW693">
        <v>261.10000000000002</v>
      </c>
      <c r="AX693">
        <v>-152.09024390243908</v>
      </c>
      <c r="AY693" t="s">
        <v>631</v>
      </c>
      <c r="AZ693" s="45">
        <v>45217.93125671296</v>
      </c>
    </row>
    <row r="694" spans="2:52">
      <c r="B694">
        <v>830</v>
      </c>
      <c r="C694" s="1">
        <v>44263</v>
      </c>
      <c r="D694">
        <v>6.4917999999999996</v>
      </c>
      <c r="E694">
        <v>6.4699</v>
      </c>
      <c r="F694">
        <v>258.49</v>
      </c>
      <c r="G694">
        <v>184.35</v>
      </c>
      <c r="H694"/>
      <c r="I694">
        <v>63</v>
      </c>
      <c r="J694"/>
      <c r="K694"/>
      <c r="L694"/>
      <c r="M694">
        <v>91.63</v>
      </c>
      <c r="N694"/>
      <c r="O694"/>
      <c r="P694"/>
      <c r="Q694"/>
      <c r="R694">
        <v>7610.2</v>
      </c>
      <c r="S694">
        <v>1340</v>
      </c>
      <c r="T694">
        <v>2099.91</v>
      </c>
      <c r="U694"/>
      <c r="V694"/>
      <c r="W694">
        <v>25.47</v>
      </c>
      <c r="X694">
        <v>3.2439999999999997E-2</v>
      </c>
      <c r="Y694">
        <v>2.5780000000000001E-2</v>
      </c>
      <c r="Z694">
        <v>2.8170000000000001E-2</v>
      </c>
      <c r="AA694">
        <v>2.9149999999999999E-2</v>
      </c>
      <c r="AB694">
        <v>3.0640000000000001E-2</v>
      </c>
      <c r="AC694">
        <v>3.1399999999999997E-2</v>
      </c>
      <c r="AD694">
        <v>2.4279999999999999E-2</v>
      </c>
      <c r="AE694">
        <v>2.5590000000000002E-2</v>
      </c>
      <c r="AF694">
        <v>2.6200000000000001E-2</v>
      </c>
      <c r="AG694">
        <v>2.7029999999999998E-2</v>
      </c>
      <c r="AH694">
        <v>2.8299999999999999E-2</v>
      </c>
      <c r="AI694"/>
      <c r="AJ694"/>
      <c r="AK694"/>
      <c r="AL694">
        <v>2.7390000000000001E-2</v>
      </c>
      <c r="AM694">
        <v>2.836E-2</v>
      </c>
      <c r="AN694">
        <v>3.0169999999999999E-2</v>
      </c>
      <c r="AO694"/>
      <c r="AP694">
        <v>1.5910000000000001E-2</v>
      </c>
      <c r="AQ694">
        <v>1.6299999999999999E-3</v>
      </c>
      <c r="AR694">
        <v>2.316E-2</v>
      </c>
      <c r="AS694">
        <v>3.3E-4</v>
      </c>
      <c r="AT694">
        <v>3.3899999999999998E-3</v>
      </c>
      <c r="AU694">
        <v>8.5400000000000007E-3</v>
      </c>
      <c r="AV694">
        <v>1.2800000000000001E-2</v>
      </c>
      <c r="AW694">
        <v>257.59999999999997</v>
      </c>
      <c r="AX694">
        <v>-152.09024390243908</v>
      </c>
      <c r="AY694" t="s">
        <v>631</v>
      </c>
      <c r="AZ694" s="45">
        <v>45217.93125671296</v>
      </c>
    </row>
    <row r="695" spans="2:52">
      <c r="B695">
        <v>829</v>
      </c>
      <c r="C695" s="1">
        <v>44260</v>
      </c>
      <c r="D695">
        <v>6.4774000000000003</v>
      </c>
      <c r="E695">
        <v>6.4679000000000002</v>
      </c>
      <c r="F695">
        <v>259.39999999999998</v>
      </c>
      <c r="G695">
        <v>184.94</v>
      </c>
      <c r="H695"/>
      <c r="I695">
        <v>59.25</v>
      </c>
      <c r="J695"/>
      <c r="K695"/>
      <c r="L695"/>
      <c r="M695">
        <v>90.95</v>
      </c>
      <c r="N695"/>
      <c r="O695"/>
      <c r="P695"/>
      <c r="Q695"/>
      <c r="R695">
        <v>7610.2</v>
      </c>
      <c r="S695">
        <v>1340</v>
      </c>
      <c r="T695">
        <v>2099.91</v>
      </c>
      <c r="U695"/>
      <c r="V695"/>
      <c r="W695">
        <v>24.66</v>
      </c>
      <c r="X695">
        <v>3.2489999999999998E-2</v>
      </c>
      <c r="Y695">
        <v>2.563E-2</v>
      </c>
      <c r="Z695">
        <v>2.801E-2</v>
      </c>
      <c r="AA695">
        <v>2.8979999999999999E-2</v>
      </c>
      <c r="AB695">
        <v>3.0630000000000001E-2</v>
      </c>
      <c r="AC695">
        <v>3.1399999999999997E-2</v>
      </c>
      <c r="AD695">
        <v>2.4279999999999999E-2</v>
      </c>
      <c r="AE695">
        <v>2.5590000000000002E-2</v>
      </c>
      <c r="AF695">
        <v>2.6200000000000001E-2</v>
      </c>
      <c r="AG695">
        <v>2.7029999999999998E-2</v>
      </c>
      <c r="AH695">
        <v>2.7650000000000001E-2</v>
      </c>
      <c r="AI695"/>
      <c r="AJ695"/>
      <c r="AK695"/>
      <c r="AL695">
        <v>2.7480000000000001E-2</v>
      </c>
      <c r="AM695">
        <v>2.8490000000000001E-2</v>
      </c>
      <c r="AN695">
        <v>3.032E-2</v>
      </c>
      <c r="AO695"/>
      <c r="AP695">
        <v>1.566E-2</v>
      </c>
      <c r="AQ695">
        <v>1.3699999999999999E-3</v>
      </c>
      <c r="AR695">
        <v>2.2970000000000001E-2</v>
      </c>
      <c r="AS695">
        <v>2.5000000000000001E-4</v>
      </c>
      <c r="AT695">
        <v>3.0599999999999998E-3</v>
      </c>
      <c r="AU695">
        <v>7.9799999999999992E-3</v>
      </c>
      <c r="AV695">
        <v>1.2330000000000001E-2</v>
      </c>
      <c r="AW695">
        <v>259.2</v>
      </c>
      <c r="AX695">
        <v>-152.09024390243908</v>
      </c>
      <c r="AY695" t="s">
        <v>631</v>
      </c>
      <c r="AZ695" s="45">
        <v>45217.93125671296</v>
      </c>
    </row>
    <row r="696" spans="2:52">
      <c r="B696">
        <v>828</v>
      </c>
      <c r="C696" s="1">
        <v>44259</v>
      </c>
      <c r="D696">
        <v>6.4748000000000001</v>
      </c>
      <c r="E696">
        <v>6.4706000000000001</v>
      </c>
      <c r="F696">
        <v>260.19</v>
      </c>
      <c r="G696">
        <v>185.03</v>
      </c>
      <c r="H696"/>
      <c r="I696">
        <v>59.25</v>
      </c>
      <c r="J696"/>
      <c r="K696"/>
      <c r="L696"/>
      <c r="M696">
        <v>90.78</v>
      </c>
      <c r="N696"/>
      <c r="O696"/>
      <c r="P696"/>
      <c r="Q696"/>
      <c r="R696">
        <v>7610.2</v>
      </c>
      <c r="S696">
        <v>1340</v>
      </c>
      <c r="T696">
        <v>2099.91</v>
      </c>
      <c r="U696"/>
      <c r="V696"/>
      <c r="W696">
        <v>28.57</v>
      </c>
      <c r="X696">
        <v>3.2649999999999998E-2</v>
      </c>
      <c r="Y696">
        <v>2.5649999999999999E-2</v>
      </c>
      <c r="Z696">
        <v>2.818E-2</v>
      </c>
      <c r="AA696">
        <v>2.913E-2</v>
      </c>
      <c r="AB696">
        <v>3.0779999999999998E-2</v>
      </c>
      <c r="AC696">
        <v>3.141E-2</v>
      </c>
      <c r="AD696">
        <v>2.4279999999999999E-2</v>
      </c>
      <c r="AE696">
        <v>2.5590000000000002E-2</v>
      </c>
      <c r="AF696">
        <v>2.6200000000000001E-2</v>
      </c>
      <c r="AG696">
        <v>2.7029999999999998E-2</v>
      </c>
      <c r="AH696">
        <v>2.7709999999999999E-2</v>
      </c>
      <c r="AI696"/>
      <c r="AJ696"/>
      <c r="AK696"/>
      <c r="AL696">
        <v>2.7709999999999999E-2</v>
      </c>
      <c r="AM696">
        <v>2.8680000000000001E-2</v>
      </c>
      <c r="AN696">
        <v>3.0429999999999999E-2</v>
      </c>
      <c r="AO696"/>
      <c r="AP696">
        <v>1.5640000000000001E-2</v>
      </c>
      <c r="AQ696">
        <v>1.4499999999999999E-3</v>
      </c>
      <c r="AR696">
        <v>2.3199999999999998E-2</v>
      </c>
      <c r="AS696">
        <v>2.9999999999999997E-4</v>
      </c>
      <c r="AT696">
        <v>3.0899999999999999E-3</v>
      </c>
      <c r="AU696">
        <v>7.9000000000000008E-3</v>
      </c>
      <c r="AV696">
        <v>1.2279999999999999E-2</v>
      </c>
      <c r="AW696">
        <v>260.40000000000003</v>
      </c>
      <c r="AX696">
        <v>-152.09024390243908</v>
      </c>
      <c r="AY696" t="s">
        <v>631</v>
      </c>
      <c r="AZ696" s="45">
        <v>45217.93125671296</v>
      </c>
    </row>
    <row r="697" spans="2:52">
      <c r="B697">
        <v>827</v>
      </c>
      <c r="C697" s="1">
        <v>44258</v>
      </c>
      <c r="D697">
        <v>6.4699</v>
      </c>
      <c r="E697">
        <v>6.4660000000000002</v>
      </c>
      <c r="F697">
        <v>260.29000000000002</v>
      </c>
      <c r="G697">
        <v>185.35</v>
      </c>
      <c r="H697"/>
      <c r="I697">
        <v>58.28</v>
      </c>
      <c r="J697"/>
      <c r="K697"/>
      <c r="L697"/>
      <c r="M697">
        <v>91.04</v>
      </c>
      <c r="N697"/>
      <c r="O697"/>
      <c r="P697"/>
      <c r="Q697"/>
      <c r="R697">
        <v>7610.2</v>
      </c>
      <c r="S697">
        <v>1340</v>
      </c>
      <c r="T697">
        <v>2099.91</v>
      </c>
      <c r="U697"/>
      <c r="V697"/>
      <c r="W697">
        <v>26.67</v>
      </c>
      <c r="X697">
        <v>3.2539999999999999E-2</v>
      </c>
      <c r="Y697">
        <v>2.555E-2</v>
      </c>
      <c r="Z697">
        <v>2.7949999999999999E-2</v>
      </c>
      <c r="AA697">
        <v>2.8879999999999999E-2</v>
      </c>
      <c r="AB697">
        <v>3.0689999999999999E-2</v>
      </c>
      <c r="AC697">
        <v>3.1399999999999997E-2</v>
      </c>
      <c r="AD697">
        <v>2.4279999999999999E-2</v>
      </c>
      <c r="AE697">
        <v>2.5590000000000002E-2</v>
      </c>
      <c r="AF697">
        <v>2.6200000000000001E-2</v>
      </c>
      <c r="AG697">
        <v>2.7060000000000001E-2</v>
      </c>
      <c r="AH697">
        <v>2.777E-2</v>
      </c>
      <c r="AI697"/>
      <c r="AJ697"/>
      <c r="AK697"/>
      <c r="AL697">
        <v>2.7480000000000001E-2</v>
      </c>
      <c r="AM697">
        <v>2.852E-2</v>
      </c>
      <c r="AN697">
        <v>3.0259999999999999E-2</v>
      </c>
      <c r="AO697"/>
      <c r="AP697">
        <v>1.481E-2</v>
      </c>
      <c r="AQ697">
        <v>1.41E-3</v>
      </c>
      <c r="AR697">
        <v>2.2759999999999999E-2</v>
      </c>
      <c r="AS697">
        <v>3.6000000000000002E-4</v>
      </c>
      <c r="AT697">
        <v>2.8999999999999998E-3</v>
      </c>
      <c r="AU697">
        <v>7.3200000000000001E-3</v>
      </c>
      <c r="AV697">
        <v>1.1480000000000001E-2</v>
      </c>
      <c r="AW697">
        <v>259.8</v>
      </c>
      <c r="AX697">
        <v>-152.09024390243908</v>
      </c>
      <c r="AY697" t="s">
        <v>631</v>
      </c>
      <c r="AZ697" s="45">
        <v>45217.93125671296</v>
      </c>
    </row>
    <row r="698" spans="2:52">
      <c r="B698">
        <v>826</v>
      </c>
      <c r="C698" s="1">
        <v>44257</v>
      </c>
      <c r="D698">
        <v>6.4806999999999997</v>
      </c>
      <c r="E698">
        <v>6.4789000000000003</v>
      </c>
      <c r="F698">
        <v>261.14</v>
      </c>
      <c r="G698">
        <v>185.9</v>
      </c>
      <c r="H698"/>
      <c r="I698">
        <v>58.28</v>
      </c>
      <c r="J698"/>
      <c r="K698"/>
      <c r="L698"/>
      <c r="M698">
        <v>90.88</v>
      </c>
      <c r="N698"/>
      <c r="O698"/>
      <c r="P698"/>
      <c r="Q698"/>
      <c r="R698">
        <v>7977</v>
      </c>
      <c r="S698">
        <v>1340</v>
      </c>
      <c r="T698">
        <v>2093.86</v>
      </c>
      <c r="U698"/>
      <c r="V698"/>
      <c r="W698">
        <v>24.1</v>
      </c>
      <c r="X698">
        <v>3.2539999999999999E-2</v>
      </c>
      <c r="Y698">
        <v>2.5579999999999999E-2</v>
      </c>
      <c r="Z698">
        <v>2.7689999999999999E-2</v>
      </c>
      <c r="AA698">
        <v>2.877E-2</v>
      </c>
      <c r="AB698">
        <v>3.058E-2</v>
      </c>
      <c r="AC698">
        <v>3.141E-2</v>
      </c>
      <c r="AD698">
        <v>2.4279999999999999E-2</v>
      </c>
      <c r="AE698">
        <v>2.5590000000000002E-2</v>
      </c>
      <c r="AF698">
        <v>2.6200000000000001E-2</v>
      </c>
      <c r="AG698">
        <v>2.707E-2</v>
      </c>
      <c r="AH698">
        <v>2.579E-2</v>
      </c>
      <c r="AI698"/>
      <c r="AJ698"/>
      <c r="AK698"/>
      <c r="AL698">
        <v>2.7470000000000001E-2</v>
      </c>
      <c r="AM698">
        <v>2.852E-2</v>
      </c>
      <c r="AN698">
        <v>3.007E-2</v>
      </c>
      <c r="AO698"/>
      <c r="AP698">
        <v>1.391E-2</v>
      </c>
      <c r="AQ698">
        <v>1.2099999999999999E-3</v>
      </c>
      <c r="AR698">
        <v>2.1909999999999999E-2</v>
      </c>
      <c r="AS698">
        <v>2.9999999999999997E-4</v>
      </c>
      <c r="AT698">
        <v>2.4399999999999999E-3</v>
      </c>
      <c r="AU698">
        <v>6.5900000000000004E-3</v>
      </c>
      <c r="AV698">
        <v>1.0580000000000001E-2</v>
      </c>
      <c r="AW698">
        <v>263.3</v>
      </c>
      <c r="AX698">
        <v>-152.09024390243908</v>
      </c>
      <c r="AY698" t="s">
        <v>631</v>
      </c>
      <c r="AZ698" s="45">
        <v>45217.93125671296</v>
      </c>
    </row>
    <row r="699" spans="2:52">
      <c r="B699">
        <v>825</v>
      </c>
      <c r="C699" s="1">
        <v>44256</v>
      </c>
      <c r="D699">
        <v>6.4892000000000003</v>
      </c>
      <c r="E699">
        <v>6.4549000000000003</v>
      </c>
      <c r="F699">
        <v>261.08</v>
      </c>
      <c r="G699">
        <v>185.77</v>
      </c>
      <c r="H699"/>
      <c r="I699">
        <v>58.28</v>
      </c>
      <c r="J699"/>
      <c r="K699"/>
      <c r="L699"/>
      <c r="M699">
        <v>90.13</v>
      </c>
      <c r="N699"/>
      <c r="O699"/>
      <c r="P699"/>
      <c r="Q699"/>
      <c r="R699">
        <v>7977</v>
      </c>
      <c r="S699">
        <v>1340</v>
      </c>
      <c r="T699">
        <v>2093.86</v>
      </c>
      <c r="U699"/>
      <c r="V699"/>
      <c r="W699">
        <v>23.35</v>
      </c>
      <c r="X699">
        <v>3.2559999999999999E-2</v>
      </c>
      <c r="Y699">
        <v>2.5579999999999999E-2</v>
      </c>
      <c r="Z699">
        <v>2.759E-2</v>
      </c>
      <c r="AA699">
        <v>2.8649999999999998E-2</v>
      </c>
      <c r="AB699">
        <v>3.048E-2</v>
      </c>
      <c r="AC699">
        <v>3.141E-2</v>
      </c>
      <c r="AD699">
        <v>2.4279999999999999E-2</v>
      </c>
      <c r="AE699">
        <v>2.5590000000000002E-2</v>
      </c>
      <c r="AF699">
        <v>2.6200000000000001E-2</v>
      </c>
      <c r="AG699">
        <v>2.707E-2</v>
      </c>
      <c r="AH699">
        <v>2.7320000000000001E-2</v>
      </c>
      <c r="AI699"/>
      <c r="AJ699"/>
      <c r="AK699"/>
      <c r="AL699">
        <v>2.7660000000000001E-2</v>
      </c>
      <c r="AM699">
        <v>2.8629999999999999E-2</v>
      </c>
      <c r="AN699">
        <v>3.0419999999999999E-2</v>
      </c>
      <c r="AO699"/>
      <c r="AP699">
        <v>1.417E-2</v>
      </c>
      <c r="AQ699">
        <v>1.1900000000000001E-3</v>
      </c>
      <c r="AR699">
        <v>2.1909999999999999E-2</v>
      </c>
      <c r="AS699">
        <v>3.3E-4</v>
      </c>
      <c r="AT699">
        <v>2.5000000000000001E-3</v>
      </c>
      <c r="AU699">
        <v>6.96E-3</v>
      </c>
      <c r="AV699">
        <v>1.0919999999999999E-2</v>
      </c>
      <c r="AW699">
        <v>261.5</v>
      </c>
      <c r="AX699">
        <v>-152.09024390243908</v>
      </c>
      <c r="AY699" t="s">
        <v>631</v>
      </c>
      <c r="AZ699" s="45">
        <v>45217.93125671296</v>
      </c>
    </row>
    <row r="700" spans="2:52">
      <c r="B700">
        <v>824</v>
      </c>
      <c r="C700" s="1">
        <v>44253</v>
      </c>
      <c r="D700">
        <v>6.4476000000000004</v>
      </c>
      <c r="E700">
        <v>6.4570999999999996</v>
      </c>
      <c r="F700">
        <v>261.37</v>
      </c>
      <c r="G700">
        <v>186.05</v>
      </c>
      <c r="H700"/>
      <c r="I700">
        <v>58.28</v>
      </c>
      <c r="J700"/>
      <c r="K700"/>
      <c r="L700"/>
      <c r="M700">
        <v>90.18</v>
      </c>
      <c r="N700"/>
      <c r="O700"/>
      <c r="P700"/>
      <c r="Q700"/>
      <c r="R700">
        <v>7977</v>
      </c>
      <c r="S700">
        <v>1340</v>
      </c>
      <c r="T700">
        <v>2093.86</v>
      </c>
      <c r="U700"/>
      <c r="V700"/>
      <c r="W700">
        <v>27.95</v>
      </c>
      <c r="X700">
        <v>3.279E-2</v>
      </c>
      <c r="Y700">
        <v>2.5600000000000001E-2</v>
      </c>
      <c r="Z700">
        <v>2.7619999999999999E-2</v>
      </c>
      <c r="AA700">
        <v>2.879E-2</v>
      </c>
      <c r="AB700">
        <v>3.0630000000000001E-2</v>
      </c>
      <c r="AC700">
        <v>3.1480000000000001E-2</v>
      </c>
      <c r="AD700">
        <v>2.4279999999999999E-2</v>
      </c>
      <c r="AE700">
        <v>2.5590000000000002E-2</v>
      </c>
      <c r="AF700">
        <v>2.6200000000000001E-2</v>
      </c>
      <c r="AG700">
        <v>2.707E-2</v>
      </c>
      <c r="AH700">
        <v>2.963E-2</v>
      </c>
      <c r="AI700"/>
      <c r="AJ700"/>
      <c r="AK700"/>
      <c r="AL700">
        <v>2.7820000000000001E-2</v>
      </c>
      <c r="AM700">
        <v>2.8879999999999999E-2</v>
      </c>
      <c r="AN700">
        <v>3.0679999999999999E-2</v>
      </c>
      <c r="AO700"/>
      <c r="AP700">
        <v>1.405E-2</v>
      </c>
      <c r="AQ700">
        <v>1.2700000000000001E-3</v>
      </c>
      <c r="AR700">
        <v>2.1510000000000001E-2</v>
      </c>
      <c r="AS700">
        <v>3.3E-4</v>
      </c>
      <c r="AT700">
        <v>2.7599999999999999E-3</v>
      </c>
      <c r="AU700">
        <v>7.3099999999999997E-3</v>
      </c>
      <c r="AV700">
        <v>1.1180000000000001E-2</v>
      </c>
      <c r="AW700">
        <v>260.3</v>
      </c>
      <c r="AX700">
        <v>-152.09024390243908</v>
      </c>
      <c r="AY700" t="s">
        <v>631</v>
      </c>
      <c r="AZ700" s="45">
        <v>45217.93125671296</v>
      </c>
    </row>
    <row r="701" spans="2:52">
      <c r="B701">
        <v>823</v>
      </c>
      <c r="C701" s="1">
        <v>44252</v>
      </c>
      <c r="D701">
        <v>6.4600999999999997</v>
      </c>
      <c r="E701">
        <v>6.4668000000000001</v>
      </c>
      <c r="F701">
        <v>261.52</v>
      </c>
      <c r="G701">
        <v>185.14</v>
      </c>
      <c r="H701"/>
      <c r="I701">
        <v>58.28</v>
      </c>
      <c r="J701"/>
      <c r="K701"/>
      <c r="L701"/>
      <c r="M701">
        <v>90.17</v>
      </c>
      <c r="N701"/>
      <c r="O701"/>
      <c r="P701"/>
      <c r="Q701"/>
      <c r="R701">
        <v>7977</v>
      </c>
      <c r="S701">
        <v>1340</v>
      </c>
      <c r="T701">
        <v>2093.86</v>
      </c>
      <c r="U701"/>
      <c r="V701"/>
      <c r="W701">
        <v>28.89</v>
      </c>
      <c r="X701">
        <v>3.27E-2</v>
      </c>
      <c r="Y701">
        <v>2.5669999999999998E-2</v>
      </c>
      <c r="Z701">
        <v>2.7480000000000001E-2</v>
      </c>
      <c r="AA701">
        <v>2.852E-2</v>
      </c>
      <c r="AB701">
        <v>3.057E-2</v>
      </c>
      <c r="AC701">
        <v>3.1399999999999997E-2</v>
      </c>
      <c r="AD701">
        <v>2.4279999999999999E-2</v>
      </c>
      <c r="AE701">
        <v>2.5610000000000001E-2</v>
      </c>
      <c r="AF701">
        <v>2.613E-2</v>
      </c>
      <c r="AG701">
        <v>2.699E-2</v>
      </c>
      <c r="AH701">
        <v>2.9669999999999998E-2</v>
      </c>
      <c r="AI701"/>
      <c r="AJ701"/>
      <c r="AK701"/>
      <c r="AL701">
        <v>2.7869999999999999E-2</v>
      </c>
      <c r="AM701">
        <v>2.8910000000000002E-2</v>
      </c>
      <c r="AN701">
        <v>3.0630000000000001E-2</v>
      </c>
      <c r="AO701"/>
      <c r="AP701">
        <v>1.52E-2</v>
      </c>
      <c r="AQ701">
        <v>1.72E-3</v>
      </c>
      <c r="AR701">
        <v>2.273E-2</v>
      </c>
      <c r="AS701">
        <v>3.3E-4</v>
      </c>
      <c r="AT701">
        <v>3.5500000000000002E-3</v>
      </c>
      <c r="AU701">
        <v>8.2000000000000007E-3</v>
      </c>
      <c r="AV701">
        <v>1.1950000000000001E-2</v>
      </c>
      <c r="AW701">
        <v>249.7</v>
      </c>
      <c r="AX701">
        <v>-152.09024390243908</v>
      </c>
      <c r="AY701" t="s">
        <v>631</v>
      </c>
      <c r="AZ701" s="45">
        <v>45217.93125671296</v>
      </c>
    </row>
    <row r="702" spans="2:52">
      <c r="B702">
        <v>822</v>
      </c>
      <c r="C702" s="1">
        <v>44251</v>
      </c>
      <c r="D702">
        <v>6.4667000000000003</v>
      </c>
      <c r="E702">
        <v>6.4648000000000003</v>
      </c>
      <c r="F702">
        <v>261.57</v>
      </c>
      <c r="G702">
        <v>186.14</v>
      </c>
      <c r="H702"/>
      <c r="I702">
        <v>58.28</v>
      </c>
      <c r="J702"/>
      <c r="K702"/>
      <c r="L702"/>
      <c r="M702">
        <v>90.01</v>
      </c>
      <c r="N702"/>
      <c r="O702"/>
      <c r="P702"/>
      <c r="Q702"/>
      <c r="R702">
        <v>7977</v>
      </c>
      <c r="S702">
        <v>1340</v>
      </c>
      <c r="T702">
        <v>2093.86</v>
      </c>
      <c r="U702"/>
      <c r="V702"/>
      <c r="W702">
        <v>21.34</v>
      </c>
      <c r="X702">
        <v>3.2719999999999999E-2</v>
      </c>
      <c r="Y702">
        <v>2.5819999999999999E-2</v>
      </c>
      <c r="Z702">
        <v>2.7390000000000001E-2</v>
      </c>
      <c r="AA702">
        <v>2.845E-2</v>
      </c>
      <c r="AB702">
        <v>3.0439999999999998E-2</v>
      </c>
      <c r="AC702">
        <v>3.108E-2</v>
      </c>
      <c r="AD702">
        <v>2.4279999999999999E-2</v>
      </c>
      <c r="AE702">
        <v>2.5610000000000001E-2</v>
      </c>
      <c r="AF702">
        <v>2.6120000000000001E-2</v>
      </c>
      <c r="AG702">
        <v>2.6919999999999999E-2</v>
      </c>
      <c r="AH702">
        <v>2.938E-2</v>
      </c>
      <c r="AI702"/>
      <c r="AJ702"/>
      <c r="AK702"/>
      <c r="AL702">
        <v>2.7709999999999999E-2</v>
      </c>
      <c r="AM702">
        <v>2.8719999999999999E-2</v>
      </c>
      <c r="AN702">
        <v>3.04E-2</v>
      </c>
      <c r="AO702"/>
      <c r="AP702">
        <v>1.376E-2</v>
      </c>
      <c r="AQ702">
        <v>1.23E-3</v>
      </c>
      <c r="AR702">
        <v>2.2329999999999999E-2</v>
      </c>
      <c r="AS702">
        <v>2.9999999999999997E-4</v>
      </c>
      <c r="AT702">
        <v>2.3600000000000001E-3</v>
      </c>
      <c r="AU702">
        <v>6.0000000000000001E-3</v>
      </c>
      <c r="AV702">
        <v>1.0030000000000001E-2</v>
      </c>
      <c r="AW702">
        <v>260.89999999999998</v>
      </c>
      <c r="AX702">
        <v>-152.09024390243908</v>
      </c>
      <c r="AY702" t="s">
        <v>631</v>
      </c>
      <c r="AZ702" s="45">
        <v>45217.93125671296</v>
      </c>
    </row>
    <row r="703" spans="2:52">
      <c r="B703">
        <v>821</v>
      </c>
      <c r="C703" s="1">
        <v>44250</v>
      </c>
      <c r="D703">
        <v>6.4542000000000002</v>
      </c>
      <c r="E703">
        <v>6.4577</v>
      </c>
      <c r="F703">
        <v>261.55</v>
      </c>
      <c r="G703">
        <v>186.3</v>
      </c>
      <c r="H703"/>
      <c r="I703">
        <v>58.28</v>
      </c>
      <c r="J703"/>
      <c r="K703"/>
      <c r="L703"/>
      <c r="M703">
        <v>90.36</v>
      </c>
      <c r="N703"/>
      <c r="O703"/>
      <c r="P703"/>
      <c r="Q703"/>
      <c r="R703">
        <v>7977</v>
      </c>
      <c r="S703">
        <v>1340</v>
      </c>
      <c r="T703">
        <v>2093.86</v>
      </c>
      <c r="U703"/>
      <c r="V703"/>
      <c r="W703">
        <v>23.11</v>
      </c>
      <c r="X703">
        <v>3.2649999999999998E-2</v>
      </c>
      <c r="Y703">
        <v>2.5649999999999999E-2</v>
      </c>
      <c r="Z703">
        <v>2.7539999999999999E-2</v>
      </c>
      <c r="AA703">
        <v>2.853E-2</v>
      </c>
      <c r="AB703">
        <v>3.0519999999999999E-2</v>
      </c>
      <c r="AC703">
        <v>3.109E-2</v>
      </c>
      <c r="AD703">
        <v>2.4279999999999999E-2</v>
      </c>
      <c r="AE703">
        <v>2.5600000000000001E-2</v>
      </c>
      <c r="AF703">
        <v>2.6120000000000001E-2</v>
      </c>
      <c r="AG703">
        <v>2.6919999999999999E-2</v>
      </c>
      <c r="AH703">
        <v>2.989E-2</v>
      </c>
      <c r="AI703"/>
      <c r="AJ703"/>
      <c r="AK703"/>
      <c r="AL703">
        <v>2.7890000000000002E-2</v>
      </c>
      <c r="AM703">
        <v>2.896E-2</v>
      </c>
      <c r="AN703">
        <v>3.0720000000000001E-2</v>
      </c>
      <c r="AO703"/>
      <c r="AP703">
        <v>1.342E-2</v>
      </c>
      <c r="AQ703">
        <v>1.1100000000000001E-3</v>
      </c>
      <c r="AR703">
        <v>2.18E-2</v>
      </c>
      <c r="AS703">
        <v>2.3000000000000001E-4</v>
      </c>
      <c r="AT703">
        <v>2.15E-3</v>
      </c>
      <c r="AU703">
        <v>5.6600000000000001E-3</v>
      </c>
      <c r="AV703">
        <v>9.6500000000000006E-3</v>
      </c>
      <c r="AW703">
        <v>263.8</v>
      </c>
      <c r="AX703">
        <v>-152.09024390243908</v>
      </c>
      <c r="AY703" t="s">
        <v>631</v>
      </c>
      <c r="AZ703" s="45">
        <v>45217.93125671296</v>
      </c>
    </row>
    <row r="704" spans="2:52">
      <c r="B704">
        <v>820</v>
      </c>
      <c r="C704" s="1">
        <v>44249</v>
      </c>
      <c r="D704">
        <v>6.46</v>
      </c>
      <c r="E704">
        <v>6.4878</v>
      </c>
      <c r="F704">
        <v>261.60000000000002</v>
      </c>
      <c r="G704">
        <v>186.27</v>
      </c>
      <c r="H704"/>
      <c r="I704">
        <v>57.56</v>
      </c>
      <c r="J704"/>
      <c r="K704"/>
      <c r="L704"/>
      <c r="M704">
        <v>90.59</v>
      </c>
      <c r="N704"/>
      <c r="O704"/>
      <c r="P704"/>
      <c r="Q704"/>
      <c r="R704">
        <v>7977</v>
      </c>
      <c r="S704">
        <v>1340</v>
      </c>
      <c r="T704">
        <v>2093.86</v>
      </c>
      <c r="U704"/>
      <c r="V704"/>
      <c r="W704">
        <v>23.45</v>
      </c>
      <c r="X704">
        <v>3.2730000000000002E-2</v>
      </c>
      <c r="Y704">
        <v>2.614E-2</v>
      </c>
      <c r="Z704">
        <v>2.7699999999999999E-2</v>
      </c>
      <c r="AA704">
        <v>2.87E-2</v>
      </c>
      <c r="AB704">
        <v>3.0700000000000002E-2</v>
      </c>
      <c r="AC704">
        <v>3.108E-2</v>
      </c>
      <c r="AD704">
        <v>2.4279999999999999E-2</v>
      </c>
      <c r="AE704">
        <v>2.571E-2</v>
      </c>
      <c r="AF704">
        <v>2.5999999999999999E-2</v>
      </c>
      <c r="AG704">
        <v>2.6980000000000001E-2</v>
      </c>
      <c r="AH704">
        <v>3.0020000000000002E-2</v>
      </c>
      <c r="AI704"/>
      <c r="AJ704"/>
      <c r="AK704"/>
      <c r="AL704">
        <v>2.81E-2</v>
      </c>
      <c r="AM704">
        <v>2.911E-2</v>
      </c>
      <c r="AN704">
        <v>3.0849999999999999E-2</v>
      </c>
      <c r="AO704"/>
      <c r="AP704">
        <v>1.3650000000000001E-2</v>
      </c>
      <c r="AQ704">
        <v>1.1100000000000001E-3</v>
      </c>
      <c r="AR704">
        <v>2.1729999999999999E-2</v>
      </c>
      <c r="AS704">
        <v>2.7999999999999998E-4</v>
      </c>
      <c r="AT704">
        <v>2.2499999999999998E-3</v>
      </c>
      <c r="AU704">
        <v>5.9899999999999997E-3</v>
      </c>
      <c r="AV704">
        <v>9.9500000000000005E-3</v>
      </c>
      <c r="AW704">
        <v>264.5</v>
      </c>
      <c r="AX704">
        <v>-152.09024390243908</v>
      </c>
      <c r="AY704" t="s">
        <v>631</v>
      </c>
      <c r="AZ704" s="45">
        <v>45217.93125671296</v>
      </c>
    </row>
    <row r="705" spans="2:52">
      <c r="B705">
        <v>819</v>
      </c>
      <c r="C705" s="1">
        <v>44246</v>
      </c>
      <c r="D705">
        <v>6.4355000000000002</v>
      </c>
      <c r="E705">
        <v>6.4583000000000004</v>
      </c>
      <c r="F705">
        <v>261.51</v>
      </c>
      <c r="G705">
        <v>186.39</v>
      </c>
      <c r="H705"/>
      <c r="I705">
        <v>57.22</v>
      </c>
      <c r="J705"/>
      <c r="K705"/>
      <c r="L705"/>
      <c r="M705">
        <v>90.95</v>
      </c>
      <c r="N705"/>
      <c r="O705"/>
      <c r="P705"/>
      <c r="Q705"/>
      <c r="R705">
        <v>7977</v>
      </c>
      <c r="S705">
        <v>1340</v>
      </c>
      <c r="T705">
        <v>2093.86</v>
      </c>
      <c r="U705"/>
      <c r="V705"/>
      <c r="W705">
        <v>22.05</v>
      </c>
      <c r="X705">
        <v>3.2660000000000002E-2</v>
      </c>
      <c r="Y705">
        <v>2.614E-2</v>
      </c>
      <c r="Z705">
        <v>2.7879999999999999E-2</v>
      </c>
      <c r="AA705">
        <v>2.8760000000000001E-2</v>
      </c>
      <c r="AB705">
        <v>3.066E-2</v>
      </c>
      <c r="AC705">
        <v>3.109E-2</v>
      </c>
      <c r="AD705">
        <v>2.4279999999999999E-2</v>
      </c>
      <c r="AE705">
        <v>2.5479999999999999E-2</v>
      </c>
      <c r="AF705">
        <v>2.5999999999999999E-2</v>
      </c>
      <c r="AG705">
        <v>2.7130000000000001E-2</v>
      </c>
      <c r="AH705">
        <v>3.0040000000000001E-2</v>
      </c>
      <c r="AI705"/>
      <c r="AJ705"/>
      <c r="AK705"/>
      <c r="AL705">
        <v>2.801E-2</v>
      </c>
      <c r="AM705">
        <v>2.9020000000000001E-2</v>
      </c>
      <c r="AN705">
        <v>3.0810000000000001E-2</v>
      </c>
      <c r="AO705"/>
      <c r="AP705">
        <v>1.336E-2</v>
      </c>
      <c r="AQ705">
        <v>1.0499999999999999E-3</v>
      </c>
      <c r="AR705">
        <v>2.1340000000000001E-2</v>
      </c>
      <c r="AS705">
        <v>2.7999999999999998E-4</v>
      </c>
      <c r="AT705">
        <v>2.0600000000000002E-3</v>
      </c>
      <c r="AU705">
        <v>5.7600000000000004E-3</v>
      </c>
      <c r="AV705">
        <v>9.6900000000000007E-3</v>
      </c>
      <c r="AW705">
        <v>267</v>
      </c>
      <c r="AX705">
        <v>-152.09024390243908</v>
      </c>
      <c r="AY705" t="s">
        <v>631</v>
      </c>
      <c r="AZ705" s="45">
        <v>45217.93125671296</v>
      </c>
    </row>
    <row r="706" spans="2:52">
      <c r="B706">
        <v>818</v>
      </c>
      <c r="C706" s="1">
        <v>44245</v>
      </c>
      <c r="D706">
        <v>6.4250999999999996</v>
      </c>
      <c r="E706">
        <v>6.4583000000000004</v>
      </c>
      <c r="F706">
        <v>261.16000000000003</v>
      </c>
      <c r="G706">
        <v>186.63</v>
      </c>
      <c r="H706"/>
      <c r="I706">
        <v>57.22</v>
      </c>
      <c r="J706"/>
      <c r="K706"/>
      <c r="L706"/>
      <c r="M706">
        <v>90.51</v>
      </c>
      <c r="N706"/>
      <c r="O706"/>
      <c r="P706"/>
      <c r="Q706"/>
      <c r="R706">
        <v>7977</v>
      </c>
      <c r="S706">
        <v>1340</v>
      </c>
      <c r="T706">
        <v>2093.86</v>
      </c>
      <c r="U706"/>
      <c r="V706"/>
      <c r="W706">
        <v>22.49</v>
      </c>
      <c r="X706">
        <v>3.2840000000000001E-2</v>
      </c>
      <c r="Y706">
        <v>2.6630000000000001E-2</v>
      </c>
      <c r="Z706">
        <v>2.8400000000000002E-2</v>
      </c>
      <c r="AA706">
        <v>2.9020000000000001E-2</v>
      </c>
      <c r="AB706">
        <v>3.0929999999999999E-2</v>
      </c>
      <c r="AC706">
        <v>3.109E-2</v>
      </c>
      <c r="AD706">
        <v>2.4279999999999999E-2</v>
      </c>
      <c r="AE706">
        <v>2.5479999999999999E-2</v>
      </c>
      <c r="AF706">
        <v>2.5999999999999999E-2</v>
      </c>
      <c r="AG706">
        <v>2.7130000000000001E-2</v>
      </c>
      <c r="AH706">
        <v>3.1399999999999997E-2</v>
      </c>
      <c r="AI706"/>
      <c r="AJ706"/>
      <c r="AK706"/>
      <c r="AL706">
        <v>2.844E-2</v>
      </c>
      <c r="AM706">
        <v>2.9000000000000001E-2</v>
      </c>
      <c r="AN706">
        <v>3.1309999999999998E-2</v>
      </c>
      <c r="AO706"/>
      <c r="AP706">
        <v>1.2959999999999999E-2</v>
      </c>
      <c r="AQ706">
        <v>1.0499999999999999E-3</v>
      </c>
      <c r="AR706">
        <v>2.0820000000000002E-2</v>
      </c>
      <c r="AS706">
        <v>2.7999999999999998E-4</v>
      </c>
      <c r="AT706">
        <v>2.0400000000000001E-3</v>
      </c>
      <c r="AU706">
        <v>5.5300000000000002E-3</v>
      </c>
      <c r="AV706">
        <v>9.3399999999999993E-3</v>
      </c>
      <c r="AW706">
        <v>269.8</v>
      </c>
      <c r="AX706">
        <v>-152.09024390243908</v>
      </c>
      <c r="AY706" t="s">
        <v>631</v>
      </c>
      <c r="AZ706" s="45">
        <v>45217.93125671296</v>
      </c>
    </row>
    <row r="707" spans="2:52">
      <c r="B707">
        <v>817</v>
      </c>
      <c r="C707" s="1">
        <v>44244</v>
      </c>
      <c r="D707">
        <v>6.4059999999999997</v>
      </c>
      <c r="E707">
        <v>6.4583000000000004</v>
      </c>
      <c r="F707">
        <v>260.19</v>
      </c>
      <c r="G707">
        <v>186.57</v>
      </c>
      <c r="H707"/>
      <c r="I707">
        <v>57.34</v>
      </c>
      <c r="J707"/>
      <c r="K707"/>
      <c r="L707"/>
      <c r="M707">
        <v>90.48</v>
      </c>
      <c r="N707"/>
      <c r="O707"/>
      <c r="P707"/>
      <c r="Q707"/>
      <c r="R707">
        <v>7977</v>
      </c>
      <c r="S707">
        <v>1340</v>
      </c>
      <c r="T707">
        <v>2093.86</v>
      </c>
      <c r="U707"/>
      <c r="V707"/>
      <c r="W707">
        <v>21.5</v>
      </c>
      <c r="X707">
        <v>3.243E-2</v>
      </c>
      <c r="Y707">
        <v>2.6509999999999999E-2</v>
      </c>
      <c r="Z707">
        <v>2.8080000000000001E-2</v>
      </c>
      <c r="AA707">
        <v>2.9170000000000001E-2</v>
      </c>
      <c r="AB707">
        <v>3.1130000000000001E-2</v>
      </c>
      <c r="AC707">
        <v>3.1690000000000003E-2</v>
      </c>
      <c r="AD707">
        <v>2.4279999999999999E-2</v>
      </c>
      <c r="AE707">
        <v>2.5479999999999999E-2</v>
      </c>
      <c r="AF707">
        <v>2.5999999999999999E-2</v>
      </c>
      <c r="AG707">
        <v>2.7099999999999999E-2</v>
      </c>
      <c r="AH707">
        <v>3.0120000000000001E-2</v>
      </c>
      <c r="AI707"/>
      <c r="AJ707"/>
      <c r="AK707"/>
      <c r="AL707">
        <v>2.801E-2</v>
      </c>
      <c r="AM707">
        <v>2.9000000000000001E-2</v>
      </c>
      <c r="AN707">
        <v>3.0700000000000002E-2</v>
      </c>
      <c r="AO707"/>
      <c r="AP707">
        <v>1.2699999999999999E-2</v>
      </c>
      <c r="AQ707">
        <v>1.0300000000000001E-3</v>
      </c>
      <c r="AR707">
        <v>2.0369999999999999E-2</v>
      </c>
      <c r="AS707">
        <v>3.3E-4</v>
      </c>
      <c r="AT707">
        <v>2.0400000000000001E-3</v>
      </c>
      <c r="AU707">
        <v>5.4599999999999996E-3</v>
      </c>
      <c r="AV707">
        <v>9.1500000000000001E-3</v>
      </c>
      <c r="AW707">
        <v>271.3</v>
      </c>
      <c r="AX707">
        <v>-152.09024390243908</v>
      </c>
      <c r="AY707" t="s">
        <v>631</v>
      </c>
      <c r="AZ707" s="45">
        <v>45217.93125671296</v>
      </c>
    </row>
    <row r="708" spans="2:52">
      <c r="B708">
        <v>816</v>
      </c>
      <c r="C708" s="1">
        <v>44243</v>
      </c>
      <c r="D708">
        <v>6.4217000000000004</v>
      </c>
      <c r="E708">
        <v>6.4583000000000004</v>
      </c>
      <c r="F708">
        <v>259.8</v>
      </c>
      <c r="G708">
        <v>186.29</v>
      </c>
      <c r="H708"/>
      <c r="I708">
        <v>62.56</v>
      </c>
      <c r="J708"/>
      <c r="K708"/>
      <c r="L708"/>
      <c r="M708">
        <v>90.48</v>
      </c>
      <c r="N708"/>
      <c r="O708"/>
      <c r="P708"/>
      <c r="Q708"/>
      <c r="R708">
        <v>7977</v>
      </c>
      <c r="S708">
        <v>1340</v>
      </c>
      <c r="T708">
        <v>2093.86</v>
      </c>
      <c r="U708"/>
      <c r="V708"/>
      <c r="W708">
        <v>21.46</v>
      </c>
      <c r="X708">
        <v>3.243E-2</v>
      </c>
      <c r="Y708">
        <v>2.6509999999999999E-2</v>
      </c>
      <c r="Z708">
        <v>2.8080000000000001E-2</v>
      </c>
      <c r="AA708">
        <v>2.9170000000000001E-2</v>
      </c>
      <c r="AB708">
        <v>3.1130000000000001E-2</v>
      </c>
      <c r="AC708">
        <v>3.1690000000000003E-2</v>
      </c>
      <c r="AD708">
        <v>2.4279999999999999E-2</v>
      </c>
      <c r="AE708">
        <v>2.5479999999999999E-2</v>
      </c>
      <c r="AF708">
        <v>2.5999999999999999E-2</v>
      </c>
      <c r="AG708">
        <v>2.7099999999999999E-2</v>
      </c>
      <c r="AH708">
        <v>3.0040000000000001E-2</v>
      </c>
      <c r="AI708"/>
      <c r="AJ708"/>
      <c r="AK708"/>
      <c r="AL708">
        <v>2.801E-2</v>
      </c>
      <c r="AM708">
        <v>2.9000000000000001E-2</v>
      </c>
      <c r="AN708">
        <v>3.0700000000000002E-2</v>
      </c>
      <c r="AO708"/>
      <c r="AP708">
        <v>1.3140000000000001E-2</v>
      </c>
      <c r="AQ708">
        <v>1.1900000000000001E-3</v>
      </c>
      <c r="AR708">
        <v>2.0920000000000001E-2</v>
      </c>
      <c r="AS708">
        <v>3.3E-4</v>
      </c>
      <c r="AT708">
        <v>2.3E-3</v>
      </c>
      <c r="AU708">
        <v>5.7400000000000003E-3</v>
      </c>
      <c r="AV708">
        <v>9.4500000000000001E-3</v>
      </c>
      <c r="AW708">
        <v>268.7</v>
      </c>
      <c r="AX708">
        <v>-152.09024390243908</v>
      </c>
      <c r="AY708" t="s">
        <v>631</v>
      </c>
      <c r="AZ708" s="45">
        <v>45217.93125671296</v>
      </c>
    </row>
    <row r="709" spans="2:52">
      <c r="B709">
        <v>815</v>
      </c>
      <c r="C709" s="1">
        <v>44242</v>
      </c>
      <c r="D709">
        <v>6.4233000000000002</v>
      </c>
      <c r="E709">
        <v>6.4583000000000004</v>
      </c>
      <c r="F709">
        <v>258.86</v>
      </c>
      <c r="G709">
        <v>186.62</v>
      </c>
      <c r="H709"/>
      <c r="I709">
        <v>62.56</v>
      </c>
      <c r="J709"/>
      <c r="K709"/>
      <c r="L709"/>
      <c r="M709">
        <v>90.42</v>
      </c>
      <c r="N709"/>
      <c r="O709"/>
      <c r="P709"/>
      <c r="Q709"/>
      <c r="R709">
        <v>7977</v>
      </c>
      <c r="S709">
        <v>1340</v>
      </c>
      <c r="T709">
        <v>2093.86</v>
      </c>
      <c r="U709"/>
      <c r="V709"/>
      <c r="W709">
        <v>19.97</v>
      </c>
      <c r="X709">
        <v>3.243E-2</v>
      </c>
      <c r="Y709">
        <v>2.6509999999999999E-2</v>
      </c>
      <c r="Z709">
        <v>2.8080000000000001E-2</v>
      </c>
      <c r="AA709">
        <v>2.9170000000000001E-2</v>
      </c>
      <c r="AB709">
        <v>3.1130000000000001E-2</v>
      </c>
      <c r="AC709">
        <v>3.1690000000000003E-2</v>
      </c>
      <c r="AD709">
        <v>2.4279999999999999E-2</v>
      </c>
      <c r="AE709">
        <v>2.5479999999999999E-2</v>
      </c>
      <c r="AF709">
        <v>2.5999999999999999E-2</v>
      </c>
      <c r="AG709">
        <v>2.7099999999999999E-2</v>
      </c>
      <c r="AH709">
        <v>3.0030000000000001E-2</v>
      </c>
      <c r="AI709"/>
      <c r="AJ709"/>
      <c r="AK709"/>
      <c r="AL709">
        <v>2.801E-2</v>
      </c>
      <c r="AM709">
        <v>2.9000000000000001E-2</v>
      </c>
      <c r="AN709">
        <v>3.0700000000000002E-2</v>
      </c>
      <c r="AO709"/>
      <c r="AP709">
        <v>1.208E-2</v>
      </c>
      <c r="AQ709">
        <v>1.09E-3</v>
      </c>
      <c r="AR709">
        <v>2.009E-2</v>
      </c>
      <c r="AS709">
        <v>3.6000000000000002E-4</v>
      </c>
      <c r="AT709">
        <v>1.9300000000000001E-3</v>
      </c>
      <c r="AU709">
        <v>4.9199999999999999E-3</v>
      </c>
      <c r="AV709">
        <v>8.4499999999999992E-3</v>
      </c>
      <c r="AW709">
        <v>272.39999999999998</v>
      </c>
      <c r="AX709">
        <v>-152.09024390243908</v>
      </c>
      <c r="AY709" t="s">
        <v>631</v>
      </c>
      <c r="AZ709" s="45">
        <v>45217.93125671296</v>
      </c>
    </row>
    <row r="710" spans="2:52">
      <c r="B710">
        <v>814</v>
      </c>
      <c r="C710" s="1">
        <v>44239</v>
      </c>
      <c r="D710">
        <v>6.4290000000000003</v>
      </c>
      <c r="E710">
        <v>6.4583000000000004</v>
      </c>
      <c r="F710">
        <v>258.86</v>
      </c>
      <c r="G710">
        <v>186.62</v>
      </c>
      <c r="H710"/>
      <c r="I710">
        <v>62.56</v>
      </c>
      <c r="J710"/>
      <c r="K710"/>
      <c r="L710"/>
      <c r="M710">
        <v>90.37</v>
      </c>
      <c r="N710"/>
      <c r="O710"/>
      <c r="P710"/>
      <c r="Q710"/>
      <c r="R710">
        <v>7977</v>
      </c>
      <c r="S710">
        <v>1340</v>
      </c>
      <c r="T710">
        <v>2093.86</v>
      </c>
      <c r="U710"/>
      <c r="V710"/>
      <c r="W710">
        <v>19.97</v>
      </c>
      <c r="X710">
        <v>3.243E-2</v>
      </c>
      <c r="Y710">
        <v>2.6509999999999999E-2</v>
      </c>
      <c r="Z710">
        <v>2.8080000000000001E-2</v>
      </c>
      <c r="AA710">
        <v>2.9170000000000001E-2</v>
      </c>
      <c r="AB710">
        <v>3.1130000000000001E-2</v>
      </c>
      <c r="AC710">
        <v>3.1690000000000003E-2</v>
      </c>
      <c r="AD710">
        <v>2.4279999999999999E-2</v>
      </c>
      <c r="AE710">
        <v>2.5479999999999999E-2</v>
      </c>
      <c r="AF710">
        <v>2.5999999999999999E-2</v>
      </c>
      <c r="AG710">
        <v>2.7099999999999999E-2</v>
      </c>
      <c r="AH710">
        <v>3.0030000000000001E-2</v>
      </c>
      <c r="AI710"/>
      <c r="AJ710"/>
      <c r="AK710"/>
      <c r="AL710">
        <v>2.801E-2</v>
      </c>
      <c r="AM710">
        <v>2.9000000000000001E-2</v>
      </c>
      <c r="AN710">
        <v>3.0700000000000002E-2</v>
      </c>
      <c r="AO710"/>
      <c r="AP710">
        <v>1.208E-2</v>
      </c>
      <c r="AQ710">
        <v>1.09E-3</v>
      </c>
      <c r="AR710">
        <v>2.009E-2</v>
      </c>
      <c r="AS710">
        <v>3.6000000000000002E-4</v>
      </c>
      <c r="AT710">
        <v>1.9300000000000001E-3</v>
      </c>
      <c r="AU710">
        <v>4.9199999999999999E-3</v>
      </c>
      <c r="AV710">
        <v>8.4499999999999992E-3</v>
      </c>
      <c r="AW710">
        <v>272.39999999999998</v>
      </c>
      <c r="AX710">
        <v>-152.09024390243908</v>
      </c>
      <c r="AY710" t="s">
        <v>631</v>
      </c>
      <c r="AZ710" s="45">
        <v>45217.93125671296</v>
      </c>
    </row>
    <row r="711" spans="2:52">
      <c r="B711">
        <v>813</v>
      </c>
      <c r="C711" s="1">
        <v>44238</v>
      </c>
      <c r="D711">
        <v>6.4203999999999999</v>
      </c>
      <c r="E711">
        <v>6.4352999999999998</v>
      </c>
      <c r="F711">
        <v>258.77999999999997</v>
      </c>
      <c r="G711">
        <v>186.92</v>
      </c>
      <c r="H711"/>
      <c r="I711">
        <v>62.56</v>
      </c>
      <c r="J711"/>
      <c r="K711"/>
      <c r="L711"/>
      <c r="M711">
        <v>90.44</v>
      </c>
      <c r="N711"/>
      <c r="O711"/>
      <c r="P711"/>
      <c r="Q711"/>
      <c r="R711">
        <v>7977</v>
      </c>
      <c r="S711">
        <v>1340</v>
      </c>
      <c r="T711">
        <v>2093.86</v>
      </c>
      <c r="U711"/>
      <c r="V711"/>
      <c r="W711">
        <v>21.25</v>
      </c>
      <c r="X711">
        <v>3.243E-2</v>
      </c>
      <c r="Y711">
        <v>2.6509999999999999E-2</v>
      </c>
      <c r="Z711">
        <v>2.8080000000000001E-2</v>
      </c>
      <c r="AA711">
        <v>2.9170000000000001E-2</v>
      </c>
      <c r="AB711">
        <v>3.1130000000000001E-2</v>
      </c>
      <c r="AC711">
        <v>3.1690000000000003E-2</v>
      </c>
      <c r="AD711">
        <v>2.4279999999999999E-2</v>
      </c>
      <c r="AE711">
        <v>2.5479999999999999E-2</v>
      </c>
      <c r="AF711">
        <v>2.5999999999999999E-2</v>
      </c>
      <c r="AG711">
        <v>2.7099999999999999E-2</v>
      </c>
      <c r="AH711">
        <v>3.0030000000000001E-2</v>
      </c>
      <c r="AI711"/>
      <c r="AJ711"/>
      <c r="AK711"/>
      <c r="AL711">
        <v>2.801E-2</v>
      </c>
      <c r="AM711">
        <v>2.9000000000000001E-2</v>
      </c>
      <c r="AN711">
        <v>3.0700000000000002E-2</v>
      </c>
      <c r="AO711"/>
      <c r="AP711">
        <v>1.163E-2</v>
      </c>
      <c r="AQ711">
        <v>1.09E-3</v>
      </c>
      <c r="AR711">
        <v>1.95E-2</v>
      </c>
      <c r="AS711">
        <v>3.6000000000000002E-4</v>
      </c>
      <c r="AT711">
        <v>1.8500000000000001E-3</v>
      </c>
      <c r="AU711">
        <v>4.6299999999999996E-3</v>
      </c>
      <c r="AV711">
        <v>8.0800000000000004E-3</v>
      </c>
      <c r="AW711">
        <v>273.2</v>
      </c>
      <c r="AX711">
        <v>-152.09024390243908</v>
      </c>
      <c r="AY711" t="s">
        <v>631</v>
      </c>
      <c r="AZ711" s="45">
        <v>45217.93125671296</v>
      </c>
    </row>
    <row r="712" spans="2:52">
      <c r="B712">
        <v>812</v>
      </c>
      <c r="C712" s="1">
        <v>44237</v>
      </c>
      <c r="D712">
        <v>6.4410999999999996</v>
      </c>
      <c r="E712">
        <v>6.4484000000000004</v>
      </c>
      <c r="F712">
        <v>258.51</v>
      </c>
      <c r="G712">
        <v>187</v>
      </c>
      <c r="H712"/>
      <c r="I712">
        <v>62.56</v>
      </c>
      <c r="J712"/>
      <c r="K712"/>
      <c r="L712"/>
      <c r="M712">
        <v>90.93</v>
      </c>
      <c r="N712"/>
      <c r="O712"/>
      <c r="P712"/>
      <c r="Q712"/>
      <c r="R712">
        <v>7977</v>
      </c>
      <c r="S712">
        <v>1340</v>
      </c>
      <c r="T712">
        <v>2093.86</v>
      </c>
      <c r="U712"/>
      <c r="V712"/>
      <c r="W712">
        <v>21.99</v>
      </c>
      <c r="X712">
        <v>3.243E-2</v>
      </c>
      <c r="Y712">
        <v>2.6509999999999999E-2</v>
      </c>
      <c r="Z712">
        <v>2.8080000000000001E-2</v>
      </c>
      <c r="AA712">
        <v>2.9170000000000001E-2</v>
      </c>
      <c r="AB712">
        <v>3.1130000000000001E-2</v>
      </c>
      <c r="AC712">
        <v>3.1690000000000003E-2</v>
      </c>
      <c r="AD712">
        <v>2.4279999999999999E-2</v>
      </c>
      <c r="AE712">
        <v>2.5479999999999999E-2</v>
      </c>
      <c r="AF712">
        <v>2.5999999999999999E-2</v>
      </c>
      <c r="AG712">
        <v>2.7099999999999999E-2</v>
      </c>
      <c r="AH712">
        <v>2.9940000000000001E-2</v>
      </c>
      <c r="AI712"/>
      <c r="AJ712"/>
      <c r="AK712"/>
      <c r="AL712">
        <v>2.801E-2</v>
      </c>
      <c r="AM712">
        <v>2.9000000000000001E-2</v>
      </c>
      <c r="AN712">
        <v>3.0700000000000002E-2</v>
      </c>
      <c r="AO712"/>
      <c r="AP712">
        <v>1.123E-2</v>
      </c>
      <c r="AQ712">
        <v>1.07E-3</v>
      </c>
      <c r="AR712">
        <v>1.907E-2</v>
      </c>
      <c r="AS712">
        <v>3.8000000000000002E-4</v>
      </c>
      <c r="AT712">
        <v>1.8E-3</v>
      </c>
      <c r="AU712">
        <v>4.4999999999999997E-3</v>
      </c>
      <c r="AV712">
        <v>7.8899999999999994E-3</v>
      </c>
      <c r="AW712">
        <v>273.70000000000005</v>
      </c>
      <c r="AX712">
        <v>-152.09024390243908</v>
      </c>
      <c r="AY712" t="s">
        <v>631</v>
      </c>
      <c r="AZ712" s="45">
        <v>45217.93125671296</v>
      </c>
    </row>
    <row r="713" spans="2:52">
      <c r="B713">
        <v>811</v>
      </c>
      <c r="C713" s="1">
        <v>44236</v>
      </c>
      <c r="D713">
        <v>6.4592999999999998</v>
      </c>
      <c r="E713">
        <v>6.4656000000000002</v>
      </c>
      <c r="F713">
        <v>258.66000000000003</v>
      </c>
      <c r="G713">
        <v>186.73</v>
      </c>
      <c r="H713"/>
      <c r="I713">
        <v>62.56</v>
      </c>
      <c r="J713"/>
      <c r="K713"/>
      <c r="L713"/>
      <c r="M713">
        <v>91.04</v>
      </c>
      <c r="N713"/>
      <c r="O713"/>
      <c r="P713"/>
      <c r="Q713"/>
      <c r="R713">
        <v>7977</v>
      </c>
      <c r="S713">
        <v>1340</v>
      </c>
      <c r="T713">
        <v>2093.86</v>
      </c>
      <c r="U713"/>
      <c r="V713"/>
      <c r="W713">
        <v>21.63</v>
      </c>
      <c r="X713">
        <v>3.2349999999999997E-2</v>
      </c>
      <c r="Y713">
        <v>2.6849999999999999E-2</v>
      </c>
      <c r="Z713">
        <v>2.8029999999999999E-2</v>
      </c>
      <c r="AA713">
        <v>2.8979999999999999E-2</v>
      </c>
      <c r="AB713">
        <v>3.0530000000000002E-2</v>
      </c>
      <c r="AC713">
        <v>3.1699999999999999E-2</v>
      </c>
      <c r="AD713">
        <v>2.4279999999999999E-2</v>
      </c>
      <c r="AE713">
        <v>2.5479999999999999E-2</v>
      </c>
      <c r="AF713">
        <v>2.5989999999999999E-2</v>
      </c>
      <c r="AG713">
        <v>2.7179999999999999E-2</v>
      </c>
      <c r="AH713">
        <v>3.1280000000000002E-2</v>
      </c>
      <c r="AI713"/>
      <c r="AJ713"/>
      <c r="AK713"/>
      <c r="AL713">
        <v>2.7859999999999999E-2</v>
      </c>
      <c r="AM713">
        <v>2.8850000000000001E-2</v>
      </c>
      <c r="AN713">
        <v>3.0540000000000001E-2</v>
      </c>
      <c r="AO713"/>
      <c r="AP713">
        <v>1.157E-2</v>
      </c>
      <c r="AQ713">
        <v>1.15E-3</v>
      </c>
      <c r="AR713">
        <v>1.9480000000000001E-2</v>
      </c>
      <c r="AS713">
        <v>2.5000000000000001E-4</v>
      </c>
      <c r="AT713">
        <v>1.8699999999999999E-3</v>
      </c>
      <c r="AU713">
        <v>4.7400000000000003E-3</v>
      </c>
      <c r="AV713">
        <v>8.1899999999999994E-3</v>
      </c>
      <c r="AW713">
        <v>271.09999999999997</v>
      </c>
      <c r="AX713">
        <v>-152.09024390243908</v>
      </c>
      <c r="AY713" t="s">
        <v>631</v>
      </c>
      <c r="AZ713" s="45">
        <v>45217.93125671296</v>
      </c>
    </row>
    <row r="714" spans="2:52">
      <c r="B714">
        <v>810</v>
      </c>
      <c r="C714" s="1">
        <v>44235</v>
      </c>
      <c r="D714">
        <v>6.4725999999999999</v>
      </c>
      <c r="E714">
        <v>6.4718</v>
      </c>
      <c r="F714">
        <v>258.44</v>
      </c>
      <c r="G714">
        <v>186.62</v>
      </c>
      <c r="H714"/>
      <c r="I714">
        <v>62.56</v>
      </c>
      <c r="J714"/>
      <c r="K714"/>
      <c r="L714"/>
      <c r="M714">
        <v>91.53</v>
      </c>
      <c r="N714"/>
      <c r="O714"/>
      <c r="P714"/>
      <c r="Q714"/>
      <c r="R714">
        <v>7977</v>
      </c>
      <c r="S714">
        <v>1340</v>
      </c>
      <c r="T714">
        <v>2093.86</v>
      </c>
      <c r="U714"/>
      <c r="V714"/>
      <c r="W714">
        <v>21.24</v>
      </c>
      <c r="X714">
        <v>3.2399999999999998E-2</v>
      </c>
      <c r="Y714">
        <v>2.6769999999999999E-2</v>
      </c>
      <c r="Z714">
        <v>2.819E-2</v>
      </c>
      <c r="AA714">
        <v>2.8979999999999999E-2</v>
      </c>
      <c r="AB714">
        <v>3.0710000000000001E-2</v>
      </c>
      <c r="AC714">
        <v>3.1060000000000001E-2</v>
      </c>
      <c r="AD714">
        <v>2.4279999999999999E-2</v>
      </c>
      <c r="AE714">
        <v>2.5479999999999999E-2</v>
      </c>
      <c r="AF714">
        <v>2.5930000000000002E-2</v>
      </c>
      <c r="AG714">
        <v>2.7130000000000001E-2</v>
      </c>
      <c r="AH714">
        <v>3.1E-2</v>
      </c>
      <c r="AI714"/>
      <c r="AJ714"/>
      <c r="AK714"/>
      <c r="AL714">
        <v>2.7980000000000001E-2</v>
      </c>
      <c r="AM714">
        <v>2.886E-2</v>
      </c>
      <c r="AN714">
        <v>3.058E-2</v>
      </c>
      <c r="AO714"/>
      <c r="AP714">
        <v>1.17E-2</v>
      </c>
      <c r="AQ714">
        <v>1.1100000000000001E-3</v>
      </c>
      <c r="AR714">
        <v>1.9529999999999999E-2</v>
      </c>
      <c r="AS714">
        <v>2.5000000000000001E-4</v>
      </c>
      <c r="AT714">
        <v>1.8600000000000001E-3</v>
      </c>
      <c r="AU714">
        <v>4.7800000000000004E-3</v>
      </c>
      <c r="AV714">
        <v>8.3099999999999997E-3</v>
      </c>
      <c r="AW714">
        <v>271.2</v>
      </c>
      <c r="AX714">
        <v>-152.09024390243908</v>
      </c>
      <c r="AY714" t="s">
        <v>631</v>
      </c>
      <c r="AZ714" s="45">
        <v>45217.93125671296</v>
      </c>
    </row>
    <row r="715" spans="2:52">
      <c r="B715">
        <v>809</v>
      </c>
      <c r="C715" s="1">
        <v>44232</v>
      </c>
      <c r="D715">
        <v>6.4595000000000002</v>
      </c>
      <c r="E715">
        <v>6.4619999999999997</v>
      </c>
      <c r="F715">
        <v>260.23</v>
      </c>
      <c r="G715">
        <v>186.6</v>
      </c>
      <c r="H715"/>
      <c r="I715">
        <v>62.56</v>
      </c>
      <c r="J715"/>
      <c r="K715"/>
      <c r="L715"/>
      <c r="M715">
        <v>91.17</v>
      </c>
      <c r="N715"/>
      <c r="O715"/>
      <c r="P715"/>
      <c r="Q715"/>
      <c r="R715">
        <v>7977</v>
      </c>
      <c r="S715">
        <v>1340</v>
      </c>
      <c r="T715">
        <v>2093.86</v>
      </c>
      <c r="U715"/>
      <c r="V715"/>
      <c r="W715">
        <v>20.87</v>
      </c>
      <c r="X715">
        <v>3.2210000000000003E-2</v>
      </c>
      <c r="Y715">
        <v>2.6980000000000001E-2</v>
      </c>
      <c r="Z715">
        <v>2.8160000000000001E-2</v>
      </c>
      <c r="AA715">
        <v>2.9069999999999999E-2</v>
      </c>
      <c r="AB715">
        <v>3.0499999999999999E-2</v>
      </c>
      <c r="AC715">
        <v>3.1060000000000001E-2</v>
      </c>
      <c r="AD715">
        <v>2.4279999999999999E-2</v>
      </c>
      <c r="AE715">
        <v>2.5479999999999999E-2</v>
      </c>
      <c r="AF715">
        <v>2.5930000000000002E-2</v>
      </c>
      <c r="AG715">
        <v>2.7130000000000001E-2</v>
      </c>
      <c r="AH715">
        <v>2.998E-2</v>
      </c>
      <c r="AI715"/>
      <c r="AJ715"/>
      <c r="AK715"/>
      <c r="AL715">
        <v>2.7830000000000001E-2</v>
      </c>
      <c r="AM715">
        <v>2.8670000000000001E-2</v>
      </c>
      <c r="AN715">
        <v>3.039E-2</v>
      </c>
      <c r="AO715"/>
      <c r="AP715">
        <v>1.1639999999999999E-2</v>
      </c>
      <c r="AQ715">
        <v>1.01E-3</v>
      </c>
      <c r="AR715">
        <v>1.9709999999999998E-2</v>
      </c>
      <c r="AS715">
        <v>2.0000000000000001E-4</v>
      </c>
      <c r="AT715">
        <v>1.7600000000000001E-3</v>
      </c>
      <c r="AU715">
        <v>4.62E-3</v>
      </c>
      <c r="AV715">
        <v>8.1700000000000002E-3</v>
      </c>
      <c r="AW715">
        <v>273.09999999999997</v>
      </c>
      <c r="AX715">
        <v>-152.09024390243908</v>
      </c>
      <c r="AY715" t="s">
        <v>631</v>
      </c>
      <c r="AZ715" s="45">
        <v>45217.93125671296</v>
      </c>
    </row>
    <row r="716" spans="2:52">
      <c r="B716">
        <v>808</v>
      </c>
      <c r="C716" s="1">
        <v>44231</v>
      </c>
      <c r="D716">
        <v>6.4588999999999999</v>
      </c>
      <c r="E716">
        <v>6.4573999999999998</v>
      </c>
      <c r="F716">
        <v>260.45</v>
      </c>
      <c r="G716">
        <v>186.67</v>
      </c>
      <c r="H716"/>
      <c r="I716">
        <v>62.56</v>
      </c>
      <c r="J716"/>
      <c r="K716"/>
      <c r="L716"/>
      <c r="M716">
        <v>91.2</v>
      </c>
      <c r="N716"/>
      <c r="O716"/>
      <c r="P716"/>
      <c r="Q716"/>
      <c r="R716">
        <v>7977</v>
      </c>
      <c r="S716">
        <v>1340</v>
      </c>
      <c r="T716">
        <v>2093.86</v>
      </c>
      <c r="U716"/>
      <c r="V716"/>
      <c r="W716">
        <v>21.77</v>
      </c>
      <c r="X716">
        <v>3.2379999999999999E-2</v>
      </c>
      <c r="Y716">
        <v>2.6970000000000001E-2</v>
      </c>
      <c r="Z716">
        <v>2.8289999999999999E-2</v>
      </c>
      <c r="AA716">
        <v>2.9180000000000001E-2</v>
      </c>
      <c r="AB716">
        <v>3.073E-2</v>
      </c>
      <c r="AC716">
        <v>3.1060000000000001E-2</v>
      </c>
      <c r="AD716">
        <v>2.4279999999999999E-2</v>
      </c>
      <c r="AE716">
        <v>2.5479999999999999E-2</v>
      </c>
      <c r="AF716">
        <v>2.598E-2</v>
      </c>
      <c r="AG716">
        <v>2.6980000000000001E-2</v>
      </c>
      <c r="AH716">
        <v>2.9729999999999999E-2</v>
      </c>
      <c r="AI716"/>
      <c r="AJ716"/>
      <c r="AK716"/>
      <c r="AL716">
        <v>2.784E-2</v>
      </c>
      <c r="AM716">
        <v>2.878E-2</v>
      </c>
      <c r="AN716">
        <v>3.0300000000000001E-2</v>
      </c>
      <c r="AO716"/>
      <c r="AP716">
        <v>1.1390000000000001E-2</v>
      </c>
      <c r="AQ716">
        <v>1.1100000000000001E-3</v>
      </c>
      <c r="AR716">
        <v>1.9380000000000001E-2</v>
      </c>
      <c r="AS716">
        <v>2.3000000000000001E-4</v>
      </c>
      <c r="AT716">
        <v>1.8400000000000001E-3</v>
      </c>
      <c r="AU716">
        <v>4.5799999999999999E-3</v>
      </c>
      <c r="AV716">
        <v>8.0499999999999999E-3</v>
      </c>
      <c r="AW716">
        <v>273.39999999999998</v>
      </c>
      <c r="AX716">
        <v>-152.09024390243908</v>
      </c>
      <c r="AY716" t="s">
        <v>631</v>
      </c>
      <c r="AZ716" s="45">
        <v>45217.93125671296</v>
      </c>
    </row>
    <row r="717" spans="2:52">
      <c r="B717">
        <v>807</v>
      </c>
      <c r="C717" s="1">
        <v>44230</v>
      </c>
      <c r="D717">
        <v>6.4743000000000004</v>
      </c>
      <c r="E717">
        <v>6.4679000000000002</v>
      </c>
      <c r="F717">
        <v>260.66000000000003</v>
      </c>
      <c r="G717">
        <v>186.49</v>
      </c>
      <c r="H717"/>
      <c r="I717">
        <v>62.56</v>
      </c>
      <c r="J717"/>
      <c r="K717"/>
      <c r="L717"/>
      <c r="M717">
        <v>90.98</v>
      </c>
      <c r="N717"/>
      <c r="O717"/>
      <c r="P717"/>
      <c r="Q717"/>
      <c r="R717">
        <v>7977</v>
      </c>
      <c r="S717">
        <v>1340</v>
      </c>
      <c r="T717">
        <v>2093.86</v>
      </c>
      <c r="U717"/>
      <c r="V717"/>
      <c r="W717">
        <v>22.91</v>
      </c>
      <c r="X717">
        <v>3.2120000000000003E-2</v>
      </c>
      <c r="Y717">
        <v>2.674E-2</v>
      </c>
      <c r="Z717">
        <v>2.802E-2</v>
      </c>
      <c r="AA717">
        <v>2.8920000000000001E-2</v>
      </c>
      <c r="AB717">
        <v>3.0349999999999999E-2</v>
      </c>
      <c r="AC717">
        <v>3.1060000000000001E-2</v>
      </c>
      <c r="AD717">
        <v>2.4279999999999999E-2</v>
      </c>
      <c r="AE717">
        <v>2.5409999999999999E-2</v>
      </c>
      <c r="AF717">
        <v>2.5899999999999999E-2</v>
      </c>
      <c r="AG717">
        <v>2.6919999999999999E-2</v>
      </c>
      <c r="AH717">
        <v>3.0200000000000001E-2</v>
      </c>
      <c r="AI717"/>
      <c r="AJ717"/>
      <c r="AK717"/>
      <c r="AL717">
        <v>2.7269999999999999E-2</v>
      </c>
      <c r="AM717">
        <v>2.8170000000000001E-2</v>
      </c>
      <c r="AN717">
        <v>2.98E-2</v>
      </c>
      <c r="AO717"/>
      <c r="AP717">
        <v>1.137E-2</v>
      </c>
      <c r="AQ717">
        <v>1.17E-3</v>
      </c>
      <c r="AR717">
        <v>1.925E-2</v>
      </c>
      <c r="AS717">
        <v>4.0999999999999999E-4</v>
      </c>
      <c r="AT717">
        <v>1.8600000000000001E-3</v>
      </c>
      <c r="AU717">
        <v>4.62E-3</v>
      </c>
      <c r="AV717">
        <v>8.0999999999999996E-3</v>
      </c>
      <c r="AW717">
        <v>270.60000000000002</v>
      </c>
      <c r="AX717">
        <v>-152.09024390243908</v>
      </c>
      <c r="AY717" t="s">
        <v>631</v>
      </c>
      <c r="AZ717" s="45">
        <v>45217.93125671296</v>
      </c>
    </row>
    <row r="718" spans="2:52">
      <c r="B718">
        <v>806</v>
      </c>
      <c r="C718" s="1">
        <v>44229</v>
      </c>
      <c r="D718">
        <v>6.4522000000000004</v>
      </c>
      <c r="E718">
        <v>6.4291999999999998</v>
      </c>
      <c r="F718">
        <v>261.31</v>
      </c>
      <c r="G718">
        <v>186.53</v>
      </c>
      <c r="H718"/>
      <c r="I718">
        <v>62.56</v>
      </c>
      <c r="J718"/>
      <c r="K718"/>
      <c r="L718"/>
      <c r="M718">
        <v>90.58</v>
      </c>
      <c r="N718"/>
      <c r="O718"/>
      <c r="P718"/>
      <c r="Q718"/>
      <c r="R718">
        <v>7216.5</v>
      </c>
      <c r="S718">
        <v>1340</v>
      </c>
      <c r="T718">
        <v>2085.39</v>
      </c>
      <c r="U718"/>
      <c r="V718"/>
      <c r="W718">
        <v>25.56</v>
      </c>
      <c r="X718">
        <v>3.1829999999999997E-2</v>
      </c>
      <c r="Y718">
        <v>2.6169999999999999E-2</v>
      </c>
      <c r="Z718">
        <v>2.7390000000000001E-2</v>
      </c>
      <c r="AA718">
        <v>2.8500000000000001E-2</v>
      </c>
      <c r="AB718">
        <v>2.997E-2</v>
      </c>
      <c r="AC718">
        <v>3.1060000000000001E-2</v>
      </c>
      <c r="AD718">
        <v>2.4279999999999999E-2</v>
      </c>
      <c r="AE718">
        <v>2.529E-2</v>
      </c>
      <c r="AF718">
        <v>2.5829999999999999E-2</v>
      </c>
      <c r="AG718">
        <v>2.682E-2</v>
      </c>
      <c r="AH718">
        <v>3.0429999999999999E-2</v>
      </c>
      <c r="AI718"/>
      <c r="AJ718"/>
      <c r="AK718"/>
      <c r="AL718">
        <v>2.6800000000000001E-2</v>
      </c>
      <c r="AM718">
        <v>2.7699999999999999E-2</v>
      </c>
      <c r="AN718">
        <v>2.9329999999999998E-2</v>
      </c>
      <c r="AO718"/>
      <c r="AP718">
        <v>1.0959999999999999E-2</v>
      </c>
      <c r="AQ718">
        <v>1.1299999999999999E-3</v>
      </c>
      <c r="AR718">
        <v>1.8689999999999998E-2</v>
      </c>
      <c r="AS718">
        <v>4.6000000000000001E-4</v>
      </c>
      <c r="AT718">
        <v>1.7600000000000001E-3</v>
      </c>
      <c r="AU718">
        <v>4.4000000000000003E-3</v>
      </c>
      <c r="AV718">
        <v>7.7999999999999996E-3</v>
      </c>
      <c r="AW718">
        <v>267.39999999999998</v>
      </c>
      <c r="AX718">
        <v>-152.09024390243908</v>
      </c>
      <c r="AY718" t="s">
        <v>631</v>
      </c>
      <c r="AZ718" s="45">
        <v>45217.93125671296</v>
      </c>
    </row>
    <row r="719" spans="2:52">
      <c r="B719">
        <v>805</v>
      </c>
      <c r="C719" s="1">
        <v>44228</v>
      </c>
      <c r="D719">
        <v>6.4743000000000004</v>
      </c>
      <c r="E719">
        <v>6.4494999999999996</v>
      </c>
      <c r="F719">
        <v>261.07</v>
      </c>
      <c r="G719">
        <v>186.53</v>
      </c>
      <c r="H719"/>
      <c r="I719">
        <v>62.56</v>
      </c>
      <c r="J719"/>
      <c r="K719"/>
      <c r="L719"/>
      <c r="M719">
        <v>90.45</v>
      </c>
      <c r="N719"/>
      <c r="O719"/>
      <c r="P719"/>
      <c r="Q719"/>
      <c r="R719">
        <v>7216.5</v>
      </c>
      <c r="S719">
        <v>1340</v>
      </c>
      <c r="T719">
        <v>2085.39</v>
      </c>
      <c r="U719"/>
      <c r="V719"/>
      <c r="W719">
        <v>30.24</v>
      </c>
      <c r="X719">
        <v>3.175E-2</v>
      </c>
      <c r="Y719">
        <v>2.5930000000000002E-2</v>
      </c>
      <c r="Z719">
        <v>2.775E-2</v>
      </c>
      <c r="AA719">
        <v>2.8309999999999998E-2</v>
      </c>
      <c r="AB719">
        <v>2.9839999999999998E-2</v>
      </c>
      <c r="AC719">
        <v>3.1060000000000001E-2</v>
      </c>
      <c r="AD719">
        <v>2.4279999999999999E-2</v>
      </c>
      <c r="AE719">
        <v>2.5520000000000001E-2</v>
      </c>
      <c r="AF719">
        <v>2.5940000000000001E-2</v>
      </c>
      <c r="AG719">
        <v>2.7029999999999998E-2</v>
      </c>
      <c r="AH719">
        <v>3.329E-2</v>
      </c>
      <c r="AI719"/>
      <c r="AJ719"/>
      <c r="AK719"/>
      <c r="AL719">
        <v>2.6859999999999998E-2</v>
      </c>
      <c r="AM719">
        <v>2.7689999999999999E-2</v>
      </c>
      <c r="AN719">
        <v>2.9329999999999998E-2</v>
      </c>
      <c r="AO719"/>
      <c r="AP719">
        <v>1.0789999999999999E-2</v>
      </c>
      <c r="AQ719">
        <v>1.07E-3</v>
      </c>
      <c r="AR719">
        <v>1.8540000000000001E-2</v>
      </c>
      <c r="AS719">
        <v>4.8000000000000001E-4</v>
      </c>
      <c r="AT719">
        <v>1.73E-3</v>
      </c>
      <c r="AU719">
        <v>4.2399999999999998E-3</v>
      </c>
      <c r="AV719">
        <v>7.62E-3</v>
      </c>
      <c r="AW719">
        <v>265.8</v>
      </c>
      <c r="AX719">
        <v>-152.09024390243908</v>
      </c>
      <c r="AY719" t="s">
        <v>631</v>
      </c>
      <c r="AZ719" s="45">
        <v>45217.93125671296</v>
      </c>
    </row>
    <row r="720" spans="2:52">
      <c r="B720">
        <v>804</v>
      </c>
      <c r="C720" s="1">
        <v>44225</v>
      </c>
      <c r="D720">
        <v>6.4961000000000002</v>
      </c>
      <c r="E720">
        <v>6.4836</v>
      </c>
      <c r="F720">
        <v>260.74</v>
      </c>
      <c r="G720">
        <v>186.44</v>
      </c>
      <c r="H720"/>
      <c r="I720">
        <v>62.69</v>
      </c>
      <c r="J720"/>
      <c r="K720"/>
      <c r="L720"/>
      <c r="M720">
        <v>90.65</v>
      </c>
      <c r="N720"/>
      <c r="O720"/>
      <c r="P720"/>
      <c r="Q720"/>
      <c r="R720">
        <v>7216.5</v>
      </c>
      <c r="S720">
        <v>1340</v>
      </c>
      <c r="T720">
        <v>2085.39</v>
      </c>
      <c r="U720"/>
      <c r="V720"/>
      <c r="W720">
        <v>33.090000000000003</v>
      </c>
      <c r="X720">
        <v>3.1850000000000003E-2</v>
      </c>
      <c r="Y720">
        <v>2.682E-2</v>
      </c>
      <c r="Z720">
        <v>2.8199999999999999E-2</v>
      </c>
      <c r="AA720">
        <v>2.8830000000000001E-2</v>
      </c>
      <c r="AB720">
        <v>3.0030000000000001E-2</v>
      </c>
      <c r="AC720">
        <v>3.1060000000000001E-2</v>
      </c>
      <c r="AD720">
        <v>2.4279999999999999E-2</v>
      </c>
      <c r="AE720">
        <v>2.5520000000000001E-2</v>
      </c>
      <c r="AF720">
        <v>2.5940000000000001E-2</v>
      </c>
      <c r="AG720">
        <v>2.7029999999999998E-2</v>
      </c>
      <c r="AH720">
        <v>3.4680000000000002E-2</v>
      </c>
      <c r="AI720"/>
      <c r="AJ720"/>
      <c r="AK720"/>
      <c r="AL720">
        <v>2.726E-2</v>
      </c>
      <c r="AM720">
        <v>2.7969999999999998E-2</v>
      </c>
      <c r="AN720">
        <v>2.954E-2</v>
      </c>
      <c r="AO720"/>
      <c r="AP720">
        <v>1.0659999999999999E-2</v>
      </c>
      <c r="AQ720">
        <v>1.09E-3</v>
      </c>
      <c r="AR720">
        <v>1.8290000000000001E-2</v>
      </c>
      <c r="AS720">
        <v>4.8000000000000001E-4</v>
      </c>
      <c r="AT720">
        <v>1.6999999999999999E-3</v>
      </c>
      <c r="AU720">
        <v>4.1900000000000001E-3</v>
      </c>
      <c r="AV720">
        <v>7.5500000000000003E-3</v>
      </c>
      <c r="AW720">
        <v>271.3</v>
      </c>
      <c r="AX720">
        <v>-152.09024390243908</v>
      </c>
      <c r="AY720" t="s">
        <v>631</v>
      </c>
      <c r="AZ720" s="45">
        <v>45217.93125671296</v>
      </c>
    </row>
    <row r="721" spans="2:52">
      <c r="B721">
        <v>803</v>
      </c>
      <c r="C721" s="1">
        <v>44224</v>
      </c>
      <c r="D721">
        <v>6.4726999999999997</v>
      </c>
      <c r="E721">
        <v>6.4650999999999996</v>
      </c>
      <c r="F721">
        <v>260.72000000000003</v>
      </c>
      <c r="G721">
        <v>186.5</v>
      </c>
      <c r="H721"/>
      <c r="I721">
        <v>62.69</v>
      </c>
      <c r="J721"/>
      <c r="K721"/>
      <c r="L721"/>
      <c r="M721">
        <v>90.17</v>
      </c>
      <c r="N721"/>
      <c r="O721"/>
      <c r="P721"/>
      <c r="Q721"/>
      <c r="R721">
        <v>7216.5</v>
      </c>
      <c r="S721">
        <v>1340</v>
      </c>
      <c r="T721">
        <v>2085.39</v>
      </c>
      <c r="U721"/>
      <c r="V721"/>
      <c r="W721">
        <v>30.21</v>
      </c>
      <c r="X721">
        <v>3.1969999999999998E-2</v>
      </c>
      <c r="Y721">
        <v>2.656E-2</v>
      </c>
      <c r="Z721">
        <v>2.7869999999999999E-2</v>
      </c>
      <c r="AA721">
        <v>2.8740000000000002E-2</v>
      </c>
      <c r="AB721">
        <v>3.0259999999999999E-2</v>
      </c>
      <c r="AC721">
        <v>3.1060000000000001E-2</v>
      </c>
      <c r="AD721">
        <v>2.4279999999999999E-2</v>
      </c>
      <c r="AE721">
        <v>2.494E-2</v>
      </c>
      <c r="AF721">
        <v>2.5649999999999999E-2</v>
      </c>
      <c r="AG721">
        <v>2.6769999999999999E-2</v>
      </c>
      <c r="AH721">
        <v>3.1379999999999998E-2</v>
      </c>
      <c r="AI721"/>
      <c r="AJ721"/>
      <c r="AK721"/>
      <c r="AL721">
        <v>2.7189999999999999E-2</v>
      </c>
      <c r="AM721">
        <v>2.8000000000000001E-2</v>
      </c>
      <c r="AN721">
        <v>2.9559999999999999E-2</v>
      </c>
      <c r="AO721"/>
      <c r="AP721">
        <v>1.0449999999999999E-2</v>
      </c>
      <c r="AQ721">
        <v>1.17E-3</v>
      </c>
      <c r="AR721">
        <v>1.805E-2</v>
      </c>
      <c r="AS721">
        <v>5.2999999999999998E-4</v>
      </c>
      <c r="AT721">
        <v>1.81E-3</v>
      </c>
      <c r="AU721">
        <v>4.2700000000000004E-3</v>
      </c>
      <c r="AV721">
        <v>7.3400000000000002E-3</v>
      </c>
      <c r="AW721">
        <v>269.3</v>
      </c>
      <c r="AX721">
        <v>-152.09024390243908</v>
      </c>
      <c r="AY721" t="s">
        <v>631</v>
      </c>
      <c r="AZ721" s="45">
        <v>45217.93125671296</v>
      </c>
    </row>
    <row r="722" spans="2:52">
      <c r="B722">
        <v>802</v>
      </c>
      <c r="C722" s="1">
        <v>44223</v>
      </c>
      <c r="D722">
        <v>6.4870999999999999</v>
      </c>
      <c r="E722">
        <v>6.4801000000000002</v>
      </c>
      <c r="F722">
        <v>261.14</v>
      </c>
      <c r="G722">
        <v>186.64</v>
      </c>
      <c r="H722"/>
      <c r="I722">
        <v>60.59</v>
      </c>
      <c r="J722"/>
      <c r="K722"/>
      <c r="L722"/>
      <c r="M722">
        <v>90.39</v>
      </c>
      <c r="N722"/>
      <c r="O722"/>
      <c r="P722"/>
      <c r="Q722"/>
      <c r="R722">
        <v>7216.5</v>
      </c>
      <c r="S722">
        <v>1340</v>
      </c>
      <c r="T722">
        <v>2085.39</v>
      </c>
      <c r="U722"/>
      <c r="V722"/>
      <c r="W722">
        <v>37.21</v>
      </c>
      <c r="X722">
        <v>3.1640000000000001E-2</v>
      </c>
      <c r="Y722">
        <v>2.5850000000000001E-2</v>
      </c>
      <c r="Z722">
        <v>2.742E-2</v>
      </c>
      <c r="AA722">
        <v>2.828E-2</v>
      </c>
      <c r="AB722">
        <v>2.9819999999999999E-2</v>
      </c>
      <c r="AC722">
        <v>3.107E-2</v>
      </c>
      <c r="AD722">
        <v>2.4279999999999999E-2</v>
      </c>
      <c r="AE722">
        <v>2.494E-2</v>
      </c>
      <c r="AF722">
        <v>2.538E-2</v>
      </c>
      <c r="AG722">
        <v>2.6460000000000001E-2</v>
      </c>
      <c r="AH722">
        <v>3.0079999999999999E-2</v>
      </c>
      <c r="AI722"/>
      <c r="AJ722"/>
      <c r="AK722"/>
      <c r="AL722">
        <v>2.6970000000000001E-2</v>
      </c>
      <c r="AM722">
        <v>2.793E-2</v>
      </c>
      <c r="AN722">
        <v>2.938E-2</v>
      </c>
      <c r="AO722"/>
      <c r="AP722">
        <v>1.0160000000000001E-2</v>
      </c>
      <c r="AQ722">
        <v>1.1900000000000001E-3</v>
      </c>
      <c r="AR722">
        <v>1.7739999999999999E-2</v>
      </c>
      <c r="AS722">
        <v>6.0999999999999997E-4</v>
      </c>
      <c r="AT722">
        <v>1.75E-3</v>
      </c>
      <c r="AU722">
        <v>4.1099999999999999E-3</v>
      </c>
      <c r="AV722">
        <v>7.0800000000000004E-3</v>
      </c>
      <c r="AW722">
        <v>265.29999999999995</v>
      </c>
      <c r="AX722">
        <v>-152.09024390243908</v>
      </c>
      <c r="AY722" t="s">
        <v>631</v>
      </c>
      <c r="AZ722" s="45">
        <v>45217.93125671296</v>
      </c>
    </row>
    <row r="723" spans="2:52">
      <c r="B723">
        <v>801</v>
      </c>
      <c r="C723" s="1">
        <v>44222</v>
      </c>
      <c r="D723">
        <v>6.4969999999999999</v>
      </c>
      <c r="E723">
        <v>6.4814999999999996</v>
      </c>
      <c r="F723">
        <v>261.19</v>
      </c>
      <c r="G723">
        <v>186.53</v>
      </c>
      <c r="H723"/>
      <c r="I723">
        <v>60.59</v>
      </c>
      <c r="J723"/>
      <c r="K723"/>
      <c r="L723"/>
      <c r="M723">
        <v>90.24</v>
      </c>
      <c r="N723"/>
      <c r="O723"/>
      <c r="P723"/>
      <c r="Q723"/>
      <c r="R723">
        <v>7216.5</v>
      </c>
      <c r="S723">
        <v>1340</v>
      </c>
      <c r="T723">
        <v>2085.39</v>
      </c>
      <c r="U723"/>
      <c r="V723"/>
      <c r="W723">
        <v>23.02</v>
      </c>
      <c r="X723">
        <v>3.168E-2</v>
      </c>
      <c r="Y723">
        <v>2.597E-2</v>
      </c>
      <c r="Z723">
        <v>2.7230000000000001E-2</v>
      </c>
      <c r="AA723">
        <v>2.8320000000000001E-2</v>
      </c>
      <c r="AB723">
        <v>2.9829999999999999E-2</v>
      </c>
      <c r="AC723">
        <v>3.1009999999999999E-2</v>
      </c>
      <c r="AD723">
        <v>2.4279999999999999E-2</v>
      </c>
      <c r="AE723">
        <v>2.494E-2</v>
      </c>
      <c r="AF723">
        <v>2.5159999999999998E-2</v>
      </c>
      <c r="AG723">
        <v>2.6270000000000002E-2</v>
      </c>
      <c r="AH723">
        <v>2.845E-2</v>
      </c>
      <c r="AI723"/>
      <c r="AJ723"/>
      <c r="AK723"/>
      <c r="AL723">
        <v>2.681E-2</v>
      </c>
      <c r="AM723">
        <v>2.767E-2</v>
      </c>
      <c r="AN723">
        <v>2.9190000000000001E-2</v>
      </c>
      <c r="AO723"/>
      <c r="AP723">
        <v>1.035E-2</v>
      </c>
      <c r="AQ723">
        <v>1.2099999999999999E-3</v>
      </c>
      <c r="AR723">
        <v>1.7909999999999999E-2</v>
      </c>
      <c r="AS723">
        <v>6.3000000000000003E-4</v>
      </c>
      <c r="AT723">
        <v>1.7799999999999999E-3</v>
      </c>
      <c r="AU723">
        <v>4.0899999999999999E-3</v>
      </c>
      <c r="AV723">
        <v>7.2199999999999999E-3</v>
      </c>
      <c r="AW723">
        <v>265.40000000000003</v>
      </c>
      <c r="AX723">
        <v>-152.09024390243908</v>
      </c>
      <c r="AY723" t="s">
        <v>631</v>
      </c>
      <c r="AZ723" s="45">
        <v>45217.93125671296</v>
      </c>
    </row>
    <row r="724" spans="2:52">
      <c r="B724">
        <v>800</v>
      </c>
      <c r="C724" s="1">
        <v>44221</v>
      </c>
      <c r="D724">
        <v>6.4653</v>
      </c>
      <c r="E724">
        <v>6.4619999999999997</v>
      </c>
      <c r="F724">
        <v>261.64</v>
      </c>
      <c r="G724">
        <v>186.53</v>
      </c>
      <c r="H724"/>
      <c r="I724">
        <v>60.59</v>
      </c>
      <c r="J724"/>
      <c r="K724"/>
      <c r="L724"/>
      <c r="M724">
        <v>90.13</v>
      </c>
      <c r="N724"/>
      <c r="O724"/>
      <c r="P724"/>
      <c r="Q724"/>
      <c r="R724">
        <v>7216.5</v>
      </c>
      <c r="S724">
        <v>1340</v>
      </c>
      <c r="T724">
        <v>2085.39</v>
      </c>
      <c r="U724"/>
      <c r="V724"/>
      <c r="W724">
        <v>23.19</v>
      </c>
      <c r="X724">
        <v>3.143E-2</v>
      </c>
      <c r="Y724">
        <v>2.3230000000000001E-2</v>
      </c>
      <c r="Z724">
        <v>2.6610000000000002E-2</v>
      </c>
      <c r="AA724">
        <v>2.777E-2</v>
      </c>
      <c r="AB724">
        <v>2.937E-2</v>
      </c>
      <c r="AC724">
        <v>3.1099999999999999E-2</v>
      </c>
      <c r="AD724">
        <v>2.4279999999999999E-2</v>
      </c>
      <c r="AE724">
        <v>2.494E-2</v>
      </c>
      <c r="AF724">
        <v>2.5170000000000001E-2</v>
      </c>
      <c r="AG724">
        <v>2.6100000000000002E-2</v>
      </c>
      <c r="AH724">
        <v>2.5090000000000001E-2</v>
      </c>
      <c r="AI724"/>
      <c r="AJ724"/>
      <c r="AK724"/>
      <c r="AL724">
        <v>2.6079999999999999E-2</v>
      </c>
      <c r="AM724">
        <v>2.7E-2</v>
      </c>
      <c r="AN724">
        <v>2.8639999999999999E-2</v>
      </c>
      <c r="AO724"/>
      <c r="AP724">
        <v>1.03E-2</v>
      </c>
      <c r="AQ724">
        <v>1.15E-3</v>
      </c>
      <c r="AR724">
        <v>1.7919999999999998E-2</v>
      </c>
      <c r="AS724">
        <v>6.8000000000000005E-4</v>
      </c>
      <c r="AT724">
        <v>1.72E-3</v>
      </c>
      <c r="AU724">
        <v>4.0200000000000001E-3</v>
      </c>
      <c r="AV724">
        <v>7.1500000000000001E-3</v>
      </c>
      <c r="AW724">
        <v>260.5</v>
      </c>
      <c r="AX724">
        <v>-152.09024390243908</v>
      </c>
      <c r="AY724" t="s">
        <v>631</v>
      </c>
      <c r="AZ724" s="45">
        <v>45217.93125671296</v>
      </c>
    </row>
    <row r="725" spans="2:52">
      <c r="B725">
        <v>799</v>
      </c>
      <c r="C725" s="1">
        <v>44218</v>
      </c>
      <c r="D725">
        <v>6.4617000000000004</v>
      </c>
      <c r="E725">
        <v>6.4656000000000002</v>
      </c>
      <c r="F725">
        <v>261.12</v>
      </c>
      <c r="G725">
        <v>186.02</v>
      </c>
      <c r="H725"/>
      <c r="I725">
        <v>57.84</v>
      </c>
      <c r="J725"/>
      <c r="K725"/>
      <c r="L725"/>
      <c r="M725">
        <v>90.47</v>
      </c>
      <c r="N725"/>
      <c r="O725"/>
      <c r="P725"/>
      <c r="Q725"/>
      <c r="R725">
        <v>7216.5</v>
      </c>
      <c r="S725">
        <v>1340</v>
      </c>
      <c r="T725">
        <v>2085.39</v>
      </c>
      <c r="U725"/>
      <c r="V725"/>
      <c r="W725">
        <v>21.91</v>
      </c>
      <c r="X725">
        <v>3.1260000000000003E-2</v>
      </c>
      <c r="Y725">
        <v>2.3230000000000001E-2</v>
      </c>
      <c r="Z725">
        <v>2.64E-2</v>
      </c>
      <c r="AA725">
        <v>2.7560000000000001E-2</v>
      </c>
      <c r="AB725">
        <v>2.9139999999999999E-2</v>
      </c>
      <c r="AC725">
        <v>3.1099999999999999E-2</v>
      </c>
      <c r="AD725">
        <v>2.4279999999999999E-2</v>
      </c>
      <c r="AE725">
        <v>2.494E-2</v>
      </c>
      <c r="AF725">
        <v>2.513E-2</v>
      </c>
      <c r="AG725">
        <v>2.6100000000000002E-2</v>
      </c>
      <c r="AH725">
        <v>2.3900000000000001E-2</v>
      </c>
      <c r="AI725"/>
      <c r="AJ725"/>
      <c r="AK725"/>
      <c r="AL725">
        <v>2.5950000000000001E-2</v>
      </c>
      <c r="AM725">
        <v>2.69E-2</v>
      </c>
      <c r="AN725">
        <v>2.852E-2</v>
      </c>
      <c r="AO725"/>
      <c r="AP725">
        <v>1.086E-2</v>
      </c>
      <c r="AQ725">
        <v>1.2099999999999999E-3</v>
      </c>
      <c r="AR725">
        <v>1.847E-2</v>
      </c>
      <c r="AS725">
        <v>7.1000000000000002E-4</v>
      </c>
      <c r="AT725">
        <v>1.8600000000000001E-3</v>
      </c>
      <c r="AU725">
        <v>4.3099999999999996E-3</v>
      </c>
      <c r="AV725">
        <v>7.62E-3</v>
      </c>
      <c r="AW725">
        <v>257</v>
      </c>
      <c r="AX725">
        <v>-152.09024390243908</v>
      </c>
      <c r="AY725" t="s">
        <v>631</v>
      </c>
      <c r="AZ725" s="45">
        <v>45217.93125671296</v>
      </c>
    </row>
    <row r="726" spans="2:52">
      <c r="B726">
        <v>798</v>
      </c>
      <c r="C726" s="1">
        <v>44217</v>
      </c>
      <c r="D726">
        <v>6.4808000000000003</v>
      </c>
      <c r="E726">
        <v>6.4790999999999999</v>
      </c>
      <c r="F726">
        <v>260.92</v>
      </c>
      <c r="G726">
        <v>185.88</v>
      </c>
      <c r="H726"/>
      <c r="I726">
        <v>57.84</v>
      </c>
      <c r="J726"/>
      <c r="K726"/>
      <c r="L726"/>
      <c r="M726">
        <v>90.5</v>
      </c>
      <c r="N726"/>
      <c r="O726"/>
      <c r="P726"/>
      <c r="Q726"/>
      <c r="R726">
        <v>7216.5</v>
      </c>
      <c r="S726">
        <v>1340</v>
      </c>
      <c r="T726">
        <v>2085.39</v>
      </c>
      <c r="U726"/>
      <c r="V726"/>
      <c r="W726">
        <v>21.32</v>
      </c>
      <c r="X726">
        <v>3.1440000000000003E-2</v>
      </c>
      <c r="Y726">
        <v>2.3740000000000001E-2</v>
      </c>
      <c r="Z726">
        <v>2.6450000000000001E-2</v>
      </c>
      <c r="AA726">
        <v>2.7529999999999999E-2</v>
      </c>
      <c r="AB726">
        <v>2.92E-2</v>
      </c>
      <c r="AC726">
        <v>3.1099999999999999E-2</v>
      </c>
      <c r="AD726">
        <v>2.4279999999999999E-2</v>
      </c>
      <c r="AE726">
        <v>2.496E-2</v>
      </c>
      <c r="AF726">
        <v>2.5420000000000002E-2</v>
      </c>
      <c r="AG726">
        <v>2.64E-2</v>
      </c>
      <c r="AH726">
        <v>2.6210000000000001E-2</v>
      </c>
      <c r="AI726"/>
      <c r="AJ726"/>
      <c r="AK726"/>
      <c r="AL726">
        <v>2.5819999999999999E-2</v>
      </c>
      <c r="AM726">
        <v>2.6790000000000001E-2</v>
      </c>
      <c r="AN726">
        <v>2.8459999999999999E-2</v>
      </c>
      <c r="AO726"/>
      <c r="AP726">
        <v>1.106E-2</v>
      </c>
      <c r="AQ726">
        <v>1.1900000000000001E-3</v>
      </c>
      <c r="AR726">
        <v>1.8689999999999998E-2</v>
      </c>
      <c r="AS726">
        <v>7.1000000000000002E-4</v>
      </c>
      <c r="AT726">
        <v>1.8600000000000001E-3</v>
      </c>
      <c r="AU726">
        <v>4.45E-3</v>
      </c>
      <c r="AV726">
        <v>7.7600000000000004E-3</v>
      </c>
      <c r="AW726">
        <v>256.7</v>
      </c>
      <c r="AX726">
        <v>-152.09024390243908</v>
      </c>
      <c r="AY726" t="s">
        <v>631</v>
      </c>
      <c r="AZ726" s="45">
        <v>45217.93125671296</v>
      </c>
    </row>
    <row r="727" spans="2:52">
      <c r="B727">
        <v>797</v>
      </c>
      <c r="C727" s="1">
        <v>44216</v>
      </c>
      <c r="D727">
        <v>6.4970999999999997</v>
      </c>
      <c r="E727">
        <v>6.4924999999999997</v>
      </c>
      <c r="F727">
        <v>260.72000000000003</v>
      </c>
      <c r="G727">
        <v>185.79</v>
      </c>
      <c r="H727"/>
      <c r="I727">
        <v>57.84</v>
      </c>
      <c r="J727"/>
      <c r="K727"/>
      <c r="L727"/>
      <c r="M727">
        <v>90.77</v>
      </c>
      <c r="N727"/>
      <c r="O727"/>
      <c r="P727"/>
      <c r="Q727"/>
      <c r="R727">
        <v>7216.5</v>
      </c>
      <c r="S727">
        <v>1340</v>
      </c>
      <c r="T727">
        <v>2085.39</v>
      </c>
      <c r="U727"/>
      <c r="V727"/>
      <c r="W727">
        <v>21.58</v>
      </c>
      <c r="X727">
        <v>3.159E-2</v>
      </c>
      <c r="Y727">
        <v>2.4660000000000001E-2</v>
      </c>
      <c r="Z727">
        <v>2.6890000000000001E-2</v>
      </c>
      <c r="AA727">
        <v>2.7830000000000001E-2</v>
      </c>
      <c r="AB727">
        <v>2.9430000000000001E-2</v>
      </c>
      <c r="AC727">
        <v>3.1099999999999999E-2</v>
      </c>
      <c r="AD727">
        <v>2.4279999999999999E-2</v>
      </c>
      <c r="AE727">
        <v>2.4570000000000002E-2</v>
      </c>
      <c r="AF727">
        <v>2.5170000000000001E-2</v>
      </c>
      <c r="AG727">
        <v>2.5909999999999999E-2</v>
      </c>
      <c r="AH727">
        <v>2.614E-2</v>
      </c>
      <c r="AI727"/>
      <c r="AJ727"/>
      <c r="AK727"/>
      <c r="AL727">
        <v>2.6030000000000001E-2</v>
      </c>
      <c r="AM727">
        <v>2.6970000000000001E-2</v>
      </c>
      <c r="AN727">
        <v>2.8629999999999999E-2</v>
      </c>
      <c r="AO727"/>
      <c r="AP727">
        <v>1.0800000000000001E-2</v>
      </c>
      <c r="AQ727">
        <v>1.2700000000000001E-3</v>
      </c>
      <c r="AR727">
        <v>1.83E-2</v>
      </c>
      <c r="AS727">
        <v>7.2999999999999996E-4</v>
      </c>
      <c r="AT727">
        <v>1.91E-3</v>
      </c>
      <c r="AU727">
        <v>4.4099999999999999E-3</v>
      </c>
      <c r="AV727">
        <v>7.62E-3</v>
      </c>
      <c r="AW727">
        <v>259.20000000000005</v>
      </c>
      <c r="AX727">
        <v>-152.09024390243908</v>
      </c>
      <c r="AY727" t="s">
        <v>631</v>
      </c>
      <c r="AZ727" s="45">
        <v>45217.93125671296</v>
      </c>
    </row>
    <row r="728" spans="2:52">
      <c r="B728">
        <v>796</v>
      </c>
      <c r="C728" s="1">
        <v>44215</v>
      </c>
      <c r="D728">
        <v>6.4847000000000001</v>
      </c>
      <c r="E728">
        <v>6.4809000000000001</v>
      </c>
      <c r="F728">
        <v>260.5</v>
      </c>
      <c r="G728">
        <v>185.61</v>
      </c>
      <c r="H728"/>
      <c r="I728">
        <v>57.84</v>
      </c>
      <c r="J728"/>
      <c r="K728"/>
      <c r="L728"/>
      <c r="M728">
        <v>90.77</v>
      </c>
      <c r="N728"/>
      <c r="O728"/>
      <c r="P728"/>
      <c r="Q728"/>
      <c r="R728">
        <v>7216.5</v>
      </c>
      <c r="S728">
        <v>1340</v>
      </c>
      <c r="T728">
        <v>2085.39</v>
      </c>
      <c r="U728"/>
      <c r="V728"/>
      <c r="W728">
        <v>23.24</v>
      </c>
      <c r="X728">
        <v>3.1609999999999999E-2</v>
      </c>
      <c r="Y728">
        <v>2.3890000000000002E-2</v>
      </c>
      <c r="Z728">
        <v>2.7019999999999999E-2</v>
      </c>
      <c r="AA728">
        <v>2.8080000000000001E-2</v>
      </c>
      <c r="AB728">
        <v>2.963E-2</v>
      </c>
      <c r="AC728">
        <v>3.1109999999999999E-2</v>
      </c>
      <c r="AD728">
        <v>2.46E-2</v>
      </c>
      <c r="AE728">
        <v>2.4910000000000002E-2</v>
      </c>
      <c r="AF728">
        <v>2.5270000000000001E-2</v>
      </c>
      <c r="AG728">
        <v>2.6020000000000001E-2</v>
      </c>
      <c r="AH728">
        <v>2.5780000000000001E-2</v>
      </c>
      <c r="AI728"/>
      <c r="AJ728"/>
      <c r="AK728"/>
      <c r="AL728">
        <v>2.6110000000000001E-2</v>
      </c>
      <c r="AM728">
        <v>2.7099999999999999E-2</v>
      </c>
      <c r="AN728">
        <v>2.879E-2</v>
      </c>
      <c r="AO728"/>
      <c r="AP728">
        <v>1.089E-2</v>
      </c>
      <c r="AQ728">
        <v>1.31E-3</v>
      </c>
      <c r="AR728">
        <v>1.8339999999999999E-2</v>
      </c>
      <c r="AS728">
        <v>7.1000000000000002E-4</v>
      </c>
      <c r="AT728">
        <v>1.98E-3</v>
      </c>
      <c r="AU728">
        <v>4.45E-3</v>
      </c>
      <c r="AV728">
        <v>7.6800000000000002E-3</v>
      </c>
      <c r="AW728">
        <v>261</v>
      </c>
      <c r="AX728">
        <v>-152.09024390243908</v>
      </c>
      <c r="AY728" t="s">
        <v>631</v>
      </c>
      <c r="AZ728" s="45">
        <v>45217.93125671296</v>
      </c>
    </row>
    <row r="729" spans="2:52">
      <c r="B729">
        <v>795</v>
      </c>
      <c r="C729" s="1">
        <v>44214</v>
      </c>
      <c r="D729">
        <v>6.4642999999999997</v>
      </c>
      <c r="E729">
        <v>6.4744999999999999</v>
      </c>
      <c r="F729">
        <v>260.35000000000002</v>
      </c>
      <c r="G729">
        <v>185.21</v>
      </c>
      <c r="H729"/>
      <c r="I729">
        <v>57.84</v>
      </c>
      <c r="J729"/>
      <c r="K729"/>
      <c r="L729"/>
      <c r="M729">
        <v>90.24</v>
      </c>
      <c r="N729"/>
      <c r="O729"/>
      <c r="P729"/>
      <c r="Q729"/>
      <c r="R729">
        <v>7216.5</v>
      </c>
      <c r="S729">
        <v>1340</v>
      </c>
      <c r="T729">
        <v>2085.39</v>
      </c>
      <c r="U729"/>
      <c r="V729"/>
      <c r="W729">
        <v>24.34</v>
      </c>
      <c r="X729">
        <v>3.1759999999999997E-2</v>
      </c>
      <c r="Y729">
        <v>2.358E-2</v>
      </c>
      <c r="Z729">
        <v>2.7050000000000001E-2</v>
      </c>
      <c r="AA729">
        <v>2.826E-2</v>
      </c>
      <c r="AB729">
        <v>2.9919999999999999E-2</v>
      </c>
      <c r="AC729">
        <v>3.1109999999999999E-2</v>
      </c>
      <c r="AD729">
        <v>2.4410000000000001E-2</v>
      </c>
      <c r="AE729">
        <v>2.4809999999999999E-2</v>
      </c>
      <c r="AF729">
        <v>2.5219999999999999E-2</v>
      </c>
      <c r="AG729">
        <v>2.5909999999999999E-2</v>
      </c>
      <c r="AH729">
        <v>2.4060000000000002E-2</v>
      </c>
      <c r="AI729"/>
      <c r="AJ729"/>
      <c r="AK729"/>
      <c r="AL729">
        <v>2.6040000000000001E-2</v>
      </c>
      <c r="AM729">
        <v>2.691E-2</v>
      </c>
      <c r="AN729">
        <v>2.877E-2</v>
      </c>
      <c r="AO729"/>
      <c r="AP729">
        <v>1.0829999999999999E-2</v>
      </c>
      <c r="AQ729">
        <v>1.33E-3</v>
      </c>
      <c r="AR729">
        <v>1.8329999999999999E-2</v>
      </c>
      <c r="AS729">
        <v>7.6000000000000004E-4</v>
      </c>
      <c r="AT729">
        <v>2.0400000000000001E-3</v>
      </c>
      <c r="AU729">
        <v>4.4999999999999997E-3</v>
      </c>
      <c r="AV729">
        <v>7.6800000000000002E-3</v>
      </c>
      <c r="AW729">
        <v>262.2</v>
      </c>
      <c r="AX729">
        <v>-152.09024390243908</v>
      </c>
      <c r="AY729" t="s">
        <v>631</v>
      </c>
      <c r="AZ729" s="45">
        <v>45217.93125671296</v>
      </c>
    </row>
    <row r="730" spans="2:52">
      <c r="B730">
        <v>794</v>
      </c>
      <c r="C730" s="1">
        <v>44211</v>
      </c>
      <c r="D730">
        <v>6.4669999999999996</v>
      </c>
      <c r="E730">
        <v>6.4683000000000002</v>
      </c>
      <c r="F730">
        <v>260.35000000000002</v>
      </c>
      <c r="G730">
        <v>185.21</v>
      </c>
      <c r="H730"/>
      <c r="I730">
        <v>57.84</v>
      </c>
      <c r="J730"/>
      <c r="K730"/>
      <c r="L730"/>
      <c r="M730">
        <v>90.36</v>
      </c>
      <c r="N730"/>
      <c r="O730"/>
      <c r="P730"/>
      <c r="Q730"/>
      <c r="R730">
        <v>7216.5</v>
      </c>
      <c r="S730">
        <v>1340</v>
      </c>
      <c r="T730">
        <v>2085.39</v>
      </c>
      <c r="U730"/>
      <c r="V730"/>
      <c r="W730">
        <v>24.34</v>
      </c>
      <c r="X730">
        <v>3.1480000000000001E-2</v>
      </c>
      <c r="Y730">
        <v>2.282E-2</v>
      </c>
      <c r="Z730">
        <v>2.657E-2</v>
      </c>
      <c r="AA730">
        <v>2.7629999999999998E-2</v>
      </c>
      <c r="AB730">
        <v>2.9479999999999999E-2</v>
      </c>
      <c r="AC730">
        <v>3.1109999999999999E-2</v>
      </c>
      <c r="AD730">
        <v>2.4410000000000001E-2</v>
      </c>
      <c r="AE730">
        <v>2.4809999999999999E-2</v>
      </c>
      <c r="AF730">
        <v>2.5219999999999999E-2</v>
      </c>
      <c r="AG730">
        <v>2.5909999999999999E-2</v>
      </c>
      <c r="AH730">
        <v>2.2419999999999999E-2</v>
      </c>
      <c r="AI730"/>
      <c r="AJ730"/>
      <c r="AK730"/>
      <c r="AL730">
        <v>2.5649999999999999E-2</v>
      </c>
      <c r="AM730">
        <v>2.6599999999999999E-2</v>
      </c>
      <c r="AN730">
        <v>2.835E-2</v>
      </c>
      <c r="AO730"/>
      <c r="AP730">
        <v>1.0829999999999999E-2</v>
      </c>
      <c r="AQ730">
        <v>1.33E-3</v>
      </c>
      <c r="AR730">
        <v>1.8329999999999999E-2</v>
      </c>
      <c r="AS730">
        <v>7.6000000000000004E-4</v>
      </c>
      <c r="AT730">
        <v>2.0400000000000001E-3</v>
      </c>
      <c r="AU730">
        <v>4.4999999999999997E-3</v>
      </c>
      <c r="AV730">
        <v>7.6800000000000002E-3</v>
      </c>
      <c r="AW730">
        <v>255.89999999999998</v>
      </c>
      <c r="AX730">
        <v>-152.09024390243908</v>
      </c>
      <c r="AY730" t="s">
        <v>631</v>
      </c>
      <c r="AZ730" s="45">
        <v>45217.93125671296</v>
      </c>
    </row>
    <row r="731" spans="2:52">
      <c r="B731">
        <v>793</v>
      </c>
      <c r="C731" s="1">
        <v>44210</v>
      </c>
      <c r="D731">
        <v>6.4424000000000001</v>
      </c>
      <c r="E731">
        <v>6.4635999999999996</v>
      </c>
      <c r="F731">
        <v>259.13</v>
      </c>
      <c r="G731">
        <v>184.94</v>
      </c>
      <c r="H731"/>
      <c r="I731">
        <v>57.84</v>
      </c>
      <c r="J731"/>
      <c r="K731"/>
      <c r="L731"/>
      <c r="M731">
        <v>90.09</v>
      </c>
      <c r="N731"/>
      <c r="O731"/>
      <c r="P731"/>
      <c r="Q731"/>
      <c r="R731">
        <v>7216.5</v>
      </c>
      <c r="S731">
        <v>1340</v>
      </c>
      <c r="T731">
        <v>2085.39</v>
      </c>
      <c r="U731"/>
      <c r="V731"/>
      <c r="W731">
        <v>23.25</v>
      </c>
      <c r="X731">
        <v>3.1130000000000001E-2</v>
      </c>
      <c r="Y731">
        <v>2.2710000000000001E-2</v>
      </c>
      <c r="Z731">
        <v>2.6249999999999999E-2</v>
      </c>
      <c r="AA731">
        <v>2.7199999999999998E-2</v>
      </c>
      <c r="AB731">
        <v>2.8879999999999999E-2</v>
      </c>
      <c r="AC731">
        <v>3.1109999999999999E-2</v>
      </c>
      <c r="AD731">
        <v>2.426E-2</v>
      </c>
      <c r="AE731">
        <v>2.4819999999999998E-2</v>
      </c>
      <c r="AF731">
        <v>2.5180000000000001E-2</v>
      </c>
      <c r="AG731">
        <v>2.5909999999999999E-2</v>
      </c>
      <c r="AH731">
        <v>2.2239999999999999E-2</v>
      </c>
      <c r="AI731"/>
      <c r="AJ731"/>
      <c r="AK731"/>
      <c r="AL731">
        <v>2.5059999999999999E-2</v>
      </c>
      <c r="AM731">
        <v>2.597E-2</v>
      </c>
      <c r="AN731">
        <v>2.775E-2</v>
      </c>
      <c r="AO731"/>
      <c r="AP731">
        <v>1.129E-2</v>
      </c>
      <c r="AQ731">
        <v>1.39E-3</v>
      </c>
      <c r="AR731">
        <v>1.8720000000000001E-2</v>
      </c>
      <c r="AS731">
        <v>7.2999999999999996E-4</v>
      </c>
      <c r="AT731">
        <v>2.2200000000000002E-3</v>
      </c>
      <c r="AU731">
        <v>4.8399999999999997E-3</v>
      </c>
      <c r="AV731">
        <v>8.1499999999999993E-3</v>
      </c>
      <c r="AW731">
        <v>249.79999999999998</v>
      </c>
      <c r="AX731">
        <v>-152.09024390243908</v>
      </c>
      <c r="AY731" t="s">
        <v>631</v>
      </c>
      <c r="AZ731" s="45">
        <v>45217.93125671296</v>
      </c>
    </row>
    <row r="732" spans="2:52">
      <c r="B732">
        <v>792</v>
      </c>
      <c r="C732" s="1">
        <v>44209</v>
      </c>
      <c r="D732">
        <v>6.4794</v>
      </c>
      <c r="E732">
        <v>6.4813999999999998</v>
      </c>
      <c r="F732">
        <v>258.32</v>
      </c>
      <c r="G732">
        <v>184.99</v>
      </c>
      <c r="H732"/>
      <c r="I732">
        <v>57.84</v>
      </c>
      <c r="J732"/>
      <c r="K732"/>
      <c r="L732"/>
      <c r="M732">
        <v>90.47</v>
      </c>
      <c r="N732"/>
      <c r="O732"/>
      <c r="P732"/>
      <c r="Q732"/>
      <c r="R732">
        <v>7216.5</v>
      </c>
      <c r="S732">
        <v>1340</v>
      </c>
      <c r="T732">
        <v>2085.39</v>
      </c>
      <c r="U732"/>
      <c r="V732"/>
      <c r="W732">
        <v>22.21</v>
      </c>
      <c r="X732">
        <v>3.1359999999999999E-2</v>
      </c>
      <c r="Y732">
        <v>2.1559999999999999E-2</v>
      </c>
      <c r="Z732">
        <v>2.537E-2</v>
      </c>
      <c r="AA732">
        <v>2.6780000000000002E-2</v>
      </c>
      <c r="AB732">
        <v>2.887E-2</v>
      </c>
      <c r="AC732">
        <v>3.1109999999999999E-2</v>
      </c>
      <c r="AD732">
        <v>2.4479999999999998E-2</v>
      </c>
      <c r="AE732">
        <v>2.4930000000000001E-2</v>
      </c>
      <c r="AF732">
        <v>2.5430000000000001E-2</v>
      </c>
      <c r="AG732">
        <v>2.5999999999999999E-2</v>
      </c>
      <c r="AH732">
        <v>2.172E-2</v>
      </c>
      <c r="AI732"/>
      <c r="AJ732"/>
      <c r="AK732"/>
      <c r="AL732">
        <v>2.521E-2</v>
      </c>
      <c r="AM732">
        <v>2.63E-2</v>
      </c>
      <c r="AN732">
        <v>2.8080000000000001E-2</v>
      </c>
      <c r="AO732"/>
      <c r="AP732">
        <v>1.0829999999999999E-2</v>
      </c>
      <c r="AQ732">
        <v>1.4300000000000001E-3</v>
      </c>
      <c r="AR732">
        <v>1.8159999999999999E-2</v>
      </c>
      <c r="AS732">
        <v>8.0999999999999996E-4</v>
      </c>
      <c r="AT732">
        <v>2.1900000000000001E-3</v>
      </c>
      <c r="AU732">
        <v>4.6899999999999997E-3</v>
      </c>
      <c r="AV732">
        <v>7.8399999999999997E-3</v>
      </c>
      <c r="AW732">
        <v>245.9</v>
      </c>
      <c r="AX732">
        <v>-152.09024390243908</v>
      </c>
      <c r="AY732" t="s">
        <v>631</v>
      </c>
      <c r="AZ732" s="45">
        <v>45217.93125671296</v>
      </c>
    </row>
    <row r="733" spans="2:52">
      <c r="B733">
        <v>791</v>
      </c>
      <c r="C733" s="1">
        <v>44208</v>
      </c>
      <c r="D733">
        <v>6.4649000000000001</v>
      </c>
      <c r="E733">
        <v>6.4745999999999997</v>
      </c>
      <c r="F733">
        <v>259.23</v>
      </c>
      <c r="G733">
        <v>184.65</v>
      </c>
      <c r="H733"/>
      <c r="I733">
        <v>57.84</v>
      </c>
      <c r="J733"/>
      <c r="K733"/>
      <c r="L733"/>
      <c r="M733">
        <v>90.1</v>
      </c>
      <c r="N733"/>
      <c r="O733"/>
      <c r="P733"/>
      <c r="Q733"/>
      <c r="R733">
        <v>7216.5</v>
      </c>
      <c r="S733">
        <v>1340</v>
      </c>
      <c r="T733">
        <v>2085.39</v>
      </c>
      <c r="U733"/>
      <c r="V733"/>
      <c r="W733">
        <v>23.33</v>
      </c>
      <c r="X733">
        <v>3.1489999999999997E-2</v>
      </c>
      <c r="Y733">
        <v>2.1909999999999999E-2</v>
      </c>
      <c r="Z733">
        <v>2.597E-2</v>
      </c>
      <c r="AA733">
        <v>2.741E-2</v>
      </c>
      <c r="AB733">
        <v>2.9350000000000001E-2</v>
      </c>
      <c r="AC733">
        <v>3.1040000000000002E-2</v>
      </c>
      <c r="AD733">
        <v>2.4750000000000001E-2</v>
      </c>
      <c r="AE733">
        <v>2.5080000000000002E-2</v>
      </c>
      <c r="AF733">
        <v>2.5590000000000002E-2</v>
      </c>
      <c r="AG733">
        <v>2.615E-2</v>
      </c>
      <c r="AH733">
        <v>2.1270000000000001E-2</v>
      </c>
      <c r="AI733"/>
      <c r="AJ733"/>
      <c r="AK733"/>
      <c r="AL733">
        <v>2.5600000000000001E-2</v>
      </c>
      <c r="AM733">
        <v>2.648E-2</v>
      </c>
      <c r="AN733">
        <v>2.8420000000000001E-2</v>
      </c>
      <c r="AO733"/>
      <c r="AP733">
        <v>1.129E-2</v>
      </c>
      <c r="AQ733">
        <v>1.4499999999999999E-3</v>
      </c>
      <c r="AR733">
        <v>1.8720000000000001E-2</v>
      </c>
      <c r="AS733">
        <v>7.6000000000000004E-4</v>
      </c>
      <c r="AT733">
        <v>2.32E-3</v>
      </c>
      <c r="AU733">
        <v>4.9899999999999996E-3</v>
      </c>
      <c r="AV733">
        <v>8.3099999999999997E-3</v>
      </c>
      <c r="AW733">
        <v>250.9</v>
      </c>
      <c r="AX733">
        <v>-152.09024390243908</v>
      </c>
      <c r="AY733" t="s">
        <v>631</v>
      </c>
      <c r="AZ733" s="45">
        <v>45217.93125671296</v>
      </c>
    </row>
    <row r="734" spans="2:52">
      <c r="B734">
        <v>790</v>
      </c>
      <c r="C734" s="1">
        <v>44207</v>
      </c>
      <c r="D734">
        <v>6.4714</v>
      </c>
      <c r="E734">
        <v>6.4782999999999999</v>
      </c>
      <c r="F734">
        <v>259.64</v>
      </c>
      <c r="G734">
        <v>184.68</v>
      </c>
      <c r="H734"/>
      <c r="I734">
        <v>57.84</v>
      </c>
      <c r="J734"/>
      <c r="K734"/>
      <c r="L734"/>
      <c r="M734">
        <v>89.83</v>
      </c>
      <c r="N734"/>
      <c r="O734"/>
      <c r="P734"/>
      <c r="Q734"/>
      <c r="R734">
        <v>7216.5</v>
      </c>
      <c r="S734">
        <v>1340</v>
      </c>
      <c r="T734">
        <v>2085.39</v>
      </c>
      <c r="U734"/>
      <c r="V734"/>
      <c r="W734">
        <v>24.08</v>
      </c>
      <c r="X734">
        <v>3.1660000000000001E-2</v>
      </c>
      <c r="Y734">
        <v>2.2440000000000002E-2</v>
      </c>
      <c r="Z734">
        <v>2.6159999999999999E-2</v>
      </c>
      <c r="AA734">
        <v>2.7730000000000001E-2</v>
      </c>
      <c r="AB734">
        <v>2.9479999999999999E-2</v>
      </c>
      <c r="AC734">
        <v>3.1040000000000002E-2</v>
      </c>
      <c r="AD734">
        <v>2.504E-2</v>
      </c>
      <c r="AE734">
        <v>2.5319999999999999E-2</v>
      </c>
      <c r="AF734">
        <v>2.5669999999999998E-2</v>
      </c>
      <c r="AG734">
        <v>2.6349999999999998E-2</v>
      </c>
      <c r="AH734">
        <v>2.137E-2</v>
      </c>
      <c r="AI734"/>
      <c r="AJ734"/>
      <c r="AK734"/>
      <c r="AL734">
        <v>2.572E-2</v>
      </c>
      <c r="AM734">
        <v>2.6800000000000001E-2</v>
      </c>
      <c r="AN734">
        <v>2.8649999999999998E-2</v>
      </c>
      <c r="AO734"/>
      <c r="AP734">
        <v>1.146E-2</v>
      </c>
      <c r="AQ734">
        <v>1.4499999999999999E-3</v>
      </c>
      <c r="AR734">
        <v>1.883E-2</v>
      </c>
      <c r="AS734">
        <v>8.0999999999999996E-4</v>
      </c>
      <c r="AT734">
        <v>2.2399999999999998E-3</v>
      </c>
      <c r="AU734">
        <v>5.0600000000000003E-3</v>
      </c>
      <c r="AV734">
        <v>8.43E-3</v>
      </c>
      <c r="AW734">
        <v>254.90000000000003</v>
      </c>
      <c r="AX734">
        <v>-152.09024390243908</v>
      </c>
      <c r="AY734" t="s">
        <v>631</v>
      </c>
      <c r="AZ734" s="45">
        <v>45217.93125671296</v>
      </c>
    </row>
    <row r="735" spans="2:52">
      <c r="B735">
        <v>789</v>
      </c>
      <c r="C735" s="1">
        <v>44204</v>
      </c>
      <c r="D735">
        <v>6.4497999999999998</v>
      </c>
      <c r="E735">
        <v>6.4629000000000003</v>
      </c>
      <c r="F735">
        <v>260.41000000000003</v>
      </c>
      <c r="G735">
        <v>184.73</v>
      </c>
      <c r="H735"/>
      <c r="I735">
        <v>57.84</v>
      </c>
      <c r="J735"/>
      <c r="K735"/>
      <c r="L735"/>
      <c r="M735">
        <v>89.53</v>
      </c>
      <c r="N735"/>
      <c r="O735"/>
      <c r="P735"/>
      <c r="Q735"/>
      <c r="R735">
        <v>7216.5</v>
      </c>
      <c r="S735">
        <v>1340</v>
      </c>
      <c r="T735">
        <v>2085.39</v>
      </c>
      <c r="U735"/>
      <c r="V735"/>
      <c r="W735">
        <v>21.56</v>
      </c>
      <c r="X735">
        <v>3.1489999999999997E-2</v>
      </c>
      <c r="Y735">
        <v>2.2870000000000001E-2</v>
      </c>
      <c r="Z735">
        <v>2.6120000000000001E-2</v>
      </c>
      <c r="AA735">
        <v>2.759E-2</v>
      </c>
      <c r="AB735">
        <v>2.928E-2</v>
      </c>
      <c r="AC735">
        <v>3.1040000000000002E-2</v>
      </c>
      <c r="AD735">
        <v>2.504E-2</v>
      </c>
      <c r="AE735">
        <v>2.5319999999999999E-2</v>
      </c>
      <c r="AF735">
        <v>2.5669999999999998E-2</v>
      </c>
      <c r="AG735">
        <v>2.6349999999999998E-2</v>
      </c>
      <c r="AH735">
        <v>2.0119999999999999E-2</v>
      </c>
      <c r="AI735"/>
      <c r="AJ735"/>
      <c r="AK735"/>
      <c r="AL735">
        <v>2.5510000000000001E-2</v>
      </c>
      <c r="AM735">
        <v>2.656E-2</v>
      </c>
      <c r="AN735">
        <v>2.8369999999999999E-2</v>
      </c>
      <c r="AO735"/>
      <c r="AP735">
        <v>1.115E-2</v>
      </c>
      <c r="AQ735">
        <v>1.33E-3</v>
      </c>
      <c r="AR735">
        <v>1.873E-2</v>
      </c>
      <c r="AS735">
        <v>7.1000000000000002E-4</v>
      </c>
      <c r="AT735">
        <v>2.1900000000000001E-3</v>
      </c>
      <c r="AU735">
        <v>4.8300000000000001E-3</v>
      </c>
      <c r="AV735">
        <v>8.0999999999999996E-3</v>
      </c>
      <c r="AW735">
        <v>254</v>
      </c>
      <c r="AX735">
        <v>-152.09024390243908</v>
      </c>
      <c r="AY735" t="s">
        <v>631</v>
      </c>
      <c r="AZ735" s="45">
        <v>45217.93125671296</v>
      </c>
    </row>
    <row r="736" spans="2:52">
      <c r="B736">
        <v>788</v>
      </c>
      <c r="C736" s="1">
        <v>44203</v>
      </c>
      <c r="D736">
        <v>6.4370000000000003</v>
      </c>
      <c r="E736">
        <v>6.4561000000000002</v>
      </c>
      <c r="F736">
        <v>261.36</v>
      </c>
      <c r="G736">
        <v>185.28</v>
      </c>
      <c r="H736"/>
      <c r="I736">
        <v>57.84</v>
      </c>
      <c r="J736"/>
      <c r="K736"/>
      <c r="L736"/>
      <c r="M736">
        <v>89.44</v>
      </c>
      <c r="N736"/>
      <c r="O736"/>
      <c r="P736"/>
      <c r="Q736"/>
      <c r="R736">
        <v>7216.5</v>
      </c>
      <c r="S736">
        <v>1340</v>
      </c>
      <c r="T736">
        <v>2085.39</v>
      </c>
      <c r="U736"/>
      <c r="V736"/>
      <c r="W736">
        <v>22.37</v>
      </c>
      <c r="X736">
        <v>3.1289999999999998E-2</v>
      </c>
      <c r="Y736">
        <v>2.324E-2</v>
      </c>
      <c r="Z736">
        <v>2.6270000000000002E-2</v>
      </c>
      <c r="AA736">
        <v>2.7519999999999999E-2</v>
      </c>
      <c r="AB736">
        <v>2.911E-2</v>
      </c>
      <c r="AC736">
        <v>3.109E-2</v>
      </c>
      <c r="AD736">
        <v>2.52E-2</v>
      </c>
      <c r="AE736">
        <v>2.5260000000000001E-2</v>
      </c>
      <c r="AF736">
        <v>2.5829999999999999E-2</v>
      </c>
      <c r="AG736">
        <v>2.6499999999999999E-2</v>
      </c>
      <c r="AH736">
        <v>2.1180000000000001E-2</v>
      </c>
      <c r="AI736"/>
      <c r="AJ736"/>
      <c r="AK736"/>
      <c r="AL736">
        <v>2.547E-2</v>
      </c>
      <c r="AM736">
        <v>2.6440000000000002E-2</v>
      </c>
      <c r="AN736">
        <v>2.8240000000000001E-2</v>
      </c>
      <c r="AO736"/>
      <c r="AP736">
        <v>1.0800000000000001E-2</v>
      </c>
      <c r="AQ736">
        <v>1.3699999999999999E-3</v>
      </c>
      <c r="AR736">
        <v>1.8530000000000001E-2</v>
      </c>
      <c r="AS736">
        <v>7.9000000000000001E-4</v>
      </c>
      <c r="AT736">
        <v>2.1299999999999999E-3</v>
      </c>
      <c r="AU736">
        <v>4.5900000000000003E-3</v>
      </c>
      <c r="AV736">
        <v>7.7499999999999999E-3</v>
      </c>
      <c r="AW736">
        <v>253.9</v>
      </c>
      <c r="AX736">
        <v>-152.09024390243908</v>
      </c>
      <c r="AY736" t="s">
        <v>631</v>
      </c>
      <c r="AZ736" s="45">
        <v>45217.93125671296</v>
      </c>
    </row>
    <row r="737" spans="2:52">
      <c r="B737">
        <v>787</v>
      </c>
      <c r="C737" s="1">
        <v>44202</v>
      </c>
      <c r="D737">
        <v>6.4550999999999998</v>
      </c>
      <c r="E737">
        <v>6.4615</v>
      </c>
      <c r="F737">
        <v>262.17</v>
      </c>
      <c r="G737">
        <v>185.67</v>
      </c>
      <c r="H737"/>
      <c r="I737">
        <v>57.84</v>
      </c>
      <c r="J737"/>
      <c r="K737"/>
      <c r="L737"/>
      <c r="M737">
        <v>89.87</v>
      </c>
      <c r="N737"/>
      <c r="O737"/>
      <c r="P737"/>
      <c r="Q737"/>
      <c r="R737">
        <v>7216.5</v>
      </c>
      <c r="S737">
        <v>1340</v>
      </c>
      <c r="T737">
        <v>2085.39</v>
      </c>
      <c r="U737"/>
      <c r="V737"/>
      <c r="W737">
        <v>25.07</v>
      </c>
      <c r="X737">
        <v>3.1309999999999998E-2</v>
      </c>
      <c r="Y737">
        <v>2.4170000000000001E-2</v>
      </c>
      <c r="Z737">
        <v>2.6780000000000002E-2</v>
      </c>
      <c r="AA737">
        <v>2.7859999999999999E-2</v>
      </c>
      <c r="AB737">
        <v>2.9260000000000001E-2</v>
      </c>
      <c r="AC737">
        <v>3.1210000000000002E-2</v>
      </c>
      <c r="AD737">
        <v>2.4969999999999999E-2</v>
      </c>
      <c r="AE737">
        <v>2.538E-2</v>
      </c>
      <c r="AF737">
        <v>2.5870000000000001E-2</v>
      </c>
      <c r="AG737">
        <v>2.6620000000000001E-2</v>
      </c>
      <c r="AH737">
        <v>2.027E-2</v>
      </c>
      <c r="AI737"/>
      <c r="AJ737"/>
      <c r="AK737"/>
      <c r="AL737">
        <v>2.5590000000000002E-2</v>
      </c>
      <c r="AM737">
        <v>2.6599999999999999E-2</v>
      </c>
      <c r="AN737">
        <v>2.8379999999999999E-2</v>
      </c>
      <c r="AO737"/>
      <c r="AP737">
        <v>1.0359999999999999E-2</v>
      </c>
      <c r="AQ737">
        <v>1.3699999999999999E-3</v>
      </c>
      <c r="AR737">
        <v>1.814E-2</v>
      </c>
      <c r="AS737">
        <v>8.0999999999999996E-4</v>
      </c>
      <c r="AT737">
        <v>2E-3</v>
      </c>
      <c r="AU737">
        <v>4.2599999999999999E-3</v>
      </c>
      <c r="AV737">
        <v>7.3299999999999997E-3</v>
      </c>
      <c r="AW737">
        <v>258.60000000000002</v>
      </c>
      <c r="AX737">
        <v>-152.09024390243908</v>
      </c>
      <c r="AY737" t="s">
        <v>631</v>
      </c>
      <c r="AZ737" s="45">
        <v>45217.93125671296</v>
      </c>
    </row>
    <row r="738" spans="2:52">
      <c r="B738">
        <v>786</v>
      </c>
      <c r="C738" s="1">
        <v>44201</v>
      </c>
      <c r="D738">
        <v>6.5027999999999997</v>
      </c>
      <c r="E738">
        <v>6.5271999999999997</v>
      </c>
      <c r="F738">
        <v>262.55</v>
      </c>
      <c r="G738">
        <v>186.34</v>
      </c>
      <c r="H738"/>
      <c r="I738">
        <v>57.97</v>
      </c>
      <c r="J738"/>
      <c r="K738"/>
      <c r="L738"/>
      <c r="M738">
        <v>89.94</v>
      </c>
      <c r="N738"/>
      <c r="O738"/>
      <c r="P738"/>
      <c r="Q738"/>
      <c r="R738">
        <v>7216.5</v>
      </c>
      <c r="S738">
        <v>1340</v>
      </c>
      <c r="T738">
        <v>2085.39</v>
      </c>
      <c r="U738"/>
      <c r="V738"/>
      <c r="W738">
        <v>25.34</v>
      </c>
      <c r="X738">
        <v>3.1370000000000002E-2</v>
      </c>
      <c r="Y738">
        <v>2.4400000000000002E-2</v>
      </c>
      <c r="Z738">
        <v>2.717E-2</v>
      </c>
      <c r="AA738">
        <v>2.8400000000000002E-2</v>
      </c>
      <c r="AB738">
        <v>2.946E-2</v>
      </c>
      <c r="AC738">
        <v>3.1210000000000002E-2</v>
      </c>
      <c r="AD738">
        <v>2.564E-2</v>
      </c>
      <c r="AE738">
        <v>2.5819999999999999E-2</v>
      </c>
      <c r="AF738">
        <v>2.6169999999999999E-2</v>
      </c>
      <c r="AG738">
        <v>2.673E-2</v>
      </c>
      <c r="AH738">
        <v>2.401E-2</v>
      </c>
      <c r="AI738"/>
      <c r="AJ738"/>
      <c r="AK738"/>
      <c r="AL738">
        <v>2.5899999999999999E-2</v>
      </c>
      <c r="AM738">
        <v>2.6859999999999998E-2</v>
      </c>
      <c r="AN738">
        <v>2.86E-2</v>
      </c>
      <c r="AO738"/>
      <c r="AP738">
        <v>9.5499999999999995E-3</v>
      </c>
      <c r="AQ738">
        <v>1.2099999999999999E-3</v>
      </c>
      <c r="AR738">
        <v>1.7080000000000001E-2</v>
      </c>
      <c r="AS738">
        <v>7.6000000000000004E-4</v>
      </c>
      <c r="AT738">
        <v>1.6999999999999999E-3</v>
      </c>
      <c r="AU738">
        <v>3.7699999999999999E-3</v>
      </c>
      <c r="AV738">
        <v>6.6600000000000001E-3</v>
      </c>
      <c r="AW738">
        <v>267</v>
      </c>
      <c r="AX738">
        <v>-152.09024390243908</v>
      </c>
      <c r="AY738" t="s">
        <v>631</v>
      </c>
      <c r="AZ738" s="45">
        <v>45217.93125671296</v>
      </c>
    </row>
    <row r="739" spans="2:52">
      <c r="B739">
        <v>785</v>
      </c>
      <c r="C739" s="1">
        <v>44200</v>
      </c>
      <c r="D739">
        <v>6.5027999999999997</v>
      </c>
      <c r="E739">
        <v>6.5271999999999997</v>
      </c>
      <c r="F739">
        <v>262.49</v>
      </c>
      <c r="G739">
        <v>186.57</v>
      </c>
      <c r="H739"/>
      <c r="I739">
        <v>58.16</v>
      </c>
      <c r="J739"/>
      <c r="K739"/>
      <c r="L739"/>
      <c r="M739">
        <v>89.94</v>
      </c>
      <c r="N739"/>
      <c r="O739"/>
      <c r="P739"/>
      <c r="Q739"/>
      <c r="R739">
        <v>7216.5</v>
      </c>
      <c r="S739">
        <v>1340</v>
      </c>
      <c r="T739">
        <v>2085.39</v>
      </c>
      <c r="U739"/>
      <c r="V739"/>
      <c r="W739">
        <v>26.97</v>
      </c>
      <c r="X739">
        <v>3.177E-2</v>
      </c>
      <c r="Y739">
        <v>2.4729999999999999E-2</v>
      </c>
      <c r="Z739">
        <v>2.7470000000000001E-2</v>
      </c>
      <c r="AA739">
        <v>2.8660000000000001E-2</v>
      </c>
      <c r="AB739">
        <v>2.9940000000000001E-2</v>
      </c>
      <c r="AC739">
        <v>3.1119999999999998E-2</v>
      </c>
      <c r="AD739">
        <v>2.5770000000000001E-2</v>
      </c>
      <c r="AE739">
        <v>2.5940000000000001E-2</v>
      </c>
      <c r="AF739">
        <v>2.623E-2</v>
      </c>
      <c r="AG739">
        <v>2.7189999999999999E-2</v>
      </c>
      <c r="AH739">
        <v>2.6110000000000001E-2</v>
      </c>
      <c r="AI739"/>
      <c r="AJ739"/>
      <c r="AK739"/>
      <c r="AL739">
        <v>2.6079999999999999E-2</v>
      </c>
      <c r="AM739">
        <v>2.7E-2</v>
      </c>
      <c r="AN739">
        <v>2.8729999999999999E-2</v>
      </c>
      <c r="AO739"/>
      <c r="AP739">
        <v>9.1299999999999992E-3</v>
      </c>
      <c r="AQ739">
        <v>1.1299999999999999E-3</v>
      </c>
      <c r="AR739">
        <v>1.6559999999999998E-2</v>
      </c>
      <c r="AS739">
        <v>6.3000000000000003E-4</v>
      </c>
      <c r="AT739">
        <v>1.57E-3</v>
      </c>
      <c r="AU739">
        <v>3.5000000000000001E-3</v>
      </c>
      <c r="AV739">
        <v>6.3200000000000001E-3</v>
      </c>
      <c r="AW739">
        <v>270.90000000000003</v>
      </c>
      <c r="AX739">
        <v>-152.09024390243908</v>
      </c>
      <c r="AY739" t="s">
        <v>631</v>
      </c>
      <c r="AZ739" s="45">
        <v>45217.93125671296</v>
      </c>
    </row>
    <row r="740" spans="2:52">
      <c r="B740">
        <v>784</v>
      </c>
      <c r="C740" s="1">
        <v>44197</v>
      </c>
      <c r="D740">
        <v>6.5061999999999998</v>
      </c>
      <c r="E740">
        <v>6.5232000000000001</v>
      </c>
      <c r="F740">
        <v>262.02</v>
      </c>
      <c r="G740">
        <v>186.61</v>
      </c>
      <c r="H740"/>
      <c r="I740">
        <v>58.16</v>
      </c>
      <c r="J740"/>
      <c r="K740"/>
      <c r="L740"/>
      <c r="M740">
        <v>89.68</v>
      </c>
      <c r="N740"/>
      <c r="O740"/>
      <c r="P740"/>
      <c r="Q740"/>
      <c r="R740">
        <v>7183</v>
      </c>
      <c r="S740">
        <v>1280</v>
      </c>
      <c r="T740">
        <v>2044.95</v>
      </c>
      <c r="U740"/>
      <c r="V740"/>
      <c r="W740">
        <v>22.75</v>
      </c>
      <c r="X740">
        <v>3.1460000000000002E-2</v>
      </c>
      <c r="Y740">
        <v>2.4840000000000001E-2</v>
      </c>
      <c r="Z740">
        <v>2.7099999999999999E-2</v>
      </c>
      <c r="AA740">
        <v>2.8160000000000001E-2</v>
      </c>
      <c r="AB740">
        <v>2.9399999999999999E-2</v>
      </c>
      <c r="AC740">
        <v>3.1600000000000003E-2</v>
      </c>
      <c r="AD740">
        <v>2.5749999999999999E-2</v>
      </c>
      <c r="AE740">
        <v>2.588E-2</v>
      </c>
      <c r="AF740">
        <v>2.623E-2</v>
      </c>
      <c r="AG740">
        <v>2.7189999999999999E-2</v>
      </c>
      <c r="AH740">
        <v>2.7879999999999999E-2</v>
      </c>
      <c r="AI740"/>
      <c r="AJ740"/>
      <c r="AK740"/>
      <c r="AL740">
        <v>2.5819999999999999E-2</v>
      </c>
      <c r="AM740">
        <v>2.6700000000000002E-2</v>
      </c>
      <c r="AN740">
        <v>2.8299999999999999E-2</v>
      </c>
      <c r="AO740"/>
      <c r="AP740">
        <v>9.1299999999999992E-3</v>
      </c>
      <c r="AQ740">
        <v>1.2099999999999999E-3</v>
      </c>
      <c r="AR740">
        <v>1.6449999999999999E-2</v>
      </c>
      <c r="AS740">
        <v>5.8E-4</v>
      </c>
      <c r="AT740">
        <v>1.65E-3</v>
      </c>
      <c r="AU740">
        <v>3.6099999999999999E-3</v>
      </c>
      <c r="AV740">
        <v>6.43E-3</v>
      </c>
      <c r="AW740">
        <v>265.10000000000002</v>
      </c>
      <c r="AX740">
        <v>-152.09024390243908</v>
      </c>
      <c r="AY740" t="s">
        <v>631</v>
      </c>
      <c r="AZ740" s="45">
        <v>45217.93125671296</v>
      </c>
    </row>
    <row r="741" spans="2:52">
      <c r="B741">
        <v>783</v>
      </c>
      <c r="C741" s="1">
        <v>44196</v>
      </c>
      <c r="D741">
        <v>6.5179999999999998</v>
      </c>
      <c r="E741">
        <v>6.5308000000000002</v>
      </c>
      <c r="F741">
        <v>262.02</v>
      </c>
      <c r="G741">
        <v>186.61</v>
      </c>
      <c r="H741"/>
      <c r="I741">
        <v>58.16</v>
      </c>
      <c r="J741"/>
      <c r="K741"/>
      <c r="L741"/>
      <c r="M741">
        <v>89.99</v>
      </c>
      <c r="N741"/>
      <c r="O741"/>
      <c r="P741"/>
      <c r="Q741"/>
      <c r="R741">
        <v>7183</v>
      </c>
      <c r="S741">
        <v>1280</v>
      </c>
      <c r="T741">
        <v>2044.95</v>
      </c>
      <c r="U741"/>
      <c r="V741"/>
      <c r="W741">
        <v>22.75</v>
      </c>
      <c r="X741">
        <v>3.1460000000000002E-2</v>
      </c>
      <c r="Y741">
        <v>2.4840000000000001E-2</v>
      </c>
      <c r="Z741">
        <v>2.7099999999999999E-2</v>
      </c>
      <c r="AA741">
        <v>2.8160000000000001E-2</v>
      </c>
      <c r="AB741">
        <v>2.9399999999999999E-2</v>
      </c>
      <c r="AC741">
        <v>3.1600000000000003E-2</v>
      </c>
      <c r="AD741">
        <v>2.5749999999999999E-2</v>
      </c>
      <c r="AE741">
        <v>2.588E-2</v>
      </c>
      <c r="AF741">
        <v>2.623E-2</v>
      </c>
      <c r="AG741">
        <v>2.7189999999999999E-2</v>
      </c>
      <c r="AH741">
        <v>2.7879999999999999E-2</v>
      </c>
      <c r="AI741"/>
      <c r="AJ741"/>
      <c r="AK741"/>
      <c r="AL741">
        <v>2.5819999999999999E-2</v>
      </c>
      <c r="AM741">
        <v>2.6700000000000002E-2</v>
      </c>
      <c r="AN741">
        <v>2.8299999999999999E-2</v>
      </c>
      <c r="AO741"/>
      <c r="AP741">
        <v>9.1299999999999992E-3</v>
      </c>
      <c r="AQ741">
        <v>1.2099999999999999E-3</v>
      </c>
      <c r="AR741">
        <v>1.6449999999999999E-2</v>
      </c>
      <c r="AS741">
        <v>5.8E-4</v>
      </c>
      <c r="AT741">
        <v>1.65E-3</v>
      </c>
      <c r="AU741">
        <v>3.6099999999999999E-3</v>
      </c>
      <c r="AV741">
        <v>6.43E-3</v>
      </c>
      <c r="AW741">
        <v>265.10000000000002</v>
      </c>
      <c r="AX741">
        <v>-152.09024390243908</v>
      </c>
      <c r="AY741" t="s">
        <v>631</v>
      </c>
      <c r="AZ741" s="45">
        <v>45217.93125671296</v>
      </c>
    </row>
    <row r="742" spans="2:52">
      <c r="B742">
        <v>782</v>
      </c>
      <c r="C742" s="1">
        <v>44195</v>
      </c>
      <c r="D742">
        <v>6.5331999999999999</v>
      </c>
      <c r="E742">
        <v>6.5370999999999997</v>
      </c>
      <c r="F742">
        <v>261.95</v>
      </c>
      <c r="G742">
        <v>186.47</v>
      </c>
      <c r="H742"/>
      <c r="I742">
        <v>58.16</v>
      </c>
      <c r="J742"/>
      <c r="K742"/>
      <c r="L742"/>
      <c r="M742">
        <v>90.34</v>
      </c>
      <c r="N742"/>
      <c r="O742"/>
      <c r="P742"/>
      <c r="Q742"/>
      <c r="R742">
        <v>7183</v>
      </c>
      <c r="S742">
        <v>1280</v>
      </c>
      <c r="T742">
        <v>2044.95</v>
      </c>
      <c r="U742"/>
      <c r="V742"/>
      <c r="W742">
        <v>22.77</v>
      </c>
      <c r="X742">
        <v>3.1350000000000003E-2</v>
      </c>
      <c r="Y742">
        <v>2.5149999999999999E-2</v>
      </c>
      <c r="Z742">
        <v>2.717E-2</v>
      </c>
      <c r="AA742">
        <v>2.8219999999999999E-2</v>
      </c>
      <c r="AB742">
        <v>2.9350000000000001E-2</v>
      </c>
      <c r="AC742">
        <v>3.1600000000000003E-2</v>
      </c>
      <c r="AD742">
        <v>2.5749999999999999E-2</v>
      </c>
      <c r="AE742">
        <v>2.588E-2</v>
      </c>
      <c r="AF742">
        <v>2.623E-2</v>
      </c>
      <c r="AG742">
        <v>2.7189999999999999E-2</v>
      </c>
      <c r="AH742">
        <v>2.793E-2</v>
      </c>
      <c r="AI742"/>
      <c r="AJ742"/>
      <c r="AK742"/>
      <c r="AL742">
        <v>2.5819999999999999E-2</v>
      </c>
      <c r="AM742">
        <v>2.6700000000000002E-2</v>
      </c>
      <c r="AN742">
        <v>2.8420000000000001E-2</v>
      </c>
      <c r="AO742"/>
      <c r="AP742">
        <v>9.2300000000000004E-3</v>
      </c>
      <c r="AQ742">
        <v>1.2099999999999999E-3</v>
      </c>
      <c r="AR742">
        <v>1.6559999999999998E-2</v>
      </c>
      <c r="AS742">
        <v>7.1000000000000002E-4</v>
      </c>
      <c r="AT742">
        <v>1.65E-3</v>
      </c>
      <c r="AU742">
        <v>3.6700000000000001E-3</v>
      </c>
      <c r="AV742">
        <v>6.4999999999999997E-3</v>
      </c>
      <c r="AW742">
        <v>265.7</v>
      </c>
      <c r="AX742">
        <v>-152.09024390243908</v>
      </c>
      <c r="AY742" t="s">
        <v>631</v>
      </c>
      <c r="AZ742" s="45">
        <v>45217.93125671296</v>
      </c>
    </row>
    <row r="743" spans="2:52">
      <c r="B743">
        <v>781</v>
      </c>
      <c r="C743" s="1">
        <v>44194</v>
      </c>
      <c r="D743">
        <v>6.5103999999999997</v>
      </c>
      <c r="E743">
        <v>6.5418000000000003</v>
      </c>
      <c r="F743">
        <v>261.94</v>
      </c>
      <c r="G743">
        <v>186.43</v>
      </c>
      <c r="H743"/>
      <c r="I743">
        <v>58.16</v>
      </c>
      <c r="J743"/>
      <c r="K743"/>
      <c r="L743"/>
      <c r="M743">
        <v>90.22</v>
      </c>
      <c r="N743"/>
      <c r="O743"/>
      <c r="P743"/>
      <c r="Q743"/>
      <c r="R743">
        <v>7183</v>
      </c>
      <c r="S743">
        <v>1280</v>
      </c>
      <c r="T743">
        <v>2044.95</v>
      </c>
      <c r="U743"/>
      <c r="V743"/>
      <c r="W743">
        <v>23.08</v>
      </c>
      <c r="X743">
        <v>3.1620000000000002E-2</v>
      </c>
      <c r="Y743">
        <v>2.562E-2</v>
      </c>
      <c r="Z743">
        <v>2.7369999999999998E-2</v>
      </c>
      <c r="AA743">
        <v>2.8469999999999999E-2</v>
      </c>
      <c r="AB743">
        <v>2.9839999999999998E-2</v>
      </c>
      <c r="AC743">
        <v>3.1609999999999999E-2</v>
      </c>
      <c r="AD743">
        <v>2.5749999999999999E-2</v>
      </c>
      <c r="AE743">
        <v>2.588E-2</v>
      </c>
      <c r="AF743">
        <v>2.623E-2</v>
      </c>
      <c r="AG743">
        <v>2.7189999999999999E-2</v>
      </c>
      <c r="AH743">
        <v>2.8199999999999999E-2</v>
      </c>
      <c r="AI743"/>
      <c r="AJ743"/>
      <c r="AK743"/>
      <c r="AL743">
        <v>2.6009999999999998E-2</v>
      </c>
      <c r="AM743">
        <v>2.6950000000000002E-2</v>
      </c>
      <c r="AN743">
        <v>2.869E-2</v>
      </c>
      <c r="AO743"/>
      <c r="AP743">
        <v>9.3600000000000003E-3</v>
      </c>
      <c r="AQ743">
        <v>1.25E-3</v>
      </c>
      <c r="AR743">
        <v>1.6750000000000001E-2</v>
      </c>
      <c r="AS743">
        <v>8.5999999999999998E-4</v>
      </c>
      <c r="AT743">
        <v>1.6999999999999999E-3</v>
      </c>
      <c r="AU743">
        <v>3.7799999999999999E-3</v>
      </c>
      <c r="AV743">
        <v>6.43E-3</v>
      </c>
      <c r="AW743">
        <v>267.7</v>
      </c>
      <c r="AX743">
        <v>-152.09024390243908</v>
      </c>
      <c r="AY743" t="s">
        <v>631</v>
      </c>
      <c r="AZ743" s="45">
        <v>45217.93125671296</v>
      </c>
    </row>
    <row r="744" spans="2:52">
      <c r="B744">
        <v>780</v>
      </c>
      <c r="C744" s="1">
        <v>44193</v>
      </c>
      <c r="D744">
        <v>6.5178000000000003</v>
      </c>
      <c r="E744">
        <v>6.53</v>
      </c>
      <c r="F744">
        <v>261.91000000000003</v>
      </c>
      <c r="G744">
        <v>186.44</v>
      </c>
      <c r="H744"/>
      <c r="I744">
        <v>58.16</v>
      </c>
      <c r="J744"/>
      <c r="K744"/>
      <c r="L744"/>
      <c r="M744">
        <v>90.32</v>
      </c>
      <c r="N744"/>
      <c r="O744"/>
      <c r="P744"/>
      <c r="Q744"/>
      <c r="R744">
        <v>7183</v>
      </c>
      <c r="S744">
        <v>1280</v>
      </c>
      <c r="T744">
        <v>2044.95</v>
      </c>
      <c r="U744"/>
      <c r="V744"/>
      <c r="W744">
        <v>21.7</v>
      </c>
      <c r="X744">
        <v>3.1669999999999997E-2</v>
      </c>
      <c r="Y744">
        <v>2.5850000000000001E-2</v>
      </c>
      <c r="Z744">
        <v>2.7439999999999999E-2</v>
      </c>
      <c r="AA744">
        <v>2.8459999999999999E-2</v>
      </c>
      <c r="AB744">
        <v>2.98E-2</v>
      </c>
      <c r="AC744">
        <v>3.1609999999999999E-2</v>
      </c>
      <c r="AD744">
        <v>2.5749999999999999E-2</v>
      </c>
      <c r="AE744">
        <v>2.588E-2</v>
      </c>
      <c r="AF744">
        <v>2.623E-2</v>
      </c>
      <c r="AG744">
        <v>2.6669999999999999E-2</v>
      </c>
      <c r="AH744">
        <v>2.7709999999999999E-2</v>
      </c>
      <c r="AI744"/>
      <c r="AJ744"/>
      <c r="AK744"/>
      <c r="AL744">
        <v>2.6030000000000001E-2</v>
      </c>
      <c r="AM744">
        <v>2.7019999999999999E-2</v>
      </c>
      <c r="AN744">
        <v>2.8670000000000001E-2</v>
      </c>
      <c r="AO744"/>
      <c r="AP744">
        <v>9.2300000000000004E-3</v>
      </c>
      <c r="AQ744">
        <v>1.1900000000000001E-3</v>
      </c>
      <c r="AR744">
        <v>1.6590000000000001E-2</v>
      </c>
      <c r="AS744">
        <v>8.4000000000000003E-4</v>
      </c>
      <c r="AT744">
        <v>1.65E-3</v>
      </c>
      <c r="AU744">
        <v>3.5400000000000002E-3</v>
      </c>
      <c r="AV744">
        <v>6.3899999999999998E-3</v>
      </c>
      <c r="AW744">
        <v>268.10000000000002</v>
      </c>
      <c r="AX744">
        <v>-152.09024390243908</v>
      </c>
      <c r="AY744" t="s">
        <v>631</v>
      </c>
      <c r="AZ744" s="45">
        <v>45217.93125671296</v>
      </c>
    </row>
    <row r="745" spans="2:52">
      <c r="B745">
        <v>779</v>
      </c>
      <c r="C745" s="1">
        <v>44190</v>
      </c>
      <c r="D745">
        <v>6.5339</v>
      </c>
      <c r="E745">
        <v>6.5406000000000004</v>
      </c>
      <c r="F745">
        <v>261.70999999999998</v>
      </c>
      <c r="G745">
        <v>186.39</v>
      </c>
      <c r="H745"/>
      <c r="I745">
        <v>58.16</v>
      </c>
      <c r="J745"/>
      <c r="K745"/>
      <c r="L745"/>
      <c r="M745">
        <v>90.41</v>
      </c>
      <c r="N745"/>
      <c r="O745"/>
      <c r="P745"/>
      <c r="Q745"/>
      <c r="R745">
        <v>7183</v>
      </c>
      <c r="S745">
        <v>1280</v>
      </c>
      <c r="T745">
        <v>2044.95</v>
      </c>
      <c r="U745"/>
      <c r="V745"/>
      <c r="W745">
        <v>21.53</v>
      </c>
      <c r="X745">
        <v>3.193E-2</v>
      </c>
      <c r="Y745">
        <v>2.6270000000000002E-2</v>
      </c>
      <c r="Z745">
        <v>2.8209999999999999E-2</v>
      </c>
      <c r="AA745">
        <v>2.8760000000000001E-2</v>
      </c>
      <c r="AB745">
        <v>3.0009999999999998E-2</v>
      </c>
      <c r="AC745">
        <v>3.1449999999999999E-2</v>
      </c>
      <c r="AD745">
        <v>2.5749999999999999E-2</v>
      </c>
      <c r="AE745">
        <v>2.588E-2</v>
      </c>
      <c r="AF745">
        <v>2.623E-2</v>
      </c>
      <c r="AG745">
        <v>2.6669999999999999E-2</v>
      </c>
      <c r="AH745">
        <v>2.7629999999999998E-2</v>
      </c>
      <c r="AI745"/>
      <c r="AJ745"/>
      <c r="AK745"/>
      <c r="AL745">
        <v>2.6200000000000001E-2</v>
      </c>
      <c r="AM745">
        <v>2.7050000000000001E-2</v>
      </c>
      <c r="AN745">
        <v>2.8799999999999999E-2</v>
      </c>
      <c r="AO745"/>
      <c r="AP745">
        <v>9.2300000000000004E-3</v>
      </c>
      <c r="AQ745">
        <v>1.1900000000000001E-3</v>
      </c>
      <c r="AR745">
        <v>1.66E-2</v>
      </c>
      <c r="AS745">
        <v>8.0999999999999996E-4</v>
      </c>
      <c r="AT745">
        <v>1.65E-3</v>
      </c>
      <c r="AU745">
        <v>3.62E-3</v>
      </c>
      <c r="AV745">
        <v>6.43E-3</v>
      </c>
      <c r="AW745">
        <v>271.10000000000002</v>
      </c>
      <c r="AX745">
        <v>-152.09024390243908</v>
      </c>
      <c r="AY745" t="s">
        <v>631</v>
      </c>
      <c r="AZ745" s="45">
        <v>45217.93125671296</v>
      </c>
    </row>
    <row r="746" spans="2:52">
      <c r="B746">
        <v>778</v>
      </c>
      <c r="C746" s="1">
        <v>44189</v>
      </c>
      <c r="D746">
        <v>6.5400999999999998</v>
      </c>
      <c r="E746">
        <v>6.5429000000000004</v>
      </c>
      <c r="F746">
        <v>261.70999999999998</v>
      </c>
      <c r="G746">
        <v>186.39</v>
      </c>
      <c r="H746"/>
      <c r="I746">
        <v>58.16</v>
      </c>
      <c r="J746"/>
      <c r="K746"/>
      <c r="L746"/>
      <c r="M746">
        <v>90.65</v>
      </c>
      <c r="N746"/>
      <c r="O746"/>
      <c r="P746"/>
      <c r="Q746"/>
      <c r="R746">
        <v>7183</v>
      </c>
      <c r="S746">
        <v>1280</v>
      </c>
      <c r="T746">
        <v>2044.95</v>
      </c>
      <c r="U746"/>
      <c r="V746"/>
      <c r="W746">
        <v>21.53</v>
      </c>
      <c r="X746">
        <v>3.2289999999999999E-2</v>
      </c>
      <c r="Y746">
        <v>2.6550000000000001E-2</v>
      </c>
      <c r="Z746">
        <v>2.845E-2</v>
      </c>
      <c r="AA746">
        <v>2.903E-2</v>
      </c>
      <c r="AB746">
        <v>3.0380000000000001E-2</v>
      </c>
      <c r="AC746">
        <v>3.1449999999999999E-2</v>
      </c>
      <c r="AD746">
        <v>2.5749999999999999E-2</v>
      </c>
      <c r="AE746">
        <v>2.588E-2</v>
      </c>
      <c r="AF746">
        <v>2.623E-2</v>
      </c>
      <c r="AG746">
        <v>2.6669999999999999E-2</v>
      </c>
      <c r="AH746">
        <v>2.7629999999999998E-2</v>
      </c>
      <c r="AI746"/>
      <c r="AJ746"/>
      <c r="AK746"/>
      <c r="AL746">
        <v>2.605E-2</v>
      </c>
      <c r="AM746">
        <v>2.7050000000000001E-2</v>
      </c>
      <c r="AN746">
        <v>2.886E-2</v>
      </c>
      <c r="AO746"/>
      <c r="AP746">
        <v>9.2300000000000004E-3</v>
      </c>
      <c r="AQ746">
        <v>1.1900000000000001E-3</v>
      </c>
      <c r="AR746">
        <v>1.66E-2</v>
      </c>
      <c r="AS746">
        <v>8.0999999999999996E-4</v>
      </c>
      <c r="AT746">
        <v>1.65E-3</v>
      </c>
      <c r="AU746">
        <v>3.62E-3</v>
      </c>
      <c r="AV746">
        <v>6.43E-3</v>
      </c>
      <c r="AW746">
        <v>273.8</v>
      </c>
      <c r="AX746">
        <v>-152.09024390243908</v>
      </c>
      <c r="AY746" t="s">
        <v>631</v>
      </c>
      <c r="AZ746" s="45">
        <v>45217.93125671296</v>
      </c>
    </row>
    <row r="747" spans="2:52">
      <c r="B747">
        <v>777</v>
      </c>
      <c r="C747" s="1">
        <v>44188</v>
      </c>
      <c r="D747">
        <v>6.5358999999999998</v>
      </c>
      <c r="E747">
        <v>6.5496999999999996</v>
      </c>
      <c r="F747">
        <v>261.62</v>
      </c>
      <c r="G747">
        <v>186.23</v>
      </c>
      <c r="H747"/>
      <c r="I747">
        <v>58.16</v>
      </c>
      <c r="J747"/>
      <c r="K747"/>
      <c r="L747"/>
      <c r="M747">
        <v>90.04</v>
      </c>
      <c r="N747"/>
      <c r="O747"/>
      <c r="P747"/>
      <c r="Q747"/>
      <c r="R747">
        <v>7183</v>
      </c>
      <c r="S747">
        <v>1280</v>
      </c>
      <c r="T747">
        <v>2044.95</v>
      </c>
      <c r="U747"/>
      <c r="V747"/>
      <c r="W747">
        <v>23.31</v>
      </c>
      <c r="X747">
        <v>3.2169999999999997E-2</v>
      </c>
      <c r="Y747">
        <v>2.665E-2</v>
      </c>
      <c r="Z747">
        <v>2.826E-2</v>
      </c>
      <c r="AA747">
        <v>2.8819999999999998E-2</v>
      </c>
      <c r="AB747">
        <v>3.015E-2</v>
      </c>
      <c r="AC747">
        <v>3.1609999999999999E-2</v>
      </c>
      <c r="AD747">
        <v>2.5760000000000002E-2</v>
      </c>
      <c r="AE747">
        <v>2.5860000000000001E-2</v>
      </c>
      <c r="AF747">
        <v>2.622E-2</v>
      </c>
      <c r="AG747">
        <v>2.666E-2</v>
      </c>
      <c r="AH747">
        <v>2.7629999999999998E-2</v>
      </c>
      <c r="AI747"/>
      <c r="AJ747"/>
      <c r="AK747"/>
      <c r="AL747">
        <v>2.5829999999999999E-2</v>
      </c>
      <c r="AM747">
        <v>2.682E-2</v>
      </c>
      <c r="AN747">
        <v>2.8680000000000001E-2</v>
      </c>
      <c r="AO747"/>
      <c r="AP747">
        <v>9.4299999999999991E-3</v>
      </c>
      <c r="AQ747">
        <v>1.17E-3</v>
      </c>
      <c r="AR747">
        <v>1.6809999999999999E-2</v>
      </c>
      <c r="AS747">
        <v>7.9000000000000001E-4</v>
      </c>
      <c r="AT747">
        <v>1.67E-3</v>
      </c>
      <c r="AU747">
        <v>3.7000000000000002E-3</v>
      </c>
      <c r="AV747">
        <v>6.5500000000000003E-3</v>
      </c>
      <c r="AW747">
        <v>271.49999999999994</v>
      </c>
      <c r="AX747">
        <v>-152.09024390243908</v>
      </c>
      <c r="AY747" t="s">
        <v>631</v>
      </c>
      <c r="AZ747" s="45">
        <v>45217.93125671296</v>
      </c>
    </row>
    <row r="748" spans="2:52">
      <c r="B748">
        <v>776</v>
      </c>
      <c r="C748" s="1">
        <v>44187</v>
      </c>
      <c r="D748">
        <v>6.5179999999999998</v>
      </c>
      <c r="E748">
        <v>6.54</v>
      </c>
      <c r="F748">
        <v>261.58</v>
      </c>
      <c r="G748">
        <v>186.43</v>
      </c>
      <c r="H748"/>
      <c r="I748">
        <v>58.16</v>
      </c>
      <c r="J748"/>
      <c r="K748"/>
      <c r="L748"/>
      <c r="M748">
        <v>90.02</v>
      </c>
      <c r="N748"/>
      <c r="O748"/>
      <c r="P748"/>
      <c r="Q748"/>
      <c r="R748">
        <v>7183</v>
      </c>
      <c r="S748">
        <v>1280</v>
      </c>
      <c r="T748">
        <v>2044.95</v>
      </c>
      <c r="U748"/>
      <c r="V748"/>
      <c r="W748">
        <v>24.23</v>
      </c>
      <c r="X748">
        <v>3.2349999999999997E-2</v>
      </c>
      <c r="Y748">
        <v>2.673E-2</v>
      </c>
      <c r="Z748">
        <v>2.853E-2</v>
      </c>
      <c r="AA748">
        <v>2.8910000000000002E-2</v>
      </c>
      <c r="AB748">
        <v>3.04E-2</v>
      </c>
      <c r="AC748">
        <v>3.1620000000000002E-2</v>
      </c>
      <c r="AD748">
        <v>2.5819999999999999E-2</v>
      </c>
      <c r="AE748">
        <v>2.5909999999999999E-2</v>
      </c>
      <c r="AF748">
        <v>2.6339999999999999E-2</v>
      </c>
      <c r="AG748">
        <v>2.6759999999999999E-2</v>
      </c>
      <c r="AH748">
        <v>2.8340000000000001E-2</v>
      </c>
      <c r="AI748"/>
      <c r="AJ748"/>
      <c r="AK748"/>
      <c r="AL748">
        <v>2.6120000000000001E-2</v>
      </c>
      <c r="AM748">
        <v>2.6950000000000002E-2</v>
      </c>
      <c r="AN748">
        <v>2.8840000000000001E-2</v>
      </c>
      <c r="AO748"/>
      <c r="AP748">
        <v>9.1599999999999997E-3</v>
      </c>
      <c r="AQ748">
        <v>1.1299999999999999E-3</v>
      </c>
      <c r="AR748">
        <v>1.6480000000000002E-2</v>
      </c>
      <c r="AS748">
        <v>7.6000000000000004E-4</v>
      </c>
      <c r="AT748">
        <v>1.64E-3</v>
      </c>
      <c r="AU748">
        <v>3.62E-3</v>
      </c>
      <c r="AV748">
        <v>6.3400000000000001E-3</v>
      </c>
      <c r="AW748">
        <v>272.70000000000005</v>
      </c>
      <c r="AX748">
        <v>-152.09024390243908</v>
      </c>
      <c r="AY748" t="s">
        <v>631</v>
      </c>
      <c r="AZ748" s="45">
        <v>45217.93125671296</v>
      </c>
    </row>
    <row r="749" spans="2:52">
      <c r="B749">
        <v>775</v>
      </c>
      <c r="C749" s="1">
        <v>44186</v>
      </c>
      <c r="D749">
        <v>6.5167999999999999</v>
      </c>
      <c r="E749">
        <v>6.5338000000000003</v>
      </c>
      <c r="F749">
        <v>261.57</v>
      </c>
      <c r="G749">
        <v>186.23</v>
      </c>
      <c r="H749"/>
      <c r="I749">
        <v>58.16</v>
      </c>
      <c r="J749"/>
      <c r="K749"/>
      <c r="L749"/>
      <c r="M749">
        <v>89.82</v>
      </c>
      <c r="N749"/>
      <c r="O749"/>
      <c r="P749"/>
      <c r="Q749"/>
      <c r="R749">
        <v>7183</v>
      </c>
      <c r="S749">
        <v>1280</v>
      </c>
      <c r="T749">
        <v>2044.95</v>
      </c>
      <c r="U749"/>
      <c r="V749"/>
      <c r="W749">
        <v>25.16</v>
      </c>
      <c r="X749">
        <v>3.2640000000000002E-2</v>
      </c>
      <c r="Y749">
        <v>2.7040000000000002E-2</v>
      </c>
      <c r="Z749">
        <v>2.8899999999999999E-2</v>
      </c>
      <c r="AA749">
        <v>2.9250000000000002E-2</v>
      </c>
      <c r="AB749">
        <v>3.0620000000000001E-2</v>
      </c>
      <c r="AC749">
        <v>3.1620000000000002E-2</v>
      </c>
      <c r="AD749">
        <v>2.5749999999999999E-2</v>
      </c>
      <c r="AE749">
        <v>2.589E-2</v>
      </c>
      <c r="AF749">
        <v>2.623E-2</v>
      </c>
      <c r="AG749">
        <v>2.6769999999999999E-2</v>
      </c>
      <c r="AH749">
        <v>2.7740000000000001E-2</v>
      </c>
      <c r="AI749"/>
      <c r="AJ749"/>
      <c r="AK749"/>
      <c r="AL749">
        <v>2.6550000000000001E-2</v>
      </c>
      <c r="AM749">
        <v>2.7449999999999999E-2</v>
      </c>
      <c r="AN749">
        <v>2.928E-2</v>
      </c>
      <c r="AO749"/>
      <c r="AP749">
        <v>9.3500000000000007E-3</v>
      </c>
      <c r="AQ749">
        <v>1.2099999999999999E-3</v>
      </c>
      <c r="AR749">
        <v>1.6729999999999998E-2</v>
      </c>
      <c r="AS749">
        <v>8.0999999999999996E-4</v>
      </c>
      <c r="AT749">
        <v>1.7799999999999999E-3</v>
      </c>
      <c r="AU749">
        <v>3.8E-3</v>
      </c>
      <c r="AV749">
        <v>6.5300000000000002E-3</v>
      </c>
      <c r="AW749">
        <v>274.7</v>
      </c>
      <c r="AX749">
        <v>-152.09024390243908</v>
      </c>
      <c r="AY749" t="s">
        <v>631</v>
      </c>
      <c r="AZ749" s="45">
        <v>45217.93125671296</v>
      </c>
    </row>
    <row r="750" spans="2:52">
      <c r="B750">
        <v>774</v>
      </c>
      <c r="C750" s="1">
        <v>44183</v>
      </c>
      <c r="D750">
        <v>6.5125000000000002</v>
      </c>
      <c r="E750">
        <v>6.5327999999999999</v>
      </c>
      <c r="F750">
        <v>260.72000000000003</v>
      </c>
      <c r="G750">
        <v>186.11</v>
      </c>
      <c r="H750"/>
      <c r="I750">
        <v>58.16</v>
      </c>
      <c r="J750"/>
      <c r="K750"/>
      <c r="L750"/>
      <c r="M750">
        <v>90.45</v>
      </c>
      <c r="N750"/>
      <c r="O750"/>
      <c r="P750"/>
      <c r="Q750"/>
      <c r="R750">
        <v>7183</v>
      </c>
      <c r="S750">
        <v>1280</v>
      </c>
      <c r="T750">
        <v>2044.95</v>
      </c>
      <c r="U750"/>
      <c r="V750"/>
      <c r="W750">
        <v>21.57</v>
      </c>
      <c r="X750">
        <v>3.3020000000000001E-2</v>
      </c>
      <c r="Y750">
        <v>2.7289999999999998E-2</v>
      </c>
      <c r="Z750">
        <v>2.921E-2</v>
      </c>
      <c r="AA750">
        <v>2.9690000000000001E-2</v>
      </c>
      <c r="AB750">
        <v>3.1050000000000001E-2</v>
      </c>
      <c r="AC750">
        <v>3.1620000000000002E-2</v>
      </c>
      <c r="AD750">
        <v>2.5749999999999999E-2</v>
      </c>
      <c r="AE750">
        <v>2.589E-2</v>
      </c>
      <c r="AF750">
        <v>2.623E-2</v>
      </c>
      <c r="AG750">
        <v>2.6769999999999999E-2</v>
      </c>
      <c r="AH750">
        <v>2.7359999999999999E-2</v>
      </c>
      <c r="AI750"/>
      <c r="AJ750"/>
      <c r="AK750"/>
      <c r="AL750">
        <v>2.6950000000000002E-2</v>
      </c>
      <c r="AM750">
        <v>2.7869999999999999E-2</v>
      </c>
      <c r="AN750">
        <v>2.9659999999999999E-2</v>
      </c>
      <c r="AO750"/>
      <c r="AP750">
        <v>9.4599999999999997E-3</v>
      </c>
      <c r="AQ750">
        <v>1.2099999999999999E-3</v>
      </c>
      <c r="AR750">
        <v>1.6920000000000001E-2</v>
      </c>
      <c r="AS750">
        <v>8.0999999999999996E-4</v>
      </c>
      <c r="AT750">
        <v>1.8E-3</v>
      </c>
      <c r="AU750">
        <v>3.81E-3</v>
      </c>
      <c r="AV750">
        <v>6.6E-3</v>
      </c>
      <c r="AW750">
        <v>278.90000000000003</v>
      </c>
      <c r="AX750">
        <v>-152.09024390243908</v>
      </c>
      <c r="AY750" t="s">
        <v>631</v>
      </c>
      <c r="AZ750" s="45">
        <v>45217.93125671296</v>
      </c>
    </row>
    <row r="751" spans="2:52">
      <c r="B751">
        <v>773</v>
      </c>
      <c r="C751" s="1">
        <v>44182</v>
      </c>
      <c r="D751">
        <v>6.5171000000000001</v>
      </c>
      <c r="E751">
        <v>6.5393999999999997</v>
      </c>
      <c r="F751">
        <v>260.43</v>
      </c>
      <c r="G751">
        <v>186.17</v>
      </c>
      <c r="H751"/>
      <c r="I751">
        <v>58.16</v>
      </c>
      <c r="J751"/>
      <c r="K751"/>
      <c r="L751"/>
      <c r="M751">
        <v>90.47</v>
      </c>
      <c r="N751"/>
      <c r="O751"/>
      <c r="P751"/>
      <c r="Q751"/>
      <c r="R751">
        <v>7183</v>
      </c>
      <c r="S751">
        <v>1280</v>
      </c>
      <c r="T751">
        <v>2044.95</v>
      </c>
      <c r="U751"/>
      <c r="V751"/>
      <c r="W751">
        <v>21.93</v>
      </c>
      <c r="X751">
        <v>3.2939999999999997E-2</v>
      </c>
      <c r="Y751">
        <v>2.7289999999999998E-2</v>
      </c>
      <c r="Z751">
        <v>2.9080000000000002E-2</v>
      </c>
      <c r="AA751">
        <v>2.945E-2</v>
      </c>
      <c r="AB751">
        <v>3.0960000000000001E-2</v>
      </c>
      <c r="AC751">
        <v>3.082E-2</v>
      </c>
      <c r="AD751">
        <v>2.537E-2</v>
      </c>
      <c r="AE751">
        <v>2.5520000000000001E-2</v>
      </c>
      <c r="AF751">
        <v>2.5819999999999999E-2</v>
      </c>
      <c r="AG751">
        <v>2.648E-2</v>
      </c>
      <c r="AH751">
        <v>2.6169999999999999E-2</v>
      </c>
      <c r="AI751"/>
      <c r="AJ751"/>
      <c r="AK751"/>
      <c r="AL751">
        <v>2.6790000000000001E-2</v>
      </c>
      <c r="AM751">
        <v>2.7709999999999999E-2</v>
      </c>
      <c r="AN751">
        <v>2.947E-2</v>
      </c>
      <c r="AO751"/>
      <c r="AP751">
        <v>9.3299999999999998E-3</v>
      </c>
      <c r="AQ751">
        <v>1.2099999999999999E-3</v>
      </c>
      <c r="AR751">
        <v>1.6799999999999999E-2</v>
      </c>
      <c r="AS751">
        <v>8.0999999999999996E-4</v>
      </c>
      <c r="AT751">
        <v>1.83E-3</v>
      </c>
      <c r="AU751">
        <v>3.7799999999999999E-3</v>
      </c>
      <c r="AV751">
        <v>6.5300000000000002E-3</v>
      </c>
      <c r="AW751">
        <v>276.2</v>
      </c>
      <c r="AX751">
        <v>-152.09024390243908</v>
      </c>
      <c r="AY751" t="s">
        <v>631</v>
      </c>
      <c r="AZ751" s="45">
        <v>45217.93125671296</v>
      </c>
    </row>
    <row r="752" spans="2:52">
      <c r="B752">
        <v>772</v>
      </c>
      <c r="C752" s="1">
        <v>44181</v>
      </c>
      <c r="D752">
        <v>6.5289999999999999</v>
      </c>
      <c r="E752">
        <v>6.5510000000000002</v>
      </c>
      <c r="F752">
        <v>260.01</v>
      </c>
      <c r="G752">
        <v>186.21</v>
      </c>
      <c r="H752"/>
      <c r="I752">
        <v>58.16</v>
      </c>
      <c r="J752"/>
      <c r="K752"/>
      <c r="L752"/>
      <c r="M752">
        <v>90.71</v>
      </c>
      <c r="N752"/>
      <c r="O752"/>
      <c r="P752"/>
      <c r="Q752"/>
      <c r="R752">
        <v>7183</v>
      </c>
      <c r="S752">
        <v>1280</v>
      </c>
      <c r="T752">
        <v>2044.95</v>
      </c>
      <c r="U752"/>
      <c r="V752"/>
      <c r="W752">
        <v>22.5</v>
      </c>
      <c r="X752">
        <v>3.3000000000000002E-2</v>
      </c>
      <c r="Y752">
        <v>2.7400000000000001E-2</v>
      </c>
      <c r="Z752">
        <v>2.912E-2</v>
      </c>
      <c r="AA752">
        <v>2.9489999999999999E-2</v>
      </c>
      <c r="AB752">
        <v>3.092E-2</v>
      </c>
      <c r="AC752">
        <v>3.082E-2</v>
      </c>
      <c r="AD752">
        <v>2.537E-2</v>
      </c>
      <c r="AE752">
        <v>2.554E-2</v>
      </c>
      <c r="AF752">
        <v>2.5819999999999999E-2</v>
      </c>
      <c r="AG752">
        <v>2.649E-2</v>
      </c>
      <c r="AH752">
        <v>2.5909999999999999E-2</v>
      </c>
      <c r="AI752"/>
      <c r="AJ752"/>
      <c r="AK752"/>
      <c r="AL752">
        <v>2.6499999999999999E-2</v>
      </c>
      <c r="AM752">
        <v>2.7470000000000001E-2</v>
      </c>
      <c r="AN752">
        <v>2.9260000000000001E-2</v>
      </c>
      <c r="AO752"/>
      <c r="AP752">
        <v>9.1599999999999997E-3</v>
      </c>
      <c r="AQ752">
        <v>1.15E-3</v>
      </c>
      <c r="AR752">
        <v>1.6559999999999998E-2</v>
      </c>
      <c r="AS752">
        <v>7.6000000000000004E-4</v>
      </c>
      <c r="AT752">
        <v>1.75E-3</v>
      </c>
      <c r="AU752">
        <v>3.6700000000000001E-3</v>
      </c>
      <c r="AV752">
        <v>6.3899999999999998E-3</v>
      </c>
      <c r="AW752">
        <v>277.39999999999998</v>
      </c>
      <c r="AX752">
        <v>-152.09024390243908</v>
      </c>
      <c r="AY752" t="s">
        <v>631</v>
      </c>
      <c r="AZ752" s="45">
        <v>45217.93125671296</v>
      </c>
    </row>
    <row r="753" spans="2:52">
      <c r="B753">
        <v>771</v>
      </c>
      <c r="C753" s="1">
        <v>44180</v>
      </c>
      <c r="D753">
        <v>6.5396999999999998</v>
      </c>
      <c r="E753">
        <v>6.5461999999999998</v>
      </c>
      <c r="F753">
        <v>259.75</v>
      </c>
      <c r="G753">
        <v>186.17</v>
      </c>
      <c r="H753"/>
      <c r="I753">
        <v>58.16</v>
      </c>
      <c r="J753"/>
      <c r="K753"/>
      <c r="L753"/>
      <c r="M753">
        <v>90.98</v>
      </c>
      <c r="N753"/>
      <c r="O753"/>
      <c r="P753"/>
      <c r="Q753"/>
      <c r="R753">
        <v>7183</v>
      </c>
      <c r="S753">
        <v>1280</v>
      </c>
      <c r="T753">
        <v>2044.95</v>
      </c>
      <c r="U753"/>
      <c r="V753"/>
      <c r="W753">
        <v>22.89</v>
      </c>
      <c r="X753">
        <v>3.2960000000000003E-2</v>
      </c>
      <c r="Y753">
        <v>2.8000000000000001E-2</v>
      </c>
      <c r="Z753">
        <v>2.921E-2</v>
      </c>
      <c r="AA753">
        <v>2.9659999999999999E-2</v>
      </c>
      <c r="AB753">
        <v>3.0890000000000001E-2</v>
      </c>
      <c r="AC753">
        <v>3.083E-2</v>
      </c>
      <c r="AD753">
        <v>2.5510000000000001E-2</v>
      </c>
      <c r="AE753">
        <v>2.5440000000000001E-2</v>
      </c>
      <c r="AF753">
        <v>2.5829999999999999E-2</v>
      </c>
      <c r="AG753">
        <v>2.6499999999999999E-2</v>
      </c>
      <c r="AH753">
        <v>2.613E-2</v>
      </c>
      <c r="AI753"/>
      <c r="AJ753"/>
      <c r="AK753"/>
      <c r="AL753">
        <v>2.6749999999999999E-2</v>
      </c>
      <c r="AM753">
        <v>2.7720000000000002E-2</v>
      </c>
      <c r="AN753">
        <v>2.9420000000000002E-2</v>
      </c>
      <c r="AO753"/>
      <c r="AP753">
        <v>9.0799999999999995E-3</v>
      </c>
      <c r="AQ753">
        <v>1.1299999999999999E-3</v>
      </c>
      <c r="AR753">
        <v>1.6500000000000001E-2</v>
      </c>
      <c r="AS753">
        <v>6.6E-4</v>
      </c>
      <c r="AT753">
        <v>1.72E-3</v>
      </c>
      <c r="AU753">
        <v>3.64E-3</v>
      </c>
      <c r="AV753">
        <v>6.3400000000000001E-3</v>
      </c>
      <c r="AW753">
        <v>279.39999999999998</v>
      </c>
      <c r="AX753">
        <v>-152.09024390243908</v>
      </c>
      <c r="AY753" t="s">
        <v>631</v>
      </c>
      <c r="AZ753" s="45">
        <v>45217.93125671296</v>
      </c>
    </row>
    <row r="754" spans="2:52">
      <c r="B754">
        <v>770</v>
      </c>
      <c r="C754" s="1">
        <v>44179</v>
      </c>
      <c r="D754">
        <v>6.5355999999999996</v>
      </c>
      <c r="E754">
        <v>6.5439999999999996</v>
      </c>
      <c r="F754">
        <v>259.58</v>
      </c>
      <c r="G754">
        <v>186.37</v>
      </c>
      <c r="H754"/>
      <c r="I754">
        <v>58.16</v>
      </c>
      <c r="J754"/>
      <c r="K754"/>
      <c r="L754"/>
      <c r="M754">
        <v>90.82</v>
      </c>
      <c r="N754"/>
      <c r="O754"/>
      <c r="P754"/>
      <c r="Q754"/>
      <c r="R754">
        <v>7183</v>
      </c>
      <c r="S754">
        <v>1280</v>
      </c>
      <c r="T754">
        <v>2044.95</v>
      </c>
      <c r="U754"/>
      <c r="V754"/>
      <c r="W754">
        <v>24.72</v>
      </c>
      <c r="X754">
        <v>3.3070000000000002E-2</v>
      </c>
      <c r="Y754">
        <v>2.8230000000000002E-2</v>
      </c>
      <c r="Z754">
        <v>2.955E-2</v>
      </c>
      <c r="AA754">
        <v>2.9960000000000001E-2</v>
      </c>
      <c r="AB754">
        <v>3.1210000000000002E-2</v>
      </c>
      <c r="AC754">
        <v>3.083E-2</v>
      </c>
      <c r="AD754">
        <v>2.5510000000000001E-2</v>
      </c>
      <c r="AE754">
        <v>2.5590000000000002E-2</v>
      </c>
      <c r="AF754">
        <v>2.5829999999999999E-2</v>
      </c>
      <c r="AG754">
        <v>2.664E-2</v>
      </c>
      <c r="AH754">
        <v>2.6509999999999999E-2</v>
      </c>
      <c r="AI754"/>
      <c r="AJ754"/>
      <c r="AK754"/>
      <c r="AL754">
        <v>2.7269999999999999E-2</v>
      </c>
      <c r="AM754">
        <v>2.8139999999999998E-2</v>
      </c>
      <c r="AN754">
        <v>2.981E-2</v>
      </c>
      <c r="AO754"/>
      <c r="AP754">
        <v>8.9300000000000004E-3</v>
      </c>
      <c r="AQ754">
        <v>1.15E-3</v>
      </c>
      <c r="AR754">
        <v>1.6289999999999999E-2</v>
      </c>
      <c r="AS754">
        <v>6.3000000000000003E-4</v>
      </c>
      <c r="AT754">
        <v>1.6900000000000001E-3</v>
      </c>
      <c r="AU754">
        <v>3.5799999999999998E-3</v>
      </c>
      <c r="AV754">
        <v>6.2300000000000003E-3</v>
      </c>
      <c r="AW754">
        <v>282.7</v>
      </c>
      <c r="AX754">
        <v>-152.09024390243908</v>
      </c>
      <c r="AY754" t="s">
        <v>631</v>
      </c>
      <c r="AZ754" s="45">
        <v>45217.93125671296</v>
      </c>
    </row>
    <row r="755" spans="2:52">
      <c r="B755">
        <v>769</v>
      </c>
      <c r="C755" s="1">
        <v>44176</v>
      </c>
      <c r="D755">
        <v>6.5284000000000004</v>
      </c>
      <c r="E755">
        <v>6.5434999999999999</v>
      </c>
      <c r="F755">
        <v>259.33999999999997</v>
      </c>
      <c r="G755">
        <v>186.25</v>
      </c>
      <c r="H755"/>
      <c r="I755">
        <v>58.16</v>
      </c>
      <c r="J755"/>
      <c r="K755"/>
      <c r="L755"/>
      <c r="M755">
        <v>91.09</v>
      </c>
      <c r="N755"/>
      <c r="O755"/>
      <c r="P755"/>
      <c r="Q755"/>
      <c r="R755">
        <v>7183</v>
      </c>
      <c r="S755">
        <v>1280</v>
      </c>
      <c r="T755">
        <v>2044.95</v>
      </c>
      <c r="U755"/>
      <c r="V755"/>
      <c r="W755">
        <v>23.31</v>
      </c>
      <c r="X755">
        <v>3.3110000000000001E-2</v>
      </c>
      <c r="Y755">
        <v>2.8299999999999999E-2</v>
      </c>
      <c r="Z755">
        <v>2.9649999999999999E-2</v>
      </c>
      <c r="AA755">
        <v>3.0110000000000001E-2</v>
      </c>
      <c r="AB755">
        <v>3.143E-2</v>
      </c>
      <c r="AC755">
        <v>3.083E-2</v>
      </c>
      <c r="AD755">
        <v>2.5510000000000001E-2</v>
      </c>
      <c r="AE755">
        <v>2.5590000000000002E-2</v>
      </c>
      <c r="AF755">
        <v>2.5829999999999999E-2</v>
      </c>
      <c r="AG755">
        <v>2.664E-2</v>
      </c>
      <c r="AH755">
        <v>2.7359999999999999E-2</v>
      </c>
      <c r="AI755"/>
      <c r="AJ755"/>
      <c r="AK755"/>
      <c r="AL755">
        <v>2.7210000000000002E-2</v>
      </c>
      <c r="AM755">
        <v>2.8150000000000001E-2</v>
      </c>
      <c r="AN755">
        <v>2.9770000000000001E-2</v>
      </c>
      <c r="AO755"/>
      <c r="AP755">
        <v>8.9599999999999992E-3</v>
      </c>
      <c r="AQ755">
        <v>1.15E-3</v>
      </c>
      <c r="AR755">
        <v>1.627E-2</v>
      </c>
      <c r="AS755">
        <v>6.3000000000000003E-4</v>
      </c>
      <c r="AT755">
        <v>1.75E-3</v>
      </c>
      <c r="AU755">
        <v>3.65E-3</v>
      </c>
      <c r="AV755">
        <v>6.2700000000000004E-3</v>
      </c>
      <c r="AW755">
        <v>283.60000000000002</v>
      </c>
      <c r="AX755">
        <v>-152.09024390243908</v>
      </c>
      <c r="AY755" t="s">
        <v>631</v>
      </c>
      <c r="AZ755" s="45">
        <v>45217.93125671296</v>
      </c>
    </row>
    <row r="756" spans="2:52">
      <c r="B756">
        <v>768</v>
      </c>
      <c r="C756" s="1">
        <v>44175</v>
      </c>
      <c r="D756">
        <v>6.5202</v>
      </c>
      <c r="E756">
        <v>6.5331000000000001</v>
      </c>
      <c r="F756">
        <v>259.18</v>
      </c>
      <c r="G756">
        <v>186.12</v>
      </c>
      <c r="H756"/>
      <c r="I756">
        <v>58.16</v>
      </c>
      <c r="J756"/>
      <c r="K756"/>
      <c r="L756"/>
      <c r="M756">
        <v>90.97</v>
      </c>
      <c r="N756"/>
      <c r="O756"/>
      <c r="P756"/>
      <c r="Q756"/>
      <c r="R756">
        <v>7183</v>
      </c>
      <c r="S756">
        <v>1280</v>
      </c>
      <c r="T756">
        <v>2044.95</v>
      </c>
      <c r="U756"/>
      <c r="V756"/>
      <c r="W756">
        <v>22.52</v>
      </c>
      <c r="X756">
        <v>3.286E-2</v>
      </c>
      <c r="Y756">
        <v>2.8250000000000001E-2</v>
      </c>
      <c r="Z756">
        <v>2.929E-2</v>
      </c>
      <c r="AA756">
        <v>2.9790000000000001E-2</v>
      </c>
      <c r="AB756">
        <v>3.0970000000000001E-2</v>
      </c>
      <c r="AC756">
        <v>3.083E-2</v>
      </c>
      <c r="AD756">
        <v>2.5510000000000001E-2</v>
      </c>
      <c r="AE756">
        <v>2.5590000000000002E-2</v>
      </c>
      <c r="AF756">
        <v>2.5829999999999999E-2</v>
      </c>
      <c r="AG756">
        <v>2.666E-2</v>
      </c>
      <c r="AH756">
        <v>2.623E-2</v>
      </c>
      <c r="AI756"/>
      <c r="AJ756"/>
      <c r="AK756"/>
      <c r="AL756">
        <v>2.6849999999999999E-2</v>
      </c>
      <c r="AM756">
        <v>2.777E-2</v>
      </c>
      <c r="AN756">
        <v>2.9510000000000002E-2</v>
      </c>
      <c r="AO756"/>
      <c r="AP756">
        <v>9.0600000000000003E-3</v>
      </c>
      <c r="AQ756">
        <v>1.3699999999999999E-3</v>
      </c>
      <c r="AR756">
        <v>1.627E-2</v>
      </c>
      <c r="AS756">
        <v>7.1000000000000002E-4</v>
      </c>
      <c r="AT756">
        <v>1.9300000000000001E-3</v>
      </c>
      <c r="AU756">
        <v>3.8600000000000001E-3</v>
      </c>
      <c r="AV756">
        <v>6.4599999999999996E-3</v>
      </c>
      <c r="AW756">
        <v>278.59999999999997</v>
      </c>
      <c r="AX756">
        <v>-152.09024390243908</v>
      </c>
      <c r="AY756" t="s">
        <v>631</v>
      </c>
      <c r="AZ756" s="45">
        <v>45217.93125671296</v>
      </c>
    </row>
    <row r="757" spans="2:52">
      <c r="B757">
        <v>767</v>
      </c>
      <c r="C757" s="1">
        <v>44174</v>
      </c>
      <c r="D757">
        <v>6.5195999999999996</v>
      </c>
      <c r="E757">
        <v>6.5297000000000001</v>
      </c>
      <c r="F757">
        <v>259.01</v>
      </c>
      <c r="G757">
        <v>185.77</v>
      </c>
      <c r="H757"/>
      <c r="I757">
        <v>57.28</v>
      </c>
      <c r="J757"/>
      <c r="K757"/>
      <c r="L757"/>
      <c r="M757">
        <v>90.79</v>
      </c>
      <c r="N757"/>
      <c r="O757"/>
      <c r="P757"/>
      <c r="Q757"/>
      <c r="R757">
        <v>7183</v>
      </c>
      <c r="S757">
        <v>1280</v>
      </c>
      <c r="T757">
        <v>2044.95</v>
      </c>
      <c r="U757"/>
      <c r="V757"/>
      <c r="W757">
        <v>22.27</v>
      </c>
      <c r="X757">
        <v>3.3029999999999997E-2</v>
      </c>
      <c r="Y757">
        <v>2.8459999999999999E-2</v>
      </c>
      <c r="Z757">
        <v>2.98E-2</v>
      </c>
      <c r="AA757">
        <v>3.014E-2</v>
      </c>
      <c r="AB757">
        <v>3.116E-2</v>
      </c>
      <c r="AC757">
        <v>2.9020000000000001E-2</v>
      </c>
      <c r="AD757">
        <v>2.5659999999999999E-2</v>
      </c>
      <c r="AE757">
        <v>2.562E-2</v>
      </c>
      <c r="AF757">
        <v>2.5610000000000001E-2</v>
      </c>
      <c r="AG757">
        <v>2.623E-2</v>
      </c>
      <c r="AH757">
        <v>2.809E-2</v>
      </c>
      <c r="AI757"/>
      <c r="AJ757"/>
      <c r="AK757"/>
      <c r="AL757">
        <v>2.7210000000000002E-2</v>
      </c>
      <c r="AM757">
        <v>2.8139999999999998E-2</v>
      </c>
      <c r="AN757">
        <v>2.98E-2</v>
      </c>
      <c r="AO757"/>
      <c r="AP757">
        <v>9.3600000000000003E-3</v>
      </c>
      <c r="AQ757">
        <v>1.49E-3</v>
      </c>
      <c r="AR757">
        <v>1.6840000000000001E-2</v>
      </c>
      <c r="AS757">
        <v>7.1000000000000002E-4</v>
      </c>
      <c r="AT757">
        <v>2.1099999999999999E-3</v>
      </c>
      <c r="AU757">
        <v>4.0400000000000002E-3</v>
      </c>
      <c r="AV757">
        <v>6.7099999999999998E-3</v>
      </c>
      <c r="AW757">
        <v>280.3</v>
      </c>
      <c r="AX757">
        <v>-152.09024390243908</v>
      </c>
      <c r="AY757" t="s">
        <v>631</v>
      </c>
      <c r="AZ757" s="45">
        <v>45217.93125671296</v>
      </c>
    </row>
    <row r="758" spans="2:52">
      <c r="B758">
        <v>766</v>
      </c>
      <c r="C758" s="1">
        <v>44173</v>
      </c>
      <c r="D758">
        <v>6.5172999999999996</v>
      </c>
      <c r="E758">
        <v>6.5315000000000003</v>
      </c>
      <c r="F758">
        <v>258.83</v>
      </c>
      <c r="G758">
        <v>185.94</v>
      </c>
      <c r="H758"/>
      <c r="I758">
        <v>57.28</v>
      </c>
      <c r="J758"/>
      <c r="K758"/>
      <c r="L758"/>
      <c r="M758">
        <v>90.7</v>
      </c>
      <c r="N758"/>
      <c r="O758"/>
      <c r="P758"/>
      <c r="Q758"/>
      <c r="R758">
        <v>7183</v>
      </c>
      <c r="S758">
        <v>1280</v>
      </c>
      <c r="T758">
        <v>2044.95</v>
      </c>
      <c r="U758"/>
      <c r="V758"/>
      <c r="W758">
        <v>20.68</v>
      </c>
      <c r="X758">
        <v>3.2800000000000003E-2</v>
      </c>
      <c r="Y758">
        <v>2.8500000000000001E-2</v>
      </c>
      <c r="Z758">
        <v>2.9770000000000001E-2</v>
      </c>
      <c r="AA758">
        <v>3.0130000000000001E-2</v>
      </c>
      <c r="AB758">
        <v>3.125E-2</v>
      </c>
      <c r="AC758">
        <v>2.955E-2</v>
      </c>
      <c r="AD758">
        <v>2.572E-2</v>
      </c>
      <c r="AE758">
        <v>2.563E-2</v>
      </c>
      <c r="AF758">
        <v>2.5780000000000001E-2</v>
      </c>
      <c r="AG758">
        <v>2.631E-2</v>
      </c>
      <c r="AH758">
        <v>2.8729999999999999E-2</v>
      </c>
      <c r="AI758"/>
      <c r="AJ758"/>
      <c r="AK758"/>
      <c r="AL758">
        <v>2.726E-2</v>
      </c>
      <c r="AM758">
        <v>2.819E-2</v>
      </c>
      <c r="AN758">
        <v>2.98E-2</v>
      </c>
      <c r="AO758"/>
      <c r="AP758">
        <v>9.1800000000000007E-3</v>
      </c>
      <c r="AQ758">
        <v>1.5100000000000001E-3</v>
      </c>
      <c r="AR758">
        <v>1.6619999999999999E-2</v>
      </c>
      <c r="AS758">
        <v>6.8000000000000005E-4</v>
      </c>
      <c r="AT758">
        <v>2.0200000000000001E-3</v>
      </c>
      <c r="AU758">
        <v>3.9199999999999999E-3</v>
      </c>
      <c r="AV758">
        <v>6.5700000000000003E-3</v>
      </c>
      <c r="AW758">
        <v>281.10000000000002</v>
      </c>
      <c r="AX758">
        <v>-152.09024390243908</v>
      </c>
      <c r="AY758" t="s">
        <v>631</v>
      </c>
      <c r="AZ758" s="45">
        <v>45217.93125671296</v>
      </c>
    </row>
    <row r="759" spans="2:52">
      <c r="B759">
        <v>765</v>
      </c>
      <c r="C759" s="1">
        <v>44172</v>
      </c>
      <c r="D759">
        <v>6.5355999999999996</v>
      </c>
      <c r="E759">
        <v>6.5429000000000004</v>
      </c>
      <c r="F759">
        <v>258.77</v>
      </c>
      <c r="G759">
        <v>185.83</v>
      </c>
      <c r="H759"/>
      <c r="I759">
        <v>57.28</v>
      </c>
      <c r="J759"/>
      <c r="K759"/>
      <c r="L759"/>
      <c r="M759">
        <v>90.71</v>
      </c>
      <c r="N759"/>
      <c r="O759"/>
      <c r="P759"/>
      <c r="Q759"/>
      <c r="R759">
        <v>7183</v>
      </c>
      <c r="S759">
        <v>1280</v>
      </c>
      <c r="T759">
        <v>2044.95</v>
      </c>
      <c r="U759"/>
      <c r="V759"/>
      <c r="W759">
        <v>21.3</v>
      </c>
      <c r="X759">
        <v>3.295E-2</v>
      </c>
      <c r="Y759">
        <v>2.8760000000000001E-2</v>
      </c>
      <c r="Z759">
        <v>2.997E-2</v>
      </c>
      <c r="AA759">
        <v>3.041E-2</v>
      </c>
      <c r="AB759">
        <v>3.1280000000000002E-2</v>
      </c>
      <c r="AC759">
        <v>2.93E-2</v>
      </c>
      <c r="AD759">
        <v>2.5729999999999999E-2</v>
      </c>
      <c r="AE759">
        <v>2.564E-2</v>
      </c>
      <c r="AF759">
        <v>2.5700000000000001E-2</v>
      </c>
      <c r="AG759">
        <v>2.632E-2</v>
      </c>
      <c r="AH759">
        <v>2.895E-2</v>
      </c>
      <c r="AI759"/>
      <c r="AJ759"/>
      <c r="AK759"/>
      <c r="AL759">
        <v>2.7629999999999998E-2</v>
      </c>
      <c r="AM759">
        <v>2.8590000000000001E-2</v>
      </c>
      <c r="AN759">
        <v>3.0130000000000001E-2</v>
      </c>
      <c r="AO759"/>
      <c r="AP759">
        <v>9.2300000000000004E-3</v>
      </c>
      <c r="AQ759">
        <v>1.41E-3</v>
      </c>
      <c r="AR759">
        <v>1.6799999999999999E-2</v>
      </c>
      <c r="AS759">
        <v>6.8000000000000005E-4</v>
      </c>
      <c r="AT759">
        <v>1.97E-3</v>
      </c>
      <c r="AU759">
        <v>3.8600000000000001E-3</v>
      </c>
      <c r="AV759">
        <v>6.5700000000000003E-3</v>
      </c>
      <c r="AW759">
        <v>284.39999999999998</v>
      </c>
      <c r="AX759">
        <v>-152.09024390243908</v>
      </c>
      <c r="AY759" t="s">
        <v>631</v>
      </c>
      <c r="AZ759" s="45">
        <v>45217.93125671296</v>
      </c>
    </row>
    <row r="760" spans="2:52">
      <c r="B760">
        <v>764</v>
      </c>
      <c r="C760" s="1">
        <v>44169</v>
      </c>
      <c r="D760">
        <v>6.5435999999999996</v>
      </c>
      <c r="E760">
        <v>6.5629999999999997</v>
      </c>
      <c r="F760">
        <v>258.41000000000003</v>
      </c>
      <c r="G760">
        <v>185.45</v>
      </c>
      <c r="H760"/>
      <c r="I760">
        <v>61.16</v>
      </c>
      <c r="J760"/>
      <c r="K760"/>
      <c r="L760"/>
      <c r="M760">
        <v>91.12</v>
      </c>
      <c r="N760"/>
      <c r="O760"/>
      <c r="P760"/>
      <c r="Q760"/>
      <c r="R760">
        <v>7183</v>
      </c>
      <c r="S760">
        <v>1280</v>
      </c>
      <c r="T760">
        <v>2044.95</v>
      </c>
      <c r="U760"/>
      <c r="V760"/>
      <c r="W760">
        <v>20.79</v>
      </c>
      <c r="X760">
        <v>3.304E-2</v>
      </c>
      <c r="Y760">
        <v>2.8649999999999998E-2</v>
      </c>
      <c r="Z760">
        <v>2.9929999999999998E-2</v>
      </c>
      <c r="AA760">
        <v>3.0710000000000001E-2</v>
      </c>
      <c r="AB760">
        <v>3.1230000000000001E-2</v>
      </c>
      <c r="AC760">
        <v>2.9600000000000001E-2</v>
      </c>
      <c r="AD760">
        <v>2.5839999999999998E-2</v>
      </c>
      <c r="AE760">
        <v>2.5659999999999999E-2</v>
      </c>
      <c r="AF760">
        <v>2.5700000000000001E-2</v>
      </c>
      <c r="AG760">
        <v>2.632E-2</v>
      </c>
      <c r="AH760">
        <v>2.9960000000000001E-2</v>
      </c>
      <c r="AI760"/>
      <c r="AJ760"/>
      <c r="AK760"/>
      <c r="AL760">
        <v>2.75E-2</v>
      </c>
      <c r="AM760">
        <v>2.8469999999999999E-2</v>
      </c>
      <c r="AN760">
        <v>3.0020000000000002E-2</v>
      </c>
      <c r="AO760"/>
      <c r="AP760">
        <v>9.6600000000000002E-3</v>
      </c>
      <c r="AQ760">
        <v>1.5100000000000001E-3</v>
      </c>
      <c r="AR760">
        <v>1.7340000000000001E-2</v>
      </c>
      <c r="AS760">
        <v>7.2999999999999996E-4</v>
      </c>
      <c r="AT760">
        <v>2.0999999999999999E-3</v>
      </c>
      <c r="AU760">
        <v>4.1599999999999996E-3</v>
      </c>
      <c r="AV760">
        <v>6.9800000000000001E-3</v>
      </c>
      <c r="AW760">
        <v>286.10000000000002</v>
      </c>
      <c r="AX760">
        <v>-152.09024390243908</v>
      </c>
      <c r="AY760" t="s">
        <v>631</v>
      </c>
      <c r="AZ760" s="45">
        <v>45217.93125671296</v>
      </c>
    </row>
    <row r="761" spans="2:52">
      <c r="B761">
        <v>763</v>
      </c>
      <c r="C761" s="1">
        <v>44168</v>
      </c>
      <c r="D761">
        <v>6.5523999999999996</v>
      </c>
      <c r="E761">
        <v>6.5721999999999996</v>
      </c>
      <c r="F761">
        <v>258.14</v>
      </c>
      <c r="G761">
        <v>185.73</v>
      </c>
      <c r="H761"/>
      <c r="I761">
        <v>61.16</v>
      </c>
      <c r="J761"/>
      <c r="K761"/>
      <c r="L761"/>
      <c r="M761">
        <v>91.31</v>
      </c>
      <c r="N761"/>
      <c r="O761"/>
      <c r="P761"/>
      <c r="Q761"/>
      <c r="R761">
        <v>7183</v>
      </c>
      <c r="S761">
        <v>1280</v>
      </c>
      <c r="T761">
        <v>2044.95</v>
      </c>
      <c r="U761"/>
      <c r="V761"/>
      <c r="W761">
        <v>21.28</v>
      </c>
      <c r="X761">
        <v>3.304E-2</v>
      </c>
      <c r="Y761">
        <v>2.8899999999999999E-2</v>
      </c>
      <c r="Z761">
        <v>3.0110000000000001E-2</v>
      </c>
      <c r="AA761">
        <v>3.0929999999999999E-2</v>
      </c>
      <c r="AB761">
        <v>3.1359999999999999E-2</v>
      </c>
      <c r="AC761">
        <v>2.9590000000000002E-2</v>
      </c>
      <c r="AD761">
        <v>2.6190000000000001E-2</v>
      </c>
      <c r="AE761">
        <v>2.581E-2</v>
      </c>
      <c r="AF761">
        <v>2.6079999999999999E-2</v>
      </c>
      <c r="AG761">
        <v>2.665E-2</v>
      </c>
      <c r="AH761">
        <v>0.03</v>
      </c>
      <c r="AI761"/>
      <c r="AJ761"/>
      <c r="AK761"/>
      <c r="AL761">
        <v>2.7609999999999999E-2</v>
      </c>
      <c r="AM761">
        <v>2.8490000000000001E-2</v>
      </c>
      <c r="AN761">
        <v>3.014E-2</v>
      </c>
      <c r="AO761"/>
      <c r="AP761">
        <v>9.0600000000000003E-3</v>
      </c>
      <c r="AQ761">
        <v>1.49E-3</v>
      </c>
      <c r="AR761">
        <v>1.653E-2</v>
      </c>
      <c r="AS761">
        <v>7.6000000000000004E-4</v>
      </c>
      <c r="AT761">
        <v>1.99E-3</v>
      </c>
      <c r="AU761">
        <v>3.9399999999999999E-3</v>
      </c>
      <c r="AV761">
        <v>6.5700000000000003E-3</v>
      </c>
      <c r="AW761">
        <v>289.39999999999998</v>
      </c>
      <c r="AX761">
        <v>-152.09024390243908</v>
      </c>
      <c r="AY761" t="s">
        <v>631</v>
      </c>
      <c r="AZ761" s="45">
        <v>45217.93125671296</v>
      </c>
    </row>
    <row r="762" spans="2:52">
      <c r="B762">
        <v>762</v>
      </c>
      <c r="C762" s="1">
        <v>44167</v>
      </c>
      <c r="D762">
        <v>6.5838999999999999</v>
      </c>
      <c r="E762">
        <v>6.5789</v>
      </c>
      <c r="F762">
        <v>257.91000000000003</v>
      </c>
      <c r="G762">
        <v>185.46</v>
      </c>
      <c r="H762"/>
      <c r="I762">
        <v>61.16</v>
      </c>
      <c r="J762"/>
      <c r="K762"/>
      <c r="L762"/>
      <c r="M762">
        <v>91.87</v>
      </c>
      <c r="N762"/>
      <c r="O762"/>
      <c r="P762"/>
      <c r="Q762"/>
      <c r="R762">
        <v>7183</v>
      </c>
      <c r="S762">
        <v>1280</v>
      </c>
      <c r="T762">
        <v>2044.95</v>
      </c>
      <c r="U762"/>
      <c r="V762"/>
      <c r="W762">
        <v>21.17</v>
      </c>
      <c r="X762">
        <v>3.3180000000000001E-2</v>
      </c>
      <c r="Y762">
        <v>2.8850000000000001E-2</v>
      </c>
      <c r="Z762">
        <v>0.03</v>
      </c>
      <c r="AA762">
        <v>3.0769999999999999E-2</v>
      </c>
      <c r="AB762">
        <v>3.117E-2</v>
      </c>
      <c r="AC762">
        <v>2.9600000000000001E-2</v>
      </c>
      <c r="AD762">
        <v>2.6169999999999999E-2</v>
      </c>
      <c r="AE762">
        <v>2.5839999999999998E-2</v>
      </c>
      <c r="AF762">
        <v>2.6179999999999998E-2</v>
      </c>
      <c r="AG762">
        <v>2.6669999999999999E-2</v>
      </c>
      <c r="AH762">
        <v>3.022E-2</v>
      </c>
      <c r="AI762"/>
      <c r="AJ762"/>
      <c r="AK762"/>
      <c r="AL762">
        <v>2.7570000000000001E-2</v>
      </c>
      <c r="AM762">
        <v>2.8490000000000001E-2</v>
      </c>
      <c r="AN762">
        <v>3.0020000000000002E-2</v>
      </c>
      <c r="AO762"/>
      <c r="AP762">
        <v>9.3600000000000003E-3</v>
      </c>
      <c r="AQ762">
        <v>1.58E-3</v>
      </c>
      <c r="AR762">
        <v>1.686E-2</v>
      </c>
      <c r="AS762">
        <v>7.6000000000000004E-4</v>
      </c>
      <c r="AT762">
        <v>2.1299999999999999E-3</v>
      </c>
      <c r="AU762">
        <v>4.15E-3</v>
      </c>
      <c r="AV762">
        <v>6.8500000000000002E-3</v>
      </c>
      <c r="AW762">
        <v>286.39999999999998</v>
      </c>
      <c r="AX762">
        <v>-152.09024390243908</v>
      </c>
      <c r="AY762" t="s">
        <v>631</v>
      </c>
      <c r="AZ762" s="45">
        <v>45217.93125671296</v>
      </c>
    </row>
    <row r="763" spans="2:52">
      <c r="B763">
        <v>761</v>
      </c>
      <c r="C763" s="1">
        <v>44166</v>
      </c>
      <c r="D763">
        <v>6.5754000000000001</v>
      </c>
      <c r="E763">
        <v>6.5781000000000001</v>
      </c>
      <c r="F763">
        <v>257.48</v>
      </c>
      <c r="G763">
        <v>185.47</v>
      </c>
      <c r="H763"/>
      <c r="I763">
        <v>61.16</v>
      </c>
      <c r="J763"/>
      <c r="K763"/>
      <c r="L763"/>
      <c r="M763">
        <v>91.79</v>
      </c>
      <c r="N763"/>
      <c r="O763"/>
      <c r="P763"/>
      <c r="Q763"/>
      <c r="R763">
        <v>6801.4</v>
      </c>
      <c r="S763">
        <v>1280</v>
      </c>
      <c r="T763">
        <v>2059.44</v>
      </c>
      <c r="U763"/>
      <c r="V763"/>
      <c r="W763">
        <v>20.77</v>
      </c>
      <c r="X763">
        <v>3.2989999999999998E-2</v>
      </c>
      <c r="Y763">
        <v>2.8539999999999999E-2</v>
      </c>
      <c r="Z763">
        <v>2.9700000000000001E-2</v>
      </c>
      <c r="AA763">
        <v>3.049E-2</v>
      </c>
      <c r="AB763">
        <v>3.0960000000000001E-2</v>
      </c>
      <c r="AC763">
        <v>2.9600000000000001E-2</v>
      </c>
      <c r="AD763">
        <v>2.6120000000000001E-2</v>
      </c>
      <c r="AE763">
        <v>2.5760000000000002E-2</v>
      </c>
      <c r="AF763">
        <v>2.613E-2</v>
      </c>
      <c r="AG763">
        <v>2.6630000000000001E-2</v>
      </c>
      <c r="AH763">
        <v>3.014E-2</v>
      </c>
      <c r="AI763"/>
      <c r="AJ763"/>
      <c r="AK763"/>
      <c r="AL763">
        <v>2.7109999999999999E-2</v>
      </c>
      <c r="AM763">
        <v>2.81E-2</v>
      </c>
      <c r="AN763">
        <v>2.9600000000000001E-2</v>
      </c>
      <c r="AO763"/>
      <c r="AP763">
        <v>9.2599999999999991E-3</v>
      </c>
      <c r="AQ763">
        <v>1.66E-3</v>
      </c>
      <c r="AR763">
        <v>1.668E-2</v>
      </c>
      <c r="AS763">
        <v>7.6000000000000004E-4</v>
      </c>
      <c r="AT763">
        <v>2.15E-3</v>
      </c>
      <c r="AU763">
        <v>4.1599999999999996E-3</v>
      </c>
      <c r="AV763">
        <v>6.8199999999999997E-3</v>
      </c>
      <c r="AW763">
        <v>283.40000000000003</v>
      </c>
      <c r="AX763">
        <v>-152.09024390243908</v>
      </c>
      <c r="AY763" t="s">
        <v>631</v>
      </c>
      <c r="AZ763" s="45">
        <v>45217.93125671296</v>
      </c>
    </row>
    <row r="764" spans="2:52">
      <c r="B764">
        <v>760</v>
      </c>
      <c r="C764" s="1">
        <v>44165</v>
      </c>
      <c r="D764">
        <v>6.5694999999999997</v>
      </c>
      <c r="E764">
        <v>6.5755999999999997</v>
      </c>
      <c r="F764">
        <v>256.45</v>
      </c>
      <c r="G764">
        <v>186.21</v>
      </c>
      <c r="H764"/>
      <c r="I764">
        <v>61.16</v>
      </c>
      <c r="J764"/>
      <c r="K764"/>
      <c r="L764"/>
      <c r="M764">
        <v>91.99</v>
      </c>
      <c r="N764"/>
      <c r="O764"/>
      <c r="P764"/>
      <c r="Q764"/>
      <c r="R764">
        <v>6801.4</v>
      </c>
      <c r="S764">
        <v>1280</v>
      </c>
      <c r="T764">
        <v>2059.44</v>
      </c>
      <c r="U764"/>
      <c r="V764"/>
      <c r="W764">
        <v>20.57</v>
      </c>
      <c r="X764">
        <v>3.2730000000000002E-2</v>
      </c>
      <c r="Y764">
        <v>2.8629999999999999E-2</v>
      </c>
      <c r="Z764">
        <v>2.9530000000000001E-2</v>
      </c>
      <c r="AA764">
        <v>3.0589999999999999E-2</v>
      </c>
      <c r="AB764">
        <v>3.075E-2</v>
      </c>
      <c r="AC764">
        <v>2.9309999999999999E-2</v>
      </c>
      <c r="AD764">
        <v>2.6169999999999999E-2</v>
      </c>
      <c r="AE764">
        <v>2.5989999999999999E-2</v>
      </c>
      <c r="AF764">
        <v>2.6169999999999999E-2</v>
      </c>
      <c r="AG764">
        <v>2.6669999999999999E-2</v>
      </c>
      <c r="AH764">
        <v>3.0929999999999999E-2</v>
      </c>
      <c r="AI764"/>
      <c r="AJ764"/>
      <c r="AK764"/>
      <c r="AL764">
        <v>2.7109999999999999E-2</v>
      </c>
      <c r="AM764">
        <v>2.8060000000000002E-2</v>
      </c>
      <c r="AN764">
        <v>2.962E-2</v>
      </c>
      <c r="AO764"/>
      <c r="AP764">
        <v>8.3899999999999999E-3</v>
      </c>
      <c r="AQ764">
        <v>1.48E-3</v>
      </c>
      <c r="AR764">
        <v>1.567E-2</v>
      </c>
      <c r="AS764">
        <v>7.1000000000000002E-4</v>
      </c>
      <c r="AT764">
        <v>1.8600000000000001E-3</v>
      </c>
      <c r="AU764">
        <v>3.6099999999999999E-3</v>
      </c>
      <c r="AV764">
        <v>6.11E-3</v>
      </c>
      <c r="AW764">
        <v>287.3</v>
      </c>
      <c r="AX764">
        <v>-152.09024390243908</v>
      </c>
      <c r="AY764" t="s">
        <v>631</v>
      </c>
      <c r="AZ764" s="45">
        <v>45217.93125671296</v>
      </c>
    </row>
    <row r="765" spans="2:52">
      <c r="B765">
        <v>759</v>
      </c>
      <c r="C765" s="1">
        <v>44162</v>
      </c>
      <c r="D765">
        <v>6.5631000000000004</v>
      </c>
      <c r="E765">
        <v>6.5789999999999997</v>
      </c>
      <c r="F765">
        <v>256.12</v>
      </c>
      <c r="G765">
        <v>186.3</v>
      </c>
      <c r="H765"/>
      <c r="I765">
        <v>61.16</v>
      </c>
      <c r="J765"/>
      <c r="K765"/>
      <c r="L765"/>
      <c r="M765">
        <v>91.99</v>
      </c>
      <c r="N765"/>
      <c r="O765"/>
      <c r="P765"/>
      <c r="Q765"/>
      <c r="R765">
        <v>6801.4</v>
      </c>
      <c r="S765">
        <v>1280</v>
      </c>
      <c r="T765">
        <v>2059.44</v>
      </c>
      <c r="U765"/>
      <c r="V765"/>
      <c r="W765">
        <v>20.84</v>
      </c>
      <c r="X765">
        <v>3.3180000000000001E-2</v>
      </c>
      <c r="Y765">
        <v>2.9190000000000001E-2</v>
      </c>
      <c r="Z765">
        <v>3.0439999999999998E-2</v>
      </c>
      <c r="AA765">
        <v>3.1179999999999999E-2</v>
      </c>
      <c r="AB765">
        <v>3.1469999999999998E-2</v>
      </c>
      <c r="AC765">
        <v>2.9610000000000001E-2</v>
      </c>
      <c r="AD765">
        <v>2.6169999999999999E-2</v>
      </c>
      <c r="AE765">
        <v>2.5989999999999999E-2</v>
      </c>
      <c r="AF765">
        <v>2.6169999999999999E-2</v>
      </c>
      <c r="AG765">
        <v>2.6669999999999999E-2</v>
      </c>
      <c r="AH765">
        <v>3.2320000000000002E-2</v>
      </c>
      <c r="AI765"/>
      <c r="AJ765"/>
      <c r="AK765"/>
      <c r="AL765">
        <v>2.7619999999999999E-2</v>
      </c>
      <c r="AM765">
        <v>2.8500000000000001E-2</v>
      </c>
      <c r="AN765">
        <v>3.014E-2</v>
      </c>
      <c r="AO765"/>
      <c r="AP765">
        <v>8.3700000000000007E-3</v>
      </c>
      <c r="AQ765">
        <v>1.5200000000000001E-3</v>
      </c>
      <c r="AR765">
        <v>1.5699999999999999E-2</v>
      </c>
      <c r="AS765">
        <v>7.3999999999999999E-4</v>
      </c>
      <c r="AT765">
        <v>1.92E-3</v>
      </c>
      <c r="AU765">
        <v>3.64E-3</v>
      </c>
      <c r="AV765">
        <v>6.0899999999999999E-3</v>
      </c>
      <c r="AW765">
        <v>292.59999999999997</v>
      </c>
      <c r="AX765">
        <v>-152.09024390243908</v>
      </c>
      <c r="AY765" t="s">
        <v>631</v>
      </c>
      <c r="AZ765" s="45">
        <v>45217.93125671296</v>
      </c>
    </row>
    <row r="766" spans="2:52">
      <c r="B766">
        <v>758</v>
      </c>
      <c r="C766" s="1">
        <v>44161</v>
      </c>
      <c r="D766">
        <v>6.5750999999999999</v>
      </c>
      <c r="E766">
        <v>6.5914999999999999</v>
      </c>
      <c r="F766">
        <v>255.44</v>
      </c>
      <c r="G766">
        <v>185.94</v>
      </c>
      <c r="H766"/>
      <c r="I766">
        <v>61.16</v>
      </c>
      <c r="J766"/>
      <c r="K766"/>
      <c r="L766"/>
      <c r="M766">
        <v>92.23</v>
      </c>
      <c r="N766"/>
      <c r="O766"/>
      <c r="P766"/>
      <c r="Q766"/>
      <c r="R766">
        <v>6801.4</v>
      </c>
      <c r="S766">
        <v>1280</v>
      </c>
      <c r="T766">
        <v>2059.44</v>
      </c>
      <c r="U766"/>
      <c r="V766"/>
      <c r="W766">
        <v>21.25</v>
      </c>
      <c r="X766">
        <v>3.304E-2</v>
      </c>
      <c r="Y766">
        <v>2.9409999999999999E-2</v>
      </c>
      <c r="Z766">
        <v>3.057E-2</v>
      </c>
      <c r="AA766">
        <v>3.1199999999999999E-2</v>
      </c>
      <c r="AB766">
        <v>3.1449999999999999E-2</v>
      </c>
      <c r="AC766">
        <v>2.9600000000000001E-2</v>
      </c>
      <c r="AD766">
        <v>2.5899999999999999E-2</v>
      </c>
      <c r="AE766">
        <v>2.5909999999999999E-2</v>
      </c>
      <c r="AF766">
        <v>2.5909999999999999E-2</v>
      </c>
      <c r="AG766">
        <v>2.649E-2</v>
      </c>
      <c r="AH766">
        <v>3.2169999999999997E-2</v>
      </c>
      <c r="AI766"/>
      <c r="AJ766"/>
      <c r="AK766"/>
      <c r="AL766">
        <v>2.758E-2</v>
      </c>
      <c r="AM766">
        <v>2.86E-2</v>
      </c>
      <c r="AN766">
        <v>3.0079999999999999E-2</v>
      </c>
      <c r="AO766"/>
      <c r="AP766">
        <v>8.8199999999999997E-3</v>
      </c>
      <c r="AQ766">
        <v>1.58E-3</v>
      </c>
      <c r="AR766">
        <v>1.6240000000000001E-2</v>
      </c>
      <c r="AS766">
        <v>7.9000000000000001E-4</v>
      </c>
      <c r="AT766">
        <v>2.0500000000000002E-3</v>
      </c>
      <c r="AU766">
        <v>3.9399999999999999E-3</v>
      </c>
      <c r="AV766">
        <v>6.4599999999999996E-3</v>
      </c>
      <c r="AW766">
        <v>291.5</v>
      </c>
      <c r="AX766">
        <v>-152.09024390243908</v>
      </c>
      <c r="AY766" t="s">
        <v>631</v>
      </c>
      <c r="AZ766" s="45">
        <v>45217.93125671296</v>
      </c>
    </row>
    <row r="767" spans="2:52">
      <c r="B767">
        <v>757</v>
      </c>
      <c r="C767" s="1">
        <v>44160</v>
      </c>
      <c r="D767">
        <v>6.5815000000000001</v>
      </c>
      <c r="E767">
        <v>6.5860000000000003</v>
      </c>
      <c r="F767">
        <v>255.44</v>
      </c>
      <c r="G767">
        <v>185.94</v>
      </c>
      <c r="H767"/>
      <c r="I767">
        <v>61.16</v>
      </c>
      <c r="J767"/>
      <c r="K767"/>
      <c r="L767"/>
      <c r="M767">
        <v>92.5</v>
      </c>
      <c r="N767"/>
      <c r="O767"/>
      <c r="P767"/>
      <c r="Q767"/>
      <c r="R767">
        <v>6801.4</v>
      </c>
      <c r="S767">
        <v>1280</v>
      </c>
      <c r="T767">
        <v>2059.44</v>
      </c>
      <c r="U767"/>
      <c r="V767"/>
      <c r="W767">
        <v>21.25</v>
      </c>
      <c r="X767">
        <v>3.2960000000000003E-2</v>
      </c>
      <c r="Y767">
        <v>2.9569999999999999E-2</v>
      </c>
      <c r="Z767">
        <v>3.074E-2</v>
      </c>
      <c r="AA767">
        <v>3.1260000000000003E-2</v>
      </c>
      <c r="AB767">
        <v>3.1460000000000002E-2</v>
      </c>
      <c r="AC767">
        <v>2.9600000000000001E-2</v>
      </c>
      <c r="AD767">
        <v>2.6020000000000001E-2</v>
      </c>
      <c r="AE767">
        <v>2.597E-2</v>
      </c>
      <c r="AF767">
        <v>2.5909999999999999E-2</v>
      </c>
      <c r="AG767">
        <v>2.649E-2</v>
      </c>
      <c r="AH767">
        <v>3.1910000000000001E-2</v>
      </c>
      <c r="AI767"/>
      <c r="AJ767"/>
      <c r="AK767"/>
      <c r="AL767">
        <v>2.7720000000000002E-2</v>
      </c>
      <c r="AM767">
        <v>2.878E-2</v>
      </c>
      <c r="AN767">
        <v>3.024E-2</v>
      </c>
      <c r="AO767"/>
      <c r="AP767">
        <v>8.8199999999999997E-3</v>
      </c>
      <c r="AQ767">
        <v>1.58E-3</v>
      </c>
      <c r="AR767">
        <v>1.6240000000000001E-2</v>
      </c>
      <c r="AS767">
        <v>7.9000000000000001E-4</v>
      </c>
      <c r="AT767">
        <v>2.0500000000000002E-3</v>
      </c>
      <c r="AU767">
        <v>3.9399999999999999E-3</v>
      </c>
      <c r="AV767">
        <v>6.4599999999999996E-3</v>
      </c>
      <c r="AW767">
        <v>292.10000000000002</v>
      </c>
      <c r="AX767">
        <v>-152.09024390243908</v>
      </c>
      <c r="AY767" t="s">
        <v>631</v>
      </c>
      <c r="AZ767" s="45">
        <v>45217.93125671296</v>
      </c>
    </row>
    <row r="768" spans="2:52">
      <c r="B768">
        <v>756</v>
      </c>
      <c r="C768" s="1">
        <v>44159</v>
      </c>
      <c r="D768">
        <v>6.5519999999999996</v>
      </c>
      <c r="E768">
        <v>6.5629999999999997</v>
      </c>
      <c r="F768">
        <v>254.91</v>
      </c>
      <c r="G768">
        <v>185.88</v>
      </c>
      <c r="H768"/>
      <c r="I768">
        <v>61.16</v>
      </c>
      <c r="J768"/>
      <c r="K768"/>
      <c r="L768"/>
      <c r="M768">
        <v>92.39</v>
      </c>
      <c r="N768"/>
      <c r="O768"/>
      <c r="P768"/>
      <c r="Q768"/>
      <c r="R768">
        <v>6801.4</v>
      </c>
      <c r="S768">
        <v>1280</v>
      </c>
      <c r="T768">
        <v>2059.44</v>
      </c>
      <c r="U768"/>
      <c r="V768"/>
      <c r="W768">
        <v>21.64</v>
      </c>
      <c r="X768">
        <v>3.3180000000000001E-2</v>
      </c>
      <c r="Y768">
        <v>2.9760000000000002E-2</v>
      </c>
      <c r="Z768">
        <v>3.092E-2</v>
      </c>
      <c r="AA768">
        <v>3.1469999999999998E-2</v>
      </c>
      <c r="AB768">
        <v>3.1780000000000003E-2</v>
      </c>
      <c r="AC768">
        <v>2.9600000000000001E-2</v>
      </c>
      <c r="AD768">
        <v>2.6040000000000001E-2</v>
      </c>
      <c r="AE768">
        <v>2.597E-2</v>
      </c>
      <c r="AF768">
        <v>2.5940000000000001E-2</v>
      </c>
      <c r="AG768">
        <v>2.6499999999999999E-2</v>
      </c>
      <c r="AH768">
        <v>3.0839999999999999E-2</v>
      </c>
      <c r="AI768"/>
      <c r="AJ768"/>
      <c r="AK768"/>
      <c r="AL768">
        <v>2.7720000000000002E-2</v>
      </c>
      <c r="AM768">
        <v>2.8649999999999998E-2</v>
      </c>
      <c r="AN768">
        <v>3.0349999999999999E-2</v>
      </c>
      <c r="AO768"/>
      <c r="AP768">
        <v>8.8000000000000005E-3</v>
      </c>
      <c r="AQ768">
        <v>1.6000000000000001E-3</v>
      </c>
      <c r="AR768">
        <v>1.6049999999999998E-2</v>
      </c>
      <c r="AS768">
        <v>7.3999999999999999E-4</v>
      </c>
      <c r="AT768">
        <v>2.16E-3</v>
      </c>
      <c r="AU768">
        <v>3.96E-3</v>
      </c>
      <c r="AV768">
        <v>6.4099999999999999E-3</v>
      </c>
      <c r="AW768">
        <v>293.09999999999997</v>
      </c>
      <c r="AX768">
        <v>-152.09024390243908</v>
      </c>
      <c r="AY768" t="s">
        <v>631</v>
      </c>
      <c r="AZ768" s="45">
        <v>45217.93125671296</v>
      </c>
    </row>
    <row r="769" spans="2:52">
      <c r="B769">
        <v>755</v>
      </c>
      <c r="C769" s="1">
        <v>44158</v>
      </c>
      <c r="D769">
        <v>6.5770999999999997</v>
      </c>
      <c r="E769">
        <v>6.5839999999999996</v>
      </c>
      <c r="F769">
        <v>253.97</v>
      </c>
      <c r="G769">
        <v>186.08</v>
      </c>
      <c r="H769"/>
      <c r="I769">
        <v>61.16</v>
      </c>
      <c r="J769"/>
      <c r="K769"/>
      <c r="L769"/>
      <c r="M769">
        <v>92.29</v>
      </c>
      <c r="N769"/>
      <c r="O769"/>
      <c r="P769"/>
      <c r="Q769"/>
      <c r="R769">
        <v>6801.4</v>
      </c>
      <c r="S769">
        <v>1280</v>
      </c>
      <c r="T769">
        <v>2059.44</v>
      </c>
      <c r="U769"/>
      <c r="V769"/>
      <c r="W769">
        <v>22.66</v>
      </c>
      <c r="X769">
        <v>3.2890000000000003E-2</v>
      </c>
      <c r="Y769">
        <v>2.9499999999999998E-2</v>
      </c>
      <c r="Z769">
        <v>3.0710000000000001E-2</v>
      </c>
      <c r="AA769">
        <v>3.1280000000000002E-2</v>
      </c>
      <c r="AB769">
        <v>3.1489999999999997E-2</v>
      </c>
      <c r="AC769">
        <v>2.9319999999999999E-2</v>
      </c>
      <c r="AD769">
        <v>2.606E-2</v>
      </c>
      <c r="AE769">
        <v>2.5999999999999999E-2</v>
      </c>
      <c r="AF769">
        <v>2.579E-2</v>
      </c>
      <c r="AG769">
        <v>2.632E-2</v>
      </c>
      <c r="AH769">
        <v>2.8750000000000001E-2</v>
      </c>
      <c r="AI769"/>
      <c r="AJ769"/>
      <c r="AK769"/>
      <c r="AL769">
        <v>2.7480000000000001E-2</v>
      </c>
      <c r="AM769">
        <v>2.894E-2</v>
      </c>
      <c r="AN769">
        <v>3.0040000000000001E-2</v>
      </c>
      <c r="AO769"/>
      <c r="AP769">
        <v>8.5400000000000007E-3</v>
      </c>
      <c r="AQ769">
        <v>1.5900000000000001E-3</v>
      </c>
      <c r="AR769">
        <v>1.553E-2</v>
      </c>
      <c r="AS769">
        <v>6.6E-4</v>
      </c>
      <c r="AT769">
        <v>2.1299999999999999E-3</v>
      </c>
      <c r="AU769">
        <v>3.8400000000000001E-3</v>
      </c>
      <c r="AV769">
        <v>6.2700000000000004E-3</v>
      </c>
      <c r="AW769">
        <v>291.5</v>
      </c>
      <c r="AX769">
        <v>-152.09024390243908</v>
      </c>
      <c r="AY769" t="s">
        <v>631</v>
      </c>
      <c r="AZ769" s="45">
        <v>45217.93125671296</v>
      </c>
    </row>
    <row r="770" spans="2:52">
      <c r="B770">
        <v>754</v>
      </c>
      <c r="C770" s="1">
        <v>44155</v>
      </c>
      <c r="D770">
        <v>6.5617999999999999</v>
      </c>
      <c r="E770">
        <v>6.5605000000000002</v>
      </c>
      <c r="F770">
        <v>253.06</v>
      </c>
      <c r="G770">
        <v>186.38</v>
      </c>
      <c r="H770"/>
      <c r="I770">
        <v>61.16</v>
      </c>
      <c r="J770"/>
      <c r="K770"/>
      <c r="L770"/>
      <c r="M770">
        <v>92.32</v>
      </c>
      <c r="N770"/>
      <c r="O770"/>
      <c r="P770"/>
      <c r="Q770"/>
      <c r="R770">
        <v>6801.4</v>
      </c>
      <c r="S770">
        <v>1280</v>
      </c>
      <c r="T770">
        <v>2059.44</v>
      </c>
      <c r="U770"/>
      <c r="V770"/>
      <c r="W770">
        <v>23.7</v>
      </c>
      <c r="X770">
        <v>3.3349999999999998E-2</v>
      </c>
      <c r="Y770">
        <v>2.938E-2</v>
      </c>
      <c r="Z770">
        <v>3.1189999999999999E-2</v>
      </c>
      <c r="AA770">
        <v>3.1620000000000002E-2</v>
      </c>
      <c r="AB770">
        <v>3.202E-2</v>
      </c>
      <c r="AC770">
        <v>2.962E-2</v>
      </c>
      <c r="AD770">
        <v>2.606E-2</v>
      </c>
      <c r="AE770">
        <v>2.5999999999999999E-2</v>
      </c>
      <c r="AF770">
        <v>2.579E-2</v>
      </c>
      <c r="AG770">
        <v>2.632E-2</v>
      </c>
      <c r="AH770">
        <v>2.929E-2</v>
      </c>
      <c r="AI770"/>
      <c r="AJ770"/>
      <c r="AK770"/>
      <c r="AL770">
        <v>2.818E-2</v>
      </c>
      <c r="AM770">
        <v>2.894E-2</v>
      </c>
      <c r="AN770">
        <v>3.074E-2</v>
      </c>
      <c r="AO770"/>
      <c r="AP770">
        <v>8.2400000000000008E-3</v>
      </c>
      <c r="AQ770">
        <v>1.57E-3</v>
      </c>
      <c r="AR770">
        <v>1.52E-2</v>
      </c>
      <c r="AS770">
        <v>6.3000000000000003E-4</v>
      </c>
      <c r="AT770">
        <v>2.0799999999999998E-3</v>
      </c>
      <c r="AU770">
        <v>3.7200000000000002E-3</v>
      </c>
      <c r="AV770">
        <v>6.0400000000000002E-3</v>
      </c>
      <c r="AW770">
        <v>295.40000000000003</v>
      </c>
      <c r="AX770">
        <v>-152.09024390243908</v>
      </c>
      <c r="AY770" t="s">
        <v>631</v>
      </c>
      <c r="AZ770" s="45">
        <v>45217.93125671296</v>
      </c>
    </row>
    <row r="771" spans="2:52">
      <c r="B771">
        <v>753</v>
      </c>
      <c r="C771" s="1">
        <v>44154</v>
      </c>
      <c r="D771">
        <v>6.5480999999999998</v>
      </c>
      <c r="E771">
        <v>6.5567000000000002</v>
      </c>
      <c r="F771">
        <v>253.27</v>
      </c>
      <c r="G771">
        <v>186.25</v>
      </c>
      <c r="H771"/>
      <c r="I771">
        <v>61.16</v>
      </c>
      <c r="J771"/>
      <c r="K771"/>
      <c r="L771"/>
      <c r="M771">
        <v>92.42</v>
      </c>
      <c r="N771"/>
      <c r="O771"/>
      <c r="P771"/>
      <c r="Q771"/>
      <c r="R771">
        <v>6801.4</v>
      </c>
      <c r="S771">
        <v>1280</v>
      </c>
      <c r="T771">
        <v>2059.44</v>
      </c>
      <c r="U771"/>
      <c r="V771"/>
      <c r="W771">
        <v>23.11</v>
      </c>
      <c r="X771">
        <v>3.3599999999999998E-2</v>
      </c>
      <c r="Y771">
        <v>2.92E-2</v>
      </c>
      <c r="Z771">
        <v>3.092E-2</v>
      </c>
      <c r="AA771">
        <v>3.1210000000000002E-2</v>
      </c>
      <c r="AB771">
        <v>3.2340000000000001E-2</v>
      </c>
      <c r="AC771">
        <v>2.9610000000000001E-2</v>
      </c>
      <c r="AD771">
        <v>2.5829999999999999E-2</v>
      </c>
      <c r="AE771">
        <v>2.5489999999999999E-2</v>
      </c>
      <c r="AF771">
        <v>2.579E-2</v>
      </c>
      <c r="AG771">
        <v>2.6280000000000001E-2</v>
      </c>
      <c r="AH771">
        <v>2.9360000000000001E-2</v>
      </c>
      <c r="AI771"/>
      <c r="AJ771"/>
      <c r="AK771"/>
      <c r="AL771">
        <v>2.793E-2</v>
      </c>
      <c r="AM771">
        <v>2.894E-2</v>
      </c>
      <c r="AN771">
        <v>3.0329999999999999E-2</v>
      </c>
      <c r="AO771"/>
      <c r="AP771">
        <v>8.2900000000000005E-3</v>
      </c>
      <c r="AQ771">
        <v>1.6100000000000001E-3</v>
      </c>
      <c r="AR771">
        <v>1.545E-2</v>
      </c>
      <c r="AS771">
        <v>5.8E-4</v>
      </c>
      <c r="AT771">
        <v>2.1299999999999999E-3</v>
      </c>
      <c r="AU771">
        <v>3.7299999999999998E-3</v>
      </c>
      <c r="AV771">
        <v>6.0400000000000002E-3</v>
      </c>
      <c r="AW771">
        <v>290.8</v>
      </c>
      <c r="AX771">
        <v>-152.09024390243908</v>
      </c>
      <c r="AY771" t="s">
        <v>631</v>
      </c>
      <c r="AZ771" s="45">
        <v>45217.93125671296</v>
      </c>
    </row>
    <row r="772" spans="2:52">
      <c r="B772">
        <v>752</v>
      </c>
      <c r="C772" s="1">
        <v>44153</v>
      </c>
      <c r="D772">
        <v>6.5743</v>
      </c>
      <c r="E772">
        <v>6.5848000000000004</v>
      </c>
      <c r="F772">
        <v>253.99</v>
      </c>
      <c r="G772">
        <v>186.07</v>
      </c>
      <c r="H772"/>
      <c r="I772">
        <v>60.03</v>
      </c>
      <c r="J772"/>
      <c r="K772"/>
      <c r="L772"/>
      <c r="M772">
        <v>92.64</v>
      </c>
      <c r="N772"/>
      <c r="O772"/>
      <c r="P772"/>
      <c r="Q772"/>
      <c r="R772">
        <v>6801.4</v>
      </c>
      <c r="S772">
        <v>1280</v>
      </c>
      <c r="T772">
        <v>2059.44</v>
      </c>
      <c r="U772"/>
      <c r="V772"/>
      <c r="W772">
        <v>23.84</v>
      </c>
      <c r="X772">
        <v>3.3340000000000002E-2</v>
      </c>
      <c r="Y772">
        <v>2.8979999999999999E-2</v>
      </c>
      <c r="Z772">
        <v>3.048E-2</v>
      </c>
      <c r="AA772">
        <v>3.074E-2</v>
      </c>
      <c r="AB772">
        <v>3.1789999999999999E-2</v>
      </c>
      <c r="AC772">
        <v>2.9489999999999999E-2</v>
      </c>
      <c r="AD772">
        <v>2.5860000000000001E-2</v>
      </c>
      <c r="AE772">
        <v>2.5420000000000002E-2</v>
      </c>
      <c r="AF772">
        <v>2.5729999999999999E-2</v>
      </c>
      <c r="AG772">
        <v>2.6329999999999999E-2</v>
      </c>
      <c r="AH772">
        <v>3.0509999999999999E-2</v>
      </c>
      <c r="AI772"/>
      <c r="AJ772"/>
      <c r="AK772"/>
      <c r="AL772">
        <v>2.7480000000000001E-2</v>
      </c>
      <c r="AM772">
        <v>2.827E-2</v>
      </c>
      <c r="AN772">
        <v>2.981E-2</v>
      </c>
      <c r="AO772"/>
      <c r="AP772">
        <v>8.6999999999999994E-3</v>
      </c>
      <c r="AQ772">
        <v>1.73E-3</v>
      </c>
      <c r="AR772">
        <v>1.6E-2</v>
      </c>
      <c r="AS772">
        <v>7.1000000000000002E-4</v>
      </c>
      <c r="AT772">
        <v>2.2599999999999999E-3</v>
      </c>
      <c r="AU772">
        <v>3.9500000000000004E-3</v>
      </c>
      <c r="AV772">
        <v>6.3600000000000002E-3</v>
      </c>
      <c r="AW772">
        <v>284.8</v>
      </c>
      <c r="AX772">
        <v>-152.09024390243908</v>
      </c>
      <c r="AY772" t="s">
        <v>631</v>
      </c>
      <c r="AZ772" s="45">
        <v>45217.93125671296</v>
      </c>
    </row>
    <row r="773" spans="2:52">
      <c r="B773">
        <v>751</v>
      </c>
      <c r="C773" s="1">
        <v>44152</v>
      </c>
      <c r="D773">
        <v>6.6001000000000003</v>
      </c>
      <c r="E773">
        <v>6.6064999999999996</v>
      </c>
      <c r="F773">
        <v>254.11</v>
      </c>
      <c r="G773">
        <v>186.12</v>
      </c>
      <c r="H773"/>
      <c r="I773">
        <v>60.03</v>
      </c>
      <c r="J773"/>
      <c r="K773"/>
      <c r="L773"/>
      <c r="M773">
        <v>92.75</v>
      </c>
      <c r="N773"/>
      <c r="O773"/>
      <c r="P773"/>
      <c r="Q773"/>
      <c r="R773">
        <v>6801.4</v>
      </c>
      <c r="S773">
        <v>1280</v>
      </c>
      <c r="T773">
        <v>2059.44</v>
      </c>
      <c r="U773"/>
      <c r="V773"/>
      <c r="W773">
        <v>22.71</v>
      </c>
      <c r="X773">
        <v>3.2829999999999998E-2</v>
      </c>
      <c r="Y773">
        <v>2.8459999999999999E-2</v>
      </c>
      <c r="Z773">
        <v>2.9899999999999999E-2</v>
      </c>
      <c r="AA773">
        <v>3.041E-2</v>
      </c>
      <c r="AB773">
        <v>3.1320000000000001E-2</v>
      </c>
      <c r="AC773">
        <v>2.9479999999999999E-2</v>
      </c>
      <c r="AD773">
        <v>2.5739999999999999E-2</v>
      </c>
      <c r="AE773">
        <v>2.538E-2</v>
      </c>
      <c r="AF773">
        <v>2.5690000000000001E-2</v>
      </c>
      <c r="AG773">
        <v>2.632E-2</v>
      </c>
      <c r="AH773">
        <v>2.9950000000000001E-2</v>
      </c>
      <c r="AI773"/>
      <c r="AJ773"/>
      <c r="AK773"/>
      <c r="AL773">
        <v>2.7060000000000001E-2</v>
      </c>
      <c r="AM773">
        <v>2.8150000000000001E-2</v>
      </c>
      <c r="AN773">
        <v>2.9440000000000001E-2</v>
      </c>
      <c r="AO773"/>
      <c r="AP773">
        <v>8.5699999999999995E-3</v>
      </c>
      <c r="AQ773">
        <v>1.6900000000000001E-3</v>
      </c>
      <c r="AR773">
        <v>1.6060000000000001E-2</v>
      </c>
      <c r="AS773">
        <v>7.9000000000000001E-4</v>
      </c>
      <c r="AT773">
        <v>2.1800000000000001E-3</v>
      </c>
      <c r="AU773">
        <v>3.79E-3</v>
      </c>
      <c r="AV773">
        <v>6.1999999999999998E-3</v>
      </c>
      <c r="AW773">
        <v>282.29999999999995</v>
      </c>
      <c r="AX773">
        <v>-152.09024390243908</v>
      </c>
      <c r="AY773" t="s">
        <v>631</v>
      </c>
      <c r="AZ773" s="45">
        <v>45217.93125671296</v>
      </c>
    </row>
    <row r="774" spans="2:52">
      <c r="B774">
        <v>750</v>
      </c>
      <c r="C774" s="1">
        <v>44151</v>
      </c>
      <c r="D774">
        <v>6.6173999999999999</v>
      </c>
      <c r="E774">
        <v>6.6130000000000004</v>
      </c>
      <c r="F774">
        <v>254.11</v>
      </c>
      <c r="G774">
        <v>186.04</v>
      </c>
      <c r="H774"/>
      <c r="I774">
        <v>59.84</v>
      </c>
      <c r="J774"/>
      <c r="K774"/>
      <c r="L774"/>
      <c r="M774">
        <v>92.96</v>
      </c>
      <c r="N774"/>
      <c r="O774"/>
      <c r="P774"/>
      <c r="Q774"/>
      <c r="R774">
        <v>6801.4</v>
      </c>
      <c r="S774">
        <v>1280</v>
      </c>
      <c r="T774">
        <v>2059.44</v>
      </c>
      <c r="U774"/>
      <c r="V774"/>
      <c r="W774">
        <v>22.45</v>
      </c>
      <c r="X774">
        <v>3.2710000000000003E-2</v>
      </c>
      <c r="Y774">
        <v>2.8289999999999999E-2</v>
      </c>
      <c r="Z774">
        <v>2.9669999999999998E-2</v>
      </c>
      <c r="AA774">
        <v>3.032E-2</v>
      </c>
      <c r="AB774">
        <v>3.1140000000000001E-2</v>
      </c>
      <c r="AC774">
        <v>2.9159999999999998E-2</v>
      </c>
      <c r="AD774">
        <v>2.5850000000000001E-2</v>
      </c>
      <c r="AE774">
        <v>2.5430000000000001E-2</v>
      </c>
      <c r="AF774">
        <v>2.579E-2</v>
      </c>
      <c r="AG774">
        <v>2.6290000000000001E-2</v>
      </c>
      <c r="AH774">
        <v>2.9819999999999999E-2</v>
      </c>
      <c r="AI774"/>
      <c r="AJ774"/>
      <c r="AK774"/>
      <c r="AL774">
        <v>2.7E-2</v>
      </c>
      <c r="AM774">
        <v>2.7980000000000001E-2</v>
      </c>
      <c r="AN774">
        <v>2.938E-2</v>
      </c>
      <c r="AO774"/>
      <c r="AP774">
        <v>9.0600000000000003E-3</v>
      </c>
      <c r="AQ774">
        <v>1.7700000000000001E-3</v>
      </c>
      <c r="AR774">
        <v>1.6629999999999999E-2</v>
      </c>
      <c r="AS774">
        <v>7.6000000000000004E-4</v>
      </c>
      <c r="AT774">
        <v>2.32E-3</v>
      </c>
      <c r="AU774">
        <v>4.0600000000000002E-3</v>
      </c>
      <c r="AV774">
        <v>6.5900000000000004E-3</v>
      </c>
      <c r="AW774">
        <v>280</v>
      </c>
      <c r="AX774">
        <v>-152.09024390243908</v>
      </c>
      <c r="AY774" t="s">
        <v>631</v>
      </c>
      <c r="AZ774" s="45">
        <v>45217.93125671296</v>
      </c>
    </row>
    <row r="775" spans="2:52">
      <c r="B775">
        <v>749</v>
      </c>
      <c r="C775" s="1">
        <v>44148</v>
      </c>
      <c r="D775">
        <v>6.6180000000000003</v>
      </c>
      <c r="E775">
        <v>6.6310000000000002</v>
      </c>
      <c r="F775">
        <v>253.93</v>
      </c>
      <c r="G775">
        <v>186.19</v>
      </c>
      <c r="H775"/>
      <c r="I775">
        <v>60.03</v>
      </c>
      <c r="J775"/>
      <c r="K775"/>
      <c r="L775"/>
      <c r="M775">
        <v>93.04</v>
      </c>
      <c r="N775"/>
      <c r="O775"/>
      <c r="P775"/>
      <c r="Q775"/>
      <c r="R775">
        <v>6801.4</v>
      </c>
      <c r="S775">
        <v>1280</v>
      </c>
      <c r="T775">
        <v>2059.44</v>
      </c>
      <c r="U775"/>
      <c r="V775"/>
      <c r="W775">
        <v>23.1</v>
      </c>
      <c r="X775">
        <v>3.2739999999999998E-2</v>
      </c>
      <c r="Y775">
        <v>2.8209999999999999E-2</v>
      </c>
      <c r="Z775">
        <v>2.9860000000000001E-2</v>
      </c>
      <c r="AA775">
        <v>3.0280000000000001E-2</v>
      </c>
      <c r="AB775">
        <v>3.1440000000000003E-2</v>
      </c>
      <c r="AC775">
        <v>2.9489999999999999E-2</v>
      </c>
      <c r="AD775">
        <v>2.5850000000000001E-2</v>
      </c>
      <c r="AE775">
        <v>2.5430000000000001E-2</v>
      </c>
      <c r="AF775">
        <v>2.579E-2</v>
      </c>
      <c r="AG775">
        <v>2.6290000000000001E-2</v>
      </c>
      <c r="AH775">
        <v>2.9399999999999999E-2</v>
      </c>
      <c r="AI775"/>
      <c r="AJ775"/>
      <c r="AK775"/>
      <c r="AL775">
        <v>2.7189999999999999E-2</v>
      </c>
      <c r="AM775">
        <v>2.8199999999999999E-2</v>
      </c>
      <c r="AN775">
        <v>2.9569999999999999E-2</v>
      </c>
      <c r="AO775"/>
      <c r="AP775">
        <v>8.9599999999999992E-3</v>
      </c>
      <c r="AQ775">
        <v>1.7899999999999999E-3</v>
      </c>
      <c r="AR775">
        <v>1.6469999999999999E-2</v>
      </c>
      <c r="AS775">
        <v>8.4000000000000003E-4</v>
      </c>
      <c r="AT775">
        <v>2.3400000000000001E-3</v>
      </c>
      <c r="AU775">
        <v>4.0600000000000002E-3</v>
      </c>
      <c r="AV775">
        <v>6.5199999999999998E-3</v>
      </c>
      <c r="AW775">
        <v>279.39999999999998</v>
      </c>
      <c r="AX775">
        <v>-152.09024390243908</v>
      </c>
      <c r="AY775" t="s">
        <v>631</v>
      </c>
      <c r="AZ775" s="45">
        <v>45217.93125671296</v>
      </c>
    </row>
    <row r="776" spans="2:52">
      <c r="B776">
        <v>748</v>
      </c>
      <c r="C776" s="1">
        <v>44147</v>
      </c>
      <c r="D776">
        <v>6.5990000000000002</v>
      </c>
      <c r="E776">
        <v>6.617</v>
      </c>
      <c r="F776">
        <v>254.37</v>
      </c>
      <c r="G776">
        <v>186.38</v>
      </c>
      <c r="H776"/>
      <c r="I776">
        <v>58.5</v>
      </c>
      <c r="J776"/>
      <c r="K776"/>
      <c r="L776"/>
      <c r="M776">
        <v>92.75</v>
      </c>
      <c r="N776"/>
      <c r="O776"/>
      <c r="P776"/>
      <c r="Q776"/>
      <c r="R776">
        <v>6801.4</v>
      </c>
      <c r="S776">
        <v>1280</v>
      </c>
      <c r="T776">
        <v>2059.44</v>
      </c>
      <c r="U776"/>
      <c r="V776"/>
      <c r="W776">
        <v>25.35</v>
      </c>
      <c r="X776">
        <v>3.2629999999999999E-2</v>
      </c>
      <c r="Y776">
        <v>2.801E-2</v>
      </c>
      <c r="Z776">
        <v>2.9499999999999998E-2</v>
      </c>
      <c r="AA776">
        <v>3.006E-2</v>
      </c>
      <c r="AB776">
        <v>3.117E-2</v>
      </c>
      <c r="AC776">
        <v>2.9479999999999999E-2</v>
      </c>
      <c r="AD776">
        <v>2.581E-2</v>
      </c>
      <c r="AE776">
        <v>2.5409999999999999E-2</v>
      </c>
      <c r="AF776">
        <v>2.5780000000000001E-2</v>
      </c>
      <c r="AG776">
        <v>2.6280000000000001E-2</v>
      </c>
      <c r="AH776">
        <v>2.9340000000000001E-2</v>
      </c>
      <c r="AI776"/>
      <c r="AJ776"/>
      <c r="AK776"/>
      <c r="AL776">
        <v>2.6870000000000002E-2</v>
      </c>
      <c r="AM776">
        <v>2.792E-2</v>
      </c>
      <c r="AN776">
        <v>2.9239999999999999E-2</v>
      </c>
      <c r="AO776"/>
      <c r="AP776">
        <v>8.8100000000000001E-3</v>
      </c>
      <c r="AQ776">
        <v>1.7700000000000001E-3</v>
      </c>
      <c r="AR776">
        <v>1.6379999999999999E-2</v>
      </c>
      <c r="AS776">
        <v>8.5999999999999998E-4</v>
      </c>
      <c r="AT776">
        <v>2.2599999999999999E-3</v>
      </c>
      <c r="AU776">
        <v>3.9199999999999999E-3</v>
      </c>
      <c r="AV776">
        <v>6.3600000000000002E-3</v>
      </c>
      <c r="AW776">
        <v>278</v>
      </c>
      <c r="AX776">
        <v>-152.09024390243908</v>
      </c>
      <c r="AY776" t="s">
        <v>631</v>
      </c>
      <c r="AZ776" s="45">
        <v>45217.93125671296</v>
      </c>
    </row>
    <row r="777" spans="2:52">
      <c r="B777">
        <v>747</v>
      </c>
      <c r="C777" s="1">
        <v>44146</v>
      </c>
      <c r="D777">
        <v>6.6162999999999998</v>
      </c>
      <c r="E777">
        <v>6.6295000000000002</v>
      </c>
      <c r="F777">
        <v>254.93</v>
      </c>
      <c r="G777">
        <v>185.72</v>
      </c>
      <c r="H777"/>
      <c r="I777">
        <v>58.16</v>
      </c>
      <c r="J777"/>
      <c r="K777"/>
      <c r="L777"/>
      <c r="M777">
        <v>92.72</v>
      </c>
      <c r="N777"/>
      <c r="O777"/>
      <c r="P777"/>
      <c r="Q777"/>
      <c r="R777">
        <v>6801.4</v>
      </c>
      <c r="S777">
        <v>1280</v>
      </c>
      <c r="T777">
        <v>2059.44</v>
      </c>
      <c r="U777"/>
      <c r="V777"/>
      <c r="W777">
        <v>23.45</v>
      </c>
      <c r="X777">
        <v>3.2509999999999997E-2</v>
      </c>
      <c r="Y777">
        <v>2.7799999999999998E-2</v>
      </c>
      <c r="Z777">
        <v>2.9270000000000001E-2</v>
      </c>
      <c r="AA777">
        <v>2.9850000000000002E-2</v>
      </c>
      <c r="AB777">
        <v>3.0939999999999999E-2</v>
      </c>
      <c r="AC777">
        <v>2.9479999999999999E-2</v>
      </c>
      <c r="AD777">
        <v>2.5829999999999999E-2</v>
      </c>
      <c r="AE777">
        <v>2.5409999999999999E-2</v>
      </c>
      <c r="AF777">
        <v>2.6349999999999998E-2</v>
      </c>
      <c r="AG777">
        <v>2.6280000000000001E-2</v>
      </c>
      <c r="AH777">
        <v>2.911E-2</v>
      </c>
      <c r="AI777"/>
      <c r="AJ777"/>
      <c r="AK777"/>
      <c r="AL777">
        <v>2.664E-2</v>
      </c>
      <c r="AM777">
        <v>2.7519999999999999E-2</v>
      </c>
      <c r="AN777">
        <v>2.894E-2</v>
      </c>
      <c r="AO777"/>
      <c r="AP777">
        <v>9.75E-3</v>
      </c>
      <c r="AQ777">
        <v>1.81E-3</v>
      </c>
      <c r="AR777">
        <v>1.7420000000000001E-2</v>
      </c>
      <c r="AS777">
        <v>8.8999999999999995E-4</v>
      </c>
      <c r="AT777">
        <v>2.5300000000000001E-3</v>
      </c>
      <c r="AU777">
        <v>4.5399999999999998E-3</v>
      </c>
      <c r="AV777">
        <v>7.1700000000000002E-3</v>
      </c>
      <c r="AW777">
        <v>273.2</v>
      </c>
      <c r="AX777">
        <v>-152.09024390243908</v>
      </c>
      <c r="AY777" t="s">
        <v>631</v>
      </c>
      <c r="AZ777" s="45">
        <v>45217.93125671296</v>
      </c>
    </row>
    <row r="778" spans="2:52">
      <c r="B778">
        <v>746</v>
      </c>
      <c r="C778" s="1">
        <v>44145</v>
      </c>
      <c r="D778">
        <v>6.5914999999999999</v>
      </c>
      <c r="E778">
        <v>6.6124000000000001</v>
      </c>
      <c r="F778">
        <v>254.93</v>
      </c>
      <c r="G778">
        <v>185.72</v>
      </c>
      <c r="H778"/>
      <c r="I778">
        <v>58.16</v>
      </c>
      <c r="J778"/>
      <c r="K778"/>
      <c r="L778"/>
      <c r="M778">
        <v>92.23</v>
      </c>
      <c r="N778"/>
      <c r="O778"/>
      <c r="P778"/>
      <c r="Q778"/>
      <c r="R778">
        <v>6801.4</v>
      </c>
      <c r="S778">
        <v>1280</v>
      </c>
      <c r="T778">
        <v>2059.44</v>
      </c>
      <c r="U778"/>
      <c r="V778"/>
      <c r="W778">
        <v>24.8</v>
      </c>
      <c r="X778">
        <v>3.2259999999999997E-2</v>
      </c>
      <c r="Y778">
        <v>2.7629999999999998E-2</v>
      </c>
      <c r="Z778">
        <v>2.9049999999999999E-2</v>
      </c>
      <c r="AA778">
        <v>2.9819999999999999E-2</v>
      </c>
      <c r="AB778">
        <v>3.0870000000000002E-2</v>
      </c>
      <c r="AC778">
        <v>2.9489999999999999E-2</v>
      </c>
      <c r="AD778">
        <v>2.5850000000000001E-2</v>
      </c>
      <c r="AE778">
        <v>2.545E-2</v>
      </c>
      <c r="AF778">
        <v>2.6450000000000001E-2</v>
      </c>
      <c r="AG778">
        <v>2.63E-2</v>
      </c>
      <c r="AH778">
        <v>2.928E-2</v>
      </c>
      <c r="AI778"/>
      <c r="AJ778"/>
      <c r="AK778"/>
      <c r="AL778">
        <v>2.6429999999999999E-2</v>
      </c>
      <c r="AM778">
        <v>2.7359999999999999E-2</v>
      </c>
      <c r="AN778">
        <v>2.8910000000000002E-2</v>
      </c>
      <c r="AO778"/>
      <c r="AP778">
        <v>9.5899999999999996E-3</v>
      </c>
      <c r="AQ778">
        <v>1.81E-3</v>
      </c>
      <c r="AR778">
        <v>1.7420000000000001E-2</v>
      </c>
      <c r="AS778">
        <v>8.8999999999999995E-4</v>
      </c>
      <c r="AT778">
        <v>2.5300000000000001E-3</v>
      </c>
      <c r="AU778">
        <v>4.5399999999999998E-3</v>
      </c>
      <c r="AV778">
        <v>7.1700000000000002E-3</v>
      </c>
      <c r="AW778">
        <v>272.89999999999998</v>
      </c>
      <c r="AX778">
        <v>-152.09024390243908</v>
      </c>
      <c r="AY778" t="s">
        <v>631</v>
      </c>
      <c r="AZ778" s="45">
        <v>45217.93125671296</v>
      </c>
    </row>
    <row r="779" spans="2:52">
      <c r="B779">
        <v>745</v>
      </c>
      <c r="C779" s="1">
        <v>44144</v>
      </c>
      <c r="D779">
        <v>6.6092000000000004</v>
      </c>
      <c r="E779">
        <v>6.6064999999999996</v>
      </c>
      <c r="F779">
        <v>254.71</v>
      </c>
      <c r="G779">
        <v>185.58</v>
      </c>
      <c r="H779"/>
      <c r="I779">
        <v>60.91</v>
      </c>
      <c r="J779"/>
      <c r="K779"/>
      <c r="L779"/>
      <c r="M779">
        <v>92.53</v>
      </c>
      <c r="N779"/>
      <c r="O779"/>
      <c r="P779"/>
      <c r="Q779"/>
      <c r="R779">
        <v>6801.4</v>
      </c>
      <c r="S779">
        <v>1280</v>
      </c>
      <c r="T779">
        <v>2059.44</v>
      </c>
      <c r="U779"/>
      <c r="V779"/>
      <c r="W779">
        <v>25.75</v>
      </c>
      <c r="X779">
        <v>3.2399999999999998E-2</v>
      </c>
      <c r="Y779">
        <v>2.7539999999999999E-2</v>
      </c>
      <c r="Z779">
        <v>2.928E-2</v>
      </c>
      <c r="AA779">
        <v>2.988E-2</v>
      </c>
      <c r="AB779">
        <v>3.108E-2</v>
      </c>
      <c r="AC779">
        <v>2.9499999999999998E-2</v>
      </c>
      <c r="AD779">
        <v>2.5839999999999998E-2</v>
      </c>
      <c r="AE779">
        <v>2.5510000000000001E-2</v>
      </c>
      <c r="AF779">
        <v>2.6550000000000001E-2</v>
      </c>
      <c r="AG779">
        <v>2.6460000000000001E-2</v>
      </c>
      <c r="AH779">
        <v>2.8000000000000001E-2</v>
      </c>
      <c r="AI779"/>
      <c r="AJ779"/>
      <c r="AK779"/>
      <c r="AL779">
        <v>2.598E-2</v>
      </c>
      <c r="AM779">
        <v>2.6919999999999999E-2</v>
      </c>
      <c r="AN779">
        <v>2.8830000000000001E-2</v>
      </c>
      <c r="AO779"/>
      <c r="AP779">
        <v>9.2399999999999999E-3</v>
      </c>
      <c r="AQ779">
        <v>1.7099999999999999E-3</v>
      </c>
      <c r="AR779">
        <v>1.7090000000000001E-2</v>
      </c>
      <c r="AS779">
        <v>8.8999999999999995E-4</v>
      </c>
      <c r="AT779">
        <v>2.32E-3</v>
      </c>
      <c r="AU779">
        <v>4.28E-3</v>
      </c>
      <c r="AV779">
        <v>6.8199999999999997E-3</v>
      </c>
      <c r="AW779">
        <v>275.60000000000002</v>
      </c>
      <c r="AX779">
        <v>-152.09024390243908</v>
      </c>
      <c r="AY779" t="s">
        <v>631</v>
      </c>
      <c r="AZ779" s="45">
        <v>45217.93125671296</v>
      </c>
    </row>
    <row r="780" spans="2:52">
      <c r="B780">
        <v>744</v>
      </c>
      <c r="C780" s="1">
        <v>44141</v>
      </c>
      <c r="D780">
        <v>6.6237000000000004</v>
      </c>
      <c r="E780">
        <v>6.6524000000000001</v>
      </c>
      <c r="F780">
        <v>254.39</v>
      </c>
      <c r="G780">
        <v>186.24</v>
      </c>
      <c r="H780"/>
      <c r="I780">
        <v>64.53</v>
      </c>
      <c r="J780"/>
      <c r="K780"/>
      <c r="L780"/>
      <c r="M780">
        <v>93.41</v>
      </c>
      <c r="N780"/>
      <c r="O780"/>
      <c r="P780"/>
      <c r="Q780"/>
      <c r="R780">
        <v>6801.4</v>
      </c>
      <c r="S780">
        <v>1280</v>
      </c>
      <c r="T780">
        <v>2059.44</v>
      </c>
      <c r="U780"/>
      <c r="V780"/>
      <c r="W780">
        <v>24.86</v>
      </c>
      <c r="X780">
        <v>3.2009999999999997E-2</v>
      </c>
      <c r="Y780">
        <v>2.75E-2</v>
      </c>
      <c r="Z780">
        <v>2.8989999999999998E-2</v>
      </c>
      <c r="AA780">
        <v>2.9680000000000002E-2</v>
      </c>
      <c r="AB780">
        <v>3.0710000000000001E-2</v>
      </c>
      <c r="AC780">
        <v>2.9010000000000001E-2</v>
      </c>
      <c r="AD780">
        <v>2.5739999999999999E-2</v>
      </c>
      <c r="AE780">
        <v>2.5510000000000001E-2</v>
      </c>
      <c r="AF780">
        <v>2.6409999999999999E-2</v>
      </c>
      <c r="AG780">
        <v>2.648E-2</v>
      </c>
      <c r="AH780">
        <v>2.7380000000000002E-2</v>
      </c>
      <c r="AI780"/>
      <c r="AJ780"/>
      <c r="AK780"/>
      <c r="AL780">
        <v>2.598E-2</v>
      </c>
      <c r="AM780">
        <v>2.6919999999999999E-2</v>
      </c>
      <c r="AN780">
        <v>2.8510000000000001E-2</v>
      </c>
      <c r="AO780"/>
      <c r="AP780">
        <v>8.1799999999999998E-3</v>
      </c>
      <c r="AQ780">
        <v>1.5299999999999999E-3</v>
      </c>
      <c r="AR780">
        <v>1.6E-2</v>
      </c>
      <c r="AS780">
        <v>8.5999999999999998E-4</v>
      </c>
      <c r="AT780">
        <v>1.97E-3</v>
      </c>
      <c r="AU780">
        <v>3.6099999999999999E-3</v>
      </c>
      <c r="AV780">
        <v>5.8900000000000003E-3</v>
      </c>
      <c r="AW780">
        <v>277.10000000000002</v>
      </c>
      <c r="AX780">
        <v>-152.09024390243908</v>
      </c>
      <c r="AY780" t="s">
        <v>631</v>
      </c>
      <c r="AZ780" s="45">
        <v>45217.93125671296</v>
      </c>
    </row>
    <row r="781" spans="2:52">
      <c r="B781">
        <v>743</v>
      </c>
      <c r="C781" s="1">
        <v>44140</v>
      </c>
      <c r="D781">
        <v>6.6829000000000001</v>
      </c>
      <c r="E781">
        <v>6.6776</v>
      </c>
      <c r="F781">
        <v>253.91</v>
      </c>
      <c r="G781">
        <v>186.41</v>
      </c>
      <c r="H781"/>
      <c r="I781">
        <v>64.53</v>
      </c>
      <c r="J781"/>
      <c r="K781"/>
      <c r="L781"/>
      <c r="M781">
        <v>93.55</v>
      </c>
      <c r="N781"/>
      <c r="O781"/>
      <c r="P781"/>
      <c r="Q781"/>
      <c r="R781">
        <v>6801.4</v>
      </c>
      <c r="S781">
        <v>1280</v>
      </c>
      <c r="T781">
        <v>2059.44</v>
      </c>
      <c r="U781"/>
      <c r="V781"/>
      <c r="W781">
        <v>27.58</v>
      </c>
      <c r="X781">
        <v>3.1910000000000001E-2</v>
      </c>
      <c r="Y781">
        <v>2.725E-2</v>
      </c>
      <c r="Z781">
        <v>2.8799999999999999E-2</v>
      </c>
      <c r="AA781">
        <v>2.9399999999999999E-2</v>
      </c>
      <c r="AB781">
        <v>3.0499999999999999E-2</v>
      </c>
      <c r="AC781">
        <v>2.9010000000000001E-2</v>
      </c>
      <c r="AD781">
        <v>2.5659999999999999E-2</v>
      </c>
      <c r="AE781">
        <v>2.5530000000000001E-2</v>
      </c>
      <c r="AF781">
        <v>2.6349999999999998E-2</v>
      </c>
      <c r="AG781">
        <v>2.657E-2</v>
      </c>
      <c r="AH781">
        <v>2.4930000000000001E-2</v>
      </c>
      <c r="AI781"/>
      <c r="AJ781"/>
      <c r="AK781"/>
      <c r="AL781">
        <v>2.5700000000000001E-2</v>
      </c>
      <c r="AM781">
        <v>2.6610000000000002E-2</v>
      </c>
      <c r="AN781">
        <v>2.8240000000000001E-2</v>
      </c>
      <c r="AO781"/>
      <c r="AP781">
        <v>7.6299999999999996E-3</v>
      </c>
      <c r="AQ781">
        <v>1.4499999999999999E-3</v>
      </c>
      <c r="AR781">
        <v>1.524E-2</v>
      </c>
      <c r="AS781">
        <v>8.5999999999999998E-4</v>
      </c>
      <c r="AT781">
        <v>1.8600000000000001E-3</v>
      </c>
      <c r="AU781">
        <v>3.2599999999999999E-3</v>
      </c>
      <c r="AV781">
        <v>5.4799999999999996E-3</v>
      </c>
      <c r="AW781">
        <v>275.39999999999998</v>
      </c>
      <c r="AX781">
        <v>-152.09024390243908</v>
      </c>
      <c r="AY781" t="s">
        <v>631</v>
      </c>
      <c r="AZ781" s="45">
        <v>45217.93125671296</v>
      </c>
    </row>
    <row r="782" spans="2:52">
      <c r="B782">
        <v>742</v>
      </c>
      <c r="C782" s="1">
        <v>44139</v>
      </c>
      <c r="D782">
        <v>6.6889000000000003</v>
      </c>
      <c r="E782">
        <v>6.6909000000000001</v>
      </c>
      <c r="F782">
        <v>253.21</v>
      </c>
      <c r="G782">
        <v>186.28</v>
      </c>
      <c r="H782"/>
      <c r="I782">
        <v>67.72</v>
      </c>
      <c r="J782"/>
      <c r="K782"/>
      <c r="L782"/>
      <c r="M782">
        <v>94.13</v>
      </c>
      <c r="N782"/>
      <c r="O782"/>
      <c r="P782"/>
      <c r="Q782"/>
      <c r="R782">
        <v>6801.4</v>
      </c>
      <c r="S782">
        <v>1280</v>
      </c>
      <c r="T782">
        <v>2059.44</v>
      </c>
      <c r="U782"/>
      <c r="V782"/>
      <c r="W782">
        <v>29.57</v>
      </c>
      <c r="X782">
        <v>3.175E-2</v>
      </c>
      <c r="Y782">
        <v>2.7019999999999999E-2</v>
      </c>
      <c r="Z782">
        <v>2.852E-2</v>
      </c>
      <c r="AA782">
        <v>2.929E-2</v>
      </c>
      <c r="AB782">
        <v>3.0159999999999999E-2</v>
      </c>
      <c r="AC782">
        <v>2.9100000000000001E-2</v>
      </c>
      <c r="AD782">
        <v>2.5770000000000001E-2</v>
      </c>
      <c r="AE782">
        <v>2.5559999999999999E-2</v>
      </c>
      <c r="AF782">
        <v>2.6460000000000001E-2</v>
      </c>
      <c r="AG782">
        <v>2.6620000000000001E-2</v>
      </c>
      <c r="AH782">
        <v>2.5860000000000001E-2</v>
      </c>
      <c r="AI782"/>
      <c r="AJ782"/>
      <c r="AK782"/>
      <c r="AL782">
        <v>2.5700000000000001E-2</v>
      </c>
      <c r="AM782">
        <v>2.657E-2</v>
      </c>
      <c r="AN782">
        <v>2.827E-2</v>
      </c>
      <c r="AO782"/>
      <c r="AP782">
        <v>7.6299999999999996E-3</v>
      </c>
      <c r="AQ782">
        <v>1.4499999999999999E-3</v>
      </c>
      <c r="AR782">
        <v>1.541E-2</v>
      </c>
      <c r="AS782">
        <v>8.5999999999999998E-4</v>
      </c>
      <c r="AT782">
        <v>1.8400000000000001E-3</v>
      </c>
      <c r="AU782">
        <v>3.2799999999999999E-3</v>
      </c>
      <c r="AV782">
        <v>5.4999999999999997E-3</v>
      </c>
      <c r="AW782">
        <v>274.5</v>
      </c>
      <c r="AX782">
        <v>-152.09024390243908</v>
      </c>
      <c r="AY782" t="s">
        <v>631</v>
      </c>
      <c r="AZ782" s="45">
        <v>45217.93125671296</v>
      </c>
    </row>
    <row r="783" spans="2:52">
      <c r="B783">
        <v>741</v>
      </c>
      <c r="C783" s="1">
        <v>44138</v>
      </c>
      <c r="D783">
        <v>6.6963999999999997</v>
      </c>
      <c r="E783">
        <v>6.6914999999999996</v>
      </c>
      <c r="F783">
        <v>252.72</v>
      </c>
      <c r="G783">
        <v>185.5</v>
      </c>
      <c r="H783"/>
      <c r="I783">
        <v>68.540000000000006</v>
      </c>
      <c r="J783"/>
      <c r="K783"/>
      <c r="L783"/>
      <c r="M783">
        <v>94.04</v>
      </c>
      <c r="N783"/>
      <c r="O783"/>
      <c r="P783"/>
      <c r="Q783"/>
      <c r="R783">
        <v>6678.9</v>
      </c>
      <c r="S783">
        <v>1280</v>
      </c>
      <c r="T783">
        <v>2061.5300000000002</v>
      </c>
      <c r="U783"/>
      <c r="V783"/>
      <c r="W783">
        <v>35.549999999999997</v>
      </c>
      <c r="X783">
        <v>3.1829999999999997E-2</v>
      </c>
      <c r="Y783">
        <v>2.7210000000000002E-2</v>
      </c>
      <c r="Z783">
        <v>2.8400000000000002E-2</v>
      </c>
      <c r="AA783">
        <v>2.9270000000000001E-2</v>
      </c>
      <c r="AB783">
        <v>3.0210000000000001E-2</v>
      </c>
      <c r="AC783">
        <v>2.9340000000000001E-2</v>
      </c>
      <c r="AD783">
        <v>2.579E-2</v>
      </c>
      <c r="AE783">
        <v>2.5590000000000002E-2</v>
      </c>
      <c r="AF783">
        <v>2.647E-2</v>
      </c>
      <c r="AG783">
        <v>2.657E-2</v>
      </c>
      <c r="AH783">
        <v>2.7279999999999999E-2</v>
      </c>
      <c r="AI783"/>
      <c r="AJ783"/>
      <c r="AK783"/>
      <c r="AL783">
        <v>2.5649999999999999E-2</v>
      </c>
      <c r="AM783">
        <v>2.657E-2</v>
      </c>
      <c r="AN783">
        <v>2.8199999999999999E-2</v>
      </c>
      <c r="AO783"/>
      <c r="AP783">
        <v>8.9899999999999997E-3</v>
      </c>
      <c r="AQ783">
        <v>1.66E-3</v>
      </c>
      <c r="AR783">
        <v>1.6799999999999999E-2</v>
      </c>
      <c r="AS783">
        <v>8.8999999999999995E-4</v>
      </c>
      <c r="AT783">
        <v>2.0999999999999999E-3</v>
      </c>
      <c r="AU783">
        <v>3.96E-3</v>
      </c>
      <c r="AV783">
        <v>6.6E-3</v>
      </c>
      <c r="AW783">
        <v>271.7</v>
      </c>
      <c r="AX783">
        <v>-152.09024390243908</v>
      </c>
      <c r="AY783" t="s">
        <v>631</v>
      </c>
      <c r="AZ783" s="45">
        <v>45217.93125671296</v>
      </c>
    </row>
    <row r="784" spans="2:52">
      <c r="B784">
        <v>740</v>
      </c>
      <c r="C784" s="1">
        <v>44137</v>
      </c>
      <c r="D784">
        <v>6.7088999999999999</v>
      </c>
      <c r="E784">
        <v>6.7149999999999999</v>
      </c>
      <c r="F784">
        <v>252.58</v>
      </c>
      <c r="G784">
        <v>185.63</v>
      </c>
      <c r="H784"/>
      <c r="I784">
        <v>70.16</v>
      </c>
      <c r="J784"/>
      <c r="K784"/>
      <c r="L784"/>
      <c r="M784">
        <v>93.95</v>
      </c>
      <c r="N784"/>
      <c r="O784"/>
      <c r="P784"/>
      <c r="Q784"/>
      <c r="R784">
        <v>6678.9</v>
      </c>
      <c r="S784">
        <v>1280</v>
      </c>
      <c r="T784">
        <v>2061.5300000000002</v>
      </c>
      <c r="U784"/>
      <c r="V784"/>
      <c r="W784">
        <v>37.130000000000003</v>
      </c>
      <c r="X784">
        <v>3.1859999999999999E-2</v>
      </c>
      <c r="Y784">
        <v>2.7480000000000001E-2</v>
      </c>
      <c r="Z784">
        <v>2.8469999999999999E-2</v>
      </c>
      <c r="AA784">
        <v>2.9340000000000001E-2</v>
      </c>
      <c r="AB784">
        <v>3.022E-2</v>
      </c>
      <c r="AC784">
        <v>2.9260000000000001E-2</v>
      </c>
      <c r="AD784">
        <v>2.579E-2</v>
      </c>
      <c r="AE784">
        <v>2.5780000000000001E-2</v>
      </c>
      <c r="AF784">
        <v>2.6499999999999999E-2</v>
      </c>
      <c r="AG784">
        <v>2.7380000000000002E-2</v>
      </c>
      <c r="AH784">
        <v>2.879E-2</v>
      </c>
      <c r="AI784"/>
      <c r="AJ784"/>
      <c r="AK784"/>
      <c r="AL784">
        <v>2.5770000000000001E-2</v>
      </c>
      <c r="AM784">
        <v>2.6720000000000001E-2</v>
      </c>
      <c r="AN784">
        <v>2.8340000000000001E-2</v>
      </c>
      <c r="AO784"/>
      <c r="AP784">
        <v>8.43E-3</v>
      </c>
      <c r="AQ784">
        <v>1.5399999999999999E-3</v>
      </c>
      <c r="AR784">
        <v>1.6160000000000001E-2</v>
      </c>
      <c r="AS784">
        <v>8.5999999999999998E-4</v>
      </c>
      <c r="AT784">
        <v>1.9400000000000001E-3</v>
      </c>
      <c r="AU784">
        <v>3.7499999999999999E-3</v>
      </c>
      <c r="AV784">
        <v>6.2399999999999999E-3</v>
      </c>
      <c r="AW784">
        <v>274</v>
      </c>
      <c r="AX784">
        <v>-152.09024390243908</v>
      </c>
      <c r="AY784" t="s">
        <v>631</v>
      </c>
      <c r="AZ784" s="45">
        <v>45217.93125671296</v>
      </c>
    </row>
    <row r="785" spans="2:52">
      <c r="B785">
        <v>739</v>
      </c>
      <c r="C785" s="1">
        <v>44134</v>
      </c>
      <c r="D785">
        <v>6.7285000000000004</v>
      </c>
      <c r="E785">
        <v>6.7290000000000001</v>
      </c>
      <c r="F785">
        <v>252.3</v>
      </c>
      <c r="G785">
        <v>185.55</v>
      </c>
      <c r="H785"/>
      <c r="I785">
        <v>69.12</v>
      </c>
      <c r="J785"/>
      <c r="K785"/>
      <c r="L785"/>
      <c r="M785">
        <v>93.41</v>
      </c>
      <c r="N785"/>
      <c r="O785"/>
      <c r="P785"/>
      <c r="Q785"/>
      <c r="R785">
        <v>6678.9</v>
      </c>
      <c r="S785">
        <v>1280</v>
      </c>
      <c r="T785">
        <v>2061.5300000000002</v>
      </c>
      <c r="U785"/>
      <c r="V785"/>
      <c r="W785">
        <v>38.020000000000003</v>
      </c>
      <c r="X785">
        <v>3.1850000000000003E-2</v>
      </c>
      <c r="Y785">
        <v>2.7210000000000002E-2</v>
      </c>
      <c r="Z785">
        <v>2.8490000000000001E-2</v>
      </c>
      <c r="AA785">
        <v>2.938E-2</v>
      </c>
      <c r="AB785">
        <v>3.0370000000000001E-2</v>
      </c>
      <c r="AC785">
        <v>2.9250000000000002E-2</v>
      </c>
      <c r="AD785">
        <v>2.579E-2</v>
      </c>
      <c r="AE785">
        <v>2.5780000000000001E-2</v>
      </c>
      <c r="AF785">
        <v>2.6499999999999999E-2</v>
      </c>
      <c r="AG785">
        <v>2.7380000000000002E-2</v>
      </c>
      <c r="AH785">
        <v>2.8979999999999999E-2</v>
      </c>
      <c r="AI785"/>
      <c r="AJ785"/>
      <c r="AK785"/>
      <c r="AL785">
        <v>2.598E-2</v>
      </c>
      <c r="AM785">
        <v>2.6950000000000002E-2</v>
      </c>
      <c r="AN785">
        <v>2.8379999999999999E-2</v>
      </c>
      <c r="AO785"/>
      <c r="AP785">
        <v>8.7399999999999995E-3</v>
      </c>
      <c r="AQ785">
        <v>1.5299999999999999E-3</v>
      </c>
      <c r="AR785">
        <v>1.66E-2</v>
      </c>
      <c r="AS785">
        <v>8.5999999999999998E-4</v>
      </c>
      <c r="AT785">
        <v>1.97E-3</v>
      </c>
      <c r="AU785">
        <v>3.8400000000000001E-3</v>
      </c>
      <c r="AV785">
        <v>6.4200000000000004E-3</v>
      </c>
      <c r="AW785">
        <v>274.10000000000002</v>
      </c>
      <c r="AX785">
        <v>-152.09024390243908</v>
      </c>
      <c r="AY785" t="s">
        <v>631</v>
      </c>
      <c r="AZ785" s="45">
        <v>45217.93125671296</v>
      </c>
    </row>
    <row r="786" spans="2:52">
      <c r="B786">
        <v>738</v>
      </c>
      <c r="C786" s="1">
        <v>44133</v>
      </c>
      <c r="D786">
        <v>6.7152000000000003</v>
      </c>
      <c r="E786">
        <v>6.7054999999999998</v>
      </c>
      <c r="F786">
        <v>252.39</v>
      </c>
      <c r="G786">
        <v>185.68</v>
      </c>
      <c r="H786"/>
      <c r="I786">
        <v>69.12</v>
      </c>
      <c r="J786"/>
      <c r="K786"/>
      <c r="L786"/>
      <c r="M786">
        <v>92.94</v>
      </c>
      <c r="N786"/>
      <c r="O786"/>
      <c r="P786"/>
      <c r="Q786"/>
      <c r="R786">
        <v>6678.9</v>
      </c>
      <c r="S786">
        <v>1280</v>
      </c>
      <c r="T786">
        <v>2061.5300000000002</v>
      </c>
      <c r="U786"/>
      <c r="V786"/>
      <c r="W786">
        <v>37.590000000000003</v>
      </c>
      <c r="X786">
        <v>3.1850000000000003E-2</v>
      </c>
      <c r="Y786">
        <v>2.7140000000000001E-2</v>
      </c>
      <c r="Z786">
        <v>2.844E-2</v>
      </c>
      <c r="AA786">
        <v>2.938E-2</v>
      </c>
      <c r="AB786">
        <v>3.0280000000000001E-2</v>
      </c>
      <c r="AC786">
        <v>2.9260000000000001E-2</v>
      </c>
      <c r="AD786">
        <v>2.581E-2</v>
      </c>
      <c r="AE786">
        <v>2.579E-2</v>
      </c>
      <c r="AF786">
        <v>2.6509999999999999E-2</v>
      </c>
      <c r="AG786">
        <v>2.7390000000000001E-2</v>
      </c>
      <c r="AH786">
        <v>2.938E-2</v>
      </c>
      <c r="AI786"/>
      <c r="AJ786"/>
      <c r="AK786"/>
      <c r="AL786">
        <v>2.5909999999999999E-2</v>
      </c>
      <c r="AM786">
        <v>2.682E-2</v>
      </c>
      <c r="AN786">
        <v>2.8250000000000001E-2</v>
      </c>
      <c r="AO786"/>
      <c r="AP786">
        <v>8.2299999999999995E-3</v>
      </c>
      <c r="AQ786">
        <v>1.47E-3</v>
      </c>
      <c r="AR786">
        <v>1.602E-2</v>
      </c>
      <c r="AS786">
        <v>8.5999999999999998E-4</v>
      </c>
      <c r="AT786">
        <v>1.89E-3</v>
      </c>
      <c r="AU786">
        <v>3.7000000000000002E-3</v>
      </c>
      <c r="AV786">
        <v>5.94E-3</v>
      </c>
      <c r="AW786">
        <v>274.89999999999998</v>
      </c>
      <c r="AX786">
        <v>-152.09024390243908</v>
      </c>
      <c r="AY786" t="s">
        <v>631</v>
      </c>
      <c r="AZ786" s="45">
        <v>45217.93125671296</v>
      </c>
    </row>
    <row r="787" spans="2:52">
      <c r="B787">
        <v>737</v>
      </c>
      <c r="C787" s="1">
        <v>44132</v>
      </c>
      <c r="D787">
        <v>6.7005999999999997</v>
      </c>
      <c r="E787">
        <v>6.7122000000000002</v>
      </c>
      <c r="F787">
        <v>252.59</v>
      </c>
      <c r="G787">
        <v>186.03</v>
      </c>
      <c r="H787"/>
      <c r="I787">
        <v>67.62</v>
      </c>
      <c r="J787"/>
      <c r="K787"/>
      <c r="L787"/>
      <c r="M787">
        <v>93.05</v>
      </c>
      <c r="N787"/>
      <c r="O787"/>
      <c r="P787"/>
      <c r="Q787"/>
      <c r="R787">
        <v>6678.9</v>
      </c>
      <c r="S787">
        <v>1280</v>
      </c>
      <c r="T787">
        <v>2061.5300000000002</v>
      </c>
      <c r="U787"/>
      <c r="V787"/>
      <c r="W787">
        <v>40.28</v>
      </c>
      <c r="X787">
        <v>3.1829999999999997E-2</v>
      </c>
      <c r="Y787">
        <v>2.7119999999999998E-2</v>
      </c>
      <c r="Z787">
        <v>2.844E-2</v>
      </c>
      <c r="AA787">
        <v>2.9440000000000001E-2</v>
      </c>
      <c r="AB787">
        <v>3.0349999999999999E-2</v>
      </c>
      <c r="AC787">
        <v>2.9219999999999999E-2</v>
      </c>
      <c r="AD787">
        <v>2.5729999999999999E-2</v>
      </c>
      <c r="AE787">
        <v>2.579E-2</v>
      </c>
      <c r="AF787">
        <v>2.649E-2</v>
      </c>
      <c r="AG787">
        <v>2.7380000000000002E-2</v>
      </c>
      <c r="AH787">
        <v>2.92E-2</v>
      </c>
      <c r="AI787"/>
      <c r="AJ787"/>
      <c r="AK787"/>
      <c r="AL787">
        <v>2.5850000000000001E-2</v>
      </c>
      <c r="AM787">
        <v>2.6800000000000001E-2</v>
      </c>
      <c r="AN787">
        <v>2.8330000000000001E-2</v>
      </c>
      <c r="AO787"/>
      <c r="AP787">
        <v>7.7099999999999998E-3</v>
      </c>
      <c r="AQ787">
        <v>1.47E-3</v>
      </c>
      <c r="AR787">
        <v>1.554E-2</v>
      </c>
      <c r="AS787">
        <v>8.5999999999999998E-4</v>
      </c>
      <c r="AT787">
        <v>1.81E-3</v>
      </c>
      <c r="AU787">
        <v>3.3E-3</v>
      </c>
      <c r="AV787">
        <v>5.4999999999999997E-3</v>
      </c>
      <c r="AW787">
        <v>276.3</v>
      </c>
      <c r="AX787">
        <v>-152.09024390243908</v>
      </c>
      <c r="AY787" t="s">
        <v>631</v>
      </c>
      <c r="AZ787" s="45">
        <v>45217.93125671296</v>
      </c>
    </row>
    <row r="788" spans="2:52">
      <c r="B788">
        <v>736</v>
      </c>
      <c r="C788" s="1">
        <v>44131</v>
      </c>
      <c r="D788">
        <v>6.6679000000000004</v>
      </c>
      <c r="E788">
        <v>6.6867000000000001</v>
      </c>
      <c r="F788">
        <v>252.3</v>
      </c>
      <c r="G788">
        <v>186.08</v>
      </c>
      <c r="H788"/>
      <c r="I788">
        <v>65.19</v>
      </c>
      <c r="J788"/>
      <c r="K788"/>
      <c r="L788"/>
      <c r="M788">
        <v>92.77</v>
      </c>
      <c r="N788"/>
      <c r="O788"/>
      <c r="P788"/>
      <c r="Q788"/>
      <c r="R788">
        <v>6678.9</v>
      </c>
      <c r="S788">
        <v>1280</v>
      </c>
      <c r="T788">
        <v>2061.5300000000002</v>
      </c>
      <c r="U788"/>
      <c r="V788"/>
      <c r="W788">
        <v>33.35</v>
      </c>
      <c r="X788">
        <v>3.1699999999999999E-2</v>
      </c>
      <c r="Y788">
        <v>2.6679999999999999E-2</v>
      </c>
      <c r="Z788">
        <v>2.8340000000000001E-2</v>
      </c>
      <c r="AA788">
        <v>2.9319999999999999E-2</v>
      </c>
      <c r="AB788">
        <v>3.0079999999999999E-2</v>
      </c>
      <c r="AC788">
        <v>2.9229999999999999E-2</v>
      </c>
      <c r="AD788">
        <v>2.5729999999999999E-2</v>
      </c>
      <c r="AE788">
        <v>2.5870000000000001E-2</v>
      </c>
      <c r="AF788">
        <v>2.6589999999999999E-2</v>
      </c>
      <c r="AG788">
        <v>2.7439999999999999E-2</v>
      </c>
      <c r="AH788">
        <v>3.0179999999999998E-2</v>
      </c>
      <c r="AI788"/>
      <c r="AJ788"/>
      <c r="AK788"/>
      <c r="AL788">
        <v>2.6169999999999999E-2</v>
      </c>
      <c r="AM788">
        <v>2.7050000000000001E-2</v>
      </c>
      <c r="AN788">
        <v>2.8570000000000002E-2</v>
      </c>
      <c r="AO788"/>
      <c r="AP788">
        <v>7.6800000000000002E-3</v>
      </c>
      <c r="AQ788">
        <v>1.4499999999999999E-3</v>
      </c>
      <c r="AR788">
        <v>1.553E-2</v>
      </c>
      <c r="AS788">
        <v>8.8999999999999995E-4</v>
      </c>
      <c r="AT788">
        <v>1.8E-3</v>
      </c>
      <c r="AU788">
        <v>3.3E-3</v>
      </c>
      <c r="AV788">
        <v>5.4299999999999999E-3</v>
      </c>
      <c r="AW788">
        <v>275.2</v>
      </c>
      <c r="AX788">
        <v>-152.09024390243908</v>
      </c>
      <c r="AY788" t="s">
        <v>631</v>
      </c>
      <c r="AZ788" s="45">
        <v>45217.93125671296</v>
      </c>
    </row>
    <row r="789" spans="2:52">
      <c r="B789">
        <v>735</v>
      </c>
      <c r="C789" s="1">
        <v>44130</v>
      </c>
      <c r="D789">
        <v>6.6700999999999997</v>
      </c>
      <c r="E789">
        <v>6.6851000000000003</v>
      </c>
      <c r="F789">
        <v>252.43</v>
      </c>
      <c r="G789">
        <v>185.95</v>
      </c>
      <c r="H789"/>
      <c r="I789">
        <v>65.19</v>
      </c>
      <c r="J789"/>
      <c r="K789"/>
      <c r="L789"/>
      <c r="M789">
        <v>92.95</v>
      </c>
      <c r="N789"/>
      <c r="O789"/>
      <c r="P789"/>
      <c r="Q789"/>
      <c r="R789">
        <v>6678.9</v>
      </c>
      <c r="S789">
        <v>1280</v>
      </c>
      <c r="T789">
        <v>2061.5300000000002</v>
      </c>
      <c r="U789"/>
      <c r="V789"/>
      <c r="W789">
        <v>32.46</v>
      </c>
      <c r="X789">
        <v>3.1899999999999998E-2</v>
      </c>
      <c r="Y789">
        <v>2.6360000000000001E-2</v>
      </c>
      <c r="Z789">
        <v>2.8549999999999999E-2</v>
      </c>
      <c r="AA789">
        <v>2.9610000000000001E-2</v>
      </c>
      <c r="AB789">
        <v>3.0470000000000001E-2</v>
      </c>
      <c r="AC789">
        <v>2.9239999999999999E-2</v>
      </c>
      <c r="AD789">
        <v>2.5829999999999999E-2</v>
      </c>
      <c r="AE789">
        <v>2.5999999999999999E-2</v>
      </c>
      <c r="AF789">
        <v>2.6550000000000001E-2</v>
      </c>
      <c r="AG789">
        <v>2.6970000000000001E-2</v>
      </c>
      <c r="AH789">
        <v>2.819E-2</v>
      </c>
      <c r="AI789"/>
      <c r="AJ789"/>
      <c r="AK789"/>
      <c r="AL789">
        <v>2.614E-2</v>
      </c>
      <c r="AM789">
        <v>2.7130000000000001E-2</v>
      </c>
      <c r="AN789">
        <v>2.869E-2</v>
      </c>
      <c r="AO789"/>
      <c r="AP789">
        <v>8.0099999999999998E-3</v>
      </c>
      <c r="AQ789">
        <v>1.49E-3</v>
      </c>
      <c r="AR789">
        <v>1.5910000000000001E-2</v>
      </c>
      <c r="AS789">
        <v>7.6000000000000004E-4</v>
      </c>
      <c r="AT789">
        <v>1.91E-3</v>
      </c>
      <c r="AU789">
        <v>3.5100000000000001E-3</v>
      </c>
      <c r="AV789">
        <v>5.7099999999999998E-3</v>
      </c>
      <c r="AW789">
        <v>277</v>
      </c>
      <c r="AX789">
        <v>-152.09024390243908</v>
      </c>
      <c r="AY789" t="s">
        <v>631</v>
      </c>
      <c r="AZ789" s="45">
        <v>45217.93125671296</v>
      </c>
    </row>
    <row r="790" spans="2:52">
      <c r="B790">
        <v>734</v>
      </c>
      <c r="C790" s="1">
        <v>44127</v>
      </c>
      <c r="D790">
        <v>6.6440999999999999</v>
      </c>
      <c r="E790">
        <v>6.6509999999999998</v>
      </c>
      <c r="F790">
        <v>252.28</v>
      </c>
      <c r="G790">
        <v>185.66</v>
      </c>
      <c r="H790"/>
      <c r="I790">
        <v>65.19</v>
      </c>
      <c r="J790"/>
      <c r="K790"/>
      <c r="L790"/>
      <c r="M790">
        <v>92.61</v>
      </c>
      <c r="N790"/>
      <c r="O790"/>
      <c r="P790"/>
      <c r="Q790"/>
      <c r="R790">
        <v>6678.9</v>
      </c>
      <c r="S790">
        <v>1280</v>
      </c>
      <c r="T790">
        <v>2061.5300000000002</v>
      </c>
      <c r="U790"/>
      <c r="V790"/>
      <c r="W790">
        <v>27.55</v>
      </c>
      <c r="X790">
        <v>3.1960000000000002E-2</v>
      </c>
      <c r="Y790">
        <v>2.6360000000000001E-2</v>
      </c>
      <c r="Z790">
        <v>2.8420000000000001E-2</v>
      </c>
      <c r="AA790">
        <v>2.9340000000000001E-2</v>
      </c>
      <c r="AB790">
        <v>3.0349999999999999E-2</v>
      </c>
      <c r="AC790">
        <v>2.9239999999999999E-2</v>
      </c>
      <c r="AD790">
        <v>2.5829999999999999E-2</v>
      </c>
      <c r="AE790">
        <v>2.5999999999999999E-2</v>
      </c>
      <c r="AF790">
        <v>2.6550000000000001E-2</v>
      </c>
      <c r="AG790">
        <v>2.6970000000000001E-2</v>
      </c>
      <c r="AH790">
        <v>2.819E-2</v>
      </c>
      <c r="AI790"/>
      <c r="AJ790"/>
      <c r="AK790"/>
      <c r="AL790">
        <v>2.605E-2</v>
      </c>
      <c r="AM790">
        <v>2.7009999999999999E-2</v>
      </c>
      <c r="AN790">
        <v>2.8580000000000001E-2</v>
      </c>
      <c r="AO790"/>
      <c r="AP790">
        <v>8.43E-3</v>
      </c>
      <c r="AQ790">
        <v>1.5499999999999999E-3</v>
      </c>
      <c r="AR790">
        <v>1.6410000000000001E-2</v>
      </c>
      <c r="AS790">
        <v>8.5999999999999998E-4</v>
      </c>
      <c r="AT790">
        <v>2.0200000000000001E-3</v>
      </c>
      <c r="AU790">
        <v>3.7699999999999999E-3</v>
      </c>
      <c r="AV790">
        <v>6.0800000000000003E-3</v>
      </c>
      <c r="AW790">
        <v>273.2</v>
      </c>
      <c r="AX790">
        <v>-152.09024390243908</v>
      </c>
      <c r="AY790" t="s">
        <v>631</v>
      </c>
      <c r="AZ790" s="45">
        <v>45217.93125671296</v>
      </c>
    </row>
    <row r="791" spans="2:52">
      <c r="B791">
        <v>733</v>
      </c>
      <c r="C791" s="1">
        <v>44126</v>
      </c>
      <c r="D791">
        <v>6.6630000000000003</v>
      </c>
      <c r="E791">
        <v>6.6767000000000003</v>
      </c>
      <c r="F791">
        <v>252.33</v>
      </c>
      <c r="G791">
        <v>185.57</v>
      </c>
      <c r="H791"/>
      <c r="I791">
        <v>65.19</v>
      </c>
      <c r="J791"/>
      <c r="K791"/>
      <c r="L791"/>
      <c r="M791">
        <v>93.07</v>
      </c>
      <c r="N791"/>
      <c r="O791"/>
      <c r="P791"/>
      <c r="Q791"/>
      <c r="R791">
        <v>6678.9</v>
      </c>
      <c r="S791">
        <v>1280</v>
      </c>
      <c r="T791">
        <v>2061.5300000000002</v>
      </c>
      <c r="U791"/>
      <c r="V791"/>
      <c r="W791">
        <v>28.11</v>
      </c>
      <c r="X791">
        <v>3.1699999999999999E-2</v>
      </c>
      <c r="Y791">
        <v>2.6280000000000001E-2</v>
      </c>
      <c r="Z791">
        <v>2.8170000000000001E-2</v>
      </c>
      <c r="AA791">
        <v>2.928E-2</v>
      </c>
      <c r="AB791">
        <v>3.0249999999999999E-2</v>
      </c>
      <c r="AC791">
        <v>2.9239999999999999E-2</v>
      </c>
      <c r="AD791">
        <v>2.6100000000000002E-2</v>
      </c>
      <c r="AE791">
        <v>2.6440000000000002E-2</v>
      </c>
      <c r="AF791">
        <v>2.7E-2</v>
      </c>
      <c r="AG791">
        <v>2.775E-2</v>
      </c>
      <c r="AH791">
        <v>2.835E-2</v>
      </c>
      <c r="AI791"/>
      <c r="AJ791"/>
      <c r="AK791"/>
      <c r="AL791">
        <v>2.589E-2</v>
      </c>
      <c r="AM791">
        <v>2.69E-2</v>
      </c>
      <c r="AN791">
        <v>2.8369999999999999E-2</v>
      </c>
      <c r="AO791"/>
      <c r="AP791">
        <v>8.5599999999999999E-3</v>
      </c>
      <c r="AQ791">
        <v>1.5299999999999999E-3</v>
      </c>
      <c r="AR791">
        <v>1.6760000000000001E-2</v>
      </c>
      <c r="AS791">
        <v>8.8999999999999995E-4</v>
      </c>
      <c r="AT791">
        <v>2.0400000000000001E-3</v>
      </c>
      <c r="AU791">
        <v>3.7499999999999999E-3</v>
      </c>
      <c r="AV791">
        <v>6.1000000000000004E-3</v>
      </c>
      <c r="AW791">
        <v>272.39999999999998</v>
      </c>
      <c r="AX791">
        <v>-152.09024390243908</v>
      </c>
      <c r="AY791" t="s">
        <v>631</v>
      </c>
      <c r="AZ791" s="45">
        <v>45217.93125671296</v>
      </c>
    </row>
    <row r="792" spans="2:52">
      <c r="B792">
        <v>732</v>
      </c>
      <c r="C792" s="1">
        <v>44125</v>
      </c>
      <c r="D792">
        <v>6.6790000000000003</v>
      </c>
      <c r="E792">
        <v>6.6829999999999998</v>
      </c>
      <c r="F792">
        <v>252.36</v>
      </c>
      <c r="G792">
        <v>185.79</v>
      </c>
      <c r="H792"/>
      <c r="I792">
        <v>65.19</v>
      </c>
      <c r="J792"/>
      <c r="K792"/>
      <c r="L792"/>
      <c r="M792">
        <v>93.43</v>
      </c>
      <c r="N792"/>
      <c r="O792"/>
      <c r="P792"/>
      <c r="Q792"/>
      <c r="R792">
        <v>6678.9</v>
      </c>
      <c r="S792">
        <v>1280</v>
      </c>
      <c r="T792">
        <v>2061.5300000000002</v>
      </c>
      <c r="U792"/>
      <c r="V792"/>
      <c r="W792">
        <v>28.65</v>
      </c>
      <c r="X792">
        <v>3.1829999999999997E-2</v>
      </c>
      <c r="Y792">
        <v>2.6450000000000001E-2</v>
      </c>
      <c r="Z792">
        <v>2.8510000000000001E-2</v>
      </c>
      <c r="AA792">
        <v>2.955E-2</v>
      </c>
      <c r="AB792">
        <v>3.0550000000000001E-2</v>
      </c>
      <c r="AC792">
        <v>2.9239999999999999E-2</v>
      </c>
      <c r="AD792">
        <v>2.6100000000000002E-2</v>
      </c>
      <c r="AE792">
        <v>2.631E-2</v>
      </c>
      <c r="AF792">
        <v>2.7099999999999999E-2</v>
      </c>
      <c r="AG792">
        <v>2.7830000000000001E-2</v>
      </c>
      <c r="AH792">
        <v>3.0259999999999999E-2</v>
      </c>
      <c r="AI792"/>
      <c r="AJ792"/>
      <c r="AK792"/>
      <c r="AL792">
        <v>2.613E-2</v>
      </c>
      <c r="AM792">
        <v>2.7359999999999999E-2</v>
      </c>
      <c r="AN792">
        <v>2.8660000000000001E-2</v>
      </c>
      <c r="AO792"/>
      <c r="AP792">
        <v>8.2299999999999995E-3</v>
      </c>
      <c r="AQ792">
        <v>1.47E-3</v>
      </c>
      <c r="AR792">
        <v>1.635E-2</v>
      </c>
      <c r="AS792">
        <v>8.8999999999999995E-4</v>
      </c>
      <c r="AT792">
        <v>1.9599999999999999E-3</v>
      </c>
      <c r="AU792">
        <v>3.5500000000000002E-3</v>
      </c>
      <c r="AV792">
        <v>5.8399999999999997E-3</v>
      </c>
      <c r="AW792">
        <v>275.89999999999998</v>
      </c>
      <c r="AX792">
        <v>-152.09024390243908</v>
      </c>
      <c r="AY792" t="s">
        <v>631</v>
      </c>
      <c r="AZ792" s="45">
        <v>45217.93125671296</v>
      </c>
    </row>
    <row r="793" spans="2:52">
      <c r="B793">
        <v>731</v>
      </c>
      <c r="C793" s="1">
        <v>44124</v>
      </c>
      <c r="D793">
        <v>6.6939000000000002</v>
      </c>
      <c r="E793">
        <v>6.6976000000000004</v>
      </c>
      <c r="F793">
        <v>252.16</v>
      </c>
      <c r="G793">
        <v>185.84</v>
      </c>
      <c r="H793"/>
      <c r="I793">
        <v>65.19</v>
      </c>
      <c r="J793"/>
      <c r="K793"/>
      <c r="L793"/>
      <c r="M793">
        <v>93.68</v>
      </c>
      <c r="N793"/>
      <c r="O793"/>
      <c r="P793"/>
      <c r="Q793"/>
      <c r="R793">
        <v>6678.9</v>
      </c>
      <c r="S793">
        <v>1280</v>
      </c>
      <c r="T793">
        <v>2061.5300000000002</v>
      </c>
      <c r="U793"/>
      <c r="V793"/>
      <c r="W793">
        <v>29.35</v>
      </c>
      <c r="X793">
        <v>3.1980000000000001E-2</v>
      </c>
      <c r="Y793">
        <v>2.665E-2</v>
      </c>
      <c r="Z793">
        <v>2.8879999999999999E-2</v>
      </c>
      <c r="AA793">
        <v>2.9749999999999999E-2</v>
      </c>
      <c r="AB793">
        <v>3.09E-2</v>
      </c>
      <c r="AC793">
        <v>2.9250000000000002E-2</v>
      </c>
      <c r="AD793">
        <v>2.596E-2</v>
      </c>
      <c r="AE793">
        <v>2.614E-2</v>
      </c>
      <c r="AF793">
        <v>2.6870000000000002E-2</v>
      </c>
      <c r="AG793">
        <v>2.784E-2</v>
      </c>
      <c r="AH793">
        <v>3.0349999999999999E-2</v>
      </c>
      <c r="AI793"/>
      <c r="AJ793"/>
      <c r="AK793"/>
      <c r="AL793">
        <v>2.6329999999999999E-2</v>
      </c>
      <c r="AM793">
        <v>2.7359999999999999E-2</v>
      </c>
      <c r="AN793">
        <v>2.8930000000000001E-2</v>
      </c>
      <c r="AO793"/>
      <c r="AP793">
        <v>7.8600000000000007E-3</v>
      </c>
      <c r="AQ793">
        <v>1.4300000000000001E-3</v>
      </c>
      <c r="AR793">
        <v>1.5910000000000001E-2</v>
      </c>
      <c r="AS793">
        <v>8.5999999999999998E-4</v>
      </c>
      <c r="AT793">
        <v>1.8799999999999999E-3</v>
      </c>
      <c r="AU793">
        <v>3.3400000000000001E-3</v>
      </c>
      <c r="AV793">
        <v>5.5399999999999998E-3</v>
      </c>
      <c r="AW793">
        <v>278.7</v>
      </c>
      <c r="AX793">
        <v>-152.09024390243908</v>
      </c>
      <c r="AY793" t="s">
        <v>631</v>
      </c>
      <c r="AZ793" s="45">
        <v>45217.93125671296</v>
      </c>
    </row>
    <row r="794" spans="2:52">
      <c r="B794">
        <v>730</v>
      </c>
      <c r="C794" s="1">
        <v>44123</v>
      </c>
      <c r="D794">
        <v>6.7134</v>
      </c>
      <c r="E794">
        <v>6.7253999999999996</v>
      </c>
      <c r="F794">
        <v>252.04</v>
      </c>
      <c r="G794">
        <v>186.05</v>
      </c>
      <c r="H794"/>
      <c r="I794">
        <v>65.19</v>
      </c>
      <c r="J794"/>
      <c r="K794"/>
      <c r="L794"/>
      <c r="M794">
        <v>93.86</v>
      </c>
      <c r="N794"/>
      <c r="O794"/>
      <c r="P794"/>
      <c r="Q794"/>
      <c r="R794">
        <v>6678.9</v>
      </c>
      <c r="S794">
        <v>1280</v>
      </c>
      <c r="T794">
        <v>2061.5300000000002</v>
      </c>
      <c r="U794"/>
      <c r="V794"/>
      <c r="W794">
        <v>29.18</v>
      </c>
      <c r="X794">
        <v>3.2009999999999997E-2</v>
      </c>
      <c r="Y794">
        <v>2.717E-2</v>
      </c>
      <c r="Z794">
        <v>2.8910000000000002E-2</v>
      </c>
      <c r="AA794">
        <v>2.9760000000000002E-2</v>
      </c>
      <c r="AB794">
        <v>3.0980000000000001E-2</v>
      </c>
      <c r="AC794">
        <v>2.9420000000000002E-2</v>
      </c>
      <c r="AD794">
        <v>2.5950000000000001E-2</v>
      </c>
      <c r="AE794">
        <v>2.6259999999999999E-2</v>
      </c>
      <c r="AF794">
        <v>2.6980000000000001E-2</v>
      </c>
      <c r="AG794">
        <v>2.775E-2</v>
      </c>
      <c r="AH794">
        <v>2.9960000000000001E-2</v>
      </c>
      <c r="AI794"/>
      <c r="AJ794"/>
      <c r="AK794"/>
      <c r="AL794">
        <v>2.6339999999999999E-2</v>
      </c>
      <c r="AM794">
        <v>2.768E-2</v>
      </c>
      <c r="AN794">
        <v>2.8930000000000001E-2</v>
      </c>
      <c r="AO794"/>
      <c r="AP794">
        <v>7.6899999999999998E-3</v>
      </c>
      <c r="AQ794">
        <v>1.4499999999999999E-3</v>
      </c>
      <c r="AR794">
        <v>1.5599999999999999E-2</v>
      </c>
      <c r="AS794">
        <v>8.8999999999999995E-4</v>
      </c>
      <c r="AT794">
        <v>1.91E-3</v>
      </c>
      <c r="AU794">
        <v>3.3400000000000001E-3</v>
      </c>
      <c r="AV794">
        <v>5.47E-3</v>
      </c>
      <c r="AW794">
        <v>278.50000000000006</v>
      </c>
      <c r="AX794">
        <v>-152.09024390243908</v>
      </c>
      <c r="AY794" t="s">
        <v>631</v>
      </c>
      <c r="AZ794" s="45">
        <v>45217.93125671296</v>
      </c>
    </row>
    <row r="795" spans="2:52">
      <c r="B795">
        <v>729</v>
      </c>
      <c r="C795" s="1">
        <v>44120</v>
      </c>
      <c r="D795">
        <v>6.7107999999999999</v>
      </c>
      <c r="E795">
        <v>6.7149999999999999</v>
      </c>
      <c r="F795">
        <v>251.03</v>
      </c>
      <c r="G795">
        <v>186.06</v>
      </c>
      <c r="H795"/>
      <c r="I795">
        <v>66.930000000000007</v>
      </c>
      <c r="J795"/>
      <c r="K795"/>
      <c r="L795"/>
      <c r="M795">
        <v>93.38</v>
      </c>
      <c r="N795"/>
      <c r="O795"/>
      <c r="P795"/>
      <c r="Q795"/>
      <c r="R795">
        <v>6678.9</v>
      </c>
      <c r="S795">
        <v>1280</v>
      </c>
      <c r="T795">
        <v>2061.5300000000002</v>
      </c>
      <c r="U795"/>
      <c r="V795"/>
      <c r="W795">
        <v>27.41</v>
      </c>
      <c r="X795">
        <v>3.2169999999999997E-2</v>
      </c>
      <c r="Y795">
        <v>2.717E-2</v>
      </c>
      <c r="Z795">
        <v>2.9250000000000002E-2</v>
      </c>
      <c r="AA795">
        <v>2.9929999999999998E-2</v>
      </c>
      <c r="AB795">
        <v>3.117E-2</v>
      </c>
      <c r="AC795">
        <v>2.9420000000000002E-2</v>
      </c>
      <c r="AD795">
        <v>2.5950000000000001E-2</v>
      </c>
      <c r="AE795">
        <v>2.6259999999999999E-2</v>
      </c>
      <c r="AF795">
        <v>2.6980000000000001E-2</v>
      </c>
      <c r="AG795">
        <v>2.775E-2</v>
      </c>
      <c r="AH795">
        <v>3.0720000000000001E-2</v>
      </c>
      <c r="AI795"/>
      <c r="AJ795"/>
      <c r="AK795"/>
      <c r="AL795">
        <v>2.6550000000000001E-2</v>
      </c>
      <c r="AM795">
        <v>2.768E-2</v>
      </c>
      <c r="AN795">
        <v>2.9329999999999998E-2</v>
      </c>
      <c r="AO795"/>
      <c r="AP795">
        <v>7.4599999999999996E-3</v>
      </c>
      <c r="AQ795">
        <v>1.4300000000000001E-3</v>
      </c>
      <c r="AR795">
        <v>1.529E-2</v>
      </c>
      <c r="AS795">
        <v>9.1E-4</v>
      </c>
      <c r="AT795">
        <v>1.8E-3</v>
      </c>
      <c r="AU795">
        <v>3.2200000000000002E-3</v>
      </c>
      <c r="AV795">
        <v>5.2399999999999999E-3</v>
      </c>
      <c r="AW795">
        <v>281.3</v>
      </c>
      <c r="AX795">
        <v>-152.09024390243908</v>
      </c>
      <c r="AY795" t="s">
        <v>631</v>
      </c>
      <c r="AZ795" s="45">
        <v>45217.93125671296</v>
      </c>
    </row>
    <row r="796" spans="2:52">
      <c r="B796">
        <v>728</v>
      </c>
      <c r="C796" s="1">
        <v>44119</v>
      </c>
      <c r="D796">
        <v>6.7384000000000004</v>
      </c>
      <c r="E796">
        <v>6.7465999999999999</v>
      </c>
      <c r="F796">
        <v>252.14</v>
      </c>
      <c r="G796">
        <v>186.11</v>
      </c>
      <c r="H796"/>
      <c r="I796">
        <v>66.930000000000007</v>
      </c>
      <c r="J796"/>
      <c r="K796"/>
      <c r="L796"/>
      <c r="M796">
        <v>93.53</v>
      </c>
      <c r="N796"/>
      <c r="O796"/>
      <c r="P796"/>
      <c r="Q796"/>
      <c r="R796">
        <v>6678.9</v>
      </c>
      <c r="S796">
        <v>1280</v>
      </c>
      <c r="T796">
        <v>2061.5300000000002</v>
      </c>
      <c r="U796"/>
      <c r="V796"/>
      <c r="W796">
        <v>26.97</v>
      </c>
      <c r="X796">
        <v>3.2280000000000003E-2</v>
      </c>
      <c r="Y796">
        <v>2.64E-2</v>
      </c>
      <c r="Z796">
        <v>2.894E-2</v>
      </c>
      <c r="AA796">
        <v>2.9940000000000001E-2</v>
      </c>
      <c r="AB796">
        <v>3.1289999999999998E-2</v>
      </c>
      <c r="AC796">
        <v>2.9430000000000001E-2</v>
      </c>
      <c r="AD796">
        <v>2.5850000000000001E-2</v>
      </c>
      <c r="AE796">
        <v>2.6380000000000001E-2</v>
      </c>
      <c r="AF796">
        <v>3.415E-2</v>
      </c>
      <c r="AG796">
        <v>2.793E-2</v>
      </c>
      <c r="AH796">
        <v>3.338E-2</v>
      </c>
      <c r="AI796"/>
      <c r="AJ796"/>
      <c r="AK796"/>
      <c r="AL796">
        <v>2.649E-2</v>
      </c>
      <c r="AM796">
        <v>2.7629999999999998E-2</v>
      </c>
      <c r="AN796">
        <v>2.9229999999999999E-2</v>
      </c>
      <c r="AO796"/>
      <c r="AP796">
        <v>7.3200000000000001E-3</v>
      </c>
      <c r="AQ796">
        <v>1.39E-3</v>
      </c>
      <c r="AR796">
        <v>1.5129999999999999E-2</v>
      </c>
      <c r="AS796">
        <v>9.3999999999999997E-4</v>
      </c>
      <c r="AT796">
        <v>1.75E-3</v>
      </c>
      <c r="AU796">
        <v>3.14E-3</v>
      </c>
      <c r="AV796">
        <v>5.1500000000000001E-3</v>
      </c>
      <c r="AW796">
        <v>281.89999999999998</v>
      </c>
      <c r="AX796">
        <v>-152.09024390243908</v>
      </c>
      <c r="AY796" t="s">
        <v>631</v>
      </c>
      <c r="AZ796" s="45">
        <v>45217.93125671296</v>
      </c>
    </row>
    <row r="797" spans="2:52">
      <c r="B797">
        <v>727</v>
      </c>
      <c r="C797" s="1">
        <v>44118</v>
      </c>
      <c r="D797">
        <v>6.7449000000000003</v>
      </c>
      <c r="E797">
        <v>6.7458999999999998</v>
      </c>
      <c r="F797">
        <v>252.85</v>
      </c>
      <c r="G797">
        <v>186.24</v>
      </c>
      <c r="H797"/>
      <c r="I797">
        <v>65</v>
      </c>
      <c r="J797"/>
      <c r="K797"/>
      <c r="L797"/>
      <c r="M797">
        <v>93.06</v>
      </c>
      <c r="N797"/>
      <c r="O797"/>
      <c r="P797"/>
      <c r="Q797"/>
      <c r="R797">
        <v>6678.9</v>
      </c>
      <c r="S797">
        <v>1280</v>
      </c>
      <c r="T797">
        <v>2061.5300000000002</v>
      </c>
      <c r="U797"/>
      <c r="V797"/>
      <c r="W797">
        <v>26.4</v>
      </c>
      <c r="X797">
        <v>3.2199999999999999E-2</v>
      </c>
      <c r="Y797">
        <v>2.6329999999999999E-2</v>
      </c>
      <c r="Z797">
        <v>2.8819999999999998E-2</v>
      </c>
      <c r="AA797">
        <v>2.9940000000000001E-2</v>
      </c>
      <c r="AB797">
        <v>3.1060000000000001E-2</v>
      </c>
      <c r="AC797">
        <v>2.9430000000000001E-2</v>
      </c>
      <c r="AD797">
        <v>2.5350000000000001E-2</v>
      </c>
      <c r="AE797">
        <v>2.64E-2</v>
      </c>
      <c r="AF797">
        <v>3.415E-2</v>
      </c>
      <c r="AG797">
        <v>2.793E-2</v>
      </c>
      <c r="AH797">
        <v>3.3939999999999998E-2</v>
      </c>
      <c r="AI797"/>
      <c r="AJ797"/>
      <c r="AK797"/>
      <c r="AL797">
        <v>2.6450000000000001E-2</v>
      </c>
      <c r="AM797">
        <v>2.76E-2</v>
      </c>
      <c r="AN797">
        <v>2.9149999999999999E-2</v>
      </c>
      <c r="AO797"/>
      <c r="AP797">
        <v>7.26E-3</v>
      </c>
      <c r="AQ797">
        <v>1.39E-3</v>
      </c>
      <c r="AR797">
        <v>1.5049999999999999E-2</v>
      </c>
      <c r="AS797">
        <v>9.8999999999999999E-4</v>
      </c>
      <c r="AT797">
        <v>1.75E-3</v>
      </c>
      <c r="AU797">
        <v>3.0400000000000002E-3</v>
      </c>
      <c r="AV797">
        <v>5.0499999999999998E-3</v>
      </c>
      <c r="AW797">
        <v>281.89999999999998</v>
      </c>
      <c r="AX797">
        <v>-152.09024390243908</v>
      </c>
      <c r="AY797" t="s">
        <v>631</v>
      </c>
      <c r="AZ797" s="45">
        <v>45217.93125671296</v>
      </c>
    </row>
    <row r="798" spans="2:52">
      <c r="B798">
        <v>726</v>
      </c>
      <c r="C798" s="1">
        <v>44117</v>
      </c>
      <c r="D798">
        <v>6.6878000000000002</v>
      </c>
      <c r="E798">
        <v>6.6947000000000001</v>
      </c>
      <c r="F798">
        <v>254.13</v>
      </c>
      <c r="G798">
        <v>186.16</v>
      </c>
      <c r="H798"/>
      <c r="I798">
        <v>63.5</v>
      </c>
      <c r="J798"/>
      <c r="K798"/>
      <c r="L798"/>
      <c r="M798">
        <v>93.06</v>
      </c>
      <c r="N798"/>
      <c r="O798"/>
      <c r="P798"/>
      <c r="Q798"/>
      <c r="R798">
        <v>6678.9</v>
      </c>
      <c r="S798">
        <v>1280</v>
      </c>
      <c r="T798">
        <v>2061.5300000000002</v>
      </c>
      <c r="U798"/>
      <c r="V798"/>
      <c r="W798">
        <v>26.07</v>
      </c>
      <c r="X798">
        <v>3.193E-2</v>
      </c>
      <c r="Y798">
        <v>2.614E-2</v>
      </c>
      <c r="Z798">
        <v>2.844E-2</v>
      </c>
      <c r="AA798">
        <v>2.98E-2</v>
      </c>
      <c r="AB798">
        <v>3.074E-2</v>
      </c>
      <c r="AC798">
        <v>2.9430000000000001E-2</v>
      </c>
      <c r="AD798">
        <v>2.5350000000000001E-2</v>
      </c>
      <c r="AE798">
        <v>2.6429999999999999E-2</v>
      </c>
      <c r="AF798">
        <v>3.415E-2</v>
      </c>
      <c r="AG798">
        <v>2.793E-2</v>
      </c>
      <c r="AH798">
        <v>3.108E-2</v>
      </c>
      <c r="AI798"/>
      <c r="AJ798"/>
      <c r="AK798"/>
      <c r="AL798">
        <v>2.6270000000000002E-2</v>
      </c>
      <c r="AM798">
        <v>2.7400000000000001E-2</v>
      </c>
      <c r="AN798">
        <v>2.895E-2</v>
      </c>
      <c r="AO798"/>
      <c r="AP798">
        <v>7.2700000000000004E-3</v>
      </c>
      <c r="AQ798">
        <v>1.39E-3</v>
      </c>
      <c r="AR798">
        <v>1.511E-2</v>
      </c>
      <c r="AS798">
        <v>8.8999999999999995E-4</v>
      </c>
      <c r="AT798">
        <v>1.75E-3</v>
      </c>
      <c r="AU798">
        <v>3.0400000000000002E-3</v>
      </c>
      <c r="AV798">
        <v>5.0499999999999998E-3</v>
      </c>
      <c r="AW798">
        <v>280.5</v>
      </c>
      <c r="AX798">
        <v>-152.09024390243908</v>
      </c>
      <c r="AY798" t="s">
        <v>631</v>
      </c>
      <c r="AZ798" s="45">
        <v>45217.93125671296</v>
      </c>
    </row>
    <row r="799" spans="2:52">
      <c r="B799">
        <v>725</v>
      </c>
      <c r="C799" s="1">
        <v>44116</v>
      </c>
      <c r="D799">
        <v>6.7382</v>
      </c>
      <c r="E799">
        <v>6.7907999999999999</v>
      </c>
      <c r="F799">
        <v>253.84</v>
      </c>
      <c r="G799">
        <v>185.64</v>
      </c>
      <c r="H799"/>
      <c r="I799">
        <v>68.34</v>
      </c>
      <c r="J799"/>
      <c r="K799"/>
      <c r="L799"/>
      <c r="M799">
        <v>93.61</v>
      </c>
      <c r="N799"/>
      <c r="O799"/>
      <c r="P799"/>
      <c r="Q799"/>
      <c r="R799">
        <v>6678.9</v>
      </c>
      <c r="S799">
        <v>1280</v>
      </c>
      <c r="T799">
        <v>2061.5300000000002</v>
      </c>
      <c r="U799"/>
      <c r="V799"/>
      <c r="W799">
        <v>25.07</v>
      </c>
      <c r="X799">
        <v>3.1800000000000002E-2</v>
      </c>
      <c r="Y799">
        <v>2.615E-2</v>
      </c>
      <c r="Z799">
        <v>2.853E-2</v>
      </c>
      <c r="AA799">
        <v>2.9760000000000002E-2</v>
      </c>
      <c r="AB799">
        <v>3.0550000000000001E-2</v>
      </c>
      <c r="AC799">
        <v>2.9430000000000001E-2</v>
      </c>
      <c r="AD799">
        <v>2.5350000000000001E-2</v>
      </c>
      <c r="AE799">
        <v>2.6509999999999999E-2</v>
      </c>
      <c r="AF799">
        <v>3.415E-2</v>
      </c>
      <c r="AG799">
        <v>2.785E-2</v>
      </c>
      <c r="AH799">
        <v>3.108E-2</v>
      </c>
      <c r="AI799"/>
      <c r="AJ799"/>
      <c r="AK799"/>
      <c r="AL799">
        <v>2.6370000000000001E-2</v>
      </c>
      <c r="AM799">
        <v>2.7570000000000001E-2</v>
      </c>
      <c r="AN799">
        <v>2.912E-2</v>
      </c>
      <c r="AO799"/>
      <c r="AP799">
        <v>7.7400000000000004E-3</v>
      </c>
      <c r="AQ799">
        <v>1.5299999999999999E-3</v>
      </c>
      <c r="AR799">
        <v>1.5720000000000001E-2</v>
      </c>
      <c r="AS799">
        <v>9.3999999999999997E-4</v>
      </c>
      <c r="AT799">
        <v>1.98E-3</v>
      </c>
      <c r="AU799">
        <v>3.3700000000000002E-3</v>
      </c>
      <c r="AV799">
        <v>5.4900000000000001E-3</v>
      </c>
      <c r="AW799">
        <v>277.8</v>
      </c>
      <c r="AX799">
        <v>-152.09024390243908</v>
      </c>
      <c r="AY799" t="s">
        <v>631</v>
      </c>
      <c r="AZ799" s="45">
        <v>45217.93125671296</v>
      </c>
    </row>
    <row r="800" spans="2:52">
      <c r="B800">
        <v>724</v>
      </c>
      <c r="C800" s="1">
        <v>44113</v>
      </c>
      <c r="D800">
        <v>6.7346000000000004</v>
      </c>
      <c r="E800">
        <v>6.7907999999999999</v>
      </c>
      <c r="F800">
        <v>253.84</v>
      </c>
      <c r="G800">
        <v>185.64</v>
      </c>
      <c r="H800"/>
      <c r="I800">
        <v>68.34</v>
      </c>
      <c r="J800"/>
      <c r="K800"/>
      <c r="L800"/>
      <c r="M800">
        <v>93.63</v>
      </c>
      <c r="N800"/>
      <c r="O800"/>
      <c r="P800"/>
      <c r="Q800"/>
      <c r="R800">
        <v>6678.9</v>
      </c>
      <c r="S800">
        <v>1280</v>
      </c>
      <c r="T800">
        <v>2061.5300000000002</v>
      </c>
      <c r="U800"/>
      <c r="V800"/>
      <c r="W800">
        <v>25</v>
      </c>
      <c r="X800">
        <v>3.1899999999999998E-2</v>
      </c>
      <c r="Y800">
        <v>2.6179999999999998E-2</v>
      </c>
      <c r="Z800">
        <v>2.8629999999999999E-2</v>
      </c>
      <c r="AA800">
        <v>2.9600000000000001E-2</v>
      </c>
      <c r="AB800">
        <v>3.0769999999999999E-2</v>
      </c>
      <c r="AC800">
        <v>2.9430000000000001E-2</v>
      </c>
      <c r="AD800">
        <v>2.5350000000000001E-2</v>
      </c>
      <c r="AE800">
        <v>2.6509999999999999E-2</v>
      </c>
      <c r="AF800">
        <v>3.415E-2</v>
      </c>
      <c r="AG800">
        <v>2.785E-2</v>
      </c>
      <c r="AH800">
        <v>3.049E-2</v>
      </c>
      <c r="AI800"/>
      <c r="AJ800"/>
      <c r="AK800"/>
      <c r="AL800">
        <v>2.6259999999999999E-2</v>
      </c>
      <c r="AM800">
        <v>2.7439999999999999E-2</v>
      </c>
      <c r="AN800">
        <v>2.903E-2</v>
      </c>
      <c r="AO800"/>
      <c r="AP800">
        <v>7.7400000000000004E-3</v>
      </c>
      <c r="AQ800">
        <v>1.5299999999999999E-3</v>
      </c>
      <c r="AR800">
        <v>1.5720000000000001E-2</v>
      </c>
      <c r="AS800">
        <v>9.3999999999999997E-4</v>
      </c>
      <c r="AT800">
        <v>1.98E-3</v>
      </c>
      <c r="AU800">
        <v>3.3700000000000002E-3</v>
      </c>
      <c r="AV800">
        <v>5.4900000000000001E-3</v>
      </c>
      <c r="AW800">
        <v>276.20000000000005</v>
      </c>
      <c r="AX800">
        <v>-152.09024390243908</v>
      </c>
      <c r="AY800" t="s">
        <v>631</v>
      </c>
      <c r="AZ800" s="45">
        <v>45217.93125671296</v>
      </c>
    </row>
    <row r="801" spans="2:52">
      <c r="B801">
        <v>723</v>
      </c>
      <c r="C801" s="1">
        <v>44112</v>
      </c>
      <c r="D801">
        <v>6.7474999999999996</v>
      </c>
      <c r="E801">
        <v>6.7907999999999999</v>
      </c>
      <c r="F801">
        <v>253.42</v>
      </c>
      <c r="G801">
        <v>185.62</v>
      </c>
      <c r="H801"/>
      <c r="I801">
        <v>68.34</v>
      </c>
      <c r="J801"/>
      <c r="K801"/>
      <c r="L801"/>
      <c r="M801">
        <v>93.69</v>
      </c>
      <c r="N801"/>
      <c r="O801"/>
      <c r="P801"/>
      <c r="Q801"/>
      <c r="R801">
        <v>6678.9</v>
      </c>
      <c r="S801">
        <v>1280</v>
      </c>
      <c r="T801">
        <v>2061.5300000000002</v>
      </c>
      <c r="U801"/>
      <c r="V801"/>
      <c r="W801">
        <v>26.36</v>
      </c>
      <c r="X801">
        <v>3.1480000000000001E-2</v>
      </c>
      <c r="Y801">
        <v>2.6009999999999998E-2</v>
      </c>
      <c r="Z801">
        <v>2.8139999999999998E-2</v>
      </c>
      <c r="AA801">
        <v>2.8879999999999999E-2</v>
      </c>
      <c r="AB801">
        <v>3.0329999999999999E-2</v>
      </c>
      <c r="AC801">
        <v>2.9440000000000001E-2</v>
      </c>
      <c r="AD801">
        <v>2.5350000000000001E-2</v>
      </c>
      <c r="AE801">
        <v>2.649E-2</v>
      </c>
      <c r="AF801">
        <v>3.415E-2</v>
      </c>
      <c r="AG801">
        <v>2.7980000000000001E-2</v>
      </c>
      <c r="AH801">
        <v>3.022E-2</v>
      </c>
      <c r="AI801"/>
      <c r="AJ801"/>
      <c r="AK801"/>
      <c r="AL801">
        <v>2.5919999999999999E-2</v>
      </c>
      <c r="AM801">
        <v>2.6610000000000002E-2</v>
      </c>
      <c r="AN801">
        <v>2.8500000000000001E-2</v>
      </c>
      <c r="AO801"/>
      <c r="AP801">
        <v>7.8499999999999993E-3</v>
      </c>
      <c r="AQ801">
        <v>1.5100000000000001E-3</v>
      </c>
      <c r="AR801">
        <v>1.5869999999999999E-2</v>
      </c>
      <c r="AS801">
        <v>8.8999999999999995E-4</v>
      </c>
      <c r="AT801">
        <v>1.9599999999999999E-3</v>
      </c>
      <c r="AU801">
        <v>3.3700000000000002E-3</v>
      </c>
      <c r="AV801">
        <v>5.5100000000000001E-3</v>
      </c>
      <c r="AW801">
        <v>269.2</v>
      </c>
      <c r="AX801">
        <v>-152.09024390243908</v>
      </c>
      <c r="AY801" t="s">
        <v>631</v>
      </c>
      <c r="AZ801" s="45">
        <v>45217.93125671296</v>
      </c>
    </row>
    <row r="802" spans="2:52">
      <c r="B802">
        <v>722</v>
      </c>
      <c r="C802" s="1">
        <v>44111</v>
      </c>
      <c r="D802">
        <v>6.7191999999999998</v>
      </c>
      <c r="E802">
        <v>6.7907999999999999</v>
      </c>
      <c r="F802">
        <v>253.49</v>
      </c>
      <c r="G802">
        <v>185.4</v>
      </c>
      <c r="H802"/>
      <c r="I802">
        <v>71.28</v>
      </c>
      <c r="J802"/>
      <c r="K802"/>
      <c r="L802"/>
      <c r="M802">
        <v>93.51</v>
      </c>
      <c r="N802"/>
      <c r="O802"/>
      <c r="P802"/>
      <c r="Q802"/>
      <c r="R802">
        <v>6678.9</v>
      </c>
      <c r="S802">
        <v>1280</v>
      </c>
      <c r="T802">
        <v>2061.5300000000002</v>
      </c>
      <c r="U802"/>
      <c r="V802"/>
      <c r="W802">
        <v>28.06</v>
      </c>
      <c r="X802">
        <v>3.1480000000000001E-2</v>
      </c>
      <c r="Y802">
        <v>2.6009999999999998E-2</v>
      </c>
      <c r="Z802">
        <v>2.8139999999999998E-2</v>
      </c>
      <c r="AA802">
        <v>2.8879999999999999E-2</v>
      </c>
      <c r="AB802">
        <v>3.0329999999999999E-2</v>
      </c>
      <c r="AC802">
        <v>2.9440000000000001E-2</v>
      </c>
      <c r="AD802">
        <v>2.5350000000000001E-2</v>
      </c>
      <c r="AE802">
        <v>2.649E-2</v>
      </c>
      <c r="AF802">
        <v>3.415E-2</v>
      </c>
      <c r="AG802">
        <v>2.7980000000000001E-2</v>
      </c>
      <c r="AH802">
        <v>3.0040000000000001E-2</v>
      </c>
      <c r="AI802"/>
      <c r="AJ802"/>
      <c r="AK802"/>
      <c r="AL802">
        <v>2.5919999999999999E-2</v>
      </c>
      <c r="AM802">
        <v>2.6610000000000002E-2</v>
      </c>
      <c r="AN802">
        <v>2.8500000000000001E-2</v>
      </c>
      <c r="AO802"/>
      <c r="AP802">
        <v>7.8700000000000003E-3</v>
      </c>
      <c r="AQ802">
        <v>1.5100000000000001E-3</v>
      </c>
      <c r="AR802">
        <v>1.5859999999999999E-2</v>
      </c>
      <c r="AS802">
        <v>9.1E-4</v>
      </c>
      <c r="AT802">
        <v>1.98E-3</v>
      </c>
      <c r="AU802">
        <v>3.4199999999999999E-3</v>
      </c>
      <c r="AV802">
        <v>5.5799999999999999E-3</v>
      </c>
      <c r="AW802">
        <v>269</v>
      </c>
      <c r="AX802">
        <v>-152.09024390243908</v>
      </c>
      <c r="AY802" t="s">
        <v>631</v>
      </c>
      <c r="AZ802" s="45">
        <v>45217.93125671296</v>
      </c>
    </row>
    <row r="803" spans="2:52">
      <c r="B803">
        <v>721</v>
      </c>
      <c r="C803" s="1">
        <v>44110</v>
      </c>
      <c r="D803">
        <v>6.7537000000000003</v>
      </c>
      <c r="E803">
        <v>6.7907999999999999</v>
      </c>
      <c r="F803">
        <v>253.61</v>
      </c>
      <c r="G803">
        <v>185.6</v>
      </c>
      <c r="H803"/>
      <c r="I803">
        <v>70.94</v>
      </c>
      <c r="J803"/>
      <c r="K803"/>
      <c r="L803"/>
      <c r="M803">
        <v>93.84</v>
      </c>
      <c r="N803"/>
      <c r="O803"/>
      <c r="P803"/>
      <c r="Q803"/>
      <c r="R803">
        <v>6678.9</v>
      </c>
      <c r="S803">
        <v>1280</v>
      </c>
      <c r="T803">
        <v>2061.5300000000002</v>
      </c>
      <c r="U803"/>
      <c r="V803"/>
      <c r="W803">
        <v>29.48</v>
      </c>
      <c r="X803">
        <v>3.1480000000000001E-2</v>
      </c>
      <c r="Y803">
        <v>2.6009999999999998E-2</v>
      </c>
      <c r="Z803">
        <v>2.8139999999999998E-2</v>
      </c>
      <c r="AA803">
        <v>2.8879999999999999E-2</v>
      </c>
      <c r="AB803">
        <v>3.0329999999999999E-2</v>
      </c>
      <c r="AC803">
        <v>2.9440000000000001E-2</v>
      </c>
      <c r="AD803">
        <v>2.5350000000000001E-2</v>
      </c>
      <c r="AE803">
        <v>2.649E-2</v>
      </c>
      <c r="AF803">
        <v>3.415E-2</v>
      </c>
      <c r="AG803">
        <v>2.7980000000000001E-2</v>
      </c>
      <c r="AH803">
        <v>3.0040000000000001E-2</v>
      </c>
      <c r="AI803"/>
      <c r="AJ803"/>
      <c r="AK803"/>
      <c r="AL803">
        <v>2.5919999999999999E-2</v>
      </c>
      <c r="AM803">
        <v>2.6610000000000002E-2</v>
      </c>
      <c r="AN803">
        <v>2.8500000000000001E-2</v>
      </c>
      <c r="AO803"/>
      <c r="AP803">
        <v>7.3499999999999998E-3</v>
      </c>
      <c r="AQ803">
        <v>1.47E-3</v>
      </c>
      <c r="AR803">
        <v>1.537E-2</v>
      </c>
      <c r="AS803">
        <v>8.4000000000000003E-4</v>
      </c>
      <c r="AT803">
        <v>1.7799999999999999E-3</v>
      </c>
      <c r="AU803">
        <v>3.1199999999999999E-3</v>
      </c>
      <c r="AV803">
        <v>5.1200000000000004E-3</v>
      </c>
      <c r="AW803">
        <v>271</v>
      </c>
      <c r="AX803">
        <v>-152.09024390243908</v>
      </c>
      <c r="AY803" t="s">
        <v>631</v>
      </c>
      <c r="AZ803" s="45">
        <v>45217.93125671296</v>
      </c>
    </row>
    <row r="804" spans="2:52">
      <c r="B804">
        <v>720</v>
      </c>
      <c r="C804" s="1">
        <v>44109</v>
      </c>
      <c r="D804">
        <v>6.7492000000000001</v>
      </c>
      <c r="E804">
        <v>6.7907999999999999</v>
      </c>
      <c r="F804">
        <v>252.8</v>
      </c>
      <c r="G804">
        <v>185.24</v>
      </c>
      <c r="H804"/>
      <c r="I804">
        <v>77.28</v>
      </c>
      <c r="J804"/>
      <c r="K804"/>
      <c r="L804"/>
      <c r="M804">
        <v>93.71</v>
      </c>
      <c r="N804"/>
      <c r="O804"/>
      <c r="P804"/>
      <c r="Q804"/>
      <c r="R804">
        <v>6678.9</v>
      </c>
      <c r="S804">
        <v>1280</v>
      </c>
      <c r="T804">
        <v>2061.5300000000002</v>
      </c>
      <c r="U804"/>
      <c r="V804"/>
      <c r="W804">
        <v>27.96</v>
      </c>
      <c r="X804">
        <v>3.1480000000000001E-2</v>
      </c>
      <c r="Y804">
        <v>2.6009999999999998E-2</v>
      </c>
      <c r="Z804">
        <v>2.8139999999999998E-2</v>
      </c>
      <c r="AA804">
        <v>2.8879999999999999E-2</v>
      </c>
      <c r="AB804">
        <v>3.0329999999999999E-2</v>
      </c>
      <c r="AC804">
        <v>2.9440000000000001E-2</v>
      </c>
      <c r="AD804">
        <v>2.5350000000000001E-2</v>
      </c>
      <c r="AE804">
        <v>2.649E-2</v>
      </c>
      <c r="AF804">
        <v>3.415E-2</v>
      </c>
      <c r="AG804">
        <v>2.7980000000000001E-2</v>
      </c>
      <c r="AH804">
        <v>3.0429999999999999E-2</v>
      </c>
      <c r="AI804"/>
      <c r="AJ804"/>
      <c r="AK804"/>
      <c r="AL804">
        <v>2.5919999999999999E-2</v>
      </c>
      <c r="AM804">
        <v>2.6610000000000002E-2</v>
      </c>
      <c r="AN804">
        <v>2.8500000000000001E-2</v>
      </c>
      <c r="AO804"/>
      <c r="AP804">
        <v>7.8200000000000006E-3</v>
      </c>
      <c r="AQ804">
        <v>1.4499999999999999E-3</v>
      </c>
      <c r="AR804">
        <v>1.5890000000000001E-2</v>
      </c>
      <c r="AS804">
        <v>8.5999999999999998E-4</v>
      </c>
      <c r="AT804">
        <v>1.89E-3</v>
      </c>
      <c r="AU804">
        <v>3.3500000000000001E-3</v>
      </c>
      <c r="AV804">
        <v>5.5100000000000001E-3</v>
      </c>
      <c r="AW804">
        <v>269.89999999999998</v>
      </c>
      <c r="AX804">
        <v>-152.09024390243908</v>
      </c>
      <c r="AY804" t="s">
        <v>631</v>
      </c>
      <c r="AZ804" s="45">
        <v>45217.93125671296</v>
      </c>
    </row>
    <row r="805" spans="2:52">
      <c r="B805">
        <v>719</v>
      </c>
      <c r="C805" s="1">
        <v>44106</v>
      </c>
      <c r="D805">
        <v>6.7838000000000003</v>
      </c>
      <c r="E805">
        <v>6.7907999999999999</v>
      </c>
      <c r="F805">
        <v>252.16</v>
      </c>
      <c r="G805">
        <v>185.52</v>
      </c>
      <c r="H805"/>
      <c r="I805">
        <v>77.28</v>
      </c>
      <c r="J805"/>
      <c r="K805"/>
      <c r="L805"/>
      <c r="M805">
        <v>93.89</v>
      </c>
      <c r="N805"/>
      <c r="O805"/>
      <c r="P805"/>
      <c r="Q805"/>
      <c r="R805">
        <v>6678.9</v>
      </c>
      <c r="S805">
        <v>1280</v>
      </c>
      <c r="T805">
        <v>2061.5300000000002</v>
      </c>
      <c r="U805"/>
      <c r="V805"/>
      <c r="W805">
        <v>27.63</v>
      </c>
      <c r="X805">
        <v>3.1480000000000001E-2</v>
      </c>
      <c r="Y805">
        <v>2.6009999999999998E-2</v>
      </c>
      <c r="Z805">
        <v>2.8139999999999998E-2</v>
      </c>
      <c r="AA805">
        <v>2.8879999999999999E-2</v>
      </c>
      <c r="AB805">
        <v>3.0329999999999999E-2</v>
      </c>
      <c r="AC805">
        <v>2.9440000000000001E-2</v>
      </c>
      <c r="AD805">
        <v>2.5350000000000001E-2</v>
      </c>
      <c r="AE805">
        <v>2.649E-2</v>
      </c>
      <c r="AF805">
        <v>3.415E-2</v>
      </c>
      <c r="AG805">
        <v>2.7980000000000001E-2</v>
      </c>
      <c r="AH805">
        <v>3.1099999999999999E-2</v>
      </c>
      <c r="AI805"/>
      <c r="AJ805"/>
      <c r="AK805"/>
      <c r="AL805">
        <v>2.5919999999999999E-2</v>
      </c>
      <c r="AM805">
        <v>2.6610000000000002E-2</v>
      </c>
      <c r="AN805">
        <v>2.8500000000000001E-2</v>
      </c>
      <c r="AO805"/>
      <c r="AP805">
        <v>7.0000000000000001E-3</v>
      </c>
      <c r="AQ805">
        <v>1.2899999999999999E-3</v>
      </c>
      <c r="AR805">
        <v>1.487E-2</v>
      </c>
      <c r="AS805">
        <v>8.5999999999999998E-4</v>
      </c>
      <c r="AT805">
        <v>1.65E-3</v>
      </c>
      <c r="AU805">
        <v>2.8600000000000001E-3</v>
      </c>
      <c r="AV805">
        <v>4.8199999999999996E-3</v>
      </c>
      <c r="AW805">
        <v>272.3</v>
      </c>
      <c r="AX805">
        <v>-152.09024390243908</v>
      </c>
      <c r="AY805" t="s">
        <v>631</v>
      </c>
      <c r="AZ805" s="45">
        <v>45217.93125671296</v>
      </c>
    </row>
    <row r="806" spans="2:52">
      <c r="B806">
        <v>718</v>
      </c>
      <c r="C806" s="1">
        <v>44105</v>
      </c>
      <c r="D806">
        <v>6.8167</v>
      </c>
      <c r="E806">
        <v>6.8159000000000001</v>
      </c>
      <c r="F806">
        <v>252.05</v>
      </c>
      <c r="G806">
        <v>185.65</v>
      </c>
      <c r="H806"/>
      <c r="I806">
        <v>77.28</v>
      </c>
      <c r="J806"/>
      <c r="K806"/>
      <c r="L806"/>
      <c r="M806">
        <v>93.89</v>
      </c>
      <c r="N806"/>
      <c r="O806"/>
      <c r="P806"/>
      <c r="Q806"/>
      <c r="R806">
        <v>6716.5</v>
      </c>
      <c r="S806">
        <v>1020</v>
      </c>
      <c r="T806">
        <v>2067.4299999999998</v>
      </c>
      <c r="U806"/>
      <c r="V806"/>
      <c r="W806">
        <v>26.7</v>
      </c>
      <c r="X806">
        <v>3.1480000000000001E-2</v>
      </c>
      <c r="Y806">
        <v>2.6009999999999998E-2</v>
      </c>
      <c r="Z806">
        <v>2.8139999999999998E-2</v>
      </c>
      <c r="AA806">
        <v>2.8879999999999999E-2</v>
      </c>
      <c r="AB806">
        <v>3.0329999999999999E-2</v>
      </c>
      <c r="AC806">
        <v>2.9440000000000001E-2</v>
      </c>
      <c r="AD806">
        <v>2.5350000000000001E-2</v>
      </c>
      <c r="AE806">
        <v>2.649E-2</v>
      </c>
      <c r="AF806">
        <v>3.415E-2</v>
      </c>
      <c r="AG806">
        <v>2.7980000000000001E-2</v>
      </c>
      <c r="AH806">
        <v>3.1099999999999999E-2</v>
      </c>
      <c r="AI806"/>
      <c r="AJ806"/>
      <c r="AK806"/>
      <c r="AL806">
        <v>2.5919999999999999E-2</v>
      </c>
      <c r="AM806">
        <v>2.6610000000000002E-2</v>
      </c>
      <c r="AN806">
        <v>2.8500000000000001E-2</v>
      </c>
      <c r="AO806"/>
      <c r="AP806">
        <v>6.77E-3</v>
      </c>
      <c r="AQ806">
        <v>1.2700000000000001E-3</v>
      </c>
      <c r="AR806">
        <v>1.455E-2</v>
      </c>
      <c r="AS806">
        <v>8.5999999999999998E-4</v>
      </c>
      <c r="AT806">
        <v>1.57E-3</v>
      </c>
      <c r="AU806">
        <v>2.7200000000000002E-3</v>
      </c>
      <c r="AV806">
        <v>4.64E-3</v>
      </c>
      <c r="AW806">
        <v>273.10000000000002</v>
      </c>
      <c r="AX806">
        <v>-152.09024390243908</v>
      </c>
      <c r="AY806" t="s">
        <v>631</v>
      </c>
      <c r="AZ806" s="45">
        <v>45217.93125671296</v>
      </c>
    </row>
    <row r="807" spans="2:52">
      <c r="B807">
        <v>717</v>
      </c>
      <c r="C807" s="1">
        <v>44104</v>
      </c>
      <c r="D807">
        <v>6.8131000000000004</v>
      </c>
      <c r="E807">
        <v>6.8113000000000001</v>
      </c>
      <c r="F807">
        <v>251.97</v>
      </c>
      <c r="G807">
        <v>185.62</v>
      </c>
      <c r="H807"/>
      <c r="I807">
        <v>77.28</v>
      </c>
      <c r="J807"/>
      <c r="K807"/>
      <c r="L807"/>
      <c r="M807">
        <v>94.28</v>
      </c>
      <c r="N807"/>
      <c r="O807"/>
      <c r="P807"/>
      <c r="Q807"/>
      <c r="R807">
        <v>6716.5</v>
      </c>
      <c r="S807">
        <v>1020</v>
      </c>
      <c r="T807">
        <v>2067.4299999999998</v>
      </c>
      <c r="U807"/>
      <c r="V807"/>
      <c r="W807">
        <v>26.37</v>
      </c>
      <c r="X807">
        <v>3.1480000000000001E-2</v>
      </c>
      <c r="Y807">
        <v>2.6009999999999998E-2</v>
      </c>
      <c r="Z807">
        <v>2.8139999999999998E-2</v>
      </c>
      <c r="AA807">
        <v>2.8879999999999999E-2</v>
      </c>
      <c r="AB807">
        <v>3.0329999999999999E-2</v>
      </c>
      <c r="AC807">
        <v>2.9440000000000001E-2</v>
      </c>
      <c r="AD807">
        <v>2.5350000000000001E-2</v>
      </c>
      <c r="AE807">
        <v>2.649E-2</v>
      </c>
      <c r="AF807">
        <v>3.415E-2</v>
      </c>
      <c r="AG807">
        <v>2.7980000000000001E-2</v>
      </c>
      <c r="AH807">
        <v>3.1099999999999999E-2</v>
      </c>
      <c r="AI807"/>
      <c r="AJ807"/>
      <c r="AK807"/>
      <c r="AL807">
        <v>2.5919999999999999E-2</v>
      </c>
      <c r="AM807">
        <v>2.6610000000000002E-2</v>
      </c>
      <c r="AN807">
        <v>2.8500000000000001E-2</v>
      </c>
      <c r="AO807"/>
      <c r="AP807">
        <v>6.8399999999999997E-3</v>
      </c>
      <c r="AQ807">
        <v>1.2700000000000001E-3</v>
      </c>
      <c r="AR807">
        <v>1.455E-2</v>
      </c>
      <c r="AS807">
        <v>9.2000000000000003E-4</v>
      </c>
      <c r="AT807">
        <v>1.57E-3</v>
      </c>
      <c r="AU807">
        <v>2.7699999999999999E-3</v>
      </c>
      <c r="AV807">
        <v>4.7000000000000002E-3</v>
      </c>
      <c r="AW807">
        <v>273.10000000000002</v>
      </c>
      <c r="AX807">
        <v>-152.09024390243908</v>
      </c>
      <c r="AY807" t="s">
        <v>631</v>
      </c>
      <c r="AZ807" s="45">
        <v>45217.93125671296</v>
      </c>
    </row>
    <row r="808" spans="2:52">
      <c r="B808">
        <v>716</v>
      </c>
      <c r="C808" s="1">
        <v>44103</v>
      </c>
      <c r="D808">
        <v>6.8284000000000002</v>
      </c>
      <c r="E808">
        <v>6.8238000000000003</v>
      </c>
      <c r="F808">
        <v>250.15</v>
      </c>
      <c r="G808">
        <v>185.82</v>
      </c>
      <c r="H808"/>
      <c r="I808">
        <v>78.28</v>
      </c>
      <c r="J808"/>
      <c r="K808"/>
      <c r="L808"/>
      <c r="M808">
        <v>94.64</v>
      </c>
      <c r="N808"/>
      <c r="O808"/>
      <c r="P808"/>
      <c r="Q808"/>
      <c r="R808">
        <v>6716.5</v>
      </c>
      <c r="S808">
        <v>1020</v>
      </c>
      <c r="T808">
        <v>2067.4299999999998</v>
      </c>
      <c r="U808"/>
      <c r="V808"/>
      <c r="W808">
        <v>26.27</v>
      </c>
      <c r="X808">
        <v>3.1370000000000002E-2</v>
      </c>
      <c r="Y808">
        <v>2.614E-2</v>
      </c>
      <c r="Z808">
        <v>2.7730000000000001E-2</v>
      </c>
      <c r="AA808">
        <v>2.8680000000000001E-2</v>
      </c>
      <c r="AB808">
        <v>2.9860000000000001E-2</v>
      </c>
      <c r="AC808">
        <v>2.9600000000000001E-2</v>
      </c>
      <c r="AD808">
        <v>2.5350000000000001E-2</v>
      </c>
      <c r="AE808">
        <v>2.615E-2</v>
      </c>
      <c r="AF808">
        <v>3.415E-2</v>
      </c>
      <c r="AG808">
        <v>2.7980000000000001E-2</v>
      </c>
      <c r="AH808">
        <v>3.1870000000000002E-2</v>
      </c>
      <c r="AI808"/>
      <c r="AJ808"/>
      <c r="AK808"/>
      <c r="AL808">
        <v>2.555E-2</v>
      </c>
      <c r="AM808">
        <v>2.6610000000000002E-2</v>
      </c>
      <c r="AN808">
        <v>2.8289999999999999E-2</v>
      </c>
      <c r="AO808"/>
      <c r="AP808">
        <v>6.4900000000000001E-3</v>
      </c>
      <c r="AQ808">
        <v>1.23E-3</v>
      </c>
      <c r="AR808">
        <v>1.4149999999999999E-2</v>
      </c>
      <c r="AS808">
        <v>8.5999999999999998E-4</v>
      </c>
      <c r="AT808">
        <v>1.4599999999999999E-3</v>
      </c>
      <c r="AU808">
        <v>2.5500000000000002E-3</v>
      </c>
      <c r="AV808">
        <v>4.45E-3</v>
      </c>
      <c r="AW808">
        <v>272.2</v>
      </c>
      <c r="AX808">
        <v>-152.09024390243908</v>
      </c>
      <c r="AY808" t="s">
        <v>631</v>
      </c>
      <c r="AZ808" s="45">
        <v>45217.93125671296</v>
      </c>
    </row>
    <row r="809" spans="2:52">
      <c r="B809">
        <v>715</v>
      </c>
      <c r="C809" s="1">
        <v>44102</v>
      </c>
      <c r="D809">
        <v>6.8259999999999996</v>
      </c>
      <c r="E809">
        <v>6.8287000000000004</v>
      </c>
      <c r="F809">
        <v>248.59</v>
      </c>
      <c r="G809">
        <v>185.67</v>
      </c>
      <c r="H809"/>
      <c r="I809">
        <v>78.28</v>
      </c>
      <c r="J809"/>
      <c r="K809"/>
      <c r="L809"/>
      <c r="M809">
        <v>94.35</v>
      </c>
      <c r="N809"/>
      <c r="O809"/>
      <c r="P809"/>
      <c r="Q809"/>
      <c r="R809">
        <v>6716.5</v>
      </c>
      <c r="S809">
        <v>1020</v>
      </c>
      <c r="T809">
        <v>2067.4299999999998</v>
      </c>
      <c r="U809"/>
      <c r="V809"/>
      <c r="W809">
        <v>26.19</v>
      </c>
      <c r="X809">
        <v>3.117E-2</v>
      </c>
      <c r="Y809">
        <v>2.5940000000000001E-2</v>
      </c>
      <c r="Z809">
        <v>2.7619999999999999E-2</v>
      </c>
      <c r="AA809">
        <v>2.8649999999999998E-2</v>
      </c>
      <c r="AB809">
        <v>2.9649999999999999E-2</v>
      </c>
      <c r="AC809">
        <v>2.9940000000000001E-2</v>
      </c>
      <c r="AD809">
        <v>2.5350000000000001E-2</v>
      </c>
      <c r="AE809">
        <v>2.231E-2</v>
      </c>
      <c r="AF809">
        <v>3.415E-2</v>
      </c>
      <c r="AG809">
        <v>2.7689999999999999E-2</v>
      </c>
      <c r="AH809">
        <v>3.3869999999999997E-2</v>
      </c>
      <c r="AI809"/>
      <c r="AJ809"/>
      <c r="AK809"/>
      <c r="AL809">
        <v>2.5499999999999998E-2</v>
      </c>
      <c r="AM809">
        <v>2.6579999999999999E-2</v>
      </c>
      <c r="AN809">
        <v>2.8139999999999998E-2</v>
      </c>
      <c r="AO809"/>
      <c r="AP809">
        <v>6.5300000000000002E-3</v>
      </c>
      <c r="AQ809">
        <v>1.25E-3</v>
      </c>
      <c r="AR809">
        <v>1.4149999999999999E-2</v>
      </c>
      <c r="AS809">
        <v>8.8999999999999995E-4</v>
      </c>
      <c r="AT809">
        <v>1.4400000000000001E-3</v>
      </c>
      <c r="AU809">
        <v>2.5799999999999998E-3</v>
      </c>
      <c r="AV809">
        <v>4.4799999999999996E-3</v>
      </c>
      <c r="AW809">
        <v>272.09999999999997</v>
      </c>
      <c r="AX809">
        <v>-152.09024390243908</v>
      </c>
      <c r="AY809" t="s">
        <v>631</v>
      </c>
      <c r="AZ809" s="45">
        <v>45217.93125671296</v>
      </c>
    </row>
    <row r="810" spans="2:52">
      <c r="B810">
        <v>714</v>
      </c>
      <c r="C810" s="1">
        <v>44099</v>
      </c>
      <c r="D810">
        <v>6.8251999999999997</v>
      </c>
      <c r="E810">
        <v>6.8090999999999999</v>
      </c>
      <c r="F810">
        <v>249.31</v>
      </c>
      <c r="G810">
        <v>185.69</v>
      </c>
      <c r="H810"/>
      <c r="I810">
        <v>79.010000000000005</v>
      </c>
      <c r="J810"/>
      <c r="K810"/>
      <c r="L810"/>
      <c r="M810">
        <v>94.39</v>
      </c>
      <c r="N810"/>
      <c r="O810"/>
      <c r="P810"/>
      <c r="Q810"/>
      <c r="R810">
        <v>6716.5</v>
      </c>
      <c r="S810">
        <v>1020</v>
      </c>
      <c r="T810">
        <v>2067.4299999999998</v>
      </c>
      <c r="U810"/>
      <c r="V810"/>
      <c r="W810">
        <v>26.38</v>
      </c>
      <c r="X810">
        <v>3.1329999999999997E-2</v>
      </c>
      <c r="Y810">
        <v>2.598E-2</v>
      </c>
      <c r="Z810">
        <v>2.7480000000000001E-2</v>
      </c>
      <c r="AA810">
        <v>2.8649999999999998E-2</v>
      </c>
      <c r="AB810">
        <v>2.9669999999999998E-2</v>
      </c>
      <c r="AC810">
        <v>2.9940000000000001E-2</v>
      </c>
      <c r="AD810">
        <v>2.5350000000000001E-2</v>
      </c>
      <c r="AE810">
        <v>2.231E-2</v>
      </c>
      <c r="AF810">
        <v>3.415E-2</v>
      </c>
      <c r="AG810">
        <v>2.7689999999999999E-2</v>
      </c>
      <c r="AH810">
        <v>2.9139999999999999E-2</v>
      </c>
      <c r="AI810"/>
      <c r="AJ810"/>
      <c r="AK810"/>
      <c r="AL810">
        <v>2.5559999999999999E-2</v>
      </c>
      <c r="AM810">
        <v>2.6589999999999999E-2</v>
      </c>
      <c r="AN810">
        <v>2.8139999999999998E-2</v>
      </c>
      <c r="AO810"/>
      <c r="AP810">
        <v>6.5399999999999998E-3</v>
      </c>
      <c r="AQ810">
        <v>1.2899999999999999E-3</v>
      </c>
      <c r="AR810">
        <v>1.401E-2</v>
      </c>
      <c r="AS810">
        <v>9.1E-4</v>
      </c>
      <c r="AT810">
        <v>1.49E-3</v>
      </c>
      <c r="AU810">
        <v>2.6700000000000001E-3</v>
      </c>
      <c r="AV810">
        <v>4.5500000000000002E-3</v>
      </c>
      <c r="AW810">
        <v>271.59999999999997</v>
      </c>
      <c r="AX810">
        <v>-152.09024390243908</v>
      </c>
      <c r="AY810" t="s">
        <v>631</v>
      </c>
      <c r="AZ810" s="45">
        <v>45217.93125671296</v>
      </c>
    </row>
    <row r="811" spans="2:52">
      <c r="B811">
        <v>713</v>
      </c>
      <c r="C811" s="1">
        <v>44098</v>
      </c>
      <c r="D811">
        <v>6.7839999999999998</v>
      </c>
      <c r="E811">
        <v>6.7798999999999996</v>
      </c>
      <c r="F811">
        <v>254.23</v>
      </c>
      <c r="G811">
        <v>185.85</v>
      </c>
      <c r="H811"/>
      <c r="I811">
        <v>77.47</v>
      </c>
      <c r="J811"/>
      <c r="K811"/>
      <c r="L811"/>
      <c r="M811">
        <v>93.99</v>
      </c>
      <c r="N811"/>
      <c r="O811"/>
      <c r="P811"/>
      <c r="Q811"/>
      <c r="R811">
        <v>6716.5</v>
      </c>
      <c r="S811">
        <v>1020</v>
      </c>
      <c r="T811">
        <v>2067.4299999999998</v>
      </c>
      <c r="U811"/>
      <c r="V811"/>
      <c r="W811">
        <v>28.51</v>
      </c>
      <c r="X811">
        <v>3.091E-2</v>
      </c>
      <c r="Y811">
        <v>2.5899999999999999E-2</v>
      </c>
      <c r="Z811">
        <v>2.7230000000000001E-2</v>
      </c>
      <c r="AA811">
        <v>2.8289999999999999E-2</v>
      </c>
      <c r="AB811">
        <v>2.9229999999999999E-2</v>
      </c>
      <c r="AC811">
        <v>2.9940000000000001E-2</v>
      </c>
      <c r="AD811">
        <v>2.5350000000000001E-2</v>
      </c>
      <c r="AE811">
        <v>2.231E-2</v>
      </c>
      <c r="AF811">
        <v>3.415E-2</v>
      </c>
      <c r="AG811">
        <v>2.7689999999999999E-2</v>
      </c>
      <c r="AH811">
        <v>2.819E-2</v>
      </c>
      <c r="AI811"/>
      <c r="AJ811"/>
      <c r="AK811"/>
      <c r="AL811">
        <v>2.5229999999999999E-2</v>
      </c>
      <c r="AM811">
        <v>2.6280000000000001E-2</v>
      </c>
      <c r="AN811">
        <v>2.7810000000000001E-2</v>
      </c>
      <c r="AO811"/>
      <c r="AP811">
        <v>6.6600000000000001E-3</v>
      </c>
      <c r="AQ811">
        <v>1.33E-3</v>
      </c>
      <c r="AR811">
        <v>1.4080000000000001E-2</v>
      </c>
      <c r="AS811">
        <v>9.1E-4</v>
      </c>
      <c r="AT811">
        <v>1.57E-3</v>
      </c>
      <c r="AU811">
        <v>2.7499999999999998E-3</v>
      </c>
      <c r="AV811">
        <v>4.5399999999999998E-3</v>
      </c>
      <c r="AW811">
        <v>267.2</v>
      </c>
      <c r="AX811">
        <v>-152.09024390243908</v>
      </c>
      <c r="AY811" t="s">
        <v>631</v>
      </c>
      <c r="AZ811" s="45">
        <v>45217.93125671296</v>
      </c>
    </row>
    <row r="812" spans="2:52">
      <c r="B812">
        <v>712</v>
      </c>
      <c r="C812" s="1">
        <v>44097</v>
      </c>
      <c r="D812">
        <v>6.7929000000000004</v>
      </c>
      <c r="E812">
        <v>6.8052999999999999</v>
      </c>
      <c r="F812">
        <v>255.47</v>
      </c>
      <c r="G812">
        <v>185.96</v>
      </c>
      <c r="H812"/>
      <c r="I812">
        <v>73.09</v>
      </c>
      <c r="J812"/>
      <c r="K812"/>
      <c r="L812"/>
      <c r="M812">
        <v>93.66</v>
      </c>
      <c r="N812"/>
      <c r="O812"/>
      <c r="P812"/>
      <c r="Q812"/>
      <c r="R812">
        <v>6716.5</v>
      </c>
      <c r="S812">
        <v>1020</v>
      </c>
      <c r="T812">
        <v>2067.4299999999998</v>
      </c>
      <c r="U812"/>
      <c r="V812"/>
      <c r="W812">
        <v>28.58</v>
      </c>
      <c r="X812">
        <v>3.0929999999999999E-2</v>
      </c>
      <c r="Y812">
        <v>2.588E-2</v>
      </c>
      <c r="Z812">
        <v>2.7140000000000001E-2</v>
      </c>
      <c r="AA812">
        <v>2.802E-2</v>
      </c>
      <c r="AB812">
        <v>2.911E-2</v>
      </c>
      <c r="AC812">
        <v>2.9940000000000001E-2</v>
      </c>
      <c r="AD812">
        <v>2.5350000000000001E-2</v>
      </c>
      <c r="AE812">
        <v>2.231E-2</v>
      </c>
      <c r="AF812">
        <v>3.415E-2</v>
      </c>
      <c r="AG812">
        <v>2.7689999999999999E-2</v>
      </c>
      <c r="AH812">
        <v>2.827E-2</v>
      </c>
      <c r="AI812"/>
      <c r="AJ812"/>
      <c r="AK812"/>
      <c r="AL812">
        <v>2.5319999999999999E-2</v>
      </c>
      <c r="AM812">
        <v>2.6349999999999998E-2</v>
      </c>
      <c r="AN812">
        <v>2.7810000000000001E-2</v>
      </c>
      <c r="AO812"/>
      <c r="AP812">
        <v>6.7200000000000003E-3</v>
      </c>
      <c r="AQ812">
        <v>1.39E-3</v>
      </c>
      <c r="AR812">
        <v>1.417E-2</v>
      </c>
      <c r="AS812">
        <v>8.8999999999999995E-4</v>
      </c>
      <c r="AT812">
        <v>1.5900000000000001E-3</v>
      </c>
      <c r="AU812">
        <v>2.7100000000000002E-3</v>
      </c>
      <c r="AV812">
        <v>4.5900000000000003E-3</v>
      </c>
      <c r="AW812">
        <v>264.3</v>
      </c>
      <c r="AX812">
        <v>-152.09024390243908</v>
      </c>
      <c r="AY812" t="s">
        <v>631</v>
      </c>
      <c r="AZ812" s="45">
        <v>45217.93125671296</v>
      </c>
    </row>
    <row r="813" spans="2:52">
      <c r="B813">
        <v>711</v>
      </c>
      <c r="C813" s="1">
        <v>44096</v>
      </c>
      <c r="D813">
        <v>6.7790999999999997</v>
      </c>
      <c r="E813">
        <v>6.7690999999999999</v>
      </c>
      <c r="F813">
        <v>255.38</v>
      </c>
      <c r="G813">
        <v>186.02</v>
      </c>
      <c r="H813"/>
      <c r="I813">
        <v>73.69</v>
      </c>
      <c r="J813"/>
      <c r="K813"/>
      <c r="L813"/>
      <c r="M813">
        <v>92.93</v>
      </c>
      <c r="N813"/>
      <c r="O813"/>
      <c r="P813"/>
      <c r="Q813"/>
      <c r="R813">
        <v>6716.5</v>
      </c>
      <c r="S813">
        <v>1020</v>
      </c>
      <c r="T813">
        <v>2067.4299999999998</v>
      </c>
      <c r="U813"/>
      <c r="V813"/>
      <c r="W813">
        <v>26.86</v>
      </c>
      <c r="X813">
        <v>3.091E-2</v>
      </c>
      <c r="Y813">
        <v>2.5850000000000001E-2</v>
      </c>
      <c r="Z813">
        <v>2.707E-2</v>
      </c>
      <c r="AA813">
        <v>2.802E-2</v>
      </c>
      <c r="AB813">
        <v>2.8969999999999999E-2</v>
      </c>
      <c r="AC813">
        <v>2.9940000000000001E-2</v>
      </c>
      <c r="AD813">
        <v>2.5350000000000001E-2</v>
      </c>
      <c r="AE813">
        <v>2.231E-2</v>
      </c>
      <c r="AF813">
        <v>3.415E-2</v>
      </c>
      <c r="AG813">
        <v>2.7689999999999999E-2</v>
      </c>
      <c r="AH813">
        <v>2.826E-2</v>
      </c>
      <c r="AI813"/>
      <c r="AJ813"/>
      <c r="AK813"/>
      <c r="AL813">
        <v>2.528E-2</v>
      </c>
      <c r="AM813">
        <v>2.6179999999999998E-2</v>
      </c>
      <c r="AN813">
        <v>2.7629999999999998E-2</v>
      </c>
      <c r="AO813"/>
      <c r="AP813">
        <v>6.7099999999999998E-3</v>
      </c>
      <c r="AQ813">
        <v>1.3500000000000001E-3</v>
      </c>
      <c r="AR813">
        <v>1.423E-2</v>
      </c>
      <c r="AS813">
        <v>8.5999999999999998E-4</v>
      </c>
      <c r="AT813">
        <v>1.5399999999999999E-3</v>
      </c>
      <c r="AU813">
        <v>2.66E-3</v>
      </c>
      <c r="AV813">
        <v>4.5399999999999998E-3</v>
      </c>
      <c r="AW813">
        <v>264.8</v>
      </c>
      <c r="AX813">
        <v>-152.09024390243908</v>
      </c>
      <c r="AY813" t="s">
        <v>631</v>
      </c>
      <c r="AZ813" s="45">
        <v>45217.93125671296</v>
      </c>
    </row>
    <row r="814" spans="2:52">
      <c r="B814">
        <v>710</v>
      </c>
      <c r="C814" s="1">
        <v>44095</v>
      </c>
      <c r="D814">
        <v>6.7538999999999998</v>
      </c>
      <c r="E814">
        <v>6.7637999999999998</v>
      </c>
      <c r="F814">
        <v>255.53</v>
      </c>
      <c r="G814">
        <v>186.02</v>
      </c>
      <c r="H814"/>
      <c r="I814">
        <v>73.69</v>
      </c>
      <c r="J814"/>
      <c r="K814"/>
      <c r="L814"/>
      <c r="M814">
        <v>92.97</v>
      </c>
      <c r="N814"/>
      <c r="O814"/>
      <c r="P814"/>
      <c r="Q814"/>
      <c r="R814">
        <v>6716.5</v>
      </c>
      <c r="S814">
        <v>1020</v>
      </c>
      <c r="T814">
        <v>2067.4299999999998</v>
      </c>
      <c r="U814"/>
      <c r="V814"/>
      <c r="W814">
        <v>27.78</v>
      </c>
      <c r="X814">
        <v>3.099E-2</v>
      </c>
      <c r="Y814">
        <v>2.6079999999999999E-2</v>
      </c>
      <c r="Z814">
        <v>2.6980000000000001E-2</v>
      </c>
      <c r="AA814">
        <v>2.7949999999999999E-2</v>
      </c>
      <c r="AB814">
        <v>2.92E-2</v>
      </c>
      <c r="AC814">
        <v>2.9940000000000001E-2</v>
      </c>
      <c r="AD814">
        <v>2.5350000000000001E-2</v>
      </c>
      <c r="AE814">
        <v>2.231E-2</v>
      </c>
      <c r="AF814">
        <v>3.415E-2</v>
      </c>
      <c r="AG814">
        <v>2.7689999999999999E-2</v>
      </c>
      <c r="AH814">
        <v>2.811E-2</v>
      </c>
      <c r="AI814"/>
      <c r="AJ814"/>
      <c r="AK814"/>
      <c r="AL814">
        <v>2.5229999999999999E-2</v>
      </c>
      <c r="AM814">
        <v>2.6190000000000001E-2</v>
      </c>
      <c r="AN814">
        <v>2.776E-2</v>
      </c>
      <c r="AO814"/>
      <c r="AP814">
        <v>6.6600000000000001E-3</v>
      </c>
      <c r="AQ814">
        <v>1.3699999999999999E-3</v>
      </c>
      <c r="AR814">
        <v>1.4149999999999999E-2</v>
      </c>
      <c r="AS814">
        <v>7.9000000000000001E-4</v>
      </c>
      <c r="AT814">
        <v>1.5399999999999999E-3</v>
      </c>
      <c r="AU814">
        <v>2.66E-3</v>
      </c>
      <c r="AV814">
        <v>4.5399999999999998E-3</v>
      </c>
      <c r="AW814">
        <v>264.10000000000002</v>
      </c>
      <c r="AX814">
        <v>-152.09024390243908</v>
      </c>
      <c r="AY814" t="s">
        <v>631</v>
      </c>
      <c r="AZ814" s="45">
        <v>45217.93125671296</v>
      </c>
    </row>
    <row r="815" spans="2:52">
      <c r="B815">
        <v>709</v>
      </c>
      <c r="C815" s="1">
        <v>44092</v>
      </c>
      <c r="D815">
        <v>6.7453000000000003</v>
      </c>
      <c r="E815">
        <v>6.7548000000000004</v>
      </c>
      <c r="F815">
        <v>255.36</v>
      </c>
      <c r="G815">
        <v>185.91</v>
      </c>
      <c r="H815"/>
      <c r="I815">
        <v>56.84</v>
      </c>
      <c r="J815"/>
      <c r="K815"/>
      <c r="L815"/>
      <c r="M815">
        <v>93.21</v>
      </c>
      <c r="N815"/>
      <c r="O815"/>
      <c r="P815"/>
      <c r="Q815"/>
      <c r="R815">
        <v>6716.5</v>
      </c>
      <c r="S815">
        <v>1020</v>
      </c>
      <c r="T815">
        <v>2067.4299999999998</v>
      </c>
      <c r="U815"/>
      <c r="V815"/>
      <c r="W815">
        <v>25.83</v>
      </c>
      <c r="X815">
        <v>3.1230000000000001E-2</v>
      </c>
      <c r="Y815">
        <v>2.6079999999999999E-2</v>
      </c>
      <c r="Z815">
        <v>2.724E-2</v>
      </c>
      <c r="AA815">
        <v>2.8230000000000002E-2</v>
      </c>
      <c r="AB815">
        <v>2.954E-2</v>
      </c>
      <c r="AC815">
        <v>2.9940000000000001E-2</v>
      </c>
      <c r="AD815">
        <v>2.5350000000000001E-2</v>
      </c>
      <c r="AE815">
        <v>2.231E-2</v>
      </c>
      <c r="AF815">
        <v>3.415E-2</v>
      </c>
      <c r="AG815">
        <v>2.7689999999999999E-2</v>
      </c>
      <c r="AH815">
        <v>2.818E-2</v>
      </c>
      <c r="AI815"/>
      <c r="AJ815"/>
      <c r="AK815"/>
      <c r="AL815">
        <v>2.5510000000000001E-2</v>
      </c>
      <c r="AM815">
        <v>2.6550000000000001E-2</v>
      </c>
      <c r="AN815">
        <v>2.8170000000000001E-2</v>
      </c>
      <c r="AO815"/>
      <c r="AP815">
        <v>6.94E-3</v>
      </c>
      <c r="AQ815">
        <v>1.39E-3</v>
      </c>
      <c r="AR815">
        <v>1.453E-2</v>
      </c>
      <c r="AS815">
        <v>8.0999999999999996E-4</v>
      </c>
      <c r="AT815">
        <v>1.6199999999999999E-3</v>
      </c>
      <c r="AU815">
        <v>2.82E-3</v>
      </c>
      <c r="AV815">
        <v>4.7499999999999999E-3</v>
      </c>
      <c r="AW815">
        <v>266.10000000000002</v>
      </c>
      <c r="AX815">
        <v>-152.09024390243908</v>
      </c>
      <c r="AY815" t="s">
        <v>631</v>
      </c>
      <c r="AZ815" s="45">
        <v>45217.93125671296</v>
      </c>
    </row>
    <row r="816" spans="2:52">
      <c r="B816">
        <v>708</v>
      </c>
      <c r="C816" s="1">
        <v>44091</v>
      </c>
      <c r="D816">
        <v>6.7803000000000004</v>
      </c>
      <c r="E816">
        <v>6.7826000000000004</v>
      </c>
      <c r="F816">
        <v>255.25</v>
      </c>
      <c r="G816">
        <v>185.97</v>
      </c>
      <c r="H816"/>
      <c r="I816">
        <v>56.84</v>
      </c>
      <c r="J816"/>
      <c r="K816"/>
      <c r="L816"/>
      <c r="M816">
        <v>93.05</v>
      </c>
      <c r="N816"/>
      <c r="O816"/>
      <c r="P816"/>
      <c r="Q816"/>
      <c r="R816">
        <v>6716.5</v>
      </c>
      <c r="S816">
        <v>1020</v>
      </c>
      <c r="T816">
        <v>2067.4299999999998</v>
      </c>
      <c r="U816"/>
      <c r="V816"/>
      <c r="W816">
        <v>26.46</v>
      </c>
      <c r="X816">
        <v>3.1399999999999997E-2</v>
      </c>
      <c r="Y816">
        <v>2.6120000000000001E-2</v>
      </c>
      <c r="Z816">
        <v>2.7519999999999999E-2</v>
      </c>
      <c r="AA816">
        <v>2.845E-2</v>
      </c>
      <c r="AB816">
        <v>2.9739999999999999E-2</v>
      </c>
      <c r="AC816">
        <v>2.9940000000000001E-2</v>
      </c>
      <c r="AD816">
        <v>2.5409999999999999E-2</v>
      </c>
      <c r="AE816">
        <v>2.231E-2</v>
      </c>
      <c r="AF816">
        <v>3.415E-2</v>
      </c>
      <c r="AG816">
        <v>2.7689999999999999E-2</v>
      </c>
      <c r="AH816">
        <v>2.7439999999999999E-2</v>
      </c>
      <c r="AI816"/>
      <c r="AJ816"/>
      <c r="AK816"/>
      <c r="AL816">
        <v>2.5680000000000001E-2</v>
      </c>
      <c r="AM816">
        <v>2.6759999999999999E-2</v>
      </c>
      <c r="AN816">
        <v>2.827E-2</v>
      </c>
      <c r="AO816"/>
      <c r="AP816">
        <v>6.8900000000000003E-3</v>
      </c>
      <c r="AQ816">
        <v>1.3500000000000001E-3</v>
      </c>
      <c r="AR816">
        <v>1.439E-2</v>
      </c>
      <c r="AS816">
        <v>8.4000000000000003E-4</v>
      </c>
      <c r="AT816">
        <v>1.5900000000000001E-3</v>
      </c>
      <c r="AU816">
        <v>2.7699999999999999E-3</v>
      </c>
      <c r="AV816">
        <v>4.7000000000000002E-3</v>
      </c>
      <c r="AW816">
        <v>268.59999999999997</v>
      </c>
      <c r="AX816">
        <v>-152.09024390243908</v>
      </c>
      <c r="AY816" t="s">
        <v>631</v>
      </c>
      <c r="AZ816" s="45">
        <v>45217.93125671296</v>
      </c>
    </row>
    <row r="817" spans="2:52">
      <c r="B817">
        <v>707</v>
      </c>
      <c r="C817" s="1">
        <v>44090</v>
      </c>
      <c r="D817">
        <v>6.8083999999999998</v>
      </c>
      <c r="E817">
        <v>6.8105000000000002</v>
      </c>
      <c r="F817">
        <v>255.17</v>
      </c>
      <c r="G817">
        <v>185.93</v>
      </c>
      <c r="H817"/>
      <c r="I817">
        <v>56.84</v>
      </c>
      <c r="J817"/>
      <c r="K817"/>
      <c r="L817"/>
      <c r="M817">
        <v>93.05</v>
      </c>
      <c r="N817"/>
      <c r="O817"/>
      <c r="P817"/>
      <c r="Q817"/>
      <c r="R817">
        <v>6716.5</v>
      </c>
      <c r="S817">
        <v>1020</v>
      </c>
      <c r="T817">
        <v>2067.4299999999998</v>
      </c>
      <c r="U817"/>
      <c r="V817"/>
      <c r="W817">
        <v>26.04</v>
      </c>
      <c r="X817">
        <v>3.1300000000000001E-2</v>
      </c>
      <c r="Y817">
        <v>2.6159999999999999E-2</v>
      </c>
      <c r="Z817">
        <v>2.7380000000000002E-2</v>
      </c>
      <c r="AA817">
        <v>2.8289999999999999E-2</v>
      </c>
      <c r="AB817">
        <v>2.954E-2</v>
      </c>
      <c r="AC817">
        <v>2.9940000000000001E-2</v>
      </c>
      <c r="AD817">
        <v>2.546E-2</v>
      </c>
      <c r="AE817">
        <v>2.231E-2</v>
      </c>
      <c r="AF817">
        <v>3.415E-2</v>
      </c>
      <c r="AG817">
        <v>2.7689999999999999E-2</v>
      </c>
      <c r="AH817">
        <v>2.7230000000000001E-2</v>
      </c>
      <c r="AI817"/>
      <c r="AJ817"/>
      <c r="AK817"/>
      <c r="AL817">
        <v>2.5340000000000001E-2</v>
      </c>
      <c r="AM817">
        <v>2.6540000000000001E-2</v>
      </c>
      <c r="AN817">
        <v>2.8070000000000001E-2</v>
      </c>
      <c r="AO817"/>
      <c r="AP817">
        <v>6.9699999999999996E-3</v>
      </c>
      <c r="AQ817">
        <v>1.3699999999999999E-3</v>
      </c>
      <c r="AR817">
        <v>1.4590000000000001E-2</v>
      </c>
      <c r="AS817">
        <v>9.3999999999999997E-4</v>
      </c>
      <c r="AT817">
        <v>1.6199999999999999E-3</v>
      </c>
      <c r="AU817">
        <v>2.82E-3</v>
      </c>
      <c r="AV817">
        <v>4.7499999999999999E-3</v>
      </c>
      <c r="AW817">
        <v>266.7</v>
      </c>
      <c r="AX817">
        <v>-152.09024390243908</v>
      </c>
      <c r="AY817" t="s">
        <v>631</v>
      </c>
      <c r="AZ817" s="45">
        <v>45217.93125671296</v>
      </c>
    </row>
    <row r="818" spans="2:52">
      <c r="B818">
        <v>706</v>
      </c>
      <c r="C818" s="1">
        <v>44089</v>
      </c>
      <c r="D818">
        <v>6.8331</v>
      </c>
      <c r="E818">
        <v>6.8343999999999996</v>
      </c>
      <c r="F818">
        <v>254.68</v>
      </c>
      <c r="G818">
        <v>185.98</v>
      </c>
      <c r="H818"/>
      <c r="I818">
        <v>58.53</v>
      </c>
      <c r="J818"/>
      <c r="K818"/>
      <c r="L818"/>
      <c r="M818">
        <v>93.33</v>
      </c>
      <c r="N818"/>
      <c r="O818"/>
      <c r="P818"/>
      <c r="Q818"/>
      <c r="R818">
        <v>6716.5</v>
      </c>
      <c r="S818">
        <v>1020</v>
      </c>
      <c r="T818">
        <v>2067.4299999999998</v>
      </c>
      <c r="U818"/>
      <c r="V818"/>
      <c r="W818">
        <v>25.59</v>
      </c>
      <c r="X818">
        <v>3.1119999999999998E-2</v>
      </c>
      <c r="Y818">
        <v>2.6169999999999999E-2</v>
      </c>
      <c r="Z818">
        <v>2.7730000000000001E-2</v>
      </c>
      <c r="AA818">
        <v>2.8639999999999999E-2</v>
      </c>
      <c r="AB818">
        <v>2.9729999999999999E-2</v>
      </c>
      <c r="AC818">
        <v>2.9950000000000001E-2</v>
      </c>
      <c r="AD818">
        <v>2.529E-2</v>
      </c>
      <c r="AE818">
        <v>2.231E-2</v>
      </c>
      <c r="AF818">
        <v>3.415E-2</v>
      </c>
      <c r="AG818">
        <v>2.7699999999999999E-2</v>
      </c>
      <c r="AH818">
        <v>2.7560000000000001E-2</v>
      </c>
      <c r="AI818"/>
      <c r="AJ818"/>
      <c r="AK818"/>
      <c r="AL818">
        <v>2.579E-2</v>
      </c>
      <c r="AM818">
        <v>2.6769999999999999E-2</v>
      </c>
      <c r="AN818">
        <v>2.8590000000000001E-2</v>
      </c>
      <c r="AO818"/>
      <c r="AP818">
        <v>6.79E-3</v>
      </c>
      <c r="AQ818">
        <v>1.39E-3</v>
      </c>
      <c r="AR818">
        <v>1.431E-2</v>
      </c>
      <c r="AS818">
        <v>9.8999999999999999E-4</v>
      </c>
      <c r="AT818">
        <v>1.6199999999999999E-3</v>
      </c>
      <c r="AU818">
        <v>2.7200000000000002E-3</v>
      </c>
      <c r="AV818">
        <v>4.5900000000000003E-3</v>
      </c>
      <c r="AW818">
        <v>270.2</v>
      </c>
      <c r="AX818">
        <v>-152.09024390243908</v>
      </c>
      <c r="AY818" t="s">
        <v>631</v>
      </c>
      <c r="AZ818" s="45">
        <v>45217.93125671296</v>
      </c>
    </row>
    <row r="819" spans="2:52">
      <c r="B819">
        <v>705</v>
      </c>
      <c r="C819" s="1">
        <v>44088</v>
      </c>
      <c r="D819">
        <v>6.8451000000000004</v>
      </c>
      <c r="E819">
        <v>6.8342999999999998</v>
      </c>
      <c r="F819">
        <v>254.41</v>
      </c>
      <c r="G819">
        <v>186.19</v>
      </c>
      <c r="H819"/>
      <c r="I819">
        <v>58.53</v>
      </c>
      <c r="J819"/>
      <c r="K819"/>
      <c r="L819"/>
      <c r="M819">
        <v>93.34</v>
      </c>
      <c r="N819"/>
      <c r="O819"/>
      <c r="P819"/>
      <c r="Q819"/>
      <c r="R819">
        <v>6716.5</v>
      </c>
      <c r="S819">
        <v>1020</v>
      </c>
      <c r="T819">
        <v>2067.4299999999998</v>
      </c>
      <c r="U819"/>
      <c r="V819"/>
      <c r="W819">
        <v>25.85</v>
      </c>
      <c r="X819">
        <v>3.1530000000000002E-2</v>
      </c>
      <c r="Y819">
        <v>2.615E-2</v>
      </c>
      <c r="Z819">
        <v>2.8129999999999999E-2</v>
      </c>
      <c r="AA819">
        <v>2.9069999999999999E-2</v>
      </c>
      <c r="AB819">
        <v>3.0249999999999999E-2</v>
      </c>
      <c r="AC819">
        <v>2.9479999999999999E-2</v>
      </c>
      <c r="AD819">
        <v>2.4910000000000002E-2</v>
      </c>
      <c r="AE819">
        <v>2.231E-2</v>
      </c>
      <c r="AF819">
        <v>3.415E-2</v>
      </c>
      <c r="AG819">
        <v>2.7830000000000001E-2</v>
      </c>
      <c r="AH819">
        <v>2.734E-2</v>
      </c>
      <c r="AI819"/>
      <c r="AJ819"/>
      <c r="AK819"/>
      <c r="AL819">
        <v>2.6339999999999999E-2</v>
      </c>
      <c r="AM819">
        <v>2.733E-2</v>
      </c>
      <c r="AN819">
        <v>2.9100000000000001E-2</v>
      </c>
      <c r="AO819"/>
      <c r="AP819">
        <v>6.7200000000000003E-3</v>
      </c>
      <c r="AQ819">
        <v>1.3699999999999999E-3</v>
      </c>
      <c r="AR819">
        <v>1.4120000000000001E-2</v>
      </c>
      <c r="AS819">
        <v>1.0399999999999999E-3</v>
      </c>
      <c r="AT819">
        <v>1.5900000000000001E-3</v>
      </c>
      <c r="AU819">
        <v>2.64E-3</v>
      </c>
      <c r="AV819">
        <v>4.5399999999999998E-3</v>
      </c>
      <c r="AW819">
        <v>274.79999999999995</v>
      </c>
      <c r="AX819">
        <v>-152.09024390243908</v>
      </c>
      <c r="AY819" t="s">
        <v>631</v>
      </c>
      <c r="AZ819" s="45">
        <v>45217.93125671296</v>
      </c>
    </row>
    <row r="820" spans="2:52">
      <c r="B820">
        <v>704</v>
      </c>
      <c r="C820" s="1">
        <v>44085</v>
      </c>
      <c r="D820">
        <v>6.8316999999999997</v>
      </c>
      <c r="E820">
        <v>6.8333000000000004</v>
      </c>
      <c r="F820">
        <v>254.28</v>
      </c>
      <c r="G820">
        <v>186.21</v>
      </c>
      <c r="H820"/>
      <c r="I820">
        <v>58.53</v>
      </c>
      <c r="J820"/>
      <c r="K820"/>
      <c r="L820"/>
      <c r="M820">
        <v>93.25</v>
      </c>
      <c r="N820"/>
      <c r="O820"/>
      <c r="P820"/>
      <c r="Q820"/>
      <c r="R820">
        <v>6716.5</v>
      </c>
      <c r="S820">
        <v>1020</v>
      </c>
      <c r="T820">
        <v>2067.4299999999998</v>
      </c>
      <c r="U820"/>
      <c r="V820"/>
      <c r="W820">
        <v>26.87</v>
      </c>
      <c r="X820">
        <v>3.1480000000000001E-2</v>
      </c>
      <c r="Y820">
        <v>2.6030000000000001E-2</v>
      </c>
      <c r="Z820">
        <v>2.52E-2</v>
      </c>
      <c r="AA820">
        <v>2.8920000000000001E-2</v>
      </c>
      <c r="AB820">
        <v>3.039E-2</v>
      </c>
      <c r="AC820">
        <v>2.9479999999999999E-2</v>
      </c>
      <c r="AD820">
        <v>2.4910000000000002E-2</v>
      </c>
      <c r="AE820">
        <v>2.231E-2</v>
      </c>
      <c r="AF820">
        <v>3.415E-2</v>
      </c>
      <c r="AG820">
        <v>2.7830000000000001E-2</v>
      </c>
      <c r="AH820">
        <v>2.7E-2</v>
      </c>
      <c r="AI820"/>
      <c r="AJ820"/>
      <c r="AK820"/>
      <c r="AL820">
        <v>2.6089999999999999E-2</v>
      </c>
      <c r="AM820">
        <v>2.7189999999999999E-2</v>
      </c>
      <c r="AN820">
        <v>2.8750000000000001E-2</v>
      </c>
      <c r="AO820"/>
      <c r="AP820">
        <v>6.6600000000000001E-3</v>
      </c>
      <c r="AQ820">
        <v>1.2700000000000001E-3</v>
      </c>
      <c r="AR820">
        <v>1.4120000000000001E-2</v>
      </c>
      <c r="AS820">
        <v>1.09E-3</v>
      </c>
      <c r="AT820">
        <v>1.5100000000000001E-3</v>
      </c>
      <c r="AU820">
        <v>2.5200000000000001E-3</v>
      </c>
      <c r="AV820">
        <v>4.45E-3</v>
      </c>
      <c r="AW820">
        <v>274.10000000000002</v>
      </c>
      <c r="AX820">
        <v>-152.09024390243908</v>
      </c>
      <c r="AY820" t="s">
        <v>631</v>
      </c>
      <c r="AZ820" s="45">
        <v>45217.93125671296</v>
      </c>
    </row>
    <row r="821" spans="2:52">
      <c r="B821">
        <v>703</v>
      </c>
      <c r="C821" s="1">
        <v>44084</v>
      </c>
      <c r="D821">
        <v>6.8537999999999997</v>
      </c>
      <c r="E821">
        <v>6.8464</v>
      </c>
      <c r="F821">
        <v>254.74</v>
      </c>
      <c r="G821">
        <v>186.13</v>
      </c>
      <c r="H821"/>
      <c r="I821">
        <v>58.53</v>
      </c>
      <c r="J821"/>
      <c r="K821"/>
      <c r="L821"/>
      <c r="M821">
        <v>93.44</v>
      </c>
      <c r="N821"/>
      <c r="O821"/>
      <c r="P821"/>
      <c r="Q821"/>
      <c r="R821">
        <v>6716.5</v>
      </c>
      <c r="S821">
        <v>1020</v>
      </c>
      <c r="T821">
        <v>2067.4299999999998</v>
      </c>
      <c r="U821"/>
      <c r="V821"/>
      <c r="W821">
        <v>29.71</v>
      </c>
      <c r="X821">
        <v>3.1E-2</v>
      </c>
      <c r="Y821">
        <v>2.572E-2</v>
      </c>
      <c r="Z821">
        <v>2.52E-2</v>
      </c>
      <c r="AA821">
        <v>2.8889999999999999E-2</v>
      </c>
      <c r="AB821">
        <v>2.98E-2</v>
      </c>
      <c r="AC821">
        <v>2.9479999999999999E-2</v>
      </c>
      <c r="AD821">
        <v>2.4930000000000001E-2</v>
      </c>
      <c r="AE821">
        <v>2.231E-2</v>
      </c>
      <c r="AF821">
        <v>3.415E-2</v>
      </c>
      <c r="AG821">
        <v>2.7830000000000001E-2</v>
      </c>
      <c r="AH821">
        <v>2.6970000000000001E-2</v>
      </c>
      <c r="AI821"/>
      <c r="AJ821"/>
      <c r="AK821"/>
      <c r="AL821">
        <v>2.606E-2</v>
      </c>
      <c r="AM821">
        <v>2.707E-2</v>
      </c>
      <c r="AN821">
        <v>2.8580000000000001E-2</v>
      </c>
      <c r="AO821"/>
      <c r="AP821">
        <v>6.77E-3</v>
      </c>
      <c r="AQ821">
        <v>1.39E-3</v>
      </c>
      <c r="AR821">
        <v>1.4189999999999999E-2</v>
      </c>
      <c r="AS821">
        <v>1.0399999999999999E-3</v>
      </c>
      <c r="AT821">
        <v>1.6199999999999999E-3</v>
      </c>
      <c r="AU821">
        <v>2.6700000000000001E-3</v>
      </c>
      <c r="AV821">
        <v>4.64E-3</v>
      </c>
      <c r="AW821">
        <v>272.7</v>
      </c>
      <c r="AX821">
        <v>-152.09024390243908</v>
      </c>
      <c r="AY821" t="s">
        <v>631</v>
      </c>
      <c r="AZ821" s="45">
        <v>45217.93125671296</v>
      </c>
    </row>
    <row r="822" spans="2:52">
      <c r="B822">
        <v>702</v>
      </c>
      <c r="C822" s="1">
        <v>44083</v>
      </c>
      <c r="D822">
        <v>6.8324999999999996</v>
      </c>
      <c r="E822">
        <v>6.8304999999999998</v>
      </c>
      <c r="F822">
        <v>254.68</v>
      </c>
      <c r="G822">
        <v>186.04</v>
      </c>
      <c r="H822"/>
      <c r="I822">
        <v>58.53</v>
      </c>
      <c r="J822"/>
      <c r="K822"/>
      <c r="L822"/>
      <c r="M822">
        <v>92.72</v>
      </c>
      <c r="N822"/>
      <c r="O822"/>
      <c r="P822"/>
      <c r="Q822"/>
      <c r="R822">
        <v>6716.5</v>
      </c>
      <c r="S822">
        <v>1020</v>
      </c>
      <c r="T822">
        <v>2067.4299999999998</v>
      </c>
      <c r="U822"/>
      <c r="V822"/>
      <c r="W822">
        <v>28.81</v>
      </c>
      <c r="X822">
        <v>3.0890000000000001E-2</v>
      </c>
      <c r="Y822">
        <v>2.5899999999999999E-2</v>
      </c>
      <c r="Z822">
        <v>2.52E-2</v>
      </c>
      <c r="AA822">
        <v>2.9420000000000002E-2</v>
      </c>
      <c r="AB822">
        <v>3.0249999999999999E-2</v>
      </c>
      <c r="AC822">
        <v>2.9479999999999999E-2</v>
      </c>
      <c r="AD822">
        <v>2.494E-2</v>
      </c>
      <c r="AE822">
        <v>2.231E-2</v>
      </c>
      <c r="AF822">
        <v>3.415E-2</v>
      </c>
      <c r="AG822">
        <v>2.554E-2</v>
      </c>
      <c r="AH822">
        <v>2.683E-2</v>
      </c>
      <c r="AI822"/>
      <c r="AJ822"/>
      <c r="AK822"/>
      <c r="AL822">
        <v>2.64E-2</v>
      </c>
      <c r="AM822">
        <v>2.7400000000000001E-2</v>
      </c>
      <c r="AN822">
        <v>2.879E-2</v>
      </c>
      <c r="AO822"/>
      <c r="AP822">
        <v>7.0000000000000001E-3</v>
      </c>
      <c r="AQ822">
        <v>1.47E-3</v>
      </c>
      <c r="AR822">
        <v>1.457E-2</v>
      </c>
      <c r="AS822">
        <v>1.01E-3</v>
      </c>
      <c r="AT822">
        <v>1.72E-3</v>
      </c>
      <c r="AU822">
        <v>2.82E-3</v>
      </c>
      <c r="AV822">
        <v>4.79E-3</v>
      </c>
      <c r="AW822">
        <v>277</v>
      </c>
      <c r="AX822">
        <v>-152.09024390243908</v>
      </c>
      <c r="AY822" t="s">
        <v>631</v>
      </c>
      <c r="AZ822" s="45">
        <v>45217.93125671296</v>
      </c>
    </row>
    <row r="823" spans="2:52">
      <c r="B823">
        <v>701</v>
      </c>
      <c r="C823" s="1">
        <v>44082</v>
      </c>
      <c r="D823">
        <v>6.8369</v>
      </c>
      <c r="E823">
        <v>6.8425000000000002</v>
      </c>
      <c r="F823">
        <v>255.47</v>
      </c>
      <c r="G823">
        <v>186.26</v>
      </c>
      <c r="H823"/>
      <c r="I823">
        <v>58.53</v>
      </c>
      <c r="J823"/>
      <c r="K823"/>
      <c r="L823"/>
      <c r="M823">
        <v>92.72</v>
      </c>
      <c r="N823"/>
      <c r="O823"/>
      <c r="P823"/>
      <c r="Q823"/>
      <c r="R823">
        <v>6716.5</v>
      </c>
      <c r="S823">
        <v>1020</v>
      </c>
      <c r="T823">
        <v>2067.4299999999998</v>
      </c>
      <c r="U823"/>
      <c r="V823"/>
      <c r="W823">
        <v>31.46</v>
      </c>
      <c r="X823">
        <v>3.1289999999999998E-2</v>
      </c>
      <c r="Y823">
        <v>2.606E-2</v>
      </c>
      <c r="Z823">
        <v>2.52E-2</v>
      </c>
      <c r="AA823">
        <v>2.9770000000000001E-2</v>
      </c>
      <c r="AB823">
        <v>3.0700000000000002E-2</v>
      </c>
      <c r="AC823">
        <v>2.9479999999999999E-2</v>
      </c>
      <c r="AD823">
        <v>2.4920000000000001E-2</v>
      </c>
      <c r="AE823">
        <v>2.231E-2</v>
      </c>
      <c r="AF823">
        <v>3.415E-2</v>
      </c>
      <c r="AG823">
        <v>2.554E-2</v>
      </c>
      <c r="AH823">
        <v>2.6950000000000002E-2</v>
      </c>
      <c r="AI823"/>
      <c r="AJ823"/>
      <c r="AK823"/>
      <c r="AL823">
        <v>2.6679999999999999E-2</v>
      </c>
      <c r="AM823">
        <v>2.7740000000000001E-2</v>
      </c>
      <c r="AN823">
        <v>2.9190000000000001E-2</v>
      </c>
      <c r="AO823"/>
      <c r="AP823">
        <v>6.79E-3</v>
      </c>
      <c r="AQ823">
        <v>1.41E-3</v>
      </c>
      <c r="AR823">
        <v>1.421E-2</v>
      </c>
      <c r="AS823">
        <v>1.09E-3</v>
      </c>
      <c r="AT823">
        <v>1.65E-3</v>
      </c>
      <c r="AU823">
        <v>2.6700000000000001E-3</v>
      </c>
      <c r="AV823">
        <v>4.64E-3</v>
      </c>
      <c r="AW823">
        <v>281.20000000000005</v>
      </c>
      <c r="AX823">
        <v>-152.09024390243908</v>
      </c>
      <c r="AY823" t="s">
        <v>631</v>
      </c>
      <c r="AZ823" s="45">
        <v>45217.93125671296</v>
      </c>
    </row>
    <row r="824" spans="2:52">
      <c r="B824">
        <v>700</v>
      </c>
      <c r="C824" s="1">
        <v>44081</v>
      </c>
      <c r="D824">
        <v>6.8472</v>
      </c>
      <c r="E824">
        <v>6.8487999999999998</v>
      </c>
      <c r="F824">
        <v>255.75</v>
      </c>
      <c r="G824">
        <v>185.93</v>
      </c>
      <c r="H824"/>
      <c r="I824">
        <v>58.47</v>
      </c>
      <c r="J824"/>
      <c r="K824"/>
      <c r="L824"/>
      <c r="M824">
        <v>92.74</v>
      </c>
      <c r="N824"/>
      <c r="O824"/>
      <c r="P824"/>
      <c r="Q824"/>
      <c r="R824">
        <v>6716.5</v>
      </c>
      <c r="S824">
        <v>1020</v>
      </c>
      <c r="T824">
        <v>2067.4299999999998</v>
      </c>
      <c r="U824"/>
      <c r="V824"/>
      <c r="W824">
        <v>30.75</v>
      </c>
      <c r="X824">
        <v>3.1489999999999997E-2</v>
      </c>
      <c r="Y824">
        <v>2.6030000000000001E-2</v>
      </c>
      <c r="Z824">
        <v>2.52E-2</v>
      </c>
      <c r="AA824">
        <v>2.997E-2</v>
      </c>
      <c r="AB824">
        <v>3.0980000000000001E-2</v>
      </c>
      <c r="AC824">
        <v>2.9479999999999999E-2</v>
      </c>
      <c r="AD824">
        <v>2.494E-2</v>
      </c>
      <c r="AE824">
        <v>2.231E-2</v>
      </c>
      <c r="AF824">
        <v>3.415E-2</v>
      </c>
      <c r="AG824">
        <v>2.554E-2</v>
      </c>
      <c r="AH824">
        <v>2.7189999999999999E-2</v>
      </c>
      <c r="AI824"/>
      <c r="AJ824"/>
      <c r="AK824"/>
      <c r="AL824">
        <v>2.6950000000000002E-2</v>
      </c>
      <c r="AM824">
        <v>2.811E-2</v>
      </c>
      <c r="AN824">
        <v>2.955E-2</v>
      </c>
      <c r="AO824"/>
      <c r="AP824">
        <v>7.1799999999999998E-3</v>
      </c>
      <c r="AQ824">
        <v>1.4300000000000001E-3</v>
      </c>
      <c r="AR824">
        <v>1.4710000000000001E-2</v>
      </c>
      <c r="AS824">
        <v>9.8999999999999999E-4</v>
      </c>
      <c r="AT824">
        <v>1.73E-3</v>
      </c>
      <c r="AU824">
        <v>2.99E-3</v>
      </c>
      <c r="AV824">
        <v>5.0200000000000002E-3</v>
      </c>
      <c r="AW824">
        <v>282.40000000000003</v>
      </c>
      <c r="AX824">
        <v>-152.09024390243908</v>
      </c>
      <c r="AY824" t="s">
        <v>631</v>
      </c>
      <c r="AZ824" s="45">
        <v>45217.93125671296</v>
      </c>
    </row>
    <row r="825" spans="2:52">
      <c r="B825">
        <v>699</v>
      </c>
      <c r="C825" s="1">
        <v>44078</v>
      </c>
      <c r="D825">
        <v>6.8329000000000004</v>
      </c>
      <c r="E825">
        <v>6.8383000000000003</v>
      </c>
      <c r="F825">
        <v>255.75</v>
      </c>
      <c r="G825">
        <v>185.93</v>
      </c>
      <c r="H825"/>
      <c r="I825">
        <v>65.03</v>
      </c>
      <c r="J825"/>
      <c r="K825"/>
      <c r="L825"/>
      <c r="M825">
        <v>92.85</v>
      </c>
      <c r="N825"/>
      <c r="O825"/>
      <c r="P825"/>
      <c r="Q825"/>
      <c r="R825">
        <v>6716.5</v>
      </c>
      <c r="S825">
        <v>1020</v>
      </c>
      <c r="T825">
        <v>2067.4299999999998</v>
      </c>
      <c r="U825"/>
      <c r="V825"/>
      <c r="W825">
        <v>30.75</v>
      </c>
      <c r="X825">
        <v>3.1280000000000002E-2</v>
      </c>
      <c r="Y825">
        <v>2.596E-2</v>
      </c>
      <c r="Z825">
        <v>2.52E-2</v>
      </c>
      <c r="AA825">
        <v>2.9790000000000001E-2</v>
      </c>
      <c r="AB825">
        <v>3.0759999999999999E-2</v>
      </c>
      <c r="AC825">
        <v>2.9479999999999999E-2</v>
      </c>
      <c r="AD825">
        <v>2.4910000000000002E-2</v>
      </c>
      <c r="AE825">
        <v>2.231E-2</v>
      </c>
      <c r="AF825">
        <v>3.415E-2</v>
      </c>
      <c r="AG825">
        <v>2.554E-2</v>
      </c>
      <c r="AH825">
        <v>2.6620000000000001E-2</v>
      </c>
      <c r="AI825"/>
      <c r="AJ825"/>
      <c r="AK825"/>
      <c r="AL825">
        <v>2.666E-2</v>
      </c>
      <c r="AM825">
        <v>2.7699999999999999E-2</v>
      </c>
      <c r="AN825">
        <v>2.903E-2</v>
      </c>
      <c r="AO825"/>
      <c r="AP825">
        <v>7.1799999999999998E-3</v>
      </c>
      <c r="AQ825">
        <v>1.4300000000000001E-3</v>
      </c>
      <c r="AR825">
        <v>1.4710000000000001E-2</v>
      </c>
      <c r="AS825">
        <v>9.8999999999999999E-4</v>
      </c>
      <c r="AT825">
        <v>1.73E-3</v>
      </c>
      <c r="AU825">
        <v>2.99E-3</v>
      </c>
      <c r="AV825">
        <v>5.0200000000000002E-3</v>
      </c>
      <c r="AW825">
        <v>280.60000000000002</v>
      </c>
      <c r="AX825">
        <v>-152.09024390243908</v>
      </c>
      <c r="AY825" t="s">
        <v>631</v>
      </c>
      <c r="AZ825" s="45">
        <v>45217.93125671296</v>
      </c>
    </row>
    <row r="826" spans="2:52">
      <c r="B826">
        <v>698</v>
      </c>
      <c r="C826" s="1">
        <v>44077</v>
      </c>
      <c r="D826">
        <v>6.8369999999999997</v>
      </c>
      <c r="E826">
        <v>6.8281000000000001</v>
      </c>
      <c r="F826">
        <v>256.20999999999998</v>
      </c>
      <c r="G826">
        <v>186.73</v>
      </c>
      <c r="H826"/>
      <c r="I826">
        <v>65.03</v>
      </c>
      <c r="J826"/>
      <c r="K826"/>
      <c r="L826"/>
      <c r="M826">
        <v>92.34</v>
      </c>
      <c r="N826"/>
      <c r="O826"/>
      <c r="P826"/>
      <c r="Q826"/>
      <c r="R826">
        <v>6716.5</v>
      </c>
      <c r="S826">
        <v>1020</v>
      </c>
      <c r="T826">
        <v>2067.4299999999998</v>
      </c>
      <c r="U826"/>
      <c r="V826"/>
      <c r="W826">
        <v>33.6</v>
      </c>
      <c r="X826">
        <v>3.1199999999999999E-2</v>
      </c>
      <c r="Y826">
        <v>2.5819999999999999E-2</v>
      </c>
      <c r="Z826">
        <v>2.52E-2</v>
      </c>
      <c r="AA826">
        <v>2.9559999999999999E-2</v>
      </c>
      <c r="AB826">
        <v>3.0790000000000001E-2</v>
      </c>
      <c r="AC826">
        <v>2.9479999999999999E-2</v>
      </c>
      <c r="AD826">
        <v>2.4920000000000001E-2</v>
      </c>
      <c r="AE826">
        <v>2.231E-2</v>
      </c>
      <c r="AF826">
        <v>3.415E-2</v>
      </c>
      <c r="AG826">
        <v>2.554E-2</v>
      </c>
      <c r="AH826">
        <v>2.7060000000000001E-2</v>
      </c>
      <c r="AI826"/>
      <c r="AJ826"/>
      <c r="AK826"/>
      <c r="AL826">
        <v>2.6780000000000002E-2</v>
      </c>
      <c r="AM826">
        <v>2.7980000000000001E-2</v>
      </c>
      <c r="AN826">
        <v>2.9229999999999999E-2</v>
      </c>
      <c r="AO826"/>
      <c r="AP826">
        <v>6.3499999999999997E-3</v>
      </c>
      <c r="AQ826">
        <v>1.2700000000000001E-3</v>
      </c>
      <c r="AR826">
        <v>1.362E-2</v>
      </c>
      <c r="AS826">
        <v>9.8999999999999999E-4</v>
      </c>
      <c r="AT826">
        <v>1.4400000000000001E-3</v>
      </c>
      <c r="AU826">
        <v>2.48E-3</v>
      </c>
      <c r="AV826">
        <v>4.3600000000000002E-3</v>
      </c>
      <c r="AW826">
        <v>281.2</v>
      </c>
      <c r="AX826">
        <v>-152.09024390243908</v>
      </c>
      <c r="AY826" t="s">
        <v>631</v>
      </c>
      <c r="AZ826" s="45">
        <v>45217.93125671296</v>
      </c>
    </row>
    <row r="827" spans="2:52">
      <c r="B827">
        <v>697</v>
      </c>
      <c r="C827" s="1">
        <v>44076</v>
      </c>
      <c r="D827">
        <v>6.8476999999999997</v>
      </c>
      <c r="E827">
        <v>6.8484999999999996</v>
      </c>
      <c r="F827">
        <v>256.08</v>
      </c>
      <c r="G827">
        <v>186.5</v>
      </c>
      <c r="H827"/>
      <c r="I827">
        <v>65.03</v>
      </c>
      <c r="J827"/>
      <c r="K827"/>
      <c r="L827"/>
      <c r="M827">
        <v>92.14</v>
      </c>
      <c r="N827"/>
      <c r="O827"/>
      <c r="P827"/>
      <c r="Q827"/>
      <c r="R827">
        <v>6716.5</v>
      </c>
      <c r="S827">
        <v>1020</v>
      </c>
      <c r="T827">
        <v>2067.4299999999998</v>
      </c>
      <c r="U827"/>
      <c r="V827"/>
      <c r="W827">
        <v>26.57</v>
      </c>
      <c r="X827">
        <v>3.108E-2</v>
      </c>
      <c r="Y827">
        <v>2.5010000000000001E-2</v>
      </c>
      <c r="Z827">
        <v>2.52E-2</v>
      </c>
      <c r="AA827">
        <v>2.963E-2</v>
      </c>
      <c r="AB827">
        <v>3.0300000000000001E-2</v>
      </c>
      <c r="AC827">
        <v>2.9479999999999999E-2</v>
      </c>
      <c r="AD827">
        <v>2.494E-2</v>
      </c>
      <c r="AE827">
        <v>2.231E-2</v>
      </c>
      <c r="AF827">
        <v>3.415E-2</v>
      </c>
      <c r="AG827">
        <v>2.554E-2</v>
      </c>
      <c r="AH827">
        <v>2.8150000000000001E-2</v>
      </c>
      <c r="AI827"/>
      <c r="AJ827"/>
      <c r="AK827"/>
      <c r="AL827">
        <v>2.6620000000000001E-2</v>
      </c>
      <c r="AM827">
        <v>2.7650000000000001E-2</v>
      </c>
      <c r="AN827">
        <v>2.896E-2</v>
      </c>
      <c r="AO827"/>
      <c r="AP827">
        <v>6.4799999999999996E-3</v>
      </c>
      <c r="AQ827">
        <v>1.33E-3</v>
      </c>
      <c r="AR827">
        <v>1.379E-2</v>
      </c>
      <c r="AS827">
        <v>9.8999999999999999E-4</v>
      </c>
      <c r="AT827">
        <v>1.49E-3</v>
      </c>
      <c r="AU827">
        <v>2.5200000000000001E-3</v>
      </c>
      <c r="AV827">
        <v>4.4999999999999997E-3</v>
      </c>
      <c r="AW827">
        <v>281.39999999999998</v>
      </c>
      <c r="AX827">
        <v>-152.09024390243908</v>
      </c>
      <c r="AY827" t="s">
        <v>631</v>
      </c>
      <c r="AZ827" s="45">
        <v>45217.93125671296</v>
      </c>
    </row>
    <row r="828" spans="2:52">
      <c r="B828">
        <v>696</v>
      </c>
      <c r="C828" s="1">
        <v>44075</v>
      </c>
      <c r="D828">
        <v>6.859</v>
      </c>
      <c r="E828">
        <v>6.8654000000000002</v>
      </c>
      <c r="F828">
        <v>255.96</v>
      </c>
      <c r="G828">
        <v>186.3</v>
      </c>
      <c r="H828"/>
      <c r="I828">
        <v>65.03</v>
      </c>
      <c r="J828"/>
      <c r="K828"/>
      <c r="L828"/>
      <c r="M828">
        <v>92.37</v>
      </c>
      <c r="N828"/>
      <c r="O828"/>
      <c r="P828"/>
      <c r="Q828"/>
      <c r="R828">
        <v>6582.8</v>
      </c>
      <c r="S828">
        <v>1020</v>
      </c>
      <c r="T828">
        <v>2092.29</v>
      </c>
      <c r="U828"/>
      <c r="V828"/>
      <c r="W828">
        <v>26.12</v>
      </c>
      <c r="X828">
        <v>3.065E-2</v>
      </c>
      <c r="Y828">
        <v>2.4979999999999999E-2</v>
      </c>
      <c r="Z828">
        <v>2.52E-2</v>
      </c>
      <c r="AA828">
        <v>2.9180000000000001E-2</v>
      </c>
      <c r="AB828">
        <v>2.9690000000000001E-2</v>
      </c>
      <c r="AC828">
        <v>2.9479999999999999E-2</v>
      </c>
      <c r="AD828">
        <v>2.4920000000000001E-2</v>
      </c>
      <c r="AE828">
        <v>2.231E-2</v>
      </c>
      <c r="AF828">
        <v>3.415E-2</v>
      </c>
      <c r="AG828">
        <v>2.554E-2</v>
      </c>
      <c r="AH828">
        <v>2.8170000000000001E-2</v>
      </c>
      <c r="AI828"/>
      <c r="AJ828"/>
      <c r="AK828"/>
      <c r="AL828">
        <v>2.6159999999999999E-2</v>
      </c>
      <c r="AM828">
        <v>2.7130000000000001E-2</v>
      </c>
      <c r="AN828">
        <v>2.844E-2</v>
      </c>
      <c r="AO828"/>
      <c r="AP828">
        <v>6.6899999999999998E-3</v>
      </c>
      <c r="AQ828">
        <v>1.31E-3</v>
      </c>
      <c r="AR828">
        <v>1.4200000000000001E-2</v>
      </c>
      <c r="AS828">
        <v>9.8999999999999999E-4</v>
      </c>
      <c r="AT828">
        <v>1.4599999999999999E-3</v>
      </c>
      <c r="AU828">
        <v>2.5300000000000001E-3</v>
      </c>
      <c r="AV828">
        <v>4.6100000000000004E-3</v>
      </c>
      <c r="AW828">
        <v>277.2</v>
      </c>
      <c r="AX828">
        <v>-152.09024390243908</v>
      </c>
      <c r="AY828" t="s">
        <v>631</v>
      </c>
      <c r="AZ828" s="45">
        <v>45217.93125671296</v>
      </c>
    </row>
    <row r="829" spans="2:52">
      <c r="B829">
        <v>695</v>
      </c>
      <c r="C829" s="1">
        <v>44074</v>
      </c>
      <c r="D829">
        <v>6.8887</v>
      </c>
      <c r="E829">
        <v>6.8940999999999999</v>
      </c>
      <c r="F829">
        <v>256.08999999999997</v>
      </c>
      <c r="G829">
        <v>186.13</v>
      </c>
      <c r="H829"/>
      <c r="I829">
        <v>65.03</v>
      </c>
      <c r="J829"/>
      <c r="K829"/>
      <c r="L829"/>
      <c r="M829">
        <v>93</v>
      </c>
      <c r="N829"/>
      <c r="O829"/>
      <c r="P829"/>
      <c r="Q829"/>
      <c r="R829">
        <v>6582.8</v>
      </c>
      <c r="S829">
        <v>1020</v>
      </c>
      <c r="T829">
        <v>2092.29</v>
      </c>
      <c r="U829"/>
      <c r="V829"/>
      <c r="W829">
        <v>26.41</v>
      </c>
      <c r="X829">
        <v>3.024E-2</v>
      </c>
      <c r="Y829">
        <v>2.5010000000000001E-2</v>
      </c>
      <c r="Z829">
        <v>2.52E-2</v>
      </c>
      <c r="AA829">
        <v>2.896E-2</v>
      </c>
      <c r="AB829">
        <v>2.947E-2</v>
      </c>
      <c r="AC829">
        <v>2.9479999999999999E-2</v>
      </c>
      <c r="AD829">
        <v>2.4979999999999999E-2</v>
      </c>
      <c r="AE829">
        <v>2.231E-2</v>
      </c>
      <c r="AF829">
        <v>3.415E-2</v>
      </c>
      <c r="AG829">
        <v>2.554E-2</v>
      </c>
      <c r="AH829">
        <v>2.733E-2</v>
      </c>
      <c r="AI829"/>
      <c r="AJ829"/>
      <c r="AK829"/>
      <c r="AL829">
        <v>2.6009999999999998E-2</v>
      </c>
      <c r="AM829">
        <v>2.691E-2</v>
      </c>
      <c r="AN829">
        <v>2.8410000000000001E-2</v>
      </c>
      <c r="AO829"/>
      <c r="AP829">
        <v>7.0499999999999998E-3</v>
      </c>
      <c r="AQ829">
        <v>1.31E-3</v>
      </c>
      <c r="AR829">
        <v>1.4749999999999999E-2</v>
      </c>
      <c r="AS829">
        <v>9.3999999999999997E-4</v>
      </c>
      <c r="AT829">
        <v>1.49E-3</v>
      </c>
      <c r="AU829">
        <v>2.6700000000000001E-3</v>
      </c>
      <c r="AV829">
        <v>4.8900000000000002E-3</v>
      </c>
      <c r="AW829">
        <v>274.7</v>
      </c>
      <c r="AX829">
        <v>-152.09024390243908</v>
      </c>
      <c r="AY829" t="s">
        <v>631</v>
      </c>
      <c r="AZ829" s="45">
        <v>45217.93125671296</v>
      </c>
    </row>
    <row r="830" spans="2:52">
      <c r="B830">
        <v>694</v>
      </c>
      <c r="C830" s="1">
        <v>44071</v>
      </c>
      <c r="D830">
        <v>6.8807</v>
      </c>
      <c r="E830">
        <v>6.8860000000000001</v>
      </c>
      <c r="F830">
        <v>255.65</v>
      </c>
      <c r="G830">
        <v>185.81</v>
      </c>
      <c r="H830"/>
      <c r="I830">
        <v>65.03</v>
      </c>
      <c r="J830"/>
      <c r="K830"/>
      <c r="L830"/>
      <c r="M830">
        <v>93.01</v>
      </c>
      <c r="N830"/>
      <c r="O830"/>
      <c r="P830"/>
      <c r="Q830"/>
      <c r="R830">
        <v>6582.8</v>
      </c>
      <c r="S830">
        <v>1020</v>
      </c>
      <c r="T830">
        <v>2092.29</v>
      </c>
      <c r="U830"/>
      <c r="V830"/>
      <c r="W830">
        <v>22.96</v>
      </c>
      <c r="X830">
        <v>3.075E-2</v>
      </c>
      <c r="Y830">
        <v>2.5170000000000001E-2</v>
      </c>
      <c r="Z830">
        <v>2.52E-2</v>
      </c>
      <c r="AA830">
        <v>2.9159999999999998E-2</v>
      </c>
      <c r="AB830">
        <v>2.9760000000000002E-2</v>
      </c>
      <c r="AC830">
        <v>2.9479999999999999E-2</v>
      </c>
      <c r="AD830">
        <v>2.4979999999999999E-2</v>
      </c>
      <c r="AE830">
        <v>2.231E-2</v>
      </c>
      <c r="AF830">
        <v>3.415E-2</v>
      </c>
      <c r="AG830">
        <v>2.554E-2</v>
      </c>
      <c r="AH830">
        <v>2.6179999999999998E-2</v>
      </c>
      <c r="AI830"/>
      <c r="AJ830"/>
      <c r="AK830"/>
      <c r="AL830">
        <v>2.6270000000000002E-2</v>
      </c>
      <c r="AM830">
        <v>2.7279999999999999E-2</v>
      </c>
      <c r="AN830">
        <v>2.8670000000000001E-2</v>
      </c>
      <c r="AO830"/>
      <c r="AP830">
        <v>7.2100000000000003E-3</v>
      </c>
      <c r="AQ830">
        <v>1.2700000000000001E-3</v>
      </c>
      <c r="AR830">
        <v>1.5010000000000001E-2</v>
      </c>
      <c r="AS830">
        <v>9.6000000000000002E-4</v>
      </c>
      <c r="AT830">
        <v>1.4400000000000001E-3</v>
      </c>
      <c r="AU830">
        <v>2.6900000000000001E-3</v>
      </c>
      <c r="AV830">
        <v>4.96E-3</v>
      </c>
      <c r="AW830">
        <v>277.2</v>
      </c>
      <c r="AX830">
        <v>-152.09024390243908</v>
      </c>
      <c r="AY830" t="s">
        <v>631</v>
      </c>
      <c r="AZ830" s="45">
        <v>45217.93125671296</v>
      </c>
    </row>
    <row r="831" spans="2:52">
      <c r="B831">
        <v>693</v>
      </c>
      <c r="C831" s="1">
        <v>44070</v>
      </c>
      <c r="D831">
        <v>6.9042000000000003</v>
      </c>
      <c r="E831">
        <v>6.9127999999999998</v>
      </c>
      <c r="F831">
        <v>255.14</v>
      </c>
      <c r="G831">
        <v>185.71</v>
      </c>
      <c r="H831"/>
      <c r="I831">
        <v>65.03</v>
      </c>
      <c r="J831"/>
      <c r="K831"/>
      <c r="L831"/>
      <c r="M831">
        <v>93.02</v>
      </c>
      <c r="N831"/>
      <c r="O831"/>
      <c r="P831"/>
      <c r="Q831"/>
      <c r="R831">
        <v>6582.8</v>
      </c>
      <c r="S831">
        <v>1020</v>
      </c>
      <c r="T831">
        <v>2092.29</v>
      </c>
      <c r="U831"/>
      <c r="V831"/>
      <c r="W831">
        <v>24.47</v>
      </c>
      <c r="X831">
        <v>3.0630000000000001E-2</v>
      </c>
      <c r="Y831">
        <v>2.5020000000000001E-2</v>
      </c>
      <c r="Z831">
        <v>2.52E-2</v>
      </c>
      <c r="AA831">
        <v>2.895E-2</v>
      </c>
      <c r="AB831">
        <v>2.9780000000000001E-2</v>
      </c>
      <c r="AC831">
        <v>2.9479999999999999E-2</v>
      </c>
      <c r="AD831">
        <v>2.4670000000000001E-2</v>
      </c>
      <c r="AE831">
        <v>2.231E-2</v>
      </c>
      <c r="AF831">
        <v>3.415E-2</v>
      </c>
      <c r="AG831">
        <v>2.554E-2</v>
      </c>
      <c r="AH831">
        <v>2.5489999999999999E-2</v>
      </c>
      <c r="AI831"/>
      <c r="AJ831"/>
      <c r="AK831"/>
      <c r="AL831">
        <v>2.596E-2</v>
      </c>
      <c r="AM831">
        <v>2.6950000000000002E-2</v>
      </c>
      <c r="AN831">
        <v>2.835E-2</v>
      </c>
      <c r="AO831"/>
      <c r="AP831">
        <v>7.5199999999999998E-3</v>
      </c>
      <c r="AQ831">
        <v>1.58E-3</v>
      </c>
      <c r="AR831">
        <v>1.5100000000000001E-2</v>
      </c>
      <c r="AS831">
        <v>9.3999999999999997E-4</v>
      </c>
      <c r="AT831">
        <v>1.91E-3</v>
      </c>
      <c r="AU831">
        <v>3.13E-3</v>
      </c>
      <c r="AV831">
        <v>5.2700000000000004E-3</v>
      </c>
      <c r="AW831">
        <v>270.40000000000003</v>
      </c>
      <c r="AX831">
        <v>-152.09024390243908</v>
      </c>
      <c r="AY831" t="s">
        <v>631</v>
      </c>
      <c r="AZ831" s="45">
        <v>45217.93125671296</v>
      </c>
    </row>
    <row r="832" spans="2:52">
      <c r="B832">
        <v>692</v>
      </c>
      <c r="C832" s="1">
        <v>44069</v>
      </c>
      <c r="D832">
        <v>6.9122000000000003</v>
      </c>
      <c r="E832">
        <v>6.9196</v>
      </c>
      <c r="F832">
        <v>254.83</v>
      </c>
      <c r="G832">
        <v>186.1</v>
      </c>
      <c r="H832"/>
      <c r="I832">
        <v>65.03</v>
      </c>
      <c r="J832"/>
      <c r="K832"/>
      <c r="L832"/>
      <c r="M832">
        <v>93.3</v>
      </c>
      <c r="N832"/>
      <c r="O832"/>
      <c r="P832"/>
      <c r="Q832"/>
      <c r="R832">
        <v>6582.8</v>
      </c>
      <c r="S832">
        <v>1020</v>
      </c>
      <c r="T832">
        <v>2092.29</v>
      </c>
      <c r="U832"/>
      <c r="V832"/>
      <c r="W832">
        <v>23.27</v>
      </c>
      <c r="X832">
        <v>3.0509999999999999E-2</v>
      </c>
      <c r="Y832">
        <v>2.4920000000000001E-2</v>
      </c>
      <c r="Z832">
        <v>2.52E-2</v>
      </c>
      <c r="AA832">
        <v>2.878E-2</v>
      </c>
      <c r="AB832">
        <v>2.9489999999999999E-2</v>
      </c>
      <c r="AC832">
        <v>2.9479999999999999E-2</v>
      </c>
      <c r="AD832">
        <v>2.4819999999999998E-2</v>
      </c>
      <c r="AE832">
        <v>2.231E-2</v>
      </c>
      <c r="AF832">
        <v>3.415E-2</v>
      </c>
      <c r="AG832">
        <v>2.554E-2</v>
      </c>
      <c r="AH832">
        <v>2.63E-2</v>
      </c>
      <c r="AI832"/>
      <c r="AJ832"/>
      <c r="AK832"/>
      <c r="AL832">
        <v>2.5819999999999999E-2</v>
      </c>
      <c r="AM832">
        <v>2.665E-2</v>
      </c>
      <c r="AN832">
        <v>2.8170000000000001E-2</v>
      </c>
      <c r="AO832"/>
      <c r="AP832">
        <v>6.8799999999999998E-3</v>
      </c>
      <c r="AQ832">
        <v>1.5E-3</v>
      </c>
      <c r="AR832">
        <v>1.414E-2</v>
      </c>
      <c r="AS832">
        <v>9.1E-4</v>
      </c>
      <c r="AT832">
        <v>1.75E-3</v>
      </c>
      <c r="AU832">
        <v>2.8500000000000001E-3</v>
      </c>
      <c r="AV832">
        <v>4.8300000000000001E-3</v>
      </c>
      <c r="AW832">
        <v>270.3</v>
      </c>
      <c r="AX832">
        <v>-152.09024390243908</v>
      </c>
      <c r="AY832" t="s">
        <v>631</v>
      </c>
      <c r="AZ832" s="45">
        <v>45217.93125671296</v>
      </c>
    </row>
    <row r="833" spans="2:52">
      <c r="B833">
        <v>691</v>
      </c>
      <c r="C833" s="1">
        <v>44068</v>
      </c>
      <c r="D833">
        <v>6.9207999999999998</v>
      </c>
      <c r="E833">
        <v>6.9194000000000004</v>
      </c>
      <c r="F833">
        <v>254.58</v>
      </c>
      <c r="G833">
        <v>186.07</v>
      </c>
      <c r="H833"/>
      <c r="I833">
        <v>65.03</v>
      </c>
      <c r="J833"/>
      <c r="K833"/>
      <c r="L833"/>
      <c r="M833">
        <v>93.25</v>
      </c>
      <c r="N833"/>
      <c r="O833"/>
      <c r="P833"/>
      <c r="Q833"/>
      <c r="R833">
        <v>6582.8</v>
      </c>
      <c r="S833">
        <v>1020</v>
      </c>
      <c r="T833">
        <v>2092.29</v>
      </c>
      <c r="U833"/>
      <c r="V833"/>
      <c r="W833">
        <v>22.03</v>
      </c>
      <c r="X833">
        <v>3.0519999999999999E-2</v>
      </c>
      <c r="Y833">
        <v>2.469E-2</v>
      </c>
      <c r="Z833">
        <v>2.52E-2</v>
      </c>
      <c r="AA833">
        <v>2.8479999999999998E-2</v>
      </c>
      <c r="AB833">
        <v>2.9329999999999998E-2</v>
      </c>
      <c r="AC833">
        <v>2.9479999999999999E-2</v>
      </c>
      <c r="AD833">
        <v>2.478E-2</v>
      </c>
      <c r="AE833">
        <v>2.231E-2</v>
      </c>
      <c r="AF833">
        <v>3.415E-2</v>
      </c>
      <c r="AG833">
        <v>2.554E-2</v>
      </c>
      <c r="AH833">
        <v>2.6630000000000001E-2</v>
      </c>
      <c r="AI833"/>
      <c r="AJ833"/>
      <c r="AK833"/>
      <c r="AL833">
        <v>2.5819999999999999E-2</v>
      </c>
      <c r="AM833">
        <v>2.6769999999999999E-2</v>
      </c>
      <c r="AN833">
        <v>2.819E-2</v>
      </c>
      <c r="AO833"/>
      <c r="AP833">
        <v>6.8300000000000001E-3</v>
      </c>
      <c r="AQ833">
        <v>1.49E-3</v>
      </c>
      <c r="AR833">
        <v>1.393E-2</v>
      </c>
      <c r="AS833">
        <v>8.8999999999999995E-4</v>
      </c>
      <c r="AT833">
        <v>1.7799999999999999E-3</v>
      </c>
      <c r="AU833">
        <v>2.9299999999999999E-3</v>
      </c>
      <c r="AV833">
        <v>4.8300000000000001E-3</v>
      </c>
      <c r="AW833">
        <v>267</v>
      </c>
      <c r="AX833">
        <v>-152.09024390243908</v>
      </c>
      <c r="AY833" t="s">
        <v>631</v>
      </c>
      <c r="AZ833" s="45">
        <v>45217.93125671296</v>
      </c>
    </row>
    <row r="834" spans="2:52">
      <c r="B834">
        <v>690</v>
      </c>
      <c r="C834" s="1">
        <v>44067</v>
      </c>
      <c r="D834">
        <v>6.9070999999999998</v>
      </c>
      <c r="E834">
        <v>6.9157999999999999</v>
      </c>
      <c r="F834">
        <v>254.08</v>
      </c>
      <c r="G834">
        <v>186.2</v>
      </c>
      <c r="H834"/>
      <c r="I834">
        <v>65.03</v>
      </c>
      <c r="J834"/>
      <c r="K834"/>
      <c r="L834"/>
      <c r="M834">
        <v>92.79</v>
      </c>
      <c r="N834"/>
      <c r="O834"/>
      <c r="P834"/>
      <c r="Q834"/>
      <c r="R834">
        <v>6582.8</v>
      </c>
      <c r="S834">
        <v>1020</v>
      </c>
      <c r="T834">
        <v>2092.29</v>
      </c>
      <c r="U834"/>
      <c r="V834"/>
      <c r="W834">
        <v>22.37</v>
      </c>
      <c r="X834">
        <v>0.03</v>
      </c>
      <c r="Y834">
        <v>2.4459999999999999E-2</v>
      </c>
      <c r="Z834">
        <v>2.52E-2</v>
      </c>
      <c r="AA834">
        <v>2.7830000000000001E-2</v>
      </c>
      <c r="AB834">
        <v>2.886E-2</v>
      </c>
      <c r="AC834">
        <v>2.9489999999999999E-2</v>
      </c>
      <c r="AD834">
        <v>2.4590000000000001E-2</v>
      </c>
      <c r="AE834">
        <v>2.231E-2</v>
      </c>
      <c r="AF834">
        <v>3.415E-2</v>
      </c>
      <c r="AG834">
        <v>2.554E-2</v>
      </c>
      <c r="AH834">
        <v>2.5530000000000001E-2</v>
      </c>
      <c r="AI834"/>
      <c r="AJ834"/>
      <c r="AK834"/>
      <c r="AL834">
        <v>2.5350000000000001E-2</v>
      </c>
      <c r="AM834">
        <v>2.6179999999999998E-2</v>
      </c>
      <c r="AN834">
        <v>2.7629999999999998E-2</v>
      </c>
      <c r="AO834"/>
      <c r="AP834">
        <v>6.5399999999999998E-3</v>
      </c>
      <c r="AQ834">
        <v>1.5100000000000001E-3</v>
      </c>
      <c r="AR834">
        <v>1.3559999999999999E-2</v>
      </c>
      <c r="AS834">
        <v>8.5999999999999998E-4</v>
      </c>
      <c r="AT834">
        <v>1.75E-3</v>
      </c>
      <c r="AU834">
        <v>2.82E-3</v>
      </c>
      <c r="AV834">
        <v>4.62E-3</v>
      </c>
      <c r="AW834">
        <v>260.8</v>
      </c>
      <c r="AX834">
        <v>-152.09024390243908</v>
      </c>
      <c r="AY834" t="s">
        <v>631</v>
      </c>
      <c r="AZ834" s="45">
        <v>45217.93125671296</v>
      </c>
    </row>
    <row r="835" spans="2:52">
      <c r="B835">
        <v>689</v>
      </c>
      <c r="C835" s="1">
        <v>44064</v>
      </c>
      <c r="D835">
        <v>6.9219999999999997</v>
      </c>
      <c r="E835">
        <v>6.9207000000000001</v>
      </c>
      <c r="F835">
        <v>253.86</v>
      </c>
      <c r="G835">
        <v>186.12</v>
      </c>
      <c r="H835"/>
      <c r="I835">
        <v>65.03</v>
      </c>
      <c r="J835"/>
      <c r="K835"/>
      <c r="L835"/>
      <c r="M835">
        <v>92.89</v>
      </c>
      <c r="N835"/>
      <c r="O835"/>
      <c r="P835"/>
      <c r="Q835"/>
      <c r="R835">
        <v>6582.8</v>
      </c>
      <c r="S835">
        <v>1020</v>
      </c>
      <c r="T835">
        <v>2092.29</v>
      </c>
      <c r="U835"/>
      <c r="V835"/>
      <c r="W835">
        <v>22.54</v>
      </c>
      <c r="X835">
        <v>2.9899999999999999E-2</v>
      </c>
      <c r="Y835">
        <v>2.435E-2</v>
      </c>
      <c r="Z835">
        <v>2.52E-2</v>
      </c>
      <c r="AA835">
        <v>2.7539999999999999E-2</v>
      </c>
      <c r="AB835">
        <v>2.8740000000000002E-2</v>
      </c>
      <c r="AC835">
        <v>2.9489999999999999E-2</v>
      </c>
      <c r="AD835">
        <v>2.4750000000000001E-2</v>
      </c>
      <c r="AE835">
        <v>2.231E-2</v>
      </c>
      <c r="AF835">
        <v>3.415E-2</v>
      </c>
      <c r="AG835">
        <v>2.554E-2</v>
      </c>
      <c r="AH835">
        <v>2.717E-2</v>
      </c>
      <c r="AI835"/>
      <c r="AJ835"/>
      <c r="AK835"/>
      <c r="AL835">
        <v>2.5499999999999998E-2</v>
      </c>
      <c r="AM835">
        <v>2.6249999999999999E-2</v>
      </c>
      <c r="AN835">
        <v>2.767E-2</v>
      </c>
      <c r="AO835"/>
      <c r="AP835">
        <v>6.28E-3</v>
      </c>
      <c r="AQ835">
        <v>1.4300000000000001E-3</v>
      </c>
      <c r="AR835">
        <v>1.341E-2</v>
      </c>
      <c r="AS835">
        <v>8.8999999999999995E-4</v>
      </c>
      <c r="AT835">
        <v>1.6199999999999999E-3</v>
      </c>
      <c r="AU835">
        <v>2.64E-3</v>
      </c>
      <c r="AV835">
        <v>4.4099999999999999E-3</v>
      </c>
      <c r="AW835">
        <v>259.2</v>
      </c>
      <c r="AX835">
        <v>-152.09024390243908</v>
      </c>
      <c r="AY835" t="s">
        <v>631</v>
      </c>
      <c r="AZ835" s="45">
        <v>45217.93125671296</v>
      </c>
    </row>
    <row r="836" spans="2:52">
      <c r="B836">
        <v>688</v>
      </c>
      <c r="C836" s="1">
        <v>44063</v>
      </c>
      <c r="D836">
        <v>6.9059999999999997</v>
      </c>
      <c r="E836">
        <v>6.9218000000000002</v>
      </c>
      <c r="F836">
        <v>253.81</v>
      </c>
      <c r="G836">
        <v>186.05</v>
      </c>
      <c r="H836"/>
      <c r="I836">
        <v>65.03</v>
      </c>
      <c r="J836"/>
      <c r="K836"/>
      <c r="L836"/>
      <c r="M836">
        <v>92.27</v>
      </c>
      <c r="N836"/>
      <c r="O836"/>
      <c r="P836"/>
      <c r="Q836"/>
      <c r="R836">
        <v>6582.8</v>
      </c>
      <c r="S836">
        <v>1020</v>
      </c>
      <c r="T836">
        <v>2092.29</v>
      </c>
      <c r="U836"/>
      <c r="V836"/>
      <c r="W836">
        <v>22.72</v>
      </c>
      <c r="X836">
        <v>2.9989999999999999E-2</v>
      </c>
      <c r="Y836">
        <v>2.4320000000000001E-2</v>
      </c>
      <c r="Z836">
        <v>2.52E-2</v>
      </c>
      <c r="AA836">
        <v>2.7539999999999999E-2</v>
      </c>
      <c r="AB836">
        <v>2.879E-2</v>
      </c>
      <c r="AC836">
        <v>2.9319999999999999E-2</v>
      </c>
      <c r="AD836">
        <v>2.4629999999999999E-2</v>
      </c>
      <c r="AE836">
        <v>2.231E-2</v>
      </c>
      <c r="AF836">
        <v>3.415E-2</v>
      </c>
      <c r="AG836">
        <v>2.554E-2</v>
      </c>
      <c r="AH836">
        <v>2.759E-2</v>
      </c>
      <c r="AI836"/>
      <c r="AJ836"/>
      <c r="AK836"/>
      <c r="AL836">
        <v>2.547E-2</v>
      </c>
      <c r="AM836">
        <v>2.6290000000000001E-2</v>
      </c>
      <c r="AN836">
        <v>2.7689999999999999E-2</v>
      </c>
      <c r="AO836"/>
      <c r="AP836">
        <v>6.5100000000000002E-3</v>
      </c>
      <c r="AQ836">
        <v>1.41E-3</v>
      </c>
      <c r="AR836">
        <v>1.383E-2</v>
      </c>
      <c r="AS836">
        <v>8.8999999999999995E-4</v>
      </c>
      <c r="AT836">
        <v>1.64E-3</v>
      </c>
      <c r="AU836">
        <v>2.7200000000000002E-3</v>
      </c>
      <c r="AV836">
        <v>4.5700000000000003E-3</v>
      </c>
      <c r="AW836">
        <v>259</v>
      </c>
      <c r="AX836">
        <v>-152.09024390243908</v>
      </c>
      <c r="AY836" t="s">
        <v>631</v>
      </c>
      <c r="AZ836" s="45">
        <v>45217.93125671296</v>
      </c>
    </row>
    <row r="837" spans="2:52">
      <c r="B837">
        <v>687</v>
      </c>
      <c r="C837" s="1">
        <v>44062</v>
      </c>
      <c r="D837">
        <v>6.9324000000000003</v>
      </c>
      <c r="E837">
        <v>6.9329000000000001</v>
      </c>
      <c r="F837">
        <v>254.08</v>
      </c>
      <c r="G837">
        <v>185.85</v>
      </c>
      <c r="H837"/>
      <c r="I837">
        <v>63.97</v>
      </c>
      <c r="J837"/>
      <c r="K837"/>
      <c r="L837"/>
      <c r="M837">
        <v>92.85</v>
      </c>
      <c r="N837"/>
      <c r="O837"/>
      <c r="P837"/>
      <c r="Q837"/>
      <c r="R837">
        <v>6582.8</v>
      </c>
      <c r="S837">
        <v>1020</v>
      </c>
      <c r="T837">
        <v>2092.29</v>
      </c>
      <c r="U837"/>
      <c r="V837"/>
      <c r="W837">
        <v>22.54</v>
      </c>
      <c r="X837">
        <v>2.998E-2</v>
      </c>
      <c r="Y837">
        <v>2.4240000000000001E-2</v>
      </c>
      <c r="Z837">
        <v>2.52E-2</v>
      </c>
      <c r="AA837">
        <v>2.7390000000000001E-2</v>
      </c>
      <c r="AB837">
        <v>2.8590000000000001E-2</v>
      </c>
      <c r="AC837">
        <v>2.9170000000000001E-2</v>
      </c>
      <c r="AD837">
        <v>2.444E-2</v>
      </c>
      <c r="AE837">
        <v>2.231E-2</v>
      </c>
      <c r="AF837">
        <v>3.415E-2</v>
      </c>
      <c r="AG837">
        <v>2.554E-2</v>
      </c>
      <c r="AH837">
        <v>2.7789999999999999E-2</v>
      </c>
      <c r="AI837"/>
      <c r="AJ837"/>
      <c r="AK837"/>
      <c r="AL837">
        <v>2.512E-2</v>
      </c>
      <c r="AM837">
        <v>2.5899999999999999E-2</v>
      </c>
      <c r="AN837">
        <v>2.7349999999999999E-2</v>
      </c>
      <c r="AO837"/>
      <c r="AP837">
        <v>6.7999999999999996E-3</v>
      </c>
      <c r="AQ837">
        <v>1.39E-3</v>
      </c>
      <c r="AR837">
        <v>1.4239999999999999E-2</v>
      </c>
      <c r="AS837">
        <v>9.3999999999999997E-4</v>
      </c>
      <c r="AT837">
        <v>1.67E-3</v>
      </c>
      <c r="AU837">
        <v>2.8300000000000001E-3</v>
      </c>
      <c r="AV837">
        <v>4.7800000000000004E-3</v>
      </c>
      <c r="AW837">
        <v>257.2</v>
      </c>
      <c r="AX837">
        <v>-152.09024390243908</v>
      </c>
      <c r="AY837" t="s">
        <v>631</v>
      </c>
      <c r="AZ837" s="45">
        <v>45217.93125671296</v>
      </c>
    </row>
    <row r="838" spans="2:52">
      <c r="B838">
        <v>686</v>
      </c>
      <c r="C838" s="1">
        <v>44061</v>
      </c>
      <c r="D838">
        <v>6.9443999999999999</v>
      </c>
      <c r="E838">
        <v>6.9503000000000004</v>
      </c>
      <c r="F838">
        <v>254.17</v>
      </c>
      <c r="G838">
        <v>185.88</v>
      </c>
      <c r="H838"/>
      <c r="I838">
        <v>64.84</v>
      </c>
      <c r="J838"/>
      <c r="K838"/>
      <c r="L838"/>
      <c r="M838">
        <v>93.1</v>
      </c>
      <c r="N838"/>
      <c r="O838"/>
      <c r="P838"/>
      <c r="Q838"/>
      <c r="R838">
        <v>6582.8</v>
      </c>
      <c r="S838">
        <v>1020</v>
      </c>
      <c r="T838">
        <v>2092.29</v>
      </c>
      <c r="U838"/>
      <c r="V838"/>
      <c r="W838">
        <v>21.51</v>
      </c>
      <c r="X838">
        <v>2.98E-2</v>
      </c>
      <c r="Y838">
        <v>2.2550000000000001E-2</v>
      </c>
      <c r="Z838">
        <v>2.52E-2</v>
      </c>
      <c r="AA838">
        <v>2.7019999999999999E-2</v>
      </c>
      <c r="AB838">
        <v>2.819E-2</v>
      </c>
      <c r="AC838">
        <v>2.9170000000000001E-2</v>
      </c>
      <c r="AD838">
        <v>2.418E-2</v>
      </c>
      <c r="AE838">
        <v>2.231E-2</v>
      </c>
      <c r="AF838">
        <v>3.415E-2</v>
      </c>
      <c r="AG838">
        <v>2.5409999999999999E-2</v>
      </c>
      <c r="AH838">
        <v>2.8240000000000001E-2</v>
      </c>
      <c r="AI838"/>
      <c r="AJ838"/>
      <c r="AK838"/>
      <c r="AL838">
        <v>2.4920000000000001E-2</v>
      </c>
      <c r="AM838">
        <v>2.5700000000000001E-2</v>
      </c>
      <c r="AN838">
        <v>2.7040000000000002E-2</v>
      </c>
      <c r="AO838"/>
      <c r="AP838">
        <v>6.6899999999999998E-3</v>
      </c>
      <c r="AQ838">
        <v>1.4300000000000001E-3</v>
      </c>
      <c r="AR838">
        <v>1.396E-2</v>
      </c>
      <c r="AS838">
        <v>9.1E-4</v>
      </c>
      <c r="AT838">
        <v>1.67E-3</v>
      </c>
      <c r="AU838">
        <v>2.7699999999999999E-3</v>
      </c>
      <c r="AV838">
        <v>4.7099999999999998E-3</v>
      </c>
      <c r="AW838">
        <v>253.49999999999997</v>
      </c>
      <c r="AX838">
        <v>-152.09024390243908</v>
      </c>
      <c r="AY838" t="s">
        <v>631</v>
      </c>
      <c r="AZ838" s="45">
        <v>45217.93125671296</v>
      </c>
    </row>
    <row r="839" spans="2:52">
      <c r="B839">
        <v>685</v>
      </c>
      <c r="C839" s="1">
        <v>44060</v>
      </c>
      <c r="D839">
        <v>6.9480000000000004</v>
      </c>
      <c r="E839">
        <v>6.9451000000000001</v>
      </c>
      <c r="F839">
        <v>254.2</v>
      </c>
      <c r="G839">
        <v>185.79</v>
      </c>
      <c r="H839"/>
      <c r="I839">
        <v>65.59</v>
      </c>
      <c r="J839"/>
      <c r="K839"/>
      <c r="L839"/>
      <c r="M839">
        <v>93.33</v>
      </c>
      <c r="N839"/>
      <c r="O839"/>
      <c r="P839"/>
      <c r="Q839"/>
      <c r="R839">
        <v>6582.8</v>
      </c>
      <c r="S839">
        <v>1020</v>
      </c>
      <c r="T839">
        <v>2092.29</v>
      </c>
      <c r="U839"/>
      <c r="V839"/>
      <c r="W839">
        <v>21.35</v>
      </c>
      <c r="X839">
        <v>2.9530000000000001E-2</v>
      </c>
      <c r="Y839">
        <v>2.2550000000000001E-2</v>
      </c>
      <c r="Z839">
        <v>2.52E-2</v>
      </c>
      <c r="AA839">
        <v>2.6939999999999999E-2</v>
      </c>
      <c r="AB839">
        <v>2.793E-2</v>
      </c>
      <c r="AC839">
        <v>2.9170000000000001E-2</v>
      </c>
      <c r="AD839">
        <v>2.4230000000000002E-2</v>
      </c>
      <c r="AE839">
        <v>2.231E-2</v>
      </c>
      <c r="AF839">
        <v>3.415E-2</v>
      </c>
      <c r="AG839">
        <v>2.5409999999999999E-2</v>
      </c>
      <c r="AH839">
        <v>2.8500000000000001E-2</v>
      </c>
      <c r="AI839"/>
      <c r="AJ839"/>
      <c r="AK839"/>
      <c r="AL839">
        <v>2.4760000000000001E-2</v>
      </c>
      <c r="AM839">
        <v>2.5590000000000002E-2</v>
      </c>
      <c r="AN839">
        <v>2.6880000000000001E-2</v>
      </c>
      <c r="AO839"/>
      <c r="AP839">
        <v>6.8799999999999998E-3</v>
      </c>
      <c r="AQ839">
        <v>1.5100000000000001E-3</v>
      </c>
      <c r="AR839">
        <v>1.434E-2</v>
      </c>
      <c r="AS839">
        <v>8.5999999999999998E-4</v>
      </c>
      <c r="AT839">
        <v>1.8E-3</v>
      </c>
      <c r="AU839">
        <v>2.8800000000000002E-3</v>
      </c>
      <c r="AV839">
        <v>4.8300000000000001E-3</v>
      </c>
      <c r="AW839">
        <v>251.4</v>
      </c>
      <c r="AX839">
        <v>-152.09024390243908</v>
      </c>
      <c r="AY839" t="s">
        <v>631</v>
      </c>
      <c r="AZ839" s="45">
        <v>45217.93125671296</v>
      </c>
    </row>
    <row r="840" spans="2:52">
      <c r="B840">
        <v>684</v>
      </c>
      <c r="C840" s="1">
        <v>44057</v>
      </c>
      <c r="D840">
        <v>6.9333</v>
      </c>
      <c r="E840">
        <v>6.9371999999999998</v>
      </c>
      <c r="F840">
        <v>254.13</v>
      </c>
      <c r="G840">
        <v>185.63</v>
      </c>
      <c r="H840"/>
      <c r="I840">
        <v>65.59</v>
      </c>
      <c r="J840"/>
      <c r="K840"/>
      <c r="L840"/>
      <c r="M840">
        <v>93.44</v>
      </c>
      <c r="N840"/>
      <c r="O840"/>
      <c r="P840"/>
      <c r="Q840"/>
      <c r="R840">
        <v>6582.8</v>
      </c>
      <c r="S840">
        <v>1020</v>
      </c>
      <c r="T840">
        <v>2092.29</v>
      </c>
      <c r="U840"/>
      <c r="V840"/>
      <c r="W840">
        <v>22.05</v>
      </c>
      <c r="X840">
        <v>2.9440000000000001E-2</v>
      </c>
      <c r="Y840">
        <v>2.2550000000000001E-2</v>
      </c>
      <c r="Z840">
        <v>2.52E-2</v>
      </c>
      <c r="AA840">
        <v>2.691E-2</v>
      </c>
      <c r="AB840">
        <v>2.8049999999999999E-2</v>
      </c>
      <c r="AC840">
        <v>2.9170000000000001E-2</v>
      </c>
      <c r="AD840">
        <v>2.4199999999999999E-2</v>
      </c>
      <c r="AE840">
        <v>2.231E-2</v>
      </c>
      <c r="AF840">
        <v>3.415E-2</v>
      </c>
      <c r="AG840">
        <v>2.5409999999999999E-2</v>
      </c>
      <c r="AH840">
        <v>2.862E-2</v>
      </c>
      <c r="AI840"/>
      <c r="AJ840"/>
      <c r="AK840"/>
      <c r="AL840">
        <v>2.4830000000000001E-2</v>
      </c>
      <c r="AM840">
        <v>2.58E-2</v>
      </c>
      <c r="AN840">
        <v>2.7060000000000001E-2</v>
      </c>
      <c r="AO840"/>
      <c r="AP840">
        <v>7.0899999999999999E-3</v>
      </c>
      <c r="AQ840">
        <v>1.4499999999999999E-3</v>
      </c>
      <c r="AR840">
        <v>1.447E-2</v>
      </c>
      <c r="AS840">
        <v>8.8999999999999995E-4</v>
      </c>
      <c r="AT840">
        <v>1.8E-3</v>
      </c>
      <c r="AU840">
        <v>2.9499999999999999E-3</v>
      </c>
      <c r="AV840">
        <v>4.9899999999999996E-3</v>
      </c>
      <c r="AW840">
        <v>251.1</v>
      </c>
      <c r="AX840">
        <v>-152.09024390243908</v>
      </c>
      <c r="AY840" t="s">
        <v>631</v>
      </c>
      <c r="AZ840" s="45">
        <v>45217.93125671296</v>
      </c>
    </row>
    <row r="841" spans="2:52">
      <c r="B841">
        <v>683</v>
      </c>
      <c r="C841" s="1">
        <v>44056</v>
      </c>
      <c r="D841">
        <v>6.9414999999999996</v>
      </c>
      <c r="E841">
        <v>6.9462999999999999</v>
      </c>
      <c r="F841">
        <v>253.86</v>
      </c>
      <c r="G841">
        <v>185.59</v>
      </c>
      <c r="H841"/>
      <c r="I841">
        <v>65.59</v>
      </c>
      <c r="J841"/>
      <c r="K841"/>
      <c r="L841"/>
      <c r="M841">
        <v>93.63</v>
      </c>
      <c r="N841"/>
      <c r="O841"/>
      <c r="P841"/>
      <c r="Q841"/>
      <c r="R841">
        <v>6582.8</v>
      </c>
      <c r="S841">
        <v>1020</v>
      </c>
      <c r="T841">
        <v>2092.29</v>
      </c>
      <c r="U841"/>
      <c r="V841"/>
      <c r="W841">
        <v>22.13</v>
      </c>
      <c r="X841">
        <v>2.9590000000000002E-2</v>
      </c>
      <c r="Y841">
        <v>2.2550000000000001E-2</v>
      </c>
      <c r="Z841">
        <v>2.52E-2</v>
      </c>
      <c r="AA841">
        <v>2.6960000000000001E-2</v>
      </c>
      <c r="AB841">
        <v>2.8160000000000001E-2</v>
      </c>
      <c r="AC841">
        <v>2.9170000000000001E-2</v>
      </c>
      <c r="AD841">
        <v>2.4230000000000002E-2</v>
      </c>
      <c r="AE841">
        <v>2.231E-2</v>
      </c>
      <c r="AF841">
        <v>3.415E-2</v>
      </c>
      <c r="AG841">
        <v>2.5409999999999999E-2</v>
      </c>
      <c r="AH841">
        <v>2.9790000000000001E-2</v>
      </c>
      <c r="AI841"/>
      <c r="AJ841"/>
      <c r="AK841"/>
      <c r="AL841">
        <v>2.4969999999999999E-2</v>
      </c>
      <c r="AM841">
        <v>2.58E-2</v>
      </c>
      <c r="AN841">
        <v>2.7220000000000001E-2</v>
      </c>
      <c r="AO841"/>
      <c r="AP841">
        <v>7.2100000000000003E-3</v>
      </c>
      <c r="AQ841">
        <v>1.6299999999999999E-3</v>
      </c>
      <c r="AR841">
        <v>1.4279999999999999E-2</v>
      </c>
      <c r="AS841">
        <v>9.3999999999999997E-4</v>
      </c>
      <c r="AT841">
        <v>2.0100000000000001E-3</v>
      </c>
      <c r="AU841">
        <v>3.2200000000000002E-3</v>
      </c>
      <c r="AV841">
        <v>5.2399999999999999E-3</v>
      </c>
      <c r="AW841">
        <v>249.5</v>
      </c>
      <c r="AX841">
        <v>-152.09024390243908</v>
      </c>
      <c r="AY841" t="s">
        <v>631</v>
      </c>
      <c r="AZ841" s="45">
        <v>45217.93125671296</v>
      </c>
    </row>
    <row r="842" spans="2:52">
      <c r="B842">
        <v>682</v>
      </c>
      <c r="C842" s="1">
        <v>44055</v>
      </c>
      <c r="D842">
        <v>6.9610000000000003</v>
      </c>
      <c r="E842">
        <v>6.9619</v>
      </c>
      <c r="F842">
        <v>254.02</v>
      </c>
      <c r="G842">
        <v>185.88</v>
      </c>
      <c r="H842"/>
      <c r="I842">
        <v>65.59</v>
      </c>
      <c r="J842"/>
      <c r="K842"/>
      <c r="L842"/>
      <c r="M842">
        <v>93.58</v>
      </c>
      <c r="N842"/>
      <c r="O842"/>
      <c r="P842"/>
      <c r="Q842"/>
      <c r="R842">
        <v>6582.8</v>
      </c>
      <c r="S842">
        <v>1020</v>
      </c>
      <c r="T842">
        <v>2092.29</v>
      </c>
      <c r="U842"/>
      <c r="V842"/>
      <c r="W842">
        <v>22.28</v>
      </c>
      <c r="X842">
        <v>2.9770000000000001E-2</v>
      </c>
      <c r="Y842">
        <v>2.2380000000000001E-2</v>
      </c>
      <c r="Z842">
        <v>2.52E-2</v>
      </c>
      <c r="AA842">
        <v>2.717E-2</v>
      </c>
      <c r="AB842">
        <v>2.8400000000000002E-2</v>
      </c>
      <c r="AC842">
        <v>2.9170000000000001E-2</v>
      </c>
      <c r="AD842">
        <v>2.4080000000000001E-2</v>
      </c>
      <c r="AE842">
        <v>2.231E-2</v>
      </c>
      <c r="AF842">
        <v>3.415E-2</v>
      </c>
      <c r="AG842">
        <v>2.5409999999999999E-2</v>
      </c>
      <c r="AH842">
        <v>3.0779999999999998E-2</v>
      </c>
      <c r="AI842"/>
      <c r="AJ842"/>
      <c r="AK842"/>
      <c r="AL842">
        <v>2.4979999999999999E-2</v>
      </c>
      <c r="AM842">
        <v>2.5839999999999998E-2</v>
      </c>
      <c r="AN842">
        <v>2.7140000000000001E-2</v>
      </c>
      <c r="AO842"/>
      <c r="AP842">
        <v>6.7499999999999999E-3</v>
      </c>
      <c r="AQ842">
        <v>1.6100000000000001E-3</v>
      </c>
      <c r="AR842">
        <v>1.374E-2</v>
      </c>
      <c r="AS842">
        <v>9.3999999999999997E-4</v>
      </c>
      <c r="AT842">
        <v>1.9E-3</v>
      </c>
      <c r="AU842">
        <v>3.0400000000000002E-3</v>
      </c>
      <c r="AV842">
        <v>5.0099999999999997E-3</v>
      </c>
      <c r="AW842">
        <v>252.70000000000002</v>
      </c>
      <c r="AX842">
        <v>-152.09024390243908</v>
      </c>
      <c r="AY842" t="s">
        <v>631</v>
      </c>
      <c r="AZ842" s="45">
        <v>45217.93125671296</v>
      </c>
    </row>
    <row r="843" spans="2:52">
      <c r="B843">
        <v>681</v>
      </c>
      <c r="C843" s="1">
        <v>44054</v>
      </c>
      <c r="D843">
        <v>6.9695</v>
      </c>
      <c r="E843">
        <v>6.968</v>
      </c>
      <c r="F843">
        <v>253.91</v>
      </c>
      <c r="G843">
        <v>185.94</v>
      </c>
      <c r="H843"/>
      <c r="I843">
        <v>72.97</v>
      </c>
      <c r="J843"/>
      <c r="K843"/>
      <c r="L843"/>
      <c r="M843">
        <v>93.44</v>
      </c>
      <c r="N843"/>
      <c r="O843"/>
      <c r="P843"/>
      <c r="Q843"/>
      <c r="R843">
        <v>6582.8</v>
      </c>
      <c r="S843">
        <v>1020</v>
      </c>
      <c r="T843">
        <v>2092.29</v>
      </c>
      <c r="U843"/>
      <c r="V843"/>
      <c r="W843">
        <v>24.03</v>
      </c>
      <c r="X843">
        <v>2.9790000000000001E-2</v>
      </c>
      <c r="Y843">
        <v>2.2179999999999998E-2</v>
      </c>
      <c r="Z843">
        <v>2.52E-2</v>
      </c>
      <c r="AA843">
        <v>2.6780000000000002E-2</v>
      </c>
      <c r="AB843">
        <v>2.809E-2</v>
      </c>
      <c r="AC843">
        <v>2.9170000000000001E-2</v>
      </c>
      <c r="AD843">
        <v>2.4230000000000002E-2</v>
      </c>
      <c r="AE843">
        <v>2.231E-2</v>
      </c>
      <c r="AF843">
        <v>3.415E-2</v>
      </c>
      <c r="AG843">
        <v>2.5409999999999999E-2</v>
      </c>
      <c r="AH843">
        <v>2.9159999999999998E-2</v>
      </c>
      <c r="AI843"/>
      <c r="AJ843"/>
      <c r="AK843"/>
      <c r="AL843">
        <v>2.4670000000000001E-2</v>
      </c>
      <c r="AM843">
        <v>2.554E-2</v>
      </c>
      <c r="AN843">
        <v>2.6950000000000002E-2</v>
      </c>
      <c r="AO843"/>
      <c r="AP843">
        <v>6.4099999999999999E-3</v>
      </c>
      <c r="AQ843">
        <v>1.49E-3</v>
      </c>
      <c r="AR843">
        <v>1.329E-2</v>
      </c>
      <c r="AS843">
        <v>9.8999999999999999E-4</v>
      </c>
      <c r="AT843">
        <v>1.6800000000000001E-3</v>
      </c>
      <c r="AU843">
        <v>2.7499999999999998E-3</v>
      </c>
      <c r="AV843">
        <v>4.7099999999999998E-3</v>
      </c>
      <c r="AW843">
        <v>251</v>
      </c>
      <c r="AX843">
        <v>-152.09024390243908</v>
      </c>
      <c r="AY843" t="s">
        <v>631</v>
      </c>
      <c r="AZ843" s="45">
        <v>45217.93125671296</v>
      </c>
    </row>
    <row r="844" spans="2:52">
      <c r="B844">
        <v>680</v>
      </c>
      <c r="C844" s="1">
        <v>44053</v>
      </c>
      <c r="D844">
        <v>6.9438000000000004</v>
      </c>
      <c r="E844">
        <v>6.9535</v>
      </c>
      <c r="F844">
        <v>253.62</v>
      </c>
      <c r="G844">
        <v>186.4</v>
      </c>
      <c r="H844"/>
      <c r="I844">
        <v>72.97</v>
      </c>
      <c r="J844"/>
      <c r="K844"/>
      <c r="L844"/>
      <c r="M844">
        <v>92.79</v>
      </c>
      <c r="N844"/>
      <c r="O844"/>
      <c r="P844"/>
      <c r="Q844"/>
      <c r="R844">
        <v>6582.8</v>
      </c>
      <c r="S844">
        <v>1020</v>
      </c>
      <c r="T844">
        <v>2092.29</v>
      </c>
      <c r="U844"/>
      <c r="V844"/>
      <c r="W844">
        <v>22.13</v>
      </c>
      <c r="X844">
        <v>2.9610000000000001E-2</v>
      </c>
      <c r="Y844">
        <v>2.205E-2</v>
      </c>
      <c r="Z844">
        <v>2.4899999999999999E-2</v>
      </c>
      <c r="AA844">
        <v>2.6780000000000002E-2</v>
      </c>
      <c r="AB844">
        <v>2.7980000000000001E-2</v>
      </c>
      <c r="AC844">
        <v>2.9170000000000001E-2</v>
      </c>
      <c r="AD844">
        <v>2.3990000000000001E-2</v>
      </c>
      <c r="AE844">
        <v>2.231E-2</v>
      </c>
      <c r="AF844">
        <v>3.415E-2</v>
      </c>
      <c r="AG844">
        <v>2.5409999999999999E-2</v>
      </c>
      <c r="AH844">
        <v>2.751E-2</v>
      </c>
      <c r="AI844"/>
      <c r="AJ844"/>
      <c r="AK844"/>
      <c r="AL844">
        <v>2.4719999999999999E-2</v>
      </c>
      <c r="AM844">
        <v>2.555E-2</v>
      </c>
      <c r="AN844">
        <v>2.7019999999999999E-2</v>
      </c>
      <c r="AO844"/>
      <c r="AP844">
        <v>5.7499999999999999E-3</v>
      </c>
      <c r="AQ844">
        <v>1.31E-3</v>
      </c>
      <c r="AR844">
        <v>1.2540000000000001E-2</v>
      </c>
      <c r="AS844">
        <v>9.2000000000000003E-4</v>
      </c>
      <c r="AT844">
        <v>1.4400000000000001E-3</v>
      </c>
      <c r="AU844">
        <v>2.3600000000000001E-3</v>
      </c>
      <c r="AV844">
        <v>4.1599999999999996E-3</v>
      </c>
      <c r="AW844">
        <v>253.4</v>
      </c>
      <c r="AX844">
        <v>-152.09024390243908</v>
      </c>
      <c r="AY844" t="s">
        <v>631</v>
      </c>
      <c r="AZ844" s="45">
        <v>45217.93125671296</v>
      </c>
    </row>
    <row r="845" spans="2:52">
      <c r="B845">
        <v>679</v>
      </c>
      <c r="C845" s="1">
        <v>44050</v>
      </c>
      <c r="D845">
        <v>6.9433999999999996</v>
      </c>
      <c r="E845">
        <v>6.9366000000000003</v>
      </c>
      <c r="F845">
        <v>253.38</v>
      </c>
      <c r="G845">
        <v>186.48</v>
      </c>
      <c r="H845"/>
      <c r="I845">
        <v>72.97</v>
      </c>
      <c r="J845"/>
      <c r="K845"/>
      <c r="L845"/>
      <c r="M845">
        <v>92.87</v>
      </c>
      <c r="N845"/>
      <c r="O845"/>
      <c r="P845"/>
      <c r="Q845"/>
      <c r="R845">
        <v>6582.8</v>
      </c>
      <c r="S845">
        <v>1020</v>
      </c>
      <c r="T845">
        <v>2092.29</v>
      </c>
      <c r="U845"/>
      <c r="V845"/>
      <c r="W845">
        <v>22.21</v>
      </c>
      <c r="X845">
        <v>2.9870000000000001E-2</v>
      </c>
      <c r="Y845">
        <v>2.23E-2</v>
      </c>
      <c r="Z845">
        <v>2.4899999999999999E-2</v>
      </c>
      <c r="AA845">
        <v>2.5440000000000001E-2</v>
      </c>
      <c r="AB845">
        <v>2.826E-2</v>
      </c>
      <c r="AC845">
        <v>2.9170000000000001E-2</v>
      </c>
      <c r="AD845">
        <v>2.2929999999999999E-2</v>
      </c>
      <c r="AE845">
        <v>2.231E-2</v>
      </c>
      <c r="AF845">
        <v>3.415E-2</v>
      </c>
      <c r="AG845">
        <v>2.5409999999999999E-2</v>
      </c>
      <c r="AH845">
        <v>2.768E-2</v>
      </c>
      <c r="AI845"/>
      <c r="AJ845"/>
      <c r="AK845"/>
      <c r="AL845">
        <v>2.4989999999999998E-2</v>
      </c>
      <c r="AM845">
        <v>2.5989999999999999E-2</v>
      </c>
      <c r="AN845">
        <v>2.7359999999999999E-2</v>
      </c>
      <c r="AO845"/>
      <c r="AP845">
        <v>5.64E-3</v>
      </c>
      <c r="AQ845">
        <v>1.2899999999999999E-3</v>
      </c>
      <c r="AR845">
        <v>1.234E-2</v>
      </c>
      <c r="AS845">
        <v>8.8999999999999995E-4</v>
      </c>
      <c r="AT845">
        <v>1.41E-3</v>
      </c>
      <c r="AU845">
        <v>2.31E-3</v>
      </c>
      <c r="AV845">
        <v>4.0699999999999998E-3</v>
      </c>
      <c r="AW845">
        <v>240.29999999999998</v>
      </c>
      <c r="AX845">
        <v>-152.09024390243908</v>
      </c>
      <c r="AY845" t="s">
        <v>631</v>
      </c>
      <c r="AZ845" s="45">
        <v>45217.93125671296</v>
      </c>
    </row>
    <row r="846" spans="2:52">
      <c r="B846">
        <v>678</v>
      </c>
      <c r="C846" s="1">
        <v>44049</v>
      </c>
      <c r="D846">
        <v>6.9745999999999997</v>
      </c>
      <c r="E846">
        <v>6.9733999999999998</v>
      </c>
      <c r="F846">
        <v>253.35</v>
      </c>
      <c r="G846">
        <v>186.75</v>
      </c>
      <c r="H846"/>
      <c r="I846">
        <v>72.97</v>
      </c>
      <c r="J846"/>
      <c r="K846"/>
      <c r="L846"/>
      <c r="M846">
        <v>93.38</v>
      </c>
      <c r="N846"/>
      <c r="O846"/>
      <c r="P846"/>
      <c r="Q846"/>
      <c r="R846">
        <v>6582.8</v>
      </c>
      <c r="S846">
        <v>1020</v>
      </c>
      <c r="T846">
        <v>2092.29</v>
      </c>
      <c r="U846"/>
      <c r="V846"/>
      <c r="W846">
        <v>22.65</v>
      </c>
      <c r="X846">
        <v>2.9850000000000002E-2</v>
      </c>
      <c r="Y846">
        <v>2.2419999999999999E-2</v>
      </c>
      <c r="Z846">
        <v>2.4879999999999999E-2</v>
      </c>
      <c r="AA846">
        <v>2.5440000000000001E-2</v>
      </c>
      <c r="AB846">
        <v>2.7969999999999998E-2</v>
      </c>
      <c r="AC846">
        <v>2.9229999999999999E-2</v>
      </c>
      <c r="AD846">
        <v>2.2929999999999999E-2</v>
      </c>
      <c r="AE846">
        <v>2.231E-2</v>
      </c>
      <c r="AF846">
        <v>3.415E-2</v>
      </c>
      <c r="AG846">
        <v>2.5000000000000001E-2</v>
      </c>
      <c r="AH846">
        <v>2.7300000000000001E-2</v>
      </c>
      <c r="AI846"/>
      <c r="AJ846"/>
      <c r="AK846"/>
      <c r="AL846">
        <v>2.4670000000000001E-2</v>
      </c>
      <c r="AM846">
        <v>2.564E-2</v>
      </c>
      <c r="AN846">
        <v>2.7119999999999998E-2</v>
      </c>
      <c r="AO846"/>
      <c r="AP846">
        <v>5.3600000000000002E-3</v>
      </c>
      <c r="AQ846">
        <v>1.15E-3</v>
      </c>
      <c r="AR846">
        <v>1.1979999999999999E-2</v>
      </c>
      <c r="AS846">
        <v>8.5999999999999998E-4</v>
      </c>
      <c r="AT846">
        <v>1.2800000000000001E-3</v>
      </c>
      <c r="AU846">
        <v>2.14E-3</v>
      </c>
      <c r="AV846">
        <v>3.8400000000000001E-3</v>
      </c>
      <c r="AW846">
        <v>241.60000000000002</v>
      </c>
      <c r="AX846">
        <v>-152.09024390243908</v>
      </c>
      <c r="AY846" t="s">
        <v>631</v>
      </c>
      <c r="AZ846" s="45">
        <v>45217.93125671296</v>
      </c>
    </row>
    <row r="847" spans="2:52">
      <c r="B847">
        <v>677</v>
      </c>
      <c r="C847" s="1">
        <v>44048</v>
      </c>
      <c r="D847">
        <v>6.9823000000000004</v>
      </c>
      <c r="E847">
        <v>6.9809000000000001</v>
      </c>
      <c r="F847">
        <v>253.03</v>
      </c>
      <c r="G847">
        <v>186.58</v>
      </c>
      <c r="H847"/>
      <c r="I847">
        <v>72.97</v>
      </c>
      <c r="J847"/>
      <c r="K847"/>
      <c r="L847"/>
      <c r="M847">
        <v>93.54</v>
      </c>
      <c r="N847"/>
      <c r="O847"/>
      <c r="P847"/>
      <c r="Q847"/>
      <c r="R847">
        <v>6582.8</v>
      </c>
      <c r="S847">
        <v>1020</v>
      </c>
      <c r="T847">
        <v>2092.29</v>
      </c>
      <c r="U847"/>
      <c r="V847"/>
      <c r="W847">
        <v>22.99</v>
      </c>
      <c r="X847">
        <v>2.9780000000000001E-2</v>
      </c>
      <c r="Y847">
        <v>2.2069999999999999E-2</v>
      </c>
      <c r="Z847">
        <v>2.487E-2</v>
      </c>
      <c r="AA847">
        <v>2.5440000000000001E-2</v>
      </c>
      <c r="AB847">
        <v>2.7689999999999999E-2</v>
      </c>
      <c r="AC847">
        <v>2.9000000000000001E-2</v>
      </c>
      <c r="AD847">
        <v>2.2950000000000002E-2</v>
      </c>
      <c r="AE847">
        <v>2.231E-2</v>
      </c>
      <c r="AF847">
        <v>3.415E-2</v>
      </c>
      <c r="AG847">
        <v>2.5000000000000001E-2</v>
      </c>
      <c r="AH847">
        <v>2.7109999999999999E-2</v>
      </c>
      <c r="AI847"/>
      <c r="AJ847"/>
      <c r="AK847"/>
      <c r="AL847">
        <v>2.4559999999999998E-2</v>
      </c>
      <c r="AM847">
        <v>2.5360000000000001E-2</v>
      </c>
      <c r="AN847">
        <v>2.6839999999999999E-2</v>
      </c>
      <c r="AO847"/>
      <c r="AP847">
        <v>5.4799999999999996E-3</v>
      </c>
      <c r="AQ847">
        <v>1.17E-3</v>
      </c>
      <c r="AR847">
        <v>1.222E-2</v>
      </c>
      <c r="AS847">
        <v>9.3999999999999997E-4</v>
      </c>
      <c r="AT847">
        <v>1.2800000000000001E-3</v>
      </c>
      <c r="AU847">
        <v>2.2300000000000002E-3</v>
      </c>
      <c r="AV847">
        <v>3.9500000000000004E-3</v>
      </c>
      <c r="AW847">
        <v>241.60000000000002</v>
      </c>
      <c r="AX847">
        <v>-152.09024390243908</v>
      </c>
      <c r="AY847" t="s">
        <v>631</v>
      </c>
      <c r="AZ847" s="45">
        <v>45217.93125671296</v>
      </c>
    </row>
    <row r="848" spans="2:52">
      <c r="B848">
        <v>676</v>
      </c>
      <c r="C848" s="1">
        <v>44047</v>
      </c>
      <c r="D848">
        <v>6.9892000000000003</v>
      </c>
      <c r="E848">
        <v>6.9752000000000001</v>
      </c>
      <c r="F848">
        <v>252.82</v>
      </c>
      <c r="G848">
        <v>186.61</v>
      </c>
      <c r="H848"/>
      <c r="I848">
        <v>72.97</v>
      </c>
      <c r="J848"/>
      <c r="K848"/>
      <c r="L848"/>
      <c r="M848">
        <v>93.35</v>
      </c>
      <c r="N848"/>
      <c r="O848"/>
      <c r="P848"/>
      <c r="Q848"/>
      <c r="R848">
        <v>6582.8</v>
      </c>
      <c r="S848">
        <v>1020</v>
      </c>
      <c r="T848">
        <v>2092.29</v>
      </c>
      <c r="U848"/>
      <c r="V848"/>
      <c r="W848">
        <v>23.76</v>
      </c>
      <c r="X848">
        <v>2.947E-2</v>
      </c>
      <c r="Y848">
        <v>2.2069999999999999E-2</v>
      </c>
      <c r="Z848">
        <v>2.461E-2</v>
      </c>
      <c r="AA848">
        <v>2.5440000000000001E-2</v>
      </c>
      <c r="AB848">
        <v>2.6870000000000002E-2</v>
      </c>
      <c r="AC848">
        <v>2.9000000000000001E-2</v>
      </c>
      <c r="AD848">
        <v>2.2589999999999999E-2</v>
      </c>
      <c r="AE848">
        <v>2.231E-2</v>
      </c>
      <c r="AF848">
        <v>3.415E-2</v>
      </c>
      <c r="AG848">
        <v>2.5000000000000001E-2</v>
      </c>
      <c r="AH848">
        <v>2.7E-2</v>
      </c>
      <c r="AI848"/>
      <c r="AJ848"/>
      <c r="AK848"/>
      <c r="AL848">
        <v>2.4590000000000001E-2</v>
      </c>
      <c r="AM848">
        <v>2.554E-2</v>
      </c>
      <c r="AN848">
        <v>2.7019999999999999E-2</v>
      </c>
      <c r="AO848"/>
      <c r="AP848">
        <v>5.0699999999999999E-3</v>
      </c>
      <c r="AQ848">
        <v>1.07E-3</v>
      </c>
      <c r="AR848">
        <v>1.1860000000000001E-2</v>
      </c>
      <c r="AS848">
        <v>8.5999999999999998E-4</v>
      </c>
      <c r="AT848">
        <v>1.1199999999999999E-3</v>
      </c>
      <c r="AU848">
        <v>1.9E-3</v>
      </c>
      <c r="AV848">
        <v>3.5699999999999998E-3</v>
      </c>
      <c r="AW848">
        <v>243.20000000000002</v>
      </c>
      <c r="AX848">
        <v>-152.09024390243908</v>
      </c>
      <c r="AY848" t="s">
        <v>631</v>
      </c>
      <c r="AZ848" s="45">
        <v>45217.93125671296</v>
      </c>
    </row>
    <row r="849" spans="2:52">
      <c r="B849">
        <v>675</v>
      </c>
      <c r="C849" s="1">
        <v>44046</v>
      </c>
      <c r="D849">
        <v>7.0031999999999996</v>
      </c>
      <c r="E849">
        <v>7.0087999999999999</v>
      </c>
      <c r="F849">
        <v>252.31</v>
      </c>
      <c r="G849">
        <v>186.03</v>
      </c>
      <c r="H849"/>
      <c r="I849">
        <v>72.97</v>
      </c>
      <c r="J849"/>
      <c r="K849"/>
      <c r="L849"/>
      <c r="M849">
        <v>93.02</v>
      </c>
      <c r="N849"/>
      <c r="O849"/>
      <c r="P849"/>
      <c r="Q849"/>
      <c r="R849">
        <v>6399.1</v>
      </c>
      <c r="S849">
        <v>1020</v>
      </c>
      <c r="T849">
        <v>2082.6</v>
      </c>
      <c r="U849"/>
      <c r="V849"/>
      <c r="W849">
        <v>24.28</v>
      </c>
      <c r="X849">
        <v>2.9489999999999999E-2</v>
      </c>
      <c r="Y849">
        <v>2.213E-2</v>
      </c>
      <c r="Z849">
        <v>2.4080000000000001E-2</v>
      </c>
      <c r="AA849">
        <v>2.5440000000000001E-2</v>
      </c>
      <c r="AB849">
        <v>2.682E-2</v>
      </c>
      <c r="AC849">
        <v>2.9000000000000001E-2</v>
      </c>
      <c r="AD849">
        <v>2.2589999999999999E-2</v>
      </c>
      <c r="AE849">
        <v>2.231E-2</v>
      </c>
      <c r="AF849">
        <v>3.415E-2</v>
      </c>
      <c r="AG849">
        <v>2.5000000000000001E-2</v>
      </c>
      <c r="AH849">
        <v>2.6239999999999999E-2</v>
      </c>
      <c r="AI849"/>
      <c r="AJ849"/>
      <c r="AK849"/>
      <c r="AL849">
        <v>2.461E-2</v>
      </c>
      <c r="AM849">
        <v>2.5559999999999999E-2</v>
      </c>
      <c r="AN849">
        <v>2.717E-2</v>
      </c>
      <c r="AO849"/>
      <c r="AP849">
        <v>5.5399999999999998E-3</v>
      </c>
      <c r="AQ849">
        <v>1.09E-3</v>
      </c>
      <c r="AR849">
        <v>1.2319999999999999E-2</v>
      </c>
      <c r="AS849">
        <v>8.4000000000000003E-4</v>
      </c>
      <c r="AT849">
        <v>1.1999999999999999E-3</v>
      </c>
      <c r="AU849">
        <v>2.1800000000000001E-3</v>
      </c>
      <c r="AV849">
        <v>4.0000000000000001E-3</v>
      </c>
      <c r="AW849">
        <v>242.4</v>
      </c>
      <c r="AX849">
        <v>-152.09024390243908</v>
      </c>
      <c r="AY849" t="s">
        <v>631</v>
      </c>
      <c r="AZ849" s="45">
        <v>45217.93125671296</v>
      </c>
    </row>
    <row r="850" spans="2:52">
      <c r="B850">
        <v>674</v>
      </c>
      <c r="C850" s="1">
        <v>44043</v>
      </c>
      <c r="D850">
        <v>6.9992999999999999</v>
      </c>
      <c r="E850">
        <v>7.0015999999999998</v>
      </c>
      <c r="F850">
        <v>252.1</v>
      </c>
      <c r="G850">
        <v>185.97</v>
      </c>
      <c r="H850"/>
      <c r="I850">
        <v>72.97</v>
      </c>
      <c r="J850"/>
      <c r="K850"/>
      <c r="L850"/>
      <c r="M850">
        <v>93.45</v>
      </c>
      <c r="N850"/>
      <c r="O850"/>
      <c r="P850"/>
      <c r="Q850"/>
      <c r="R850">
        <v>6399.1</v>
      </c>
      <c r="S850">
        <v>1020</v>
      </c>
      <c r="T850">
        <v>2082.6</v>
      </c>
      <c r="U850"/>
      <c r="V850"/>
      <c r="W850">
        <v>24.46</v>
      </c>
      <c r="X850">
        <v>2.9760000000000002E-2</v>
      </c>
      <c r="Y850">
        <v>2.247E-2</v>
      </c>
      <c r="Z850">
        <v>2.4080000000000001E-2</v>
      </c>
      <c r="AA850">
        <v>2.5440000000000001E-2</v>
      </c>
      <c r="AB850">
        <v>2.69E-2</v>
      </c>
      <c r="AC850">
        <v>2.9000000000000001E-2</v>
      </c>
      <c r="AD850">
        <v>2.2589999999999999E-2</v>
      </c>
      <c r="AE850">
        <v>2.231E-2</v>
      </c>
      <c r="AF850">
        <v>3.415E-2</v>
      </c>
      <c r="AG850">
        <v>2.5000000000000001E-2</v>
      </c>
      <c r="AH850">
        <v>2.4580000000000001E-2</v>
      </c>
      <c r="AI850"/>
      <c r="AJ850"/>
      <c r="AK850"/>
      <c r="AL850">
        <v>2.4500000000000001E-2</v>
      </c>
      <c r="AM850">
        <v>2.5430000000000001E-2</v>
      </c>
      <c r="AN850">
        <v>2.6970000000000001E-2</v>
      </c>
      <c r="AO850"/>
      <c r="AP850">
        <v>5.28E-3</v>
      </c>
      <c r="AQ850">
        <v>1.0499999999999999E-3</v>
      </c>
      <c r="AR850">
        <v>1.192E-2</v>
      </c>
      <c r="AS850">
        <v>8.4000000000000003E-4</v>
      </c>
      <c r="AT850">
        <v>1.14E-3</v>
      </c>
      <c r="AU850">
        <v>2.0400000000000001E-3</v>
      </c>
      <c r="AV850">
        <v>3.82E-3</v>
      </c>
      <c r="AW850">
        <v>243.00000000000003</v>
      </c>
      <c r="AX850">
        <v>-152.09024390243908</v>
      </c>
      <c r="AY850" t="s">
        <v>631</v>
      </c>
      <c r="AZ850" s="45">
        <v>45217.93125671296</v>
      </c>
    </row>
    <row r="851" spans="2:52">
      <c r="B851">
        <v>673</v>
      </c>
      <c r="C851" s="1">
        <v>44042</v>
      </c>
      <c r="D851">
        <v>7.0050999999999997</v>
      </c>
      <c r="E851">
        <v>7.0007999999999999</v>
      </c>
      <c r="F851">
        <v>251.98</v>
      </c>
      <c r="G851">
        <v>185.78</v>
      </c>
      <c r="H851"/>
      <c r="I851">
        <v>73.66</v>
      </c>
      <c r="J851"/>
      <c r="K851"/>
      <c r="L851"/>
      <c r="M851">
        <v>93.7</v>
      </c>
      <c r="N851"/>
      <c r="O851"/>
      <c r="P851"/>
      <c r="Q851"/>
      <c r="R851">
        <v>6399.1</v>
      </c>
      <c r="S851">
        <v>1020</v>
      </c>
      <c r="T851">
        <v>2082.6</v>
      </c>
      <c r="U851"/>
      <c r="V851"/>
      <c r="W851">
        <v>24.76</v>
      </c>
      <c r="X851">
        <v>2.9350000000000001E-2</v>
      </c>
      <c r="Y851">
        <v>2.247E-2</v>
      </c>
      <c r="Z851">
        <v>2.3779999999999999E-2</v>
      </c>
      <c r="AA851">
        <v>2.5440000000000001E-2</v>
      </c>
      <c r="AB851">
        <v>2.6460000000000001E-2</v>
      </c>
      <c r="AC851">
        <v>2.9000000000000001E-2</v>
      </c>
      <c r="AD851">
        <v>2.223E-2</v>
      </c>
      <c r="AE851">
        <v>2.231E-2</v>
      </c>
      <c r="AF851">
        <v>3.415E-2</v>
      </c>
      <c r="AG851">
        <v>2.479E-2</v>
      </c>
      <c r="AH851">
        <v>2.4049999999999998E-2</v>
      </c>
      <c r="AI851"/>
      <c r="AJ851"/>
      <c r="AK851"/>
      <c r="AL851">
        <v>2.427E-2</v>
      </c>
      <c r="AM851">
        <v>2.5170000000000001E-2</v>
      </c>
      <c r="AN851">
        <v>2.6710000000000001E-2</v>
      </c>
      <c r="AO851"/>
      <c r="AP851">
        <v>5.4599999999999996E-3</v>
      </c>
      <c r="AQ851">
        <v>1.17E-3</v>
      </c>
      <c r="AR851">
        <v>1.2070000000000001E-2</v>
      </c>
      <c r="AS851">
        <v>8.5999999999999998E-4</v>
      </c>
      <c r="AT851">
        <v>1.2999999999999999E-3</v>
      </c>
      <c r="AU851">
        <v>2.31E-3</v>
      </c>
      <c r="AV851">
        <v>4.0400000000000002E-3</v>
      </c>
      <c r="AW851">
        <v>241.4</v>
      </c>
      <c r="AX851">
        <v>-152.09024390243908</v>
      </c>
      <c r="AY851" t="s">
        <v>631</v>
      </c>
      <c r="AZ851" s="45">
        <v>45217.93125671296</v>
      </c>
    </row>
    <row r="852" spans="2:52">
      <c r="B852">
        <v>672</v>
      </c>
      <c r="C852" s="1">
        <v>44041</v>
      </c>
      <c r="D852">
        <v>7</v>
      </c>
      <c r="E852">
        <v>6.9964000000000004</v>
      </c>
      <c r="F852">
        <v>251.95</v>
      </c>
      <c r="G852">
        <v>185.4</v>
      </c>
      <c r="H852"/>
      <c r="I852">
        <v>74.75</v>
      </c>
      <c r="J852"/>
      <c r="K852"/>
      <c r="L852"/>
      <c r="M852">
        <v>93.67</v>
      </c>
      <c r="N852"/>
      <c r="O852"/>
      <c r="P852"/>
      <c r="Q852"/>
      <c r="R852">
        <v>6399.1</v>
      </c>
      <c r="S852">
        <v>1020</v>
      </c>
      <c r="T852">
        <v>2082.6</v>
      </c>
      <c r="U852"/>
      <c r="V852"/>
      <c r="W852">
        <v>24.1</v>
      </c>
      <c r="X852">
        <v>2.9669999999999998E-2</v>
      </c>
      <c r="Y852">
        <v>2.2530000000000001E-2</v>
      </c>
      <c r="Z852">
        <v>2.3779999999999999E-2</v>
      </c>
      <c r="AA852">
        <v>2.5440000000000001E-2</v>
      </c>
      <c r="AB852">
        <v>2.6550000000000001E-2</v>
      </c>
      <c r="AC852">
        <v>2.9000000000000001E-2</v>
      </c>
      <c r="AD852">
        <v>2.239E-2</v>
      </c>
      <c r="AE852">
        <v>2.231E-2</v>
      </c>
      <c r="AF852">
        <v>3.415E-2</v>
      </c>
      <c r="AG852">
        <v>2.4799999999999999E-2</v>
      </c>
      <c r="AH852">
        <v>2.4819999999999998E-2</v>
      </c>
      <c r="AI852"/>
      <c r="AJ852"/>
      <c r="AK852"/>
      <c r="AL852">
        <v>2.4250000000000001E-2</v>
      </c>
      <c r="AM852">
        <v>2.511E-2</v>
      </c>
      <c r="AN852">
        <v>2.664E-2</v>
      </c>
      <c r="AO852"/>
      <c r="AP852">
        <v>5.7400000000000003E-3</v>
      </c>
      <c r="AQ852">
        <v>1.31E-3</v>
      </c>
      <c r="AR852">
        <v>1.2359999999999999E-2</v>
      </c>
      <c r="AS852">
        <v>9.6000000000000002E-4</v>
      </c>
      <c r="AT852">
        <v>1.49E-3</v>
      </c>
      <c r="AU852">
        <v>2.5200000000000001E-3</v>
      </c>
      <c r="AV852">
        <v>4.2700000000000004E-3</v>
      </c>
      <c r="AW852">
        <v>239.5</v>
      </c>
      <c r="AX852">
        <v>-152.09024390243908</v>
      </c>
      <c r="AY852" t="s">
        <v>631</v>
      </c>
      <c r="AZ852" s="45">
        <v>45217.93125671296</v>
      </c>
    </row>
    <row r="853" spans="2:52">
      <c r="B853">
        <v>671</v>
      </c>
      <c r="C853" s="1">
        <v>44040</v>
      </c>
      <c r="D853">
        <v>7.0172999999999996</v>
      </c>
      <c r="E853">
        <v>7.0183999999999997</v>
      </c>
      <c r="F853">
        <v>251.83</v>
      </c>
      <c r="G853">
        <v>185.31</v>
      </c>
      <c r="H853"/>
      <c r="I853">
        <v>74.94</v>
      </c>
      <c r="J853"/>
      <c r="K853"/>
      <c r="L853"/>
      <c r="M853">
        <v>94.44</v>
      </c>
      <c r="N853"/>
      <c r="O853"/>
      <c r="P853"/>
      <c r="Q853"/>
      <c r="R853">
        <v>6399.1</v>
      </c>
      <c r="S853">
        <v>1020</v>
      </c>
      <c r="T853">
        <v>2082.6</v>
      </c>
      <c r="U853"/>
      <c r="V853"/>
      <c r="W853">
        <v>25.44</v>
      </c>
      <c r="X853">
        <v>2.9399999999999999E-2</v>
      </c>
      <c r="Y853">
        <v>2.2519999999999998E-2</v>
      </c>
      <c r="Z853">
        <v>2.3730000000000001E-2</v>
      </c>
      <c r="AA853">
        <v>2.5440000000000001E-2</v>
      </c>
      <c r="AB853">
        <v>2.6440000000000002E-2</v>
      </c>
      <c r="AC853">
        <v>2.9000000000000001E-2</v>
      </c>
      <c r="AD853">
        <v>2.24E-2</v>
      </c>
      <c r="AE853">
        <v>2.231E-2</v>
      </c>
      <c r="AF853">
        <v>3.415E-2</v>
      </c>
      <c r="AG853">
        <v>2.4799999999999999E-2</v>
      </c>
      <c r="AH853">
        <v>2.5430000000000001E-2</v>
      </c>
      <c r="AI853"/>
      <c r="AJ853"/>
      <c r="AK853"/>
      <c r="AL853">
        <v>2.4109999999999999E-2</v>
      </c>
      <c r="AM853">
        <v>2.494E-2</v>
      </c>
      <c r="AN853">
        <v>2.6409999999999999E-2</v>
      </c>
      <c r="AO853"/>
      <c r="AP853">
        <v>5.79E-3</v>
      </c>
      <c r="AQ853">
        <v>1.39E-3</v>
      </c>
      <c r="AR853">
        <v>1.217E-2</v>
      </c>
      <c r="AS853">
        <v>9.8999999999999999E-4</v>
      </c>
      <c r="AT853">
        <v>1.6199999999999999E-3</v>
      </c>
      <c r="AU853">
        <v>2.64E-3</v>
      </c>
      <c r="AV853">
        <v>4.2900000000000004E-3</v>
      </c>
      <c r="AW853">
        <v>238.20000000000002</v>
      </c>
      <c r="AX853">
        <v>-152.09024390243908</v>
      </c>
      <c r="AY853" t="s">
        <v>631</v>
      </c>
      <c r="AZ853" s="45">
        <v>45217.93125671296</v>
      </c>
    </row>
    <row r="854" spans="2:52">
      <c r="B854">
        <v>670</v>
      </c>
      <c r="C854" s="1">
        <v>44039</v>
      </c>
      <c r="D854">
        <v>7.0126999999999997</v>
      </c>
      <c r="E854">
        <v>7.0041000000000002</v>
      </c>
      <c r="F854">
        <v>251.78</v>
      </c>
      <c r="G854">
        <v>185.06</v>
      </c>
      <c r="H854"/>
      <c r="I854">
        <v>74.94</v>
      </c>
      <c r="J854"/>
      <c r="K854"/>
      <c r="L854"/>
      <c r="M854">
        <v>94.69</v>
      </c>
      <c r="N854"/>
      <c r="O854"/>
      <c r="P854"/>
      <c r="Q854"/>
      <c r="R854">
        <v>6399.1</v>
      </c>
      <c r="S854">
        <v>1020</v>
      </c>
      <c r="T854">
        <v>2082.6</v>
      </c>
      <c r="U854"/>
      <c r="V854"/>
      <c r="W854">
        <v>24.74</v>
      </c>
      <c r="X854">
        <v>2.896E-2</v>
      </c>
      <c r="Y854">
        <v>2.2429999999999999E-2</v>
      </c>
      <c r="Z854">
        <v>2.3429999999999999E-2</v>
      </c>
      <c r="AA854">
        <v>2.5440000000000001E-2</v>
      </c>
      <c r="AB854">
        <v>2.6030000000000001E-2</v>
      </c>
      <c r="AC854">
        <v>2.9000000000000001E-2</v>
      </c>
      <c r="AD854">
        <v>2.2540000000000001E-2</v>
      </c>
      <c r="AE854">
        <v>2.231E-2</v>
      </c>
      <c r="AF854">
        <v>3.415E-2</v>
      </c>
      <c r="AG854">
        <v>2.511E-2</v>
      </c>
      <c r="AH854">
        <v>2.5319999999999999E-2</v>
      </c>
      <c r="AI854"/>
      <c r="AJ854"/>
      <c r="AK854"/>
      <c r="AL854">
        <v>2.3730000000000001E-2</v>
      </c>
      <c r="AM854">
        <v>2.452E-2</v>
      </c>
      <c r="AN854">
        <v>2.5999999999999999E-2</v>
      </c>
      <c r="AO854"/>
      <c r="AP854">
        <v>6.1500000000000001E-3</v>
      </c>
      <c r="AQ854">
        <v>1.5100000000000001E-3</v>
      </c>
      <c r="AR854">
        <v>1.26E-2</v>
      </c>
      <c r="AS854">
        <v>9.6000000000000002E-4</v>
      </c>
      <c r="AT854">
        <v>1.7799999999999999E-3</v>
      </c>
      <c r="AU854">
        <v>2.8500000000000001E-3</v>
      </c>
      <c r="AV854">
        <v>4.6299999999999996E-3</v>
      </c>
      <c r="AW854">
        <v>236.6</v>
      </c>
      <c r="AX854">
        <v>-152.09024390243908</v>
      </c>
      <c r="AY854" t="s">
        <v>631</v>
      </c>
      <c r="AZ854" s="45">
        <v>45217.93125671296</v>
      </c>
    </row>
    <row r="855" spans="2:52">
      <c r="B855">
        <v>669</v>
      </c>
      <c r="C855" s="1">
        <v>44036</v>
      </c>
      <c r="D855">
        <v>7.0175999999999998</v>
      </c>
      <c r="E855">
        <v>7.0002000000000004</v>
      </c>
      <c r="F855">
        <v>251.8</v>
      </c>
      <c r="G855">
        <v>185.07</v>
      </c>
      <c r="H855"/>
      <c r="I855">
        <v>75.25</v>
      </c>
      <c r="J855"/>
      <c r="K855"/>
      <c r="L855"/>
      <c r="M855">
        <v>94.99</v>
      </c>
      <c r="N855"/>
      <c r="O855"/>
      <c r="P855"/>
      <c r="Q855"/>
      <c r="R855">
        <v>6399.1</v>
      </c>
      <c r="S855">
        <v>1020</v>
      </c>
      <c r="T855">
        <v>2082.6</v>
      </c>
      <c r="U855"/>
      <c r="V855"/>
      <c r="W855">
        <v>25.84</v>
      </c>
      <c r="X855">
        <v>2.8680000000000001E-2</v>
      </c>
      <c r="Y855">
        <v>2.2620000000000001E-2</v>
      </c>
      <c r="Z855">
        <v>2.3429999999999999E-2</v>
      </c>
      <c r="AA855">
        <v>2.5440000000000001E-2</v>
      </c>
      <c r="AB855">
        <v>2.5819999999999999E-2</v>
      </c>
      <c r="AC855">
        <v>2.9000000000000001E-2</v>
      </c>
      <c r="AD855">
        <v>2.2540000000000001E-2</v>
      </c>
      <c r="AE855">
        <v>2.231E-2</v>
      </c>
      <c r="AF855">
        <v>3.415E-2</v>
      </c>
      <c r="AG855">
        <v>2.511E-2</v>
      </c>
      <c r="AH855">
        <v>2.443E-2</v>
      </c>
      <c r="AI855"/>
      <c r="AJ855"/>
      <c r="AK855"/>
      <c r="AL855">
        <v>2.3879999999999998E-2</v>
      </c>
      <c r="AM855">
        <v>2.4590000000000001E-2</v>
      </c>
      <c r="AN855">
        <v>2.615E-2</v>
      </c>
      <c r="AO855"/>
      <c r="AP855">
        <v>5.8900000000000003E-3</v>
      </c>
      <c r="AQ855">
        <v>1.47E-3</v>
      </c>
      <c r="AR855">
        <v>1.2290000000000001E-2</v>
      </c>
      <c r="AS855">
        <v>1.0399999999999999E-3</v>
      </c>
      <c r="AT855">
        <v>1.67E-3</v>
      </c>
      <c r="AU855">
        <v>2.7599999999999999E-3</v>
      </c>
      <c r="AV855">
        <v>4.4299999999999999E-3</v>
      </c>
      <c r="AW855">
        <v>237.7</v>
      </c>
      <c r="AX855">
        <v>-152.09024390243908</v>
      </c>
      <c r="AY855" t="s">
        <v>631</v>
      </c>
      <c r="AZ855" s="45">
        <v>45217.93125671296</v>
      </c>
    </row>
    <row r="856" spans="2:52">
      <c r="B856">
        <v>668</v>
      </c>
      <c r="C856" s="1">
        <v>44035</v>
      </c>
      <c r="D856">
        <v>6.9728000000000003</v>
      </c>
      <c r="E856">
        <v>6.9810999999999996</v>
      </c>
      <c r="F856">
        <v>251.84</v>
      </c>
      <c r="G856">
        <v>185.09</v>
      </c>
      <c r="H856"/>
      <c r="I856">
        <v>76.11</v>
      </c>
      <c r="J856"/>
      <c r="K856"/>
      <c r="L856"/>
      <c r="M856">
        <v>95.12</v>
      </c>
      <c r="N856"/>
      <c r="O856"/>
      <c r="P856"/>
      <c r="Q856"/>
      <c r="R856">
        <v>6399.1</v>
      </c>
      <c r="S856">
        <v>1020</v>
      </c>
      <c r="T856">
        <v>2082.6</v>
      </c>
      <c r="U856"/>
      <c r="V856"/>
      <c r="W856">
        <v>26.08</v>
      </c>
      <c r="X856">
        <v>2.9149999999999999E-2</v>
      </c>
      <c r="Y856">
        <v>2.06E-2</v>
      </c>
      <c r="Z856">
        <v>2.3429999999999999E-2</v>
      </c>
      <c r="AA856">
        <v>2.5440000000000001E-2</v>
      </c>
      <c r="AB856">
        <v>2.6290000000000001E-2</v>
      </c>
      <c r="AC856">
        <v>2.9000000000000001E-2</v>
      </c>
      <c r="AD856">
        <v>2.2499999999999999E-2</v>
      </c>
      <c r="AE856">
        <v>2.231E-2</v>
      </c>
      <c r="AF856">
        <v>3.415E-2</v>
      </c>
      <c r="AG856">
        <v>2.511E-2</v>
      </c>
      <c r="AH856">
        <v>2.282E-2</v>
      </c>
      <c r="AI856"/>
      <c r="AJ856"/>
      <c r="AK856"/>
      <c r="AL856">
        <v>2.3970000000000002E-2</v>
      </c>
      <c r="AM856">
        <v>2.4850000000000001E-2</v>
      </c>
      <c r="AN856">
        <v>2.6280000000000001E-2</v>
      </c>
      <c r="AO856"/>
      <c r="AP856">
        <v>5.77E-3</v>
      </c>
      <c r="AQ856">
        <v>1.5100000000000001E-3</v>
      </c>
      <c r="AR856">
        <v>1.231E-2</v>
      </c>
      <c r="AS856">
        <v>1.01E-3</v>
      </c>
      <c r="AT856">
        <v>1.72E-3</v>
      </c>
      <c r="AU856">
        <v>2.7100000000000002E-3</v>
      </c>
      <c r="AV856">
        <v>4.3800000000000002E-3</v>
      </c>
      <c r="AW856">
        <v>237.20000000000002</v>
      </c>
      <c r="AX856">
        <v>-152.09024390243908</v>
      </c>
      <c r="AY856" t="s">
        <v>631</v>
      </c>
      <c r="AZ856" s="45">
        <v>45217.93125671296</v>
      </c>
    </row>
    <row r="857" spans="2:52">
      <c r="B857">
        <v>667</v>
      </c>
      <c r="C857" s="1">
        <v>44034</v>
      </c>
      <c r="D857">
        <v>6.9874999999999998</v>
      </c>
      <c r="E857">
        <v>6.9836</v>
      </c>
      <c r="F857">
        <v>251.68</v>
      </c>
      <c r="G857">
        <v>184.81</v>
      </c>
      <c r="H857"/>
      <c r="I857">
        <v>76.11</v>
      </c>
      <c r="J857"/>
      <c r="K857"/>
      <c r="L857"/>
      <c r="M857">
        <v>95.83</v>
      </c>
      <c r="N857"/>
      <c r="O857"/>
      <c r="P857"/>
      <c r="Q857"/>
      <c r="R857">
        <v>6399.1</v>
      </c>
      <c r="S857">
        <v>1020</v>
      </c>
      <c r="T857">
        <v>2082.6</v>
      </c>
      <c r="U857"/>
      <c r="V857"/>
      <c r="W857">
        <v>24.32</v>
      </c>
      <c r="X857">
        <v>2.895E-2</v>
      </c>
      <c r="Y857">
        <v>2.06E-2</v>
      </c>
      <c r="Z857">
        <v>2.3429999999999999E-2</v>
      </c>
      <c r="AA857">
        <v>2.5440000000000001E-2</v>
      </c>
      <c r="AB857">
        <v>2.6450000000000001E-2</v>
      </c>
      <c r="AC857">
        <v>2.9000000000000001E-2</v>
      </c>
      <c r="AD857">
        <v>2.2499999999999999E-2</v>
      </c>
      <c r="AE857">
        <v>2.231E-2</v>
      </c>
      <c r="AF857">
        <v>3.415E-2</v>
      </c>
      <c r="AG857">
        <v>2.6030000000000001E-2</v>
      </c>
      <c r="AH857">
        <v>2.2689999999999998E-2</v>
      </c>
      <c r="AI857"/>
      <c r="AJ857"/>
      <c r="AK857"/>
      <c r="AL857">
        <v>2.3890000000000002E-2</v>
      </c>
      <c r="AM857">
        <v>2.4760000000000001E-2</v>
      </c>
      <c r="AN857">
        <v>2.6200000000000001E-2</v>
      </c>
      <c r="AO857"/>
      <c r="AP857">
        <v>5.9699999999999996E-3</v>
      </c>
      <c r="AQ857">
        <v>1.49E-3</v>
      </c>
      <c r="AR857">
        <v>1.2930000000000001E-2</v>
      </c>
      <c r="AS857">
        <v>1.1199999999999999E-3</v>
      </c>
      <c r="AT857">
        <v>1.72E-3</v>
      </c>
      <c r="AU857">
        <v>2.7399999999999998E-3</v>
      </c>
      <c r="AV857">
        <v>4.47E-3</v>
      </c>
      <c r="AW857">
        <v>237.20000000000002</v>
      </c>
      <c r="AX857">
        <v>-152.09024390243908</v>
      </c>
      <c r="AY857" t="s">
        <v>631</v>
      </c>
      <c r="AZ857" s="45">
        <v>45217.93125671296</v>
      </c>
    </row>
    <row r="858" spans="2:52">
      <c r="B858">
        <v>666</v>
      </c>
      <c r="C858" s="1">
        <v>44033</v>
      </c>
      <c r="D858">
        <v>6.9927999999999999</v>
      </c>
      <c r="E858">
        <v>6.9923999999999999</v>
      </c>
      <c r="F858">
        <v>250.93</v>
      </c>
      <c r="G858">
        <v>184.47</v>
      </c>
      <c r="H858"/>
      <c r="I858">
        <v>79.06</v>
      </c>
      <c r="J858"/>
      <c r="K858"/>
      <c r="L858"/>
      <c r="M858">
        <v>95.94</v>
      </c>
      <c r="N858"/>
      <c r="O858"/>
      <c r="P858"/>
      <c r="Q858"/>
      <c r="R858">
        <v>6399.1</v>
      </c>
      <c r="S858">
        <v>1020</v>
      </c>
      <c r="T858">
        <v>2082.6</v>
      </c>
      <c r="U858"/>
      <c r="V858"/>
      <c r="W858">
        <v>24.84</v>
      </c>
      <c r="X858">
        <v>2.9180000000000001E-2</v>
      </c>
      <c r="Y858">
        <v>2.06E-2</v>
      </c>
      <c r="Z858">
        <v>2.3529999999999999E-2</v>
      </c>
      <c r="AA858">
        <v>2.5440000000000001E-2</v>
      </c>
      <c r="AB858">
        <v>2.6499999999999999E-2</v>
      </c>
      <c r="AC858">
        <v>2.9000000000000001E-2</v>
      </c>
      <c r="AD858">
        <v>2.2499999999999999E-2</v>
      </c>
      <c r="AE858">
        <v>2.231E-2</v>
      </c>
      <c r="AF858">
        <v>3.415E-2</v>
      </c>
      <c r="AG858">
        <v>2.6030000000000001E-2</v>
      </c>
      <c r="AH858">
        <v>2.3879999999999998E-2</v>
      </c>
      <c r="AI858"/>
      <c r="AJ858"/>
      <c r="AK858"/>
      <c r="AL858">
        <v>2.3949999999999999E-2</v>
      </c>
      <c r="AM858">
        <v>2.4760000000000001E-2</v>
      </c>
      <c r="AN858">
        <v>2.6270000000000002E-2</v>
      </c>
      <c r="AO858"/>
      <c r="AP858">
        <v>6.0000000000000001E-3</v>
      </c>
      <c r="AQ858">
        <v>1.41E-3</v>
      </c>
      <c r="AR858">
        <v>1.3089999999999999E-2</v>
      </c>
      <c r="AS858">
        <v>1.09E-3</v>
      </c>
      <c r="AT858">
        <v>1.64E-3</v>
      </c>
      <c r="AU858">
        <v>2.64E-3</v>
      </c>
      <c r="AV858">
        <v>4.47E-3</v>
      </c>
      <c r="AW858">
        <v>238.00000000000003</v>
      </c>
      <c r="AX858">
        <v>-152.09024390243908</v>
      </c>
      <c r="AY858" t="s">
        <v>631</v>
      </c>
      <c r="AZ858" s="45">
        <v>45217.93125671296</v>
      </c>
    </row>
    <row r="859" spans="2:52">
      <c r="B859">
        <v>665</v>
      </c>
      <c r="C859" s="1">
        <v>44032</v>
      </c>
      <c r="D859">
        <v>6.9943</v>
      </c>
      <c r="E859">
        <v>6.9901999999999997</v>
      </c>
      <c r="F859">
        <v>250.41</v>
      </c>
      <c r="G859">
        <v>184.05</v>
      </c>
      <c r="H859"/>
      <c r="I859">
        <v>79.06</v>
      </c>
      <c r="J859"/>
      <c r="K859"/>
      <c r="L859"/>
      <c r="M859">
        <v>96.35</v>
      </c>
      <c r="N859"/>
      <c r="O859"/>
      <c r="P859"/>
      <c r="Q859"/>
      <c r="R859">
        <v>6399.1</v>
      </c>
      <c r="S859">
        <v>1020</v>
      </c>
      <c r="T859">
        <v>2082.6</v>
      </c>
      <c r="U859"/>
      <c r="V859"/>
      <c r="W859">
        <v>24.46</v>
      </c>
      <c r="X859">
        <v>2.9430000000000001E-2</v>
      </c>
      <c r="Y859">
        <v>2.06E-2</v>
      </c>
      <c r="Z859">
        <v>2.3800000000000002E-2</v>
      </c>
      <c r="AA859">
        <v>2.5440000000000001E-2</v>
      </c>
      <c r="AB859">
        <v>2.6700000000000002E-2</v>
      </c>
      <c r="AC859">
        <v>2.9000000000000001E-2</v>
      </c>
      <c r="AD859">
        <v>2.2499999999999999E-2</v>
      </c>
      <c r="AE859">
        <v>2.231E-2</v>
      </c>
      <c r="AF859">
        <v>3.415E-2</v>
      </c>
      <c r="AG859">
        <v>2.6030000000000001E-2</v>
      </c>
      <c r="AH859">
        <v>2.2859999999999998E-2</v>
      </c>
      <c r="AI859"/>
      <c r="AJ859"/>
      <c r="AK859"/>
      <c r="AL859">
        <v>2.4479999999999998E-2</v>
      </c>
      <c r="AM859">
        <v>2.5389999999999999E-2</v>
      </c>
      <c r="AN859">
        <v>2.69E-2</v>
      </c>
      <c r="AO859"/>
      <c r="AP859">
        <v>6.1000000000000004E-3</v>
      </c>
      <c r="AQ859">
        <v>1.47E-3</v>
      </c>
      <c r="AR859">
        <v>1.312E-2</v>
      </c>
      <c r="AS859">
        <v>1.09E-3</v>
      </c>
      <c r="AT859">
        <v>1.75E-3</v>
      </c>
      <c r="AU859">
        <v>2.7899999999999999E-3</v>
      </c>
      <c r="AV859">
        <v>4.5900000000000003E-3</v>
      </c>
      <c r="AW859">
        <v>236.9</v>
      </c>
      <c r="AX859">
        <v>-152.09024390243908</v>
      </c>
      <c r="AY859" t="s">
        <v>631</v>
      </c>
      <c r="AZ859" s="45">
        <v>45217.93125671296</v>
      </c>
    </row>
    <row r="860" spans="2:52">
      <c r="B860">
        <v>664</v>
      </c>
      <c r="C860" s="1">
        <v>44029</v>
      </c>
      <c r="D860">
        <v>6.9821999999999997</v>
      </c>
      <c r="E860">
        <v>6.9889000000000001</v>
      </c>
      <c r="F860">
        <v>250.08</v>
      </c>
      <c r="G860">
        <v>183.75</v>
      </c>
      <c r="H860"/>
      <c r="I860">
        <v>79.06</v>
      </c>
      <c r="J860"/>
      <c r="K860"/>
      <c r="L860"/>
      <c r="M860">
        <v>96.08</v>
      </c>
      <c r="N860"/>
      <c r="O860"/>
      <c r="P860"/>
      <c r="Q860"/>
      <c r="R860">
        <v>6399.1</v>
      </c>
      <c r="S860">
        <v>1020</v>
      </c>
      <c r="T860">
        <v>2082.6</v>
      </c>
      <c r="U860"/>
      <c r="V860"/>
      <c r="W860">
        <v>25.68</v>
      </c>
      <c r="X860">
        <v>2.9659999999999999E-2</v>
      </c>
      <c r="Y860">
        <v>2.06E-2</v>
      </c>
      <c r="Z860">
        <v>2.3800000000000002E-2</v>
      </c>
      <c r="AA860">
        <v>2.5440000000000001E-2</v>
      </c>
      <c r="AB860">
        <v>2.691E-2</v>
      </c>
      <c r="AC860">
        <v>2.9000000000000001E-2</v>
      </c>
      <c r="AD860">
        <v>2.2499999999999999E-2</v>
      </c>
      <c r="AE860">
        <v>2.231E-2</v>
      </c>
      <c r="AF860">
        <v>3.415E-2</v>
      </c>
      <c r="AG860">
        <v>2.6030000000000001E-2</v>
      </c>
      <c r="AH860">
        <v>2.2919999999999999E-2</v>
      </c>
      <c r="AI860"/>
      <c r="AJ860"/>
      <c r="AK860"/>
      <c r="AL860">
        <v>2.46E-2</v>
      </c>
      <c r="AM860">
        <v>2.538E-2</v>
      </c>
      <c r="AN860">
        <v>2.691E-2</v>
      </c>
      <c r="AO860"/>
      <c r="AP860">
        <v>6.2700000000000004E-3</v>
      </c>
      <c r="AQ860">
        <v>1.4499999999999999E-3</v>
      </c>
      <c r="AR860">
        <v>1.329E-2</v>
      </c>
      <c r="AS860">
        <v>1.0399999999999999E-3</v>
      </c>
      <c r="AT860">
        <v>1.75E-3</v>
      </c>
      <c r="AU860">
        <v>2.8300000000000001E-3</v>
      </c>
      <c r="AV860">
        <v>4.6600000000000001E-3</v>
      </c>
      <c r="AW860">
        <v>236.9</v>
      </c>
      <c r="AX860">
        <v>-152.09024390243908</v>
      </c>
      <c r="AY860" t="s">
        <v>631</v>
      </c>
      <c r="AZ860" s="45">
        <v>45217.93125671296</v>
      </c>
    </row>
    <row r="861" spans="2:52">
      <c r="B861">
        <v>663</v>
      </c>
      <c r="C861" s="1">
        <v>44028</v>
      </c>
      <c r="D861">
        <v>7.0106000000000002</v>
      </c>
      <c r="E861">
        <v>7.0057999999999998</v>
      </c>
      <c r="F861">
        <v>249.9</v>
      </c>
      <c r="G861">
        <v>183.76</v>
      </c>
      <c r="H861"/>
      <c r="I861">
        <v>79.06</v>
      </c>
      <c r="J861"/>
      <c r="K861"/>
      <c r="L861"/>
      <c r="M861">
        <v>96.26</v>
      </c>
      <c r="N861"/>
      <c r="O861"/>
      <c r="P861"/>
      <c r="Q861"/>
      <c r="R861">
        <v>6399.1</v>
      </c>
      <c r="S861">
        <v>1020</v>
      </c>
      <c r="T861">
        <v>2082.6</v>
      </c>
      <c r="U861"/>
      <c r="V861"/>
      <c r="W861">
        <v>28</v>
      </c>
      <c r="X861">
        <v>2.9680000000000002E-2</v>
      </c>
      <c r="Y861">
        <v>2.1329999999999998E-2</v>
      </c>
      <c r="Z861">
        <v>2.4049999999999998E-2</v>
      </c>
      <c r="AA861">
        <v>2.5430000000000001E-2</v>
      </c>
      <c r="AB861">
        <v>2.818E-2</v>
      </c>
      <c r="AC861">
        <v>2.9000000000000001E-2</v>
      </c>
      <c r="AD861">
        <v>2.2550000000000001E-2</v>
      </c>
      <c r="AE861">
        <v>2.231E-2</v>
      </c>
      <c r="AF861">
        <v>3.415E-2</v>
      </c>
      <c r="AG861">
        <v>2.6579999999999999E-2</v>
      </c>
      <c r="AH861">
        <v>2.223E-2</v>
      </c>
      <c r="AI861"/>
      <c r="AJ861"/>
      <c r="AK861"/>
      <c r="AL861">
        <v>2.4649999999999998E-2</v>
      </c>
      <c r="AM861">
        <v>2.5559999999999999E-2</v>
      </c>
      <c r="AN861">
        <v>2.681E-2</v>
      </c>
      <c r="AO861"/>
      <c r="AP861">
        <v>6.1700000000000001E-3</v>
      </c>
      <c r="AQ861">
        <v>1.4499999999999999E-3</v>
      </c>
      <c r="AR861">
        <v>1.308E-2</v>
      </c>
      <c r="AS861">
        <v>1.0399999999999999E-3</v>
      </c>
      <c r="AT861">
        <v>1.72E-3</v>
      </c>
      <c r="AU861">
        <v>2.7499999999999998E-3</v>
      </c>
      <c r="AV861">
        <v>4.5900000000000003E-3</v>
      </c>
      <c r="AW861">
        <v>237.10000000000002</v>
      </c>
      <c r="AX861">
        <v>-152.09024390243908</v>
      </c>
      <c r="AY861" t="s">
        <v>631</v>
      </c>
      <c r="AZ861" s="45">
        <v>45217.93125671296</v>
      </c>
    </row>
    <row r="862" spans="2:52">
      <c r="B862">
        <v>662</v>
      </c>
      <c r="C862" s="1">
        <v>44027</v>
      </c>
      <c r="D862">
        <v>7.0010000000000003</v>
      </c>
      <c r="E862">
        <v>6.9973999999999998</v>
      </c>
      <c r="F862">
        <v>249.63</v>
      </c>
      <c r="G862">
        <v>183.54</v>
      </c>
      <c r="H862"/>
      <c r="I862">
        <v>80.88</v>
      </c>
      <c r="J862"/>
      <c r="K862"/>
      <c r="L862"/>
      <c r="M862">
        <v>96.46</v>
      </c>
      <c r="N862"/>
      <c r="O862"/>
      <c r="P862"/>
      <c r="Q862"/>
      <c r="R862">
        <v>6399.1</v>
      </c>
      <c r="S862">
        <v>1020</v>
      </c>
      <c r="T862">
        <v>2082.6</v>
      </c>
      <c r="U862"/>
      <c r="V862"/>
      <c r="W862">
        <v>27.76</v>
      </c>
      <c r="X862">
        <v>2.9569999999999999E-2</v>
      </c>
      <c r="Y862">
        <v>2.1329999999999998E-2</v>
      </c>
      <c r="Z862">
        <v>2.4279999999999999E-2</v>
      </c>
      <c r="AA862">
        <v>2.6079999999999999E-2</v>
      </c>
      <c r="AB862">
        <v>2.818E-2</v>
      </c>
      <c r="AC862">
        <v>2.9000000000000001E-2</v>
      </c>
      <c r="AD862">
        <v>2.2589999999999999E-2</v>
      </c>
      <c r="AE862">
        <v>2.231E-2</v>
      </c>
      <c r="AF862">
        <v>3.415E-2</v>
      </c>
      <c r="AG862">
        <v>2.666E-2</v>
      </c>
      <c r="AH862">
        <v>2.282E-2</v>
      </c>
      <c r="AI862"/>
      <c r="AJ862"/>
      <c r="AK862"/>
      <c r="AL862">
        <v>2.4830000000000001E-2</v>
      </c>
      <c r="AM862">
        <v>2.5659999999999999E-2</v>
      </c>
      <c r="AN862">
        <v>2.7289999999999998E-2</v>
      </c>
      <c r="AO862"/>
      <c r="AP862">
        <v>6.3E-3</v>
      </c>
      <c r="AQ862">
        <v>1.5499999999999999E-3</v>
      </c>
      <c r="AR862">
        <v>1.332E-2</v>
      </c>
      <c r="AS862">
        <v>1.2700000000000001E-3</v>
      </c>
      <c r="AT862">
        <v>1.8E-3</v>
      </c>
      <c r="AU862">
        <v>2.8800000000000002E-3</v>
      </c>
      <c r="AV862">
        <v>4.7000000000000002E-3</v>
      </c>
      <c r="AW862">
        <v>242.79999999999998</v>
      </c>
      <c r="AX862">
        <v>-152.09024390243908</v>
      </c>
      <c r="AY862" t="s">
        <v>631</v>
      </c>
      <c r="AZ862" s="45">
        <v>45217.93125671296</v>
      </c>
    </row>
    <row r="863" spans="2:52">
      <c r="B863">
        <v>661</v>
      </c>
      <c r="C863" s="1">
        <v>44026</v>
      </c>
      <c r="D863">
        <v>7.0106999999999999</v>
      </c>
      <c r="E863">
        <v>7.0019</v>
      </c>
      <c r="F863">
        <v>249.59</v>
      </c>
      <c r="G863">
        <v>183.58</v>
      </c>
      <c r="H863"/>
      <c r="I863">
        <v>80.88</v>
      </c>
      <c r="J863"/>
      <c r="K863"/>
      <c r="L863"/>
      <c r="M863">
        <v>96.65</v>
      </c>
      <c r="N863"/>
      <c r="O863"/>
      <c r="P863"/>
      <c r="Q863"/>
      <c r="R863">
        <v>6399.1</v>
      </c>
      <c r="S863">
        <v>1020</v>
      </c>
      <c r="T863">
        <v>2082.6</v>
      </c>
      <c r="U863"/>
      <c r="V863"/>
      <c r="W863">
        <v>29.52</v>
      </c>
      <c r="X863">
        <v>3.0030000000000001E-2</v>
      </c>
      <c r="Y863">
        <v>2.1329999999999998E-2</v>
      </c>
      <c r="Z863">
        <v>2.4379999999999999E-2</v>
      </c>
      <c r="AA863">
        <v>2.6339999999999999E-2</v>
      </c>
      <c r="AB863">
        <v>2.8170000000000001E-2</v>
      </c>
      <c r="AC863">
        <v>2.9000000000000001E-2</v>
      </c>
      <c r="AD863">
        <v>2.2599999999999999E-2</v>
      </c>
      <c r="AE863">
        <v>2.231E-2</v>
      </c>
      <c r="AF863">
        <v>3.415E-2</v>
      </c>
      <c r="AG863">
        <v>2.273E-2</v>
      </c>
      <c r="AH863">
        <v>2.3109999999999999E-2</v>
      </c>
      <c r="AI863"/>
      <c r="AJ863"/>
      <c r="AK863"/>
      <c r="AL863">
        <v>2.4989999999999998E-2</v>
      </c>
      <c r="AM863">
        <v>2.588E-2</v>
      </c>
      <c r="AN863">
        <v>2.7539999999999999E-2</v>
      </c>
      <c r="AO863"/>
      <c r="AP863">
        <v>6.2300000000000003E-3</v>
      </c>
      <c r="AQ863">
        <v>1.57E-3</v>
      </c>
      <c r="AR863">
        <v>1.311E-2</v>
      </c>
      <c r="AS863">
        <v>1.32E-3</v>
      </c>
      <c r="AT863">
        <v>1.8500000000000001E-3</v>
      </c>
      <c r="AU863">
        <v>2.8999999999999998E-3</v>
      </c>
      <c r="AV863">
        <v>4.6800000000000001E-3</v>
      </c>
      <c r="AW863">
        <v>244.89999999999998</v>
      </c>
      <c r="AX863">
        <v>-152.09024390243908</v>
      </c>
      <c r="AY863" t="s">
        <v>631</v>
      </c>
      <c r="AZ863" s="45">
        <v>45217.93125671296</v>
      </c>
    </row>
    <row r="864" spans="2:52">
      <c r="B864">
        <v>660</v>
      </c>
      <c r="C864" s="1">
        <v>44025</v>
      </c>
      <c r="D864">
        <v>6.9976000000000003</v>
      </c>
      <c r="E864">
        <v>6.9942000000000002</v>
      </c>
      <c r="F864">
        <v>249.55</v>
      </c>
      <c r="G864">
        <v>183.4</v>
      </c>
      <c r="H864"/>
      <c r="I864">
        <v>79.81</v>
      </c>
      <c r="J864"/>
      <c r="K864"/>
      <c r="L864"/>
      <c r="M864">
        <v>96.7</v>
      </c>
      <c r="N864"/>
      <c r="O864"/>
      <c r="P864"/>
      <c r="Q864"/>
      <c r="R864">
        <v>6399.1</v>
      </c>
      <c r="S864">
        <v>1020</v>
      </c>
      <c r="T864">
        <v>2082.6</v>
      </c>
      <c r="U864"/>
      <c r="V864"/>
      <c r="W864">
        <v>32.19</v>
      </c>
      <c r="X864">
        <v>3.0589999999999999E-2</v>
      </c>
      <c r="Y864">
        <v>2.1329999999999998E-2</v>
      </c>
      <c r="Z864">
        <v>2.4740000000000002E-2</v>
      </c>
      <c r="AA864">
        <v>2.6339999999999999E-2</v>
      </c>
      <c r="AB864">
        <v>2.8809999999999999E-2</v>
      </c>
      <c r="AC864">
        <v>2.9000000000000001E-2</v>
      </c>
      <c r="AD864">
        <v>2.162E-2</v>
      </c>
      <c r="AE864">
        <v>2.231E-2</v>
      </c>
      <c r="AF864">
        <v>3.415E-2</v>
      </c>
      <c r="AG864">
        <v>2.273E-2</v>
      </c>
      <c r="AH864">
        <v>2.308E-2</v>
      </c>
      <c r="AI864"/>
      <c r="AJ864"/>
      <c r="AK864"/>
      <c r="AL864">
        <v>2.5430000000000001E-2</v>
      </c>
      <c r="AM864">
        <v>2.6349999999999998E-2</v>
      </c>
      <c r="AN864">
        <v>2.7900000000000001E-2</v>
      </c>
      <c r="AO864"/>
      <c r="AP864">
        <v>6.1799999999999997E-3</v>
      </c>
      <c r="AQ864">
        <v>1.5100000000000001E-3</v>
      </c>
      <c r="AR864">
        <v>1.308E-2</v>
      </c>
      <c r="AS864">
        <v>1.2700000000000001E-3</v>
      </c>
      <c r="AT864">
        <v>1.7700000000000001E-3</v>
      </c>
      <c r="AU864">
        <v>2.8500000000000001E-3</v>
      </c>
      <c r="AV864">
        <v>4.6600000000000001E-3</v>
      </c>
      <c r="AW864">
        <v>245.7</v>
      </c>
      <c r="AX864">
        <v>-152.09024390243908</v>
      </c>
      <c r="AY864" t="s">
        <v>631</v>
      </c>
      <c r="AZ864" s="45">
        <v>45217.93125671296</v>
      </c>
    </row>
    <row r="865" spans="2:52">
      <c r="B865">
        <v>659</v>
      </c>
      <c r="C865" s="1">
        <v>44022</v>
      </c>
      <c r="D865">
        <v>6.9985999999999997</v>
      </c>
      <c r="E865">
        <v>7.0044000000000004</v>
      </c>
      <c r="F865">
        <v>249.44</v>
      </c>
      <c r="G865">
        <v>183.36</v>
      </c>
      <c r="H865"/>
      <c r="I865">
        <v>81.62</v>
      </c>
      <c r="J865"/>
      <c r="K865"/>
      <c r="L865"/>
      <c r="M865">
        <v>96.43</v>
      </c>
      <c r="N865"/>
      <c r="O865"/>
      <c r="P865"/>
      <c r="Q865"/>
      <c r="R865">
        <v>6399.1</v>
      </c>
      <c r="S865">
        <v>1020</v>
      </c>
      <c r="T865">
        <v>2082.6</v>
      </c>
      <c r="U865"/>
      <c r="V865"/>
      <c r="W865">
        <v>27.29</v>
      </c>
      <c r="X865">
        <v>3.032E-2</v>
      </c>
      <c r="Y865">
        <v>2.1329999999999998E-2</v>
      </c>
      <c r="Z865">
        <v>2.4279999999999999E-2</v>
      </c>
      <c r="AA865">
        <v>2.6339999999999999E-2</v>
      </c>
      <c r="AB865">
        <v>2.8289999999999999E-2</v>
      </c>
      <c r="AC865">
        <v>2.9000000000000001E-2</v>
      </c>
      <c r="AD865">
        <v>2.162E-2</v>
      </c>
      <c r="AE865">
        <v>2.231E-2</v>
      </c>
      <c r="AF865">
        <v>3.415E-2</v>
      </c>
      <c r="AG865">
        <v>2.273E-2</v>
      </c>
      <c r="AH865">
        <v>2.2669999999999999E-2</v>
      </c>
      <c r="AI865"/>
      <c r="AJ865"/>
      <c r="AK865"/>
      <c r="AL865">
        <v>2.5010000000000001E-2</v>
      </c>
      <c r="AM865">
        <v>2.606E-2</v>
      </c>
      <c r="AN865">
        <v>2.7519999999999999E-2</v>
      </c>
      <c r="AO865"/>
      <c r="AP865">
        <v>6.45E-3</v>
      </c>
      <c r="AQ865">
        <v>1.5299999999999999E-3</v>
      </c>
      <c r="AR865">
        <v>1.336E-2</v>
      </c>
      <c r="AS865">
        <v>1.25E-3</v>
      </c>
      <c r="AT865">
        <v>1.8500000000000001E-3</v>
      </c>
      <c r="AU865">
        <v>3.0599999999999998E-3</v>
      </c>
      <c r="AV865">
        <v>4.9300000000000004E-3</v>
      </c>
      <c r="AW865">
        <v>244.89999999999998</v>
      </c>
      <c r="AX865">
        <v>-152.09024390243908</v>
      </c>
      <c r="AY865" t="s">
        <v>631</v>
      </c>
      <c r="AZ865" s="45">
        <v>45217.93125671296</v>
      </c>
    </row>
    <row r="866" spans="2:52">
      <c r="B866">
        <v>658</v>
      </c>
      <c r="C866" s="1">
        <v>44021</v>
      </c>
      <c r="D866">
        <v>7.0228999999999999</v>
      </c>
      <c r="E866">
        <v>7.0137999999999998</v>
      </c>
      <c r="F866">
        <v>249.55</v>
      </c>
      <c r="G866">
        <v>183.51</v>
      </c>
      <c r="H866"/>
      <c r="I866">
        <v>80.72</v>
      </c>
      <c r="J866"/>
      <c r="K866"/>
      <c r="L866"/>
      <c r="M866">
        <v>96.88</v>
      </c>
      <c r="N866"/>
      <c r="O866"/>
      <c r="P866"/>
      <c r="Q866"/>
      <c r="R866">
        <v>6399.1</v>
      </c>
      <c r="S866">
        <v>1020</v>
      </c>
      <c r="T866">
        <v>2082.6</v>
      </c>
      <c r="U866"/>
      <c r="V866"/>
      <c r="W866">
        <v>29.26</v>
      </c>
      <c r="X866">
        <v>3.0960000000000001E-2</v>
      </c>
      <c r="Y866">
        <v>2.1530000000000001E-2</v>
      </c>
      <c r="Z866">
        <v>2.4379999999999999E-2</v>
      </c>
      <c r="AA866">
        <v>2.6069999999999999E-2</v>
      </c>
      <c r="AB866">
        <v>2.894E-2</v>
      </c>
      <c r="AC866">
        <v>2.9000000000000001E-2</v>
      </c>
      <c r="AD866">
        <v>2.162E-2</v>
      </c>
      <c r="AE866">
        <v>2.249E-2</v>
      </c>
      <c r="AF866">
        <v>3.415E-2</v>
      </c>
      <c r="AG866">
        <v>2.273E-2</v>
      </c>
      <c r="AH866">
        <v>2.2610000000000002E-2</v>
      </c>
      <c r="AI866"/>
      <c r="AJ866"/>
      <c r="AK866"/>
      <c r="AL866">
        <v>2.5270000000000001E-2</v>
      </c>
      <c r="AM866">
        <v>2.6159999999999999E-2</v>
      </c>
      <c r="AN866">
        <v>2.7879999999999999E-2</v>
      </c>
      <c r="AO866"/>
      <c r="AP866">
        <v>6.13E-3</v>
      </c>
      <c r="AQ866">
        <v>1.5100000000000001E-3</v>
      </c>
      <c r="AR866">
        <v>1.3129999999999999E-2</v>
      </c>
      <c r="AS866">
        <v>1.25E-3</v>
      </c>
      <c r="AT866">
        <v>1.7700000000000001E-3</v>
      </c>
      <c r="AU866">
        <v>2.8300000000000001E-3</v>
      </c>
      <c r="AV866">
        <v>4.64E-3</v>
      </c>
      <c r="AW866">
        <v>243</v>
      </c>
      <c r="AX866">
        <v>-152.09024390243908</v>
      </c>
      <c r="AY866" t="s">
        <v>631</v>
      </c>
      <c r="AZ866" s="45">
        <v>45217.93125671296</v>
      </c>
    </row>
    <row r="867" spans="2:52">
      <c r="B867">
        <v>657</v>
      </c>
      <c r="C867" s="1">
        <v>44020</v>
      </c>
      <c r="D867">
        <v>7.0130999999999997</v>
      </c>
      <c r="E867">
        <v>7.0187999999999997</v>
      </c>
      <c r="F867">
        <v>249.56</v>
      </c>
      <c r="G867">
        <v>183.06</v>
      </c>
      <c r="H867"/>
      <c r="I867">
        <v>80.72</v>
      </c>
      <c r="J867"/>
      <c r="K867"/>
      <c r="L867"/>
      <c r="M867">
        <v>96.72</v>
      </c>
      <c r="N867"/>
      <c r="O867"/>
      <c r="P867"/>
      <c r="Q867"/>
      <c r="R867">
        <v>6399.1</v>
      </c>
      <c r="S867">
        <v>1020</v>
      </c>
      <c r="T867">
        <v>2082.6</v>
      </c>
      <c r="U867"/>
      <c r="V867"/>
      <c r="W867">
        <v>28.08</v>
      </c>
      <c r="X867">
        <v>3.065E-2</v>
      </c>
      <c r="Y867">
        <v>2.1100000000000001E-2</v>
      </c>
      <c r="Z867">
        <v>2.3709999999999998E-2</v>
      </c>
      <c r="AA867">
        <v>2.572E-2</v>
      </c>
      <c r="AB867">
        <v>2.8500000000000001E-2</v>
      </c>
      <c r="AC867">
        <v>2.9000000000000001E-2</v>
      </c>
      <c r="AD867">
        <v>2.162E-2</v>
      </c>
      <c r="AE867">
        <v>2.154E-2</v>
      </c>
      <c r="AF867">
        <v>3.415E-2</v>
      </c>
      <c r="AG867">
        <v>2.273E-2</v>
      </c>
      <c r="AH867">
        <v>2.2370000000000001E-2</v>
      </c>
      <c r="AI867"/>
      <c r="AJ867"/>
      <c r="AK867"/>
      <c r="AL867">
        <v>2.4410000000000001E-2</v>
      </c>
      <c r="AM867">
        <v>2.562E-2</v>
      </c>
      <c r="AN867">
        <v>2.682E-2</v>
      </c>
      <c r="AO867"/>
      <c r="AP867">
        <v>6.6400000000000001E-3</v>
      </c>
      <c r="AQ867">
        <v>1.5900000000000001E-3</v>
      </c>
      <c r="AR867">
        <v>1.4E-2</v>
      </c>
      <c r="AS867">
        <v>1.3500000000000001E-3</v>
      </c>
      <c r="AT867">
        <v>1.8500000000000001E-3</v>
      </c>
      <c r="AU867">
        <v>3.0100000000000001E-3</v>
      </c>
      <c r="AV867">
        <v>4.9800000000000001E-3</v>
      </c>
      <c r="AW867">
        <v>238.7</v>
      </c>
      <c r="AX867">
        <v>-152.09024390243908</v>
      </c>
      <c r="AY867" t="s">
        <v>631</v>
      </c>
      <c r="AZ867" s="45">
        <v>45217.93125671296</v>
      </c>
    </row>
    <row r="868" spans="2:52">
      <c r="B868">
        <v>656</v>
      </c>
      <c r="C868" s="1">
        <v>44019</v>
      </c>
      <c r="D868">
        <v>7.0678000000000001</v>
      </c>
      <c r="E868">
        <v>7.0664999999999996</v>
      </c>
      <c r="F868">
        <v>249.57</v>
      </c>
      <c r="G868">
        <v>182.97</v>
      </c>
      <c r="H868"/>
      <c r="I868">
        <v>79.45</v>
      </c>
      <c r="J868"/>
      <c r="K868"/>
      <c r="L868"/>
      <c r="M868">
        <v>97.17</v>
      </c>
      <c r="N868"/>
      <c r="O868"/>
      <c r="P868"/>
      <c r="Q868"/>
      <c r="R868">
        <v>6399.1</v>
      </c>
      <c r="S868">
        <v>1020</v>
      </c>
      <c r="T868">
        <v>2082.6</v>
      </c>
      <c r="U868"/>
      <c r="V868"/>
      <c r="W868">
        <v>29.43</v>
      </c>
      <c r="X868">
        <v>3.0339999999999999E-2</v>
      </c>
      <c r="Y868">
        <v>2.095E-2</v>
      </c>
      <c r="Z868">
        <v>2.383E-2</v>
      </c>
      <c r="AA868">
        <v>2.358E-2</v>
      </c>
      <c r="AB868">
        <v>2.794E-2</v>
      </c>
      <c r="AC868">
        <v>2.9000000000000001E-2</v>
      </c>
      <c r="AD868">
        <v>2.162E-2</v>
      </c>
      <c r="AE868">
        <v>2.1590000000000002E-2</v>
      </c>
      <c r="AF868">
        <v>3.415E-2</v>
      </c>
      <c r="AG868">
        <v>2.273E-2</v>
      </c>
      <c r="AH868">
        <v>2.4039999999999999E-2</v>
      </c>
      <c r="AI868"/>
      <c r="AJ868"/>
      <c r="AK868"/>
      <c r="AL868">
        <v>2.4E-2</v>
      </c>
      <c r="AM868">
        <v>2.487E-2</v>
      </c>
      <c r="AN868">
        <v>2.6579999999999999E-2</v>
      </c>
      <c r="AO868"/>
      <c r="AP868">
        <v>6.4000000000000003E-3</v>
      </c>
      <c r="AQ868">
        <v>1.57E-3</v>
      </c>
      <c r="AR868">
        <v>1.375E-2</v>
      </c>
      <c r="AS868">
        <v>1.4E-3</v>
      </c>
      <c r="AT868">
        <v>1.81E-3</v>
      </c>
      <c r="AU868">
        <v>2.8600000000000001E-3</v>
      </c>
      <c r="AV868">
        <v>4.7699999999999999E-3</v>
      </c>
      <c r="AW868">
        <v>217.70000000000002</v>
      </c>
      <c r="AX868">
        <v>-152.09024390243908</v>
      </c>
      <c r="AY868" t="s">
        <v>631</v>
      </c>
      <c r="AZ868" s="45">
        <v>45217.93125671296</v>
      </c>
    </row>
    <row r="869" spans="2:52">
      <c r="B869">
        <v>655</v>
      </c>
      <c r="C869" s="1">
        <v>44018</v>
      </c>
      <c r="D869">
        <v>7.0679999999999996</v>
      </c>
      <c r="E869">
        <v>7.0670000000000002</v>
      </c>
      <c r="F869">
        <v>249.51</v>
      </c>
      <c r="G869">
        <v>182.64</v>
      </c>
      <c r="H869"/>
      <c r="I869">
        <v>79.75</v>
      </c>
      <c r="J869"/>
      <c r="K869"/>
      <c r="L869"/>
      <c r="M869">
        <v>97.32</v>
      </c>
      <c r="N869"/>
      <c r="O869"/>
      <c r="P869"/>
      <c r="Q869"/>
      <c r="R869">
        <v>6399.1</v>
      </c>
      <c r="S869">
        <v>1020</v>
      </c>
      <c r="T869">
        <v>2082.6</v>
      </c>
      <c r="U869"/>
      <c r="V869"/>
      <c r="W869">
        <v>27.94</v>
      </c>
      <c r="X869">
        <v>3.032E-2</v>
      </c>
      <c r="Y869">
        <v>2.0910000000000002E-2</v>
      </c>
      <c r="Z869">
        <v>2.3630000000000002E-2</v>
      </c>
      <c r="AA869">
        <v>2.358E-2</v>
      </c>
      <c r="AB869">
        <v>2.7650000000000001E-2</v>
      </c>
      <c r="AC869">
        <v>2.9000000000000001E-2</v>
      </c>
      <c r="AD869">
        <v>2.162E-2</v>
      </c>
      <c r="AE869">
        <v>2.1590000000000002E-2</v>
      </c>
      <c r="AF869">
        <v>3.415E-2</v>
      </c>
      <c r="AG869">
        <v>2.273E-2</v>
      </c>
      <c r="AH869">
        <v>2.2759999999999999E-2</v>
      </c>
      <c r="AI869"/>
      <c r="AJ869"/>
      <c r="AK869"/>
      <c r="AL869">
        <v>2.332E-2</v>
      </c>
      <c r="AM869">
        <v>2.3820000000000001E-2</v>
      </c>
      <c r="AN869">
        <v>2.579E-2</v>
      </c>
      <c r="AO869"/>
      <c r="AP869">
        <v>6.7600000000000004E-3</v>
      </c>
      <c r="AQ869">
        <v>1.57E-3</v>
      </c>
      <c r="AR869">
        <v>1.439E-2</v>
      </c>
      <c r="AS869">
        <v>1.3699999999999999E-3</v>
      </c>
      <c r="AT869">
        <v>1.8600000000000001E-3</v>
      </c>
      <c r="AU869">
        <v>3.0200000000000001E-3</v>
      </c>
      <c r="AV869">
        <v>5.0200000000000002E-3</v>
      </c>
      <c r="AW869">
        <v>217.2</v>
      </c>
      <c r="AX869">
        <v>-152.09024390243908</v>
      </c>
      <c r="AY869" t="s">
        <v>631</v>
      </c>
      <c r="AZ869" s="45">
        <v>45217.93125671296</v>
      </c>
    </row>
    <row r="870" spans="2:52">
      <c r="B870">
        <v>654</v>
      </c>
      <c r="C870" s="1">
        <v>44015</v>
      </c>
      <c r="D870">
        <v>7.0678999999999998</v>
      </c>
      <c r="E870">
        <v>7.0708000000000002</v>
      </c>
      <c r="F870">
        <v>247.91</v>
      </c>
      <c r="G870">
        <v>182.48</v>
      </c>
      <c r="H870"/>
      <c r="I870">
        <v>82.06</v>
      </c>
      <c r="J870"/>
      <c r="K870"/>
      <c r="L870"/>
      <c r="M870">
        <v>97.2</v>
      </c>
      <c r="N870"/>
      <c r="O870"/>
      <c r="P870"/>
      <c r="Q870"/>
      <c r="R870">
        <v>6399.1</v>
      </c>
      <c r="S870">
        <v>1020</v>
      </c>
      <c r="T870">
        <v>2082.6</v>
      </c>
      <c r="U870"/>
      <c r="V870"/>
      <c r="W870">
        <v>27.68</v>
      </c>
      <c r="X870">
        <v>2.9020000000000001E-2</v>
      </c>
      <c r="Y870">
        <v>2.061E-2</v>
      </c>
      <c r="Z870">
        <v>2.2450000000000001E-2</v>
      </c>
      <c r="AA870">
        <v>2.358E-2</v>
      </c>
      <c r="AB870">
        <v>2.5870000000000001E-2</v>
      </c>
      <c r="AC870">
        <v>2.9000000000000001E-2</v>
      </c>
      <c r="AD870">
        <v>1.763E-2</v>
      </c>
      <c r="AE870">
        <v>2.1850000000000001E-2</v>
      </c>
      <c r="AF870">
        <v>3.415E-2</v>
      </c>
      <c r="AG870">
        <v>2.273E-2</v>
      </c>
      <c r="AH870">
        <v>2.265E-2</v>
      </c>
      <c r="AI870"/>
      <c r="AJ870"/>
      <c r="AK870"/>
      <c r="AL870">
        <v>2.214E-2</v>
      </c>
      <c r="AM870">
        <v>2.2970000000000001E-2</v>
      </c>
      <c r="AN870">
        <v>2.4580000000000001E-2</v>
      </c>
      <c r="AO870"/>
      <c r="AP870">
        <v>6.6899999999999998E-3</v>
      </c>
      <c r="AQ870">
        <v>1.5299999999999999E-3</v>
      </c>
      <c r="AR870">
        <v>1.427E-2</v>
      </c>
      <c r="AS870">
        <v>1.3699999999999999E-3</v>
      </c>
      <c r="AT870">
        <v>1.81E-3</v>
      </c>
      <c r="AU870">
        <v>2.96E-3</v>
      </c>
      <c r="AV870">
        <v>4.9800000000000001E-3</v>
      </c>
      <c r="AW870">
        <v>217.70000000000002</v>
      </c>
      <c r="AX870">
        <v>-152.09024390243908</v>
      </c>
      <c r="AY870" t="s">
        <v>631</v>
      </c>
      <c r="AZ870" s="45">
        <v>45217.93125671296</v>
      </c>
    </row>
    <row r="871" spans="2:52">
      <c r="B871">
        <v>653</v>
      </c>
      <c r="C871" s="1">
        <v>44014</v>
      </c>
      <c r="D871">
        <v>7.0698999999999996</v>
      </c>
      <c r="E871">
        <v>7.0640000000000001</v>
      </c>
      <c r="F871">
        <v>247.91</v>
      </c>
      <c r="G871">
        <v>182.48</v>
      </c>
      <c r="H871"/>
      <c r="I871">
        <v>82.06</v>
      </c>
      <c r="J871"/>
      <c r="K871"/>
      <c r="L871"/>
      <c r="M871">
        <v>97.39</v>
      </c>
      <c r="N871"/>
      <c r="O871"/>
      <c r="P871"/>
      <c r="Q871"/>
      <c r="R871">
        <v>6399.1</v>
      </c>
      <c r="S871">
        <v>1020</v>
      </c>
      <c r="T871">
        <v>2082.6</v>
      </c>
      <c r="U871"/>
      <c r="V871"/>
      <c r="W871">
        <v>27.68</v>
      </c>
      <c r="X871">
        <v>2.8639999999999999E-2</v>
      </c>
      <c r="Y871">
        <v>2.0889999999999999E-2</v>
      </c>
      <c r="Z871">
        <v>2.222E-2</v>
      </c>
      <c r="AA871">
        <v>2.358E-2</v>
      </c>
      <c r="AB871">
        <v>2.5610000000000001E-2</v>
      </c>
      <c r="AC871">
        <v>2.9000000000000001E-2</v>
      </c>
      <c r="AD871">
        <v>1.763E-2</v>
      </c>
      <c r="AE871">
        <v>2.188E-2</v>
      </c>
      <c r="AF871">
        <v>3.415E-2</v>
      </c>
      <c r="AG871">
        <v>2.273E-2</v>
      </c>
      <c r="AH871">
        <v>2.3230000000000001E-2</v>
      </c>
      <c r="AI871"/>
      <c r="AJ871"/>
      <c r="AK871"/>
      <c r="AL871">
        <v>2.179E-2</v>
      </c>
      <c r="AM871">
        <v>2.2669999999999999E-2</v>
      </c>
      <c r="AN871">
        <v>2.4320000000000001E-2</v>
      </c>
      <c r="AO871"/>
      <c r="AP871">
        <v>6.6899999999999998E-3</v>
      </c>
      <c r="AQ871">
        <v>1.5299999999999999E-3</v>
      </c>
      <c r="AR871">
        <v>1.427E-2</v>
      </c>
      <c r="AS871">
        <v>1.3699999999999999E-3</v>
      </c>
      <c r="AT871">
        <v>1.81E-3</v>
      </c>
      <c r="AU871">
        <v>2.96E-3</v>
      </c>
      <c r="AV871">
        <v>4.9800000000000001E-3</v>
      </c>
      <c r="AW871">
        <v>217.70000000000002</v>
      </c>
      <c r="AX871">
        <v>-152.09024390243908</v>
      </c>
      <c r="AY871" t="s">
        <v>631</v>
      </c>
      <c r="AZ871" s="45">
        <v>45217.93125671296</v>
      </c>
    </row>
    <row r="872" spans="2:52">
      <c r="B872">
        <v>652</v>
      </c>
      <c r="C872" s="1">
        <v>44013</v>
      </c>
      <c r="D872">
        <v>7.0763999999999996</v>
      </c>
      <c r="E872">
        <v>7.0811000000000002</v>
      </c>
      <c r="F872">
        <v>247.29</v>
      </c>
      <c r="G872">
        <v>182.31</v>
      </c>
      <c r="H872"/>
      <c r="I872">
        <v>83.34</v>
      </c>
      <c r="J872"/>
      <c r="K872"/>
      <c r="L872"/>
      <c r="M872">
        <v>97.54</v>
      </c>
      <c r="N872"/>
      <c r="O872"/>
      <c r="P872"/>
      <c r="Q872"/>
      <c r="R872">
        <v>6949.5</v>
      </c>
      <c r="S872">
        <v>1210</v>
      </c>
      <c r="T872">
        <v>2144.27</v>
      </c>
      <c r="U872"/>
      <c r="V872"/>
      <c r="W872">
        <v>28.62</v>
      </c>
      <c r="X872">
        <v>2.8490000000000001E-2</v>
      </c>
      <c r="Y872">
        <v>2.0889999999999999E-2</v>
      </c>
      <c r="Z872">
        <v>2.2339999999999999E-2</v>
      </c>
      <c r="AA872">
        <v>2.358E-2</v>
      </c>
      <c r="AB872">
        <v>2.5760000000000002E-2</v>
      </c>
      <c r="AC872">
        <v>2.9659999999999999E-2</v>
      </c>
      <c r="AD872">
        <v>1.763E-2</v>
      </c>
      <c r="AE872">
        <v>2.2100000000000002E-2</v>
      </c>
      <c r="AF872">
        <v>3.415E-2</v>
      </c>
      <c r="AG872">
        <v>2.273E-2</v>
      </c>
      <c r="AH872">
        <v>2.2800000000000001E-2</v>
      </c>
      <c r="AI872"/>
      <c r="AJ872"/>
      <c r="AK872"/>
      <c r="AL872">
        <v>2.1850000000000001E-2</v>
      </c>
      <c r="AM872">
        <v>2.2669999999999999E-2</v>
      </c>
      <c r="AN872">
        <v>2.4320000000000001E-2</v>
      </c>
      <c r="AO872"/>
      <c r="AP872">
        <v>6.7600000000000004E-3</v>
      </c>
      <c r="AQ872">
        <v>1.6000000000000001E-3</v>
      </c>
      <c r="AR872">
        <v>1.423E-2</v>
      </c>
      <c r="AS872">
        <v>1.2899999999999999E-3</v>
      </c>
      <c r="AT872">
        <v>1.89E-3</v>
      </c>
      <c r="AU872">
        <v>3.1199999999999999E-3</v>
      </c>
      <c r="AV872">
        <v>5.11E-3</v>
      </c>
      <c r="AW872">
        <v>216.9</v>
      </c>
      <c r="AX872">
        <v>-152.09024390243908</v>
      </c>
      <c r="AY872" t="s">
        <v>631</v>
      </c>
      <c r="AZ872" s="45">
        <v>45217.93125671296</v>
      </c>
    </row>
    <row r="873" spans="2:52">
      <c r="B873">
        <v>651</v>
      </c>
      <c r="C873" s="1">
        <v>44012</v>
      </c>
      <c r="D873">
        <v>7.0858999999999996</v>
      </c>
      <c r="E873">
        <v>7.0781999999999998</v>
      </c>
      <c r="F873">
        <v>247.4</v>
      </c>
      <c r="G873">
        <v>182.46</v>
      </c>
      <c r="H873"/>
      <c r="I873">
        <v>83.34</v>
      </c>
      <c r="J873"/>
      <c r="K873"/>
      <c r="L873"/>
      <c r="M873">
        <v>97.43</v>
      </c>
      <c r="N873"/>
      <c r="O873"/>
      <c r="P873"/>
      <c r="Q873"/>
      <c r="R873">
        <v>6949.5</v>
      </c>
      <c r="S873">
        <v>1210</v>
      </c>
      <c r="T873">
        <v>2144.27</v>
      </c>
      <c r="U873"/>
      <c r="V873"/>
      <c r="W873">
        <v>30.43</v>
      </c>
      <c r="X873">
        <v>2.8510000000000001E-2</v>
      </c>
      <c r="Y873">
        <v>2.1090000000000001E-2</v>
      </c>
      <c r="Z873">
        <v>2.2349999999999998E-2</v>
      </c>
      <c r="AA873">
        <v>2.3570000000000001E-2</v>
      </c>
      <c r="AB873">
        <v>2.546E-2</v>
      </c>
      <c r="AC873">
        <v>2.9659999999999999E-2</v>
      </c>
      <c r="AD873">
        <v>1.763E-2</v>
      </c>
      <c r="AE873">
        <v>2.2089999999999999E-2</v>
      </c>
      <c r="AF873">
        <v>3.415E-2</v>
      </c>
      <c r="AG873">
        <v>2.273E-2</v>
      </c>
      <c r="AH873">
        <v>2.2800000000000001E-2</v>
      </c>
      <c r="AI873"/>
      <c r="AJ873"/>
      <c r="AK873"/>
      <c r="AL873">
        <v>2.189E-2</v>
      </c>
      <c r="AM873">
        <v>2.2599999999999999E-2</v>
      </c>
      <c r="AN873">
        <v>2.436E-2</v>
      </c>
      <c r="AO873"/>
      <c r="AP873">
        <v>6.5599999999999999E-3</v>
      </c>
      <c r="AQ873">
        <v>1.48E-3</v>
      </c>
      <c r="AR873">
        <v>1.4109999999999999E-2</v>
      </c>
      <c r="AS873">
        <v>1.2899999999999999E-3</v>
      </c>
      <c r="AT873">
        <v>1.73E-3</v>
      </c>
      <c r="AU873">
        <v>2.8800000000000002E-3</v>
      </c>
      <c r="AV873">
        <v>4.9100000000000003E-3</v>
      </c>
      <c r="AW873">
        <v>218.4</v>
      </c>
      <c r="AX873">
        <v>-152.09024390243908</v>
      </c>
      <c r="AY873" t="s">
        <v>631</v>
      </c>
      <c r="AZ873" s="45">
        <v>45217.93125671296</v>
      </c>
    </row>
    <row r="874" spans="2:52">
      <c r="B874">
        <v>650</v>
      </c>
      <c r="C874" s="1">
        <v>44011</v>
      </c>
      <c r="D874">
        <v>7.0827</v>
      </c>
      <c r="E874">
        <v>7.0781999999999998</v>
      </c>
      <c r="F874">
        <v>247.55</v>
      </c>
      <c r="G874">
        <v>182.52</v>
      </c>
      <c r="H874"/>
      <c r="I874">
        <v>83.34</v>
      </c>
      <c r="J874"/>
      <c r="K874"/>
      <c r="L874"/>
      <c r="M874">
        <v>97.43</v>
      </c>
      <c r="N874"/>
      <c r="O874"/>
      <c r="P874"/>
      <c r="Q874"/>
      <c r="R874">
        <v>6949.5</v>
      </c>
      <c r="S874">
        <v>1210</v>
      </c>
      <c r="T874">
        <v>2144.27</v>
      </c>
      <c r="U874"/>
      <c r="V874"/>
      <c r="W874">
        <v>31.78</v>
      </c>
      <c r="X874">
        <v>2.8570000000000002E-2</v>
      </c>
      <c r="Y874">
        <v>2.1350000000000001E-2</v>
      </c>
      <c r="Z874">
        <v>2.2380000000000001E-2</v>
      </c>
      <c r="AA874">
        <v>2.3699999999999999E-2</v>
      </c>
      <c r="AB874">
        <v>2.5770000000000001E-2</v>
      </c>
      <c r="AC874">
        <v>2.9659999999999999E-2</v>
      </c>
      <c r="AD874">
        <v>1.763E-2</v>
      </c>
      <c r="AE874">
        <v>2.223E-2</v>
      </c>
      <c r="AF874">
        <v>3.415E-2</v>
      </c>
      <c r="AG874">
        <v>2.273E-2</v>
      </c>
      <c r="AH874">
        <v>2.3259999999999999E-2</v>
      </c>
      <c r="AI874"/>
      <c r="AJ874"/>
      <c r="AK874"/>
      <c r="AL874">
        <v>2.171E-2</v>
      </c>
      <c r="AM874">
        <v>2.2499999999999999E-2</v>
      </c>
      <c r="AN874">
        <v>2.4119999999999999E-2</v>
      </c>
      <c r="AO874"/>
      <c r="AP874">
        <v>6.2300000000000003E-3</v>
      </c>
      <c r="AQ874">
        <v>1.48E-3</v>
      </c>
      <c r="AR874">
        <v>1.3729999999999999E-2</v>
      </c>
      <c r="AS874">
        <v>1.2199999999999999E-3</v>
      </c>
      <c r="AT874">
        <v>1.6800000000000001E-3</v>
      </c>
      <c r="AU874">
        <v>2.7399999999999998E-3</v>
      </c>
      <c r="AV874">
        <v>4.6600000000000001E-3</v>
      </c>
      <c r="AW874">
        <v>220.2</v>
      </c>
      <c r="AX874">
        <v>-152.09024390243908</v>
      </c>
      <c r="AY874" t="s">
        <v>631</v>
      </c>
      <c r="AZ874" s="45">
        <v>45217.93125671296</v>
      </c>
    </row>
    <row r="875" spans="2:52">
      <c r="B875">
        <v>649</v>
      </c>
      <c r="C875" s="1">
        <v>44008</v>
      </c>
      <c r="D875">
        <v>7.0791000000000004</v>
      </c>
      <c r="E875">
        <v>7.0781999999999998</v>
      </c>
      <c r="F875">
        <v>247.79</v>
      </c>
      <c r="G875">
        <v>182.54</v>
      </c>
      <c r="H875"/>
      <c r="I875">
        <v>83.34</v>
      </c>
      <c r="J875"/>
      <c r="K875"/>
      <c r="L875"/>
      <c r="M875">
        <v>97.15</v>
      </c>
      <c r="N875"/>
      <c r="O875"/>
      <c r="P875"/>
      <c r="Q875"/>
      <c r="R875">
        <v>6949.5</v>
      </c>
      <c r="S875">
        <v>1210</v>
      </c>
      <c r="T875">
        <v>2144.27</v>
      </c>
      <c r="U875"/>
      <c r="V875"/>
      <c r="W875">
        <v>34.729999999999997</v>
      </c>
      <c r="X875">
        <v>2.8719999999999999E-2</v>
      </c>
      <c r="Y875">
        <v>2.18E-2</v>
      </c>
      <c r="Z875">
        <v>2.3050000000000001E-2</v>
      </c>
      <c r="AA875">
        <v>2.4230000000000002E-2</v>
      </c>
      <c r="AB875">
        <v>2.5760000000000002E-2</v>
      </c>
      <c r="AC875">
        <v>2.9659999999999999E-2</v>
      </c>
      <c r="AD875">
        <v>1.763E-2</v>
      </c>
      <c r="AE875">
        <v>2.223E-2</v>
      </c>
      <c r="AF875">
        <v>3.415E-2</v>
      </c>
      <c r="AG875">
        <v>2.273E-2</v>
      </c>
      <c r="AH875">
        <v>2.359E-2</v>
      </c>
      <c r="AI875"/>
      <c r="AJ875"/>
      <c r="AK875"/>
      <c r="AL875">
        <v>2.1610000000000001E-2</v>
      </c>
      <c r="AM875">
        <v>2.2440000000000002E-2</v>
      </c>
      <c r="AN875">
        <v>2.4199999999999999E-2</v>
      </c>
      <c r="AO875"/>
      <c r="AP875">
        <v>6.4099999999999999E-3</v>
      </c>
      <c r="AQ875">
        <v>1.66E-3</v>
      </c>
      <c r="AR875">
        <v>1.37E-2</v>
      </c>
      <c r="AS875">
        <v>1.3699999999999999E-3</v>
      </c>
      <c r="AT875">
        <v>1.8400000000000001E-3</v>
      </c>
      <c r="AU875">
        <v>3.0200000000000001E-3</v>
      </c>
      <c r="AV875">
        <v>4.8900000000000002E-3</v>
      </c>
      <c r="AW875">
        <v>223.9</v>
      </c>
      <c r="AX875">
        <v>-152.09024390243908</v>
      </c>
      <c r="AY875" t="s">
        <v>631</v>
      </c>
      <c r="AZ875" s="45">
        <v>45217.93125671296</v>
      </c>
    </row>
    <row r="876" spans="2:52">
      <c r="B876">
        <v>648</v>
      </c>
      <c r="C876" s="1">
        <v>44007</v>
      </c>
      <c r="D876">
        <v>7.0606</v>
      </c>
      <c r="E876">
        <v>7.0580999999999996</v>
      </c>
      <c r="F876">
        <v>247.97</v>
      </c>
      <c r="G876">
        <v>182.28</v>
      </c>
      <c r="H876"/>
      <c r="I876">
        <v>83.34</v>
      </c>
      <c r="J876"/>
      <c r="K876"/>
      <c r="L876"/>
      <c r="M876">
        <v>96.65</v>
      </c>
      <c r="N876"/>
      <c r="O876"/>
      <c r="P876"/>
      <c r="Q876"/>
      <c r="R876">
        <v>6949.5</v>
      </c>
      <c r="S876">
        <v>1210</v>
      </c>
      <c r="T876">
        <v>2144.27</v>
      </c>
      <c r="U876"/>
      <c r="V876"/>
      <c r="W876">
        <v>32.22</v>
      </c>
      <c r="X876">
        <v>2.8719999999999999E-2</v>
      </c>
      <c r="Y876">
        <v>2.18E-2</v>
      </c>
      <c r="Z876">
        <v>2.3050000000000001E-2</v>
      </c>
      <c r="AA876">
        <v>2.4230000000000002E-2</v>
      </c>
      <c r="AB876">
        <v>2.5760000000000002E-2</v>
      </c>
      <c r="AC876">
        <v>2.9659999999999999E-2</v>
      </c>
      <c r="AD876">
        <v>1.763E-2</v>
      </c>
      <c r="AE876">
        <v>2.223E-2</v>
      </c>
      <c r="AF876">
        <v>3.415E-2</v>
      </c>
      <c r="AG876">
        <v>2.273E-2</v>
      </c>
      <c r="AH876">
        <v>2.5239999999999999E-2</v>
      </c>
      <c r="AI876"/>
      <c r="AJ876"/>
      <c r="AK876"/>
      <c r="AL876">
        <v>2.1610000000000001E-2</v>
      </c>
      <c r="AM876">
        <v>2.2440000000000002E-2</v>
      </c>
      <c r="AN876">
        <v>2.4199999999999999E-2</v>
      </c>
      <c r="AO876"/>
      <c r="AP876">
        <v>6.8599999999999998E-3</v>
      </c>
      <c r="AQ876">
        <v>1.8600000000000001E-3</v>
      </c>
      <c r="AR876">
        <v>1.434E-2</v>
      </c>
      <c r="AS876">
        <v>1.3699999999999999E-3</v>
      </c>
      <c r="AT876">
        <v>2.0500000000000002E-3</v>
      </c>
      <c r="AU876">
        <v>3.32E-3</v>
      </c>
      <c r="AV876">
        <v>5.1799999999999997E-3</v>
      </c>
      <c r="AW876">
        <v>221.8</v>
      </c>
      <c r="AX876">
        <v>-152.09024390243908</v>
      </c>
      <c r="AY876" t="s">
        <v>631</v>
      </c>
      <c r="AZ876" s="45">
        <v>45217.93125671296</v>
      </c>
    </row>
    <row r="877" spans="2:52">
      <c r="B877">
        <v>647</v>
      </c>
      <c r="C877" s="1">
        <v>44006</v>
      </c>
      <c r="D877">
        <v>7.0583</v>
      </c>
      <c r="E877">
        <v>7.0683999999999996</v>
      </c>
      <c r="F877">
        <v>248</v>
      </c>
      <c r="G877">
        <v>182.19</v>
      </c>
      <c r="H877"/>
      <c r="I877">
        <v>83.34</v>
      </c>
      <c r="J877"/>
      <c r="K877"/>
      <c r="L877"/>
      <c r="M877">
        <v>97.04</v>
      </c>
      <c r="N877"/>
      <c r="O877"/>
      <c r="P877"/>
      <c r="Q877"/>
      <c r="R877">
        <v>6949.5</v>
      </c>
      <c r="S877">
        <v>1210</v>
      </c>
      <c r="T877">
        <v>2144.27</v>
      </c>
      <c r="U877"/>
      <c r="V877"/>
      <c r="W877">
        <v>33.840000000000003</v>
      </c>
      <c r="X877">
        <v>2.8719999999999999E-2</v>
      </c>
      <c r="Y877">
        <v>2.18E-2</v>
      </c>
      <c r="Z877">
        <v>2.3050000000000001E-2</v>
      </c>
      <c r="AA877">
        <v>2.4230000000000002E-2</v>
      </c>
      <c r="AB877">
        <v>2.5760000000000002E-2</v>
      </c>
      <c r="AC877">
        <v>2.9659999999999999E-2</v>
      </c>
      <c r="AD877">
        <v>1.763E-2</v>
      </c>
      <c r="AE877">
        <v>2.223E-2</v>
      </c>
      <c r="AF877">
        <v>3.415E-2</v>
      </c>
      <c r="AG877">
        <v>2.273E-2</v>
      </c>
      <c r="AH877">
        <v>2.5239999999999999E-2</v>
      </c>
      <c r="AI877"/>
      <c r="AJ877"/>
      <c r="AK877"/>
      <c r="AL877">
        <v>2.1610000000000001E-2</v>
      </c>
      <c r="AM877">
        <v>2.2440000000000002E-2</v>
      </c>
      <c r="AN877">
        <v>2.4199999999999999E-2</v>
      </c>
      <c r="AO877"/>
      <c r="AP877">
        <v>6.79E-3</v>
      </c>
      <c r="AQ877">
        <v>1.8799999999999999E-3</v>
      </c>
      <c r="AR877">
        <v>1.4290000000000001E-2</v>
      </c>
      <c r="AS877">
        <v>1.3699999999999999E-3</v>
      </c>
      <c r="AT877">
        <v>2.0999999999999999E-3</v>
      </c>
      <c r="AU877">
        <v>3.15E-3</v>
      </c>
      <c r="AV877">
        <v>5.1399999999999996E-3</v>
      </c>
      <c r="AW877">
        <v>221.3</v>
      </c>
      <c r="AX877">
        <v>-152.09024390243908</v>
      </c>
      <c r="AY877" t="s">
        <v>631</v>
      </c>
      <c r="AZ877" s="45">
        <v>45217.93125671296</v>
      </c>
    </row>
    <row r="878" spans="2:52">
      <c r="B878">
        <v>646</v>
      </c>
      <c r="C878" s="1">
        <v>44005</v>
      </c>
      <c r="D878">
        <v>7.0744999999999996</v>
      </c>
      <c r="E878">
        <v>7.0709999999999997</v>
      </c>
      <c r="F878">
        <v>247.82</v>
      </c>
      <c r="G878">
        <v>182.02</v>
      </c>
      <c r="H878"/>
      <c r="I878">
        <v>84.86</v>
      </c>
      <c r="J878"/>
      <c r="K878"/>
      <c r="L878"/>
      <c r="M878">
        <v>97.62</v>
      </c>
      <c r="N878"/>
      <c r="O878"/>
      <c r="P878"/>
      <c r="Q878"/>
      <c r="R878">
        <v>6949.5</v>
      </c>
      <c r="S878">
        <v>1210</v>
      </c>
      <c r="T878">
        <v>2144.27</v>
      </c>
      <c r="U878"/>
      <c r="V878"/>
      <c r="W878">
        <v>31.37</v>
      </c>
      <c r="X878">
        <v>2.9139999999999999E-2</v>
      </c>
      <c r="Y878">
        <v>2.2290000000000001E-2</v>
      </c>
      <c r="Z878">
        <v>2.358E-2</v>
      </c>
      <c r="AA878">
        <v>2.4930000000000001E-2</v>
      </c>
      <c r="AB878">
        <v>2.6620000000000001E-2</v>
      </c>
      <c r="AC878">
        <v>2.9659999999999999E-2</v>
      </c>
      <c r="AD878">
        <v>1.763E-2</v>
      </c>
      <c r="AE878">
        <v>2.2259999999999999E-2</v>
      </c>
      <c r="AF878">
        <v>3.415E-2</v>
      </c>
      <c r="AG878">
        <v>2.273E-2</v>
      </c>
      <c r="AH878">
        <v>2.7640000000000001E-2</v>
      </c>
      <c r="AI878"/>
      <c r="AJ878"/>
      <c r="AK878"/>
      <c r="AL878">
        <v>2.2370000000000001E-2</v>
      </c>
      <c r="AM878">
        <v>2.3560000000000001E-2</v>
      </c>
      <c r="AN878">
        <v>2.5010000000000001E-2</v>
      </c>
      <c r="AO878"/>
      <c r="AP878">
        <v>7.1199999999999996E-3</v>
      </c>
      <c r="AQ878">
        <v>1.8600000000000001E-3</v>
      </c>
      <c r="AR878">
        <v>1.4919999999999999E-2</v>
      </c>
      <c r="AS878">
        <v>1.34E-3</v>
      </c>
      <c r="AT878">
        <v>2.1299999999999999E-3</v>
      </c>
      <c r="AU878">
        <v>3.3E-3</v>
      </c>
      <c r="AV878">
        <v>5.3699999999999998E-3</v>
      </c>
      <c r="AW878">
        <v>228</v>
      </c>
      <c r="AX878">
        <v>-152.09024390243908</v>
      </c>
      <c r="AY878" t="s">
        <v>631</v>
      </c>
      <c r="AZ878" s="45">
        <v>45217.93125671296</v>
      </c>
    </row>
    <row r="879" spans="2:52">
      <c r="B879">
        <v>645</v>
      </c>
      <c r="C879" s="1">
        <v>44004</v>
      </c>
      <c r="D879">
        <v>7.0812999999999997</v>
      </c>
      <c r="E879">
        <v>7.0892999999999997</v>
      </c>
      <c r="F879">
        <v>247.49</v>
      </c>
      <c r="G879">
        <v>182</v>
      </c>
      <c r="H879"/>
      <c r="I879">
        <v>84.86</v>
      </c>
      <c r="J879"/>
      <c r="K879"/>
      <c r="L879"/>
      <c r="M879">
        <v>97.42</v>
      </c>
      <c r="N879"/>
      <c r="O879"/>
      <c r="P879"/>
      <c r="Q879"/>
      <c r="R879">
        <v>6949.5</v>
      </c>
      <c r="S879">
        <v>1210</v>
      </c>
      <c r="T879">
        <v>2144.27</v>
      </c>
      <c r="U879"/>
      <c r="V879"/>
      <c r="W879">
        <v>31.77</v>
      </c>
      <c r="X879">
        <v>2.92E-2</v>
      </c>
      <c r="Y879">
        <v>2.2239999999999999E-2</v>
      </c>
      <c r="Z879">
        <v>2.3179999999999999E-2</v>
      </c>
      <c r="AA879">
        <v>2.427E-2</v>
      </c>
      <c r="AB879">
        <v>2.6700000000000002E-2</v>
      </c>
      <c r="AC879">
        <v>2.9659999999999999E-2</v>
      </c>
      <c r="AD879">
        <v>1.763E-2</v>
      </c>
      <c r="AE879">
        <v>2.2100000000000002E-2</v>
      </c>
      <c r="AF879">
        <v>3.415E-2</v>
      </c>
      <c r="AG879">
        <v>2.273E-2</v>
      </c>
      <c r="AH879">
        <v>2.4809999999999999E-2</v>
      </c>
      <c r="AI879"/>
      <c r="AJ879"/>
      <c r="AK879"/>
      <c r="AL879">
        <v>2.189E-2</v>
      </c>
      <c r="AM879">
        <v>2.264E-2</v>
      </c>
      <c r="AN879">
        <v>2.418E-2</v>
      </c>
      <c r="AO879"/>
      <c r="AP879">
        <v>7.0899999999999999E-3</v>
      </c>
      <c r="AQ879">
        <v>1.92E-3</v>
      </c>
      <c r="AR879">
        <v>1.464E-2</v>
      </c>
      <c r="AS879">
        <v>1.4E-3</v>
      </c>
      <c r="AT879">
        <v>2.2100000000000002E-3</v>
      </c>
      <c r="AU879">
        <v>3.3899999999999998E-3</v>
      </c>
      <c r="AV879">
        <v>5.3899999999999998E-3</v>
      </c>
      <c r="AW879">
        <v>220.6</v>
      </c>
      <c r="AX879">
        <v>-152.09024390243908</v>
      </c>
      <c r="AY879" t="s">
        <v>631</v>
      </c>
      <c r="AZ879" s="45">
        <v>45217.93125671296</v>
      </c>
    </row>
    <row r="880" spans="2:52">
      <c r="B880">
        <v>644</v>
      </c>
      <c r="C880" s="1">
        <v>44001</v>
      </c>
      <c r="D880">
        <v>7.0759999999999996</v>
      </c>
      <c r="E880">
        <v>7.0854999999999997</v>
      </c>
      <c r="F880">
        <v>246.98</v>
      </c>
      <c r="G880">
        <v>181.97</v>
      </c>
      <c r="H880"/>
      <c r="I880">
        <v>84.86</v>
      </c>
      <c r="J880"/>
      <c r="K880"/>
      <c r="L880"/>
      <c r="M880">
        <v>97.16</v>
      </c>
      <c r="N880"/>
      <c r="O880"/>
      <c r="P880"/>
      <c r="Q880"/>
      <c r="R880">
        <v>6949.5</v>
      </c>
      <c r="S880">
        <v>1210</v>
      </c>
      <c r="T880">
        <v>2144.27</v>
      </c>
      <c r="U880"/>
      <c r="V880"/>
      <c r="W880">
        <v>35.119999999999997</v>
      </c>
      <c r="X880">
        <v>2.8809999999999999E-2</v>
      </c>
      <c r="Y880">
        <v>2.1690000000000001E-2</v>
      </c>
      <c r="Z880">
        <v>2.2890000000000001E-2</v>
      </c>
      <c r="AA880">
        <v>2.385E-2</v>
      </c>
      <c r="AB880">
        <v>2.622E-2</v>
      </c>
      <c r="AC880">
        <v>2.9659999999999999E-2</v>
      </c>
      <c r="AD880">
        <v>1.763E-2</v>
      </c>
      <c r="AE880">
        <v>2.2120000000000001E-2</v>
      </c>
      <c r="AF880">
        <v>3.415E-2</v>
      </c>
      <c r="AG880">
        <v>2.273E-2</v>
      </c>
      <c r="AH880">
        <v>2.3709999999999998E-2</v>
      </c>
      <c r="AI880"/>
      <c r="AJ880"/>
      <c r="AK880"/>
      <c r="AL880">
        <v>2.1270000000000001E-2</v>
      </c>
      <c r="AM880">
        <v>2.223E-2</v>
      </c>
      <c r="AN880">
        <v>2.3800000000000002E-2</v>
      </c>
      <c r="AO880"/>
      <c r="AP880">
        <v>6.94E-3</v>
      </c>
      <c r="AQ880">
        <v>1.8600000000000001E-3</v>
      </c>
      <c r="AR880">
        <v>1.4579999999999999E-2</v>
      </c>
      <c r="AS880">
        <v>1.47E-3</v>
      </c>
      <c r="AT880">
        <v>2.1800000000000001E-3</v>
      </c>
      <c r="AU880">
        <v>3.2699999999999999E-3</v>
      </c>
      <c r="AV880">
        <v>5.2500000000000003E-3</v>
      </c>
      <c r="AW880">
        <v>216.7</v>
      </c>
      <c r="AX880">
        <v>-152.09024390243908</v>
      </c>
      <c r="AY880" t="s">
        <v>631</v>
      </c>
      <c r="AZ880" s="45">
        <v>45217.93125671296</v>
      </c>
    </row>
    <row r="881" spans="2:52">
      <c r="B881">
        <v>643</v>
      </c>
      <c r="C881" s="1">
        <v>44000</v>
      </c>
      <c r="D881">
        <v>7.0820999999999996</v>
      </c>
      <c r="E881">
        <v>7.0861999999999998</v>
      </c>
      <c r="F881">
        <v>246.54</v>
      </c>
      <c r="G881">
        <v>181.93</v>
      </c>
      <c r="H881"/>
      <c r="I881">
        <v>84.86</v>
      </c>
      <c r="J881"/>
      <c r="K881"/>
      <c r="L881"/>
      <c r="M881">
        <v>96.96</v>
      </c>
      <c r="N881"/>
      <c r="O881"/>
      <c r="P881"/>
      <c r="Q881"/>
      <c r="R881">
        <v>6949.5</v>
      </c>
      <c r="S881">
        <v>1210</v>
      </c>
      <c r="T881">
        <v>2144.27</v>
      </c>
      <c r="U881"/>
      <c r="V881"/>
      <c r="W881">
        <v>32.94</v>
      </c>
      <c r="X881">
        <v>2.86E-2</v>
      </c>
      <c r="Y881">
        <v>2.1600000000000001E-2</v>
      </c>
      <c r="Z881">
        <v>2.291E-2</v>
      </c>
      <c r="AA881">
        <v>2.3730000000000001E-2</v>
      </c>
      <c r="AB881">
        <v>2.6040000000000001E-2</v>
      </c>
      <c r="AC881">
        <v>2.9659999999999999E-2</v>
      </c>
      <c r="AD881">
        <v>1.763E-2</v>
      </c>
      <c r="AE881">
        <v>2.1860000000000001E-2</v>
      </c>
      <c r="AF881">
        <v>3.415E-2</v>
      </c>
      <c r="AG881">
        <v>2.273E-2</v>
      </c>
      <c r="AH881">
        <v>2.3990000000000001E-2</v>
      </c>
      <c r="AI881"/>
      <c r="AJ881"/>
      <c r="AK881"/>
      <c r="AL881">
        <v>2.1069999999999998E-2</v>
      </c>
      <c r="AM881">
        <v>2.223E-2</v>
      </c>
      <c r="AN881">
        <v>2.3529999999999999E-2</v>
      </c>
      <c r="AO881"/>
      <c r="AP881">
        <v>7.0800000000000004E-3</v>
      </c>
      <c r="AQ881">
        <v>1.9300000000000001E-3</v>
      </c>
      <c r="AR881">
        <v>1.482E-2</v>
      </c>
      <c r="AS881">
        <v>1.4499999999999999E-3</v>
      </c>
      <c r="AT881">
        <v>2.2399999999999998E-3</v>
      </c>
      <c r="AU881">
        <v>3.3300000000000001E-3</v>
      </c>
      <c r="AV881">
        <v>5.3400000000000001E-3</v>
      </c>
      <c r="AW881">
        <v>214.90000000000003</v>
      </c>
      <c r="AX881">
        <v>-152.09024390243908</v>
      </c>
      <c r="AY881" t="s">
        <v>631</v>
      </c>
      <c r="AZ881" s="45">
        <v>45217.93125671296</v>
      </c>
    </row>
    <row r="882" spans="2:52">
      <c r="B882">
        <v>642</v>
      </c>
      <c r="C882" s="1">
        <v>43999</v>
      </c>
      <c r="D882">
        <v>7.0721999999999996</v>
      </c>
      <c r="E882">
        <v>7.0907999999999998</v>
      </c>
      <c r="F882">
        <v>246.41</v>
      </c>
      <c r="G882">
        <v>181.68</v>
      </c>
      <c r="H882"/>
      <c r="I882">
        <v>84.31</v>
      </c>
      <c r="J882"/>
      <c r="K882"/>
      <c r="L882"/>
      <c r="M882">
        <v>96.71</v>
      </c>
      <c r="N882"/>
      <c r="O882"/>
      <c r="P882"/>
      <c r="Q882"/>
      <c r="R882">
        <v>6949.5</v>
      </c>
      <c r="S882">
        <v>1210</v>
      </c>
      <c r="T882">
        <v>2144.27</v>
      </c>
      <c r="U882"/>
      <c r="V882"/>
      <c r="W882">
        <v>33.47</v>
      </c>
      <c r="X882">
        <v>2.8830000000000001E-2</v>
      </c>
      <c r="Y882">
        <v>1.9990000000000001E-2</v>
      </c>
      <c r="Z882">
        <v>2.2960000000000001E-2</v>
      </c>
      <c r="AA882">
        <v>2.3800000000000002E-2</v>
      </c>
      <c r="AB882">
        <v>2.6460000000000001E-2</v>
      </c>
      <c r="AC882">
        <v>2.9659999999999999E-2</v>
      </c>
      <c r="AD882">
        <v>1.763E-2</v>
      </c>
      <c r="AE882">
        <v>2.1489999999999999E-2</v>
      </c>
      <c r="AF882">
        <v>3.415E-2</v>
      </c>
      <c r="AG882">
        <v>2.273E-2</v>
      </c>
      <c r="AH882">
        <v>2.674E-2</v>
      </c>
      <c r="AI882"/>
      <c r="AJ882"/>
      <c r="AK882"/>
      <c r="AL882">
        <v>2.102E-2</v>
      </c>
      <c r="AM882">
        <v>2.1829999999999999E-2</v>
      </c>
      <c r="AN882">
        <v>2.358E-2</v>
      </c>
      <c r="AO882"/>
      <c r="AP882">
        <v>7.3800000000000003E-3</v>
      </c>
      <c r="AQ882">
        <v>1.9499999999999999E-3</v>
      </c>
      <c r="AR882">
        <v>1.5299999999999999E-2</v>
      </c>
      <c r="AS882">
        <v>1.47E-3</v>
      </c>
      <c r="AT882">
        <v>2.2599999999999999E-3</v>
      </c>
      <c r="AU882">
        <v>3.4399999999999999E-3</v>
      </c>
      <c r="AV882">
        <v>5.5500000000000002E-3</v>
      </c>
      <c r="AW882">
        <v>215.40000000000003</v>
      </c>
      <c r="AX882">
        <v>-152.09024390243908</v>
      </c>
      <c r="AY882" t="s">
        <v>631</v>
      </c>
      <c r="AZ882" s="45">
        <v>45217.93125671296</v>
      </c>
    </row>
    <row r="883" spans="2:52">
      <c r="B883">
        <v>641</v>
      </c>
      <c r="C883" s="1">
        <v>43998</v>
      </c>
      <c r="D883">
        <v>7.0774999999999997</v>
      </c>
      <c r="E883">
        <v>7.0842000000000001</v>
      </c>
      <c r="F883">
        <v>245.92</v>
      </c>
      <c r="G883">
        <v>181.48</v>
      </c>
      <c r="H883"/>
      <c r="I883">
        <v>84.88</v>
      </c>
      <c r="J883"/>
      <c r="K883"/>
      <c r="L883"/>
      <c r="M883">
        <v>97.32</v>
      </c>
      <c r="N883"/>
      <c r="O883"/>
      <c r="P883"/>
      <c r="Q883"/>
      <c r="R883">
        <v>6949.5</v>
      </c>
      <c r="S883">
        <v>1210</v>
      </c>
      <c r="T883">
        <v>2144.27</v>
      </c>
      <c r="U883"/>
      <c r="V883"/>
      <c r="W883">
        <v>33.67</v>
      </c>
      <c r="X883">
        <v>2.8570000000000002E-2</v>
      </c>
      <c r="Y883">
        <v>0.02</v>
      </c>
      <c r="Z883">
        <v>2.2409999999999999E-2</v>
      </c>
      <c r="AA883">
        <v>2.3220000000000001E-2</v>
      </c>
      <c r="AB883">
        <v>2.581E-2</v>
      </c>
      <c r="AC883">
        <v>2.9659999999999999E-2</v>
      </c>
      <c r="AD883">
        <v>1.763E-2</v>
      </c>
      <c r="AE883">
        <v>2.1170000000000001E-2</v>
      </c>
      <c r="AF883">
        <v>3.415E-2</v>
      </c>
      <c r="AG883">
        <v>2.273E-2</v>
      </c>
      <c r="AH883">
        <v>2.5329999999999998E-2</v>
      </c>
      <c r="AI883"/>
      <c r="AJ883"/>
      <c r="AK883"/>
      <c r="AL883">
        <v>2.043E-2</v>
      </c>
      <c r="AM883">
        <v>2.07E-2</v>
      </c>
      <c r="AN883">
        <v>2.333E-2</v>
      </c>
      <c r="AO883"/>
      <c r="AP883">
        <v>7.5300000000000002E-3</v>
      </c>
      <c r="AQ883">
        <v>1.99E-3</v>
      </c>
      <c r="AR883">
        <v>1.5429999999999999E-2</v>
      </c>
      <c r="AS883">
        <v>1.5200000000000001E-3</v>
      </c>
      <c r="AT883">
        <v>2.2899999999999999E-3</v>
      </c>
      <c r="AU883">
        <v>3.4399999999999999E-3</v>
      </c>
      <c r="AV883">
        <v>5.64E-3</v>
      </c>
      <c r="AW883">
        <v>209.3</v>
      </c>
      <c r="AX883">
        <v>-152.09024390243908</v>
      </c>
      <c r="AY883" t="s">
        <v>631</v>
      </c>
      <c r="AZ883" s="45">
        <v>45217.93125671296</v>
      </c>
    </row>
    <row r="884" spans="2:52">
      <c r="B884">
        <v>640</v>
      </c>
      <c r="C884" s="1">
        <v>43997</v>
      </c>
      <c r="D884">
        <v>7.0807000000000002</v>
      </c>
      <c r="E884">
        <v>7.0650000000000004</v>
      </c>
      <c r="F884">
        <v>245.46</v>
      </c>
      <c r="G884">
        <v>181.62</v>
      </c>
      <c r="H884"/>
      <c r="I884">
        <v>92.56</v>
      </c>
      <c r="J884"/>
      <c r="K884"/>
      <c r="L884"/>
      <c r="M884">
        <v>96.73</v>
      </c>
      <c r="N884"/>
      <c r="O884"/>
      <c r="P884"/>
      <c r="Q884"/>
      <c r="R884">
        <v>6949.5</v>
      </c>
      <c r="S884">
        <v>1210</v>
      </c>
      <c r="T884">
        <v>2144.27</v>
      </c>
      <c r="U884"/>
      <c r="V884"/>
      <c r="W884">
        <v>34.4</v>
      </c>
      <c r="X884">
        <v>2.81E-2</v>
      </c>
      <c r="Y884">
        <v>1.959E-2</v>
      </c>
      <c r="Z884">
        <v>2.206E-2</v>
      </c>
      <c r="AA884">
        <v>2.2880000000000001E-2</v>
      </c>
      <c r="AB884">
        <v>2.496E-2</v>
      </c>
      <c r="AC884">
        <v>2.7459999999999998E-2</v>
      </c>
      <c r="AD884">
        <v>1.763E-2</v>
      </c>
      <c r="AE884">
        <v>2.0990000000000002E-2</v>
      </c>
      <c r="AF884">
        <v>3.415E-2</v>
      </c>
      <c r="AG884">
        <v>2.273E-2</v>
      </c>
      <c r="AH884">
        <v>2.4750000000000001E-2</v>
      </c>
      <c r="AI884"/>
      <c r="AJ884"/>
      <c r="AK884"/>
      <c r="AL884">
        <v>2.002E-2</v>
      </c>
      <c r="AM884">
        <v>2.07E-2</v>
      </c>
      <c r="AN884">
        <v>2.256E-2</v>
      </c>
      <c r="AO884"/>
      <c r="AP884">
        <v>7.2199999999999999E-3</v>
      </c>
      <c r="AQ884">
        <v>1.89E-3</v>
      </c>
      <c r="AR884">
        <v>1.461E-2</v>
      </c>
      <c r="AS884">
        <v>1.5299999999999999E-3</v>
      </c>
      <c r="AT884">
        <v>2.2399999999999998E-3</v>
      </c>
      <c r="AU884">
        <v>3.4199999999999999E-3</v>
      </c>
      <c r="AV884">
        <v>5.5300000000000002E-3</v>
      </c>
      <c r="AW884">
        <v>206.40000000000003</v>
      </c>
      <c r="AX884">
        <v>-152.09024390243908</v>
      </c>
      <c r="AY884" t="s">
        <v>631</v>
      </c>
      <c r="AZ884" s="45">
        <v>45217.93125671296</v>
      </c>
    </row>
    <row r="885" spans="2:52">
      <c r="B885">
        <v>639</v>
      </c>
      <c r="C885" s="1">
        <v>43994</v>
      </c>
      <c r="D885">
        <v>7.0537999999999998</v>
      </c>
      <c r="E885">
        <v>7.0609999999999999</v>
      </c>
      <c r="F885">
        <v>245.59</v>
      </c>
      <c r="G885">
        <v>181.67</v>
      </c>
      <c r="H885"/>
      <c r="I885">
        <v>92.56</v>
      </c>
      <c r="J885"/>
      <c r="K885"/>
      <c r="L885"/>
      <c r="M885">
        <v>95.96</v>
      </c>
      <c r="N885"/>
      <c r="O885"/>
      <c r="P885"/>
      <c r="Q885"/>
      <c r="R885">
        <v>6949.5</v>
      </c>
      <c r="S885">
        <v>1210</v>
      </c>
      <c r="T885">
        <v>2144.27</v>
      </c>
      <c r="U885"/>
      <c r="V885"/>
      <c r="W885">
        <v>36.090000000000003</v>
      </c>
      <c r="X885">
        <v>2.76E-2</v>
      </c>
      <c r="Y885">
        <v>1.9730000000000001E-2</v>
      </c>
      <c r="Z885">
        <v>2.1919999999999999E-2</v>
      </c>
      <c r="AA885">
        <v>2.2790000000000001E-2</v>
      </c>
      <c r="AB885">
        <v>2.4549999999999999E-2</v>
      </c>
      <c r="AC885">
        <v>2.7459999999999998E-2</v>
      </c>
      <c r="AD885">
        <v>1.763E-2</v>
      </c>
      <c r="AE885">
        <v>2.0990000000000002E-2</v>
      </c>
      <c r="AF885">
        <v>3.415E-2</v>
      </c>
      <c r="AG885">
        <v>2.273E-2</v>
      </c>
      <c r="AH885">
        <v>2.3470000000000001E-2</v>
      </c>
      <c r="AI885"/>
      <c r="AJ885"/>
      <c r="AK885"/>
      <c r="AL885">
        <v>2.035E-2</v>
      </c>
      <c r="AM885">
        <v>2.1049999999999999E-2</v>
      </c>
      <c r="AN885">
        <v>2.2669999999999999E-2</v>
      </c>
      <c r="AO885"/>
      <c r="AP885">
        <v>7.0299999999999998E-3</v>
      </c>
      <c r="AQ885">
        <v>1.9300000000000001E-3</v>
      </c>
      <c r="AR885">
        <v>1.457E-2</v>
      </c>
      <c r="AS885">
        <v>1.5E-3</v>
      </c>
      <c r="AT885">
        <v>2.2399999999999998E-3</v>
      </c>
      <c r="AU885">
        <v>3.2799999999999999E-3</v>
      </c>
      <c r="AV885">
        <v>5.3899999999999998E-3</v>
      </c>
      <c r="AW885">
        <v>205.50000000000003</v>
      </c>
      <c r="AX885">
        <v>-152.09024390243908</v>
      </c>
      <c r="AY885" t="s">
        <v>631</v>
      </c>
      <c r="AZ885" s="45">
        <v>45217.93125671296</v>
      </c>
    </row>
    <row r="886" spans="2:52">
      <c r="B886">
        <v>638</v>
      </c>
      <c r="C886" s="1">
        <v>43993</v>
      </c>
      <c r="D886">
        <v>7.0766</v>
      </c>
      <c r="E886">
        <v>7.0773999999999999</v>
      </c>
      <c r="F886">
        <v>246.28</v>
      </c>
      <c r="G886">
        <v>182.09</v>
      </c>
      <c r="H886"/>
      <c r="I886">
        <v>88.56</v>
      </c>
      <c r="J886"/>
      <c r="K886"/>
      <c r="L886"/>
      <c r="M886">
        <v>96.32</v>
      </c>
      <c r="N886"/>
      <c r="O886"/>
      <c r="P886"/>
      <c r="Q886"/>
      <c r="R886">
        <v>6949.5</v>
      </c>
      <c r="S886">
        <v>1210</v>
      </c>
      <c r="T886">
        <v>2144.27</v>
      </c>
      <c r="U886"/>
      <c r="V886"/>
      <c r="W886">
        <v>40.79</v>
      </c>
      <c r="X886">
        <v>2.7709999999999999E-2</v>
      </c>
      <c r="Y886">
        <v>1.9869999999999999E-2</v>
      </c>
      <c r="Z886">
        <v>2.206E-2</v>
      </c>
      <c r="AA886">
        <v>2.2970000000000001E-2</v>
      </c>
      <c r="AB886">
        <v>2.4590000000000001E-2</v>
      </c>
      <c r="AC886">
        <v>2.7459999999999998E-2</v>
      </c>
      <c r="AD886">
        <v>1.763E-2</v>
      </c>
      <c r="AE886">
        <v>2.0879999999999999E-2</v>
      </c>
      <c r="AF886">
        <v>3.415E-2</v>
      </c>
      <c r="AG886">
        <v>2.273E-2</v>
      </c>
      <c r="AH886">
        <v>2.3519999999999999E-2</v>
      </c>
      <c r="AI886"/>
      <c r="AJ886"/>
      <c r="AK886"/>
      <c r="AL886">
        <v>2.0590000000000001E-2</v>
      </c>
      <c r="AM886">
        <v>2.1350000000000001E-2</v>
      </c>
      <c r="AN886">
        <v>2.3259999999999999E-2</v>
      </c>
      <c r="AO886"/>
      <c r="AP886">
        <v>6.6899999999999998E-3</v>
      </c>
      <c r="AQ886">
        <v>1.97E-3</v>
      </c>
      <c r="AR886">
        <v>1.4019999999999999E-2</v>
      </c>
      <c r="AS886">
        <v>1.6000000000000001E-3</v>
      </c>
      <c r="AT886">
        <v>2.2899999999999999E-3</v>
      </c>
      <c r="AU886">
        <v>3.2299999999999998E-3</v>
      </c>
      <c r="AV886">
        <v>5.1599999999999997E-3</v>
      </c>
      <c r="AW886">
        <v>206.8</v>
      </c>
      <c r="AX886">
        <v>-152.09024390243908</v>
      </c>
      <c r="AY886" t="s">
        <v>631</v>
      </c>
      <c r="AZ886" s="45">
        <v>45217.93125671296</v>
      </c>
    </row>
    <row r="887" spans="2:52">
      <c r="B887">
        <v>637</v>
      </c>
      <c r="C887" s="1">
        <v>43992</v>
      </c>
      <c r="D887">
        <v>7.0563000000000002</v>
      </c>
      <c r="E887">
        <v>7.0716000000000001</v>
      </c>
      <c r="F887">
        <v>246.17</v>
      </c>
      <c r="G887">
        <v>181.62</v>
      </c>
      <c r="H887"/>
      <c r="I887">
        <v>84.38</v>
      </c>
      <c r="J887"/>
      <c r="K887"/>
      <c r="L887"/>
      <c r="M887">
        <v>96.62</v>
      </c>
      <c r="N887"/>
      <c r="O887"/>
      <c r="P887"/>
      <c r="Q887"/>
      <c r="R887">
        <v>6949.5</v>
      </c>
      <c r="S887">
        <v>1210</v>
      </c>
      <c r="T887">
        <v>2144.27</v>
      </c>
      <c r="U887"/>
      <c r="V887"/>
      <c r="W887">
        <v>27.57</v>
      </c>
      <c r="X887">
        <v>2.8250000000000001E-2</v>
      </c>
      <c r="Y887">
        <v>1.9990000000000001E-2</v>
      </c>
      <c r="Z887">
        <v>2.2329999999999999E-2</v>
      </c>
      <c r="AA887">
        <v>2.3140000000000001E-2</v>
      </c>
      <c r="AB887">
        <v>2.504E-2</v>
      </c>
      <c r="AC887">
        <v>2.7459999999999998E-2</v>
      </c>
      <c r="AD887">
        <v>1.763E-2</v>
      </c>
      <c r="AE887">
        <v>2.0830000000000001E-2</v>
      </c>
      <c r="AF887">
        <v>3.415E-2</v>
      </c>
      <c r="AG887">
        <v>2.273E-2</v>
      </c>
      <c r="AH887">
        <v>2.172E-2</v>
      </c>
      <c r="AI887"/>
      <c r="AJ887"/>
      <c r="AK887"/>
      <c r="AL887">
        <v>2.0760000000000001E-2</v>
      </c>
      <c r="AM887">
        <v>2.1309999999999999E-2</v>
      </c>
      <c r="AN887">
        <v>2.3470000000000001E-2</v>
      </c>
      <c r="AO887"/>
      <c r="AP887">
        <v>7.26E-3</v>
      </c>
      <c r="AQ887">
        <v>1.67E-3</v>
      </c>
      <c r="AR887">
        <v>1.506E-2</v>
      </c>
      <c r="AS887">
        <v>1.65E-3</v>
      </c>
      <c r="AT887">
        <v>1.98E-3</v>
      </c>
      <c r="AU887">
        <v>3.15E-3</v>
      </c>
      <c r="AV887">
        <v>5.3899999999999998E-3</v>
      </c>
      <c r="AW887">
        <v>211.60000000000002</v>
      </c>
      <c r="AX887">
        <v>-152.09024390243908</v>
      </c>
      <c r="AY887" t="s">
        <v>631</v>
      </c>
      <c r="AZ887" s="45">
        <v>45217.93125671296</v>
      </c>
    </row>
    <row r="888" spans="2:52">
      <c r="B888">
        <v>636</v>
      </c>
      <c r="C888" s="1">
        <v>43991</v>
      </c>
      <c r="D888">
        <v>7.0705</v>
      </c>
      <c r="E888">
        <v>7.0834999999999999</v>
      </c>
      <c r="F888">
        <v>246.17</v>
      </c>
      <c r="G888">
        <v>181.03</v>
      </c>
      <c r="H888"/>
      <c r="I888">
        <v>82.44</v>
      </c>
      <c r="J888"/>
      <c r="K888"/>
      <c r="L888"/>
      <c r="M888">
        <v>96.94</v>
      </c>
      <c r="N888"/>
      <c r="O888"/>
      <c r="P888"/>
      <c r="Q888"/>
      <c r="R888">
        <v>6949.5</v>
      </c>
      <c r="S888">
        <v>1210</v>
      </c>
      <c r="T888">
        <v>2144.27</v>
      </c>
      <c r="U888"/>
      <c r="V888"/>
      <c r="W888">
        <v>27.57</v>
      </c>
      <c r="X888">
        <v>2.8199999999999999E-2</v>
      </c>
      <c r="Y888">
        <v>2.0070000000000001E-2</v>
      </c>
      <c r="Z888">
        <v>2.1860000000000001E-2</v>
      </c>
      <c r="AA888">
        <v>2.2880000000000001E-2</v>
      </c>
      <c r="AB888">
        <v>2.461E-2</v>
      </c>
      <c r="AC888">
        <v>2.7459999999999998E-2</v>
      </c>
      <c r="AD888">
        <v>1.763E-2</v>
      </c>
      <c r="AE888">
        <v>2.0879999999999999E-2</v>
      </c>
      <c r="AF888">
        <v>3.415E-2</v>
      </c>
      <c r="AG888">
        <v>2.273E-2</v>
      </c>
      <c r="AH888">
        <v>2.087E-2</v>
      </c>
      <c r="AI888"/>
      <c r="AJ888"/>
      <c r="AK888"/>
      <c r="AL888">
        <v>2.035E-2</v>
      </c>
      <c r="AM888">
        <v>2.1309999999999999E-2</v>
      </c>
      <c r="AN888">
        <v>2.324E-2</v>
      </c>
      <c r="AO888"/>
      <c r="AP888">
        <v>8.2500000000000004E-3</v>
      </c>
      <c r="AQ888">
        <v>2.0200000000000001E-3</v>
      </c>
      <c r="AR888">
        <v>1.576E-2</v>
      </c>
      <c r="AS888">
        <v>1.58E-3</v>
      </c>
      <c r="AT888">
        <v>2.63E-3</v>
      </c>
      <c r="AU888">
        <v>4.0099999999999997E-3</v>
      </c>
      <c r="AV888">
        <v>6.4200000000000004E-3</v>
      </c>
      <c r="AW888">
        <v>202.5</v>
      </c>
      <c r="AX888">
        <v>-152.09024390243908</v>
      </c>
      <c r="AY888" t="s">
        <v>631</v>
      </c>
      <c r="AZ888" s="45">
        <v>45217.93125671296</v>
      </c>
    </row>
    <row r="889" spans="2:52">
      <c r="B889">
        <v>635</v>
      </c>
      <c r="C889" s="1">
        <v>43990</v>
      </c>
      <c r="D889">
        <v>7.1086</v>
      </c>
      <c r="E889">
        <v>7.1112000000000002</v>
      </c>
      <c r="F889">
        <v>246.33</v>
      </c>
      <c r="G889">
        <v>180.54</v>
      </c>
      <c r="H889"/>
      <c r="I889">
        <v>80.94</v>
      </c>
      <c r="J889"/>
      <c r="K889"/>
      <c r="L889"/>
      <c r="M889">
        <v>96.68</v>
      </c>
      <c r="N889"/>
      <c r="O889"/>
      <c r="P889"/>
      <c r="Q889"/>
      <c r="R889">
        <v>6949.5</v>
      </c>
      <c r="S889">
        <v>1210</v>
      </c>
      <c r="T889">
        <v>2144.27</v>
      </c>
      <c r="U889"/>
      <c r="V889"/>
      <c r="W889">
        <v>25.81</v>
      </c>
      <c r="X889">
        <v>2.8209999999999999E-2</v>
      </c>
      <c r="Y889">
        <v>2.018E-2</v>
      </c>
      <c r="Z889">
        <v>2.1989999999999999E-2</v>
      </c>
      <c r="AA889">
        <v>2.325E-2</v>
      </c>
      <c r="AB889">
        <v>2.4899999999999999E-2</v>
      </c>
      <c r="AC889">
        <v>2.7459999999999998E-2</v>
      </c>
      <c r="AD889">
        <v>1.763E-2</v>
      </c>
      <c r="AE889">
        <v>2.1180000000000001E-2</v>
      </c>
      <c r="AF889">
        <v>3.415E-2</v>
      </c>
      <c r="AG889">
        <v>2.273E-2</v>
      </c>
      <c r="AH889">
        <v>2.3230000000000001E-2</v>
      </c>
      <c r="AI889"/>
      <c r="AJ889"/>
      <c r="AK889"/>
      <c r="AL889">
        <v>2.0820000000000002E-2</v>
      </c>
      <c r="AM889">
        <v>2.1850000000000001E-2</v>
      </c>
      <c r="AN889">
        <v>2.3859999999999999E-2</v>
      </c>
      <c r="AO889"/>
      <c r="AP889">
        <v>8.7500000000000008E-3</v>
      </c>
      <c r="AQ889">
        <v>2.2599999999999999E-3</v>
      </c>
      <c r="AR889">
        <v>1.6420000000000001E-2</v>
      </c>
      <c r="AS889">
        <v>1.57E-3</v>
      </c>
      <c r="AT889">
        <v>2.8300000000000001E-3</v>
      </c>
      <c r="AU889">
        <v>4.47E-3</v>
      </c>
      <c r="AV889">
        <v>6.8599999999999998E-3</v>
      </c>
      <c r="AW889">
        <v>204.20000000000002</v>
      </c>
      <c r="AX889">
        <v>-152.09024390243908</v>
      </c>
      <c r="AY889" t="s">
        <v>631</v>
      </c>
      <c r="AZ889" s="45">
        <v>45217.93125671296</v>
      </c>
    </row>
    <row r="890" spans="2:52">
      <c r="B890">
        <v>634</v>
      </c>
      <c r="C890" s="1">
        <v>43987</v>
      </c>
      <c r="D890">
        <v>7.117</v>
      </c>
      <c r="E890">
        <v>7.1157000000000004</v>
      </c>
      <c r="F890">
        <v>244.79</v>
      </c>
      <c r="G890">
        <v>179.95</v>
      </c>
      <c r="H890"/>
      <c r="I890">
        <v>87.69</v>
      </c>
      <c r="J890"/>
      <c r="K890"/>
      <c r="L890"/>
      <c r="M890">
        <v>97.28</v>
      </c>
      <c r="N890"/>
      <c r="O890"/>
      <c r="P890"/>
      <c r="Q890"/>
      <c r="R890">
        <v>6949.5</v>
      </c>
      <c r="S890">
        <v>1210</v>
      </c>
      <c r="T890">
        <v>2144.27</v>
      </c>
      <c r="U890"/>
      <c r="V890"/>
      <c r="W890">
        <v>24.52</v>
      </c>
      <c r="X890">
        <v>2.8580000000000001E-2</v>
      </c>
      <c r="Y890">
        <v>2.043E-2</v>
      </c>
      <c r="Z890">
        <v>2.2259999999999999E-2</v>
      </c>
      <c r="AA890">
        <v>2.3539999999999998E-2</v>
      </c>
      <c r="AB890">
        <v>2.53E-2</v>
      </c>
      <c r="AC890">
        <v>2.7459999999999998E-2</v>
      </c>
      <c r="AD890">
        <v>1.763E-2</v>
      </c>
      <c r="AE890">
        <v>2.0310000000000002E-2</v>
      </c>
      <c r="AF890">
        <v>3.415E-2</v>
      </c>
      <c r="AG890">
        <v>2.273E-2</v>
      </c>
      <c r="AH890">
        <v>2.528E-2</v>
      </c>
      <c r="AI890"/>
      <c r="AJ890"/>
      <c r="AK890"/>
      <c r="AL890">
        <v>2.087E-2</v>
      </c>
      <c r="AM890">
        <v>2.1479999999999999E-2</v>
      </c>
      <c r="AN890">
        <v>2.4E-2</v>
      </c>
      <c r="AO890"/>
      <c r="AP890">
        <v>8.9499999999999996E-3</v>
      </c>
      <c r="AQ890">
        <v>2.0600000000000002E-3</v>
      </c>
      <c r="AR890">
        <v>1.6660000000000001E-2</v>
      </c>
      <c r="AS890">
        <v>1.47E-3</v>
      </c>
      <c r="AT890">
        <v>2.8300000000000001E-3</v>
      </c>
      <c r="AU890">
        <v>4.6299999999999996E-3</v>
      </c>
      <c r="AV890">
        <v>7.0200000000000002E-3</v>
      </c>
      <c r="AW890">
        <v>207.1</v>
      </c>
      <c r="AX890">
        <v>-152.09024390243908</v>
      </c>
      <c r="AY890" t="s">
        <v>631</v>
      </c>
      <c r="AZ890" s="45">
        <v>45217.93125671296</v>
      </c>
    </row>
    <row r="891" spans="2:52">
      <c r="B891">
        <v>633</v>
      </c>
      <c r="C891" s="1">
        <v>43986</v>
      </c>
      <c r="D891">
        <v>7.1067999999999998</v>
      </c>
      <c r="E891">
        <v>7.1013999999999999</v>
      </c>
      <c r="F891">
        <v>244.34</v>
      </c>
      <c r="G891">
        <v>180.22</v>
      </c>
      <c r="H891"/>
      <c r="I891">
        <v>93.62</v>
      </c>
      <c r="J891"/>
      <c r="K891"/>
      <c r="L891"/>
      <c r="M891">
        <v>97.67</v>
      </c>
      <c r="N891"/>
      <c r="O891"/>
      <c r="P891"/>
      <c r="Q891"/>
      <c r="R891">
        <v>6949.5</v>
      </c>
      <c r="S891">
        <v>1210</v>
      </c>
      <c r="T891">
        <v>2144.27</v>
      </c>
      <c r="U891"/>
      <c r="V891"/>
      <c r="W891">
        <v>25.81</v>
      </c>
      <c r="X891">
        <v>2.835E-2</v>
      </c>
      <c r="Y891">
        <v>1.983E-2</v>
      </c>
      <c r="Z891">
        <v>2.1930000000000002E-2</v>
      </c>
      <c r="AA891">
        <v>2.3099999999999999E-2</v>
      </c>
      <c r="AB891">
        <v>2.4719999999999999E-2</v>
      </c>
      <c r="AC891">
        <v>2.7459999999999998E-2</v>
      </c>
      <c r="AD891">
        <v>1.763E-2</v>
      </c>
      <c r="AE891">
        <v>2.0330000000000001E-2</v>
      </c>
      <c r="AF891">
        <v>3.415E-2</v>
      </c>
      <c r="AG891">
        <v>2.273E-2</v>
      </c>
      <c r="AH891">
        <v>2.4639999999999999E-2</v>
      </c>
      <c r="AI891"/>
      <c r="AJ891"/>
      <c r="AK891"/>
      <c r="AL891">
        <v>2.0760000000000001E-2</v>
      </c>
      <c r="AM891">
        <v>2.1479999999999999E-2</v>
      </c>
      <c r="AN891">
        <v>2.317E-2</v>
      </c>
      <c r="AO891"/>
      <c r="AP891">
        <v>8.2299999999999995E-3</v>
      </c>
      <c r="AQ891">
        <v>1.9400000000000001E-3</v>
      </c>
      <c r="AR891">
        <v>1.6320000000000001E-2</v>
      </c>
      <c r="AS891">
        <v>1.42E-3</v>
      </c>
      <c r="AT891">
        <v>2.5300000000000001E-3</v>
      </c>
      <c r="AU891">
        <v>4.0800000000000003E-3</v>
      </c>
      <c r="AV891">
        <v>6.4000000000000003E-3</v>
      </c>
      <c r="AW891">
        <v>205.7</v>
      </c>
      <c r="AX891">
        <v>-152.09024390243908</v>
      </c>
      <c r="AY891" t="s">
        <v>631</v>
      </c>
      <c r="AZ891" s="45">
        <v>45217.93125671296</v>
      </c>
    </row>
    <row r="892" spans="2:52">
      <c r="B892">
        <v>632</v>
      </c>
      <c r="C892" s="1">
        <v>43985</v>
      </c>
      <c r="D892">
        <v>7.1265000000000001</v>
      </c>
      <c r="E892">
        <v>7.1277999999999997</v>
      </c>
      <c r="F892">
        <v>243.95</v>
      </c>
      <c r="G892">
        <v>180.31</v>
      </c>
      <c r="H892"/>
      <c r="I892">
        <v>93.62</v>
      </c>
      <c r="J892"/>
      <c r="K892"/>
      <c r="L892"/>
      <c r="M892">
        <v>97.83</v>
      </c>
      <c r="N892"/>
      <c r="O892"/>
      <c r="P892"/>
      <c r="Q892"/>
      <c r="R892">
        <v>6949.5</v>
      </c>
      <c r="S892">
        <v>1210</v>
      </c>
      <c r="T892">
        <v>2144.27</v>
      </c>
      <c r="U892"/>
      <c r="V892"/>
      <c r="W892">
        <v>25.66</v>
      </c>
      <c r="X892">
        <v>2.793E-2</v>
      </c>
      <c r="Y892">
        <v>1.934E-2</v>
      </c>
      <c r="Z892">
        <v>2.1680000000000001E-2</v>
      </c>
      <c r="AA892">
        <v>2.0650000000000002E-2</v>
      </c>
      <c r="AB892">
        <v>2.4049999999999998E-2</v>
      </c>
      <c r="AC892">
        <v>2.7459999999999998E-2</v>
      </c>
      <c r="AD892">
        <v>1.763E-2</v>
      </c>
      <c r="AE892">
        <v>2.034E-2</v>
      </c>
      <c r="AF892">
        <v>3.415E-2</v>
      </c>
      <c r="AG892">
        <v>2.273E-2</v>
      </c>
      <c r="AH892">
        <v>2.7019999999999999E-2</v>
      </c>
      <c r="AI892"/>
      <c r="AJ892"/>
      <c r="AK892"/>
      <c r="AL892">
        <v>1.9890000000000001E-2</v>
      </c>
      <c r="AM892">
        <v>2.0619999999999999E-2</v>
      </c>
      <c r="AN892">
        <v>2.3099999999999999E-2</v>
      </c>
      <c r="AO892"/>
      <c r="AP892">
        <v>7.4599999999999996E-3</v>
      </c>
      <c r="AQ892">
        <v>1.9E-3</v>
      </c>
      <c r="AR892">
        <v>1.5299999999999999E-2</v>
      </c>
      <c r="AS892">
        <v>1.47E-3</v>
      </c>
      <c r="AT892">
        <v>2.4199999999999998E-3</v>
      </c>
      <c r="AU892">
        <v>3.65E-3</v>
      </c>
      <c r="AV892">
        <v>5.7499999999999999E-3</v>
      </c>
      <c r="AW892">
        <v>182.30000000000004</v>
      </c>
      <c r="AX892">
        <v>-152.09024390243908</v>
      </c>
      <c r="AY892" t="s">
        <v>631</v>
      </c>
      <c r="AZ892" s="45">
        <v>45217.93125671296</v>
      </c>
    </row>
    <row r="893" spans="2:52">
      <c r="B893">
        <v>631</v>
      </c>
      <c r="C893" s="1">
        <v>43984</v>
      </c>
      <c r="D893">
        <v>7.1332000000000004</v>
      </c>
      <c r="E893">
        <v>7.1372</v>
      </c>
      <c r="F893">
        <v>242.63</v>
      </c>
      <c r="G893">
        <v>180.52</v>
      </c>
      <c r="H893"/>
      <c r="I893">
        <v>101</v>
      </c>
      <c r="J893"/>
      <c r="K893"/>
      <c r="L893"/>
      <c r="M893">
        <v>98.34</v>
      </c>
      <c r="N893"/>
      <c r="O893"/>
      <c r="P893"/>
      <c r="Q893"/>
      <c r="R893">
        <v>6543.3</v>
      </c>
      <c r="S893">
        <v>1210</v>
      </c>
      <c r="T893">
        <v>2135.09</v>
      </c>
      <c r="U893"/>
      <c r="V893"/>
      <c r="W893">
        <v>26.84</v>
      </c>
      <c r="X893">
        <v>2.8129999999999999E-2</v>
      </c>
      <c r="Y893">
        <v>1.6619999999999999E-2</v>
      </c>
      <c r="Z893">
        <v>1.8450000000000001E-2</v>
      </c>
      <c r="AA893">
        <v>2.0650000000000002E-2</v>
      </c>
      <c r="AB893">
        <v>2.332E-2</v>
      </c>
      <c r="AC893">
        <v>2.7459999999999998E-2</v>
      </c>
      <c r="AD893">
        <v>1.763E-2</v>
      </c>
      <c r="AE893">
        <v>2.0199999999999999E-2</v>
      </c>
      <c r="AF893">
        <v>3.415E-2</v>
      </c>
      <c r="AG893">
        <v>1.9980000000000001E-2</v>
      </c>
      <c r="AH893">
        <v>2.5989999999999999E-2</v>
      </c>
      <c r="AI893"/>
      <c r="AJ893"/>
      <c r="AK893"/>
      <c r="AL893">
        <v>1.9099999999999999E-2</v>
      </c>
      <c r="AM893">
        <v>1.9769999999999999E-2</v>
      </c>
      <c r="AN893">
        <v>2.1760000000000002E-2</v>
      </c>
      <c r="AO893"/>
      <c r="AP893">
        <v>6.8500000000000002E-3</v>
      </c>
      <c r="AQ893">
        <v>1.6199999999999999E-3</v>
      </c>
      <c r="AR893">
        <v>1.487E-2</v>
      </c>
      <c r="AS893">
        <v>1.4E-3</v>
      </c>
      <c r="AT893">
        <v>2.0500000000000002E-3</v>
      </c>
      <c r="AU893">
        <v>3.1800000000000001E-3</v>
      </c>
      <c r="AV893">
        <v>5.1799999999999997E-3</v>
      </c>
      <c r="AW893">
        <v>186.00000000000003</v>
      </c>
      <c r="AX893">
        <v>-152.09024390243908</v>
      </c>
      <c r="AY893" t="s">
        <v>631</v>
      </c>
      <c r="AZ893" s="45">
        <v>45217.93125671296</v>
      </c>
    </row>
    <row r="894" spans="2:52">
      <c r="B894">
        <v>630</v>
      </c>
      <c r="C894" s="1">
        <v>43983</v>
      </c>
      <c r="D894">
        <v>7.1729000000000003</v>
      </c>
      <c r="E894">
        <v>7.1455000000000002</v>
      </c>
      <c r="F894">
        <v>241.99</v>
      </c>
      <c r="G894">
        <v>180.43</v>
      </c>
      <c r="H894"/>
      <c r="I894">
        <v>101</v>
      </c>
      <c r="J894"/>
      <c r="K894"/>
      <c r="L894"/>
      <c r="M894">
        <v>98.38</v>
      </c>
      <c r="N894"/>
      <c r="O894"/>
      <c r="P894"/>
      <c r="Q894"/>
      <c r="R894">
        <v>6543.3</v>
      </c>
      <c r="S894">
        <v>1210</v>
      </c>
      <c r="T894">
        <v>2135.09</v>
      </c>
      <c r="U894"/>
      <c r="V894"/>
      <c r="W894">
        <v>28.23</v>
      </c>
      <c r="X894">
        <v>2.7359999999999999E-2</v>
      </c>
      <c r="Y894">
        <v>1.6150000000000001E-2</v>
      </c>
      <c r="Z894">
        <v>1.813E-2</v>
      </c>
      <c r="AA894">
        <v>1.8780000000000002E-2</v>
      </c>
      <c r="AB894">
        <v>2.2360000000000001E-2</v>
      </c>
      <c r="AC894">
        <v>2.7459999999999998E-2</v>
      </c>
      <c r="AD894">
        <v>1.763E-2</v>
      </c>
      <c r="AE894">
        <v>1.9570000000000001E-2</v>
      </c>
      <c r="AF894">
        <v>3.415E-2</v>
      </c>
      <c r="AG894">
        <v>1.9980000000000001E-2</v>
      </c>
      <c r="AH894">
        <v>2.8039999999999999E-2</v>
      </c>
      <c r="AI894"/>
      <c r="AJ894"/>
      <c r="AK894"/>
      <c r="AL894">
        <v>1.7590000000000001E-2</v>
      </c>
      <c r="AM894">
        <v>1.8669999999999999E-2</v>
      </c>
      <c r="AN894">
        <v>2.0740000000000001E-2</v>
      </c>
      <c r="AO894"/>
      <c r="AP894">
        <v>6.5900000000000004E-3</v>
      </c>
      <c r="AQ894">
        <v>1.56E-3</v>
      </c>
      <c r="AR894">
        <v>1.451E-2</v>
      </c>
      <c r="AS894">
        <v>1.25E-3</v>
      </c>
      <c r="AT894">
        <v>1.9400000000000001E-3</v>
      </c>
      <c r="AU894">
        <v>3.0500000000000002E-3</v>
      </c>
      <c r="AV894">
        <v>5.0000000000000001E-3</v>
      </c>
      <c r="AW894">
        <v>168.4</v>
      </c>
      <c r="AX894">
        <v>-152.09024390243908</v>
      </c>
      <c r="AY894" t="s">
        <v>631</v>
      </c>
      <c r="AZ894" s="45">
        <v>45217.93125671296</v>
      </c>
    </row>
    <row r="895" spans="2:52">
      <c r="B895">
        <v>629</v>
      </c>
      <c r="C895" s="1">
        <v>43980</v>
      </c>
      <c r="D895">
        <v>7.1763000000000003</v>
      </c>
      <c r="E895">
        <v>7.1680000000000001</v>
      </c>
      <c r="F895">
        <v>241.42</v>
      </c>
      <c r="G895">
        <v>180.57</v>
      </c>
      <c r="H895"/>
      <c r="I895">
        <v>101.25</v>
      </c>
      <c r="J895"/>
      <c r="K895"/>
      <c r="L895"/>
      <c r="M895">
        <v>99.06</v>
      </c>
      <c r="N895"/>
      <c r="O895"/>
      <c r="P895"/>
      <c r="Q895"/>
      <c r="R895">
        <v>6543.3</v>
      </c>
      <c r="S895">
        <v>1210</v>
      </c>
      <c r="T895">
        <v>2135.09</v>
      </c>
      <c r="U895"/>
      <c r="V895"/>
      <c r="W895">
        <v>27.51</v>
      </c>
      <c r="X895">
        <v>2.6929999999999999E-2</v>
      </c>
      <c r="Y895">
        <v>1.5559999999999999E-2</v>
      </c>
      <c r="Z895">
        <v>1.8239999999999999E-2</v>
      </c>
      <c r="AA895">
        <v>1.8780000000000002E-2</v>
      </c>
      <c r="AB895">
        <v>2.2089999999999999E-2</v>
      </c>
      <c r="AC895">
        <v>2.7459999999999998E-2</v>
      </c>
      <c r="AD895">
        <v>1.763E-2</v>
      </c>
      <c r="AE895">
        <v>1.9130000000000001E-2</v>
      </c>
      <c r="AF895">
        <v>3.415E-2</v>
      </c>
      <c r="AG895">
        <v>1.9980000000000001E-2</v>
      </c>
      <c r="AH895">
        <v>2.5590000000000002E-2</v>
      </c>
      <c r="AI895"/>
      <c r="AJ895"/>
      <c r="AK895"/>
      <c r="AL895">
        <v>1.7950000000000001E-2</v>
      </c>
      <c r="AM895">
        <v>1.8919999999999999E-2</v>
      </c>
      <c r="AN895">
        <v>2.0719999999999999E-2</v>
      </c>
      <c r="AO895"/>
      <c r="AP895">
        <v>6.5300000000000002E-3</v>
      </c>
      <c r="AQ895">
        <v>1.6000000000000001E-3</v>
      </c>
      <c r="AR895">
        <v>1.406E-2</v>
      </c>
      <c r="AS895">
        <v>1.25E-3</v>
      </c>
      <c r="AT895">
        <v>1.9400000000000001E-3</v>
      </c>
      <c r="AU895">
        <v>3.0400000000000002E-3</v>
      </c>
      <c r="AV895">
        <v>4.9800000000000001E-3</v>
      </c>
      <c r="AW895">
        <v>168.4</v>
      </c>
      <c r="AX895">
        <v>-152.09024390243908</v>
      </c>
      <c r="AY895" t="s">
        <v>631</v>
      </c>
      <c r="AZ895" s="45">
        <v>45217.93125671296</v>
      </c>
    </row>
    <row r="896" spans="2:52">
      <c r="B896">
        <v>628</v>
      </c>
      <c r="C896" s="1">
        <v>43979</v>
      </c>
      <c r="D896">
        <v>7.1445999999999996</v>
      </c>
      <c r="E896">
        <v>7.1349999999999998</v>
      </c>
      <c r="F896">
        <v>241.59</v>
      </c>
      <c r="G896">
        <v>180.22</v>
      </c>
      <c r="H896"/>
      <c r="I896">
        <v>101.25</v>
      </c>
      <c r="J896"/>
      <c r="K896"/>
      <c r="L896"/>
      <c r="M896">
        <v>98.91</v>
      </c>
      <c r="N896"/>
      <c r="O896"/>
      <c r="P896"/>
      <c r="Q896"/>
      <c r="R896">
        <v>6543.3</v>
      </c>
      <c r="S896">
        <v>1210</v>
      </c>
      <c r="T896">
        <v>2135.09</v>
      </c>
      <c r="U896"/>
      <c r="V896"/>
      <c r="W896">
        <v>28.59</v>
      </c>
      <c r="X896">
        <v>2.6919999999999999E-2</v>
      </c>
      <c r="Y896">
        <v>1.5789999999999998E-2</v>
      </c>
      <c r="Z896">
        <v>1.8120000000000001E-2</v>
      </c>
      <c r="AA896">
        <v>1.8679999999999999E-2</v>
      </c>
      <c r="AB896">
        <v>2.2519999999999998E-2</v>
      </c>
      <c r="AC896">
        <v>2.7459999999999998E-2</v>
      </c>
      <c r="AD896">
        <v>1.763E-2</v>
      </c>
      <c r="AE896">
        <v>1.8350000000000002E-2</v>
      </c>
      <c r="AF896">
        <v>3.415E-2</v>
      </c>
      <c r="AG896">
        <v>1.9980000000000001E-2</v>
      </c>
      <c r="AH896">
        <v>2.5430000000000001E-2</v>
      </c>
      <c r="AI896"/>
      <c r="AJ896"/>
      <c r="AK896"/>
      <c r="AL896">
        <v>1.822E-2</v>
      </c>
      <c r="AM896">
        <v>1.9019999999999999E-2</v>
      </c>
      <c r="AN896">
        <v>2.0920000000000001E-2</v>
      </c>
      <c r="AO896"/>
      <c r="AP896">
        <v>6.8999999999999999E-3</v>
      </c>
      <c r="AQ896">
        <v>1.6999999999999999E-3</v>
      </c>
      <c r="AR896">
        <v>1.452E-2</v>
      </c>
      <c r="AS896">
        <v>1.42E-3</v>
      </c>
      <c r="AT896">
        <v>2.15E-3</v>
      </c>
      <c r="AU896">
        <v>3.3800000000000002E-3</v>
      </c>
      <c r="AV896">
        <v>5.2500000000000003E-3</v>
      </c>
      <c r="AW896">
        <v>165.29999999999998</v>
      </c>
      <c r="AX896">
        <v>-152.09024390243908</v>
      </c>
      <c r="AY896" t="s">
        <v>631</v>
      </c>
      <c r="AZ896" s="45">
        <v>45217.93125671296</v>
      </c>
    </row>
    <row r="897" spans="2:52">
      <c r="B897">
        <v>627</v>
      </c>
      <c r="C897" s="1">
        <v>43978</v>
      </c>
      <c r="D897">
        <v>7.1479999999999997</v>
      </c>
      <c r="E897">
        <v>7.1368</v>
      </c>
      <c r="F897">
        <v>241.7</v>
      </c>
      <c r="G897">
        <v>180.37</v>
      </c>
      <c r="H897"/>
      <c r="I897">
        <v>101.25</v>
      </c>
      <c r="J897"/>
      <c r="K897"/>
      <c r="L897"/>
      <c r="M897">
        <v>99.86</v>
      </c>
      <c r="N897"/>
      <c r="O897"/>
      <c r="P897"/>
      <c r="Q897"/>
      <c r="R897">
        <v>6543.3</v>
      </c>
      <c r="S897">
        <v>1210</v>
      </c>
      <c r="T897">
        <v>2135.09</v>
      </c>
      <c r="U897"/>
      <c r="V897"/>
      <c r="W897">
        <v>27.62</v>
      </c>
      <c r="X897">
        <v>2.724E-2</v>
      </c>
      <c r="Y897">
        <v>1.5949999999999999E-2</v>
      </c>
      <c r="Z897">
        <v>1.8200000000000001E-2</v>
      </c>
      <c r="AA897">
        <v>1.8669999999999999E-2</v>
      </c>
      <c r="AB897">
        <v>2.2859999999999998E-2</v>
      </c>
      <c r="AC897">
        <v>2.7459999999999998E-2</v>
      </c>
      <c r="AD897">
        <v>1.8120000000000001E-2</v>
      </c>
      <c r="AE897">
        <v>1.7729999999999999E-2</v>
      </c>
      <c r="AF897">
        <v>3.415E-2</v>
      </c>
      <c r="AG897">
        <v>1.9990000000000001E-2</v>
      </c>
      <c r="AH897">
        <v>2.4119999999999999E-2</v>
      </c>
      <c r="AI897"/>
      <c r="AJ897"/>
      <c r="AK897"/>
      <c r="AL897">
        <v>1.8350000000000002E-2</v>
      </c>
      <c r="AM897">
        <v>1.9449999999999999E-2</v>
      </c>
      <c r="AN897">
        <v>2.1170000000000001E-2</v>
      </c>
      <c r="AO897"/>
      <c r="AP897">
        <v>6.8199999999999997E-3</v>
      </c>
      <c r="AQ897">
        <v>1.8E-3</v>
      </c>
      <c r="AR897">
        <v>1.44E-2</v>
      </c>
      <c r="AS897">
        <v>1.4E-3</v>
      </c>
      <c r="AT897">
        <v>2.2000000000000001E-3</v>
      </c>
      <c r="AU897">
        <v>3.48E-3</v>
      </c>
      <c r="AV897">
        <v>5.2300000000000003E-3</v>
      </c>
      <c r="AW897">
        <v>164.7</v>
      </c>
      <c r="AX897">
        <v>-152.09024390243908</v>
      </c>
      <c r="AY897" t="s">
        <v>631</v>
      </c>
      <c r="AZ897" s="45">
        <v>45217.93125671296</v>
      </c>
    </row>
    <row r="898" spans="2:52">
      <c r="B898">
        <v>626</v>
      </c>
      <c r="C898" s="1">
        <v>43977</v>
      </c>
      <c r="D898">
        <v>7.1485000000000003</v>
      </c>
      <c r="E898">
        <v>7.1364000000000001</v>
      </c>
      <c r="F898">
        <v>241.43</v>
      </c>
      <c r="G898">
        <v>180.22</v>
      </c>
      <c r="H898"/>
      <c r="I898">
        <v>105.12</v>
      </c>
      <c r="J898"/>
      <c r="K898"/>
      <c r="L898"/>
      <c r="M898">
        <v>99.86</v>
      </c>
      <c r="N898"/>
      <c r="O898"/>
      <c r="P898"/>
      <c r="Q898"/>
      <c r="R898">
        <v>6543.3</v>
      </c>
      <c r="S898">
        <v>1210</v>
      </c>
      <c r="T898">
        <v>2135.09</v>
      </c>
      <c r="U898"/>
      <c r="V898"/>
      <c r="W898">
        <v>28.01</v>
      </c>
      <c r="X898">
        <v>2.7019999999999999E-2</v>
      </c>
      <c r="Y898">
        <v>1.52E-2</v>
      </c>
      <c r="Z898">
        <v>1.728E-2</v>
      </c>
      <c r="AA898">
        <v>1.772E-2</v>
      </c>
      <c r="AB898">
        <v>2.197E-2</v>
      </c>
      <c r="AC898">
        <v>2.7459999999999998E-2</v>
      </c>
      <c r="AD898">
        <v>1.864E-2</v>
      </c>
      <c r="AE898">
        <v>1.7899999999999999E-2</v>
      </c>
      <c r="AF898">
        <v>3.415E-2</v>
      </c>
      <c r="AG898">
        <v>2.0740000000000001E-2</v>
      </c>
      <c r="AH898">
        <v>2.317E-2</v>
      </c>
      <c r="AI898"/>
      <c r="AJ898"/>
      <c r="AK898"/>
      <c r="AL898">
        <v>1.7260000000000001E-2</v>
      </c>
      <c r="AM898">
        <v>1.84E-2</v>
      </c>
      <c r="AN898">
        <v>2.0310000000000002E-2</v>
      </c>
      <c r="AO898"/>
      <c r="AP898">
        <v>6.96E-3</v>
      </c>
      <c r="AQ898">
        <v>1.72E-3</v>
      </c>
      <c r="AR898">
        <v>1.4449999999999999E-2</v>
      </c>
      <c r="AS898">
        <v>1.17E-3</v>
      </c>
      <c r="AT898">
        <v>2.1199999999999999E-3</v>
      </c>
      <c r="AU898">
        <v>3.48E-3</v>
      </c>
      <c r="AV898">
        <v>5.28E-3</v>
      </c>
      <c r="AW898">
        <v>156</v>
      </c>
      <c r="AX898">
        <v>-152.09024390243908</v>
      </c>
      <c r="AY898" t="s">
        <v>631</v>
      </c>
      <c r="AZ898" s="45">
        <v>45217.93125671296</v>
      </c>
    </row>
    <row r="899" spans="2:52">
      <c r="B899">
        <v>625</v>
      </c>
      <c r="C899" s="1">
        <v>43976</v>
      </c>
      <c r="D899">
        <v>7.1325000000000003</v>
      </c>
      <c r="E899">
        <v>7.1158000000000001</v>
      </c>
      <c r="F899">
        <v>241.58</v>
      </c>
      <c r="G899">
        <v>180.38</v>
      </c>
      <c r="H899"/>
      <c r="I899">
        <v>112.19</v>
      </c>
      <c r="J899"/>
      <c r="K899"/>
      <c r="L899"/>
      <c r="M899">
        <v>99.37</v>
      </c>
      <c r="N899"/>
      <c r="O899"/>
      <c r="P899"/>
      <c r="Q899"/>
      <c r="R899">
        <v>6543.3</v>
      </c>
      <c r="S899">
        <v>1210</v>
      </c>
      <c r="T899">
        <v>2135.09</v>
      </c>
      <c r="U899"/>
      <c r="V899"/>
      <c r="W899">
        <v>28.16</v>
      </c>
      <c r="X899">
        <v>2.6589999999999999E-2</v>
      </c>
      <c r="Y899">
        <v>1.4069999999999999E-2</v>
      </c>
      <c r="Z899">
        <v>1.6410000000000001E-2</v>
      </c>
      <c r="AA899">
        <v>1.677E-2</v>
      </c>
      <c r="AB899">
        <v>2.1139999999999999E-2</v>
      </c>
      <c r="AC899">
        <v>2.7459999999999998E-2</v>
      </c>
      <c r="AD899">
        <v>1.7680000000000001E-2</v>
      </c>
      <c r="AE899">
        <v>1.728E-2</v>
      </c>
      <c r="AF899">
        <v>3.415E-2</v>
      </c>
      <c r="AG899">
        <v>2.0740000000000001E-2</v>
      </c>
      <c r="AH899">
        <v>2.3349999999999999E-2</v>
      </c>
      <c r="AI899"/>
      <c r="AJ899"/>
      <c r="AK899"/>
      <c r="AL899">
        <v>1.601E-2</v>
      </c>
      <c r="AM899">
        <v>1.702E-2</v>
      </c>
      <c r="AN899">
        <v>1.9529999999999999E-2</v>
      </c>
      <c r="AO899"/>
      <c r="AP899">
        <v>6.5900000000000004E-3</v>
      </c>
      <c r="AQ899">
        <v>1.6800000000000001E-3</v>
      </c>
      <c r="AR899">
        <v>1.37E-2</v>
      </c>
      <c r="AS899">
        <v>1.14E-3</v>
      </c>
      <c r="AT899">
        <v>2.0699999999999998E-3</v>
      </c>
      <c r="AU899">
        <v>3.3300000000000001E-3</v>
      </c>
      <c r="AV899">
        <v>5.0499999999999998E-3</v>
      </c>
      <c r="AW899">
        <v>147</v>
      </c>
      <c r="AX899">
        <v>-152.09024390243908</v>
      </c>
      <c r="AY899" t="s">
        <v>631</v>
      </c>
      <c r="AZ899" s="45">
        <v>45217.93125671296</v>
      </c>
    </row>
    <row r="900" spans="2:52">
      <c r="B900">
        <v>624</v>
      </c>
      <c r="C900" s="1">
        <v>43973</v>
      </c>
      <c r="D900">
        <v>7.1041999999999996</v>
      </c>
      <c r="E900">
        <v>7.0934999999999997</v>
      </c>
      <c r="F900">
        <v>241.58</v>
      </c>
      <c r="G900">
        <v>180.38</v>
      </c>
      <c r="H900"/>
      <c r="I900">
        <v>112.19</v>
      </c>
      <c r="J900"/>
      <c r="K900"/>
      <c r="L900"/>
      <c r="M900">
        <v>99.12</v>
      </c>
      <c r="N900"/>
      <c r="O900"/>
      <c r="P900"/>
      <c r="Q900"/>
      <c r="R900">
        <v>6543.3</v>
      </c>
      <c r="S900">
        <v>1210</v>
      </c>
      <c r="T900">
        <v>2135.09</v>
      </c>
      <c r="U900"/>
      <c r="V900"/>
      <c r="W900">
        <v>28.16</v>
      </c>
      <c r="X900">
        <v>2.5829999999999999E-2</v>
      </c>
      <c r="Y900">
        <v>1.354E-2</v>
      </c>
      <c r="Z900">
        <v>1.5820000000000001E-2</v>
      </c>
      <c r="AA900">
        <v>1.6330000000000001E-2</v>
      </c>
      <c r="AB900">
        <v>2.053E-2</v>
      </c>
      <c r="AC900">
        <v>2.7459999999999998E-2</v>
      </c>
      <c r="AD900">
        <v>1.6420000000000001E-2</v>
      </c>
      <c r="AE900">
        <v>1.678E-2</v>
      </c>
      <c r="AF900">
        <v>3.415E-2</v>
      </c>
      <c r="AG900">
        <v>2.0740000000000001E-2</v>
      </c>
      <c r="AH900">
        <v>2.2599999999999999E-2</v>
      </c>
      <c r="AI900"/>
      <c r="AJ900"/>
      <c r="AK900"/>
      <c r="AL900">
        <v>1.5520000000000001E-2</v>
      </c>
      <c r="AM900">
        <v>1.6570000000000001E-2</v>
      </c>
      <c r="AN900">
        <v>1.924E-2</v>
      </c>
      <c r="AO900"/>
      <c r="AP900">
        <v>6.5900000000000004E-3</v>
      </c>
      <c r="AQ900">
        <v>1.6800000000000001E-3</v>
      </c>
      <c r="AR900">
        <v>1.37E-2</v>
      </c>
      <c r="AS900">
        <v>1.14E-3</v>
      </c>
      <c r="AT900">
        <v>2.0699999999999998E-3</v>
      </c>
      <c r="AU900">
        <v>3.3300000000000001E-3</v>
      </c>
      <c r="AV900">
        <v>5.0499999999999998E-3</v>
      </c>
      <c r="AW900">
        <v>142.60000000000002</v>
      </c>
      <c r="AX900">
        <v>-152.09024390243908</v>
      </c>
      <c r="AY900" t="s">
        <v>631</v>
      </c>
      <c r="AZ900" s="45">
        <v>45217.93125671296</v>
      </c>
    </row>
    <row r="901" spans="2:52">
      <c r="B901">
        <v>623</v>
      </c>
      <c r="C901" s="1">
        <v>43972</v>
      </c>
      <c r="D901">
        <v>7.1181000000000001</v>
      </c>
      <c r="E901">
        <v>7.0990000000000002</v>
      </c>
      <c r="F901">
        <v>242.46</v>
      </c>
      <c r="G901">
        <v>180.38</v>
      </c>
      <c r="H901"/>
      <c r="I901">
        <v>112.19</v>
      </c>
      <c r="J901"/>
      <c r="K901"/>
      <c r="L901"/>
      <c r="M901">
        <v>99.37</v>
      </c>
      <c r="N901"/>
      <c r="O901"/>
      <c r="P901"/>
      <c r="Q901"/>
      <c r="R901">
        <v>6543.3</v>
      </c>
      <c r="S901">
        <v>1210</v>
      </c>
      <c r="T901">
        <v>2135.09</v>
      </c>
      <c r="U901"/>
      <c r="V901"/>
      <c r="W901">
        <v>29.53</v>
      </c>
      <c r="X901">
        <v>2.6620000000000001E-2</v>
      </c>
      <c r="Y901">
        <v>1.3809999999999999E-2</v>
      </c>
      <c r="Z901">
        <v>1.6240000000000001E-2</v>
      </c>
      <c r="AA901">
        <v>1.66E-2</v>
      </c>
      <c r="AB901">
        <v>2.1229999999999999E-2</v>
      </c>
      <c r="AC901">
        <v>2.7459999999999998E-2</v>
      </c>
      <c r="AD901">
        <v>1.6709999999999999E-2</v>
      </c>
      <c r="AE901">
        <v>1.6789999999999999E-2</v>
      </c>
      <c r="AF901">
        <v>3.415E-2</v>
      </c>
      <c r="AG901">
        <v>2.0740000000000001E-2</v>
      </c>
      <c r="AH901">
        <v>2.1909999999999999E-2</v>
      </c>
      <c r="AI901"/>
      <c r="AJ901"/>
      <c r="AK901"/>
      <c r="AL901">
        <v>1.5990000000000001E-2</v>
      </c>
      <c r="AM901">
        <v>1.7250000000000001E-2</v>
      </c>
      <c r="AN901">
        <v>1.9689999999999999E-2</v>
      </c>
      <c r="AO901"/>
      <c r="AP901">
        <v>6.7200000000000003E-3</v>
      </c>
      <c r="AQ901">
        <v>1.65E-3</v>
      </c>
      <c r="AR901">
        <v>1.3860000000000001E-2</v>
      </c>
      <c r="AS901">
        <v>1.07E-3</v>
      </c>
      <c r="AT901">
        <v>2.1199999999999999E-3</v>
      </c>
      <c r="AU901">
        <v>3.3800000000000002E-3</v>
      </c>
      <c r="AV901">
        <v>5.1799999999999997E-3</v>
      </c>
      <c r="AW901">
        <v>144.80000000000001</v>
      </c>
      <c r="AX901">
        <v>-152.09024390243908</v>
      </c>
      <c r="AY901" t="s">
        <v>631</v>
      </c>
      <c r="AZ901" s="45">
        <v>45217.93125671296</v>
      </c>
    </row>
    <row r="902" spans="2:52">
      <c r="B902">
        <v>622</v>
      </c>
      <c r="C902" s="1">
        <v>43971</v>
      </c>
      <c r="D902">
        <v>7.1185999999999998</v>
      </c>
      <c r="E902">
        <v>7.1096000000000004</v>
      </c>
      <c r="F902">
        <v>241.51</v>
      </c>
      <c r="G902">
        <v>180.05</v>
      </c>
      <c r="H902"/>
      <c r="I902">
        <v>112.19</v>
      </c>
      <c r="J902"/>
      <c r="K902"/>
      <c r="L902"/>
      <c r="M902">
        <v>99.67</v>
      </c>
      <c r="N902"/>
      <c r="O902"/>
      <c r="P902"/>
      <c r="Q902"/>
      <c r="R902">
        <v>6543.3</v>
      </c>
      <c r="S902">
        <v>1210</v>
      </c>
      <c r="T902">
        <v>2135.09</v>
      </c>
      <c r="U902"/>
      <c r="V902"/>
      <c r="W902">
        <v>27.99</v>
      </c>
      <c r="X902">
        <v>2.673E-2</v>
      </c>
      <c r="Y902">
        <v>1.374E-2</v>
      </c>
      <c r="Z902">
        <v>1.626E-2</v>
      </c>
      <c r="AA902">
        <v>1.6830000000000001E-2</v>
      </c>
      <c r="AB902">
        <v>2.1080000000000002E-2</v>
      </c>
      <c r="AC902">
        <v>2.7459999999999998E-2</v>
      </c>
      <c r="AD902">
        <v>1.6899999999999998E-2</v>
      </c>
      <c r="AE902">
        <v>1.6709999999999999E-2</v>
      </c>
      <c r="AF902">
        <v>3.415E-2</v>
      </c>
      <c r="AG902">
        <v>2.0740000000000001E-2</v>
      </c>
      <c r="AH902">
        <v>2.3380000000000001E-2</v>
      </c>
      <c r="AI902"/>
      <c r="AJ902"/>
      <c r="AK902"/>
      <c r="AL902">
        <v>1.5980000000000001E-2</v>
      </c>
      <c r="AM902">
        <v>1.72E-2</v>
      </c>
      <c r="AN902">
        <v>1.9740000000000001E-2</v>
      </c>
      <c r="AO902"/>
      <c r="AP902">
        <v>6.7999999999999996E-3</v>
      </c>
      <c r="AQ902">
        <v>1.6299999999999999E-3</v>
      </c>
      <c r="AR902">
        <v>1.3979999999999999E-2</v>
      </c>
      <c r="AS902">
        <v>1.14E-3</v>
      </c>
      <c r="AT902">
        <v>2.1199999999999999E-3</v>
      </c>
      <c r="AU902">
        <v>3.3800000000000002E-3</v>
      </c>
      <c r="AV902">
        <v>5.2100000000000002E-3</v>
      </c>
      <c r="AW902">
        <v>147.10000000000002</v>
      </c>
      <c r="AX902">
        <v>-152.09024390243908</v>
      </c>
      <c r="AY902" t="s">
        <v>631</v>
      </c>
      <c r="AZ902" s="45">
        <v>45217.93125671296</v>
      </c>
    </row>
    <row r="903" spans="2:52">
      <c r="B903">
        <v>621</v>
      </c>
      <c r="C903" s="1">
        <v>43970</v>
      </c>
      <c r="D903">
        <v>7.1338999999999997</v>
      </c>
      <c r="E903">
        <v>7.1018999999999997</v>
      </c>
      <c r="F903">
        <v>241.03</v>
      </c>
      <c r="G903">
        <v>179.46</v>
      </c>
      <c r="H903"/>
      <c r="I903">
        <v>112.19</v>
      </c>
      <c r="J903"/>
      <c r="K903"/>
      <c r="L903"/>
      <c r="M903">
        <v>100.4</v>
      </c>
      <c r="N903"/>
      <c r="O903"/>
      <c r="P903"/>
      <c r="Q903"/>
      <c r="R903">
        <v>6543.3</v>
      </c>
      <c r="S903">
        <v>1210</v>
      </c>
      <c r="T903">
        <v>2135.09</v>
      </c>
      <c r="U903"/>
      <c r="V903"/>
      <c r="W903">
        <v>30.53</v>
      </c>
      <c r="X903">
        <v>2.741E-2</v>
      </c>
      <c r="Y903">
        <v>1.244E-2</v>
      </c>
      <c r="Z903">
        <v>1.5890000000000001E-2</v>
      </c>
      <c r="AA903">
        <v>1.635E-2</v>
      </c>
      <c r="AB903">
        <v>2.0910000000000002E-2</v>
      </c>
      <c r="AC903">
        <v>2.7459999999999998E-2</v>
      </c>
      <c r="AD903">
        <v>1.6590000000000001E-2</v>
      </c>
      <c r="AE903">
        <v>1.678E-2</v>
      </c>
      <c r="AF903">
        <v>3.415E-2</v>
      </c>
      <c r="AG903">
        <v>2.0740000000000001E-2</v>
      </c>
      <c r="AH903">
        <v>2.0150000000000001E-2</v>
      </c>
      <c r="AI903"/>
      <c r="AJ903"/>
      <c r="AK903"/>
      <c r="AL903">
        <v>1.5890000000000001E-2</v>
      </c>
      <c r="AM903">
        <v>1.7219999999999999E-2</v>
      </c>
      <c r="AN903">
        <v>1.9910000000000001E-2</v>
      </c>
      <c r="AO903"/>
      <c r="AP903">
        <v>6.8799999999999998E-3</v>
      </c>
      <c r="AQ903">
        <v>1.65E-3</v>
      </c>
      <c r="AR903">
        <v>1.409E-2</v>
      </c>
      <c r="AS903">
        <v>1.14E-3</v>
      </c>
      <c r="AT903">
        <v>2.0600000000000002E-3</v>
      </c>
      <c r="AU903">
        <v>3.32E-3</v>
      </c>
      <c r="AV903">
        <v>5.2100000000000002E-3</v>
      </c>
      <c r="AW903">
        <v>142.9</v>
      </c>
      <c r="AX903">
        <v>-152.09024390243908</v>
      </c>
      <c r="AY903" t="s">
        <v>631</v>
      </c>
      <c r="AZ903" s="45">
        <v>45217.93125671296</v>
      </c>
    </row>
    <row r="904" spans="2:52">
      <c r="B904">
        <v>620</v>
      </c>
      <c r="C904" s="1">
        <v>43969</v>
      </c>
      <c r="D904">
        <v>7.11</v>
      </c>
      <c r="E904">
        <v>7.0956999999999999</v>
      </c>
      <c r="F904">
        <v>240.42</v>
      </c>
      <c r="G904">
        <v>178.75</v>
      </c>
      <c r="H904"/>
      <c r="I904">
        <v>116.88</v>
      </c>
      <c r="J904"/>
      <c r="K904"/>
      <c r="L904"/>
      <c r="M904">
        <v>100.47</v>
      </c>
      <c r="N904"/>
      <c r="O904"/>
      <c r="P904"/>
      <c r="Q904"/>
      <c r="R904">
        <v>6543.3</v>
      </c>
      <c r="S904">
        <v>1210</v>
      </c>
      <c r="T904">
        <v>2135.09</v>
      </c>
      <c r="U904"/>
      <c r="V904"/>
      <c r="W904">
        <v>29.3</v>
      </c>
      <c r="X904">
        <v>2.7199999999999998E-2</v>
      </c>
      <c r="Y904">
        <v>1.2120000000000001E-2</v>
      </c>
      <c r="Z904">
        <v>1.554E-2</v>
      </c>
      <c r="AA904">
        <v>1.636E-2</v>
      </c>
      <c r="AB904">
        <v>2.0310000000000002E-2</v>
      </c>
      <c r="AC904">
        <v>2.7459999999999998E-2</v>
      </c>
      <c r="AD904">
        <v>1.687E-2</v>
      </c>
      <c r="AE904">
        <v>1.6910000000000001E-2</v>
      </c>
      <c r="AF904">
        <v>3.415E-2</v>
      </c>
      <c r="AG904">
        <v>2.0740000000000001E-2</v>
      </c>
      <c r="AH904">
        <v>1.9699999999999999E-2</v>
      </c>
      <c r="AI904"/>
      <c r="AJ904"/>
      <c r="AK904"/>
      <c r="AL904">
        <v>1.559E-2</v>
      </c>
      <c r="AM904">
        <v>1.6910000000000001E-2</v>
      </c>
      <c r="AN904">
        <v>1.9390000000000001E-2</v>
      </c>
      <c r="AO904"/>
      <c r="AP904">
        <v>7.26E-3</v>
      </c>
      <c r="AQ904">
        <v>1.7700000000000001E-3</v>
      </c>
      <c r="AR904">
        <v>1.436E-2</v>
      </c>
      <c r="AS904">
        <v>1.0399999999999999E-3</v>
      </c>
      <c r="AT904">
        <v>2.2699999999999999E-3</v>
      </c>
      <c r="AU904">
        <v>3.7000000000000002E-3</v>
      </c>
      <c r="AV904">
        <v>5.5700000000000003E-3</v>
      </c>
      <c r="AW904">
        <v>140.9</v>
      </c>
      <c r="AX904">
        <v>-152.09024390243908</v>
      </c>
      <c r="AY904" t="s">
        <v>631</v>
      </c>
      <c r="AZ904" s="45">
        <v>45217.93125671296</v>
      </c>
    </row>
    <row r="905" spans="2:52">
      <c r="B905">
        <v>619</v>
      </c>
      <c r="C905" s="1">
        <v>43966</v>
      </c>
      <c r="D905">
        <v>7.1120999999999999</v>
      </c>
      <c r="E905">
        <v>7.0926</v>
      </c>
      <c r="F905">
        <v>240.56</v>
      </c>
      <c r="G905">
        <v>179.28</v>
      </c>
      <c r="H905"/>
      <c r="I905">
        <v>116.88</v>
      </c>
      <c r="J905"/>
      <c r="K905"/>
      <c r="L905"/>
      <c r="M905">
        <v>100.24</v>
      </c>
      <c r="N905"/>
      <c r="O905"/>
      <c r="P905"/>
      <c r="Q905"/>
      <c r="R905">
        <v>6543.3</v>
      </c>
      <c r="S905">
        <v>1210</v>
      </c>
      <c r="T905">
        <v>2135.09</v>
      </c>
      <c r="U905"/>
      <c r="V905"/>
      <c r="W905">
        <v>31.89</v>
      </c>
      <c r="X905">
        <v>2.6589999999999999E-2</v>
      </c>
      <c r="Y905">
        <v>1.205E-2</v>
      </c>
      <c r="Z905">
        <v>1.4930000000000001E-2</v>
      </c>
      <c r="AA905">
        <v>1.5810000000000001E-2</v>
      </c>
      <c r="AB905">
        <v>1.9230000000000001E-2</v>
      </c>
      <c r="AC905">
        <v>2.7459999999999998E-2</v>
      </c>
      <c r="AD905">
        <v>1.687E-2</v>
      </c>
      <c r="AE905">
        <v>1.6910000000000001E-2</v>
      </c>
      <c r="AF905">
        <v>3.415E-2</v>
      </c>
      <c r="AG905">
        <v>2.0740000000000001E-2</v>
      </c>
      <c r="AH905">
        <v>1.8669999999999999E-2</v>
      </c>
      <c r="AI905"/>
      <c r="AJ905"/>
      <c r="AK905"/>
      <c r="AL905">
        <v>1.4880000000000001E-2</v>
      </c>
      <c r="AM905">
        <v>1.6320000000000001E-2</v>
      </c>
      <c r="AN905">
        <v>1.891E-2</v>
      </c>
      <c r="AO905"/>
      <c r="AP905">
        <v>6.43E-3</v>
      </c>
      <c r="AQ905">
        <v>1.4499999999999999E-3</v>
      </c>
      <c r="AR905">
        <v>1.3270000000000001E-2</v>
      </c>
      <c r="AS905">
        <v>9.8999999999999999E-4</v>
      </c>
      <c r="AT905">
        <v>1.83E-3</v>
      </c>
      <c r="AU905">
        <v>3.0799999999999998E-3</v>
      </c>
      <c r="AV905">
        <v>4.8599999999999997E-3</v>
      </c>
      <c r="AW905">
        <v>139.80000000000001</v>
      </c>
      <c r="AX905">
        <v>-152.09024390243908</v>
      </c>
      <c r="AY905" t="s">
        <v>631</v>
      </c>
      <c r="AZ905" s="45">
        <v>45217.93125671296</v>
      </c>
    </row>
    <row r="906" spans="2:52">
      <c r="B906">
        <v>618</v>
      </c>
      <c r="C906" s="1">
        <v>43965</v>
      </c>
      <c r="D906">
        <v>7.1066000000000003</v>
      </c>
      <c r="E906">
        <v>7.0834999999999999</v>
      </c>
      <c r="F906">
        <v>240.35</v>
      </c>
      <c r="G906">
        <v>179.23</v>
      </c>
      <c r="H906"/>
      <c r="I906">
        <v>116.88</v>
      </c>
      <c r="J906"/>
      <c r="K906"/>
      <c r="L906"/>
      <c r="M906">
        <v>99.93</v>
      </c>
      <c r="N906"/>
      <c r="O906"/>
      <c r="P906"/>
      <c r="Q906"/>
      <c r="R906">
        <v>6543.3</v>
      </c>
      <c r="S906">
        <v>1210</v>
      </c>
      <c r="T906">
        <v>2135.09</v>
      </c>
      <c r="U906"/>
      <c r="V906"/>
      <c r="W906">
        <v>32.61</v>
      </c>
      <c r="X906">
        <v>2.6859999999999998E-2</v>
      </c>
      <c r="Y906">
        <v>1.208E-2</v>
      </c>
      <c r="Z906">
        <v>1.5049999999999999E-2</v>
      </c>
      <c r="AA906">
        <v>1.592E-2</v>
      </c>
      <c r="AB906">
        <v>1.9709999999999998E-2</v>
      </c>
      <c r="AC906">
        <v>2.7459999999999998E-2</v>
      </c>
      <c r="AD906">
        <v>1.6750000000000001E-2</v>
      </c>
      <c r="AE906">
        <v>2.4830000000000001E-2</v>
      </c>
      <c r="AF906">
        <v>3.415E-2</v>
      </c>
      <c r="AG906">
        <v>2.0740000000000001E-2</v>
      </c>
      <c r="AH906">
        <v>2.0920000000000001E-2</v>
      </c>
      <c r="AI906"/>
      <c r="AJ906"/>
      <c r="AK906"/>
      <c r="AL906">
        <v>1.536E-2</v>
      </c>
      <c r="AM906">
        <v>1.6469999999999999E-2</v>
      </c>
      <c r="AN906">
        <v>1.9120000000000002E-2</v>
      </c>
      <c r="AO906"/>
      <c r="AP906">
        <v>6.2199999999999998E-3</v>
      </c>
      <c r="AQ906">
        <v>1.47E-3</v>
      </c>
      <c r="AR906">
        <v>1.291E-2</v>
      </c>
      <c r="AS906">
        <v>1.09E-3</v>
      </c>
      <c r="AT906">
        <v>1.8799999999999999E-3</v>
      </c>
      <c r="AU906">
        <v>3.0500000000000002E-3</v>
      </c>
      <c r="AV906">
        <v>4.7699999999999999E-3</v>
      </c>
      <c r="AW906">
        <v>140.4</v>
      </c>
      <c r="AX906">
        <v>-152.09024390243908</v>
      </c>
      <c r="AY906" t="s">
        <v>631</v>
      </c>
      <c r="AZ906" s="45">
        <v>45217.93125671296</v>
      </c>
    </row>
    <row r="907" spans="2:52">
      <c r="B907">
        <v>617</v>
      </c>
      <c r="C907" s="1">
        <v>43964</v>
      </c>
      <c r="D907">
        <v>7.1052</v>
      </c>
      <c r="E907">
        <v>7.0987</v>
      </c>
      <c r="F907">
        <v>240.48</v>
      </c>
      <c r="G907">
        <v>178.97</v>
      </c>
      <c r="H907"/>
      <c r="I907">
        <v>116.88</v>
      </c>
      <c r="J907"/>
      <c r="K907"/>
      <c r="L907"/>
      <c r="M907">
        <v>100.24</v>
      </c>
      <c r="N907"/>
      <c r="O907"/>
      <c r="P907"/>
      <c r="Q907"/>
      <c r="R907">
        <v>6543.3</v>
      </c>
      <c r="S907">
        <v>1210</v>
      </c>
      <c r="T907">
        <v>2135.09</v>
      </c>
      <c r="U907"/>
      <c r="V907"/>
      <c r="W907">
        <v>35.28</v>
      </c>
      <c r="X907">
        <v>2.683E-2</v>
      </c>
      <c r="Y907">
        <v>1.2200000000000001E-2</v>
      </c>
      <c r="Z907">
        <v>1.52E-2</v>
      </c>
      <c r="AA907">
        <v>1.592E-2</v>
      </c>
      <c r="AB907">
        <v>1.9900000000000001E-2</v>
      </c>
      <c r="AC907">
        <v>2.7459999999999998E-2</v>
      </c>
      <c r="AD907">
        <v>1.545E-2</v>
      </c>
      <c r="AE907">
        <v>2.4830000000000001E-2</v>
      </c>
      <c r="AF907">
        <v>3.415E-2</v>
      </c>
      <c r="AG907">
        <v>2.0740000000000001E-2</v>
      </c>
      <c r="AH907">
        <v>1.992E-2</v>
      </c>
      <c r="AI907"/>
      <c r="AJ907"/>
      <c r="AK907"/>
      <c r="AL907">
        <v>1.542E-2</v>
      </c>
      <c r="AM907">
        <v>1.6799999999999999E-2</v>
      </c>
      <c r="AN907">
        <v>1.9359999999999999E-2</v>
      </c>
      <c r="AO907"/>
      <c r="AP907">
        <v>6.5300000000000002E-3</v>
      </c>
      <c r="AQ907">
        <v>1.5900000000000001E-3</v>
      </c>
      <c r="AR907">
        <v>1.345E-2</v>
      </c>
      <c r="AS907">
        <v>1.09E-3</v>
      </c>
      <c r="AT907">
        <v>2.0300000000000001E-3</v>
      </c>
      <c r="AU907">
        <v>3.16E-3</v>
      </c>
      <c r="AV907">
        <v>4.9800000000000001E-3</v>
      </c>
      <c r="AW907">
        <v>138.9</v>
      </c>
      <c r="AX907">
        <v>-152.09024390243908</v>
      </c>
      <c r="AY907" t="s">
        <v>631</v>
      </c>
      <c r="AZ907" s="45">
        <v>45217.93125671296</v>
      </c>
    </row>
    <row r="908" spans="2:52">
      <c r="B908">
        <v>616</v>
      </c>
      <c r="C908" s="1">
        <v>43963</v>
      </c>
      <c r="D908">
        <v>7.0933999999999999</v>
      </c>
      <c r="E908">
        <v>7.0742000000000003</v>
      </c>
      <c r="F908">
        <v>240.44</v>
      </c>
      <c r="G908">
        <v>178.73</v>
      </c>
      <c r="H908"/>
      <c r="I908">
        <v>116.88</v>
      </c>
      <c r="J908"/>
      <c r="K908"/>
      <c r="L908"/>
      <c r="M908">
        <v>99.73</v>
      </c>
      <c r="N908"/>
      <c r="O908"/>
      <c r="P908"/>
      <c r="Q908"/>
      <c r="R908">
        <v>6543.3</v>
      </c>
      <c r="S908">
        <v>1210</v>
      </c>
      <c r="T908">
        <v>2135.09</v>
      </c>
      <c r="U908"/>
      <c r="V908"/>
      <c r="W908">
        <v>33.04</v>
      </c>
      <c r="X908">
        <v>2.6450000000000001E-2</v>
      </c>
      <c r="Y908">
        <v>1.239E-2</v>
      </c>
      <c r="Z908">
        <v>1.494E-2</v>
      </c>
      <c r="AA908">
        <v>1.5869999999999999E-2</v>
      </c>
      <c r="AB908">
        <v>1.9769999999999999E-2</v>
      </c>
      <c r="AC908">
        <v>2.7459999999999998E-2</v>
      </c>
      <c r="AD908">
        <v>1.5720000000000001E-2</v>
      </c>
      <c r="AE908">
        <v>2.4830000000000001E-2</v>
      </c>
      <c r="AF908">
        <v>3.415E-2</v>
      </c>
      <c r="AG908">
        <v>2.0740000000000001E-2</v>
      </c>
      <c r="AH908">
        <v>1.916E-2</v>
      </c>
      <c r="AI908"/>
      <c r="AJ908"/>
      <c r="AK908"/>
      <c r="AL908">
        <v>1.585E-2</v>
      </c>
      <c r="AM908">
        <v>1.728E-2</v>
      </c>
      <c r="AN908">
        <v>1.9800000000000002E-2</v>
      </c>
      <c r="AO908"/>
      <c r="AP908">
        <v>6.6499999999999997E-3</v>
      </c>
      <c r="AQ908">
        <v>1.5900000000000001E-3</v>
      </c>
      <c r="AR908">
        <v>1.37E-2</v>
      </c>
      <c r="AS908">
        <v>1.1999999999999999E-3</v>
      </c>
      <c r="AT908">
        <v>2.0300000000000001E-3</v>
      </c>
      <c r="AU908">
        <v>3.2399999999999998E-3</v>
      </c>
      <c r="AV908">
        <v>5.1399999999999996E-3</v>
      </c>
      <c r="AW908">
        <v>138.39999999999998</v>
      </c>
      <c r="AX908">
        <v>-152.09024390243908</v>
      </c>
      <c r="AY908" t="s">
        <v>631</v>
      </c>
      <c r="AZ908" s="45">
        <v>45217.93125671296</v>
      </c>
    </row>
    <row r="909" spans="2:52">
      <c r="B909">
        <v>615</v>
      </c>
      <c r="C909" s="1">
        <v>43962</v>
      </c>
      <c r="D909">
        <v>7.0922000000000001</v>
      </c>
      <c r="E909">
        <v>7.0842000000000001</v>
      </c>
      <c r="F909">
        <v>239.49</v>
      </c>
      <c r="G909">
        <v>178.26</v>
      </c>
      <c r="H909"/>
      <c r="I909">
        <v>116.88</v>
      </c>
      <c r="J909"/>
      <c r="K909"/>
      <c r="L909"/>
      <c r="M909">
        <v>99.89</v>
      </c>
      <c r="N909"/>
      <c r="O909"/>
      <c r="P909"/>
      <c r="Q909"/>
      <c r="R909">
        <v>6543.3</v>
      </c>
      <c r="S909">
        <v>1210</v>
      </c>
      <c r="T909">
        <v>2135.09</v>
      </c>
      <c r="U909"/>
      <c r="V909"/>
      <c r="W909">
        <v>27.57</v>
      </c>
      <c r="X909">
        <v>2.6460000000000001E-2</v>
      </c>
      <c r="Y909">
        <v>1.2370000000000001E-2</v>
      </c>
      <c r="Z909">
        <v>1.4030000000000001E-2</v>
      </c>
      <c r="AA909">
        <v>1.6E-2</v>
      </c>
      <c r="AB909">
        <v>1.9740000000000001E-2</v>
      </c>
      <c r="AC909">
        <v>2.7459999999999998E-2</v>
      </c>
      <c r="AD909">
        <v>1.576E-2</v>
      </c>
      <c r="AE909">
        <v>2.4830000000000001E-2</v>
      </c>
      <c r="AF909">
        <v>3.415E-2</v>
      </c>
      <c r="AG909">
        <v>2.0740000000000001E-2</v>
      </c>
      <c r="AH909">
        <v>1.949E-2</v>
      </c>
      <c r="AI909"/>
      <c r="AJ909"/>
      <c r="AK909"/>
      <c r="AL909">
        <v>1.6080000000000001E-2</v>
      </c>
      <c r="AM909">
        <v>1.738E-2</v>
      </c>
      <c r="AN909">
        <v>1.9949999999999999E-2</v>
      </c>
      <c r="AO909"/>
      <c r="AP909">
        <v>7.1000000000000004E-3</v>
      </c>
      <c r="AQ909">
        <v>1.75E-3</v>
      </c>
      <c r="AR909">
        <v>1.4160000000000001E-2</v>
      </c>
      <c r="AS909">
        <v>1.0399999999999999E-3</v>
      </c>
      <c r="AT909">
        <v>2.2300000000000002E-3</v>
      </c>
      <c r="AU909">
        <v>3.5100000000000001E-3</v>
      </c>
      <c r="AV909">
        <v>5.4999999999999997E-3</v>
      </c>
      <c r="AW909">
        <v>137.70000000000002</v>
      </c>
      <c r="AX909">
        <v>-152.09024390243908</v>
      </c>
      <c r="AY909" t="s">
        <v>631</v>
      </c>
      <c r="AZ909" s="45">
        <v>45217.93125671296</v>
      </c>
    </row>
    <row r="910" spans="2:52">
      <c r="B910">
        <v>614</v>
      </c>
      <c r="C910" s="1">
        <v>43959</v>
      </c>
      <c r="D910">
        <v>7.1296999999999997</v>
      </c>
      <c r="E910">
        <v>7.1045999999999996</v>
      </c>
      <c r="F910">
        <v>237.79</v>
      </c>
      <c r="G910">
        <v>178.39</v>
      </c>
      <c r="H910"/>
      <c r="I910">
        <v>120</v>
      </c>
      <c r="J910"/>
      <c r="K910"/>
      <c r="L910"/>
      <c r="M910">
        <v>100.09</v>
      </c>
      <c r="N910"/>
      <c r="O910"/>
      <c r="P910"/>
      <c r="Q910"/>
      <c r="R910">
        <v>6543.3</v>
      </c>
      <c r="S910">
        <v>1210</v>
      </c>
      <c r="T910">
        <v>2135.09</v>
      </c>
      <c r="U910"/>
      <c r="V910"/>
      <c r="W910">
        <v>27.98</v>
      </c>
      <c r="X910">
        <v>2.6110000000000001E-2</v>
      </c>
      <c r="Y910">
        <v>1.191E-2</v>
      </c>
      <c r="Z910">
        <v>1.4030000000000001E-2</v>
      </c>
      <c r="AA910">
        <v>1.558E-2</v>
      </c>
      <c r="AB910">
        <v>1.9E-2</v>
      </c>
      <c r="AC910">
        <v>2.7459999999999998E-2</v>
      </c>
      <c r="AD910">
        <v>1.5610000000000001E-2</v>
      </c>
      <c r="AE910">
        <v>2.4830000000000001E-2</v>
      </c>
      <c r="AF910">
        <v>3.415E-2</v>
      </c>
      <c r="AG910">
        <v>2.0740000000000001E-2</v>
      </c>
      <c r="AH910">
        <v>1.7389999999999999E-2</v>
      </c>
      <c r="AI910"/>
      <c r="AJ910"/>
      <c r="AK910"/>
      <c r="AL910">
        <v>1.5740000000000001E-2</v>
      </c>
      <c r="AM910">
        <v>1.6899999999999998E-2</v>
      </c>
      <c r="AN910">
        <v>1.9449999999999999E-2</v>
      </c>
      <c r="AO910"/>
      <c r="AP910">
        <v>6.8300000000000001E-3</v>
      </c>
      <c r="AQ910">
        <v>1.57E-3</v>
      </c>
      <c r="AR910">
        <v>1.383E-2</v>
      </c>
      <c r="AS910">
        <v>9.3999999999999997E-4</v>
      </c>
      <c r="AT910">
        <v>2.15E-3</v>
      </c>
      <c r="AU910">
        <v>3.3400000000000001E-3</v>
      </c>
      <c r="AV910">
        <v>5.3200000000000001E-3</v>
      </c>
      <c r="AW910">
        <v>134.30000000000001</v>
      </c>
      <c r="AX910">
        <v>-152.09024390243908</v>
      </c>
      <c r="AY910" t="s">
        <v>631</v>
      </c>
      <c r="AZ910" s="45">
        <v>45217.93125671296</v>
      </c>
    </row>
    <row r="911" spans="2:52">
      <c r="B911">
        <v>613</v>
      </c>
      <c r="C911" s="1">
        <v>43958</v>
      </c>
      <c r="D911">
        <v>7.1226000000000003</v>
      </c>
      <c r="E911">
        <v>7.0632999999999999</v>
      </c>
      <c r="F911">
        <v>237.08</v>
      </c>
      <c r="G911">
        <v>178.62</v>
      </c>
      <c r="H911"/>
      <c r="I911">
        <v>120</v>
      </c>
      <c r="J911"/>
      <c r="K911"/>
      <c r="L911"/>
      <c r="M911">
        <v>99.71</v>
      </c>
      <c r="N911"/>
      <c r="O911"/>
      <c r="P911"/>
      <c r="Q911"/>
      <c r="R911">
        <v>6543.3</v>
      </c>
      <c r="S911">
        <v>1210</v>
      </c>
      <c r="T911">
        <v>2135.09</v>
      </c>
      <c r="U911"/>
      <c r="V911"/>
      <c r="W911">
        <v>31.44</v>
      </c>
      <c r="X911">
        <v>2.6169999999999999E-2</v>
      </c>
      <c r="Y911">
        <v>1.1780000000000001E-2</v>
      </c>
      <c r="Z911">
        <v>1.405E-2</v>
      </c>
      <c r="AA911">
        <v>1.5520000000000001E-2</v>
      </c>
      <c r="AB911">
        <v>1.883E-2</v>
      </c>
      <c r="AC911">
        <v>2.7459999999999998E-2</v>
      </c>
      <c r="AD911">
        <v>1.5219999999999999E-2</v>
      </c>
      <c r="AE911">
        <v>2.4830000000000001E-2</v>
      </c>
      <c r="AF911">
        <v>3.415E-2</v>
      </c>
      <c r="AG911">
        <v>2.0740000000000001E-2</v>
      </c>
      <c r="AH911">
        <v>1.7229999999999999E-2</v>
      </c>
      <c r="AI911"/>
      <c r="AJ911"/>
      <c r="AK911"/>
      <c r="AL911">
        <v>1.5650000000000001E-2</v>
      </c>
      <c r="AM911">
        <v>1.6910000000000001E-2</v>
      </c>
      <c r="AN911">
        <v>1.9460000000000002E-2</v>
      </c>
      <c r="AO911"/>
      <c r="AP911">
        <v>6.4099999999999999E-3</v>
      </c>
      <c r="AQ911">
        <v>1.39E-3</v>
      </c>
      <c r="AR911">
        <v>1.329E-2</v>
      </c>
      <c r="AS911">
        <v>8.4000000000000003E-4</v>
      </c>
      <c r="AT911">
        <v>1.91E-3</v>
      </c>
      <c r="AU911">
        <v>3.0500000000000002E-3</v>
      </c>
      <c r="AV911">
        <v>4.9800000000000001E-3</v>
      </c>
      <c r="AW911">
        <v>136.1</v>
      </c>
      <c r="AX911">
        <v>-152.09024390243908</v>
      </c>
      <c r="AY911" t="s">
        <v>631</v>
      </c>
      <c r="AZ911" s="45">
        <v>45217.93125671296</v>
      </c>
    </row>
    <row r="912" spans="2:52">
      <c r="B912">
        <v>612</v>
      </c>
      <c r="C912" s="1">
        <v>43957</v>
      </c>
      <c r="D912">
        <v>7.1304999999999996</v>
      </c>
      <c r="E912">
        <v>7.0632999999999999</v>
      </c>
      <c r="F912">
        <v>236.41</v>
      </c>
      <c r="G912">
        <v>178</v>
      </c>
      <c r="H912"/>
      <c r="I912">
        <v>119.62</v>
      </c>
      <c r="J912"/>
      <c r="K912"/>
      <c r="L912"/>
      <c r="M912">
        <v>99.48</v>
      </c>
      <c r="N912"/>
      <c r="O912"/>
      <c r="P912"/>
      <c r="Q912"/>
      <c r="R912">
        <v>6543.3</v>
      </c>
      <c r="S912">
        <v>1210</v>
      </c>
      <c r="T912">
        <v>2135.09</v>
      </c>
      <c r="U912"/>
      <c r="V912"/>
      <c r="W912">
        <v>34.119999999999997</v>
      </c>
      <c r="X912">
        <v>2.5669999999999998E-2</v>
      </c>
      <c r="Y912">
        <v>1.1220000000000001E-2</v>
      </c>
      <c r="Z912">
        <v>1.367E-2</v>
      </c>
      <c r="AA912">
        <v>1.486E-2</v>
      </c>
      <c r="AB912">
        <v>1.797E-2</v>
      </c>
      <c r="AC912">
        <v>2.7459999999999998E-2</v>
      </c>
      <c r="AD912">
        <v>1.533E-2</v>
      </c>
      <c r="AE912">
        <v>2.4830000000000001E-2</v>
      </c>
      <c r="AF912">
        <v>3.415E-2</v>
      </c>
      <c r="AG912">
        <v>2.0740000000000001E-2</v>
      </c>
      <c r="AH912">
        <v>1.6830000000000001E-2</v>
      </c>
      <c r="AI912"/>
      <c r="AJ912"/>
      <c r="AK912"/>
      <c r="AL912">
        <v>1.536E-2</v>
      </c>
      <c r="AM912">
        <v>1.661E-2</v>
      </c>
      <c r="AN912">
        <v>1.8919999999999999E-2</v>
      </c>
      <c r="AO912"/>
      <c r="AP912">
        <v>7.0299999999999998E-3</v>
      </c>
      <c r="AQ912">
        <v>1.7799999999999999E-3</v>
      </c>
      <c r="AR912">
        <v>1.3939999999999999E-2</v>
      </c>
      <c r="AS912">
        <v>1.07E-3</v>
      </c>
      <c r="AT912">
        <v>2.4199999999999998E-3</v>
      </c>
      <c r="AU912">
        <v>3.7200000000000002E-3</v>
      </c>
      <c r="AV912">
        <v>5.6600000000000001E-3</v>
      </c>
      <c r="AW912">
        <v>124.39999999999999</v>
      </c>
      <c r="AX912">
        <v>-152.09024390243908</v>
      </c>
      <c r="AY912" t="s">
        <v>631</v>
      </c>
      <c r="AZ912" s="45">
        <v>45217.93125671296</v>
      </c>
    </row>
    <row r="913" spans="2:52">
      <c r="B913">
        <v>611</v>
      </c>
      <c r="C913" s="1">
        <v>43956</v>
      </c>
      <c r="D913">
        <v>7.1349</v>
      </c>
      <c r="E913">
        <v>7.0632999999999999</v>
      </c>
      <c r="F913">
        <v>235.96</v>
      </c>
      <c r="G913">
        <v>178.3</v>
      </c>
      <c r="H913"/>
      <c r="I913">
        <v>119.62</v>
      </c>
      <c r="J913"/>
      <c r="K913"/>
      <c r="L913"/>
      <c r="M913">
        <v>99.08</v>
      </c>
      <c r="N913"/>
      <c r="O913"/>
      <c r="P913"/>
      <c r="Q913"/>
      <c r="R913">
        <v>6543.3</v>
      </c>
      <c r="S913">
        <v>1210</v>
      </c>
      <c r="T913">
        <v>2135.09</v>
      </c>
      <c r="U913"/>
      <c r="V913"/>
      <c r="W913">
        <v>33.61</v>
      </c>
      <c r="X913">
        <v>2.5159999999999998E-2</v>
      </c>
      <c r="Y913">
        <v>1.1220000000000001E-2</v>
      </c>
      <c r="Z913">
        <v>1.3299999999999999E-2</v>
      </c>
      <c r="AA913">
        <v>1.44E-2</v>
      </c>
      <c r="AB913">
        <v>1.7590000000000001E-2</v>
      </c>
      <c r="AC913">
        <v>2.7459999999999998E-2</v>
      </c>
      <c r="AD913">
        <v>1.5689999999999999E-2</v>
      </c>
      <c r="AE913">
        <v>2.4830000000000001E-2</v>
      </c>
      <c r="AF913">
        <v>3.415E-2</v>
      </c>
      <c r="AG913">
        <v>2.0740000000000001E-2</v>
      </c>
      <c r="AH913">
        <v>1.7059999999999999E-2</v>
      </c>
      <c r="AI913"/>
      <c r="AJ913"/>
      <c r="AK913"/>
      <c r="AL913">
        <v>1.504E-2</v>
      </c>
      <c r="AM913">
        <v>1.6140000000000002E-2</v>
      </c>
      <c r="AN913">
        <v>1.84E-2</v>
      </c>
      <c r="AO913"/>
      <c r="AP913">
        <v>6.62E-3</v>
      </c>
      <c r="AQ913">
        <v>1.8799999999999999E-3</v>
      </c>
      <c r="AR913">
        <v>1.332E-2</v>
      </c>
      <c r="AS913">
        <v>9.7000000000000005E-4</v>
      </c>
      <c r="AT913">
        <v>2.47E-3</v>
      </c>
      <c r="AU913">
        <v>3.7499999999999999E-3</v>
      </c>
      <c r="AV913">
        <v>5.4099999999999999E-3</v>
      </c>
      <c r="AW913">
        <v>119.3</v>
      </c>
      <c r="AX913">
        <v>-152.09024390243908</v>
      </c>
      <c r="AY913" t="s">
        <v>631</v>
      </c>
      <c r="AZ913" s="45">
        <v>45217.93125671296</v>
      </c>
    </row>
    <row r="914" spans="2:52">
      <c r="B914">
        <v>610</v>
      </c>
      <c r="C914" s="1">
        <v>43955</v>
      </c>
      <c r="D914">
        <v>7.0816999999999997</v>
      </c>
      <c r="E914">
        <v>7.0632999999999999</v>
      </c>
      <c r="F914">
        <v>235.93</v>
      </c>
      <c r="G914">
        <v>178.42</v>
      </c>
      <c r="H914"/>
      <c r="I914">
        <v>119.62</v>
      </c>
      <c r="J914"/>
      <c r="K914"/>
      <c r="L914"/>
      <c r="M914">
        <v>99.02</v>
      </c>
      <c r="N914"/>
      <c r="O914"/>
      <c r="P914"/>
      <c r="Q914"/>
      <c r="R914">
        <v>6543.3</v>
      </c>
      <c r="S914">
        <v>1210</v>
      </c>
      <c r="T914">
        <v>2135.09</v>
      </c>
      <c r="U914"/>
      <c r="V914"/>
      <c r="W914">
        <v>35.97</v>
      </c>
      <c r="X914">
        <v>2.5159999999999998E-2</v>
      </c>
      <c r="Y914">
        <v>1.1220000000000001E-2</v>
      </c>
      <c r="Z914">
        <v>1.3299999999999999E-2</v>
      </c>
      <c r="AA914">
        <v>1.44E-2</v>
      </c>
      <c r="AB914">
        <v>1.7590000000000001E-2</v>
      </c>
      <c r="AC914">
        <v>2.7459999999999998E-2</v>
      </c>
      <c r="AD914">
        <v>1.5689999999999999E-2</v>
      </c>
      <c r="AE914">
        <v>2.4830000000000001E-2</v>
      </c>
      <c r="AF914">
        <v>3.415E-2</v>
      </c>
      <c r="AG914">
        <v>2.0740000000000001E-2</v>
      </c>
      <c r="AH914">
        <v>1.7180000000000001E-2</v>
      </c>
      <c r="AI914"/>
      <c r="AJ914"/>
      <c r="AK914"/>
      <c r="AL914">
        <v>1.504E-2</v>
      </c>
      <c r="AM914">
        <v>1.6140000000000002E-2</v>
      </c>
      <c r="AN914">
        <v>1.84E-2</v>
      </c>
      <c r="AO914"/>
      <c r="AP914">
        <v>6.3400000000000001E-3</v>
      </c>
      <c r="AQ914">
        <v>1.82E-3</v>
      </c>
      <c r="AR914">
        <v>1.2760000000000001E-2</v>
      </c>
      <c r="AS914">
        <v>9.8999999999999999E-4</v>
      </c>
      <c r="AT914">
        <v>2.4199999999999998E-3</v>
      </c>
      <c r="AU914">
        <v>3.64E-3</v>
      </c>
      <c r="AV914">
        <v>5.2500000000000003E-3</v>
      </c>
      <c r="AW914">
        <v>119.8</v>
      </c>
      <c r="AX914">
        <v>-152.09024390243908</v>
      </c>
      <c r="AY914" t="s">
        <v>631</v>
      </c>
      <c r="AZ914" s="45">
        <v>45217.93125671296</v>
      </c>
    </row>
    <row r="915" spans="2:52">
      <c r="B915">
        <v>609</v>
      </c>
      <c r="C915" s="1">
        <v>43952</v>
      </c>
      <c r="D915">
        <v>7.0731000000000002</v>
      </c>
      <c r="E915">
        <v>7.0768000000000004</v>
      </c>
      <c r="F915">
        <v>236.45</v>
      </c>
      <c r="G915">
        <v>178.49</v>
      </c>
      <c r="H915"/>
      <c r="I915">
        <v>119.62</v>
      </c>
      <c r="J915"/>
      <c r="K915"/>
      <c r="L915"/>
      <c r="M915">
        <v>99.56</v>
      </c>
      <c r="N915"/>
      <c r="O915"/>
      <c r="P915"/>
      <c r="Q915"/>
      <c r="R915">
        <v>6641.5</v>
      </c>
      <c r="S915">
        <v>1210</v>
      </c>
      <c r="T915">
        <v>2205.29</v>
      </c>
      <c r="U915"/>
      <c r="V915"/>
      <c r="W915">
        <v>37.19</v>
      </c>
      <c r="X915">
        <v>2.5159999999999998E-2</v>
      </c>
      <c r="Y915">
        <v>1.1220000000000001E-2</v>
      </c>
      <c r="Z915">
        <v>1.3299999999999999E-2</v>
      </c>
      <c r="AA915">
        <v>1.44E-2</v>
      </c>
      <c r="AB915">
        <v>1.7590000000000001E-2</v>
      </c>
      <c r="AC915">
        <v>2.7459999999999998E-2</v>
      </c>
      <c r="AD915">
        <v>1.5689999999999999E-2</v>
      </c>
      <c r="AE915">
        <v>2.4830000000000001E-2</v>
      </c>
      <c r="AF915">
        <v>3.415E-2</v>
      </c>
      <c r="AG915">
        <v>2.0740000000000001E-2</v>
      </c>
      <c r="AH915">
        <v>1.7059999999999999E-2</v>
      </c>
      <c r="AI915"/>
      <c r="AJ915"/>
      <c r="AK915"/>
      <c r="AL915">
        <v>1.504E-2</v>
      </c>
      <c r="AM915">
        <v>1.6140000000000002E-2</v>
      </c>
      <c r="AN915">
        <v>1.84E-2</v>
      </c>
      <c r="AO915"/>
      <c r="AP915">
        <v>6.1199999999999996E-3</v>
      </c>
      <c r="AQ915">
        <v>1.9E-3</v>
      </c>
      <c r="AR915">
        <v>1.2489999999999999E-2</v>
      </c>
      <c r="AS915">
        <v>9.8999999999999999E-4</v>
      </c>
      <c r="AT915">
        <v>2.3700000000000001E-3</v>
      </c>
      <c r="AU915">
        <v>3.5000000000000001E-3</v>
      </c>
      <c r="AV915">
        <v>5.11E-3</v>
      </c>
      <c r="AW915">
        <v>120.3</v>
      </c>
      <c r="AX915">
        <v>-152.09024390243908</v>
      </c>
      <c r="AY915" t="s">
        <v>631</v>
      </c>
      <c r="AZ915" s="45">
        <v>45217.93125671296</v>
      </c>
    </row>
    <row r="916" spans="2:52">
      <c r="B916">
        <v>608</v>
      </c>
      <c r="C916" s="1">
        <v>43951</v>
      </c>
      <c r="D916">
        <v>7.0884</v>
      </c>
      <c r="E916">
        <v>7.0796000000000001</v>
      </c>
      <c r="F916">
        <v>236.3</v>
      </c>
      <c r="G916">
        <v>178.56</v>
      </c>
      <c r="H916"/>
      <c r="I916">
        <v>119.62</v>
      </c>
      <c r="J916"/>
      <c r="K916"/>
      <c r="L916"/>
      <c r="M916">
        <v>99.86</v>
      </c>
      <c r="N916"/>
      <c r="O916"/>
      <c r="P916"/>
      <c r="Q916"/>
      <c r="R916">
        <v>6641.5</v>
      </c>
      <c r="S916">
        <v>1210</v>
      </c>
      <c r="T916">
        <v>2205.29</v>
      </c>
      <c r="U916"/>
      <c r="V916"/>
      <c r="W916">
        <v>34.15</v>
      </c>
      <c r="X916">
        <v>2.5159999999999998E-2</v>
      </c>
      <c r="Y916">
        <v>1.1220000000000001E-2</v>
      </c>
      <c r="Z916">
        <v>1.3299999999999999E-2</v>
      </c>
      <c r="AA916">
        <v>1.44E-2</v>
      </c>
      <c r="AB916">
        <v>1.7590000000000001E-2</v>
      </c>
      <c r="AC916">
        <v>2.7459999999999998E-2</v>
      </c>
      <c r="AD916">
        <v>1.5689999999999999E-2</v>
      </c>
      <c r="AE916">
        <v>2.4830000000000001E-2</v>
      </c>
      <c r="AF916">
        <v>3.415E-2</v>
      </c>
      <c r="AG916">
        <v>2.0740000000000001E-2</v>
      </c>
      <c r="AH916">
        <v>1.7059999999999999E-2</v>
      </c>
      <c r="AI916"/>
      <c r="AJ916"/>
      <c r="AK916"/>
      <c r="AL916">
        <v>1.504E-2</v>
      </c>
      <c r="AM916">
        <v>1.6140000000000002E-2</v>
      </c>
      <c r="AN916">
        <v>1.84E-2</v>
      </c>
      <c r="AO916"/>
      <c r="AP916">
        <v>6.3899999999999998E-3</v>
      </c>
      <c r="AQ916">
        <v>1.9599999999999999E-3</v>
      </c>
      <c r="AR916">
        <v>1.285E-2</v>
      </c>
      <c r="AS916">
        <v>7.9000000000000001E-4</v>
      </c>
      <c r="AT916">
        <v>2.4499999999999999E-3</v>
      </c>
      <c r="AU916">
        <v>3.62E-3</v>
      </c>
      <c r="AV916">
        <v>5.3400000000000001E-3</v>
      </c>
      <c r="AW916">
        <v>119.49999999999999</v>
      </c>
      <c r="AX916">
        <v>-152.09024390243908</v>
      </c>
      <c r="AY916" t="s">
        <v>631</v>
      </c>
      <c r="AZ916" s="45">
        <v>45217.93125671296</v>
      </c>
    </row>
    <row r="917" spans="2:52">
      <c r="B917">
        <v>607</v>
      </c>
      <c r="C917" s="1">
        <v>43950</v>
      </c>
      <c r="D917">
        <v>7.0926</v>
      </c>
      <c r="E917">
        <v>7.0872999999999999</v>
      </c>
      <c r="F917">
        <v>236.16</v>
      </c>
      <c r="G917">
        <v>178.56</v>
      </c>
      <c r="H917"/>
      <c r="I917">
        <v>119.62</v>
      </c>
      <c r="J917"/>
      <c r="K917"/>
      <c r="L917"/>
      <c r="M917">
        <v>100.04</v>
      </c>
      <c r="N917"/>
      <c r="O917"/>
      <c r="P917"/>
      <c r="Q917"/>
      <c r="R917">
        <v>6641.5</v>
      </c>
      <c r="S917">
        <v>1210</v>
      </c>
      <c r="T917">
        <v>2205.29</v>
      </c>
      <c r="U917"/>
      <c r="V917"/>
      <c r="W917">
        <v>31.23</v>
      </c>
      <c r="X917">
        <v>2.4840000000000001E-2</v>
      </c>
      <c r="Y917">
        <v>1.125E-2</v>
      </c>
      <c r="Z917">
        <v>1.336E-2</v>
      </c>
      <c r="AA917">
        <v>1.389E-2</v>
      </c>
      <c r="AB917">
        <v>1.7250000000000001E-2</v>
      </c>
      <c r="AC917">
        <v>2.7459999999999998E-2</v>
      </c>
      <c r="AD917">
        <v>1.5689999999999999E-2</v>
      </c>
      <c r="AE917">
        <v>2.4830000000000001E-2</v>
      </c>
      <c r="AF917">
        <v>3.415E-2</v>
      </c>
      <c r="AG917">
        <v>2.0750000000000001E-2</v>
      </c>
      <c r="AH917">
        <v>1.7059999999999999E-2</v>
      </c>
      <c r="AI917"/>
      <c r="AJ917"/>
      <c r="AK917"/>
      <c r="AL917">
        <v>1.4919999999999999E-2</v>
      </c>
      <c r="AM917">
        <v>1.6049999999999998E-2</v>
      </c>
      <c r="AN917">
        <v>1.8350000000000002E-2</v>
      </c>
      <c r="AO917"/>
      <c r="AP917">
        <v>6.2700000000000004E-3</v>
      </c>
      <c r="AQ917">
        <v>2.0100000000000001E-3</v>
      </c>
      <c r="AR917">
        <v>1.2500000000000001E-2</v>
      </c>
      <c r="AS917">
        <v>7.9000000000000001E-4</v>
      </c>
      <c r="AT917">
        <v>2.5300000000000001E-3</v>
      </c>
      <c r="AU917">
        <v>3.6700000000000001E-3</v>
      </c>
      <c r="AV917">
        <v>5.2700000000000004E-3</v>
      </c>
      <c r="AW917">
        <v>113.59999999999998</v>
      </c>
      <c r="AX917">
        <v>-152.09024390243908</v>
      </c>
      <c r="AY917" t="s">
        <v>631</v>
      </c>
      <c r="AZ917" s="45">
        <v>45217.93125671296</v>
      </c>
    </row>
    <row r="918" spans="2:52">
      <c r="B918">
        <v>606</v>
      </c>
      <c r="C918" s="1">
        <v>43949</v>
      </c>
      <c r="D918">
        <v>7.0903999999999998</v>
      </c>
      <c r="E918">
        <v>7.0819000000000001</v>
      </c>
      <c r="F918">
        <v>235.16</v>
      </c>
      <c r="G918">
        <v>178.65</v>
      </c>
      <c r="H918"/>
      <c r="I918">
        <v>119.62</v>
      </c>
      <c r="J918"/>
      <c r="K918"/>
      <c r="L918"/>
      <c r="M918">
        <v>100.38</v>
      </c>
      <c r="N918"/>
      <c r="O918"/>
      <c r="P918"/>
      <c r="Q918"/>
      <c r="R918">
        <v>6641.5</v>
      </c>
      <c r="S918">
        <v>1210</v>
      </c>
      <c r="T918">
        <v>2205.29</v>
      </c>
      <c r="U918"/>
      <c r="V918"/>
      <c r="W918">
        <v>33.57</v>
      </c>
      <c r="X918">
        <v>2.504E-2</v>
      </c>
      <c r="Y918">
        <v>1.133E-2</v>
      </c>
      <c r="Z918">
        <v>1.362E-2</v>
      </c>
      <c r="AA918">
        <v>1.409E-2</v>
      </c>
      <c r="AB918">
        <v>1.8030000000000001E-2</v>
      </c>
      <c r="AC918">
        <v>2.7459999999999998E-2</v>
      </c>
      <c r="AD918">
        <v>1.602E-2</v>
      </c>
      <c r="AE918">
        <v>2.4830000000000001E-2</v>
      </c>
      <c r="AF918">
        <v>3.415E-2</v>
      </c>
      <c r="AG918">
        <v>2.1250000000000002E-2</v>
      </c>
      <c r="AH918">
        <v>1.7350000000000001E-2</v>
      </c>
      <c r="AI918"/>
      <c r="AJ918"/>
      <c r="AK918"/>
      <c r="AL918">
        <v>1.5180000000000001E-2</v>
      </c>
      <c r="AM918">
        <v>1.6449999999999999E-2</v>
      </c>
      <c r="AN918">
        <v>1.8689999999999998E-2</v>
      </c>
      <c r="AO918"/>
      <c r="AP918">
        <v>6.13E-3</v>
      </c>
      <c r="AQ918">
        <v>2.1099999999999999E-3</v>
      </c>
      <c r="AR918">
        <v>1.204E-2</v>
      </c>
      <c r="AS918">
        <v>8.5999999999999998E-4</v>
      </c>
      <c r="AT918">
        <v>2.66E-3</v>
      </c>
      <c r="AU918">
        <v>3.7499999999999999E-3</v>
      </c>
      <c r="AV918">
        <v>5.1900000000000002E-3</v>
      </c>
      <c r="AW918">
        <v>114.3</v>
      </c>
      <c r="AX918">
        <v>-152.09024390243908</v>
      </c>
      <c r="AY918" t="s">
        <v>631</v>
      </c>
      <c r="AZ918" s="45">
        <v>45217.93125671296</v>
      </c>
    </row>
    <row r="919" spans="2:52">
      <c r="B919">
        <v>605</v>
      </c>
      <c r="C919" s="1">
        <v>43948</v>
      </c>
      <c r="D919">
        <v>7.0941000000000001</v>
      </c>
      <c r="E919">
        <v>7.0667</v>
      </c>
      <c r="F919">
        <v>234.75</v>
      </c>
      <c r="G919">
        <v>178.31</v>
      </c>
      <c r="H919"/>
      <c r="I919">
        <v>121.62</v>
      </c>
      <c r="J919"/>
      <c r="K919"/>
      <c r="L919"/>
      <c r="M919">
        <v>100.43</v>
      </c>
      <c r="N919"/>
      <c r="O919"/>
      <c r="P919"/>
      <c r="Q919"/>
      <c r="R919">
        <v>6641.5</v>
      </c>
      <c r="S919">
        <v>1210</v>
      </c>
      <c r="T919">
        <v>2205.29</v>
      </c>
      <c r="U919"/>
      <c r="V919"/>
      <c r="W919">
        <v>33.29</v>
      </c>
      <c r="X919">
        <v>2.5100000000000001E-2</v>
      </c>
      <c r="Y919">
        <v>1.132E-2</v>
      </c>
      <c r="Z919">
        <v>1.371E-2</v>
      </c>
      <c r="AA919">
        <v>1.447E-2</v>
      </c>
      <c r="AB919">
        <v>1.8380000000000001E-2</v>
      </c>
      <c r="AC919">
        <v>2.7459999999999998E-2</v>
      </c>
      <c r="AD919">
        <v>1.6160000000000001E-2</v>
      </c>
      <c r="AE919">
        <v>2.4830000000000001E-2</v>
      </c>
      <c r="AF919">
        <v>3.415E-2</v>
      </c>
      <c r="AG919">
        <v>2.1479999999999999E-2</v>
      </c>
      <c r="AH919">
        <v>1.753E-2</v>
      </c>
      <c r="AI919"/>
      <c r="AJ919"/>
      <c r="AK919"/>
      <c r="AL919">
        <v>1.5219999999999999E-2</v>
      </c>
      <c r="AM919">
        <v>1.6449999999999999E-2</v>
      </c>
      <c r="AN919">
        <v>1.8890000000000001E-2</v>
      </c>
      <c r="AO919"/>
      <c r="AP919">
        <v>6.6E-3</v>
      </c>
      <c r="AQ919">
        <v>2.2200000000000002E-3</v>
      </c>
      <c r="AR919">
        <v>1.256E-2</v>
      </c>
      <c r="AS919">
        <v>9.2000000000000003E-4</v>
      </c>
      <c r="AT919">
        <v>2.8700000000000002E-3</v>
      </c>
      <c r="AU919">
        <v>4.0400000000000002E-3</v>
      </c>
      <c r="AV919">
        <v>5.5999999999999999E-3</v>
      </c>
      <c r="AW919">
        <v>115.99999999999999</v>
      </c>
      <c r="AX919">
        <v>-152.09024390243908</v>
      </c>
      <c r="AY919" t="s">
        <v>631</v>
      </c>
      <c r="AZ919" s="45">
        <v>45217.93125671296</v>
      </c>
    </row>
    <row r="920" spans="2:52">
      <c r="B920">
        <v>604</v>
      </c>
      <c r="C920" s="1">
        <v>43945</v>
      </c>
      <c r="D920">
        <v>7.1007999999999996</v>
      </c>
      <c r="E920">
        <v>7.0841000000000003</v>
      </c>
      <c r="F920">
        <v>234.1</v>
      </c>
      <c r="G920">
        <v>178.6</v>
      </c>
      <c r="H920"/>
      <c r="I920">
        <v>125.38</v>
      </c>
      <c r="J920"/>
      <c r="K920"/>
      <c r="L920"/>
      <c r="M920">
        <v>100.39</v>
      </c>
      <c r="N920"/>
      <c r="O920"/>
      <c r="P920"/>
      <c r="Q920"/>
      <c r="R920">
        <v>6641.5</v>
      </c>
      <c r="S920">
        <v>1210</v>
      </c>
      <c r="T920">
        <v>2205.29</v>
      </c>
      <c r="U920"/>
      <c r="V920"/>
      <c r="W920">
        <v>35.93</v>
      </c>
      <c r="X920">
        <v>2.4889999999999999E-2</v>
      </c>
      <c r="Y920">
        <v>1.1299999999999999E-2</v>
      </c>
      <c r="Z920">
        <v>1.357E-2</v>
      </c>
      <c r="AA920">
        <v>1.4200000000000001E-2</v>
      </c>
      <c r="AB920">
        <v>1.8329999999999999E-2</v>
      </c>
      <c r="AC920">
        <v>2.7459999999999998E-2</v>
      </c>
      <c r="AD920">
        <v>1.6809999999999999E-2</v>
      </c>
      <c r="AE920">
        <v>2.4830000000000001E-2</v>
      </c>
      <c r="AF920">
        <v>3.415E-2</v>
      </c>
      <c r="AG920">
        <v>2.164E-2</v>
      </c>
      <c r="AH920">
        <v>1.772E-2</v>
      </c>
      <c r="AI920"/>
      <c r="AJ920"/>
      <c r="AK920"/>
      <c r="AL920">
        <v>1.515E-2</v>
      </c>
      <c r="AM920">
        <v>1.6E-2</v>
      </c>
      <c r="AN920">
        <v>1.8579999999999999E-2</v>
      </c>
      <c r="AO920"/>
      <c r="AP920">
        <v>6.0099999999999997E-3</v>
      </c>
      <c r="AQ920">
        <v>2.2399999999999998E-3</v>
      </c>
      <c r="AR920">
        <v>1.17E-2</v>
      </c>
      <c r="AS920">
        <v>9.8999999999999999E-4</v>
      </c>
      <c r="AT920">
        <v>2.7100000000000002E-3</v>
      </c>
      <c r="AU920">
        <v>3.7299999999999998E-3</v>
      </c>
      <c r="AV920">
        <v>5.1700000000000001E-3</v>
      </c>
      <c r="AW920">
        <v>114.9</v>
      </c>
      <c r="AX920">
        <v>-152.09024390243908</v>
      </c>
      <c r="AY920" t="s">
        <v>631</v>
      </c>
      <c r="AZ920" s="45">
        <v>45217.93125671296</v>
      </c>
    </row>
    <row r="921" spans="2:52">
      <c r="B921">
        <v>603</v>
      </c>
      <c r="C921" s="1">
        <v>43944</v>
      </c>
      <c r="D921">
        <v>7.1017999999999999</v>
      </c>
      <c r="E921">
        <v>7.0919999999999996</v>
      </c>
      <c r="F921">
        <v>234</v>
      </c>
      <c r="G921">
        <v>178.56</v>
      </c>
      <c r="H921"/>
      <c r="I921">
        <v>122.62</v>
      </c>
      <c r="J921"/>
      <c r="K921"/>
      <c r="L921"/>
      <c r="M921">
        <v>100.26</v>
      </c>
      <c r="N921"/>
      <c r="O921"/>
      <c r="P921"/>
      <c r="Q921"/>
      <c r="R921">
        <v>6641.5</v>
      </c>
      <c r="S921">
        <v>1210</v>
      </c>
      <c r="T921">
        <v>2205.29</v>
      </c>
      <c r="U921"/>
      <c r="V921"/>
      <c r="W921">
        <v>41.38</v>
      </c>
      <c r="X921">
        <v>2.5080000000000002E-2</v>
      </c>
      <c r="Y921">
        <v>1.132E-2</v>
      </c>
      <c r="Z921">
        <v>1.338E-2</v>
      </c>
      <c r="AA921">
        <v>1.5779999999999999E-2</v>
      </c>
      <c r="AB921">
        <v>1.839E-2</v>
      </c>
      <c r="AC921">
        <v>2.7459999999999998E-2</v>
      </c>
      <c r="AD921">
        <v>1.6879999999999999E-2</v>
      </c>
      <c r="AE921">
        <v>2.4830000000000001E-2</v>
      </c>
      <c r="AF921">
        <v>3.415E-2</v>
      </c>
      <c r="AG921">
        <v>2.18E-2</v>
      </c>
      <c r="AH921">
        <v>1.7260000000000001E-2</v>
      </c>
      <c r="AI921"/>
      <c r="AJ921"/>
      <c r="AK921"/>
      <c r="AL921">
        <v>1.4800000000000001E-2</v>
      </c>
      <c r="AM921">
        <v>1.5990000000000001E-2</v>
      </c>
      <c r="AN921">
        <v>1.8380000000000001E-2</v>
      </c>
      <c r="AO921"/>
      <c r="AP921">
        <v>6.0200000000000002E-3</v>
      </c>
      <c r="AQ921">
        <v>2.1900000000000001E-3</v>
      </c>
      <c r="AR921">
        <v>1.18E-2</v>
      </c>
      <c r="AS921">
        <v>9.7000000000000005E-4</v>
      </c>
      <c r="AT921">
        <v>2.6800000000000001E-3</v>
      </c>
      <c r="AU921">
        <v>3.6900000000000001E-3</v>
      </c>
      <c r="AV921">
        <v>5.1000000000000004E-3</v>
      </c>
      <c r="AW921">
        <v>131</v>
      </c>
      <c r="AX921">
        <v>-152.09024390243908</v>
      </c>
      <c r="AY921" t="s">
        <v>631</v>
      </c>
      <c r="AZ921" s="45">
        <v>45217.93125671296</v>
      </c>
    </row>
    <row r="922" spans="2:52">
      <c r="B922">
        <v>602</v>
      </c>
      <c r="C922" s="1">
        <v>43943</v>
      </c>
      <c r="D922">
        <v>7.0911</v>
      </c>
      <c r="E922">
        <v>7.0734000000000004</v>
      </c>
      <c r="F922">
        <v>233.93</v>
      </c>
      <c r="G922">
        <v>178.51</v>
      </c>
      <c r="H922"/>
      <c r="I922">
        <v>124.38</v>
      </c>
      <c r="J922"/>
      <c r="K922"/>
      <c r="L922"/>
      <c r="M922">
        <v>99.95</v>
      </c>
      <c r="N922"/>
      <c r="O922"/>
      <c r="P922"/>
      <c r="Q922"/>
      <c r="R922">
        <v>6641.5</v>
      </c>
      <c r="S922">
        <v>1210</v>
      </c>
      <c r="T922">
        <v>2205.29</v>
      </c>
      <c r="U922"/>
      <c r="V922"/>
      <c r="W922">
        <v>41.98</v>
      </c>
      <c r="X922">
        <v>2.546E-2</v>
      </c>
      <c r="Y922">
        <v>1.1429999999999999E-2</v>
      </c>
      <c r="Z922">
        <v>1.3350000000000001E-2</v>
      </c>
      <c r="AA922">
        <v>1.5779999999999999E-2</v>
      </c>
      <c r="AB922">
        <v>1.8679999999999999E-2</v>
      </c>
      <c r="AC922">
        <v>2.7459999999999998E-2</v>
      </c>
      <c r="AD922">
        <v>1.6990000000000002E-2</v>
      </c>
      <c r="AE922">
        <v>2.4830000000000001E-2</v>
      </c>
      <c r="AF922">
        <v>3.415E-2</v>
      </c>
      <c r="AG922">
        <v>2.2270000000000002E-2</v>
      </c>
      <c r="AH922">
        <v>1.721E-2</v>
      </c>
      <c r="AI922"/>
      <c r="AJ922"/>
      <c r="AK922"/>
      <c r="AL922">
        <v>1.477E-2</v>
      </c>
      <c r="AM922">
        <v>1.5890000000000001E-2</v>
      </c>
      <c r="AN922">
        <v>1.847E-2</v>
      </c>
      <c r="AO922"/>
      <c r="AP922">
        <v>6.1900000000000002E-3</v>
      </c>
      <c r="AQ922">
        <v>2.1299999999999999E-3</v>
      </c>
      <c r="AR922">
        <v>1.2149999999999999E-2</v>
      </c>
      <c r="AS922">
        <v>9.2000000000000003E-4</v>
      </c>
      <c r="AT922">
        <v>2.6099999999999999E-3</v>
      </c>
      <c r="AU922">
        <v>3.6700000000000001E-3</v>
      </c>
      <c r="AV922">
        <v>5.13E-3</v>
      </c>
      <c r="AW922">
        <v>131.69999999999999</v>
      </c>
      <c r="AX922">
        <v>-152.09024390243908</v>
      </c>
      <c r="AY922" t="s">
        <v>631</v>
      </c>
      <c r="AZ922" s="45">
        <v>45217.93125671296</v>
      </c>
    </row>
    <row r="923" spans="2:52">
      <c r="B923">
        <v>601</v>
      </c>
      <c r="C923" s="1">
        <v>43942</v>
      </c>
      <c r="D923">
        <v>7.0787000000000004</v>
      </c>
      <c r="E923">
        <v>7.0736999999999997</v>
      </c>
      <c r="F923">
        <v>236.11</v>
      </c>
      <c r="G923">
        <v>178.81</v>
      </c>
      <c r="H923"/>
      <c r="I923">
        <v>115.38</v>
      </c>
      <c r="J923"/>
      <c r="K923"/>
      <c r="L923"/>
      <c r="M923">
        <v>99.78</v>
      </c>
      <c r="N923"/>
      <c r="O923"/>
      <c r="P923"/>
      <c r="Q923"/>
      <c r="R923">
        <v>6641.5</v>
      </c>
      <c r="S923">
        <v>1210</v>
      </c>
      <c r="T923">
        <v>2205.29</v>
      </c>
      <c r="U923"/>
      <c r="V923"/>
      <c r="W923">
        <v>45.41</v>
      </c>
      <c r="X923">
        <v>2.571E-2</v>
      </c>
      <c r="Y923">
        <v>1.187E-2</v>
      </c>
      <c r="Z923">
        <v>1.427E-2</v>
      </c>
      <c r="AA923">
        <v>1.5789999999999998E-2</v>
      </c>
      <c r="AB923">
        <v>1.942E-2</v>
      </c>
      <c r="AC923">
        <v>2.7459999999999998E-2</v>
      </c>
      <c r="AD923">
        <v>1.8089999999999998E-2</v>
      </c>
      <c r="AE923">
        <v>2.4830000000000001E-2</v>
      </c>
      <c r="AF923">
        <v>3.415E-2</v>
      </c>
      <c r="AG923">
        <v>2.3689999999999999E-2</v>
      </c>
      <c r="AH923">
        <v>1.687E-2</v>
      </c>
      <c r="AI923"/>
      <c r="AJ923"/>
      <c r="AK923"/>
      <c r="AL923">
        <v>1.525E-2</v>
      </c>
      <c r="AM923">
        <v>1.6469999999999999E-2</v>
      </c>
      <c r="AN923">
        <v>1.916E-2</v>
      </c>
      <c r="AO923"/>
      <c r="AP923">
        <v>5.6899999999999997E-3</v>
      </c>
      <c r="AQ923">
        <v>2.0300000000000001E-3</v>
      </c>
      <c r="AR923">
        <v>1.163E-2</v>
      </c>
      <c r="AS923">
        <v>8.5999999999999998E-4</v>
      </c>
      <c r="AT923">
        <v>2.4199999999999998E-3</v>
      </c>
      <c r="AU923">
        <v>3.3600000000000001E-3</v>
      </c>
      <c r="AV923">
        <v>4.7400000000000003E-3</v>
      </c>
      <c r="AW923">
        <v>133.69999999999999</v>
      </c>
      <c r="AX923">
        <v>-152.09024390243908</v>
      </c>
      <c r="AY923" t="s">
        <v>631</v>
      </c>
      <c r="AZ923" s="45">
        <v>45217.93125671296</v>
      </c>
    </row>
    <row r="924" spans="2:52">
      <c r="B924">
        <v>600</v>
      </c>
      <c r="C924" s="1">
        <v>43941</v>
      </c>
      <c r="D924">
        <v>7.0883000000000003</v>
      </c>
      <c r="E924">
        <v>7.0814000000000004</v>
      </c>
      <c r="F924">
        <v>236.89</v>
      </c>
      <c r="G924">
        <v>178.61</v>
      </c>
      <c r="H924"/>
      <c r="I924">
        <v>115.38</v>
      </c>
      <c r="J924"/>
      <c r="K924"/>
      <c r="L924"/>
      <c r="M924">
        <v>100.03</v>
      </c>
      <c r="N924"/>
      <c r="O924"/>
      <c r="P924"/>
      <c r="Q924"/>
      <c r="R924">
        <v>6641.5</v>
      </c>
      <c r="S924">
        <v>1210</v>
      </c>
      <c r="T924">
        <v>2205.29</v>
      </c>
      <c r="U924"/>
      <c r="V924"/>
      <c r="W924">
        <v>43.83</v>
      </c>
      <c r="X924">
        <v>2.5839999999999998E-2</v>
      </c>
      <c r="Y924">
        <v>1.1990000000000001E-2</v>
      </c>
      <c r="Z924">
        <v>1.5259999999999999E-2</v>
      </c>
      <c r="AA924">
        <v>1.6060000000000001E-2</v>
      </c>
      <c r="AB924">
        <v>2.0039999999999999E-2</v>
      </c>
      <c r="AC924">
        <v>2.7459999999999998E-2</v>
      </c>
      <c r="AD924">
        <v>1.8319999999999999E-2</v>
      </c>
      <c r="AE924">
        <v>2.4830000000000001E-2</v>
      </c>
      <c r="AF924">
        <v>3.415E-2</v>
      </c>
      <c r="AG924">
        <v>2.3689999999999999E-2</v>
      </c>
      <c r="AH924">
        <v>1.746E-2</v>
      </c>
      <c r="AI924"/>
      <c r="AJ924"/>
      <c r="AK924"/>
      <c r="AL924">
        <v>1.5339999999999999E-2</v>
      </c>
      <c r="AM924">
        <v>1.6559999999999998E-2</v>
      </c>
      <c r="AN924">
        <v>1.9220000000000001E-2</v>
      </c>
      <c r="AO924"/>
      <c r="AP924">
        <v>6.0499999999999998E-3</v>
      </c>
      <c r="AQ924">
        <v>2.0200000000000001E-3</v>
      </c>
      <c r="AR924">
        <v>1.2160000000000001E-2</v>
      </c>
      <c r="AS924">
        <v>7.1000000000000002E-4</v>
      </c>
      <c r="AT924">
        <v>2.5000000000000001E-3</v>
      </c>
      <c r="AU924">
        <v>3.4199999999999999E-3</v>
      </c>
      <c r="AV924">
        <v>4.8999999999999998E-3</v>
      </c>
      <c r="AW924">
        <v>135.60000000000002</v>
      </c>
      <c r="AX924">
        <v>-152.09024390243908</v>
      </c>
      <c r="AY924" t="s">
        <v>631</v>
      </c>
      <c r="AZ924" s="45">
        <v>45217.93125671296</v>
      </c>
    </row>
    <row r="925" spans="2:52">
      <c r="B925">
        <v>599</v>
      </c>
      <c r="C925" s="1">
        <v>43938</v>
      </c>
      <c r="D925">
        <v>7.0711000000000004</v>
      </c>
      <c r="E925">
        <v>7.0675999999999997</v>
      </c>
      <c r="F925">
        <v>236.1</v>
      </c>
      <c r="G925">
        <v>178.32</v>
      </c>
      <c r="H925"/>
      <c r="I925">
        <v>114.25</v>
      </c>
      <c r="J925"/>
      <c r="K925"/>
      <c r="L925"/>
      <c r="M925">
        <v>99.46</v>
      </c>
      <c r="N925"/>
      <c r="O925"/>
      <c r="P925"/>
      <c r="Q925"/>
      <c r="R925">
        <v>6641.5</v>
      </c>
      <c r="S925">
        <v>1210</v>
      </c>
      <c r="T925">
        <v>2205.29</v>
      </c>
      <c r="U925"/>
      <c r="V925"/>
      <c r="W925">
        <v>38.15</v>
      </c>
      <c r="X925">
        <v>2.5510000000000001E-2</v>
      </c>
      <c r="Y925">
        <v>1.2189999999999999E-2</v>
      </c>
      <c r="Z925">
        <v>1.5480000000000001E-2</v>
      </c>
      <c r="AA925">
        <v>1.6320000000000001E-2</v>
      </c>
      <c r="AB925">
        <v>2.0029999999999999E-2</v>
      </c>
      <c r="AC925">
        <v>2.7459999999999998E-2</v>
      </c>
      <c r="AD925">
        <v>1.8319999999999999E-2</v>
      </c>
      <c r="AE925">
        <v>2.4830000000000001E-2</v>
      </c>
      <c r="AF925">
        <v>3.415E-2</v>
      </c>
      <c r="AG925">
        <v>2.3689999999999999E-2</v>
      </c>
      <c r="AH925">
        <v>1.7069999999999998E-2</v>
      </c>
      <c r="AI925"/>
      <c r="AJ925"/>
      <c r="AK925"/>
      <c r="AL925">
        <v>1.5049999999999999E-2</v>
      </c>
      <c r="AM925">
        <v>1.6240000000000001E-2</v>
      </c>
      <c r="AN925">
        <v>1.891E-2</v>
      </c>
      <c r="AO925"/>
      <c r="AP925">
        <v>6.4200000000000004E-3</v>
      </c>
      <c r="AQ925">
        <v>2.0200000000000001E-3</v>
      </c>
      <c r="AR925">
        <v>1.26E-2</v>
      </c>
      <c r="AS925">
        <v>8.5999999999999998E-4</v>
      </c>
      <c r="AT925">
        <v>2.5000000000000001E-3</v>
      </c>
      <c r="AU925">
        <v>3.5999999999999999E-3</v>
      </c>
      <c r="AV925">
        <v>5.1999999999999998E-3</v>
      </c>
      <c r="AW925">
        <v>138.20000000000002</v>
      </c>
      <c r="AX925">
        <v>-152.09024390243908</v>
      </c>
      <c r="AY925" t="s">
        <v>631</v>
      </c>
      <c r="AZ925" s="45">
        <v>45217.93125671296</v>
      </c>
    </row>
    <row r="926" spans="2:52">
      <c r="B926">
        <v>598</v>
      </c>
      <c r="C926" s="1">
        <v>43937</v>
      </c>
      <c r="D926">
        <v>7.0471000000000004</v>
      </c>
      <c r="E926">
        <v>7.0511999999999997</v>
      </c>
      <c r="F926">
        <v>235.37</v>
      </c>
      <c r="G926">
        <v>178.51</v>
      </c>
      <c r="H926"/>
      <c r="I926">
        <v>119.75</v>
      </c>
      <c r="J926"/>
      <c r="K926"/>
      <c r="L926"/>
      <c r="M926">
        <v>98.89</v>
      </c>
      <c r="N926"/>
      <c r="O926"/>
      <c r="P926"/>
      <c r="Q926"/>
      <c r="R926">
        <v>6641.5</v>
      </c>
      <c r="S926">
        <v>1210</v>
      </c>
      <c r="T926">
        <v>2205.29</v>
      </c>
      <c r="U926"/>
      <c r="V926"/>
      <c r="W926">
        <v>40.11</v>
      </c>
      <c r="X926">
        <v>2.511E-2</v>
      </c>
      <c r="Y926">
        <v>1.21E-2</v>
      </c>
      <c r="Z926">
        <v>1.5270000000000001E-2</v>
      </c>
      <c r="AA926">
        <v>1.6299999999999999E-2</v>
      </c>
      <c r="AB926">
        <v>1.9869999999999999E-2</v>
      </c>
      <c r="AC926">
        <v>2.7459999999999998E-2</v>
      </c>
      <c r="AD926">
        <v>1.9279999999999999E-2</v>
      </c>
      <c r="AE926">
        <v>2.4830000000000001E-2</v>
      </c>
      <c r="AF926">
        <v>3.415E-2</v>
      </c>
      <c r="AG926">
        <v>2.3689999999999999E-2</v>
      </c>
      <c r="AH926">
        <v>1.6910000000000001E-2</v>
      </c>
      <c r="AI926"/>
      <c r="AJ926"/>
      <c r="AK926"/>
      <c r="AL926">
        <v>1.4800000000000001E-2</v>
      </c>
      <c r="AM926">
        <v>1.6029999999999999E-2</v>
      </c>
      <c r="AN926">
        <v>1.8509999999999999E-2</v>
      </c>
      <c r="AO926"/>
      <c r="AP926">
        <v>6.2700000000000004E-3</v>
      </c>
      <c r="AQ926">
        <v>2.0699999999999998E-3</v>
      </c>
      <c r="AR926">
        <v>1.223E-2</v>
      </c>
      <c r="AS926">
        <v>1.1199999999999999E-3</v>
      </c>
      <c r="AT926">
        <v>2.5500000000000002E-3</v>
      </c>
      <c r="AU926">
        <v>3.5699999999999998E-3</v>
      </c>
      <c r="AV926">
        <v>5.13E-3</v>
      </c>
      <c r="AW926">
        <v>137.49999999999997</v>
      </c>
      <c r="AX926">
        <v>-152.09024390243908</v>
      </c>
      <c r="AY926" t="s">
        <v>631</v>
      </c>
      <c r="AZ926" s="45">
        <v>45217.93125671296</v>
      </c>
    </row>
    <row r="927" spans="2:52">
      <c r="B927">
        <v>597</v>
      </c>
      <c r="C927" s="1">
        <v>43936</v>
      </c>
      <c r="D927">
        <v>7.0544000000000002</v>
      </c>
      <c r="E927">
        <v>7.0515999999999996</v>
      </c>
      <c r="F927">
        <v>235.69</v>
      </c>
      <c r="G927">
        <v>178.28</v>
      </c>
      <c r="H927"/>
      <c r="I927">
        <v>118.5</v>
      </c>
      <c r="J927"/>
      <c r="K927"/>
      <c r="L927"/>
      <c r="M927">
        <v>99.35</v>
      </c>
      <c r="N927"/>
      <c r="O927"/>
      <c r="P927"/>
      <c r="Q927"/>
      <c r="R927">
        <v>6641.5</v>
      </c>
      <c r="S927">
        <v>1210</v>
      </c>
      <c r="T927">
        <v>2205.29</v>
      </c>
      <c r="U927"/>
      <c r="V927"/>
      <c r="W927">
        <v>40.840000000000003</v>
      </c>
      <c r="X927">
        <v>2.5319999999999999E-2</v>
      </c>
      <c r="Y927">
        <v>1.196E-2</v>
      </c>
      <c r="Z927">
        <v>1.5429999999999999E-2</v>
      </c>
      <c r="AA927">
        <v>1.6740000000000001E-2</v>
      </c>
      <c r="AB927">
        <v>1.9890000000000001E-2</v>
      </c>
      <c r="AC927">
        <v>2.7459999999999998E-2</v>
      </c>
      <c r="AD927">
        <v>1.9990000000000001E-2</v>
      </c>
      <c r="AE927">
        <v>2.4830000000000001E-2</v>
      </c>
      <c r="AF927">
        <v>3.415E-2</v>
      </c>
      <c r="AG927">
        <v>2.3689999999999999E-2</v>
      </c>
      <c r="AH927">
        <v>1.7250000000000001E-2</v>
      </c>
      <c r="AI927"/>
      <c r="AJ927"/>
      <c r="AK927"/>
      <c r="AL927">
        <v>1.499E-2</v>
      </c>
      <c r="AM927">
        <v>1.626E-2</v>
      </c>
      <c r="AN927">
        <v>1.8700000000000001E-2</v>
      </c>
      <c r="AO927"/>
      <c r="AP927">
        <v>6.3200000000000001E-3</v>
      </c>
      <c r="AQ927">
        <v>1.97E-3</v>
      </c>
      <c r="AR927">
        <v>1.2659999999999999E-2</v>
      </c>
      <c r="AS927">
        <v>1.17E-3</v>
      </c>
      <c r="AT927">
        <v>2.3700000000000001E-3</v>
      </c>
      <c r="AU927">
        <v>3.3800000000000002E-3</v>
      </c>
      <c r="AV927">
        <v>5.0099999999999997E-3</v>
      </c>
      <c r="AW927">
        <v>143.70000000000002</v>
      </c>
      <c r="AX927">
        <v>-152.09024390243908</v>
      </c>
      <c r="AY927" t="s">
        <v>631</v>
      </c>
      <c r="AZ927" s="45">
        <v>45217.93125671296</v>
      </c>
    </row>
    <row r="928" spans="2:52">
      <c r="B928">
        <v>596</v>
      </c>
      <c r="C928" s="1">
        <v>43935</v>
      </c>
      <c r="D928">
        <v>7.0472999999999999</v>
      </c>
      <c r="E928">
        <v>7.0359999999999996</v>
      </c>
      <c r="F928">
        <v>232.93</v>
      </c>
      <c r="G928">
        <v>177.57</v>
      </c>
      <c r="H928"/>
      <c r="I928">
        <v>142.62</v>
      </c>
      <c r="J928"/>
      <c r="K928"/>
      <c r="L928"/>
      <c r="M928">
        <v>99.48</v>
      </c>
      <c r="N928"/>
      <c r="O928"/>
      <c r="P928"/>
      <c r="Q928"/>
      <c r="R928">
        <v>6641.5</v>
      </c>
      <c r="S928">
        <v>1210</v>
      </c>
      <c r="T928">
        <v>2205.29</v>
      </c>
      <c r="U928"/>
      <c r="V928"/>
      <c r="W928">
        <v>37.76</v>
      </c>
      <c r="X928">
        <v>2.5510000000000001E-2</v>
      </c>
      <c r="Y928">
        <v>1.201E-2</v>
      </c>
      <c r="Z928">
        <v>1.5980000000000001E-2</v>
      </c>
      <c r="AA928">
        <v>1.7049999999999999E-2</v>
      </c>
      <c r="AB928">
        <v>2.0160000000000001E-2</v>
      </c>
      <c r="AC928">
        <v>2.7459999999999998E-2</v>
      </c>
      <c r="AD928">
        <v>2.0799999999999999E-2</v>
      </c>
      <c r="AE928">
        <v>2.4830000000000001E-2</v>
      </c>
      <c r="AF928">
        <v>3.415E-2</v>
      </c>
      <c r="AG928">
        <v>2.4049999999999998E-2</v>
      </c>
      <c r="AH928">
        <v>1.7299999999999999E-2</v>
      </c>
      <c r="AI928"/>
      <c r="AJ928"/>
      <c r="AK928"/>
      <c r="AL928">
        <v>1.5630000000000002E-2</v>
      </c>
      <c r="AM928">
        <v>1.6840000000000001E-2</v>
      </c>
      <c r="AN928">
        <v>1.9279999999999999E-2</v>
      </c>
      <c r="AO928"/>
      <c r="AP928">
        <v>7.5199999999999998E-3</v>
      </c>
      <c r="AQ928">
        <v>2.1900000000000001E-3</v>
      </c>
      <c r="AR928">
        <v>1.4019999999999999E-2</v>
      </c>
      <c r="AS928">
        <v>1.3699999999999999E-3</v>
      </c>
      <c r="AT928">
        <v>2.8400000000000001E-3</v>
      </c>
      <c r="AU928">
        <v>4.1999999999999997E-3</v>
      </c>
      <c r="AV928">
        <v>6.11E-3</v>
      </c>
      <c r="AW928">
        <v>142.1</v>
      </c>
      <c r="AX928">
        <v>-152.09024390243908</v>
      </c>
      <c r="AY928" t="s">
        <v>631</v>
      </c>
      <c r="AZ928" s="45">
        <v>45217.93125671296</v>
      </c>
    </row>
    <row r="929" spans="2:52">
      <c r="B929">
        <v>595</v>
      </c>
      <c r="C929" s="1">
        <v>43934</v>
      </c>
      <c r="D929">
        <v>7.0595999999999997</v>
      </c>
      <c r="E929">
        <v>7.0429000000000004</v>
      </c>
      <c r="F929">
        <v>229.67</v>
      </c>
      <c r="G929">
        <v>177.27</v>
      </c>
      <c r="H929"/>
      <c r="I929">
        <v>142.62</v>
      </c>
      <c r="J929"/>
      <c r="K929"/>
      <c r="L929"/>
      <c r="M929">
        <v>99.52</v>
      </c>
      <c r="N929"/>
      <c r="O929"/>
      <c r="P929"/>
      <c r="Q929"/>
      <c r="R929">
        <v>6641.5</v>
      </c>
      <c r="S929">
        <v>1210</v>
      </c>
      <c r="T929">
        <v>2205.29</v>
      </c>
      <c r="U929"/>
      <c r="V929"/>
      <c r="W929">
        <v>41.17</v>
      </c>
      <c r="X929">
        <v>2.5579999999999999E-2</v>
      </c>
      <c r="Y929">
        <v>1.201E-2</v>
      </c>
      <c r="Z929">
        <v>1.6469999999999999E-2</v>
      </c>
      <c r="AA929">
        <v>1.7749999999999998E-2</v>
      </c>
      <c r="AB929">
        <v>2.0469999999999999E-2</v>
      </c>
      <c r="AC929">
        <v>2.7459999999999998E-2</v>
      </c>
      <c r="AD929">
        <v>2.1499999999999998E-2</v>
      </c>
      <c r="AE929">
        <v>2.4830000000000001E-2</v>
      </c>
      <c r="AF929">
        <v>3.415E-2</v>
      </c>
      <c r="AG929">
        <v>2.453E-2</v>
      </c>
      <c r="AH929">
        <v>1.7399999999999999E-2</v>
      </c>
      <c r="AI929"/>
      <c r="AJ929"/>
      <c r="AK929"/>
      <c r="AL929">
        <v>1.6289999999999999E-2</v>
      </c>
      <c r="AM929">
        <v>1.7469999999999999E-2</v>
      </c>
      <c r="AN929">
        <v>1.9859999999999999E-2</v>
      </c>
      <c r="AO929"/>
      <c r="AP929">
        <v>7.7099999999999998E-3</v>
      </c>
      <c r="AQ929">
        <v>2.4499999999999999E-3</v>
      </c>
      <c r="AR929">
        <v>1.4069999999999999E-2</v>
      </c>
      <c r="AS929">
        <v>1.9300000000000001E-3</v>
      </c>
      <c r="AT929">
        <v>3.2100000000000002E-3</v>
      </c>
      <c r="AU929">
        <v>4.4900000000000001E-3</v>
      </c>
      <c r="AV929">
        <v>6.4099999999999999E-3</v>
      </c>
      <c r="AW929">
        <v>145.39999999999998</v>
      </c>
      <c r="AX929">
        <v>-152.09024390243908</v>
      </c>
      <c r="AY929" t="s">
        <v>631</v>
      </c>
      <c r="AZ929" s="45">
        <v>45217.93125671296</v>
      </c>
    </row>
    <row r="930" spans="2:52">
      <c r="B930">
        <v>594</v>
      </c>
      <c r="C930" s="1">
        <v>43931</v>
      </c>
      <c r="D930">
        <v>7.0685000000000002</v>
      </c>
      <c r="E930">
        <v>7.0658000000000003</v>
      </c>
      <c r="F930">
        <v>228.88</v>
      </c>
      <c r="G930">
        <v>177.36</v>
      </c>
      <c r="H930"/>
      <c r="I930">
        <v>142.62</v>
      </c>
      <c r="J930"/>
      <c r="K930"/>
      <c r="L930"/>
      <c r="M930">
        <v>100.12</v>
      </c>
      <c r="N930"/>
      <c r="O930"/>
      <c r="P930"/>
      <c r="Q930"/>
      <c r="R930">
        <v>6641.5</v>
      </c>
      <c r="S930">
        <v>1210</v>
      </c>
      <c r="T930">
        <v>2205.29</v>
      </c>
      <c r="U930"/>
      <c r="V930"/>
      <c r="W930">
        <v>41.67</v>
      </c>
      <c r="X930">
        <v>2.5420000000000002E-2</v>
      </c>
      <c r="Y930">
        <v>1.201E-2</v>
      </c>
      <c r="Z930">
        <v>1.6310000000000002E-2</v>
      </c>
      <c r="AA930">
        <v>1.745E-2</v>
      </c>
      <c r="AB930">
        <v>2.0580000000000001E-2</v>
      </c>
      <c r="AC930">
        <v>2.7459999999999998E-2</v>
      </c>
      <c r="AD930">
        <v>2.1499999999999998E-2</v>
      </c>
      <c r="AE930">
        <v>2.4830000000000001E-2</v>
      </c>
      <c r="AF930">
        <v>3.415E-2</v>
      </c>
      <c r="AG930">
        <v>2.453E-2</v>
      </c>
      <c r="AH930">
        <v>1.7399999999999999E-2</v>
      </c>
      <c r="AI930"/>
      <c r="AJ930"/>
      <c r="AK930"/>
      <c r="AL930">
        <v>1.5900000000000001E-2</v>
      </c>
      <c r="AM930">
        <v>1.7160000000000002E-2</v>
      </c>
      <c r="AN930">
        <v>1.9369999999999998E-2</v>
      </c>
      <c r="AO930"/>
      <c r="AP930">
        <v>7.1900000000000002E-3</v>
      </c>
      <c r="AQ930">
        <v>2.2499999999999998E-3</v>
      </c>
      <c r="AR930">
        <v>1.3440000000000001E-2</v>
      </c>
      <c r="AS930">
        <v>1.9300000000000001E-3</v>
      </c>
      <c r="AT930">
        <v>2.9499999999999999E-3</v>
      </c>
      <c r="AU930">
        <v>4.0400000000000002E-3</v>
      </c>
      <c r="AV930">
        <v>5.9500000000000004E-3</v>
      </c>
      <c r="AW930">
        <v>145</v>
      </c>
      <c r="AX930">
        <v>-152.09024390243908</v>
      </c>
      <c r="AY930" t="s">
        <v>631</v>
      </c>
      <c r="AZ930" s="45">
        <v>45217.93125671296</v>
      </c>
    </row>
    <row r="931" spans="2:52">
      <c r="B931">
        <v>593</v>
      </c>
      <c r="C931" s="1">
        <v>43930</v>
      </c>
      <c r="D931">
        <v>7.0670999999999999</v>
      </c>
      <c r="E931">
        <v>7.0457000000000001</v>
      </c>
      <c r="F931">
        <v>228.88</v>
      </c>
      <c r="G931">
        <v>177.36</v>
      </c>
      <c r="H931"/>
      <c r="I931">
        <v>142.62</v>
      </c>
      <c r="J931"/>
      <c r="K931"/>
      <c r="L931"/>
      <c r="M931">
        <v>99.9</v>
      </c>
      <c r="N931"/>
      <c r="O931"/>
      <c r="P931"/>
      <c r="Q931"/>
      <c r="R931">
        <v>6641.5</v>
      </c>
      <c r="S931">
        <v>1210</v>
      </c>
      <c r="T931">
        <v>2205.29</v>
      </c>
      <c r="U931"/>
      <c r="V931"/>
      <c r="W931">
        <v>41.67</v>
      </c>
      <c r="X931">
        <v>2.5250000000000002E-2</v>
      </c>
      <c r="Y931">
        <v>1.1809999999999999E-2</v>
      </c>
      <c r="Z931">
        <v>1.593E-2</v>
      </c>
      <c r="AA931">
        <v>1.72E-2</v>
      </c>
      <c r="AB931">
        <v>1.9910000000000001E-2</v>
      </c>
      <c r="AC931">
        <v>2.7459999999999998E-2</v>
      </c>
      <c r="AD931">
        <v>2.1499999999999998E-2</v>
      </c>
      <c r="AE931">
        <v>2.4830000000000001E-2</v>
      </c>
      <c r="AF931">
        <v>3.415E-2</v>
      </c>
      <c r="AG931">
        <v>2.4469999999999999E-2</v>
      </c>
      <c r="AH931">
        <v>1.7399999999999999E-2</v>
      </c>
      <c r="AI931"/>
      <c r="AJ931"/>
      <c r="AK931"/>
      <c r="AL931">
        <v>1.504E-2</v>
      </c>
      <c r="AM931">
        <v>1.6230000000000001E-2</v>
      </c>
      <c r="AN931">
        <v>1.856E-2</v>
      </c>
      <c r="AO931"/>
      <c r="AP931">
        <v>7.1900000000000002E-3</v>
      </c>
      <c r="AQ931">
        <v>2.2499999999999998E-3</v>
      </c>
      <c r="AR931">
        <v>1.3440000000000001E-2</v>
      </c>
      <c r="AS931">
        <v>1.9300000000000001E-3</v>
      </c>
      <c r="AT931">
        <v>2.9499999999999999E-3</v>
      </c>
      <c r="AU931">
        <v>4.0400000000000002E-3</v>
      </c>
      <c r="AV931">
        <v>5.9500000000000004E-3</v>
      </c>
      <c r="AW931">
        <v>142.5</v>
      </c>
      <c r="AX931">
        <v>-152.09024390243908</v>
      </c>
      <c r="AY931" t="s">
        <v>631</v>
      </c>
      <c r="AZ931" s="45">
        <v>45217.93125671296</v>
      </c>
    </row>
    <row r="932" spans="2:52">
      <c r="B932">
        <v>592</v>
      </c>
      <c r="C932" s="1">
        <v>43929</v>
      </c>
      <c r="D932">
        <v>7.1069000000000004</v>
      </c>
      <c r="E932">
        <v>7.0913000000000004</v>
      </c>
      <c r="F932">
        <v>227.04</v>
      </c>
      <c r="G932">
        <v>176.88</v>
      </c>
      <c r="H932"/>
      <c r="I932">
        <v>142.62</v>
      </c>
      <c r="J932"/>
      <c r="K932"/>
      <c r="L932"/>
      <c r="M932">
        <v>100.68</v>
      </c>
      <c r="N932"/>
      <c r="O932"/>
      <c r="P932"/>
      <c r="Q932"/>
      <c r="R932">
        <v>6641.5</v>
      </c>
      <c r="S932">
        <v>1210</v>
      </c>
      <c r="T932">
        <v>2205.29</v>
      </c>
      <c r="U932"/>
      <c r="V932"/>
      <c r="W932">
        <v>43.35</v>
      </c>
      <c r="X932">
        <v>2.477E-2</v>
      </c>
      <c r="Y932">
        <v>1.234E-2</v>
      </c>
      <c r="Z932">
        <v>1.6049999999999998E-2</v>
      </c>
      <c r="AA932">
        <v>1.7389999999999999E-2</v>
      </c>
      <c r="AB932">
        <v>1.9779999999999999E-2</v>
      </c>
      <c r="AC932">
        <v>2.7459999999999998E-2</v>
      </c>
      <c r="AD932">
        <v>2.189E-2</v>
      </c>
      <c r="AE932">
        <v>2.4830000000000001E-2</v>
      </c>
      <c r="AF932">
        <v>3.415E-2</v>
      </c>
      <c r="AG932">
        <v>2.486E-2</v>
      </c>
      <c r="AH932">
        <v>1.7809999999999999E-2</v>
      </c>
      <c r="AI932"/>
      <c r="AJ932"/>
      <c r="AK932"/>
      <c r="AL932">
        <v>1.533E-2</v>
      </c>
      <c r="AM932">
        <v>1.6899999999999998E-2</v>
      </c>
      <c r="AN932">
        <v>1.9140000000000001E-2</v>
      </c>
      <c r="AO932"/>
      <c r="AP932">
        <v>7.7200000000000003E-3</v>
      </c>
      <c r="AQ932">
        <v>2.5200000000000001E-3</v>
      </c>
      <c r="AR932">
        <v>1.376E-2</v>
      </c>
      <c r="AS932">
        <v>1.6299999999999999E-3</v>
      </c>
      <c r="AT932">
        <v>3.3899999999999998E-3</v>
      </c>
      <c r="AU932">
        <v>4.7099999999999998E-3</v>
      </c>
      <c r="AV932">
        <v>6.5500000000000003E-3</v>
      </c>
      <c r="AW932">
        <v>139.99999999999997</v>
      </c>
      <c r="AX932">
        <v>-152.09024390243908</v>
      </c>
      <c r="AY932" t="s">
        <v>631</v>
      </c>
      <c r="AZ932" s="45">
        <v>45217.93125671296</v>
      </c>
    </row>
    <row r="933" spans="2:52">
      <c r="B933">
        <v>591</v>
      </c>
      <c r="C933" s="1">
        <v>43928</v>
      </c>
      <c r="D933">
        <v>7.1111000000000004</v>
      </c>
      <c r="E933">
        <v>7.0913000000000004</v>
      </c>
      <c r="F933">
        <v>226.54</v>
      </c>
      <c r="G933">
        <v>177.15</v>
      </c>
      <c r="H933"/>
      <c r="I933">
        <v>142.62</v>
      </c>
      <c r="J933"/>
      <c r="K933"/>
      <c r="L933"/>
      <c r="M933">
        <v>100.58</v>
      </c>
      <c r="N933"/>
      <c r="O933"/>
      <c r="P933"/>
      <c r="Q933"/>
      <c r="R933">
        <v>6641.5</v>
      </c>
      <c r="S933">
        <v>1210</v>
      </c>
      <c r="T933">
        <v>2205.29</v>
      </c>
      <c r="U933"/>
      <c r="V933"/>
      <c r="W933">
        <v>46.7</v>
      </c>
      <c r="X933">
        <v>2.5069999999999999E-2</v>
      </c>
      <c r="Y933">
        <v>1.366E-2</v>
      </c>
      <c r="Z933">
        <v>1.7440000000000001E-2</v>
      </c>
      <c r="AA933">
        <v>1.805E-2</v>
      </c>
      <c r="AB933">
        <v>2.0959999999999999E-2</v>
      </c>
      <c r="AC933">
        <v>2.7459999999999998E-2</v>
      </c>
      <c r="AD933">
        <v>2.2020000000000001E-2</v>
      </c>
      <c r="AE933">
        <v>2.4830000000000001E-2</v>
      </c>
      <c r="AF933">
        <v>3.415E-2</v>
      </c>
      <c r="AG933">
        <v>2.5059999999999999E-2</v>
      </c>
      <c r="AH933">
        <v>1.8149999999999999E-2</v>
      </c>
      <c r="AI933"/>
      <c r="AJ933"/>
      <c r="AK933"/>
      <c r="AL933">
        <v>1.5480000000000001E-2</v>
      </c>
      <c r="AM933">
        <v>1.6969999999999999E-2</v>
      </c>
      <c r="AN933">
        <v>1.9890000000000001E-2</v>
      </c>
      <c r="AO933"/>
      <c r="AP933">
        <v>7.1199999999999996E-3</v>
      </c>
      <c r="AQ933">
        <v>2.5999999999999999E-3</v>
      </c>
      <c r="AR933">
        <v>1.294E-2</v>
      </c>
      <c r="AS933">
        <v>1.14E-3</v>
      </c>
      <c r="AT933">
        <v>3.5000000000000001E-3</v>
      </c>
      <c r="AU933">
        <v>4.5700000000000003E-3</v>
      </c>
      <c r="AV933">
        <v>6.1599999999999997E-3</v>
      </c>
      <c r="AW933">
        <v>145.5</v>
      </c>
      <c r="AX933">
        <v>-152.09024390243908</v>
      </c>
      <c r="AY933" t="s">
        <v>631</v>
      </c>
      <c r="AZ933" s="45">
        <v>45217.93125671296</v>
      </c>
    </row>
    <row r="934" spans="2:52">
      <c r="B934">
        <v>590</v>
      </c>
      <c r="C934" s="1">
        <v>43927</v>
      </c>
      <c r="D934">
        <v>7.0933999999999999</v>
      </c>
      <c r="E934">
        <v>7.0857999999999999</v>
      </c>
      <c r="F934">
        <v>225.56</v>
      </c>
      <c r="G934">
        <v>177.35</v>
      </c>
      <c r="H934"/>
      <c r="I934">
        <v>142.62</v>
      </c>
      <c r="J934"/>
      <c r="K934"/>
      <c r="L934"/>
      <c r="M934">
        <v>100.18</v>
      </c>
      <c r="N934"/>
      <c r="O934"/>
      <c r="P934"/>
      <c r="Q934"/>
      <c r="R934">
        <v>6641.5</v>
      </c>
      <c r="S934">
        <v>1210</v>
      </c>
      <c r="T934">
        <v>2205.29</v>
      </c>
      <c r="U934"/>
      <c r="V934"/>
      <c r="W934">
        <v>45.24</v>
      </c>
      <c r="X934">
        <v>2.555E-2</v>
      </c>
      <c r="Y934">
        <v>1.6320000000000001E-2</v>
      </c>
      <c r="Z934">
        <v>1.942E-2</v>
      </c>
      <c r="AA934">
        <v>1.9689999999999999E-2</v>
      </c>
      <c r="AB934">
        <v>2.2509999999999999E-2</v>
      </c>
      <c r="AC934">
        <v>2.7459999999999998E-2</v>
      </c>
      <c r="AD934">
        <v>2.3279999999999999E-2</v>
      </c>
      <c r="AE934">
        <v>2.4830000000000001E-2</v>
      </c>
      <c r="AF934">
        <v>3.415E-2</v>
      </c>
      <c r="AG934">
        <v>2.615E-2</v>
      </c>
      <c r="AH934">
        <v>1.8849999999999999E-2</v>
      </c>
      <c r="AI934"/>
      <c r="AJ934"/>
      <c r="AK934"/>
      <c r="AL934">
        <v>1.8749999999999999E-2</v>
      </c>
      <c r="AM934">
        <v>2.0070000000000001E-2</v>
      </c>
      <c r="AN934">
        <v>2.2339999999999999E-2</v>
      </c>
      <c r="AO934"/>
      <c r="AP934">
        <v>6.7000000000000002E-3</v>
      </c>
      <c r="AQ934">
        <v>2.6199999999999999E-3</v>
      </c>
      <c r="AR934">
        <v>1.278E-2</v>
      </c>
      <c r="AS934">
        <v>5.2999999999999998E-4</v>
      </c>
      <c r="AT934">
        <v>3.3400000000000001E-3</v>
      </c>
      <c r="AU934">
        <v>4.4000000000000003E-3</v>
      </c>
      <c r="AV934">
        <v>5.77E-3</v>
      </c>
      <c r="AW934">
        <v>163.5</v>
      </c>
      <c r="AX934">
        <v>-152.09024390243908</v>
      </c>
      <c r="AY934" t="s">
        <v>631</v>
      </c>
      <c r="AZ934" s="45">
        <v>45217.93125671296</v>
      </c>
    </row>
    <row r="935" spans="2:52">
      <c r="B935">
        <v>589</v>
      </c>
      <c r="C935" s="1">
        <v>43924</v>
      </c>
      <c r="D935">
        <v>7.1227</v>
      </c>
      <c r="E935">
        <v>7.1</v>
      </c>
      <c r="F935">
        <v>225.66</v>
      </c>
      <c r="G935">
        <v>177.95</v>
      </c>
      <c r="H935"/>
      <c r="I935">
        <v>149.88</v>
      </c>
      <c r="J935"/>
      <c r="K935"/>
      <c r="L935"/>
      <c r="M935">
        <v>99.67</v>
      </c>
      <c r="N935"/>
      <c r="O935"/>
      <c r="P935"/>
      <c r="Q935"/>
      <c r="R935">
        <v>6641.5</v>
      </c>
      <c r="S935">
        <v>1210</v>
      </c>
      <c r="T935">
        <v>2205.29</v>
      </c>
      <c r="U935"/>
      <c r="V935"/>
      <c r="W935">
        <v>46.8</v>
      </c>
      <c r="X935">
        <v>2.555E-2</v>
      </c>
      <c r="Y935">
        <v>1.6320000000000001E-2</v>
      </c>
      <c r="Z935">
        <v>1.942E-2</v>
      </c>
      <c r="AA935">
        <v>1.9689999999999999E-2</v>
      </c>
      <c r="AB935">
        <v>2.2509999999999999E-2</v>
      </c>
      <c r="AC935">
        <v>2.7459999999999998E-2</v>
      </c>
      <c r="AD935">
        <v>2.3279999999999999E-2</v>
      </c>
      <c r="AE935">
        <v>2.4830000000000001E-2</v>
      </c>
      <c r="AF935">
        <v>3.415E-2</v>
      </c>
      <c r="AG935">
        <v>2.615E-2</v>
      </c>
      <c r="AH935">
        <v>1.9130000000000001E-2</v>
      </c>
      <c r="AI935"/>
      <c r="AJ935"/>
      <c r="AK935"/>
      <c r="AL935">
        <v>1.8749999999999999E-2</v>
      </c>
      <c r="AM935">
        <v>2.0070000000000001E-2</v>
      </c>
      <c r="AN935">
        <v>2.2339999999999999E-2</v>
      </c>
      <c r="AO935"/>
      <c r="AP935">
        <v>5.9500000000000004E-3</v>
      </c>
      <c r="AQ935">
        <v>2.2899999999999999E-3</v>
      </c>
      <c r="AR935">
        <v>1.209E-2</v>
      </c>
      <c r="AS935">
        <v>5.9000000000000003E-4</v>
      </c>
      <c r="AT935">
        <v>3.0000000000000001E-3</v>
      </c>
      <c r="AU935">
        <v>3.8400000000000001E-3</v>
      </c>
      <c r="AV935">
        <v>5.11E-3</v>
      </c>
      <c r="AW935">
        <v>166.9</v>
      </c>
      <c r="AX935">
        <v>-152.09024390243908</v>
      </c>
      <c r="AY935" t="s">
        <v>631</v>
      </c>
      <c r="AZ935" s="45">
        <v>45217.93125671296</v>
      </c>
    </row>
    <row r="936" spans="2:52">
      <c r="B936">
        <v>588</v>
      </c>
      <c r="C936" s="1">
        <v>43923</v>
      </c>
      <c r="D936">
        <v>7.0938999999999997</v>
      </c>
      <c r="E936">
        <v>7.0824999999999996</v>
      </c>
      <c r="F936">
        <v>225.56</v>
      </c>
      <c r="G936">
        <v>177.8</v>
      </c>
      <c r="H936"/>
      <c r="I936">
        <v>149.88</v>
      </c>
      <c r="J936"/>
      <c r="K936"/>
      <c r="L936"/>
      <c r="M936">
        <v>99.05</v>
      </c>
      <c r="N936"/>
      <c r="O936"/>
      <c r="P936"/>
      <c r="Q936"/>
      <c r="R936">
        <v>6641.5</v>
      </c>
      <c r="S936">
        <v>1210</v>
      </c>
      <c r="T936">
        <v>2205.29</v>
      </c>
      <c r="U936"/>
      <c r="V936"/>
      <c r="W936">
        <v>50.91</v>
      </c>
      <c r="X936">
        <v>2.5999999999999999E-2</v>
      </c>
      <c r="Y936">
        <v>1.6279999999999999E-2</v>
      </c>
      <c r="Z936">
        <v>1.916E-2</v>
      </c>
      <c r="AA936">
        <v>1.983E-2</v>
      </c>
      <c r="AB936">
        <v>2.29E-2</v>
      </c>
      <c r="AC936">
        <v>2.7459999999999998E-2</v>
      </c>
      <c r="AD936">
        <v>2.315E-2</v>
      </c>
      <c r="AE936">
        <v>2.5409999999999999E-2</v>
      </c>
      <c r="AF936">
        <v>3.415E-2</v>
      </c>
      <c r="AG936">
        <v>2.6239999999999999E-2</v>
      </c>
      <c r="AH936">
        <v>2.0539999999999999E-2</v>
      </c>
      <c r="AI936"/>
      <c r="AJ936"/>
      <c r="AK936"/>
      <c r="AL936">
        <v>1.934E-2</v>
      </c>
      <c r="AM936">
        <v>2.0459999999999999E-2</v>
      </c>
      <c r="AN936">
        <v>2.2589999999999999E-2</v>
      </c>
      <c r="AO936"/>
      <c r="AP936">
        <v>5.9699999999999996E-3</v>
      </c>
      <c r="AQ936">
        <v>2.2599999999999999E-3</v>
      </c>
      <c r="AR936">
        <v>1.239E-2</v>
      </c>
      <c r="AS936">
        <v>4.6000000000000001E-4</v>
      </c>
      <c r="AT936">
        <v>2.7899999999999999E-3</v>
      </c>
      <c r="AU936">
        <v>3.81E-3</v>
      </c>
      <c r="AV936">
        <v>5.0899999999999999E-3</v>
      </c>
      <c r="AW936">
        <v>170.4</v>
      </c>
      <c r="AX936">
        <v>-152.09024390243908</v>
      </c>
      <c r="AY936" t="s">
        <v>631</v>
      </c>
      <c r="AZ936" s="45">
        <v>45217.93125671296</v>
      </c>
    </row>
    <row r="937" spans="2:52">
      <c r="B937">
        <v>587</v>
      </c>
      <c r="C937" s="1">
        <v>43922</v>
      </c>
      <c r="D937">
        <v>7.1142000000000003</v>
      </c>
      <c r="E937">
        <v>7.1002999999999998</v>
      </c>
      <c r="F937">
        <v>225.7</v>
      </c>
      <c r="G937">
        <v>177.84</v>
      </c>
      <c r="H937"/>
      <c r="I937">
        <v>150.38</v>
      </c>
      <c r="J937"/>
      <c r="K937"/>
      <c r="L937"/>
      <c r="M937">
        <v>99.18</v>
      </c>
      <c r="N937"/>
      <c r="O937"/>
      <c r="P937"/>
      <c r="Q937"/>
      <c r="R937">
        <v>6387.4</v>
      </c>
      <c r="S937">
        <v>1180</v>
      </c>
      <c r="T937">
        <v>2198.5700000000002</v>
      </c>
      <c r="U937"/>
      <c r="V937"/>
      <c r="W937">
        <v>57.06</v>
      </c>
      <c r="X937">
        <v>2.554E-2</v>
      </c>
      <c r="Y937">
        <v>1.6539999999999999E-2</v>
      </c>
      <c r="Z937">
        <v>1.8970000000000001E-2</v>
      </c>
      <c r="AA937">
        <v>1.9730000000000001E-2</v>
      </c>
      <c r="AB937">
        <v>2.2440000000000002E-2</v>
      </c>
      <c r="AC937">
        <v>2.7459999999999998E-2</v>
      </c>
      <c r="AD937">
        <v>2.2859999999999998E-2</v>
      </c>
      <c r="AE937">
        <v>2.5190000000000001E-2</v>
      </c>
      <c r="AF937">
        <v>3.415E-2</v>
      </c>
      <c r="AG937">
        <v>2.5909999999999999E-2</v>
      </c>
      <c r="AH937">
        <v>2.0979999999999999E-2</v>
      </c>
      <c r="AI937"/>
      <c r="AJ937"/>
      <c r="AK937"/>
      <c r="AL937">
        <v>1.933E-2</v>
      </c>
      <c r="AM937">
        <v>2.0459999999999999E-2</v>
      </c>
      <c r="AN937">
        <v>2.2620000000000001E-2</v>
      </c>
      <c r="AO937"/>
      <c r="AP937">
        <v>5.8300000000000001E-3</v>
      </c>
      <c r="AQ937">
        <v>2.0600000000000002E-3</v>
      </c>
      <c r="AR937">
        <v>1.2189999999999999E-2</v>
      </c>
      <c r="AS937">
        <v>3.8000000000000002E-4</v>
      </c>
      <c r="AT937">
        <v>2.5500000000000002E-3</v>
      </c>
      <c r="AU937">
        <v>3.5100000000000001E-3</v>
      </c>
      <c r="AV937">
        <v>4.8599999999999997E-3</v>
      </c>
      <c r="AW937">
        <v>171.8</v>
      </c>
      <c r="AX937">
        <v>-152.09024390243908</v>
      </c>
      <c r="AY937" t="s">
        <v>631</v>
      </c>
      <c r="AZ937" s="45">
        <v>45217.93125671296</v>
      </c>
    </row>
    <row r="938" spans="2:52">
      <c r="B938">
        <v>586</v>
      </c>
      <c r="C938" s="1">
        <v>43921</v>
      </c>
      <c r="D938">
        <v>7.0883000000000003</v>
      </c>
      <c r="E938">
        <v>7.0960000000000001</v>
      </c>
      <c r="F938">
        <v>225.12</v>
      </c>
      <c r="G938">
        <v>177.73</v>
      </c>
      <c r="H938"/>
      <c r="I938">
        <v>139.69</v>
      </c>
      <c r="J938"/>
      <c r="K938"/>
      <c r="L938"/>
      <c r="M938">
        <v>98.36</v>
      </c>
      <c r="N938"/>
      <c r="O938"/>
      <c r="P938"/>
      <c r="Q938"/>
      <c r="R938">
        <v>6387.4</v>
      </c>
      <c r="S938">
        <v>1180</v>
      </c>
      <c r="T938">
        <v>2198.5700000000002</v>
      </c>
      <c r="U938"/>
      <c r="V938"/>
      <c r="W938">
        <v>53.54</v>
      </c>
      <c r="X938">
        <v>2.5860000000000001E-2</v>
      </c>
      <c r="Y938">
        <v>1.7069999999999998E-2</v>
      </c>
      <c r="Z938">
        <v>1.9099999999999999E-2</v>
      </c>
      <c r="AA938">
        <v>2.0639999999999999E-2</v>
      </c>
      <c r="AB938">
        <v>2.2780000000000002E-2</v>
      </c>
      <c r="AC938">
        <v>2.7459999999999998E-2</v>
      </c>
      <c r="AD938">
        <v>2.2929999999999999E-2</v>
      </c>
      <c r="AE938">
        <v>2.5219999999999999E-2</v>
      </c>
      <c r="AF938">
        <v>3.415E-2</v>
      </c>
      <c r="AG938">
        <v>2.5930000000000002E-2</v>
      </c>
      <c r="AH938">
        <v>2.0760000000000001E-2</v>
      </c>
      <c r="AI938"/>
      <c r="AJ938"/>
      <c r="AK938"/>
      <c r="AL938">
        <v>1.9959999999999999E-2</v>
      </c>
      <c r="AM938">
        <v>2.1219999999999999E-2</v>
      </c>
      <c r="AN938">
        <v>2.3290000000000002E-2</v>
      </c>
      <c r="AO938"/>
      <c r="AP938">
        <v>6.7000000000000002E-3</v>
      </c>
      <c r="AQ938">
        <v>2.4599999999999999E-3</v>
      </c>
      <c r="AR938">
        <v>1.321E-2</v>
      </c>
      <c r="AS938">
        <v>6.0999999999999997E-4</v>
      </c>
      <c r="AT938">
        <v>2.9299999999999999E-3</v>
      </c>
      <c r="AU938">
        <v>3.8E-3</v>
      </c>
      <c r="AV938">
        <v>5.4099999999999999E-3</v>
      </c>
      <c r="AW938">
        <v>177.1</v>
      </c>
      <c r="AX938">
        <v>-152.09024390243908</v>
      </c>
      <c r="AY938" t="s">
        <v>631</v>
      </c>
      <c r="AZ938" s="45">
        <v>45217.93125671296</v>
      </c>
    </row>
    <row r="939" spans="2:52">
      <c r="B939">
        <v>585</v>
      </c>
      <c r="C939" s="1">
        <v>43920</v>
      </c>
      <c r="D939">
        <v>7.0814000000000004</v>
      </c>
      <c r="E939">
        <v>7.0747</v>
      </c>
      <c r="F939">
        <v>225.15</v>
      </c>
      <c r="G939">
        <v>177.47</v>
      </c>
      <c r="H939"/>
      <c r="I939">
        <v>149.88</v>
      </c>
      <c r="J939"/>
      <c r="K939"/>
      <c r="L939"/>
      <c r="M939">
        <v>99.35</v>
      </c>
      <c r="N939"/>
      <c r="O939"/>
      <c r="P939"/>
      <c r="Q939"/>
      <c r="R939">
        <v>6387.4</v>
      </c>
      <c r="S939">
        <v>1180</v>
      </c>
      <c r="T939">
        <v>2198.5700000000002</v>
      </c>
      <c r="U939"/>
      <c r="V939"/>
      <c r="W939">
        <v>57.08</v>
      </c>
      <c r="X939">
        <v>2.6190000000000001E-2</v>
      </c>
      <c r="Y939">
        <v>1.7069999999999998E-2</v>
      </c>
      <c r="Z939">
        <v>1.9369999999999998E-2</v>
      </c>
      <c r="AA939">
        <v>2.0639999999999999E-2</v>
      </c>
      <c r="AB939">
        <v>2.315E-2</v>
      </c>
      <c r="AC939">
        <v>2.7459999999999998E-2</v>
      </c>
      <c r="AD939">
        <v>2.3550000000000001E-2</v>
      </c>
      <c r="AE939">
        <v>2.5229999999999999E-2</v>
      </c>
      <c r="AF939">
        <v>3.415E-2</v>
      </c>
      <c r="AG939">
        <v>2.5760000000000002E-2</v>
      </c>
      <c r="AH939">
        <v>2.189E-2</v>
      </c>
      <c r="AI939"/>
      <c r="AJ939"/>
      <c r="AK939"/>
      <c r="AL939">
        <v>2.01E-2</v>
      </c>
      <c r="AM939">
        <v>2.1239999999999998E-2</v>
      </c>
      <c r="AN939">
        <v>2.351E-2</v>
      </c>
      <c r="AO939"/>
      <c r="AP939">
        <v>7.26E-3</v>
      </c>
      <c r="AQ939">
        <v>2.2799999999999999E-3</v>
      </c>
      <c r="AR939">
        <v>1.337E-2</v>
      </c>
      <c r="AS939">
        <v>1E-4</v>
      </c>
      <c r="AT939">
        <v>2.96E-3</v>
      </c>
      <c r="AU939">
        <v>4.13E-3</v>
      </c>
      <c r="AV939">
        <v>5.8599999999999998E-3</v>
      </c>
      <c r="AW939">
        <v>176.79999999999998</v>
      </c>
      <c r="AX939">
        <v>-152.09024390243908</v>
      </c>
      <c r="AY939" t="s">
        <v>631</v>
      </c>
      <c r="AZ939" s="45">
        <v>45217.93125671296</v>
      </c>
    </row>
    <row r="940" spans="2:52">
      <c r="B940">
        <v>584</v>
      </c>
      <c r="C940" s="1">
        <v>43917</v>
      </c>
      <c r="D940">
        <v>7.1268000000000002</v>
      </c>
      <c r="E940">
        <v>7.1147999999999998</v>
      </c>
      <c r="F940">
        <v>226.14</v>
      </c>
      <c r="G940">
        <v>177.49</v>
      </c>
      <c r="H940"/>
      <c r="I940">
        <v>131.88</v>
      </c>
      <c r="J940"/>
      <c r="K940"/>
      <c r="L940"/>
      <c r="M940">
        <v>101.05</v>
      </c>
      <c r="N940"/>
      <c r="O940"/>
      <c r="P940"/>
      <c r="Q940"/>
      <c r="R940">
        <v>6387.4</v>
      </c>
      <c r="S940">
        <v>1180</v>
      </c>
      <c r="T940">
        <v>2198.5700000000002</v>
      </c>
      <c r="U940"/>
      <c r="V940"/>
      <c r="W940">
        <v>65.540000000000006</v>
      </c>
      <c r="X940">
        <v>2.6020000000000001E-2</v>
      </c>
      <c r="Y940">
        <v>1.7219999999999999E-2</v>
      </c>
      <c r="Z940">
        <v>1.9789999999999999E-2</v>
      </c>
      <c r="AA940">
        <v>2.0639999999999999E-2</v>
      </c>
      <c r="AB940">
        <v>2.332E-2</v>
      </c>
      <c r="AC940">
        <v>2.7459999999999998E-2</v>
      </c>
      <c r="AD940">
        <v>2.3599999999999999E-2</v>
      </c>
      <c r="AE940">
        <v>2.52E-2</v>
      </c>
      <c r="AF940">
        <v>3.415E-2</v>
      </c>
      <c r="AG940">
        <v>2.5559999999999999E-2</v>
      </c>
      <c r="AH940">
        <v>2.215E-2</v>
      </c>
      <c r="AI940"/>
      <c r="AJ940"/>
      <c r="AK940"/>
      <c r="AL940">
        <v>2.052E-2</v>
      </c>
      <c r="AM940">
        <v>2.1669999999999998E-2</v>
      </c>
      <c r="AN940">
        <v>2.3709999999999998E-2</v>
      </c>
      <c r="AO940"/>
      <c r="AP940">
        <v>6.7499999999999999E-3</v>
      </c>
      <c r="AQ940">
        <v>2.4199999999999998E-3</v>
      </c>
      <c r="AR940">
        <v>1.264E-2</v>
      </c>
      <c r="AS940">
        <v>-3.8000000000000002E-4</v>
      </c>
      <c r="AT940">
        <v>2.8999999999999998E-3</v>
      </c>
      <c r="AU940">
        <v>3.9399999999999999E-3</v>
      </c>
      <c r="AV940">
        <v>5.6100000000000004E-3</v>
      </c>
      <c r="AW940">
        <v>177.39999999999998</v>
      </c>
      <c r="AX940">
        <v>-152.09024390243908</v>
      </c>
      <c r="AY940" t="s">
        <v>631</v>
      </c>
      <c r="AZ940" s="45">
        <v>45217.93125671296</v>
      </c>
    </row>
    <row r="941" spans="2:52">
      <c r="B941">
        <v>583</v>
      </c>
      <c r="C941" s="1">
        <v>43916</v>
      </c>
      <c r="D941">
        <v>7.0857999999999999</v>
      </c>
      <c r="E941">
        <v>7.0631000000000004</v>
      </c>
      <c r="F941">
        <v>222.1</v>
      </c>
      <c r="G941">
        <v>176.51</v>
      </c>
      <c r="H941"/>
      <c r="I941">
        <v>131.38</v>
      </c>
      <c r="J941"/>
      <c r="K941"/>
      <c r="L941"/>
      <c r="M941">
        <v>102.04</v>
      </c>
      <c r="N941"/>
      <c r="O941"/>
      <c r="P941"/>
      <c r="Q941"/>
      <c r="R941">
        <v>6387.4</v>
      </c>
      <c r="S941">
        <v>1180</v>
      </c>
      <c r="T941">
        <v>2198.5700000000002</v>
      </c>
      <c r="U941"/>
      <c r="V941"/>
      <c r="W941">
        <v>61</v>
      </c>
      <c r="X941">
        <v>2.5919999999999999E-2</v>
      </c>
      <c r="Y941">
        <v>1.7389999999999999E-2</v>
      </c>
      <c r="Z941">
        <v>1.9630000000000002E-2</v>
      </c>
      <c r="AA941">
        <v>2.0670000000000001E-2</v>
      </c>
      <c r="AB941">
        <v>2.3259999999999999E-2</v>
      </c>
      <c r="AC941">
        <v>2.7459999999999998E-2</v>
      </c>
      <c r="AD941">
        <v>2.3480000000000001E-2</v>
      </c>
      <c r="AE941">
        <v>2.5340000000000001E-2</v>
      </c>
      <c r="AF941">
        <v>3.415E-2</v>
      </c>
      <c r="AG941">
        <v>2.554E-2</v>
      </c>
      <c r="AH941">
        <v>2.2100000000000002E-2</v>
      </c>
      <c r="AI941"/>
      <c r="AJ941"/>
      <c r="AK941"/>
      <c r="AL941">
        <v>2.0129999999999999E-2</v>
      </c>
      <c r="AM941">
        <v>2.1260000000000001E-2</v>
      </c>
      <c r="AN941">
        <v>2.3439999999999999E-2</v>
      </c>
      <c r="AO941"/>
      <c r="AP941">
        <v>8.4499999999999992E-3</v>
      </c>
      <c r="AQ941">
        <v>2.9299999999999999E-3</v>
      </c>
      <c r="AR941">
        <v>1.431E-2</v>
      </c>
      <c r="AS941">
        <v>-1.3699999999999999E-3</v>
      </c>
      <c r="AT941">
        <v>3.6700000000000001E-3</v>
      </c>
      <c r="AU941">
        <v>5.2500000000000003E-3</v>
      </c>
      <c r="AV941">
        <v>7.2199999999999999E-3</v>
      </c>
      <c r="AW941">
        <v>170</v>
      </c>
      <c r="AX941">
        <v>-152.09024390243908</v>
      </c>
      <c r="AY941" t="s">
        <v>631</v>
      </c>
      <c r="AZ941" s="45">
        <v>45217.93125671296</v>
      </c>
    </row>
    <row r="942" spans="2:52">
      <c r="B942">
        <v>582</v>
      </c>
      <c r="C942" s="1">
        <v>43915</v>
      </c>
      <c r="D942">
        <v>7.1212999999999997</v>
      </c>
      <c r="E942">
        <v>7.0885999999999996</v>
      </c>
      <c r="F942">
        <v>217.43</v>
      </c>
      <c r="G942">
        <v>175.5</v>
      </c>
      <c r="H942"/>
      <c r="I942">
        <v>142.38</v>
      </c>
      <c r="J942"/>
      <c r="K942"/>
      <c r="L942"/>
      <c r="M942">
        <v>102.49</v>
      </c>
      <c r="N942"/>
      <c r="O942"/>
      <c r="P942"/>
      <c r="Q942"/>
      <c r="R942">
        <v>6387.4</v>
      </c>
      <c r="S942">
        <v>1180</v>
      </c>
      <c r="T942">
        <v>2198.5700000000002</v>
      </c>
      <c r="U942"/>
      <c r="V942"/>
      <c r="W942">
        <v>63.95</v>
      </c>
      <c r="X942">
        <v>2.6280000000000001E-2</v>
      </c>
      <c r="Y942">
        <v>1.7840000000000002E-2</v>
      </c>
      <c r="Z942">
        <v>2.0209999999999999E-2</v>
      </c>
      <c r="AA942">
        <v>2.1690000000000001E-2</v>
      </c>
      <c r="AB942">
        <v>2.3699999999999999E-2</v>
      </c>
      <c r="AC942">
        <v>2.7459999999999998E-2</v>
      </c>
      <c r="AD942">
        <v>2.3599999999999999E-2</v>
      </c>
      <c r="AE942">
        <v>2.53E-2</v>
      </c>
      <c r="AF942">
        <v>3.415E-2</v>
      </c>
      <c r="AG942">
        <v>2.555E-2</v>
      </c>
      <c r="AH942">
        <v>2.256E-2</v>
      </c>
      <c r="AI942"/>
      <c r="AJ942"/>
      <c r="AK942"/>
      <c r="AL942">
        <v>2.0490000000000001E-2</v>
      </c>
      <c r="AM942">
        <v>2.1479999999999999E-2</v>
      </c>
      <c r="AN942">
        <v>2.3900000000000001E-2</v>
      </c>
      <c r="AO942"/>
      <c r="AP942">
        <v>8.6700000000000006E-3</v>
      </c>
      <c r="AQ942">
        <v>3.3E-3</v>
      </c>
      <c r="AR942">
        <v>1.4449999999999999E-2</v>
      </c>
      <c r="AS942">
        <v>-8.0999999999999996E-4</v>
      </c>
      <c r="AT942">
        <v>3.9100000000000003E-3</v>
      </c>
      <c r="AU942">
        <v>5.2500000000000003E-3</v>
      </c>
      <c r="AV942">
        <v>7.45E-3</v>
      </c>
      <c r="AW942">
        <v>177.8</v>
      </c>
      <c r="AX942">
        <v>-152.09024390243908</v>
      </c>
      <c r="AY942" t="s">
        <v>631</v>
      </c>
      <c r="AZ942" s="45">
        <v>45217.93125671296</v>
      </c>
    </row>
    <row r="943" spans="2:52">
      <c r="B943">
        <v>581</v>
      </c>
      <c r="C943" s="1">
        <v>43914</v>
      </c>
      <c r="D943">
        <v>7.1227</v>
      </c>
      <c r="E943">
        <v>7.0960000000000001</v>
      </c>
      <c r="F943">
        <v>214.83</v>
      </c>
      <c r="G943">
        <v>174.85</v>
      </c>
      <c r="H943"/>
      <c r="I943">
        <v>177.25</v>
      </c>
      <c r="J943"/>
      <c r="K943"/>
      <c r="L943"/>
      <c r="M943">
        <v>102.82</v>
      </c>
      <c r="N943"/>
      <c r="O943"/>
      <c r="P943"/>
      <c r="Q943"/>
      <c r="R943">
        <v>6387.4</v>
      </c>
      <c r="S943">
        <v>1180</v>
      </c>
      <c r="T943">
        <v>2198.5700000000002</v>
      </c>
      <c r="U943"/>
      <c r="V943"/>
      <c r="W943">
        <v>61.67</v>
      </c>
      <c r="X943">
        <v>2.6339999999999999E-2</v>
      </c>
      <c r="Y943">
        <v>1.823E-2</v>
      </c>
      <c r="Z943">
        <v>2.043E-2</v>
      </c>
      <c r="AA943">
        <v>2.2519999999999998E-2</v>
      </c>
      <c r="AB943">
        <v>2.3890000000000002E-2</v>
      </c>
      <c r="AC943">
        <v>2.7459999999999998E-2</v>
      </c>
      <c r="AD943">
        <v>2.3730000000000001E-2</v>
      </c>
      <c r="AE943">
        <v>2.5309999999999999E-2</v>
      </c>
      <c r="AF943">
        <v>3.415E-2</v>
      </c>
      <c r="AG943">
        <v>2.5530000000000001E-2</v>
      </c>
      <c r="AH943">
        <v>2.2079999999999999E-2</v>
      </c>
      <c r="AI943"/>
      <c r="AJ943"/>
      <c r="AK943"/>
      <c r="AL943">
        <v>2.0459999999999999E-2</v>
      </c>
      <c r="AM943">
        <v>2.1870000000000001E-2</v>
      </c>
      <c r="AN943">
        <v>2.3949999999999999E-2</v>
      </c>
      <c r="AO943"/>
      <c r="AP943">
        <v>8.4700000000000001E-3</v>
      </c>
      <c r="AQ943">
        <v>3.7200000000000002E-3</v>
      </c>
      <c r="AR943">
        <v>1.3950000000000001E-2</v>
      </c>
      <c r="AS943">
        <v>-3.8000000000000002E-4</v>
      </c>
      <c r="AT943">
        <v>4.15E-3</v>
      </c>
      <c r="AU943">
        <v>5.2199999999999998E-3</v>
      </c>
      <c r="AV943">
        <v>7.3600000000000002E-3</v>
      </c>
      <c r="AW943">
        <v>183.7</v>
      </c>
      <c r="AX943">
        <v>-152.09024390243908</v>
      </c>
      <c r="AY943" t="s">
        <v>631</v>
      </c>
      <c r="AZ943" s="45">
        <v>45217.93125671296</v>
      </c>
    </row>
    <row r="944" spans="2:52">
      <c r="B944">
        <v>580</v>
      </c>
      <c r="C944" s="1">
        <v>43913</v>
      </c>
      <c r="D944">
        <v>7.1544999999999996</v>
      </c>
      <c r="E944">
        <v>7.1086</v>
      </c>
      <c r="F944">
        <v>214.52</v>
      </c>
      <c r="G944">
        <v>174.82</v>
      </c>
      <c r="H944"/>
      <c r="I944">
        <v>150.41999999999999</v>
      </c>
      <c r="J944"/>
      <c r="K944"/>
      <c r="L944"/>
      <c r="M944">
        <v>102.76</v>
      </c>
      <c r="N944"/>
      <c r="O944"/>
      <c r="P944"/>
      <c r="Q944"/>
      <c r="R944">
        <v>6387.4</v>
      </c>
      <c r="S944">
        <v>1180</v>
      </c>
      <c r="T944">
        <v>2198.5700000000002</v>
      </c>
      <c r="U944"/>
      <c r="V944"/>
      <c r="W944">
        <v>61.59</v>
      </c>
      <c r="X944">
        <v>2.6270000000000002E-2</v>
      </c>
      <c r="Y944">
        <v>1.8710000000000001E-2</v>
      </c>
      <c r="Z944">
        <v>2.1590000000000002E-2</v>
      </c>
      <c r="AA944">
        <v>2.2519999999999998E-2</v>
      </c>
      <c r="AB944">
        <v>2.4119999999999999E-2</v>
      </c>
      <c r="AC944">
        <v>2.7459999999999998E-2</v>
      </c>
      <c r="AD944">
        <v>2.392E-2</v>
      </c>
      <c r="AE944">
        <v>2.5309999999999999E-2</v>
      </c>
      <c r="AF944">
        <v>3.415E-2</v>
      </c>
      <c r="AG944">
        <v>2.555E-2</v>
      </c>
      <c r="AH944">
        <v>2.3009999999999999E-2</v>
      </c>
      <c r="AI944"/>
      <c r="AJ944"/>
      <c r="AK944"/>
      <c r="AL944">
        <v>2.1350000000000001E-2</v>
      </c>
      <c r="AM944">
        <v>2.256E-2</v>
      </c>
      <c r="AN944">
        <v>2.4580000000000001E-2</v>
      </c>
      <c r="AO944"/>
      <c r="AP944">
        <v>7.8600000000000007E-3</v>
      </c>
      <c r="AQ944">
        <v>3.1199999999999999E-3</v>
      </c>
      <c r="AR944">
        <v>1.3509999999999999E-2</v>
      </c>
      <c r="AS944">
        <v>-3.6000000000000002E-4</v>
      </c>
      <c r="AT944">
        <v>3.3400000000000001E-3</v>
      </c>
      <c r="AU944">
        <v>4.1099999999999999E-3</v>
      </c>
      <c r="AV944">
        <v>6.45E-3</v>
      </c>
      <c r="AW944">
        <v>191.79999999999998</v>
      </c>
      <c r="AX944">
        <v>-152.09024390243908</v>
      </c>
      <c r="AY944" t="s">
        <v>631</v>
      </c>
      <c r="AZ944" s="45">
        <v>45217.93125671296</v>
      </c>
    </row>
    <row r="945" spans="2:52">
      <c r="B945">
        <v>579</v>
      </c>
      <c r="C945" s="1">
        <v>43910</v>
      </c>
      <c r="D945">
        <v>7.0744999999999996</v>
      </c>
      <c r="E945">
        <v>7.0475000000000003</v>
      </c>
      <c r="F945">
        <v>215.58</v>
      </c>
      <c r="G945">
        <v>175.01</v>
      </c>
      <c r="H945"/>
      <c r="I945">
        <v>150.41999999999999</v>
      </c>
      <c r="J945"/>
      <c r="K945"/>
      <c r="L945"/>
      <c r="M945">
        <v>101.16</v>
      </c>
      <c r="N945"/>
      <c r="O945"/>
      <c r="P945"/>
      <c r="Q945"/>
      <c r="R945">
        <v>6387.4</v>
      </c>
      <c r="S945">
        <v>1180</v>
      </c>
      <c r="T945">
        <v>2198.5700000000002</v>
      </c>
      <c r="U945"/>
      <c r="V945"/>
      <c r="W945">
        <v>66.040000000000006</v>
      </c>
      <c r="X945">
        <v>2.6859999999999998E-2</v>
      </c>
      <c r="Y945">
        <v>1.9109999999999999E-2</v>
      </c>
      <c r="Z945">
        <v>2.1590000000000002E-2</v>
      </c>
      <c r="AA945">
        <v>2.2519999999999998E-2</v>
      </c>
      <c r="AB945">
        <v>2.4629999999999999E-2</v>
      </c>
      <c r="AC945">
        <v>2.7459999999999998E-2</v>
      </c>
      <c r="AD945">
        <v>2.2859999999999998E-2</v>
      </c>
      <c r="AE945">
        <v>2.4479999999999998E-2</v>
      </c>
      <c r="AF945">
        <v>3.415E-2</v>
      </c>
      <c r="AG945">
        <v>2.4559999999999998E-2</v>
      </c>
      <c r="AH945">
        <v>2.2970000000000001E-2</v>
      </c>
      <c r="AI945"/>
      <c r="AJ945"/>
      <c r="AK945"/>
      <c r="AL945">
        <v>2.2009999999999998E-2</v>
      </c>
      <c r="AM945">
        <v>2.3220000000000001E-2</v>
      </c>
      <c r="AN945">
        <v>2.528E-2</v>
      </c>
      <c r="AO945"/>
      <c r="AP945">
        <v>8.4499999999999992E-3</v>
      </c>
      <c r="AQ945">
        <v>3.13E-3</v>
      </c>
      <c r="AR945">
        <v>1.417E-2</v>
      </c>
      <c r="AS945">
        <v>-3.3E-4</v>
      </c>
      <c r="AT945">
        <v>3.7299999999999998E-3</v>
      </c>
      <c r="AU945">
        <v>4.5799999999999999E-3</v>
      </c>
      <c r="AV945">
        <v>7.2700000000000004E-3</v>
      </c>
      <c r="AW945">
        <v>187.89999999999998</v>
      </c>
      <c r="AX945">
        <v>-152.09024390243908</v>
      </c>
      <c r="AY945" t="s">
        <v>631</v>
      </c>
      <c r="AZ945" s="45">
        <v>45217.93125671296</v>
      </c>
    </row>
    <row r="946" spans="2:52">
      <c r="B946">
        <v>578</v>
      </c>
      <c r="C946" s="1">
        <v>43909</v>
      </c>
      <c r="D946">
        <v>7.0316999999999998</v>
      </c>
      <c r="E946">
        <v>7.0057</v>
      </c>
      <c r="F946">
        <v>216.86</v>
      </c>
      <c r="G946">
        <v>173.91</v>
      </c>
      <c r="H946"/>
      <c r="I946">
        <v>150.41999999999999</v>
      </c>
      <c r="J946"/>
      <c r="K946"/>
      <c r="L946"/>
      <c r="M946">
        <v>99.58</v>
      </c>
      <c r="N946"/>
      <c r="O946"/>
      <c r="P946"/>
      <c r="Q946"/>
      <c r="R946">
        <v>6387.4</v>
      </c>
      <c r="S946">
        <v>1180</v>
      </c>
      <c r="T946">
        <v>2198.5700000000002</v>
      </c>
      <c r="U946"/>
      <c r="V946"/>
      <c r="W946">
        <v>72</v>
      </c>
      <c r="X946">
        <v>2.7359999999999999E-2</v>
      </c>
      <c r="Y946">
        <v>1.932E-2</v>
      </c>
      <c r="Z946">
        <v>2.2020000000000001E-2</v>
      </c>
      <c r="AA946">
        <v>2.2679999999999999E-2</v>
      </c>
      <c r="AB946">
        <v>2.4840000000000001E-2</v>
      </c>
      <c r="AC946">
        <v>2.7459999999999998E-2</v>
      </c>
      <c r="AD946">
        <v>2.2720000000000001E-2</v>
      </c>
      <c r="AE946">
        <v>2.4479999999999998E-2</v>
      </c>
      <c r="AF946">
        <v>3.415E-2</v>
      </c>
      <c r="AG946">
        <v>2.4559999999999998E-2</v>
      </c>
      <c r="AH946">
        <v>2.2249999999999999E-2</v>
      </c>
      <c r="AI946"/>
      <c r="AJ946"/>
      <c r="AK946"/>
      <c r="AL946">
        <v>2.2200000000000001E-2</v>
      </c>
      <c r="AM946">
        <v>2.342E-2</v>
      </c>
      <c r="AN946">
        <v>2.5399999999999999E-2</v>
      </c>
      <c r="AO946"/>
      <c r="AP946">
        <v>1.14E-2</v>
      </c>
      <c r="AQ946">
        <v>4.5100000000000001E-3</v>
      </c>
      <c r="AR946">
        <v>1.7850000000000001E-2</v>
      </c>
      <c r="AS946">
        <v>-2.5000000000000001E-4</v>
      </c>
      <c r="AT946">
        <v>5.5300000000000002E-3</v>
      </c>
      <c r="AU946">
        <v>6.8700000000000002E-3</v>
      </c>
      <c r="AV946">
        <v>1.008E-2</v>
      </c>
      <c r="AW946">
        <v>171.5</v>
      </c>
      <c r="AX946">
        <v>-152.09024390243908</v>
      </c>
      <c r="AY946" t="s">
        <v>631</v>
      </c>
      <c r="AZ946" s="45">
        <v>45217.93125671296</v>
      </c>
    </row>
    <row r="947" spans="2:52">
      <c r="B947">
        <v>577</v>
      </c>
      <c r="C947" s="1">
        <v>43908</v>
      </c>
      <c r="D947">
        <v>7.0126999999999997</v>
      </c>
      <c r="E947">
        <v>6.9934000000000003</v>
      </c>
      <c r="F947">
        <v>224.8</v>
      </c>
      <c r="G947">
        <v>174.06</v>
      </c>
      <c r="H947"/>
      <c r="I947">
        <v>150.41999999999999</v>
      </c>
      <c r="J947"/>
      <c r="K947"/>
      <c r="L947"/>
      <c r="M947">
        <v>98.07</v>
      </c>
      <c r="N947"/>
      <c r="O947"/>
      <c r="P947"/>
      <c r="Q947"/>
      <c r="R947">
        <v>6387.4</v>
      </c>
      <c r="S947">
        <v>1180</v>
      </c>
      <c r="T947">
        <v>2198.5700000000002</v>
      </c>
      <c r="U947"/>
      <c r="V947"/>
      <c r="W947">
        <v>76.45</v>
      </c>
      <c r="X947">
        <v>2.7210000000000002E-2</v>
      </c>
      <c r="Y947">
        <v>1.959E-2</v>
      </c>
      <c r="Z947">
        <v>2.2190000000000001E-2</v>
      </c>
      <c r="AA947">
        <v>2.2890000000000001E-2</v>
      </c>
      <c r="AB947">
        <v>2.5010000000000001E-2</v>
      </c>
      <c r="AC947">
        <v>2.7459999999999998E-2</v>
      </c>
      <c r="AD947">
        <v>2.2610000000000002E-2</v>
      </c>
      <c r="AE947">
        <v>2.4479999999999998E-2</v>
      </c>
      <c r="AF947">
        <v>3.415E-2</v>
      </c>
      <c r="AG947">
        <v>2.4559999999999998E-2</v>
      </c>
      <c r="AH947">
        <v>2.232E-2</v>
      </c>
      <c r="AI947"/>
      <c r="AJ947"/>
      <c r="AK947"/>
      <c r="AL947">
        <v>2.2530000000000001E-2</v>
      </c>
      <c r="AM947">
        <v>2.3689999999999999E-2</v>
      </c>
      <c r="AN947">
        <v>2.5489999999999999E-2</v>
      </c>
      <c r="AO947"/>
      <c r="AP947">
        <v>1.192E-2</v>
      </c>
      <c r="AQ947">
        <v>5.3400000000000001E-3</v>
      </c>
      <c r="AR947">
        <v>1.787E-2</v>
      </c>
      <c r="AS947">
        <v>-1.2999999999999999E-4</v>
      </c>
      <c r="AT947">
        <v>6.5100000000000002E-3</v>
      </c>
      <c r="AU947">
        <v>7.8799999999999999E-3</v>
      </c>
      <c r="AV947">
        <v>1.09E-2</v>
      </c>
      <c r="AW947">
        <v>163.79999999999998</v>
      </c>
      <c r="AX947">
        <v>-152.09024390243908</v>
      </c>
      <c r="AY947" t="s">
        <v>631</v>
      </c>
      <c r="AZ947" s="45">
        <v>45217.93125671296</v>
      </c>
    </row>
    <row r="948" spans="2:52">
      <c r="B948">
        <v>576</v>
      </c>
      <c r="C948" s="1">
        <v>43907</v>
      </c>
      <c r="D948">
        <v>7.0225</v>
      </c>
      <c r="E948">
        <v>7.0086000000000004</v>
      </c>
      <c r="F948">
        <v>228.33</v>
      </c>
      <c r="G948">
        <v>176.74</v>
      </c>
      <c r="H948"/>
      <c r="I948">
        <v>137.9</v>
      </c>
      <c r="J948"/>
      <c r="K948"/>
      <c r="L948"/>
      <c r="M948">
        <v>98.75</v>
      </c>
      <c r="N948"/>
      <c r="O948"/>
      <c r="P948"/>
      <c r="Q948"/>
      <c r="R948">
        <v>6387.4</v>
      </c>
      <c r="S948">
        <v>1180</v>
      </c>
      <c r="T948">
        <v>2198.5700000000002</v>
      </c>
      <c r="U948"/>
      <c r="V948"/>
      <c r="W948">
        <v>75.91</v>
      </c>
      <c r="X948">
        <v>2.7199999999999998E-2</v>
      </c>
      <c r="Y948">
        <v>1.959E-2</v>
      </c>
      <c r="Z948">
        <v>2.2120000000000001E-2</v>
      </c>
      <c r="AA948">
        <v>2.291E-2</v>
      </c>
      <c r="AB948">
        <v>2.4989999999999998E-2</v>
      </c>
      <c r="AC948">
        <v>2.7459999999999998E-2</v>
      </c>
      <c r="AD948">
        <v>2.2519999999999998E-2</v>
      </c>
      <c r="AE948">
        <v>2.4479999999999998E-2</v>
      </c>
      <c r="AF948">
        <v>3.415E-2</v>
      </c>
      <c r="AG948">
        <v>2.4559999999999998E-2</v>
      </c>
      <c r="AH948">
        <v>2.2339999999999999E-2</v>
      </c>
      <c r="AI948"/>
      <c r="AJ948"/>
      <c r="AK948"/>
      <c r="AL948">
        <v>2.2720000000000001E-2</v>
      </c>
      <c r="AM948">
        <v>2.368E-2</v>
      </c>
      <c r="AN948">
        <v>2.5559999999999999E-2</v>
      </c>
      <c r="AO948"/>
      <c r="AP948">
        <v>1.078E-2</v>
      </c>
      <c r="AQ948">
        <v>4.9199999999999999E-3</v>
      </c>
      <c r="AR948">
        <v>1.6840000000000001E-2</v>
      </c>
      <c r="AS948">
        <v>1.3699999999999999E-3</v>
      </c>
      <c r="AT948">
        <v>6.1599999999999997E-3</v>
      </c>
      <c r="AU948">
        <v>7.43E-3</v>
      </c>
      <c r="AV948">
        <v>9.7400000000000004E-3</v>
      </c>
      <c r="AW948">
        <v>167.5</v>
      </c>
      <c r="AX948">
        <v>-152.09024390243908</v>
      </c>
      <c r="AY948" t="s">
        <v>631</v>
      </c>
      <c r="AZ948" s="45">
        <v>45217.93125671296</v>
      </c>
    </row>
    <row r="949" spans="2:52">
      <c r="B949">
        <v>575</v>
      </c>
      <c r="C949" s="1">
        <v>43906</v>
      </c>
      <c r="D949">
        <v>7.0278999999999998</v>
      </c>
      <c r="E949">
        <v>7.0293999999999999</v>
      </c>
      <c r="F949">
        <v>232.68</v>
      </c>
      <c r="G949">
        <v>179.26</v>
      </c>
      <c r="H949"/>
      <c r="I949">
        <v>133.25</v>
      </c>
      <c r="J949"/>
      <c r="K949"/>
      <c r="L949"/>
      <c r="M949">
        <v>97.47</v>
      </c>
      <c r="N949"/>
      <c r="O949"/>
      <c r="P949"/>
      <c r="Q949"/>
      <c r="R949">
        <v>6387.4</v>
      </c>
      <c r="S949">
        <v>1180</v>
      </c>
      <c r="T949">
        <v>2198.5700000000002</v>
      </c>
      <c r="U949"/>
      <c r="V949"/>
      <c r="W949">
        <v>82.69</v>
      </c>
      <c r="X949">
        <v>2.674E-2</v>
      </c>
      <c r="Y949">
        <v>1.959E-2</v>
      </c>
      <c r="Z949">
        <v>2.215E-2</v>
      </c>
      <c r="AA949">
        <v>2.2769999999999999E-2</v>
      </c>
      <c r="AB949">
        <v>2.4830000000000001E-2</v>
      </c>
      <c r="AC949">
        <v>2.7459999999999998E-2</v>
      </c>
      <c r="AD949">
        <v>2.29E-2</v>
      </c>
      <c r="AE949">
        <v>2.4479999999999998E-2</v>
      </c>
      <c r="AF949">
        <v>3.415E-2</v>
      </c>
      <c r="AG949">
        <v>2.4559999999999998E-2</v>
      </c>
      <c r="AH949">
        <v>2.2089999999999999E-2</v>
      </c>
      <c r="AI949"/>
      <c r="AJ949"/>
      <c r="AK949"/>
      <c r="AL949">
        <v>2.29E-2</v>
      </c>
      <c r="AM949">
        <v>2.3800000000000002E-2</v>
      </c>
      <c r="AN949">
        <v>2.5590000000000002E-2</v>
      </c>
      <c r="AO949"/>
      <c r="AP949">
        <v>7.1799999999999998E-3</v>
      </c>
      <c r="AQ949">
        <v>3.5999999999999999E-3</v>
      </c>
      <c r="AR949">
        <v>1.2840000000000001E-2</v>
      </c>
      <c r="AS949">
        <v>1.9300000000000001E-3</v>
      </c>
      <c r="AT949">
        <v>4.2599999999999999E-3</v>
      </c>
      <c r="AU949">
        <v>4.8999999999999998E-3</v>
      </c>
      <c r="AV949">
        <v>6.62E-3</v>
      </c>
      <c r="AW949">
        <v>185.1</v>
      </c>
      <c r="AX949">
        <v>-152.09024390243908</v>
      </c>
      <c r="AY949" t="s">
        <v>631</v>
      </c>
      <c r="AZ949" s="45">
        <v>45217.93125671296</v>
      </c>
    </row>
    <row r="950" spans="2:52">
      <c r="B950">
        <v>574</v>
      </c>
      <c r="C950" s="1">
        <v>43903</v>
      </c>
      <c r="D950">
        <v>6.9687999999999999</v>
      </c>
      <c r="E950">
        <v>6.9606000000000003</v>
      </c>
      <c r="F950">
        <v>235.88</v>
      </c>
      <c r="G950">
        <v>178.62</v>
      </c>
      <c r="H950"/>
      <c r="I950">
        <v>133.25</v>
      </c>
      <c r="J950"/>
      <c r="K950"/>
      <c r="L950"/>
      <c r="M950">
        <v>96.51</v>
      </c>
      <c r="N950"/>
      <c r="O950"/>
      <c r="P950"/>
      <c r="Q950"/>
      <c r="R950">
        <v>6387.4</v>
      </c>
      <c r="S950">
        <v>1180</v>
      </c>
      <c r="T950">
        <v>2198.5700000000002</v>
      </c>
      <c r="U950"/>
      <c r="V950"/>
      <c r="W950">
        <v>57.83</v>
      </c>
      <c r="X950">
        <v>2.6859999999999998E-2</v>
      </c>
      <c r="Y950">
        <v>1.959E-2</v>
      </c>
      <c r="Z950">
        <v>2.196E-2</v>
      </c>
      <c r="AA950">
        <v>2.2630000000000001E-2</v>
      </c>
      <c r="AB950">
        <v>2.4809999999999999E-2</v>
      </c>
      <c r="AC950">
        <v>2.7459999999999998E-2</v>
      </c>
      <c r="AD950">
        <v>2.247E-2</v>
      </c>
      <c r="AE950">
        <v>2.4479999999999998E-2</v>
      </c>
      <c r="AF950">
        <v>3.415E-2</v>
      </c>
      <c r="AG950">
        <v>2.4559999999999998E-2</v>
      </c>
      <c r="AH950">
        <v>2.317E-2</v>
      </c>
      <c r="AI950"/>
      <c r="AJ950"/>
      <c r="AK950"/>
      <c r="AL950">
        <v>2.317E-2</v>
      </c>
      <c r="AM950">
        <v>2.4060000000000002E-2</v>
      </c>
      <c r="AN950">
        <v>2.5680000000000001E-2</v>
      </c>
      <c r="AO950"/>
      <c r="AP950">
        <v>9.5999999999999992E-3</v>
      </c>
      <c r="AQ950">
        <v>4.8999999999999998E-3</v>
      </c>
      <c r="AR950">
        <v>1.529E-2</v>
      </c>
      <c r="AS950">
        <v>2.4399999999999999E-3</v>
      </c>
      <c r="AT950">
        <v>6.0000000000000001E-3</v>
      </c>
      <c r="AU950">
        <v>7.1700000000000002E-3</v>
      </c>
      <c r="AV950">
        <v>9.0399999999999994E-3</v>
      </c>
      <c r="AW950">
        <v>166.29999999999998</v>
      </c>
      <c r="AX950">
        <v>-152.09024390243908</v>
      </c>
      <c r="AY950" t="s">
        <v>631</v>
      </c>
      <c r="AZ950" s="45">
        <v>45217.93125671296</v>
      </c>
    </row>
    <row r="951" spans="2:52">
      <c r="B951">
        <v>573</v>
      </c>
      <c r="C951" s="1">
        <v>43902</v>
      </c>
      <c r="D951">
        <v>6.9638</v>
      </c>
      <c r="E951">
        <v>6.9581</v>
      </c>
      <c r="F951">
        <v>241.14</v>
      </c>
      <c r="G951">
        <v>180.06</v>
      </c>
      <c r="H951"/>
      <c r="I951">
        <v>131.46</v>
      </c>
      <c r="J951"/>
      <c r="K951"/>
      <c r="L951"/>
      <c r="M951">
        <v>96.41</v>
      </c>
      <c r="N951"/>
      <c r="O951"/>
      <c r="P951"/>
      <c r="Q951"/>
      <c r="R951">
        <v>6387.4</v>
      </c>
      <c r="S951">
        <v>1180</v>
      </c>
      <c r="T951">
        <v>2198.5700000000002</v>
      </c>
      <c r="U951"/>
      <c r="V951"/>
      <c r="W951">
        <v>75.47</v>
      </c>
      <c r="X951">
        <v>2.6290000000000001E-2</v>
      </c>
      <c r="Y951">
        <v>1.959E-2</v>
      </c>
      <c r="Z951">
        <v>2.196E-2</v>
      </c>
      <c r="AA951">
        <v>2.1999999999999999E-2</v>
      </c>
      <c r="AB951">
        <v>2.4330000000000001E-2</v>
      </c>
      <c r="AC951">
        <v>2.7459999999999998E-2</v>
      </c>
      <c r="AD951">
        <v>2.247E-2</v>
      </c>
      <c r="AE951">
        <v>2.4479999999999998E-2</v>
      </c>
      <c r="AF951">
        <v>3.415E-2</v>
      </c>
      <c r="AG951">
        <v>2.4559999999999998E-2</v>
      </c>
      <c r="AH951">
        <v>2.1899999999999999E-2</v>
      </c>
      <c r="AI951"/>
      <c r="AJ951"/>
      <c r="AK951"/>
      <c r="AL951">
        <v>2.2710000000000001E-2</v>
      </c>
      <c r="AM951">
        <v>2.3460000000000002E-2</v>
      </c>
      <c r="AN951">
        <v>2.5250000000000002E-2</v>
      </c>
      <c r="AO951"/>
      <c r="AP951">
        <v>8.0400000000000003E-3</v>
      </c>
      <c r="AQ951">
        <v>4.81E-3</v>
      </c>
      <c r="AR951">
        <v>1.44E-2</v>
      </c>
      <c r="AS951">
        <v>3.0300000000000001E-3</v>
      </c>
      <c r="AT951">
        <v>5.5799999999999999E-3</v>
      </c>
      <c r="AU951">
        <v>6.0400000000000002E-3</v>
      </c>
      <c r="AV951">
        <v>7.4900000000000001E-3</v>
      </c>
      <c r="AW951">
        <v>164.19999999999996</v>
      </c>
      <c r="AX951">
        <v>-152.09024390243908</v>
      </c>
      <c r="AY951" t="s">
        <v>631</v>
      </c>
      <c r="AZ951" s="45">
        <v>45217.93125671296</v>
      </c>
    </row>
    <row r="952" spans="2:52">
      <c r="B952">
        <v>572</v>
      </c>
      <c r="C952" s="1">
        <v>43901</v>
      </c>
      <c r="D952">
        <v>6.9528999999999996</v>
      </c>
      <c r="E952">
        <v>6.9466000000000001</v>
      </c>
      <c r="F952">
        <v>244.45</v>
      </c>
      <c r="G952">
        <v>181.51</v>
      </c>
      <c r="H952"/>
      <c r="I952">
        <v>101.12</v>
      </c>
      <c r="J952"/>
      <c r="K952"/>
      <c r="L952"/>
      <c r="M952">
        <v>94.89</v>
      </c>
      <c r="N952"/>
      <c r="O952"/>
      <c r="P952"/>
      <c r="Q952"/>
      <c r="R952">
        <v>6387.4</v>
      </c>
      <c r="S952">
        <v>1180</v>
      </c>
      <c r="T952">
        <v>2198.5700000000002</v>
      </c>
      <c r="U952"/>
      <c r="V952"/>
      <c r="W952">
        <v>53.9</v>
      </c>
      <c r="X952">
        <v>2.64E-2</v>
      </c>
      <c r="Y952">
        <v>1.959E-2</v>
      </c>
      <c r="Z952">
        <v>2.196E-2</v>
      </c>
      <c r="AA952">
        <v>2.1989999999999999E-2</v>
      </c>
      <c r="AB952">
        <v>2.4250000000000001E-2</v>
      </c>
      <c r="AC952">
        <v>2.7459999999999998E-2</v>
      </c>
      <c r="AD952">
        <v>2.2589999999999999E-2</v>
      </c>
      <c r="AE952">
        <v>2.4479999999999998E-2</v>
      </c>
      <c r="AF952">
        <v>3.415E-2</v>
      </c>
      <c r="AG952">
        <v>2.4559999999999998E-2</v>
      </c>
      <c r="AH952">
        <v>2.3630000000000002E-2</v>
      </c>
      <c r="AI952"/>
      <c r="AJ952"/>
      <c r="AK952"/>
      <c r="AL952">
        <v>2.2950000000000002E-2</v>
      </c>
      <c r="AM952">
        <v>2.366E-2</v>
      </c>
      <c r="AN952">
        <v>2.538E-2</v>
      </c>
      <c r="AO952"/>
      <c r="AP952">
        <v>8.6899999999999998E-3</v>
      </c>
      <c r="AQ952">
        <v>5.1999999999999998E-3</v>
      </c>
      <c r="AR952">
        <v>1.392E-2</v>
      </c>
      <c r="AS952">
        <v>3.9399999999999999E-3</v>
      </c>
      <c r="AT952">
        <v>6.3699999999999998E-3</v>
      </c>
      <c r="AU952">
        <v>7.0299999999999998E-3</v>
      </c>
      <c r="AV952">
        <v>8.3400000000000002E-3</v>
      </c>
      <c r="AW952">
        <v>156.19999999999999</v>
      </c>
      <c r="AX952">
        <v>-152.09024390243908</v>
      </c>
      <c r="AY952" t="s">
        <v>631</v>
      </c>
      <c r="AZ952" s="45">
        <v>45217.93125671296</v>
      </c>
    </row>
    <row r="953" spans="2:52">
      <c r="B953">
        <v>571</v>
      </c>
      <c r="C953" s="1">
        <v>43900</v>
      </c>
      <c r="D953">
        <v>6.9324000000000003</v>
      </c>
      <c r="E953">
        <v>6.9314</v>
      </c>
      <c r="F953">
        <v>244.73</v>
      </c>
      <c r="G953">
        <v>182.23</v>
      </c>
      <c r="H953"/>
      <c r="I953">
        <v>91</v>
      </c>
      <c r="J953"/>
      <c r="K953"/>
      <c r="L953"/>
      <c r="M953">
        <v>95.95</v>
      </c>
      <c r="N953"/>
      <c r="O953"/>
      <c r="P953"/>
      <c r="Q953"/>
      <c r="R953">
        <v>6387.4</v>
      </c>
      <c r="S953">
        <v>1180</v>
      </c>
      <c r="T953">
        <v>2198.5700000000002</v>
      </c>
      <c r="U953"/>
      <c r="V953"/>
      <c r="W953">
        <v>47.3</v>
      </c>
      <c r="X953">
        <v>2.615E-2</v>
      </c>
      <c r="Y953">
        <v>1.959E-2</v>
      </c>
      <c r="Z953">
        <v>2.196E-2</v>
      </c>
      <c r="AA953">
        <v>2.1999999999999999E-2</v>
      </c>
      <c r="AB953">
        <v>2.4219999999999998E-2</v>
      </c>
      <c r="AC953">
        <v>2.7459999999999998E-2</v>
      </c>
      <c r="AD953">
        <v>2.2720000000000001E-2</v>
      </c>
      <c r="AE953">
        <v>2.4479999999999998E-2</v>
      </c>
      <c r="AF953">
        <v>3.415E-2</v>
      </c>
      <c r="AG953">
        <v>2.4559999999999998E-2</v>
      </c>
      <c r="AH953">
        <v>2.2780000000000002E-2</v>
      </c>
      <c r="AI953"/>
      <c r="AJ953"/>
      <c r="AK953"/>
      <c r="AL953">
        <v>2.2599999999999999E-2</v>
      </c>
      <c r="AM953">
        <v>2.3439999999999999E-2</v>
      </c>
      <c r="AN953">
        <v>2.504E-2</v>
      </c>
      <c r="AO953"/>
      <c r="AP953">
        <v>8.0300000000000007E-3</v>
      </c>
      <c r="AQ953">
        <v>5.3400000000000001E-3</v>
      </c>
      <c r="AR953">
        <v>1.2800000000000001E-2</v>
      </c>
      <c r="AS953">
        <v>4.3299999999999996E-3</v>
      </c>
      <c r="AT953">
        <v>6.2599999999999999E-3</v>
      </c>
      <c r="AU953">
        <v>6.6699999999999997E-3</v>
      </c>
      <c r="AV953">
        <v>7.6800000000000002E-3</v>
      </c>
      <c r="AW953">
        <v>157.39999999999998</v>
      </c>
      <c r="AX953">
        <v>-152.09024390243908</v>
      </c>
      <c r="AY953" t="s">
        <v>631</v>
      </c>
      <c r="AZ953" s="45">
        <v>45217.93125671296</v>
      </c>
    </row>
    <row r="954" spans="2:52">
      <c r="B954">
        <v>570</v>
      </c>
      <c r="C954" s="1">
        <v>43899</v>
      </c>
      <c r="D954">
        <v>6.9412000000000003</v>
      </c>
      <c r="E954">
        <v>6.9360999999999997</v>
      </c>
      <c r="F954">
        <v>245.24</v>
      </c>
      <c r="G954">
        <v>184.14</v>
      </c>
      <c r="H954"/>
      <c r="I954">
        <v>72.88</v>
      </c>
      <c r="J954"/>
      <c r="K954"/>
      <c r="L954"/>
      <c r="M954">
        <v>96.82</v>
      </c>
      <c r="N954"/>
      <c r="O954"/>
      <c r="P954"/>
      <c r="Q954"/>
      <c r="R954">
        <v>6387.4</v>
      </c>
      <c r="S954">
        <v>1180</v>
      </c>
      <c r="T954">
        <v>2198.5700000000002</v>
      </c>
      <c r="U954"/>
      <c r="V954"/>
      <c r="W954">
        <v>54.46</v>
      </c>
      <c r="X954">
        <v>2.5329999999999998E-2</v>
      </c>
      <c r="Y954">
        <v>1.959E-2</v>
      </c>
      <c r="Z954">
        <v>2.196E-2</v>
      </c>
      <c r="AA954">
        <v>2.1770000000000001E-2</v>
      </c>
      <c r="AB954">
        <v>2.333E-2</v>
      </c>
      <c r="AC954">
        <v>2.7459999999999998E-2</v>
      </c>
      <c r="AD954">
        <v>2.2839999999999999E-2</v>
      </c>
      <c r="AE954">
        <v>2.4479999999999998E-2</v>
      </c>
      <c r="AF954">
        <v>3.415E-2</v>
      </c>
      <c r="AG954">
        <v>2.4570000000000002E-2</v>
      </c>
      <c r="AH954">
        <v>2.5219999999999999E-2</v>
      </c>
      <c r="AI954"/>
      <c r="AJ954"/>
      <c r="AK954"/>
      <c r="AL954">
        <v>2.1909999999999999E-2</v>
      </c>
      <c r="AM954">
        <v>2.232E-2</v>
      </c>
      <c r="AN954">
        <v>2.4279999999999999E-2</v>
      </c>
      <c r="AO954"/>
      <c r="AP954">
        <v>5.4099999999999999E-3</v>
      </c>
      <c r="AQ954">
        <v>3.81E-3</v>
      </c>
      <c r="AR954">
        <v>9.9500000000000005E-3</v>
      </c>
      <c r="AS954">
        <v>3.4099999999999998E-3</v>
      </c>
      <c r="AT954">
        <v>4.3099999999999996E-3</v>
      </c>
      <c r="AU954">
        <v>4.7699999999999999E-3</v>
      </c>
      <c r="AV954">
        <v>5.5999999999999999E-3</v>
      </c>
      <c r="AW954">
        <v>174.60000000000002</v>
      </c>
      <c r="AX954">
        <v>-152.09024390243908</v>
      </c>
      <c r="AY954" t="s">
        <v>631</v>
      </c>
      <c r="AZ954" s="45">
        <v>45217.93125671296</v>
      </c>
    </row>
    <row r="955" spans="2:52">
      <c r="B955">
        <v>569</v>
      </c>
      <c r="C955" s="1">
        <v>43896</v>
      </c>
      <c r="D955">
        <v>6.9230999999999998</v>
      </c>
      <c r="E955">
        <v>6.9245000000000001</v>
      </c>
      <c r="F955">
        <v>247.69</v>
      </c>
      <c r="G955">
        <v>183.98</v>
      </c>
      <c r="H955"/>
      <c r="I955">
        <v>72.88</v>
      </c>
      <c r="J955"/>
      <c r="K955"/>
      <c r="L955"/>
      <c r="M955">
        <v>97.34</v>
      </c>
      <c r="N955"/>
      <c r="O955"/>
      <c r="P955"/>
      <c r="Q955"/>
      <c r="R955">
        <v>6387.4</v>
      </c>
      <c r="S955">
        <v>1180</v>
      </c>
      <c r="T955">
        <v>2198.5700000000002</v>
      </c>
      <c r="U955"/>
      <c r="V955"/>
      <c r="W955">
        <v>41.94</v>
      </c>
      <c r="X955">
        <v>2.6259999999999999E-2</v>
      </c>
      <c r="Y955">
        <v>1.959E-2</v>
      </c>
      <c r="Z955">
        <v>2.196E-2</v>
      </c>
      <c r="AA955">
        <v>2.2440000000000002E-2</v>
      </c>
      <c r="AB955">
        <v>2.4299999999999999E-2</v>
      </c>
      <c r="AC955">
        <v>3.2039999999999999E-2</v>
      </c>
      <c r="AD955">
        <v>2.316E-2</v>
      </c>
      <c r="AE955">
        <v>2.4479999999999998E-2</v>
      </c>
      <c r="AF955">
        <v>3.415E-2</v>
      </c>
      <c r="AG955">
        <v>2.4799999999999999E-2</v>
      </c>
      <c r="AH955">
        <v>2.546E-2</v>
      </c>
      <c r="AI955"/>
      <c r="AJ955"/>
      <c r="AK955"/>
      <c r="AL955">
        <v>2.247E-2</v>
      </c>
      <c r="AM955">
        <v>2.3140000000000001E-2</v>
      </c>
      <c r="AN955">
        <v>2.5000000000000001E-2</v>
      </c>
      <c r="AO955"/>
      <c r="AP955">
        <v>7.62E-3</v>
      </c>
      <c r="AQ955">
        <v>5.0600000000000003E-3</v>
      </c>
      <c r="AR955">
        <v>1.2869999999999999E-2</v>
      </c>
      <c r="AS955">
        <v>4.4999999999999997E-3</v>
      </c>
      <c r="AT955">
        <v>5.5799999999999999E-3</v>
      </c>
      <c r="AU955">
        <v>6.0899999999999999E-3</v>
      </c>
      <c r="AV955">
        <v>7.11E-3</v>
      </c>
      <c r="AW955">
        <v>168.6</v>
      </c>
      <c r="AX955">
        <v>-152.09024390243908</v>
      </c>
      <c r="AY955" t="s">
        <v>631</v>
      </c>
      <c r="AZ955" s="45">
        <v>45217.93125671296</v>
      </c>
    </row>
    <row r="956" spans="2:52">
      <c r="B956">
        <v>568</v>
      </c>
      <c r="C956" s="1">
        <v>43895</v>
      </c>
      <c r="D956">
        <v>6.9489999999999998</v>
      </c>
      <c r="E956">
        <v>6.9676</v>
      </c>
      <c r="F956">
        <v>247.72</v>
      </c>
      <c r="G956">
        <v>182.59</v>
      </c>
      <c r="H956"/>
      <c r="I956">
        <v>68.209999999999994</v>
      </c>
      <c r="J956"/>
      <c r="K956"/>
      <c r="L956"/>
      <c r="M956">
        <v>97.15</v>
      </c>
      <c r="N956"/>
      <c r="O956"/>
      <c r="P956"/>
      <c r="Q956"/>
      <c r="R956">
        <v>6387.4</v>
      </c>
      <c r="S956">
        <v>1180</v>
      </c>
      <c r="T956">
        <v>2198.5700000000002</v>
      </c>
      <c r="U956"/>
      <c r="V956"/>
      <c r="W956">
        <v>39.619999999999997</v>
      </c>
      <c r="X956">
        <v>2.6849999999999999E-2</v>
      </c>
      <c r="Y956">
        <v>1.968E-2</v>
      </c>
      <c r="Z956">
        <v>2.2329999999999999E-2</v>
      </c>
      <c r="AA956">
        <v>2.3E-2</v>
      </c>
      <c r="AB956">
        <v>2.452E-2</v>
      </c>
      <c r="AC956">
        <v>3.2039999999999999E-2</v>
      </c>
      <c r="AD956">
        <v>2.3539999999999998E-2</v>
      </c>
      <c r="AE956">
        <v>2.4479999999999998E-2</v>
      </c>
      <c r="AF956">
        <v>3.415E-2</v>
      </c>
      <c r="AG956">
        <v>2.5329999999999998E-2</v>
      </c>
      <c r="AH956">
        <v>2.6349999999999998E-2</v>
      </c>
      <c r="AI956"/>
      <c r="AJ956"/>
      <c r="AK956"/>
      <c r="AL956">
        <v>2.274E-2</v>
      </c>
      <c r="AM956">
        <v>2.3560000000000001E-2</v>
      </c>
      <c r="AN956">
        <v>2.5270000000000001E-2</v>
      </c>
      <c r="AO956"/>
      <c r="AP956">
        <v>9.1199999999999996E-3</v>
      </c>
      <c r="AQ956">
        <v>5.9699999999999996E-3</v>
      </c>
      <c r="AR956">
        <v>1.541E-2</v>
      </c>
      <c r="AS956">
        <v>6.11E-3</v>
      </c>
      <c r="AT956">
        <v>6.2399999999999999E-3</v>
      </c>
      <c r="AU956">
        <v>6.7799999999999996E-3</v>
      </c>
      <c r="AV956">
        <v>8.1600000000000006E-3</v>
      </c>
      <c r="AW956">
        <v>167.6</v>
      </c>
      <c r="AX956">
        <v>-152.09024390243908</v>
      </c>
      <c r="AY956" t="s">
        <v>631</v>
      </c>
      <c r="AZ956" s="45">
        <v>45217.93125671296</v>
      </c>
    </row>
    <row r="957" spans="2:52">
      <c r="B957">
        <v>567</v>
      </c>
      <c r="C957" s="1">
        <v>43894</v>
      </c>
      <c r="D957">
        <v>6.9631999999999996</v>
      </c>
      <c r="E957">
        <v>6.9608999999999996</v>
      </c>
      <c r="F957">
        <v>247.35</v>
      </c>
      <c r="G957">
        <v>182</v>
      </c>
      <c r="H957"/>
      <c r="I957">
        <v>68.209999999999994</v>
      </c>
      <c r="J957"/>
      <c r="K957"/>
      <c r="L957"/>
      <c r="M957">
        <v>97.36</v>
      </c>
      <c r="N957"/>
      <c r="O957"/>
      <c r="P957"/>
      <c r="Q957"/>
      <c r="R957">
        <v>6387.4</v>
      </c>
      <c r="S957">
        <v>1180</v>
      </c>
      <c r="T957">
        <v>2198.5700000000002</v>
      </c>
      <c r="U957"/>
      <c r="V957"/>
      <c r="W957">
        <v>31.99</v>
      </c>
      <c r="X957">
        <v>2.6859999999999998E-2</v>
      </c>
      <c r="Y957">
        <v>1.968E-2</v>
      </c>
      <c r="Z957">
        <v>2.2329999999999999E-2</v>
      </c>
      <c r="AA957">
        <v>2.3050000000000001E-2</v>
      </c>
      <c r="AB957">
        <v>2.4629999999999999E-2</v>
      </c>
      <c r="AC957">
        <v>3.2039999999999999E-2</v>
      </c>
      <c r="AD957">
        <v>2.368E-2</v>
      </c>
      <c r="AE957">
        <v>2.4479999999999998E-2</v>
      </c>
      <c r="AF957">
        <v>3.415E-2</v>
      </c>
      <c r="AG957">
        <v>2.5329999999999998E-2</v>
      </c>
      <c r="AH957">
        <v>2.7320000000000001E-2</v>
      </c>
      <c r="AI957"/>
      <c r="AJ957"/>
      <c r="AK957"/>
      <c r="AL957">
        <v>2.2610000000000002E-2</v>
      </c>
      <c r="AM957">
        <v>2.3290000000000002E-2</v>
      </c>
      <c r="AN957">
        <v>2.5090000000000001E-2</v>
      </c>
      <c r="AO957"/>
      <c r="AP957">
        <v>1.052E-2</v>
      </c>
      <c r="AQ957">
        <v>6.9300000000000004E-3</v>
      </c>
      <c r="AR957">
        <v>1.7010000000000001E-2</v>
      </c>
      <c r="AS957">
        <v>7.1000000000000004E-3</v>
      </c>
      <c r="AT957">
        <v>7.1799999999999998E-3</v>
      </c>
      <c r="AU957">
        <v>7.8300000000000002E-3</v>
      </c>
      <c r="AV957">
        <v>9.3699999999999999E-3</v>
      </c>
      <c r="AW957">
        <v>158.70000000000002</v>
      </c>
      <c r="AX957">
        <v>-152.09024390243908</v>
      </c>
      <c r="AY957" t="s">
        <v>631</v>
      </c>
      <c r="AZ957" s="45">
        <v>45217.93125671296</v>
      </c>
    </row>
    <row r="958" spans="2:52">
      <c r="B958">
        <v>566</v>
      </c>
      <c r="C958" s="1">
        <v>43893</v>
      </c>
      <c r="D958">
        <v>6.9798</v>
      </c>
      <c r="E958">
        <v>6.992</v>
      </c>
      <c r="F958">
        <v>246.88</v>
      </c>
      <c r="G958">
        <v>181.82</v>
      </c>
      <c r="H958"/>
      <c r="I958">
        <v>64.88</v>
      </c>
      <c r="J958"/>
      <c r="K958"/>
      <c r="L958"/>
      <c r="M958">
        <v>98.13</v>
      </c>
      <c r="N958"/>
      <c r="O958"/>
      <c r="P958"/>
      <c r="Q958"/>
      <c r="R958">
        <v>6125.3</v>
      </c>
      <c r="S958">
        <v>1180</v>
      </c>
      <c r="T958">
        <v>2245.8000000000002</v>
      </c>
      <c r="U958"/>
      <c r="V958"/>
      <c r="W958">
        <v>36.82</v>
      </c>
      <c r="X958">
        <v>2.7629999999999998E-2</v>
      </c>
      <c r="Y958">
        <v>1.968E-2</v>
      </c>
      <c r="Z958">
        <v>2.2329999999999999E-2</v>
      </c>
      <c r="AA958">
        <v>2.3609999999999999E-2</v>
      </c>
      <c r="AB958">
        <v>2.5229999999999999E-2</v>
      </c>
      <c r="AC958">
        <v>3.2039999999999999E-2</v>
      </c>
      <c r="AD958">
        <v>2.41E-2</v>
      </c>
      <c r="AE958">
        <v>2.4479999999999998E-2</v>
      </c>
      <c r="AF958">
        <v>3.415E-2</v>
      </c>
      <c r="AG958">
        <v>2.5430000000000001E-2</v>
      </c>
      <c r="AH958">
        <v>2.809E-2</v>
      </c>
      <c r="AI958"/>
      <c r="AJ958"/>
      <c r="AK958"/>
      <c r="AL958">
        <v>2.3290000000000002E-2</v>
      </c>
      <c r="AM958">
        <v>2.392E-2</v>
      </c>
      <c r="AN958">
        <v>2.5860000000000001E-2</v>
      </c>
      <c r="AO958"/>
      <c r="AP958">
        <v>9.9900000000000006E-3</v>
      </c>
      <c r="AQ958">
        <v>6.9899999999999997E-3</v>
      </c>
      <c r="AR958">
        <v>1.6140000000000002E-2</v>
      </c>
      <c r="AS958">
        <v>9.1999999999999998E-3</v>
      </c>
      <c r="AT958">
        <v>7.0800000000000004E-3</v>
      </c>
      <c r="AU958">
        <v>7.43E-3</v>
      </c>
      <c r="AV958">
        <v>8.8500000000000002E-3</v>
      </c>
      <c r="AW958">
        <v>165.29999999999998</v>
      </c>
      <c r="AX958">
        <v>-152.09024390243908</v>
      </c>
      <c r="AY958" t="s">
        <v>631</v>
      </c>
      <c r="AZ958" s="45">
        <v>45217.93125671296</v>
      </c>
    </row>
    <row r="959" spans="2:52">
      <c r="B959">
        <v>565</v>
      </c>
      <c r="C959" s="1">
        <v>43892</v>
      </c>
      <c r="D959">
        <v>7.0084</v>
      </c>
      <c r="E959">
        <v>7.0044000000000004</v>
      </c>
      <c r="F959">
        <v>246.41</v>
      </c>
      <c r="G959">
        <v>181.37</v>
      </c>
      <c r="H959"/>
      <c r="I959">
        <v>68.42</v>
      </c>
      <c r="J959"/>
      <c r="K959"/>
      <c r="L959"/>
      <c r="M959">
        <v>98.51</v>
      </c>
      <c r="N959"/>
      <c r="O959"/>
      <c r="P959"/>
      <c r="Q959"/>
      <c r="R959">
        <v>6125.3</v>
      </c>
      <c r="S959">
        <v>1180</v>
      </c>
      <c r="T959">
        <v>2245.8000000000002</v>
      </c>
      <c r="U959"/>
      <c r="V959"/>
      <c r="W959">
        <v>33.42</v>
      </c>
      <c r="X959">
        <v>2.7449999999999999E-2</v>
      </c>
      <c r="Y959">
        <v>1.968E-2</v>
      </c>
      <c r="Z959">
        <v>2.2329999999999999E-2</v>
      </c>
      <c r="AA959">
        <v>2.3709999999999998E-2</v>
      </c>
      <c r="AB959">
        <v>2.5000000000000001E-2</v>
      </c>
      <c r="AC959">
        <v>3.2039999999999999E-2</v>
      </c>
      <c r="AD959">
        <v>2.368E-2</v>
      </c>
      <c r="AE959">
        <v>2.4479999999999998E-2</v>
      </c>
      <c r="AF959">
        <v>3.415E-2</v>
      </c>
      <c r="AG959">
        <v>2.572E-2</v>
      </c>
      <c r="AH959">
        <v>2.8680000000000001E-2</v>
      </c>
      <c r="AI959"/>
      <c r="AJ959"/>
      <c r="AK959"/>
      <c r="AL959">
        <v>2.3099999999999999E-2</v>
      </c>
      <c r="AM959">
        <v>2.392E-2</v>
      </c>
      <c r="AN959">
        <v>2.5520000000000001E-2</v>
      </c>
      <c r="AO959"/>
      <c r="AP959">
        <v>1.163E-2</v>
      </c>
      <c r="AQ959">
        <v>9.0299999999999998E-3</v>
      </c>
      <c r="AR959">
        <v>1.721E-2</v>
      </c>
      <c r="AS959">
        <v>1.188E-2</v>
      </c>
      <c r="AT959">
        <v>8.9899999999999997E-3</v>
      </c>
      <c r="AU959">
        <v>9.4199999999999996E-3</v>
      </c>
      <c r="AV959">
        <v>1.072E-2</v>
      </c>
      <c r="AW959">
        <v>147.19999999999999</v>
      </c>
      <c r="AX959">
        <v>-152.09024390243908</v>
      </c>
      <c r="AY959" t="s">
        <v>631</v>
      </c>
      <c r="AZ959" s="45">
        <v>45217.93125671296</v>
      </c>
    </row>
    <row r="960" spans="2:52">
      <c r="B960">
        <v>564</v>
      </c>
      <c r="C960" s="1">
        <v>43889</v>
      </c>
      <c r="D960">
        <v>7.0213000000000001</v>
      </c>
      <c r="E960">
        <v>7.0228999999999999</v>
      </c>
      <c r="F960">
        <v>246.26</v>
      </c>
      <c r="G960">
        <v>181.26</v>
      </c>
      <c r="H960"/>
      <c r="I960">
        <v>57.4</v>
      </c>
      <c r="J960"/>
      <c r="K960"/>
      <c r="L960"/>
      <c r="M960">
        <v>99</v>
      </c>
      <c r="N960"/>
      <c r="O960"/>
      <c r="P960"/>
      <c r="Q960"/>
      <c r="R960">
        <v>6125.3</v>
      </c>
      <c r="S960">
        <v>1180</v>
      </c>
      <c r="T960">
        <v>2245.8000000000002</v>
      </c>
      <c r="U960"/>
      <c r="V960"/>
      <c r="W960">
        <v>40.11</v>
      </c>
      <c r="X960">
        <v>2.733E-2</v>
      </c>
      <c r="Y960">
        <v>1.968E-2</v>
      </c>
      <c r="Z960">
        <v>2.2329999999999999E-2</v>
      </c>
      <c r="AA960">
        <v>2.3709999999999998E-2</v>
      </c>
      <c r="AB960">
        <v>2.5219999999999999E-2</v>
      </c>
      <c r="AC960">
        <v>3.2039999999999999E-2</v>
      </c>
      <c r="AD960">
        <v>2.3890000000000002E-2</v>
      </c>
      <c r="AE960">
        <v>2.4479999999999998E-2</v>
      </c>
      <c r="AF960">
        <v>3.415E-2</v>
      </c>
      <c r="AG960">
        <v>2.572E-2</v>
      </c>
      <c r="AH960">
        <v>2.8209999999999999E-2</v>
      </c>
      <c r="AI960"/>
      <c r="AJ960"/>
      <c r="AK960"/>
      <c r="AL960">
        <v>2.298E-2</v>
      </c>
      <c r="AM960">
        <v>2.3550000000000001E-2</v>
      </c>
      <c r="AN960">
        <v>2.5350000000000001E-2</v>
      </c>
      <c r="AO960"/>
      <c r="AP960">
        <v>1.149E-2</v>
      </c>
      <c r="AQ960">
        <v>9.1299999999999992E-3</v>
      </c>
      <c r="AR960">
        <v>1.6750000000000001E-2</v>
      </c>
      <c r="AS960">
        <v>1.2670000000000001E-2</v>
      </c>
      <c r="AT960">
        <v>8.9700000000000005E-3</v>
      </c>
      <c r="AU960">
        <v>9.3600000000000003E-3</v>
      </c>
      <c r="AV960">
        <v>1.0619999999999999E-2</v>
      </c>
      <c r="AW960">
        <v>147.39999999999998</v>
      </c>
      <c r="AX960">
        <v>-152.09024390243908</v>
      </c>
      <c r="AY960" t="s">
        <v>631</v>
      </c>
      <c r="AZ960" s="45">
        <v>45217.93125671296</v>
      </c>
    </row>
    <row r="961" spans="2:52">
      <c r="B961">
        <v>563</v>
      </c>
      <c r="C961" s="1">
        <v>43888</v>
      </c>
      <c r="D961">
        <v>7.0255999999999998</v>
      </c>
      <c r="E961">
        <v>7.0134999999999996</v>
      </c>
      <c r="F961">
        <v>247.21</v>
      </c>
      <c r="G961">
        <v>180.31</v>
      </c>
      <c r="H961"/>
      <c r="I961">
        <v>57.4</v>
      </c>
      <c r="J961"/>
      <c r="K961"/>
      <c r="L961"/>
      <c r="M961">
        <v>98.97</v>
      </c>
      <c r="N961"/>
      <c r="O961"/>
      <c r="P961"/>
      <c r="Q961"/>
      <c r="R961">
        <v>6125.3</v>
      </c>
      <c r="S961">
        <v>1180</v>
      </c>
      <c r="T961">
        <v>2245.8000000000002</v>
      </c>
      <c r="U961"/>
      <c r="V961"/>
      <c r="W961">
        <v>39.159999999999997</v>
      </c>
      <c r="X961">
        <v>2.7830000000000001E-2</v>
      </c>
      <c r="Y961">
        <v>1.968E-2</v>
      </c>
      <c r="Z961">
        <v>2.24E-2</v>
      </c>
      <c r="AA961">
        <v>2.3810000000000001E-2</v>
      </c>
      <c r="AB961">
        <v>2.5559999999999999E-2</v>
      </c>
      <c r="AC961">
        <v>3.2039999999999999E-2</v>
      </c>
      <c r="AD961">
        <v>2.4129999999999999E-2</v>
      </c>
      <c r="AE961">
        <v>2.4660000000000001E-2</v>
      </c>
      <c r="AF961">
        <v>3.415E-2</v>
      </c>
      <c r="AG961">
        <v>2.588E-2</v>
      </c>
      <c r="AH961">
        <v>2.9649999999999999E-2</v>
      </c>
      <c r="AI961"/>
      <c r="AJ961"/>
      <c r="AK961"/>
      <c r="AL961">
        <v>2.3429999999999999E-2</v>
      </c>
      <c r="AM961">
        <v>2.4129999999999999E-2</v>
      </c>
      <c r="AN961">
        <v>2.5940000000000001E-2</v>
      </c>
      <c r="AO961"/>
      <c r="AP961">
        <v>1.261E-2</v>
      </c>
      <c r="AQ961">
        <v>1.061E-2</v>
      </c>
      <c r="AR961">
        <v>1.7579999999999998E-2</v>
      </c>
      <c r="AS961">
        <v>1.421E-2</v>
      </c>
      <c r="AT961">
        <v>1.0500000000000001E-2</v>
      </c>
      <c r="AU961">
        <v>1.069E-2</v>
      </c>
      <c r="AV961">
        <v>1.163E-2</v>
      </c>
      <c r="AW961">
        <v>133.1</v>
      </c>
      <c r="AX961">
        <v>-152.09024390243908</v>
      </c>
      <c r="AY961" t="s">
        <v>631</v>
      </c>
      <c r="AZ961" s="45">
        <v>45217.93125671296</v>
      </c>
    </row>
    <row r="962" spans="2:52">
      <c r="B962">
        <v>562</v>
      </c>
      <c r="C962" s="1">
        <v>43887</v>
      </c>
      <c r="D962">
        <v>7.0358999999999998</v>
      </c>
      <c r="E962">
        <v>7.0304000000000002</v>
      </c>
      <c r="F962">
        <v>247.5</v>
      </c>
      <c r="G962">
        <v>180.38</v>
      </c>
      <c r="H962"/>
      <c r="I962">
        <v>56.06</v>
      </c>
      <c r="J962"/>
      <c r="K962"/>
      <c r="L962"/>
      <c r="M962">
        <v>99.36</v>
      </c>
      <c r="N962"/>
      <c r="O962"/>
      <c r="P962"/>
      <c r="Q962"/>
      <c r="R962">
        <v>6125.3</v>
      </c>
      <c r="S962">
        <v>1180</v>
      </c>
      <c r="T962">
        <v>2245.8000000000002</v>
      </c>
      <c r="U962"/>
      <c r="V962"/>
      <c r="W962">
        <v>27.56</v>
      </c>
      <c r="X962">
        <v>2.8000000000000001E-2</v>
      </c>
      <c r="Y962">
        <v>1.968E-2</v>
      </c>
      <c r="Z962">
        <v>2.2620000000000001E-2</v>
      </c>
      <c r="AA962">
        <v>2.3820000000000001E-2</v>
      </c>
      <c r="AB962">
        <v>2.5909999999999999E-2</v>
      </c>
      <c r="AC962">
        <v>3.2039999999999999E-2</v>
      </c>
      <c r="AD962">
        <v>2.4369999999999999E-2</v>
      </c>
      <c r="AE962">
        <v>2.5819999999999999E-2</v>
      </c>
      <c r="AF962">
        <v>3.415E-2</v>
      </c>
      <c r="AG962">
        <v>2.6579999999999999E-2</v>
      </c>
      <c r="AH962">
        <v>3.091E-2</v>
      </c>
      <c r="AI962"/>
      <c r="AJ962"/>
      <c r="AK962"/>
      <c r="AL962">
        <v>2.3740000000000001E-2</v>
      </c>
      <c r="AM962">
        <v>2.444E-2</v>
      </c>
      <c r="AN962">
        <v>2.63E-2</v>
      </c>
      <c r="AO962"/>
      <c r="AP962">
        <v>1.337E-2</v>
      </c>
      <c r="AQ962">
        <v>1.1650000000000001E-2</v>
      </c>
      <c r="AR962">
        <v>1.8239999999999999E-2</v>
      </c>
      <c r="AS962">
        <v>1.508E-2</v>
      </c>
      <c r="AT962">
        <v>1.1469999999999999E-2</v>
      </c>
      <c r="AU962">
        <v>1.159E-2</v>
      </c>
      <c r="AV962">
        <v>1.259E-2</v>
      </c>
      <c r="AW962">
        <v>123.50000000000001</v>
      </c>
      <c r="AX962">
        <v>-152.09024390243908</v>
      </c>
      <c r="AY962" t="s">
        <v>631</v>
      </c>
      <c r="AZ962" s="45">
        <v>45217.93125671296</v>
      </c>
    </row>
    <row r="963" spans="2:52">
      <c r="B963">
        <v>561</v>
      </c>
      <c r="C963" s="1">
        <v>43886</v>
      </c>
      <c r="D963">
        <v>7.0366</v>
      </c>
      <c r="E963">
        <v>7.0278</v>
      </c>
      <c r="F963">
        <v>247.7</v>
      </c>
      <c r="G963">
        <v>180.33</v>
      </c>
      <c r="H963"/>
      <c r="I963">
        <v>52.4</v>
      </c>
      <c r="J963"/>
      <c r="K963"/>
      <c r="L963"/>
      <c r="M963">
        <v>99.26</v>
      </c>
      <c r="N963"/>
      <c r="O963"/>
      <c r="P963"/>
      <c r="Q963"/>
      <c r="R963">
        <v>6125.3</v>
      </c>
      <c r="S963">
        <v>1180</v>
      </c>
      <c r="T963">
        <v>2245.8000000000002</v>
      </c>
      <c r="U963"/>
      <c r="V963"/>
      <c r="W963">
        <v>27.85</v>
      </c>
      <c r="X963">
        <v>2.8199999999999999E-2</v>
      </c>
      <c r="Y963">
        <v>1.9630000000000002E-2</v>
      </c>
      <c r="Z963">
        <v>2.2620000000000001E-2</v>
      </c>
      <c r="AA963">
        <v>2.383E-2</v>
      </c>
      <c r="AB963">
        <v>2.597E-2</v>
      </c>
      <c r="AC963">
        <v>3.2039999999999999E-2</v>
      </c>
      <c r="AD963">
        <v>2.462E-2</v>
      </c>
      <c r="AE963">
        <v>2.4760000000000001E-2</v>
      </c>
      <c r="AF963">
        <v>3.415E-2</v>
      </c>
      <c r="AG963">
        <v>2.6689999999999998E-2</v>
      </c>
      <c r="AH963">
        <v>3.0329999999999999E-2</v>
      </c>
      <c r="AI963"/>
      <c r="AJ963"/>
      <c r="AK963"/>
      <c r="AL963">
        <v>2.3939999999999999E-2</v>
      </c>
      <c r="AM963">
        <v>2.469E-2</v>
      </c>
      <c r="AN963">
        <v>2.6409999999999999E-2</v>
      </c>
      <c r="AO963"/>
      <c r="AP963">
        <v>1.3520000000000001E-2</v>
      </c>
      <c r="AQ963">
        <v>1.225E-2</v>
      </c>
      <c r="AR963">
        <v>1.8249999999999999E-2</v>
      </c>
      <c r="AS963">
        <v>1.5100000000000001E-2</v>
      </c>
      <c r="AT963">
        <v>1.179E-2</v>
      </c>
      <c r="AU963">
        <v>1.184E-2</v>
      </c>
      <c r="AV963">
        <v>1.273E-2</v>
      </c>
      <c r="AW963">
        <v>120.4</v>
      </c>
      <c r="AX963">
        <v>-152.09024390243908</v>
      </c>
      <c r="AY963" t="s">
        <v>631</v>
      </c>
      <c r="AZ963" s="45">
        <v>45217.93125671296</v>
      </c>
    </row>
    <row r="964" spans="2:52">
      <c r="B964">
        <v>560</v>
      </c>
      <c r="C964" s="1">
        <v>43885</v>
      </c>
      <c r="D964">
        <v>7.0461999999999998</v>
      </c>
      <c r="E964">
        <v>7.0237999999999996</v>
      </c>
      <c r="F964">
        <v>247.85</v>
      </c>
      <c r="G964">
        <v>179.98</v>
      </c>
      <c r="H964"/>
      <c r="I964">
        <v>52.24</v>
      </c>
      <c r="J964"/>
      <c r="K964"/>
      <c r="L964"/>
      <c r="M964">
        <v>99.86</v>
      </c>
      <c r="N964"/>
      <c r="O964"/>
      <c r="P964"/>
      <c r="Q964"/>
      <c r="R964">
        <v>6125.3</v>
      </c>
      <c r="S964">
        <v>1180</v>
      </c>
      <c r="T964">
        <v>2245.8000000000002</v>
      </c>
      <c r="U964"/>
      <c r="V964"/>
      <c r="W964">
        <v>25.03</v>
      </c>
      <c r="X964">
        <v>2.8139999999999998E-2</v>
      </c>
      <c r="Y964">
        <v>2.2290000000000001E-2</v>
      </c>
      <c r="Z964">
        <v>2.2620000000000001E-2</v>
      </c>
      <c r="AA964">
        <v>2.4160000000000001E-2</v>
      </c>
      <c r="AB964">
        <v>2.631E-2</v>
      </c>
      <c r="AC964">
        <v>3.2039999999999999E-2</v>
      </c>
      <c r="AD964">
        <v>2.444E-2</v>
      </c>
      <c r="AE964">
        <v>2.4760000000000001E-2</v>
      </c>
      <c r="AF964">
        <v>3.415E-2</v>
      </c>
      <c r="AG964">
        <v>2.6689999999999998E-2</v>
      </c>
      <c r="AH964">
        <v>3.031E-2</v>
      </c>
      <c r="AI964"/>
      <c r="AJ964"/>
      <c r="AK964"/>
      <c r="AL964">
        <v>2.3980000000000001E-2</v>
      </c>
      <c r="AM964">
        <v>2.4680000000000001E-2</v>
      </c>
      <c r="AN964">
        <v>2.6530000000000001E-2</v>
      </c>
      <c r="AO964"/>
      <c r="AP964">
        <v>1.37E-2</v>
      </c>
      <c r="AQ964">
        <v>1.248E-2</v>
      </c>
      <c r="AR964">
        <v>1.8350000000000002E-2</v>
      </c>
      <c r="AS964">
        <v>1.525E-2</v>
      </c>
      <c r="AT964">
        <v>1.2030000000000001E-2</v>
      </c>
      <c r="AU964">
        <v>1.21E-2</v>
      </c>
      <c r="AV964">
        <v>1.2919999999999999E-2</v>
      </c>
      <c r="AW964">
        <v>121.3</v>
      </c>
      <c r="AX964">
        <v>-152.09024390243908</v>
      </c>
      <c r="AY964" t="s">
        <v>631</v>
      </c>
      <c r="AZ964" s="45">
        <v>45217.93125671296</v>
      </c>
    </row>
    <row r="965" spans="2:52">
      <c r="B965">
        <v>559</v>
      </c>
      <c r="C965" s="1">
        <v>43882</v>
      </c>
      <c r="D965">
        <v>7.0132000000000003</v>
      </c>
      <c r="E965">
        <v>6.9983000000000004</v>
      </c>
      <c r="F965">
        <v>248.23</v>
      </c>
      <c r="G965">
        <v>179.39</v>
      </c>
      <c r="H965"/>
      <c r="I965">
        <v>48.44</v>
      </c>
      <c r="J965"/>
      <c r="K965"/>
      <c r="L965"/>
      <c r="M965">
        <v>99.7</v>
      </c>
      <c r="N965"/>
      <c r="O965"/>
      <c r="P965"/>
      <c r="Q965"/>
      <c r="R965">
        <v>6125.3</v>
      </c>
      <c r="S965">
        <v>1180</v>
      </c>
      <c r="T965">
        <v>2245.8000000000002</v>
      </c>
      <c r="U965"/>
      <c r="V965"/>
      <c r="W965">
        <v>17.079999999999998</v>
      </c>
      <c r="X965">
        <v>2.8590000000000001E-2</v>
      </c>
      <c r="Y965">
        <v>2.2290000000000001E-2</v>
      </c>
      <c r="Z965">
        <v>2.2620000000000001E-2</v>
      </c>
      <c r="AA965">
        <v>2.4160000000000001E-2</v>
      </c>
      <c r="AB965">
        <v>2.631E-2</v>
      </c>
      <c r="AC965">
        <v>3.2039999999999999E-2</v>
      </c>
      <c r="AD965">
        <v>2.444E-2</v>
      </c>
      <c r="AE965">
        <v>2.4760000000000001E-2</v>
      </c>
      <c r="AF965">
        <v>3.415E-2</v>
      </c>
      <c r="AG965">
        <v>2.6710000000000001E-2</v>
      </c>
      <c r="AH965">
        <v>2.9219999999999999E-2</v>
      </c>
      <c r="AI965"/>
      <c r="AJ965"/>
      <c r="AK965"/>
      <c r="AL965">
        <v>2.4379999999999999E-2</v>
      </c>
      <c r="AM965">
        <v>2.5180000000000001E-2</v>
      </c>
      <c r="AN965">
        <v>2.7019999999999999E-2</v>
      </c>
      <c r="AO965"/>
      <c r="AP965">
        <v>1.4710000000000001E-2</v>
      </c>
      <c r="AQ965">
        <v>1.354E-2</v>
      </c>
      <c r="AR965">
        <v>1.915E-2</v>
      </c>
      <c r="AS965">
        <v>1.546E-2</v>
      </c>
      <c r="AT965">
        <v>1.319E-2</v>
      </c>
      <c r="AU965">
        <v>1.3220000000000001E-2</v>
      </c>
      <c r="AV965">
        <v>1.4030000000000001E-2</v>
      </c>
      <c r="AW965">
        <v>109.7</v>
      </c>
      <c r="AX965">
        <v>-152.09024390243908</v>
      </c>
      <c r="AY965" t="s">
        <v>631</v>
      </c>
      <c r="AZ965" s="45">
        <v>45217.93125671296</v>
      </c>
    </row>
    <row r="966" spans="2:52">
      <c r="B966">
        <v>558</v>
      </c>
      <c r="C966" s="1">
        <v>43881</v>
      </c>
      <c r="D966">
        <v>7.0072000000000001</v>
      </c>
      <c r="E966">
        <v>6.9966999999999997</v>
      </c>
      <c r="F966">
        <v>248.44</v>
      </c>
      <c r="G966">
        <v>179</v>
      </c>
      <c r="H966"/>
      <c r="I966">
        <v>47.11</v>
      </c>
      <c r="J966"/>
      <c r="K966"/>
      <c r="L966"/>
      <c r="M966">
        <v>99.44</v>
      </c>
      <c r="N966"/>
      <c r="O966"/>
      <c r="P966"/>
      <c r="Q966"/>
      <c r="R966">
        <v>6125.3</v>
      </c>
      <c r="S966">
        <v>1180</v>
      </c>
      <c r="T966">
        <v>2245.8000000000002</v>
      </c>
      <c r="U966"/>
      <c r="V966"/>
      <c r="W966">
        <v>15.56</v>
      </c>
      <c r="X966">
        <v>2.8840000000000001E-2</v>
      </c>
      <c r="Y966">
        <v>2.2290000000000001E-2</v>
      </c>
      <c r="Z966">
        <v>2.2620000000000001E-2</v>
      </c>
      <c r="AA966">
        <v>2.4240000000000001E-2</v>
      </c>
      <c r="AB966">
        <v>2.6360000000000001E-2</v>
      </c>
      <c r="AC966">
        <v>3.2039999999999999E-2</v>
      </c>
      <c r="AD966">
        <v>2.4309999999999998E-2</v>
      </c>
      <c r="AE966">
        <v>2.4660000000000001E-2</v>
      </c>
      <c r="AF966">
        <v>3.415E-2</v>
      </c>
      <c r="AG966">
        <v>2.674E-2</v>
      </c>
      <c r="AH966">
        <v>2.777E-2</v>
      </c>
      <c r="AI966"/>
      <c r="AJ966"/>
      <c r="AK966"/>
      <c r="AL966">
        <v>2.4709999999999999E-2</v>
      </c>
      <c r="AM966">
        <v>2.545E-2</v>
      </c>
      <c r="AN966">
        <v>2.7199999999999998E-2</v>
      </c>
      <c r="AO966"/>
      <c r="AP966">
        <v>1.515E-2</v>
      </c>
      <c r="AQ966">
        <v>1.389E-2</v>
      </c>
      <c r="AR966">
        <v>1.9609999999999999E-2</v>
      </c>
      <c r="AS966">
        <v>1.5720000000000001E-2</v>
      </c>
      <c r="AT966">
        <v>1.359E-2</v>
      </c>
      <c r="AU966">
        <v>1.3639999999999999E-2</v>
      </c>
      <c r="AV966">
        <v>1.443E-2</v>
      </c>
      <c r="AW966">
        <v>106.50000000000001</v>
      </c>
      <c r="AX966">
        <v>-152.09024390243908</v>
      </c>
      <c r="AY966" t="s">
        <v>631</v>
      </c>
      <c r="AZ966" s="45">
        <v>45217.93125671296</v>
      </c>
    </row>
    <row r="967" spans="2:52">
      <c r="B967">
        <v>557</v>
      </c>
      <c r="C967" s="1">
        <v>43880</v>
      </c>
      <c r="D967">
        <v>6.9850000000000003</v>
      </c>
      <c r="E967">
        <v>6.9813000000000001</v>
      </c>
      <c r="F967">
        <v>248.34</v>
      </c>
      <c r="G967">
        <v>178.62</v>
      </c>
      <c r="H967"/>
      <c r="I967">
        <v>48.32</v>
      </c>
      <c r="J967"/>
      <c r="K967"/>
      <c r="L967"/>
      <c r="M967">
        <v>99</v>
      </c>
      <c r="N967"/>
      <c r="O967"/>
      <c r="P967"/>
      <c r="Q967"/>
      <c r="R967">
        <v>6125.3</v>
      </c>
      <c r="S967">
        <v>1180</v>
      </c>
      <c r="T967">
        <v>2245.8000000000002</v>
      </c>
      <c r="U967"/>
      <c r="V967"/>
      <c r="W967">
        <v>14.38</v>
      </c>
      <c r="X967">
        <v>2.8850000000000001E-2</v>
      </c>
      <c r="Y967">
        <v>2.2290000000000001E-2</v>
      </c>
      <c r="Z967">
        <v>2.2620000000000001E-2</v>
      </c>
      <c r="AA967">
        <v>2.419E-2</v>
      </c>
      <c r="AB967">
        <v>2.6179999999999998E-2</v>
      </c>
      <c r="AC967">
        <v>3.2039999999999999E-2</v>
      </c>
      <c r="AD967">
        <v>2.4510000000000001E-2</v>
      </c>
      <c r="AE967">
        <v>2.4920000000000001E-2</v>
      </c>
      <c r="AF967">
        <v>3.415E-2</v>
      </c>
      <c r="AG967">
        <v>2.6880000000000001E-2</v>
      </c>
      <c r="AH967">
        <v>2.758E-2</v>
      </c>
      <c r="AI967"/>
      <c r="AJ967"/>
      <c r="AK967"/>
      <c r="AL967">
        <v>2.4549999999999999E-2</v>
      </c>
      <c r="AM967">
        <v>2.5250000000000002E-2</v>
      </c>
      <c r="AN967">
        <v>2.7050000000000001E-2</v>
      </c>
      <c r="AO967"/>
      <c r="AP967">
        <v>1.566E-2</v>
      </c>
      <c r="AQ967">
        <v>1.422E-2</v>
      </c>
      <c r="AR967">
        <v>2.0140000000000002E-2</v>
      </c>
      <c r="AS967">
        <v>1.5689999999999999E-2</v>
      </c>
      <c r="AT967">
        <v>1.391E-2</v>
      </c>
      <c r="AU967">
        <v>1.4080000000000001E-2</v>
      </c>
      <c r="AV967">
        <v>1.4930000000000001E-2</v>
      </c>
      <c r="AW967">
        <v>102.8</v>
      </c>
      <c r="AX967">
        <v>-152.09024390243908</v>
      </c>
      <c r="AY967" t="s">
        <v>631</v>
      </c>
      <c r="AZ967" s="45">
        <v>45217.93125671296</v>
      </c>
    </row>
    <row r="968" spans="2:52">
      <c r="B968">
        <v>556</v>
      </c>
      <c r="C968" s="1">
        <v>43879</v>
      </c>
      <c r="D968">
        <v>6.9928999999999997</v>
      </c>
      <c r="E968">
        <v>6.9871999999999996</v>
      </c>
      <c r="F968">
        <v>248.53</v>
      </c>
      <c r="G968">
        <v>178.67</v>
      </c>
      <c r="H968"/>
      <c r="I968">
        <v>48.32</v>
      </c>
      <c r="J968"/>
      <c r="K968"/>
      <c r="L968"/>
      <c r="M968">
        <v>99.12</v>
      </c>
      <c r="N968"/>
      <c r="O968"/>
      <c r="P968"/>
      <c r="Q968"/>
      <c r="R968">
        <v>6125.3</v>
      </c>
      <c r="S968">
        <v>1180</v>
      </c>
      <c r="T968">
        <v>2245.8000000000002</v>
      </c>
      <c r="U968"/>
      <c r="V968"/>
      <c r="W968">
        <v>14.83</v>
      </c>
      <c r="X968">
        <v>2.8809999999999999E-2</v>
      </c>
      <c r="Y968">
        <v>2.2290000000000001E-2</v>
      </c>
      <c r="Z968">
        <v>2.2620000000000001E-2</v>
      </c>
      <c r="AA968">
        <v>2.4129999999999999E-2</v>
      </c>
      <c r="AB968">
        <v>2.6159999999999999E-2</v>
      </c>
      <c r="AC968">
        <v>3.2039999999999999E-2</v>
      </c>
      <c r="AD968">
        <v>2.4660000000000001E-2</v>
      </c>
      <c r="AE968">
        <v>2.4989999999999998E-2</v>
      </c>
      <c r="AF968">
        <v>3.415E-2</v>
      </c>
      <c r="AG968">
        <v>2.6429999999999999E-2</v>
      </c>
      <c r="AH968">
        <v>2.7470000000000001E-2</v>
      </c>
      <c r="AI968"/>
      <c r="AJ968"/>
      <c r="AK968"/>
      <c r="AL968">
        <v>2.4479999999999998E-2</v>
      </c>
      <c r="AM968">
        <v>2.5250000000000002E-2</v>
      </c>
      <c r="AN968">
        <v>2.707E-2</v>
      </c>
      <c r="AO968"/>
      <c r="AP968">
        <v>1.5610000000000001E-2</v>
      </c>
      <c r="AQ968">
        <v>1.4120000000000001E-2</v>
      </c>
      <c r="AR968">
        <v>2.0109999999999999E-2</v>
      </c>
      <c r="AS968">
        <v>1.5689999999999999E-2</v>
      </c>
      <c r="AT968">
        <v>1.3780000000000001E-2</v>
      </c>
      <c r="AU968">
        <v>1.3979999999999999E-2</v>
      </c>
      <c r="AV968">
        <v>1.4829999999999999E-2</v>
      </c>
      <c r="AW968">
        <v>103.49999999999999</v>
      </c>
      <c r="AX968">
        <v>-152.09024390243908</v>
      </c>
      <c r="AY968" t="s">
        <v>631</v>
      </c>
      <c r="AZ968" s="45">
        <v>45217.93125671296</v>
      </c>
    </row>
    <row r="969" spans="2:52">
      <c r="B969">
        <v>555</v>
      </c>
      <c r="C969" s="1">
        <v>43878</v>
      </c>
      <c r="D969">
        <v>6.9890999999999996</v>
      </c>
      <c r="E969">
        <v>6.9770000000000003</v>
      </c>
      <c r="F969">
        <v>248.06</v>
      </c>
      <c r="G969">
        <v>178.36</v>
      </c>
      <c r="H969"/>
      <c r="I969">
        <v>49.19</v>
      </c>
      <c r="J969"/>
      <c r="K969"/>
      <c r="L969"/>
      <c r="M969">
        <v>99.07</v>
      </c>
      <c r="N969"/>
      <c r="O969"/>
      <c r="P969"/>
      <c r="Q969"/>
      <c r="R969">
        <v>6125.3</v>
      </c>
      <c r="S969">
        <v>1180</v>
      </c>
      <c r="T969">
        <v>2245.8000000000002</v>
      </c>
      <c r="U969"/>
      <c r="V969"/>
      <c r="W969">
        <v>13.68</v>
      </c>
      <c r="X969">
        <v>2.8930000000000001E-2</v>
      </c>
      <c r="Y969">
        <v>2.2290000000000001E-2</v>
      </c>
      <c r="Z969">
        <v>2.2620000000000001E-2</v>
      </c>
      <c r="AA969">
        <v>2.4129999999999999E-2</v>
      </c>
      <c r="AB969">
        <v>2.6270000000000002E-2</v>
      </c>
      <c r="AC969">
        <v>3.2039999999999999E-2</v>
      </c>
      <c r="AD969">
        <v>2.5170000000000001E-2</v>
      </c>
      <c r="AE969">
        <v>2.5489999999999999E-2</v>
      </c>
      <c r="AF969">
        <v>3.415E-2</v>
      </c>
      <c r="AG969">
        <v>2.6589999999999999E-2</v>
      </c>
      <c r="AH969">
        <v>2.758E-2</v>
      </c>
      <c r="AI969"/>
      <c r="AJ969"/>
      <c r="AK969"/>
      <c r="AL969">
        <v>2.4500000000000001E-2</v>
      </c>
      <c r="AM969">
        <v>2.5239999999999999E-2</v>
      </c>
      <c r="AN969">
        <v>2.716E-2</v>
      </c>
      <c r="AO969"/>
      <c r="AP969">
        <v>1.585E-2</v>
      </c>
      <c r="AQ969">
        <v>1.4279999999999999E-2</v>
      </c>
      <c r="AR969">
        <v>2.0389999999999998E-2</v>
      </c>
      <c r="AS969">
        <v>1.5689999999999999E-2</v>
      </c>
      <c r="AT969">
        <v>1.396E-2</v>
      </c>
      <c r="AU969">
        <v>1.4160000000000001E-2</v>
      </c>
      <c r="AV969">
        <v>1.507E-2</v>
      </c>
      <c r="AW969">
        <v>101.69999999999999</v>
      </c>
      <c r="AX969">
        <v>-152.09024390243908</v>
      </c>
      <c r="AY969" t="s">
        <v>631</v>
      </c>
      <c r="AZ969" s="45">
        <v>45217.93125671296</v>
      </c>
    </row>
    <row r="970" spans="2:52">
      <c r="B970">
        <v>554</v>
      </c>
      <c r="C970" s="1">
        <v>43875</v>
      </c>
      <c r="D970">
        <v>6.9741999999999997</v>
      </c>
      <c r="E970">
        <v>6.9714</v>
      </c>
      <c r="F970">
        <v>248.06</v>
      </c>
      <c r="G970">
        <v>178.36</v>
      </c>
      <c r="H970"/>
      <c r="I970">
        <v>49.19</v>
      </c>
      <c r="J970"/>
      <c r="K970"/>
      <c r="L970"/>
      <c r="M970">
        <v>99.05</v>
      </c>
      <c r="N970"/>
      <c r="O970"/>
      <c r="P970"/>
      <c r="Q970"/>
      <c r="R970">
        <v>6125.3</v>
      </c>
      <c r="S970">
        <v>1180</v>
      </c>
      <c r="T970">
        <v>2245.8000000000002</v>
      </c>
      <c r="U970"/>
      <c r="V970"/>
      <c r="W970">
        <v>13.68</v>
      </c>
      <c r="X970">
        <v>2.8660000000000001E-2</v>
      </c>
      <c r="Y970">
        <v>2.2290000000000001E-2</v>
      </c>
      <c r="Z970">
        <v>2.2620000000000001E-2</v>
      </c>
      <c r="AA970">
        <v>2.384E-2</v>
      </c>
      <c r="AB970">
        <v>2.5950000000000001E-2</v>
      </c>
      <c r="AC970">
        <v>3.2039999999999999E-2</v>
      </c>
      <c r="AD970">
        <v>2.5170000000000001E-2</v>
      </c>
      <c r="AE970">
        <v>2.5489999999999999E-2</v>
      </c>
      <c r="AF970">
        <v>3.415E-2</v>
      </c>
      <c r="AG970">
        <v>2.6589999999999999E-2</v>
      </c>
      <c r="AH970">
        <v>2.784E-2</v>
      </c>
      <c r="AI970"/>
      <c r="AJ970"/>
      <c r="AK970"/>
      <c r="AL970">
        <v>2.4379999999999999E-2</v>
      </c>
      <c r="AM970">
        <v>2.5219999999999999E-2</v>
      </c>
      <c r="AN970">
        <v>2.6939999999999999E-2</v>
      </c>
      <c r="AO970"/>
      <c r="AP970">
        <v>1.585E-2</v>
      </c>
      <c r="AQ970">
        <v>1.4279999999999999E-2</v>
      </c>
      <c r="AR970">
        <v>2.0389999999999998E-2</v>
      </c>
      <c r="AS970">
        <v>1.5689999999999999E-2</v>
      </c>
      <c r="AT970">
        <v>1.396E-2</v>
      </c>
      <c r="AU970">
        <v>1.4160000000000001E-2</v>
      </c>
      <c r="AV970">
        <v>1.507E-2</v>
      </c>
      <c r="AW970">
        <v>98.8</v>
      </c>
      <c r="AX970">
        <v>-152.09024390243908</v>
      </c>
      <c r="AY970" t="s">
        <v>631</v>
      </c>
      <c r="AZ970" s="45">
        <v>45217.93125671296</v>
      </c>
    </row>
    <row r="971" spans="2:52">
      <c r="B971">
        <v>553</v>
      </c>
      <c r="C971" s="1">
        <v>43874</v>
      </c>
      <c r="D971">
        <v>6.9707999999999997</v>
      </c>
      <c r="E971">
        <v>6.9653</v>
      </c>
      <c r="F971">
        <v>247.69</v>
      </c>
      <c r="G971">
        <v>178.08</v>
      </c>
      <c r="H971"/>
      <c r="I971">
        <v>52</v>
      </c>
      <c r="J971"/>
      <c r="K971"/>
      <c r="L971"/>
      <c r="M971">
        <v>98.72</v>
      </c>
      <c r="N971"/>
      <c r="O971"/>
      <c r="P971"/>
      <c r="Q971"/>
      <c r="R971">
        <v>6125.3</v>
      </c>
      <c r="S971">
        <v>1180</v>
      </c>
      <c r="T971">
        <v>2245.8000000000002</v>
      </c>
      <c r="U971"/>
      <c r="V971"/>
      <c r="W971">
        <v>14.15</v>
      </c>
      <c r="X971">
        <v>2.827E-2</v>
      </c>
      <c r="Y971">
        <v>2.2290000000000001E-2</v>
      </c>
      <c r="Z971">
        <v>2.2620000000000001E-2</v>
      </c>
      <c r="AA971">
        <v>2.384E-2</v>
      </c>
      <c r="AB971">
        <v>2.58E-2</v>
      </c>
      <c r="AC971">
        <v>3.2039999999999999E-2</v>
      </c>
      <c r="AD971">
        <v>2.5499999999999998E-2</v>
      </c>
      <c r="AE971">
        <v>2.5829999999999999E-2</v>
      </c>
      <c r="AF971">
        <v>3.415E-2</v>
      </c>
      <c r="AG971">
        <v>2.6710000000000001E-2</v>
      </c>
      <c r="AH971">
        <v>2.9100000000000001E-2</v>
      </c>
      <c r="AI971"/>
      <c r="AJ971"/>
      <c r="AK971"/>
      <c r="AL971">
        <v>2.4330000000000001E-2</v>
      </c>
      <c r="AM971">
        <v>2.5100000000000001E-2</v>
      </c>
      <c r="AN971">
        <v>2.6880000000000001E-2</v>
      </c>
      <c r="AO971"/>
      <c r="AP971">
        <v>1.617E-2</v>
      </c>
      <c r="AQ971">
        <v>1.444E-2</v>
      </c>
      <c r="AR971">
        <v>2.0709999999999999E-2</v>
      </c>
      <c r="AS971">
        <v>1.5720000000000001E-2</v>
      </c>
      <c r="AT971">
        <v>1.418E-2</v>
      </c>
      <c r="AU971">
        <v>1.444E-2</v>
      </c>
      <c r="AV971">
        <v>1.538E-2</v>
      </c>
      <c r="AW971">
        <v>96.600000000000009</v>
      </c>
      <c r="AX971">
        <v>-152.09024390243908</v>
      </c>
      <c r="AY971" t="s">
        <v>631</v>
      </c>
      <c r="AZ971" s="45">
        <v>45217.93125671296</v>
      </c>
    </row>
    <row r="972" spans="2:52">
      <c r="B972">
        <v>552</v>
      </c>
      <c r="C972" s="1">
        <v>43873</v>
      </c>
      <c r="D972">
        <v>6.9847000000000001</v>
      </c>
      <c r="E972">
        <v>6.9843999999999999</v>
      </c>
      <c r="F972">
        <v>247.33</v>
      </c>
      <c r="G972">
        <v>178.01</v>
      </c>
      <c r="H972"/>
      <c r="I972">
        <v>52</v>
      </c>
      <c r="J972"/>
      <c r="K972"/>
      <c r="L972"/>
      <c r="M972">
        <v>98.83</v>
      </c>
      <c r="N972"/>
      <c r="O972"/>
      <c r="P972"/>
      <c r="Q972"/>
      <c r="R972">
        <v>6125.3</v>
      </c>
      <c r="S972">
        <v>1180</v>
      </c>
      <c r="T972">
        <v>2245.8000000000002</v>
      </c>
      <c r="U972"/>
      <c r="V972"/>
      <c r="W972">
        <v>13.74</v>
      </c>
      <c r="X972">
        <v>2.836E-2</v>
      </c>
      <c r="Y972">
        <v>2.2290000000000001E-2</v>
      </c>
      <c r="Z972">
        <v>2.273E-2</v>
      </c>
      <c r="AA972">
        <v>2.3869999999999999E-2</v>
      </c>
      <c r="AB972">
        <v>2.5860000000000001E-2</v>
      </c>
      <c r="AC972">
        <v>3.2039999999999999E-2</v>
      </c>
      <c r="AD972">
        <v>2.5919999999999999E-2</v>
      </c>
      <c r="AE972">
        <v>2.598E-2</v>
      </c>
      <c r="AF972">
        <v>3.415E-2</v>
      </c>
      <c r="AG972">
        <v>2.6720000000000001E-2</v>
      </c>
      <c r="AH972">
        <v>2.9229999999999999E-2</v>
      </c>
      <c r="AI972"/>
      <c r="AJ972"/>
      <c r="AK972"/>
      <c r="AL972">
        <v>2.435E-2</v>
      </c>
      <c r="AM972">
        <v>2.5250000000000002E-2</v>
      </c>
      <c r="AN972">
        <v>2.7119999999999998E-2</v>
      </c>
      <c r="AO972"/>
      <c r="AP972">
        <v>1.6330000000000001E-2</v>
      </c>
      <c r="AQ972">
        <v>1.444E-2</v>
      </c>
      <c r="AR972">
        <v>2.0889999999999999E-2</v>
      </c>
      <c r="AS972">
        <v>1.5689999999999999E-2</v>
      </c>
      <c r="AT972">
        <v>1.421E-2</v>
      </c>
      <c r="AU972">
        <v>1.4500000000000001E-2</v>
      </c>
      <c r="AV972">
        <v>1.55E-2</v>
      </c>
      <c r="AW972">
        <v>96.59999999999998</v>
      </c>
      <c r="AX972">
        <v>-152.09024390243908</v>
      </c>
      <c r="AY972" t="s">
        <v>631</v>
      </c>
      <c r="AZ972" s="45">
        <v>45217.93125671296</v>
      </c>
    </row>
    <row r="973" spans="2:52">
      <c r="B973">
        <v>551</v>
      </c>
      <c r="C973" s="1">
        <v>43872</v>
      </c>
      <c r="D973">
        <v>7.0069999999999997</v>
      </c>
      <c r="E973">
        <v>7.0025000000000004</v>
      </c>
      <c r="F973">
        <v>247.03</v>
      </c>
      <c r="G973">
        <v>178.17</v>
      </c>
      <c r="H973"/>
      <c r="I973">
        <v>52</v>
      </c>
      <c r="J973"/>
      <c r="K973"/>
      <c r="L973"/>
      <c r="M973">
        <v>98.68</v>
      </c>
      <c r="N973"/>
      <c r="O973"/>
      <c r="P973"/>
      <c r="Q973"/>
      <c r="R973">
        <v>6125.3</v>
      </c>
      <c r="S973">
        <v>1180</v>
      </c>
      <c r="T973">
        <v>2245.8000000000002</v>
      </c>
      <c r="U973"/>
      <c r="V973"/>
      <c r="W973">
        <v>15.18</v>
      </c>
      <c r="X973">
        <v>2.8330000000000001E-2</v>
      </c>
      <c r="Y973">
        <v>2.2290000000000001E-2</v>
      </c>
      <c r="Z973">
        <v>2.5010000000000001E-2</v>
      </c>
      <c r="AA973">
        <v>2.375E-2</v>
      </c>
      <c r="AB973">
        <v>2.5829999999999999E-2</v>
      </c>
      <c r="AC973">
        <v>3.2039999999999999E-2</v>
      </c>
      <c r="AD973">
        <v>2.5930000000000002E-2</v>
      </c>
      <c r="AE973">
        <v>2.6089999999999999E-2</v>
      </c>
      <c r="AF973">
        <v>3.415E-2</v>
      </c>
      <c r="AG973">
        <v>2.6749999999999999E-2</v>
      </c>
      <c r="AH973">
        <v>2.964E-2</v>
      </c>
      <c r="AI973"/>
      <c r="AJ973"/>
      <c r="AK973"/>
      <c r="AL973">
        <v>2.435E-2</v>
      </c>
      <c r="AM973">
        <v>2.5250000000000002E-2</v>
      </c>
      <c r="AN973">
        <v>2.699E-2</v>
      </c>
      <c r="AO973"/>
      <c r="AP973">
        <v>1.601E-2</v>
      </c>
      <c r="AQ973">
        <v>1.423E-2</v>
      </c>
      <c r="AR973">
        <v>2.0660000000000001E-2</v>
      </c>
      <c r="AS973">
        <v>1.559E-2</v>
      </c>
      <c r="AT973">
        <v>1.3990000000000001E-2</v>
      </c>
      <c r="AU973">
        <v>1.421E-2</v>
      </c>
      <c r="AV973">
        <v>1.519E-2</v>
      </c>
      <c r="AW973">
        <v>97.6</v>
      </c>
      <c r="AX973">
        <v>-152.09024390243908</v>
      </c>
      <c r="AY973" t="s">
        <v>631</v>
      </c>
      <c r="AZ973" s="45">
        <v>45217.93125671296</v>
      </c>
    </row>
    <row r="974" spans="2:52">
      <c r="B974">
        <v>550</v>
      </c>
      <c r="C974" s="1">
        <v>43871</v>
      </c>
      <c r="D974">
        <v>6.9782000000000002</v>
      </c>
      <c r="E974">
        <v>6.9706999999999999</v>
      </c>
      <c r="F974">
        <v>246.79</v>
      </c>
      <c r="G974">
        <v>178.41</v>
      </c>
      <c r="H974"/>
      <c r="I974">
        <v>52</v>
      </c>
      <c r="J974"/>
      <c r="K974"/>
      <c r="L974"/>
      <c r="M974">
        <v>98.5</v>
      </c>
      <c r="N974"/>
      <c r="O974"/>
      <c r="P974"/>
      <c r="Q974"/>
      <c r="R974">
        <v>6125.3</v>
      </c>
      <c r="S974">
        <v>1180</v>
      </c>
      <c r="T974">
        <v>2245.8000000000002</v>
      </c>
      <c r="U974"/>
      <c r="V974"/>
      <c r="W974">
        <v>15.04</v>
      </c>
      <c r="X974">
        <v>2.792E-2</v>
      </c>
      <c r="Y974">
        <v>2.2290000000000001E-2</v>
      </c>
      <c r="Z974">
        <v>2.5010000000000001E-2</v>
      </c>
      <c r="AA974">
        <v>2.358E-2</v>
      </c>
      <c r="AB974">
        <v>2.5399999999999999E-2</v>
      </c>
      <c r="AC974">
        <v>3.2039999999999999E-2</v>
      </c>
      <c r="AD974">
        <v>2.5649999999999999E-2</v>
      </c>
      <c r="AE974">
        <v>2.6169999999999999E-2</v>
      </c>
      <c r="AF974">
        <v>3.415E-2</v>
      </c>
      <c r="AG974">
        <v>2.7130000000000001E-2</v>
      </c>
      <c r="AH974">
        <v>2.869E-2</v>
      </c>
      <c r="AI974"/>
      <c r="AJ974"/>
      <c r="AK974"/>
      <c r="AL974">
        <v>2.4109999999999999E-2</v>
      </c>
      <c r="AM974">
        <v>2.5250000000000002E-2</v>
      </c>
      <c r="AN974">
        <v>2.6579999999999999E-2</v>
      </c>
      <c r="AO974"/>
      <c r="AP974">
        <v>1.5699999999999999E-2</v>
      </c>
      <c r="AQ974">
        <v>1.393E-2</v>
      </c>
      <c r="AR974">
        <v>2.0389999999999998E-2</v>
      </c>
      <c r="AS974">
        <v>1.5429999999999999E-2</v>
      </c>
      <c r="AT974">
        <v>1.3769999999999999E-2</v>
      </c>
      <c r="AU974">
        <v>1.388E-2</v>
      </c>
      <c r="AV974">
        <v>1.4880000000000001E-2</v>
      </c>
      <c r="AW974">
        <v>98.100000000000009</v>
      </c>
      <c r="AX974">
        <v>-152.09024390243908</v>
      </c>
      <c r="AY974" t="s">
        <v>631</v>
      </c>
      <c r="AZ974" s="45">
        <v>45217.93125671296</v>
      </c>
    </row>
    <row r="975" spans="2:52">
      <c r="B975">
        <v>549</v>
      </c>
      <c r="C975" s="1">
        <v>43868</v>
      </c>
      <c r="D975">
        <v>6.9753999999999996</v>
      </c>
      <c r="E975">
        <v>6.9714</v>
      </c>
      <c r="F975">
        <v>246.68</v>
      </c>
      <c r="G975">
        <v>178.18</v>
      </c>
      <c r="H975"/>
      <c r="I975">
        <v>52.46</v>
      </c>
      <c r="J975"/>
      <c r="K975"/>
      <c r="L975"/>
      <c r="M975">
        <v>98.3</v>
      </c>
      <c r="N975"/>
      <c r="O975"/>
      <c r="P975"/>
      <c r="Q975"/>
      <c r="R975">
        <v>6125.3</v>
      </c>
      <c r="S975">
        <v>1180</v>
      </c>
      <c r="T975">
        <v>2245.8000000000002</v>
      </c>
      <c r="U975"/>
      <c r="V975"/>
      <c r="W975">
        <v>15.47</v>
      </c>
      <c r="X975">
        <v>2.8060000000000002E-2</v>
      </c>
      <c r="Y975">
        <v>2.2290000000000001E-2</v>
      </c>
      <c r="Z975">
        <v>2.5010000000000001E-2</v>
      </c>
      <c r="AA975">
        <v>2.358E-2</v>
      </c>
      <c r="AB975">
        <v>2.631E-2</v>
      </c>
      <c r="AC975">
        <v>3.2039999999999999E-2</v>
      </c>
      <c r="AD975">
        <v>2.5649999999999999E-2</v>
      </c>
      <c r="AE975">
        <v>2.6169999999999999E-2</v>
      </c>
      <c r="AF975">
        <v>3.415E-2</v>
      </c>
      <c r="AG975">
        <v>2.7130000000000001E-2</v>
      </c>
      <c r="AH975">
        <v>3.0169999999999999E-2</v>
      </c>
      <c r="AI975"/>
      <c r="AJ975"/>
      <c r="AK975"/>
      <c r="AL975">
        <v>2.4400000000000002E-2</v>
      </c>
      <c r="AM975">
        <v>2.5250000000000002E-2</v>
      </c>
      <c r="AN975">
        <v>2.6950000000000002E-2</v>
      </c>
      <c r="AO975"/>
      <c r="AP975">
        <v>1.583E-2</v>
      </c>
      <c r="AQ975">
        <v>1.401E-2</v>
      </c>
      <c r="AR975">
        <v>2.0480000000000002E-2</v>
      </c>
      <c r="AS975">
        <v>1.536E-2</v>
      </c>
      <c r="AT975">
        <v>1.391E-2</v>
      </c>
      <c r="AU975">
        <v>1.404E-2</v>
      </c>
      <c r="AV975">
        <v>1.507E-2</v>
      </c>
      <c r="AW975">
        <v>96.7</v>
      </c>
      <c r="AX975">
        <v>-152.09024390243908</v>
      </c>
      <c r="AY975" t="s">
        <v>631</v>
      </c>
      <c r="AZ975" s="45">
        <v>45217.93125671296</v>
      </c>
    </row>
    <row r="976" spans="2:52">
      <c r="B976">
        <v>548</v>
      </c>
      <c r="C976" s="1">
        <v>43867</v>
      </c>
      <c r="D976">
        <v>6.9908000000000001</v>
      </c>
      <c r="E976">
        <v>6.9984999999999999</v>
      </c>
      <c r="F976">
        <v>246.83</v>
      </c>
      <c r="G976">
        <v>177.74</v>
      </c>
      <c r="H976"/>
      <c r="I976">
        <v>52.46</v>
      </c>
      <c r="J976"/>
      <c r="K976"/>
      <c r="L976"/>
      <c r="M976">
        <v>97.96</v>
      </c>
      <c r="N976"/>
      <c r="O976"/>
      <c r="P976"/>
      <c r="Q976"/>
      <c r="R976">
        <v>6125.3</v>
      </c>
      <c r="S976">
        <v>1180</v>
      </c>
      <c r="T976">
        <v>2245.8000000000002</v>
      </c>
      <c r="U976"/>
      <c r="V976"/>
      <c r="W976">
        <v>14.96</v>
      </c>
      <c r="X976">
        <v>2.8369999999999999E-2</v>
      </c>
      <c r="Y976">
        <v>2.2290000000000001E-2</v>
      </c>
      <c r="Z976">
        <v>2.5010000000000001E-2</v>
      </c>
      <c r="AA976">
        <v>2.3859999999999999E-2</v>
      </c>
      <c r="AB976">
        <v>2.631E-2</v>
      </c>
      <c r="AC976">
        <v>3.2039999999999999E-2</v>
      </c>
      <c r="AD976">
        <v>2.5999999999999999E-2</v>
      </c>
      <c r="AE976">
        <v>2.64E-2</v>
      </c>
      <c r="AF976">
        <v>3.415E-2</v>
      </c>
      <c r="AG976">
        <v>2.7210000000000002E-2</v>
      </c>
      <c r="AH976">
        <v>3.074E-2</v>
      </c>
      <c r="AI976"/>
      <c r="AJ976"/>
      <c r="AK976"/>
      <c r="AL976">
        <v>2.4799999999999999E-2</v>
      </c>
      <c r="AM976">
        <v>2.5600000000000001E-2</v>
      </c>
      <c r="AN976">
        <v>2.7320000000000001E-2</v>
      </c>
      <c r="AO976"/>
      <c r="AP976">
        <v>1.6420000000000001E-2</v>
      </c>
      <c r="AQ976">
        <v>1.4449999999999999E-2</v>
      </c>
      <c r="AR976">
        <v>2.1090000000000001E-2</v>
      </c>
      <c r="AS976">
        <v>1.559E-2</v>
      </c>
      <c r="AT976">
        <v>1.4370000000000001E-2</v>
      </c>
      <c r="AU976">
        <v>1.4619999999999999E-2</v>
      </c>
      <c r="AV976">
        <v>1.562E-2</v>
      </c>
      <c r="AW976">
        <v>94.899999999999977</v>
      </c>
      <c r="AX976">
        <v>-152.09024390243908</v>
      </c>
      <c r="AY976" t="s">
        <v>631</v>
      </c>
      <c r="AZ976" s="45">
        <v>45217.93125671296</v>
      </c>
    </row>
    <row r="977" spans="2:52">
      <c r="B977">
        <v>547</v>
      </c>
      <c r="C977" s="1">
        <v>43866</v>
      </c>
      <c r="D977">
        <v>7.0140000000000002</v>
      </c>
      <c r="E977">
        <v>7.0214999999999996</v>
      </c>
      <c r="F977">
        <v>246.26</v>
      </c>
      <c r="G977">
        <v>177.56</v>
      </c>
      <c r="H977"/>
      <c r="I977">
        <v>52.46</v>
      </c>
      <c r="J977"/>
      <c r="K977"/>
      <c r="L977"/>
      <c r="M977">
        <v>97.8</v>
      </c>
      <c r="N977"/>
      <c r="O977"/>
      <c r="P977"/>
      <c r="Q977"/>
      <c r="R977">
        <v>6125.3</v>
      </c>
      <c r="S977">
        <v>1180</v>
      </c>
      <c r="T977">
        <v>2245.8000000000002</v>
      </c>
      <c r="U977"/>
      <c r="V977"/>
      <c r="W977">
        <v>15.15</v>
      </c>
      <c r="X977">
        <v>2.869E-2</v>
      </c>
      <c r="Y977">
        <v>2.2290000000000001E-2</v>
      </c>
      <c r="Z977">
        <v>2.5010000000000001E-2</v>
      </c>
      <c r="AA977">
        <v>2.5530000000000001E-2</v>
      </c>
      <c r="AB977">
        <v>2.631E-2</v>
      </c>
      <c r="AC977">
        <v>3.2039999999999999E-2</v>
      </c>
      <c r="AD977">
        <v>2.5819999999999999E-2</v>
      </c>
      <c r="AE977">
        <v>2.649E-2</v>
      </c>
      <c r="AF977">
        <v>3.415E-2</v>
      </c>
      <c r="AG977">
        <v>2.733E-2</v>
      </c>
      <c r="AH977">
        <v>3.3799999999999997E-2</v>
      </c>
      <c r="AI977"/>
      <c r="AJ977"/>
      <c r="AK977"/>
      <c r="AL977">
        <v>2.496E-2</v>
      </c>
      <c r="AM977">
        <v>2.5749999999999999E-2</v>
      </c>
      <c r="AN977">
        <v>2.7400000000000001E-2</v>
      </c>
      <c r="AO977"/>
      <c r="AP977">
        <v>1.651E-2</v>
      </c>
      <c r="AQ977">
        <v>1.443E-2</v>
      </c>
      <c r="AR977">
        <v>2.1389999999999999E-2</v>
      </c>
      <c r="AS977">
        <v>1.549E-2</v>
      </c>
      <c r="AT977">
        <v>1.4370000000000001E-2</v>
      </c>
      <c r="AU977">
        <v>1.4630000000000001E-2</v>
      </c>
      <c r="AV977">
        <v>1.566E-2</v>
      </c>
      <c r="AW977">
        <v>111.6</v>
      </c>
      <c r="AX977">
        <v>-152.09024390243908</v>
      </c>
      <c r="AY977" t="s">
        <v>631</v>
      </c>
      <c r="AZ977" s="45">
        <v>45217.93125671296</v>
      </c>
    </row>
    <row r="978" spans="2:52">
      <c r="B978">
        <v>546</v>
      </c>
      <c r="C978" s="1">
        <v>43865</v>
      </c>
      <c r="D978">
        <v>6.9984000000000002</v>
      </c>
      <c r="E978">
        <v>6.9425999999999997</v>
      </c>
      <c r="F978">
        <v>245.45</v>
      </c>
      <c r="G978">
        <v>177.75</v>
      </c>
      <c r="H978"/>
      <c r="I978">
        <v>55.17</v>
      </c>
      <c r="J978"/>
      <c r="K978"/>
      <c r="L978"/>
      <c r="M978">
        <v>97.39</v>
      </c>
      <c r="N978"/>
      <c r="O978"/>
      <c r="P978"/>
      <c r="Q978"/>
      <c r="R978">
        <v>6125.3</v>
      </c>
      <c r="S978">
        <v>1180</v>
      </c>
      <c r="T978">
        <v>2245.8000000000002</v>
      </c>
      <c r="U978"/>
      <c r="V978"/>
      <c r="W978">
        <v>16.05</v>
      </c>
      <c r="X978">
        <v>2.8660000000000001E-2</v>
      </c>
      <c r="Y978">
        <v>2.2290000000000001E-2</v>
      </c>
      <c r="Z978">
        <v>2.5010000000000001E-2</v>
      </c>
      <c r="AA978">
        <v>2.5530000000000001E-2</v>
      </c>
      <c r="AB978">
        <v>2.6210000000000001E-2</v>
      </c>
      <c r="AC978">
        <v>3.2039999999999999E-2</v>
      </c>
      <c r="AD978">
        <v>2.5909999999999999E-2</v>
      </c>
      <c r="AE978">
        <v>2.6550000000000001E-2</v>
      </c>
      <c r="AF978">
        <v>3.415E-2</v>
      </c>
      <c r="AG978">
        <v>2.7040000000000002E-2</v>
      </c>
      <c r="AH978">
        <v>3.5900000000000001E-2</v>
      </c>
      <c r="AI978"/>
      <c r="AJ978"/>
      <c r="AK978"/>
      <c r="AL978">
        <v>2.4469999999999999E-2</v>
      </c>
      <c r="AM978">
        <v>2.5749999999999999E-2</v>
      </c>
      <c r="AN978">
        <v>2.724E-2</v>
      </c>
      <c r="AO978"/>
      <c r="AP978">
        <v>1.5990000000000001E-2</v>
      </c>
      <c r="AQ978">
        <v>1.409E-2</v>
      </c>
      <c r="AR978">
        <v>2.077E-2</v>
      </c>
      <c r="AS978">
        <v>1.546E-2</v>
      </c>
      <c r="AT978">
        <v>1.397E-2</v>
      </c>
      <c r="AU978">
        <v>1.4189999999999999E-2</v>
      </c>
      <c r="AV978">
        <v>1.519E-2</v>
      </c>
      <c r="AW978">
        <v>115.60000000000001</v>
      </c>
      <c r="AX978">
        <v>-152.09024390243908</v>
      </c>
      <c r="AY978" t="s">
        <v>631</v>
      </c>
      <c r="AZ978" s="45">
        <v>45217.93125671296</v>
      </c>
    </row>
    <row r="979" spans="2:52">
      <c r="B979">
        <v>545</v>
      </c>
      <c r="C979" s="1">
        <v>43864</v>
      </c>
      <c r="D979">
        <v>6.9829999999999997</v>
      </c>
      <c r="E979">
        <v>6.9425999999999997</v>
      </c>
      <c r="F979">
        <v>244.64</v>
      </c>
      <c r="G979">
        <v>178.2</v>
      </c>
      <c r="H979"/>
      <c r="I979">
        <v>55.19</v>
      </c>
      <c r="J979"/>
      <c r="K979"/>
      <c r="L979"/>
      <c r="M979">
        <v>97.87</v>
      </c>
      <c r="N979"/>
      <c r="O979"/>
      <c r="P979"/>
      <c r="Q979"/>
      <c r="R979">
        <v>6322.1</v>
      </c>
      <c r="S979">
        <v>1180</v>
      </c>
      <c r="T979">
        <v>2290.1</v>
      </c>
      <c r="U979"/>
      <c r="V979"/>
      <c r="W979">
        <v>17.97</v>
      </c>
      <c r="X979">
        <v>3.0030000000000001E-2</v>
      </c>
      <c r="Y979">
        <v>2.2290000000000001E-2</v>
      </c>
      <c r="Z979">
        <v>2.5010000000000001E-2</v>
      </c>
      <c r="AA979">
        <v>2.5530000000000001E-2</v>
      </c>
      <c r="AB979">
        <v>2.622E-2</v>
      </c>
      <c r="AC979">
        <v>3.2039999999999999E-2</v>
      </c>
      <c r="AD979">
        <v>2.647E-2</v>
      </c>
      <c r="AE979">
        <v>2.69E-2</v>
      </c>
      <c r="AF979">
        <v>3.415E-2</v>
      </c>
      <c r="AG979">
        <v>2.7560000000000001E-2</v>
      </c>
      <c r="AH979">
        <v>3.4759999999999999E-2</v>
      </c>
      <c r="AI979"/>
      <c r="AJ979"/>
      <c r="AK979"/>
      <c r="AL979">
        <v>2.4469999999999999E-2</v>
      </c>
      <c r="AM979">
        <v>2.733E-2</v>
      </c>
      <c r="AN979">
        <v>2.6980000000000001E-2</v>
      </c>
      <c r="AO979"/>
      <c r="AP979">
        <v>1.5270000000000001E-2</v>
      </c>
      <c r="AQ979">
        <v>1.353E-2</v>
      </c>
      <c r="AR979">
        <v>2.0070000000000001E-2</v>
      </c>
      <c r="AS979">
        <v>1.554E-2</v>
      </c>
      <c r="AT979">
        <v>1.332E-2</v>
      </c>
      <c r="AU979">
        <v>1.3469999999999999E-2</v>
      </c>
      <c r="AV979">
        <v>1.448E-2</v>
      </c>
      <c r="AW979">
        <v>122.10000000000001</v>
      </c>
      <c r="AX979">
        <v>-152.09024390243908</v>
      </c>
      <c r="AY979" t="s">
        <v>631</v>
      </c>
      <c r="AZ979" s="45">
        <v>45217.93125671296</v>
      </c>
    </row>
    <row r="980" spans="2:52">
      <c r="B980">
        <v>544</v>
      </c>
      <c r="C980" s="1">
        <v>43861</v>
      </c>
      <c r="D980">
        <v>6.9696999999999996</v>
      </c>
      <c r="E980">
        <v>6.9425999999999997</v>
      </c>
      <c r="F980">
        <v>244.99</v>
      </c>
      <c r="G980">
        <v>178.31</v>
      </c>
      <c r="H980"/>
      <c r="I980">
        <v>55.19</v>
      </c>
      <c r="J980"/>
      <c r="K980"/>
      <c r="L980"/>
      <c r="M980">
        <v>97.99</v>
      </c>
      <c r="N980"/>
      <c r="O980"/>
      <c r="P980"/>
      <c r="Q980"/>
      <c r="R980">
        <v>6322.1</v>
      </c>
      <c r="S980">
        <v>1180</v>
      </c>
      <c r="T980">
        <v>2290.1</v>
      </c>
      <c r="U980"/>
      <c r="V980"/>
      <c r="W980">
        <v>18.84</v>
      </c>
      <c r="X980">
        <v>3.0030000000000001E-2</v>
      </c>
      <c r="Y980">
        <v>2.2290000000000001E-2</v>
      </c>
      <c r="Z980">
        <v>2.5010000000000001E-2</v>
      </c>
      <c r="AA980">
        <v>2.5530000000000001E-2</v>
      </c>
      <c r="AB980">
        <v>2.792E-2</v>
      </c>
      <c r="AC980">
        <v>3.2039999999999999E-2</v>
      </c>
      <c r="AD980">
        <v>2.647E-2</v>
      </c>
      <c r="AE980">
        <v>2.69E-2</v>
      </c>
      <c r="AF980">
        <v>3.415E-2</v>
      </c>
      <c r="AG980">
        <v>2.7560000000000001E-2</v>
      </c>
      <c r="AH980">
        <v>3.4079999999999999E-2</v>
      </c>
      <c r="AI980"/>
      <c r="AJ980"/>
      <c r="AK980"/>
      <c r="AL980">
        <v>2.656E-2</v>
      </c>
      <c r="AM980">
        <v>2.733E-2</v>
      </c>
      <c r="AN980">
        <v>2.8899999999999999E-2</v>
      </c>
      <c r="AO980"/>
      <c r="AP980">
        <v>1.507E-2</v>
      </c>
      <c r="AQ980">
        <v>1.3129999999999999E-2</v>
      </c>
      <c r="AR980">
        <v>0.02</v>
      </c>
      <c r="AS980">
        <v>1.538E-2</v>
      </c>
      <c r="AT980">
        <v>1.294E-2</v>
      </c>
      <c r="AU980">
        <v>1.3129999999999999E-2</v>
      </c>
      <c r="AV980">
        <v>1.4200000000000001E-2</v>
      </c>
      <c r="AW980">
        <v>125.9</v>
      </c>
      <c r="AX980">
        <v>-152.09024390243908</v>
      </c>
      <c r="AY980" t="s">
        <v>631</v>
      </c>
      <c r="AZ980" s="45">
        <v>45217.93125671296</v>
      </c>
    </row>
    <row r="981" spans="2:52">
      <c r="B981">
        <v>543</v>
      </c>
      <c r="C981" s="1">
        <v>43860</v>
      </c>
      <c r="D981">
        <v>6.9661</v>
      </c>
      <c r="E981">
        <v>6.9425999999999997</v>
      </c>
      <c r="F981">
        <v>245.12</v>
      </c>
      <c r="G981">
        <v>178.05</v>
      </c>
      <c r="H981"/>
      <c r="I981">
        <v>55.19</v>
      </c>
      <c r="J981"/>
      <c r="K981"/>
      <c r="L981"/>
      <c r="M981">
        <v>98.02</v>
      </c>
      <c r="N981"/>
      <c r="O981"/>
      <c r="P981"/>
      <c r="Q981"/>
      <c r="R981">
        <v>6322.1</v>
      </c>
      <c r="S981">
        <v>1180</v>
      </c>
      <c r="T981">
        <v>2290.1</v>
      </c>
      <c r="U981"/>
      <c r="V981"/>
      <c r="W981">
        <v>15.49</v>
      </c>
      <c r="X981">
        <v>3.0030000000000001E-2</v>
      </c>
      <c r="Y981">
        <v>2.2290000000000001E-2</v>
      </c>
      <c r="Z981">
        <v>2.5010000000000001E-2</v>
      </c>
      <c r="AA981">
        <v>2.5530000000000001E-2</v>
      </c>
      <c r="AB981">
        <v>2.792E-2</v>
      </c>
      <c r="AC981">
        <v>3.2039999999999999E-2</v>
      </c>
      <c r="AD981">
        <v>2.647E-2</v>
      </c>
      <c r="AE981">
        <v>2.69E-2</v>
      </c>
      <c r="AF981">
        <v>3.415E-2</v>
      </c>
      <c r="AG981">
        <v>2.7560000000000001E-2</v>
      </c>
      <c r="AH981">
        <v>3.2329999999999998E-2</v>
      </c>
      <c r="AI981"/>
      <c r="AJ981"/>
      <c r="AK981"/>
      <c r="AL981">
        <v>2.656E-2</v>
      </c>
      <c r="AM981">
        <v>2.733E-2</v>
      </c>
      <c r="AN981">
        <v>2.8899999999999999E-2</v>
      </c>
      <c r="AO981"/>
      <c r="AP981">
        <v>1.5859999999999999E-2</v>
      </c>
      <c r="AQ981">
        <v>1.413E-2</v>
      </c>
      <c r="AR981">
        <v>2.051E-2</v>
      </c>
      <c r="AS981">
        <v>1.5509999999999999E-2</v>
      </c>
      <c r="AT981">
        <v>1.392E-2</v>
      </c>
      <c r="AU981">
        <v>1.406E-2</v>
      </c>
      <c r="AV981">
        <v>1.502E-2</v>
      </c>
      <c r="AW981">
        <v>116.10000000000001</v>
      </c>
      <c r="AX981">
        <v>-152.09024390243908</v>
      </c>
      <c r="AY981" t="s">
        <v>631</v>
      </c>
      <c r="AZ981" s="45">
        <v>45217.93125671296</v>
      </c>
    </row>
    <row r="982" spans="2:52">
      <c r="B982">
        <v>542</v>
      </c>
      <c r="C982" s="1">
        <v>43859</v>
      </c>
      <c r="D982">
        <v>6.9866000000000001</v>
      </c>
      <c r="E982">
        <v>6.9425999999999997</v>
      </c>
      <c r="F982">
        <v>246.2</v>
      </c>
      <c r="G982">
        <v>177.97</v>
      </c>
      <c r="H982"/>
      <c r="I982">
        <v>55.19</v>
      </c>
      <c r="J982"/>
      <c r="K982"/>
      <c r="L982"/>
      <c r="M982">
        <v>97.96</v>
      </c>
      <c r="N982"/>
      <c r="O982"/>
      <c r="P982"/>
      <c r="Q982"/>
      <c r="R982">
        <v>6322.1</v>
      </c>
      <c r="S982">
        <v>1180</v>
      </c>
      <c r="T982">
        <v>2290.1</v>
      </c>
      <c r="U982"/>
      <c r="V982"/>
      <c r="W982">
        <v>16.39</v>
      </c>
      <c r="X982">
        <v>3.0030000000000001E-2</v>
      </c>
      <c r="Y982">
        <v>2.2290000000000001E-2</v>
      </c>
      <c r="Z982">
        <v>2.5010000000000001E-2</v>
      </c>
      <c r="AA982">
        <v>2.5530000000000001E-2</v>
      </c>
      <c r="AB982">
        <v>2.792E-2</v>
      </c>
      <c r="AC982">
        <v>3.2039999999999999E-2</v>
      </c>
      <c r="AD982">
        <v>2.647E-2</v>
      </c>
      <c r="AE982">
        <v>2.69E-2</v>
      </c>
      <c r="AF982">
        <v>3.415E-2</v>
      </c>
      <c r="AG982">
        <v>2.7560000000000001E-2</v>
      </c>
      <c r="AH982">
        <v>3.2230000000000002E-2</v>
      </c>
      <c r="AI982"/>
      <c r="AJ982"/>
      <c r="AK982"/>
      <c r="AL982">
        <v>2.656E-2</v>
      </c>
      <c r="AM982">
        <v>2.733E-2</v>
      </c>
      <c r="AN982">
        <v>2.8899999999999999E-2</v>
      </c>
      <c r="AO982"/>
      <c r="AP982">
        <v>1.584E-2</v>
      </c>
      <c r="AQ982">
        <v>1.413E-2</v>
      </c>
      <c r="AR982">
        <v>2.0389999999999998E-2</v>
      </c>
      <c r="AS982">
        <v>1.541E-2</v>
      </c>
      <c r="AT982">
        <v>1.389E-2</v>
      </c>
      <c r="AU982">
        <v>1.406E-2</v>
      </c>
      <c r="AV982">
        <v>1.4999999999999999E-2</v>
      </c>
      <c r="AW982">
        <v>116.4</v>
      </c>
      <c r="AX982">
        <v>-152.09024390243908</v>
      </c>
      <c r="AY982" t="s">
        <v>631</v>
      </c>
      <c r="AZ982" s="45">
        <v>45217.93125671296</v>
      </c>
    </row>
    <row r="983" spans="2:52">
      <c r="B983">
        <v>541</v>
      </c>
      <c r="C983" s="1">
        <v>43858</v>
      </c>
      <c r="D983">
        <v>6.9303999999999997</v>
      </c>
      <c r="E983">
        <v>6.9425999999999997</v>
      </c>
      <c r="F983">
        <v>247.15</v>
      </c>
      <c r="G983">
        <v>177.75</v>
      </c>
      <c r="H983"/>
      <c r="I983">
        <v>53.5</v>
      </c>
      <c r="J983"/>
      <c r="K983"/>
      <c r="L983"/>
      <c r="M983">
        <v>97.85</v>
      </c>
      <c r="N983"/>
      <c r="O983"/>
      <c r="P983"/>
      <c r="Q983"/>
      <c r="R983">
        <v>6322.1</v>
      </c>
      <c r="S983">
        <v>1180</v>
      </c>
      <c r="T983">
        <v>2290.1</v>
      </c>
      <c r="U983"/>
      <c r="V983"/>
      <c r="W983">
        <v>16.28</v>
      </c>
      <c r="X983">
        <v>3.0030000000000001E-2</v>
      </c>
      <c r="Y983">
        <v>2.2290000000000001E-2</v>
      </c>
      <c r="Z983">
        <v>2.5010000000000001E-2</v>
      </c>
      <c r="AA983">
        <v>2.5530000000000001E-2</v>
      </c>
      <c r="AB983">
        <v>2.792E-2</v>
      </c>
      <c r="AC983">
        <v>3.2039999999999999E-2</v>
      </c>
      <c r="AD983">
        <v>2.647E-2</v>
      </c>
      <c r="AE983">
        <v>2.69E-2</v>
      </c>
      <c r="AF983">
        <v>3.415E-2</v>
      </c>
      <c r="AG983">
        <v>2.7560000000000001E-2</v>
      </c>
      <c r="AH983">
        <v>3.1780000000000003E-2</v>
      </c>
      <c r="AI983"/>
      <c r="AJ983"/>
      <c r="AK983"/>
      <c r="AL983">
        <v>2.656E-2</v>
      </c>
      <c r="AM983">
        <v>2.733E-2</v>
      </c>
      <c r="AN983">
        <v>2.8899999999999999E-2</v>
      </c>
      <c r="AO983"/>
      <c r="AP983">
        <v>1.6559999999999998E-2</v>
      </c>
      <c r="AQ983">
        <v>1.4630000000000001E-2</v>
      </c>
      <c r="AR983">
        <v>2.112E-2</v>
      </c>
      <c r="AS983">
        <v>1.546E-2</v>
      </c>
      <c r="AT983">
        <v>1.4540000000000001E-2</v>
      </c>
      <c r="AU983">
        <v>1.4789999999999999E-2</v>
      </c>
      <c r="AV983">
        <v>1.5709999999999998E-2</v>
      </c>
      <c r="AW983">
        <v>109.89999999999999</v>
      </c>
      <c r="AX983">
        <v>-152.09024390243908</v>
      </c>
      <c r="AY983" t="s">
        <v>631</v>
      </c>
      <c r="AZ983" s="45">
        <v>45217.93125671296</v>
      </c>
    </row>
    <row r="984" spans="2:52">
      <c r="B984">
        <v>540</v>
      </c>
      <c r="C984" s="1">
        <v>43857</v>
      </c>
      <c r="D984">
        <v>6.9320000000000004</v>
      </c>
      <c r="E984">
        <v>6.9425999999999997</v>
      </c>
      <c r="F984">
        <v>247.07</v>
      </c>
      <c r="G984">
        <v>178.03</v>
      </c>
      <c r="H984"/>
      <c r="I984">
        <v>53.5</v>
      </c>
      <c r="J984"/>
      <c r="K984"/>
      <c r="L984"/>
      <c r="M984">
        <v>97.69</v>
      </c>
      <c r="N984"/>
      <c r="O984"/>
      <c r="P984"/>
      <c r="Q984"/>
      <c r="R984">
        <v>6322.1</v>
      </c>
      <c r="S984">
        <v>1180</v>
      </c>
      <c r="T984">
        <v>2290.1</v>
      </c>
      <c r="U984"/>
      <c r="V984"/>
      <c r="W984">
        <v>18.23</v>
      </c>
      <c r="X984">
        <v>3.0030000000000001E-2</v>
      </c>
      <c r="Y984">
        <v>2.2290000000000001E-2</v>
      </c>
      <c r="Z984">
        <v>2.5010000000000001E-2</v>
      </c>
      <c r="AA984">
        <v>2.5530000000000001E-2</v>
      </c>
      <c r="AB984">
        <v>2.792E-2</v>
      </c>
      <c r="AC984">
        <v>3.2039999999999999E-2</v>
      </c>
      <c r="AD984">
        <v>2.647E-2</v>
      </c>
      <c r="AE984">
        <v>2.69E-2</v>
      </c>
      <c r="AF984">
        <v>3.415E-2</v>
      </c>
      <c r="AG984">
        <v>2.7560000000000001E-2</v>
      </c>
      <c r="AH984">
        <v>3.1780000000000003E-2</v>
      </c>
      <c r="AI984"/>
      <c r="AJ984"/>
      <c r="AK984"/>
      <c r="AL984">
        <v>2.656E-2</v>
      </c>
      <c r="AM984">
        <v>2.733E-2</v>
      </c>
      <c r="AN984">
        <v>2.8899999999999999E-2</v>
      </c>
      <c r="AO984"/>
      <c r="AP984">
        <v>1.6080000000000001E-2</v>
      </c>
      <c r="AQ984">
        <v>1.4409999999999999E-2</v>
      </c>
      <c r="AR984">
        <v>2.0570000000000001E-2</v>
      </c>
      <c r="AS984">
        <v>1.533E-2</v>
      </c>
      <c r="AT984">
        <v>1.4160000000000001E-2</v>
      </c>
      <c r="AU984">
        <v>1.4409999999999999E-2</v>
      </c>
      <c r="AV984">
        <v>1.528E-2</v>
      </c>
      <c r="AW984">
        <v>113.7</v>
      </c>
      <c r="AX984">
        <v>-152.09024390243908</v>
      </c>
      <c r="AY984" t="s">
        <v>631</v>
      </c>
      <c r="AZ984" s="45">
        <v>45217.93125671296</v>
      </c>
    </row>
    <row r="985" spans="2:52">
      <c r="B985">
        <v>539</v>
      </c>
      <c r="C985" s="1">
        <v>43854</v>
      </c>
      <c r="D985">
        <v>6.9104999999999999</v>
      </c>
      <c r="E985">
        <v>6.9066000000000001</v>
      </c>
      <c r="F985">
        <v>246.94</v>
      </c>
      <c r="G985">
        <v>177.57</v>
      </c>
      <c r="H985"/>
      <c r="I985">
        <v>53.5</v>
      </c>
      <c r="J985"/>
      <c r="K985"/>
      <c r="L985"/>
      <c r="M985">
        <v>97.53</v>
      </c>
      <c r="N985"/>
      <c r="O985"/>
      <c r="P985"/>
      <c r="Q985"/>
      <c r="R985">
        <v>6322.1</v>
      </c>
      <c r="S985">
        <v>1180</v>
      </c>
      <c r="T985">
        <v>2290.1</v>
      </c>
      <c r="U985"/>
      <c r="V985"/>
      <c r="W985">
        <v>14.56</v>
      </c>
      <c r="X985">
        <v>3.0030000000000001E-2</v>
      </c>
      <c r="Y985">
        <v>2.2290000000000001E-2</v>
      </c>
      <c r="Z985">
        <v>2.5010000000000001E-2</v>
      </c>
      <c r="AA985">
        <v>2.5530000000000001E-2</v>
      </c>
      <c r="AB985">
        <v>2.792E-2</v>
      </c>
      <c r="AC985">
        <v>3.2039999999999999E-2</v>
      </c>
      <c r="AD985">
        <v>2.647E-2</v>
      </c>
      <c r="AE985">
        <v>2.69E-2</v>
      </c>
      <c r="AF985">
        <v>3.415E-2</v>
      </c>
      <c r="AG985">
        <v>2.7560000000000001E-2</v>
      </c>
      <c r="AH985">
        <v>3.1780000000000003E-2</v>
      </c>
      <c r="AI985"/>
      <c r="AJ985"/>
      <c r="AK985"/>
      <c r="AL985">
        <v>2.656E-2</v>
      </c>
      <c r="AM985">
        <v>2.733E-2</v>
      </c>
      <c r="AN985">
        <v>2.8899999999999999E-2</v>
      </c>
      <c r="AO985"/>
      <c r="AP985">
        <v>1.6840000000000001E-2</v>
      </c>
      <c r="AQ985">
        <v>1.495E-2</v>
      </c>
      <c r="AR985">
        <v>2.1319999999999999E-2</v>
      </c>
      <c r="AS985">
        <v>1.525E-2</v>
      </c>
      <c r="AT985">
        <v>1.4760000000000001E-2</v>
      </c>
      <c r="AU985">
        <v>1.504E-2</v>
      </c>
      <c r="AV985">
        <v>1.602E-2</v>
      </c>
      <c r="AW985">
        <v>107.7</v>
      </c>
      <c r="AX985">
        <v>-152.09024390243908</v>
      </c>
      <c r="AY985" t="s">
        <v>631</v>
      </c>
      <c r="AZ985" s="45">
        <v>45217.93125671296</v>
      </c>
    </row>
    <row r="986" spans="2:52">
      <c r="B986">
        <v>538</v>
      </c>
      <c r="C986" s="1">
        <v>43853</v>
      </c>
      <c r="D986">
        <v>6.9089</v>
      </c>
      <c r="E986">
        <v>6.9058000000000002</v>
      </c>
      <c r="F986">
        <v>247.02</v>
      </c>
      <c r="G986">
        <v>177.18</v>
      </c>
      <c r="H986"/>
      <c r="I986">
        <v>53.07</v>
      </c>
      <c r="J986"/>
      <c r="K986"/>
      <c r="L986"/>
      <c r="M986">
        <v>97.53</v>
      </c>
      <c r="N986"/>
      <c r="O986"/>
      <c r="P986"/>
      <c r="Q986"/>
      <c r="R986">
        <v>6322.1</v>
      </c>
      <c r="S986">
        <v>1180</v>
      </c>
      <c r="T986">
        <v>2290.1</v>
      </c>
      <c r="U986"/>
      <c r="V986"/>
      <c r="W986">
        <v>12.98</v>
      </c>
      <c r="X986">
        <v>3.0030000000000001E-2</v>
      </c>
      <c r="Y986">
        <v>2.2290000000000001E-2</v>
      </c>
      <c r="Z986">
        <v>2.5010000000000001E-2</v>
      </c>
      <c r="AA986">
        <v>2.5530000000000001E-2</v>
      </c>
      <c r="AB986">
        <v>2.792E-2</v>
      </c>
      <c r="AC986">
        <v>3.2039999999999999E-2</v>
      </c>
      <c r="AD986">
        <v>2.647E-2</v>
      </c>
      <c r="AE986">
        <v>2.69E-2</v>
      </c>
      <c r="AF986">
        <v>3.415E-2</v>
      </c>
      <c r="AG986">
        <v>2.7560000000000001E-2</v>
      </c>
      <c r="AH986">
        <v>3.1669999999999997E-2</v>
      </c>
      <c r="AI986"/>
      <c r="AJ986"/>
      <c r="AK986"/>
      <c r="AL986">
        <v>2.656E-2</v>
      </c>
      <c r="AM986">
        <v>2.733E-2</v>
      </c>
      <c r="AN986">
        <v>2.8899999999999999E-2</v>
      </c>
      <c r="AO986"/>
      <c r="AP986">
        <v>1.7319999999999999E-2</v>
      </c>
      <c r="AQ986">
        <v>1.5140000000000001E-2</v>
      </c>
      <c r="AR986">
        <v>2.1780000000000001E-2</v>
      </c>
      <c r="AS986">
        <v>1.549E-2</v>
      </c>
      <c r="AT986">
        <v>1.5049999999999999E-2</v>
      </c>
      <c r="AU986">
        <v>1.5469999999999999E-2</v>
      </c>
      <c r="AV986">
        <v>1.6490000000000001E-2</v>
      </c>
      <c r="AW986">
        <v>104.80000000000001</v>
      </c>
      <c r="AX986">
        <v>-152.09024390243908</v>
      </c>
      <c r="AY986" t="s">
        <v>631</v>
      </c>
      <c r="AZ986" s="45">
        <v>45217.93125671296</v>
      </c>
    </row>
    <row r="987" spans="2:52">
      <c r="B987">
        <v>537</v>
      </c>
      <c r="C987" s="1">
        <v>43852</v>
      </c>
      <c r="D987">
        <v>6.8672000000000004</v>
      </c>
      <c r="E987">
        <v>6.8667999999999996</v>
      </c>
      <c r="F987">
        <v>247.12</v>
      </c>
      <c r="G987">
        <v>177.02</v>
      </c>
      <c r="H987"/>
      <c r="I987">
        <v>52.16</v>
      </c>
      <c r="J987"/>
      <c r="K987"/>
      <c r="L987"/>
      <c r="M987">
        <v>97.61</v>
      </c>
      <c r="N987"/>
      <c r="O987"/>
      <c r="P987"/>
      <c r="Q987"/>
      <c r="R987">
        <v>6322.1</v>
      </c>
      <c r="S987">
        <v>1180</v>
      </c>
      <c r="T987">
        <v>2290.1</v>
      </c>
      <c r="U987"/>
      <c r="V987"/>
      <c r="W987">
        <v>12.91</v>
      </c>
      <c r="X987">
        <v>3.0280000000000001E-2</v>
      </c>
      <c r="Y987">
        <v>2.2290000000000001E-2</v>
      </c>
      <c r="Z987">
        <v>2.5010000000000001E-2</v>
      </c>
      <c r="AA987">
        <v>2.555E-2</v>
      </c>
      <c r="AB987">
        <v>2.7990000000000001E-2</v>
      </c>
      <c r="AC987">
        <v>3.2039999999999999E-2</v>
      </c>
      <c r="AD987">
        <v>2.6530000000000001E-2</v>
      </c>
      <c r="AE987">
        <v>2.691E-2</v>
      </c>
      <c r="AF987">
        <v>3.415E-2</v>
      </c>
      <c r="AG987">
        <v>2.7720000000000002E-2</v>
      </c>
      <c r="AH987">
        <v>3.1879999999999999E-2</v>
      </c>
      <c r="AI987"/>
      <c r="AJ987"/>
      <c r="AK987"/>
      <c r="AL987">
        <v>2.656E-2</v>
      </c>
      <c r="AM987">
        <v>2.733E-2</v>
      </c>
      <c r="AN987">
        <v>2.9069999999999999E-2</v>
      </c>
      <c r="AO987"/>
      <c r="AP987">
        <v>1.7690000000000001E-2</v>
      </c>
      <c r="AQ987">
        <v>1.528E-2</v>
      </c>
      <c r="AR987">
        <v>2.222E-2</v>
      </c>
      <c r="AS987">
        <v>1.5440000000000001E-2</v>
      </c>
      <c r="AT987">
        <v>1.5270000000000001E-2</v>
      </c>
      <c r="AU987">
        <v>1.575E-2</v>
      </c>
      <c r="AV987">
        <v>1.685E-2</v>
      </c>
      <c r="AW987">
        <v>102.8</v>
      </c>
      <c r="AX987">
        <v>-152.09024390243908</v>
      </c>
      <c r="AY987" t="s">
        <v>631</v>
      </c>
      <c r="AZ987" s="45">
        <v>45217.93125671296</v>
      </c>
    </row>
    <row r="988" spans="2:52">
      <c r="B988">
        <v>536</v>
      </c>
      <c r="C988" s="1">
        <v>43851</v>
      </c>
      <c r="D988">
        <v>6.8673999999999999</v>
      </c>
      <c r="E988">
        <v>6.8597000000000001</v>
      </c>
      <c r="F988">
        <v>247.07</v>
      </c>
      <c r="G988">
        <v>176.96</v>
      </c>
      <c r="H988"/>
      <c r="I988">
        <v>51.91</v>
      </c>
      <c r="J988"/>
      <c r="K988"/>
      <c r="L988"/>
      <c r="M988">
        <v>97.61</v>
      </c>
      <c r="N988"/>
      <c r="O988"/>
      <c r="P988"/>
      <c r="Q988"/>
      <c r="R988">
        <v>6322.1</v>
      </c>
      <c r="S988">
        <v>1180</v>
      </c>
      <c r="T988">
        <v>2290.1</v>
      </c>
      <c r="U988"/>
      <c r="V988"/>
      <c r="W988">
        <v>12.85</v>
      </c>
      <c r="X988">
        <v>3.0439999999999998E-2</v>
      </c>
      <c r="Y988">
        <v>2.2290000000000001E-2</v>
      </c>
      <c r="Z988">
        <v>2.5010000000000001E-2</v>
      </c>
      <c r="AA988">
        <v>2.5530000000000001E-2</v>
      </c>
      <c r="AB988">
        <v>2.7969999999999998E-2</v>
      </c>
      <c r="AC988">
        <v>3.2039999999999999E-2</v>
      </c>
      <c r="AD988">
        <v>2.6769999999999999E-2</v>
      </c>
      <c r="AE988">
        <v>2.708E-2</v>
      </c>
      <c r="AF988">
        <v>3.415E-2</v>
      </c>
      <c r="AG988">
        <v>2.7820000000000001E-2</v>
      </c>
      <c r="AH988">
        <v>3.2439999999999997E-2</v>
      </c>
      <c r="AI988"/>
      <c r="AJ988"/>
      <c r="AK988"/>
      <c r="AL988">
        <v>2.656E-2</v>
      </c>
      <c r="AM988">
        <v>2.7390000000000001E-2</v>
      </c>
      <c r="AN988">
        <v>2.913E-2</v>
      </c>
      <c r="AO988"/>
      <c r="AP988">
        <v>1.7739999999999999E-2</v>
      </c>
      <c r="AQ988">
        <v>1.5299999999999999E-2</v>
      </c>
      <c r="AR988">
        <v>2.2360000000000001E-2</v>
      </c>
      <c r="AS988">
        <v>1.533E-2</v>
      </c>
      <c r="AT988">
        <v>1.532E-2</v>
      </c>
      <c r="AU988">
        <v>1.575E-2</v>
      </c>
      <c r="AV988">
        <v>1.685E-2</v>
      </c>
      <c r="AW988">
        <v>102.10000000000001</v>
      </c>
      <c r="AX988">
        <v>-152.09024390243908</v>
      </c>
      <c r="AY988" t="s">
        <v>631</v>
      </c>
      <c r="AZ988" s="45">
        <v>45217.93125671296</v>
      </c>
    </row>
    <row r="989" spans="2:52">
      <c r="B989">
        <v>535</v>
      </c>
      <c r="C989" s="1">
        <v>43850</v>
      </c>
      <c r="D989">
        <v>6.8765999999999998</v>
      </c>
      <c r="E989">
        <v>6.8788999999999998</v>
      </c>
      <c r="F989">
        <v>247.25</v>
      </c>
      <c r="G989">
        <v>176.44</v>
      </c>
      <c r="H989"/>
      <c r="I989">
        <v>50.53</v>
      </c>
      <c r="J989"/>
      <c r="K989"/>
      <c r="L989"/>
      <c r="M989">
        <v>97.32</v>
      </c>
      <c r="N989"/>
      <c r="O989"/>
      <c r="P989"/>
      <c r="Q989"/>
      <c r="R989">
        <v>6322.1</v>
      </c>
      <c r="S989">
        <v>1180</v>
      </c>
      <c r="T989">
        <v>2290.1</v>
      </c>
      <c r="U989"/>
      <c r="V989"/>
      <c r="W989">
        <v>12.1</v>
      </c>
      <c r="X989">
        <v>3.057E-2</v>
      </c>
      <c r="Y989">
        <v>2.3E-2</v>
      </c>
      <c r="Z989">
        <v>2.5010000000000001E-2</v>
      </c>
      <c r="AA989">
        <v>2.5780000000000001E-2</v>
      </c>
      <c r="AB989">
        <v>2.81E-2</v>
      </c>
      <c r="AC989">
        <v>3.2039999999999999E-2</v>
      </c>
      <c r="AD989">
        <v>2.6970000000000001E-2</v>
      </c>
      <c r="AE989">
        <v>2.7099999999999999E-2</v>
      </c>
      <c r="AF989">
        <v>3.415E-2</v>
      </c>
      <c r="AG989">
        <v>2.7820000000000001E-2</v>
      </c>
      <c r="AH989">
        <v>3.2329999999999998E-2</v>
      </c>
      <c r="AI989"/>
      <c r="AJ989"/>
      <c r="AK989"/>
      <c r="AL989">
        <v>2.6679999999999999E-2</v>
      </c>
      <c r="AM989">
        <v>2.8060000000000002E-2</v>
      </c>
      <c r="AN989">
        <v>2.9389999999999999E-2</v>
      </c>
      <c r="AO989"/>
      <c r="AP989">
        <v>1.821E-2</v>
      </c>
      <c r="AQ989">
        <v>1.559E-2</v>
      </c>
      <c r="AR989">
        <v>2.281E-2</v>
      </c>
      <c r="AS989">
        <v>1.554E-2</v>
      </c>
      <c r="AT989">
        <v>1.567E-2</v>
      </c>
      <c r="AU989">
        <v>1.6199999999999999E-2</v>
      </c>
      <c r="AV989">
        <v>1.7330000000000002E-2</v>
      </c>
      <c r="AW989">
        <v>101.10000000000001</v>
      </c>
      <c r="AX989">
        <v>-152.09024390243908</v>
      </c>
      <c r="AY989" t="s">
        <v>631</v>
      </c>
      <c r="AZ989" s="45">
        <v>45217.93125671296</v>
      </c>
    </row>
    <row r="990" spans="2:52">
      <c r="B990">
        <v>534</v>
      </c>
      <c r="C990" s="1">
        <v>43847</v>
      </c>
      <c r="D990">
        <v>6.8922999999999996</v>
      </c>
      <c r="E990">
        <v>6.8909000000000002</v>
      </c>
      <c r="F990">
        <v>247.25</v>
      </c>
      <c r="G990">
        <v>176.44</v>
      </c>
      <c r="H990"/>
      <c r="I990">
        <v>51.75</v>
      </c>
      <c r="J990"/>
      <c r="K990"/>
      <c r="L990"/>
      <c r="M990">
        <v>97.23</v>
      </c>
      <c r="N990"/>
      <c r="O990"/>
      <c r="P990"/>
      <c r="Q990"/>
      <c r="R990">
        <v>6322.1</v>
      </c>
      <c r="S990">
        <v>1180</v>
      </c>
      <c r="T990">
        <v>2290.1</v>
      </c>
      <c r="U990"/>
      <c r="V990"/>
      <c r="W990">
        <v>12.1</v>
      </c>
      <c r="X990">
        <v>3.0880000000000001E-2</v>
      </c>
      <c r="Y990">
        <v>2.3E-2</v>
      </c>
      <c r="Z990">
        <v>2.5010000000000001E-2</v>
      </c>
      <c r="AA990">
        <v>2.6259999999999999E-2</v>
      </c>
      <c r="AB990">
        <v>2.852E-2</v>
      </c>
      <c r="AC990">
        <v>3.2039999999999999E-2</v>
      </c>
      <c r="AD990">
        <v>2.6970000000000001E-2</v>
      </c>
      <c r="AE990">
        <v>2.7099999999999999E-2</v>
      </c>
      <c r="AF990">
        <v>3.415E-2</v>
      </c>
      <c r="AG990">
        <v>2.7820000000000001E-2</v>
      </c>
      <c r="AH990">
        <v>3.2099999999999997E-2</v>
      </c>
      <c r="AI990"/>
      <c r="AJ990"/>
      <c r="AK990"/>
      <c r="AL990">
        <v>2.6870000000000002E-2</v>
      </c>
      <c r="AM990">
        <v>2.7810000000000001E-2</v>
      </c>
      <c r="AN990">
        <v>2.9680000000000002E-2</v>
      </c>
      <c r="AO990"/>
      <c r="AP990">
        <v>1.821E-2</v>
      </c>
      <c r="AQ990">
        <v>1.559E-2</v>
      </c>
      <c r="AR990">
        <v>2.281E-2</v>
      </c>
      <c r="AS990">
        <v>1.554E-2</v>
      </c>
      <c r="AT990">
        <v>1.567E-2</v>
      </c>
      <c r="AU990">
        <v>1.6199999999999999E-2</v>
      </c>
      <c r="AV990">
        <v>1.7330000000000002E-2</v>
      </c>
      <c r="AW990">
        <v>105.89999999999999</v>
      </c>
      <c r="AX990">
        <v>-152.09024390243908</v>
      </c>
      <c r="AY990" t="s">
        <v>631</v>
      </c>
      <c r="AZ990" s="45">
        <v>45217.93125671296</v>
      </c>
    </row>
    <row r="991" spans="2:52">
      <c r="B991">
        <v>533</v>
      </c>
      <c r="C991" s="1">
        <v>43846</v>
      </c>
      <c r="D991">
        <v>6.8894000000000002</v>
      </c>
      <c r="E991">
        <v>6.8841999999999999</v>
      </c>
      <c r="F991">
        <v>246.88</v>
      </c>
      <c r="G991">
        <v>176.5</v>
      </c>
      <c r="H991"/>
      <c r="I991">
        <v>51.75</v>
      </c>
      <c r="J991"/>
      <c r="K991"/>
      <c r="L991"/>
      <c r="M991">
        <v>97.37</v>
      </c>
      <c r="N991"/>
      <c r="O991"/>
      <c r="P991"/>
      <c r="Q991"/>
      <c r="R991">
        <v>6322.1</v>
      </c>
      <c r="S991">
        <v>1180</v>
      </c>
      <c r="T991">
        <v>2290.1</v>
      </c>
      <c r="U991"/>
      <c r="V991"/>
      <c r="W991">
        <v>12.32</v>
      </c>
      <c r="X991">
        <v>3.0949999999999998E-2</v>
      </c>
      <c r="Y991">
        <v>2.3E-2</v>
      </c>
      <c r="Z991">
        <v>2.5010000000000001E-2</v>
      </c>
      <c r="AA991">
        <v>2.6460000000000001E-2</v>
      </c>
      <c r="AB991">
        <v>2.8639999999999999E-2</v>
      </c>
      <c r="AC991">
        <v>3.2039999999999999E-2</v>
      </c>
      <c r="AD991">
        <v>2.7130000000000001E-2</v>
      </c>
      <c r="AE991">
        <v>2.716E-2</v>
      </c>
      <c r="AF991">
        <v>3.415E-2</v>
      </c>
      <c r="AG991">
        <v>2.7879999999999999E-2</v>
      </c>
      <c r="AH991">
        <v>3.1789999999999999E-2</v>
      </c>
      <c r="AI991"/>
      <c r="AJ991"/>
      <c r="AK991"/>
      <c r="AL991">
        <v>2.7089999999999999E-2</v>
      </c>
      <c r="AM991">
        <v>2.7949999999999999E-2</v>
      </c>
      <c r="AN991">
        <v>2.9729999999999999E-2</v>
      </c>
      <c r="AO991"/>
      <c r="AP991">
        <v>1.8069999999999999E-2</v>
      </c>
      <c r="AQ991">
        <v>1.566E-2</v>
      </c>
      <c r="AR991">
        <v>2.2579999999999999E-2</v>
      </c>
      <c r="AS991">
        <v>1.546E-2</v>
      </c>
      <c r="AT991">
        <v>1.575E-2</v>
      </c>
      <c r="AU991">
        <v>1.6250000000000001E-2</v>
      </c>
      <c r="AV991">
        <v>1.7330000000000002E-2</v>
      </c>
      <c r="AW991">
        <v>107.10000000000001</v>
      </c>
      <c r="AX991">
        <v>-152.09024390243908</v>
      </c>
      <c r="AY991" t="s">
        <v>631</v>
      </c>
      <c r="AZ991" s="45">
        <v>45217.93125671296</v>
      </c>
    </row>
    <row r="992" spans="2:52">
      <c r="B992">
        <v>532</v>
      </c>
      <c r="C992" s="1">
        <v>43845</v>
      </c>
      <c r="D992">
        <v>6.8822999999999999</v>
      </c>
      <c r="E992">
        <v>6.8932000000000002</v>
      </c>
      <c r="F992">
        <v>246.48</v>
      </c>
      <c r="G992">
        <v>176.59</v>
      </c>
      <c r="H992"/>
      <c r="I992">
        <v>52.91</v>
      </c>
      <c r="J992"/>
      <c r="K992"/>
      <c r="L992"/>
      <c r="M992">
        <v>97.34</v>
      </c>
      <c r="N992"/>
      <c r="O992"/>
      <c r="P992"/>
      <c r="Q992"/>
      <c r="R992">
        <v>6322.1</v>
      </c>
      <c r="S992">
        <v>1180</v>
      </c>
      <c r="T992">
        <v>2290.1</v>
      </c>
      <c r="U992"/>
      <c r="V992"/>
      <c r="W992">
        <v>12.42</v>
      </c>
      <c r="X992">
        <v>3.091E-2</v>
      </c>
      <c r="Y992">
        <v>2.3E-2</v>
      </c>
      <c r="Z992">
        <v>2.5010000000000001E-2</v>
      </c>
      <c r="AA992">
        <v>2.6460000000000001E-2</v>
      </c>
      <c r="AB992">
        <v>2.8639999999999999E-2</v>
      </c>
      <c r="AC992">
        <v>3.2039999999999999E-2</v>
      </c>
      <c r="AD992">
        <v>2.716E-2</v>
      </c>
      <c r="AE992">
        <v>2.716E-2</v>
      </c>
      <c r="AF992">
        <v>3.415E-2</v>
      </c>
      <c r="AG992">
        <v>2.7890000000000002E-2</v>
      </c>
      <c r="AH992">
        <v>3.1910000000000001E-2</v>
      </c>
      <c r="AI992"/>
      <c r="AJ992"/>
      <c r="AK992"/>
      <c r="AL992">
        <v>2.7119999999999998E-2</v>
      </c>
      <c r="AM992">
        <v>2.7900000000000001E-2</v>
      </c>
      <c r="AN992">
        <v>2.9680000000000002E-2</v>
      </c>
      <c r="AO992"/>
      <c r="AP992">
        <v>1.7829999999999999E-2</v>
      </c>
      <c r="AQ992">
        <v>1.554E-2</v>
      </c>
      <c r="AR992">
        <v>2.2360000000000001E-2</v>
      </c>
      <c r="AS992">
        <v>1.5559999999999999E-2</v>
      </c>
      <c r="AT992">
        <v>1.559E-2</v>
      </c>
      <c r="AU992">
        <v>1.5980000000000001E-2</v>
      </c>
      <c r="AV992">
        <v>1.7069999999999998E-2</v>
      </c>
      <c r="AW992">
        <v>108.70000000000002</v>
      </c>
      <c r="AX992">
        <v>-152.09024390243908</v>
      </c>
      <c r="AY992" t="s">
        <v>631</v>
      </c>
      <c r="AZ992" s="45">
        <v>45217.93125671296</v>
      </c>
    </row>
    <row r="993" spans="2:52">
      <c r="B993">
        <v>531</v>
      </c>
      <c r="C993" s="1">
        <v>43844</v>
      </c>
      <c r="D993">
        <v>6.915</v>
      </c>
      <c r="E993">
        <v>6.9192999999999998</v>
      </c>
      <c r="F993">
        <v>246.7</v>
      </c>
      <c r="G993">
        <v>176.35</v>
      </c>
      <c r="H993"/>
      <c r="I993">
        <v>52.38</v>
      </c>
      <c r="J993"/>
      <c r="K993"/>
      <c r="L993"/>
      <c r="M993">
        <v>97.36</v>
      </c>
      <c r="N993"/>
      <c r="O993"/>
      <c r="P993"/>
      <c r="Q993"/>
      <c r="R993">
        <v>6322.1</v>
      </c>
      <c r="S993">
        <v>1180</v>
      </c>
      <c r="T993">
        <v>2290.1</v>
      </c>
      <c r="U993"/>
      <c r="V993"/>
      <c r="W993">
        <v>12.39</v>
      </c>
      <c r="X993">
        <v>3.1040000000000002E-2</v>
      </c>
      <c r="Y993">
        <v>2.3230000000000001E-2</v>
      </c>
      <c r="Z993">
        <v>2.5010000000000001E-2</v>
      </c>
      <c r="AA993">
        <v>2.6460000000000001E-2</v>
      </c>
      <c r="AB993">
        <v>2.87E-2</v>
      </c>
      <c r="AC993">
        <v>3.2039999999999999E-2</v>
      </c>
      <c r="AD993">
        <v>2.6499999999999999E-2</v>
      </c>
      <c r="AE993">
        <v>2.716E-2</v>
      </c>
      <c r="AF993">
        <v>3.415E-2</v>
      </c>
      <c r="AG993">
        <v>2.7730000000000001E-2</v>
      </c>
      <c r="AH993">
        <v>2.938E-2</v>
      </c>
      <c r="AI993"/>
      <c r="AJ993"/>
      <c r="AK993"/>
      <c r="AL993">
        <v>2.707E-2</v>
      </c>
      <c r="AM993">
        <v>2.7910000000000001E-2</v>
      </c>
      <c r="AN993">
        <v>2.9760000000000002E-2</v>
      </c>
      <c r="AO993"/>
      <c r="AP993">
        <v>1.8110000000000001E-2</v>
      </c>
      <c r="AQ993">
        <v>1.5699999999999999E-2</v>
      </c>
      <c r="AR993">
        <v>2.2700000000000001E-2</v>
      </c>
      <c r="AS993">
        <v>1.5509999999999999E-2</v>
      </c>
      <c r="AT993">
        <v>1.5779999999999999E-2</v>
      </c>
      <c r="AU993">
        <v>1.6199999999999999E-2</v>
      </c>
      <c r="AV993">
        <v>1.728E-2</v>
      </c>
      <c r="AW993">
        <v>106.80000000000003</v>
      </c>
      <c r="AX993">
        <v>-152.09024390243908</v>
      </c>
      <c r="AY993" t="s">
        <v>631</v>
      </c>
      <c r="AZ993" s="45">
        <v>45217.93125671296</v>
      </c>
    </row>
    <row r="994" spans="2:52">
      <c r="B994">
        <v>530</v>
      </c>
      <c r="C994" s="1">
        <v>43843</v>
      </c>
      <c r="D994">
        <v>6.9249000000000001</v>
      </c>
      <c r="E994">
        <v>6.9318</v>
      </c>
      <c r="F994">
        <v>246.37</v>
      </c>
      <c r="G994">
        <v>176.09</v>
      </c>
      <c r="H994"/>
      <c r="I994">
        <v>52.94</v>
      </c>
      <c r="J994"/>
      <c r="K994"/>
      <c r="L994"/>
      <c r="M994">
        <v>97.45</v>
      </c>
      <c r="N994"/>
      <c r="O994"/>
      <c r="P994"/>
      <c r="Q994"/>
      <c r="R994">
        <v>6322.1</v>
      </c>
      <c r="S994">
        <v>1180</v>
      </c>
      <c r="T994">
        <v>2290.1</v>
      </c>
      <c r="U994"/>
      <c r="V994"/>
      <c r="W994">
        <v>12.32</v>
      </c>
      <c r="X994">
        <v>3.0939999999999999E-2</v>
      </c>
      <c r="Y994">
        <v>2.2839999999999999E-2</v>
      </c>
      <c r="Z994">
        <v>2.5010000000000001E-2</v>
      </c>
      <c r="AA994">
        <v>2.6349999999999998E-2</v>
      </c>
      <c r="AB994">
        <v>2.878E-2</v>
      </c>
      <c r="AC994">
        <v>3.2039999999999999E-2</v>
      </c>
      <c r="AD994">
        <v>2.614E-2</v>
      </c>
      <c r="AE994">
        <v>2.716E-2</v>
      </c>
      <c r="AF994">
        <v>3.415E-2</v>
      </c>
      <c r="AG994">
        <v>2.7830000000000001E-2</v>
      </c>
      <c r="AH994">
        <v>2.9170000000000001E-2</v>
      </c>
      <c r="AI994"/>
      <c r="AJ994"/>
      <c r="AK994"/>
      <c r="AL994">
        <v>2.7E-2</v>
      </c>
      <c r="AM994">
        <v>2.7789999999999999E-2</v>
      </c>
      <c r="AN994">
        <v>2.9510000000000002E-2</v>
      </c>
      <c r="AO994"/>
      <c r="AP994">
        <v>1.8460000000000001E-2</v>
      </c>
      <c r="AQ994">
        <v>1.584E-2</v>
      </c>
      <c r="AR994">
        <v>2.3019999999999999E-2</v>
      </c>
      <c r="AS994">
        <v>1.536E-2</v>
      </c>
      <c r="AT994">
        <v>1.5959999999999998E-2</v>
      </c>
      <c r="AU994">
        <v>1.6490000000000001E-2</v>
      </c>
      <c r="AV994">
        <v>1.7639999999999999E-2</v>
      </c>
      <c r="AW994">
        <v>103.9</v>
      </c>
      <c r="AX994">
        <v>-152.09024390243908</v>
      </c>
      <c r="AY994" t="s">
        <v>631</v>
      </c>
      <c r="AZ994" s="45">
        <v>45217.93125671296</v>
      </c>
    </row>
    <row r="995" spans="2:52">
      <c r="B995">
        <v>529</v>
      </c>
      <c r="C995" s="1">
        <v>43840</v>
      </c>
      <c r="D995">
        <v>6.9367999999999999</v>
      </c>
      <c r="E995">
        <v>6.9462000000000002</v>
      </c>
      <c r="F995">
        <v>246.23</v>
      </c>
      <c r="G995">
        <v>176.09</v>
      </c>
      <c r="H995"/>
      <c r="I995">
        <v>53.96</v>
      </c>
      <c r="J995"/>
      <c r="K995"/>
      <c r="L995"/>
      <c r="M995">
        <v>97.3</v>
      </c>
      <c r="N995"/>
      <c r="O995"/>
      <c r="P995"/>
      <c r="Q995"/>
      <c r="R995">
        <v>6322.1</v>
      </c>
      <c r="S995">
        <v>1180</v>
      </c>
      <c r="T995">
        <v>2290.1</v>
      </c>
      <c r="U995"/>
      <c r="V995"/>
      <c r="W995">
        <v>12.56</v>
      </c>
      <c r="X995">
        <v>3.0800000000000001E-2</v>
      </c>
      <c r="Y995">
        <v>2.2839999999999999E-2</v>
      </c>
      <c r="Z995">
        <v>2.5010000000000001E-2</v>
      </c>
      <c r="AA995">
        <v>2.6169999999999999E-2</v>
      </c>
      <c r="AB995">
        <v>2.878E-2</v>
      </c>
      <c r="AC995">
        <v>3.2039999999999999E-2</v>
      </c>
      <c r="AD995">
        <v>2.614E-2</v>
      </c>
      <c r="AE995">
        <v>2.716E-2</v>
      </c>
      <c r="AF995">
        <v>3.415E-2</v>
      </c>
      <c r="AG995">
        <v>2.7830000000000001E-2</v>
      </c>
      <c r="AH995">
        <v>2.819E-2</v>
      </c>
      <c r="AI995"/>
      <c r="AJ995"/>
      <c r="AK995"/>
      <c r="AL995">
        <v>2.6880000000000001E-2</v>
      </c>
      <c r="AM995">
        <v>2.7709999999999999E-2</v>
      </c>
      <c r="AN995">
        <v>2.9559999999999999E-2</v>
      </c>
      <c r="AO995"/>
      <c r="AP995">
        <v>1.8200000000000001E-2</v>
      </c>
      <c r="AQ995">
        <v>1.5699999999999999E-2</v>
      </c>
      <c r="AR995">
        <v>2.2790000000000001E-2</v>
      </c>
      <c r="AS995">
        <v>1.5299999999999999E-2</v>
      </c>
      <c r="AT995">
        <v>1.583E-2</v>
      </c>
      <c r="AU995">
        <v>1.6320000000000001E-2</v>
      </c>
      <c r="AV995">
        <v>1.7399999999999999E-2</v>
      </c>
      <c r="AW995">
        <v>103.39999999999999</v>
      </c>
      <c r="AX995">
        <v>-152.09024390243908</v>
      </c>
      <c r="AY995" t="s">
        <v>631</v>
      </c>
      <c r="AZ995" s="45">
        <v>45217.93125671296</v>
      </c>
    </row>
    <row r="996" spans="2:52">
      <c r="B996">
        <v>528</v>
      </c>
      <c r="C996" s="1">
        <v>43839</v>
      </c>
      <c r="D996">
        <v>6.9427000000000003</v>
      </c>
      <c r="E996">
        <v>6.9452999999999996</v>
      </c>
      <c r="F996">
        <v>246.15</v>
      </c>
      <c r="G996">
        <v>175.82</v>
      </c>
      <c r="H996"/>
      <c r="I996">
        <v>56.04</v>
      </c>
      <c r="J996"/>
      <c r="K996"/>
      <c r="L996"/>
      <c r="M996">
        <v>97</v>
      </c>
      <c r="N996"/>
      <c r="O996"/>
      <c r="P996"/>
      <c r="Q996"/>
      <c r="R996">
        <v>6322.1</v>
      </c>
      <c r="S996">
        <v>1180</v>
      </c>
      <c r="T996">
        <v>2290.1</v>
      </c>
      <c r="U996"/>
      <c r="V996"/>
      <c r="W996">
        <v>12.54</v>
      </c>
      <c r="X996">
        <v>3.1220000000000001E-2</v>
      </c>
      <c r="Y996">
        <v>2.2839999999999999E-2</v>
      </c>
      <c r="Z996">
        <v>2.5010000000000001E-2</v>
      </c>
      <c r="AA996">
        <v>2.6190000000000001E-2</v>
      </c>
      <c r="AB996">
        <v>2.878E-2</v>
      </c>
      <c r="AC996">
        <v>3.2039999999999999E-2</v>
      </c>
      <c r="AD996">
        <v>2.615E-2</v>
      </c>
      <c r="AE996">
        <v>2.716E-2</v>
      </c>
      <c r="AF996">
        <v>3.415E-2</v>
      </c>
      <c r="AG996">
        <v>2.7830000000000001E-2</v>
      </c>
      <c r="AH996">
        <v>2.8670000000000001E-2</v>
      </c>
      <c r="AI996"/>
      <c r="AJ996"/>
      <c r="AK996"/>
      <c r="AL996">
        <v>2.708E-2</v>
      </c>
      <c r="AM996">
        <v>2.793E-2</v>
      </c>
      <c r="AN996">
        <v>2.98E-2</v>
      </c>
      <c r="AO996"/>
      <c r="AP996">
        <v>1.8540000000000001E-2</v>
      </c>
      <c r="AQ996">
        <v>1.5779999999999999E-2</v>
      </c>
      <c r="AR996">
        <v>2.3300000000000001E-2</v>
      </c>
      <c r="AS996">
        <v>1.523E-2</v>
      </c>
      <c r="AT996">
        <v>1.5959999999999998E-2</v>
      </c>
      <c r="AU996">
        <v>1.653E-2</v>
      </c>
      <c r="AV996">
        <v>1.7670000000000002E-2</v>
      </c>
      <c r="AW996">
        <v>102.30000000000003</v>
      </c>
      <c r="AX996">
        <v>-152.09024390243908</v>
      </c>
      <c r="AY996" t="s">
        <v>631</v>
      </c>
      <c r="AZ996" s="45">
        <v>45217.93125671296</v>
      </c>
    </row>
    <row r="997" spans="2:52">
      <c r="B997">
        <v>527</v>
      </c>
      <c r="C997" s="1">
        <v>43838</v>
      </c>
      <c r="D997">
        <v>6.9692999999999996</v>
      </c>
      <c r="E997">
        <v>6.976</v>
      </c>
      <c r="F997">
        <v>245.95</v>
      </c>
      <c r="G997">
        <v>175.61</v>
      </c>
      <c r="H997"/>
      <c r="I997">
        <v>56.04</v>
      </c>
      <c r="J997"/>
      <c r="K997"/>
      <c r="L997"/>
      <c r="M997">
        <v>96.67</v>
      </c>
      <c r="N997"/>
      <c r="O997"/>
      <c r="P997"/>
      <c r="Q997"/>
      <c r="R997">
        <v>6322.1</v>
      </c>
      <c r="S997">
        <v>1180</v>
      </c>
      <c r="T997">
        <v>2290.1</v>
      </c>
      <c r="U997"/>
      <c r="V997"/>
      <c r="W997">
        <v>13.45</v>
      </c>
      <c r="X997">
        <v>3.1379999999999998E-2</v>
      </c>
      <c r="Y997">
        <v>2.2839999999999999E-2</v>
      </c>
      <c r="Z997">
        <v>2.5010000000000001E-2</v>
      </c>
      <c r="AA997">
        <v>2.605E-2</v>
      </c>
      <c r="AB997">
        <v>2.878E-2</v>
      </c>
      <c r="AC997">
        <v>3.2039999999999999E-2</v>
      </c>
      <c r="AD997">
        <v>2.615E-2</v>
      </c>
      <c r="AE997">
        <v>2.7089999999999999E-2</v>
      </c>
      <c r="AF997">
        <v>3.415E-2</v>
      </c>
      <c r="AG997">
        <v>2.776E-2</v>
      </c>
      <c r="AH997">
        <v>2.8910000000000002E-2</v>
      </c>
      <c r="AI997"/>
      <c r="AJ997"/>
      <c r="AK997"/>
      <c r="AL997">
        <v>2.7119999999999998E-2</v>
      </c>
      <c r="AM997">
        <v>2.8000000000000001E-2</v>
      </c>
      <c r="AN997">
        <v>2.9770000000000001E-2</v>
      </c>
      <c r="AO997"/>
      <c r="AP997">
        <v>1.874E-2</v>
      </c>
      <c r="AQ997">
        <v>1.5810000000000001E-2</v>
      </c>
      <c r="AR997">
        <v>2.3619999999999999E-2</v>
      </c>
      <c r="AS997">
        <v>1.5259999999999999E-2</v>
      </c>
      <c r="AT997">
        <v>1.6070000000000001E-2</v>
      </c>
      <c r="AU997">
        <v>1.6629999999999999E-2</v>
      </c>
      <c r="AV997">
        <v>1.7809999999999999E-2</v>
      </c>
      <c r="AW997">
        <v>99.8</v>
      </c>
      <c r="AX997">
        <v>-152.09024390243908</v>
      </c>
      <c r="AY997" t="s">
        <v>631</v>
      </c>
      <c r="AZ997" s="45">
        <v>45217.93125671296</v>
      </c>
    </row>
    <row r="998" spans="2:52">
      <c r="B998">
        <v>526</v>
      </c>
      <c r="C998" s="1">
        <v>43837</v>
      </c>
      <c r="D998">
        <v>6.9663000000000004</v>
      </c>
      <c r="E998">
        <v>6.9660000000000002</v>
      </c>
      <c r="F998">
        <v>246.08</v>
      </c>
      <c r="G998">
        <v>175.94</v>
      </c>
      <c r="H998"/>
      <c r="I998">
        <v>55.59</v>
      </c>
      <c r="J998"/>
      <c r="K998"/>
      <c r="L998"/>
      <c r="M998">
        <v>96.84</v>
      </c>
      <c r="N998"/>
      <c r="O998"/>
      <c r="P998"/>
      <c r="Q998"/>
      <c r="R998">
        <v>6322.1</v>
      </c>
      <c r="S998">
        <v>1180</v>
      </c>
      <c r="T998">
        <v>2290.1</v>
      </c>
      <c r="U998"/>
      <c r="V998"/>
      <c r="W998">
        <v>13.79</v>
      </c>
      <c r="X998">
        <v>3.1419999999999997E-2</v>
      </c>
      <c r="Y998">
        <v>2.2839999999999999E-2</v>
      </c>
      <c r="Z998">
        <v>2.63E-2</v>
      </c>
      <c r="AA998">
        <v>2.64E-2</v>
      </c>
      <c r="AB998">
        <v>2.9000000000000001E-2</v>
      </c>
      <c r="AC998">
        <v>3.2039999999999999E-2</v>
      </c>
      <c r="AD998">
        <v>2.614E-2</v>
      </c>
      <c r="AE998">
        <v>2.716E-2</v>
      </c>
      <c r="AF998">
        <v>3.415E-2</v>
      </c>
      <c r="AG998">
        <v>2.7830000000000001E-2</v>
      </c>
      <c r="AH998">
        <v>2.8830000000000001E-2</v>
      </c>
      <c r="AI998"/>
      <c r="AJ998"/>
      <c r="AK998"/>
      <c r="AL998">
        <v>2.7099999999999999E-2</v>
      </c>
      <c r="AM998">
        <v>2.785E-2</v>
      </c>
      <c r="AN998">
        <v>2.988E-2</v>
      </c>
      <c r="AO998"/>
      <c r="AP998">
        <v>1.8180000000000002E-2</v>
      </c>
      <c r="AQ998">
        <v>1.54E-2</v>
      </c>
      <c r="AR998">
        <v>2.3050000000000001E-2</v>
      </c>
      <c r="AS998">
        <v>1.5100000000000001E-2</v>
      </c>
      <c r="AT998">
        <v>1.5570000000000001E-2</v>
      </c>
      <c r="AU998">
        <v>1.6119999999999999E-2</v>
      </c>
      <c r="AV998">
        <v>1.728E-2</v>
      </c>
      <c r="AW998">
        <v>108.3</v>
      </c>
      <c r="AX998">
        <v>-152.09024390243908</v>
      </c>
      <c r="AY998" t="s">
        <v>631</v>
      </c>
      <c r="AZ998" s="45">
        <v>45217.93125671296</v>
      </c>
    </row>
    <row r="999" spans="2:52">
      <c r="B999">
        <v>525</v>
      </c>
      <c r="C999" s="1">
        <v>43836</v>
      </c>
      <c r="D999">
        <v>6.9592000000000001</v>
      </c>
      <c r="E999">
        <v>6.9642999999999997</v>
      </c>
      <c r="F999">
        <v>246.14</v>
      </c>
      <c r="G999">
        <v>175.96</v>
      </c>
      <c r="H999"/>
      <c r="I999">
        <v>57.26</v>
      </c>
      <c r="J999"/>
      <c r="K999"/>
      <c r="L999"/>
      <c r="M999">
        <v>96.85</v>
      </c>
      <c r="N999"/>
      <c r="O999"/>
      <c r="P999"/>
      <c r="Q999"/>
      <c r="R999">
        <v>6322.1</v>
      </c>
      <c r="S999">
        <v>1180</v>
      </c>
      <c r="T999">
        <v>2290.1</v>
      </c>
      <c r="U999"/>
      <c r="V999"/>
      <c r="W999">
        <v>13.85</v>
      </c>
      <c r="X999">
        <v>3.134E-2</v>
      </c>
      <c r="Y999">
        <v>2.2839999999999999E-2</v>
      </c>
      <c r="Z999">
        <v>2.63E-2</v>
      </c>
      <c r="AA999">
        <v>2.6519999999999998E-2</v>
      </c>
      <c r="AB999">
        <v>2.8920000000000001E-2</v>
      </c>
      <c r="AC999">
        <v>3.2039999999999999E-2</v>
      </c>
      <c r="AD999">
        <v>2.632E-2</v>
      </c>
      <c r="AE999">
        <v>2.7320000000000001E-2</v>
      </c>
      <c r="AF999">
        <v>3.415E-2</v>
      </c>
      <c r="AG999">
        <v>2.8289999999999999E-2</v>
      </c>
      <c r="AH999">
        <v>2.9190000000000001E-2</v>
      </c>
      <c r="AI999"/>
      <c r="AJ999"/>
      <c r="AK999"/>
      <c r="AL999">
        <v>2.6950000000000002E-2</v>
      </c>
      <c r="AM999">
        <v>2.793E-2</v>
      </c>
      <c r="AN999">
        <v>2.9829999999999999E-2</v>
      </c>
      <c r="AO999"/>
      <c r="AP999">
        <v>1.8089999999999998E-2</v>
      </c>
      <c r="AQ999">
        <v>1.5440000000000001E-2</v>
      </c>
      <c r="AR999">
        <v>2.2859999999999998E-2</v>
      </c>
      <c r="AS999">
        <v>1.5180000000000001E-2</v>
      </c>
      <c r="AT999">
        <v>1.5570000000000001E-2</v>
      </c>
      <c r="AU999">
        <v>1.6060000000000001E-2</v>
      </c>
      <c r="AV999">
        <v>1.721E-2</v>
      </c>
      <c r="AW999">
        <v>109.49999999999999</v>
      </c>
      <c r="AX999">
        <v>-152.09024390243908</v>
      </c>
      <c r="AY999" t="s">
        <v>631</v>
      </c>
      <c r="AZ999" s="45">
        <v>45217.93125671296</v>
      </c>
    </row>
    <row r="1000" spans="2:52">
      <c r="B1000">
        <v>524</v>
      </c>
      <c r="C1000" s="1">
        <v>43833</v>
      </c>
      <c r="D1000">
        <v>6.9617000000000004</v>
      </c>
      <c r="E1000">
        <v>6.9631999999999996</v>
      </c>
      <c r="F1000">
        <v>245.51</v>
      </c>
      <c r="G1000">
        <v>176.08</v>
      </c>
      <c r="H1000"/>
      <c r="I1000">
        <v>54.83</v>
      </c>
      <c r="J1000"/>
      <c r="K1000"/>
      <c r="L1000"/>
      <c r="M1000">
        <v>96.44</v>
      </c>
      <c r="N1000"/>
      <c r="O1000"/>
      <c r="P1000"/>
      <c r="Q1000"/>
      <c r="R1000">
        <v>6322.1</v>
      </c>
      <c r="S1000">
        <v>1180</v>
      </c>
      <c r="T1000">
        <v>2290.1</v>
      </c>
      <c r="U1000"/>
      <c r="V1000"/>
      <c r="W1000">
        <v>14.02</v>
      </c>
      <c r="X1000">
        <v>3.1460000000000002E-2</v>
      </c>
      <c r="Y1000">
        <v>2.2839999999999999E-2</v>
      </c>
      <c r="Z1000">
        <v>2.63E-2</v>
      </c>
      <c r="AA1000">
        <v>2.6849999999999999E-2</v>
      </c>
      <c r="AB1000">
        <v>2.9170000000000001E-2</v>
      </c>
      <c r="AC1000">
        <v>3.2039999999999999E-2</v>
      </c>
      <c r="AD1000">
        <v>2.6450000000000001E-2</v>
      </c>
      <c r="AE1000">
        <v>2.7459999999999998E-2</v>
      </c>
      <c r="AF1000">
        <v>3.415E-2</v>
      </c>
      <c r="AG1000">
        <v>2.8289999999999999E-2</v>
      </c>
      <c r="AH1000">
        <v>2.826E-2</v>
      </c>
      <c r="AI1000"/>
      <c r="AJ1000"/>
      <c r="AK1000"/>
      <c r="AL1000">
        <v>2.7230000000000001E-2</v>
      </c>
      <c r="AM1000">
        <v>2.8309999999999998E-2</v>
      </c>
      <c r="AN1000">
        <v>3.022E-2</v>
      </c>
      <c r="AO1000"/>
      <c r="AP1000">
        <v>1.788E-2</v>
      </c>
      <c r="AQ1000">
        <v>1.525E-2</v>
      </c>
      <c r="AR1000">
        <v>2.2440000000000002E-2</v>
      </c>
      <c r="AS1000">
        <v>1.508E-2</v>
      </c>
      <c r="AT1000">
        <v>1.54E-2</v>
      </c>
      <c r="AU1000">
        <v>1.5900000000000001E-2</v>
      </c>
      <c r="AV1000">
        <v>1.7049999999999999E-2</v>
      </c>
      <c r="AW1000">
        <v>114.49999999999999</v>
      </c>
      <c r="AX1000">
        <v>-152.09024390243908</v>
      </c>
      <c r="AY1000" t="s">
        <v>631</v>
      </c>
      <c r="AZ1000" s="45">
        <v>45217.93125671296</v>
      </c>
    </row>
    <row r="1001" spans="2:52">
      <c r="B1001">
        <v>523</v>
      </c>
      <c r="C1001" s="1">
        <v>43832</v>
      </c>
      <c r="D1001">
        <v>6.9617000000000004</v>
      </c>
      <c r="E1001">
        <v>6.9631999999999996</v>
      </c>
      <c r="F1001">
        <v>244.53</v>
      </c>
      <c r="G1001">
        <v>175.38</v>
      </c>
      <c r="H1001"/>
      <c r="I1001">
        <v>59.81</v>
      </c>
      <c r="J1001"/>
      <c r="K1001"/>
      <c r="L1001"/>
      <c r="M1001">
        <v>96.39</v>
      </c>
      <c r="N1001"/>
      <c r="O1001"/>
      <c r="P1001"/>
      <c r="Q1001"/>
      <c r="R1001">
        <v>6322.1</v>
      </c>
      <c r="S1001">
        <v>1180</v>
      </c>
      <c r="T1001">
        <v>2290.1</v>
      </c>
      <c r="U1001"/>
      <c r="V1001"/>
      <c r="W1001">
        <v>12.47</v>
      </c>
      <c r="X1001">
        <v>3.1440000000000003E-2</v>
      </c>
      <c r="Y1001">
        <v>2.2839999999999999E-2</v>
      </c>
      <c r="Z1001">
        <v>2.63E-2</v>
      </c>
      <c r="AA1001">
        <v>2.7390000000000001E-2</v>
      </c>
      <c r="AB1001">
        <v>2.9170000000000001E-2</v>
      </c>
      <c r="AC1001">
        <v>3.2039999999999999E-2</v>
      </c>
      <c r="AD1001">
        <v>2.673E-2</v>
      </c>
      <c r="AE1001">
        <v>2.7789999999999999E-2</v>
      </c>
      <c r="AF1001">
        <v>3.415E-2</v>
      </c>
      <c r="AG1001">
        <v>2.8469999999999999E-2</v>
      </c>
      <c r="AH1001">
        <v>2.9180000000000001E-2</v>
      </c>
      <c r="AI1001"/>
      <c r="AJ1001"/>
      <c r="AK1001"/>
      <c r="AL1001">
        <v>2.7220000000000001E-2</v>
      </c>
      <c r="AM1001">
        <v>2.8119999999999999E-2</v>
      </c>
      <c r="AN1001">
        <v>2.9989999999999999E-2</v>
      </c>
      <c r="AO1001"/>
      <c r="AP1001">
        <v>1.8769999999999998E-2</v>
      </c>
      <c r="AQ1001">
        <v>1.5689999999999999E-2</v>
      </c>
      <c r="AR1001">
        <v>2.3310000000000001E-2</v>
      </c>
      <c r="AS1001">
        <v>1.5259999999999999E-2</v>
      </c>
      <c r="AT1001">
        <v>1.592E-2</v>
      </c>
      <c r="AU1001">
        <v>1.6660000000000001E-2</v>
      </c>
      <c r="AV1001">
        <v>1.7930000000000001E-2</v>
      </c>
      <c r="AW1001">
        <v>114.70000000000002</v>
      </c>
      <c r="AX1001">
        <v>-152.09024390243908</v>
      </c>
      <c r="AY1001" t="s">
        <v>631</v>
      </c>
      <c r="AZ1001" s="45">
        <v>45217.93125671296</v>
      </c>
    </row>
    <row r="1002" spans="2:52">
      <c r="B1002">
        <v>522</v>
      </c>
      <c r="C1002" s="1">
        <v>43831</v>
      </c>
      <c r="D1002">
        <v>6.9846000000000004</v>
      </c>
      <c r="E1002">
        <v>6.9867999999999997</v>
      </c>
      <c r="F1002">
        <v>243.7</v>
      </c>
      <c r="G1002">
        <v>175.1</v>
      </c>
      <c r="H1002"/>
      <c r="I1002">
        <v>59.81</v>
      </c>
      <c r="J1002"/>
      <c r="K1002"/>
      <c r="L1002"/>
      <c r="M1002">
        <v>96.74</v>
      </c>
      <c r="N1002"/>
      <c r="O1002"/>
      <c r="P1002"/>
      <c r="Q1002"/>
      <c r="R1002">
        <v>6378</v>
      </c>
      <c r="S1002">
        <v>1220</v>
      </c>
      <c r="T1002">
        <v>2289.59</v>
      </c>
      <c r="U1002"/>
      <c r="V1002"/>
      <c r="W1002">
        <v>13.78</v>
      </c>
      <c r="X1002">
        <v>3.1440000000000003E-2</v>
      </c>
      <c r="Y1002">
        <v>2.2839999999999999E-2</v>
      </c>
      <c r="Z1002">
        <v>2.63E-2</v>
      </c>
      <c r="AA1002">
        <v>2.7390000000000001E-2</v>
      </c>
      <c r="AB1002">
        <v>2.9100000000000001E-2</v>
      </c>
      <c r="AC1002">
        <v>3.2039999999999999E-2</v>
      </c>
      <c r="AD1002">
        <v>2.7060000000000001E-2</v>
      </c>
      <c r="AE1002">
        <v>2.7959999999999999E-2</v>
      </c>
      <c r="AF1002">
        <v>3.415E-2</v>
      </c>
      <c r="AG1002">
        <v>2.8799999999999999E-2</v>
      </c>
      <c r="AH1002">
        <v>3.073E-2</v>
      </c>
      <c r="AI1002"/>
      <c r="AJ1002"/>
      <c r="AK1002"/>
      <c r="AL1002">
        <v>2.7119999999999998E-2</v>
      </c>
      <c r="AM1002">
        <v>2.7890000000000002E-2</v>
      </c>
      <c r="AN1002">
        <v>2.9870000000000001E-2</v>
      </c>
      <c r="AO1002"/>
      <c r="AP1002">
        <v>1.9179999999999999E-2</v>
      </c>
      <c r="AQ1002">
        <v>1.5689999999999999E-2</v>
      </c>
      <c r="AR1002">
        <v>2.3900000000000001E-2</v>
      </c>
      <c r="AS1002">
        <v>1.5440000000000001E-2</v>
      </c>
      <c r="AT1002">
        <v>1.609E-2</v>
      </c>
      <c r="AU1002">
        <v>1.6910000000000001E-2</v>
      </c>
      <c r="AV1002">
        <v>1.831E-2</v>
      </c>
      <c r="AW1002">
        <v>113.00000000000001</v>
      </c>
      <c r="AX1002">
        <v>-152.09024390243908</v>
      </c>
      <c r="AY1002" t="s">
        <v>631</v>
      </c>
      <c r="AZ1002" s="45">
        <v>45217.93125671296</v>
      </c>
    </row>
    <row r="1003" spans="2:52">
      <c r="B1003">
        <v>521</v>
      </c>
      <c r="C1003" s="1">
        <v>43830</v>
      </c>
      <c r="D1003">
        <v>6.9928999999999997</v>
      </c>
      <c r="E1003">
        <v>6.9957000000000003</v>
      </c>
      <c r="F1003">
        <v>243.7</v>
      </c>
      <c r="G1003">
        <v>175.1</v>
      </c>
      <c r="H1003"/>
      <c r="I1003">
        <v>59.81</v>
      </c>
      <c r="J1003"/>
      <c r="K1003"/>
      <c r="L1003"/>
      <c r="M1003">
        <v>96.92</v>
      </c>
      <c r="N1003"/>
      <c r="O1003"/>
      <c r="P1003"/>
      <c r="Q1003"/>
      <c r="R1003">
        <v>6378</v>
      </c>
      <c r="S1003">
        <v>1220</v>
      </c>
      <c r="T1003">
        <v>2289.59</v>
      </c>
      <c r="U1003"/>
      <c r="V1003"/>
      <c r="W1003">
        <v>13.78</v>
      </c>
      <c r="X1003">
        <v>3.1440000000000003E-2</v>
      </c>
      <c r="Y1003">
        <v>2.2839999999999999E-2</v>
      </c>
      <c r="Z1003">
        <v>2.63E-2</v>
      </c>
      <c r="AA1003">
        <v>2.7390000000000001E-2</v>
      </c>
      <c r="AB1003">
        <v>2.9100000000000001E-2</v>
      </c>
      <c r="AC1003">
        <v>3.2039999999999999E-2</v>
      </c>
      <c r="AD1003">
        <v>2.7060000000000001E-2</v>
      </c>
      <c r="AE1003">
        <v>2.7959999999999999E-2</v>
      </c>
      <c r="AF1003">
        <v>3.415E-2</v>
      </c>
      <c r="AG1003">
        <v>2.8799999999999999E-2</v>
      </c>
      <c r="AH1003">
        <v>3.073E-2</v>
      </c>
      <c r="AI1003"/>
      <c r="AJ1003"/>
      <c r="AK1003"/>
      <c r="AL1003">
        <v>2.7119999999999998E-2</v>
      </c>
      <c r="AM1003">
        <v>2.7890000000000002E-2</v>
      </c>
      <c r="AN1003">
        <v>2.9870000000000001E-2</v>
      </c>
      <c r="AO1003"/>
      <c r="AP1003">
        <v>1.9179999999999999E-2</v>
      </c>
      <c r="AQ1003">
        <v>1.5689999999999999E-2</v>
      </c>
      <c r="AR1003">
        <v>2.3900000000000001E-2</v>
      </c>
      <c r="AS1003">
        <v>1.5440000000000001E-2</v>
      </c>
      <c r="AT1003">
        <v>1.609E-2</v>
      </c>
      <c r="AU1003">
        <v>1.6910000000000001E-2</v>
      </c>
      <c r="AV1003">
        <v>1.831E-2</v>
      </c>
      <c r="AW1003">
        <v>113.00000000000001</v>
      </c>
      <c r="AX1003">
        <v>-152.09024390243908</v>
      </c>
      <c r="AY1003" t="s">
        <v>631</v>
      </c>
      <c r="AZ1003" s="45">
        <v>45217.93125671296</v>
      </c>
    </row>
    <row r="1004" spans="2:52">
      <c r="B1004">
        <v>520</v>
      </c>
      <c r="C1004" s="1">
        <v>43829</v>
      </c>
      <c r="D1004">
        <v>6.9917999999999996</v>
      </c>
      <c r="E1004">
        <v>6.9965000000000002</v>
      </c>
      <c r="F1004">
        <v>243.49</v>
      </c>
      <c r="G1004">
        <v>175.18</v>
      </c>
      <c r="H1004"/>
      <c r="I1004">
        <v>59.81</v>
      </c>
      <c r="J1004"/>
      <c r="K1004"/>
      <c r="L1004"/>
      <c r="M1004">
        <v>97.53</v>
      </c>
      <c r="N1004"/>
      <c r="O1004"/>
      <c r="P1004"/>
      <c r="Q1004"/>
      <c r="R1004">
        <v>6378</v>
      </c>
      <c r="S1004">
        <v>1220</v>
      </c>
      <c r="T1004">
        <v>2289.59</v>
      </c>
      <c r="U1004"/>
      <c r="V1004"/>
      <c r="W1004">
        <v>14.82</v>
      </c>
      <c r="X1004">
        <v>3.1449999999999999E-2</v>
      </c>
      <c r="Y1004">
        <v>2.2839999999999999E-2</v>
      </c>
      <c r="Z1004">
        <v>2.63E-2</v>
      </c>
      <c r="AA1004">
        <v>2.7390000000000001E-2</v>
      </c>
      <c r="AB1004">
        <v>2.8719999999999999E-2</v>
      </c>
      <c r="AC1004">
        <v>3.2039999999999999E-2</v>
      </c>
      <c r="AD1004">
        <v>2.7230000000000001E-2</v>
      </c>
      <c r="AE1004">
        <v>2.7959999999999999E-2</v>
      </c>
      <c r="AF1004">
        <v>3.415E-2</v>
      </c>
      <c r="AG1004">
        <v>2.8819999999999998E-2</v>
      </c>
      <c r="AH1004">
        <v>3.1890000000000002E-2</v>
      </c>
      <c r="AI1004"/>
      <c r="AJ1004"/>
      <c r="AK1004"/>
      <c r="AL1004">
        <v>2.708E-2</v>
      </c>
      <c r="AM1004">
        <v>2.7959999999999999E-2</v>
      </c>
      <c r="AN1004">
        <v>2.9919999999999999E-2</v>
      </c>
      <c r="AO1004"/>
      <c r="AP1004">
        <v>1.8790000000000001E-2</v>
      </c>
      <c r="AQ1004">
        <v>1.5650000000000001E-2</v>
      </c>
      <c r="AR1004">
        <v>2.3300000000000001E-2</v>
      </c>
      <c r="AS1004">
        <v>1.52E-2</v>
      </c>
      <c r="AT1004">
        <v>1.5900000000000001E-2</v>
      </c>
      <c r="AU1004">
        <v>1.67E-2</v>
      </c>
      <c r="AV1004">
        <v>1.7979999999999999E-2</v>
      </c>
      <c r="AW1004">
        <v>114.9</v>
      </c>
      <c r="AX1004">
        <v>-152.09024390243908</v>
      </c>
      <c r="AY1004" t="s">
        <v>631</v>
      </c>
      <c r="AZ1004" s="45">
        <v>45217.93125671296</v>
      </c>
    </row>
    <row r="1005" spans="2:52">
      <c r="B1005">
        <v>519</v>
      </c>
      <c r="C1005" s="1">
        <v>43826</v>
      </c>
      <c r="D1005">
        <v>6.9957000000000003</v>
      </c>
      <c r="E1005">
        <v>6.9893999999999998</v>
      </c>
      <c r="F1005">
        <v>243.31</v>
      </c>
      <c r="G1005">
        <v>175.24</v>
      </c>
      <c r="H1005"/>
      <c r="I1005">
        <v>59.81</v>
      </c>
      <c r="J1005"/>
      <c r="K1005"/>
      <c r="L1005"/>
      <c r="M1005">
        <v>97.63</v>
      </c>
      <c r="N1005"/>
      <c r="O1005"/>
      <c r="P1005"/>
      <c r="Q1005"/>
      <c r="R1005">
        <v>6378</v>
      </c>
      <c r="S1005">
        <v>1220</v>
      </c>
      <c r="T1005">
        <v>2289.59</v>
      </c>
      <c r="U1005"/>
      <c r="V1005"/>
      <c r="W1005">
        <v>13.43</v>
      </c>
      <c r="X1005">
        <v>3.134E-2</v>
      </c>
      <c r="Y1005">
        <v>2.2839999999999999E-2</v>
      </c>
      <c r="Z1005">
        <v>2.63E-2</v>
      </c>
      <c r="AA1005">
        <v>2.7390000000000001E-2</v>
      </c>
      <c r="AB1005">
        <v>2.8719999999999999E-2</v>
      </c>
      <c r="AC1005">
        <v>3.2039999999999999E-2</v>
      </c>
      <c r="AD1005">
        <v>2.7230000000000001E-2</v>
      </c>
      <c r="AE1005">
        <v>2.7949999999999999E-2</v>
      </c>
      <c r="AF1005">
        <v>3.415E-2</v>
      </c>
      <c r="AG1005">
        <v>2.8819999999999998E-2</v>
      </c>
      <c r="AH1005">
        <v>3.3210000000000003E-2</v>
      </c>
      <c r="AI1005"/>
      <c r="AJ1005"/>
      <c r="AK1005"/>
      <c r="AL1005">
        <v>2.7E-2</v>
      </c>
      <c r="AM1005">
        <v>2.784E-2</v>
      </c>
      <c r="AN1005">
        <v>2.9739999999999999E-2</v>
      </c>
      <c r="AO1005"/>
      <c r="AP1005">
        <v>1.8749999999999999E-2</v>
      </c>
      <c r="AQ1005">
        <v>1.5810000000000001E-2</v>
      </c>
      <c r="AR1005">
        <v>2.316E-2</v>
      </c>
      <c r="AS1005">
        <v>1.5509999999999999E-2</v>
      </c>
      <c r="AT1005">
        <v>1.5980000000000001E-2</v>
      </c>
      <c r="AU1005">
        <v>1.678E-2</v>
      </c>
      <c r="AV1005">
        <v>1.7999999999999999E-2</v>
      </c>
      <c r="AW1005">
        <v>114.1</v>
      </c>
      <c r="AX1005">
        <v>-152.09024390243908</v>
      </c>
      <c r="AY1005" t="s">
        <v>631</v>
      </c>
      <c r="AZ1005" s="45">
        <v>45217.93125671296</v>
      </c>
    </row>
    <row r="1006" spans="2:52">
      <c r="B1006">
        <v>518</v>
      </c>
      <c r="C1006" s="1">
        <v>43825</v>
      </c>
      <c r="D1006">
        <v>7.0044000000000004</v>
      </c>
      <c r="E1006">
        <v>7.0072999999999999</v>
      </c>
      <c r="F1006">
        <v>243.17</v>
      </c>
      <c r="G1006">
        <v>174.89</v>
      </c>
      <c r="H1006"/>
      <c r="I1006">
        <v>59.81</v>
      </c>
      <c r="J1006"/>
      <c r="K1006"/>
      <c r="L1006"/>
      <c r="M1006">
        <v>97.65</v>
      </c>
      <c r="N1006"/>
      <c r="O1006"/>
      <c r="P1006"/>
      <c r="Q1006"/>
      <c r="R1006">
        <v>6378</v>
      </c>
      <c r="S1006">
        <v>1220</v>
      </c>
      <c r="T1006">
        <v>2289.59</v>
      </c>
      <c r="U1006"/>
      <c r="V1006"/>
      <c r="W1006">
        <v>12.65</v>
      </c>
      <c r="X1006">
        <v>3.1179999999999999E-2</v>
      </c>
      <c r="Y1006">
        <v>2.3359999999999999E-2</v>
      </c>
      <c r="Z1006">
        <v>2.63E-2</v>
      </c>
      <c r="AA1006">
        <v>2.7390000000000001E-2</v>
      </c>
      <c r="AB1006">
        <v>2.8840000000000001E-2</v>
      </c>
      <c r="AC1006">
        <v>3.2039999999999999E-2</v>
      </c>
      <c r="AD1006">
        <v>2.7230000000000001E-2</v>
      </c>
      <c r="AE1006">
        <v>2.7980000000000001E-2</v>
      </c>
      <c r="AF1006">
        <v>3.415E-2</v>
      </c>
      <c r="AG1006">
        <v>2.8830000000000001E-2</v>
      </c>
      <c r="AH1006">
        <v>3.388E-2</v>
      </c>
      <c r="AI1006"/>
      <c r="AJ1006"/>
      <c r="AK1006"/>
      <c r="AL1006">
        <v>2.6919999999999999E-2</v>
      </c>
      <c r="AM1006">
        <v>2.7799999999999998E-2</v>
      </c>
      <c r="AN1006">
        <v>2.964E-2</v>
      </c>
      <c r="AO1006"/>
      <c r="AP1006">
        <v>1.8939999999999999E-2</v>
      </c>
      <c r="AQ1006">
        <v>1.6310000000000002E-2</v>
      </c>
      <c r="AR1006">
        <v>2.3220000000000001E-2</v>
      </c>
      <c r="AS1006">
        <v>1.5640000000000001E-2</v>
      </c>
      <c r="AT1006">
        <v>1.644E-2</v>
      </c>
      <c r="AU1006">
        <v>1.719E-2</v>
      </c>
      <c r="AV1006">
        <v>1.8180000000000002E-2</v>
      </c>
      <c r="AW1006">
        <v>109.50000000000001</v>
      </c>
      <c r="AX1006">
        <v>-152.09024390243908</v>
      </c>
      <c r="AY1006" t="s">
        <v>631</v>
      </c>
      <c r="AZ1006" s="45">
        <v>45217.93125671296</v>
      </c>
    </row>
    <row r="1007" spans="2:52">
      <c r="B1007">
        <v>517</v>
      </c>
      <c r="C1007" s="1">
        <v>43824</v>
      </c>
      <c r="D1007">
        <v>7.0080999999999998</v>
      </c>
      <c r="E1007">
        <v>7.0128000000000004</v>
      </c>
      <c r="F1007">
        <v>243.08</v>
      </c>
      <c r="G1007">
        <v>174.9</v>
      </c>
      <c r="H1007"/>
      <c r="I1007">
        <v>59.81</v>
      </c>
      <c r="J1007"/>
      <c r="K1007"/>
      <c r="L1007"/>
      <c r="M1007">
        <v>97.66</v>
      </c>
      <c r="N1007"/>
      <c r="O1007"/>
      <c r="P1007"/>
      <c r="Q1007"/>
      <c r="R1007">
        <v>6378</v>
      </c>
      <c r="S1007">
        <v>1220</v>
      </c>
      <c r="T1007">
        <v>2289.59</v>
      </c>
      <c r="U1007"/>
      <c r="V1007"/>
      <c r="W1007">
        <v>12.67</v>
      </c>
      <c r="X1007">
        <v>3.1460000000000002E-2</v>
      </c>
      <c r="Y1007">
        <v>2.3939999999999999E-2</v>
      </c>
      <c r="Z1007">
        <v>2.63E-2</v>
      </c>
      <c r="AA1007">
        <v>2.7390000000000001E-2</v>
      </c>
      <c r="AB1007">
        <v>2.911E-2</v>
      </c>
      <c r="AC1007">
        <v>3.2039999999999999E-2</v>
      </c>
      <c r="AD1007">
        <v>2.7230000000000001E-2</v>
      </c>
      <c r="AE1007">
        <v>2.7980000000000001E-2</v>
      </c>
      <c r="AF1007">
        <v>3.415E-2</v>
      </c>
      <c r="AG1007">
        <v>2.8830000000000001E-2</v>
      </c>
      <c r="AH1007">
        <v>3.388E-2</v>
      </c>
      <c r="AI1007"/>
      <c r="AJ1007"/>
      <c r="AK1007"/>
      <c r="AL1007">
        <v>2.6960000000000001E-2</v>
      </c>
      <c r="AM1007">
        <v>2.7900000000000001E-2</v>
      </c>
      <c r="AN1007">
        <v>2.9790000000000001E-2</v>
      </c>
      <c r="AO1007"/>
      <c r="AP1007">
        <v>1.9E-2</v>
      </c>
      <c r="AQ1007">
        <v>1.6209999999999999E-2</v>
      </c>
      <c r="AR1007">
        <v>2.3290000000000002E-2</v>
      </c>
      <c r="AS1007">
        <v>1.567E-2</v>
      </c>
      <c r="AT1007">
        <v>1.6379999999999999E-2</v>
      </c>
      <c r="AU1007">
        <v>1.7090000000000001E-2</v>
      </c>
      <c r="AV1007">
        <v>1.8280000000000001E-2</v>
      </c>
      <c r="AW1007">
        <v>110.10000000000002</v>
      </c>
      <c r="AX1007">
        <v>-152.09024390243908</v>
      </c>
      <c r="AY1007" t="s">
        <v>631</v>
      </c>
      <c r="AZ1007" s="45">
        <v>45217.93125671296</v>
      </c>
    </row>
    <row r="1008" spans="2:52">
      <c r="B1008">
        <v>516</v>
      </c>
      <c r="C1008" s="1">
        <v>43823</v>
      </c>
      <c r="D1008">
        <v>7.0030999999999999</v>
      </c>
      <c r="E1008">
        <v>7.0065999999999997</v>
      </c>
      <c r="F1008">
        <v>243.08</v>
      </c>
      <c r="G1008">
        <v>174.9</v>
      </c>
      <c r="H1008"/>
      <c r="I1008">
        <v>59.81</v>
      </c>
      <c r="J1008"/>
      <c r="K1008"/>
      <c r="L1008"/>
      <c r="M1008">
        <v>97.69</v>
      </c>
      <c r="N1008"/>
      <c r="O1008"/>
      <c r="P1008"/>
      <c r="Q1008"/>
      <c r="R1008">
        <v>6378</v>
      </c>
      <c r="S1008">
        <v>1220</v>
      </c>
      <c r="T1008">
        <v>2289.59</v>
      </c>
      <c r="U1008"/>
      <c r="V1008"/>
      <c r="W1008">
        <v>12.67</v>
      </c>
      <c r="X1008">
        <v>3.1660000000000001E-2</v>
      </c>
      <c r="Y1008">
        <v>2.4230000000000002E-2</v>
      </c>
      <c r="Z1008">
        <v>2.63E-2</v>
      </c>
      <c r="AA1008">
        <v>2.7390000000000001E-2</v>
      </c>
      <c r="AB1008">
        <v>2.929E-2</v>
      </c>
      <c r="AC1008">
        <v>3.2039999999999999E-2</v>
      </c>
      <c r="AD1008">
        <v>2.7230000000000001E-2</v>
      </c>
      <c r="AE1008">
        <v>2.7980000000000001E-2</v>
      </c>
      <c r="AF1008">
        <v>3.415E-2</v>
      </c>
      <c r="AG1008">
        <v>2.8830000000000001E-2</v>
      </c>
      <c r="AH1008">
        <v>3.388E-2</v>
      </c>
      <c r="AI1008"/>
      <c r="AJ1008"/>
      <c r="AK1008"/>
      <c r="AL1008">
        <v>2.682E-2</v>
      </c>
      <c r="AM1008">
        <v>2.776E-2</v>
      </c>
      <c r="AN1008">
        <v>2.9659999999999999E-2</v>
      </c>
      <c r="AO1008"/>
      <c r="AP1008">
        <v>1.9E-2</v>
      </c>
      <c r="AQ1008">
        <v>1.6209999999999999E-2</v>
      </c>
      <c r="AR1008">
        <v>2.3290000000000002E-2</v>
      </c>
      <c r="AS1008">
        <v>1.567E-2</v>
      </c>
      <c r="AT1008">
        <v>1.6379999999999999E-2</v>
      </c>
      <c r="AU1008">
        <v>1.7090000000000001E-2</v>
      </c>
      <c r="AV1008">
        <v>1.8280000000000001E-2</v>
      </c>
      <c r="AW1008">
        <v>110.10000000000002</v>
      </c>
      <c r="AX1008">
        <v>-152.09024390243908</v>
      </c>
      <c r="AY1008" t="s">
        <v>631</v>
      </c>
      <c r="AZ1008" s="45">
        <v>45217.93125671296</v>
      </c>
    </row>
    <row r="1009" spans="2:52">
      <c r="B1009">
        <v>515</v>
      </c>
      <c r="C1009" s="1">
        <v>43822</v>
      </c>
      <c r="D1009">
        <v>6.9989999999999997</v>
      </c>
      <c r="E1009">
        <v>7.0103999999999997</v>
      </c>
      <c r="F1009">
        <v>242.93</v>
      </c>
      <c r="G1009">
        <v>174.71</v>
      </c>
      <c r="H1009"/>
      <c r="I1009">
        <v>59.81</v>
      </c>
      <c r="J1009"/>
      <c r="K1009"/>
      <c r="L1009"/>
      <c r="M1009">
        <v>97.38</v>
      </c>
      <c r="N1009"/>
      <c r="O1009"/>
      <c r="P1009"/>
      <c r="Q1009"/>
      <c r="R1009">
        <v>6378</v>
      </c>
      <c r="S1009">
        <v>1220</v>
      </c>
      <c r="T1009">
        <v>2289.59</v>
      </c>
      <c r="U1009"/>
      <c r="V1009"/>
      <c r="W1009">
        <v>12.61</v>
      </c>
      <c r="X1009">
        <v>3.1669999999999997E-2</v>
      </c>
      <c r="Y1009">
        <v>2.588E-2</v>
      </c>
      <c r="Z1009">
        <v>2.63E-2</v>
      </c>
      <c r="AA1009">
        <v>2.7390000000000001E-2</v>
      </c>
      <c r="AB1009">
        <v>2.929E-2</v>
      </c>
      <c r="AC1009">
        <v>3.2039999999999999E-2</v>
      </c>
      <c r="AD1009">
        <v>2.7179999999999999E-2</v>
      </c>
      <c r="AE1009">
        <v>2.7980000000000001E-2</v>
      </c>
      <c r="AF1009">
        <v>3.415E-2</v>
      </c>
      <c r="AG1009">
        <v>2.8830000000000001E-2</v>
      </c>
      <c r="AH1009">
        <v>3.4079999999999999E-2</v>
      </c>
      <c r="AI1009"/>
      <c r="AJ1009"/>
      <c r="AK1009"/>
      <c r="AL1009">
        <v>2.7099999999999999E-2</v>
      </c>
      <c r="AM1009">
        <v>2.7910000000000001E-2</v>
      </c>
      <c r="AN1009">
        <v>2.988E-2</v>
      </c>
      <c r="AO1009"/>
      <c r="AP1009">
        <v>1.9290000000000002E-2</v>
      </c>
      <c r="AQ1009">
        <v>1.652E-2</v>
      </c>
      <c r="AR1009">
        <v>2.3570000000000001E-2</v>
      </c>
      <c r="AS1009">
        <v>1.5559999999999999E-2</v>
      </c>
      <c r="AT1009">
        <v>1.6760000000000001E-2</v>
      </c>
      <c r="AU1009">
        <v>1.7489999999999999E-2</v>
      </c>
      <c r="AV1009">
        <v>1.8589999999999999E-2</v>
      </c>
      <c r="AW1009">
        <v>106.30000000000001</v>
      </c>
      <c r="AX1009">
        <v>-152.09024390243908</v>
      </c>
      <c r="AY1009" t="s">
        <v>631</v>
      </c>
      <c r="AZ1009" s="45">
        <v>45217.93125671296</v>
      </c>
    </row>
    <row r="1010" spans="2:52">
      <c r="B1010">
        <v>514</v>
      </c>
      <c r="C1010" s="1">
        <v>43819</v>
      </c>
      <c r="D1010">
        <v>7.0026000000000002</v>
      </c>
      <c r="E1010">
        <v>7.0049999999999999</v>
      </c>
      <c r="F1010">
        <v>242.59</v>
      </c>
      <c r="G1010">
        <v>174.81</v>
      </c>
      <c r="H1010"/>
      <c r="I1010">
        <v>59.81</v>
      </c>
      <c r="J1010"/>
      <c r="K1010"/>
      <c r="L1010"/>
      <c r="M1010">
        <v>97.4</v>
      </c>
      <c r="N1010"/>
      <c r="O1010"/>
      <c r="P1010"/>
      <c r="Q1010"/>
      <c r="R1010">
        <v>6378</v>
      </c>
      <c r="S1010">
        <v>1220</v>
      </c>
      <c r="T1010">
        <v>2289.59</v>
      </c>
      <c r="U1010"/>
      <c r="V1010"/>
      <c r="W1010">
        <v>12.51</v>
      </c>
      <c r="X1010">
        <v>3.2009999999999997E-2</v>
      </c>
      <c r="Y1010">
        <v>2.588E-2</v>
      </c>
      <c r="Z1010">
        <v>2.63E-2</v>
      </c>
      <c r="AA1010">
        <v>2.7390000000000001E-2</v>
      </c>
      <c r="AB1010">
        <v>2.9659999999999999E-2</v>
      </c>
      <c r="AC1010">
        <v>3.2039999999999999E-2</v>
      </c>
      <c r="AD1010">
        <v>2.7179999999999999E-2</v>
      </c>
      <c r="AE1010">
        <v>2.7980000000000001E-2</v>
      </c>
      <c r="AF1010">
        <v>3.415E-2</v>
      </c>
      <c r="AG1010">
        <v>2.8830000000000001E-2</v>
      </c>
      <c r="AH1010">
        <v>3.3369999999999997E-2</v>
      </c>
      <c r="AI1010"/>
      <c r="AJ1010"/>
      <c r="AK1010"/>
      <c r="AL1010">
        <v>2.734E-2</v>
      </c>
      <c r="AM1010">
        <v>2.8199999999999999E-2</v>
      </c>
      <c r="AN1010">
        <v>3.014E-2</v>
      </c>
      <c r="AO1010"/>
      <c r="AP1010">
        <v>1.917E-2</v>
      </c>
      <c r="AQ1010">
        <v>1.6289999999999999E-2</v>
      </c>
      <c r="AR1010">
        <v>2.342E-2</v>
      </c>
      <c r="AS1010">
        <v>1.5610000000000001E-2</v>
      </c>
      <c r="AT1010">
        <v>1.6570000000000001E-2</v>
      </c>
      <c r="AU1010">
        <v>1.7299999999999999E-2</v>
      </c>
      <c r="AV1010">
        <v>1.8440000000000002E-2</v>
      </c>
      <c r="AW1010">
        <v>108.2</v>
      </c>
      <c r="AX1010">
        <v>-152.09024390243908</v>
      </c>
      <c r="AY1010" t="s">
        <v>631</v>
      </c>
      <c r="AZ1010" s="45">
        <v>45217.93125671296</v>
      </c>
    </row>
    <row r="1011" spans="2:52">
      <c r="B1011">
        <v>513</v>
      </c>
      <c r="C1011" s="1">
        <v>43818</v>
      </c>
      <c r="D1011">
        <v>6.9988000000000001</v>
      </c>
      <c r="E1011">
        <v>6.9972000000000003</v>
      </c>
      <c r="F1011">
        <v>242.27</v>
      </c>
      <c r="G1011">
        <v>174.81</v>
      </c>
      <c r="H1011"/>
      <c r="I1011">
        <v>59.81</v>
      </c>
      <c r="J1011"/>
      <c r="K1011"/>
      <c r="L1011"/>
      <c r="M1011">
        <v>97.22</v>
      </c>
      <c r="N1011"/>
      <c r="O1011"/>
      <c r="P1011"/>
      <c r="Q1011"/>
      <c r="R1011">
        <v>6378</v>
      </c>
      <c r="S1011">
        <v>1220</v>
      </c>
      <c r="T1011">
        <v>2289.59</v>
      </c>
      <c r="U1011"/>
      <c r="V1011"/>
      <c r="W1011">
        <v>12.5</v>
      </c>
      <c r="X1011">
        <v>3.2329999999999998E-2</v>
      </c>
      <c r="Y1011">
        <v>2.588E-2</v>
      </c>
      <c r="Z1011">
        <v>2.6769999999999999E-2</v>
      </c>
      <c r="AA1011">
        <v>2.768E-2</v>
      </c>
      <c r="AB1011">
        <v>2.9850000000000002E-2</v>
      </c>
      <c r="AC1011">
        <v>3.2039999999999999E-2</v>
      </c>
      <c r="AD1011">
        <v>2.7279999999999999E-2</v>
      </c>
      <c r="AE1011">
        <v>2.7990000000000001E-2</v>
      </c>
      <c r="AF1011">
        <v>3.415E-2</v>
      </c>
      <c r="AG1011">
        <v>2.8830000000000001E-2</v>
      </c>
      <c r="AH1011">
        <v>3.2629999999999999E-2</v>
      </c>
      <c r="AI1011"/>
      <c r="AJ1011"/>
      <c r="AK1011"/>
      <c r="AL1011">
        <v>2.759E-2</v>
      </c>
      <c r="AM1011">
        <v>2.8490000000000001E-2</v>
      </c>
      <c r="AN1011">
        <v>3.0370000000000001E-2</v>
      </c>
      <c r="AO1011"/>
      <c r="AP1011">
        <v>1.9199999999999998E-2</v>
      </c>
      <c r="AQ1011">
        <v>1.627E-2</v>
      </c>
      <c r="AR1011">
        <v>2.3539999999999998E-2</v>
      </c>
      <c r="AS1011">
        <v>1.562E-2</v>
      </c>
      <c r="AT1011">
        <v>1.66E-2</v>
      </c>
      <c r="AU1011">
        <v>1.7319999999999999E-2</v>
      </c>
      <c r="AV1011">
        <v>1.8489999999999999E-2</v>
      </c>
      <c r="AW1011">
        <v>110.8</v>
      </c>
      <c r="AX1011">
        <v>-152.09024390243908</v>
      </c>
      <c r="AY1011" t="s">
        <v>631</v>
      </c>
      <c r="AZ1011" s="45">
        <v>45217.93125671296</v>
      </c>
    </row>
    <row r="1012" spans="2:52">
      <c r="B1012">
        <v>512</v>
      </c>
      <c r="C1012" s="1">
        <v>43817</v>
      </c>
      <c r="D1012">
        <v>6.9915000000000003</v>
      </c>
      <c r="E1012">
        <v>6.9935</v>
      </c>
      <c r="F1012">
        <v>241.99</v>
      </c>
      <c r="G1012">
        <v>174.62</v>
      </c>
      <c r="H1012"/>
      <c r="I1012">
        <v>59.81</v>
      </c>
      <c r="J1012"/>
      <c r="K1012"/>
      <c r="L1012"/>
      <c r="M1012">
        <v>97.02</v>
      </c>
      <c r="N1012"/>
      <c r="O1012"/>
      <c r="P1012"/>
      <c r="Q1012"/>
      <c r="R1012">
        <v>6378</v>
      </c>
      <c r="S1012">
        <v>1220</v>
      </c>
      <c r="T1012">
        <v>2289.59</v>
      </c>
      <c r="U1012"/>
      <c r="V1012"/>
      <c r="W1012">
        <v>12.58</v>
      </c>
      <c r="X1012">
        <v>3.2390000000000002E-2</v>
      </c>
      <c r="Y1012">
        <v>2.588E-2</v>
      </c>
      <c r="Z1012">
        <v>2.7E-2</v>
      </c>
      <c r="AA1012">
        <v>2.7730000000000001E-2</v>
      </c>
      <c r="AB1012">
        <v>3.0210000000000001E-2</v>
      </c>
      <c r="AC1012">
        <v>3.2039999999999999E-2</v>
      </c>
      <c r="AD1012">
        <v>2.7310000000000001E-2</v>
      </c>
      <c r="AE1012">
        <v>2.818E-2</v>
      </c>
      <c r="AF1012">
        <v>3.415E-2</v>
      </c>
      <c r="AG1012">
        <v>2.8760000000000001E-2</v>
      </c>
      <c r="AH1012">
        <v>3.3480000000000003E-2</v>
      </c>
      <c r="AI1012"/>
      <c r="AJ1012"/>
      <c r="AK1012"/>
      <c r="AL1012">
        <v>2.7629999999999998E-2</v>
      </c>
      <c r="AM1012">
        <v>2.8570000000000002E-2</v>
      </c>
      <c r="AN1012">
        <v>3.039E-2</v>
      </c>
      <c r="AO1012"/>
      <c r="AP1012">
        <v>1.917E-2</v>
      </c>
      <c r="AQ1012">
        <v>1.6289999999999999E-2</v>
      </c>
      <c r="AR1012">
        <v>2.3470000000000001E-2</v>
      </c>
      <c r="AS1012">
        <v>1.5509999999999999E-2</v>
      </c>
      <c r="AT1012">
        <v>1.6650000000000002E-2</v>
      </c>
      <c r="AU1012">
        <v>1.7330000000000002E-2</v>
      </c>
      <c r="AV1012">
        <v>1.8460000000000001E-2</v>
      </c>
      <c r="AW1012">
        <v>110.8</v>
      </c>
      <c r="AX1012">
        <v>-152.09024390243908</v>
      </c>
      <c r="AY1012" t="s">
        <v>631</v>
      </c>
      <c r="AZ1012" s="45">
        <v>45217.93125671296</v>
      </c>
    </row>
    <row r="1013" spans="2:52">
      <c r="B1013">
        <v>511</v>
      </c>
      <c r="C1013" s="1">
        <v>43816</v>
      </c>
      <c r="D1013">
        <v>7.0144000000000002</v>
      </c>
      <c r="E1013">
        <v>6.9763000000000002</v>
      </c>
      <c r="F1013">
        <v>241.52</v>
      </c>
      <c r="G1013">
        <v>174.78</v>
      </c>
      <c r="H1013"/>
      <c r="I1013">
        <v>59.81</v>
      </c>
      <c r="J1013"/>
      <c r="K1013"/>
      <c r="L1013"/>
      <c r="M1013">
        <v>97.17</v>
      </c>
      <c r="N1013"/>
      <c r="O1013"/>
      <c r="P1013"/>
      <c r="Q1013"/>
      <c r="R1013">
        <v>6378</v>
      </c>
      <c r="S1013">
        <v>1220</v>
      </c>
      <c r="T1013">
        <v>2289.59</v>
      </c>
      <c r="U1013"/>
      <c r="V1013"/>
      <c r="W1013">
        <v>12.29</v>
      </c>
      <c r="X1013">
        <v>3.2250000000000001E-2</v>
      </c>
      <c r="Y1013">
        <v>2.5899999999999999E-2</v>
      </c>
      <c r="Z1013">
        <v>2.7040000000000002E-2</v>
      </c>
      <c r="AA1013">
        <v>2.794E-2</v>
      </c>
      <c r="AB1013">
        <v>3.0099999999999998E-2</v>
      </c>
      <c r="AC1013">
        <v>3.2039999999999999E-2</v>
      </c>
      <c r="AD1013">
        <v>2.7349999999999999E-2</v>
      </c>
      <c r="AE1013">
        <v>2.8199999999999999E-2</v>
      </c>
      <c r="AF1013">
        <v>3.415E-2</v>
      </c>
      <c r="AG1013">
        <v>2.8809999999999999E-2</v>
      </c>
      <c r="AH1013">
        <v>3.3459999999999997E-2</v>
      </c>
      <c r="AI1013"/>
      <c r="AJ1013"/>
      <c r="AK1013"/>
      <c r="AL1013">
        <v>2.776E-2</v>
      </c>
      <c r="AM1013">
        <v>2.8680000000000001E-2</v>
      </c>
      <c r="AN1013">
        <v>3.0429999999999999E-2</v>
      </c>
      <c r="AO1013"/>
      <c r="AP1013">
        <v>1.8800000000000001E-2</v>
      </c>
      <c r="AQ1013">
        <v>1.6219999999999998E-2</v>
      </c>
      <c r="AR1013">
        <v>2.3060000000000001E-2</v>
      </c>
      <c r="AS1013">
        <v>1.5389999999999999E-2</v>
      </c>
      <c r="AT1013">
        <v>1.652E-2</v>
      </c>
      <c r="AU1013">
        <v>1.7059999999999999E-2</v>
      </c>
      <c r="AV1013">
        <v>1.8149999999999999E-2</v>
      </c>
      <c r="AW1013">
        <v>114.2</v>
      </c>
      <c r="AX1013">
        <v>-152.09024390243908</v>
      </c>
      <c r="AY1013" t="s">
        <v>631</v>
      </c>
      <c r="AZ1013" s="45">
        <v>45217.93125671296</v>
      </c>
    </row>
    <row r="1014" spans="2:52">
      <c r="B1014">
        <v>510</v>
      </c>
      <c r="C1014" s="1">
        <v>43815</v>
      </c>
      <c r="D1014">
        <v>6.9457000000000004</v>
      </c>
      <c r="E1014">
        <v>6.9848999999999997</v>
      </c>
      <c r="F1014">
        <v>241</v>
      </c>
      <c r="G1014">
        <v>174.66</v>
      </c>
      <c r="H1014"/>
      <c r="I1014">
        <v>59.81</v>
      </c>
      <c r="J1014"/>
      <c r="K1014"/>
      <c r="L1014"/>
      <c r="M1014">
        <v>97.4</v>
      </c>
      <c r="N1014"/>
      <c r="O1014"/>
      <c r="P1014"/>
      <c r="Q1014"/>
      <c r="R1014">
        <v>6378</v>
      </c>
      <c r="S1014">
        <v>1220</v>
      </c>
      <c r="T1014">
        <v>2289.59</v>
      </c>
      <c r="U1014"/>
      <c r="V1014"/>
      <c r="W1014">
        <v>12.14</v>
      </c>
      <c r="X1014">
        <v>3.2000000000000001E-2</v>
      </c>
      <c r="Y1014">
        <v>2.598E-2</v>
      </c>
      <c r="Z1014">
        <v>2.69E-2</v>
      </c>
      <c r="AA1014">
        <v>2.7859999999999999E-2</v>
      </c>
      <c r="AB1014">
        <v>2.9829999999999999E-2</v>
      </c>
      <c r="AC1014">
        <v>3.2039999999999999E-2</v>
      </c>
      <c r="AD1014">
        <v>2.7369999999999998E-2</v>
      </c>
      <c r="AE1014">
        <v>2.8199999999999999E-2</v>
      </c>
      <c r="AF1014">
        <v>3.415E-2</v>
      </c>
      <c r="AG1014">
        <v>2.8809999999999999E-2</v>
      </c>
      <c r="AH1014">
        <v>3.3689999999999998E-2</v>
      </c>
      <c r="AI1014"/>
      <c r="AJ1014"/>
      <c r="AK1014"/>
      <c r="AL1014">
        <v>2.7519999999999999E-2</v>
      </c>
      <c r="AM1014">
        <v>2.8369999999999999E-2</v>
      </c>
      <c r="AN1014">
        <v>3.0099999999999998E-2</v>
      </c>
      <c r="AO1014"/>
      <c r="AP1014">
        <v>1.8710000000000001E-2</v>
      </c>
      <c r="AQ1014">
        <v>1.626E-2</v>
      </c>
      <c r="AR1014">
        <v>2.2870000000000001E-2</v>
      </c>
      <c r="AS1014">
        <v>1.5480000000000001E-2</v>
      </c>
      <c r="AT1014">
        <v>1.652E-2</v>
      </c>
      <c r="AU1014">
        <v>1.7010000000000001E-2</v>
      </c>
      <c r="AV1014">
        <v>1.8079999999999999E-2</v>
      </c>
      <c r="AW1014">
        <v>113.39999999999999</v>
      </c>
      <c r="AX1014">
        <v>-152.09024390243908</v>
      </c>
      <c r="AY1014" t="s">
        <v>631</v>
      </c>
      <c r="AZ1014" s="45">
        <v>45217.93125671296</v>
      </c>
    </row>
    <row r="1015" spans="2:52">
      <c r="B1015">
        <v>509</v>
      </c>
      <c r="C1015" s="1">
        <v>43812</v>
      </c>
      <c r="D1015">
        <v>7.0285000000000002</v>
      </c>
      <c r="E1015">
        <v>7.0388000000000002</v>
      </c>
      <c r="F1015">
        <v>240.35</v>
      </c>
      <c r="G1015">
        <v>175.03</v>
      </c>
      <c r="H1015"/>
      <c r="I1015">
        <v>60.22</v>
      </c>
      <c r="J1015"/>
      <c r="K1015"/>
      <c r="L1015"/>
      <c r="M1015">
        <v>97.08</v>
      </c>
      <c r="N1015"/>
      <c r="O1015"/>
      <c r="P1015"/>
      <c r="Q1015"/>
      <c r="R1015">
        <v>6378</v>
      </c>
      <c r="S1015">
        <v>1220</v>
      </c>
      <c r="T1015">
        <v>2289.59</v>
      </c>
      <c r="U1015"/>
      <c r="V1015"/>
      <c r="W1015">
        <v>12.63</v>
      </c>
      <c r="X1015">
        <v>3.2000000000000001E-2</v>
      </c>
      <c r="Y1015">
        <v>2.6040000000000001E-2</v>
      </c>
      <c r="Z1015">
        <v>2.69E-2</v>
      </c>
      <c r="AA1015">
        <v>2.7900000000000001E-2</v>
      </c>
      <c r="AB1015">
        <v>2.998E-2</v>
      </c>
      <c r="AC1015">
        <v>3.2039999999999999E-2</v>
      </c>
      <c r="AD1015">
        <v>2.742E-2</v>
      </c>
      <c r="AE1015">
        <v>2.811E-2</v>
      </c>
      <c r="AF1015">
        <v>3.415E-2</v>
      </c>
      <c r="AG1015">
        <v>2.9080000000000002E-2</v>
      </c>
      <c r="AH1015">
        <v>3.3860000000000001E-2</v>
      </c>
      <c r="AI1015"/>
      <c r="AJ1015"/>
      <c r="AK1015"/>
      <c r="AL1015">
        <v>2.741E-2</v>
      </c>
      <c r="AM1015">
        <v>2.8369999999999999E-2</v>
      </c>
      <c r="AN1015">
        <v>3.006E-2</v>
      </c>
      <c r="AO1015"/>
      <c r="AP1015">
        <v>1.823E-2</v>
      </c>
      <c r="AQ1015">
        <v>1.6039999999999999E-2</v>
      </c>
      <c r="AR1015">
        <v>2.2519999999999998E-2</v>
      </c>
      <c r="AS1015">
        <v>1.5559999999999999E-2</v>
      </c>
      <c r="AT1015">
        <v>1.6199999999999999E-2</v>
      </c>
      <c r="AU1015">
        <v>1.653E-2</v>
      </c>
      <c r="AV1015">
        <v>1.7590000000000001E-2</v>
      </c>
      <c r="AW1015">
        <v>117.00000000000001</v>
      </c>
      <c r="AX1015">
        <v>-152.09024390243908</v>
      </c>
      <c r="AY1015" t="s">
        <v>631</v>
      </c>
      <c r="AZ1015" s="45">
        <v>45217.93125671296</v>
      </c>
    </row>
    <row r="1016" spans="2:52">
      <c r="B1016">
        <v>508</v>
      </c>
      <c r="C1016" s="1">
        <v>43811</v>
      </c>
      <c r="D1016">
        <v>7.0282</v>
      </c>
      <c r="E1016">
        <v>7.0342000000000002</v>
      </c>
      <c r="F1016">
        <v>239.66</v>
      </c>
      <c r="G1016">
        <v>174.24</v>
      </c>
      <c r="H1016"/>
      <c r="I1016">
        <v>62.69</v>
      </c>
      <c r="J1016"/>
      <c r="K1016"/>
      <c r="L1016"/>
      <c r="M1016">
        <v>97.41</v>
      </c>
      <c r="N1016"/>
      <c r="O1016"/>
      <c r="P1016"/>
      <c r="Q1016"/>
      <c r="R1016">
        <v>6378</v>
      </c>
      <c r="S1016">
        <v>1220</v>
      </c>
      <c r="T1016">
        <v>2289.59</v>
      </c>
      <c r="U1016"/>
      <c r="V1016"/>
      <c r="W1016">
        <v>13.94</v>
      </c>
      <c r="X1016">
        <v>3.1899999999999998E-2</v>
      </c>
      <c r="Y1016">
        <v>2.5909999999999999E-2</v>
      </c>
      <c r="Z1016">
        <v>2.69E-2</v>
      </c>
      <c r="AA1016">
        <v>2.7910000000000001E-2</v>
      </c>
      <c r="AB1016">
        <v>2.9860000000000001E-2</v>
      </c>
      <c r="AC1016">
        <v>3.1629999999999998E-2</v>
      </c>
      <c r="AD1016">
        <v>2.716E-2</v>
      </c>
      <c r="AE1016">
        <v>2.8029999999999999E-2</v>
      </c>
      <c r="AF1016">
        <v>3.415E-2</v>
      </c>
      <c r="AG1016">
        <v>2.904E-2</v>
      </c>
      <c r="AH1016">
        <v>3.3689999999999998E-2</v>
      </c>
      <c r="AI1016"/>
      <c r="AJ1016"/>
      <c r="AK1016"/>
      <c r="AL1016">
        <v>2.7230000000000001E-2</v>
      </c>
      <c r="AM1016">
        <v>2.8170000000000001E-2</v>
      </c>
      <c r="AN1016">
        <v>2.981E-2</v>
      </c>
      <c r="AO1016"/>
      <c r="AP1016">
        <v>1.8919999999999999E-2</v>
      </c>
      <c r="AQ1016">
        <v>1.6580000000000001E-2</v>
      </c>
      <c r="AR1016">
        <v>2.3099999999999999E-2</v>
      </c>
      <c r="AS1016">
        <v>1.546E-2</v>
      </c>
      <c r="AT1016">
        <v>1.6840000000000001E-2</v>
      </c>
      <c r="AU1016">
        <v>1.7260000000000001E-2</v>
      </c>
      <c r="AV1016">
        <v>1.8290000000000001E-2</v>
      </c>
      <c r="AW1016">
        <v>110.7</v>
      </c>
      <c r="AX1016">
        <v>-152.09024390243908</v>
      </c>
      <c r="AY1016" t="s">
        <v>631</v>
      </c>
      <c r="AZ1016" s="45">
        <v>45217.93125671296</v>
      </c>
    </row>
    <row r="1017" spans="2:52">
      <c r="B1017">
        <v>507</v>
      </c>
      <c r="C1017" s="1">
        <v>43810</v>
      </c>
      <c r="D1017">
        <v>7.0369000000000002</v>
      </c>
      <c r="E1017">
        <v>7.0392000000000001</v>
      </c>
      <c r="F1017">
        <v>239.18</v>
      </c>
      <c r="G1017">
        <v>174.88</v>
      </c>
      <c r="H1017"/>
      <c r="I1017">
        <v>63.53</v>
      </c>
      <c r="J1017"/>
      <c r="K1017"/>
      <c r="L1017"/>
      <c r="M1017">
        <v>97.64</v>
      </c>
      <c r="N1017"/>
      <c r="O1017"/>
      <c r="P1017"/>
      <c r="Q1017"/>
      <c r="R1017">
        <v>6378</v>
      </c>
      <c r="S1017">
        <v>1220</v>
      </c>
      <c r="T1017">
        <v>2289.59</v>
      </c>
      <c r="U1017"/>
      <c r="V1017"/>
      <c r="W1017">
        <v>14.99</v>
      </c>
      <c r="X1017">
        <v>3.1899999999999998E-2</v>
      </c>
      <c r="Y1017">
        <v>2.5950000000000001E-2</v>
      </c>
      <c r="Z1017">
        <v>2.6919999999999999E-2</v>
      </c>
      <c r="AA1017">
        <v>2.7969999999999998E-2</v>
      </c>
      <c r="AB1017">
        <v>2.997E-2</v>
      </c>
      <c r="AC1017">
        <v>3.1629999999999998E-2</v>
      </c>
      <c r="AD1017">
        <v>2.7E-2</v>
      </c>
      <c r="AE1017">
        <v>2.8029999999999999E-2</v>
      </c>
      <c r="AF1017">
        <v>3.415E-2</v>
      </c>
      <c r="AG1017">
        <v>2.904E-2</v>
      </c>
      <c r="AH1017">
        <v>3.3739999999999999E-2</v>
      </c>
      <c r="AI1017"/>
      <c r="AJ1017"/>
      <c r="AK1017"/>
      <c r="AL1017">
        <v>2.7380000000000002E-2</v>
      </c>
      <c r="AM1017">
        <v>2.8170000000000001E-2</v>
      </c>
      <c r="AN1017">
        <v>2.9989999999999999E-2</v>
      </c>
      <c r="AO1017"/>
      <c r="AP1017">
        <v>1.7909999999999999E-2</v>
      </c>
      <c r="AQ1017">
        <v>1.6129999999999999E-2</v>
      </c>
      <c r="AR1017">
        <v>2.2259999999999999E-2</v>
      </c>
      <c r="AS1017">
        <v>1.562E-2</v>
      </c>
      <c r="AT1017">
        <v>1.6219999999999998E-2</v>
      </c>
      <c r="AU1017">
        <v>1.6379999999999999E-2</v>
      </c>
      <c r="AV1017">
        <v>1.7350000000000001E-2</v>
      </c>
      <c r="AW1017">
        <v>117.5</v>
      </c>
      <c r="AX1017">
        <v>-152.09024390243908</v>
      </c>
      <c r="AY1017" t="s">
        <v>631</v>
      </c>
      <c r="AZ1017" s="45">
        <v>45217.93125671296</v>
      </c>
    </row>
    <row r="1018" spans="2:52">
      <c r="B1018">
        <v>506</v>
      </c>
      <c r="C1018" s="1">
        <v>43809</v>
      </c>
      <c r="D1018">
        <v>7.0246000000000004</v>
      </c>
      <c r="E1018">
        <v>7.0350000000000001</v>
      </c>
      <c r="F1018">
        <v>239.5</v>
      </c>
      <c r="G1018">
        <v>174.52</v>
      </c>
      <c r="H1018"/>
      <c r="I1018">
        <v>64.16</v>
      </c>
      <c r="J1018"/>
      <c r="K1018"/>
      <c r="L1018"/>
      <c r="M1018">
        <v>97.7</v>
      </c>
      <c r="N1018"/>
      <c r="O1018"/>
      <c r="P1018"/>
      <c r="Q1018"/>
      <c r="R1018">
        <v>6378</v>
      </c>
      <c r="S1018">
        <v>1220</v>
      </c>
      <c r="T1018">
        <v>2289.59</v>
      </c>
      <c r="U1018"/>
      <c r="V1018"/>
      <c r="W1018">
        <v>15.68</v>
      </c>
      <c r="X1018">
        <v>3.2009999999999997E-2</v>
      </c>
      <c r="Y1018">
        <v>2.5930000000000002E-2</v>
      </c>
      <c r="Z1018">
        <v>2.69E-2</v>
      </c>
      <c r="AA1018">
        <v>2.7949999999999999E-2</v>
      </c>
      <c r="AB1018">
        <v>3.0089999999999999E-2</v>
      </c>
      <c r="AC1018">
        <v>3.1629999999999998E-2</v>
      </c>
      <c r="AD1018">
        <v>2.7130000000000001E-2</v>
      </c>
      <c r="AE1018">
        <v>2.8029999999999999E-2</v>
      </c>
      <c r="AF1018">
        <v>3.415E-2</v>
      </c>
      <c r="AG1018">
        <v>2.904E-2</v>
      </c>
      <c r="AH1018">
        <v>3.3489999999999999E-2</v>
      </c>
      <c r="AI1018"/>
      <c r="AJ1018"/>
      <c r="AK1018"/>
      <c r="AL1018">
        <v>2.7560000000000001E-2</v>
      </c>
      <c r="AM1018">
        <v>2.8549999999999999E-2</v>
      </c>
      <c r="AN1018">
        <v>3.0089999999999999E-2</v>
      </c>
      <c r="AO1018"/>
      <c r="AP1018">
        <v>1.8419999999999999E-2</v>
      </c>
      <c r="AQ1018">
        <v>1.652E-2</v>
      </c>
      <c r="AR1018">
        <v>2.264E-2</v>
      </c>
      <c r="AS1018">
        <v>1.541E-2</v>
      </c>
      <c r="AT1018">
        <v>1.6650000000000002E-2</v>
      </c>
      <c r="AU1018">
        <v>1.686E-2</v>
      </c>
      <c r="AV1018">
        <v>1.7809999999999999E-2</v>
      </c>
      <c r="AW1018">
        <v>112.99999999999997</v>
      </c>
      <c r="AX1018">
        <v>-152.09024390243908</v>
      </c>
      <c r="AY1018" t="s">
        <v>631</v>
      </c>
      <c r="AZ1018" s="45">
        <v>45217.93125671296</v>
      </c>
    </row>
    <row r="1019" spans="2:52">
      <c r="B1019">
        <v>505</v>
      </c>
      <c r="C1019" s="1">
        <v>43808</v>
      </c>
      <c r="D1019">
        <v>7.0411000000000001</v>
      </c>
      <c r="E1019">
        <v>7.0448000000000004</v>
      </c>
      <c r="F1019">
        <v>239.69</v>
      </c>
      <c r="G1019">
        <v>174.54</v>
      </c>
      <c r="H1019"/>
      <c r="I1019">
        <v>64.16</v>
      </c>
      <c r="J1019"/>
      <c r="K1019"/>
      <c r="L1019"/>
      <c r="M1019">
        <v>97.41</v>
      </c>
      <c r="N1019"/>
      <c r="O1019"/>
      <c r="P1019"/>
      <c r="Q1019"/>
      <c r="R1019">
        <v>6378</v>
      </c>
      <c r="S1019">
        <v>1220</v>
      </c>
      <c r="T1019">
        <v>2289.59</v>
      </c>
      <c r="U1019"/>
      <c r="V1019"/>
      <c r="W1019">
        <v>15.86</v>
      </c>
      <c r="X1019">
        <v>3.202E-2</v>
      </c>
      <c r="Y1019">
        <v>2.6110000000000001E-2</v>
      </c>
      <c r="Z1019">
        <v>2.69E-2</v>
      </c>
      <c r="AA1019">
        <v>2.8070000000000001E-2</v>
      </c>
      <c r="AB1019">
        <v>3.0190000000000002E-2</v>
      </c>
      <c r="AC1019">
        <v>3.1629999999999998E-2</v>
      </c>
      <c r="AD1019">
        <v>2.717E-2</v>
      </c>
      <c r="AE1019">
        <v>2.8029999999999999E-2</v>
      </c>
      <c r="AF1019">
        <v>3.415E-2</v>
      </c>
      <c r="AG1019">
        <v>2.8740000000000002E-2</v>
      </c>
      <c r="AH1019">
        <v>3.313E-2</v>
      </c>
      <c r="AI1019"/>
      <c r="AJ1019"/>
      <c r="AK1019"/>
      <c r="AL1019">
        <v>2.7660000000000001E-2</v>
      </c>
      <c r="AM1019">
        <v>2.8549999999999999E-2</v>
      </c>
      <c r="AN1019">
        <v>3.0190000000000002E-2</v>
      </c>
      <c r="AO1019"/>
      <c r="AP1019">
        <v>1.8190000000000001E-2</v>
      </c>
      <c r="AQ1019">
        <v>1.6129999999999999E-2</v>
      </c>
      <c r="AR1019">
        <v>2.2550000000000001E-2</v>
      </c>
      <c r="AS1019">
        <v>1.533E-2</v>
      </c>
      <c r="AT1019">
        <v>1.6279999999999999E-2</v>
      </c>
      <c r="AU1019">
        <v>1.6559999999999998E-2</v>
      </c>
      <c r="AV1019">
        <v>1.754E-2</v>
      </c>
      <c r="AW1019">
        <v>117.90000000000002</v>
      </c>
      <c r="AX1019">
        <v>-152.09024390243908</v>
      </c>
      <c r="AY1019" t="s">
        <v>631</v>
      </c>
      <c r="AZ1019" s="45">
        <v>45217.93125671296</v>
      </c>
    </row>
    <row r="1020" spans="2:52">
      <c r="B1020">
        <v>504</v>
      </c>
      <c r="C1020" s="1">
        <v>43805</v>
      </c>
      <c r="D1020">
        <v>7.0525000000000002</v>
      </c>
      <c r="E1020">
        <v>7.0499000000000001</v>
      </c>
      <c r="F1020">
        <v>240.06</v>
      </c>
      <c r="G1020">
        <v>174.46</v>
      </c>
      <c r="H1020"/>
      <c r="I1020">
        <v>64.16</v>
      </c>
      <c r="J1020"/>
      <c r="K1020"/>
      <c r="L1020"/>
      <c r="M1020">
        <v>97.65</v>
      </c>
      <c r="N1020"/>
      <c r="O1020"/>
      <c r="P1020"/>
      <c r="Q1020"/>
      <c r="R1020">
        <v>6378</v>
      </c>
      <c r="S1020">
        <v>1220</v>
      </c>
      <c r="T1020">
        <v>2289.59</v>
      </c>
      <c r="U1020"/>
      <c r="V1020"/>
      <c r="W1020">
        <v>13.62</v>
      </c>
      <c r="X1020">
        <v>3.2050000000000002E-2</v>
      </c>
      <c r="Y1020">
        <v>2.614E-2</v>
      </c>
      <c r="Z1020">
        <v>2.69E-2</v>
      </c>
      <c r="AA1020">
        <v>2.8039999999999999E-2</v>
      </c>
      <c r="AB1020">
        <v>0.03</v>
      </c>
      <c r="AC1020">
        <v>3.1629999999999998E-2</v>
      </c>
      <c r="AD1020">
        <v>2.717E-2</v>
      </c>
      <c r="AE1020">
        <v>2.8029999999999999E-2</v>
      </c>
      <c r="AF1020">
        <v>3.415E-2</v>
      </c>
      <c r="AG1020">
        <v>2.8740000000000002E-2</v>
      </c>
      <c r="AH1020">
        <v>3.3689999999999998E-2</v>
      </c>
      <c r="AI1020"/>
      <c r="AJ1020"/>
      <c r="AK1020"/>
      <c r="AL1020">
        <v>2.742E-2</v>
      </c>
      <c r="AM1020">
        <v>2.811E-2</v>
      </c>
      <c r="AN1020">
        <v>2.9989999999999999E-2</v>
      </c>
      <c r="AO1020"/>
      <c r="AP1020">
        <v>1.8360000000000001E-2</v>
      </c>
      <c r="AQ1020">
        <v>1.6150000000000001E-2</v>
      </c>
      <c r="AR1020">
        <v>2.2769999999999999E-2</v>
      </c>
      <c r="AS1020">
        <v>1.5049999999999999E-2</v>
      </c>
      <c r="AT1020">
        <v>1.6389999999999998E-2</v>
      </c>
      <c r="AU1020">
        <v>1.6629999999999999E-2</v>
      </c>
      <c r="AV1020">
        <v>1.771E-2</v>
      </c>
      <c r="AW1020">
        <v>116.5</v>
      </c>
      <c r="AX1020">
        <v>-152.09024390243908</v>
      </c>
      <c r="AY1020" t="s">
        <v>631</v>
      </c>
      <c r="AZ1020" s="45">
        <v>45217.93125671296</v>
      </c>
    </row>
    <row r="1021" spans="2:52">
      <c r="B1021">
        <v>503</v>
      </c>
      <c r="C1021" s="1">
        <v>43804</v>
      </c>
      <c r="D1021">
        <v>7.0697000000000001</v>
      </c>
      <c r="E1021">
        <v>7.0613000000000001</v>
      </c>
      <c r="F1021">
        <v>240.52</v>
      </c>
      <c r="G1021">
        <v>174.77</v>
      </c>
      <c r="H1021"/>
      <c r="I1021">
        <v>64.69</v>
      </c>
      <c r="J1021"/>
      <c r="K1021"/>
      <c r="L1021"/>
      <c r="M1021">
        <v>97.74</v>
      </c>
      <c r="N1021"/>
      <c r="O1021"/>
      <c r="P1021"/>
      <c r="Q1021"/>
      <c r="R1021">
        <v>6378</v>
      </c>
      <c r="S1021">
        <v>1220</v>
      </c>
      <c r="T1021">
        <v>2289.59</v>
      </c>
      <c r="U1021"/>
      <c r="V1021"/>
      <c r="W1021">
        <v>14.52</v>
      </c>
      <c r="X1021">
        <v>3.1899999999999998E-2</v>
      </c>
      <c r="Y1021">
        <v>2.6100000000000002E-2</v>
      </c>
      <c r="Z1021">
        <v>2.6859999999999998E-2</v>
      </c>
      <c r="AA1021">
        <v>2.802E-2</v>
      </c>
      <c r="AB1021">
        <v>2.9770000000000001E-2</v>
      </c>
      <c r="AC1021">
        <v>3.1629999999999998E-2</v>
      </c>
      <c r="AD1021">
        <v>2.7279999999999999E-2</v>
      </c>
      <c r="AE1021">
        <v>2.8029999999999999E-2</v>
      </c>
      <c r="AF1021">
        <v>3.415E-2</v>
      </c>
      <c r="AG1021">
        <v>2.8740000000000002E-2</v>
      </c>
      <c r="AH1021">
        <v>3.3599999999999998E-2</v>
      </c>
      <c r="AI1021"/>
      <c r="AJ1021"/>
      <c r="AK1021"/>
      <c r="AL1021">
        <v>2.7320000000000001E-2</v>
      </c>
      <c r="AM1021">
        <v>2.811E-2</v>
      </c>
      <c r="AN1021">
        <v>2.972E-2</v>
      </c>
      <c r="AO1021"/>
      <c r="AP1021">
        <v>1.8100000000000002E-2</v>
      </c>
      <c r="AQ1021">
        <v>1.592E-2</v>
      </c>
      <c r="AR1021">
        <v>2.2599999999999999E-2</v>
      </c>
      <c r="AS1021">
        <v>1.5259999999999999E-2</v>
      </c>
      <c r="AT1021">
        <v>1.6080000000000001E-2</v>
      </c>
      <c r="AU1021">
        <v>1.6330000000000001E-2</v>
      </c>
      <c r="AV1021">
        <v>1.7420000000000001E-2</v>
      </c>
      <c r="AW1021">
        <v>119.39999999999999</v>
      </c>
      <c r="AX1021">
        <v>-152.09024390243908</v>
      </c>
      <c r="AY1021" t="s">
        <v>631</v>
      </c>
      <c r="AZ1021" s="45">
        <v>45217.93125671296</v>
      </c>
    </row>
    <row r="1022" spans="2:52">
      <c r="B1022">
        <v>502</v>
      </c>
      <c r="C1022" s="1">
        <v>43803</v>
      </c>
      <c r="D1022">
        <v>7.0435999999999996</v>
      </c>
      <c r="E1022">
        <v>7.0392999999999999</v>
      </c>
      <c r="F1022">
        <v>240.77</v>
      </c>
      <c r="G1022">
        <v>174.86</v>
      </c>
      <c r="H1022"/>
      <c r="I1022">
        <v>65.56</v>
      </c>
      <c r="J1022"/>
      <c r="K1022"/>
      <c r="L1022"/>
      <c r="M1022">
        <v>97.86</v>
      </c>
      <c r="N1022"/>
      <c r="O1022"/>
      <c r="P1022"/>
      <c r="Q1022"/>
      <c r="R1022">
        <v>6378</v>
      </c>
      <c r="S1022">
        <v>1220</v>
      </c>
      <c r="T1022">
        <v>2289.59</v>
      </c>
      <c r="U1022"/>
      <c r="V1022"/>
      <c r="W1022">
        <v>14.8</v>
      </c>
      <c r="X1022">
        <v>3.1969999999999998E-2</v>
      </c>
      <c r="Y1022">
        <v>2.6110000000000001E-2</v>
      </c>
      <c r="Z1022">
        <v>2.681E-2</v>
      </c>
      <c r="AA1022">
        <v>2.801E-2</v>
      </c>
      <c r="AB1022">
        <v>2.9739999999999999E-2</v>
      </c>
      <c r="AC1022">
        <v>3.1629999999999998E-2</v>
      </c>
      <c r="AD1022">
        <v>2.7439999999999999E-2</v>
      </c>
      <c r="AE1022">
        <v>2.8029999999999999E-2</v>
      </c>
      <c r="AF1022">
        <v>3.415E-2</v>
      </c>
      <c r="AG1022">
        <v>2.8910000000000002E-2</v>
      </c>
      <c r="AH1022">
        <v>3.372E-2</v>
      </c>
      <c r="AI1022"/>
      <c r="AJ1022"/>
      <c r="AK1022"/>
      <c r="AL1022">
        <v>2.7230000000000001E-2</v>
      </c>
      <c r="AM1022">
        <v>2.8410000000000001E-2</v>
      </c>
      <c r="AN1022">
        <v>2.9819999999999999E-2</v>
      </c>
      <c r="AO1022"/>
      <c r="AP1022">
        <v>1.7739999999999999E-2</v>
      </c>
      <c r="AQ1022">
        <v>1.5720000000000001E-2</v>
      </c>
      <c r="AR1022">
        <v>2.2270000000000002E-2</v>
      </c>
      <c r="AS1022">
        <v>1.536E-2</v>
      </c>
      <c r="AT1022">
        <v>1.5810000000000001E-2</v>
      </c>
      <c r="AU1022">
        <v>1.6E-2</v>
      </c>
      <c r="AV1022">
        <v>1.7059999999999999E-2</v>
      </c>
      <c r="AW1022">
        <v>121.99999999999999</v>
      </c>
      <c r="AX1022">
        <v>-152.09024390243908</v>
      </c>
      <c r="AY1022" t="s">
        <v>631</v>
      </c>
      <c r="AZ1022" s="45">
        <v>45217.93125671296</v>
      </c>
    </row>
    <row r="1023" spans="2:52">
      <c r="B1023">
        <v>501</v>
      </c>
      <c r="C1023" s="1">
        <v>43802</v>
      </c>
      <c r="D1023">
        <v>7.0308999999999999</v>
      </c>
      <c r="E1023">
        <v>7.0324</v>
      </c>
      <c r="F1023">
        <v>241.27</v>
      </c>
      <c r="G1023">
        <v>175.43</v>
      </c>
      <c r="H1023"/>
      <c r="I1023">
        <v>64.36</v>
      </c>
      <c r="J1023"/>
      <c r="K1023"/>
      <c r="L1023"/>
      <c r="M1023">
        <v>98.27</v>
      </c>
      <c r="N1023"/>
      <c r="O1023"/>
      <c r="P1023"/>
      <c r="Q1023"/>
      <c r="R1023">
        <v>6364</v>
      </c>
      <c r="S1023">
        <v>1220</v>
      </c>
      <c r="T1023">
        <v>2287.39</v>
      </c>
      <c r="U1023"/>
      <c r="V1023"/>
      <c r="W1023">
        <v>15.96</v>
      </c>
      <c r="X1023">
        <v>3.1989999999999998E-2</v>
      </c>
      <c r="Y1023">
        <v>2.6270000000000002E-2</v>
      </c>
      <c r="Z1023">
        <v>2.681E-2</v>
      </c>
      <c r="AA1023">
        <v>2.818E-2</v>
      </c>
      <c r="AB1023">
        <v>2.9860000000000001E-2</v>
      </c>
      <c r="AC1023">
        <v>3.1629999999999998E-2</v>
      </c>
      <c r="AD1023">
        <v>2.7820000000000001E-2</v>
      </c>
      <c r="AE1023">
        <v>2.8340000000000001E-2</v>
      </c>
      <c r="AF1023">
        <v>3.415E-2</v>
      </c>
      <c r="AG1023">
        <v>2.8920000000000001E-2</v>
      </c>
      <c r="AH1023">
        <v>3.3489999999999999E-2</v>
      </c>
      <c r="AI1023"/>
      <c r="AJ1023"/>
      <c r="AK1023"/>
      <c r="AL1023">
        <v>2.7519999999999999E-2</v>
      </c>
      <c r="AM1023">
        <v>2.8410000000000001E-2</v>
      </c>
      <c r="AN1023">
        <v>3.007E-2</v>
      </c>
      <c r="AO1023"/>
      <c r="AP1023">
        <v>1.7160000000000002E-2</v>
      </c>
      <c r="AQ1023">
        <v>1.538E-2</v>
      </c>
      <c r="AR1023">
        <v>2.164E-2</v>
      </c>
      <c r="AS1023">
        <v>1.559E-2</v>
      </c>
      <c r="AT1023">
        <v>1.538E-2</v>
      </c>
      <c r="AU1023">
        <v>1.542E-2</v>
      </c>
      <c r="AV1023">
        <v>1.6539999999999999E-2</v>
      </c>
      <c r="AW1023">
        <v>128</v>
      </c>
      <c r="AX1023">
        <v>-152.09024390243908</v>
      </c>
      <c r="AY1023" t="s">
        <v>631</v>
      </c>
      <c r="AZ1023" s="45">
        <v>45217.93125671296</v>
      </c>
    </row>
    <row r="1024" spans="2:52">
      <c r="B1024">
        <v>500</v>
      </c>
      <c r="C1024" s="1">
        <v>43801</v>
      </c>
      <c r="D1024">
        <v>7.0312999999999999</v>
      </c>
      <c r="E1024">
        <v>7.0353000000000003</v>
      </c>
      <c r="F1024">
        <v>242.31</v>
      </c>
      <c r="G1024">
        <v>174.54</v>
      </c>
      <c r="H1024"/>
      <c r="I1024">
        <v>64.36</v>
      </c>
      <c r="J1024"/>
      <c r="K1024"/>
      <c r="L1024"/>
      <c r="M1024">
        <v>98.37</v>
      </c>
      <c r="N1024"/>
      <c r="O1024"/>
      <c r="P1024"/>
      <c r="Q1024"/>
      <c r="R1024">
        <v>6364</v>
      </c>
      <c r="S1024">
        <v>1220</v>
      </c>
      <c r="T1024">
        <v>2287.39</v>
      </c>
      <c r="U1024"/>
      <c r="V1024"/>
      <c r="W1024">
        <v>14.91</v>
      </c>
      <c r="X1024">
        <v>3.2120000000000003E-2</v>
      </c>
      <c r="Y1024">
        <v>2.6339999999999999E-2</v>
      </c>
      <c r="Z1024">
        <v>2.6950000000000002E-2</v>
      </c>
      <c r="AA1024">
        <v>2.8150000000000001E-2</v>
      </c>
      <c r="AB1024">
        <v>3.0110000000000001E-2</v>
      </c>
      <c r="AC1024">
        <v>3.1629999999999998E-2</v>
      </c>
      <c r="AD1024">
        <v>2.775E-2</v>
      </c>
      <c r="AE1024">
        <v>2.8410000000000001E-2</v>
      </c>
      <c r="AF1024">
        <v>3.415E-2</v>
      </c>
      <c r="AG1024">
        <v>2.886E-2</v>
      </c>
      <c r="AH1024">
        <v>3.1980000000000001E-2</v>
      </c>
      <c r="AI1024"/>
      <c r="AJ1024"/>
      <c r="AK1024"/>
      <c r="AL1024">
        <v>2.7550000000000002E-2</v>
      </c>
      <c r="AM1024">
        <v>2.844E-2</v>
      </c>
      <c r="AN1024">
        <v>3.007E-2</v>
      </c>
      <c r="AO1024"/>
      <c r="AP1024">
        <v>1.8190000000000001E-2</v>
      </c>
      <c r="AQ1024">
        <v>1.6E-2</v>
      </c>
      <c r="AR1024">
        <v>2.266E-2</v>
      </c>
      <c r="AS1024">
        <v>1.549E-2</v>
      </c>
      <c r="AT1024">
        <v>1.6140000000000002E-2</v>
      </c>
      <c r="AU1024">
        <v>1.6420000000000001E-2</v>
      </c>
      <c r="AV1024">
        <v>1.7579999999999998E-2</v>
      </c>
      <c r="AW1024">
        <v>120.1</v>
      </c>
      <c r="AX1024">
        <v>-152.09024390243908</v>
      </c>
      <c r="AY1024" t="s">
        <v>631</v>
      </c>
      <c r="AZ1024" s="45">
        <v>45217.93125671296</v>
      </c>
    </row>
    <row r="1025" spans="2:52">
      <c r="B1025">
        <v>499</v>
      </c>
      <c r="C1025" s="1">
        <v>43798</v>
      </c>
      <c r="D1025">
        <v>7.0160999999999998</v>
      </c>
      <c r="E1025">
        <v>7.0289999999999999</v>
      </c>
      <c r="F1025">
        <v>242.11</v>
      </c>
      <c r="G1025">
        <v>174.91</v>
      </c>
      <c r="H1025"/>
      <c r="I1025">
        <v>64.36</v>
      </c>
      <c r="J1025"/>
      <c r="K1025"/>
      <c r="L1025"/>
      <c r="M1025">
        <v>98.37</v>
      </c>
      <c r="N1025"/>
      <c r="O1025"/>
      <c r="P1025"/>
      <c r="Q1025"/>
      <c r="R1025">
        <v>6364</v>
      </c>
      <c r="S1025">
        <v>1220</v>
      </c>
      <c r="T1025">
        <v>2287.39</v>
      </c>
      <c r="U1025"/>
      <c r="V1025"/>
      <c r="W1025">
        <v>12.62</v>
      </c>
      <c r="X1025">
        <v>3.175E-2</v>
      </c>
      <c r="Y1025">
        <v>2.6349999999999998E-2</v>
      </c>
      <c r="Z1025">
        <v>2.6769999999999999E-2</v>
      </c>
      <c r="AA1025">
        <v>2.8029999999999999E-2</v>
      </c>
      <c r="AB1025">
        <v>2.9739999999999999E-2</v>
      </c>
      <c r="AC1025">
        <v>3.1629999999999998E-2</v>
      </c>
      <c r="AD1025">
        <v>2.775E-2</v>
      </c>
      <c r="AE1025">
        <v>2.8340000000000001E-2</v>
      </c>
      <c r="AF1025">
        <v>3.415E-2</v>
      </c>
      <c r="AG1025">
        <v>2.886E-2</v>
      </c>
      <c r="AH1025">
        <v>3.2770000000000001E-2</v>
      </c>
      <c r="AI1025"/>
      <c r="AJ1025"/>
      <c r="AK1025"/>
      <c r="AL1025">
        <v>2.7300000000000001E-2</v>
      </c>
      <c r="AM1025">
        <v>2.811E-2</v>
      </c>
      <c r="AN1025">
        <v>2.9739999999999999E-2</v>
      </c>
      <c r="AO1025"/>
      <c r="AP1025">
        <v>1.7760000000000001E-2</v>
      </c>
      <c r="AQ1025">
        <v>1.6119999999999999E-2</v>
      </c>
      <c r="AR1025">
        <v>2.205E-2</v>
      </c>
      <c r="AS1025">
        <v>1.567E-2</v>
      </c>
      <c r="AT1025">
        <v>1.609E-2</v>
      </c>
      <c r="AU1025">
        <v>1.626E-2</v>
      </c>
      <c r="AV1025">
        <v>1.7270000000000001E-2</v>
      </c>
      <c r="AW1025">
        <v>119.39999999999999</v>
      </c>
      <c r="AX1025">
        <v>-152.09024390243908</v>
      </c>
      <c r="AY1025" t="s">
        <v>631</v>
      </c>
      <c r="AZ1025" s="45">
        <v>45217.93125671296</v>
      </c>
    </row>
    <row r="1026" spans="2:52">
      <c r="B1026">
        <v>498</v>
      </c>
      <c r="C1026" s="1">
        <v>43797</v>
      </c>
      <c r="D1026">
        <v>7.0145</v>
      </c>
      <c r="E1026">
        <v>7.0335999999999999</v>
      </c>
      <c r="F1026">
        <v>242.15</v>
      </c>
      <c r="G1026">
        <v>174.83</v>
      </c>
      <c r="H1026"/>
      <c r="I1026">
        <v>64.36</v>
      </c>
      <c r="J1026"/>
      <c r="K1026"/>
      <c r="L1026"/>
      <c r="M1026">
        <v>98.25</v>
      </c>
      <c r="N1026"/>
      <c r="O1026"/>
      <c r="P1026"/>
      <c r="Q1026"/>
      <c r="R1026">
        <v>6364</v>
      </c>
      <c r="S1026">
        <v>1220</v>
      </c>
      <c r="T1026">
        <v>2287.39</v>
      </c>
      <c r="U1026"/>
      <c r="V1026"/>
      <c r="W1026">
        <v>11.75</v>
      </c>
      <c r="X1026">
        <v>3.1809999999999998E-2</v>
      </c>
      <c r="Y1026">
        <v>2.6349999999999998E-2</v>
      </c>
      <c r="Z1026">
        <v>2.6870000000000002E-2</v>
      </c>
      <c r="AA1026">
        <v>2.8000000000000001E-2</v>
      </c>
      <c r="AB1026">
        <v>2.98E-2</v>
      </c>
      <c r="AC1026">
        <v>3.1629999999999998E-2</v>
      </c>
      <c r="AD1026">
        <v>2.777E-2</v>
      </c>
      <c r="AE1026">
        <v>2.8340000000000001E-2</v>
      </c>
      <c r="AF1026">
        <v>3.415E-2</v>
      </c>
      <c r="AG1026">
        <v>2.887E-2</v>
      </c>
      <c r="AH1026">
        <v>3.2770000000000001E-2</v>
      </c>
      <c r="AI1026"/>
      <c r="AJ1026"/>
      <c r="AK1026"/>
      <c r="AL1026">
        <v>2.7390000000000001E-2</v>
      </c>
      <c r="AM1026">
        <v>2.8170000000000001E-2</v>
      </c>
      <c r="AN1026">
        <v>2.98E-2</v>
      </c>
      <c r="AO1026"/>
      <c r="AP1026">
        <v>1.7649999999999999E-2</v>
      </c>
      <c r="AQ1026">
        <v>1.626E-2</v>
      </c>
      <c r="AR1026">
        <v>2.1899999999999999E-2</v>
      </c>
      <c r="AS1026">
        <v>1.585E-2</v>
      </c>
      <c r="AT1026">
        <v>1.6140000000000002E-2</v>
      </c>
      <c r="AU1026">
        <v>1.6289999999999999E-2</v>
      </c>
      <c r="AV1026">
        <v>1.711E-2</v>
      </c>
      <c r="AW1026">
        <v>118.6</v>
      </c>
      <c r="AX1026">
        <v>-152.09024390243908</v>
      </c>
      <c r="AY1026" t="s">
        <v>631</v>
      </c>
      <c r="AZ1026" s="45">
        <v>45217.93125671296</v>
      </c>
    </row>
    <row r="1027" spans="2:52">
      <c r="B1027">
        <v>497</v>
      </c>
      <c r="C1027" s="1">
        <v>43796</v>
      </c>
      <c r="D1027">
        <v>7.0312999999999999</v>
      </c>
      <c r="E1027">
        <v>7.0364000000000004</v>
      </c>
      <c r="F1027">
        <v>242.15</v>
      </c>
      <c r="G1027">
        <v>174.83</v>
      </c>
      <c r="H1027"/>
      <c r="I1027">
        <v>64.36</v>
      </c>
      <c r="J1027"/>
      <c r="K1027"/>
      <c r="L1027"/>
      <c r="M1027">
        <v>98.32</v>
      </c>
      <c r="N1027"/>
      <c r="O1027"/>
      <c r="P1027"/>
      <c r="Q1027"/>
      <c r="R1027">
        <v>6364</v>
      </c>
      <c r="S1027">
        <v>1220</v>
      </c>
      <c r="T1027">
        <v>2287.39</v>
      </c>
      <c r="U1027"/>
      <c r="V1027"/>
      <c r="W1027">
        <v>11.75</v>
      </c>
      <c r="X1027">
        <v>3.1850000000000003E-2</v>
      </c>
      <c r="Y1027">
        <v>2.632E-2</v>
      </c>
      <c r="Z1027">
        <v>2.6880000000000001E-2</v>
      </c>
      <c r="AA1027">
        <v>2.8070000000000001E-2</v>
      </c>
      <c r="AB1027">
        <v>2.9899999999999999E-2</v>
      </c>
      <c r="AC1027">
        <v>3.1629999999999998E-2</v>
      </c>
      <c r="AD1027">
        <v>2.7689999999999999E-2</v>
      </c>
      <c r="AE1027">
        <v>2.836E-2</v>
      </c>
      <c r="AF1027">
        <v>3.415E-2</v>
      </c>
      <c r="AG1027">
        <v>2.8809999999999999E-2</v>
      </c>
      <c r="AH1027">
        <v>3.1890000000000002E-2</v>
      </c>
      <c r="AI1027"/>
      <c r="AJ1027"/>
      <c r="AK1027"/>
      <c r="AL1027">
        <v>2.7369999999999998E-2</v>
      </c>
      <c r="AM1027">
        <v>2.8150000000000001E-2</v>
      </c>
      <c r="AN1027">
        <v>2.9729999999999999E-2</v>
      </c>
      <c r="AO1027"/>
      <c r="AP1027">
        <v>1.7649999999999999E-2</v>
      </c>
      <c r="AQ1027">
        <v>1.626E-2</v>
      </c>
      <c r="AR1027">
        <v>2.1899999999999999E-2</v>
      </c>
      <c r="AS1027">
        <v>1.585E-2</v>
      </c>
      <c r="AT1027">
        <v>1.6140000000000002E-2</v>
      </c>
      <c r="AU1027">
        <v>1.6289999999999999E-2</v>
      </c>
      <c r="AV1027">
        <v>1.7160000000000002E-2</v>
      </c>
      <c r="AW1027">
        <v>119.3</v>
      </c>
      <c r="AX1027">
        <v>-152.09024390243908</v>
      </c>
      <c r="AY1027" t="s">
        <v>631</v>
      </c>
      <c r="AZ1027" s="45">
        <v>45217.93125671296</v>
      </c>
    </row>
    <row r="1028" spans="2:52">
      <c r="B1028">
        <v>496</v>
      </c>
      <c r="C1028" s="1">
        <v>43795</v>
      </c>
      <c r="D1028">
        <v>7.0434999999999999</v>
      </c>
      <c r="E1028">
        <v>7.0382999999999996</v>
      </c>
      <c r="F1028">
        <v>241.9</v>
      </c>
      <c r="G1028">
        <v>175</v>
      </c>
      <c r="H1028"/>
      <c r="I1028">
        <v>65.010000000000005</v>
      </c>
      <c r="J1028"/>
      <c r="K1028"/>
      <c r="L1028"/>
      <c r="M1028">
        <v>98.27</v>
      </c>
      <c r="N1028"/>
      <c r="O1028"/>
      <c r="P1028"/>
      <c r="Q1028"/>
      <c r="R1028">
        <v>6364</v>
      </c>
      <c r="S1028">
        <v>1220</v>
      </c>
      <c r="T1028">
        <v>2287.39</v>
      </c>
      <c r="U1028"/>
      <c r="V1028"/>
      <c r="W1028">
        <v>11.54</v>
      </c>
      <c r="X1028">
        <v>3.184E-2</v>
      </c>
      <c r="Y1028">
        <v>2.6339999999999999E-2</v>
      </c>
      <c r="Z1028">
        <v>2.7019999999999999E-2</v>
      </c>
      <c r="AA1028">
        <v>2.81E-2</v>
      </c>
      <c r="AB1028">
        <v>2.9940000000000001E-2</v>
      </c>
      <c r="AC1028">
        <v>3.1629999999999998E-2</v>
      </c>
      <c r="AD1028">
        <v>2.7720000000000002E-2</v>
      </c>
      <c r="AE1028">
        <v>2.8340000000000001E-2</v>
      </c>
      <c r="AF1028">
        <v>3.415E-2</v>
      </c>
      <c r="AG1028">
        <v>2.886E-2</v>
      </c>
      <c r="AH1028">
        <v>3.2550000000000003E-2</v>
      </c>
      <c r="AI1028"/>
      <c r="AJ1028"/>
      <c r="AK1028"/>
      <c r="AL1028">
        <v>2.7349999999999999E-2</v>
      </c>
      <c r="AM1028">
        <v>2.8240000000000001E-2</v>
      </c>
      <c r="AN1028">
        <v>2.981E-2</v>
      </c>
      <c r="AO1028"/>
      <c r="AP1028">
        <v>1.7409999999999998E-2</v>
      </c>
      <c r="AQ1028">
        <v>1.5820000000000001E-2</v>
      </c>
      <c r="AR1028">
        <v>2.179E-2</v>
      </c>
      <c r="AS1028">
        <v>1.5779999999999999E-2</v>
      </c>
      <c r="AT1028">
        <v>1.576E-2</v>
      </c>
      <c r="AU1028">
        <v>1.5959999999999998E-2</v>
      </c>
      <c r="AV1028">
        <v>1.6799999999999999E-2</v>
      </c>
      <c r="AW1028">
        <v>123.4</v>
      </c>
      <c r="AX1028">
        <v>-152.09024390243908</v>
      </c>
      <c r="AY1028" t="s">
        <v>631</v>
      </c>
      <c r="AZ1028" s="45">
        <v>45217.93125671296</v>
      </c>
    </row>
    <row r="1029" spans="2:52">
      <c r="B1029">
        <v>495</v>
      </c>
      <c r="C1029" s="1">
        <v>43794</v>
      </c>
      <c r="D1029">
        <v>7.0324</v>
      </c>
      <c r="E1029">
        <v>7.0289000000000001</v>
      </c>
      <c r="F1029">
        <v>241.76</v>
      </c>
      <c r="G1029">
        <v>174.81</v>
      </c>
      <c r="H1029"/>
      <c r="I1029">
        <v>65.47</v>
      </c>
      <c r="J1029"/>
      <c r="K1029"/>
      <c r="L1029"/>
      <c r="M1029">
        <v>97.99</v>
      </c>
      <c r="N1029"/>
      <c r="O1029"/>
      <c r="P1029"/>
      <c r="Q1029"/>
      <c r="R1029">
        <v>6364</v>
      </c>
      <c r="S1029">
        <v>1220</v>
      </c>
      <c r="T1029">
        <v>2287.39</v>
      </c>
      <c r="U1029"/>
      <c r="V1029"/>
      <c r="W1029">
        <v>11.87</v>
      </c>
      <c r="X1029">
        <v>3.1969999999999998E-2</v>
      </c>
      <c r="Y1029">
        <v>2.6349999999999998E-2</v>
      </c>
      <c r="Z1029">
        <v>2.7019999999999999E-2</v>
      </c>
      <c r="AA1029">
        <v>2.8060000000000002E-2</v>
      </c>
      <c r="AB1029">
        <v>2.9960000000000001E-2</v>
      </c>
      <c r="AC1029">
        <v>3.1629999999999998E-2</v>
      </c>
      <c r="AD1029">
        <v>2.7740000000000001E-2</v>
      </c>
      <c r="AE1029">
        <v>2.836E-2</v>
      </c>
      <c r="AF1029">
        <v>3.415E-2</v>
      </c>
      <c r="AG1029">
        <v>2.886E-2</v>
      </c>
      <c r="AH1029">
        <v>3.184E-2</v>
      </c>
      <c r="AI1029"/>
      <c r="AJ1029"/>
      <c r="AK1029"/>
      <c r="AL1029">
        <v>2.726E-2</v>
      </c>
      <c r="AM1029">
        <v>2.8250000000000001E-2</v>
      </c>
      <c r="AN1029">
        <v>2.9739999999999999E-2</v>
      </c>
      <c r="AO1029"/>
      <c r="AP1029">
        <v>1.755E-2</v>
      </c>
      <c r="AQ1029">
        <v>1.6129999999999999E-2</v>
      </c>
      <c r="AR1029">
        <v>2.2009999999999998E-2</v>
      </c>
      <c r="AS1029">
        <v>1.5820000000000001E-2</v>
      </c>
      <c r="AT1029">
        <v>1.5980000000000001E-2</v>
      </c>
      <c r="AU1029">
        <v>1.6109999999999999E-2</v>
      </c>
      <c r="AV1029">
        <v>1.695E-2</v>
      </c>
      <c r="AW1029">
        <v>120.80000000000001</v>
      </c>
      <c r="AX1029">
        <v>-152.09024390243908</v>
      </c>
      <c r="AY1029" t="s">
        <v>631</v>
      </c>
      <c r="AZ1029" s="45">
        <v>45217.93125671296</v>
      </c>
    </row>
    <row r="1030" spans="2:52">
      <c r="B1030">
        <v>494</v>
      </c>
      <c r="C1030" s="1">
        <v>43791</v>
      </c>
      <c r="D1030">
        <v>7.0404999999999998</v>
      </c>
      <c r="E1030">
        <v>7.0354000000000001</v>
      </c>
      <c r="F1030">
        <v>241.63</v>
      </c>
      <c r="G1030">
        <v>174.63</v>
      </c>
      <c r="H1030"/>
      <c r="I1030">
        <v>65.94</v>
      </c>
      <c r="J1030"/>
      <c r="K1030"/>
      <c r="L1030"/>
      <c r="M1030">
        <v>97.93</v>
      </c>
      <c r="N1030"/>
      <c r="O1030"/>
      <c r="P1030"/>
      <c r="Q1030"/>
      <c r="R1030">
        <v>6364</v>
      </c>
      <c r="S1030">
        <v>1220</v>
      </c>
      <c r="T1030">
        <v>2287.39</v>
      </c>
      <c r="U1030"/>
      <c r="V1030"/>
      <c r="W1030">
        <v>12.34</v>
      </c>
      <c r="X1030">
        <v>3.1719999999999998E-2</v>
      </c>
      <c r="Y1030">
        <v>2.6259999999999999E-2</v>
      </c>
      <c r="Z1030">
        <v>2.6839999999999999E-2</v>
      </c>
      <c r="AA1030">
        <v>2.7879999999999999E-2</v>
      </c>
      <c r="AB1030">
        <v>2.9739999999999999E-2</v>
      </c>
      <c r="AC1030">
        <v>3.1629999999999998E-2</v>
      </c>
      <c r="AD1030">
        <v>2.793E-2</v>
      </c>
      <c r="AE1030">
        <v>2.8410000000000001E-2</v>
      </c>
      <c r="AF1030">
        <v>3.415E-2</v>
      </c>
      <c r="AG1030">
        <v>2.886E-2</v>
      </c>
      <c r="AH1030">
        <v>2.9989999999999999E-2</v>
      </c>
      <c r="AI1030"/>
      <c r="AJ1030"/>
      <c r="AK1030"/>
      <c r="AL1030">
        <v>2.699E-2</v>
      </c>
      <c r="AM1030">
        <v>2.7969999999999998E-2</v>
      </c>
      <c r="AN1030">
        <v>2.9510000000000002E-2</v>
      </c>
      <c r="AO1030"/>
      <c r="AP1030">
        <v>1.771E-2</v>
      </c>
      <c r="AQ1030">
        <v>1.6279999999999999E-2</v>
      </c>
      <c r="AR1030">
        <v>2.2210000000000001E-2</v>
      </c>
      <c r="AS1030">
        <v>1.5769999999999999E-2</v>
      </c>
      <c r="AT1030">
        <v>1.609E-2</v>
      </c>
      <c r="AU1030">
        <v>1.6240000000000001E-2</v>
      </c>
      <c r="AV1030">
        <v>1.704E-2</v>
      </c>
      <c r="AW1030">
        <v>117.89999999999998</v>
      </c>
      <c r="AX1030">
        <v>-152.09024390243908</v>
      </c>
      <c r="AY1030" t="s">
        <v>631</v>
      </c>
      <c r="AZ1030" s="45">
        <v>45217.93125671296</v>
      </c>
    </row>
    <row r="1031" spans="2:52">
      <c r="B1031">
        <v>493</v>
      </c>
      <c r="C1031" s="1">
        <v>43790</v>
      </c>
      <c r="D1031">
        <v>7.0274999999999999</v>
      </c>
      <c r="E1031">
        <v>7.0275999999999996</v>
      </c>
      <c r="F1031">
        <v>241.74</v>
      </c>
      <c r="G1031">
        <v>174.64</v>
      </c>
      <c r="H1031"/>
      <c r="I1031">
        <v>65.72</v>
      </c>
      <c r="J1031"/>
      <c r="K1031"/>
      <c r="L1031"/>
      <c r="M1031">
        <v>97.86</v>
      </c>
      <c r="N1031"/>
      <c r="O1031"/>
      <c r="P1031"/>
      <c r="Q1031"/>
      <c r="R1031">
        <v>6364</v>
      </c>
      <c r="S1031">
        <v>1220</v>
      </c>
      <c r="T1031">
        <v>2287.39</v>
      </c>
      <c r="U1031"/>
      <c r="V1031"/>
      <c r="W1031">
        <v>13.13</v>
      </c>
      <c r="X1031">
        <v>3.1710000000000002E-2</v>
      </c>
      <c r="Y1031">
        <v>2.6419999999999999E-2</v>
      </c>
      <c r="Z1031">
        <v>2.7050000000000001E-2</v>
      </c>
      <c r="AA1031">
        <v>2.7980000000000001E-2</v>
      </c>
      <c r="AB1031">
        <v>2.9680000000000002E-2</v>
      </c>
      <c r="AC1031">
        <v>3.1629999999999998E-2</v>
      </c>
      <c r="AD1031">
        <v>2.793E-2</v>
      </c>
      <c r="AE1031">
        <v>2.8410000000000001E-2</v>
      </c>
      <c r="AF1031">
        <v>3.415E-2</v>
      </c>
      <c r="AG1031">
        <v>2.886E-2</v>
      </c>
      <c r="AH1031">
        <v>3.0159999999999999E-2</v>
      </c>
      <c r="AI1031"/>
      <c r="AJ1031"/>
      <c r="AK1031"/>
      <c r="AL1031">
        <v>2.6859999999999998E-2</v>
      </c>
      <c r="AM1031">
        <v>2.777E-2</v>
      </c>
      <c r="AN1031">
        <v>2.928E-2</v>
      </c>
      <c r="AO1031"/>
      <c r="AP1031">
        <v>1.772E-2</v>
      </c>
      <c r="AQ1031">
        <v>1.6049999999999998E-2</v>
      </c>
      <c r="AR1031">
        <v>2.232E-2</v>
      </c>
      <c r="AS1031">
        <v>1.5640000000000001E-2</v>
      </c>
      <c r="AT1031">
        <v>1.593E-2</v>
      </c>
      <c r="AU1031">
        <v>1.619E-2</v>
      </c>
      <c r="AV1031">
        <v>1.7059999999999999E-2</v>
      </c>
      <c r="AW1031">
        <v>120.50000000000001</v>
      </c>
      <c r="AX1031">
        <v>-152.09024390243908</v>
      </c>
      <c r="AY1031" t="s">
        <v>631</v>
      </c>
      <c r="AZ1031" s="45">
        <v>45217.93125671296</v>
      </c>
    </row>
    <row r="1032" spans="2:52">
      <c r="B1032">
        <v>492</v>
      </c>
      <c r="C1032" s="1">
        <v>43789</v>
      </c>
      <c r="D1032">
        <v>7.0259</v>
      </c>
      <c r="E1032">
        <v>7.0260999999999996</v>
      </c>
      <c r="F1032">
        <v>241.83</v>
      </c>
      <c r="G1032">
        <v>174.9</v>
      </c>
      <c r="H1032"/>
      <c r="I1032">
        <v>65.290000000000006</v>
      </c>
      <c r="J1032"/>
      <c r="K1032"/>
      <c r="L1032"/>
      <c r="M1032">
        <v>97.79</v>
      </c>
      <c r="N1032"/>
      <c r="O1032"/>
      <c r="P1032"/>
      <c r="Q1032"/>
      <c r="R1032">
        <v>6364</v>
      </c>
      <c r="S1032">
        <v>1220</v>
      </c>
      <c r="T1032">
        <v>2287.39</v>
      </c>
      <c r="U1032"/>
      <c r="V1032"/>
      <c r="W1032">
        <v>12.78</v>
      </c>
      <c r="X1032">
        <v>3.1759999999999997E-2</v>
      </c>
      <c r="Y1032">
        <v>2.6460000000000001E-2</v>
      </c>
      <c r="Z1032">
        <v>2.7199999999999998E-2</v>
      </c>
      <c r="AA1032">
        <v>2.8119999999999999E-2</v>
      </c>
      <c r="AB1032">
        <v>2.9780000000000001E-2</v>
      </c>
      <c r="AC1032">
        <v>3.1629999999999998E-2</v>
      </c>
      <c r="AD1032">
        <v>2.792E-2</v>
      </c>
      <c r="AE1032">
        <v>2.8469999999999999E-2</v>
      </c>
      <c r="AF1032">
        <v>3.415E-2</v>
      </c>
      <c r="AG1032">
        <v>2.886E-2</v>
      </c>
      <c r="AH1032">
        <v>3.014E-2</v>
      </c>
      <c r="AI1032"/>
      <c r="AJ1032"/>
      <c r="AK1032"/>
      <c r="AL1032">
        <v>2.6929999999999999E-2</v>
      </c>
      <c r="AM1032">
        <v>2.7869999999999999E-2</v>
      </c>
      <c r="AN1032">
        <v>2.947E-2</v>
      </c>
      <c r="AO1032"/>
      <c r="AP1032">
        <v>1.745E-2</v>
      </c>
      <c r="AQ1032">
        <v>1.576E-2</v>
      </c>
      <c r="AR1032">
        <v>2.2089999999999999E-2</v>
      </c>
      <c r="AS1032">
        <v>1.5559999999999999E-2</v>
      </c>
      <c r="AT1032">
        <v>1.566E-2</v>
      </c>
      <c r="AU1032">
        <v>1.5890000000000001E-2</v>
      </c>
      <c r="AV1032">
        <v>1.6750000000000001E-2</v>
      </c>
      <c r="AW1032">
        <v>124.6</v>
      </c>
      <c r="AX1032">
        <v>-152.09024390243908</v>
      </c>
      <c r="AY1032" t="s">
        <v>631</v>
      </c>
      <c r="AZ1032" s="45">
        <v>45217.93125671296</v>
      </c>
    </row>
    <row r="1033" spans="2:52">
      <c r="B1033">
        <v>491</v>
      </c>
      <c r="C1033" s="1">
        <v>43788</v>
      </c>
      <c r="D1033">
        <v>7.0064000000000002</v>
      </c>
      <c r="E1033">
        <v>7.0080999999999998</v>
      </c>
      <c r="F1033">
        <v>241.57</v>
      </c>
      <c r="G1033">
        <v>174.59</v>
      </c>
      <c r="H1033"/>
      <c r="I1033">
        <v>64.03</v>
      </c>
      <c r="J1033"/>
      <c r="K1033"/>
      <c r="L1033"/>
      <c r="M1033">
        <v>98</v>
      </c>
      <c r="N1033"/>
      <c r="O1033"/>
      <c r="P1033"/>
      <c r="Q1033"/>
      <c r="R1033">
        <v>6364</v>
      </c>
      <c r="S1033">
        <v>1220</v>
      </c>
      <c r="T1033">
        <v>2287.39</v>
      </c>
      <c r="U1033"/>
      <c r="V1033"/>
      <c r="W1033">
        <v>12.86</v>
      </c>
      <c r="X1033">
        <v>3.1759999999999997E-2</v>
      </c>
      <c r="Y1033">
        <v>2.648E-2</v>
      </c>
      <c r="Z1033">
        <v>2.726E-2</v>
      </c>
      <c r="AA1033">
        <v>2.819E-2</v>
      </c>
      <c r="AB1033">
        <v>3.0009999999999998E-2</v>
      </c>
      <c r="AC1033">
        <v>3.1629999999999998E-2</v>
      </c>
      <c r="AD1033">
        <v>2.7980000000000001E-2</v>
      </c>
      <c r="AE1033">
        <v>2.8469999999999999E-2</v>
      </c>
      <c r="AF1033">
        <v>3.415E-2</v>
      </c>
      <c r="AG1033">
        <v>2.887E-2</v>
      </c>
      <c r="AH1033">
        <v>3.082E-2</v>
      </c>
      <c r="AI1033"/>
      <c r="AJ1033"/>
      <c r="AK1033"/>
      <c r="AL1033">
        <v>2.743E-2</v>
      </c>
      <c r="AM1033">
        <v>2.8240000000000001E-2</v>
      </c>
      <c r="AN1033">
        <v>2.9850000000000002E-2</v>
      </c>
      <c r="AO1033"/>
      <c r="AP1033">
        <v>1.7829999999999999E-2</v>
      </c>
      <c r="AQ1033">
        <v>1.5959999999999998E-2</v>
      </c>
      <c r="AR1033">
        <v>2.2509999999999999E-2</v>
      </c>
      <c r="AS1033">
        <v>1.554E-2</v>
      </c>
      <c r="AT1033">
        <v>1.593E-2</v>
      </c>
      <c r="AU1033">
        <v>1.6199999999999999E-2</v>
      </c>
      <c r="AV1033">
        <v>1.7090000000000001E-2</v>
      </c>
      <c r="AW1033">
        <v>122.6</v>
      </c>
      <c r="AX1033">
        <v>-152.09024390243908</v>
      </c>
      <c r="AY1033" t="s">
        <v>631</v>
      </c>
      <c r="AZ1033" s="45">
        <v>45217.93125671296</v>
      </c>
    </row>
    <row r="1034" spans="2:52">
      <c r="B1034">
        <v>490</v>
      </c>
      <c r="C1034" s="1">
        <v>43787</v>
      </c>
      <c r="D1034">
        <v>7.0186999999999999</v>
      </c>
      <c r="E1034">
        <v>7.0208000000000004</v>
      </c>
      <c r="F1034">
        <v>241.5</v>
      </c>
      <c r="G1034">
        <v>174.43</v>
      </c>
      <c r="H1034"/>
      <c r="I1034">
        <v>63.59</v>
      </c>
      <c r="J1034"/>
      <c r="K1034"/>
      <c r="L1034"/>
      <c r="M1034">
        <v>98.16</v>
      </c>
      <c r="N1034"/>
      <c r="O1034"/>
      <c r="P1034"/>
      <c r="Q1034"/>
      <c r="R1034">
        <v>6364</v>
      </c>
      <c r="S1034">
        <v>1220</v>
      </c>
      <c r="T1034">
        <v>2287.39</v>
      </c>
      <c r="U1034"/>
      <c r="V1034"/>
      <c r="W1034">
        <v>12.46</v>
      </c>
      <c r="X1034">
        <v>3.1879999999999999E-2</v>
      </c>
      <c r="Y1034">
        <v>2.6849999999999999E-2</v>
      </c>
      <c r="Z1034">
        <v>2.7490000000000001E-2</v>
      </c>
      <c r="AA1034">
        <v>2.8389999999999999E-2</v>
      </c>
      <c r="AB1034">
        <v>3.023E-2</v>
      </c>
      <c r="AC1034">
        <v>3.1629999999999998E-2</v>
      </c>
      <c r="AD1034">
        <v>2.8420000000000001E-2</v>
      </c>
      <c r="AE1034">
        <v>2.852E-2</v>
      </c>
      <c r="AF1034">
        <v>3.415E-2</v>
      </c>
      <c r="AG1034">
        <v>2.9090000000000001E-2</v>
      </c>
      <c r="AH1034">
        <v>3.2939999999999997E-2</v>
      </c>
      <c r="AI1034"/>
      <c r="AJ1034"/>
      <c r="AK1034"/>
      <c r="AL1034">
        <v>2.81E-2</v>
      </c>
      <c r="AM1034">
        <v>2.8989999999999998E-2</v>
      </c>
      <c r="AN1034">
        <v>3.0519999999999999E-2</v>
      </c>
      <c r="AO1034"/>
      <c r="AP1034">
        <v>1.8149999999999999E-2</v>
      </c>
      <c r="AQ1034">
        <v>1.5980000000000001E-2</v>
      </c>
      <c r="AR1034">
        <v>2.299E-2</v>
      </c>
      <c r="AS1034">
        <v>1.554E-2</v>
      </c>
      <c r="AT1034">
        <v>1.6039999999999999E-2</v>
      </c>
      <c r="AU1034">
        <v>1.635E-2</v>
      </c>
      <c r="AV1034">
        <v>1.7330000000000002E-2</v>
      </c>
      <c r="AW1034">
        <v>123.5</v>
      </c>
      <c r="AX1034">
        <v>-152.09024390243908</v>
      </c>
      <c r="AY1034" t="s">
        <v>631</v>
      </c>
      <c r="AZ1034" s="45">
        <v>45217.93125671296</v>
      </c>
    </row>
    <row r="1035" spans="2:52">
      <c r="B1035">
        <v>489</v>
      </c>
      <c r="C1035" s="1">
        <v>43784</v>
      </c>
      <c r="D1035">
        <v>7.0298999999999996</v>
      </c>
      <c r="E1035">
        <v>7.0233999999999996</v>
      </c>
      <c r="F1035">
        <v>241.35</v>
      </c>
      <c r="G1035">
        <v>174.22</v>
      </c>
      <c r="H1035"/>
      <c r="I1035">
        <v>65.52</v>
      </c>
      <c r="J1035"/>
      <c r="K1035"/>
      <c r="L1035"/>
      <c r="M1035">
        <v>98.37</v>
      </c>
      <c r="N1035"/>
      <c r="O1035"/>
      <c r="P1035"/>
      <c r="Q1035"/>
      <c r="R1035">
        <v>6364</v>
      </c>
      <c r="S1035">
        <v>1220</v>
      </c>
      <c r="T1035">
        <v>2287.39</v>
      </c>
      <c r="U1035"/>
      <c r="V1035"/>
      <c r="W1035">
        <v>12.05</v>
      </c>
      <c r="X1035">
        <v>3.2419999999999997E-2</v>
      </c>
      <c r="Y1035">
        <v>2.6849999999999999E-2</v>
      </c>
      <c r="Z1035">
        <v>2.7490000000000001E-2</v>
      </c>
      <c r="AA1035">
        <v>2.8670000000000001E-2</v>
      </c>
      <c r="AB1035">
        <v>3.04E-2</v>
      </c>
      <c r="AC1035">
        <v>3.1629999999999998E-2</v>
      </c>
      <c r="AD1035">
        <v>2.8420000000000001E-2</v>
      </c>
      <c r="AE1035">
        <v>2.8660000000000001E-2</v>
      </c>
      <c r="AF1035">
        <v>3.415E-2</v>
      </c>
      <c r="AG1035">
        <v>2.9090000000000001E-2</v>
      </c>
      <c r="AH1035">
        <v>3.3640000000000003E-2</v>
      </c>
      <c r="AI1035"/>
      <c r="AJ1035"/>
      <c r="AK1035"/>
      <c r="AL1035">
        <v>2.8799999999999999E-2</v>
      </c>
      <c r="AM1035">
        <v>2.9600000000000001E-2</v>
      </c>
      <c r="AN1035">
        <v>3.1119999999999998E-2</v>
      </c>
      <c r="AO1035"/>
      <c r="AP1035">
        <v>1.831E-2</v>
      </c>
      <c r="AQ1035">
        <v>1.61E-2</v>
      </c>
      <c r="AR1035">
        <v>2.3050000000000001E-2</v>
      </c>
      <c r="AS1035">
        <v>1.5610000000000001E-2</v>
      </c>
      <c r="AT1035">
        <v>1.6119999999999999E-2</v>
      </c>
      <c r="AU1035">
        <v>1.6469999999999999E-2</v>
      </c>
      <c r="AV1035">
        <v>1.745E-2</v>
      </c>
      <c r="AW1035">
        <v>125.50000000000001</v>
      </c>
      <c r="AX1035">
        <v>-152.09024390243908</v>
      </c>
      <c r="AY1035" t="s">
        <v>631</v>
      </c>
      <c r="AZ1035" s="45">
        <v>45217.93125671296</v>
      </c>
    </row>
    <row r="1036" spans="2:52">
      <c r="B1036">
        <v>488</v>
      </c>
      <c r="C1036" s="1">
        <v>43783</v>
      </c>
      <c r="D1036">
        <v>7.0242000000000004</v>
      </c>
      <c r="E1036">
        <v>7.0079000000000002</v>
      </c>
      <c r="F1036">
        <v>241.32</v>
      </c>
      <c r="G1036">
        <v>174.37</v>
      </c>
      <c r="H1036"/>
      <c r="I1036">
        <v>65.52</v>
      </c>
      <c r="J1036"/>
      <c r="K1036"/>
      <c r="L1036"/>
      <c r="M1036">
        <v>98.31</v>
      </c>
      <c r="N1036"/>
      <c r="O1036"/>
      <c r="P1036"/>
      <c r="Q1036"/>
      <c r="R1036">
        <v>6364</v>
      </c>
      <c r="S1036">
        <v>1220</v>
      </c>
      <c r="T1036">
        <v>2287.39</v>
      </c>
      <c r="U1036"/>
      <c r="V1036"/>
      <c r="W1036">
        <v>13.05</v>
      </c>
      <c r="X1036">
        <v>3.2509999999999997E-2</v>
      </c>
      <c r="Y1036">
        <v>2.6679999999999999E-2</v>
      </c>
      <c r="Z1036">
        <v>2.7480000000000001E-2</v>
      </c>
      <c r="AA1036">
        <v>2.87E-2</v>
      </c>
      <c r="AB1036">
        <v>3.0290000000000001E-2</v>
      </c>
      <c r="AC1036">
        <v>3.1629999999999998E-2</v>
      </c>
      <c r="AD1036">
        <v>2.843E-2</v>
      </c>
      <c r="AE1036">
        <v>2.8670000000000001E-2</v>
      </c>
      <c r="AF1036">
        <v>3.415E-2</v>
      </c>
      <c r="AG1036">
        <v>2.9090000000000001E-2</v>
      </c>
      <c r="AH1036">
        <v>3.422E-2</v>
      </c>
      <c r="AI1036"/>
      <c r="AJ1036"/>
      <c r="AK1036"/>
      <c r="AL1036">
        <v>2.8920000000000001E-2</v>
      </c>
      <c r="AM1036">
        <v>2.971E-2</v>
      </c>
      <c r="AN1036">
        <v>3.1179999999999999E-2</v>
      </c>
      <c r="AO1036"/>
      <c r="AP1036">
        <v>1.8190000000000001E-2</v>
      </c>
      <c r="AQ1036">
        <v>1.5910000000000001E-2</v>
      </c>
      <c r="AR1036">
        <v>2.3E-2</v>
      </c>
      <c r="AS1036">
        <v>1.562E-2</v>
      </c>
      <c r="AT1036">
        <v>1.593E-2</v>
      </c>
      <c r="AU1036">
        <v>1.6279999999999999E-2</v>
      </c>
      <c r="AV1036">
        <v>1.728E-2</v>
      </c>
      <c r="AW1036">
        <v>127.7</v>
      </c>
      <c r="AX1036">
        <v>-152.09024390243908</v>
      </c>
      <c r="AY1036" t="s">
        <v>631</v>
      </c>
      <c r="AZ1036" s="45">
        <v>45217.93125671296</v>
      </c>
    </row>
    <row r="1037" spans="2:52">
      <c r="B1037">
        <v>487</v>
      </c>
      <c r="C1037" s="1">
        <v>43782</v>
      </c>
      <c r="D1037">
        <v>7.0076000000000001</v>
      </c>
      <c r="E1037">
        <v>7.0103</v>
      </c>
      <c r="F1037">
        <v>241.25</v>
      </c>
      <c r="G1037">
        <v>174.04</v>
      </c>
      <c r="H1037"/>
      <c r="I1037">
        <v>63.29</v>
      </c>
      <c r="J1037"/>
      <c r="K1037"/>
      <c r="L1037"/>
      <c r="M1037">
        <v>98.2</v>
      </c>
      <c r="N1037"/>
      <c r="O1037"/>
      <c r="P1037"/>
      <c r="Q1037"/>
      <c r="R1037">
        <v>6364</v>
      </c>
      <c r="S1037">
        <v>1220</v>
      </c>
      <c r="T1037">
        <v>2287.39</v>
      </c>
      <c r="U1037"/>
      <c r="V1037"/>
      <c r="W1037">
        <v>13</v>
      </c>
      <c r="X1037">
        <v>3.2309999999999998E-2</v>
      </c>
      <c r="Y1037">
        <v>2.6929999999999999E-2</v>
      </c>
      <c r="Z1037">
        <v>2.7449999999999999E-2</v>
      </c>
      <c r="AA1037">
        <v>2.8629999999999999E-2</v>
      </c>
      <c r="AB1037">
        <v>3.022E-2</v>
      </c>
      <c r="AC1037">
        <v>3.1629999999999998E-2</v>
      </c>
      <c r="AD1037">
        <v>2.8410000000000001E-2</v>
      </c>
      <c r="AE1037">
        <v>2.8670000000000001E-2</v>
      </c>
      <c r="AF1037">
        <v>3.415E-2</v>
      </c>
      <c r="AG1037">
        <v>2.9080000000000002E-2</v>
      </c>
      <c r="AH1037">
        <v>3.2410000000000001E-2</v>
      </c>
      <c r="AI1037"/>
      <c r="AJ1037"/>
      <c r="AK1037"/>
      <c r="AL1037">
        <v>2.8889999999999999E-2</v>
      </c>
      <c r="AM1037">
        <v>2.9739999999999999E-2</v>
      </c>
      <c r="AN1037">
        <v>3.1220000000000001E-2</v>
      </c>
      <c r="AO1037"/>
      <c r="AP1037">
        <v>1.8859999999999998E-2</v>
      </c>
      <c r="AQ1037">
        <v>1.636E-2</v>
      </c>
      <c r="AR1037">
        <v>2.3650000000000001E-2</v>
      </c>
      <c r="AS1037">
        <v>1.5640000000000001E-2</v>
      </c>
      <c r="AT1037">
        <v>1.6539999999999999E-2</v>
      </c>
      <c r="AU1037">
        <v>1.6910000000000001E-2</v>
      </c>
      <c r="AV1037">
        <v>1.7950000000000001E-2</v>
      </c>
      <c r="AW1037">
        <v>120.9</v>
      </c>
      <c r="AX1037">
        <v>-152.09024390243908</v>
      </c>
      <c r="AY1037" t="s">
        <v>631</v>
      </c>
      <c r="AZ1037" s="45">
        <v>45217.93125671296</v>
      </c>
    </row>
    <row r="1038" spans="2:52">
      <c r="B1038">
        <v>486</v>
      </c>
      <c r="C1038" s="1">
        <v>43781</v>
      </c>
      <c r="D1038">
        <v>6.9863999999999997</v>
      </c>
      <c r="E1038">
        <v>6.9958999999999998</v>
      </c>
      <c r="F1038">
        <v>241.21</v>
      </c>
      <c r="G1038">
        <v>173.76</v>
      </c>
      <c r="H1038"/>
      <c r="I1038">
        <v>63.29</v>
      </c>
      <c r="J1038"/>
      <c r="K1038"/>
      <c r="L1038"/>
      <c r="M1038">
        <v>98.35</v>
      </c>
      <c r="N1038"/>
      <c r="O1038"/>
      <c r="P1038"/>
      <c r="Q1038"/>
      <c r="R1038">
        <v>6364</v>
      </c>
      <c r="S1038">
        <v>1220</v>
      </c>
      <c r="T1038">
        <v>2287.39</v>
      </c>
      <c r="U1038"/>
      <c r="V1038"/>
      <c r="W1038">
        <v>12.68</v>
      </c>
      <c r="X1038">
        <v>3.2530000000000003E-2</v>
      </c>
      <c r="Y1038">
        <v>2.6620000000000001E-2</v>
      </c>
      <c r="Z1038">
        <v>2.7349999999999999E-2</v>
      </c>
      <c r="AA1038">
        <v>2.86E-2</v>
      </c>
      <c r="AB1038">
        <v>3.0679999999999999E-2</v>
      </c>
      <c r="AC1038">
        <v>3.1629999999999998E-2</v>
      </c>
      <c r="AD1038">
        <v>2.844E-2</v>
      </c>
      <c r="AE1038">
        <v>2.8670000000000001E-2</v>
      </c>
      <c r="AF1038">
        <v>3.415E-2</v>
      </c>
      <c r="AG1038">
        <v>2.9090000000000001E-2</v>
      </c>
      <c r="AH1038">
        <v>3.2620000000000003E-2</v>
      </c>
      <c r="AI1038"/>
      <c r="AJ1038"/>
      <c r="AK1038"/>
      <c r="AL1038">
        <v>2.887E-2</v>
      </c>
      <c r="AM1038">
        <v>2.9739999999999999E-2</v>
      </c>
      <c r="AN1038">
        <v>3.1150000000000001E-2</v>
      </c>
      <c r="AO1038"/>
      <c r="AP1038">
        <v>1.9349999999999999E-2</v>
      </c>
      <c r="AQ1038">
        <v>1.6619999999999999E-2</v>
      </c>
      <c r="AR1038">
        <v>2.4160000000000001E-2</v>
      </c>
      <c r="AS1038">
        <v>1.5640000000000001E-2</v>
      </c>
      <c r="AT1038">
        <v>1.6920000000000001E-2</v>
      </c>
      <c r="AU1038">
        <v>1.7389999999999999E-2</v>
      </c>
      <c r="AV1038">
        <v>1.8460000000000001E-2</v>
      </c>
      <c r="AW1038">
        <v>116.8</v>
      </c>
      <c r="AX1038">
        <v>-152.09024390243908</v>
      </c>
      <c r="AY1038" t="s">
        <v>631</v>
      </c>
      <c r="AZ1038" s="45">
        <v>45217.93125671296</v>
      </c>
    </row>
    <row r="1039" spans="2:52">
      <c r="B1039">
        <v>485</v>
      </c>
      <c r="C1039" s="1">
        <v>43780</v>
      </c>
      <c r="D1039">
        <v>6.9711999999999996</v>
      </c>
      <c r="E1039">
        <v>6.9783999999999997</v>
      </c>
      <c r="F1039">
        <v>241.08</v>
      </c>
      <c r="G1039">
        <v>173.49</v>
      </c>
      <c r="H1039"/>
      <c r="I1039">
        <v>63.29</v>
      </c>
      <c r="J1039"/>
      <c r="K1039"/>
      <c r="L1039"/>
      <c r="M1039">
        <v>98.14</v>
      </c>
      <c r="N1039"/>
      <c r="O1039"/>
      <c r="P1039"/>
      <c r="Q1039"/>
      <c r="R1039">
        <v>6364</v>
      </c>
      <c r="S1039">
        <v>1220</v>
      </c>
      <c r="T1039">
        <v>2287.39</v>
      </c>
      <c r="U1039"/>
      <c r="V1039"/>
      <c r="W1039">
        <v>12.69</v>
      </c>
      <c r="X1039">
        <v>3.2169999999999997E-2</v>
      </c>
      <c r="Y1039">
        <v>2.6849999999999999E-2</v>
      </c>
      <c r="Z1039">
        <v>2.726E-2</v>
      </c>
      <c r="AA1039">
        <v>2.8549999999999999E-2</v>
      </c>
      <c r="AB1039">
        <v>3.0679999999999999E-2</v>
      </c>
      <c r="AC1039">
        <v>3.1629999999999998E-2</v>
      </c>
      <c r="AD1039">
        <v>2.8410000000000001E-2</v>
      </c>
      <c r="AE1039">
        <v>2.8670000000000001E-2</v>
      </c>
      <c r="AF1039">
        <v>3.415E-2</v>
      </c>
      <c r="AG1039">
        <v>2.9100000000000001E-2</v>
      </c>
      <c r="AH1039">
        <v>3.0609999999999998E-2</v>
      </c>
      <c r="AI1039"/>
      <c r="AJ1039"/>
      <c r="AK1039"/>
      <c r="AL1039">
        <v>2.8899999999999999E-2</v>
      </c>
      <c r="AM1039">
        <v>2.9899999999999999E-2</v>
      </c>
      <c r="AN1039">
        <v>3.134E-2</v>
      </c>
      <c r="AO1039"/>
      <c r="AP1039">
        <v>1.942E-2</v>
      </c>
      <c r="AQ1039">
        <v>1.6740000000000001E-2</v>
      </c>
      <c r="AR1039">
        <v>2.4240000000000001E-2</v>
      </c>
      <c r="AS1039">
        <v>1.5429999999999999E-2</v>
      </c>
      <c r="AT1039">
        <v>1.703E-2</v>
      </c>
      <c r="AU1039">
        <v>1.746E-2</v>
      </c>
      <c r="AV1039">
        <v>1.8579999999999999E-2</v>
      </c>
      <c r="AW1039">
        <v>115.19999999999999</v>
      </c>
      <c r="AX1039">
        <v>-152.09024390243908</v>
      </c>
      <c r="AY1039" t="s">
        <v>631</v>
      </c>
      <c r="AZ1039" s="45">
        <v>45217.93125671296</v>
      </c>
    </row>
    <row r="1040" spans="2:52">
      <c r="B1040">
        <v>484</v>
      </c>
      <c r="C1040" s="1">
        <v>43777</v>
      </c>
      <c r="D1040">
        <v>7.0128000000000004</v>
      </c>
      <c r="E1040">
        <v>6.9981</v>
      </c>
      <c r="F1040">
        <v>241.08</v>
      </c>
      <c r="G1040">
        <v>173.49</v>
      </c>
      <c r="H1040"/>
      <c r="I1040">
        <v>63.29</v>
      </c>
      <c r="J1040"/>
      <c r="K1040"/>
      <c r="L1040"/>
      <c r="M1040">
        <v>97.95</v>
      </c>
      <c r="N1040"/>
      <c r="O1040"/>
      <c r="P1040"/>
      <c r="Q1040"/>
      <c r="R1040">
        <v>6364</v>
      </c>
      <c r="S1040">
        <v>1220</v>
      </c>
      <c r="T1040">
        <v>2287.39</v>
      </c>
      <c r="U1040"/>
      <c r="V1040"/>
      <c r="W1040">
        <v>12.07</v>
      </c>
      <c r="X1040">
        <v>3.2689999999999997E-2</v>
      </c>
      <c r="Y1040">
        <v>2.6849999999999999E-2</v>
      </c>
      <c r="Z1040">
        <v>2.726E-2</v>
      </c>
      <c r="AA1040">
        <v>2.87E-2</v>
      </c>
      <c r="AB1040">
        <v>3.0679999999999999E-2</v>
      </c>
      <c r="AC1040">
        <v>3.1629999999999998E-2</v>
      </c>
      <c r="AD1040">
        <v>2.8250000000000001E-2</v>
      </c>
      <c r="AE1040">
        <v>2.8420000000000001E-2</v>
      </c>
      <c r="AF1040">
        <v>3.415E-2</v>
      </c>
      <c r="AG1040">
        <v>2.8969999999999999E-2</v>
      </c>
      <c r="AH1040">
        <v>2.9950000000000001E-2</v>
      </c>
      <c r="AI1040"/>
      <c r="AJ1040"/>
      <c r="AK1040"/>
      <c r="AL1040">
        <v>2.9059999999999999E-2</v>
      </c>
      <c r="AM1040">
        <v>2.9919999999999999E-2</v>
      </c>
      <c r="AN1040">
        <v>3.1519999999999999E-2</v>
      </c>
      <c r="AO1040"/>
      <c r="AP1040">
        <v>1.942E-2</v>
      </c>
      <c r="AQ1040">
        <v>1.6740000000000001E-2</v>
      </c>
      <c r="AR1040">
        <v>2.4240000000000001E-2</v>
      </c>
      <c r="AS1040">
        <v>1.5429999999999999E-2</v>
      </c>
      <c r="AT1040">
        <v>1.703E-2</v>
      </c>
      <c r="AU1040">
        <v>1.746E-2</v>
      </c>
      <c r="AV1040">
        <v>1.8579999999999999E-2</v>
      </c>
      <c r="AW1040">
        <v>116.7</v>
      </c>
      <c r="AX1040">
        <v>-152.09024390243908</v>
      </c>
      <c r="AY1040" t="s">
        <v>631</v>
      </c>
      <c r="AZ1040" s="45">
        <v>45217.93125671296</v>
      </c>
    </row>
    <row r="1041" spans="2:52">
      <c r="B1041">
        <v>483</v>
      </c>
      <c r="C1041" s="1">
        <v>43776</v>
      </c>
      <c r="D1041">
        <v>7.0026000000000002</v>
      </c>
      <c r="E1041">
        <v>7.0096999999999996</v>
      </c>
      <c r="F1041">
        <v>240.79</v>
      </c>
      <c r="G1041">
        <v>173.48</v>
      </c>
      <c r="H1041"/>
      <c r="I1041">
        <v>63.29</v>
      </c>
      <c r="J1041"/>
      <c r="K1041"/>
      <c r="L1041"/>
      <c r="M1041">
        <v>97.98</v>
      </c>
      <c r="N1041"/>
      <c r="O1041"/>
      <c r="P1041"/>
      <c r="Q1041"/>
      <c r="R1041">
        <v>6364</v>
      </c>
      <c r="S1041">
        <v>1220</v>
      </c>
      <c r="T1041">
        <v>2287.39</v>
      </c>
      <c r="U1041"/>
      <c r="V1041"/>
      <c r="W1041">
        <v>12.73</v>
      </c>
      <c r="X1041">
        <v>3.2730000000000002E-2</v>
      </c>
      <c r="Y1041">
        <v>2.6499999999999999E-2</v>
      </c>
      <c r="Z1041">
        <v>2.7560000000000001E-2</v>
      </c>
      <c r="AA1041">
        <v>2.8580000000000001E-2</v>
      </c>
      <c r="AB1041">
        <v>3.0470000000000001E-2</v>
      </c>
      <c r="AC1041">
        <v>3.1629999999999998E-2</v>
      </c>
      <c r="AD1041">
        <v>2.809E-2</v>
      </c>
      <c r="AE1041">
        <v>2.8420000000000001E-2</v>
      </c>
      <c r="AF1041">
        <v>3.415E-2</v>
      </c>
      <c r="AG1041">
        <v>2.879E-2</v>
      </c>
      <c r="AH1041">
        <v>2.971E-2</v>
      </c>
      <c r="AI1041"/>
      <c r="AJ1041"/>
      <c r="AK1041"/>
      <c r="AL1041">
        <v>2.8799999999999999E-2</v>
      </c>
      <c r="AM1041">
        <v>2.9739999999999999E-2</v>
      </c>
      <c r="AN1041">
        <v>3.1199999999999999E-2</v>
      </c>
      <c r="AO1041"/>
      <c r="AP1041">
        <v>1.917E-2</v>
      </c>
      <c r="AQ1041">
        <v>1.6670000000000001E-2</v>
      </c>
      <c r="AR1041">
        <v>2.3970000000000002E-2</v>
      </c>
      <c r="AS1041">
        <v>1.554E-2</v>
      </c>
      <c r="AT1041">
        <v>1.6889999999999999E-2</v>
      </c>
      <c r="AU1041">
        <v>1.7299999999999999E-2</v>
      </c>
      <c r="AV1041">
        <v>1.8329999999999999E-2</v>
      </c>
      <c r="AW1041">
        <v>116.90000000000002</v>
      </c>
      <c r="AX1041">
        <v>-152.09024390243908</v>
      </c>
      <c r="AY1041" t="s">
        <v>631</v>
      </c>
      <c r="AZ1041" s="45">
        <v>45217.93125671296</v>
      </c>
    </row>
    <row r="1042" spans="2:52">
      <c r="B1042">
        <v>482</v>
      </c>
      <c r="C1042" s="1">
        <v>43775</v>
      </c>
      <c r="D1042">
        <v>7.0330000000000004</v>
      </c>
      <c r="E1042">
        <v>7.0304000000000002</v>
      </c>
      <c r="F1042">
        <v>240.71</v>
      </c>
      <c r="G1042">
        <v>174.17</v>
      </c>
      <c r="H1042"/>
      <c r="I1042">
        <v>64.06</v>
      </c>
      <c r="J1042"/>
      <c r="K1042"/>
      <c r="L1042"/>
      <c r="M1042">
        <v>97.5</v>
      </c>
      <c r="N1042"/>
      <c r="O1042"/>
      <c r="P1042"/>
      <c r="Q1042"/>
      <c r="R1042">
        <v>6364</v>
      </c>
      <c r="S1042">
        <v>1220</v>
      </c>
      <c r="T1042">
        <v>2287.39</v>
      </c>
      <c r="U1042"/>
      <c r="V1042"/>
      <c r="W1042">
        <v>12.62</v>
      </c>
      <c r="X1042">
        <v>3.2570000000000002E-2</v>
      </c>
      <c r="Y1042">
        <v>2.6499999999999999E-2</v>
      </c>
      <c r="Z1042">
        <v>2.7560000000000001E-2</v>
      </c>
      <c r="AA1042">
        <v>2.861E-2</v>
      </c>
      <c r="AB1042">
        <v>3.0429999999999999E-2</v>
      </c>
      <c r="AC1042">
        <v>3.1629999999999998E-2</v>
      </c>
      <c r="AD1042">
        <v>2.7699999999999999E-2</v>
      </c>
      <c r="AE1042">
        <v>2.8410000000000001E-2</v>
      </c>
      <c r="AF1042">
        <v>3.415E-2</v>
      </c>
      <c r="AG1042">
        <v>2.8899999999999999E-2</v>
      </c>
      <c r="AH1042">
        <v>2.8289999999999999E-2</v>
      </c>
      <c r="AI1042"/>
      <c r="AJ1042"/>
      <c r="AK1042"/>
      <c r="AL1042">
        <v>2.8799999999999999E-2</v>
      </c>
      <c r="AM1042">
        <v>2.9440000000000001E-2</v>
      </c>
      <c r="AN1042">
        <v>3.108E-2</v>
      </c>
      <c r="AO1042"/>
      <c r="AP1042">
        <v>1.8280000000000001E-2</v>
      </c>
      <c r="AQ1042">
        <v>1.609E-2</v>
      </c>
      <c r="AR1042">
        <v>2.316E-2</v>
      </c>
      <c r="AS1042">
        <v>1.541E-2</v>
      </c>
      <c r="AT1042">
        <v>1.6119999999999999E-2</v>
      </c>
      <c r="AU1042">
        <v>1.6310000000000002E-2</v>
      </c>
      <c r="AV1042">
        <v>1.7350000000000001E-2</v>
      </c>
      <c r="AW1042">
        <v>124.9</v>
      </c>
      <c r="AX1042">
        <v>-152.09024390243908</v>
      </c>
      <c r="AY1042" t="s">
        <v>631</v>
      </c>
      <c r="AZ1042" s="45">
        <v>45217.93125671296</v>
      </c>
    </row>
    <row r="1043" spans="2:52">
      <c r="B1043">
        <v>481</v>
      </c>
      <c r="C1043" s="1">
        <v>43774</v>
      </c>
      <c r="D1043">
        <v>7.0419</v>
      </c>
      <c r="E1043">
        <v>7.0369999999999999</v>
      </c>
      <c r="F1043">
        <v>240.67</v>
      </c>
      <c r="G1043">
        <v>173.78</v>
      </c>
      <c r="H1043"/>
      <c r="I1043">
        <v>63.31</v>
      </c>
      <c r="J1043"/>
      <c r="K1043"/>
      <c r="L1043"/>
      <c r="M1043">
        <v>97.24</v>
      </c>
      <c r="N1043"/>
      <c r="O1043"/>
      <c r="P1043"/>
      <c r="Q1043"/>
      <c r="R1043">
        <v>6364</v>
      </c>
      <c r="S1043">
        <v>1220</v>
      </c>
      <c r="T1043">
        <v>2287.39</v>
      </c>
      <c r="U1043"/>
      <c r="V1043"/>
      <c r="W1043">
        <v>13.1</v>
      </c>
      <c r="X1043">
        <v>3.2489999999999998E-2</v>
      </c>
      <c r="Y1043">
        <v>2.6530000000000001E-2</v>
      </c>
      <c r="Z1043">
        <v>2.7560000000000001E-2</v>
      </c>
      <c r="AA1043">
        <v>2.861E-2</v>
      </c>
      <c r="AB1043">
        <v>3.0519999999999999E-2</v>
      </c>
      <c r="AC1043">
        <v>3.1629999999999998E-2</v>
      </c>
      <c r="AD1043">
        <v>2.7810000000000001E-2</v>
      </c>
      <c r="AE1043">
        <v>2.8469999999999999E-2</v>
      </c>
      <c r="AF1043">
        <v>3.415E-2</v>
      </c>
      <c r="AG1043">
        <v>2.9139999999999999E-2</v>
      </c>
      <c r="AH1043">
        <v>2.9579999999999999E-2</v>
      </c>
      <c r="AI1043"/>
      <c r="AJ1043"/>
      <c r="AK1043"/>
      <c r="AL1043">
        <v>2.9409999999999999E-2</v>
      </c>
      <c r="AM1043">
        <v>2.9899999999999999E-2</v>
      </c>
      <c r="AN1043">
        <v>3.1559999999999998E-2</v>
      </c>
      <c r="AO1043"/>
      <c r="AP1043">
        <v>1.8579999999999999E-2</v>
      </c>
      <c r="AQ1043">
        <v>1.6240000000000001E-2</v>
      </c>
      <c r="AR1043">
        <v>2.3380000000000001E-2</v>
      </c>
      <c r="AS1043">
        <v>1.536E-2</v>
      </c>
      <c r="AT1043">
        <v>1.6369999999999999E-2</v>
      </c>
      <c r="AU1043">
        <v>1.6639999999999999E-2</v>
      </c>
      <c r="AV1043">
        <v>1.7680000000000001E-2</v>
      </c>
      <c r="AW1043">
        <v>122.4</v>
      </c>
      <c r="AX1043">
        <v>-152.09024390243908</v>
      </c>
      <c r="AY1043" t="s">
        <v>631</v>
      </c>
      <c r="AZ1043" s="45">
        <v>45217.93125671296</v>
      </c>
    </row>
    <row r="1044" spans="2:52">
      <c r="B1044">
        <v>480</v>
      </c>
      <c r="C1044" s="1">
        <v>43773</v>
      </c>
      <c r="D1044">
        <v>7.0465</v>
      </c>
      <c r="E1044">
        <v>7.0391000000000004</v>
      </c>
      <c r="F1044">
        <v>240.53</v>
      </c>
      <c r="G1044">
        <v>174.21</v>
      </c>
      <c r="H1044"/>
      <c r="I1044">
        <v>64.89</v>
      </c>
      <c r="J1044"/>
      <c r="K1044"/>
      <c r="L1044"/>
      <c r="M1044">
        <v>97.35</v>
      </c>
      <c r="N1044"/>
      <c r="O1044"/>
      <c r="P1044"/>
      <c r="Q1044"/>
      <c r="R1044">
        <v>6364</v>
      </c>
      <c r="S1044">
        <v>1220</v>
      </c>
      <c r="T1044">
        <v>2287.39</v>
      </c>
      <c r="U1044"/>
      <c r="V1044"/>
      <c r="W1044">
        <v>12.83</v>
      </c>
      <c r="X1044">
        <v>3.2969999999999999E-2</v>
      </c>
      <c r="Y1044">
        <v>2.664E-2</v>
      </c>
      <c r="Z1044">
        <v>2.7519999999999999E-2</v>
      </c>
      <c r="AA1044">
        <v>2.8819999999999998E-2</v>
      </c>
      <c r="AB1044">
        <v>3.0720000000000001E-2</v>
      </c>
      <c r="AC1044">
        <v>3.1629999999999998E-2</v>
      </c>
      <c r="AD1044">
        <v>2.7830000000000001E-2</v>
      </c>
      <c r="AE1044">
        <v>2.8459999999999999E-2</v>
      </c>
      <c r="AF1044">
        <v>3.415E-2</v>
      </c>
      <c r="AG1044">
        <v>2.904E-2</v>
      </c>
      <c r="AH1044">
        <v>3.0620000000000001E-2</v>
      </c>
      <c r="AI1044"/>
      <c r="AJ1044"/>
      <c r="AK1044"/>
      <c r="AL1044">
        <v>2.9430000000000001E-2</v>
      </c>
      <c r="AM1044">
        <v>3.032E-2</v>
      </c>
      <c r="AN1044">
        <v>3.1690000000000003E-2</v>
      </c>
      <c r="AO1044"/>
      <c r="AP1044">
        <v>1.7770000000000001E-2</v>
      </c>
      <c r="AQ1044">
        <v>1.5820000000000001E-2</v>
      </c>
      <c r="AR1044">
        <v>2.2630000000000001E-2</v>
      </c>
      <c r="AS1044">
        <v>1.529E-2</v>
      </c>
      <c r="AT1044">
        <v>1.5879999999999998E-2</v>
      </c>
      <c r="AU1044">
        <v>1.593E-2</v>
      </c>
      <c r="AV1044">
        <v>1.6840000000000001E-2</v>
      </c>
      <c r="AW1044">
        <v>129.4</v>
      </c>
      <c r="AX1044">
        <v>-152.09024390243908</v>
      </c>
      <c r="AY1044" t="s">
        <v>631</v>
      </c>
      <c r="AZ1044" s="45">
        <v>45217.93125671296</v>
      </c>
    </row>
    <row r="1045" spans="2:52">
      <c r="B1045">
        <v>479</v>
      </c>
      <c r="C1045" s="1">
        <v>43770</v>
      </c>
      <c r="D1045">
        <v>7.0464000000000002</v>
      </c>
      <c r="E1045">
        <v>7.0552999999999999</v>
      </c>
      <c r="F1045">
        <v>240.47</v>
      </c>
      <c r="G1045">
        <v>174.5</v>
      </c>
      <c r="H1045"/>
      <c r="I1045">
        <v>66.56</v>
      </c>
      <c r="J1045"/>
      <c r="K1045"/>
      <c r="L1045"/>
      <c r="M1045">
        <v>97.65</v>
      </c>
      <c r="N1045"/>
      <c r="O1045"/>
      <c r="P1045"/>
      <c r="Q1045"/>
      <c r="R1045">
        <v>6234.4</v>
      </c>
      <c r="S1045">
        <v>1220</v>
      </c>
      <c r="T1045">
        <v>2330.46</v>
      </c>
      <c r="U1045"/>
      <c r="V1045"/>
      <c r="W1045">
        <v>12.3</v>
      </c>
      <c r="X1045">
        <v>3.2719999999999999E-2</v>
      </c>
      <c r="Y1045">
        <v>2.6800000000000001E-2</v>
      </c>
      <c r="Z1045">
        <v>2.7519999999999999E-2</v>
      </c>
      <c r="AA1045">
        <v>2.8660000000000001E-2</v>
      </c>
      <c r="AB1045">
        <v>3.0609999999999998E-2</v>
      </c>
      <c r="AC1045">
        <v>3.1629999999999998E-2</v>
      </c>
      <c r="AD1045">
        <v>2.7830000000000001E-2</v>
      </c>
      <c r="AE1045">
        <v>2.8469999999999999E-2</v>
      </c>
      <c r="AF1045">
        <v>3.415E-2</v>
      </c>
      <c r="AG1045">
        <v>2.9360000000000001E-2</v>
      </c>
      <c r="AH1045">
        <v>3.0679999999999999E-2</v>
      </c>
      <c r="AI1045"/>
      <c r="AJ1045"/>
      <c r="AK1045"/>
      <c r="AL1045">
        <v>2.92E-2</v>
      </c>
      <c r="AM1045">
        <v>0.03</v>
      </c>
      <c r="AN1045">
        <v>3.1449999999999999E-2</v>
      </c>
      <c r="AO1045"/>
      <c r="AP1045">
        <v>1.7100000000000001E-2</v>
      </c>
      <c r="AQ1045">
        <v>1.5520000000000001E-2</v>
      </c>
      <c r="AR1045">
        <v>2.1899999999999999E-2</v>
      </c>
      <c r="AS1045">
        <v>1.5140000000000001E-2</v>
      </c>
      <c r="AT1045">
        <v>1.5440000000000001E-2</v>
      </c>
      <c r="AU1045">
        <v>1.542E-2</v>
      </c>
      <c r="AV1045">
        <v>1.627E-2</v>
      </c>
      <c r="AW1045">
        <v>132.20000000000002</v>
      </c>
      <c r="AX1045">
        <v>-152.09024390243908</v>
      </c>
      <c r="AY1045" t="s">
        <v>631</v>
      </c>
      <c r="AZ1045" s="45">
        <v>45217.93125671296</v>
      </c>
    </row>
    <row r="1046" spans="2:52">
      <c r="B1046">
        <v>478</v>
      </c>
      <c r="C1046" s="1">
        <v>43769</v>
      </c>
      <c r="D1046">
        <v>7.0655999999999999</v>
      </c>
      <c r="E1046">
        <v>7.0658000000000003</v>
      </c>
      <c r="F1046">
        <v>240.82</v>
      </c>
      <c r="G1046">
        <v>174.76</v>
      </c>
      <c r="H1046"/>
      <c r="I1046">
        <v>66.56</v>
      </c>
      <c r="J1046"/>
      <c r="K1046"/>
      <c r="L1046"/>
      <c r="M1046">
        <v>97.69</v>
      </c>
      <c r="N1046"/>
      <c r="O1046"/>
      <c r="P1046"/>
      <c r="Q1046"/>
      <c r="R1046">
        <v>6234.4</v>
      </c>
      <c r="S1046">
        <v>1220</v>
      </c>
      <c r="T1046">
        <v>2330.46</v>
      </c>
      <c r="U1046"/>
      <c r="V1046"/>
      <c r="W1046">
        <v>13.22</v>
      </c>
      <c r="X1046">
        <v>3.2820000000000002E-2</v>
      </c>
      <c r="Y1046">
        <v>2.6620000000000001E-2</v>
      </c>
      <c r="Z1046">
        <v>2.7400000000000001E-2</v>
      </c>
      <c r="AA1046">
        <v>2.887E-2</v>
      </c>
      <c r="AB1046">
        <v>3.073E-2</v>
      </c>
      <c r="AC1046">
        <v>3.1629999999999998E-2</v>
      </c>
      <c r="AD1046">
        <v>2.7660000000000001E-2</v>
      </c>
      <c r="AE1046">
        <v>2.8469999999999999E-2</v>
      </c>
      <c r="AF1046">
        <v>3.415E-2</v>
      </c>
      <c r="AG1046">
        <v>2.9700000000000001E-2</v>
      </c>
      <c r="AH1046">
        <v>2.9919999999999999E-2</v>
      </c>
      <c r="AI1046"/>
      <c r="AJ1046"/>
      <c r="AK1046"/>
      <c r="AL1046">
        <v>2.945E-2</v>
      </c>
      <c r="AM1046">
        <v>3.0179999999999998E-2</v>
      </c>
      <c r="AN1046">
        <v>3.1730000000000001E-2</v>
      </c>
      <c r="AO1046"/>
      <c r="AP1046">
        <v>1.6910000000000001E-2</v>
      </c>
      <c r="AQ1046">
        <v>1.524E-2</v>
      </c>
      <c r="AR1046">
        <v>2.179E-2</v>
      </c>
      <c r="AS1046">
        <v>1.524E-2</v>
      </c>
      <c r="AT1046">
        <v>1.516E-2</v>
      </c>
      <c r="AU1046">
        <v>1.52E-2</v>
      </c>
      <c r="AV1046">
        <v>1.6039999999999999E-2</v>
      </c>
      <c r="AW1046">
        <v>137.1</v>
      </c>
      <c r="AX1046">
        <v>-152.09024390243908</v>
      </c>
      <c r="AY1046" t="s">
        <v>631</v>
      </c>
      <c r="AZ1046" s="45">
        <v>45217.93125671296</v>
      </c>
    </row>
    <row r="1047" spans="2:52">
      <c r="B1047">
        <v>477</v>
      </c>
      <c r="C1047" s="1">
        <v>43768</v>
      </c>
      <c r="D1047">
        <v>7.0641999999999996</v>
      </c>
      <c r="E1047">
        <v>7.0682999999999998</v>
      </c>
      <c r="F1047">
        <v>240.79</v>
      </c>
      <c r="G1047">
        <v>174.04</v>
      </c>
      <c r="H1047"/>
      <c r="I1047">
        <v>65.88</v>
      </c>
      <c r="J1047"/>
      <c r="K1047"/>
      <c r="L1047"/>
      <c r="M1047">
        <v>97.76</v>
      </c>
      <c r="N1047"/>
      <c r="O1047"/>
      <c r="P1047"/>
      <c r="Q1047"/>
      <c r="R1047">
        <v>6234.4</v>
      </c>
      <c r="S1047">
        <v>1220</v>
      </c>
      <c r="T1047">
        <v>2330.46</v>
      </c>
      <c r="U1047"/>
      <c r="V1047"/>
      <c r="W1047">
        <v>12.33</v>
      </c>
      <c r="X1047">
        <v>3.3180000000000001E-2</v>
      </c>
      <c r="Y1047">
        <v>2.6679999999999999E-2</v>
      </c>
      <c r="Z1047">
        <v>2.7269999999999999E-2</v>
      </c>
      <c r="AA1047">
        <v>2.8729999999999999E-2</v>
      </c>
      <c r="AB1047">
        <v>3.1E-2</v>
      </c>
      <c r="AC1047">
        <v>3.1629999999999998E-2</v>
      </c>
      <c r="AD1047">
        <v>2.7660000000000001E-2</v>
      </c>
      <c r="AE1047">
        <v>2.8469999999999999E-2</v>
      </c>
      <c r="AF1047">
        <v>3.415E-2</v>
      </c>
      <c r="AG1047">
        <v>2.9190000000000001E-2</v>
      </c>
      <c r="AH1047">
        <v>3.0190000000000002E-2</v>
      </c>
      <c r="AI1047"/>
      <c r="AJ1047"/>
      <c r="AK1047"/>
      <c r="AL1047">
        <v>2.9499999999999998E-2</v>
      </c>
      <c r="AM1047">
        <v>3.031E-2</v>
      </c>
      <c r="AN1047">
        <v>3.1890000000000002E-2</v>
      </c>
      <c r="AO1047"/>
      <c r="AP1047">
        <v>1.772E-2</v>
      </c>
      <c r="AQ1047">
        <v>1.5980000000000001E-2</v>
      </c>
      <c r="AR1047">
        <v>2.2519999999999998E-2</v>
      </c>
      <c r="AS1047">
        <v>1.5730000000000001E-2</v>
      </c>
      <c r="AT1047">
        <v>1.5949999999999999E-2</v>
      </c>
      <c r="AU1047">
        <v>1.6060000000000001E-2</v>
      </c>
      <c r="AV1047">
        <v>1.6840000000000001E-2</v>
      </c>
      <c r="AW1047">
        <v>127.8</v>
      </c>
      <c r="AX1047">
        <v>-152.09024390243908</v>
      </c>
      <c r="AY1047" t="s">
        <v>631</v>
      </c>
      <c r="AZ1047" s="45">
        <v>45217.93125671296</v>
      </c>
    </row>
    <row r="1048" spans="2:52">
      <c r="B1048">
        <v>476</v>
      </c>
      <c r="C1048" s="1">
        <v>43767</v>
      </c>
      <c r="D1048">
        <v>7.0510999999999999</v>
      </c>
      <c r="E1048">
        <v>7.0654000000000003</v>
      </c>
      <c r="F1048">
        <v>240.82</v>
      </c>
      <c r="G1048">
        <v>173.76</v>
      </c>
      <c r="H1048"/>
      <c r="I1048">
        <v>65.88</v>
      </c>
      <c r="J1048"/>
      <c r="K1048"/>
      <c r="L1048"/>
      <c r="M1048">
        <v>97.83</v>
      </c>
      <c r="N1048"/>
      <c r="O1048"/>
      <c r="P1048"/>
      <c r="Q1048"/>
      <c r="R1048">
        <v>6234.4</v>
      </c>
      <c r="S1048">
        <v>1220</v>
      </c>
      <c r="T1048">
        <v>2330.46</v>
      </c>
      <c r="U1048"/>
      <c r="V1048"/>
      <c r="W1048">
        <v>13.2</v>
      </c>
      <c r="X1048">
        <v>3.3110000000000001E-2</v>
      </c>
      <c r="Y1048">
        <v>2.631E-2</v>
      </c>
      <c r="Z1048">
        <v>2.7220000000000001E-2</v>
      </c>
      <c r="AA1048">
        <v>2.8289999999999999E-2</v>
      </c>
      <c r="AB1048">
        <v>3.0700000000000002E-2</v>
      </c>
      <c r="AC1048">
        <v>3.1640000000000001E-2</v>
      </c>
      <c r="AD1048">
        <v>2.7629999999999998E-2</v>
      </c>
      <c r="AE1048">
        <v>2.8299999999999999E-2</v>
      </c>
      <c r="AF1048">
        <v>3.415E-2</v>
      </c>
      <c r="AG1048">
        <v>2.921E-2</v>
      </c>
      <c r="AH1048">
        <v>3.0249999999999999E-2</v>
      </c>
      <c r="AI1048"/>
      <c r="AJ1048"/>
      <c r="AK1048"/>
      <c r="AL1048">
        <v>2.92E-2</v>
      </c>
      <c r="AM1048">
        <v>0.03</v>
      </c>
      <c r="AN1048">
        <v>3.1449999999999999E-2</v>
      </c>
      <c r="AO1048"/>
      <c r="AP1048">
        <v>1.8380000000000001E-2</v>
      </c>
      <c r="AQ1048">
        <v>1.6410000000000001E-2</v>
      </c>
      <c r="AR1048">
        <v>2.3349999999999999E-2</v>
      </c>
      <c r="AS1048">
        <v>1.601E-2</v>
      </c>
      <c r="AT1048">
        <v>1.6490000000000001E-2</v>
      </c>
      <c r="AU1048">
        <v>1.6619999999999999E-2</v>
      </c>
      <c r="AV1048">
        <v>1.746E-2</v>
      </c>
      <c r="AW1048">
        <v>117.99999999999999</v>
      </c>
      <c r="AX1048">
        <v>-152.09024390243908</v>
      </c>
      <c r="AY1048" t="s">
        <v>631</v>
      </c>
      <c r="AZ1048" s="45">
        <v>45217.93125671296</v>
      </c>
    </row>
    <row r="1049" spans="2:52">
      <c r="B1049">
        <v>475</v>
      </c>
      <c r="C1049" s="1">
        <v>43766</v>
      </c>
      <c r="D1049">
        <v>7.0731000000000002</v>
      </c>
      <c r="E1049">
        <v>7.069</v>
      </c>
      <c r="F1049">
        <v>240.56</v>
      </c>
      <c r="G1049">
        <v>173.57</v>
      </c>
      <c r="H1049"/>
      <c r="I1049">
        <v>66.91</v>
      </c>
      <c r="J1049"/>
      <c r="K1049"/>
      <c r="L1049"/>
      <c r="M1049">
        <v>97.63</v>
      </c>
      <c r="N1049"/>
      <c r="O1049"/>
      <c r="P1049"/>
      <c r="Q1049"/>
      <c r="R1049">
        <v>6234.4</v>
      </c>
      <c r="S1049">
        <v>1220</v>
      </c>
      <c r="T1049">
        <v>2330.46</v>
      </c>
      <c r="U1049"/>
      <c r="V1049"/>
      <c r="W1049">
        <v>13.11</v>
      </c>
      <c r="X1049">
        <v>3.295E-2</v>
      </c>
      <c r="Y1049">
        <v>2.6290000000000001E-2</v>
      </c>
      <c r="Z1049">
        <v>2.7390000000000001E-2</v>
      </c>
      <c r="AA1049">
        <v>2.818E-2</v>
      </c>
      <c r="AB1049">
        <v>3.0460000000000001E-2</v>
      </c>
      <c r="AC1049">
        <v>3.6170000000000001E-2</v>
      </c>
      <c r="AD1049">
        <v>2.7480000000000001E-2</v>
      </c>
      <c r="AE1049">
        <v>2.8289999999999999E-2</v>
      </c>
      <c r="AF1049">
        <v>3.415E-2</v>
      </c>
      <c r="AG1049">
        <v>2.8639999999999999E-2</v>
      </c>
      <c r="AH1049">
        <v>3.0190000000000002E-2</v>
      </c>
      <c r="AI1049"/>
      <c r="AJ1049"/>
      <c r="AK1049"/>
      <c r="AL1049">
        <v>2.8830000000000001E-2</v>
      </c>
      <c r="AM1049">
        <v>2.9530000000000001E-2</v>
      </c>
      <c r="AN1049">
        <v>3.1029999999999999E-2</v>
      </c>
      <c r="AO1049"/>
      <c r="AP1049">
        <v>1.8419999999999999E-2</v>
      </c>
      <c r="AQ1049">
        <v>1.644E-2</v>
      </c>
      <c r="AR1049">
        <v>2.334E-2</v>
      </c>
      <c r="AS1049">
        <v>1.6279999999999999E-2</v>
      </c>
      <c r="AT1049">
        <v>1.6459999999999999E-2</v>
      </c>
      <c r="AU1049">
        <v>1.6619999999999999E-2</v>
      </c>
      <c r="AV1049">
        <v>1.7489999999999999E-2</v>
      </c>
      <c r="AW1049">
        <v>117.20000000000002</v>
      </c>
      <c r="AX1049">
        <v>-152.09024390243908</v>
      </c>
      <c r="AY1049" t="s">
        <v>631</v>
      </c>
      <c r="AZ1049" s="45">
        <v>45217.93125671296</v>
      </c>
    </row>
    <row r="1050" spans="2:52">
      <c r="B1050">
        <v>474</v>
      </c>
      <c r="C1050" s="1">
        <v>43763</v>
      </c>
      <c r="D1050">
        <v>7.0610999999999997</v>
      </c>
      <c r="E1050">
        <v>7.0650000000000004</v>
      </c>
      <c r="F1050">
        <v>240.24</v>
      </c>
      <c r="G1050">
        <v>173.77</v>
      </c>
      <c r="H1050"/>
      <c r="I1050">
        <v>68.41</v>
      </c>
      <c r="J1050"/>
      <c r="K1050"/>
      <c r="L1050"/>
      <c r="M1050">
        <v>97.49</v>
      </c>
      <c r="N1050"/>
      <c r="O1050"/>
      <c r="P1050"/>
      <c r="Q1050"/>
      <c r="R1050">
        <v>6234.4</v>
      </c>
      <c r="S1050">
        <v>1220</v>
      </c>
      <c r="T1050">
        <v>2330.46</v>
      </c>
      <c r="U1050"/>
      <c r="V1050"/>
      <c r="W1050">
        <v>12.65</v>
      </c>
      <c r="X1050">
        <v>3.2399999999999998E-2</v>
      </c>
      <c r="Y1050">
        <v>2.6239999999999999E-2</v>
      </c>
      <c r="Z1050">
        <v>2.7029999999999998E-2</v>
      </c>
      <c r="AA1050">
        <v>2.7980000000000001E-2</v>
      </c>
      <c r="AB1050">
        <v>3.0089999999999999E-2</v>
      </c>
      <c r="AC1050">
        <v>3.6170000000000001E-2</v>
      </c>
      <c r="AD1050">
        <v>2.7480000000000001E-2</v>
      </c>
      <c r="AE1050">
        <v>2.8209999999999999E-2</v>
      </c>
      <c r="AF1050">
        <v>3.415E-2</v>
      </c>
      <c r="AG1050">
        <v>2.869E-2</v>
      </c>
      <c r="AH1050">
        <v>3.015E-2</v>
      </c>
      <c r="AI1050"/>
      <c r="AJ1050"/>
      <c r="AK1050"/>
      <c r="AL1050">
        <v>2.8250000000000001E-2</v>
      </c>
      <c r="AM1050">
        <v>2.8989999999999998E-2</v>
      </c>
      <c r="AN1050">
        <v>3.0509999999999999E-2</v>
      </c>
      <c r="AO1050"/>
      <c r="AP1050">
        <v>1.7940000000000001E-2</v>
      </c>
      <c r="AQ1050">
        <v>1.618E-2</v>
      </c>
      <c r="AR1050">
        <v>2.2870000000000001E-2</v>
      </c>
      <c r="AS1050">
        <v>1.661E-2</v>
      </c>
      <c r="AT1050">
        <v>1.6129999999999999E-2</v>
      </c>
      <c r="AU1050">
        <v>1.619E-2</v>
      </c>
      <c r="AV1050">
        <v>1.7059999999999999E-2</v>
      </c>
      <c r="AW1050">
        <v>118.50000000000003</v>
      </c>
      <c r="AX1050">
        <v>-152.09024390243908</v>
      </c>
      <c r="AY1050" t="s">
        <v>631</v>
      </c>
      <c r="AZ1050" s="45">
        <v>45217.93125671296</v>
      </c>
    </row>
    <row r="1051" spans="2:52">
      <c r="B1051">
        <v>473</v>
      </c>
      <c r="C1051" s="1">
        <v>43762</v>
      </c>
      <c r="D1051">
        <v>7.0758999999999999</v>
      </c>
      <c r="E1051">
        <v>7.0769000000000002</v>
      </c>
      <c r="F1051">
        <v>240.37</v>
      </c>
      <c r="G1051">
        <v>174.02</v>
      </c>
      <c r="H1051"/>
      <c r="I1051">
        <v>69.72</v>
      </c>
      <c r="J1051"/>
      <c r="K1051"/>
      <c r="L1051"/>
      <c r="M1051">
        <v>97.53</v>
      </c>
      <c r="N1051"/>
      <c r="O1051"/>
      <c r="P1051"/>
      <c r="Q1051"/>
      <c r="R1051">
        <v>6234.4</v>
      </c>
      <c r="S1051">
        <v>1220</v>
      </c>
      <c r="T1051">
        <v>2330.46</v>
      </c>
      <c r="U1051"/>
      <c r="V1051"/>
      <c r="W1051">
        <v>13.71</v>
      </c>
      <c r="X1051">
        <v>3.218E-2</v>
      </c>
      <c r="Y1051">
        <v>2.6200000000000001E-2</v>
      </c>
      <c r="Z1051">
        <v>2.7009999999999999E-2</v>
      </c>
      <c r="AA1051">
        <v>2.802E-2</v>
      </c>
      <c r="AB1051">
        <v>3.0009999999999998E-2</v>
      </c>
      <c r="AC1051">
        <v>3.6170000000000001E-2</v>
      </c>
      <c r="AD1051">
        <v>2.7490000000000001E-2</v>
      </c>
      <c r="AE1051">
        <v>2.8219999999999999E-2</v>
      </c>
      <c r="AF1051">
        <v>3.415E-2</v>
      </c>
      <c r="AG1051">
        <v>2.869E-2</v>
      </c>
      <c r="AH1051">
        <v>3.0120000000000001E-2</v>
      </c>
      <c r="AI1051"/>
      <c r="AJ1051"/>
      <c r="AK1051"/>
      <c r="AL1051">
        <v>2.8150000000000001E-2</v>
      </c>
      <c r="AM1051">
        <v>2.8899999999999999E-2</v>
      </c>
      <c r="AN1051">
        <v>3.0450000000000001E-2</v>
      </c>
      <c r="AO1051"/>
      <c r="AP1051">
        <v>1.7659999999999999E-2</v>
      </c>
      <c r="AQ1051">
        <v>1.5779999999999999E-2</v>
      </c>
      <c r="AR1051">
        <v>2.2620000000000001E-2</v>
      </c>
      <c r="AS1051">
        <v>1.661E-2</v>
      </c>
      <c r="AT1051">
        <v>1.5779999999999999E-2</v>
      </c>
      <c r="AU1051">
        <v>1.583E-2</v>
      </c>
      <c r="AV1051">
        <v>1.6750000000000001E-2</v>
      </c>
      <c r="AW1051">
        <v>122.4</v>
      </c>
      <c r="AX1051">
        <v>-152.09024390243908</v>
      </c>
      <c r="AY1051" t="s">
        <v>631</v>
      </c>
      <c r="AZ1051" s="45">
        <v>45217.93125671296</v>
      </c>
    </row>
    <row r="1052" spans="2:52">
      <c r="B1052">
        <v>472</v>
      </c>
      <c r="C1052" s="1">
        <v>43761</v>
      </c>
      <c r="D1052">
        <v>7.0698999999999996</v>
      </c>
      <c r="E1052">
        <v>7.0759999999999996</v>
      </c>
      <c r="F1052">
        <v>240.29</v>
      </c>
      <c r="G1052">
        <v>174.05</v>
      </c>
      <c r="H1052"/>
      <c r="I1052">
        <v>69.72</v>
      </c>
      <c r="J1052"/>
      <c r="K1052"/>
      <c r="L1052"/>
      <c r="M1052">
        <v>97.33</v>
      </c>
      <c r="N1052"/>
      <c r="O1052"/>
      <c r="P1052"/>
      <c r="Q1052"/>
      <c r="R1052">
        <v>6234.4</v>
      </c>
      <c r="S1052">
        <v>1220</v>
      </c>
      <c r="T1052">
        <v>2330.46</v>
      </c>
      <c r="U1052"/>
      <c r="V1052"/>
      <c r="W1052">
        <v>14.01</v>
      </c>
      <c r="X1052">
        <v>3.2099999999999997E-2</v>
      </c>
      <c r="Y1052">
        <v>2.5919999999999999E-2</v>
      </c>
      <c r="Z1052">
        <v>2.6980000000000001E-2</v>
      </c>
      <c r="AA1052">
        <v>2.8039999999999999E-2</v>
      </c>
      <c r="AB1052">
        <v>3.0110000000000001E-2</v>
      </c>
      <c r="AC1052">
        <v>3.6170000000000001E-2</v>
      </c>
      <c r="AD1052">
        <v>2.7490000000000001E-2</v>
      </c>
      <c r="AE1052">
        <v>2.8219999999999999E-2</v>
      </c>
      <c r="AF1052">
        <v>3.415E-2</v>
      </c>
      <c r="AG1052">
        <v>2.869E-2</v>
      </c>
      <c r="AH1052">
        <v>3.0429999999999999E-2</v>
      </c>
      <c r="AI1052"/>
      <c r="AJ1052"/>
      <c r="AK1052"/>
      <c r="AL1052">
        <v>2.8199999999999999E-2</v>
      </c>
      <c r="AM1052">
        <v>2.9100000000000001E-2</v>
      </c>
      <c r="AN1052">
        <v>3.0509999999999999E-2</v>
      </c>
      <c r="AO1052"/>
      <c r="AP1052">
        <v>1.7639999999999999E-2</v>
      </c>
      <c r="AQ1052">
        <v>1.5820000000000001E-2</v>
      </c>
      <c r="AR1052">
        <v>2.2540000000000001E-2</v>
      </c>
      <c r="AS1052">
        <v>1.651E-2</v>
      </c>
      <c r="AT1052">
        <v>1.5800000000000002E-2</v>
      </c>
      <c r="AU1052">
        <v>1.5910000000000001E-2</v>
      </c>
      <c r="AV1052">
        <v>1.678E-2</v>
      </c>
      <c r="AW1052">
        <v>122.39999999999998</v>
      </c>
      <c r="AX1052">
        <v>-152.09024390243908</v>
      </c>
      <c r="AY1052" t="s">
        <v>631</v>
      </c>
      <c r="AZ1052" s="45">
        <v>45217.93125671296</v>
      </c>
    </row>
    <row r="1053" spans="2:52">
      <c r="B1053">
        <v>471</v>
      </c>
      <c r="C1053" s="1">
        <v>43760</v>
      </c>
      <c r="D1053">
        <v>7.0715000000000003</v>
      </c>
      <c r="E1053">
        <v>7.0816999999999997</v>
      </c>
      <c r="F1053">
        <v>240.19</v>
      </c>
      <c r="G1053">
        <v>174.01</v>
      </c>
      <c r="H1053"/>
      <c r="I1053">
        <v>69.41</v>
      </c>
      <c r="J1053"/>
      <c r="K1053"/>
      <c r="L1053"/>
      <c r="M1053">
        <v>97.28</v>
      </c>
      <c r="N1053"/>
      <c r="O1053"/>
      <c r="P1053"/>
      <c r="Q1053"/>
      <c r="R1053">
        <v>6234.4</v>
      </c>
      <c r="S1053">
        <v>1220</v>
      </c>
      <c r="T1053">
        <v>2330.46</v>
      </c>
      <c r="U1053"/>
      <c r="V1053"/>
      <c r="W1053">
        <v>14.46</v>
      </c>
      <c r="X1053">
        <v>3.2219999999999999E-2</v>
      </c>
      <c r="Y1053">
        <v>2.5999999999999999E-2</v>
      </c>
      <c r="Z1053">
        <v>2.7199999999999998E-2</v>
      </c>
      <c r="AA1053">
        <v>2.8080000000000001E-2</v>
      </c>
      <c r="AB1053">
        <v>3.0269999999999998E-2</v>
      </c>
      <c r="AC1053">
        <v>3.6170000000000001E-2</v>
      </c>
      <c r="AD1053">
        <v>2.75E-2</v>
      </c>
      <c r="AE1053">
        <v>2.7990000000000001E-2</v>
      </c>
      <c r="AF1053">
        <v>3.415E-2</v>
      </c>
      <c r="AG1053">
        <v>2.869E-2</v>
      </c>
      <c r="AH1053">
        <v>3.065E-2</v>
      </c>
      <c r="AI1053"/>
      <c r="AJ1053"/>
      <c r="AK1053"/>
      <c r="AL1053">
        <v>2.8459999999999999E-2</v>
      </c>
      <c r="AM1053">
        <v>2.9180000000000001E-2</v>
      </c>
      <c r="AN1053">
        <v>3.0640000000000001E-2</v>
      </c>
      <c r="AO1053"/>
      <c r="AP1053">
        <v>1.7610000000000001E-2</v>
      </c>
      <c r="AQ1053">
        <v>1.5939999999999999E-2</v>
      </c>
      <c r="AR1053">
        <v>2.2519999999999998E-2</v>
      </c>
      <c r="AS1053">
        <v>1.6379999999999999E-2</v>
      </c>
      <c r="AT1053">
        <v>1.5800000000000002E-2</v>
      </c>
      <c r="AU1053">
        <v>1.5859999999999999E-2</v>
      </c>
      <c r="AV1053">
        <v>1.668E-2</v>
      </c>
      <c r="AW1053">
        <v>122.8</v>
      </c>
      <c r="AX1053">
        <v>-152.09024390243908</v>
      </c>
      <c r="AY1053" t="s">
        <v>631</v>
      </c>
      <c r="AZ1053" s="45">
        <v>45217.93125671296</v>
      </c>
    </row>
    <row r="1054" spans="2:52">
      <c r="B1054">
        <v>470</v>
      </c>
      <c r="C1054" s="1">
        <v>43759</v>
      </c>
      <c r="D1054">
        <v>7.0811999999999999</v>
      </c>
      <c r="E1054">
        <v>7.0774999999999997</v>
      </c>
      <c r="F1054">
        <v>239.5</v>
      </c>
      <c r="G1054">
        <v>173.75</v>
      </c>
      <c r="H1054"/>
      <c r="I1054">
        <v>70.62</v>
      </c>
      <c r="J1054"/>
      <c r="K1054"/>
      <c r="L1054"/>
      <c r="M1054">
        <v>97.61</v>
      </c>
      <c r="N1054"/>
      <c r="O1054"/>
      <c r="P1054"/>
      <c r="Q1054"/>
      <c r="R1054">
        <v>6234.4</v>
      </c>
      <c r="S1054">
        <v>1220</v>
      </c>
      <c r="T1054">
        <v>2330.46</v>
      </c>
      <c r="U1054"/>
      <c r="V1054"/>
      <c r="W1054">
        <v>14</v>
      </c>
      <c r="X1054">
        <v>3.2169999999999997E-2</v>
      </c>
      <c r="Y1054">
        <v>2.5559999999999999E-2</v>
      </c>
      <c r="Z1054">
        <v>2.7060000000000001E-2</v>
      </c>
      <c r="AA1054">
        <v>2.793E-2</v>
      </c>
      <c r="AB1054">
        <v>3.0200000000000001E-2</v>
      </c>
      <c r="AC1054">
        <v>3.6170000000000001E-2</v>
      </c>
      <c r="AD1054">
        <v>2.7490000000000001E-2</v>
      </c>
      <c r="AE1054">
        <v>2.7980000000000001E-2</v>
      </c>
      <c r="AF1054">
        <v>3.415E-2</v>
      </c>
      <c r="AG1054">
        <v>2.8649999999999998E-2</v>
      </c>
      <c r="AH1054">
        <v>3.1399999999999997E-2</v>
      </c>
      <c r="AI1054"/>
      <c r="AJ1054"/>
      <c r="AK1054"/>
      <c r="AL1054">
        <v>2.8119999999999999E-2</v>
      </c>
      <c r="AM1054">
        <v>2.87E-2</v>
      </c>
      <c r="AN1054">
        <v>3.0339999999999999E-2</v>
      </c>
      <c r="AO1054"/>
      <c r="AP1054">
        <v>1.7989999999999999E-2</v>
      </c>
      <c r="AQ1054">
        <v>1.6209999999999999E-2</v>
      </c>
      <c r="AR1054">
        <v>2.291E-2</v>
      </c>
      <c r="AS1054">
        <v>1.651E-2</v>
      </c>
      <c r="AT1054">
        <v>1.601E-2</v>
      </c>
      <c r="AU1054">
        <v>1.6109999999999999E-2</v>
      </c>
      <c r="AV1054">
        <v>1.704E-2</v>
      </c>
      <c r="AW1054">
        <v>119.2</v>
      </c>
      <c r="AX1054">
        <v>-152.09024390243908</v>
      </c>
      <c r="AY1054" t="s">
        <v>631</v>
      </c>
      <c r="AZ1054" s="45">
        <v>45217.93125671296</v>
      </c>
    </row>
    <row r="1055" spans="2:52">
      <c r="B1055">
        <v>469</v>
      </c>
      <c r="C1055" s="1">
        <v>43756</v>
      </c>
      <c r="D1055">
        <v>7.0998000000000001</v>
      </c>
      <c r="E1055">
        <v>7.0933000000000002</v>
      </c>
      <c r="F1055">
        <v>239.12</v>
      </c>
      <c r="G1055">
        <v>173.96</v>
      </c>
      <c r="H1055"/>
      <c r="I1055">
        <v>70.62</v>
      </c>
      <c r="J1055"/>
      <c r="K1055"/>
      <c r="L1055"/>
      <c r="M1055">
        <v>98</v>
      </c>
      <c r="N1055"/>
      <c r="O1055"/>
      <c r="P1055"/>
      <c r="Q1055"/>
      <c r="R1055">
        <v>6234.4</v>
      </c>
      <c r="S1055">
        <v>1220</v>
      </c>
      <c r="T1055">
        <v>2330.46</v>
      </c>
      <c r="U1055"/>
      <c r="V1055"/>
      <c r="W1055">
        <v>14.25</v>
      </c>
      <c r="X1055">
        <v>3.1859999999999999E-2</v>
      </c>
      <c r="Y1055">
        <v>2.5559999999999999E-2</v>
      </c>
      <c r="Z1055">
        <v>2.691E-2</v>
      </c>
      <c r="AA1055">
        <v>2.777E-2</v>
      </c>
      <c r="AB1055">
        <v>0.03</v>
      </c>
      <c r="AC1055">
        <v>3.6170000000000001E-2</v>
      </c>
      <c r="AD1055">
        <v>2.7490000000000001E-2</v>
      </c>
      <c r="AE1055">
        <v>2.7980000000000001E-2</v>
      </c>
      <c r="AF1055">
        <v>3.415E-2</v>
      </c>
      <c r="AG1055">
        <v>2.8639999999999999E-2</v>
      </c>
      <c r="AH1055">
        <v>3.0609999999999998E-2</v>
      </c>
      <c r="AI1055"/>
      <c r="AJ1055"/>
      <c r="AK1055"/>
      <c r="AL1055">
        <v>2.7740000000000001E-2</v>
      </c>
      <c r="AM1055">
        <v>2.8369999999999999E-2</v>
      </c>
      <c r="AN1055">
        <v>2.9929999999999998E-2</v>
      </c>
      <c r="AO1055"/>
      <c r="AP1055">
        <v>1.754E-2</v>
      </c>
      <c r="AQ1055">
        <v>1.5740000000000001E-2</v>
      </c>
      <c r="AR1055">
        <v>2.249E-2</v>
      </c>
      <c r="AS1055">
        <v>1.6559999999999998E-2</v>
      </c>
      <c r="AT1055">
        <v>1.555E-2</v>
      </c>
      <c r="AU1055">
        <v>1.5679999999999999E-2</v>
      </c>
      <c r="AV1055">
        <v>1.6559999999999998E-2</v>
      </c>
      <c r="AW1055">
        <v>122.2</v>
      </c>
      <c r="AX1055">
        <v>-152.09024390243908</v>
      </c>
      <c r="AY1055" t="s">
        <v>631</v>
      </c>
      <c r="AZ1055" s="45">
        <v>45217.93125671296</v>
      </c>
    </row>
    <row r="1056" spans="2:52">
      <c r="B1056">
        <v>468</v>
      </c>
      <c r="C1056" s="1">
        <v>43755</v>
      </c>
      <c r="D1056">
        <v>7.0843999999999996</v>
      </c>
      <c r="E1056">
        <v>7.0816999999999997</v>
      </c>
      <c r="F1056">
        <v>238.95</v>
      </c>
      <c r="G1056">
        <v>173.85</v>
      </c>
      <c r="H1056"/>
      <c r="I1056">
        <v>71.88</v>
      </c>
      <c r="J1056"/>
      <c r="K1056"/>
      <c r="L1056"/>
      <c r="M1056">
        <v>98.29</v>
      </c>
      <c r="N1056"/>
      <c r="O1056"/>
      <c r="P1056"/>
      <c r="Q1056"/>
      <c r="R1056">
        <v>6234.4</v>
      </c>
      <c r="S1056">
        <v>1220</v>
      </c>
      <c r="T1056">
        <v>2330.46</v>
      </c>
      <c r="U1056"/>
      <c r="V1056"/>
      <c r="W1056">
        <v>13.79</v>
      </c>
      <c r="X1056">
        <v>3.1640000000000001E-2</v>
      </c>
      <c r="Y1056">
        <v>2.5559999999999999E-2</v>
      </c>
      <c r="Z1056">
        <v>2.69E-2</v>
      </c>
      <c r="AA1056">
        <v>2.7820000000000001E-2</v>
      </c>
      <c r="AB1056">
        <v>2.9829999999999999E-2</v>
      </c>
      <c r="AC1056">
        <v>3.6170000000000001E-2</v>
      </c>
      <c r="AD1056">
        <v>2.7480000000000001E-2</v>
      </c>
      <c r="AE1056">
        <v>2.7980000000000001E-2</v>
      </c>
      <c r="AF1056">
        <v>3.415E-2</v>
      </c>
      <c r="AG1056">
        <v>2.869E-2</v>
      </c>
      <c r="AH1056">
        <v>3.0599999999999999E-2</v>
      </c>
      <c r="AI1056"/>
      <c r="AJ1056"/>
      <c r="AK1056"/>
      <c r="AL1056">
        <v>2.76E-2</v>
      </c>
      <c r="AM1056">
        <v>2.8209999999999999E-2</v>
      </c>
      <c r="AN1056">
        <v>2.9749999999999999E-2</v>
      </c>
      <c r="AO1056"/>
      <c r="AP1056">
        <v>1.7520000000000001E-2</v>
      </c>
      <c r="AQ1056">
        <v>1.6E-2</v>
      </c>
      <c r="AR1056">
        <v>2.2339999999999999E-2</v>
      </c>
      <c r="AS1056">
        <v>1.6639999999999999E-2</v>
      </c>
      <c r="AT1056">
        <v>1.576E-2</v>
      </c>
      <c r="AU1056">
        <v>1.576E-2</v>
      </c>
      <c r="AV1056">
        <v>1.6629999999999999E-2</v>
      </c>
      <c r="AW1056">
        <v>120.60000000000001</v>
      </c>
      <c r="AX1056">
        <v>-152.09024390243908</v>
      </c>
      <c r="AY1056" t="s">
        <v>631</v>
      </c>
      <c r="AZ1056" s="45">
        <v>45217.93125671296</v>
      </c>
    </row>
    <row r="1057" spans="2:52">
      <c r="B1057">
        <v>467</v>
      </c>
      <c r="C1057" s="1">
        <v>43754</v>
      </c>
      <c r="D1057">
        <v>7.0693000000000001</v>
      </c>
      <c r="E1057">
        <v>7.0674999999999999</v>
      </c>
      <c r="F1057">
        <v>238.9</v>
      </c>
      <c r="G1057">
        <v>173.83</v>
      </c>
      <c r="H1057"/>
      <c r="I1057">
        <v>72.81</v>
      </c>
      <c r="J1057"/>
      <c r="K1057"/>
      <c r="L1057"/>
      <c r="M1057">
        <v>98.45</v>
      </c>
      <c r="N1057"/>
      <c r="O1057"/>
      <c r="P1057"/>
      <c r="Q1057"/>
      <c r="R1057">
        <v>6234.4</v>
      </c>
      <c r="S1057">
        <v>1220</v>
      </c>
      <c r="T1057">
        <v>2330.46</v>
      </c>
      <c r="U1057"/>
      <c r="V1057"/>
      <c r="W1057">
        <v>13.68</v>
      </c>
      <c r="X1057">
        <v>3.1660000000000001E-2</v>
      </c>
      <c r="Y1057">
        <v>2.5559999999999999E-2</v>
      </c>
      <c r="Z1057">
        <v>2.6939999999999999E-2</v>
      </c>
      <c r="AA1057">
        <v>2.7789999999999999E-2</v>
      </c>
      <c r="AB1057">
        <v>2.988E-2</v>
      </c>
      <c r="AC1057">
        <v>3.6170000000000001E-2</v>
      </c>
      <c r="AD1057">
        <v>2.7490000000000001E-2</v>
      </c>
      <c r="AE1057">
        <v>2.7990000000000001E-2</v>
      </c>
      <c r="AF1057">
        <v>3.415E-2</v>
      </c>
      <c r="AG1057">
        <v>2.87E-2</v>
      </c>
      <c r="AH1057">
        <v>3.0790000000000001E-2</v>
      </c>
      <c r="AI1057"/>
      <c r="AJ1057"/>
      <c r="AK1057"/>
      <c r="AL1057">
        <v>2.7660000000000001E-2</v>
      </c>
      <c r="AM1057">
        <v>2.827E-2</v>
      </c>
      <c r="AN1057">
        <v>2.98E-2</v>
      </c>
      <c r="AO1057"/>
      <c r="AP1057">
        <v>1.7399999999999999E-2</v>
      </c>
      <c r="AQ1057">
        <v>1.583E-2</v>
      </c>
      <c r="AR1057">
        <v>2.2249999999999999E-2</v>
      </c>
      <c r="AS1057">
        <v>1.651E-2</v>
      </c>
      <c r="AT1057">
        <v>1.5630000000000002E-2</v>
      </c>
      <c r="AU1057">
        <v>1.5610000000000001E-2</v>
      </c>
      <c r="AV1057">
        <v>1.6459999999999999E-2</v>
      </c>
      <c r="AW1057">
        <v>121.59999999999997</v>
      </c>
      <c r="AX1057">
        <v>-152.09024390243908</v>
      </c>
      <c r="AY1057" t="s">
        <v>631</v>
      </c>
      <c r="AZ1057" s="45">
        <v>45217.93125671296</v>
      </c>
    </row>
    <row r="1058" spans="2:52">
      <c r="B1058">
        <v>466</v>
      </c>
      <c r="C1058" s="1">
        <v>43753</v>
      </c>
      <c r="D1058">
        <v>7.0811000000000002</v>
      </c>
      <c r="E1058">
        <v>7.0883000000000003</v>
      </c>
      <c r="F1058">
        <v>238.71</v>
      </c>
      <c r="G1058">
        <v>173.59</v>
      </c>
      <c r="H1058"/>
      <c r="I1058">
        <v>73.5</v>
      </c>
      <c r="J1058"/>
      <c r="K1058"/>
      <c r="L1058"/>
      <c r="M1058">
        <v>98.3</v>
      </c>
      <c r="N1058"/>
      <c r="O1058"/>
      <c r="P1058"/>
      <c r="Q1058"/>
      <c r="R1058">
        <v>6234.4</v>
      </c>
      <c r="S1058">
        <v>1220</v>
      </c>
      <c r="T1058">
        <v>2330.46</v>
      </c>
      <c r="U1058"/>
      <c r="V1058"/>
      <c r="W1058">
        <v>13.54</v>
      </c>
      <c r="X1058">
        <v>3.1660000000000001E-2</v>
      </c>
      <c r="Y1058">
        <v>2.5559999999999999E-2</v>
      </c>
      <c r="Z1058">
        <v>2.6780000000000002E-2</v>
      </c>
      <c r="AA1058">
        <v>2.7810000000000001E-2</v>
      </c>
      <c r="AB1058">
        <v>2.9850000000000002E-2</v>
      </c>
      <c r="AC1058">
        <v>3.6170000000000001E-2</v>
      </c>
      <c r="AD1058">
        <v>2.7799999999999998E-2</v>
      </c>
      <c r="AE1058">
        <v>2.8219999999999999E-2</v>
      </c>
      <c r="AF1058">
        <v>3.415E-2</v>
      </c>
      <c r="AG1058">
        <v>2.9399999999999999E-2</v>
      </c>
      <c r="AH1058">
        <v>3.092E-2</v>
      </c>
      <c r="AI1058"/>
      <c r="AJ1058"/>
      <c r="AK1058"/>
      <c r="AL1058">
        <v>2.7720000000000002E-2</v>
      </c>
      <c r="AM1058">
        <v>2.8320000000000001E-2</v>
      </c>
      <c r="AN1058">
        <v>2.9899999999999999E-2</v>
      </c>
      <c r="AO1058"/>
      <c r="AP1058">
        <v>1.771E-2</v>
      </c>
      <c r="AQ1058">
        <v>1.618E-2</v>
      </c>
      <c r="AR1058">
        <v>2.2349999999999998E-2</v>
      </c>
      <c r="AS1058">
        <v>1.6480000000000002E-2</v>
      </c>
      <c r="AT1058">
        <v>1.5970000000000002E-2</v>
      </c>
      <c r="AU1058">
        <v>1.5970000000000002E-2</v>
      </c>
      <c r="AV1058">
        <v>1.6820000000000002E-2</v>
      </c>
      <c r="AW1058">
        <v>118.39999999999999</v>
      </c>
      <c r="AX1058">
        <v>-152.09024390243908</v>
      </c>
      <c r="AY1058" t="s">
        <v>631</v>
      </c>
      <c r="AZ1058" s="45">
        <v>45217.93125671296</v>
      </c>
    </row>
    <row r="1059" spans="2:52">
      <c r="B1059">
        <v>465</v>
      </c>
      <c r="C1059" s="1">
        <v>43752</v>
      </c>
      <c r="D1059">
        <v>7.1043000000000003</v>
      </c>
      <c r="E1059">
        <v>7.1162999999999998</v>
      </c>
      <c r="F1059">
        <v>238.05</v>
      </c>
      <c r="G1059">
        <v>173.52</v>
      </c>
      <c r="H1059"/>
      <c r="I1059">
        <v>74.22</v>
      </c>
      <c r="J1059"/>
      <c r="K1059"/>
      <c r="L1059"/>
      <c r="M1059">
        <v>98.7</v>
      </c>
      <c r="N1059"/>
      <c r="O1059"/>
      <c r="P1059"/>
      <c r="Q1059"/>
      <c r="R1059">
        <v>6234.4</v>
      </c>
      <c r="S1059">
        <v>1220</v>
      </c>
      <c r="T1059">
        <v>2330.46</v>
      </c>
      <c r="U1059"/>
      <c r="V1059"/>
      <c r="W1059">
        <v>14.57</v>
      </c>
      <c r="X1059">
        <v>3.1640000000000001E-2</v>
      </c>
      <c r="Y1059">
        <v>2.5700000000000001E-2</v>
      </c>
      <c r="Z1059">
        <v>2.6720000000000001E-2</v>
      </c>
      <c r="AA1059">
        <v>2.7740000000000001E-2</v>
      </c>
      <c r="AB1059">
        <v>2.9919999999999999E-2</v>
      </c>
      <c r="AC1059">
        <v>3.6170000000000001E-2</v>
      </c>
      <c r="AD1059">
        <v>2.775E-2</v>
      </c>
      <c r="AE1059">
        <v>2.8230000000000002E-2</v>
      </c>
      <c r="AF1059">
        <v>3.415E-2</v>
      </c>
      <c r="AG1059">
        <v>2.9510000000000002E-2</v>
      </c>
      <c r="AH1059">
        <v>3.0949999999999998E-2</v>
      </c>
      <c r="AI1059"/>
      <c r="AJ1059"/>
      <c r="AK1059"/>
      <c r="AL1059">
        <v>2.7640000000000001E-2</v>
      </c>
      <c r="AM1059">
        <v>2.8320000000000001E-2</v>
      </c>
      <c r="AN1059">
        <v>2.9909999999999999E-2</v>
      </c>
      <c r="AO1059"/>
      <c r="AP1059">
        <v>1.729E-2</v>
      </c>
      <c r="AQ1059">
        <v>1.5910000000000001E-2</v>
      </c>
      <c r="AR1059">
        <v>2.1940000000000001E-2</v>
      </c>
      <c r="AS1059">
        <v>1.661E-2</v>
      </c>
      <c r="AT1059">
        <v>1.5650000000000001E-2</v>
      </c>
      <c r="AU1059">
        <v>1.554E-2</v>
      </c>
      <c r="AV1059">
        <v>1.6420000000000001E-2</v>
      </c>
      <c r="AW1059">
        <v>120.9</v>
      </c>
      <c r="AX1059">
        <v>-152.09024390243908</v>
      </c>
      <c r="AY1059" t="s">
        <v>631</v>
      </c>
      <c r="AZ1059" s="45">
        <v>45217.93125671296</v>
      </c>
    </row>
    <row r="1060" spans="2:52">
      <c r="B1060">
        <v>464</v>
      </c>
      <c r="C1060" s="1">
        <v>43749</v>
      </c>
      <c r="D1060">
        <v>7.1379999999999999</v>
      </c>
      <c r="E1060">
        <v>7.1322000000000001</v>
      </c>
      <c r="F1060">
        <v>238.05</v>
      </c>
      <c r="G1060">
        <v>173.52</v>
      </c>
      <c r="H1060"/>
      <c r="I1060">
        <v>75.25</v>
      </c>
      <c r="J1060"/>
      <c r="K1060"/>
      <c r="L1060"/>
      <c r="M1060">
        <v>99.12</v>
      </c>
      <c r="N1060"/>
      <c r="O1060"/>
      <c r="P1060"/>
      <c r="Q1060"/>
      <c r="R1060">
        <v>6234.4</v>
      </c>
      <c r="S1060">
        <v>1220</v>
      </c>
      <c r="T1060">
        <v>2330.46</v>
      </c>
      <c r="U1060"/>
      <c r="V1060"/>
      <c r="W1060">
        <v>15.58</v>
      </c>
      <c r="X1060">
        <v>3.1559999999999998E-2</v>
      </c>
      <c r="Y1060">
        <v>2.5729999999999999E-2</v>
      </c>
      <c r="Z1060">
        <v>2.6720000000000001E-2</v>
      </c>
      <c r="AA1060">
        <v>2.7629999999999998E-2</v>
      </c>
      <c r="AB1060">
        <v>2.9770000000000001E-2</v>
      </c>
      <c r="AC1060">
        <v>3.6170000000000001E-2</v>
      </c>
      <c r="AD1060">
        <v>2.7650000000000001E-2</v>
      </c>
      <c r="AE1060">
        <v>2.7990000000000001E-2</v>
      </c>
      <c r="AF1060">
        <v>3.415E-2</v>
      </c>
      <c r="AG1060">
        <v>2.9399999999999999E-2</v>
      </c>
      <c r="AH1060">
        <v>3.0849999999999999E-2</v>
      </c>
      <c r="AI1060"/>
      <c r="AJ1060"/>
      <c r="AK1060"/>
      <c r="AL1060">
        <v>2.742E-2</v>
      </c>
      <c r="AM1060">
        <v>2.8170000000000001E-2</v>
      </c>
      <c r="AN1060">
        <v>2.971E-2</v>
      </c>
      <c r="AO1060"/>
      <c r="AP1060">
        <v>1.729E-2</v>
      </c>
      <c r="AQ1060">
        <v>1.5910000000000001E-2</v>
      </c>
      <c r="AR1060">
        <v>2.1940000000000001E-2</v>
      </c>
      <c r="AS1060">
        <v>1.661E-2</v>
      </c>
      <c r="AT1060">
        <v>1.5650000000000001E-2</v>
      </c>
      <c r="AU1060">
        <v>1.554E-2</v>
      </c>
      <c r="AV1060">
        <v>1.6420000000000001E-2</v>
      </c>
      <c r="AW1060">
        <v>119.79999999999998</v>
      </c>
      <c r="AX1060">
        <v>-152.09024390243908</v>
      </c>
      <c r="AY1060" t="s">
        <v>631</v>
      </c>
      <c r="AZ1060" s="45">
        <v>45217.93125671296</v>
      </c>
    </row>
    <row r="1061" spans="2:52">
      <c r="B1061">
        <v>463</v>
      </c>
      <c r="C1061" s="1">
        <v>43748</v>
      </c>
      <c r="D1061">
        <v>7.1642000000000001</v>
      </c>
      <c r="E1061">
        <v>7.1444000000000001</v>
      </c>
      <c r="F1061">
        <v>237.72</v>
      </c>
      <c r="G1061">
        <v>174.01</v>
      </c>
      <c r="H1061"/>
      <c r="I1061">
        <v>79.09</v>
      </c>
      <c r="J1061"/>
      <c r="K1061"/>
      <c r="L1061"/>
      <c r="M1061">
        <v>99.13</v>
      </c>
      <c r="N1061"/>
      <c r="O1061"/>
      <c r="P1061"/>
      <c r="Q1061"/>
      <c r="R1061">
        <v>6234.4</v>
      </c>
      <c r="S1061">
        <v>1220</v>
      </c>
      <c r="T1061">
        <v>2330.46</v>
      </c>
      <c r="U1061"/>
      <c r="V1061"/>
      <c r="W1061">
        <v>17.57</v>
      </c>
      <c r="X1061">
        <v>3.1300000000000001E-2</v>
      </c>
      <c r="Y1061">
        <v>2.5729999999999999E-2</v>
      </c>
      <c r="Z1061">
        <v>2.656E-2</v>
      </c>
      <c r="AA1061">
        <v>2.76E-2</v>
      </c>
      <c r="AB1061">
        <v>2.9579999999999999E-2</v>
      </c>
      <c r="AC1061">
        <v>3.6170000000000001E-2</v>
      </c>
      <c r="AD1061">
        <v>2.759E-2</v>
      </c>
      <c r="AE1061">
        <v>2.793E-2</v>
      </c>
      <c r="AF1061">
        <v>3.415E-2</v>
      </c>
      <c r="AG1061">
        <v>2.9399999999999999E-2</v>
      </c>
      <c r="AH1061">
        <v>3.024E-2</v>
      </c>
      <c r="AI1061"/>
      <c r="AJ1061"/>
      <c r="AK1061"/>
      <c r="AL1061">
        <v>2.7289999999999998E-2</v>
      </c>
      <c r="AM1061">
        <v>2.7900000000000001E-2</v>
      </c>
      <c r="AN1061">
        <v>2.9420000000000002E-2</v>
      </c>
      <c r="AO1061"/>
      <c r="AP1061">
        <v>1.668E-2</v>
      </c>
      <c r="AQ1061">
        <v>1.542E-2</v>
      </c>
      <c r="AR1061">
        <v>2.1610000000000001E-2</v>
      </c>
      <c r="AS1061">
        <v>1.6639999999999999E-2</v>
      </c>
      <c r="AT1061">
        <v>1.503E-2</v>
      </c>
      <c r="AU1061">
        <v>1.489E-2</v>
      </c>
      <c r="AV1061">
        <v>1.5779999999999999E-2</v>
      </c>
      <c r="AW1061">
        <v>125.7</v>
      </c>
      <c r="AX1061">
        <v>-152.09024390243908</v>
      </c>
      <c r="AY1061" t="s">
        <v>631</v>
      </c>
      <c r="AZ1061" s="45">
        <v>45217.93125671296</v>
      </c>
    </row>
    <row r="1062" spans="2:52">
      <c r="B1062">
        <v>462</v>
      </c>
      <c r="C1062" s="1">
        <v>43747</v>
      </c>
      <c r="D1062">
        <v>7.1345000000000001</v>
      </c>
      <c r="E1062">
        <v>7.1482999999999999</v>
      </c>
      <c r="F1062">
        <v>237.59</v>
      </c>
      <c r="G1062">
        <v>174.47</v>
      </c>
      <c r="H1062"/>
      <c r="I1062">
        <v>79.09</v>
      </c>
      <c r="J1062"/>
      <c r="K1062"/>
      <c r="L1062"/>
      <c r="M1062">
        <v>98.97</v>
      </c>
      <c r="N1062"/>
      <c r="O1062"/>
      <c r="P1062"/>
      <c r="Q1062"/>
      <c r="R1062">
        <v>6234.4</v>
      </c>
      <c r="S1062">
        <v>1220</v>
      </c>
      <c r="T1062">
        <v>2330.46</v>
      </c>
      <c r="U1062"/>
      <c r="V1062"/>
      <c r="W1062">
        <v>18.64</v>
      </c>
      <c r="X1062">
        <v>3.1220000000000001E-2</v>
      </c>
      <c r="Y1062">
        <v>2.555E-2</v>
      </c>
      <c r="Z1062">
        <v>2.6689999999999998E-2</v>
      </c>
      <c r="AA1062">
        <v>2.7609999999999999E-2</v>
      </c>
      <c r="AB1062">
        <v>2.9479999999999999E-2</v>
      </c>
      <c r="AC1062">
        <v>3.6170000000000001E-2</v>
      </c>
      <c r="AD1062">
        <v>2.7689999999999999E-2</v>
      </c>
      <c r="AE1062">
        <v>2.809E-2</v>
      </c>
      <c r="AF1062">
        <v>3.415E-2</v>
      </c>
      <c r="AG1062">
        <v>2.9399999999999999E-2</v>
      </c>
      <c r="AH1062">
        <v>3.031E-2</v>
      </c>
      <c r="AI1062"/>
      <c r="AJ1062"/>
      <c r="AK1062"/>
      <c r="AL1062">
        <v>2.7189999999999999E-2</v>
      </c>
      <c r="AM1062">
        <v>2.776E-2</v>
      </c>
      <c r="AN1062">
        <v>2.9250000000000002E-2</v>
      </c>
      <c r="AO1062"/>
      <c r="AP1062">
        <v>1.584E-2</v>
      </c>
      <c r="AQ1062">
        <v>1.4659999999999999E-2</v>
      </c>
      <c r="AR1062">
        <v>2.0840000000000001E-2</v>
      </c>
      <c r="AS1062">
        <v>1.6740000000000001E-2</v>
      </c>
      <c r="AT1062">
        <v>1.426E-2</v>
      </c>
      <c r="AU1062">
        <v>1.404E-2</v>
      </c>
      <c r="AV1062">
        <v>1.4919999999999999E-2</v>
      </c>
      <c r="AW1062">
        <v>133.5</v>
      </c>
      <c r="AX1062">
        <v>-152.09024390243908</v>
      </c>
      <c r="AY1062" t="s">
        <v>631</v>
      </c>
      <c r="AZ1062" s="45">
        <v>45217.93125671296</v>
      </c>
    </row>
    <row r="1063" spans="2:52">
      <c r="B1063">
        <v>461</v>
      </c>
      <c r="C1063" s="1">
        <v>43746</v>
      </c>
      <c r="D1063">
        <v>7.1125999999999996</v>
      </c>
      <c r="E1063">
        <v>7.1482999999999999</v>
      </c>
      <c r="F1063">
        <v>237.74</v>
      </c>
      <c r="G1063">
        <v>174.88</v>
      </c>
      <c r="H1063"/>
      <c r="I1063">
        <v>79.09</v>
      </c>
      <c r="J1063"/>
      <c r="K1063"/>
      <c r="L1063"/>
      <c r="M1063">
        <v>98.81</v>
      </c>
      <c r="N1063"/>
      <c r="O1063"/>
      <c r="P1063"/>
      <c r="Q1063"/>
      <c r="R1063">
        <v>6234.4</v>
      </c>
      <c r="S1063">
        <v>1220</v>
      </c>
      <c r="T1063">
        <v>2330.46</v>
      </c>
      <c r="U1063"/>
      <c r="V1063"/>
      <c r="W1063">
        <v>20.28</v>
      </c>
      <c r="X1063">
        <v>3.1099999999999999E-2</v>
      </c>
      <c r="Y1063">
        <v>2.555E-2</v>
      </c>
      <c r="Z1063">
        <v>2.6759999999999999E-2</v>
      </c>
      <c r="AA1063">
        <v>2.7709999999999999E-2</v>
      </c>
      <c r="AB1063">
        <v>2.9399999999999999E-2</v>
      </c>
      <c r="AC1063">
        <v>3.6170000000000001E-2</v>
      </c>
      <c r="AD1063">
        <v>2.7730000000000001E-2</v>
      </c>
      <c r="AE1063">
        <v>2.8209999999999999E-2</v>
      </c>
      <c r="AF1063">
        <v>3.415E-2</v>
      </c>
      <c r="AG1063">
        <v>2.8989999999999998E-2</v>
      </c>
      <c r="AH1063">
        <v>3.1260000000000003E-2</v>
      </c>
      <c r="AI1063"/>
      <c r="AJ1063"/>
      <c r="AK1063"/>
      <c r="AL1063">
        <v>2.725E-2</v>
      </c>
      <c r="AM1063">
        <v>2.8060000000000002E-2</v>
      </c>
      <c r="AN1063">
        <v>2.9360000000000001E-2</v>
      </c>
      <c r="AO1063"/>
      <c r="AP1063">
        <v>1.529E-2</v>
      </c>
      <c r="AQ1063">
        <v>1.4189999999999999E-2</v>
      </c>
      <c r="AR1063">
        <v>2.0289999999999999E-2</v>
      </c>
      <c r="AS1063">
        <v>1.6670000000000001E-2</v>
      </c>
      <c r="AT1063">
        <v>1.3690000000000001E-2</v>
      </c>
      <c r="AU1063">
        <v>1.3520000000000001E-2</v>
      </c>
      <c r="AV1063">
        <v>1.4409999999999999E-2</v>
      </c>
      <c r="AW1063">
        <v>140.19999999999999</v>
      </c>
      <c r="AX1063">
        <v>-152.09024390243908</v>
      </c>
      <c r="AY1063" t="s">
        <v>631</v>
      </c>
      <c r="AZ1063" s="45">
        <v>45217.93125671296</v>
      </c>
    </row>
    <row r="1064" spans="2:52">
      <c r="B1064">
        <v>460</v>
      </c>
      <c r="C1064" s="1">
        <v>43745</v>
      </c>
      <c r="D1064">
        <v>7.1284000000000001</v>
      </c>
      <c r="E1064">
        <v>7.1482999999999999</v>
      </c>
      <c r="F1064">
        <v>237.55</v>
      </c>
      <c r="G1064">
        <v>174.76</v>
      </c>
      <c r="H1064"/>
      <c r="I1064">
        <v>79.09</v>
      </c>
      <c r="J1064"/>
      <c r="K1064"/>
      <c r="L1064"/>
      <c r="M1064">
        <v>98.86</v>
      </c>
      <c r="N1064"/>
      <c r="O1064"/>
      <c r="P1064"/>
      <c r="Q1064"/>
      <c r="R1064">
        <v>6234.4</v>
      </c>
      <c r="S1064">
        <v>1220</v>
      </c>
      <c r="T1064">
        <v>2330.46</v>
      </c>
      <c r="U1064"/>
      <c r="V1064"/>
      <c r="W1064">
        <v>17.86</v>
      </c>
      <c r="X1064">
        <v>3.141E-2</v>
      </c>
      <c r="Y1064">
        <v>2.555E-2</v>
      </c>
      <c r="Z1064">
        <v>2.6800000000000001E-2</v>
      </c>
      <c r="AA1064">
        <v>2.777E-2</v>
      </c>
      <c r="AB1064">
        <v>2.9569999999999999E-2</v>
      </c>
      <c r="AC1064">
        <v>3.6170000000000001E-2</v>
      </c>
      <c r="AD1064">
        <v>2.8049999999999999E-2</v>
      </c>
      <c r="AE1064">
        <v>2.8549999999999999E-2</v>
      </c>
      <c r="AF1064">
        <v>3.415E-2</v>
      </c>
      <c r="AG1064">
        <v>2.9649999999999999E-2</v>
      </c>
      <c r="AH1064">
        <v>3.218E-2</v>
      </c>
      <c r="AI1064"/>
      <c r="AJ1064"/>
      <c r="AK1064"/>
      <c r="AL1064">
        <v>2.7459999999999998E-2</v>
      </c>
      <c r="AM1064">
        <v>2.8060000000000002E-2</v>
      </c>
      <c r="AN1064">
        <v>2.9770000000000001E-2</v>
      </c>
      <c r="AO1064"/>
      <c r="AP1064">
        <v>1.558E-2</v>
      </c>
      <c r="AQ1064">
        <v>1.4619999999999999E-2</v>
      </c>
      <c r="AR1064">
        <v>2.0480000000000002E-2</v>
      </c>
      <c r="AS1064">
        <v>1.702E-2</v>
      </c>
      <c r="AT1064">
        <v>1.413E-2</v>
      </c>
      <c r="AU1064">
        <v>1.391E-2</v>
      </c>
      <c r="AV1064">
        <v>1.4760000000000001E-2</v>
      </c>
      <c r="AW1064">
        <v>136.4</v>
      </c>
      <c r="AX1064">
        <v>-152.09024390243908</v>
      </c>
      <c r="AY1064" t="s">
        <v>631</v>
      </c>
      <c r="AZ1064" s="45">
        <v>45217.93125671296</v>
      </c>
    </row>
    <row r="1065" spans="2:52">
      <c r="B1065">
        <v>459</v>
      </c>
      <c r="C1065" s="1">
        <v>43742</v>
      </c>
      <c r="D1065">
        <v>7.1482999999999999</v>
      </c>
      <c r="E1065">
        <v>7.1482999999999999</v>
      </c>
      <c r="F1065">
        <v>237.48</v>
      </c>
      <c r="G1065">
        <v>175.03</v>
      </c>
      <c r="H1065"/>
      <c r="I1065">
        <v>79.09</v>
      </c>
      <c r="J1065"/>
      <c r="K1065"/>
      <c r="L1065"/>
      <c r="M1065">
        <v>99.02</v>
      </c>
      <c r="N1065"/>
      <c r="O1065"/>
      <c r="P1065"/>
      <c r="Q1065"/>
      <c r="R1065">
        <v>6234.4</v>
      </c>
      <c r="S1065">
        <v>1220</v>
      </c>
      <c r="T1065">
        <v>2330.46</v>
      </c>
      <c r="U1065"/>
      <c r="V1065"/>
      <c r="W1065">
        <v>17.04</v>
      </c>
      <c r="X1065">
        <v>3.141E-2</v>
      </c>
      <c r="Y1065">
        <v>2.555E-2</v>
      </c>
      <c r="Z1065">
        <v>2.6800000000000001E-2</v>
      </c>
      <c r="AA1065">
        <v>2.777E-2</v>
      </c>
      <c r="AB1065">
        <v>2.9569999999999999E-2</v>
      </c>
      <c r="AC1065">
        <v>3.6170000000000001E-2</v>
      </c>
      <c r="AD1065">
        <v>2.8049999999999999E-2</v>
      </c>
      <c r="AE1065">
        <v>2.8549999999999999E-2</v>
      </c>
      <c r="AF1065">
        <v>3.415E-2</v>
      </c>
      <c r="AG1065">
        <v>2.9649999999999999E-2</v>
      </c>
      <c r="AH1065">
        <v>3.218E-2</v>
      </c>
      <c r="AI1065"/>
      <c r="AJ1065"/>
      <c r="AK1065"/>
      <c r="AL1065">
        <v>2.7459999999999998E-2</v>
      </c>
      <c r="AM1065">
        <v>2.8060000000000002E-2</v>
      </c>
      <c r="AN1065">
        <v>2.9770000000000001E-2</v>
      </c>
      <c r="AO1065"/>
      <c r="AP1065">
        <v>1.529E-2</v>
      </c>
      <c r="AQ1065">
        <v>1.404E-2</v>
      </c>
      <c r="AR1065">
        <v>2.0150000000000001E-2</v>
      </c>
      <c r="AS1065">
        <v>1.687E-2</v>
      </c>
      <c r="AT1065">
        <v>1.358E-2</v>
      </c>
      <c r="AU1065">
        <v>1.3469999999999999E-2</v>
      </c>
      <c r="AV1065">
        <v>1.443E-2</v>
      </c>
      <c r="AW1065">
        <v>141.9</v>
      </c>
      <c r="AX1065">
        <v>-152.09024390243908</v>
      </c>
      <c r="AY1065" t="s">
        <v>631</v>
      </c>
      <c r="AZ1065" s="45">
        <v>45217.93125671296</v>
      </c>
    </row>
    <row r="1066" spans="2:52">
      <c r="B1066">
        <v>458</v>
      </c>
      <c r="C1066" s="1">
        <v>43741</v>
      </c>
      <c r="D1066">
        <v>7.1470000000000002</v>
      </c>
      <c r="E1066">
        <v>7.1482999999999999</v>
      </c>
      <c r="F1066">
        <v>237.12</v>
      </c>
      <c r="G1066">
        <v>174.95</v>
      </c>
      <c r="H1066"/>
      <c r="I1066">
        <v>79.53</v>
      </c>
      <c r="J1066"/>
      <c r="K1066"/>
      <c r="L1066"/>
      <c r="M1066">
        <v>99.13</v>
      </c>
      <c r="N1066"/>
      <c r="O1066"/>
      <c r="P1066"/>
      <c r="Q1066"/>
      <c r="R1066">
        <v>6234.4</v>
      </c>
      <c r="S1066">
        <v>1220</v>
      </c>
      <c r="T1066">
        <v>2330.46</v>
      </c>
      <c r="U1066"/>
      <c r="V1066"/>
      <c r="W1066">
        <v>19.12</v>
      </c>
      <c r="X1066">
        <v>3.141E-2</v>
      </c>
      <c r="Y1066">
        <v>2.555E-2</v>
      </c>
      <c r="Z1066">
        <v>2.6800000000000001E-2</v>
      </c>
      <c r="AA1066">
        <v>2.777E-2</v>
      </c>
      <c r="AB1066">
        <v>2.9569999999999999E-2</v>
      </c>
      <c r="AC1066">
        <v>3.6170000000000001E-2</v>
      </c>
      <c r="AD1066">
        <v>2.8049999999999999E-2</v>
      </c>
      <c r="AE1066">
        <v>2.8549999999999999E-2</v>
      </c>
      <c r="AF1066">
        <v>3.415E-2</v>
      </c>
      <c r="AG1066">
        <v>2.9649999999999999E-2</v>
      </c>
      <c r="AH1066">
        <v>3.2570000000000002E-2</v>
      </c>
      <c r="AI1066"/>
      <c r="AJ1066"/>
      <c r="AK1066"/>
      <c r="AL1066">
        <v>2.7459999999999998E-2</v>
      </c>
      <c r="AM1066">
        <v>2.8060000000000002E-2</v>
      </c>
      <c r="AN1066">
        <v>2.9770000000000001E-2</v>
      </c>
      <c r="AO1066"/>
      <c r="AP1066">
        <v>1.5339999999999999E-2</v>
      </c>
      <c r="AQ1066">
        <v>1.3899999999999999E-2</v>
      </c>
      <c r="AR1066">
        <v>2.0320000000000001E-2</v>
      </c>
      <c r="AS1066">
        <v>1.6899999999999998E-2</v>
      </c>
      <c r="AT1066">
        <v>1.345E-2</v>
      </c>
      <c r="AU1066">
        <v>1.3469999999999999E-2</v>
      </c>
      <c r="AV1066">
        <v>1.448E-2</v>
      </c>
      <c r="AW1066">
        <v>143.19999999999999</v>
      </c>
      <c r="AX1066">
        <v>-152.09024390243908</v>
      </c>
      <c r="AY1066" t="s">
        <v>631</v>
      </c>
      <c r="AZ1066" s="45">
        <v>45217.93125671296</v>
      </c>
    </row>
    <row r="1067" spans="2:52">
      <c r="B1067">
        <v>457</v>
      </c>
      <c r="C1067" s="1">
        <v>43740</v>
      </c>
      <c r="D1067">
        <v>7.1413000000000002</v>
      </c>
      <c r="E1067">
        <v>7.1482999999999999</v>
      </c>
      <c r="F1067">
        <v>236.98</v>
      </c>
      <c r="G1067">
        <v>174.47</v>
      </c>
      <c r="H1067"/>
      <c r="I1067">
        <v>78.41</v>
      </c>
      <c r="J1067"/>
      <c r="K1067"/>
      <c r="L1067"/>
      <c r="M1067">
        <v>99.38</v>
      </c>
      <c r="N1067"/>
      <c r="O1067"/>
      <c r="P1067"/>
      <c r="Q1067"/>
      <c r="R1067">
        <v>6234.4</v>
      </c>
      <c r="S1067">
        <v>1220</v>
      </c>
      <c r="T1067">
        <v>2330.46</v>
      </c>
      <c r="U1067"/>
      <c r="V1067"/>
      <c r="W1067">
        <v>20.56</v>
      </c>
      <c r="X1067">
        <v>3.141E-2</v>
      </c>
      <c r="Y1067">
        <v>2.555E-2</v>
      </c>
      <c r="Z1067">
        <v>2.6800000000000001E-2</v>
      </c>
      <c r="AA1067">
        <v>2.777E-2</v>
      </c>
      <c r="AB1067">
        <v>2.9569999999999999E-2</v>
      </c>
      <c r="AC1067">
        <v>3.6170000000000001E-2</v>
      </c>
      <c r="AD1067">
        <v>2.8049999999999999E-2</v>
      </c>
      <c r="AE1067">
        <v>2.8549999999999999E-2</v>
      </c>
      <c r="AF1067">
        <v>3.415E-2</v>
      </c>
      <c r="AG1067">
        <v>2.9649999999999999E-2</v>
      </c>
      <c r="AH1067">
        <v>3.2989999999999998E-2</v>
      </c>
      <c r="AI1067"/>
      <c r="AJ1067"/>
      <c r="AK1067"/>
      <c r="AL1067">
        <v>2.7459999999999998E-2</v>
      </c>
      <c r="AM1067">
        <v>2.8060000000000002E-2</v>
      </c>
      <c r="AN1067">
        <v>2.9770000000000001E-2</v>
      </c>
      <c r="AO1067"/>
      <c r="AP1067">
        <v>1.5990000000000001E-2</v>
      </c>
      <c r="AQ1067">
        <v>1.478E-2</v>
      </c>
      <c r="AR1067">
        <v>2.0879999999999999E-2</v>
      </c>
      <c r="AS1067">
        <v>1.7389999999999999E-2</v>
      </c>
      <c r="AT1067">
        <v>1.4319999999999999E-2</v>
      </c>
      <c r="AU1067">
        <v>1.4319999999999999E-2</v>
      </c>
      <c r="AV1067">
        <v>1.523E-2</v>
      </c>
      <c r="AW1067">
        <v>134.5</v>
      </c>
      <c r="AX1067">
        <v>-152.09024390243908</v>
      </c>
      <c r="AY1067" t="s">
        <v>631</v>
      </c>
      <c r="AZ1067" s="45">
        <v>45217.93125671296</v>
      </c>
    </row>
    <row r="1068" spans="2:52">
      <c r="B1068">
        <v>456</v>
      </c>
      <c r="C1068" s="1">
        <v>43739</v>
      </c>
      <c r="D1068">
        <v>7.1382000000000003</v>
      </c>
      <c r="E1068">
        <v>7.1227999999999998</v>
      </c>
      <c r="F1068">
        <v>236.71</v>
      </c>
      <c r="G1068">
        <v>174.22</v>
      </c>
      <c r="H1068"/>
      <c r="I1068">
        <v>76.430000000000007</v>
      </c>
      <c r="J1068"/>
      <c r="K1068"/>
      <c r="L1068"/>
      <c r="M1068">
        <v>99.11</v>
      </c>
      <c r="N1068"/>
      <c r="O1068"/>
      <c r="P1068"/>
      <c r="Q1068"/>
      <c r="R1068">
        <v>6441.5</v>
      </c>
      <c r="S1068">
        <v>1150</v>
      </c>
      <c r="T1068">
        <v>2327.19</v>
      </c>
      <c r="U1068"/>
      <c r="V1068"/>
      <c r="W1068">
        <v>18.559999999999999</v>
      </c>
      <c r="X1068">
        <v>3.141E-2</v>
      </c>
      <c r="Y1068">
        <v>2.555E-2</v>
      </c>
      <c r="Z1068">
        <v>2.6800000000000001E-2</v>
      </c>
      <c r="AA1068">
        <v>2.777E-2</v>
      </c>
      <c r="AB1068">
        <v>2.9569999999999999E-2</v>
      </c>
      <c r="AC1068">
        <v>3.6170000000000001E-2</v>
      </c>
      <c r="AD1068">
        <v>2.8049999999999999E-2</v>
      </c>
      <c r="AE1068">
        <v>2.8549999999999999E-2</v>
      </c>
      <c r="AF1068">
        <v>3.415E-2</v>
      </c>
      <c r="AG1068">
        <v>2.9649999999999999E-2</v>
      </c>
      <c r="AH1068">
        <v>3.175E-2</v>
      </c>
      <c r="AI1068"/>
      <c r="AJ1068"/>
      <c r="AK1068"/>
      <c r="AL1068">
        <v>2.7459999999999998E-2</v>
      </c>
      <c r="AM1068">
        <v>2.8060000000000002E-2</v>
      </c>
      <c r="AN1068">
        <v>2.9770000000000001E-2</v>
      </c>
      <c r="AO1068"/>
      <c r="AP1068">
        <v>1.635E-2</v>
      </c>
      <c r="AQ1068">
        <v>1.546E-2</v>
      </c>
      <c r="AR1068">
        <v>2.0920000000000001E-2</v>
      </c>
      <c r="AS1068">
        <v>1.762E-2</v>
      </c>
      <c r="AT1068">
        <v>1.4919999999999999E-2</v>
      </c>
      <c r="AU1068">
        <v>1.49E-2</v>
      </c>
      <c r="AV1068">
        <v>1.5699999999999999E-2</v>
      </c>
      <c r="AW1068">
        <v>128.5</v>
      </c>
      <c r="AX1068">
        <v>-152.09024390243908</v>
      </c>
      <c r="AY1068" t="s">
        <v>631</v>
      </c>
      <c r="AZ1068" s="45">
        <v>45217.93125671296</v>
      </c>
    </row>
    <row r="1069" spans="2:52">
      <c r="B1069">
        <v>455</v>
      </c>
      <c r="C1069" s="1">
        <v>43738</v>
      </c>
      <c r="D1069">
        <v>7.1245000000000003</v>
      </c>
      <c r="E1069">
        <v>7.1326000000000001</v>
      </c>
      <c r="F1069">
        <v>236.7</v>
      </c>
      <c r="G1069">
        <v>173.95</v>
      </c>
      <c r="H1069"/>
      <c r="I1069">
        <v>76.430000000000007</v>
      </c>
      <c r="J1069"/>
      <c r="K1069"/>
      <c r="L1069"/>
      <c r="M1069">
        <v>99.13</v>
      </c>
      <c r="N1069"/>
      <c r="O1069"/>
      <c r="P1069"/>
      <c r="Q1069"/>
      <c r="R1069">
        <v>6441.5</v>
      </c>
      <c r="S1069">
        <v>1150</v>
      </c>
      <c r="T1069">
        <v>2327.19</v>
      </c>
      <c r="U1069"/>
      <c r="V1069"/>
      <c r="W1069">
        <v>16.239999999999998</v>
      </c>
      <c r="X1069">
        <v>3.141E-2</v>
      </c>
      <c r="Y1069">
        <v>2.555E-2</v>
      </c>
      <c r="Z1069">
        <v>2.6800000000000001E-2</v>
      </c>
      <c r="AA1069">
        <v>2.777E-2</v>
      </c>
      <c r="AB1069">
        <v>2.9569999999999999E-2</v>
      </c>
      <c r="AC1069">
        <v>3.6170000000000001E-2</v>
      </c>
      <c r="AD1069">
        <v>2.8049999999999999E-2</v>
      </c>
      <c r="AE1069">
        <v>2.8549999999999999E-2</v>
      </c>
      <c r="AF1069">
        <v>3.415E-2</v>
      </c>
      <c r="AG1069">
        <v>2.9649999999999999E-2</v>
      </c>
      <c r="AH1069">
        <v>3.175E-2</v>
      </c>
      <c r="AI1069"/>
      <c r="AJ1069"/>
      <c r="AK1069"/>
      <c r="AL1069">
        <v>2.7459999999999998E-2</v>
      </c>
      <c r="AM1069">
        <v>2.8060000000000002E-2</v>
      </c>
      <c r="AN1069">
        <v>2.9770000000000001E-2</v>
      </c>
      <c r="AO1069"/>
      <c r="AP1069">
        <v>1.6650000000000002E-2</v>
      </c>
      <c r="AQ1069">
        <v>1.6219999999999998E-2</v>
      </c>
      <c r="AR1069">
        <v>2.1100000000000001E-2</v>
      </c>
      <c r="AS1069">
        <v>1.8069999999999999E-2</v>
      </c>
      <c r="AT1069">
        <v>1.5599999999999999E-2</v>
      </c>
      <c r="AU1069">
        <v>1.5440000000000001E-2</v>
      </c>
      <c r="AV1069">
        <v>1.6129999999999999E-2</v>
      </c>
      <c r="AW1069">
        <v>121.7</v>
      </c>
      <c r="AX1069">
        <v>-152.09024390243908</v>
      </c>
      <c r="AY1069" t="s">
        <v>631</v>
      </c>
      <c r="AZ1069" s="45">
        <v>45217.93125671296</v>
      </c>
    </row>
    <row r="1070" spans="2:52">
      <c r="B1070">
        <v>454</v>
      </c>
      <c r="C1070" s="1">
        <v>43735</v>
      </c>
      <c r="D1070">
        <v>7.1272000000000002</v>
      </c>
      <c r="E1070">
        <v>7.1315</v>
      </c>
      <c r="F1070">
        <v>236.79</v>
      </c>
      <c r="G1070">
        <v>173.92</v>
      </c>
      <c r="H1070"/>
      <c r="I1070">
        <v>76.430000000000007</v>
      </c>
      <c r="J1070"/>
      <c r="K1070"/>
      <c r="L1070"/>
      <c r="M1070">
        <v>99.04</v>
      </c>
      <c r="N1070"/>
      <c r="O1070"/>
      <c r="P1070"/>
      <c r="Q1070"/>
      <c r="R1070">
        <v>6441.5</v>
      </c>
      <c r="S1070">
        <v>1150</v>
      </c>
      <c r="T1070">
        <v>2327.19</v>
      </c>
      <c r="U1070"/>
      <c r="V1070"/>
      <c r="W1070">
        <v>17.22</v>
      </c>
      <c r="X1070">
        <v>3.1460000000000002E-2</v>
      </c>
      <c r="Y1070">
        <v>2.555E-2</v>
      </c>
      <c r="Z1070">
        <v>2.6800000000000001E-2</v>
      </c>
      <c r="AA1070">
        <v>2.7609999999999999E-2</v>
      </c>
      <c r="AB1070">
        <v>2.9569999999999999E-2</v>
      </c>
      <c r="AC1070">
        <v>3.6170000000000001E-2</v>
      </c>
      <c r="AD1070">
        <v>2.8049999999999999E-2</v>
      </c>
      <c r="AE1070">
        <v>2.8549999999999999E-2</v>
      </c>
      <c r="AF1070">
        <v>3.415E-2</v>
      </c>
      <c r="AG1070">
        <v>2.9329999999999998E-2</v>
      </c>
      <c r="AH1070">
        <v>3.091E-2</v>
      </c>
      <c r="AI1070"/>
      <c r="AJ1070"/>
      <c r="AK1070"/>
      <c r="AL1070">
        <v>2.733E-2</v>
      </c>
      <c r="AM1070">
        <v>2.8060000000000002E-2</v>
      </c>
      <c r="AN1070">
        <v>2.9510000000000002E-2</v>
      </c>
      <c r="AO1070"/>
      <c r="AP1070">
        <v>1.6799999999999999E-2</v>
      </c>
      <c r="AQ1070">
        <v>1.6320000000000001E-2</v>
      </c>
      <c r="AR1070">
        <v>2.129E-2</v>
      </c>
      <c r="AS1070">
        <v>1.779E-2</v>
      </c>
      <c r="AT1070">
        <v>1.5730000000000001E-2</v>
      </c>
      <c r="AU1070">
        <v>1.562E-2</v>
      </c>
      <c r="AV1070">
        <v>1.6230000000000001E-2</v>
      </c>
      <c r="AW1070">
        <v>118.79999999999998</v>
      </c>
      <c r="AX1070">
        <v>-152.09024390243908</v>
      </c>
      <c r="AY1070" t="s">
        <v>631</v>
      </c>
      <c r="AZ1070" s="45">
        <v>45217.93125671296</v>
      </c>
    </row>
    <row r="1071" spans="2:52">
      <c r="B1071">
        <v>453</v>
      </c>
      <c r="C1071" s="1">
        <v>43734</v>
      </c>
      <c r="D1071">
        <v>7.1060999999999996</v>
      </c>
      <c r="E1071">
        <v>7.1163999999999996</v>
      </c>
      <c r="F1071">
        <v>236.95</v>
      </c>
      <c r="G1071">
        <v>173.82</v>
      </c>
      <c r="H1071"/>
      <c r="I1071">
        <v>75.75</v>
      </c>
      <c r="J1071"/>
      <c r="K1071"/>
      <c r="L1071"/>
      <c r="M1071">
        <v>98.34</v>
      </c>
      <c r="N1071"/>
      <c r="O1071"/>
      <c r="P1071"/>
      <c r="Q1071"/>
      <c r="R1071">
        <v>6441.5</v>
      </c>
      <c r="S1071">
        <v>1150</v>
      </c>
      <c r="T1071">
        <v>2327.19</v>
      </c>
      <c r="U1071"/>
      <c r="V1071"/>
      <c r="W1071">
        <v>16.07</v>
      </c>
      <c r="X1071">
        <v>3.1350000000000003E-2</v>
      </c>
      <c r="Y1071">
        <v>2.555E-2</v>
      </c>
      <c r="Z1071">
        <v>2.6849999999999999E-2</v>
      </c>
      <c r="AA1071">
        <v>2.751E-2</v>
      </c>
      <c r="AB1071">
        <v>2.9499999999999998E-2</v>
      </c>
      <c r="AC1071">
        <v>3.6170000000000001E-2</v>
      </c>
      <c r="AD1071">
        <v>2.8070000000000001E-2</v>
      </c>
      <c r="AE1071">
        <v>2.8490000000000001E-2</v>
      </c>
      <c r="AF1071">
        <v>3.415E-2</v>
      </c>
      <c r="AG1071">
        <v>2.9260000000000001E-2</v>
      </c>
      <c r="AH1071">
        <v>3.1870000000000002E-2</v>
      </c>
      <c r="AI1071"/>
      <c r="AJ1071"/>
      <c r="AK1071"/>
      <c r="AL1071">
        <v>2.725E-2</v>
      </c>
      <c r="AM1071">
        <v>2.7799999999999998E-2</v>
      </c>
      <c r="AN1071">
        <v>2.9420000000000002E-2</v>
      </c>
      <c r="AO1071"/>
      <c r="AP1071">
        <v>1.6920000000000001E-2</v>
      </c>
      <c r="AQ1071">
        <v>1.6559999999999998E-2</v>
      </c>
      <c r="AR1071">
        <v>2.1420000000000002E-2</v>
      </c>
      <c r="AS1071">
        <v>1.8020000000000001E-2</v>
      </c>
      <c r="AT1071">
        <v>1.592E-2</v>
      </c>
      <c r="AU1071">
        <v>1.5800000000000002E-2</v>
      </c>
      <c r="AV1071">
        <v>1.634E-2</v>
      </c>
      <c r="AW1071">
        <v>115.89999999999999</v>
      </c>
      <c r="AX1071">
        <v>-152.09024390243908</v>
      </c>
      <c r="AY1071" t="s">
        <v>631</v>
      </c>
      <c r="AZ1071" s="45">
        <v>45217.93125671296</v>
      </c>
    </row>
    <row r="1072" spans="2:52">
      <c r="B1072">
        <v>452</v>
      </c>
      <c r="C1072" s="1">
        <v>43733</v>
      </c>
      <c r="D1072">
        <v>7.1097999999999999</v>
      </c>
      <c r="E1072">
        <v>7.1180000000000003</v>
      </c>
      <c r="F1072">
        <v>237.05</v>
      </c>
      <c r="G1072">
        <v>173.5</v>
      </c>
      <c r="H1072"/>
      <c r="I1072">
        <v>76.44</v>
      </c>
      <c r="J1072"/>
      <c r="K1072"/>
      <c r="L1072"/>
      <c r="M1072">
        <v>98.6</v>
      </c>
      <c r="N1072"/>
      <c r="O1072"/>
      <c r="P1072"/>
      <c r="Q1072"/>
      <c r="R1072">
        <v>6441.5</v>
      </c>
      <c r="S1072">
        <v>1150</v>
      </c>
      <c r="T1072">
        <v>2327.19</v>
      </c>
      <c r="U1072"/>
      <c r="V1072"/>
      <c r="W1072">
        <v>15.96</v>
      </c>
      <c r="X1072">
        <v>3.1189999999999999E-2</v>
      </c>
      <c r="Y1072">
        <v>2.5659999999999999E-2</v>
      </c>
      <c r="Z1072">
        <v>2.6780000000000002E-2</v>
      </c>
      <c r="AA1072">
        <v>2.75E-2</v>
      </c>
      <c r="AB1072">
        <v>2.9440000000000001E-2</v>
      </c>
      <c r="AC1072">
        <v>3.6170000000000001E-2</v>
      </c>
      <c r="AD1072">
        <v>2.8000000000000001E-2</v>
      </c>
      <c r="AE1072">
        <v>2.8330000000000001E-2</v>
      </c>
      <c r="AF1072">
        <v>3.415E-2</v>
      </c>
      <c r="AG1072">
        <v>2.9260000000000001E-2</v>
      </c>
      <c r="AH1072">
        <v>3.2629999999999999E-2</v>
      </c>
      <c r="AI1072"/>
      <c r="AJ1072"/>
      <c r="AK1072"/>
      <c r="AL1072">
        <v>2.726E-2</v>
      </c>
      <c r="AM1072">
        <v>2.7789999999999999E-2</v>
      </c>
      <c r="AN1072">
        <v>2.937E-2</v>
      </c>
      <c r="AO1072"/>
      <c r="AP1072">
        <v>1.737E-2</v>
      </c>
      <c r="AQ1072">
        <v>1.6799999999999999E-2</v>
      </c>
      <c r="AR1072">
        <v>2.1860000000000001E-2</v>
      </c>
      <c r="AS1072">
        <v>1.882E-2</v>
      </c>
      <c r="AT1072">
        <v>1.6160000000000001E-2</v>
      </c>
      <c r="AU1072">
        <v>1.6070000000000001E-2</v>
      </c>
      <c r="AV1072">
        <v>1.6719999999999999E-2</v>
      </c>
      <c r="AW1072">
        <v>113.39999999999999</v>
      </c>
      <c r="AX1072">
        <v>-152.09024390243908</v>
      </c>
      <c r="AY1072" t="s">
        <v>631</v>
      </c>
      <c r="AZ1072" s="45">
        <v>45217.93125671296</v>
      </c>
    </row>
    <row r="1073" spans="2:52">
      <c r="B1073">
        <v>451</v>
      </c>
      <c r="C1073" s="1">
        <v>43732</v>
      </c>
      <c r="D1073">
        <v>7.1242999999999999</v>
      </c>
      <c r="E1073">
        <v>7.0915999999999997</v>
      </c>
      <c r="F1073">
        <v>237</v>
      </c>
      <c r="G1073">
        <v>174.23</v>
      </c>
      <c r="H1073"/>
      <c r="I1073">
        <v>73.44</v>
      </c>
      <c r="J1073"/>
      <c r="K1073"/>
      <c r="L1073"/>
      <c r="M1073">
        <v>98.51</v>
      </c>
      <c r="N1073"/>
      <c r="O1073"/>
      <c r="P1073"/>
      <c r="Q1073"/>
      <c r="R1073">
        <v>6441.5</v>
      </c>
      <c r="S1073">
        <v>1150</v>
      </c>
      <c r="T1073">
        <v>2327.19</v>
      </c>
      <c r="U1073"/>
      <c r="V1073"/>
      <c r="W1073">
        <v>17.05</v>
      </c>
      <c r="X1073">
        <v>3.1199999999999999E-2</v>
      </c>
      <c r="Y1073">
        <v>2.5340000000000001E-2</v>
      </c>
      <c r="Z1073">
        <v>2.6950000000000002E-2</v>
      </c>
      <c r="AA1073">
        <v>2.7480000000000001E-2</v>
      </c>
      <c r="AB1073">
        <v>2.9409999999999999E-2</v>
      </c>
      <c r="AC1073">
        <v>3.6170000000000001E-2</v>
      </c>
      <c r="AD1073">
        <v>2.7640000000000001E-2</v>
      </c>
      <c r="AE1073">
        <v>2.8649999999999998E-2</v>
      </c>
      <c r="AF1073">
        <v>3.415E-2</v>
      </c>
      <c r="AG1073">
        <v>2.988E-2</v>
      </c>
      <c r="AH1073">
        <v>3.3799999999999997E-2</v>
      </c>
      <c r="AI1073"/>
      <c r="AJ1073"/>
      <c r="AK1073"/>
      <c r="AL1073">
        <v>2.725E-2</v>
      </c>
      <c r="AM1073">
        <v>2.7709999999999999E-2</v>
      </c>
      <c r="AN1073">
        <v>2.9270000000000001E-2</v>
      </c>
      <c r="AO1073"/>
      <c r="AP1073">
        <v>1.6459999999999999E-2</v>
      </c>
      <c r="AQ1073">
        <v>1.626E-2</v>
      </c>
      <c r="AR1073">
        <v>2.104E-2</v>
      </c>
      <c r="AS1073">
        <v>1.9029999999999998E-2</v>
      </c>
      <c r="AT1073">
        <v>1.549E-2</v>
      </c>
      <c r="AU1073">
        <v>1.5270000000000001E-2</v>
      </c>
      <c r="AV1073">
        <v>1.5879999999999998E-2</v>
      </c>
      <c r="AW1073">
        <v>119.9</v>
      </c>
      <c r="AX1073">
        <v>-152.09024390243908</v>
      </c>
      <c r="AY1073" t="s">
        <v>631</v>
      </c>
      <c r="AZ1073" s="45">
        <v>45217.93125671296</v>
      </c>
    </row>
    <row r="1074" spans="2:52">
      <c r="B1074">
        <v>450</v>
      </c>
      <c r="C1074" s="1">
        <v>43731</v>
      </c>
      <c r="D1074">
        <v>7.1028000000000002</v>
      </c>
      <c r="E1074">
        <v>7.0964999999999998</v>
      </c>
      <c r="F1074">
        <v>237.16</v>
      </c>
      <c r="G1074">
        <v>173.73</v>
      </c>
      <c r="H1074"/>
      <c r="I1074">
        <v>73.44</v>
      </c>
      <c r="J1074"/>
      <c r="K1074"/>
      <c r="L1074"/>
      <c r="M1074">
        <v>98.27</v>
      </c>
      <c r="N1074"/>
      <c r="O1074"/>
      <c r="P1074"/>
      <c r="Q1074"/>
      <c r="R1074">
        <v>6441.5</v>
      </c>
      <c r="S1074">
        <v>1150</v>
      </c>
      <c r="T1074">
        <v>2327.19</v>
      </c>
      <c r="U1074"/>
      <c r="V1074"/>
      <c r="W1074">
        <v>14.91</v>
      </c>
      <c r="X1074">
        <v>3.1040000000000002E-2</v>
      </c>
      <c r="Y1074">
        <v>2.5340000000000001E-2</v>
      </c>
      <c r="Z1074">
        <v>2.6849999999999999E-2</v>
      </c>
      <c r="AA1074">
        <v>2.7490000000000001E-2</v>
      </c>
      <c r="AB1074">
        <v>2.9340000000000001E-2</v>
      </c>
      <c r="AC1074">
        <v>3.6170000000000001E-2</v>
      </c>
      <c r="AD1074">
        <v>2.7820000000000001E-2</v>
      </c>
      <c r="AE1074">
        <v>2.861E-2</v>
      </c>
      <c r="AF1074">
        <v>3.415E-2</v>
      </c>
      <c r="AG1074">
        <v>2.9579999999999999E-2</v>
      </c>
      <c r="AH1074">
        <v>3.4700000000000002E-2</v>
      </c>
      <c r="AI1074"/>
      <c r="AJ1074"/>
      <c r="AK1074"/>
      <c r="AL1074">
        <v>2.7349999999999999E-2</v>
      </c>
      <c r="AM1074">
        <v>2.7810000000000001E-2</v>
      </c>
      <c r="AN1074">
        <v>2.9340000000000001E-2</v>
      </c>
      <c r="AO1074"/>
      <c r="AP1074">
        <v>1.7270000000000001E-2</v>
      </c>
      <c r="AQ1074">
        <v>1.6809999999999999E-2</v>
      </c>
      <c r="AR1074">
        <v>2.1729999999999999E-2</v>
      </c>
      <c r="AS1074">
        <v>1.8890000000000001E-2</v>
      </c>
      <c r="AT1074">
        <v>1.6160000000000001E-2</v>
      </c>
      <c r="AU1074">
        <v>1.602E-2</v>
      </c>
      <c r="AV1074">
        <v>1.6650000000000002E-2</v>
      </c>
      <c r="AW1074">
        <v>113.3</v>
      </c>
      <c r="AX1074">
        <v>-152.09024390243908</v>
      </c>
      <c r="AY1074" t="s">
        <v>631</v>
      </c>
      <c r="AZ1074" s="45">
        <v>45217.93125671296</v>
      </c>
    </row>
    <row r="1075" spans="2:52">
      <c r="B1075">
        <v>449</v>
      </c>
      <c r="C1075" s="1">
        <v>43728</v>
      </c>
      <c r="D1075">
        <v>7.0833000000000004</v>
      </c>
      <c r="E1075">
        <v>7.0860000000000003</v>
      </c>
      <c r="F1075">
        <v>237.18</v>
      </c>
      <c r="G1075">
        <v>173.36</v>
      </c>
      <c r="H1075"/>
      <c r="I1075">
        <v>52.03</v>
      </c>
      <c r="J1075"/>
      <c r="K1075"/>
      <c r="L1075"/>
      <c r="M1075">
        <v>98.56</v>
      </c>
      <c r="N1075"/>
      <c r="O1075"/>
      <c r="P1075"/>
      <c r="Q1075"/>
      <c r="R1075">
        <v>6441.5</v>
      </c>
      <c r="S1075">
        <v>1150</v>
      </c>
      <c r="T1075">
        <v>2327.19</v>
      </c>
      <c r="U1075"/>
      <c r="V1075"/>
      <c r="W1075">
        <v>15.32</v>
      </c>
      <c r="X1075">
        <v>3.099E-2</v>
      </c>
      <c r="Y1075">
        <v>2.5340000000000001E-2</v>
      </c>
      <c r="Z1075">
        <v>2.6849999999999999E-2</v>
      </c>
      <c r="AA1075">
        <v>2.75E-2</v>
      </c>
      <c r="AB1075">
        <v>2.945E-2</v>
      </c>
      <c r="AC1075">
        <v>3.6170000000000001E-2</v>
      </c>
      <c r="AD1075">
        <v>2.7820000000000001E-2</v>
      </c>
      <c r="AE1075">
        <v>2.861E-2</v>
      </c>
      <c r="AF1075">
        <v>3.415E-2</v>
      </c>
      <c r="AG1075">
        <v>2.9579999999999999E-2</v>
      </c>
      <c r="AH1075">
        <v>3.304E-2</v>
      </c>
      <c r="AI1075"/>
      <c r="AJ1075"/>
      <c r="AK1075"/>
      <c r="AL1075">
        <v>2.7349999999999999E-2</v>
      </c>
      <c r="AM1075">
        <v>2.7900000000000001E-2</v>
      </c>
      <c r="AN1075">
        <v>2.9389999999999999E-2</v>
      </c>
      <c r="AO1075"/>
      <c r="AP1075">
        <v>1.7219999999999999E-2</v>
      </c>
      <c r="AQ1075">
        <v>1.6830000000000001E-2</v>
      </c>
      <c r="AR1075">
        <v>2.162E-2</v>
      </c>
      <c r="AS1075">
        <v>1.8970000000000001E-2</v>
      </c>
      <c r="AT1075">
        <v>1.6160000000000001E-2</v>
      </c>
      <c r="AU1075">
        <v>1.6E-2</v>
      </c>
      <c r="AV1075">
        <v>1.67E-2</v>
      </c>
      <c r="AW1075">
        <v>113.39999999999999</v>
      </c>
      <c r="AX1075">
        <v>-152.09024390243908</v>
      </c>
      <c r="AY1075" t="s">
        <v>631</v>
      </c>
      <c r="AZ1075" s="45">
        <v>45217.93125671296</v>
      </c>
    </row>
    <row r="1076" spans="2:52">
      <c r="B1076">
        <v>448</v>
      </c>
      <c r="C1076" s="1">
        <v>43727</v>
      </c>
      <c r="D1076">
        <v>7.0857999999999999</v>
      </c>
      <c r="E1076">
        <v>7.0922000000000001</v>
      </c>
      <c r="F1076">
        <v>237.06</v>
      </c>
      <c r="G1076">
        <v>173.2</v>
      </c>
      <c r="H1076"/>
      <c r="I1076">
        <v>57.84</v>
      </c>
      <c r="J1076"/>
      <c r="K1076"/>
      <c r="L1076"/>
      <c r="M1076">
        <v>98.26</v>
      </c>
      <c r="N1076"/>
      <c r="O1076"/>
      <c r="P1076"/>
      <c r="Q1076"/>
      <c r="R1076">
        <v>6441.5</v>
      </c>
      <c r="S1076">
        <v>1150</v>
      </c>
      <c r="T1076">
        <v>2327.19</v>
      </c>
      <c r="U1076"/>
      <c r="V1076"/>
      <c r="W1076">
        <v>14.05</v>
      </c>
      <c r="X1076">
        <v>3.1050000000000001E-2</v>
      </c>
      <c r="Y1076">
        <v>2.5340000000000001E-2</v>
      </c>
      <c r="Z1076">
        <v>2.6980000000000001E-2</v>
      </c>
      <c r="AA1076">
        <v>2.7490000000000001E-2</v>
      </c>
      <c r="AB1076">
        <v>2.945E-2</v>
      </c>
      <c r="AC1076">
        <v>3.6170000000000001E-2</v>
      </c>
      <c r="AD1076">
        <v>2.7949999999999999E-2</v>
      </c>
      <c r="AE1076">
        <v>2.861E-2</v>
      </c>
      <c r="AF1076">
        <v>3.415E-2</v>
      </c>
      <c r="AG1076">
        <v>2.9579999999999999E-2</v>
      </c>
      <c r="AH1076">
        <v>3.177E-2</v>
      </c>
      <c r="AI1076"/>
      <c r="AJ1076"/>
      <c r="AK1076"/>
      <c r="AL1076">
        <v>2.725E-2</v>
      </c>
      <c r="AM1076">
        <v>2.785E-2</v>
      </c>
      <c r="AN1076">
        <v>2.945E-2</v>
      </c>
      <c r="AO1076"/>
      <c r="AP1076">
        <v>1.7840000000000002E-2</v>
      </c>
      <c r="AQ1076">
        <v>1.738E-2</v>
      </c>
      <c r="AR1076">
        <v>2.2280000000000001E-2</v>
      </c>
      <c r="AS1076">
        <v>1.9179999999999999E-2</v>
      </c>
      <c r="AT1076">
        <v>1.686E-2</v>
      </c>
      <c r="AU1076">
        <v>1.66E-2</v>
      </c>
      <c r="AV1076">
        <v>1.7319999999999999E-2</v>
      </c>
      <c r="AW1076">
        <v>106.30000000000001</v>
      </c>
      <c r="AX1076">
        <v>-152.09024390243908</v>
      </c>
      <c r="AY1076" t="s">
        <v>631</v>
      </c>
      <c r="AZ1076" s="45">
        <v>45217.93125671296</v>
      </c>
    </row>
    <row r="1077" spans="2:52">
      <c r="B1077">
        <v>447</v>
      </c>
      <c r="C1077" s="1">
        <v>43726</v>
      </c>
      <c r="D1077">
        <v>7.0621</v>
      </c>
      <c r="E1077">
        <v>7.0673000000000004</v>
      </c>
      <c r="F1077">
        <v>237.6</v>
      </c>
      <c r="G1077">
        <v>173.03</v>
      </c>
      <c r="H1077"/>
      <c r="I1077">
        <v>57.84</v>
      </c>
      <c r="J1077"/>
      <c r="K1077"/>
      <c r="L1077"/>
      <c r="M1077">
        <v>98.61</v>
      </c>
      <c r="N1077"/>
      <c r="O1077"/>
      <c r="P1077"/>
      <c r="Q1077"/>
      <c r="R1077">
        <v>6441.5</v>
      </c>
      <c r="S1077">
        <v>1150</v>
      </c>
      <c r="T1077">
        <v>2327.19</v>
      </c>
      <c r="U1077"/>
      <c r="V1077"/>
      <c r="W1077">
        <v>13.95</v>
      </c>
      <c r="X1077">
        <v>3.1269999999999999E-2</v>
      </c>
      <c r="Y1077">
        <v>2.5340000000000001E-2</v>
      </c>
      <c r="Z1077">
        <v>2.6859999999999998E-2</v>
      </c>
      <c r="AA1077">
        <v>2.75E-2</v>
      </c>
      <c r="AB1077">
        <v>2.9600000000000001E-2</v>
      </c>
      <c r="AC1077">
        <v>3.6170000000000001E-2</v>
      </c>
      <c r="AD1077">
        <v>2.7959999999999999E-2</v>
      </c>
      <c r="AE1077">
        <v>2.861E-2</v>
      </c>
      <c r="AF1077">
        <v>3.415E-2</v>
      </c>
      <c r="AG1077">
        <v>2.9260000000000001E-2</v>
      </c>
      <c r="AH1077">
        <v>3.2039999999999999E-2</v>
      </c>
      <c r="AI1077"/>
      <c r="AJ1077"/>
      <c r="AK1077"/>
      <c r="AL1077">
        <v>2.7519999999999999E-2</v>
      </c>
      <c r="AM1077">
        <v>2.7900000000000001E-2</v>
      </c>
      <c r="AN1077">
        <v>2.947E-2</v>
      </c>
      <c r="AO1077"/>
      <c r="AP1077">
        <v>1.796E-2</v>
      </c>
      <c r="AQ1077">
        <v>1.762E-2</v>
      </c>
      <c r="AR1077">
        <v>2.2419999999999999E-2</v>
      </c>
      <c r="AS1077">
        <v>1.9310000000000001E-2</v>
      </c>
      <c r="AT1077">
        <v>1.7049999999999999E-2</v>
      </c>
      <c r="AU1077">
        <v>1.6760000000000001E-2</v>
      </c>
      <c r="AV1077">
        <v>1.754E-2</v>
      </c>
      <c r="AW1077">
        <v>104.50000000000001</v>
      </c>
      <c r="AX1077">
        <v>-152.09024390243908</v>
      </c>
      <c r="AY1077" t="s">
        <v>631</v>
      </c>
      <c r="AZ1077" s="45">
        <v>45217.93125671296</v>
      </c>
    </row>
    <row r="1078" spans="2:52">
      <c r="B1078">
        <v>446</v>
      </c>
      <c r="C1078" s="1">
        <v>43725</v>
      </c>
      <c r="D1078">
        <v>7.0467000000000004</v>
      </c>
      <c r="E1078">
        <v>7.0792999999999999</v>
      </c>
      <c r="F1078">
        <v>237.6</v>
      </c>
      <c r="G1078">
        <v>172.8</v>
      </c>
      <c r="H1078"/>
      <c r="I1078">
        <v>57.84</v>
      </c>
      <c r="J1078"/>
      <c r="K1078"/>
      <c r="L1078"/>
      <c r="M1078">
        <v>98.26</v>
      </c>
      <c r="N1078"/>
      <c r="O1078"/>
      <c r="P1078"/>
      <c r="Q1078"/>
      <c r="R1078">
        <v>6441.5</v>
      </c>
      <c r="S1078">
        <v>1150</v>
      </c>
      <c r="T1078">
        <v>2327.19</v>
      </c>
      <c r="U1078"/>
      <c r="V1078"/>
      <c r="W1078">
        <v>14.44</v>
      </c>
      <c r="X1078">
        <v>3.1050000000000001E-2</v>
      </c>
      <c r="Y1078">
        <v>2.5340000000000001E-2</v>
      </c>
      <c r="Z1078">
        <v>2.6919999999999999E-2</v>
      </c>
      <c r="AA1078">
        <v>2.7490000000000001E-2</v>
      </c>
      <c r="AB1078">
        <v>2.938E-2</v>
      </c>
      <c r="AC1078">
        <v>3.6170000000000001E-2</v>
      </c>
      <c r="AD1078">
        <v>2.7990000000000001E-2</v>
      </c>
      <c r="AE1078">
        <v>2.861E-2</v>
      </c>
      <c r="AF1078">
        <v>3.415E-2</v>
      </c>
      <c r="AG1078">
        <v>2.9329999999999998E-2</v>
      </c>
      <c r="AH1078">
        <v>3.2070000000000001E-2</v>
      </c>
      <c r="AI1078"/>
      <c r="AJ1078"/>
      <c r="AK1078"/>
      <c r="AL1078">
        <v>2.7150000000000001E-2</v>
      </c>
      <c r="AM1078">
        <v>2.7550000000000002E-2</v>
      </c>
      <c r="AN1078">
        <v>2.903E-2</v>
      </c>
      <c r="AO1078"/>
      <c r="AP1078">
        <v>1.8010000000000002E-2</v>
      </c>
      <c r="AQ1078">
        <v>1.7250000000000001E-2</v>
      </c>
      <c r="AR1078">
        <v>2.2679999999999999E-2</v>
      </c>
      <c r="AS1078">
        <v>1.9720000000000001E-2</v>
      </c>
      <c r="AT1078">
        <v>1.6799999999999999E-2</v>
      </c>
      <c r="AU1078">
        <v>1.6580000000000001E-2</v>
      </c>
      <c r="AV1078">
        <v>1.7420000000000001E-2</v>
      </c>
      <c r="AW1078">
        <v>106.90000000000002</v>
      </c>
      <c r="AX1078">
        <v>-152.09024390243908</v>
      </c>
      <c r="AY1078" t="s">
        <v>631</v>
      </c>
      <c r="AZ1078" s="45">
        <v>45217.93125671296</v>
      </c>
    </row>
    <row r="1079" spans="2:52">
      <c r="B1079">
        <v>445</v>
      </c>
      <c r="C1079" s="1">
        <v>43724</v>
      </c>
      <c r="D1079">
        <v>7.0685000000000002</v>
      </c>
      <c r="E1079">
        <v>7.0792999999999999</v>
      </c>
      <c r="F1079">
        <v>237.4</v>
      </c>
      <c r="G1079">
        <v>172.52</v>
      </c>
      <c r="H1079"/>
      <c r="I1079">
        <v>57.84</v>
      </c>
      <c r="J1079"/>
      <c r="K1079"/>
      <c r="L1079"/>
      <c r="M1079">
        <v>98.31</v>
      </c>
      <c r="N1079"/>
      <c r="O1079"/>
      <c r="P1079"/>
      <c r="Q1079"/>
      <c r="R1079">
        <v>6441.5</v>
      </c>
      <c r="S1079">
        <v>1150</v>
      </c>
      <c r="T1079">
        <v>2327.19</v>
      </c>
      <c r="U1079"/>
      <c r="V1079"/>
      <c r="W1079">
        <v>14.67</v>
      </c>
      <c r="X1079">
        <v>3.092E-2</v>
      </c>
      <c r="Y1079">
        <v>2.5839999999999998E-2</v>
      </c>
      <c r="Z1079">
        <v>2.6880000000000001E-2</v>
      </c>
      <c r="AA1079">
        <v>2.7490000000000001E-2</v>
      </c>
      <c r="AB1079">
        <v>2.9399999999999999E-2</v>
      </c>
      <c r="AC1079">
        <v>3.6170000000000001E-2</v>
      </c>
      <c r="AD1079">
        <v>2.7969999999999998E-2</v>
      </c>
      <c r="AE1079">
        <v>2.861E-2</v>
      </c>
      <c r="AF1079">
        <v>3.415E-2</v>
      </c>
      <c r="AG1079">
        <v>2.9610000000000001E-2</v>
      </c>
      <c r="AH1079">
        <v>3.2500000000000001E-2</v>
      </c>
      <c r="AI1079"/>
      <c r="AJ1079"/>
      <c r="AK1079"/>
      <c r="AL1079">
        <v>2.6950000000000002E-2</v>
      </c>
      <c r="AM1079">
        <v>2.7550000000000002E-2</v>
      </c>
      <c r="AN1079">
        <v>2.903E-2</v>
      </c>
      <c r="AO1079"/>
      <c r="AP1079">
        <v>1.847E-2</v>
      </c>
      <c r="AQ1079">
        <v>1.7590000000000001E-2</v>
      </c>
      <c r="AR1079">
        <v>2.3179999999999999E-2</v>
      </c>
      <c r="AS1079">
        <v>1.976E-2</v>
      </c>
      <c r="AT1079">
        <v>1.7180000000000001E-2</v>
      </c>
      <c r="AU1079">
        <v>1.6990000000000002E-2</v>
      </c>
      <c r="AV1079">
        <v>1.78E-2</v>
      </c>
      <c r="AW1079">
        <v>103.1</v>
      </c>
      <c r="AX1079">
        <v>-152.09024390243908</v>
      </c>
      <c r="AY1079" t="s">
        <v>631</v>
      </c>
      <c r="AZ1079" s="45">
        <v>45217.93125671296</v>
      </c>
    </row>
    <row r="1080" spans="2:52">
      <c r="B1080">
        <v>444</v>
      </c>
      <c r="C1080" s="1">
        <v>43721</v>
      </c>
      <c r="D1080">
        <v>7.1086</v>
      </c>
      <c r="E1080">
        <v>7.1158000000000001</v>
      </c>
      <c r="F1080">
        <v>237.38</v>
      </c>
      <c r="G1080">
        <v>172.09</v>
      </c>
      <c r="H1080"/>
      <c r="I1080">
        <v>57.84</v>
      </c>
      <c r="J1080"/>
      <c r="K1080"/>
      <c r="L1080"/>
      <c r="M1080">
        <v>98.64</v>
      </c>
      <c r="N1080"/>
      <c r="O1080"/>
      <c r="P1080"/>
      <c r="Q1080"/>
      <c r="R1080">
        <v>6441.5</v>
      </c>
      <c r="S1080">
        <v>1150</v>
      </c>
      <c r="T1080">
        <v>2327.19</v>
      </c>
      <c r="U1080"/>
      <c r="V1080"/>
      <c r="W1080">
        <v>13.74</v>
      </c>
      <c r="X1080">
        <v>3.0890000000000001E-2</v>
      </c>
      <c r="Y1080">
        <v>2.5839999999999998E-2</v>
      </c>
      <c r="Z1080">
        <v>2.69E-2</v>
      </c>
      <c r="AA1080">
        <v>2.7459999999999998E-2</v>
      </c>
      <c r="AB1080">
        <v>2.9340000000000001E-2</v>
      </c>
      <c r="AC1080">
        <v>3.6170000000000001E-2</v>
      </c>
      <c r="AD1080">
        <v>2.7969999999999998E-2</v>
      </c>
      <c r="AE1080">
        <v>2.861E-2</v>
      </c>
      <c r="AF1080">
        <v>3.415E-2</v>
      </c>
      <c r="AG1080">
        <v>2.9329999999999998E-2</v>
      </c>
      <c r="AH1080">
        <v>3.3029999999999997E-2</v>
      </c>
      <c r="AI1080"/>
      <c r="AJ1080"/>
      <c r="AK1080"/>
      <c r="AL1080">
        <v>2.6780000000000002E-2</v>
      </c>
      <c r="AM1080">
        <v>2.742E-2</v>
      </c>
      <c r="AN1080">
        <v>2.8850000000000001E-2</v>
      </c>
      <c r="AO1080"/>
      <c r="AP1080">
        <v>1.8960000000000001E-2</v>
      </c>
      <c r="AQ1080">
        <v>1.7999999999999999E-2</v>
      </c>
      <c r="AR1080">
        <v>2.3709999999999998E-2</v>
      </c>
      <c r="AS1080">
        <v>1.9560000000000001E-2</v>
      </c>
      <c r="AT1080">
        <v>1.7579999999999998E-2</v>
      </c>
      <c r="AU1080">
        <v>1.7510000000000001E-2</v>
      </c>
      <c r="AV1080">
        <v>1.8319999999999999E-2</v>
      </c>
      <c r="AW1080">
        <v>98.8</v>
      </c>
      <c r="AX1080">
        <v>-152.09024390243908</v>
      </c>
      <c r="AY1080" t="s">
        <v>631</v>
      </c>
      <c r="AZ1080" s="45">
        <v>45217.93125671296</v>
      </c>
    </row>
    <row r="1081" spans="2:52">
      <c r="B1081">
        <v>443</v>
      </c>
      <c r="C1081" s="1">
        <v>43720</v>
      </c>
      <c r="D1081">
        <v>7.1093999999999999</v>
      </c>
      <c r="E1081">
        <v>7.1125999999999996</v>
      </c>
      <c r="F1081">
        <v>236.96</v>
      </c>
      <c r="G1081">
        <v>172.71</v>
      </c>
      <c r="H1081"/>
      <c r="I1081">
        <v>57.84</v>
      </c>
      <c r="J1081"/>
      <c r="K1081"/>
      <c r="L1081"/>
      <c r="M1081">
        <v>98.33</v>
      </c>
      <c r="N1081"/>
      <c r="O1081"/>
      <c r="P1081"/>
      <c r="Q1081"/>
      <c r="R1081">
        <v>6441.5</v>
      </c>
      <c r="S1081">
        <v>1150</v>
      </c>
      <c r="T1081">
        <v>2327.19</v>
      </c>
      <c r="U1081"/>
      <c r="V1081"/>
      <c r="W1081">
        <v>14.22</v>
      </c>
      <c r="X1081">
        <v>3.0890000000000001E-2</v>
      </c>
      <c r="Y1081">
        <v>2.5839999999999998E-2</v>
      </c>
      <c r="Z1081">
        <v>2.69E-2</v>
      </c>
      <c r="AA1081">
        <v>2.7459999999999998E-2</v>
      </c>
      <c r="AB1081">
        <v>2.9340000000000001E-2</v>
      </c>
      <c r="AC1081">
        <v>3.6170000000000001E-2</v>
      </c>
      <c r="AD1081">
        <v>2.7969999999999998E-2</v>
      </c>
      <c r="AE1081">
        <v>2.861E-2</v>
      </c>
      <c r="AF1081">
        <v>3.415E-2</v>
      </c>
      <c r="AG1081">
        <v>2.9329999999999998E-2</v>
      </c>
      <c r="AH1081">
        <v>3.3000000000000002E-2</v>
      </c>
      <c r="AI1081"/>
      <c r="AJ1081"/>
      <c r="AK1081"/>
      <c r="AL1081">
        <v>2.6780000000000002E-2</v>
      </c>
      <c r="AM1081">
        <v>2.742E-2</v>
      </c>
      <c r="AN1081">
        <v>2.8850000000000001E-2</v>
      </c>
      <c r="AO1081"/>
      <c r="AP1081">
        <v>1.772E-2</v>
      </c>
      <c r="AQ1081">
        <v>1.719E-2</v>
      </c>
      <c r="AR1081">
        <v>2.256E-2</v>
      </c>
      <c r="AS1081">
        <v>1.951E-2</v>
      </c>
      <c r="AT1081">
        <v>1.6580000000000001E-2</v>
      </c>
      <c r="AU1081">
        <v>1.635E-2</v>
      </c>
      <c r="AV1081">
        <v>1.7049999999999999E-2</v>
      </c>
      <c r="AW1081">
        <v>108.79999999999997</v>
      </c>
      <c r="AX1081">
        <v>-152.09024390243908</v>
      </c>
      <c r="AY1081" t="s">
        <v>631</v>
      </c>
      <c r="AZ1081" s="45">
        <v>45217.93125671296</v>
      </c>
    </row>
    <row r="1082" spans="2:52">
      <c r="B1082">
        <v>442</v>
      </c>
      <c r="C1082" s="1">
        <v>43719</v>
      </c>
      <c r="D1082">
        <v>7.1177999999999999</v>
      </c>
      <c r="E1082">
        <v>7.1219999999999999</v>
      </c>
      <c r="F1082">
        <v>236.31</v>
      </c>
      <c r="G1082">
        <v>172.99</v>
      </c>
      <c r="H1082"/>
      <c r="I1082">
        <v>57.84</v>
      </c>
      <c r="J1082"/>
      <c r="K1082"/>
      <c r="L1082"/>
      <c r="M1082">
        <v>98.28</v>
      </c>
      <c r="N1082"/>
      <c r="O1082"/>
      <c r="P1082"/>
      <c r="Q1082"/>
      <c r="R1082">
        <v>6441.5</v>
      </c>
      <c r="S1082">
        <v>1150</v>
      </c>
      <c r="T1082">
        <v>2327.19</v>
      </c>
      <c r="U1082"/>
      <c r="V1082"/>
      <c r="W1082">
        <v>14.61</v>
      </c>
      <c r="X1082">
        <v>3.057E-2</v>
      </c>
      <c r="Y1082">
        <v>2.5839999999999998E-2</v>
      </c>
      <c r="Z1082">
        <v>2.716E-2</v>
      </c>
      <c r="AA1082">
        <v>2.75E-2</v>
      </c>
      <c r="AB1082">
        <v>2.9180000000000001E-2</v>
      </c>
      <c r="AC1082">
        <v>3.6170000000000001E-2</v>
      </c>
      <c r="AD1082">
        <v>2.8029999999999999E-2</v>
      </c>
      <c r="AE1082">
        <v>2.861E-2</v>
      </c>
      <c r="AF1082">
        <v>3.415E-2</v>
      </c>
      <c r="AG1082">
        <v>2.9329999999999998E-2</v>
      </c>
      <c r="AH1082">
        <v>3.1980000000000001E-2</v>
      </c>
      <c r="AI1082"/>
      <c r="AJ1082"/>
      <c r="AK1082"/>
      <c r="AL1082">
        <v>2.673E-2</v>
      </c>
      <c r="AM1082">
        <v>2.7199999999999998E-2</v>
      </c>
      <c r="AN1082">
        <v>2.853E-2</v>
      </c>
      <c r="AO1082"/>
      <c r="AP1082">
        <v>1.7389999999999999E-2</v>
      </c>
      <c r="AQ1082">
        <v>1.6740000000000001E-2</v>
      </c>
      <c r="AR1082">
        <v>2.2210000000000001E-2</v>
      </c>
      <c r="AS1082">
        <v>1.9439999999999999E-2</v>
      </c>
      <c r="AT1082">
        <v>1.6129999999999999E-2</v>
      </c>
      <c r="AU1082">
        <v>1.593E-2</v>
      </c>
      <c r="AV1082">
        <v>1.6729999999999998E-2</v>
      </c>
      <c r="AW1082">
        <v>113.70000000000002</v>
      </c>
      <c r="AX1082">
        <v>-152.09024390243908</v>
      </c>
      <c r="AY1082" t="s">
        <v>631</v>
      </c>
      <c r="AZ1082" s="45">
        <v>45217.93125671296</v>
      </c>
    </row>
    <row r="1083" spans="2:52">
      <c r="B1083">
        <v>441</v>
      </c>
      <c r="C1083" s="1">
        <v>43718</v>
      </c>
      <c r="D1083">
        <v>7.1063999999999998</v>
      </c>
      <c r="E1083">
        <v>7.1163999999999996</v>
      </c>
      <c r="F1083">
        <v>236.3</v>
      </c>
      <c r="G1083">
        <v>173.12</v>
      </c>
      <c r="H1083"/>
      <c r="I1083">
        <v>57.84</v>
      </c>
      <c r="J1083"/>
      <c r="K1083"/>
      <c r="L1083"/>
      <c r="M1083">
        <v>98.39</v>
      </c>
      <c r="N1083"/>
      <c r="O1083"/>
      <c r="P1083"/>
      <c r="Q1083"/>
      <c r="R1083">
        <v>6441.5</v>
      </c>
      <c r="S1083">
        <v>1150</v>
      </c>
      <c r="T1083">
        <v>2327.19</v>
      </c>
      <c r="U1083"/>
      <c r="V1083"/>
      <c r="W1083">
        <v>15.2</v>
      </c>
      <c r="X1083">
        <v>3.0450000000000001E-2</v>
      </c>
      <c r="Y1083">
        <v>2.5839999999999998E-2</v>
      </c>
      <c r="Z1083">
        <v>2.7099999999999999E-2</v>
      </c>
      <c r="AA1083">
        <v>2.7439999999999999E-2</v>
      </c>
      <c r="AB1083">
        <v>2.9170000000000001E-2</v>
      </c>
      <c r="AC1083">
        <v>3.6170000000000001E-2</v>
      </c>
      <c r="AD1083">
        <v>2.8029999999999999E-2</v>
      </c>
      <c r="AE1083">
        <v>2.853E-2</v>
      </c>
      <c r="AF1083">
        <v>3.415E-2</v>
      </c>
      <c r="AG1083">
        <v>2.9329999999999998E-2</v>
      </c>
      <c r="AH1083">
        <v>3.1300000000000001E-2</v>
      </c>
      <c r="AI1083"/>
      <c r="AJ1083"/>
      <c r="AK1083"/>
      <c r="AL1083">
        <v>2.6790000000000001E-2</v>
      </c>
      <c r="AM1083">
        <v>2.707E-2</v>
      </c>
      <c r="AN1083">
        <v>2.844E-2</v>
      </c>
      <c r="AO1083"/>
      <c r="AP1083">
        <v>1.7319999999999999E-2</v>
      </c>
      <c r="AQ1083">
        <v>1.6760000000000001E-2</v>
      </c>
      <c r="AR1083">
        <v>2.2159999999999999E-2</v>
      </c>
      <c r="AS1083">
        <v>1.933E-2</v>
      </c>
      <c r="AT1083">
        <v>1.6230000000000001E-2</v>
      </c>
      <c r="AU1083">
        <v>1.5910000000000001E-2</v>
      </c>
      <c r="AV1083">
        <v>1.6709999999999999E-2</v>
      </c>
      <c r="AW1083">
        <v>112.09999999999998</v>
      </c>
      <c r="AX1083">
        <v>-152.09024390243908</v>
      </c>
      <c r="AY1083" t="s">
        <v>631</v>
      </c>
      <c r="AZ1083" s="45">
        <v>45217.93125671296</v>
      </c>
    </row>
    <row r="1084" spans="2:52">
      <c r="B1084">
        <v>440</v>
      </c>
      <c r="C1084" s="1">
        <v>43717</v>
      </c>
      <c r="D1084">
        <v>7.1378000000000004</v>
      </c>
      <c r="E1084">
        <v>7.1492000000000004</v>
      </c>
      <c r="F1084">
        <v>236.09</v>
      </c>
      <c r="G1084">
        <v>173.71</v>
      </c>
      <c r="H1084"/>
      <c r="I1084">
        <v>58.62</v>
      </c>
      <c r="J1084"/>
      <c r="K1084"/>
      <c r="L1084"/>
      <c r="M1084">
        <v>98.41</v>
      </c>
      <c r="N1084"/>
      <c r="O1084"/>
      <c r="P1084"/>
      <c r="Q1084"/>
      <c r="R1084">
        <v>6441.5</v>
      </c>
      <c r="S1084">
        <v>1150</v>
      </c>
      <c r="T1084">
        <v>2327.19</v>
      </c>
      <c r="U1084"/>
      <c r="V1084"/>
      <c r="W1084">
        <v>15.27</v>
      </c>
      <c r="X1084">
        <v>3.0269999999999998E-2</v>
      </c>
      <c r="Y1084">
        <v>2.5839999999999998E-2</v>
      </c>
      <c r="Z1084">
        <v>2.69E-2</v>
      </c>
      <c r="AA1084">
        <v>2.777E-2</v>
      </c>
      <c r="AB1084">
        <v>2.8979999999999999E-2</v>
      </c>
      <c r="AC1084">
        <v>3.6170000000000001E-2</v>
      </c>
      <c r="AD1084">
        <v>2.8029999999999999E-2</v>
      </c>
      <c r="AE1084">
        <v>2.853E-2</v>
      </c>
      <c r="AF1084">
        <v>3.415E-2</v>
      </c>
      <c r="AG1084">
        <v>2.9499999999999998E-2</v>
      </c>
      <c r="AH1084">
        <v>3.1260000000000003E-2</v>
      </c>
      <c r="AI1084"/>
      <c r="AJ1084"/>
      <c r="AK1084"/>
      <c r="AL1084">
        <v>2.64E-2</v>
      </c>
      <c r="AM1084">
        <v>2.6980000000000001E-2</v>
      </c>
      <c r="AN1084">
        <v>2.8230000000000002E-2</v>
      </c>
      <c r="AO1084"/>
      <c r="AP1084">
        <v>1.644E-2</v>
      </c>
      <c r="AQ1084">
        <v>1.593E-2</v>
      </c>
      <c r="AR1084">
        <v>2.128E-2</v>
      </c>
      <c r="AS1084">
        <v>1.9480000000000001E-2</v>
      </c>
      <c r="AT1084">
        <v>1.533E-2</v>
      </c>
      <c r="AU1084">
        <v>1.499E-2</v>
      </c>
      <c r="AV1084">
        <v>1.5769999999999999E-2</v>
      </c>
      <c r="AW1084">
        <v>124.39999999999999</v>
      </c>
      <c r="AX1084">
        <v>-152.09024390243908</v>
      </c>
      <c r="AY1084" t="s">
        <v>631</v>
      </c>
      <c r="AZ1084" s="45">
        <v>45217.93125671296</v>
      </c>
    </row>
    <row r="1085" spans="2:52">
      <c r="B1085">
        <v>439</v>
      </c>
      <c r="C1085" s="1">
        <v>43714</v>
      </c>
      <c r="D1085">
        <v>7.1471</v>
      </c>
      <c r="E1085">
        <v>7.1459999999999999</v>
      </c>
      <c r="F1085">
        <v>235.37</v>
      </c>
      <c r="G1085">
        <v>174.12</v>
      </c>
      <c r="H1085"/>
      <c r="I1085">
        <v>58.62</v>
      </c>
      <c r="J1085"/>
      <c r="K1085"/>
      <c r="L1085"/>
      <c r="M1085">
        <v>98.45</v>
      </c>
      <c r="N1085"/>
      <c r="O1085"/>
      <c r="P1085"/>
      <c r="Q1085"/>
      <c r="R1085">
        <v>6441.5</v>
      </c>
      <c r="S1085">
        <v>1150</v>
      </c>
      <c r="T1085">
        <v>2327.19</v>
      </c>
      <c r="U1085"/>
      <c r="V1085"/>
      <c r="W1085">
        <v>15</v>
      </c>
      <c r="X1085">
        <v>3.0099999999999998E-2</v>
      </c>
      <c r="Y1085">
        <v>2.5839999999999998E-2</v>
      </c>
      <c r="Z1085">
        <v>2.7050000000000001E-2</v>
      </c>
      <c r="AA1085">
        <v>2.777E-2</v>
      </c>
      <c r="AB1085">
        <v>2.8680000000000001E-2</v>
      </c>
      <c r="AC1085">
        <v>3.6170000000000001E-2</v>
      </c>
      <c r="AD1085">
        <v>2.8029999999999999E-2</v>
      </c>
      <c r="AE1085">
        <v>2.853E-2</v>
      </c>
      <c r="AF1085">
        <v>3.415E-2</v>
      </c>
      <c r="AG1085">
        <v>2.9499999999999998E-2</v>
      </c>
      <c r="AH1085">
        <v>3.1620000000000002E-2</v>
      </c>
      <c r="AI1085"/>
      <c r="AJ1085"/>
      <c r="AK1085"/>
      <c r="AL1085">
        <v>2.6249999999999999E-2</v>
      </c>
      <c r="AM1085">
        <v>2.681E-2</v>
      </c>
      <c r="AN1085">
        <v>2.8119999999999999E-2</v>
      </c>
      <c r="AO1085"/>
      <c r="AP1085">
        <v>1.5599999999999999E-2</v>
      </c>
      <c r="AQ1085">
        <v>1.54E-2</v>
      </c>
      <c r="AR1085">
        <v>2.0250000000000001E-2</v>
      </c>
      <c r="AS1085">
        <v>1.9480000000000001E-2</v>
      </c>
      <c r="AT1085">
        <v>1.478E-2</v>
      </c>
      <c r="AU1085">
        <v>1.4330000000000001E-2</v>
      </c>
      <c r="AV1085">
        <v>1.508E-2</v>
      </c>
      <c r="AW1085">
        <v>129.9</v>
      </c>
      <c r="AX1085">
        <v>-152.09024390243908</v>
      </c>
      <c r="AY1085" t="s">
        <v>631</v>
      </c>
      <c r="AZ1085" s="45">
        <v>45217.93125671296</v>
      </c>
    </row>
    <row r="1086" spans="2:52">
      <c r="B1086">
        <v>438</v>
      </c>
      <c r="C1086" s="1">
        <v>43713</v>
      </c>
      <c r="D1086">
        <v>7.1779999999999999</v>
      </c>
      <c r="E1086">
        <v>7.1788999999999996</v>
      </c>
      <c r="F1086">
        <v>235.15</v>
      </c>
      <c r="G1086">
        <v>173.89</v>
      </c>
      <c r="H1086"/>
      <c r="I1086">
        <v>59.18</v>
      </c>
      <c r="J1086"/>
      <c r="K1086"/>
      <c r="L1086"/>
      <c r="M1086">
        <v>99</v>
      </c>
      <c r="N1086"/>
      <c r="O1086"/>
      <c r="P1086"/>
      <c r="Q1086"/>
      <c r="R1086">
        <v>6441.5</v>
      </c>
      <c r="S1086">
        <v>1150</v>
      </c>
      <c r="T1086">
        <v>2327.19</v>
      </c>
      <c r="U1086"/>
      <c r="V1086"/>
      <c r="W1086">
        <v>16.27</v>
      </c>
      <c r="X1086">
        <v>3.0179999999999998E-2</v>
      </c>
      <c r="Y1086">
        <v>2.5839999999999998E-2</v>
      </c>
      <c r="Z1086">
        <v>2.7050000000000001E-2</v>
      </c>
      <c r="AA1086">
        <v>2.7779999999999999E-2</v>
      </c>
      <c r="AB1086">
        <v>2.904E-2</v>
      </c>
      <c r="AC1086">
        <v>3.6170000000000001E-2</v>
      </c>
      <c r="AD1086">
        <v>2.8029999999999999E-2</v>
      </c>
      <c r="AE1086">
        <v>2.853E-2</v>
      </c>
      <c r="AF1086">
        <v>3.415E-2</v>
      </c>
      <c r="AG1086">
        <v>2.9499999999999998E-2</v>
      </c>
      <c r="AH1086">
        <v>3.075E-2</v>
      </c>
      <c r="AI1086"/>
      <c r="AJ1086"/>
      <c r="AK1086"/>
      <c r="AL1086">
        <v>2.6429999999999999E-2</v>
      </c>
      <c r="AM1086">
        <v>2.6950000000000002E-2</v>
      </c>
      <c r="AN1086">
        <v>2.8320000000000001E-2</v>
      </c>
      <c r="AO1086"/>
      <c r="AP1086">
        <v>1.559E-2</v>
      </c>
      <c r="AQ1086">
        <v>1.5259999999999999E-2</v>
      </c>
      <c r="AR1086">
        <v>2.0490000000000001E-2</v>
      </c>
      <c r="AS1086">
        <v>1.951E-2</v>
      </c>
      <c r="AT1086">
        <v>1.4590000000000001E-2</v>
      </c>
      <c r="AU1086">
        <v>1.426E-2</v>
      </c>
      <c r="AV1086">
        <v>1.503E-2</v>
      </c>
      <c r="AW1086">
        <v>131.89999999999998</v>
      </c>
      <c r="AX1086">
        <v>-152.09024390243908</v>
      </c>
      <c r="AY1086" t="s">
        <v>631</v>
      </c>
      <c r="AZ1086" s="45">
        <v>45217.93125671296</v>
      </c>
    </row>
    <row r="1087" spans="2:52">
      <c r="B1087">
        <v>437</v>
      </c>
      <c r="C1087" s="1">
        <v>43712</v>
      </c>
      <c r="D1087">
        <v>7.194</v>
      </c>
      <c r="E1087">
        <v>7.1719999999999997</v>
      </c>
      <c r="F1087">
        <v>235.2</v>
      </c>
      <c r="G1087">
        <v>174.67</v>
      </c>
      <c r="H1087"/>
      <c r="I1087">
        <v>62.08</v>
      </c>
      <c r="J1087"/>
      <c r="K1087"/>
      <c r="L1087"/>
      <c r="M1087">
        <v>98.92</v>
      </c>
      <c r="N1087"/>
      <c r="O1087"/>
      <c r="P1087"/>
      <c r="Q1087"/>
      <c r="R1087">
        <v>6441.5</v>
      </c>
      <c r="S1087">
        <v>1150</v>
      </c>
      <c r="T1087">
        <v>2327.19</v>
      </c>
      <c r="U1087"/>
      <c r="V1087"/>
      <c r="W1087">
        <v>17.329999999999998</v>
      </c>
      <c r="X1087">
        <v>3.0470000000000001E-2</v>
      </c>
      <c r="Y1087">
        <v>2.5839999999999998E-2</v>
      </c>
      <c r="Z1087">
        <v>2.7050000000000001E-2</v>
      </c>
      <c r="AA1087">
        <v>2.8199999999999999E-2</v>
      </c>
      <c r="AB1087">
        <v>2.9399999999999999E-2</v>
      </c>
      <c r="AC1087">
        <v>3.6170000000000001E-2</v>
      </c>
      <c r="AD1087">
        <v>2.819E-2</v>
      </c>
      <c r="AE1087">
        <v>2.853E-2</v>
      </c>
      <c r="AF1087">
        <v>3.415E-2</v>
      </c>
      <c r="AG1087">
        <v>2.9499999999999998E-2</v>
      </c>
      <c r="AH1087">
        <v>3.1260000000000003E-2</v>
      </c>
      <c r="AI1087"/>
      <c r="AJ1087"/>
      <c r="AK1087"/>
      <c r="AL1087">
        <v>2.6929999999999999E-2</v>
      </c>
      <c r="AM1087">
        <v>2.741E-2</v>
      </c>
      <c r="AN1087">
        <v>2.8830000000000001E-2</v>
      </c>
      <c r="AO1087"/>
      <c r="AP1087">
        <v>1.4659999999999999E-2</v>
      </c>
      <c r="AQ1087">
        <v>1.4319999999999999E-2</v>
      </c>
      <c r="AR1087">
        <v>1.9699999999999999E-2</v>
      </c>
      <c r="AS1087">
        <v>1.9429999999999999E-2</v>
      </c>
      <c r="AT1087">
        <v>1.3559999999999999E-2</v>
      </c>
      <c r="AU1087">
        <v>1.3180000000000001E-2</v>
      </c>
      <c r="AV1087">
        <v>1.396E-2</v>
      </c>
      <c r="AW1087">
        <v>146.4</v>
      </c>
      <c r="AX1087">
        <v>-152.09024390243908</v>
      </c>
      <c r="AY1087" t="s">
        <v>631</v>
      </c>
      <c r="AZ1087" s="45">
        <v>45217.93125671296</v>
      </c>
    </row>
    <row r="1088" spans="2:52">
      <c r="B1088">
        <v>436</v>
      </c>
      <c r="C1088" s="1">
        <v>43711</v>
      </c>
      <c r="D1088">
        <v>7.1623000000000001</v>
      </c>
      <c r="E1088">
        <v>7.1559999999999997</v>
      </c>
      <c r="F1088">
        <v>235.59</v>
      </c>
      <c r="G1088">
        <v>174.57</v>
      </c>
      <c r="H1088"/>
      <c r="I1088">
        <v>64.290000000000006</v>
      </c>
      <c r="J1088"/>
      <c r="K1088"/>
      <c r="L1088"/>
      <c r="M1088">
        <v>98.92</v>
      </c>
      <c r="N1088"/>
      <c r="O1088"/>
      <c r="P1088"/>
      <c r="Q1088"/>
      <c r="R1088">
        <v>6160.3</v>
      </c>
      <c r="S1088">
        <v>1150</v>
      </c>
      <c r="T1088">
        <v>2325.86</v>
      </c>
      <c r="U1088"/>
      <c r="V1088"/>
      <c r="W1088">
        <v>19.66</v>
      </c>
      <c r="X1088">
        <v>3.0689999999999999E-2</v>
      </c>
      <c r="Y1088">
        <v>2.5839999999999998E-2</v>
      </c>
      <c r="Z1088">
        <v>2.7050000000000001E-2</v>
      </c>
      <c r="AA1088">
        <v>2.826E-2</v>
      </c>
      <c r="AB1088">
        <v>2.947E-2</v>
      </c>
      <c r="AC1088">
        <v>3.6170000000000001E-2</v>
      </c>
      <c r="AD1088">
        <v>2.8240000000000001E-2</v>
      </c>
      <c r="AE1088">
        <v>2.87E-2</v>
      </c>
      <c r="AF1088">
        <v>3.415E-2</v>
      </c>
      <c r="AG1088">
        <v>2.9870000000000001E-2</v>
      </c>
      <c r="AH1088">
        <v>3.5340000000000003E-2</v>
      </c>
      <c r="AI1088"/>
      <c r="AJ1088"/>
      <c r="AK1088"/>
      <c r="AL1088">
        <v>2.699E-2</v>
      </c>
      <c r="AM1088">
        <v>2.7570000000000001E-2</v>
      </c>
      <c r="AN1088">
        <v>2.9010000000000001E-2</v>
      </c>
      <c r="AO1088"/>
      <c r="AP1088">
        <v>1.457E-2</v>
      </c>
      <c r="AQ1088">
        <v>1.452E-2</v>
      </c>
      <c r="AR1088">
        <v>1.9529999999999999E-2</v>
      </c>
      <c r="AS1088">
        <v>1.951E-2</v>
      </c>
      <c r="AT1088">
        <v>1.372E-2</v>
      </c>
      <c r="AU1088">
        <v>1.3299999999999999E-2</v>
      </c>
      <c r="AV1088">
        <v>1.3979999999999999E-2</v>
      </c>
      <c r="AW1088">
        <v>145.4</v>
      </c>
      <c r="AX1088">
        <v>-152.09024390243908</v>
      </c>
      <c r="AY1088" t="s">
        <v>631</v>
      </c>
      <c r="AZ1088" s="45">
        <v>45217.93125671296</v>
      </c>
    </row>
    <row r="1089" spans="2:52">
      <c r="B1089">
        <v>435</v>
      </c>
      <c r="C1089" s="1">
        <v>43710</v>
      </c>
      <c r="D1089">
        <v>7.1439000000000004</v>
      </c>
      <c r="E1089">
        <v>7.1444999999999999</v>
      </c>
      <c r="F1089">
        <v>235.76</v>
      </c>
      <c r="G1089">
        <v>174.28</v>
      </c>
      <c r="H1089"/>
      <c r="I1089">
        <v>64.2</v>
      </c>
      <c r="J1089"/>
      <c r="K1089"/>
      <c r="L1089"/>
      <c r="M1089">
        <v>98.51</v>
      </c>
      <c r="N1089"/>
      <c r="O1089"/>
      <c r="P1089"/>
      <c r="Q1089"/>
      <c r="R1089">
        <v>6160.3</v>
      </c>
      <c r="S1089">
        <v>1150</v>
      </c>
      <c r="T1089">
        <v>2325.86</v>
      </c>
      <c r="U1089"/>
      <c r="V1089"/>
      <c r="W1089">
        <v>18.98</v>
      </c>
      <c r="X1089">
        <v>3.0810000000000001E-2</v>
      </c>
      <c r="Y1089">
        <v>2.5839999999999998E-2</v>
      </c>
      <c r="Z1089">
        <v>2.7150000000000001E-2</v>
      </c>
      <c r="AA1089">
        <v>2.8029999999999999E-2</v>
      </c>
      <c r="AB1089">
        <v>2.9399999999999999E-2</v>
      </c>
      <c r="AC1089">
        <v>3.6170000000000001E-2</v>
      </c>
      <c r="AD1089">
        <v>2.826E-2</v>
      </c>
      <c r="AE1089">
        <v>2.87E-2</v>
      </c>
      <c r="AF1089">
        <v>3.415E-2</v>
      </c>
      <c r="AG1089">
        <v>2.9870000000000001E-2</v>
      </c>
      <c r="AH1089">
        <v>3.5310000000000001E-2</v>
      </c>
      <c r="AI1089"/>
      <c r="AJ1089"/>
      <c r="AK1089"/>
      <c r="AL1089">
        <v>2.7019999999999999E-2</v>
      </c>
      <c r="AM1089">
        <v>2.76E-2</v>
      </c>
      <c r="AN1089">
        <v>2.9020000000000001E-2</v>
      </c>
      <c r="AO1089"/>
      <c r="AP1089">
        <v>1.4959999999999999E-2</v>
      </c>
      <c r="AQ1089">
        <v>1.504E-2</v>
      </c>
      <c r="AR1089">
        <v>1.9630000000000002E-2</v>
      </c>
      <c r="AS1089">
        <v>1.9769999999999999E-2</v>
      </c>
      <c r="AT1089">
        <v>1.427E-2</v>
      </c>
      <c r="AU1089">
        <v>1.387E-2</v>
      </c>
      <c r="AV1089">
        <v>1.451E-2</v>
      </c>
      <c r="AW1089">
        <v>137.6</v>
      </c>
      <c r="AX1089">
        <v>-152.09024390243908</v>
      </c>
      <c r="AY1089" t="s">
        <v>631</v>
      </c>
      <c r="AZ1089" s="45">
        <v>45217.93125671296</v>
      </c>
    </row>
    <row r="1090" spans="2:52">
      <c r="B1090">
        <v>434</v>
      </c>
      <c r="C1090" s="1">
        <v>43707</v>
      </c>
      <c r="D1090">
        <v>7.1691000000000003</v>
      </c>
      <c r="E1090">
        <v>7.1651999999999996</v>
      </c>
      <c r="F1090">
        <v>235.76</v>
      </c>
      <c r="G1090">
        <v>174.28</v>
      </c>
      <c r="H1090"/>
      <c r="I1090">
        <v>63.91</v>
      </c>
      <c r="J1090"/>
      <c r="K1090"/>
      <c r="L1090"/>
      <c r="M1090">
        <v>98.21</v>
      </c>
      <c r="N1090"/>
      <c r="O1090"/>
      <c r="P1090"/>
      <c r="Q1090"/>
      <c r="R1090">
        <v>6160.3</v>
      </c>
      <c r="S1090">
        <v>1150</v>
      </c>
      <c r="T1090">
        <v>2325.86</v>
      </c>
      <c r="U1090"/>
      <c r="V1090"/>
      <c r="W1090">
        <v>18.98</v>
      </c>
      <c r="X1090">
        <v>3.0609999999999998E-2</v>
      </c>
      <c r="Y1090">
        <v>2.5839999999999998E-2</v>
      </c>
      <c r="Z1090">
        <v>2.708E-2</v>
      </c>
      <c r="AA1090">
        <v>2.8029999999999999E-2</v>
      </c>
      <c r="AB1090">
        <v>2.93E-2</v>
      </c>
      <c r="AC1090">
        <v>3.6170000000000001E-2</v>
      </c>
      <c r="AD1090">
        <v>2.826E-2</v>
      </c>
      <c r="AE1090">
        <v>2.87E-2</v>
      </c>
      <c r="AF1090">
        <v>3.415E-2</v>
      </c>
      <c r="AG1090">
        <v>2.9870000000000001E-2</v>
      </c>
      <c r="AH1090">
        <v>3.5430000000000003E-2</v>
      </c>
      <c r="AI1090"/>
      <c r="AJ1090"/>
      <c r="AK1090"/>
      <c r="AL1090">
        <v>2.6950000000000002E-2</v>
      </c>
      <c r="AM1090">
        <v>2.7400000000000001E-2</v>
      </c>
      <c r="AN1090">
        <v>2.8840000000000001E-2</v>
      </c>
      <c r="AO1090"/>
      <c r="AP1090">
        <v>1.4959999999999999E-2</v>
      </c>
      <c r="AQ1090">
        <v>1.504E-2</v>
      </c>
      <c r="AR1090">
        <v>1.9630000000000002E-2</v>
      </c>
      <c r="AS1090">
        <v>1.9769999999999999E-2</v>
      </c>
      <c r="AT1090">
        <v>1.427E-2</v>
      </c>
      <c r="AU1090">
        <v>1.387E-2</v>
      </c>
      <c r="AV1090">
        <v>1.451E-2</v>
      </c>
      <c r="AW1090">
        <v>137.6</v>
      </c>
      <c r="AX1090">
        <v>-152.09024390243908</v>
      </c>
      <c r="AY1090" t="s">
        <v>631</v>
      </c>
      <c r="AZ1090" s="45">
        <v>45217.93125671296</v>
      </c>
    </row>
    <row r="1091" spans="2:52">
      <c r="B1091">
        <v>433</v>
      </c>
      <c r="C1091" s="1">
        <v>43706</v>
      </c>
      <c r="D1091">
        <v>7.1665999999999999</v>
      </c>
      <c r="E1091">
        <v>7.1616999999999997</v>
      </c>
      <c r="F1091">
        <v>236.02</v>
      </c>
      <c r="G1091">
        <v>174.12</v>
      </c>
      <c r="H1091"/>
      <c r="I1091">
        <v>65.38</v>
      </c>
      <c r="J1091"/>
      <c r="K1091"/>
      <c r="L1091"/>
      <c r="M1091">
        <v>98</v>
      </c>
      <c r="N1091"/>
      <c r="O1091"/>
      <c r="P1091"/>
      <c r="Q1091"/>
      <c r="R1091">
        <v>6160.3</v>
      </c>
      <c r="S1091">
        <v>1150</v>
      </c>
      <c r="T1091">
        <v>2325.86</v>
      </c>
      <c r="U1091"/>
      <c r="V1091"/>
      <c r="W1091">
        <v>17.88</v>
      </c>
      <c r="X1091">
        <v>3.0349999999999999E-2</v>
      </c>
      <c r="Y1091">
        <v>2.5850000000000001E-2</v>
      </c>
      <c r="Z1091">
        <v>2.7089999999999999E-2</v>
      </c>
      <c r="AA1091">
        <v>2.8000000000000001E-2</v>
      </c>
      <c r="AB1091">
        <v>2.9059999999999999E-2</v>
      </c>
      <c r="AC1091">
        <v>3.6170000000000001E-2</v>
      </c>
      <c r="AD1091">
        <v>2.828E-2</v>
      </c>
      <c r="AE1091">
        <v>2.87E-2</v>
      </c>
      <c r="AF1091">
        <v>3.415E-2</v>
      </c>
      <c r="AG1091">
        <v>2.9870000000000001E-2</v>
      </c>
      <c r="AH1091">
        <v>3.6600000000000001E-2</v>
      </c>
      <c r="AI1091"/>
      <c r="AJ1091"/>
      <c r="AK1091"/>
      <c r="AL1091">
        <v>2.6630000000000001E-2</v>
      </c>
      <c r="AM1091">
        <v>2.716E-2</v>
      </c>
      <c r="AN1091">
        <v>2.852E-2</v>
      </c>
      <c r="AO1091"/>
      <c r="AP1091">
        <v>1.494E-2</v>
      </c>
      <c r="AQ1091">
        <v>1.52E-2</v>
      </c>
      <c r="AR1091">
        <v>1.9640000000000001E-2</v>
      </c>
      <c r="AS1091">
        <v>1.9800000000000002E-2</v>
      </c>
      <c r="AT1091">
        <v>1.44E-2</v>
      </c>
      <c r="AU1091">
        <v>1.396E-2</v>
      </c>
      <c r="AV1091">
        <v>1.451E-2</v>
      </c>
      <c r="AW1091">
        <v>136</v>
      </c>
      <c r="AX1091">
        <v>-152.09024390243908</v>
      </c>
      <c r="AY1091" t="s">
        <v>631</v>
      </c>
      <c r="AZ1091" s="45">
        <v>45217.93125671296</v>
      </c>
    </row>
    <row r="1092" spans="2:52">
      <c r="B1092">
        <v>432</v>
      </c>
      <c r="C1092" s="1">
        <v>43705</v>
      </c>
      <c r="D1092">
        <v>7.1665999999999999</v>
      </c>
      <c r="E1092">
        <v>7.1512000000000002</v>
      </c>
      <c r="F1092">
        <v>236.17</v>
      </c>
      <c r="G1092">
        <v>174.41</v>
      </c>
      <c r="H1092"/>
      <c r="I1092">
        <v>66.81</v>
      </c>
      <c r="J1092"/>
      <c r="K1092"/>
      <c r="L1092"/>
      <c r="M1092">
        <v>98.08</v>
      </c>
      <c r="N1092"/>
      <c r="O1092"/>
      <c r="P1092"/>
      <c r="Q1092"/>
      <c r="R1092">
        <v>6160.3</v>
      </c>
      <c r="S1092">
        <v>1150</v>
      </c>
      <c r="T1092">
        <v>2325.86</v>
      </c>
      <c r="U1092"/>
      <c r="V1092"/>
      <c r="W1092">
        <v>19.350000000000001</v>
      </c>
      <c r="X1092">
        <v>3.056E-2</v>
      </c>
      <c r="Y1092">
        <v>2.5989999999999999E-2</v>
      </c>
      <c r="Z1092">
        <v>2.7140000000000001E-2</v>
      </c>
      <c r="AA1092">
        <v>2.81E-2</v>
      </c>
      <c r="AB1092">
        <v>2.93E-2</v>
      </c>
      <c r="AC1092">
        <v>3.6170000000000001E-2</v>
      </c>
      <c r="AD1092">
        <v>2.843E-2</v>
      </c>
      <c r="AE1092">
        <v>2.8490000000000001E-2</v>
      </c>
      <c r="AF1092">
        <v>3.415E-2</v>
      </c>
      <c r="AG1092">
        <v>0.03</v>
      </c>
      <c r="AH1092">
        <v>3.823E-2</v>
      </c>
      <c r="AI1092"/>
      <c r="AJ1092"/>
      <c r="AK1092"/>
      <c r="AL1092">
        <v>2.674E-2</v>
      </c>
      <c r="AM1092">
        <v>2.717E-2</v>
      </c>
      <c r="AN1092">
        <v>2.8549999999999999E-2</v>
      </c>
      <c r="AO1092"/>
      <c r="AP1092">
        <v>1.4789999999999999E-2</v>
      </c>
      <c r="AQ1092">
        <v>1.4999999999999999E-2</v>
      </c>
      <c r="AR1092">
        <v>1.9709999999999998E-2</v>
      </c>
      <c r="AS1092">
        <v>1.9800000000000002E-2</v>
      </c>
      <c r="AT1092">
        <v>1.4160000000000001E-2</v>
      </c>
      <c r="AU1092">
        <v>1.379E-2</v>
      </c>
      <c r="AV1092">
        <v>1.43E-2</v>
      </c>
      <c r="AW1092">
        <v>139.4</v>
      </c>
      <c r="AX1092">
        <v>-152.09024390243908</v>
      </c>
      <c r="AY1092" t="s">
        <v>631</v>
      </c>
      <c r="AZ1092" s="45">
        <v>45217.93125671296</v>
      </c>
    </row>
    <row r="1093" spans="2:52">
      <c r="B1093">
        <v>431</v>
      </c>
      <c r="C1093" s="1">
        <v>43704</v>
      </c>
      <c r="D1093">
        <v>7.1315</v>
      </c>
      <c r="E1093">
        <v>7.0955000000000004</v>
      </c>
      <c r="F1093">
        <v>236.16</v>
      </c>
      <c r="G1093">
        <v>174.24</v>
      </c>
      <c r="H1093"/>
      <c r="I1093">
        <v>66.12</v>
      </c>
      <c r="J1093"/>
      <c r="K1093"/>
      <c r="L1093"/>
      <c r="M1093">
        <v>97.64</v>
      </c>
      <c r="N1093"/>
      <c r="O1093"/>
      <c r="P1093"/>
      <c r="Q1093"/>
      <c r="R1093">
        <v>6160.3</v>
      </c>
      <c r="S1093">
        <v>1150</v>
      </c>
      <c r="T1093">
        <v>2325.86</v>
      </c>
      <c r="U1093"/>
      <c r="V1093"/>
      <c r="W1093">
        <v>20.309999999999999</v>
      </c>
      <c r="X1093">
        <v>3.0540000000000001E-2</v>
      </c>
      <c r="Y1093">
        <v>2.581E-2</v>
      </c>
      <c r="Z1093">
        <v>2.707E-2</v>
      </c>
      <c r="AA1093">
        <v>2.8000000000000001E-2</v>
      </c>
      <c r="AB1093">
        <v>2.9219999999999999E-2</v>
      </c>
      <c r="AC1093">
        <v>3.6170000000000001E-2</v>
      </c>
      <c r="AD1093">
        <v>2.8649999999999998E-2</v>
      </c>
      <c r="AE1093">
        <v>2.8490000000000001E-2</v>
      </c>
      <c r="AF1093">
        <v>3.415E-2</v>
      </c>
      <c r="AG1093">
        <v>3.0020000000000002E-2</v>
      </c>
      <c r="AH1093">
        <v>4.0219999999999999E-2</v>
      </c>
      <c r="AI1093"/>
      <c r="AJ1093"/>
      <c r="AK1093"/>
      <c r="AL1093">
        <v>2.683E-2</v>
      </c>
      <c r="AM1093">
        <v>2.725E-2</v>
      </c>
      <c r="AN1093">
        <v>2.8629999999999999E-2</v>
      </c>
      <c r="AO1093"/>
      <c r="AP1093">
        <v>1.4710000000000001E-2</v>
      </c>
      <c r="AQ1093">
        <v>1.5219999999999999E-2</v>
      </c>
      <c r="AR1093">
        <v>1.95E-2</v>
      </c>
      <c r="AS1093">
        <v>1.9689999999999999E-2</v>
      </c>
      <c r="AT1093">
        <v>1.4319999999999999E-2</v>
      </c>
      <c r="AU1093">
        <v>1.3780000000000001E-2</v>
      </c>
      <c r="AV1093">
        <v>1.43E-2</v>
      </c>
      <c r="AW1093">
        <v>136.80000000000001</v>
      </c>
      <c r="AX1093">
        <v>-152.09024390243908</v>
      </c>
      <c r="AY1093" t="s">
        <v>631</v>
      </c>
      <c r="AZ1093" s="45">
        <v>45217.93125671296</v>
      </c>
    </row>
    <row r="1094" spans="2:52">
      <c r="B1094">
        <v>430</v>
      </c>
      <c r="C1094" s="1">
        <v>43703</v>
      </c>
      <c r="D1094">
        <v>7.0894000000000004</v>
      </c>
      <c r="E1094">
        <v>7.0833000000000004</v>
      </c>
      <c r="F1094">
        <v>236.17</v>
      </c>
      <c r="G1094">
        <v>173.85</v>
      </c>
      <c r="H1094"/>
      <c r="I1094">
        <v>63.77</v>
      </c>
      <c r="J1094"/>
      <c r="K1094"/>
      <c r="L1094"/>
      <c r="M1094">
        <v>98.17</v>
      </c>
      <c r="N1094"/>
      <c r="O1094"/>
      <c r="P1094"/>
      <c r="Q1094"/>
      <c r="R1094">
        <v>6160.3</v>
      </c>
      <c r="S1094">
        <v>1150</v>
      </c>
      <c r="T1094">
        <v>2325.86</v>
      </c>
      <c r="U1094"/>
      <c r="V1094"/>
      <c r="W1094">
        <v>19.32</v>
      </c>
      <c r="X1094">
        <v>3.0530000000000002E-2</v>
      </c>
      <c r="Y1094">
        <v>2.5819999999999999E-2</v>
      </c>
      <c r="Z1094">
        <v>2.6980000000000001E-2</v>
      </c>
      <c r="AA1094">
        <v>2.7980000000000001E-2</v>
      </c>
      <c r="AB1094">
        <v>2.9229999999999999E-2</v>
      </c>
      <c r="AC1094">
        <v>3.6170000000000001E-2</v>
      </c>
      <c r="AD1094">
        <v>2.8299999999999999E-2</v>
      </c>
      <c r="AE1094">
        <v>2.861E-2</v>
      </c>
      <c r="AF1094">
        <v>3.415E-2</v>
      </c>
      <c r="AG1094">
        <v>3.0020000000000002E-2</v>
      </c>
      <c r="AH1094">
        <v>3.8679999999999999E-2</v>
      </c>
      <c r="AI1094"/>
      <c r="AJ1094"/>
      <c r="AK1094"/>
      <c r="AL1094">
        <v>2.6499999999999999E-2</v>
      </c>
      <c r="AM1094">
        <v>2.7050000000000001E-2</v>
      </c>
      <c r="AN1094">
        <v>2.8389999999999999E-2</v>
      </c>
      <c r="AO1094"/>
      <c r="AP1094">
        <v>1.5350000000000001E-2</v>
      </c>
      <c r="AQ1094">
        <v>1.5389999999999999E-2</v>
      </c>
      <c r="AR1094">
        <v>2.035E-2</v>
      </c>
      <c r="AS1094">
        <v>1.976E-2</v>
      </c>
      <c r="AT1094">
        <v>1.457E-2</v>
      </c>
      <c r="AU1094">
        <v>1.417E-2</v>
      </c>
      <c r="AV1094">
        <v>1.477E-2</v>
      </c>
      <c r="AW1094">
        <v>134.10000000000002</v>
      </c>
      <c r="AX1094">
        <v>-152.09024390243908</v>
      </c>
      <c r="AY1094" t="s">
        <v>631</v>
      </c>
      <c r="AZ1094" s="45">
        <v>45217.93125671296</v>
      </c>
    </row>
    <row r="1095" spans="2:52">
      <c r="B1095">
        <v>429</v>
      </c>
      <c r="C1095" s="1">
        <v>43700</v>
      </c>
      <c r="D1095">
        <v>7.0671999999999997</v>
      </c>
      <c r="E1095">
        <v>7.0627000000000004</v>
      </c>
      <c r="F1095">
        <v>236.5</v>
      </c>
      <c r="G1095">
        <v>174.04</v>
      </c>
      <c r="H1095"/>
      <c r="I1095">
        <v>63.77</v>
      </c>
      <c r="J1095"/>
      <c r="K1095"/>
      <c r="L1095"/>
      <c r="M1095">
        <v>98.3</v>
      </c>
      <c r="N1095"/>
      <c r="O1095"/>
      <c r="P1095"/>
      <c r="Q1095"/>
      <c r="R1095">
        <v>6160.3</v>
      </c>
      <c r="S1095">
        <v>1150</v>
      </c>
      <c r="T1095">
        <v>2325.86</v>
      </c>
      <c r="U1095"/>
      <c r="V1095"/>
      <c r="W1095">
        <v>19.87</v>
      </c>
      <c r="X1095">
        <v>3.0720000000000001E-2</v>
      </c>
      <c r="Y1095">
        <v>2.5950000000000001E-2</v>
      </c>
      <c r="Z1095">
        <v>2.6929999999999999E-2</v>
      </c>
      <c r="AA1095">
        <v>2.801E-2</v>
      </c>
      <c r="AB1095">
        <v>2.9399999999999999E-2</v>
      </c>
      <c r="AC1095">
        <v>3.6170000000000001E-2</v>
      </c>
      <c r="AD1095">
        <v>2.8299999999999999E-2</v>
      </c>
      <c r="AE1095">
        <v>2.8479999999999998E-2</v>
      </c>
      <c r="AF1095">
        <v>3.415E-2</v>
      </c>
      <c r="AG1095">
        <v>3.0020000000000002E-2</v>
      </c>
      <c r="AH1095">
        <v>3.6220000000000002E-2</v>
      </c>
      <c r="AI1095"/>
      <c r="AJ1095"/>
      <c r="AK1095"/>
      <c r="AL1095">
        <v>2.6630000000000001E-2</v>
      </c>
      <c r="AM1095">
        <v>2.7230000000000001E-2</v>
      </c>
      <c r="AN1095">
        <v>2.8660000000000001E-2</v>
      </c>
      <c r="AO1095"/>
      <c r="AP1095">
        <v>1.5350000000000001E-2</v>
      </c>
      <c r="AQ1095">
        <v>1.533E-2</v>
      </c>
      <c r="AR1095">
        <v>2.0250000000000001E-2</v>
      </c>
      <c r="AS1095">
        <v>1.9529999999999999E-2</v>
      </c>
      <c r="AT1095">
        <v>1.451E-2</v>
      </c>
      <c r="AU1095">
        <v>1.417E-2</v>
      </c>
      <c r="AV1095">
        <v>1.4800000000000001E-2</v>
      </c>
      <c r="AW1095">
        <v>135</v>
      </c>
      <c r="AX1095">
        <v>-152.09024390243908</v>
      </c>
      <c r="AY1095" t="s">
        <v>631</v>
      </c>
      <c r="AZ1095" s="45">
        <v>45217.93125671296</v>
      </c>
    </row>
    <row r="1096" spans="2:52">
      <c r="B1096">
        <v>428</v>
      </c>
      <c r="C1096" s="1">
        <v>43699</v>
      </c>
      <c r="D1096">
        <v>7.0709</v>
      </c>
      <c r="E1096">
        <v>7.0605000000000002</v>
      </c>
      <c r="F1096">
        <v>236.59</v>
      </c>
      <c r="G1096">
        <v>173.41</v>
      </c>
      <c r="H1096"/>
      <c r="I1096">
        <v>65</v>
      </c>
      <c r="J1096"/>
      <c r="K1096"/>
      <c r="L1096"/>
      <c r="M1096">
        <v>98.19</v>
      </c>
      <c r="N1096"/>
      <c r="O1096"/>
      <c r="P1096"/>
      <c r="Q1096"/>
      <c r="R1096">
        <v>6160.3</v>
      </c>
      <c r="S1096">
        <v>1150</v>
      </c>
      <c r="T1096">
        <v>2325.86</v>
      </c>
      <c r="U1096"/>
      <c r="V1096"/>
      <c r="W1096">
        <v>16.68</v>
      </c>
      <c r="X1096">
        <v>3.058E-2</v>
      </c>
      <c r="Y1096">
        <v>2.5999999999999999E-2</v>
      </c>
      <c r="Z1096">
        <v>2.6939999999999999E-2</v>
      </c>
      <c r="AA1096">
        <v>2.802E-2</v>
      </c>
      <c r="AB1096">
        <v>2.937E-2</v>
      </c>
      <c r="AC1096">
        <v>3.6170000000000001E-2</v>
      </c>
      <c r="AD1096">
        <v>2.8320000000000001E-2</v>
      </c>
      <c r="AE1096">
        <v>2.8330000000000001E-2</v>
      </c>
      <c r="AF1096">
        <v>3.415E-2</v>
      </c>
      <c r="AG1096">
        <v>3.0020000000000002E-2</v>
      </c>
      <c r="AH1096">
        <v>3.687E-2</v>
      </c>
      <c r="AI1096"/>
      <c r="AJ1096"/>
      <c r="AK1096"/>
      <c r="AL1096">
        <v>2.6630000000000001E-2</v>
      </c>
      <c r="AM1096">
        <v>2.7099999999999999E-2</v>
      </c>
      <c r="AN1096">
        <v>2.8580000000000001E-2</v>
      </c>
      <c r="AO1096"/>
      <c r="AP1096">
        <v>1.6129999999999999E-2</v>
      </c>
      <c r="AQ1096">
        <v>1.6119999999999999E-2</v>
      </c>
      <c r="AR1096">
        <v>2.1049999999999999E-2</v>
      </c>
      <c r="AS1096">
        <v>1.9820000000000001E-2</v>
      </c>
      <c r="AT1096">
        <v>1.532E-2</v>
      </c>
      <c r="AU1096">
        <v>1.5010000000000001E-2</v>
      </c>
      <c r="AV1096">
        <v>1.5599999999999999E-2</v>
      </c>
      <c r="AW1096">
        <v>127</v>
      </c>
      <c r="AX1096">
        <v>-152.09024390243908</v>
      </c>
      <c r="AY1096" t="s">
        <v>631</v>
      </c>
      <c r="AZ1096" s="45">
        <v>45217.93125671296</v>
      </c>
    </row>
    <row r="1097" spans="2:52">
      <c r="B1097">
        <v>427</v>
      </c>
      <c r="C1097" s="1">
        <v>43698</v>
      </c>
      <c r="D1097">
        <v>7.0720999999999998</v>
      </c>
      <c r="E1097">
        <v>7.0507</v>
      </c>
      <c r="F1097">
        <v>236.2</v>
      </c>
      <c r="G1097">
        <v>173.64</v>
      </c>
      <c r="H1097"/>
      <c r="I1097">
        <v>66.040000000000006</v>
      </c>
      <c r="J1097"/>
      <c r="K1097"/>
      <c r="L1097"/>
      <c r="M1097">
        <v>98.35</v>
      </c>
      <c r="N1097"/>
      <c r="O1097"/>
      <c r="P1097"/>
      <c r="Q1097"/>
      <c r="R1097">
        <v>6160.3</v>
      </c>
      <c r="S1097">
        <v>1150</v>
      </c>
      <c r="T1097">
        <v>2325.86</v>
      </c>
      <c r="U1097"/>
      <c r="V1097"/>
      <c r="W1097">
        <v>15.8</v>
      </c>
      <c r="X1097">
        <v>3.058E-2</v>
      </c>
      <c r="Y1097">
        <v>2.5190000000000001E-2</v>
      </c>
      <c r="Z1097">
        <v>2.6950000000000002E-2</v>
      </c>
      <c r="AA1097">
        <v>2.8150000000000001E-2</v>
      </c>
      <c r="AB1097">
        <v>2.93E-2</v>
      </c>
      <c r="AC1097">
        <v>3.6170000000000001E-2</v>
      </c>
      <c r="AD1097">
        <v>2.7300000000000001E-2</v>
      </c>
      <c r="AE1097">
        <v>2.8369999999999999E-2</v>
      </c>
      <c r="AF1097">
        <v>3.415E-2</v>
      </c>
      <c r="AG1097">
        <v>3.0020000000000002E-2</v>
      </c>
      <c r="AH1097">
        <v>3.6479999999999999E-2</v>
      </c>
      <c r="AI1097"/>
      <c r="AJ1097"/>
      <c r="AK1097"/>
      <c r="AL1097">
        <v>2.6530000000000001E-2</v>
      </c>
      <c r="AM1097">
        <v>2.682E-2</v>
      </c>
      <c r="AN1097">
        <v>2.8500000000000001E-2</v>
      </c>
      <c r="AO1097"/>
      <c r="AP1097">
        <v>1.5890000000000001E-2</v>
      </c>
      <c r="AQ1097">
        <v>1.5730000000000001E-2</v>
      </c>
      <c r="AR1097">
        <v>2.0719999999999999E-2</v>
      </c>
      <c r="AS1097">
        <v>1.9720000000000001E-2</v>
      </c>
      <c r="AT1097">
        <v>1.4999999999999999E-2</v>
      </c>
      <c r="AU1097">
        <v>1.474E-2</v>
      </c>
      <c r="AV1097">
        <v>1.5339999999999999E-2</v>
      </c>
      <c r="AW1097">
        <v>131.50000000000003</v>
      </c>
      <c r="AX1097">
        <v>-152.09024390243908</v>
      </c>
      <c r="AY1097" t="s">
        <v>631</v>
      </c>
      <c r="AZ1097" s="45">
        <v>45217.93125671296</v>
      </c>
    </row>
    <row r="1098" spans="2:52">
      <c r="B1098">
        <v>426</v>
      </c>
      <c r="C1098" s="1">
        <v>43697</v>
      </c>
      <c r="D1098">
        <v>7.0446</v>
      </c>
      <c r="E1098">
        <v>7.0427999999999997</v>
      </c>
      <c r="F1098">
        <v>236.03</v>
      </c>
      <c r="G1098">
        <v>173.79</v>
      </c>
      <c r="H1098"/>
      <c r="I1098">
        <v>65.94</v>
      </c>
      <c r="J1098"/>
      <c r="K1098"/>
      <c r="L1098"/>
      <c r="M1098">
        <v>98.14</v>
      </c>
      <c r="N1098"/>
      <c r="O1098"/>
      <c r="P1098"/>
      <c r="Q1098"/>
      <c r="R1098">
        <v>6160.3</v>
      </c>
      <c r="S1098">
        <v>1150</v>
      </c>
      <c r="T1098">
        <v>2325.86</v>
      </c>
      <c r="U1098"/>
      <c r="V1098"/>
      <c r="W1098">
        <v>17.5</v>
      </c>
      <c r="X1098">
        <v>3.032E-2</v>
      </c>
      <c r="Y1098">
        <v>2.5190000000000001E-2</v>
      </c>
      <c r="Z1098">
        <v>2.6960000000000001E-2</v>
      </c>
      <c r="AA1098">
        <v>2.785E-2</v>
      </c>
      <c r="AB1098">
        <v>2.9049999999999999E-2</v>
      </c>
      <c r="AC1098">
        <v>3.6170000000000001E-2</v>
      </c>
      <c r="AD1098">
        <v>2.7300000000000001E-2</v>
      </c>
      <c r="AE1098">
        <v>2.836E-2</v>
      </c>
      <c r="AF1098">
        <v>3.415E-2</v>
      </c>
      <c r="AG1098">
        <v>3.0020000000000002E-2</v>
      </c>
      <c r="AH1098">
        <v>3.3919999999999999E-2</v>
      </c>
      <c r="AI1098"/>
      <c r="AJ1098"/>
      <c r="AK1098"/>
      <c r="AL1098">
        <v>2.6270000000000002E-2</v>
      </c>
      <c r="AM1098">
        <v>2.682E-2</v>
      </c>
      <c r="AN1098">
        <v>2.826E-2</v>
      </c>
      <c r="AO1098"/>
      <c r="AP1098">
        <v>1.555E-2</v>
      </c>
      <c r="AQ1098">
        <v>1.512E-2</v>
      </c>
      <c r="AR1098">
        <v>2.0379999999999999E-2</v>
      </c>
      <c r="AS1098">
        <v>1.9E-2</v>
      </c>
      <c r="AT1098">
        <v>1.444E-2</v>
      </c>
      <c r="AU1098">
        <v>1.4330000000000001E-2</v>
      </c>
      <c r="AV1098">
        <v>1.499E-2</v>
      </c>
      <c r="AW1098">
        <v>134.1</v>
      </c>
      <c r="AX1098">
        <v>-152.09024390243908</v>
      </c>
      <c r="AY1098" t="s">
        <v>631</v>
      </c>
      <c r="AZ1098" s="45">
        <v>45217.93125671296</v>
      </c>
    </row>
    <row r="1099" spans="2:52">
      <c r="B1099">
        <v>425</v>
      </c>
      <c r="C1099" s="1">
        <v>43696</v>
      </c>
      <c r="D1099">
        <v>7.0494000000000003</v>
      </c>
      <c r="E1099">
        <v>7.0339999999999998</v>
      </c>
      <c r="F1099">
        <v>235.67</v>
      </c>
      <c r="G1099">
        <v>173.49</v>
      </c>
      <c r="H1099"/>
      <c r="I1099">
        <v>66.38</v>
      </c>
      <c r="J1099"/>
      <c r="K1099"/>
      <c r="L1099"/>
      <c r="M1099">
        <v>98.14</v>
      </c>
      <c r="N1099"/>
      <c r="O1099"/>
      <c r="P1099"/>
      <c r="Q1099"/>
      <c r="R1099">
        <v>6160.3</v>
      </c>
      <c r="S1099">
        <v>1150</v>
      </c>
      <c r="T1099">
        <v>2325.86</v>
      </c>
      <c r="U1099"/>
      <c r="V1099"/>
      <c r="W1099">
        <v>16.88</v>
      </c>
      <c r="X1099">
        <v>3.0210000000000001E-2</v>
      </c>
      <c r="Y1099">
        <v>2.5190000000000001E-2</v>
      </c>
      <c r="Z1099">
        <v>2.6939999999999999E-2</v>
      </c>
      <c r="AA1099">
        <v>2.7799999999999998E-2</v>
      </c>
      <c r="AB1099">
        <v>2.903E-2</v>
      </c>
      <c r="AC1099">
        <v>3.6170000000000001E-2</v>
      </c>
      <c r="AD1099">
        <v>2.7300000000000001E-2</v>
      </c>
      <c r="AE1099">
        <v>2.835E-2</v>
      </c>
      <c r="AF1099">
        <v>3.415E-2</v>
      </c>
      <c r="AG1099">
        <v>3.0009999999999998E-2</v>
      </c>
      <c r="AH1099">
        <v>3.2899999999999999E-2</v>
      </c>
      <c r="AI1099"/>
      <c r="AJ1099"/>
      <c r="AK1099"/>
      <c r="AL1099">
        <v>2.6329999999999999E-2</v>
      </c>
      <c r="AM1099">
        <v>2.6800000000000001E-2</v>
      </c>
      <c r="AN1099">
        <v>2.826E-2</v>
      </c>
      <c r="AO1099"/>
      <c r="AP1099">
        <v>1.6060000000000001E-2</v>
      </c>
      <c r="AQ1099">
        <v>1.545E-2</v>
      </c>
      <c r="AR1099">
        <v>2.087E-2</v>
      </c>
      <c r="AS1099">
        <v>1.8939999999999999E-2</v>
      </c>
      <c r="AT1099">
        <v>1.4919999999999999E-2</v>
      </c>
      <c r="AU1099">
        <v>1.477E-2</v>
      </c>
      <c r="AV1099">
        <v>1.5509999999999999E-2</v>
      </c>
      <c r="AW1099">
        <v>128.79999999999998</v>
      </c>
      <c r="AX1099">
        <v>-152.09024390243908</v>
      </c>
      <c r="AY1099" t="s">
        <v>631</v>
      </c>
      <c r="AZ1099" s="45">
        <v>45217.93125671296</v>
      </c>
    </row>
    <row r="1100" spans="2:52">
      <c r="B1100">
        <v>424</v>
      </c>
      <c r="C1100" s="1">
        <v>43693</v>
      </c>
      <c r="D1100">
        <v>7.0533000000000001</v>
      </c>
      <c r="E1100">
        <v>7.0236999999999998</v>
      </c>
      <c r="F1100">
        <v>235.37</v>
      </c>
      <c r="G1100">
        <v>173.81</v>
      </c>
      <c r="H1100"/>
      <c r="I1100">
        <v>62.62</v>
      </c>
      <c r="J1100"/>
      <c r="K1100"/>
      <c r="L1100"/>
      <c r="M1100">
        <v>97.99</v>
      </c>
      <c r="N1100"/>
      <c r="O1100"/>
      <c r="P1100"/>
      <c r="Q1100"/>
      <c r="R1100">
        <v>6160.3</v>
      </c>
      <c r="S1100">
        <v>1150</v>
      </c>
      <c r="T1100">
        <v>2325.86</v>
      </c>
      <c r="U1100"/>
      <c r="V1100"/>
      <c r="W1100">
        <v>18.47</v>
      </c>
      <c r="X1100">
        <v>3.024E-2</v>
      </c>
      <c r="Y1100">
        <v>2.5190000000000001E-2</v>
      </c>
      <c r="Z1100">
        <v>2.6939999999999999E-2</v>
      </c>
      <c r="AA1100">
        <v>2.7890000000000002E-2</v>
      </c>
      <c r="AB1100">
        <v>2.911E-2</v>
      </c>
      <c r="AC1100">
        <v>3.6170000000000001E-2</v>
      </c>
      <c r="AD1100">
        <v>2.7300000000000001E-2</v>
      </c>
      <c r="AE1100">
        <v>2.835E-2</v>
      </c>
      <c r="AF1100">
        <v>3.415E-2</v>
      </c>
      <c r="AG1100">
        <v>3.0190000000000002E-2</v>
      </c>
      <c r="AH1100">
        <v>3.5569999999999997E-2</v>
      </c>
      <c r="AI1100"/>
      <c r="AJ1100"/>
      <c r="AK1100"/>
      <c r="AL1100">
        <v>2.6360000000000001E-2</v>
      </c>
      <c r="AM1100">
        <v>2.7060000000000001E-2</v>
      </c>
      <c r="AN1100">
        <v>2.835E-2</v>
      </c>
      <c r="AO1100"/>
      <c r="AP1100">
        <v>1.554E-2</v>
      </c>
      <c r="AQ1100">
        <v>1.4760000000000001E-2</v>
      </c>
      <c r="AR1100">
        <v>2.035E-2</v>
      </c>
      <c r="AS1100">
        <v>1.8589999999999999E-2</v>
      </c>
      <c r="AT1100">
        <v>1.43E-2</v>
      </c>
      <c r="AU1100">
        <v>1.417E-2</v>
      </c>
      <c r="AV1100">
        <v>1.4880000000000001E-2</v>
      </c>
      <c r="AW1100">
        <v>135.9</v>
      </c>
      <c r="AX1100">
        <v>-152.09024390243908</v>
      </c>
      <c r="AY1100" t="s">
        <v>631</v>
      </c>
      <c r="AZ1100" s="45">
        <v>45217.93125671296</v>
      </c>
    </row>
    <row r="1101" spans="2:52">
      <c r="B1101">
        <v>423</v>
      </c>
      <c r="C1101" s="1">
        <v>43692</v>
      </c>
      <c r="D1101">
        <v>7.0125999999999999</v>
      </c>
      <c r="E1101">
        <v>7.0434000000000001</v>
      </c>
      <c r="F1101">
        <v>235.3</v>
      </c>
      <c r="G1101">
        <v>173.77</v>
      </c>
      <c r="H1101"/>
      <c r="I1101">
        <v>62.62</v>
      </c>
      <c r="J1101"/>
      <c r="K1101"/>
      <c r="L1101"/>
      <c r="M1101">
        <v>97.81</v>
      </c>
      <c r="N1101"/>
      <c r="O1101"/>
      <c r="P1101"/>
      <c r="Q1101"/>
      <c r="R1101">
        <v>6160.3</v>
      </c>
      <c r="S1101">
        <v>1150</v>
      </c>
      <c r="T1101">
        <v>2325.86</v>
      </c>
      <c r="U1101"/>
      <c r="V1101"/>
      <c r="W1101">
        <v>21.18</v>
      </c>
      <c r="X1101">
        <v>3.014E-2</v>
      </c>
      <c r="Y1101">
        <v>2.5190000000000001E-2</v>
      </c>
      <c r="Z1101">
        <v>2.6939999999999999E-2</v>
      </c>
      <c r="AA1101">
        <v>2.7799999999999998E-2</v>
      </c>
      <c r="AB1101">
        <v>2.8910000000000002E-2</v>
      </c>
      <c r="AC1101">
        <v>3.6170000000000001E-2</v>
      </c>
      <c r="AD1101">
        <v>2.6970000000000001E-2</v>
      </c>
      <c r="AE1101">
        <v>2.836E-2</v>
      </c>
      <c r="AF1101">
        <v>3.415E-2</v>
      </c>
      <c r="AG1101">
        <v>3.0089999999999999E-2</v>
      </c>
      <c r="AH1101">
        <v>3.5529999999999999E-2</v>
      </c>
      <c r="AI1101"/>
      <c r="AJ1101"/>
      <c r="AK1101"/>
      <c r="AL1101">
        <v>2.6259999999999999E-2</v>
      </c>
      <c r="AM1101">
        <v>2.6710000000000001E-2</v>
      </c>
      <c r="AN1101">
        <v>2.8129999999999999E-2</v>
      </c>
      <c r="AO1101"/>
      <c r="AP1101">
        <v>1.5270000000000001E-2</v>
      </c>
      <c r="AQ1101">
        <v>1.4959999999999999E-2</v>
      </c>
      <c r="AR1101">
        <v>1.9730000000000001E-2</v>
      </c>
      <c r="AS1101">
        <v>1.8790000000000001E-2</v>
      </c>
      <c r="AT1101">
        <v>1.4460000000000001E-2</v>
      </c>
      <c r="AU1101">
        <v>1.4239999999999999E-2</v>
      </c>
      <c r="AV1101">
        <v>1.4789999999999999E-2</v>
      </c>
      <c r="AW1101">
        <v>133.39999999999998</v>
      </c>
      <c r="AX1101">
        <v>-152.09024390243908</v>
      </c>
      <c r="AY1101" t="s">
        <v>631</v>
      </c>
      <c r="AZ1101" s="45">
        <v>45217.93125671296</v>
      </c>
    </row>
    <row r="1102" spans="2:52">
      <c r="B1102">
        <v>422</v>
      </c>
      <c r="C1102" s="1">
        <v>43691</v>
      </c>
      <c r="D1102">
        <v>7.1029999999999998</v>
      </c>
      <c r="E1102">
        <v>7.0578000000000003</v>
      </c>
      <c r="F1102">
        <v>236.33</v>
      </c>
      <c r="G1102">
        <v>173.38</v>
      </c>
      <c r="H1102"/>
      <c r="I1102">
        <v>62.62</v>
      </c>
      <c r="J1102"/>
      <c r="K1102"/>
      <c r="L1102"/>
      <c r="M1102">
        <v>97.38</v>
      </c>
      <c r="N1102"/>
      <c r="O1102"/>
      <c r="P1102"/>
      <c r="Q1102"/>
      <c r="R1102">
        <v>6160.3</v>
      </c>
      <c r="S1102">
        <v>1150</v>
      </c>
      <c r="T1102">
        <v>2325.86</v>
      </c>
      <c r="U1102"/>
      <c r="V1102"/>
      <c r="W1102">
        <v>22.1</v>
      </c>
      <c r="X1102">
        <v>3.015E-2</v>
      </c>
      <c r="Y1102">
        <v>2.5190000000000001E-2</v>
      </c>
      <c r="Z1102">
        <v>2.6939999999999999E-2</v>
      </c>
      <c r="AA1102">
        <v>2.7959999999999999E-2</v>
      </c>
      <c r="AB1102">
        <v>2.8879999999999999E-2</v>
      </c>
      <c r="AC1102">
        <v>3.6170000000000001E-2</v>
      </c>
      <c r="AD1102">
        <v>2.7E-2</v>
      </c>
      <c r="AE1102">
        <v>2.8070000000000001E-2</v>
      </c>
      <c r="AF1102">
        <v>3.415E-2</v>
      </c>
      <c r="AG1102">
        <v>3.0099999999999998E-2</v>
      </c>
      <c r="AH1102">
        <v>3.2349999999999997E-2</v>
      </c>
      <c r="AI1102"/>
      <c r="AJ1102"/>
      <c r="AK1102"/>
      <c r="AL1102">
        <v>2.631E-2</v>
      </c>
      <c r="AM1102">
        <v>2.6720000000000001E-2</v>
      </c>
      <c r="AN1102">
        <v>2.8129999999999999E-2</v>
      </c>
      <c r="AO1102"/>
      <c r="AP1102">
        <v>1.5789999999999998E-2</v>
      </c>
      <c r="AQ1102">
        <v>1.5769999999999999E-2</v>
      </c>
      <c r="AR1102">
        <v>2.018E-2</v>
      </c>
      <c r="AS1102">
        <v>1.9380000000000001E-2</v>
      </c>
      <c r="AT1102">
        <v>1.524E-2</v>
      </c>
      <c r="AU1102">
        <v>1.489E-2</v>
      </c>
      <c r="AV1102">
        <v>1.5350000000000001E-2</v>
      </c>
      <c r="AW1102">
        <v>127.19999999999999</v>
      </c>
      <c r="AX1102">
        <v>-152.09024390243908</v>
      </c>
      <c r="AY1102" t="s">
        <v>631</v>
      </c>
      <c r="AZ1102" s="45">
        <v>45217.93125671296</v>
      </c>
    </row>
    <row r="1103" spans="2:52">
      <c r="B1103">
        <v>421</v>
      </c>
      <c r="C1103" s="1">
        <v>43690</v>
      </c>
      <c r="D1103">
        <v>7.0983999999999998</v>
      </c>
      <c r="E1103">
        <v>7.0620000000000003</v>
      </c>
      <c r="F1103">
        <v>236.53</v>
      </c>
      <c r="G1103">
        <v>172.61</v>
      </c>
      <c r="H1103"/>
      <c r="I1103">
        <v>62.62</v>
      </c>
      <c r="J1103"/>
      <c r="K1103"/>
      <c r="L1103"/>
      <c r="M1103">
        <v>97.49</v>
      </c>
      <c r="N1103"/>
      <c r="O1103"/>
      <c r="P1103"/>
      <c r="Q1103"/>
      <c r="R1103">
        <v>6160.3</v>
      </c>
      <c r="S1103">
        <v>1150</v>
      </c>
      <c r="T1103">
        <v>2325.86</v>
      </c>
      <c r="U1103"/>
      <c r="V1103"/>
      <c r="W1103">
        <v>17.52</v>
      </c>
      <c r="X1103">
        <v>3.0110000000000001E-2</v>
      </c>
      <c r="Y1103">
        <v>2.5190000000000001E-2</v>
      </c>
      <c r="Z1103">
        <v>2.6939999999999999E-2</v>
      </c>
      <c r="AA1103">
        <v>2.7830000000000001E-2</v>
      </c>
      <c r="AB1103">
        <v>2.8809999999999999E-2</v>
      </c>
      <c r="AC1103">
        <v>3.6170000000000001E-2</v>
      </c>
      <c r="AD1103">
        <v>2.6839999999999999E-2</v>
      </c>
      <c r="AE1103">
        <v>2.8060000000000002E-2</v>
      </c>
      <c r="AF1103">
        <v>3.415E-2</v>
      </c>
      <c r="AG1103">
        <v>2.9950000000000001E-2</v>
      </c>
      <c r="AH1103">
        <v>3.3369999999999997E-2</v>
      </c>
      <c r="AI1103"/>
      <c r="AJ1103"/>
      <c r="AK1103"/>
      <c r="AL1103">
        <v>2.613E-2</v>
      </c>
      <c r="AM1103">
        <v>2.666E-2</v>
      </c>
      <c r="AN1103">
        <v>2.7949999999999999E-2</v>
      </c>
      <c r="AO1103"/>
      <c r="AP1103">
        <v>1.704E-2</v>
      </c>
      <c r="AQ1103">
        <v>1.6670000000000001E-2</v>
      </c>
      <c r="AR1103">
        <v>2.163E-2</v>
      </c>
      <c r="AS1103">
        <v>1.9869999999999999E-2</v>
      </c>
      <c r="AT1103">
        <v>1.61E-2</v>
      </c>
      <c r="AU1103">
        <v>1.584E-2</v>
      </c>
      <c r="AV1103">
        <v>1.6369999999999999E-2</v>
      </c>
      <c r="AW1103">
        <v>117.30000000000001</v>
      </c>
      <c r="AX1103">
        <v>-152.09024390243908</v>
      </c>
      <c r="AY1103" t="s">
        <v>631</v>
      </c>
      <c r="AZ1103" s="45">
        <v>45217.93125671296</v>
      </c>
    </row>
    <row r="1104" spans="2:52">
      <c r="B1104">
        <v>420</v>
      </c>
      <c r="C1104" s="1">
        <v>43689</v>
      </c>
      <c r="D1104">
        <v>7.0766</v>
      </c>
      <c r="E1104">
        <v>7.0450999999999997</v>
      </c>
      <c r="F1104">
        <v>237</v>
      </c>
      <c r="G1104">
        <v>173.05</v>
      </c>
      <c r="H1104"/>
      <c r="I1104">
        <v>62.62</v>
      </c>
      <c r="J1104"/>
      <c r="K1104"/>
      <c r="L1104"/>
      <c r="M1104">
        <v>97.62</v>
      </c>
      <c r="N1104"/>
      <c r="O1104"/>
      <c r="P1104"/>
      <c r="Q1104"/>
      <c r="R1104">
        <v>6160.3</v>
      </c>
      <c r="S1104">
        <v>1150</v>
      </c>
      <c r="T1104">
        <v>2325.86</v>
      </c>
      <c r="U1104"/>
      <c r="V1104"/>
      <c r="W1104">
        <v>21.09</v>
      </c>
      <c r="X1104">
        <v>3.0269999999999998E-2</v>
      </c>
      <c r="Y1104">
        <v>2.5190000000000001E-2</v>
      </c>
      <c r="Z1104">
        <v>2.7E-2</v>
      </c>
      <c r="AA1104">
        <v>2.792E-2</v>
      </c>
      <c r="AB1104">
        <v>2.8930000000000001E-2</v>
      </c>
      <c r="AC1104">
        <v>3.6170000000000001E-2</v>
      </c>
      <c r="AD1104">
        <v>2.6880000000000001E-2</v>
      </c>
      <c r="AE1104">
        <v>2.8479999999999998E-2</v>
      </c>
      <c r="AF1104">
        <v>3.415E-2</v>
      </c>
      <c r="AG1104">
        <v>3.007E-2</v>
      </c>
      <c r="AH1104">
        <v>3.1690000000000003E-2</v>
      </c>
      <c r="AI1104"/>
      <c r="AJ1104"/>
      <c r="AK1104"/>
      <c r="AL1104">
        <v>2.615E-2</v>
      </c>
      <c r="AM1104">
        <v>2.656E-2</v>
      </c>
      <c r="AN1104">
        <v>2.81E-2</v>
      </c>
      <c r="AO1104"/>
      <c r="AP1104">
        <v>1.6449999999999999E-2</v>
      </c>
      <c r="AQ1104">
        <v>1.584E-2</v>
      </c>
      <c r="AR1104">
        <v>2.1319999999999999E-2</v>
      </c>
      <c r="AS1104">
        <v>1.968E-2</v>
      </c>
      <c r="AT1104">
        <v>1.511E-2</v>
      </c>
      <c r="AU1104">
        <v>1.4930000000000001E-2</v>
      </c>
      <c r="AV1104">
        <v>1.5640000000000001E-2</v>
      </c>
      <c r="AW1104">
        <v>128.1</v>
      </c>
      <c r="AX1104">
        <v>-152.09024390243908</v>
      </c>
      <c r="AY1104" t="s">
        <v>631</v>
      </c>
      <c r="AZ1104" s="45">
        <v>45217.93125671296</v>
      </c>
    </row>
    <row r="1105" spans="2:52">
      <c r="B1105">
        <v>419</v>
      </c>
      <c r="C1105" s="1">
        <v>43686</v>
      </c>
      <c r="D1105">
        <v>7.0858999999999996</v>
      </c>
      <c r="E1105">
        <v>7.0602</v>
      </c>
      <c r="F1105">
        <v>237.4</v>
      </c>
      <c r="G1105">
        <v>172.36</v>
      </c>
      <c r="H1105"/>
      <c r="I1105">
        <v>62.62</v>
      </c>
      <c r="J1105"/>
      <c r="K1105"/>
      <c r="L1105"/>
      <c r="M1105">
        <v>97.54</v>
      </c>
      <c r="N1105"/>
      <c r="O1105"/>
      <c r="P1105"/>
      <c r="Q1105"/>
      <c r="R1105">
        <v>6160.3</v>
      </c>
      <c r="S1105">
        <v>1150</v>
      </c>
      <c r="T1105">
        <v>2325.86</v>
      </c>
      <c r="U1105"/>
      <c r="V1105"/>
      <c r="W1105">
        <v>17.97</v>
      </c>
      <c r="X1105">
        <v>3.0269999999999998E-2</v>
      </c>
      <c r="Y1105">
        <v>2.5190000000000001E-2</v>
      </c>
      <c r="Z1105">
        <v>2.7799999999999998E-2</v>
      </c>
      <c r="AA1105">
        <v>2.784E-2</v>
      </c>
      <c r="AB1105">
        <v>2.8889999999999999E-2</v>
      </c>
      <c r="AC1105">
        <v>3.6170000000000001E-2</v>
      </c>
      <c r="AD1105">
        <v>2.7099999999999999E-2</v>
      </c>
      <c r="AE1105">
        <v>2.8070000000000001E-2</v>
      </c>
      <c r="AF1105">
        <v>3.415E-2</v>
      </c>
      <c r="AG1105">
        <v>3.007E-2</v>
      </c>
      <c r="AH1105">
        <v>3.0849999999999999E-2</v>
      </c>
      <c r="AI1105"/>
      <c r="AJ1105"/>
      <c r="AK1105"/>
      <c r="AL1105">
        <v>2.5899999999999999E-2</v>
      </c>
      <c r="AM1105">
        <v>2.649E-2</v>
      </c>
      <c r="AN1105">
        <v>2.7959999999999999E-2</v>
      </c>
      <c r="AO1105"/>
      <c r="AP1105">
        <v>1.745E-2</v>
      </c>
      <c r="AQ1105">
        <v>1.6469999999999999E-2</v>
      </c>
      <c r="AR1105">
        <v>2.2589999999999999E-2</v>
      </c>
      <c r="AS1105">
        <v>1.9859999999999999E-2</v>
      </c>
      <c r="AT1105">
        <v>1.5910000000000001E-2</v>
      </c>
      <c r="AU1105">
        <v>1.5789999999999998E-2</v>
      </c>
      <c r="AV1105">
        <v>1.653E-2</v>
      </c>
      <c r="AW1105">
        <v>119.3</v>
      </c>
      <c r="AX1105">
        <v>-152.09024390243908</v>
      </c>
      <c r="AY1105" t="s">
        <v>631</v>
      </c>
      <c r="AZ1105" s="45">
        <v>45217.93125671296</v>
      </c>
    </row>
    <row r="1106" spans="2:52">
      <c r="B1106">
        <v>418</v>
      </c>
      <c r="C1106" s="1">
        <v>43685</v>
      </c>
      <c r="D1106">
        <v>7.0537999999999998</v>
      </c>
      <c r="E1106">
        <v>7.0254000000000003</v>
      </c>
      <c r="F1106">
        <v>237.4</v>
      </c>
      <c r="G1106">
        <v>172.45</v>
      </c>
      <c r="H1106"/>
      <c r="I1106">
        <v>62.62</v>
      </c>
      <c r="J1106"/>
      <c r="K1106"/>
      <c r="L1106"/>
      <c r="M1106">
        <v>97.63</v>
      </c>
      <c r="N1106"/>
      <c r="O1106"/>
      <c r="P1106"/>
      <c r="Q1106"/>
      <c r="R1106">
        <v>6160.3</v>
      </c>
      <c r="S1106">
        <v>1150</v>
      </c>
      <c r="T1106">
        <v>2325.86</v>
      </c>
      <c r="U1106"/>
      <c r="V1106"/>
      <c r="W1106">
        <v>16.91</v>
      </c>
      <c r="X1106">
        <v>3.0499999999999999E-2</v>
      </c>
      <c r="Y1106">
        <v>2.52E-2</v>
      </c>
      <c r="Z1106">
        <v>2.7799999999999998E-2</v>
      </c>
      <c r="AA1106">
        <v>2.7969999999999998E-2</v>
      </c>
      <c r="AB1106">
        <v>2.9090000000000001E-2</v>
      </c>
      <c r="AC1106">
        <v>3.6170000000000001E-2</v>
      </c>
      <c r="AD1106">
        <v>2.7099999999999999E-2</v>
      </c>
      <c r="AE1106">
        <v>2.8070000000000001E-2</v>
      </c>
      <c r="AF1106">
        <v>3.415E-2</v>
      </c>
      <c r="AG1106">
        <v>3.006E-2</v>
      </c>
      <c r="AH1106">
        <v>3.1289999999999998E-2</v>
      </c>
      <c r="AI1106"/>
      <c r="AJ1106"/>
      <c r="AK1106"/>
      <c r="AL1106">
        <v>2.6020000000000001E-2</v>
      </c>
      <c r="AM1106">
        <v>2.6589999999999999E-2</v>
      </c>
      <c r="AN1106">
        <v>2.8139999999999998E-2</v>
      </c>
      <c r="AO1106"/>
      <c r="AP1106">
        <v>1.7170000000000001E-2</v>
      </c>
      <c r="AQ1106">
        <v>1.619E-2</v>
      </c>
      <c r="AR1106">
        <v>2.2239999999999999E-2</v>
      </c>
      <c r="AS1106">
        <v>2.0070000000000001E-2</v>
      </c>
      <c r="AT1106">
        <v>1.5480000000000001E-2</v>
      </c>
      <c r="AU1106">
        <v>1.545E-2</v>
      </c>
      <c r="AV1106">
        <v>1.618E-2</v>
      </c>
      <c r="AW1106">
        <v>124.89999999999998</v>
      </c>
      <c r="AX1106">
        <v>-152.09024390243908</v>
      </c>
      <c r="AY1106" t="s">
        <v>631</v>
      </c>
      <c r="AZ1106" s="45">
        <v>45217.93125671296</v>
      </c>
    </row>
    <row r="1107" spans="2:52">
      <c r="B1107">
        <v>417</v>
      </c>
      <c r="C1107" s="1">
        <v>43684</v>
      </c>
      <c r="D1107">
        <v>7.0987</v>
      </c>
      <c r="E1107">
        <v>7.0507</v>
      </c>
      <c r="F1107">
        <v>237.06</v>
      </c>
      <c r="G1107">
        <v>172.52</v>
      </c>
      <c r="H1107"/>
      <c r="I1107">
        <v>62.62</v>
      </c>
      <c r="J1107"/>
      <c r="K1107"/>
      <c r="L1107"/>
      <c r="M1107">
        <v>97.52</v>
      </c>
      <c r="N1107"/>
      <c r="O1107"/>
      <c r="P1107"/>
      <c r="Q1107"/>
      <c r="R1107">
        <v>6160.3</v>
      </c>
      <c r="S1107">
        <v>1150</v>
      </c>
      <c r="T1107">
        <v>2325.86</v>
      </c>
      <c r="U1107"/>
      <c r="V1107"/>
      <c r="W1107">
        <v>19.489999999999998</v>
      </c>
      <c r="X1107">
        <v>3.0499999999999999E-2</v>
      </c>
      <c r="Y1107">
        <v>2.5219999999999999E-2</v>
      </c>
      <c r="Z1107">
        <v>2.7799999999999998E-2</v>
      </c>
      <c r="AA1107">
        <v>2.802E-2</v>
      </c>
      <c r="AB1107">
        <v>2.9059999999999999E-2</v>
      </c>
      <c r="AC1107">
        <v>3.6170000000000001E-2</v>
      </c>
      <c r="AD1107">
        <v>2.7099999999999999E-2</v>
      </c>
      <c r="AE1107">
        <v>2.8320000000000001E-2</v>
      </c>
      <c r="AF1107">
        <v>3.415E-2</v>
      </c>
      <c r="AG1107">
        <v>3.0159999999999999E-2</v>
      </c>
      <c r="AH1107">
        <v>3.0550000000000001E-2</v>
      </c>
      <c r="AI1107"/>
      <c r="AJ1107"/>
      <c r="AK1107"/>
      <c r="AL1107">
        <v>2.6040000000000001E-2</v>
      </c>
      <c r="AM1107">
        <v>2.664E-2</v>
      </c>
      <c r="AN1107">
        <v>2.811E-2</v>
      </c>
      <c r="AO1107"/>
      <c r="AP1107">
        <v>1.7340000000000001E-2</v>
      </c>
      <c r="AQ1107">
        <v>1.6070000000000001E-2</v>
      </c>
      <c r="AR1107">
        <v>2.2519999999999998E-2</v>
      </c>
      <c r="AS1107">
        <v>2.0129999999999999E-2</v>
      </c>
      <c r="AT1107">
        <v>1.546E-2</v>
      </c>
      <c r="AU1107">
        <v>1.55E-2</v>
      </c>
      <c r="AV1107">
        <v>1.6320000000000001E-2</v>
      </c>
      <c r="AW1107">
        <v>125.6</v>
      </c>
      <c r="AX1107">
        <v>-152.09024390243908</v>
      </c>
      <c r="AY1107" t="s">
        <v>631</v>
      </c>
      <c r="AZ1107" s="45">
        <v>45217.93125671296</v>
      </c>
    </row>
    <row r="1108" spans="2:52">
      <c r="B1108">
        <v>416</v>
      </c>
      <c r="C1108" s="1">
        <v>43683</v>
      </c>
      <c r="D1108">
        <v>6.976</v>
      </c>
      <c r="E1108">
        <v>6.9405000000000001</v>
      </c>
      <c r="F1108">
        <v>236.36</v>
      </c>
      <c r="G1108">
        <v>172.15</v>
      </c>
      <c r="H1108"/>
      <c r="I1108">
        <v>62.62</v>
      </c>
      <c r="J1108"/>
      <c r="K1108"/>
      <c r="L1108"/>
      <c r="M1108">
        <v>98.07</v>
      </c>
      <c r="N1108"/>
      <c r="O1108"/>
      <c r="P1108"/>
      <c r="Q1108"/>
      <c r="R1108">
        <v>6160.3</v>
      </c>
      <c r="S1108">
        <v>1150</v>
      </c>
      <c r="T1108">
        <v>2325.86</v>
      </c>
      <c r="U1108"/>
      <c r="V1108"/>
      <c r="W1108">
        <v>20.170000000000002</v>
      </c>
      <c r="X1108">
        <v>3.074E-2</v>
      </c>
      <c r="Y1108">
        <v>2.545E-2</v>
      </c>
      <c r="Z1108">
        <v>2.7799999999999998E-2</v>
      </c>
      <c r="AA1108">
        <v>2.8080000000000001E-2</v>
      </c>
      <c r="AB1108">
        <v>2.9239999999999999E-2</v>
      </c>
      <c r="AC1108">
        <v>3.6170000000000001E-2</v>
      </c>
      <c r="AD1108">
        <v>2.7099999999999999E-2</v>
      </c>
      <c r="AE1108">
        <v>2.836E-2</v>
      </c>
      <c r="AF1108">
        <v>3.415E-2</v>
      </c>
      <c r="AG1108">
        <v>3.0159999999999999E-2</v>
      </c>
      <c r="AH1108">
        <v>3.5569999999999997E-2</v>
      </c>
      <c r="AI1108"/>
      <c r="AJ1108"/>
      <c r="AK1108"/>
      <c r="AL1108">
        <v>2.6100000000000002E-2</v>
      </c>
      <c r="AM1108">
        <v>2.6630000000000001E-2</v>
      </c>
      <c r="AN1108">
        <v>2.8119999999999999E-2</v>
      </c>
      <c r="AO1108"/>
      <c r="AP1108">
        <v>1.702E-2</v>
      </c>
      <c r="AQ1108">
        <v>1.583E-2</v>
      </c>
      <c r="AR1108">
        <v>2.2329999999999999E-2</v>
      </c>
      <c r="AS1108">
        <v>2.0279999999999999E-2</v>
      </c>
      <c r="AT1108">
        <v>1.523E-2</v>
      </c>
      <c r="AU1108">
        <v>1.5129999999999999E-2</v>
      </c>
      <c r="AV1108">
        <v>1.5970000000000002E-2</v>
      </c>
      <c r="AW1108">
        <v>128.5</v>
      </c>
      <c r="AX1108">
        <v>-152.09024390243908</v>
      </c>
      <c r="AY1108" t="s">
        <v>631</v>
      </c>
      <c r="AZ1108" s="45">
        <v>45217.93125671296</v>
      </c>
    </row>
    <row r="1109" spans="2:52">
      <c r="B1109">
        <v>415</v>
      </c>
      <c r="C1109" s="1">
        <v>43682</v>
      </c>
      <c r="D1109">
        <v>6.9545000000000003</v>
      </c>
      <c r="E1109">
        <v>6.8986999999999998</v>
      </c>
      <c r="F1109">
        <v>237.41</v>
      </c>
      <c r="G1109">
        <v>172.21</v>
      </c>
      <c r="H1109"/>
      <c r="I1109">
        <v>62.62</v>
      </c>
      <c r="J1109"/>
      <c r="K1109"/>
      <c r="L1109"/>
      <c r="M1109">
        <v>98.37</v>
      </c>
      <c r="N1109"/>
      <c r="O1109"/>
      <c r="P1109"/>
      <c r="Q1109"/>
      <c r="R1109">
        <v>6160.3</v>
      </c>
      <c r="S1109">
        <v>1150</v>
      </c>
      <c r="T1109">
        <v>2325.86</v>
      </c>
      <c r="U1109"/>
      <c r="V1109"/>
      <c r="W1109">
        <v>24.59</v>
      </c>
      <c r="X1109">
        <v>3.0679999999999999E-2</v>
      </c>
      <c r="Y1109">
        <v>2.545E-2</v>
      </c>
      <c r="Z1109">
        <v>2.7799999999999998E-2</v>
      </c>
      <c r="AA1109">
        <v>2.8070000000000001E-2</v>
      </c>
      <c r="AB1109">
        <v>2.8920000000000001E-2</v>
      </c>
      <c r="AC1109">
        <v>3.6170000000000001E-2</v>
      </c>
      <c r="AD1109">
        <v>2.7390000000000001E-2</v>
      </c>
      <c r="AE1109">
        <v>2.8250000000000001E-2</v>
      </c>
      <c r="AF1109">
        <v>3.415E-2</v>
      </c>
      <c r="AG1109">
        <v>3.0159999999999999E-2</v>
      </c>
      <c r="AH1109">
        <v>3.2410000000000001E-2</v>
      </c>
      <c r="AI1109"/>
      <c r="AJ1109"/>
      <c r="AK1109"/>
      <c r="AL1109">
        <v>2.6120000000000001E-2</v>
      </c>
      <c r="AM1109">
        <v>2.6620000000000001E-2</v>
      </c>
      <c r="AN1109">
        <v>2.8309999999999998E-2</v>
      </c>
      <c r="AO1109"/>
      <c r="AP1109">
        <v>1.7080000000000001E-2</v>
      </c>
      <c r="AQ1109">
        <v>1.5730000000000001E-2</v>
      </c>
      <c r="AR1109">
        <v>2.2540000000000001E-2</v>
      </c>
      <c r="AS1109">
        <v>1.9970000000000002E-2</v>
      </c>
      <c r="AT1109">
        <v>1.529E-2</v>
      </c>
      <c r="AU1109">
        <v>1.5180000000000001E-2</v>
      </c>
      <c r="AV1109">
        <v>1.6039999999999999E-2</v>
      </c>
      <c r="AW1109">
        <v>127.80000000000001</v>
      </c>
      <c r="AX1109">
        <v>-152.09024390243908</v>
      </c>
      <c r="AY1109" t="s">
        <v>631</v>
      </c>
      <c r="AZ1109" s="45">
        <v>45217.93125671296</v>
      </c>
    </row>
    <row r="1110" spans="2:52">
      <c r="B1110">
        <v>414</v>
      </c>
      <c r="C1110" s="1">
        <v>43679</v>
      </c>
      <c r="D1110">
        <v>6.9099000000000004</v>
      </c>
      <c r="E1110">
        <v>6.8844000000000003</v>
      </c>
      <c r="F1110">
        <v>238.37</v>
      </c>
      <c r="G1110">
        <v>171.65</v>
      </c>
      <c r="H1110"/>
      <c r="I1110">
        <v>62.62</v>
      </c>
      <c r="J1110"/>
      <c r="K1110"/>
      <c r="L1110"/>
      <c r="M1110">
        <v>98.52</v>
      </c>
      <c r="N1110"/>
      <c r="O1110"/>
      <c r="P1110"/>
      <c r="Q1110"/>
      <c r="R1110">
        <v>6160.3</v>
      </c>
      <c r="S1110">
        <v>1150</v>
      </c>
      <c r="T1110">
        <v>2325.86</v>
      </c>
      <c r="U1110"/>
      <c r="V1110"/>
      <c r="W1110">
        <v>17.61</v>
      </c>
      <c r="X1110">
        <v>3.1029999999999999E-2</v>
      </c>
      <c r="Y1110">
        <v>2.545E-2</v>
      </c>
      <c r="Z1110">
        <v>2.7799999999999998E-2</v>
      </c>
      <c r="AA1110">
        <v>2.8199999999999999E-2</v>
      </c>
      <c r="AB1110">
        <v>2.928E-2</v>
      </c>
      <c r="AC1110">
        <v>3.6170000000000001E-2</v>
      </c>
      <c r="AD1110">
        <v>2.7390000000000001E-2</v>
      </c>
      <c r="AE1110">
        <v>2.8240000000000001E-2</v>
      </c>
      <c r="AF1110">
        <v>3.415E-2</v>
      </c>
      <c r="AG1110">
        <v>3.0169999999999999E-2</v>
      </c>
      <c r="AH1110">
        <v>3.0870000000000002E-2</v>
      </c>
      <c r="AI1110"/>
      <c r="AJ1110"/>
      <c r="AK1110"/>
      <c r="AL1110">
        <v>2.6440000000000002E-2</v>
      </c>
      <c r="AM1110">
        <v>2.708E-2</v>
      </c>
      <c r="AN1110">
        <v>2.8580000000000001E-2</v>
      </c>
      <c r="AO1110"/>
      <c r="AP1110">
        <v>1.8450000000000001E-2</v>
      </c>
      <c r="AQ1110">
        <v>1.712E-2</v>
      </c>
      <c r="AR1110">
        <v>2.3820000000000001E-2</v>
      </c>
      <c r="AS1110">
        <v>2.0480000000000002E-2</v>
      </c>
      <c r="AT1110">
        <v>1.668E-2</v>
      </c>
      <c r="AU1110">
        <v>1.6580000000000001E-2</v>
      </c>
      <c r="AV1110">
        <v>1.737E-2</v>
      </c>
      <c r="AW1110">
        <v>115.19999999999999</v>
      </c>
      <c r="AX1110">
        <v>-152.09024390243908</v>
      </c>
      <c r="AY1110" t="s">
        <v>631</v>
      </c>
      <c r="AZ1110" s="45">
        <v>45217.93125671296</v>
      </c>
    </row>
    <row r="1111" spans="2:52">
      <c r="B1111">
        <v>413</v>
      </c>
      <c r="C1111" s="1">
        <v>43678</v>
      </c>
      <c r="D1111">
        <v>6.8895</v>
      </c>
      <c r="E1111">
        <v>6.8845000000000001</v>
      </c>
      <c r="F1111">
        <v>238.79</v>
      </c>
      <c r="G1111">
        <v>171.7</v>
      </c>
      <c r="H1111"/>
      <c r="I1111">
        <v>62.62</v>
      </c>
      <c r="J1111"/>
      <c r="K1111"/>
      <c r="L1111"/>
      <c r="M1111">
        <v>98.05</v>
      </c>
      <c r="N1111"/>
      <c r="O1111"/>
      <c r="P1111"/>
      <c r="Q1111"/>
      <c r="R1111">
        <v>6042.4</v>
      </c>
      <c r="S1111">
        <v>1150</v>
      </c>
      <c r="T1111">
        <v>2322.54</v>
      </c>
      <c r="U1111"/>
      <c r="V1111"/>
      <c r="W1111">
        <v>17.87</v>
      </c>
      <c r="X1111">
        <v>3.1510000000000003E-2</v>
      </c>
      <c r="Y1111">
        <v>2.5510000000000001E-2</v>
      </c>
      <c r="Z1111">
        <v>2.7799999999999998E-2</v>
      </c>
      <c r="AA1111">
        <v>2.8559999999999999E-2</v>
      </c>
      <c r="AB1111">
        <v>2.9659999999999999E-2</v>
      </c>
      <c r="AC1111">
        <v>3.6170000000000001E-2</v>
      </c>
      <c r="AD1111">
        <v>2.7300000000000001E-2</v>
      </c>
      <c r="AE1111">
        <v>2.8240000000000001E-2</v>
      </c>
      <c r="AF1111">
        <v>3.415E-2</v>
      </c>
      <c r="AG1111">
        <v>3.005E-2</v>
      </c>
      <c r="AH1111">
        <v>2.7480000000000001E-2</v>
      </c>
      <c r="AI1111"/>
      <c r="AJ1111"/>
      <c r="AK1111"/>
      <c r="AL1111">
        <v>2.6700000000000002E-2</v>
      </c>
      <c r="AM1111">
        <v>2.7400000000000001E-2</v>
      </c>
      <c r="AN1111">
        <v>2.9010000000000001E-2</v>
      </c>
      <c r="AO1111"/>
      <c r="AP1111">
        <v>1.8939999999999999E-2</v>
      </c>
      <c r="AQ1111">
        <v>1.7340000000000001E-2</v>
      </c>
      <c r="AR1111">
        <v>2.4420000000000001E-2</v>
      </c>
      <c r="AS1111">
        <v>2.0740000000000001E-2</v>
      </c>
      <c r="AT1111">
        <v>1.6840000000000001E-2</v>
      </c>
      <c r="AU1111">
        <v>1.6830000000000001E-2</v>
      </c>
      <c r="AV1111">
        <v>1.77E-2</v>
      </c>
      <c r="AW1111">
        <v>117.19999999999997</v>
      </c>
      <c r="AX1111">
        <v>-152.09024390243908</v>
      </c>
      <c r="AY1111" t="s">
        <v>631</v>
      </c>
      <c r="AZ1111" s="45">
        <v>45217.93125671296</v>
      </c>
    </row>
    <row r="1112" spans="2:52">
      <c r="B1112">
        <v>412</v>
      </c>
      <c r="C1112" s="1">
        <v>43677</v>
      </c>
      <c r="D1112">
        <v>6.8925999999999998</v>
      </c>
      <c r="E1112">
        <v>6.8933999999999997</v>
      </c>
      <c r="F1112">
        <v>239.09</v>
      </c>
      <c r="G1112">
        <v>170.71</v>
      </c>
      <c r="H1112"/>
      <c r="I1112">
        <v>62.62</v>
      </c>
      <c r="J1112"/>
      <c r="K1112"/>
      <c r="L1112"/>
      <c r="M1112">
        <v>98.04</v>
      </c>
      <c r="N1112"/>
      <c r="O1112"/>
      <c r="P1112"/>
      <c r="Q1112"/>
      <c r="R1112">
        <v>6042.4</v>
      </c>
      <c r="S1112">
        <v>1150</v>
      </c>
      <c r="T1112">
        <v>2322.54</v>
      </c>
      <c r="U1112"/>
      <c r="V1112"/>
      <c r="W1112">
        <v>16.12</v>
      </c>
      <c r="X1112">
        <v>3.1600000000000003E-2</v>
      </c>
      <c r="Y1112">
        <v>2.58E-2</v>
      </c>
      <c r="Z1112">
        <v>2.7799999999999998E-2</v>
      </c>
      <c r="AA1112">
        <v>2.8719999999999999E-2</v>
      </c>
      <c r="AB1112">
        <v>2.9780000000000001E-2</v>
      </c>
      <c r="AC1112">
        <v>3.6170000000000001E-2</v>
      </c>
      <c r="AD1112">
        <v>2.7230000000000001E-2</v>
      </c>
      <c r="AE1112">
        <v>2.8340000000000001E-2</v>
      </c>
      <c r="AF1112">
        <v>3.415E-2</v>
      </c>
      <c r="AG1112">
        <v>3.0349999999999999E-2</v>
      </c>
      <c r="AH1112">
        <v>2.6710000000000001E-2</v>
      </c>
      <c r="AI1112"/>
      <c r="AJ1112"/>
      <c r="AK1112"/>
      <c r="AL1112">
        <v>2.665E-2</v>
      </c>
      <c r="AM1112">
        <v>2.7380000000000002E-2</v>
      </c>
      <c r="AN1112">
        <v>2.8979999999999999E-2</v>
      </c>
      <c r="AO1112"/>
      <c r="AP1112">
        <v>2.0140000000000002E-2</v>
      </c>
      <c r="AQ1112">
        <v>1.8720000000000001E-2</v>
      </c>
      <c r="AR1112">
        <v>2.5250000000000002E-2</v>
      </c>
      <c r="AS1112">
        <v>2.0619999999999999E-2</v>
      </c>
      <c r="AT1112">
        <v>1.8259999999999998E-2</v>
      </c>
      <c r="AU1112">
        <v>1.8270000000000002E-2</v>
      </c>
      <c r="AV1112">
        <v>1.9130000000000001E-2</v>
      </c>
      <c r="AW1112">
        <v>104.60000000000001</v>
      </c>
      <c r="AX1112">
        <v>-152.09024390243908</v>
      </c>
      <c r="AY1112" t="s">
        <v>631</v>
      </c>
      <c r="AZ1112" s="45">
        <v>45217.93125671296</v>
      </c>
    </row>
    <row r="1113" spans="2:52">
      <c r="B1113">
        <v>411</v>
      </c>
      <c r="C1113" s="1">
        <v>43676</v>
      </c>
      <c r="D1113">
        <v>6.8806000000000003</v>
      </c>
      <c r="E1113">
        <v>6.8795000000000002</v>
      </c>
      <c r="F1113">
        <v>239.16</v>
      </c>
      <c r="G1113">
        <v>170.58</v>
      </c>
      <c r="H1113"/>
      <c r="I1113">
        <v>62.62</v>
      </c>
      <c r="J1113"/>
      <c r="K1113"/>
      <c r="L1113"/>
      <c r="M1113">
        <v>98.01</v>
      </c>
      <c r="N1113"/>
      <c r="O1113"/>
      <c r="P1113"/>
      <c r="Q1113"/>
      <c r="R1113">
        <v>6042.4</v>
      </c>
      <c r="S1113">
        <v>1150</v>
      </c>
      <c r="T1113">
        <v>2322.54</v>
      </c>
      <c r="U1113"/>
      <c r="V1113"/>
      <c r="W1113">
        <v>13.94</v>
      </c>
      <c r="X1113">
        <v>3.1809999999999998E-2</v>
      </c>
      <c r="Y1113">
        <v>2.58E-2</v>
      </c>
      <c r="Z1113">
        <v>2.7799999999999998E-2</v>
      </c>
      <c r="AA1113">
        <v>2.8649999999999998E-2</v>
      </c>
      <c r="AB1113">
        <v>3.0009999999999998E-2</v>
      </c>
      <c r="AC1113">
        <v>3.6170000000000001E-2</v>
      </c>
      <c r="AD1113">
        <v>2.7279999999999999E-2</v>
      </c>
      <c r="AE1113">
        <v>2.8340000000000001E-2</v>
      </c>
      <c r="AF1113">
        <v>3.415E-2</v>
      </c>
      <c r="AG1113">
        <v>3.0470000000000001E-2</v>
      </c>
      <c r="AH1113">
        <v>2.7150000000000001E-2</v>
      </c>
      <c r="AI1113"/>
      <c r="AJ1113"/>
      <c r="AK1113"/>
      <c r="AL1113">
        <v>2.6849999999999999E-2</v>
      </c>
      <c r="AM1113">
        <v>2.7519999999999999E-2</v>
      </c>
      <c r="AN1113">
        <v>2.9229999999999999E-2</v>
      </c>
      <c r="AO1113"/>
      <c r="AP1113">
        <v>2.0580000000000001E-2</v>
      </c>
      <c r="AQ1113">
        <v>1.8460000000000001E-2</v>
      </c>
      <c r="AR1113">
        <v>2.58E-2</v>
      </c>
      <c r="AS1113">
        <v>2.0590000000000001E-2</v>
      </c>
      <c r="AT1113">
        <v>1.8100000000000002E-2</v>
      </c>
      <c r="AU1113">
        <v>1.8419999999999999E-2</v>
      </c>
      <c r="AV1113">
        <v>1.9369999999999998E-2</v>
      </c>
      <c r="AW1113">
        <v>105.49999999999997</v>
      </c>
      <c r="AX1113">
        <v>-152.09024390243908</v>
      </c>
      <c r="AY1113" t="s">
        <v>631</v>
      </c>
      <c r="AZ1113" s="45">
        <v>45217.93125671296</v>
      </c>
    </row>
    <row r="1114" spans="2:52">
      <c r="B1114">
        <v>410</v>
      </c>
      <c r="C1114" s="1">
        <v>43675</v>
      </c>
      <c r="D1114">
        <v>6.8734000000000002</v>
      </c>
      <c r="E1114">
        <v>6.8726000000000003</v>
      </c>
      <c r="F1114">
        <v>239.12</v>
      </c>
      <c r="G1114">
        <v>170.61</v>
      </c>
      <c r="H1114"/>
      <c r="I1114">
        <v>62.62</v>
      </c>
      <c r="J1114"/>
      <c r="K1114"/>
      <c r="L1114"/>
      <c r="M1114">
        <v>97.82</v>
      </c>
      <c r="N1114"/>
      <c r="O1114"/>
      <c r="P1114"/>
      <c r="Q1114"/>
      <c r="R1114">
        <v>6042.4</v>
      </c>
      <c r="S1114">
        <v>1150</v>
      </c>
      <c r="T1114">
        <v>2322.54</v>
      </c>
      <c r="U1114"/>
      <c r="V1114"/>
      <c r="W1114">
        <v>12.83</v>
      </c>
      <c r="X1114">
        <v>3.1829999999999997E-2</v>
      </c>
      <c r="Y1114">
        <v>2.58E-2</v>
      </c>
      <c r="Z1114">
        <v>2.7799999999999998E-2</v>
      </c>
      <c r="AA1114">
        <v>2.878E-2</v>
      </c>
      <c r="AB1114">
        <v>3.0079999999999999E-2</v>
      </c>
      <c r="AC1114">
        <v>3.6170000000000001E-2</v>
      </c>
      <c r="AD1114">
        <v>2.7320000000000001E-2</v>
      </c>
      <c r="AE1114">
        <v>2.8340000000000001E-2</v>
      </c>
      <c r="AF1114">
        <v>3.415E-2</v>
      </c>
      <c r="AG1114">
        <v>3.0470000000000001E-2</v>
      </c>
      <c r="AH1114">
        <v>2.776E-2</v>
      </c>
      <c r="AI1114"/>
      <c r="AJ1114"/>
      <c r="AK1114"/>
      <c r="AL1114">
        <v>2.6839999999999999E-2</v>
      </c>
      <c r="AM1114">
        <v>2.7519999999999999E-2</v>
      </c>
      <c r="AN1114">
        <v>2.9159999999999998E-2</v>
      </c>
      <c r="AO1114"/>
      <c r="AP1114">
        <v>2.0650000000000002E-2</v>
      </c>
      <c r="AQ1114">
        <v>1.8579999999999999E-2</v>
      </c>
      <c r="AR1114">
        <v>2.5909999999999999E-2</v>
      </c>
      <c r="AS1114">
        <v>2.1000000000000001E-2</v>
      </c>
      <c r="AT1114">
        <v>1.821E-2</v>
      </c>
      <c r="AU1114">
        <v>1.847E-2</v>
      </c>
      <c r="AV1114">
        <v>1.9400000000000001E-2</v>
      </c>
      <c r="AW1114">
        <v>105.69999999999999</v>
      </c>
      <c r="AX1114">
        <v>-152.09024390243908</v>
      </c>
      <c r="AY1114" t="s">
        <v>631</v>
      </c>
      <c r="AZ1114" s="45">
        <v>45217.93125671296</v>
      </c>
    </row>
    <row r="1115" spans="2:52">
      <c r="B1115">
        <v>409</v>
      </c>
      <c r="C1115" s="1">
        <v>43672</v>
      </c>
      <c r="D1115">
        <v>6.8761000000000001</v>
      </c>
      <c r="E1115">
        <v>6.8719000000000001</v>
      </c>
      <c r="F1115">
        <v>238.99</v>
      </c>
      <c r="G1115">
        <v>170.37</v>
      </c>
      <c r="H1115"/>
      <c r="I1115">
        <v>62.62</v>
      </c>
      <c r="J1115"/>
      <c r="K1115"/>
      <c r="L1115"/>
      <c r="M1115">
        <v>97.73</v>
      </c>
      <c r="N1115"/>
      <c r="O1115"/>
      <c r="P1115"/>
      <c r="Q1115"/>
      <c r="R1115">
        <v>6042.4</v>
      </c>
      <c r="S1115">
        <v>1150</v>
      </c>
      <c r="T1115">
        <v>2322.54</v>
      </c>
      <c r="U1115"/>
      <c r="V1115"/>
      <c r="W1115">
        <v>12.16</v>
      </c>
      <c r="X1115">
        <v>3.1730000000000001E-2</v>
      </c>
      <c r="Y1115">
        <v>2.58E-2</v>
      </c>
      <c r="Z1115">
        <v>2.7799999999999998E-2</v>
      </c>
      <c r="AA1115">
        <v>2.8570000000000002E-2</v>
      </c>
      <c r="AB1115">
        <v>2.988E-2</v>
      </c>
      <c r="AC1115">
        <v>3.6170000000000001E-2</v>
      </c>
      <c r="AD1115">
        <v>2.7320000000000001E-2</v>
      </c>
      <c r="AE1115">
        <v>2.8340000000000001E-2</v>
      </c>
      <c r="AF1115">
        <v>3.415E-2</v>
      </c>
      <c r="AG1115">
        <v>3.0470000000000001E-2</v>
      </c>
      <c r="AH1115">
        <v>2.911E-2</v>
      </c>
      <c r="AI1115"/>
      <c r="AJ1115"/>
      <c r="AK1115"/>
      <c r="AL1115">
        <v>2.665E-2</v>
      </c>
      <c r="AM1115">
        <v>2.7380000000000002E-2</v>
      </c>
      <c r="AN1115">
        <v>2.9000000000000001E-2</v>
      </c>
      <c r="AO1115"/>
      <c r="AP1115">
        <v>2.07E-2</v>
      </c>
      <c r="AQ1115">
        <v>1.8519999999999998E-2</v>
      </c>
      <c r="AR1115">
        <v>2.5919999999999999E-2</v>
      </c>
      <c r="AS1115">
        <v>2.1129999999999999E-2</v>
      </c>
      <c r="AT1115">
        <v>1.8180000000000002E-2</v>
      </c>
      <c r="AU1115">
        <v>1.847E-2</v>
      </c>
      <c r="AV1115">
        <v>1.9470000000000001E-2</v>
      </c>
      <c r="AW1115">
        <v>103.9</v>
      </c>
      <c r="AX1115">
        <v>-152.09024390243908</v>
      </c>
      <c r="AY1115" t="s">
        <v>631</v>
      </c>
      <c r="AZ1115" s="45">
        <v>45217.93125671296</v>
      </c>
    </row>
    <row r="1116" spans="2:52">
      <c r="B1116">
        <v>408</v>
      </c>
      <c r="C1116" s="1">
        <v>43671</v>
      </c>
      <c r="D1116">
        <v>6.8849</v>
      </c>
      <c r="E1116">
        <v>6.8792</v>
      </c>
      <c r="F1116">
        <v>238.96</v>
      </c>
      <c r="G1116">
        <v>170.38</v>
      </c>
      <c r="H1116"/>
      <c r="I1116">
        <v>62.62</v>
      </c>
      <c r="J1116"/>
      <c r="K1116"/>
      <c r="L1116"/>
      <c r="M1116">
        <v>97.7</v>
      </c>
      <c r="N1116"/>
      <c r="O1116"/>
      <c r="P1116"/>
      <c r="Q1116"/>
      <c r="R1116">
        <v>6042.4</v>
      </c>
      <c r="S1116">
        <v>1150</v>
      </c>
      <c r="T1116">
        <v>2322.54</v>
      </c>
      <c r="U1116"/>
      <c r="V1116"/>
      <c r="W1116">
        <v>12.74</v>
      </c>
      <c r="X1116">
        <v>3.168E-2</v>
      </c>
      <c r="Y1116">
        <v>2.58E-2</v>
      </c>
      <c r="Z1116">
        <v>2.7799999999999998E-2</v>
      </c>
      <c r="AA1116">
        <v>2.8570000000000002E-2</v>
      </c>
      <c r="AB1116">
        <v>2.9899999999999999E-2</v>
      </c>
      <c r="AC1116">
        <v>3.6170000000000001E-2</v>
      </c>
      <c r="AD1116">
        <v>2.734E-2</v>
      </c>
      <c r="AE1116">
        <v>2.8340000000000001E-2</v>
      </c>
      <c r="AF1116">
        <v>3.415E-2</v>
      </c>
      <c r="AG1116">
        <v>3.0470000000000001E-2</v>
      </c>
      <c r="AH1116">
        <v>2.913E-2</v>
      </c>
      <c r="AI1116"/>
      <c r="AJ1116"/>
      <c r="AK1116"/>
      <c r="AL1116">
        <v>2.6550000000000001E-2</v>
      </c>
      <c r="AM1116">
        <v>2.725E-2</v>
      </c>
      <c r="AN1116">
        <v>2.896E-2</v>
      </c>
      <c r="AO1116"/>
      <c r="AP1116">
        <v>2.0809999999999999E-2</v>
      </c>
      <c r="AQ1116">
        <v>1.864E-2</v>
      </c>
      <c r="AR1116">
        <v>2.6079999999999999E-2</v>
      </c>
      <c r="AS1116">
        <v>2.1000000000000001E-2</v>
      </c>
      <c r="AT1116">
        <v>1.831E-2</v>
      </c>
      <c r="AU1116">
        <v>1.8589999999999999E-2</v>
      </c>
      <c r="AV1116">
        <v>1.9550000000000001E-2</v>
      </c>
      <c r="AW1116">
        <v>102.60000000000002</v>
      </c>
      <c r="AX1116">
        <v>-152.09024390243908</v>
      </c>
      <c r="AY1116" t="s">
        <v>631</v>
      </c>
      <c r="AZ1116" s="45">
        <v>45217.93125671296</v>
      </c>
    </row>
    <row r="1117" spans="2:52">
      <c r="B1117">
        <v>407</v>
      </c>
      <c r="C1117" s="1">
        <v>43670</v>
      </c>
      <c r="D1117">
        <v>6.8840000000000003</v>
      </c>
      <c r="E1117">
        <v>6.8811999999999998</v>
      </c>
      <c r="F1117">
        <v>238.75</v>
      </c>
      <c r="G1117">
        <v>170.5</v>
      </c>
      <c r="H1117"/>
      <c r="I1117">
        <v>62.62</v>
      </c>
      <c r="J1117"/>
      <c r="K1117"/>
      <c r="L1117"/>
      <c r="M1117">
        <v>97.26</v>
      </c>
      <c r="N1117"/>
      <c r="O1117"/>
      <c r="P1117"/>
      <c r="Q1117"/>
      <c r="R1117">
        <v>6042.4</v>
      </c>
      <c r="S1117">
        <v>1150</v>
      </c>
      <c r="T1117">
        <v>2322.54</v>
      </c>
      <c r="U1117"/>
      <c r="V1117"/>
      <c r="W1117">
        <v>12.07</v>
      </c>
      <c r="X1117">
        <v>3.1699999999999999E-2</v>
      </c>
      <c r="Y1117">
        <v>2.58E-2</v>
      </c>
      <c r="Z1117">
        <v>2.7799999999999998E-2</v>
      </c>
      <c r="AA1117">
        <v>2.8570000000000002E-2</v>
      </c>
      <c r="AB1117">
        <v>2.9940000000000001E-2</v>
      </c>
      <c r="AC1117">
        <v>3.6170000000000001E-2</v>
      </c>
      <c r="AD1117">
        <v>2.7349999999999999E-2</v>
      </c>
      <c r="AE1117">
        <v>2.835E-2</v>
      </c>
      <c r="AF1117">
        <v>3.415E-2</v>
      </c>
      <c r="AG1117">
        <v>3.0470000000000001E-2</v>
      </c>
      <c r="AH1117">
        <v>2.929E-2</v>
      </c>
      <c r="AI1117"/>
      <c r="AJ1117"/>
      <c r="AK1117"/>
      <c r="AL1117">
        <v>2.657E-2</v>
      </c>
      <c r="AM1117">
        <v>2.7279999999999999E-2</v>
      </c>
      <c r="AN1117">
        <v>2.8979999999999999E-2</v>
      </c>
      <c r="AO1117"/>
      <c r="AP1117">
        <v>2.043E-2</v>
      </c>
      <c r="AQ1117">
        <v>1.8180000000000002E-2</v>
      </c>
      <c r="AR1117">
        <v>2.5729999999999999E-2</v>
      </c>
      <c r="AS1117">
        <v>2.0920000000000001E-2</v>
      </c>
      <c r="AT1117">
        <v>1.7819999999999999E-2</v>
      </c>
      <c r="AU1117">
        <v>1.8100000000000002E-2</v>
      </c>
      <c r="AV1117">
        <v>1.916E-2</v>
      </c>
      <c r="AW1117">
        <v>107.50000000000003</v>
      </c>
      <c r="AX1117">
        <v>-152.09024390243908</v>
      </c>
      <c r="AY1117" t="s">
        <v>631</v>
      </c>
      <c r="AZ1117" s="45">
        <v>45217.93125671296</v>
      </c>
    </row>
    <row r="1118" spans="2:52">
      <c r="B1118">
        <v>406</v>
      </c>
      <c r="C1118" s="1">
        <v>43669</v>
      </c>
      <c r="D1118">
        <v>6.8834</v>
      </c>
      <c r="E1118">
        <v>6.8821000000000003</v>
      </c>
      <c r="F1118">
        <v>238.62</v>
      </c>
      <c r="G1118">
        <v>170.29</v>
      </c>
      <c r="H1118"/>
      <c r="I1118">
        <v>62.62</v>
      </c>
      <c r="J1118"/>
      <c r="K1118"/>
      <c r="L1118"/>
      <c r="M1118">
        <v>97.15</v>
      </c>
      <c r="N1118"/>
      <c r="O1118"/>
      <c r="P1118"/>
      <c r="Q1118"/>
      <c r="R1118">
        <v>6042.4</v>
      </c>
      <c r="S1118">
        <v>1150</v>
      </c>
      <c r="T1118">
        <v>2322.54</v>
      </c>
      <c r="U1118"/>
      <c r="V1118"/>
      <c r="W1118">
        <v>12.61</v>
      </c>
      <c r="X1118">
        <v>3.1559999999999998E-2</v>
      </c>
      <c r="Y1118">
        <v>2.58E-2</v>
      </c>
      <c r="Z1118">
        <v>2.7799999999999998E-2</v>
      </c>
      <c r="AA1118">
        <v>2.853E-2</v>
      </c>
      <c r="AB1118">
        <v>2.981E-2</v>
      </c>
      <c r="AC1118">
        <v>3.6170000000000001E-2</v>
      </c>
      <c r="AD1118">
        <v>2.741E-2</v>
      </c>
      <c r="AE1118">
        <v>2.8340000000000001E-2</v>
      </c>
      <c r="AF1118">
        <v>3.415E-2</v>
      </c>
      <c r="AG1118">
        <v>3.0470000000000001E-2</v>
      </c>
      <c r="AH1118">
        <v>2.8469999999999999E-2</v>
      </c>
      <c r="AI1118"/>
      <c r="AJ1118"/>
      <c r="AK1118"/>
      <c r="AL1118">
        <v>2.63E-2</v>
      </c>
      <c r="AM1118">
        <v>2.7089999999999999E-2</v>
      </c>
      <c r="AN1118">
        <v>2.8729999999999999E-2</v>
      </c>
      <c r="AO1118"/>
      <c r="AP1118">
        <v>2.0809999999999999E-2</v>
      </c>
      <c r="AQ1118">
        <v>1.8370000000000001E-2</v>
      </c>
      <c r="AR1118">
        <v>2.6159999999999999E-2</v>
      </c>
      <c r="AS1118">
        <v>2.0410000000000001E-2</v>
      </c>
      <c r="AT1118">
        <v>1.804E-2</v>
      </c>
      <c r="AU1118">
        <v>1.8329999999999999E-2</v>
      </c>
      <c r="AV1118">
        <v>1.9470000000000001E-2</v>
      </c>
      <c r="AW1118">
        <v>104.89999999999999</v>
      </c>
      <c r="AX1118">
        <v>-152.09024390243908</v>
      </c>
      <c r="AY1118" t="s">
        <v>631</v>
      </c>
      <c r="AZ1118" s="45">
        <v>45217.93125671296</v>
      </c>
    </row>
    <row r="1119" spans="2:52">
      <c r="B1119">
        <v>405</v>
      </c>
      <c r="C1119" s="1">
        <v>43668</v>
      </c>
      <c r="D1119">
        <v>6.8741000000000003</v>
      </c>
      <c r="E1119">
        <v>6.88</v>
      </c>
      <c r="F1119">
        <v>238.48</v>
      </c>
      <c r="G1119">
        <v>170.45</v>
      </c>
      <c r="H1119"/>
      <c r="I1119">
        <v>62.38</v>
      </c>
      <c r="J1119"/>
      <c r="K1119"/>
      <c r="L1119"/>
      <c r="M1119">
        <v>96.79</v>
      </c>
      <c r="N1119"/>
      <c r="O1119"/>
      <c r="P1119"/>
      <c r="Q1119"/>
      <c r="R1119">
        <v>6042.4</v>
      </c>
      <c r="S1119">
        <v>1150</v>
      </c>
      <c r="T1119">
        <v>2322.54</v>
      </c>
      <c r="U1119"/>
      <c r="V1119"/>
      <c r="W1119">
        <v>13.53</v>
      </c>
      <c r="X1119">
        <v>3.1510000000000003E-2</v>
      </c>
      <c r="Y1119">
        <v>2.58E-2</v>
      </c>
      <c r="Z1119">
        <v>2.7799999999999998E-2</v>
      </c>
      <c r="AA1119">
        <v>2.8549999999999999E-2</v>
      </c>
      <c r="AB1119">
        <v>2.9839999999999998E-2</v>
      </c>
      <c r="AC1119">
        <v>3.6170000000000001E-2</v>
      </c>
      <c r="AD1119">
        <v>2.7519999999999999E-2</v>
      </c>
      <c r="AE1119">
        <v>2.836E-2</v>
      </c>
      <c r="AF1119">
        <v>3.415E-2</v>
      </c>
      <c r="AG1119">
        <v>3.0470000000000001E-2</v>
      </c>
      <c r="AH1119">
        <v>2.9690000000000001E-2</v>
      </c>
      <c r="AI1119"/>
      <c r="AJ1119"/>
      <c r="AK1119"/>
      <c r="AL1119">
        <v>2.6259999999999999E-2</v>
      </c>
      <c r="AM1119">
        <v>2.7019999999999999E-2</v>
      </c>
      <c r="AN1119">
        <v>2.8709999999999999E-2</v>
      </c>
      <c r="AO1119"/>
      <c r="AP1119">
        <v>2.0459999999999999E-2</v>
      </c>
      <c r="AQ1119">
        <v>1.8120000000000001E-2</v>
      </c>
      <c r="AR1119">
        <v>2.571E-2</v>
      </c>
      <c r="AS1119">
        <v>2.0660000000000001E-2</v>
      </c>
      <c r="AT1119">
        <v>1.7770000000000001E-2</v>
      </c>
      <c r="AU1119">
        <v>1.8030000000000001E-2</v>
      </c>
      <c r="AV1119">
        <v>1.916E-2</v>
      </c>
      <c r="AW1119">
        <v>107.79999999999998</v>
      </c>
      <c r="AX1119">
        <v>-152.09024390243908</v>
      </c>
      <c r="AY1119" t="s">
        <v>631</v>
      </c>
      <c r="AZ1119" s="45">
        <v>45217.93125671296</v>
      </c>
    </row>
    <row r="1120" spans="2:52">
      <c r="B1120">
        <v>404</v>
      </c>
      <c r="C1120" s="1">
        <v>43665</v>
      </c>
      <c r="D1120">
        <v>6.8773</v>
      </c>
      <c r="E1120">
        <v>6.8735999999999997</v>
      </c>
      <c r="F1120">
        <v>238.35</v>
      </c>
      <c r="G1120">
        <v>170.33</v>
      </c>
      <c r="H1120"/>
      <c r="I1120">
        <v>62.38</v>
      </c>
      <c r="J1120"/>
      <c r="K1120"/>
      <c r="L1120"/>
      <c r="M1120">
        <v>97.22</v>
      </c>
      <c r="N1120"/>
      <c r="O1120"/>
      <c r="P1120"/>
      <c r="Q1120"/>
      <c r="R1120">
        <v>6042.4</v>
      </c>
      <c r="S1120">
        <v>1150</v>
      </c>
      <c r="T1120">
        <v>2322.54</v>
      </c>
      <c r="U1120"/>
      <c r="V1120"/>
      <c r="W1120">
        <v>14.45</v>
      </c>
      <c r="X1120">
        <v>3.1609999999999999E-2</v>
      </c>
      <c r="Y1120">
        <v>2.58E-2</v>
      </c>
      <c r="Z1120">
        <v>2.7799999999999998E-2</v>
      </c>
      <c r="AA1120">
        <v>2.8660000000000001E-2</v>
      </c>
      <c r="AB1120">
        <v>2.9919999999999999E-2</v>
      </c>
      <c r="AC1120">
        <v>3.6170000000000001E-2</v>
      </c>
      <c r="AD1120">
        <v>2.76E-2</v>
      </c>
      <c r="AE1120">
        <v>2.8490000000000001E-2</v>
      </c>
      <c r="AF1120">
        <v>3.415E-2</v>
      </c>
      <c r="AG1120">
        <v>3.0630000000000001E-2</v>
      </c>
      <c r="AH1120">
        <v>2.836E-2</v>
      </c>
      <c r="AI1120"/>
      <c r="AJ1120"/>
      <c r="AK1120"/>
      <c r="AL1120">
        <v>2.64E-2</v>
      </c>
      <c r="AM1120">
        <v>2.7140000000000001E-2</v>
      </c>
      <c r="AN1120">
        <v>2.877E-2</v>
      </c>
      <c r="AO1120"/>
      <c r="AP1120">
        <v>2.0549999999999999E-2</v>
      </c>
      <c r="AQ1120">
        <v>1.8180000000000002E-2</v>
      </c>
      <c r="AR1120">
        <v>2.579E-2</v>
      </c>
      <c r="AS1120">
        <v>2.0639999999999999E-2</v>
      </c>
      <c r="AT1120">
        <v>1.7850000000000001E-2</v>
      </c>
      <c r="AU1120">
        <v>1.8149999999999999E-2</v>
      </c>
      <c r="AV1120">
        <v>1.9259999999999999E-2</v>
      </c>
      <c r="AW1120">
        <v>108.10000000000001</v>
      </c>
      <c r="AX1120">
        <v>-152.09024390243908</v>
      </c>
      <c r="AY1120" t="s">
        <v>631</v>
      </c>
      <c r="AZ1120" s="45">
        <v>45217.93125671296</v>
      </c>
    </row>
    <row r="1121" spans="2:52">
      <c r="B1121">
        <v>403</v>
      </c>
      <c r="C1121" s="1">
        <v>43664</v>
      </c>
      <c r="D1121">
        <v>6.8814000000000002</v>
      </c>
      <c r="E1121">
        <v>6.8762999999999996</v>
      </c>
      <c r="F1121">
        <v>238.3</v>
      </c>
      <c r="G1121">
        <v>170.42</v>
      </c>
      <c r="H1121"/>
      <c r="I1121">
        <v>62.38</v>
      </c>
      <c r="J1121"/>
      <c r="K1121"/>
      <c r="L1121"/>
      <c r="M1121">
        <v>97.39</v>
      </c>
      <c r="N1121"/>
      <c r="O1121"/>
      <c r="P1121"/>
      <c r="Q1121"/>
      <c r="R1121">
        <v>6042.4</v>
      </c>
      <c r="S1121">
        <v>1150</v>
      </c>
      <c r="T1121">
        <v>2322.54</v>
      </c>
      <c r="U1121"/>
      <c r="V1121"/>
      <c r="W1121">
        <v>13.53</v>
      </c>
      <c r="X1121">
        <v>3.1629999999999998E-2</v>
      </c>
      <c r="Y1121">
        <v>2.58E-2</v>
      </c>
      <c r="Z1121">
        <v>2.7799999999999998E-2</v>
      </c>
      <c r="AA1121">
        <v>2.8670000000000001E-2</v>
      </c>
      <c r="AB1121">
        <v>2.9870000000000001E-2</v>
      </c>
      <c r="AC1121">
        <v>3.6170000000000001E-2</v>
      </c>
      <c r="AD1121">
        <v>2.7619999999999999E-2</v>
      </c>
      <c r="AE1121">
        <v>2.8500000000000001E-2</v>
      </c>
      <c r="AF1121">
        <v>3.415E-2</v>
      </c>
      <c r="AG1121">
        <v>3.0620000000000001E-2</v>
      </c>
      <c r="AH1121">
        <v>2.801E-2</v>
      </c>
      <c r="AI1121"/>
      <c r="AJ1121"/>
      <c r="AK1121"/>
      <c r="AL1121">
        <v>2.6440000000000002E-2</v>
      </c>
      <c r="AM1121">
        <v>2.7189999999999999E-2</v>
      </c>
      <c r="AN1121">
        <v>2.8840000000000001E-2</v>
      </c>
      <c r="AO1121"/>
      <c r="AP1121">
        <v>2.0240000000000001E-2</v>
      </c>
      <c r="AQ1121">
        <v>1.7559999999999999E-2</v>
      </c>
      <c r="AR1121">
        <v>2.564E-2</v>
      </c>
      <c r="AS1121">
        <v>2.0199999999999999E-2</v>
      </c>
      <c r="AT1121">
        <v>1.7340000000000001E-2</v>
      </c>
      <c r="AU1121">
        <v>1.7659999999999999E-2</v>
      </c>
      <c r="AV1121">
        <v>1.882E-2</v>
      </c>
      <c r="AW1121">
        <v>113.3</v>
      </c>
      <c r="AX1121">
        <v>-152.09024390243908</v>
      </c>
      <c r="AY1121" t="s">
        <v>631</v>
      </c>
      <c r="AZ1121" s="45">
        <v>45217.93125671296</v>
      </c>
    </row>
    <row r="1122" spans="2:52">
      <c r="B1122">
        <v>402</v>
      </c>
      <c r="C1122" s="1">
        <v>43663</v>
      </c>
      <c r="D1122">
        <v>6.8735999999999997</v>
      </c>
      <c r="E1122">
        <v>6.8777999999999997</v>
      </c>
      <c r="F1122">
        <v>238.45</v>
      </c>
      <c r="G1122">
        <v>170.25</v>
      </c>
      <c r="H1122"/>
      <c r="I1122">
        <v>62.38</v>
      </c>
      <c r="J1122"/>
      <c r="K1122"/>
      <c r="L1122"/>
      <c r="M1122">
        <v>96.93</v>
      </c>
      <c r="N1122"/>
      <c r="O1122"/>
      <c r="P1122"/>
      <c r="Q1122"/>
      <c r="R1122">
        <v>6042.4</v>
      </c>
      <c r="S1122">
        <v>1150</v>
      </c>
      <c r="T1122">
        <v>2322.54</v>
      </c>
      <c r="U1122"/>
      <c r="V1122"/>
      <c r="W1122">
        <v>13.97</v>
      </c>
      <c r="X1122">
        <v>3.1780000000000003E-2</v>
      </c>
      <c r="Y1122">
        <v>2.58E-2</v>
      </c>
      <c r="Z1122">
        <v>2.7799999999999998E-2</v>
      </c>
      <c r="AA1122">
        <v>2.87E-2</v>
      </c>
      <c r="AB1122">
        <v>3.0159999999999999E-2</v>
      </c>
      <c r="AC1122">
        <v>3.6170000000000001E-2</v>
      </c>
      <c r="AD1122">
        <v>2.7629999999999998E-2</v>
      </c>
      <c r="AE1122">
        <v>2.862E-2</v>
      </c>
      <c r="AF1122">
        <v>3.415E-2</v>
      </c>
      <c r="AG1122">
        <v>3.0630000000000001E-2</v>
      </c>
      <c r="AH1122">
        <v>2.7050000000000001E-2</v>
      </c>
      <c r="AI1122"/>
      <c r="AJ1122"/>
      <c r="AK1122"/>
      <c r="AL1122">
        <v>2.6589999999999999E-2</v>
      </c>
      <c r="AM1122">
        <v>2.733E-2</v>
      </c>
      <c r="AN1122">
        <v>2.9010000000000001E-2</v>
      </c>
      <c r="AO1122"/>
      <c r="AP1122">
        <v>2.0449999999999999E-2</v>
      </c>
      <c r="AQ1122">
        <v>1.8110000000000001E-2</v>
      </c>
      <c r="AR1122">
        <v>2.5569999999999999E-2</v>
      </c>
      <c r="AS1122">
        <v>2.1129999999999999E-2</v>
      </c>
      <c r="AT1122">
        <v>1.7819999999999999E-2</v>
      </c>
      <c r="AU1122">
        <v>1.813E-2</v>
      </c>
      <c r="AV1122">
        <v>1.9210000000000001E-2</v>
      </c>
      <c r="AW1122">
        <v>108.80000000000001</v>
      </c>
      <c r="AX1122">
        <v>-152.09024390243908</v>
      </c>
      <c r="AY1122" t="s">
        <v>631</v>
      </c>
      <c r="AZ1122" s="45">
        <v>45217.93125671296</v>
      </c>
    </row>
    <row r="1123" spans="2:52">
      <c r="B1123">
        <v>401</v>
      </c>
      <c r="C1123" s="1">
        <v>43662</v>
      </c>
      <c r="D1123">
        <v>6.8789999999999996</v>
      </c>
      <c r="E1123">
        <v>6.8807999999999998</v>
      </c>
      <c r="F1123">
        <v>238.55</v>
      </c>
      <c r="G1123">
        <v>169.9</v>
      </c>
      <c r="H1123"/>
      <c r="I1123">
        <v>62.38</v>
      </c>
      <c r="J1123"/>
      <c r="K1123"/>
      <c r="L1123"/>
      <c r="M1123">
        <v>96.81</v>
      </c>
      <c r="N1123"/>
      <c r="O1123"/>
      <c r="P1123"/>
      <c r="Q1123"/>
      <c r="R1123">
        <v>6042.4</v>
      </c>
      <c r="S1123">
        <v>1150</v>
      </c>
      <c r="T1123">
        <v>2322.54</v>
      </c>
      <c r="U1123"/>
      <c r="V1123"/>
      <c r="W1123">
        <v>12.86</v>
      </c>
      <c r="X1123">
        <v>3.1780000000000003E-2</v>
      </c>
      <c r="Y1123">
        <v>2.58E-2</v>
      </c>
      <c r="Z1123">
        <v>2.7799999999999998E-2</v>
      </c>
      <c r="AA1123">
        <v>2.87E-2</v>
      </c>
      <c r="AB1123">
        <v>3.014E-2</v>
      </c>
      <c r="AC1123">
        <v>3.6170000000000001E-2</v>
      </c>
      <c r="AD1123">
        <v>2.776E-2</v>
      </c>
      <c r="AE1123">
        <v>2.8570000000000002E-2</v>
      </c>
      <c r="AF1123">
        <v>3.415E-2</v>
      </c>
      <c r="AG1123">
        <v>3.0620000000000001E-2</v>
      </c>
      <c r="AH1123">
        <v>2.777E-2</v>
      </c>
      <c r="AI1123"/>
      <c r="AJ1123"/>
      <c r="AK1123"/>
      <c r="AL1123">
        <v>2.666E-2</v>
      </c>
      <c r="AM1123">
        <v>2.7369999999999998E-2</v>
      </c>
      <c r="AN1123">
        <v>2.9049999999999999E-2</v>
      </c>
      <c r="AO1123"/>
      <c r="AP1123">
        <v>2.103E-2</v>
      </c>
      <c r="AQ1123">
        <v>1.8499999999999999E-2</v>
      </c>
      <c r="AR1123">
        <v>2.6120000000000001E-2</v>
      </c>
      <c r="AS1123">
        <v>2.1440000000000001E-2</v>
      </c>
      <c r="AT1123">
        <v>1.831E-2</v>
      </c>
      <c r="AU1123">
        <v>1.8679999999999999E-2</v>
      </c>
      <c r="AV1123">
        <v>1.9740000000000001E-2</v>
      </c>
      <c r="AW1123">
        <v>103.9</v>
      </c>
      <c r="AX1123">
        <v>-152.09024390243908</v>
      </c>
      <c r="AY1123" t="s">
        <v>631</v>
      </c>
      <c r="AZ1123" s="45">
        <v>45217.93125671296</v>
      </c>
    </row>
    <row r="1124" spans="2:52">
      <c r="B1124">
        <v>400</v>
      </c>
      <c r="C1124" s="1">
        <v>43661</v>
      </c>
      <c r="D1124">
        <v>6.8764000000000003</v>
      </c>
      <c r="E1124">
        <v>6.8701999999999996</v>
      </c>
      <c r="F1124">
        <v>238.59</v>
      </c>
      <c r="G1124">
        <v>170.06</v>
      </c>
      <c r="H1124"/>
      <c r="I1124">
        <v>62.38</v>
      </c>
      <c r="J1124"/>
      <c r="K1124"/>
      <c r="L1124"/>
      <c r="M1124">
        <v>97.05</v>
      </c>
      <c r="N1124"/>
      <c r="O1124"/>
      <c r="P1124"/>
      <c r="Q1124"/>
      <c r="R1124">
        <v>6042.4</v>
      </c>
      <c r="S1124">
        <v>1150</v>
      </c>
      <c r="T1124">
        <v>2322.54</v>
      </c>
      <c r="U1124"/>
      <c r="V1124"/>
      <c r="W1124">
        <v>12.68</v>
      </c>
      <c r="X1124">
        <v>3.1859999999999999E-2</v>
      </c>
      <c r="Y1124">
        <v>2.58E-2</v>
      </c>
      <c r="Z1124">
        <v>2.7799999999999998E-2</v>
      </c>
      <c r="AA1124">
        <v>2.8729999999999999E-2</v>
      </c>
      <c r="AB1124">
        <v>3.0200000000000001E-2</v>
      </c>
      <c r="AC1124">
        <v>3.6170000000000001E-2</v>
      </c>
      <c r="AD1124">
        <v>2.777E-2</v>
      </c>
      <c r="AE1124">
        <v>2.8570000000000002E-2</v>
      </c>
      <c r="AF1124">
        <v>3.415E-2</v>
      </c>
      <c r="AG1124">
        <v>3.0599999999999999E-2</v>
      </c>
      <c r="AH1124">
        <v>2.6440000000000002E-2</v>
      </c>
      <c r="AI1124"/>
      <c r="AJ1124"/>
      <c r="AK1124"/>
      <c r="AL1124">
        <v>2.6759999999999999E-2</v>
      </c>
      <c r="AM1124">
        <v>2.7289999999999998E-2</v>
      </c>
      <c r="AN1124">
        <v>2.9000000000000001E-2</v>
      </c>
      <c r="AO1124"/>
      <c r="AP1124">
        <v>2.0889999999999999E-2</v>
      </c>
      <c r="AQ1124">
        <v>1.8290000000000001E-2</v>
      </c>
      <c r="AR1124">
        <v>2.6110000000000001E-2</v>
      </c>
      <c r="AS1124">
        <v>2.1270000000000001E-2</v>
      </c>
      <c r="AT1124">
        <v>1.8069999999999999E-2</v>
      </c>
      <c r="AU1124">
        <v>1.8440000000000002E-2</v>
      </c>
      <c r="AV1124">
        <v>1.9570000000000001E-2</v>
      </c>
      <c r="AW1124">
        <v>106.6</v>
      </c>
      <c r="AX1124">
        <v>-152.09024390243908</v>
      </c>
      <c r="AY1124" t="s">
        <v>631</v>
      </c>
      <c r="AZ1124" s="45">
        <v>45217.93125671296</v>
      </c>
    </row>
    <row r="1125" spans="2:52">
      <c r="B1125">
        <v>399</v>
      </c>
      <c r="C1125" s="1">
        <v>43658</v>
      </c>
      <c r="D1125">
        <v>6.8724999999999996</v>
      </c>
      <c r="E1125">
        <v>6.8728999999999996</v>
      </c>
      <c r="F1125">
        <v>238.48</v>
      </c>
      <c r="G1125">
        <v>169.89</v>
      </c>
      <c r="H1125"/>
      <c r="I1125">
        <v>62.38</v>
      </c>
      <c r="J1125"/>
      <c r="K1125"/>
      <c r="L1125"/>
      <c r="M1125">
        <v>97.1</v>
      </c>
      <c r="N1125"/>
      <c r="O1125"/>
      <c r="P1125"/>
      <c r="Q1125"/>
      <c r="R1125">
        <v>6042.4</v>
      </c>
      <c r="S1125">
        <v>1150</v>
      </c>
      <c r="T1125">
        <v>2322.54</v>
      </c>
      <c r="U1125"/>
      <c r="V1125"/>
      <c r="W1125">
        <v>12.39</v>
      </c>
      <c r="X1125">
        <v>3.1570000000000001E-2</v>
      </c>
      <c r="Y1125">
        <v>2.5729999999999999E-2</v>
      </c>
      <c r="Z1125">
        <v>2.7799999999999998E-2</v>
      </c>
      <c r="AA1125">
        <v>2.8660000000000001E-2</v>
      </c>
      <c r="AB1125">
        <v>3.0020000000000002E-2</v>
      </c>
      <c r="AC1125">
        <v>3.6170000000000001E-2</v>
      </c>
      <c r="AD1125">
        <v>2.7900000000000001E-2</v>
      </c>
      <c r="AE1125">
        <v>2.862E-2</v>
      </c>
      <c r="AF1125">
        <v>3.415E-2</v>
      </c>
      <c r="AG1125">
        <v>3.0620000000000001E-2</v>
      </c>
      <c r="AH1125">
        <v>2.5090000000000001E-2</v>
      </c>
      <c r="AI1125"/>
      <c r="AJ1125"/>
      <c r="AK1125"/>
      <c r="AL1125">
        <v>2.6589999999999999E-2</v>
      </c>
      <c r="AM1125">
        <v>2.7289999999999998E-2</v>
      </c>
      <c r="AN1125">
        <v>2.9010000000000001E-2</v>
      </c>
      <c r="AO1125"/>
      <c r="AP1125">
        <v>2.1219999999999999E-2</v>
      </c>
      <c r="AQ1125">
        <v>1.847E-2</v>
      </c>
      <c r="AR1125">
        <v>2.647E-2</v>
      </c>
      <c r="AS1125">
        <v>2.1299999999999999E-2</v>
      </c>
      <c r="AT1125">
        <v>1.8249999999999999E-2</v>
      </c>
      <c r="AU1125">
        <v>1.8710000000000001E-2</v>
      </c>
      <c r="AV1125">
        <v>1.984E-2</v>
      </c>
      <c r="AW1125">
        <v>104.10000000000002</v>
      </c>
      <c r="AX1125">
        <v>-152.09024390243908</v>
      </c>
      <c r="AY1125" t="s">
        <v>631</v>
      </c>
      <c r="AZ1125" s="45">
        <v>45217.93125671296</v>
      </c>
    </row>
    <row r="1126" spans="2:52">
      <c r="B1126">
        <v>398</v>
      </c>
      <c r="C1126" s="1">
        <v>43657</v>
      </c>
      <c r="D1126">
        <v>6.8956999999999997</v>
      </c>
      <c r="E1126">
        <v>6.8879999999999999</v>
      </c>
      <c r="F1126">
        <v>238.6</v>
      </c>
      <c r="G1126">
        <v>169.72</v>
      </c>
      <c r="H1126"/>
      <c r="I1126">
        <v>62.38</v>
      </c>
      <c r="J1126"/>
      <c r="K1126"/>
      <c r="L1126"/>
      <c r="M1126">
        <v>97.49</v>
      </c>
      <c r="N1126"/>
      <c r="O1126"/>
      <c r="P1126"/>
      <c r="Q1126"/>
      <c r="R1126">
        <v>6042.4</v>
      </c>
      <c r="S1126">
        <v>1150</v>
      </c>
      <c r="T1126">
        <v>2322.54</v>
      </c>
      <c r="U1126"/>
      <c r="V1126"/>
      <c r="W1126">
        <v>12.93</v>
      </c>
      <c r="X1126">
        <v>3.1730000000000001E-2</v>
      </c>
      <c r="Y1126">
        <v>2.5770000000000001E-2</v>
      </c>
      <c r="Z1126">
        <v>2.7730000000000001E-2</v>
      </c>
      <c r="AA1126">
        <v>2.87E-2</v>
      </c>
      <c r="AB1126">
        <v>3.0040000000000001E-2</v>
      </c>
      <c r="AC1126">
        <v>3.6170000000000001E-2</v>
      </c>
      <c r="AD1126">
        <v>2.8060000000000002E-2</v>
      </c>
      <c r="AE1126">
        <v>2.8479999999999998E-2</v>
      </c>
      <c r="AF1126">
        <v>3.415E-2</v>
      </c>
      <c r="AG1126">
        <v>3.0620000000000001E-2</v>
      </c>
      <c r="AH1126">
        <v>2.5170000000000001E-2</v>
      </c>
      <c r="AI1126"/>
      <c r="AJ1126"/>
      <c r="AK1126"/>
      <c r="AL1126">
        <v>2.6380000000000001E-2</v>
      </c>
      <c r="AM1126">
        <v>2.7150000000000001E-2</v>
      </c>
      <c r="AN1126">
        <v>2.8830000000000001E-2</v>
      </c>
      <c r="AO1126"/>
      <c r="AP1126">
        <v>2.138E-2</v>
      </c>
      <c r="AQ1126">
        <v>1.8620000000000001E-2</v>
      </c>
      <c r="AR1126">
        <v>2.6589999999999999E-2</v>
      </c>
      <c r="AS1126">
        <v>2.1399999999999999E-2</v>
      </c>
      <c r="AT1126">
        <v>1.8499999999999999E-2</v>
      </c>
      <c r="AU1126">
        <v>1.8919999999999999E-2</v>
      </c>
      <c r="AV1126">
        <v>2.0029999999999999E-2</v>
      </c>
      <c r="AW1126">
        <v>102.00000000000001</v>
      </c>
      <c r="AX1126">
        <v>-152.09024390243908</v>
      </c>
      <c r="AY1126" t="s">
        <v>631</v>
      </c>
      <c r="AZ1126" s="45">
        <v>45217.93125671296</v>
      </c>
    </row>
    <row r="1127" spans="2:52">
      <c r="B1127">
        <v>397</v>
      </c>
      <c r="C1127" s="1">
        <v>43656</v>
      </c>
      <c r="D1127">
        <v>6.8891</v>
      </c>
      <c r="E1127">
        <v>6.8818999999999999</v>
      </c>
      <c r="F1127">
        <v>238.5</v>
      </c>
      <c r="G1127">
        <v>170.06</v>
      </c>
      <c r="H1127"/>
      <c r="I1127">
        <v>62.38</v>
      </c>
      <c r="J1127"/>
      <c r="K1127"/>
      <c r="L1127"/>
      <c r="M1127">
        <v>97.38</v>
      </c>
      <c r="N1127"/>
      <c r="O1127"/>
      <c r="P1127"/>
      <c r="Q1127"/>
      <c r="R1127">
        <v>6042.4</v>
      </c>
      <c r="S1127">
        <v>1150</v>
      </c>
      <c r="T1127">
        <v>2322.54</v>
      </c>
      <c r="U1127"/>
      <c r="V1127"/>
      <c r="W1127">
        <v>13.03</v>
      </c>
      <c r="X1127">
        <v>3.177E-2</v>
      </c>
      <c r="Y1127">
        <v>2.588E-2</v>
      </c>
      <c r="Z1127">
        <v>2.785E-2</v>
      </c>
      <c r="AA1127">
        <v>2.8879999999999999E-2</v>
      </c>
      <c r="AB1127">
        <v>3.0110000000000001E-2</v>
      </c>
      <c r="AC1127">
        <v>3.6170000000000001E-2</v>
      </c>
      <c r="AD1127">
        <v>2.8170000000000001E-2</v>
      </c>
      <c r="AE1127">
        <v>2.8649999999999998E-2</v>
      </c>
      <c r="AF1127">
        <v>3.415E-2</v>
      </c>
      <c r="AG1127">
        <v>3.0620000000000001E-2</v>
      </c>
      <c r="AH1127">
        <v>2.5690000000000001E-2</v>
      </c>
      <c r="AI1127"/>
      <c r="AJ1127"/>
      <c r="AK1127"/>
      <c r="AL1127">
        <v>2.6620000000000001E-2</v>
      </c>
      <c r="AM1127">
        <v>2.724E-2</v>
      </c>
      <c r="AN1127">
        <v>2.894E-2</v>
      </c>
      <c r="AO1127"/>
      <c r="AP1127">
        <v>2.061E-2</v>
      </c>
      <c r="AQ1127">
        <v>1.8280000000000001E-2</v>
      </c>
      <c r="AR1127">
        <v>2.5760000000000002E-2</v>
      </c>
      <c r="AS1127">
        <v>2.1690000000000001E-2</v>
      </c>
      <c r="AT1127">
        <v>1.7979999999999999E-2</v>
      </c>
      <c r="AU1127">
        <v>1.8259999999999998E-2</v>
      </c>
      <c r="AV1127">
        <v>1.9300000000000001E-2</v>
      </c>
      <c r="AW1127">
        <v>109</v>
      </c>
      <c r="AX1127">
        <v>-152.09024390243908</v>
      </c>
      <c r="AY1127" t="s">
        <v>631</v>
      </c>
      <c r="AZ1127" s="45">
        <v>45217.93125671296</v>
      </c>
    </row>
    <row r="1128" spans="2:52">
      <c r="B1128">
        <v>396</v>
      </c>
      <c r="C1128" s="1">
        <v>43655</v>
      </c>
      <c r="D1128">
        <v>6.8956</v>
      </c>
      <c r="E1128">
        <v>6.8936000000000002</v>
      </c>
      <c r="F1128">
        <v>238.81</v>
      </c>
      <c r="G1128">
        <v>169.95</v>
      </c>
      <c r="H1128"/>
      <c r="I1128">
        <v>62.38</v>
      </c>
      <c r="J1128"/>
      <c r="K1128"/>
      <c r="L1128"/>
      <c r="M1128">
        <v>97.29</v>
      </c>
      <c r="N1128"/>
      <c r="O1128"/>
      <c r="P1128"/>
      <c r="Q1128"/>
      <c r="R1128">
        <v>6042.4</v>
      </c>
      <c r="S1128">
        <v>1150</v>
      </c>
      <c r="T1128">
        <v>2322.54</v>
      </c>
      <c r="U1128"/>
      <c r="V1128"/>
      <c r="W1128">
        <v>14.09</v>
      </c>
      <c r="X1128">
        <v>3.1690000000000003E-2</v>
      </c>
      <c r="Y1128">
        <v>2.5860000000000001E-2</v>
      </c>
      <c r="Z1128">
        <v>2.793E-2</v>
      </c>
      <c r="AA1128">
        <v>2.8840000000000001E-2</v>
      </c>
      <c r="AB1128">
        <v>3.0169999999999999E-2</v>
      </c>
      <c r="AC1128">
        <v>3.6170000000000001E-2</v>
      </c>
      <c r="AD1128">
        <v>2.8219999999999999E-2</v>
      </c>
      <c r="AE1128">
        <v>2.8660000000000001E-2</v>
      </c>
      <c r="AF1128">
        <v>3.415E-2</v>
      </c>
      <c r="AG1128">
        <v>3.0460000000000001E-2</v>
      </c>
      <c r="AH1128">
        <v>2.5600000000000001E-2</v>
      </c>
      <c r="AI1128"/>
      <c r="AJ1128"/>
      <c r="AK1128"/>
      <c r="AL1128">
        <v>2.6579999999999999E-2</v>
      </c>
      <c r="AM1128">
        <v>2.7310000000000001E-2</v>
      </c>
      <c r="AN1128">
        <v>2.9020000000000001E-2</v>
      </c>
      <c r="AO1128"/>
      <c r="AP1128">
        <v>2.0650000000000002E-2</v>
      </c>
      <c r="AQ1128">
        <v>1.907E-2</v>
      </c>
      <c r="AR1128">
        <v>2.5399999999999999E-2</v>
      </c>
      <c r="AS1128">
        <v>2.2360000000000001E-2</v>
      </c>
      <c r="AT1128">
        <v>1.857E-2</v>
      </c>
      <c r="AU1128">
        <v>1.8790000000000001E-2</v>
      </c>
      <c r="AV1128">
        <v>1.959E-2</v>
      </c>
      <c r="AW1128">
        <v>102.70000000000002</v>
      </c>
      <c r="AX1128">
        <v>-152.09024390243908</v>
      </c>
      <c r="AY1128" t="s">
        <v>631</v>
      </c>
      <c r="AZ1128" s="45">
        <v>45217.93125671296</v>
      </c>
    </row>
    <row r="1129" spans="2:52">
      <c r="B1129">
        <v>395</v>
      </c>
      <c r="C1129" s="1">
        <v>43654</v>
      </c>
      <c r="D1129">
        <v>6.8743999999999996</v>
      </c>
      <c r="E1129">
        <v>6.8715999999999999</v>
      </c>
      <c r="F1129">
        <v>238.71</v>
      </c>
      <c r="G1129">
        <v>170.11</v>
      </c>
      <c r="H1129"/>
      <c r="I1129">
        <v>62.38</v>
      </c>
      <c r="J1129"/>
      <c r="K1129"/>
      <c r="L1129"/>
      <c r="M1129">
        <v>96.77</v>
      </c>
      <c r="N1129"/>
      <c r="O1129"/>
      <c r="P1129"/>
      <c r="Q1129"/>
      <c r="R1129">
        <v>6042.4</v>
      </c>
      <c r="S1129">
        <v>1150</v>
      </c>
      <c r="T1129">
        <v>2322.54</v>
      </c>
      <c r="U1129"/>
      <c r="V1129"/>
      <c r="W1129">
        <v>13.96</v>
      </c>
      <c r="X1129">
        <v>3.1859999999999999E-2</v>
      </c>
      <c r="Y1129">
        <v>2.5829999999999999E-2</v>
      </c>
      <c r="Z1129">
        <v>2.7640000000000001E-2</v>
      </c>
      <c r="AA1129">
        <v>2.8889999999999999E-2</v>
      </c>
      <c r="AB1129">
        <v>3.0169999999999999E-2</v>
      </c>
      <c r="AC1129">
        <v>3.6170000000000001E-2</v>
      </c>
      <c r="AD1129">
        <v>2.8240000000000001E-2</v>
      </c>
      <c r="AE1129">
        <v>2.8660000000000001E-2</v>
      </c>
      <c r="AF1129">
        <v>3.415E-2</v>
      </c>
      <c r="AG1129">
        <v>3.0460000000000001E-2</v>
      </c>
      <c r="AH1129">
        <v>2.5739999999999999E-2</v>
      </c>
      <c r="AI1129"/>
      <c r="AJ1129"/>
      <c r="AK1129"/>
      <c r="AL1129">
        <v>2.6610000000000002E-2</v>
      </c>
      <c r="AM1129">
        <v>2.7359999999999999E-2</v>
      </c>
      <c r="AN1129">
        <v>2.895E-2</v>
      </c>
      <c r="AO1129"/>
      <c r="AP1129">
        <v>2.0480000000000002E-2</v>
      </c>
      <c r="AQ1129">
        <v>1.89E-2</v>
      </c>
      <c r="AR1129">
        <v>2.529E-2</v>
      </c>
      <c r="AS1129">
        <v>2.23E-2</v>
      </c>
      <c r="AT1129">
        <v>1.8350000000000002E-2</v>
      </c>
      <c r="AU1129">
        <v>1.856E-2</v>
      </c>
      <c r="AV1129">
        <v>1.9400000000000001E-2</v>
      </c>
      <c r="AW1129">
        <v>105.39999999999998</v>
      </c>
      <c r="AX1129">
        <v>-152.09024390243908</v>
      </c>
      <c r="AY1129" t="s">
        <v>631</v>
      </c>
      <c r="AZ1129" s="45">
        <v>45217.93125671296</v>
      </c>
    </row>
    <row r="1130" spans="2:52">
      <c r="B1130">
        <v>394</v>
      </c>
      <c r="C1130" s="1">
        <v>43651</v>
      </c>
      <c r="D1130">
        <v>6.8849</v>
      </c>
      <c r="E1130">
        <v>6.8811999999999998</v>
      </c>
      <c r="F1130">
        <v>238.74</v>
      </c>
      <c r="G1130">
        <v>169.91</v>
      </c>
      <c r="H1130"/>
      <c r="I1130">
        <v>62.38</v>
      </c>
      <c r="J1130"/>
      <c r="K1130"/>
      <c r="L1130"/>
      <c r="M1130">
        <v>96.77</v>
      </c>
      <c r="N1130"/>
      <c r="O1130"/>
      <c r="P1130"/>
      <c r="Q1130"/>
      <c r="R1130">
        <v>6042.4</v>
      </c>
      <c r="S1130">
        <v>1150</v>
      </c>
      <c r="T1130">
        <v>2322.54</v>
      </c>
      <c r="U1130"/>
      <c r="V1130"/>
      <c r="W1130">
        <v>13.28</v>
      </c>
      <c r="X1130">
        <v>3.1780000000000003E-2</v>
      </c>
      <c r="Y1130">
        <v>2.5770000000000001E-2</v>
      </c>
      <c r="Z1130">
        <v>2.7640000000000001E-2</v>
      </c>
      <c r="AA1130">
        <v>2.8760000000000001E-2</v>
      </c>
      <c r="AB1130">
        <v>3.007E-2</v>
      </c>
      <c r="AC1130">
        <v>3.6170000000000001E-2</v>
      </c>
      <c r="AD1130">
        <v>2.81E-2</v>
      </c>
      <c r="AE1130">
        <v>2.8840000000000001E-2</v>
      </c>
      <c r="AF1130">
        <v>3.415E-2</v>
      </c>
      <c r="AG1130">
        <v>3.245E-2</v>
      </c>
      <c r="AH1130">
        <v>2.6100000000000002E-2</v>
      </c>
      <c r="AI1130"/>
      <c r="AJ1130"/>
      <c r="AK1130"/>
      <c r="AL1130">
        <v>2.6349999999999998E-2</v>
      </c>
      <c r="AM1130">
        <v>2.707E-2</v>
      </c>
      <c r="AN1130">
        <v>2.8729999999999999E-2</v>
      </c>
      <c r="AO1130"/>
      <c r="AP1130">
        <v>2.034E-2</v>
      </c>
      <c r="AQ1130">
        <v>1.8589999999999999E-2</v>
      </c>
      <c r="AR1130">
        <v>2.5420000000000002E-2</v>
      </c>
      <c r="AS1130">
        <v>2.215E-2</v>
      </c>
      <c r="AT1130">
        <v>1.813E-2</v>
      </c>
      <c r="AU1130">
        <v>1.831E-2</v>
      </c>
      <c r="AV1130">
        <v>1.9179999999999999E-2</v>
      </c>
      <c r="AW1130">
        <v>106.30000000000001</v>
      </c>
      <c r="AX1130">
        <v>-152.09024390243908</v>
      </c>
      <c r="AY1130" t="s">
        <v>631</v>
      </c>
      <c r="AZ1130" s="45">
        <v>45217.93125671296</v>
      </c>
    </row>
    <row r="1131" spans="2:52">
      <c r="B1131">
        <v>393</v>
      </c>
      <c r="C1131" s="1">
        <v>43650</v>
      </c>
      <c r="D1131">
        <v>6.8875999999999999</v>
      </c>
      <c r="E1131">
        <v>6.8734000000000002</v>
      </c>
      <c r="F1131">
        <v>238.98</v>
      </c>
      <c r="G1131">
        <v>170.43</v>
      </c>
      <c r="H1131"/>
      <c r="I1131">
        <v>62.38</v>
      </c>
      <c r="J1131"/>
      <c r="K1131"/>
      <c r="L1131"/>
      <c r="M1131">
        <v>96.73</v>
      </c>
      <c r="N1131"/>
      <c r="O1131"/>
      <c r="P1131"/>
      <c r="Q1131"/>
      <c r="R1131">
        <v>6042.4</v>
      </c>
      <c r="S1131">
        <v>1150</v>
      </c>
      <c r="T1131">
        <v>2322.54</v>
      </c>
      <c r="U1131"/>
      <c r="V1131"/>
      <c r="W1131">
        <v>12.57</v>
      </c>
      <c r="X1131">
        <v>3.1600000000000003E-2</v>
      </c>
      <c r="Y1131">
        <v>2.5600000000000001E-2</v>
      </c>
      <c r="Z1131">
        <v>2.7519999999999999E-2</v>
      </c>
      <c r="AA1131">
        <v>2.8570000000000002E-2</v>
      </c>
      <c r="AB1131">
        <v>2.9870000000000001E-2</v>
      </c>
      <c r="AC1131">
        <v>3.6170000000000001E-2</v>
      </c>
      <c r="AD1131">
        <v>2.811E-2</v>
      </c>
      <c r="AE1131">
        <v>2.8840000000000001E-2</v>
      </c>
      <c r="AF1131">
        <v>3.415E-2</v>
      </c>
      <c r="AG1131">
        <v>3.245E-2</v>
      </c>
      <c r="AH1131">
        <v>2.605E-2</v>
      </c>
      <c r="AI1131"/>
      <c r="AJ1131"/>
      <c r="AK1131"/>
      <c r="AL1131">
        <v>2.6079999999999999E-2</v>
      </c>
      <c r="AM1131">
        <v>2.6849999999999999E-2</v>
      </c>
      <c r="AN1131">
        <v>2.8590000000000001E-2</v>
      </c>
      <c r="AO1131"/>
      <c r="AP1131">
        <v>1.95E-2</v>
      </c>
      <c r="AQ1131">
        <v>1.7600000000000001E-2</v>
      </c>
      <c r="AR1131">
        <v>2.4670000000000001E-2</v>
      </c>
      <c r="AS1131">
        <v>2.2030000000000001E-2</v>
      </c>
      <c r="AT1131">
        <v>1.7059999999999999E-2</v>
      </c>
      <c r="AU1131">
        <v>1.7340000000000001E-2</v>
      </c>
      <c r="AV1131">
        <v>1.8319999999999999E-2</v>
      </c>
      <c r="AW1131">
        <v>115.10000000000002</v>
      </c>
      <c r="AX1131">
        <v>-152.09024390243908</v>
      </c>
      <c r="AY1131" t="s">
        <v>631</v>
      </c>
      <c r="AZ1131" s="45">
        <v>45217.93125671296</v>
      </c>
    </row>
    <row r="1132" spans="2:52">
      <c r="B1132">
        <v>392</v>
      </c>
      <c r="C1132" s="1">
        <v>43649</v>
      </c>
      <c r="D1132">
        <v>6.8578999999999999</v>
      </c>
      <c r="E1132">
        <v>6.8517000000000001</v>
      </c>
      <c r="F1132">
        <v>238.98</v>
      </c>
      <c r="G1132">
        <v>170.43</v>
      </c>
      <c r="H1132"/>
      <c r="I1132">
        <v>62.38</v>
      </c>
      <c r="J1132"/>
      <c r="K1132"/>
      <c r="L1132"/>
      <c r="M1132">
        <v>96.84</v>
      </c>
      <c r="N1132"/>
      <c r="O1132"/>
      <c r="P1132"/>
      <c r="Q1132"/>
      <c r="R1132">
        <v>6042.4</v>
      </c>
      <c r="S1132">
        <v>1150</v>
      </c>
      <c r="T1132">
        <v>2322.54</v>
      </c>
      <c r="U1132"/>
      <c r="V1132"/>
      <c r="W1132">
        <v>12.57</v>
      </c>
      <c r="X1132">
        <v>3.1609999999999999E-2</v>
      </c>
      <c r="Y1132">
        <v>2.5690000000000001E-2</v>
      </c>
      <c r="Z1132">
        <v>2.7699999999999999E-2</v>
      </c>
      <c r="AA1132">
        <v>2.8549999999999999E-2</v>
      </c>
      <c r="AB1132">
        <v>2.9870000000000001E-2</v>
      </c>
      <c r="AC1132">
        <v>3.6170000000000001E-2</v>
      </c>
      <c r="AD1132">
        <v>2.8129999999999999E-2</v>
      </c>
      <c r="AE1132">
        <v>2.8840000000000001E-2</v>
      </c>
      <c r="AF1132">
        <v>3.415E-2</v>
      </c>
      <c r="AG1132">
        <v>3.245E-2</v>
      </c>
      <c r="AH1132">
        <v>2.605E-2</v>
      </c>
      <c r="AI1132"/>
      <c r="AJ1132"/>
      <c r="AK1132"/>
      <c r="AL1132">
        <v>2.6079999999999999E-2</v>
      </c>
      <c r="AM1132">
        <v>2.682E-2</v>
      </c>
      <c r="AN1132">
        <v>2.8570000000000002E-2</v>
      </c>
      <c r="AO1132"/>
      <c r="AP1132">
        <v>1.95E-2</v>
      </c>
      <c r="AQ1132">
        <v>1.7600000000000001E-2</v>
      </c>
      <c r="AR1132">
        <v>2.4670000000000001E-2</v>
      </c>
      <c r="AS1132">
        <v>2.2030000000000001E-2</v>
      </c>
      <c r="AT1132">
        <v>1.7059999999999999E-2</v>
      </c>
      <c r="AU1132">
        <v>1.7340000000000001E-2</v>
      </c>
      <c r="AV1132">
        <v>1.8319999999999999E-2</v>
      </c>
      <c r="AW1132">
        <v>114.9</v>
      </c>
      <c r="AX1132">
        <v>-152.09024390243908</v>
      </c>
      <c r="AY1132" t="s">
        <v>631</v>
      </c>
      <c r="AZ1132" s="45">
        <v>45217.93125671296</v>
      </c>
    </row>
    <row r="1133" spans="2:52">
      <c r="B1133">
        <v>391</v>
      </c>
      <c r="C1133" s="1">
        <v>43648</v>
      </c>
      <c r="D1133">
        <v>6.8678999999999997</v>
      </c>
      <c r="E1133">
        <v>6.8667999999999996</v>
      </c>
      <c r="F1133">
        <v>238.81</v>
      </c>
      <c r="G1133">
        <v>170.25</v>
      </c>
      <c r="H1133"/>
      <c r="I1133">
        <v>66.83</v>
      </c>
      <c r="J1133"/>
      <c r="K1133"/>
      <c r="L1133"/>
      <c r="M1133">
        <v>96.13</v>
      </c>
      <c r="N1133"/>
      <c r="O1133"/>
      <c r="P1133"/>
      <c r="Q1133"/>
      <c r="R1133">
        <v>6243.5</v>
      </c>
      <c r="S1133">
        <v>1160</v>
      </c>
      <c r="T1133">
        <v>2370.9699999999998</v>
      </c>
      <c r="U1133"/>
      <c r="V1133"/>
      <c r="W1133">
        <v>12.93</v>
      </c>
      <c r="X1133">
        <v>3.1710000000000002E-2</v>
      </c>
      <c r="Y1133">
        <v>2.5940000000000001E-2</v>
      </c>
      <c r="Z1133">
        <v>2.809E-2</v>
      </c>
      <c r="AA1133">
        <v>2.8819999999999998E-2</v>
      </c>
      <c r="AB1133">
        <v>3.0190000000000002E-2</v>
      </c>
      <c r="AC1133">
        <v>3.6170000000000001E-2</v>
      </c>
      <c r="AD1133">
        <v>2.8379999999999999E-2</v>
      </c>
      <c r="AE1133">
        <v>2.8840000000000001E-2</v>
      </c>
      <c r="AF1133">
        <v>3.415E-2</v>
      </c>
      <c r="AG1133">
        <v>3.245E-2</v>
      </c>
      <c r="AH1133">
        <v>2.6980000000000001E-2</v>
      </c>
      <c r="AI1133"/>
      <c r="AJ1133"/>
      <c r="AK1133"/>
      <c r="AL1133">
        <v>2.6290000000000001E-2</v>
      </c>
      <c r="AM1133">
        <v>2.7449999999999999E-2</v>
      </c>
      <c r="AN1133">
        <v>2.8920000000000001E-2</v>
      </c>
      <c r="AO1133"/>
      <c r="AP1133">
        <v>1.9740000000000001E-2</v>
      </c>
      <c r="AQ1133">
        <v>1.7610000000000001E-2</v>
      </c>
      <c r="AR1133">
        <v>2.5010000000000001E-2</v>
      </c>
      <c r="AS1133">
        <v>2.172E-2</v>
      </c>
      <c r="AT1133">
        <v>1.7090000000000001E-2</v>
      </c>
      <c r="AU1133">
        <v>1.7430000000000001E-2</v>
      </c>
      <c r="AV1133">
        <v>1.8460000000000001E-2</v>
      </c>
      <c r="AW1133">
        <v>117.29999999999997</v>
      </c>
      <c r="AX1133">
        <v>-152.09024390243908</v>
      </c>
      <c r="AY1133" t="s">
        <v>631</v>
      </c>
      <c r="AZ1133" s="45">
        <v>45217.93125671296</v>
      </c>
    </row>
    <row r="1134" spans="2:52">
      <c r="B1134">
        <v>390</v>
      </c>
      <c r="C1134" s="1">
        <v>43647</v>
      </c>
      <c r="D1134">
        <v>6.8712</v>
      </c>
      <c r="E1134">
        <v>6.8771000000000004</v>
      </c>
      <c r="F1134">
        <v>238.47</v>
      </c>
      <c r="G1134">
        <v>169.82</v>
      </c>
      <c r="H1134"/>
      <c r="I1134">
        <v>66.83</v>
      </c>
      <c r="J1134"/>
      <c r="K1134"/>
      <c r="L1134"/>
      <c r="M1134">
        <v>96.19</v>
      </c>
      <c r="N1134"/>
      <c r="O1134"/>
      <c r="P1134"/>
      <c r="Q1134"/>
      <c r="R1134">
        <v>6243.5</v>
      </c>
      <c r="S1134">
        <v>1160</v>
      </c>
      <c r="T1134">
        <v>2370.9699999999998</v>
      </c>
      <c r="U1134"/>
      <c r="V1134"/>
      <c r="W1134">
        <v>14.06</v>
      </c>
      <c r="X1134">
        <v>3.2289999999999999E-2</v>
      </c>
      <c r="Y1134">
        <v>2.6210000000000001E-2</v>
      </c>
      <c r="Z1134">
        <v>2.809E-2</v>
      </c>
      <c r="AA1134">
        <v>2.9100000000000001E-2</v>
      </c>
      <c r="AB1134">
        <v>3.0530000000000002E-2</v>
      </c>
      <c r="AC1134">
        <v>3.6150000000000002E-2</v>
      </c>
      <c r="AD1134">
        <v>2.886E-2</v>
      </c>
      <c r="AE1134">
        <v>2.8840000000000001E-2</v>
      </c>
      <c r="AF1134">
        <v>3.415E-2</v>
      </c>
      <c r="AG1134">
        <v>3.245E-2</v>
      </c>
      <c r="AH1134">
        <v>2.887E-2</v>
      </c>
      <c r="AI1134"/>
      <c r="AJ1134"/>
      <c r="AK1134"/>
      <c r="AL1134">
        <v>2.683E-2</v>
      </c>
      <c r="AM1134">
        <v>2.7660000000000001E-2</v>
      </c>
      <c r="AN1134">
        <v>2.9350000000000001E-2</v>
      </c>
      <c r="AO1134"/>
      <c r="AP1134">
        <v>2.0240000000000001E-2</v>
      </c>
      <c r="AQ1134">
        <v>1.787E-2</v>
      </c>
      <c r="AR1134">
        <v>2.5479999999999999E-2</v>
      </c>
      <c r="AS1134">
        <v>2.1069999999999998E-2</v>
      </c>
      <c r="AT1134">
        <v>1.7389999999999999E-2</v>
      </c>
      <c r="AU1134">
        <v>1.789E-2</v>
      </c>
      <c r="AV1134">
        <v>1.8970000000000001E-2</v>
      </c>
      <c r="AW1134">
        <v>117.10000000000002</v>
      </c>
      <c r="AX1134">
        <v>-152.09024390243908</v>
      </c>
      <c r="AY1134" t="s">
        <v>631</v>
      </c>
      <c r="AZ1134" s="45">
        <v>45217.93125671296</v>
      </c>
    </row>
    <row r="1135" spans="2:52">
      <c r="B1135">
        <v>389</v>
      </c>
      <c r="C1135" s="1">
        <v>43644</v>
      </c>
      <c r="D1135">
        <v>6.8876999999999997</v>
      </c>
      <c r="E1135">
        <v>6.88</v>
      </c>
      <c r="F1135">
        <v>238.17</v>
      </c>
      <c r="G1135">
        <v>170</v>
      </c>
      <c r="H1135"/>
      <c r="I1135">
        <v>66.83</v>
      </c>
      <c r="J1135"/>
      <c r="K1135"/>
      <c r="L1135"/>
      <c r="M1135">
        <v>96.21</v>
      </c>
      <c r="N1135"/>
      <c r="O1135"/>
      <c r="P1135"/>
      <c r="Q1135"/>
      <c r="R1135">
        <v>6243.5</v>
      </c>
      <c r="S1135">
        <v>1160</v>
      </c>
      <c r="T1135">
        <v>2370.9699999999998</v>
      </c>
      <c r="U1135"/>
      <c r="V1135"/>
      <c r="W1135">
        <v>15.08</v>
      </c>
      <c r="X1135">
        <v>3.236E-2</v>
      </c>
      <c r="Y1135">
        <v>2.6270000000000002E-2</v>
      </c>
      <c r="Z1135">
        <v>2.809E-2</v>
      </c>
      <c r="AA1135">
        <v>2.9149999999999999E-2</v>
      </c>
      <c r="AB1135">
        <v>3.056E-2</v>
      </c>
      <c r="AC1135">
        <v>3.6150000000000002E-2</v>
      </c>
      <c r="AD1135">
        <v>2.886E-2</v>
      </c>
      <c r="AE1135">
        <v>2.8840000000000001E-2</v>
      </c>
      <c r="AF1135">
        <v>3.415E-2</v>
      </c>
      <c r="AG1135">
        <v>3.245E-2</v>
      </c>
      <c r="AH1135">
        <v>2.887E-2</v>
      </c>
      <c r="AI1135"/>
      <c r="AJ1135"/>
      <c r="AK1135"/>
      <c r="AL1135">
        <v>2.691E-2</v>
      </c>
      <c r="AM1135">
        <v>2.7660000000000001E-2</v>
      </c>
      <c r="AN1135">
        <v>2.9329999999999998E-2</v>
      </c>
      <c r="AO1135"/>
      <c r="AP1135">
        <v>2.0049999999999998E-2</v>
      </c>
      <c r="AQ1135">
        <v>1.755E-2</v>
      </c>
      <c r="AR1135">
        <v>2.529E-2</v>
      </c>
      <c r="AS1135">
        <v>2.087E-2</v>
      </c>
      <c r="AT1135">
        <v>1.7059999999999999E-2</v>
      </c>
      <c r="AU1135">
        <v>1.7659999999999999E-2</v>
      </c>
      <c r="AV1135">
        <v>1.8749999999999999E-2</v>
      </c>
      <c r="AW1135">
        <v>120.9</v>
      </c>
      <c r="AX1135">
        <v>-152.09024390243908</v>
      </c>
      <c r="AY1135" t="s">
        <v>631</v>
      </c>
      <c r="AZ1135" s="45">
        <v>45217.93125671296</v>
      </c>
    </row>
    <row r="1136" spans="2:52">
      <c r="B1136">
        <v>388</v>
      </c>
      <c r="C1136" s="1">
        <v>43643</v>
      </c>
      <c r="D1136">
        <v>6.8845999999999998</v>
      </c>
      <c r="E1136">
        <v>6.8798000000000004</v>
      </c>
      <c r="F1136">
        <v>237.78</v>
      </c>
      <c r="G1136">
        <v>169.88</v>
      </c>
      <c r="H1136"/>
      <c r="I1136">
        <v>66.83</v>
      </c>
      <c r="J1136"/>
      <c r="K1136"/>
      <c r="L1136"/>
      <c r="M1136">
        <v>96.14</v>
      </c>
      <c r="N1136"/>
      <c r="O1136"/>
      <c r="P1136"/>
      <c r="Q1136"/>
      <c r="R1136">
        <v>6243.5</v>
      </c>
      <c r="S1136">
        <v>1160</v>
      </c>
      <c r="T1136">
        <v>2370.9699999999998</v>
      </c>
      <c r="U1136"/>
      <c r="V1136"/>
      <c r="W1136">
        <v>15.82</v>
      </c>
      <c r="X1136">
        <v>3.2620000000000003E-2</v>
      </c>
      <c r="Y1136">
        <v>2.6329999999999999E-2</v>
      </c>
      <c r="Z1136">
        <v>2.8080000000000001E-2</v>
      </c>
      <c r="AA1136">
        <v>2.93E-2</v>
      </c>
      <c r="AB1136">
        <v>3.0609999999999998E-2</v>
      </c>
      <c r="AC1136">
        <v>3.44E-2</v>
      </c>
      <c r="AD1136">
        <v>9.1810000000000003E-2</v>
      </c>
      <c r="AE1136">
        <v>2.8840000000000001E-2</v>
      </c>
      <c r="AF1136">
        <v>3.415E-2</v>
      </c>
      <c r="AG1136">
        <v>3.245E-2</v>
      </c>
      <c r="AH1136">
        <v>2.878E-2</v>
      </c>
      <c r="AI1136"/>
      <c r="AJ1136"/>
      <c r="AK1136"/>
      <c r="AL1136">
        <v>2.7029999999999998E-2</v>
      </c>
      <c r="AM1136">
        <v>2.7730000000000001E-2</v>
      </c>
      <c r="AN1136">
        <v>2.9399999999999999E-2</v>
      </c>
      <c r="AO1136"/>
      <c r="AP1136">
        <v>2.0140000000000002E-2</v>
      </c>
      <c r="AQ1136">
        <v>1.745E-2</v>
      </c>
      <c r="AR1136">
        <v>2.529E-2</v>
      </c>
      <c r="AS1136">
        <v>2.1329999999999998E-2</v>
      </c>
      <c r="AT1136">
        <v>1.7090000000000001E-2</v>
      </c>
      <c r="AU1136">
        <v>1.77E-2</v>
      </c>
      <c r="AV1136">
        <v>1.881E-2</v>
      </c>
      <c r="AW1136">
        <v>122.09999999999998</v>
      </c>
      <c r="AX1136">
        <v>-152.09024390243908</v>
      </c>
      <c r="AY1136" t="s">
        <v>631</v>
      </c>
      <c r="AZ1136" s="45">
        <v>45217.93125671296</v>
      </c>
    </row>
    <row r="1137" spans="2:52">
      <c r="B1137">
        <v>387</v>
      </c>
      <c r="C1137" s="1">
        <v>43642</v>
      </c>
      <c r="D1137">
        <v>6.8764000000000003</v>
      </c>
      <c r="E1137">
        <v>6.8769999999999998</v>
      </c>
      <c r="F1137">
        <v>237.57</v>
      </c>
      <c r="G1137">
        <v>169.55</v>
      </c>
      <c r="H1137"/>
      <c r="I1137">
        <v>66.83</v>
      </c>
      <c r="J1137"/>
      <c r="K1137"/>
      <c r="L1137"/>
      <c r="M1137">
        <v>95.98</v>
      </c>
      <c r="N1137"/>
      <c r="O1137"/>
      <c r="P1137"/>
      <c r="Q1137"/>
      <c r="R1137">
        <v>6243.5</v>
      </c>
      <c r="S1137">
        <v>1160</v>
      </c>
      <c r="T1137">
        <v>2370.9699999999998</v>
      </c>
      <c r="U1137"/>
      <c r="V1137"/>
      <c r="W1137">
        <v>16.21</v>
      </c>
      <c r="X1137">
        <v>3.2530000000000003E-2</v>
      </c>
      <c r="Y1137">
        <v>2.6280000000000001E-2</v>
      </c>
      <c r="Z1137">
        <v>2.8060000000000002E-2</v>
      </c>
      <c r="AA1137">
        <v>2.9080000000000002E-2</v>
      </c>
      <c r="AB1137">
        <v>3.0540000000000001E-2</v>
      </c>
      <c r="AC1137">
        <v>3.44E-2</v>
      </c>
      <c r="AD1137">
        <v>6.0069999999999998E-2</v>
      </c>
      <c r="AE1137">
        <v>2.8930000000000001E-2</v>
      </c>
      <c r="AF1137">
        <v>3.415E-2</v>
      </c>
      <c r="AG1137">
        <v>3.245E-2</v>
      </c>
      <c r="AH1137">
        <v>2.954E-2</v>
      </c>
      <c r="AI1137"/>
      <c r="AJ1137"/>
      <c r="AK1137"/>
      <c r="AL1137">
        <v>2.6929999999999999E-2</v>
      </c>
      <c r="AM1137">
        <v>2.7699999999999999E-2</v>
      </c>
      <c r="AN1137">
        <v>2.9309999999999999E-2</v>
      </c>
      <c r="AO1137"/>
      <c r="AP1137">
        <v>2.0469999999999999E-2</v>
      </c>
      <c r="AQ1137">
        <v>1.7690000000000001E-2</v>
      </c>
      <c r="AR1137">
        <v>2.5690000000000001E-2</v>
      </c>
      <c r="AS1137">
        <v>2.1389999999999999E-2</v>
      </c>
      <c r="AT1137">
        <v>1.7420000000000001E-2</v>
      </c>
      <c r="AU1137">
        <v>1.7950000000000001E-2</v>
      </c>
      <c r="AV1137">
        <v>1.9140000000000001E-2</v>
      </c>
      <c r="AW1137">
        <v>116.60000000000001</v>
      </c>
      <c r="AX1137">
        <v>-152.09024390243908</v>
      </c>
      <c r="AY1137" t="s">
        <v>631</v>
      </c>
      <c r="AZ1137" s="45">
        <v>45217.93125671296</v>
      </c>
    </row>
    <row r="1138" spans="2:52">
      <c r="B1138">
        <v>386</v>
      </c>
      <c r="C1138" s="1">
        <v>43641</v>
      </c>
      <c r="D1138">
        <v>6.8653000000000004</v>
      </c>
      <c r="E1138">
        <v>6.8685</v>
      </c>
      <c r="F1138">
        <v>237.61</v>
      </c>
      <c r="G1138">
        <v>169.95</v>
      </c>
      <c r="H1138"/>
      <c r="I1138">
        <v>66.83</v>
      </c>
      <c r="J1138"/>
      <c r="K1138"/>
      <c r="L1138"/>
      <c r="M1138">
        <v>96.22</v>
      </c>
      <c r="N1138"/>
      <c r="O1138"/>
      <c r="P1138"/>
      <c r="Q1138"/>
      <c r="R1138">
        <v>6243.5</v>
      </c>
      <c r="S1138">
        <v>1160</v>
      </c>
      <c r="T1138">
        <v>2370.9699999999998</v>
      </c>
      <c r="U1138"/>
      <c r="V1138"/>
      <c r="W1138">
        <v>16.28</v>
      </c>
      <c r="X1138">
        <v>3.2390000000000002E-2</v>
      </c>
      <c r="Y1138">
        <v>2.631E-2</v>
      </c>
      <c r="Z1138">
        <v>2.819E-2</v>
      </c>
      <c r="AA1138">
        <v>2.9069999999999999E-2</v>
      </c>
      <c r="AB1138">
        <v>3.0419999999999999E-2</v>
      </c>
      <c r="AC1138">
        <v>3.44E-2</v>
      </c>
      <c r="AD1138">
        <v>3.6119999999999999E-2</v>
      </c>
      <c r="AE1138">
        <v>2.8969999999999999E-2</v>
      </c>
      <c r="AF1138">
        <v>3.415E-2</v>
      </c>
      <c r="AG1138">
        <v>3.245E-2</v>
      </c>
      <c r="AH1138">
        <v>2.9479999999999999E-2</v>
      </c>
      <c r="AI1138"/>
      <c r="AJ1138"/>
      <c r="AK1138"/>
      <c r="AL1138">
        <v>2.6859999999999998E-2</v>
      </c>
      <c r="AM1138">
        <v>2.7529999999999999E-2</v>
      </c>
      <c r="AN1138">
        <v>2.9190000000000001E-2</v>
      </c>
      <c r="AO1138"/>
      <c r="AP1138">
        <v>1.985E-2</v>
      </c>
      <c r="AQ1138">
        <v>1.7319999999999999E-2</v>
      </c>
      <c r="AR1138">
        <v>2.5190000000000001E-2</v>
      </c>
      <c r="AS1138">
        <v>2.121E-2</v>
      </c>
      <c r="AT1138">
        <v>1.6740000000000001E-2</v>
      </c>
      <c r="AU1138">
        <v>1.7239999999999998E-2</v>
      </c>
      <c r="AV1138">
        <v>1.8450000000000001E-2</v>
      </c>
      <c r="AW1138">
        <v>123.29999999999997</v>
      </c>
      <c r="AX1138">
        <v>-152.09024390243908</v>
      </c>
      <c r="AY1138" t="s">
        <v>631</v>
      </c>
      <c r="AZ1138" s="45">
        <v>45217.93125671296</v>
      </c>
    </row>
    <row r="1139" spans="2:52">
      <c r="B1139">
        <v>385</v>
      </c>
      <c r="C1139" s="1">
        <v>43640</v>
      </c>
      <c r="D1139">
        <v>6.8609</v>
      </c>
      <c r="E1139">
        <v>6.8518999999999997</v>
      </c>
      <c r="F1139">
        <v>237.52</v>
      </c>
      <c r="G1139">
        <v>169.82</v>
      </c>
      <c r="H1139"/>
      <c r="I1139">
        <v>72.75</v>
      </c>
      <c r="J1139"/>
      <c r="K1139"/>
      <c r="L1139"/>
      <c r="M1139">
        <v>96.63</v>
      </c>
      <c r="N1139"/>
      <c r="O1139"/>
      <c r="P1139"/>
      <c r="Q1139"/>
      <c r="R1139">
        <v>6243.5</v>
      </c>
      <c r="S1139">
        <v>1160</v>
      </c>
      <c r="T1139">
        <v>2370.9699999999998</v>
      </c>
      <c r="U1139"/>
      <c r="V1139"/>
      <c r="W1139">
        <v>15.26</v>
      </c>
      <c r="X1139">
        <v>3.2480000000000002E-2</v>
      </c>
      <c r="Y1139">
        <v>2.6360000000000001E-2</v>
      </c>
      <c r="Z1139">
        <v>2.8240000000000001E-2</v>
      </c>
      <c r="AA1139">
        <v>2.913E-2</v>
      </c>
      <c r="AB1139">
        <v>3.0519999999999999E-2</v>
      </c>
      <c r="AC1139">
        <v>3.44E-2</v>
      </c>
      <c r="AD1139">
        <v>3.5069999999999997E-2</v>
      </c>
      <c r="AE1139">
        <v>2.9659999999999999E-2</v>
      </c>
      <c r="AF1139">
        <v>3.415E-2</v>
      </c>
      <c r="AG1139">
        <v>3.245E-2</v>
      </c>
      <c r="AH1139">
        <v>2.938E-2</v>
      </c>
      <c r="AI1139"/>
      <c r="AJ1139"/>
      <c r="AK1139"/>
      <c r="AL1139">
        <v>2.6849999999999999E-2</v>
      </c>
      <c r="AM1139">
        <v>2.7619999999999999E-2</v>
      </c>
      <c r="AN1139">
        <v>2.929E-2</v>
      </c>
      <c r="AO1139"/>
      <c r="AP1139">
        <v>2.0140000000000002E-2</v>
      </c>
      <c r="AQ1139">
        <v>1.7319999999999999E-2</v>
      </c>
      <c r="AR1139">
        <v>2.5440000000000001E-2</v>
      </c>
      <c r="AS1139">
        <v>2.1049999999999999E-2</v>
      </c>
      <c r="AT1139">
        <v>1.6820000000000002E-2</v>
      </c>
      <c r="AU1139">
        <v>1.7479999999999999E-2</v>
      </c>
      <c r="AV1139">
        <v>1.8710000000000001E-2</v>
      </c>
      <c r="AW1139">
        <v>123.09999999999998</v>
      </c>
      <c r="AX1139">
        <v>-152.09024390243908</v>
      </c>
      <c r="AY1139" t="s">
        <v>631</v>
      </c>
      <c r="AZ1139" s="45">
        <v>45217.93125671296</v>
      </c>
    </row>
    <row r="1140" spans="2:52">
      <c r="B1140">
        <v>384</v>
      </c>
      <c r="C1140" s="1">
        <v>43637</v>
      </c>
      <c r="D1140">
        <v>6.8945999999999996</v>
      </c>
      <c r="E1140">
        <v>6.9036</v>
      </c>
      <c r="F1140">
        <v>237.39</v>
      </c>
      <c r="G1140">
        <v>169.42</v>
      </c>
      <c r="H1140"/>
      <c r="I1140">
        <v>72.75</v>
      </c>
      <c r="J1140"/>
      <c r="K1140"/>
      <c r="L1140"/>
      <c r="M1140">
        <v>97.12</v>
      </c>
      <c r="N1140"/>
      <c r="O1140"/>
      <c r="P1140"/>
      <c r="Q1140"/>
      <c r="R1140">
        <v>6243.5</v>
      </c>
      <c r="S1140">
        <v>1160</v>
      </c>
      <c r="T1140">
        <v>2370.9699999999998</v>
      </c>
      <c r="U1140"/>
      <c r="V1140"/>
      <c r="W1140">
        <v>15.4</v>
      </c>
      <c r="X1140">
        <v>3.2550000000000003E-2</v>
      </c>
      <c r="Y1140">
        <v>2.649E-2</v>
      </c>
      <c r="Z1140">
        <v>2.8000000000000001E-2</v>
      </c>
      <c r="AA1140">
        <v>2.894E-2</v>
      </c>
      <c r="AB1140">
        <v>3.032E-2</v>
      </c>
      <c r="AC1140">
        <v>3.5299999999999998E-2</v>
      </c>
      <c r="AD1140">
        <v>3.4290000000000001E-2</v>
      </c>
      <c r="AE1140">
        <v>2.9659999999999999E-2</v>
      </c>
      <c r="AF1140">
        <v>3.415E-2</v>
      </c>
      <c r="AG1140">
        <v>3.245E-2</v>
      </c>
      <c r="AH1140">
        <v>3.125E-2</v>
      </c>
      <c r="AI1140"/>
      <c r="AJ1140"/>
      <c r="AK1140"/>
      <c r="AL1140">
        <v>2.6679999999999999E-2</v>
      </c>
      <c r="AM1140">
        <v>2.7459999999999998E-2</v>
      </c>
      <c r="AN1140">
        <v>2.9139999999999999E-2</v>
      </c>
      <c r="AO1140"/>
      <c r="AP1140">
        <v>2.0539999999999999E-2</v>
      </c>
      <c r="AQ1140">
        <v>1.7680000000000001E-2</v>
      </c>
      <c r="AR1140">
        <v>2.5839999999999998E-2</v>
      </c>
      <c r="AS1140">
        <v>2.1000000000000001E-2</v>
      </c>
      <c r="AT1140">
        <v>1.7229999999999999E-2</v>
      </c>
      <c r="AU1140">
        <v>1.7909999999999999E-2</v>
      </c>
      <c r="AV1140">
        <v>1.915E-2</v>
      </c>
      <c r="AW1140">
        <v>117.10000000000002</v>
      </c>
      <c r="AX1140">
        <v>-152.09024390243908</v>
      </c>
      <c r="AY1140" t="s">
        <v>631</v>
      </c>
      <c r="AZ1140" s="45">
        <v>45217.93125671296</v>
      </c>
    </row>
    <row r="1141" spans="2:52">
      <c r="B1141">
        <v>383</v>
      </c>
      <c r="C1141" s="1">
        <v>43636</v>
      </c>
      <c r="D1141">
        <v>6.9028</v>
      </c>
      <c r="E1141">
        <v>6.9032</v>
      </c>
      <c r="F1141">
        <v>237.5</v>
      </c>
      <c r="G1141">
        <v>169.85</v>
      </c>
      <c r="H1141"/>
      <c r="I1141">
        <v>72.75</v>
      </c>
      <c r="J1141"/>
      <c r="K1141"/>
      <c r="L1141"/>
      <c r="M1141">
        <v>97.64</v>
      </c>
      <c r="N1141"/>
      <c r="O1141"/>
      <c r="P1141"/>
      <c r="Q1141"/>
      <c r="R1141">
        <v>6243.5</v>
      </c>
      <c r="S1141">
        <v>1160</v>
      </c>
      <c r="T1141">
        <v>2370.9699999999998</v>
      </c>
      <c r="U1141"/>
      <c r="V1141"/>
      <c r="W1141">
        <v>14.75</v>
      </c>
      <c r="X1141">
        <v>3.2550000000000003E-2</v>
      </c>
      <c r="Y1141">
        <v>2.6800000000000001E-2</v>
      </c>
      <c r="Z1141">
        <v>2.8320000000000001E-2</v>
      </c>
      <c r="AA1141">
        <v>2.9020000000000001E-2</v>
      </c>
      <c r="AB1141">
        <v>3.04E-2</v>
      </c>
      <c r="AC1141">
        <v>3.5299999999999998E-2</v>
      </c>
      <c r="AD1141">
        <v>3.3680000000000002E-2</v>
      </c>
      <c r="AE1141">
        <v>2.9680000000000002E-2</v>
      </c>
      <c r="AF1141">
        <v>3.415E-2</v>
      </c>
      <c r="AG1141">
        <v>3.245E-2</v>
      </c>
      <c r="AH1141">
        <v>3.2739999999999998E-2</v>
      </c>
      <c r="AI1141"/>
      <c r="AJ1141"/>
      <c r="AK1141"/>
      <c r="AL1141">
        <v>2.6610000000000002E-2</v>
      </c>
      <c r="AM1141">
        <v>2.7300000000000001E-2</v>
      </c>
      <c r="AN1141">
        <v>2.9020000000000001E-2</v>
      </c>
      <c r="AO1141"/>
      <c r="AP1141">
        <v>2.0279999999999999E-2</v>
      </c>
      <c r="AQ1141">
        <v>1.7770000000000001E-2</v>
      </c>
      <c r="AR1141">
        <v>2.5399999999999999E-2</v>
      </c>
      <c r="AS1141">
        <v>2.128E-2</v>
      </c>
      <c r="AT1141">
        <v>1.7309999999999999E-2</v>
      </c>
      <c r="AU1141">
        <v>1.7809999999999999E-2</v>
      </c>
      <c r="AV1141">
        <v>1.8929999999999999E-2</v>
      </c>
      <c r="AW1141">
        <v>117.10000000000002</v>
      </c>
      <c r="AX1141">
        <v>-152.09024390243908</v>
      </c>
      <c r="AY1141" t="s">
        <v>631</v>
      </c>
      <c r="AZ1141" s="45">
        <v>45217.93125671296</v>
      </c>
    </row>
    <row r="1142" spans="2:52">
      <c r="B1142">
        <v>382</v>
      </c>
      <c r="C1142" s="1">
        <v>43635</v>
      </c>
      <c r="D1142">
        <v>6.9306999999999999</v>
      </c>
      <c r="E1142">
        <v>6.9257999999999997</v>
      </c>
      <c r="F1142">
        <v>236.67</v>
      </c>
      <c r="G1142">
        <v>169.42</v>
      </c>
      <c r="H1142"/>
      <c r="I1142">
        <v>72.75</v>
      </c>
      <c r="J1142"/>
      <c r="K1142"/>
      <c r="L1142"/>
      <c r="M1142">
        <v>97.56</v>
      </c>
      <c r="N1142"/>
      <c r="O1142"/>
      <c r="P1142"/>
      <c r="Q1142"/>
      <c r="R1142">
        <v>6243.5</v>
      </c>
      <c r="S1142">
        <v>1160</v>
      </c>
      <c r="T1142">
        <v>2370.9699999999998</v>
      </c>
      <c r="U1142"/>
      <c r="V1142"/>
      <c r="W1142">
        <v>14.33</v>
      </c>
      <c r="X1142">
        <v>3.2550000000000003E-2</v>
      </c>
      <c r="Y1142">
        <v>2.7E-2</v>
      </c>
      <c r="Z1142">
        <v>2.843E-2</v>
      </c>
      <c r="AA1142">
        <v>2.9159999999999998E-2</v>
      </c>
      <c r="AB1142">
        <v>3.057E-2</v>
      </c>
      <c r="AC1142">
        <v>3.5299999999999998E-2</v>
      </c>
      <c r="AD1142">
        <v>3.3189999999999997E-2</v>
      </c>
      <c r="AE1142">
        <v>3.04E-2</v>
      </c>
      <c r="AF1142">
        <v>3.415E-2</v>
      </c>
      <c r="AG1142">
        <v>3.245E-2</v>
      </c>
      <c r="AH1142">
        <v>3.1759999999999997E-2</v>
      </c>
      <c r="AI1142"/>
      <c r="AJ1142"/>
      <c r="AK1142"/>
      <c r="AL1142">
        <v>2.682E-2</v>
      </c>
      <c r="AM1142">
        <v>2.7490000000000001E-2</v>
      </c>
      <c r="AN1142">
        <v>2.9250000000000002E-2</v>
      </c>
      <c r="AO1142"/>
      <c r="AP1142">
        <v>2.0230000000000001E-2</v>
      </c>
      <c r="AQ1142">
        <v>1.7350000000000001E-2</v>
      </c>
      <c r="AR1142">
        <v>2.5350000000000001E-2</v>
      </c>
      <c r="AS1142">
        <v>2.1590000000000002E-2</v>
      </c>
      <c r="AT1142">
        <v>1.6879999999999999E-2</v>
      </c>
      <c r="AU1142">
        <v>1.7579999999999998E-2</v>
      </c>
      <c r="AV1142">
        <v>1.8839999999999999E-2</v>
      </c>
      <c r="AW1142">
        <v>122.8</v>
      </c>
      <c r="AX1142">
        <v>-152.09024390243908</v>
      </c>
      <c r="AY1142" t="s">
        <v>631</v>
      </c>
      <c r="AZ1142" s="45">
        <v>45217.93125671296</v>
      </c>
    </row>
    <row r="1143" spans="2:52">
      <c r="B1143">
        <v>381</v>
      </c>
      <c r="C1143" s="1">
        <v>43634</v>
      </c>
      <c r="D1143">
        <v>6.9306000000000001</v>
      </c>
      <c r="E1143">
        <v>6.9255000000000004</v>
      </c>
      <c r="F1143">
        <v>236.3</v>
      </c>
      <c r="G1143">
        <v>168.97</v>
      </c>
      <c r="H1143"/>
      <c r="I1143">
        <v>72.75</v>
      </c>
      <c r="J1143"/>
      <c r="K1143"/>
      <c r="L1143"/>
      <c r="M1143">
        <v>97.57</v>
      </c>
      <c r="N1143"/>
      <c r="O1143"/>
      <c r="P1143"/>
      <c r="Q1143"/>
      <c r="R1143">
        <v>6243.5</v>
      </c>
      <c r="S1143">
        <v>1160</v>
      </c>
      <c r="T1143">
        <v>2370.9699999999998</v>
      </c>
      <c r="U1143"/>
      <c r="V1143"/>
      <c r="W1143">
        <v>15.15</v>
      </c>
      <c r="X1143">
        <v>3.252E-2</v>
      </c>
      <c r="Y1143">
        <v>2.528E-2</v>
      </c>
      <c r="Z1143">
        <v>2.8400000000000002E-2</v>
      </c>
      <c r="AA1143">
        <v>2.9149999999999999E-2</v>
      </c>
      <c r="AB1143">
        <v>3.049E-2</v>
      </c>
      <c r="AC1143">
        <v>3.5299999999999998E-2</v>
      </c>
      <c r="AD1143">
        <v>3.218E-2</v>
      </c>
      <c r="AE1143">
        <v>3.0429999999999999E-2</v>
      </c>
      <c r="AF1143">
        <v>3.415E-2</v>
      </c>
      <c r="AG1143">
        <v>3.245E-2</v>
      </c>
      <c r="AH1143">
        <v>3.1040000000000002E-2</v>
      </c>
      <c r="AI1143"/>
      <c r="AJ1143"/>
      <c r="AK1143"/>
      <c r="AL1143">
        <v>2.683E-2</v>
      </c>
      <c r="AM1143">
        <v>2.7349999999999999E-2</v>
      </c>
      <c r="AN1143">
        <v>2.9239999999999999E-2</v>
      </c>
      <c r="AO1143"/>
      <c r="AP1143">
        <v>2.0590000000000001E-2</v>
      </c>
      <c r="AQ1143">
        <v>1.864E-2</v>
      </c>
      <c r="AR1143">
        <v>2.5489999999999999E-2</v>
      </c>
      <c r="AS1143">
        <v>2.2110000000000001E-2</v>
      </c>
      <c r="AT1143">
        <v>1.7989999999999999E-2</v>
      </c>
      <c r="AU1143">
        <v>1.8319999999999999E-2</v>
      </c>
      <c r="AV1143">
        <v>1.932E-2</v>
      </c>
      <c r="AW1143">
        <v>111.6</v>
      </c>
      <c r="AX1143">
        <v>-152.09024390243908</v>
      </c>
      <c r="AY1143" t="s">
        <v>631</v>
      </c>
      <c r="AZ1143" s="45">
        <v>45217.93125671296</v>
      </c>
    </row>
    <row r="1144" spans="2:52">
      <c r="B1144">
        <v>380</v>
      </c>
      <c r="C1144" s="1">
        <v>43633</v>
      </c>
      <c r="D1144">
        <v>6.9290000000000003</v>
      </c>
      <c r="E1144">
        <v>6.9215999999999998</v>
      </c>
      <c r="F1144">
        <v>236.26</v>
      </c>
      <c r="G1144">
        <v>168.81</v>
      </c>
      <c r="H1144"/>
      <c r="I1144">
        <v>72.91</v>
      </c>
      <c r="J1144"/>
      <c r="K1144"/>
      <c r="L1144"/>
      <c r="M1144">
        <v>97.01</v>
      </c>
      <c r="N1144"/>
      <c r="O1144"/>
      <c r="P1144"/>
      <c r="Q1144"/>
      <c r="R1144">
        <v>6243.5</v>
      </c>
      <c r="S1144">
        <v>1160</v>
      </c>
      <c r="T1144">
        <v>2370.9699999999998</v>
      </c>
      <c r="U1144"/>
      <c r="V1144"/>
      <c r="W1144">
        <v>15.35</v>
      </c>
      <c r="X1144">
        <v>3.2390000000000002E-2</v>
      </c>
      <c r="Y1144">
        <v>2.528E-2</v>
      </c>
      <c r="Z1144">
        <v>2.86E-2</v>
      </c>
      <c r="AA1144">
        <v>2.9159999999999998E-2</v>
      </c>
      <c r="AB1144">
        <v>3.0630000000000001E-2</v>
      </c>
      <c r="AC1144">
        <v>3.5299999999999998E-2</v>
      </c>
      <c r="AD1144">
        <v>3.1940000000000003E-2</v>
      </c>
      <c r="AE1144">
        <v>3.0450000000000001E-2</v>
      </c>
      <c r="AF1144">
        <v>3.415E-2</v>
      </c>
      <c r="AG1144">
        <v>3.245E-2</v>
      </c>
      <c r="AH1144">
        <v>3.2770000000000001E-2</v>
      </c>
      <c r="AI1144"/>
      <c r="AJ1144"/>
      <c r="AK1144"/>
      <c r="AL1144">
        <v>2.6769999999999999E-2</v>
      </c>
      <c r="AM1144">
        <v>2.7550000000000002E-2</v>
      </c>
      <c r="AN1144">
        <v>2.9139999999999999E-2</v>
      </c>
      <c r="AO1144"/>
      <c r="AP1144">
        <v>2.094E-2</v>
      </c>
      <c r="AQ1144">
        <v>1.8689999999999998E-2</v>
      </c>
      <c r="AR1144">
        <v>2.5829999999999999E-2</v>
      </c>
      <c r="AS1144">
        <v>2.1780000000000001E-2</v>
      </c>
      <c r="AT1144">
        <v>1.8120000000000001E-2</v>
      </c>
      <c r="AU1144">
        <v>1.856E-2</v>
      </c>
      <c r="AV1144">
        <v>1.968E-2</v>
      </c>
      <c r="AW1144">
        <v>110.39999999999998</v>
      </c>
      <c r="AX1144">
        <v>-152.09024390243908</v>
      </c>
      <c r="AY1144" t="s">
        <v>631</v>
      </c>
      <c r="AZ1144" s="45">
        <v>45217.93125671296</v>
      </c>
    </row>
    <row r="1145" spans="2:52">
      <c r="B1145">
        <v>379</v>
      </c>
      <c r="C1145" s="1">
        <v>43630</v>
      </c>
      <c r="D1145">
        <v>6.9280999999999997</v>
      </c>
      <c r="E1145">
        <v>6.9177</v>
      </c>
      <c r="F1145">
        <v>236.2</v>
      </c>
      <c r="G1145">
        <v>168.72</v>
      </c>
      <c r="H1145"/>
      <c r="I1145">
        <v>72.28</v>
      </c>
      <c r="J1145"/>
      <c r="K1145"/>
      <c r="L1145"/>
      <c r="M1145">
        <v>97</v>
      </c>
      <c r="N1145"/>
      <c r="O1145"/>
      <c r="P1145"/>
      <c r="Q1145"/>
      <c r="R1145">
        <v>6243.5</v>
      </c>
      <c r="S1145">
        <v>1160</v>
      </c>
      <c r="T1145">
        <v>2370.9699999999998</v>
      </c>
      <c r="U1145"/>
      <c r="V1145"/>
      <c r="W1145">
        <v>15.28</v>
      </c>
      <c r="X1145">
        <v>3.2689999999999997E-2</v>
      </c>
      <c r="Y1145">
        <v>2.528E-2</v>
      </c>
      <c r="Z1145">
        <v>2.8060000000000002E-2</v>
      </c>
      <c r="AA1145">
        <v>2.954E-2</v>
      </c>
      <c r="AB1145">
        <v>3.0769999999999999E-2</v>
      </c>
      <c r="AC1145">
        <v>3.5299999999999998E-2</v>
      </c>
      <c r="AD1145">
        <v>3.1739999999999997E-2</v>
      </c>
      <c r="AE1145">
        <v>3.0249999999999999E-2</v>
      </c>
      <c r="AF1145">
        <v>3.415E-2</v>
      </c>
      <c r="AG1145">
        <v>3.245E-2</v>
      </c>
      <c r="AH1145">
        <v>3.3050000000000003E-2</v>
      </c>
      <c r="AI1145"/>
      <c r="AJ1145"/>
      <c r="AK1145"/>
      <c r="AL1145">
        <v>2.717E-2</v>
      </c>
      <c r="AM1145">
        <v>2.7900000000000001E-2</v>
      </c>
      <c r="AN1145">
        <v>2.9420000000000002E-2</v>
      </c>
      <c r="AO1145"/>
      <c r="AP1145">
        <v>2.0799999999999999E-2</v>
      </c>
      <c r="AQ1145">
        <v>1.8409999999999999E-2</v>
      </c>
      <c r="AR1145">
        <v>2.5860000000000001E-2</v>
      </c>
      <c r="AS1145">
        <v>2.1680000000000001E-2</v>
      </c>
      <c r="AT1145">
        <v>1.7819999999999999E-2</v>
      </c>
      <c r="AU1145">
        <v>1.8329999999999999E-2</v>
      </c>
      <c r="AV1145">
        <v>1.9460000000000002E-2</v>
      </c>
      <c r="AW1145">
        <v>117.20000000000002</v>
      </c>
      <c r="AX1145">
        <v>-152.09024390243908</v>
      </c>
      <c r="AY1145" t="s">
        <v>631</v>
      </c>
      <c r="AZ1145" s="45">
        <v>45217.93125671296</v>
      </c>
    </row>
    <row r="1146" spans="2:52">
      <c r="B1146">
        <v>378</v>
      </c>
      <c r="C1146" s="1">
        <v>43629</v>
      </c>
      <c r="D1146">
        <v>6.9260999999999999</v>
      </c>
      <c r="E1146">
        <v>6.9114000000000004</v>
      </c>
      <c r="F1146">
        <v>236.12</v>
      </c>
      <c r="G1146">
        <v>168.78</v>
      </c>
      <c r="H1146"/>
      <c r="I1146">
        <v>72.28</v>
      </c>
      <c r="J1146"/>
      <c r="K1146"/>
      <c r="L1146"/>
      <c r="M1146">
        <v>96.69</v>
      </c>
      <c r="N1146"/>
      <c r="O1146"/>
      <c r="P1146"/>
      <c r="Q1146"/>
      <c r="R1146">
        <v>6243.5</v>
      </c>
      <c r="S1146">
        <v>1160</v>
      </c>
      <c r="T1146">
        <v>2370.9699999999998</v>
      </c>
      <c r="U1146"/>
      <c r="V1146"/>
      <c r="W1146">
        <v>15.82</v>
      </c>
      <c r="X1146">
        <v>3.2750000000000001E-2</v>
      </c>
      <c r="Y1146">
        <v>2.528E-2</v>
      </c>
      <c r="Z1146">
        <v>2.8060000000000002E-2</v>
      </c>
      <c r="AA1146">
        <v>2.9530000000000001E-2</v>
      </c>
      <c r="AB1146">
        <v>3.0939999999999999E-2</v>
      </c>
      <c r="AC1146">
        <v>3.5299999999999998E-2</v>
      </c>
      <c r="AD1146">
        <v>3.1780000000000003E-2</v>
      </c>
      <c r="AE1146">
        <v>3.0269999999999998E-2</v>
      </c>
      <c r="AF1146">
        <v>3.415E-2</v>
      </c>
      <c r="AG1146">
        <v>3.245E-2</v>
      </c>
      <c r="AH1146">
        <v>3.5310000000000001E-2</v>
      </c>
      <c r="AI1146"/>
      <c r="AJ1146"/>
      <c r="AK1146"/>
      <c r="AL1146">
        <v>2.7349999999999999E-2</v>
      </c>
      <c r="AM1146">
        <v>2.8299999999999999E-2</v>
      </c>
      <c r="AN1146">
        <v>2.9680000000000002E-2</v>
      </c>
      <c r="AO1146"/>
      <c r="AP1146">
        <v>2.094E-2</v>
      </c>
      <c r="AQ1146">
        <v>1.8360000000000001E-2</v>
      </c>
      <c r="AR1146">
        <v>2.5999999999999999E-2</v>
      </c>
      <c r="AS1146">
        <v>2.1690000000000001E-2</v>
      </c>
      <c r="AT1146">
        <v>1.7770000000000001E-2</v>
      </c>
      <c r="AU1146">
        <v>1.8380000000000001E-2</v>
      </c>
      <c r="AV1146">
        <v>1.959E-2</v>
      </c>
      <c r="AW1146">
        <v>117.6</v>
      </c>
      <c r="AX1146">
        <v>-152.09024390243908</v>
      </c>
      <c r="AY1146" t="s">
        <v>631</v>
      </c>
      <c r="AZ1146" s="45">
        <v>45217.93125671296</v>
      </c>
    </row>
    <row r="1147" spans="2:52">
      <c r="B1147">
        <v>377</v>
      </c>
      <c r="C1147" s="1">
        <v>43628</v>
      </c>
      <c r="D1147">
        <v>6.9438000000000004</v>
      </c>
      <c r="E1147">
        <v>6.9310999999999998</v>
      </c>
      <c r="F1147">
        <v>236.03</v>
      </c>
      <c r="G1147">
        <v>168.5</v>
      </c>
      <c r="H1147"/>
      <c r="I1147">
        <v>72.28</v>
      </c>
      <c r="J1147"/>
      <c r="K1147"/>
      <c r="L1147"/>
      <c r="M1147">
        <v>96.76</v>
      </c>
      <c r="N1147"/>
      <c r="O1147"/>
      <c r="P1147"/>
      <c r="Q1147"/>
      <c r="R1147">
        <v>6243.5</v>
      </c>
      <c r="S1147">
        <v>1160</v>
      </c>
      <c r="T1147">
        <v>2370.9699999999998</v>
      </c>
      <c r="U1147"/>
      <c r="V1147"/>
      <c r="W1147">
        <v>15.91</v>
      </c>
      <c r="X1147">
        <v>3.2910000000000002E-2</v>
      </c>
      <c r="Y1147">
        <v>2.528E-2</v>
      </c>
      <c r="Z1147">
        <v>2.8060000000000002E-2</v>
      </c>
      <c r="AA1147">
        <v>2.9839999999999998E-2</v>
      </c>
      <c r="AB1147">
        <v>3.109E-2</v>
      </c>
      <c r="AC1147">
        <v>3.5299999999999998E-2</v>
      </c>
      <c r="AD1147">
        <v>3.1609999999999999E-2</v>
      </c>
      <c r="AE1147">
        <v>3.0269999999999998E-2</v>
      </c>
      <c r="AF1147">
        <v>3.415E-2</v>
      </c>
      <c r="AG1147">
        <v>3.245E-2</v>
      </c>
      <c r="AH1147">
        <v>3.3660000000000002E-2</v>
      </c>
      <c r="AI1147"/>
      <c r="AJ1147"/>
      <c r="AK1147"/>
      <c r="AL1147">
        <v>2.759E-2</v>
      </c>
      <c r="AM1147">
        <v>2.8299999999999999E-2</v>
      </c>
      <c r="AN1147">
        <v>0.03</v>
      </c>
      <c r="AO1147"/>
      <c r="AP1147">
        <v>2.121E-2</v>
      </c>
      <c r="AQ1147">
        <v>1.8790000000000001E-2</v>
      </c>
      <c r="AR1147">
        <v>2.6159999999999999E-2</v>
      </c>
      <c r="AS1147">
        <v>2.215E-2</v>
      </c>
      <c r="AT1147">
        <v>1.8169999999999999E-2</v>
      </c>
      <c r="AU1147">
        <v>1.8710000000000001E-2</v>
      </c>
      <c r="AV1147">
        <v>1.992E-2</v>
      </c>
      <c r="AW1147">
        <v>116.7</v>
      </c>
      <c r="AX1147">
        <v>-152.09024390243908</v>
      </c>
      <c r="AY1147" t="s">
        <v>631</v>
      </c>
      <c r="AZ1147" s="45">
        <v>45217.93125671296</v>
      </c>
    </row>
    <row r="1148" spans="2:52">
      <c r="B1148">
        <v>376</v>
      </c>
      <c r="C1148" s="1">
        <v>43627</v>
      </c>
      <c r="D1148">
        <v>6.9442000000000004</v>
      </c>
      <c r="E1148">
        <v>6.9096000000000002</v>
      </c>
      <c r="F1148">
        <v>235.89</v>
      </c>
      <c r="G1148">
        <v>168.38</v>
      </c>
      <c r="H1148"/>
      <c r="I1148">
        <v>77.25</v>
      </c>
      <c r="J1148"/>
      <c r="K1148"/>
      <c r="L1148"/>
      <c r="M1148">
        <v>96.54</v>
      </c>
      <c r="N1148"/>
      <c r="O1148"/>
      <c r="P1148"/>
      <c r="Q1148"/>
      <c r="R1148">
        <v>6243.5</v>
      </c>
      <c r="S1148">
        <v>1160</v>
      </c>
      <c r="T1148">
        <v>2370.9699999999998</v>
      </c>
      <c r="U1148"/>
      <c r="V1148"/>
      <c r="W1148">
        <v>15.99</v>
      </c>
      <c r="X1148">
        <v>3.2669999999999998E-2</v>
      </c>
      <c r="Y1148">
        <v>2.528E-2</v>
      </c>
      <c r="Z1148">
        <v>2.8060000000000002E-2</v>
      </c>
      <c r="AA1148">
        <v>2.962E-2</v>
      </c>
      <c r="AB1148">
        <v>3.124E-2</v>
      </c>
      <c r="AC1148">
        <v>3.5299999999999998E-2</v>
      </c>
      <c r="AD1148">
        <v>3.1009999999999999E-2</v>
      </c>
      <c r="AE1148">
        <v>3.031E-2</v>
      </c>
      <c r="AF1148">
        <v>3.415E-2</v>
      </c>
      <c r="AG1148">
        <v>3.245E-2</v>
      </c>
      <c r="AH1148">
        <v>3.0859999999999999E-2</v>
      </c>
      <c r="AI1148"/>
      <c r="AJ1148"/>
      <c r="AK1148"/>
      <c r="AL1148">
        <v>2.767E-2</v>
      </c>
      <c r="AM1148">
        <v>2.8340000000000001E-2</v>
      </c>
      <c r="AN1148">
        <v>3.0009999999999998E-2</v>
      </c>
      <c r="AO1148"/>
      <c r="AP1148">
        <v>2.1430000000000001E-2</v>
      </c>
      <c r="AQ1148">
        <v>1.9300000000000001E-2</v>
      </c>
      <c r="AR1148">
        <v>2.615E-2</v>
      </c>
      <c r="AS1148">
        <v>2.2460000000000001E-2</v>
      </c>
      <c r="AT1148">
        <v>1.8790000000000001E-2</v>
      </c>
      <c r="AU1148">
        <v>1.915E-2</v>
      </c>
      <c r="AV1148">
        <v>2.0279999999999999E-2</v>
      </c>
      <c r="AW1148">
        <v>108.3</v>
      </c>
      <c r="AX1148">
        <v>-152.09024390243908</v>
      </c>
      <c r="AY1148" t="s">
        <v>631</v>
      </c>
      <c r="AZ1148" s="45">
        <v>45217.93125671296</v>
      </c>
    </row>
    <row r="1149" spans="2:52">
      <c r="B1149">
        <v>375</v>
      </c>
      <c r="C1149" s="1">
        <v>43626</v>
      </c>
      <c r="D1149">
        <v>6.9272</v>
      </c>
      <c r="E1149">
        <v>6.9096000000000002</v>
      </c>
      <c r="F1149">
        <v>235.54</v>
      </c>
      <c r="G1149">
        <v>168.27</v>
      </c>
      <c r="H1149"/>
      <c r="I1149">
        <v>77.25</v>
      </c>
      <c r="J1149"/>
      <c r="K1149"/>
      <c r="L1149"/>
      <c r="M1149">
        <v>97.04</v>
      </c>
      <c r="N1149"/>
      <c r="O1149"/>
      <c r="P1149"/>
      <c r="Q1149"/>
      <c r="R1149">
        <v>6243.5</v>
      </c>
      <c r="S1149">
        <v>1160</v>
      </c>
      <c r="T1149">
        <v>2370.9699999999998</v>
      </c>
      <c r="U1149"/>
      <c r="V1149"/>
      <c r="W1149">
        <v>15.94</v>
      </c>
      <c r="X1149">
        <v>3.2590000000000001E-2</v>
      </c>
      <c r="Y1149">
        <v>2.528E-2</v>
      </c>
      <c r="Z1149">
        <v>2.8060000000000002E-2</v>
      </c>
      <c r="AA1149">
        <v>2.9409999999999999E-2</v>
      </c>
      <c r="AB1149">
        <v>3.073E-2</v>
      </c>
      <c r="AC1149">
        <v>3.5299999999999998E-2</v>
      </c>
      <c r="AD1149">
        <v>3.091E-2</v>
      </c>
      <c r="AE1149">
        <v>3.015E-2</v>
      </c>
      <c r="AF1149">
        <v>3.415E-2</v>
      </c>
      <c r="AG1149">
        <v>3.245E-2</v>
      </c>
      <c r="AH1149">
        <v>3.0259999999999999E-2</v>
      </c>
      <c r="AI1149"/>
      <c r="AJ1149"/>
      <c r="AK1149"/>
      <c r="AL1149">
        <v>2.7359999999999999E-2</v>
      </c>
      <c r="AM1149">
        <v>2.8039999999999999E-2</v>
      </c>
      <c r="AN1149">
        <v>2.963E-2</v>
      </c>
      <c r="AO1149"/>
      <c r="AP1149">
        <v>2.1479999999999999E-2</v>
      </c>
      <c r="AQ1149">
        <v>1.9040000000000001E-2</v>
      </c>
      <c r="AR1149">
        <v>2.6290000000000001E-2</v>
      </c>
      <c r="AS1149">
        <v>2.2720000000000001E-2</v>
      </c>
      <c r="AT1149">
        <v>1.874E-2</v>
      </c>
      <c r="AU1149">
        <v>1.915E-2</v>
      </c>
      <c r="AV1149">
        <v>2.0330000000000001E-2</v>
      </c>
      <c r="AW1149">
        <v>106.69999999999999</v>
      </c>
      <c r="AX1149">
        <v>-152.09024390243908</v>
      </c>
      <c r="AY1149" t="s">
        <v>631</v>
      </c>
      <c r="AZ1149" s="45">
        <v>45217.93125671296</v>
      </c>
    </row>
    <row r="1150" spans="2:52">
      <c r="B1150">
        <v>374</v>
      </c>
      <c r="C1150" s="1">
        <v>43623</v>
      </c>
      <c r="D1150">
        <v>6.9282000000000004</v>
      </c>
      <c r="E1150">
        <v>6.9089</v>
      </c>
      <c r="F1150">
        <v>235.19</v>
      </c>
      <c r="G1150">
        <v>168.42</v>
      </c>
      <c r="H1150"/>
      <c r="I1150">
        <v>77.25</v>
      </c>
      <c r="J1150"/>
      <c r="K1150"/>
      <c r="L1150"/>
      <c r="M1150">
        <v>97.32</v>
      </c>
      <c r="N1150"/>
      <c r="O1150"/>
      <c r="P1150"/>
      <c r="Q1150"/>
      <c r="R1150">
        <v>6243.5</v>
      </c>
      <c r="S1150">
        <v>1160</v>
      </c>
      <c r="T1150">
        <v>2370.9699999999998</v>
      </c>
      <c r="U1150"/>
      <c r="V1150"/>
      <c r="W1150">
        <v>16.3</v>
      </c>
      <c r="X1150">
        <v>3.2539999999999999E-2</v>
      </c>
      <c r="Y1150">
        <v>2.528E-2</v>
      </c>
      <c r="Z1150">
        <v>2.8060000000000002E-2</v>
      </c>
      <c r="AA1150">
        <v>2.9170000000000001E-2</v>
      </c>
      <c r="AB1150">
        <v>3.0509999999999999E-2</v>
      </c>
      <c r="AC1150">
        <v>3.5299999999999998E-2</v>
      </c>
      <c r="AD1150">
        <v>3.0810000000000001E-2</v>
      </c>
      <c r="AE1150">
        <v>3.0280000000000001E-2</v>
      </c>
      <c r="AF1150">
        <v>3.415E-2</v>
      </c>
      <c r="AG1150">
        <v>3.245E-2</v>
      </c>
      <c r="AH1150">
        <v>2.8559999999999999E-2</v>
      </c>
      <c r="AI1150"/>
      <c r="AJ1150"/>
      <c r="AK1150"/>
      <c r="AL1150">
        <v>2.7050000000000001E-2</v>
      </c>
      <c r="AM1150">
        <v>2.7779999999999999E-2</v>
      </c>
      <c r="AN1150">
        <v>2.938E-2</v>
      </c>
      <c r="AO1150"/>
      <c r="AP1150">
        <v>2.0809999999999999E-2</v>
      </c>
      <c r="AQ1150">
        <v>1.8489999999999999E-2</v>
      </c>
      <c r="AR1150">
        <v>2.572E-2</v>
      </c>
      <c r="AS1150">
        <v>2.2669999999999999E-2</v>
      </c>
      <c r="AT1150">
        <v>1.8169999999999999E-2</v>
      </c>
      <c r="AU1150">
        <v>1.8530000000000001E-2</v>
      </c>
      <c r="AV1150">
        <v>1.968E-2</v>
      </c>
      <c r="AW1150">
        <v>110.00000000000003</v>
      </c>
      <c r="AX1150">
        <v>-152.09024390243908</v>
      </c>
      <c r="AY1150" t="s">
        <v>631</v>
      </c>
      <c r="AZ1150" s="45">
        <v>45217.93125671296</v>
      </c>
    </row>
    <row r="1151" spans="2:52">
      <c r="B1151">
        <v>373</v>
      </c>
      <c r="C1151" s="1">
        <v>43622</v>
      </c>
      <c r="D1151">
        <v>6.9244000000000003</v>
      </c>
      <c r="E1151">
        <v>6.9078999999999997</v>
      </c>
      <c r="F1151">
        <v>235.06</v>
      </c>
      <c r="G1151">
        <v>168.14</v>
      </c>
      <c r="H1151"/>
      <c r="I1151">
        <v>77.25</v>
      </c>
      <c r="J1151"/>
      <c r="K1151"/>
      <c r="L1151"/>
      <c r="M1151">
        <v>97.07</v>
      </c>
      <c r="N1151"/>
      <c r="O1151"/>
      <c r="P1151"/>
      <c r="Q1151"/>
      <c r="R1151">
        <v>6243.5</v>
      </c>
      <c r="S1151">
        <v>1160</v>
      </c>
      <c r="T1151">
        <v>2370.9699999999998</v>
      </c>
      <c r="U1151"/>
      <c r="V1151"/>
      <c r="W1151">
        <v>15.93</v>
      </c>
      <c r="X1151">
        <v>3.2539999999999999E-2</v>
      </c>
      <c r="Y1151">
        <v>2.528E-2</v>
      </c>
      <c r="Z1151">
        <v>2.8060000000000002E-2</v>
      </c>
      <c r="AA1151">
        <v>2.9170000000000001E-2</v>
      </c>
      <c r="AB1151">
        <v>3.0509999999999999E-2</v>
      </c>
      <c r="AC1151">
        <v>3.5299999999999998E-2</v>
      </c>
      <c r="AD1151">
        <v>3.0810000000000001E-2</v>
      </c>
      <c r="AE1151">
        <v>3.0280000000000001E-2</v>
      </c>
      <c r="AF1151">
        <v>3.415E-2</v>
      </c>
      <c r="AG1151">
        <v>3.245E-2</v>
      </c>
      <c r="AH1151">
        <v>2.8559999999999999E-2</v>
      </c>
      <c r="AI1151"/>
      <c r="AJ1151"/>
      <c r="AK1151"/>
      <c r="AL1151">
        <v>2.7050000000000001E-2</v>
      </c>
      <c r="AM1151">
        <v>2.7779999999999999E-2</v>
      </c>
      <c r="AN1151">
        <v>2.938E-2</v>
      </c>
      <c r="AO1151"/>
      <c r="AP1151">
        <v>2.1170000000000001E-2</v>
      </c>
      <c r="AQ1151">
        <v>1.8790000000000001E-2</v>
      </c>
      <c r="AR1151">
        <v>2.613E-2</v>
      </c>
      <c r="AS1151">
        <v>2.3060000000000001E-2</v>
      </c>
      <c r="AT1151">
        <v>1.8419999999999999E-2</v>
      </c>
      <c r="AU1151">
        <v>1.883E-2</v>
      </c>
      <c r="AV1151">
        <v>2.002E-2</v>
      </c>
      <c r="AW1151">
        <v>107.50000000000003</v>
      </c>
      <c r="AX1151">
        <v>-152.09024390243908</v>
      </c>
      <c r="AY1151" t="s">
        <v>631</v>
      </c>
      <c r="AZ1151" s="45">
        <v>45217.93125671296</v>
      </c>
    </row>
    <row r="1152" spans="2:52">
      <c r="B1152">
        <v>372</v>
      </c>
      <c r="C1152" s="1">
        <v>43621</v>
      </c>
      <c r="D1152">
        <v>6.9219999999999997</v>
      </c>
      <c r="E1152">
        <v>6.9036999999999997</v>
      </c>
      <c r="F1152">
        <v>234.93</v>
      </c>
      <c r="G1152">
        <v>168.1</v>
      </c>
      <c r="H1152"/>
      <c r="I1152">
        <v>77.84</v>
      </c>
      <c r="J1152"/>
      <c r="K1152"/>
      <c r="L1152"/>
      <c r="M1152">
        <v>97.14</v>
      </c>
      <c r="N1152"/>
      <c r="O1152"/>
      <c r="P1152"/>
      <c r="Q1152"/>
      <c r="R1152">
        <v>6243.5</v>
      </c>
      <c r="S1152">
        <v>1160</v>
      </c>
      <c r="T1152">
        <v>2370.9699999999998</v>
      </c>
      <c r="U1152"/>
      <c r="V1152"/>
      <c r="W1152">
        <v>16.09</v>
      </c>
      <c r="X1152">
        <v>3.2419999999999997E-2</v>
      </c>
      <c r="Y1152">
        <v>2.528E-2</v>
      </c>
      <c r="Z1152">
        <v>2.8060000000000002E-2</v>
      </c>
      <c r="AA1152">
        <v>2.92E-2</v>
      </c>
      <c r="AB1152">
        <v>3.0419999999999999E-2</v>
      </c>
      <c r="AC1152">
        <v>3.5299999999999998E-2</v>
      </c>
      <c r="AD1152">
        <v>3.0890000000000001E-2</v>
      </c>
      <c r="AE1152">
        <v>3.0460000000000001E-2</v>
      </c>
      <c r="AF1152">
        <v>3.415E-2</v>
      </c>
      <c r="AG1152">
        <v>3.245E-2</v>
      </c>
      <c r="AH1152">
        <v>2.8479999999999998E-2</v>
      </c>
      <c r="AI1152"/>
      <c r="AJ1152"/>
      <c r="AK1152"/>
      <c r="AL1152">
        <v>2.7300000000000001E-2</v>
      </c>
      <c r="AM1152">
        <v>2.7910000000000001E-2</v>
      </c>
      <c r="AN1152">
        <v>2.9510000000000002E-2</v>
      </c>
      <c r="AO1152"/>
      <c r="AP1152">
        <v>2.1350000000000001E-2</v>
      </c>
      <c r="AQ1152">
        <v>1.857E-2</v>
      </c>
      <c r="AR1152">
        <v>2.6460000000000001E-2</v>
      </c>
      <c r="AS1152">
        <v>2.3369999999999998E-2</v>
      </c>
      <c r="AT1152">
        <v>1.823E-2</v>
      </c>
      <c r="AU1152">
        <v>1.8759999999999999E-2</v>
      </c>
      <c r="AV1152">
        <v>2.0119999999999999E-2</v>
      </c>
      <c r="AW1152">
        <v>109.7</v>
      </c>
      <c r="AX1152">
        <v>-152.09024390243908</v>
      </c>
      <c r="AY1152" t="s">
        <v>631</v>
      </c>
      <c r="AZ1152" s="45">
        <v>45217.93125671296</v>
      </c>
    </row>
    <row r="1153" spans="2:52">
      <c r="B1153">
        <v>371</v>
      </c>
      <c r="C1153" s="1">
        <v>43620</v>
      </c>
      <c r="D1153">
        <v>6.9367999999999999</v>
      </c>
      <c r="E1153">
        <v>6.9050000000000002</v>
      </c>
      <c r="F1153">
        <v>234.8</v>
      </c>
      <c r="G1153">
        <v>168.01</v>
      </c>
      <c r="H1153"/>
      <c r="I1153">
        <v>79.94</v>
      </c>
      <c r="J1153"/>
      <c r="K1153"/>
      <c r="L1153"/>
      <c r="M1153">
        <v>97.75</v>
      </c>
      <c r="N1153"/>
      <c r="O1153"/>
      <c r="P1153"/>
      <c r="Q1153"/>
      <c r="R1153">
        <v>6243.5</v>
      </c>
      <c r="S1153">
        <v>1160</v>
      </c>
      <c r="T1153">
        <v>2370.9699999999998</v>
      </c>
      <c r="U1153"/>
      <c r="V1153"/>
      <c r="W1153">
        <v>16.97</v>
      </c>
      <c r="X1153">
        <v>3.2419999999999997E-2</v>
      </c>
      <c r="Y1153">
        <v>2.528E-2</v>
      </c>
      <c r="Z1153">
        <v>2.8060000000000002E-2</v>
      </c>
      <c r="AA1153">
        <v>2.9180000000000001E-2</v>
      </c>
      <c r="AB1153">
        <v>3.0370000000000001E-2</v>
      </c>
      <c r="AC1153">
        <v>3.5819999999999998E-2</v>
      </c>
      <c r="AD1153">
        <v>2.836E-2</v>
      </c>
      <c r="AE1153">
        <v>3.0609999999999998E-2</v>
      </c>
      <c r="AF1153">
        <v>3.415E-2</v>
      </c>
      <c r="AG1153">
        <v>3.2539999999999999E-2</v>
      </c>
      <c r="AH1153">
        <v>2.8500000000000001E-2</v>
      </c>
      <c r="AI1153"/>
      <c r="AJ1153"/>
      <c r="AK1153"/>
      <c r="AL1153">
        <v>2.7439999999999999E-2</v>
      </c>
      <c r="AM1153">
        <v>2.8119999999999999E-2</v>
      </c>
      <c r="AN1153">
        <v>2.9659999999999999E-2</v>
      </c>
      <c r="AO1153"/>
      <c r="AP1153">
        <v>2.1299999999999999E-2</v>
      </c>
      <c r="AQ1153">
        <v>1.883E-2</v>
      </c>
      <c r="AR1153">
        <v>2.6110000000000001E-2</v>
      </c>
      <c r="AS1153">
        <v>2.334E-2</v>
      </c>
      <c r="AT1153">
        <v>1.848E-2</v>
      </c>
      <c r="AU1153">
        <v>1.8960000000000001E-2</v>
      </c>
      <c r="AV1153">
        <v>2.019E-2</v>
      </c>
      <c r="AW1153">
        <v>107.00000000000001</v>
      </c>
      <c r="AX1153">
        <v>-152.09024390243908</v>
      </c>
      <c r="AY1153" t="s">
        <v>631</v>
      </c>
      <c r="AZ1153" s="45">
        <v>45217.93125671296</v>
      </c>
    </row>
    <row r="1154" spans="2:52">
      <c r="B1154">
        <v>370</v>
      </c>
      <c r="C1154" s="1">
        <v>43619</v>
      </c>
      <c r="D1154">
        <v>6.9291</v>
      </c>
      <c r="E1154">
        <v>6.9019000000000004</v>
      </c>
      <c r="F1154">
        <v>235.11</v>
      </c>
      <c r="G1154">
        <v>168.29</v>
      </c>
      <c r="H1154"/>
      <c r="I1154">
        <v>82</v>
      </c>
      <c r="J1154"/>
      <c r="K1154"/>
      <c r="L1154"/>
      <c r="M1154">
        <v>98.14</v>
      </c>
      <c r="N1154"/>
      <c r="O1154"/>
      <c r="P1154"/>
      <c r="Q1154"/>
      <c r="R1154">
        <v>6122.9</v>
      </c>
      <c r="S1154">
        <v>1160</v>
      </c>
      <c r="T1154">
        <v>2432.56</v>
      </c>
      <c r="U1154"/>
      <c r="V1154"/>
      <c r="W1154">
        <v>18.86</v>
      </c>
      <c r="X1154">
        <v>3.2620000000000003E-2</v>
      </c>
      <c r="Y1154">
        <v>2.528E-2</v>
      </c>
      <c r="Z1154">
        <v>2.8060000000000002E-2</v>
      </c>
      <c r="AA1154">
        <v>2.9239999999999999E-2</v>
      </c>
      <c r="AB1154">
        <v>3.056E-2</v>
      </c>
      <c r="AC1154">
        <v>3.5819999999999998E-2</v>
      </c>
      <c r="AD1154">
        <v>2.8199999999999999E-2</v>
      </c>
      <c r="AE1154">
        <v>3.056E-2</v>
      </c>
      <c r="AF1154">
        <v>3.415E-2</v>
      </c>
      <c r="AG1154">
        <v>3.2739999999999998E-2</v>
      </c>
      <c r="AH1154">
        <v>3.0550000000000001E-2</v>
      </c>
      <c r="AI1154"/>
      <c r="AJ1154"/>
      <c r="AK1154"/>
      <c r="AL1154">
        <v>2.767E-2</v>
      </c>
      <c r="AM1154">
        <v>2.8340000000000001E-2</v>
      </c>
      <c r="AN1154">
        <v>3.0020000000000002E-2</v>
      </c>
      <c r="AO1154"/>
      <c r="AP1154">
        <v>2.0709999999999999E-2</v>
      </c>
      <c r="AQ1154">
        <v>1.8319999999999999E-2</v>
      </c>
      <c r="AR1154">
        <v>2.5309999999999999E-2</v>
      </c>
      <c r="AS1154">
        <v>2.324E-2</v>
      </c>
      <c r="AT1154">
        <v>1.789E-2</v>
      </c>
      <c r="AU1154">
        <v>1.8350000000000002E-2</v>
      </c>
      <c r="AV1154">
        <v>1.9539999999999998E-2</v>
      </c>
      <c r="AW1154">
        <v>113.49999999999999</v>
      </c>
      <c r="AX1154">
        <v>-152.09024390243908</v>
      </c>
      <c r="AY1154" t="s">
        <v>631</v>
      </c>
      <c r="AZ1154" s="45">
        <v>45217.93125671296</v>
      </c>
    </row>
    <row r="1155" spans="2:52">
      <c r="B1155">
        <v>369</v>
      </c>
      <c r="C1155" s="1">
        <v>43616</v>
      </c>
      <c r="D1155">
        <v>6.9329999999999998</v>
      </c>
      <c r="E1155">
        <v>6.9145000000000003</v>
      </c>
      <c r="F1155">
        <v>235.3</v>
      </c>
      <c r="G1155">
        <v>167.84</v>
      </c>
      <c r="H1155"/>
      <c r="I1155">
        <v>79.38</v>
      </c>
      <c r="J1155"/>
      <c r="K1155"/>
      <c r="L1155"/>
      <c r="M1155">
        <v>98.14</v>
      </c>
      <c r="N1155"/>
      <c r="O1155"/>
      <c r="P1155"/>
      <c r="Q1155"/>
      <c r="R1155">
        <v>6122.9</v>
      </c>
      <c r="S1155">
        <v>1160</v>
      </c>
      <c r="T1155">
        <v>2432.56</v>
      </c>
      <c r="U1155"/>
      <c r="V1155"/>
      <c r="W1155">
        <v>18.71</v>
      </c>
      <c r="X1155">
        <v>3.295E-2</v>
      </c>
      <c r="Y1155">
        <v>2.528E-2</v>
      </c>
      <c r="Z1155">
        <v>2.8060000000000002E-2</v>
      </c>
      <c r="AA1155">
        <v>2.903E-2</v>
      </c>
      <c r="AB1155">
        <v>3.0790000000000001E-2</v>
      </c>
      <c r="AC1155">
        <v>3.5819999999999998E-2</v>
      </c>
      <c r="AD1155">
        <v>2.8199999999999999E-2</v>
      </c>
      <c r="AE1155">
        <v>3.056E-2</v>
      </c>
      <c r="AF1155">
        <v>3.415E-2</v>
      </c>
      <c r="AG1155">
        <v>3.2739999999999998E-2</v>
      </c>
      <c r="AH1155">
        <v>3.0419999999999999E-2</v>
      </c>
      <c r="AI1155"/>
      <c r="AJ1155"/>
      <c r="AK1155"/>
      <c r="AL1155">
        <v>2.8139999999999998E-2</v>
      </c>
      <c r="AM1155">
        <v>2.8930000000000001E-2</v>
      </c>
      <c r="AN1155">
        <v>3.0519999999999999E-2</v>
      </c>
      <c r="AO1155"/>
      <c r="AP1155">
        <v>2.1250000000000002E-2</v>
      </c>
      <c r="AQ1155">
        <v>1.9220000000000001E-2</v>
      </c>
      <c r="AR1155">
        <v>2.5680000000000001E-2</v>
      </c>
      <c r="AS1155">
        <v>2.3400000000000001E-2</v>
      </c>
      <c r="AT1155">
        <v>1.873E-2</v>
      </c>
      <c r="AU1155">
        <v>1.9109999999999999E-2</v>
      </c>
      <c r="AV1155">
        <v>2.017E-2</v>
      </c>
      <c r="AW1155">
        <v>103</v>
      </c>
      <c r="AX1155">
        <v>-152.09024390243908</v>
      </c>
      <c r="AY1155" t="s">
        <v>631</v>
      </c>
      <c r="AZ1155" s="45">
        <v>45217.93125671296</v>
      </c>
    </row>
    <row r="1156" spans="2:52">
      <c r="B1156">
        <v>368</v>
      </c>
      <c r="C1156" s="1">
        <v>43615</v>
      </c>
      <c r="D1156">
        <v>6.9215999999999998</v>
      </c>
      <c r="E1156">
        <v>6.9101999999999997</v>
      </c>
      <c r="F1156">
        <v>235.2</v>
      </c>
      <c r="G1156">
        <v>167.29</v>
      </c>
      <c r="H1156"/>
      <c r="I1156">
        <v>76.31</v>
      </c>
      <c r="J1156"/>
      <c r="K1156"/>
      <c r="L1156"/>
      <c r="M1156">
        <v>97.95</v>
      </c>
      <c r="N1156"/>
      <c r="O1156"/>
      <c r="P1156"/>
      <c r="Q1156"/>
      <c r="R1156">
        <v>6122.9</v>
      </c>
      <c r="S1156">
        <v>1160</v>
      </c>
      <c r="T1156">
        <v>2432.56</v>
      </c>
      <c r="U1156"/>
      <c r="V1156"/>
      <c r="W1156">
        <v>17.3</v>
      </c>
      <c r="X1156">
        <v>3.295E-2</v>
      </c>
      <c r="Y1156">
        <v>2.5499999999999998E-2</v>
      </c>
      <c r="Z1156">
        <v>2.8029999999999999E-2</v>
      </c>
      <c r="AA1156">
        <v>2.9250000000000002E-2</v>
      </c>
      <c r="AB1156">
        <v>3.0769999999999999E-2</v>
      </c>
      <c r="AC1156">
        <v>3.5830000000000001E-2</v>
      </c>
      <c r="AD1156">
        <v>2.8580000000000001E-2</v>
      </c>
      <c r="AE1156">
        <v>3.6519999999999997E-2</v>
      </c>
      <c r="AF1156">
        <v>3.415E-2</v>
      </c>
      <c r="AG1156">
        <v>3.3029999999999997E-2</v>
      </c>
      <c r="AH1156">
        <v>3.0700000000000002E-2</v>
      </c>
      <c r="AI1156"/>
      <c r="AJ1156"/>
      <c r="AK1156"/>
      <c r="AL1156">
        <v>2.818E-2</v>
      </c>
      <c r="AM1156">
        <v>2.9000000000000001E-2</v>
      </c>
      <c r="AN1156">
        <v>3.066E-2</v>
      </c>
      <c r="AO1156"/>
      <c r="AP1156">
        <v>2.213E-2</v>
      </c>
      <c r="AQ1156">
        <v>2.061E-2</v>
      </c>
      <c r="AR1156">
        <v>2.64E-2</v>
      </c>
      <c r="AS1156">
        <v>2.3630000000000002E-2</v>
      </c>
      <c r="AT1156">
        <v>2.0039999999999999E-2</v>
      </c>
      <c r="AU1156">
        <v>2.0199999999999999E-2</v>
      </c>
      <c r="AV1156">
        <v>2.1149999999999999E-2</v>
      </c>
      <c r="AW1156">
        <v>92.100000000000023</v>
      </c>
      <c r="AX1156">
        <v>-152.09024390243908</v>
      </c>
      <c r="AY1156" t="s">
        <v>631</v>
      </c>
      <c r="AZ1156" s="45">
        <v>45217.93125671296</v>
      </c>
    </row>
    <row r="1157" spans="2:52">
      <c r="B1157">
        <v>367</v>
      </c>
      <c r="C1157" s="1">
        <v>43614</v>
      </c>
      <c r="D1157">
        <v>6.9089</v>
      </c>
      <c r="E1157">
        <v>6.8979999999999997</v>
      </c>
      <c r="F1157">
        <v>235.23</v>
      </c>
      <c r="G1157">
        <v>167.18</v>
      </c>
      <c r="H1157"/>
      <c r="I1157">
        <v>77.38</v>
      </c>
      <c r="J1157"/>
      <c r="K1157"/>
      <c r="L1157"/>
      <c r="M1157">
        <v>97.61</v>
      </c>
      <c r="N1157"/>
      <c r="O1157"/>
      <c r="P1157"/>
      <c r="Q1157"/>
      <c r="R1157">
        <v>6122.9</v>
      </c>
      <c r="S1157">
        <v>1160</v>
      </c>
      <c r="T1157">
        <v>2432.56</v>
      </c>
      <c r="U1157"/>
      <c r="V1157"/>
      <c r="W1157">
        <v>17.899999999999999</v>
      </c>
      <c r="X1157">
        <v>3.295E-2</v>
      </c>
      <c r="Y1157">
        <v>2.5739999999999999E-2</v>
      </c>
      <c r="Z1157">
        <v>2.8729999999999999E-2</v>
      </c>
      <c r="AA1157">
        <v>2.947E-2</v>
      </c>
      <c r="AB1157">
        <v>3.099E-2</v>
      </c>
      <c r="AC1157">
        <v>3.5430000000000003E-2</v>
      </c>
      <c r="AD1157">
        <v>2.8590000000000001E-2</v>
      </c>
      <c r="AE1157">
        <v>3.6519999999999997E-2</v>
      </c>
      <c r="AF1157">
        <v>3.415E-2</v>
      </c>
      <c r="AG1157">
        <v>3.2710000000000003E-2</v>
      </c>
      <c r="AH1157">
        <v>3.1220000000000001E-2</v>
      </c>
      <c r="AI1157"/>
      <c r="AJ1157"/>
      <c r="AK1157"/>
      <c r="AL1157">
        <v>2.818E-2</v>
      </c>
      <c r="AM1157">
        <v>2.9010000000000001E-2</v>
      </c>
      <c r="AN1157">
        <v>3.0609999999999998E-2</v>
      </c>
      <c r="AO1157"/>
      <c r="AP1157">
        <v>2.2599999999999999E-2</v>
      </c>
      <c r="AQ1157">
        <v>2.1090000000000001E-2</v>
      </c>
      <c r="AR1157">
        <v>2.6929999999999999E-2</v>
      </c>
      <c r="AS1157">
        <v>2.3480000000000001E-2</v>
      </c>
      <c r="AT1157">
        <v>2.0559999999999998E-2</v>
      </c>
      <c r="AU1157">
        <v>2.069E-2</v>
      </c>
      <c r="AV1157">
        <v>2.1600000000000001E-2</v>
      </c>
      <c r="AW1157">
        <v>89.100000000000009</v>
      </c>
      <c r="AX1157">
        <v>-152.09024390243908</v>
      </c>
      <c r="AY1157" t="s">
        <v>631</v>
      </c>
      <c r="AZ1157" s="45">
        <v>45217.93125671296</v>
      </c>
    </row>
    <row r="1158" spans="2:52">
      <c r="B1158">
        <v>366</v>
      </c>
      <c r="C1158" s="1">
        <v>43613</v>
      </c>
      <c r="D1158">
        <v>6.9168000000000003</v>
      </c>
      <c r="E1158">
        <v>6.9001999999999999</v>
      </c>
      <c r="F1158">
        <v>235.01</v>
      </c>
      <c r="G1158">
        <v>167.06</v>
      </c>
      <c r="H1158"/>
      <c r="I1158">
        <v>74.38</v>
      </c>
      <c r="J1158"/>
      <c r="K1158"/>
      <c r="L1158"/>
      <c r="M1158">
        <v>97.61</v>
      </c>
      <c r="N1158"/>
      <c r="O1158"/>
      <c r="P1158"/>
      <c r="Q1158"/>
      <c r="R1158">
        <v>6122.9</v>
      </c>
      <c r="S1158">
        <v>1160</v>
      </c>
      <c r="T1158">
        <v>2432.56</v>
      </c>
      <c r="U1158"/>
      <c r="V1158"/>
      <c r="W1158">
        <v>17.5</v>
      </c>
      <c r="X1158">
        <v>3.3230000000000003E-2</v>
      </c>
      <c r="Y1158">
        <v>2.5919999999999999E-2</v>
      </c>
      <c r="Z1158">
        <v>2.886E-2</v>
      </c>
      <c r="AA1158">
        <v>2.9909999999999999E-2</v>
      </c>
      <c r="AB1158">
        <v>3.1489999999999997E-2</v>
      </c>
      <c r="AC1158">
        <v>3.5430000000000003E-2</v>
      </c>
      <c r="AD1158">
        <v>2.862E-2</v>
      </c>
      <c r="AE1158">
        <v>3.6519999999999997E-2</v>
      </c>
      <c r="AF1158">
        <v>3.415E-2</v>
      </c>
      <c r="AG1158">
        <v>3.2730000000000002E-2</v>
      </c>
      <c r="AH1158">
        <v>3.0800000000000001E-2</v>
      </c>
      <c r="AI1158"/>
      <c r="AJ1158"/>
      <c r="AK1158"/>
      <c r="AL1158">
        <v>2.8670000000000001E-2</v>
      </c>
      <c r="AM1158">
        <v>2.9399999999999999E-2</v>
      </c>
      <c r="AN1158">
        <v>3.1300000000000001E-2</v>
      </c>
      <c r="AO1158"/>
      <c r="AP1158">
        <v>2.266E-2</v>
      </c>
      <c r="AQ1158">
        <v>2.1239999999999998E-2</v>
      </c>
      <c r="AR1158">
        <v>2.7040000000000002E-2</v>
      </c>
      <c r="AS1158">
        <v>2.3400000000000001E-2</v>
      </c>
      <c r="AT1158">
        <v>2.0590000000000001E-2</v>
      </c>
      <c r="AU1158">
        <v>2.069E-2</v>
      </c>
      <c r="AV1158">
        <v>2.155E-2</v>
      </c>
      <c r="AW1158">
        <v>93.199999999999989</v>
      </c>
      <c r="AX1158">
        <v>-152.09024390243908</v>
      </c>
      <c r="AY1158" t="s">
        <v>631</v>
      </c>
      <c r="AZ1158" s="45">
        <v>45217.93125671296</v>
      </c>
    </row>
    <row r="1159" spans="2:52">
      <c r="B1159">
        <v>365</v>
      </c>
      <c r="C1159" s="1">
        <v>43612</v>
      </c>
      <c r="D1159">
        <v>6.9269999999999996</v>
      </c>
      <c r="E1159">
        <v>6.9104999999999999</v>
      </c>
      <c r="F1159">
        <v>234.78</v>
      </c>
      <c r="G1159">
        <v>166.66</v>
      </c>
      <c r="H1159"/>
      <c r="I1159">
        <v>74.28</v>
      </c>
      <c r="J1159"/>
      <c r="K1159"/>
      <c r="L1159"/>
      <c r="M1159">
        <v>97.86</v>
      </c>
      <c r="N1159"/>
      <c r="O1159"/>
      <c r="P1159"/>
      <c r="Q1159"/>
      <c r="R1159">
        <v>6122.9</v>
      </c>
      <c r="S1159">
        <v>1160</v>
      </c>
      <c r="T1159">
        <v>2432.56</v>
      </c>
      <c r="U1159"/>
      <c r="V1159"/>
      <c r="W1159">
        <v>15.85</v>
      </c>
      <c r="X1159">
        <v>3.354E-2</v>
      </c>
      <c r="Y1159">
        <v>2.5530000000000001E-2</v>
      </c>
      <c r="Z1159">
        <v>2.8500000000000001E-2</v>
      </c>
      <c r="AA1159">
        <v>2.989E-2</v>
      </c>
      <c r="AB1159">
        <v>3.1440000000000003E-2</v>
      </c>
      <c r="AC1159">
        <v>3.5430000000000003E-2</v>
      </c>
      <c r="AD1159">
        <v>2.8629999999999999E-2</v>
      </c>
      <c r="AE1159">
        <v>3.6519999999999997E-2</v>
      </c>
      <c r="AF1159">
        <v>3.415E-2</v>
      </c>
      <c r="AG1159">
        <v>3.2759999999999997E-2</v>
      </c>
      <c r="AH1159">
        <v>3.1960000000000002E-2</v>
      </c>
      <c r="AI1159"/>
      <c r="AJ1159"/>
      <c r="AK1159"/>
      <c r="AL1159">
        <v>2.861E-2</v>
      </c>
      <c r="AM1159">
        <v>2.955E-2</v>
      </c>
      <c r="AN1159">
        <v>3.1130000000000001E-2</v>
      </c>
      <c r="AO1159"/>
      <c r="AP1159">
        <v>2.3199999999999998E-2</v>
      </c>
      <c r="AQ1159">
        <v>2.164E-2</v>
      </c>
      <c r="AR1159">
        <v>2.751E-2</v>
      </c>
      <c r="AS1159">
        <v>2.3369999999999998E-2</v>
      </c>
      <c r="AT1159">
        <v>2.103E-2</v>
      </c>
      <c r="AU1159">
        <v>2.121E-2</v>
      </c>
      <c r="AV1159">
        <v>2.213E-2</v>
      </c>
      <c r="AW1159">
        <v>88.6</v>
      </c>
      <c r="AX1159">
        <v>-152.09024390243908</v>
      </c>
      <c r="AY1159" t="s">
        <v>631</v>
      </c>
      <c r="AZ1159" s="45">
        <v>45217.93125671296</v>
      </c>
    </row>
    <row r="1160" spans="2:52">
      <c r="B1160">
        <v>364</v>
      </c>
      <c r="C1160" s="1">
        <v>43609</v>
      </c>
      <c r="D1160">
        <v>6.9340999999999999</v>
      </c>
      <c r="E1160">
        <v>6.9062999999999999</v>
      </c>
      <c r="F1160">
        <v>234.78</v>
      </c>
      <c r="G1160">
        <v>166.66</v>
      </c>
      <c r="H1160"/>
      <c r="I1160">
        <v>74.28</v>
      </c>
      <c r="J1160"/>
      <c r="K1160"/>
      <c r="L1160"/>
      <c r="M1160">
        <v>98.04</v>
      </c>
      <c r="N1160"/>
      <c r="O1160"/>
      <c r="P1160"/>
      <c r="Q1160"/>
      <c r="R1160">
        <v>6122.9</v>
      </c>
      <c r="S1160">
        <v>1160</v>
      </c>
      <c r="T1160">
        <v>2432.56</v>
      </c>
      <c r="U1160"/>
      <c r="V1160"/>
      <c r="W1160">
        <v>15.85</v>
      </c>
      <c r="X1160">
        <v>3.3090000000000001E-2</v>
      </c>
      <c r="Y1160">
        <v>2.5899999999999999E-2</v>
      </c>
      <c r="Z1160">
        <v>2.8670000000000001E-2</v>
      </c>
      <c r="AA1160">
        <v>2.947E-2</v>
      </c>
      <c r="AB1160">
        <v>3.1220000000000001E-2</v>
      </c>
      <c r="AC1160">
        <v>3.5430000000000003E-2</v>
      </c>
      <c r="AD1160">
        <v>2.8629999999999999E-2</v>
      </c>
      <c r="AE1160">
        <v>3.6519999999999997E-2</v>
      </c>
      <c r="AF1160">
        <v>3.415E-2</v>
      </c>
      <c r="AG1160">
        <v>3.2759999999999997E-2</v>
      </c>
      <c r="AH1160">
        <v>3.1940000000000003E-2</v>
      </c>
      <c r="AI1160"/>
      <c r="AJ1160"/>
      <c r="AK1160"/>
      <c r="AL1160">
        <v>2.8039999999999999E-2</v>
      </c>
      <c r="AM1160">
        <v>2.8850000000000001E-2</v>
      </c>
      <c r="AN1160">
        <v>3.0599999999999999E-2</v>
      </c>
      <c r="AO1160"/>
      <c r="AP1160">
        <v>2.3199999999999998E-2</v>
      </c>
      <c r="AQ1160">
        <v>2.164E-2</v>
      </c>
      <c r="AR1160">
        <v>2.751E-2</v>
      </c>
      <c r="AS1160">
        <v>2.3369999999999998E-2</v>
      </c>
      <c r="AT1160">
        <v>2.103E-2</v>
      </c>
      <c r="AU1160">
        <v>2.121E-2</v>
      </c>
      <c r="AV1160">
        <v>2.213E-2</v>
      </c>
      <c r="AW1160">
        <v>84.399999999999991</v>
      </c>
      <c r="AX1160">
        <v>-152.09024390243908</v>
      </c>
      <c r="AY1160" t="s">
        <v>631</v>
      </c>
      <c r="AZ1160" s="45">
        <v>45217.93125671296</v>
      </c>
    </row>
    <row r="1161" spans="2:52">
      <c r="B1161">
        <v>363</v>
      </c>
      <c r="C1161" s="1">
        <v>43608</v>
      </c>
      <c r="D1161">
        <v>6.9340000000000002</v>
      </c>
      <c r="E1161">
        <v>6.9020000000000001</v>
      </c>
      <c r="F1161">
        <v>234.9</v>
      </c>
      <c r="G1161">
        <v>166.96</v>
      </c>
      <c r="H1161"/>
      <c r="I1161">
        <v>73.94</v>
      </c>
      <c r="J1161"/>
      <c r="K1161"/>
      <c r="L1161"/>
      <c r="M1161">
        <v>98.06</v>
      </c>
      <c r="N1161"/>
      <c r="O1161"/>
      <c r="P1161"/>
      <c r="Q1161"/>
      <c r="R1161">
        <v>6122.9</v>
      </c>
      <c r="S1161">
        <v>1160</v>
      </c>
      <c r="T1161">
        <v>2432.56</v>
      </c>
      <c r="U1161"/>
      <c r="V1161"/>
      <c r="W1161">
        <v>16.920000000000002</v>
      </c>
      <c r="X1161">
        <v>3.3119999999999997E-2</v>
      </c>
      <c r="Y1161">
        <v>2.5680000000000001E-2</v>
      </c>
      <c r="Z1161">
        <v>2.9250000000000002E-2</v>
      </c>
      <c r="AA1161">
        <v>2.9569999999999999E-2</v>
      </c>
      <c r="AB1161">
        <v>3.1320000000000001E-2</v>
      </c>
      <c r="AC1161">
        <v>3.5430000000000003E-2</v>
      </c>
      <c r="AD1161">
        <v>2.8740000000000002E-2</v>
      </c>
      <c r="AE1161">
        <v>3.6519999999999997E-2</v>
      </c>
      <c r="AF1161">
        <v>3.415E-2</v>
      </c>
      <c r="AG1161">
        <v>3.2759999999999997E-2</v>
      </c>
      <c r="AH1161">
        <v>3.143E-2</v>
      </c>
      <c r="AI1161"/>
      <c r="AJ1161"/>
      <c r="AK1161"/>
      <c r="AL1161">
        <v>2.8070000000000001E-2</v>
      </c>
      <c r="AM1161">
        <v>2.8989999999999998E-2</v>
      </c>
      <c r="AN1161">
        <v>3.0679999999999999E-2</v>
      </c>
      <c r="AO1161"/>
      <c r="AP1161">
        <v>2.3189999999999999E-2</v>
      </c>
      <c r="AQ1161">
        <v>2.146E-2</v>
      </c>
      <c r="AR1161">
        <v>2.7539999999999999E-2</v>
      </c>
      <c r="AS1161">
        <v>2.351E-2</v>
      </c>
      <c r="AT1161">
        <v>2.0899999999999998E-2</v>
      </c>
      <c r="AU1161">
        <v>2.1139999999999999E-2</v>
      </c>
      <c r="AV1161">
        <v>2.2110000000000001E-2</v>
      </c>
      <c r="AW1161">
        <v>86.7</v>
      </c>
      <c r="AX1161">
        <v>-152.09024390243908</v>
      </c>
      <c r="AY1161" t="s">
        <v>631</v>
      </c>
      <c r="AZ1161" s="45">
        <v>45217.93125671296</v>
      </c>
    </row>
    <row r="1162" spans="2:52">
      <c r="B1162">
        <v>362</v>
      </c>
      <c r="C1162" s="1">
        <v>43607</v>
      </c>
      <c r="D1162">
        <v>6.9398</v>
      </c>
      <c r="E1162">
        <v>6.9123000000000001</v>
      </c>
      <c r="F1162">
        <v>234.85</v>
      </c>
      <c r="G1162">
        <v>166.34</v>
      </c>
      <c r="H1162"/>
      <c r="I1162">
        <v>71.62</v>
      </c>
      <c r="J1162"/>
      <c r="K1162"/>
      <c r="L1162"/>
      <c r="M1162">
        <v>97.93</v>
      </c>
      <c r="N1162"/>
      <c r="O1162"/>
      <c r="P1162"/>
      <c r="Q1162"/>
      <c r="R1162">
        <v>6122.9</v>
      </c>
      <c r="S1162">
        <v>1160</v>
      </c>
      <c r="T1162">
        <v>2432.56</v>
      </c>
      <c r="U1162"/>
      <c r="V1162"/>
      <c r="W1162">
        <v>14.75</v>
      </c>
      <c r="X1162">
        <v>3.322E-2</v>
      </c>
      <c r="Y1162">
        <v>2.6030000000000001E-2</v>
      </c>
      <c r="Z1162">
        <v>2.912E-2</v>
      </c>
      <c r="AA1162">
        <v>2.9819999999999999E-2</v>
      </c>
      <c r="AB1162">
        <v>3.141E-2</v>
      </c>
      <c r="AC1162">
        <v>3.5430000000000003E-2</v>
      </c>
      <c r="AD1162">
        <v>2.8740000000000002E-2</v>
      </c>
      <c r="AE1162">
        <v>3.6519999999999997E-2</v>
      </c>
      <c r="AF1162">
        <v>3.415E-2</v>
      </c>
      <c r="AG1162">
        <v>3.2759999999999997E-2</v>
      </c>
      <c r="AH1162">
        <v>3.1370000000000002E-2</v>
      </c>
      <c r="AI1162"/>
      <c r="AJ1162"/>
      <c r="AK1162"/>
      <c r="AL1162">
        <v>2.827E-2</v>
      </c>
      <c r="AM1162">
        <v>2.912E-2</v>
      </c>
      <c r="AN1162">
        <v>3.091E-2</v>
      </c>
      <c r="AO1162"/>
      <c r="AP1162">
        <v>2.3820000000000001E-2</v>
      </c>
      <c r="AQ1162">
        <v>2.223E-2</v>
      </c>
      <c r="AR1162">
        <v>2.8080000000000001E-2</v>
      </c>
      <c r="AS1162">
        <v>2.366E-2</v>
      </c>
      <c r="AT1162">
        <v>2.1600000000000001E-2</v>
      </c>
      <c r="AU1162">
        <v>2.179E-2</v>
      </c>
      <c r="AV1162">
        <v>2.2720000000000001E-2</v>
      </c>
      <c r="AW1162">
        <v>82.199999999999974</v>
      </c>
      <c r="AX1162">
        <v>-152.09024390243908</v>
      </c>
      <c r="AY1162" t="s">
        <v>631</v>
      </c>
      <c r="AZ1162" s="45">
        <v>45217.93125671296</v>
      </c>
    </row>
    <row r="1163" spans="2:52">
      <c r="B1163">
        <v>361</v>
      </c>
      <c r="C1163" s="1">
        <v>43606</v>
      </c>
      <c r="D1163">
        <v>6.9490999999999996</v>
      </c>
      <c r="E1163">
        <v>6.9179000000000004</v>
      </c>
      <c r="F1163">
        <v>234.81</v>
      </c>
      <c r="G1163">
        <v>166.1</v>
      </c>
      <c r="H1163"/>
      <c r="I1163">
        <v>71.69</v>
      </c>
      <c r="J1163"/>
      <c r="K1163"/>
      <c r="L1163"/>
      <c r="M1163">
        <v>98</v>
      </c>
      <c r="N1163"/>
      <c r="O1163"/>
      <c r="P1163"/>
      <c r="Q1163"/>
      <c r="R1163">
        <v>6122.9</v>
      </c>
      <c r="S1163">
        <v>1160</v>
      </c>
      <c r="T1163">
        <v>2432.56</v>
      </c>
      <c r="U1163"/>
      <c r="V1163"/>
      <c r="W1163">
        <v>14.95</v>
      </c>
      <c r="X1163">
        <v>3.3140000000000003E-2</v>
      </c>
      <c r="Y1163">
        <v>2.571E-2</v>
      </c>
      <c r="Z1163">
        <v>2.921E-2</v>
      </c>
      <c r="AA1163">
        <v>2.964E-2</v>
      </c>
      <c r="AB1163">
        <v>3.134E-2</v>
      </c>
      <c r="AC1163">
        <v>3.5439999999999999E-2</v>
      </c>
      <c r="AD1163">
        <v>2.8750000000000001E-2</v>
      </c>
      <c r="AE1163">
        <v>3.6519999999999997E-2</v>
      </c>
      <c r="AF1163">
        <v>3.415E-2</v>
      </c>
      <c r="AG1163">
        <v>3.2480000000000002E-2</v>
      </c>
      <c r="AH1163">
        <v>3.116E-2</v>
      </c>
      <c r="AI1163"/>
      <c r="AJ1163"/>
      <c r="AK1163"/>
      <c r="AL1163">
        <v>2.809E-2</v>
      </c>
      <c r="AM1163">
        <v>2.8989999999999998E-2</v>
      </c>
      <c r="AN1163">
        <v>3.0720000000000001E-2</v>
      </c>
      <c r="AO1163"/>
      <c r="AP1163">
        <v>2.426E-2</v>
      </c>
      <c r="AQ1163">
        <v>2.2540000000000001E-2</v>
      </c>
      <c r="AR1163">
        <v>2.844E-2</v>
      </c>
      <c r="AS1163">
        <v>2.366E-2</v>
      </c>
      <c r="AT1163">
        <v>2.198E-2</v>
      </c>
      <c r="AU1163">
        <v>2.2259999999999999E-2</v>
      </c>
      <c r="AV1163">
        <v>2.3210000000000001E-2</v>
      </c>
      <c r="AW1163">
        <v>76.599999999999994</v>
      </c>
      <c r="AX1163">
        <v>-152.09024390243908</v>
      </c>
      <c r="AY1163" t="s">
        <v>631</v>
      </c>
      <c r="AZ1163" s="45">
        <v>45217.93125671296</v>
      </c>
    </row>
    <row r="1164" spans="2:52">
      <c r="B1164">
        <v>360</v>
      </c>
      <c r="C1164" s="1">
        <v>43605</v>
      </c>
      <c r="D1164">
        <v>6.9286000000000003</v>
      </c>
      <c r="E1164">
        <v>6.8837000000000002</v>
      </c>
      <c r="F1164">
        <v>234.85</v>
      </c>
      <c r="G1164">
        <v>166.23</v>
      </c>
      <c r="H1164"/>
      <c r="I1164">
        <v>71.88</v>
      </c>
      <c r="J1164"/>
      <c r="K1164"/>
      <c r="L1164"/>
      <c r="M1164">
        <v>97.86</v>
      </c>
      <c r="N1164"/>
      <c r="O1164"/>
      <c r="P1164"/>
      <c r="Q1164"/>
      <c r="R1164">
        <v>6122.9</v>
      </c>
      <c r="S1164">
        <v>1160</v>
      </c>
      <c r="T1164">
        <v>2432.56</v>
      </c>
      <c r="U1164"/>
      <c r="V1164"/>
      <c r="W1164">
        <v>16.309999999999999</v>
      </c>
      <c r="X1164">
        <v>3.2730000000000002E-2</v>
      </c>
      <c r="Y1164">
        <v>2.571E-2</v>
      </c>
      <c r="Z1164">
        <v>2.87E-2</v>
      </c>
      <c r="AA1164">
        <v>2.9530000000000001E-2</v>
      </c>
      <c r="AB1164">
        <v>3.1289999999999998E-2</v>
      </c>
      <c r="AC1164">
        <v>3.551E-2</v>
      </c>
      <c r="AD1164">
        <v>2.8590000000000001E-2</v>
      </c>
      <c r="AE1164">
        <v>3.6519999999999997E-2</v>
      </c>
      <c r="AF1164">
        <v>3.415E-2</v>
      </c>
      <c r="AG1164">
        <v>3.6319999999999998E-2</v>
      </c>
      <c r="AH1164">
        <v>3.2500000000000001E-2</v>
      </c>
      <c r="AI1164"/>
      <c r="AJ1164"/>
      <c r="AK1164"/>
      <c r="AL1164">
        <v>2.7869999999999999E-2</v>
      </c>
      <c r="AM1164">
        <v>2.8680000000000001E-2</v>
      </c>
      <c r="AN1164">
        <v>3.041E-2</v>
      </c>
      <c r="AO1164"/>
      <c r="AP1164">
        <v>2.4160000000000001E-2</v>
      </c>
      <c r="AQ1164">
        <v>2.2210000000000001E-2</v>
      </c>
      <c r="AR1164">
        <v>2.8369999999999999E-2</v>
      </c>
      <c r="AS1164">
        <v>2.3650000000000001E-2</v>
      </c>
      <c r="AT1164">
        <v>2.1739999999999999E-2</v>
      </c>
      <c r="AU1164">
        <v>2.205E-2</v>
      </c>
      <c r="AV1164">
        <v>2.3040000000000001E-2</v>
      </c>
      <c r="AW1164">
        <v>77.90000000000002</v>
      </c>
      <c r="AX1164">
        <v>-152.09024390243908</v>
      </c>
      <c r="AY1164" t="s">
        <v>631</v>
      </c>
      <c r="AZ1164" s="45">
        <v>45217.93125671296</v>
      </c>
    </row>
    <row r="1165" spans="2:52">
      <c r="B1165">
        <v>359</v>
      </c>
      <c r="C1165" s="1">
        <v>43602</v>
      </c>
      <c r="D1165">
        <v>6.9043999999999999</v>
      </c>
      <c r="E1165">
        <v>6.8761999999999999</v>
      </c>
      <c r="F1165">
        <v>234.87</v>
      </c>
      <c r="G1165">
        <v>166.35</v>
      </c>
      <c r="H1165"/>
      <c r="I1165">
        <v>70.88</v>
      </c>
      <c r="J1165"/>
      <c r="K1165"/>
      <c r="L1165"/>
      <c r="M1165">
        <v>97.57</v>
      </c>
      <c r="N1165"/>
      <c r="O1165"/>
      <c r="P1165"/>
      <c r="Q1165"/>
      <c r="R1165">
        <v>6122.9</v>
      </c>
      <c r="S1165">
        <v>1160</v>
      </c>
      <c r="T1165">
        <v>2432.56</v>
      </c>
      <c r="U1165"/>
      <c r="V1165"/>
      <c r="W1165">
        <v>15.96</v>
      </c>
      <c r="X1165">
        <v>3.2660000000000002E-2</v>
      </c>
      <c r="Y1165">
        <v>2.5999999999999999E-2</v>
      </c>
      <c r="Z1165">
        <v>2.8660000000000001E-2</v>
      </c>
      <c r="AA1165">
        <v>2.9520000000000001E-2</v>
      </c>
      <c r="AB1165">
        <v>3.193E-2</v>
      </c>
      <c r="AC1165">
        <v>3.551E-2</v>
      </c>
      <c r="AD1165">
        <v>2.8590000000000001E-2</v>
      </c>
      <c r="AE1165">
        <v>3.6519999999999997E-2</v>
      </c>
      <c r="AF1165">
        <v>3.415E-2</v>
      </c>
      <c r="AG1165">
        <v>3.6319999999999998E-2</v>
      </c>
      <c r="AH1165">
        <v>3.2379999999999999E-2</v>
      </c>
      <c r="AI1165"/>
      <c r="AJ1165"/>
      <c r="AK1165"/>
      <c r="AL1165">
        <v>2.7660000000000001E-2</v>
      </c>
      <c r="AM1165">
        <v>2.8490000000000001E-2</v>
      </c>
      <c r="AN1165">
        <v>3.0380000000000001E-2</v>
      </c>
      <c r="AO1165"/>
      <c r="AP1165">
        <v>2.3910000000000001E-2</v>
      </c>
      <c r="AQ1165">
        <v>2.198E-2</v>
      </c>
      <c r="AR1165">
        <v>2.8250000000000001E-2</v>
      </c>
      <c r="AS1165">
        <v>2.3730000000000001E-2</v>
      </c>
      <c r="AT1165">
        <v>2.1440000000000001E-2</v>
      </c>
      <c r="AU1165">
        <v>2.1729999999999999E-2</v>
      </c>
      <c r="AV1165">
        <v>2.2720000000000001E-2</v>
      </c>
      <c r="AW1165">
        <v>80.8</v>
      </c>
      <c r="AX1165">
        <v>-152.09024390243908</v>
      </c>
      <c r="AY1165" t="s">
        <v>631</v>
      </c>
      <c r="AZ1165" s="45">
        <v>45217.93125671296</v>
      </c>
    </row>
    <row r="1166" spans="2:52">
      <c r="B1166">
        <v>358</v>
      </c>
      <c r="C1166" s="1">
        <v>43601</v>
      </c>
      <c r="D1166">
        <v>6.9039000000000001</v>
      </c>
      <c r="E1166">
        <v>6.8753000000000002</v>
      </c>
      <c r="F1166">
        <v>234.65</v>
      </c>
      <c r="G1166">
        <v>166.25</v>
      </c>
      <c r="H1166"/>
      <c r="I1166">
        <v>70.88</v>
      </c>
      <c r="J1166"/>
      <c r="K1166"/>
      <c r="L1166"/>
      <c r="M1166">
        <v>97.53</v>
      </c>
      <c r="N1166"/>
      <c r="O1166"/>
      <c r="P1166"/>
      <c r="Q1166"/>
      <c r="R1166">
        <v>6122.9</v>
      </c>
      <c r="S1166">
        <v>1160</v>
      </c>
      <c r="T1166">
        <v>2432.56</v>
      </c>
      <c r="U1166"/>
      <c r="V1166"/>
      <c r="W1166">
        <v>15.29</v>
      </c>
      <c r="X1166">
        <v>3.2680000000000001E-2</v>
      </c>
      <c r="Y1166">
        <v>2.596E-2</v>
      </c>
      <c r="Z1166">
        <v>2.8709999999999999E-2</v>
      </c>
      <c r="AA1166">
        <v>2.9530000000000001E-2</v>
      </c>
      <c r="AB1166">
        <v>3.193E-2</v>
      </c>
      <c r="AC1166">
        <v>3.551E-2</v>
      </c>
      <c r="AD1166">
        <v>2.8590000000000001E-2</v>
      </c>
      <c r="AE1166">
        <v>3.6519999999999997E-2</v>
      </c>
      <c r="AF1166">
        <v>3.415E-2</v>
      </c>
      <c r="AG1166">
        <v>3.6319999999999998E-2</v>
      </c>
      <c r="AH1166">
        <v>3.2570000000000002E-2</v>
      </c>
      <c r="AI1166"/>
      <c r="AJ1166"/>
      <c r="AK1166"/>
      <c r="AL1166">
        <v>2.7740000000000001E-2</v>
      </c>
      <c r="AM1166">
        <v>2.86E-2</v>
      </c>
      <c r="AN1166">
        <v>3.0419999999999999E-2</v>
      </c>
      <c r="AO1166"/>
      <c r="AP1166">
        <v>2.3939999999999999E-2</v>
      </c>
      <c r="AQ1166">
        <v>2.1919999999999999E-2</v>
      </c>
      <c r="AR1166">
        <v>2.8340000000000001E-2</v>
      </c>
      <c r="AS1166">
        <v>2.3869999999999999E-2</v>
      </c>
      <c r="AT1166">
        <v>2.1389999999999999E-2</v>
      </c>
      <c r="AU1166">
        <v>2.1700000000000001E-2</v>
      </c>
      <c r="AV1166">
        <v>2.2720000000000001E-2</v>
      </c>
      <c r="AW1166">
        <v>81.40000000000002</v>
      </c>
      <c r="AX1166">
        <v>-152.09024390243908</v>
      </c>
      <c r="AY1166" t="s">
        <v>631</v>
      </c>
      <c r="AZ1166" s="45">
        <v>45217.93125671296</v>
      </c>
    </row>
    <row r="1167" spans="2:52">
      <c r="B1167">
        <v>357</v>
      </c>
      <c r="C1167" s="1">
        <v>43600</v>
      </c>
      <c r="D1167">
        <v>6.9120999999999997</v>
      </c>
      <c r="E1167">
        <v>6.8784000000000001</v>
      </c>
      <c r="F1167">
        <v>234.61</v>
      </c>
      <c r="G1167">
        <v>166.43</v>
      </c>
      <c r="H1167"/>
      <c r="I1167">
        <v>71.400000000000006</v>
      </c>
      <c r="J1167"/>
      <c r="K1167"/>
      <c r="L1167"/>
      <c r="M1167">
        <v>97.32</v>
      </c>
      <c r="N1167"/>
      <c r="O1167"/>
      <c r="P1167"/>
      <c r="Q1167"/>
      <c r="R1167">
        <v>6122.9</v>
      </c>
      <c r="S1167">
        <v>1160</v>
      </c>
      <c r="T1167">
        <v>2432.56</v>
      </c>
      <c r="U1167"/>
      <c r="V1167"/>
      <c r="W1167">
        <v>16.440000000000001</v>
      </c>
      <c r="X1167">
        <v>3.2809999999999999E-2</v>
      </c>
      <c r="Y1167">
        <v>2.6040000000000001E-2</v>
      </c>
      <c r="Z1167">
        <v>2.878E-2</v>
      </c>
      <c r="AA1167">
        <v>2.972E-2</v>
      </c>
      <c r="AB1167">
        <v>3.193E-2</v>
      </c>
      <c r="AC1167">
        <v>3.551E-2</v>
      </c>
      <c r="AD1167">
        <v>2.86E-2</v>
      </c>
      <c r="AE1167">
        <v>3.6519999999999997E-2</v>
      </c>
      <c r="AF1167">
        <v>3.415E-2</v>
      </c>
      <c r="AG1167">
        <v>3.6319999999999998E-2</v>
      </c>
      <c r="AH1167">
        <v>3.3119999999999997E-2</v>
      </c>
      <c r="AI1167"/>
      <c r="AJ1167"/>
      <c r="AK1167"/>
      <c r="AL1167">
        <v>2.785E-2</v>
      </c>
      <c r="AM1167">
        <v>2.877E-2</v>
      </c>
      <c r="AN1167">
        <v>3.0669999999999999E-2</v>
      </c>
      <c r="AO1167"/>
      <c r="AP1167">
        <v>2.3730000000000001E-2</v>
      </c>
      <c r="AQ1167">
        <v>2.1600000000000001E-2</v>
      </c>
      <c r="AR1167">
        <v>2.8199999999999999E-2</v>
      </c>
      <c r="AS1167">
        <v>2.392E-2</v>
      </c>
      <c r="AT1167">
        <v>2.1139999999999999E-2</v>
      </c>
      <c r="AU1167">
        <v>2.1479999999999999E-2</v>
      </c>
      <c r="AV1167">
        <v>2.2509999999999999E-2</v>
      </c>
      <c r="AW1167">
        <v>85.800000000000011</v>
      </c>
      <c r="AX1167">
        <v>-152.09024390243908</v>
      </c>
      <c r="AY1167" t="s">
        <v>631</v>
      </c>
      <c r="AZ1167" s="45">
        <v>45217.93125671296</v>
      </c>
    </row>
    <row r="1168" spans="2:52">
      <c r="B1168">
        <v>356</v>
      </c>
      <c r="C1168" s="1">
        <v>43599</v>
      </c>
      <c r="D1168">
        <v>6.8448000000000002</v>
      </c>
      <c r="E1168">
        <v>6.8224999999999998</v>
      </c>
      <c r="F1168">
        <v>234.23</v>
      </c>
      <c r="G1168">
        <v>166.15</v>
      </c>
      <c r="H1168"/>
      <c r="I1168">
        <v>72.62</v>
      </c>
      <c r="J1168"/>
      <c r="K1168"/>
      <c r="L1168"/>
      <c r="M1168">
        <v>97.33</v>
      </c>
      <c r="N1168"/>
      <c r="O1168"/>
      <c r="P1168"/>
      <c r="Q1168"/>
      <c r="R1168">
        <v>6122.9</v>
      </c>
      <c r="S1168">
        <v>1160</v>
      </c>
      <c r="T1168">
        <v>2432.56</v>
      </c>
      <c r="U1168"/>
      <c r="V1168"/>
      <c r="W1168">
        <v>18.059999999999999</v>
      </c>
      <c r="X1168">
        <v>3.2870000000000003E-2</v>
      </c>
      <c r="Y1168">
        <v>2.5950000000000001E-2</v>
      </c>
      <c r="Z1168">
        <v>2.836E-2</v>
      </c>
      <c r="AA1168">
        <v>2.972E-2</v>
      </c>
      <c r="AB1168">
        <v>3.193E-2</v>
      </c>
      <c r="AC1168">
        <v>3.551E-2</v>
      </c>
      <c r="AD1168">
        <v>2.8469999999999999E-2</v>
      </c>
      <c r="AE1168">
        <v>3.6519999999999997E-2</v>
      </c>
      <c r="AF1168">
        <v>3.415E-2</v>
      </c>
      <c r="AG1168">
        <v>3.6319999999999998E-2</v>
      </c>
      <c r="AH1168">
        <v>3.9019999999999999E-2</v>
      </c>
      <c r="AI1168"/>
      <c r="AJ1168"/>
      <c r="AK1168"/>
      <c r="AL1168">
        <v>2.8080000000000001E-2</v>
      </c>
      <c r="AM1168">
        <v>2.886E-2</v>
      </c>
      <c r="AN1168">
        <v>3.073E-2</v>
      </c>
      <c r="AO1168"/>
      <c r="AP1168">
        <v>2.41E-2</v>
      </c>
      <c r="AQ1168">
        <v>2.196E-2</v>
      </c>
      <c r="AR1168">
        <v>2.8479999999999998E-2</v>
      </c>
      <c r="AS1168">
        <v>2.392E-2</v>
      </c>
      <c r="AT1168">
        <v>2.155E-2</v>
      </c>
      <c r="AU1168">
        <v>2.188E-2</v>
      </c>
      <c r="AV1168">
        <v>2.2890000000000001E-2</v>
      </c>
      <c r="AW1168">
        <v>81.7</v>
      </c>
      <c r="AX1168">
        <v>-152.09024390243908</v>
      </c>
      <c r="AY1168" t="s">
        <v>631</v>
      </c>
      <c r="AZ1168" s="45">
        <v>45217.93125671296</v>
      </c>
    </row>
    <row r="1169" spans="2:52">
      <c r="B1169">
        <v>355</v>
      </c>
      <c r="C1169" s="1">
        <v>43598</v>
      </c>
      <c r="D1169">
        <v>6.8373999999999997</v>
      </c>
      <c r="E1169">
        <v>6.8273999999999999</v>
      </c>
      <c r="F1169">
        <v>234.82</v>
      </c>
      <c r="G1169">
        <v>166.33</v>
      </c>
      <c r="H1169"/>
      <c r="I1169">
        <v>69.62</v>
      </c>
      <c r="J1169"/>
      <c r="K1169"/>
      <c r="L1169"/>
      <c r="M1169">
        <v>97.37</v>
      </c>
      <c r="N1169"/>
      <c r="O1169"/>
      <c r="P1169"/>
      <c r="Q1169"/>
      <c r="R1169">
        <v>6122.9</v>
      </c>
      <c r="S1169">
        <v>1160</v>
      </c>
      <c r="T1169">
        <v>2432.56</v>
      </c>
      <c r="U1169"/>
      <c r="V1169"/>
      <c r="W1169">
        <v>20.55</v>
      </c>
      <c r="X1169">
        <v>3.2759999999999997E-2</v>
      </c>
      <c r="Y1169">
        <v>2.597E-2</v>
      </c>
      <c r="Z1169">
        <v>2.835E-2</v>
      </c>
      <c r="AA1169">
        <v>2.9569999999999999E-2</v>
      </c>
      <c r="AB1169">
        <v>3.193E-2</v>
      </c>
      <c r="AC1169">
        <v>3.551E-2</v>
      </c>
      <c r="AD1169">
        <v>2.758E-2</v>
      </c>
      <c r="AE1169">
        <v>3.6519999999999997E-2</v>
      </c>
      <c r="AF1169">
        <v>3.415E-2</v>
      </c>
      <c r="AG1169">
        <v>3.6319999999999998E-2</v>
      </c>
      <c r="AH1169">
        <v>3.0960000000000001E-2</v>
      </c>
      <c r="AI1169"/>
      <c r="AJ1169"/>
      <c r="AK1169"/>
      <c r="AL1169">
        <v>2.784E-2</v>
      </c>
      <c r="AM1169">
        <v>2.8750000000000001E-2</v>
      </c>
      <c r="AN1169">
        <v>3.056E-2</v>
      </c>
      <c r="AO1169"/>
      <c r="AP1169">
        <v>2.402E-2</v>
      </c>
      <c r="AQ1169">
        <v>2.188E-2</v>
      </c>
      <c r="AR1169">
        <v>2.836E-2</v>
      </c>
      <c r="AS1169">
        <v>2.3959999999999999E-2</v>
      </c>
      <c r="AT1169">
        <v>2.147E-2</v>
      </c>
      <c r="AU1169">
        <v>2.1829999999999999E-2</v>
      </c>
      <c r="AV1169">
        <v>2.2849999999999999E-2</v>
      </c>
      <c r="AW1169">
        <v>81</v>
      </c>
      <c r="AX1169">
        <v>-152.09024390243908</v>
      </c>
      <c r="AY1169" t="s">
        <v>631</v>
      </c>
      <c r="AZ1169" s="45">
        <v>45217.93125671296</v>
      </c>
    </row>
    <row r="1170" spans="2:52">
      <c r="B1170">
        <v>354</v>
      </c>
      <c r="C1170" s="1">
        <v>43595</v>
      </c>
      <c r="D1170">
        <v>6.8076999999999996</v>
      </c>
      <c r="E1170">
        <v>6.7827999999999999</v>
      </c>
      <c r="F1170">
        <v>234.75</v>
      </c>
      <c r="G1170">
        <v>165.95</v>
      </c>
      <c r="H1170"/>
      <c r="I1170">
        <v>69.62</v>
      </c>
      <c r="J1170"/>
      <c r="K1170"/>
      <c r="L1170"/>
      <c r="M1170">
        <v>97.62</v>
      </c>
      <c r="N1170"/>
      <c r="O1170"/>
      <c r="P1170"/>
      <c r="Q1170"/>
      <c r="R1170">
        <v>6122.9</v>
      </c>
      <c r="S1170">
        <v>1160</v>
      </c>
      <c r="T1170">
        <v>2432.56</v>
      </c>
      <c r="U1170"/>
      <c r="V1170"/>
      <c r="W1170">
        <v>16.04</v>
      </c>
      <c r="X1170">
        <v>3.3119999999999997E-2</v>
      </c>
      <c r="Y1170">
        <v>2.6100000000000002E-2</v>
      </c>
      <c r="Z1170">
        <v>2.8330000000000001E-2</v>
      </c>
      <c r="AA1170">
        <v>2.9829999999999999E-2</v>
      </c>
      <c r="AB1170">
        <v>3.193E-2</v>
      </c>
      <c r="AC1170">
        <v>3.551E-2</v>
      </c>
      <c r="AD1170">
        <v>2.758E-2</v>
      </c>
      <c r="AE1170">
        <v>3.6519999999999997E-2</v>
      </c>
      <c r="AF1170">
        <v>3.415E-2</v>
      </c>
      <c r="AG1170">
        <v>3.6319999999999998E-2</v>
      </c>
      <c r="AH1170">
        <v>3.0960000000000001E-2</v>
      </c>
      <c r="AI1170"/>
      <c r="AJ1170"/>
      <c r="AK1170"/>
      <c r="AL1170">
        <v>2.8150000000000001E-2</v>
      </c>
      <c r="AM1170">
        <v>2.9180000000000001E-2</v>
      </c>
      <c r="AN1170">
        <v>3.0960000000000001E-2</v>
      </c>
      <c r="AO1170"/>
      <c r="AP1170">
        <v>2.4670000000000001E-2</v>
      </c>
      <c r="AQ1170">
        <v>2.266E-2</v>
      </c>
      <c r="AR1170">
        <v>2.887E-2</v>
      </c>
      <c r="AS1170">
        <v>2.4170000000000001E-2</v>
      </c>
      <c r="AT1170">
        <v>2.231E-2</v>
      </c>
      <c r="AU1170">
        <v>2.2630000000000001E-2</v>
      </c>
      <c r="AV1170">
        <v>2.358E-2</v>
      </c>
      <c r="AW1170">
        <v>75.199999999999989</v>
      </c>
      <c r="AX1170">
        <v>-152.09024390243908</v>
      </c>
      <c r="AY1170" t="s">
        <v>631</v>
      </c>
      <c r="AZ1170" s="45">
        <v>45217.93125671296</v>
      </c>
    </row>
    <row r="1171" spans="2:52">
      <c r="B1171">
        <v>353</v>
      </c>
      <c r="C1171" s="1">
        <v>43594</v>
      </c>
      <c r="D1171">
        <v>6.7948000000000004</v>
      </c>
      <c r="E1171">
        <v>6.7769000000000004</v>
      </c>
      <c r="F1171">
        <v>235.08</v>
      </c>
      <c r="G1171">
        <v>165.91</v>
      </c>
      <c r="H1171"/>
      <c r="I1171">
        <v>71.31</v>
      </c>
      <c r="J1171"/>
      <c r="K1171"/>
      <c r="L1171"/>
      <c r="M1171">
        <v>97.63</v>
      </c>
      <c r="N1171"/>
      <c r="O1171"/>
      <c r="P1171"/>
      <c r="Q1171"/>
      <c r="R1171">
        <v>6122.9</v>
      </c>
      <c r="S1171">
        <v>1160</v>
      </c>
      <c r="T1171">
        <v>2432.56</v>
      </c>
      <c r="U1171"/>
      <c r="V1171"/>
      <c r="W1171">
        <v>19.100000000000001</v>
      </c>
      <c r="X1171">
        <v>3.3079999999999998E-2</v>
      </c>
      <c r="Y1171">
        <v>2.5999999999999999E-2</v>
      </c>
      <c r="Z1171">
        <v>2.8649999999999998E-2</v>
      </c>
      <c r="AA1171">
        <v>2.9899999999999999E-2</v>
      </c>
      <c r="AB1171">
        <v>3.193E-2</v>
      </c>
      <c r="AC1171">
        <v>3.551E-2</v>
      </c>
      <c r="AD1171">
        <v>2.7609999999999999E-2</v>
      </c>
      <c r="AE1171">
        <v>3.6519999999999997E-2</v>
      </c>
      <c r="AF1171">
        <v>3.415E-2</v>
      </c>
      <c r="AG1171">
        <v>3.6319999999999998E-2</v>
      </c>
      <c r="AH1171">
        <v>2.8039999999999999E-2</v>
      </c>
      <c r="AI1171"/>
      <c r="AJ1171"/>
      <c r="AK1171"/>
      <c r="AL1171">
        <v>2.801E-2</v>
      </c>
      <c r="AM1171">
        <v>2.8879999999999999E-2</v>
      </c>
      <c r="AN1171">
        <v>3.0700000000000002E-2</v>
      </c>
      <c r="AO1171"/>
      <c r="AP1171">
        <v>2.4420000000000001E-2</v>
      </c>
      <c r="AQ1171">
        <v>2.2579999999999999E-2</v>
      </c>
      <c r="AR1171">
        <v>2.861E-2</v>
      </c>
      <c r="AS1171">
        <v>2.4170000000000001E-2</v>
      </c>
      <c r="AT1171">
        <v>2.2169999999999999E-2</v>
      </c>
      <c r="AU1171">
        <v>2.2450000000000001E-2</v>
      </c>
      <c r="AV1171">
        <v>2.3359999999999999E-2</v>
      </c>
      <c r="AW1171">
        <v>77.300000000000011</v>
      </c>
      <c r="AX1171">
        <v>-152.09024390243908</v>
      </c>
      <c r="AY1171" t="s">
        <v>631</v>
      </c>
      <c r="AZ1171" s="45">
        <v>45217.93125671296</v>
      </c>
    </row>
    <row r="1172" spans="2:52">
      <c r="B1172">
        <v>352</v>
      </c>
      <c r="C1172" s="1">
        <v>43593</v>
      </c>
      <c r="D1172">
        <v>6.7732999999999999</v>
      </c>
      <c r="E1172">
        <v>6.7662000000000004</v>
      </c>
      <c r="F1172">
        <v>235.24</v>
      </c>
      <c r="G1172">
        <v>165.77</v>
      </c>
      <c r="H1172"/>
      <c r="I1172">
        <v>68.25</v>
      </c>
      <c r="J1172"/>
      <c r="K1172"/>
      <c r="L1172"/>
      <c r="M1172">
        <v>97.52</v>
      </c>
      <c r="N1172"/>
      <c r="O1172"/>
      <c r="P1172"/>
      <c r="Q1172"/>
      <c r="R1172">
        <v>6122.9</v>
      </c>
      <c r="S1172">
        <v>1160</v>
      </c>
      <c r="T1172">
        <v>2432.56</v>
      </c>
      <c r="U1172"/>
      <c r="V1172"/>
      <c r="W1172">
        <v>19.399999999999999</v>
      </c>
      <c r="X1172">
        <v>3.3459999999999997E-2</v>
      </c>
      <c r="Y1172">
        <v>2.6030000000000001E-2</v>
      </c>
      <c r="Z1172">
        <v>2.8590000000000001E-2</v>
      </c>
      <c r="AA1172">
        <v>3.0130000000000001E-2</v>
      </c>
      <c r="AB1172">
        <v>3.193E-2</v>
      </c>
      <c r="AC1172">
        <v>3.551E-2</v>
      </c>
      <c r="AD1172">
        <v>2.785E-2</v>
      </c>
      <c r="AE1172">
        <v>3.6519999999999997E-2</v>
      </c>
      <c r="AF1172">
        <v>3.415E-2</v>
      </c>
      <c r="AG1172">
        <v>3.6319999999999998E-2</v>
      </c>
      <c r="AH1172">
        <v>2.7560000000000001E-2</v>
      </c>
      <c r="AI1172"/>
      <c r="AJ1172"/>
      <c r="AK1172"/>
      <c r="AL1172">
        <v>2.8150000000000001E-2</v>
      </c>
      <c r="AM1172">
        <v>2.9100000000000001E-2</v>
      </c>
      <c r="AN1172">
        <v>3.09E-2</v>
      </c>
      <c r="AO1172"/>
      <c r="AP1172">
        <v>2.4830000000000001E-2</v>
      </c>
      <c r="AQ1172">
        <v>2.2970000000000001E-2</v>
      </c>
      <c r="AR1172">
        <v>2.894E-2</v>
      </c>
      <c r="AS1172">
        <v>2.4219999999999998E-2</v>
      </c>
      <c r="AT1172">
        <v>2.2599999999999999E-2</v>
      </c>
      <c r="AU1172">
        <v>2.2849999999999999E-2</v>
      </c>
      <c r="AV1172">
        <v>2.3769999999999999E-2</v>
      </c>
      <c r="AW1172">
        <v>75.300000000000026</v>
      </c>
      <c r="AX1172">
        <v>-152.09024390243908</v>
      </c>
      <c r="AY1172" t="s">
        <v>631</v>
      </c>
      <c r="AZ1172" s="45">
        <v>45217.93125671296</v>
      </c>
    </row>
    <row r="1173" spans="2:52">
      <c r="B1173">
        <v>351</v>
      </c>
      <c r="C1173" s="1">
        <v>43592</v>
      </c>
      <c r="D1173">
        <v>6.7354000000000003</v>
      </c>
      <c r="E1173">
        <v>6.7348999999999997</v>
      </c>
      <c r="F1173">
        <v>235.25</v>
      </c>
      <c r="G1173">
        <v>165.96</v>
      </c>
      <c r="H1173"/>
      <c r="I1173">
        <v>67.12</v>
      </c>
      <c r="J1173"/>
      <c r="K1173"/>
      <c r="L1173"/>
      <c r="M1173">
        <v>97.52</v>
      </c>
      <c r="N1173"/>
      <c r="O1173"/>
      <c r="P1173"/>
      <c r="Q1173"/>
      <c r="R1173">
        <v>6122.9</v>
      </c>
      <c r="S1173">
        <v>1160</v>
      </c>
      <c r="T1173">
        <v>2432.56</v>
      </c>
      <c r="U1173"/>
      <c r="V1173"/>
      <c r="W1173">
        <v>19.32</v>
      </c>
      <c r="X1173">
        <v>3.3579999999999999E-2</v>
      </c>
      <c r="Y1173">
        <v>2.615E-2</v>
      </c>
      <c r="Z1173">
        <v>2.9020000000000001E-2</v>
      </c>
      <c r="AA1173">
        <v>3.0370000000000001E-2</v>
      </c>
      <c r="AB1173">
        <v>3.193E-2</v>
      </c>
      <c r="AC1173">
        <v>3.5520000000000003E-2</v>
      </c>
      <c r="AD1173">
        <v>2.792E-2</v>
      </c>
      <c r="AE1173">
        <v>3.6519999999999997E-2</v>
      </c>
      <c r="AF1173">
        <v>3.415E-2</v>
      </c>
      <c r="AG1173">
        <v>3.6319999999999998E-2</v>
      </c>
      <c r="AH1173">
        <v>2.7660000000000001E-2</v>
      </c>
      <c r="AI1173"/>
      <c r="AJ1173"/>
      <c r="AK1173"/>
      <c r="AL1173">
        <v>2.8510000000000001E-2</v>
      </c>
      <c r="AM1173">
        <v>2.93E-2</v>
      </c>
      <c r="AN1173">
        <v>3.116E-2</v>
      </c>
      <c r="AO1173"/>
      <c r="AP1173">
        <v>2.4570000000000002E-2</v>
      </c>
      <c r="AQ1173">
        <v>2.2839999999999999E-2</v>
      </c>
      <c r="AR1173">
        <v>2.8639999999999999E-2</v>
      </c>
      <c r="AS1173">
        <v>2.4119999999999999E-2</v>
      </c>
      <c r="AT1173">
        <v>2.247E-2</v>
      </c>
      <c r="AU1173">
        <v>2.2579999999999999E-2</v>
      </c>
      <c r="AV1173">
        <v>2.3529999999999999E-2</v>
      </c>
      <c r="AW1173">
        <v>79.000000000000014</v>
      </c>
      <c r="AX1173">
        <v>-152.09024390243908</v>
      </c>
      <c r="AY1173" t="s">
        <v>631</v>
      </c>
      <c r="AZ1173" s="45">
        <v>45217.93125671296</v>
      </c>
    </row>
    <row r="1174" spans="2:52">
      <c r="B1174">
        <v>350</v>
      </c>
      <c r="C1174" s="1">
        <v>43591</v>
      </c>
      <c r="D1174">
        <v>6.7454999999999998</v>
      </c>
      <c r="E1174">
        <v>6.7348999999999997</v>
      </c>
      <c r="F1174">
        <v>234.99</v>
      </c>
      <c r="G1174">
        <v>165.65</v>
      </c>
      <c r="H1174"/>
      <c r="I1174">
        <v>67.5</v>
      </c>
      <c r="J1174"/>
      <c r="K1174"/>
      <c r="L1174"/>
      <c r="M1174">
        <v>97.83</v>
      </c>
      <c r="N1174"/>
      <c r="O1174"/>
      <c r="P1174"/>
      <c r="Q1174"/>
      <c r="R1174">
        <v>6122.9</v>
      </c>
      <c r="S1174">
        <v>1160</v>
      </c>
      <c r="T1174">
        <v>2432.56</v>
      </c>
      <c r="U1174"/>
      <c r="V1174"/>
      <c r="W1174">
        <v>15.44</v>
      </c>
      <c r="X1174">
        <v>3.3660000000000002E-2</v>
      </c>
      <c r="Y1174">
        <v>2.615E-2</v>
      </c>
      <c r="Z1174">
        <v>2.9020000000000001E-2</v>
      </c>
      <c r="AA1174">
        <v>2.9929999999999998E-2</v>
      </c>
      <c r="AB1174">
        <v>3.193E-2</v>
      </c>
      <c r="AC1174">
        <v>3.5520000000000003E-2</v>
      </c>
      <c r="AD1174">
        <v>2.802E-2</v>
      </c>
      <c r="AE1174">
        <v>3.6519999999999997E-2</v>
      </c>
      <c r="AF1174">
        <v>3.415E-2</v>
      </c>
      <c r="AG1174">
        <v>3.6319999999999998E-2</v>
      </c>
      <c r="AH1174">
        <v>2.8199999999999999E-2</v>
      </c>
      <c r="AI1174"/>
      <c r="AJ1174"/>
      <c r="AK1174"/>
      <c r="AL1174">
        <v>2.8510000000000001E-2</v>
      </c>
      <c r="AM1174">
        <v>2.937E-2</v>
      </c>
      <c r="AN1174">
        <v>3.1150000000000001E-2</v>
      </c>
      <c r="AO1174"/>
      <c r="AP1174">
        <v>2.469E-2</v>
      </c>
      <c r="AQ1174">
        <v>2.29E-2</v>
      </c>
      <c r="AR1174">
        <v>2.8879999999999999E-2</v>
      </c>
      <c r="AS1174">
        <v>2.4119999999999999E-2</v>
      </c>
      <c r="AT1174">
        <v>2.247E-2</v>
      </c>
      <c r="AU1174">
        <v>2.2630000000000001E-2</v>
      </c>
      <c r="AV1174">
        <v>2.3599999999999999E-2</v>
      </c>
      <c r="AW1174">
        <v>74.59999999999998</v>
      </c>
      <c r="AX1174">
        <v>-152.09024390243908</v>
      </c>
      <c r="AY1174" t="s">
        <v>631</v>
      </c>
      <c r="AZ1174" s="45">
        <v>45217.93125671296</v>
      </c>
    </row>
    <row r="1175" spans="2:52">
      <c r="B1175">
        <v>349</v>
      </c>
      <c r="C1175" s="1">
        <v>43588</v>
      </c>
      <c r="D1175">
        <v>6.7328000000000001</v>
      </c>
      <c r="E1175">
        <v>6.7348999999999997</v>
      </c>
      <c r="F1175">
        <v>235.28</v>
      </c>
      <c r="G1175">
        <v>165.5</v>
      </c>
      <c r="H1175"/>
      <c r="I1175">
        <v>64.78</v>
      </c>
      <c r="J1175"/>
      <c r="K1175"/>
      <c r="L1175"/>
      <c r="M1175">
        <v>97.69</v>
      </c>
      <c r="N1175"/>
      <c r="O1175"/>
      <c r="P1175"/>
      <c r="Q1175"/>
      <c r="R1175">
        <v>6122.9</v>
      </c>
      <c r="S1175">
        <v>1160</v>
      </c>
      <c r="T1175">
        <v>2432.56</v>
      </c>
      <c r="U1175"/>
      <c r="V1175"/>
      <c r="W1175">
        <v>12.87</v>
      </c>
      <c r="X1175">
        <v>3.4020000000000002E-2</v>
      </c>
      <c r="Y1175">
        <v>2.6599999999999999E-2</v>
      </c>
      <c r="Z1175">
        <v>2.9020000000000001E-2</v>
      </c>
      <c r="AA1175">
        <v>3.0700000000000002E-2</v>
      </c>
      <c r="AB1175">
        <v>3.193E-2</v>
      </c>
      <c r="AC1175">
        <v>3.5540000000000002E-2</v>
      </c>
      <c r="AD1175">
        <v>2.802E-2</v>
      </c>
      <c r="AE1175">
        <v>3.6519999999999997E-2</v>
      </c>
      <c r="AF1175">
        <v>3.415E-2</v>
      </c>
      <c r="AG1175">
        <v>3.6319999999999998E-2</v>
      </c>
      <c r="AH1175">
        <v>2.7969999999999998E-2</v>
      </c>
      <c r="AI1175"/>
      <c r="AJ1175"/>
      <c r="AK1175"/>
      <c r="AL1175">
        <v>2.9020000000000001E-2</v>
      </c>
      <c r="AM1175">
        <v>2.9950000000000001E-2</v>
      </c>
      <c r="AN1175">
        <v>3.1759999999999997E-2</v>
      </c>
      <c r="AO1175"/>
      <c r="AP1175">
        <v>2.5250000000000002E-2</v>
      </c>
      <c r="AQ1175">
        <v>2.333E-2</v>
      </c>
      <c r="AR1175">
        <v>2.9190000000000001E-2</v>
      </c>
      <c r="AS1175">
        <v>2.4170000000000001E-2</v>
      </c>
      <c r="AT1175">
        <v>2.3E-2</v>
      </c>
      <c r="AU1175">
        <v>2.3230000000000001E-2</v>
      </c>
      <c r="AV1175">
        <v>2.4240000000000001E-2</v>
      </c>
      <c r="AW1175">
        <v>77.000000000000014</v>
      </c>
      <c r="AX1175">
        <v>-152.09024390243908</v>
      </c>
      <c r="AY1175" t="s">
        <v>631</v>
      </c>
      <c r="AZ1175" s="45">
        <v>45217.93125671296</v>
      </c>
    </row>
    <row r="1176" spans="2:52">
      <c r="B1176">
        <v>348</v>
      </c>
      <c r="C1176" s="1">
        <v>43587</v>
      </c>
      <c r="D1176">
        <v>6.7370000000000001</v>
      </c>
      <c r="E1176">
        <v>6.7348999999999997</v>
      </c>
      <c r="F1176">
        <v>235.1</v>
      </c>
      <c r="G1176">
        <v>165.32</v>
      </c>
      <c r="H1176"/>
      <c r="I1176">
        <v>64.78</v>
      </c>
      <c r="J1176"/>
      <c r="K1176"/>
      <c r="L1176"/>
      <c r="M1176">
        <v>97.48</v>
      </c>
      <c r="N1176"/>
      <c r="O1176"/>
      <c r="P1176"/>
      <c r="Q1176"/>
      <c r="R1176">
        <v>6122.9</v>
      </c>
      <c r="S1176">
        <v>1160</v>
      </c>
      <c r="T1176">
        <v>2432.56</v>
      </c>
      <c r="U1176"/>
      <c r="V1176"/>
      <c r="W1176">
        <v>14.42</v>
      </c>
      <c r="X1176">
        <v>3.4020000000000002E-2</v>
      </c>
      <c r="Y1176">
        <v>2.6599999999999999E-2</v>
      </c>
      <c r="Z1176">
        <v>2.9020000000000001E-2</v>
      </c>
      <c r="AA1176">
        <v>3.0700000000000002E-2</v>
      </c>
      <c r="AB1176">
        <v>3.193E-2</v>
      </c>
      <c r="AC1176">
        <v>3.5540000000000002E-2</v>
      </c>
      <c r="AD1176">
        <v>2.802E-2</v>
      </c>
      <c r="AE1176">
        <v>3.6519999999999997E-2</v>
      </c>
      <c r="AF1176">
        <v>3.415E-2</v>
      </c>
      <c r="AG1176">
        <v>3.6319999999999998E-2</v>
      </c>
      <c r="AH1176">
        <v>2.7890000000000002E-2</v>
      </c>
      <c r="AI1176"/>
      <c r="AJ1176"/>
      <c r="AK1176"/>
      <c r="AL1176">
        <v>2.9020000000000001E-2</v>
      </c>
      <c r="AM1176">
        <v>2.9950000000000001E-2</v>
      </c>
      <c r="AN1176">
        <v>3.1759999999999997E-2</v>
      </c>
      <c r="AO1176"/>
      <c r="AP1176">
        <v>2.5409999999999999E-2</v>
      </c>
      <c r="AQ1176">
        <v>2.3449999999999999E-2</v>
      </c>
      <c r="AR1176">
        <v>2.93E-2</v>
      </c>
      <c r="AS1176">
        <v>2.4170000000000001E-2</v>
      </c>
      <c r="AT1176">
        <v>2.316E-2</v>
      </c>
      <c r="AU1176">
        <v>2.3449999999999999E-2</v>
      </c>
      <c r="AV1176">
        <v>2.4410000000000001E-2</v>
      </c>
      <c r="AW1176">
        <v>75.40000000000002</v>
      </c>
      <c r="AX1176">
        <v>-152.09024390243908</v>
      </c>
      <c r="AY1176" t="s">
        <v>631</v>
      </c>
      <c r="AZ1176" s="45">
        <v>45217.93125671296</v>
      </c>
    </row>
    <row r="1177" spans="2:52">
      <c r="B1177">
        <v>347</v>
      </c>
      <c r="C1177" s="1">
        <v>43586</v>
      </c>
      <c r="D1177">
        <v>6.7389000000000001</v>
      </c>
      <c r="E1177">
        <v>6.7336</v>
      </c>
      <c r="F1177">
        <v>235.09</v>
      </c>
      <c r="G1177">
        <v>165.51</v>
      </c>
      <c r="H1177"/>
      <c r="I1177">
        <v>64.34</v>
      </c>
      <c r="J1177"/>
      <c r="K1177"/>
      <c r="L1177"/>
      <c r="M1177">
        <v>97.86</v>
      </c>
      <c r="N1177"/>
      <c r="O1177"/>
      <c r="P1177"/>
      <c r="Q1177"/>
      <c r="R1177">
        <v>6022.4</v>
      </c>
      <c r="S1177">
        <v>1160</v>
      </c>
      <c r="T1177">
        <v>2482.9299999999998</v>
      </c>
      <c r="U1177"/>
      <c r="V1177"/>
      <c r="W1177">
        <v>14.8</v>
      </c>
      <c r="X1177">
        <v>3.4020000000000002E-2</v>
      </c>
      <c r="Y1177">
        <v>2.6599999999999999E-2</v>
      </c>
      <c r="Z1177">
        <v>2.9020000000000001E-2</v>
      </c>
      <c r="AA1177">
        <v>3.0700000000000002E-2</v>
      </c>
      <c r="AB1177">
        <v>3.193E-2</v>
      </c>
      <c r="AC1177">
        <v>3.5540000000000002E-2</v>
      </c>
      <c r="AD1177">
        <v>2.802E-2</v>
      </c>
      <c r="AE1177">
        <v>3.6519999999999997E-2</v>
      </c>
      <c r="AF1177">
        <v>3.415E-2</v>
      </c>
      <c r="AG1177">
        <v>3.6319999999999998E-2</v>
      </c>
      <c r="AH1177">
        <v>2.7949999999999999E-2</v>
      </c>
      <c r="AI1177"/>
      <c r="AJ1177"/>
      <c r="AK1177"/>
      <c r="AL1177">
        <v>2.9020000000000001E-2</v>
      </c>
      <c r="AM1177">
        <v>2.9950000000000001E-2</v>
      </c>
      <c r="AN1177">
        <v>3.1759999999999997E-2</v>
      </c>
      <c r="AO1177"/>
      <c r="AP1177">
        <v>2.5000000000000001E-2</v>
      </c>
      <c r="AQ1177">
        <v>2.3040000000000001E-2</v>
      </c>
      <c r="AR1177">
        <v>2.904E-2</v>
      </c>
      <c r="AS1177">
        <v>2.4070000000000001E-2</v>
      </c>
      <c r="AT1177">
        <v>2.2769999999999999E-2</v>
      </c>
      <c r="AU1177">
        <v>2.3E-2</v>
      </c>
      <c r="AV1177">
        <v>2.3949999999999999E-2</v>
      </c>
      <c r="AW1177">
        <v>79.300000000000026</v>
      </c>
      <c r="AX1177">
        <v>-152.09024390243908</v>
      </c>
      <c r="AY1177" t="s">
        <v>631</v>
      </c>
      <c r="AZ1177" s="45">
        <v>45217.93125671296</v>
      </c>
    </row>
    <row r="1178" spans="2:52">
      <c r="B1178">
        <v>346</v>
      </c>
      <c r="C1178" s="1">
        <v>43585</v>
      </c>
      <c r="D1178">
        <v>6.7404999999999999</v>
      </c>
      <c r="E1178">
        <v>6.7287999999999997</v>
      </c>
      <c r="F1178">
        <v>234.99</v>
      </c>
      <c r="G1178">
        <v>165.58</v>
      </c>
      <c r="H1178"/>
      <c r="I1178">
        <v>64.34</v>
      </c>
      <c r="J1178"/>
      <c r="K1178"/>
      <c r="L1178"/>
      <c r="M1178">
        <v>98.01</v>
      </c>
      <c r="N1178"/>
      <c r="O1178"/>
      <c r="P1178"/>
      <c r="Q1178"/>
      <c r="R1178">
        <v>6022.4</v>
      </c>
      <c r="S1178">
        <v>1160</v>
      </c>
      <c r="T1178">
        <v>2482.9299999999998</v>
      </c>
      <c r="U1178"/>
      <c r="V1178"/>
      <c r="W1178">
        <v>13.12</v>
      </c>
      <c r="X1178">
        <v>3.4020000000000002E-2</v>
      </c>
      <c r="Y1178">
        <v>2.6599999999999999E-2</v>
      </c>
      <c r="Z1178">
        <v>2.9020000000000001E-2</v>
      </c>
      <c r="AA1178">
        <v>3.0700000000000002E-2</v>
      </c>
      <c r="AB1178">
        <v>3.193E-2</v>
      </c>
      <c r="AC1178">
        <v>3.5540000000000002E-2</v>
      </c>
      <c r="AD1178">
        <v>2.802E-2</v>
      </c>
      <c r="AE1178">
        <v>3.6519999999999997E-2</v>
      </c>
      <c r="AF1178">
        <v>3.415E-2</v>
      </c>
      <c r="AG1178">
        <v>3.6319999999999998E-2</v>
      </c>
      <c r="AH1178">
        <v>2.7949999999999999E-2</v>
      </c>
      <c r="AI1178"/>
      <c r="AJ1178"/>
      <c r="AK1178"/>
      <c r="AL1178">
        <v>2.9020000000000001E-2</v>
      </c>
      <c r="AM1178">
        <v>2.9950000000000001E-2</v>
      </c>
      <c r="AN1178">
        <v>3.1759999999999997E-2</v>
      </c>
      <c r="AO1178"/>
      <c r="AP1178">
        <v>2.5020000000000001E-2</v>
      </c>
      <c r="AQ1178">
        <v>2.266E-2</v>
      </c>
      <c r="AR1178">
        <v>2.929E-2</v>
      </c>
      <c r="AS1178">
        <v>2.41E-2</v>
      </c>
      <c r="AT1178">
        <v>2.239E-2</v>
      </c>
      <c r="AU1178">
        <v>2.2780000000000002E-2</v>
      </c>
      <c r="AV1178">
        <v>2.3869999999999999E-2</v>
      </c>
      <c r="AW1178">
        <v>83.100000000000009</v>
      </c>
      <c r="AX1178">
        <v>-152.09024390243908</v>
      </c>
      <c r="AY1178" t="s">
        <v>631</v>
      </c>
      <c r="AZ1178" s="45">
        <v>45217.93125671296</v>
      </c>
    </row>
    <row r="1179" spans="2:52">
      <c r="B1179">
        <v>345</v>
      </c>
      <c r="C1179" s="1">
        <v>43584</v>
      </c>
      <c r="D1179">
        <v>6.7500999999999998</v>
      </c>
      <c r="E1179">
        <v>6.7435</v>
      </c>
      <c r="F1179">
        <v>234.82</v>
      </c>
      <c r="G1179">
        <v>165.32</v>
      </c>
      <c r="H1179"/>
      <c r="I1179">
        <v>64.75</v>
      </c>
      <c r="J1179"/>
      <c r="K1179"/>
      <c r="L1179"/>
      <c r="M1179">
        <v>98.2</v>
      </c>
      <c r="N1179"/>
      <c r="O1179"/>
      <c r="P1179"/>
      <c r="Q1179"/>
      <c r="R1179">
        <v>6022.4</v>
      </c>
      <c r="S1179">
        <v>1160</v>
      </c>
      <c r="T1179">
        <v>2482.9299999999998</v>
      </c>
      <c r="U1179"/>
      <c r="V1179"/>
      <c r="W1179">
        <v>13.11</v>
      </c>
      <c r="X1179">
        <v>3.4349999999999999E-2</v>
      </c>
      <c r="Y1179">
        <v>2.666E-2</v>
      </c>
      <c r="Z1179">
        <v>2.8989999999999998E-2</v>
      </c>
      <c r="AA1179">
        <v>3.0280000000000001E-2</v>
      </c>
      <c r="AB1179">
        <v>3.193E-2</v>
      </c>
      <c r="AC1179">
        <v>3.5409999999999997E-2</v>
      </c>
      <c r="AD1179">
        <v>2.785E-2</v>
      </c>
      <c r="AE1179">
        <v>3.6519999999999997E-2</v>
      </c>
      <c r="AF1179">
        <v>3.415E-2</v>
      </c>
      <c r="AG1179">
        <v>3.6319999999999998E-2</v>
      </c>
      <c r="AH1179">
        <v>2.777E-2</v>
      </c>
      <c r="AI1179"/>
      <c r="AJ1179"/>
      <c r="AK1179"/>
      <c r="AL1179">
        <v>2.9489999999999999E-2</v>
      </c>
      <c r="AM1179">
        <v>3.041E-2</v>
      </c>
      <c r="AN1179">
        <v>3.2169999999999997E-2</v>
      </c>
      <c r="AO1179"/>
      <c r="AP1179">
        <v>2.5250000000000002E-2</v>
      </c>
      <c r="AQ1179">
        <v>2.2919999999999999E-2</v>
      </c>
      <c r="AR1179">
        <v>2.955E-2</v>
      </c>
      <c r="AS1179">
        <v>2.4060000000000002E-2</v>
      </c>
      <c r="AT1179">
        <v>2.266E-2</v>
      </c>
      <c r="AU1179">
        <v>2.3120000000000002E-2</v>
      </c>
      <c r="AV1179">
        <v>2.4119999999999999E-2</v>
      </c>
      <c r="AW1179">
        <v>76.200000000000017</v>
      </c>
      <c r="AX1179">
        <v>-152.09024390243908</v>
      </c>
      <c r="AY1179" t="s">
        <v>631</v>
      </c>
      <c r="AZ1179" s="45">
        <v>45217.93125671296</v>
      </c>
    </row>
    <row r="1180" spans="2:52">
      <c r="B1180">
        <v>344</v>
      </c>
      <c r="C1180" s="1">
        <v>43581</v>
      </c>
      <c r="D1180">
        <v>6.7347000000000001</v>
      </c>
      <c r="E1180">
        <v>6.7218999999999998</v>
      </c>
      <c r="F1180">
        <v>234.6</v>
      </c>
      <c r="G1180">
        <v>165.44</v>
      </c>
      <c r="H1180"/>
      <c r="I1180">
        <v>64.75</v>
      </c>
      <c r="J1180"/>
      <c r="K1180"/>
      <c r="L1180"/>
      <c r="M1180">
        <v>98.17</v>
      </c>
      <c r="N1180"/>
      <c r="O1180"/>
      <c r="P1180"/>
      <c r="Q1180"/>
      <c r="R1180">
        <v>6022.4</v>
      </c>
      <c r="S1180">
        <v>1160</v>
      </c>
      <c r="T1180">
        <v>2482.9299999999998</v>
      </c>
      <c r="U1180"/>
      <c r="V1180"/>
      <c r="W1180">
        <v>12.73</v>
      </c>
      <c r="X1180">
        <v>3.4049999999999997E-2</v>
      </c>
      <c r="Y1180">
        <v>2.6720000000000001E-2</v>
      </c>
      <c r="Z1180">
        <v>2.9080000000000002E-2</v>
      </c>
      <c r="AA1180">
        <v>3.0280000000000001E-2</v>
      </c>
      <c r="AB1180">
        <v>3.2199999999999999E-2</v>
      </c>
      <c r="AC1180">
        <v>3.5369999999999999E-2</v>
      </c>
      <c r="AD1180">
        <v>2.7869999999999999E-2</v>
      </c>
      <c r="AE1180">
        <v>3.6519999999999997E-2</v>
      </c>
      <c r="AF1180">
        <v>3.415E-2</v>
      </c>
      <c r="AG1180">
        <v>3.6319999999999998E-2</v>
      </c>
      <c r="AH1180">
        <v>2.776E-2</v>
      </c>
      <c r="AI1180"/>
      <c r="AJ1180"/>
      <c r="AK1180"/>
      <c r="AL1180">
        <v>2.9739999999999999E-2</v>
      </c>
      <c r="AM1180">
        <v>3.0419999999999999E-2</v>
      </c>
      <c r="AN1180">
        <v>3.2399999999999998E-2</v>
      </c>
      <c r="AO1180"/>
      <c r="AP1180">
        <v>2.4979999999999999E-2</v>
      </c>
      <c r="AQ1180">
        <v>2.282E-2</v>
      </c>
      <c r="AR1180">
        <v>2.9229999999999999E-2</v>
      </c>
      <c r="AS1180">
        <v>2.409E-2</v>
      </c>
      <c r="AT1180">
        <v>2.247E-2</v>
      </c>
      <c r="AU1180">
        <v>2.2880000000000001E-2</v>
      </c>
      <c r="AV1180">
        <v>2.385E-2</v>
      </c>
      <c r="AW1180">
        <v>78.100000000000009</v>
      </c>
      <c r="AX1180">
        <v>-152.09024390243908</v>
      </c>
      <c r="AY1180" t="s">
        <v>631</v>
      </c>
      <c r="AZ1180" s="45">
        <v>45217.93125671296</v>
      </c>
    </row>
    <row r="1181" spans="2:52">
      <c r="B1181">
        <v>343</v>
      </c>
      <c r="C1181" s="1">
        <v>43580</v>
      </c>
      <c r="D1181">
        <v>6.7289000000000003</v>
      </c>
      <c r="E1181">
        <v>6.7259000000000002</v>
      </c>
      <c r="F1181">
        <v>234.69</v>
      </c>
      <c r="G1181">
        <v>165.16</v>
      </c>
      <c r="H1181"/>
      <c r="I1181">
        <v>65.47</v>
      </c>
      <c r="J1181"/>
      <c r="K1181"/>
      <c r="L1181"/>
      <c r="M1181">
        <v>97.64</v>
      </c>
      <c r="N1181"/>
      <c r="O1181"/>
      <c r="P1181"/>
      <c r="Q1181"/>
      <c r="R1181">
        <v>6022.4</v>
      </c>
      <c r="S1181">
        <v>1160</v>
      </c>
      <c r="T1181">
        <v>2482.9299999999998</v>
      </c>
      <c r="U1181"/>
      <c r="V1181"/>
      <c r="W1181">
        <v>13.25</v>
      </c>
      <c r="X1181">
        <v>3.4189999999999998E-2</v>
      </c>
      <c r="Y1181">
        <v>2.683E-2</v>
      </c>
      <c r="Z1181">
        <v>2.8969999999999999E-2</v>
      </c>
      <c r="AA1181">
        <v>3.0300000000000001E-2</v>
      </c>
      <c r="AB1181">
        <v>3.2199999999999999E-2</v>
      </c>
      <c r="AC1181">
        <v>3.5369999999999999E-2</v>
      </c>
      <c r="AD1181">
        <v>2.7910000000000001E-2</v>
      </c>
      <c r="AE1181">
        <v>3.6519999999999997E-2</v>
      </c>
      <c r="AF1181">
        <v>3.415E-2</v>
      </c>
      <c r="AG1181">
        <v>3.6319999999999998E-2</v>
      </c>
      <c r="AH1181">
        <v>2.741E-2</v>
      </c>
      <c r="AI1181"/>
      <c r="AJ1181"/>
      <c r="AK1181"/>
      <c r="AL1181">
        <v>3.0020000000000002E-2</v>
      </c>
      <c r="AM1181">
        <v>3.09E-2</v>
      </c>
      <c r="AN1181">
        <v>3.27E-2</v>
      </c>
      <c r="AO1181"/>
      <c r="AP1181">
        <v>2.5319999999999999E-2</v>
      </c>
      <c r="AQ1181">
        <v>2.332E-2</v>
      </c>
      <c r="AR1181">
        <v>2.9420000000000002E-2</v>
      </c>
      <c r="AS1181">
        <v>2.4119999999999999E-2</v>
      </c>
      <c r="AT1181">
        <v>2.3019999999999999E-2</v>
      </c>
      <c r="AU1181">
        <v>2.3300000000000001E-2</v>
      </c>
      <c r="AV1181">
        <v>2.4250000000000001E-2</v>
      </c>
      <c r="AW1181">
        <v>72.800000000000011</v>
      </c>
      <c r="AX1181">
        <v>-152.09024390243908</v>
      </c>
      <c r="AY1181" t="s">
        <v>631</v>
      </c>
      <c r="AZ1181" s="45">
        <v>45217.93125671296</v>
      </c>
    </row>
    <row r="1182" spans="2:52">
      <c r="B1182">
        <v>342</v>
      </c>
      <c r="C1182" s="1">
        <v>43579</v>
      </c>
      <c r="D1182">
        <v>6.7121000000000004</v>
      </c>
      <c r="E1182">
        <v>6.7121000000000004</v>
      </c>
      <c r="F1182">
        <v>234.67</v>
      </c>
      <c r="G1182">
        <v>165.22</v>
      </c>
      <c r="H1182"/>
      <c r="I1182">
        <v>63.53</v>
      </c>
      <c r="J1182"/>
      <c r="K1182"/>
      <c r="L1182"/>
      <c r="M1182">
        <v>97.29</v>
      </c>
      <c r="N1182"/>
      <c r="O1182"/>
      <c r="P1182"/>
      <c r="Q1182"/>
      <c r="R1182">
        <v>6022.4</v>
      </c>
      <c r="S1182">
        <v>1160</v>
      </c>
      <c r="T1182">
        <v>2482.9299999999998</v>
      </c>
      <c r="U1182"/>
      <c r="V1182"/>
      <c r="W1182">
        <v>13.14</v>
      </c>
      <c r="X1182">
        <v>3.431E-2</v>
      </c>
      <c r="Y1182">
        <v>2.682E-2</v>
      </c>
      <c r="Z1182">
        <v>2.92E-2</v>
      </c>
      <c r="AA1182">
        <v>3.0300000000000001E-2</v>
      </c>
      <c r="AB1182">
        <v>3.2149999999999998E-2</v>
      </c>
      <c r="AC1182">
        <v>3.5610000000000003E-2</v>
      </c>
      <c r="AD1182">
        <v>2.7980000000000001E-2</v>
      </c>
      <c r="AE1182">
        <v>3.6519999999999997E-2</v>
      </c>
      <c r="AF1182">
        <v>3.415E-2</v>
      </c>
      <c r="AG1182">
        <v>3.6319999999999998E-2</v>
      </c>
      <c r="AH1182">
        <v>2.8219999999999999E-2</v>
      </c>
      <c r="AI1182"/>
      <c r="AJ1182"/>
      <c r="AK1182"/>
      <c r="AL1182">
        <v>3.0519999999999999E-2</v>
      </c>
      <c r="AM1182">
        <v>3.15E-2</v>
      </c>
      <c r="AN1182">
        <v>3.3099999999999997E-2</v>
      </c>
      <c r="AO1182"/>
      <c r="AP1182">
        <v>2.5180000000000001E-2</v>
      </c>
      <c r="AQ1182">
        <v>2.3179999999999999E-2</v>
      </c>
      <c r="AR1182">
        <v>2.9340000000000001E-2</v>
      </c>
      <c r="AS1182">
        <v>2.4170000000000001E-2</v>
      </c>
      <c r="AT1182">
        <v>2.283E-2</v>
      </c>
      <c r="AU1182">
        <v>2.3120000000000002E-2</v>
      </c>
      <c r="AV1182">
        <v>2.4070000000000001E-2</v>
      </c>
      <c r="AW1182">
        <v>74.7</v>
      </c>
      <c r="AX1182">
        <v>-152.09024390243908</v>
      </c>
      <c r="AY1182" t="s">
        <v>631</v>
      </c>
      <c r="AZ1182" s="45">
        <v>45217.93125671296</v>
      </c>
    </row>
    <row r="1183" spans="2:52">
      <c r="B1183">
        <v>341</v>
      </c>
      <c r="C1183" s="1">
        <v>43578</v>
      </c>
      <c r="D1183">
        <v>6.7023999999999999</v>
      </c>
      <c r="E1183">
        <v>6.7042000000000002</v>
      </c>
      <c r="F1183">
        <v>234.51</v>
      </c>
      <c r="G1183">
        <v>164.88</v>
      </c>
      <c r="H1183"/>
      <c r="I1183">
        <v>63.66</v>
      </c>
      <c r="J1183"/>
      <c r="K1183"/>
      <c r="L1183"/>
      <c r="M1183">
        <v>97.38</v>
      </c>
      <c r="N1183"/>
      <c r="O1183"/>
      <c r="P1183"/>
      <c r="Q1183"/>
      <c r="R1183">
        <v>6022.4</v>
      </c>
      <c r="S1183">
        <v>1160</v>
      </c>
      <c r="T1183">
        <v>2482.9299999999998</v>
      </c>
      <c r="U1183"/>
      <c r="V1183"/>
      <c r="W1183">
        <v>12.28</v>
      </c>
      <c r="X1183">
        <v>3.4070000000000003E-2</v>
      </c>
      <c r="Y1183">
        <v>2.6950000000000002E-2</v>
      </c>
      <c r="Z1183">
        <v>2.9250000000000002E-2</v>
      </c>
      <c r="AA1183">
        <v>3.0300000000000001E-2</v>
      </c>
      <c r="AB1183">
        <v>3.2289999999999999E-2</v>
      </c>
      <c r="AC1183">
        <v>3.5830000000000001E-2</v>
      </c>
      <c r="AD1183">
        <v>2.792E-2</v>
      </c>
      <c r="AE1183">
        <v>3.6519999999999997E-2</v>
      </c>
      <c r="AF1183">
        <v>3.415E-2</v>
      </c>
      <c r="AG1183">
        <v>3.6319999999999998E-2</v>
      </c>
      <c r="AH1183">
        <v>2.8539999999999999E-2</v>
      </c>
      <c r="AI1183"/>
      <c r="AJ1183"/>
      <c r="AK1183"/>
      <c r="AL1183">
        <v>3.0099999999999998E-2</v>
      </c>
      <c r="AM1183">
        <v>3.0980000000000001E-2</v>
      </c>
      <c r="AN1183">
        <v>3.2730000000000002E-2</v>
      </c>
      <c r="AO1183"/>
      <c r="AP1183">
        <v>2.5649999999999999E-2</v>
      </c>
      <c r="AQ1183">
        <v>2.3640000000000001E-2</v>
      </c>
      <c r="AR1183">
        <v>2.98E-2</v>
      </c>
      <c r="AS1183">
        <v>2.4230000000000002E-2</v>
      </c>
      <c r="AT1183">
        <v>2.332E-2</v>
      </c>
      <c r="AU1183">
        <v>2.359E-2</v>
      </c>
      <c r="AV1183">
        <v>2.4570000000000002E-2</v>
      </c>
      <c r="AW1183">
        <v>69.8</v>
      </c>
      <c r="AX1183">
        <v>-152.09024390243908</v>
      </c>
      <c r="AY1183" t="s">
        <v>631</v>
      </c>
      <c r="AZ1183" s="45">
        <v>45217.93125671296</v>
      </c>
    </row>
    <row r="1184" spans="2:52">
      <c r="B1184">
        <v>340</v>
      </c>
      <c r="C1184" s="1">
        <v>43577</v>
      </c>
      <c r="D1184">
        <v>6.7073999999999998</v>
      </c>
      <c r="E1184">
        <v>6.7091000000000003</v>
      </c>
      <c r="F1184">
        <v>234.53</v>
      </c>
      <c r="G1184">
        <v>164.72</v>
      </c>
      <c r="H1184"/>
      <c r="I1184">
        <v>63.66</v>
      </c>
      <c r="J1184"/>
      <c r="K1184"/>
      <c r="L1184"/>
      <c r="M1184">
        <v>97.47</v>
      </c>
      <c r="N1184"/>
      <c r="O1184"/>
      <c r="P1184"/>
      <c r="Q1184"/>
      <c r="R1184">
        <v>6022.4</v>
      </c>
      <c r="S1184">
        <v>1160</v>
      </c>
      <c r="T1184">
        <v>2482.9299999999998</v>
      </c>
      <c r="U1184"/>
      <c r="V1184"/>
      <c r="W1184">
        <v>12.42</v>
      </c>
      <c r="X1184">
        <v>3.4119999999999998E-2</v>
      </c>
      <c r="Y1184">
        <v>2.682E-2</v>
      </c>
      <c r="Z1184">
        <v>2.9100000000000001E-2</v>
      </c>
      <c r="AA1184">
        <v>3.0099999999999998E-2</v>
      </c>
      <c r="AB1184">
        <v>3.2289999999999999E-2</v>
      </c>
      <c r="AC1184">
        <v>3.5830000000000001E-2</v>
      </c>
      <c r="AD1184">
        <v>2.7980000000000001E-2</v>
      </c>
      <c r="AE1184">
        <v>3.6519999999999997E-2</v>
      </c>
      <c r="AF1184">
        <v>3.415E-2</v>
      </c>
      <c r="AG1184">
        <v>3.6319999999999998E-2</v>
      </c>
      <c r="AH1184">
        <v>2.92E-2</v>
      </c>
      <c r="AI1184"/>
      <c r="AJ1184"/>
      <c r="AK1184"/>
      <c r="AL1184">
        <v>2.9749999999999999E-2</v>
      </c>
      <c r="AM1184">
        <v>3.0609999999999998E-2</v>
      </c>
      <c r="AN1184">
        <v>3.243E-2</v>
      </c>
      <c r="AO1184"/>
      <c r="AP1184">
        <v>2.588E-2</v>
      </c>
      <c r="AQ1184">
        <v>2.3869999999999999E-2</v>
      </c>
      <c r="AR1184">
        <v>2.9919999999999999E-2</v>
      </c>
      <c r="AS1184">
        <v>2.4219999999999998E-2</v>
      </c>
      <c r="AT1184">
        <v>2.3539999999999998E-2</v>
      </c>
      <c r="AU1184">
        <v>2.3859999999999999E-2</v>
      </c>
      <c r="AV1184">
        <v>2.4840000000000001E-2</v>
      </c>
      <c r="AW1184">
        <v>65.599999999999994</v>
      </c>
      <c r="AX1184">
        <v>-152.09024390243908</v>
      </c>
      <c r="AY1184" t="s">
        <v>631</v>
      </c>
      <c r="AZ1184" s="45">
        <v>45217.93125671296</v>
      </c>
    </row>
    <row r="1185" spans="2:52">
      <c r="B1185">
        <v>339</v>
      </c>
      <c r="C1185" s="1">
        <v>43574</v>
      </c>
      <c r="D1185">
        <v>6.6776999999999997</v>
      </c>
      <c r="E1185">
        <v>6.6881000000000004</v>
      </c>
      <c r="F1185">
        <v>234.32</v>
      </c>
      <c r="G1185">
        <v>164.81</v>
      </c>
      <c r="H1185"/>
      <c r="I1185">
        <v>63.66</v>
      </c>
      <c r="J1185"/>
      <c r="K1185"/>
      <c r="L1185"/>
      <c r="M1185">
        <v>97.01</v>
      </c>
      <c r="N1185"/>
      <c r="O1185"/>
      <c r="P1185"/>
      <c r="Q1185"/>
      <c r="R1185">
        <v>6022.4</v>
      </c>
      <c r="S1185">
        <v>1160</v>
      </c>
      <c r="T1185">
        <v>2482.9299999999998</v>
      </c>
      <c r="U1185"/>
      <c r="V1185"/>
      <c r="W1185">
        <v>12.09</v>
      </c>
      <c r="X1185">
        <v>3.3790000000000001E-2</v>
      </c>
      <c r="Y1185">
        <v>2.6800000000000001E-2</v>
      </c>
      <c r="Z1185">
        <v>2.9000000000000001E-2</v>
      </c>
      <c r="AA1185">
        <v>3.0099999999999998E-2</v>
      </c>
      <c r="AB1185">
        <v>3.2289999999999999E-2</v>
      </c>
      <c r="AC1185">
        <v>3.5830000000000001E-2</v>
      </c>
      <c r="AD1185">
        <v>2.7980000000000001E-2</v>
      </c>
      <c r="AE1185">
        <v>3.6519999999999997E-2</v>
      </c>
      <c r="AF1185">
        <v>3.415E-2</v>
      </c>
      <c r="AG1185">
        <v>3.6319999999999998E-2</v>
      </c>
      <c r="AH1185">
        <v>2.92E-2</v>
      </c>
      <c r="AI1185"/>
      <c r="AJ1185"/>
      <c r="AK1185"/>
      <c r="AL1185">
        <v>2.9100000000000001E-2</v>
      </c>
      <c r="AM1185">
        <v>3.0009999999999998E-2</v>
      </c>
      <c r="AN1185">
        <v>3.1899999999999998E-2</v>
      </c>
      <c r="AO1185"/>
      <c r="AP1185">
        <v>2.5600000000000001E-2</v>
      </c>
      <c r="AQ1185">
        <v>2.3800000000000002E-2</v>
      </c>
      <c r="AR1185">
        <v>2.9610000000000001E-2</v>
      </c>
      <c r="AS1185">
        <v>2.4119999999999999E-2</v>
      </c>
      <c r="AT1185">
        <v>2.3480000000000001E-2</v>
      </c>
      <c r="AU1185">
        <v>2.3709999999999998E-2</v>
      </c>
      <c r="AV1185">
        <v>2.462E-2</v>
      </c>
      <c r="AW1185">
        <v>66.199999999999974</v>
      </c>
      <c r="AX1185">
        <v>-152.09024390243908</v>
      </c>
      <c r="AY1185" t="s">
        <v>631</v>
      </c>
      <c r="AZ1185" s="45">
        <v>45217.93125671296</v>
      </c>
    </row>
    <row r="1186" spans="2:52">
      <c r="B1186">
        <v>338</v>
      </c>
      <c r="C1186" s="1">
        <v>43573</v>
      </c>
      <c r="D1186">
        <v>6.7126999999999999</v>
      </c>
      <c r="E1186">
        <v>6.7122000000000002</v>
      </c>
      <c r="F1186">
        <v>234.32</v>
      </c>
      <c r="G1186">
        <v>164.81</v>
      </c>
      <c r="H1186"/>
      <c r="I1186">
        <v>63.66</v>
      </c>
      <c r="J1186"/>
      <c r="K1186"/>
      <c r="L1186"/>
      <c r="M1186">
        <v>97.04</v>
      </c>
      <c r="N1186"/>
      <c r="O1186"/>
      <c r="P1186"/>
      <c r="Q1186"/>
      <c r="R1186">
        <v>6022.4</v>
      </c>
      <c r="S1186">
        <v>1160</v>
      </c>
      <c r="T1186">
        <v>2482.9299999999998</v>
      </c>
      <c r="U1186"/>
      <c r="V1186"/>
      <c r="W1186">
        <v>12.09</v>
      </c>
      <c r="X1186">
        <v>3.3579999999999999E-2</v>
      </c>
      <c r="Y1186">
        <v>2.6589999999999999E-2</v>
      </c>
      <c r="Z1186">
        <v>2.912E-2</v>
      </c>
      <c r="AA1186">
        <v>3.056E-2</v>
      </c>
      <c r="AB1186">
        <v>3.2289999999999999E-2</v>
      </c>
      <c r="AC1186">
        <v>3.5830000000000001E-2</v>
      </c>
      <c r="AD1186">
        <v>2.793E-2</v>
      </c>
      <c r="AE1186">
        <v>3.6519999999999997E-2</v>
      </c>
      <c r="AF1186">
        <v>3.415E-2</v>
      </c>
      <c r="AG1186">
        <v>3.6319999999999998E-2</v>
      </c>
      <c r="AH1186">
        <v>2.92E-2</v>
      </c>
      <c r="AI1186"/>
      <c r="AJ1186"/>
      <c r="AK1186"/>
      <c r="AL1186">
        <v>2.9420000000000002E-2</v>
      </c>
      <c r="AM1186">
        <v>3.0339999999999999E-2</v>
      </c>
      <c r="AN1186">
        <v>3.2289999999999999E-2</v>
      </c>
      <c r="AO1186"/>
      <c r="AP1186">
        <v>2.5600000000000001E-2</v>
      </c>
      <c r="AQ1186">
        <v>2.3800000000000002E-2</v>
      </c>
      <c r="AR1186">
        <v>2.9610000000000001E-2</v>
      </c>
      <c r="AS1186">
        <v>2.4119999999999999E-2</v>
      </c>
      <c r="AT1186">
        <v>2.3480000000000001E-2</v>
      </c>
      <c r="AU1186">
        <v>2.3709999999999998E-2</v>
      </c>
      <c r="AV1186">
        <v>2.462E-2</v>
      </c>
      <c r="AW1186">
        <v>70.8</v>
      </c>
      <c r="AX1186">
        <v>-152.09024390243908</v>
      </c>
      <c r="AY1186" t="s">
        <v>631</v>
      </c>
      <c r="AZ1186" s="45">
        <v>45217.93125671296</v>
      </c>
    </row>
    <row r="1187" spans="2:52">
      <c r="B1187">
        <v>337</v>
      </c>
      <c r="C1187" s="1">
        <v>43572</v>
      </c>
      <c r="D1187">
        <v>6.7074999999999996</v>
      </c>
      <c r="E1187">
        <v>6.7087000000000003</v>
      </c>
      <c r="F1187">
        <v>234.11</v>
      </c>
      <c r="G1187">
        <v>164.58</v>
      </c>
      <c r="H1187"/>
      <c r="I1187"/>
      <c r="J1187"/>
      <c r="K1187"/>
      <c r="L1187"/>
      <c r="M1187">
        <v>96.94</v>
      </c>
      <c r="N1187"/>
      <c r="O1187"/>
      <c r="P1187"/>
      <c r="Q1187"/>
      <c r="R1187">
        <v>6022.4</v>
      </c>
      <c r="S1187">
        <v>1160</v>
      </c>
      <c r="T1187">
        <v>2482.9299999999998</v>
      </c>
      <c r="U1187"/>
      <c r="V1187"/>
      <c r="W1187">
        <v>12.6</v>
      </c>
      <c r="X1187">
        <v>3.3910000000000003E-2</v>
      </c>
      <c r="Y1187">
        <v>2.681E-2</v>
      </c>
      <c r="Z1187">
        <v>2.928E-2</v>
      </c>
      <c r="AA1187">
        <v>3.066E-2</v>
      </c>
      <c r="AB1187">
        <v>3.2289999999999999E-2</v>
      </c>
      <c r="AC1187">
        <v>3.5830000000000001E-2</v>
      </c>
      <c r="AD1187">
        <v>2.794E-2</v>
      </c>
      <c r="AE1187">
        <v>3.6519999999999997E-2</v>
      </c>
      <c r="AF1187">
        <v>3.415E-2</v>
      </c>
      <c r="AG1187">
        <v>3.6319999999999998E-2</v>
      </c>
      <c r="AH1187">
        <v>2.8369999999999999E-2</v>
      </c>
      <c r="AI1187"/>
      <c r="AJ1187"/>
      <c r="AK1187"/>
      <c r="AL1187">
        <v>2.9940000000000001E-2</v>
      </c>
      <c r="AM1187">
        <v>3.0779999999999998E-2</v>
      </c>
      <c r="AN1187">
        <v>3.2579999999999998E-2</v>
      </c>
      <c r="AO1187"/>
      <c r="AP1187">
        <v>2.5940000000000001E-2</v>
      </c>
      <c r="AQ1187">
        <v>2.4E-2</v>
      </c>
      <c r="AR1187">
        <v>2.9940000000000001E-2</v>
      </c>
      <c r="AS1187">
        <v>2.4279999999999999E-2</v>
      </c>
      <c r="AT1187">
        <v>2.375E-2</v>
      </c>
      <c r="AU1187">
        <v>2.4029999999999999E-2</v>
      </c>
      <c r="AV1187">
        <v>2.496E-2</v>
      </c>
      <c r="AW1187">
        <v>69.099999999999994</v>
      </c>
      <c r="AX1187">
        <v>-152.09024390243908</v>
      </c>
      <c r="AY1187" t="s">
        <v>631</v>
      </c>
      <c r="AZ1187" s="45">
        <v>45217.93125671296</v>
      </c>
    </row>
    <row r="1188" spans="2:52">
      <c r="B1188">
        <v>336</v>
      </c>
      <c r="C1188" s="1">
        <v>43571</v>
      </c>
      <c r="D1188">
        <v>6.7088999999999999</v>
      </c>
      <c r="E1188">
        <v>6.7035999999999998</v>
      </c>
      <c r="F1188">
        <v>234.02</v>
      </c>
      <c r="G1188">
        <v>164.47</v>
      </c>
      <c r="H1188"/>
      <c r="I1188"/>
      <c r="J1188"/>
      <c r="K1188"/>
      <c r="L1188"/>
      <c r="M1188">
        <v>96.97</v>
      </c>
      <c r="N1188"/>
      <c r="O1188"/>
      <c r="P1188"/>
      <c r="Q1188"/>
      <c r="R1188">
        <v>6022.4</v>
      </c>
      <c r="S1188">
        <v>1160</v>
      </c>
      <c r="T1188">
        <v>2482.9299999999998</v>
      </c>
      <c r="U1188"/>
      <c r="V1188"/>
      <c r="W1188">
        <v>12.18</v>
      </c>
      <c r="X1188">
        <v>3.3959999999999997E-2</v>
      </c>
      <c r="Y1188">
        <v>2.5219999999999999E-2</v>
      </c>
      <c r="Z1188">
        <v>2.929E-2</v>
      </c>
      <c r="AA1188">
        <v>3.015E-2</v>
      </c>
      <c r="AB1188">
        <v>3.2289999999999999E-2</v>
      </c>
      <c r="AC1188">
        <v>3.4459999999999998E-2</v>
      </c>
      <c r="AD1188">
        <v>2.8160000000000001E-2</v>
      </c>
      <c r="AE1188">
        <v>3.6519999999999997E-2</v>
      </c>
      <c r="AF1188">
        <v>3.415E-2</v>
      </c>
      <c r="AG1188">
        <v>3.6319999999999998E-2</v>
      </c>
      <c r="AH1188">
        <v>2.8080000000000001E-2</v>
      </c>
      <c r="AI1188"/>
      <c r="AJ1188"/>
      <c r="AK1188"/>
      <c r="AL1188">
        <v>2.9899999999999999E-2</v>
      </c>
      <c r="AM1188">
        <v>3.0700000000000002E-2</v>
      </c>
      <c r="AN1188">
        <v>3.2370000000000003E-2</v>
      </c>
      <c r="AO1188"/>
      <c r="AP1188">
        <v>2.5899999999999999E-2</v>
      </c>
      <c r="AQ1188">
        <v>2.4119999999999999E-2</v>
      </c>
      <c r="AR1188">
        <v>2.9919999999999999E-2</v>
      </c>
      <c r="AS1188">
        <v>2.4199999999999999E-2</v>
      </c>
      <c r="AT1188">
        <v>2.383E-2</v>
      </c>
      <c r="AU1188">
        <v>2.4060000000000002E-2</v>
      </c>
      <c r="AV1188">
        <v>2.496E-2</v>
      </c>
      <c r="AW1188">
        <v>63.199999999999996</v>
      </c>
      <c r="AX1188">
        <v>-152.09024390243908</v>
      </c>
      <c r="AY1188" t="s">
        <v>631</v>
      </c>
      <c r="AZ1188" s="45">
        <v>45217.93125671296</v>
      </c>
    </row>
    <row r="1189" spans="2:52">
      <c r="B1189">
        <v>335</v>
      </c>
      <c r="C1189" s="1">
        <v>43570</v>
      </c>
      <c r="D1189">
        <v>6.7281000000000004</v>
      </c>
      <c r="E1189">
        <v>6.7194000000000003</v>
      </c>
      <c r="F1189">
        <v>233.98</v>
      </c>
      <c r="G1189">
        <v>164.66</v>
      </c>
      <c r="H1189"/>
      <c r="I1189"/>
      <c r="J1189"/>
      <c r="K1189"/>
      <c r="L1189"/>
      <c r="M1189">
        <v>97.18</v>
      </c>
      <c r="N1189"/>
      <c r="O1189"/>
      <c r="P1189"/>
      <c r="Q1189"/>
      <c r="R1189">
        <v>6022.4</v>
      </c>
      <c r="S1189">
        <v>1160</v>
      </c>
      <c r="T1189">
        <v>2482.9299999999998</v>
      </c>
      <c r="U1189"/>
      <c r="V1189"/>
      <c r="W1189">
        <v>12.32</v>
      </c>
      <c r="X1189">
        <v>3.372E-2</v>
      </c>
      <c r="Y1189">
        <v>2.4879999999999999E-2</v>
      </c>
      <c r="Z1189">
        <v>2.945E-2</v>
      </c>
      <c r="AA1189">
        <v>2.981E-2</v>
      </c>
      <c r="AB1189">
        <v>3.2300000000000002E-2</v>
      </c>
      <c r="AC1189">
        <v>3.4450000000000001E-2</v>
      </c>
      <c r="AD1189">
        <v>2.8170000000000001E-2</v>
      </c>
      <c r="AE1189">
        <v>3.6519999999999997E-2</v>
      </c>
      <c r="AF1189">
        <v>3.415E-2</v>
      </c>
      <c r="AG1189">
        <v>3.6319999999999998E-2</v>
      </c>
      <c r="AH1189">
        <v>2.8330000000000001E-2</v>
      </c>
      <c r="AI1189"/>
      <c r="AJ1189"/>
      <c r="AK1189"/>
      <c r="AL1189">
        <v>2.9309999999999999E-2</v>
      </c>
      <c r="AM1189">
        <v>3.0200000000000001E-2</v>
      </c>
      <c r="AN1189">
        <v>3.1980000000000001E-2</v>
      </c>
      <c r="AO1189"/>
      <c r="AP1189">
        <v>2.554E-2</v>
      </c>
      <c r="AQ1189">
        <v>2.392E-2</v>
      </c>
      <c r="AR1189">
        <v>2.9680000000000002E-2</v>
      </c>
      <c r="AS1189">
        <v>2.401E-2</v>
      </c>
      <c r="AT1189">
        <v>2.3560000000000001E-2</v>
      </c>
      <c r="AU1189">
        <v>2.3720000000000001E-2</v>
      </c>
      <c r="AV1189">
        <v>2.4590000000000001E-2</v>
      </c>
      <c r="AW1189">
        <v>62.499999999999986</v>
      </c>
      <c r="AX1189">
        <v>-152.09024390243908</v>
      </c>
      <c r="AY1189" t="s">
        <v>631</v>
      </c>
      <c r="AZ1189" s="45">
        <v>45217.93125671296</v>
      </c>
    </row>
    <row r="1190" spans="2:52">
      <c r="B1190">
        <v>334</v>
      </c>
      <c r="C1190" s="1">
        <v>43567</v>
      </c>
      <c r="D1190">
        <v>6.7190000000000003</v>
      </c>
      <c r="E1190">
        <v>6.7160000000000002</v>
      </c>
      <c r="F1190">
        <v>233.9</v>
      </c>
      <c r="G1190">
        <v>164.53</v>
      </c>
      <c r="H1190"/>
      <c r="I1190"/>
      <c r="J1190"/>
      <c r="K1190"/>
      <c r="L1190"/>
      <c r="M1190">
        <v>96.95</v>
      </c>
      <c r="N1190"/>
      <c r="O1190"/>
      <c r="P1190"/>
      <c r="Q1190"/>
      <c r="R1190">
        <v>6022.4</v>
      </c>
      <c r="S1190">
        <v>1160</v>
      </c>
      <c r="T1190">
        <v>2482.9299999999998</v>
      </c>
      <c r="U1190"/>
      <c r="V1190"/>
      <c r="W1190">
        <v>12.01</v>
      </c>
      <c r="X1190">
        <v>3.356E-2</v>
      </c>
      <c r="Y1190">
        <v>2.4459999999999999E-2</v>
      </c>
      <c r="Z1190">
        <v>2.63E-2</v>
      </c>
      <c r="AA1190">
        <v>2.946E-2</v>
      </c>
      <c r="AB1190">
        <v>3.1530000000000002E-2</v>
      </c>
      <c r="AC1190">
        <v>3.4279999999999998E-2</v>
      </c>
      <c r="AD1190">
        <v>2.818E-2</v>
      </c>
      <c r="AE1190">
        <v>3.6519999999999997E-2</v>
      </c>
      <c r="AF1190">
        <v>3.415E-2</v>
      </c>
      <c r="AG1190">
        <v>3.6319999999999998E-2</v>
      </c>
      <c r="AH1190">
        <v>2.7730000000000001E-2</v>
      </c>
      <c r="AI1190"/>
      <c r="AJ1190"/>
      <c r="AK1190"/>
      <c r="AL1190">
        <v>2.8590000000000001E-2</v>
      </c>
      <c r="AM1190">
        <v>2.9420000000000002E-2</v>
      </c>
      <c r="AN1190">
        <v>3.1230000000000001E-2</v>
      </c>
      <c r="AO1190"/>
      <c r="AP1190">
        <v>2.5649999999999999E-2</v>
      </c>
      <c r="AQ1190">
        <v>2.3910000000000001E-2</v>
      </c>
      <c r="AR1190">
        <v>2.9770000000000001E-2</v>
      </c>
      <c r="AS1190">
        <v>2.4219999999999998E-2</v>
      </c>
      <c r="AT1190">
        <v>2.3609999999999999E-2</v>
      </c>
      <c r="AU1190">
        <v>2.3800000000000002E-2</v>
      </c>
      <c r="AV1190">
        <v>2.469E-2</v>
      </c>
      <c r="AW1190">
        <v>58.500000000000007</v>
      </c>
      <c r="AX1190">
        <v>-152.09024390243908</v>
      </c>
      <c r="AY1190" t="s">
        <v>631</v>
      </c>
      <c r="AZ1190" s="45">
        <v>45217.93125671296</v>
      </c>
    </row>
    <row r="1191" spans="2:52">
      <c r="B1191">
        <v>333</v>
      </c>
      <c r="C1191" s="1">
        <v>43566</v>
      </c>
      <c r="D1191">
        <v>6.7190000000000003</v>
      </c>
      <c r="E1191">
        <v>6.7119</v>
      </c>
      <c r="F1191">
        <v>233.89</v>
      </c>
      <c r="G1191">
        <v>164.8</v>
      </c>
      <c r="H1191"/>
      <c r="I1191"/>
      <c r="J1191"/>
      <c r="K1191"/>
      <c r="L1191"/>
      <c r="M1191">
        <v>97.01</v>
      </c>
      <c r="N1191"/>
      <c r="O1191"/>
      <c r="P1191"/>
      <c r="Q1191"/>
      <c r="R1191">
        <v>6022.4</v>
      </c>
      <c r="S1191">
        <v>1160</v>
      </c>
      <c r="T1191">
        <v>2482.9299999999998</v>
      </c>
      <c r="U1191"/>
      <c r="V1191"/>
      <c r="W1191">
        <v>13.02</v>
      </c>
      <c r="X1191">
        <v>3.2809999999999999E-2</v>
      </c>
      <c r="Y1191">
        <v>2.4320000000000001E-2</v>
      </c>
      <c r="Z1191">
        <v>2.63E-2</v>
      </c>
      <c r="AA1191">
        <v>2.9440000000000001E-2</v>
      </c>
      <c r="AB1191">
        <v>3.1669999999999997E-2</v>
      </c>
      <c r="AC1191">
        <v>3.4349999999999999E-2</v>
      </c>
      <c r="AD1191">
        <v>2.8139999999999998E-2</v>
      </c>
      <c r="AE1191">
        <v>3.6519999999999997E-2</v>
      </c>
      <c r="AF1191">
        <v>3.415E-2</v>
      </c>
      <c r="AG1191">
        <v>3.6319999999999998E-2</v>
      </c>
      <c r="AH1191">
        <v>2.7660000000000001E-2</v>
      </c>
      <c r="AI1191"/>
      <c r="AJ1191"/>
      <c r="AK1191"/>
      <c r="AL1191">
        <v>2.819E-2</v>
      </c>
      <c r="AM1191">
        <v>2.9069999999999999E-2</v>
      </c>
      <c r="AN1191">
        <v>3.1009999999999999E-2</v>
      </c>
      <c r="AO1191"/>
      <c r="AP1191">
        <v>2.4969999999999999E-2</v>
      </c>
      <c r="AQ1191">
        <v>2.3539999999999998E-2</v>
      </c>
      <c r="AR1191">
        <v>2.9260000000000001E-2</v>
      </c>
      <c r="AS1191">
        <v>2.4170000000000001E-2</v>
      </c>
      <c r="AT1191">
        <v>2.3040000000000001E-2</v>
      </c>
      <c r="AU1191">
        <v>2.3109999999999999E-2</v>
      </c>
      <c r="AV1191">
        <v>2.3990000000000001E-2</v>
      </c>
      <c r="AW1191">
        <v>63.999999999999993</v>
      </c>
      <c r="AX1191">
        <v>-152.09024390243908</v>
      </c>
      <c r="AY1191" t="s">
        <v>631</v>
      </c>
      <c r="AZ1191" s="45">
        <v>45217.93125671296</v>
      </c>
    </row>
    <row r="1192" spans="2:52">
      <c r="B1192">
        <v>332</v>
      </c>
      <c r="C1192" s="1">
        <v>43565</v>
      </c>
      <c r="D1192">
        <v>6.7173999999999996</v>
      </c>
      <c r="E1192">
        <v>6.7164000000000001</v>
      </c>
      <c r="F1192">
        <v>233.88</v>
      </c>
      <c r="G1192">
        <v>164.99</v>
      </c>
      <c r="H1192"/>
      <c r="I1192"/>
      <c r="J1192"/>
      <c r="K1192"/>
      <c r="L1192"/>
      <c r="M1192">
        <v>97.05</v>
      </c>
      <c r="N1192"/>
      <c r="O1192"/>
      <c r="P1192"/>
      <c r="Q1192"/>
      <c r="R1192">
        <v>6022.4</v>
      </c>
      <c r="S1192">
        <v>1160</v>
      </c>
      <c r="T1192">
        <v>2482.9299999999998</v>
      </c>
      <c r="U1192"/>
      <c r="V1192"/>
      <c r="W1192">
        <v>13.3</v>
      </c>
      <c r="X1192">
        <v>3.3189999999999997E-2</v>
      </c>
      <c r="Y1192">
        <v>2.3890000000000002E-2</v>
      </c>
      <c r="Z1192">
        <v>2.63E-2</v>
      </c>
      <c r="AA1192">
        <v>2.945E-2</v>
      </c>
      <c r="AB1192">
        <v>3.1719999999999998E-2</v>
      </c>
      <c r="AC1192">
        <v>3.4329999999999999E-2</v>
      </c>
      <c r="AD1192">
        <v>2.8199999999999999E-2</v>
      </c>
      <c r="AE1192">
        <v>3.6519999999999997E-2</v>
      </c>
      <c r="AF1192">
        <v>3.415E-2</v>
      </c>
      <c r="AG1192">
        <v>3.6319999999999998E-2</v>
      </c>
      <c r="AH1192">
        <v>2.7660000000000001E-2</v>
      </c>
      <c r="AI1192"/>
      <c r="AJ1192"/>
      <c r="AK1192"/>
      <c r="AL1192">
        <v>2.8299999999999999E-2</v>
      </c>
      <c r="AM1192">
        <v>2.937E-2</v>
      </c>
      <c r="AN1192">
        <v>3.143E-2</v>
      </c>
      <c r="AO1192"/>
      <c r="AP1192">
        <v>2.4649999999999998E-2</v>
      </c>
      <c r="AQ1192">
        <v>2.3210000000000001E-2</v>
      </c>
      <c r="AR1192">
        <v>2.8920000000000001E-2</v>
      </c>
      <c r="AS1192">
        <v>2.41E-2</v>
      </c>
      <c r="AT1192">
        <v>2.2689999999999998E-2</v>
      </c>
      <c r="AU1192">
        <v>2.2720000000000001E-2</v>
      </c>
      <c r="AV1192">
        <v>2.3650000000000001E-2</v>
      </c>
      <c r="AW1192">
        <v>67.600000000000023</v>
      </c>
      <c r="AX1192">
        <v>-152.09024390243908</v>
      </c>
      <c r="AY1192" t="s">
        <v>631</v>
      </c>
      <c r="AZ1192" s="45">
        <v>45217.93125671296</v>
      </c>
    </row>
    <row r="1193" spans="2:52">
      <c r="B1193">
        <v>331</v>
      </c>
      <c r="C1193" s="1">
        <v>43564</v>
      </c>
      <c r="D1193">
        <v>6.7122999999999999</v>
      </c>
      <c r="E1193">
        <v>6.7169999999999996</v>
      </c>
      <c r="F1193">
        <v>233.81</v>
      </c>
      <c r="G1193">
        <v>164.85</v>
      </c>
      <c r="H1193"/>
      <c r="I1193"/>
      <c r="J1193"/>
      <c r="K1193"/>
      <c r="L1193"/>
      <c r="M1193">
        <v>97.39</v>
      </c>
      <c r="N1193"/>
      <c r="O1193"/>
      <c r="P1193"/>
      <c r="Q1193"/>
      <c r="R1193">
        <v>6022.4</v>
      </c>
      <c r="S1193">
        <v>1160</v>
      </c>
      <c r="T1193">
        <v>2482.9299999999998</v>
      </c>
      <c r="U1193"/>
      <c r="V1193"/>
      <c r="W1193">
        <v>14.28</v>
      </c>
      <c r="X1193">
        <v>3.3020000000000001E-2</v>
      </c>
      <c r="Y1193">
        <v>2.3859999999999999E-2</v>
      </c>
      <c r="Z1193">
        <v>2.63E-2</v>
      </c>
      <c r="AA1193">
        <v>2.928E-2</v>
      </c>
      <c r="AB1193">
        <v>3.1579999999999997E-2</v>
      </c>
      <c r="AC1193">
        <v>3.4340000000000002E-2</v>
      </c>
      <c r="AD1193">
        <v>2.818E-2</v>
      </c>
      <c r="AE1193">
        <v>3.6519999999999997E-2</v>
      </c>
      <c r="AF1193">
        <v>3.415E-2</v>
      </c>
      <c r="AG1193">
        <v>3.6319999999999998E-2</v>
      </c>
      <c r="AH1193">
        <v>2.7699999999999999E-2</v>
      </c>
      <c r="AI1193"/>
      <c r="AJ1193"/>
      <c r="AK1193"/>
      <c r="AL1193">
        <v>2.845E-2</v>
      </c>
      <c r="AM1193">
        <v>2.9059999999999999E-2</v>
      </c>
      <c r="AN1193">
        <v>3.1130000000000001E-2</v>
      </c>
      <c r="AO1193"/>
      <c r="AP1193">
        <v>2.5010000000000001E-2</v>
      </c>
      <c r="AQ1193">
        <v>2.35E-2</v>
      </c>
      <c r="AR1193">
        <v>2.9139999999999999E-2</v>
      </c>
      <c r="AS1193">
        <v>2.4049999999999998E-2</v>
      </c>
      <c r="AT1193">
        <v>2.2919999999999999E-2</v>
      </c>
      <c r="AU1193">
        <v>2.3050000000000001E-2</v>
      </c>
      <c r="AV1193">
        <v>2.3990000000000001E-2</v>
      </c>
      <c r="AW1193">
        <v>63.600000000000009</v>
      </c>
      <c r="AX1193">
        <v>-152.09024390243908</v>
      </c>
      <c r="AY1193" t="s">
        <v>631</v>
      </c>
      <c r="AZ1193" s="45">
        <v>45217.93125671296</v>
      </c>
    </row>
    <row r="1194" spans="2:52">
      <c r="B1194">
        <v>330</v>
      </c>
      <c r="C1194" s="1">
        <v>43563</v>
      </c>
      <c r="D1194">
        <v>6.7171000000000003</v>
      </c>
      <c r="E1194">
        <v>6.7169999999999996</v>
      </c>
      <c r="F1194">
        <v>233.68</v>
      </c>
      <c r="G1194">
        <v>164.72</v>
      </c>
      <c r="H1194"/>
      <c r="I1194"/>
      <c r="J1194"/>
      <c r="K1194"/>
      <c r="L1194"/>
      <c r="M1194">
        <v>97.31</v>
      </c>
      <c r="N1194"/>
      <c r="O1194"/>
      <c r="P1194"/>
      <c r="Q1194"/>
      <c r="R1194">
        <v>6022.4</v>
      </c>
      <c r="S1194">
        <v>1160</v>
      </c>
      <c r="T1194">
        <v>2482.9299999999998</v>
      </c>
      <c r="U1194"/>
      <c r="V1194"/>
      <c r="W1194">
        <v>13.18</v>
      </c>
      <c r="X1194">
        <v>3.2559999999999999E-2</v>
      </c>
      <c r="Y1194">
        <v>2.3900000000000001E-2</v>
      </c>
      <c r="Z1194">
        <v>2.63E-2</v>
      </c>
      <c r="AA1194">
        <v>2.7369999999999998E-2</v>
      </c>
      <c r="AB1194">
        <v>3.1119999999999998E-2</v>
      </c>
      <c r="AC1194">
        <v>3.4329999999999999E-2</v>
      </c>
      <c r="AD1194">
        <v>2.819E-2</v>
      </c>
      <c r="AE1194">
        <v>3.6519999999999997E-2</v>
      </c>
      <c r="AF1194">
        <v>3.415E-2</v>
      </c>
      <c r="AG1194">
        <v>3.6319999999999998E-2</v>
      </c>
      <c r="AH1194">
        <v>2.8070000000000001E-2</v>
      </c>
      <c r="AI1194"/>
      <c r="AJ1194"/>
      <c r="AK1194"/>
      <c r="AL1194">
        <v>2.7830000000000001E-2</v>
      </c>
      <c r="AM1194">
        <v>2.8740000000000002E-2</v>
      </c>
      <c r="AN1194">
        <v>3.083E-2</v>
      </c>
      <c r="AO1194"/>
      <c r="AP1194">
        <v>2.5219999999999999E-2</v>
      </c>
      <c r="AQ1194">
        <v>2.3619999999999999E-2</v>
      </c>
      <c r="AR1194">
        <v>2.9270000000000001E-2</v>
      </c>
      <c r="AS1194">
        <v>2.4119999999999999E-2</v>
      </c>
      <c r="AT1194">
        <v>2.3140000000000001E-2</v>
      </c>
      <c r="AU1194">
        <v>2.3269999999999999E-2</v>
      </c>
      <c r="AV1194">
        <v>2.419E-2</v>
      </c>
      <c r="AW1194">
        <v>42.299999999999976</v>
      </c>
      <c r="AX1194">
        <v>-152.09024390243908</v>
      </c>
      <c r="AY1194" t="s">
        <v>631</v>
      </c>
      <c r="AZ1194" s="45">
        <v>45217.93125671296</v>
      </c>
    </row>
    <row r="1195" spans="2:52">
      <c r="B1195">
        <v>329</v>
      </c>
      <c r="C1195" s="1">
        <v>43560</v>
      </c>
      <c r="D1195">
        <v>6.7141999999999999</v>
      </c>
      <c r="E1195">
        <v>6.7114000000000003</v>
      </c>
      <c r="F1195">
        <v>233.84</v>
      </c>
      <c r="G1195">
        <v>164.76</v>
      </c>
      <c r="H1195"/>
      <c r="I1195"/>
      <c r="J1195"/>
      <c r="K1195"/>
      <c r="L1195"/>
      <c r="M1195">
        <v>97.09</v>
      </c>
      <c r="N1195"/>
      <c r="O1195"/>
      <c r="P1195"/>
      <c r="Q1195"/>
      <c r="R1195">
        <v>6022.4</v>
      </c>
      <c r="S1195">
        <v>1160</v>
      </c>
      <c r="T1195">
        <v>2482.9299999999998</v>
      </c>
      <c r="U1195"/>
      <c r="V1195"/>
      <c r="W1195">
        <v>12.82</v>
      </c>
      <c r="X1195">
        <v>3.2620000000000003E-2</v>
      </c>
      <c r="Y1195">
        <v>2.402E-2</v>
      </c>
      <c r="Z1195">
        <v>2.63E-2</v>
      </c>
      <c r="AA1195">
        <v>2.7369999999999998E-2</v>
      </c>
      <c r="AB1195">
        <v>3.0849999999999999E-2</v>
      </c>
      <c r="AC1195">
        <v>3.4479999999999997E-2</v>
      </c>
      <c r="AD1195">
        <v>2.8719999999999999E-2</v>
      </c>
      <c r="AE1195">
        <v>3.6519999999999997E-2</v>
      </c>
      <c r="AF1195">
        <v>3.415E-2</v>
      </c>
      <c r="AG1195">
        <v>3.6319999999999998E-2</v>
      </c>
      <c r="AH1195">
        <v>2.8369999999999999E-2</v>
      </c>
      <c r="AI1195"/>
      <c r="AJ1195"/>
      <c r="AK1195"/>
      <c r="AL1195">
        <v>2.76E-2</v>
      </c>
      <c r="AM1195">
        <v>2.8559999999999999E-2</v>
      </c>
      <c r="AN1195">
        <v>3.074E-2</v>
      </c>
      <c r="AO1195"/>
      <c r="AP1195">
        <v>2.495E-2</v>
      </c>
      <c r="AQ1195">
        <v>2.3390000000000001E-2</v>
      </c>
      <c r="AR1195">
        <v>2.903E-2</v>
      </c>
      <c r="AS1195">
        <v>2.4219999999999998E-2</v>
      </c>
      <c r="AT1195">
        <v>2.2890000000000001E-2</v>
      </c>
      <c r="AU1195">
        <v>2.3050000000000001E-2</v>
      </c>
      <c r="AV1195">
        <v>2.3939999999999999E-2</v>
      </c>
      <c r="AW1195">
        <v>44.799999999999976</v>
      </c>
      <c r="AX1195">
        <v>-152.09024390243908</v>
      </c>
      <c r="AY1195" t="s">
        <v>631</v>
      </c>
      <c r="AZ1195" s="45">
        <v>45217.93125671296</v>
      </c>
    </row>
    <row r="1196" spans="2:52">
      <c r="B1196">
        <v>328</v>
      </c>
      <c r="C1196" s="1">
        <v>43559</v>
      </c>
      <c r="D1196">
        <v>6.7260999999999997</v>
      </c>
      <c r="E1196">
        <v>6.7232000000000003</v>
      </c>
      <c r="F1196">
        <v>233.75</v>
      </c>
      <c r="G1196">
        <v>164.72</v>
      </c>
      <c r="H1196"/>
      <c r="I1196"/>
      <c r="J1196"/>
      <c r="K1196"/>
      <c r="L1196"/>
      <c r="M1196">
        <v>97.36</v>
      </c>
      <c r="N1196"/>
      <c r="O1196"/>
      <c r="P1196"/>
      <c r="Q1196"/>
      <c r="R1196">
        <v>6022.4</v>
      </c>
      <c r="S1196">
        <v>1160</v>
      </c>
      <c r="T1196">
        <v>2482.9299999999998</v>
      </c>
      <c r="U1196"/>
      <c r="V1196"/>
      <c r="W1196">
        <v>13.58</v>
      </c>
      <c r="X1196">
        <v>3.2620000000000003E-2</v>
      </c>
      <c r="Y1196">
        <v>2.402E-2</v>
      </c>
      <c r="Z1196">
        <v>2.63E-2</v>
      </c>
      <c r="AA1196">
        <v>2.7369999999999998E-2</v>
      </c>
      <c r="AB1196">
        <v>3.0849999999999999E-2</v>
      </c>
      <c r="AC1196">
        <v>3.4479999999999997E-2</v>
      </c>
      <c r="AD1196">
        <v>2.8719999999999999E-2</v>
      </c>
      <c r="AE1196">
        <v>3.6519999999999997E-2</v>
      </c>
      <c r="AF1196">
        <v>3.415E-2</v>
      </c>
      <c r="AG1196">
        <v>3.6319999999999998E-2</v>
      </c>
      <c r="AH1196">
        <v>2.8369999999999999E-2</v>
      </c>
      <c r="AI1196"/>
      <c r="AJ1196"/>
      <c r="AK1196"/>
      <c r="AL1196">
        <v>2.76E-2</v>
      </c>
      <c r="AM1196">
        <v>2.8559999999999999E-2</v>
      </c>
      <c r="AN1196">
        <v>3.074E-2</v>
      </c>
      <c r="AO1196"/>
      <c r="AP1196">
        <v>2.5149999999999999E-2</v>
      </c>
      <c r="AQ1196">
        <v>2.3369999999999998E-2</v>
      </c>
      <c r="AR1196">
        <v>2.92E-2</v>
      </c>
      <c r="AS1196">
        <v>2.4219999999999998E-2</v>
      </c>
      <c r="AT1196">
        <v>2.2919999999999999E-2</v>
      </c>
      <c r="AU1196">
        <v>2.3199999999999998E-2</v>
      </c>
      <c r="AV1196">
        <v>2.409E-2</v>
      </c>
      <c r="AW1196">
        <v>44.499999999999993</v>
      </c>
      <c r="AX1196">
        <v>-152.09024390243908</v>
      </c>
      <c r="AY1196" t="s">
        <v>631</v>
      </c>
      <c r="AZ1196" s="45">
        <v>45217.93125671296</v>
      </c>
    </row>
    <row r="1197" spans="2:52">
      <c r="B1197">
        <v>327</v>
      </c>
      <c r="C1197" s="1">
        <v>43558</v>
      </c>
      <c r="D1197">
        <v>6.7190000000000003</v>
      </c>
      <c r="E1197">
        <v>6.7115</v>
      </c>
      <c r="F1197">
        <v>233.69</v>
      </c>
      <c r="G1197">
        <v>164.67</v>
      </c>
      <c r="H1197"/>
      <c r="I1197"/>
      <c r="J1197"/>
      <c r="K1197"/>
      <c r="L1197"/>
      <c r="M1197">
        <v>97.23</v>
      </c>
      <c r="N1197"/>
      <c r="O1197"/>
      <c r="P1197"/>
      <c r="Q1197"/>
      <c r="R1197">
        <v>6022.4</v>
      </c>
      <c r="S1197">
        <v>1160</v>
      </c>
      <c r="T1197">
        <v>2482.9299999999998</v>
      </c>
      <c r="U1197"/>
      <c r="V1197"/>
      <c r="W1197">
        <v>13.74</v>
      </c>
      <c r="X1197">
        <v>3.2509999999999997E-2</v>
      </c>
      <c r="Y1197">
        <v>2.4049999999999998E-2</v>
      </c>
      <c r="Z1197">
        <v>2.63E-2</v>
      </c>
      <c r="AA1197">
        <v>2.7369999999999998E-2</v>
      </c>
      <c r="AB1197">
        <v>2.98E-2</v>
      </c>
      <c r="AC1197">
        <v>3.424E-2</v>
      </c>
      <c r="AD1197">
        <v>2.8680000000000001E-2</v>
      </c>
      <c r="AE1197">
        <v>3.6519999999999997E-2</v>
      </c>
      <c r="AF1197">
        <v>3.415E-2</v>
      </c>
      <c r="AG1197">
        <v>3.6319999999999998E-2</v>
      </c>
      <c r="AH1197">
        <v>2.8799999999999999E-2</v>
      </c>
      <c r="AI1197"/>
      <c r="AJ1197"/>
      <c r="AK1197"/>
      <c r="AL1197">
        <v>2.742E-2</v>
      </c>
      <c r="AM1197">
        <v>2.8639999999999999E-2</v>
      </c>
      <c r="AN1197">
        <v>3.0519999999999999E-2</v>
      </c>
      <c r="AO1197"/>
      <c r="AP1197">
        <v>2.5239999999999999E-2</v>
      </c>
      <c r="AQ1197">
        <v>2.3349999999999999E-2</v>
      </c>
      <c r="AR1197">
        <v>2.9340000000000001E-2</v>
      </c>
      <c r="AS1197">
        <v>2.4199999999999999E-2</v>
      </c>
      <c r="AT1197">
        <v>2.2950000000000002E-2</v>
      </c>
      <c r="AU1197">
        <v>2.3269999999999999E-2</v>
      </c>
      <c r="AV1197">
        <v>2.4209999999999999E-2</v>
      </c>
      <c r="AW1197">
        <v>44.199999999999967</v>
      </c>
      <c r="AX1197">
        <v>-152.09024390243908</v>
      </c>
      <c r="AY1197" t="s">
        <v>631</v>
      </c>
      <c r="AZ1197" s="45">
        <v>45217.93125671296</v>
      </c>
    </row>
    <row r="1198" spans="2:52">
      <c r="B1198">
        <v>326</v>
      </c>
      <c r="C1198" s="1">
        <v>43557</v>
      </c>
      <c r="D1198">
        <v>6.7232000000000003</v>
      </c>
      <c r="E1198">
        <v>6.7121000000000004</v>
      </c>
      <c r="F1198">
        <v>233.47</v>
      </c>
      <c r="G1198">
        <v>164.89</v>
      </c>
      <c r="H1198"/>
      <c r="I1198"/>
      <c r="J1198"/>
      <c r="K1198"/>
      <c r="L1198"/>
      <c r="M1198">
        <v>97.28</v>
      </c>
      <c r="N1198"/>
      <c r="O1198"/>
      <c r="P1198"/>
      <c r="Q1198"/>
      <c r="R1198">
        <v>6082.7</v>
      </c>
      <c r="S1198">
        <v>1300</v>
      </c>
      <c r="T1198">
        <v>2487.31</v>
      </c>
      <c r="U1198"/>
      <c r="V1198"/>
      <c r="W1198">
        <v>13.36</v>
      </c>
      <c r="X1198">
        <v>3.1739999999999997E-2</v>
      </c>
      <c r="Y1198">
        <v>2.375E-2</v>
      </c>
      <c r="Z1198">
        <v>2.63E-2</v>
      </c>
      <c r="AA1198">
        <v>2.7369999999999998E-2</v>
      </c>
      <c r="AB1198">
        <v>2.9680000000000002E-2</v>
      </c>
      <c r="AC1198">
        <v>3.4450000000000001E-2</v>
      </c>
      <c r="AD1198">
        <v>2.8889999999999999E-2</v>
      </c>
      <c r="AE1198">
        <v>3.6519999999999997E-2</v>
      </c>
      <c r="AF1198">
        <v>3.415E-2</v>
      </c>
      <c r="AG1198">
        <v>3.6319999999999998E-2</v>
      </c>
      <c r="AH1198">
        <v>2.9919999999999999E-2</v>
      </c>
      <c r="AI1198"/>
      <c r="AJ1198"/>
      <c r="AK1198"/>
      <c r="AL1198">
        <v>2.724E-2</v>
      </c>
      <c r="AM1198">
        <v>2.8170000000000001E-2</v>
      </c>
      <c r="AN1198">
        <v>3.023E-2</v>
      </c>
      <c r="AO1198"/>
      <c r="AP1198">
        <v>2.4740000000000002E-2</v>
      </c>
      <c r="AQ1198">
        <v>2.3019999999999999E-2</v>
      </c>
      <c r="AR1198">
        <v>2.877E-2</v>
      </c>
      <c r="AS1198">
        <v>2.41E-2</v>
      </c>
      <c r="AT1198">
        <v>2.256E-2</v>
      </c>
      <c r="AU1198">
        <v>2.2859999999999998E-2</v>
      </c>
      <c r="AV1198">
        <v>2.3740000000000001E-2</v>
      </c>
      <c r="AW1198">
        <v>48.09999999999998</v>
      </c>
      <c r="AX1198">
        <v>-152.09024390243908</v>
      </c>
      <c r="AY1198" t="s">
        <v>631</v>
      </c>
      <c r="AZ1198" s="45">
        <v>45217.93125671296</v>
      </c>
    </row>
    <row r="1199" spans="2:52">
      <c r="B1199">
        <v>325</v>
      </c>
      <c r="C1199" s="1">
        <v>43556</v>
      </c>
      <c r="D1199">
        <v>6.7394999999999996</v>
      </c>
      <c r="E1199">
        <v>6.7389999999999999</v>
      </c>
      <c r="F1199">
        <v>233.69</v>
      </c>
      <c r="G1199">
        <v>164.76</v>
      </c>
      <c r="H1199"/>
      <c r="I1199"/>
      <c r="J1199"/>
      <c r="K1199"/>
      <c r="L1199"/>
      <c r="M1199">
        <v>97.2</v>
      </c>
      <c r="N1199"/>
      <c r="O1199"/>
      <c r="P1199"/>
      <c r="Q1199"/>
      <c r="R1199">
        <v>6082.7</v>
      </c>
      <c r="S1199">
        <v>1300</v>
      </c>
      <c r="T1199">
        <v>2487.31</v>
      </c>
      <c r="U1199"/>
      <c r="V1199"/>
      <c r="W1199">
        <v>13.4</v>
      </c>
      <c r="X1199">
        <v>3.1480000000000001E-2</v>
      </c>
      <c r="Y1199">
        <v>2.3900000000000001E-2</v>
      </c>
      <c r="Z1199">
        <v>2.63E-2</v>
      </c>
      <c r="AA1199">
        <v>2.7199999999999998E-2</v>
      </c>
      <c r="AB1199">
        <v>2.9520000000000001E-2</v>
      </c>
      <c r="AC1199">
        <v>3.4270000000000002E-2</v>
      </c>
      <c r="AD1199">
        <v>2.8660000000000001E-2</v>
      </c>
      <c r="AE1199">
        <v>3.6519999999999997E-2</v>
      </c>
      <c r="AF1199">
        <v>3.415E-2</v>
      </c>
      <c r="AG1199">
        <v>3.6319999999999998E-2</v>
      </c>
      <c r="AH1199">
        <v>2.9360000000000001E-2</v>
      </c>
      <c r="AI1199"/>
      <c r="AJ1199"/>
      <c r="AK1199"/>
      <c r="AL1199">
        <v>2.7150000000000001E-2</v>
      </c>
      <c r="AM1199">
        <v>2.802E-2</v>
      </c>
      <c r="AN1199">
        <v>2.9870000000000001E-2</v>
      </c>
      <c r="AO1199"/>
      <c r="AP1199">
        <v>2.5010000000000001E-2</v>
      </c>
      <c r="AQ1199">
        <v>2.333E-2</v>
      </c>
      <c r="AR1199">
        <v>2.8899999999999999E-2</v>
      </c>
      <c r="AS1199">
        <v>2.3779999999999999E-2</v>
      </c>
      <c r="AT1199">
        <v>2.2919999999999999E-2</v>
      </c>
      <c r="AU1199">
        <v>2.3220000000000001E-2</v>
      </c>
      <c r="AV1199">
        <v>2.4039999999999999E-2</v>
      </c>
      <c r="AW1199">
        <v>42.79999999999999</v>
      </c>
      <c r="AX1199">
        <v>-152.09024390243908</v>
      </c>
      <c r="AY1199" t="s">
        <v>631</v>
      </c>
      <c r="AZ1199" s="45">
        <v>45217.93125671296</v>
      </c>
    </row>
    <row r="1200" spans="2:52">
      <c r="B1200">
        <v>324</v>
      </c>
      <c r="C1200" s="1">
        <v>43553</v>
      </c>
      <c r="D1200">
        <v>6.7382</v>
      </c>
      <c r="E1200">
        <v>6.7271000000000001</v>
      </c>
      <c r="F1200">
        <v>233.92</v>
      </c>
      <c r="G1200">
        <v>165.17</v>
      </c>
      <c r="H1200"/>
      <c r="I1200"/>
      <c r="J1200"/>
      <c r="K1200"/>
      <c r="L1200"/>
      <c r="M1200">
        <v>96.77</v>
      </c>
      <c r="N1200"/>
      <c r="O1200"/>
      <c r="P1200"/>
      <c r="Q1200"/>
      <c r="R1200">
        <v>6082.7</v>
      </c>
      <c r="S1200">
        <v>1300</v>
      </c>
      <c r="T1200">
        <v>2487.31</v>
      </c>
      <c r="U1200"/>
      <c r="V1200"/>
      <c r="W1200">
        <v>13.71</v>
      </c>
      <c r="X1200">
        <v>3.0689999999999999E-2</v>
      </c>
      <c r="Y1200">
        <v>2.3720000000000001E-2</v>
      </c>
      <c r="Z1200">
        <v>2.63E-2</v>
      </c>
      <c r="AA1200">
        <v>2.7369999999999998E-2</v>
      </c>
      <c r="AB1200">
        <v>2.9069999999999999E-2</v>
      </c>
      <c r="AC1200">
        <v>3.422E-2</v>
      </c>
      <c r="AD1200">
        <v>2.8580000000000001E-2</v>
      </c>
      <c r="AE1200">
        <v>3.6519999999999997E-2</v>
      </c>
      <c r="AF1200">
        <v>3.415E-2</v>
      </c>
      <c r="AG1200">
        <v>3.6319999999999998E-2</v>
      </c>
      <c r="AH1200">
        <v>2.9090000000000001E-2</v>
      </c>
      <c r="AI1200"/>
      <c r="AJ1200"/>
      <c r="AK1200"/>
      <c r="AL1200">
        <v>2.6720000000000001E-2</v>
      </c>
      <c r="AM1200">
        <v>2.7289999999999998E-2</v>
      </c>
      <c r="AN1200">
        <v>2.93E-2</v>
      </c>
      <c r="AO1200"/>
      <c r="AP1200">
        <v>2.4049999999999998E-2</v>
      </c>
      <c r="AQ1200">
        <v>2.2599999999999999E-2</v>
      </c>
      <c r="AR1200">
        <v>2.8139999999999998E-2</v>
      </c>
      <c r="AS1200">
        <v>2.3810000000000001E-2</v>
      </c>
      <c r="AT1200">
        <v>2.2040000000000001E-2</v>
      </c>
      <c r="AU1200">
        <v>2.2329999999999999E-2</v>
      </c>
      <c r="AV1200">
        <v>2.3130000000000001E-2</v>
      </c>
      <c r="AW1200">
        <v>53.299999999999976</v>
      </c>
      <c r="AX1200">
        <v>-152.09024390243908</v>
      </c>
      <c r="AY1200" t="s">
        <v>631</v>
      </c>
      <c r="AZ1200" s="45">
        <v>45217.93125671296</v>
      </c>
    </row>
    <row r="1201" spans="2:52">
      <c r="B1201">
        <v>323</v>
      </c>
      <c r="C1201" s="1">
        <v>43552</v>
      </c>
      <c r="D1201">
        <v>6.7233999999999998</v>
      </c>
      <c r="E1201">
        <v>6.7157</v>
      </c>
      <c r="F1201">
        <v>233.88</v>
      </c>
      <c r="G1201">
        <v>165.31</v>
      </c>
      <c r="H1201"/>
      <c r="I1201"/>
      <c r="J1201"/>
      <c r="K1201"/>
      <c r="L1201"/>
      <c r="M1201">
        <v>96.74</v>
      </c>
      <c r="N1201"/>
      <c r="O1201"/>
      <c r="P1201"/>
      <c r="Q1201"/>
      <c r="R1201">
        <v>6082.7</v>
      </c>
      <c r="S1201">
        <v>1300</v>
      </c>
      <c r="T1201">
        <v>2487.31</v>
      </c>
      <c r="U1201"/>
      <c r="V1201"/>
      <c r="W1201">
        <v>14.43</v>
      </c>
      <c r="X1201">
        <v>3.083E-2</v>
      </c>
      <c r="Y1201">
        <v>2.376E-2</v>
      </c>
      <c r="Z1201">
        <v>2.6790000000000001E-2</v>
      </c>
      <c r="AA1201">
        <v>2.7369999999999998E-2</v>
      </c>
      <c r="AB1201">
        <v>2.9149999999999999E-2</v>
      </c>
      <c r="AC1201">
        <v>3.4229999999999997E-2</v>
      </c>
      <c r="AD1201">
        <v>2.8500000000000001E-2</v>
      </c>
      <c r="AE1201">
        <v>3.6519999999999997E-2</v>
      </c>
      <c r="AF1201">
        <v>3.415E-2</v>
      </c>
      <c r="AG1201">
        <v>3.6319999999999998E-2</v>
      </c>
      <c r="AH1201">
        <v>2.9749999999999999E-2</v>
      </c>
      <c r="AI1201"/>
      <c r="AJ1201"/>
      <c r="AK1201"/>
      <c r="AL1201">
        <v>2.6519999999999998E-2</v>
      </c>
      <c r="AM1201">
        <v>2.7099999999999999E-2</v>
      </c>
      <c r="AN1201">
        <v>2.9000000000000001E-2</v>
      </c>
      <c r="AO1201"/>
      <c r="AP1201">
        <v>2.3949999999999999E-2</v>
      </c>
      <c r="AQ1201">
        <v>2.2360000000000001E-2</v>
      </c>
      <c r="AR1201">
        <v>2.8230000000000002E-2</v>
      </c>
      <c r="AS1201">
        <v>2.4150000000000001E-2</v>
      </c>
      <c r="AT1201">
        <v>2.1829999999999999E-2</v>
      </c>
      <c r="AU1201">
        <v>2.215E-2</v>
      </c>
      <c r="AV1201">
        <v>2.299E-2</v>
      </c>
      <c r="AW1201">
        <v>55.4</v>
      </c>
      <c r="AX1201">
        <v>-152.09024390243908</v>
      </c>
      <c r="AY1201" t="s">
        <v>631</v>
      </c>
      <c r="AZ1201" s="45">
        <v>45217.93125671296</v>
      </c>
    </row>
    <row r="1202" spans="2:52">
      <c r="B1202">
        <v>322</v>
      </c>
      <c r="C1202" s="1">
        <v>43551</v>
      </c>
      <c r="D1202">
        <v>6.7171000000000003</v>
      </c>
      <c r="E1202">
        <v>6.7093999999999996</v>
      </c>
      <c r="F1202">
        <v>234.17</v>
      </c>
      <c r="G1202">
        <v>165.4</v>
      </c>
      <c r="H1202"/>
      <c r="I1202"/>
      <c r="J1202"/>
      <c r="K1202"/>
      <c r="L1202"/>
      <c r="M1202">
        <v>96.57</v>
      </c>
      <c r="N1202"/>
      <c r="O1202"/>
      <c r="P1202"/>
      <c r="Q1202"/>
      <c r="R1202">
        <v>6082.7</v>
      </c>
      <c r="S1202">
        <v>1300</v>
      </c>
      <c r="T1202">
        <v>2487.31</v>
      </c>
      <c r="U1202"/>
      <c r="V1202"/>
      <c r="W1202">
        <v>15.15</v>
      </c>
      <c r="X1202">
        <v>3.09E-2</v>
      </c>
      <c r="Y1202">
        <v>2.3959999999999999E-2</v>
      </c>
      <c r="Z1202">
        <v>2.6790000000000001E-2</v>
      </c>
      <c r="AA1202">
        <v>2.7369999999999998E-2</v>
      </c>
      <c r="AB1202">
        <v>2.9399999999999999E-2</v>
      </c>
      <c r="AC1202">
        <v>3.4229999999999997E-2</v>
      </c>
      <c r="AD1202">
        <v>2.8549999999999999E-2</v>
      </c>
      <c r="AE1202">
        <v>3.6519999999999997E-2</v>
      </c>
      <c r="AF1202">
        <v>3.415E-2</v>
      </c>
      <c r="AG1202">
        <v>3.6319999999999998E-2</v>
      </c>
      <c r="AH1202">
        <v>2.937E-2</v>
      </c>
      <c r="AI1202"/>
      <c r="AJ1202"/>
      <c r="AK1202"/>
      <c r="AL1202">
        <v>2.6540000000000001E-2</v>
      </c>
      <c r="AM1202">
        <v>2.7220000000000001E-2</v>
      </c>
      <c r="AN1202">
        <v>2.9149999999999999E-2</v>
      </c>
      <c r="AO1202"/>
      <c r="AP1202">
        <v>2.366E-2</v>
      </c>
      <c r="AQ1202">
        <v>2.1999999999999999E-2</v>
      </c>
      <c r="AR1202">
        <v>2.811E-2</v>
      </c>
      <c r="AS1202">
        <v>2.4199999999999999E-2</v>
      </c>
      <c r="AT1202">
        <v>2.137E-2</v>
      </c>
      <c r="AU1202">
        <v>2.1559999999999999E-2</v>
      </c>
      <c r="AV1202">
        <v>2.2599999999999999E-2</v>
      </c>
      <c r="AW1202">
        <v>59.999999999999986</v>
      </c>
      <c r="AX1202">
        <v>-152.09024390243908</v>
      </c>
      <c r="AY1202" t="s">
        <v>631</v>
      </c>
      <c r="AZ1202" s="45">
        <v>45217.93125671296</v>
      </c>
    </row>
    <row r="1203" spans="2:52">
      <c r="B1203">
        <v>321</v>
      </c>
      <c r="C1203" s="1">
        <v>43550</v>
      </c>
      <c r="D1203">
        <v>6.7229999999999999</v>
      </c>
      <c r="E1203">
        <v>6.7182000000000004</v>
      </c>
      <c r="F1203">
        <v>234.31</v>
      </c>
      <c r="G1203">
        <v>165.12</v>
      </c>
      <c r="H1203"/>
      <c r="I1203"/>
      <c r="J1203"/>
      <c r="K1203"/>
      <c r="L1203"/>
      <c r="M1203">
        <v>96.65</v>
      </c>
      <c r="N1203"/>
      <c r="O1203"/>
      <c r="P1203"/>
      <c r="Q1203"/>
      <c r="R1203">
        <v>6082.7</v>
      </c>
      <c r="S1203">
        <v>1300</v>
      </c>
      <c r="T1203">
        <v>2487.31</v>
      </c>
      <c r="U1203"/>
      <c r="V1203"/>
      <c r="W1203">
        <v>14.68</v>
      </c>
      <c r="X1203">
        <v>3.108E-2</v>
      </c>
      <c r="Y1203">
        <v>2.41E-2</v>
      </c>
      <c r="Z1203">
        <v>2.6800000000000001E-2</v>
      </c>
      <c r="AA1203">
        <v>2.7369999999999998E-2</v>
      </c>
      <c r="AB1203">
        <v>2.962E-2</v>
      </c>
      <c r="AC1203">
        <v>3.3829999999999999E-2</v>
      </c>
      <c r="AD1203">
        <v>2.8490000000000001E-2</v>
      </c>
      <c r="AE1203">
        <v>3.6519999999999997E-2</v>
      </c>
      <c r="AF1203">
        <v>3.415E-2</v>
      </c>
      <c r="AG1203">
        <v>3.6319999999999998E-2</v>
      </c>
      <c r="AH1203">
        <v>3.024E-2</v>
      </c>
      <c r="AI1203"/>
      <c r="AJ1203"/>
      <c r="AK1203"/>
      <c r="AL1203">
        <v>2.639E-2</v>
      </c>
      <c r="AM1203">
        <v>2.725E-2</v>
      </c>
      <c r="AN1203">
        <v>2.9020000000000001E-2</v>
      </c>
      <c r="AO1203"/>
      <c r="AP1203">
        <v>2.4230000000000002E-2</v>
      </c>
      <c r="AQ1203">
        <v>2.266E-2</v>
      </c>
      <c r="AR1203">
        <v>2.8729999999999999E-2</v>
      </c>
      <c r="AS1203">
        <v>2.4479999999999998E-2</v>
      </c>
      <c r="AT1203">
        <v>2.1919999999999999E-2</v>
      </c>
      <c r="AU1203">
        <v>2.205E-2</v>
      </c>
      <c r="AV1203">
        <v>2.3109999999999999E-2</v>
      </c>
      <c r="AW1203">
        <v>54.5</v>
      </c>
      <c r="AX1203">
        <v>-152.09024390243908</v>
      </c>
      <c r="AY1203" t="s">
        <v>631</v>
      </c>
      <c r="AZ1203" s="45">
        <v>45217.93125671296</v>
      </c>
    </row>
    <row r="1204" spans="2:52">
      <c r="B1204">
        <v>320</v>
      </c>
      <c r="C1204" s="1">
        <v>43549</v>
      </c>
      <c r="D1204">
        <v>6.7070999999999996</v>
      </c>
      <c r="E1204">
        <v>6.6993</v>
      </c>
      <c r="F1204">
        <v>233.98</v>
      </c>
      <c r="G1204">
        <v>165.05</v>
      </c>
      <c r="H1204"/>
      <c r="I1204"/>
      <c r="J1204"/>
      <c r="K1204"/>
      <c r="L1204"/>
      <c r="M1204">
        <v>96.5</v>
      </c>
      <c r="N1204"/>
      <c r="O1204"/>
      <c r="P1204"/>
      <c r="Q1204"/>
      <c r="R1204">
        <v>6082.7</v>
      </c>
      <c r="S1204">
        <v>1300</v>
      </c>
      <c r="T1204">
        <v>2487.31</v>
      </c>
      <c r="U1204"/>
      <c r="V1204"/>
      <c r="W1204">
        <v>16.329999999999998</v>
      </c>
      <c r="X1204">
        <v>3.108E-2</v>
      </c>
      <c r="Y1204">
        <v>2.3990000000000001E-2</v>
      </c>
      <c r="Z1204">
        <v>2.6599999999999999E-2</v>
      </c>
      <c r="AA1204">
        <v>2.7369999999999998E-2</v>
      </c>
      <c r="AB1204">
        <v>2.9659999999999999E-2</v>
      </c>
      <c r="AC1204">
        <v>3.4320000000000003E-2</v>
      </c>
      <c r="AD1204">
        <v>2.8490000000000001E-2</v>
      </c>
      <c r="AE1204">
        <v>3.6519999999999997E-2</v>
      </c>
      <c r="AF1204">
        <v>3.415E-2</v>
      </c>
      <c r="AG1204">
        <v>3.6319999999999998E-2</v>
      </c>
      <c r="AH1204">
        <v>2.8639999999999999E-2</v>
      </c>
      <c r="AI1204"/>
      <c r="AJ1204"/>
      <c r="AK1204"/>
      <c r="AL1204">
        <v>2.6349999999999998E-2</v>
      </c>
      <c r="AM1204">
        <v>2.7109999999999999E-2</v>
      </c>
      <c r="AN1204">
        <v>2.894E-2</v>
      </c>
      <c r="AO1204"/>
      <c r="AP1204">
        <v>2.3980000000000001E-2</v>
      </c>
      <c r="AQ1204">
        <v>2.2419999999999999E-2</v>
      </c>
      <c r="AR1204">
        <v>2.862E-2</v>
      </c>
      <c r="AS1204">
        <v>2.4420000000000001E-2</v>
      </c>
      <c r="AT1204">
        <v>2.1649999999999999E-2</v>
      </c>
      <c r="AU1204">
        <v>2.1780000000000001E-2</v>
      </c>
      <c r="AV1204">
        <v>2.2870000000000001E-2</v>
      </c>
      <c r="AW1204">
        <v>57.199999999999996</v>
      </c>
      <c r="AX1204">
        <v>-152.09024390243908</v>
      </c>
      <c r="AY1204" t="s">
        <v>631</v>
      </c>
      <c r="AZ1204" s="45">
        <v>45217.93125671296</v>
      </c>
    </row>
    <row r="1205" spans="2:52">
      <c r="B1205">
        <v>319</v>
      </c>
      <c r="C1205" s="1">
        <v>43546</v>
      </c>
      <c r="D1205">
        <v>6.6875999999999998</v>
      </c>
      <c r="E1205">
        <v>6.6944999999999997</v>
      </c>
      <c r="F1205">
        <v>233.83</v>
      </c>
      <c r="G1205">
        <v>164.71</v>
      </c>
      <c r="H1205"/>
      <c r="I1205"/>
      <c r="J1205"/>
      <c r="K1205"/>
      <c r="L1205"/>
      <c r="M1205">
        <v>95.76</v>
      </c>
      <c r="N1205"/>
      <c r="O1205"/>
      <c r="P1205"/>
      <c r="Q1205"/>
      <c r="R1205">
        <v>6082.7</v>
      </c>
      <c r="S1205">
        <v>1300</v>
      </c>
      <c r="T1205">
        <v>2487.31</v>
      </c>
      <c r="U1205"/>
      <c r="V1205"/>
      <c r="W1205">
        <v>16.48</v>
      </c>
      <c r="X1205">
        <v>3.108E-2</v>
      </c>
      <c r="Y1205">
        <v>2.3959999999999999E-2</v>
      </c>
      <c r="Z1205">
        <v>2.6599999999999999E-2</v>
      </c>
      <c r="AA1205">
        <v>2.7369999999999998E-2</v>
      </c>
      <c r="AB1205">
        <v>2.98E-2</v>
      </c>
      <c r="AC1205">
        <v>3.5569999999999997E-2</v>
      </c>
      <c r="AD1205">
        <v>2.8680000000000001E-2</v>
      </c>
      <c r="AE1205">
        <v>3.6519999999999997E-2</v>
      </c>
      <c r="AF1205">
        <v>3.415E-2</v>
      </c>
      <c r="AG1205">
        <v>3.6319999999999998E-2</v>
      </c>
      <c r="AH1205">
        <v>2.828E-2</v>
      </c>
      <c r="AI1205"/>
      <c r="AJ1205"/>
      <c r="AK1205"/>
      <c r="AL1205">
        <v>2.6550000000000001E-2</v>
      </c>
      <c r="AM1205">
        <v>2.7619999999999999E-2</v>
      </c>
      <c r="AN1205">
        <v>2.938E-2</v>
      </c>
      <c r="AO1205"/>
      <c r="AP1205">
        <v>2.4389999999999998E-2</v>
      </c>
      <c r="AQ1205">
        <v>2.317E-2</v>
      </c>
      <c r="AR1205">
        <v>2.8740000000000002E-2</v>
      </c>
      <c r="AS1205">
        <v>2.4420000000000001E-2</v>
      </c>
      <c r="AT1205">
        <v>2.2409999999999999E-2</v>
      </c>
      <c r="AU1205">
        <v>2.2419999999999999E-2</v>
      </c>
      <c r="AV1205">
        <v>2.3349999999999999E-2</v>
      </c>
      <c r="AW1205">
        <v>49.599999999999994</v>
      </c>
      <c r="AX1205">
        <v>-152.09024390243908</v>
      </c>
      <c r="AY1205" t="s">
        <v>631</v>
      </c>
      <c r="AZ1205" s="45">
        <v>45217.93125671296</v>
      </c>
    </row>
    <row r="1206" spans="2:52">
      <c r="B1206">
        <v>318</v>
      </c>
      <c r="C1206" s="1">
        <v>43545</v>
      </c>
      <c r="D1206">
        <v>6.7176999999999998</v>
      </c>
      <c r="E1206">
        <v>6.7119</v>
      </c>
      <c r="F1206">
        <v>233.53</v>
      </c>
      <c r="G1206">
        <v>164.07</v>
      </c>
      <c r="H1206"/>
      <c r="I1206"/>
      <c r="J1206"/>
      <c r="K1206"/>
      <c r="L1206"/>
      <c r="M1206">
        <v>96.38</v>
      </c>
      <c r="N1206"/>
      <c r="O1206"/>
      <c r="P1206"/>
      <c r="Q1206"/>
      <c r="R1206">
        <v>6082.7</v>
      </c>
      <c r="S1206">
        <v>1300</v>
      </c>
      <c r="T1206">
        <v>2487.31</v>
      </c>
      <c r="U1206"/>
      <c r="V1206"/>
      <c r="W1206">
        <v>13.63</v>
      </c>
      <c r="X1206">
        <v>3.1260000000000003E-2</v>
      </c>
      <c r="Y1206">
        <v>2.3990000000000001E-2</v>
      </c>
      <c r="Z1206">
        <v>2.665E-2</v>
      </c>
      <c r="AA1206">
        <v>2.7380000000000002E-2</v>
      </c>
      <c r="AB1206">
        <v>3.0329999999999999E-2</v>
      </c>
      <c r="AC1206">
        <v>3.5569999999999997E-2</v>
      </c>
      <c r="AD1206">
        <v>2.869E-2</v>
      </c>
      <c r="AE1206">
        <v>3.6519999999999997E-2</v>
      </c>
      <c r="AF1206">
        <v>3.415E-2</v>
      </c>
      <c r="AG1206">
        <v>3.6319999999999998E-2</v>
      </c>
      <c r="AH1206">
        <v>2.8049999999999999E-2</v>
      </c>
      <c r="AI1206"/>
      <c r="AJ1206"/>
      <c r="AK1206"/>
      <c r="AL1206">
        <v>2.6669999999999999E-2</v>
      </c>
      <c r="AM1206">
        <v>2.775E-2</v>
      </c>
      <c r="AN1206">
        <v>2.946E-2</v>
      </c>
      <c r="AO1206"/>
      <c r="AP1206">
        <v>2.537E-2</v>
      </c>
      <c r="AQ1206">
        <v>2.4080000000000001E-2</v>
      </c>
      <c r="AR1206">
        <v>2.9669999999999998E-2</v>
      </c>
      <c r="AS1206">
        <v>2.4580000000000001E-2</v>
      </c>
      <c r="AT1206">
        <v>2.342E-2</v>
      </c>
      <c r="AU1206">
        <v>2.341E-2</v>
      </c>
      <c r="AV1206">
        <v>2.436E-2</v>
      </c>
      <c r="AW1206">
        <v>39.600000000000016</v>
      </c>
      <c r="AX1206">
        <v>-152.09024390243908</v>
      </c>
      <c r="AY1206" t="s">
        <v>631</v>
      </c>
      <c r="AZ1206" s="45">
        <v>45217.93125671296</v>
      </c>
    </row>
    <row r="1207" spans="2:52">
      <c r="B1207">
        <v>317</v>
      </c>
      <c r="C1207" s="1">
        <v>43544</v>
      </c>
      <c r="D1207">
        <v>6.7207999999999997</v>
      </c>
      <c r="E1207">
        <v>6.7130000000000001</v>
      </c>
      <c r="F1207">
        <v>232.46</v>
      </c>
      <c r="G1207">
        <v>163.96</v>
      </c>
      <c r="H1207"/>
      <c r="I1207"/>
      <c r="J1207"/>
      <c r="K1207"/>
      <c r="L1207"/>
      <c r="M1207">
        <v>96.52</v>
      </c>
      <c r="N1207"/>
      <c r="O1207"/>
      <c r="P1207"/>
      <c r="Q1207"/>
      <c r="R1207">
        <v>6082.7</v>
      </c>
      <c r="S1207">
        <v>1300</v>
      </c>
      <c r="T1207">
        <v>2487.31</v>
      </c>
      <c r="U1207"/>
      <c r="V1207"/>
      <c r="W1207">
        <v>13.91</v>
      </c>
      <c r="X1207">
        <v>3.1460000000000002E-2</v>
      </c>
      <c r="Y1207">
        <v>2.4150000000000001E-2</v>
      </c>
      <c r="Z1207">
        <v>2.6669999999999999E-2</v>
      </c>
      <c r="AA1207">
        <v>2.7380000000000002E-2</v>
      </c>
      <c r="AB1207">
        <v>3.0329999999999999E-2</v>
      </c>
      <c r="AC1207">
        <v>3.5569999999999997E-2</v>
      </c>
      <c r="AD1207">
        <v>2.9049999999999999E-2</v>
      </c>
      <c r="AE1207">
        <v>3.6519999999999997E-2</v>
      </c>
      <c r="AF1207">
        <v>3.415E-2</v>
      </c>
      <c r="AG1207">
        <v>3.6319999999999998E-2</v>
      </c>
      <c r="AH1207">
        <v>2.877E-2</v>
      </c>
      <c r="AI1207"/>
      <c r="AJ1207"/>
      <c r="AK1207"/>
      <c r="AL1207">
        <v>2.6870000000000002E-2</v>
      </c>
      <c r="AM1207">
        <v>2.777E-2</v>
      </c>
      <c r="AN1207">
        <v>2.972E-2</v>
      </c>
      <c r="AO1207"/>
      <c r="AP1207">
        <v>2.5260000000000001E-2</v>
      </c>
      <c r="AQ1207">
        <v>2.3959999999999999E-2</v>
      </c>
      <c r="AR1207">
        <v>2.971E-2</v>
      </c>
      <c r="AS1207">
        <v>2.453E-2</v>
      </c>
      <c r="AT1207">
        <v>2.334E-2</v>
      </c>
      <c r="AU1207">
        <v>2.3279999999999999E-2</v>
      </c>
      <c r="AV1207">
        <v>2.4240000000000001E-2</v>
      </c>
      <c r="AW1207">
        <v>40.40000000000002</v>
      </c>
      <c r="AX1207">
        <v>-152.09024390243908</v>
      </c>
      <c r="AY1207" t="s">
        <v>631</v>
      </c>
      <c r="AZ1207" s="45">
        <v>45217.93125671296</v>
      </c>
    </row>
    <row r="1208" spans="2:52">
      <c r="B1208">
        <v>316</v>
      </c>
      <c r="C1208" s="1">
        <v>43543</v>
      </c>
      <c r="D1208">
        <v>6.7135999999999996</v>
      </c>
      <c r="E1208">
        <v>6.7137000000000002</v>
      </c>
      <c r="F1208">
        <v>232.63</v>
      </c>
      <c r="G1208">
        <v>163.5</v>
      </c>
      <c r="H1208"/>
      <c r="I1208"/>
      <c r="J1208"/>
      <c r="K1208"/>
      <c r="L1208"/>
      <c r="M1208">
        <v>96.59</v>
      </c>
      <c r="N1208"/>
      <c r="O1208"/>
      <c r="P1208"/>
      <c r="Q1208"/>
      <c r="R1208">
        <v>6082.7</v>
      </c>
      <c r="S1208">
        <v>1300</v>
      </c>
      <c r="T1208">
        <v>2487.31</v>
      </c>
      <c r="U1208"/>
      <c r="V1208"/>
      <c r="W1208">
        <v>13.56</v>
      </c>
      <c r="X1208">
        <v>3.1419999999999997E-2</v>
      </c>
      <c r="Y1208">
        <v>2.4160000000000001E-2</v>
      </c>
      <c r="Z1208">
        <v>2.6700000000000002E-2</v>
      </c>
      <c r="AA1208">
        <v>2.6599999999999999E-2</v>
      </c>
      <c r="AB1208">
        <v>3.0329999999999999E-2</v>
      </c>
      <c r="AC1208">
        <v>3.5569999999999997E-2</v>
      </c>
      <c r="AD1208">
        <v>2.9020000000000001E-2</v>
      </c>
      <c r="AE1208">
        <v>3.6519999999999997E-2</v>
      </c>
      <c r="AF1208">
        <v>3.415E-2</v>
      </c>
      <c r="AG1208">
        <v>3.6319999999999998E-2</v>
      </c>
      <c r="AH1208">
        <v>2.9770000000000001E-2</v>
      </c>
      <c r="AI1208"/>
      <c r="AJ1208"/>
      <c r="AK1208"/>
      <c r="AL1208">
        <v>2.6890000000000001E-2</v>
      </c>
      <c r="AM1208">
        <v>2.7890000000000002E-2</v>
      </c>
      <c r="AN1208">
        <v>2.9770000000000001E-2</v>
      </c>
      <c r="AO1208"/>
      <c r="AP1208">
        <v>2.6120000000000001E-2</v>
      </c>
      <c r="AQ1208">
        <v>2.469E-2</v>
      </c>
      <c r="AR1208">
        <v>3.022E-2</v>
      </c>
      <c r="AS1208">
        <v>2.443E-2</v>
      </c>
      <c r="AT1208">
        <v>2.4209999999999999E-2</v>
      </c>
      <c r="AU1208">
        <v>2.4250000000000001E-2</v>
      </c>
      <c r="AV1208">
        <v>2.5170000000000001E-2</v>
      </c>
      <c r="AW1208">
        <v>23.9</v>
      </c>
      <c r="AX1208">
        <v>-152.09024390243908</v>
      </c>
      <c r="AY1208" t="s">
        <v>631</v>
      </c>
      <c r="AZ1208" s="45">
        <v>45217.93125671296</v>
      </c>
    </row>
    <row r="1209" spans="2:52">
      <c r="B1209">
        <v>315</v>
      </c>
      <c r="C1209" s="1">
        <v>43542</v>
      </c>
      <c r="D1209">
        <v>6.7220000000000004</v>
      </c>
      <c r="E1209">
        <v>6.7229999999999999</v>
      </c>
      <c r="F1209">
        <v>232.44</v>
      </c>
      <c r="G1209">
        <v>163.54</v>
      </c>
      <c r="H1209"/>
      <c r="I1209"/>
      <c r="J1209"/>
      <c r="K1209"/>
      <c r="L1209"/>
      <c r="M1209">
        <v>96.78</v>
      </c>
      <c r="N1209"/>
      <c r="O1209"/>
      <c r="P1209"/>
      <c r="Q1209"/>
      <c r="R1209">
        <v>6082.7</v>
      </c>
      <c r="S1209">
        <v>1300</v>
      </c>
      <c r="T1209">
        <v>2487.31</v>
      </c>
      <c r="U1209"/>
      <c r="V1209"/>
      <c r="W1209">
        <v>13.1</v>
      </c>
      <c r="X1209">
        <v>3.1419999999999997E-2</v>
      </c>
      <c r="Y1209">
        <v>2.4140000000000002E-2</v>
      </c>
      <c r="Z1209">
        <v>2.6589999999999999E-2</v>
      </c>
      <c r="AA1209">
        <v>2.6599999999999999E-2</v>
      </c>
      <c r="AB1209">
        <v>3.0329999999999999E-2</v>
      </c>
      <c r="AC1209">
        <v>3.5560000000000001E-2</v>
      </c>
      <c r="AD1209">
        <v>2.8670000000000001E-2</v>
      </c>
      <c r="AE1209">
        <v>3.6519999999999997E-2</v>
      </c>
      <c r="AF1209">
        <v>3.415E-2</v>
      </c>
      <c r="AG1209">
        <v>3.6319999999999998E-2</v>
      </c>
      <c r="AH1209">
        <v>2.7820000000000001E-2</v>
      </c>
      <c r="AI1209"/>
      <c r="AJ1209"/>
      <c r="AK1209"/>
      <c r="AL1209">
        <v>2.7060000000000001E-2</v>
      </c>
      <c r="AM1209">
        <v>2.7959999999999999E-2</v>
      </c>
      <c r="AN1209">
        <v>2.9899999999999999E-2</v>
      </c>
      <c r="AO1209"/>
      <c r="AP1209">
        <v>2.6030000000000001E-2</v>
      </c>
      <c r="AQ1209">
        <v>2.452E-2</v>
      </c>
      <c r="AR1209">
        <v>3.0169999999999999E-2</v>
      </c>
      <c r="AS1209">
        <v>2.4320000000000001E-2</v>
      </c>
      <c r="AT1209">
        <v>2.4049999999999998E-2</v>
      </c>
      <c r="AU1209">
        <v>2.4119999999999999E-2</v>
      </c>
      <c r="AV1209">
        <v>2.5069999999999999E-2</v>
      </c>
      <c r="AW1209">
        <v>25.500000000000004</v>
      </c>
      <c r="AX1209">
        <v>-152.09024390243908</v>
      </c>
      <c r="AY1209" t="s">
        <v>631</v>
      </c>
      <c r="AZ1209" s="45">
        <v>45217.93125671296</v>
      </c>
    </row>
    <row r="1210" spans="2:52">
      <c r="B1210">
        <v>314</v>
      </c>
      <c r="C1210" s="1">
        <v>43539</v>
      </c>
      <c r="D1210">
        <v>6.7012999999999998</v>
      </c>
      <c r="E1210">
        <v>6.7070999999999996</v>
      </c>
      <c r="F1210">
        <v>231.54</v>
      </c>
      <c r="G1210">
        <v>163.44</v>
      </c>
      <c r="H1210"/>
      <c r="I1210"/>
      <c r="J1210"/>
      <c r="K1210"/>
      <c r="L1210"/>
      <c r="M1210">
        <v>96.55</v>
      </c>
      <c r="N1210"/>
      <c r="O1210"/>
      <c r="P1210"/>
      <c r="Q1210"/>
      <c r="R1210">
        <v>6082.7</v>
      </c>
      <c r="S1210">
        <v>1300</v>
      </c>
      <c r="T1210">
        <v>2487.31</v>
      </c>
      <c r="U1210"/>
      <c r="V1210"/>
      <c r="W1210">
        <v>12.88</v>
      </c>
      <c r="X1210">
        <v>3.15E-2</v>
      </c>
      <c r="Y1210">
        <v>2.4039999999999999E-2</v>
      </c>
      <c r="Z1210">
        <v>2.6589999999999999E-2</v>
      </c>
      <c r="AA1210">
        <v>2.6599999999999999E-2</v>
      </c>
      <c r="AB1210">
        <v>3.0329999999999999E-2</v>
      </c>
      <c r="AC1210">
        <v>3.4840000000000003E-2</v>
      </c>
      <c r="AD1210">
        <v>2.8670000000000001E-2</v>
      </c>
      <c r="AE1210">
        <v>3.6519999999999997E-2</v>
      </c>
      <c r="AF1210">
        <v>3.415E-2</v>
      </c>
      <c r="AG1210">
        <v>3.6319999999999998E-2</v>
      </c>
      <c r="AH1210">
        <v>2.7230000000000001E-2</v>
      </c>
      <c r="AI1210"/>
      <c r="AJ1210"/>
      <c r="AK1210"/>
      <c r="AL1210">
        <v>2.707E-2</v>
      </c>
      <c r="AM1210">
        <v>2.8219999999999999E-2</v>
      </c>
      <c r="AN1210">
        <v>2.9960000000000001E-2</v>
      </c>
      <c r="AO1210"/>
      <c r="AP1210">
        <v>2.5870000000000001E-2</v>
      </c>
      <c r="AQ1210">
        <v>2.4379999999999999E-2</v>
      </c>
      <c r="AR1210">
        <v>3.0110000000000001E-2</v>
      </c>
      <c r="AS1210">
        <v>2.435E-2</v>
      </c>
      <c r="AT1210">
        <v>2.3890000000000002E-2</v>
      </c>
      <c r="AU1210">
        <v>2.3949999999999999E-2</v>
      </c>
      <c r="AV1210">
        <v>2.4879999999999999E-2</v>
      </c>
      <c r="AW1210">
        <v>27.099999999999973</v>
      </c>
      <c r="AX1210">
        <v>-152.09024390243908</v>
      </c>
      <c r="AY1210" t="s">
        <v>631</v>
      </c>
      <c r="AZ1210" s="45">
        <v>45217.93125671296</v>
      </c>
    </row>
    <row r="1211" spans="2:52">
      <c r="B1211">
        <v>313</v>
      </c>
      <c r="C1211" s="1">
        <v>43538</v>
      </c>
      <c r="D1211">
        <v>6.7068000000000003</v>
      </c>
      <c r="E1211">
        <v>6.7084999999999999</v>
      </c>
      <c r="F1211">
        <v>231.07</v>
      </c>
      <c r="G1211">
        <v>163.18</v>
      </c>
      <c r="H1211"/>
      <c r="I1211"/>
      <c r="J1211"/>
      <c r="K1211"/>
      <c r="L1211"/>
      <c r="M1211">
        <v>96.94</v>
      </c>
      <c r="N1211"/>
      <c r="O1211"/>
      <c r="P1211"/>
      <c r="Q1211"/>
      <c r="R1211">
        <v>6082.7</v>
      </c>
      <c r="S1211">
        <v>1300</v>
      </c>
      <c r="T1211">
        <v>2487.31</v>
      </c>
      <c r="U1211"/>
      <c r="V1211"/>
      <c r="W1211">
        <v>13.5</v>
      </c>
      <c r="X1211">
        <v>3.1519999999999999E-2</v>
      </c>
      <c r="Y1211">
        <v>2.4279999999999999E-2</v>
      </c>
      <c r="Z1211">
        <v>2.6589999999999999E-2</v>
      </c>
      <c r="AA1211">
        <v>2.6599999999999999E-2</v>
      </c>
      <c r="AB1211">
        <v>3.0329999999999999E-2</v>
      </c>
      <c r="AC1211">
        <v>3.4840000000000003E-2</v>
      </c>
      <c r="AD1211">
        <v>2.8680000000000001E-2</v>
      </c>
      <c r="AE1211">
        <v>3.6519999999999997E-2</v>
      </c>
      <c r="AF1211">
        <v>3.415E-2</v>
      </c>
      <c r="AG1211">
        <v>3.6319999999999998E-2</v>
      </c>
      <c r="AH1211">
        <v>2.6419999999999999E-2</v>
      </c>
      <c r="AI1211"/>
      <c r="AJ1211"/>
      <c r="AK1211"/>
      <c r="AL1211">
        <v>2.6980000000000001E-2</v>
      </c>
      <c r="AM1211">
        <v>2.7869999999999999E-2</v>
      </c>
      <c r="AN1211">
        <v>2.9790000000000001E-2</v>
      </c>
      <c r="AO1211"/>
      <c r="AP1211">
        <v>2.63E-2</v>
      </c>
      <c r="AQ1211">
        <v>2.461E-2</v>
      </c>
      <c r="AR1211">
        <v>3.0450000000000001E-2</v>
      </c>
      <c r="AS1211">
        <v>2.435E-2</v>
      </c>
      <c r="AT1211">
        <v>2.418E-2</v>
      </c>
      <c r="AU1211">
        <v>2.4299999999999999E-2</v>
      </c>
      <c r="AV1211">
        <v>2.5239999999999999E-2</v>
      </c>
      <c r="AW1211">
        <v>24.199999999999985</v>
      </c>
      <c r="AX1211">
        <v>-152.09024390243908</v>
      </c>
      <c r="AY1211" t="s">
        <v>631</v>
      </c>
      <c r="AZ1211" s="45">
        <v>45217.93125671296</v>
      </c>
    </row>
    <row r="1212" spans="2:52">
      <c r="B1212">
        <v>312</v>
      </c>
      <c r="C1212" s="1">
        <v>43537</v>
      </c>
      <c r="D1212">
        <v>6.7324000000000002</v>
      </c>
      <c r="E1212">
        <v>6.7264999999999997</v>
      </c>
      <c r="F1212">
        <v>230.38</v>
      </c>
      <c r="G1212">
        <v>163.25</v>
      </c>
      <c r="H1212"/>
      <c r="I1212"/>
      <c r="J1212"/>
      <c r="K1212"/>
      <c r="L1212"/>
      <c r="M1212">
        <v>97.22</v>
      </c>
      <c r="N1212"/>
      <c r="O1212"/>
      <c r="P1212"/>
      <c r="Q1212"/>
      <c r="R1212">
        <v>6082.7</v>
      </c>
      <c r="S1212">
        <v>1300</v>
      </c>
      <c r="T1212">
        <v>2487.31</v>
      </c>
      <c r="U1212"/>
      <c r="V1212"/>
      <c r="W1212">
        <v>13.41</v>
      </c>
      <c r="X1212">
        <v>3.1469999999999998E-2</v>
      </c>
      <c r="Y1212">
        <v>2.4299999999999999E-2</v>
      </c>
      <c r="Z1212">
        <v>2.6599999999999999E-2</v>
      </c>
      <c r="AA1212">
        <v>2.6599999999999999E-2</v>
      </c>
      <c r="AB1212">
        <v>3.023E-2</v>
      </c>
      <c r="AC1212">
        <v>3.4840000000000003E-2</v>
      </c>
      <c r="AD1212">
        <v>2.8709999999999999E-2</v>
      </c>
      <c r="AE1212">
        <v>3.6519999999999997E-2</v>
      </c>
      <c r="AF1212">
        <v>3.415E-2</v>
      </c>
      <c r="AG1212">
        <v>3.6319999999999998E-2</v>
      </c>
      <c r="AH1212">
        <v>2.809E-2</v>
      </c>
      <c r="AI1212"/>
      <c r="AJ1212"/>
      <c r="AK1212"/>
      <c r="AL1212">
        <v>2.6710000000000001E-2</v>
      </c>
      <c r="AM1212">
        <v>2.7650000000000001E-2</v>
      </c>
      <c r="AN1212">
        <v>2.9590000000000002E-2</v>
      </c>
      <c r="AO1212"/>
      <c r="AP1212">
        <v>2.6210000000000001E-2</v>
      </c>
      <c r="AQ1212">
        <v>2.4649999999999998E-2</v>
      </c>
      <c r="AR1212">
        <v>3.0159999999999999E-2</v>
      </c>
      <c r="AS1212">
        <v>2.4379999999999999E-2</v>
      </c>
      <c r="AT1212">
        <v>2.427E-2</v>
      </c>
      <c r="AU1212">
        <v>2.4299999999999999E-2</v>
      </c>
      <c r="AV1212">
        <v>2.5219999999999999E-2</v>
      </c>
      <c r="AW1212">
        <v>23.299999999999986</v>
      </c>
      <c r="AX1212">
        <v>-152.09024390243908</v>
      </c>
      <c r="AY1212" t="s">
        <v>631</v>
      </c>
      <c r="AZ1212" s="45">
        <v>45217.93125671296</v>
      </c>
    </row>
    <row r="1213" spans="2:52">
      <c r="B1213">
        <v>311</v>
      </c>
      <c r="C1213" s="1">
        <v>43536</v>
      </c>
      <c r="D1213">
        <v>6.7309000000000001</v>
      </c>
      <c r="E1213">
        <v>6.7214</v>
      </c>
      <c r="F1213">
        <v>229.82</v>
      </c>
      <c r="G1213">
        <v>163.22999999999999</v>
      </c>
      <c r="H1213"/>
      <c r="I1213"/>
      <c r="J1213"/>
      <c r="K1213"/>
      <c r="L1213"/>
      <c r="M1213">
        <v>97.31</v>
      </c>
      <c r="N1213"/>
      <c r="O1213"/>
      <c r="P1213"/>
      <c r="Q1213"/>
      <c r="R1213">
        <v>6082.7</v>
      </c>
      <c r="S1213">
        <v>1300</v>
      </c>
      <c r="T1213">
        <v>2487.31</v>
      </c>
      <c r="U1213"/>
      <c r="V1213"/>
      <c r="W1213">
        <v>13.77</v>
      </c>
      <c r="X1213">
        <v>3.1579999999999997E-2</v>
      </c>
      <c r="Y1213">
        <v>2.4119999999999999E-2</v>
      </c>
      <c r="Z1213">
        <v>2.6599999999999999E-2</v>
      </c>
      <c r="AA1213">
        <v>2.6599999999999999E-2</v>
      </c>
      <c r="AB1213">
        <v>3.0259999999999999E-2</v>
      </c>
      <c r="AC1213">
        <v>3.4840000000000003E-2</v>
      </c>
      <c r="AD1213">
        <v>2.869E-2</v>
      </c>
      <c r="AE1213">
        <v>3.6519999999999997E-2</v>
      </c>
      <c r="AF1213">
        <v>3.415E-2</v>
      </c>
      <c r="AG1213">
        <v>3.6319999999999998E-2</v>
      </c>
      <c r="AH1213">
        <v>2.7959999999999999E-2</v>
      </c>
      <c r="AI1213"/>
      <c r="AJ1213"/>
      <c r="AK1213"/>
      <c r="AL1213">
        <v>2.6780000000000002E-2</v>
      </c>
      <c r="AM1213">
        <v>2.7689999999999999E-2</v>
      </c>
      <c r="AN1213">
        <v>2.9680000000000002E-2</v>
      </c>
      <c r="AO1213"/>
      <c r="AP1213">
        <v>2.6020000000000001E-2</v>
      </c>
      <c r="AQ1213">
        <v>2.4510000000000001E-2</v>
      </c>
      <c r="AR1213">
        <v>2.9909999999999999E-2</v>
      </c>
      <c r="AS1213">
        <v>2.4410000000000001E-2</v>
      </c>
      <c r="AT1213">
        <v>2.4080000000000001E-2</v>
      </c>
      <c r="AU1213">
        <v>2.4080000000000001E-2</v>
      </c>
      <c r="AV1213">
        <v>2.4979999999999999E-2</v>
      </c>
      <c r="AW1213">
        <v>25.199999999999978</v>
      </c>
      <c r="AX1213">
        <v>-152.09024390243908</v>
      </c>
      <c r="AY1213" t="s">
        <v>631</v>
      </c>
      <c r="AZ1213" s="45">
        <v>45217.93125671296</v>
      </c>
    </row>
    <row r="1214" spans="2:52">
      <c r="B1214">
        <v>310</v>
      </c>
      <c r="C1214" s="1">
        <v>43535</v>
      </c>
      <c r="D1214">
        <v>6.7340999999999998</v>
      </c>
      <c r="E1214">
        <v>6.7149999999999999</v>
      </c>
      <c r="F1214">
        <v>229.07</v>
      </c>
      <c r="G1214">
        <v>162.91</v>
      </c>
      <c r="H1214"/>
      <c r="I1214"/>
      <c r="J1214"/>
      <c r="K1214"/>
      <c r="L1214"/>
      <c r="M1214">
        <v>97.67</v>
      </c>
      <c r="N1214"/>
      <c r="O1214"/>
      <c r="P1214"/>
      <c r="Q1214"/>
      <c r="R1214">
        <v>6082.7</v>
      </c>
      <c r="S1214">
        <v>1300</v>
      </c>
      <c r="T1214">
        <v>2487.31</v>
      </c>
      <c r="U1214"/>
      <c r="V1214"/>
      <c r="W1214">
        <v>14.33</v>
      </c>
      <c r="X1214">
        <v>3.1480000000000001E-2</v>
      </c>
      <c r="Y1214">
        <v>2.3990000000000001E-2</v>
      </c>
      <c r="Z1214">
        <v>2.613E-2</v>
      </c>
      <c r="AA1214">
        <v>2.6599999999999999E-2</v>
      </c>
      <c r="AB1214">
        <v>3.0509999999999999E-2</v>
      </c>
      <c r="AC1214">
        <v>3.4840000000000003E-2</v>
      </c>
      <c r="AD1214">
        <v>2.8660000000000001E-2</v>
      </c>
      <c r="AE1214">
        <v>3.6519999999999997E-2</v>
      </c>
      <c r="AF1214">
        <v>3.415E-2</v>
      </c>
      <c r="AG1214">
        <v>3.6319999999999998E-2</v>
      </c>
      <c r="AH1214">
        <v>2.8000000000000001E-2</v>
      </c>
      <c r="AI1214"/>
      <c r="AJ1214"/>
      <c r="AK1214"/>
      <c r="AL1214">
        <v>2.648E-2</v>
      </c>
      <c r="AM1214">
        <v>2.7470000000000001E-2</v>
      </c>
      <c r="AN1214">
        <v>2.9229999999999999E-2</v>
      </c>
      <c r="AO1214"/>
      <c r="AP1214">
        <v>2.639E-2</v>
      </c>
      <c r="AQ1214">
        <v>2.4750000000000001E-2</v>
      </c>
      <c r="AR1214">
        <v>3.0269999999999998E-2</v>
      </c>
      <c r="AS1214">
        <v>2.427E-2</v>
      </c>
      <c r="AT1214">
        <v>2.4500000000000001E-2</v>
      </c>
      <c r="AU1214">
        <v>2.4420000000000001E-2</v>
      </c>
      <c r="AV1214">
        <v>2.529E-2</v>
      </c>
      <c r="AW1214">
        <v>20.999999999999979</v>
      </c>
      <c r="AX1214">
        <v>-152.09024390243908</v>
      </c>
      <c r="AY1214" t="s">
        <v>631</v>
      </c>
      <c r="AZ1214" s="45">
        <v>45217.93125671296</v>
      </c>
    </row>
    <row r="1215" spans="2:52">
      <c r="B1215">
        <v>309</v>
      </c>
      <c r="C1215" s="1">
        <v>43532</v>
      </c>
      <c r="D1215">
        <v>6.7171000000000003</v>
      </c>
      <c r="E1215">
        <v>6.7112999999999996</v>
      </c>
      <c r="F1215">
        <v>228.85</v>
      </c>
      <c r="G1215">
        <v>162.94</v>
      </c>
      <c r="H1215"/>
      <c r="I1215"/>
      <c r="J1215"/>
      <c r="K1215"/>
      <c r="L1215"/>
      <c r="M1215">
        <v>96.87</v>
      </c>
      <c r="N1215"/>
      <c r="O1215"/>
      <c r="P1215"/>
      <c r="Q1215"/>
      <c r="R1215">
        <v>6082.7</v>
      </c>
      <c r="S1215">
        <v>1300</v>
      </c>
      <c r="T1215">
        <v>2487.31</v>
      </c>
      <c r="U1215"/>
      <c r="V1215"/>
      <c r="W1215">
        <v>16.05</v>
      </c>
      <c r="X1215">
        <v>3.1489999999999997E-2</v>
      </c>
      <c r="Y1215">
        <v>2.4129999999999999E-2</v>
      </c>
      <c r="Z1215">
        <v>2.613E-2</v>
      </c>
      <c r="AA1215">
        <v>2.6599999999999999E-2</v>
      </c>
      <c r="AB1215">
        <v>3.0509999999999999E-2</v>
      </c>
      <c r="AC1215">
        <v>3.4840000000000003E-2</v>
      </c>
      <c r="AD1215">
        <v>2.8660000000000001E-2</v>
      </c>
      <c r="AE1215">
        <v>3.6519999999999997E-2</v>
      </c>
      <c r="AF1215">
        <v>3.415E-2</v>
      </c>
      <c r="AG1215">
        <v>3.6319999999999998E-2</v>
      </c>
      <c r="AH1215">
        <v>2.632E-2</v>
      </c>
      <c r="AI1215"/>
      <c r="AJ1215"/>
      <c r="AK1215"/>
      <c r="AL1215">
        <v>2.6409999999999999E-2</v>
      </c>
      <c r="AM1215">
        <v>2.734E-2</v>
      </c>
      <c r="AN1215">
        <v>2.9329999999999998E-2</v>
      </c>
      <c r="AO1215"/>
      <c r="AP1215">
        <v>2.6280000000000001E-2</v>
      </c>
      <c r="AQ1215">
        <v>2.461E-2</v>
      </c>
      <c r="AR1215">
        <v>3.0120000000000001E-2</v>
      </c>
      <c r="AS1215">
        <v>2.4400000000000002E-2</v>
      </c>
      <c r="AT1215">
        <v>2.436E-2</v>
      </c>
      <c r="AU1215">
        <v>2.4299999999999999E-2</v>
      </c>
      <c r="AV1215">
        <v>2.52E-2</v>
      </c>
      <c r="AW1215">
        <v>22.399999999999988</v>
      </c>
      <c r="AX1215">
        <v>-152.09024390243908</v>
      </c>
      <c r="AY1215" t="s">
        <v>631</v>
      </c>
      <c r="AZ1215" s="45">
        <v>45217.93125671296</v>
      </c>
    </row>
    <row r="1216" spans="2:52">
      <c r="B1216">
        <v>308</v>
      </c>
      <c r="C1216" s="1">
        <v>43531</v>
      </c>
      <c r="D1216">
        <v>6.7050999999999998</v>
      </c>
      <c r="E1216">
        <v>6.7076000000000002</v>
      </c>
      <c r="F1216">
        <v>229.03</v>
      </c>
      <c r="G1216">
        <v>162.9</v>
      </c>
      <c r="H1216"/>
      <c r="I1216"/>
      <c r="J1216"/>
      <c r="K1216"/>
      <c r="L1216"/>
      <c r="M1216">
        <v>96.87</v>
      </c>
      <c r="N1216"/>
      <c r="O1216"/>
      <c r="P1216"/>
      <c r="Q1216"/>
      <c r="R1216">
        <v>6082.7</v>
      </c>
      <c r="S1216">
        <v>1300</v>
      </c>
      <c r="T1216">
        <v>2487.31</v>
      </c>
      <c r="U1216"/>
      <c r="V1216"/>
      <c r="W1216">
        <v>16.59</v>
      </c>
      <c r="X1216">
        <v>3.175E-2</v>
      </c>
      <c r="Y1216">
        <v>2.4080000000000001E-2</v>
      </c>
      <c r="Z1216">
        <v>2.613E-2</v>
      </c>
      <c r="AA1216">
        <v>2.6599999999999999E-2</v>
      </c>
      <c r="AB1216">
        <v>3.0509999999999999E-2</v>
      </c>
      <c r="AC1216">
        <v>3.4840000000000003E-2</v>
      </c>
      <c r="AD1216">
        <v>2.8670000000000001E-2</v>
      </c>
      <c r="AE1216">
        <v>3.6519999999999997E-2</v>
      </c>
      <c r="AF1216">
        <v>3.415E-2</v>
      </c>
      <c r="AG1216">
        <v>3.6319999999999998E-2</v>
      </c>
      <c r="AH1216">
        <v>2.6009999999999998E-2</v>
      </c>
      <c r="AI1216"/>
      <c r="AJ1216"/>
      <c r="AK1216"/>
      <c r="AL1216">
        <v>2.664E-2</v>
      </c>
      <c r="AM1216">
        <v>2.7619999999999999E-2</v>
      </c>
      <c r="AN1216">
        <v>2.98E-2</v>
      </c>
      <c r="AO1216"/>
      <c r="AP1216">
        <v>2.639E-2</v>
      </c>
      <c r="AQ1216">
        <v>2.4729999999999999E-2</v>
      </c>
      <c r="AR1216">
        <v>3.0259999999999999E-2</v>
      </c>
      <c r="AS1216">
        <v>2.4459999999999999E-2</v>
      </c>
      <c r="AT1216">
        <v>2.444E-2</v>
      </c>
      <c r="AU1216">
        <v>2.4400000000000002E-2</v>
      </c>
      <c r="AV1216">
        <v>2.537E-2</v>
      </c>
      <c r="AW1216">
        <v>21.599999999999987</v>
      </c>
      <c r="AX1216">
        <v>-152.09024390243908</v>
      </c>
      <c r="AY1216" t="s">
        <v>631</v>
      </c>
      <c r="AZ1216" s="45">
        <v>45217.93125671296</v>
      </c>
    </row>
    <row r="1217" spans="2:52">
      <c r="B1217">
        <v>307</v>
      </c>
      <c r="C1217" s="1">
        <v>43530</v>
      </c>
      <c r="D1217">
        <v>6.7069999999999999</v>
      </c>
      <c r="E1217">
        <v>6.7073</v>
      </c>
      <c r="F1217">
        <v>228.88</v>
      </c>
      <c r="G1217">
        <v>162.53</v>
      </c>
      <c r="H1217"/>
      <c r="I1217"/>
      <c r="J1217"/>
      <c r="K1217"/>
      <c r="L1217"/>
      <c r="M1217">
        <v>96.68</v>
      </c>
      <c r="N1217"/>
      <c r="O1217"/>
      <c r="P1217"/>
      <c r="Q1217"/>
      <c r="R1217">
        <v>6082.7</v>
      </c>
      <c r="S1217">
        <v>1300</v>
      </c>
      <c r="T1217">
        <v>2487.31</v>
      </c>
      <c r="U1217"/>
      <c r="V1217"/>
      <c r="W1217">
        <v>15.74</v>
      </c>
      <c r="X1217">
        <v>3.1980000000000001E-2</v>
      </c>
      <c r="Y1217">
        <v>2.4230000000000002E-2</v>
      </c>
      <c r="Z1217">
        <v>2.613E-2</v>
      </c>
      <c r="AA1217">
        <v>2.6599999999999999E-2</v>
      </c>
      <c r="AB1217">
        <v>3.0519999999999999E-2</v>
      </c>
      <c r="AC1217">
        <v>3.4840000000000003E-2</v>
      </c>
      <c r="AD1217">
        <v>2.8670000000000001E-2</v>
      </c>
      <c r="AE1217">
        <v>3.6519999999999997E-2</v>
      </c>
      <c r="AF1217">
        <v>3.415E-2</v>
      </c>
      <c r="AG1217">
        <v>3.6319999999999998E-2</v>
      </c>
      <c r="AH1217">
        <v>2.5909999999999999E-2</v>
      </c>
      <c r="AI1217"/>
      <c r="AJ1217"/>
      <c r="AK1217"/>
      <c r="AL1217">
        <v>2.7189999999999999E-2</v>
      </c>
      <c r="AM1217">
        <v>2.8369999999999999E-2</v>
      </c>
      <c r="AN1217">
        <v>3.0329999999999999E-2</v>
      </c>
      <c r="AO1217"/>
      <c r="AP1217">
        <v>2.6929999999999999E-2</v>
      </c>
      <c r="AQ1217">
        <v>2.5159999999999998E-2</v>
      </c>
      <c r="AR1217">
        <v>3.0700000000000002E-2</v>
      </c>
      <c r="AS1217">
        <v>2.4510000000000001E-2</v>
      </c>
      <c r="AT1217">
        <v>2.494E-2</v>
      </c>
      <c r="AU1217">
        <v>2.4989999999999998E-2</v>
      </c>
      <c r="AV1217">
        <v>2.5940000000000001E-2</v>
      </c>
      <c r="AW1217">
        <v>16.599999999999984</v>
      </c>
      <c r="AX1217">
        <v>-152.09024390243908</v>
      </c>
      <c r="AY1217" t="s">
        <v>631</v>
      </c>
      <c r="AZ1217" s="45">
        <v>45217.93125671296</v>
      </c>
    </row>
    <row r="1218" spans="2:52">
      <c r="B1218">
        <v>306</v>
      </c>
      <c r="C1218" s="1">
        <v>43529</v>
      </c>
      <c r="D1218">
        <v>6.7140000000000004</v>
      </c>
      <c r="E1218">
        <v>6.7061999999999999</v>
      </c>
      <c r="F1218">
        <v>228.49</v>
      </c>
      <c r="G1218">
        <v>162.27000000000001</v>
      </c>
      <c r="H1218"/>
      <c r="I1218"/>
      <c r="J1218"/>
      <c r="K1218"/>
      <c r="L1218"/>
      <c r="M1218">
        <v>96.53</v>
      </c>
      <c r="N1218"/>
      <c r="O1218"/>
      <c r="P1218"/>
      <c r="Q1218"/>
      <c r="R1218">
        <v>6082.7</v>
      </c>
      <c r="S1218">
        <v>1300</v>
      </c>
      <c r="T1218">
        <v>2487.31</v>
      </c>
      <c r="U1218"/>
      <c r="V1218"/>
      <c r="W1218">
        <v>14.74</v>
      </c>
      <c r="X1218">
        <v>3.2289999999999999E-2</v>
      </c>
      <c r="Y1218">
        <v>2.4670000000000001E-2</v>
      </c>
      <c r="Z1218">
        <v>2.613E-2</v>
      </c>
      <c r="AA1218">
        <v>2.6599999999999999E-2</v>
      </c>
      <c r="AB1218">
        <v>3.0280000000000001E-2</v>
      </c>
      <c r="AC1218">
        <v>3.4840000000000003E-2</v>
      </c>
      <c r="AD1218">
        <v>2.8649999999999998E-2</v>
      </c>
      <c r="AE1218">
        <v>3.6519999999999997E-2</v>
      </c>
      <c r="AF1218">
        <v>3.415E-2</v>
      </c>
      <c r="AG1218">
        <v>3.6319999999999998E-2</v>
      </c>
      <c r="AH1218">
        <v>2.6759999999999999E-2</v>
      </c>
      <c r="AI1218"/>
      <c r="AJ1218"/>
      <c r="AK1218"/>
      <c r="AL1218">
        <v>2.7529999999999999E-2</v>
      </c>
      <c r="AM1218">
        <v>2.8510000000000001E-2</v>
      </c>
      <c r="AN1218">
        <v>3.056E-2</v>
      </c>
      <c r="AO1218"/>
      <c r="AP1218">
        <v>2.717E-2</v>
      </c>
      <c r="AQ1218">
        <v>2.545E-2</v>
      </c>
      <c r="AR1218">
        <v>3.0810000000000001E-2</v>
      </c>
      <c r="AS1218">
        <v>2.4330000000000001E-2</v>
      </c>
      <c r="AT1218">
        <v>2.5250000000000002E-2</v>
      </c>
      <c r="AU1218">
        <v>2.528E-2</v>
      </c>
      <c r="AV1218">
        <v>2.6259999999999999E-2</v>
      </c>
      <c r="AW1218">
        <v>13.49999999999997</v>
      </c>
      <c r="AX1218">
        <v>-152.09024390243908</v>
      </c>
      <c r="AY1218" t="s">
        <v>631</v>
      </c>
      <c r="AZ1218" s="45">
        <v>45217.93125671296</v>
      </c>
    </row>
    <row r="1219" spans="2:52">
      <c r="B1219">
        <v>305</v>
      </c>
      <c r="C1219" s="1">
        <v>43528</v>
      </c>
      <c r="D1219">
        <v>6.7034000000000002</v>
      </c>
      <c r="E1219">
        <v>6.6940999999999997</v>
      </c>
      <c r="F1219">
        <v>228.13</v>
      </c>
      <c r="G1219">
        <v>162.19</v>
      </c>
      <c r="H1219"/>
      <c r="I1219"/>
      <c r="J1219"/>
      <c r="K1219"/>
      <c r="L1219"/>
      <c r="M1219">
        <v>96.16</v>
      </c>
      <c r="N1219"/>
      <c r="O1219"/>
      <c r="P1219"/>
      <c r="Q1219"/>
      <c r="R1219">
        <v>6082.7</v>
      </c>
      <c r="S1219">
        <v>1300</v>
      </c>
      <c r="T1219">
        <v>2487.31</v>
      </c>
      <c r="U1219"/>
      <c r="V1219"/>
      <c r="W1219">
        <v>14.63</v>
      </c>
      <c r="X1219">
        <v>3.2050000000000002E-2</v>
      </c>
      <c r="Y1219">
        <v>2.367E-2</v>
      </c>
      <c r="Z1219">
        <v>2.613E-2</v>
      </c>
      <c r="AA1219">
        <v>2.6599999999999999E-2</v>
      </c>
      <c r="AB1219">
        <v>3.0280000000000001E-2</v>
      </c>
      <c r="AC1219">
        <v>3.4840000000000003E-2</v>
      </c>
      <c r="AD1219">
        <v>2.8740000000000002E-2</v>
      </c>
      <c r="AE1219">
        <v>3.6519999999999997E-2</v>
      </c>
      <c r="AF1219">
        <v>3.415E-2</v>
      </c>
      <c r="AG1219">
        <v>3.6319999999999998E-2</v>
      </c>
      <c r="AH1219">
        <v>2.8199999999999999E-2</v>
      </c>
      <c r="AI1219"/>
      <c r="AJ1219"/>
      <c r="AK1219"/>
      <c r="AL1219">
        <v>2.7179999999999999E-2</v>
      </c>
      <c r="AM1219">
        <v>2.828E-2</v>
      </c>
      <c r="AN1219">
        <v>3.0349999999999999E-2</v>
      </c>
      <c r="AO1219"/>
      <c r="AP1219">
        <v>2.7220000000000001E-2</v>
      </c>
      <c r="AQ1219">
        <v>2.5399999999999999E-2</v>
      </c>
      <c r="AR1219">
        <v>3.0890000000000001E-2</v>
      </c>
      <c r="AS1219">
        <v>2.4240000000000001E-2</v>
      </c>
      <c r="AT1219">
        <v>2.5159999999999998E-2</v>
      </c>
      <c r="AU1219">
        <v>2.528E-2</v>
      </c>
      <c r="AV1219">
        <v>2.6280000000000001E-2</v>
      </c>
      <c r="AW1219">
        <v>14.400000000000004</v>
      </c>
      <c r="AX1219">
        <v>-152.09024390243908</v>
      </c>
      <c r="AY1219" t="s">
        <v>631</v>
      </c>
      <c r="AZ1219" s="45">
        <v>45217.93125671296</v>
      </c>
    </row>
    <row r="1220" spans="2:52">
      <c r="B1220">
        <v>304</v>
      </c>
      <c r="C1220" s="1">
        <v>43525</v>
      </c>
      <c r="D1220">
        <v>6.6817000000000002</v>
      </c>
      <c r="E1220">
        <v>6.6871999999999998</v>
      </c>
      <c r="F1220">
        <v>227.58</v>
      </c>
      <c r="G1220">
        <v>161.86000000000001</v>
      </c>
      <c r="H1220"/>
      <c r="I1220"/>
      <c r="J1220"/>
      <c r="K1220"/>
      <c r="L1220"/>
      <c r="M1220">
        <v>96.15</v>
      </c>
      <c r="N1220"/>
      <c r="O1220"/>
      <c r="P1220"/>
      <c r="Q1220"/>
      <c r="R1220">
        <v>5991.2</v>
      </c>
      <c r="S1220">
        <v>1300</v>
      </c>
      <c r="T1220">
        <v>2575.58</v>
      </c>
      <c r="U1220"/>
      <c r="V1220"/>
      <c r="W1220">
        <v>13.57</v>
      </c>
      <c r="X1220">
        <v>3.2039999999999999E-2</v>
      </c>
      <c r="Y1220">
        <v>2.4459999999999999E-2</v>
      </c>
      <c r="Z1220">
        <v>2.613E-2</v>
      </c>
      <c r="AA1220">
        <v>2.6599999999999999E-2</v>
      </c>
      <c r="AB1220">
        <v>3.0280000000000001E-2</v>
      </c>
      <c r="AC1220">
        <v>3.4770000000000002E-2</v>
      </c>
      <c r="AD1220">
        <v>2.8750000000000001E-2</v>
      </c>
      <c r="AE1220">
        <v>3.6519999999999997E-2</v>
      </c>
      <c r="AF1220">
        <v>3.415E-2</v>
      </c>
      <c r="AG1220">
        <v>3.6319999999999998E-2</v>
      </c>
      <c r="AH1220">
        <v>2.811E-2</v>
      </c>
      <c r="AI1220"/>
      <c r="AJ1220"/>
      <c r="AK1220"/>
      <c r="AL1220">
        <v>2.7019999999999999E-2</v>
      </c>
      <c r="AM1220">
        <v>2.7879999999999999E-2</v>
      </c>
      <c r="AN1220">
        <v>2.998E-2</v>
      </c>
      <c r="AO1220"/>
      <c r="AP1220">
        <v>2.7529999999999999E-2</v>
      </c>
      <c r="AQ1220">
        <v>2.5530000000000001E-2</v>
      </c>
      <c r="AR1220">
        <v>3.1230000000000001E-2</v>
      </c>
      <c r="AS1220">
        <v>2.4299999999999999E-2</v>
      </c>
      <c r="AT1220">
        <v>2.5329999999999998E-2</v>
      </c>
      <c r="AU1220">
        <v>2.5559999999999999E-2</v>
      </c>
      <c r="AV1220">
        <v>2.6599999999999999E-2</v>
      </c>
      <c r="AW1220">
        <v>12.700000000000003</v>
      </c>
      <c r="AX1220">
        <v>-152.09024390243908</v>
      </c>
      <c r="AY1220" t="s">
        <v>631</v>
      </c>
      <c r="AZ1220" s="45">
        <v>45217.93125671296</v>
      </c>
    </row>
    <row r="1221" spans="2:52">
      <c r="B1221">
        <v>303</v>
      </c>
      <c r="C1221" s="1">
        <v>43524</v>
      </c>
      <c r="D1221">
        <v>6.6863000000000001</v>
      </c>
      <c r="E1221">
        <v>6.7001999999999997</v>
      </c>
      <c r="F1221">
        <v>227.5</v>
      </c>
      <c r="G1221">
        <v>162.07</v>
      </c>
      <c r="H1221"/>
      <c r="I1221"/>
      <c r="J1221"/>
      <c r="K1221"/>
      <c r="L1221"/>
      <c r="M1221">
        <v>96</v>
      </c>
      <c r="N1221"/>
      <c r="O1221"/>
      <c r="P1221"/>
      <c r="Q1221"/>
      <c r="R1221">
        <v>5991.2</v>
      </c>
      <c r="S1221">
        <v>1300</v>
      </c>
      <c r="T1221">
        <v>2575.58</v>
      </c>
      <c r="U1221"/>
      <c r="V1221"/>
      <c r="W1221">
        <v>14.78</v>
      </c>
      <c r="X1221">
        <v>3.1780000000000003E-2</v>
      </c>
      <c r="Y1221">
        <v>2.4199999999999999E-2</v>
      </c>
      <c r="Z1221">
        <v>2.613E-2</v>
      </c>
      <c r="AA1221">
        <v>2.6599999999999999E-2</v>
      </c>
      <c r="AB1221">
        <v>3.0089999999999999E-2</v>
      </c>
      <c r="AC1221">
        <v>3.4770000000000002E-2</v>
      </c>
      <c r="AD1221">
        <v>2.8750000000000001E-2</v>
      </c>
      <c r="AE1221">
        <v>3.6519999999999997E-2</v>
      </c>
      <c r="AF1221">
        <v>3.415E-2</v>
      </c>
      <c r="AG1221">
        <v>3.6319999999999998E-2</v>
      </c>
      <c r="AH1221">
        <v>2.7879999999999999E-2</v>
      </c>
      <c r="AI1221"/>
      <c r="AJ1221"/>
      <c r="AK1221"/>
      <c r="AL1221">
        <v>2.674E-2</v>
      </c>
      <c r="AM1221">
        <v>2.784E-2</v>
      </c>
      <c r="AN1221">
        <v>2.9569999999999999E-2</v>
      </c>
      <c r="AO1221"/>
      <c r="AP1221">
        <v>2.7150000000000001E-2</v>
      </c>
      <c r="AQ1221">
        <v>2.5139999999999999E-2</v>
      </c>
      <c r="AR1221">
        <v>3.0800000000000001E-2</v>
      </c>
      <c r="AS1221">
        <v>2.4330000000000001E-2</v>
      </c>
      <c r="AT1221">
        <v>2.494E-2</v>
      </c>
      <c r="AU1221">
        <v>2.512E-2</v>
      </c>
      <c r="AV1221">
        <v>2.6200000000000001E-2</v>
      </c>
      <c r="AW1221">
        <v>16.599999999999984</v>
      </c>
      <c r="AX1221">
        <v>-152.09024390243908</v>
      </c>
      <c r="AY1221" t="s">
        <v>631</v>
      </c>
      <c r="AZ1221" s="45">
        <v>45217.93125671296</v>
      </c>
    </row>
    <row r="1222" spans="2:52">
      <c r="B1222">
        <v>302</v>
      </c>
      <c r="C1222" s="1">
        <v>43523</v>
      </c>
      <c r="D1222">
        <v>6.6829999999999998</v>
      </c>
      <c r="E1222">
        <v>6.6890999999999998</v>
      </c>
      <c r="F1222">
        <v>226.93</v>
      </c>
      <c r="G1222">
        <v>162.08000000000001</v>
      </c>
      <c r="H1222"/>
      <c r="I1222"/>
      <c r="J1222"/>
      <c r="K1222"/>
      <c r="L1222"/>
      <c r="M1222">
        <v>96.41</v>
      </c>
      <c r="N1222"/>
      <c r="O1222"/>
      <c r="P1222"/>
      <c r="Q1222"/>
      <c r="R1222">
        <v>5991.2</v>
      </c>
      <c r="S1222">
        <v>1300</v>
      </c>
      <c r="T1222">
        <v>2575.58</v>
      </c>
      <c r="U1222"/>
      <c r="V1222"/>
      <c r="W1222">
        <v>14.7</v>
      </c>
      <c r="X1222">
        <v>3.177E-2</v>
      </c>
      <c r="Y1222">
        <v>2.4150000000000001E-2</v>
      </c>
      <c r="Z1222">
        <v>2.613E-2</v>
      </c>
      <c r="AA1222">
        <v>2.6599999999999999E-2</v>
      </c>
      <c r="AB1222">
        <v>3.0099999999999998E-2</v>
      </c>
      <c r="AC1222">
        <v>3.533E-2</v>
      </c>
      <c r="AD1222">
        <v>2.8750000000000001E-2</v>
      </c>
      <c r="AE1222">
        <v>3.6519999999999997E-2</v>
      </c>
      <c r="AF1222">
        <v>3.415E-2</v>
      </c>
      <c r="AG1222">
        <v>3.6319999999999998E-2</v>
      </c>
      <c r="AH1222">
        <v>2.971E-2</v>
      </c>
      <c r="AI1222"/>
      <c r="AJ1222"/>
      <c r="AK1222"/>
      <c r="AL1222">
        <v>2.6599999999999999E-2</v>
      </c>
      <c r="AM1222">
        <v>2.75E-2</v>
      </c>
      <c r="AN1222">
        <v>2.955E-2</v>
      </c>
      <c r="AO1222"/>
      <c r="AP1222">
        <v>2.683E-2</v>
      </c>
      <c r="AQ1222">
        <v>2.4979999999999999E-2</v>
      </c>
      <c r="AR1222">
        <v>3.065E-2</v>
      </c>
      <c r="AS1222">
        <v>2.435E-2</v>
      </c>
      <c r="AT1222">
        <v>2.4670000000000001E-2</v>
      </c>
      <c r="AU1222">
        <v>2.4799999999999999E-2</v>
      </c>
      <c r="AV1222">
        <v>2.581E-2</v>
      </c>
      <c r="AW1222">
        <v>19.299999999999976</v>
      </c>
      <c r="AX1222">
        <v>-152.09024390243908</v>
      </c>
      <c r="AY1222" t="s">
        <v>631</v>
      </c>
      <c r="AZ1222" s="45">
        <v>45217.93125671296</v>
      </c>
    </row>
    <row r="1223" spans="2:52">
      <c r="B1223">
        <v>301</v>
      </c>
      <c r="C1223" s="1">
        <v>43522</v>
      </c>
      <c r="D1223">
        <v>6.7096</v>
      </c>
      <c r="E1223">
        <v>6.7137000000000002</v>
      </c>
      <c r="F1223">
        <v>226.56</v>
      </c>
      <c r="G1223">
        <v>162.31</v>
      </c>
      <c r="H1223"/>
      <c r="I1223"/>
      <c r="J1223"/>
      <c r="K1223"/>
      <c r="L1223"/>
      <c r="M1223">
        <v>96.51</v>
      </c>
      <c r="N1223"/>
      <c r="O1223"/>
      <c r="P1223"/>
      <c r="Q1223"/>
      <c r="R1223">
        <v>5991.2</v>
      </c>
      <c r="S1223">
        <v>1300</v>
      </c>
      <c r="T1223">
        <v>2575.58</v>
      </c>
      <c r="U1223"/>
      <c r="V1223"/>
      <c r="W1223">
        <v>15.17</v>
      </c>
      <c r="X1223">
        <v>3.1899999999999998E-2</v>
      </c>
      <c r="Y1223">
        <v>2.4039999999999999E-2</v>
      </c>
      <c r="Z1223">
        <v>2.613E-2</v>
      </c>
      <c r="AA1223">
        <v>2.6599999999999999E-2</v>
      </c>
      <c r="AB1223">
        <v>2.9360000000000001E-2</v>
      </c>
      <c r="AC1223">
        <v>3.4779999999999998E-2</v>
      </c>
      <c r="AD1223">
        <v>2.8729999999999999E-2</v>
      </c>
      <c r="AE1223">
        <v>3.6519999999999997E-2</v>
      </c>
      <c r="AF1223">
        <v>3.415E-2</v>
      </c>
      <c r="AG1223">
        <v>3.6319999999999998E-2</v>
      </c>
      <c r="AH1223">
        <v>2.8410000000000001E-2</v>
      </c>
      <c r="AI1223"/>
      <c r="AJ1223"/>
      <c r="AK1223"/>
      <c r="AL1223">
        <v>2.664E-2</v>
      </c>
      <c r="AM1223">
        <v>2.7689999999999999E-2</v>
      </c>
      <c r="AN1223">
        <v>2.9690000000000001E-2</v>
      </c>
      <c r="AO1223"/>
      <c r="AP1223">
        <v>2.6360000000000001E-2</v>
      </c>
      <c r="AQ1223">
        <v>2.4819999999999998E-2</v>
      </c>
      <c r="AR1223">
        <v>3.005E-2</v>
      </c>
      <c r="AS1223">
        <v>2.4379999999999999E-2</v>
      </c>
      <c r="AT1223">
        <v>2.445E-2</v>
      </c>
      <c r="AU1223">
        <v>2.445E-2</v>
      </c>
      <c r="AV1223">
        <v>2.5309999999999999E-2</v>
      </c>
      <c r="AW1223">
        <v>21.499999999999993</v>
      </c>
      <c r="AX1223">
        <v>-152.09024390243908</v>
      </c>
      <c r="AY1223" t="s">
        <v>631</v>
      </c>
      <c r="AZ1223" s="45">
        <v>45217.93125671296</v>
      </c>
    </row>
    <row r="1224" spans="2:52">
      <c r="B1224">
        <v>300</v>
      </c>
      <c r="C1224" s="1">
        <v>43521</v>
      </c>
      <c r="D1224">
        <v>6.7233999999999998</v>
      </c>
      <c r="E1224">
        <v>6.7225999999999999</v>
      </c>
      <c r="F1224">
        <v>226.37</v>
      </c>
      <c r="G1224">
        <v>162.1</v>
      </c>
      <c r="H1224"/>
      <c r="I1224"/>
      <c r="J1224"/>
      <c r="K1224"/>
      <c r="L1224"/>
      <c r="M1224">
        <v>96.61</v>
      </c>
      <c r="N1224"/>
      <c r="O1224"/>
      <c r="P1224"/>
      <c r="Q1224"/>
      <c r="R1224">
        <v>5991.2</v>
      </c>
      <c r="S1224">
        <v>1300</v>
      </c>
      <c r="T1224">
        <v>2575.58</v>
      </c>
      <c r="U1224"/>
      <c r="V1224"/>
      <c r="W1224">
        <v>14.85</v>
      </c>
      <c r="X1224">
        <v>3.1719999999999998E-2</v>
      </c>
      <c r="Y1224">
        <v>2.3779999999999999E-2</v>
      </c>
      <c r="Z1224">
        <v>2.613E-2</v>
      </c>
      <c r="AA1224">
        <v>2.6599999999999999E-2</v>
      </c>
      <c r="AB1224">
        <v>2.9360000000000001E-2</v>
      </c>
      <c r="AC1224">
        <v>3.4610000000000002E-2</v>
      </c>
      <c r="AD1224">
        <v>2.862E-2</v>
      </c>
      <c r="AE1224">
        <v>3.6519999999999997E-2</v>
      </c>
      <c r="AF1224">
        <v>3.415E-2</v>
      </c>
      <c r="AG1224">
        <v>3.6319999999999998E-2</v>
      </c>
      <c r="AH1224">
        <v>2.615E-2</v>
      </c>
      <c r="AI1224"/>
      <c r="AJ1224"/>
      <c r="AK1224"/>
      <c r="AL1224">
        <v>2.6349999999999998E-2</v>
      </c>
      <c r="AM1224">
        <v>2.7119999999999998E-2</v>
      </c>
      <c r="AN1224">
        <v>2.9219999999999999E-2</v>
      </c>
      <c r="AO1224"/>
      <c r="AP1224">
        <v>2.6630000000000001E-2</v>
      </c>
      <c r="AQ1224">
        <v>2.5059999999999999E-2</v>
      </c>
      <c r="AR1224">
        <v>3.0269999999999998E-2</v>
      </c>
      <c r="AS1224">
        <v>2.4400000000000002E-2</v>
      </c>
      <c r="AT1224">
        <v>2.47E-2</v>
      </c>
      <c r="AU1224">
        <v>2.4760000000000001E-2</v>
      </c>
      <c r="AV1224">
        <v>2.5579999999999999E-2</v>
      </c>
      <c r="AW1224">
        <v>18.999999999999989</v>
      </c>
      <c r="AX1224">
        <v>-152.09024390243908</v>
      </c>
      <c r="AY1224" t="s">
        <v>631</v>
      </c>
      <c r="AZ1224" s="45">
        <v>45217.93125671296</v>
      </c>
    </row>
    <row r="1225" spans="2:52">
      <c r="B1225">
        <v>299</v>
      </c>
      <c r="C1225" s="1">
        <v>43518</v>
      </c>
      <c r="D1225">
        <v>6.7188999999999997</v>
      </c>
      <c r="E1225">
        <v>6.7213000000000003</v>
      </c>
      <c r="F1225">
        <v>226.42</v>
      </c>
      <c r="G1225">
        <v>162.09</v>
      </c>
      <c r="H1225"/>
      <c r="I1225"/>
      <c r="J1225"/>
      <c r="K1225"/>
      <c r="L1225"/>
      <c r="M1225">
        <v>96.45</v>
      </c>
      <c r="N1225"/>
      <c r="O1225"/>
      <c r="P1225"/>
      <c r="Q1225"/>
      <c r="R1225">
        <v>5991.2</v>
      </c>
      <c r="S1225">
        <v>1300</v>
      </c>
      <c r="T1225">
        <v>2575.58</v>
      </c>
      <c r="U1225"/>
      <c r="V1225"/>
      <c r="W1225">
        <v>13.51</v>
      </c>
      <c r="X1225">
        <v>3.1449999999999999E-2</v>
      </c>
      <c r="Y1225">
        <v>2.3439999999999999E-2</v>
      </c>
      <c r="Z1225">
        <v>2.613E-2</v>
      </c>
      <c r="AA1225">
        <v>2.6599999999999999E-2</v>
      </c>
      <c r="AB1225">
        <v>2.9100000000000001E-2</v>
      </c>
      <c r="AC1225">
        <v>3.4610000000000002E-2</v>
      </c>
      <c r="AD1225">
        <v>2.862E-2</v>
      </c>
      <c r="AE1225">
        <v>3.6519999999999997E-2</v>
      </c>
      <c r="AF1225">
        <v>3.415E-2</v>
      </c>
      <c r="AG1225">
        <v>3.6319999999999998E-2</v>
      </c>
      <c r="AH1225">
        <v>2.6030000000000001E-2</v>
      </c>
      <c r="AI1225"/>
      <c r="AJ1225"/>
      <c r="AK1225"/>
      <c r="AL1225">
        <v>2.5610000000000001E-2</v>
      </c>
      <c r="AM1225">
        <v>2.649E-2</v>
      </c>
      <c r="AN1225">
        <v>2.879E-2</v>
      </c>
      <c r="AO1225"/>
      <c r="AP1225">
        <v>2.6519999999999998E-2</v>
      </c>
      <c r="AQ1225">
        <v>2.4930000000000001E-2</v>
      </c>
      <c r="AR1225">
        <v>3.0159999999999999E-2</v>
      </c>
      <c r="AS1225">
        <v>2.4420000000000001E-2</v>
      </c>
      <c r="AT1225">
        <v>2.462E-2</v>
      </c>
      <c r="AU1225">
        <v>2.4709999999999999E-2</v>
      </c>
      <c r="AV1225">
        <v>2.5510000000000001E-2</v>
      </c>
      <c r="AW1225">
        <v>19.79999999999999</v>
      </c>
      <c r="AX1225">
        <v>-152.09024390243908</v>
      </c>
      <c r="AY1225" t="s">
        <v>631</v>
      </c>
      <c r="AZ1225" s="45">
        <v>45217.93125671296</v>
      </c>
    </row>
    <row r="1226" spans="2:52">
      <c r="B1226">
        <v>298</v>
      </c>
      <c r="C1226" s="1">
        <v>43517</v>
      </c>
      <c r="D1226">
        <v>6.7454000000000001</v>
      </c>
      <c r="E1226">
        <v>6.7586000000000004</v>
      </c>
      <c r="F1226">
        <v>226.9</v>
      </c>
      <c r="G1226">
        <v>161.85</v>
      </c>
      <c r="H1226"/>
      <c r="I1226"/>
      <c r="J1226"/>
      <c r="K1226"/>
      <c r="L1226"/>
      <c r="M1226">
        <v>96.52</v>
      </c>
      <c r="N1226"/>
      <c r="O1226"/>
      <c r="P1226"/>
      <c r="Q1226"/>
      <c r="R1226">
        <v>5991.2</v>
      </c>
      <c r="S1226">
        <v>1300</v>
      </c>
      <c r="T1226">
        <v>2575.58</v>
      </c>
      <c r="U1226"/>
      <c r="V1226"/>
      <c r="W1226">
        <v>14.46</v>
      </c>
      <c r="X1226">
        <v>3.1370000000000002E-2</v>
      </c>
      <c r="Y1226">
        <v>2.324E-2</v>
      </c>
      <c r="Z1226">
        <v>2.613E-2</v>
      </c>
      <c r="AA1226">
        <v>2.64E-2</v>
      </c>
      <c r="AB1226">
        <v>2.894E-2</v>
      </c>
      <c r="AC1226">
        <v>3.4770000000000002E-2</v>
      </c>
      <c r="AD1226">
        <v>2.862E-2</v>
      </c>
      <c r="AE1226">
        <v>3.6519999999999997E-2</v>
      </c>
      <c r="AF1226">
        <v>3.415E-2</v>
      </c>
      <c r="AG1226">
        <v>3.6319999999999998E-2</v>
      </c>
      <c r="AH1226">
        <v>2.794E-2</v>
      </c>
      <c r="AI1226"/>
      <c r="AJ1226"/>
      <c r="AK1226"/>
      <c r="AL1226">
        <v>2.5510000000000001E-2</v>
      </c>
      <c r="AM1226">
        <v>2.6409999999999999E-2</v>
      </c>
      <c r="AN1226">
        <v>2.8639999999999999E-2</v>
      </c>
      <c r="AO1226"/>
      <c r="AP1226">
        <v>2.691E-2</v>
      </c>
      <c r="AQ1226">
        <v>2.529E-2</v>
      </c>
      <c r="AR1226">
        <v>3.0499999999999999E-2</v>
      </c>
      <c r="AS1226">
        <v>2.443E-2</v>
      </c>
      <c r="AT1226">
        <v>2.5049999999999999E-2</v>
      </c>
      <c r="AU1226">
        <v>2.513E-2</v>
      </c>
      <c r="AV1226">
        <v>2.5950000000000001E-2</v>
      </c>
      <c r="AW1226">
        <v>13.500000000000005</v>
      </c>
      <c r="AX1226">
        <v>-152.09024390243908</v>
      </c>
      <c r="AY1226" t="s">
        <v>631</v>
      </c>
      <c r="AZ1226" s="45">
        <v>45217.93125671296</v>
      </c>
    </row>
    <row r="1227" spans="2:52">
      <c r="B1227">
        <v>297</v>
      </c>
      <c r="C1227" s="1">
        <v>43516</v>
      </c>
      <c r="D1227">
        <v>6.7737999999999996</v>
      </c>
      <c r="E1227">
        <v>6.7667000000000002</v>
      </c>
      <c r="F1227">
        <v>226.9</v>
      </c>
      <c r="G1227">
        <v>162.06</v>
      </c>
      <c r="H1227"/>
      <c r="I1227"/>
      <c r="J1227"/>
      <c r="K1227"/>
      <c r="L1227"/>
      <c r="M1227">
        <v>96.9</v>
      </c>
      <c r="N1227"/>
      <c r="O1227"/>
      <c r="P1227"/>
      <c r="Q1227"/>
      <c r="R1227">
        <v>5991.2</v>
      </c>
      <c r="S1227">
        <v>1300</v>
      </c>
      <c r="T1227">
        <v>2575.58</v>
      </c>
      <c r="U1227"/>
      <c r="V1227"/>
      <c r="W1227">
        <v>14.02</v>
      </c>
      <c r="X1227">
        <v>3.1179999999999999E-2</v>
      </c>
      <c r="Y1227">
        <v>2.324E-2</v>
      </c>
      <c r="Z1227">
        <v>2.613E-2</v>
      </c>
      <c r="AA1227">
        <v>2.63E-2</v>
      </c>
      <c r="AB1227">
        <v>2.8709999999999999E-2</v>
      </c>
      <c r="AC1227">
        <v>3.4770000000000002E-2</v>
      </c>
      <c r="AD1227">
        <v>2.877E-2</v>
      </c>
      <c r="AE1227">
        <v>3.6519999999999997E-2</v>
      </c>
      <c r="AF1227">
        <v>3.415E-2</v>
      </c>
      <c r="AG1227">
        <v>3.6319999999999998E-2</v>
      </c>
      <c r="AH1227">
        <v>2.4389999999999998E-2</v>
      </c>
      <c r="AI1227"/>
      <c r="AJ1227"/>
      <c r="AK1227"/>
      <c r="AL1227">
        <v>2.538E-2</v>
      </c>
      <c r="AM1227">
        <v>2.7709999999999999E-2</v>
      </c>
      <c r="AN1227">
        <v>2.845E-2</v>
      </c>
      <c r="AO1227"/>
      <c r="AP1227">
        <v>2.6450000000000001E-2</v>
      </c>
      <c r="AQ1227">
        <v>2.4979999999999999E-2</v>
      </c>
      <c r="AR1227">
        <v>2.9950000000000001E-2</v>
      </c>
      <c r="AS1227">
        <v>2.435E-2</v>
      </c>
      <c r="AT1227">
        <v>2.4639999999999999E-2</v>
      </c>
      <c r="AU1227">
        <v>2.4680000000000001E-2</v>
      </c>
      <c r="AV1227">
        <v>2.5430000000000001E-2</v>
      </c>
      <c r="AW1227">
        <v>16.600000000000019</v>
      </c>
      <c r="AX1227">
        <v>-152.09024390243908</v>
      </c>
      <c r="AY1227" t="s">
        <v>631</v>
      </c>
      <c r="AZ1227" s="45">
        <v>45217.93125671296</v>
      </c>
    </row>
    <row r="1228" spans="2:52">
      <c r="B1228">
        <v>296</v>
      </c>
      <c r="C1228" s="1">
        <v>43515</v>
      </c>
      <c r="D1228">
        <v>6.7705000000000002</v>
      </c>
      <c r="E1228">
        <v>6.7732000000000001</v>
      </c>
      <c r="F1228">
        <v>226.88</v>
      </c>
      <c r="G1228">
        <v>162.07</v>
      </c>
      <c r="H1228"/>
      <c r="I1228"/>
      <c r="J1228"/>
      <c r="K1228"/>
      <c r="L1228"/>
      <c r="M1228">
        <v>96.9</v>
      </c>
      <c r="N1228"/>
      <c r="O1228"/>
      <c r="P1228"/>
      <c r="Q1228"/>
      <c r="R1228">
        <v>5991.2</v>
      </c>
      <c r="S1228">
        <v>1300</v>
      </c>
      <c r="T1228">
        <v>2575.58</v>
      </c>
      <c r="U1228"/>
      <c r="V1228"/>
      <c r="W1228">
        <v>14.88</v>
      </c>
      <c r="X1228">
        <v>3.1280000000000002E-2</v>
      </c>
      <c r="Y1228">
        <v>2.3449999999999999E-2</v>
      </c>
      <c r="Z1228">
        <v>2.613E-2</v>
      </c>
      <c r="AA1228">
        <v>2.6380000000000001E-2</v>
      </c>
      <c r="AB1228">
        <v>2.9149999999999999E-2</v>
      </c>
      <c r="AC1228">
        <v>3.4770000000000002E-2</v>
      </c>
      <c r="AD1228">
        <v>2.8750000000000001E-2</v>
      </c>
      <c r="AE1228">
        <v>3.6519999999999997E-2</v>
      </c>
      <c r="AF1228">
        <v>3.415E-2</v>
      </c>
      <c r="AG1228">
        <v>3.6319999999999998E-2</v>
      </c>
      <c r="AH1228">
        <v>2.4199999999999999E-2</v>
      </c>
      <c r="AI1228"/>
      <c r="AJ1228"/>
      <c r="AK1228"/>
      <c r="AL1228">
        <v>2.5530000000000001E-2</v>
      </c>
      <c r="AM1228">
        <v>2.6589999999999999E-2</v>
      </c>
      <c r="AN1228">
        <v>2.8629999999999999E-2</v>
      </c>
      <c r="AO1228"/>
      <c r="AP1228">
        <v>2.6339999999999999E-2</v>
      </c>
      <c r="AQ1228">
        <v>2.487E-2</v>
      </c>
      <c r="AR1228">
        <v>2.9780000000000001E-2</v>
      </c>
      <c r="AS1228">
        <v>2.419E-2</v>
      </c>
      <c r="AT1228">
        <v>2.4559999999999998E-2</v>
      </c>
      <c r="AU1228">
        <v>2.4580000000000001E-2</v>
      </c>
      <c r="AV1228">
        <v>2.5360000000000001E-2</v>
      </c>
      <c r="AW1228">
        <v>18.200000000000021</v>
      </c>
      <c r="AX1228">
        <v>-152.09024390243908</v>
      </c>
      <c r="AY1228" t="s">
        <v>631</v>
      </c>
      <c r="AZ1228" s="45">
        <v>45217.93125671296</v>
      </c>
    </row>
    <row r="1229" spans="2:52">
      <c r="B1229">
        <v>295</v>
      </c>
      <c r="C1229" s="1">
        <v>43514</v>
      </c>
      <c r="D1229">
        <v>6.7801999999999998</v>
      </c>
      <c r="E1229">
        <v>6.7720000000000002</v>
      </c>
      <c r="F1229">
        <v>225.85</v>
      </c>
      <c r="G1229">
        <v>161.69999999999999</v>
      </c>
      <c r="H1229"/>
      <c r="I1229"/>
      <c r="J1229"/>
      <c r="K1229"/>
      <c r="L1229"/>
      <c r="M1229">
        <v>96.98</v>
      </c>
      <c r="N1229"/>
      <c r="O1229"/>
      <c r="P1229"/>
      <c r="Q1229"/>
      <c r="R1229">
        <v>5991.2</v>
      </c>
      <c r="S1229">
        <v>1300</v>
      </c>
      <c r="T1229">
        <v>2575.58</v>
      </c>
      <c r="U1229"/>
      <c r="V1229"/>
      <c r="W1229">
        <v>14.91</v>
      </c>
      <c r="X1229">
        <v>3.1140000000000001E-2</v>
      </c>
      <c r="Y1229">
        <v>2.3130000000000001E-2</v>
      </c>
      <c r="Z1229">
        <v>2.613E-2</v>
      </c>
      <c r="AA1229">
        <v>2.614E-2</v>
      </c>
      <c r="AB1229">
        <v>2.9149999999999999E-2</v>
      </c>
      <c r="AC1229">
        <v>3.4770000000000002E-2</v>
      </c>
      <c r="AD1229">
        <v>2.8719999999999999E-2</v>
      </c>
      <c r="AE1229">
        <v>3.6519999999999997E-2</v>
      </c>
      <c r="AF1229">
        <v>3.415E-2</v>
      </c>
      <c r="AG1229">
        <v>3.6319999999999998E-2</v>
      </c>
      <c r="AH1229">
        <v>2.3720000000000001E-2</v>
      </c>
      <c r="AI1229"/>
      <c r="AJ1229"/>
      <c r="AK1229"/>
      <c r="AL1229">
        <v>2.5440000000000001E-2</v>
      </c>
      <c r="AM1229">
        <v>2.6349999999999998E-2</v>
      </c>
      <c r="AN1229">
        <v>2.8479999999999998E-2</v>
      </c>
      <c r="AO1229"/>
      <c r="AP1229">
        <v>2.6630000000000001E-2</v>
      </c>
      <c r="AQ1229">
        <v>2.5139999999999999E-2</v>
      </c>
      <c r="AR1229">
        <v>2.9940000000000001E-2</v>
      </c>
      <c r="AS1229">
        <v>2.419E-2</v>
      </c>
      <c r="AT1229">
        <v>2.4889999999999999E-2</v>
      </c>
      <c r="AU1229">
        <v>2.4930000000000001E-2</v>
      </c>
      <c r="AV1229">
        <v>2.5659999999999999E-2</v>
      </c>
      <c r="AW1229">
        <v>12.500000000000011</v>
      </c>
      <c r="AX1229">
        <v>-152.09024390243908</v>
      </c>
      <c r="AY1229" t="s">
        <v>631</v>
      </c>
      <c r="AZ1229" s="45">
        <v>45217.93125671296</v>
      </c>
    </row>
    <row r="1230" spans="2:52">
      <c r="B1230">
        <v>294</v>
      </c>
      <c r="C1230" s="1">
        <v>43511</v>
      </c>
      <c r="D1230">
        <v>6.7834000000000003</v>
      </c>
      <c r="E1230">
        <v>6.7603999999999997</v>
      </c>
      <c r="F1230">
        <v>225.85</v>
      </c>
      <c r="G1230">
        <v>161.69999999999999</v>
      </c>
      <c r="H1230"/>
      <c r="I1230"/>
      <c r="J1230"/>
      <c r="K1230"/>
      <c r="L1230"/>
      <c r="M1230">
        <v>97.13</v>
      </c>
      <c r="N1230"/>
      <c r="O1230"/>
      <c r="P1230"/>
      <c r="Q1230"/>
      <c r="R1230">
        <v>5991.2</v>
      </c>
      <c r="S1230">
        <v>1300</v>
      </c>
      <c r="T1230">
        <v>2575.58</v>
      </c>
      <c r="U1230"/>
      <c r="V1230"/>
      <c r="W1230">
        <v>14.91</v>
      </c>
      <c r="X1230">
        <v>3.0880000000000001E-2</v>
      </c>
      <c r="Y1230">
        <v>2.3109999999999999E-2</v>
      </c>
      <c r="Z1230">
        <v>2.613E-2</v>
      </c>
      <c r="AA1230">
        <v>2.614E-2</v>
      </c>
      <c r="AB1230">
        <v>2.9149999999999999E-2</v>
      </c>
      <c r="AC1230">
        <v>3.4779999999999998E-2</v>
      </c>
      <c r="AD1230">
        <v>2.8729999999999999E-2</v>
      </c>
      <c r="AE1230">
        <v>3.6519999999999997E-2</v>
      </c>
      <c r="AF1230">
        <v>3.415E-2</v>
      </c>
      <c r="AG1230">
        <v>3.6319999999999998E-2</v>
      </c>
      <c r="AH1230">
        <v>2.2239999999999999E-2</v>
      </c>
      <c r="AI1230"/>
      <c r="AJ1230"/>
      <c r="AK1230"/>
      <c r="AL1230">
        <v>2.5100000000000001E-2</v>
      </c>
      <c r="AM1230">
        <v>2.5999999999999999E-2</v>
      </c>
      <c r="AN1230">
        <v>2.828E-2</v>
      </c>
      <c r="AO1230"/>
      <c r="AP1230">
        <v>2.6630000000000001E-2</v>
      </c>
      <c r="AQ1230">
        <v>2.5139999999999999E-2</v>
      </c>
      <c r="AR1230">
        <v>2.9940000000000001E-2</v>
      </c>
      <c r="AS1230">
        <v>2.419E-2</v>
      </c>
      <c r="AT1230">
        <v>2.4889999999999999E-2</v>
      </c>
      <c r="AU1230">
        <v>2.4930000000000001E-2</v>
      </c>
      <c r="AV1230">
        <v>2.5659999999999999E-2</v>
      </c>
      <c r="AW1230">
        <v>12.500000000000011</v>
      </c>
      <c r="AX1230">
        <v>-152.09024390243908</v>
      </c>
      <c r="AY1230" t="s">
        <v>631</v>
      </c>
      <c r="AZ1230" s="45">
        <v>45217.93125671296</v>
      </c>
    </row>
    <row r="1231" spans="2:52">
      <c r="B1231">
        <v>293</v>
      </c>
      <c r="C1231" s="1">
        <v>43510</v>
      </c>
      <c r="D1231">
        <v>6.7737999999999996</v>
      </c>
      <c r="E1231">
        <v>6.774</v>
      </c>
      <c r="F1231">
        <v>225.56</v>
      </c>
      <c r="G1231">
        <v>161.71</v>
      </c>
      <c r="H1231"/>
      <c r="I1231"/>
      <c r="J1231"/>
      <c r="K1231"/>
      <c r="L1231"/>
      <c r="M1231">
        <v>96.71</v>
      </c>
      <c r="N1231"/>
      <c r="O1231"/>
      <c r="P1231"/>
      <c r="Q1231"/>
      <c r="R1231">
        <v>5991.2</v>
      </c>
      <c r="S1231">
        <v>1300</v>
      </c>
      <c r="T1231">
        <v>2575.58</v>
      </c>
      <c r="U1231"/>
      <c r="V1231"/>
      <c r="W1231">
        <v>16.22</v>
      </c>
      <c r="X1231">
        <v>3.0890000000000001E-2</v>
      </c>
      <c r="Y1231">
        <v>2.3029999999999998E-2</v>
      </c>
      <c r="Z1231">
        <v>2.613E-2</v>
      </c>
      <c r="AA1231">
        <v>2.614E-2</v>
      </c>
      <c r="AB1231">
        <v>2.9149999999999999E-2</v>
      </c>
      <c r="AC1231">
        <v>3.4779999999999998E-2</v>
      </c>
      <c r="AD1231">
        <v>2.8760000000000001E-2</v>
      </c>
      <c r="AE1231">
        <v>3.6519999999999997E-2</v>
      </c>
      <c r="AF1231">
        <v>3.415E-2</v>
      </c>
      <c r="AG1231">
        <v>3.6319999999999998E-2</v>
      </c>
      <c r="AH1231">
        <v>2.0889999999999999E-2</v>
      </c>
      <c r="AI1231"/>
      <c r="AJ1231"/>
      <c r="AK1231"/>
      <c r="AL1231">
        <v>2.5100000000000001E-2</v>
      </c>
      <c r="AM1231">
        <v>2.596E-2</v>
      </c>
      <c r="AN1231">
        <v>2.8119999999999999E-2</v>
      </c>
      <c r="AO1231"/>
      <c r="AP1231">
        <v>2.6540000000000001E-2</v>
      </c>
      <c r="AQ1231">
        <v>2.4930000000000001E-2</v>
      </c>
      <c r="AR1231">
        <v>2.998E-2</v>
      </c>
      <c r="AS1231">
        <v>2.4199999999999999E-2</v>
      </c>
      <c r="AT1231">
        <v>2.4729999999999999E-2</v>
      </c>
      <c r="AU1231">
        <v>2.4729999999999999E-2</v>
      </c>
      <c r="AV1231">
        <v>2.5530000000000001E-2</v>
      </c>
      <c r="AW1231">
        <v>14.100000000000016</v>
      </c>
      <c r="AX1231">
        <v>-152.09024390243908</v>
      </c>
      <c r="AY1231" t="s">
        <v>631</v>
      </c>
      <c r="AZ1231" s="45">
        <v>45217.93125671296</v>
      </c>
    </row>
    <row r="1232" spans="2:52">
      <c r="B1232">
        <v>292</v>
      </c>
      <c r="C1232" s="1">
        <v>43509</v>
      </c>
      <c r="D1232">
        <v>6.8003999999999998</v>
      </c>
      <c r="E1232">
        <v>6.7923</v>
      </c>
      <c r="F1232">
        <v>225.22</v>
      </c>
      <c r="G1232">
        <v>161.32</v>
      </c>
      <c r="H1232"/>
      <c r="I1232"/>
      <c r="J1232"/>
      <c r="K1232"/>
      <c r="L1232"/>
      <c r="M1232">
        <v>97.06</v>
      </c>
      <c r="N1232"/>
      <c r="O1232"/>
      <c r="P1232"/>
      <c r="Q1232"/>
      <c r="R1232">
        <v>5991.2</v>
      </c>
      <c r="S1232">
        <v>1300</v>
      </c>
      <c r="T1232">
        <v>2575.58</v>
      </c>
      <c r="U1232"/>
      <c r="V1232"/>
      <c r="W1232">
        <v>15.65</v>
      </c>
      <c r="X1232">
        <v>3.0779999999999998E-2</v>
      </c>
      <c r="Y1232">
        <v>2.3599999999999999E-2</v>
      </c>
      <c r="Z1232">
        <v>2.613E-2</v>
      </c>
      <c r="AA1232">
        <v>2.6169999999999999E-2</v>
      </c>
      <c r="AB1232">
        <v>2.9149999999999999E-2</v>
      </c>
      <c r="AC1232">
        <v>3.4779999999999998E-2</v>
      </c>
      <c r="AD1232">
        <v>2.887E-2</v>
      </c>
      <c r="AE1232">
        <v>3.6519999999999997E-2</v>
      </c>
      <c r="AF1232">
        <v>3.415E-2</v>
      </c>
      <c r="AG1232">
        <v>3.6319999999999998E-2</v>
      </c>
      <c r="AH1232">
        <v>2.2069999999999999E-2</v>
      </c>
      <c r="AI1232"/>
      <c r="AJ1232"/>
      <c r="AK1232"/>
      <c r="AL1232">
        <v>2.5180000000000001E-2</v>
      </c>
      <c r="AM1232">
        <v>2.605E-2</v>
      </c>
      <c r="AN1232">
        <v>2.811E-2</v>
      </c>
      <c r="AO1232"/>
      <c r="AP1232">
        <v>2.7019999999999999E-2</v>
      </c>
      <c r="AQ1232">
        <v>2.5309999999999999E-2</v>
      </c>
      <c r="AR1232">
        <v>3.031E-2</v>
      </c>
      <c r="AS1232">
        <v>2.4279999999999999E-2</v>
      </c>
      <c r="AT1232">
        <v>2.5190000000000001E-2</v>
      </c>
      <c r="AU1232">
        <v>2.5239999999999999E-2</v>
      </c>
      <c r="AV1232">
        <v>2.6079999999999999E-2</v>
      </c>
      <c r="AW1232">
        <v>9.7999999999999829</v>
      </c>
      <c r="AX1232">
        <v>-152.09024390243908</v>
      </c>
      <c r="AY1232" t="s">
        <v>631</v>
      </c>
      <c r="AZ1232" s="45">
        <v>45217.93125671296</v>
      </c>
    </row>
    <row r="1233" spans="2:52">
      <c r="B1233">
        <v>291</v>
      </c>
      <c r="C1233" s="1">
        <v>43508</v>
      </c>
      <c r="D1233">
        <v>6.7847</v>
      </c>
      <c r="E1233">
        <v>6.7454000000000001</v>
      </c>
      <c r="F1233">
        <v>225.03</v>
      </c>
      <c r="G1233">
        <v>161.36000000000001</v>
      </c>
      <c r="H1233"/>
      <c r="I1233"/>
      <c r="J1233"/>
      <c r="K1233"/>
      <c r="L1233"/>
      <c r="M1233">
        <v>96.64</v>
      </c>
      <c r="N1233"/>
      <c r="O1233"/>
      <c r="P1233"/>
      <c r="Q1233"/>
      <c r="R1233">
        <v>5991.2</v>
      </c>
      <c r="S1233">
        <v>1300</v>
      </c>
      <c r="T1233">
        <v>2575.58</v>
      </c>
      <c r="U1233"/>
      <c r="V1233"/>
      <c r="W1233">
        <v>15.43</v>
      </c>
      <c r="X1233">
        <v>3.0769999999999999E-2</v>
      </c>
      <c r="Y1233">
        <v>2.3539999999999998E-2</v>
      </c>
      <c r="Z1233">
        <v>2.613E-2</v>
      </c>
      <c r="AA1233">
        <v>2.622E-2</v>
      </c>
      <c r="AB1233">
        <v>2.9149999999999999E-2</v>
      </c>
      <c r="AC1233">
        <v>3.5110000000000002E-2</v>
      </c>
      <c r="AD1233">
        <v>2.9860000000000001E-2</v>
      </c>
      <c r="AE1233">
        <v>3.6519999999999997E-2</v>
      </c>
      <c r="AF1233">
        <v>3.415E-2</v>
      </c>
      <c r="AG1233">
        <v>3.6319999999999998E-2</v>
      </c>
      <c r="AH1233">
        <v>2.0969999999999999E-2</v>
      </c>
      <c r="AI1233"/>
      <c r="AJ1233"/>
      <c r="AK1233"/>
      <c r="AL1233">
        <v>2.5180000000000001E-2</v>
      </c>
      <c r="AM1233">
        <v>2.606E-2</v>
      </c>
      <c r="AN1233">
        <v>2.801E-2</v>
      </c>
      <c r="AO1233"/>
      <c r="AP1233">
        <v>2.6880000000000001E-2</v>
      </c>
      <c r="AQ1233">
        <v>2.5059999999999999E-2</v>
      </c>
      <c r="AR1233">
        <v>3.0249999999999999E-2</v>
      </c>
      <c r="AS1233">
        <v>2.4250000000000001E-2</v>
      </c>
      <c r="AT1233">
        <v>2.4889999999999999E-2</v>
      </c>
      <c r="AU1233">
        <v>2.4969999999999999E-2</v>
      </c>
      <c r="AV1233">
        <v>2.588E-2</v>
      </c>
      <c r="AW1233">
        <v>13.300000000000013</v>
      </c>
      <c r="AX1233">
        <v>-152.09024390243908</v>
      </c>
      <c r="AY1233" t="s">
        <v>631</v>
      </c>
      <c r="AZ1233" s="45">
        <v>45217.93125671296</v>
      </c>
    </row>
    <row r="1234" spans="2:52">
      <c r="B1234">
        <v>290</v>
      </c>
      <c r="C1234" s="1">
        <v>43507</v>
      </c>
      <c r="D1234">
        <v>6.7843999999999998</v>
      </c>
      <c r="E1234">
        <v>6.7454000000000001</v>
      </c>
      <c r="F1234">
        <v>224.6</v>
      </c>
      <c r="G1234">
        <v>161.4</v>
      </c>
      <c r="H1234"/>
      <c r="I1234"/>
      <c r="J1234"/>
      <c r="K1234"/>
      <c r="L1234"/>
      <c r="M1234">
        <v>96.51</v>
      </c>
      <c r="N1234"/>
      <c r="O1234"/>
      <c r="P1234"/>
      <c r="Q1234"/>
      <c r="R1234">
        <v>5991.2</v>
      </c>
      <c r="S1234">
        <v>1300</v>
      </c>
      <c r="T1234">
        <v>2575.58</v>
      </c>
      <c r="U1234"/>
      <c r="V1234"/>
      <c r="W1234">
        <v>15.97</v>
      </c>
      <c r="X1234">
        <v>3.1099999999999999E-2</v>
      </c>
      <c r="Y1234">
        <v>2.4129999999999999E-2</v>
      </c>
      <c r="Z1234">
        <v>2.613E-2</v>
      </c>
      <c r="AA1234">
        <v>2.6519999999999998E-2</v>
      </c>
      <c r="AB1234">
        <v>2.9149999999999999E-2</v>
      </c>
      <c r="AC1234">
        <v>3.5119999999999998E-2</v>
      </c>
      <c r="AD1234">
        <v>3.117E-2</v>
      </c>
      <c r="AE1234">
        <v>3.6519999999999997E-2</v>
      </c>
      <c r="AF1234">
        <v>3.415E-2</v>
      </c>
      <c r="AG1234">
        <v>3.6319999999999998E-2</v>
      </c>
      <c r="AH1234">
        <v>2.0500000000000001E-2</v>
      </c>
      <c r="AI1234"/>
      <c r="AJ1234"/>
      <c r="AK1234"/>
      <c r="AL1234">
        <v>2.5229999999999999E-2</v>
      </c>
      <c r="AM1234">
        <v>2.613E-2</v>
      </c>
      <c r="AN1234">
        <v>2.801E-2</v>
      </c>
      <c r="AO1234"/>
      <c r="AP1234">
        <v>2.6540000000000001E-2</v>
      </c>
      <c r="AQ1234">
        <v>2.4850000000000001E-2</v>
      </c>
      <c r="AR1234">
        <v>2.9919999999999999E-2</v>
      </c>
      <c r="AS1234">
        <v>2.4240000000000001E-2</v>
      </c>
      <c r="AT1234">
        <v>2.462E-2</v>
      </c>
      <c r="AU1234">
        <v>2.4660000000000001E-2</v>
      </c>
      <c r="AV1234">
        <v>2.5530000000000001E-2</v>
      </c>
      <c r="AW1234">
        <v>18.999999999999989</v>
      </c>
      <c r="AX1234">
        <v>-152.09024390243908</v>
      </c>
      <c r="AY1234" t="s">
        <v>631</v>
      </c>
      <c r="AZ1234" s="45">
        <v>45217.93125671296</v>
      </c>
    </row>
    <row r="1235" spans="2:52">
      <c r="B1235">
        <v>289</v>
      </c>
      <c r="C1235" s="1">
        <v>43504</v>
      </c>
      <c r="D1235">
        <v>6.7782</v>
      </c>
      <c r="E1235">
        <v>6.7454000000000001</v>
      </c>
      <c r="F1235">
        <v>224.36</v>
      </c>
      <c r="G1235">
        <v>161.53</v>
      </c>
      <c r="H1235"/>
      <c r="I1235"/>
      <c r="J1235"/>
      <c r="K1235"/>
      <c r="L1235"/>
      <c r="M1235">
        <v>96.39</v>
      </c>
      <c r="N1235"/>
      <c r="O1235"/>
      <c r="P1235"/>
      <c r="Q1235"/>
      <c r="R1235">
        <v>5991.2</v>
      </c>
      <c r="S1235">
        <v>1300</v>
      </c>
      <c r="T1235">
        <v>2575.58</v>
      </c>
      <c r="U1235"/>
      <c r="V1235"/>
      <c r="W1235">
        <v>15.72</v>
      </c>
      <c r="X1235">
        <v>3.1099999999999999E-2</v>
      </c>
      <c r="Y1235">
        <v>2.3939999999999999E-2</v>
      </c>
      <c r="Z1235">
        <v>2.613E-2</v>
      </c>
      <c r="AA1235">
        <v>2.6519999999999998E-2</v>
      </c>
      <c r="AB1235">
        <v>2.9149999999999999E-2</v>
      </c>
      <c r="AC1235">
        <v>3.4689999999999999E-2</v>
      </c>
      <c r="AD1235">
        <v>2.9739999999999999E-2</v>
      </c>
      <c r="AE1235">
        <v>3.6519999999999997E-2</v>
      </c>
      <c r="AF1235">
        <v>3.415E-2</v>
      </c>
      <c r="AG1235">
        <v>3.6319999999999998E-2</v>
      </c>
      <c r="AH1235">
        <v>2.2950000000000002E-2</v>
      </c>
      <c r="AI1235"/>
      <c r="AJ1235"/>
      <c r="AK1235"/>
      <c r="AL1235">
        <v>2.5430000000000001E-2</v>
      </c>
      <c r="AM1235">
        <v>2.6349999999999998E-2</v>
      </c>
      <c r="AN1235">
        <v>2.835E-2</v>
      </c>
      <c r="AO1235"/>
      <c r="AP1235">
        <v>2.6339999999999999E-2</v>
      </c>
      <c r="AQ1235">
        <v>2.4649999999999998E-2</v>
      </c>
      <c r="AR1235">
        <v>2.98E-2</v>
      </c>
      <c r="AS1235">
        <v>2.4119999999999999E-2</v>
      </c>
      <c r="AT1235">
        <v>2.4400000000000002E-2</v>
      </c>
      <c r="AU1235">
        <v>2.445E-2</v>
      </c>
      <c r="AV1235">
        <v>2.5319999999999999E-2</v>
      </c>
      <c r="AW1235">
        <v>21.199999999999967</v>
      </c>
      <c r="AX1235">
        <v>-152.09024390243908</v>
      </c>
      <c r="AY1235" t="s">
        <v>631</v>
      </c>
      <c r="AZ1235" s="45">
        <v>45217.93125671296</v>
      </c>
    </row>
    <row r="1236" spans="2:52">
      <c r="B1236">
        <v>288</v>
      </c>
      <c r="C1236" s="1">
        <v>43503</v>
      </c>
      <c r="D1236">
        <v>6.7628000000000004</v>
      </c>
      <c r="E1236">
        <v>6.7454000000000001</v>
      </c>
      <c r="F1236">
        <v>224.18</v>
      </c>
      <c r="G1236">
        <v>161.38999999999999</v>
      </c>
      <c r="H1236"/>
      <c r="I1236"/>
      <c r="J1236"/>
      <c r="K1236"/>
      <c r="L1236"/>
      <c r="M1236">
        <v>96.07</v>
      </c>
      <c r="N1236"/>
      <c r="O1236"/>
      <c r="P1236"/>
      <c r="Q1236"/>
      <c r="R1236">
        <v>5991.2</v>
      </c>
      <c r="S1236">
        <v>1300</v>
      </c>
      <c r="T1236">
        <v>2575.58</v>
      </c>
      <c r="U1236"/>
      <c r="V1236"/>
      <c r="W1236">
        <v>16.37</v>
      </c>
      <c r="X1236">
        <v>3.1099999999999999E-2</v>
      </c>
      <c r="Y1236">
        <v>2.3939999999999999E-2</v>
      </c>
      <c r="Z1236">
        <v>2.613E-2</v>
      </c>
      <c r="AA1236">
        <v>2.6519999999999998E-2</v>
      </c>
      <c r="AB1236">
        <v>2.9149999999999999E-2</v>
      </c>
      <c r="AC1236">
        <v>3.4689999999999999E-2</v>
      </c>
      <c r="AD1236">
        <v>2.9739999999999999E-2</v>
      </c>
      <c r="AE1236">
        <v>3.6519999999999997E-2</v>
      </c>
      <c r="AF1236">
        <v>3.415E-2</v>
      </c>
      <c r="AG1236">
        <v>3.6319999999999998E-2</v>
      </c>
      <c r="AH1236">
        <v>2.3689999999999999E-2</v>
      </c>
      <c r="AI1236"/>
      <c r="AJ1236"/>
      <c r="AK1236"/>
      <c r="AL1236">
        <v>2.5430000000000001E-2</v>
      </c>
      <c r="AM1236">
        <v>2.6349999999999998E-2</v>
      </c>
      <c r="AN1236">
        <v>2.835E-2</v>
      </c>
      <c r="AO1236"/>
      <c r="AP1236">
        <v>2.657E-2</v>
      </c>
      <c r="AQ1236">
        <v>2.4799999999999999E-2</v>
      </c>
      <c r="AR1236">
        <v>2.9950000000000001E-2</v>
      </c>
      <c r="AS1236">
        <v>2.3970000000000002E-2</v>
      </c>
      <c r="AT1236">
        <v>2.4559999999999998E-2</v>
      </c>
      <c r="AU1236">
        <v>2.4629999999999999E-2</v>
      </c>
      <c r="AV1236">
        <v>2.5510000000000001E-2</v>
      </c>
      <c r="AW1236">
        <v>19.599999999999998</v>
      </c>
      <c r="AX1236">
        <v>-152.09024390243908</v>
      </c>
      <c r="AY1236" t="s">
        <v>631</v>
      </c>
      <c r="AZ1236" s="45">
        <v>45217.93125671296</v>
      </c>
    </row>
    <row r="1237" spans="2:52">
      <c r="B1237">
        <v>287</v>
      </c>
      <c r="C1237" s="1">
        <v>43502</v>
      </c>
      <c r="D1237">
        <v>6.7786999999999997</v>
      </c>
      <c r="E1237">
        <v>6.7454000000000001</v>
      </c>
      <c r="F1237">
        <v>224.09</v>
      </c>
      <c r="G1237">
        <v>161.02000000000001</v>
      </c>
      <c r="H1237"/>
      <c r="I1237"/>
      <c r="J1237"/>
      <c r="K1237"/>
      <c r="L1237"/>
      <c r="M1237">
        <v>95.85</v>
      </c>
      <c r="N1237"/>
      <c r="O1237"/>
      <c r="P1237"/>
      <c r="Q1237"/>
      <c r="R1237">
        <v>5991.2</v>
      </c>
      <c r="S1237">
        <v>1300</v>
      </c>
      <c r="T1237">
        <v>2575.58</v>
      </c>
      <c r="U1237"/>
      <c r="V1237"/>
      <c r="W1237">
        <v>15.38</v>
      </c>
      <c r="X1237">
        <v>3.1099999999999999E-2</v>
      </c>
      <c r="Y1237">
        <v>2.3939999999999999E-2</v>
      </c>
      <c r="Z1237">
        <v>2.613E-2</v>
      </c>
      <c r="AA1237">
        <v>2.6519999999999998E-2</v>
      </c>
      <c r="AB1237">
        <v>2.9149999999999999E-2</v>
      </c>
      <c r="AC1237">
        <v>3.4689999999999999E-2</v>
      </c>
      <c r="AD1237">
        <v>2.9739999999999999E-2</v>
      </c>
      <c r="AE1237">
        <v>3.6519999999999997E-2</v>
      </c>
      <c r="AF1237">
        <v>3.415E-2</v>
      </c>
      <c r="AG1237">
        <v>3.6319999999999998E-2</v>
      </c>
      <c r="AH1237">
        <v>2.3689999999999999E-2</v>
      </c>
      <c r="AI1237"/>
      <c r="AJ1237"/>
      <c r="AK1237"/>
      <c r="AL1237">
        <v>2.5430000000000001E-2</v>
      </c>
      <c r="AM1237">
        <v>2.6349999999999998E-2</v>
      </c>
      <c r="AN1237">
        <v>2.835E-2</v>
      </c>
      <c r="AO1237"/>
      <c r="AP1237">
        <v>2.6950000000000002E-2</v>
      </c>
      <c r="AQ1237">
        <v>2.5239999999999999E-2</v>
      </c>
      <c r="AR1237">
        <v>3.0329999999999999E-2</v>
      </c>
      <c r="AS1237">
        <v>2.4119999999999999E-2</v>
      </c>
      <c r="AT1237">
        <v>2.4969999999999999E-2</v>
      </c>
      <c r="AU1237">
        <v>2.503E-2</v>
      </c>
      <c r="AV1237">
        <v>2.5909999999999999E-2</v>
      </c>
      <c r="AW1237">
        <v>15.499999999999993</v>
      </c>
      <c r="AX1237">
        <v>-152.09024390243908</v>
      </c>
      <c r="AY1237" t="s">
        <v>631</v>
      </c>
      <c r="AZ1237" s="45">
        <v>45217.93125671296</v>
      </c>
    </row>
    <row r="1238" spans="2:52">
      <c r="B1238">
        <v>286</v>
      </c>
      <c r="C1238" s="1">
        <v>43501</v>
      </c>
      <c r="D1238">
        <v>6.7565</v>
      </c>
      <c r="E1238">
        <v>6.7454000000000001</v>
      </c>
      <c r="F1238">
        <v>223.99</v>
      </c>
      <c r="G1238">
        <v>160.99</v>
      </c>
      <c r="H1238"/>
      <c r="I1238"/>
      <c r="J1238"/>
      <c r="K1238"/>
      <c r="L1238"/>
      <c r="M1238">
        <v>95.58</v>
      </c>
      <c r="N1238"/>
      <c r="O1238"/>
      <c r="P1238"/>
      <c r="Q1238"/>
      <c r="R1238">
        <v>5991.2</v>
      </c>
      <c r="S1238">
        <v>1300</v>
      </c>
      <c r="T1238">
        <v>2575.58</v>
      </c>
      <c r="U1238"/>
      <c r="V1238"/>
      <c r="W1238">
        <v>15.57</v>
      </c>
      <c r="X1238">
        <v>3.1099999999999999E-2</v>
      </c>
      <c r="Y1238">
        <v>2.3939999999999999E-2</v>
      </c>
      <c r="Z1238">
        <v>2.613E-2</v>
      </c>
      <c r="AA1238">
        <v>2.6519999999999998E-2</v>
      </c>
      <c r="AB1238">
        <v>2.9149999999999999E-2</v>
      </c>
      <c r="AC1238">
        <v>3.4689999999999999E-2</v>
      </c>
      <c r="AD1238">
        <v>2.9739999999999999E-2</v>
      </c>
      <c r="AE1238">
        <v>3.6519999999999997E-2</v>
      </c>
      <c r="AF1238">
        <v>3.415E-2</v>
      </c>
      <c r="AG1238">
        <v>3.6319999999999998E-2</v>
      </c>
      <c r="AH1238">
        <v>2.3689999999999999E-2</v>
      </c>
      <c r="AI1238"/>
      <c r="AJ1238"/>
      <c r="AK1238"/>
      <c r="AL1238">
        <v>2.5430000000000001E-2</v>
      </c>
      <c r="AM1238">
        <v>2.6349999999999998E-2</v>
      </c>
      <c r="AN1238">
        <v>2.835E-2</v>
      </c>
      <c r="AO1238"/>
      <c r="AP1238">
        <v>2.6980000000000001E-2</v>
      </c>
      <c r="AQ1238">
        <v>2.5219999999999999E-2</v>
      </c>
      <c r="AR1238">
        <v>3.031E-2</v>
      </c>
      <c r="AS1238">
        <v>2.4049999999999998E-2</v>
      </c>
      <c r="AT1238">
        <v>2.5000000000000001E-2</v>
      </c>
      <c r="AU1238">
        <v>2.5100000000000001E-2</v>
      </c>
      <c r="AV1238">
        <v>2.5950000000000001E-2</v>
      </c>
      <c r="AW1238">
        <v>15.199999999999971</v>
      </c>
      <c r="AX1238">
        <v>-152.09024390243908</v>
      </c>
      <c r="AY1238" t="s">
        <v>631</v>
      </c>
      <c r="AZ1238" s="45">
        <v>45217.93125671296</v>
      </c>
    </row>
    <row r="1239" spans="2:52">
      <c r="B1239">
        <v>285</v>
      </c>
      <c r="C1239" s="1">
        <v>43500</v>
      </c>
      <c r="D1239">
        <v>6.7095000000000002</v>
      </c>
      <c r="E1239">
        <v>6.7</v>
      </c>
      <c r="F1239">
        <v>223.96</v>
      </c>
      <c r="G1239">
        <v>160.86000000000001</v>
      </c>
      <c r="H1239"/>
      <c r="I1239"/>
      <c r="J1239"/>
      <c r="K1239"/>
      <c r="L1239"/>
      <c r="M1239">
        <v>95.58</v>
      </c>
      <c r="N1239"/>
      <c r="O1239"/>
      <c r="P1239"/>
      <c r="Q1239"/>
      <c r="R1239">
        <v>5991.2</v>
      </c>
      <c r="S1239">
        <v>1300</v>
      </c>
      <c r="T1239">
        <v>2575.58</v>
      </c>
      <c r="U1239"/>
      <c r="V1239"/>
      <c r="W1239">
        <v>15.73</v>
      </c>
      <c r="X1239">
        <v>3.1099999999999999E-2</v>
      </c>
      <c r="Y1239">
        <v>2.3939999999999999E-2</v>
      </c>
      <c r="Z1239">
        <v>2.613E-2</v>
      </c>
      <c r="AA1239">
        <v>2.6519999999999998E-2</v>
      </c>
      <c r="AB1239">
        <v>2.9149999999999999E-2</v>
      </c>
      <c r="AC1239">
        <v>3.4689999999999999E-2</v>
      </c>
      <c r="AD1239">
        <v>2.9739999999999999E-2</v>
      </c>
      <c r="AE1239">
        <v>3.6519999999999997E-2</v>
      </c>
      <c r="AF1239">
        <v>3.415E-2</v>
      </c>
      <c r="AG1239">
        <v>3.6319999999999998E-2</v>
      </c>
      <c r="AH1239">
        <v>2.3689999999999999E-2</v>
      </c>
      <c r="AI1239"/>
      <c r="AJ1239"/>
      <c r="AK1239"/>
      <c r="AL1239">
        <v>2.5430000000000001E-2</v>
      </c>
      <c r="AM1239">
        <v>2.6349999999999998E-2</v>
      </c>
      <c r="AN1239">
        <v>2.835E-2</v>
      </c>
      <c r="AO1239"/>
      <c r="AP1239">
        <v>2.7230000000000001E-2</v>
      </c>
      <c r="AQ1239">
        <v>2.5360000000000001E-2</v>
      </c>
      <c r="AR1239">
        <v>3.0540000000000001E-2</v>
      </c>
      <c r="AS1239">
        <v>2.3779999999999999E-2</v>
      </c>
      <c r="AT1239">
        <v>2.5250000000000002E-2</v>
      </c>
      <c r="AU1239">
        <v>2.5350000000000001E-2</v>
      </c>
      <c r="AV1239">
        <v>2.6179999999999998E-2</v>
      </c>
      <c r="AW1239">
        <v>12.699999999999969</v>
      </c>
      <c r="AX1239">
        <v>-152.09024390243908</v>
      </c>
      <c r="AY1239" t="s">
        <v>631</v>
      </c>
      <c r="AZ1239" s="45">
        <v>45217.93125671296</v>
      </c>
    </row>
    <row r="1240" spans="2:52">
      <c r="B1240">
        <v>284</v>
      </c>
      <c r="C1240" s="1">
        <v>43497</v>
      </c>
      <c r="D1240">
        <v>6.7121000000000004</v>
      </c>
      <c r="E1240">
        <v>6.7164999999999999</v>
      </c>
      <c r="F1240">
        <v>223.83</v>
      </c>
      <c r="G1240">
        <v>160.97999999999999</v>
      </c>
      <c r="H1240"/>
      <c r="I1240"/>
      <c r="J1240"/>
      <c r="K1240"/>
      <c r="L1240"/>
      <c r="M1240">
        <v>95.34</v>
      </c>
      <c r="N1240"/>
      <c r="O1240"/>
      <c r="P1240"/>
      <c r="Q1240"/>
      <c r="R1240">
        <v>6150.2</v>
      </c>
      <c r="S1240">
        <v>1300</v>
      </c>
      <c r="T1240">
        <v>2644.73</v>
      </c>
      <c r="U1240"/>
      <c r="V1240"/>
      <c r="W1240">
        <v>16.14</v>
      </c>
      <c r="X1240">
        <v>3.1099999999999999E-2</v>
      </c>
      <c r="Y1240">
        <v>2.3939999999999999E-2</v>
      </c>
      <c r="Z1240">
        <v>2.613E-2</v>
      </c>
      <c r="AA1240">
        <v>2.6519999999999998E-2</v>
      </c>
      <c r="AB1240">
        <v>2.9149999999999999E-2</v>
      </c>
      <c r="AC1240">
        <v>3.4689999999999999E-2</v>
      </c>
      <c r="AD1240">
        <v>2.9739999999999999E-2</v>
      </c>
      <c r="AE1240">
        <v>3.6519999999999997E-2</v>
      </c>
      <c r="AF1240">
        <v>3.415E-2</v>
      </c>
      <c r="AG1240">
        <v>3.6319999999999998E-2</v>
      </c>
      <c r="AH1240">
        <v>2.3980000000000001E-2</v>
      </c>
      <c r="AI1240"/>
      <c r="AJ1240"/>
      <c r="AK1240"/>
      <c r="AL1240">
        <v>2.5430000000000001E-2</v>
      </c>
      <c r="AM1240">
        <v>2.6349999999999998E-2</v>
      </c>
      <c r="AN1240">
        <v>2.827E-2</v>
      </c>
      <c r="AO1240"/>
      <c r="AP1240">
        <v>2.6839999999999999E-2</v>
      </c>
      <c r="AQ1240">
        <v>2.5020000000000001E-2</v>
      </c>
      <c r="AR1240">
        <v>3.0249999999999999E-2</v>
      </c>
      <c r="AS1240">
        <v>2.3859999999999999E-2</v>
      </c>
      <c r="AT1240">
        <v>2.4889999999999999E-2</v>
      </c>
      <c r="AU1240">
        <v>2.503E-2</v>
      </c>
      <c r="AV1240">
        <v>2.581E-2</v>
      </c>
      <c r="AW1240">
        <v>16.299999999999994</v>
      </c>
      <c r="AX1240">
        <v>-152.09024390243908</v>
      </c>
      <c r="AY1240" t="s">
        <v>631</v>
      </c>
      <c r="AZ1240" s="45">
        <v>45217.93125671296</v>
      </c>
    </row>
    <row r="1241" spans="2:52">
      <c r="B1241">
        <v>283</v>
      </c>
      <c r="C1241" s="1">
        <v>43496</v>
      </c>
      <c r="D1241">
        <v>6.7483000000000004</v>
      </c>
      <c r="E1241">
        <v>6.7354000000000003</v>
      </c>
      <c r="F1241">
        <v>223.42</v>
      </c>
      <c r="G1241">
        <v>161.22</v>
      </c>
      <c r="H1241"/>
      <c r="I1241"/>
      <c r="J1241"/>
      <c r="K1241"/>
      <c r="L1241"/>
      <c r="M1241">
        <v>95.82</v>
      </c>
      <c r="N1241"/>
      <c r="O1241"/>
      <c r="P1241"/>
      <c r="Q1241"/>
      <c r="R1241">
        <v>6150.2</v>
      </c>
      <c r="S1241">
        <v>1300</v>
      </c>
      <c r="T1241">
        <v>2644.73</v>
      </c>
      <c r="U1241"/>
      <c r="V1241"/>
      <c r="W1241">
        <v>16.57</v>
      </c>
      <c r="X1241">
        <v>3.1060000000000001E-2</v>
      </c>
      <c r="Y1241">
        <v>2.4250000000000001E-2</v>
      </c>
      <c r="Z1241">
        <v>2.613E-2</v>
      </c>
      <c r="AA1241">
        <v>2.6519999999999998E-2</v>
      </c>
      <c r="AB1241">
        <v>2.9149999999999999E-2</v>
      </c>
      <c r="AC1241">
        <v>3.4790000000000001E-2</v>
      </c>
      <c r="AD1241">
        <v>2.9760000000000002E-2</v>
      </c>
      <c r="AE1241">
        <v>3.6519999999999997E-2</v>
      </c>
      <c r="AF1241">
        <v>3.415E-2</v>
      </c>
      <c r="AG1241">
        <v>3.6319999999999998E-2</v>
      </c>
      <c r="AH1241">
        <v>2.5590000000000002E-2</v>
      </c>
      <c r="AI1241"/>
      <c r="AJ1241"/>
      <c r="AK1241"/>
      <c r="AL1241">
        <v>2.5729999999999999E-2</v>
      </c>
      <c r="AM1241">
        <v>2.6440000000000002E-2</v>
      </c>
      <c r="AN1241">
        <v>2.8330000000000001E-2</v>
      </c>
      <c r="AO1241"/>
      <c r="AP1241">
        <v>2.6290000000000001E-2</v>
      </c>
      <c r="AQ1241">
        <v>2.4580000000000001E-2</v>
      </c>
      <c r="AR1241">
        <v>2.9960000000000001E-2</v>
      </c>
      <c r="AS1241">
        <v>2.384E-2</v>
      </c>
      <c r="AT1241">
        <v>2.4340000000000001E-2</v>
      </c>
      <c r="AU1241">
        <v>2.4369999999999999E-2</v>
      </c>
      <c r="AV1241">
        <v>2.5170000000000001E-2</v>
      </c>
      <c r="AW1241">
        <v>21.799999999999979</v>
      </c>
      <c r="AX1241">
        <v>-152.09024390243908</v>
      </c>
      <c r="AY1241" t="s">
        <v>631</v>
      </c>
      <c r="AZ1241" s="45">
        <v>45217.93125671296</v>
      </c>
    </row>
    <row r="1242" spans="2:52">
      <c r="B1242">
        <v>282</v>
      </c>
      <c r="C1242" s="1">
        <v>43495</v>
      </c>
      <c r="D1242">
        <v>6.7552000000000003</v>
      </c>
      <c r="E1242">
        <v>6.7453000000000003</v>
      </c>
      <c r="F1242">
        <v>222.64</v>
      </c>
      <c r="G1242">
        <v>160.61000000000001</v>
      </c>
      <c r="H1242"/>
      <c r="I1242"/>
      <c r="J1242"/>
      <c r="K1242"/>
      <c r="L1242"/>
      <c r="M1242">
        <v>95.75</v>
      </c>
      <c r="N1242"/>
      <c r="O1242"/>
      <c r="P1242"/>
      <c r="Q1242"/>
      <c r="R1242">
        <v>6150.2</v>
      </c>
      <c r="S1242">
        <v>1300</v>
      </c>
      <c r="T1242">
        <v>2644.73</v>
      </c>
      <c r="U1242"/>
      <c r="V1242"/>
      <c r="W1242">
        <v>17.66</v>
      </c>
      <c r="X1242">
        <v>3.1350000000000003E-2</v>
      </c>
      <c r="Y1242">
        <v>2.4129999999999999E-2</v>
      </c>
      <c r="Z1242">
        <v>2.613E-2</v>
      </c>
      <c r="AA1242">
        <v>2.6700000000000002E-2</v>
      </c>
      <c r="AB1242">
        <v>2.937E-2</v>
      </c>
      <c r="AC1242">
        <v>3.4689999999999999E-2</v>
      </c>
      <c r="AD1242">
        <v>2.9909999999999999E-2</v>
      </c>
      <c r="AE1242">
        <v>3.6519999999999997E-2</v>
      </c>
      <c r="AF1242">
        <v>3.415E-2</v>
      </c>
      <c r="AG1242">
        <v>3.6319999999999998E-2</v>
      </c>
      <c r="AH1242">
        <v>2.5860000000000001E-2</v>
      </c>
      <c r="AI1242"/>
      <c r="AJ1242"/>
      <c r="AK1242"/>
      <c r="AL1242">
        <v>2.5510000000000001E-2</v>
      </c>
      <c r="AM1242">
        <v>2.6550000000000001E-2</v>
      </c>
      <c r="AN1242">
        <v>2.836E-2</v>
      </c>
      <c r="AO1242"/>
      <c r="AP1242">
        <v>2.6780000000000002E-2</v>
      </c>
      <c r="AQ1242">
        <v>2.5080000000000002E-2</v>
      </c>
      <c r="AR1242">
        <v>3.032E-2</v>
      </c>
      <c r="AS1242">
        <v>2.4119999999999999E-2</v>
      </c>
      <c r="AT1242">
        <v>2.4809999999999999E-2</v>
      </c>
      <c r="AU1242">
        <v>2.4830000000000001E-2</v>
      </c>
      <c r="AV1242">
        <v>2.5659999999999999E-2</v>
      </c>
      <c r="AW1242">
        <v>18.900000000000027</v>
      </c>
      <c r="AX1242">
        <v>-152.09024390243908</v>
      </c>
      <c r="AY1242" t="s">
        <v>631</v>
      </c>
      <c r="AZ1242" s="45">
        <v>45217.93125671296</v>
      </c>
    </row>
    <row r="1243" spans="2:52">
      <c r="B1243">
        <v>281</v>
      </c>
      <c r="C1243" s="1">
        <v>43494</v>
      </c>
      <c r="D1243">
        <v>6.7535999999999996</v>
      </c>
      <c r="E1243">
        <v>6.7483000000000004</v>
      </c>
      <c r="F1243">
        <v>222.55</v>
      </c>
      <c r="G1243">
        <v>160.41</v>
      </c>
      <c r="H1243"/>
      <c r="I1243"/>
      <c r="J1243"/>
      <c r="K1243"/>
      <c r="L1243"/>
      <c r="M1243">
        <v>95.79</v>
      </c>
      <c r="N1243"/>
      <c r="O1243"/>
      <c r="P1243"/>
      <c r="Q1243"/>
      <c r="R1243">
        <v>6150.2</v>
      </c>
      <c r="S1243">
        <v>1300</v>
      </c>
      <c r="T1243">
        <v>2644.73</v>
      </c>
      <c r="U1243"/>
      <c r="V1243"/>
      <c r="W1243">
        <v>19.13</v>
      </c>
      <c r="X1243">
        <v>3.1370000000000002E-2</v>
      </c>
      <c r="Y1243">
        <v>2.4129999999999999E-2</v>
      </c>
      <c r="Z1243">
        <v>2.613E-2</v>
      </c>
      <c r="AA1243">
        <v>2.7089999999999999E-2</v>
      </c>
      <c r="AB1243">
        <v>2.937E-2</v>
      </c>
      <c r="AC1243">
        <v>3.4700000000000002E-2</v>
      </c>
      <c r="AD1243">
        <v>2.9860000000000001E-2</v>
      </c>
      <c r="AE1243">
        <v>3.6519999999999997E-2</v>
      </c>
      <c r="AF1243">
        <v>3.415E-2</v>
      </c>
      <c r="AG1243">
        <v>3.6319999999999998E-2</v>
      </c>
      <c r="AH1243">
        <v>2.6100000000000002E-2</v>
      </c>
      <c r="AI1243"/>
      <c r="AJ1243"/>
      <c r="AK1243"/>
      <c r="AL1243">
        <v>2.5649999999999999E-2</v>
      </c>
      <c r="AM1243">
        <v>2.6550000000000001E-2</v>
      </c>
      <c r="AN1243">
        <v>2.8500000000000001E-2</v>
      </c>
      <c r="AO1243"/>
      <c r="AP1243">
        <v>2.7099999999999999E-2</v>
      </c>
      <c r="AQ1243">
        <v>2.5729999999999999E-2</v>
      </c>
      <c r="AR1243">
        <v>3.04E-2</v>
      </c>
      <c r="AS1243">
        <v>2.4070000000000001E-2</v>
      </c>
      <c r="AT1243">
        <v>2.547E-2</v>
      </c>
      <c r="AU1243">
        <v>2.545E-2</v>
      </c>
      <c r="AV1243">
        <v>2.6100000000000002E-2</v>
      </c>
      <c r="AW1243">
        <v>16.2</v>
      </c>
      <c r="AX1243">
        <v>-152.09024390243908</v>
      </c>
      <c r="AY1243" t="s">
        <v>631</v>
      </c>
      <c r="AZ1243" s="45">
        <v>45217.93125671296</v>
      </c>
    </row>
    <row r="1244" spans="2:52">
      <c r="B1244">
        <v>280</v>
      </c>
      <c r="C1244" s="1">
        <v>43493</v>
      </c>
      <c r="D1244">
        <v>6.7949000000000002</v>
      </c>
      <c r="E1244">
        <v>6.7885</v>
      </c>
      <c r="F1244">
        <v>222.69</v>
      </c>
      <c r="G1244">
        <v>160.19</v>
      </c>
      <c r="H1244"/>
      <c r="I1244"/>
      <c r="J1244"/>
      <c r="K1244"/>
      <c r="L1244"/>
      <c r="M1244">
        <v>96.6</v>
      </c>
      <c r="N1244"/>
      <c r="O1244"/>
      <c r="P1244"/>
      <c r="Q1244"/>
      <c r="R1244">
        <v>6150.2</v>
      </c>
      <c r="S1244">
        <v>1300</v>
      </c>
      <c r="T1244">
        <v>2644.73</v>
      </c>
      <c r="U1244"/>
      <c r="V1244"/>
      <c r="W1244">
        <v>18.87</v>
      </c>
      <c r="X1244">
        <v>3.1539999999999999E-2</v>
      </c>
      <c r="Y1244">
        <v>2.4129999999999999E-2</v>
      </c>
      <c r="Z1244">
        <v>2.613E-2</v>
      </c>
      <c r="AA1244">
        <v>2.7220000000000001E-2</v>
      </c>
      <c r="AB1244">
        <v>2.947E-2</v>
      </c>
      <c r="AC1244">
        <v>3.492E-2</v>
      </c>
      <c r="AD1244">
        <v>2.998E-2</v>
      </c>
      <c r="AE1244">
        <v>3.6519999999999997E-2</v>
      </c>
      <c r="AF1244">
        <v>3.415E-2</v>
      </c>
      <c r="AG1244">
        <v>3.6319999999999998E-2</v>
      </c>
      <c r="AH1244">
        <v>2.6079999999999999E-2</v>
      </c>
      <c r="AI1244"/>
      <c r="AJ1244"/>
      <c r="AK1244"/>
      <c r="AL1244">
        <v>2.572E-2</v>
      </c>
      <c r="AM1244">
        <v>2.673E-2</v>
      </c>
      <c r="AN1244">
        <v>2.8760000000000001E-2</v>
      </c>
      <c r="AO1244"/>
      <c r="AP1244">
        <v>2.7439999999999999E-2</v>
      </c>
      <c r="AQ1244">
        <v>2.5899999999999999E-2</v>
      </c>
      <c r="AR1244">
        <v>3.066E-2</v>
      </c>
      <c r="AS1244">
        <v>2.3810000000000001E-2</v>
      </c>
      <c r="AT1244">
        <v>2.5770000000000001E-2</v>
      </c>
      <c r="AU1244">
        <v>2.581E-2</v>
      </c>
      <c r="AV1244">
        <v>2.6499999999999999E-2</v>
      </c>
      <c r="AW1244">
        <v>14.499999999999998</v>
      </c>
      <c r="AX1244">
        <v>-152.09024390243908</v>
      </c>
      <c r="AY1244" t="s">
        <v>631</v>
      </c>
      <c r="AZ1244" s="45">
        <v>45217.93125671296</v>
      </c>
    </row>
    <row r="1245" spans="2:52">
      <c r="B1245">
        <v>279</v>
      </c>
      <c r="C1245" s="1">
        <v>43490</v>
      </c>
      <c r="D1245">
        <v>6.7935999999999996</v>
      </c>
      <c r="E1245">
        <v>6.7919999999999998</v>
      </c>
      <c r="F1245">
        <v>221.87</v>
      </c>
      <c r="G1245">
        <v>160.04</v>
      </c>
      <c r="H1245"/>
      <c r="I1245"/>
      <c r="J1245"/>
      <c r="K1245"/>
      <c r="L1245"/>
      <c r="M1245">
        <v>96.12</v>
      </c>
      <c r="N1245"/>
      <c r="O1245"/>
      <c r="P1245"/>
      <c r="Q1245"/>
      <c r="R1245">
        <v>6150.2</v>
      </c>
      <c r="S1245">
        <v>1300</v>
      </c>
      <c r="T1245">
        <v>2644.73</v>
      </c>
      <c r="U1245"/>
      <c r="V1245"/>
      <c r="W1245">
        <v>17.420000000000002</v>
      </c>
      <c r="X1245">
        <v>3.1440000000000003E-2</v>
      </c>
      <c r="Y1245">
        <v>2.4140000000000002E-2</v>
      </c>
      <c r="Z1245">
        <v>2.613E-2</v>
      </c>
      <c r="AA1245">
        <v>2.7220000000000001E-2</v>
      </c>
      <c r="AB1245">
        <v>2.929E-2</v>
      </c>
      <c r="AC1245">
        <v>3.4930000000000003E-2</v>
      </c>
      <c r="AD1245">
        <v>2.997E-2</v>
      </c>
      <c r="AE1245">
        <v>3.6519999999999997E-2</v>
      </c>
      <c r="AF1245">
        <v>3.415E-2</v>
      </c>
      <c r="AG1245">
        <v>3.6319999999999998E-2</v>
      </c>
      <c r="AH1245">
        <v>2.8420000000000001E-2</v>
      </c>
      <c r="AI1245"/>
      <c r="AJ1245"/>
      <c r="AK1245"/>
      <c r="AL1245">
        <v>2.5780000000000001E-2</v>
      </c>
      <c r="AM1245">
        <v>2.6839999999999999E-2</v>
      </c>
      <c r="AN1245">
        <v>2.878E-2</v>
      </c>
      <c r="AO1245"/>
      <c r="AP1245">
        <v>2.758E-2</v>
      </c>
      <c r="AQ1245">
        <v>2.606E-2</v>
      </c>
      <c r="AR1245">
        <v>3.066E-2</v>
      </c>
      <c r="AS1245">
        <v>2.3730000000000001E-2</v>
      </c>
      <c r="AT1245">
        <v>2.588E-2</v>
      </c>
      <c r="AU1245">
        <v>2.5989999999999999E-2</v>
      </c>
      <c r="AV1245">
        <v>2.6700000000000002E-2</v>
      </c>
      <c r="AW1245">
        <v>13.400000000000009</v>
      </c>
      <c r="AX1245">
        <v>-152.09024390243908</v>
      </c>
      <c r="AY1245" t="s">
        <v>631</v>
      </c>
      <c r="AZ1245" s="45">
        <v>45217.93125671296</v>
      </c>
    </row>
    <row r="1246" spans="2:52">
      <c r="B1246">
        <v>278</v>
      </c>
      <c r="C1246" s="1">
        <v>43489</v>
      </c>
      <c r="D1246">
        <v>6.8156999999999996</v>
      </c>
      <c r="E1246">
        <v>6.8079999999999998</v>
      </c>
      <c r="F1246">
        <v>220.77</v>
      </c>
      <c r="G1246">
        <v>160.09</v>
      </c>
      <c r="H1246"/>
      <c r="I1246"/>
      <c r="J1246"/>
      <c r="K1246"/>
      <c r="L1246"/>
      <c r="M1246">
        <v>96.3</v>
      </c>
      <c r="N1246"/>
      <c r="O1246"/>
      <c r="P1246"/>
      <c r="Q1246"/>
      <c r="R1246">
        <v>6150.2</v>
      </c>
      <c r="S1246">
        <v>1300</v>
      </c>
      <c r="T1246">
        <v>2644.73</v>
      </c>
      <c r="U1246"/>
      <c r="V1246"/>
      <c r="W1246">
        <v>18.89</v>
      </c>
      <c r="X1246">
        <v>3.1320000000000001E-2</v>
      </c>
      <c r="Y1246">
        <v>2.4119999999999999E-2</v>
      </c>
      <c r="Z1246">
        <v>2.5999999999999999E-2</v>
      </c>
      <c r="AA1246">
        <v>2.7130000000000001E-2</v>
      </c>
      <c r="AB1246">
        <v>2.9180000000000001E-2</v>
      </c>
      <c r="AC1246">
        <v>3.4930000000000003E-2</v>
      </c>
      <c r="AD1246">
        <v>2.997E-2</v>
      </c>
      <c r="AE1246">
        <v>3.6519999999999997E-2</v>
      </c>
      <c r="AF1246">
        <v>3.415E-2</v>
      </c>
      <c r="AG1246">
        <v>3.6319999999999998E-2</v>
      </c>
      <c r="AH1246">
        <v>2.8500000000000001E-2</v>
      </c>
      <c r="AI1246"/>
      <c r="AJ1246"/>
      <c r="AK1246"/>
      <c r="AL1246">
        <v>2.5739999999999999E-2</v>
      </c>
      <c r="AM1246">
        <v>2.664E-2</v>
      </c>
      <c r="AN1246">
        <v>2.8510000000000001E-2</v>
      </c>
      <c r="AO1246"/>
      <c r="AP1246">
        <v>2.716E-2</v>
      </c>
      <c r="AQ1246">
        <v>2.564E-2</v>
      </c>
      <c r="AR1246">
        <v>3.0339999999999999E-2</v>
      </c>
      <c r="AS1246">
        <v>2.3529999999999999E-2</v>
      </c>
      <c r="AT1246">
        <v>2.538E-2</v>
      </c>
      <c r="AU1246">
        <v>2.5499999999999998E-2</v>
      </c>
      <c r="AV1246">
        <v>2.6200000000000001E-2</v>
      </c>
      <c r="AW1246">
        <v>17.500000000000014</v>
      </c>
      <c r="AX1246">
        <v>-152.09024390243908</v>
      </c>
      <c r="AY1246" t="s">
        <v>631</v>
      </c>
      <c r="AZ1246" s="45">
        <v>45217.93125671296</v>
      </c>
    </row>
    <row r="1247" spans="2:52">
      <c r="B1247">
        <v>277</v>
      </c>
      <c r="C1247" s="1">
        <v>43488</v>
      </c>
      <c r="D1247">
        <v>6.8011999999999997</v>
      </c>
      <c r="E1247">
        <v>6.798</v>
      </c>
      <c r="F1247">
        <v>219.77</v>
      </c>
      <c r="G1247">
        <v>159.72</v>
      </c>
      <c r="H1247"/>
      <c r="I1247"/>
      <c r="J1247"/>
      <c r="K1247"/>
      <c r="L1247"/>
      <c r="M1247">
        <v>96.34</v>
      </c>
      <c r="N1247"/>
      <c r="O1247"/>
      <c r="P1247"/>
      <c r="Q1247"/>
      <c r="R1247">
        <v>6150.2</v>
      </c>
      <c r="S1247">
        <v>1300</v>
      </c>
      <c r="T1247">
        <v>2644.73</v>
      </c>
      <c r="U1247"/>
      <c r="V1247"/>
      <c r="W1247">
        <v>19.52</v>
      </c>
      <c r="X1247">
        <v>3.1320000000000001E-2</v>
      </c>
      <c r="Y1247">
        <v>2.4170000000000001E-2</v>
      </c>
      <c r="Z1247">
        <v>2.6030000000000001E-2</v>
      </c>
      <c r="AA1247">
        <v>2.6950000000000002E-2</v>
      </c>
      <c r="AB1247">
        <v>2.921E-2</v>
      </c>
      <c r="AC1247">
        <v>3.5090000000000003E-2</v>
      </c>
      <c r="AD1247">
        <v>3.0429999999999999E-2</v>
      </c>
      <c r="AE1247">
        <v>3.6519999999999997E-2</v>
      </c>
      <c r="AF1247">
        <v>3.415E-2</v>
      </c>
      <c r="AG1247">
        <v>3.6319999999999998E-2</v>
      </c>
      <c r="AH1247">
        <v>2.9049999999999999E-2</v>
      </c>
      <c r="AI1247"/>
      <c r="AJ1247"/>
      <c r="AK1247"/>
      <c r="AL1247">
        <v>2.571E-2</v>
      </c>
      <c r="AM1247">
        <v>2.6610000000000002E-2</v>
      </c>
      <c r="AN1247">
        <v>2.8479999999999998E-2</v>
      </c>
      <c r="AO1247"/>
      <c r="AP1247">
        <v>2.741E-2</v>
      </c>
      <c r="AQ1247">
        <v>2.5829999999999999E-2</v>
      </c>
      <c r="AR1247">
        <v>3.0620000000000001E-2</v>
      </c>
      <c r="AS1247">
        <v>2.3970000000000002E-2</v>
      </c>
      <c r="AT1247">
        <v>2.563E-2</v>
      </c>
      <c r="AU1247">
        <v>2.5760000000000002E-2</v>
      </c>
      <c r="AV1247">
        <v>2.6499999999999999E-2</v>
      </c>
      <c r="AW1247">
        <v>13.200000000000017</v>
      </c>
      <c r="AX1247">
        <v>-152.09024390243908</v>
      </c>
      <c r="AY1247" t="s">
        <v>631</v>
      </c>
      <c r="AZ1247" s="45">
        <v>45217.93125671296</v>
      </c>
    </row>
    <row r="1248" spans="2:52">
      <c r="B1248">
        <v>276</v>
      </c>
      <c r="C1248" s="1">
        <v>43487</v>
      </c>
      <c r="D1248">
        <v>6.8033999999999999</v>
      </c>
      <c r="E1248">
        <v>6.7778</v>
      </c>
      <c r="F1248">
        <v>219.36</v>
      </c>
      <c r="G1248">
        <v>159.76</v>
      </c>
      <c r="H1248"/>
      <c r="I1248"/>
      <c r="J1248"/>
      <c r="K1248"/>
      <c r="L1248"/>
      <c r="M1248">
        <v>96.34</v>
      </c>
      <c r="N1248"/>
      <c r="O1248"/>
      <c r="P1248"/>
      <c r="Q1248"/>
      <c r="R1248">
        <v>6150.2</v>
      </c>
      <c r="S1248">
        <v>1300</v>
      </c>
      <c r="T1248">
        <v>2644.73</v>
      </c>
      <c r="U1248"/>
      <c r="V1248"/>
      <c r="W1248">
        <v>20.8</v>
      </c>
      <c r="X1248">
        <v>3.1210000000000002E-2</v>
      </c>
      <c r="Y1248">
        <v>2.4170000000000001E-2</v>
      </c>
      <c r="Z1248">
        <v>2.6200000000000001E-2</v>
      </c>
      <c r="AA1248">
        <v>2.716E-2</v>
      </c>
      <c r="AB1248">
        <v>2.9159999999999998E-2</v>
      </c>
      <c r="AC1248">
        <v>3.5029999999999999E-2</v>
      </c>
      <c r="AD1248">
        <v>3.041E-2</v>
      </c>
      <c r="AE1248">
        <v>3.6519999999999997E-2</v>
      </c>
      <c r="AF1248">
        <v>3.415E-2</v>
      </c>
      <c r="AG1248">
        <v>3.6319999999999998E-2</v>
      </c>
      <c r="AH1248">
        <v>3.0419999999999999E-2</v>
      </c>
      <c r="AI1248"/>
      <c r="AJ1248"/>
      <c r="AK1248"/>
      <c r="AL1248">
        <v>2.5649999999999999E-2</v>
      </c>
      <c r="AM1248">
        <v>2.648E-2</v>
      </c>
      <c r="AN1248">
        <v>2.8539999999999999E-2</v>
      </c>
      <c r="AO1248"/>
      <c r="AP1248">
        <v>2.7390000000000001E-2</v>
      </c>
      <c r="AQ1248">
        <v>2.5870000000000001E-2</v>
      </c>
      <c r="AR1248">
        <v>3.0589999999999999E-2</v>
      </c>
      <c r="AS1248">
        <v>2.393E-2</v>
      </c>
      <c r="AT1248">
        <v>2.563E-2</v>
      </c>
      <c r="AU1248">
        <v>2.5770000000000001E-2</v>
      </c>
      <c r="AV1248">
        <v>2.6499999999999999E-2</v>
      </c>
      <c r="AW1248">
        <v>15.3</v>
      </c>
      <c r="AX1248">
        <v>-152.09024390243908</v>
      </c>
      <c r="AY1248" t="s">
        <v>631</v>
      </c>
      <c r="AZ1248" s="45">
        <v>45217.93125671296</v>
      </c>
    </row>
    <row r="1249" spans="2:52">
      <c r="B1249">
        <v>275</v>
      </c>
      <c r="C1249" s="1">
        <v>43486</v>
      </c>
      <c r="D1249">
        <v>6.7758000000000003</v>
      </c>
      <c r="E1249">
        <v>6.7763999999999998</v>
      </c>
      <c r="F1249">
        <v>219.31</v>
      </c>
      <c r="G1249">
        <v>159.28</v>
      </c>
      <c r="H1249"/>
      <c r="I1249"/>
      <c r="J1249"/>
      <c r="K1249"/>
      <c r="L1249"/>
      <c r="M1249">
        <v>96.06</v>
      </c>
      <c r="N1249"/>
      <c r="O1249"/>
      <c r="P1249"/>
      <c r="Q1249"/>
      <c r="R1249">
        <v>6150.2</v>
      </c>
      <c r="S1249">
        <v>1300</v>
      </c>
      <c r="T1249">
        <v>2644.73</v>
      </c>
      <c r="U1249"/>
      <c r="V1249"/>
      <c r="W1249">
        <v>17.8</v>
      </c>
      <c r="X1249">
        <v>3.1119999999999998E-2</v>
      </c>
      <c r="Y1249">
        <v>2.4170000000000001E-2</v>
      </c>
      <c r="Z1249">
        <v>2.598E-2</v>
      </c>
      <c r="AA1249">
        <v>2.6929999999999999E-2</v>
      </c>
      <c r="AB1249">
        <v>2.93E-2</v>
      </c>
      <c r="AC1249">
        <v>3.6400000000000002E-2</v>
      </c>
      <c r="AD1249">
        <v>3.0890000000000001E-2</v>
      </c>
      <c r="AE1249">
        <v>3.6519999999999997E-2</v>
      </c>
      <c r="AF1249">
        <v>3.415E-2</v>
      </c>
      <c r="AG1249">
        <v>3.6319999999999998E-2</v>
      </c>
      <c r="AH1249">
        <v>3.09E-2</v>
      </c>
      <c r="AI1249"/>
      <c r="AJ1249"/>
      <c r="AK1249"/>
      <c r="AL1249">
        <v>2.5530000000000001E-2</v>
      </c>
      <c r="AM1249">
        <v>2.648E-2</v>
      </c>
      <c r="AN1249">
        <v>2.8369999999999999E-2</v>
      </c>
      <c r="AO1249"/>
      <c r="AP1249">
        <v>2.784E-2</v>
      </c>
      <c r="AQ1249">
        <v>2.614E-2</v>
      </c>
      <c r="AR1249">
        <v>3.0970000000000001E-2</v>
      </c>
      <c r="AS1249">
        <v>2.3939999999999999E-2</v>
      </c>
      <c r="AT1249">
        <v>2.5989999999999999E-2</v>
      </c>
      <c r="AU1249">
        <v>2.623E-2</v>
      </c>
      <c r="AV1249">
        <v>2.6939999999999999E-2</v>
      </c>
      <c r="AW1249">
        <v>9.3999999999999986</v>
      </c>
      <c r="AX1249">
        <v>-152.09024390243908</v>
      </c>
      <c r="AY1249" t="s">
        <v>631</v>
      </c>
      <c r="AZ1249" s="45">
        <v>45217.93125671296</v>
      </c>
    </row>
    <row r="1250" spans="2:52">
      <c r="B1250">
        <v>274</v>
      </c>
      <c r="C1250" s="1">
        <v>43483</v>
      </c>
      <c r="D1250">
        <v>6.7621000000000002</v>
      </c>
      <c r="E1250">
        <v>6.7568000000000001</v>
      </c>
      <c r="F1250">
        <v>219.31</v>
      </c>
      <c r="G1250">
        <v>159.28</v>
      </c>
      <c r="H1250"/>
      <c r="I1250"/>
      <c r="J1250"/>
      <c r="K1250"/>
      <c r="L1250"/>
      <c r="M1250">
        <v>96.06</v>
      </c>
      <c r="N1250"/>
      <c r="O1250"/>
      <c r="P1250"/>
      <c r="Q1250"/>
      <c r="R1250">
        <v>6150.2</v>
      </c>
      <c r="S1250">
        <v>1300</v>
      </c>
      <c r="T1250">
        <v>2644.73</v>
      </c>
      <c r="U1250"/>
      <c r="V1250"/>
      <c r="W1250">
        <v>17.8</v>
      </c>
      <c r="X1250">
        <v>3.1050000000000001E-2</v>
      </c>
      <c r="Y1250">
        <v>2.4170000000000001E-2</v>
      </c>
      <c r="Z1250">
        <v>2.598E-2</v>
      </c>
      <c r="AA1250">
        <v>2.6800000000000001E-2</v>
      </c>
      <c r="AB1250">
        <v>2.9049999999999999E-2</v>
      </c>
      <c r="AC1250">
        <v>3.6049999999999999E-2</v>
      </c>
      <c r="AD1250">
        <v>3.0880000000000001E-2</v>
      </c>
      <c r="AE1250">
        <v>3.6519999999999997E-2</v>
      </c>
      <c r="AF1250">
        <v>3.415E-2</v>
      </c>
      <c r="AG1250">
        <v>3.6319999999999998E-2</v>
      </c>
      <c r="AH1250">
        <v>3.0460000000000001E-2</v>
      </c>
      <c r="AI1250"/>
      <c r="AJ1250"/>
      <c r="AK1250"/>
      <c r="AL1250">
        <v>2.513E-2</v>
      </c>
      <c r="AM1250">
        <v>2.615E-2</v>
      </c>
      <c r="AN1250">
        <v>2.8029999999999999E-2</v>
      </c>
      <c r="AO1250"/>
      <c r="AP1250">
        <v>2.784E-2</v>
      </c>
      <c r="AQ1250">
        <v>2.614E-2</v>
      </c>
      <c r="AR1250">
        <v>3.0970000000000001E-2</v>
      </c>
      <c r="AS1250">
        <v>2.3939999999999999E-2</v>
      </c>
      <c r="AT1250">
        <v>2.5989999999999999E-2</v>
      </c>
      <c r="AU1250">
        <v>2.623E-2</v>
      </c>
      <c r="AV1250">
        <v>2.6939999999999999E-2</v>
      </c>
      <c r="AW1250">
        <v>8.1000000000000174</v>
      </c>
      <c r="AX1250">
        <v>-152.09024390243908</v>
      </c>
      <c r="AY1250" t="s">
        <v>631</v>
      </c>
      <c r="AZ1250" s="45">
        <v>45217.93125671296</v>
      </c>
    </row>
    <row r="1251" spans="2:52">
      <c r="B1251">
        <v>273</v>
      </c>
      <c r="C1251" s="1">
        <v>43482</v>
      </c>
      <c r="D1251">
        <v>6.7735000000000003</v>
      </c>
      <c r="E1251">
        <v>6.7610000000000001</v>
      </c>
      <c r="F1251">
        <v>219.52</v>
      </c>
      <c r="G1251">
        <v>159.44999999999999</v>
      </c>
      <c r="H1251"/>
      <c r="I1251"/>
      <c r="J1251"/>
      <c r="K1251"/>
      <c r="L1251"/>
      <c r="M1251">
        <v>96.04</v>
      </c>
      <c r="N1251"/>
      <c r="O1251"/>
      <c r="P1251"/>
      <c r="Q1251"/>
      <c r="R1251">
        <v>6150.2</v>
      </c>
      <c r="S1251">
        <v>1300</v>
      </c>
      <c r="T1251">
        <v>2644.73</v>
      </c>
      <c r="U1251"/>
      <c r="V1251"/>
      <c r="W1251">
        <v>18.059999999999999</v>
      </c>
      <c r="X1251">
        <v>3.0810000000000001E-2</v>
      </c>
      <c r="Y1251">
        <v>2.4170000000000001E-2</v>
      </c>
      <c r="Z1251">
        <v>2.598E-2</v>
      </c>
      <c r="AA1251">
        <v>2.6759999999999999E-2</v>
      </c>
      <c r="AB1251">
        <v>2.9149999999999999E-2</v>
      </c>
      <c r="AC1251">
        <v>3.6049999999999999E-2</v>
      </c>
      <c r="AD1251">
        <v>3.0859999999999999E-2</v>
      </c>
      <c r="AE1251">
        <v>3.6519999999999997E-2</v>
      </c>
      <c r="AF1251">
        <v>3.4139999999999997E-2</v>
      </c>
      <c r="AG1251">
        <v>3.6319999999999998E-2</v>
      </c>
      <c r="AH1251">
        <v>3.0280000000000001E-2</v>
      </c>
      <c r="AI1251"/>
      <c r="AJ1251"/>
      <c r="AK1251"/>
      <c r="AL1251">
        <v>2.496E-2</v>
      </c>
      <c r="AM1251">
        <v>2.5850000000000001E-2</v>
      </c>
      <c r="AN1251">
        <v>2.7689999999999999E-2</v>
      </c>
      <c r="AO1251"/>
      <c r="AP1251">
        <v>2.75E-2</v>
      </c>
      <c r="AQ1251">
        <v>2.564E-2</v>
      </c>
      <c r="AR1251">
        <v>3.074E-2</v>
      </c>
      <c r="AS1251">
        <v>2.3970000000000002E-2</v>
      </c>
      <c r="AT1251">
        <v>2.5489999999999999E-2</v>
      </c>
      <c r="AU1251">
        <v>2.571E-2</v>
      </c>
      <c r="AV1251">
        <v>2.6519999999999998E-2</v>
      </c>
      <c r="AW1251">
        <v>12.700000000000003</v>
      </c>
      <c r="AX1251">
        <v>-152.09024390243908</v>
      </c>
      <c r="AY1251" t="s">
        <v>631</v>
      </c>
      <c r="AZ1251" s="45">
        <v>45217.93125671296</v>
      </c>
    </row>
    <row r="1252" spans="2:52">
      <c r="B1252">
        <v>272</v>
      </c>
      <c r="C1252" s="1">
        <v>43481</v>
      </c>
      <c r="D1252">
        <v>6.7629999999999999</v>
      </c>
      <c r="E1252">
        <v>6.7680999999999996</v>
      </c>
      <c r="F1252">
        <v>219.36</v>
      </c>
      <c r="G1252">
        <v>159.49</v>
      </c>
      <c r="H1252"/>
      <c r="I1252"/>
      <c r="J1252"/>
      <c r="K1252"/>
      <c r="L1252"/>
      <c r="M1252">
        <v>95.61</v>
      </c>
      <c r="N1252"/>
      <c r="O1252"/>
      <c r="P1252"/>
      <c r="Q1252"/>
      <c r="R1252">
        <v>6150.2</v>
      </c>
      <c r="S1252">
        <v>1300</v>
      </c>
      <c r="T1252">
        <v>2644.73</v>
      </c>
      <c r="U1252"/>
      <c r="V1252"/>
      <c r="W1252">
        <v>19.04</v>
      </c>
      <c r="X1252">
        <v>3.083E-2</v>
      </c>
      <c r="Y1252">
        <v>2.4170000000000001E-2</v>
      </c>
      <c r="Z1252">
        <v>2.5989999999999999E-2</v>
      </c>
      <c r="AA1252">
        <v>2.7310000000000001E-2</v>
      </c>
      <c r="AB1252">
        <v>2.9159999999999998E-2</v>
      </c>
      <c r="AC1252">
        <v>3.6049999999999999E-2</v>
      </c>
      <c r="AD1252">
        <v>3.124E-2</v>
      </c>
      <c r="AE1252">
        <v>3.6519999999999997E-2</v>
      </c>
      <c r="AF1252">
        <v>3.2919999999999998E-2</v>
      </c>
      <c r="AG1252">
        <v>3.6319999999999998E-2</v>
      </c>
      <c r="AH1252">
        <v>3.031E-2</v>
      </c>
      <c r="AI1252"/>
      <c r="AJ1252"/>
      <c r="AK1252"/>
      <c r="AL1252">
        <v>2.4850000000000001E-2</v>
      </c>
      <c r="AM1252">
        <v>2.5760000000000002E-2</v>
      </c>
      <c r="AN1252">
        <v>2.776E-2</v>
      </c>
      <c r="AO1252"/>
      <c r="AP1252">
        <v>2.7220000000000001E-2</v>
      </c>
      <c r="AQ1252">
        <v>2.5409999999999999E-2</v>
      </c>
      <c r="AR1252">
        <v>3.0710000000000001E-2</v>
      </c>
      <c r="AS1252">
        <v>2.4070000000000001E-2</v>
      </c>
      <c r="AT1252">
        <v>2.5219999999999999E-2</v>
      </c>
      <c r="AU1252">
        <v>2.537E-2</v>
      </c>
      <c r="AV1252">
        <v>2.615E-2</v>
      </c>
      <c r="AW1252">
        <v>20.900000000000016</v>
      </c>
      <c r="AX1252">
        <v>-152.09024390243908</v>
      </c>
      <c r="AY1252" t="s">
        <v>631</v>
      </c>
      <c r="AZ1252" s="45">
        <v>45217.93125671296</v>
      </c>
    </row>
    <row r="1253" spans="2:52">
      <c r="B1253">
        <v>271</v>
      </c>
      <c r="C1253" s="1">
        <v>43480</v>
      </c>
      <c r="D1253">
        <v>6.7601000000000004</v>
      </c>
      <c r="E1253">
        <v>6.7629999999999999</v>
      </c>
      <c r="F1253">
        <v>218.91</v>
      </c>
      <c r="G1253">
        <v>159.46</v>
      </c>
      <c r="H1253"/>
      <c r="I1253"/>
      <c r="J1253"/>
      <c r="K1253"/>
      <c r="L1253"/>
      <c r="M1253">
        <v>95.67</v>
      </c>
      <c r="N1253"/>
      <c r="O1253"/>
      <c r="P1253"/>
      <c r="Q1253"/>
      <c r="R1253">
        <v>6150.2</v>
      </c>
      <c r="S1253">
        <v>1300</v>
      </c>
      <c r="T1253">
        <v>2644.73</v>
      </c>
      <c r="U1253"/>
      <c r="V1253"/>
      <c r="W1253">
        <v>18.600000000000001</v>
      </c>
      <c r="X1253">
        <v>3.1469999999999998E-2</v>
      </c>
      <c r="Y1253">
        <v>2.4170000000000001E-2</v>
      </c>
      <c r="Z1253">
        <v>2.6200000000000001E-2</v>
      </c>
      <c r="AA1253">
        <v>2.7619999999999999E-2</v>
      </c>
      <c r="AB1253">
        <v>2.8750000000000001E-2</v>
      </c>
      <c r="AC1253">
        <v>3.6049999999999999E-2</v>
      </c>
      <c r="AD1253">
        <v>3.1359999999999999E-2</v>
      </c>
      <c r="AE1253">
        <v>3.6519999999999997E-2</v>
      </c>
      <c r="AF1253">
        <v>3.2919999999999998E-2</v>
      </c>
      <c r="AG1253">
        <v>3.6319999999999998E-2</v>
      </c>
      <c r="AH1253">
        <v>2.9479999999999999E-2</v>
      </c>
      <c r="AI1253"/>
      <c r="AJ1253"/>
      <c r="AK1253"/>
      <c r="AL1253">
        <v>2.5309999999999999E-2</v>
      </c>
      <c r="AM1253">
        <v>2.6450000000000001E-2</v>
      </c>
      <c r="AN1253">
        <v>2.8340000000000001E-2</v>
      </c>
      <c r="AO1253"/>
      <c r="AP1253">
        <v>2.7109999999999999E-2</v>
      </c>
      <c r="AQ1253">
        <v>2.5350000000000001E-2</v>
      </c>
      <c r="AR1253">
        <v>3.073E-2</v>
      </c>
      <c r="AS1253">
        <v>2.4230000000000002E-2</v>
      </c>
      <c r="AT1253">
        <v>2.5139999999999999E-2</v>
      </c>
      <c r="AU1253">
        <v>2.53E-2</v>
      </c>
      <c r="AV1253">
        <v>2.605E-2</v>
      </c>
      <c r="AW1253">
        <v>24.799999999999997</v>
      </c>
      <c r="AX1253">
        <v>-152.09024390243908</v>
      </c>
      <c r="AY1253" t="s">
        <v>631</v>
      </c>
      <c r="AZ1253" s="45">
        <v>45217.93125671296</v>
      </c>
    </row>
    <row r="1254" spans="2:52">
      <c r="B1254">
        <v>270</v>
      </c>
      <c r="C1254" s="1">
        <v>43479</v>
      </c>
      <c r="D1254">
        <v>6.7934999999999999</v>
      </c>
      <c r="E1254">
        <v>6.7885</v>
      </c>
      <c r="F1254">
        <v>218.62</v>
      </c>
      <c r="G1254">
        <v>159.37</v>
      </c>
      <c r="H1254"/>
      <c r="I1254"/>
      <c r="J1254"/>
      <c r="K1254"/>
      <c r="L1254"/>
      <c r="M1254">
        <v>95.54</v>
      </c>
      <c r="N1254"/>
      <c r="O1254"/>
      <c r="P1254"/>
      <c r="Q1254"/>
      <c r="R1254">
        <v>6150.2</v>
      </c>
      <c r="S1254">
        <v>1300</v>
      </c>
      <c r="T1254">
        <v>2644.73</v>
      </c>
      <c r="U1254"/>
      <c r="V1254"/>
      <c r="W1254">
        <v>19.07</v>
      </c>
      <c r="X1254">
        <v>3.141E-2</v>
      </c>
      <c r="Y1254">
        <v>2.4170000000000001E-2</v>
      </c>
      <c r="Z1254">
        <v>2.632E-2</v>
      </c>
      <c r="AA1254">
        <v>2.759E-2</v>
      </c>
      <c r="AB1254">
        <v>2.8750000000000001E-2</v>
      </c>
      <c r="AC1254">
        <v>3.6049999999999999E-2</v>
      </c>
      <c r="AD1254">
        <v>3.2539999999999999E-2</v>
      </c>
      <c r="AE1254">
        <v>3.6519999999999997E-2</v>
      </c>
      <c r="AF1254">
        <v>3.2919999999999998E-2</v>
      </c>
      <c r="AG1254">
        <v>3.6319999999999998E-2</v>
      </c>
      <c r="AH1254">
        <v>3.0870000000000002E-2</v>
      </c>
      <c r="AI1254"/>
      <c r="AJ1254"/>
      <c r="AK1254"/>
      <c r="AL1254">
        <v>2.5479999999999999E-2</v>
      </c>
      <c r="AM1254">
        <v>2.6890000000000001E-2</v>
      </c>
      <c r="AN1254">
        <v>2.8410000000000001E-2</v>
      </c>
      <c r="AO1254"/>
      <c r="AP1254">
        <v>2.7019999999999999E-2</v>
      </c>
      <c r="AQ1254">
        <v>2.5350000000000001E-2</v>
      </c>
      <c r="AR1254">
        <v>3.0530000000000002E-2</v>
      </c>
      <c r="AS1254">
        <v>2.4119999999999999E-2</v>
      </c>
      <c r="AT1254">
        <v>2.511E-2</v>
      </c>
      <c r="AU1254">
        <v>2.5239999999999999E-2</v>
      </c>
      <c r="AV1254">
        <v>2.5930000000000002E-2</v>
      </c>
      <c r="AW1254">
        <v>24.799999999999997</v>
      </c>
      <c r="AX1254">
        <v>-152.09024390243908</v>
      </c>
      <c r="AY1254" t="s">
        <v>631</v>
      </c>
      <c r="AZ1254" s="45">
        <v>45217.93125671296</v>
      </c>
    </row>
    <row r="1255" spans="2:52">
      <c r="B1255">
        <v>269</v>
      </c>
      <c r="C1255" s="1">
        <v>43476</v>
      </c>
      <c r="D1255">
        <v>6.8122999999999996</v>
      </c>
      <c r="E1255">
        <v>6.8159999999999998</v>
      </c>
      <c r="F1255">
        <v>218.27</v>
      </c>
      <c r="G1255">
        <v>159.30000000000001</v>
      </c>
      <c r="H1255"/>
      <c r="I1255"/>
      <c r="J1255"/>
      <c r="K1255"/>
      <c r="L1255"/>
      <c r="M1255">
        <v>95.22</v>
      </c>
      <c r="N1255"/>
      <c r="O1255"/>
      <c r="P1255"/>
      <c r="Q1255"/>
      <c r="R1255">
        <v>6150.2</v>
      </c>
      <c r="S1255">
        <v>1300</v>
      </c>
      <c r="T1255">
        <v>2644.73</v>
      </c>
      <c r="U1255"/>
      <c r="V1255"/>
      <c r="W1255">
        <v>18.190000000000001</v>
      </c>
      <c r="X1255">
        <v>3.1199999999999999E-2</v>
      </c>
      <c r="Y1255">
        <v>2.4170000000000001E-2</v>
      </c>
      <c r="Z1255">
        <v>2.6360000000000001E-2</v>
      </c>
      <c r="AA1255">
        <v>2.7830000000000001E-2</v>
      </c>
      <c r="AB1255">
        <v>2.8750000000000001E-2</v>
      </c>
      <c r="AC1255">
        <v>3.6049999999999999E-2</v>
      </c>
      <c r="AD1255">
        <v>3.252E-2</v>
      </c>
      <c r="AE1255">
        <v>3.6519999999999997E-2</v>
      </c>
      <c r="AF1255">
        <v>3.2919999999999998E-2</v>
      </c>
      <c r="AG1255">
        <v>3.6319999999999998E-2</v>
      </c>
      <c r="AH1255">
        <v>3.1289999999999998E-2</v>
      </c>
      <c r="AI1255"/>
      <c r="AJ1255"/>
      <c r="AK1255"/>
      <c r="AL1255">
        <v>2.5409999999999999E-2</v>
      </c>
      <c r="AM1255">
        <v>2.6440000000000002E-2</v>
      </c>
      <c r="AN1255">
        <v>2.8410000000000001E-2</v>
      </c>
      <c r="AO1255"/>
      <c r="AP1255">
        <v>2.7009999999999999E-2</v>
      </c>
      <c r="AQ1255">
        <v>2.5409999999999999E-2</v>
      </c>
      <c r="AR1255">
        <v>3.0329999999999999E-2</v>
      </c>
      <c r="AS1255">
        <v>2.4140000000000002E-2</v>
      </c>
      <c r="AT1255">
        <v>2.5159999999999998E-2</v>
      </c>
      <c r="AU1255">
        <v>2.529E-2</v>
      </c>
      <c r="AV1255">
        <v>2.5950000000000001E-2</v>
      </c>
      <c r="AW1255">
        <v>26.700000000000021</v>
      </c>
      <c r="AX1255">
        <v>-152.09024390243908</v>
      </c>
      <c r="AY1255" t="s">
        <v>631</v>
      </c>
      <c r="AZ1255" s="45">
        <v>45217.93125671296</v>
      </c>
    </row>
    <row r="1256" spans="2:52">
      <c r="B1256">
        <v>268</v>
      </c>
      <c r="C1256" s="1">
        <v>43475</v>
      </c>
      <c r="D1256">
        <v>6.8547000000000002</v>
      </c>
      <c r="E1256">
        <v>6.8532000000000002</v>
      </c>
      <c r="F1256">
        <v>218.03</v>
      </c>
      <c r="G1256">
        <v>159.09</v>
      </c>
      <c r="H1256"/>
      <c r="I1256"/>
      <c r="J1256"/>
      <c r="K1256"/>
      <c r="L1256"/>
      <c r="M1256">
        <v>95.9</v>
      </c>
      <c r="N1256"/>
      <c r="O1256"/>
      <c r="P1256"/>
      <c r="Q1256"/>
      <c r="R1256">
        <v>6150.2</v>
      </c>
      <c r="S1256">
        <v>1300</v>
      </c>
      <c r="T1256">
        <v>2644.73</v>
      </c>
      <c r="U1256"/>
      <c r="V1256"/>
      <c r="W1256">
        <v>19.5</v>
      </c>
      <c r="X1256">
        <v>3.1469999999999998E-2</v>
      </c>
      <c r="Y1256">
        <v>2.69E-2</v>
      </c>
      <c r="Z1256">
        <v>2.6249999999999999E-2</v>
      </c>
      <c r="AA1256">
        <v>2.7449999999999999E-2</v>
      </c>
      <c r="AB1256">
        <v>2.8750000000000001E-2</v>
      </c>
      <c r="AC1256">
        <v>3.7940000000000002E-2</v>
      </c>
      <c r="AD1256">
        <v>3.2980000000000002E-2</v>
      </c>
      <c r="AE1256">
        <v>3.6519999999999997E-2</v>
      </c>
      <c r="AF1256">
        <v>3.3329999999999999E-2</v>
      </c>
      <c r="AG1256">
        <v>3.6240000000000001E-2</v>
      </c>
      <c r="AH1256">
        <v>3.3140000000000003E-2</v>
      </c>
      <c r="AI1256"/>
      <c r="AJ1256"/>
      <c r="AK1256"/>
      <c r="AL1256">
        <v>2.5659999999999999E-2</v>
      </c>
      <c r="AM1256">
        <v>2.6749999999999999E-2</v>
      </c>
      <c r="AN1256">
        <v>2.8459999999999999E-2</v>
      </c>
      <c r="AO1256"/>
      <c r="AP1256">
        <v>2.742E-2</v>
      </c>
      <c r="AQ1256">
        <v>2.5760000000000002E-2</v>
      </c>
      <c r="AR1256">
        <v>3.0630000000000001E-2</v>
      </c>
      <c r="AS1256">
        <v>2.4219999999999998E-2</v>
      </c>
      <c r="AT1256">
        <v>2.546E-2</v>
      </c>
      <c r="AU1256">
        <v>2.5680000000000001E-2</v>
      </c>
      <c r="AV1256">
        <v>2.6370000000000001E-2</v>
      </c>
      <c r="AW1256">
        <v>19.899999999999988</v>
      </c>
      <c r="AX1256">
        <v>-152.09024390243908</v>
      </c>
      <c r="AY1256" t="s">
        <v>631</v>
      </c>
      <c r="AZ1256" s="45">
        <v>45217.93125671296</v>
      </c>
    </row>
    <row r="1257" spans="2:52">
      <c r="B1257">
        <v>267</v>
      </c>
      <c r="C1257" s="1">
        <v>43474</v>
      </c>
      <c r="D1257">
        <v>6.8464999999999998</v>
      </c>
      <c r="E1257">
        <v>6.851</v>
      </c>
      <c r="F1257">
        <v>217.94</v>
      </c>
      <c r="G1257">
        <v>159.12</v>
      </c>
      <c r="H1257"/>
      <c r="I1257"/>
      <c r="J1257"/>
      <c r="K1257"/>
      <c r="L1257"/>
      <c r="M1257">
        <v>95.67</v>
      </c>
      <c r="N1257"/>
      <c r="O1257"/>
      <c r="P1257"/>
      <c r="Q1257"/>
      <c r="R1257">
        <v>6150.2</v>
      </c>
      <c r="S1257">
        <v>1300</v>
      </c>
      <c r="T1257">
        <v>2644.73</v>
      </c>
      <c r="U1257"/>
      <c r="V1257"/>
      <c r="W1257">
        <v>19.98</v>
      </c>
      <c r="X1257">
        <v>3.1469999999999998E-2</v>
      </c>
      <c r="Y1257">
        <v>2.69E-2</v>
      </c>
      <c r="Z1257">
        <v>2.5999999999999999E-2</v>
      </c>
      <c r="AA1257">
        <v>2.7480000000000001E-2</v>
      </c>
      <c r="AB1257">
        <v>2.8750000000000001E-2</v>
      </c>
      <c r="AC1257">
        <v>3.7920000000000002E-2</v>
      </c>
      <c r="AD1257">
        <v>3.3000000000000002E-2</v>
      </c>
      <c r="AE1257">
        <v>3.6519999999999997E-2</v>
      </c>
      <c r="AF1257">
        <v>3.3320000000000002E-2</v>
      </c>
      <c r="AG1257">
        <v>3.5869999999999999E-2</v>
      </c>
      <c r="AH1257">
        <v>3.099E-2</v>
      </c>
      <c r="AI1257"/>
      <c r="AJ1257"/>
      <c r="AK1257"/>
      <c r="AL1257">
        <v>2.521E-2</v>
      </c>
      <c r="AM1257">
        <v>2.63E-2</v>
      </c>
      <c r="AN1257">
        <v>2.826E-2</v>
      </c>
      <c r="AO1257"/>
      <c r="AP1257">
        <v>2.7099999999999999E-2</v>
      </c>
      <c r="AQ1257">
        <v>2.5530000000000001E-2</v>
      </c>
      <c r="AR1257">
        <v>3.0030000000000001E-2</v>
      </c>
      <c r="AS1257">
        <v>2.435E-2</v>
      </c>
      <c r="AT1257">
        <v>2.53E-2</v>
      </c>
      <c r="AU1257">
        <v>2.5479999999999999E-2</v>
      </c>
      <c r="AV1257">
        <v>2.6100000000000002E-2</v>
      </c>
      <c r="AW1257">
        <v>21.800000000000015</v>
      </c>
      <c r="AX1257">
        <v>-152.09024390243908</v>
      </c>
      <c r="AY1257" t="s">
        <v>631</v>
      </c>
      <c r="AZ1257" s="45">
        <v>45217.93125671296</v>
      </c>
    </row>
    <row r="1258" spans="2:52">
      <c r="B1258">
        <v>266</v>
      </c>
      <c r="C1258" s="1">
        <v>43473</v>
      </c>
      <c r="D1258">
        <v>6.8658999999999999</v>
      </c>
      <c r="E1258">
        <v>6.8692000000000002</v>
      </c>
      <c r="F1258">
        <v>217.19</v>
      </c>
      <c r="G1258">
        <v>158.97</v>
      </c>
      <c r="H1258"/>
      <c r="I1258"/>
      <c r="J1258"/>
      <c r="K1258"/>
      <c r="L1258"/>
      <c r="M1258">
        <v>96.18</v>
      </c>
      <c r="N1258"/>
      <c r="O1258"/>
      <c r="P1258"/>
      <c r="Q1258"/>
      <c r="R1258">
        <v>6150.2</v>
      </c>
      <c r="S1258">
        <v>1300</v>
      </c>
      <c r="T1258">
        <v>2644.73</v>
      </c>
      <c r="U1258"/>
      <c r="V1258"/>
      <c r="W1258">
        <v>20.47</v>
      </c>
      <c r="X1258">
        <v>3.1469999999999998E-2</v>
      </c>
      <c r="Y1258">
        <v>2.69E-2</v>
      </c>
      <c r="Z1258">
        <v>2.7619999999999999E-2</v>
      </c>
      <c r="AA1258">
        <v>2.8969999999999999E-2</v>
      </c>
      <c r="AB1258">
        <v>2.9260000000000001E-2</v>
      </c>
      <c r="AC1258">
        <v>3.8640000000000001E-2</v>
      </c>
      <c r="AD1258">
        <v>3.3300000000000003E-2</v>
      </c>
      <c r="AE1258">
        <v>3.6519999999999997E-2</v>
      </c>
      <c r="AF1258">
        <v>3.4720000000000001E-2</v>
      </c>
      <c r="AG1258">
        <v>3.6200000000000003E-2</v>
      </c>
      <c r="AH1258">
        <v>3.0679999999999999E-2</v>
      </c>
      <c r="AI1258"/>
      <c r="AJ1258"/>
      <c r="AK1258"/>
      <c r="AL1258">
        <v>2.511E-2</v>
      </c>
      <c r="AM1258">
        <v>2.6370000000000001E-2</v>
      </c>
      <c r="AN1258">
        <v>2.8289999999999999E-2</v>
      </c>
      <c r="AO1258"/>
      <c r="AP1258">
        <v>2.7279999999999999E-2</v>
      </c>
      <c r="AQ1258">
        <v>2.5860000000000001E-2</v>
      </c>
      <c r="AR1258">
        <v>3.007E-2</v>
      </c>
      <c r="AS1258">
        <v>2.4379999999999999E-2</v>
      </c>
      <c r="AT1258">
        <v>2.5659999999999999E-2</v>
      </c>
      <c r="AU1258">
        <v>2.579E-2</v>
      </c>
      <c r="AV1258">
        <v>2.632E-2</v>
      </c>
      <c r="AW1258">
        <v>33.1</v>
      </c>
      <c r="AX1258">
        <v>-152.09024390243908</v>
      </c>
      <c r="AY1258" t="s">
        <v>631</v>
      </c>
      <c r="AZ1258" s="45">
        <v>45217.93125671296</v>
      </c>
    </row>
    <row r="1259" spans="2:52">
      <c r="B1259">
        <v>265</v>
      </c>
      <c r="C1259" s="1">
        <v>43472</v>
      </c>
      <c r="D1259">
        <v>6.883</v>
      </c>
      <c r="E1259">
        <v>6.8719999999999999</v>
      </c>
      <c r="F1259">
        <v>216.64</v>
      </c>
      <c r="G1259">
        <v>159.05000000000001</v>
      </c>
      <c r="H1259"/>
      <c r="I1259"/>
      <c r="J1259"/>
      <c r="K1259"/>
      <c r="L1259"/>
      <c r="M1259">
        <v>96.31</v>
      </c>
      <c r="N1259"/>
      <c r="O1259"/>
      <c r="P1259"/>
      <c r="Q1259"/>
      <c r="R1259">
        <v>6150.2</v>
      </c>
      <c r="S1259">
        <v>1300</v>
      </c>
      <c r="T1259">
        <v>2644.73</v>
      </c>
      <c r="U1259"/>
      <c r="V1259"/>
      <c r="W1259">
        <v>21.4</v>
      </c>
      <c r="X1259">
        <v>3.1690000000000003E-2</v>
      </c>
      <c r="Y1259">
        <v>2.69E-2</v>
      </c>
      <c r="Z1259">
        <v>2.7619999999999999E-2</v>
      </c>
      <c r="AA1259">
        <v>2.8969999999999999E-2</v>
      </c>
      <c r="AB1259">
        <v>2.93E-2</v>
      </c>
      <c r="AC1259">
        <v>3.8739999999999997E-2</v>
      </c>
      <c r="AD1259">
        <v>3.3279999999999997E-2</v>
      </c>
      <c r="AE1259">
        <v>3.6519999999999997E-2</v>
      </c>
      <c r="AF1259">
        <v>3.4849999999999999E-2</v>
      </c>
      <c r="AG1259">
        <v>3.6249999999999998E-2</v>
      </c>
      <c r="AH1259">
        <v>3.0499999999999999E-2</v>
      </c>
      <c r="AI1259"/>
      <c r="AJ1259"/>
      <c r="AK1259"/>
      <c r="AL1259">
        <v>2.5940000000000001E-2</v>
      </c>
      <c r="AM1259">
        <v>2.6919999999999999E-2</v>
      </c>
      <c r="AN1259">
        <v>2.8719999999999999E-2</v>
      </c>
      <c r="AO1259"/>
      <c r="AP1259">
        <v>2.6960000000000001E-2</v>
      </c>
      <c r="AQ1259">
        <v>2.5409999999999999E-2</v>
      </c>
      <c r="AR1259">
        <v>2.988E-2</v>
      </c>
      <c r="AS1259">
        <v>2.4039999999999999E-2</v>
      </c>
      <c r="AT1259">
        <v>2.5219999999999999E-2</v>
      </c>
      <c r="AU1259">
        <v>2.538E-2</v>
      </c>
      <c r="AV1259">
        <v>2.5950000000000001E-2</v>
      </c>
      <c r="AW1259">
        <v>37.5</v>
      </c>
      <c r="AX1259">
        <v>-152.09024390243908</v>
      </c>
      <c r="AY1259" t="s">
        <v>631</v>
      </c>
      <c r="AZ1259" s="45">
        <v>45217.93125671296</v>
      </c>
    </row>
    <row r="1260" spans="2:52">
      <c r="B1260">
        <v>264</v>
      </c>
      <c r="C1260" s="1">
        <v>43469</v>
      </c>
      <c r="D1260">
        <v>6.8784999999999998</v>
      </c>
      <c r="E1260">
        <v>6.8620000000000001</v>
      </c>
      <c r="F1260">
        <v>216</v>
      </c>
      <c r="G1260">
        <v>159.06</v>
      </c>
      <c r="H1260"/>
      <c r="I1260"/>
      <c r="J1260"/>
      <c r="K1260"/>
      <c r="L1260"/>
      <c r="M1260">
        <v>96.82</v>
      </c>
      <c r="N1260"/>
      <c r="O1260"/>
      <c r="P1260"/>
      <c r="Q1260"/>
      <c r="R1260">
        <v>6150.2</v>
      </c>
      <c r="S1260">
        <v>1300</v>
      </c>
      <c r="T1260">
        <v>2644.73</v>
      </c>
      <c r="U1260"/>
      <c r="V1260"/>
      <c r="W1260">
        <v>21.38</v>
      </c>
      <c r="X1260">
        <v>3.1379999999999998E-2</v>
      </c>
      <c r="Y1260">
        <v>2.69E-2</v>
      </c>
      <c r="Z1260">
        <v>2.7619999999999999E-2</v>
      </c>
      <c r="AA1260">
        <v>2.8969999999999999E-2</v>
      </c>
      <c r="AB1260">
        <v>2.8889999999999999E-2</v>
      </c>
      <c r="AC1260">
        <v>3.7740000000000003E-2</v>
      </c>
      <c r="AD1260">
        <v>3.363E-2</v>
      </c>
      <c r="AE1260">
        <v>3.6519999999999997E-2</v>
      </c>
      <c r="AF1260">
        <v>3.4849999999999999E-2</v>
      </c>
      <c r="AG1260">
        <v>3.7379999999999997E-2</v>
      </c>
      <c r="AH1260">
        <v>3.0710000000000001E-2</v>
      </c>
      <c r="AI1260"/>
      <c r="AJ1260"/>
      <c r="AK1260"/>
      <c r="AL1260">
        <v>2.6329999999999999E-2</v>
      </c>
      <c r="AM1260">
        <v>2.7019999999999999E-2</v>
      </c>
      <c r="AN1260">
        <v>2.8649999999999998E-2</v>
      </c>
      <c r="AO1260"/>
      <c r="AP1260">
        <v>2.6679999999999999E-2</v>
      </c>
      <c r="AQ1260">
        <v>2.494E-2</v>
      </c>
      <c r="AR1260">
        <v>2.981E-2</v>
      </c>
      <c r="AS1260">
        <v>2.4060000000000002E-2</v>
      </c>
      <c r="AT1260">
        <v>2.4750000000000001E-2</v>
      </c>
      <c r="AU1260">
        <v>2.5010000000000001E-2</v>
      </c>
      <c r="AV1260">
        <v>2.5610000000000001E-2</v>
      </c>
      <c r="AW1260">
        <v>42.199999999999982</v>
      </c>
      <c r="AX1260">
        <v>-152.09024390243908</v>
      </c>
      <c r="AY1260" t="s">
        <v>631</v>
      </c>
      <c r="AZ1260" s="45">
        <v>45217.93125671296</v>
      </c>
    </row>
    <row r="1261" spans="2:52">
      <c r="B1261">
        <v>263</v>
      </c>
      <c r="C1261" s="1">
        <v>43468</v>
      </c>
      <c r="D1261">
        <v>6.8718000000000004</v>
      </c>
      <c r="E1261">
        <v>6.8784999999999998</v>
      </c>
      <c r="F1261">
        <v>216.09</v>
      </c>
      <c r="G1261">
        <v>159.69999999999999</v>
      </c>
      <c r="H1261"/>
      <c r="I1261"/>
      <c r="J1261"/>
      <c r="K1261"/>
      <c r="L1261"/>
      <c r="M1261">
        <v>96.08</v>
      </c>
      <c r="N1261"/>
      <c r="O1261"/>
      <c r="P1261"/>
      <c r="Q1261"/>
      <c r="R1261">
        <v>6150.2</v>
      </c>
      <c r="S1261">
        <v>1300</v>
      </c>
      <c r="T1261">
        <v>2644.73</v>
      </c>
      <c r="U1261"/>
      <c r="V1261"/>
      <c r="W1261">
        <v>25.45</v>
      </c>
      <c r="X1261">
        <v>3.1559999999999998E-2</v>
      </c>
      <c r="Y1261">
        <v>2.69E-2</v>
      </c>
      <c r="Z1261">
        <v>2.7619999999999999E-2</v>
      </c>
      <c r="AA1261">
        <v>2.8969999999999999E-2</v>
      </c>
      <c r="AB1261">
        <v>2.8899999999999999E-2</v>
      </c>
      <c r="AC1261">
        <v>3.7740000000000003E-2</v>
      </c>
      <c r="AD1261">
        <v>3.4320000000000003E-2</v>
      </c>
      <c r="AE1261">
        <v>3.6519999999999997E-2</v>
      </c>
      <c r="AF1261">
        <v>3.5520000000000003E-2</v>
      </c>
      <c r="AG1261">
        <v>3.7379999999999997E-2</v>
      </c>
      <c r="AH1261">
        <v>3.0439999999999998E-2</v>
      </c>
      <c r="AI1261"/>
      <c r="AJ1261"/>
      <c r="AK1261"/>
      <c r="AL1261">
        <v>2.614E-2</v>
      </c>
      <c r="AM1261">
        <v>2.6769999999999999E-2</v>
      </c>
      <c r="AN1261">
        <v>2.845E-2</v>
      </c>
      <c r="AO1261"/>
      <c r="AP1261">
        <v>2.5530000000000001E-2</v>
      </c>
      <c r="AQ1261">
        <v>2.3789999999999999E-2</v>
      </c>
      <c r="AR1261">
        <v>2.9020000000000001E-2</v>
      </c>
      <c r="AS1261">
        <v>2.3990000000000001E-2</v>
      </c>
      <c r="AT1261">
        <v>2.3380000000000001E-2</v>
      </c>
      <c r="AU1261">
        <v>2.358E-2</v>
      </c>
      <c r="AV1261">
        <v>2.4320000000000001E-2</v>
      </c>
      <c r="AW1261">
        <v>55.899999999999977</v>
      </c>
      <c r="AX1261">
        <v>-152.09024390243908</v>
      </c>
      <c r="AY1261" t="s">
        <v>631</v>
      </c>
      <c r="AZ1261" s="45">
        <v>45217.93125671296</v>
      </c>
    </row>
    <row r="1262" spans="2:52">
      <c r="B1262">
        <v>262</v>
      </c>
      <c r="C1262" s="1">
        <v>43467</v>
      </c>
      <c r="D1262">
        <v>6.8705999999999996</v>
      </c>
      <c r="E1262">
        <v>6.8784999999999998</v>
      </c>
      <c r="F1262">
        <v>216.36</v>
      </c>
      <c r="G1262">
        <v>159.04</v>
      </c>
      <c r="H1262"/>
      <c r="I1262"/>
      <c r="J1262"/>
      <c r="K1262"/>
      <c r="L1262"/>
      <c r="M1262">
        <v>96.17</v>
      </c>
      <c r="N1262"/>
      <c r="O1262"/>
      <c r="P1262"/>
      <c r="Q1262"/>
      <c r="R1262">
        <v>6150.2</v>
      </c>
      <c r="S1262">
        <v>1300</v>
      </c>
      <c r="T1262">
        <v>2644.73</v>
      </c>
      <c r="U1262"/>
      <c r="V1262"/>
      <c r="W1262">
        <v>23.22</v>
      </c>
      <c r="X1262">
        <v>3.1780000000000003E-2</v>
      </c>
      <c r="Y1262">
        <v>2.69E-2</v>
      </c>
      <c r="Z1262">
        <v>2.7619999999999999E-2</v>
      </c>
      <c r="AA1262">
        <v>2.8969999999999999E-2</v>
      </c>
      <c r="AB1262">
        <v>3.0380000000000001E-2</v>
      </c>
      <c r="AC1262">
        <v>3.7740000000000003E-2</v>
      </c>
      <c r="AD1262">
        <v>3.4540000000000001E-2</v>
      </c>
      <c r="AE1262">
        <v>3.6519999999999997E-2</v>
      </c>
      <c r="AF1262">
        <v>3.5520000000000003E-2</v>
      </c>
      <c r="AG1262">
        <v>3.7440000000000001E-2</v>
      </c>
      <c r="AH1262">
        <v>3.0779999999999998E-2</v>
      </c>
      <c r="AI1262"/>
      <c r="AJ1262"/>
      <c r="AK1262"/>
      <c r="AL1262">
        <v>2.6179999999999998E-2</v>
      </c>
      <c r="AM1262">
        <v>2.681E-2</v>
      </c>
      <c r="AN1262">
        <v>2.8729999999999999E-2</v>
      </c>
      <c r="AO1262"/>
      <c r="AP1262">
        <v>2.6200000000000001E-2</v>
      </c>
      <c r="AQ1262">
        <v>2.4680000000000001E-2</v>
      </c>
      <c r="AR1262">
        <v>2.9520000000000001E-2</v>
      </c>
      <c r="AS1262">
        <v>2.41E-2</v>
      </c>
      <c r="AT1262">
        <v>2.4289999999999999E-2</v>
      </c>
      <c r="AU1262">
        <v>2.4580000000000001E-2</v>
      </c>
      <c r="AV1262">
        <v>2.52E-2</v>
      </c>
      <c r="AW1262">
        <v>46.800000000000004</v>
      </c>
      <c r="AX1262">
        <v>-152.09024390243908</v>
      </c>
      <c r="AY1262" t="s">
        <v>631</v>
      </c>
      <c r="AZ1262" s="45">
        <v>45217.93125671296</v>
      </c>
    </row>
    <row r="1263" spans="2:52">
      <c r="B1263">
        <v>261</v>
      </c>
      <c r="C1263" s="1">
        <v>43466</v>
      </c>
      <c r="D1263">
        <v>6.8819999999999997</v>
      </c>
      <c r="E1263">
        <v>6.8784999999999998</v>
      </c>
      <c r="F1263">
        <v>216.21</v>
      </c>
      <c r="G1263">
        <v>158.93</v>
      </c>
      <c r="H1263"/>
      <c r="I1263"/>
      <c r="J1263"/>
      <c r="K1263"/>
      <c r="L1263"/>
      <c r="M1263">
        <v>96.4</v>
      </c>
      <c r="N1263"/>
      <c r="O1263"/>
      <c r="P1263"/>
      <c r="Q1263"/>
      <c r="R1263">
        <v>6175.2</v>
      </c>
      <c r="S1263">
        <v>1320</v>
      </c>
      <c r="T1263">
        <v>2675.21</v>
      </c>
      <c r="U1263"/>
      <c r="V1263"/>
      <c r="W1263">
        <v>25.42</v>
      </c>
      <c r="X1263">
        <v>3.3099999999999997E-2</v>
      </c>
      <c r="Y1263">
        <v>2.69E-2</v>
      </c>
      <c r="Z1263">
        <v>2.7619999999999999E-2</v>
      </c>
      <c r="AA1263">
        <v>2.8969999999999999E-2</v>
      </c>
      <c r="AB1263">
        <v>3.0380000000000001E-2</v>
      </c>
      <c r="AC1263">
        <v>3.7740000000000003E-2</v>
      </c>
      <c r="AD1263">
        <v>3.5279999999999999E-2</v>
      </c>
      <c r="AE1263">
        <v>3.6519999999999997E-2</v>
      </c>
      <c r="AF1263">
        <v>3.7080000000000002E-2</v>
      </c>
      <c r="AG1263">
        <v>3.6839999999999998E-2</v>
      </c>
      <c r="AH1263">
        <v>3.2890000000000003E-2</v>
      </c>
      <c r="AI1263"/>
      <c r="AJ1263"/>
      <c r="AK1263"/>
      <c r="AL1263">
        <v>2.6880000000000001E-2</v>
      </c>
      <c r="AM1263">
        <v>2.802E-2</v>
      </c>
      <c r="AN1263">
        <v>2.971E-2</v>
      </c>
      <c r="AO1263"/>
      <c r="AP1263">
        <v>2.6839999999999999E-2</v>
      </c>
      <c r="AQ1263">
        <v>2.4879999999999999E-2</v>
      </c>
      <c r="AR1263">
        <v>3.015E-2</v>
      </c>
      <c r="AS1263">
        <v>2.3550000000000001E-2</v>
      </c>
      <c r="AT1263">
        <v>2.4559999999999998E-2</v>
      </c>
      <c r="AU1263">
        <v>2.511E-2</v>
      </c>
      <c r="AV1263">
        <v>2.5860000000000001E-2</v>
      </c>
      <c r="AW1263">
        <v>44.100000000000009</v>
      </c>
      <c r="AX1263">
        <v>-152.09024390243908</v>
      </c>
      <c r="AY1263" t="s">
        <v>631</v>
      </c>
      <c r="AZ1263" s="45">
        <v>45217.93125671296</v>
      </c>
    </row>
    <row r="1264" spans="2:52">
      <c r="B1264">
        <v>260</v>
      </c>
      <c r="C1264" s="1">
        <v>43465</v>
      </c>
      <c r="D1264">
        <v>6.8746999999999998</v>
      </c>
      <c r="E1264">
        <v>6.8662999999999998</v>
      </c>
      <c r="F1264">
        <v>216.21</v>
      </c>
      <c r="G1264">
        <v>158.93</v>
      </c>
      <c r="H1264"/>
      <c r="I1264"/>
      <c r="J1264"/>
      <c r="K1264"/>
      <c r="L1264"/>
      <c r="M1264">
        <v>96.48</v>
      </c>
      <c r="N1264"/>
      <c r="O1264"/>
      <c r="P1264"/>
      <c r="Q1264"/>
      <c r="R1264">
        <v>6175.2</v>
      </c>
      <c r="S1264">
        <v>1320</v>
      </c>
      <c r="T1264">
        <v>2675.21</v>
      </c>
      <c r="U1264"/>
      <c r="V1264"/>
      <c r="W1264">
        <v>25.42</v>
      </c>
      <c r="X1264">
        <v>3.3099999999999997E-2</v>
      </c>
      <c r="Y1264">
        <v>2.69E-2</v>
      </c>
      <c r="Z1264">
        <v>2.7619999999999999E-2</v>
      </c>
      <c r="AA1264">
        <v>2.8969999999999999E-2</v>
      </c>
      <c r="AB1264">
        <v>3.0380000000000001E-2</v>
      </c>
      <c r="AC1264">
        <v>3.7740000000000003E-2</v>
      </c>
      <c r="AD1264">
        <v>3.5279999999999999E-2</v>
      </c>
      <c r="AE1264">
        <v>3.6519999999999997E-2</v>
      </c>
      <c r="AF1264">
        <v>3.7080000000000002E-2</v>
      </c>
      <c r="AG1264">
        <v>3.6839999999999998E-2</v>
      </c>
      <c r="AH1264">
        <v>3.2890000000000003E-2</v>
      </c>
      <c r="AI1264"/>
      <c r="AJ1264"/>
      <c r="AK1264"/>
      <c r="AL1264">
        <v>2.6880000000000001E-2</v>
      </c>
      <c r="AM1264">
        <v>2.802E-2</v>
      </c>
      <c r="AN1264">
        <v>2.971E-2</v>
      </c>
      <c r="AO1264"/>
      <c r="AP1264">
        <v>2.6839999999999999E-2</v>
      </c>
      <c r="AQ1264">
        <v>2.4879999999999999E-2</v>
      </c>
      <c r="AR1264">
        <v>3.015E-2</v>
      </c>
      <c r="AS1264">
        <v>2.3550000000000001E-2</v>
      </c>
      <c r="AT1264">
        <v>2.4559999999999998E-2</v>
      </c>
      <c r="AU1264">
        <v>2.511E-2</v>
      </c>
      <c r="AV1264">
        <v>2.5860000000000001E-2</v>
      </c>
      <c r="AW1264">
        <v>44.100000000000009</v>
      </c>
      <c r="AX1264">
        <v>-152.09024390243908</v>
      </c>
      <c r="AY1264" t="s">
        <v>631</v>
      </c>
      <c r="AZ1264" s="45">
        <v>45217.93125671296</v>
      </c>
    </row>
    <row r="1265" spans="2:52">
      <c r="B1265">
        <v>259</v>
      </c>
      <c r="C1265" s="1">
        <v>43462</v>
      </c>
      <c r="D1265">
        <v>6.8948</v>
      </c>
      <c r="E1265">
        <v>6.8853999999999997</v>
      </c>
      <c r="F1265">
        <v>216.02</v>
      </c>
      <c r="G1265">
        <v>158.63</v>
      </c>
      <c r="H1265"/>
      <c r="I1265"/>
      <c r="J1265"/>
      <c r="K1265"/>
      <c r="L1265"/>
      <c r="M1265">
        <v>97.05</v>
      </c>
      <c r="N1265"/>
      <c r="O1265"/>
      <c r="P1265"/>
      <c r="Q1265"/>
      <c r="R1265">
        <v>6175.2</v>
      </c>
      <c r="S1265">
        <v>1320</v>
      </c>
      <c r="T1265">
        <v>2675.21</v>
      </c>
      <c r="U1265"/>
      <c r="V1265"/>
      <c r="W1265">
        <v>28.34</v>
      </c>
      <c r="X1265">
        <v>3.3099999999999997E-2</v>
      </c>
      <c r="Y1265">
        <v>2.69E-2</v>
      </c>
      <c r="Z1265">
        <v>2.7619999999999999E-2</v>
      </c>
      <c r="AA1265">
        <v>2.8969999999999999E-2</v>
      </c>
      <c r="AB1265">
        <v>3.0380000000000001E-2</v>
      </c>
      <c r="AC1265">
        <v>3.7740000000000003E-2</v>
      </c>
      <c r="AD1265">
        <v>3.5279999999999999E-2</v>
      </c>
      <c r="AE1265">
        <v>3.6519999999999997E-2</v>
      </c>
      <c r="AF1265">
        <v>3.7080000000000002E-2</v>
      </c>
      <c r="AG1265">
        <v>3.6839999999999998E-2</v>
      </c>
      <c r="AH1265">
        <v>3.2199999999999999E-2</v>
      </c>
      <c r="AI1265"/>
      <c r="AJ1265"/>
      <c r="AK1265"/>
      <c r="AL1265">
        <v>2.6880000000000001E-2</v>
      </c>
      <c r="AM1265">
        <v>2.802E-2</v>
      </c>
      <c r="AN1265">
        <v>2.971E-2</v>
      </c>
      <c r="AO1265"/>
      <c r="AP1265">
        <v>2.7179999999999999E-2</v>
      </c>
      <c r="AQ1265">
        <v>2.5159999999999998E-2</v>
      </c>
      <c r="AR1265">
        <v>3.022E-2</v>
      </c>
      <c r="AS1265">
        <v>2.3709999999999998E-2</v>
      </c>
      <c r="AT1265">
        <v>2.495E-2</v>
      </c>
      <c r="AU1265">
        <v>2.555E-2</v>
      </c>
      <c r="AV1265">
        <v>2.6280000000000001E-2</v>
      </c>
      <c r="AW1265">
        <v>40.199999999999996</v>
      </c>
      <c r="AX1265">
        <v>-152.09024390243908</v>
      </c>
      <c r="AY1265" t="s">
        <v>631</v>
      </c>
      <c r="AZ1265" s="45">
        <v>45217.93125671296</v>
      </c>
    </row>
    <row r="1266" spans="2:52">
      <c r="B1266">
        <v>258</v>
      </c>
      <c r="C1266" s="1">
        <v>43461</v>
      </c>
      <c r="D1266">
        <v>6.8944000000000001</v>
      </c>
      <c r="E1266">
        <v>6.8871000000000002</v>
      </c>
      <c r="F1266">
        <v>216</v>
      </c>
      <c r="G1266">
        <v>158.59</v>
      </c>
      <c r="H1266"/>
      <c r="I1266"/>
      <c r="J1266"/>
      <c r="K1266"/>
      <c r="L1266"/>
      <c r="M1266">
        <v>96.58</v>
      </c>
      <c r="N1266"/>
      <c r="O1266"/>
      <c r="P1266"/>
      <c r="Q1266"/>
      <c r="R1266">
        <v>6175.2</v>
      </c>
      <c r="S1266">
        <v>1320</v>
      </c>
      <c r="T1266">
        <v>2675.21</v>
      </c>
      <c r="U1266"/>
      <c r="V1266"/>
      <c r="W1266">
        <v>29.96</v>
      </c>
      <c r="X1266">
        <v>3.3099999999999997E-2</v>
      </c>
      <c r="Y1266">
        <v>2.6890000000000001E-2</v>
      </c>
      <c r="Z1266">
        <v>2.7740000000000001E-2</v>
      </c>
      <c r="AA1266">
        <v>2.8979999999999999E-2</v>
      </c>
      <c r="AB1266">
        <v>3.0380000000000001E-2</v>
      </c>
      <c r="AC1266">
        <v>3.7740000000000003E-2</v>
      </c>
      <c r="AD1266">
        <v>3.5310000000000001E-2</v>
      </c>
      <c r="AE1266">
        <v>3.6519999999999997E-2</v>
      </c>
      <c r="AF1266">
        <v>3.7080000000000002E-2</v>
      </c>
      <c r="AG1266">
        <v>3.6839999999999998E-2</v>
      </c>
      <c r="AH1266">
        <v>3.5709999999999999E-2</v>
      </c>
      <c r="AI1266"/>
      <c r="AJ1266"/>
      <c r="AK1266"/>
      <c r="AL1266">
        <v>2.7029999999999998E-2</v>
      </c>
      <c r="AM1266">
        <v>2.802E-2</v>
      </c>
      <c r="AN1266">
        <v>2.962E-2</v>
      </c>
      <c r="AO1266"/>
      <c r="AP1266">
        <v>2.767E-2</v>
      </c>
      <c r="AQ1266">
        <v>2.562E-2</v>
      </c>
      <c r="AR1266">
        <v>3.056E-2</v>
      </c>
      <c r="AS1266">
        <v>2.3990000000000001E-2</v>
      </c>
      <c r="AT1266">
        <v>2.5590000000000002E-2</v>
      </c>
      <c r="AU1266">
        <v>2.6169999999999999E-2</v>
      </c>
      <c r="AV1266">
        <v>2.6759999999999999E-2</v>
      </c>
      <c r="AW1266">
        <v>33.89999999999997</v>
      </c>
      <c r="AX1266">
        <v>-152.09024390243908</v>
      </c>
      <c r="AY1266" t="s">
        <v>631</v>
      </c>
      <c r="AZ1266" s="45">
        <v>45217.93125671296</v>
      </c>
    </row>
    <row r="1267" spans="2:52">
      <c r="B1267">
        <v>257</v>
      </c>
      <c r="C1267" s="1">
        <v>43460</v>
      </c>
      <c r="D1267">
        <v>6.9029999999999996</v>
      </c>
      <c r="E1267">
        <v>6.8990999999999998</v>
      </c>
      <c r="F1267">
        <v>215.86</v>
      </c>
      <c r="G1267">
        <v>158.29</v>
      </c>
      <c r="H1267"/>
      <c r="I1267"/>
      <c r="J1267"/>
      <c r="K1267"/>
      <c r="L1267"/>
      <c r="M1267">
        <v>96.55</v>
      </c>
      <c r="N1267"/>
      <c r="O1267"/>
      <c r="P1267"/>
      <c r="Q1267"/>
      <c r="R1267">
        <v>6175.2</v>
      </c>
      <c r="S1267">
        <v>1320</v>
      </c>
      <c r="T1267">
        <v>2675.21</v>
      </c>
      <c r="U1267"/>
      <c r="V1267"/>
      <c r="W1267">
        <v>30.41</v>
      </c>
      <c r="X1267">
        <v>3.3099999999999997E-2</v>
      </c>
      <c r="Y1267">
        <v>2.6880000000000001E-2</v>
      </c>
      <c r="Z1267">
        <v>2.7619999999999999E-2</v>
      </c>
      <c r="AA1267">
        <v>2.9049999999999999E-2</v>
      </c>
      <c r="AB1267">
        <v>3.0380000000000001E-2</v>
      </c>
      <c r="AC1267">
        <v>3.7740000000000003E-2</v>
      </c>
      <c r="AD1267">
        <v>3.533E-2</v>
      </c>
      <c r="AE1267">
        <v>3.6549999999999999E-2</v>
      </c>
      <c r="AF1267">
        <v>3.7089999999999998E-2</v>
      </c>
      <c r="AG1267">
        <v>3.6839999999999998E-2</v>
      </c>
      <c r="AH1267">
        <v>3.576E-2</v>
      </c>
      <c r="AI1267"/>
      <c r="AJ1267"/>
      <c r="AK1267"/>
      <c r="AL1267">
        <v>2.724E-2</v>
      </c>
      <c r="AM1267">
        <v>2.8080000000000001E-2</v>
      </c>
      <c r="AN1267">
        <v>2.98E-2</v>
      </c>
      <c r="AO1267"/>
      <c r="AP1267">
        <v>2.8080000000000001E-2</v>
      </c>
      <c r="AQ1267">
        <v>2.615E-2</v>
      </c>
      <c r="AR1267">
        <v>3.0640000000000001E-2</v>
      </c>
      <c r="AS1267">
        <v>2.4250000000000001E-2</v>
      </c>
      <c r="AT1267">
        <v>2.605E-2</v>
      </c>
      <c r="AU1267">
        <v>2.648E-2</v>
      </c>
      <c r="AV1267">
        <v>2.733E-2</v>
      </c>
      <c r="AW1267">
        <v>29.999999999999993</v>
      </c>
      <c r="AX1267">
        <v>-152.09024390243908</v>
      </c>
      <c r="AY1267" t="s">
        <v>631</v>
      </c>
      <c r="AZ1267" s="45">
        <v>45217.93125671296</v>
      </c>
    </row>
    <row r="1268" spans="2:52">
      <c r="B1268">
        <v>256</v>
      </c>
      <c r="C1268" s="1">
        <v>43459</v>
      </c>
      <c r="D1268">
        <v>6.9238999999999997</v>
      </c>
      <c r="E1268">
        <v>6.9065000000000003</v>
      </c>
      <c r="F1268">
        <v>215.8</v>
      </c>
      <c r="G1268">
        <v>158.52000000000001</v>
      </c>
      <c r="H1268"/>
      <c r="I1268"/>
      <c r="J1268"/>
      <c r="K1268"/>
      <c r="L1268"/>
      <c r="M1268">
        <v>96.96</v>
      </c>
      <c r="N1268"/>
      <c r="O1268"/>
      <c r="P1268"/>
      <c r="Q1268"/>
      <c r="R1268">
        <v>6175.2</v>
      </c>
      <c r="S1268">
        <v>1320</v>
      </c>
      <c r="T1268">
        <v>2675.21</v>
      </c>
      <c r="U1268"/>
      <c r="V1268"/>
      <c r="W1268">
        <v>36.07</v>
      </c>
      <c r="X1268">
        <v>3.32E-2</v>
      </c>
      <c r="Y1268">
        <v>2.6800000000000001E-2</v>
      </c>
      <c r="Z1268">
        <v>2.7619999999999999E-2</v>
      </c>
      <c r="AA1268">
        <v>2.9180000000000001E-2</v>
      </c>
      <c r="AB1268">
        <v>3.0380000000000001E-2</v>
      </c>
      <c r="AC1268">
        <v>3.7740000000000003E-2</v>
      </c>
      <c r="AD1268">
        <v>3.533E-2</v>
      </c>
      <c r="AE1268">
        <v>3.6540000000000003E-2</v>
      </c>
      <c r="AF1268">
        <v>3.7080000000000002E-2</v>
      </c>
      <c r="AG1268">
        <v>3.6839999999999998E-2</v>
      </c>
      <c r="AH1268">
        <v>3.576E-2</v>
      </c>
      <c r="AI1268"/>
      <c r="AJ1268"/>
      <c r="AK1268"/>
      <c r="AL1268">
        <v>2.7140000000000001E-2</v>
      </c>
      <c r="AM1268">
        <v>2.8150000000000001E-2</v>
      </c>
      <c r="AN1268">
        <v>2.988E-2</v>
      </c>
      <c r="AO1268"/>
      <c r="AP1268">
        <v>2.7380000000000002E-2</v>
      </c>
      <c r="AQ1268">
        <v>2.5590000000000002E-2</v>
      </c>
      <c r="AR1268">
        <v>2.9929999999999998E-2</v>
      </c>
      <c r="AS1268">
        <v>2.3730000000000001E-2</v>
      </c>
      <c r="AT1268">
        <v>2.5530000000000001E-2</v>
      </c>
      <c r="AU1268">
        <v>2.579E-2</v>
      </c>
      <c r="AV1268">
        <v>2.656E-2</v>
      </c>
      <c r="AW1268">
        <v>36.500000000000007</v>
      </c>
      <c r="AX1268">
        <v>-152.09024390243908</v>
      </c>
      <c r="AY1268" t="s">
        <v>631</v>
      </c>
      <c r="AZ1268" s="45">
        <v>45217.93125671296</v>
      </c>
    </row>
    <row r="1269" spans="2:52">
      <c r="B1269">
        <v>255</v>
      </c>
      <c r="C1269" s="1">
        <v>43458</v>
      </c>
      <c r="D1269">
        <v>6.8952</v>
      </c>
      <c r="E1269">
        <v>6.8849999999999998</v>
      </c>
      <c r="F1269">
        <v>215.8</v>
      </c>
      <c r="G1269">
        <v>158.52000000000001</v>
      </c>
      <c r="H1269"/>
      <c r="I1269"/>
      <c r="J1269"/>
      <c r="K1269"/>
      <c r="L1269"/>
      <c r="M1269">
        <v>96.28</v>
      </c>
      <c r="N1269"/>
      <c r="O1269"/>
      <c r="P1269"/>
      <c r="Q1269"/>
      <c r="R1269">
        <v>6175.2</v>
      </c>
      <c r="S1269">
        <v>1320</v>
      </c>
      <c r="T1269">
        <v>2675.21</v>
      </c>
      <c r="U1269"/>
      <c r="V1269"/>
      <c r="W1269">
        <v>36.07</v>
      </c>
      <c r="X1269">
        <v>3.3520000000000001E-2</v>
      </c>
      <c r="Y1269">
        <v>2.6839999999999999E-2</v>
      </c>
      <c r="Z1269">
        <v>2.7619999999999999E-2</v>
      </c>
      <c r="AA1269">
        <v>2.887E-2</v>
      </c>
      <c r="AB1269">
        <v>3.0380000000000001E-2</v>
      </c>
      <c r="AC1269">
        <v>3.7740000000000003E-2</v>
      </c>
      <c r="AD1269">
        <v>3.4709999999999998E-2</v>
      </c>
      <c r="AE1269">
        <v>3.5970000000000002E-2</v>
      </c>
      <c r="AF1269">
        <v>3.6220000000000002E-2</v>
      </c>
      <c r="AG1269">
        <v>3.6839999999999998E-2</v>
      </c>
      <c r="AH1269">
        <v>3.576E-2</v>
      </c>
      <c r="AI1269"/>
      <c r="AJ1269"/>
      <c r="AK1269"/>
      <c r="AL1269">
        <v>2.7300000000000001E-2</v>
      </c>
      <c r="AM1269">
        <v>2.827E-2</v>
      </c>
      <c r="AN1269">
        <v>3.0020000000000002E-2</v>
      </c>
      <c r="AO1269"/>
      <c r="AP1269">
        <v>2.7380000000000002E-2</v>
      </c>
      <c r="AQ1269">
        <v>2.5590000000000002E-2</v>
      </c>
      <c r="AR1269">
        <v>2.9929999999999998E-2</v>
      </c>
      <c r="AS1269">
        <v>2.3730000000000001E-2</v>
      </c>
      <c r="AT1269">
        <v>2.5530000000000001E-2</v>
      </c>
      <c r="AU1269">
        <v>2.579E-2</v>
      </c>
      <c r="AV1269">
        <v>2.656E-2</v>
      </c>
      <c r="AW1269">
        <v>33.399999999999991</v>
      </c>
      <c r="AX1269">
        <v>-152.09024390243908</v>
      </c>
      <c r="AY1269" t="s">
        <v>631</v>
      </c>
      <c r="AZ1269" s="45">
        <v>45217.93125671296</v>
      </c>
    </row>
    <row r="1270" spans="2:52">
      <c r="B1270">
        <v>254</v>
      </c>
      <c r="C1270" s="1">
        <v>43455</v>
      </c>
      <c r="D1270">
        <v>6.9055</v>
      </c>
      <c r="E1270">
        <v>6.8910999999999998</v>
      </c>
      <c r="F1270">
        <v>215.69</v>
      </c>
      <c r="G1270">
        <v>158.21</v>
      </c>
      <c r="H1270"/>
      <c r="I1270"/>
      <c r="J1270"/>
      <c r="K1270"/>
      <c r="L1270"/>
      <c r="M1270">
        <v>97.03</v>
      </c>
      <c r="N1270"/>
      <c r="O1270"/>
      <c r="P1270"/>
      <c r="Q1270"/>
      <c r="R1270">
        <v>6175.2</v>
      </c>
      <c r="S1270">
        <v>1320</v>
      </c>
      <c r="T1270">
        <v>2675.21</v>
      </c>
      <c r="U1270"/>
      <c r="V1270"/>
      <c r="W1270">
        <v>30.11</v>
      </c>
      <c r="X1270">
        <v>3.3279999999999997E-2</v>
      </c>
      <c r="Y1270">
        <v>2.6759999999999999E-2</v>
      </c>
      <c r="Z1270">
        <v>2.7619999999999999E-2</v>
      </c>
      <c r="AA1270">
        <v>2.887E-2</v>
      </c>
      <c r="AB1270">
        <v>3.0380000000000001E-2</v>
      </c>
      <c r="AC1270">
        <v>3.7740000000000003E-2</v>
      </c>
      <c r="AD1270">
        <v>3.4709999999999998E-2</v>
      </c>
      <c r="AE1270">
        <v>3.5970000000000002E-2</v>
      </c>
      <c r="AF1270">
        <v>3.6220000000000002E-2</v>
      </c>
      <c r="AG1270">
        <v>3.6839999999999998E-2</v>
      </c>
      <c r="AH1270">
        <v>3.0599999999999999E-2</v>
      </c>
      <c r="AI1270"/>
      <c r="AJ1270"/>
      <c r="AK1270"/>
      <c r="AL1270">
        <v>2.7210000000000002E-2</v>
      </c>
      <c r="AM1270">
        <v>2.8250000000000001E-2</v>
      </c>
      <c r="AN1270">
        <v>2.9940000000000001E-2</v>
      </c>
      <c r="AO1270"/>
      <c r="AP1270">
        <v>2.7900000000000001E-2</v>
      </c>
      <c r="AQ1270">
        <v>2.639E-2</v>
      </c>
      <c r="AR1270">
        <v>3.031E-2</v>
      </c>
      <c r="AS1270">
        <v>2.376E-2</v>
      </c>
      <c r="AT1270">
        <v>2.6190000000000001E-2</v>
      </c>
      <c r="AU1270">
        <v>2.639E-2</v>
      </c>
      <c r="AV1270">
        <v>2.7179999999999999E-2</v>
      </c>
      <c r="AW1270">
        <v>26.799999999999983</v>
      </c>
      <c r="AX1270">
        <v>-152.09024390243908</v>
      </c>
      <c r="AY1270" t="s">
        <v>631</v>
      </c>
      <c r="AZ1270" s="45">
        <v>45217.93125671296</v>
      </c>
    </row>
    <row r="1271" spans="2:52">
      <c r="B1271">
        <v>253</v>
      </c>
      <c r="C1271" s="1">
        <v>43454</v>
      </c>
      <c r="D1271">
        <v>6.8932000000000002</v>
      </c>
      <c r="E1271">
        <v>6.8951000000000002</v>
      </c>
      <c r="F1271">
        <v>215.8</v>
      </c>
      <c r="G1271">
        <v>158.18</v>
      </c>
      <c r="H1271"/>
      <c r="I1271"/>
      <c r="J1271"/>
      <c r="K1271"/>
      <c r="L1271"/>
      <c r="M1271">
        <v>97.1</v>
      </c>
      <c r="N1271"/>
      <c r="O1271"/>
      <c r="P1271"/>
      <c r="Q1271"/>
      <c r="R1271">
        <v>6175.2</v>
      </c>
      <c r="S1271">
        <v>1320</v>
      </c>
      <c r="T1271">
        <v>2675.21</v>
      </c>
      <c r="U1271"/>
      <c r="V1271"/>
      <c r="W1271">
        <v>28.38</v>
      </c>
      <c r="X1271">
        <v>3.3360000000000001E-2</v>
      </c>
      <c r="Y1271">
        <v>2.6710000000000001E-2</v>
      </c>
      <c r="Z1271">
        <v>2.724E-2</v>
      </c>
      <c r="AA1271">
        <v>2.8879999999999999E-2</v>
      </c>
      <c r="AB1271">
        <v>3.0280000000000001E-2</v>
      </c>
      <c r="AC1271">
        <v>3.7740000000000003E-2</v>
      </c>
      <c r="AD1271">
        <v>3.4709999999999998E-2</v>
      </c>
      <c r="AE1271">
        <v>3.5970000000000002E-2</v>
      </c>
      <c r="AF1271">
        <v>3.6209999999999999E-2</v>
      </c>
      <c r="AG1271">
        <v>3.6839999999999998E-2</v>
      </c>
      <c r="AH1271">
        <v>3.092E-2</v>
      </c>
      <c r="AI1271"/>
      <c r="AJ1271"/>
      <c r="AK1271"/>
      <c r="AL1271">
        <v>2.724E-2</v>
      </c>
      <c r="AM1271">
        <v>2.8400000000000002E-2</v>
      </c>
      <c r="AN1271">
        <v>3.007E-2</v>
      </c>
      <c r="AO1271"/>
      <c r="AP1271">
        <v>2.8060000000000002E-2</v>
      </c>
      <c r="AQ1271">
        <v>2.6710000000000001E-2</v>
      </c>
      <c r="AR1271">
        <v>3.048E-2</v>
      </c>
      <c r="AS1271">
        <v>2.3789999999999999E-2</v>
      </c>
      <c r="AT1271">
        <v>2.6499999999999999E-2</v>
      </c>
      <c r="AU1271">
        <v>2.6679999999999999E-2</v>
      </c>
      <c r="AV1271">
        <v>2.7279999999999999E-2</v>
      </c>
      <c r="AW1271">
        <v>23.8</v>
      </c>
      <c r="AX1271">
        <v>-152.09024390243908</v>
      </c>
      <c r="AY1271" t="s">
        <v>631</v>
      </c>
      <c r="AZ1271" s="45">
        <v>45217.93125671296</v>
      </c>
    </row>
    <row r="1272" spans="2:52">
      <c r="B1272">
        <v>252</v>
      </c>
      <c r="C1272" s="1">
        <v>43453</v>
      </c>
      <c r="D1272">
        <v>6.9012000000000002</v>
      </c>
      <c r="E1272">
        <v>6.8971999999999998</v>
      </c>
      <c r="F1272">
        <v>215.73</v>
      </c>
      <c r="G1272">
        <v>158.28</v>
      </c>
      <c r="H1272"/>
      <c r="I1272"/>
      <c r="J1272"/>
      <c r="K1272"/>
      <c r="L1272"/>
      <c r="M1272">
        <v>97.1</v>
      </c>
      <c r="N1272"/>
      <c r="O1272"/>
      <c r="P1272"/>
      <c r="Q1272"/>
      <c r="R1272">
        <v>6175.2</v>
      </c>
      <c r="S1272">
        <v>1320</v>
      </c>
      <c r="T1272">
        <v>2675.21</v>
      </c>
      <c r="U1272"/>
      <c r="V1272"/>
      <c r="W1272">
        <v>25.58</v>
      </c>
      <c r="X1272">
        <v>3.3610000000000001E-2</v>
      </c>
      <c r="Y1272">
        <v>2.5020000000000001E-2</v>
      </c>
      <c r="Z1272">
        <v>2.724E-2</v>
      </c>
      <c r="AA1272">
        <v>2.9080000000000002E-2</v>
      </c>
      <c r="AB1272">
        <v>3.058E-2</v>
      </c>
      <c r="AC1272">
        <v>3.7740000000000003E-2</v>
      </c>
      <c r="AD1272">
        <v>3.4709999999999998E-2</v>
      </c>
      <c r="AE1272">
        <v>3.5970000000000002E-2</v>
      </c>
      <c r="AF1272">
        <v>3.6139999999999999E-2</v>
      </c>
      <c r="AG1272">
        <v>3.6839999999999998E-2</v>
      </c>
      <c r="AH1272">
        <v>3.27E-2</v>
      </c>
      <c r="AI1272"/>
      <c r="AJ1272"/>
      <c r="AK1272"/>
      <c r="AL1272">
        <v>2.777E-2</v>
      </c>
      <c r="AM1272">
        <v>2.886E-2</v>
      </c>
      <c r="AN1272">
        <v>3.0700000000000002E-2</v>
      </c>
      <c r="AO1272"/>
      <c r="AP1272">
        <v>2.7550000000000002E-2</v>
      </c>
      <c r="AQ1272">
        <v>2.6460000000000001E-2</v>
      </c>
      <c r="AR1272">
        <v>2.981E-2</v>
      </c>
      <c r="AS1272">
        <v>2.3939999999999999E-2</v>
      </c>
      <c r="AT1272">
        <v>2.6190000000000001E-2</v>
      </c>
      <c r="AU1272">
        <v>2.6190000000000001E-2</v>
      </c>
      <c r="AV1272">
        <v>2.681E-2</v>
      </c>
      <c r="AW1272">
        <v>28.900000000000002</v>
      </c>
      <c r="AX1272">
        <v>-152.09024390243908</v>
      </c>
      <c r="AY1272" t="s">
        <v>631</v>
      </c>
      <c r="AZ1272" s="45">
        <v>45217.93125671296</v>
      </c>
    </row>
    <row r="1273" spans="2:52">
      <c r="B1273">
        <v>251</v>
      </c>
      <c r="C1273" s="1">
        <v>43452</v>
      </c>
      <c r="D1273">
        <v>6.9023000000000003</v>
      </c>
      <c r="E1273">
        <v>6.9076000000000004</v>
      </c>
      <c r="F1273">
        <v>215.77</v>
      </c>
      <c r="G1273">
        <v>157.99</v>
      </c>
      <c r="H1273"/>
      <c r="I1273"/>
      <c r="J1273"/>
      <c r="K1273"/>
      <c r="L1273"/>
      <c r="M1273">
        <v>97.44</v>
      </c>
      <c r="N1273"/>
      <c r="O1273"/>
      <c r="P1273"/>
      <c r="Q1273"/>
      <c r="R1273">
        <v>6175.2</v>
      </c>
      <c r="S1273">
        <v>1320</v>
      </c>
      <c r="T1273">
        <v>2675.21</v>
      </c>
      <c r="U1273"/>
      <c r="V1273"/>
      <c r="W1273">
        <v>25.58</v>
      </c>
      <c r="X1273">
        <v>3.3820000000000003E-2</v>
      </c>
      <c r="Y1273">
        <v>2.5020000000000001E-2</v>
      </c>
      <c r="Z1273">
        <v>2.724E-2</v>
      </c>
      <c r="AA1273">
        <v>2.9100000000000001E-2</v>
      </c>
      <c r="AB1273">
        <v>3.0849999999999999E-2</v>
      </c>
      <c r="AC1273">
        <v>3.7740000000000003E-2</v>
      </c>
      <c r="AD1273">
        <v>3.4709999999999998E-2</v>
      </c>
      <c r="AE1273">
        <v>3.6069999999999998E-2</v>
      </c>
      <c r="AF1273">
        <v>3.61E-2</v>
      </c>
      <c r="AG1273">
        <v>3.6839999999999998E-2</v>
      </c>
      <c r="AH1273">
        <v>3.1759999999999997E-2</v>
      </c>
      <c r="AI1273"/>
      <c r="AJ1273"/>
      <c r="AK1273"/>
      <c r="AL1273">
        <v>2.81E-2</v>
      </c>
      <c r="AM1273">
        <v>2.9139999999999999E-2</v>
      </c>
      <c r="AN1273">
        <v>3.1040000000000002E-2</v>
      </c>
      <c r="AO1273"/>
      <c r="AP1273">
        <v>2.8170000000000001E-2</v>
      </c>
      <c r="AQ1273">
        <v>2.6440000000000002E-2</v>
      </c>
      <c r="AR1273">
        <v>3.0679999999999999E-2</v>
      </c>
      <c r="AS1273">
        <v>2.384E-2</v>
      </c>
      <c r="AT1273">
        <v>2.6280000000000001E-2</v>
      </c>
      <c r="AU1273">
        <v>2.6460000000000001E-2</v>
      </c>
      <c r="AV1273">
        <v>2.7279999999999999E-2</v>
      </c>
      <c r="AW1273">
        <v>28.199999999999996</v>
      </c>
      <c r="AX1273">
        <v>-152.09024390243908</v>
      </c>
      <c r="AY1273" t="s">
        <v>631</v>
      </c>
      <c r="AZ1273" s="45">
        <v>45217.93125671296</v>
      </c>
    </row>
    <row r="1274" spans="2:52">
      <c r="B1274">
        <v>250</v>
      </c>
      <c r="C1274" s="1">
        <v>43451</v>
      </c>
      <c r="D1274">
        <v>6.8780999999999999</v>
      </c>
      <c r="E1274">
        <v>6.8815999999999997</v>
      </c>
      <c r="F1274">
        <v>215.9</v>
      </c>
      <c r="G1274">
        <v>157.76</v>
      </c>
      <c r="H1274"/>
      <c r="I1274"/>
      <c r="J1274"/>
      <c r="K1274"/>
      <c r="L1274"/>
      <c r="M1274">
        <v>97.06</v>
      </c>
      <c r="N1274"/>
      <c r="O1274"/>
      <c r="P1274"/>
      <c r="Q1274"/>
      <c r="R1274">
        <v>6175.2</v>
      </c>
      <c r="S1274">
        <v>1320</v>
      </c>
      <c r="T1274">
        <v>2675.21</v>
      </c>
      <c r="U1274"/>
      <c r="V1274"/>
      <c r="W1274">
        <v>24.52</v>
      </c>
      <c r="X1274">
        <v>3.3829999999999999E-2</v>
      </c>
      <c r="Y1274">
        <v>2.5020000000000001E-2</v>
      </c>
      <c r="Z1274">
        <v>2.724E-2</v>
      </c>
      <c r="AA1274">
        <v>2.9000000000000001E-2</v>
      </c>
      <c r="AB1274">
        <v>3.0669999999999999E-2</v>
      </c>
      <c r="AC1274">
        <v>3.7740000000000003E-2</v>
      </c>
      <c r="AD1274">
        <v>3.4709999999999998E-2</v>
      </c>
      <c r="AE1274">
        <v>3.6310000000000002E-2</v>
      </c>
      <c r="AF1274">
        <v>3.6170000000000001E-2</v>
      </c>
      <c r="AG1274">
        <v>3.6839999999999998E-2</v>
      </c>
      <c r="AH1274">
        <v>3.32E-2</v>
      </c>
      <c r="AI1274"/>
      <c r="AJ1274"/>
      <c r="AK1274"/>
      <c r="AL1274">
        <v>2.836E-2</v>
      </c>
      <c r="AM1274">
        <v>2.9219999999999999E-2</v>
      </c>
      <c r="AN1274">
        <v>3.1210000000000002E-2</v>
      </c>
      <c r="AO1274"/>
      <c r="AP1274">
        <v>2.8570000000000002E-2</v>
      </c>
      <c r="AQ1274">
        <v>2.6919999999999999E-2</v>
      </c>
      <c r="AR1274">
        <v>3.1130000000000001E-2</v>
      </c>
      <c r="AS1274">
        <v>2.3810000000000001E-2</v>
      </c>
      <c r="AT1274">
        <v>2.682E-2</v>
      </c>
      <c r="AU1274">
        <v>2.6929999999999999E-2</v>
      </c>
      <c r="AV1274">
        <v>2.7730000000000001E-2</v>
      </c>
      <c r="AW1274">
        <v>21.800000000000015</v>
      </c>
      <c r="AX1274">
        <v>-152.09024390243908</v>
      </c>
      <c r="AY1274" t="s">
        <v>631</v>
      </c>
      <c r="AZ1274" s="45">
        <v>45217.93125671296</v>
      </c>
    </row>
    <row r="1275" spans="2:52">
      <c r="B1275">
        <v>249</v>
      </c>
      <c r="C1275" s="1">
        <v>43448</v>
      </c>
      <c r="D1275">
        <v>6.8733000000000004</v>
      </c>
      <c r="E1275">
        <v>6.88</v>
      </c>
      <c r="F1275">
        <v>215.93</v>
      </c>
      <c r="G1275">
        <v>157.54</v>
      </c>
      <c r="H1275"/>
      <c r="I1275"/>
      <c r="J1275"/>
      <c r="K1275"/>
      <c r="L1275"/>
      <c r="M1275">
        <v>97.04</v>
      </c>
      <c r="N1275"/>
      <c r="O1275"/>
      <c r="P1275"/>
      <c r="Q1275"/>
      <c r="R1275">
        <v>6175.2</v>
      </c>
      <c r="S1275">
        <v>1320</v>
      </c>
      <c r="T1275">
        <v>2675.21</v>
      </c>
      <c r="U1275"/>
      <c r="V1275"/>
      <c r="W1275">
        <v>21.63</v>
      </c>
      <c r="X1275">
        <v>3.3750000000000002E-2</v>
      </c>
      <c r="Y1275">
        <v>2.5020000000000001E-2</v>
      </c>
      <c r="Z1275">
        <v>2.724E-2</v>
      </c>
      <c r="AA1275">
        <v>2.9010000000000001E-2</v>
      </c>
      <c r="AB1275">
        <v>3.0609999999999998E-2</v>
      </c>
      <c r="AC1275">
        <v>3.916E-2</v>
      </c>
      <c r="AD1275">
        <v>3.4709999999999998E-2</v>
      </c>
      <c r="AE1275">
        <v>3.6319999999999998E-2</v>
      </c>
      <c r="AF1275">
        <v>3.6200000000000003E-2</v>
      </c>
      <c r="AG1275">
        <v>3.6839999999999998E-2</v>
      </c>
      <c r="AH1275">
        <v>3.4689999999999999E-2</v>
      </c>
      <c r="AI1275"/>
      <c r="AJ1275"/>
      <c r="AK1275"/>
      <c r="AL1275">
        <v>2.8320000000000001E-2</v>
      </c>
      <c r="AM1275">
        <v>2.9389999999999999E-2</v>
      </c>
      <c r="AN1275">
        <v>3.1150000000000001E-2</v>
      </c>
      <c r="AO1275"/>
      <c r="AP1275">
        <v>2.8899999999999999E-2</v>
      </c>
      <c r="AQ1275">
        <v>2.733E-2</v>
      </c>
      <c r="AR1275">
        <v>3.143E-2</v>
      </c>
      <c r="AS1275">
        <v>2.409E-2</v>
      </c>
      <c r="AT1275">
        <v>2.7210000000000002E-2</v>
      </c>
      <c r="AU1275">
        <v>2.7310000000000001E-2</v>
      </c>
      <c r="AV1275">
        <v>2.8049999999999999E-2</v>
      </c>
      <c r="AW1275">
        <v>17.999999999999996</v>
      </c>
      <c r="AX1275">
        <v>-152.09024390243908</v>
      </c>
      <c r="AY1275" t="s">
        <v>631</v>
      </c>
      <c r="AZ1275" s="45">
        <v>45217.93125671296</v>
      </c>
    </row>
    <row r="1276" spans="2:52">
      <c r="B1276">
        <v>248</v>
      </c>
      <c r="C1276" s="1">
        <v>43447</v>
      </c>
      <c r="D1276">
        <v>6.9059999999999997</v>
      </c>
      <c r="E1276">
        <v>6.9</v>
      </c>
      <c r="F1276">
        <v>215.66</v>
      </c>
      <c r="G1276">
        <v>157.38999999999999</v>
      </c>
      <c r="H1276"/>
      <c r="I1276"/>
      <c r="J1276"/>
      <c r="K1276"/>
      <c r="L1276"/>
      <c r="M1276">
        <v>97.39</v>
      </c>
      <c r="N1276"/>
      <c r="O1276"/>
      <c r="P1276"/>
      <c r="Q1276"/>
      <c r="R1276">
        <v>6175.2</v>
      </c>
      <c r="S1276">
        <v>1320</v>
      </c>
      <c r="T1276">
        <v>2675.21</v>
      </c>
      <c r="U1276"/>
      <c r="V1276"/>
      <c r="W1276">
        <v>20.65</v>
      </c>
      <c r="X1276">
        <v>3.3529999999999997E-2</v>
      </c>
      <c r="Y1276">
        <v>2.5020000000000001E-2</v>
      </c>
      <c r="Z1276">
        <v>2.7089999999999999E-2</v>
      </c>
      <c r="AA1276">
        <v>2.877E-2</v>
      </c>
      <c r="AB1276">
        <v>3.0429999999999999E-2</v>
      </c>
      <c r="AC1276">
        <v>3.916E-2</v>
      </c>
      <c r="AD1276">
        <v>3.4709999999999998E-2</v>
      </c>
      <c r="AE1276">
        <v>3.6310000000000002E-2</v>
      </c>
      <c r="AF1276">
        <v>3.6589999999999998E-2</v>
      </c>
      <c r="AG1276">
        <v>3.6839999999999998E-2</v>
      </c>
      <c r="AH1276">
        <v>3.3529999999999997E-2</v>
      </c>
      <c r="AI1276"/>
      <c r="AJ1276"/>
      <c r="AK1276"/>
      <c r="AL1276">
        <v>2.827E-2</v>
      </c>
      <c r="AM1276">
        <v>2.921E-2</v>
      </c>
      <c r="AN1276">
        <v>3.108E-2</v>
      </c>
      <c r="AO1276"/>
      <c r="AP1276">
        <v>2.913E-2</v>
      </c>
      <c r="AQ1276">
        <v>2.7619999999999999E-2</v>
      </c>
      <c r="AR1276">
        <v>3.1690000000000003E-2</v>
      </c>
      <c r="AS1276">
        <v>2.4070000000000001E-2</v>
      </c>
      <c r="AT1276">
        <v>2.7560000000000001E-2</v>
      </c>
      <c r="AU1276">
        <v>2.7539999999999999E-2</v>
      </c>
      <c r="AV1276">
        <v>2.8299999999999999E-2</v>
      </c>
      <c r="AW1276">
        <v>12.099999999999993</v>
      </c>
      <c r="AX1276">
        <v>-152.09024390243908</v>
      </c>
      <c r="AY1276" t="s">
        <v>631</v>
      </c>
      <c r="AZ1276" s="45">
        <v>45217.93125671296</v>
      </c>
    </row>
    <row r="1277" spans="2:52">
      <c r="B1277">
        <v>247</v>
      </c>
      <c r="C1277" s="1">
        <v>43446</v>
      </c>
      <c r="D1277">
        <v>6.9145000000000003</v>
      </c>
      <c r="E1277">
        <v>6.9116999999999997</v>
      </c>
      <c r="F1277">
        <v>214.21</v>
      </c>
      <c r="G1277">
        <v>157.25</v>
      </c>
      <c r="H1277"/>
      <c r="I1277"/>
      <c r="J1277"/>
      <c r="K1277"/>
      <c r="L1277"/>
      <c r="M1277">
        <v>97.22</v>
      </c>
      <c r="N1277"/>
      <c r="O1277"/>
      <c r="P1277"/>
      <c r="Q1277"/>
      <c r="R1277">
        <v>6175.2</v>
      </c>
      <c r="S1277">
        <v>1320</v>
      </c>
      <c r="T1277">
        <v>2675.21</v>
      </c>
      <c r="U1277"/>
      <c r="V1277"/>
      <c r="W1277">
        <v>21.46</v>
      </c>
      <c r="X1277">
        <v>3.286E-2</v>
      </c>
      <c r="Y1277">
        <v>2.5020000000000001E-2</v>
      </c>
      <c r="Z1277">
        <v>2.6880000000000001E-2</v>
      </c>
      <c r="AA1277">
        <v>2.8580000000000001E-2</v>
      </c>
      <c r="AB1277">
        <v>3.0089999999999999E-2</v>
      </c>
      <c r="AC1277">
        <v>3.916E-2</v>
      </c>
      <c r="AD1277">
        <v>3.4709999999999998E-2</v>
      </c>
      <c r="AE1277">
        <v>3.6319999999999998E-2</v>
      </c>
      <c r="AF1277">
        <v>3.6810000000000002E-2</v>
      </c>
      <c r="AG1277">
        <v>3.6839999999999998E-2</v>
      </c>
      <c r="AH1277">
        <v>3.4520000000000002E-2</v>
      </c>
      <c r="AI1277"/>
      <c r="AJ1277"/>
      <c r="AK1277"/>
      <c r="AL1277">
        <v>2.7740000000000001E-2</v>
      </c>
      <c r="AM1277">
        <v>2.8819999999999998E-2</v>
      </c>
      <c r="AN1277">
        <v>3.0530000000000002E-2</v>
      </c>
      <c r="AO1277"/>
      <c r="AP1277">
        <v>2.9100000000000001E-2</v>
      </c>
      <c r="AQ1277">
        <v>2.7720000000000002E-2</v>
      </c>
      <c r="AR1277">
        <v>3.15E-2</v>
      </c>
      <c r="AS1277">
        <v>2.4170000000000001E-2</v>
      </c>
      <c r="AT1277">
        <v>2.775E-2</v>
      </c>
      <c r="AU1277">
        <v>2.768E-2</v>
      </c>
      <c r="AV1277">
        <v>2.835E-2</v>
      </c>
      <c r="AW1277">
        <v>8.3000000000000096</v>
      </c>
      <c r="AX1277">
        <v>-152.09024390243908</v>
      </c>
      <c r="AY1277" t="s">
        <v>631</v>
      </c>
      <c r="AZ1277" s="45">
        <v>45217.93125671296</v>
      </c>
    </row>
    <row r="1278" spans="2:52">
      <c r="B1278">
        <v>246</v>
      </c>
      <c r="C1278" s="1">
        <v>43445</v>
      </c>
      <c r="D1278">
        <v>6.8849999999999998</v>
      </c>
      <c r="E1278">
        <v>6.8742999999999999</v>
      </c>
      <c r="F1278">
        <v>213.96</v>
      </c>
      <c r="G1278">
        <v>157.28</v>
      </c>
      <c r="H1278"/>
      <c r="I1278"/>
      <c r="J1278"/>
      <c r="K1278"/>
      <c r="L1278"/>
      <c r="M1278">
        <v>96.51</v>
      </c>
      <c r="N1278"/>
      <c r="O1278"/>
      <c r="P1278"/>
      <c r="Q1278"/>
      <c r="R1278">
        <v>6175.2</v>
      </c>
      <c r="S1278">
        <v>1320</v>
      </c>
      <c r="T1278">
        <v>2675.21</v>
      </c>
      <c r="U1278"/>
      <c r="V1278"/>
      <c r="W1278">
        <v>21.76</v>
      </c>
      <c r="X1278">
        <v>3.3029999999999997E-2</v>
      </c>
      <c r="Y1278">
        <v>2.5020000000000001E-2</v>
      </c>
      <c r="Z1278">
        <v>2.6890000000000001E-2</v>
      </c>
      <c r="AA1278">
        <v>2.852E-2</v>
      </c>
      <c r="AB1278">
        <v>3.0200000000000001E-2</v>
      </c>
      <c r="AC1278">
        <v>3.916E-2</v>
      </c>
      <c r="AD1278">
        <v>3.4709999999999998E-2</v>
      </c>
      <c r="AE1278">
        <v>3.6209999999999999E-2</v>
      </c>
      <c r="AF1278">
        <v>3.6799999999999999E-2</v>
      </c>
      <c r="AG1278">
        <v>3.6850000000000001E-2</v>
      </c>
      <c r="AH1278">
        <v>3.4189999999999998E-2</v>
      </c>
      <c r="AI1278"/>
      <c r="AJ1278"/>
      <c r="AK1278"/>
      <c r="AL1278">
        <v>2.7709999999999999E-2</v>
      </c>
      <c r="AM1278">
        <v>2.8709999999999999E-2</v>
      </c>
      <c r="AN1278">
        <v>3.0470000000000001E-2</v>
      </c>
      <c r="AO1278"/>
      <c r="AP1278">
        <v>2.879E-2</v>
      </c>
      <c r="AQ1278">
        <v>2.7640000000000001E-2</v>
      </c>
      <c r="AR1278">
        <v>3.1260000000000003E-2</v>
      </c>
      <c r="AS1278">
        <v>2.3869999999999999E-2</v>
      </c>
      <c r="AT1278">
        <v>2.7629999999999998E-2</v>
      </c>
      <c r="AU1278">
        <v>2.741E-2</v>
      </c>
      <c r="AV1278">
        <v>2.8000000000000001E-2</v>
      </c>
      <c r="AW1278">
        <v>8.9000000000000199</v>
      </c>
      <c r="AX1278">
        <v>-152.09024390243908</v>
      </c>
      <c r="AY1278" t="s">
        <v>631</v>
      </c>
      <c r="AZ1278" s="45">
        <v>45217.93125671296</v>
      </c>
    </row>
    <row r="1279" spans="2:52">
      <c r="B1279">
        <v>245</v>
      </c>
      <c r="C1279" s="1">
        <v>43444</v>
      </c>
      <c r="D1279">
        <v>6.8811</v>
      </c>
      <c r="E1279">
        <v>6.8826999999999998</v>
      </c>
      <c r="F1279">
        <v>213.81</v>
      </c>
      <c r="G1279">
        <v>157.38999999999999</v>
      </c>
      <c r="H1279"/>
      <c r="I1279"/>
      <c r="J1279"/>
      <c r="K1279"/>
      <c r="L1279"/>
      <c r="M1279">
        <v>96.81</v>
      </c>
      <c r="N1279"/>
      <c r="O1279"/>
      <c r="P1279"/>
      <c r="Q1279"/>
      <c r="R1279">
        <v>6175.2</v>
      </c>
      <c r="S1279">
        <v>1320</v>
      </c>
      <c r="T1279">
        <v>2675.21</v>
      </c>
      <c r="U1279"/>
      <c r="V1279"/>
      <c r="W1279">
        <v>22.64</v>
      </c>
      <c r="X1279">
        <v>3.2739999999999998E-2</v>
      </c>
      <c r="Y1279">
        <v>2.5020000000000001E-2</v>
      </c>
      <c r="Z1279">
        <v>2.665E-2</v>
      </c>
      <c r="AA1279">
        <v>2.8420000000000001E-2</v>
      </c>
      <c r="AB1279">
        <v>3.0630000000000001E-2</v>
      </c>
      <c r="AC1279">
        <v>3.916E-2</v>
      </c>
      <c r="AD1279">
        <v>3.4709999999999998E-2</v>
      </c>
      <c r="AE1279">
        <v>3.6200000000000003E-2</v>
      </c>
      <c r="AF1279">
        <v>3.7429999999999998E-2</v>
      </c>
      <c r="AG1279">
        <v>3.8399999999999997E-2</v>
      </c>
      <c r="AH1279">
        <v>3.3090000000000001E-2</v>
      </c>
      <c r="AI1279"/>
      <c r="AJ1279"/>
      <c r="AK1279"/>
      <c r="AL1279">
        <v>2.7629999999999998E-2</v>
      </c>
      <c r="AM1279">
        <v>2.8799999999999999E-2</v>
      </c>
      <c r="AN1279">
        <v>3.0439999999999998E-2</v>
      </c>
      <c r="AO1279"/>
      <c r="AP1279">
        <v>2.8580000000000001E-2</v>
      </c>
      <c r="AQ1279">
        <v>2.7289999999999998E-2</v>
      </c>
      <c r="AR1279">
        <v>3.1289999999999998E-2</v>
      </c>
      <c r="AS1279">
        <v>2.3730000000000001E-2</v>
      </c>
      <c r="AT1279">
        <v>2.7320000000000001E-2</v>
      </c>
      <c r="AU1279">
        <v>2.7140000000000001E-2</v>
      </c>
      <c r="AV1279">
        <v>2.776E-2</v>
      </c>
      <c r="AW1279">
        <v>11.000000000000004</v>
      </c>
      <c r="AX1279">
        <v>-152.09024390243908</v>
      </c>
      <c r="AY1279" t="s">
        <v>631</v>
      </c>
      <c r="AZ1279" s="45">
        <v>45217.93125671296</v>
      </c>
    </row>
    <row r="1280" spans="2:52">
      <c r="B1280">
        <v>244</v>
      </c>
      <c r="C1280" s="1">
        <v>43441</v>
      </c>
      <c r="D1280">
        <v>6.8593999999999999</v>
      </c>
      <c r="E1280">
        <v>6.8567999999999998</v>
      </c>
      <c r="F1280">
        <v>213.71</v>
      </c>
      <c r="G1280">
        <v>157.52000000000001</v>
      </c>
      <c r="H1280"/>
      <c r="I1280"/>
      <c r="J1280"/>
      <c r="K1280"/>
      <c r="L1280"/>
      <c r="M1280">
        <v>97.07</v>
      </c>
      <c r="N1280"/>
      <c r="O1280"/>
      <c r="P1280"/>
      <c r="Q1280"/>
      <c r="R1280">
        <v>6175.2</v>
      </c>
      <c r="S1280">
        <v>1320</v>
      </c>
      <c r="T1280">
        <v>2675.21</v>
      </c>
      <c r="U1280"/>
      <c r="V1280"/>
      <c r="W1280">
        <v>23.23</v>
      </c>
      <c r="X1280">
        <v>3.313E-2</v>
      </c>
      <c r="Y1280">
        <v>2.5020000000000001E-2</v>
      </c>
      <c r="Z1280">
        <v>2.665E-2</v>
      </c>
      <c r="AA1280">
        <v>2.8709999999999999E-2</v>
      </c>
      <c r="AB1280">
        <v>3.0630000000000001E-2</v>
      </c>
      <c r="AC1280">
        <v>3.916E-2</v>
      </c>
      <c r="AD1280">
        <v>3.4709999999999998E-2</v>
      </c>
      <c r="AE1280">
        <v>3.6650000000000002E-2</v>
      </c>
      <c r="AF1280">
        <v>3.7429999999999998E-2</v>
      </c>
      <c r="AG1280">
        <v>3.8399999999999997E-2</v>
      </c>
      <c r="AH1280">
        <v>3.4639999999999997E-2</v>
      </c>
      <c r="AI1280"/>
      <c r="AJ1280"/>
      <c r="AK1280"/>
      <c r="AL1280">
        <v>2.7900000000000001E-2</v>
      </c>
      <c r="AM1280">
        <v>2.9020000000000001E-2</v>
      </c>
      <c r="AN1280">
        <v>3.0779999999999998E-2</v>
      </c>
      <c r="AO1280"/>
      <c r="AP1280">
        <v>2.845E-2</v>
      </c>
      <c r="AQ1280">
        <v>2.7109999999999999E-2</v>
      </c>
      <c r="AR1280">
        <v>3.1399999999999997E-2</v>
      </c>
      <c r="AS1280">
        <v>2.3859999999999999E-2</v>
      </c>
      <c r="AT1280">
        <v>2.7130000000000001E-2</v>
      </c>
      <c r="AU1280">
        <v>2.6890000000000001E-2</v>
      </c>
      <c r="AV1280">
        <v>2.758E-2</v>
      </c>
      <c r="AW1280">
        <v>15.799999999999981</v>
      </c>
      <c r="AX1280">
        <v>-152.09024390243908</v>
      </c>
      <c r="AY1280" t="s">
        <v>631</v>
      </c>
      <c r="AZ1280" s="45">
        <v>45217.93125671296</v>
      </c>
    </row>
    <row r="1281" spans="2:52">
      <c r="B1281">
        <v>243</v>
      </c>
      <c r="C1281" s="1">
        <v>43440</v>
      </c>
      <c r="D1281">
        <v>6.8506999999999998</v>
      </c>
      <c r="E1281">
        <v>6.8360000000000003</v>
      </c>
      <c r="F1281">
        <v>213.45</v>
      </c>
      <c r="G1281">
        <v>157.36000000000001</v>
      </c>
      <c r="H1281"/>
      <c r="I1281"/>
      <c r="J1281"/>
      <c r="K1281"/>
      <c r="L1281"/>
      <c r="M1281">
        <v>96.97</v>
      </c>
      <c r="N1281"/>
      <c r="O1281"/>
      <c r="P1281"/>
      <c r="Q1281"/>
      <c r="R1281">
        <v>6175.2</v>
      </c>
      <c r="S1281">
        <v>1320</v>
      </c>
      <c r="T1281">
        <v>2675.21</v>
      </c>
      <c r="U1281"/>
      <c r="V1281"/>
      <c r="W1281">
        <v>21.19</v>
      </c>
      <c r="X1281">
        <v>3.3160000000000002E-2</v>
      </c>
      <c r="Y1281">
        <v>2.5020000000000001E-2</v>
      </c>
      <c r="Z1281">
        <v>2.7660000000000001E-2</v>
      </c>
      <c r="AA1281">
        <v>2.8899999999999999E-2</v>
      </c>
      <c r="AB1281">
        <v>3.0630000000000001E-2</v>
      </c>
      <c r="AC1281">
        <v>3.916E-2</v>
      </c>
      <c r="AD1281">
        <v>3.4709999999999998E-2</v>
      </c>
      <c r="AE1281">
        <v>3.6650000000000002E-2</v>
      </c>
      <c r="AF1281">
        <v>3.7519999999999998E-2</v>
      </c>
      <c r="AG1281">
        <v>3.8399999999999997E-2</v>
      </c>
      <c r="AH1281">
        <v>3.2969999999999999E-2</v>
      </c>
      <c r="AI1281"/>
      <c r="AJ1281"/>
      <c r="AK1281"/>
      <c r="AL1281">
        <v>2.7830000000000001E-2</v>
      </c>
      <c r="AM1281">
        <v>2.8889999999999999E-2</v>
      </c>
      <c r="AN1281">
        <v>3.073E-2</v>
      </c>
      <c r="AO1281"/>
      <c r="AP1281">
        <v>2.896E-2</v>
      </c>
      <c r="AQ1281">
        <v>2.76E-2</v>
      </c>
      <c r="AR1281">
        <v>3.1620000000000002E-2</v>
      </c>
      <c r="AS1281">
        <v>2.402E-2</v>
      </c>
      <c r="AT1281">
        <v>2.7660000000000001E-2</v>
      </c>
      <c r="AU1281">
        <v>2.7529999999999999E-2</v>
      </c>
      <c r="AV1281">
        <v>2.818E-2</v>
      </c>
      <c r="AW1281">
        <v>12.399999999999981</v>
      </c>
      <c r="AX1281">
        <v>-152.09024390243908</v>
      </c>
      <c r="AY1281" t="s">
        <v>631</v>
      </c>
      <c r="AZ1281" s="45">
        <v>45217.93125671296</v>
      </c>
    </row>
    <row r="1282" spans="2:52">
      <c r="B1282">
        <v>242</v>
      </c>
      <c r="C1282" s="1">
        <v>43439</v>
      </c>
      <c r="D1282">
        <v>6.8764000000000003</v>
      </c>
      <c r="E1282">
        <v>6.883</v>
      </c>
      <c r="F1282">
        <v>213.06</v>
      </c>
      <c r="G1282">
        <v>157.16</v>
      </c>
      <c r="H1282"/>
      <c r="I1282"/>
      <c r="J1282"/>
      <c r="K1282"/>
      <c r="L1282"/>
      <c r="M1282">
        <v>97.04</v>
      </c>
      <c r="N1282"/>
      <c r="O1282"/>
      <c r="P1282"/>
      <c r="Q1282"/>
      <c r="R1282">
        <v>6175.2</v>
      </c>
      <c r="S1282">
        <v>1320</v>
      </c>
      <c r="T1282">
        <v>2675.21</v>
      </c>
      <c r="U1282"/>
      <c r="V1282"/>
      <c r="W1282">
        <v>20.74</v>
      </c>
      <c r="X1282">
        <v>3.3189999999999997E-2</v>
      </c>
      <c r="Y1282">
        <v>2.5020000000000001E-2</v>
      </c>
      <c r="Z1282">
        <v>2.7660000000000001E-2</v>
      </c>
      <c r="AA1282">
        <v>2.9139999999999999E-2</v>
      </c>
      <c r="AB1282">
        <v>3.0630000000000001E-2</v>
      </c>
      <c r="AC1282">
        <v>3.916E-2</v>
      </c>
      <c r="AD1282">
        <v>3.4709999999999998E-2</v>
      </c>
      <c r="AE1282">
        <v>3.6810000000000002E-2</v>
      </c>
      <c r="AF1282">
        <v>3.7530000000000001E-2</v>
      </c>
      <c r="AG1282">
        <v>3.8600000000000002E-2</v>
      </c>
      <c r="AH1282">
        <v>3.5369999999999999E-2</v>
      </c>
      <c r="AI1282"/>
      <c r="AJ1282"/>
      <c r="AK1282"/>
      <c r="AL1282">
        <v>2.7720000000000002E-2</v>
      </c>
      <c r="AM1282">
        <v>2.9049999999999999E-2</v>
      </c>
      <c r="AN1282">
        <v>3.065E-2</v>
      </c>
      <c r="AO1282"/>
      <c r="AP1282">
        <v>2.9139999999999999E-2</v>
      </c>
      <c r="AQ1282">
        <v>2.7949999999999999E-2</v>
      </c>
      <c r="AR1282">
        <v>3.1730000000000001E-2</v>
      </c>
      <c r="AS1282">
        <v>2.4070000000000001E-2</v>
      </c>
      <c r="AT1282">
        <v>2.8049999999999999E-2</v>
      </c>
      <c r="AU1282">
        <v>2.7869999999999999E-2</v>
      </c>
      <c r="AV1282">
        <v>2.8400000000000002E-2</v>
      </c>
      <c r="AW1282">
        <v>10.900000000000007</v>
      </c>
      <c r="AX1282">
        <v>-152.09024390243908</v>
      </c>
      <c r="AY1282" t="s">
        <v>631</v>
      </c>
      <c r="AZ1282" s="45">
        <v>45217.93125671296</v>
      </c>
    </row>
    <row r="1283" spans="2:52">
      <c r="B1283">
        <v>241</v>
      </c>
      <c r="C1283" s="1">
        <v>43438</v>
      </c>
      <c r="D1283">
        <v>6.95</v>
      </c>
      <c r="E1283">
        <v>6.9604999999999997</v>
      </c>
      <c r="F1283">
        <v>213.06</v>
      </c>
      <c r="G1283">
        <v>157.16</v>
      </c>
      <c r="H1283"/>
      <c r="I1283"/>
      <c r="J1283"/>
      <c r="K1283"/>
      <c r="L1283"/>
      <c r="M1283">
        <v>97.27</v>
      </c>
      <c r="N1283"/>
      <c r="O1283"/>
      <c r="P1283"/>
      <c r="Q1283"/>
      <c r="R1283">
        <v>6175.2</v>
      </c>
      <c r="S1283">
        <v>1320</v>
      </c>
      <c r="T1283">
        <v>2675.21</v>
      </c>
      <c r="U1283"/>
      <c r="V1283"/>
      <c r="W1283">
        <v>20.74</v>
      </c>
      <c r="X1283">
        <v>3.3390000000000003E-2</v>
      </c>
      <c r="Y1283">
        <v>2.5020000000000001E-2</v>
      </c>
      <c r="Z1283">
        <v>2.7660000000000001E-2</v>
      </c>
      <c r="AA1283">
        <v>2.9960000000000001E-2</v>
      </c>
      <c r="AB1283">
        <v>3.0800000000000001E-2</v>
      </c>
      <c r="AC1283">
        <v>3.9469999999999998E-2</v>
      </c>
      <c r="AD1283">
        <v>3.4709999999999998E-2</v>
      </c>
      <c r="AE1283">
        <v>3.6810000000000002E-2</v>
      </c>
      <c r="AF1283">
        <v>3.7810000000000003E-2</v>
      </c>
      <c r="AG1283">
        <v>3.8719999999999997E-2</v>
      </c>
      <c r="AH1283">
        <v>3.6729999999999999E-2</v>
      </c>
      <c r="AI1283"/>
      <c r="AJ1283"/>
      <c r="AK1283"/>
      <c r="AL1283">
        <v>2.8049999999999999E-2</v>
      </c>
      <c r="AM1283">
        <v>2.9180000000000001E-2</v>
      </c>
      <c r="AN1283">
        <v>3.1E-2</v>
      </c>
      <c r="AO1283"/>
      <c r="AP1283">
        <v>2.9139999999999999E-2</v>
      </c>
      <c r="AQ1283">
        <v>2.7949999999999999E-2</v>
      </c>
      <c r="AR1283">
        <v>3.1730000000000001E-2</v>
      </c>
      <c r="AS1283">
        <v>2.4070000000000001E-2</v>
      </c>
      <c r="AT1283">
        <v>2.8049999999999999E-2</v>
      </c>
      <c r="AU1283">
        <v>2.7869999999999999E-2</v>
      </c>
      <c r="AV1283">
        <v>2.8400000000000002E-2</v>
      </c>
      <c r="AW1283">
        <v>19.100000000000019</v>
      </c>
      <c r="AX1283">
        <v>-152.09024390243908</v>
      </c>
      <c r="AY1283" t="s">
        <v>631</v>
      </c>
      <c r="AZ1283" s="45">
        <v>45217.93125671296</v>
      </c>
    </row>
    <row r="1284" spans="2:52">
      <c r="B1284">
        <v>240</v>
      </c>
      <c r="C1284" s="1">
        <v>43437</v>
      </c>
      <c r="D1284">
        <v>6.9358000000000004</v>
      </c>
      <c r="E1284">
        <v>6.9424999999999999</v>
      </c>
      <c r="F1284">
        <v>212.75</v>
      </c>
      <c r="G1284">
        <v>156.83000000000001</v>
      </c>
      <c r="H1284"/>
      <c r="I1284"/>
      <c r="J1284"/>
      <c r="K1284"/>
      <c r="L1284"/>
      <c r="M1284">
        <v>96.78</v>
      </c>
      <c r="N1284"/>
      <c r="O1284"/>
      <c r="P1284"/>
      <c r="Q1284"/>
      <c r="R1284">
        <v>6172.6</v>
      </c>
      <c r="S1284">
        <v>1320</v>
      </c>
      <c r="T1284">
        <v>2727.99</v>
      </c>
      <c r="U1284"/>
      <c r="V1284"/>
      <c r="W1284">
        <v>16.440000000000001</v>
      </c>
      <c r="X1284">
        <v>3.381E-2</v>
      </c>
      <c r="Y1284">
        <v>2.5020000000000001E-2</v>
      </c>
      <c r="Z1284">
        <v>2.7660000000000001E-2</v>
      </c>
      <c r="AA1284">
        <v>2.972E-2</v>
      </c>
      <c r="AB1284">
        <v>3.1370000000000002E-2</v>
      </c>
      <c r="AC1284">
        <v>3.9640000000000002E-2</v>
      </c>
      <c r="AD1284">
        <v>3.4709999999999998E-2</v>
      </c>
      <c r="AE1284">
        <v>3.7080000000000002E-2</v>
      </c>
      <c r="AF1284">
        <v>3.8059999999999997E-2</v>
      </c>
      <c r="AG1284">
        <v>3.9109999999999999E-2</v>
      </c>
      <c r="AH1284">
        <v>3.9070000000000001E-2</v>
      </c>
      <c r="AI1284"/>
      <c r="AJ1284"/>
      <c r="AK1284"/>
      <c r="AL1284">
        <v>2.826E-2</v>
      </c>
      <c r="AM1284">
        <v>2.938E-2</v>
      </c>
      <c r="AN1284">
        <v>3.1419999999999997E-2</v>
      </c>
      <c r="AO1284"/>
      <c r="AP1284">
        <v>2.9700000000000001E-2</v>
      </c>
      <c r="AQ1284">
        <v>2.8209999999999999E-2</v>
      </c>
      <c r="AR1284">
        <v>3.2539999999999999E-2</v>
      </c>
      <c r="AS1284">
        <v>2.332E-2</v>
      </c>
      <c r="AT1284">
        <v>2.827E-2</v>
      </c>
      <c r="AU1284">
        <v>2.8170000000000001E-2</v>
      </c>
      <c r="AV1284">
        <v>2.8850000000000001E-2</v>
      </c>
      <c r="AW1284">
        <v>14.499999999999998</v>
      </c>
      <c r="AX1284">
        <v>-152.09024390243908</v>
      </c>
      <c r="AY1284" t="s">
        <v>631</v>
      </c>
      <c r="AZ1284" s="45">
        <v>45217.93125671296</v>
      </c>
    </row>
    <row r="1285" spans="2:52">
      <c r="B1285">
        <v>239</v>
      </c>
      <c r="C1285" s="1">
        <v>43434</v>
      </c>
      <c r="D1285">
        <v>6.9405000000000001</v>
      </c>
      <c r="E1285">
        <v>6.9539</v>
      </c>
      <c r="F1285">
        <v>211.96</v>
      </c>
      <c r="G1285">
        <v>156.65</v>
      </c>
      <c r="H1285"/>
      <c r="I1285"/>
      <c r="J1285"/>
      <c r="K1285"/>
      <c r="L1285"/>
      <c r="M1285">
        <v>96.79</v>
      </c>
      <c r="N1285"/>
      <c r="O1285"/>
      <c r="P1285"/>
      <c r="Q1285"/>
      <c r="R1285">
        <v>6172.6</v>
      </c>
      <c r="S1285">
        <v>1320</v>
      </c>
      <c r="T1285">
        <v>2727.99</v>
      </c>
      <c r="U1285"/>
      <c r="V1285"/>
      <c r="W1285">
        <v>18.07</v>
      </c>
      <c r="X1285">
        <v>3.3799999999999997E-2</v>
      </c>
      <c r="Y1285">
        <v>2.5020000000000001E-2</v>
      </c>
      <c r="Z1285">
        <v>2.7660000000000001E-2</v>
      </c>
      <c r="AA1285">
        <v>2.9590000000000002E-2</v>
      </c>
      <c r="AB1285">
        <v>3.1370000000000002E-2</v>
      </c>
      <c r="AC1285">
        <v>3.9640000000000002E-2</v>
      </c>
      <c r="AD1285">
        <v>3.4709999999999998E-2</v>
      </c>
      <c r="AE1285">
        <v>3.7260000000000001E-2</v>
      </c>
      <c r="AF1285">
        <v>3.8059999999999997E-2</v>
      </c>
      <c r="AG1285">
        <v>3.8859999999999999E-2</v>
      </c>
      <c r="AH1285">
        <v>3.9510000000000003E-2</v>
      </c>
      <c r="AI1285"/>
      <c r="AJ1285"/>
      <c r="AK1285"/>
      <c r="AL1285">
        <v>2.8299999999999999E-2</v>
      </c>
      <c r="AM1285">
        <v>2.9350000000000001E-2</v>
      </c>
      <c r="AN1285">
        <v>3.1350000000000003E-2</v>
      </c>
      <c r="AO1285"/>
      <c r="AP1285">
        <v>2.988E-2</v>
      </c>
      <c r="AQ1285">
        <v>2.7869999999999999E-2</v>
      </c>
      <c r="AR1285">
        <v>3.2899999999999999E-2</v>
      </c>
      <c r="AS1285">
        <v>2.342E-2</v>
      </c>
      <c r="AT1285">
        <v>2.8000000000000001E-2</v>
      </c>
      <c r="AU1285">
        <v>2.8129999999999999E-2</v>
      </c>
      <c r="AV1285">
        <v>2.8969999999999999E-2</v>
      </c>
      <c r="AW1285">
        <v>15.900000000000011</v>
      </c>
      <c r="AX1285">
        <v>-152.09024390243908</v>
      </c>
      <c r="AY1285" t="s">
        <v>631</v>
      </c>
      <c r="AZ1285" s="45">
        <v>45217.93125671296</v>
      </c>
    </row>
    <row r="1286" spans="2:52">
      <c r="B1286">
        <v>238</v>
      </c>
      <c r="C1286" s="1">
        <v>43433</v>
      </c>
      <c r="D1286">
        <v>6.9519000000000002</v>
      </c>
      <c r="E1286">
        <v>6.9515000000000002</v>
      </c>
      <c r="F1286">
        <v>211.97</v>
      </c>
      <c r="G1286">
        <v>156.56</v>
      </c>
      <c r="H1286"/>
      <c r="I1286"/>
      <c r="J1286"/>
      <c r="K1286"/>
      <c r="L1286"/>
      <c r="M1286">
        <v>97.37</v>
      </c>
      <c r="N1286"/>
      <c r="O1286"/>
      <c r="P1286"/>
      <c r="Q1286"/>
      <c r="R1286">
        <v>6172.6</v>
      </c>
      <c r="S1286">
        <v>1320</v>
      </c>
      <c r="T1286">
        <v>2727.99</v>
      </c>
      <c r="U1286"/>
      <c r="V1286"/>
      <c r="W1286">
        <v>18.79</v>
      </c>
      <c r="X1286">
        <v>3.3840000000000002E-2</v>
      </c>
      <c r="Y1286">
        <v>2.5020000000000001E-2</v>
      </c>
      <c r="Z1286">
        <v>2.7660000000000001E-2</v>
      </c>
      <c r="AA1286">
        <v>2.981E-2</v>
      </c>
      <c r="AB1286">
        <v>3.141E-2</v>
      </c>
      <c r="AC1286">
        <v>3.9879999999999999E-2</v>
      </c>
      <c r="AD1286">
        <v>3.4709999999999998E-2</v>
      </c>
      <c r="AE1286">
        <v>3.7699999999999997E-2</v>
      </c>
      <c r="AF1286">
        <v>3.866E-2</v>
      </c>
      <c r="AG1286">
        <v>3.9050000000000001E-2</v>
      </c>
      <c r="AH1286">
        <v>3.8600000000000002E-2</v>
      </c>
      <c r="AI1286"/>
      <c r="AJ1286"/>
      <c r="AK1286"/>
      <c r="AL1286">
        <v>2.8299999999999999E-2</v>
      </c>
      <c r="AM1286">
        <v>2.93E-2</v>
      </c>
      <c r="AN1286">
        <v>3.1390000000000001E-2</v>
      </c>
      <c r="AO1286"/>
      <c r="AP1286">
        <v>3.0300000000000001E-2</v>
      </c>
      <c r="AQ1286">
        <v>2.809E-2</v>
      </c>
      <c r="AR1286">
        <v>3.3239999999999999E-2</v>
      </c>
      <c r="AS1286">
        <v>2.3529999999999999E-2</v>
      </c>
      <c r="AT1286">
        <v>2.828E-2</v>
      </c>
      <c r="AU1286">
        <v>2.8459999999999999E-2</v>
      </c>
      <c r="AV1286">
        <v>2.9420000000000002E-2</v>
      </c>
      <c r="AW1286">
        <v>15.3</v>
      </c>
      <c r="AX1286">
        <v>-152.09024390243908</v>
      </c>
      <c r="AY1286" t="s">
        <v>631</v>
      </c>
      <c r="AZ1286" s="45">
        <v>45217.93125671296</v>
      </c>
    </row>
    <row r="1287" spans="2:52">
      <c r="B1287">
        <v>237</v>
      </c>
      <c r="C1287" s="1">
        <v>43432</v>
      </c>
      <c r="D1287">
        <v>6.9503000000000004</v>
      </c>
      <c r="E1287">
        <v>6.9408000000000003</v>
      </c>
      <c r="F1287">
        <v>211.92</v>
      </c>
      <c r="G1287">
        <v>156.53</v>
      </c>
      <c r="H1287"/>
      <c r="I1287"/>
      <c r="J1287"/>
      <c r="K1287"/>
      <c r="L1287"/>
      <c r="M1287">
        <v>97.07</v>
      </c>
      <c r="N1287"/>
      <c r="O1287"/>
      <c r="P1287"/>
      <c r="Q1287"/>
      <c r="R1287">
        <v>6172.6</v>
      </c>
      <c r="S1287">
        <v>1320</v>
      </c>
      <c r="T1287">
        <v>2727.99</v>
      </c>
      <c r="U1287"/>
      <c r="V1287"/>
      <c r="W1287">
        <v>18.489999999999998</v>
      </c>
      <c r="X1287">
        <v>3.4000000000000002E-2</v>
      </c>
      <c r="Y1287">
        <v>2.5020000000000001E-2</v>
      </c>
      <c r="Z1287">
        <v>2.7660000000000001E-2</v>
      </c>
      <c r="AA1287">
        <v>3.0169999999999999E-2</v>
      </c>
      <c r="AB1287">
        <v>3.2009999999999997E-2</v>
      </c>
      <c r="AC1287">
        <v>4.02E-2</v>
      </c>
      <c r="AD1287">
        <v>3.4709999999999998E-2</v>
      </c>
      <c r="AE1287">
        <v>3.7690000000000001E-2</v>
      </c>
      <c r="AF1287">
        <v>3.8760000000000003E-2</v>
      </c>
      <c r="AG1287">
        <v>3.9050000000000001E-2</v>
      </c>
      <c r="AH1287">
        <v>3.8199999999999998E-2</v>
      </c>
      <c r="AI1287"/>
      <c r="AJ1287"/>
      <c r="AK1287"/>
      <c r="AL1287">
        <v>2.8379999999999999E-2</v>
      </c>
      <c r="AM1287">
        <v>2.9680000000000002E-2</v>
      </c>
      <c r="AN1287">
        <v>3.1530000000000002E-2</v>
      </c>
      <c r="AO1287"/>
      <c r="AP1287">
        <v>3.0589999999999999E-2</v>
      </c>
      <c r="AQ1287">
        <v>2.809E-2</v>
      </c>
      <c r="AR1287">
        <v>3.3459999999999997E-2</v>
      </c>
      <c r="AS1287">
        <v>2.3789999999999999E-2</v>
      </c>
      <c r="AT1287">
        <v>2.8410000000000001E-2</v>
      </c>
      <c r="AU1287">
        <v>2.8649999999999998E-2</v>
      </c>
      <c r="AV1287">
        <v>2.9600000000000001E-2</v>
      </c>
      <c r="AW1287">
        <v>17.599999999999977</v>
      </c>
      <c r="AX1287">
        <v>-152.09024390243908</v>
      </c>
      <c r="AY1287" t="s">
        <v>631</v>
      </c>
      <c r="AZ1287" s="45">
        <v>45217.93125671296</v>
      </c>
    </row>
    <row r="1288" spans="2:52">
      <c r="B1288">
        <v>236</v>
      </c>
      <c r="C1288" s="1">
        <v>43431</v>
      </c>
      <c r="D1288">
        <v>6.9448999999999996</v>
      </c>
      <c r="E1288">
        <v>6.9485000000000001</v>
      </c>
      <c r="F1288">
        <v>211.29</v>
      </c>
      <c r="G1288">
        <v>156.44</v>
      </c>
      <c r="H1288"/>
      <c r="I1288"/>
      <c r="J1288"/>
      <c r="K1288"/>
      <c r="L1288"/>
      <c r="M1288">
        <v>96.92</v>
      </c>
      <c r="N1288"/>
      <c r="O1288"/>
      <c r="P1288"/>
      <c r="Q1288"/>
      <c r="R1288">
        <v>6172.6</v>
      </c>
      <c r="S1288">
        <v>1320</v>
      </c>
      <c r="T1288">
        <v>2727.99</v>
      </c>
      <c r="U1288"/>
      <c r="V1288"/>
      <c r="W1288">
        <v>19.02</v>
      </c>
      <c r="X1288">
        <v>3.4110000000000001E-2</v>
      </c>
      <c r="Y1288">
        <v>2.5020000000000001E-2</v>
      </c>
      <c r="Z1288">
        <v>2.767E-2</v>
      </c>
      <c r="AA1288">
        <v>3.0210000000000001E-2</v>
      </c>
      <c r="AB1288">
        <v>3.1940000000000003E-2</v>
      </c>
      <c r="AC1288">
        <v>4.02E-2</v>
      </c>
      <c r="AD1288">
        <v>3.4709999999999998E-2</v>
      </c>
      <c r="AE1288">
        <v>3.7690000000000001E-2</v>
      </c>
      <c r="AF1288">
        <v>3.8739999999999997E-2</v>
      </c>
      <c r="AG1288">
        <v>3.9050000000000001E-2</v>
      </c>
      <c r="AH1288">
        <v>3.7769999999999998E-2</v>
      </c>
      <c r="AI1288"/>
      <c r="AJ1288"/>
      <c r="AK1288"/>
      <c r="AL1288">
        <v>2.8389999999999999E-2</v>
      </c>
      <c r="AM1288">
        <v>2.9440000000000001E-2</v>
      </c>
      <c r="AN1288">
        <v>3.1570000000000001E-2</v>
      </c>
      <c r="AO1288"/>
      <c r="AP1288">
        <v>3.057E-2</v>
      </c>
      <c r="AQ1288">
        <v>2.8330000000000001E-2</v>
      </c>
      <c r="AR1288">
        <v>3.3189999999999997E-2</v>
      </c>
      <c r="AS1288">
        <v>2.3890000000000002E-2</v>
      </c>
      <c r="AT1288">
        <v>2.861E-2</v>
      </c>
      <c r="AU1288">
        <v>2.8899999999999999E-2</v>
      </c>
      <c r="AV1288">
        <v>2.972E-2</v>
      </c>
      <c r="AW1288">
        <v>16.000000000000007</v>
      </c>
      <c r="AX1288">
        <v>-152.09024390243908</v>
      </c>
      <c r="AY1288" t="s">
        <v>631</v>
      </c>
      <c r="AZ1288" s="45">
        <v>45217.93125671296</v>
      </c>
    </row>
    <row r="1289" spans="2:52">
      <c r="B1289">
        <v>235</v>
      </c>
      <c r="C1289" s="1">
        <v>43430</v>
      </c>
      <c r="D1289">
        <v>6.9273999999999996</v>
      </c>
      <c r="E1289">
        <v>6.9320000000000004</v>
      </c>
      <c r="F1289">
        <v>210.83</v>
      </c>
      <c r="G1289">
        <v>156.37</v>
      </c>
      <c r="H1289"/>
      <c r="I1289"/>
      <c r="J1289"/>
      <c r="K1289"/>
      <c r="L1289"/>
      <c r="M1289">
        <v>96.71</v>
      </c>
      <c r="N1289"/>
      <c r="O1289"/>
      <c r="P1289"/>
      <c r="Q1289"/>
      <c r="R1289">
        <v>6172.6</v>
      </c>
      <c r="S1289">
        <v>1320</v>
      </c>
      <c r="T1289">
        <v>2727.99</v>
      </c>
      <c r="U1289"/>
      <c r="V1289"/>
      <c r="W1289">
        <v>18.899999999999999</v>
      </c>
      <c r="X1289">
        <v>3.4130000000000001E-2</v>
      </c>
      <c r="Y1289">
        <v>2.5020000000000001E-2</v>
      </c>
      <c r="Z1289">
        <v>2.7830000000000001E-2</v>
      </c>
      <c r="AA1289">
        <v>3.0179999999999998E-2</v>
      </c>
      <c r="AB1289">
        <v>3.1660000000000001E-2</v>
      </c>
      <c r="AC1289">
        <v>4.054E-2</v>
      </c>
      <c r="AD1289">
        <v>3.4709999999999998E-2</v>
      </c>
      <c r="AE1289">
        <v>3.7699999999999997E-2</v>
      </c>
      <c r="AF1289">
        <v>3.8739999999999997E-2</v>
      </c>
      <c r="AG1289">
        <v>3.9289999999999999E-2</v>
      </c>
      <c r="AH1289">
        <v>3.8679999999999999E-2</v>
      </c>
      <c r="AI1289"/>
      <c r="AJ1289"/>
      <c r="AK1289"/>
      <c r="AL1289">
        <v>2.845E-2</v>
      </c>
      <c r="AM1289">
        <v>2.9499999999999998E-2</v>
      </c>
      <c r="AN1289">
        <v>3.1579999999999997E-2</v>
      </c>
      <c r="AO1289"/>
      <c r="AP1289">
        <v>3.0540000000000001E-2</v>
      </c>
      <c r="AQ1289">
        <v>2.8299999999999999E-2</v>
      </c>
      <c r="AR1289">
        <v>3.3110000000000001E-2</v>
      </c>
      <c r="AS1289">
        <v>2.3939999999999999E-2</v>
      </c>
      <c r="AT1289">
        <v>2.8549999999999999E-2</v>
      </c>
      <c r="AU1289">
        <v>2.8850000000000001E-2</v>
      </c>
      <c r="AV1289">
        <v>2.9669999999999998E-2</v>
      </c>
      <c r="AW1289">
        <v>16.299999999999994</v>
      </c>
      <c r="AX1289">
        <v>-152.09024390243908</v>
      </c>
      <c r="AY1289" t="s">
        <v>631</v>
      </c>
      <c r="AZ1289" s="45">
        <v>45217.93125671296</v>
      </c>
    </row>
    <row r="1290" spans="2:52">
      <c r="B1290">
        <v>234</v>
      </c>
      <c r="C1290" s="1">
        <v>43427</v>
      </c>
      <c r="D1290">
        <v>6.9245999999999999</v>
      </c>
      <c r="E1290">
        <v>6.9269999999999996</v>
      </c>
      <c r="F1290">
        <v>210.69</v>
      </c>
      <c r="G1290">
        <v>156.44999999999999</v>
      </c>
      <c r="H1290"/>
      <c r="I1290"/>
      <c r="J1290"/>
      <c r="K1290"/>
      <c r="L1290"/>
      <c r="M1290">
        <v>96.71</v>
      </c>
      <c r="N1290"/>
      <c r="O1290"/>
      <c r="P1290"/>
      <c r="Q1290"/>
      <c r="R1290">
        <v>6172.6</v>
      </c>
      <c r="S1290">
        <v>1320</v>
      </c>
      <c r="T1290">
        <v>2727.99</v>
      </c>
      <c r="U1290"/>
      <c r="V1290"/>
      <c r="W1290">
        <v>21.52</v>
      </c>
      <c r="X1290">
        <v>3.4169999999999999E-2</v>
      </c>
      <c r="Y1290">
        <v>2.5020000000000001E-2</v>
      </c>
      <c r="Z1290">
        <v>2.7910000000000001E-2</v>
      </c>
      <c r="AA1290">
        <v>2.9839999999999998E-2</v>
      </c>
      <c r="AB1290">
        <v>3.1890000000000002E-2</v>
      </c>
      <c r="AC1290">
        <v>4.054E-2</v>
      </c>
      <c r="AD1290">
        <v>3.4709999999999998E-2</v>
      </c>
      <c r="AE1290">
        <v>3.7629999999999997E-2</v>
      </c>
      <c r="AF1290">
        <v>3.8809999999999997E-2</v>
      </c>
      <c r="AG1290">
        <v>3.9039999999999998E-2</v>
      </c>
      <c r="AH1290">
        <v>4.1149999999999999E-2</v>
      </c>
      <c r="AI1290"/>
      <c r="AJ1290"/>
      <c r="AK1290"/>
      <c r="AL1290">
        <v>2.836E-2</v>
      </c>
      <c r="AM1290">
        <v>2.9499999999999998E-2</v>
      </c>
      <c r="AN1290">
        <v>3.1609999999999999E-2</v>
      </c>
      <c r="AO1290"/>
      <c r="AP1290">
        <v>3.039E-2</v>
      </c>
      <c r="AQ1290">
        <v>2.809E-2</v>
      </c>
      <c r="AR1290">
        <v>3.3020000000000001E-2</v>
      </c>
      <c r="AS1290">
        <v>2.3959999999999999E-2</v>
      </c>
      <c r="AT1290">
        <v>2.836E-2</v>
      </c>
      <c r="AU1290">
        <v>2.8660000000000001E-2</v>
      </c>
      <c r="AV1290">
        <v>2.9499999999999998E-2</v>
      </c>
      <c r="AW1290">
        <v>14.799999999999986</v>
      </c>
      <c r="AX1290">
        <v>-152.09024390243908</v>
      </c>
      <c r="AY1290" t="s">
        <v>631</v>
      </c>
      <c r="AZ1290" s="45">
        <v>45217.93125671296</v>
      </c>
    </row>
    <row r="1291" spans="2:52">
      <c r="B1291">
        <v>233</v>
      </c>
      <c r="C1291" s="1">
        <v>43426</v>
      </c>
      <c r="D1291">
        <v>6.9451000000000001</v>
      </c>
      <c r="E1291">
        <v>6.9452999999999996</v>
      </c>
      <c r="F1291">
        <v>210.42</v>
      </c>
      <c r="G1291">
        <v>156.41999999999999</v>
      </c>
      <c r="H1291"/>
      <c r="I1291"/>
      <c r="J1291"/>
      <c r="K1291"/>
      <c r="L1291"/>
      <c r="M1291">
        <v>96.84</v>
      </c>
      <c r="N1291"/>
      <c r="O1291"/>
      <c r="P1291"/>
      <c r="Q1291"/>
      <c r="R1291">
        <v>6172.6</v>
      </c>
      <c r="S1291">
        <v>1320</v>
      </c>
      <c r="T1291">
        <v>2727.99</v>
      </c>
      <c r="U1291"/>
      <c r="V1291"/>
      <c r="W1291">
        <v>20.8</v>
      </c>
      <c r="X1291">
        <v>3.3959999999999997E-2</v>
      </c>
      <c r="Y1291">
        <v>2.5319999999999999E-2</v>
      </c>
      <c r="Z1291">
        <v>2.792E-2</v>
      </c>
      <c r="AA1291">
        <v>3.0099999999999998E-2</v>
      </c>
      <c r="AB1291">
        <v>3.1890000000000002E-2</v>
      </c>
      <c r="AC1291">
        <v>4.0210000000000003E-2</v>
      </c>
      <c r="AD1291">
        <v>3.4709999999999998E-2</v>
      </c>
      <c r="AE1291">
        <v>3.7629999999999997E-2</v>
      </c>
      <c r="AF1291">
        <v>3.8969999999999998E-2</v>
      </c>
      <c r="AG1291">
        <v>3.9010000000000003E-2</v>
      </c>
      <c r="AH1291">
        <v>3.9609999999999999E-2</v>
      </c>
      <c r="AI1291"/>
      <c r="AJ1291"/>
      <c r="AK1291"/>
      <c r="AL1291">
        <v>2.8369999999999999E-2</v>
      </c>
      <c r="AM1291">
        <v>2.9399999999999999E-2</v>
      </c>
      <c r="AN1291">
        <v>3.1519999999999999E-2</v>
      </c>
      <c r="AO1291"/>
      <c r="AP1291">
        <v>3.0630000000000001E-2</v>
      </c>
      <c r="AQ1291">
        <v>2.8139999999999998E-2</v>
      </c>
      <c r="AR1291">
        <v>3.3160000000000002E-2</v>
      </c>
      <c r="AS1291">
        <v>2.3970000000000002E-2</v>
      </c>
      <c r="AT1291">
        <v>2.8500000000000001E-2</v>
      </c>
      <c r="AU1291">
        <v>2.8899999999999999E-2</v>
      </c>
      <c r="AV1291">
        <v>2.9770000000000001E-2</v>
      </c>
      <c r="AW1291">
        <v>15.999999999999973</v>
      </c>
      <c r="AX1291">
        <v>-152.09024390243908</v>
      </c>
      <c r="AY1291" t="s">
        <v>631</v>
      </c>
      <c r="AZ1291" s="45">
        <v>45217.93125671296</v>
      </c>
    </row>
    <row r="1292" spans="2:52">
      <c r="B1292">
        <v>232</v>
      </c>
      <c r="C1292" s="1">
        <v>43425</v>
      </c>
      <c r="D1292">
        <v>6.9337999999999997</v>
      </c>
      <c r="E1292">
        <v>6.9420000000000002</v>
      </c>
      <c r="F1292">
        <v>210.42</v>
      </c>
      <c r="G1292">
        <v>156.41999999999999</v>
      </c>
      <c r="H1292"/>
      <c r="I1292"/>
      <c r="J1292"/>
      <c r="K1292"/>
      <c r="L1292"/>
      <c r="M1292">
        <v>96.19</v>
      </c>
      <c r="N1292"/>
      <c r="O1292"/>
      <c r="P1292"/>
      <c r="Q1292"/>
      <c r="R1292">
        <v>6172.6</v>
      </c>
      <c r="S1292">
        <v>1320</v>
      </c>
      <c r="T1292">
        <v>2727.99</v>
      </c>
      <c r="U1292"/>
      <c r="V1292"/>
      <c r="W1292">
        <v>20.8</v>
      </c>
      <c r="X1292">
        <v>3.3869999999999997E-2</v>
      </c>
      <c r="Y1292">
        <v>2.5260000000000001E-2</v>
      </c>
      <c r="Z1292">
        <v>2.7969999999999998E-2</v>
      </c>
      <c r="AA1292">
        <v>3.0300000000000001E-2</v>
      </c>
      <c r="AB1292">
        <v>3.1870000000000002E-2</v>
      </c>
      <c r="AC1292">
        <v>4.02E-2</v>
      </c>
      <c r="AD1292">
        <v>3.4709999999999998E-2</v>
      </c>
      <c r="AE1292">
        <v>3.7629999999999997E-2</v>
      </c>
      <c r="AF1292">
        <v>3.8960000000000002E-2</v>
      </c>
      <c r="AG1292">
        <v>3.9E-2</v>
      </c>
      <c r="AH1292">
        <v>4.0390000000000002E-2</v>
      </c>
      <c r="AI1292"/>
      <c r="AJ1292"/>
      <c r="AK1292"/>
      <c r="AL1292">
        <v>2.8199999999999999E-2</v>
      </c>
      <c r="AM1292">
        <v>2.9350000000000001E-2</v>
      </c>
      <c r="AN1292">
        <v>3.141E-2</v>
      </c>
      <c r="AO1292"/>
      <c r="AP1292">
        <v>3.0630000000000001E-2</v>
      </c>
      <c r="AQ1292">
        <v>2.8139999999999998E-2</v>
      </c>
      <c r="AR1292">
        <v>3.3160000000000002E-2</v>
      </c>
      <c r="AS1292">
        <v>2.3970000000000002E-2</v>
      </c>
      <c r="AT1292">
        <v>2.8500000000000001E-2</v>
      </c>
      <c r="AU1292">
        <v>2.8899999999999999E-2</v>
      </c>
      <c r="AV1292">
        <v>2.9770000000000001E-2</v>
      </c>
      <c r="AW1292">
        <v>17.999999999999996</v>
      </c>
      <c r="AX1292">
        <v>-152.09024390243908</v>
      </c>
      <c r="AY1292" t="s">
        <v>631</v>
      </c>
      <c r="AZ1292" s="45">
        <v>45217.93125671296</v>
      </c>
    </row>
    <row r="1293" spans="2:52">
      <c r="B1293">
        <v>231</v>
      </c>
      <c r="C1293" s="1">
        <v>43424</v>
      </c>
      <c r="D1293">
        <v>6.9206000000000003</v>
      </c>
      <c r="E1293">
        <v>6.9379999999999997</v>
      </c>
      <c r="F1293">
        <v>210.76</v>
      </c>
      <c r="G1293">
        <v>156.52000000000001</v>
      </c>
      <c r="H1293"/>
      <c r="I1293"/>
      <c r="J1293"/>
      <c r="K1293"/>
      <c r="L1293"/>
      <c r="M1293">
        <v>96.47</v>
      </c>
      <c r="N1293"/>
      <c r="O1293"/>
      <c r="P1293"/>
      <c r="Q1293"/>
      <c r="R1293">
        <v>6172.6</v>
      </c>
      <c r="S1293">
        <v>1320</v>
      </c>
      <c r="T1293">
        <v>2727.99</v>
      </c>
      <c r="U1293"/>
      <c r="V1293"/>
      <c r="W1293">
        <v>22.48</v>
      </c>
      <c r="X1293">
        <v>3.3919999999999999E-2</v>
      </c>
      <c r="Y1293">
        <v>2.5440000000000001E-2</v>
      </c>
      <c r="Z1293">
        <v>2.7980000000000001E-2</v>
      </c>
      <c r="AA1293">
        <v>3.049E-2</v>
      </c>
      <c r="AB1293">
        <v>3.1870000000000002E-2</v>
      </c>
      <c r="AC1293">
        <v>4.02E-2</v>
      </c>
      <c r="AD1293">
        <v>3.4709999999999998E-2</v>
      </c>
      <c r="AE1293">
        <v>3.7620000000000001E-2</v>
      </c>
      <c r="AF1293">
        <v>3.8949999999999999E-2</v>
      </c>
      <c r="AG1293">
        <v>3.9109999999999999E-2</v>
      </c>
      <c r="AH1293">
        <v>3.9129999999999998E-2</v>
      </c>
      <c r="AI1293"/>
      <c r="AJ1293"/>
      <c r="AK1293"/>
      <c r="AL1293">
        <v>2.8389999999999999E-2</v>
      </c>
      <c r="AM1293">
        <v>2.9350000000000001E-2</v>
      </c>
      <c r="AN1293">
        <v>3.1539999999999999E-2</v>
      </c>
      <c r="AO1293"/>
      <c r="AP1293">
        <v>3.0630000000000001E-2</v>
      </c>
      <c r="AQ1293">
        <v>2.8039999999999999E-2</v>
      </c>
      <c r="AR1293">
        <v>3.3149999999999999E-2</v>
      </c>
      <c r="AS1293">
        <v>2.3789999999999999E-2</v>
      </c>
      <c r="AT1293">
        <v>2.8469999999999999E-2</v>
      </c>
      <c r="AU1293">
        <v>2.887E-2</v>
      </c>
      <c r="AV1293">
        <v>2.9749999999999999E-2</v>
      </c>
      <c r="AW1293">
        <v>20.20000000000001</v>
      </c>
      <c r="AX1293">
        <v>-152.09024390243908</v>
      </c>
      <c r="AY1293" t="s">
        <v>631</v>
      </c>
      <c r="AZ1293" s="45">
        <v>45217.93125671296</v>
      </c>
    </row>
    <row r="1294" spans="2:52">
      <c r="B1294">
        <v>230</v>
      </c>
      <c r="C1294" s="1">
        <v>43423</v>
      </c>
      <c r="D1294">
        <v>6.9272</v>
      </c>
      <c r="E1294">
        <v>6.9391999999999996</v>
      </c>
      <c r="F1294">
        <v>210.96</v>
      </c>
      <c r="G1294">
        <v>156.68</v>
      </c>
      <c r="H1294"/>
      <c r="I1294"/>
      <c r="J1294"/>
      <c r="K1294"/>
      <c r="L1294"/>
      <c r="M1294">
        <v>96.93</v>
      </c>
      <c r="N1294"/>
      <c r="O1294"/>
      <c r="P1294"/>
      <c r="Q1294"/>
      <c r="R1294">
        <v>6172.6</v>
      </c>
      <c r="S1294">
        <v>1320</v>
      </c>
      <c r="T1294">
        <v>2727.99</v>
      </c>
      <c r="U1294"/>
      <c r="V1294"/>
      <c r="W1294">
        <v>20.100000000000001</v>
      </c>
      <c r="X1294">
        <v>3.3930000000000002E-2</v>
      </c>
      <c r="Y1294">
        <v>2.563E-2</v>
      </c>
      <c r="Z1294">
        <v>2.8649999999999998E-2</v>
      </c>
      <c r="AA1294">
        <v>3.032E-2</v>
      </c>
      <c r="AB1294">
        <v>3.1870000000000002E-2</v>
      </c>
      <c r="AC1294">
        <v>4.0480000000000002E-2</v>
      </c>
      <c r="AD1294">
        <v>3.4709999999999998E-2</v>
      </c>
      <c r="AE1294">
        <v>3.7449999999999997E-2</v>
      </c>
      <c r="AF1294">
        <v>3.8870000000000002E-2</v>
      </c>
      <c r="AG1294">
        <v>3.909E-2</v>
      </c>
      <c r="AH1294">
        <v>3.8300000000000001E-2</v>
      </c>
      <c r="AI1294"/>
      <c r="AJ1294"/>
      <c r="AK1294"/>
      <c r="AL1294">
        <v>2.836E-2</v>
      </c>
      <c r="AM1294">
        <v>2.9479999999999999E-2</v>
      </c>
      <c r="AN1294">
        <v>3.141E-2</v>
      </c>
      <c r="AO1294"/>
      <c r="AP1294">
        <v>3.0630000000000001E-2</v>
      </c>
      <c r="AQ1294">
        <v>2.7890000000000002E-2</v>
      </c>
      <c r="AR1294">
        <v>3.3210000000000003E-2</v>
      </c>
      <c r="AS1294">
        <v>2.3470000000000001E-2</v>
      </c>
      <c r="AT1294">
        <v>2.8309999999999998E-2</v>
      </c>
      <c r="AU1294">
        <v>2.87E-2</v>
      </c>
      <c r="AV1294">
        <v>2.9700000000000001E-2</v>
      </c>
      <c r="AW1294">
        <v>20.100000000000012</v>
      </c>
      <c r="AX1294">
        <v>-152.09024390243908</v>
      </c>
      <c r="AY1294" t="s">
        <v>631</v>
      </c>
      <c r="AZ1294" s="45">
        <v>45217.93125671296</v>
      </c>
    </row>
    <row r="1295" spans="2:52">
      <c r="B1295">
        <v>229</v>
      </c>
      <c r="C1295" s="1">
        <v>43420</v>
      </c>
      <c r="D1295">
        <v>6.9438000000000004</v>
      </c>
      <c r="E1295">
        <v>6.9504999999999999</v>
      </c>
      <c r="F1295">
        <v>211.33</v>
      </c>
      <c r="G1295">
        <v>156.59</v>
      </c>
      <c r="H1295"/>
      <c r="I1295"/>
      <c r="J1295"/>
      <c r="K1295"/>
      <c r="L1295"/>
      <c r="M1295">
        <v>96.8</v>
      </c>
      <c r="N1295"/>
      <c r="O1295"/>
      <c r="P1295"/>
      <c r="Q1295"/>
      <c r="R1295">
        <v>6172.6</v>
      </c>
      <c r="S1295">
        <v>1320</v>
      </c>
      <c r="T1295">
        <v>2727.99</v>
      </c>
      <c r="U1295"/>
      <c r="V1295"/>
      <c r="W1295">
        <v>18.14</v>
      </c>
      <c r="X1295">
        <v>3.3619999999999997E-2</v>
      </c>
      <c r="Y1295">
        <v>2.5530000000000001E-2</v>
      </c>
      <c r="Z1295">
        <v>2.8649999999999998E-2</v>
      </c>
      <c r="AA1295">
        <v>2.989E-2</v>
      </c>
      <c r="AB1295">
        <v>3.1870000000000002E-2</v>
      </c>
      <c r="AC1295">
        <v>4.0480000000000002E-2</v>
      </c>
      <c r="AD1295">
        <v>3.4709999999999998E-2</v>
      </c>
      <c r="AE1295">
        <v>3.7620000000000001E-2</v>
      </c>
      <c r="AF1295">
        <v>3.8960000000000002E-2</v>
      </c>
      <c r="AG1295">
        <v>3.909E-2</v>
      </c>
      <c r="AH1295">
        <v>3.9E-2</v>
      </c>
      <c r="AI1295"/>
      <c r="AJ1295"/>
      <c r="AK1295"/>
      <c r="AL1295">
        <v>2.8250000000000001E-2</v>
      </c>
      <c r="AM1295">
        <v>2.9270000000000001E-2</v>
      </c>
      <c r="AN1295">
        <v>3.1289999999999998E-2</v>
      </c>
      <c r="AO1295"/>
      <c r="AP1295">
        <v>3.0630000000000001E-2</v>
      </c>
      <c r="AQ1295">
        <v>2.8000000000000001E-2</v>
      </c>
      <c r="AR1295">
        <v>3.3160000000000002E-2</v>
      </c>
      <c r="AS1295">
        <v>2.342E-2</v>
      </c>
      <c r="AT1295">
        <v>2.8420000000000001E-2</v>
      </c>
      <c r="AU1295">
        <v>2.878E-2</v>
      </c>
      <c r="AV1295">
        <v>2.9700000000000001E-2</v>
      </c>
      <c r="AW1295">
        <v>14.69999999999999</v>
      </c>
      <c r="AX1295">
        <v>-152.09024390243908</v>
      </c>
      <c r="AY1295" t="s">
        <v>631</v>
      </c>
      <c r="AZ1295" s="45">
        <v>45217.93125671296</v>
      </c>
    </row>
    <row r="1296" spans="2:52">
      <c r="B1296">
        <v>228</v>
      </c>
      <c r="C1296" s="1">
        <v>43419</v>
      </c>
      <c r="D1296">
        <v>6.9466000000000001</v>
      </c>
      <c r="E1296">
        <v>6.9560000000000004</v>
      </c>
      <c r="F1296">
        <v>211.38</v>
      </c>
      <c r="G1296">
        <v>156.32</v>
      </c>
      <c r="H1296"/>
      <c r="I1296"/>
      <c r="J1296"/>
      <c r="K1296"/>
      <c r="L1296"/>
      <c r="M1296">
        <v>97.3</v>
      </c>
      <c r="N1296"/>
      <c r="O1296"/>
      <c r="P1296"/>
      <c r="Q1296"/>
      <c r="R1296">
        <v>6172.6</v>
      </c>
      <c r="S1296">
        <v>1320</v>
      </c>
      <c r="T1296">
        <v>2727.99</v>
      </c>
      <c r="U1296"/>
      <c r="V1296"/>
      <c r="W1296">
        <v>19.98</v>
      </c>
      <c r="X1296">
        <v>3.4119999999999998E-2</v>
      </c>
      <c r="Y1296">
        <v>2.5489999999999999E-2</v>
      </c>
      <c r="Z1296">
        <v>2.8649999999999998E-2</v>
      </c>
      <c r="AA1296">
        <v>3.0200000000000001E-2</v>
      </c>
      <c r="AB1296">
        <v>3.1969999999999998E-2</v>
      </c>
      <c r="AC1296">
        <v>4.0480000000000002E-2</v>
      </c>
      <c r="AD1296">
        <v>3.4709999999999998E-2</v>
      </c>
      <c r="AE1296">
        <v>3.7620000000000001E-2</v>
      </c>
      <c r="AF1296">
        <v>3.8949999999999999E-2</v>
      </c>
      <c r="AG1296">
        <v>3.909E-2</v>
      </c>
      <c r="AH1296">
        <v>3.8150000000000003E-2</v>
      </c>
      <c r="AI1296"/>
      <c r="AJ1296"/>
      <c r="AK1296"/>
      <c r="AL1296">
        <v>2.836E-2</v>
      </c>
      <c r="AM1296">
        <v>2.9399999999999999E-2</v>
      </c>
      <c r="AN1296">
        <v>3.1469999999999998E-2</v>
      </c>
      <c r="AO1296"/>
      <c r="AP1296">
        <v>3.1099999999999999E-2</v>
      </c>
      <c r="AQ1296">
        <v>2.8539999999999999E-2</v>
      </c>
      <c r="AR1296">
        <v>3.3590000000000002E-2</v>
      </c>
      <c r="AS1296">
        <v>2.3560000000000001E-2</v>
      </c>
      <c r="AT1296">
        <v>2.9049999999999999E-2</v>
      </c>
      <c r="AU1296">
        <v>2.938E-2</v>
      </c>
      <c r="AV1296">
        <v>3.022E-2</v>
      </c>
      <c r="AW1296">
        <v>11.500000000000018</v>
      </c>
      <c r="AX1296">
        <v>-152.09024390243908</v>
      </c>
      <c r="AY1296" t="s">
        <v>631</v>
      </c>
      <c r="AZ1296" s="45">
        <v>45217.93125671296</v>
      </c>
    </row>
    <row r="1297" spans="2:52">
      <c r="B1297">
        <v>227</v>
      </c>
      <c r="C1297" s="1">
        <v>43418</v>
      </c>
      <c r="D1297">
        <v>6.9642999999999997</v>
      </c>
      <c r="E1297">
        <v>6.9635999999999996</v>
      </c>
      <c r="F1297">
        <v>211.59</v>
      </c>
      <c r="G1297">
        <v>156.35</v>
      </c>
      <c r="H1297"/>
      <c r="I1297"/>
      <c r="J1297"/>
      <c r="K1297"/>
      <c r="L1297"/>
      <c r="M1297">
        <v>97.54</v>
      </c>
      <c r="N1297"/>
      <c r="O1297"/>
      <c r="P1297"/>
      <c r="Q1297"/>
      <c r="R1297">
        <v>6172.6</v>
      </c>
      <c r="S1297">
        <v>1320</v>
      </c>
      <c r="T1297">
        <v>2727.99</v>
      </c>
      <c r="U1297"/>
      <c r="V1297"/>
      <c r="W1297">
        <v>21.25</v>
      </c>
      <c r="X1297">
        <v>3.4320000000000003E-2</v>
      </c>
      <c r="Y1297">
        <v>2.5950000000000001E-2</v>
      </c>
      <c r="Z1297">
        <v>2.8649999999999998E-2</v>
      </c>
      <c r="AA1297">
        <v>3.0110000000000001E-2</v>
      </c>
      <c r="AB1297">
        <v>3.1879999999999999E-2</v>
      </c>
      <c r="AC1297">
        <v>4.0489999999999998E-2</v>
      </c>
      <c r="AD1297">
        <v>3.4709999999999998E-2</v>
      </c>
      <c r="AE1297">
        <v>3.7609999999999998E-2</v>
      </c>
      <c r="AF1297">
        <v>3.8960000000000002E-2</v>
      </c>
      <c r="AG1297">
        <v>3.909E-2</v>
      </c>
      <c r="AH1297">
        <v>3.6549999999999999E-2</v>
      </c>
      <c r="AI1297"/>
      <c r="AJ1297"/>
      <c r="AK1297"/>
      <c r="AL1297">
        <v>2.826E-2</v>
      </c>
      <c r="AM1297">
        <v>2.9329999999999998E-2</v>
      </c>
      <c r="AN1297">
        <v>3.143E-2</v>
      </c>
      <c r="AO1297"/>
      <c r="AP1297">
        <v>3.125E-2</v>
      </c>
      <c r="AQ1297">
        <v>2.8660000000000001E-2</v>
      </c>
      <c r="AR1297">
        <v>3.3669999999999999E-2</v>
      </c>
      <c r="AS1297">
        <v>2.3709999999999998E-2</v>
      </c>
      <c r="AT1297">
        <v>2.9219999999999999E-2</v>
      </c>
      <c r="AU1297">
        <v>2.9569999999999999E-2</v>
      </c>
      <c r="AV1297">
        <v>3.04E-2</v>
      </c>
      <c r="AW1297">
        <v>8.9000000000000199</v>
      </c>
      <c r="AX1297">
        <v>-152.09024390243908</v>
      </c>
      <c r="AY1297" t="s">
        <v>631</v>
      </c>
      <c r="AZ1297" s="45">
        <v>45217.93125671296</v>
      </c>
    </row>
    <row r="1298" spans="2:52">
      <c r="B1298">
        <v>226</v>
      </c>
      <c r="C1298" s="1">
        <v>43417</v>
      </c>
      <c r="D1298">
        <v>6.9480000000000004</v>
      </c>
      <c r="E1298">
        <v>6.9566999999999997</v>
      </c>
      <c r="F1298">
        <v>211.96</v>
      </c>
      <c r="G1298">
        <v>156.21</v>
      </c>
      <c r="H1298"/>
      <c r="I1298"/>
      <c r="J1298"/>
      <c r="K1298"/>
      <c r="L1298"/>
      <c r="M1298">
        <v>96.91</v>
      </c>
      <c r="N1298"/>
      <c r="O1298"/>
      <c r="P1298"/>
      <c r="Q1298"/>
      <c r="R1298">
        <v>6172.6</v>
      </c>
      <c r="S1298">
        <v>1320</v>
      </c>
      <c r="T1298">
        <v>2727.99</v>
      </c>
      <c r="U1298"/>
      <c r="V1298"/>
      <c r="W1298">
        <v>20.02</v>
      </c>
      <c r="X1298">
        <v>3.483E-2</v>
      </c>
      <c r="Y1298">
        <v>2.6159999999999999E-2</v>
      </c>
      <c r="Z1298">
        <v>2.9159999999999998E-2</v>
      </c>
      <c r="AA1298">
        <v>3.056E-2</v>
      </c>
      <c r="AB1298">
        <v>3.2969999999999999E-2</v>
      </c>
      <c r="AC1298">
        <v>4.0480000000000002E-2</v>
      </c>
      <c r="AD1298">
        <v>3.4709999999999998E-2</v>
      </c>
      <c r="AE1298">
        <v>3.7609999999999998E-2</v>
      </c>
      <c r="AF1298">
        <v>3.8780000000000002E-2</v>
      </c>
      <c r="AG1298">
        <v>3.9140000000000001E-2</v>
      </c>
      <c r="AH1298">
        <v>4.4069999999999998E-2</v>
      </c>
      <c r="AI1298"/>
      <c r="AJ1298"/>
      <c r="AK1298"/>
      <c r="AL1298">
        <v>2.8660000000000001E-2</v>
      </c>
      <c r="AM1298">
        <v>2.9780000000000001E-2</v>
      </c>
      <c r="AN1298">
        <v>3.1809999999999998E-2</v>
      </c>
      <c r="AO1298"/>
      <c r="AP1298">
        <v>3.1399999999999997E-2</v>
      </c>
      <c r="AQ1298">
        <v>2.8910000000000002E-2</v>
      </c>
      <c r="AR1298">
        <v>3.3590000000000002E-2</v>
      </c>
      <c r="AS1298">
        <v>2.3369999999999998E-2</v>
      </c>
      <c r="AT1298">
        <v>2.9489999999999999E-2</v>
      </c>
      <c r="AU1298">
        <v>2.9839999999999998E-2</v>
      </c>
      <c r="AV1298">
        <v>3.0630000000000001E-2</v>
      </c>
      <c r="AW1298">
        <v>10.700000000000015</v>
      </c>
      <c r="AX1298">
        <v>-152.09024390243908</v>
      </c>
      <c r="AY1298" t="s">
        <v>631</v>
      </c>
      <c r="AZ1298" s="45">
        <v>45217.93125671296</v>
      </c>
    </row>
    <row r="1299" spans="2:52">
      <c r="B1299">
        <v>225</v>
      </c>
      <c r="C1299" s="1">
        <v>43416</v>
      </c>
      <c r="D1299">
        <v>6.9410999999999996</v>
      </c>
      <c r="E1299">
        <v>6.9344999999999999</v>
      </c>
      <c r="F1299">
        <v>212.31</v>
      </c>
      <c r="G1299">
        <v>155.93</v>
      </c>
      <c r="H1299"/>
      <c r="I1299"/>
      <c r="J1299"/>
      <c r="K1299"/>
      <c r="L1299"/>
      <c r="M1299">
        <v>96.72</v>
      </c>
      <c r="N1299"/>
      <c r="O1299"/>
      <c r="P1299"/>
      <c r="Q1299"/>
      <c r="R1299">
        <v>6172.6</v>
      </c>
      <c r="S1299">
        <v>1320</v>
      </c>
      <c r="T1299">
        <v>2727.99</v>
      </c>
      <c r="U1299"/>
      <c r="V1299"/>
      <c r="W1299">
        <v>20.45</v>
      </c>
      <c r="X1299">
        <v>3.4889999999999997E-2</v>
      </c>
      <c r="Y1299">
        <v>2.648E-2</v>
      </c>
      <c r="Z1299">
        <v>2.9329999999999998E-2</v>
      </c>
      <c r="AA1299">
        <v>3.1140000000000001E-2</v>
      </c>
      <c r="AB1299">
        <v>3.313E-2</v>
      </c>
      <c r="AC1299">
        <v>4.0480000000000002E-2</v>
      </c>
      <c r="AD1299">
        <v>3.4709999999999998E-2</v>
      </c>
      <c r="AE1299">
        <v>3.7609999999999998E-2</v>
      </c>
      <c r="AF1299">
        <v>3.8350000000000002E-2</v>
      </c>
      <c r="AG1299">
        <v>3.9350000000000003E-2</v>
      </c>
      <c r="AH1299">
        <v>3.9579999999999997E-2</v>
      </c>
      <c r="AI1299"/>
      <c r="AJ1299"/>
      <c r="AK1299"/>
      <c r="AL1299">
        <v>2.878E-2</v>
      </c>
      <c r="AM1299">
        <v>2.9780000000000001E-2</v>
      </c>
      <c r="AN1299">
        <v>3.193E-2</v>
      </c>
      <c r="AO1299"/>
      <c r="AP1299">
        <v>3.1820000000000001E-2</v>
      </c>
      <c r="AQ1299">
        <v>2.9239999999999999E-2</v>
      </c>
      <c r="AR1299">
        <v>3.3840000000000002E-2</v>
      </c>
      <c r="AS1299">
        <v>2.3449999999999999E-2</v>
      </c>
      <c r="AT1299">
        <v>2.9929999999999998E-2</v>
      </c>
      <c r="AU1299">
        <v>3.0349999999999999E-2</v>
      </c>
      <c r="AV1299">
        <v>3.1130000000000001E-2</v>
      </c>
      <c r="AW1299">
        <v>12.100000000000028</v>
      </c>
      <c r="AX1299">
        <v>-152.09024390243908</v>
      </c>
      <c r="AY1299" t="s">
        <v>631</v>
      </c>
      <c r="AZ1299" s="45">
        <v>45217.93125671296</v>
      </c>
    </row>
    <row r="1300" spans="2:52">
      <c r="B1300">
        <v>224</v>
      </c>
      <c r="C1300" s="1">
        <v>43413</v>
      </c>
      <c r="D1300">
        <v>6.9180000000000001</v>
      </c>
      <c r="E1300">
        <v>6.92</v>
      </c>
      <c r="F1300">
        <v>212.31</v>
      </c>
      <c r="G1300">
        <v>155.93</v>
      </c>
      <c r="H1300"/>
      <c r="I1300"/>
      <c r="J1300"/>
      <c r="K1300"/>
      <c r="L1300"/>
      <c r="M1300">
        <v>96</v>
      </c>
      <c r="N1300"/>
      <c r="O1300"/>
      <c r="P1300"/>
      <c r="Q1300"/>
      <c r="R1300">
        <v>6172.6</v>
      </c>
      <c r="S1300">
        <v>1320</v>
      </c>
      <c r="T1300">
        <v>2727.99</v>
      </c>
      <c r="U1300"/>
      <c r="V1300"/>
      <c r="W1300">
        <v>17.36</v>
      </c>
      <c r="X1300">
        <v>3.49E-2</v>
      </c>
      <c r="Y1300">
        <v>2.674E-2</v>
      </c>
      <c r="Z1300">
        <v>2.9579999999999999E-2</v>
      </c>
      <c r="AA1300">
        <v>3.1009999999999999E-2</v>
      </c>
      <c r="AB1300">
        <v>3.3059999999999999E-2</v>
      </c>
      <c r="AC1300">
        <v>4.0480000000000002E-2</v>
      </c>
      <c r="AD1300">
        <v>3.4709999999999998E-2</v>
      </c>
      <c r="AE1300">
        <v>3.6380000000000003E-2</v>
      </c>
      <c r="AF1300">
        <v>3.8350000000000002E-2</v>
      </c>
      <c r="AG1300">
        <v>3.8620000000000002E-2</v>
      </c>
      <c r="AH1300">
        <v>3.1309999999999998E-2</v>
      </c>
      <c r="AI1300"/>
      <c r="AJ1300"/>
      <c r="AK1300"/>
      <c r="AL1300">
        <v>2.8719999999999999E-2</v>
      </c>
      <c r="AM1300">
        <v>2.9739999999999999E-2</v>
      </c>
      <c r="AN1300">
        <v>3.1829999999999997E-2</v>
      </c>
      <c r="AO1300"/>
      <c r="AP1300">
        <v>3.1820000000000001E-2</v>
      </c>
      <c r="AQ1300">
        <v>2.9239999999999999E-2</v>
      </c>
      <c r="AR1300">
        <v>3.3840000000000002E-2</v>
      </c>
      <c r="AS1300">
        <v>2.3449999999999999E-2</v>
      </c>
      <c r="AT1300">
        <v>2.9929999999999998E-2</v>
      </c>
      <c r="AU1300">
        <v>3.0349999999999999E-2</v>
      </c>
      <c r="AV1300">
        <v>3.1130000000000001E-2</v>
      </c>
      <c r="AW1300">
        <v>10.800000000000011</v>
      </c>
      <c r="AX1300">
        <v>-152.09024390243908</v>
      </c>
      <c r="AY1300" t="s">
        <v>631</v>
      </c>
      <c r="AZ1300" s="45">
        <v>45217.93125671296</v>
      </c>
    </row>
    <row r="1301" spans="2:52">
      <c r="B1301">
        <v>223</v>
      </c>
      <c r="C1301" s="1">
        <v>43412</v>
      </c>
      <c r="D1301">
        <v>6.9238999999999997</v>
      </c>
      <c r="E1301">
        <v>6.9194000000000004</v>
      </c>
      <c r="F1301">
        <v>212.4</v>
      </c>
      <c r="G1301">
        <v>155.69</v>
      </c>
      <c r="H1301"/>
      <c r="I1301"/>
      <c r="J1301"/>
      <c r="K1301"/>
      <c r="L1301"/>
      <c r="M1301">
        <v>96.32</v>
      </c>
      <c r="N1301"/>
      <c r="O1301"/>
      <c r="P1301"/>
      <c r="Q1301"/>
      <c r="R1301">
        <v>6172.6</v>
      </c>
      <c r="S1301">
        <v>1320</v>
      </c>
      <c r="T1301">
        <v>2727.99</v>
      </c>
      <c r="U1301"/>
      <c r="V1301"/>
      <c r="W1301">
        <v>16.72</v>
      </c>
      <c r="X1301">
        <v>3.499E-2</v>
      </c>
      <c r="Y1301">
        <v>2.699E-2</v>
      </c>
      <c r="Z1301">
        <v>2.9530000000000001E-2</v>
      </c>
      <c r="AA1301">
        <v>3.109E-2</v>
      </c>
      <c r="AB1301">
        <v>3.3140000000000003E-2</v>
      </c>
      <c r="AC1301">
        <v>4.0480000000000002E-2</v>
      </c>
      <c r="AD1301">
        <v>3.4709999999999998E-2</v>
      </c>
      <c r="AE1301">
        <v>3.6380000000000003E-2</v>
      </c>
      <c r="AF1301">
        <v>3.8339999999999999E-2</v>
      </c>
      <c r="AG1301">
        <v>3.8620000000000002E-2</v>
      </c>
      <c r="AH1301">
        <v>3.1649999999999998E-2</v>
      </c>
      <c r="AI1301"/>
      <c r="AJ1301"/>
      <c r="AK1301"/>
      <c r="AL1301">
        <v>2.853E-2</v>
      </c>
      <c r="AM1301">
        <v>2.962E-2</v>
      </c>
      <c r="AN1301">
        <v>3.1699999999999999E-2</v>
      </c>
      <c r="AO1301"/>
      <c r="AP1301">
        <v>3.2370000000000003E-2</v>
      </c>
      <c r="AQ1301">
        <v>2.9649999999999999E-2</v>
      </c>
      <c r="AR1301">
        <v>3.4340000000000002E-2</v>
      </c>
      <c r="AS1301">
        <v>2.3480000000000001E-2</v>
      </c>
      <c r="AT1301">
        <v>3.0419999999999999E-2</v>
      </c>
      <c r="AU1301">
        <v>3.092E-2</v>
      </c>
      <c r="AV1301">
        <v>3.168E-2</v>
      </c>
      <c r="AW1301">
        <v>6.7000000000000046</v>
      </c>
      <c r="AX1301">
        <v>-152.09024390243908</v>
      </c>
      <c r="AY1301" t="s">
        <v>631</v>
      </c>
      <c r="AZ1301" s="45">
        <v>45217.93125671296</v>
      </c>
    </row>
    <row r="1302" spans="2:52">
      <c r="B1302">
        <v>222</v>
      </c>
      <c r="C1302" s="1">
        <v>43411</v>
      </c>
      <c r="D1302">
        <v>6.9127999999999998</v>
      </c>
      <c r="E1302">
        <v>6.9257</v>
      </c>
      <c r="F1302">
        <v>211.77</v>
      </c>
      <c r="G1302">
        <v>155.75</v>
      </c>
      <c r="H1302"/>
      <c r="I1302"/>
      <c r="J1302"/>
      <c r="K1302"/>
      <c r="L1302"/>
      <c r="M1302">
        <v>96.28</v>
      </c>
      <c r="N1302"/>
      <c r="O1302"/>
      <c r="P1302"/>
      <c r="Q1302"/>
      <c r="R1302">
        <v>6172.6</v>
      </c>
      <c r="S1302">
        <v>1320</v>
      </c>
      <c r="T1302">
        <v>2727.99</v>
      </c>
      <c r="U1302"/>
      <c r="V1302"/>
      <c r="W1302">
        <v>16.36</v>
      </c>
      <c r="X1302">
        <v>3.5069999999999997E-2</v>
      </c>
      <c r="Y1302">
        <v>2.76E-2</v>
      </c>
      <c r="Z1302">
        <v>3.032E-2</v>
      </c>
      <c r="AA1302">
        <v>3.1390000000000001E-2</v>
      </c>
      <c r="AB1302">
        <v>3.3550000000000003E-2</v>
      </c>
      <c r="AC1302">
        <v>4.0480000000000002E-2</v>
      </c>
      <c r="AD1302">
        <v>3.4709999999999998E-2</v>
      </c>
      <c r="AE1302">
        <v>3.6380000000000003E-2</v>
      </c>
      <c r="AF1302">
        <v>3.8339999999999999E-2</v>
      </c>
      <c r="AG1302">
        <v>3.8620000000000002E-2</v>
      </c>
      <c r="AH1302">
        <v>3.6110000000000003E-2</v>
      </c>
      <c r="AI1302"/>
      <c r="AJ1302"/>
      <c r="AK1302"/>
      <c r="AL1302">
        <v>2.8389999999999999E-2</v>
      </c>
      <c r="AM1302">
        <v>2.9749999999999999E-2</v>
      </c>
      <c r="AN1302">
        <v>3.1649999999999998E-2</v>
      </c>
      <c r="AO1302"/>
      <c r="AP1302">
        <v>3.236E-2</v>
      </c>
      <c r="AQ1302">
        <v>2.9569999999999999E-2</v>
      </c>
      <c r="AR1302">
        <v>3.4419999999999999E-2</v>
      </c>
      <c r="AS1302">
        <v>2.3529999999999999E-2</v>
      </c>
      <c r="AT1302">
        <v>3.0370000000000001E-2</v>
      </c>
      <c r="AU1302">
        <v>3.0790000000000001E-2</v>
      </c>
      <c r="AV1302">
        <v>3.1609999999999999E-2</v>
      </c>
      <c r="AW1302">
        <v>10.200000000000001</v>
      </c>
      <c r="AX1302">
        <v>-152.09024390243908</v>
      </c>
      <c r="AY1302" t="s">
        <v>631</v>
      </c>
      <c r="AZ1302" s="45">
        <v>45217.93125671296</v>
      </c>
    </row>
    <row r="1303" spans="2:52">
      <c r="B1303">
        <v>221</v>
      </c>
      <c r="C1303" s="1">
        <v>43410</v>
      </c>
      <c r="D1303">
        <v>6.8981000000000003</v>
      </c>
      <c r="E1303">
        <v>6.8906999999999998</v>
      </c>
      <c r="F1303">
        <v>211.58</v>
      </c>
      <c r="G1303">
        <v>155.75</v>
      </c>
      <c r="H1303"/>
      <c r="I1303"/>
      <c r="J1303"/>
      <c r="K1303"/>
      <c r="L1303"/>
      <c r="M1303">
        <v>96.54</v>
      </c>
      <c r="N1303"/>
      <c r="O1303"/>
      <c r="P1303"/>
      <c r="Q1303"/>
      <c r="R1303">
        <v>6172.6</v>
      </c>
      <c r="S1303">
        <v>1320</v>
      </c>
      <c r="T1303">
        <v>2727.99</v>
      </c>
      <c r="U1303"/>
      <c r="V1303"/>
      <c r="W1303">
        <v>19.91</v>
      </c>
      <c r="X1303">
        <v>3.526E-2</v>
      </c>
      <c r="Y1303">
        <v>2.7910000000000001E-2</v>
      </c>
      <c r="Z1303">
        <v>3.0419999999999999E-2</v>
      </c>
      <c r="AA1303">
        <v>3.2050000000000002E-2</v>
      </c>
      <c r="AB1303">
        <v>3.3660000000000002E-2</v>
      </c>
      <c r="AC1303">
        <v>4.045E-2</v>
      </c>
      <c r="AD1303">
        <v>3.4709999999999998E-2</v>
      </c>
      <c r="AE1303">
        <v>3.6380000000000003E-2</v>
      </c>
      <c r="AF1303">
        <v>3.8269999999999998E-2</v>
      </c>
      <c r="AG1303">
        <v>3.8589999999999999E-2</v>
      </c>
      <c r="AH1303">
        <v>3.465E-2</v>
      </c>
      <c r="AI1303"/>
      <c r="AJ1303"/>
      <c r="AK1303"/>
      <c r="AL1303">
        <v>2.852E-2</v>
      </c>
      <c r="AM1303">
        <v>2.9839999999999998E-2</v>
      </c>
      <c r="AN1303">
        <v>3.1870000000000002E-2</v>
      </c>
      <c r="AO1303"/>
      <c r="AP1303">
        <v>3.2280000000000003E-2</v>
      </c>
      <c r="AQ1303">
        <v>2.928E-2</v>
      </c>
      <c r="AR1303">
        <v>3.4430000000000002E-2</v>
      </c>
      <c r="AS1303">
        <v>2.3380000000000001E-2</v>
      </c>
      <c r="AT1303">
        <v>3.007E-2</v>
      </c>
      <c r="AU1303">
        <v>3.0550000000000001E-2</v>
      </c>
      <c r="AV1303">
        <v>3.1449999999999999E-2</v>
      </c>
      <c r="AW1303">
        <v>19.800000000000026</v>
      </c>
      <c r="AX1303">
        <v>-152.09024390243908</v>
      </c>
      <c r="AY1303" t="s">
        <v>631</v>
      </c>
      <c r="AZ1303" s="45">
        <v>45217.93125671296</v>
      </c>
    </row>
    <row r="1304" spans="2:52">
      <c r="B1304">
        <v>220</v>
      </c>
      <c r="C1304" s="1">
        <v>43409</v>
      </c>
      <c r="D1304">
        <v>6.9170999999999996</v>
      </c>
      <c r="E1304">
        <v>6.9233000000000002</v>
      </c>
      <c r="F1304">
        <v>211.68</v>
      </c>
      <c r="G1304">
        <v>155.77000000000001</v>
      </c>
      <c r="H1304"/>
      <c r="I1304"/>
      <c r="J1304"/>
      <c r="K1304"/>
      <c r="L1304"/>
      <c r="M1304">
        <v>96.28</v>
      </c>
      <c r="N1304"/>
      <c r="O1304"/>
      <c r="P1304"/>
      <c r="Q1304"/>
      <c r="R1304">
        <v>6172.6</v>
      </c>
      <c r="S1304">
        <v>1320</v>
      </c>
      <c r="T1304">
        <v>2727.99</v>
      </c>
      <c r="U1304"/>
      <c r="V1304"/>
      <c r="W1304">
        <v>19.96</v>
      </c>
      <c r="X1304">
        <v>3.5380000000000002E-2</v>
      </c>
      <c r="Y1304">
        <v>2.7830000000000001E-2</v>
      </c>
      <c r="Z1304">
        <v>3.057E-2</v>
      </c>
      <c r="AA1304">
        <v>3.2050000000000002E-2</v>
      </c>
      <c r="AB1304">
        <v>3.372E-2</v>
      </c>
      <c r="AC1304">
        <v>4.0379999999999999E-2</v>
      </c>
      <c r="AD1304">
        <v>3.4709999999999998E-2</v>
      </c>
      <c r="AE1304">
        <v>3.6380000000000003E-2</v>
      </c>
      <c r="AF1304">
        <v>3.8280000000000002E-2</v>
      </c>
      <c r="AG1304">
        <v>3.8589999999999999E-2</v>
      </c>
      <c r="AH1304">
        <v>3.6170000000000001E-2</v>
      </c>
      <c r="AI1304"/>
      <c r="AJ1304"/>
      <c r="AK1304"/>
      <c r="AL1304">
        <v>2.8680000000000001E-2</v>
      </c>
      <c r="AM1304">
        <v>2.998E-2</v>
      </c>
      <c r="AN1304">
        <v>3.2070000000000001E-2</v>
      </c>
      <c r="AO1304"/>
      <c r="AP1304">
        <v>3.2009999999999997E-2</v>
      </c>
      <c r="AQ1304">
        <v>2.9080000000000002E-2</v>
      </c>
      <c r="AR1304">
        <v>3.4279999999999998E-2</v>
      </c>
      <c r="AS1304">
        <v>2.3120000000000002E-2</v>
      </c>
      <c r="AT1304">
        <v>2.972E-2</v>
      </c>
      <c r="AU1304">
        <v>3.0280000000000001E-2</v>
      </c>
      <c r="AV1304">
        <v>3.1179999999999999E-2</v>
      </c>
      <c r="AW1304">
        <v>23.300000000000022</v>
      </c>
      <c r="AX1304">
        <v>-152.09024390243908</v>
      </c>
      <c r="AY1304" t="s">
        <v>631</v>
      </c>
      <c r="AZ1304" s="45">
        <v>45217.93125671296</v>
      </c>
    </row>
    <row r="1305" spans="2:52">
      <c r="B1305">
        <v>219</v>
      </c>
      <c r="C1305" s="1">
        <v>43406</v>
      </c>
      <c r="D1305">
        <v>6.9745999999999997</v>
      </c>
      <c r="E1305">
        <v>6.9756999999999998</v>
      </c>
      <c r="F1305">
        <v>211.85</v>
      </c>
      <c r="G1305">
        <v>155.66</v>
      </c>
      <c r="H1305"/>
      <c r="I1305"/>
      <c r="J1305"/>
      <c r="K1305"/>
      <c r="L1305"/>
      <c r="M1305">
        <v>97.13</v>
      </c>
      <c r="N1305"/>
      <c r="O1305"/>
      <c r="P1305"/>
      <c r="Q1305"/>
      <c r="R1305">
        <v>6172.6</v>
      </c>
      <c r="S1305">
        <v>1320</v>
      </c>
      <c r="T1305">
        <v>2727.99</v>
      </c>
      <c r="U1305"/>
      <c r="V1305"/>
      <c r="W1305">
        <v>19.510000000000002</v>
      </c>
      <c r="X1305">
        <v>3.5540000000000002E-2</v>
      </c>
      <c r="Y1305">
        <v>2.826E-2</v>
      </c>
      <c r="Z1305">
        <v>3.065E-2</v>
      </c>
      <c r="AA1305">
        <v>3.2160000000000001E-2</v>
      </c>
      <c r="AB1305">
        <v>3.3599999999999998E-2</v>
      </c>
      <c r="AC1305">
        <v>4.0379999999999999E-2</v>
      </c>
      <c r="AD1305">
        <v>3.4709999999999998E-2</v>
      </c>
      <c r="AE1305">
        <v>3.6380000000000003E-2</v>
      </c>
      <c r="AF1305">
        <v>3.8280000000000002E-2</v>
      </c>
      <c r="AG1305">
        <v>3.8460000000000001E-2</v>
      </c>
      <c r="AH1305">
        <v>3.6209999999999999E-2</v>
      </c>
      <c r="AI1305"/>
      <c r="AJ1305"/>
      <c r="AK1305"/>
      <c r="AL1305">
        <v>2.8729999999999999E-2</v>
      </c>
      <c r="AM1305">
        <v>2.9960000000000001E-2</v>
      </c>
      <c r="AN1305">
        <v>3.1989999999999998E-2</v>
      </c>
      <c r="AO1305"/>
      <c r="AP1305">
        <v>3.2120000000000003E-2</v>
      </c>
      <c r="AQ1305">
        <v>2.903E-2</v>
      </c>
      <c r="AR1305">
        <v>3.4540000000000001E-2</v>
      </c>
      <c r="AS1305">
        <v>2.3140000000000001E-2</v>
      </c>
      <c r="AT1305">
        <v>2.9700000000000001E-2</v>
      </c>
      <c r="AU1305">
        <v>3.0329999999999999E-2</v>
      </c>
      <c r="AV1305">
        <v>3.1280000000000002E-2</v>
      </c>
      <c r="AW1305">
        <v>24.600000000000005</v>
      </c>
      <c r="AX1305">
        <v>-152.09024390243908</v>
      </c>
      <c r="AY1305" t="s">
        <v>631</v>
      </c>
      <c r="AZ1305" s="45">
        <v>45217.93125671296</v>
      </c>
    </row>
    <row r="1306" spans="2:52">
      <c r="B1306">
        <v>218</v>
      </c>
      <c r="C1306" s="1">
        <v>43405</v>
      </c>
      <c r="D1306">
        <v>6.9695999999999998</v>
      </c>
      <c r="E1306">
        <v>6.9672000000000001</v>
      </c>
      <c r="F1306">
        <v>210.8</v>
      </c>
      <c r="G1306">
        <v>155.97</v>
      </c>
      <c r="H1306"/>
      <c r="I1306"/>
      <c r="J1306"/>
      <c r="K1306"/>
      <c r="L1306"/>
      <c r="M1306">
        <v>97.01</v>
      </c>
      <c r="N1306"/>
      <c r="O1306"/>
      <c r="P1306"/>
      <c r="Q1306"/>
      <c r="R1306">
        <v>6003.3</v>
      </c>
      <c r="S1306">
        <v>1320</v>
      </c>
      <c r="T1306">
        <v>2807.15</v>
      </c>
      <c r="U1306"/>
      <c r="V1306"/>
      <c r="W1306">
        <v>19.34</v>
      </c>
      <c r="X1306">
        <v>3.5220000000000001E-2</v>
      </c>
      <c r="Y1306">
        <v>2.8389999999999999E-2</v>
      </c>
      <c r="Z1306">
        <v>3.0759999999999999E-2</v>
      </c>
      <c r="AA1306">
        <v>3.2169999999999997E-2</v>
      </c>
      <c r="AB1306">
        <v>3.381E-2</v>
      </c>
      <c r="AC1306">
        <v>4.0210000000000003E-2</v>
      </c>
      <c r="AD1306">
        <v>3.4709999999999998E-2</v>
      </c>
      <c r="AE1306">
        <v>3.6380000000000003E-2</v>
      </c>
      <c r="AF1306">
        <v>3.8269999999999998E-2</v>
      </c>
      <c r="AG1306">
        <v>3.8589999999999999E-2</v>
      </c>
      <c r="AH1306">
        <v>4.0079999999999998E-2</v>
      </c>
      <c r="AI1306"/>
      <c r="AJ1306"/>
      <c r="AK1306"/>
      <c r="AL1306">
        <v>2.836E-2</v>
      </c>
      <c r="AM1306">
        <v>2.947E-2</v>
      </c>
      <c r="AN1306">
        <v>3.143E-2</v>
      </c>
      <c r="AO1306"/>
      <c r="AP1306">
        <v>3.1300000000000001E-2</v>
      </c>
      <c r="AQ1306">
        <v>2.845E-2</v>
      </c>
      <c r="AR1306">
        <v>3.3759999999999998E-2</v>
      </c>
      <c r="AS1306">
        <v>2.315E-2</v>
      </c>
      <c r="AT1306">
        <v>2.9000000000000001E-2</v>
      </c>
      <c r="AU1306">
        <v>2.9559999999999999E-2</v>
      </c>
      <c r="AV1306">
        <v>3.0470000000000001E-2</v>
      </c>
      <c r="AW1306">
        <v>31.699999999999957</v>
      </c>
      <c r="AX1306">
        <v>-152.09024390243908</v>
      </c>
      <c r="AY1306" t="s">
        <v>631</v>
      </c>
      <c r="AZ1306" s="45">
        <v>45217.93125671296</v>
      </c>
    </row>
    <row r="1307" spans="2:52">
      <c r="B1307">
        <v>217</v>
      </c>
      <c r="C1307" s="1">
        <v>43404</v>
      </c>
      <c r="D1307">
        <v>6.9752000000000001</v>
      </c>
      <c r="E1307">
        <v>6.9622000000000002</v>
      </c>
      <c r="F1307">
        <v>211.56</v>
      </c>
      <c r="G1307">
        <v>155.84</v>
      </c>
      <c r="H1307"/>
      <c r="I1307"/>
      <c r="J1307"/>
      <c r="K1307"/>
      <c r="L1307"/>
      <c r="M1307">
        <v>96.58</v>
      </c>
      <c r="N1307"/>
      <c r="O1307"/>
      <c r="P1307"/>
      <c r="Q1307"/>
      <c r="R1307">
        <v>6003.3</v>
      </c>
      <c r="S1307">
        <v>1320</v>
      </c>
      <c r="T1307">
        <v>2807.15</v>
      </c>
      <c r="U1307"/>
      <c r="V1307"/>
      <c r="W1307">
        <v>21.23</v>
      </c>
      <c r="X1307">
        <v>3.5360000000000003E-2</v>
      </c>
      <c r="Y1307">
        <v>2.8379999999999999E-2</v>
      </c>
      <c r="Z1307">
        <v>3.0769999999999999E-2</v>
      </c>
      <c r="AA1307">
        <v>3.193E-2</v>
      </c>
      <c r="AB1307">
        <v>3.3480000000000003E-2</v>
      </c>
      <c r="AC1307">
        <v>4.0160000000000001E-2</v>
      </c>
      <c r="AD1307">
        <v>3.4709999999999998E-2</v>
      </c>
      <c r="AE1307">
        <v>3.6380000000000003E-2</v>
      </c>
      <c r="AF1307">
        <v>3.8159999999999999E-2</v>
      </c>
      <c r="AG1307">
        <v>3.8589999999999999E-2</v>
      </c>
      <c r="AH1307">
        <v>3.8899999999999997E-2</v>
      </c>
      <c r="AI1307"/>
      <c r="AJ1307"/>
      <c r="AK1307"/>
      <c r="AL1307">
        <v>2.8389999999999999E-2</v>
      </c>
      <c r="AM1307">
        <v>2.9420000000000002E-2</v>
      </c>
      <c r="AN1307">
        <v>3.1460000000000002E-2</v>
      </c>
      <c r="AO1307"/>
      <c r="AP1307">
        <v>3.143E-2</v>
      </c>
      <c r="AQ1307">
        <v>2.8670000000000001E-2</v>
      </c>
      <c r="AR1307">
        <v>3.3910000000000003E-2</v>
      </c>
      <c r="AS1307">
        <v>2.325E-2</v>
      </c>
      <c r="AT1307">
        <v>2.9250000000000002E-2</v>
      </c>
      <c r="AU1307">
        <v>2.9749999999999999E-2</v>
      </c>
      <c r="AV1307">
        <v>3.0620000000000001E-2</v>
      </c>
      <c r="AW1307">
        <v>26.799999999999983</v>
      </c>
      <c r="AX1307">
        <v>-152.09024390243908</v>
      </c>
      <c r="AY1307" t="s">
        <v>631</v>
      </c>
      <c r="AZ1307" s="45">
        <v>45217.93125671296</v>
      </c>
    </row>
    <row r="1308" spans="2:52">
      <c r="B1308">
        <v>216</v>
      </c>
      <c r="C1308" s="1">
        <v>43403</v>
      </c>
      <c r="D1308">
        <v>6.9527999999999999</v>
      </c>
      <c r="E1308">
        <v>6.9435000000000002</v>
      </c>
      <c r="F1308">
        <v>212.28</v>
      </c>
      <c r="G1308">
        <v>156.13999999999999</v>
      </c>
      <c r="H1308"/>
      <c r="I1308"/>
      <c r="J1308"/>
      <c r="K1308"/>
      <c r="L1308"/>
      <c r="M1308">
        <v>96.36</v>
      </c>
      <c r="N1308"/>
      <c r="O1308"/>
      <c r="P1308"/>
      <c r="Q1308"/>
      <c r="R1308">
        <v>6003.3</v>
      </c>
      <c r="S1308">
        <v>1320</v>
      </c>
      <c r="T1308">
        <v>2807.15</v>
      </c>
      <c r="U1308"/>
      <c r="V1308"/>
      <c r="W1308">
        <v>23.35</v>
      </c>
      <c r="X1308">
        <v>3.5380000000000002E-2</v>
      </c>
      <c r="Y1308">
        <v>2.818E-2</v>
      </c>
      <c r="Z1308">
        <v>3.0599999999999999E-2</v>
      </c>
      <c r="AA1308">
        <v>3.1759999999999997E-2</v>
      </c>
      <c r="AB1308">
        <v>3.338E-2</v>
      </c>
      <c r="AC1308">
        <v>3.9989999999999998E-2</v>
      </c>
      <c r="AD1308">
        <v>3.4709999999999998E-2</v>
      </c>
      <c r="AE1308">
        <v>3.6380000000000003E-2</v>
      </c>
      <c r="AF1308">
        <v>3.8150000000000003E-2</v>
      </c>
      <c r="AG1308">
        <v>3.8510000000000003E-2</v>
      </c>
      <c r="AH1308">
        <v>3.7990000000000003E-2</v>
      </c>
      <c r="AI1308"/>
      <c r="AJ1308"/>
      <c r="AK1308"/>
      <c r="AL1308">
        <v>2.827E-2</v>
      </c>
      <c r="AM1308">
        <v>2.997E-2</v>
      </c>
      <c r="AN1308">
        <v>3.1320000000000001E-2</v>
      </c>
      <c r="AO1308"/>
      <c r="AP1308">
        <v>3.1230000000000001E-2</v>
      </c>
      <c r="AQ1308">
        <v>2.8510000000000001E-2</v>
      </c>
      <c r="AR1308">
        <v>3.3640000000000003E-2</v>
      </c>
      <c r="AS1308">
        <v>2.3230000000000001E-2</v>
      </c>
      <c r="AT1308">
        <v>2.9080000000000002E-2</v>
      </c>
      <c r="AU1308">
        <v>2.9559999999999999E-2</v>
      </c>
      <c r="AV1308">
        <v>3.0450000000000001E-2</v>
      </c>
      <c r="AW1308">
        <v>26.799999999999947</v>
      </c>
      <c r="AX1308">
        <v>-152.09024390243908</v>
      </c>
      <c r="AY1308" t="s">
        <v>631</v>
      </c>
      <c r="AZ1308" s="45">
        <v>45217.93125671296</v>
      </c>
    </row>
    <row r="1309" spans="2:52">
      <c r="B1309">
        <v>215</v>
      </c>
      <c r="C1309" s="1">
        <v>43402</v>
      </c>
      <c r="D1309">
        <v>6.9565999999999999</v>
      </c>
      <c r="E1309">
        <v>6.9489000000000001</v>
      </c>
      <c r="F1309">
        <v>213.78</v>
      </c>
      <c r="G1309">
        <v>156.36000000000001</v>
      </c>
      <c r="H1309"/>
      <c r="I1309"/>
      <c r="J1309"/>
      <c r="K1309"/>
      <c r="L1309"/>
      <c r="M1309">
        <v>96.68</v>
      </c>
      <c r="N1309"/>
      <c r="O1309"/>
      <c r="P1309"/>
      <c r="Q1309"/>
      <c r="R1309">
        <v>6003.3</v>
      </c>
      <c r="S1309">
        <v>1320</v>
      </c>
      <c r="T1309">
        <v>2807.15</v>
      </c>
      <c r="U1309"/>
      <c r="V1309"/>
      <c r="W1309">
        <v>24.7</v>
      </c>
      <c r="X1309">
        <v>3.5290000000000002E-2</v>
      </c>
      <c r="Y1309">
        <v>2.8379999999999999E-2</v>
      </c>
      <c r="Z1309">
        <v>3.0769999999999999E-2</v>
      </c>
      <c r="AA1309">
        <v>3.184E-2</v>
      </c>
      <c r="AB1309">
        <v>3.3489999999999999E-2</v>
      </c>
      <c r="AC1309">
        <v>3.9989999999999998E-2</v>
      </c>
      <c r="AD1309">
        <v>3.4709999999999998E-2</v>
      </c>
      <c r="AE1309">
        <v>3.6380000000000003E-2</v>
      </c>
      <c r="AF1309">
        <v>3.814E-2</v>
      </c>
      <c r="AG1309">
        <v>3.848E-2</v>
      </c>
      <c r="AH1309">
        <v>4.0969999999999999E-2</v>
      </c>
      <c r="AI1309"/>
      <c r="AJ1309"/>
      <c r="AK1309"/>
      <c r="AL1309">
        <v>2.8309999999999998E-2</v>
      </c>
      <c r="AM1309">
        <v>2.9420000000000002E-2</v>
      </c>
      <c r="AN1309">
        <v>3.1379999999999998E-2</v>
      </c>
      <c r="AO1309"/>
      <c r="AP1309">
        <v>3.0849999999999999E-2</v>
      </c>
      <c r="AQ1309">
        <v>2.8160000000000001E-2</v>
      </c>
      <c r="AR1309">
        <v>3.3309999999999999E-2</v>
      </c>
      <c r="AS1309">
        <v>2.3040000000000001E-2</v>
      </c>
      <c r="AT1309">
        <v>2.8719999999999999E-2</v>
      </c>
      <c r="AU1309">
        <v>2.9190000000000001E-2</v>
      </c>
      <c r="AV1309">
        <v>3.0079999999999999E-2</v>
      </c>
      <c r="AW1309">
        <v>31.200000000000014</v>
      </c>
      <c r="AX1309">
        <v>-152.09024390243908</v>
      </c>
      <c r="AY1309" t="s">
        <v>631</v>
      </c>
      <c r="AZ1309" s="45">
        <v>45217.93125671296</v>
      </c>
    </row>
    <row r="1310" spans="2:52">
      <c r="B1310">
        <v>214</v>
      </c>
      <c r="C1310" s="1">
        <v>43399</v>
      </c>
      <c r="D1310">
        <v>6.9442000000000004</v>
      </c>
      <c r="E1310">
        <v>6.944</v>
      </c>
      <c r="F1310">
        <v>214.1</v>
      </c>
      <c r="G1310">
        <v>156.43</v>
      </c>
      <c r="H1310"/>
      <c r="I1310"/>
      <c r="J1310"/>
      <c r="K1310"/>
      <c r="L1310"/>
      <c r="M1310">
        <v>96.43</v>
      </c>
      <c r="N1310"/>
      <c r="O1310"/>
      <c r="P1310"/>
      <c r="Q1310"/>
      <c r="R1310">
        <v>6003.3</v>
      </c>
      <c r="S1310">
        <v>1320</v>
      </c>
      <c r="T1310">
        <v>2807.15</v>
      </c>
      <c r="U1310"/>
      <c r="V1310"/>
      <c r="W1310">
        <v>24.16</v>
      </c>
      <c r="X1310">
        <v>3.551E-2</v>
      </c>
      <c r="Y1310">
        <v>2.8479999999999998E-2</v>
      </c>
      <c r="Z1310">
        <v>3.1119999999999998E-2</v>
      </c>
      <c r="AA1310">
        <v>3.1859999999999999E-2</v>
      </c>
      <c r="AB1310">
        <v>3.3669999999999999E-2</v>
      </c>
      <c r="AC1310">
        <v>3.9989999999999998E-2</v>
      </c>
      <c r="AD1310">
        <v>3.4709999999999998E-2</v>
      </c>
      <c r="AE1310">
        <v>3.6380000000000003E-2</v>
      </c>
      <c r="AF1310">
        <v>3.814E-2</v>
      </c>
      <c r="AG1310">
        <v>3.8539999999999998E-2</v>
      </c>
      <c r="AH1310">
        <v>4.1540000000000001E-2</v>
      </c>
      <c r="AI1310"/>
      <c r="AJ1310"/>
      <c r="AK1310"/>
      <c r="AL1310">
        <v>2.844E-2</v>
      </c>
      <c r="AM1310">
        <v>2.947E-2</v>
      </c>
      <c r="AN1310">
        <v>3.1510000000000003E-2</v>
      </c>
      <c r="AO1310"/>
      <c r="AP1310">
        <v>3.0759999999999999E-2</v>
      </c>
      <c r="AQ1310">
        <v>2.8060000000000002E-2</v>
      </c>
      <c r="AR1310">
        <v>3.3099999999999997E-2</v>
      </c>
      <c r="AS1310">
        <v>2.3189999999999999E-2</v>
      </c>
      <c r="AT1310">
        <v>2.8549999999999999E-2</v>
      </c>
      <c r="AU1310">
        <v>2.9069999999999999E-2</v>
      </c>
      <c r="AV1310">
        <v>2.998E-2</v>
      </c>
      <c r="AW1310">
        <v>33.1</v>
      </c>
      <c r="AX1310">
        <v>-152.09024390243908</v>
      </c>
      <c r="AY1310" t="s">
        <v>631</v>
      </c>
      <c r="AZ1310" s="45">
        <v>45217.93125671296</v>
      </c>
    </row>
    <row r="1311" spans="2:52">
      <c r="B1311">
        <v>213</v>
      </c>
      <c r="C1311" s="1">
        <v>43398</v>
      </c>
      <c r="D1311">
        <v>6.9385000000000003</v>
      </c>
      <c r="E1311">
        <v>6.9379999999999997</v>
      </c>
      <c r="F1311">
        <v>213.47</v>
      </c>
      <c r="G1311">
        <v>156.11000000000001</v>
      </c>
      <c r="H1311"/>
      <c r="I1311"/>
      <c r="J1311"/>
      <c r="K1311"/>
      <c r="L1311"/>
      <c r="M1311">
        <v>95.96</v>
      </c>
      <c r="N1311"/>
      <c r="O1311"/>
      <c r="P1311"/>
      <c r="Q1311"/>
      <c r="R1311">
        <v>6003.3</v>
      </c>
      <c r="S1311">
        <v>1320</v>
      </c>
      <c r="T1311">
        <v>2807.15</v>
      </c>
      <c r="U1311"/>
      <c r="V1311"/>
      <c r="W1311">
        <v>24.22</v>
      </c>
      <c r="X1311">
        <v>3.5450000000000002E-2</v>
      </c>
      <c r="Y1311">
        <v>2.879E-2</v>
      </c>
      <c r="Z1311">
        <v>3.1029999999999999E-2</v>
      </c>
      <c r="AA1311">
        <v>3.202E-2</v>
      </c>
      <c r="AB1311">
        <v>3.3890000000000003E-2</v>
      </c>
      <c r="AC1311">
        <v>3.9989999999999998E-2</v>
      </c>
      <c r="AD1311">
        <v>3.4709999999999998E-2</v>
      </c>
      <c r="AE1311">
        <v>3.6380000000000003E-2</v>
      </c>
      <c r="AF1311">
        <v>3.8129999999999997E-2</v>
      </c>
      <c r="AG1311">
        <v>3.8539999999999998E-2</v>
      </c>
      <c r="AH1311">
        <v>4.1160000000000002E-2</v>
      </c>
      <c r="AI1311"/>
      <c r="AJ1311"/>
      <c r="AK1311"/>
      <c r="AL1311">
        <v>2.8539999999999999E-2</v>
      </c>
      <c r="AM1311">
        <v>2.9739999999999999E-2</v>
      </c>
      <c r="AN1311">
        <v>3.1539999999999999E-2</v>
      </c>
      <c r="AO1311"/>
      <c r="AP1311">
        <v>3.117E-2</v>
      </c>
      <c r="AQ1311">
        <v>2.8469999999999999E-2</v>
      </c>
      <c r="AR1311">
        <v>3.3430000000000001E-2</v>
      </c>
      <c r="AS1311">
        <v>2.325E-2</v>
      </c>
      <c r="AT1311">
        <v>2.9020000000000001E-2</v>
      </c>
      <c r="AU1311">
        <v>2.9600000000000001E-2</v>
      </c>
      <c r="AV1311">
        <v>3.0429999999999999E-2</v>
      </c>
      <c r="AW1311">
        <v>29.999999999999993</v>
      </c>
      <c r="AX1311">
        <v>-152.09024390243908</v>
      </c>
      <c r="AY1311" t="s">
        <v>631</v>
      </c>
      <c r="AZ1311" s="45">
        <v>45217.93125671296</v>
      </c>
    </row>
    <row r="1312" spans="2:52">
      <c r="B1312">
        <v>212</v>
      </c>
      <c r="C1312" s="1">
        <v>43397</v>
      </c>
      <c r="D1312">
        <v>6.9371999999999998</v>
      </c>
      <c r="E1312">
        <v>6.9474999999999998</v>
      </c>
      <c r="F1312">
        <v>215.05</v>
      </c>
      <c r="G1312">
        <v>156.21</v>
      </c>
      <c r="H1312"/>
      <c r="I1312"/>
      <c r="J1312"/>
      <c r="K1312"/>
      <c r="L1312"/>
      <c r="M1312">
        <v>96.01</v>
      </c>
      <c r="N1312"/>
      <c r="O1312"/>
      <c r="P1312"/>
      <c r="Q1312"/>
      <c r="R1312">
        <v>6003.3</v>
      </c>
      <c r="S1312">
        <v>1320</v>
      </c>
      <c r="T1312">
        <v>2807.15</v>
      </c>
      <c r="U1312"/>
      <c r="V1312"/>
      <c r="W1312">
        <v>25.23</v>
      </c>
      <c r="X1312">
        <v>3.5650000000000001E-2</v>
      </c>
      <c r="Y1312">
        <v>2.8899999999999999E-2</v>
      </c>
      <c r="Z1312">
        <v>3.1220000000000001E-2</v>
      </c>
      <c r="AA1312">
        <v>3.2000000000000001E-2</v>
      </c>
      <c r="AB1312">
        <v>3.388E-2</v>
      </c>
      <c r="AC1312">
        <v>3.9820000000000001E-2</v>
      </c>
      <c r="AD1312">
        <v>3.4709999999999998E-2</v>
      </c>
      <c r="AE1312">
        <v>3.6380000000000003E-2</v>
      </c>
      <c r="AF1312">
        <v>3.8129999999999997E-2</v>
      </c>
      <c r="AG1312">
        <v>3.8539999999999998E-2</v>
      </c>
      <c r="AH1312">
        <v>3.9469999999999998E-2</v>
      </c>
      <c r="AI1312"/>
      <c r="AJ1312"/>
      <c r="AK1312"/>
      <c r="AL1312">
        <v>2.8510000000000001E-2</v>
      </c>
      <c r="AM1312">
        <v>2.9940000000000001E-2</v>
      </c>
      <c r="AN1312">
        <v>3.1780000000000003E-2</v>
      </c>
      <c r="AO1312"/>
      <c r="AP1312">
        <v>3.1040000000000002E-2</v>
      </c>
      <c r="AQ1312">
        <v>2.8299999999999999E-2</v>
      </c>
      <c r="AR1312">
        <v>3.3309999999999999E-2</v>
      </c>
      <c r="AS1312">
        <v>2.3279999999999999E-2</v>
      </c>
      <c r="AT1312">
        <v>2.8830000000000001E-2</v>
      </c>
      <c r="AU1312">
        <v>2.9399999999999999E-2</v>
      </c>
      <c r="AV1312">
        <v>3.0280000000000001E-2</v>
      </c>
      <c r="AW1312">
        <v>31.699999999999992</v>
      </c>
      <c r="AX1312">
        <v>-152.09024390243908</v>
      </c>
      <c r="AY1312" t="s">
        <v>631</v>
      </c>
      <c r="AZ1312" s="45">
        <v>45217.93125671296</v>
      </c>
    </row>
    <row r="1313" spans="2:52">
      <c r="B1313">
        <v>211</v>
      </c>
      <c r="C1313" s="1">
        <v>43396</v>
      </c>
      <c r="D1313">
        <v>6.9345999999999997</v>
      </c>
      <c r="E1313">
        <v>6.9290000000000003</v>
      </c>
      <c r="F1313">
        <v>215.62</v>
      </c>
      <c r="G1313">
        <v>156.01</v>
      </c>
      <c r="H1313"/>
      <c r="I1313"/>
      <c r="J1313"/>
      <c r="K1313"/>
      <c r="L1313"/>
      <c r="M1313">
        <v>95.71</v>
      </c>
      <c r="N1313"/>
      <c r="O1313"/>
      <c r="P1313"/>
      <c r="Q1313"/>
      <c r="R1313">
        <v>6003.3</v>
      </c>
      <c r="S1313">
        <v>1320</v>
      </c>
      <c r="T1313">
        <v>2807.15</v>
      </c>
      <c r="U1313"/>
      <c r="V1313"/>
      <c r="W1313">
        <v>20.71</v>
      </c>
      <c r="X1313">
        <v>3.585E-2</v>
      </c>
      <c r="Y1313">
        <v>2.8899999999999999E-2</v>
      </c>
      <c r="Z1313">
        <v>3.1370000000000002E-2</v>
      </c>
      <c r="AA1313">
        <v>3.1940000000000003E-2</v>
      </c>
      <c r="AB1313">
        <v>3.4020000000000002E-2</v>
      </c>
      <c r="AC1313">
        <v>3.9809999999999998E-2</v>
      </c>
      <c r="AD1313">
        <v>3.4709999999999998E-2</v>
      </c>
      <c r="AE1313">
        <v>3.6380000000000003E-2</v>
      </c>
      <c r="AF1313">
        <v>3.8129999999999997E-2</v>
      </c>
      <c r="AG1313">
        <v>3.866E-2</v>
      </c>
      <c r="AH1313">
        <v>3.9800000000000002E-2</v>
      </c>
      <c r="AI1313"/>
      <c r="AJ1313"/>
      <c r="AK1313"/>
      <c r="AL1313">
        <v>2.877E-2</v>
      </c>
      <c r="AM1313">
        <v>3.0020000000000002E-2</v>
      </c>
      <c r="AN1313">
        <v>3.1960000000000002E-2</v>
      </c>
      <c r="AO1313"/>
      <c r="AP1313">
        <v>3.168E-2</v>
      </c>
      <c r="AQ1313">
        <v>2.879E-2</v>
      </c>
      <c r="AR1313">
        <v>3.3680000000000002E-2</v>
      </c>
      <c r="AS1313">
        <v>2.3230000000000001E-2</v>
      </c>
      <c r="AT1313">
        <v>2.9520000000000001E-2</v>
      </c>
      <c r="AU1313">
        <v>3.0120000000000001E-2</v>
      </c>
      <c r="AV1313">
        <v>3.0980000000000001E-2</v>
      </c>
      <c r="AW1313">
        <v>24.200000000000021</v>
      </c>
      <c r="AX1313">
        <v>-152.09024390243908</v>
      </c>
      <c r="AY1313" t="s">
        <v>631</v>
      </c>
      <c r="AZ1313" s="45">
        <v>45217.93125671296</v>
      </c>
    </row>
    <row r="1314" spans="2:52">
      <c r="B1314">
        <v>210</v>
      </c>
      <c r="C1314" s="1">
        <v>43395</v>
      </c>
      <c r="D1314">
        <v>6.9394999999999998</v>
      </c>
      <c r="E1314">
        <v>6.9375999999999998</v>
      </c>
      <c r="F1314">
        <v>215.99</v>
      </c>
      <c r="G1314">
        <v>155.85</v>
      </c>
      <c r="H1314"/>
      <c r="I1314"/>
      <c r="J1314"/>
      <c r="K1314"/>
      <c r="L1314"/>
      <c r="M1314">
        <v>95.9</v>
      </c>
      <c r="N1314"/>
      <c r="O1314"/>
      <c r="P1314"/>
      <c r="Q1314"/>
      <c r="R1314">
        <v>6003.3</v>
      </c>
      <c r="S1314">
        <v>1320</v>
      </c>
      <c r="T1314">
        <v>2807.15</v>
      </c>
      <c r="U1314"/>
      <c r="V1314"/>
      <c r="W1314">
        <v>19.64</v>
      </c>
      <c r="X1314">
        <v>3.603E-2</v>
      </c>
      <c r="Y1314">
        <v>2.9049999999999999E-2</v>
      </c>
      <c r="Z1314">
        <v>3.1370000000000002E-2</v>
      </c>
      <c r="AA1314">
        <v>3.1789999999999999E-2</v>
      </c>
      <c r="AB1314">
        <v>3.39E-2</v>
      </c>
      <c r="AC1314">
        <v>3.9759999999999997E-2</v>
      </c>
      <c r="AD1314">
        <v>3.4709999999999998E-2</v>
      </c>
      <c r="AE1314">
        <v>3.6380000000000003E-2</v>
      </c>
      <c r="AF1314">
        <v>3.8030000000000001E-2</v>
      </c>
      <c r="AG1314">
        <v>3.8629999999999998E-2</v>
      </c>
      <c r="AH1314">
        <v>3.6069999999999998E-2</v>
      </c>
      <c r="AI1314"/>
      <c r="AJ1314"/>
      <c r="AK1314"/>
      <c r="AL1314">
        <v>2.9100000000000001E-2</v>
      </c>
      <c r="AM1314">
        <v>3.0329999999999999E-2</v>
      </c>
      <c r="AN1314">
        <v>3.2250000000000001E-2</v>
      </c>
      <c r="AO1314"/>
      <c r="AP1314">
        <v>3.1980000000000001E-2</v>
      </c>
      <c r="AQ1314">
        <v>2.9080000000000002E-2</v>
      </c>
      <c r="AR1314">
        <v>3.388E-2</v>
      </c>
      <c r="AS1314">
        <v>2.3009999999999999E-2</v>
      </c>
      <c r="AT1314">
        <v>2.9850000000000002E-2</v>
      </c>
      <c r="AU1314">
        <v>3.0499999999999999E-2</v>
      </c>
      <c r="AV1314">
        <v>3.1359999999999999E-2</v>
      </c>
      <c r="AW1314">
        <v>19.399999999999974</v>
      </c>
      <c r="AX1314">
        <v>-152.09024390243908</v>
      </c>
      <c r="AY1314" t="s">
        <v>631</v>
      </c>
      <c r="AZ1314" s="45">
        <v>45217.93125671296</v>
      </c>
    </row>
    <row r="1315" spans="2:52">
      <c r="B1315">
        <v>209</v>
      </c>
      <c r="C1315" s="1">
        <v>43392</v>
      </c>
      <c r="D1315">
        <v>6.9303999999999997</v>
      </c>
      <c r="E1315">
        <v>6.9275000000000002</v>
      </c>
      <c r="F1315">
        <v>216.05</v>
      </c>
      <c r="G1315">
        <v>155.82</v>
      </c>
      <c r="H1315"/>
      <c r="I1315"/>
      <c r="J1315"/>
      <c r="K1315"/>
      <c r="L1315"/>
      <c r="M1315">
        <v>95.58</v>
      </c>
      <c r="N1315"/>
      <c r="O1315"/>
      <c r="P1315"/>
      <c r="Q1315"/>
      <c r="R1315">
        <v>6003.3</v>
      </c>
      <c r="S1315">
        <v>1320</v>
      </c>
      <c r="T1315">
        <v>2807.15</v>
      </c>
      <c r="U1315"/>
      <c r="V1315"/>
      <c r="W1315">
        <v>19.89</v>
      </c>
      <c r="X1315">
        <v>3.576E-2</v>
      </c>
      <c r="Y1315">
        <v>2.8740000000000002E-2</v>
      </c>
      <c r="Z1315">
        <v>3.1370000000000002E-2</v>
      </c>
      <c r="AA1315">
        <v>3.1789999999999999E-2</v>
      </c>
      <c r="AB1315">
        <v>3.3779999999999998E-2</v>
      </c>
      <c r="AC1315">
        <v>3.9759999999999997E-2</v>
      </c>
      <c r="AD1315">
        <v>3.4709999999999998E-2</v>
      </c>
      <c r="AE1315">
        <v>3.6380000000000003E-2</v>
      </c>
      <c r="AF1315">
        <v>3.8030000000000001E-2</v>
      </c>
      <c r="AG1315">
        <v>3.8550000000000001E-2</v>
      </c>
      <c r="AH1315">
        <v>4.122E-2</v>
      </c>
      <c r="AI1315"/>
      <c r="AJ1315"/>
      <c r="AK1315"/>
      <c r="AL1315">
        <v>2.8899999999999999E-2</v>
      </c>
      <c r="AM1315">
        <v>3.0030000000000001E-2</v>
      </c>
      <c r="AN1315">
        <v>3.1989999999999998E-2</v>
      </c>
      <c r="AO1315"/>
      <c r="AP1315">
        <v>3.1919999999999997E-2</v>
      </c>
      <c r="AQ1315">
        <v>2.904E-2</v>
      </c>
      <c r="AR1315">
        <v>3.3759999999999998E-2</v>
      </c>
      <c r="AS1315">
        <v>2.3040000000000001E-2</v>
      </c>
      <c r="AT1315">
        <v>2.9819999999999999E-2</v>
      </c>
      <c r="AU1315">
        <v>3.0460000000000001E-2</v>
      </c>
      <c r="AV1315">
        <v>3.134E-2</v>
      </c>
      <c r="AW1315">
        <v>19.699999999999996</v>
      </c>
      <c r="AX1315">
        <v>-152.09024390243908</v>
      </c>
      <c r="AY1315" t="s">
        <v>631</v>
      </c>
      <c r="AZ1315" s="45">
        <v>45217.93125671296</v>
      </c>
    </row>
    <row r="1316" spans="2:52">
      <c r="B1316">
        <v>208</v>
      </c>
      <c r="C1316" s="1">
        <v>43391</v>
      </c>
      <c r="D1316">
        <v>6.9132999999999996</v>
      </c>
      <c r="E1316">
        <v>6.9119999999999999</v>
      </c>
      <c r="F1316">
        <v>216.63</v>
      </c>
      <c r="G1316">
        <v>156.04</v>
      </c>
      <c r="H1316"/>
      <c r="I1316"/>
      <c r="J1316"/>
      <c r="K1316"/>
      <c r="L1316"/>
      <c r="M1316">
        <v>95.05</v>
      </c>
      <c r="N1316"/>
      <c r="O1316"/>
      <c r="P1316"/>
      <c r="Q1316"/>
      <c r="R1316">
        <v>6003.3</v>
      </c>
      <c r="S1316">
        <v>1320</v>
      </c>
      <c r="T1316">
        <v>2807.15</v>
      </c>
      <c r="U1316"/>
      <c r="V1316"/>
      <c r="W1316">
        <v>20.059999999999999</v>
      </c>
      <c r="X1316">
        <v>3.5639999999999998E-2</v>
      </c>
      <c r="Y1316">
        <v>2.877E-2</v>
      </c>
      <c r="Z1316">
        <v>3.1370000000000002E-2</v>
      </c>
      <c r="AA1316">
        <v>3.184E-2</v>
      </c>
      <c r="AB1316">
        <v>3.3790000000000001E-2</v>
      </c>
      <c r="AC1316">
        <v>4.0099999999999997E-2</v>
      </c>
      <c r="AD1316">
        <v>3.4709999999999998E-2</v>
      </c>
      <c r="AE1316">
        <v>3.6380000000000003E-2</v>
      </c>
      <c r="AF1316">
        <v>3.8030000000000001E-2</v>
      </c>
      <c r="AG1316">
        <v>3.848E-2</v>
      </c>
      <c r="AH1316">
        <v>3.9780000000000003E-2</v>
      </c>
      <c r="AI1316"/>
      <c r="AJ1316"/>
      <c r="AK1316"/>
      <c r="AL1316">
        <v>2.8989999999999998E-2</v>
      </c>
      <c r="AM1316">
        <v>3.032E-2</v>
      </c>
      <c r="AN1316">
        <v>3.2230000000000002E-2</v>
      </c>
      <c r="AO1316"/>
      <c r="AP1316">
        <v>3.1789999999999999E-2</v>
      </c>
      <c r="AQ1316">
        <v>2.8740000000000002E-2</v>
      </c>
      <c r="AR1316">
        <v>3.363E-2</v>
      </c>
      <c r="AS1316">
        <v>2.3040000000000001E-2</v>
      </c>
      <c r="AT1316">
        <v>2.9569999999999999E-2</v>
      </c>
      <c r="AU1316">
        <v>3.0269999999999998E-2</v>
      </c>
      <c r="AV1316">
        <v>3.1179999999999999E-2</v>
      </c>
      <c r="AW1316">
        <v>22.700000000000014</v>
      </c>
      <c r="AX1316">
        <v>-152.09024390243908</v>
      </c>
      <c r="AY1316" t="s">
        <v>631</v>
      </c>
      <c r="AZ1316" s="45">
        <v>45217.93125671296</v>
      </c>
    </row>
    <row r="1317" spans="2:52">
      <c r="B1317">
        <v>207</v>
      </c>
      <c r="C1317" s="1">
        <v>43390</v>
      </c>
      <c r="D1317">
        <v>6.923</v>
      </c>
      <c r="E1317">
        <v>6.9168000000000003</v>
      </c>
      <c r="F1317">
        <v>216.91</v>
      </c>
      <c r="G1317">
        <v>155.97999999999999</v>
      </c>
      <c r="H1317"/>
      <c r="I1317"/>
      <c r="J1317"/>
      <c r="K1317"/>
      <c r="L1317"/>
      <c r="M1317">
        <v>95.06</v>
      </c>
      <c r="N1317"/>
      <c r="O1317"/>
      <c r="P1317"/>
      <c r="Q1317"/>
      <c r="R1317">
        <v>6003.3</v>
      </c>
      <c r="S1317">
        <v>1320</v>
      </c>
      <c r="T1317">
        <v>2807.15</v>
      </c>
      <c r="U1317"/>
      <c r="V1317"/>
      <c r="W1317">
        <v>17.399999999999999</v>
      </c>
      <c r="X1317">
        <v>3.5880000000000002E-2</v>
      </c>
      <c r="Y1317">
        <v>2.8629999999999999E-2</v>
      </c>
      <c r="Z1317">
        <v>3.1399999999999997E-2</v>
      </c>
      <c r="AA1317">
        <v>3.1940000000000003E-2</v>
      </c>
      <c r="AB1317">
        <v>3.39E-2</v>
      </c>
      <c r="AC1317">
        <v>4.011E-2</v>
      </c>
      <c r="AD1317">
        <v>3.4709999999999998E-2</v>
      </c>
      <c r="AE1317">
        <v>3.6380000000000003E-2</v>
      </c>
      <c r="AF1317">
        <v>3.8030000000000001E-2</v>
      </c>
      <c r="AG1317">
        <v>3.8469999999999997E-2</v>
      </c>
      <c r="AH1317">
        <v>3.8980000000000001E-2</v>
      </c>
      <c r="AI1317"/>
      <c r="AJ1317"/>
      <c r="AK1317"/>
      <c r="AL1317">
        <v>2.928E-2</v>
      </c>
      <c r="AM1317">
        <v>3.039E-2</v>
      </c>
      <c r="AN1317">
        <v>3.2419999999999997E-2</v>
      </c>
      <c r="AO1317"/>
      <c r="AP1317">
        <v>3.2050000000000002E-2</v>
      </c>
      <c r="AQ1317">
        <v>2.8889999999999999E-2</v>
      </c>
      <c r="AR1317">
        <v>3.372E-2</v>
      </c>
      <c r="AS1317">
        <v>2.3050000000000001E-2</v>
      </c>
      <c r="AT1317">
        <v>2.9819999999999999E-2</v>
      </c>
      <c r="AU1317">
        <v>3.058E-2</v>
      </c>
      <c r="AV1317">
        <v>3.1480000000000001E-2</v>
      </c>
      <c r="AW1317">
        <v>21.200000000000038</v>
      </c>
      <c r="AX1317">
        <v>-152.09024390243908</v>
      </c>
      <c r="AY1317" t="s">
        <v>631</v>
      </c>
      <c r="AZ1317" s="45">
        <v>45217.93125671296</v>
      </c>
    </row>
    <row r="1318" spans="2:52">
      <c r="B1318">
        <v>206</v>
      </c>
      <c r="C1318" s="1">
        <v>43389</v>
      </c>
      <c r="D1318">
        <v>6.9183000000000003</v>
      </c>
      <c r="E1318">
        <v>6.9219999999999997</v>
      </c>
      <c r="F1318">
        <v>216.92</v>
      </c>
      <c r="G1318">
        <v>156.1</v>
      </c>
      <c r="H1318"/>
      <c r="I1318"/>
      <c r="J1318"/>
      <c r="K1318"/>
      <c r="L1318"/>
      <c r="M1318">
        <v>95.22</v>
      </c>
      <c r="N1318"/>
      <c r="O1318"/>
      <c r="P1318"/>
      <c r="Q1318"/>
      <c r="R1318">
        <v>6003.3</v>
      </c>
      <c r="S1318">
        <v>1320</v>
      </c>
      <c r="T1318">
        <v>2807.15</v>
      </c>
      <c r="U1318"/>
      <c r="V1318"/>
      <c r="W1318">
        <v>17.62</v>
      </c>
      <c r="X1318">
        <v>3.5860000000000003E-2</v>
      </c>
      <c r="Y1318">
        <v>2.8500000000000001E-2</v>
      </c>
      <c r="Z1318">
        <v>3.1050000000000001E-2</v>
      </c>
      <c r="AA1318">
        <v>3.2099999999999997E-2</v>
      </c>
      <c r="AB1318">
        <v>3.3989999999999999E-2</v>
      </c>
      <c r="AC1318">
        <v>4.0099999999999997E-2</v>
      </c>
      <c r="AD1318">
        <v>3.4709999999999998E-2</v>
      </c>
      <c r="AE1318">
        <v>3.6380000000000003E-2</v>
      </c>
      <c r="AF1318">
        <v>3.8019999999999998E-2</v>
      </c>
      <c r="AG1318">
        <v>3.8469999999999997E-2</v>
      </c>
      <c r="AH1318">
        <v>3.8980000000000001E-2</v>
      </c>
      <c r="AI1318"/>
      <c r="AJ1318"/>
      <c r="AK1318"/>
      <c r="AL1318">
        <v>2.928E-2</v>
      </c>
      <c r="AM1318">
        <v>3.0550000000000001E-2</v>
      </c>
      <c r="AN1318">
        <v>3.252E-2</v>
      </c>
      <c r="AO1318"/>
      <c r="AP1318">
        <v>3.1629999999999998E-2</v>
      </c>
      <c r="AQ1318">
        <v>2.8660000000000001E-2</v>
      </c>
      <c r="AR1318">
        <v>3.3340000000000002E-2</v>
      </c>
      <c r="AS1318">
        <v>2.2970000000000001E-2</v>
      </c>
      <c r="AT1318">
        <v>2.9520000000000001E-2</v>
      </c>
      <c r="AU1318">
        <v>3.024E-2</v>
      </c>
      <c r="AV1318">
        <v>3.1109999999999999E-2</v>
      </c>
      <c r="AW1318">
        <v>25.799999999999955</v>
      </c>
      <c r="AX1318">
        <v>-152.09024390243908</v>
      </c>
      <c r="AY1318" t="s">
        <v>631</v>
      </c>
      <c r="AZ1318" s="45">
        <v>45217.93125671296</v>
      </c>
    </row>
    <row r="1319" spans="2:52">
      <c r="B1319">
        <v>205</v>
      </c>
      <c r="C1319" s="1">
        <v>43388</v>
      </c>
      <c r="D1319">
        <v>6.8785999999999996</v>
      </c>
      <c r="E1319">
        <v>6.8898999999999999</v>
      </c>
      <c r="F1319">
        <v>217.2</v>
      </c>
      <c r="G1319">
        <v>156.07</v>
      </c>
      <c r="H1319"/>
      <c r="I1319"/>
      <c r="J1319"/>
      <c r="K1319"/>
      <c r="L1319"/>
      <c r="M1319">
        <v>95.02</v>
      </c>
      <c r="N1319"/>
      <c r="O1319"/>
      <c r="P1319"/>
      <c r="Q1319"/>
      <c r="R1319">
        <v>6003.3</v>
      </c>
      <c r="S1319">
        <v>1320</v>
      </c>
      <c r="T1319">
        <v>2807.15</v>
      </c>
      <c r="U1319"/>
      <c r="V1319"/>
      <c r="W1319">
        <v>21.3</v>
      </c>
      <c r="X1319">
        <v>3.5990000000000001E-2</v>
      </c>
      <c r="Y1319">
        <v>2.8479999999999998E-2</v>
      </c>
      <c r="Z1319">
        <v>3.1099999999999999E-2</v>
      </c>
      <c r="AA1319">
        <v>3.2140000000000002E-2</v>
      </c>
      <c r="AB1319">
        <v>3.3860000000000001E-2</v>
      </c>
      <c r="AC1319">
        <v>3.9669999999999997E-2</v>
      </c>
      <c r="AD1319">
        <v>3.4709999999999998E-2</v>
      </c>
      <c r="AE1319">
        <v>3.6380000000000003E-2</v>
      </c>
      <c r="AF1319">
        <v>3.8030000000000001E-2</v>
      </c>
      <c r="AG1319">
        <v>3.866E-2</v>
      </c>
      <c r="AH1319">
        <v>4.0820000000000002E-2</v>
      </c>
      <c r="AI1319"/>
      <c r="AJ1319"/>
      <c r="AK1319"/>
      <c r="AL1319">
        <v>2.9170000000000001E-2</v>
      </c>
      <c r="AM1319">
        <v>3.0450000000000001E-2</v>
      </c>
      <c r="AN1319">
        <v>3.2419999999999997E-2</v>
      </c>
      <c r="AO1319"/>
      <c r="AP1319">
        <v>3.1559999999999998E-2</v>
      </c>
      <c r="AQ1319">
        <v>2.8549999999999999E-2</v>
      </c>
      <c r="AR1319">
        <v>3.3360000000000001E-2</v>
      </c>
      <c r="AS1319">
        <v>2.273E-2</v>
      </c>
      <c r="AT1319">
        <v>2.9409999999999999E-2</v>
      </c>
      <c r="AU1319">
        <v>3.0099999999999998E-2</v>
      </c>
      <c r="AV1319">
        <v>3.1E-2</v>
      </c>
      <c r="AW1319">
        <v>27.300000000000033</v>
      </c>
      <c r="AX1319">
        <v>-152.09024390243908</v>
      </c>
      <c r="AY1319" t="s">
        <v>631</v>
      </c>
      <c r="AZ1319" s="45">
        <v>45217.93125671296</v>
      </c>
    </row>
    <row r="1320" spans="2:52">
      <c r="B1320">
        <v>204</v>
      </c>
      <c r="C1320" s="1">
        <v>43385</v>
      </c>
      <c r="D1320">
        <v>6.9242999999999997</v>
      </c>
      <c r="E1320">
        <v>6.9241999999999999</v>
      </c>
      <c r="F1320">
        <v>217.2</v>
      </c>
      <c r="G1320">
        <v>156.19</v>
      </c>
      <c r="H1320"/>
      <c r="I1320"/>
      <c r="J1320"/>
      <c r="K1320"/>
      <c r="L1320"/>
      <c r="M1320">
        <v>95.51</v>
      </c>
      <c r="N1320"/>
      <c r="O1320"/>
      <c r="P1320"/>
      <c r="Q1320"/>
      <c r="R1320">
        <v>6003.3</v>
      </c>
      <c r="S1320">
        <v>1320</v>
      </c>
      <c r="T1320">
        <v>2807.15</v>
      </c>
      <c r="U1320"/>
      <c r="V1320"/>
      <c r="W1320">
        <v>21.31</v>
      </c>
      <c r="X1320">
        <v>3.585E-2</v>
      </c>
      <c r="Y1320">
        <v>2.8639999999999999E-2</v>
      </c>
      <c r="Z1320">
        <v>3.1519999999999999E-2</v>
      </c>
      <c r="AA1320">
        <v>3.211E-2</v>
      </c>
      <c r="AB1320">
        <v>3.3829999999999999E-2</v>
      </c>
      <c r="AC1320">
        <v>3.9669999999999997E-2</v>
      </c>
      <c r="AD1320">
        <v>3.4709999999999998E-2</v>
      </c>
      <c r="AE1320">
        <v>3.6380000000000003E-2</v>
      </c>
      <c r="AF1320">
        <v>3.8030000000000001E-2</v>
      </c>
      <c r="AG1320">
        <v>3.866E-2</v>
      </c>
      <c r="AH1320">
        <v>4.3650000000000001E-2</v>
      </c>
      <c r="AI1320"/>
      <c r="AJ1320"/>
      <c r="AK1320"/>
      <c r="AL1320">
        <v>2.9069999999999999E-2</v>
      </c>
      <c r="AM1320">
        <v>3.0419999999999999E-2</v>
      </c>
      <c r="AN1320">
        <v>3.2320000000000002E-2</v>
      </c>
      <c r="AO1320"/>
      <c r="AP1320">
        <v>3.1609999999999999E-2</v>
      </c>
      <c r="AQ1320">
        <v>2.853E-2</v>
      </c>
      <c r="AR1320">
        <v>3.3349999999999998E-2</v>
      </c>
      <c r="AS1320">
        <v>2.2630000000000001E-2</v>
      </c>
      <c r="AT1320">
        <v>2.9409999999999999E-2</v>
      </c>
      <c r="AU1320">
        <v>3.015E-2</v>
      </c>
      <c r="AV1320">
        <v>3.1050000000000001E-2</v>
      </c>
      <c r="AW1320">
        <v>27.000000000000011</v>
      </c>
      <c r="AX1320">
        <v>-152.09024390243908</v>
      </c>
      <c r="AY1320" t="s">
        <v>631</v>
      </c>
      <c r="AZ1320" s="45">
        <v>45217.93125671296</v>
      </c>
    </row>
    <row r="1321" spans="2:52">
      <c r="B1321">
        <v>203</v>
      </c>
      <c r="C1321" s="1">
        <v>43384</v>
      </c>
      <c r="D1321">
        <v>6.9165999999999999</v>
      </c>
      <c r="E1321">
        <v>6.9226999999999999</v>
      </c>
      <c r="F1321">
        <v>217.33</v>
      </c>
      <c r="G1321">
        <v>156.22</v>
      </c>
      <c r="H1321"/>
      <c r="I1321"/>
      <c r="J1321"/>
      <c r="K1321"/>
      <c r="L1321"/>
      <c r="M1321">
        <v>95.67</v>
      </c>
      <c r="N1321"/>
      <c r="O1321"/>
      <c r="P1321"/>
      <c r="Q1321"/>
      <c r="R1321">
        <v>6003.3</v>
      </c>
      <c r="S1321">
        <v>1320</v>
      </c>
      <c r="T1321">
        <v>2807.15</v>
      </c>
      <c r="U1321"/>
      <c r="V1321"/>
      <c r="W1321">
        <v>24.98</v>
      </c>
      <c r="X1321">
        <v>3.5900000000000001E-2</v>
      </c>
      <c r="Y1321">
        <v>2.903E-2</v>
      </c>
      <c r="Z1321">
        <v>3.1510000000000003E-2</v>
      </c>
      <c r="AA1321">
        <v>3.2280000000000003E-2</v>
      </c>
      <c r="AB1321">
        <v>3.406E-2</v>
      </c>
      <c r="AC1321">
        <v>3.9669999999999997E-2</v>
      </c>
      <c r="AD1321">
        <v>3.4709999999999998E-2</v>
      </c>
      <c r="AE1321">
        <v>3.6380000000000003E-2</v>
      </c>
      <c r="AF1321">
        <v>3.8030000000000001E-2</v>
      </c>
      <c r="AG1321">
        <v>3.866E-2</v>
      </c>
      <c r="AH1321">
        <v>5.1029999999999999E-2</v>
      </c>
      <c r="AI1321"/>
      <c r="AJ1321"/>
      <c r="AK1321"/>
      <c r="AL1321">
        <v>2.8989999999999998E-2</v>
      </c>
      <c r="AM1321">
        <v>3.0300000000000001E-2</v>
      </c>
      <c r="AN1321">
        <v>3.2230000000000002E-2</v>
      </c>
      <c r="AO1321"/>
      <c r="AP1321">
        <v>3.15E-2</v>
      </c>
      <c r="AQ1321">
        <v>2.8479999999999998E-2</v>
      </c>
      <c r="AR1321">
        <v>3.3230000000000003E-2</v>
      </c>
      <c r="AS1321">
        <v>2.2579999999999999E-2</v>
      </c>
      <c r="AT1321">
        <v>2.9350000000000001E-2</v>
      </c>
      <c r="AU1321">
        <v>3.0040000000000001E-2</v>
      </c>
      <c r="AV1321">
        <v>3.0929999999999999E-2</v>
      </c>
      <c r="AW1321">
        <v>29.300000000000022</v>
      </c>
      <c r="AX1321">
        <v>-152.09024390243908</v>
      </c>
      <c r="AY1321" t="s">
        <v>631</v>
      </c>
      <c r="AZ1321" s="45">
        <v>45217.93125671296</v>
      </c>
    </row>
    <row r="1322" spans="2:52">
      <c r="B1322">
        <v>202</v>
      </c>
      <c r="C1322" s="1">
        <v>43383</v>
      </c>
      <c r="D1322">
        <v>6.9207999999999998</v>
      </c>
      <c r="E1322">
        <v>6.9306999999999999</v>
      </c>
      <c r="F1322">
        <v>217.59</v>
      </c>
      <c r="G1322">
        <v>155.74</v>
      </c>
      <c r="H1322"/>
      <c r="I1322"/>
      <c r="J1322"/>
      <c r="K1322"/>
      <c r="L1322"/>
      <c r="M1322">
        <v>95.76</v>
      </c>
      <c r="N1322"/>
      <c r="O1322"/>
      <c r="P1322"/>
      <c r="Q1322"/>
      <c r="R1322">
        <v>6003.3</v>
      </c>
      <c r="S1322">
        <v>1320</v>
      </c>
      <c r="T1322">
        <v>2807.15</v>
      </c>
      <c r="U1322"/>
      <c r="V1322"/>
      <c r="W1322">
        <v>22.96</v>
      </c>
      <c r="X1322">
        <v>3.6220000000000002E-2</v>
      </c>
      <c r="Y1322">
        <v>2.928E-2</v>
      </c>
      <c r="Z1322">
        <v>3.1699999999999999E-2</v>
      </c>
      <c r="AA1322">
        <v>3.2590000000000001E-2</v>
      </c>
      <c r="AB1322">
        <v>3.4470000000000001E-2</v>
      </c>
      <c r="AC1322">
        <v>3.9669999999999997E-2</v>
      </c>
      <c r="AD1322">
        <v>3.4709999999999998E-2</v>
      </c>
      <c r="AE1322">
        <v>3.6380000000000003E-2</v>
      </c>
      <c r="AF1322">
        <v>3.7859999999999998E-2</v>
      </c>
      <c r="AG1322">
        <v>3.8600000000000002E-2</v>
      </c>
      <c r="AH1322">
        <v>5.4280000000000002E-2</v>
      </c>
      <c r="AI1322"/>
      <c r="AJ1322"/>
      <c r="AK1322"/>
      <c r="AL1322">
        <v>2.9080000000000002E-2</v>
      </c>
      <c r="AM1322">
        <v>3.0380000000000001E-2</v>
      </c>
      <c r="AN1322">
        <v>3.2300000000000002E-2</v>
      </c>
      <c r="AO1322"/>
      <c r="AP1322">
        <v>3.1629999999999998E-2</v>
      </c>
      <c r="AQ1322">
        <v>2.8420000000000001E-2</v>
      </c>
      <c r="AR1322">
        <v>3.3480000000000003E-2</v>
      </c>
      <c r="AS1322">
        <v>2.2579999999999999E-2</v>
      </c>
      <c r="AT1322">
        <v>2.929E-2</v>
      </c>
      <c r="AU1322">
        <v>3.0030000000000001E-2</v>
      </c>
      <c r="AV1322">
        <v>3.0980000000000001E-2</v>
      </c>
      <c r="AW1322">
        <v>33.000000000000007</v>
      </c>
      <c r="AX1322">
        <v>-152.09024390243908</v>
      </c>
      <c r="AY1322" t="s">
        <v>631</v>
      </c>
      <c r="AZ1322" s="45">
        <v>45217.93125671296</v>
      </c>
    </row>
    <row r="1323" spans="2:52">
      <c r="B1323">
        <v>201</v>
      </c>
      <c r="C1323" s="1">
        <v>43382</v>
      </c>
      <c r="D1323">
        <v>6.8949999999999996</v>
      </c>
      <c r="E1323">
        <v>6.8688000000000002</v>
      </c>
      <c r="F1323">
        <v>217.4</v>
      </c>
      <c r="G1323">
        <v>155.78</v>
      </c>
      <c r="H1323"/>
      <c r="I1323"/>
      <c r="J1323"/>
      <c r="K1323"/>
      <c r="L1323"/>
      <c r="M1323">
        <v>95.62</v>
      </c>
      <c r="N1323"/>
      <c r="O1323"/>
      <c r="P1323"/>
      <c r="Q1323"/>
      <c r="R1323">
        <v>6003.3</v>
      </c>
      <c r="S1323">
        <v>1320</v>
      </c>
      <c r="T1323">
        <v>2807.15</v>
      </c>
      <c r="U1323"/>
      <c r="V1323"/>
      <c r="W1323">
        <v>15.95</v>
      </c>
      <c r="X1323">
        <v>3.628E-2</v>
      </c>
      <c r="Y1323">
        <v>2.9139999999999999E-2</v>
      </c>
      <c r="Z1323">
        <v>3.1730000000000001E-2</v>
      </c>
      <c r="AA1323">
        <v>3.2530000000000003E-2</v>
      </c>
      <c r="AB1323">
        <v>3.431E-2</v>
      </c>
      <c r="AC1323">
        <v>3.9669999999999997E-2</v>
      </c>
      <c r="AD1323">
        <v>3.4709999999999998E-2</v>
      </c>
      <c r="AE1323">
        <v>3.6380000000000003E-2</v>
      </c>
      <c r="AF1323">
        <v>3.771E-2</v>
      </c>
      <c r="AG1323">
        <v>3.8490000000000003E-2</v>
      </c>
      <c r="AH1323">
        <v>7.1319999999999995E-2</v>
      </c>
      <c r="AI1323"/>
      <c r="AJ1323"/>
      <c r="AK1323"/>
      <c r="AL1323">
        <v>2.9100000000000001E-2</v>
      </c>
      <c r="AM1323">
        <v>3.048E-2</v>
      </c>
      <c r="AN1323">
        <v>3.2390000000000002E-2</v>
      </c>
      <c r="AO1323"/>
      <c r="AP1323">
        <v>3.2059999999999998E-2</v>
      </c>
      <c r="AQ1323">
        <v>2.8850000000000001E-2</v>
      </c>
      <c r="AR1323">
        <v>3.3680000000000002E-2</v>
      </c>
      <c r="AS1323">
        <v>2.2339999999999999E-2</v>
      </c>
      <c r="AT1323">
        <v>2.9790000000000001E-2</v>
      </c>
      <c r="AU1323">
        <v>3.056E-2</v>
      </c>
      <c r="AV1323">
        <v>3.1480000000000001E-2</v>
      </c>
      <c r="AW1323">
        <v>27.400000000000027</v>
      </c>
      <c r="AX1323">
        <v>-152.09024390243908</v>
      </c>
      <c r="AY1323" t="s">
        <v>631</v>
      </c>
      <c r="AZ1323" s="45">
        <v>45217.93125671296</v>
      </c>
    </row>
    <row r="1324" spans="2:52">
      <c r="B1324">
        <v>200</v>
      </c>
      <c r="C1324" s="1">
        <v>43381</v>
      </c>
      <c r="D1324">
        <v>6.8962000000000003</v>
      </c>
      <c r="E1324">
        <v>6.8688000000000002</v>
      </c>
      <c r="F1324">
        <v>217.79</v>
      </c>
      <c r="G1324">
        <v>155.66999999999999</v>
      </c>
      <c r="H1324"/>
      <c r="I1324"/>
      <c r="J1324"/>
      <c r="K1324"/>
      <c r="L1324"/>
      <c r="M1324">
        <v>95.75</v>
      </c>
      <c r="N1324"/>
      <c r="O1324"/>
      <c r="P1324"/>
      <c r="Q1324"/>
      <c r="R1324">
        <v>6003.3</v>
      </c>
      <c r="S1324">
        <v>1320</v>
      </c>
      <c r="T1324">
        <v>2807.15</v>
      </c>
      <c r="U1324"/>
      <c r="V1324"/>
      <c r="W1324">
        <v>15.69</v>
      </c>
      <c r="X1324">
        <v>3.619E-2</v>
      </c>
      <c r="Y1324">
        <v>2.9389999999999999E-2</v>
      </c>
      <c r="Z1324">
        <v>3.1489999999999997E-2</v>
      </c>
      <c r="AA1324">
        <v>3.2809999999999999E-2</v>
      </c>
      <c r="AB1324">
        <v>3.4270000000000002E-2</v>
      </c>
      <c r="AC1324">
        <v>3.968E-2</v>
      </c>
      <c r="AD1324">
        <v>3.4709999999999998E-2</v>
      </c>
      <c r="AE1324">
        <v>3.6380000000000003E-2</v>
      </c>
      <c r="AF1324">
        <v>3.678E-2</v>
      </c>
      <c r="AG1324">
        <v>3.8120000000000001E-2</v>
      </c>
      <c r="AH1324">
        <v>6.3420000000000004E-2</v>
      </c>
      <c r="AI1324"/>
      <c r="AJ1324"/>
      <c r="AK1324"/>
      <c r="AL1324">
        <v>2.9409999999999999E-2</v>
      </c>
      <c r="AM1324">
        <v>3.0700000000000002E-2</v>
      </c>
      <c r="AN1324">
        <v>3.2629999999999999E-2</v>
      </c>
      <c r="AO1324"/>
      <c r="AP1324">
        <v>3.2329999999999998E-2</v>
      </c>
      <c r="AQ1324">
        <v>2.8850000000000001E-2</v>
      </c>
      <c r="AR1324">
        <v>3.4040000000000001E-2</v>
      </c>
      <c r="AS1324">
        <v>2.2089999999999999E-2</v>
      </c>
      <c r="AT1324">
        <v>2.9819999999999999E-2</v>
      </c>
      <c r="AU1324">
        <v>3.0689999999999999E-2</v>
      </c>
      <c r="AV1324">
        <v>3.1730000000000001E-2</v>
      </c>
      <c r="AW1324">
        <v>29.899999999999995</v>
      </c>
      <c r="AX1324">
        <v>-152.09024390243908</v>
      </c>
      <c r="AY1324" t="s">
        <v>631</v>
      </c>
      <c r="AZ1324" s="45">
        <v>45217.93125671296</v>
      </c>
    </row>
    <row r="1325" spans="2:52">
      <c r="B1325">
        <v>199</v>
      </c>
      <c r="C1325" s="1">
        <v>43378</v>
      </c>
      <c r="D1325">
        <v>6.8895999999999997</v>
      </c>
      <c r="E1325">
        <v>6.8688000000000002</v>
      </c>
      <c r="F1325">
        <v>217.79</v>
      </c>
      <c r="G1325">
        <v>155.66999999999999</v>
      </c>
      <c r="H1325"/>
      <c r="I1325"/>
      <c r="J1325"/>
      <c r="K1325"/>
      <c r="L1325"/>
      <c r="M1325">
        <v>95.76</v>
      </c>
      <c r="N1325"/>
      <c r="O1325"/>
      <c r="P1325"/>
      <c r="Q1325"/>
      <c r="R1325">
        <v>6003.3</v>
      </c>
      <c r="S1325">
        <v>1320</v>
      </c>
      <c r="T1325">
        <v>2807.15</v>
      </c>
      <c r="U1325"/>
      <c r="V1325"/>
      <c r="W1325">
        <v>14.82</v>
      </c>
      <c r="X1325">
        <v>3.6249999999999998E-2</v>
      </c>
      <c r="Y1325">
        <v>2.9690000000000001E-2</v>
      </c>
      <c r="Z1325">
        <v>3.1879999999999999E-2</v>
      </c>
      <c r="AA1325">
        <v>3.2689999999999997E-2</v>
      </c>
      <c r="AB1325">
        <v>3.4439999999999998E-2</v>
      </c>
      <c r="AC1325">
        <v>3.9669999999999997E-2</v>
      </c>
      <c r="AD1325">
        <v>3.4709999999999998E-2</v>
      </c>
      <c r="AE1325">
        <v>3.6380000000000003E-2</v>
      </c>
      <c r="AF1325">
        <v>3.678E-2</v>
      </c>
      <c r="AG1325">
        <v>3.6830000000000002E-2</v>
      </c>
      <c r="AH1325">
        <v>5.5489999999999998E-2</v>
      </c>
      <c r="AI1325"/>
      <c r="AJ1325"/>
      <c r="AK1325"/>
      <c r="AL1325">
        <v>2.9659999999999999E-2</v>
      </c>
      <c r="AM1325">
        <v>3.0849999999999999E-2</v>
      </c>
      <c r="AN1325">
        <v>3.2680000000000001E-2</v>
      </c>
      <c r="AO1325"/>
      <c r="AP1325">
        <v>3.2329999999999998E-2</v>
      </c>
      <c r="AQ1325">
        <v>2.8850000000000001E-2</v>
      </c>
      <c r="AR1325">
        <v>3.4040000000000001E-2</v>
      </c>
      <c r="AS1325">
        <v>2.2089999999999999E-2</v>
      </c>
      <c r="AT1325">
        <v>2.9819999999999999E-2</v>
      </c>
      <c r="AU1325">
        <v>3.0689999999999999E-2</v>
      </c>
      <c r="AV1325">
        <v>3.1730000000000001E-2</v>
      </c>
      <c r="AW1325">
        <v>28.699999999999974</v>
      </c>
      <c r="AX1325">
        <v>-152.09024390243908</v>
      </c>
      <c r="AY1325" t="s">
        <v>631</v>
      </c>
      <c r="AZ1325" s="45">
        <v>45217.93125671296</v>
      </c>
    </row>
    <row r="1326" spans="2:52">
      <c r="B1326">
        <v>198</v>
      </c>
      <c r="C1326" s="1">
        <v>43377</v>
      </c>
      <c r="D1326">
        <v>6.8856000000000002</v>
      </c>
      <c r="E1326">
        <v>6.8688000000000002</v>
      </c>
      <c r="F1326">
        <v>217.89</v>
      </c>
      <c r="G1326">
        <v>155.88</v>
      </c>
      <c r="H1326"/>
      <c r="I1326"/>
      <c r="J1326"/>
      <c r="K1326"/>
      <c r="L1326"/>
      <c r="M1326">
        <v>95.51</v>
      </c>
      <c r="N1326"/>
      <c r="O1326"/>
      <c r="P1326"/>
      <c r="Q1326"/>
      <c r="R1326">
        <v>6003.3</v>
      </c>
      <c r="S1326">
        <v>1320</v>
      </c>
      <c r="T1326">
        <v>2807.15</v>
      </c>
      <c r="U1326"/>
      <c r="V1326"/>
      <c r="W1326">
        <v>14.22</v>
      </c>
      <c r="X1326">
        <v>3.6249999999999998E-2</v>
      </c>
      <c r="Y1326">
        <v>2.9690000000000001E-2</v>
      </c>
      <c r="Z1326">
        <v>3.1879999999999999E-2</v>
      </c>
      <c r="AA1326">
        <v>3.2689999999999997E-2</v>
      </c>
      <c r="AB1326">
        <v>3.4439999999999998E-2</v>
      </c>
      <c r="AC1326">
        <v>3.9669999999999997E-2</v>
      </c>
      <c r="AD1326">
        <v>3.4709999999999998E-2</v>
      </c>
      <c r="AE1326">
        <v>3.6380000000000003E-2</v>
      </c>
      <c r="AF1326">
        <v>3.678E-2</v>
      </c>
      <c r="AG1326">
        <v>3.6830000000000002E-2</v>
      </c>
      <c r="AH1326">
        <v>4.9570000000000003E-2</v>
      </c>
      <c r="AI1326"/>
      <c r="AJ1326"/>
      <c r="AK1326"/>
      <c r="AL1326">
        <v>2.9659999999999999E-2</v>
      </c>
      <c r="AM1326">
        <v>3.0849999999999999E-2</v>
      </c>
      <c r="AN1326">
        <v>3.2680000000000001E-2</v>
      </c>
      <c r="AO1326"/>
      <c r="AP1326">
        <v>3.1870000000000002E-2</v>
      </c>
      <c r="AQ1326">
        <v>2.8680000000000001E-2</v>
      </c>
      <c r="AR1326">
        <v>3.347E-2</v>
      </c>
      <c r="AS1326">
        <v>2.2120000000000001E-2</v>
      </c>
      <c r="AT1326">
        <v>2.962E-2</v>
      </c>
      <c r="AU1326">
        <v>3.0450000000000001E-2</v>
      </c>
      <c r="AV1326">
        <v>3.1329999999999997E-2</v>
      </c>
      <c r="AW1326">
        <v>30.699999999999964</v>
      </c>
      <c r="AX1326">
        <v>-152.09024390243908</v>
      </c>
      <c r="AY1326" t="s">
        <v>631</v>
      </c>
      <c r="AZ1326" s="45">
        <v>45217.93125671296</v>
      </c>
    </row>
    <row r="1327" spans="2:52">
      <c r="B1327">
        <v>197</v>
      </c>
      <c r="C1327" s="1">
        <v>43376</v>
      </c>
      <c r="D1327">
        <v>6.8879000000000001</v>
      </c>
      <c r="E1327">
        <v>6.8688000000000002</v>
      </c>
      <c r="F1327">
        <v>218.2</v>
      </c>
      <c r="G1327">
        <v>156.04</v>
      </c>
      <c r="H1327"/>
      <c r="I1327"/>
      <c r="J1327"/>
      <c r="K1327"/>
      <c r="L1327"/>
      <c r="M1327">
        <v>95.3</v>
      </c>
      <c r="N1327"/>
      <c r="O1327"/>
      <c r="P1327"/>
      <c r="Q1327"/>
      <c r="R1327">
        <v>6003.3</v>
      </c>
      <c r="S1327">
        <v>1320</v>
      </c>
      <c r="T1327">
        <v>2807.15</v>
      </c>
      <c r="U1327"/>
      <c r="V1327"/>
      <c r="W1327">
        <v>11.61</v>
      </c>
      <c r="X1327">
        <v>3.6249999999999998E-2</v>
      </c>
      <c r="Y1327">
        <v>2.9690000000000001E-2</v>
      </c>
      <c r="Z1327">
        <v>3.1879999999999999E-2</v>
      </c>
      <c r="AA1327">
        <v>3.2689999999999997E-2</v>
      </c>
      <c r="AB1327">
        <v>3.4439999999999998E-2</v>
      </c>
      <c r="AC1327">
        <v>3.9669999999999997E-2</v>
      </c>
      <c r="AD1327">
        <v>3.4709999999999998E-2</v>
      </c>
      <c r="AE1327">
        <v>3.6380000000000003E-2</v>
      </c>
      <c r="AF1327">
        <v>3.678E-2</v>
      </c>
      <c r="AG1327">
        <v>3.6830000000000002E-2</v>
      </c>
      <c r="AH1327">
        <v>4.6420000000000003E-2</v>
      </c>
      <c r="AI1327"/>
      <c r="AJ1327"/>
      <c r="AK1327"/>
      <c r="AL1327">
        <v>2.9659999999999999E-2</v>
      </c>
      <c r="AM1327">
        <v>3.0849999999999999E-2</v>
      </c>
      <c r="AN1327">
        <v>3.2680000000000001E-2</v>
      </c>
      <c r="AO1327"/>
      <c r="AP1327">
        <v>3.1809999999999998E-2</v>
      </c>
      <c r="AQ1327">
        <v>2.8719999999999999E-2</v>
      </c>
      <c r="AR1327">
        <v>3.3349999999999998E-2</v>
      </c>
      <c r="AS1327">
        <v>2.2169999999999999E-2</v>
      </c>
      <c r="AT1327">
        <v>2.964E-2</v>
      </c>
      <c r="AU1327">
        <v>3.0450000000000001E-2</v>
      </c>
      <c r="AV1327">
        <v>3.1300000000000001E-2</v>
      </c>
      <c r="AW1327">
        <v>30.499999999999972</v>
      </c>
      <c r="AX1327">
        <v>-152.09024390243908</v>
      </c>
      <c r="AY1327" t="s">
        <v>631</v>
      </c>
      <c r="AZ1327" s="45">
        <v>45217.93125671296</v>
      </c>
    </row>
    <row r="1328" spans="2:52">
      <c r="B1328">
        <v>196</v>
      </c>
      <c r="C1328" s="1">
        <v>43375</v>
      </c>
      <c r="D1328">
        <v>6.8761000000000001</v>
      </c>
      <c r="E1328">
        <v>6.8688000000000002</v>
      </c>
      <c r="F1328">
        <v>218.22</v>
      </c>
      <c r="G1328">
        <v>156.61000000000001</v>
      </c>
      <c r="H1328"/>
      <c r="I1328"/>
      <c r="J1328"/>
      <c r="K1328"/>
      <c r="L1328"/>
      <c r="M1328">
        <v>95.13</v>
      </c>
      <c r="N1328"/>
      <c r="O1328"/>
      <c r="P1328"/>
      <c r="Q1328"/>
      <c r="R1328">
        <v>6180.2</v>
      </c>
      <c r="S1328">
        <v>1360</v>
      </c>
      <c r="T1328">
        <v>2813.51</v>
      </c>
      <c r="U1328"/>
      <c r="V1328"/>
      <c r="W1328">
        <v>12.05</v>
      </c>
      <c r="X1328">
        <v>3.6249999999999998E-2</v>
      </c>
      <c r="Y1328">
        <v>2.9690000000000001E-2</v>
      </c>
      <c r="Z1328">
        <v>3.1879999999999999E-2</v>
      </c>
      <c r="AA1328">
        <v>3.2689999999999997E-2</v>
      </c>
      <c r="AB1328">
        <v>3.4439999999999998E-2</v>
      </c>
      <c r="AC1328">
        <v>3.9669999999999997E-2</v>
      </c>
      <c r="AD1328">
        <v>3.4709999999999998E-2</v>
      </c>
      <c r="AE1328">
        <v>3.6380000000000003E-2</v>
      </c>
      <c r="AF1328">
        <v>3.678E-2</v>
      </c>
      <c r="AG1328">
        <v>3.6830000000000002E-2</v>
      </c>
      <c r="AH1328">
        <v>4.8239999999999998E-2</v>
      </c>
      <c r="AI1328"/>
      <c r="AJ1328"/>
      <c r="AK1328"/>
      <c r="AL1328">
        <v>2.9659999999999999E-2</v>
      </c>
      <c r="AM1328">
        <v>3.0849999999999999E-2</v>
      </c>
      <c r="AN1328">
        <v>3.2680000000000001E-2</v>
      </c>
      <c r="AO1328"/>
      <c r="AP1328">
        <v>3.0630000000000001E-2</v>
      </c>
      <c r="AQ1328">
        <v>2.811E-2</v>
      </c>
      <c r="AR1328">
        <v>3.218E-2</v>
      </c>
      <c r="AS1328">
        <v>2.2069999999999999E-2</v>
      </c>
      <c r="AT1328">
        <v>2.8830000000000001E-2</v>
      </c>
      <c r="AU1328">
        <v>2.9510000000000002E-2</v>
      </c>
      <c r="AV1328">
        <v>3.0200000000000001E-2</v>
      </c>
      <c r="AW1328">
        <v>38.599999999999952</v>
      </c>
      <c r="AX1328">
        <v>-152.09024390243908</v>
      </c>
      <c r="AY1328" t="s">
        <v>631</v>
      </c>
      <c r="AZ1328" s="45">
        <v>45217.93125671296</v>
      </c>
    </row>
    <row r="1329" spans="2:52">
      <c r="B1329">
        <v>195</v>
      </c>
      <c r="C1329" s="1">
        <v>43374</v>
      </c>
      <c r="D1329">
        <v>6.8879000000000001</v>
      </c>
      <c r="E1329">
        <v>6.8902999999999999</v>
      </c>
      <c r="F1329">
        <v>218.14</v>
      </c>
      <c r="G1329">
        <v>156.44</v>
      </c>
      <c r="H1329"/>
      <c r="I1329"/>
      <c r="J1329"/>
      <c r="K1329"/>
      <c r="L1329"/>
      <c r="M1329">
        <v>94.89</v>
      </c>
      <c r="N1329"/>
      <c r="O1329"/>
      <c r="P1329"/>
      <c r="Q1329"/>
      <c r="R1329">
        <v>6180.2</v>
      </c>
      <c r="S1329">
        <v>1360</v>
      </c>
      <c r="T1329">
        <v>2813.51</v>
      </c>
      <c r="U1329"/>
      <c r="V1329"/>
      <c r="W1329">
        <v>12</v>
      </c>
      <c r="X1329">
        <v>3.6249999999999998E-2</v>
      </c>
      <c r="Y1329">
        <v>2.9690000000000001E-2</v>
      </c>
      <c r="Z1329">
        <v>3.1879999999999999E-2</v>
      </c>
      <c r="AA1329">
        <v>3.2689999999999997E-2</v>
      </c>
      <c r="AB1329">
        <v>3.4439999999999998E-2</v>
      </c>
      <c r="AC1329">
        <v>3.9669999999999997E-2</v>
      </c>
      <c r="AD1329">
        <v>3.4709999999999998E-2</v>
      </c>
      <c r="AE1329">
        <v>3.6380000000000003E-2</v>
      </c>
      <c r="AF1329">
        <v>3.678E-2</v>
      </c>
      <c r="AG1329">
        <v>3.6830000000000002E-2</v>
      </c>
      <c r="AH1329">
        <v>4.1959999999999997E-2</v>
      </c>
      <c r="AI1329"/>
      <c r="AJ1329"/>
      <c r="AK1329"/>
      <c r="AL1329">
        <v>2.9659999999999999E-2</v>
      </c>
      <c r="AM1329">
        <v>3.0849999999999999E-2</v>
      </c>
      <c r="AN1329">
        <v>3.2680000000000001E-2</v>
      </c>
      <c r="AO1329"/>
      <c r="AP1329">
        <v>3.0839999999999999E-2</v>
      </c>
      <c r="AQ1329">
        <v>2.819E-2</v>
      </c>
      <c r="AR1329">
        <v>3.2340000000000001E-2</v>
      </c>
      <c r="AS1329">
        <v>2.1940000000000001E-2</v>
      </c>
      <c r="AT1329">
        <v>2.886E-2</v>
      </c>
      <c r="AU1329">
        <v>2.9610000000000001E-2</v>
      </c>
      <c r="AV1329">
        <v>3.0349999999999999E-2</v>
      </c>
      <c r="AW1329">
        <v>38.299999999999969</v>
      </c>
      <c r="AX1329">
        <v>-152.09024390243908</v>
      </c>
      <c r="AY1329" t="s">
        <v>631</v>
      </c>
      <c r="AZ1329" s="45">
        <v>45217.93125671296</v>
      </c>
    </row>
    <row r="1330" spans="2:52">
      <c r="B1330">
        <v>194</v>
      </c>
      <c r="C1330" s="1">
        <v>43371</v>
      </c>
      <c r="D1330">
        <v>6.8792999999999997</v>
      </c>
      <c r="E1330">
        <v>6.8785999999999996</v>
      </c>
      <c r="F1330">
        <v>218.1</v>
      </c>
      <c r="G1330">
        <v>156.55000000000001</v>
      </c>
      <c r="H1330"/>
      <c r="I1330"/>
      <c r="J1330"/>
      <c r="K1330"/>
      <c r="L1330"/>
      <c r="M1330">
        <v>94.19</v>
      </c>
      <c r="N1330"/>
      <c r="O1330"/>
      <c r="P1330"/>
      <c r="Q1330"/>
      <c r="R1330">
        <v>6180.2</v>
      </c>
      <c r="S1330">
        <v>1360</v>
      </c>
      <c r="T1330">
        <v>2813.51</v>
      </c>
      <c r="U1330"/>
      <c r="V1330"/>
      <c r="W1330">
        <v>12.12</v>
      </c>
      <c r="X1330">
        <v>3.6249999999999998E-2</v>
      </c>
      <c r="Y1330">
        <v>2.9690000000000001E-2</v>
      </c>
      <c r="Z1330">
        <v>3.1879999999999999E-2</v>
      </c>
      <c r="AA1330">
        <v>3.2689999999999997E-2</v>
      </c>
      <c r="AB1330">
        <v>3.4439999999999998E-2</v>
      </c>
      <c r="AC1330">
        <v>3.9669999999999997E-2</v>
      </c>
      <c r="AD1330">
        <v>3.4709999999999998E-2</v>
      </c>
      <c r="AE1330">
        <v>3.6380000000000003E-2</v>
      </c>
      <c r="AF1330">
        <v>3.678E-2</v>
      </c>
      <c r="AG1330">
        <v>3.6830000000000002E-2</v>
      </c>
      <c r="AH1330">
        <v>4.1959999999999997E-2</v>
      </c>
      <c r="AI1330"/>
      <c r="AJ1330"/>
      <c r="AK1330"/>
      <c r="AL1330">
        <v>2.9659999999999999E-2</v>
      </c>
      <c r="AM1330">
        <v>3.0849999999999999E-2</v>
      </c>
      <c r="AN1330">
        <v>3.2750000000000001E-2</v>
      </c>
      <c r="AO1330"/>
      <c r="AP1330">
        <v>3.0609999999999998E-2</v>
      </c>
      <c r="AQ1330">
        <v>2.819E-2</v>
      </c>
      <c r="AR1330">
        <v>3.2059999999999998E-2</v>
      </c>
      <c r="AS1330">
        <v>2.196E-2</v>
      </c>
      <c r="AT1330">
        <v>2.8830000000000001E-2</v>
      </c>
      <c r="AU1330">
        <v>2.9530000000000001E-2</v>
      </c>
      <c r="AV1330">
        <v>3.0200000000000001E-2</v>
      </c>
      <c r="AW1330">
        <v>38.599999999999952</v>
      </c>
      <c r="AX1330">
        <v>-152.09024390243908</v>
      </c>
      <c r="AY1330" t="s">
        <v>631</v>
      </c>
      <c r="AZ1330" s="45">
        <v>45217.93125671296</v>
      </c>
    </row>
    <row r="1331" spans="2:52">
      <c r="B1331">
        <v>193</v>
      </c>
      <c r="C1331" s="1">
        <v>43370</v>
      </c>
      <c r="D1331">
        <v>6.8685999999999998</v>
      </c>
      <c r="E1331">
        <v>6.8674999999999997</v>
      </c>
      <c r="F1331">
        <v>217.96</v>
      </c>
      <c r="G1331">
        <v>156.43</v>
      </c>
      <c r="H1331"/>
      <c r="I1331"/>
      <c r="J1331"/>
      <c r="K1331"/>
      <c r="L1331"/>
      <c r="M1331">
        <v>94.13</v>
      </c>
      <c r="N1331"/>
      <c r="O1331"/>
      <c r="P1331"/>
      <c r="Q1331"/>
      <c r="R1331">
        <v>6180.2</v>
      </c>
      <c r="S1331">
        <v>1360</v>
      </c>
      <c r="T1331">
        <v>2813.51</v>
      </c>
      <c r="U1331"/>
      <c r="V1331"/>
      <c r="W1331">
        <v>12.41</v>
      </c>
      <c r="X1331">
        <v>3.6360000000000003E-2</v>
      </c>
      <c r="Y1331">
        <v>2.9780000000000001E-2</v>
      </c>
      <c r="Z1331">
        <v>3.1980000000000001E-2</v>
      </c>
      <c r="AA1331">
        <v>3.2770000000000001E-2</v>
      </c>
      <c r="AB1331">
        <v>3.4680000000000002E-2</v>
      </c>
      <c r="AC1331">
        <v>3.9669999999999997E-2</v>
      </c>
      <c r="AD1331">
        <v>3.4709999999999998E-2</v>
      </c>
      <c r="AE1331">
        <v>3.6380000000000003E-2</v>
      </c>
      <c r="AF1331">
        <v>3.6479999999999999E-2</v>
      </c>
      <c r="AG1331">
        <v>3.6830000000000002E-2</v>
      </c>
      <c r="AH1331">
        <v>4.2250000000000003E-2</v>
      </c>
      <c r="AI1331"/>
      <c r="AJ1331"/>
      <c r="AK1331"/>
      <c r="AL1331">
        <v>2.9669999999999998E-2</v>
      </c>
      <c r="AM1331">
        <v>3.09E-2</v>
      </c>
      <c r="AN1331">
        <v>3.279E-2</v>
      </c>
      <c r="AO1331"/>
      <c r="AP1331">
        <v>3.0519999999999999E-2</v>
      </c>
      <c r="AQ1331">
        <v>2.827E-2</v>
      </c>
      <c r="AR1331">
        <v>3.1829999999999997E-2</v>
      </c>
      <c r="AS1331">
        <v>2.1839999999999998E-2</v>
      </c>
      <c r="AT1331">
        <v>2.8910000000000002E-2</v>
      </c>
      <c r="AU1331">
        <v>2.9559999999999999E-2</v>
      </c>
      <c r="AV1331">
        <v>3.0120000000000001E-2</v>
      </c>
      <c r="AW1331">
        <v>38.599999999999987</v>
      </c>
      <c r="AX1331">
        <v>-152.09024390243908</v>
      </c>
      <c r="AY1331" t="s">
        <v>631</v>
      </c>
      <c r="AZ1331" s="45">
        <v>45217.93125671296</v>
      </c>
    </row>
    <row r="1332" spans="2:52">
      <c r="B1332">
        <v>192</v>
      </c>
      <c r="C1332" s="1">
        <v>43369</v>
      </c>
      <c r="D1332">
        <v>6.8681999999999999</v>
      </c>
      <c r="E1332">
        <v>6.8571</v>
      </c>
      <c r="F1332">
        <v>217.78</v>
      </c>
      <c r="G1332">
        <v>156.36000000000001</v>
      </c>
      <c r="H1332"/>
      <c r="I1332"/>
      <c r="J1332"/>
      <c r="K1332"/>
      <c r="L1332"/>
      <c r="M1332">
        <v>94.19</v>
      </c>
      <c r="N1332"/>
      <c r="O1332"/>
      <c r="P1332"/>
      <c r="Q1332"/>
      <c r="R1332">
        <v>6180.2</v>
      </c>
      <c r="S1332">
        <v>1360</v>
      </c>
      <c r="T1332">
        <v>2813.51</v>
      </c>
      <c r="U1332"/>
      <c r="V1332"/>
      <c r="W1332">
        <v>12.89</v>
      </c>
      <c r="X1332">
        <v>3.6580000000000001E-2</v>
      </c>
      <c r="Y1332">
        <v>0.03</v>
      </c>
      <c r="Z1332">
        <v>3.2050000000000002E-2</v>
      </c>
      <c r="AA1332">
        <v>3.32E-2</v>
      </c>
      <c r="AB1332">
        <v>3.4810000000000001E-2</v>
      </c>
      <c r="AC1332">
        <v>3.9669999999999997E-2</v>
      </c>
      <c r="AD1332">
        <v>3.4709999999999998E-2</v>
      </c>
      <c r="AE1332">
        <v>3.5889999999999998E-2</v>
      </c>
      <c r="AF1332">
        <v>3.6479999999999999E-2</v>
      </c>
      <c r="AG1332">
        <v>3.6830000000000002E-2</v>
      </c>
      <c r="AH1332">
        <v>4.2979999999999997E-2</v>
      </c>
      <c r="AI1332"/>
      <c r="AJ1332"/>
      <c r="AK1332"/>
      <c r="AL1332">
        <v>2.9919999999999999E-2</v>
      </c>
      <c r="AM1332">
        <v>3.1379999999999998E-2</v>
      </c>
      <c r="AN1332">
        <v>3.3180000000000001E-2</v>
      </c>
      <c r="AO1332"/>
      <c r="AP1332">
        <v>3.048E-2</v>
      </c>
      <c r="AQ1332">
        <v>2.8150000000000001E-2</v>
      </c>
      <c r="AR1332">
        <v>3.1809999999999998E-2</v>
      </c>
      <c r="AS1332">
        <v>2.1919999999999999E-2</v>
      </c>
      <c r="AT1332">
        <v>2.877E-2</v>
      </c>
      <c r="AU1332">
        <v>2.9440000000000001E-2</v>
      </c>
      <c r="AV1332">
        <v>3.006E-2</v>
      </c>
      <c r="AW1332">
        <v>44.3</v>
      </c>
      <c r="AX1332">
        <v>-152.09024390243908</v>
      </c>
      <c r="AY1332" t="s">
        <v>631</v>
      </c>
      <c r="AZ1332" s="45">
        <v>45217.93125671296</v>
      </c>
    </row>
    <row r="1333" spans="2:52">
      <c r="B1333">
        <v>191</v>
      </c>
      <c r="C1333" s="1">
        <v>43368</v>
      </c>
      <c r="D1333">
        <v>6.8493000000000004</v>
      </c>
      <c r="E1333">
        <v>6.8571</v>
      </c>
      <c r="F1333">
        <v>217.64</v>
      </c>
      <c r="G1333">
        <v>156.06</v>
      </c>
      <c r="H1333"/>
      <c r="I1333"/>
      <c r="J1333"/>
      <c r="K1333"/>
      <c r="L1333"/>
      <c r="M1333">
        <v>94.22</v>
      </c>
      <c r="N1333"/>
      <c r="O1333"/>
      <c r="P1333"/>
      <c r="Q1333"/>
      <c r="R1333">
        <v>6180.2</v>
      </c>
      <c r="S1333">
        <v>1360</v>
      </c>
      <c r="T1333">
        <v>2813.51</v>
      </c>
      <c r="U1333"/>
      <c r="V1333"/>
      <c r="W1333">
        <v>12.42</v>
      </c>
      <c r="X1333">
        <v>3.6880000000000003E-2</v>
      </c>
      <c r="Y1333">
        <v>3.005E-2</v>
      </c>
      <c r="Z1333">
        <v>3.2059999999999998E-2</v>
      </c>
      <c r="AA1333">
        <v>3.329E-2</v>
      </c>
      <c r="AB1333">
        <v>3.5159999999999997E-2</v>
      </c>
      <c r="AC1333">
        <v>3.9669999999999997E-2</v>
      </c>
      <c r="AD1333">
        <v>3.4709999999999998E-2</v>
      </c>
      <c r="AE1333">
        <v>3.5830000000000001E-2</v>
      </c>
      <c r="AF1333">
        <v>3.637E-2</v>
      </c>
      <c r="AG1333">
        <v>3.6889999999999999E-2</v>
      </c>
      <c r="AH1333">
        <v>4.8000000000000001E-2</v>
      </c>
      <c r="AI1333"/>
      <c r="AJ1333"/>
      <c r="AK1333"/>
      <c r="AL1333">
        <v>3.015E-2</v>
      </c>
      <c r="AM1333">
        <v>3.1390000000000001E-2</v>
      </c>
      <c r="AN1333">
        <v>3.3489999999999999E-2</v>
      </c>
      <c r="AO1333"/>
      <c r="AP1333">
        <v>3.0960000000000001E-2</v>
      </c>
      <c r="AQ1333">
        <v>2.8389999999999999E-2</v>
      </c>
      <c r="AR1333">
        <v>3.2259999999999997E-2</v>
      </c>
      <c r="AS1333">
        <v>2.205E-2</v>
      </c>
      <c r="AT1333">
        <v>2.913E-2</v>
      </c>
      <c r="AU1333">
        <v>2.981E-2</v>
      </c>
      <c r="AV1333">
        <v>3.057E-2</v>
      </c>
      <c r="AW1333">
        <v>41.600000000000009</v>
      </c>
      <c r="AX1333">
        <v>-152.09024390243908</v>
      </c>
      <c r="AY1333" t="s">
        <v>631</v>
      </c>
      <c r="AZ1333" s="45">
        <v>45217.93125671296</v>
      </c>
    </row>
    <row r="1334" spans="2:52">
      <c r="B1334">
        <v>190</v>
      </c>
      <c r="C1334" s="1">
        <v>43367</v>
      </c>
      <c r="D1334">
        <v>6.8354999999999997</v>
      </c>
      <c r="E1334">
        <v>6.8467000000000002</v>
      </c>
      <c r="F1334">
        <v>217.63</v>
      </c>
      <c r="G1334">
        <v>156.18</v>
      </c>
      <c r="H1334"/>
      <c r="I1334"/>
      <c r="J1334"/>
      <c r="K1334"/>
      <c r="L1334"/>
      <c r="M1334">
        <v>93.91</v>
      </c>
      <c r="N1334"/>
      <c r="O1334"/>
      <c r="P1334"/>
      <c r="Q1334"/>
      <c r="R1334">
        <v>6180.2</v>
      </c>
      <c r="S1334">
        <v>1360</v>
      </c>
      <c r="T1334">
        <v>2813.51</v>
      </c>
      <c r="U1334"/>
      <c r="V1334"/>
      <c r="W1334">
        <v>12.2</v>
      </c>
      <c r="X1334">
        <v>3.6990000000000002E-2</v>
      </c>
      <c r="Y1334">
        <v>2.9829999999999999E-2</v>
      </c>
      <c r="Z1334">
        <v>3.2059999999999998E-2</v>
      </c>
      <c r="AA1334">
        <v>3.3340000000000002E-2</v>
      </c>
      <c r="AB1334">
        <v>3.4880000000000001E-2</v>
      </c>
      <c r="AC1334">
        <v>3.9669999999999997E-2</v>
      </c>
      <c r="AD1334">
        <v>3.4709999999999998E-2</v>
      </c>
      <c r="AE1334">
        <v>3.5839999999999997E-2</v>
      </c>
      <c r="AF1334">
        <v>3.637E-2</v>
      </c>
      <c r="AG1334">
        <v>3.6830000000000002E-2</v>
      </c>
      <c r="AH1334">
        <v>4.8000000000000001E-2</v>
      </c>
      <c r="AI1334"/>
      <c r="AJ1334"/>
      <c r="AK1334"/>
      <c r="AL1334">
        <v>3.0120000000000001E-2</v>
      </c>
      <c r="AM1334">
        <v>3.1510000000000003E-2</v>
      </c>
      <c r="AN1334">
        <v>3.3599999999999998E-2</v>
      </c>
      <c r="AO1334"/>
      <c r="AP1334">
        <v>3.0890000000000001E-2</v>
      </c>
      <c r="AQ1334">
        <v>2.8170000000000001E-2</v>
      </c>
      <c r="AR1334">
        <v>3.2259999999999997E-2</v>
      </c>
      <c r="AS1334">
        <v>2.1659999999999999E-2</v>
      </c>
      <c r="AT1334">
        <v>2.9020000000000001E-2</v>
      </c>
      <c r="AU1334">
        <v>2.9680000000000002E-2</v>
      </c>
      <c r="AV1334">
        <v>3.0439999999999998E-2</v>
      </c>
      <c r="AW1334">
        <v>43.20000000000001</v>
      </c>
      <c r="AX1334">
        <v>-152.09024390243908</v>
      </c>
      <c r="AY1334" t="s">
        <v>631</v>
      </c>
      <c r="AZ1334" s="45">
        <v>45217.93125671296</v>
      </c>
    </row>
    <row r="1335" spans="2:52">
      <c r="B1335">
        <v>189</v>
      </c>
      <c r="C1335" s="1">
        <v>43364</v>
      </c>
      <c r="D1335">
        <v>6.8513000000000002</v>
      </c>
      <c r="E1335">
        <v>6.8483000000000001</v>
      </c>
      <c r="F1335">
        <v>217.4</v>
      </c>
      <c r="G1335">
        <v>156.16999999999999</v>
      </c>
      <c r="H1335"/>
      <c r="I1335"/>
      <c r="J1335"/>
      <c r="K1335"/>
      <c r="L1335"/>
      <c r="M1335">
        <v>94.54</v>
      </c>
      <c r="N1335"/>
      <c r="O1335"/>
      <c r="P1335"/>
      <c r="Q1335"/>
      <c r="R1335">
        <v>6180.2</v>
      </c>
      <c r="S1335">
        <v>1360</v>
      </c>
      <c r="T1335">
        <v>2813.51</v>
      </c>
      <c r="U1335"/>
      <c r="V1335"/>
      <c r="W1335">
        <v>11.68</v>
      </c>
      <c r="X1335">
        <v>3.6990000000000002E-2</v>
      </c>
      <c r="Y1335">
        <v>2.9829999999999999E-2</v>
      </c>
      <c r="Z1335">
        <v>3.2059999999999998E-2</v>
      </c>
      <c r="AA1335">
        <v>3.3340000000000002E-2</v>
      </c>
      <c r="AB1335">
        <v>3.4880000000000001E-2</v>
      </c>
      <c r="AC1335">
        <v>3.9669999999999997E-2</v>
      </c>
      <c r="AD1335">
        <v>3.4709999999999998E-2</v>
      </c>
      <c r="AE1335">
        <v>3.5839999999999997E-2</v>
      </c>
      <c r="AF1335">
        <v>3.637E-2</v>
      </c>
      <c r="AG1335">
        <v>3.6830000000000002E-2</v>
      </c>
      <c r="AH1335">
        <v>4.8680000000000001E-2</v>
      </c>
      <c r="AI1335"/>
      <c r="AJ1335"/>
      <c r="AK1335"/>
      <c r="AL1335">
        <v>3.0120000000000001E-2</v>
      </c>
      <c r="AM1335">
        <v>3.1510000000000003E-2</v>
      </c>
      <c r="AN1335">
        <v>3.3599999999999998E-2</v>
      </c>
      <c r="AO1335"/>
      <c r="AP1335">
        <v>3.0630000000000001E-2</v>
      </c>
      <c r="AQ1335">
        <v>2.8000000000000001E-2</v>
      </c>
      <c r="AR1335">
        <v>3.2000000000000001E-2</v>
      </c>
      <c r="AS1335">
        <v>2.163E-2</v>
      </c>
      <c r="AT1335">
        <v>2.8879999999999999E-2</v>
      </c>
      <c r="AU1335">
        <v>2.9489999999999999E-2</v>
      </c>
      <c r="AV1335">
        <v>3.024E-2</v>
      </c>
      <c r="AW1335">
        <v>44.600000000000023</v>
      </c>
      <c r="AX1335">
        <v>-152.09024390243908</v>
      </c>
      <c r="AY1335" t="s">
        <v>631</v>
      </c>
      <c r="AZ1335" s="45">
        <v>45217.93125671296</v>
      </c>
    </row>
    <row r="1336" spans="2:52">
      <c r="B1336">
        <v>188</v>
      </c>
      <c r="C1336" s="1">
        <v>43363</v>
      </c>
      <c r="D1336">
        <v>6.8612000000000002</v>
      </c>
      <c r="E1336">
        <v>6.8615000000000004</v>
      </c>
      <c r="F1336">
        <v>216.93</v>
      </c>
      <c r="G1336">
        <v>156.08000000000001</v>
      </c>
      <c r="H1336"/>
      <c r="I1336"/>
      <c r="J1336"/>
      <c r="K1336"/>
      <c r="L1336"/>
      <c r="M1336">
        <v>94.64</v>
      </c>
      <c r="N1336"/>
      <c r="O1336"/>
      <c r="P1336"/>
      <c r="Q1336"/>
      <c r="R1336">
        <v>6180.2</v>
      </c>
      <c r="S1336">
        <v>1360</v>
      </c>
      <c r="T1336">
        <v>2813.51</v>
      </c>
      <c r="U1336"/>
      <c r="V1336"/>
      <c r="W1336">
        <v>11.8</v>
      </c>
      <c r="X1336">
        <v>3.6979999999999999E-2</v>
      </c>
      <c r="Y1336">
        <v>2.9850000000000002E-2</v>
      </c>
      <c r="Z1336">
        <v>3.2190000000000003E-2</v>
      </c>
      <c r="AA1336">
        <v>3.3390000000000003E-2</v>
      </c>
      <c r="AB1336">
        <v>3.5130000000000002E-2</v>
      </c>
      <c r="AC1336">
        <v>3.9669999999999997E-2</v>
      </c>
      <c r="AD1336">
        <v>3.4709999999999998E-2</v>
      </c>
      <c r="AE1336">
        <v>3.5799999999999998E-2</v>
      </c>
      <c r="AF1336">
        <v>3.6269999999999997E-2</v>
      </c>
      <c r="AG1336">
        <v>3.6799999999999999E-2</v>
      </c>
      <c r="AH1336">
        <v>4.4400000000000002E-2</v>
      </c>
      <c r="AI1336"/>
      <c r="AJ1336"/>
      <c r="AK1336"/>
      <c r="AL1336">
        <v>3.0269999999999998E-2</v>
      </c>
      <c r="AM1336">
        <v>3.1460000000000002E-2</v>
      </c>
      <c r="AN1336">
        <v>3.3500000000000002E-2</v>
      </c>
      <c r="AO1336"/>
      <c r="AP1336">
        <v>3.0630000000000001E-2</v>
      </c>
      <c r="AQ1336">
        <v>2.8029999999999999E-2</v>
      </c>
      <c r="AR1336">
        <v>3.1960000000000002E-2</v>
      </c>
      <c r="AS1336">
        <v>2.1610000000000001E-2</v>
      </c>
      <c r="AT1336">
        <v>2.8930000000000001E-2</v>
      </c>
      <c r="AU1336">
        <v>2.9530000000000001E-2</v>
      </c>
      <c r="AV1336">
        <v>3.024E-2</v>
      </c>
      <c r="AW1336">
        <v>44.600000000000023</v>
      </c>
      <c r="AX1336">
        <v>-152.09024390243908</v>
      </c>
      <c r="AY1336" t="s">
        <v>631</v>
      </c>
      <c r="AZ1336" s="45">
        <v>45217.93125671296</v>
      </c>
    </row>
    <row r="1337" spans="2:52">
      <c r="B1337">
        <v>187</v>
      </c>
      <c r="C1337" s="1">
        <v>43362</v>
      </c>
      <c r="D1337">
        <v>6.8704000000000001</v>
      </c>
      <c r="E1337">
        <v>6.8570000000000002</v>
      </c>
      <c r="F1337">
        <v>216.76</v>
      </c>
      <c r="G1337">
        <v>156.02000000000001</v>
      </c>
      <c r="H1337"/>
      <c r="I1337"/>
      <c r="J1337"/>
      <c r="K1337"/>
      <c r="L1337"/>
      <c r="M1337">
        <v>94.5</v>
      </c>
      <c r="N1337"/>
      <c r="O1337"/>
      <c r="P1337"/>
      <c r="Q1337"/>
      <c r="R1337">
        <v>6180.2</v>
      </c>
      <c r="S1337">
        <v>1360</v>
      </c>
      <c r="T1337">
        <v>2813.51</v>
      </c>
      <c r="U1337"/>
      <c r="V1337"/>
      <c r="W1337">
        <v>11.75</v>
      </c>
      <c r="X1337">
        <v>3.6810000000000002E-2</v>
      </c>
      <c r="Y1337">
        <v>2.954E-2</v>
      </c>
      <c r="Z1337">
        <v>3.209E-2</v>
      </c>
      <c r="AA1337">
        <v>3.3340000000000002E-2</v>
      </c>
      <c r="AB1337">
        <v>3.4939999999999999E-2</v>
      </c>
      <c r="AC1337">
        <v>3.9669999999999997E-2</v>
      </c>
      <c r="AD1337">
        <v>3.4709999999999998E-2</v>
      </c>
      <c r="AE1337">
        <v>3.5810000000000002E-2</v>
      </c>
      <c r="AF1337">
        <v>3.6260000000000001E-2</v>
      </c>
      <c r="AG1337">
        <v>3.6749999999999998E-2</v>
      </c>
      <c r="AH1337">
        <v>4.5969999999999997E-2</v>
      </c>
      <c r="AI1337"/>
      <c r="AJ1337"/>
      <c r="AK1337"/>
      <c r="AL1337">
        <v>2.9850000000000002E-2</v>
      </c>
      <c r="AM1337">
        <v>3.0960000000000001E-2</v>
      </c>
      <c r="AN1337">
        <v>3.3050000000000003E-2</v>
      </c>
      <c r="AO1337"/>
      <c r="AP1337">
        <v>3.0630000000000001E-2</v>
      </c>
      <c r="AQ1337">
        <v>2.7910000000000001E-2</v>
      </c>
      <c r="AR1337">
        <v>3.2099999999999997E-2</v>
      </c>
      <c r="AS1337">
        <v>2.1610000000000001E-2</v>
      </c>
      <c r="AT1337">
        <v>2.8850000000000001E-2</v>
      </c>
      <c r="AU1337">
        <v>2.946E-2</v>
      </c>
      <c r="AV1337">
        <v>3.0210000000000001E-2</v>
      </c>
      <c r="AW1337">
        <v>44.900000000000013</v>
      </c>
      <c r="AX1337">
        <v>-152.09024390243908</v>
      </c>
      <c r="AY1337" t="s">
        <v>631</v>
      </c>
      <c r="AZ1337" s="45">
        <v>45217.93125671296</v>
      </c>
    </row>
    <row r="1338" spans="2:52">
      <c r="B1338">
        <v>186</v>
      </c>
      <c r="C1338" s="1">
        <v>43361</v>
      </c>
      <c r="D1338">
        <v>6.8745000000000003</v>
      </c>
      <c r="E1338">
        <v>6.8674999999999997</v>
      </c>
      <c r="F1338">
        <v>216.83</v>
      </c>
      <c r="G1338">
        <v>156.16999999999999</v>
      </c>
      <c r="H1338"/>
      <c r="I1338"/>
      <c r="J1338"/>
      <c r="K1338"/>
      <c r="L1338"/>
      <c r="M1338">
        <v>94.93</v>
      </c>
      <c r="N1338"/>
      <c r="O1338"/>
      <c r="P1338"/>
      <c r="Q1338"/>
      <c r="R1338">
        <v>6180.2</v>
      </c>
      <c r="S1338">
        <v>1360</v>
      </c>
      <c r="T1338">
        <v>2813.51</v>
      </c>
      <c r="U1338"/>
      <c r="V1338"/>
      <c r="W1338">
        <v>12.79</v>
      </c>
      <c r="X1338">
        <v>3.6650000000000002E-2</v>
      </c>
      <c r="Y1338">
        <v>2.9049999999999999E-2</v>
      </c>
      <c r="Z1338">
        <v>3.2099999999999997E-2</v>
      </c>
      <c r="AA1338">
        <v>3.3459999999999997E-2</v>
      </c>
      <c r="AB1338">
        <v>3.5000000000000003E-2</v>
      </c>
      <c r="AC1338">
        <v>3.9669999999999997E-2</v>
      </c>
      <c r="AD1338">
        <v>3.4709999999999998E-2</v>
      </c>
      <c r="AE1338">
        <v>3.5709999999999999E-2</v>
      </c>
      <c r="AF1338">
        <v>3.6179999999999997E-2</v>
      </c>
      <c r="AG1338">
        <v>3.6749999999999998E-2</v>
      </c>
      <c r="AH1338">
        <v>4.5569999999999999E-2</v>
      </c>
      <c r="AI1338"/>
      <c r="AJ1338"/>
      <c r="AK1338"/>
      <c r="AL1338">
        <v>2.9700000000000001E-2</v>
      </c>
      <c r="AM1338">
        <v>3.0939999999999999E-2</v>
      </c>
      <c r="AN1338">
        <v>3.2870000000000003E-2</v>
      </c>
      <c r="AO1338"/>
      <c r="AP1338">
        <v>3.0550000000000001E-2</v>
      </c>
      <c r="AQ1338">
        <v>2.7990000000000001E-2</v>
      </c>
      <c r="AR1338">
        <v>3.2009999999999997E-2</v>
      </c>
      <c r="AS1338">
        <v>2.1610000000000001E-2</v>
      </c>
      <c r="AT1338">
        <v>2.8819999999999998E-2</v>
      </c>
      <c r="AU1338">
        <v>2.9430000000000001E-2</v>
      </c>
      <c r="AV1338">
        <v>3.0159999999999999E-2</v>
      </c>
      <c r="AW1338">
        <v>46.399999999999984</v>
      </c>
      <c r="AX1338">
        <v>-152.09024390243908</v>
      </c>
      <c r="AY1338" t="s">
        <v>631</v>
      </c>
      <c r="AZ1338" s="45">
        <v>45217.93125671296</v>
      </c>
    </row>
    <row r="1339" spans="2:52">
      <c r="B1339">
        <v>185</v>
      </c>
      <c r="C1339" s="1">
        <v>43360</v>
      </c>
      <c r="D1339">
        <v>6.8451000000000004</v>
      </c>
      <c r="E1339">
        <v>6.8448000000000002</v>
      </c>
      <c r="F1339">
        <v>216.79</v>
      </c>
      <c r="G1339">
        <v>156.43</v>
      </c>
      <c r="H1339"/>
      <c r="I1339"/>
      <c r="J1339"/>
      <c r="K1339"/>
      <c r="L1339"/>
      <c r="M1339">
        <v>94.52</v>
      </c>
      <c r="N1339"/>
      <c r="O1339"/>
      <c r="P1339"/>
      <c r="Q1339"/>
      <c r="R1339">
        <v>6180.2</v>
      </c>
      <c r="S1339">
        <v>1360</v>
      </c>
      <c r="T1339">
        <v>2813.51</v>
      </c>
      <c r="U1339"/>
      <c r="V1339"/>
      <c r="W1339">
        <v>13.68</v>
      </c>
      <c r="X1339">
        <v>3.662E-2</v>
      </c>
      <c r="Y1339">
        <v>2.9000000000000001E-2</v>
      </c>
      <c r="Z1339">
        <v>3.2190000000000003E-2</v>
      </c>
      <c r="AA1339">
        <v>3.329E-2</v>
      </c>
      <c r="AB1339">
        <v>3.4779999999999998E-2</v>
      </c>
      <c r="AC1339">
        <v>3.9669999999999997E-2</v>
      </c>
      <c r="AD1339">
        <v>3.4709999999999998E-2</v>
      </c>
      <c r="AE1339">
        <v>3.5709999999999999E-2</v>
      </c>
      <c r="AF1339">
        <v>3.6150000000000002E-2</v>
      </c>
      <c r="AG1339">
        <v>3.6760000000000001E-2</v>
      </c>
      <c r="AH1339">
        <v>4.3409999999999997E-2</v>
      </c>
      <c r="AI1339"/>
      <c r="AJ1339"/>
      <c r="AK1339"/>
      <c r="AL1339">
        <v>2.9499999999999998E-2</v>
      </c>
      <c r="AM1339">
        <v>3.0880000000000001E-2</v>
      </c>
      <c r="AN1339">
        <v>3.2730000000000002E-2</v>
      </c>
      <c r="AO1339"/>
      <c r="AP1339">
        <v>2.9870000000000001E-2</v>
      </c>
      <c r="AQ1339">
        <v>2.7779999999999999E-2</v>
      </c>
      <c r="AR1339">
        <v>3.1280000000000002E-2</v>
      </c>
      <c r="AS1339">
        <v>2.1479999999999999E-2</v>
      </c>
      <c r="AT1339">
        <v>2.843E-2</v>
      </c>
      <c r="AU1339">
        <v>2.8879999999999999E-2</v>
      </c>
      <c r="AV1339">
        <v>2.9499999999999998E-2</v>
      </c>
      <c r="AW1339">
        <v>48.599999999999994</v>
      </c>
      <c r="AX1339">
        <v>-152.09024390243908</v>
      </c>
      <c r="AY1339" t="s">
        <v>631</v>
      </c>
      <c r="AZ1339" s="45">
        <v>45217.93125671296</v>
      </c>
    </row>
    <row r="1340" spans="2:52">
      <c r="B1340">
        <v>184</v>
      </c>
      <c r="C1340" s="1">
        <v>43357</v>
      </c>
      <c r="D1340">
        <v>6.8356000000000003</v>
      </c>
      <c r="E1340">
        <v>6.8517000000000001</v>
      </c>
      <c r="F1340">
        <v>216.7</v>
      </c>
      <c r="G1340">
        <v>156.38999999999999</v>
      </c>
      <c r="H1340"/>
      <c r="I1340"/>
      <c r="J1340"/>
      <c r="K1340"/>
      <c r="L1340"/>
      <c r="M1340">
        <v>94.8</v>
      </c>
      <c r="N1340"/>
      <c r="O1340"/>
      <c r="P1340"/>
      <c r="Q1340"/>
      <c r="R1340">
        <v>6180.2</v>
      </c>
      <c r="S1340">
        <v>1360</v>
      </c>
      <c r="T1340">
        <v>2813.51</v>
      </c>
      <c r="U1340"/>
      <c r="V1340"/>
      <c r="W1340">
        <v>12.07</v>
      </c>
      <c r="X1340">
        <v>3.6769999999999997E-2</v>
      </c>
      <c r="Y1340">
        <v>2.911E-2</v>
      </c>
      <c r="Z1340">
        <v>3.2160000000000001E-2</v>
      </c>
      <c r="AA1340">
        <v>3.3439999999999998E-2</v>
      </c>
      <c r="AB1340">
        <v>3.49E-2</v>
      </c>
      <c r="AC1340">
        <v>3.9669999999999997E-2</v>
      </c>
      <c r="AD1340">
        <v>3.4709999999999998E-2</v>
      </c>
      <c r="AE1340">
        <v>3.5720000000000002E-2</v>
      </c>
      <c r="AF1340">
        <v>3.6150000000000002E-2</v>
      </c>
      <c r="AG1340">
        <v>3.6749999999999998E-2</v>
      </c>
      <c r="AH1340">
        <v>3.8059999999999997E-2</v>
      </c>
      <c r="AI1340"/>
      <c r="AJ1340"/>
      <c r="AK1340"/>
      <c r="AL1340">
        <v>2.9649999999999999E-2</v>
      </c>
      <c r="AM1340">
        <v>3.1140000000000001E-2</v>
      </c>
      <c r="AN1340">
        <v>3.2919999999999998E-2</v>
      </c>
      <c r="AO1340"/>
      <c r="AP1340">
        <v>2.9960000000000001E-2</v>
      </c>
      <c r="AQ1340">
        <v>2.7779999999999999E-2</v>
      </c>
      <c r="AR1340">
        <v>3.1309999999999998E-2</v>
      </c>
      <c r="AS1340">
        <v>2.1430000000000001E-2</v>
      </c>
      <c r="AT1340">
        <v>2.8539999999999999E-2</v>
      </c>
      <c r="AU1340">
        <v>2.903E-2</v>
      </c>
      <c r="AV1340">
        <v>2.963E-2</v>
      </c>
      <c r="AW1340">
        <v>48.999999999999979</v>
      </c>
      <c r="AX1340">
        <v>-152.09024390243908</v>
      </c>
      <c r="AY1340" t="s">
        <v>631</v>
      </c>
      <c r="AZ1340" s="45">
        <v>45217.93125671296</v>
      </c>
    </row>
    <row r="1341" spans="2:52">
      <c r="B1341">
        <v>183</v>
      </c>
      <c r="C1341" s="1">
        <v>43356</v>
      </c>
      <c r="D1341">
        <v>6.8752000000000004</v>
      </c>
      <c r="E1341">
        <v>6.8730000000000002</v>
      </c>
      <c r="F1341">
        <v>216.7</v>
      </c>
      <c r="G1341">
        <v>156.55000000000001</v>
      </c>
      <c r="H1341"/>
      <c r="I1341"/>
      <c r="J1341"/>
      <c r="K1341"/>
      <c r="L1341"/>
      <c r="M1341">
        <v>95.25</v>
      </c>
      <c r="N1341"/>
      <c r="O1341"/>
      <c r="P1341"/>
      <c r="Q1341"/>
      <c r="R1341">
        <v>6180.2</v>
      </c>
      <c r="S1341">
        <v>1360</v>
      </c>
      <c r="T1341">
        <v>2813.51</v>
      </c>
      <c r="U1341"/>
      <c r="V1341"/>
      <c r="W1341">
        <v>12.37</v>
      </c>
      <c r="X1341">
        <v>3.6799999999999999E-2</v>
      </c>
      <c r="Y1341">
        <v>2.852E-2</v>
      </c>
      <c r="Z1341">
        <v>3.1960000000000002E-2</v>
      </c>
      <c r="AA1341">
        <v>3.3599999999999998E-2</v>
      </c>
      <c r="AB1341">
        <v>3.5159999999999997E-2</v>
      </c>
      <c r="AC1341">
        <v>3.9669999999999997E-2</v>
      </c>
      <c r="AD1341">
        <v>3.4709999999999998E-2</v>
      </c>
      <c r="AE1341">
        <v>3.5720000000000002E-2</v>
      </c>
      <c r="AF1341">
        <v>3.6080000000000001E-2</v>
      </c>
      <c r="AG1341">
        <v>3.6749999999999998E-2</v>
      </c>
      <c r="AH1341">
        <v>4.3659999999999997E-2</v>
      </c>
      <c r="AI1341"/>
      <c r="AJ1341"/>
      <c r="AK1341"/>
      <c r="AL1341">
        <v>2.981E-2</v>
      </c>
      <c r="AM1341">
        <v>3.1109999999999999E-2</v>
      </c>
      <c r="AN1341">
        <v>3.3099999999999997E-2</v>
      </c>
      <c r="AO1341"/>
      <c r="AP1341">
        <v>2.9700000000000001E-2</v>
      </c>
      <c r="AQ1341">
        <v>2.7560000000000001E-2</v>
      </c>
      <c r="AR1341">
        <v>3.107E-2</v>
      </c>
      <c r="AS1341">
        <v>2.1329999999999998E-2</v>
      </c>
      <c r="AT1341">
        <v>2.8240000000000001E-2</v>
      </c>
      <c r="AU1341">
        <v>2.8719999999999999E-2</v>
      </c>
      <c r="AV1341">
        <v>2.93E-2</v>
      </c>
      <c r="AW1341">
        <v>53.599999999999966</v>
      </c>
      <c r="AX1341">
        <v>-152.09024390243908</v>
      </c>
      <c r="AY1341" t="s">
        <v>631</v>
      </c>
      <c r="AZ1341" s="45">
        <v>45217.93125671296</v>
      </c>
    </row>
    <row r="1342" spans="2:52">
      <c r="B1342">
        <v>182</v>
      </c>
      <c r="C1342" s="1">
        <v>43355</v>
      </c>
      <c r="D1342">
        <v>6.8691000000000004</v>
      </c>
      <c r="E1342">
        <v>6.8555000000000001</v>
      </c>
      <c r="F1342">
        <v>216.89</v>
      </c>
      <c r="G1342">
        <v>156.51</v>
      </c>
      <c r="H1342"/>
      <c r="I1342"/>
      <c r="J1342"/>
      <c r="K1342"/>
      <c r="L1342"/>
      <c r="M1342">
        <v>95.15</v>
      </c>
      <c r="N1342"/>
      <c r="O1342"/>
      <c r="P1342"/>
      <c r="Q1342"/>
      <c r="R1342">
        <v>6180.2</v>
      </c>
      <c r="S1342">
        <v>1360</v>
      </c>
      <c r="T1342">
        <v>2813.51</v>
      </c>
      <c r="U1342"/>
      <c r="V1342"/>
      <c r="W1342">
        <v>13.14</v>
      </c>
      <c r="X1342">
        <v>3.6790000000000003E-2</v>
      </c>
      <c r="Y1342">
        <v>2.8479999999999998E-2</v>
      </c>
      <c r="Z1342">
        <v>3.236E-2</v>
      </c>
      <c r="AA1342">
        <v>3.3939999999999998E-2</v>
      </c>
      <c r="AB1342">
        <v>3.5209999999999998E-2</v>
      </c>
      <c r="AC1342">
        <v>3.9669999999999997E-2</v>
      </c>
      <c r="AD1342">
        <v>3.4709999999999998E-2</v>
      </c>
      <c r="AE1342">
        <v>3.567E-2</v>
      </c>
      <c r="AF1342">
        <v>3.6069999999999998E-2</v>
      </c>
      <c r="AG1342">
        <v>3.6749999999999998E-2</v>
      </c>
      <c r="AH1342">
        <v>4.8180000000000001E-2</v>
      </c>
      <c r="AI1342"/>
      <c r="AJ1342"/>
      <c r="AK1342"/>
      <c r="AL1342">
        <v>2.9749999999999999E-2</v>
      </c>
      <c r="AM1342">
        <v>3.107E-2</v>
      </c>
      <c r="AN1342">
        <v>3.2960000000000003E-2</v>
      </c>
      <c r="AO1342"/>
      <c r="AP1342">
        <v>2.963E-2</v>
      </c>
      <c r="AQ1342">
        <v>2.7480000000000001E-2</v>
      </c>
      <c r="AR1342">
        <v>3.1040000000000002E-2</v>
      </c>
      <c r="AS1342">
        <v>2.1350000000000001E-2</v>
      </c>
      <c r="AT1342">
        <v>2.818E-2</v>
      </c>
      <c r="AU1342">
        <v>2.862E-2</v>
      </c>
      <c r="AV1342">
        <v>2.9219999999999999E-2</v>
      </c>
      <c r="AW1342">
        <v>57.59999999999998</v>
      </c>
      <c r="AX1342">
        <v>-152.09024390243908</v>
      </c>
      <c r="AY1342" t="s">
        <v>631</v>
      </c>
      <c r="AZ1342" s="45">
        <v>45217.93125671296</v>
      </c>
    </row>
    <row r="1343" spans="2:52">
      <c r="B1343">
        <v>181</v>
      </c>
      <c r="C1343" s="1">
        <v>43354</v>
      </c>
      <c r="D1343">
        <v>6.8691000000000004</v>
      </c>
      <c r="E1343">
        <v>6.8437999999999999</v>
      </c>
      <c r="F1343">
        <v>217.1</v>
      </c>
      <c r="G1343">
        <v>156.41999999999999</v>
      </c>
      <c r="H1343"/>
      <c r="I1343"/>
      <c r="J1343"/>
      <c r="K1343"/>
      <c r="L1343"/>
      <c r="M1343">
        <v>95.36</v>
      </c>
      <c r="N1343"/>
      <c r="O1343"/>
      <c r="P1343"/>
      <c r="Q1343"/>
      <c r="R1343">
        <v>6180.2</v>
      </c>
      <c r="S1343">
        <v>1360</v>
      </c>
      <c r="T1343">
        <v>2813.51</v>
      </c>
      <c r="U1343"/>
      <c r="V1343"/>
      <c r="W1343">
        <v>13.22</v>
      </c>
      <c r="X1343">
        <v>3.6749999999999998E-2</v>
      </c>
      <c r="Y1343">
        <v>2.8559999999999999E-2</v>
      </c>
      <c r="Z1343">
        <v>3.134E-2</v>
      </c>
      <c r="AA1343">
        <v>3.4020000000000002E-2</v>
      </c>
      <c r="AB1343">
        <v>3.499E-2</v>
      </c>
      <c r="AC1343">
        <v>3.9669999999999997E-2</v>
      </c>
      <c r="AD1343">
        <v>3.4709999999999998E-2</v>
      </c>
      <c r="AE1343">
        <v>3.5319999999999997E-2</v>
      </c>
      <c r="AF1343">
        <v>3.5830000000000001E-2</v>
      </c>
      <c r="AG1343">
        <v>3.6769999999999997E-2</v>
      </c>
      <c r="AH1343">
        <v>4.9509999999999998E-2</v>
      </c>
      <c r="AI1343"/>
      <c r="AJ1343"/>
      <c r="AK1343"/>
      <c r="AL1343">
        <v>2.9669999999999998E-2</v>
      </c>
      <c r="AM1343">
        <v>3.1040000000000002E-2</v>
      </c>
      <c r="AN1343">
        <v>3.2960000000000003E-2</v>
      </c>
      <c r="AO1343"/>
      <c r="AP1343">
        <v>2.9760000000000002E-2</v>
      </c>
      <c r="AQ1343">
        <v>2.7439999999999999E-2</v>
      </c>
      <c r="AR1343">
        <v>3.1189999999999999E-2</v>
      </c>
      <c r="AS1343">
        <v>2.138E-2</v>
      </c>
      <c r="AT1343">
        <v>2.8170000000000001E-2</v>
      </c>
      <c r="AU1343">
        <v>2.8670000000000001E-2</v>
      </c>
      <c r="AV1343">
        <v>2.9350000000000001E-2</v>
      </c>
      <c r="AW1343">
        <v>58.500000000000007</v>
      </c>
      <c r="AX1343">
        <v>-152.09024390243908</v>
      </c>
      <c r="AY1343" t="s">
        <v>631</v>
      </c>
      <c r="AZ1343" s="45">
        <v>45217.93125671296</v>
      </c>
    </row>
    <row r="1344" spans="2:52">
      <c r="B1344">
        <v>180</v>
      </c>
      <c r="C1344" s="1">
        <v>43353</v>
      </c>
      <c r="D1344">
        <v>6.8448000000000002</v>
      </c>
      <c r="E1344">
        <v>6.8354999999999997</v>
      </c>
      <c r="F1344">
        <v>217.24</v>
      </c>
      <c r="G1344">
        <v>156.65</v>
      </c>
      <c r="H1344"/>
      <c r="I1344"/>
      <c r="J1344"/>
      <c r="K1344"/>
      <c r="L1344"/>
      <c r="M1344">
        <v>95.02</v>
      </c>
      <c r="N1344"/>
      <c r="O1344"/>
      <c r="P1344"/>
      <c r="Q1344"/>
      <c r="R1344">
        <v>6180.2</v>
      </c>
      <c r="S1344">
        <v>1360</v>
      </c>
      <c r="T1344">
        <v>2813.51</v>
      </c>
      <c r="U1344"/>
      <c r="V1344"/>
      <c r="W1344">
        <v>14.16</v>
      </c>
      <c r="X1344">
        <v>3.6580000000000001E-2</v>
      </c>
      <c r="Y1344">
        <v>2.845E-2</v>
      </c>
      <c r="Z1344">
        <v>3.134E-2</v>
      </c>
      <c r="AA1344">
        <v>3.3739999999999999E-2</v>
      </c>
      <c r="AB1344">
        <v>3.4720000000000001E-2</v>
      </c>
      <c r="AC1344">
        <v>3.9669999999999997E-2</v>
      </c>
      <c r="AD1344">
        <v>3.4709999999999998E-2</v>
      </c>
      <c r="AE1344">
        <v>3.526E-2</v>
      </c>
      <c r="AF1344">
        <v>3.567E-2</v>
      </c>
      <c r="AG1344">
        <v>3.6920000000000001E-2</v>
      </c>
      <c r="AH1344">
        <v>4.9480000000000003E-2</v>
      </c>
      <c r="AI1344"/>
      <c r="AJ1344"/>
      <c r="AK1344"/>
      <c r="AL1344">
        <v>2.947E-2</v>
      </c>
      <c r="AM1344">
        <v>3.0769999999999999E-2</v>
      </c>
      <c r="AN1344">
        <v>3.2620000000000003E-2</v>
      </c>
      <c r="AO1344"/>
      <c r="AP1344">
        <v>2.9309999999999999E-2</v>
      </c>
      <c r="AQ1344">
        <v>2.7109999999999999E-2</v>
      </c>
      <c r="AR1344">
        <v>3.0810000000000001E-2</v>
      </c>
      <c r="AS1344">
        <v>2.1239999999999998E-2</v>
      </c>
      <c r="AT1344">
        <v>2.7779999999999999E-2</v>
      </c>
      <c r="AU1344">
        <v>2.8230000000000002E-2</v>
      </c>
      <c r="AV1344">
        <v>2.8840000000000001E-2</v>
      </c>
      <c r="AW1344">
        <v>59.6</v>
      </c>
      <c r="AX1344">
        <v>-152.09024390243908</v>
      </c>
      <c r="AY1344" t="s">
        <v>631</v>
      </c>
      <c r="AZ1344" s="45">
        <v>45217.93125671296</v>
      </c>
    </row>
    <row r="1345" spans="2:52">
      <c r="B1345">
        <v>179</v>
      </c>
      <c r="C1345" s="1">
        <v>43350</v>
      </c>
      <c r="D1345">
        <v>6.8422000000000001</v>
      </c>
      <c r="E1345">
        <v>6.83</v>
      </c>
      <c r="F1345">
        <v>217.33</v>
      </c>
      <c r="G1345">
        <v>156.6</v>
      </c>
      <c r="H1345"/>
      <c r="I1345"/>
      <c r="J1345"/>
      <c r="K1345"/>
      <c r="L1345"/>
      <c r="M1345">
        <v>95.18</v>
      </c>
      <c r="N1345"/>
      <c r="O1345"/>
      <c r="P1345"/>
      <c r="Q1345"/>
      <c r="R1345">
        <v>6180.2</v>
      </c>
      <c r="S1345">
        <v>1360</v>
      </c>
      <c r="T1345">
        <v>2813.51</v>
      </c>
      <c r="U1345"/>
      <c r="V1345"/>
      <c r="W1345">
        <v>14.88</v>
      </c>
      <c r="X1345">
        <v>3.6450000000000003E-2</v>
      </c>
      <c r="Y1345">
        <v>2.853E-2</v>
      </c>
      <c r="Z1345">
        <v>3.134E-2</v>
      </c>
      <c r="AA1345">
        <v>3.3480000000000003E-2</v>
      </c>
      <c r="AB1345">
        <v>3.4529999999999998E-2</v>
      </c>
      <c r="AC1345">
        <v>3.9669999999999997E-2</v>
      </c>
      <c r="AD1345">
        <v>3.4709999999999998E-2</v>
      </c>
      <c r="AE1345">
        <v>3.526E-2</v>
      </c>
      <c r="AF1345">
        <v>3.567E-2</v>
      </c>
      <c r="AG1345">
        <v>3.6810000000000002E-2</v>
      </c>
      <c r="AH1345">
        <v>4.6649999999999997E-2</v>
      </c>
      <c r="AI1345"/>
      <c r="AJ1345"/>
      <c r="AK1345"/>
      <c r="AL1345">
        <v>2.9430000000000001E-2</v>
      </c>
      <c r="AM1345">
        <v>3.0550000000000001E-2</v>
      </c>
      <c r="AN1345">
        <v>3.2500000000000001E-2</v>
      </c>
      <c r="AO1345"/>
      <c r="AP1345">
        <v>2.9389999999999999E-2</v>
      </c>
      <c r="AQ1345">
        <v>2.7019999999999999E-2</v>
      </c>
      <c r="AR1345">
        <v>3.1009999999999999E-2</v>
      </c>
      <c r="AS1345">
        <v>2.1299999999999999E-2</v>
      </c>
      <c r="AT1345">
        <v>2.7720000000000002E-2</v>
      </c>
      <c r="AU1345">
        <v>2.8209999999999999E-2</v>
      </c>
      <c r="AV1345">
        <v>2.8920000000000001E-2</v>
      </c>
      <c r="AW1345">
        <v>57.600000000000016</v>
      </c>
      <c r="AX1345">
        <v>-152.09024390243908</v>
      </c>
      <c r="AY1345" t="s">
        <v>631</v>
      </c>
      <c r="AZ1345" s="45">
        <v>45217.93125671296</v>
      </c>
    </row>
    <row r="1346" spans="2:52">
      <c r="B1346">
        <v>178</v>
      </c>
      <c r="C1346" s="1">
        <v>43349</v>
      </c>
      <c r="D1346">
        <v>6.8494999999999999</v>
      </c>
      <c r="E1346">
        <v>6.8441999999999998</v>
      </c>
      <c r="F1346">
        <v>217.41</v>
      </c>
      <c r="G1346">
        <v>157</v>
      </c>
      <c r="H1346"/>
      <c r="I1346"/>
      <c r="J1346"/>
      <c r="K1346"/>
      <c r="L1346"/>
      <c r="M1346">
        <v>95.44</v>
      </c>
      <c r="N1346"/>
      <c r="O1346"/>
      <c r="P1346"/>
      <c r="Q1346"/>
      <c r="R1346">
        <v>6180.2</v>
      </c>
      <c r="S1346">
        <v>1360</v>
      </c>
      <c r="T1346">
        <v>2813.51</v>
      </c>
      <c r="U1346"/>
      <c r="V1346"/>
      <c r="W1346">
        <v>14.65</v>
      </c>
      <c r="X1346">
        <v>3.6330000000000001E-2</v>
      </c>
      <c r="Y1346">
        <v>2.8889999999999999E-2</v>
      </c>
      <c r="Z1346">
        <v>3.134E-2</v>
      </c>
      <c r="AA1346">
        <v>3.3390000000000003E-2</v>
      </c>
      <c r="AB1346">
        <v>3.4139999999999997E-2</v>
      </c>
      <c r="AC1346">
        <v>3.9669999999999997E-2</v>
      </c>
      <c r="AD1346">
        <v>3.4709999999999998E-2</v>
      </c>
      <c r="AE1346">
        <v>3.4599999999999999E-2</v>
      </c>
      <c r="AF1346">
        <v>3.551E-2</v>
      </c>
      <c r="AG1346">
        <v>3.669E-2</v>
      </c>
      <c r="AH1346">
        <v>3.5189999999999999E-2</v>
      </c>
      <c r="AI1346"/>
      <c r="AJ1346"/>
      <c r="AK1346"/>
      <c r="AL1346">
        <v>2.9260000000000001E-2</v>
      </c>
      <c r="AM1346">
        <v>3.0349999999999999E-2</v>
      </c>
      <c r="AN1346">
        <v>3.2349999999999997E-2</v>
      </c>
      <c r="AO1346"/>
      <c r="AP1346">
        <v>2.8729999999999999E-2</v>
      </c>
      <c r="AQ1346">
        <v>2.6329999999999999E-2</v>
      </c>
      <c r="AR1346">
        <v>3.0530000000000002E-2</v>
      </c>
      <c r="AS1346">
        <v>2.1250000000000002E-2</v>
      </c>
      <c r="AT1346">
        <v>2.6939999999999999E-2</v>
      </c>
      <c r="AU1346">
        <v>2.741E-2</v>
      </c>
      <c r="AV1346">
        <v>2.8170000000000001E-2</v>
      </c>
      <c r="AW1346">
        <v>64.500000000000043</v>
      </c>
      <c r="AX1346">
        <v>-152.09024390243908</v>
      </c>
      <c r="AY1346" t="s">
        <v>631</v>
      </c>
      <c r="AZ1346" s="45">
        <v>45217.93125671296</v>
      </c>
    </row>
    <row r="1347" spans="2:52">
      <c r="B1347">
        <v>177</v>
      </c>
      <c r="C1347" s="1">
        <v>43348</v>
      </c>
      <c r="D1347">
        <v>6.8350999999999997</v>
      </c>
      <c r="E1347">
        <v>6.8228</v>
      </c>
      <c r="F1347">
        <v>217.58</v>
      </c>
      <c r="G1347">
        <v>156.85</v>
      </c>
      <c r="H1347"/>
      <c r="I1347"/>
      <c r="J1347"/>
      <c r="K1347"/>
      <c r="L1347"/>
      <c r="M1347">
        <v>95.14</v>
      </c>
      <c r="N1347"/>
      <c r="O1347"/>
      <c r="P1347"/>
      <c r="Q1347"/>
      <c r="R1347">
        <v>6180.2</v>
      </c>
      <c r="S1347">
        <v>1360</v>
      </c>
      <c r="T1347">
        <v>2813.51</v>
      </c>
      <c r="U1347"/>
      <c r="V1347"/>
      <c r="W1347">
        <v>13.91</v>
      </c>
      <c r="X1347">
        <v>3.6269999999999997E-2</v>
      </c>
      <c r="Y1347">
        <v>2.8490000000000001E-2</v>
      </c>
      <c r="Z1347">
        <v>3.134E-2</v>
      </c>
      <c r="AA1347">
        <v>3.3340000000000002E-2</v>
      </c>
      <c r="AB1347">
        <v>3.4099999999999998E-2</v>
      </c>
      <c r="AC1347">
        <v>3.9669999999999997E-2</v>
      </c>
      <c r="AD1347">
        <v>3.4709999999999998E-2</v>
      </c>
      <c r="AE1347">
        <v>3.4599999999999999E-2</v>
      </c>
      <c r="AF1347">
        <v>3.551E-2</v>
      </c>
      <c r="AG1347">
        <v>3.6670000000000001E-2</v>
      </c>
      <c r="AH1347">
        <v>3.5029999999999999E-2</v>
      </c>
      <c r="AI1347"/>
      <c r="AJ1347"/>
      <c r="AK1347"/>
      <c r="AL1347">
        <v>2.9020000000000001E-2</v>
      </c>
      <c r="AM1347">
        <v>3.015E-2</v>
      </c>
      <c r="AN1347">
        <v>3.2140000000000002E-2</v>
      </c>
      <c r="AO1347"/>
      <c r="AP1347">
        <v>2.9020000000000001E-2</v>
      </c>
      <c r="AQ1347">
        <v>2.649E-2</v>
      </c>
      <c r="AR1347">
        <v>3.075E-2</v>
      </c>
      <c r="AS1347">
        <v>2.1299999999999999E-2</v>
      </c>
      <c r="AT1347">
        <v>2.7189999999999999E-2</v>
      </c>
      <c r="AU1347">
        <v>2.7689999999999999E-2</v>
      </c>
      <c r="AV1347">
        <v>2.8469999999999999E-2</v>
      </c>
      <c r="AW1347">
        <v>61.500000000000028</v>
      </c>
      <c r="AX1347">
        <v>-152.09024390243908</v>
      </c>
      <c r="AY1347" t="s">
        <v>631</v>
      </c>
      <c r="AZ1347" s="45">
        <v>45217.93125671296</v>
      </c>
    </row>
    <row r="1348" spans="2:52">
      <c r="B1348">
        <v>176</v>
      </c>
      <c r="C1348" s="1">
        <v>43347</v>
      </c>
      <c r="D1348">
        <v>6.8459000000000003</v>
      </c>
      <c r="E1348">
        <v>6.8315000000000001</v>
      </c>
      <c r="F1348">
        <v>217.75</v>
      </c>
      <c r="G1348">
        <v>156.85</v>
      </c>
      <c r="H1348"/>
      <c r="I1348"/>
      <c r="J1348"/>
      <c r="K1348"/>
      <c r="L1348"/>
      <c r="M1348">
        <v>95.14</v>
      </c>
      <c r="N1348"/>
      <c r="O1348"/>
      <c r="P1348"/>
      <c r="Q1348"/>
      <c r="R1348">
        <v>6180.2</v>
      </c>
      <c r="S1348">
        <v>1360</v>
      </c>
      <c r="T1348">
        <v>2813.51</v>
      </c>
      <c r="U1348"/>
      <c r="V1348"/>
      <c r="W1348">
        <v>13.16</v>
      </c>
      <c r="X1348">
        <v>3.6139999999999999E-2</v>
      </c>
      <c r="Y1348">
        <v>2.8479999999999998E-2</v>
      </c>
      <c r="Z1348">
        <v>3.1280000000000002E-2</v>
      </c>
      <c r="AA1348">
        <v>3.3230000000000003E-2</v>
      </c>
      <c r="AB1348">
        <v>3.3980000000000003E-2</v>
      </c>
      <c r="AC1348">
        <v>3.9669999999999997E-2</v>
      </c>
      <c r="AD1348">
        <v>3.4709999999999998E-2</v>
      </c>
      <c r="AE1348">
        <v>3.4419999999999999E-2</v>
      </c>
      <c r="AF1348">
        <v>3.5459999999999998E-2</v>
      </c>
      <c r="AG1348">
        <v>3.6670000000000001E-2</v>
      </c>
      <c r="AH1348">
        <v>3.4880000000000001E-2</v>
      </c>
      <c r="AI1348"/>
      <c r="AJ1348"/>
      <c r="AK1348"/>
      <c r="AL1348">
        <v>2.92E-2</v>
      </c>
      <c r="AM1348">
        <v>3.023E-2</v>
      </c>
      <c r="AN1348">
        <v>3.2280000000000003E-2</v>
      </c>
      <c r="AO1348"/>
      <c r="AP1348">
        <v>2.8979999999999999E-2</v>
      </c>
      <c r="AQ1348">
        <v>2.6530000000000001E-2</v>
      </c>
      <c r="AR1348">
        <v>3.0620000000000001E-2</v>
      </c>
      <c r="AS1348">
        <v>2.1090000000000001E-2</v>
      </c>
      <c r="AT1348">
        <v>2.7220000000000001E-2</v>
      </c>
      <c r="AU1348">
        <v>2.7720000000000002E-2</v>
      </c>
      <c r="AV1348">
        <v>2.8490000000000001E-2</v>
      </c>
      <c r="AW1348">
        <v>60.100000000000016</v>
      </c>
      <c r="AX1348">
        <v>-152.09024390243908</v>
      </c>
      <c r="AY1348" t="s">
        <v>631</v>
      </c>
      <c r="AZ1348" s="45">
        <v>45217.93125671296</v>
      </c>
    </row>
    <row r="1349" spans="2:52">
      <c r="B1349">
        <v>175</v>
      </c>
      <c r="C1349" s="1">
        <v>43346</v>
      </c>
      <c r="D1349">
        <v>6.8677000000000001</v>
      </c>
      <c r="E1349">
        <v>6.8445</v>
      </c>
      <c r="F1349">
        <v>217.51</v>
      </c>
      <c r="G1349">
        <v>157.12</v>
      </c>
      <c r="H1349"/>
      <c r="I1349"/>
      <c r="J1349"/>
      <c r="K1349"/>
      <c r="L1349"/>
      <c r="M1349">
        <v>94.72</v>
      </c>
      <c r="N1349"/>
      <c r="O1349"/>
      <c r="P1349"/>
      <c r="Q1349"/>
      <c r="R1349">
        <v>6075.8</v>
      </c>
      <c r="S1349">
        <v>1360</v>
      </c>
      <c r="T1349">
        <v>2812.44</v>
      </c>
      <c r="U1349"/>
      <c r="V1349"/>
      <c r="W1349">
        <v>12.86</v>
      </c>
      <c r="X1349">
        <v>3.6049999999999999E-2</v>
      </c>
      <c r="Y1349">
        <v>2.8400000000000002E-2</v>
      </c>
      <c r="Z1349">
        <v>3.1130000000000001E-2</v>
      </c>
      <c r="AA1349">
        <v>3.2969999999999999E-2</v>
      </c>
      <c r="AB1349">
        <v>3.3750000000000002E-2</v>
      </c>
      <c r="AC1349">
        <v>3.968E-2</v>
      </c>
      <c r="AD1349">
        <v>3.4709999999999998E-2</v>
      </c>
      <c r="AE1349">
        <v>3.4259999999999999E-2</v>
      </c>
      <c r="AF1349">
        <v>3.5999999999999997E-2</v>
      </c>
      <c r="AG1349">
        <v>3.6670000000000001E-2</v>
      </c>
      <c r="AH1349">
        <v>3.2340000000000001E-2</v>
      </c>
      <c r="AI1349"/>
      <c r="AJ1349"/>
      <c r="AK1349"/>
      <c r="AL1349">
        <v>2.9239999999999999E-2</v>
      </c>
      <c r="AM1349">
        <v>3.0120000000000001E-2</v>
      </c>
      <c r="AN1349">
        <v>3.2210000000000003E-2</v>
      </c>
      <c r="AO1349"/>
      <c r="AP1349">
        <v>2.86E-2</v>
      </c>
      <c r="AQ1349">
        <v>2.6270000000000002E-2</v>
      </c>
      <c r="AR1349">
        <v>3.0190000000000002E-2</v>
      </c>
      <c r="AS1349">
        <v>2.094E-2</v>
      </c>
      <c r="AT1349">
        <v>2.691E-2</v>
      </c>
      <c r="AU1349">
        <v>2.7380000000000002E-2</v>
      </c>
      <c r="AV1349">
        <v>2.809E-2</v>
      </c>
      <c r="AW1349">
        <v>60.599999999999994</v>
      </c>
      <c r="AX1349">
        <v>-152.09024390243908</v>
      </c>
      <c r="AY1349" t="s">
        <v>631</v>
      </c>
      <c r="AZ1349" s="45">
        <v>45217.93125671296</v>
      </c>
    </row>
    <row r="1350" spans="2:52">
      <c r="B1350">
        <v>174</v>
      </c>
      <c r="C1350" s="1">
        <v>43343</v>
      </c>
      <c r="D1350">
        <v>6.8217999999999996</v>
      </c>
      <c r="E1350">
        <v>6.8212000000000002</v>
      </c>
      <c r="F1350">
        <v>217.51</v>
      </c>
      <c r="G1350">
        <v>157.12</v>
      </c>
      <c r="H1350"/>
      <c r="I1350"/>
      <c r="J1350"/>
      <c r="K1350"/>
      <c r="L1350"/>
      <c r="M1350">
        <v>94.6</v>
      </c>
      <c r="N1350"/>
      <c r="O1350"/>
      <c r="P1350"/>
      <c r="Q1350"/>
      <c r="R1350">
        <v>6075.8</v>
      </c>
      <c r="S1350">
        <v>1360</v>
      </c>
      <c r="T1350">
        <v>2812.44</v>
      </c>
      <c r="U1350"/>
      <c r="V1350"/>
      <c r="W1350">
        <v>12.86</v>
      </c>
      <c r="X1350">
        <v>3.5950000000000003E-2</v>
      </c>
      <c r="Y1350">
        <v>2.845E-2</v>
      </c>
      <c r="Z1350">
        <v>3.1130000000000001E-2</v>
      </c>
      <c r="AA1350">
        <v>3.2689999999999997E-2</v>
      </c>
      <c r="AB1350">
        <v>3.356E-2</v>
      </c>
      <c r="AC1350">
        <v>3.9640000000000002E-2</v>
      </c>
      <c r="AD1350">
        <v>3.4709999999999998E-2</v>
      </c>
      <c r="AE1350">
        <v>3.4810000000000001E-2</v>
      </c>
      <c r="AF1350">
        <v>3.5999999999999997E-2</v>
      </c>
      <c r="AG1350">
        <v>3.6929999999999998E-2</v>
      </c>
      <c r="AH1350">
        <v>2.9559999999999999E-2</v>
      </c>
      <c r="AI1350"/>
      <c r="AJ1350"/>
      <c r="AK1350"/>
      <c r="AL1350">
        <v>2.9059999999999999E-2</v>
      </c>
      <c r="AM1350">
        <v>3.0120000000000001E-2</v>
      </c>
      <c r="AN1350">
        <v>3.2030000000000003E-2</v>
      </c>
      <c r="AO1350"/>
      <c r="AP1350">
        <v>2.86E-2</v>
      </c>
      <c r="AQ1350">
        <v>2.6270000000000002E-2</v>
      </c>
      <c r="AR1350">
        <v>3.0190000000000002E-2</v>
      </c>
      <c r="AS1350">
        <v>2.094E-2</v>
      </c>
      <c r="AT1350">
        <v>2.691E-2</v>
      </c>
      <c r="AU1350">
        <v>2.7380000000000002E-2</v>
      </c>
      <c r="AV1350">
        <v>2.809E-2</v>
      </c>
      <c r="AW1350">
        <v>57.799999999999969</v>
      </c>
      <c r="AX1350">
        <v>-152.09024390243908</v>
      </c>
      <c r="AY1350" t="s">
        <v>631</v>
      </c>
      <c r="AZ1350" s="45">
        <v>45217.93125671296</v>
      </c>
    </row>
    <row r="1351" spans="2:52">
      <c r="B1351">
        <v>173</v>
      </c>
      <c r="C1351" s="1">
        <v>43342</v>
      </c>
      <c r="D1351">
        <v>6.8009000000000004</v>
      </c>
      <c r="E1351">
        <v>6.8030999999999997</v>
      </c>
      <c r="F1351">
        <v>217.56</v>
      </c>
      <c r="G1351">
        <v>157.09</v>
      </c>
      <c r="H1351"/>
      <c r="I1351"/>
      <c r="J1351"/>
      <c r="K1351"/>
      <c r="L1351"/>
      <c r="M1351">
        <v>94.72</v>
      </c>
      <c r="N1351"/>
      <c r="O1351"/>
      <c r="P1351"/>
      <c r="Q1351"/>
      <c r="R1351">
        <v>6075.8</v>
      </c>
      <c r="S1351">
        <v>1360</v>
      </c>
      <c r="T1351">
        <v>2812.44</v>
      </c>
      <c r="U1351"/>
      <c r="V1351"/>
      <c r="W1351">
        <v>13.53</v>
      </c>
      <c r="X1351">
        <v>3.6089999999999997E-2</v>
      </c>
      <c r="Y1351">
        <v>2.8459999999999999E-2</v>
      </c>
      <c r="Z1351">
        <v>2.87E-2</v>
      </c>
      <c r="AA1351">
        <v>3.2910000000000002E-2</v>
      </c>
      <c r="AB1351">
        <v>3.3779999999999998E-2</v>
      </c>
      <c r="AC1351">
        <v>3.952E-2</v>
      </c>
      <c r="AD1351">
        <v>3.4709999999999998E-2</v>
      </c>
      <c r="AE1351">
        <v>3.4270000000000002E-2</v>
      </c>
      <c r="AF1351">
        <v>3.5139999999999998E-2</v>
      </c>
      <c r="AG1351">
        <v>3.6670000000000001E-2</v>
      </c>
      <c r="AH1351">
        <v>2.682E-2</v>
      </c>
      <c r="AI1351"/>
      <c r="AJ1351"/>
      <c r="AK1351"/>
      <c r="AL1351">
        <v>2.9059999999999999E-2</v>
      </c>
      <c r="AM1351">
        <v>3.0159999999999999E-2</v>
      </c>
      <c r="AN1351">
        <v>3.2059999999999998E-2</v>
      </c>
      <c r="AO1351"/>
      <c r="AP1351">
        <v>2.8549999999999999E-2</v>
      </c>
      <c r="AQ1351">
        <v>2.649E-2</v>
      </c>
      <c r="AR1351">
        <v>3.0030000000000001E-2</v>
      </c>
      <c r="AS1351">
        <v>2.0969999999999999E-2</v>
      </c>
      <c r="AT1351">
        <v>2.7109999999999999E-2</v>
      </c>
      <c r="AU1351">
        <v>2.75E-2</v>
      </c>
      <c r="AV1351">
        <v>2.8139999999999998E-2</v>
      </c>
      <c r="AW1351">
        <v>58.000000000000028</v>
      </c>
      <c r="AX1351">
        <v>-152.09024390243908</v>
      </c>
      <c r="AY1351" t="s">
        <v>631</v>
      </c>
      <c r="AZ1351" s="45">
        <v>45217.93125671296</v>
      </c>
    </row>
    <row r="1352" spans="2:52">
      <c r="B1352">
        <v>172</v>
      </c>
      <c r="C1352" s="1">
        <v>43341</v>
      </c>
      <c r="D1352">
        <v>6.7935999999999996</v>
      </c>
      <c r="E1352">
        <v>6.8155999999999999</v>
      </c>
      <c r="F1352">
        <v>217.52</v>
      </c>
      <c r="G1352">
        <v>156.94999999999999</v>
      </c>
      <c r="H1352"/>
      <c r="I1352"/>
      <c r="J1352"/>
      <c r="K1352"/>
      <c r="L1352"/>
      <c r="M1352">
        <v>94.78</v>
      </c>
      <c r="N1352"/>
      <c r="O1352"/>
      <c r="P1352"/>
      <c r="Q1352"/>
      <c r="R1352">
        <v>6075.8</v>
      </c>
      <c r="S1352">
        <v>1360</v>
      </c>
      <c r="T1352">
        <v>2812.44</v>
      </c>
      <c r="U1352"/>
      <c r="V1352"/>
      <c r="W1352">
        <v>12.25</v>
      </c>
      <c r="X1352">
        <v>3.6260000000000001E-2</v>
      </c>
      <c r="Y1352">
        <v>2.8680000000000001E-2</v>
      </c>
      <c r="Z1352">
        <v>2.87E-2</v>
      </c>
      <c r="AA1352">
        <v>3.2910000000000002E-2</v>
      </c>
      <c r="AB1352">
        <v>3.4029999999999998E-2</v>
      </c>
      <c r="AC1352">
        <v>3.9510000000000003E-2</v>
      </c>
      <c r="AD1352">
        <v>3.4709999999999998E-2</v>
      </c>
      <c r="AE1352">
        <v>3.4270000000000002E-2</v>
      </c>
      <c r="AF1352">
        <v>3.5299999999999998E-2</v>
      </c>
      <c r="AG1352">
        <v>3.6729999999999999E-2</v>
      </c>
      <c r="AH1352">
        <v>2.6950000000000002E-2</v>
      </c>
      <c r="AI1352"/>
      <c r="AJ1352"/>
      <c r="AK1352"/>
      <c r="AL1352">
        <v>2.9229999999999999E-2</v>
      </c>
      <c r="AM1352">
        <v>3.0259999999999999E-2</v>
      </c>
      <c r="AN1352">
        <v>3.2239999999999998E-2</v>
      </c>
      <c r="AO1352"/>
      <c r="AP1352">
        <v>2.8840000000000001E-2</v>
      </c>
      <c r="AQ1352">
        <v>2.6759999999999999E-2</v>
      </c>
      <c r="AR1352">
        <v>3.0210000000000001E-2</v>
      </c>
      <c r="AS1352">
        <v>2.1170000000000001E-2</v>
      </c>
      <c r="AT1352">
        <v>2.741E-2</v>
      </c>
      <c r="AU1352">
        <v>2.7820000000000001E-2</v>
      </c>
      <c r="AV1352">
        <v>2.845E-2</v>
      </c>
      <c r="AW1352">
        <v>55.000000000000014</v>
      </c>
      <c r="AX1352">
        <v>-152.09024390243908</v>
      </c>
      <c r="AY1352" t="s">
        <v>631</v>
      </c>
      <c r="AZ1352" s="45">
        <v>45217.93125671296</v>
      </c>
    </row>
    <row r="1353" spans="2:52">
      <c r="B1353">
        <v>171</v>
      </c>
      <c r="C1353" s="1">
        <v>43340</v>
      </c>
      <c r="D1353">
        <v>6.8056999999999999</v>
      </c>
      <c r="E1353">
        <v>6.8105000000000002</v>
      </c>
      <c r="F1353">
        <v>217.51</v>
      </c>
      <c r="G1353">
        <v>156.97</v>
      </c>
      <c r="H1353"/>
      <c r="I1353"/>
      <c r="J1353"/>
      <c r="K1353"/>
      <c r="L1353"/>
      <c r="M1353">
        <v>95.15</v>
      </c>
      <c r="N1353"/>
      <c r="O1353"/>
      <c r="P1353"/>
      <c r="Q1353"/>
      <c r="R1353">
        <v>6075.8</v>
      </c>
      <c r="S1353">
        <v>1360</v>
      </c>
      <c r="T1353">
        <v>2812.44</v>
      </c>
      <c r="U1353"/>
      <c r="V1353"/>
      <c r="W1353">
        <v>12.5</v>
      </c>
      <c r="X1353">
        <v>3.6389999999999999E-2</v>
      </c>
      <c r="Y1353">
        <v>2.886E-2</v>
      </c>
      <c r="Z1353">
        <v>2.87E-2</v>
      </c>
      <c r="AA1353">
        <v>3.3059999999999999E-2</v>
      </c>
      <c r="AB1353">
        <v>3.4209999999999997E-2</v>
      </c>
      <c r="AC1353">
        <v>3.9510000000000003E-2</v>
      </c>
      <c r="AD1353">
        <v>3.4709999999999998E-2</v>
      </c>
      <c r="AE1353">
        <v>3.4279999999999998E-2</v>
      </c>
      <c r="AF1353">
        <v>3.5369999999999999E-2</v>
      </c>
      <c r="AG1353">
        <v>3.6729999999999999E-2</v>
      </c>
      <c r="AH1353">
        <v>2.9559999999999999E-2</v>
      </c>
      <c r="AI1353"/>
      <c r="AJ1353"/>
      <c r="AK1353"/>
      <c r="AL1353">
        <v>2.93E-2</v>
      </c>
      <c r="AM1353">
        <v>3.0450000000000001E-2</v>
      </c>
      <c r="AN1353">
        <v>3.2370000000000003E-2</v>
      </c>
      <c r="AO1353"/>
      <c r="AP1353">
        <v>2.8799999999999999E-2</v>
      </c>
      <c r="AQ1353">
        <v>2.665E-2</v>
      </c>
      <c r="AR1353">
        <v>3.0300000000000001E-2</v>
      </c>
      <c r="AS1353">
        <v>2.1100000000000001E-2</v>
      </c>
      <c r="AT1353">
        <v>2.7279999999999999E-2</v>
      </c>
      <c r="AU1353">
        <v>2.7740000000000001E-2</v>
      </c>
      <c r="AV1353">
        <v>2.8369999999999999E-2</v>
      </c>
      <c r="AW1353">
        <v>57.800000000000004</v>
      </c>
      <c r="AX1353">
        <v>-152.09024390243908</v>
      </c>
      <c r="AY1353" t="s">
        <v>631</v>
      </c>
      <c r="AZ1353" s="45">
        <v>45217.93125671296</v>
      </c>
    </row>
    <row r="1354" spans="2:52">
      <c r="B1354">
        <v>170</v>
      </c>
      <c r="C1354" s="1">
        <v>43339</v>
      </c>
      <c r="D1354">
        <v>6.8939000000000004</v>
      </c>
      <c r="E1354">
        <v>6.8777999999999997</v>
      </c>
      <c r="F1354">
        <v>217.58</v>
      </c>
      <c r="G1354">
        <v>157.13</v>
      </c>
      <c r="H1354"/>
      <c r="I1354"/>
      <c r="J1354"/>
      <c r="K1354"/>
      <c r="L1354"/>
      <c r="M1354">
        <v>95.67</v>
      </c>
      <c r="N1354"/>
      <c r="O1354"/>
      <c r="P1354"/>
      <c r="Q1354"/>
      <c r="R1354">
        <v>6075.8</v>
      </c>
      <c r="S1354">
        <v>1360</v>
      </c>
      <c r="T1354">
        <v>2812.44</v>
      </c>
      <c r="U1354"/>
      <c r="V1354"/>
      <c r="W1354">
        <v>12.16</v>
      </c>
      <c r="X1354">
        <v>3.6400000000000002E-2</v>
      </c>
      <c r="Y1354">
        <v>2.8680000000000001E-2</v>
      </c>
      <c r="Z1354">
        <v>2.87E-2</v>
      </c>
      <c r="AA1354">
        <v>3.2939999999999997E-2</v>
      </c>
      <c r="AB1354">
        <v>3.424E-2</v>
      </c>
      <c r="AC1354">
        <v>3.9699999999999999E-2</v>
      </c>
      <c r="AD1354">
        <v>3.4709999999999998E-2</v>
      </c>
      <c r="AE1354">
        <v>3.4439999999999998E-2</v>
      </c>
      <c r="AF1354">
        <v>3.5369999999999999E-2</v>
      </c>
      <c r="AG1354">
        <v>3.6999999999999998E-2</v>
      </c>
      <c r="AH1354">
        <v>3.0779999999999998E-2</v>
      </c>
      <c r="AI1354"/>
      <c r="AJ1354"/>
      <c r="AK1354"/>
      <c r="AL1354">
        <v>2.9440000000000001E-2</v>
      </c>
      <c r="AM1354">
        <v>3.0249999999999999E-2</v>
      </c>
      <c r="AN1354">
        <v>3.2190000000000003E-2</v>
      </c>
      <c r="AO1354"/>
      <c r="AP1354">
        <v>2.8459999999999999E-2</v>
      </c>
      <c r="AQ1354">
        <v>2.6409999999999999E-2</v>
      </c>
      <c r="AR1354">
        <v>2.9940000000000001E-2</v>
      </c>
      <c r="AS1354">
        <v>2.0969999999999999E-2</v>
      </c>
      <c r="AT1354">
        <v>2.7E-2</v>
      </c>
      <c r="AU1354">
        <v>2.741E-2</v>
      </c>
      <c r="AV1354">
        <v>2.802E-2</v>
      </c>
      <c r="AW1354">
        <v>59.39999999999997</v>
      </c>
      <c r="AX1354">
        <v>-152.09024390243908</v>
      </c>
      <c r="AY1354" t="s">
        <v>631</v>
      </c>
      <c r="AZ1354" s="45">
        <v>45217.93125671296</v>
      </c>
    </row>
    <row r="1355" spans="2:52">
      <c r="B1355">
        <v>169</v>
      </c>
      <c r="C1355" s="1">
        <v>43336</v>
      </c>
      <c r="D1355">
        <v>6.8475000000000001</v>
      </c>
      <c r="E1355">
        <v>6.8418000000000001</v>
      </c>
      <c r="F1355">
        <v>217.26</v>
      </c>
      <c r="G1355">
        <v>157.19</v>
      </c>
      <c r="H1355"/>
      <c r="I1355"/>
      <c r="J1355"/>
      <c r="K1355"/>
      <c r="L1355"/>
      <c r="M1355">
        <v>95.15</v>
      </c>
      <c r="N1355"/>
      <c r="O1355"/>
      <c r="P1355"/>
      <c r="Q1355"/>
      <c r="R1355">
        <v>6075.8</v>
      </c>
      <c r="S1355">
        <v>1360</v>
      </c>
      <c r="T1355">
        <v>2812.44</v>
      </c>
      <c r="U1355"/>
      <c r="V1355"/>
      <c r="W1355">
        <v>11.99</v>
      </c>
      <c r="X1355">
        <v>3.6339999999999997E-2</v>
      </c>
      <c r="Y1355">
        <v>2.8469999999999999E-2</v>
      </c>
      <c r="Z1355">
        <v>2.87E-2</v>
      </c>
      <c r="AA1355">
        <v>3.2820000000000002E-2</v>
      </c>
      <c r="AB1355">
        <v>3.4029999999999998E-2</v>
      </c>
      <c r="AC1355">
        <v>3.9719999999999998E-2</v>
      </c>
      <c r="AD1355">
        <v>3.4709999999999998E-2</v>
      </c>
      <c r="AE1355">
        <v>3.4450000000000001E-2</v>
      </c>
      <c r="AF1355">
        <v>3.5569999999999997E-2</v>
      </c>
      <c r="AG1355">
        <v>3.6999999999999998E-2</v>
      </c>
      <c r="AH1355">
        <v>3.1449999999999999E-2</v>
      </c>
      <c r="AI1355"/>
      <c r="AJ1355"/>
      <c r="AK1355"/>
      <c r="AL1355">
        <v>2.8709999999999999E-2</v>
      </c>
      <c r="AM1355">
        <v>2.9899999999999999E-2</v>
      </c>
      <c r="AN1355">
        <v>3.1710000000000002E-2</v>
      </c>
      <c r="AO1355"/>
      <c r="AP1355">
        <v>2.81E-2</v>
      </c>
      <c r="AQ1355">
        <v>2.6200000000000001E-2</v>
      </c>
      <c r="AR1355">
        <v>2.9590000000000002E-2</v>
      </c>
      <c r="AS1355">
        <v>2.086E-2</v>
      </c>
      <c r="AT1355">
        <v>2.673E-2</v>
      </c>
      <c r="AU1355">
        <v>2.7119999999999998E-2</v>
      </c>
      <c r="AV1355">
        <v>2.768E-2</v>
      </c>
      <c r="AW1355">
        <v>60.90000000000002</v>
      </c>
      <c r="AX1355">
        <v>-152.09024390243908</v>
      </c>
      <c r="AY1355" t="s">
        <v>631</v>
      </c>
      <c r="AZ1355" s="45">
        <v>45217.93125671296</v>
      </c>
    </row>
    <row r="1356" spans="2:52">
      <c r="B1356">
        <v>168</v>
      </c>
      <c r="C1356" s="1">
        <v>43335</v>
      </c>
      <c r="D1356">
        <v>6.8285</v>
      </c>
      <c r="E1356">
        <v>6.8472</v>
      </c>
      <c r="F1356">
        <v>217.19</v>
      </c>
      <c r="G1356">
        <v>157.21</v>
      </c>
      <c r="H1356"/>
      <c r="I1356"/>
      <c r="J1356"/>
      <c r="K1356"/>
      <c r="L1356"/>
      <c r="M1356">
        <v>95.26</v>
      </c>
      <c r="N1356"/>
      <c r="O1356"/>
      <c r="P1356"/>
      <c r="Q1356"/>
      <c r="R1356">
        <v>6075.8</v>
      </c>
      <c r="S1356">
        <v>1360</v>
      </c>
      <c r="T1356">
        <v>2812.44</v>
      </c>
      <c r="U1356"/>
      <c r="V1356"/>
      <c r="W1356">
        <v>12.41</v>
      </c>
      <c r="X1356">
        <v>3.6159999999999998E-2</v>
      </c>
      <c r="Y1356">
        <v>2.9049999999999999E-2</v>
      </c>
      <c r="Z1356">
        <v>2.87E-2</v>
      </c>
      <c r="AA1356">
        <v>3.3459999999999997E-2</v>
      </c>
      <c r="AB1356">
        <v>3.4340000000000002E-2</v>
      </c>
      <c r="AC1356">
        <v>3.984E-2</v>
      </c>
      <c r="AD1356">
        <v>3.4709999999999998E-2</v>
      </c>
      <c r="AE1356">
        <v>3.4869999999999998E-2</v>
      </c>
      <c r="AF1356">
        <v>3.5909999999999997E-2</v>
      </c>
      <c r="AG1356">
        <v>3.6999999999999998E-2</v>
      </c>
      <c r="AH1356">
        <v>3.04E-2</v>
      </c>
      <c r="AI1356"/>
      <c r="AJ1356"/>
      <c r="AK1356"/>
      <c r="AL1356">
        <v>2.886E-2</v>
      </c>
      <c r="AM1356">
        <v>2.9899999999999999E-2</v>
      </c>
      <c r="AN1356">
        <v>3.1850000000000003E-2</v>
      </c>
      <c r="AO1356"/>
      <c r="AP1356">
        <v>2.826E-2</v>
      </c>
      <c r="AQ1356">
        <v>2.6159999999999999E-2</v>
      </c>
      <c r="AR1356">
        <v>2.98E-2</v>
      </c>
      <c r="AS1356">
        <v>2.0740000000000001E-2</v>
      </c>
      <c r="AT1356">
        <v>2.673E-2</v>
      </c>
      <c r="AU1356">
        <v>2.7220000000000001E-2</v>
      </c>
      <c r="AV1356">
        <v>2.7799999999999998E-2</v>
      </c>
      <c r="AW1356">
        <v>67.299999999999969</v>
      </c>
      <c r="AX1356">
        <v>-152.09024390243908</v>
      </c>
      <c r="AY1356" t="s">
        <v>631</v>
      </c>
      <c r="AZ1356" s="45">
        <v>45217.93125671296</v>
      </c>
    </row>
    <row r="1357" spans="2:52">
      <c r="B1357">
        <v>167</v>
      </c>
      <c r="C1357" s="1">
        <v>43334</v>
      </c>
      <c r="D1357">
        <v>6.8353000000000002</v>
      </c>
      <c r="E1357">
        <v>6.8577000000000004</v>
      </c>
      <c r="F1357">
        <v>217.05</v>
      </c>
      <c r="G1357">
        <v>157.22999999999999</v>
      </c>
      <c r="H1357"/>
      <c r="I1357"/>
      <c r="J1357"/>
      <c r="K1357"/>
      <c r="L1357"/>
      <c r="M1357">
        <v>95.9</v>
      </c>
      <c r="N1357"/>
      <c r="O1357"/>
      <c r="P1357"/>
      <c r="Q1357"/>
      <c r="R1357">
        <v>6075.8</v>
      </c>
      <c r="S1357">
        <v>1360</v>
      </c>
      <c r="T1357">
        <v>2812.44</v>
      </c>
      <c r="U1357"/>
      <c r="V1357"/>
      <c r="W1357">
        <v>12.25</v>
      </c>
      <c r="X1357">
        <v>3.6389999999999999E-2</v>
      </c>
      <c r="Y1357">
        <v>2.9270000000000001E-2</v>
      </c>
      <c r="Z1357">
        <v>2.87E-2</v>
      </c>
      <c r="AA1357">
        <v>3.3239999999999999E-2</v>
      </c>
      <c r="AB1357">
        <v>3.4529999999999998E-2</v>
      </c>
      <c r="AC1357">
        <v>3.984E-2</v>
      </c>
      <c r="AD1357">
        <v>3.4709999999999998E-2</v>
      </c>
      <c r="AE1357">
        <v>3.4869999999999998E-2</v>
      </c>
      <c r="AF1357">
        <v>3.5869999999999999E-2</v>
      </c>
      <c r="AG1357">
        <v>3.6999999999999998E-2</v>
      </c>
      <c r="AH1357">
        <v>3.2169999999999997E-2</v>
      </c>
      <c r="AI1357"/>
      <c r="AJ1357"/>
      <c r="AK1357"/>
      <c r="AL1357">
        <v>2.945E-2</v>
      </c>
      <c r="AM1357">
        <v>3.0540000000000001E-2</v>
      </c>
      <c r="AN1357">
        <v>3.2439999999999997E-2</v>
      </c>
      <c r="AO1357"/>
      <c r="AP1357">
        <v>2.819E-2</v>
      </c>
      <c r="AQ1357">
        <v>2.5909999999999999E-2</v>
      </c>
      <c r="AR1357">
        <v>2.9839999999999998E-2</v>
      </c>
      <c r="AS1357">
        <v>2.0719999999999999E-2</v>
      </c>
      <c r="AT1357">
        <v>2.6509999999999999E-2</v>
      </c>
      <c r="AU1357">
        <v>2.7040000000000002E-2</v>
      </c>
      <c r="AV1357">
        <v>2.7650000000000001E-2</v>
      </c>
      <c r="AW1357">
        <v>67.3</v>
      </c>
      <c r="AX1357">
        <v>-152.09024390243908</v>
      </c>
      <c r="AY1357" t="s">
        <v>631</v>
      </c>
      <c r="AZ1357" s="45">
        <v>45217.93125671296</v>
      </c>
    </row>
    <row r="1358" spans="2:52">
      <c r="B1358">
        <v>166</v>
      </c>
      <c r="C1358" s="1">
        <v>43333</v>
      </c>
      <c r="D1358">
        <v>6.8368000000000002</v>
      </c>
      <c r="E1358">
        <v>6.8775000000000004</v>
      </c>
      <c r="F1358">
        <v>217.33</v>
      </c>
      <c r="G1358">
        <v>157.1</v>
      </c>
      <c r="H1358"/>
      <c r="I1358"/>
      <c r="J1358"/>
      <c r="K1358"/>
      <c r="L1358"/>
      <c r="M1358">
        <v>96.1</v>
      </c>
      <c r="N1358"/>
      <c r="O1358"/>
      <c r="P1358"/>
      <c r="Q1358"/>
      <c r="R1358">
        <v>6075.8</v>
      </c>
      <c r="S1358">
        <v>1360</v>
      </c>
      <c r="T1358">
        <v>2812.44</v>
      </c>
      <c r="U1358"/>
      <c r="V1358"/>
      <c r="W1358">
        <v>12.86</v>
      </c>
      <c r="X1358">
        <v>3.6549999999999999E-2</v>
      </c>
      <c r="Y1358">
        <v>2.887E-2</v>
      </c>
      <c r="Z1358">
        <v>2.87E-2</v>
      </c>
      <c r="AA1358">
        <v>3.3349999999999998E-2</v>
      </c>
      <c r="AB1358">
        <v>3.5029999999999999E-2</v>
      </c>
      <c r="AC1358">
        <v>3.9919999999999997E-2</v>
      </c>
      <c r="AD1358">
        <v>3.4709999999999998E-2</v>
      </c>
      <c r="AE1358">
        <v>3.4810000000000001E-2</v>
      </c>
      <c r="AF1358">
        <v>3.6119999999999999E-2</v>
      </c>
      <c r="AG1358">
        <v>3.7170000000000002E-2</v>
      </c>
      <c r="AH1358">
        <v>3.107E-2</v>
      </c>
      <c r="AI1358"/>
      <c r="AJ1358"/>
      <c r="AK1358"/>
      <c r="AL1358">
        <v>2.9690000000000001E-2</v>
      </c>
      <c r="AM1358">
        <v>3.065E-2</v>
      </c>
      <c r="AN1358">
        <v>3.2539999999999999E-2</v>
      </c>
      <c r="AO1358"/>
      <c r="AP1358">
        <v>2.8299999999999999E-2</v>
      </c>
      <c r="AQ1358">
        <v>2.5950000000000001E-2</v>
      </c>
      <c r="AR1358">
        <v>2.9929999999999998E-2</v>
      </c>
      <c r="AS1358">
        <v>2.061E-2</v>
      </c>
      <c r="AT1358">
        <v>2.6620000000000001E-2</v>
      </c>
      <c r="AU1358">
        <v>2.7109999999999999E-2</v>
      </c>
      <c r="AV1358">
        <v>2.775E-2</v>
      </c>
      <c r="AW1358">
        <v>67.299999999999969</v>
      </c>
      <c r="AX1358">
        <v>-152.09024390243908</v>
      </c>
      <c r="AY1358" t="s">
        <v>631</v>
      </c>
      <c r="AZ1358" s="45">
        <v>45217.93125671296</v>
      </c>
    </row>
    <row r="1359" spans="2:52">
      <c r="B1359">
        <v>165</v>
      </c>
      <c r="C1359" s="1">
        <v>43332</v>
      </c>
      <c r="D1359">
        <v>6.8628</v>
      </c>
      <c r="E1359">
        <v>6.8853</v>
      </c>
      <c r="F1359">
        <v>217.3</v>
      </c>
      <c r="G1359">
        <v>157.19999999999999</v>
      </c>
      <c r="H1359"/>
      <c r="I1359"/>
      <c r="J1359"/>
      <c r="K1359"/>
      <c r="L1359"/>
      <c r="M1359">
        <v>96.64</v>
      </c>
      <c r="N1359"/>
      <c r="O1359"/>
      <c r="P1359"/>
      <c r="Q1359"/>
      <c r="R1359">
        <v>6075.8</v>
      </c>
      <c r="S1359">
        <v>1360</v>
      </c>
      <c r="T1359">
        <v>2812.44</v>
      </c>
      <c r="U1359"/>
      <c r="V1359"/>
      <c r="W1359">
        <v>12.49</v>
      </c>
      <c r="X1359">
        <v>3.6479999999999999E-2</v>
      </c>
      <c r="Y1359">
        <v>2.887E-2</v>
      </c>
      <c r="Z1359">
        <v>2.87E-2</v>
      </c>
      <c r="AA1359">
        <v>3.2800000000000003E-2</v>
      </c>
      <c r="AB1359">
        <v>3.4349999999999999E-2</v>
      </c>
      <c r="AC1359">
        <v>4.0169999999999997E-2</v>
      </c>
      <c r="AD1359">
        <v>3.4709999999999998E-2</v>
      </c>
      <c r="AE1359">
        <v>3.4810000000000001E-2</v>
      </c>
      <c r="AF1359">
        <v>3.6400000000000002E-2</v>
      </c>
      <c r="AG1359">
        <v>3.7240000000000002E-2</v>
      </c>
      <c r="AH1359">
        <v>3.0429999999999999E-2</v>
      </c>
      <c r="AI1359"/>
      <c r="AJ1359"/>
      <c r="AK1359"/>
      <c r="AL1359">
        <v>2.9389999999999999E-2</v>
      </c>
      <c r="AM1359">
        <v>3.0470000000000001E-2</v>
      </c>
      <c r="AN1359">
        <v>3.2379999999999999E-2</v>
      </c>
      <c r="AO1359"/>
      <c r="AP1359">
        <v>2.819E-2</v>
      </c>
      <c r="AQ1359">
        <v>2.5850000000000001E-2</v>
      </c>
      <c r="AR1359">
        <v>2.9850000000000002E-2</v>
      </c>
      <c r="AS1359">
        <v>2.0320000000000001E-2</v>
      </c>
      <c r="AT1359">
        <v>2.6460000000000001E-2</v>
      </c>
      <c r="AU1359">
        <v>2.6970000000000001E-2</v>
      </c>
      <c r="AV1359">
        <v>2.7629999999999998E-2</v>
      </c>
      <c r="AW1359">
        <v>63.40000000000002</v>
      </c>
      <c r="AX1359">
        <v>-152.09024390243908</v>
      </c>
      <c r="AY1359" t="s">
        <v>631</v>
      </c>
      <c r="AZ1359" s="45">
        <v>45217.93125671296</v>
      </c>
    </row>
    <row r="1360" spans="2:52">
      <c r="B1360">
        <v>164</v>
      </c>
      <c r="C1360" s="1">
        <v>43329</v>
      </c>
      <c r="D1360">
        <v>6.9470999999999998</v>
      </c>
      <c r="E1360">
        <v>6.9348000000000001</v>
      </c>
      <c r="F1360">
        <v>217.18</v>
      </c>
      <c r="G1360">
        <v>156.84</v>
      </c>
      <c r="H1360"/>
      <c r="I1360"/>
      <c r="J1360"/>
      <c r="K1360"/>
      <c r="L1360"/>
      <c r="M1360">
        <v>96.7</v>
      </c>
      <c r="N1360"/>
      <c r="O1360"/>
      <c r="P1360"/>
      <c r="Q1360"/>
      <c r="R1360">
        <v>6075.8</v>
      </c>
      <c r="S1360">
        <v>1360</v>
      </c>
      <c r="T1360">
        <v>2812.44</v>
      </c>
      <c r="U1360"/>
      <c r="V1360"/>
      <c r="W1360">
        <v>12.64</v>
      </c>
      <c r="X1360">
        <v>3.6519999999999997E-2</v>
      </c>
      <c r="Y1360">
        <v>2.887E-2</v>
      </c>
      <c r="Z1360">
        <v>2.87E-2</v>
      </c>
      <c r="AA1360">
        <v>3.2680000000000001E-2</v>
      </c>
      <c r="AB1360">
        <v>3.4139999999999997E-2</v>
      </c>
      <c r="AC1360">
        <v>3.9919999999999997E-2</v>
      </c>
      <c r="AD1360">
        <v>3.4709999999999998E-2</v>
      </c>
      <c r="AE1360">
        <v>3.4979999999999997E-2</v>
      </c>
      <c r="AF1360">
        <v>3.6400000000000002E-2</v>
      </c>
      <c r="AG1360">
        <v>3.628E-2</v>
      </c>
      <c r="AH1360">
        <v>3.644E-2</v>
      </c>
      <c r="AI1360"/>
      <c r="AJ1360"/>
      <c r="AK1360"/>
      <c r="AL1360">
        <v>2.921E-2</v>
      </c>
      <c r="AM1360">
        <v>3.0030000000000001E-2</v>
      </c>
      <c r="AN1360">
        <v>3.2149999999999998E-2</v>
      </c>
      <c r="AO1360"/>
      <c r="AP1360">
        <v>2.86E-2</v>
      </c>
      <c r="AQ1360">
        <v>2.606E-2</v>
      </c>
      <c r="AR1360">
        <v>3.0200000000000001E-2</v>
      </c>
      <c r="AS1360">
        <v>2.0320000000000001E-2</v>
      </c>
      <c r="AT1360">
        <v>2.6790000000000001E-2</v>
      </c>
      <c r="AU1360">
        <v>2.741E-2</v>
      </c>
      <c r="AV1360">
        <v>2.8080000000000001E-2</v>
      </c>
      <c r="AW1360">
        <v>58.899999999999991</v>
      </c>
      <c r="AX1360">
        <v>-152.09024390243908</v>
      </c>
      <c r="AY1360" t="s">
        <v>631</v>
      </c>
      <c r="AZ1360" s="45">
        <v>45217.93125671296</v>
      </c>
    </row>
    <row r="1361" spans="2:52">
      <c r="B1361">
        <v>163</v>
      </c>
      <c r="C1361" s="1">
        <v>43328</v>
      </c>
      <c r="D1361">
        <v>6.8996000000000004</v>
      </c>
      <c r="E1361">
        <v>6.8841999999999999</v>
      </c>
      <c r="F1361">
        <v>217.07</v>
      </c>
      <c r="G1361">
        <v>156.81</v>
      </c>
      <c r="H1361"/>
      <c r="I1361"/>
      <c r="J1361"/>
      <c r="K1361"/>
      <c r="L1361"/>
      <c r="M1361">
        <v>96.73</v>
      </c>
      <c r="N1361"/>
      <c r="O1361"/>
      <c r="P1361"/>
      <c r="Q1361"/>
      <c r="R1361">
        <v>6075.8</v>
      </c>
      <c r="S1361">
        <v>1360</v>
      </c>
      <c r="T1361">
        <v>2812.44</v>
      </c>
      <c r="U1361"/>
      <c r="V1361"/>
      <c r="W1361">
        <v>13.45</v>
      </c>
      <c r="X1361">
        <v>3.61E-2</v>
      </c>
      <c r="Y1361">
        <v>2.879E-2</v>
      </c>
      <c r="Z1361">
        <v>2.87E-2</v>
      </c>
      <c r="AA1361">
        <v>3.2000000000000001E-2</v>
      </c>
      <c r="AB1361">
        <v>3.3459999999999997E-2</v>
      </c>
      <c r="AC1361">
        <v>3.9800000000000002E-2</v>
      </c>
      <c r="AD1361">
        <v>3.4709999999999998E-2</v>
      </c>
      <c r="AE1361">
        <v>3.5049999999999998E-2</v>
      </c>
      <c r="AF1361">
        <v>3.6220000000000002E-2</v>
      </c>
      <c r="AG1361">
        <v>3.628E-2</v>
      </c>
      <c r="AH1361">
        <v>2.7269999999999999E-2</v>
      </c>
      <c r="AI1361"/>
      <c r="AJ1361"/>
      <c r="AK1361"/>
      <c r="AL1361">
        <v>2.8729999999999999E-2</v>
      </c>
      <c r="AM1361">
        <v>2.955E-2</v>
      </c>
      <c r="AN1361">
        <v>3.1640000000000001E-2</v>
      </c>
      <c r="AO1361"/>
      <c r="AP1361">
        <v>2.8660000000000001E-2</v>
      </c>
      <c r="AQ1361">
        <v>2.6159999999999999E-2</v>
      </c>
      <c r="AR1361">
        <v>3.0259999999999999E-2</v>
      </c>
      <c r="AS1361">
        <v>2.0459999999999999E-2</v>
      </c>
      <c r="AT1361">
        <v>2.682E-2</v>
      </c>
      <c r="AU1361">
        <v>2.741E-2</v>
      </c>
      <c r="AV1361">
        <v>2.8129999999999999E-2</v>
      </c>
      <c r="AW1361">
        <v>51.800000000000004</v>
      </c>
      <c r="AX1361">
        <v>-152.09024390243908</v>
      </c>
      <c r="AY1361" t="s">
        <v>631</v>
      </c>
      <c r="AZ1361" s="45">
        <v>45217.93125671296</v>
      </c>
    </row>
    <row r="1362" spans="2:52">
      <c r="B1362">
        <v>162</v>
      </c>
      <c r="C1362" s="1">
        <v>43327</v>
      </c>
      <c r="D1362">
        <v>6.899</v>
      </c>
      <c r="E1362">
        <v>6.8912000000000004</v>
      </c>
      <c r="F1362">
        <v>217.29</v>
      </c>
      <c r="G1362">
        <v>156.88999999999999</v>
      </c>
      <c r="H1362"/>
      <c r="I1362"/>
      <c r="J1362"/>
      <c r="K1362"/>
      <c r="L1362"/>
      <c r="M1362">
        <v>96.39</v>
      </c>
      <c r="N1362"/>
      <c r="O1362"/>
      <c r="P1362"/>
      <c r="Q1362"/>
      <c r="R1362">
        <v>6075.8</v>
      </c>
      <c r="S1362">
        <v>1360</v>
      </c>
      <c r="T1362">
        <v>2812.44</v>
      </c>
      <c r="U1362"/>
      <c r="V1362"/>
      <c r="W1362">
        <v>14.64</v>
      </c>
      <c r="X1362">
        <v>3.5920000000000001E-2</v>
      </c>
      <c r="Y1362">
        <v>2.852E-2</v>
      </c>
      <c r="Z1362">
        <v>2.87E-2</v>
      </c>
      <c r="AA1362">
        <v>3.2239999999999998E-2</v>
      </c>
      <c r="AB1362">
        <v>3.3529999999999997E-2</v>
      </c>
      <c r="AC1362">
        <v>3.9309999999999998E-2</v>
      </c>
      <c r="AD1362">
        <v>3.4709999999999998E-2</v>
      </c>
      <c r="AE1362">
        <v>3.5029999999999999E-2</v>
      </c>
      <c r="AF1362">
        <v>3.5729999999999998E-2</v>
      </c>
      <c r="AG1362">
        <v>3.628E-2</v>
      </c>
      <c r="AH1362">
        <v>2.5010000000000001E-2</v>
      </c>
      <c r="AI1362"/>
      <c r="AJ1362"/>
      <c r="AK1362"/>
      <c r="AL1362">
        <v>2.8570000000000002E-2</v>
      </c>
      <c r="AM1362">
        <v>2.9659999999999999E-2</v>
      </c>
      <c r="AN1362">
        <v>3.1530000000000002E-2</v>
      </c>
      <c r="AO1362"/>
      <c r="AP1362">
        <v>2.862E-2</v>
      </c>
      <c r="AQ1362">
        <v>2.6079999999999999E-2</v>
      </c>
      <c r="AR1362">
        <v>3.032E-2</v>
      </c>
      <c r="AS1362">
        <v>2.053E-2</v>
      </c>
      <c r="AT1362">
        <v>2.6790000000000001E-2</v>
      </c>
      <c r="AU1362">
        <v>2.7349999999999999E-2</v>
      </c>
      <c r="AV1362">
        <v>2.8049999999999999E-2</v>
      </c>
      <c r="AW1362">
        <v>54.499999999999964</v>
      </c>
      <c r="AX1362">
        <v>-152.09024390243908</v>
      </c>
      <c r="AY1362" t="s">
        <v>631</v>
      </c>
      <c r="AZ1362" s="45">
        <v>45217.93125671296</v>
      </c>
    </row>
    <row r="1363" spans="2:52">
      <c r="B1363">
        <v>161</v>
      </c>
      <c r="C1363" s="1">
        <v>43326</v>
      </c>
      <c r="D1363">
        <v>6.8692000000000002</v>
      </c>
      <c r="E1363">
        <v>6.8463000000000003</v>
      </c>
      <c r="F1363">
        <v>217.24</v>
      </c>
      <c r="G1363">
        <v>156.63999999999999</v>
      </c>
      <c r="H1363"/>
      <c r="I1363"/>
      <c r="J1363"/>
      <c r="K1363"/>
      <c r="L1363"/>
      <c r="M1363">
        <v>96.36</v>
      </c>
      <c r="N1363"/>
      <c r="O1363"/>
      <c r="P1363"/>
      <c r="Q1363"/>
      <c r="R1363">
        <v>6075.8</v>
      </c>
      <c r="S1363">
        <v>1360</v>
      </c>
      <c r="T1363">
        <v>2812.44</v>
      </c>
      <c r="U1363"/>
      <c r="V1363"/>
      <c r="W1363">
        <v>13.31</v>
      </c>
      <c r="X1363">
        <v>3.5630000000000002E-2</v>
      </c>
      <c r="Y1363">
        <v>2.8240000000000001E-2</v>
      </c>
      <c r="Z1363">
        <v>2.87E-2</v>
      </c>
      <c r="AA1363">
        <v>3.177E-2</v>
      </c>
      <c r="AB1363">
        <v>3.3210000000000003E-2</v>
      </c>
      <c r="AC1363">
        <v>3.8859999999999999E-2</v>
      </c>
      <c r="AD1363">
        <v>3.4759999999999999E-2</v>
      </c>
      <c r="AE1363">
        <v>3.456E-2</v>
      </c>
      <c r="AF1363">
        <v>3.4950000000000002E-2</v>
      </c>
      <c r="AG1363">
        <v>3.6979999999999999E-2</v>
      </c>
      <c r="AH1363">
        <v>2.4559999999999998E-2</v>
      </c>
      <c r="AI1363"/>
      <c r="AJ1363"/>
      <c r="AK1363"/>
      <c r="AL1363">
        <v>2.8920000000000001E-2</v>
      </c>
      <c r="AM1363">
        <v>2.9940000000000001E-2</v>
      </c>
      <c r="AN1363">
        <v>3.1859999999999999E-2</v>
      </c>
      <c r="AO1363"/>
      <c r="AP1363">
        <v>2.8979999999999999E-2</v>
      </c>
      <c r="AQ1363">
        <v>2.6370000000000001E-2</v>
      </c>
      <c r="AR1363">
        <v>3.0669999999999999E-2</v>
      </c>
      <c r="AS1363">
        <v>2.0660000000000001E-2</v>
      </c>
      <c r="AT1363">
        <v>2.7119999999999998E-2</v>
      </c>
      <c r="AU1363">
        <v>2.7720000000000002E-2</v>
      </c>
      <c r="AV1363">
        <v>2.8420000000000001E-2</v>
      </c>
      <c r="AW1363">
        <v>46.500000000000014</v>
      </c>
      <c r="AX1363">
        <v>-152.09024390243908</v>
      </c>
      <c r="AY1363" t="s">
        <v>631</v>
      </c>
      <c r="AZ1363" s="45">
        <v>45217.93125671296</v>
      </c>
    </row>
    <row r="1364" spans="2:52">
      <c r="B1364">
        <v>160</v>
      </c>
      <c r="C1364" s="1">
        <v>43325</v>
      </c>
      <c r="D1364">
        <v>6.8460000000000001</v>
      </c>
      <c r="E1364">
        <v>6.8209999999999997</v>
      </c>
      <c r="F1364">
        <v>217.2</v>
      </c>
      <c r="G1364">
        <v>156.69</v>
      </c>
      <c r="H1364"/>
      <c r="I1364"/>
      <c r="J1364"/>
      <c r="K1364"/>
      <c r="L1364"/>
      <c r="M1364">
        <v>95.5</v>
      </c>
      <c r="N1364"/>
      <c r="O1364"/>
      <c r="P1364"/>
      <c r="Q1364"/>
      <c r="R1364">
        <v>6075.8</v>
      </c>
      <c r="S1364">
        <v>1360</v>
      </c>
      <c r="T1364">
        <v>2812.44</v>
      </c>
      <c r="U1364"/>
      <c r="V1364"/>
      <c r="W1364">
        <v>14.78</v>
      </c>
      <c r="X1364">
        <v>3.5970000000000002E-2</v>
      </c>
      <c r="Y1364">
        <v>2.8230000000000002E-2</v>
      </c>
      <c r="Z1364">
        <v>2.87E-2</v>
      </c>
      <c r="AA1364">
        <v>3.1660000000000001E-2</v>
      </c>
      <c r="AB1364">
        <v>3.3489999999999999E-2</v>
      </c>
      <c r="AC1364">
        <v>3.9399999999999998E-2</v>
      </c>
      <c r="AD1364">
        <v>3.474E-2</v>
      </c>
      <c r="AE1364">
        <v>3.5159999999999997E-2</v>
      </c>
      <c r="AF1364">
        <v>3.5720000000000002E-2</v>
      </c>
      <c r="AG1364">
        <v>3.6979999999999999E-2</v>
      </c>
      <c r="AH1364">
        <v>2.4729999999999999E-2</v>
      </c>
      <c r="AI1364"/>
      <c r="AJ1364"/>
      <c r="AK1364"/>
      <c r="AL1364">
        <v>2.8989999999999998E-2</v>
      </c>
      <c r="AM1364">
        <v>3.015E-2</v>
      </c>
      <c r="AN1364">
        <v>3.2059999999999998E-2</v>
      </c>
      <c r="AO1364"/>
      <c r="AP1364">
        <v>2.879E-2</v>
      </c>
      <c r="AQ1364">
        <v>2.6120000000000001E-2</v>
      </c>
      <c r="AR1364">
        <v>3.0470000000000001E-2</v>
      </c>
      <c r="AS1364">
        <v>2.0379999999999999E-2</v>
      </c>
      <c r="AT1364">
        <v>2.6929999999999999E-2</v>
      </c>
      <c r="AU1364">
        <v>2.75E-2</v>
      </c>
      <c r="AV1364">
        <v>2.8250000000000001E-2</v>
      </c>
      <c r="AW1364">
        <v>47.300000000000018</v>
      </c>
      <c r="AX1364">
        <v>-152.09024390243908</v>
      </c>
      <c r="AY1364" t="s">
        <v>631</v>
      </c>
      <c r="AZ1364" s="45">
        <v>45217.93125671296</v>
      </c>
    </row>
    <row r="1365" spans="2:52">
      <c r="B1365">
        <v>159</v>
      </c>
      <c r="C1365" s="1">
        <v>43322</v>
      </c>
      <c r="D1365">
        <v>6.8251999999999997</v>
      </c>
      <c r="E1365">
        <v>6.8354999999999997</v>
      </c>
      <c r="F1365">
        <v>217.55</v>
      </c>
      <c r="G1365">
        <v>156.84</v>
      </c>
      <c r="H1365"/>
      <c r="I1365"/>
      <c r="J1365"/>
      <c r="K1365"/>
      <c r="L1365"/>
      <c r="M1365">
        <v>95.09</v>
      </c>
      <c r="N1365"/>
      <c r="O1365"/>
      <c r="P1365"/>
      <c r="Q1365"/>
      <c r="R1365">
        <v>6075.8</v>
      </c>
      <c r="S1365">
        <v>1360</v>
      </c>
      <c r="T1365">
        <v>2812.44</v>
      </c>
      <c r="U1365"/>
      <c r="V1365"/>
      <c r="W1365">
        <v>13.16</v>
      </c>
      <c r="X1365">
        <v>3.5569999999999997E-2</v>
      </c>
      <c r="Y1365">
        <v>2.7869999999999999E-2</v>
      </c>
      <c r="Z1365">
        <v>2.87E-2</v>
      </c>
      <c r="AA1365">
        <v>3.1269999999999999E-2</v>
      </c>
      <c r="AB1365">
        <v>3.3099999999999997E-2</v>
      </c>
      <c r="AC1365">
        <v>3.9300000000000002E-2</v>
      </c>
      <c r="AD1365">
        <v>3.4729999999999997E-2</v>
      </c>
      <c r="AE1365">
        <v>3.5150000000000001E-2</v>
      </c>
      <c r="AF1365">
        <v>3.5720000000000002E-2</v>
      </c>
      <c r="AG1365">
        <v>3.6979999999999999E-2</v>
      </c>
      <c r="AH1365">
        <v>2.5090000000000001E-2</v>
      </c>
      <c r="AI1365"/>
      <c r="AJ1365"/>
      <c r="AK1365"/>
      <c r="AL1365">
        <v>2.8750000000000001E-2</v>
      </c>
      <c r="AM1365">
        <v>2.9569999999999999E-2</v>
      </c>
      <c r="AN1365">
        <v>3.1820000000000001E-2</v>
      </c>
      <c r="AO1365"/>
      <c r="AP1365">
        <v>2.8729999999999999E-2</v>
      </c>
      <c r="AQ1365">
        <v>2.6040000000000001E-2</v>
      </c>
      <c r="AR1365">
        <v>3.0300000000000001E-2</v>
      </c>
      <c r="AS1365">
        <v>2.043E-2</v>
      </c>
      <c r="AT1365">
        <v>2.6790000000000001E-2</v>
      </c>
      <c r="AU1365">
        <v>2.7449999999999999E-2</v>
      </c>
      <c r="AV1365">
        <v>2.8230000000000002E-2</v>
      </c>
      <c r="AW1365">
        <v>44.799999999999976</v>
      </c>
      <c r="AX1365">
        <v>-152.09024390243908</v>
      </c>
      <c r="AY1365" t="s">
        <v>631</v>
      </c>
      <c r="AZ1365" s="45">
        <v>45217.93125671296</v>
      </c>
    </row>
    <row r="1366" spans="2:52">
      <c r="B1366">
        <v>158</v>
      </c>
      <c r="C1366" s="1">
        <v>43321</v>
      </c>
      <c r="D1366">
        <v>6.8205999999999998</v>
      </c>
      <c r="E1366">
        <v>6.8312999999999997</v>
      </c>
      <c r="F1366">
        <v>216.95</v>
      </c>
      <c r="G1366">
        <v>156.38999999999999</v>
      </c>
      <c r="H1366"/>
      <c r="I1366"/>
      <c r="J1366"/>
      <c r="K1366"/>
      <c r="L1366"/>
      <c r="M1366">
        <v>95.19</v>
      </c>
      <c r="N1366"/>
      <c r="O1366"/>
      <c r="P1366"/>
      <c r="Q1366"/>
      <c r="R1366">
        <v>6075.8</v>
      </c>
      <c r="S1366">
        <v>1360</v>
      </c>
      <c r="T1366">
        <v>2812.44</v>
      </c>
      <c r="U1366"/>
      <c r="V1366"/>
      <c r="W1366">
        <v>11.27</v>
      </c>
      <c r="X1366">
        <v>3.551E-2</v>
      </c>
      <c r="Y1366">
        <v>2.7390000000000001E-2</v>
      </c>
      <c r="Z1366">
        <v>2.87E-2</v>
      </c>
      <c r="AA1366">
        <v>3.1060000000000001E-2</v>
      </c>
      <c r="AB1366">
        <v>3.1800000000000002E-2</v>
      </c>
      <c r="AC1366">
        <v>3.9030000000000002E-2</v>
      </c>
      <c r="AD1366">
        <v>3.4720000000000001E-2</v>
      </c>
      <c r="AE1366">
        <v>3.4729999999999997E-2</v>
      </c>
      <c r="AF1366">
        <v>3.5929999999999997E-2</v>
      </c>
      <c r="AG1366">
        <v>3.6979999999999999E-2</v>
      </c>
      <c r="AH1366">
        <v>2.792E-2</v>
      </c>
      <c r="AI1366"/>
      <c r="AJ1366"/>
      <c r="AK1366"/>
      <c r="AL1366">
        <v>2.8369999999999999E-2</v>
      </c>
      <c r="AM1366">
        <v>2.912E-2</v>
      </c>
      <c r="AN1366">
        <v>3.1480000000000001E-2</v>
      </c>
      <c r="AO1366"/>
      <c r="AP1366">
        <v>2.9260000000000001E-2</v>
      </c>
      <c r="AQ1366">
        <v>2.6450000000000001E-2</v>
      </c>
      <c r="AR1366">
        <v>3.0720000000000001E-2</v>
      </c>
      <c r="AS1366">
        <v>2.043E-2</v>
      </c>
      <c r="AT1366">
        <v>2.7359999999999999E-2</v>
      </c>
      <c r="AU1366">
        <v>2.8070000000000001E-2</v>
      </c>
      <c r="AV1366">
        <v>2.8799999999999999E-2</v>
      </c>
      <c r="AW1366">
        <v>37.000000000000021</v>
      </c>
      <c r="AX1366">
        <v>-152.09024390243908</v>
      </c>
      <c r="AY1366" t="s">
        <v>631</v>
      </c>
      <c r="AZ1366" s="45">
        <v>45217.93125671296</v>
      </c>
    </row>
    <row r="1367" spans="2:52">
      <c r="B1367">
        <v>157</v>
      </c>
      <c r="C1367" s="1">
        <v>43320</v>
      </c>
      <c r="D1367">
        <v>6.8655999999999997</v>
      </c>
      <c r="E1367">
        <v>6.8535000000000004</v>
      </c>
      <c r="F1367">
        <v>216.77</v>
      </c>
      <c r="G1367">
        <v>156.16</v>
      </c>
      <c r="H1367"/>
      <c r="I1367"/>
      <c r="J1367"/>
      <c r="K1367"/>
      <c r="L1367"/>
      <c r="M1367">
        <v>95.36</v>
      </c>
      <c r="N1367"/>
      <c r="O1367"/>
      <c r="P1367"/>
      <c r="Q1367"/>
      <c r="R1367">
        <v>6075.8</v>
      </c>
      <c r="S1367">
        <v>1360</v>
      </c>
      <c r="T1367">
        <v>2812.44</v>
      </c>
      <c r="U1367"/>
      <c r="V1367"/>
      <c r="W1367">
        <v>10.85</v>
      </c>
      <c r="X1367">
        <v>3.5270000000000003E-2</v>
      </c>
      <c r="Y1367">
        <v>2.631E-2</v>
      </c>
      <c r="Z1367">
        <v>2.87E-2</v>
      </c>
      <c r="AA1367">
        <v>3.048E-2</v>
      </c>
      <c r="AB1367">
        <v>3.1800000000000002E-2</v>
      </c>
      <c r="AC1367">
        <v>3.9309999999999998E-2</v>
      </c>
      <c r="AD1367">
        <v>3.5529999999999999E-2</v>
      </c>
      <c r="AE1367">
        <v>3.5150000000000001E-2</v>
      </c>
      <c r="AF1367">
        <v>3.5929999999999997E-2</v>
      </c>
      <c r="AG1367">
        <v>3.6979999999999999E-2</v>
      </c>
      <c r="AH1367">
        <v>2.9780000000000001E-2</v>
      </c>
      <c r="AI1367"/>
      <c r="AJ1367"/>
      <c r="AK1367"/>
      <c r="AL1367">
        <v>2.7380000000000002E-2</v>
      </c>
      <c r="AM1367">
        <v>2.844E-2</v>
      </c>
      <c r="AN1367">
        <v>3.0620000000000001E-2</v>
      </c>
      <c r="AO1367"/>
      <c r="AP1367">
        <v>2.9600000000000001E-2</v>
      </c>
      <c r="AQ1367">
        <v>2.6679999999999999E-2</v>
      </c>
      <c r="AR1367">
        <v>3.1099999999999999E-2</v>
      </c>
      <c r="AS1367">
        <v>2.0480000000000002E-2</v>
      </c>
      <c r="AT1367">
        <v>2.7609999999999999E-2</v>
      </c>
      <c r="AU1367">
        <v>2.8309999999999998E-2</v>
      </c>
      <c r="AV1367">
        <v>2.912E-2</v>
      </c>
      <c r="AW1367">
        <v>28.70000000000001</v>
      </c>
      <c r="AX1367">
        <v>-152.09024390243908</v>
      </c>
      <c r="AY1367" t="s">
        <v>631</v>
      </c>
      <c r="AZ1367" s="45">
        <v>45217.93125671296</v>
      </c>
    </row>
    <row r="1368" spans="2:52">
      <c r="B1368">
        <v>156</v>
      </c>
      <c r="C1368" s="1">
        <v>43319</v>
      </c>
      <c r="D1368">
        <v>6.8460999999999999</v>
      </c>
      <c r="E1368">
        <v>6.827</v>
      </c>
      <c r="F1368">
        <v>216.48</v>
      </c>
      <c r="G1368">
        <v>156.12</v>
      </c>
      <c r="H1368"/>
      <c r="I1368"/>
      <c r="J1368"/>
      <c r="K1368"/>
      <c r="L1368"/>
      <c r="M1368">
        <v>95.16</v>
      </c>
      <c r="N1368"/>
      <c r="O1368"/>
      <c r="P1368"/>
      <c r="Q1368"/>
      <c r="R1368">
        <v>6075.8</v>
      </c>
      <c r="S1368">
        <v>1360</v>
      </c>
      <c r="T1368">
        <v>2812.44</v>
      </c>
      <c r="U1368"/>
      <c r="V1368"/>
      <c r="W1368">
        <v>10.93</v>
      </c>
      <c r="X1368">
        <v>3.5000000000000003E-2</v>
      </c>
      <c r="Y1368">
        <v>2.6280000000000001E-2</v>
      </c>
      <c r="Z1368">
        <v>2.9780000000000001E-2</v>
      </c>
      <c r="AA1368">
        <v>3.014E-2</v>
      </c>
      <c r="AB1368">
        <v>3.1800000000000002E-2</v>
      </c>
      <c r="AC1368">
        <v>3.9510000000000003E-2</v>
      </c>
      <c r="AD1368">
        <v>3.5630000000000002E-2</v>
      </c>
      <c r="AE1368">
        <v>3.5270000000000003E-2</v>
      </c>
      <c r="AF1368">
        <v>3.5929999999999997E-2</v>
      </c>
      <c r="AG1368">
        <v>3.6979999999999999E-2</v>
      </c>
      <c r="AH1368">
        <v>3.0769999999999999E-2</v>
      </c>
      <c r="AI1368"/>
      <c r="AJ1368"/>
      <c r="AK1368"/>
      <c r="AL1368">
        <v>2.674E-2</v>
      </c>
      <c r="AM1368">
        <v>2.7980000000000001E-2</v>
      </c>
      <c r="AN1368">
        <v>3.0179999999999998E-2</v>
      </c>
      <c r="AO1368"/>
      <c r="AP1368">
        <v>2.9729999999999999E-2</v>
      </c>
      <c r="AQ1368">
        <v>2.6700000000000002E-2</v>
      </c>
      <c r="AR1368">
        <v>3.1179999999999999E-2</v>
      </c>
      <c r="AS1368">
        <v>2.043E-2</v>
      </c>
      <c r="AT1368">
        <v>2.758E-2</v>
      </c>
      <c r="AU1368">
        <v>2.8410000000000001E-2</v>
      </c>
      <c r="AV1368">
        <v>2.92E-2</v>
      </c>
      <c r="AW1368">
        <v>25.599999999999998</v>
      </c>
      <c r="AX1368">
        <v>-152.09024390243908</v>
      </c>
      <c r="AY1368" t="s">
        <v>631</v>
      </c>
      <c r="AZ1368" s="45">
        <v>45217.93125671296</v>
      </c>
    </row>
    <row r="1369" spans="2:52">
      <c r="B1369">
        <v>155</v>
      </c>
      <c r="C1369" s="1">
        <v>43318</v>
      </c>
      <c r="D1369">
        <v>6.8813000000000004</v>
      </c>
      <c r="E1369">
        <v>6.8428000000000004</v>
      </c>
      <c r="F1369">
        <v>215.93</v>
      </c>
      <c r="G1369">
        <v>156.26</v>
      </c>
      <c r="H1369"/>
      <c r="I1369"/>
      <c r="J1369"/>
      <c r="K1369"/>
      <c r="L1369"/>
      <c r="M1369">
        <v>95.17</v>
      </c>
      <c r="N1369"/>
      <c r="O1369"/>
      <c r="P1369"/>
      <c r="Q1369"/>
      <c r="R1369">
        <v>6075.8</v>
      </c>
      <c r="S1369">
        <v>1360</v>
      </c>
      <c r="T1369">
        <v>2812.44</v>
      </c>
      <c r="U1369"/>
      <c r="V1369"/>
      <c r="W1369">
        <v>11.27</v>
      </c>
      <c r="X1369">
        <v>3.4700000000000002E-2</v>
      </c>
      <c r="Y1369">
        <v>2.682E-2</v>
      </c>
      <c r="Z1369">
        <v>2.9780000000000001E-2</v>
      </c>
      <c r="AA1369">
        <v>3.022E-2</v>
      </c>
      <c r="AB1369">
        <v>3.1530000000000002E-2</v>
      </c>
      <c r="AC1369">
        <v>3.9980000000000002E-2</v>
      </c>
      <c r="AD1369">
        <v>3.5569999999999997E-2</v>
      </c>
      <c r="AE1369">
        <v>3.5529999999999999E-2</v>
      </c>
      <c r="AF1369">
        <v>3.5979999999999998E-2</v>
      </c>
      <c r="AG1369">
        <v>3.6979999999999999E-2</v>
      </c>
      <c r="AH1369">
        <v>3.0290000000000001E-2</v>
      </c>
      <c r="AI1369"/>
      <c r="AJ1369"/>
      <c r="AK1369"/>
      <c r="AL1369">
        <v>2.7269999999999999E-2</v>
      </c>
      <c r="AM1369">
        <v>2.845E-2</v>
      </c>
      <c r="AN1369">
        <v>3.0550000000000001E-2</v>
      </c>
      <c r="AO1369"/>
      <c r="AP1369">
        <v>2.9399999999999999E-2</v>
      </c>
      <c r="AQ1369">
        <v>2.6450000000000001E-2</v>
      </c>
      <c r="AR1369">
        <v>3.0890000000000001E-2</v>
      </c>
      <c r="AS1369">
        <v>2.0070000000000001E-2</v>
      </c>
      <c r="AT1369">
        <v>2.7279999999999999E-2</v>
      </c>
      <c r="AU1369">
        <v>2.8039999999999999E-2</v>
      </c>
      <c r="AV1369">
        <v>2.8850000000000001E-2</v>
      </c>
      <c r="AW1369">
        <v>29.400000000000016</v>
      </c>
      <c r="AX1369">
        <v>-152.09024390243908</v>
      </c>
      <c r="AY1369" t="s">
        <v>631</v>
      </c>
      <c r="AZ1369" s="45">
        <v>45217.93125671296</v>
      </c>
    </row>
    <row r="1370" spans="2:52">
      <c r="B1370">
        <v>154</v>
      </c>
      <c r="C1370" s="1">
        <v>43315</v>
      </c>
      <c r="D1370">
        <v>6.8243</v>
      </c>
      <c r="E1370">
        <v>6.8230000000000004</v>
      </c>
      <c r="F1370">
        <v>215.56</v>
      </c>
      <c r="G1370">
        <v>156.13</v>
      </c>
      <c r="H1370"/>
      <c r="I1370"/>
      <c r="J1370"/>
      <c r="K1370"/>
      <c r="L1370"/>
      <c r="M1370">
        <v>94.66</v>
      </c>
      <c r="N1370"/>
      <c r="O1370"/>
      <c r="P1370"/>
      <c r="Q1370"/>
      <c r="R1370">
        <v>6075.8</v>
      </c>
      <c r="S1370">
        <v>1360</v>
      </c>
      <c r="T1370">
        <v>2812.44</v>
      </c>
      <c r="U1370"/>
      <c r="V1370"/>
      <c r="W1370">
        <v>11.64</v>
      </c>
      <c r="X1370">
        <v>3.4639999999999997E-2</v>
      </c>
      <c r="Y1370">
        <v>2.7629999999999998E-2</v>
      </c>
      <c r="Z1370">
        <v>2.9780000000000001E-2</v>
      </c>
      <c r="AA1370">
        <v>3.082E-2</v>
      </c>
      <c r="AB1370">
        <v>3.1539999999999999E-2</v>
      </c>
      <c r="AC1370">
        <v>3.9690000000000003E-2</v>
      </c>
      <c r="AD1370">
        <v>3.5549999999999998E-2</v>
      </c>
      <c r="AE1370">
        <v>3.5290000000000002E-2</v>
      </c>
      <c r="AF1370">
        <v>3.5979999999999998E-2</v>
      </c>
      <c r="AG1370">
        <v>3.6979999999999999E-2</v>
      </c>
      <c r="AH1370">
        <v>2.8309999999999998E-2</v>
      </c>
      <c r="AI1370"/>
      <c r="AJ1370"/>
      <c r="AK1370"/>
      <c r="AL1370">
        <v>2.7789999999999999E-2</v>
      </c>
      <c r="AM1370">
        <v>2.895E-2</v>
      </c>
      <c r="AN1370">
        <v>3.0769999999999999E-2</v>
      </c>
      <c r="AO1370"/>
      <c r="AP1370">
        <v>2.9489999999999999E-2</v>
      </c>
      <c r="AQ1370">
        <v>2.6429999999999999E-2</v>
      </c>
      <c r="AR1370">
        <v>3.0890000000000001E-2</v>
      </c>
      <c r="AS1370">
        <v>2.002E-2</v>
      </c>
      <c r="AT1370">
        <v>2.7300000000000001E-2</v>
      </c>
      <c r="AU1370">
        <v>2.8129999999999999E-2</v>
      </c>
      <c r="AV1370">
        <v>2.9000000000000001E-2</v>
      </c>
      <c r="AW1370">
        <v>35.199999999999989</v>
      </c>
      <c r="AX1370">
        <v>-152.09024390243908</v>
      </c>
      <c r="AY1370" t="s">
        <v>631</v>
      </c>
      <c r="AZ1370" s="45">
        <v>45217.93125671296</v>
      </c>
    </row>
    <row r="1371" spans="2:52">
      <c r="B1371">
        <v>153</v>
      </c>
      <c r="C1371" s="1">
        <v>43314</v>
      </c>
      <c r="D1371">
        <v>6.8052999999999999</v>
      </c>
      <c r="E1371">
        <v>6.8167999999999997</v>
      </c>
      <c r="F1371">
        <v>215.63</v>
      </c>
      <c r="G1371">
        <v>155.9</v>
      </c>
      <c r="H1371"/>
      <c r="I1371"/>
      <c r="J1371"/>
      <c r="K1371"/>
      <c r="L1371"/>
      <c r="M1371">
        <v>94.55</v>
      </c>
      <c r="N1371"/>
      <c r="O1371"/>
      <c r="P1371"/>
      <c r="Q1371"/>
      <c r="R1371">
        <v>6075.8</v>
      </c>
      <c r="S1371">
        <v>1360</v>
      </c>
      <c r="T1371">
        <v>2812.44</v>
      </c>
      <c r="U1371"/>
      <c r="V1371"/>
      <c r="W1371">
        <v>12.19</v>
      </c>
      <c r="X1371">
        <v>3.4779999999999998E-2</v>
      </c>
      <c r="Y1371">
        <v>2.801E-2</v>
      </c>
      <c r="Z1371">
        <v>3.0290000000000001E-2</v>
      </c>
      <c r="AA1371">
        <v>3.0859999999999999E-2</v>
      </c>
      <c r="AB1371">
        <v>3.1609999999999999E-2</v>
      </c>
      <c r="AC1371">
        <v>3.9690000000000003E-2</v>
      </c>
      <c r="AD1371">
        <v>3.567E-2</v>
      </c>
      <c r="AE1371">
        <v>3.5290000000000002E-2</v>
      </c>
      <c r="AF1371">
        <v>3.6209999999999999E-2</v>
      </c>
      <c r="AG1371">
        <v>3.6979999999999999E-2</v>
      </c>
      <c r="AH1371">
        <v>2.869E-2</v>
      </c>
      <c r="AI1371"/>
      <c r="AJ1371"/>
      <c r="AK1371"/>
      <c r="AL1371">
        <v>2.8580000000000001E-2</v>
      </c>
      <c r="AM1371">
        <v>3.1019999999999999E-2</v>
      </c>
      <c r="AN1371">
        <v>3.141E-2</v>
      </c>
      <c r="AO1371"/>
      <c r="AP1371">
        <v>2.9860000000000001E-2</v>
      </c>
      <c r="AQ1371">
        <v>2.6630000000000001E-2</v>
      </c>
      <c r="AR1371">
        <v>3.1179999999999999E-2</v>
      </c>
      <c r="AS1371">
        <v>2.002E-2</v>
      </c>
      <c r="AT1371">
        <v>2.7609999999999999E-2</v>
      </c>
      <c r="AU1371">
        <v>2.8549999999999999E-2</v>
      </c>
      <c r="AV1371">
        <v>2.9399999999999999E-2</v>
      </c>
      <c r="AW1371">
        <v>32.499999999999993</v>
      </c>
      <c r="AX1371">
        <v>-152.09024390243908</v>
      </c>
      <c r="AY1371" t="s">
        <v>631</v>
      </c>
      <c r="AZ1371" s="45">
        <v>45217.93125671296</v>
      </c>
    </row>
    <row r="1372" spans="2:52">
      <c r="B1372">
        <v>152</v>
      </c>
      <c r="C1372" s="1">
        <v>43313</v>
      </c>
      <c r="D1372">
        <v>6.8266</v>
      </c>
      <c r="E1372">
        <v>6.8155000000000001</v>
      </c>
      <c r="F1372">
        <v>216.38</v>
      </c>
      <c r="G1372">
        <v>155.86000000000001</v>
      </c>
      <c r="H1372"/>
      <c r="I1372"/>
      <c r="J1372"/>
      <c r="K1372"/>
      <c r="L1372"/>
      <c r="M1372">
        <v>94.35</v>
      </c>
      <c r="N1372"/>
      <c r="O1372"/>
      <c r="P1372"/>
      <c r="Q1372"/>
      <c r="R1372">
        <v>5845.2</v>
      </c>
      <c r="S1372">
        <v>1360</v>
      </c>
      <c r="T1372">
        <v>2801.71</v>
      </c>
      <c r="U1372"/>
      <c r="V1372"/>
      <c r="W1372">
        <v>13.15</v>
      </c>
      <c r="X1372">
        <v>3.4689999999999999E-2</v>
      </c>
      <c r="Y1372">
        <v>2.819E-2</v>
      </c>
      <c r="Z1372">
        <v>3.0290000000000001E-2</v>
      </c>
      <c r="AA1372">
        <v>3.0960000000000001E-2</v>
      </c>
      <c r="AB1372">
        <v>3.1739999999999997E-2</v>
      </c>
      <c r="AC1372">
        <v>3.9690000000000003E-2</v>
      </c>
      <c r="AD1372">
        <v>3.5659999999999997E-2</v>
      </c>
      <c r="AE1372">
        <v>3.5009999999999999E-2</v>
      </c>
      <c r="AF1372">
        <v>3.6330000000000001E-2</v>
      </c>
      <c r="AG1372">
        <v>3.6979999999999999E-2</v>
      </c>
      <c r="AH1372">
        <v>2.8969999999999999E-2</v>
      </c>
      <c r="AI1372"/>
      <c r="AJ1372"/>
      <c r="AK1372"/>
      <c r="AL1372">
        <v>2.8559999999999999E-2</v>
      </c>
      <c r="AM1372">
        <v>2.946E-2</v>
      </c>
      <c r="AN1372">
        <v>3.143E-2</v>
      </c>
      <c r="AO1372"/>
      <c r="AP1372">
        <v>3.006E-2</v>
      </c>
      <c r="AQ1372">
        <v>2.6780000000000002E-2</v>
      </c>
      <c r="AR1372">
        <v>3.1320000000000001E-2</v>
      </c>
      <c r="AS1372">
        <v>2.018E-2</v>
      </c>
      <c r="AT1372">
        <v>2.7799999999999998E-2</v>
      </c>
      <c r="AU1372">
        <v>2.8750000000000001E-2</v>
      </c>
      <c r="AV1372">
        <v>2.962E-2</v>
      </c>
      <c r="AW1372">
        <v>31.60000000000003</v>
      </c>
      <c r="AX1372">
        <v>-152.09024390243908</v>
      </c>
      <c r="AY1372" t="s">
        <v>631</v>
      </c>
      <c r="AZ1372" s="45">
        <v>45217.93125671296</v>
      </c>
    </row>
    <row r="1373" spans="2:52">
      <c r="B1373">
        <v>151</v>
      </c>
      <c r="C1373" s="1">
        <v>43312</v>
      </c>
      <c r="D1373">
        <v>6.8178000000000001</v>
      </c>
      <c r="E1373">
        <v>6.8132999999999999</v>
      </c>
      <c r="F1373">
        <v>217.06</v>
      </c>
      <c r="G1373">
        <v>156.05000000000001</v>
      </c>
      <c r="H1373"/>
      <c r="I1373"/>
      <c r="J1373"/>
      <c r="K1373"/>
      <c r="L1373"/>
      <c r="M1373">
        <v>94.67</v>
      </c>
      <c r="N1373"/>
      <c r="O1373"/>
      <c r="P1373"/>
      <c r="Q1373"/>
      <c r="R1373">
        <v>5845.2</v>
      </c>
      <c r="S1373">
        <v>1360</v>
      </c>
      <c r="T1373">
        <v>2801.71</v>
      </c>
      <c r="U1373"/>
      <c r="V1373"/>
      <c r="W1373">
        <v>12.83</v>
      </c>
      <c r="X1373">
        <v>3.4869999999999998E-2</v>
      </c>
      <c r="Y1373">
        <v>2.8570000000000002E-2</v>
      </c>
      <c r="Z1373">
        <v>3.0470000000000001E-2</v>
      </c>
      <c r="AA1373">
        <v>3.134E-2</v>
      </c>
      <c r="AB1373">
        <v>3.1850000000000003E-2</v>
      </c>
      <c r="AC1373">
        <v>3.977E-2</v>
      </c>
      <c r="AD1373">
        <v>3.5659999999999997E-2</v>
      </c>
      <c r="AE1373">
        <v>3.5020000000000003E-2</v>
      </c>
      <c r="AF1373">
        <v>3.6240000000000001E-2</v>
      </c>
      <c r="AG1373">
        <v>3.6979999999999999E-2</v>
      </c>
      <c r="AH1373">
        <v>2.8680000000000001E-2</v>
      </c>
      <c r="AI1373"/>
      <c r="AJ1373"/>
      <c r="AK1373"/>
      <c r="AL1373">
        <v>2.87E-2</v>
      </c>
      <c r="AM1373">
        <v>2.9579999999999999E-2</v>
      </c>
      <c r="AN1373">
        <v>3.1519999999999999E-2</v>
      </c>
      <c r="AO1373"/>
      <c r="AP1373">
        <v>2.9600000000000001E-2</v>
      </c>
      <c r="AQ1373">
        <v>2.6689999999999998E-2</v>
      </c>
      <c r="AR1373">
        <v>3.082E-2</v>
      </c>
      <c r="AS1373">
        <v>2.0199999999999999E-2</v>
      </c>
      <c r="AT1373">
        <v>2.7660000000000001E-2</v>
      </c>
      <c r="AU1373">
        <v>2.8479999999999998E-2</v>
      </c>
      <c r="AV1373">
        <v>2.9250000000000002E-2</v>
      </c>
      <c r="AW1373">
        <v>36.79999999999999</v>
      </c>
      <c r="AX1373">
        <v>-152.09024390243908</v>
      </c>
      <c r="AY1373" t="s">
        <v>631</v>
      </c>
      <c r="AZ1373" s="45">
        <v>45217.93125671296</v>
      </c>
    </row>
    <row r="1374" spans="2:52">
      <c r="B1374">
        <v>150</v>
      </c>
      <c r="C1374" s="1">
        <v>43311</v>
      </c>
      <c r="D1374">
        <v>6.8263999999999996</v>
      </c>
      <c r="E1374">
        <v>6.7927</v>
      </c>
      <c r="F1374">
        <v>217.06</v>
      </c>
      <c r="G1374">
        <v>155.99</v>
      </c>
      <c r="H1374"/>
      <c r="I1374"/>
      <c r="J1374"/>
      <c r="K1374"/>
      <c r="L1374"/>
      <c r="M1374">
        <v>94.78</v>
      </c>
      <c r="N1374"/>
      <c r="O1374"/>
      <c r="P1374"/>
      <c r="Q1374"/>
      <c r="R1374">
        <v>5845.2</v>
      </c>
      <c r="S1374">
        <v>1360</v>
      </c>
      <c r="T1374">
        <v>2801.71</v>
      </c>
      <c r="U1374"/>
      <c r="V1374"/>
      <c r="W1374">
        <v>14.26</v>
      </c>
      <c r="X1374">
        <v>3.524E-2</v>
      </c>
      <c r="Y1374">
        <v>2.886E-2</v>
      </c>
      <c r="Z1374">
        <v>3.073E-2</v>
      </c>
      <c r="AA1374">
        <v>3.1640000000000001E-2</v>
      </c>
      <c r="AB1374">
        <v>3.2329999999999998E-2</v>
      </c>
      <c r="AC1374">
        <v>4.0169999999999997E-2</v>
      </c>
      <c r="AD1374">
        <v>3.5929999999999997E-2</v>
      </c>
      <c r="AE1374">
        <v>3.5110000000000002E-2</v>
      </c>
      <c r="AF1374">
        <v>3.687E-2</v>
      </c>
      <c r="AG1374">
        <v>3.6979999999999999E-2</v>
      </c>
      <c r="AH1374">
        <v>2.726E-2</v>
      </c>
      <c r="AI1374"/>
      <c r="AJ1374"/>
      <c r="AK1374"/>
      <c r="AL1374">
        <v>2.8799999999999999E-2</v>
      </c>
      <c r="AM1374">
        <v>2.9899999999999999E-2</v>
      </c>
      <c r="AN1374">
        <v>3.1710000000000002E-2</v>
      </c>
      <c r="AO1374"/>
      <c r="AP1374">
        <v>2.9729999999999999E-2</v>
      </c>
      <c r="AQ1374">
        <v>2.6610000000000002E-2</v>
      </c>
      <c r="AR1374">
        <v>3.1050000000000001E-2</v>
      </c>
      <c r="AS1374">
        <v>1.9810000000000001E-2</v>
      </c>
      <c r="AT1374">
        <v>2.758E-2</v>
      </c>
      <c r="AU1374">
        <v>2.8500000000000001E-2</v>
      </c>
      <c r="AV1374">
        <v>2.9319999999999999E-2</v>
      </c>
      <c r="AW1374">
        <v>40.600000000000009</v>
      </c>
      <c r="AX1374">
        <v>-152.09024390243908</v>
      </c>
      <c r="AY1374" t="s">
        <v>631</v>
      </c>
      <c r="AZ1374" s="45">
        <v>45217.93125671296</v>
      </c>
    </row>
    <row r="1375" spans="2:52">
      <c r="B1375">
        <v>149</v>
      </c>
      <c r="C1375" s="1">
        <v>43308</v>
      </c>
      <c r="D1375">
        <v>6.7606999999999999</v>
      </c>
      <c r="E1375">
        <v>6.7697000000000003</v>
      </c>
      <c r="F1375">
        <v>216.72</v>
      </c>
      <c r="G1375">
        <v>156.04</v>
      </c>
      <c r="H1375"/>
      <c r="I1375"/>
      <c r="J1375"/>
      <c r="K1375"/>
      <c r="L1375"/>
      <c r="M1375">
        <v>94.23</v>
      </c>
      <c r="N1375"/>
      <c r="O1375"/>
      <c r="P1375"/>
      <c r="Q1375"/>
      <c r="R1375">
        <v>5845.2</v>
      </c>
      <c r="S1375">
        <v>1360</v>
      </c>
      <c r="T1375">
        <v>2801.71</v>
      </c>
      <c r="U1375"/>
      <c r="V1375"/>
      <c r="W1375">
        <v>13.03</v>
      </c>
      <c r="X1375">
        <v>3.524E-2</v>
      </c>
      <c r="Y1375">
        <v>2.937E-2</v>
      </c>
      <c r="Z1375">
        <v>3.073E-2</v>
      </c>
      <c r="AA1375">
        <v>3.1570000000000001E-2</v>
      </c>
      <c r="AB1375">
        <v>3.2559999999999999E-2</v>
      </c>
      <c r="AC1375">
        <v>4.0430000000000001E-2</v>
      </c>
      <c r="AD1375">
        <v>3.5909999999999997E-2</v>
      </c>
      <c r="AE1375">
        <v>3.5540000000000002E-2</v>
      </c>
      <c r="AF1375">
        <v>3.6499999999999998E-2</v>
      </c>
      <c r="AG1375">
        <v>3.7010000000000001E-2</v>
      </c>
      <c r="AH1375">
        <v>2.8039999999999999E-2</v>
      </c>
      <c r="AI1375"/>
      <c r="AJ1375"/>
      <c r="AK1375"/>
      <c r="AL1375">
        <v>2.8969999999999999E-2</v>
      </c>
      <c r="AM1375">
        <v>3.007E-2</v>
      </c>
      <c r="AN1375">
        <v>3.1820000000000001E-2</v>
      </c>
      <c r="AO1375"/>
      <c r="AP1375">
        <v>2.954E-2</v>
      </c>
      <c r="AQ1375">
        <v>2.6689999999999998E-2</v>
      </c>
      <c r="AR1375">
        <v>3.082E-2</v>
      </c>
      <c r="AS1375">
        <v>1.9810000000000001E-2</v>
      </c>
      <c r="AT1375">
        <v>2.76E-2</v>
      </c>
      <c r="AU1375">
        <v>2.8389999999999999E-2</v>
      </c>
      <c r="AV1375">
        <v>2.9170000000000001E-2</v>
      </c>
      <c r="AW1375">
        <v>39.70000000000001</v>
      </c>
      <c r="AX1375">
        <v>-152.09024390243908</v>
      </c>
      <c r="AY1375" t="s">
        <v>631</v>
      </c>
      <c r="AZ1375" s="45">
        <v>45217.93125671296</v>
      </c>
    </row>
    <row r="1376" spans="2:52">
      <c r="B1376">
        <v>148</v>
      </c>
      <c r="C1376" s="1">
        <v>43307</v>
      </c>
      <c r="D1376">
        <v>6.8109000000000002</v>
      </c>
      <c r="E1376">
        <v>6.7927</v>
      </c>
      <c r="F1376">
        <v>216.1</v>
      </c>
      <c r="G1376">
        <v>155.94999999999999</v>
      </c>
      <c r="H1376"/>
      <c r="I1376"/>
      <c r="J1376"/>
      <c r="K1376"/>
      <c r="L1376"/>
      <c r="M1376">
        <v>94.61</v>
      </c>
      <c r="N1376"/>
      <c r="O1376"/>
      <c r="P1376"/>
      <c r="Q1376"/>
      <c r="R1376">
        <v>5845.2</v>
      </c>
      <c r="S1376">
        <v>1360</v>
      </c>
      <c r="T1376">
        <v>2801.71</v>
      </c>
      <c r="U1376"/>
      <c r="V1376"/>
      <c r="W1376">
        <v>12.14</v>
      </c>
      <c r="X1376">
        <v>3.5479999999999998E-2</v>
      </c>
      <c r="Y1376">
        <v>3.0089999999999999E-2</v>
      </c>
      <c r="Z1376">
        <v>3.1440000000000003E-2</v>
      </c>
      <c r="AA1376">
        <v>3.2140000000000002E-2</v>
      </c>
      <c r="AB1376">
        <v>3.3149999999999999E-2</v>
      </c>
      <c r="AC1376">
        <v>4.0559999999999999E-2</v>
      </c>
      <c r="AD1376">
        <v>3.635E-2</v>
      </c>
      <c r="AE1376">
        <v>3.56E-2</v>
      </c>
      <c r="AF1376">
        <v>3.739E-2</v>
      </c>
      <c r="AG1376">
        <v>3.7339999999999998E-2</v>
      </c>
      <c r="AH1376">
        <v>2.9729999999999999E-2</v>
      </c>
      <c r="AI1376"/>
      <c r="AJ1376"/>
      <c r="AK1376"/>
      <c r="AL1376">
        <v>2.912E-2</v>
      </c>
      <c r="AM1376">
        <v>3.0099999999999998E-2</v>
      </c>
      <c r="AN1376">
        <v>3.2039999999999999E-2</v>
      </c>
      <c r="AO1376"/>
      <c r="AP1376">
        <v>2.9760000000000002E-2</v>
      </c>
      <c r="AQ1376">
        <v>2.681E-2</v>
      </c>
      <c r="AR1376">
        <v>3.1E-2</v>
      </c>
      <c r="AS1376">
        <v>1.9820000000000001E-2</v>
      </c>
      <c r="AT1376">
        <v>2.7709999999999999E-2</v>
      </c>
      <c r="AU1376">
        <v>2.86E-2</v>
      </c>
      <c r="AV1376">
        <v>2.938E-2</v>
      </c>
      <c r="AW1376">
        <v>44.300000000000033</v>
      </c>
      <c r="AX1376">
        <v>-152.09024390243908</v>
      </c>
      <c r="AY1376" t="s">
        <v>631</v>
      </c>
      <c r="AZ1376" s="45">
        <v>45217.93125671296</v>
      </c>
    </row>
    <row r="1377" spans="2:52">
      <c r="B1377">
        <v>147</v>
      </c>
      <c r="C1377" s="1">
        <v>43306</v>
      </c>
      <c r="D1377">
        <v>6.8055000000000003</v>
      </c>
      <c r="E1377">
        <v>6.7986000000000004</v>
      </c>
      <c r="F1377">
        <v>214.82</v>
      </c>
      <c r="G1377">
        <v>156.09</v>
      </c>
      <c r="H1377"/>
      <c r="I1377"/>
      <c r="J1377"/>
      <c r="K1377"/>
      <c r="L1377"/>
      <c r="M1377">
        <v>94.63</v>
      </c>
      <c r="N1377"/>
      <c r="O1377"/>
      <c r="P1377"/>
      <c r="Q1377"/>
      <c r="R1377">
        <v>5845.2</v>
      </c>
      <c r="S1377">
        <v>1360</v>
      </c>
      <c r="T1377">
        <v>2801.71</v>
      </c>
      <c r="U1377"/>
      <c r="V1377"/>
      <c r="W1377">
        <v>12.29</v>
      </c>
      <c r="X1377">
        <v>3.5729999999999998E-2</v>
      </c>
      <c r="Y1377">
        <v>3.0290000000000001E-2</v>
      </c>
      <c r="Z1377">
        <v>3.1440000000000003E-2</v>
      </c>
      <c r="AA1377">
        <v>3.2469999999999999E-2</v>
      </c>
      <c r="AB1377">
        <v>3.286E-2</v>
      </c>
      <c r="AC1377">
        <v>4.0559999999999999E-2</v>
      </c>
      <c r="AD1377">
        <v>3.6420000000000001E-2</v>
      </c>
      <c r="AE1377">
        <v>3.56E-2</v>
      </c>
      <c r="AF1377">
        <v>3.7449999999999997E-2</v>
      </c>
      <c r="AG1377">
        <v>3.7350000000000001E-2</v>
      </c>
      <c r="AH1377">
        <v>3.065E-2</v>
      </c>
      <c r="AI1377"/>
      <c r="AJ1377"/>
      <c r="AK1377"/>
      <c r="AL1377">
        <v>2.9139999999999999E-2</v>
      </c>
      <c r="AM1377">
        <v>3.0079999999999999E-2</v>
      </c>
      <c r="AN1377">
        <v>3.1969999999999998E-2</v>
      </c>
      <c r="AO1377"/>
      <c r="AP1377">
        <v>2.9749999999999999E-2</v>
      </c>
      <c r="AQ1377">
        <v>2.6689999999999998E-2</v>
      </c>
      <c r="AR1377">
        <v>3.1029999999999999E-2</v>
      </c>
      <c r="AS1377">
        <v>1.992E-2</v>
      </c>
      <c r="AT1377">
        <v>2.7539999999999999E-2</v>
      </c>
      <c r="AU1377">
        <v>2.8490000000000001E-2</v>
      </c>
      <c r="AV1377">
        <v>2.9350000000000001E-2</v>
      </c>
      <c r="AW1377">
        <v>49.300000000000004</v>
      </c>
      <c r="AX1377">
        <v>-152.09024390243908</v>
      </c>
      <c r="AY1377" t="s">
        <v>631</v>
      </c>
      <c r="AZ1377" s="45">
        <v>45217.93125671296</v>
      </c>
    </row>
    <row r="1378" spans="2:52">
      <c r="B1378">
        <v>146</v>
      </c>
      <c r="C1378" s="1">
        <v>43305</v>
      </c>
      <c r="D1378">
        <v>6.7808999999999999</v>
      </c>
      <c r="E1378">
        <v>6.7697000000000003</v>
      </c>
      <c r="F1378">
        <v>214.07</v>
      </c>
      <c r="G1378">
        <v>155.94999999999999</v>
      </c>
      <c r="H1378"/>
      <c r="I1378"/>
      <c r="J1378"/>
      <c r="K1378"/>
      <c r="L1378"/>
      <c r="M1378">
        <v>94.48</v>
      </c>
      <c r="N1378"/>
      <c r="O1378"/>
      <c r="P1378"/>
      <c r="Q1378"/>
      <c r="R1378">
        <v>5845.2</v>
      </c>
      <c r="S1378">
        <v>1360</v>
      </c>
      <c r="T1378">
        <v>2801.71</v>
      </c>
      <c r="U1378"/>
      <c r="V1378"/>
      <c r="W1378">
        <v>12.41</v>
      </c>
      <c r="X1378">
        <v>3.567E-2</v>
      </c>
      <c r="Y1378">
        <v>3.0720000000000001E-2</v>
      </c>
      <c r="Z1378">
        <v>3.1440000000000003E-2</v>
      </c>
      <c r="AA1378">
        <v>3.2719999999999999E-2</v>
      </c>
      <c r="AB1378">
        <v>3.3250000000000002E-2</v>
      </c>
      <c r="AC1378">
        <v>4.0559999999999999E-2</v>
      </c>
      <c r="AD1378">
        <v>3.6490000000000002E-2</v>
      </c>
      <c r="AE1378">
        <v>3.5790000000000002E-2</v>
      </c>
      <c r="AF1378">
        <v>3.7479999999999999E-2</v>
      </c>
      <c r="AG1378">
        <v>3.7350000000000001E-2</v>
      </c>
      <c r="AH1378">
        <v>3.245E-2</v>
      </c>
      <c r="AI1378"/>
      <c r="AJ1378"/>
      <c r="AK1378"/>
      <c r="AL1378">
        <v>2.8979999999999999E-2</v>
      </c>
      <c r="AM1378">
        <v>3.0040000000000001E-2</v>
      </c>
      <c r="AN1378">
        <v>3.184E-2</v>
      </c>
      <c r="AO1378"/>
      <c r="AP1378">
        <v>2.9489999999999999E-2</v>
      </c>
      <c r="AQ1378">
        <v>2.6329999999999999E-2</v>
      </c>
      <c r="AR1378">
        <v>3.0759999999999999E-2</v>
      </c>
      <c r="AS1378">
        <v>1.984E-2</v>
      </c>
      <c r="AT1378">
        <v>2.7320000000000001E-2</v>
      </c>
      <c r="AU1378">
        <v>2.8199999999999999E-2</v>
      </c>
      <c r="AV1378">
        <v>2.9049999999999999E-2</v>
      </c>
      <c r="AW1378">
        <v>53.999999999999986</v>
      </c>
      <c r="AX1378">
        <v>-152.09024390243908</v>
      </c>
      <c r="AY1378" t="s">
        <v>631</v>
      </c>
      <c r="AZ1378" s="45">
        <v>45217.93125671296</v>
      </c>
    </row>
    <row r="1379" spans="2:52">
      <c r="B1379">
        <v>145</v>
      </c>
      <c r="C1379" s="1">
        <v>43304</v>
      </c>
      <c r="D1379">
        <v>6.7915000000000001</v>
      </c>
      <c r="E1379">
        <v>6.7751000000000001</v>
      </c>
      <c r="F1379">
        <v>213.45</v>
      </c>
      <c r="G1379">
        <v>155.69</v>
      </c>
      <c r="H1379"/>
      <c r="I1379"/>
      <c r="J1379"/>
      <c r="K1379"/>
      <c r="L1379"/>
      <c r="M1379">
        <v>95.16</v>
      </c>
      <c r="N1379"/>
      <c r="O1379"/>
      <c r="P1379"/>
      <c r="Q1379"/>
      <c r="R1379">
        <v>5845.2</v>
      </c>
      <c r="S1379">
        <v>1360</v>
      </c>
      <c r="T1379">
        <v>2801.71</v>
      </c>
      <c r="U1379"/>
      <c r="V1379"/>
      <c r="W1379">
        <v>12.62</v>
      </c>
      <c r="X1379">
        <v>3.5209999999999998E-2</v>
      </c>
      <c r="Y1379">
        <v>3.0720000000000001E-2</v>
      </c>
      <c r="Z1379">
        <v>3.1370000000000002E-2</v>
      </c>
      <c r="AA1379">
        <v>3.2680000000000001E-2</v>
      </c>
      <c r="AB1379">
        <v>3.2719999999999999E-2</v>
      </c>
      <c r="AC1379">
        <v>4.0460000000000003E-2</v>
      </c>
      <c r="AD1379">
        <v>3.6479999999999999E-2</v>
      </c>
      <c r="AE1379">
        <v>3.5970000000000002E-2</v>
      </c>
      <c r="AF1379">
        <v>3.7310000000000003E-2</v>
      </c>
      <c r="AG1379">
        <v>3.7350000000000001E-2</v>
      </c>
      <c r="AH1379">
        <v>3.2899999999999999E-2</v>
      </c>
      <c r="AI1379"/>
      <c r="AJ1379"/>
      <c r="AK1379"/>
      <c r="AL1379">
        <v>2.8740000000000002E-2</v>
      </c>
      <c r="AM1379">
        <v>2.98E-2</v>
      </c>
      <c r="AN1379">
        <v>3.1350000000000003E-2</v>
      </c>
      <c r="AO1379"/>
      <c r="AP1379">
        <v>2.954E-2</v>
      </c>
      <c r="AQ1379">
        <v>2.6290000000000001E-2</v>
      </c>
      <c r="AR1379">
        <v>3.091E-2</v>
      </c>
      <c r="AS1379">
        <v>1.9560000000000001E-2</v>
      </c>
      <c r="AT1379">
        <v>2.724E-2</v>
      </c>
      <c r="AU1379">
        <v>2.818E-2</v>
      </c>
      <c r="AV1379">
        <v>2.9080000000000002E-2</v>
      </c>
      <c r="AW1379">
        <v>54.400000000000006</v>
      </c>
      <c r="AX1379">
        <v>-152.09024390243908</v>
      </c>
      <c r="AY1379" t="s">
        <v>631</v>
      </c>
      <c r="AZ1379" s="45">
        <v>45217.93125671296</v>
      </c>
    </row>
    <row r="1380" spans="2:52">
      <c r="B1380">
        <v>144</v>
      </c>
      <c r="C1380" s="1">
        <v>43301</v>
      </c>
      <c r="D1380">
        <v>6.7455999999999996</v>
      </c>
      <c r="E1380">
        <v>6.7188999999999997</v>
      </c>
      <c r="F1380">
        <v>212.49</v>
      </c>
      <c r="G1380">
        <v>155.91999999999999</v>
      </c>
      <c r="H1380"/>
      <c r="I1380"/>
      <c r="J1380"/>
      <c r="K1380"/>
      <c r="L1380"/>
      <c r="M1380">
        <v>95.08</v>
      </c>
      <c r="N1380"/>
      <c r="O1380"/>
      <c r="P1380"/>
      <c r="Q1380"/>
      <c r="R1380">
        <v>5845.2</v>
      </c>
      <c r="S1380">
        <v>1360</v>
      </c>
      <c r="T1380">
        <v>2801.71</v>
      </c>
      <c r="U1380"/>
      <c r="V1380"/>
      <c r="W1380">
        <v>12.86</v>
      </c>
      <c r="X1380">
        <v>3.5159999999999997E-2</v>
      </c>
      <c r="Y1380">
        <v>3.1370000000000002E-2</v>
      </c>
      <c r="Z1380">
        <v>3.1390000000000001E-2</v>
      </c>
      <c r="AA1380">
        <v>3.2460000000000003E-2</v>
      </c>
      <c r="AB1380">
        <v>3.2539999999999999E-2</v>
      </c>
      <c r="AC1380">
        <v>4.0559999999999999E-2</v>
      </c>
      <c r="AD1380">
        <v>3.6470000000000002E-2</v>
      </c>
      <c r="AE1380">
        <v>3.5790000000000002E-2</v>
      </c>
      <c r="AF1380">
        <v>3.7479999999999999E-2</v>
      </c>
      <c r="AG1380">
        <v>3.7350000000000001E-2</v>
      </c>
      <c r="AH1380">
        <v>3.1980000000000001E-2</v>
      </c>
      <c r="AI1380"/>
      <c r="AJ1380"/>
      <c r="AK1380"/>
      <c r="AL1380">
        <v>2.8559999999999999E-2</v>
      </c>
      <c r="AM1380">
        <v>2.93E-2</v>
      </c>
      <c r="AN1380">
        <v>3.099E-2</v>
      </c>
      <c r="AO1380"/>
      <c r="AP1380">
        <v>2.8930000000000001E-2</v>
      </c>
      <c r="AQ1380">
        <v>2.5930000000000002E-2</v>
      </c>
      <c r="AR1380">
        <v>3.0259999999999999E-2</v>
      </c>
      <c r="AS1380">
        <v>1.9689999999999999E-2</v>
      </c>
      <c r="AT1380">
        <v>2.6769999999999999E-2</v>
      </c>
      <c r="AU1380">
        <v>2.7640000000000001E-2</v>
      </c>
      <c r="AV1380">
        <v>2.8469999999999999E-2</v>
      </c>
      <c r="AW1380">
        <v>56.900000000000041</v>
      </c>
      <c r="AX1380">
        <v>-152.09024390243908</v>
      </c>
      <c r="AY1380" t="s">
        <v>631</v>
      </c>
      <c r="AZ1380" s="45">
        <v>45217.93125671296</v>
      </c>
    </row>
    <row r="1381" spans="2:52">
      <c r="B1381">
        <v>143</v>
      </c>
      <c r="C1381" s="1">
        <v>43300</v>
      </c>
      <c r="D1381">
        <v>6.7220000000000004</v>
      </c>
      <c r="E1381">
        <v>6.7065000000000001</v>
      </c>
      <c r="F1381">
        <v>212.11</v>
      </c>
      <c r="G1381">
        <v>156.03</v>
      </c>
      <c r="H1381"/>
      <c r="I1381"/>
      <c r="J1381"/>
      <c r="K1381"/>
      <c r="L1381"/>
      <c r="M1381">
        <v>94.98</v>
      </c>
      <c r="N1381"/>
      <c r="O1381"/>
      <c r="P1381"/>
      <c r="Q1381"/>
      <c r="R1381">
        <v>5845.2</v>
      </c>
      <c r="S1381">
        <v>1360</v>
      </c>
      <c r="T1381">
        <v>2801.71</v>
      </c>
      <c r="U1381"/>
      <c r="V1381"/>
      <c r="W1381">
        <v>12.87</v>
      </c>
      <c r="X1381">
        <v>3.4430000000000002E-2</v>
      </c>
      <c r="Y1381">
        <v>3.0620000000000001E-2</v>
      </c>
      <c r="Z1381">
        <v>3.1390000000000001E-2</v>
      </c>
      <c r="AA1381">
        <v>3.2410000000000001E-2</v>
      </c>
      <c r="AB1381">
        <v>3.2779999999999997E-2</v>
      </c>
      <c r="AC1381">
        <v>4.0559999999999999E-2</v>
      </c>
      <c r="AD1381">
        <v>3.6429999999999997E-2</v>
      </c>
      <c r="AE1381">
        <v>3.6060000000000002E-2</v>
      </c>
      <c r="AF1381">
        <v>3.7470000000000003E-2</v>
      </c>
      <c r="AG1381">
        <v>3.7609999999999998E-2</v>
      </c>
      <c r="AH1381">
        <v>3.0499999999999999E-2</v>
      </c>
      <c r="AI1381"/>
      <c r="AJ1381"/>
      <c r="AK1381"/>
      <c r="AL1381">
        <v>2.8559999999999999E-2</v>
      </c>
      <c r="AM1381">
        <v>0.03</v>
      </c>
      <c r="AN1381">
        <v>3.1230000000000001E-2</v>
      </c>
      <c r="AO1381"/>
      <c r="AP1381">
        <v>2.8379999999999999E-2</v>
      </c>
      <c r="AQ1381">
        <v>2.5909999999999999E-2</v>
      </c>
      <c r="AR1381">
        <v>2.9579999999999999E-2</v>
      </c>
      <c r="AS1381">
        <v>1.984E-2</v>
      </c>
      <c r="AT1381">
        <v>2.6599999999999999E-2</v>
      </c>
      <c r="AU1381">
        <v>2.734E-2</v>
      </c>
      <c r="AV1381">
        <v>2.802E-2</v>
      </c>
      <c r="AW1381">
        <v>58.10000000000003</v>
      </c>
      <c r="AX1381">
        <v>-152.09024390243908</v>
      </c>
      <c r="AY1381" t="s">
        <v>631</v>
      </c>
      <c r="AZ1381" s="45">
        <v>45217.93125671296</v>
      </c>
    </row>
    <row r="1382" spans="2:52">
      <c r="B1382">
        <v>142</v>
      </c>
      <c r="C1382" s="1">
        <v>43299</v>
      </c>
      <c r="D1382">
        <v>6.7032999999999996</v>
      </c>
      <c r="E1382">
        <v>6.6910999999999996</v>
      </c>
      <c r="F1382">
        <v>210.59</v>
      </c>
      <c r="G1382">
        <v>155.80000000000001</v>
      </c>
      <c r="H1382"/>
      <c r="I1382"/>
      <c r="J1382"/>
      <c r="K1382"/>
      <c r="L1382"/>
      <c r="M1382">
        <v>94.51</v>
      </c>
      <c r="N1382"/>
      <c r="O1382"/>
      <c r="P1382"/>
      <c r="Q1382"/>
      <c r="R1382">
        <v>5845.2</v>
      </c>
      <c r="S1382">
        <v>1360</v>
      </c>
      <c r="T1382">
        <v>2801.71</v>
      </c>
      <c r="U1382"/>
      <c r="V1382"/>
      <c r="W1382">
        <v>12.1</v>
      </c>
      <c r="X1382">
        <v>3.4770000000000002E-2</v>
      </c>
      <c r="Y1382">
        <v>3.0630000000000001E-2</v>
      </c>
      <c r="Z1382">
        <v>3.1390000000000001E-2</v>
      </c>
      <c r="AA1382">
        <v>3.2469999999999999E-2</v>
      </c>
      <c r="AB1382">
        <v>3.2730000000000002E-2</v>
      </c>
      <c r="AC1382">
        <v>4.0559999999999999E-2</v>
      </c>
      <c r="AD1382">
        <v>3.6409999999999998E-2</v>
      </c>
      <c r="AE1382">
        <v>3.6060000000000002E-2</v>
      </c>
      <c r="AF1382">
        <v>3.7470000000000003E-2</v>
      </c>
      <c r="AG1382">
        <v>3.7909999999999999E-2</v>
      </c>
      <c r="AH1382">
        <v>3.143E-2</v>
      </c>
      <c r="AI1382"/>
      <c r="AJ1382"/>
      <c r="AK1382"/>
      <c r="AL1382">
        <v>2.9260000000000001E-2</v>
      </c>
      <c r="AM1382">
        <v>3.083E-2</v>
      </c>
      <c r="AN1382">
        <v>3.1660000000000001E-2</v>
      </c>
      <c r="AO1382"/>
      <c r="AP1382">
        <v>2.869E-2</v>
      </c>
      <c r="AQ1382">
        <v>2.6089999999999999E-2</v>
      </c>
      <c r="AR1382">
        <v>2.9860000000000001E-2</v>
      </c>
      <c r="AS1382">
        <v>1.9970000000000002E-2</v>
      </c>
      <c r="AT1382">
        <v>2.6880000000000001E-2</v>
      </c>
      <c r="AU1382">
        <v>2.768E-2</v>
      </c>
      <c r="AV1382">
        <v>2.835E-2</v>
      </c>
      <c r="AW1382">
        <v>55.899999999999977</v>
      </c>
      <c r="AX1382">
        <v>-152.09024390243908</v>
      </c>
      <c r="AY1382" t="s">
        <v>631</v>
      </c>
      <c r="AZ1382" s="45">
        <v>45217.93125671296</v>
      </c>
    </row>
    <row r="1383" spans="2:52">
      <c r="B1383">
        <v>141</v>
      </c>
      <c r="C1383" s="1">
        <v>43298</v>
      </c>
      <c r="D1383">
        <v>6.7112999999999996</v>
      </c>
      <c r="E1383">
        <v>6.6916000000000002</v>
      </c>
      <c r="F1383">
        <v>210.19</v>
      </c>
      <c r="G1383">
        <v>155.79</v>
      </c>
      <c r="H1383"/>
      <c r="I1383"/>
      <c r="J1383"/>
      <c r="K1383"/>
      <c r="L1383"/>
      <c r="M1383">
        <v>94.68</v>
      </c>
      <c r="N1383"/>
      <c r="O1383"/>
      <c r="P1383"/>
      <c r="Q1383"/>
      <c r="R1383">
        <v>5845.2</v>
      </c>
      <c r="S1383">
        <v>1360</v>
      </c>
      <c r="T1383">
        <v>2801.71</v>
      </c>
      <c r="U1383"/>
      <c r="V1383"/>
      <c r="W1383">
        <v>12.06</v>
      </c>
      <c r="X1383">
        <v>3.4849999999999999E-2</v>
      </c>
      <c r="Y1383">
        <v>3.0439999999999998E-2</v>
      </c>
      <c r="Z1383">
        <v>3.1390000000000001E-2</v>
      </c>
      <c r="AA1383">
        <v>3.2550000000000003E-2</v>
      </c>
      <c r="AB1383">
        <v>3.2750000000000001E-2</v>
      </c>
      <c r="AC1383">
        <v>4.0620000000000003E-2</v>
      </c>
      <c r="AD1383">
        <v>3.6389999999999999E-2</v>
      </c>
      <c r="AE1383">
        <v>3.6060000000000002E-2</v>
      </c>
      <c r="AF1383">
        <v>3.7530000000000001E-2</v>
      </c>
      <c r="AG1383">
        <v>3.7969999999999997E-2</v>
      </c>
      <c r="AH1383">
        <v>2.8760000000000001E-2</v>
      </c>
      <c r="AI1383"/>
      <c r="AJ1383"/>
      <c r="AK1383"/>
      <c r="AL1383">
        <v>2.9590000000000002E-2</v>
      </c>
      <c r="AM1383">
        <v>3.083E-2</v>
      </c>
      <c r="AN1383">
        <v>3.1960000000000002E-2</v>
      </c>
      <c r="AO1383"/>
      <c r="AP1383">
        <v>2.86E-2</v>
      </c>
      <c r="AQ1383">
        <v>2.615E-2</v>
      </c>
      <c r="AR1383">
        <v>2.9690000000000001E-2</v>
      </c>
      <c r="AS1383">
        <v>2.0070000000000001E-2</v>
      </c>
      <c r="AT1383">
        <v>2.6849999999999999E-2</v>
      </c>
      <c r="AU1383">
        <v>2.7619999999999999E-2</v>
      </c>
      <c r="AV1383">
        <v>2.8299999999999999E-2</v>
      </c>
      <c r="AW1383">
        <v>57.000000000000036</v>
      </c>
      <c r="AX1383">
        <v>-152.09024390243908</v>
      </c>
      <c r="AY1383" t="s">
        <v>631</v>
      </c>
      <c r="AZ1383" s="45">
        <v>45217.93125671296</v>
      </c>
    </row>
    <row r="1384" spans="2:52">
      <c r="B1384">
        <v>140</v>
      </c>
      <c r="C1384" s="1">
        <v>43297</v>
      </c>
      <c r="D1384">
        <v>6.6933999999999996</v>
      </c>
      <c r="E1384">
        <v>6.6677999999999997</v>
      </c>
      <c r="F1384">
        <v>210.2</v>
      </c>
      <c r="G1384">
        <v>155.82</v>
      </c>
      <c r="H1384"/>
      <c r="I1384"/>
      <c r="J1384"/>
      <c r="K1384"/>
      <c r="L1384"/>
      <c r="M1384">
        <v>94.83</v>
      </c>
      <c r="N1384"/>
      <c r="O1384"/>
      <c r="P1384"/>
      <c r="Q1384"/>
      <c r="R1384">
        <v>5845.2</v>
      </c>
      <c r="S1384">
        <v>1360</v>
      </c>
      <c r="T1384">
        <v>2801.71</v>
      </c>
      <c r="U1384"/>
      <c r="V1384"/>
      <c r="W1384">
        <v>12.83</v>
      </c>
      <c r="X1384">
        <v>3.4939999999999999E-2</v>
      </c>
      <c r="Y1384">
        <v>3.0419999999999999E-2</v>
      </c>
      <c r="Z1384">
        <v>3.1489999999999997E-2</v>
      </c>
      <c r="AA1384">
        <v>3.2640000000000002E-2</v>
      </c>
      <c r="AB1384">
        <v>3.2660000000000002E-2</v>
      </c>
      <c r="AC1384">
        <v>4.0529999999999997E-2</v>
      </c>
      <c r="AD1384">
        <v>3.8440000000000002E-2</v>
      </c>
      <c r="AE1384">
        <v>3.6819999999999999E-2</v>
      </c>
      <c r="AF1384">
        <v>3.678E-2</v>
      </c>
      <c r="AG1384">
        <v>3.823E-2</v>
      </c>
      <c r="AH1384">
        <v>2.9270000000000001E-2</v>
      </c>
      <c r="AI1384"/>
      <c r="AJ1384"/>
      <c r="AK1384"/>
      <c r="AL1384">
        <v>2.947E-2</v>
      </c>
      <c r="AM1384">
        <v>3.083E-2</v>
      </c>
      <c r="AN1384">
        <v>3.1870000000000002E-2</v>
      </c>
      <c r="AO1384"/>
      <c r="AP1384">
        <v>2.8580000000000001E-2</v>
      </c>
      <c r="AQ1384">
        <v>2.597E-2</v>
      </c>
      <c r="AR1384">
        <v>2.962E-2</v>
      </c>
      <c r="AS1384">
        <v>1.976E-2</v>
      </c>
      <c r="AT1384">
        <v>2.6769999999999999E-2</v>
      </c>
      <c r="AU1384">
        <v>2.7519999999999999E-2</v>
      </c>
      <c r="AV1384">
        <v>2.8250000000000001E-2</v>
      </c>
      <c r="AW1384">
        <v>58.700000000000038</v>
      </c>
      <c r="AX1384">
        <v>-152.09024390243908</v>
      </c>
      <c r="AY1384" t="s">
        <v>631</v>
      </c>
      <c r="AZ1384" s="45">
        <v>45217.93125671296</v>
      </c>
    </row>
    <row r="1385" spans="2:52">
      <c r="B1385">
        <v>139</v>
      </c>
      <c r="C1385" s="1">
        <v>43294</v>
      </c>
      <c r="D1385">
        <v>6.7233999999999998</v>
      </c>
      <c r="E1385">
        <v>6.6825999999999999</v>
      </c>
      <c r="F1385">
        <v>209.72</v>
      </c>
      <c r="G1385">
        <v>155.91</v>
      </c>
      <c r="H1385"/>
      <c r="I1385"/>
      <c r="J1385"/>
      <c r="K1385"/>
      <c r="L1385"/>
      <c r="M1385">
        <v>94.72</v>
      </c>
      <c r="N1385"/>
      <c r="O1385"/>
      <c r="P1385"/>
      <c r="Q1385"/>
      <c r="R1385">
        <v>5845.2</v>
      </c>
      <c r="S1385">
        <v>1360</v>
      </c>
      <c r="T1385">
        <v>2801.71</v>
      </c>
      <c r="U1385"/>
      <c r="V1385"/>
      <c r="W1385">
        <v>12.18</v>
      </c>
      <c r="X1385">
        <v>3.499E-2</v>
      </c>
      <c r="Y1385">
        <v>3.073E-2</v>
      </c>
      <c r="Z1385">
        <v>3.1469999999999998E-2</v>
      </c>
      <c r="AA1385">
        <v>3.2680000000000001E-2</v>
      </c>
      <c r="AB1385">
        <v>3.3029999999999997E-2</v>
      </c>
      <c r="AC1385">
        <v>4.0939999999999997E-2</v>
      </c>
      <c r="AD1385">
        <v>3.8440000000000002E-2</v>
      </c>
      <c r="AE1385">
        <v>3.6819999999999999E-2</v>
      </c>
      <c r="AF1385">
        <v>3.7039999999999997E-2</v>
      </c>
      <c r="AG1385">
        <v>3.832E-2</v>
      </c>
      <c r="AH1385">
        <v>2.9989999999999999E-2</v>
      </c>
      <c r="AI1385"/>
      <c r="AJ1385"/>
      <c r="AK1385"/>
      <c r="AL1385">
        <v>2.9929999999999998E-2</v>
      </c>
      <c r="AM1385">
        <v>3.083E-2</v>
      </c>
      <c r="AN1385">
        <v>3.2349999999999997E-2</v>
      </c>
      <c r="AO1385"/>
      <c r="AP1385">
        <v>2.827E-2</v>
      </c>
      <c r="AQ1385">
        <v>2.5780000000000001E-2</v>
      </c>
      <c r="AR1385">
        <v>2.9319999999999999E-2</v>
      </c>
      <c r="AS1385">
        <v>1.966E-2</v>
      </c>
      <c r="AT1385">
        <v>2.6519999999999998E-2</v>
      </c>
      <c r="AU1385">
        <v>2.725E-2</v>
      </c>
      <c r="AV1385">
        <v>2.7949999999999999E-2</v>
      </c>
      <c r="AW1385">
        <v>61.600000000000023</v>
      </c>
      <c r="AX1385">
        <v>-152.09024390243908</v>
      </c>
      <c r="AY1385" t="s">
        <v>631</v>
      </c>
      <c r="AZ1385" s="45">
        <v>45217.93125671296</v>
      </c>
    </row>
    <row r="1386" spans="2:52">
      <c r="B1386">
        <v>138</v>
      </c>
      <c r="C1386" s="1">
        <v>43293</v>
      </c>
      <c r="D1386">
        <v>6.6505999999999998</v>
      </c>
      <c r="E1386">
        <v>6.6340000000000003</v>
      </c>
      <c r="F1386">
        <v>209.46</v>
      </c>
      <c r="G1386">
        <v>155.72</v>
      </c>
      <c r="H1386"/>
      <c r="I1386"/>
      <c r="J1386"/>
      <c r="K1386"/>
      <c r="L1386"/>
      <c r="M1386">
        <v>94.16</v>
      </c>
      <c r="N1386"/>
      <c r="O1386"/>
      <c r="P1386"/>
      <c r="Q1386"/>
      <c r="R1386">
        <v>5845.2</v>
      </c>
      <c r="S1386">
        <v>1360</v>
      </c>
      <c r="T1386">
        <v>2801.71</v>
      </c>
      <c r="U1386"/>
      <c r="V1386"/>
      <c r="W1386">
        <v>12.58</v>
      </c>
      <c r="X1386">
        <v>3.5220000000000001E-2</v>
      </c>
      <c r="Y1386">
        <v>3.0759999999999999E-2</v>
      </c>
      <c r="Z1386">
        <v>3.1609999999999999E-2</v>
      </c>
      <c r="AA1386">
        <v>3.295E-2</v>
      </c>
      <c r="AB1386">
        <v>3.3230000000000003E-2</v>
      </c>
      <c r="AC1386">
        <v>4.0620000000000003E-2</v>
      </c>
      <c r="AD1386">
        <v>3.8440000000000002E-2</v>
      </c>
      <c r="AE1386">
        <v>3.6380000000000003E-2</v>
      </c>
      <c r="AF1386">
        <v>3.6769999999999997E-2</v>
      </c>
      <c r="AG1386">
        <v>3.8179999999999999E-2</v>
      </c>
      <c r="AH1386">
        <v>2.9610000000000001E-2</v>
      </c>
      <c r="AI1386"/>
      <c r="AJ1386"/>
      <c r="AK1386"/>
      <c r="AL1386">
        <v>0.03</v>
      </c>
      <c r="AM1386">
        <v>3.083E-2</v>
      </c>
      <c r="AN1386">
        <v>3.2599999999999997E-2</v>
      </c>
      <c r="AO1386"/>
      <c r="AP1386">
        <v>2.845E-2</v>
      </c>
      <c r="AQ1386">
        <v>2.5860000000000001E-2</v>
      </c>
      <c r="AR1386">
        <v>2.946E-2</v>
      </c>
      <c r="AS1386">
        <v>1.9609999999999999E-2</v>
      </c>
      <c r="AT1386">
        <v>2.674E-2</v>
      </c>
      <c r="AU1386">
        <v>2.7470000000000001E-2</v>
      </c>
      <c r="AV1386">
        <v>2.8139999999999998E-2</v>
      </c>
      <c r="AW1386">
        <v>62.1</v>
      </c>
      <c r="AX1386">
        <v>-152.09024390243908</v>
      </c>
      <c r="AY1386" t="s">
        <v>631</v>
      </c>
      <c r="AZ1386" s="45">
        <v>45217.93125671296</v>
      </c>
    </row>
    <row r="1387" spans="2:52">
      <c r="B1387">
        <v>137</v>
      </c>
      <c r="C1387" s="1">
        <v>43292</v>
      </c>
      <c r="D1387">
        <v>6.6233000000000004</v>
      </c>
      <c r="E1387">
        <v>6.6159999999999997</v>
      </c>
      <c r="F1387">
        <v>209.56</v>
      </c>
      <c r="G1387">
        <v>155.76</v>
      </c>
      <c r="H1387"/>
      <c r="I1387"/>
      <c r="J1387"/>
      <c r="K1387"/>
      <c r="L1387"/>
      <c r="M1387">
        <v>94.08</v>
      </c>
      <c r="N1387"/>
      <c r="O1387"/>
      <c r="P1387"/>
      <c r="Q1387"/>
      <c r="R1387">
        <v>5845.2</v>
      </c>
      <c r="S1387">
        <v>1360</v>
      </c>
      <c r="T1387">
        <v>2801.71</v>
      </c>
      <c r="U1387"/>
      <c r="V1387"/>
      <c r="W1387">
        <v>13.63</v>
      </c>
      <c r="X1387">
        <v>3.5150000000000001E-2</v>
      </c>
      <c r="Y1387">
        <v>3.0880000000000001E-2</v>
      </c>
      <c r="Z1387">
        <v>3.1649999999999998E-2</v>
      </c>
      <c r="AA1387">
        <v>3.3160000000000002E-2</v>
      </c>
      <c r="AB1387">
        <v>3.3340000000000002E-2</v>
      </c>
      <c r="AC1387">
        <v>4.0930000000000001E-2</v>
      </c>
      <c r="AD1387">
        <v>3.8440000000000002E-2</v>
      </c>
      <c r="AE1387">
        <v>3.7069999999999999E-2</v>
      </c>
      <c r="AF1387">
        <v>3.7139999999999999E-2</v>
      </c>
      <c r="AG1387">
        <v>3.8449999999999998E-2</v>
      </c>
      <c r="AH1387">
        <v>2.9940000000000001E-2</v>
      </c>
      <c r="AI1387"/>
      <c r="AJ1387"/>
      <c r="AK1387"/>
      <c r="AL1387">
        <v>3.006E-2</v>
      </c>
      <c r="AM1387">
        <v>3.1E-2</v>
      </c>
      <c r="AN1387">
        <v>3.2680000000000001E-2</v>
      </c>
      <c r="AO1387"/>
      <c r="AP1387">
        <v>2.8490000000000001E-2</v>
      </c>
      <c r="AQ1387">
        <v>2.5780000000000001E-2</v>
      </c>
      <c r="AR1387">
        <v>2.9520000000000001E-2</v>
      </c>
      <c r="AS1387">
        <v>1.9539999999999998E-2</v>
      </c>
      <c r="AT1387">
        <v>2.674E-2</v>
      </c>
      <c r="AU1387">
        <v>2.75E-2</v>
      </c>
      <c r="AV1387">
        <v>2.8199999999999999E-2</v>
      </c>
      <c r="AW1387">
        <v>64.200000000000017</v>
      </c>
      <c r="AX1387">
        <v>-152.09024390243908</v>
      </c>
      <c r="AY1387" t="s">
        <v>631</v>
      </c>
      <c r="AZ1387" s="45">
        <v>45217.93125671296</v>
      </c>
    </row>
    <row r="1388" spans="2:52">
      <c r="B1388">
        <v>136</v>
      </c>
      <c r="C1388" s="1">
        <v>43291</v>
      </c>
      <c r="D1388">
        <v>6.6638000000000002</v>
      </c>
      <c r="E1388">
        <v>6.6426999999999996</v>
      </c>
      <c r="F1388">
        <v>210.2</v>
      </c>
      <c r="G1388">
        <v>155.63</v>
      </c>
      <c r="H1388"/>
      <c r="I1388"/>
      <c r="J1388"/>
      <c r="K1388"/>
      <c r="L1388"/>
      <c r="M1388">
        <v>93.96</v>
      </c>
      <c r="N1388"/>
      <c r="O1388"/>
      <c r="P1388"/>
      <c r="Q1388"/>
      <c r="R1388">
        <v>5845.2</v>
      </c>
      <c r="S1388">
        <v>1360</v>
      </c>
      <c r="T1388">
        <v>2801.71</v>
      </c>
      <c r="U1388"/>
      <c r="V1388"/>
      <c r="W1388">
        <v>12.64</v>
      </c>
      <c r="X1388">
        <v>3.5490000000000001E-2</v>
      </c>
      <c r="Y1388">
        <v>3.0859999999999999E-2</v>
      </c>
      <c r="Z1388">
        <v>3.1660000000000001E-2</v>
      </c>
      <c r="AA1388">
        <v>3.3070000000000002E-2</v>
      </c>
      <c r="AB1388">
        <v>3.3779999999999998E-2</v>
      </c>
      <c r="AC1388">
        <v>4.0980000000000003E-2</v>
      </c>
      <c r="AD1388">
        <v>3.8440000000000002E-2</v>
      </c>
      <c r="AE1388">
        <v>3.7220000000000003E-2</v>
      </c>
      <c r="AF1388">
        <v>3.7249999999999998E-2</v>
      </c>
      <c r="AG1388">
        <v>3.8460000000000001E-2</v>
      </c>
      <c r="AH1388">
        <v>2.998E-2</v>
      </c>
      <c r="AI1388"/>
      <c r="AJ1388"/>
      <c r="AK1388"/>
      <c r="AL1388">
        <v>3.0179999999999998E-2</v>
      </c>
      <c r="AM1388">
        <v>3.1210000000000002E-2</v>
      </c>
      <c r="AN1388">
        <v>3.2930000000000001E-2</v>
      </c>
      <c r="AO1388"/>
      <c r="AP1388">
        <v>2.8490000000000001E-2</v>
      </c>
      <c r="AQ1388">
        <v>2.5690000000000001E-2</v>
      </c>
      <c r="AR1388">
        <v>2.9559999999999999E-2</v>
      </c>
      <c r="AS1388">
        <v>1.9689999999999999E-2</v>
      </c>
      <c r="AT1388">
        <v>2.6610000000000002E-2</v>
      </c>
      <c r="AU1388">
        <v>2.7470000000000001E-2</v>
      </c>
      <c r="AV1388">
        <v>2.8170000000000001E-2</v>
      </c>
      <c r="AW1388">
        <v>64.600000000000009</v>
      </c>
      <c r="AX1388">
        <v>-152.09024390243908</v>
      </c>
      <c r="AY1388" t="s">
        <v>631</v>
      </c>
      <c r="AZ1388" s="45">
        <v>45217.93125671296</v>
      </c>
    </row>
    <row r="1389" spans="2:52">
      <c r="B1389">
        <v>135</v>
      </c>
      <c r="C1389" s="1">
        <v>43290</v>
      </c>
      <c r="D1389">
        <v>6.6582999999999997</v>
      </c>
      <c r="E1389">
        <v>6.6369999999999996</v>
      </c>
      <c r="F1389">
        <v>210.24</v>
      </c>
      <c r="G1389">
        <v>155.65</v>
      </c>
      <c r="H1389"/>
      <c r="I1389"/>
      <c r="J1389"/>
      <c r="K1389"/>
      <c r="L1389"/>
      <c r="M1389">
        <v>94.39</v>
      </c>
      <c r="N1389"/>
      <c r="O1389"/>
      <c r="P1389"/>
      <c r="Q1389"/>
      <c r="R1389">
        <v>5845.2</v>
      </c>
      <c r="S1389">
        <v>1360</v>
      </c>
      <c r="T1389">
        <v>2801.71</v>
      </c>
      <c r="U1389"/>
      <c r="V1389"/>
      <c r="W1389">
        <v>12.69</v>
      </c>
      <c r="X1389">
        <v>3.5520000000000003E-2</v>
      </c>
      <c r="Y1389">
        <v>3.0499999999999999E-2</v>
      </c>
      <c r="Z1389">
        <v>3.1489999999999997E-2</v>
      </c>
      <c r="AA1389">
        <v>3.2919999999999998E-2</v>
      </c>
      <c r="AB1389">
        <v>3.3520000000000001E-2</v>
      </c>
      <c r="AC1389">
        <v>4.0969999999999999E-2</v>
      </c>
      <c r="AD1389">
        <v>3.8440000000000002E-2</v>
      </c>
      <c r="AE1389">
        <v>4.104E-2</v>
      </c>
      <c r="AF1389">
        <v>3.7240000000000002E-2</v>
      </c>
      <c r="AG1389">
        <v>3.8460000000000001E-2</v>
      </c>
      <c r="AH1389">
        <v>2.9899999999999999E-2</v>
      </c>
      <c r="AI1389"/>
      <c r="AJ1389"/>
      <c r="AK1389"/>
      <c r="AL1389">
        <v>2.9569999999999999E-2</v>
      </c>
      <c r="AM1389">
        <v>3.0710000000000001E-2</v>
      </c>
      <c r="AN1389">
        <v>3.2439999999999997E-2</v>
      </c>
      <c r="AO1389"/>
      <c r="AP1389">
        <v>2.8559999999999999E-2</v>
      </c>
      <c r="AQ1389">
        <v>2.5590000000000002E-2</v>
      </c>
      <c r="AR1389">
        <v>2.964E-2</v>
      </c>
      <c r="AS1389">
        <v>1.951E-2</v>
      </c>
      <c r="AT1389">
        <v>2.6579999999999999E-2</v>
      </c>
      <c r="AU1389">
        <v>2.7480000000000001E-2</v>
      </c>
      <c r="AV1389">
        <v>2.8240000000000001E-2</v>
      </c>
      <c r="AW1389">
        <v>63.399999999999984</v>
      </c>
      <c r="AX1389">
        <v>-152.09024390243908</v>
      </c>
      <c r="AY1389" t="s">
        <v>631</v>
      </c>
      <c r="AZ1389" s="45">
        <v>45217.93125671296</v>
      </c>
    </row>
    <row r="1390" spans="2:52">
      <c r="B1390">
        <v>134</v>
      </c>
      <c r="C1390" s="1">
        <v>43287</v>
      </c>
      <c r="D1390">
        <v>6.6433</v>
      </c>
      <c r="E1390">
        <v>6.6325000000000003</v>
      </c>
      <c r="F1390">
        <v>210.32</v>
      </c>
      <c r="G1390">
        <v>155.76</v>
      </c>
      <c r="H1390"/>
      <c r="I1390"/>
      <c r="J1390"/>
      <c r="K1390"/>
      <c r="L1390"/>
      <c r="M1390">
        <v>94.53</v>
      </c>
      <c r="N1390"/>
      <c r="O1390"/>
      <c r="P1390"/>
      <c r="Q1390"/>
      <c r="R1390">
        <v>5845.2</v>
      </c>
      <c r="S1390">
        <v>1360</v>
      </c>
      <c r="T1390">
        <v>2801.71</v>
      </c>
      <c r="U1390"/>
      <c r="V1390"/>
      <c r="W1390">
        <v>13.37</v>
      </c>
      <c r="X1390">
        <v>3.5319999999999997E-2</v>
      </c>
      <c r="Y1390">
        <v>3.0380000000000001E-2</v>
      </c>
      <c r="Z1390">
        <v>3.1489999999999997E-2</v>
      </c>
      <c r="AA1390">
        <v>3.286E-2</v>
      </c>
      <c r="AB1390">
        <v>3.3189999999999997E-2</v>
      </c>
      <c r="AC1390">
        <v>4.1099999999999998E-2</v>
      </c>
      <c r="AD1390">
        <v>3.8440000000000002E-2</v>
      </c>
      <c r="AE1390">
        <v>4.104E-2</v>
      </c>
      <c r="AF1390">
        <v>3.7240000000000002E-2</v>
      </c>
      <c r="AG1390">
        <v>3.8629999999999998E-2</v>
      </c>
      <c r="AH1390">
        <v>3.0450000000000001E-2</v>
      </c>
      <c r="AI1390"/>
      <c r="AJ1390"/>
      <c r="AK1390"/>
      <c r="AL1390">
        <v>2.9590000000000002E-2</v>
      </c>
      <c r="AM1390">
        <v>3.0419999999999999E-2</v>
      </c>
      <c r="AN1390">
        <v>3.2149999999999998E-2</v>
      </c>
      <c r="AO1390"/>
      <c r="AP1390">
        <v>2.8219999999999999E-2</v>
      </c>
      <c r="AQ1390">
        <v>2.5360000000000001E-2</v>
      </c>
      <c r="AR1390">
        <v>2.929E-2</v>
      </c>
      <c r="AS1390">
        <v>1.9400000000000001E-2</v>
      </c>
      <c r="AT1390">
        <v>2.63E-2</v>
      </c>
      <c r="AU1390">
        <v>2.7179999999999999E-2</v>
      </c>
      <c r="AV1390">
        <v>2.7900000000000001E-2</v>
      </c>
      <c r="AW1390">
        <v>65.599999999999994</v>
      </c>
      <c r="AX1390">
        <v>-152.09024390243908</v>
      </c>
      <c r="AY1390" t="s">
        <v>631</v>
      </c>
      <c r="AZ1390" s="45">
        <v>45217.93125671296</v>
      </c>
    </row>
    <row r="1391" spans="2:52">
      <c r="B1391">
        <v>133</v>
      </c>
      <c r="C1391" s="1">
        <v>43286</v>
      </c>
      <c r="D1391">
        <v>6.6658999999999997</v>
      </c>
      <c r="E1391">
        <v>6.6425000000000001</v>
      </c>
      <c r="F1391">
        <v>211.71</v>
      </c>
      <c r="G1391">
        <v>155.71</v>
      </c>
      <c r="H1391"/>
      <c r="I1391"/>
      <c r="J1391"/>
      <c r="K1391"/>
      <c r="L1391"/>
      <c r="M1391">
        <v>94.59</v>
      </c>
      <c r="N1391"/>
      <c r="O1391"/>
      <c r="P1391"/>
      <c r="Q1391"/>
      <c r="R1391">
        <v>5845.2</v>
      </c>
      <c r="S1391">
        <v>1360</v>
      </c>
      <c r="T1391">
        <v>2801.71</v>
      </c>
      <c r="U1391"/>
      <c r="V1391"/>
      <c r="W1391">
        <v>14.97</v>
      </c>
      <c r="X1391">
        <v>3.5099999999999999E-2</v>
      </c>
      <c r="Y1391">
        <v>3.0509999999999999E-2</v>
      </c>
      <c r="Z1391">
        <v>3.1759999999999997E-2</v>
      </c>
      <c r="AA1391">
        <v>3.2779999999999997E-2</v>
      </c>
      <c r="AB1391">
        <v>3.3079999999999998E-2</v>
      </c>
      <c r="AC1391">
        <v>4.1239999999999999E-2</v>
      </c>
      <c r="AD1391">
        <v>3.8440000000000002E-2</v>
      </c>
      <c r="AE1391">
        <v>4.104E-2</v>
      </c>
      <c r="AF1391">
        <v>3.7249999999999998E-2</v>
      </c>
      <c r="AG1391">
        <v>3.8640000000000001E-2</v>
      </c>
      <c r="AH1391">
        <v>3.5700000000000003E-2</v>
      </c>
      <c r="AI1391"/>
      <c r="AJ1391"/>
      <c r="AK1391"/>
      <c r="AL1391">
        <v>2.9700000000000001E-2</v>
      </c>
      <c r="AM1391">
        <v>3.1309999999999998E-2</v>
      </c>
      <c r="AN1391">
        <v>3.2530000000000003E-2</v>
      </c>
      <c r="AO1391"/>
      <c r="AP1391">
        <v>2.8289999999999999E-2</v>
      </c>
      <c r="AQ1391">
        <v>2.5510000000000001E-2</v>
      </c>
      <c r="AR1391">
        <v>2.945E-2</v>
      </c>
      <c r="AS1391">
        <v>1.9429999999999999E-2</v>
      </c>
      <c r="AT1391">
        <v>2.639E-2</v>
      </c>
      <c r="AU1391">
        <v>2.7279999999999999E-2</v>
      </c>
      <c r="AV1391">
        <v>2.7969999999999998E-2</v>
      </c>
      <c r="AW1391">
        <v>63.899999999999963</v>
      </c>
      <c r="AX1391">
        <v>-152.09024390243908</v>
      </c>
      <c r="AY1391" t="s">
        <v>631</v>
      </c>
      <c r="AZ1391" s="45">
        <v>45217.93125671296</v>
      </c>
    </row>
    <row r="1392" spans="2:52">
      <c r="B1392">
        <v>132</v>
      </c>
      <c r="C1392" s="1">
        <v>43285</v>
      </c>
      <c r="D1392">
        <v>6.6877000000000004</v>
      </c>
      <c r="E1392">
        <v>6.6680000000000001</v>
      </c>
      <c r="F1392">
        <v>213.29</v>
      </c>
      <c r="G1392">
        <v>155.88999999999999</v>
      </c>
      <c r="H1392"/>
      <c r="I1392"/>
      <c r="J1392"/>
      <c r="K1392"/>
      <c r="L1392"/>
      <c r="M1392">
        <v>94.87</v>
      </c>
      <c r="N1392"/>
      <c r="O1392"/>
      <c r="P1392"/>
      <c r="Q1392"/>
      <c r="R1392">
        <v>5845.2</v>
      </c>
      <c r="S1392">
        <v>1360</v>
      </c>
      <c r="T1392">
        <v>2801.71</v>
      </c>
      <c r="U1392"/>
      <c r="V1392"/>
      <c r="W1392">
        <v>16.14</v>
      </c>
      <c r="X1392">
        <v>3.5200000000000002E-2</v>
      </c>
      <c r="Y1392">
        <v>3.1140000000000001E-2</v>
      </c>
      <c r="Z1392">
        <v>3.2410000000000001E-2</v>
      </c>
      <c r="AA1392">
        <v>3.2910000000000002E-2</v>
      </c>
      <c r="AB1392">
        <v>3.3329999999999999E-2</v>
      </c>
      <c r="AC1392">
        <v>4.1259999999999998E-2</v>
      </c>
      <c r="AD1392">
        <v>3.8440000000000002E-2</v>
      </c>
      <c r="AE1392">
        <v>4.104E-2</v>
      </c>
      <c r="AF1392">
        <v>3.7269999999999998E-2</v>
      </c>
      <c r="AG1392">
        <v>3.9030000000000002E-2</v>
      </c>
      <c r="AH1392">
        <v>3.7969999999999997E-2</v>
      </c>
      <c r="AI1392"/>
      <c r="AJ1392"/>
      <c r="AK1392"/>
      <c r="AL1392">
        <v>3.057E-2</v>
      </c>
      <c r="AM1392">
        <v>3.1600000000000003E-2</v>
      </c>
      <c r="AN1392">
        <v>3.3090000000000001E-2</v>
      </c>
      <c r="AO1392"/>
      <c r="AP1392">
        <v>2.8309999999999998E-2</v>
      </c>
      <c r="AQ1392">
        <v>2.5239999999999999E-2</v>
      </c>
      <c r="AR1392">
        <v>2.9590000000000002E-2</v>
      </c>
      <c r="AS1392">
        <v>1.9609999999999999E-2</v>
      </c>
      <c r="AT1392">
        <v>2.6159999999999999E-2</v>
      </c>
      <c r="AU1392">
        <v>2.7210000000000002E-2</v>
      </c>
      <c r="AV1392">
        <v>2.792E-2</v>
      </c>
      <c r="AW1392">
        <v>67.500000000000028</v>
      </c>
      <c r="AX1392">
        <v>-152.09024390243908</v>
      </c>
      <c r="AY1392" t="s">
        <v>631</v>
      </c>
      <c r="AZ1392" s="45">
        <v>45217.93125671296</v>
      </c>
    </row>
    <row r="1393" spans="2:52">
      <c r="B1393">
        <v>131</v>
      </c>
      <c r="C1393" s="1">
        <v>43284</v>
      </c>
      <c r="D1393">
        <v>6.6356999999999999</v>
      </c>
      <c r="E1393">
        <v>6.6210000000000004</v>
      </c>
      <c r="F1393">
        <v>213.29</v>
      </c>
      <c r="G1393">
        <v>155.88999999999999</v>
      </c>
      <c r="H1393"/>
      <c r="I1393"/>
      <c r="J1393"/>
      <c r="K1393"/>
      <c r="L1393"/>
      <c r="M1393">
        <v>94.47</v>
      </c>
      <c r="N1393"/>
      <c r="O1393"/>
      <c r="P1393"/>
      <c r="Q1393"/>
      <c r="R1393">
        <v>6009.2</v>
      </c>
      <c r="S1393">
        <v>1390</v>
      </c>
      <c r="T1393">
        <v>2797.84</v>
      </c>
      <c r="U1393"/>
      <c r="V1393"/>
      <c r="W1393">
        <v>16.14</v>
      </c>
      <c r="X1393">
        <v>3.4970000000000001E-2</v>
      </c>
      <c r="Y1393">
        <v>3.1220000000000001E-2</v>
      </c>
      <c r="Z1393">
        <v>3.2410000000000001E-2</v>
      </c>
      <c r="AA1393">
        <v>3.2829999999999998E-2</v>
      </c>
      <c r="AB1393">
        <v>3.3230000000000003E-2</v>
      </c>
      <c r="AC1393">
        <v>4.1259999999999998E-2</v>
      </c>
      <c r="AD1393">
        <v>3.8440000000000002E-2</v>
      </c>
      <c r="AE1393">
        <v>4.104E-2</v>
      </c>
      <c r="AF1393">
        <v>3.7260000000000001E-2</v>
      </c>
      <c r="AG1393">
        <v>3.9030000000000002E-2</v>
      </c>
      <c r="AH1393">
        <v>3.8710000000000001E-2</v>
      </c>
      <c r="AI1393"/>
      <c r="AJ1393"/>
      <c r="AK1393"/>
      <c r="AL1393">
        <v>3.0710000000000001E-2</v>
      </c>
      <c r="AM1393">
        <v>3.1370000000000002E-2</v>
      </c>
      <c r="AN1393">
        <v>3.3000000000000002E-2</v>
      </c>
      <c r="AO1393"/>
      <c r="AP1393">
        <v>2.8309999999999998E-2</v>
      </c>
      <c r="AQ1393">
        <v>2.5239999999999999E-2</v>
      </c>
      <c r="AR1393">
        <v>2.9590000000000002E-2</v>
      </c>
      <c r="AS1393">
        <v>1.9609999999999999E-2</v>
      </c>
      <c r="AT1393">
        <v>2.6159999999999999E-2</v>
      </c>
      <c r="AU1393">
        <v>2.7210000000000002E-2</v>
      </c>
      <c r="AV1393">
        <v>2.792E-2</v>
      </c>
      <c r="AW1393">
        <v>66.699999999999989</v>
      </c>
      <c r="AX1393">
        <v>-152.09024390243908</v>
      </c>
      <c r="AY1393" t="s">
        <v>631</v>
      </c>
      <c r="AZ1393" s="45">
        <v>45217.93125671296</v>
      </c>
    </row>
    <row r="1394" spans="2:52">
      <c r="B1394">
        <v>130</v>
      </c>
      <c r="C1394" s="1">
        <v>43283</v>
      </c>
      <c r="D1394">
        <v>6.6360999999999999</v>
      </c>
      <c r="E1394">
        <v>6.6269999999999998</v>
      </c>
      <c r="F1394">
        <v>213.91</v>
      </c>
      <c r="G1394">
        <v>155.77000000000001</v>
      </c>
      <c r="H1394"/>
      <c r="I1394"/>
      <c r="J1394"/>
      <c r="K1394"/>
      <c r="L1394"/>
      <c r="M1394">
        <v>95.31</v>
      </c>
      <c r="N1394"/>
      <c r="O1394"/>
      <c r="P1394"/>
      <c r="Q1394"/>
      <c r="R1394">
        <v>6009.2</v>
      </c>
      <c r="S1394">
        <v>1390</v>
      </c>
      <c r="T1394">
        <v>2797.84</v>
      </c>
      <c r="U1394"/>
      <c r="V1394"/>
      <c r="W1394">
        <v>15.6</v>
      </c>
      <c r="X1394">
        <v>3.4680000000000002E-2</v>
      </c>
      <c r="Y1394">
        <v>3.1289999999999998E-2</v>
      </c>
      <c r="Z1394">
        <v>3.2730000000000002E-2</v>
      </c>
      <c r="AA1394">
        <v>3.304E-2</v>
      </c>
      <c r="AB1394">
        <v>3.3489999999999999E-2</v>
      </c>
      <c r="AC1394">
        <v>4.1270000000000001E-2</v>
      </c>
      <c r="AD1394">
        <v>3.8440000000000002E-2</v>
      </c>
      <c r="AE1394">
        <v>4.104E-2</v>
      </c>
      <c r="AF1394">
        <v>3.7260000000000001E-2</v>
      </c>
      <c r="AG1394">
        <v>3.9030000000000002E-2</v>
      </c>
      <c r="AH1394">
        <v>4.1950000000000001E-2</v>
      </c>
      <c r="AI1394"/>
      <c r="AJ1394"/>
      <c r="AK1394"/>
      <c r="AL1394">
        <v>3.0589999999999999E-2</v>
      </c>
      <c r="AM1394">
        <v>3.1419999999999997E-2</v>
      </c>
      <c r="AN1394">
        <v>3.2960000000000003E-2</v>
      </c>
      <c r="AO1394"/>
      <c r="AP1394">
        <v>2.8709999999999999E-2</v>
      </c>
      <c r="AQ1394">
        <v>2.5489999999999999E-2</v>
      </c>
      <c r="AR1394">
        <v>2.9929999999999998E-2</v>
      </c>
      <c r="AS1394">
        <v>1.925E-2</v>
      </c>
      <c r="AT1394">
        <v>2.6409999999999999E-2</v>
      </c>
      <c r="AU1394">
        <v>2.7550000000000002E-2</v>
      </c>
      <c r="AV1394">
        <v>2.8340000000000001E-2</v>
      </c>
      <c r="AW1394">
        <v>66.300000000000011</v>
      </c>
      <c r="AX1394">
        <v>-152.09024390243908</v>
      </c>
      <c r="AY1394" t="s">
        <v>631</v>
      </c>
      <c r="AZ1394" s="45">
        <v>45217.93125671296</v>
      </c>
    </row>
    <row r="1395" spans="2:52">
      <c r="B1395">
        <v>129</v>
      </c>
      <c r="C1395" s="1">
        <v>43280</v>
      </c>
      <c r="D1395">
        <v>6.6180000000000003</v>
      </c>
      <c r="E1395">
        <v>6.6082999999999998</v>
      </c>
      <c r="F1395">
        <v>213.82</v>
      </c>
      <c r="G1395">
        <v>155.80000000000001</v>
      </c>
      <c r="H1395"/>
      <c r="I1395"/>
      <c r="J1395"/>
      <c r="K1395"/>
      <c r="L1395"/>
      <c r="M1395">
        <v>95.29</v>
      </c>
      <c r="N1395"/>
      <c r="O1395"/>
      <c r="P1395"/>
      <c r="Q1395"/>
      <c r="R1395">
        <v>6009.2</v>
      </c>
      <c r="S1395">
        <v>1390</v>
      </c>
      <c r="T1395">
        <v>2797.84</v>
      </c>
      <c r="U1395"/>
      <c r="V1395"/>
      <c r="W1395">
        <v>16.09</v>
      </c>
      <c r="X1395">
        <v>3.4790000000000001E-2</v>
      </c>
      <c r="Y1395">
        <v>3.1600000000000003E-2</v>
      </c>
      <c r="Z1395">
        <v>3.2730000000000002E-2</v>
      </c>
      <c r="AA1395">
        <v>3.3230000000000003E-2</v>
      </c>
      <c r="AB1395">
        <v>3.3709999999999997E-2</v>
      </c>
      <c r="AC1395">
        <v>4.1270000000000001E-2</v>
      </c>
      <c r="AD1395">
        <v>3.8440000000000002E-2</v>
      </c>
      <c r="AE1395">
        <v>4.104E-2</v>
      </c>
      <c r="AF1395">
        <v>3.7260000000000001E-2</v>
      </c>
      <c r="AG1395">
        <v>3.9030000000000002E-2</v>
      </c>
      <c r="AH1395">
        <v>4.1950000000000001E-2</v>
      </c>
      <c r="AI1395"/>
      <c r="AJ1395"/>
      <c r="AK1395"/>
      <c r="AL1395">
        <v>3.0599999999999999E-2</v>
      </c>
      <c r="AM1395">
        <v>3.134E-2</v>
      </c>
      <c r="AN1395">
        <v>3.2980000000000002E-2</v>
      </c>
      <c r="AO1395"/>
      <c r="AP1395">
        <v>2.86E-2</v>
      </c>
      <c r="AQ1395">
        <v>2.528E-2</v>
      </c>
      <c r="AR1395">
        <v>2.989E-2</v>
      </c>
      <c r="AS1395">
        <v>1.9120000000000002E-2</v>
      </c>
      <c r="AT1395">
        <v>2.622E-2</v>
      </c>
      <c r="AU1395">
        <v>2.7380000000000002E-2</v>
      </c>
      <c r="AV1395">
        <v>2.8219999999999999E-2</v>
      </c>
      <c r="AW1395">
        <v>70.100000000000023</v>
      </c>
      <c r="AX1395">
        <v>-152.09024390243908</v>
      </c>
      <c r="AY1395" t="s">
        <v>631</v>
      </c>
      <c r="AZ1395" s="45">
        <v>45217.93125671296</v>
      </c>
    </row>
    <row r="1396" spans="2:52">
      <c r="B1396">
        <v>128</v>
      </c>
      <c r="C1396" s="1">
        <v>43279</v>
      </c>
      <c r="D1396">
        <v>6.5819999999999999</v>
      </c>
      <c r="E1396">
        <v>6.5792999999999999</v>
      </c>
      <c r="F1396">
        <v>214.24</v>
      </c>
      <c r="G1396">
        <v>155.81</v>
      </c>
      <c r="H1396"/>
      <c r="I1396"/>
      <c r="J1396"/>
      <c r="K1396"/>
      <c r="L1396"/>
      <c r="M1396">
        <v>94.68</v>
      </c>
      <c r="N1396"/>
      <c r="O1396"/>
      <c r="P1396"/>
      <c r="Q1396"/>
      <c r="R1396">
        <v>6009.2</v>
      </c>
      <c r="S1396">
        <v>1390</v>
      </c>
      <c r="T1396">
        <v>2797.84</v>
      </c>
      <c r="U1396"/>
      <c r="V1396"/>
      <c r="W1396">
        <v>16.850000000000001</v>
      </c>
      <c r="X1396">
        <v>3.5369999999999999E-2</v>
      </c>
      <c r="Y1396">
        <v>3.2539999999999999E-2</v>
      </c>
      <c r="Z1396">
        <v>3.304E-2</v>
      </c>
      <c r="AA1396">
        <v>3.3459999999999997E-2</v>
      </c>
      <c r="AB1396">
        <v>3.4040000000000001E-2</v>
      </c>
      <c r="AC1396">
        <v>4.1259999999999998E-2</v>
      </c>
      <c r="AD1396">
        <v>3.8440000000000002E-2</v>
      </c>
      <c r="AE1396">
        <v>4.104E-2</v>
      </c>
      <c r="AF1396">
        <v>3.7289999999999997E-2</v>
      </c>
      <c r="AG1396">
        <v>3.9030000000000002E-2</v>
      </c>
      <c r="AH1396">
        <v>4.2180000000000002E-2</v>
      </c>
      <c r="AI1396"/>
      <c r="AJ1396"/>
      <c r="AK1396"/>
      <c r="AL1396">
        <v>3.107E-2</v>
      </c>
      <c r="AM1396">
        <v>3.202E-2</v>
      </c>
      <c r="AN1396">
        <v>3.3459999999999997E-2</v>
      </c>
      <c r="AO1396"/>
      <c r="AP1396">
        <v>2.8369999999999999E-2</v>
      </c>
      <c r="AQ1396">
        <v>2.5100000000000001E-2</v>
      </c>
      <c r="AR1396">
        <v>2.9659999999999999E-2</v>
      </c>
      <c r="AS1396">
        <v>1.9130000000000001E-2</v>
      </c>
      <c r="AT1396">
        <v>2.5940000000000001E-2</v>
      </c>
      <c r="AU1396">
        <v>2.7140000000000001E-2</v>
      </c>
      <c r="AV1396">
        <v>2.7969999999999998E-2</v>
      </c>
      <c r="AW1396">
        <v>75.19999999999996</v>
      </c>
      <c r="AX1396">
        <v>-152.09024390243908</v>
      </c>
      <c r="AY1396" t="s">
        <v>631</v>
      </c>
      <c r="AZ1396" s="45">
        <v>45217.93125671296</v>
      </c>
    </row>
    <row r="1397" spans="2:52">
      <c r="B1397">
        <v>127</v>
      </c>
      <c r="C1397" s="1">
        <v>43278</v>
      </c>
      <c r="D1397">
        <v>6.5415000000000001</v>
      </c>
      <c r="E1397">
        <v>6.5410000000000004</v>
      </c>
      <c r="F1397">
        <v>215.84</v>
      </c>
      <c r="G1397">
        <v>156.08000000000001</v>
      </c>
      <c r="H1397"/>
      <c r="I1397"/>
      <c r="J1397"/>
      <c r="K1397"/>
      <c r="L1397"/>
      <c r="M1397">
        <v>94.29</v>
      </c>
      <c r="N1397"/>
      <c r="O1397"/>
      <c r="P1397"/>
      <c r="Q1397"/>
      <c r="R1397">
        <v>6009.2</v>
      </c>
      <c r="S1397">
        <v>1390</v>
      </c>
      <c r="T1397">
        <v>2797.84</v>
      </c>
      <c r="U1397"/>
      <c r="V1397"/>
      <c r="W1397">
        <v>17.91</v>
      </c>
      <c r="X1397">
        <v>3.576E-2</v>
      </c>
      <c r="Y1397">
        <v>3.3050000000000003E-2</v>
      </c>
      <c r="Z1397">
        <v>3.3610000000000001E-2</v>
      </c>
      <c r="AA1397">
        <v>3.381E-2</v>
      </c>
      <c r="AB1397">
        <v>3.4250000000000003E-2</v>
      </c>
      <c r="AC1397">
        <v>4.1090000000000002E-2</v>
      </c>
      <c r="AD1397">
        <v>3.8440000000000002E-2</v>
      </c>
      <c r="AE1397">
        <v>4.104E-2</v>
      </c>
      <c r="AF1397">
        <v>3.7490000000000002E-2</v>
      </c>
      <c r="AG1397">
        <v>3.9230000000000001E-2</v>
      </c>
      <c r="AH1397">
        <v>4.2639999999999997E-2</v>
      </c>
      <c r="AI1397"/>
      <c r="AJ1397"/>
      <c r="AK1397"/>
      <c r="AL1397">
        <v>3.117E-2</v>
      </c>
      <c r="AM1397">
        <v>3.2149999999999998E-2</v>
      </c>
      <c r="AN1397">
        <v>3.3730000000000003E-2</v>
      </c>
      <c r="AO1397"/>
      <c r="AP1397">
        <v>2.826E-2</v>
      </c>
      <c r="AQ1397">
        <v>2.504E-2</v>
      </c>
      <c r="AR1397">
        <v>2.9669999999999998E-2</v>
      </c>
      <c r="AS1397">
        <v>1.9179999999999999E-2</v>
      </c>
      <c r="AT1397">
        <v>2.5839999999999998E-2</v>
      </c>
      <c r="AU1397">
        <v>2.6950000000000002E-2</v>
      </c>
      <c r="AV1397">
        <v>2.7820000000000001E-2</v>
      </c>
      <c r="AW1397">
        <v>79.700000000000017</v>
      </c>
      <c r="AX1397">
        <v>-152.09024390243908</v>
      </c>
      <c r="AY1397" t="s">
        <v>631</v>
      </c>
      <c r="AZ1397" s="45">
        <v>45217.93125671296</v>
      </c>
    </row>
    <row r="1398" spans="2:52">
      <c r="B1398">
        <v>126</v>
      </c>
      <c r="C1398" s="1">
        <v>43277</v>
      </c>
      <c r="D1398">
        <v>6.5087000000000002</v>
      </c>
      <c r="E1398">
        <v>6.5052000000000003</v>
      </c>
      <c r="F1398">
        <v>216.33</v>
      </c>
      <c r="G1398">
        <v>155.83000000000001</v>
      </c>
      <c r="H1398"/>
      <c r="I1398"/>
      <c r="J1398"/>
      <c r="K1398"/>
      <c r="L1398"/>
      <c r="M1398">
        <v>94.52</v>
      </c>
      <c r="N1398"/>
      <c r="O1398"/>
      <c r="P1398"/>
      <c r="Q1398"/>
      <c r="R1398">
        <v>6009.2</v>
      </c>
      <c r="S1398">
        <v>1390</v>
      </c>
      <c r="T1398">
        <v>2797.84</v>
      </c>
      <c r="U1398"/>
      <c r="V1398"/>
      <c r="W1398">
        <v>15.92</v>
      </c>
      <c r="X1398">
        <v>3.5869999999999999E-2</v>
      </c>
      <c r="Y1398">
        <v>3.2660000000000002E-2</v>
      </c>
      <c r="Z1398">
        <v>3.3599999999999998E-2</v>
      </c>
      <c r="AA1398">
        <v>3.3770000000000001E-2</v>
      </c>
      <c r="AB1398">
        <v>3.4459999999999998E-2</v>
      </c>
      <c r="AC1398">
        <v>4.1090000000000002E-2</v>
      </c>
      <c r="AD1398">
        <v>3.8440000000000002E-2</v>
      </c>
      <c r="AE1398">
        <v>4.104E-2</v>
      </c>
      <c r="AF1398">
        <v>3.7870000000000001E-2</v>
      </c>
      <c r="AG1398">
        <v>3.9579999999999997E-2</v>
      </c>
      <c r="AH1398">
        <v>4.027E-2</v>
      </c>
      <c r="AI1398"/>
      <c r="AJ1398"/>
      <c r="AK1398"/>
      <c r="AL1398">
        <v>3.1189999999999999E-2</v>
      </c>
      <c r="AM1398">
        <v>3.209E-2</v>
      </c>
      <c r="AN1398">
        <v>3.3660000000000002E-2</v>
      </c>
      <c r="AO1398"/>
      <c r="AP1398">
        <v>2.877E-2</v>
      </c>
      <c r="AQ1398">
        <v>2.5329999999999998E-2</v>
      </c>
      <c r="AR1398">
        <v>3.0249999999999999E-2</v>
      </c>
      <c r="AS1398">
        <v>1.915E-2</v>
      </c>
      <c r="AT1398">
        <v>2.622E-2</v>
      </c>
      <c r="AU1398">
        <v>2.7459999999999998E-2</v>
      </c>
      <c r="AV1398">
        <v>2.835E-2</v>
      </c>
      <c r="AW1398">
        <v>75.500000000000014</v>
      </c>
      <c r="AX1398">
        <v>-152.09024390243908</v>
      </c>
      <c r="AY1398" t="s">
        <v>631</v>
      </c>
      <c r="AZ1398" s="45">
        <v>45217.93125671296</v>
      </c>
    </row>
    <row r="1399" spans="2:52">
      <c r="B1399">
        <v>125</v>
      </c>
      <c r="C1399" s="1">
        <v>43276</v>
      </c>
      <c r="D1399">
        <v>6.5000999999999998</v>
      </c>
      <c r="E1399">
        <v>6.4931999999999999</v>
      </c>
      <c r="F1399">
        <v>216.66</v>
      </c>
      <c r="G1399">
        <v>155.91999999999999</v>
      </c>
      <c r="H1399"/>
      <c r="I1399"/>
      <c r="J1399"/>
      <c r="K1399"/>
      <c r="L1399"/>
      <c r="M1399">
        <v>94.86</v>
      </c>
      <c r="N1399"/>
      <c r="O1399"/>
      <c r="P1399"/>
      <c r="Q1399"/>
      <c r="R1399">
        <v>6009.2</v>
      </c>
      <c r="S1399">
        <v>1390</v>
      </c>
      <c r="T1399">
        <v>2797.84</v>
      </c>
      <c r="U1399"/>
      <c r="V1399"/>
      <c r="W1399">
        <v>17.329999999999998</v>
      </c>
      <c r="X1399">
        <v>3.5920000000000001E-2</v>
      </c>
      <c r="Y1399">
        <v>3.2689999999999997E-2</v>
      </c>
      <c r="Z1399">
        <v>3.3500000000000002E-2</v>
      </c>
      <c r="AA1399">
        <v>3.3890000000000003E-2</v>
      </c>
      <c r="AB1399">
        <v>3.4430000000000002E-2</v>
      </c>
      <c r="AC1399">
        <v>4.1169999999999998E-2</v>
      </c>
      <c r="AD1399">
        <v>3.8440000000000002E-2</v>
      </c>
      <c r="AE1399">
        <v>4.104E-2</v>
      </c>
      <c r="AF1399">
        <v>3.7990000000000003E-2</v>
      </c>
      <c r="AG1399">
        <v>3.9379999999999998E-2</v>
      </c>
      <c r="AH1399">
        <v>4.2529999999999998E-2</v>
      </c>
      <c r="AI1399"/>
      <c r="AJ1399"/>
      <c r="AK1399"/>
      <c r="AL1399">
        <v>3.1260000000000003E-2</v>
      </c>
      <c r="AM1399">
        <v>3.2280000000000003E-2</v>
      </c>
      <c r="AN1399">
        <v>3.3599999999999998E-2</v>
      </c>
      <c r="AO1399"/>
      <c r="AP1399">
        <v>2.8799999999999999E-2</v>
      </c>
      <c r="AQ1399">
        <v>2.5329999999999998E-2</v>
      </c>
      <c r="AR1399">
        <v>3.024E-2</v>
      </c>
      <c r="AS1399">
        <v>1.8839999999999999E-2</v>
      </c>
      <c r="AT1399">
        <v>2.6280000000000001E-2</v>
      </c>
      <c r="AU1399">
        <v>2.7519999999999999E-2</v>
      </c>
      <c r="AV1399">
        <v>2.8400000000000002E-2</v>
      </c>
      <c r="AW1399">
        <v>76.100000000000023</v>
      </c>
      <c r="AX1399">
        <v>-152.09024390243908</v>
      </c>
      <c r="AY1399" t="s">
        <v>631</v>
      </c>
      <c r="AZ1399" s="45">
        <v>45217.93125671296</v>
      </c>
    </row>
    <row r="1400" spans="2:52">
      <c r="B1400">
        <v>124</v>
      </c>
      <c r="C1400" s="1">
        <v>43273</v>
      </c>
      <c r="D1400">
        <v>6.4810999999999996</v>
      </c>
      <c r="E1400">
        <v>6.4737999999999998</v>
      </c>
      <c r="F1400">
        <v>216.69</v>
      </c>
      <c r="G1400">
        <v>155.76</v>
      </c>
      <c r="H1400"/>
      <c r="I1400"/>
      <c r="J1400"/>
      <c r="K1400"/>
      <c r="L1400"/>
      <c r="M1400">
        <v>95.12</v>
      </c>
      <c r="N1400"/>
      <c r="O1400"/>
      <c r="P1400"/>
      <c r="Q1400"/>
      <c r="R1400">
        <v>6009.2</v>
      </c>
      <c r="S1400">
        <v>1390</v>
      </c>
      <c r="T1400">
        <v>2797.84</v>
      </c>
      <c r="U1400"/>
      <c r="V1400"/>
      <c r="W1400">
        <v>13.77</v>
      </c>
      <c r="X1400">
        <v>3.5860000000000003E-2</v>
      </c>
      <c r="Y1400">
        <v>3.2779999999999997E-2</v>
      </c>
      <c r="Z1400">
        <v>3.3579999999999999E-2</v>
      </c>
      <c r="AA1400">
        <v>3.381E-2</v>
      </c>
      <c r="AB1400">
        <v>3.4479999999999997E-2</v>
      </c>
      <c r="AC1400">
        <v>4.1169999999999998E-2</v>
      </c>
      <c r="AD1400">
        <v>3.8440000000000002E-2</v>
      </c>
      <c r="AE1400">
        <v>4.104E-2</v>
      </c>
      <c r="AF1400">
        <v>3.7990000000000003E-2</v>
      </c>
      <c r="AG1400">
        <v>3.9710000000000002E-2</v>
      </c>
      <c r="AH1400">
        <v>4.4260000000000001E-2</v>
      </c>
      <c r="AI1400"/>
      <c r="AJ1400"/>
      <c r="AK1400"/>
      <c r="AL1400">
        <v>3.1289999999999998E-2</v>
      </c>
      <c r="AM1400">
        <v>3.2149999999999998E-2</v>
      </c>
      <c r="AN1400">
        <v>3.3649999999999999E-2</v>
      </c>
      <c r="AO1400"/>
      <c r="AP1400">
        <v>2.895E-2</v>
      </c>
      <c r="AQ1400">
        <v>2.5409999999999999E-2</v>
      </c>
      <c r="AR1400">
        <v>3.039E-2</v>
      </c>
      <c r="AS1400">
        <v>1.907E-2</v>
      </c>
      <c r="AT1400">
        <v>2.6409999999999999E-2</v>
      </c>
      <c r="AU1400">
        <v>2.767E-2</v>
      </c>
      <c r="AV1400">
        <v>2.852E-2</v>
      </c>
      <c r="AW1400">
        <v>74</v>
      </c>
      <c r="AX1400">
        <v>-152.09024390243908</v>
      </c>
      <c r="AY1400" t="s">
        <v>631</v>
      </c>
      <c r="AZ1400" s="45">
        <v>45217.93125671296</v>
      </c>
    </row>
    <row r="1401" spans="2:52">
      <c r="B1401">
        <v>123</v>
      </c>
      <c r="C1401" s="1">
        <v>43272</v>
      </c>
      <c r="D1401">
        <v>6.4771999999999998</v>
      </c>
      <c r="E1401">
        <v>6.4852999999999996</v>
      </c>
      <c r="F1401">
        <v>216.86</v>
      </c>
      <c r="G1401">
        <v>155.81</v>
      </c>
      <c r="H1401"/>
      <c r="I1401"/>
      <c r="J1401"/>
      <c r="K1401"/>
      <c r="L1401"/>
      <c r="M1401">
        <v>95.01</v>
      </c>
      <c r="N1401"/>
      <c r="O1401"/>
      <c r="P1401"/>
      <c r="Q1401"/>
      <c r="R1401">
        <v>6009.2</v>
      </c>
      <c r="S1401">
        <v>1390</v>
      </c>
      <c r="T1401">
        <v>2797.84</v>
      </c>
      <c r="U1401"/>
      <c r="V1401"/>
      <c r="W1401">
        <v>14.64</v>
      </c>
      <c r="X1401">
        <v>3.6040000000000003E-2</v>
      </c>
      <c r="Y1401">
        <v>3.2809999999999999E-2</v>
      </c>
      <c r="Z1401">
        <v>3.3250000000000002E-2</v>
      </c>
      <c r="AA1401">
        <v>3.397E-2</v>
      </c>
      <c r="AB1401">
        <v>3.4569999999999997E-2</v>
      </c>
      <c r="AC1401">
        <v>4.1169999999999998E-2</v>
      </c>
      <c r="AD1401">
        <v>3.8440000000000002E-2</v>
      </c>
      <c r="AE1401">
        <v>4.104E-2</v>
      </c>
      <c r="AF1401">
        <v>3.8109999999999998E-2</v>
      </c>
      <c r="AG1401">
        <v>3.9710000000000002E-2</v>
      </c>
      <c r="AH1401">
        <v>4.4139999999999999E-2</v>
      </c>
      <c r="AI1401"/>
      <c r="AJ1401"/>
      <c r="AK1401"/>
      <c r="AL1401">
        <v>3.1309999999999998E-2</v>
      </c>
      <c r="AM1401">
        <v>3.2250000000000001E-2</v>
      </c>
      <c r="AN1401">
        <v>3.3680000000000002E-2</v>
      </c>
      <c r="AO1401"/>
      <c r="AP1401">
        <v>2.8969999999999999E-2</v>
      </c>
      <c r="AQ1401">
        <v>2.537E-2</v>
      </c>
      <c r="AR1401">
        <v>3.0439999999999998E-2</v>
      </c>
      <c r="AS1401">
        <v>1.9279999999999999E-2</v>
      </c>
      <c r="AT1401">
        <v>2.6440000000000002E-2</v>
      </c>
      <c r="AU1401">
        <v>2.767E-2</v>
      </c>
      <c r="AV1401">
        <v>2.8549999999999999E-2</v>
      </c>
      <c r="AW1401">
        <v>75.299999999999983</v>
      </c>
      <c r="AX1401">
        <v>-152.09024390243908</v>
      </c>
      <c r="AY1401" t="s">
        <v>631</v>
      </c>
      <c r="AZ1401" s="45">
        <v>45217.93125671296</v>
      </c>
    </row>
    <row r="1402" spans="2:52">
      <c r="B1402">
        <v>122</v>
      </c>
      <c r="C1402" s="1">
        <v>43271</v>
      </c>
      <c r="D1402">
        <v>6.4546999999999999</v>
      </c>
      <c r="E1402">
        <v>6.4386999999999999</v>
      </c>
      <c r="F1402">
        <v>217.04</v>
      </c>
      <c r="G1402">
        <v>155.69</v>
      </c>
      <c r="H1402"/>
      <c r="I1402"/>
      <c r="J1402"/>
      <c r="K1402"/>
      <c r="L1402"/>
      <c r="M1402">
        <v>94.76</v>
      </c>
      <c r="N1402"/>
      <c r="O1402"/>
      <c r="P1402"/>
      <c r="Q1402"/>
      <c r="R1402">
        <v>6009.2</v>
      </c>
      <c r="S1402">
        <v>1390</v>
      </c>
      <c r="T1402">
        <v>2797.84</v>
      </c>
      <c r="U1402"/>
      <c r="V1402"/>
      <c r="W1402">
        <v>12.79</v>
      </c>
      <c r="X1402">
        <v>3.6170000000000001E-2</v>
      </c>
      <c r="Y1402">
        <v>3.2829999999999998E-2</v>
      </c>
      <c r="Z1402">
        <v>3.3250000000000002E-2</v>
      </c>
      <c r="AA1402">
        <v>3.4020000000000002E-2</v>
      </c>
      <c r="AB1402">
        <v>3.465E-2</v>
      </c>
      <c r="AC1402">
        <v>4.1169999999999998E-2</v>
      </c>
      <c r="AD1402">
        <v>3.8440000000000002E-2</v>
      </c>
      <c r="AE1402">
        <v>4.104E-2</v>
      </c>
      <c r="AF1402">
        <v>3.8109999999999998E-2</v>
      </c>
      <c r="AG1402">
        <v>3.9710000000000002E-2</v>
      </c>
      <c r="AH1402">
        <v>4.7480000000000001E-2</v>
      </c>
      <c r="AI1402"/>
      <c r="AJ1402"/>
      <c r="AK1402"/>
      <c r="AL1402">
        <v>3.184E-2</v>
      </c>
      <c r="AM1402">
        <v>3.2719999999999999E-2</v>
      </c>
      <c r="AN1402">
        <v>3.4389999999999997E-2</v>
      </c>
      <c r="AO1402"/>
      <c r="AP1402">
        <v>2.9389999999999999E-2</v>
      </c>
      <c r="AQ1402">
        <v>2.5659999999999999E-2</v>
      </c>
      <c r="AR1402">
        <v>3.0779999999999998E-2</v>
      </c>
      <c r="AS1402">
        <v>1.9230000000000001E-2</v>
      </c>
      <c r="AT1402">
        <v>2.6769999999999999E-2</v>
      </c>
      <c r="AU1402">
        <v>2.8080000000000001E-2</v>
      </c>
      <c r="AV1402">
        <v>2.8969999999999999E-2</v>
      </c>
      <c r="AW1402">
        <v>72.500000000000028</v>
      </c>
      <c r="AX1402">
        <v>-152.09024390243908</v>
      </c>
      <c r="AY1402" t="s">
        <v>631</v>
      </c>
      <c r="AZ1402" s="45">
        <v>45217.93125671296</v>
      </c>
    </row>
    <row r="1403" spans="2:52">
      <c r="B1403">
        <v>121</v>
      </c>
      <c r="C1403" s="1">
        <v>43270</v>
      </c>
      <c r="D1403">
        <v>6.4367000000000001</v>
      </c>
      <c r="E1403">
        <v>6.4386999999999999</v>
      </c>
      <c r="F1403">
        <v>217.3</v>
      </c>
      <c r="G1403">
        <v>155.88</v>
      </c>
      <c r="H1403"/>
      <c r="I1403"/>
      <c r="J1403"/>
      <c r="K1403"/>
      <c r="L1403"/>
      <c r="M1403">
        <v>94.79</v>
      </c>
      <c r="N1403"/>
      <c r="O1403"/>
      <c r="P1403"/>
      <c r="Q1403"/>
      <c r="R1403">
        <v>6009.2</v>
      </c>
      <c r="S1403">
        <v>1390</v>
      </c>
      <c r="T1403">
        <v>2797.84</v>
      </c>
      <c r="U1403"/>
      <c r="V1403"/>
      <c r="W1403">
        <v>13.35</v>
      </c>
      <c r="X1403">
        <v>3.5860000000000003E-2</v>
      </c>
      <c r="Y1403">
        <v>3.3640000000000003E-2</v>
      </c>
      <c r="Z1403">
        <v>3.32E-2</v>
      </c>
      <c r="AA1403">
        <v>3.381E-2</v>
      </c>
      <c r="AB1403">
        <v>3.4439999999999998E-2</v>
      </c>
      <c r="AC1403">
        <v>4.1189999999999997E-2</v>
      </c>
      <c r="AD1403">
        <v>3.8440000000000002E-2</v>
      </c>
      <c r="AE1403">
        <v>4.104E-2</v>
      </c>
      <c r="AF1403">
        <v>3.7900000000000003E-2</v>
      </c>
      <c r="AG1403">
        <v>3.9719999999999998E-2</v>
      </c>
      <c r="AH1403">
        <v>4.786E-2</v>
      </c>
      <c r="AI1403"/>
      <c r="AJ1403"/>
      <c r="AK1403"/>
      <c r="AL1403">
        <v>3.1899999999999998E-2</v>
      </c>
      <c r="AM1403">
        <v>3.2919999999999998E-2</v>
      </c>
      <c r="AN1403">
        <v>3.4599999999999999E-2</v>
      </c>
      <c r="AO1403"/>
      <c r="AP1403">
        <v>2.8969999999999999E-2</v>
      </c>
      <c r="AQ1403">
        <v>2.545E-2</v>
      </c>
      <c r="AR1403">
        <v>3.032E-2</v>
      </c>
      <c r="AS1403">
        <v>1.9230000000000001E-2</v>
      </c>
      <c r="AT1403">
        <v>2.6499999999999999E-2</v>
      </c>
      <c r="AU1403">
        <v>2.7699999999999999E-2</v>
      </c>
      <c r="AV1403">
        <v>2.8570000000000002E-2</v>
      </c>
      <c r="AW1403">
        <v>73.100000000000009</v>
      </c>
      <c r="AX1403">
        <v>-152.09024390243908</v>
      </c>
      <c r="AY1403" t="s">
        <v>631</v>
      </c>
      <c r="AZ1403" s="45">
        <v>45217.93125671296</v>
      </c>
    </row>
    <row r="1404" spans="2:52">
      <c r="B1404">
        <v>120</v>
      </c>
      <c r="C1404" s="1">
        <v>43269</v>
      </c>
      <c r="D1404">
        <v>6.4173999999999998</v>
      </c>
      <c r="E1404">
        <v>6.4016999999999999</v>
      </c>
      <c r="F1404">
        <v>217.44</v>
      </c>
      <c r="G1404">
        <v>155.72999999999999</v>
      </c>
      <c r="H1404"/>
      <c r="I1404"/>
      <c r="J1404"/>
      <c r="K1404"/>
      <c r="L1404"/>
      <c r="M1404">
        <v>94.88</v>
      </c>
      <c r="N1404"/>
      <c r="O1404"/>
      <c r="P1404"/>
      <c r="Q1404"/>
      <c r="R1404">
        <v>6009.2</v>
      </c>
      <c r="S1404">
        <v>1390</v>
      </c>
      <c r="T1404">
        <v>2797.84</v>
      </c>
      <c r="U1404"/>
      <c r="V1404"/>
      <c r="W1404">
        <v>12.31</v>
      </c>
      <c r="X1404">
        <v>3.6229999999999998E-2</v>
      </c>
      <c r="Y1404">
        <v>3.3700000000000001E-2</v>
      </c>
      <c r="Z1404">
        <v>3.3180000000000001E-2</v>
      </c>
      <c r="AA1404">
        <v>3.3930000000000002E-2</v>
      </c>
      <c r="AB1404">
        <v>3.4590000000000003E-2</v>
      </c>
      <c r="AC1404">
        <v>4.1189999999999997E-2</v>
      </c>
      <c r="AD1404">
        <v>3.8440000000000002E-2</v>
      </c>
      <c r="AE1404">
        <v>4.104E-2</v>
      </c>
      <c r="AF1404">
        <v>3.7900000000000003E-2</v>
      </c>
      <c r="AG1404">
        <v>3.9719999999999998E-2</v>
      </c>
      <c r="AH1404">
        <v>4.2959999999999998E-2</v>
      </c>
      <c r="AI1404"/>
      <c r="AJ1404"/>
      <c r="AK1404"/>
      <c r="AL1404">
        <v>3.2500000000000001E-2</v>
      </c>
      <c r="AM1404">
        <v>3.3550000000000003E-2</v>
      </c>
      <c r="AN1404">
        <v>3.5130000000000002E-2</v>
      </c>
      <c r="AO1404"/>
      <c r="AP1404">
        <v>2.9170000000000001E-2</v>
      </c>
      <c r="AQ1404">
        <v>2.5489999999999999E-2</v>
      </c>
      <c r="AR1404">
        <v>3.049E-2</v>
      </c>
      <c r="AS1404">
        <v>1.9199999999999998E-2</v>
      </c>
      <c r="AT1404">
        <v>2.6689999999999998E-2</v>
      </c>
      <c r="AU1404">
        <v>2.7910000000000001E-2</v>
      </c>
      <c r="AV1404">
        <v>2.8799999999999999E-2</v>
      </c>
      <c r="AW1404">
        <v>72.400000000000034</v>
      </c>
      <c r="AX1404">
        <v>-152.09024390243908</v>
      </c>
      <c r="AY1404" t="s">
        <v>631</v>
      </c>
      <c r="AZ1404" s="45">
        <v>45217.93125671296</v>
      </c>
    </row>
    <row r="1405" spans="2:52">
      <c r="B1405">
        <v>119</v>
      </c>
      <c r="C1405" s="1">
        <v>43266</v>
      </c>
      <c r="D1405">
        <v>6.3888999999999996</v>
      </c>
      <c r="E1405">
        <v>6.3978999999999999</v>
      </c>
      <c r="F1405">
        <v>217.37</v>
      </c>
      <c r="G1405">
        <v>155.69</v>
      </c>
      <c r="H1405"/>
      <c r="I1405"/>
      <c r="J1405"/>
      <c r="K1405"/>
      <c r="L1405"/>
      <c r="M1405">
        <v>93.54</v>
      </c>
      <c r="N1405"/>
      <c r="O1405"/>
      <c r="P1405"/>
      <c r="Q1405"/>
      <c r="R1405">
        <v>6009.2</v>
      </c>
      <c r="S1405">
        <v>1390</v>
      </c>
      <c r="T1405">
        <v>2797.84</v>
      </c>
      <c r="U1405"/>
      <c r="V1405"/>
      <c r="W1405">
        <v>11.98</v>
      </c>
      <c r="X1405">
        <v>3.6229999999999998E-2</v>
      </c>
      <c r="Y1405">
        <v>3.3700000000000001E-2</v>
      </c>
      <c r="Z1405">
        <v>3.3180000000000001E-2</v>
      </c>
      <c r="AA1405">
        <v>3.3930000000000002E-2</v>
      </c>
      <c r="AB1405">
        <v>3.4590000000000003E-2</v>
      </c>
      <c r="AC1405">
        <v>4.1189999999999997E-2</v>
      </c>
      <c r="AD1405">
        <v>3.8440000000000002E-2</v>
      </c>
      <c r="AE1405">
        <v>4.104E-2</v>
      </c>
      <c r="AF1405">
        <v>3.7900000000000003E-2</v>
      </c>
      <c r="AG1405">
        <v>3.9719999999999998E-2</v>
      </c>
      <c r="AH1405">
        <v>4.2959999999999998E-2</v>
      </c>
      <c r="AI1405"/>
      <c r="AJ1405"/>
      <c r="AK1405"/>
      <c r="AL1405">
        <v>3.2500000000000001E-2</v>
      </c>
      <c r="AM1405">
        <v>3.3550000000000003E-2</v>
      </c>
      <c r="AN1405">
        <v>3.5130000000000002E-2</v>
      </c>
      <c r="AO1405"/>
      <c r="AP1405">
        <v>2.92E-2</v>
      </c>
      <c r="AQ1405">
        <v>2.547E-2</v>
      </c>
      <c r="AR1405">
        <v>3.0460000000000001E-2</v>
      </c>
      <c r="AS1405">
        <v>1.917E-2</v>
      </c>
      <c r="AT1405">
        <v>2.674E-2</v>
      </c>
      <c r="AU1405">
        <v>2.7969999999999998E-2</v>
      </c>
      <c r="AV1405">
        <v>2.887E-2</v>
      </c>
      <c r="AW1405">
        <v>71.90000000000002</v>
      </c>
      <c r="AX1405">
        <v>-152.09024390243908</v>
      </c>
      <c r="AY1405" t="s">
        <v>631</v>
      </c>
      <c r="AZ1405" s="45">
        <v>45217.93125671296</v>
      </c>
    </row>
    <row r="1406" spans="2:52">
      <c r="B1406">
        <v>118</v>
      </c>
      <c r="C1406" s="1">
        <v>43265</v>
      </c>
      <c r="D1406">
        <v>6.4054000000000002</v>
      </c>
      <c r="E1406">
        <v>6.4028</v>
      </c>
      <c r="F1406">
        <v>217.22</v>
      </c>
      <c r="G1406">
        <v>155.58000000000001</v>
      </c>
      <c r="H1406"/>
      <c r="I1406"/>
      <c r="J1406"/>
      <c r="K1406"/>
      <c r="L1406"/>
      <c r="M1406">
        <v>93.82</v>
      </c>
      <c r="N1406"/>
      <c r="O1406"/>
      <c r="P1406"/>
      <c r="Q1406"/>
      <c r="R1406">
        <v>6009.2</v>
      </c>
      <c r="S1406">
        <v>1390</v>
      </c>
      <c r="T1406">
        <v>2797.84</v>
      </c>
      <c r="U1406"/>
      <c r="V1406"/>
      <c r="W1406">
        <v>12.12</v>
      </c>
      <c r="X1406">
        <v>3.6499999999999998E-2</v>
      </c>
      <c r="Y1406">
        <v>3.2370000000000003E-2</v>
      </c>
      <c r="Z1406">
        <v>3.3279999999999997E-2</v>
      </c>
      <c r="AA1406">
        <v>3.4099999999999998E-2</v>
      </c>
      <c r="AB1406">
        <v>3.483E-2</v>
      </c>
      <c r="AC1406">
        <v>4.1250000000000002E-2</v>
      </c>
      <c r="AD1406">
        <v>3.8440000000000002E-2</v>
      </c>
      <c r="AE1406">
        <v>4.104E-2</v>
      </c>
      <c r="AF1406">
        <v>3.8010000000000002E-2</v>
      </c>
      <c r="AG1406">
        <v>3.9510000000000003E-2</v>
      </c>
      <c r="AH1406">
        <v>4.2700000000000002E-2</v>
      </c>
      <c r="AI1406"/>
      <c r="AJ1406"/>
      <c r="AK1406"/>
      <c r="AL1406">
        <v>3.2710000000000003E-2</v>
      </c>
      <c r="AM1406">
        <v>3.3799999999999997E-2</v>
      </c>
      <c r="AN1406">
        <v>3.5529999999999999E-2</v>
      </c>
      <c r="AO1406"/>
      <c r="AP1406">
        <v>2.9350000000000001E-2</v>
      </c>
      <c r="AQ1406">
        <v>2.564E-2</v>
      </c>
      <c r="AR1406">
        <v>3.0540000000000001E-2</v>
      </c>
      <c r="AS1406">
        <v>1.9230000000000001E-2</v>
      </c>
      <c r="AT1406">
        <v>2.6880000000000001E-2</v>
      </c>
      <c r="AU1406">
        <v>2.8060000000000002E-2</v>
      </c>
      <c r="AV1406">
        <v>2.9000000000000001E-2</v>
      </c>
      <c r="AW1406">
        <v>72.199999999999974</v>
      </c>
      <c r="AX1406">
        <v>-152.09024390243908</v>
      </c>
      <c r="AY1406" t="s">
        <v>631</v>
      </c>
      <c r="AZ1406" s="45">
        <v>45217.93125671296</v>
      </c>
    </row>
    <row r="1407" spans="2:52">
      <c r="B1407">
        <v>117</v>
      </c>
      <c r="C1407" s="1">
        <v>43264</v>
      </c>
      <c r="D1407">
        <v>6.3982000000000001</v>
      </c>
      <c r="E1407">
        <v>6.4017999999999997</v>
      </c>
      <c r="F1407">
        <v>217.25</v>
      </c>
      <c r="G1407">
        <v>155.38</v>
      </c>
      <c r="H1407"/>
      <c r="I1407"/>
      <c r="J1407"/>
      <c r="K1407"/>
      <c r="L1407"/>
      <c r="M1407">
        <v>93.61</v>
      </c>
      <c r="N1407"/>
      <c r="O1407"/>
      <c r="P1407"/>
      <c r="Q1407"/>
      <c r="R1407">
        <v>6009.2</v>
      </c>
      <c r="S1407">
        <v>1390</v>
      </c>
      <c r="T1407">
        <v>2797.84</v>
      </c>
      <c r="U1407"/>
      <c r="V1407"/>
      <c r="W1407">
        <v>12.94</v>
      </c>
      <c r="X1407">
        <v>3.6819999999999999E-2</v>
      </c>
      <c r="Y1407">
        <v>3.2370000000000003E-2</v>
      </c>
      <c r="Z1407">
        <v>3.3450000000000001E-2</v>
      </c>
      <c r="AA1407">
        <v>3.431E-2</v>
      </c>
      <c r="AB1407">
        <v>3.5159999999999997E-2</v>
      </c>
      <c r="AC1407">
        <v>4.1259999999999998E-2</v>
      </c>
      <c r="AD1407">
        <v>3.8440000000000002E-2</v>
      </c>
      <c r="AE1407">
        <v>4.104E-2</v>
      </c>
      <c r="AF1407">
        <v>3.7999999999999999E-2</v>
      </c>
      <c r="AG1407">
        <v>3.9719999999999998E-2</v>
      </c>
      <c r="AH1407">
        <v>4.2569999999999997E-2</v>
      </c>
      <c r="AI1407"/>
      <c r="AJ1407"/>
      <c r="AK1407"/>
      <c r="AL1407">
        <v>3.3029999999999997E-2</v>
      </c>
      <c r="AM1407">
        <v>3.4160000000000003E-2</v>
      </c>
      <c r="AN1407">
        <v>3.5869999999999999E-2</v>
      </c>
      <c r="AO1407"/>
      <c r="AP1407">
        <v>2.9659999999999999E-2</v>
      </c>
      <c r="AQ1407">
        <v>2.5680000000000001E-2</v>
      </c>
      <c r="AR1407">
        <v>3.0859999999999999E-2</v>
      </c>
      <c r="AS1407">
        <v>1.9199999999999998E-2</v>
      </c>
      <c r="AT1407">
        <v>2.699E-2</v>
      </c>
      <c r="AU1407">
        <v>2.8299999999999999E-2</v>
      </c>
      <c r="AV1407">
        <v>2.9270000000000001E-2</v>
      </c>
      <c r="AW1407">
        <v>73.2</v>
      </c>
      <c r="AX1407">
        <v>-152.09024390243908</v>
      </c>
      <c r="AY1407" t="s">
        <v>631</v>
      </c>
      <c r="AZ1407" s="45">
        <v>45217.93125671296</v>
      </c>
    </row>
    <row r="1408" spans="2:52">
      <c r="B1408">
        <v>116</v>
      </c>
      <c r="C1408" s="1">
        <v>43263</v>
      </c>
      <c r="D1408">
        <v>6.3993000000000002</v>
      </c>
      <c r="E1408">
        <v>6.4066999999999998</v>
      </c>
      <c r="F1408">
        <v>217.06</v>
      </c>
      <c r="G1408">
        <v>155.56</v>
      </c>
      <c r="H1408"/>
      <c r="I1408"/>
      <c r="J1408"/>
      <c r="K1408"/>
      <c r="L1408"/>
      <c r="M1408">
        <v>93.53</v>
      </c>
      <c r="N1408"/>
      <c r="O1408"/>
      <c r="P1408"/>
      <c r="Q1408"/>
      <c r="R1408">
        <v>6009.2</v>
      </c>
      <c r="S1408">
        <v>1390</v>
      </c>
      <c r="T1408">
        <v>2797.84</v>
      </c>
      <c r="U1408"/>
      <c r="V1408"/>
      <c r="W1408">
        <v>12.34</v>
      </c>
      <c r="X1408">
        <v>3.6929999999999998E-2</v>
      </c>
      <c r="Y1408">
        <v>3.2309999999999998E-2</v>
      </c>
      <c r="Z1408">
        <v>3.2199999999999999E-2</v>
      </c>
      <c r="AA1408">
        <v>3.4329999999999999E-2</v>
      </c>
      <c r="AB1408">
        <v>3.5310000000000001E-2</v>
      </c>
      <c r="AC1408">
        <v>4.1259999999999998E-2</v>
      </c>
      <c r="AD1408">
        <v>3.8440000000000002E-2</v>
      </c>
      <c r="AE1408">
        <v>4.104E-2</v>
      </c>
      <c r="AF1408">
        <v>3.7990000000000003E-2</v>
      </c>
      <c r="AG1408">
        <v>3.9719999999999998E-2</v>
      </c>
      <c r="AH1408">
        <v>4.1239999999999999E-2</v>
      </c>
      <c r="AI1408"/>
      <c r="AJ1408"/>
      <c r="AK1408"/>
      <c r="AL1408">
        <v>3.3110000000000001E-2</v>
      </c>
      <c r="AM1408">
        <v>3.4160000000000003E-2</v>
      </c>
      <c r="AN1408">
        <v>3.5959999999999999E-2</v>
      </c>
      <c r="AO1408"/>
      <c r="AP1408">
        <v>2.9610000000000001E-2</v>
      </c>
      <c r="AQ1408">
        <v>2.5389999999999999E-2</v>
      </c>
      <c r="AR1408">
        <v>3.0939999999999999E-2</v>
      </c>
      <c r="AS1408">
        <v>1.915E-2</v>
      </c>
      <c r="AT1408">
        <v>2.6710000000000001E-2</v>
      </c>
      <c r="AU1408">
        <v>2.809E-2</v>
      </c>
      <c r="AV1408">
        <v>2.912E-2</v>
      </c>
      <c r="AW1408">
        <v>76.199999999999989</v>
      </c>
      <c r="AX1408">
        <v>-152.09024390243908</v>
      </c>
      <c r="AY1408" t="s">
        <v>631</v>
      </c>
      <c r="AZ1408" s="45">
        <v>45217.93125671296</v>
      </c>
    </row>
    <row r="1409" spans="2:52">
      <c r="B1409">
        <v>115</v>
      </c>
      <c r="C1409" s="1">
        <v>43262</v>
      </c>
      <c r="D1409">
        <v>6.3895999999999997</v>
      </c>
      <c r="E1409">
        <v>6.3921000000000001</v>
      </c>
      <c r="F1409">
        <v>216.94</v>
      </c>
      <c r="G1409">
        <v>155.58000000000001</v>
      </c>
      <c r="H1409"/>
      <c r="I1409"/>
      <c r="J1409"/>
      <c r="K1409"/>
      <c r="L1409"/>
      <c r="M1409">
        <v>93.44</v>
      </c>
      <c r="N1409"/>
      <c r="O1409"/>
      <c r="P1409"/>
      <c r="Q1409"/>
      <c r="R1409">
        <v>6009.2</v>
      </c>
      <c r="S1409">
        <v>1390</v>
      </c>
      <c r="T1409">
        <v>2797.84</v>
      </c>
      <c r="U1409"/>
      <c r="V1409"/>
      <c r="W1409">
        <v>12.35</v>
      </c>
      <c r="X1409">
        <v>3.6609999999999997E-2</v>
      </c>
      <c r="Y1409">
        <v>3.2199999999999999E-2</v>
      </c>
      <c r="Z1409">
        <v>3.2199999999999999E-2</v>
      </c>
      <c r="AA1409">
        <v>3.3939999999999998E-2</v>
      </c>
      <c r="AB1409">
        <v>3.4869999999999998E-2</v>
      </c>
      <c r="AC1409">
        <v>4.1259999999999998E-2</v>
      </c>
      <c r="AD1409">
        <v>3.8440000000000002E-2</v>
      </c>
      <c r="AE1409">
        <v>4.104E-2</v>
      </c>
      <c r="AF1409">
        <v>3.8670000000000003E-2</v>
      </c>
      <c r="AG1409">
        <v>3.9879999999999999E-2</v>
      </c>
      <c r="AH1409">
        <v>4.088E-2</v>
      </c>
      <c r="AI1409"/>
      <c r="AJ1409"/>
      <c r="AK1409"/>
      <c r="AL1409">
        <v>3.304E-2</v>
      </c>
      <c r="AM1409">
        <v>3.4160000000000003E-2</v>
      </c>
      <c r="AN1409">
        <v>3.5860000000000003E-2</v>
      </c>
      <c r="AO1409"/>
      <c r="AP1409">
        <v>2.9520000000000001E-2</v>
      </c>
      <c r="AQ1409">
        <v>2.52E-2</v>
      </c>
      <c r="AR1409">
        <v>3.0939999999999999E-2</v>
      </c>
      <c r="AS1409">
        <v>1.8970000000000001E-2</v>
      </c>
      <c r="AT1409">
        <v>2.6519999999999998E-2</v>
      </c>
      <c r="AU1409">
        <v>2.7959999999999999E-2</v>
      </c>
      <c r="AV1409">
        <v>2.9020000000000001E-2</v>
      </c>
      <c r="AW1409">
        <v>74.199999999999989</v>
      </c>
      <c r="AX1409">
        <v>-152.09024390243908</v>
      </c>
      <c r="AY1409" t="s">
        <v>631</v>
      </c>
      <c r="AZ1409" s="45">
        <v>45217.93125671296</v>
      </c>
    </row>
    <row r="1410" spans="2:52">
      <c r="B1410">
        <v>114</v>
      </c>
      <c r="C1410" s="1">
        <v>43259</v>
      </c>
      <c r="D1410">
        <v>6.3776000000000002</v>
      </c>
      <c r="E1410">
        <v>6.3883999999999999</v>
      </c>
      <c r="F1410">
        <v>216.95</v>
      </c>
      <c r="G1410">
        <v>155.69999999999999</v>
      </c>
      <c r="H1410"/>
      <c r="I1410"/>
      <c r="J1410"/>
      <c r="K1410"/>
      <c r="L1410"/>
      <c r="M1410">
        <v>93.61</v>
      </c>
      <c r="N1410"/>
      <c r="O1410"/>
      <c r="P1410"/>
      <c r="Q1410"/>
      <c r="R1410">
        <v>6009.2</v>
      </c>
      <c r="S1410">
        <v>1390</v>
      </c>
      <c r="T1410">
        <v>2797.84</v>
      </c>
      <c r="U1410"/>
      <c r="V1410"/>
      <c r="W1410">
        <v>12.18</v>
      </c>
      <c r="X1410">
        <v>3.6569999999999998E-2</v>
      </c>
      <c r="Y1410">
        <v>3.2099999999999997E-2</v>
      </c>
      <c r="Z1410">
        <v>3.2199999999999999E-2</v>
      </c>
      <c r="AA1410">
        <v>3.3939999999999998E-2</v>
      </c>
      <c r="AB1410">
        <v>3.474E-2</v>
      </c>
      <c r="AC1410">
        <v>4.138E-2</v>
      </c>
      <c r="AD1410">
        <v>3.8440000000000002E-2</v>
      </c>
      <c r="AE1410">
        <v>4.104E-2</v>
      </c>
      <c r="AF1410">
        <v>3.8670000000000003E-2</v>
      </c>
      <c r="AG1410">
        <v>4.018E-2</v>
      </c>
      <c r="AH1410">
        <v>4.1180000000000001E-2</v>
      </c>
      <c r="AI1410"/>
      <c r="AJ1410"/>
      <c r="AK1410"/>
      <c r="AL1410">
        <v>3.3059999999999999E-2</v>
      </c>
      <c r="AM1410">
        <v>3.422E-2</v>
      </c>
      <c r="AN1410">
        <v>3.5950000000000003E-2</v>
      </c>
      <c r="AO1410"/>
      <c r="AP1410">
        <v>2.946E-2</v>
      </c>
      <c r="AQ1410">
        <v>2.4979999999999999E-2</v>
      </c>
      <c r="AR1410">
        <v>3.09E-2</v>
      </c>
      <c r="AS1410">
        <v>1.907E-2</v>
      </c>
      <c r="AT1410">
        <v>2.6329999999999999E-2</v>
      </c>
      <c r="AU1410">
        <v>2.784E-2</v>
      </c>
      <c r="AV1410">
        <v>2.8969999999999999E-2</v>
      </c>
      <c r="AW1410">
        <v>76.09999999999998</v>
      </c>
      <c r="AX1410">
        <v>-152.09024390243908</v>
      </c>
      <c r="AY1410" t="s">
        <v>631</v>
      </c>
      <c r="AZ1410" s="45">
        <v>45217.93125671296</v>
      </c>
    </row>
    <row r="1411" spans="2:52">
      <c r="B1411">
        <v>113</v>
      </c>
      <c r="C1411" s="1">
        <v>43258</v>
      </c>
      <c r="D1411">
        <v>6.3967000000000001</v>
      </c>
      <c r="E1411">
        <v>6.4061000000000003</v>
      </c>
      <c r="F1411">
        <v>216.82</v>
      </c>
      <c r="G1411">
        <v>155.72999999999999</v>
      </c>
      <c r="H1411"/>
      <c r="I1411"/>
      <c r="J1411"/>
      <c r="K1411"/>
      <c r="L1411"/>
      <c r="M1411">
        <v>93.88</v>
      </c>
      <c r="N1411"/>
      <c r="O1411"/>
      <c r="P1411"/>
      <c r="Q1411"/>
      <c r="R1411">
        <v>6009.2</v>
      </c>
      <c r="S1411">
        <v>1390</v>
      </c>
      <c r="T1411">
        <v>2797.84</v>
      </c>
      <c r="U1411"/>
      <c r="V1411"/>
      <c r="W1411">
        <v>12.13</v>
      </c>
      <c r="X1411">
        <v>3.6880000000000003E-2</v>
      </c>
      <c r="Y1411">
        <v>3.2239999999999998E-2</v>
      </c>
      <c r="Z1411">
        <v>3.2199999999999999E-2</v>
      </c>
      <c r="AA1411">
        <v>3.449E-2</v>
      </c>
      <c r="AB1411">
        <v>3.5119999999999998E-2</v>
      </c>
      <c r="AC1411">
        <v>4.138E-2</v>
      </c>
      <c r="AD1411">
        <v>3.8440000000000002E-2</v>
      </c>
      <c r="AE1411">
        <v>4.104E-2</v>
      </c>
      <c r="AF1411">
        <v>3.8670000000000003E-2</v>
      </c>
      <c r="AG1411">
        <v>4.018E-2</v>
      </c>
      <c r="AH1411">
        <v>4.0730000000000002E-2</v>
      </c>
      <c r="AI1411"/>
      <c r="AJ1411"/>
      <c r="AK1411"/>
      <c r="AL1411">
        <v>3.3160000000000002E-2</v>
      </c>
      <c r="AM1411">
        <v>3.422E-2</v>
      </c>
      <c r="AN1411">
        <v>3.6020000000000003E-2</v>
      </c>
      <c r="AO1411"/>
      <c r="AP1411">
        <v>2.92E-2</v>
      </c>
      <c r="AQ1411">
        <v>2.4879999999999999E-2</v>
      </c>
      <c r="AR1411">
        <v>3.0679999999999999E-2</v>
      </c>
      <c r="AS1411">
        <v>1.9199999999999998E-2</v>
      </c>
      <c r="AT1411">
        <v>2.6159999999999999E-2</v>
      </c>
      <c r="AU1411">
        <v>2.7629999999999998E-2</v>
      </c>
      <c r="AV1411">
        <v>2.8719999999999999E-2</v>
      </c>
      <c r="AW1411">
        <v>83.300000000000011</v>
      </c>
      <c r="AX1411">
        <v>-152.09024390243908</v>
      </c>
      <c r="AY1411" t="s">
        <v>631</v>
      </c>
      <c r="AZ1411" s="45">
        <v>45217.93125671296</v>
      </c>
    </row>
    <row r="1412" spans="2:52">
      <c r="B1412">
        <v>112</v>
      </c>
      <c r="C1412" s="1">
        <v>43257</v>
      </c>
      <c r="D1412">
        <v>6.4055</v>
      </c>
      <c r="E1412">
        <v>6.4080000000000004</v>
      </c>
      <c r="F1412">
        <v>215.83</v>
      </c>
      <c r="G1412">
        <v>155.44999999999999</v>
      </c>
      <c r="H1412"/>
      <c r="I1412"/>
      <c r="J1412"/>
      <c r="K1412"/>
      <c r="L1412"/>
      <c r="M1412">
        <v>94.04</v>
      </c>
      <c r="N1412"/>
      <c r="O1412"/>
      <c r="P1412"/>
      <c r="Q1412"/>
      <c r="R1412">
        <v>6009.2</v>
      </c>
      <c r="S1412">
        <v>1390</v>
      </c>
      <c r="T1412">
        <v>2797.84</v>
      </c>
      <c r="U1412"/>
      <c r="V1412"/>
      <c r="W1412">
        <v>11.64</v>
      </c>
      <c r="X1412">
        <v>3.6799999999999999E-2</v>
      </c>
      <c r="Y1412">
        <v>3.1949999999999999E-2</v>
      </c>
      <c r="Z1412">
        <v>3.2199999999999999E-2</v>
      </c>
      <c r="AA1412">
        <v>3.4549999999999997E-2</v>
      </c>
      <c r="AB1412">
        <v>3.5029999999999999E-2</v>
      </c>
      <c r="AC1412">
        <v>4.138E-2</v>
      </c>
      <c r="AD1412">
        <v>3.8440000000000002E-2</v>
      </c>
      <c r="AE1412">
        <v>4.104E-2</v>
      </c>
      <c r="AF1412">
        <v>3.8730000000000001E-2</v>
      </c>
      <c r="AG1412">
        <v>4.0259999999999997E-2</v>
      </c>
      <c r="AH1412">
        <v>4.07E-2</v>
      </c>
      <c r="AI1412"/>
      <c r="AJ1412"/>
      <c r="AK1412"/>
      <c r="AL1412">
        <v>3.313E-2</v>
      </c>
      <c r="AM1412">
        <v>3.4250000000000003E-2</v>
      </c>
      <c r="AN1412">
        <v>3.5929999999999997E-2</v>
      </c>
      <c r="AO1412"/>
      <c r="AP1412">
        <v>2.972E-2</v>
      </c>
      <c r="AQ1412">
        <v>2.5159999999999998E-2</v>
      </c>
      <c r="AR1412">
        <v>3.1220000000000001E-2</v>
      </c>
      <c r="AS1412">
        <v>1.933E-2</v>
      </c>
      <c r="AT1412">
        <v>2.6499999999999999E-2</v>
      </c>
      <c r="AU1412">
        <v>2.809E-2</v>
      </c>
      <c r="AV1412">
        <v>2.9219999999999999E-2</v>
      </c>
      <c r="AW1412">
        <v>80.499999999999986</v>
      </c>
      <c r="AX1412">
        <v>-152.09024390243908</v>
      </c>
      <c r="AY1412" t="s">
        <v>631</v>
      </c>
      <c r="AZ1412" s="45">
        <v>45217.93125671296</v>
      </c>
    </row>
    <row r="1413" spans="2:52">
      <c r="B1413">
        <v>111</v>
      </c>
      <c r="C1413" s="1">
        <v>43256</v>
      </c>
      <c r="D1413">
        <v>6.4131</v>
      </c>
      <c r="E1413">
        <v>6.4203999999999999</v>
      </c>
      <c r="F1413">
        <v>215.96</v>
      </c>
      <c r="G1413">
        <v>155.77000000000001</v>
      </c>
      <c r="H1413"/>
      <c r="I1413"/>
      <c r="J1413"/>
      <c r="K1413"/>
      <c r="L1413"/>
      <c r="M1413">
        <v>94.16</v>
      </c>
      <c r="N1413"/>
      <c r="O1413"/>
      <c r="P1413"/>
      <c r="Q1413"/>
      <c r="R1413">
        <v>6009.2</v>
      </c>
      <c r="S1413">
        <v>1390</v>
      </c>
      <c r="T1413">
        <v>2797.84</v>
      </c>
      <c r="U1413"/>
      <c r="V1413"/>
      <c r="W1413">
        <v>12.4</v>
      </c>
      <c r="X1413">
        <v>3.6790000000000003E-2</v>
      </c>
      <c r="Y1413">
        <v>3.1850000000000003E-2</v>
      </c>
      <c r="Z1413">
        <v>3.2199999999999999E-2</v>
      </c>
      <c r="AA1413">
        <v>3.4209999999999997E-2</v>
      </c>
      <c r="AB1413">
        <v>3.483E-2</v>
      </c>
      <c r="AC1413">
        <v>4.1390000000000003E-2</v>
      </c>
      <c r="AD1413">
        <v>3.8440000000000002E-2</v>
      </c>
      <c r="AE1413">
        <v>4.104E-2</v>
      </c>
      <c r="AF1413">
        <v>3.8719999999999997E-2</v>
      </c>
      <c r="AG1413">
        <v>4.0259999999999997E-2</v>
      </c>
      <c r="AH1413">
        <v>3.9109999999999999E-2</v>
      </c>
      <c r="AI1413"/>
      <c r="AJ1413"/>
      <c r="AK1413"/>
      <c r="AL1413">
        <v>3.32E-2</v>
      </c>
      <c r="AM1413">
        <v>3.4509999999999999E-2</v>
      </c>
      <c r="AN1413">
        <v>3.601E-2</v>
      </c>
      <c r="AO1413"/>
      <c r="AP1413">
        <v>2.928E-2</v>
      </c>
      <c r="AQ1413">
        <v>2.4920000000000001E-2</v>
      </c>
      <c r="AR1413">
        <v>3.0839999999999999E-2</v>
      </c>
      <c r="AS1413">
        <v>1.933E-2</v>
      </c>
      <c r="AT1413">
        <v>2.6190000000000001E-2</v>
      </c>
      <c r="AU1413">
        <v>2.7689999999999999E-2</v>
      </c>
      <c r="AV1413">
        <v>2.877E-2</v>
      </c>
      <c r="AW1413">
        <v>80.19999999999996</v>
      </c>
      <c r="AX1413">
        <v>-152.09024390243908</v>
      </c>
      <c r="AY1413" t="s">
        <v>631</v>
      </c>
      <c r="AZ1413" s="45">
        <v>45217.93125671296</v>
      </c>
    </row>
    <row r="1414" spans="2:52">
      <c r="B1414">
        <v>110</v>
      </c>
      <c r="C1414" s="1">
        <v>43255</v>
      </c>
      <c r="D1414">
        <v>6.4093999999999998</v>
      </c>
      <c r="E1414">
        <v>6.4105999999999996</v>
      </c>
      <c r="F1414">
        <v>216.35</v>
      </c>
      <c r="G1414">
        <v>155.65</v>
      </c>
      <c r="H1414"/>
      <c r="I1414"/>
      <c r="J1414"/>
      <c r="K1414"/>
      <c r="L1414"/>
      <c r="M1414">
        <v>93.98</v>
      </c>
      <c r="N1414"/>
      <c r="O1414"/>
      <c r="P1414"/>
      <c r="Q1414"/>
      <c r="R1414">
        <v>6009.2</v>
      </c>
      <c r="S1414">
        <v>1390</v>
      </c>
      <c r="T1414">
        <v>2797.84</v>
      </c>
      <c r="U1414"/>
      <c r="V1414"/>
      <c r="W1414">
        <v>12.74</v>
      </c>
      <c r="X1414">
        <v>3.6630000000000003E-2</v>
      </c>
      <c r="Y1414">
        <v>3.1710000000000002E-2</v>
      </c>
      <c r="Z1414">
        <v>3.2199999999999999E-2</v>
      </c>
      <c r="AA1414">
        <v>3.4049999999999997E-2</v>
      </c>
      <c r="AB1414">
        <v>3.4819999999999997E-2</v>
      </c>
      <c r="AC1414">
        <v>4.1570000000000003E-2</v>
      </c>
      <c r="AD1414">
        <v>3.8440000000000002E-2</v>
      </c>
      <c r="AE1414">
        <v>4.104E-2</v>
      </c>
      <c r="AF1414">
        <v>3.8719999999999997E-2</v>
      </c>
      <c r="AG1414">
        <v>4.027E-2</v>
      </c>
      <c r="AH1414">
        <v>4.0300000000000002E-2</v>
      </c>
      <c r="AI1414"/>
      <c r="AJ1414"/>
      <c r="AK1414"/>
      <c r="AL1414">
        <v>3.3300000000000003E-2</v>
      </c>
      <c r="AM1414">
        <v>3.4509999999999999E-2</v>
      </c>
      <c r="AN1414">
        <v>3.6089999999999997E-2</v>
      </c>
      <c r="AO1414"/>
      <c r="AP1414">
        <v>2.9420000000000002E-2</v>
      </c>
      <c r="AQ1414">
        <v>2.5159999999999998E-2</v>
      </c>
      <c r="AR1414">
        <v>3.0849999999999999E-2</v>
      </c>
      <c r="AS1414">
        <v>1.9019999999999999E-2</v>
      </c>
      <c r="AT1414">
        <v>2.6499999999999999E-2</v>
      </c>
      <c r="AU1414">
        <v>2.794E-2</v>
      </c>
      <c r="AV1414">
        <v>2.9000000000000001E-2</v>
      </c>
      <c r="AW1414">
        <v>75.499999999999972</v>
      </c>
      <c r="AX1414">
        <v>-152.09024390243908</v>
      </c>
      <c r="AY1414" t="s">
        <v>631</v>
      </c>
      <c r="AZ1414" s="45">
        <v>45217.93125671296</v>
      </c>
    </row>
    <row r="1415" spans="2:52">
      <c r="B1415">
        <v>109</v>
      </c>
      <c r="C1415" s="1">
        <v>43252</v>
      </c>
      <c r="D1415">
        <v>6.4005999999999998</v>
      </c>
      <c r="E1415">
        <v>6.4189999999999996</v>
      </c>
      <c r="F1415">
        <v>216.82</v>
      </c>
      <c r="G1415">
        <v>155.91</v>
      </c>
      <c r="H1415"/>
      <c r="I1415"/>
      <c r="J1415"/>
      <c r="K1415"/>
      <c r="L1415"/>
      <c r="M1415">
        <v>94.07</v>
      </c>
      <c r="N1415"/>
      <c r="O1415"/>
      <c r="P1415"/>
      <c r="Q1415"/>
      <c r="R1415">
        <v>5976.3</v>
      </c>
      <c r="S1415">
        <v>1390</v>
      </c>
      <c r="T1415">
        <v>2847.64</v>
      </c>
      <c r="U1415"/>
      <c r="V1415"/>
      <c r="W1415">
        <v>13.46</v>
      </c>
      <c r="X1415">
        <v>3.6450000000000003E-2</v>
      </c>
      <c r="Y1415">
        <v>3.1710000000000002E-2</v>
      </c>
      <c r="Z1415">
        <v>3.15E-2</v>
      </c>
      <c r="AA1415">
        <v>3.3590000000000002E-2</v>
      </c>
      <c r="AB1415">
        <v>3.4509999999999999E-2</v>
      </c>
      <c r="AC1415">
        <v>4.1570000000000003E-2</v>
      </c>
      <c r="AD1415">
        <v>3.8440000000000002E-2</v>
      </c>
      <c r="AE1415">
        <v>4.104E-2</v>
      </c>
      <c r="AF1415">
        <v>3.9050000000000001E-2</v>
      </c>
      <c r="AG1415">
        <v>4.0280000000000003E-2</v>
      </c>
      <c r="AH1415">
        <v>4.1309999999999999E-2</v>
      </c>
      <c r="AI1415"/>
      <c r="AJ1415"/>
      <c r="AK1415"/>
      <c r="AL1415">
        <v>3.3250000000000002E-2</v>
      </c>
      <c r="AM1415">
        <v>3.4509999999999999E-2</v>
      </c>
      <c r="AN1415">
        <v>3.5979999999999998E-2</v>
      </c>
      <c r="AO1415"/>
      <c r="AP1415">
        <v>2.9020000000000001E-2</v>
      </c>
      <c r="AQ1415">
        <v>2.4719999999999999E-2</v>
      </c>
      <c r="AR1415">
        <v>3.0509999999999999E-2</v>
      </c>
      <c r="AS1415">
        <v>1.9050000000000001E-2</v>
      </c>
      <c r="AT1415">
        <v>2.5999999999999999E-2</v>
      </c>
      <c r="AU1415">
        <v>2.7480000000000001E-2</v>
      </c>
      <c r="AV1415">
        <v>2.8580000000000001E-2</v>
      </c>
      <c r="AW1415">
        <v>75.900000000000034</v>
      </c>
      <c r="AX1415">
        <v>-152.09024390243908</v>
      </c>
      <c r="AY1415" t="s">
        <v>631</v>
      </c>
      <c r="AZ1415" s="45">
        <v>45217.93125671296</v>
      </c>
    </row>
    <row r="1416" spans="2:52">
      <c r="B1416">
        <v>108</v>
      </c>
      <c r="C1416" s="1">
        <v>43251</v>
      </c>
      <c r="D1416">
        <v>6.4238999999999997</v>
      </c>
      <c r="E1416">
        <v>6.4176000000000002</v>
      </c>
      <c r="F1416">
        <v>217.47</v>
      </c>
      <c r="G1416">
        <v>156.35</v>
      </c>
      <c r="H1416"/>
      <c r="I1416"/>
      <c r="J1416"/>
      <c r="K1416"/>
      <c r="L1416"/>
      <c r="M1416">
        <v>94.82</v>
      </c>
      <c r="N1416"/>
      <c r="O1416"/>
      <c r="P1416"/>
      <c r="Q1416"/>
      <c r="R1416">
        <v>5976.3</v>
      </c>
      <c r="S1416">
        <v>1390</v>
      </c>
      <c r="T1416">
        <v>2847.64</v>
      </c>
      <c r="U1416"/>
      <c r="V1416"/>
      <c r="W1416">
        <v>15.43</v>
      </c>
      <c r="X1416">
        <v>3.6380000000000003E-2</v>
      </c>
      <c r="Y1416">
        <v>3.1710000000000002E-2</v>
      </c>
      <c r="Z1416">
        <v>3.15E-2</v>
      </c>
      <c r="AA1416">
        <v>3.3450000000000001E-2</v>
      </c>
      <c r="AB1416">
        <v>3.4360000000000002E-2</v>
      </c>
      <c r="AC1416">
        <v>4.156E-2</v>
      </c>
      <c r="AD1416">
        <v>3.8440000000000002E-2</v>
      </c>
      <c r="AE1416">
        <v>4.104E-2</v>
      </c>
      <c r="AF1416">
        <v>3.9039999999999998E-2</v>
      </c>
      <c r="AG1416">
        <v>4.0250000000000001E-2</v>
      </c>
      <c r="AH1416">
        <v>4.3700000000000003E-2</v>
      </c>
      <c r="AI1416"/>
      <c r="AJ1416"/>
      <c r="AK1416"/>
      <c r="AL1416">
        <v>3.3329999999999999E-2</v>
      </c>
      <c r="AM1416">
        <v>3.4500000000000003E-2</v>
      </c>
      <c r="AN1416">
        <v>3.6020000000000003E-2</v>
      </c>
      <c r="AO1416"/>
      <c r="AP1416">
        <v>2.8590000000000001E-2</v>
      </c>
      <c r="AQ1416">
        <v>2.427E-2</v>
      </c>
      <c r="AR1416">
        <v>3.0249999999999999E-2</v>
      </c>
      <c r="AS1416">
        <v>1.8950000000000002E-2</v>
      </c>
      <c r="AT1416">
        <v>2.5499999999999998E-2</v>
      </c>
      <c r="AU1416">
        <v>2.6960000000000001E-2</v>
      </c>
      <c r="AV1416">
        <v>2.8060000000000002E-2</v>
      </c>
      <c r="AW1416">
        <v>79.500000000000028</v>
      </c>
      <c r="AX1416">
        <v>-152.09024390243908</v>
      </c>
      <c r="AY1416" t="s">
        <v>631</v>
      </c>
      <c r="AZ1416" s="45">
        <v>45217.93125671296</v>
      </c>
    </row>
    <row r="1417" spans="2:52">
      <c r="B1417">
        <v>107</v>
      </c>
      <c r="C1417" s="1">
        <v>43250</v>
      </c>
      <c r="D1417">
        <v>6.3970000000000002</v>
      </c>
      <c r="E1417">
        <v>6.3993000000000002</v>
      </c>
      <c r="F1417">
        <v>218.53</v>
      </c>
      <c r="G1417">
        <v>156.21</v>
      </c>
      <c r="H1417"/>
      <c r="I1417"/>
      <c r="J1417"/>
      <c r="K1417"/>
      <c r="L1417"/>
      <c r="M1417">
        <v>94.42</v>
      </c>
      <c r="N1417"/>
      <c r="O1417"/>
      <c r="P1417"/>
      <c r="Q1417"/>
      <c r="R1417">
        <v>5976.3</v>
      </c>
      <c r="S1417">
        <v>1390</v>
      </c>
      <c r="T1417">
        <v>2847.64</v>
      </c>
      <c r="U1417"/>
      <c r="V1417"/>
      <c r="W1417">
        <v>14.94</v>
      </c>
      <c r="X1417">
        <v>3.6150000000000002E-2</v>
      </c>
      <c r="Y1417">
        <v>3.1710000000000002E-2</v>
      </c>
      <c r="Z1417">
        <v>3.15E-2</v>
      </c>
      <c r="AA1417">
        <v>3.3250000000000002E-2</v>
      </c>
      <c r="AB1417">
        <v>3.4229999999999997E-2</v>
      </c>
      <c r="AC1417">
        <v>4.156E-2</v>
      </c>
      <c r="AD1417">
        <v>3.8440000000000002E-2</v>
      </c>
      <c r="AE1417">
        <v>4.104E-2</v>
      </c>
      <c r="AF1417">
        <v>3.9039999999999998E-2</v>
      </c>
      <c r="AG1417">
        <v>4.0250000000000001E-2</v>
      </c>
      <c r="AH1417">
        <v>4.3049999999999998E-2</v>
      </c>
      <c r="AI1417"/>
      <c r="AJ1417"/>
      <c r="AK1417"/>
      <c r="AL1417">
        <v>3.3430000000000001E-2</v>
      </c>
      <c r="AM1417">
        <v>3.44E-2</v>
      </c>
      <c r="AN1417">
        <v>3.5999999999999997E-2</v>
      </c>
      <c r="AO1417"/>
      <c r="AP1417">
        <v>2.8549999999999999E-2</v>
      </c>
      <c r="AQ1417">
        <v>2.4119999999999999E-2</v>
      </c>
      <c r="AR1417">
        <v>3.0269999999999998E-2</v>
      </c>
      <c r="AS1417">
        <v>1.9130000000000001E-2</v>
      </c>
      <c r="AT1417">
        <v>2.5309999999999999E-2</v>
      </c>
      <c r="AU1417">
        <v>2.681E-2</v>
      </c>
      <c r="AV1417">
        <v>2.801E-2</v>
      </c>
      <c r="AW1417">
        <v>79.40000000000002</v>
      </c>
      <c r="AX1417">
        <v>-152.09024390243908</v>
      </c>
      <c r="AY1417" t="s">
        <v>631</v>
      </c>
      <c r="AZ1417" s="45">
        <v>45217.93125671296</v>
      </c>
    </row>
    <row r="1418" spans="2:52">
      <c r="B1418">
        <v>106</v>
      </c>
      <c r="C1418" s="1">
        <v>43249</v>
      </c>
      <c r="D1418">
        <v>6.3886000000000003</v>
      </c>
      <c r="E1418">
        <v>6.3917000000000002</v>
      </c>
      <c r="F1418">
        <v>219.59</v>
      </c>
      <c r="G1418">
        <v>156.81</v>
      </c>
      <c r="H1418"/>
      <c r="I1418"/>
      <c r="J1418"/>
      <c r="K1418"/>
      <c r="L1418"/>
      <c r="M1418">
        <v>94.25</v>
      </c>
      <c r="N1418"/>
      <c r="O1418"/>
      <c r="P1418"/>
      <c r="Q1418"/>
      <c r="R1418">
        <v>5976.3</v>
      </c>
      <c r="S1418">
        <v>1390</v>
      </c>
      <c r="T1418">
        <v>2847.64</v>
      </c>
      <c r="U1418"/>
      <c r="V1418"/>
      <c r="W1418">
        <v>17.02</v>
      </c>
      <c r="X1418">
        <v>3.6299999999999999E-2</v>
      </c>
      <c r="Y1418">
        <v>3.1669999999999997E-2</v>
      </c>
      <c r="Z1418">
        <v>3.15E-2</v>
      </c>
      <c r="AA1418">
        <v>3.2919999999999998E-2</v>
      </c>
      <c r="AB1418">
        <v>3.4369999999999998E-2</v>
      </c>
      <c r="AC1418">
        <v>4.1390000000000003E-2</v>
      </c>
      <c r="AD1418">
        <v>3.8440000000000002E-2</v>
      </c>
      <c r="AE1418">
        <v>4.104E-2</v>
      </c>
      <c r="AF1418">
        <v>3.875E-2</v>
      </c>
      <c r="AG1418">
        <v>4.0039999999999999E-2</v>
      </c>
      <c r="AH1418">
        <v>4.2479999999999997E-2</v>
      </c>
      <c r="AI1418"/>
      <c r="AJ1418"/>
      <c r="AK1418"/>
      <c r="AL1418">
        <v>3.3439999999999998E-2</v>
      </c>
      <c r="AM1418">
        <v>3.4369999999999998E-2</v>
      </c>
      <c r="AN1418">
        <v>3.6110000000000003E-2</v>
      </c>
      <c r="AO1418"/>
      <c r="AP1418">
        <v>2.7810000000000001E-2</v>
      </c>
      <c r="AQ1418">
        <v>2.3189999999999999E-2</v>
      </c>
      <c r="AR1418">
        <v>2.9749999999999999E-2</v>
      </c>
      <c r="AS1418">
        <v>1.874E-2</v>
      </c>
      <c r="AT1418">
        <v>2.4320000000000001E-2</v>
      </c>
      <c r="AU1418">
        <v>2.5839999999999998E-2</v>
      </c>
      <c r="AV1418">
        <v>2.7150000000000001E-2</v>
      </c>
      <c r="AW1418">
        <v>85.999999999999972</v>
      </c>
      <c r="AX1418">
        <v>-152.09024390243908</v>
      </c>
      <c r="AY1418" t="s">
        <v>631</v>
      </c>
      <c r="AZ1418" s="45">
        <v>45217.93125671296</v>
      </c>
    </row>
    <row r="1419" spans="2:52">
      <c r="B1419">
        <v>105</v>
      </c>
      <c r="C1419" s="1">
        <v>43248</v>
      </c>
      <c r="D1419">
        <v>6.3764000000000003</v>
      </c>
      <c r="E1419">
        <v>6.3784000000000001</v>
      </c>
      <c r="F1419">
        <v>220.25</v>
      </c>
      <c r="G1419">
        <v>155.81</v>
      </c>
      <c r="H1419"/>
      <c r="I1419"/>
      <c r="J1419"/>
      <c r="K1419"/>
      <c r="L1419"/>
      <c r="M1419">
        <v>93.78</v>
      </c>
      <c r="N1419"/>
      <c r="O1419"/>
      <c r="P1419"/>
      <c r="Q1419"/>
      <c r="R1419">
        <v>5976.3</v>
      </c>
      <c r="S1419">
        <v>1390</v>
      </c>
      <c r="T1419">
        <v>2847.64</v>
      </c>
      <c r="U1419"/>
      <c r="V1419"/>
      <c r="W1419">
        <v>13.22</v>
      </c>
      <c r="X1419">
        <v>3.635E-2</v>
      </c>
      <c r="Y1419">
        <v>3.1469999999999998E-2</v>
      </c>
      <c r="Z1419">
        <v>3.15E-2</v>
      </c>
      <c r="AA1419">
        <v>3.2899999999999999E-2</v>
      </c>
      <c r="AB1419">
        <v>3.4250000000000003E-2</v>
      </c>
      <c r="AC1419">
        <v>4.1570000000000003E-2</v>
      </c>
      <c r="AD1419">
        <v>3.8440000000000002E-2</v>
      </c>
      <c r="AE1419">
        <v>4.104E-2</v>
      </c>
      <c r="AF1419">
        <v>3.8739999999999997E-2</v>
      </c>
      <c r="AG1419">
        <v>4.027E-2</v>
      </c>
      <c r="AH1419">
        <v>4.1189999999999997E-2</v>
      </c>
      <c r="AI1419"/>
      <c r="AJ1419"/>
      <c r="AK1419"/>
      <c r="AL1419">
        <v>3.3250000000000002E-2</v>
      </c>
      <c r="AM1419">
        <v>3.4349999999999999E-2</v>
      </c>
      <c r="AN1419">
        <v>3.5959999999999999E-2</v>
      </c>
      <c r="AO1419"/>
      <c r="AP1419">
        <v>2.9309999999999999E-2</v>
      </c>
      <c r="AQ1419">
        <v>2.4760000000000001E-2</v>
      </c>
      <c r="AR1419">
        <v>3.092E-2</v>
      </c>
      <c r="AS1419">
        <v>1.8890000000000001E-2</v>
      </c>
      <c r="AT1419">
        <v>2.6079999999999999E-2</v>
      </c>
      <c r="AU1419">
        <v>2.7650000000000001E-2</v>
      </c>
      <c r="AV1419">
        <v>2.8850000000000001E-2</v>
      </c>
      <c r="AW1419">
        <v>68.2</v>
      </c>
      <c r="AX1419">
        <v>-152.09024390243908</v>
      </c>
      <c r="AY1419" t="s">
        <v>631</v>
      </c>
      <c r="AZ1419" s="45">
        <v>45217.93125671296</v>
      </c>
    </row>
    <row r="1420" spans="2:52">
      <c r="B1420">
        <v>104</v>
      </c>
      <c r="C1420" s="1">
        <v>43245</v>
      </c>
      <c r="D1420">
        <v>6.3780000000000001</v>
      </c>
      <c r="E1420">
        <v>6.3886000000000003</v>
      </c>
      <c r="F1420">
        <v>220.25</v>
      </c>
      <c r="G1420">
        <v>155.81</v>
      </c>
      <c r="H1420"/>
      <c r="I1420"/>
      <c r="J1420"/>
      <c r="K1420"/>
      <c r="L1420"/>
      <c r="M1420">
        <v>94</v>
      </c>
      <c r="N1420"/>
      <c r="O1420"/>
      <c r="P1420"/>
      <c r="Q1420"/>
      <c r="R1420">
        <v>5976.3</v>
      </c>
      <c r="S1420">
        <v>1390</v>
      </c>
      <c r="T1420">
        <v>2847.64</v>
      </c>
      <c r="U1420"/>
      <c r="V1420"/>
      <c r="W1420">
        <v>13.22</v>
      </c>
      <c r="X1420">
        <v>3.6360000000000003E-2</v>
      </c>
      <c r="Y1420">
        <v>3.134E-2</v>
      </c>
      <c r="Z1420">
        <v>3.15E-2</v>
      </c>
      <c r="AA1420">
        <v>3.279E-2</v>
      </c>
      <c r="AB1420">
        <v>3.4090000000000002E-2</v>
      </c>
      <c r="AC1420">
        <v>4.1570000000000003E-2</v>
      </c>
      <c r="AD1420">
        <v>3.8440000000000002E-2</v>
      </c>
      <c r="AE1420">
        <v>4.104E-2</v>
      </c>
      <c r="AF1420">
        <v>3.8949999999999999E-2</v>
      </c>
      <c r="AG1420">
        <v>4.0280000000000003E-2</v>
      </c>
      <c r="AH1420">
        <v>4.1439999999999998E-2</v>
      </c>
      <c r="AI1420"/>
      <c r="AJ1420"/>
      <c r="AK1420"/>
      <c r="AL1420">
        <v>3.3320000000000002E-2</v>
      </c>
      <c r="AM1420">
        <v>3.4349999999999999E-2</v>
      </c>
      <c r="AN1420">
        <v>3.6040000000000003E-2</v>
      </c>
      <c r="AO1420"/>
      <c r="AP1420">
        <v>2.9309999999999999E-2</v>
      </c>
      <c r="AQ1420">
        <v>2.4760000000000001E-2</v>
      </c>
      <c r="AR1420">
        <v>3.092E-2</v>
      </c>
      <c r="AS1420">
        <v>1.8890000000000001E-2</v>
      </c>
      <c r="AT1420">
        <v>2.6079999999999999E-2</v>
      </c>
      <c r="AU1420">
        <v>2.7650000000000001E-2</v>
      </c>
      <c r="AV1420">
        <v>2.8850000000000001E-2</v>
      </c>
      <c r="AW1420">
        <v>67.100000000000009</v>
      </c>
      <c r="AX1420">
        <v>-152.09024390243908</v>
      </c>
      <c r="AY1420" t="s">
        <v>631</v>
      </c>
      <c r="AZ1420" s="45">
        <v>45217.93125671296</v>
      </c>
    </row>
    <row r="1421" spans="2:52">
      <c r="B1421">
        <v>103</v>
      </c>
      <c r="C1421" s="1">
        <v>43244</v>
      </c>
      <c r="D1421">
        <v>6.3516000000000004</v>
      </c>
      <c r="E1421">
        <v>6.3674999999999997</v>
      </c>
      <c r="F1421">
        <v>220.04</v>
      </c>
      <c r="G1421">
        <v>155.5</v>
      </c>
      <c r="H1421"/>
      <c r="I1421"/>
      <c r="J1421"/>
      <c r="K1421"/>
      <c r="L1421"/>
      <c r="M1421">
        <v>93.61</v>
      </c>
      <c r="N1421"/>
      <c r="O1421"/>
      <c r="P1421"/>
      <c r="Q1421"/>
      <c r="R1421">
        <v>5976.3</v>
      </c>
      <c r="S1421">
        <v>1390</v>
      </c>
      <c r="T1421">
        <v>2847.64</v>
      </c>
      <c r="U1421"/>
      <c r="V1421"/>
      <c r="W1421">
        <v>12.53</v>
      </c>
      <c r="X1421">
        <v>3.6670000000000001E-2</v>
      </c>
      <c r="Y1421">
        <v>3.1320000000000001E-2</v>
      </c>
      <c r="Z1421">
        <v>3.1449999999999999E-2</v>
      </c>
      <c r="AA1421">
        <v>3.2770000000000001E-2</v>
      </c>
      <c r="AB1421">
        <v>3.4200000000000001E-2</v>
      </c>
      <c r="AC1421">
        <v>4.156E-2</v>
      </c>
      <c r="AD1421">
        <v>3.8440000000000002E-2</v>
      </c>
      <c r="AE1421">
        <v>4.104E-2</v>
      </c>
      <c r="AF1421">
        <v>3.9010000000000003E-2</v>
      </c>
      <c r="AG1421">
        <v>4.0370000000000003E-2</v>
      </c>
      <c r="AH1421">
        <v>4.2040000000000001E-2</v>
      </c>
      <c r="AI1421"/>
      <c r="AJ1421"/>
      <c r="AK1421"/>
      <c r="AL1421">
        <v>3.3230000000000003E-2</v>
      </c>
      <c r="AM1421">
        <v>3.4349999999999999E-2</v>
      </c>
      <c r="AN1421">
        <v>3.5990000000000001E-2</v>
      </c>
      <c r="AO1421"/>
      <c r="AP1421">
        <v>2.9770000000000001E-2</v>
      </c>
      <c r="AQ1421">
        <v>2.5080000000000002E-2</v>
      </c>
      <c r="AR1421">
        <v>3.125E-2</v>
      </c>
      <c r="AS1421">
        <v>1.8919999999999999E-2</v>
      </c>
      <c r="AT1421">
        <v>2.6499999999999999E-2</v>
      </c>
      <c r="AU1421">
        <v>2.8139999999999998E-2</v>
      </c>
      <c r="AV1421">
        <v>2.9319999999999999E-2</v>
      </c>
      <c r="AW1421">
        <v>62.70000000000001</v>
      </c>
      <c r="AX1421">
        <v>-152.09024390243908</v>
      </c>
      <c r="AY1421" t="s">
        <v>631</v>
      </c>
      <c r="AZ1421" s="45">
        <v>45217.93125671296</v>
      </c>
    </row>
    <row r="1422" spans="2:52">
      <c r="B1422">
        <v>102</v>
      </c>
      <c r="C1422" s="1">
        <v>43243</v>
      </c>
      <c r="D1422">
        <v>6.3579999999999997</v>
      </c>
      <c r="E1422">
        <v>6.3834999999999997</v>
      </c>
      <c r="F1422">
        <v>219.78</v>
      </c>
      <c r="G1422">
        <v>155.27000000000001</v>
      </c>
      <c r="H1422"/>
      <c r="I1422"/>
      <c r="J1422"/>
      <c r="K1422"/>
      <c r="L1422"/>
      <c r="M1422">
        <v>93.68</v>
      </c>
      <c r="N1422"/>
      <c r="O1422"/>
      <c r="P1422"/>
      <c r="Q1422"/>
      <c r="R1422">
        <v>5976.3</v>
      </c>
      <c r="S1422">
        <v>1390</v>
      </c>
      <c r="T1422">
        <v>2847.64</v>
      </c>
      <c r="U1422"/>
      <c r="V1422"/>
      <c r="W1422">
        <v>12.58</v>
      </c>
      <c r="X1422">
        <v>3.6659999999999998E-2</v>
      </c>
      <c r="Y1422">
        <v>3.125E-2</v>
      </c>
      <c r="Z1422">
        <v>3.1280000000000002E-2</v>
      </c>
      <c r="AA1422">
        <v>3.2649999999999998E-2</v>
      </c>
      <c r="AB1422">
        <v>3.4160000000000003E-2</v>
      </c>
      <c r="AC1422">
        <v>4.1579999999999999E-2</v>
      </c>
      <c r="AD1422">
        <v>3.8440000000000002E-2</v>
      </c>
      <c r="AE1422">
        <v>4.104E-2</v>
      </c>
      <c r="AF1422">
        <v>3.934E-2</v>
      </c>
      <c r="AG1422">
        <v>4.0379999999999999E-2</v>
      </c>
      <c r="AH1422">
        <v>4.0669999999999998E-2</v>
      </c>
      <c r="AI1422"/>
      <c r="AJ1422"/>
      <c r="AK1422"/>
      <c r="AL1422">
        <v>3.3360000000000001E-2</v>
      </c>
      <c r="AM1422">
        <v>3.44E-2</v>
      </c>
      <c r="AN1422">
        <v>3.6159999999999998E-2</v>
      </c>
      <c r="AO1422"/>
      <c r="AP1422">
        <v>2.9940000000000001E-2</v>
      </c>
      <c r="AQ1422">
        <v>2.528E-2</v>
      </c>
      <c r="AR1422">
        <v>3.1519999999999999E-2</v>
      </c>
      <c r="AS1422">
        <v>1.9050000000000001E-2</v>
      </c>
      <c r="AT1422">
        <v>2.6630000000000001E-2</v>
      </c>
      <c r="AU1422">
        <v>2.8250000000000001E-2</v>
      </c>
      <c r="AV1422">
        <v>2.945E-2</v>
      </c>
      <c r="AW1422">
        <v>60.199999999999974</v>
      </c>
      <c r="AX1422">
        <v>-152.09024390243908</v>
      </c>
      <c r="AY1422" t="s">
        <v>631</v>
      </c>
      <c r="AZ1422" s="45">
        <v>45217.93125671296</v>
      </c>
    </row>
    <row r="1423" spans="2:52">
      <c r="B1423">
        <v>101</v>
      </c>
      <c r="C1423" s="1">
        <v>43242</v>
      </c>
      <c r="D1423">
        <v>6.3647999999999998</v>
      </c>
      <c r="E1423">
        <v>6.38</v>
      </c>
      <c r="F1423">
        <v>219.5</v>
      </c>
      <c r="G1423">
        <v>154.86000000000001</v>
      </c>
      <c r="H1423"/>
      <c r="I1423"/>
      <c r="J1423"/>
      <c r="K1423"/>
      <c r="L1423"/>
      <c r="M1423">
        <v>93.64</v>
      </c>
      <c r="N1423"/>
      <c r="O1423"/>
      <c r="P1423"/>
      <c r="Q1423"/>
      <c r="R1423">
        <v>5976.3</v>
      </c>
      <c r="S1423">
        <v>1390</v>
      </c>
      <c r="T1423">
        <v>2847.64</v>
      </c>
      <c r="U1423"/>
      <c r="V1423"/>
      <c r="W1423">
        <v>13.22</v>
      </c>
      <c r="X1423">
        <v>3.6810000000000002E-2</v>
      </c>
      <c r="Y1423">
        <v>3.1230000000000001E-2</v>
      </c>
      <c r="Z1423">
        <v>3.1460000000000002E-2</v>
      </c>
      <c r="AA1423">
        <v>3.2599999999999997E-2</v>
      </c>
      <c r="AB1423">
        <v>3.422E-2</v>
      </c>
      <c r="AC1423">
        <v>4.1610000000000001E-2</v>
      </c>
      <c r="AD1423">
        <v>3.8440000000000002E-2</v>
      </c>
      <c r="AE1423">
        <v>4.104E-2</v>
      </c>
      <c r="AF1423">
        <v>3.9300000000000002E-2</v>
      </c>
      <c r="AG1423">
        <v>4.0340000000000001E-2</v>
      </c>
      <c r="AH1423">
        <v>3.9550000000000002E-2</v>
      </c>
      <c r="AI1423"/>
      <c r="AJ1423"/>
      <c r="AK1423"/>
      <c r="AL1423">
        <v>3.3390000000000003E-2</v>
      </c>
      <c r="AM1423">
        <v>3.4529999999999998E-2</v>
      </c>
      <c r="AN1423">
        <v>3.6260000000000001E-2</v>
      </c>
      <c r="AO1423"/>
      <c r="AP1423">
        <v>3.0599999999999999E-2</v>
      </c>
      <c r="AQ1423">
        <v>2.5680000000000001E-2</v>
      </c>
      <c r="AR1423">
        <v>3.2050000000000002E-2</v>
      </c>
      <c r="AS1423">
        <v>1.9199999999999998E-2</v>
      </c>
      <c r="AT1423">
        <v>2.7269999999999999E-2</v>
      </c>
      <c r="AU1423">
        <v>2.8969999999999999E-2</v>
      </c>
      <c r="AV1423">
        <v>3.0130000000000001E-2</v>
      </c>
      <c r="AW1423">
        <v>53.299999999999976</v>
      </c>
      <c r="AX1423">
        <v>-152.09024390243908</v>
      </c>
      <c r="AY1423" t="s">
        <v>631</v>
      </c>
      <c r="AZ1423" s="45">
        <v>45217.93125671296</v>
      </c>
    </row>
    <row r="1424" spans="2:52">
      <c r="B1424">
        <v>100</v>
      </c>
      <c r="C1424" s="1">
        <v>43241</v>
      </c>
      <c r="D1424">
        <v>6.3577000000000004</v>
      </c>
      <c r="E1424">
        <v>6.3672000000000004</v>
      </c>
      <c r="F1424">
        <v>219.48</v>
      </c>
      <c r="G1424">
        <v>154.83000000000001</v>
      </c>
      <c r="H1424"/>
      <c r="I1424"/>
      <c r="J1424"/>
      <c r="K1424"/>
      <c r="L1424"/>
      <c r="M1424">
        <v>93.47</v>
      </c>
      <c r="N1424"/>
      <c r="O1424"/>
      <c r="P1424"/>
      <c r="Q1424"/>
      <c r="R1424">
        <v>5976.3</v>
      </c>
      <c r="S1424">
        <v>1390</v>
      </c>
      <c r="T1424">
        <v>2847.64</v>
      </c>
      <c r="U1424"/>
      <c r="V1424"/>
      <c r="W1424">
        <v>13.08</v>
      </c>
      <c r="X1424">
        <v>3.6999999999999998E-2</v>
      </c>
      <c r="Y1424">
        <v>3.0249999999999999E-2</v>
      </c>
      <c r="Z1424">
        <v>3.1730000000000001E-2</v>
      </c>
      <c r="AA1424">
        <v>3.2629999999999999E-2</v>
      </c>
      <c r="AB1424">
        <v>3.4689999999999999E-2</v>
      </c>
      <c r="AC1424">
        <v>4.1459999999999997E-2</v>
      </c>
      <c r="AD1424">
        <v>3.8440000000000002E-2</v>
      </c>
      <c r="AE1424">
        <v>4.104E-2</v>
      </c>
      <c r="AF1424">
        <v>3.8890000000000001E-2</v>
      </c>
      <c r="AG1424">
        <v>4.0140000000000002E-2</v>
      </c>
      <c r="AH1424">
        <v>3.9550000000000002E-2</v>
      </c>
      <c r="AI1424"/>
      <c r="AJ1424"/>
      <c r="AK1424"/>
      <c r="AL1424">
        <v>3.3450000000000001E-2</v>
      </c>
      <c r="AM1424">
        <v>3.4700000000000002E-2</v>
      </c>
      <c r="AN1424">
        <v>3.6389999999999999E-2</v>
      </c>
      <c r="AO1424"/>
      <c r="AP1424">
        <v>3.0599999999999999E-2</v>
      </c>
      <c r="AQ1424">
        <v>2.5659999999999999E-2</v>
      </c>
      <c r="AR1424">
        <v>3.202E-2</v>
      </c>
      <c r="AS1424">
        <v>1.899E-2</v>
      </c>
      <c r="AT1424">
        <v>2.7289999999999998E-2</v>
      </c>
      <c r="AU1424">
        <v>2.895E-2</v>
      </c>
      <c r="AV1424">
        <v>3.0130000000000001E-2</v>
      </c>
      <c r="AW1424">
        <v>53.400000000000013</v>
      </c>
      <c r="AX1424">
        <v>-152.09024390243908</v>
      </c>
      <c r="AY1424" t="s">
        <v>631</v>
      </c>
      <c r="AZ1424" s="45">
        <v>45217.93125671296</v>
      </c>
    </row>
    <row r="1425" spans="2:52">
      <c r="B1425">
        <v>99</v>
      </c>
      <c r="C1425" s="1">
        <v>43238</v>
      </c>
      <c r="D1425">
        <v>6.3506</v>
      </c>
      <c r="E1425">
        <v>6.3715000000000002</v>
      </c>
      <c r="F1425">
        <v>219.17</v>
      </c>
      <c r="G1425">
        <v>154.81</v>
      </c>
      <c r="H1425"/>
      <c r="I1425"/>
      <c r="J1425"/>
      <c r="K1425"/>
      <c r="L1425"/>
      <c r="M1425">
        <v>93.39</v>
      </c>
      <c r="N1425"/>
      <c r="O1425"/>
      <c r="P1425"/>
      <c r="Q1425"/>
      <c r="R1425">
        <v>5976.3</v>
      </c>
      <c r="S1425">
        <v>1390</v>
      </c>
      <c r="T1425">
        <v>2847.64</v>
      </c>
      <c r="U1425"/>
      <c r="V1425"/>
      <c r="W1425">
        <v>13.42</v>
      </c>
      <c r="X1425">
        <v>3.7179999999999998E-2</v>
      </c>
      <c r="Y1425">
        <v>3.0249999999999999E-2</v>
      </c>
      <c r="Z1425">
        <v>3.1730000000000001E-2</v>
      </c>
      <c r="AA1425">
        <v>3.2930000000000001E-2</v>
      </c>
      <c r="AB1425">
        <v>3.4779999999999998E-2</v>
      </c>
      <c r="AC1425">
        <v>4.1610000000000001E-2</v>
      </c>
      <c r="AD1425">
        <v>3.8440000000000002E-2</v>
      </c>
      <c r="AE1425">
        <v>4.104E-2</v>
      </c>
      <c r="AF1425">
        <v>3.9140000000000001E-2</v>
      </c>
      <c r="AG1425">
        <v>4.0329999999999998E-2</v>
      </c>
      <c r="AH1425">
        <v>4.2659999999999997E-2</v>
      </c>
      <c r="AI1425"/>
      <c r="AJ1425"/>
      <c r="AK1425"/>
      <c r="AL1425">
        <v>3.3619999999999997E-2</v>
      </c>
      <c r="AM1425">
        <v>3.4849999999999999E-2</v>
      </c>
      <c r="AN1425">
        <v>3.6569999999999998E-2</v>
      </c>
      <c r="AO1425"/>
      <c r="AP1425">
        <v>3.056E-2</v>
      </c>
      <c r="AQ1425">
        <v>2.547E-2</v>
      </c>
      <c r="AR1425">
        <v>3.1969999999999998E-2</v>
      </c>
      <c r="AS1425">
        <v>1.882E-2</v>
      </c>
      <c r="AT1425">
        <v>2.7130000000000001E-2</v>
      </c>
      <c r="AU1425">
        <v>2.8879999999999999E-2</v>
      </c>
      <c r="AV1425">
        <v>3.0099999999999998E-2</v>
      </c>
      <c r="AW1425">
        <v>57.999999999999993</v>
      </c>
      <c r="AX1425">
        <v>-152.09024390243908</v>
      </c>
      <c r="AY1425" t="s">
        <v>631</v>
      </c>
      <c r="AZ1425" s="45">
        <v>45217.93125671296</v>
      </c>
    </row>
    <row r="1426" spans="2:52">
      <c r="B1426">
        <v>98</v>
      </c>
      <c r="C1426" s="1">
        <v>43237</v>
      </c>
      <c r="D1426">
        <v>6.3669000000000002</v>
      </c>
      <c r="E1426">
        <v>6.3775000000000004</v>
      </c>
      <c r="F1426">
        <v>219.43</v>
      </c>
      <c r="G1426">
        <v>154.59</v>
      </c>
      <c r="H1426"/>
      <c r="I1426"/>
      <c r="J1426"/>
      <c r="K1426"/>
      <c r="L1426"/>
      <c r="M1426">
        <v>93.22</v>
      </c>
      <c r="N1426"/>
      <c r="O1426"/>
      <c r="P1426"/>
      <c r="Q1426"/>
      <c r="R1426">
        <v>5976.3</v>
      </c>
      <c r="S1426">
        <v>1390</v>
      </c>
      <c r="T1426">
        <v>2847.64</v>
      </c>
      <c r="U1426"/>
      <c r="V1426"/>
      <c r="W1426">
        <v>13.43</v>
      </c>
      <c r="X1426">
        <v>3.7199999999999997E-2</v>
      </c>
      <c r="Y1426">
        <v>3.039E-2</v>
      </c>
      <c r="Z1426">
        <v>3.2099999999999997E-2</v>
      </c>
      <c r="AA1426">
        <v>3.2550000000000003E-2</v>
      </c>
      <c r="AB1426">
        <v>3.4610000000000002E-2</v>
      </c>
      <c r="AC1426">
        <v>4.163E-2</v>
      </c>
      <c r="AD1426">
        <v>3.8440000000000002E-2</v>
      </c>
      <c r="AE1426">
        <v>4.104E-2</v>
      </c>
      <c r="AF1426">
        <v>3.9100000000000003E-2</v>
      </c>
      <c r="AG1426">
        <v>4.0320000000000002E-2</v>
      </c>
      <c r="AH1426">
        <v>4.2169999999999999E-2</v>
      </c>
      <c r="AI1426"/>
      <c r="AJ1426"/>
      <c r="AK1426"/>
      <c r="AL1426">
        <v>3.3660000000000002E-2</v>
      </c>
      <c r="AM1426">
        <v>3.49E-2</v>
      </c>
      <c r="AN1426">
        <v>3.6510000000000001E-2</v>
      </c>
      <c r="AO1426"/>
      <c r="AP1426">
        <v>3.1109999999999999E-2</v>
      </c>
      <c r="AQ1426">
        <v>2.5649999999999999E-2</v>
      </c>
      <c r="AR1426">
        <v>3.2460000000000003E-2</v>
      </c>
      <c r="AS1426">
        <v>1.9E-2</v>
      </c>
      <c r="AT1426">
        <v>2.7480000000000001E-2</v>
      </c>
      <c r="AU1426">
        <v>2.9360000000000001E-2</v>
      </c>
      <c r="AV1426">
        <v>3.0630000000000001E-2</v>
      </c>
      <c r="AW1426">
        <v>50.700000000000017</v>
      </c>
      <c r="AX1426">
        <v>-152.09024390243908</v>
      </c>
      <c r="AY1426" t="s">
        <v>631</v>
      </c>
      <c r="AZ1426" s="45">
        <v>45217.93125671296</v>
      </c>
    </row>
    <row r="1427" spans="2:52">
      <c r="B1427">
        <v>97</v>
      </c>
      <c r="C1427" s="1">
        <v>43236</v>
      </c>
      <c r="D1427">
        <v>6.3369</v>
      </c>
      <c r="E1427">
        <v>6.3392999999999997</v>
      </c>
      <c r="F1427">
        <v>219.55</v>
      </c>
      <c r="G1427">
        <v>154.56</v>
      </c>
      <c r="H1427"/>
      <c r="I1427"/>
      <c r="J1427"/>
      <c r="K1427"/>
      <c r="L1427"/>
      <c r="M1427">
        <v>92.59</v>
      </c>
      <c r="N1427"/>
      <c r="O1427"/>
      <c r="P1427"/>
      <c r="Q1427"/>
      <c r="R1427">
        <v>5976.3</v>
      </c>
      <c r="S1427">
        <v>1390</v>
      </c>
      <c r="T1427">
        <v>2847.64</v>
      </c>
      <c r="U1427"/>
      <c r="V1427"/>
      <c r="W1427">
        <v>13.42</v>
      </c>
      <c r="X1427">
        <v>3.7170000000000002E-2</v>
      </c>
      <c r="Y1427">
        <v>3.0249999999999999E-2</v>
      </c>
      <c r="Z1427">
        <v>3.1480000000000001E-2</v>
      </c>
      <c r="AA1427">
        <v>3.2419999999999997E-2</v>
      </c>
      <c r="AB1427">
        <v>3.4509999999999999E-2</v>
      </c>
      <c r="AC1427">
        <v>4.1619999999999997E-2</v>
      </c>
      <c r="AD1427">
        <v>3.8440000000000002E-2</v>
      </c>
      <c r="AE1427">
        <v>4.104E-2</v>
      </c>
      <c r="AF1427">
        <v>3.9070000000000001E-2</v>
      </c>
      <c r="AG1427">
        <v>4.0320000000000002E-2</v>
      </c>
      <c r="AH1427">
        <v>4.2560000000000001E-2</v>
      </c>
      <c r="AI1427"/>
      <c r="AJ1427"/>
      <c r="AK1427"/>
      <c r="AL1427">
        <v>3.3820000000000003E-2</v>
      </c>
      <c r="AM1427">
        <v>3.4819999999999997E-2</v>
      </c>
      <c r="AN1427">
        <v>3.6630000000000003E-2</v>
      </c>
      <c r="AO1427"/>
      <c r="AP1427">
        <v>3.0960000000000001E-2</v>
      </c>
      <c r="AQ1427">
        <v>2.5850000000000001E-2</v>
      </c>
      <c r="AR1427">
        <v>3.2169999999999997E-2</v>
      </c>
      <c r="AS1427">
        <v>1.8970000000000001E-2</v>
      </c>
      <c r="AT1427">
        <v>2.7619999999999999E-2</v>
      </c>
      <c r="AU1427">
        <v>2.9389999999999999E-2</v>
      </c>
      <c r="AV1427">
        <v>3.0609999999999998E-2</v>
      </c>
      <c r="AW1427">
        <v>47.999999999999986</v>
      </c>
      <c r="AX1427">
        <v>-152.09024390243908</v>
      </c>
      <c r="AY1427" t="s">
        <v>631</v>
      </c>
      <c r="AZ1427" s="45">
        <v>45217.93125671296</v>
      </c>
    </row>
    <row r="1428" spans="2:52">
      <c r="B1428">
        <v>96</v>
      </c>
      <c r="C1428" s="1">
        <v>43235</v>
      </c>
      <c r="D1428">
        <v>6.3334000000000001</v>
      </c>
      <c r="E1428">
        <v>6.3339999999999996</v>
      </c>
      <c r="F1428">
        <v>219.68</v>
      </c>
      <c r="G1428">
        <v>154.55000000000001</v>
      </c>
      <c r="H1428"/>
      <c r="I1428"/>
      <c r="J1428"/>
      <c r="K1428"/>
      <c r="L1428"/>
      <c r="M1428">
        <v>92.54</v>
      </c>
      <c r="N1428"/>
      <c r="O1428"/>
      <c r="P1428"/>
      <c r="Q1428"/>
      <c r="R1428">
        <v>5976.3</v>
      </c>
      <c r="S1428">
        <v>1390</v>
      </c>
      <c r="T1428">
        <v>2847.64</v>
      </c>
      <c r="U1428"/>
      <c r="V1428"/>
      <c r="W1428">
        <v>14.63</v>
      </c>
      <c r="X1428">
        <v>3.7170000000000002E-2</v>
      </c>
      <c r="Y1428">
        <v>2.9659999999999999E-2</v>
      </c>
      <c r="Z1428">
        <v>3.124E-2</v>
      </c>
      <c r="AA1428">
        <v>3.2309999999999998E-2</v>
      </c>
      <c r="AB1428">
        <v>3.4299999999999997E-2</v>
      </c>
      <c r="AC1428">
        <v>4.1619999999999997E-2</v>
      </c>
      <c r="AD1428">
        <v>3.8440000000000002E-2</v>
      </c>
      <c r="AE1428">
        <v>4.104E-2</v>
      </c>
      <c r="AF1428">
        <v>3.9E-2</v>
      </c>
      <c r="AG1428">
        <v>4.0250000000000001E-2</v>
      </c>
      <c r="AH1428">
        <v>4.0169999999999997E-2</v>
      </c>
      <c r="AI1428"/>
      <c r="AJ1428"/>
      <c r="AK1428"/>
      <c r="AL1428">
        <v>3.3799999999999997E-2</v>
      </c>
      <c r="AM1428">
        <v>3.4909999999999997E-2</v>
      </c>
      <c r="AN1428">
        <v>3.6510000000000001E-2</v>
      </c>
      <c r="AO1428"/>
      <c r="AP1428">
        <v>3.0720000000000001E-2</v>
      </c>
      <c r="AQ1428">
        <v>2.5749999999999999E-2</v>
      </c>
      <c r="AR1428">
        <v>3.2009999999999997E-2</v>
      </c>
      <c r="AS1428">
        <v>1.9E-2</v>
      </c>
      <c r="AT1428">
        <v>2.7449999999999999E-2</v>
      </c>
      <c r="AU1428">
        <v>2.9190000000000001E-2</v>
      </c>
      <c r="AV1428">
        <v>3.0380000000000001E-2</v>
      </c>
      <c r="AW1428">
        <v>48.599999999999994</v>
      </c>
      <c r="AX1428">
        <v>-152.09024390243908</v>
      </c>
      <c r="AY1428" t="s">
        <v>631</v>
      </c>
      <c r="AZ1428" s="45">
        <v>45217.93125671296</v>
      </c>
    </row>
    <row r="1429" spans="2:52">
      <c r="B1429">
        <v>95</v>
      </c>
      <c r="C1429" s="1">
        <v>43234</v>
      </c>
      <c r="D1429">
        <v>6.3297999999999996</v>
      </c>
      <c r="E1429">
        <v>6.3491999999999997</v>
      </c>
      <c r="F1429">
        <v>219.44</v>
      </c>
      <c r="G1429">
        <v>154.94</v>
      </c>
      <c r="H1429"/>
      <c r="I1429"/>
      <c r="J1429"/>
      <c r="K1429"/>
      <c r="L1429"/>
      <c r="M1429">
        <v>92.65</v>
      </c>
      <c r="N1429"/>
      <c r="O1429"/>
      <c r="P1429"/>
      <c r="Q1429"/>
      <c r="R1429">
        <v>5976.3</v>
      </c>
      <c r="S1429">
        <v>1390</v>
      </c>
      <c r="T1429">
        <v>2847.64</v>
      </c>
      <c r="U1429"/>
      <c r="V1429"/>
      <c r="W1429">
        <v>12.93</v>
      </c>
      <c r="X1429">
        <v>3.7100000000000001E-2</v>
      </c>
      <c r="Y1429">
        <v>2.9340000000000001E-2</v>
      </c>
      <c r="Z1429">
        <v>3.108E-2</v>
      </c>
      <c r="AA1429">
        <v>3.236E-2</v>
      </c>
      <c r="AB1429">
        <v>3.4169999999999999E-2</v>
      </c>
      <c r="AC1429">
        <v>4.1450000000000001E-2</v>
      </c>
      <c r="AD1429">
        <v>3.8440000000000002E-2</v>
      </c>
      <c r="AE1429">
        <v>4.104E-2</v>
      </c>
      <c r="AF1429">
        <v>3.8809999999999997E-2</v>
      </c>
      <c r="AG1429">
        <v>4.011E-2</v>
      </c>
      <c r="AH1429">
        <v>3.8609999999999998E-2</v>
      </c>
      <c r="AI1429"/>
      <c r="AJ1429"/>
      <c r="AK1429"/>
      <c r="AL1429">
        <v>3.3590000000000002E-2</v>
      </c>
      <c r="AM1429">
        <v>3.4700000000000002E-2</v>
      </c>
      <c r="AN1429">
        <v>3.628E-2</v>
      </c>
      <c r="AO1429"/>
      <c r="AP1429">
        <v>3.0020000000000002E-2</v>
      </c>
      <c r="AQ1429">
        <v>2.5479999999999999E-2</v>
      </c>
      <c r="AR1429">
        <v>3.1350000000000003E-2</v>
      </c>
      <c r="AS1429">
        <v>1.8939999999999999E-2</v>
      </c>
      <c r="AT1429">
        <v>2.707E-2</v>
      </c>
      <c r="AU1429">
        <v>2.862E-2</v>
      </c>
      <c r="AV1429">
        <v>2.9700000000000001E-2</v>
      </c>
      <c r="AW1429">
        <v>52.9</v>
      </c>
      <c r="AX1429">
        <v>-152.09024390243908</v>
      </c>
      <c r="AY1429" t="s">
        <v>631</v>
      </c>
      <c r="AZ1429" s="45">
        <v>45217.93125671296</v>
      </c>
    </row>
    <row r="1430" spans="2:52">
      <c r="B1430">
        <v>94</v>
      </c>
      <c r="C1430" s="1">
        <v>43231</v>
      </c>
      <c r="D1430">
        <v>6.3646000000000003</v>
      </c>
      <c r="E1430">
        <v>6.3623000000000003</v>
      </c>
      <c r="F1430">
        <v>219.26</v>
      </c>
      <c r="G1430">
        <v>154.96</v>
      </c>
      <c r="H1430"/>
      <c r="I1430"/>
      <c r="J1430"/>
      <c r="K1430"/>
      <c r="L1430"/>
      <c r="M1430">
        <v>93.04</v>
      </c>
      <c r="N1430"/>
      <c r="O1430"/>
      <c r="P1430"/>
      <c r="Q1430"/>
      <c r="R1430">
        <v>5976.3</v>
      </c>
      <c r="S1430">
        <v>1390</v>
      </c>
      <c r="T1430">
        <v>2847.64</v>
      </c>
      <c r="U1430"/>
      <c r="V1430"/>
      <c r="W1430">
        <v>12.65</v>
      </c>
      <c r="X1430">
        <v>3.696E-2</v>
      </c>
      <c r="Y1430">
        <v>2.9020000000000001E-2</v>
      </c>
      <c r="Z1430">
        <v>3.1550000000000002E-2</v>
      </c>
      <c r="AA1430">
        <v>3.218E-2</v>
      </c>
      <c r="AB1430">
        <v>3.031E-2</v>
      </c>
      <c r="AC1430">
        <v>4.1549999999999997E-2</v>
      </c>
      <c r="AD1430">
        <v>3.8440000000000002E-2</v>
      </c>
      <c r="AE1430">
        <v>4.104E-2</v>
      </c>
      <c r="AF1430">
        <v>3.9030000000000002E-2</v>
      </c>
      <c r="AG1430">
        <v>4.011E-2</v>
      </c>
      <c r="AH1430">
        <v>3.8649999999999997E-2</v>
      </c>
      <c r="AI1430"/>
      <c r="AJ1430"/>
      <c r="AK1430"/>
      <c r="AL1430">
        <v>3.3509999999999998E-2</v>
      </c>
      <c r="AM1430">
        <v>3.4700000000000002E-2</v>
      </c>
      <c r="AN1430">
        <v>3.6220000000000002E-2</v>
      </c>
      <c r="AO1430"/>
      <c r="AP1430">
        <v>2.9690000000000001E-2</v>
      </c>
      <c r="AQ1430">
        <v>2.5350000000000001E-2</v>
      </c>
      <c r="AR1430">
        <v>3.1040000000000002E-2</v>
      </c>
      <c r="AS1430">
        <v>1.9E-2</v>
      </c>
      <c r="AT1430">
        <v>2.69E-2</v>
      </c>
      <c r="AU1430">
        <v>2.8379999999999999E-2</v>
      </c>
      <c r="AV1430">
        <v>2.9399999999999999E-2</v>
      </c>
      <c r="AW1430">
        <v>52.8</v>
      </c>
      <c r="AX1430">
        <v>-152.09024390243908</v>
      </c>
      <c r="AY1430" t="s">
        <v>631</v>
      </c>
      <c r="AZ1430" s="45">
        <v>45217.93125671296</v>
      </c>
    </row>
    <row r="1431" spans="2:52">
      <c r="B1431">
        <v>93</v>
      </c>
      <c r="C1431" s="1">
        <v>43230</v>
      </c>
      <c r="D1431">
        <v>6.3662000000000001</v>
      </c>
      <c r="E1431">
        <v>6.3707000000000003</v>
      </c>
      <c r="F1431">
        <v>218.61</v>
      </c>
      <c r="G1431">
        <v>154.93</v>
      </c>
      <c r="H1431"/>
      <c r="I1431"/>
      <c r="J1431"/>
      <c r="K1431"/>
      <c r="L1431"/>
      <c r="M1431">
        <v>93.12</v>
      </c>
      <c r="N1431"/>
      <c r="O1431"/>
      <c r="P1431"/>
      <c r="Q1431"/>
      <c r="R1431">
        <v>5976.3</v>
      </c>
      <c r="S1431">
        <v>1390</v>
      </c>
      <c r="T1431">
        <v>2847.64</v>
      </c>
      <c r="U1431"/>
      <c r="V1431"/>
      <c r="W1431">
        <v>13.23</v>
      </c>
      <c r="X1431">
        <v>3.7010000000000001E-2</v>
      </c>
      <c r="Y1431">
        <v>2.9010000000000001E-2</v>
      </c>
      <c r="Z1431">
        <v>3.2129999999999999E-2</v>
      </c>
      <c r="AA1431">
        <v>3.2210000000000003E-2</v>
      </c>
      <c r="AB1431">
        <v>3.0300000000000001E-2</v>
      </c>
      <c r="AC1431">
        <v>4.1540000000000001E-2</v>
      </c>
      <c r="AD1431">
        <v>3.8440000000000002E-2</v>
      </c>
      <c r="AE1431">
        <v>4.104E-2</v>
      </c>
      <c r="AF1431">
        <v>3.9109999999999999E-2</v>
      </c>
      <c r="AG1431">
        <v>4.0230000000000002E-2</v>
      </c>
      <c r="AH1431">
        <v>3.8760000000000003E-2</v>
      </c>
      <c r="AI1431"/>
      <c r="AJ1431"/>
      <c r="AK1431"/>
      <c r="AL1431">
        <v>3.3599999999999998E-2</v>
      </c>
      <c r="AM1431">
        <v>3.4700000000000002E-2</v>
      </c>
      <c r="AN1431">
        <v>3.644E-2</v>
      </c>
      <c r="AO1431"/>
      <c r="AP1431">
        <v>2.962E-2</v>
      </c>
      <c r="AQ1431">
        <v>2.53E-2</v>
      </c>
      <c r="AR1431">
        <v>3.108E-2</v>
      </c>
      <c r="AS1431">
        <v>1.8839999999999999E-2</v>
      </c>
      <c r="AT1431">
        <v>2.6849999999999999E-2</v>
      </c>
      <c r="AU1431">
        <v>2.8299999999999999E-2</v>
      </c>
      <c r="AV1431">
        <v>2.9319999999999999E-2</v>
      </c>
      <c r="AW1431">
        <v>53.600000000000037</v>
      </c>
      <c r="AX1431">
        <v>-152.09024390243908</v>
      </c>
      <c r="AY1431" t="s">
        <v>631</v>
      </c>
      <c r="AZ1431" s="45">
        <v>45217.93125671296</v>
      </c>
    </row>
    <row r="1432" spans="2:52">
      <c r="B1432">
        <v>92</v>
      </c>
      <c r="C1432" s="1">
        <v>43229</v>
      </c>
      <c r="D1432">
        <v>6.3597999999999999</v>
      </c>
      <c r="E1432">
        <v>6.3666999999999998</v>
      </c>
      <c r="F1432">
        <v>218.54</v>
      </c>
      <c r="G1432">
        <v>154.81</v>
      </c>
      <c r="H1432"/>
      <c r="I1432"/>
      <c r="J1432"/>
      <c r="K1432"/>
      <c r="L1432"/>
      <c r="M1432">
        <v>92.75</v>
      </c>
      <c r="N1432"/>
      <c r="O1432"/>
      <c r="P1432"/>
      <c r="Q1432"/>
      <c r="R1432">
        <v>5976.3</v>
      </c>
      <c r="S1432">
        <v>1390</v>
      </c>
      <c r="T1432">
        <v>2847.64</v>
      </c>
      <c r="U1432"/>
      <c r="V1432"/>
      <c r="W1432">
        <v>13.42</v>
      </c>
      <c r="X1432">
        <v>3.7100000000000001E-2</v>
      </c>
      <c r="Y1432">
        <v>2.9049999999999999E-2</v>
      </c>
      <c r="Z1432">
        <v>3.1989999999999998E-2</v>
      </c>
      <c r="AA1432">
        <v>3.2469999999999999E-2</v>
      </c>
      <c r="AB1432">
        <v>3.066E-2</v>
      </c>
      <c r="AC1432">
        <v>4.1509999999999998E-2</v>
      </c>
      <c r="AD1432">
        <v>3.8440000000000002E-2</v>
      </c>
      <c r="AE1432">
        <v>4.104E-2</v>
      </c>
      <c r="AF1432">
        <v>3.9109999999999999E-2</v>
      </c>
      <c r="AG1432">
        <v>4.011E-2</v>
      </c>
      <c r="AH1432">
        <v>3.9210000000000002E-2</v>
      </c>
      <c r="AI1432"/>
      <c r="AJ1432"/>
      <c r="AK1432"/>
      <c r="AL1432">
        <v>3.356E-2</v>
      </c>
      <c r="AM1432">
        <v>3.4700000000000002E-2</v>
      </c>
      <c r="AN1432">
        <v>3.6409999999999998E-2</v>
      </c>
      <c r="AO1432"/>
      <c r="AP1432">
        <v>3.0040000000000001E-2</v>
      </c>
      <c r="AQ1432">
        <v>2.53E-2</v>
      </c>
      <c r="AR1432">
        <v>3.1620000000000002E-2</v>
      </c>
      <c r="AS1432">
        <v>1.8790000000000001E-2</v>
      </c>
      <c r="AT1432">
        <v>2.682E-2</v>
      </c>
      <c r="AU1432">
        <v>2.8400000000000002E-2</v>
      </c>
      <c r="AV1432">
        <v>2.9569999999999999E-2</v>
      </c>
      <c r="AW1432">
        <v>56.499999999999986</v>
      </c>
      <c r="AX1432">
        <v>-152.09024390243908</v>
      </c>
      <c r="AY1432" t="s">
        <v>631</v>
      </c>
      <c r="AZ1432" s="45">
        <v>45217.93125671296</v>
      </c>
    </row>
    <row r="1433" spans="2:52">
      <c r="B1433">
        <v>91</v>
      </c>
      <c r="C1433" s="1">
        <v>43228</v>
      </c>
      <c r="D1433">
        <v>6.3563999999999998</v>
      </c>
      <c r="E1433">
        <v>6.3627000000000002</v>
      </c>
      <c r="F1433">
        <v>218.59</v>
      </c>
      <c r="G1433">
        <v>155.03</v>
      </c>
      <c r="H1433"/>
      <c r="I1433"/>
      <c r="J1433"/>
      <c r="K1433"/>
      <c r="L1433"/>
      <c r="M1433">
        <v>92.57</v>
      </c>
      <c r="N1433"/>
      <c r="O1433"/>
      <c r="P1433"/>
      <c r="Q1433"/>
      <c r="R1433">
        <v>5976.3</v>
      </c>
      <c r="S1433">
        <v>1390</v>
      </c>
      <c r="T1433">
        <v>2847.64</v>
      </c>
      <c r="U1433"/>
      <c r="V1433"/>
      <c r="W1433">
        <v>14.71</v>
      </c>
      <c r="X1433">
        <v>3.6999999999999998E-2</v>
      </c>
      <c r="Y1433">
        <v>2.9059999999999999E-2</v>
      </c>
      <c r="Z1433">
        <v>3.1989999999999998E-2</v>
      </c>
      <c r="AA1433">
        <v>3.2379999999999999E-2</v>
      </c>
      <c r="AB1433">
        <v>3.0519999999999999E-2</v>
      </c>
      <c r="AC1433">
        <v>4.1430000000000002E-2</v>
      </c>
      <c r="AD1433">
        <v>3.8440000000000002E-2</v>
      </c>
      <c r="AE1433">
        <v>4.104E-2</v>
      </c>
      <c r="AF1433">
        <v>3.891E-2</v>
      </c>
      <c r="AG1433">
        <v>3.9809999999999998E-2</v>
      </c>
      <c r="AH1433">
        <v>3.882E-2</v>
      </c>
      <c r="AI1433"/>
      <c r="AJ1433"/>
      <c r="AK1433"/>
      <c r="AL1433">
        <v>3.3399999999999999E-2</v>
      </c>
      <c r="AM1433">
        <v>3.4520000000000002E-2</v>
      </c>
      <c r="AN1433">
        <v>3.61E-2</v>
      </c>
      <c r="AO1433"/>
      <c r="AP1433">
        <v>2.9760000000000002E-2</v>
      </c>
      <c r="AQ1433">
        <v>2.5090000000000001E-2</v>
      </c>
      <c r="AR1433">
        <v>3.1300000000000001E-2</v>
      </c>
      <c r="AS1433">
        <v>1.8540000000000001E-2</v>
      </c>
      <c r="AT1433">
        <v>2.6450000000000001E-2</v>
      </c>
      <c r="AU1433">
        <v>2.8139999999999998E-2</v>
      </c>
      <c r="AV1433">
        <v>2.93E-2</v>
      </c>
      <c r="AW1433">
        <v>59.299999999999976</v>
      </c>
      <c r="AX1433">
        <v>-152.09024390243908</v>
      </c>
      <c r="AY1433" t="s">
        <v>631</v>
      </c>
      <c r="AZ1433" s="45">
        <v>45217.93125671296</v>
      </c>
    </row>
    <row r="1434" spans="2:52">
      <c r="B1434">
        <v>90</v>
      </c>
      <c r="C1434" s="1">
        <v>43227</v>
      </c>
      <c r="D1434">
        <v>6.3441999999999998</v>
      </c>
      <c r="E1434">
        <v>6.3536999999999999</v>
      </c>
      <c r="F1434">
        <v>218.86</v>
      </c>
      <c r="G1434">
        <v>155.19999999999999</v>
      </c>
      <c r="H1434"/>
      <c r="I1434"/>
      <c r="J1434"/>
      <c r="K1434"/>
      <c r="L1434"/>
      <c r="M1434">
        <v>92.41</v>
      </c>
      <c r="N1434"/>
      <c r="O1434"/>
      <c r="P1434"/>
      <c r="Q1434"/>
      <c r="R1434">
        <v>5976.3</v>
      </c>
      <c r="S1434">
        <v>1390</v>
      </c>
      <c r="T1434">
        <v>2847.64</v>
      </c>
      <c r="U1434"/>
      <c r="V1434"/>
      <c r="W1434">
        <v>14.75</v>
      </c>
      <c r="X1434">
        <v>3.6639999999999999E-2</v>
      </c>
      <c r="Y1434">
        <v>2.9049999999999999E-2</v>
      </c>
      <c r="Z1434">
        <v>3.1989999999999998E-2</v>
      </c>
      <c r="AA1434">
        <v>3.2349999999999997E-2</v>
      </c>
      <c r="AB1434">
        <v>3.0519999999999999E-2</v>
      </c>
      <c r="AC1434">
        <v>4.1430000000000002E-2</v>
      </c>
      <c r="AD1434">
        <v>3.8440000000000002E-2</v>
      </c>
      <c r="AE1434">
        <v>4.104E-2</v>
      </c>
      <c r="AF1434">
        <v>3.8859999999999999E-2</v>
      </c>
      <c r="AG1434">
        <v>3.9800000000000002E-2</v>
      </c>
      <c r="AH1434">
        <v>4.0410000000000001E-2</v>
      </c>
      <c r="AI1434"/>
      <c r="AJ1434"/>
      <c r="AK1434"/>
      <c r="AL1434">
        <v>3.3369999999999997E-2</v>
      </c>
      <c r="AM1434">
        <v>3.4419999999999999E-2</v>
      </c>
      <c r="AN1434">
        <v>3.594E-2</v>
      </c>
      <c r="AO1434"/>
      <c r="AP1434">
        <v>2.9499999999999998E-2</v>
      </c>
      <c r="AQ1434">
        <v>2.4969999999999999E-2</v>
      </c>
      <c r="AR1434">
        <v>3.1230000000000001E-2</v>
      </c>
      <c r="AS1434">
        <v>1.8249999999999999E-2</v>
      </c>
      <c r="AT1434">
        <v>2.631E-2</v>
      </c>
      <c r="AU1434">
        <v>2.7869999999999999E-2</v>
      </c>
      <c r="AV1434">
        <v>2.9000000000000001E-2</v>
      </c>
      <c r="AW1434">
        <v>60.39999999999997</v>
      </c>
      <c r="AX1434">
        <v>-152.09024390243908</v>
      </c>
      <c r="AY1434" t="s">
        <v>631</v>
      </c>
      <c r="AZ1434" s="45">
        <v>45217.93125671296</v>
      </c>
    </row>
    <row r="1435" spans="2:52">
      <c r="B1435">
        <v>89</v>
      </c>
      <c r="C1435" s="1">
        <v>43224</v>
      </c>
      <c r="D1435">
        <v>6.3746999999999998</v>
      </c>
      <c r="E1435">
        <v>6.3624999999999998</v>
      </c>
      <c r="F1435">
        <v>219.65</v>
      </c>
      <c r="G1435">
        <v>155.21</v>
      </c>
      <c r="H1435"/>
      <c r="I1435"/>
      <c r="J1435"/>
      <c r="K1435"/>
      <c r="L1435"/>
      <c r="M1435">
        <v>92.51</v>
      </c>
      <c r="N1435"/>
      <c r="O1435"/>
      <c r="P1435"/>
      <c r="Q1435"/>
      <c r="R1435">
        <v>5976.3</v>
      </c>
      <c r="S1435">
        <v>1390</v>
      </c>
      <c r="T1435">
        <v>2847.64</v>
      </c>
      <c r="U1435"/>
      <c r="V1435"/>
      <c r="W1435">
        <v>14.77</v>
      </c>
      <c r="X1435">
        <v>3.6380000000000003E-2</v>
      </c>
      <c r="Y1435">
        <v>2.921E-2</v>
      </c>
      <c r="Z1435">
        <v>3.1989999999999998E-2</v>
      </c>
      <c r="AA1435">
        <v>3.2419999999999997E-2</v>
      </c>
      <c r="AB1435">
        <v>3.108E-2</v>
      </c>
      <c r="AC1435">
        <v>4.1509999999999998E-2</v>
      </c>
      <c r="AD1435">
        <v>3.8440000000000002E-2</v>
      </c>
      <c r="AE1435">
        <v>4.104E-2</v>
      </c>
      <c r="AF1435">
        <v>3.9100000000000003E-2</v>
      </c>
      <c r="AG1435">
        <v>4.011E-2</v>
      </c>
      <c r="AH1435">
        <v>4.0140000000000002E-2</v>
      </c>
      <c r="AI1435"/>
      <c r="AJ1435"/>
      <c r="AK1435"/>
      <c r="AL1435">
        <v>3.3360000000000001E-2</v>
      </c>
      <c r="AM1435">
        <v>3.44E-2</v>
      </c>
      <c r="AN1435">
        <v>3.594E-2</v>
      </c>
      <c r="AO1435"/>
      <c r="AP1435">
        <v>2.9499999999999998E-2</v>
      </c>
      <c r="AQ1435">
        <v>2.4969999999999999E-2</v>
      </c>
      <c r="AR1435">
        <v>3.1220000000000001E-2</v>
      </c>
      <c r="AS1435">
        <v>1.8249999999999999E-2</v>
      </c>
      <c r="AT1435">
        <v>2.6329999999999999E-2</v>
      </c>
      <c r="AU1435">
        <v>2.784E-2</v>
      </c>
      <c r="AV1435">
        <v>2.9000000000000001E-2</v>
      </c>
      <c r="AW1435">
        <v>60.899999999999984</v>
      </c>
      <c r="AX1435">
        <v>-152.09024390243908</v>
      </c>
      <c r="AY1435" t="s">
        <v>631</v>
      </c>
      <c r="AZ1435" s="45">
        <v>45217.93125671296</v>
      </c>
    </row>
    <row r="1436" spans="2:52">
      <c r="B1436">
        <v>88</v>
      </c>
      <c r="C1436" s="1">
        <v>43223</v>
      </c>
      <c r="D1436">
        <v>6.3381999999999996</v>
      </c>
      <c r="E1436">
        <v>6.3323</v>
      </c>
      <c r="F1436">
        <v>220.44</v>
      </c>
      <c r="G1436">
        <v>155.25</v>
      </c>
      <c r="H1436"/>
      <c r="I1436"/>
      <c r="J1436"/>
      <c r="K1436"/>
      <c r="L1436"/>
      <c r="M1436">
        <v>92.45</v>
      </c>
      <c r="N1436"/>
      <c r="O1436"/>
      <c r="P1436"/>
      <c r="Q1436"/>
      <c r="R1436">
        <v>5976.3</v>
      </c>
      <c r="S1436">
        <v>1390</v>
      </c>
      <c r="T1436">
        <v>2847.64</v>
      </c>
      <c r="U1436"/>
      <c r="V1436"/>
      <c r="W1436">
        <v>15.9</v>
      </c>
      <c r="X1436">
        <v>3.653E-2</v>
      </c>
      <c r="Y1436">
        <v>2.9600000000000001E-2</v>
      </c>
      <c r="Z1436">
        <v>3.1989999999999998E-2</v>
      </c>
      <c r="AA1436">
        <v>3.2419999999999997E-2</v>
      </c>
      <c r="AB1436">
        <v>3.1189999999999999E-2</v>
      </c>
      <c r="AC1436">
        <v>4.1509999999999998E-2</v>
      </c>
      <c r="AD1436">
        <v>3.8440000000000002E-2</v>
      </c>
      <c r="AE1436">
        <v>4.104E-2</v>
      </c>
      <c r="AF1436">
        <v>3.9079999999999997E-2</v>
      </c>
      <c r="AG1436">
        <v>4.0149999999999998E-2</v>
      </c>
      <c r="AH1436">
        <v>4.1799999999999997E-2</v>
      </c>
      <c r="AI1436"/>
      <c r="AJ1436"/>
      <c r="AK1436"/>
      <c r="AL1436">
        <v>3.363E-2</v>
      </c>
      <c r="AM1436">
        <v>3.4619999999999998E-2</v>
      </c>
      <c r="AN1436">
        <v>3.6260000000000001E-2</v>
      </c>
      <c r="AO1436"/>
      <c r="AP1436">
        <v>2.946E-2</v>
      </c>
      <c r="AQ1436">
        <v>2.4760000000000001E-2</v>
      </c>
      <c r="AR1436">
        <v>3.1210000000000002E-2</v>
      </c>
      <c r="AS1436">
        <v>1.823E-2</v>
      </c>
      <c r="AT1436">
        <v>2.6159999999999999E-2</v>
      </c>
      <c r="AU1436">
        <v>2.7799999999999998E-2</v>
      </c>
      <c r="AV1436">
        <v>2.8920000000000001E-2</v>
      </c>
      <c r="AW1436">
        <v>62.59999999999998</v>
      </c>
      <c r="AX1436">
        <v>-152.09024390243908</v>
      </c>
      <c r="AY1436" t="s">
        <v>631</v>
      </c>
      <c r="AZ1436" s="45">
        <v>45217.93125671296</v>
      </c>
    </row>
    <row r="1437" spans="2:52">
      <c r="B1437">
        <v>87</v>
      </c>
      <c r="C1437" s="1">
        <v>43222</v>
      </c>
      <c r="D1437">
        <v>6.3156999999999996</v>
      </c>
      <c r="E1437">
        <v>6.3323</v>
      </c>
      <c r="F1437">
        <v>220.98</v>
      </c>
      <c r="G1437">
        <v>155.16999999999999</v>
      </c>
      <c r="H1437"/>
      <c r="I1437"/>
      <c r="J1437"/>
      <c r="K1437"/>
      <c r="L1437"/>
      <c r="M1437">
        <v>91.84</v>
      </c>
      <c r="N1437"/>
      <c r="O1437"/>
      <c r="P1437"/>
      <c r="Q1437"/>
      <c r="R1437">
        <v>5976.3</v>
      </c>
      <c r="S1437">
        <v>1390</v>
      </c>
      <c r="T1437">
        <v>2847.64</v>
      </c>
      <c r="U1437"/>
      <c r="V1437"/>
      <c r="W1437">
        <v>15.97</v>
      </c>
      <c r="X1437">
        <v>3.6859999999999997E-2</v>
      </c>
      <c r="Y1437">
        <v>3.0089999999999999E-2</v>
      </c>
      <c r="Z1437">
        <v>3.1989999999999998E-2</v>
      </c>
      <c r="AA1437">
        <v>3.2419999999999997E-2</v>
      </c>
      <c r="AB1437">
        <v>3.1350000000000003E-2</v>
      </c>
      <c r="AC1437">
        <v>4.1509999999999998E-2</v>
      </c>
      <c r="AD1437">
        <v>3.8440000000000002E-2</v>
      </c>
      <c r="AE1437">
        <v>4.104E-2</v>
      </c>
      <c r="AF1437">
        <v>3.909E-2</v>
      </c>
      <c r="AG1437">
        <v>4.0149999999999998E-2</v>
      </c>
      <c r="AH1437">
        <v>4.3020000000000003E-2</v>
      </c>
      <c r="AI1437"/>
      <c r="AJ1437"/>
      <c r="AK1437"/>
      <c r="AL1437">
        <v>3.406E-2</v>
      </c>
      <c r="AM1437">
        <v>3.4950000000000002E-2</v>
      </c>
      <c r="AN1437">
        <v>3.6519999999999997E-2</v>
      </c>
      <c r="AO1437"/>
      <c r="AP1437">
        <v>2.9659999999999999E-2</v>
      </c>
      <c r="AQ1437">
        <v>2.4879999999999999E-2</v>
      </c>
      <c r="AR1437">
        <v>3.1460000000000002E-2</v>
      </c>
      <c r="AS1437">
        <v>1.823E-2</v>
      </c>
      <c r="AT1437">
        <v>2.6290000000000001E-2</v>
      </c>
      <c r="AU1437">
        <v>2.7959999999999999E-2</v>
      </c>
      <c r="AV1437">
        <v>2.9170000000000001E-2</v>
      </c>
      <c r="AW1437">
        <v>61.299999999999969</v>
      </c>
      <c r="AX1437">
        <v>-152.09024390243908</v>
      </c>
      <c r="AY1437" t="s">
        <v>631</v>
      </c>
      <c r="AZ1437" s="45">
        <v>45217.93125671296</v>
      </c>
    </row>
    <row r="1438" spans="2:52">
      <c r="B1438">
        <v>86</v>
      </c>
      <c r="C1438" s="1">
        <v>43221</v>
      </c>
      <c r="D1438">
        <v>6.3185000000000002</v>
      </c>
      <c r="E1438">
        <v>6.3323</v>
      </c>
      <c r="F1438">
        <v>221.09</v>
      </c>
      <c r="G1438">
        <v>155.1</v>
      </c>
      <c r="H1438"/>
      <c r="I1438"/>
      <c r="J1438"/>
      <c r="K1438"/>
      <c r="L1438"/>
      <c r="M1438">
        <v>91.54</v>
      </c>
      <c r="N1438"/>
      <c r="O1438"/>
      <c r="P1438"/>
      <c r="Q1438"/>
      <c r="R1438">
        <v>5543.2</v>
      </c>
      <c r="S1438">
        <v>1390</v>
      </c>
      <c r="T1438">
        <v>2896.31</v>
      </c>
      <c r="U1438"/>
      <c r="V1438"/>
      <c r="W1438">
        <v>15.49</v>
      </c>
      <c r="X1438">
        <v>3.6479999999999999E-2</v>
      </c>
      <c r="Y1438">
        <v>2.988E-2</v>
      </c>
      <c r="Z1438">
        <v>3.1989999999999998E-2</v>
      </c>
      <c r="AA1438">
        <v>3.2419999999999997E-2</v>
      </c>
      <c r="AB1438">
        <v>3.1530000000000002E-2</v>
      </c>
      <c r="AC1438">
        <v>4.1509999999999998E-2</v>
      </c>
      <c r="AD1438">
        <v>3.8440000000000002E-2</v>
      </c>
      <c r="AE1438">
        <v>4.104E-2</v>
      </c>
      <c r="AF1438">
        <v>3.9079999999999997E-2</v>
      </c>
      <c r="AG1438">
        <v>4.0140000000000002E-2</v>
      </c>
      <c r="AH1438">
        <v>4.3130000000000002E-2</v>
      </c>
      <c r="AI1438"/>
      <c r="AJ1438"/>
      <c r="AK1438"/>
      <c r="AL1438">
        <v>3.3919999999999999E-2</v>
      </c>
      <c r="AM1438">
        <v>3.4720000000000001E-2</v>
      </c>
      <c r="AN1438">
        <v>3.6269999999999997E-2</v>
      </c>
      <c r="AO1438"/>
      <c r="AP1438">
        <v>2.964E-2</v>
      </c>
      <c r="AQ1438">
        <v>2.504E-2</v>
      </c>
      <c r="AR1438">
        <v>3.1289999999999998E-2</v>
      </c>
      <c r="AS1438">
        <v>1.831E-2</v>
      </c>
      <c r="AT1438">
        <v>2.64E-2</v>
      </c>
      <c r="AU1438">
        <v>2.8119999999999999E-2</v>
      </c>
      <c r="AV1438">
        <v>2.9250000000000002E-2</v>
      </c>
      <c r="AW1438">
        <v>60.199999999999974</v>
      </c>
      <c r="AX1438">
        <v>-152.09024390243908</v>
      </c>
      <c r="AY1438" t="s">
        <v>631</v>
      </c>
      <c r="AZ1438" s="45">
        <v>45217.93125671296</v>
      </c>
    </row>
    <row r="1439" spans="2:52">
      <c r="B1439">
        <v>85</v>
      </c>
      <c r="C1439" s="1">
        <v>43220</v>
      </c>
      <c r="D1439">
        <v>6.3268000000000004</v>
      </c>
      <c r="E1439">
        <v>6.3365</v>
      </c>
      <c r="F1439">
        <v>221.14</v>
      </c>
      <c r="G1439">
        <v>155.32</v>
      </c>
      <c r="H1439"/>
      <c r="I1439"/>
      <c r="J1439"/>
      <c r="K1439"/>
      <c r="L1439"/>
      <c r="M1439">
        <v>91.56</v>
      </c>
      <c r="N1439"/>
      <c r="O1439"/>
      <c r="P1439"/>
      <c r="Q1439"/>
      <c r="R1439">
        <v>5543.2</v>
      </c>
      <c r="S1439">
        <v>1390</v>
      </c>
      <c r="T1439">
        <v>2896.31</v>
      </c>
      <c r="U1439"/>
      <c r="V1439"/>
      <c r="W1439">
        <v>15.93</v>
      </c>
      <c r="X1439">
        <v>3.6479999999999999E-2</v>
      </c>
      <c r="Y1439">
        <v>2.988E-2</v>
      </c>
      <c r="Z1439">
        <v>3.1989999999999998E-2</v>
      </c>
      <c r="AA1439">
        <v>3.2419999999999997E-2</v>
      </c>
      <c r="AB1439">
        <v>3.1530000000000002E-2</v>
      </c>
      <c r="AC1439">
        <v>4.1509999999999998E-2</v>
      </c>
      <c r="AD1439">
        <v>3.8440000000000002E-2</v>
      </c>
      <c r="AE1439">
        <v>4.104E-2</v>
      </c>
      <c r="AF1439">
        <v>3.9079999999999997E-2</v>
      </c>
      <c r="AG1439">
        <v>4.0140000000000002E-2</v>
      </c>
      <c r="AH1439">
        <v>4.3130000000000002E-2</v>
      </c>
      <c r="AI1439"/>
      <c r="AJ1439"/>
      <c r="AK1439"/>
      <c r="AL1439">
        <v>3.3919999999999999E-2</v>
      </c>
      <c r="AM1439">
        <v>3.4720000000000001E-2</v>
      </c>
      <c r="AN1439">
        <v>3.6269999999999997E-2</v>
      </c>
      <c r="AO1439"/>
      <c r="AP1439">
        <v>2.9530000000000001E-2</v>
      </c>
      <c r="AQ1439">
        <v>2.4879999999999999E-2</v>
      </c>
      <c r="AR1439">
        <v>3.124E-2</v>
      </c>
      <c r="AS1439">
        <v>1.7999999999999999E-2</v>
      </c>
      <c r="AT1439">
        <v>2.6259999999999999E-2</v>
      </c>
      <c r="AU1439">
        <v>2.7969999999999998E-2</v>
      </c>
      <c r="AV1439">
        <v>2.912E-2</v>
      </c>
      <c r="AW1439">
        <v>61.599999999999987</v>
      </c>
      <c r="AX1439">
        <v>-152.09024390243908</v>
      </c>
      <c r="AY1439" t="s">
        <v>631</v>
      </c>
      <c r="AZ1439" s="45">
        <v>45217.93125671296</v>
      </c>
    </row>
    <row r="1440" spans="2:52">
      <c r="B1440">
        <v>84</v>
      </c>
      <c r="C1440" s="1">
        <v>43217</v>
      </c>
      <c r="D1440">
        <v>6.3223000000000003</v>
      </c>
      <c r="E1440">
        <v>6.3266</v>
      </c>
      <c r="F1440">
        <v>221.16</v>
      </c>
      <c r="G1440">
        <v>155.16999999999999</v>
      </c>
      <c r="H1440"/>
      <c r="I1440"/>
      <c r="J1440"/>
      <c r="K1440"/>
      <c r="L1440"/>
      <c r="M1440">
        <v>91.17</v>
      </c>
      <c r="N1440"/>
      <c r="O1440"/>
      <c r="P1440"/>
      <c r="Q1440"/>
      <c r="R1440">
        <v>5543.2</v>
      </c>
      <c r="S1440">
        <v>1390</v>
      </c>
      <c r="T1440">
        <v>2896.31</v>
      </c>
      <c r="U1440"/>
      <c r="V1440"/>
      <c r="W1440">
        <v>15.41</v>
      </c>
      <c r="X1440">
        <v>3.6479999999999999E-2</v>
      </c>
      <c r="Y1440">
        <v>2.988E-2</v>
      </c>
      <c r="Z1440">
        <v>3.1989999999999998E-2</v>
      </c>
      <c r="AA1440">
        <v>3.2419999999999997E-2</v>
      </c>
      <c r="AB1440">
        <v>3.1530000000000002E-2</v>
      </c>
      <c r="AC1440">
        <v>4.1509999999999998E-2</v>
      </c>
      <c r="AD1440">
        <v>3.8440000000000002E-2</v>
      </c>
      <c r="AE1440">
        <v>4.104E-2</v>
      </c>
      <c r="AF1440">
        <v>3.9079999999999997E-2</v>
      </c>
      <c r="AG1440">
        <v>4.0140000000000002E-2</v>
      </c>
      <c r="AH1440">
        <v>4.5220000000000003E-2</v>
      </c>
      <c r="AI1440"/>
      <c r="AJ1440"/>
      <c r="AK1440"/>
      <c r="AL1440">
        <v>3.3919999999999999E-2</v>
      </c>
      <c r="AM1440">
        <v>3.4720000000000001E-2</v>
      </c>
      <c r="AN1440">
        <v>3.6360000000000003E-2</v>
      </c>
      <c r="AO1440"/>
      <c r="AP1440">
        <v>2.9569999999999999E-2</v>
      </c>
      <c r="AQ1440">
        <v>2.4840000000000001E-2</v>
      </c>
      <c r="AR1440">
        <v>3.124E-2</v>
      </c>
      <c r="AS1440">
        <v>1.8020000000000001E-2</v>
      </c>
      <c r="AT1440">
        <v>2.6179999999999998E-2</v>
      </c>
      <c r="AU1440">
        <v>2.801E-2</v>
      </c>
      <c r="AV1440">
        <v>2.92E-2</v>
      </c>
      <c r="AW1440">
        <v>62.399999999999991</v>
      </c>
      <c r="AX1440">
        <v>-152.09024390243908</v>
      </c>
      <c r="AY1440" t="s">
        <v>631</v>
      </c>
      <c r="AZ1440" s="45">
        <v>45217.93125671296</v>
      </c>
    </row>
    <row r="1441" spans="2:52">
      <c r="B1441">
        <v>83</v>
      </c>
      <c r="C1441" s="1">
        <v>43216</v>
      </c>
      <c r="D1441">
        <v>6.2967000000000004</v>
      </c>
      <c r="E1441">
        <v>6.3064999999999998</v>
      </c>
      <c r="F1441">
        <v>221.27</v>
      </c>
      <c r="G1441">
        <v>154.97999999999999</v>
      </c>
      <c r="H1441"/>
      <c r="I1441"/>
      <c r="J1441"/>
      <c r="K1441"/>
      <c r="L1441"/>
      <c r="M1441">
        <v>90.77</v>
      </c>
      <c r="N1441"/>
      <c r="O1441"/>
      <c r="P1441"/>
      <c r="Q1441"/>
      <c r="R1441">
        <v>5543.2</v>
      </c>
      <c r="S1441">
        <v>1390</v>
      </c>
      <c r="T1441">
        <v>2896.31</v>
      </c>
      <c r="U1441"/>
      <c r="V1441"/>
      <c r="W1441">
        <v>16.239999999999998</v>
      </c>
      <c r="X1441">
        <v>3.6420000000000001E-2</v>
      </c>
      <c r="Y1441">
        <v>2.9950000000000001E-2</v>
      </c>
      <c r="Z1441">
        <v>3.1579999999999997E-2</v>
      </c>
      <c r="AA1441">
        <v>3.2419999999999997E-2</v>
      </c>
      <c r="AB1441">
        <v>3.193E-2</v>
      </c>
      <c r="AC1441">
        <v>4.1959999999999997E-2</v>
      </c>
      <c r="AD1441">
        <v>3.8440000000000002E-2</v>
      </c>
      <c r="AE1441">
        <v>4.104E-2</v>
      </c>
      <c r="AF1441">
        <v>3.9559999999999998E-2</v>
      </c>
      <c r="AG1441">
        <v>4.0349999999999997E-2</v>
      </c>
      <c r="AH1441">
        <v>4.3220000000000001E-2</v>
      </c>
      <c r="AI1441"/>
      <c r="AJ1441"/>
      <c r="AK1441"/>
      <c r="AL1441">
        <v>3.3799999999999997E-2</v>
      </c>
      <c r="AM1441">
        <v>3.4500000000000003E-2</v>
      </c>
      <c r="AN1441">
        <v>3.628E-2</v>
      </c>
      <c r="AO1441"/>
      <c r="AP1441">
        <v>2.981E-2</v>
      </c>
      <c r="AQ1441">
        <v>2.4819999999999998E-2</v>
      </c>
      <c r="AR1441">
        <v>3.1640000000000001E-2</v>
      </c>
      <c r="AS1441">
        <v>1.8079999999999999E-2</v>
      </c>
      <c r="AT1441">
        <v>2.6200000000000001E-2</v>
      </c>
      <c r="AU1441">
        <v>2.8119999999999999E-2</v>
      </c>
      <c r="AV1441">
        <v>2.9360000000000001E-2</v>
      </c>
      <c r="AW1441">
        <v>62.19999999999996</v>
      </c>
      <c r="AX1441">
        <v>-152.09024390243908</v>
      </c>
      <c r="AY1441" t="s">
        <v>631</v>
      </c>
      <c r="AZ1441" s="45">
        <v>45217.93125671296</v>
      </c>
    </row>
    <row r="1442" spans="2:52">
      <c r="B1442">
        <v>82</v>
      </c>
      <c r="C1442" s="1">
        <v>43215</v>
      </c>
      <c r="D1442">
        <v>6.3075000000000001</v>
      </c>
      <c r="E1442">
        <v>6.3170000000000002</v>
      </c>
      <c r="F1442">
        <v>221.69</v>
      </c>
      <c r="G1442">
        <v>154.85</v>
      </c>
      <c r="H1442"/>
      <c r="I1442"/>
      <c r="J1442"/>
      <c r="K1442"/>
      <c r="L1442"/>
      <c r="M1442">
        <v>90.95</v>
      </c>
      <c r="N1442"/>
      <c r="O1442"/>
      <c r="P1442"/>
      <c r="Q1442"/>
      <c r="R1442">
        <v>5543.2</v>
      </c>
      <c r="S1442">
        <v>1390</v>
      </c>
      <c r="T1442">
        <v>2896.31</v>
      </c>
      <c r="U1442"/>
      <c r="V1442"/>
      <c r="W1442">
        <v>17.84</v>
      </c>
      <c r="X1442">
        <v>3.6200000000000003E-2</v>
      </c>
      <c r="Y1442">
        <v>3.0329999999999999E-2</v>
      </c>
      <c r="Z1442">
        <v>3.1579999999999997E-2</v>
      </c>
      <c r="AA1442">
        <v>3.2419999999999997E-2</v>
      </c>
      <c r="AB1442">
        <v>3.1949999999999999E-2</v>
      </c>
      <c r="AC1442">
        <v>4.2029999999999998E-2</v>
      </c>
      <c r="AD1442">
        <v>3.8440000000000002E-2</v>
      </c>
      <c r="AE1442">
        <v>4.104E-2</v>
      </c>
      <c r="AF1442">
        <v>3.9550000000000002E-2</v>
      </c>
      <c r="AG1442">
        <v>4.0349999999999997E-2</v>
      </c>
      <c r="AH1442">
        <v>4.3049999999999998E-2</v>
      </c>
      <c r="AI1442"/>
      <c r="AJ1442"/>
      <c r="AK1442"/>
      <c r="AL1442">
        <v>3.3579999999999999E-2</v>
      </c>
      <c r="AM1442">
        <v>3.4169999999999999E-2</v>
      </c>
      <c r="AN1442">
        <v>3.5889999999999998E-2</v>
      </c>
      <c r="AO1442"/>
      <c r="AP1442">
        <v>3.0259999999999999E-2</v>
      </c>
      <c r="AQ1442">
        <v>2.4879999999999999E-2</v>
      </c>
      <c r="AR1442">
        <v>3.2070000000000001E-2</v>
      </c>
      <c r="AS1442">
        <v>1.8440000000000002E-2</v>
      </c>
      <c r="AT1442">
        <v>2.6339999999999999E-2</v>
      </c>
      <c r="AU1442">
        <v>2.8369999999999999E-2</v>
      </c>
      <c r="AV1442">
        <v>2.971E-2</v>
      </c>
      <c r="AW1442">
        <v>60.799999999999983</v>
      </c>
      <c r="AX1442">
        <v>-152.09024390243908</v>
      </c>
      <c r="AY1442" t="s">
        <v>631</v>
      </c>
      <c r="AZ1442" s="45">
        <v>45217.93125671296</v>
      </c>
    </row>
    <row r="1443" spans="2:52">
      <c r="B1443">
        <v>81</v>
      </c>
      <c r="C1443" s="1">
        <v>43214</v>
      </c>
      <c r="D1443">
        <v>6.2794999999999996</v>
      </c>
      <c r="E1443">
        <v>6.2964000000000002</v>
      </c>
      <c r="F1443">
        <v>221.89</v>
      </c>
      <c r="G1443">
        <v>155.03</v>
      </c>
      <c r="H1443"/>
      <c r="I1443"/>
      <c r="J1443"/>
      <c r="K1443"/>
      <c r="L1443"/>
      <c r="M1443">
        <v>90.32</v>
      </c>
      <c r="N1443"/>
      <c r="O1443"/>
      <c r="P1443"/>
      <c r="Q1443"/>
      <c r="R1443">
        <v>5543.2</v>
      </c>
      <c r="S1443">
        <v>1390</v>
      </c>
      <c r="T1443">
        <v>2896.31</v>
      </c>
      <c r="U1443"/>
      <c r="V1443"/>
      <c r="W1443">
        <v>18.02</v>
      </c>
      <c r="X1443">
        <v>3.5790000000000002E-2</v>
      </c>
      <c r="Y1443">
        <v>2.9860000000000001E-2</v>
      </c>
      <c r="Z1443">
        <v>3.1579999999999997E-2</v>
      </c>
      <c r="AA1443">
        <v>3.2419999999999997E-2</v>
      </c>
      <c r="AB1443">
        <v>3.1940000000000003E-2</v>
      </c>
      <c r="AC1443">
        <v>4.2029999999999998E-2</v>
      </c>
      <c r="AD1443">
        <v>3.8440000000000002E-2</v>
      </c>
      <c r="AE1443">
        <v>4.104E-2</v>
      </c>
      <c r="AF1443">
        <v>3.952E-2</v>
      </c>
      <c r="AG1443">
        <v>4.0039999999999999E-2</v>
      </c>
      <c r="AH1443">
        <v>4.2410000000000003E-2</v>
      </c>
      <c r="AI1443"/>
      <c r="AJ1443"/>
      <c r="AK1443"/>
      <c r="AL1443">
        <v>3.3590000000000002E-2</v>
      </c>
      <c r="AM1443">
        <v>3.4520000000000002E-2</v>
      </c>
      <c r="AN1443">
        <v>3.5970000000000002E-2</v>
      </c>
      <c r="AO1443"/>
      <c r="AP1443">
        <v>0.03</v>
      </c>
      <c r="AQ1443">
        <v>2.4750000000000001E-2</v>
      </c>
      <c r="AR1443">
        <v>3.1820000000000001E-2</v>
      </c>
      <c r="AS1443">
        <v>1.8489999999999999E-2</v>
      </c>
      <c r="AT1443">
        <v>2.6329999999999999E-2</v>
      </c>
      <c r="AU1443">
        <v>2.826E-2</v>
      </c>
      <c r="AV1443">
        <v>2.9530000000000001E-2</v>
      </c>
      <c r="AW1443">
        <v>60.899999999999984</v>
      </c>
      <c r="AX1443">
        <v>-152.09024390243908</v>
      </c>
      <c r="AY1443" t="s">
        <v>631</v>
      </c>
      <c r="AZ1443" s="45">
        <v>45217.93125671296</v>
      </c>
    </row>
    <row r="1444" spans="2:52">
      <c r="B1444">
        <v>80</v>
      </c>
      <c r="C1444" s="1">
        <v>43213</v>
      </c>
      <c r="D1444">
        <v>6.2773000000000003</v>
      </c>
      <c r="E1444">
        <v>6.2790999999999997</v>
      </c>
      <c r="F1444">
        <v>222.35</v>
      </c>
      <c r="G1444">
        <v>155.04</v>
      </c>
      <c r="H1444"/>
      <c r="I1444"/>
      <c r="J1444"/>
      <c r="K1444"/>
      <c r="L1444"/>
      <c r="M1444">
        <v>89.94</v>
      </c>
      <c r="N1444"/>
      <c r="O1444"/>
      <c r="P1444"/>
      <c r="Q1444"/>
      <c r="R1444">
        <v>5543.2</v>
      </c>
      <c r="S1444">
        <v>1390</v>
      </c>
      <c r="T1444">
        <v>2896.31</v>
      </c>
      <c r="U1444"/>
      <c r="V1444"/>
      <c r="W1444">
        <v>16.34</v>
      </c>
      <c r="X1444">
        <v>3.6020000000000003E-2</v>
      </c>
      <c r="Y1444">
        <v>2.9870000000000001E-2</v>
      </c>
      <c r="Z1444">
        <v>3.1579999999999997E-2</v>
      </c>
      <c r="AA1444">
        <v>3.2419999999999997E-2</v>
      </c>
      <c r="AB1444">
        <v>3.211E-2</v>
      </c>
      <c r="AC1444">
        <v>4.1459999999999997E-2</v>
      </c>
      <c r="AD1444">
        <v>3.8440000000000002E-2</v>
      </c>
      <c r="AE1444">
        <v>4.104E-2</v>
      </c>
      <c r="AF1444">
        <v>3.9449999999999999E-2</v>
      </c>
      <c r="AG1444">
        <v>4.0460000000000003E-2</v>
      </c>
      <c r="AH1444">
        <v>4.0719999999999999E-2</v>
      </c>
      <c r="AI1444"/>
      <c r="AJ1444"/>
      <c r="AK1444"/>
      <c r="AL1444">
        <v>3.3649999999999999E-2</v>
      </c>
      <c r="AM1444">
        <v>3.4520000000000002E-2</v>
      </c>
      <c r="AN1444">
        <v>3.5979999999999998E-2</v>
      </c>
      <c r="AO1444"/>
      <c r="AP1444">
        <v>2.9749999999999999E-2</v>
      </c>
      <c r="AQ1444">
        <v>2.4760000000000001E-2</v>
      </c>
      <c r="AR1444">
        <v>3.1440000000000003E-2</v>
      </c>
      <c r="AS1444">
        <v>1.8180000000000002E-2</v>
      </c>
      <c r="AT1444">
        <v>2.6360000000000001E-2</v>
      </c>
      <c r="AU1444">
        <v>2.8209999999999999E-2</v>
      </c>
      <c r="AV1444">
        <v>2.9360000000000001E-2</v>
      </c>
      <c r="AW1444">
        <v>60.599999999999959</v>
      </c>
      <c r="AX1444">
        <v>-152.09024390243908</v>
      </c>
      <c r="AY1444" t="s">
        <v>631</v>
      </c>
      <c r="AZ1444" s="45">
        <v>45217.93125671296</v>
      </c>
    </row>
    <row r="1445" spans="2:52">
      <c r="B1445">
        <v>79</v>
      </c>
      <c r="C1445" s="1">
        <v>43210</v>
      </c>
      <c r="D1445">
        <v>6.2709999999999999</v>
      </c>
      <c r="E1445">
        <v>6.2744</v>
      </c>
      <c r="F1445">
        <v>222.76</v>
      </c>
      <c r="G1445">
        <v>155.16</v>
      </c>
      <c r="H1445"/>
      <c r="I1445"/>
      <c r="J1445"/>
      <c r="K1445"/>
      <c r="L1445"/>
      <c r="M1445">
        <v>89.62</v>
      </c>
      <c r="N1445"/>
      <c r="O1445"/>
      <c r="P1445"/>
      <c r="Q1445"/>
      <c r="R1445">
        <v>5543.2</v>
      </c>
      <c r="S1445">
        <v>1390</v>
      </c>
      <c r="T1445">
        <v>2896.31</v>
      </c>
      <c r="U1445"/>
      <c r="V1445"/>
      <c r="W1445">
        <v>16.88</v>
      </c>
      <c r="X1445">
        <v>3.5479999999999998E-2</v>
      </c>
      <c r="Y1445">
        <v>2.9749999999999999E-2</v>
      </c>
      <c r="Z1445">
        <v>3.1579999999999997E-2</v>
      </c>
      <c r="AA1445">
        <v>3.2419999999999997E-2</v>
      </c>
      <c r="AB1445">
        <v>3.2079999999999997E-2</v>
      </c>
      <c r="AC1445">
        <v>4.1459999999999997E-2</v>
      </c>
      <c r="AD1445">
        <v>3.8440000000000002E-2</v>
      </c>
      <c r="AE1445">
        <v>4.104E-2</v>
      </c>
      <c r="AF1445">
        <v>3.9480000000000001E-2</v>
      </c>
      <c r="AG1445">
        <v>4.0460000000000003E-2</v>
      </c>
      <c r="AH1445">
        <v>4.1349999999999998E-2</v>
      </c>
      <c r="AI1445"/>
      <c r="AJ1445"/>
      <c r="AK1445"/>
      <c r="AL1445">
        <v>3.3459999999999997E-2</v>
      </c>
      <c r="AM1445">
        <v>3.4320000000000003E-2</v>
      </c>
      <c r="AN1445">
        <v>3.5729999999999998E-2</v>
      </c>
      <c r="AO1445"/>
      <c r="AP1445">
        <v>2.9600000000000001E-2</v>
      </c>
      <c r="AQ1445">
        <v>2.4570000000000002E-2</v>
      </c>
      <c r="AR1445">
        <v>3.1449999999999999E-2</v>
      </c>
      <c r="AS1445">
        <v>1.7999999999999999E-2</v>
      </c>
      <c r="AT1445">
        <v>2.6159999999999999E-2</v>
      </c>
      <c r="AU1445">
        <v>2.8000000000000001E-2</v>
      </c>
      <c r="AV1445">
        <v>2.913E-2</v>
      </c>
      <c r="AW1445">
        <v>62.59999999999998</v>
      </c>
      <c r="AX1445">
        <v>-152.09024390243908</v>
      </c>
      <c r="AY1445" t="s">
        <v>631</v>
      </c>
      <c r="AZ1445" s="45">
        <v>45217.93125671296</v>
      </c>
    </row>
    <row r="1446" spans="2:52">
      <c r="B1446">
        <v>78</v>
      </c>
      <c r="C1446" s="1">
        <v>43209</v>
      </c>
      <c r="D1446">
        <v>6.282</v>
      </c>
      <c r="E1446">
        <v>6.2824999999999998</v>
      </c>
      <c r="F1446">
        <v>223.12</v>
      </c>
      <c r="G1446">
        <v>155.38999999999999</v>
      </c>
      <c r="H1446"/>
      <c r="I1446"/>
      <c r="J1446"/>
      <c r="K1446"/>
      <c r="L1446"/>
      <c r="M1446">
        <v>89.52</v>
      </c>
      <c r="N1446"/>
      <c r="O1446"/>
      <c r="P1446"/>
      <c r="Q1446"/>
      <c r="R1446">
        <v>5543.2</v>
      </c>
      <c r="S1446">
        <v>1390</v>
      </c>
      <c r="T1446">
        <v>2896.31</v>
      </c>
      <c r="U1446"/>
      <c r="V1446"/>
      <c r="W1446">
        <v>15.96</v>
      </c>
      <c r="X1446">
        <v>3.5209999999999998E-2</v>
      </c>
      <c r="Y1446">
        <v>2.9569999999999999E-2</v>
      </c>
      <c r="Z1446">
        <v>3.0790000000000001E-2</v>
      </c>
      <c r="AA1446">
        <v>3.2419999999999997E-2</v>
      </c>
      <c r="AB1446">
        <v>3.202E-2</v>
      </c>
      <c r="AC1446">
        <v>4.2119999999999998E-2</v>
      </c>
      <c r="AD1446">
        <v>3.8440000000000002E-2</v>
      </c>
      <c r="AE1446">
        <v>4.104E-2</v>
      </c>
      <c r="AF1446">
        <v>3.9449999999999999E-2</v>
      </c>
      <c r="AG1446">
        <v>4.0599999999999997E-2</v>
      </c>
      <c r="AH1446">
        <v>3.7409999999999999E-2</v>
      </c>
      <c r="AI1446"/>
      <c r="AJ1446"/>
      <c r="AK1446"/>
      <c r="AL1446">
        <v>3.3450000000000001E-2</v>
      </c>
      <c r="AM1446">
        <v>3.3989999999999999E-2</v>
      </c>
      <c r="AN1446">
        <v>3.5589999999999997E-2</v>
      </c>
      <c r="AO1446"/>
      <c r="AP1446">
        <v>2.9100000000000001E-2</v>
      </c>
      <c r="AQ1446">
        <v>2.4279999999999999E-2</v>
      </c>
      <c r="AR1446">
        <v>3.0980000000000001E-2</v>
      </c>
      <c r="AS1446">
        <v>1.8100000000000002E-2</v>
      </c>
      <c r="AT1446">
        <v>2.5829999999999999E-2</v>
      </c>
      <c r="AU1446">
        <v>2.7550000000000002E-2</v>
      </c>
      <c r="AV1446">
        <v>2.8649999999999998E-2</v>
      </c>
      <c r="AW1446">
        <v>65.899999999999991</v>
      </c>
      <c r="AX1446">
        <v>-152.09024390243908</v>
      </c>
      <c r="AY1446" t="s">
        <v>631</v>
      </c>
      <c r="AZ1446" s="45">
        <v>45217.93125671296</v>
      </c>
    </row>
    <row r="1447" spans="2:52">
      <c r="B1447">
        <v>77</v>
      </c>
      <c r="C1447" s="1">
        <v>43208</v>
      </c>
      <c r="D1447">
        <v>6.2664999999999997</v>
      </c>
      <c r="E1447">
        <v>6.2765000000000004</v>
      </c>
      <c r="F1447">
        <v>223.45</v>
      </c>
      <c r="G1447">
        <v>155.62</v>
      </c>
      <c r="H1447"/>
      <c r="I1447"/>
      <c r="J1447"/>
      <c r="K1447"/>
      <c r="L1447"/>
      <c r="M1447">
        <v>89.42</v>
      </c>
      <c r="N1447"/>
      <c r="O1447"/>
      <c r="P1447"/>
      <c r="Q1447"/>
      <c r="R1447">
        <v>5543.2</v>
      </c>
      <c r="S1447">
        <v>1390</v>
      </c>
      <c r="T1447">
        <v>2896.31</v>
      </c>
      <c r="U1447"/>
      <c r="V1447"/>
      <c r="W1447">
        <v>15.6</v>
      </c>
      <c r="X1447">
        <v>3.499E-2</v>
      </c>
      <c r="Y1447">
        <v>3.0159999999999999E-2</v>
      </c>
      <c r="Z1447">
        <v>3.0790000000000001E-2</v>
      </c>
      <c r="AA1447">
        <v>3.2419999999999997E-2</v>
      </c>
      <c r="AB1447">
        <v>3.1690000000000003E-2</v>
      </c>
      <c r="AC1447">
        <v>4.2119999999999998E-2</v>
      </c>
      <c r="AD1447">
        <v>3.8440000000000002E-2</v>
      </c>
      <c r="AE1447">
        <v>4.104E-2</v>
      </c>
      <c r="AF1447">
        <v>3.8960000000000002E-2</v>
      </c>
      <c r="AG1447">
        <v>4.0719999999999999E-2</v>
      </c>
      <c r="AH1447">
        <v>3.5889999999999998E-2</v>
      </c>
      <c r="AI1447"/>
      <c r="AJ1447"/>
      <c r="AK1447"/>
      <c r="AL1447">
        <v>3.2939999999999997E-2</v>
      </c>
      <c r="AM1447">
        <v>3.3649999999999999E-2</v>
      </c>
      <c r="AN1447">
        <v>3.5319999999999997E-2</v>
      </c>
      <c r="AO1447"/>
      <c r="AP1447">
        <v>2.8729999999999999E-2</v>
      </c>
      <c r="AQ1447">
        <v>2.4289999999999999E-2</v>
      </c>
      <c r="AR1447">
        <v>3.0599999999999999E-2</v>
      </c>
      <c r="AS1447">
        <v>1.8079999999999999E-2</v>
      </c>
      <c r="AT1447">
        <v>2.572E-2</v>
      </c>
      <c r="AU1447">
        <v>2.7310000000000001E-2</v>
      </c>
      <c r="AV1447">
        <v>2.827E-2</v>
      </c>
      <c r="AW1447">
        <v>66.999999999999972</v>
      </c>
      <c r="AX1447">
        <v>-152.09024390243908</v>
      </c>
      <c r="AY1447" t="s">
        <v>631</v>
      </c>
      <c r="AZ1447" s="45">
        <v>45217.93125671296</v>
      </c>
    </row>
    <row r="1448" spans="2:52">
      <c r="B1448">
        <v>76</v>
      </c>
      <c r="C1448" s="1">
        <v>43207</v>
      </c>
      <c r="D1448">
        <v>6.2723000000000004</v>
      </c>
      <c r="E1448">
        <v>6.2750000000000004</v>
      </c>
      <c r="F1448">
        <v>223.86</v>
      </c>
      <c r="G1448">
        <v>155.94</v>
      </c>
      <c r="H1448"/>
      <c r="I1448"/>
      <c r="J1448"/>
      <c r="K1448"/>
      <c r="L1448"/>
      <c r="M1448">
        <v>89.8</v>
      </c>
      <c r="N1448"/>
      <c r="O1448"/>
      <c r="P1448"/>
      <c r="Q1448"/>
      <c r="R1448">
        <v>5543.2</v>
      </c>
      <c r="S1448">
        <v>1390</v>
      </c>
      <c r="T1448">
        <v>2896.31</v>
      </c>
      <c r="U1448"/>
      <c r="V1448"/>
      <c r="W1448">
        <v>15.25</v>
      </c>
      <c r="X1448">
        <v>3.6609999999999997E-2</v>
      </c>
      <c r="Y1448">
        <v>3.1780000000000003E-2</v>
      </c>
      <c r="Z1448">
        <v>3.3119999999999997E-2</v>
      </c>
      <c r="AA1448">
        <v>3.2419999999999997E-2</v>
      </c>
      <c r="AB1448">
        <v>3.381E-2</v>
      </c>
      <c r="AC1448">
        <v>4.2840000000000003E-2</v>
      </c>
      <c r="AD1448">
        <v>3.8440000000000002E-2</v>
      </c>
      <c r="AE1448">
        <v>4.104E-2</v>
      </c>
      <c r="AF1448">
        <v>3.9550000000000002E-2</v>
      </c>
      <c r="AG1448">
        <v>4.1000000000000002E-2</v>
      </c>
      <c r="AH1448">
        <v>3.6909999999999998E-2</v>
      </c>
      <c r="AI1448"/>
      <c r="AJ1448"/>
      <c r="AK1448"/>
      <c r="AL1448">
        <v>3.44E-2</v>
      </c>
      <c r="AM1448">
        <v>3.524E-2</v>
      </c>
      <c r="AN1448">
        <v>3.6830000000000002E-2</v>
      </c>
      <c r="AO1448"/>
      <c r="AP1448">
        <v>2.8289999999999999E-2</v>
      </c>
      <c r="AQ1448">
        <v>2.3939999999999999E-2</v>
      </c>
      <c r="AR1448">
        <v>3.0200000000000001E-2</v>
      </c>
      <c r="AS1448">
        <v>1.78E-2</v>
      </c>
      <c r="AT1448">
        <v>2.528E-2</v>
      </c>
      <c r="AU1448">
        <v>2.6880000000000001E-2</v>
      </c>
      <c r="AV1448">
        <v>2.784E-2</v>
      </c>
      <c r="AW1448">
        <v>71.399999999999977</v>
      </c>
      <c r="AX1448">
        <v>-152.09024390243908</v>
      </c>
      <c r="AY1448" t="s">
        <v>631</v>
      </c>
      <c r="AZ1448" s="45">
        <v>45217.93125671296</v>
      </c>
    </row>
    <row r="1449" spans="2:52">
      <c r="B1449">
        <v>75</v>
      </c>
      <c r="C1449" s="1">
        <v>43206</v>
      </c>
      <c r="D1449">
        <v>6.2778</v>
      </c>
      <c r="E1449">
        <v>6.2915000000000001</v>
      </c>
      <c r="F1449">
        <v>224.34</v>
      </c>
      <c r="G1449">
        <v>155.86000000000001</v>
      </c>
      <c r="H1449"/>
      <c r="I1449"/>
      <c r="J1449"/>
      <c r="K1449"/>
      <c r="L1449"/>
      <c r="M1449">
        <v>89.75</v>
      </c>
      <c r="N1449"/>
      <c r="O1449"/>
      <c r="P1449"/>
      <c r="Q1449"/>
      <c r="R1449">
        <v>5543.2</v>
      </c>
      <c r="S1449">
        <v>1390</v>
      </c>
      <c r="T1449">
        <v>2896.31</v>
      </c>
      <c r="U1449"/>
      <c r="V1449"/>
      <c r="W1449">
        <v>16.559999999999999</v>
      </c>
      <c r="X1449">
        <v>3.6799999999999999E-2</v>
      </c>
      <c r="Y1449">
        <v>3.1859999999999999E-2</v>
      </c>
      <c r="Z1449">
        <v>3.313E-2</v>
      </c>
      <c r="AA1449">
        <v>3.2419999999999997E-2</v>
      </c>
      <c r="AB1449">
        <v>3.424E-2</v>
      </c>
      <c r="AC1449">
        <v>4.2610000000000002E-2</v>
      </c>
      <c r="AD1449">
        <v>3.8440000000000002E-2</v>
      </c>
      <c r="AE1449">
        <v>4.104E-2</v>
      </c>
      <c r="AF1449">
        <v>3.9449999999999999E-2</v>
      </c>
      <c r="AG1449">
        <v>4.1079999999999998E-2</v>
      </c>
      <c r="AH1449">
        <v>3.703E-2</v>
      </c>
      <c r="AI1449"/>
      <c r="AJ1449"/>
      <c r="AK1449"/>
      <c r="AL1449">
        <v>3.4229999999999997E-2</v>
      </c>
      <c r="AM1449">
        <v>3.526E-2</v>
      </c>
      <c r="AN1449">
        <v>3.6850000000000001E-2</v>
      </c>
      <c r="AO1449"/>
      <c r="AP1449">
        <v>2.827E-2</v>
      </c>
      <c r="AQ1449">
        <v>2.3769999999999999E-2</v>
      </c>
      <c r="AR1449">
        <v>3.0249999999999999E-2</v>
      </c>
      <c r="AS1449">
        <v>1.7409999999999998E-2</v>
      </c>
      <c r="AT1449">
        <v>2.5190000000000001E-2</v>
      </c>
      <c r="AU1449">
        <v>2.6790000000000001E-2</v>
      </c>
      <c r="AV1449">
        <v>2.7820000000000001E-2</v>
      </c>
      <c r="AW1449">
        <v>72.299999999999969</v>
      </c>
      <c r="AX1449">
        <v>-152.09024390243908</v>
      </c>
      <c r="AY1449" t="s">
        <v>631</v>
      </c>
      <c r="AZ1449" s="45">
        <v>45217.93125671296</v>
      </c>
    </row>
    <row r="1450" spans="2:52">
      <c r="B1450">
        <v>74</v>
      </c>
      <c r="C1450" s="1">
        <v>43203</v>
      </c>
      <c r="D1450">
        <v>6.2736999999999998</v>
      </c>
      <c r="E1450">
        <v>6.2690000000000001</v>
      </c>
      <c r="F1450">
        <v>224.49</v>
      </c>
      <c r="G1450">
        <v>155.85</v>
      </c>
      <c r="H1450"/>
      <c r="I1450"/>
      <c r="J1450"/>
      <c r="K1450"/>
      <c r="L1450"/>
      <c r="M1450">
        <v>89.57</v>
      </c>
      <c r="N1450"/>
      <c r="O1450"/>
      <c r="P1450"/>
      <c r="Q1450"/>
      <c r="R1450">
        <v>5543.2</v>
      </c>
      <c r="S1450">
        <v>1390</v>
      </c>
      <c r="T1450">
        <v>2896.31</v>
      </c>
      <c r="U1450"/>
      <c r="V1450"/>
      <c r="W1450">
        <v>17.41</v>
      </c>
      <c r="X1450">
        <v>3.7190000000000001E-2</v>
      </c>
      <c r="Y1450">
        <v>3.2190000000000003E-2</v>
      </c>
      <c r="Z1450">
        <v>3.3349999999999998E-2</v>
      </c>
      <c r="AA1450">
        <v>3.3869999999999997E-2</v>
      </c>
      <c r="AB1450">
        <v>3.4810000000000001E-2</v>
      </c>
      <c r="AC1450">
        <v>4.3119999999999999E-2</v>
      </c>
      <c r="AD1450">
        <v>3.8440000000000002E-2</v>
      </c>
      <c r="AE1450">
        <v>4.104E-2</v>
      </c>
      <c r="AF1450">
        <v>3.9620000000000002E-2</v>
      </c>
      <c r="AG1450">
        <v>4.1259999999999998E-2</v>
      </c>
      <c r="AH1450">
        <v>3.841E-2</v>
      </c>
      <c r="AI1450"/>
      <c r="AJ1450"/>
      <c r="AK1450"/>
      <c r="AL1450">
        <v>3.4430000000000002E-2</v>
      </c>
      <c r="AM1450">
        <v>3.5400000000000001E-2</v>
      </c>
      <c r="AN1450">
        <v>3.7080000000000002E-2</v>
      </c>
      <c r="AO1450"/>
      <c r="AP1450">
        <v>2.827E-2</v>
      </c>
      <c r="AQ1450">
        <v>2.3570000000000001E-2</v>
      </c>
      <c r="AR1450">
        <v>3.0269999999999998E-2</v>
      </c>
      <c r="AS1450">
        <v>1.7489999999999999E-2</v>
      </c>
      <c r="AT1450">
        <v>2.5000000000000001E-2</v>
      </c>
      <c r="AU1450">
        <v>2.673E-2</v>
      </c>
      <c r="AV1450">
        <v>2.777E-2</v>
      </c>
      <c r="AW1450">
        <v>88.69999999999996</v>
      </c>
      <c r="AX1450">
        <v>-152.09024390243908</v>
      </c>
      <c r="AY1450" t="s">
        <v>631</v>
      </c>
      <c r="AZ1450" s="45">
        <v>45217.93125671296</v>
      </c>
    </row>
    <row r="1451" spans="2:52">
      <c r="B1451">
        <v>73</v>
      </c>
      <c r="C1451" s="1">
        <v>43202</v>
      </c>
      <c r="D1451">
        <v>6.2770000000000001</v>
      </c>
      <c r="E1451">
        <v>6.2831999999999999</v>
      </c>
      <c r="F1451">
        <v>224.52</v>
      </c>
      <c r="G1451">
        <v>155.84</v>
      </c>
      <c r="H1451"/>
      <c r="I1451"/>
      <c r="J1451"/>
      <c r="K1451"/>
      <c r="L1451"/>
      <c r="M1451">
        <v>89.59</v>
      </c>
      <c r="N1451"/>
      <c r="O1451"/>
      <c r="P1451"/>
      <c r="Q1451"/>
      <c r="R1451">
        <v>5543.2</v>
      </c>
      <c r="S1451">
        <v>1390</v>
      </c>
      <c r="T1451">
        <v>2896.31</v>
      </c>
      <c r="U1451"/>
      <c r="V1451"/>
      <c r="W1451">
        <v>18.489999999999998</v>
      </c>
      <c r="X1451">
        <v>3.7170000000000002E-2</v>
      </c>
      <c r="Y1451">
        <v>3.236E-2</v>
      </c>
      <c r="Z1451">
        <v>3.3950000000000001E-2</v>
      </c>
      <c r="AA1451">
        <v>3.4270000000000002E-2</v>
      </c>
      <c r="AB1451">
        <v>3.567E-2</v>
      </c>
      <c r="AC1451">
        <v>4.3119999999999999E-2</v>
      </c>
      <c r="AD1451">
        <v>3.8440000000000002E-2</v>
      </c>
      <c r="AE1451">
        <v>4.104E-2</v>
      </c>
      <c r="AF1451">
        <v>3.9609999999999999E-2</v>
      </c>
      <c r="AG1451">
        <v>4.1259999999999998E-2</v>
      </c>
      <c r="AH1451">
        <v>3.4389999999999997E-2</v>
      </c>
      <c r="AI1451"/>
      <c r="AJ1451"/>
      <c r="AK1451"/>
      <c r="AL1451">
        <v>3.4119999999999998E-2</v>
      </c>
      <c r="AM1451">
        <v>3.5110000000000002E-2</v>
      </c>
      <c r="AN1451">
        <v>3.6700000000000003E-2</v>
      </c>
      <c r="AO1451"/>
      <c r="AP1451">
        <v>2.836E-2</v>
      </c>
      <c r="AQ1451">
        <v>2.3480000000000001E-2</v>
      </c>
      <c r="AR1451">
        <v>3.0429999999999999E-2</v>
      </c>
      <c r="AS1451">
        <v>1.7440000000000001E-2</v>
      </c>
      <c r="AT1451">
        <v>2.495E-2</v>
      </c>
      <c r="AU1451">
        <v>2.6710000000000001E-2</v>
      </c>
      <c r="AV1451">
        <v>2.7810000000000001E-2</v>
      </c>
      <c r="AW1451">
        <v>93.200000000000017</v>
      </c>
      <c r="AX1451">
        <v>-152.09024390243908</v>
      </c>
      <c r="AY1451" t="s">
        <v>631</v>
      </c>
      <c r="AZ1451" s="45">
        <v>45217.93125671296</v>
      </c>
    </row>
    <row r="1452" spans="2:52">
      <c r="B1452">
        <v>72</v>
      </c>
      <c r="C1452" s="1">
        <v>43201</v>
      </c>
      <c r="D1452">
        <v>6.3037999999999998</v>
      </c>
      <c r="E1452">
        <v>6.3070000000000004</v>
      </c>
      <c r="F1452">
        <v>224.64</v>
      </c>
      <c r="G1452">
        <v>156.07</v>
      </c>
      <c r="H1452"/>
      <c r="I1452"/>
      <c r="J1452"/>
      <c r="K1452"/>
      <c r="L1452"/>
      <c r="M1452">
        <v>89.84</v>
      </c>
      <c r="N1452"/>
      <c r="O1452"/>
      <c r="P1452"/>
      <c r="Q1452"/>
      <c r="R1452">
        <v>5543.2</v>
      </c>
      <c r="S1452">
        <v>1390</v>
      </c>
      <c r="T1452">
        <v>2896.31</v>
      </c>
      <c r="U1452"/>
      <c r="V1452"/>
      <c r="W1452">
        <v>20.239999999999998</v>
      </c>
      <c r="X1452">
        <v>3.73E-2</v>
      </c>
      <c r="Y1452">
        <v>3.2590000000000001E-2</v>
      </c>
      <c r="Z1452">
        <v>3.3950000000000001E-2</v>
      </c>
      <c r="AA1452">
        <v>3.4479999999999997E-2</v>
      </c>
      <c r="AB1452">
        <v>3.5869999999999999E-2</v>
      </c>
      <c r="AC1452">
        <v>4.3439999999999999E-2</v>
      </c>
      <c r="AD1452">
        <v>3.8440000000000002E-2</v>
      </c>
      <c r="AE1452">
        <v>4.104E-2</v>
      </c>
      <c r="AF1452">
        <v>3.9870000000000003E-2</v>
      </c>
      <c r="AG1452">
        <v>4.1500000000000002E-2</v>
      </c>
      <c r="AH1452">
        <v>3.5909999999999997E-2</v>
      </c>
      <c r="AI1452"/>
      <c r="AJ1452"/>
      <c r="AK1452"/>
      <c r="AL1452">
        <v>3.4040000000000001E-2</v>
      </c>
      <c r="AM1452">
        <v>3.5249999999999997E-2</v>
      </c>
      <c r="AN1452">
        <v>3.6909999999999998E-2</v>
      </c>
      <c r="AO1452"/>
      <c r="AP1452">
        <v>2.7810000000000001E-2</v>
      </c>
      <c r="AQ1452">
        <v>2.307E-2</v>
      </c>
      <c r="AR1452">
        <v>2.9950000000000001E-2</v>
      </c>
      <c r="AS1452">
        <v>1.721E-2</v>
      </c>
      <c r="AT1452">
        <v>2.443E-2</v>
      </c>
      <c r="AU1452">
        <v>2.613E-2</v>
      </c>
      <c r="AV1452">
        <v>2.7220000000000001E-2</v>
      </c>
      <c r="AW1452">
        <v>100.49999999999996</v>
      </c>
      <c r="AX1452">
        <v>-152.09024390243908</v>
      </c>
      <c r="AY1452" t="s">
        <v>631</v>
      </c>
      <c r="AZ1452" s="45">
        <v>45217.93125671296</v>
      </c>
    </row>
    <row r="1453" spans="2:52">
      <c r="B1453">
        <v>71</v>
      </c>
      <c r="C1453" s="1">
        <v>43200</v>
      </c>
      <c r="D1453">
        <v>6.3121999999999998</v>
      </c>
      <c r="E1453">
        <v>6.3033000000000001</v>
      </c>
      <c r="F1453">
        <v>224.56</v>
      </c>
      <c r="G1453">
        <v>156</v>
      </c>
      <c r="H1453"/>
      <c r="I1453"/>
      <c r="J1453"/>
      <c r="K1453"/>
      <c r="L1453"/>
      <c r="M1453">
        <v>90.11</v>
      </c>
      <c r="N1453"/>
      <c r="O1453"/>
      <c r="P1453"/>
      <c r="Q1453"/>
      <c r="R1453">
        <v>5543.2</v>
      </c>
      <c r="S1453">
        <v>1390</v>
      </c>
      <c r="T1453">
        <v>2896.31</v>
      </c>
      <c r="U1453"/>
      <c r="V1453"/>
      <c r="W1453">
        <v>20.47</v>
      </c>
      <c r="X1453">
        <v>3.7269999999999998E-2</v>
      </c>
      <c r="Y1453">
        <v>3.2660000000000002E-2</v>
      </c>
      <c r="Z1453">
        <v>3.3950000000000001E-2</v>
      </c>
      <c r="AA1453">
        <v>3.4750000000000003E-2</v>
      </c>
      <c r="AB1453">
        <v>3.594E-2</v>
      </c>
      <c r="AC1453">
        <v>4.3589999999999997E-2</v>
      </c>
      <c r="AD1453">
        <v>3.8440000000000002E-2</v>
      </c>
      <c r="AE1453">
        <v>4.104E-2</v>
      </c>
      <c r="AF1453">
        <v>4.0250000000000001E-2</v>
      </c>
      <c r="AG1453">
        <v>4.1709999999999997E-2</v>
      </c>
      <c r="AH1453">
        <v>3.5400000000000001E-2</v>
      </c>
      <c r="AI1453"/>
      <c r="AJ1453"/>
      <c r="AK1453"/>
      <c r="AL1453">
        <v>3.4189999999999998E-2</v>
      </c>
      <c r="AM1453">
        <v>3.5099999999999999E-2</v>
      </c>
      <c r="AN1453">
        <v>3.662E-2</v>
      </c>
      <c r="AO1453"/>
      <c r="AP1453">
        <v>2.801E-2</v>
      </c>
      <c r="AQ1453">
        <v>2.307E-2</v>
      </c>
      <c r="AR1453">
        <v>3.0210000000000001E-2</v>
      </c>
      <c r="AS1453">
        <v>1.721E-2</v>
      </c>
      <c r="AT1453">
        <v>2.444E-2</v>
      </c>
      <c r="AU1453">
        <v>2.6249999999999999E-2</v>
      </c>
      <c r="AV1453">
        <v>2.741E-2</v>
      </c>
      <c r="AW1453">
        <v>103.10000000000004</v>
      </c>
      <c r="AX1453">
        <v>-152.09024390243908</v>
      </c>
      <c r="AY1453" t="s">
        <v>631</v>
      </c>
      <c r="AZ1453" s="45">
        <v>45217.93125671296</v>
      </c>
    </row>
    <row r="1454" spans="2:52">
      <c r="B1454">
        <v>70</v>
      </c>
      <c r="C1454" s="1">
        <v>43199</v>
      </c>
      <c r="D1454">
        <v>6.2920999999999996</v>
      </c>
      <c r="E1454">
        <v>6.3033000000000001</v>
      </c>
      <c r="F1454">
        <v>224.5</v>
      </c>
      <c r="G1454">
        <v>156.04</v>
      </c>
      <c r="H1454"/>
      <c r="I1454"/>
      <c r="J1454"/>
      <c r="K1454"/>
      <c r="L1454"/>
      <c r="M1454">
        <v>90.46</v>
      </c>
      <c r="N1454"/>
      <c r="O1454"/>
      <c r="P1454"/>
      <c r="Q1454"/>
      <c r="R1454">
        <v>5543.2</v>
      </c>
      <c r="S1454">
        <v>1390</v>
      </c>
      <c r="T1454">
        <v>2896.31</v>
      </c>
      <c r="U1454"/>
      <c r="V1454"/>
      <c r="W1454">
        <v>21.77</v>
      </c>
      <c r="X1454">
        <v>3.7100000000000001E-2</v>
      </c>
      <c r="Y1454">
        <v>3.2559999999999999E-2</v>
      </c>
      <c r="Z1454">
        <v>3.3950000000000001E-2</v>
      </c>
      <c r="AA1454">
        <v>3.4970000000000001E-2</v>
      </c>
      <c r="AB1454">
        <v>3.6080000000000001E-2</v>
      </c>
      <c r="AC1454">
        <v>4.3589999999999997E-2</v>
      </c>
      <c r="AD1454">
        <v>3.8440000000000002E-2</v>
      </c>
      <c r="AE1454">
        <v>4.104E-2</v>
      </c>
      <c r="AF1454">
        <v>4.0809999999999999E-2</v>
      </c>
      <c r="AG1454">
        <v>4.2320000000000003E-2</v>
      </c>
      <c r="AH1454">
        <v>3.8620000000000002E-2</v>
      </c>
      <c r="AI1454"/>
      <c r="AJ1454"/>
      <c r="AK1454"/>
      <c r="AL1454">
        <v>3.3950000000000001E-2</v>
      </c>
      <c r="AM1454">
        <v>3.465E-2</v>
      </c>
      <c r="AN1454">
        <v>3.6249999999999998E-2</v>
      </c>
      <c r="AO1454"/>
      <c r="AP1454">
        <v>2.7789999999999999E-2</v>
      </c>
      <c r="AQ1454">
        <v>2.2780000000000002E-2</v>
      </c>
      <c r="AR1454">
        <v>3.0120000000000001E-2</v>
      </c>
      <c r="AS1454">
        <v>1.7080000000000001E-2</v>
      </c>
      <c r="AT1454">
        <v>2.4109999999999999E-2</v>
      </c>
      <c r="AU1454">
        <v>2.598E-2</v>
      </c>
      <c r="AV1454">
        <v>2.717E-2</v>
      </c>
      <c r="AW1454">
        <v>108.60000000000002</v>
      </c>
      <c r="AX1454">
        <v>-152.09024390243908</v>
      </c>
      <c r="AY1454" t="s">
        <v>631</v>
      </c>
      <c r="AZ1454" s="45">
        <v>45217.93125671296</v>
      </c>
    </row>
    <row r="1455" spans="2:52">
      <c r="B1455">
        <v>69</v>
      </c>
      <c r="C1455" s="1">
        <v>43196</v>
      </c>
      <c r="D1455">
        <v>6.2866999999999997</v>
      </c>
      <c r="E1455">
        <v>6.3033000000000001</v>
      </c>
      <c r="F1455">
        <v>224.27</v>
      </c>
      <c r="G1455">
        <v>156.05000000000001</v>
      </c>
      <c r="H1455"/>
      <c r="I1455"/>
      <c r="J1455"/>
      <c r="K1455"/>
      <c r="L1455"/>
      <c r="M1455">
        <v>90.14</v>
      </c>
      <c r="N1455"/>
      <c r="O1455"/>
      <c r="P1455"/>
      <c r="Q1455"/>
      <c r="R1455">
        <v>5543.2</v>
      </c>
      <c r="S1455">
        <v>1390</v>
      </c>
      <c r="T1455">
        <v>2896.31</v>
      </c>
      <c r="U1455"/>
      <c r="V1455"/>
      <c r="W1455">
        <v>21.49</v>
      </c>
      <c r="X1455">
        <v>3.7379999999999997E-2</v>
      </c>
      <c r="Y1455">
        <v>3.2759999999999997E-2</v>
      </c>
      <c r="Z1455">
        <v>3.3950000000000001E-2</v>
      </c>
      <c r="AA1455">
        <v>3.5220000000000001E-2</v>
      </c>
      <c r="AB1455">
        <v>3.6429999999999997E-2</v>
      </c>
      <c r="AC1455">
        <v>4.3679999999999997E-2</v>
      </c>
      <c r="AD1455">
        <v>3.8440000000000002E-2</v>
      </c>
      <c r="AE1455">
        <v>4.104E-2</v>
      </c>
      <c r="AF1455">
        <v>4.1020000000000001E-2</v>
      </c>
      <c r="AG1455">
        <v>4.2320000000000003E-2</v>
      </c>
      <c r="AH1455">
        <v>3.9019999999999999E-2</v>
      </c>
      <c r="AI1455"/>
      <c r="AJ1455"/>
      <c r="AK1455"/>
      <c r="AL1455">
        <v>3.424E-2</v>
      </c>
      <c r="AM1455">
        <v>3.5249999999999997E-2</v>
      </c>
      <c r="AN1455">
        <v>3.6749999999999998E-2</v>
      </c>
      <c r="AO1455"/>
      <c r="AP1455">
        <v>2.7730000000000001E-2</v>
      </c>
      <c r="AQ1455">
        <v>2.266E-2</v>
      </c>
      <c r="AR1455">
        <v>3.0179999999999998E-2</v>
      </c>
      <c r="AS1455">
        <v>1.7080000000000001E-2</v>
      </c>
      <c r="AT1455">
        <v>2.4E-2</v>
      </c>
      <c r="AU1455">
        <v>2.5860000000000001E-2</v>
      </c>
      <c r="AV1455">
        <v>2.707E-2</v>
      </c>
      <c r="AW1455">
        <v>112.2</v>
      </c>
      <c r="AX1455">
        <v>-152.09024390243908</v>
      </c>
      <c r="AY1455" t="s">
        <v>631</v>
      </c>
      <c r="AZ1455" s="45">
        <v>45217.93125671296</v>
      </c>
    </row>
    <row r="1456" spans="2:52">
      <c r="B1456">
        <v>68</v>
      </c>
      <c r="C1456" s="1">
        <v>43195</v>
      </c>
      <c r="D1456">
        <v>6.2733999999999996</v>
      </c>
      <c r="E1456">
        <v>6.2899000000000003</v>
      </c>
      <c r="F1456">
        <v>224.18</v>
      </c>
      <c r="G1456">
        <v>155.71</v>
      </c>
      <c r="H1456"/>
      <c r="I1456"/>
      <c r="J1456"/>
      <c r="K1456"/>
      <c r="L1456"/>
      <c r="M1456">
        <v>90.2</v>
      </c>
      <c r="N1456"/>
      <c r="O1456"/>
      <c r="P1456"/>
      <c r="Q1456"/>
      <c r="R1456">
        <v>5543.2</v>
      </c>
      <c r="S1456">
        <v>1390</v>
      </c>
      <c r="T1456">
        <v>2896.31</v>
      </c>
      <c r="U1456"/>
      <c r="V1456"/>
      <c r="W1456">
        <v>18.940000000000001</v>
      </c>
      <c r="X1456">
        <v>3.7379999999999997E-2</v>
      </c>
      <c r="Y1456">
        <v>3.2759999999999997E-2</v>
      </c>
      <c r="Z1456">
        <v>3.3950000000000001E-2</v>
      </c>
      <c r="AA1456">
        <v>3.5220000000000001E-2</v>
      </c>
      <c r="AB1456">
        <v>3.6429999999999997E-2</v>
      </c>
      <c r="AC1456">
        <v>4.3679999999999997E-2</v>
      </c>
      <c r="AD1456">
        <v>3.8440000000000002E-2</v>
      </c>
      <c r="AE1456">
        <v>4.104E-2</v>
      </c>
      <c r="AF1456">
        <v>4.1020000000000001E-2</v>
      </c>
      <c r="AG1456">
        <v>4.2320000000000003E-2</v>
      </c>
      <c r="AH1456">
        <v>3.943E-2</v>
      </c>
      <c r="AI1456"/>
      <c r="AJ1456"/>
      <c r="AK1456"/>
      <c r="AL1456">
        <v>3.424E-2</v>
      </c>
      <c r="AM1456">
        <v>3.5249999999999997E-2</v>
      </c>
      <c r="AN1456">
        <v>3.6749999999999998E-2</v>
      </c>
      <c r="AO1456"/>
      <c r="AP1456">
        <v>2.8320000000000001E-2</v>
      </c>
      <c r="AQ1456">
        <v>2.3029999999999998E-2</v>
      </c>
      <c r="AR1456">
        <v>3.073E-2</v>
      </c>
      <c r="AS1456">
        <v>1.7049999999999999E-2</v>
      </c>
      <c r="AT1456">
        <v>2.4410000000000001E-2</v>
      </c>
      <c r="AU1456">
        <v>2.6380000000000001E-2</v>
      </c>
      <c r="AV1456">
        <v>2.7660000000000001E-2</v>
      </c>
      <c r="AW1456">
        <v>108.10000000000001</v>
      </c>
      <c r="AX1456">
        <v>-152.09024390243908</v>
      </c>
      <c r="AY1456" t="s">
        <v>631</v>
      </c>
      <c r="AZ1456" s="45">
        <v>45217.93125671296</v>
      </c>
    </row>
    <row r="1457" spans="2:52">
      <c r="B1457">
        <v>67</v>
      </c>
      <c r="C1457" s="1">
        <v>43194</v>
      </c>
      <c r="D1457">
        <v>6.2691999999999997</v>
      </c>
      <c r="E1457">
        <v>6.2804000000000002</v>
      </c>
      <c r="F1457">
        <v>224.25</v>
      </c>
      <c r="G1457">
        <v>155.88999999999999</v>
      </c>
      <c r="H1457"/>
      <c r="I1457"/>
      <c r="J1457"/>
      <c r="K1457"/>
      <c r="L1457"/>
      <c r="M1457">
        <v>90.05</v>
      </c>
      <c r="N1457"/>
      <c r="O1457"/>
      <c r="P1457"/>
      <c r="Q1457"/>
      <c r="R1457">
        <v>5543.2</v>
      </c>
      <c r="S1457">
        <v>1390</v>
      </c>
      <c r="T1457">
        <v>2896.31</v>
      </c>
      <c r="U1457"/>
      <c r="V1457"/>
      <c r="W1457">
        <v>20.059999999999999</v>
      </c>
      <c r="X1457">
        <v>3.7379999999999997E-2</v>
      </c>
      <c r="Y1457">
        <v>3.2759999999999997E-2</v>
      </c>
      <c r="Z1457">
        <v>3.3950000000000001E-2</v>
      </c>
      <c r="AA1457">
        <v>3.5220000000000001E-2</v>
      </c>
      <c r="AB1457">
        <v>3.6429999999999997E-2</v>
      </c>
      <c r="AC1457">
        <v>4.3679999999999997E-2</v>
      </c>
      <c r="AD1457">
        <v>3.8440000000000002E-2</v>
      </c>
      <c r="AE1457">
        <v>4.104E-2</v>
      </c>
      <c r="AF1457">
        <v>4.1020000000000001E-2</v>
      </c>
      <c r="AG1457">
        <v>4.2320000000000003E-2</v>
      </c>
      <c r="AH1457">
        <v>3.943E-2</v>
      </c>
      <c r="AI1457"/>
      <c r="AJ1457"/>
      <c r="AK1457"/>
      <c r="AL1457">
        <v>3.424E-2</v>
      </c>
      <c r="AM1457">
        <v>3.5249999999999997E-2</v>
      </c>
      <c r="AN1457">
        <v>3.6749999999999998E-2</v>
      </c>
      <c r="AO1457"/>
      <c r="AP1457">
        <v>2.8029999999999999E-2</v>
      </c>
      <c r="AQ1457">
        <v>2.2919999999999999E-2</v>
      </c>
      <c r="AR1457">
        <v>3.0360000000000002E-2</v>
      </c>
      <c r="AS1457">
        <v>1.695E-2</v>
      </c>
      <c r="AT1457">
        <v>2.427E-2</v>
      </c>
      <c r="AU1457">
        <v>2.6190000000000001E-2</v>
      </c>
      <c r="AV1457">
        <v>2.7439999999999999E-2</v>
      </c>
      <c r="AW1457">
        <v>109.50000000000001</v>
      </c>
      <c r="AX1457">
        <v>-152.09024390243908</v>
      </c>
      <c r="AY1457" t="s">
        <v>631</v>
      </c>
      <c r="AZ1457" s="45">
        <v>45217.93125671296</v>
      </c>
    </row>
    <row r="1458" spans="2:52">
      <c r="B1458">
        <v>66</v>
      </c>
      <c r="C1458" s="1">
        <v>43193</v>
      </c>
      <c r="D1458">
        <v>6.2634999999999996</v>
      </c>
      <c r="E1458">
        <v>6.2752999999999997</v>
      </c>
      <c r="F1458">
        <v>224.13</v>
      </c>
      <c r="G1458">
        <v>155.91999999999999</v>
      </c>
      <c r="H1458"/>
      <c r="I1458"/>
      <c r="J1458"/>
      <c r="K1458"/>
      <c r="L1458"/>
      <c r="M1458">
        <v>89.97</v>
      </c>
      <c r="N1458"/>
      <c r="O1458"/>
      <c r="P1458"/>
      <c r="Q1458"/>
      <c r="R1458">
        <v>5504.2</v>
      </c>
      <c r="S1458">
        <v>1520</v>
      </c>
      <c r="T1458">
        <v>2900.97</v>
      </c>
      <c r="U1458"/>
      <c r="V1458"/>
      <c r="W1458">
        <v>21.1</v>
      </c>
      <c r="X1458">
        <v>3.7530000000000001E-2</v>
      </c>
      <c r="Y1458">
        <v>3.304E-2</v>
      </c>
      <c r="Z1458">
        <v>3.3959999999999997E-2</v>
      </c>
      <c r="AA1458">
        <v>3.5529999999999999E-2</v>
      </c>
      <c r="AB1458">
        <v>3.6589999999999998E-2</v>
      </c>
      <c r="AC1458">
        <v>4.3869999999999999E-2</v>
      </c>
      <c r="AD1458">
        <v>3.8440000000000002E-2</v>
      </c>
      <c r="AE1458">
        <v>4.104E-2</v>
      </c>
      <c r="AF1458">
        <v>4.1020000000000001E-2</v>
      </c>
      <c r="AG1458">
        <v>4.2320000000000003E-2</v>
      </c>
      <c r="AH1458">
        <v>4.1939999999999998E-2</v>
      </c>
      <c r="AI1458"/>
      <c r="AJ1458"/>
      <c r="AK1458"/>
      <c r="AL1458">
        <v>3.4590000000000003E-2</v>
      </c>
      <c r="AM1458">
        <v>3.5430000000000003E-2</v>
      </c>
      <c r="AN1458">
        <v>3.6940000000000001E-2</v>
      </c>
      <c r="AO1458"/>
      <c r="AP1458">
        <v>2.775E-2</v>
      </c>
      <c r="AQ1458">
        <v>2.2780000000000002E-2</v>
      </c>
      <c r="AR1458">
        <v>3.0110000000000001E-2</v>
      </c>
      <c r="AS1458">
        <v>1.7389999999999999E-2</v>
      </c>
      <c r="AT1458">
        <v>2.4049999999999998E-2</v>
      </c>
      <c r="AU1458">
        <v>2.596E-2</v>
      </c>
      <c r="AV1458">
        <v>2.7189999999999999E-2</v>
      </c>
      <c r="AW1458">
        <v>114.80000000000001</v>
      </c>
      <c r="AX1458">
        <v>-152.09024390243908</v>
      </c>
      <c r="AY1458" t="s">
        <v>631</v>
      </c>
      <c r="AZ1458" s="45">
        <v>45217.93125671296</v>
      </c>
    </row>
    <row r="1459" spans="2:52">
      <c r="B1459">
        <v>65</v>
      </c>
      <c r="C1459" s="1">
        <v>43192</v>
      </c>
      <c r="D1459">
        <v>6.2716000000000003</v>
      </c>
      <c r="E1459">
        <v>6.2897999999999996</v>
      </c>
      <c r="F1459">
        <v>224.03</v>
      </c>
      <c r="G1459">
        <v>156.24</v>
      </c>
      <c r="H1459"/>
      <c r="I1459"/>
      <c r="J1459"/>
      <c r="K1459"/>
      <c r="L1459"/>
      <c r="M1459">
        <v>90.15</v>
      </c>
      <c r="N1459"/>
      <c r="O1459"/>
      <c r="P1459"/>
      <c r="Q1459"/>
      <c r="R1459">
        <v>5504.2</v>
      </c>
      <c r="S1459">
        <v>1520</v>
      </c>
      <c r="T1459">
        <v>2900.97</v>
      </c>
      <c r="U1459"/>
      <c r="V1459"/>
      <c r="W1459">
        <v>23.62</v>
      </c>
      <c r="X1459">
        <v>3.746E-2</v>
      </c>
      <c r="Y1459">
        <v>3.3050000000000003E-2</v>
      </c>
      <c r="Z1459">
        <v>3.3930000000000002E-2</v>
      </c>
      <c r="AA1459">
        <v>3.56E-2</v>
      </c>
      <c r="AB1459">
        <v>3.669E-2</v>
      </c>
      <c r="AC1459">
        <v>4.3880000000000002E-2</v>
      </c>
      <c r="AD1459">
        <v>3.8440000000000002E-2</v>
      </c>
      <c r="AE1459">
        <v>4.104E-2</v>
      </c>
      <c r="AF1459">
        <v>4.138E-2</v>
      </c>
      <c r="AG1459">
        <v>4.2419999999999999E-2</v>
      </c>
      <c r="AH1459">
        <v>4.206E-2</v>
      </c>
      <c r="AI1459"/>
      <c r="AJ1459"/>
      <c r="AK1459"/>
      <c r="AL1459">
        <v>3.4700000000000002E-2</v>
      </c>
      <c r="AM1459">
        <v>3.5770000000000003E-2</v>
      </c>
      <c r="AN1459">
        <v>3.7100000000000001E-2</v>
      </c>
      <c r="AO1459"/>
      <c r="AP1459">
        <v>2.7300000000000001E-2</v>
      </c>
      <c r="AQ1459">
        <v>2.2460000000000001E-2</v>
      </c>
      <c r="AR1459">
        <v>2.962E-2</v>
      </c>
      <c r="AS1459">
        <v>1.7149999999999999E-2</v>
      </c>
      <c r="AT1459">
        <v>2.3640000000000001E-2</v>
      </c>
      <c r="AU1459">
        <v>2.547E-2</v>
      </c>
      <c r="AV1459">
        <v>2.6720000000000001E-2</v>
      </c>
      <c r="AW1459">
        <v>119.59999999999998</v>
      </c>
      <c r="AX1459">
        <v>-152.09024390243908</v>
      </c>
      <c r="AY1459" t="s">
        <v>631</v>
      </c>
      <c r="AZ1459" s="45">
        <v>45217.93125671296</v>
      </c>
    </row>
    <row r="1460" spans="2:52">
      <c r="B1460">
        <v>64</v>
      </c>
      <c r="C1460" s="1">
        <v>43189</v>
      </c>
      <c r="D1460">
        <v>6.2857000000000003</v>
      </c>
      <c r="E1460">
        <v>6.298</v>
      </c>
      <c r="F1460">
        <v>223.96</v>
      </c>
      <c r="G1460">
        <v>156.11000000000001</v>
      </c>
      <c r="H1460"/>
      <c r="I1460"/>
      <c r="J1460"/>
      <c r="K1460"/>
      <c r="L1460"/>
      <c r="M1460">
        <v>90.06</v>
      </c>
      <c r="N1460"/>
      <c r="O1460"/>
      <c r="P1460"/>
      <c r="Q1460"/>
      <c r="R1460">
        <v>5504.2</v>
      </c>
      <c r="S1460">
        <v>1520</v>
      </c>
      <c r="T1460">
        <v>2900.97</v>
      </c>
      <c r="U1460"/>
      <c r="V1460"/>
      <c r="W1460">
        <v>19.97</v>
      </c>
      <c r="X1460">
        <v>3.7510000000000002E-2</v>
      </c>
      <c r="Y1460">
        <v>3.3270000000000001E-2</v>
      </c>
      <c r="Z1460">
        <v>3.3509999999999998E-2</v>
      </c>
      <c r="AA1460">
        <v>3.5580000000000001E-2</v>
      </c>
      <c r="AB1460">
        <v>3.6720000000000003E-2</v>
      </c>
      <c r="AC1460">
        <v>4.3880000000000002E-2</v>
      </c>
      <c r="AD1460">
        <v>3.8440000000000002E-2</v>
      </c>
      <c r="AE1460">
        <v>4.104E-2</v>
      </c>
      <c r="AF1460">
        <v>4.138E-2</v>
      </c>
      <c r="AG1460">
        <v>4.2419999999999999E-2</v>
      </c>
      <c r="AH1460">
        <v>4.206E-2</v>
      </c>
      <c r="AI1460"/>
      <c r="AJ1460"/>
      <c r="AK1460"/>
      <c r="AL1460">
        <v>3.4950000000000002E-2</v>
      </c>
      <c r="AM1460">
        <v>3.5549999999999998E-2</v>
      </c>
      <c r="AN1460">
        <v>3.6949999999999997E-2</v>
      </c>
      <c r="AO1460"/>
      <c r="AP1460">
        <v>2.7390000000000001E-2</v>
      </c>
      <c r="AQ1460">
        <v>2.266E-2</v>
      </c>
      <c r="AR1460">
        <v>2.9739999999999999E-2</v>
      </c>
      <c r="AS1460">
        <v>1.7000000000000001E-2</v>
      </c>
      <c r="AT1460">
        <v>2.383E-2</v>
      </c>
      <c r="AU1460">
        <v>2.562E-2</v>
      </c>
      <c r="AV1460">
        <v>2.6839999999999999E-2</v>
      </c>
      <c r="AW1460">
        <v>117.5</v>
      </c>
      <c r="AX1460">
        <v>-152.09024390243908</v>
      </c>
      <c r="AY1460" t="s">
        <v>631</v>
      </c>
      <c r="AZ1460" s="45">
        <v>45217.93125671296</v>
      </c>
    </row>
    <row r="1461" spans="2:52">
      <c r="B1461">
        <v>63</v>
      </c>
      <c r="C1461" s="1">
        <v>43188</v>
      </c>
      <c r="D1461">
        <v>6.2682000000000002</v>
      </c>
      <c r="E1461">
        <v>6.2830000000000004</v>
      </c>
      <c r="F1461">
        <v>223.96</v>
      </c>
      <c r="G1461">
        <v>156.11000000000001</v>
      </c>
      <c r="H1461"/>
      <c r="I1461"/>
      <c r="J1461"/>
      <c r="K1461"/>
      <c r="L1461"/>
      <c r="M1461">
        <v>89.37</v>
      </c>
      <c r="N1461"/>
      <c r="O1461"/>
      <c r="P1461"/>
      <c r="Q1461"/>
      <c r="R1461">
        <v>5504.2</v>
      </c>
      <c r="S1461">
        <v>1520</v>
      </c>
      <c r="T1461">
        <v>2900.97</v>
      </c>
      <c r="U1461"/>
      <c r="V1461"/>
      <c r="W1461">
        <v>19.97</v>
      </c>
      <c r="X1461">
        <v>3.7659999999999999E-2</v>
      </c>
      <c r="Y1461">
        <v>3.3450000000000001E-2</v>
      </c>
      <c r="Z1461">
        <v>3.3509999999999998E-2</v>
      </c>
      <c r="AA1461">
        <v>3.5680000000000003E-2</v>
      </c>
      <c r="AB1461">
        <v>3.678E-2</v>
      </c>
      <c r="AC1461">
        <v>4.3979999999999998E-2</v>
      </c>
      <c r="AD1461">
        <v>3.8440000000000002E-2</v>
      </c>
      <c r="AE1461">
        <v>4.104E-2</v>
      </c>
      <c r="AF1461">
        <v>4.1200000000000001E-2</v>
      </c>
      <c r="AG1461">
        <v>4.2419999999999999E-2</v>
      </c>
      <c r="AH1461">
        <v>4.206E-2</v>
      </c>
      <c r="AI1461"/>
      <c r="AJ1461"/>
      <c r="AK1461"/>
      <c r="AL1461">
        <v>3.4880000000000001E-2</v>
      </c>
      <c r="AM1461">
        <v>3.5680000000000003E-2</v>
      </c>
      <c r="AN1461">
        <v>3.737E-2</v>
      </c>
      <c r="AO1461"/>
      <c r="AP1461">
        <v>2.7390000000000001E-2</v>
      </c>
      <c r="AQ1461">
        <v>2.266E-2</v>
      </c>
      <c r="AR1461">
        <v>2.9739999999999999E-2</v>
      </c>
      <c r="AS1461">
        <v>1.7000000000000001E-2</v>
      </c>
      <c r="AT1461">
        <v>2.383E-2</v>
      </c>
      <c r="AU1461">
        <v>2.562E-2</v>
      </c>
      <c r="AV1461">
        <v>2.6839999999999999E-2</v>
      </c>
      <c r="AW1461">
        <v>118.50000000000003</v>
      </c>
      <c r="AX1461">
        <v>-152.09024390243908</v>
      </c>
      <c r="AY1461" t="s">
        <v>631</v>
      </c>
      <c r="AZ1461" s="45">
        <v>45217.93125671296</v>
      </c>
    </row>
    <row r="1462" spans="2:52">
      <c r="B1462">
        <v>62</v>
      </c>
      <c r="C1462" s="1">
        <v>43187</v>
      </c>
      <c r="D1462">
        <v>6.2539999999999996</v>
      </c>
      <c r="E1462">
        <v>6.2729999999999997</v>
      </c>
      <c r="F1462">
        <v>223.89</v>
      </c>
      <c r="G1462">
        <v>155.94</v>
      </c>
      <c r="H1462"/>
      <c r="I1462"/>
      <c r="J1462"/>
      <c r="K1462"/>
      <c r="L1462"/>
      <c r="M1462">
        <v>89.03</v>
      </c>
      <c r="N1462"/>
      <c r="O1462"/>
      <c r="P1462"/>
      <c r="Q1462"/>
      <c r="R1462">
        <v>5504.2</v>
      </c>
      <c r="S1462">
        <v>1520</v>
      </c>
      <c r="T1462">
        <v>2900.97</v>
      </c>
      <c r="U1462"/>
      <c r="V1462"/>
      <c r="W1462">
        <v>22.87</v>
      </c>
      <c r="X1462">
        <v>3.7519999999999998E-2</v>
      </c>
      <c r="Y1462">
        <v>3.3369999999999997E-2</v>
      </c>
      <c r="Z1462">
        <v>3.3509999999999998E-2</v>
      </c>
      <c r="AA1462">
        <v>3.551E-2</v>
      </c>
      <c r="AB1462">
        <v>3.6470000000000002E-2</v>
      </c>
      <c r="AC1462">
        <v>4.4080000000000001E-2</v>
      </c>
      <c r="AD1462">
        <v>3.8440000000000002E-2</v>
      </c>
      <c r="AE1462">
        <v>4.104E-2</v>
      </c>
      <c r="AF1462">
        <v>4.122E-2</v>
      </c>
      <c r="AG1462">
        <v>4.2610000000000002E-2</v>
      </c>
      <c r="AH1462">
        <v>4.1799999999999997E-2</v>
      </c>
      <c r="AI1462"/>
      <c r="AJ1462"/>
      <c r="AK1462"/>
      <c r="AL1462">
        <v>3.4979999999999997E-2</v>
      </c>
      <c r="AM1462">
        <v>3.5900000000000001E-2</v>
      </c>
      <c r="AN1462">
        <v>3.7530000000000001E-2</v>
      </c>
      <c r="AO1462"/>
      <c r="AP1462">
        <v>2.7810000000000001E-2</v>
      </c>
      <c r="AQ1462">
        <v>2.2839999999999999E-2</v>
      </c>
      <c r="AR1462">
        <v>3.0210000000000001E-2</v>
      </c>
      <c r="AS1462">
        <v>1.7180000000000001E-2</v>
      </c>
      <c r="AT1462">
        <v>2.4049999999999998E-2</v>
      </c>
      <c r="AU1462">
        <v>2.596E-2</v>
      </c>
      <c r="AV1462">
        <v>2.717E-2</v>
      </c>
      <c r="AW1462">
        <v>114.60000000000001</v>
      </c>
      <c r="AX1462">
        <v>-152.09024390243908</v>
      </c>
      <c r="AY1462" t="s">
        <v>631</v>
      </c>
      <c r="AZ1462" s="45">
        <v>45217.93125671296</v>
      </c>
    </row>
    <row r="1463" spans="2:52">
      <c r="B1463">
        <v>61</v>
      </c>
      <c r="C1463" s="1">
        <v>43186</v>
      </c>
      <c r="D1463">
        <v>6.3132000000000001</v>
      </c>
      <c r="E1463">
        <v>6.3159999999999998</v>
      </c>
      <c r="F1463">
        <v>223.72</v>
      </c>
      <c r="G1463">
        <v>155.97</v>
      </c>
      <c r="H1463"/>
      <c r="I1463"/>
      <c r="J1463"/>
      <c r="K1463"/>
      <c r="L1463"/>
      <c r="M1463">
        <v>89.44</v>
      </c>
      <c r="N1463"/>
      <c r="O1463"/>
      <c r="P1463"/>
      <c r="Q1463"/>
      <c r="R1463">
        <v>5504.2</v>
      </c>
      <c r="S1463">
        <v>1520</v>
      </c>
      <c r="T1463">
        <v>2900.97</v>
      </c>
      <c r="U1463"/>
      <c r="V1463"/>
      <c r="W1463">
        <v>22.5</v>
      </c>
      <c r="X1463">
        <v>3.7350000000000001E-2</v>
      </c>
      <c r="Y1463">
        <v>3.3300000000000003E-2</v>
      </c>
      <c r="Z1463">
        <v>3.3509999999999998E-2</v>
      </c>
      <c r="AA1463">
        <v>3.5619999999999999E-2</v>
      </c>
      <c r="AB1463">
        <v>3.6510000000000001E-2</v>
      </c>
      <c r="AC1463">
        <v>4.4080000000000001E-2</v>
      </c>
      <c r="AD1463">
        <v>3.8440000000000002E-2</v>
      </c>
      <c r="AE1463">
        <v>4.104E-2</v>
      </c>
      <c r="AF1463">
        <v>4.1419999999999998E-2</v>
      </c>
      <c r="AG1463">
        <v>4.2599999999999999E-2</v>
      </c>
      <c r="AH1463">
        <v>4.2049999999999997E-2</v>
      </c>
      <c r="AI1463"/>
      <c r="AJ1463"/>
      <c r="AK1463"/>
      <c r="AL1463">
        <v>3.5249999999999997E-2</v>
      </c>
      <c r="AM1463">
        <v>3.6360000000000003E-2</v>
      </c>
      <c r="AN1463">
        <v>3.7810000000000003E-2</v>
      </c>
      <c r="AO1463"/>
      <c r="AP1463">
        <v>2.775E-2</v>
      </c>
      <c r="AQ1463">
        <v>2.264E-2</v>
      </c>
      <c r="AR1463">
        <v>3.0290000000000001E-2</v>
      </c>
      <c r="AS1463">
        <v>1.7520000000000001E-2</v>
      </c>
      <c r="AT1463">
        <v>2.383E-2</v>
      </c>
      <c r="AU1463">
        <v>2.5669999999999998E-2</v>
      </c>
      <c r="AV1463">
        <v>2.7E-2</v>
      </c>
      <c r="AW1463">
        <v>117.89999999999998</v>
      </c>
      <c r="AX1463">
        <v>-152.09024390243908</v>
      </c>
      <c r="AY1463" t="s">
        <v>631</v>
      </c>
      <c r="AZ1463" s="45">
        <v>45217.93125671296</v>
      </c>
    </row>
    <row r="1464" spans="2:52">
      <c r="B1464">
        <v>60</v>
      </c>
      <c r="C1464" s="1">
        <v>43185</v>
      </c>
      <c r="D1464">
        <v>6.3395000000000001</v>
      </c>
      <c r="E1464">
        <v>6.335</v>
      </c>
      <c r="F1464">
        <v>223.82</v>
      </c>
      <c r="G1464">
        <v>155.66</v>
      </c>
      <c r="H1464"/>
      <c r="I1464"/>
      <c r="J1464"/>
      <c r="K1464"/>
      <c r="L1464"/>
      <c r="M1464">
        <v>89.86</v>
      </c>
      <c r="N1464"/>
      <c r="O1464"/>
      <c r="P1464"/>
      <c r="Q1464"/>
      <c r="R1464">
        <v>5504.2</v>
      </c>
      <c r="S1464">
        <v>1520</v>
      </c>
      <c r="T1464">
        <v>2900.97</v>
      </c>
      <c r="U1464"/>
      <c r="V1464"/>
      <c r="W1464">
        <v>21.03</v>
      </c>
      <c r="X1464">
        <v>3.7400000000000003E-2</v>
      </c>
      <c r="Y1464">
        <v>3.3009999999999998E-2</v>
      </c>
      <c r="Z1464">
        <v>3.3369999999999997E-2</v>
      </c>
      <c r="AA1464">
        <v>3.5279999999999999E-2</v>
      </c>
      <c r="AB1464">
        <v>3.6170000000000001E-2</v>
      </c>
      <c r="AC1464">
        <v>4.4179999999999997E-2</v>
      </c>
      <c r="AD1464">
        <v>3.8440000000000002E-2</v>
      </c>
      <c r="AE1464">
        <v>4.104E-2</v>
      </c>
      <c r="AF1464">
        <v>4.165E-2</v>
      </c>
      <c r="AG1464">
        <v>4.2779999999999999E-2</v>
      </c>
      <c r="AH1464">
        <v>4.1820000000000003E-2</v>
      </c>
      <c r="AI1464"/>
      <c r="AJ1464"/>
      <c r="AK1464"/>
      <c r="AL1464">
        <v>3.5110000000000002E-2</v>
      </c>
      <c r="AM1464">
        <v>3.6089999999999997E-2</v>
      </c>
      <c r="AN1464">
        <v>3.7679999999999998E-2</v>
      </c>
      <c r="AO1464"/>
      <c r="AP1464">
        <v>2.852E-2</v>
      </c>
      <c r="AQ1464">
        <v>2.2700000000000001E-2</v>
      </c>
      <c r="AR1464">
        <v>3.0859999999999999E-2</v>
      </c>
      <c r="AS1464">
        <v>1.738E-2</v>
      </c>
      <c r="AT1464">
        <v>2.4379999999999999E-2</v>
      </c>
      <c r="AU1464">
        <v>2.64E-2</v>
      </c>
      <c r="AV1464">
        <v>2.775E-2</v>
      </c>
      <c r="AW1464">
        <v>109</v>
      </c>
      <c r="AX1464">
        <v>-152.09024390243908</v>
      </c>
      <c r="AY1464" t="s">
        <v>631</v>
      </c>
      <c r="AZ1464" s="45">
        <v>45217.93125671296</v>
      </c>
    </row>
    <row r="1465" spans="2:52">
      <c r="B1465">
        <v>59</v>
      </c>
      <c r="C1465" s="1">
        <v>43182</v>
      </c>
      <c r="D1465">
        <v>6.3044000000000002</v>
      </c>
      <c r="E1465">
        <v>6.3231999999999999</v>
      </c>
      <c r="F1465">
        <v>223.91</v>
      </c>
      <c r="G1465">
        <v>155.79</v>
      </c>
      <c r="H1465"/>
      <c r="I1465"/>
      <c r="J1465"/>
      <c r="K1465"/>
      <c r="L1465"/>
      <c r="M1465">
        <v>89.78</v>
      </c>
      <c r="N1465"/>
      <c r="O1465"/>
      <c r="P1465"/>
      <c r="Q1465"/>
      <c r="R1465">
        <v>5504.2</v>
      </c>
      <c r="S1465">
        <v>1520</v>
      </c>
      <c r="T1465">
        <v>2900.97</v>
      </c>
      <c r="U1465"/>
      <c r="V1465"/>
      <c r="W1465">
        <v>24.87</v>
      </c>
      <c r="X1465">
        <v>3.7539999999999997E-2</v>
      </c>
      <c r="Y1465">
        <v>3.2770000000000001E-2</v>
      </c>
      <c r="Z1465">
        <v>3.356E-2</v>
      </c>
      <c r="AA1465">
        <v>3.517E-2</v>
      </c>
      <c r="AB1465">
        <v>3.6089999999999997E-2</v>
      </c>
      <c r="AC1465">
        <v>4.4350000000000001E-2</v>
      </c>
      <c r="AD1465">
        <v>3.8440000000000002E-2</v>
      </c>
      <c r="AE1465">
        <v>4.104E-2</v>
      </c>
      <c r="AF1465">
        <v>4.1489999999999999E-2</v>
      </c>
      <c r="AG1465">
        <v>4.2970000000000001E-2</v>
      </c>
      <c r="AH1465">
        <v>4.1439999999999998E-2</v>
      </c>
      <c r="AI1465"/>
      <c r="AJ1465"/>
      <c r="AK1465"/>
      <c r="AL1465">
        <v>3.5069999999999997E-2</v>
      </c>
      <c r="AM1465">
        <v>3.7150000000000002E-2</v>
      </c>
      <c r="AN1465">
        <v>3.7470000000000003E-2</v>
      </c>
      <c r="AO1465"/>
      <c r="AP1465">
        <v>2.8139999999999998E-2</v>
      </c>
      <c r="AQ1465">
        <v>2.2540000000000001E-2</v>
      </c>
      <c r="AR1465">
        <v>3.0609999999999998E-2</v>
      </c>
      <c r="AS1465">
        <v>1.7149999999999999E-2</v>
      </c>
      <c r="AT1465">
        <v>2.402E-2</v>
      </c>
      <c r="AU1465">
        <v>2.5989999999999999E-2</v>
      </c>
      <c r="AV1465">
        <v>2.7369999999999998E-2</v>
      </c>
      <c r="AW1465">
        <v>111.5</v>
      </c>
      <c r="AX1465">
        <v>-152.09024390243908</v>
      </c>
      <c r="AY1465" t="s">
        <v>631</v>
      </c>
      <c r="AZ1465" s="45">
        <v>45217.93125671296</v>
      </c>
    </row>
    <row r="1466" spans="2:52">
      <c r="B1466">
        <v>58</v>
      </c>
      <c r="C1466" s="1">
        <v>43181</v>
      </c>
      <c r="D1466">
        <v>6.3334999999999999</v>
      </c>
      <c r="E1466">
        <v>6.3341000000000003</v>
      </c>
      <c r="F1466">
        <v>224.15</v>
      </c>
      <c r="G1466">
        <v>155.82</v>
      </c>
      <c r="H1466"/>
      <c r="I1466"/>
      <c r="J1466"/>
      <c r="K1466"/>
      <c r="L1466"/>
      <c r="M1466">
        <v>90.37</v>
      </c>
      <c r="N1466"/>
      <c r="O1466"/>
      <c r="P1466"/>
      <c r="Q1466"/>
      <c r="R1466">
        <v>5504.2</v>
      </c>
      <c r="S1466">
        <v>1520</v>
      </c>
      <c r="T1466">
        <v>2900.97</v>
      </c>
      <c r="U1466"/>
      <c r="V1466"/>
      <c r="W1466">
        <v>23.34</v>
      </c>
      <c r="X1466">
        <v>3.7830000000000003E-2</v>
      </c>
      <c r="Y1466">
        <v>3.2660000000000002E-2</v>
      </c>
      <c r="Z1466">
        <v>3.356E-2</v>
      </c>
      <c r="AA1466">
        <v>3.5290000000000002E-2</v>
      </c>
      <c r="AB1466">
        <v>3.6679999999999997E-2</v>
      </c>
      <c r="AC1466">
        <v>4.4400000000000002E-2</v>
      </c>
      <c r="AD1466">
        <v>3.8440000000000002E-2</v>
      </c>
      <c r="AE1466">
        <v>4.104E-2</v>
      </c>
      <c r="AF1466">
        <v>4.156E-2</v>
      </c>
      <c r="AG1466">
        <v>4.3040000000000002E-2</v>
      </c>
      <c r="AH1466">
        <v>4.3299999999999998E-2</v>
      </c>
      <c r="AI1466"/>
      <c r="AJ1466"/>
      <c r="AK1466"/>
      <c r="AL1466">
        <v>3.5659999999999997E-2</v>
      </c>
      <c r="AM1466">
        <v>3.7150000000000002E-2</v>
      </c>
      <c r="AN1466">
        <v>3.8449999999999998E-2</v>
      </c>
      <c r="AO1466"/>
      <c r="AP1466">
        <v>2.8240000000000001E-2</v>
      </c>
      <c r="AQ1466">
        <v>2.2790000000000001E-2</v>
      </c>
      <c r="AR1466">
        <v>3.0620000000000001E-2</v>
      </c>
      <c r="AS1466">
        <v>1.7100000000000001E-2</v>
      </c>
      <c r="AT1466">
        <v>2.427E-2</v>
      </c>
      <c r="AU1466">
        <v>2.623E-2</v>
      </c>
      <c r="AV1466">
        <v>2.7519999999999999E-2</v>
      </c>
      <c r="AW1466">
        <v>110.20000000000002</v>
      </c>
      <c r="AX1466">
        <v>-152.09024390243908</v>
      </c>
      <c r="AY1466" t="s">
        <v>631</v>
      </c>
      <c r="AZ1466" s="45">
        <v>45217.93125671296</v>
      </c>
    </row>
    <row r="1467" spans="2:52">
      <c r="B1467">
        <v>57</v>
      </c>
      <c r="C1467" s="1">
        <v>43180</v>
      </c>
      <c r="D1467">
        <v>6.3192000000000004</v>
      </c>
      <c r="E1467">
        <v>6.3322000000000003</v>
      </c>
      <c r="F1467">
        <v>224.08</v>
      </c>
      <c r="G1467">
        <v>155.47999999999999</v>
      </c>
      <c r="H1467"/>
      <c r="I1467"/>
      <c r="J1467"/>
      <c r="K1467"/>
      <c r="L1467"/>
      <c r="M1467">
        <v>89.77</v>
      </c>
      <c r="N1467"/>
      <c r="O1467"/>
      <c r="P1467"/>
      <c r="Q1467"/>
      <c r="R1467">
        <v>5504.2</v>
      </c>
      <c r="S1467">
        <v>1520</v>
      </c>
      <c r="T1467">
        <v>2900.97</v>
      </c>
      <c r="U1467"/>
      <c r="V1467"/>
      <c r="W1467">
        <v>17.86</v>
      </c>
      <c r="X1467">
        <v>3.8170000000000003E-2</v>
      </c>
      <c r="Y1467">
        <v>3.2579999999999998E-2</v>
      </c>
      <c r="Z1467">
        <v>3.356E-2</v>
      </c>
      <c r="AA1467">
        <v>3.5360000000000003E-2</v>
      </c>
      <c r="AB1467">
        <v>3.6859999999999997E-2</v>
      </c>
      <c r="AC1467">
        <v>4.4299999999999999E-2</v>
      </c>
      <c r="AD1467">
        <v>3.8440000000000002E-2</v>
      </c>
      <c r="AE1467">
        <v>4.104E-2</v>
      </c>
      <c r="AF1467">
        <v>4.1549999999999997E-2</v>
      </c>
      <c r="AG1467">
        <v>4.3040000000000002E-2</v>
      </c>
      <c r="AH1467">
        <v>4.4299999999999999E-2</v>
      </c>
      <c r="AI1467"/>
      <c r="AJ1467"/>
      <c r="AK1467"/>
      <c r="AL1467">
        <v>3.5950000000000003E-2</v>
      </c>
      <c r="AM1467">
        <v>3.6990000000000002E-2</v>
      </c>
      <c r="AN1467">
        <v>3.8870000000000002E-2</v>
      </c>
      <c r="AO1467"/>
      <c r="AP1467">
        <v>2.8830000000000001E-2</v>
      </c>
      <c r="AQ1467">
        <v>2.3050000000000001E-2</v>
      </c>
      <c r="AR1467">
        <v>3.1189999999999999E-2</v>
      </c>
      <c r="AS1467">
        <v>1.7409999999999998E-2</v>
      </c>
      <c r="AT1467">
        <v>2.462E-2</v>
      </c>
      <c r="AU1467">
        <v>2.674E-2</v>
      </c>
      <c r="AV1467">
        <v>2.8070000000000001E-2</v>
      </c>
      <c r="AW1467">
        <v>107.40000000000003</v>
      </c>
      <c r="AX1467">
        <v>-152.09024390243908</v>
      </c>
      <c r="AY1467" t="s">
        <v>631</v>
      </c>
      <c r="AZ1467" s="45">
        <v>45217.93125671296</v>
      </c>
    </row>
    <row r="1468" spans="2:52">
      <c r="B1468">
        <v>56</v>
      </c>
      <c r="C1468" s="1">
        <v>43179</v>
      </c>
      <c r="D1468">
        <v>6.3263999999999996</v>
      </c>
      <c r="E1468">
        <v>6.3348000000000004</v>
      </c>
      <c r="F1468">
        <v>224.19</v>
      </c>
      <c r="G1468">
        <v>155.55000000000001</v>
      </c>
      <c r="H1468"/>
      <c r="I1468"/>
      <c r="J1468"/>
      <c r="K1468"/>
      <c r="L1468"/>
      <c r="M1468">
        <v>90.23</v>
      </c>
      <c r="N1468"/>
      <c r="O1468"/>
      <c r="P1468"/>
      <c r="Q1468"/>
      <c r="R1468">
        <v>5504.2</v>
      </c>
      <c r="S1468">
        <v>1520</v>
      </c>
      <c r="T1468">
        <v>2900.97</v>
      </c>
      <c r="U1468"/>
      <c r="V1468"/>
      <c r="W1468">
        <v>18.2</v>
      </c>
      <c r="X1468">
        <v>3.823E-2</v>
      </c>
      <c r="Y1468">
        <v>3.3029999999999997E-2</v>
      </c>
      <c r="Z1468">
        <v>3.356E-2</v>
      </c>
      <c r="AA1468">
        <v>3.5340000000000003E-2</v>
      </c>
      <c r="AB1468">
        <v>3.6850000000000001E-2</v>
      </c>
      <c r="AC1468">
        <v>4.4229999999999998E-2</v>
      </c>
      <c r="AD1468">
        <v>3.8440000000000002E-2</v>
      </c>
      <c r="AE1468">
        <v>4.104E-2</v>
      </c>
      <c r="AF1468">
        <v>4.1540000000000001E-2</v>
      </c>
      <c r="AG1468">
        <v>4.3040000000000002E-2</v>
      </c>
      <c r="AH1468">
        <v>4.5420000000000002E-2</v>
      </c>
      <c r="AI1468"/>
      <c r="AJ1468"/>
      <c r="AK1468"/>
      <c r="AL1468">
        <v>3.6150000000000002E-2</v>
      </c>
      <c r="AM1468">
        <v>3.73E-2</v>
      </c>
      <c r="AN1468">
        <v>3.9059999999999997E-2</v>
      </c>
      <c r="AO1468"/>
      <c r="AP1468">
        <v>2.896E-2</v>
      </c>
      <c r="AQ1468">
        <v>2.3449999999999999E-2</v>
      </c>
      <c r="AR1468">
        <v>3.1300000000000001E-2</v>
      </c>
      <c r="AS1468">
        <v>1.787E-2</v>
      </c>
      <c r="AT1468">
        <v>2.4920000000000001E-2</v>
      </c>
      <c r="AU1468">
        <v>2.6960000000000001E-2</v>
      </c>
      <c r="AV1468">
        <v>2.8299999999999999E-2</v>
      </c>
      <c r="AW1468">
        <v>104.20000000000002</v>
      </c>
      <c r="AX1468">
        <v>-152.09024390243908</v>
      </c>
      <c r="AY1468" t="s">
        <v>631</v>
      </c>
      <c r="AZ1468" s="45">
        <v>45217.93125671296</v>
      </c>
    </row>
    <row r="1469" spans="2:52">
      <c r="B1469">
        <v>55</v>
      </c>
      <c r="C1469" s="1">
        <v>43178</v>
      </c>
      <c r="D1469">
        <v>6.3295000000000003</v>
      </c>
      <c r="E1469">
        <v>6.3220999999999998</v>
      </c>
      <c r="F1469">
        <v>224.58</v>
      </c>
      <c r="G1469">
        <v>155.86000000000001</v>
      </c>
      <c r="H1469"/>
      <c r="I1469"/>
      <c r="J1469"/>
      <c r="K1469"/>
      <c r="L1469"/>
      <c r="M1469">
        <v>90.14</v>
      </c>
      <c r="N1469"/>
      <c r="O1469"/>
      <c r="P1469"/>
      <c r="Q1469"/>
      <c r="R1469">
        <v>5504.2</v>
      </c>
      <c r="S1469">
        <v>1520</v>
      </c>
      <c r="T1469">
        <v>2900.97</v>
      </c>
      <c r="U1469"/>
      <c r="V1469"/>
      <c r="W1469">
        <v>19.02</v>
      </c>
      <c r="X1469">
        <v>3.8350000000000002E-2</v>
      </c>
      <c r="Y1469">
        <v>3.3149999999999999E-2</v>
      </c>
      <c r="Z1469">
        <v>3.356E-2</v>
      </c>
      <c r="AA1469">
        <v>3.5520000000000003E-2</v>
      </c>
      <c r="AB1469">
        <v>3.6940000000000001E-2</v>
      </c>
      <c r="AC1469">
        <v>4.4159999999999998E-2</v>
      </c>
      <c r="AD1469">
        <v>3.8440000000000002E-2</v>
      </c>
      <c r="AE1469">
        <v>4.104E-2</v>
      </c>
      <c r="AF1469">
        <v>4.1529999999999997E-2</v>
      </c>
      <c r="AG1469">
        <v>4.3040000000000002E-2</v>
      </c>
      <c r="AH1469">
        <v>4.4830000000000002E-2</v>
      </c>
      <c r="AI1469"/>
      <c r="AJ1469"/>
      <c r="AK1469"/>
      <c r="AL1469">
        <v>3.6209999999999999E-2</v>
      </c>
      <c r="AM1469">
        <v>3.73E-2</v>
      </c>
      <c r="AN1469">
        <v>3.918E-2</v>
      </c>
      <c r="AO1469"/>
      <c r="AP1469">
        <v>2.8559999999999999E-2</v>
      </c>
      <c r="AQ1469">
        <v>2.307E-2</v>
      </c>
      <c r="AR1469">
        <v>3.0859999999999999E-2</v>
      </c>
      <c r="AS1469">
        <v>1.7559999999999999E-2</v>
      </c>
      <c r="AT1469">
        <v>2.4570000000000002E-2</v>
      </c>
      <c r="AU1469">
        <v>2.6550000000000001E-2</v>
      </c>
      <c r="AV1469">
        <v>2.7900000000000001E-2</v>
      </c>
      <c r="AW1469">
        <v>109.50000000000001</v>
      </c>
      <c r="AX1469">
        <v>-152.09024390243908</v>
      </c>
      <c r="AY1469" t="s">
        <v>631</v>
      </c>
      <c r="AZ1469" s="45">
        <v>45217.93125671296</v>
      </c>
    </row>
    <row r="1470" spans="2:52">
      <c r="B1470">
        <v>54</v>
      </c>
      <c r="C1470" s="1">
        <v>43175</v>
      </c>
      <c r="D1470">
        <v>6.3071000000000002</v>
      </c>
      <c r="E1470">
        <v>6.3179999999999996</v>
      </c>
      <c r="F1470">
        <v>224.59</v>
      </c>
      <c r="G1470">
        <v>155.91</v>
      </c>
      <c r="H1470"/>
      <c r="I1470"/>
      <c r="J1470"/>
      <c r="K1470"/>
      <c r="L1470"/>
      <c r="M1470">
        <v>89.7</v>
      </c>
      <c r="N1470"/>
      <c r="O1470"/>
      <c r="P1470"/>
      <c r="Q1470"/>
      <c r="R1470">
        <v>5504.2</v>
      </c>
      <c r="S1470">
        <v>1520</v>
      </c>
      <c r="T1470">
        <v>2900.97</v>
      </c>
      <c r="U1470"/>
      <c r="V1470"/>
      <c r="W1470">
        <v>15.8</v>
      </c>
      <c r="X1470">
        <v>3.8449999999999998E-2</v>
      </c>
      <c r="Y1470">
        <v>3.3090000000000001E-2</v>
      </c>
      <c r="Z1470">
        <v>3.356E-2</v>
      </c>
      <c r="AA1470">
        <v>3.5520000000000003E-2</v>
      </c>
      <c r="AB1470">
        <v>3.6949999999999997E-2</v>
      </c>
      <c r="AC1470">
        <v>4.4159999999999998E-2</v>
      </c>
      <c r="AD1470">
        <v>3.8440000000000002E-2</v>
      </c>
      <c r="AE1470">
        <v>4.104E-2</v>
      </c>
      <c r="AF1470">
        <v>4.1520000000000001E-2</v>
      </c>
      <c r="AG1470">
        <v>4.3029999999999999E-2</v>
      </c>
      <c r="AH1470">
        <v>4.4630000000000003E-2</v>
      </c>
      <c r="AI1470"/>
      <c r="AJ1470"/>
      <c r="AK1470"/>
      <c r="AL1470">
        <v>3.628E-2</v>
      </c>
      <c r="AM1470">
        <v>3.7319999999999999E-2</v>
      </c>
      <c r="AN1470">
        <v>3.9140000000000001E-2</v>
      </c>
      <c r="AO1470"/>
      <c r="AP1470">
        <v>2.845E-2</v>
      </c>
      <c r="AQ1470">
        <v>2.291E-2</v>
      </c>
      <c r="AR1470">
        <v>3.0769999999999999E-2</v>
      </c>
      <c r="AS1470">
        <v>1.7690000000000001E-2</v>
      </c>
      <c r="AT1470">
        <v>2.443E-2</v>
      </c>
      <c r="AU1470">
        <v>2.6419999999999999E-2</v>
      </c>
      <c r="AV1470">
        <v>2.777E-2</v>
      </c>
      <c r="AW1470">
        <v>110.90000000000002</v>
      </c>
      <c r="AX1470">
        <v>-152.09024390243908</v>
      </c>
      <c r="AY1470" t="s">
        <v>631</v>
      </c>
      <c r="AZ1470" s="45">
        <v>45217.93125671296</v>
      </c>
    </row>
    <row r="1471" spans="2:52">
      <c r="B1471">
        <v>53</v>
      </c>
      <c r="C1471" s="1">
        <v>43174</v>
      </c>
      <c r="D1471">
        <v>6.3266999999999998</v>
      </c>
      <c r="E1471">
        <v>6.3216999999999999</v>
      </c>
      <c r="F1471">
        <v>224.73</v>
      </c>
      <c r="G1471">
        <v>156.05000000000001</v>
      </c>
      <c r="H1471"/>
      <c r="I1471"/>
      <c r="J1471"/>
      <c r="K1471"/>
      <c r="L1471"/>
      <c r="M1471">
        <v>89.66</v>
      </c>
      <c r="N1471"/>
      <c r="O1471"/>
      <c r="P1471"/>
      <c r="Q1471"/>
      <c r="R1471">
        <v>5504.2</v>
      </c>
      <c r="S1471">
        <v>1520</v>
      </c>
      <c r="T1471">
        <v>2900.97</v>
      </c>
      <c r="U1471"/>
      <c r="V1471"/>
      <c r="W1471">
        <v>16.59</v>
      </c>
      <c r="X1471">
        <v>3.8530000000000002E-2</v>
      </c>
      <c r="Y1471">
        <v>3.3000000000000002E-2</v>
      </c>
      <c r="Z1471">
        <v>3.356E-2</v>
      </c>
      <c r="AA1471">
        <v>3.5589999999999997E-2</v>
      </c>
      <c r="AB1471">
        <v>3.6920000000000001E-2</v>
      </c>
      <c r="AC1471">
        <v>4.4159999999999998E-2</v>
      </c>
      <c r="AD1471">
        <v>3.8440000000000002E-2</v>
      </c>
      <c r="AE1471">
        <v>4.104E-2</v>
      </c>
      <c r="AF1471">
        <v>4.1509999999999998E-2</v>
      </c>
      <c r="AG1471">
        <v>4.3029999999999999E-2</v>
      </c>
      <c r="AH1471">
        <v>4.5350000000000001E-2</v>
      </c>
      <c r="AI1471"/>
      <c r="AJ1471"/>
      <c r="AK1471"/>
      <c r="AL1471">
        <v>3.637E-2</v>
      </c>
      <c r="AM1471">
        <v>3.7479999999999999E-2</v>
      </c>
      <c r="AN1471">
        <v>3.9210000000000002E-2</v>
      </c>
      <c r="AO1471"/>
      <c r="AP1471">
        <v>2.828E-2</v>
      </c>
      <c r="AQ1471">
        <v>2.2849999999999999E-2</v>
      </c>
      <c r="AR1471">
        <v>3.058E-2</v>
      </c>
      <c r="AS1471">
        <v>1.762E-2</v>
      </c>
      <c r="AT1471">
        <v>2.4289999999999999E-2</v>
      </c>
      <c r="AU1471">
        <v>2.6249999999999999E-2</v>
      </c>
      <c r="AV1471">
        <v>2.7619999999999999E-2</v>
      </c>
      <c r="AW1471">
        <v>112.99999999999997</v>
      </c>
      <c r="AX1471">
        <v>-152.09024390243908</v>
      </c>
      <c r="AY1471" t="s">
        <v>631</v>
      </c>
      <c r="AZ1471" s="45">
        <v>45217.93125671296</v>
      </c>
    </row>
    <row r="1472" spans="2:52">
      <c r="B1472">
        <v>52</v>
      </c>
      <c r="C1472" s="1">
        <v>43173</v>
      </c>
      <c r="D1472">
        <v>6.3247</v>
      </c>
      <c r="E1472">
        <v>6.3295000000000003</v>
      </c>
      <c r="F1472">
        <v>224.67</v>
      </c>
      <c r="G1472">
        <v>156.16999999999999</v>
      </c>
      <c r="H1472"/>
      <c r="I1472"/>
      <c r="J1472"/>
      <c r="K1472"/>
      <c r="L1472"/>
      <c r="M1472">
        <v>89.89</v>
      </c>
      <c r="N1472"/>
      <c r="O1472"/>
      <c r="P1472"/>
      <c r="Q1472"/>
      <c r="R1472">
        <v>5504.2</v>
      </c>
      <c r="S1472">
        <v>1520</v>
      </c>
      <c r="T1472">
        <v>2900.97</v>
      </c>
      <c r="U1472"/>
      <c r="V1472"/>
      <c r="W1472">
        <v>17.23</v>
      </c>
      <c r="X1472">
        <v>3.8589999999999999E-2</v>
      </c>
      <c r="Y1472">
        <v>3.2960000000000003E-2</v>
      </c>
      <c r="Z1472">
        <v>3.356E-2</v>
      </c>
      <c r="AA1472">
        <v>3.5450000000000002E-2</v>
      </c>
      <c r="AB1472">
        <v>3.7039999999999997E-2</v>
      </c>
      <c r="AC1472">
        <v>4.376E-2</v>
      </c>
      <c r="AD1472">
        <v>3.8440000000000002E-2</v>
      </c>
      <c r="AE1472">
        <v>4.104E-2</v>
      </c>
      <c r="AF1472">
        <v>4.1509999999999998E-2</v>
      </c>
      <c r="AG1472">
        <v>4.3029999999999999E-2</v>
      </c>
      <c r="AH1472">
        <v>4.5089999999999998E-2</v>
      </c>
      <c r="AI1472"/>
      <c r="AJ1472"/>
      <c r="AK1472"/>
      <c r="AL1472">
        <v>3.644E-2</v>
      </c>
      <c r="AM1472">
        <v>3.7479999999999999E-2</v>
      </c>
      <c r="AN1472">
        <v>3.934E-2</v>
      </c>
      <c r="AO1472"/>
      <c r="AP1472">
        <v>2.8170000000000001E-2</v>
      </c>
      <c r="AQ1472">
        <v>2.2579999999999999E-2</v>
      </c>
      <c r="AR1472">
        <v>3.057E-2</v>
      </c>
      <c r="AS1472">
        <v>1.7489999999999999E-2</v>
      </c>
      <c r="AT1472">
        <v>2.4080000000000001E-2</v>
      </c>
      <c r="AU1472">
        <v>2.6100000000000002E-2</v>
      </c>
      <c r="AV1472">
        <v>2.75E-2</v>
      </c>
      <c r="AW1472">
        <v>113.70000000000002</v>
      </c>
      <c r="AX1472">
        <v>-152.09024390243908</v>
      </c>
      <c r="AY1472" t="s">
        <v>631</v>
      </c>
      <c r="AZ1472" s="45">
        <v>45217.93125671296</v>
      </c>
    </row>
    <row r="1473" spans="2:52">
      <c r="B1473">
        <v>51</v>
      </c>
      <c r="C1473" s="1">
        <v>43172</v>
      </c>
      <c r="D1473">
        <v>6.3305999999999996</v>
      </c>
      <c r="E1473">
        <v>6.3343999999999996</v>
      </c>
      <c r="F1473">
        <v>224.68</v>
      </c>
      <c r="G1473">
        <v>156.04</v>
      </c>
      <c r="H1473"/>
      <c r="I1473"/>
      <c r="J1473"/>
      <c r="K1473"/>
      <c r="L1473"/>
      <c r="M1473">
        <v>90.09</v>
      </c>
      <c r="N1473"/>
      <c r="O1473"/>
      <c r="P1473"/>
      <c r="Q1473"/>
      <c r="R1473">
        <v>5504.2</v>
      </c>
      <c r="S1473">
        <v>1520</v>
      </c>
      <c r="T1473">
        <v>2900.97</v>
      </c>
      <c r="U1473"/>
      <c r="V1473"/>
      <c r="W1473">
        <v>16.350000000000001</v>
      </c>
      <c r="X1473">
        <v>3.8620000000000002E-2</v>
      </c>
      <c r="Y1473">
        <v>3.2669999999999998E-2</v>
      </c>
      <c r="Z1473">
        <v>3.356E-2</v>
      </c>
      <c r="AA1473">
        <v>3.5380000000000002E-2</v>
      </c>
      <c r="AB1473">
        <v>3.6979999999999999E-2</v>
      </c>
      <c r="AC1473">
        <v>4.3830000000000001E-2</v>
      </c>
      <c r="AD1473">
        <v>3.8440000000000002E-2</v>
      </c>
      <c r="AE1473">
        <v>4.104E-2</v>
      </c>
      <c r="AF1473">
        <v>4.1480000000000003E-2</v>
      </c>
      <c r="AG1473">
        <v>4.2970000000000001E-2</v>
      </c>
      <c r="AH1473">
        <v>4.4819999999999999E-2</v>
      </c>
      <c r="AI1473"/>
      <c r="AJ1473"/>
      <c r="AK1473"/>
      <c r="AL1473">
        <v>3.6589999999999998E-2</v>
      </c>
      <c r="AM1473">
        <v>3.7510000000000002E-2</v>
      </c>
      <c r="AN1473">
        <v>3.9329999999999997E-2</v>
      </c>
      <c r="AO1473"/>
      <c r="AP1473">
        <v>2.843E-2</v>
      </c>
      <c r="AQ1473">
        <v>2.2540000000000001E-2</v>
      </c>
      <c r="AR1473">
        <v>3.0980000000000001E-2</v>
      </c>
      <c r="AS1473">
        <v>1.703E-2</v>
      </c>
      <c r="AT1473">
        <v>2.4129999999999999E-2</v>
      </c>
      <c r="AU1473">
        <v>2.6179999999999998E-2</v>
      </c>
      <c r="AV1473">
        <v>2.7699999999999999E-2</v>
      </c>
      <c r="AW1473">
        <v>112.50000000000003</v>
      </c>
      <c r="AX1473">
        <v>-152.09024390243908</v>
      </c>
      <c r="AY1473" t="s">
        <v>631</v>
      </c>
      <c r="AZ1473" s="45">
        <v>45217.93125671296</v>
      </c>
    </row>
    <row r="1474" spans="2:52">
      <c r="B1474">
        <v>50</v>
      </c>
      <c r="C1474" s="1">
        <v>43171</v>
      </c>
      <c r="D1474">
        <v>6.3433999999999999</v>
      </c>
      <c r="E1474">
        <v>6.3422000000000001</v>
      </c>
      <c r="F1474">
        <v>224.7</v>
      </c>
      <c r="G1474">
        <v>156.01</v>
      </c>
      <c r="H1474"/>
      <c r="I1474"/>
      <c r="J1474"/>
      <c r="K1474"/>
      <c r="L1474"/>
      <c r="M1474">
        <v>90.18</v>
      </c>
      <c r="N1474"/>
      <c r="O1474"/>
      <c r="P1474"/>
      <c r="Q1474"/>
      <c r="R1474">
        <v>5504.2</v>
      </c>
      <c r="S1474">
        <v>1520</v>
      </c>
      <c r="T1474">
        <v>2900.97</v>
      </c>
      <c r="U1474"/>
      <c r="V1474"/>
      <c r="W1474">
        <v>15.78</v>
      </c>
      <c r="X1474">
        <v>3.8490000000000003E-2</v>
      </c>
      <c r="Y1474">
        <v>3.2669999999999998E-2</v>
      </c>
      <c r="Z1474">
        <v>3.356E-2</v>
      </c>
      <c r="AA1474">
        <v>3.5279999999999999E-2</v>
      </c>
      <c r="AB1474">
        <v>3.6729999999999999E-2</v>
      </c>
      <c r="AC1474">
        <v>4.3830000000000001E-2</v>
      </c>
      <c r="AD1474">
        <v>3.8440000000000002E-2</v>
      </c>
      <c r="AE1474">
        <v>4.1119999999999997E-2</v>
      </c>
      <c r="AF1474">
        <v>4.1739999999999999E-2</v>
      </c>
      <c r="AG1474">
        <v>4.2970000000000001E-2</v>
      </c>
      <c r="AH1474">
        <v>4.446E-2</v>
      </c>
      <c r="AI1474"/>
      <c r="AJ1474"/>
      <c r="AK1474"/>
      <c r="AL1474">
        <v>3.6310000000000002E-2</v>
      </c>
      <c r="AM1474">
        <v>3.7339999999999998E-2</v>
      </c>
      <c r="AN1474">
        <v>3.916E-2</v>
      </c>
      <c r="AO1474"/>
      <c r="AP1474">
        <v>2.8680000000000001E-2</v>
      </c>
      <c r="AQ1474">
        <v>2.2620000000000001E-2</v>
      </c>
      <c r="AR1474">
        <v>3.1289999999999998E-2</v>
      </c>
      <c r="AS1474">
        <v>1.6740000000000001E-2</v>
      </c>
      <c r="AT1474">
        <v>2.419E-2</v>
      </c>
      <c r="AU1474">
        <v>2.6349999999999998E-2</v>
      </c>
      <c r="AV1474">
        <v>2.792E-2</v>
      </c>
      <c r="AW1474">
        <v>110.89999999999999</v>
      </c>
      <c r="AX1474">
        <v>-152.09024390243908</v>
      </c>
      <c r="AY1474" t="s">
        <v>631</v>
      </c>
      <c r="AZ1474" s="45">
        <v>45217.93125671296</v>
      </c>
    </row>
    <row r="1475" spans="2:52">
      <c r="B1475">
        <v>49</v>
      </c>
      <c r="C1475" s="1">
        <v>43168</v>
      </c>
      <c r="D1475">
        <v>6.3198999999999996</v>
      </c>
      <c r="E1475">
        <v>6.3254000000000001</v>
      </c>
      <c r="F1475">
        <v>224.68</v>
      </c>
      <c r="G1475">
        <v>155.87</v>
      </c>
      <c r="H1475"/>
      <c r="I1475"/>
      <c r="J1475"/>
      <c r="K1475"/>
      <c r="L1475"/>
      <c r="M1475">
        <v>89.64</v>
      </c>
      <c r="N1475"/>
      <c r="O1475"/>
      <c r="P1475"/>
      <c r="Q1475"/>
      <c r="R1475">
        <v>5504.2</v>
      </c>
      <c r="S1475">
        <v>1520</v>
      </c>
      <c r="T1475">
        <v>2900.97</v>
      </c>
      <c r="U1475"/>
      <c r="V1475"/>
      <c r="W1475">
        <v>14.64</v>
      </c>
      <c r="X1475">
        <v>3.8510000000000003E-2</v>
      </c>
      <c r="Y1475">
        <v>3.2669999999999998E-2</v>
      </c>
      <c r="Z1475">
        <v>3.3640000000000003E-2</v>
      </c>
      <c r="AA1475">
        <v>3.5299999999999998E-2</v>
      </c>
      <c r="AB1475">
        <v>3.7179999999999998E-2</v>
      </c>
      <c r="AC1475">
        <v>4.3830000000000001E-2</v>
      </c>
      <c r="AD1475">
        <v>3.8440000000000002E-2</v>
      </c>
      <c r="AE1475">
        <v>4.1119999999999997E-2</v>
      </c>
      <c r="AF1475">
        <v>4.1739999999999999E-2</v>
      </c>
      <c r="AG1475">
        <v>4.2959999999999998E-2</v>
      </c>
      <c r="AH1475">
        <v>4.4060000000000002E-2</v>
      </c>
      <c r="AI1475"/>
      <c r="AJ1475"/>
      <c r="AK1475"/>
      <c r="AL1475">
        <v>3.637E-2</v>
      </c>
      <c r="AM1475">
        <v>3.7379999999999997E-2</v>
      </c>
      <c r="AN1475">
        <v>3.9210000000000002E-2</v>
      </c>
      <c r="AO1475"/>
      <c r="AP1475">
        <v>2.894E-2</v>
      </c>
      <c r="AQ1475">
        <v>2.2579999999999999E-2</v>
      </c>
      <c r="AR1475">
        <v>3.1579999999999997E-2</v>
      </c>
      <c r="AS1475">
        <v>1.6590000000000001E-2</v>
      </c>
      <c r="AT1475">
        <v>2.4299999999999999E-2</v>
      </c>
      <c r="AU1475">
        <v>2.6499999999999999E-2</v>
      </c>
      <c r="AV1475">
        <v>2.809E-2</v>
      </c>
      <c r="AW1475">
        <v>110</v>
      </c>
      <c r="AX1475">
        <v>-152.09024390243908</v>
      </c>
      <c r="AY1475" t="s">
        <v>631</v>
      </c>
      <c r="AZ1475" s="45">
        <v>45217.93125671296</v>
      </c>
    </row>
    <row r="1476" spans="2:52">
      <c r="B1476">
        <v>48</v>
      </c>
      <c r="C1476" s="1">
        <v>43167</v>
      </c>
      <c r="D1476">
        <v>6.3105000000000002</v>
      </c>
      <c r="E1476">
        <v>6.3144999999999998</v>
      </c>
      <c r="F1476">
        <v>224.57</v>
      </c>
      <c r="G1476">
        <v>156.04</v>
      </c>
      <c r="H1476"/>
      <c r="I1476"/>
      <c r="J1476"/>
      <c r="K1476"/>
      <c r="L1476"/>
      <c r="M1476">
        <v>89.62</v>
      </c>
      <c r="N1476"/>
      <c r="O1476"/>
      <c r="P1476"/>
      <c r="Q1476"/>
      <c r="R1476">
        <v>5504.2</v>
      </c>
      <c r="S1476">
        <v>1520</v>
      </c>
      <c r="T1476">
        <v>2900.97</v>
      </c>
      <c r="U1476"/>
      <c r="V1476"/>
      <c r="W1476">
        <v>16.54</v>
      </c>
      <c r="X1476">
        <v>3.8519999999999999E-2</v>
      </c>
      <c r="Y1476">
        <v>3.2829999999999998E-2</v>
      </c>
      <c r="Z1476">
        <v>3.3579999999999999E-2</v>
      </c>
      <c r="AA1476">
        <v>3.5299999999999998E-2</v>
      </c>
      <c r="AB1476">
        <v>3.7179999999999998E-2</v>
      </c>
      <c r="AC1476">
        <v>4.3830000000000001E-2</v>
      </c>
      <c r="AD1476">
        <v>3.8440000000000002E-2</v>
      </c>
      <c r="AE1476">
        <v>4.0939999999999997E-2</v>
      </c>
      <c r="AF1476">
        <v>4.1759999999999999E-2</v>
      </c>
      <c r="AG1476">
        <v>4.2959999999999998E-2</v>
      </c>
      <c r="AH1476">
        <v>4.2790000000000002E-2</v>
      </c>
      <c r="AI1476"/>
      <c r="AJ1476"/>
      <c r="AK1476"/>
      <c r="AL1476">
        <v>3.6260000000000001E-2</v>
      </c>
      <c r="AM1476">
        <v>3.7350000000000001E-2</v>
      </c>
      <c r="AN1476">
        <v>3.9070000000000001E-2</v>
      </c>
      <c r="AO1476"/>
      <c r="AP1476">
        <v>2.8570000000000002E-2</v>
      </c>
      <c r="AQ1476">
        <v>2.2499999999999999E-2</v>
      </c>
      <c r="AR1476">
        <v>3.1220000000000001E-2</v>
      </c>
      <c r="AS1476">
        <v>1.6539999999999999E-2</v>
      </c>
      <c r="AT1476">
        <v>2.4129999999999999E-2</v>
      </c>
      <c r="AU1476">
        <v>2.63E-2</v>
      </c>
      <c r="AV1476">
        <v>2.7820000000000001E-2</v>
      </c>
      <c r="AW1476">
        <v>111.69999999999999</v>
      </c>
      <c r="AX1476">
        <v>-152.09024390243908</v>
      </c>
      <c r="AY1476" t="s">
        <v>631</v>
      </c>
      <c r="AZ1476" s="45">
        <v>45217.93125671296</v>
      </c>
    </row>
    <row r="1477" spans="2:52">
      <c r="B1477">
        <v>47</v>
      </c>
      <c r="C1477" s="1">
        <v>43166</v>
      </c>
      <c r="D1477">
        <v>6.3349000000000002</v>
      </c>
      <c r="E1477">
        <v>6.3495999999999997</v>
      </c>
      <c r="F1477">
        <v>225</v>
      </c>
      <c r="G1477">
        <v>155.94</v>
      </c>
      <c r="H1477"/>
      <c r="I1477"/>
      <c r="J1477"/>
      <c r="K1477"/>
      <c r="L1477"/>
      <c r="M1477">
        <v>90.08</v>
      </c>
      <c r="N1477"/>
      <c r="O1477"/>
      <c r="P1477"/>
      <c r="Q1477"/>
      <c r="R1477">
        <v>5504.2</v>
      </c>
      <c r="S1477">
        <v>1520</v>
      </c>
      <c r="T1477">
        <v>2900.97</v>
      </c>
      <c r="U1477"/>
      <c r="V1477"/>
      <c r="W1477">
        <v>17.760000000000002</v>
      </c>
      <c r="X1477">
        <v>3.8469999999999997E-2</v>
      </c>
      <c r="Y1477">
        <v>3.2829999999999998E-2</v>
      </c>
      <c r="Z1477">
        <v>3.3779999999999998E-2</v>
      </c>
      <c r="AA1477">
        <v>3.5299999999999998E-2</v>
      </c>
      <c r="AB1477">
        <v>3.7429999999999998E-2</v>
      </c>
      <c r="AC1477">
        <v>4.3830000000000001E-2</v>
      </c>
      <c r="AD1477">
        <v>3.8440000000000002E-2</v>
      </c>
      <c r="AE1477">
        <v>4.0939999999999997E-2</v>
      </c>
      <c r="AF1477">
        <v>4.147E-2</v>
      </c>
      <c r="AG1477">
        <v>4.2959999999999998E-2</v>
      </c>
      <c r="AH1477">
        <v>4.4310000000000002E-2</v>
      </c>
      <c r="AI1477"/>
      <c r="AJ1477"/>
      <c r="AK1477"/>
      <c r="AL1477">
        <v>3.6400000000000002E-2</v>
      </c>
      <c r="AM1477">
        <v>3.7609999999999998E-2</v>
      </c>
      <c r="AN1477">
        <v>3.9210000000000002E-2</v>
      </c>
      <c r="AO1477"/>
      <c r="AP1477">
        <v>2.8830000000000001E-2</v>
      </c>
      <c r="AQ1477">
        <v>2.2519999999999998E-2</v>
      </c>
      <c r="AR1477">
        <v>3.15E-2</v>
      </c>
      <c r="AS1477">
        <v>1.6750000000000001E-2</v>
      </c>
      <c r="AT1477">
        <v>2.4160000000000001E-2</v>
      </c>
      <c r="AU1477">
        <v>2.649E-2</v>
      </c>
      <c r="AV1477">
        <v>2.809E-2</v>
      </c>
      <c r="AW1477">
        <v>111.39999999999998</v>
      </c>
      <c r="AX1477">
        <v>-152.09024390243908</v>
      </c>
      <c r="AY1477" t="s">
        <v>631</v>
      </c>
      <c r="AZ1477" s="45">
        <v>45217.93125671296</v>
      </c>
    </row>
    <row r="1478" spans="2:52">
      <c r="B1478">
        <v>46</v>
      </c>
      <c r="C1478" s="1">
        <v>43165</v>
      </c>
      <c r="D1478">
        <v>6.3407</v>
      </c>
      <c r="E1478">
        <v>6.3453999999999997</v>
      </c>
      <c r="F1478">
        <v>225.13</v>
      </c>
      <c r="G1478">
        <v>156.04</v>
      </c>
      <c r="H1478"/>
      <c r="I1478"/>
      <c r="J1478"/>
      <c r="K1478"/>
      <c r="L1478"/>
      <c r="M1478">
        <v>89.94</v>
      </c>
      <c r="N1478"/>
      <c r="O1478"/>
      <c r="P1478"/>
      <c r="Q1478"/>
      <c r="R1478">
        <v>5504.2</v>
      </c>
      <c r="S1478">
        <v>1520</v>
      </c>
      <c r="T1478">
        <v>2900.97</v>
      </c>
      <c r="U1478"/>
      <c r="V1478"/>
      <c r="W1478">
        <v>18.36</v>
      </c>
      <c r="X1478">
        <v>3.8589999999999999E-2</v>
      </c>
      <c r="Y1478">
        <v>3.2930000000000001E-2</v>
      </c>
      <c r="Z1478">
        <v>3.3570000000000003E-2</v>
      </c>
      <c r="AA1478">
        <v>3.5479999999999998E-2</v>
      </c>
      <c r="AB1478">
        <v>3.7359999999999997E-2</v>
      </c>
      <c r="AC1478">
        <v>4.3049999999999998E-2</v>
      </c>
      <c r="AD1478">
        <v>3.8440000000000002E-2</v>
      </c>
      <c r="AE1478">
        <v>4.0939999999999997E-2</v>
      </c>
      <c r="AF1478">
        <v>4.1439999999999998E-2</v>
      </c>
      <c r="AG1478">
        <v>4.2959999999999998E-2</v>
      </c>
      <c r="AH1478">
        <v>4.1869999999999997E-2</v>
      </c>
      <c r="AI1478"/>
      <c r="AJ1478"/>
      <c r="AK1478"/>
      <c r="AL1478">
        <v>3.6569999999999998E-2</v>
      </c>
      <c r="AM1478">
        <v>3.7609999999999998E-2</v>
      </c>
      <c r="AN1478">
        <v>3.934E-2</v>
      </c>
      <c r="AO1478"/>
      <c r="AP1478">
        <v>2.886E-2</v>
      </c>
      <c r="AQ1478">
        <v>2.2499999999999999E-2</v>
      </c>
      <c r="AR1478">
        <v>3.1530000000000002E-2</v>
      </c>
      <c r="AS1478">
        <v>1.6619999999999999E-2</v>
      </c>
      <c r="AT1478">
        <v>2.418E-2</v>
      </c>
      <c r="AU1478">
        <v>2.6540000000000001E-2</v>
      </c>
      <c r="AV1478">
        <v>2.8139999999999998E-2</v>
      </c>
      <c r="AW1478">
        <v>112.99999999999997</v>
      </c>
      <c r="AX1478">
        <v>-152.09024390243908</v>
      </c>
      <c r="AY1478" t="s">
        <v>631</v>
      </c>
      <c r="AZ1478" s="45">
        <v>45217.93125671296</v>
      </c>
    </row>
    <row r="1479" spans="2:52">
      <c r="B1479">
        <v>45</v>
      </c>
      <c r="C1479" s="1">
        <v>43164</v>
      </c>
      <c r="D1479">
        <v>6.3475000000000001</v>
      </c>
      <c r="E1479">
        <v>6.3582000000000001</v>
      </c>
      <c r="F1479">
        <v>225.26</v>
      </c>
      <c r="G1479">
        <v>156.01</v>
      </c>
      <c r="H1479"/>
      <c r="I1479"/>
      <c r="J1479"/>
      <c r="K1479"/>
      <c r="L1479"/>
      <c r="M1479">
        <v>90.32</v>
      </c>
      <c r="N1479"/>
      <c r="O1479"/>
      <c r="P1479"/>
      <c r="Q1479"/>
      <c r="R1479">
        <v>5504.2</v>
      </c>
      <c r="S1479">
        <v>1520</v>
      </c>
      <c r="T1479">
        <v>2900.97</v>
      </c>
      <c r="U1479"/>
      <c r="V1479"/>
      <c r="W1479">
        <v>18.73</v>
      </c>
      <c r="X1479">
        <v>3.8600000000000002E-2</v>
      </c>
      <c r="Y1479">
        <v>3.2930000000000001E-2</v>
      </c>
      <c r="Z1479">
        <v>3.3020000000000001E-2</v>
      </c>
      <c r="AA1479">
        <v>3.5479999999999998E-2</v>
      </c>
      <c r="AB1479">
        <v>3.7319999999999999E-2</v>
      </c>
      <c r="AC1479">
        <v>4.3049999999999998E-2</v>
      </c>
      <c r="AD1479">
        <v>3.8440000000000002E-2</v>
      </c>
      <c r="AE1479">
        <v>4.0939999999999997E-2</v>
      </c>
      <c r="AF1479">
        <v>4.1450000000000001E-2</v>
      </c>
      <c r="AG1479">
        <v>4.2959999999999998E-2</v>
      </c>
      <c r="AH1479">
        <v>4.1689999999999998E-2</v>
      </c>
      <c r="AI1479"/>
      <c r="AJ1479"/>
      <c r="AK1479"/>
      <c r="AL1479">
        <v>3.6720000000000003E-2</v>
      </c>
      <c r="AM1479">
        <v>3.773E-2</v>
      </c>
      <c r="AN1479">
        <v>3.9550000000000002E-2</v>
      </c>
      <c r="AO1479"/>
      <c r="AP1479">
        <v>2.8809999999999999E-2</v>
      </c>
      <c r="AQ1479">
        <v>2.2380000000000001E-2</v>
      </c>
      <c r="AR1479">
        <v>3.1530000000000002E-2</v>
      </c>
      <c r="AS1479">
        <v>1.6559999999999998E-2</v>
      </c>
      <c r="AT1479">
        <v>2.402E-2</v>
      </c>
      <c r="AU1479">
        <v>2.6450000000000001E-2</v>
      </c>
      <c r="AV1479">
        <v>2.8070000000000001E-2</v>
      </c>
      <c r="AW1479">
        <v>114.59999999999998</v>
      </c>
      <c r="AX1479">
        <v>-152.09024390243908</v>
      </c>
      <c r="AY1479" t="s">
        <v>631</v>
      </c>
      <c r="AZ1479" s="45">
        <v>45217.93125671296</v>
      </c>
    </row>
    <row r="1480" spans="2:52">
      <c r="B1480">
        <v>44</v>
      </c>
      <c r="C1480" s="1">
        <v>43161</v>
      </c>
      <c r="D1480">
        <v>6.3311000000000002</v>
      </c>
      <c r="E1480">
        <v>6.3310000000000004</v>
      </c>
      <c r="F1480">
        <v>225.17</v>
      </c>
      <c r="G1480">
        <v>156.08000000000001</v>
      </c>
      <c r="H1480"/>
      <c r="I1480"/>
      <c r="J1480"/>
      <c r="K1480"/>
      <c r="L1480"/>
      <c r="M1480">
        <v>90.61</v>
      </c>
      <c r="N1480"/>
      <c r="O1480"/>
      <c r="P1480"/>
      <c r="Q1480"/>
      <c r="R1480">
        <v>5504.2</v>
      </c>
      <c r="S1480">
        <v>1520</v>
      </c>
      <c r="T1480">
        <v>2900.97</v>
      </c>
      <c r="U1480"/>
      <c r="V1480"/>
      <c r="W1480">
        <v>19.59</v>
      </c>
      <c r="X1480">
        <v>3.8609999999999998E-2</v>
      </c>
      <c r="Y1480">
        <v>3.2930000000000001E-2</v>
      </c>
      <c r="Z1480">
        <v>3.3020000000000001E-2</v>
      </c>
      <c r="AA1480">
        <v>3.5479999999999998E-2</v>
      </c>
      <c r="AB1480">
        <v>3.7319999999999999E-2</v>
      </c>
      <c r="AC1480">
        <v>4.3049999999999998E-2</v>
      </c>
      <c r="AD1480">
        <v>3.8440000000000002E-2</v>
      </c>
      <c r="AE1480">
        <v>4.0939999999999997E-2</v>
      </c>
      <c r="AF1480">
        <v>4.1450000000000001E-2</v>
      </c>
      <c r="AG1480">
        <v>4.2959999999999998E-2</v>
      </c>
      <c r="AH1480">
        <v>4.1799999999999997E-2</v>
      </c>
      <c r="AI1480"/>
      <c r="AJ1480"/>
      <c r="AK1480"/>
      <c r="AL1480">
        <v>3.6600000000000001E-2</v>
      </c>
      <c r="AM1480">
        <v>3.7609999999999998E-2</v>
      </c>
      <c r="AN1480">
        <v>3.9449999999999999E-2</v>
      </c>
      <c r="AO1480"/>
      <c r="AP1480">
        <v>2.8639999999999999E-2</v>
      </c>
      <c r="AQ1480">
        <v>2.2419999999999999E-2</v>
      </c>
      <c r="AR1480">
        <v>3.1399999999999997E-2</v>
      </c>
      <c r="AS1480">
        <v>1.6389999999999998E-2</v>
      </c>
      <c r="AT1480">
        <v>2.3959999999999999E-2</v>
      </c>
      <c r="AU1480">
        <v>2.6280000000000001E-2</v>
      </c>
      <c r="AV1480">
        <v>2.7869999999999999E-2</v>
      </c>
      <c r="AW1480">
        <v>115.19999999999999</v>
      </c>
      <c r="AX1480">
        <v>-152.09024390243908</v>
      </c>
      <c r="AY1480" t="s">
        <v>631</v>
      </c>
      <c r="AZ1480" s="45">
        <v>45217.93125671296</v>
      </c>
    </row>
    <row r="1481" spans="2:52">
      <c r="B1481">
        <v>43</v>
      </c>
      <c r="C1481" s="1">
        <v>43160</v>
      </c>
      <c r="D1481">
        <v>6.3263999999999996</v>
      </c>
      <c r="E1481">
        <v>6.3169000000000004</v>
      </c>
      <c r="F1481">
        <v>225.22</v>
      </c>
      <c r="G1481">
        <v>156.4</v>
      </c>
      <c r="H1481"/>
      <c r="I1481"/>
      <c r="J1481"/>
      <c r="K1481"/>
      <c r="L1481"/>
      <c r="M1481">
        <v>90.36</v>
      </c>
      <c r="N1481"/>
      <c r="O1481"/>
      <c r="P1481"/>
      <c r="Q1481"/>
      <c r="R1481">
        <v>5464.2</v>
      </c>
      <c r="S1481">
        <v>1520</v>
      </c>
      <c r="T1481">
        <v>2923.22</v>
      </c>
      <c r="U1481"/>
      <c r="V1481"/>
      <c r="W1481">
        <v>22.47</v>
      </c>
      <c r="X1481">
        <v>3.8539999999999998E-2</v>
      </c>
      <c r="Y1481">
        <v>3.3050000000000003E-2</v>
      </c>
      <c r="Z1481">
        <v>3.3029999999999997E-2</v>
      </c>
      <c r="AA1481">
        <v>3.5479999999999998E-2</v>
      </c>
      <c r="AB1481">
        <v>3.6900000000000002E-2</v>
      </c>
      <c r="AC1481">
        <v>4.3049999999999998E-2</v>
      </c>
      <c r="AD1481">
        <v>3.8440000000000002E-2</v>
      </c>
      <c r="AE1481">
        <v>4.0930000000000001E-2</v>
      </c>
      <c r="AF1481">
        <v>4.1439999999999998E-2</v>
      </c>
      <c r="AG1481">
        <v>4.2959999999999998E-2</v>
      </c>
      <c r="AH1481">
        <v>4.163E-2</v>
      </c>
      <c r="AI1481"/>
      <c r="AJ1481"/>
      <c r="AK1481"/>
      <c r="AL1481">
        <v>3.6389999999999999E-2</v>
      </c>
      <c r="AM1481">
        <v>3.7400000000000003E-2</v>
      </c>
      <c r="AN1481">
        <v>3.9260000000000003E-2</v>
      </c>
      <c r="AO1481"/>
      <c r="AP1481">
        <v>2.8080000000000001E-2</v>
      </c>
      <c r="AQ1481">
        <v>2.2120000000000001E-2</v>
      </c>
      <c r="AR1481">
        <v>3.083E-2</v>
      </c>
      <c r="AS1481">
        <v>1.6109999999999999E-2</v>
      </c>
      <c r="AT1481">
        <v>2.3570000000000001E-2</v>
      </c>
      <c r="AU1481">
        <v>2.58E-2</v>
      </c>
      <c r="AV1481">
        <v>2.733E-2</v>
      </c>
      <c r="AW1481">
        <v>119.09999999999997</v>
      </c>
      <c r="AX1481">
        <v>-152.09024390243908</v>
      </c>
      <c r="AY1481" t="s">
        <v>631</v>
      </c>
      <c r="AZ1481" s="45">
        <v>45217.93125671296</v>
      </c>
    </row>
    <row r="1482" spans="2:52">
      <c r="B1482">
        <v>42</v>
      </c>
      <c r="C1482" s="1">
        <v>43159</v>
      </c>
      <c r="D1482">
        <v>6.2946</v>
      </c>
      <c r="E1482">
        <v>6.3160999999999996</v>
      </c>
      <c r="F1482">
        <v>225.27</v>
      </c>
      <c r="G1482">
        <v>156.01</v>
      </c>
      <c r="H1482"/>
      <c r="I1482"/>
      <c r="J1482"/>
      <c r="K1482"/>
      <c r="L1482"/>
      <c r="M1482">
        <v>89.85</v>
      </c>
      <c r="N1482"/>
      <c r="O1482"/>
      <c r="P1482"/>
      <c r="Q1482"/>
      <c r="R1482">
        <v>5464.2</v>
      </c>
      <c r="S1482">
        <v>1520</v>
      </c>
      <c r="T1482">
        <v>2923.22</v>
      </c>
      <c r="U1482"/>
      <c r="V1482"/>
      <c r="W1482">
        <v>19.850000000000001</v>
      </c>
      <c r="X1482">
        <v>3.8449999999999998E-2</v>
      </c>
      <c r="Y1482">
        <v>3.2870000000000003E-2</v>
      </c>
      <c r="Z1482">
        <v>3.4840000000000003E-2</v>
      </c>
      <c r="AA1482">
        <v>3.5479999999999998E-2</v>
      </c>
      <c r="AB1482">
        <v>3.7310000000000003E-2</v>
      </c>
      <c r="AC1482">
        <v>4.3049999999999998E-2</v>
      </c>
      <c r="AD1482">
        <v>3.8440000000000002E-2</v>
      </c>
      <c r="AE1482">
        <v>4.0919999999999998E-2</v>
      </c>
      <c r="AF1482">
        <v>4.1050000000000003E-2</v>
      </c>
      <c r="AG1482">
        <v>4.2959999999999998E-2</v>
      </c>
      <c r="AH1482">
        <v>4.215E-2</v>
      </c>
      <c r="AI1482"/>
      <c r="AJ1482"/>
      <c r="AK1482"/>
      <c r="AL1482">
        <v>3.6389999999999999E-2</v>
      </c>
      <c r="AM1482">
        <v>3.7199999999999997E-2</v>
      </c>
      <c r="AN1482">
        <v>3.9230000000000001E-2</v>
      </c>
      <c r="AO1482"/>
      <c r="AP1482">
        <v>2.861E-2</v>
      </c>
      <c r="AQ1482">
        <v>2.2499999999999999E-2</v>
      </c>
      <c r="AR1482">
        <v>3.124E-2</v>
      </c>
      <c r="AS1482">
        <v>1.652E-2</v>
      </c>
      <c r="AT1482">
        <v>2.4060000000000002E-2</v>
      </c>
      <c r="AU1482">
        <v>2.64E-2</v>
      </c>
      <c r="AV1482">
        <v>2.7949999999999999E-2</v>
      </c>
      <c r="AW1482">
        <v>114.19999999999996</v>
      </c>
      <c r="AX1482">
        <v>-152.09024390243908</v>
      </c>
      <c r="AY1482" t="s">
        <v>631</v>
      </c>
      <c r="AZ1482" s="45">
        <v>45217.93125671296</v>
      </c>
    </row>
    <row r="1483" spans="2:52">
      <c r="B1483">
        <v>41</v>
      </c>
      <c r="C1483" s="1">
        <v>43158</v>
      </c>
      <c r="D1483">
        <v>6.3262</v>
      </c>
      <c r="E1483">
        <v>6.3372000000000002</v>
      </c>
      <c r="F1483">
        <v>225.29</v>
      </c>
      <c r="G1483">
        <v>155.79</v>
      </c>
      <c r="H1483"/>
      <c r="I1483"/>
      <c r="J1483"/>
      <c r="K1483"/>
      <c r="L1483"/>
      <c r="M1483">
        <v>89.88</v>
      </c>
      <c r="N1483"/>
      <c r="O1483"/>
      <c r="P1483"/>
      <c r="Q1483"/>
      <c r="R1483">
        <v>5464.2</v>
      </c>
      <c r="S1483">
        <v>1520</v>
      </c>
      <c r="T1483">
        <v>2923.22</v>
      </c>
      <c r="U1483"/>
      <c r="V1483"/>
      <c r="W1483">
        <v>18.59</v>
      </c>
      <c r="X1483">
        <v>3.8550000000000001E-2</v>
      </c>
      <c r="Y1483">
        <v>3.2899999999999999E-2</v>
      </c>
      <c r="Z1483">
        <v>3.4840000000000003E-2</v>
      </c>
      <c r="AA1483">
        <v>3.542E-2</v>
      </c>
      <c r="AB1483">
        <v>3.7470000000000003E-2</v>
      </c>
      <c r="AC1483">
        <v>4.3049999999999998E-2</v>
      </c>
      <c r="AD1483">
        <v>3.8440000000000002E-2</v>
      </c>
      <c r="AE1483">
        <v>4.0919999999999998E-2</v>
      </c>
      <c r="AF1483">
        <v>4.1029999999999997E-2</v>
      </c>
      <c r="AG1483">
        <v>4.2950000000000002E-2</v>
      </c>
      <c r="AH1483">
        <v>4.206E-2</v>
      </c>
      <c r="AI1483"/>
      <c r="AJ1483"/>
      <c r="AK1483"/>
      <c r="AL1483">
        <v>3.61E-2</v>
      </c>
      <c r="AM1483">
        <v>3.7289999999999997E-2</v>
      </c>
      <c r="AN1483">
        <v>3.9149999999999997E-2</v>
      </c>
      <c r="AO1483"/>
      <c r="AP1483">
        <v>2.8930000000000001E-2</v>
      </c>
      <c r="AQ1483">
        <v>2.2599999999999999E-2</v>
      </c>
      <c r="AR1483">
        <v>3.159E-2</v>
      </c>
      <c r="AS1483">
        <v>1.66E-2</v>
      </c>
      <c r="AT1483">
        <v>2.4170000000000001E-2</v>
      </c>
      <c r="AU1483">
        <v>2.6599999999999999E-2</v>
      </c>
      <c r="AV1483">
        <v>2.827E-2</v>
      </c>
      <c r="AW1483">
        <v>112.5</v>
      </c>
      <c r="AX1483">
        <v>-152.09024390243908</v>
      </c>
      <c r="AY1483" t="s">
        <v>631</v>
      </c>
      <c r="AZ1483" s="45">
        <v>45217.93125671296</v>
      </c>
    </row>
    <row r="1484" spans="2:52">
      <c r="B1484">
        <v>40</v>
      </c>
      <c r="C1484" s="1">
        <v>43157</v>
      </c>
      <c r="D1484">
        <v>6.3342999999999998</v>
      </c>
      <c r="E1484">
        <v>6.3526999999999996</v>
      </c>
      <c r="F1484">
        <v>225.24</v>
      </c>
      <c r="G1484">
        <v>156.06</v>
      </c>
      <c r="H1484"/>
      <c r="I1484"/>
      <c r="J1484"/>
      <c r="K1484"/>
      <c r="L1484"/>
      <c r="M1484">
        <v>89.74</v>
      </c>
      <c r="N1484"/>
      <c r="O1484"/>
      <c r="P1484"/>
      <c r="Q1484"/>
      <c r="R1484">
        <v>5464.2</v>
      </c>
      <c r="S1484">
        <v>1520</v>
      </c>
      <c r="T1484">
        <v>2923.22</v>
      </c>
      <c r="U1484"/>
      <c r="V1484"/>
      <c r="W1484">
        <v>15.8</v>
      </c>
      <c r="X1484">
        <v>3.8710000000000001E-2</v>
      </c>
      <c r="Y1484">
        <v>3.3640000000000003E-2</v>
      </c>
      <c r="Z1484">
        <v>3.4840000000000003E-2</v>
      </c>
      <c r="AA1484">
        <v>3.5720000000000002E-2</v>
      </c>
      <c r="AB1484">
        <v>3.7650000000000003E-2</v>
      </c>
      <c r="AC1484">
        <v>4.3049999999999998E-2</v>
      </c>
      <c r="AD1484">
        <v>3.8440000000000002E-2</v>
      </c>
      <c r="AE1484">
        <v>4.0930000000000001E-2</v>
      </c>
      <c r="AF1484">
        <v>4.1029999999999997E-2</v>
      </c>
      <c r="AG1484">
        <v>4.2959999999999998E-2</v>
      </c>
      <c r="AH1484">
        <v>4.2009999999999999E-2</v>
      </c>
      <c r="AI1484"/>
      <c r="AJ1484"/>
      <c r="AK1484"/>
      <c r="AL1484">
        <v>3.6139999999999999E-2</v>
      </c>
      <c r="AM1484">
        <v>3.7670000000000002E-2</v>
      </c>
      <c r="AN1484">
        <v>3.943E-2</v>
      </c>
      <c r="AO1484"/>
      <c r="AP1484">
        <v>2.862E-2</v>
      </c>
      <c r="AQ1484">
        <v>2.222E-2</v>
      </c>
      <c r="AR1484">
        <v>3.1530000000000002E-2</v>
      </c>
      <c r="AS1484">
        <v>1.6389999999999998E-2</v>
      </c>
      <c r="AT1484">
        <v>2.3699999999999999E-2</v>
      </c>
      <c r="AU1484">
        <v>2.6100000000000002E-2</v>
      </c>
      <c r="AV1484">
        <v>2.7820000000000001E-2</v>
      </c>
      <c r="AW1484">
        <v>120.20000000000003</v>
      </c>
      <c r="AX1484">
        <v>-152.09024390243908</v>
      </c>
      <c r="AY1484" t="s">
        <v>631</v>
      </c>
      <c r="AZ1484" s="45">
        <v>45217.93125671296</v>
      </c>
    </row>
    <row r="1485" spans="2:52">
      <c r="B1485">
        <v>39</v>
      </c>
      <c r="C1485" s="1">
        <v>43154</v>
      </c>
      <c r="D1485">
        <v>6.3376000000000001</v>
      </c>
      <c r="E1485">
        <v>6.3414999999999999</v>
      </c>
      <c r="F1485">
        <v>225.03</v>
      </c>
      <c r="G1485">
        <v>155.94999999999999</v>
      </c>
      <c r="H1485"/>
      <c r="I1485"/>
      <c r="J1485"/>
      <c r="K1485"/>
      <c r="L1485"/>
      <c r="M1485">
        <v>90</v>
      </c>
      <c r="N1485"/>
      <c r="O1485"/>
      <c r="P1485"/>
      <c r="Q1485"/>
      <c r="R1485">
        <v>5464.2</v>
      </c>
      <c r="S1485">
        <v>1520</v>
      </c>
      <c r="T1485">
        <v>2923.22</v>
      </c>
      <c r="U1485"/>
      <c r="V1485"/>
      <c r="W1485">
        <v>16.489999999999998</v>
      </c>
      <c r="X1485">
        <v>3.8969999999999998E-2</v>
      </c>
      <c r="Y1485">
        <v>3.3640000000000003E-2</v>
      </c>
      <c r="Z1485">
        <v>3.4840000000000003E-2</v>
      </c>
      <c r="AA1485">
        <v>3.6220000000000002E-2</v>
      </c>
      <c r="AB1485">
        <v>3.7940000000000002E-2</v>
      </c>
      <c r="AC1485">
        <v>4.3049999999999998E-2</v>
      </c>
      <c r="AD1485">
        <v>3.8440000000000002E-2</v>
      </c>
      <c r="AE1485">
        <v>4.0890000000000003E-2</v>
      </c>
      <c r="AF1485">
        <v>4.1009999999999998E-2</v>
      </c>
      <c r="AG1485">
        <v>4.2939999999999999E-2</v>
      </c>
      <c r="AH1485">
        <v>4.2340000000000003E-2</v>
      </c>
      <c r="AI1485"/>
      <c r="AJ1485"/>
      <c r="AK1485"/>
      <c r="AL1485">
        <v>3.7080000000000002E-2</v>
      </c>
      <c r="AM1485">
        <v>3.8309999999999997E-2</v>
      </c>
      <c r="AN1485">
        <v>3.9960000000000002E-2</v>
      </c>
      <c r="AO1485"/>
      <c r="AP1485">
        <v>2.8660000000000001E-2</v>
      </c>
      <c r="AQ1485">
        <v>2.2380000000000001E-2</v>
      </c>
      <c r="AR1485">
        <v>3.1559999999999998E-2</v>
      </c>
      <c r="AS1485">
        <v>1.6389999999999998E-2</v>
      </c>
      <c r="AT1485">
        <v>2.3869999999999999E-2</v>
      </c>
      <c r="AU1485">
        <v>2.6179999999999998E-2</v>
      </c>
      <c r="AV1485">
        <v>2.7900000000000001E-2</v>
      </c>
      <c r="AW1485">
        <v>123.50000000000003</v>
      </c>
      <c r="AX1485">
        <v>-152.09024390243908</v>
      </c>
      <c r="AY1485" t="s">
        <v>631</v>
      </c>
      <c r="AZ1485" s="45">
        <v>45217.93125671296</v>
      </c>
    </row>
    <row r="1486" spans="2:52">
      <c r="B1486">
        <v>38</v>
      </c>
      <c r="C1486" s="1">
        <v>43153</v>
      </c>
      <c r="D1486">
        <v>6.3404999999999996</v>
      </c>
      <c r="E1486">
        <v>6.3414999999999999</v>
      </c>
      <c r="F1486">
        <v>224.95</v>
      </c>
      <c r="G1486">
        <v>155.69999999999999</v>
      </c>
      <c r="H1486"/>
      <c r="I1486"/>
      <c r="J1486"/>
      <c r="K1486"/>
      <c r="L1486"/>
      <c r="M1486">
        <v>89.72</v>
      </c>
      <c r="N1486"/>
      <c r="O1486"/>
      <c r="P1486"/>
      <c r="Q1486"/>
      <c r="R1486">
        <v>5464.2</v>
      </c>
      <c r="S1486">
        <v>1520</v>
      </c>
      <c r="T1486">
        <v>2923.22</v>
      </c>
      <c r="U1486"/>
      <c r="V1486"/>
      <c r="W1486">
        <v>18.72</v>
      </c>
      <c r="X1486">
        <v>3.891E-2</v>
      </c>
      <c r="Y1486">
        <v>3.422E-2</v>
      </c>
      <c r="Z1486">
        <v>3.5479999999999998E-2</v>
      </c>
      <c r="AA1486">
        <v>3.6159999999999998E-2</v>
      </c>
      <c r="AB1486">
        <v>3.8269999999999998E-2</v>
      </c>
      <c r="AC1486">
        <v>4.3049999999999998E-2</v>
      </c>
      <c r="AD1486">
        <v>3.8440000000000002E-2</v>
      </c>
      <c r="AE1486">
        <v>4.0930000000000001E-2</v>
      </c>
      <c r="AF1486">
        <v>4.1119999999999997E-2</v>
      </c>
      <c r="AG1486">
        <v>4.299E-2</v>
      </c>
      <c r="AH1486">
        <v>4.2840000000000003E-2</v>
      </c>
      <c r="AI1486"/>
      <c r="AJ1486"/>
      <c r="AK1486"/>
      <c r="AL1486">
        <v>3.7080000000000002E-2</v>
      </c>
      <c r="AM1486">
        <v>3.8309999999999997E-2</v>
      </c>
      <c r="AN1486">
        <v>4.011E-2</v>
      </c>
      <c r="AO1486"/>
      <c r="AP1486">
        <v>2.921E-2</v>
      </c>
      <c r="AQ1486">
        <v>2.2460000000000001E-2</v>
      </c>
      <c r="AR1486">
        <v>3.2059999999999998E-2</v>
      </c>
      <c r="AS1486">
        <v>1.634E-2</v>
      </c>
      <c r="AT1486">
        <v>2.4080000000000001E-2</v>
      </c>
      <c r="AU1486">
        <v>2.6550000000000001E-2</v>
      </c>
      <c r="AV1486">
        <v>2.8340000000000001E-2</v>
      </c>
      <c r="AW1486">
        <v>120.79999999999997</v>
      </c>
      <c r="AX1486">
        <v>-152.09024390243908</v>
      </c>
      <c r="AY1486" t="s">
        <v>631</v>
      </c>
      <c r="AZ1486" s="45">
        <v>45217.93125671296</v>
      </c>
    </row>
    <row r="1487" spans="2:52">
      <c r="B1487">
        <v>37</v>
      </c>
      <c r="C1487" s="1">
        <v>43152</v>
      </c>
      <c r="D1487">
        <v>6.3053999999999997</v>
      </c>
      <c r="E1487">
        <v>6.3414999999999999</v>
      </c>
      <c r="F1487">
        <v>225.01</v>
      </c>
      <c r="G1487">
        <v>155.53</v>
      </c>
      <c r="H1487"/>
      <c r="I1487"/>
      <c r="J1487"/>
      <c r="K1487"/>
      <c r="L1487"/>
      <c r="M1487">
        <v>89.1</v>
      </c>
      <c r="N1487"/>
      <c r="O1487"/>
      <c r="P1487"/>
      <c r="Q1487"/>
      <c r="R1487">
        <v>5464.2</v>
      </c>
      <c r="S1487">
        <v>1520</v>
      </c>
      <c r="T1487">
        <v>2923.22</v>
      </c>
      <c r="U1487"/>
      <c r="V1487"/>
      <c r="W1487">
        <v>20.02</v>
      </c>
      <c r="X1487">
        <v>3.891E-2</v>
      </c>
      <c r="Y1487">
        <v>3.422E-2</v>
      </c>
      <c r="Z1487">
        <v>3.5479999999999998E-2</v>
      </c>
      <c r="AA1487">
        <v>3.6159999999999998E-2</v>
      </c>
      <c r="AB1487">
        <v>3.8280000000000002E-2</v>
      </c>
      <c r="AC1487">
        <v>4.3049999999999998E-2</v>
      </c>
      <c r="AD1487">
        <v>3.8440000000000002E-2</v>
      </c>
      <c r="AE1487">
        <v>4.0770000000000001E-2</v>
      </c>
      <c r="AF1487">
        <v>4.1119999999999997E-2</v>
      </c>
      <c r="AG1487">
        <v>4.274E-2</v>
      </c>
      <c r="AH1487">
        <v>4.3119999999999999E-2</v>
      </c>
      <c r="AI1487"/>
      <c r="AJ1487"/>
      <c r="AK1487"/>
      <c r="AL1487">
        <v>3.6900000000000002E-2</v>
      </c>
      <c r="AM1487">
        <v>3.8120000000000001E-2</v>
      </c>
      <c r="AN1487">
        <v>3.9899999999999998E-2</v>
      </c>
      <c r="AO1487"/>
      <c r="AP1487">
        <v>2.9499999999999998E-2</v>
      </c>
      <c r="AQ1487">
        <v>2.266E-2</v>
      </c>
      <c r="AR1487">
        <v>3.2199999999999999E-2</v>
      </c>
      <c r="AS1487">
        <v>1.6389999999999998E-2</v>
      </c>
      <c r="AT1487">
        <v>2.436E-2</v>
      </c>
      <c r="AU1487">
        <v>2.6859999999999998E-2</v>
      </c>
      <c r="AV1487">
        <v>2.8670000000000001E-2</v>
      </c>
      <c r="AW1487">
        <v>117.99999999999999</v>
      </c>
      <c r="AX1487">
        <v>-152.09024390243908</v>
      </c>
      <c r="AY1487" t="s">
        <v>631</v>
      </c>
      <c r="AZ1487" s="45">
        <v>45217.93125671296</v>
      </c>
    </row>
    <row r="1488" spans="2:52">
      <c r="B1488">
        <v>36</v>
      </c>
      <c r="C1488" s="1">
        <v>43151</v>
      </c>
      <c r="D1488">
        <v>6.2987000000000002</v>
      </c>
      <c r="E1488">
        <v>6.3414999999999999</v>
      </c>
      <c r="F1488">
        <v>224.91</v>
      </c>
      <c r="G1488">
        <v>155.77000000000001</v>
      </c>
      <c r="H1488"/>
      <c r="I1488"/>
      <c r="J1488"/>
      <c r="K1488"/>
      <c r="L1488"/>
      <c r="M1488">
        <v>89.1</v>
      </c>
      <c r="N1488"/>
      <c r="O1488"/>
      <c r="P1488"/>
      <c r="Q1488"/>
      <c r="R1488">
        <v>5464.2</v>
      </c>
      <c r="S1488">
        <v>1520</v>
      </c>
      <c r="T1488">
        <v>2923.22</v>
      </c>
      <c r="U1488"/>
      <c r="V1488"/>
      <c r="W1488">
        <v>20.6</v>
      </c>
      <c r="X1488">
        <v>3.891E-2</v>
      </c>
      <c r="Y1488">
        <v>3.422E-2</v>
      </c>
      <c r="Z1488">
        <v>3.5479999999999998E-2</v>
      </c>
      <c r="AA1488">
        <v>3.6159999999999998E-2</v>
      </c>
      <c r="AB1488">
        <v>3.8280000000000002E-2</v>
      </c>
      <c r="AC1488">
        <v>4.3049999999999998E-2</v>
      </c>
      <c r="AD1488">
        <v>3.8440000000000002E-2</v>
      </c>
      <c r="AE1488">
        <v>4.0770000000000001E-2</v>
      </c>
      <c r="AF1488">
        <v>4.1119999999999997E-2</v>
      </c>
      <c r="AG1488">
        <v>4.274E-2</v>
      </c>
      <c r="AH1488">
        <v>4.3159999999999997E-2</v>
      </c>
      <c r="AI1488"/>
      <c r="AJ1488"/>
      <c r="AK1488"/>
      <c r="AL1488">
        <v>3.6900000000000002E-2</v>
      </c>
      <c r="AM1488">
        <v>3.8120000000000001E-2</v>
      </c>
      <c r="AN1488">
        <v>3.9899999999999998E-2</v>
      </c>
      <c r="AO1488"/>
      <c r="AP1488">
        <v>2.8899999999999999E-2</v>
      </c>
      <c r="AQ1488">
        <v>2.2190000000000001E-2</v>
      </c>
      <c r="AR1488">
        <v>3.1530000000000002E-2</v>
      </c>
      <c r="AS1488">
        <v>1.5949999999999999E-2</v>
      </c>
      <c r="AT1488">
        <v>2.4060000000000002E-2</v>
      </c>
      <c r="AU1488">
        <v>2.6450000000000001E-2</v>
      </c>
      <c r="AV1488">
        <v>2.8139999999999998E-2</v>
      </c>
      <c r="AW1488">
        <v>120.99999999999996</v>
      </c>
      <c r="AX1488">
        <v>-152.09024390243908</v>
      </c>
      <c r="AY1488" t="s">
        <v>631</v>
      </c>
      <c r="AZ1488" s="45">
        <v>45217.93125671296</v>
      </c>
    </row>
    <row r="1489" spans="2:52">
      <c r="B1489">
        <v>35</v>
      </c>
      <c r="C1489" s="1">
        <v>43150</v>
      </c>
      <c r="D1489">
        <v>6.2823000000000002</v>
      </c>
      <c r="E1489">
        <v>6.3414999999999999</v>
      </c>
      <c r="F1489">
        <v>224.61</v>
      </c>
      <c r="G1489">
        <v>155.81</v>
      </c>
      <c r="H1489"/>
      <c r="I1489"/>
      <c r="J1489"/>
      <c r="K1489"/>
      <c r="L1489"/>
      <c r="M1489">
        <v>88.59</v>
      </c>
      <c r="N1489"/>
      <c r="O1489"/>
      <c r="P1489"/>
      <c r="Q1489"/>
      <c r="R1489">
        <v>5464.2</v>
      </c>
      <c r="S1489">
        <v>1520</v>
      </c>
      <c r="T1489">
        <v>2923.22</v>
      </c>
      <c r="U1489"/>
      <c r="V1489"/>
      <c r="W1489">
        <v>19.46</v>
      </c>
      <c r="X1489">
        <v>3.891E-2</v>
      </c>
      <c r="Y1489">
        <v>3.422E-2</v>
      </c>
      <c r="Z1489">
        <v>3.5479999999999998E-2</v>
      </c>
      <c r="AA1489">
        <v>3.6159999999999998E-2</v>
      </c>
      <c r="AB1489">
        <v>3.8280000000000002E-2</v>
      </c>
      <c r="AC1489">
        <v>4.3049999999999998E-2</v>
      </c>
      <c r="AD1489">
        <v>3.8440000000000002E-2</v>
      </c>
      <c r="AE1489">
        <v>4.0770000000000001E-2</v>
      </c>
      <c r="AF1489">
        <v>4.1119999999999997E-2</v>
      </c>
      <c r="AG1489">
        <v>4.274E-2</v>
      </c>
      <c r="AH1489">
        <v>4.3959999999999999E-2</v>
      </c>
      <c r="AI1489"/>
      <c r="AJ1489"/>
      <c r="AK1489"/>
      <c r="AL1489">
        <v>3.6900000000000002E-2</v>
      </c>
      <c r="AM1489">
        <v>3.8120000000000001E-2</v>
      </c>
      <c r="AN1489">
        <v>3.9899999999999998E-2</v>
      </c>
      <c r="AO1489"/>
      <c r="AP1489">
        <v>2.8750000000000001E-2</v>
      </c>
      <c r="AQ1489">
        <v>2.1899999999999999E-2</v>
      </c>
      <c r="AR1489">
        <v>3.1320000000000001E-2</v>
      </c>
      <c r="AS1489">
        <v>1.5900000000000001E-2</v>
      </c>
      <c r="AT1489">
        <v>2.383E-2</v>
      </c>
      <c r="AU1489">
        <v>2.6290000000000001E-2</v>
      </c>
      <c r="AV1489">
        <v>2.8039999999999999E-2</v>
      </c>
      <c r="AW1489">
        <v>123.29999999999997</v>
      </c>
      <c r="AX1489">
        <v>-152.09024390243908</v>
      </c>
      <c r="AY1489" t="s">
        <v>631</v>
      </c>
      <c r="AZ1489" s="45">
        <v>45217.93125671296</v>
      </c>
    </row>
    <row r="1490" spans="2:52">
      <c r="B1490">
        <v>34</v>
      </c>
      <c r="C1490" s="1">
        <v>43147</v>
      </c>
      <c r="D1490">
        <v>6.3125999999999998</v>
      </c>
      <c r="E1490">
        <v>6.3414999999999999</v>
      </c>
      <c r="F1490">
        <v>224.61</v>
      </c>
      <c r="G1490">
        <v>155.81</v>
      </c>
      <c r="H1490"/>
      <c r="I1490"/>
      <c r="J1490"/>
      <c r="K1490"/>
      <c r="L1490"/>
      <c r="M1490">
        <v>89.12</v>
      </c>
      <c r="N1490"/>
      <c r="O1490"/>
      <c r="P1490"/>
      <c r="Q1490"/>
      <c r="R1490">
        <v>5464.2</v>
      </c>
      <c r="S1490">
        <v>1520</v>
      </c>
      <c r="T1490">
        <v>2923.22</v>
      </c>
      <c r="U1490"/>
      <c r="V1490"/>
      <c r="W1490">
        <v>19.46</v>
      </c>
      <c r="X1490">
        <v>3.891E-2</v>
      </c>
      <c r="Y1490">
        <v>3.422E-2</v>
      </c>
      <c r="Z1490">
        <v>3.5479999999999998E-2</v>
      </c>
      <c r="AA1490">
        <v>3.6159999999999998E-2</v>
      </c>
      <c r="AB1490">
        <v>3.8280000000000002E-2</v>
      </c>
      <c r="AC1490">
        <v>4.3049999999999998E-2</v>
      </c>
      <c r="AD1490">
        <v>3.8440000000000002E-2</v>
      </c>
      <c r="AE1490">
        <v>4.0770000000000001E-2</v>
      </c>
      <c r="AF1490">
        <v>4.1119999999999997E-2</v>
      </c>
      <c r="AG1490">
        <v>4.274E-2</v>
      </c>
      <c r="AH1490">
        <v>4.3959999999999999E-2</v>
      </c>
      <c r="AI1490"/>
      <c r="AJ1490"/>
      <c r="AK1490"/>
      <c r="AL1490">
        <v>3.6900000000000002E-2</v>
      </c>
      <c r="AM1490">
        <v>3.8120000000000001E-2</v>
      </c>
      <c r="AN1490">
        <v>3.9899999999999998E-2</v>
      </c>
      <c r="AO1490"/>
      <c r="AP1490">
        <v>2.8750000000000001E-2</v>
      </c>
      <c r="AQ1490">
        <v>2.1899999999999999E-2</v>
      </c>
      <c r="AR1490">
        <v>3.1320000000000001E-2</v>
      </c>
      <c r="AS1490">
        <v>1.5900000000000001E-2</v>
      </c>
      <c r="AT1490">
        <v>2.383E-2</v>
      </c>
      <c r="AU1490">
        <v>2.6290000000000001E-2</v>
      </c>
      <c r="AV1490">
        <v>2.8039999999999999E-2</v>
      </c>
      <c r="AW1490">
        <v>123.29999999999997</v>
      </c>
      <c r="AX1490">
        <v>-152.09024390243908</v>
      </c>
      <c r="AY1490" t="s">
        <v>631</v>
      </c>
      <c r="AZ1490" s="45">
        <v>45217.93125671296</v>
      </c>
    </row>
    <row r="1491" spans="2:52">
      <c r="B1491">
        <v>33</v>
      </c>
      <c r="C1491" s="1">
        <v>43146</v>
      </c>
      <c r="D1491">
        <v>6.3338000000000001</v>
      </c>
      <c r="E1491">
        <v>6.3410000000000002</v>
      </c>
      <c r="F1491">
        <v>224.57</v>
      </c>
      <c r="G1491">
        <v>155.74</v>
      </c>
      <c r="H1491"/>
      <c r="I1491"/>
      <c r="J1491"/>
      <c r="K1491"/>
      <c r="L1491"/>
      <c r="M1491">
        <v>89.7</v>
      </c>
      <c r="N1491"/>
      <c r="O1491"/>
      <c r="P1491"/>
      <c r="Q1491"/>
      <c r="R1491">
        <v>5464.2</v>
      </c>
      <c r="S1491">
        <v>1520</v>
      </c>
      <c r="T1491">
        <v>2923.22</v>
      </c>
      <c r="U1491"/>
      <c r="V1491"/>
      <c r="W1491">
        <v>19.13</v>
      </c>
      <c r="X1491">
        <v>3.891E-2</v>
      </c>
      <c r="Y1491">
        <v>3.422E-2</v>
      </c>
      <c r="Z1491">
        <v>3.5479999999999998E-2</v>
      </c>
      <c r="AA1491">
        <v>3.6159999999999998E-2</v>
      </c>
      <c r="AB1491">
        <v>3.8280000000000002E-2</v>
      </c>
      <c r="AC1491">
        <v>4.3049999999999998E-2</v>
      </c>
      <c r="AD1491">
        <v>3.8440000000000002E-2</v>
      </c>
      <c r="AE1491">
        <v>4.0770000000000001E-2</v>
      </c>
      <c r="AF1491">
        <v>4.1119999999999997E-2</v>
      </c>
      <c r="AG1491">
        <v>4.274E-2</v>
      </c>
      <c r="AH1491">
        <v>4.3959999999999999E-2</v>
      </c>
      <c r="AI1491"/>
      <c r="AJ1491"/>
      <c r="AK1491"/>
      <c r="AL1491">
        <v>3.6900000000000002E-2</v>
      </c>
      <c r="AM1491">
        <v>3.8120000000000001E-2</v>
      </c>
      <c r="AN1491">
        <v>3.9899999999999998E-2</v>
      </c>
      <c r="AO1491"/>
      <c r="AP1491">
        <v>2.9090000000000001E-2</v>
      </c>
      <c r="AQ1491">
        <v>2.1839999999999998E-2</v>
      </c>
      <c r="AR1491">
        <v>3.1640000000000001E-2</v>
      </c>
      <c r="AS1491">
        <v>1.5879999999999998E-2</v>
      </c>
      <c r="AT1491">
        <v>2.4080000000000001E-2</v>
      </c>
      <c r="AU1491">
        <v>2.6509999999999999E-2</v>
      </c>
      <c r="AV1491">
        <v>2.836E-2</v>
      </c>
      <c r="AW1491">
        <v>120.79999999999997</v>
      </c>
      <c r="AX1491">
        <v>-152.09024390243908</v>
      </c>
      <c r="AY1491" t="s">
        <v>631</v>
      </c>
      <c r="AZ1491" s="45">
        <v>45217.93125671296</v>
      </c>
    </row>
    <row r="1492" spans="2:52">
      <c r="B1492">
        <v>32</v>
      </c>
      <c r="C1492" s="1">
        <v>43145</v>
      </c>
      <c r="D1492">
        <v>6.3236999999999997</v>
      </c>
      <c r="E1492">
        <v>6.3274999999999997</v>
      </c>
      <c r="F1492">
        <v>224.53</v>
      </c>
      <c r="G1492">
        <v>155.59</v>
      </c>
      <c r="H1492"/>
      <c r="I1492"/>
      <c r="J1492"/>
      <c r="K1492"/>
      <c r="L1492"/>
      <c r="M1492">
        <v>90.21</v>
      </c>
      <c r="N1492"/>
      <c r="O1492"/>
      <c r="P1492"/>
      <c r="Q1492"/>
      <c r="R1492">
        <v>5464.2</v>
      </c>
      <c r="S1492">
        <v>1520</v>
      </c>
      <c r="T1492">
        <v>2923.22</v>
      </c>
      <c r="U1492"/>
      <c r="V1492"/>
      <c r="W1492">
        <v>19.260000000000002</v>
      </c>
      <c r="X1492">
        <v>3.891E-2</v>
      </c>
      <c r="Y1492">
        <v>3.422E-2</v>
      </c>
      <c r="Z1492">
        <v>3.5479999999999998E-2</v>
      </c>
      <c r="AA1492">
        <v>3.6159999999999998E-2</v>
      </c>
      <c r="AB1492">
        <v>3.8280000000000002E-2</v>
      </c>
      <c r="AC1492">
        <v>4.3049999999999998E-2</v>
      </c>
      <c r="AD1492">
        <v>3.8440000000000002E-2</v>
      </c>
      <c r="AE1492">
        <v>4.0770000000000001E-2</v>
      </c>
      <c r="AF1492">
        <v>4.1119999999999997E-2</v>
      </c>
      <c r="AG1492">
        <v>4.274E-2</v>
      </c>
      <c r="AH1492">
        <v>4.3889999999999998E-2</v>
      </c>
      <c r="AI1492"/>
      <c r="AJ1492"/>
      <c r="AK1492"/>
      <c r="AL1492">
        <v>3.6900000000000002E-2</v>
      </c>
      <c r="AM1492">
        <v>3.8120000000000001E-2</v>
      </c>
      <c r="AN1492">
        <v>3.9899999999999998E-2</v>
      </c>
      <c r="AO1492"/>
      <c r="AP1492">
        <v>2.9020000000000001E-2</v>
      </c>
      <c r="AQ1492">
        <v>2.164E-2</v>
      </c>
      <c r="AR1492">
        <v>3.1620000000000002E-2</v>
      </c>
      <c r="AS1492">
        <v>1.5730000000000001E-2</v>
      </c>
      <c r="AT1492">
        <v>2.3939999999999999E-2</v>
      </c>
      <c r="AU1492">
        <v>2.632E-2</v>
      </c>
      <c r="AV1492">
        <v>2.826E-2</v>
      </c>
      <c r="AW1492">
        <v>122.19999999999999</v>
      </c>
      <c r="AX1492">
        <v>-152.09024390243908</v>
      </c>
      <c r="AY1492" t="s">
        <v>631</v>
      </c>
      <c r="AZ1492" s="45">
        <v>45217.93125671296</v>
      </c>
    </row>
    <row r="1493" spans="2:52">
      <c r="B1493">
        <v>31</v>
      </c>
      <c r="C1493" s="1">
        <v>43144</v>
      </c>
      <c r="D1493">
        <v>6.3114999999999997</v>
      </c>
      <c r="E1493">
        <v>6.3032000000000004</v>
      </c>
      <c r="F1493">
        <v>224.54</v>
      </c>
      <c r="G1493">
        <v>156.02000000000001</v>
      </c>
      <c r="H1493"/>
      <c r="I1493"/>
      <c r="J1493"/>
      <c r="K1493"/>
      <c r="L1493"/>
      <c r="M1493">
        <v>90.44</v>
      </c>
      <c r="N1493"/>
      <c r="O1493"/>
      <c r="P1493"/>
      <c r="Q1493"/>
      <c r="R1493">
        <v>5464.2</v>
      </c>
      <c r="S1493">
        <v>1520</v>
      </c>
      <c r="T1493">
        <v>2923.22</v>
      </c>
      <c r="U1493"/>
      <c r="V1493"/>
      <c r="W1493">
        <v>24.97</v>
      </c>
      <c r="X1493">
        <v>3.8920000000000003E-2</v>
      </c>
      <c r="Y1493">
        <v>3.422E-2</v>
      </c>
      <c r="Z1493">
        <v>3.5479999999999998E-2</v>
      </c>
      <c r="AA1493">
        <v>3.6159999999999998E-2</v>
      </c>
      <c r="AB1493">
        <v>3.8269999999999998E-2</v>
      </c>
      <c r="AC1493">
        <v>4.3049999999999998E-2</v>
      </c>
      <c r="AD1493">
        <v>3.8440000000000002E-2</v>
      </c>
      <c r="AE1493">
        <v>4.0710000000000003E-2</v>
      </c>
      <c r="AF1493">
        <v>4.1090000000000002E-2</v>
      </c>
      <c r="AG1493">
        <v>4.2729999999999997E-2</v>
      </c>
      <c r="AH1493">
        <v>4.292E-2</v>
      </c>
      <c r="AI1493"/>
      <c r="AJ1493"/>
      <c r="AK1493"/>
      <c r="AL1493">
        <v>3.6900000000000002E-2</v>
      </c>
      <c r="AM1493">
        <v>3.8120000000000001E-2</v>
      </c>
      <c r="AN1493">
        <v>3.984E-2</v>
      </c>
      <c r="AO1493"/>
      <c r="AP1493">
        <v>2.8289999999999999E-2</v>
      </c>
      <c r="AQ1493">
        <v>2.104E-2</v>
      </c>
      <c r="AR1493">
        <v>3.1109999999999999E-2</v>
      </c>
      <c r="AS1493">
        <v>1.583E-2</v>
      </c>
      <c r="AT1493">
        <v>2.307E-2</v>
      </c>
      <c r="AU1493">
        <v>2.5420000000000002E-2</v>
      </c>
      <c r="AV1493">
        <v>2.7400000000000001E-2</v>
      </c>
      <c r="AW1493">
        <v>130.89999999999998</v>
      </c>
      <c r="AX1493">
        <v>-152.09024390243908</v>
      </c>
      <c r="AY1493" t="s">
        <v>631</v>
      </c>
      <c r="AZ1493" s="45">
        <v>45217.93125671296</v>
      </c>
    </row>
    <row r="1494" spans="2:52">
      <c r="B1494">
        <v>30</v>
      </c>
      <c r="C1494" s="1">
        <v>43143</v>
      </c>
      <c r="D1494">
        <v>6.3646000000000003</v>
      </c>
      <c r="E1494">
        <v>6.3297999999999996</v>
      </c>
      <c r="F1494">
        <v>224.43</v>
      </c>
      <c r="G1494">
        <v>156.04</v>
      </c>
      <c r="H1494"/>
      <c r="I1494"/>
      <c r="J1494"/>
      <c r="K1494"/>
      <c r="L1494"/>
      <c r="M1494">
        <v>90.23</v>
      </c>
      <c r="N1494"/>
      <c r="O1494"/>
      <c r="P1494"/>
      <c r="Q1494"/>
      <c r="R1494">
        <v>5464.2</v>
      </c>
      <c r="S1494">
        <v>1520</v>
      </c>
      <c r="T1494">
        <v>2923.22</v>
      </c>
      <c r="U1494"/>
      <c r="V1494"/>
      <c r="W1494">
        <v>25.61</v>
      </c>
      <c r="X1494">
        <v>3.8920000000000003E-2</v>
      </c>
      <c r="Y1494">
        <v>3.422E-2</v>
      </c>
      <c r="Z1494">
        <v>3.5540000000000002E-2</v>
      </c>
      <c r="AA1494">
        <v>3.6200000000000003E-2</v>
      </c>
      <c r="AB1494">
        <v>3.8469999999999997E-2</v>
      </c>
      <c r="AC1494">
        <v>4.3049999999999998E-2</v>
      </c>
      <c r="AD1494">
        <v>3.8440000000000002E-2</v>
      </c>
      <c r="AE1494">
        <v>4.0730000000000002E-2</v>
      </c>
      <c r="AF1494">
        <v>4.156E-2</v>
      </c>
      <c r="AG1494">
        <v>4.2729999999999997E-2</v>
      </c>
      <c r="AH1494">
        <v>4.5929999999999999E-2</v>
      </c>
      <c r="AI1494"/>
      <c r="AJ1494"/>
      <c r="AK1494"/>
      <c r="AL1494">
        <v>3.687E-2</v>
      </c>
      <c r="AM1494">
        <v>3.805E-2</v>
      </c>
      <c r="AN1494">
        <v>3.9800000000000002E-2</v>
      </c>
      <c r="AO1494"/>
      <c r="AP1494">
        <v>2.8580000000000001E-2</v>
      </c>
      <c r="AQ1494">
        <v>2.0750000000000001E-2</v>
      </c>
      <c r="AR1494">
        <v>3.1440000000000003E-2</v>
      </c>
      <c r="AS1494">
        <v>1.5699999999999999E-2</v>
      </c>
      <c r="AT1494">
        <v>2.3040000000000001E-2</v>
      </c>
      <c r="AU1494">
        <v>2.5590000000000002E-2</v>
      </c>
      <c r="AV1494">
        <v>2.7650000000000001E-2</v>
      </c>
      <c r="AW1494">
        <v>131.60000000000002</v>
      </c>
      <c r="AX1494">
        <v>-152.09024390243908</v>
      </c>
      <c r="AY1494" t="s">
        <v>631</v>
      </c>
      <c r="AZ1494" s="45">
        <v>45217.93125671296</v>
      </c>
    </row>
    <row r="1495" spans="2:52">
      <c r="B1495">
        <v>29</v>
      </c>
      <c r="C1495" s="1">
        <v>43140</v>
      </c>
      <c r="D1495">
        <v>6.3197999999999999</v>
      </c>
      <c r="E1495">
        <v>6.2778</v>
      </c>
      <c r="F1495">
        <v>224.61</v>
      </c>
      <c r="G1495">
        <v>156.21</v>
      </c>
      <c r="H1495"/>
      <c r="I1495"/>
      <c r="J1495"/>
      <c r="K1495"/>
      <c r="L1495"/>
      <c r="M1495">
        <v>90.25</v>
      </c>
      <c r="N1495"/>
      <c r="O1495"/>
      <c r="P1495"/>
      <c r="Q1495"/>
      <c r="R1495">
        <v>5464.2</v>
      </c>
      <c r="S1495">
        <v>1520</v>
      </c>
      <c r="T1495">
        <v>2923.22</v>
      </c>
      <c r="U1495"/>
      <c r="V1495"/>
      <c r="W1495">
        <v>29.06</v>
      </c>
      <c r="X1495">
        <v>3.8960000000000002E-2</v>
      </c>
      <c r="Y1495">
        <v>3.422E-2</v>
      </c>
      <c r="Z1495">
        <v>3.5540000000000002E-2</v>
      </c>
      <c r="AA1495">
        <v>3.6290000000000003E-2</v>
      </c>
      <c r="AB1495">
        <v>3.8260000000000002E-2</v>
      </c>
      <c r="AC1495">
        <v>4.3049999999999998E-2</v>
      </c>
      <c r="AD1495">
        <v>3.8440000000000002E-2</v>
      </c>
      <c r="AE1495">
        <v>4.0730000000000002E-2</v>
      </c>
      <c r="AF1495">
        <v>4.1029999999999997E-2</v>
      </c>
      <c r="AG1495">
        <v>4.2729999999999997E-2</v>
      </c>
      <c r="AH1495">
        <v>4.7059999999999998E-2</v>
      </c>
      <c r="AI1495"/>
      <c r="AJ1495"/>
      <c r="AK1495"/>
      <c r="AL1495">
        <v>3.687E-2</v>
      </c>
      <c r="AM1495">
        <v>3.805E-2</v>
      </c>
      <c r="AN1495">
        <v>3.9910000000000001E-2</v>
      </c>
      <c r="AO1495"/>
      <c r="AP1495">
        <v>2.8510000000000001E-2</v>
      </c>
      <c r="AQ1495">
        <v>2.0729999999999998E-2</v>
      </c>
      <c r="AR1495">
        <v>3.1600000000000003E-2</v>
      </c>
      <c r="AS1495">
        <v>1.554E-2</v>
      </c>
      <c r="AT1495">
        <v>2.2880000000000001E-2</v>
      </c>
      <c r="AU1495">
        <v>2.5430000000000001E-2</v>
      </c>
      <c r="AV1495">
        <v>2.7480000000000001E-2</v>
      </c>
      <c r="AW1495">
        <v>134.10000000000002</v>
      </c>
      <c r="AX1495">
        <v>-152.09024390243908</v>
      </c>
      <c r="AY1495" t="s">
        <v>631</v>
      </c>
      <c r="AZ1495" s="45">
        <v>45217.93125671296</v>
      </c>
    </row>
    <row r="1496" spans="2:52">
      <c r="B1496">
        <v>28</v>
      </c>
      <c r="C1496" s="1">
        <v>43139</v>
      </c>
      <c r="D1496">
        <v>6.2819000000000003</v>
      </c>
      <c r="E1496">
        <v>6.2907000000000002</v>
      </c>
      <c r="F1496">
        <v>225.33</v>
      </c>
      <c r="G1496">
        <v>156.06</v>
      </c>
      <c r="H1496"/>
      <c r="I1496"/>
      <c r="J1496"/>
      <c r="K1496"/>
      <c r="L1496"/>
      <c r="M1496">
        <v>89.58</v>
      </c>
      <c r="N1496"/>
      <c r="O1496"/>
      <c r="P1496"/>
      <c r="Q1496"/>
      <c r="R1496">
        <v>5464.2</v>
      </c>
      <c r="S1496">
        <v>1520</v>
      </c>
      <c r="T1496">
        <v>2923.22</v>
      </c>
      <c r="U1496"/>
      <c r="V1496"/>
      <c r="W1496">
        <v>33.46</v>
      </c>
      <c r="X1496">
        <v>3.8980000000000001E-2</v>
      </c>
      <c r="Y1496">
        <v>3.422E-2</v>
      </c>
      <c r="Z1496">
        <v>3.5540000000000002E-2</v>
      </c>
      <c r="AA1496">
        <v>3.6290000000000003E-2</v>
      </c>
      <c r="AB1496">
        <v>3.8260000000000002E-2</v>
      </c>
      <c r="AC1496">
        <v>4.3049999999999998E-2</v>
      </c>
      <c r="AD1496">
        <v>3.8440000000000002E-2</v>
      </c>
      <c r="AE1496">
        <v>4.0739999999999998E-2</v>
      </c>
      <c r="AF1496">
        <v>4.1029999999999997E-2</v>
      </c>
      <c r="AG1496">
        <v>4.2689999999999999E-2</v>
      </c>
      <c r="AH1496">
        <v>4.2599999999999999E-2</v>
      </c>
      <c r="AI1496"/>
      <c r="AJ1496"/>
      <c r="AK1496"/>
      <c r="AL1496">
        <v>3.6900000000000002E-2</v>
      </c>
      <c r="AM1496">
        <v>3.805E-2</v>
      </c>
      <c r="AN1496">
        <v>3.9820000000000001E-2</v>
      </c>
      <c r="AO1496"/>
      <c r="AP1496">
        <v>2.8240000000000001E-2</v>
      </c>
      <c r="AQ1496">
        <v>2.103E-2</v>
      </c>
      <c r="AR1496">
        <v>3.1289999999999998E-2</v>
      </c>
      <c r="AS1496">
        <v>1.5389999999999999E-2</v>
      </c>
      <c r="AT1496">
        <v>2.299E-2</v>
      </c>
      <c r="AU1496">
        <v>2.538E-2</v>
      </c>
      <c r="AV1496">
        <v>2.7300000000000001E-2</v>
      </c>
      <c r="AW1496">
        <v>133.00000000000003</v>
      </c>
      <c r="AX1496">
        <v>-152.09024390243908</v>
      </c>
      <c r="AY1496" t="s">
        <v>631</v>
      </c>
      <c r="AZ1496" s="45">
        <v>45217.93125671296</v>
      </c>
    </row>
    <row r="1497" spans="2:52">
      <c r="B1497">
        <v>27</v>
      </c>
      <c r="C1497" s="1">
        <v>43138</v>
      </c>
      <c r="D1497">
        <v>6.3117999999999999</v>
      </c>
      <c r="E1497">
        <v>6.2926000000000002</v>
      </c>
      <c r="F1497">
        <v>225.44</v>
      </c>
      <c r="G1497">
        <v>156.13999999999999</v>
      </c>
      <c r="H1497"/>
      <c r="I1497"/>
      <c r="J1497"/>
      <c r="K1497"/>
      <c r="L1497"/>
      <c r="M1497">
        <v>89.55</v>
      </c>
      <c r="N1497"/>
      <c r="O1497"/>
      <c r="P1497"/>
      <c r="Q1497"/>
      <c r="R1497">
        <v>5464.2</v>
      </c>
      <c r="S1497">
        <v>1520</v>
      </c>
      <c r="T1497">
        <v>2923.22</v>
      </c>
      <c r="U1497"/>
      <c r="V1497"/>
      <c r="W1497">
        <v>27.73</v>
      </c>
      <c r="X1497">
        <v>3.891E-2</v>
      </c>
      <c r="Y1497">
        <v>3.422E-2</v>
      </c>
      <c r="Z1497">
        <v>3.5720000000000002E-2</v>
      </c>
      <c r="AA1497">
        <v>3.6700000000000003E-2</v>
      </c>
      <c r="AB1497">
        <v>3.857E-2</v>
      </c>
      <c r="AC1497">
        <v>4.3049999999999998E-2</v>
      </c>
      <c r="AD1497">
        <v>3.8440000000000002E-2</v>
      </c>
      <c r="AE1497">
        <v>4.0689999999999997E-2</v>
      </c>
      <c r="AF1497">
        <v>4.1009999999999998E-2</v>
      </c>
      <c r="AG1497">
        <v>4.2680000000000003E-2</v>
      </c>
      <c r="AH1497">
        <v>4.2459999999999998E-2</v>
      </c>
      <c r="AI1497"/>
      <c r="AJ1497"/>
      <c r="AK1497"/>
      <c r="AL1497">
        <v>3.6949999999999997E-2</v>
      </c>
      <c r="AM1497">
        <v>3.8249999999999999E-2</v>
      </c>
      <c r="AN1497">
        <v>0.04</v>
      </c>
      <c r="AO1497"/>
      <c r="AP1497">
        <v>2.836E-2</v>
      </c>
      <c r="AQ1497">
        <v>2.1239999999999998E-2</v>
      </c>
      <c r="AR1497">
        <v>3.1140000000000001E-2</v>
      </c>
      <c r="AS1497">
        <v>1.542E-2</v>
      </c>
      <c r="AT1497">
        <v>2.3199999999999998E-2</v>
      </c>
      <c r="AU1497">
        <v>2.5569999999999999E-2</v>
      </c>
      <c r="AV1497">
        <v>2.7349999999999999E-2</v>
      </c>
      <c r="AW1497">
        <v>135.00000000000006</v>
      </c>
      <c r="AX1497">
        <v>-152.09024390243908</v>
      </c>
      <c r="AY1497" t="s">
        <v>631</v>
      </c>
      <c r="AZ1497" s="45">
        <v>45217.93125671296</v>
      </c>
    </row>
    <row r="1498" spans="2:52">
      <c r="B1498">
        <v>26</v>
      </c>
      <c r="C1498" s="1">
        <v>43137</v>
      </c>
      <c r="D1498">
        <v>6.3131000000000004</v>
      </c>
      <c r="E1498">
        <v>6.3014000000000001</v>
      </c>
      <c r="F1498">
        <v>225.2</v>
      </c>
      <c r="G1498">
        <v>156.53</v>
      </c>
      <c r="H1498"/>
      <c r="I1498"/>
      <c r="J1498"/>
      <c r="K1498"/>
      <c r="L1498"/>
      <c r="M1498">
        <v>89.19</v>
      </c>
      <c r="N1498"/>
      <c r="O1498"/>
      <c r="P1498"/>
      <c r="Q1498"/>
      <c r="R1498">
        <v>5464.2</v>
      </c>
      <c r="S1498">
        <v>1520</v>
      </c>
      <c r="T1498">
        <v>2923.22</v>
      </c>
      <c r="U1498"/>
      <c r="V1498"/>
      <c r="W1498">
        <v>29.98</v>
      </c>
      <c r="X1498">
        <v>3.8960000000000002E-2</v>
      </c>
      <c r="Y1498">
        <v>3.4669999999999999E-2</v>
      </c>
      <c r="Z1498">
        <v>3.5630000000000002E-2</v>
      </c>
      <c r="AA1498">
        <v>3.6790000000000003E-2</v>
      </c>
      <c r="AB1498">
        <v>3.8390000000000001E-2</v>
      </c>
      <c r="AC1498">
        <v>4.3049999999999998E-2</v>
      </c>
      <c r="AD1498">
        <v>3.8440000000000002E-2</v>
      </c>
      <c r="AE1498">
        <v>4.0689999999999997E-2</v>
      </c>
      <c r="AF1498">
        <v>4.0989999999999999E-2</v>
      </c>
      <c r="AG1498">
        <v>4.2639999999999997E-2</v>
      </c>
      <c r="AH1498">
        <v>4.2540000000000001E-2</v>
      </c>
      <c r="AI1498"/>
      <c r="AJ1498"/>
      <c r="AK1498"/>
      <c r="AL1498">
        <v>3.703E-2</v>
      </c>
      <c r="AM1498">
        <v>3.8280000000000002E-2</v>
      </c>
      <c r="AN1498">
        <v>4.0030000000000003E-2</v>
      </c>
      <c r="AO1498"/>
      <c r="AP1498">
        <v>2.802E-2</v>
      </c>
      <c r="AQ1498">
        <v>2.1049999999999999E-2</v>
      </c>
      <c r="AR1498">
        <v>3.066E-2</v>
      </c>
      <c r="AS1498">
        <v>1.516E-2</v>
      </c>
      <c r="AT1498">
        <v>2.2849999999999999E-2</v>
      </c>
      <c r="AU1498">
        <v>2.5399999999999999E-2</v>
      </c>
      <c r="AV1498">
        <v>2.7099999999999999E-2</v>
      </c>
      <c r="AW1498">
        <v>139.40000000000003</v>
      </c>
      <c r="AX1498">
        <v>-152.09024390243908</v>
      </c>
      <c r="AY1498" t="s">
        <v>631</v>
      </c>
      <c r="AZ1498" s="45">
        <v>45217.93125671296</v>
      </c>
    </row>
    <row r="1499" spans="2:52">
      <c r="B1499">
        <v>25</v>
      </c>
      <c r="C1499" s="1">
        <v>43136</v>
      </c>
      <c r="D1499">
        <v>6.2912999999999997</v>
      </c>
      <c r="E1499">
        <v>6.2994000000000003</v>
      </c>
      <c r="F1499">
        <v>225.51</v>
      </c>
      <c r="G1499">
        <v>156.5</v>
      </c>
      <c r="H1499"/>
      <c r="I1499"/>
      <c r="J1499"/>
      <c r="K1499"/>
      <c r="L1499"/>
      <c r="M1499">
        <v>88.67</v>
      </c>
      <c r="N1499"/>
      <c r="O1499"/>
      <c r="P1499"/>
      <c r="Q1499"/>
      <c r="R1499">
        <v>5464.2</v>
      </c>
      <c r="S1499">
        <v>1520</v>
      </c>
      <c r="T1499">
        <v>2923.22</v>
      </c>
      <c r="U1499"/>
      <c r="V1499"/>
      <c r="W1499">
        <v>37.32</v>
      </c>
      <c r="X1499">
        <v>3.9239999999999997E-2</v>
      </c>
      <c r="Y1499">
        <v>3.4299999999999997E-2</v>
      </c>
      <c r="Z1499">
        <v>3.5779999999999999E-2</v>
      </c>
      <c r="AA1499">
        <v>3.635E-2</v>
      </c>
      <c r="AB1499">
        <v>3.848E-2</v>
      </c>
      <c r="AC1499">
        <v>4.3049999999999998E-2</v>
      </c>
      <c r="AD1499">
        <v>3.8440000000000002E-2</v>
      </c>
      <c r="AE1499">
        <v>4.0620000000000003E-2</v>
      </c>
      <c r="AF1499">
        <v>4.147E-2</v>
      </c>
      <c r="AG1499">
        <v>4.265E-2</v>
      </c>
      <c r="AH1499">
        <v>4.2900000000000001E-2</v>
      </c>
      <c r="AI1499"/>
      <c r="AJ1499"/>
      <c r="AK1499"/>
      <c r="AL1499">
        <v>3.7159999999999999E-2</v>
      </c>
      <c r="AM1499">
        <v>3.8300000000000001E-2</v>
      </c>
      <c r="AN1499">
        <v>4.0280000000000003E-2</v>
      </c>
      <c r="AO1499"/>
      <c r="AP1499">
        <v>2.7060000000000001E-2</v>
      </c>
      <c r="AQ1499">
        <v>2.0240000000000001E-2</v>
      </c>
      <c r="AR1499">
        <v>3.006E-2</v>
      </c>
      <c r="AS1499">
        <v>1.4800000000000001E-2</v>
      </c>
      <c r="AT1499">
        <v>2.1819999999999999E-2</v>
      </c>
      <c r="AU1499">
        <v>2.4369999999999999E-2</v>
      </c>
      <c r="AV1499">
        <v>2.613E-2</v>
      </c>
      <c r="AW1499">
        <v>145.30000000000001</v>
      </c>
      <c r="AX1499">
        <v>-152.09024390243908</v>
      </c>
      <c r="AY1499" t="s">
        <v>631</v>
      </c>
      <c r="AZ1499" s="45">
        <v>45217.93125671296</v>
      </c>
    </row>
    <row r="1500" spans="2:52">
      <c r="B1500">
        <v>24</v>
      </c>
      <c r="C1500" s="1">
        <v>43133</v>
      </c>
      <c r="D1500">
        <v>6.2984999999999998</v>
      </c>
      <c r="E1500">
        <v>6.2888000000000002</v>
      </c>
      <c r="F1500">
        <v>226.02</v>
      </c>
      <c r="G1500">
        <v>156.13</v>
      </c>
      <c r="H1500"/>
      <c r="I1500"/>
      <c r="J1500"/>
      <c r="K1500"/>
      <c r="L1500"/>
      <c r="M1500">
        <v>89.13</v>
      </c>
      <c r="N1500"/>
      <c r="O1500"/>
      <c r="P1500"/>
      <c r="Q1500"/>
      <c r="R1500">
        <v>5464.2</v>
      </c>
      <c r="S1500">
        <v>1520</v>
      </c>
      <c r="T1500">
        <v>2923.22</v>
      </c>
      <c r="U1500"/>
      <c r="V1500"/>
      <c r="W1500">
        <v>17.309999999999999</v>
      </c>
      <c r="X1500">
        <v>3.9190000000000003E-2</v>
      </c>
      <c r="Y1500">
        <v>3.5520000000000003E-2</v>
      </c>
      <c r="Z1500">
        <v>3.5779999999999999E-2</v>
      </c>
      <c r="AA1500">
        <v>3.7089999999999998E-2</v>
      </c>
      <c r="AB1500">
        <v>3.8370000000000001E-2</v>
      </c>
      <c r="AC1500">
        <v>4.3049999999999998E-2</v>
      </c>
      <c r="AD1500">
        <v>3.8440000000000002E-2</v>
      </c>
      <c r="AE1500">
        <v>4.0620000000000003E-2</v>
      </c>
      <c r="AF1500">
        <v>4.1340000000000002E-2</v>
      </c>
      <c r="AG1500">
        <v>4.265E-2</v>
      </c>
      <c r="AH1500">
        <v>4.2799999999999998E-2</v>
      </c>
      <c r="AI1500"/>
      <c r="AJ1500"/>
      <c r="AK1500"/>
      <c r="AL1500">
        <v>3.712E-2</v>
      </c>
      <c r="AM1500">
        <v>3.8300000000000001E-2</v>
      </c>
      <c r="AN1500">
        <v>3.9960000000000002E-2</v>
      </c>
      <c r="AO1500"/>
      <c r="AP1500">
        <v>2.8410000000000001E-2</v>
      </c>
      <c r="AQ1500">
        <v>2.1409999999999998E-2</v>
      </c>
      <c r="AR1500">
        <v>3.0870000000000002E-2</v>
      </c>
      <c r="AS1500">
        <v>1.473E-2</v>
      </c>
      <c r="AT1500">
        <v>2.3230000000000001E-2</v>
      </c>
      <c r="AU1500">
        <v>2.588E-2</v>
      </c>
      <c r="AV1500">
        <v>2.7650000000000001E-2</v>
      </c>
      <c r="AW1500">
        <v>138.59999999999997</v>
      </c>
      <c r="AX1500">
        <v>-152.09024390243908</v>
      </c>
      <c r="AY1500" t="s">
        <v>631</v>
      </c>
      <c r="AZ1500" s="45">
        <v>45217.93125671296</v>
      </c>
    </row>
    <row r="1501" spans="2:52">
      <c r="B1501">
        <v>23</v>
      </c>
      <c r="C1501" s="1">
        <v>43132</v>
      </c>
      <c r="D1501">
        <v>6.3281000000000001</v>
      </c>
      <c r="E1501">
        <v>6.3239000000000001</v>
      </c>
      <c r="F1501">
        <v>226.12</v>
      </c>
      <c r="G1501">
        <v>156.5</v>
      </c>
      <c r="H1501"/>
      <c r="I1501"/>
      <c r="J1501"/>
      <c r="K1501"/>
      <c r="L1501"/>
      <c r="M1501">
        <v>89.16</v>
      </c>
      <c r="N1501"/>
      <c r="O1501"/>
      <c r="P1501"/>
      <c r="Q1501"/>
      <c r="R1501">
        <v>5591.4</v>
      </c>
      <c r="S1501">
        <v>1520</v>
      </c>
      <c r="T1501">
        <v>2913.65</v>
      </c>
      <c r="U1501"/>
      <c r="V1501"/>
      <c r="W1501">
        <v>13.47</v>
      </c>
      <c r="X1501">
        <v>3.9149999999999997E-2</v>
      </c>
      <c r="Y1501">
        <v>3.5560000000000001E-2</v>
      </c>
      <c r="Z1501">
        <v>3.5779999999999999E-2</v>
      </c>
      <c r="AA1501">
        <v>3.6740000000000002E-2</v>
      </c>
      <c r="AB1501">
        <v>3.8399999999999997E-2</v>
      </c>
      <c r="AC1501">
        <v>4.3049999999999998E-2</v>
      </c>
      <c r="AD1501">
        <v>3.8440000000000002E-2</v>
      </c>
      <c r="AE1501">
        <v>4.0669999999999998E-2</v>
      </c>
      <c r="AF1501">
        <v>4.1369999999999997E-2</v>
      </c>
      <c r="AG1501">
        <v>4.2639999999999997E-2</v>
      </c>
      <c r="AH1501">
        <v>4.3409999999999997E-2</v>
      </c>
      <c r="AI1501"/>
      <c r="AJ1501"/>
      <c r="AK1501"/>
      <c r="AL1501">
        <v>3.7109999999999997E-2</v>
      </c>
      <c r="AM1501">
        <v>3.8300000000000001E-2</v>
      </c>
      <c r="AN1501">
        <v>4.0050000000000002E-2</v>
      </c>
      <c r="AO1501"/>
      <c r="AP1501">
        <v>2.7900000000000001E-2</v>
      </c>
      <c r="AQ1501">
        <v>2.1610000000000001E-2</v>
      </c>
      <c r="AR1501">
        <v>3.024E-2</v>
      </c>
      <c r="AS1501">
        <v>1.478E-2</v>
      </c>
      <c r="AT1501">
        <v>2.3220000000000001E-2</v>
      </c>
      <c r="AU1501">
        <v>2.571E-2</v>
      </c>
      <c r="AV1501">
        <v>2.725E-2</v>
      </c>
      <c r="AW1501">
        <v>135.20000000000002</v>
      </c>
      <c r="AX1501">
        <v>-152.09024390243908</v>
      </c>
      <c r="AY1501" t="s">
        <v>631</v>
      </c>
      <c r="AZ1501" s="45">
        <v>45217.93125671296</v>
      </c>
    </row>
    <row r="1502" spans="2:52">
      <c r="B1502">
        <v>22</v>
      </c>
      <c r="C1502" s="1">
        <v>43131</v>
      </c>
      <c r="D1502">
        <v>6.3380999999999998</v>
      </c>
      <c r="E1502">
        <v>6.3404999999999996</v>
      </c>
      <c r="F1502">
        <v>226.1</v>
      </c>
      <c r="G1502">
        <v>156.75</v>
      </c>
      <c r="H1502"/>
      <c r="I1502"/>
      <c r="J1502"/>
      <c r="K1502"/>
      <c r="L1502"/>
      <c r="M1502">
        <v>89.31</v>
      </c>
      <c r="N1502"/>
      <c r="O1502"/>
      <c r="P1502"/>
      <c r="Q1502"/>
      <c r="R1502">
        <v>5591.4</v>
      </c>
      <c r="S1502">
        <v>1520</v>
      </c>
      <c r="T1502">
        <v>2913.65</v>
      </c>
      <c r="U1502"/>
      <c r="V1502"/>
      <c r="W1502">
        <v>13.54</v>
      </c>
      <c r="X1502">
        <v>3.9219999999999998E-2</v>
      </c>
      <c r="Y1502">
        <v>3.5060000000000001E-2</v>
      </c>
      <c r="Z1502">
        <v>3.5779999999999999E-2</v>
      </c>
      <c r="AA1502">
        <v>3.6299999999999999E-2</v>
      </c>
      <c r="AB1502">
        <v>3.8339999999999999E-2</v>
      </c>
      <c r="AC1502">
        <v>4.3049999999999998E-2</v>
      </c>
      <c r="AD1502">
        <v>3.8440000000000002E-2</v>
      </c>
      <c r="AE1502">
        <v>4.0820000000000002E-2</v>
      </c>
      <c r="AF1502">
        <v>4.1450000000000001E-2</v>
      </c>
      <c r="AG1502">
        <v>4.2639999999999997E-2</v>
      </c>
      <c r="AH1502">
        <v>4.3900000000000002E-2</v>
      </c>
      <c r="AI1502"/>
      <c r="AJ1502"/>
      <c r="AK1502"/>
      <c r="AL1502">
        <v>3.7339999999999998E-2</v>
      </c>
      <c r="AM1502">
        <v>3.8449999999999998E-2</v>
      </c>
      <c r="AN1502">
        <v>4.0250000000000001E-2</v>
      </c>
      <c r="AO1502"/>
      <c r="AP1502">
        <v>2.7050000000000001E-2</v>
      </c>
      <c r="AQ1502">
        <v>2.1409999999999998E-2</v>
      </c>
      <c r="AR1502">
        <v>2.9350000000000001E-2</v>
      </c>
      <c r="AS1502">
        <v>1.455E-2</v>
      </c>
      <c r="AT1502">
        <v>2.283E-2</v>
      </c>
      <c r="AU1502">
        <v>2.5139999999999999E-2</v>
      </c>
      <c r="AV1502">
        <v>2.648E-2</v>
      </c>
      <c r="AW1502">
        <v>134.69999999999999</v>
      </c>
      <c r="AX1502">
        <v>-152.09024390243908</v>
      </c>
      <c r="AY1502" t="s">
        <v>631</v>
      </c>
      <c r="AZ1502" s="45">
        <v>45217.93125671296</v>
      </c>
    </row>
    <row r="1503" spans="2:52">
      <c r="B1503">
        <v>21</v>
      </c>
      <c r="C1503" s="1">
        <v>43130</v>
      </c>
      <c r="D1503">
        <v>6.3262999999999998</v>
      </c>
      <c r="E1503">
        <v>6.3282999999999996</v>
      </c>
      <c r="F1503">
        <v>226.07</v>
      </c>
      <c r="G1503">
        <v>156.74</v>
      </c>
      <c r="H1503"/>
      <c r="I1503"/>
      <c r="J1503"/>
      <c r="K1503"/>
      <c r="L1503"/>
      <c r="M1503">
        <v>89.07</v>
      </c>
      <c r="N1503"/>
      <c r="O1503"/>
      <c r="P1503"/>
      <c r="Q1503"/>
      <c r="R1503">
        <v>5591.4</v>
      </c>
      <c r="S1503">
        <v>1520</v>
      </c>
      <c r="T1503">
        <v>2913.65</v>
      </c>
      <c r="U1503"/>
      <c r="V1503"/>
      <c r="W1503">
        <v>14.79</v>
      </c>
      <c r="X1503">
        <v>3.9359999999999999E-2</v>
      </c>
      <c r="Y1503">
        <v>3.5130000000000002E-2</v>
      </c>
      <c r="Z1503">
        <v>3.5779999999999999E-2</v>
      </c>
      <c r="AA1503">
        <v>3.637E-2</v>
      </c>
      <c r="AB1503">
        <v>3.8490000000000003E-2</v>
      </c>
      <c r="AC1503">
        <v>4.3049999999999998E-2</v>
      </c>
      <c r="AD1503">
        <v>3.8440000000000002E-2</v>
      </c>
      <c r="AE1503">
        <v>4.0439999999999997E-2</v>
      </c>
      <c r="AF1503">
        <v>4.1430000000000002E-2</v>
      </c>
      <c r="AG1503">
        <v>4.2639999999999997E-2</v>
      </c>
      <c r="AH1503">
        <v>4.4519999999999997E-2</v>
      </c>
      <c r="AI1503"/>
      <c r="AJ1503"/>
      <c r="AK1503"/>
      <c r="AL1503">
        <v>3.73E-2</v>
      </c>
      <c r="AM1503">
        <v>3.8390000000000001E-2</v>
      </c>
      <c r="AN1503">
        <v>4.0239999999999998E-2</v>
      </c>
      <c r="AO1503"/>
      <c r="AP1503">
        <v>2.7199999999999998E-2</v>
      </c>
      <c r="AQ1503">
        <v>2.1239999999999998E-2</v>
      </c>
      <c r="AR1503">
        <v>2.971E-2</v>
      </c>
      <c r="AS1503">
        <v>1.4420000000000001E-2</v>
      </c>
      <c r="AT1503">
        <v>2.2610000000000002E-2</v>
      </c>
      <c r="AU1503">
        <v>2.5049999999999999E-2</v>
      </c>
      <c r="AV1503">
        <v>2.6499999999999999E-2</v>
      </c>
      <c r="AW1503">
        <v>137.59999999999997</v>
      </c>
      <c r="AX1503">
        <v>-152.09024390243908</v>
      </c>
      <c r="AY1503" t="s">
        <v>631</v>
      </c>
      <c r="AZ1503" s="45">
        <v>45217.93125671296</v>
      </c>
    </row>
    <row r="1504" spans="2:52">
      <c r="B1504">
        <v>20</v>
      </c>
      <c r="C1504" s="1">
        <v>43129</v>
      </c>
      <c r="D1504">
        <v>6.3295000000000003</v>
      </c>
      <c r="E1504">
        <v>6.3263999999999996</v>
      </c>
      <c r="F1504">
        <v>226.35</v>
      </c>
      <c r="G1504">
        <v>156.94</v>
      </c>
      <c r="H1504"/>
      <c r="I1504"/>
      <c r="J1504"/>
      <c r="K1504"/>
      <c r="L1504"/>
      <c r="M1504">
        <v>89.39</v>
      </c>
      <c r="N1504"/>
      <c r="O1504"/>
      <c r="P1504"/>
      <c r="Q1504"/>
      <c r="R1504">
        <v>5591.4</v>
      </c>
      <c r="S1504">
        <v>1520</v>
      </c>
      <c r="T1504">
        <v>2913.65</v>
      </c>
      <c r="U1504"/>
      <c r="V1504"/>
      <c r="W1504">
        <v>13.84</v>
      </c>
      <c r="X1504">
        <v>3.95E-2</v>
      </c>
      <c r="Y1504">
        <v>3.5430000000000003E-2</v>
      </c>
      <c r="Z1504"/>
      <c r="AA1504">
        <v>3.6549999999999999E-2</v>
      </c>
      <c r="AB1504">
        <v>3.841E-2</v>
      </c>
      <c r="AC1504">
        <v>4.3049999999999998E-2</v>
      </c>
      <c r="AD1504">
        <v>3.8440000000000002E-2</v>
      </c>
      <c r="AE1504">
        <v>4.0230000000000002E-2</v>
      </c>
      <c r="AF1504">
        <v>4.1390000000000003E-2</v>
      </c>
      <c r="AG1504">
        <v>4.2630000000000001E-2</v>
      </c>
      <c r="AH1504">
        <v>4.7100000000000003E-2</v>
      </c>
      <c r="AI1504"/>
      <c r="AJ1504"/>
      <c r="AK1504"/>
      <c r="AL1504">
        <v>3.7170000000000002E-2</v>
      </c>
      <c r="AM1504">
        <v>3.8350000000000002E-2</v>
      </c>
      <c r="AN1504">
        <v>4.0090000000000001E-2</v>
      </c>
      <c r="AO1504"/>
      <c r="AP1504">
        <v>2.6939999999999999E-2</v>
      </c>
      <c r="AQ1504">
        <v>2.1160000000000002E-2</v>
      </c>
      <c r="AR1504">
        <v>2.9420000000000002E-2</v>
      </c>
      <c r="AS1504">
        <v>1.404E-2</v>
      </c>
      <c r="AT1504">
        <v>2.2519999999999998E-2</v>
      </c>
      <c r="AU1504">
        <v>2.4899999999999999E-2</v>
      </c>
      <c r="AV1504">
        <v>2.6249999999999999E-2</v>
      </c>
      <c r="AW1504">
        <v>140.30000000000001</v>
      </c>
      <c r="AX1504">
        <v>-152.09024390243908</v>
      </c>
      <c r="AY1504" t="s">
        <v>631</v>
      </c>
      <c r="AZ1504" s="45">
        <v>45217.93125671296</v>
      </c>
    </row>
    <row r="1505" spans="2:52">
      <c r="B1505">
        <v>19</v>
      </c>
      <c r="C1505" s="1">
        <v>43126</v>
      </c>
      <c r="D1505">
        <v>6.3494999999999999</v>
      </c>
      <c r="E1505">
        <v>6.3574999999999999</v>
      </c>
      <c r="F1505">
        <v>226.47</v>
      </c>
      <c r="G1505">
        <v>157.07</v>
      </c>
      <c r="H1505"/>
      <c r="I1505"/>
      <c r="J1505"/>
      <c r="K1505"/>
      <c r="L1505"/>
      <c r="M1505">
        <v>89.21</v>
      </c>
      <c r="N1505"/>
      <c r="O1505"/>
      <c r="P1505"/>
      <c r="Q1505"/>
      <c r="R1505">
        <v>5591.4</v>
      </c>
      <c r="S1505">
        <v>1520</v>
      </c>
      <c r="T1505">
        <v>2913.65</v>
      </c>
      <c r="U1505"/>
      <c r="V1505"/>
      <c r="W1505">
        <v>11.08</v>
      </c>
      <c r="X1505">
        <v>3.9489999999999997E-2</v>
      </c>
      <c r="Y1505">
        <v>3.5360000000000003E-2</v>
      </c>
      <c r="Z1505"/>
      <c r="AA1505">
        <v>3.6459999999999999E-2</v>
      </c>
      <c r="AB1505">
        <v>3.8339999999999999E-2</v>
      </c>
      <c r="AC1505">
        <v>4.3049999999999998E-2</v>
      </c>
      <c r="AD1505">
        <v>3.8440000000000002E-2</v>
      </c>
      <c r="AE1505">
        <v>4.0230000000000002E-2</v>
      </c>
      <c r="AF1505">
        <v>4.1410000000000002E-2</v>
      </c>
      <c r="AG1505">
        <v>4.2630000000000001E-2</v>
      </c>
      <c r="AH1505">
        <v>4.471E-2</v>
      </c>
      <c r="AI1505"/>
      <c r="AJ1505"/>
      <c r="AK1505"/>
      <c r="AL1505">
        <v>3.7069999999999999E-2</v>
      </c>
      <c r="AM1505">
        <v>3.8219999999999997E-2</v>
      </c>
      <c r="AN1505">
        <v>3.9980000000000002E-2</v>
      </c>
      <c r="AO1505"/>
      <c r="AP1505">
        <v>2.6599999999999999E-2</v>
      </c>
      <c r="AQ1505">
        <v>2.1160000000000002E-2</v>
      </c>
      <c r="AR1505">
        <v>2.911E-2</v>
      </c>
      <c r="AS1505">
        <v>1.4120000000000001E-2</v>
      </c>
      <c r="AT1505">
        <v>2.2409999999999999E-2</v>
      </c>
      <c r="AU1505">
        <v>2.47E-2</v>
      </c>
      <c r="AV1505">
        <v>2.596E-2</v>
      </c>
      <c r="AW1505">
        <v>140.5</v>
      </c>
      <c r="AX1505">
        <v>-152.09024390243908</v>
      </c>
      <c r="AY1505" t="s">
        <v>631</v>
      </c>
      <c r="AZ1505" s="45">
        <v>45217.93125671296</v>
      </c>
    </row>
    <row r="1506" spans="2:52">
      <c r="B1506">
        <v>18</v>
      </c>
      <c r="C1506" s="1">
        <v>43125</v>
      </c>
      <c r="D1506">
        <v>6.3986999999999998</v>
      </c>
      <c r="E1506">
        <v>6.4047000000000001</v>
      </c>
      <c r="F1506">
        <v>226.52</v>
      </c>
      <c r="G1506">
        <v>157.35</v>
      </c>
      <c r="H1506"/>
      <c r="I1506"/>
      <c r="J1506"/>
      <c r="K1506"/>
      <c r="L1506"/>
      <c r="M1506">
        <v>90.12</v>
      </c>
      <c r="N1506"/>
      <c r="O1506"/>
      <c r="P1506"/>
      <c r="Q1506"/>
      <c r="R1506">
        <v>5591.4</v>
      </c>
      <c r="S1506">
        <v>1520</v>
      </c>
      <c r="T1506">
        <v>2913.65</v>
      </c>
      <c r="U1506"/>
      <c r="V1506"/>
      <c r="W1506">
        <v>11.58</v>
      </c>
      <c r="X1506">
        <v>3.9480000000000001E-2</v>
      </c>
      <c r="Y1506">
        <v>3.5040000000000002E-2</v>
      </c>
      <c r="Z1506"/>
      <c r="AA1506">
        <v>3.6409999999999998E-2</v>
      </c>
      <c r="AB1506">
        <v>3.8589999999999999E-2</v>
      </c>
      <c r="AC1506">
        <v>4.3049999999999998E-2</v>
      </c>
      <c r="AD1506">
        <v>3.8440000000000002E-2</v>
      </c>
      <c r="AE1506">
        <v>4.0750000000000001E-2</v>
      </c>
      <c r="AF1506">
        <v>4.1619999999999997E-2</v>
      </c>
      <c r="AG1506">
        <v>4.2849999999999999E-2</v>
      </c>
      <c r="AH1506">
        <v>4.1770000000000002E-2</v>
      </c>
      <c r="AI1506"/>
      <c r="AJ1506"/>
      <c r="AK1506"/>
      <c r="AL1506">
        <v>3.7060000000000003E-2</v>
      </c>
      <c r="AM1506">
        <v>3.823E-2</v>
      </c>
      <c r="AN1506">
        <v>4.0059999999999998E-2</v>
      </c>
      <c r="AO1506"/>
      <c r="AP1506">
        <v>2.6169999999999999E-2</v>
      </c>
      <c r="AQ1506">
        <v>2.0840000000000001E-2</v>
      </c>
      <c r="AR1506">
        <v>2.8809999999999999E-2</v>
      </c>
      <c r="AS1506">
        <v>1.417E-2</v>
      </c>
      <c r="AT1506">
        <v>2.1989999999999999E-2</v>
      </c>
      <c r="AU1506">
        <v>2.4199999999999999E-2</v>
      </c>
      <c r="AV1506">
        <v>2.547E-2</v>
      </c>
      <c r="AW1506">
        <v>144.19999999999999</v>
      </c>
      <c r="AX1506">
        <v>-152.09024390243908</v>
      </c>
      <c r="AY1506" t="s">
        <v>631</v>
      </c>
      <c r="AZ1506" s="45">
        <v>45217.93125671296</v>
      </c>
    </row>
    <row r="1507" spans="2:52">
      <c r="B1507">
        <v>17</v>
      </c>
      <c r="C1507" s="1">
        <v>43124</v>
      </c>
      <c r="D1507">
        <v>6.4028999999999998</v>
      </c>
      <c r="E1507">
        <v>6.4050000000000002</v>
      </c>
      <c r="F1507">
        <v>226.61</v>
      </c>
      <c r="G1507">
        <v>157.18</v>
      </c>
      <c r="H1507"/>
      <c r="I1507"/>
      <c r="J1507"/>
      <c r="K1507"/>
      <c r="L1507"/>
      <c r="M1507">
        <v>90.4</v>
      </c>
      <c r="N1507"/>
      <c r="O1507"/>
      <c r="P1507"/>
      <c r="Q1507"/>
      <c r="R1507">
        <v>5591.4</v>
      </c>
      <c r="S1507">
        <v>1520</v>
      </c>
      <c r="T1507">
        <v>2913.65</v>
      </c>
      <c r="U1507"/>
      <c r="V1507"/>
      <c r="W1507">
        <v>11.47</v>
      </c>
      <c r="X1507">
        <v>3.9559999999999998E-2</v>
      </c>
      <c r="Y1507">
        <v>3.5180000000000003E-2</v>
      </c>
      <c r="Z1507"/>
      <c r="AA1507">
        <v>3.6580000000000001E-2</v>
      </c>
      <c r="AB1507">
        <v>3.8550000000000001E-2</v>
      </c>
      <c r="AC1507">
        <v>4.3049999999999998E-2</v>
      </c>
      <c r="AD1507">
        <v>3.8440000000000002E-2</v>
      </c>
      <c r="AE1507">
        <v>4.088E-2</v>
      </c>
      <c r="AF1507">
        <v>4.1790000000000001E-2</v>
      </c>
      <c r="AG1507">
        <v>4.292E-2</v>
      </c>
      <c r="AH1507">
        <v>4.2290000000000001E-2</v>
      </c>
      <c r="AI1507"/>
      <c r="AJ1507"/>
      <c r="AK1507"/>
      <c r="AL1507">
        <v>3.7100000000000001E-2</v>
      </c>
      <c r="AM1507">
        <v>3.8179999999999999E-2</v>
      </c>
      <c r="AN1507">
        <v>4.018E-2</v>
      </c>
      <c r="AO1507"/>
      <c r="AP1507">
        <v>2.6460000000000001E-2</v>
      </c>
      <c r="AQ1507">
        <v>2.0760000000000001E-2</v>
      </c>
      <c r="AR1507">
        <v>2.928E-2</v>
      </c>
      <c r="AS1507">
        <v>1.43E-2</v>
      </c>
      <c r="AT1507">
        <v>2.196E-2</v>
      </c>
      <c r="AU1507">
        <v>2.4340000000000001E-2</v>
      </c>
      <c r="AV1507">
        <v>2.572E-2</v>
      </c>
      <c r="AW1507">
        <v>146.20000000000002</v>
      </c>
      <c r="AX1507">
        <v>-152.09024390243908</v>
      </c>
      <c r="AY1507" t="s">
        <v>631</v>
      </c>
      <c r="AZ1507" s="45">
        <v>45217.93125671296</v>
      </c>
    </row>
    <row r="1508" spans="2:52">
      <c r="B1508">
        <v>16</v>
      </c>
      <c r="C1508" s="1">
        <v>43123</v>
      </c>
      <c r="D1508">
        <v>6.4004000000000003</v>
      </c>
      <c r="E1508">
        <v>6.4039999999999999</v>
      </c>
      <c r="F1508">
        <v>226.62</v>
      </c>
      <c r="G1508">
        <v>157.37</v>
      </c>
      <c r="H1508"/>
      <c r="I1508"/>
      <c r="J1508"/>
      <c r="K1508"/>
      <c r="L1508"/>
      <c r="M1508">
        <v>90.57</v>
      </c>
      <c r="N1508"/>
      <c r="O1508"/>
      <c r="P1508"/>
      <c r="Q1508"/>
      <c r="R1508">
        <v>5591.4</v>
      </c>
      <c r="S1508">
        <v>1520</v>
      </c>
      <c r="T1508">
        <v>2913.65</v>
      </c>
      <c r="U1508"/>
      <c r="V1508"/>
      <c r="W1508">
        <v>11.1</v>
      </c>
      <c r="X1508">
        <v>3.9550000000000002E-2</v>
      </c>
      <c r="Y1508">
        <v>3.526E-2</v>
      </c>
      <c r="Z1508"/>
      <c r="AA1508">
        <v>3.6540000000000003E-2</v>
      </c>
      <c r="AB1508">
        <v>3.8719999999999997E-2</v>
      </c>
      <c r="AC1508">
        <v>4.3049999999999998E-2</v>
      </c>
      <c r="AD1508">
        <v>3.8440000000000002E-2</v>
      </c>
      <c r="AE1508">
        <v>4.1090000000000002E-2</v>
      </c>
      <c r="AF1508">
        <v>4.1939999999999998E-2</v>
      </c>
      <c r="AG1508">
        <v>4.2930000000000003E-2</v>
      </c>
      <c r="AH1508">
        <v>4.1799999999999997E-2</v>
      </c>
      <c r="AI1508"/>
      <c r="AJ1508"/>
      <c r="AK1508"/>
      <c r="AL1508">
        <v>3.7330000000000002E-2</v>
      </c>
      <c r="AM1508">
        <v>3.848E-2</v>
      </c>
      <c r="AN1508">
        <v>4.0430000000000001E-2</v>
      </c>
      <c r="AO1508"/>
      <c r="AP1508">
        <v>2.613E-2</v>
      </c>
      <c r="AQ1508">
        <v>2.0400000000000001E-2</v>
      </c>
      <c r="AR1508">
        <v>2.894E-2</v>
      </c>
      <c r="AS1508">
        <v>1.435E-2</v>
      </c>
      <c r="AT1508">
        <v>2.1739999999999999E-2</v>
      </c>
      <c r="AU1508">
        <v>2.4119999999999999E-2</v>
      </c>
      <c r="AV1508">
        <v>2.5389999999999999E-2</v>
      </c>
      <c r="AW1508">
        <v>148.00000000000003</v>
      </c>
      <c r="AX1508">
        <v>-152.09024390243908</v>
      </c>
      <c r="AY1508" t="s">
        <v>631</v>
      </c>
      <c r="AZ1508" s="45">
        <v>45217.93125671296</v>
      </c>
    </row>
    <row r="1509" spans="2:52">
      <c r="B1509">
        <v>15</v>
      </c>
      <c r="C1509" s="1">
        <v>43122</v>
      </c>
      <c r="D1509">
        <v>6.4215</v>
      </c>
      <c r="E1509">
        <v>6.42</v>
      </c>
      <c r="F1509">
        <v>226.65</v>
      </c>
      <c r="G1509">
        <v>157.11000000000001</v>
      </c>
      <c r="H1509"/>
      <c r="I1509"/>
      <c r="J1509"/>
      <c r="K1509"/>
      <c r="L1509"/>
      <c r="M1509">
        <v>90.5</v>
      </c>
      <c r="N1509"/>
      <c r="O1509"/>
      <c r="P1509"/>
      <c r="Q1509"/>
      <c r="R1509">
        <v>5591.4</v>
      </c>
      <c r="S1509">
        <v>1520</v>
      </c>
      <c r="T1509">
        <v>2913.65</v>
      </c>
      <c r="U1509"/>
      <c r="V1509"/>
      <c r="W1509">
        <v>11.03</v>
      </c>
      <c r="X1509">
        <v>3.9609999999999999E-2</v>
      </c>
      <c r="Y1509">
        <v>3.5299999999999998E-2</v>
      </c>
      <c r="Z1509"/>
      <c r="AA1509">
        <v>3.6639999999999999E-2</v>
      </c>
      <c r="AB1509">
        <v>3.9219999999999998E-2</v>
      </c>
      <c r="AC1509">
        <v>4.3049999999999998E-2</v>
      </c>
      <c r="AD1509">
        <v>3.8440000000000002E-2</v>
      </c>
      <c r="AE1509">
        <v>4.1079999999999998E-2</v>
      </c>
      <c r="AF1509">
        <v>4.2029999999999998E-2</v>
      </c>
      <c r="AG1509">
        <v>4.2930000000000003E-2</v>
      </c>
      <c r="AH1509">
        <v>4.0930000000000001E-2</v>
      </c>
      <c r="AI1509"/>
      <c r="AJ1509"/>
      <c r="AK1509"/>
      <c r="AL1509">
        <v>3.746E-2</v>
      </c>
      <c r="AM1509">
        <v>3.8530000000000002E-2</v>
      </c>
      <c r="AN1509">
        <v>4.0550000000000003E-2</v>
      </c>
      <c r="AO1509"/>
      <c r="AP1509">
        <v>2.6499999999999999E-2</v>
      </c>
      <c r="AQ1509">
        <v>2.061E-2</v>
      </c>
      <c r="AR1509">
        <v>2.913E-2</v>
      </c>
      <c r="AS1509">
        <v>1.417E-2</v>
      </c>
      <c r="AT1509">
        <v>2.1989999999999999E-2</v>
      </c>
      <c r="AU1509">
        <v>2.4479999999999998E-2</v>
      </c>
      <c r="AV1509">
        <v>2.579E-2</v>
      </c>
      <c r="AW1509">
        <v>146.5</v>
      </c>
      <c r="AX1509">
        <v>-152.09024390243908</v>
      </c>
      <c r="AY1509" t="s">
        <v>631</v>
      </c>
      <c r="AZ1509" s="45">
        <v>45217.93125671296</v>
      </c>
    </row>
    <row r="1510" spans="2:52">
      <c r="B1510">
        <v>14</v>
      </c>
      <c r="C1510" s="1">
        <v>43119</v>
      </c>
      <c r="D1510">
        <v>6.4325999999999999</v>
      </c>
      <c r="E1510">
        <v>6.4343000000000004</v>
      </c>
      <c r="F1510">
        <v>226.74</v>
      </c>
      <c r="G1510">
        <v>157.19999999999999</v>
      </c>
      <c r="H1510"/>
      <c r="I1510"/>
      <c r="J1510"/>
      <c r="K1510"/>
      <c r="L1510"/>
      <c r="M1510">
        <v>90.54</v>
      </c>
      <c r="N1510"/>
      <c r="O1510"/>
      <c r="P1510"/>
      <c r="Q1510"/>
      <c r="R1510">
        <v>5591.4</v>
      </c>
      <c r="S1510">
        <v>1520</v>
      </c>
      <c r="T1510">
        <v>2913.65</v>
      </c>
      <c r="U1510"/>
      <c r="V1510"/>
      <c r="W1510">
        <v>11.27</v>
      </c>
      <c r="X1510">
        <v>3.9780000000000003E-2</v>
      </c>
      <c r="Y1510">
        <v>3.5880000000000002E-2</v>
      </c>
      <c r="Z1510"/>
      <c r="AA1510">
        <v>3.7109999999999997E-2</v>
      </c>
      <c r="AB1510">
        <v>3.959E-2</v>
      </c>
      <c r="AC1510">
        <v>4.3049999999999998E-2</v>
      </c>
      <c r="AD1510">
        <v>3.8440000000000002E-2</v>
      </c>
      <c r="AE1510">
        <v>4.1079999999999998E-2</v>
      </c>
      <c r="AF1510">
        <v>4.2009999999999999E-2</v>
      </c>
      <c r="AG1510">
        <v>4.274E-2</v>
      </c>
      <c r="AH1510">
        <v>4.027E-2</v>
      </c>
      <c r="AI1510"/>
      <c r="AJ1510"/>
      <c r="AK1510"/>
      <c r="AL1510">
        <v>3.7650000000000003E-2</v>
      </c>
      <c r="AM1510">
        <v>3.8739999999999997E-2</v>
      </c>
      <c r="AN1510">
        <v>4.0689999999999997E-2</v>
      </c>
      <c r="AO1510"/>
      <c r="AP1510">
        <v>2.6589999999999999E-2</v>
      </c>
      <c r="AQ1510">
        <v>2.0650000000000002E-2</v>
      </c>
      <c r="AR1510">
        <v>2.9329999999999998E-2</v>
      </c>
      <c r="AS1510">
        <v>1.427E-2</v>
      </c>
      <c r="AT1510">
        <v>2.2009999999999998E-2</v>
      </c>
      <c r="AU1510">
        <v>2.4490000000000001E-2</v>
      </c>
      <c r="AV1510">
        <v>2.5839999999999998E-2</v>
      </c>
      <c r="AW1510">
        <v>151</v>
      </c>
      <c r="AX1510">
        <v>-152.09024390243908</v>
      </c>
      <c r="AY1510" t="s">
        <v>631</v>
      </c>
      <c r="AZ1510" s="45">
        <v>45217.93125671296</v>
      </c>
    </row>
    <row r="1511" spans="2:52">
      <c r="B1511">
        <v>13</v>
      </c>
      <c r="C1511" s="1">
        <v>43118</v>
      </c>
      <c r="D1511">
        <v>6.4368999999999996</v>
      </c>
      <c r="E1511">
        <v>6.444</v>
      </c>
      <c r="F1511">
        <v>226.83</v>
      </c>
      <c r="G1511">
        <v>157.37</v>
      </c>
      <c r="H1511"/>
      <c r="I1511"/>
      <c r="J1511"/>
      <c r="K1511"/>
      <c r="L1511"/>
      <c r="M1511">
        <v>90.39</v>
      </c>
      <c r="N1511"/>
      <c r="O1511"/>
      <c r="P1511"/>
      <c r="Q1511"/>
      <c r="R1511">
        <v>5591.4</v>
      </c>
      <c r="S1511">
        <v>1520</v>
      </c>
      <c r="T1511">
        <v>2913.65</v>
      </c>
      <c r="U1511"/>
      <c r="V1511"/>
      <c r="W1511">
        <v>12.22</v>
      </c>
      <c r="X1511">
        <v>3.9789999999999999E-2</v>
      </c>
      <c r="Y1511">
        <v>3.5680000000000003E-2</v>
      </c>
      <c r="Z1511"/>
      <c r="AA1511">
        <v>3.669E-2</v>
      </c>
      <c r="AB1511">
        <v>3.9219999999999998E-2</v>
      </c>
      <c r="AC1511">
        <v>4.3049999999999998E-2</v>
      </c>
      <c r="AD1511">
        <v>3.8440000000000002E-2</v>
      </c>
      <c r="AE1511">
        <v>4.1259999999999998E-2</v>
      </c>
      <c r="AF1511">
        <v>4.2090000000000002E-2</v>
      </c>
      <c r="AG1511">
        <v>4.267E-2</v>
      </c>
      <c r="AH1511">
        <v>4.0570000000000002E-2</v>
      </c>
      <c r="AI1511"/>
      <c r="AJ1511"/>
      <c r="AK1511"/>
      <c r="AL1511">
        <v>3.7580000000000002E-2</v>
      </c>
      <c r="AM1511">
        <v>3.8699999999999998E-2</v>
      </c>
      <c r="AN1511">
        <v>4.054E-2</v>
      </c>
      <c r="AO1511"/>
      <c r="AP1511">
        <v>2.6259999999999999E-2</v>
      </c>
      <c r="AQ1511">
        <v>2.043E-2</v>
      </c>
      <c r="AR1511">
        <v>2.903E-2</v>
      </c>
      <c r="AS1511">
        <v>1.427E-2</v>
      </c>
      <c r="AT1511">
        <v>2.1680000000000001E-2</v>
      </c>
      <c r="AU1511">
        <v>2.418E-2</v>
      </c>
      <c r="AV1511">
        <v>2.5530000000000001E-2</v>
      </c>
      <c r="AW1511">
        <v>150.1</v>
      </c>
      <c r="AX1511">
        <v>-152.09024390243908</v>
      </c>
      <c r="AY1511" t="s">
        <v>631</v>
      </c>
      <c r="AZ1511" s="45">
        <v>45217.93125671296</v>
      </c>
    </row>
    <row r="1512" spans="2:52">
      <c r="B1512">
        <v>12</v>
      </c>
      <c r="C1512" s="1">
        <v>43117</v>
      </c>
      <c r="D1512">
        <v>6.4305000000000003</v>
      </c>
      <c r="E1512">
        <v>6.4371</v>
      </c>
      <c r="F1512">
        <v>226.8</v>
      </c>
      <c r="G1512">
        <v>157.46</v>
      </c>
      <c r="H1512"/>
      <c r="I1512"/>
      <c r="J1512"/>
      <c r="K1512"/>
      <c r="L1512"/>
      <c r="M1512">
        <v>90.97</v>
      </c>
      <c r="N1512"/>
      <c r="O1512"/>
      <c r="P1512"/>
      <c r="Q1512"/>
      <c r="R1512">
        <v>5591.4</v>
      </c>
      <c r="S1512">
        <v>1520</v>
      </c>
      <c r="T1512">
        <v>2913.65</v>
      </c>
      <c r="U1512"/>
      <c r="V1512"/>
      <c r="W1512">
        <v>11.91</v>
      </c>
      <c r="X1512">
        <v>3.9640000000000002E-2</v>
      </c>
      <c r="Y1512">
        <v>3.5749999999999997E-2</v>
      </c>
      <c r="Z1512"/>
      <c r="AA1512">
        <v>3.7010000000000001E-2</v>
      </c>
      <c r="AB1512">
        <v>3.8890000000000001E-2</v>
      </c>
      <c r="AC1512">
        <v>4.3049999999999998E-2</v>
      </c>
      <c r="AD1512">
        <v>3.8440000000000002E-2</v>
      </c>
      <c r="AE1512">
        <v>4.1259999999999998E-2</v>
      </c>
      <c r="AF1512">
        <v>4.2189999999999998E-2</v>
      </c>
      <c r="AG1512">
        <v>4.267E-2</v>
      </c>
      <c r="AH1512">
        <v>4.079E-2</v>
      </c>
      <c r="AI1512"/>
      <c r="AJ1512"/>
      <c r="AK1512"/>
      <c r="AL1512">
        <v>3.7490000000000002E-2</v>
      </c>
      <c r="AM1512">
        <v>3.8589999999999999E-2</v>
      </c>
      <c r="AN1512">
        <v>4.0379999999999999E-2</v>
      </c>
      <c r="AO1512"/>
      <c r="AP1512">
        <v>2.5899999999999999E-2</v>
      </c>
      <c r="AQ1512">
        <v>2.043E-2</v>
      </c>
      <c r="AR1512">
        <v>2.8570000000000002E-2</v>
      </c>
      <c r="AS1512">
        <v>1.44E-2</v>
      </c>
      <c r="AT1512">
        <v>2.1649999999999999E-2</v>
      </c>
      <c r="AU1512">
        <v>2.4039999999999999E-2</v>
      </c>
      <c r="AV1512">
        <v>2.528E-2</v>
      </c>
      <c r="AW1512">
        <v>153.60000000000002</v>
      </c>
      <c r="AX1512">
        <v>-152.09024390243908</v>
      </c>
      <c r="AY1512" t="s">
        <v>631</v>
      </c>
      <c r="AZ1512" s="45">
        <v>45217.93125671296</v>
      </c>
    </row>
    <row r="1513" spans="2:52">
      <c r="B1513">
        <v>11</v>
      </c>
      <c r="C1513" s="1">
        <v>43116</v>
      </c>
      <c r="D1513">
        <v>6.4611000000000001</v>
      </c>
      <c r="E1513">
        <v>6.4690000000000003</v>
      </c>
      <c r="F1513">
        <v>226.81</v>
      </c>
      <c r="G1513">
        <v>157.65</v>
      </c>
      <c r="H1513"/>
      <c r="I1513"/>
      <c r="J1513"/>
      <c r="K1513"/>
      <c r="L1513"/>
      <c r="M1513">
        <v>90.97</v>
      </c>
      <c r="N1513"/>
      <c r="O1513"/>
      <c r="P1513"/>
      <c r="Q1513"/>
      <c r="R1513">
        <v>5591.4</v>
      </c>
      <c r="S1513">
        <v>1520</v>
      </c>
      <c r="T1513">
        <v>2913.65</v>
      </c>
      <c r="U1513"/>
      <c r="V1513"/>
      <c r="W1513">
        <v>11.66</v>
      </c>
      <c r="X1513">
        <v>3.9649999999999998E-2</v>
      </c>
      <c r="Y1513">
        <v>3.5860000000000003E-2</v>
      </c>
      <c r="Z1513"/>
      <c r="AA1513">
        <v>3.6810000000000002E-2</v>
      </c>
      <c r="AB1513">
        <v>3.8699999999999998E-2</v>
      </c>
      <c r="AC1513">
        <v>4.3049999999999998E-2</v>
      </c>
      <c r="AD1513">
        <v>3.8440000000000002E-2</v>
      </c>
      <c r="AE1513">
        <v>4.1250000000000002E-2</v>
      </c>
      <c r="AF1513">
        <v>4.2180000000000002E-2</v>
      </c>
      <c r="AG1513">
        <v>4.267E-2</v>
      </c>
      <c r="AH1513">
        <v>4.0620000000000003E-2</v>
      </c>
      <c r="AI1513"/>
      <c r="AJ1513"/>
      <c r="AK1513"/>
      <c r="AL1513">
        <v>3.737E-2</v>
      </c>
      <c r="AM1513">
        <v>3.8449999999999998E-2</v>
      </c>
      <c r="AN1513">
        <v>4.0280000000000003E-2</v>
      </c>
      <c r="AO1513"/>
      <c r="AP1513">
        <v>2.537E-2</v>
      </c>
      <c r="AQ1513">
        <v>2.0140000000000002E-2</v>
      </c>
      <c r="AR1513">
        <v>2.8250000000000001E-2</v>
      </c>
      <c r="AS1513">
        <v>1.4189999999999999E-2</v>
      </c>
      <c r="AT1513">
        <v>2.1219999999999999E-2</v>
      </c>
      <c r="AU1513">
        <v>2.3519999999999999E-2</v>
      </c>
      <c r="AV1513">
        <v>2.4709999999999999E-2</v>
      </c>
      <c r="AW1513">
        <v>155.90000000000003</v>
      </c>
      <c r="AX1513">
        <v>-152.09024390243908</v>
      </c>
      <c r="AY1513" t="s">
        <v>631</v>
      </c>
      <c r="AZ1513" s="45">
        <v>45217.93125671296</v>
      </c>
    </row>
    <row r="1514" spans="2:52">
      <c r="B1514">
        <v>10</v>
      </c>
      <c r="C1514" s="1">
        <v>43115</v>
      </c>
      <c r="D1514">
        <v>6.4907000000000004</v>
      </c>
      <c r="E1514">
        <v>6.5063000000000004</v>
      </c>
      <c r="F1514">
        <v>226.65</v>
      </c>
      <c r="G1514">
        <v>157.58000000000001</v>
      </c>
      <c r="H1514"/>
      <c r="I1514"/>
      <c r="J1514"/>
      <c r="K1514"/>
      <c r="L1514"/>
      <c r="M1514">
        <v>91.85</v>
      </c>
      <c r="N1514"/>
      <c r="O1514"/>
      <c r="P1514"/>
      <c r="Q1514"/>
      <c r="R1514">
        <v>5591.4</v>
      </c>
      <c r="S1514">
        <v>1520</v>
      </c>
      <c r="T1514">
        <v>2913.65</v>
      </c>
      <c r="U1514"/>
      <c r="V1514"/>
      <c r="W1514">
        <v>10.16</v>
      </c>
      <c r="X1514">
        <v>3.9660000000000001E-2</v>
      </c>
      <c r="Y1514">
        <v>3.5880000000000002E-2</v>
      </c>
      <c r="Z1514"/>
      <c r="AA1514">
        <v>3.6830000000000002E-2</v>
      </c>
      <c r="AB1514">
        <v>3.8760000000000003E-2</v>
      </c>
      <c r="AC1514">
        <v>4.3049999999999998E-2</v>
      </c>
      <c r="AD1514">
        <v>3.8440000000000002E-2</v>
      </c>
      <c r="AE1514">
        <v>4.1959999999999997E-2</v>
      </c>
      <c r="AF1514">
        <v>4.2119999999999998E-2</v>
      </c>
      <c r="AG1514">
        <v>4.2590000000000003E-2</v>
      </c>
      <c r="AH1514">
        <v>4.0649999999999999E-2</v>
      </c>
      <c r="AI1514"/>
      <c r="AJ1514"/>
      <c r="AK1514"/>
      <c r="AL1514">
        <v>3.7519999999999998E-2</v>
      </c>
      <c r="AM1514">
        <v>3.8640000000000001E-2</v>
      </c>
      <c r="AN1514">
        <v>4.0430000000000001E-2</v>
      </c>
      <c r="AO1514"/>
      <c r="AP1514">
        <v>2.546E-2</v>
      </c>
      <c r="AQ1514">
        <v>1.9980000000000001E-2</v>
      </c>
      <c r="AR1514">
        <v>2.8490000000000001E-2</v>
      </c>
      <c r="AS1514">
        <v>1.4370000000000001E-2</v>
      </c>
      <c r="AT1514">
        <v>2.1160000000000002E-2</v>
      </c>
      <c r="AU1514">
        <v>2.3460000000000002E-2</v>
      </c>
      <c r="AV1514">
        <v>2.4760000000000001E-2</v>
      </c>
      <c r="AW1514">
        <v>156.69999999999999</v>
      </c>
      <c r="AX1514">
        <v>-152.09024390243908</v>
      </c>
      <c r="AY1514" t="s">
        <v>631</v>
      </c>
      <c r="AZ1514" s="45">
        <v>45217.93125671296</v>
      </c>
    </row>
    <row r="1515" spans="2:52">
      <c r="B1515">
        <v>9</v>
      </c>
      <c r="C1515" s="1">
        <v>43112</v>
      </c>
      <c r="D1515">
        <v>6.5229999999999997</v>
      </c>
      <c r="E1515">
        <v>6.5082000000000004</v>
      </c>
      <c r="F1515">
        <v>226.65</v>
      </c>
      <c r="G1515">
        <v>157.58000000000001</v>
      </c>
      <c r="H1515"/>
      <c r="I1515"/>
      <c r="J1515"/>
      <c r="K1515"/>
      <c r="L1515"/>
      <c r="M1515">
        <v>92.33</v>
      </c>
      <c r="N1515"/>
      <c r="O1515"/>
      <c r="P1515"/>
      <c r="Q1515"/>
      <c r="R1515">
        <v>5591.4</v>
      </c>
      <c r="S1515">
        <v>1520</v>
      </c>
      <c r="T1515">
        <v>2913.65</v>
      </c>
      <c r="U1515"/>
      <c r="V1515"/>
      <c r="W1515">
        <v>10.16</v>
      </c>
      <c r="X1515">
        <v>3.9480000000000001E-2</v>
      </c>
      <c r="Y1515">
        <v>3.5779999999999999E-2</v>
      </c>
      <c r="Z1515"/>
      <c r="AA1515">
        <v>3.6819999999999999E-2</v>
      </c>
      <c r="AB1515">
        <v>3.8550000000000001E-2</v>
      </c>
      <c r="AC1515">
        <v>4.3049999999999998E-2</v>
      </c>
      <c r="AD1515">
        <v>3.8440000000000002E-2</v>
      </c>
      <c r="AE1515">
        <v>4.1959999999999997E-2</v>
      </c>
      <c r="AF1515">
        <v>4.1050000000000003E-2</v>
      </c>
      <c r="AG1515">
        <v>4.2590000000000003E-2</v>
      </c>
      <c r="AH1515">
        <v>4.0570000000000002E-2</v>
      </c>
      <c r="AI1515"/>
      <c r="AJ1515"/>
      <c r="AK1515"/>
      <c r="AL1515">
        <v>3.7560000000000003E-2</v>
      </c>
      <c r="AM1515">
        <v>3.8859999999999999E-2</v>
      </c>
      <c r="AN1515">
        <v>4.036E-2</v>
      </c>
      <c r="AO1515"/>
      <c r="AP1515">
        <v>2.546E-2</v>
      </c>
      <c r="AQ1515">
        <v>1.9980000000000001E-2</v>
      </c>
      <c r="AR1515">
        <v>2.8490000000000001E-2</v>
      </c>
      <c r="AS1515">
        <v>1.4370000000000001E-2</v>
      </c>
      <c r="AT1515">
        <v>2.1160000000000002E-2</v>
      </c>
      <c r="AU1515">
        <v>2.3460000000000002E-2</v>
      </c>
      <c r="AV1515">
        <v>2.4760000000000001E-2</v>
      </c>
      <c r="AW1515">
        <v>156.59999999999997</v>
      </c>
      <c r="AX1515">
        <v>-152.09024390243908</v>
      </c>
      <c r="AY1515" t="s">
        <v>631</v>
      </c>
      <c r="AZ1515" s="45">
        <v>45217.93125671296</v>
      </c>
    </row>
    <row r="1516" spans="2:52">
      <c r="B1516">
        <v>8</v>
      </c>
      <c r="C1516" s="1">
        <v>43111</v>
      </c>
      <c r="D1516">
        <v>6.5350000000000001</v>
      </c>
      <c r="E1516">
        <v>6.5297000000000001</v>
      </c>
      <c r="F1516">
        <v>226.68</v>
      </c>
      <c r="G1516">
        <v>157.69</v>
      </c>
      <c r="H1516"/>
      <c r="I1516"/>
      <c r="J1516"/>
      <c r="K1516"/>
      <c r="L1516"/>
      <c r="M1516">
        <v>92.53</v>
      </c>
      <c r="N1516"/>
      <c r="O1516"/>
      <c r="P1516"/>
      <c r="Q1516"/>
      <c r="R1516">
        <v>5591.4</v>
      </c>
      <c r="S1516">
        <v>1520</v>
      </c>
      <c r="T1516">
        <v>2913.65</v>
      </c>
      <c r="U1516"/>
      <c r="V1516"/>
      <c r="W1516">
        <v>9.8800000000000008</v>
      </c>
      <c r="X1516">
        <v>3.9559999999999998E-2</v>
      </c>
      <c r="Y1516">
        <v>3.6299999999999999E-2</v>
      </c>
      <c r="Z1516"/>
      <c r="AA1516">
        <v>3.6760000000000001E-2</v>
      </c>
      <c r="AB1516">
        <v>3.8649999999999997E-2</v>
      </c>
      <c r="AC1516">
        <v>4.3290000000000002E-2</v>
      </c>
      <c r="AD1516">
        <v>3.8440000000000002E-2</v>
      </c>
      <c r="AE1516">
        <v>4.2040000000000001E-2</v>
      </c>
      <c r="AF1516">
        <v>4.2209999999999998E-2</v>
      </c>
      <c r="AG1516">
        <v>4.2590000000000003E-2</v>
      </c>
      <c r="AH1516">
        <v>3.9750000000000001E-2</v>
      </c>
      <c r="AI1516"/>
      <c r="AJ1516"/>
      <c r="AK1516"/>
      <c r="AL1516">
        <v>3.7859999999999998E-2</v>
      </c>
      <c r="AM1516">
        <v>3.8859999999999999E-2</v>
      </c>
      <c r="AN1516">
        <v>4.054E-2</v>
      </c>
      <c r="AO1516"/>
      <c r="AP1516">
        <v>2.537E-2</v>
      </c>
      <c r="AQ1516">
        <v>1.9789999999999999E-2</v>
      </c>
      <c r="AR1516">
        <v>2.8670000000000001E-2</v>
      </c>
      <c r="AS1516">
        <v>1.427E-2</v>
      </c>
      <c r="AT1516">
        <v>2.0920000000000001E-2</v>
      </c>
      <c r="AU1516">
        <v>2.3259999999999999E-2</v>
      </c>
      <c r="AV1516">
        <v>2.4660000000000001E-2</v>
      </c>
      <c r="AW1516">
        <v>158.4</v>
      </c>
      <c r="AX1516">
        <v>-152.09024390243908</v>
      </c>
      <c r="AY1516" t="s">
        <v>631</v>
      </c>
      <c r="AZ1516" s="45">
        <v>45217.93125671296</v>
      </c>
    </row>
    <row r="1517" spans="2:52">
      <c r="B1517">
        <v>7</v>
      </c>
      <c r="C1517" s="1">
        <v>43110</v>
      </c>
      <c r="D1517">
        <v>6.4972000000000003</v>
      </c>
      <c r="E1517">
        <v>6.4997999999999996</v>
      </c>
      <c r="F1517">
        <v>226.7</v>
      </c>
      <c r="G1517">
        <v>157.57</v>
      </c>
      <c r="H1517"/>
      <c r="I1517"/>
      <c r="J1517"/>
      <c r="K1517"/>
      <c r="L1517"/>
      <c r="M1517">
        <v>92.36</v>
      </c>
      <c r="N1517"/>
      <c r="O1517"/>
      <c r="P1517"/>
      <c r="Q1517"/>
      <c r="R1517">
        <v>5591.4</v>
      </c>
      <c r="S1517">
        <v>1520</v>
      </c>
      <c r="T1517">
        <v>2913.65</v>
      </c>
      <c r="U1517"/>
      <c r="V1517"/>
      <c r="W1517">
        <v>9.82</v>
      </c>
      <c r="X1517">
        <v>3.9449999999999999E-2</v>
      </c>
      <c r="Y1517">
        <v>3.5729999999999998E-2</v>
      </c>
      <c r="Z1517"/>
      <c r="AA1517">
        <v>3.6630000000000003E-2</v>
      </c>
      <c r="AB1517">
        <v>3.8490000000000003E-2</v>
      </c>
      <c r="AC1517">
        <v>4.3279999999999999E-2</v>
      </c>
      <c r="AD1517">
        <v>3.8440000000000002E-2</v>
      </c>
      <c r="AE1517">
        <v>4.2020000000000002E-2</v>
      </c>
      <c r="AF1517">
        <v>4.2220000000000001E-2</v>
      </c>
      <c r="AG1517">
        <v>4.2590000000000003E-2</v>
      </c>
      <c r="AH1517">
        <v>4.2090000000000002E-2</v>
      </c>
      <c r="AI1517"/>
      <c r="AJ1517"/>
      <c r="AK1517"/>
      <c r="AL1517">
        <v>3.7490000000000002E-2</v>
      </c>
      <c r="AM1517">
        <v>3.8699999999999998E-2</v>
      </c>
      <c r="AN1517">
        <v>4.0329999999999998E-2</v>
      </c>
      <c r="AO1517"/>
      <c r="AP1517">
        <v>2.5569999999999999E-2</v>
      </c>
      <c r="AQ1517">
        <v>1.9720000000000001E-2</v>
      </c>
      <c r="AR1517">
        <v>2.8979999999999999E-2</v>
      </c>
      <c r="AS1517">
        <v>1.4189999999999999E-2</v>
      </c>
      <c r="AT1517">
        <v>2.0889999999999999E-2</v>
      </c>
      <c r="AU1517">
        <v>2.3290000000000002E-2</v>
      </c>
      <c r="AV1517">
        <v>2.4709999999999999E-2</v>
      </c>
      <c r="AW1517">
        <v>157.40000000000003</v>
      </c>
      <c r="AX1517">
        <v>-152.09024390243908</v>
      </c>
      <c r="AY1517" t="s">
        <v>631</v>
      </c>
      <c r="AZ1517" s="45">
        <v>45217.93125671296</v>
      </c>
    </row>
    <row r="1518" spans="2:52">
      <c r="B1518">
        <v>6</v>
      </c>
      <c r="C1518" s="1">
        <v>43109</v>
      </c>
      <c r="D1518">
        <v>6.4785000000000004</v>
      </c>
      <c r="E1518">
        <v>6.4884000000000004</v>
      </c>
      <c r="F1518">
        <v>226.75</v>
      </c>
      <c r="G1518">
        <v>157.58000000000001</v>
      </c>
      <c r="H1518"/>
      <c r="I1518"/>
      <c r="J1518"/>
      <c r="K1518"/>
      <c r="L1518"/>
      <c r="M1518">
        <v>91.95</v>
      </c>
      <c r="N1518"/>
      <c r="O1518"/>
      <c r="P1518"/>
      <c r="Q1518"/>
      <c r="R1518">
        <v>5591.4</v>
      </c>
      <c r="S1518">
        <v>1520</v>
      </c>
      <c r="T1518">
        <v>2913.65</v>
      </c>
      <c r="U1518"/>
      <c r="V1518"/>
      <c r="W1518">
        <v>10.08</v>
      </c>
      <c r="X1518">
        <v>3.909E-2</v>
      </c>
      <c r="Y1518">
        <v>3.5380000000000002E-2</v>
      </c>
      <c r="Z1518"/>
      <c r="AA1518">
        <v>3.662E-2</v>
      </c>
      <c r="AB1518">
        <v>3.8210000000000001E-2</v>
      </c>
      <c r="AC1518">
        <v>4.3290000000000002E-2</v>
      </c>
      <c r="AD1518">
        <v>3.8440000000000002E-2</v>
      </c>
      <c r="AE1518">
        <v>4.1599999999999998E-2</v>
      </c>
      <c r="AF1518">
        <v>4.2259999999999999E-2</v>
      </c>
      <c r="AG1518">
        <v>4.2599999999999999E-2</v>
      </c>
      <c r="AH1518">
        <v>4.07E-2</v>
      </c>
      <c r="AI1518"/>
      <c r="AJ1518"/>
      <c r="AK1518"/>
      <c r="AL1518">
        <v>3.7229999999999999E-2</v>
      </c>
      <c r="AM1518">
        <v>3.8300000000000001E-2</v>
      </c>
      <c r="AN1518">
        <v>3.9980000000000002E-2</v>
      </c>
      <c r="AO1518"/>
      <c r="AP1518">
        <v>2.5530000000000001E-2</v>
      </c>
      <c r="AQ1518">
        <v>1.968E-2</v>
      </c>
      <c r="AR1518">
        <v>2.895E-2</v>
      </c>
      <c r="AS1518">
        <v>1.4250000000000001E-2</v>
      </c>
      <c r="AT1518">
        <v>2.0760000000000001E-2</v>
      </c>
      <c r="AU1518">
        <v>2.3310000000000001E-2</v>
      </c>
      <c r="AV1518">
        <v>2.4660000000000001E-2</v>
      </c>
      <c r="AW1518">
        <v>158.6</v>
      </c>
      <c r="AX1518">
        <v>-152.09024390243908</v>
      </c>
      <c r="AY1518" t="s">
        <v>631</v>
      </c>
      <c r="AZ1518" s="45">
        <v>45217.93125671296</v>
      </c>
    </row>
    <row r="1519" spans="2:52">
      <c r="B1519">
        <v>5</v>
      </c>
      <c r="C1519" s="1">
        <v>43108</v>
      </c>
      <c r="D1519">
        <v>6.492</v>
      </c>
      <c r="E1519">
        <v>6.4935</v>
      </c>
      <c r="F1519">
        <v>226.71</v>
      </c>
      <c r="G1519">
        <v>157.87</v>
      </c>
      <c r="H1519"/>
      <c r="I1519"/>
      <c r="J1519"/>
      <c r="K1519"/>
      <c r="L1519"/>
      <c r="M1519">
        <v>91.85</v>
      </c>
      <c r="N1519"/>
      <c r="O1519"/>
      <c r="P1519"/>
      <c r="Q1519"/>
      <c r="R1519">
        <v>5591.4</v>
      </c>
      <c r="S1519">
        <v>1520</v>
      </c>
      <c r="T1519">
        <v>2913.65</v>
      </c>
      <c r="U1519"/>
      <c r="V1519"/>
      <c r="W1519">
        <v>9.52</v>
      </c>
      <c r="X1519">
        <v>3.9210000000000002E-2</v>
      </c>
      <c r="Y1519">
        <v>3.517E-2</v>
      </c>
      <c r="Z1519"/>
      <c r="AA1519">
        <v>3.6810000000000002E-2</v>
      </c>
      <c r="AB1519">
        <v>3.8240000000000003E-2</v>
      </c>
      <c r="AC1519">
        <v>4.317E-2</v>
      </c>
      <c r="AD1519">
        <v>3.8440000000000002E-2</v>
      </c>
      <c r="AE1519">
        <v>4.1959999999999997E-2</v>
      </c>
      <c r="AF1519">
        <v>4.2360000000000002E-2</v>
      </c>
      <c r="AG1519">
        <v>4.2619999999999998E-2</v>
      </c>
      <c r="AH1519">
        <v>4.0379999999999999E-2</v>
      </c>
      <c r="AI1519"/>
      <c r="AJ1519"/>
      <c r="AK1519"/>
      <c r="AL1519">
        <v>3.7150000000000002E-2</v>
      </c>
      <c r="AM1519">
        <v>3.8269999999999998E-2</v>
      </c>
      <c r="AN1519">
        <v>4.0030000000000003E-2</v>
      </c>
      <c r="AO1519"/>
      <c r="AP1519">
        <v>2.4799999999999999E-2</v>
      </c>
      <c r="AQ1519">
        <v>1.958E-2</v>
      </c>
      <c r="AR1519">
        <v>2.811E-2</v>
      </c>
      <c r="AS1519">
        <v>1.406E-2</v>
      </c>
      <c r="AT1519">
        <v>2.0570000000000001E-2</v>
      </c>
      <c r="AU1519">
        <v>2.2870000000000001E-2</v>
      </c>
      <c r="AV1519">
        <v>2.4039999999999999E-2</v>
      </c>
      <c r="AW1519">
        <v>162.4</v>
      </c>
      <c r="AX1519">
        <v>-152.09024390243908</v>
      </c>
      <c r="AY1519" t="s">
        <v>631</v>
      </c>
      <c r="AZ1519" s="45">
        <v>45217.93125671296</v>
      </c>
    </row>
    <row r="1520" spans="2:52">
      <c r="B1520">
        <v>4</v>
      </c>
      <c r="C1520" s="1">
        <v>43105</v>
      </c>
      <c r="D1520">
        <v>6.4957000000000003</v>
      </c>
      <c r="E1520">
        <v>6.5030000000000001</v>
      </c>
      <c r="F1520">
        <v>226.54</v>
      </c>
      <c r="G1520">
        <v>157.82</v>
      </c>
      <c r="H1520"/>
      <c r="I1520"/>
      <c r="J1520"/>
      <c r="K1520"/>
      <c r="L1520"/>
      <c r="M1520">
        <v>92.16</v>
      </c>
      <c r="N1520"/>
      <c r="O1520"/>
      <c r="P1520"/>
      <c r="Q1520"/>
      <c r="R1520">
        <v>5591.4</v>
      </c>
      <c r="S1520">
        <v>1520</v>
      </c>
      <c r="T1520">
        <v>2913.65</v>
      </c>
      <c r="U1520"/>
      <c r="V1520"/>
      <c r="W1520">
        <v>9.2200000000000006</v>
      </c>
      <c r="X1520">
        <v>3.9280000000000002E-2</v>
      </c>
      <c r="Y1520">
        <v>3.6269999999999997E-2</v>
      </c>
      <c r="Z1520"/>
      <c r="AA1520">
        <v>3.7100000000000001E-2</v>
      </c>
      <c r="AB1520">
        <v>3.8760000000000003E-2</v>
      </c>
      <c r="AC1520">
        <v>4.3060000000000001E-2</v>
      </c>
      <c r="AD1520">
        <v>3.8440000000000002E-2</v>
      </c>
      <c r="AE1520">
        <v>4.1709999999999997E-2</v>
      </c>
      <c r="AF1520">
        <v>4.231E-2</v>
      </c>
      <c r="AG1520">
        <v>4.267E-2</v>
      </c>
      <c r="AH1520">
        <v>3.934E-2</v>
      </c>
      <c r="AI1520"/>
      <c r="AJ1520"/>
      <c r="AK1520"/>
      <c r="AL1520">
        <v>3.7179999999999998E-2</v>
      </c>
      <c r="AM1520">
        <v>3.8120000000000001E-2</v>
      </c>
      <c r="AN1520">
        <v>4.0099999999999997E-2</v>
      </c>
      <c r="AO1520"/>
      <c r="AP1520">
        <v>2.4760000000000001E-2</v>
      </c>
      <c r="AQ1520">
        <v>1.9599999999999999E-2</v>
      </c>
      <c r="AR1520">
        <v>2.811E-2</v>
      </c>
      <c r="AS1520">
        <v>1.3939999999999999E-2</v>
      </c>
      <c r="AT1520">
        <v>2.06E-2</v>
      </c>
      <c r="AU1520">
        <v>2.2890000000000001E-2</v>
      </c>
      <c r="AV1520">
        <v>2.4060000000000002E-2</v>
      </c>
      <c r="AW1520">
        <v>165</v>
      </c>
      <c r="AX1520">
        <v>-152.09024390243908</v>
      </c>
      <c r="AY1520" t="s">
        <v>631</v>
      </c>
      <c r="AZ1520" s="45">
        <v>45217.93125671296</v>
      </c>
    </row>
    <row r="1521" spans="2:52">
      <c r="B1521">
        <v>3</v>
      </c>
      <c r="C1521" s="1">
        <v>43104</v>
      </c>
      <c r="D1521">
        <v>6.5015000000000001</v>
      </c>
      <c r="E1521">
        <v>6.4930000000000003</v>
      </c>
      <c r="F1521">
        <v>226.37</v>
      </c>
      <c r="G1521">
        <v>157.88999999999999</v>
      </c>
      <c r="H1521"/>
      <c r="I1521"/>
      <c r="J1521"/>
      <c r="K1521"/>
      <c r="L1521"/>
      <c r="M1521">
        <v>91.87</v>
      </c>
      <c r="N1521"/>
      <c r="O1521"/>
      <c r="P1521"/>
      <c r="Q1521"/>
      <c r="R1521">
        <v>5591.4</v>
      </c>
      <c r="S1521">
        <v>1520</v>
      </c>
      <c r="T1521">
        <v>2913.65</v>
      </c>
      <c r="U1521"/>
      <c r="V1521"/>
      <c r="W1521">
        <v>9.2200000000000006</v>
      </c>
      <c r="X1521">
        <v>3.9399999999999998E-2</v>
      </c>
      <c r="Y1521">
        <v>3.6679999999999997E-2</v>
      </c>
      <c r="Z1521"/>
      <c r="AA1521">
        <v>3.7499999999999999E-2</v>
      </c>
      <c r="AB1521">
        <v>3.8850000000000003E-2</v>
      </c>
      <c r="AC1521">
        <v>4.3110000000000002E-2</v>
      </c>
      <c r="AD1521">
        <v>3.8440000000000002E-2</v>
      </c>
      <c r="AE1521">
        <v>4.2000000000000003E-2</v>
      </c>
      <c r="AF1521">
        <v>4.2250000000000003E-2</v>
      </c>
      <c r="AG1521">
        <v>4.2619999999999998E-2</v>
      </c>
      <c r="AH1521">
        <v>3.8640000000000001E-2</v>
      </c>
      <c r="AI1521"/>
      <c r="AJ1521"/>
      <c r="AK1521"/>
      <c r="AL1521">
        <v>3.7470000000000003E-2</v>
      </c>
      <c r="AM1521">
        <v>3.8510000000000003E-2</v>
      </c>
      <c r="AN1521">
        <v>4.0419999999999998E-2</v>
      </c>
      <c r="AO1521"/>
      <c r="AP1521">
        <v>2.453E-2</v>
      </c>
      <c r="AQ1521">
        <v>1.9519999999999999E-2</v>
      </c>
      <c r="AR1521">
        <v>2.7859999999999999E-2</v>
      </c>
      <c r="AS1521">
        <v>1.396E-2</v>
      </c>
      <c r="AT1521">
        <v>2.0369999999999999E-2</v>
      </c>
      <c r="AU1521">
        <v>2.2679999999999999E-2</v>
      </c>
      <c r="AV1521">
        <v>2.3820000000000001E-2</v>
      </c>
      <c r="AW1521">
        <v>171.29999999999998</v>
      </c>
      <c r="AX1521">
        <v>-152.09024390243908</v>
      </c>
      <c r="AY1521" t="s">
        <v>631</v>
      </c>
      <c r="AZ1521" s="45">
        <v>45217.93125671296</v>
      </c>
    </row>
    <row r="1522" spans="2:52">
      <c r="B1522">
        <v>2</v>
      </c>
      <c r="C1522" s="1">
        <v>43103</v>
      </c>
      <c r="D1522">
        <v>6.5163000000000002</v>
      </c>
      <c r="E1522">
        <v>6.5067000000000004</v>
      </c>
      <c r="F1522">
        <v>226.2</v>
      </c>
      <c r="G1522">
        <v>157.94999999999999</v>
      </c>
      <c r="H1522"/>
      <c r="I1522"/>
      <c r="J1522"/>
      <c r="K1522"/>
      <c r="L1522"/>
      <c r="M1522">
        <v>92.24</v>
      </c>
      <c r="N1522"/>
      <c r="O1522"/>
      <c r="P1522"/>
      <c r="Q1522"/>
      <c r="R1522">
        <v>5591.4</v>
      </c>
      <c r="S1522">
        <v>1520</v>
      </c>
      <c r="T1522">
        <v>2913.65</v>
      </c>
      <c r="U1522"/>
      <c r="V1522"/>
      <c r="W1522">
        <v>9.15</v>
      </c>
      <c r="X1522">
        <v>3.925E-2</v>
      </c>
      <c r="Y1522">
        <v>3.6769999999999997E-2</v>
      </c>
      <c r="Z1522"/>
      <c r="AA1522">
        <v>3.7499999999999999E-2</v>
      </c>
      <c r="AB1522">
        <v>3.8780000000000002E-2</v>
      </c>
      <c r="AC1522">
        <v>4.3189999999999999E-2</v>
      </c>
      <c r="AD1522">
        <v>3.8440000000000002E-2</v>
      </c>
      <c r="AE1522">
        <v>4.2020000000000002E-2</v>
      </c>
      <c r="AF1522">
        <v>4.2599999999999999E-2</v>
      </c>
      <c r="AG1522">
        <v>4.283E-2</v>
      </c>
      <c r="AH1522">
        <v>4.0239999999999998E-2</v>
      </c>
      <c r="AI1522"/>
      <c r="AJ1522"/>
      <c r="AK1522"/>
      <c r="AL1522">
        <v>3.7510000000000002E-2</v>
      </c>
      <c r="AM1522">
        <v>3.8510000000000003E-2</v>
      </c>
      <c r="AN1522">
        <v>4.036E-2</v>
      </c>
      <c r="AO1522"/>
      <c r="AP1522">
        <v>2.4469999999999999E-2</v>
      </c>
      <c r="AQ1522">
        <v>1.9310000000000001E-2</v>
      </c>
      <c r="AR1522">
        <v>2.7859999999999999E-2</v>
      </c>
      <c r="AS1522">
        <v>1.391E-2</v>
      </c>
      <c r="AT1522">
        <v>2.0150000000000001E-2</v>
      </c>
      <c r="AU1522">
        <v>2.2450000000000001E-2</v>
      </c>
      <c r="AV1522">
        <v>2.3650000000000001E-2</v>
      </c>
      <c r="AW1522">
        <v>173.49999999999997</v>
      </c>
      <c r="AX1522">
        <v>-152.09024390243908</v>
      </c>
      <c r="AY1522" t="s">
        <v>631</v>
      </c>
      <c r="AZ1522" s="45">
        <v>45217.93125671296</v>
      </c>
    </row>
    <row r="1523" spans="2:52">
      <c r="B1523">
        <v>1</v>
      </c>
      <c r="C1523" s="1">
        <v>43102</v>
      </c>
      <c r="D1523">
        <v>6.5143000000000004</v>
      </c>
      <c r="E1523">
        <v>6.5067000000000004</v>
      </c>
      <c r="F1523">
        <v>225.94</v>
      </c>
      <c r="G1523">
        <v>157.87</v>
      </c>
      <c r="H1523"/>
      <c r="I1523"/>
      <c r="J1523"/>
      <c r="K1523"/>
      <c r="L1523"/>
      <c r="M1523">
        <v>92.12</v>
      </c>
      <c r="N1523"/>
      <c r="O1523"/>
      <c r="P1523"/>
      <c r="Q1523"/>
      <c r="R1523">
        <v>5592.1</v>
      </c>
      <c r="S1523">
        <v>1390</v>
      </c>
      <c r="T1523">
        <v>2862.49</v>
      </c>
      <c r="U1523"/>
      <c r="V1523"/>
      <c r="W1523">
        <v>9.77</v>
      </c>
      <c r="X1523">
        <v>3.918E-2</v>
      </c>
      <c r="Y1523">
        <v>3.8030000000000001E-2</v>
      </c>
      <c r="Z1523"/>
      <c r="AA1523">
        <v>3.7960000000000001E-2</v>
      </c>
      <c r="AB1523">
        <v>3.8379999999999997E-2</v>
      </c>
      <c r="AC1523">
        <v>4.3060000000000001E-2</v>
      </c>
      <c r="AD1523">
        <v>3.8440000000000002E-2</v>
      </c>
      <c r="AE1523">
        <v>4.2110000000000002E-2</v>
      </c>
      <c r="AF1523">
        <v>4.3099999999999999E-2</v>
      </c>
      <c r="AG1523">
        <v>4.2709999999999998E-2</v>
      </c>
      <c r="AH1523">
        <v>4.1239999999999999E-2</v>
      </c>
      <c r="AI1523"/>
      <c r="AJ1523"/>
      <c r="AK1523"/>
      <c r="AL1523">
        <v>3.755E-2</v>
      </c>
      <c r="AM1523">
        <v>3.8670000000000003E-2</v>
      </c>
      <c r="AN1523">
        <v>4.027E-2</v>
      </c>
      <c r="AO1523"/>
      <c r="AP1523">
        <v>2.4629999999999999E-2</v>
      </c>
      <c r="AQ1523">
        <v>1.9189999999999999E-2</v>
      </c>
      <c r="AR1523">
        <v>2.8139999999999998E-2</v>
      </c>
      <c r="AS1523">
        <v>1.388E-2</v>
      </c>
      <c r="AT1523">
        <v>2.009E-2</v>
      </c>
      <c r="AU1523">
        <v>2.248E-2</v>
      </c>
      <c r="AV1523">
        <v>2.3789999999999999E-2</v>
      </c>
      <c r="AW1523">
        <v>178.70000000000002</v>
      </c>
      <c r="AX1523">
        <v>-152.09024390243908</v>
      </c>
      <c r="AY1523" t="s">
        <v>631</v>
      </c>
      <c r="AZ1523" s="45">
        <v>45217.93125671296</v>
      </c>
    </row>
  </sheetData>
  <phoneticPr fontId="14" type="noConversion"/>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tabColor rgb="FF224372"/>
  </sheetPr>
  <dimension ref="A1:DX916"/>
  <sheetViews>
    <sheetView zoomScaleNormal="100" workbookViewId="0">
      <selection activeCell="G5" sqref="G5:DX916"/>
    </sheetView>
  </sheetViews>
  <sheetFormatPr defaultColWidth="8.88671875" defaultRowHeight="15"/>
  <cols>
    <col min="1" max="1" width="7.33203125" style="7" bestFit="1" customWidth="1"/>
    <col min="2" max="2" width="11.109375" style="7" bestFit="1" customWidth="1"/>
    <col min="3" max="5" width="9.5546875" style="7" customWidth="1"/>
    <col min="6" max="6" width="3.21875" style="7" customWidth="1"/>
    <col min="7" max="7" width="7.33203125" style="7" bestFit="1" customWidth="1"/>
    <col min="8" max="8" width="14.6640625" style="7" bestFit="1" customWidth="1"/>
    <col min="9" max="9" width="14.77734375" style="7" bestFit="1" customWidth="1"/>
    <col min="10" max="10" width="10.33203125" style="7" bestFit="1" customWidth="1"/>
    <col min="11" max="11" width="25.88671875" style="7" bestFit="1" customWidth="1"/>
    <col min="12" max="12" width="14.6640625" style="7" bestFit="1" customWidth="1"/>
    <col min="13" max="13" width="12.77734375" style="7" bestFit="1" customWidth="1"/>
    <col min="14" max="14" width="14.6640625" style="7" bestFit="1" customWidth="1"/>
    <col min="15" max="15" width="9.44140625" style="7" bestFit="1" customWidth="1"/>
    <col min="16" max="16" width="6.109375" style="7" bestFit="1" customWidth="1"/>
    <col min="17" max="17" width="12.21875" style="7" bestFit="1" customWidth="1"/>
    <col min="18" max="18" width="7.77734375" style="7" bestFit="1" customWidth="1"/>
    <col min="19" max="19" width="7" style="7" bestFit="1" customWidth="1"/>
    <col min="20" max="20" width="8" style="7" bestFit="1" customWidth="1"/>
    <col min="21" max="21" width="9.44140625" style="7" bestFit="1" customWidth="1"/>
    <col min="22" max="22" width="6.109375" style="7" bestFit="1" customWidth="1"/>
    <col min="23" max="23" width="12.44140625" style="7" bestFit="1" customWidth="1"/>
    <col min="24" max="24" width="13.44140625" style="7" bestFit="1" customWidth="1"/>
    <col min="25" max="26" width="12.44140625" style="7" bestFit="1" customWidth="1"/>
    <col min="27" max="28" width="9.44140625" style="7" bestFit="1" customWidth="1"/>
    <col min="29" max="29" width="8" style="7" bestFit="1" customWidth="1"/>
    <col min="30" max="30" width="13.5546875" style="7" bestFit="1" customWidth="1"/>
    <col min="31" max="31" width="29.5546875" style="7" bestFit="1" customWidth="1"/>
    <col min="32" max="32" width="9.44140625" style="7" bestFit="1" customWidth="1"/>
    <col min="33" max="33" width="9.33203125" style="7" bestFit="1" customWidth="1"/>
    <col min="34" max="34" width="10.33203125" style="7" bestFit="1" customWidth="1"/>
    <col min="35" max="36" width="11.109375" style="7" bestFit="1" customWidth="1"/>
    <col min="37" max="37" width="9" style="7" bestFit="1" customWidth="1"/>
    <col min="38" max="38" width="17.77734375" style="7" bestFit="1" customWidth="1"/>
    <col min="39" max="39" width="12.6640625" style="7" bestFit="1" customWidth="1"/>
    <col min="40" max="40" width="10.33203125" style="7" bestFit="1" customWidth="1"/>
    <col min="41" max="41" width="9.44140625" style="7" bestFit="1" customWidth="1"/>
    <col min="42" max="42" width="15.44140625" style="7" bestFit="1" customWidth="1"/>
    <col min="43" max="43" width="13.44140625" style="7" bestFit="1" customWidth="1"/>
    <col min="44" max="44" width="18.44140625" style="7" bestFit="1" customWidth="1"/>
    <col min="45" max="45" width="11.6640625" style="7" bestFit="1" customWidth="1"/>
    <col min="46" max="46" width="21.88671875" style="7" bestFit="1" customWidth="1"/>
    <col min="47" max="48" width="9.44140625" style="7" bestFit="1" customWidth="1"/>
    <col min="49" max="49" width="10.21875" style="7" bestFit="1" customWidth="1"/>
    <col min="50" max="50" width="13.6640625" style="7" bestFit="1" customWidth="1"/>
    <col min="51" max="52" width="80.88671875" style="7" bestFit="1" customWidth="1"/>
    <col min="53" max="53" width="18.5546875" style="7" bestFit="1" customWidth="1"/>
    <col min="54" max="54" width="12.21875" style="7" bestFit="1" customWidth="1"/>
    <col min="55" max="55" width="19.109375" style="7" bestFit="1" customWidth="1"/>
    <col min="56" max="56" width="22.33203125" style="7" bestFit="1" customWidth="1"/>
    <col min="57" max="57" width="11.33203125" style="7" bestFit="1" customWidth="1"/>
    <col min="58" max="58" width="9.44140625" style="7" bestFit="1" customWidth="1"/>
    <col min="59" max="59" width="9" style="7" bestFit="1" customWidth="1"/>
    <col min="60" max="60" width="9.44140625" style="7" bestFit="1" customWidth="1"/>
    <col min="61" max="61" width="16.88671875" style="7" bestFit="1" customWidth="1"/>
    <col min="62" max="62" width="11.109375" style="7" bestFit="1" customWidth="1"/>
    <col min="63" max="63" width="20.44140625" style="7" bestFit="1" customWidth="1"/>
    <col min="64" max="64" width="11.77734375" style="7" bestFit="1" customWidth="1"/>
    <col min="65" max="65" width="9.44140625" style="7" bestFit="1" customWidth="1"/>
    <col min="66" max="66" width="6.109375" style="7" bestFit="1" customWidth="1"/>
    <col min="67" max="68" width="7.77734375" style="7" bestFit="1" customWidth="1"/>
    <col min="69" max="69" width="80.88671875" style="7" bestFit="1" customWidth="1"/>
    <col min="70" max="70" width="14" style="7" bestFit="1" customWidth="1"/>
    <col min="71" max="71" width="10.5546875" style="7" bestFit="1" customWidth="1"/>
    <col min="72" max="72" width="38.44140625" style="7" bestFit="1" customWidth="1"/>
    <col min="73" max="73" width="12.6640625" style="7" bestFit="1" customWidth="1"/>
    <col min="74" max="74" width="17.88671875" style="7" bestFit="1" customWidth="1"/>
    <col min="75" max="75" width="9.44140625" style="7" bestFit="1" customWidth="1"/>
    <col min="76" max="76" width="8.33203125" style="7" bestFit="1" customWidth="1"/>
    <col min="77" max="79" width="9.44140625" style="7" bestFit="1" customWidth="1"/>
    <col min="80" max="80" width="6.109375" style="7" bestFit="1" customWidth="1"/>
    <col min="81" max="82" width="11" style="7" bestFit="1" customWidth="1"/>
    <col min="83" max="83" width="12.6640625" style="7" bestFit="1" customWidth="1"/>
    <col min="84" max="84" width="11.109375" style="7" bestFit="1" customWidth="1"/>
    <col min="85" max="85" width="13.5546875" style="7" bestFit="1" customWidth="1"/>
    <col min="86" max="86" width="6.109375" style="7" bestFit="1" customWidth="1"/>
    <col min="87" max="87" width="8.109375" style="7" bestFit="1" customWidth="1"/>
    <col min="88" max="88" width="10.88671875" style="7" bestFit="1" customWidth="1"/>
    <col min="89" max="89" width="9.21875" style="7" bestFit="1" customWidth="1"/>
    <col min="90" max="90" width="10.88671875" style="7" bestFit="1" customWidth="1"/>
    <col min="91" max="91" width="12.5546875" style="7" bestFit="1" customWidth="1"/>
    <col min="92" max="92" width="5" style="7" bestFit="1" customWidth="1"/>
    <col min="93" max="93" width="10.33203125" style="7" bestFit="1" customWidth="1"/>
    <col min="94" max="94" width="12.77734375" style="7" bestFit="1" customWidth="1"/>
    <col min="95" max="95" width="6.109375" style="7" bestFit="1" customWidth="1"/>
    <col min="96" max="96" width="11.33203125" style="7" bestFit="1" customWidth="1"/>
    <col min="97" max="97" width="15.33203125" style="7" bestFit="1" customWidth="1"/>
    <col min="98" max="98" width="13.33203125" style="7" bestFit="1" customWidth="1"/>
    <col min="99" max="99" width="4.6640625" style="7" bestFit="1" customWidth="1"/>
    <col min="100" max="100" width="4.44140625" style="7" bestFit="1" customWidth="1"/>
    <col min="101" max="101" width="7.44140625" style="7" bestFit="1" customWidth="1"/>
    <col min="102" max="103" width="4.6640625" style="7" bestFit="1" customWidth="1"/>
    <col min="104" max="104" width="8.33203125" style="7" bestFit="1" customWidth="1"/>
    <col min="105" max="105" width="12.77734375" style="7" bestFit="1" customWidth="1"/>
    <col min="106" max="107" width="9.44140625" style="7" bestFit="1" customWidth="1"/>
    <col min="108" max="108" width="80.88671875" style="7" bestFit="1" customWidth="1"/>
    <col min="109" max="109" width="9.44140625" style="7" bestFit="1" customWidth="1"/>
    <col min="110" max="110" width="8.33203125" style="7" bestFit="1" customWidth="1"/>
    <col min="111" max="111" width="12.77734375" style="7" bestFit="1" customWidth="1"/>
    <col min="112" max="112" width="9.33203125" style="7" bestFit="1" customWidth="1"/>
    <col min="113" max="113" width="65.109375" style="7" bestFit="1" customWidth="1"/>
    <col min="114" max="114" width="9.44140625" style="7" bestFit="1" customWidth="1"/>
    <col min="115" max="115" width="31.5546875" style="7" bestFit="1" customWidth="1"/>
    <col min="116" max="116" width="17.33203125" style="7" bestFit="1" customWidth="1"/>
    <col min="117" max="117" width="16.5546875" style="7" bestFit="1" customWidth="1"/>
    <col min="118" max="118" width="9.44140625" style="7" bestFit="1" customWidth="1"/>
    <col min="119" max="119" width="14.77734375" style="7" bestFit="1" customWidth="1"/>
    <col min="120" max="120" width="9.33203125" style="7" bestFit="1" customWidth="1"/>
    <col min="121" max="122" width="14.44140625" style="7" bestFit="1" customWidth="1"/>
    <col min="123" max="123" width="9.44140625" style="7" bestFit="1" customWidth="1"/>
    <col min="124" max="124" width="19.5546875" style="7" bestFit="1" customWidth="1"/>
    <col min="125" max="125" width="20.88671875" style="7" bestFit="1" customWidth="1"/>
    <col min="126" max="126" width="24" style="7" bestFit="1" customWidth="1"/>
    <col min="127" max="127" width="10.77734375" style="7" bestFit="1" customWidth="1"/>
    <col min="128" max="129" width="33.44140625" style="7" customWidth="1"/>
    <col min="130" max="130" width="33.44140625" style="7" bestFit="1" customWidth="1"/>
    <col min="131" max="131" width="33.44140625" style="7" customWidth="1"/>
    <col min="132" max="132" width="24" style="7" bestFit="1" customWidth="1"/>
    <col min="133" max="133" width="10.77734375" style="7" bestFit="1" customWidth="1"/>
    <col min="134" max="134" width="22" style="7" bestFit="1" customWidth="1"/>
    <col min="135" max="135" width="14.44140625" style="7" bestFit="1" customWidth="1"/>
    <col min="136" max="136" width="18.88671875" style="7" bestFit="1" customWidth="1"/>
    <col min="137" max="137" width="24" style="7" bestFit="1" customWidth="1"/>
    <col min="138" max="138" width="10.5546875" style="7" bestFit="1" customWidth="1"/>
    <col min="139" max="139" width="32.5546875" style="7" customWidth="1"/>
    <col min="140" max="140" width="10.5546875" style="7" bestFit="1" customWidth="1"/>
    <col min="141" max="141" width="32.5546875" style="7" bestFit="1" customWidth="1"/>
    <col min="142" max="142" width="14.44140625" style="7" bestFit="1" customWidth="1"/>
    <col min="143" max="143" width="18.88671875" style="7" bestFit="1" customWidth="1"/>
    <col min="144" max="144" width="24" style="7" bestFit="1" customWidth="1"/>
    <col min="145" max="145" width="10.77734375" style="7" bestFit="1" customWidth="1"/>
    <col min="146" max="146" width="32.5546875" style="7" customWidth="1"/>
    <col min="147" max="151" width="33" style="7" customWidth="1"/>
    <col min="152" max="152" width="18.109375" style="7" bestFit="1" customWidth="1"/>
    <col min="153" max="154" width="33" style="7" bestFit="1" customWidth="1"/>
    <col min="155" max="155" width="12.77734375" style="7" bestFit="1" customWidth="1"/>
    <col min="156" max="157" width="12.6640625" style="7" bestFit="1" customWidth="1"/>
    <col min="158" max="158" width="18.109375" style="7" bestFit="1" customWidth="1"/>
    <col min="159" max="159" width="33" style="7" customWidth="1"/>
    <col min="160" max="160" width="18.109375" style="7" bestFit="1" customWidth="1"/>
    <col min="161" max="161" width="33" style="7" bestFit="1" customWidth="1"/>
    <col min="162" max="162" width="14.44140625" style="7" bestFit="1" customWidth="1"/>
    <col min="163" max="163" width="18.109375" style="7" bestFit="1" customWidth="1"/>
    <col min="164" max="164" width="33" style="7" customWidth="1"/>
    <col min="165" max="165" width="14.44140625" style="7" bestFit="1" customWidth="1"/>
    <col min="166" max="166" width="33" style="7" customWidth="1"/>
    <col min="167" max="167" width="33" style="7" bestFit="1" customWidth="1"/>
    <col min="168" max="168" width="14.44140625" style="7" bestFit="1" customWidth="1"/>
    <col min="169" max="170" width="36.44140625" style="7" customWidth="1"/>
    <col min="171" max="171" width="36.44140625" style="7" bestFit="1" customWidth="1"/>
    <col min="172" max="172" width="36.44140625" style="7" customWidth="1"/>
    <col min="173" max="173" width="9.44140625" style="7" bestFit="1" customWidth="1"/>
    <col min="174" max="174" width="12.77734375" style="7" bestFit="1" customWidth="1"/>
    <col min="175" max="175" width="14.44140625" style="7" bestFit="1" customWidth="1"/>
    <col min="176" max="176" width="36.44140625" style="7" customWidth="1"/>
    <col min="177" max="177" width="12.77734375" style="7" bestFit="1" customWidth="1"/>
    <col min="178" max="178" width="14.44140625" style="7" bestFit="1" customWidth="1"/>
    <col min="179" max="179" width="33.44140625" style="7" bestFit="1" customWidth="1"/>
    <col min="180" max="180" width="14.44140625" style="7" bestFit="1" customWidth="1"/>
    <col min="181" max="181" width="33.44140625" style="7" bestFit="1" customWidth="1"/>
    <col min="182" max="182" width="14.44140625" style="7" bestFit="1" customWidth="1"/>
    <col min="183" max="183" width="9.33203125" style="7" bestFit="1" customWidth="1"/>
    <col min="184" max="184" width="12.5546875" style="7" bestFit="1" customWidth="1"/>
    <col min="185" max="185" width="15.5546875" style="7" bestFit="1" customWidth="1"/>
    <col min="186" max="186" width="33.44140625" style="7" bestFit="1" customWidth="1"/>
    <col min="187" max="187" width="33.44140625" style="7" customWidth="1"/>
    <col min="188" max="188" width="32.21875" style="7" bestFit="1" customWidth="1"/>
    <col min="189" max="189" width="9.33203125" style="7" bestFit="1" customWidth="1"/>
    <col min="190" max="190" width="13.33203125" style="7" bestFit="1" customWidth="1"/>
    <col min="191" max="191" width="33.44140625" style="7" customWidth="1"/>
    <col min="192" max="16384" width="8.88671875" style="7"/>
  </cols>
  <sheetData>
    <row r="1" spans="1:128" ht="60.75" customHeight="1">
      <c r="A1" s="38" t="s">
        <v>7136</v>
      </c>
      <c r="F1" s="142" t="s">
        <v>7137</v>
      </c>
    </row>
    <row r="2" spans="1:128" ht="60.75" customHeight="1">
      <c r="A2" s="79" t="s">
        <v>7138</v>
      </c>
      <c r="B2" s="80">
        <f>-COUNTIF(Directory[多品种],"【】")</f>
        <v>0</v>
      </c>
      <c r="F2" s="142" t="s">
        <v>7139</v>
      </c>
    </row>
    <row r="3" spans="1:128" ht="60.75" customHeight="1">
      <c r="A3" s="79" t="s">
        <v>7138</v>
      </c>
      <c r="B3" s="80">
        <f>COUNTIF(deal_master[多币种],"【】")</f>
        <v>0</v>
      </c>
    </row>
    <row r="4" spans="1:128" ht="15" customHeight="1"/>
    <row r="5" spans="1:128">
      <c r="G5" t="s">
        <v>30</v>
      </c>
      <c r="H5" t="s">
        <v>31</v>
      </c>
      <c r="I5" t="s">
        <v>33</v>
      </c>
      <c r="J5" t="s">
        <v>34</v>
      </c>
      <c r="K5" t="s">
        <v>7140</v>
      </c>
      <c r="L5" t="s">
        <v>36</v>
      </c>
      <c r="M5" t="s">
        <v>37</v>
      </c>
      <c r="N5" t="s">
        <v>35</v>
      </c>
      <c r="O5" t="s">
        <v>7141</v>
      </c>
      <c r="P5" t="s">
        <v>38</v>
      </c>
      <c r="Q5" t="s">
        <v>39</v>
      </c>
      <c r="R5" t="s">
        <v>57</v>
      </c>
      <c r="S5" t="s">
        <v>58</v>
      </c>
      <c r="T5" t="s">
        <v>59</v>
      </c>
      <c r="U5" t="s">
        <v>52</v>
      </c>
      <c r="V5" t="s">
        <v>40</v>
      </c>
      <c r="W5" t="s">
        <v>41</v>
      </c>
      <c r="X5" t="s">
        <v>42</v>
      </c>
      <c r="Y5" t="s">
        <v>43</v>
      </c>
      <c r="Z5" t="s">
        <v>44</v>
      </c>
      <c r="AA5" t="s">
        <v>45</v>
      </c>
      <c r="AB5" t="s">
        <v>46</v>
      </c>
      <c r="AC5" t="s">
        <v>47</v>
      </c>
      <c r="AD5" t="s">
        <v>48</v>
      </c>
      <c r="AE5" t="s">
        <v>49</v>
      </c>
      <c r="AF5" t="s">
        <v>7142</v>
      </c>
      <c r="AG5" t="s">
        <v>68</v>
      </c>
      <c r="AH5" t="s">
        <v>54</v>
      </c>
      <c r="AI5" t="s">
        <v>55</v>
      </c>
      <c r="AJ5" t="s">
        <v>61</v>
      </c>
      <c r="AK5" t="s">
        <v>60</v>
      </c>
      <c r="AL5" t="s">
        <v>62</v>
      </c>
      <c r="AM5" t="s">
        <v>63</v>
      </c>
      <c r="AN5" t="s">
        <v>56</v>
      </c>
      <c r="AO5" t="s">
        <v>53</v>
      </c>
      <c r="AP5" t="s">
        <v>86</v>
      </c>
      <c r="AQ5" t="s">
        <v>87</v>
      </c>
      <c r="AR5" t="s">
        <v>7143</v>
      </c>
      <c r="AS5" t="s">
        <v>85</v>
      </c>
      <c r="AT5" t="s">
        <v>70</v>
      </c>
      <c r="AU5" t="s">
        <v>69</v>
      </c>
      <c r="AV5" t="s">
        <v>71</v>
      </c>
      <c r="AW5" t="s">
        <v>72</v>
      </c>
      <c r="AX5" t="s">
        <v>73</v>
      </c>
      <c r="AY5" t="s">
        <v>74</v>
      </c>
      <c r="AZ5" t="s">
        <v>75</v>
      </c>
      <c r="BA5" t="s">
        <v>76</v>
      </c>
      <c r="BB5" t="s">
        <v>77</v>
      </c>
      <c r="BC5" t="s">
        <v>7144</v>
      </c>
      <c r="BD5" t="s">
        <v>7145</v>
      </c>
      <c r="BE5" t="s">
        <v>80</v>
      </c>
      <c r="BF5" t="s">
        <v>81</v>
      </c>
      <c r="BG5" t="s">
        <v>82</v>
      </c>
      <c r="BH5" t="s">
        <v>83</v>
      </c>
      <c r="BI5" t="s">
        <v>50</v>
      </c>
      <c r="BJ5" t="s">
        <v>51</v>
      </c>
      <c r="BK5" t="s">
        <v>7146</v>
      </c>
      <c r="BL5" t="s">
        <v>84</v>
      </c>
      <c r="BM5" t="s">
        <v>88</v>
      </c>
      <c r="BN5" t="s">
        <v>89</v>
      </c>
      <c r="BO5" t="s">
        <v>90</v>
      </c>
      <c r="BP5" t="s">
        <v>91</v>
      </c>
      <c r="BQ5" t="s">
        <v>92</v>
      </c>
      <c r="BR5" t="s">
        <v>16268</v>
      </c>
      <c r="BS5" t="s">
        <v>93</v>
      </c>
      <c r="BT5" t="s">
        <v>32</v>
      </c>
      <c r="BU5" t="s">
        <v>7147</v>
      </c>
      <c r="BV5" t="s">
        <v>94</v>
      </c>
      <c r="BW5" t="s">
        <v>96</v>
      </c>
      <c r="BX5" t="s">
        <v>95</v>
      </c>
      <c r="BY5" t="s">
        <v>442</v>
      </c>
      <c r="BZ5" t="s">
        <v>443</v>
      </c>
      <c r="CA5" t="s">
        <v>444</v>
      </c>
      <c r="CB5" t="s">
        <v>97</v>
      </c>
      <c r="CC5" t="s">
        <v>5337</v>
      </c>
      <c r="CD5" t="s">
        <v>98</v>
      </c>
      <c r="CE5" t="s">
        <v>99</v>
      </c>
      <c r="CF5" t="s">
        <v>100</v>
      </c>
      <c r="CG5" t="s">
        <v>101</v>
      </c>
      <c r="CH5" t="s">
        <v>102</v>
      </c>
      <c r="CI5" t="s">
        <v>449</v>
      </c>
      <c r="CJ5" t="s">
        <v>451</v>
      </c>
      <c r="CK5" t="s">
        <v>452</v>
      </c>
      <c r="CL5" t="s">
        <v>453</v>
      </c>
      <c r="CM5" t="s">
        <v>5338</v>
      </c>
      <c r="CN5" t="s">
        <v>5341</v>
      </c>
      <c r="CO5" t="s">
        <v>7148</v>
      </c>
      <c r="CP5" t="s">
        <v>7149</v>
      </c>
      <c r="CQ5" t="s">
        <v>7150</v>
      </c>
      <c r="CR5" t="s">
        <v>7151</v>
      </c>
      <c r="CS5" t="s">
        <v>7152</v>
      </c>
      <c r="CT5" t="s">
        <v>16269</v>
      </c>
      <c r="CU5" t="s">
        <v>7153</v>
      </c>
      <c r="CV5" t="s">
        <v>7154</v>
      </c>
      <c r="CW5" t="s">
        <v>16270</v>
      </c>
      <c r="CX5" t="s">
        <v>7155</v>
      </c>
      <c r="CY5" t="s">
        <v>7156</v>
      </c>
      <c r="CZ5" t="s">
        <v>7157</v>
      </c>
      <c r="DA5" t="s">
        <v>7158</v>
      </c>
      <c r="DB5" t="s">
        <v>7159</v>
      </c>
      <c r="DC5" t="s">
        <v>7160</v>
      </c>
      <c r="DD5" t="s">
        <v>64</v>
      </c>
      <c r="DE5" t="s">
        <v>7161</v>
      </c>
      <c r="DF5" t="s">
        <v>7162</v>
      </c>
      <c r="DG5" t="s">
        <v>7163</v>
      </c>
      <c r="DH5" t="s">
        <v>7164</v>
      </c>
      <c r="DI5" t="s">
        <v>65</v>
      </c>
      <c r="DJ5" t="s">
        <v>7165</v>
      </c>
      <c r="DK5" t="s">
        <v>66</v>
      </c>
      <c r="DL5" t="s">
        <v>67</v>
      </c>
      <c r="DM5" t="s">
        <v>7166</v>
      </c>
      <c r="DN5" t="s">
        <v>7167</v>
      </c>
      <c r="DO5" t="s">
        <v>7168</v>
      </c>
      <c r="DP5" t="s">
        <v>7169</v>
      </c>
      <c r="DQ5" t="s">
        <v>7170</v>
      </c>
      <c r="DR5" t="s">
        <v>7171</v>
      </c>
      <c r="DS5" t="s">
        <v>7172</v>
      </c>
      <c r="DT5" t="s">
        <v>7173</v>
      </c>
      <c r="DU5" t="s">
        <v>79</v>
      </c>
      <c r="DV5" t="s">
        <v>7174</v>
      </c>
      <c r="DW5" t="s">
        <v>7175</v>
      </c>
      <c r="DX5" t="s">
        <v>7176</v>
      </c>
    </row>
    <row r="6" spans="1:128">
      <c r="G6">
        <v>911</v>
      </c>
      <c r="H6" t="s">
        <v>109</v>
      </c>
      <c r="I6" t="s">
        <v>123</v>
      </c>
      <c r="J6" s="131">
        <v>45218</v>
      </c>
      <c r="K6" t="s">
        <v>7177</v>
      </c>
      <c r="L6" t="s">
        <v>108</v>
      </c>
      <c r="M6" t="s">
        <v>124</v>
      </c>
      <c r="N6" t="s">
        <v>108</v>
      </c>
      <c r="O6" t="s">
        <v>510</v>
      </c>
      <c r="P6" t="s">
        <v>125</v>
      </c>
      <c r="Q6">
        <v>106</v>
      </c>
      <c r="R6">
        <v>0.74199999999999999</v>
      </c>
      <c r="S6">
        <v>5.194</v>
      </c>
      <c r="T6">
        <v>5.5119999999999996</v>
      </c>
      <c r="U6" t="s">
        <v>109</v>
      </c>
      <c r="V6" t="s">
        <v>126</v>
      </c>
      <c r="W6" t="s">
        <v>127</v>
      </c>
      <c r="X6" t="s">
        <v>128</v>
      </c>
      <c r="Y6" t="s">
        <v>127</v>
      </c>
      <c r="Z6" t="s">
        <v>110</v>
      </c>
      <c r="AA6">
        <v>30</v>
      </c>
      <c r="AB6" t="s">
        <v>129</v>
      </c>
      <c r="AC6">
        <v>100</v>
      </c>
      <c r="AD6" t="s">
        <v>130</v>
      </c>
      <c r="AE6" t="s">
        <v>131</v>
      </c>
      <c r="AF6" t="s">
        <v>131</v>
      </c>
      <c r="AG6" t="s">
        <v>109</v>
      </c>
      <c r="AH6" s="18">
        <v>45224</v>
      </c>
      <c r="AI6" s="131">
        <v>45407</v>
      </c>
      <c r="AJ6" t="s">
        <v>133</v>
      </c>
      <c r="AK6" t="s">
        <v>109</v>
      </c>
      <c r="AL6" t="s">
        <v>110</v>
      </c>
      <c r="AM6" t="s">
        <v>109</v>
      </c>
      <c r="AN6" s="131">
        <v>46320</v>
      </c>
      <c r="AO6" t="s">
        <v>132</v>
      </c>
      <c r="AP6" t="s">
        <v>109</v>
      </c>
      <c r="AQ6" t="s">
        <v>109</v>
      </c>
      <c r="AR6" t="s">
        <v>109</v>
      </c>
      <c r="AS6" t="s">
        <v>109</v>
      </c>
      <c r="AT6" t="s">
        <v>109</v>
      </c>
      <c r="AU6" t="s">
        <v>110</v>
      </c>
      <c r="AV6" t="s">
        <v>109</v>
      </c>
      <c r="AW6" t="s">
        <v>110</v>
      </c>
      <c r="AX6" t="s">
        <v>109</v>
      </c>
      <c r="AY6" t="s">
        <v>109</v>
      </c>
      <c r="AZ6" t="s">
        <v>135</v>
      </c>
      <c r="BA6" t="s">
        <v>136</v>
      </c>
      <c r="BB6" t="s">
        <v>137</v>
      </c>
      <c r="BC6" t="s">
        <v>110</v>
      </c>
      <c r="BD6" t="s">
        <v>110</v>
      </c>
      <c r="BE6" t="s">
        <v>110</v>
      </c>
      <c r="BF6" t="s">
        <v>110</v>
      </c>
      <c r="BG6" t="s">
        <v>110</v>
      </c>
      <c r="BH6" t="s">
        <v>110</v>
      </c>
      <c r="BI6" t="s">
        <v>110</v>
      </c>
      <c r="BJ6" t="s">
        <v>110</v>
      </c>
      <c r="BK6" t="s">
        <v>110</v>
      </c>
      <c r="BL6" t="s">
        <v>109</v>
      </c>
      <c r="BM6" t="s">
        <v>109</v>
      </c>
      <c r="BN6">
        <v>0</v>
      </c>
      <c r="BO6">
        <v>0</v>
      </c>
      <c r="BP6">
        <v>0</v>
      </c>
      <c r="BQ6" t="s">
        <v>109</v>
      </c>
      <c r="BR6" t="s">
        <v>109</v>
      </c>
      <c r="BS6"/>
      <c r="BT6" t="s">
        <v>122</v>
      </c>
      <c r="BU6" t="s">
        <v>7178</v>
      </c>
      <c r="BV6" t="s">
        <v>139</v>
      </c>
      <c r="BW6" t="s">
        <v>141</v>
      </c>
      <c r="BX6" t="s">
        <v>140</v>
      </c>
      <c r="BY6" t="s">
        <v>110</v>
      </c>
      <c r="BZ6" t="s">
        <v>110</v>
      </c>
      <c r="CA6" t="s">
        <v>109</v>
      </c>
      <c r="CB6" t="s">
        <v>142</v>
      </c>
      <c r="CC6" t="s">
        <v>109</v>
      </c>
      <c r="CD6" t="s">
        <v>143</v>
      </c>
      <c r="CE6" t="s">
        <v>110</v>
      </c>
      <c r="CF6"/>
      <c r="CG6" s="131">
        <v>45218</v>
      </c>
      <c r="CH6" t="s">
        <v>144</v>
      </c>
      <c r="CI6" t="s">
        <v>110</v>
      </c>
      <c r="CJ6" t="s">
        <v>109</v>
      </c>
      <c r="CK6" t="s">
        <v>109</v>
      </c>
      <c r="CL6" t="s">
        <v>109</v>
      </c>
      <c r="CM6" t="s">
        <v>109</v>
      </c>
      <c r="CN6">
        <v>2023</v>
      </c>
      <c r="CO6" s="1">
        <v>45218</v>
      </c>
      <c r="CP6" t="s">
        <v>7179</v>
      </c>
      <c r="CQ6">
        <v>10</v>
      </c>
      <c r="CR6">
        <v>43</v>
      </c>
      <c r="CS6" s="1">
        <v>45215</v>
      </c>
      <c r="CT6" t="s">
        <v>16271</v>
      </c>
      <c r="CU6" t="s">
        <v>7180</v>
      </c>
      <c r="CV6" t="s">
        <v>16272</v>
      </c>
      <c r="CW6" t="s">
        <v>16273</v>
      </c>
      <c r="CX6" t="s">
        <v>7181</v>
      </c>
      <c r="CY6" t="s">
        <v>7182</v>
      </c>
      <c r="CZ6" t="s">
        <v>7183</v>
      </c>
      <c r="DA6" t="s">
        <v>7184</v>
      </c>
      <c r="DB6" t="s">
        <v>114</v>
      </c>
      <c r="DC6" t="s">
        <v>7185</v>
      </c>
      <c r="DD6" t="s">
        <v>122</v>
      </c>
      <c r="DE6" t="s">
        <v>7186</v>
      </c>
      <c r="DF6" t="s">
        <v>7187</v>
      </c>
      <c r="DG6" t="s">
        <v>7188</v>
      </c>
      <c r="DH6" t="s">
        <v>110</v>
      </c>
      <c r="DI6" t="s">
        <v>110</v>
      </c>
      <c r="DJ6" t="s">
        <v>130</v>
      </c>
      <c r="DK6" t="s">
        <v>109</v>
      </c>
      <c r="DL6" t="s">
        <v>134</v>
      </c>
      <c r="DM6" t="s">
        <v>7189</v>
      </c>
      <c r="DN6" t="s">
        <v>7190</v>
      </c>
      <c r="DO6" t="s">
        <v>7191</v>
      </c>
      <c r="DP6" t="s">
        <v>110</v>
      </c>
      <c r="DQ6" t="s">
        <v>110</v>
      </c>
      <c r="DR6" t="s">
        <v>7192</v>
      </c>
      <c r="DS6" t="s">
        <v>7193</v>
      </c>
      <c r="DT6" t="s">
        <v>109</v>
      </c>
      <c r="DU6" t="s">
        <v>138</v>
      </c>
      <c r="DV6" t="s">
        <v>7194</v>
      </c>
      <c r="DW6" t="s">
        <v>7195</v>
      </c>
      <c r="DX6" t="s">
        <v>7196</v>
      </c>
    </row>
    <row r="7" spans="1:128">
      <c r="G7">
        <v>910</v>
      </c>
      <c r="H7" t="s">
        <v>109</v>
      </c>
      <c r="I7" t="s">
        <v>159</v>
      </c>
      <c r="J7" s="131">
        <v>45217</v>
      </c>
      <c r="K7" t="s">
        <v>172</v>
      </c>
      <c r="L7" t="s">
        <v>160</v>
      </c>
      <c r="M7" t="s">
        <v>161</v>
      </c>
      <c r="N7" t="s">
        <v>108</v>
      </c>
      <c r="O7" t="s">
        <v>510</v>
      </c>
      <c r="P7" t="s">
        <v>162</v>
      </c>
      <c r="Q7">
        <v>2.1</v>
      </c>
      <c r="R7">
        <v>2.1</v>
      </c>
      <c r="S7">
        <v>15.391</v>
      </c>
      <c r="T7">
        <v>16.440999999999999</v>
      </c>
      <c r="U7" t="s">
        <v>109</v>
      </c>
      <c r="V7" t="s">
        <v>126</v>
      </c>
      <c r="W7" t="s">
        <v>163</v>
      </c>
      <c r="X7" t="s">
        <v>164</v>
      </c>
      <c r="Y7" t="s">
        <v>163</v>
      </c>
      <c r="Z7" t="s">
        <v>110</v>
      </c>
      <c r="AA7">
        <v>60</v>
      </c>
      <c r="AB7" t="s">
        <v>129</v>
      </c>
      <c r="AC7">
        <v>100</v>
      </c>
      <c r="AD7" t="s">
        <v>165</v>
      </c>
      <c r="AE7" t="s">
        <v>166</v>
      </c>
      <c r="AF7" t="s">
        <v>166</v>
      </c>
      <c r="AG7" t="s">
        <v>169</v>
      </c>
      <c r="AH7" s="18">
        <v>45224</v>
      </c>
      <c r="AI7" s="131">
        <v>45407</v>
      </c>
      <c r="AJ7" t="s">
        <v>167</v>
      </c>
      <c r="AK7" t="s">
        <v>109</v>
      </c>
      <c r="AL7" t="s">
        <v>110</v>
      </c>
      <c r="AM7" t="s">
        <v>109</v>
      </c>
      <c r="AN7" s="131">
        <v>46320</v>
      </c>
      <c r="AO7" t="s">
        <v>132</v>
      </c>
      <c r="AP7" t="s">
        <v>109</v>
      </c>
      <c r="AQ7" t="s">
        <v>109</v>
      </c>
      <c r="AR7" t="s">
        <v>109</v>
      </c>
      <c r="AS7" t="s">
        <v>109</v>
      </c>
      <c r="AT7" t="s">
        <v>109</v>
      </c>
      <c r="AU7" t="s">
        <v>110</v>
      </c>
      <c r="AV7" t="s">
        <v>109</v>
      </c>
      <c r="AW7" t="s">
        <v>110</v>
      </c>
      <c r="AX7" t="s">
        <v>109</v>
      </c>
      <c r="AY7" t="s">
        <v>109</v>
      </c>
      <c r="AZ7" t="s">
        <v>170</v>
      </c>
      <c r="BA7" t="s">
        <v>136</v>
      </c>
      <c r="BB7" t="s">
        <v>137</v>
      </c>
      <c r="BC7" t="s">
        <v>110</v>
      </c>
      <c r="BD7" t="s">
        <v>110</v>
      </c>
      <c r="BE7" t="s">
        <v>110</v>
      </c>
      <c r="BF7" t="s">
        <v>110</v>
      </c>
      <c r="BG7" t="s">
        <v>110</v>
      </c>
      <c r="BH7" t="s">
        <v>110</v>
      </c>
      <c r="BI7" t="s">
        <v>110</v>
      </c>
      <c r="BJ7" t="s">
        <v>110</v>
      </c>
      <c r="BK7" t="s">
        <v>110</v>
      </c>
      <c r="BL7" t="s">
        <v>109</v>
      </c>
      <c r="BM7" t="s">
        <v>109</v>
      </c>
      <c r="BN7">
        <v>0</v>
      </c>
      <c r="BO7">
        <v>0</v>
      </c>
      <c r="BP7">
        <v>0</v>
      </c>
      <c r="BQ7" t="s">
        <v>109</v>
      </c>
      <c r="BR7" t="s">
        <v>109</v>
      </c>
      <c r="BS7"/>
      <c r="BT7" t="s">
        <v>158</v>
      </c>
      <c r="BU7" t="s">
        <v>110</v>
      </c>
      <c r="BV7" t="s">
        <v>172</v>
      </c>
      <c r="BW7" t="s">
        <v>141</v>
      </c>
      <c r="BX7" t="s">
        <v>140</v>
      </c>
      <c r="BY7" t="s">
        <v>110</v>
      </c>
      <c r="BZ7" t="s">
        <v>110</v>
      </c>
      <c r="CA7" t="s">
        <v>109</v>
      </c>
      <c r="CB7" t="s">
        <v>173</v>
      </c>
      <c r="CC7" t="s">
        <v>109</v>
      </c>
      <c r="CD7" t="s">
        <v>174</v>
      </c>
      <c r="CE7" t="s">
        <v>110</v>
      </c>
      <c r="CF7"/>
      <c r="CG7" s="131">
        <v>43074</v>
      </c>
      <c r="CH7" t="s">
        <v>144</v>
      </c>
      <c r="CI7" t="s">
        <v>110</v>
      </c>
      <c r="CJ7" t="s">
        <v>109</v>
      </c>
      <c r="CK7" t="s">
        <v>109</v>
      </c>
      <c r="CL7" t="s">
        <v>109</v>
      </c>
      <c r="CM7" t="s">
        <v>109</v>
      </c>
      <c r="CN7">
        <v>2023</v>
      </c>
      <c r="CO7" s="1">
        <v>45217</v>
      </c>
      <c r="CP7" t="s">
        <v>7179</v>
      </c>
      <c r="CQ7">
        <v>10</v>
      </c>
      <c r="CR7">
        <v>43</v>
      </c>
      <c r="CS7" s="1">
        <v>45215</v>
      </c>
      <c r="CT7" t="s">
        <v>16271</v>
      </c>
      <c r="CU7" t="s">
        <v>7180</v>
      </c>
      <c r="CV7" t="s">
        <v>16272</v>
      </c>
      <c r="CW7" t="s">
        <v>16273</v>
      </c>
      <c r="CX7" t="s">
        <v>7181</v>
      </c>
      <c r="CY7" t="s">
        <v>7182</v>
      </c>
      <c r="CZ7" t="s">
        <v>7183</v>
      </c>
      <c r="DA7" t="s">
        <v>7197</v>
      </c>
      <c r="DB7" t="s">
        <v>5342</v>
      </c>
      <c r="DC7" t="s">
        <v>7185</v>
      </c>
      <c r="DD7" t="s">
        <v>168</v>
      </c>
      <c r="DE7" t="s">
        <v>7198</v>
      </c>
      <c r="DF7" t="s">
        <v>7187</v>
      </c>
      <c r="DG7" t="s">
        <v>7199</v>
      </c>
      <c r="DH7" t="s">
        <v>7200</v>
      </c>
      <c r="DI7" t="s">
        <v>110</v>
      </c>
      <c r="DJ7" t="s">
        <v>165</v>
      </c>
      <c r="DK7" t="s">
        <v>158</v>
      </c>
      <c r="DL7" t="s">
        <v>110</v>
      </c>
      <c r="DM7" t="s">
        <v>7189</v>
      </c>
      <c r="DN7" t="s">
        <v>57</v>
      </c>
      <c r="DO7" t="s">
        <v>7201</v>
      </c>
      <c r="DP7" t="s">
        <v>169</v>
      </c>
      <c r="DQ7" t="s">
        <v>7202</v>
      </c>
      <c r="DR7" t="s">
        <v>7202</v>
      </c>
      <c r="DS7" t="s">
        <v>110</v>
      </c>
      <c r="DT7" t="s">
        <v>109</v>
      </c>
      <c r="DU7" t="s">
        <v>171</v>
      </c>
      <c r="DV7" t="s">
        <v>7203</v>
      </c>
      <c r="DW7" t="s">
        <v>7204</v>
      </c>
      <c r="DX7" t="s">
        <v>7205</v>
      </c>
    </row>
    <row r="8" spans="1:128">
      <c r="G8">
        <v>909</v>
      </c>
      <c r="H8" t="s">
        <v>109</v>
      </c>
      <c r="I8" t="s">
        <v>178</v>
      </c>
      <c r="J8" s="131">
        <v>45217</v>
      </c>
      <c r="K8" t="s">
        <v>185</v>
      </c>
      <c r="L8" t="s">
        <v>108</v>
      </c>
      <c r="M8" t="s">
        <v>124</v>
      </c>
      <c r="N8" t="s">
        <v>108</v>
      </c>
      <c r="O8" t="s">
        <v>510</v>
      </c>
      <c r="P8" t="s">
        <v>111</v>
      </c>
      <c r="Q8">
        <v>0.6</v>
      </c>
      <c r="R8">
        <v>8.2000000000000003E-2</v>
      </c>
      <c r="S8">
        <v>0.6</v>
      </c>
      <c r="T8">
        <v>0.64100000000000001</v>
      </c>
      <c r="U8" t="s">
        <v>109</v>
      </c>
      <c r="V8" t="s">
        <v>149</v>
      </c>
      <c r="W8" t="s">
        <v>179</v>
      </c>
      <c r="X8" t="s">
        <v>110</v>
      </c>
      <c r="Y8" t="s">
        <v>179</v>
      </c>
      <c r="Z8" t="s">
        <v>110</v>
      </c>
      <c r="AA8" t="s">
        <v>110</v>
      </c>
      <c r="AB8" t="s">
        <v>129</v>
      </c>
      <c r="AC8">
        <v>100</v>
      </c>
      <c r="AD8" t="s">
        <v>180</v>
      </c>
      <c r="AE8" t="s">
        <v>166</v>
      </c>
      <c r="AF8" t="s">
        <v>166</v>
      </c>
      <c r="AG8" t="s">
        <v>109</v>
      </c>
      <c r="AH8" s="18">
        <v>45223</v>
      </c>
      <c r="AI8" s="131">
        <v>45406</v>
      </c>
      <c r="AJ8" t="s">
        <v>167</v>
      </c>
      <c r="AK8" t="s">
        <v>109</v>
      </c>
      <c r="AL8" t="s">
        <v>110</v>
      </c>
      <c r="AM8" t="s">
        <v>109</v>
      </c>
      <c r="AN8" s="131">
        <v>45587</v>
      </c>
      <c r="AO8" t="s">
        <v>132</v>
      </c>
      <c r="AP8" t="s">
        <v>109</v>
      </c>
      <c r="AQ8" t="s">
        <v>109</v>
      </c>
      <c r="AR8" t="s">
        <v>109</v>
      </c>
      <c r="AS8" t="s">
        <v>109</v>
      </c>
      <c r="AT8" t="s">
        <v>109</v>
      </c>
      <c r="AU8" t="s">
        <v>110</v>
      </c>
      <c r="AV8" t="s">
        <v>182</v>
      </c>
      <c r="AW8" t="s">
        <v>110</v>
      </c>
      <c r="AX8" t="s">
        <v>109</v>
      </c>
      <c r="AY8" t="s">
        <v>109</v>
      </c>
      <c r="AZ8" t="s">
        <v>183</v>
      </c>
      <c r="BA8" t="s">
        <v>136</v>
      </c>
      <c r="BB8" t="s">
        <v>137</v>
      </c>
      <c r="BC8" t="s">
        <v>110</v>
      </c>
      <c r="BD8" t="s">
        <v>110</v>
      </c>
      <c r="BE8" t="s">
        <v>110</v>
      </c>
      <c r="BF8" t="s">
        <v>110</v>
      </c>
      <c r="BG8" t="s">
        <v>110</v>
      </c>
      <c r="BH8" t="s">
        <v>110</v>
      </c>
      <c r="BI8" t="s">
        <v>110</v>
      </c>
      <c r="BJ8" t="s">
        <v>110</v>
      </c>
      <c r="BK8" t="s">
        <v>110</v>
      </c>
      <c r="BL8" t="s">
        <v>109</v>
      </c>
      <c r="BM8" t="s">
        <v>109</v>
      </c>
      <c r="BN8">
        <v>0</v>
      </c>
      <c r="BO8">
        <v>0</v>
      </c>
      <c r="BP8">
        <v>0</v>
      </c>
      <c r="BQ8" t="s">
        <v>109</v>
      </c>
      <c r="BR8" t="s">
        <v>109</v>
      </c>
      <c r="BS8"/>
      <c r="BT8" t="s">
        <v>177</v>
      </c>
      <c r="BU8" t="s">
        <v>110</v>
      </c>
      <c r="BV8" t="s">
        <v>185</v>
      </c>
      <c r="BW8" t="s">
        <v>141</v>
      </c>
      <c r="BX8" t="s">
        <v>140</v>
      </c>
      <c r="BY8" t="s">
        <v>110</v>
      </c>
      <c r="BZ8" t="s">
        <v>110</v>
      </c>
      <c r="CA8" t="s">
        <v>109</v>
      </c>
      <c r="CB8" t="s">
        <v>173</v>
      </c>
      <c r="CC8" t="s">
        <v>109</v>
      </c>
      <c r="CD8" t="s">
        <v>186</v>
      </c>
      <c r="CE8" t="s">
        <v>187</v>
      </c>
      <c r="CF8"/>
      <c r="CG8" s="131">
        <v>45217</v>
      </c>
      <c r="CH8" t="s">
        <v>144</v>
      </c>
      <c r="CI8" t="s">
        <v>110</v>
      </c>
      <c r="CJ8" t="s">
        <v>109</v>
      </c>
      <c r="CK8" t="s">
        <v>109</v>
      </c>
      <c r="CL8" t="s">
        <v>109</v>
      </c>
      <c r="CM8" t="s">
        <v>109</v>
      </c>
      <c r="CN8">
        <v>2023</v>
      </c>
      <c r="CO8" s="1">
        <v>45217</v>
      </c>
      <c r="CP8" t="s">
        <v>7179</v>
      </c>
      <c r="CQ8">
        <v>10</v>
      </c>
      <c r="CR8">
        <v>43</v>
      </c>
      <c r="CS8" s="1">
        <v>45215</v>
      </c>
      <c r="CT8" t="s">
        <v>16271</v>
      </c>
      <c r="CU8" t="s">
        <v>7180</v>
      </c>
      <c r="CV8" t="s">
        <v>16272</v>
      </c>
      <c r="CW8" t="s">
        <v>16273</v>
      </c>
      <c r="CX8" t="s">
        <v>7181</v>
      </c>
      <c r="CY8" t="s">
        <v>7182</v>
      </c>
      <c r="CZ8" t="s">
        <v>7183</v>
      </c>
      <c r="DA8" t="s">
        <v>7184</v>
      </c>
      <c r="DB8" t="s">
        <v>114</v>
      </c>
      <c r="DC8" t="s">
        <v>7206</v>
      </c>
      <c r="DD8" t="s">
        <v>181</v>
      </c>
      <c r="DE8" t="s">
        <v>7207</v>
      </c>
      <c r="DF8" t="s">
        <v>7187</v>
      </c>
      <c r="DG8" t="s">
        <v>7188</v>
      </c>
      <c r="DH8" t="s">
        <v>110</v>
      </c>
      <c r="DI8" t="s">
        <v>177</v>
      </c>
      <c r="DJ8" t="s">
        <v>180</v>
      </c>
      <c r="DK8" t="s">
        <v>109</v>
      </c>
      <c r="DL8" t="s">
        <v>110</v>
      </c>
      <c r="DM8" t="s">
        <v>182</v>
      </c>
      <c r="DN8" t="s">
        <v>7208</v>
      </c>
      <c r="DO8" t="s">
        <v>7209</v>
      </c>
      <c r="DP8" t="s">
        <v>110</v>
      </c>
      <c r="DQ8" t="s">
        <v>7207</v>
      </c>
      <c r="DR8" t="s">
        <v>7207</v>
      </c>
      <c r="DS8" t="s">
        <v>110</v>
      </c>
      <c r="DT8" t="s">
        <v>109</v>
      </c>
      <c r="DU8" t="s">
        <v>184</v>
      </c>
      <c r="DV8" t="s">
        <v>7210</v>
      </c>
      <c r="DW8" t="s">
        <v>7204</v>
      </c>
      <c r="DX8" t="s">
        <v>7211</v>
      </c>
    </row>
    <row r="9" spans="1:128">
      <c r="G9">
        <v>908</v>
      </c>
      <c r="H9" t="s">
        <v>109</v>
      </c>
      <c r="I9" t="s">
        <v>191</v>
      </c>
      <c r="J9" s="131">
        <v>45217</v>
      </c>
      <c r="K9" t="s">
        <v>195</v>
      </c>
      <c r="L9" t="s">
        <v>108</v>
      </c>
      <c r="M9" t="s">
        <v>110</v>
      </c>
      <c r="N9" t="s">
        <v>108</v>
      </c>
      <c r="O9" t="s">
        <v>510</v>
      </c>
      <c r="P9" t="s">
        <v>162</v>
      </c>
      <c r="Q9">
        <v>1.7</v>
      </c>
      <c r="R9">
        <v>1.7</v>
      </c>
      <c r="S9">
        <v>12.459</v>
      </c>
      <c r="T9">
        <v>13.308999999999999</v>
      </c>
      <c r="U9" t="s">
        <v>109</v>
      </c>
      <c r="V9" t="s">
        <v>126</v>
      </c>
      <c r="W9" t="s">
        <v>163</v>
      </c>
      <c r="X9" t="s">
        <v>110</v>
      </c>
      <c r="Y9" t="s">
        <v>110</v>
      </c>
      <c r="Z9" t="s">
        <v>110</v>
      </c>
      <c r="AA9" t="s">
        <v>110</v>
      </c>
      <c r="AB9" t="s">
        <v>129</v>
      </c>
      <c r="AC9">
        <v>100</v>
      </c>
      <c r="AD9" t="s">
        <v>180</v>
      </c>
      <c r="AE9" t="s">
        <v>131</v>
      </c>
      <c r="AF9" t="s">
        <v>131</v>
      </c>
      <c r="AG9" t="s">
        <v>109</v>
      </c>
      <c r="AH9" s="18">
        <v>45225</v>
      </c>
      <c r="AI9" s="131">
        <v>45591</v>
      </c>
      <c r="AJ9" t="s">
        <v>133</v>
      </c>
      <c r="AK9" t="s">
        <v>109</v>
      </c>
      <c r="AL9" t="s">
        <v>110</v>
      </c>
      <c r="AM9" t="s">
        <v>109</v>
      </c>
      <c r="AN9" s="131">
        <v>46321</v>
      </c>
      <c r="AO9" t="s">
        <v>192</v>
      </c>
      <c r="AP9" t="s">
        <v>109</v>
      </c>
      <c r="AQ9" t="s">
        <v>109</v>
      </c>
      <c r="AR9" t="s">
        <v>109</v>
      </c>
      <c r="AS9" t="s">
        <v>109</v>
      </c>
      <c r="AT9" t="s">
        <v>109</v>
      </c>
      <c r="AU9" t="s">
        <v>110</v>
      </c>
      <c r="AV9" t="s">
        <v>109</v>
      </c>
      <c r="AW9" t="s">
        <v>110</v>
      </c>
      <c r="AX9" t="s">
        <v>109</v>
      </c>
      <c r="AY9" t="s">
        <v>109</v>
      </c>
      <c r="AZ9" t="s">
        <v>109</v>
      </c>
      <c r="BA9" t="s">
        <v>136</v>
      </c>
      <c r="BB9" t="s">
        <v>137</v>
      </c>
      <c r="BC9" t="s">
        <v>110</v>
      </c>
      <c r="BD9" t="s">
        <v>110</v>
      </c>
      <c r="BE9" t="s">
        <v>110</v>
      </c>
      <c r="BF9" t="s">
        <v>110</v>
      </c>
      <c r="BG9" t="s">
        <v>110</v>
      </c>
      <c r="BH9" t="s">
        <v>110</v>
      </c>
      <c r="BI9" t="s">
        <v>110</v>
      </c>
      <c r="BJ9" t="s">
        <v>110</v>
      </c>
      <c r="BK9" t="s">
        <v>110</v>
      </c>
      <c r="BL9" t="s">
        <v>109</v>
      </c>
      <c r="BM9" t="s">
        <v>109</v>
      </c>
      <c r="BN9">
        <v>0</v>
      </c>
      <c r="BO9">
        <v>0</v>
      </c>
      <c r="BP9">
        <v>0</v>
      </c>
      <c r="BQ9" t="s">
        <v>109</v>
      </c>
      <c r="BR9" t="s">
        <v>109</v>
      </c>
      <c r="BS9"/>
      <c r="BT9" t="s">
        <v>190</v>
      </c>
      <c r="BU9" t="s">
        <v>110</v>
      </c>
      <c r="BV9" t="s">
        <v>195</v>
      </c>
      <c r="BW9" t="s">
        <v>141</v>
      </c>
      <c r="BX9" t="s">
        <v>140</v>
      </c>
      <c r="BY9" t="s">
        <v>110</v>
      </c>
      <c r="BZ9" t="s">
        <v>110</v>
      </c>
      <c r="CA9" t="s">
        <v>109</v>
      </c>
      <c r="CB9" t="s">
        <v>196</v>
      </c>
      <c r="CC9" t="s">
        <v>109</v>
      </c>
      <c r="CD9" t="s">
        <v>197</v>
      </c>
      <c r="CE9" t="s">
        <v>110</v>
      </c>
      <c r="CF9"/>
      <c r="CG9" s="131">
        <v>45217</v>
      </c>
      <c r="CH9" t="s">
        <v>198</v>
      </c>
      <c r="CI9" t="s">
        <v>110</v>
      </c>
      <c r="CJ9" t="s">
        <v>109</v>
      </c>
      <c r="CK9" t="s">
        <v>109</v>
      </c>
      <c r="CL9" t="s">
        <v>109</v>
      </c>
      <c r="CM9" t="s">
        <v>109</v>
      </c>
      <c r="CN9">
        <v>2023</v>
      </c>
      <c r="CO9" s="1">
        <v>45217</v>
      </c>
      <c r="CP9" t="s">
        <v>7179</v>
      </c>
      <c r="CQ9">
        <v>10</v>
      </c>
      <c r="CR9">
        <v>43</v>
      </c>
      <c r="CS9" s="1">
        <v>45215</v>
      </c>
      <c r="CT9" t="s">
        <v>16271</v>
      </c>
      <c r="CU9" t="s">
        <v>7180</v>
      </c>
      <c r="CV9" t="s">
        <v>16272</v>
      </c>
      <c r="CW9" t="s">
        <v>16273</v>
      </c>
      <c r="CX9" t="s">
        <v>7181</v>
      </c>
      <c r="CY9" t="s">
        <v>7182</v>
      </c>
      <c r="CZ9" t="s">
        <v>7183</v>
      </c>
      <c r="DA9" t="s">
        <v>7184</v>
      </c>
      <c r="DB9" t="s">
        <v>114</v>
      </c>
      <c r="DC9" t="s">
        <v>7185</v>
      </c>
      <c r="DD9" t="s">
        <v>193</v>
      </c>
      <c r="DE9" t="s">
        <v>7198</v>
      </c>
      <c r="DF9" t="s">
        <v>7187</v>
      </c>
      <c r="DG9" t="s">
        <v>7188</v>
      </c>
      <c r="DH9" t="s">
        <v>110</v>
      </c>
      <c r="DI9" t="s">
        <v>190</v>
      </c>
      <c r="DJ9" t="s">
        <v>180</v>
      </c>
      <c r="DK9" t="s">
        <v>109</v>
      </c>
      <c r="DL9" t="s">
        <v>110</v>
      </c>
      <c r="DM9" t="s">
        <v>7189</v>
      </c>
      <c r="DN9" t="s">
        <v>57</v>
      </c>
      <c r="DO9" t="s">
        <v>7212</v>
      </c>
      <c r="DP9" t="s">
        <v>110</v>
      </c>
      <c r="DQ9" t="s">
        <v>110</v>
      </c>
      <c r="DR9" t="s">
        <v>7213</v>
      </c>
      <c r="DS9" t="s">
        <v>110</v>
      </c>
      <c r="DT9" t="s">
        <v>109</v>
      </c>
      <c r="DU9" t="s">
        <v>194</v>
      </c>
      <c r="DV9" t="s">
        <v>7214</v>
      </c>
      <c r="DW9" t="s">
        <v>7204</v>
      </c>
      <c r="DX9" t="s">
        <v>7215</v>
      </c>
    </row>
    <row r="10" spans="1:128">
      <c r="G10">
        <v>907</v>
      </c>
      <c r="H10" t="s">
        <v>109</v>
      </c>
      <c r="I10" t="s">
        <v>202</v>
      </c>
      <c r="J10" s="131">
        <v>45217</v>
      </c>
      <c r="K10" t="s">
        <v>216</v>
      </c>
      <c r="L10" t="s">
        <v>108</v>
      </c>
      <c r="M10" t="s">
        <v>124</v>
      </c>
      <c r="N10" t="s">
        <v>108</v>
      </c>
      <c r="O10" t="s">
        <v>510</v>
      </c>
      <c r="P10" t="s">
        <v>162</v>
      </c>
      <c r="Q10">
        <v>3</v>
      </c>
      <c r="R10">
        <v>3</v>
      </c>
      <c r="S10">
        <v>21.986999999999998</v>
      </c>
      <c r="T10">
        <v>23.486999999999998</v>
      </c>
      <c r="U10" t="s">
        <v>109</v>
      </c>
      <c r="V10" t="s">
        <v>126</v>
      </c>
      <c r="W10" t="s">
        <v>203</v>
      </c>
      <c r="X10" t="s">
        <v>204</v>
      </c>
      <c r="Y10" t="s">
        <v>203</v>
      </c>
      <c r="Z10" t="s">
        <v>110</v>
      </c>
      <c r="AA10">
        <v>40</v>
      </c>
      <c r="AB10" t="s">
        <v>129</v>
      </c>
      <c r="AC10">
        <v>100</v>
      </c>
      <c r="AD10" t="s">
        <v>205</v>
      </c>
      <c r="AE10" t="s">
        <v>131</v>
      </c>
      <c r="AF10" t="s">
        <v>131</v>
      </c>
      <c r="AG10" t="s">
        <v>206</v>
      </c>
      <c r="AH10" s="18">
        <v>45225</v>
      </c>
      <c r="AI10" s="131">
        <v>45408</v>
      </c>
      <c r="AJ10" t="s">
        <v>133</v>
      </c>
      <c r="AK10" t="s">
        <v>109</v>
      </c>
      <c r="AL10" t="s">
        <v>110</v>
      </c>
      <c r="AM10" t="s">
        <v>109</v>
      </c>
      <c r="AN10" s="131">
        <v>46321</v>
      </c>
      <c r="AO10" t="s">
        <v>132</v>
      </c>
      <c r="AP10" t="s">
        <v>213</v>
      </c>
      <c r="AQ10" t="s">
        <v>214</v>
      </c>
      <c r="AR10" t="s">
        <v>7216</v>
      </c>
      <c r="AS10" t="s">
        <v>212</v>
      </c>
      <c r="AT10" t="s">
        <v>109</v>
      </c>
      <c r="AU10" t="s">
        <v>110</v>
      </c>
      <c r="AV10" t="s">
        <v>109</v>
      </c>
      <c r="AW10" t="s">
        <v>110</v>
      </c>
      <c r="AX10" t="s">
        <v>109</v>
      </c>
      <c r="AY10" t="s">
        <v>109</v>
      </c>
      <c r="AZ10" t="s">
        <v>207</v>
      </c>
      <c r="BA10" t="s">
        <v>136</v>
      </c>
      <c r="BB10" t="s">
        <v>137</v>
      </c>
      <c r="BC10" t="s">
        <v>110</v>
      </c>
      <c r="BD10" t="s">
        <v>110</v>
      </c>
      <c r="BE10" t="s">
        <v>209</v>
      </c>
      <c r="BF10" t="s">
        <v>210</v>
      </c>
      <c r="BG10" t="s">
        <v>110</v>
      </c>
      <c r="BH10" t="s">
        <v>110</v>
      </c>
      <c r="BI10" t="s">
        <v>110</v>
      </c>
      <c r="BJ10" t="s">
        <v>110</v>
      </c>
      <c r="BK10" t="s">
        <v>6928</v>
      </c>
      <c r="BL10" t="s">
        <v>211</v>
      </c>
      <c r="BM10" t="s">
        <v>215</v>
      </c>
      <c r="BN10">
        <v>1</v>
      </c>
      <c r="BO10">
        <v>1</v>
      </c>
      <c r="BP10">
        <v>1</v>
      </c>
      <c r="BQ10" t="s">
        <v>109</v>
      </c>
      <c r="BR10" t="s">
        <v>109</v>
      </c>
      <c r="BS10"/>
      <c r="BT10" t="s">
        <v>201</v>
      </c>
      <c r="BU10" t="s">
        <v>110</v>
      </c>
      <c r="BV10" t="s">
        <v>216</v>
      </c>
      <c r="BW10" t="s">
        <v>141</v>
      </c>
      <c r="BX10" t="s">
        <v>140</v>
      </c>
      <c r="BY10" t="s">
        <v>110</v>
      </c>
      <c r="BZ10" t="s">
        <v>110</v>
      </c>
      <c r="CA10" t="s">
        <v>109</v>
      </c>
      <c r="CB10" t="s">
        <v>173</v>
      </c>
      <c r="CC10" t="s">
        <v>109</v>
      </c>
      <c r="CD10" t="s">
        <v>217</v>
      </c>
      <c r="CE10" t="s">
        <v>218</v>
      </c>
      <c r="CF10"/>
      <c r="CG10" s="131">
        <v>44169</v>
      </c>
      <c r="CH10" t="s">
        <v>144</v>
      </c>
      <c r="CI10" t="s">
        <v>110</v>
      </c>
      <c r="CJ10" t="s">
        <v>109</v>
      </c>
      <c r="CK10" t="s">
        <v>109</v>
      </c>
      <c r="CL10" t="s">
        <v>109</v>
      </c>
      <c r="CM10" t="s">
        <v>109</v>
      </c>
      <c r="CN10">
        <v>2023</v>
      </c>
      <c r="CO10" s="1">
        <v>45217</v>
      </c>
      <c r="CP10" t="s">
        <v>7179</v>
      </c>
      <c r="CQ10">
        <v>10</v>
      </c>
      <c r="CR10">
        <v>43</v>
      </c>
      <c r="CS10" s="1">
        <v>45215</v>
      </c>
      <c r="CT10" t="s">
        <v>16271</v>
      </c>
      <c r="CU10" t="s">
        <v>7180</v>
      </c>
      <c r="CV10" t="s">
        <v>16272</v>
      </c>
      <c r="CW10" t="s">
        <v>16273</v>
      </c>
      <c r="CX10" t="s">
        <v>7181</v>
      </c>
      <c r="CY10" t="s">
        <v>7182</v>
      </c>
      <c r="CZ10" t="s">
        <v>7183</v>
      </c>
      <c r="DA10" t="s">
        <v>7197</v>
      </c>
      <c r="DB10" t="s">
        <v>5342</v>
      </c>
      <c r="DC10" t="s">
        <v>7185</v>
      </c>
      <c r="DD10" t="s">
        <v>201</v>
      </c>
      <c r="DE10" t="s">
        <v>7198</v>
      </c>
      <c r="DF10" t="s">
        <v>7187</v>
      </c>
      <c r="DG10" t="s">
        <v>7188</v>
      </c>
      <c r="DH10" t="s">
        <v>110</v>
      </c>
      <c r="DI10" t="s">
        <v>110</v>
      </c>
      <c r="DJ10" t="s">
        <v>205</v>
      </c>
      <c r="DK10" t="s">
        <v>109</v>
      </c>
      <c r="DL10" t="s">
        <v>110</v>
      </c>
      <c r="DM10" t="s">
        <v>7189</v>
      </c>
      <c r="DN10" t="s">
        <v>57</v>
      </c>
      <c r="DO10" t="s">
        <v>7217</v>
      </c>
      <c r="DP10" t="s">
        <v>206</v>
      </c>
      <c r="DQ10" t="s">
        <v>7218</v>
      </c>
      <c r="DR10" t="s">
        <v>7218</v>
      </c>
      <c r="DS10" t="s">
        <v>110</v>
      </c>
      <c r="DT10" t="s">
        <v>7219</v>
      </c>
      <c r="DU10" t="s">
        <v>208</v>
      </c>
      <c r="DV10" t="s">
        <v>7220</v>
      </c>
      <c r="DW10" t="s">
        <v>7204</v>
      </c>
      <c r="DX10" t="s">
        <v>7221</v>
      </c>
    </row>
    <row r="11" spans="1:128">
      <c r="G11">
        <v>906</v>
      </c>
      <c r="H11" t="s">
        <v>109</v>
      </c>
      <c r="I11" t="s">
        <v>222</v>
      </c>
      <c r="J11" s="131">
        <v>45217</v>
      </c>
      <c r="K11" t="s">
        <v>230</v>
      </c>
      <c r="L11" t="s">
        <v>223</v>
      </c>
      <c r="M11" t="s">
        <v>110</v>
      </c>
      <c r="N11" t="s">
        <v>108</v>
      </c>
      <c r="O11" t="s">
        <v>510</v>
      </c>
      <c r="P11" t="s">
        <v>111</v>
      </c>
      <c r="Q11">
        <v>31.9</v>
      </c>
      <c r="R11">
        <v>4.3380000000000001</v>
      </c>
      <c r="S11">
        <v>31.9</v>
      </c>
      <c r="T11">
        <v>34.069000000000003</v>
      </c>
      <c r="U11" t="s">
        <v>109</v>
      </c>
      <c r="V11" t="s">
        <v>126</v>
      </c>
      <c r="W11" t="s">
        <v>224</v>
      </c>
      <c r="X11" t="s">
        <v>110</v>
      </c>
      <c r="Y11" t="s">
        <v>110</v>
      </c>
      <c r="Z11" t="s">
        <v>110</v>
      </c>
      <c r="AA11" t="s">
        <v>110</v>
      </c>
      <c r="AB11" t="s">
        <v>129</v>
      </c>
      <c r="AC11">
        <v>100</v>
      </c>
      <c r="AD11" t="s">
        <v>180</v>
      </c>
      <c r="AE11" t="s">
        <v>225</v>
      </c>
      <c r="AF11" t="s">
        <v>225</v>
      </c>
      <c r="AG11" t="s">
        <v>109</v>
      </c>
      <c r="AH11" s="18">
        <v>45224</v>
      </c>
      <c r="AI11" s="131">
        <v>45407</v>
      </c>
      <c r="AJ11" t="s">
        <v>227</v>
      </c>
      <c r="AK11" t="s">
        <v>109</v>
      </c>
      <c r="AL11" t="s">
        <v>110</v>
      </c>
      <c r="AM11" t="s">
        <v>109</v>
      </c>
      <c r="AN11" s="131">
        <v>46320</v>
      </c>
      <c r="AO11" t="s">
        <v>132</v>
      </c>
      <c r="AP11" t="s">
        <v>109</v>
      </c>
      <c r="AQ11" t="s">
        <v>109</v>
      </c>
      <c r="AR11" t="s">
        <v>109</v>
      </c>
      <c r="AS11" t="s">
        <v>109</v>
      </c>
      <c r="AT11" t="s">
        <v>109</v>
      </c>
      <c r="AU11" t="s">
        <v>110</v>
      </c>
      <c r="AV11" t="s">
        <v>109</v>
      </c>
      <c r="AW11" t="s">
        <v>110</v>
      </c>
      <c r="AX11" t="s">
        <v>109</v>
      </c>
      <c r="AY11" t="s">
        <v>109</v>
      </c>
      <c r="AZ11" t="s">
        <v>109</v>
      </c>
      <c r="BA11" t="s">
        <v>136</v>
      </c>
      <c r="BB11" t="s">
        <v>137</v>
      </c>
      <c r="BC11" t="s">
        <v>110</v>
      </c>
      <c r="BD11" t="s">
        <v>110</v>
      </c>
      <c r="BE11" t="s">
        <v>110</v>
      </c>
      <c r="BF11" t="s">
        <v>110</v>
      </c>
      <c r="BG11" t="s">
        <v>110</v>
      </c>
      <c r="BH11" t="s">
        <v>110</v>
      </c>
      <c r="BI11" t="s">
        <v>226</v>
      </c>
      <c r="BJ11" t="s">
        <v>110</v>
      </c>
      <c r="BK11" t="s">
        <v>7222</v>
      </c>
      <c r="BL11" t="s">
        <v>109</v>
      </c>
      <c r="BM11" t="s">
        <v>109</v>
      </c>
      <c r="BN11">
        <v>0</v>
      </c>
      <c r="BO11">
        <v>0</v>
      </c>
      <c r="BP11">
        <v>0</v>
      </c>
      <c r="BQ11" t="s">
        <v>109</v>
      </c>
      <c r="BR11" t="s">
        <v>109</v>
      </c>
      <c r="BS11"/>
      <c r="BT11" t="s">
        <v>221</v>
      </c>
      <c r="BU11" t="s">
        <v>110</v>
      </c>
      <c r="BV11" t="s">
        <v>230</v>
      </c>
      <c r="BW11" t="s">
        <v>232</v>
      </c>
      <c r="BX11" t="s">
        <v>231</v>
      </c>
      <c r="BY11" t="s">
        <v>110</v>
      </c>
      <c r="BZ11" t="s">
        <v>110</v>
      </c>
      <c r="CA11" t="s">
        <v>109</v>
      </c>
      <c r="CB11" t="s">
        <v>233</v>
      </c>
      <c r="CC11" t="s">
        <v>110</v>
      </c>
      <c r="CD11" t="s">
        <v>234</v>
      </c>
      <c r="CE11" t="s">
        <v>110</v>
      </c>
      <c r="CF11"/>
      <c r="CG11" s="131">
        <v>34298</v>
      </c>
      <c r="CH11" t="s">
        <v>235</v>
      </c>
      <c r="CI11" t="s">
        <v>110</v>
      </c>
      <c r="CJ11" t="s">
        <v>109</v>
      </c>
      <c r="CK11" t="s">
        <v>109</v>
      </c>
      <c r="CL11" t="s">
        <v>109</v>
      </c>
      <c r="CM11" t="s">
        <v>109</v>
      </c>
      <c r="CN11">
        <v>2023</v>
      </c>
      <c r="CO11" s="1">
        <v>45217</v>
      </c>
      <c r="CP11" t="s">
        <v>110</v>
      </c>
      <c r="CQ11">
        <v>10</v>
      </c>
      <c r="CR11">
        <v>43</v>
      </c>
      <c r="CS11" s="1">
        <v>45215</v>
      </c>
      <c r="CT11" t="s">
        <v>16271</v>
      </c>
      <c r="CU11" t="s">
        <v>7180</v>
      </c>
      <c r="CV11" t="s">
        <v>16272</v>
      </c>
      <c r="CW11" t="s">
        <v>16273</v>
      </c>
      <c r="CX11" t="s">
        <v>7181</v>
      </c>
      <c r="CY11" t="s">
        <v>7182</v>
      </c>
      <c r="CZ11" t="s">
        <v>7183</v>
      </c>
      <c r="DA11" t="s">
        <v>7223</v>
      </c>
      <c r="DB11" t="s">
        <v>5342</v>
      </c>
      <c r="DC11" t="s">
        <v>7185</v>
      </c>
      <c r="DD11" t="s">
        <v>228</v>
      </c>
      <c r="DE11" t="s">
        <v>7207</v>
      </c>
      <c r="DF11" t="s">
        <v>7187</v>
      </c>
      <c r="DG11" t="s">
        <v>7199</v>
      </c>
      <c r="DH11" t="s">
        <v>7200</v>
      </c>
      <c r="DI11" t="s">
        <v>221</v>
      </c>
      <c r="DJ11" t="s">
        <v>180</v>
      </c>
      <c r="DK11" t="s">
        <v>109</v>
      </c>
      <c r="DL11" t="s">
        <v>110</v>
      </c>
      <c r="DM11" t="s">
        <v>7189</v>
      </c>
      <c r="DN11" t="s">
        <v>58</v>
      </c>
      <c r="DO11" t="s">
        <v>7224</v>
      </c>
      <c r="DP11" t="s">
        <v>110</v>
      </c>
      <c r="DQ11" t="s">
        <v>7207</v>
      </c>
      <c r="DR11" t="s">
        <v>7207</v>
      </c>
      <c r="DS11" t="s">
        <v>110</v>
      </c>
      <c r="DT11" t="s">
        <v>109</v>
      </c>
      <c r="DU11" t="s">
        <v>229</v>
      </c>
      <c r="DV11" t="s">
        <v>7225</v>
      </c>
      <c r="DW11" t="s">
        <v>7204</v>
      </c>
      <c r="DX11" t="s">
        <v>7226</v>
      </c>
    </row>
    <row r="12" spans="1:128">
      <c r="G12">
        <v>905</v>
      </c>
      <c r="H12" t="s">
        <v>109</v>
      </c>
      <c r="I12" t="s">
        <v>252</v>
      </c>
      <c r="J12" s="131">
        <v>45217</v>
      </c>
      <c r="K12" t="s">
        <v>7227</v>
      </c>
      <c r="L12" t="s">
        <v>240</v>
      </c>
      <c r="M12" t="s">
        <v>161</v>
      </c>
      <c r="N12" t="s">
        <v>108</v>
      </c>
      <c r="O12" t="s">
        <v>510</v>
      </c>
      <c r="P12" t="s">
        <v>162</v>
      </c>
      <c r="Q12">
        <v>10</v>
      </c>
      <c r="R12">
        <v>10</v>
      </c>
      <c r="S12">
        <v>73.290000000000006</v>
      </c>
      <c r="T12">
        <v>78.290000000000006</v>
      </c>
      <c r="U12" t="s">
        <v>109</v>
      </c>
      <c r="V12" t="s">
        <v>126</v>
      </c>
      <c r="W12" t="s">
        <v>253</v>
      </c>
      <c r="X12" t="s">
        <v>254</v>
      </c>
      <c r="Y12" t="s">
        <v>253</v>
      </c>
      <c r="Z12" t="s">
        <v>253</v>
      </c>
      <c r="AA12">
        <v>45</v>
      </c>
      <c r="AB12" t="s">
        <v>255</v>
      </c>
      <c r="AC12">
        <v>100</v>
      </c>
      <c r="AD12" t="s">
        <v>205</v>
      </c>
      <c r="AE12" t="s">
        <v>245</v>
      </c>
      <c r="AF12" t="s">
        <v>7228</v>
      </c>
      <c r="AG12" t="s">
        <v>206</v>
      </c>
      <c r="AH12" s="18">
        <v>45224</v>
      </c>
      <c r="AI12" s="131">
        <v>45316</v>
      </c>
      <c r="AJ12" t="s">
        <v>133</v>
      </c>
      <c r="AK12" t="s">
        <v>109</v>
      </c>
      <c r="AL12" t="s">
        <v>110</v>
      </c>
      <c r="AM12" t="s">
        <v>257</v>
      </c>
      <c r="AN12" s="131">
        <v>46320</v>
      </c>
      <c r="AO12" t="s">
        <v>256</v>
      </c>
      <c r="AP12" t="s">
        <v>109</v>
      </c>
      <c r="AQ12" t="s">
        <v>109</v>
      </c>
      <c r="AR12" t="s">
        <v>109</v>
      </c>
      <c r="AS12" t="s">
        <v>109</v>
      </c>
      <c r="AT12" t="s">
        <v>109</v>
      </c>
      <c r="AU12" t="s">
        <v>259</v>
      </c>
      <c r="AV12" t="s">
        <v>109</v>
      </c>
      <c r="AW12" t="s">
        <v>110</v>
      </c>
      <c r="AX12" t="s">
        <v>109</v>
      </c>
      <c r="AY12" t="s">
        <v>109</v>
      </c>
      <c r="AZ12" t="s">
        <v>260</v>
      </c>
      <c r="BA12" t="s">
        <v>136</v>
      </c>
      <c r="BB12" t="s">
        <v>137</v>
      </c>
      <c r="BC12" t="s">
        <v>110</v>
      </c>
      <c r="BD12" t="s">
        <v>110</v>
      </c>
      <c r="BE12" t="s">
        <v>110</v>
      </c>
      <c r="BF12" t="s">
        <v>110</v>
      </c>
      <c r="BG12" t="s">
        <v>110</v>
      </c>
      <c r="BH12" t="s">
        <v>110</v>
      </c>
      <c r="BI12" t="s">
        <v>110</v>
      </c>
      <c r="BJ12" t="s">
        <v>110</v>
      </c>
      <c r="BK12" t="s">
        <v>110</v>
      </c>
      <c r="BL12" t="s">
        <v>109</v>
      </c>
      <c r="BM12" t="s">
        <v>109</v>
      </c>
      <c r="BN12">
        <v>0</v>
      </c>
      <c r="BO12">
        <v>0</v>
      </c>
      <c r="BP12">
        <v>0</v>
      </c>
      <c r="BQ12" t="s">
        <v>109</v>
      </c>
      <c r="BR12" t="s">
        <v>109</v>
      </c>
      <c r="BS12"/>
      <c r="BT12" t="s">
        <v>238</v>
      </c>
      <c r="BU12" t="s">
        <v>110</v>
      </c>
      <c r="BV12" t="s">
        <v>1574</v>
      </c>
      <c r="BW12" t="s">
        <v>232</v>
      </c>
      <c r="BX12" t="s">
        <v>5362</v>
      </c>
      <c r="BY12" t="s">
        <v>559</v>
      </c>
      <c r="BZ12" t="s">
        <v>5670</v>
      </c>
      <c r="CA12" t="s">
        <v>109</v>
      </c>
      <c r="CB12" t="s">
        <v>694</v>
      </c>
      <c r="CC12" t="s">
        <v>110</v>
      </c>
      <c r="CD12" t="s">
        <v>110</v>
      </c>
      <c r="CE12" t="s">
        <v>110</v>
      </c>
      <c r="CF12"/>
      <c r="CG12" s="131">
        <v>34753</v>
      </c>
      <c r="CH12" t="s">
        <v>558</v>
      </c>
      <c r="CI12" t="s">
        <v>558</v>
      </c>
      <c r="CJ12" t="s">
        <v>114</v>
      </c>
      <c r="CK12" t="s">
        <v>114</v>
      </c>
      <c r="CL12" t="s">
        <v>109</v>
      </c>
      <c r="CM12" t="s">
        <v>109</v>
      </c>
      <c r="CN12">
        <v>2023</v>
      </c>
      <c r="CO12" s="1">
        <v>45217</v>
      </c>
      <c r="CP12" t="s">
        <v>110</v>
      </c>
      <c r="CQ12">
        <v>10</v>
      </c>
      <c r="CR12">
        <v>43</v>
      </c>
      <c r="CS12" s="1">
        <v>45215</v>
      </c>
      <c r="CT12" t="s">
        <v>16271</v>
      </c>
      <c r="CU12" t="s">
        <v>7180</v>
      </c>
      <c r="CV12" t="s">
        <v>16272</v>
      </c>
      <c r="CW12" t="s">
        <v>16273</v>
      </c>
      <c r="CX12" t="s">
        <v>7181</v>
      </c>
      <c r="CY12" t="s">
        <v>7182</v>
      </c>
      <c r="CZ12" t="s">
        <v>7183</v>
      </c>
      <c r="DA12" t="s">
        <v>7229</v>
      </c>
      <c r="DB12" t="s">
        <v>5342</v>
      </c>
      <c r="DC12" t="s">
        <v>7185</v>
      </c>
      <c r="DD12" t="s">
        <v>258</v>
      </c>
      <c r="DE12" t="s">
        <v>7198</v>
      </c>
      <c r="DF12" t="s">
        <v>7187</v>
      </c>
      <c r="DG12" t="s">
        <v>7199</v>
      </c>
      <c r="DH12" t="s">
        <v>7200</v>
      </c>
      <c r="DI12" t="s">
        <v>110</v>
      </c>
      <c r="DJ12" t="s">
        <v>205</v>
      </c>
      <c r="DK12" t="s">
        <v>109</v>
      </c>
      <c r="DL12" t="s">
        <v>110</v>
      </c>
      <c r="DM12" t="s">
        <v>7189</v>
      </c>
      <c r="DN12" t="s">
        <v>57</v>
      </c>
      <c r="DO12" t="s">
        <v>7230</v>
      </c>
      <c r="DP12" t="s">
        <v>206</v>
      </c>
      <c r="DQ12" t="s">
        <v>7231</v>
      </c>
      <c r="DR12" t="s">
        <v>7231</v>
      </c>
      <c r="DS12" t="s">
        <v>110</v>
      </c>
      <c r="DT12" t="s">
        <v>109</v>
      </c>
      <c r="DU12" t="s">
        <v>261</v>
      </c>
      <c r="DV12" t="s">
        <v>7232</v>
      </c>
      <c r="DW12" t="s">
        <v>7204</v>
      </c>
      <c r="DX12" t="s">
        <v>7233</v>
      </c>
    </row>
    <row r="13" spans="1:128">
      <c r="G13">
        <v>904</v>
      </c>
      <c r="H13" t="s">
        <v>109</v>
      </c>
      <c r="I13" t="s">
        <v>239</v>
      </c>
      <c r="J13" s="131">
        <v>45217</v>
      </c>
      <c r="K13" t="s">
        <v>7234</v>
      </c>
      <c r="L13" t="s">
        <v>240</v>
      </c>
      <c r="M13" t="s">
        <v>161</v>
      </c>
      <c r="N13" t="s">
        <v>108</v>
      </c>
      <c r="O13" t="s">
        <v>510</v>
      </c>
      <c r="P13" t="s">
        <v>162</v>
      </c>
      <c r="Q13">
        <v>5</v>
      </c>
      <c r="R13">
        <v>5</v>
      </c>
      <c r="S13">
        <v>36.645000000000003</v>
      </c>
      <c r="T13">
        <v>39.145000000000003</v>
      </c>
      <c r="U13" t="s">
        <v>109</v>
      </c>
      <c r="V13" t="s">
        <v>126</v>
      </c>
      <c r="W13" t="s">
        <v>241</v>
      </c>
      <c r="X13" t="s">
        <v>242</v>
      </c>
      <c r="Y13" t="s">
        <v>243</v>
      </c>
      <c r="Z13" t="s">
        <v>110</v>
      </c>
      <c r="AA13" t="s">
        <v>110</v>
      </c>
      <c r="AB13" t="s">
        <v>244</v>
      </c>
      <c r="AC13">
        <v>99.816999999999993</v>
      </c>
      <c r="AD13" t="s">
        <v>205</v>
      </c>
      <c r="AE13" t="s">
        <v>245</v>
      </c>
      <c r="AF13" t="s">
        <v>7228</v>
      </c>
      <c r="AG13" t="s">
        <v>206</v>
      </c>
      <c r="AH13" s="18">
        <v>45224</v>
      </c>
      <c r="AI13" s="131">
        <v>45407</v>
      </c>
      <c r="AJ13" t="s">
        <v>133</v>
      </c>
      <c r="AK13" t="s">
        <v>109</v>
      </c>
      <c r="AL13" t="s">
        <v>110</v>
      </c>
      <c r="AM13" t="s">
        <v>246</v>
      </c>
      <c r="AN13" s="131">
        <v>46320</v>
      </c>
      <c r="AO13" t="s">
        <v>132</v>
      </c>
      <c r="AP13" t="s">
        <v>109</v>
      </c>
      <c r="AQ13" t="s">
        <v>109</v>
      </c>
      <c r="AR13" t="s">
        <v>109</v>
      </c>
      <c r="AS13" t="s">
        <v>109</v>
      </c>
      <c r="AT13" t="s">
        <v>109</v>
      </c>
      <c r="AU13" t="s">
        <v>110</v>
      </c>
      <c r="AV13" t="s">
        <v>109</v>
      </c>
      <c r="AW13" t="s">
        <v>110</v>
      </c>
      <c r="AX13" t="s">
        <v>109</v>
      </c>
      <c r="AY13" t="s">
        <v>109</v>
      </c>
      <c r="AZ13" t="s">
        <v>248</v>
      </c>
      <c r="BA13" t="s">
        <v>136</v>
      </c>
      <c r="BB13" t="s">
        <v>137</v>
      </c>
      <c r="BC13" t="s">
        <v>110</v>
      </c>
      <c r="BD13" t="s">
        <v>110</v>
      </c>
      <c r="BE13" t="s">
        <v>110</v>
      </c>
      <c r="BF13" t="s">
        <v>110</v>
      </c>
      <c r="BG13" t="s">
        <v>110</v>
      </c>
      <c r="BH13" t="s">
        <v>110</v>
      </c>
      <c r="BI13" t="s">
        <v>226</v>
      </c>
      <c r="BJ13" t="s">
        <v>110</v>
      </c>
      <c r="BK13" t="s">
        <v>7222</v>
      </c>
      <c r="BL13" t="s">
        <v>109</v>
      </c>
      <c r="BM13" t="s">
        <v>109</v>
      </c>
      <c r="BN13">
        <v>0</v>
      </c>
      <c r="BO13">
        <v>0</v>
      </c>
      <c r="BP13">
        <v>0</v>
      </c>
      <c r="BQ13" t="s">
        <v>109</v>
      </c>
      <c r="BR13" t="s">
        <v>109</v>
      </c>
      <c r="BS13"/>
      <c r="BT13" t="s">
        <v>238</v>
      </c>
      <c r="BU13" t="s">
        <v>110</v>
      </c>
      <c r="BV13" t="s">
        <v>1574</v>
      </c>
      <c r="BW13" t="s">
        <v>232</v>
      </c>
      <c r="BX13" t="s">
        <v>5362</v>
      </c>
      <c r="BY13" t="s">
        <v>559</v>
      </c>
      <c r="BZ13" t="s">
        <v>5670</v>
      </c>
      <c r="CA13" t="s">
        <v>109</v>
      </c>
      <c r="CB13" t="s">
        <v>694</v>
      </c>
      <c r="CC13" t="s">
        <v>110</v>
      </c>
      <c r="CD13" t="s">
        <v>110</v>
      </c>
      <c r="CE13" t="s">
        <v>110</v>
      </c>
      <c r="CF13"/>
      <c r="CG13" s="131">
        <v>34753</v>
      </c>
      <c r="CH13" t="s">
        <v>558</v>
      </c>
      <c r="CI13" t="s">
        <v>558</v>
      </c>
      <c r="CJ13" t="s">
        <v>114</v>
      </c>
      <c r="CK13" t="s">
        <v>114</v>
      </c>
      <c r="CL13" t="s">
        <v>109</v>
      </c>
      <c r="CM13" t="s">
        <v>109</v>
      </c>
      <c r="CN13">
        <v>2023</v>
      </c>
      <c r="CO13" s="1">
        <v>45217</v>
      </c>
      <c r="CP13" t="s">
        <v>110</v>
      </c>
      <c r="CQ13">
        <v>10</v>
      </c>
      <c r="CR13">
        <v>43</v>
      </c>
      <c r="CS13" s="1">
        <v>45215</v>
      </c>
      <c r="CT13" t="s">
        <v>16271</v>
      </c>
      <c r="CU13" t="s">
        <v>7180</v>
      </c>
      <c r="CV13" t="s">
        <v>16272</v>
      </c>
      <c r="CW13" t="s">
        <v>16273</v>
      </c>
      <c r="CX13" t="s">
        <v>7181</v>
      </c>
      <c r="CY13" t="s">
        <v>7182</v>
      </c>
      <c r="CZ13" t="s">
        <v>7183</v>
      </c>
      <c r="DA13" t="s">
        <v>7223</v>
      </c>
      <c r="DB13" t="s">
        <v>5342</v>
      </c>
      <c r="DC13" t="s">
        <v>7185</v>
      </c>
      <c r="DD13" t="s">
        <v>247</v>
      </c>
      <c r="DE13" t="s">
        <v>7198</v>
      </c>
      <c r="DF13" t="s">
        <v>7187</v>
      </c>
      <c r="DG13" t="s">
        <v>7199</v>
      </c>
      <c r="DH13" t="s">
        <v>7200</v>
      </c>
      <c r="DI13" t="s">
        <v>110</v>
      </c>
      <c r="DJ13" t="s">
        <v>205</v>
      </c>
      <c r="DK13" t="s">
        <v>109</v>
      </c>
      <c r="DL13" t="s">
        <v>110</v>
      </c>
      <c r="DM13" t="s">
        <v>7189</v>
      </c>
      <c r="DN13" t="s">
        <v>57</v>
      </c>
      <c r="DO13" t="s">
        <v>7235</v>
      </c>
      <c r="DP13" t="s">
        <v>206</v>
      </c>
      <c r="DQ13" t="s">
        <v>7218</v>
      </c>
      <c r="DR13" t="s">
        <v>7218</v>
      </c>
      <c r="DS13" t="s">
        <v>110</v>
      </c>
      <c r="DT13" t="s">
        <v>109</v>
      </c>
      <c r="DU13" t="s">
        <v>249</v>
      </c>
      <c r="DV13" t="s">
        <v>7232</v>
      </c>
      <c r="DW13" t="s">
        <v>7204</v>
      </c>
      <c r="DX13" t="s">
        <v>7236</v>
      </c>
    </row>
    <row r="14" spans="1:128">
      <c r="G14">
        <v>903</v>
      </c>
      <c r="H14" t="s">
        <v>109</v>
      </c>
      <c r="I14" t="s">
        <v>264</v>
      </c>
      <c r="J14" s="131">
        <v>45217</v>
      </c>
      <c r="K14" t="s">
        <v>7237</v>
      </c>
      <c r="L14" t="s">
        <v>240</v>
      </c>
      <c r="M14" t="s">
        <v>161</v>
      </c>
      <c r="N14" t="s">
        <v>108</v>
      </c>
      <c r="O14" t="s">
        <v>510</v>
      </c>
      <c r="P14" t="s">
        <v>265</v>
      </c>
      <c r="Q14">
        <v>3</v>
      </c>
      <c r="R14">
        <v>3.1589999999999998</v>
      </c>
      <c r="S14">
        <v>23.154</v>
      </c>
      <c r="T14">
        <v>24.734999999999999</v>
      </c>
      <c r="U14" t="s">
        <v>109</v>
      </c>
      <c r="V14" t="s">
        <v>126</v>
      </c>
      <c r="W14" t="s">
        <v>266</v>
      </c>
      <c r="X14" t="s">
        <v>267</v>
      </c>
      <c r="Y14" t="s">
        <v>268</v>
      </c>
      <c r="Z14" t="s">
        <v>268</v>
      </c>
      <c r="AA14">
        <v>20</v>
      </c>
      <c r="AB14" t="s">
        <v>269</v>
      </c>
      <c r="AC14">
        <v>99.745999999999995</v>
      </c>
      <c r="AD14" t="s">
        <v>205</v>
      </c>
      <c r="AE14" t="s">
        <v>245</v>
      </c>
      <c r="AF14" t="s">
        <v>7228</v>
      </c>
      <c r="AG14" t="s">
        <v>206</v>
      </c>
      <c r="AH14" s="18">
        <v>45224</v>
      </c>
      <c r="AI14" s="131">
        <v>45590</v>
      </c>
      <c r="AJ14" t="s">
        <v>133</v>
      </c>
      <c r="AK14" t="s">
        <v>109</v>
      </c>
      <c r="AL14" t="s">
        <v>110</v>
      </c>
      <c r="AM14" t="s">
        <v>270</v>
      </c>
      <c r="AN14" s="131">
        <v>46320</v>
      </c>
      <c r="AO14" t="s">
        <v>192</v>
      </c>
      <c r="AP14" t="s">
        <v>109</v>
      </c>
      <c r="AQ14" t="s">
        <v>109</v>
      </c>
      <c r="AR14" t="s">
        <v>109</v>
      </c>
      <c r="AS14" t="s">
        <v>109</v>
      </c>
      <c r="AT14" t="s">
        <v>109</v>
      </c>
      <c r="AU14" t="s">
        <v>110</v>
      </c>
      <c r="AV14" t="s">
        <v>109</v>
      </c>
      <c r="AW14" t="s">
        <v>110</v>
      </c>
      <c r="AX14" t="s">
        <v>109</v>
      </c>
      <c r="AY14" t="s">
        <v>109</v>
      </c>
      <c r="AZ14" t="s">
        <v>248</v>
      </c>
      <c r="BA14" t="s">
        <v>136</v>
      </c>
      <c r="BB14" t="s">
        <v>137</v>
      </c>
      <c r="BC14" t="s">
        <v>110</v>
      </c>
      <c r="BD14" t="s">
        <v>110</v>
      </c>
      <c r="BE14" t="s">
        <v>110</v>
      </c>
      <c r="BF14" t="s">
        <v>110</v>
      </c>
      <c r="BG14" t="s">
        <v>110</v>
      </c>
      <c r="BH14" t="s">
        <v>110</v>
      </c>
      <c r="BI14" t="s">
        <v>226</v>
      </c>
      <c r="BJ14" t="s">
        <v>110</v>
      </c>
      <c r="BK14" t="s">
        <v>7222</v>
      </c>
      <c r="BL14" t="s">
        <v>109</v>
      </c>
      <c r="BM14" t="s">
        <v>109</v>
      </c>
      <c r="BN14">
        <v>0</v>
      </c>
      <c r="BO14">
        <v>0</v>
      </c>
      <c r="BP14">
        <v>0</v>
      </c>
      <c r="BQ14" t="s">
        <v>109</v>
      </c>
      <c r="BR14" t="s">
        <v>109</v>
      </c>
      <c r="BS14"/>
      <c r="BT14" t="s">
        <v>238</v>
      </c>
      <c r="BU14" t="s">
        <v>110</v>
      </c>
      <c r="BV14" t="s">
        <v>1574</v>
      </c>
      <c r="BW14" t="s">
        <v>232</v>
      </c>
      <c r="BX14" t="s">
        <v>5362</v>
      </c>
      <c r="BY14" t="s">
        <v>559</v>
      </c>
      <c r="BZ14" t="s">
        <v>5670</v>
      </c>
      <c r="CA14" t="s">
        <v>109</v>
      </c>
      <c r="CB14" t="s">
        <v>694</v>
      </c>
      <c r="CC14" t="s">
        <v>110</v>
      </c>
      <c r="CD14" t="s">
        <v>110</v>
      </c>
      <c r="CE14" t="s">
        <v>110</v>
      </c>
      <c r="CF14"/>
      <c r="CG14" s="131">
        <v>34753</v>
      </c>
      <c r="CH14" t="s">
        <v>558</v>
      </c>
      <c r="CI14" t="s">
        <v>558</v>
      </c>
      <c r="CJ14" t="s">
        <v>114</v>
      </c>
      <c r="CK14" t="s">
        <v>114</v>
      </c>
      <c r="CL14" t="s">
        <v>109</v>
      </c>
      <c r="CM14" t="s">
        <v>109</v>
      </c>
      <c r="CN14">
        <v>2023</v>
      </c>
      <c r="CO14" s="1">
        <v>45217</v>
      </c>
      <c r="CP14" t="s">
        <v>110</v>
      </c>
      <c r="CQ14">
        <v>10</v>
      </c>
      <c r="CR14">
        <v>43</v>
      </c>
      <c r="CS14" s="1">
        <v>45215</v>
      </c>
      <c r="CT14" t="s">
        <v>16271</v>
      </c>
      <c r="CU14" t="s">
        <v>7180</v>
      </c>
      <c r="CV14" t="s">
        <v>16272</v>
      </c>
      <c r="CW14" t="s">
        <v>16273</v>
      </c>
      <c r="CX14" t="s">
        <v>7181</v>
      </c>
      <c r="CY14" t="s">
        <v>7182</v>
      </c>
      <c r="CZ14" t="s">
        <v>7183</v>
      </c>
      <c r="DA14" t="s">
        <v>7223</v>
      </c>
      <c r="DB14" t="s">
        <v>5342</v>
      </c>
      <c r="DC14" t="s">
        <v>7185</v>
      </c>
      <c r="DD14" t="s">
        <v>271</v>
      </c>
      <c r="DE14" t="s">
        <v>7238</v>
      </c>
      <c r="DF14" t="s">
        <v>7187</v>
      </c>
      <c r="DG14" t="s">
        <v>7199</v>
      </c>
      <c r="DH14" t="s">
        <v>7200</v>
      </c>
      <c r="DI14" t="s">
        <v>110</v>
      </c>
      <c r="DJ14" t="s">
        <v>205</v>
      </c>
      <c r="DK14" t="s">
        <v>109</v>
      </c>
      <c r="DL14" t="s">
        <v>110</v>
      </c>
      <c r="DM14" t="s">
        <v>7189</v>
      </c>
      <c r="DN14" t="s">
        <v>7239</v>
      </c>
      <c r="DO14" t="s">
        <v>7240</v>
      </c>
      <c r="DP14" t="s">
        <v>206</v>
      </c>
      <c r="DQ14" t="s">
        <v>7218</v>
      </c>
      <c r="DR14" t="s">
        <v>7218</v>
      </c>
      <c r="DS14" t="s">
        <v>110</v>
      </c>
      <c r="DT14" t="s">
        <v>109</v>
      </c>
      <c r="DU14" t="s">
        <v>272</v>
      </c>
      <c r="DV14" t="s">
        <v>7232</v>
      </c>
      <c r="DW14" t="s">
        <v>7204</v>
      </c>
      <c r="DX14" t="s">
        <v>7241</v>
      </c>
    </row>
    <row r="15" spans="1:128">
      <c r="G15">
        <v>902</v>
      </c>
      <c r="H15" t="s">
        <v>109</v>
      </c>
      <c r="I15" t="s">
        <v>275</v>
      </c>
      <c r="J15" s="131">
        <v>45217</v>
      </c>
      <c r="K15" t="s">
        <v>7242</v>
      </c>
      <c r="L15" t="s">
        <v>240</v>
      </c>
      <c r="M15" t="s">
        <v>161</v>
      </c>
      <c r="N15" t="s">
        <v>108</v>
      </c>
      <c r="O15" t="s">
        <v>510</v>
      </c>
      <c r="P15" t="s">
        <v>111</v>
      </c>
      <c r="Q15">
        <v>16</v>
      </c>
      <c r="R15">
        <v>2.1760000000000002</v>
      </c>
      <c r="S15">
        <v>16</v>
      </c>
      <c r="T15">
        <v>17.088000000000001</v>
      </c>
      <c r="U15" t="s">
        <v>109</v>
      </c>
      <c r="V15" t="s">
        <v>276</v>
      </c>
      <c r="W15" t="s">
        <v>277</v>
      </c>
      <c r="X15" t="s">
        <v>278</v>
      </c>
      <c r="Y15" t="s">
        <v>277</v>
      </c>
      <c r="Z15" t="s">
        <v>110</v>
      </c>
      <c r="AA15">
        <v>35</v>
      </c>
      <c r="AB15" t="s">
        <v>129</v>
      </c>
      <c r="AC15">
        <v>100</v>
      </c>
      <c r="AD15" t="s">
        <v>205</v>
      </c>
      <c r="AE15" t="s">
        <v>245</v>
      </c>
      <c r="AF15" t="s">
        <v>7228</v>
      </c>
      <c r="AG15" t="s">
        <v>206</v>
      </c>
      <c r="AH15" s="18">
        <v>45224</v>
      </c>
      <c r="AI15" s="131">
        <v>45407</v>
      </c>
      <c r="AJ15" t="s">
        <v>133</v>
      </c>
      <c r="AK15" t="s">
        <v>109</v>
      </c>
      <c r="AL15" t="s">
        <v>110</v>
      </c>
      <c r="AM15" t="s">
        <v>279</v>
      </c>
      <c r="AN15" s="131">
        <v>45955</v>
      </c>
      <c r="AO15" t="s">
        <v>132</v>
      </c>
      <c r="AP15" t="s">
        <v>109</v>
      </c>
      <c r="AQ15" t="s">
        <v>109</v>
      </c>
      <c r="AR15" t="s">
        <v>109</v>
      </c>
      <c r="AS15" t="s">
        <v>109</v>
      </c>
      <c r="AT15" t="s">
        <v>109</v>
      </c>
      <c r="AU15" t="s">
        <v>110</v>
      </c>
      <c r="AV15" t="s">
        <v>109</v>
      </c>
      <c r="AW15" t="s">
        <v>110</v>
      </c>
      <c r="AX15" t="s">
        <v>109</v>
      </c>
      <c r="AY15" t="s">
        <v>109</v>
      </c>
      <c r="AZ15" t="s">
        <v>260</v>
      </c>
      <c r="BA15" t="s">
        <v>136</v>
      </c>
      <c r="BB15" t="s">
        <v>137</v>
      </c>
      <c r="BC15" t="s">
        <v>110</v>
      </c>
      <c r="BD15" t="s">
        <v>110</v>
      </c>
      <c r="BE15" t="s">
        <v>110</v>
      </c>
      <c r="BF15" t="s">
        <v>110</v>
      </c>
      <c r="BG15" t="s">
        <v>110</v>
      </c>
      <c r="BH15" t="s">
        <v>110</v>
      </c>
      <c r="BI15" t="s">
        <v>226</v>
      </c>
      <c r="BJ15" t="s">
        <v>110</v>
      </c>
      <c r="BK15" t="s">
        <v>7222</v>
      </c>
      <c r="BL15" t="s">
        <v>109</v>
      </c>
      <c r="BM15" t="s">
        <v>109</v>
      </c>
      <c r="BN15">
        <v>0</v>
      </c>
      <c r="BO15">
        <v>0</v>
      </c>
      <c r="BP15">
        <v>0</v>
      </c>
      <c r="BQ15" t="s">
        <v>109</v>
      </c>
      <c r="BR15" t="s">
        <v>109</v>
      </c>
      <c r="BS15"/>
      <c r="BT15" t="s">
        <v>238</v>
      </c>
      <c r="BU15" t="s">
        <v>110</v>
      </c>
      <c r="BV15" t="s">
        <v>1574</v>
      </c>
      <c r="BW15" t="s">
        <v>232</v>
      </c>
      <c r="BX15" t="s">
        <v>5362</v>
      </c>
      <c r="BY15" t="s">
        <v>559</v>
      </c>
      <c r="BZ15" t="s">
        <v>5670</v>
      </c>
      <c r="CA15" t="s">
        <v>109</v>
      </c>
      <c r="CB15" t="s">
        <v>694</v>
      </c>
      <c r="CC15" t="s">
        <v>110</v>
      </c>
      <c r="CD15" t="s">
        <v>110</v>
      </c>
      <c r="CE15" t="s">
        <v>110</v>
      </c>
      <c r="CF15"/>
      <c r="CG15" s="131">
        <v>34753</v>
      </c>
      <c r="CH15" t="s">
        <v>558</v>
      </c>
      <c r="CI15" t="s">
        <v>558</v>
      </c>
      <c r="CJ15" t="s">
        <v>114</v>
      </c>
      <c r="CK15" t="s">
        <v>114</v>
      </c>
      <c r="CL15" t="s">
        <v>109</v>
      </c>
      <c r="CM15" t="s">
        <v>109</v>
      </c>
      <c r="CN15">
        <v>2023</v>
      </c>
      <c r="CO15" s="1">
        <v>45217</v>
      </c>
      <c r="CP15" t="s">
        <v>110</v>
      </c>
      <c r="CQ15">
        <v>10</v>
      </c>
      <c r="CR15">
        <v>43</v>
      </c>
      <c r="CS15" s="1">
        <v>45215</v>
      </c>
      <c r="CT15" t="s">
        <v>16271</v>
      </c>
      <c r="CU15" t="s">
        <v>7180</v>
      </c>
      <c r="CV15" t="s">
        <v>16272</v>
      </c>
      <c r="CW15" t="s">
        <v>16273</v>
      </c>
      <c r="CX15" t="s">
        <v>7181</v>
      </c>
      <c r="CY15" t="s">
        <v>7182</v>
      </c>
      <c r="CZ15" t="s">
        <v>7183</v>
      </c>
      <c r="DA15" t="s">
        <v>7197</v>
      </c>
      <c r="DB15" t="s">
        <v>5342</v>
      </c>
      <c r="DC15" t="s">
        <v>7185</v>
      </c>
      <c r="DD15" t="s">
        <v>280</v>
      </c>
      <c r="DE15" t="s">
        <v>7207</v>
      </c>
      <c r="DF15" t="s">
        <v>7243</v>
      </c>
      <c r="DG15" t="s">
        <v>7199</v>
      </c>
      <c r="DH15" t="s">
        <v>7200</v>
      </c>
      <c r="DI15" t="s">
        <v>110</v>
      </c>
      <c r="DJ15" t="s">
        <v>205</v>
      </c>
      <c r="DK15" t="s">
        <v>109</v>
      </c>
      <c r="DL15" t="s">
        <v>110</v>
      </c>
      <c r="DM15" t="s">
        <v>7244</v>
      </c>
      <c r="DN15" t="s">
        <v>58</v>
      </c>
      <c r="DO15" t="s">
        <v>7245</v>
      </c>
      <c r="DP15" t="s">
        <v>206</v>
      </c>
      <c r="DQ15" t="s">
        <v>7246</v>
      </c>
      <c r="DR15" t="s">
        <v>7246</v>
      </c>
      <c r="DS15" t="s">
        <v>110</v>
      </c>
      <c r="DT15" t="s">
        <v>109</v>
      </c>
      <c r="DU15" t="s">
        <v>281</v>
      </c>
      <c r="DV15" t="s">
        <v>7232</v>
      </c>
      <c r="DW15" t="s">
        <v>7204</v>
      </c>
      <c r="DX15" t="s">
        <v>7247</v>
      </c>
    </row>
    <row r="16" spans="1:128">
      <c r="G16">
        <v>901</v>
      </c>
      <c r="H16" t="s">
        <v>109</v>
      </c>
      <c r="I16" t="s">
        <v>289</v>
      </c>
      <c r="J16" s="131">
        <v>45216</v>
      </c>
      <c r="K16" t="s">
        <v>293</v>
      </c>
      <c r="L16" t="s">
        <v>108</v>
      </c>
      <c r="M16" t="s">
        <v>124</v>
      </c>
      <c r="N16" t="s">
        <v>108</v>
      </c>
      <c r="O16" t="s">
        <v>510</v>
      </c>
      <c r="P16" t="s">
        <v>111</v>
      </c>
      <c r="Q16">
        <v>4.5</v>
      </c>
      <c r="R16">
        <v>0.61599999999999999</v>
      </c>
      <c r="S16">
        <v>4.5</v>
      </c>
      <c r="T16">
        <v>4.8099999999999996</v>
      </c>
      <c r="U16" t="s">
        <v>109</v>
      </c>
      <c r="V16" t="s">
        <v>126</v>
      </c>
      <c r="W16" t="s">
        <v>290</v>
      </c>
      <c r="X16" t="s">
        <v>110</v>
      </c>
      <c r="Y16" t="s">
        <v>110</v>
      </c>
      <c r="Z16" t="s">
        <v>110</v>
      </c>
      <c r="AA16" t="s">
        <v>110</v>
      </c>
      <c r="AB16" t="s">
        <v>129</v>
      </c>
      <c r="AC16">
        <v>100</v>
      </c>
      <c r="AD16" t="s">
        <v>205</v>
      </c>
      <c r="AE16" t="s">
        <v>166</v>
      </c>
      <c r="AF16" t="s">
        <v>166</v>
      </c>
      <c r="AG16" t="s">
        <v>109</v>
      </c>
      <c r="AH16" s="18">
        <v>45223</v>
      </c>
      <c r="AI16" s="131">
        <v>45406</v>
      </c>
      <c r="AJ16" t="s">
        <v>133</v>
      </c>
      <c r="AK16" t="s">
        <v>109</v>
      </c>
      <c r="AL16" t="s">
        <v>110</v>
      </c>
      <c r="AM16" t="s">
        <v>109</v>
      </c>
      <c r="AN16" s="131">
        <v>46319</v>
      </c>
      <c r="AO16" t="s">
        <v>132</v>
      </c>
      <c r="AP16" t="s">
        <v>109</v>
      </c>
      <c r="AQ16" t="s">
        <v>109</v>
      </c>
      <c r="AR16" t="s">
        <v>109</v>
      </c>
      <c r="AS16" t="s">
        <v>109</v>
      </c>
      <c r="AT16" t="s">
        <v>109</v>
      </c>
      <c r="AU16" t="s">
        <v>110</v>
      </c>
      <c r="AV16" t="s">
        <v>109</v>
      </c>
      <c r="AW16" t="s">
        <v>110</v>
      </c>
      <c r="AX16" t="s">
        <v>109</v>
      </c>
      <c r="AY16" t="s">
        <v>109</v>
      </c>
      <c r="AZ16" t="s">
        <v>291</v>
      </c>
      <c r="BA16" t="s">
        <v>136</v>
      </c>
      <c r="BB16" t="s">
        <v>137</v>
      </c>
      <c r="BC16" t="s">
        <v>110</v>
      </c>
      <c r="BD16" t="s">
        <v>110</v>
      </c>
      <c r="BE16" t="s">
        <v>110</v>
      </c>
      <c r="BF16" t="s">
        <v>110</v>
      </c>
      <c r="BG16" t="s">
        <v>110</v>
      </c>
      <c r="BH16" t="s">
        <v>110</v>
      </c>
      <c r="BI16" t="s">
        <v>110</v>
      </c>
      <c r="BJ16" t="s">
        <v>110</v>
      </c>
      <c r="BK16" t="s">
        <v>110</v>
      </c>
      <c r="BL16" t="s">
        <v>109</v>
      </c>
      <c r="BM16" t="s">
        <v>109</v>
      </c>
      <c r="BN16">
        <v>0</v>
      </c>
      <c r="BO16">
        <v>0</v>
      </c>
      <c r="BP16">
        <v>0</v>
      </c>
      <c r="BQ16" t="s">
        <v>109</v>
      </c>
      <c r="BR16" t="s">
        <v>109</v>
      </c>
      <c r="BS16"/>
      <c r="BT16" t="s">
        <v>288</v>
      </c>
      <c r="BU16" t="s">
        <v>110</v>
      </c>
      <c r="BV16" t="s">
        <v>293</v>
      </c>
      <c r="BW16" t="s">
        <v>141</v>
      </c>
      <c r="BX16" t="s">
        <v>140</v>
      </c>
      <c r="BY16" t="s">
        <v>110</v>
      </c>
      <c r="BZ16" t="s">
        <v>110</v>
      </c>
      <c r="CA16" t="s">
        <v>109</v>
      </c>
      <c r="CB16" t="s">
        <v>294</v>
      </c>
      <c r="CC16" t="s">
        <v>109</v>
      </c>
      <c r="CD16" t="s">
        <v>295</v>
      </c>
      <c r="CE16" t="s">
        <v>296</v>
      </c>
      <c r="CF16"/>
      <c r="CG16" s="131">
        <v>45216</v>
      </c>
      <c r="CH16" t="s">
        <v>144</v>
      </c>
      <c r="CI16" t="s">
        <v>110</v>
      </c>
      <c r="CJ16" t="s">
        <v>109</v>
      </c>
      <c r="CK16" t="s">
        <v>109</v>
      </c>
      <c r="CL16" t="s">
        <v>109</v>
      </c>
      <c r="CM16" t="s">
        <v>109</v>
      </c>
      <c r="CN16">
        <v>2023</v>
      </c>
      <c r="CO16" s="1">
        <v>45216</v>
      </c>
      <c r="CP16" t="s">
        <v>7179</v>
      </c>
      <c r="CQ16">
        <v>10</v>
      </c>
      <c r="CR16">
        <v>43</v>
      </c>
      <c r="CS16" s="1">
        <v>45215</v>
      </c>
      <c r="CT16" t="s">
        <v>16271</v>
      </c>
      <c r="CU16" t="s">
        <v>7180</v>
      </c>
      <c r="CV16" t="s">
        <v>16272</v>
      </c>
      <c r="CW16" t="s">
        <v>16273</v>
      </c>
      <c r="CX16" t="s">
        <v>7181</v>
      </c>
      <c r="CY16" t="s">
        <v>7182</v>
      </c>
      <c r="CZ16" t="s">
        <v>7183</v>
      </c>
      <c r="DA16" t="s">
        <v>7184</v>
      </c>
      <c r="DB16" t="s">
        <v>114</v>
      </c>
      <c r="DC16" t="s">
        <v>7185</v>
      </c>
      <c r="DD16" t="s">
        <v>288</v>
      </c>
      <c r="DE16" t="s">
        <v>7207</v>
      </c>
      <c r="DF16" t="s">
        <v>7243</v>
      </c>
      <c r="DG16" t="s">
        <v>7188</v>
      </c>
      <c r="DH16" t="s">
        <v>110</v>
      </c>
      <c r="DI16" t="s">
        <v>110</v>
      </c>
      <c r="DJ16" t="s">
        <v>205</v>
      </c>
      <c r="DK16" t="s">
        <v>109</v>
      </c>
      <c r="DL16" t="s">
        <v>110</v>
      </c>
      <c r="DM16" t="s">
        <v>7189</v>
      </c>
      <c r="DN16" t="s">
        <v>58</v>
      </c>
      <c r="DO16" t="s">
        <v>7248</v>
      </c>
      <c r="DP16" t="s">
        <v>110</v>
      </c>
      <c r="DQ16" t="s">
        <v>7207</v>
      </c>
      <c r="DR16" t="s">
        <v>7207</v>
      </c>
      <c r="DS16" t="s">
        <v>110</v>
      </c>
      <c r="DT16" t="s">
        <v>109</v>
      </c>
      <c r="DU16" t="s">
        <v>292</v>
      </c>
      <c r="DV16" t="s">
        <v>7249</v>
      </c>
      <c r="DW16" t="s">
        <v>7250</v>
      </c>
      <c r="DX16" t="s">
        <v>7251</v>
      </c>
    </row>
    <row r="17" spans="7:128">
      <c r="G17">
        <v>900</v>
      </c>
      <c r="H17" t="s">
        <v>109</v>
      </c>
      <c r="I17" t="s">
        <v>299</v>
      </c>
      <c r="J17" s="131">
        <v>45216</v>
      </c>
      <c r="K17" t="s">
        <v>7252</v>
      </c>
      <c r="L17" t="s">
        <v>108</v>
      </c>
      <c r="M17" t="s">
        <v>300</v>
      </c>
      <c r="N17" t="s">
        <v>108</v>
      </c>
      <c r="O17" t="s">
        <v>510</v>
      </c>
      <c r="P17" t="s">
        <v>125</v>
      </c>
      <c r="Q17">
        <v>45</v>
      </c>
      <c r="R17">
        <v>0.315</v>
      </c>
      <c r="S17">
        <v>2.2050000000000001</v>
      </c>
      <c r="T17">
        <v>2.34</v>
      </c>
      <c r="U17" t="s">
        <v>109</v>
      </c>
      <c r="V17" t="s">
        <v>126</v>
      </c>
      <c r="W17" t="s">
        <v>301</v>
      </c>
      <c r="X17" t="s">
        <v>302</v>
      </c>
      <c r="Y17" t="s">
        <v>301</v>
      </c>
      <c r="Z17" t="s">
        <v>110</v>
      </c>
      <c r="AA17">
        <v>15</v>
      </c>
      <c r="AB17" t="s">
        <v>129</v>
      </c>
      <c r="AC17">
        <v>100</v>
      </c>
      <c r="AD17" t="s">
        <v>130</v>
      </c>
      <c r="AE17" t="s">
        <v>166</v>
      </c>
      <c r="AF17" t="s">
        <v>166</v>
      </c>
      <c r="AG17" t="s">
        <v>109</v>
      </c>
      <c r="AH17" s="18">
        <v>45224</v>
      </c>
      <c r="AI17" s="131">
        <v>45407</v>
      </c>
      <c r="AJ17" t="s">
        <v>133</v>
      </c>
      <c r="AK17" t="s">
        <v>109</v>
      </c>
      <c r="AL17" t="s">
        <v>110</v>
      </c>
      <c r="AM17" t="s">
        <v>109</v>
      </c>
      <c r="AN17" s="131">
        <v>46320</v>
      </c>
      <c r="AO17" t="s">
        <v>132</v>
      </c>
      <c r="AP17" t="s">
        <v>109</v>
      </c>
      <c r="AQ17" t="s">
        <v>109</v>
      </c>
      <c r="AR17" t="s">
        <v>109</v>
      </c>
      <c r="AS17" t="s">
        <v>109</v>
      </c>
      <c r="AT17" t="s">
        <v>109</v>
      </c>
      <c r="AU17" t="s">
        <v>110</v>
      </c>
      <c r="AV17" t="s">
        <v>109</v>
      </c>
      <c r="AW17" t="s">
        <v>110</v>
      </c>
      <c r="AX17" t="s">
        <v>109</v>
      </c>
      <c r="AY17" t="s">
        <v>109</v>
      </c>
      <c r="AZ17" t="s">
        <v>304</v>
      </c>
      <c r="BA17" t="s">
        <v>136</v>
      </c>
      <c r="BB17" t="s">
        <v>137</v>
      </c>
      <c r="BC17" t="s">
        <v>110</v>
      </c>
      <c r="BD17" t="s">
        <v>110</v>
      </c>
      <c r="BE17" t="s">
        <v>110</v>
      </c>
      <c r="BF17" t="s">
        <v>110</v>
      </c>
      <c r="BG17" t="s">
        <v>110</v>
      </c>
      <c r="BH17" t="s">
        <v>110</v>
      </c>
      <c r="BI17" t="s">
        <v>110</v>
      </c>
      <c r="BJ17" t="s">
        <v>110</v>
      </c>
      <c r="BK17" t="s">
        <v>110</v>
      </c>
      <c r="BL17" t="s">
        <v>109</v>
      </c>
      <c r="BM17" t="s">
        <v>109</v>
      </c>
      <c r="BN17">
        <v>0</v>
      </c>
      <c r="BO17">
        <v>0</v>
      </c>
      <c r="BP17">
        <v>0</v>
      </c>
      <c r="BQ17" t="s">
        <v>109</v>
      </c>
      <c r="BR17" t="s">
        <v>109</v>
      </c>
      <c r="BS17"/>
      <c r="BT17" t="s">
        <v>298</v>
      </c>
      <c r="BU17" t="s">
        <v>7178</v>
      </c>
      <c r="BV17" t="s">
        <v>6045</v>
      </c>
      <c r="BW17" t="s">
        <v>141</v>
      </c>
      <c r="BX17" t="s">
        <v>140</v>
      </c>
      <c r="BY17" t="s">
        <v>5677</v>
      </c>
      <c r="BZ17" t="s">
        <v>110</v>
      </c>
      <c r="CA17" t="s">
        <v>109</v>
      </c>
      <c r="CB17" t="s">
        <v>294</v>
      </c>
      <c r="CC17" t="s">
        <v>6046</v>
      </c>
      <c r="CD17" t="s">
        <v>5819</v>
      </c>
      <c r="CE17" t="s">
        <v>110</v>
      </c>
      <c r="CF17"/>
      <c r="CG17" s="131">
        <v>45085</v>
      </c>
      <c r="CH17" t="s">
        <v>144</v>
      </c>
      <c r="CI17" t="s">
        <v>144</v>
      </c>
      <c r="CJ17" t="s">
        <v>114</v>
      </c>
      <c r="CK17" t="s">
        <v>109</v>
      </c>
      <c r="CL17" t="s">
        <v>109</v>
      </c>
      <c r="CM17" t="s">
        <v>109</v>
      </c>
      <c r="CN17">
        <v>2023</v>
      </c>
      <c r="CO17" s="1">
        <v>45216</v>
      </c>
      <c r="CP17" t="s">
        <v>7179</v>
      </c>
      <c r="CQ17">
        <v>10</v>
      </c>
      <c r="CR17">
        <v>43</v>
      </c>
      <c r="CS17" s="1">
        <v>45215</v>
      </c>
      <c r="CT17" t="s">
        <v>16271</v>
      </c>
      <c r="CU17" t="s">
        <v>7180</v>
      </c>
      <c r="CV17" t="s">
        <v>16272</v>
      </c>
      <c r="CW17" t="s">
        <v>16273</v>
      </c>
      <c r="CX17" t="s">
        <v>7181</v>
      </c>
      <c r="CY17" t="s">
        <v>7182</v>
      </c>
      <c r="CZ17" t="s">
        <v>7183</v>
      </c>
      <c r="DA17" t="s">
        <v>7184</v>
      </c>
      <c r="DB17" t="s">
        <v>5342</v>
      </c>
      <c r="DC17" t="s">
        <v>7185</v>
      </c>
      <c r="DD17" t="s">
        <v>298</v>
      </c>
      <c r="DE17" t="s">
        <v>7186</v>
      </c>
      <c r="DF17" t="s">
        <v>7187</v>
      </c>
      <c r="DG17" t="s">
        <v>7188</v>
      </c>
      <c r="DH17" t="s">
        <v>110</v>
      </c>
      <c r="DI17" t="s">
        <v>110</v>
      </c>
      <c r="DJ17" t="s">
        <v>130</v>
      </c>
      <c r="DK17" t="s">
        <v>109</v>
      </c>
      <c r="DL17" t="s">
        <v>303</v>
      </c>
      <c r="DM17" t="s">
        <v>7189</v>
      </c>
      <c r="DN17" t="s">
        <v>7190</v>
      </c>
      <c r="DO17" t="s">
        <v>7253</v>
      </c>
      <c r="DP17" t="s">
        <v>110</v>
      </c>
      <c r="DQ17" t="s">
        <v>110</v>
      </c>
      <c r="DR17" t="s">
        <v>7192</v>
      </c>
      <c r="DS17" t="s">
        <v>7193</v>
      </c>
      <c r="DT17" t="s">
        <v>109</v>
      </c>
      <c r="DU17" t="s">
        <v>305</v>
      </c>
      <c r="DV17" t="s">
        <v>7254</v>
      </c>
      <c r="DW17" t="s">
        <v>7250</v>
      </c>
      <c r="DX17" t="s">
        <v>7255</v>
      </c>
    </row>
    <row r="18" spans="7:128">
      <c r="G18">
        <v>899</v>
      </c>
      <c r="H18" t="s">
        <v>109</v>
      </c>
      <c r="I18" t="s">
        <v>308</v>
      </c>
      <c r="J18" s="131">
        <v>45215</v>
      </c>
      <c r="K18" t="s">
        <v>7256</v>
      </c>
      <c r="L18" t="s">
        <v>108</v>
      </c>
      <c r="M18" t="s">
        <v>124</v>
      </c>
      <c r="N18" t="s">
        <v>108</v>
      </c>
      <c r="O18" t="s">
        <v>510</v>
      </c>
      <c r="P18" t="s">
        <v>111</v>
      </c>
      <c r="Q18">
        <v>2.7</v>
      </c>
      <c r="R18">
        <v>0.37</v>
      </c>
      <c r="S18">
        <v>2.7</v>
      </c>
      <c r="T18">
        <v>2.8860000000000001</v>
      </c>
      <c r="U18" t="s">
        <v>109</v>
      </c>
      <c r="V18" t="s">
        <v>126</v>
      </c>
      <c r="W18" t="s">
        <v>179</v>
      </c>
      <c r="X18" t="s">
        <v>110</v>
      </c>
      <c r="Y18" t="s">
        <v>110</v>
      </c>
      <c r="Z18" t="s">
        <v>110</v>
      </c>
      <c r="AA18" t="s">
        <v>110</v>
      </c>
      <c r="AB18" t="s">
        <v>129</v>
      </c>
      <c r="AC18">
        <v>100</v>
      </c>
      <c r="AD18" t="s">
        <v>309</v>
      </c>
      <c r="AE18" t="s">
        <v>166</v>
      </c>
      <c r="AF18" t="s">
        <v>166</v>
      </c>
      <c r="AG18" t="s">
        <v>109</v>
      </c>
      <c r="AH18" s="18">
        <v>45223</v>
      </c>
      <c r="AI18" s="131">
        <v>45406</v>
      </c>
      <c r="AJ18" t="s">
        <v>310</v>
      </c>
      <c r="AK18" t="s">
        <v>109</v>
      </c>
      <c r="AL18" t="s">
        <v>110</v>
      </c>
      <c r="AM18" t="s">
        <v>109</v>
      </c>
      <c r="AN18" s="131">
        <v>46319</v>
      </c>
      <c r="AO18" t="s">
        <v>132</v>
      </c>
      <c r="AP18" t="s">
        <v>109</v>
      </c>
      <c r="AQ18" t="s">
        <v>109</v>
      </c>
      <c r="AR18" t="s">
        <v>109</v>
      </c>
      <c r="AS18" t="s">
        <v>109</v>
      </c>
      <c r="AT18" t="s">
        <v>109</v>
      </c>
      <c r="AU18" t="s">
        <v>110</v>
      </c>
      <c r="AV18" t="s">
        <v>109</v>
      </c>
      <c r="AW18" t="s">
        <v>110</v>
      </c>
      <c r="AX18" t="s">
        <v>109</v>
      </c>
      <c r="AY18" t="s">
        <v>109</v>
      </c>
      <c r="AZ18" t="s">
        <v>313</v>
      </c>
      <c r="BA18" t="s">
        <v>136</v>
      </c>
      <c r="BB18" t="s">
        <v>137</v>
      </c>
      <c r="BC18" t="s">
        <v>110</v>
      </c>
      <c r="BD18" t="s">
        <v>110</v>
      </c>
      <c r="BE18" t="s">
        <v>110</v>
      </c>
      <c r="BF18" t="s">
        <v>110</v>
      </c>
      <c r="BG18" t="s">
        <v>110</v>
      </c>
      <c r="BH18" t="s">
        <v>110</v>
      </c>
      <c r="BI18" t="s">
        <v>110</v>
      </c>
      <c r="BJ18" t="s">
        <v>110</v>
      </c>
      <c r="BK18" t="s">
        <v>110</v>
      </c>
      <c r="BL18" t="s">
        <v>109</v>
      </c>
      <c r="BM18" t="s">
        <v>109</v>
      </c>
      <c r="BN18">
        <v>0</v>
      </c>
      <c r="BO18">
        <v>0</v>
      </c>
      <c r="BP18">
        <v>0</v>
      </c>
      <c r="BQ18" t="s">
        <v>109</v>
      </c>
      <c r="BR18" t="s">
        <v>109</v>
      </c>
      <c r="BS18"/>
      <c r="BT18" t="s">
        <v>307</v>
      </c>
      <c r="BU18" t="s">
        <v>7257</v>
      </c>
      <c r="BV18" t="s">
        <v>5356</v>
      </c>
      <c r="BW18" t="s">
        <v>141</v>
      </c>
      <c r="BX18" t="s">
        <v>140</v>
      </c>
      <c r="BY18" t="s">
        <v>110</v>
      </c>
      <c r="BZ18" t="s">
        <v>110</v>
      </c>
      <c r="CA18" t="s">
        <v>109</v>
      </c>
      <c r="CB18" t="s">
        <v>173</v>
      </c>
      <c r="CC18" t="s">
        <v>109</v>
      </c>
      <c r="CD18" t="s">
        <v>5357</v>
      </c>
      <c r="CE18" t="s">
        <v>5358</v>
      </c>
      <c r="CF18"/>
      <c r="CG18" s="131">
        <v>45212</v>
      </c>
      <c r="CH18" t="s">
        <v>144</v>
      </c>
      <c r="CI18" t="s">
        <v>110</v>
      </c>
      <c r="CJ18" t="s">
        <v>109</v>
      </c>
      <c r="CK18" t="s">
        <v>109</v>
      </c>
      <c r="CL18" t="s">
        <v>109</v>
      </c>
      <c r="CM18" t="s">
        <v>109</v>
      </c>
      <c r="CN18">
        <v>2023</v>
      </c>
      <c r="CO18" s="1">
        <v>45215</v>
      </c>
      <c r="CP18" t="s">
        <v>7179</v>
      </c>
      <c r="CQ18">
        <v>10</v>
      </c>
      <c r="CR18">
        <v>43</v>
      </c>
      <c r="CS18" s="1">
        <v>45215</v>
      </c>
      <c r="CT18" t="s">
        <v>16271</v>
      </c>
      <c r="CU18" t="s">
        <v>7180</v>
      </c>
      <c r="CV18" t="s">
        <v>16272</v>
      </c>
      <c r="CW18" t="s">
        <v>16273</v>
      </c>
      <c r="CX18" t="s">
        <v>7181</v>
      </c>
      <c r="CY18" t="s">
        <v>7182</v>
      </c>
      <c r="CZ18" t="s">
        <v>7183</v>
      </c>
      <c r="DA18" t="s">
        <v>7184</v>
      </c>
      <c r="DB18" t="s">
        <v>5342</v>
      </c>
      <c r="DC18" t="s">
        <v>7185</v>
      </c>
      <c r="DD18" t="s">
        <v>311</v>
      </c>
      <c r="DE18" t="s">
        <v>7207</v>
      </c>
      <c r="DF18" t="s">
        <v>7187</v>
      </c>
      <c r="DG18" t="s">
        <v>7188</v>
      </c>
      <c r="DH18" t="s">
        <v>110</v>
      </c>
      <c r="DI18" t="s">
        <v>307</v>
      </c>
      <c r="DJ18" t="s">
        <v>130</v>
      </c>
      <c r="DK18" t="s">
        <v>109</v>
      </c>
      <c r="DL18" t="s">
        <v>312</v>
      </c>
      <c r="DM18" t="s">
        <v>7189</v>
      </c>
      <c r="DN18" t="s">
        <v>58</v>
      </c>
      <c r="DO18" t="s">
        <v>7258</v>
      </c>
      <c r="DP18" t="s">
        <v>110</v>
      </c>
      <c r="DQ18" t="s">
        <v>7207</v>
      </c>
      <c r="DR18" t="s">
        <v>7207</v>
      </c>
      <c r="DS18" t="s">
        <v>7259</v>
      </c>
      <c r="DT18" t="s">
        <v>109</v>
      </c>
      <c r="DU18" t="s">
        <v>314</v>
      </c>
      <c r="DV18" t="s">
        <v>7260</v>
      </c>
      <c r="DW18" t="s">
        <v>7261</v>
      </c>
      <c r="DX18" t="s">
        <v>7262</v>
      </c>
    </row>
    <row r="19" spans="7:128">
      <c r="G19">
        <v>898</v>
      </c>
      <c r="H19" t="s">
        <v>109</v>
      </c>
      <c r="I19" t="s">
        <v>317</v>
      </c>
      <c r="J19" s="131">
        <v>45215</v>
      </c>
      <c r="K19" t="s">
        <v>323</v>
      </c>
      <c r="L19" t="s">
        <v>318</v>
      </c>
      <c r="M19" t="s">
        <v>161</v>
      </c>
      <c r="N19" t="s">
        <v>108</v>
      </c>
      <c r="O19" t="s">
        <v>510</v>
      </c>
      <c r="P19" t="s">
        <v>111</v>
      </c>
      <c r="Q19">
        <v>17.75</v>
      </c>
      <c r="R19">
        <v>2.4319999999999999</v>
      </c>
      <c r="S19">
        <v>17.75</v>
      </c>
      <c r="T19">
        <v>18.975000000000001</v>
      </c>
      <c r="U19" t="s">
        <v>109</v>
      </c>
      <c r="V19" t="s">
        <v>126</v>
      </c>
      <c r="W19" t="s">
        <v>319</v>
      </c>
      <c r="X19" t="s">
        <v>320</v>
      </c>
      <c r="Y19" t="s">
        <v>319</v>
      </c>
      <c r="Z19" t="s">
        <v>110</v>
      </c>
      <c r="AA19">
        <v>20</v>
      </c>
      <c r="AB19" t="s">
        <v>129</v>
      </c>
      <c r="AC19">
        <v>100</v>
      </c>
      <c r="AD19" t="s">
        <v>205</v>
      </c>
      <c r="AE19" t="s">
        <v>131</v>
      </c>
      <c r="AF19" t="s">
        <v>131</v>
      </c>
      <c r="AG19" t="s">
        <v>109</v>
      </c>
      <c r="AH19" s="18">
        <v>45219</v>
      </c>
      <c r="AI19" s="131">
        <v>45402</v>
      </c>
      <c r="AJ19" t="s">
        <v>133</v>
      </c>
      <c r="AK19" t="s">
        <v>109</v>
      </c>
      <c r="AL19" t="s">
        <v>110</v>
      </c>
      <c r="AM19" t="s">
        <v>109</v>
      </c>
      <c r="AN19" s="131">
        <v>46315</v>
      </c>
      <c r="AO19" t="s">
        <v>132</v>
      </c>
      <c r="AP19" t="s">
        <v>109</v>
      </c>
      <c r="AQ19" t="s">
        <v>109</v>
      </c>
      <c r="AR19" t="s">
        <v>109</v>
      </c>
      <c r="AS19" t="s">
        <v>109</v>
      </c>
      <c r="AT19" t="s">
        <v>109</v>
      </c>
      <c r="AU19" t="s">
        <v>110</v>
      </c>
      <c r="AV19" t="s">
        <v>109</v>
      </c>
      <c r="AW19" t="s">
        <v>110</v>
      </c>
      <c r="AX19" t="s">
        <v>109</v>
      </c>
      <c r="AY19" t="s">
        <v>109</v>
      </c>
      <c r="AZ19" t="s">
        <v>321</v>
      </c>
      <c r="BA19" t="s">
        <v>136</v>
      </c>
      <c r="BB19" t="s">
        <v>137</v>
      </c>
      <c r="BC19" t="s">
        <v>110</v>
      </c>
      <c r="BD19" t="s">
        <v>110</v>
      </c>
      <c r="BE19" t="s">
        <v>110</v>
      </c>
      <c r="BF19" t="s">
        <v>110</v>
      </c>
      <c r="BG19" t="s">
        <v>110</v>
      </c>
      <c r="BH19" t="s">
        <v>110</v>
      </c>
      <c r="BI19" t="s">
        <v>110</v>
      </c>
      <c r="BJ19" t="s">
        <v>110</v>
      </c>
      <c r="BK19" t="s">
        <v>110</v>
      </c>
      <c r="BL19" t="s">
        <v>109</v>
      </c>
      <c r="BM19" t="s">
        <v>109</v>
      </c>
      <c r="BN19">
        <v>0</v>
      </c>
      <c r="BO19">
        <v>0</v>
      </c>
      <c r="BP19">
        <v>0</v>
      </c>
      <c r="BQ19" t="s">
        <v>109</v>
      </c>
      <c r="BR19" t="s">
        <v>109</v>
      </c>
      <c r="BS19"/>
      <c r="BT19" t="s">
        <v>316</v>
      </c>
      <c r="BU19" t="s">
        <v>110</v>
      </c>
      <c r="BV19" t="s">
        <v>323</v>
      </c>
      <c r="BW19" t="s">
        <v>141</v>
      </c>
      <c r="BX19" t="s">
        <v>140</v>
      </c>
      <c r="BY19" t="s">
        <v>110</v>
      </c>
      <c r="BZ19" t="s">
        <v>110</v>
      </c>
      <c r="CA19" t="s">
        <v>109</v>
      </c>
      <c r="CB19" t="s">
        <v>324</v>
      </c>
      <c r="CC19" t="s">
        <v>109</v>
      </c>
      <c r="CD19" t="s">
        <v>325</v>
      </c>
      <c r="CE19" t="s">
        <v>110</v>
      </c>
      <c r="CF19"/>
      <c r="CG19" s="131">
        <v>43090</v>
      </c>
      <c r="CH19" t="s">
        <v>144</v>
      </c>
      <c r="CI19" t="s">
        <v>110</v>
      </c>
      <c r="CJ19" t="s">
        <v>109</v>
      </c>
      <c r="CK19" t="s">
        <v>109</v>
      </c>
      <c r="CL19" t="s">
        <v>109</v>
      </c>
      <c r="CM19" t="s">
        <v>109</v>
      </c>
      <c r="CN19">
        <v>2023</v>
      </c>
      <c r="CO19" s="1">
        <v>45215</v>
      </c>
      <c r="CP19" t="s">
        <v>7179</v>
      </c>
      <c r="CQ19">
        <v>10</v>
      </c>
      <c r="CR19">
        <v>43</v>
      </c>
      <c r="CS19" s="1">
        <v>45215</v>
      </c>
      <c r="CT19" t="s">
        <v>16271</v>
      </c>
      <c r="CU19" t="s">
        <v>7180</v>
      </c>
      <c r="CV19" t="s">
        <v>16272</v>
      </c>
      <c r="CW19" t="s">
        <v>16273</v>
      </c>
      <c r="CX19" t="s">
        <v>7181</v>
      </c>
      <c r="CY19" t="s">
        <v>7182</v>
      </c>
      <c r="CZ19" t="s">
        <v>7183</v>
      </c>
      <c r="DA19" t="s">
        <v>7197</v>
      </c>
      <c r="DB19" t="s">
        <v>5342</v>
      </c>
      <c r="DC19" t="s">
        <v>7185</v>
      </c>
      <c r="DD19" t="s">
        <v>316</v>
      </c>
      <c r="DE19" t="s">
        <v>7207</v>
      </c>
      <c r="DF19" t="s">
        <v>7243</v>
      </c>
      <c r="DG19" t="s">
        <v>7199</v>
      </c>
      <c r="DH19" t="s">
        <v>7200</v>
      </c>
      <c r="DI19" t="s">
        <v>110</v>
      </c>
      <c r="DJ19" t="s">
        <v>205</v>
      </c>
      <c r="DK19" t="s">
        <v>109</v>
      </c>
      <c r="DL19" t="s">
        <v>110</v>
      </c>
      <c r="DM19" t="s">
        <v>7189</v>
      </c>
      <c r="DN19" t="s">
        <v>58</v>
      </c>
      <c r="DO19" t="s">
        <v>7263</v>
      </c>
      <c r="DP19" t="s">
        <v>110</v>
      </c>
      <c r="DQ19" t="s">
        <v>7207</v>
      </c>
      <c r="DR19" t="s">
        <v>7207</v>
      </c>
      <c r="DS19" t="s">
        <v>110</v>
      </c>
      <c r="DT19" t="s">
        <v>109</v>
      </c>
      <c r="DU19" t="s">
        <v>322</v>
      </c>
      <c r="DV19" t="s">
        <v>7264</v>
      </c>
      <c r="DW19" t="s">
        <v>7261</v>
      </c>
      <c r="DX19" t="s">
        <v>7265</v>
      </c>
    </row>
    <row r="20" spans="7:128">
      <c r="G20">
        <v>897</v>
      </c>
      <c r="H20" t="s">
        <v>109</v>
      </c>
      <c r="I20" t="s">
        <v>332</v>
      </c>
      <c r="J20" s="131">
        <v>45215</v>
      </c>
      <c r="K20" t="s">
        <v>7266</v>
      </c>
      <c r="L20" t="s">
        <v>333</v>
      </c>
      <c r="M20" t="s">
        <v>124</v>
      </c>
      <c r="N20" t="s">
        <v>108</v>
      </c>
      <c r="O20" t="s">
        <v>510</v>
      </c>
      <c r="P20" t="s">
        <v>162</v>
      </c>
      <c r="Q20">
        <v>0.3</v>
      </c>
      <c r="R20">
        <v>0.3</v>
      </c>
      <c r="S20">
        <v>2.194</v>
      </c>
      <c r="T20">
        <v>2.3460000000000001</v>
      </c>
      <c r="U20" t="s">
        <v>109</v>
      </c>
      <c r="V20" t="s">
        <v>126</v>
      </c>
      <c r="W20" t="s">
        <v>334</v>
      </c>
      <c r="X20" t="s">
        <v>110</v>
      </c>
      <c r="Y20" t="s">
        <v>334</v>
      </c>
      <c r="Z20" t="s">
        <v>110</v>
      </c>
      <c r="AA20" t="s">
        <v>110</v>
      </c>
      <c r="AB20" t="s">
        <v>129</v>
      </c>
      <c r="AC20">
        <v>100</v>
      </c>
      <c r="AD20" t="s">
        <v>130</v>
      </c>
      <c r="AE20" t="s">
        <v>131</v>
      </c>
      <c r="AF20" t="s">
        <v>131</v>
      </c>
      <c r="AG20" t="s">
        <v>109</v>
      </c>
      <c r="AH20" s="18">
        <v>45217</v>
      </c>
      <c r="AI20" s="131">
        <v>45400</v>
      </c>
      <c r="AJ20" t="s">
        <v>133</v>
      </c>
      <c r="AK20" t="s">
        <v>109</v>
      </c>
      <c r="AL20" t="s">
        <v>110</v>
      </c>
      <c r="AM20" t="s">
        <v>109</v>
      </c>
      <c r="AN20" s="131">
        <v>46313</v>
      </c>
      <c r="AO20" t="s">
        <v>132</v>
      </c>
      <c r="AP20" t="s">
        <v>109</v>
      </c>
      <c r="AQ20" t="s">
        <v>109</v>
      </c>
      <c r="AR20" t="s">
        <v>109</v>
      </c>
      <c r="AS20" t="s">
        <v>109</v>
      </c>
      <c r="AT20" t="s">
        <v>109</v>
      </c>
      <c r="AU20" t="s">
        <v>110</v>
      </c>
      <c r="AV20" t="s">
        <v>109</v>
      </c>
      <c r="AW20" t="s">
        <v>110</v>
      </c>
      <c r="AX20" t="s">
        <v>109</v>
      </c>
      <c r="AY20" t="s">
        <v>109</v>
      </c>
      <c r="AZ20" t="s">
        <v>336</v>
      </c>
      <c r="BA20" t="s">
        <v>136</v>
      </c>
      <c r="BB20" t="s">
        <v>137</v>
      </c>
      <c r="BC20" t="s">
        <v>110</v>
      </c>
      <c r="BD20" t="s">
        <v>110</v>
      </c>
      <c r="BE20" t="s">
        <v>110</v>
      </c>
      <c r="BF20" t="s">
        <v>110</v>
      </c>
      <c r="BG20" t="s">
        <v>110</v>
      </c>
      <c r="BH20" t="s">
        <v>110</v>
      </c>
      <c r="BI20" t="s">
        <v>110</v>
      </c>
      <c r="BJ20" t="s">
        <v>110</v>
      </c>
      <c r="BK20" t="s">
        <v>110</v>
      </c>
      <c r="BL20" t="s">
        <v>109</v>
      </c>
      <c r="BM20" t="s">
        <v>109</v>
      </c>
      <c r="BN20">
        <v>0</v>
      </c>
      <c r="BO20">
        <v>0</v>
      </c>
      <c r="BP20">
        <v>0</v>
      </c>
      <c r="BQ20" t="s">
        <v>109</v>
      </c>
      <c r="BR20" t="s">
        <v>109</v>
      </c>
      <c r="BS20"/>
      <c r="BT20" t="s">
        <v>331</v>
      </c>
      <c r="BU20" t="s">
        <v>7178</v>
      </c>
      <c r="BV20" t="s">
        <v>459</v>
      </c>
      <c r="BW20" t="s">
        <v>141</v>
      </c>
      <c r="BX20" t="s">
        <v>140</v>
      </c>
      <c r="BY20" t="s">
        <v>110</v>
      </c>
      <c r="BZ20" t="s">
        <v>110</v>
      </c>
      <c r="CA20" t="s">
        <v>109</v>
      </c>
      <c r="CB20" t="s">
        <v>460</v>
      </c>
      <c r="CC20" t="s">
        <v>5615</v>
      </c>
      <c r="CD20" t="s">
        <v>461</v>
      </c>
      <c r="CE20" t="s">
        <v>110</v>
      </c>
      <c r="CF20"/>
      <c r="CG20" s="131">
        <v>43088</v>
      </c>
      <c r="CH20" t="s">
        <v>144</v>
      </c>
      <c r="CI20" t="s">
        <v>110</v>
      </c>
      <c r="CJ20" t="s">
        <v>109</v>
      </c>
      <c r="CK20" t="s">
        <v>109</v>
      </c>
      <c r="CL20" t="s">
        <v>114</v>
      </c>
      <c r="CM20" t="s">
        <v>109</v>
      </c>
      <c r="CN20">
        <v>2023</v>
      </c>
      <c r="CO20" s="1">
        <v>45215</v>
      </c>
      <c r="CP20" t="s">
        <v>7179</v>
      </c>
      <c r="CQ20">
        <v>10</v>
      </c>
      <c r="CR20">
        <v>43</v>
      </c>
      <c r="CS20" s="1">
        <v>45215</v>
      </c>
      <c r="CT20" t="s">
        <v>16271</v>
      </c>
      <c r="CU20" t="s">
        <v>7180</v>
      </c>
      <c r="CV20" t="s">
        <v>16272</v>
      </c>
      <c r="CW20" t="s">
        <v>16273</v>
      </c>
      <c r="CX20" t="s">
        <v>7181</v>
      </c>
      <c r="CY20" t="s">
        <v>7182</v>
      </c>
      <c r="CZ20" t="s">
        <v>7183</v>
      </c>
      <c r="DA20" t="s">
        <v>7184</v>
      </c>
      <c r="DB20" t="s">
        <v>5342</v>
      </c>
      <c r="DC20" t="s">
        <v>7185</v>
      </c>
      <c r="DD20" t="s">
        <v>331</v>
      </c>
      <c r="DE20" t="s">
        <v>7198</v>
      </c>
      <c r="DF20" t="s">
        <v>7187</v>
      </c>
      <c r="DG20" t="s">
        <v>7267</v>
      </c>
      <c r="DH20" t="s">
        <v>110</v>
      </c>
      <c r="DI20" t="s">
        <v>110</v>
      </c>
      <c r="DJ20" t="s">
        <v>130</v>
      </c>
      <c r="DK20" t="s">
        <v>109</v>
      </c>
      <c r="DL20" t="s">
        <v>335</v>
      </c>
      <c r="DM20" t="s">
        <v>7189</v>
      </c>
      <c r="DN20" t="s">
        <v>7268</v>
      </c>
      <c r="DO20" t="s">
        <v>7269</v>
      </c>
      <c r="DP20" t="s">
        <v>110</v>
      </c>
      <c r="DQ20" t="s">
        <v>110</v>
      </c>
      <c r="DR20" t="s">
        <v>7192</v>
      </c>
      <c r="DS20" t="s">
        <v>7193</v>
      </c>
      <c r="DT20" t="s">
        <v>109</v>
      </c>
      <c r="DU20" t="s">
        <v>337</v>
      </c>
      <c r="DV20" t="s">
        <v>7270</v>
      </c>
      <c r="DW20" t="s">
        <v>7261</v>
      </c>
      <c r="DX20" t="s">
        <v>7271</v>
      </c>
    </row>
    <row r="21" spans="7:128">
      <c r="G21">
        <v>896</v>
      </c>
      <c r="H21" t="s">
        <v>109</v>
      </c>
      <c r="I21" t="s">
        <v>820</v>
      </c>
      <c r="J21" s="131">
        <v>45212</v>
      </c>
      <c r="K21" t="s">
        <v>7256</v>
      </c>
      <c r="L21" t="s">
        <v>108</v>
      </c>
      <c r="M21" t="s">
        <v>124</v>
      </c>
      <c r="N21" t="s">
        <v>108</v>
      </c>
      <c r="O21" t="s">
        <v>510</v>
      </c>
      <c r="P21" t="s">
        <v>111</v>
      </c>
      <c r="Q21">
        <v>4.0999999999999996</v>
      </c>
      <c r="R21">
        <v>0.56200000000000006</v>
      </c>
      <c r="S21">
        <v>4.0999999999999996</v>
      </c>
      <c r="T21">
        <v>4.3869999999999996</v>
      </c>
      <c r="U21" t="s">
        <v>109</v>
      </c>
      <c r="V21" t="s">
        <v>821</v>
      </c>
      <c r="W21" t="s">
        <v>397</v>
      </c>
      <c r="X21" t="s">
        <v>110</v>
      </c>
      <c r="Y21" t="s">
        <v>397</v>
      </c>
      <c r="Z21" t="s">
        <v>110</v>
      </c>
      <c r="AA21" t="s">
        <v>110</v>
      </c>
      <c r="AB21" t="s">
        <v>129</v>
      </c>
      <c r="AC21"/>
      <c r="AD21" t="s">
        <v>309</v>
      </c>
      <c r="AE21" t="s">
        <v>166</v>
      </c>
      <c r="AF21" t="s">
        <v>166</v>
      </c>
      <c r="AG21" t="s">
        <v>109</v>
      </c>
      <c r="AH21" s="18">
        <v>45219</v>
      </c>
      <c r="AI21" s="131">
        <v>45402</v>
      </c>
      <c r="AJ21" t="s">
        <v>310</v>
      </c>
      <c r="AK21" t="s">
        <v>822</v>
      </c>
      <c r="AL21" t="s">
        <v>110</v>
      </c>
      <c r="AM21" t="s">
        <v>109</v>
      </c>
      <c r="AN21" s="131">
        <v>45616</v>
      </c>
      <c r="AO21" t="s">
        <v>132</v>
      </c>
      <c r="AP21" t="s">
        <v>109</v>
      </c>
      <c r="AQ21" t="s">
        <v>109</v>
      </c>
      <c r="AR21" t="s">
        <v>109</v>
      </c>
      <c r="AS21" t="s">
        <v>109</v>
      </c>
      <c r="AT21" t="s">
        <v>109</v>
      </c>
      <c r="AU21" t="s">
        <v>110</v>
      </c>
      <c r="AV21" t="s">
        <v>109</v>
      </c>
      <c r="AW21" t="s">
        <v>110</v>
      </c>
      <c r="AX21" t="s">
        <v>109</v>
      </c>
      <c r="AY21" t="s">
        <v>109</v>
      </c>
      <c r="AZ21" t="s">
        <v>313</v>
      </c>
      <c r="BA21" t="s">
        <v>136</v>
      </c>
      <c r="BB21" t="s">
        <v>137</v>
      </c>
      <c r="BC21" t="s">
        <v>110</v>
      </c>
      <c r="BD21" t="s">
        <v>110</v>
      </c>
      <c r="BE21" t="s">
        <v>110</v>
      </c>
      <c r="BF21" t="s">
        <v>110</v>
      </c>
      <c r="BG21" t="s">
        <v>110</v>
      </c>
      <c r="BH21" t="s">
        <v>110</v>
      </c>
      <c r="BI21" t="s">
        <v>110</v>
      </c>
      <c r="BJ21" t="s">
        <v>110</v>
      </c>
      <c r="BK21" t="s">
        <v>110</v>
      </c>
      <c r="BL21" t="s">
        <v>109</v>
      </c>
      <c r="BM21" t="s">
        <v>109</v>
      </c>
      <c r="BN21">
        <v>0</v>
      </c>
      <c r="BO21">
        <v>0</v>
      </c>
      <c r="BP21">
        <v>0</v>
      </c>
      <c r="BQ21" t="s">
        <v>109</v>
      </c>
      <c r="BR21" t="s">
        <v>109</v>
      </c>
      <c r="BS21"/>
      <c r="BT21" t="s">
        <v>307</v>
      </c>
      <c r="BU21" t="s">
        <v>7257</v>
      </c>
      <c r="BV21" t="s">
        <v>5356</v>
      </c>
      <c r="BW21" t="s">
        <v>141</v>
      </c>
      <c r="BX21" t="s">
        <v>140</v>
      </c>
      <c r="BY21" t="s">
        <v>110</v>
      </c>
      <c r="BZ21" t="s">
        <v>110</v>
      </c>
      <c r="CA21" t="s">
        <v>109</v>
      </c>
      <c r="CB21" t="s">
        <v>173</v>
      </c>
      <c r="CC21" t="s">
        <v>109</v>
      </c>
      <c r="CD21" t="s">
        <v>5357</v>
      </c>
      <c r="CE21" t="s">
        <v>5358</v>
      </c>
      <c r="CF21"/>
      <c r="CG21" s="131">
        <v>45212</v>
      </c>
      <c r="CH21" t="s">
        <v>144</v>
      </c>
      <c r="CI21" t="s">
        <v>110</v>
      </c>
      <c r="CJ21" t="s">
        <v>109</v>
      </c>
      <c r="CK21" t="s">
        <v>109</v>
      </c>
      <c r="CL21" t="s">
        <v>109</v>
      </c>
      <c r="CM21" t="s">
        <v>109</v>
      </c>
      <c r="CN21">
        <v>2023</v>
      </c>
      <c r="CO21" s="1">
        <v>45212</v>
      </c>
      <c r="CP21" t="s">
        <v>7179</v>
      </c>
      <c r="CQ21">
        <v>10</v>
      </c>
      <c r="CR21">
        <v>42</v>
      </c>
      <c r="CS21" s="1">
        <v>45208</v>
      </c>
      <c r="CT21" t="s">
        <v>16274</v>
      </c>
      <c r="CU21" t="s">
        <v>7180</v>
      </c>
      <c r="CV21" t="s">
        <v>16272</v>
      </c>
      <c r="CW21" t="s">
        <v>16273</v>
      </c>
      <c r="CX21" t="s">
        <v>7181</v>
      </c>
      <c r="CY21" t="s">
        <v>7272</v>
      </c>
      <c r="CZ21" t="s">
        <v>7183</v>
      </c>
      <c r="DA21" t="s">
        <v>7184</v>
      </c>
      <c r="DB21" t="s">
        <v>114</v>
      </c>
      <c r="DC21" t="s">
        <v>7185</v>
      </c>
      <c r="DD21" t="s">
        <v>823</v>
      </c>
      <c r="DE21" t="s">
        <v>7207</v>
      </c>
      <c r="DF21" t="s">
        <v>7243</v>
      </c>
      <c r="DG21" t="s">
        <v>7188</v>
      </c>
      <c r="DH21" t="s">
        <v>110</v>
      </c>
      <c r="DI21" t="s">
        <v>307</v>
      </c>
      <c r="DJ21" t="s">
        <v>130</v>
      </c>
      <c r="DK21" t="s">
        <v>109</v>
      </c>
      <c r="DL21" t="s">
        <v>312</v>
      </c>
      <c r="DM21" t="s">
        <v>7273</v>
      </c>
      <c r="DN21" t="s">
        <v>58</v>
      </c>
      <c r="DO21" t="s">
        <v>7274</v>
      </c>
      <c r="DP21" t="s">
        <v>110</v>
      </c>
      <c r="DQ21" t="s">
        <v>7207</v>
      </c>
      <c r="DR21" t="s">
        <v>7207</v>
      </c>
      <c r="DS21" t="s">
        <v>7259</v>
      </c>
      <c r="DT21" t="s">
        <v>109</v>
      </c>
      <c r="DU21" t="s">
        <v>824</v>
      </c>
      <c r="DV21" t="s">
        <v>7275</v>
      </c>
      <c r="DW21" t="s">
        <v>7276</v>
      </c>
      <c r="DX21" t="s">
        <v>7277</v>
      </c>
    </row>
    <row r="22" spans="7:128">
      <c r="G22">
        <v>895</v>
      </c>
      <c r="H22" t="s">
        <v>109</v>
      </c>
      <c r="I22" t="s">
        <v>829</v>
      </c>
      <c r="J22" s="131">
        <v>45212</v>
      </c>
      <c r="K22" t="s">
        <v>6168</v>
      </c>
      <c r="L22" t="s">
        <v>830</v>
      </c>
      <c r="M22" t="s">
        <v>161</v>
      </c>
      <c r="N22" t="s">
        <v>742</v>
      </c>
      <c r="O22" t="s">
        <v>530</v>
      </c>
      <c r="P22" t="s">
        <v>162</v>
      </c>
      <c r="Q22">
        <v>2.23</v>
      </c>
      <c r="R22">
        <v>2.23</v>
      </c>
      <c r="S22">
        <v>16.306000000000001</v>
      </c>
      <c r="T22">
        <v>17.448</v>
      </c>
      <c r="U22" t="s">
        <v>109</v>
      </c>
      <c r="V22" t="s">
        <v>149</v>
      </c>
      <c r="W22" t="s">
        <v>597</v>
      </c>
      <c r="X22" t="s">
        <v>831</v>
      </c>
      <c r="Y22" t="s">
        <v>597</v>
      </c>
      <c r="Z22" t="s">
        <v>110</v>
      </c>
      <c r="AA22">
        <v>60</v>
      </c>
      <c r="AB22" t="s">
        <v>129</v>
      </c>
      <c r="AC22">
        <v>100</v>
      </c>
      <c r="AD22" t="s">
        <v>165</v>
      </c>
      <c r="AE22" t="s">
        <v>832</v>
      </c>
      <c r="AF22" t="s">
        <v>832</v>
      </c>
      <c r="AG22" t="s">
        <v>109</v>
      </c>
      <c r="AH22" s="18">
        <v>45217</v>
      </c>
      <c r="AI22" s="131">
        <v>45398</v>
      </c>
      <c r="AJ22" t="s">
        <v>167</v>
      </c>
      <c r="AK22" t="s">
        <v>833</v>
      </c>
      <c r="AL22" t="s">
        <v>110</v>
      </c>
      <c r="AM22" t="s">
        <v>109</v>
      </c>
      <c r="AN22" s="131">
        <v>45581</v>
      </c>
      <c r="AO22" t="s">
        <v>132</v>
      </c>
      <c r="AP22" t="s">
        <v>6929</v>
      </c>
      <c r="AQ22" t="s">
        <v>6930</v>
      </c>
      <c r="AR22" t="s">
        <v>7278</v>
      </c>
      <c r="AS22" t="s">
        <v>212</v>
      </c>
      <c r="AT22" t="s">
        <v>109</v>
      </c>
      <c r="AU22" t="s">
        <v>110</v>
      </c>
      <c r="AV22" t="s">
        <v>182</v>
      </c>
      <c r="AW22" t="s">
        <v>110</v>
      </c>
      <c r="AX22" t="s">
        <v>109</v>
      </c>
      <c r="AY22" t="s">
        <v>109</v>
      </c>
      <c r="AZ22" t="s">
        <v>835</v>
      </c>
      <c r="BA22" t="s">
        <v>136</v>
      </c>
      <c r="BB22" t="s">
        <v>137</v>
      </c>
      <c r="BC22" t="s">
        <v>110</v>
      </c>
      <c r="BD22" t="s">
        <v>110</v>
      </c>
      <c r="BE22" t="s">
        <v>226</v>
      </c>
      <c r="BF22" t="s">
        <v>110</v>
      </c>
      <c r="BG22" t="s">
        <v>110</v>
      </c>
      <c r="BH22" t="s">
        <v>110</v>
      </c>
      <c r="BI22" t="s">
        <v>226</v>
      </c>
      <c r="BJ22" t="s">
        <v>110</v>
      </c>
      <c r="BK22" t="s">
        <v>7279</v>
      </c>
      <c r="BL22" t="s">
        <v>378</v>
      </c>
      <c r="BM22" t="s">
        <v>10607</v>
      </c>
      <c r="BN22">
        <v>1</v>
      </c>
      <c r="BO22">
        <v>1</v>
      </c>
      <c r="BP22">
        <v>1</v>
      </c>
      <c r="BQ22" t="s">
        <v>109</v>
      </c>
      <c r="BR22" t="s">
        <v>109</v>
      </c>
      <c r="BS22">
        <v>23069</v>
      </c>
      <c r="BT22" t="s">
        <v>828</v>
      </c>
      <c r="BU22" t="s">
        <v>110</v>
      </c>
      <c r="BV22" t="s">
        <v>6168</v>
      </c>
      <c r="BW22" t="s">
        <v>141</v>
      </c>
      <c r="BX22" t="s">
        <v>140</v>
      </c>
      <c r="BY22" t="s">
        <v>5690</v>
      </c>
      <c r="BZ22" t="s">
        <v>110</v>
      </c>
      <c r="CA22" t="s">
        <v>109</v>
      </c>
      <c r="CB22" t="s">
        <v>324</v>
      </c>
      <c r="CC22" t="s">
        <v>5616</v>
      </c>
      <c r="CD22" t="s">
        <v>528</v>
      </c>
      <c r="CE22" t="s">
        <v>110</v>
      </c>
      <c r="CF22"/>
      <c r="CG22" s="131">
        <v>44866</v>
      </c>
      <c r="CH22" t="s">
        <v>198</v>
      </c>
      <c r="CI22" t="s">
        <v>144</v>
      </c>
      <c r="CJ22" t="s">
        <v>114</v>
      </c>
      <c r="CK22" t="s">
        <v>109</v>
      </c>
      <c r="CL22" t="s">
        <v>114</v>
      </c>
      <c r="CM22" t="s">
        <v>109</v>
      </c>
      <c r="CN22">
        <v>2023</v>
      </c>
      <c r="CO22" s="1">
        <v>45212</v>
      </c>
      <c r="CP22" t="s">
        <v>7179</v>
      </c>
      <c r="CQ22">
        <v>10</v>
      </c>
      <c r="CR22">
        <v>42</v>
      </c>
      <c r="CS22" s="1">
        <v>45208</v>
      </c>
      <c r="CT22" t="s">
        <v>16274</v>
      </c>
      <c r="CU22" t="s">
        <v>7180</v>
      </c>
      <c r="CV22" t="s">
        <v>16272</v>
      </c>
      <c r="CW22" t="s">
        <v>16273</v>
      </c>
      <c r="CX22" t="s">
        <v>7181</v>
      </c>
      <c r="CY22" t="s">
        <v>7272</v>
      </c>
      <c r="CZ22" t="s">
        <v>7183</v>
      </c>
      <c r="DA22" t="s">
        <v>7197</v>
      </c>
      <c r="DB22" t="s">
        <v>5342</v>
      </c>
      <c r="DC22" t="s">
        <v>7206</v>
      </c>
      <c r="DD22" t="s">
        <v>834</v>
      </c>
      <c r="DE22" t="s">
        <v>7198</v>
      </c>
      <c r="DF22" t="s">
        <v>7187</v>
      </c>
      <c r="DG22" t="s">
        <v>7199</v>
      </c>
      <c r="DH22" t="s">
        <v>7280</v>
      </c>
      <c r="DI22" t="s">
        <v>110</v>
      </c>
      <c r="DJ22" t="s">
        <v>165</v>
      </c>
      <c r="DK22" t="s">
        <v>828</v>
      </c>
      <c r="DL22" t="s">
        <v>110</v>
      </c>
      <c r="DM22" t="s">
        <v>182</v>
      </c>
      <c r="DN22" t="s">
        <v>57</v>
      </c>
      <c r="DO22" t="s">
        <v>7281</v>
      </c>
      <c r="DP22" t="s">
        <v>110</v>
      </c>
      <c r="DQ22" t="s">
        <v>110</v>
      </c>
      <c r="DR22" t="s">
        <v>7213</v>
      </c>
      <c r="DS22" t="s">
        <v>110</v>
      </c>
      <c r="DT22" t="s">
        <v>7282</v>
      </c>
      <c r="DU22" t="s">
        <v>836</v>
      </c>
      <c r="DV22" t="s">
        <v>7283</v>
      </c>
      <c r="DW22" t="s">
        <v>7276</v>
      </c>
      <c r="DX22" t="s">
        <v>7284</v>
      </c>
    </row>
    <row r="23" spans="7:128">
      <c r="G23">
        <v>894</v>
      </c>
      <c r="H23" t="s">
        <v>109</v>
      </c>
      <c r="I23" t="s">
        <v>839</v>
      </c>
      <c r="J23" s="131">
        <v>45211</v>
      </c>
      <c r="K23" t="s">
        <v>7285</v>
      </c>
      <c r="L23" t="s">
        <v>240</v>
      </c>
      <c r="M23" t="s">
        <v>161</v>
      </c>
      <c r="N23" t="s">
        <v>840</v>
      </c>
      <c r="O23" t="s">
        <v>530</v>
      </c>
      <c r="P23" t="s">
        <v>265</v>
      </c>
      <c r="Q23">
        <v>3</v>
      </c>
      <c r="R23">
        <v>3.165</v>
      </c>
      <c r="S23">
        <v>23.135999999999999</v>
      </c>
      <c r="T23">
        <v>24.765000000000001</v>
      </c>
      <c r="U23" t="s">
        <v>109</v>
      </c>
      <c r="V23" t="s">
        <v>126</v>
      </c>
      <c r="W23" t="s">
        <v>319</v>
      </c>
      <c r="X23" t="s">
        <v>267</v>
      </c>
      <c r="Y23" t="s">
        <v>268</v>
      </c>
      <c r="Z23" t="s">
        <v>268</v>
      </c>
      <c r="AA23">
        <v>20</v>
      </c>
      <c r="AB23" t="s">
        <v>269</v>
      </c>
      <c r="AC23">
        <v>99.653999999999996</v>
      </c>
      <c r="AD23" t="s">
        <v>205</v>
      </c>
      <c r="AE23" t="s">
        <v>841</v>
      </c>
      <c r="AF23" t="s">
        <v>7228</v>
      </c>
      <c r="AG23" t="s">
        <v>206</v>
      </c>
      <c r="AH23" s="18">
        <v>45218</v>
      </c>
      <c r="AI23" s="131">
        <v>45584</v>
      </c>
      <c r="AJ23" t="s">
        <v>133</v>
      </c>
      <c r="AK23" t="s">
        <v>842</v>
      </c>
      <c r="AL23" t="s">
        <v>110</v>
      </c>
      <c r="AM23" t="s">
        <v>270</v>
      </c>
      <c r="AN23" s="131">
        <v>46314</v>
      </c>
      <c r="AO23" t="s">
        <v>192</v>
      </c>
      <c r="AP23" t="s">
        <v>109</v>
      </c>
      <c r="AQ23" t="s">
        <v>109</v>
      </c>
      <c r="AR23" t="s">
        <v>109</v>
      </c>
      <c r="AS23" t="s">
        <v>109</v>
      </c>
      <c r="AT23" t="s">
        <v>109</v>
      </c>
      <c r="AU23" t="s">
        <v>110</v>
      </c>
      <c r="AV23" t="s">
        <v>109</v>
      </c>
      <c r="AW23" t="s">
        <v>110</v>
      </c>
      <c r="AX23" t="s">
        <v>109</v>
      </c>
      <c r="AY23" t="s">
        <v>109</v>
      </c>
      <c r="AZ23" t="s">
        <v>844</v>
      </c>
      <c r="BA23" t="s">
        <v>136</v>
      </c>
      <c r="BB23" t="s">
        <v>137</v>
      </c>
      <c r="BC23" t="s">
        <v>7286</v>
      </c>
      <c r="BD23" t="s">
        <v>7287</v>
      </c>
      <c r="BE23" t="s">
        <v>110</v>
      </c>
      <c r="BF23" t="s">
        <v>110</v>
      </c>
      <c r="BG23" t="s">
        <v>110</v>
      </c>
      <c r="BH23" t="s">
        <v>110</v>
      </c>
      <c r="BI23" t="s">
        <v>226</v>
      </c>
      <c r="BJ23" t="s">
        <v>110</v>
      </c>
      <c r="BK23" t="s">
        <v>7222</v>
      </c>
      <c r="BL23" t="s">
        <v>109</v>
      </c>
      <c r="BM23" t="s">
        <v>109</v>
      </c>
      <c r="BN23">
        <v>0</v>
      </c>
      <c r="BO23">
        <v>0</v>
      </c>
      <c r="BP23">
        <v>0</v>
      </c>
      <c r="BQ23" t="s">
        <v>109</v>
      </c>
      <c r="BR23" t="s">
        <v>109</v>
      </c>
      <c r="BS23"/>
      <c r="BT23" t="s">
        <v>811</v>
      </c>
      <c r="BU23" t="s">
        <v>110</v>
      </c>
      <c r="BV23" t="s">
        <v>1642</v>
      </c>
      <c r="BW23" t="s">
        <v>232</v>
      </c>
      <c r="BX23" t="s">
        <v>5362</v>
      </c>
      <c r="BY23" t="s">
        <v>559</v>
      </c>
      <c r="BZ23" t="s">
        <v>5670</v>
      </c>
      <c r="CA23" t="s">
        <v>109</v>
      </c>
      <c r="CB23" t="s">
        <v>694</v>
      </c>
      <c r="CC23" t="s">
        <v>110</v>
      </c>
      <c r="CD23" t="s">
        <v>110</v>
      </c>
      <c r="CE23" t="s">
        <v>110</v>
      </c>
      <c r="CF23"/>
      <c r="CG23" s="131">
        <v>31615</v>
      </c>
      <c r="CH23" t="s">
        <v>558</v>
      </c>
      <c r="CI23" t="s">
        <v>558</v>
      </c>
      <c r="CJ23" t="s">
        <v>114</v>
      </c>
      <c r="CK23" t="s">
        <v>114</v>
      </c>
      <c r="CL23" t="s">
        <v>114</v>
      </c>
      <c r="CM23" t="s">
        <v>109</v>
      </c>
      <c r="CN23">
        <v>2023</v>
      </c>
      <c r="CO23" s="1">
        <v>45211</v>
      </c>
      <c r="CP23" t="s">
        <v>110</v>
      </c>
      <c r="CQ23">
        <v>10</v>
      </c>
      <c r="CR23">
        <v>42</v>
      </c>
      <c r="CS23" s="1">
        <v>45208</v>
      </c>
      <c r="CT23" t="s">
        <v>16274</v>
      </c>
      <c r="CU23" t="s">
        <v>7180</v>
      </c>
      <c r="CV23" t="s">
        <v>16272</v>
      </c>
      <c r="CW23" t="s">
        <v>16273</v>
      </c>
      <c r="CX23" t="s">
        <v>7181</v>
      </c>
      <c r="CY23" t="s">
        <v>7272</v>
      </c>
      <c r="CZ23" t="s">
        <v>7183</v>
      </c>
      <c r="DA23" t="s">
        <v>7223</v>
      </c>
      <c r="DB23" t="s">
        <v>5342</v>
      </c>
      <c r="DC23" t="s">
        <v>7185</v>
      </c>
      <c r="DD23" t="s">
        <v>843</v>
      </c>
      <c r="DE23" t="s">
        <v>7238</v>
      </c>
      <c r="DF23" t="s">
        <v>7187</v>
      </c>
      <c r="DG23" t="s">
        <v>7199</v>
      </c>
      <c r="DH23" t="s">
        <v>7280</v>
      </c>
      <c r="DI23" t="s">
        <v>110</v>
      </c>
      <c r="DJ23" t="s">
        <v>205</v>
      </c>
      <c r="DK23" t="s">
        <v>109</v>
      </c>
      <c r="DL23" t="s">
        <v>110</v>
      </c>
      <c r="DM23" t="s">
        <v>7189</v>
      </c>
      <c r="DN23" t="s">
        <v>7239</v>
      </c>
      <c r="DO23" t="s">
        <v>7240</v>
      </c>
      <c r="DP23" t="s">
        <v>206</v>
      </c>
      <c r="DQ23" t="s">
        <v>7218</v>
      </c>
      <c r="DR23" t="s">
        <v>7218</v>
      </c>
      <c r="DS23" t="s">
        <v>110</v>
      </c>
      <c r="DT23" t="s">
        <v>109</v>
      </c>
      <c r="DU23" t="s">
        <v>845</v>
      </c>
      <c r="DV23" t="s">
        <v>7288</v>
      </c>
      <c r="DW23" t="s">
        <v>7289</v>
      </c>
      <c r="DX23" t="s">
        <v>7290</v>
      </c>
    </row>
    <row r="24" spans="7:128">
      <c r="G24">
        <v>893</v>
      </c>
      <c r="H24" t="s">
        <v>109</v>
      </c>
      <c r="I24" t="s">
        <v>850</v>
      </c>
      <c r="J24" s="131">
        <v>45210</v>
      </c>
      <c r="K24" t="s">
        <v>6381</v>
      </c>
      <c r="L24" t="s">
        <v>108</v>
      </c>
      <c r="M24" t="s">
        <v>124</v>
      </c>
      <c r="N24" t="s">
        <v>108</v>
      </c>
      <c r="O24" t="s">
        <v>510</v>
      </c>
      <c r="P24" t="s">
        <v>265</v>
      </c>
      <c r="Q24">
        <v>0.47</v>
      </c>
      <c r="R24">
        <v>0.499</v>
      </c>
      <c r="S24">
        <v>3.6419999999999999</v>
      </c>
      <c r="T24">
        <v>3.9009999999999998</v>
      </c>
      <c r="U24" t="s">
        <v>109</v>
      </c>
      <c r="V24" t="s">
        <v>149</v>
      </c>
      <c r="W24" t="s">
        <v>397</v>
      </c>
      <c r="X24" t="s">
        <v>110</v>
      </c>
      <c r="Y24" t="s">
        <v>110</v>
      </c>
      <c r="Z24" t="s">
        <v>110</v>
      </c>
      <c r="AA24" t="s">
        <v>110</v>
      </c>
      <c r="AB24" t="s">
        <v>129</v>
      </c>
      <c r="AC24">
        <v>100</v>
      </c>
      <c r="AD24" t="s">
        <v>165</v>
      </c>
      <c r="AE24" t="s">
        <v>832</v>
      </c>
      <c r="AF24" t="s">
        <v>832</v>
      </c>
      <c r="AG24" t="s">
        <v>109</v>
      </c>
      <c r="AH24" s="18">
        <v>45215</v>
      </c>
      <c r="AI24" s="131">
        <v>45579</v>
      </c>
      <c r="AJ24" t="s">
        <v>167</v>
      </c>
      <c r="AK24" t="s">
        <v>851</v>
      </c>
      <c r="AL24" t="s">
        <v>110</v>
      </c>
      <c r="AM24" t="s">
        <v>109</v>
      </c>
      <c r="AN24" s="131">
        <v>45579</v>
      </c>
      <c r="AO24" t="s">
        <v>109</v>
      </c>
      <c r="AP24" t="s">
        <v>109</v>
      </c>
      <c r="AQ24" t="s">
        <v>109</v>
      </c>
      <c r="AR24" t="s">
        <v>109</v>
      </c>
      <c r="AS24" t="s">
        <v>109</v>
      </c>
      <c r="AT24" t="s">
        <v>109</v>
      </c>
      <c r="AU24" t="s">
        <v>110</v>
      </c>
      <c r="AV24" t="s">
        <v>182</v>
      </c>
      <c r="AW24" t="s">
        <v>110</v>
      </c>
      <c r="AX24" t="s">
        <v>109</v>
      </c>
      <c r="AY24" t="s">
        <v>109</v>
      </c>
      <c r="AZ24" t="s">
        <v>109</v>
      </c>
      <c r="BA24" t="s">
        <v>136</v>
      </c>
      <c r="BB24" t="s">
        <v>137</v>
      </c>
      <c r="BC24" t="s">
        <v>110</v>
      </c>
      <c r="BD24" t="s">
        <v>110</v>
      </c>
      <c r="BE24" t="s">
        <v>110</v>
      </c>
      <c r="BF24" t="s">
        <v>110</v>
      </c>
      <c r="BG24" t="s">
        <v>110</v>
      </c>
      <c r="BH24" t="s">
        <v>110</v>
      </c>
      <c r="BI24" t="s">
        <v>110</v>
      </c>
      <c r="BJ24" t="s">
        <v>110</v>
      </c>
      <c r="BK24" t="s">
        <v>110</v>
      </c>
      <c r="BL24" t="s">
        <v>109</v>
      </c>
      <c r="BM24" t="s">
        <v>109</v>
      </c>
      <c r="BN24">
        <v>0</v>
      </c>
      <c r="BO24">
        <v>0</v>
      </c>
      <c r="BP24">
        <v>0</v>
      </c>
      <c r="BQ24" t="s">
        <v>109</v>
      </c>
      <c r="BR24" t="s">
        <v>109</v>
      </c>
      <c r="BS24"/>
      <c r="BT24" t="s">
        <v>849</v>
      </c>
      <c r="BU24" t="s">
        <v>110</v>
      </c>
      <c r="BV24" t="s">
        <v>6381</v>
      </c>
      <c r="BW24" t="s">
        <v>141</v>
      </c>
      <c r="BX24" t="s">
        <v>140</v>
      </c>
      <c r="BY24" t="s">
        <v>5677</v>
      </c>
      <c r="BZ24" t="s">
        <v>110</v>
      </c>
      <c r="CA24" t="s">
        <v>109</v>
      </c>
      <c r="CB24" t="s">
        <v>294</v>
      </c>
      <c r="CC24" t="s">
        <v>6046</v>
      </c>
      <c r="CD24" t="s">
        <v>5528</v>
      </c>
      <c r="CE24" t="s">
        <v>6382</v>
      </c>
      <c r="CF24"/>
      <c r="CG24" s="131">
        <v>44487</v>
      </c>
      <c r="CH24" t="s">
        <v>144</v>
      </c>
      <c r="CI24" t="s">
        <v>144</v>
      </c>
      <c r="CJ24" t="s">
        <v>114</v>
      </c>
      <c r="CK24" t="s">
        <v>109</v>
      </c>
      <c r="CL24" t="s">
        <v>109</v>
      </c>
      <c r="CM24" t="s">
        <v>109</v>
      </c>
      <c r="CN24">
        <v>2023</v>
      </c>
      <c r="CO24" s="1">
        <v>45210</v>
      </c>
      <c r="CP24" t="s">
        <v>7179</v>
      </c>
      <c r="CQ24">
        <v>10</v>
      </c>
      <c r="CR24">
        <v>42</v>
      </c>
      <c r="CS24" s="1">
        <v>45208</v>
      </c>
      <c r="CT24" t="s">
        <v>16274</v>
      </c>
      <c r="CU24" t="s">
        <v>7180</v>
      </c>
      <c r="CV24" t="s">
        <v>16272</v>
      </c>
      <c r="CW24" t="s">
        <v>16273</v>
      </c>
      <c r="CX24" t="s">
        <v>7181</v>
      </c>
      <c r="CY24" t="s">
        <v>7272</v>
      </c>
      <c r="CZ24" t="s">
        <v>7183</v>
      </c>
      <c r="DA24" t="s">
        <v>7184</v>
      </c>
      <c r="DB24" t="s">
        <v>5342</v>
      </c>
      <c r="DC24" t="s">
        <v>7206</v>
      </c>
      <c r="DD24" t="s">
        <v>852</v>
      </c>
      <c r="DE24" t="s">
        <v>7238</v>
      </c>
      <c r="DF24" t="s">
        <v>7187</v>
      </c>
      <c r="DG24" t="s">
        <v>7188</v>
      </c>
      <c r="DH24" t="s">
        <v>110</v>
      </c>
      <c r="DI24" t="s">
        <v>110</v>
      </c>
      <c r="DJ24" t="s">
        <v>165</v>
      </c>
      <c r="DK24" t="s">
        <v>849</v>
      </c>
      <c r="DL24" t="s">
        <v>110</v>
      </c>
      <c r="DM24" t="s">
        <v>182</v>
      </c>
      <c r="DN24" t="s">
        <v>7291</v>
      </c>
      <c r="DO24" t="s">
        <v>7292</v>
      </c>
      <c r="DP24" t="s">
        <v>110</v>
      </c>
      <c r="DQ24" t="s">
        <v>110</v>
      </c>
      <c r="DR24" t="s">
        <v>7213</v>
      </c>
      <c r="DS24" t="s">
        <v>110</v>
      </c>
      <c r="DT24" t="s">
        <v>109</v>
      </c>
      <c r="DU24" t="s">
        <v>853</v>
      </c>
      <c r="DV24" t="s">
        <v>7293</v>
      </c>
      <c r="DW24" t="s">
        <v>7294</v>
      </c>
      <c r="DX24" t="s">
        <v>7295</v>
      </c>
    </row>
    <row r="25" spans="7:128">
      <c r="G25">
        <v>892</v>
      </c>
      <c r="H25" t="s">
        <v>109</v>
      </c>
      <c r="I25" t="s">
        <v>857</v>
      </c>
      <c r="J25" s="131">
        <v>45210</v>
      </c>
      <c r="K25" t="s">
        <v>7296</v>
      </c>
      <c r="L25" t="s">
        <v>240</v>
      </c>
      <c r="M25" t="s">
        <v>161</v>
      </c>
      <c r="N25" t="s">
        <v>240</v>
      </c>
      <c r="O25" t="s">
        <v>530</v>
      </c>
      <c r="P25" t="s">
        <v>111</v>
      </c>
      <c r="Q25">
        <v>16</v>
      </c>
      <c r="R25">
        <v>2.1920000000000002</v>
      </c>
      <c r="S25">
        <v>16</v>
      </c>
      <c r="T25">
        <v>17.135999999999999</v>
      </c>
      <c r="U25" t="s">
        <v>109</v>
      </c>
      <c r="V25" t="s">
        <v>276</v>
      </c>
      <c r="W25" t="s">
        <v>277</v>
      </c>
      <c r="X25" t="s">
        <v>278</v>
      </c>
      <c r="Y25" t="s">
        <v>277</v>
      </c>
      <c r="Z25" t="s">
        <v>110</v>
      </c>
      <c r="AA25">
        <v>35</v>
      </c>
      <c r="AB25" t="s">
        <v>129</v>
      </c>
      <c r="AC25">
        <v>100</v>
      </c>
      <c r="AD25" t="s">
        <v>205</v>
      </c>
      <c r="AE25" t="s">
        <v>858</v>
      </c>
      <c r="AF25" t="s">
        <v>7228</v>
      </c>
      <c r="AG25" t="s">
        <v>206</v>
      </c>
      <c r="AH25" s="18">
        <v>45217</v>
      </c>
      <c r="AI25" s="131">
        <v>45400</v>
      </c>
      <c r="AJ25" t="s">
        <v>133</v>
      </c>
      <c r="AK25" t="s">
        <v>842</v>
      </c>
      <c r="AL25" t="s">
        <v>110</v>
      </c>
      <c r="AM25" t="s">
        <v>859</v>
      </c>
      <c r="AN25" s="131">
        <v>45948</v>
      </c>
      <c r="AO25" t="s">
        <v>132</v>
      </c>
      <c r="AP25" t="s">
        <v>109</v>
      </c>
      <c r="AQ25" t="s">
        <v>109</v>
      </c>
      <c r="AR25" t="s">
        <v>109</v>
      </c>
      <c r="AS25" t="s">
        <v>109</v>
      </c>
      <c r="AT25" t="s">
        <v>109</v>
      </c>
      <c r="AU25" t="s">
        <v>110</v>
      </c>
      <c r="AV25" t="s">
        <v>109</v>
      </c>
      <c r="AW25" t="s">
        <v>110</v>
      </c>
      <c r="AX25" t="s">
        <v>109</v>
      </c>
      <c r="AY25" t="s">
        <v>861</v>
      </c>
      <c r="AZ25" t="s">
        <v>862</v>
      </c>
      <c r="BA25" t="s">
        <v>136</v>
      </c>
      <c r="BB25" t="s">
        <v>137</v>
      </c>
      <c r="BC25" t="s">
        <v>7286</v>
      </c>
      <c r="BD25" t="s">
        <v>7287</v>
      </c>
      <c r="BE25" t="s">
        <v>110</v>
      </c>
      <c r="BF25" t="s">
        <v>110</v>
      </c>
      <c r="BG25" t="s">
        <v>110</v>
      </c>
      <c r="BH25" t="s">
        <v>110</v>
      </c>
      <c r="BI25" t="s">
        <v>226</v>
      </c>
      <c r="BJ25" t="s">
        <v>110</v>
      </c>
      <c r="BK25" t="s">
        <v>7222</v>
      </c>
      <c r="BL25" t="s">
        <v>109</v>
      </c>
      <c r="BM25" t="s">
        <v>109</v>
      </c>
      <c r="BN25">
        <v>0</v>
      </c>
      <c r="BO25">
        <v>0</v>
      </c>
      <c r="BP25">
        <v>0</v>
      </c>
      <c r="BQ25" t="s">
        <v>109</v>
      </c>
      <c r="BR25" t="s">
        <v>109</v>
      </c>
      <c r="BS25"/>
      <c r="BT25" t="s">
        <v>811</v>
      </c>
      <c r="BU25" t="s">
        <v>110</v>
      </c>
      <c r="BV25" t="s">
        <v>1642</v>
      </c>
      <c r="BW25" t="s">
        <v>232</v>
      </c>
      <c r="BX25" t="s">
        <v>5362</v>
      </c>
      <c r="BY25" t="s">
        <v>559</v>
      </c>
      <c r="BZ25" t="s">
        <v>5670</v>
      </c>
      <c r="CA25" t="s">
        <v>109</v>
      </c>
      <c r="CB25" t="s">
        <v>694</v>
      </c>
      <c r="CC25" t="s">
        <v>110</v>
      </c>
      <c r="CD25" t="s">
        <v>110</v>
      </c>
      <c r="CE25" t="s">
        <v>110</v>
      </c>
      <c r="CF25"/>
      <c r="CG25" s="131">
        <v>31615</v>
      </c>
      <c r="CH25" t="s">
        <v>558</v>
      </c>
      <c r="CI25" t="s">
        <v>558</v>
      </c>
      <c r="CJ25" t="s">
        <v>114</v>
      </c>
      <c r="CK25" t="s">
        <v>114</v>
      </c>
      <c r="CL25" t="s">
        <v>114</v>
      </c>
      <c r="CM25" t="s">
        <v>109</v>
      </c>
      <c r="CN25">
        <v>2023</v>
      </c>
      <c r="CO25" s="1">
        <v>45210</v>
      </c>
      <c r="CP25" t="s">
        <v>110</v>
      </c>
      <c r="CQ25">
        <v>10</v>
      </c>
      <c r="CR25">
        <v>42</v>
      </c>
      <c r="CS25" s="1">
        <v>45208</v>
      </c>
      <c r="CT25" t="s">
        <v>16274</v>
      </c>
      <c r="CU25" t="s">
        <v>7180</v>
      </c>
      <c r="CV25" t="s">
        <v>16272</v>
      </c>
      <c r="CW25" t="s">
        <v>16273</v>
      </c>
      <c r="CX25" t="s">
        <v>7181</v>
      </c>
      <c r="CY25" t="s">
        <v>7272</v>
      </c>
      <c r="CZ25" t="s">
        <v>7183</v>
      </c>
      <c r="DA25" t="s">
        <v>7197</v>
      </c>
      <c r="DB25" t="s">
        <v>5342</v>
      </c>
      <c r="DC25" t="s">
        <v>7185</v>
      </c>
      <c r="DD25" t="s">
        <v>860</v>
      </c>
      <c r="DE25" t="s">
        <v>7207</v>
      </c>
      <c r="DF25" t="s">
        <v>7243</v>
      </c>
      <c r="DG25" t="s">
        <v>7199</v>
      </c>
      <c r="DH25" t="s">
        <v>7280</v>
      </c>
      <c r="DI25" t="s">
        <v>110</v>
      </c>
      <c r="DJ25" t="s">
        <v>205</v>
      </c>
      <c r="DK25" t="s">
        <v>109</v>
      </c>
      <c r="DL25" t="s">
        <v>110</v>
      </c>
      <c r="DM25" t="s">
        <v>7244</v>
      </c>
      <c r="DN25" t="s">
        <v>58</v>
      </c>
      <c r="DO25" t="s">
        <v>7245</v>
      </c>
      <c r="DP25" t="s">
        <v>206</v>
      </c>
      <c r="DQ25" t="s">
        <v>7246</v>
      </c>
      <c r="DR25" t="s">
        <v>7246</v>
      </c>
      <c r="DS25" t="s">
        <v>110</v>
      </c>
      <c r="DT25" t="s">
        <v>109</v>
      </c>
      <c r="DU25" t="s">
        <v>863</v>
      </c>
      <c r="DV25" t="s">
        <v>7297</v>
      </c>
      <c r="DW25" t="s">
        <v>7294</v>
      </c>
      <c r="DX25" t="s">
        <v>7298</v>
      </c>
    </row>
    <row r="26" spans="7:128">
      <c r="G26">
        <v>891</v>
      </c>
      <c r="H26" t="s">
        <v>109</v>
      </c>
      <c r="I26" t="s">
        <v>868</v>
      </c>
      <c r="J26" s="131">
        <v>45209</v>
      </c>
      <c r="K26" t="s">
        <v>5794</v>
      </c>
      <c r="L26" t="s">
        <v>108</v>
      </c>
      <c r="M26" t="s">
        <v>300</v>
      </c>
      <c r="N26" t="s">
        <v>108</v>
      </c>
      <c r="O26" t="s">
        <v>510</v>
      </c>
      <c r="P26" t="s">
        <v>111</v>
      </c>
      <c r="Q26">
        <v>3</v>
      </c>
      <c r="R26">
        <v>0.41099999999999998</v>
      </c>
      <c r="S26">
        <v>3</v>
      </c>
      <c r="T26">
        <v>3.2189999999999999</v>
      </c>
      <c r="U26" t="s">
        <v>109</v>
      </c>
      <c r="V26" t="s">
        <v>126</v>
      </c>
      <c r="W26" t="s">
        <v>869</v>
      </c>
      <c r="X26" t="s">
        <v>110</v>
      </c>
      <c r="Y26" t="s">
        <v>869</v>
      </c>
      <c r="Z26" t="s">
        <v>110</v>
      </c>
      <c r="AA26" t="s">
        <v>110</v>
      </c>
      <c r="AB26" t="s">
        <v>129</v>
      </c>
      <c r="AC26">
        <v>100</v>
      </c>
      <c r="AD26" t="s">
        <v>205</v>
      </c>
      <c r="AE26" t="s">
        <v>166</v>
      </c>
      <c r="AF26" t="s">
        <v>166</v>
      </c>
      <c r="AG26" t="s">
        <v>109</v>
      </c>
      <c r="AH26" s="18">
        <v>45212</v>
      </c>
      <c r="AI26" s="131">
        <v>45395</v>
      </c>
      <c r="AJ26" t="s">
        <v>133</v>
      </c>
      <c r="AK26" t="s">
        <v>870</v>
      </c>
      <c r="AL26" t="s">
        <v>110</v>
      </c>
      <c r="AM26" t="s">
        <v>109</v>
      </c>
      <c r="AN26" s="131">
        <v>46308</v>
      </c>
      <c r="AO26" t="s">
        <v>132</v>
      </c>
      <c r="AP26" t="s">
        <v>109</v>
      </c>
      <c r="AQ26" t="s">
        <v>109</v>
      </c>
      <c r="AR26" t="s">
        <v>109</v>
      </c>
      <c r="AS26" t="s">
        <v>109</v>
      </c>
      <c r="AT26" t="s">
        <v>109</v>
      </c>
      <c r="AU26" t="s">
        <v>110</v>
      </c>
      <c r="AV26" t="s">
        <v>109</v>
      </c>
      <c r="AW26" t="s">
        <v>110</v>
      </c>
      <c r="AX26" t="s">
        <v>109</v>
      </c>
      <c r="AY26" t="s">
        <v>109</v>
      </c>
      <c r="AZ26" t="s">
        <v>871</v>
      </c>
      <c r="BA26" t="s">
        <v>136</v>
      </c>
      <c r="BB26" t="s">
        <v>137</v>
      </c>
      <c r="BC26" t="s">
        <v>110</v>
      </c>
      <c r="BD26" t="s">
        <v>110</v>
      </c>
      <c r="BE26" t="s">
        <v>110</v>
      </c>
      <c r="BF26" t="s">
        <v>110</v>
      </c>
      <c r="BG26" t="s">
        <v>110</v>
      </c>
      <c r="BH26" t="s">
        <v>110</v>
      </c>
      <c r="BI26" t="s">
        <v>110</v>
      </c>
      <c r="BJ26" t="s">
        <v>110</v>
      </c>
      <c r="BK26" t="s">
        <v>110</v>
      </c>
      <c r="BL26" t="s">
        <v>109</v>
      </c>
      <c r="BM26" t="s">
        <v>109</v>
      </c>
      <c r="BN26">
        <v>0</v>
      </c>
      <c r="BO26">
        <v>0</v>
      </c>
      <c r="BP26">
        <v>0</v>
      </c>
      <c r="BQ26" t="s">
        <v>109</v>
      </c>
      <c r="BR26" t="s">
        <v>109</v>
      </c>
      <c r="BS26"/>
      <c r="BT26" t="s">
        <v>867</v>
      </c>
      <c r="BU26" t="s">
        <v>110</v>
      </c>
      <c r="BV26" t="s">
        <v>5794</v>
      </c>
      <c r="BW26" t="s">
        <v>141</v>
      </c>
      <c r="BX26" t="s">
        <v>140</v>
      </c>
      <c r="BY26" t="s">
        <v>5677</v>
      </c>
      <c r="BZ26" t="s">
        <v>110</v>
      </c>
      <c r="CA26" t="s">
        <v>109</v>
      </c>
      <c r="CB26" t="s">
        <v>545</v>
      </c>
      <c r="CC26" t="s">
        <v>5686</v>
      </c>
      <c r="CD26" t="s">
        <v>5795</v>
      </c>
      <c r="CE26" t="s">
        <v>5796</v>
      </c>
      <c r="CF26"/>
      <c r="CG26" s="131">
        <v>45162</v>
      </c>
      <c r="CH26" t="s">
        <v>144</v>
      </c>
      <c r="CI26" t="s">
        <v>144</v>
      </c>
      <c r="CJ26" t="s">
        <v>114</v>
      </c>
      <c r="CK26" t="s">
        <v>109</v>
      </c>
      <c r="CL26" t="s">
        <v>109</v>
      </c>
      <c r="CM26" t="s">
        <v>109</v>
      </c>
      <c r="CN26">
        <v>2023</v>
      </c>
      <c r="CO26" s="1">
        <v>45209</v>
      </c>
      <c r="CP26" t="s">
        <v>7179</v>
      </c>
      <c r="CQ26">
        <v>10</v>
      </c>
      <c r="CR26">
        <v>42</v>
      </c>
      <c r="CS26" s="1">
        <v>45208</v>
      </c>
      <c r="CT26" t="s">
        <v>16274</v>
      </c>
      <c r="CU26" t="s">
        <v>7180</v>
      </c>
      <c r="CV26" t="s">
        <v>16272</v>
      </c>
      <c r="CW26" t="s">
        <v>16273</v>
      </c>
      <c r="CX26" t="s">
        <v>7181</v>
      </c>
      <c r="CY26" t="s">
        <v>7272</v>
      </c>
      <c r="CZ26" t="s">
        <v>7183</v>
      </c>
      <c r="DA26" t="s">
        <v>7184</v>
      </c>
      <c r="DB26" t="s">
        <v>5342</v>
      </c>
      <c r="DC26" t="s">
        <v>7185</v>
      </c>
      <c r="DD26" t="s">
        <v>867</v>
      </c>
      <c r="DE26" t="s">
        <v>7207</v>
      </c>
      <c r="DF26" t="s">
        <v>7187</v>
      </c>
      <c r="DG26" t="s">
        <v>7188</v>
      </c>
      <c r="DH26" t="s">
        <v>110</v>
      </c>
      <c r="DI26" t="s">
        <v>110</v>
      </c>
      <c r="DJ26" t="s">
        <v>205</v>
      </c>
      <c r="DK26" t="s">
        <v>109</v>
      </c>
      <c r="DL26" t="s">
        <v>110</v>
      </c>
      <c r="DM26" t="s">
        <v>7189</v>
      </c>
      <c r="DN26" t="s">
        <v>58</v>
      </c>
      <c r="DO26" t="s">
        <v>7299</v>
      </c>
      <c r="DP26" t="s">
        <v>110</v>
      </c>
      <c r="DQ26" t="s">
        <v>7207</v>
      </c>
      <c r="DR26" t="s">
        <v>7207</v>
      </c>
      <c r="DS26" t="s">
        <v>110</v>
      </c>
      <c r="DT26" t="s">
        <v>109</v>
      </c>
      <c r="DU26" t="s">
        <v>872</v>
      </c>
      <c r="DV26" t="s">
        <v>7300</v>
      </c>
      <c r="DW26" t="s">
        <v>7301</v>
      </c>
      <c r="DX26" t="s">
        <v>7302</v>
      </c>
    </row>
    <row r="27" spans="7:128">
      <c r="G27">
        <v>890</v>
      </c>
      <c r="H27" t="s">
        <v>109</v>
      </c>
      <c r="I27" t="s">
        <v>875</v>
      </c>
      <c r="J27" s="131">
        <v>45209</v>
      </c>
      <c r="K27" t="s">
        <v>7303</v>
      </c>
      <c r="L27" t="s">
        <v>108</v>
      </c>
      <c r="M27" t="s">
        <v>300</v>
      </c>
      <c r="N27" t="s">
        <v>108</v>
      </c>
      <c r="O27" t="s">
        <v>510</v>
      </c>
      <c r="P27" t="s">
        <v>111</v>
      </c>
      <c r="Q27">
        <v>3.85</v>
      </c>
      <c r="R27">
        <v>0.52700000000000002</v>
      </c>
      <c r="S27">
        <v>3.85</v>
      </c>
      <c r="T27">
        <v>4.1310000000000002</v>
      </c>
      <c r="U27" t="s">
        <v>109</v>
      </c>
      <c r="V27" t="s">
        <v>413</v>
      </c>
      <c r="W27" t="s">
        <v>876</v>
      </c>
      <c r="X27" t="s">
        <v>415</v>
      </c>
      <c r="Y27" t="s">
        <v>876</v>
      </c>
      <c r="Z27" t="s">
        <v>110</v>
      </c>
      <c r="AA27">
        <v>10</v>
      </c>
      <c r="AB27" t="s">
        <v>129</v>
      </c>
      <c r="AC27">
        <v>100</v>
      </c>
      <c r="AD27" t="s">
        <v>130</v>
      </c>
      <c r="AE27" t="s">
        <v>166</v>
      </c>
      <c r="AF27" t="s">
        <v>166</v>
      </c>
      <c r="AG27" t="s">
        <v>109</v>
      </c>
      <c r="AH27" s="18">
        <v>45216</v>
      </c>
      <c r="AI27" s="131">
        <v>45399</v>
      </c>
      <c r="AJ27" t="s">
        <v>133</v>
      </c>
      <c r="AK27" t="s">
        <v>870</v>
      </c>
      <c r="AL27" t="s">
        <v>110</v>
      </c>
      <c r="AM27" t="s">
        <v>109</v>
      </c>
      <c r="AN27" s="131">
        <v>46282</v>
      </c>
      <c r="AO27" t="s">
        <v>132</v>
      </c>
      <c r="AP27" t="s">
        <v>109</v>
      </c>
      <c r="AQ27" t="s">
        <v>109</v>
      </c>
      <c r="AR27" t="s">
        <v>109</v>
      </c>
      <c r="AS27" t="s">
        <v>109</v>
      </c>
      <c r="AT27" t="s">
        <v>109</v>
      </c>
      <c r="AU27" t="s">
        <v>110</v>
      </c>
      <c r="AV27" t="s">
        <v>109</v>
      </c>
      <c r="AW27" t="s">
        <v>110</v>
      </c>
      <c r="AX27" t="s">
        <v>109</v>
      </c>
      <c r="AY27" t="s">
        <v>109</v>
      </c>
      <c r="AZ27" t="s">
        <v>871</v>
      </c>
      <c r="BA27" t="s">
        <v>136</v>
      </c>
      <c r="BB27" t="s">
        <v>137</v>
      </c>
      <c r="BC27" t="s">
        <v>110</v>
      </c>
      <c r="BD27" t="s">
        <v>110</v>
      </c>
      <c r="BE27" t="s">
        <v>110</v>
      </c>
      <c r="BF27" t="s">
        <v>110</v>
      </c>
      <c r="BG27" t="s">
        <v>110</v>
      </c>
      <c r="BH27" t="s">
        <v>110</v>
      </c>
      <c r="BI27" t="s">
        <v>110</v>
      </c>
      <c r="BJ27" t="s">
        <v>110</v>
      </c>
      <c r="BK27" t="s">
        <v>110</v>
      </c>
      <c r="BL27" t="s">
        <v>109</v>
      </c>
      <c r="BM27" t="s">
        <v>109</v>
      </c>
      <c r="BN27">
        <v>0</v>
      </c>
      <c r="BO27">
        <v>0</v>
      </c>
      <c r="BP27">
        <v>0</v>
      </c>
      <c r="BQ27" t="s">
        <v>109</v>
      </c>
      <c r="BR27" t="s">
        <v>109</v>
      </c>
      <c r="BS27"/>
      <c r="BT27" t="s">
        <v>867</v>
      </c>
      <c r="BU27" t="s">
        <v>110</v>
      </c>
      <c r="BV27" t="s">
        <v>5794</v>
      </c>
      <c r="BW27" t="s">
        <v>141</v>
      </c>
      <c r="BX27" t="s">
        <v>140</v>
      </c>
      <c r="BY27" t="s">
        <v>5677</v>
      </c>
      <c r="BZ27" t="s">
        <v>110</v>
      </c>
      <c r="CA27" t="s">
        <v>109</v>
      </c>
      <c r="CB27" t="s">
        <v>545</v>
      </c>
      <c r="CC27" t="s">
        <v>5686</v>
      </c>
      <c r="CD27" t="s">
        <v>5795</v>
      </c>
      <c r="CE27" t="s">
        <v>5796</v>
      </c>
      <c r="CF27"/>
      <c r="CG27" s="131">
        <v>45162</v>
      </c>
      <c r="CH27" t="s">
        <v>144</v>
      </c>
      <c r="CI27" t="s">
        <v>144</v>
      </c>
      <c r="CJ27" t="s">
        <v>114</v>
      </c>
      <c r="CK27" t="s">
        <v>109</v>
      </c>
      <c r="CL27" t="s">
        <v>109</v>
      </c>
      <c r="CM27" t="s">
        <v>109</v>
      </c>
      <c r="CN27">
        <v>2023</v>
      </c>
      <c r="CO27" s="1">
        <v>45209</v>
      </c>
      <c r="CP27" t="s">
        <v>7179</v>
      </c>
      <c r="CQ27">
        <v>10</v>
      </c>
      <c r="CR27">
        <v>42</v>
      </c>
      <c r="CS27" s="1">
        <v>45208</v>
      </c>
      <c r="CT27" t="s">
        <v>16274</v>
      </c>
      <c r="CU27" t="s">
        <v>7180</v>
      </c>
      <c r="CV27" t="s">
        <v>16272</v>
      </c>
      <c r="CW27" t="s">
        <v>16273</v>
      </c>
      <c r="CX27" t="s">
        <v>7181</v>
      </c>
      <c r="CY27" t="s">
        <v>7272</v>
      </c>
      <c r="CZ27" t="s">
        <v>7183</v>
      </c>
      <c r="DA27" t="s">
        <v>7184</v>
      </c>
      <c r="DB27" t="s">
        <v>5342</v>
      </c>
      <c r="DC27" t="s">
        <v>7185</v>
      </c>
      <c r="DD27" t="s">
        <v>867</v>
      </c>
      <c r="DE27" t="s">
        <v>7207</v>
      </c>
      <c r="DF27" t="s">
        <v>7243</v>
      </c>
      <c r="DG27" t="s">
        <v>7188</v>
      </c>
      <c r="DH27" t="s">
        <v>110</v>
      </c>
      <c r="DI27" t="s">
        <v>110</v>
      </c>
      <c r="DJ27" t="s">
        <v>130</v>
      </c>
      <c r="DK27" t="s">
        <v>109</v>
      </c>
      <c r="DL27" t="s">
        <v>407</v>
      </c>
      <c r="DM27" t="s">
        <v>7304</v>
      </c>
      <c r="DN27" t="s">
        <v>58</v>
      </c>
      <c r="DO27" t="s">
        <v>7305</v>
      </c>
      <c r="DP27" t="s">
        <v>110</v>
      </c>
      <c r="DQ27" t="s">
        <v>7207</v>
      </c>
      <c r="DR27" t="s">
        <v>7207</v>
      </c>
      <c r="DS27" t="s">
        <v>7306</v>
      </c>
      <c r="DT27" t="s">
        <v>109</v>
      </c>
      <c r="DU27" t="s">
        <v>877</v>
      </c>
      <c r="DV27" t="s">
        <v>7300</v>
      </c>
      <c r="DW27" t="s">
        <v>7301</v>
      </c>
      <c r="DX27" t="s">
        <v>7307</v>
      </c>
    </row>
    <row r="28" spans="7:128">
      <c r="G28">
        <v>889</v>
      </c>
      <c r="H28" t="s">
        <v>109</v>
      </c>
      <c r="I28" t="s">
        <v>880</v>
      </c>
      <c r="J28" s="131">
        <v>45208</v>
      </c>
      <c r="K28" t="s">
        <v>6143</v>
      </c>
      <c r="L28" t="s">
        <v>318</v>
      </c>
      <c r="M28" t="s">
        <v>161</v>
      </c>
      <c r="N28" t="s">
        <v>318</v>
      </c>
      <c r="O28" t="s">
        <v>530</v>
      </c>
      <c r="P28" t="s">
        <v>111</v>
      </c>
      <c r="Q28">
        <v>7.2</v>
      </c>
      <c r="R28">
        <v>0.98599999999999999</v>
      </c>
      <c r="S28">
        <v>7.2</v>
      </c>
      <c r="T28">
        <v>7.726</v>
      </c>
      <c r="U28" t="s">
        <v>109</v>
      </c>
      <c r="V28" t="s">
        <v>126</v>
      </c>
      <c r="W28" t="s">
        <v>881</v>
      </c>
      <c r="X28" t="s">
        <v>882</v>
      </c>
      <c r="Y28" t="s">
        <v>881</v>
      </c>
      <c r="Z28" t="s">
        <v>110</v>
      </c>
      <c r="AA28">
        <v>22</v>
      </c>
      <c r="AB28" t="s">
        <v>129</v>
      </c>
      <c r="AC28">
        <v>100</v>
      </c>
      <c r="AD28" t="s">
        <v>205</v>
      </c>
      <c r="AE28" t="s">
        <v>131</v>
      </c>
      <c r="AF28" t="s">
        <v>131</v>
      </c>
      <c r="AG28" t="s">
        <v>109</v>
      </c>
      <c r="AH28" s="18">
        <v>45212</v>
      </c>
      <c r="AI28" s="131">
        <v>45578</v>
      </c>
      <c r="AJ28" t="s">
        <v>133</v>
      </c>
      <c r="AK28" t="s">
        <v>437</v>
      </c>
      <c r="AL28" t="s">
        <v>110</v>
      </c>
      <c r="AM28" t="s">
        <v>109</v>
      </c>
      <c r="AN28" s="131">
        <v>46308</v>
      </c>
      <c r="AO28" t="s">
        <v>192</v>
      </c>
      <c r="AP28" t="s">
        <v>109</v>
      </c>
      <c r="AQ28" t="s">
        <v>109</v>
      </c>
      <c r="AR28" t="s">
        <v>109</v>
      </c>
      <c r="AS28" t="s">
        <v>109</v>
      </c>
      <c r="AT28" t="s">
        <v>109</v>
      </c>
      <c r="AU28" t="s">
        <v>110</v>
      </c>
      <c r="AV28" t="s">
        <v>109</v>
      </c>
      <c r="AW28" t="s">
        <v>110</v>
      </c>
      <c r="AX28" t="s">
        <v>109</v>
      </c>
      <c r="AY28" t="s">
        <v>109</v>
      </c>
      <c r="AZ28" t="s">
        <v>439</v>
      </c>
      <c r="BA28" t="s">
        <v>136</v>
      </c>
      <c r="BB28" t="s">
        <v>137</v>
      </c>
      <c r="BC28" t="s">
        <v>110</v>
      </c>
      <c r="BD28" t="s">
        <v>110</v>
      </c>
      <c r="BE28" t="s">
        <v>110</v>
      </c>
      <c r="BF28" t="s">
        <v>110</v>
      </c>
      <c r="BG28" t="s">
        <v>110</v>
      </c>
      <c r="BH28" t="s">
        <v>110</v>
      </c>
      <c r="BI28" t="s">
        <v>110</v>
      </c>
      <c r="BJ28" t="s">
        <v>110</v>
      </c>
      <c r="BK28" t="s">
        <v>110</v>
      </c>
      <c r="BL28" t="s">
        <v>109</v>
      </c>
      <c r="BM28" t="s">
        <v>109</v>
      </c>
      <c r="BN28">
        <v>0</v>
      </c>
      <c r="BO28">
        <v>0</v>
      </c>
      <c r="BP28">
        <v>0</v>
      </c>
      <c r="BQ28" t="s">
        <v>109</v>
      </c>
      <c r="BR28" t="s">
        <v>109</v>
      </c>
      <c r="BS28"/>
      <c r="BT28" t="s">
        <v>434</v>
      </c>
      <c r="BU28" t="s">
        <v>110</v>
      </c>
      <c r="BV28" t="s">
        <v>6143</v>
      </c>
      <c r="BW28" t="s">
        <v>141</v>
      </c>
      <c r="BX28" t="s">
        <v>140</v>
      </c>
      <c r="BY28" t="s">
        <v>5690</v>
      </c>
      <c r="BZ28" t="s">
        <v>110</v>
      </c>
      <c r="CA28" t="s">
        <v>109</v>
      </c>
      <c r="CB28" t="s">
        <v>294</v>
      </c>
      <c r="CC28" t="s">
        <v>5616</v>
      </c>
      <c r="CD28" t="s">
        <v>5528</v>
      </c>
      <c r="CE28" t="s">
        <v>6144</v>
      </c>
      <c r="CF28"/>
      <c r="CG28" s="131">
        <v>44909</v>
      </c>
      <c r="CH28" t="s">
        <v>144</v>
      </c>
      <c r="CI28" t="s">
        <v>144</v>
      </c>
      <c r="CJ28" t="s">
        <v>114</v>
      </c>
      <c r="CK28" t="s">
        <v>109</v>
      </c>
      <c r="CL28" t="s">
        <v>109</v>
      </c>
      <c r="CM28" t="s">
        <v>109</v>
      </c>
      <c r="CN28">
        <v>2023</v>
      </c>
      <c r="CO28" s="1">
        <v>45208</v>
      </c>
      <c r="CP28" t="s">
        <v>7179</v>
      </c>
      <c r="CQ28">
        <v>10</v>
      </c>
      <c r="CR28">
        <v>42</v>
      </c>
      <c r="CS28" s="1">
        <v>45208</v>
      </c>
      <c r="CT28" t="s">
        <v>16274</v>
      </c>
      <c r="CU28" t="s">
        <v>7180</v>
      </c>
      <c r="CV28" t="s">
        <v>16272</v>
      </c>
      <c r="CW28" t="s">
        <v>16273</v>
      </c>
      <c r="CX28" t="s">
        <v>7181</v>
      </c>
      <c r="CY28" t="s">
        <v>7272</v>
      </c>
      <c r="CZ28" t="s">
        <v>7183</v>
      </c>
      <c r="DA28" t="s">
        <v>7184</v>
      </c>
      <c r="DB28" t="s">
        <v>5342</v>
      </c>
      <c r="DC28" t="s">
        <v>7185</v>
      </c>
      <c r="DD28" t="s">
        <v>434</v>
      </c>
      <c r="DE28" t="s">
        <v>7207</v>
      </c>
      <c r="DF28" t="s">
        <v>7243</v>
      </c>
      <c r="DG28" t="s">
        <v>7199</v>
      </c>
      <c r="DH28" t="s">
        <v>7280</v>
      </c>
      <c r="DI28" t="s">
        <v>110</v>
      </c>
      <c r="DJ28" t="s">
        <v>205</v>
      </c>
      <c r="DK28" t="s">
        <v>109</v>
      </c>
      <c r="DL28" t="s">
        <v>110</v>
      </c>
      <c r="DM28" t="s">
        <v>7189</v>
      </c>
      <c r="DN28" t="s">
        <v>58</v>
      </c>
      <c r="DO28" t="s">
        <v>7308</v>
      </c>
      <c r="DP28" t="s">
        <v>110</v>
      </c>
      <c r="DQ28" t="s">
        <v>7207</v>
      </c>
      <c r="DR28" t="s">
        <v>7207</v>
      </c>
      <c r="DS28" t="s">
        <v>110</v>
      </c>
      <c r="DT28" t="s">
        <v>109</v>
      </c>
      <c r="DU28" t="s">
        <v>883</v>
      </c>
      <c r="DV28" t="s">
        <v>7309</v>
      </c>
      <c r="DW28" t="s">
        <v>7310</v>
      </c>
      <c r="DX28" t="s">
        <v>7311</v>
      </c>
    </row>
    <row r="29" spans="7:128">
      <c r="G29">
        <v>888</v>
      </c>
      <c r="H29" t="s">
        <v>109</v>
      </c>
      <c r="I29" t="s">
        <v>371</v>
      </c>
      <c r="J29" s="131">
        <v>45197</v>
      </c>
      <c r="K29" t="s">
        <v>6084</v>
      </c>
      <c r="L29" t="s">
        <v>108</v>
      </c>
      <c r="M29" t="s">
        <v>124</v>
      </c>
      <c r="N29" t="s">
        <v>108</v>
      </c>
      <c r="O29" t="s">
        <v>510</v>
      </c>
      <c r="P29" t="s">
        <v>111</v>
      </c>
      <c r="Q29">
        <v>0.9</v>
      </c>
      <c r="R29">
        <v>0.123</v>
      </c>
      <c r="S29">
        <v>0.9</v>
      </c>
      <c r="T29">
        <v>0.96599999999999997</v>
      </c>
      <c r="U29" t="s">
        <v>109</v>
      </c>
      <c r="V29" t="s">
        <v>149</v>
      </c>
      <c r="W29" t="s">
        <v>372</v>
      </c>
      <c r="X29" t="s">
        <v>110</v>
      </c>
      <c r="Y29" t="s">
        <v>110</v>
      </c>
      <c r="Z29" t="s">
        <v>110</v>
      </c>
      <c r="AA29" t="s">
        <v>110</v>
      </c>
      <c r="AB29" t="s">
        <v>129</v>
      </c>
      <c r="AC29">
        <v>100</v>
      </c>
      <c r="AD29" t="s">
        <v>205</v>
      </c>
      <c r="AE29" t="s">
        <v>225</v>
      </c>
      <c r="AF29" t="s">
        <v>225</v>
      </c>
      <c r="AG29" t="s">
        <v>109</v>
      </c>
      <c r="AH29" s="18">
        <v>45209</v>
      </c>
      <c r="AI29" s="131">
        <v>45573</v>
      </c>
      <c r="AJ29" t="s">
        <v>133</v>
      </c>
      <c r="AK29" t="s">
        <v>373</v>
      </c>
      <c r="AL29" t="s">
        <v>110</v>
      </c>
      <c r="AM29" t="s">
        <v>109</v>
      </c>
      <c r="AN29" s="131">
        <v>45573</v>
      </c>
      <c r="AO29" t="s">
        <v>109</v>
      </c>
      <c r="AP29" t="s">
        <v>109</v>
      </c>
      <c r="AQ29" t="s">
        <v>109</v>
      </c>
      <c r="AR29" t="s">
        <v>109</v>
      </c>
      <c r="AS29" t="s">
        <v>109</v>
      </c>
      <c r="AT29" t="s">
        <v>109</v>
      </c>
      <c r="AU29" t="s">
        <v>109</v>
      </c>
      <c r="AV29" t="s">
        <v>182</v>
      </c>
      <c r="AW29" t="s">
        <v>110</v>
      </c>
      <c r="AX29" t="s">
        <v>109</v>
      </c>
      <c r="AY29" t="s">
        <v>109</v>
      </c>
      <c r="AZ29" t="s">
        <v>109</v>
      </c>
      <c r="BA29" t="s">
        <v>136</v>
      </c>
      <c r="BB29" t="s">
        <v>137</v>
      </c>
      <c r="BC29" t="s">
        <v>110</v>
      </c>
      <c r="BD29" t="s">
        <v>110</v>
      </c>
      <c r="BE29" t="s">
        <v>110</v>
      </c>
      <c r="BF29" t="s">
        <v>110</v>
      </c>
      <c r="BG29" t="s">
        <v>110</v>
      </c>
      <c r="BH29" t="s">
        <v>110</v>
      </c>
      <c r="BI29" t="s">
        <v>110</v>
      </c>
      <c r="BJ29" t="s">
        <v>110</v>
      </c>
      <c r="BK29" t="s">
        <v>110</v>
      </c>
      <c r="BL29" t="s">
        <v>109</v>
      </c>
      <c r="BM29" t="s">
        <v>109</v>
      </c>
      <c r="BN29">
        <v>0</v>
      </c>
      <c r="BO29">
        <v>0</v>
      </c>
      <c r="BP29">
        <v>0</v>
      </c>
      <c r="BQ29" t="s">
        <v>109</v>
      </c>
      <c r="BR29" t="s">
        <v>109</v>
      </c>
      <c r="BS29"/>
      <c r="BT29" t="s">
        <v>370</v>
      </c>
      <c r="BU29" t="s">
        <v>110</v>
      </c>
      <c r="BV29" t="s">
        <v>6084</v>
      </c>
      <c r="BW29" t="s">
        <v>141</v>
      </c>
      <c r="BX29" t="s">
        <v>140</v>
      </c>
      <c r="BY29" t="s">
        <v>5690</v>
      </c>
      <c r="BZ29" t="s">
        <v>110</v>
      </c>
      <c r="CA29" t="s">
        <v>109</v>
      </c>
      <c r="CB29" t="s">
        <v>173</v>
      </c>
      <c r="CC29" t="s">
        <v>5616</v>
      </c>
      <c r="CD29" t="s">
        <v>5973</v>
      </c>
      <c r="CE29" t="s">
        <v>6085</v>
      </c>
      <c r="CF29"/>
      <c r="CG29" s="131">
        <v>45012</v>
      </c>
      <c r="CH29" t="s">
        <v>144</v>
      </c>
      <c r="CI29" t="s">
        <v>144</v>
      </c>
      <c r="CJ29" t="s">
        <v>114</v>
      </c>
      <c r="CK29" t="s">
        <v>109</v>
      </c>
      <c r="CL29" t="s">
        <v>109</v>
      </c>
      <c r="CM29" t="s">
        <v>109</v>
      </c>
      <c r="CN29">
        <v>2023</v>
      </c>
      <c r="CO29" s="1">
        <v>45197</v>
      </c>
      <c r="CP29" t="s">
        <v>7179</v>
      </c>
      <c r="CQ29">
        <v>9</v>
      </c>
      <c r="CR29">
        <v>40</v>
      </c>
      <c r="CS29" s="1">
        <v>45194</v>
      </c>
      <c r="CT29" t="s">
        <v>16275</v>
      </c>
      <c r="CU29" t="s">
        <v>7180</v>
      </c>
      <c r="CV29" t="s">
        <v>16276</v>
      </c>
      <c r="CW29" t="s">
        <v>16277</v>
      </c>
      <c r="CX29" t="s">
        <v>7312</v>
      </c>
      <c r="CY29" t="s">
        <v>7313</v>
      </c>
      <c r="CZ29" t="s">
        <v>7314</v>
      </c>
      <c r="DA29" t="s">
        <v>7184</v>
      </c>
      <c r="DB29" t="s">
        <v>5342</v>
      </c>
      <c r="DC29" t="s">
        <v>7206</v>
      </c>
      <c r="DD29" t="s">
        <v>374</v>
      </c>
      <c r="DE29" t="s">
        <v>7207</v>
      </c>
      <c r="DF29" t="s">
        <v>7187</v>
      </c>
      <c r="DG29" t="s">
        <v>7188</v>
      </c>
      <c r="DH29" t="s">
        <v>110</v>
      </c>
      <c r="DI29" t="s">
        <v>110</v>
      </c>
      <c r="DJ29" t="s">
        <v>205</v>
      </c>
      <c r="DK29" t="s">
        <v>109</v>
      </c>
      <c r="DL29" t="s">
        <v>110</v>
      </c>
      <c r="DM29" t="s">
        <v>182</v>
      </c>
      <c r="DN29" t="s">
        <v>7208</v>
      </c>
      <c r="DO29" t="s">
        <v>7315</v>
      </c>
      <c r="DP29" t="s">
        <v>110</v>
      </c>
      <c r="DQ29" t="s">
        <v>7207</v>
      </c>
      <c r="DR29" t="s">
        <v>7207</v>
      </c>
      <c r="DS29" t="s">
        <v>110</v>
      </c>
      <c r="DT29" t="s">
        <v>109</v>
      </c>
      <c r="DU29" t="s">
        <v>375</v>
      </c>
      <c r="DV29" t="s">
        <v>7316</v>
      </c>
      <c r="DW29" t="s">
        <v>7317</v>
      </c>
      <c r="DX29" t="s">
        <v>7318</v>
      </c>
    </row>
    <row r="30" spans="7:128">
      <c r="G30">
        <v>887</v>
      </c>
      <c r="H30" t="s">
        <v>109</v>
      </c>
      <c r="I30" t="s">
        <v>384</v>
      </c>
      <c r="J30" s="131">
        <v>45197</v>
      </c>
      <c r="K30" t="s">
        <v>7319</v>
      </c>
      <c r="L30" t="s">
        <v>108</v>
      </c>
      <c r="M30" t="s">
        <v>300</v>
      </c>
      <c r="N30" t="s">
        <v>108</v>
      </c>
      <c r="O30" t="s">
        <v>510</v>
      </c>
      <c r="P30" t="s">
        <v>162</v>
      </c>
      <c r="Q30">
        <v>0.16</v>
      </c>
      <c r="R30">
        <v>0.16</v>
      </c>
      <c r="S30">
        <v>1.167</v>
      </c>
      <c r="T30">
        <v>1.252</v>
      </c>
      <c r="U30" t="s">
        <v>109</v>
      </c>
      <c r="V30" t="s">
        <v>126</v>
      </c>
      <c r="W30" t="s">
        <v>385</v>
      </c>
      <c r="X30" t="s">
        <v>110</v>
      </c>
      <c r="Y30" t="s">
        <v>385</v>
      </c>
      <c r="Z30" t="s">
        <v>110</v>
      </c>
      <c r="AA30" t="s">
        <v>110</v>
      </c>
      <c r="AB30" t="s">
        <v>129</v>
      </c>
      <c r="AC30">
        <v>100</v>
      </c>
      <c r="AD30" t="s">
        <v>130</v>
      </c>
      <c r="AE30" t="s">
        <v>166</v>
      </c>
      <c r="AF30" t="s">
        <v>166</v>
      </c>
      <c r="AG30" t="s">
        <v>109</v>
      </c>
      <c r="AH30" s="18">
        <v>45215</v>
      </c>
      <c r="AI30" s="131">
        <v>45398</v>
      </c>
      <c r="AJ30" t="s">
        <v>133</v>
      </c>
      <c r="AK30" t="s">
        <v>386</v>
      </c>
      <c r="AL30" t="s">
        <v>110</v>
      </c>
      <c r="AM30" t="s">
        <v>109</v>
      </c>
      <c r="AN30" s="131">
        <v>46311</v>
      </c>
      <c r="AO30" t="s">
        <v>132</v>
      </c>
      <c r="AP30" t="s">
        <v>109</v>
      </c>
      <c r="AQ30" t="s">
        <v>109</v>
      </c>
      <c r="AR30" t="s">
        <v>109</v>
      </c>
      <c r="AS30" t="s">
        <v>109</v>
      </c>
      <c r="AT30" t="s">
        <v>109</v>
      </c>
      <c r="AU30" t="s">
        <v>109</v>
      </c>
      <c r="AV30" t="s">
        <v>109</v>
      </c>
      <c r="AW30" t="s">
        <v>110</v>
      </c>
      <c r="AX30" t="s">
        <v>109</v>
      </c>
      <c r="AY30" t="s">
        <v>109</v>
      </c>
      <c r="AZ30" t="s">
        <v>388</v>
      </c>
      <c r="BA30" t="s">
        <v>389</v>
      </c>
      <c r="BB30" t="s">
        <v>137</v>
      </c>
      <c r="BC30" t="s">
        <v>110</v>
      </c>
      <c r="BD30" t="s">
        <v>110</v>
      </c>
      <c r="BE30" t="s">
        <v>110</v>
      </c>
      <c r="BF30" t="s">
        <v>110</v>
      </c>
      <c r="BG30" t="s">
        <v>110</v>
      </c>
      <c r="BH30" t="s">
        <v>110</v>
      </c>
      <c r="BI30" t="s">
        <v>110</v>
      </c>
      <c r="BJ30" t="s">
        <v>110</v>
      </c>
      <c r="BK30" t="s">
        <v>110</v>
      </c>
      <c r="BL30" t="s">
        <v>109</v>
      </c>
      <c r="BM30" t="s">
        <v>109</v>
      </c>
      <c r="BN30">
        <v>0</v>
      </c>
      <c r="BO30">
        <v>0</v>
      </c>
      <c r="BP30">
        <v>0</v>
      </c>
      <c r="BQ30" t="s">
        <v>109</v>
      </c>
      <c r="BR30" t="s">
        <v>109</v>
      </c>
      <c r="BS30"/>
      <c r="BT30" t="s">
        <v>383</v>
      </c>
      <c r="BU30" t="s">
        <v>110</v>
      </c>
      <c r="BV30" t="s">
        <v>6497</v>
      </c>
      <c r="BW30" t="s">
        <v>141</v>
      </c>
      <c r="BX30" t="s">
        <v>140</v>
      </c>
      <c r="BY30" t="s">
        <v>5677</v>
      </c>
      <c r="BZ30" t="s">
        <v>110</v>
      </c>
      <c r="CA30" t="s">
        <v>109</v>
      </c>
      <c r="CB30" t="s">
        <v>196</v>
      </c>
      <c r="CC30" t="s">
        <v>5686</v>
      </c>
      <c r="CD30" t="s">
        <v>197</v>
      </c>
      <c r="CE30" t="s">
        <v>6498</v>
      </c>
      <c r="CF30"/>
      <c r="CG30" s="131">
        <v>43896</v>
      </c>
      <c r="CH30" t="s">
        <v>144</v>
      </c>
      <c r="CI30" t="s">
        <v>144</v>
      </c>
      <c r="CJ30" t="s">
        <v>114</v>
      </c>
      <c r="CK30" t="s">
        <v>109</v>
      </c>
      <c r="CL30" t="s">
        <v>114</v>
      </c>
      <c r="CM30" t="s">
        <v>109</v>
      </c>
      <c r="CN30">
        <v>2023</v>
      </c>
      <c r="CO30" s="1">
        <v>45197</v>
      </c>
      <c r="CP30" t="s">
        <v>7179</v>
      </c>
      <c r="CQ30">
        <v>9</v>
      </c>
      <c r="CR30">
        <v>40</v>
      </c>
      <c r="CS30" s="1">
        <v>45194</v>
      </c>
      <c r="CT30" t="s">
        <v>16275</v>
      </c>
      <c r="CU30" t="s">
        <v>7180</v>
      </c>
      <c r="CV30" t="s">
        <v>16276</v>
      </c>
      <c r="CW30" t="s">
        <v>16277</v>
      </c>
      <c r="CX30" t="s">
        <v>7312</v>
      </c>
      <c r="CY30" t="s">
        <v>7313</v>
      </c>
      <c r="CZ30" t="s">
        <v>7314</v>
      </c>
      <c r="DA30" t="s">
        <v>7184</v>
      </c>
      <c r="DB30" t="s">
        <v>5342</v>
      </c>
      <c r="DC30" t="s">
        <v>7185</v>
      </c>
      <c r="DD30" t="s">
        <v>383</v>
      </c>
      <c r="DE30" t="s">
        <v>7198</v>
      </c>
      <c r="DF30" t="s">
        <v>7187</v>
      </c>
      <c r="DG30" t="s">
        <v>7188</v>
      </c>
      <c r="DH30" t="s">
        <v>110</v>
      </c>
      <c r="DI30" t="s">
        <v>110</v>
      </c>
      <c r="DJ30" t="s">
        <v>130</v>
      </c>
      <c r="DK30" t="s">
        <v>109</v>
      </c>
      <c r="DL30" t="s">
        <v>387</v>
      </c>
      <c r="DM30" t="s">
        <v>7189</v>
      </c>
      <c r="DN30" t="s">
        <v>7268</v>
      </c>
      <c r="DO30" t="s">
        <v>7320</v>
      </c>
      <c r="DP30" t="s">
        <v>110</v>
      </c>
      <c r="DQ30" t="s">
        <v>110</v>
      </c>
      <c r="DR30" t="s">
        <v>7192</v>
      </c>
      <c r="DS30" t="s">
        <v>7193</v>
      </c>
      <c r="DT30" t="s">
        <v>109</v>
      </c>
      <c r="DU30" t="s">
        <v>390</v>
      </c>
      <c r="DV30" t="s">
        <v>7321</v>
      </c>
      <c r="DW30" t="s">
        <v>7317</v>
      </c>
      <c r="DX30" t="s">
        <v>7322</v>
      </c>
    </row>
    <row r="31" spans="7:128">
      <c r="G31">
        <v>886</v>
      </c>
      <c r="H31" t="s">
        <v>109</v>
      </c>
      <c r="I31" t="s">
        <v>396</v>
      </c>
      <c r="J31" s="131">
        <v>45197</v>
      </c>
      <c r="K31" t="s">
        <v>457</v>
      </c>
      <c r="L31" t="s">
        <v>108</v>
      </c>
      <c r="M31" t="s">
        <v>124</v>
      </c>
      <c r="N31" t="s">
        <v>108</v>
      </c>
      <c r="O31" t="s">
        <v>510</v>
      </c>
      <c r="P31" t="s">
        <v>111</v>
      </c>
      <c r="Q31">
        <v>15.6</v>
      </c>
      <c r="R31">
        <v>2.137</v>
      </c>
      <c r="S31">
        <v>15.6</v>
      </c>
      <c r="T31">
        <v>16.739000000000001</v>
      </c>
      <c r="U31" t="s">
        <v>109</v>
      </c>
      <c r="V31" t="s">
        <v>126</v>
      </c>
      <c r="W31" t="s">
        <v>397</v>
      </c>
      <c r="X31" t="s">
        <v>398</v>
      </c>
      <c r="Y31" t="s">
        <v>397</v>
      </c>
      <c r="Z31" t="s">
        <v>110</v>
      </c>
      <c r="AA31">
        <v>0</v>
      </c>
      <c r="AB31" t="s">
        <v>129</v>
      </c>
      <c r="AC31">
        <v>100</v>
      </c>
      <c r="AD31" t="s">
        <v>205</v>
      </c>
      <c r="AE31" t="s">
        <v>166</v>
      </c>
      <c r="AF31" t="s">
        <v>166</v>
      </c>
      <c r="AG31" t="s">
        <v>109</v>
      </c>
      <c r="AH31" s="18">
        <v>45212</v>
      </c>
      <c r="AI31" s="131">
        <v>45578</v>
      </c>
      <c r="AJ31" t="s">
        <v>133</v>
      </c>
      <c r="AK31" t="s">
        <v>399</v>
      </c>
      <c r="AL31" t="s">
        <v>110</v>
      </c>
      <c r="AM31" t="s">
        <v>109</v>
      </c>
      <c r="AN31" s="131">
        <v>46308</v>
      </c>
      <c r="AO31" t="s">
        <v>192</v>
      </c>
      <c r="AP31" t="s">
        <v>109</v>
      </c>
      <c r="AQ31" t="s">
        <v>109</v>
      </c>
      <c r="AR31" t="s">
        <v>109</v>
      </c>
      <c r="AS31" t="s">
        <v>109</v>
      </c>
      <c r="AT31" t="s">
        <v>109</v>
      </c>
      <c r="AU31" t="s">
        <v>109</v>
      </c>
      <c r="AV31" t="s">
        <v>109</v>
      </c>
      <c r="AW31" t="s">
        <v>110</v>
      </c>
      <c r="AX31" t="s">
        <v>109</v>
      </c>
      <c r="AY31" t="s">
        <v>109</v>
      </c>
      <c r="AZ31" t="s">
        <v>400</v>
      </c>
      <c r="BA31" t="s">
        <v>136</v>
      </c>
      <c r="BB31" t="s">
        <v>137</v>
      </c>
      <c r="BC31" t="s">
        <v>110</v>
      </c>
      <c r="BD31" t="s">
        <v>110</v>
      </c>
      <c r="BE31" t="s">
        <v>110</v>
      </c>
      <c r="BF31" t="s">
        <v>110</v>
      </c>
      <c r="BG31" t="s">
        <v>110</v>
      </c>
      <c r="BH31" t="s">
        <v>110</v>
      </c>
      <c r="BI31" t="s">
        <v>110</v>
      </c>
      <c r="BJ31" t="s">
        <v>110</v>
      </c>
      <c r="BK31" t="s">
        <v>110</v>
      </c>
      <c r="BL31" t="s">
        <v>109</v>
      </c>
      <c r="BM31" t="s">
        <v>109</v>
      </c>
      <c r="BN31">
        <v>0</v>
      </c>
      <c r="BO31">
        <v>0</v>
      </c>
      <c r="BP31">
        <v>0</v>
      </c>
      <c r="BQ31" t="s">
        <v>109</v>
      </c>
      <c r="BR31" t="s">
        <v>109</v>
      </c>
      <c r="BS31"/>
      <c r="BT31" t="s">
        <v>395</v>
      </c>
      <c r="BU31" t="s">
        <v>110</v>
      </c>
      <c r="BV31" t="s">
        <v>457</v>
      </c>
      <c r="BW31" t="s">
        <v>141</v>
      </c>
      <c r="BX31" t="s">
        <v>140</v>
      </c>
      <c r="BY31" t="s">
        <v>110</v>
      </c>
      <c r="BZ31" t="s">
        <v>110</v>
      </c>
      <c r="CA31" t="s">
        <v>109</v>
      </c>
      <c r="CB31" t="s">
        <v>142</v>
      </c>
      <c r="CC31" t="s">
        <v>5616</v>
      </c>
      <c r="CD31" t="s">
        <v>143</v>
      </c>
      <c r="CE31" t="s">
        <v>458</v>
      </c>
      <c r="CF31"/>
      <c r="CG31" s="131">
        <v>43763</v>
      </c>
      <c r="CH31" t="s">
        <v>144</v>
      </c>
      <c r="CI31" t="s">
        <v>110</v>
      </c>
      <c r="CJ31" t="s">
        <v>109</v>
      </c>
      <c r="CK31" t="s">
        <v>109</v>
      </c>
      <c r="CL31" t="s">
        <v>109</v>
      </c>
      <c r="CM31" t="s">
        <v>109</v>
      </c>
      <c r="CN31">
        <v>2023</v>
      </c>
      <c r="CO31" s="1">
        <v>45197</v>
      </c>
      <c r="CP31" t="s">
        <v>7179</v>
      </c>
      <c r="CQ31">
        <v>9</v>
      </c>
      <c r="CR31">
        <v>40</v>
      </c>
      <c r="CS31" s="1">
        <v>45194</v>
      </c>
      <c r="CT31" t="s">
        <v>16275</v>
      </c>
      <c r="CU31" t="s">
        <v>7180</v>
      </c>
      <c r="CV31" t="s">
        <v>16276</v>
      </c>
      <c r="CW31" t="s">
        <v>16277</v>
      </c>
      <c r="CX31" t="s">
        <v>7312</v>
      </c>
      <c r="CY31" t="s">
        <v>7313</v>
      </c>
      <c r="CZ31" t="s">
        <v>7314</v>
      </c>
      <c r="DA31" t="s">
        <v>7197</v>
      </c>
      <c r="DB31" t="s">
        <v>5342</v>
      </c>
      <c r="DC31" t="s">
        <v>7185</v>
      </c>
      <c r="DD31" t="s">
        <v>395</v>
      </c>
      <c r="DE31" t="s">
        <v>7207</v>
      </c>
      <c r="DF31" t="s">
        <v>7243</v>
      </c>
      <c r="DG31" t="s">
        <v>7188</v>
      </c>
      <c r="DH31" t="s">
        <v>110</v>
      </c>
      <c r="DI31" t="s">
        <v>110</v>
      </c>
      <c r="DJ31" t="s">
        <v>205</v>
      </c>
      <c r="DK31" t="s">
        <v>109</v>
      </c>
      <c r="DL31" t="s">
        <v>110</v>
      </c>
      <c r="DM31" t="s">
        <v>7189</v>
      </c>
      <c r="DN31" t="s">
        <v>58</v>
      </c>
      <c r="DO31" t="s">
        <v>7323</v>
      </c>
      <c r="DP31" t="s">
        <v>110</v>
      </c>
      <c r="DQ31" t="s">
        <v>7207</v>
      </c>
      <c r="DR31" t="s">
        <v>7207</v>
      </c>
      <c r="DS31" t="s">
        <v>110</v>
      </c>
      <c r="DT31" t="s">
        <v>109</v>
      </c>
      <c r="DU31" t="s">
        <v>401</v>
      </c>
      <c r="DV31" t="s">
        <v>7324</v>
      </c>
      <c r="DW31" t="s">
        <v>7317</v>
      </c>
      <c r="DX31" t="s">
        <v>7325</v>
      </c>
    </row>
    <row r="32" spans="7:128">
      <c r="G32">
        <v>885</v>
      </c>
      <c r="H32" t="s">
        <v>109</v>
      </c>
      <c r="I32" t="s">
        <v>376</v>
      </c>
      <c r="J32" s="131">
        <v>45197</v>
      </c>
      <c r="K32" t="s">
        <v>7326</v>
      </c>
      <c r="L32" t="s">
        <v>403</v>
      </c>
      <c r="M32" t="s">
        <v>124</v>
      </c>
      <c r="N32" t="s">
        <v>402</v>
      </c>
      <c r="O32" t="s">
        <v>530</v>
      </c>
      <c r="P32" t="s">
        <v>162</v>
      </c>
      <c r="Q32">
        <v>1</v>
      </c>
      <c r="R32">
        <v>1</v>
      </c>
      <c r="S32">
        <v>7.2939999999999996</v>
      </c>
      <c r="T32">
        <v>7.8280000000000003</v>
      </c>
      <c r="U32" t="s">
        <v>109</v>
      </c>
      <c r="V32" t="s">
        <v>126</v>
      </c>
      <c r="W32" t="s">
        <v>404</v>
      </c>
      <c r="X32" t="s">
        <v>405</v>
      </c>
      <c r="Y32" t="s">
        <v>404</v>
      </c>
      <c r="Z32" t="s">
        <v>110</v>
      </c>
      <c r="AA32">
        <v>20</v>
      </c>
      <c r="AB32" t="s">
        <v>129</v>
      </c>
      <c r="AC32">
        <v>100</v>
      </c>
      <c r="AD32" t="s">
        <v>130</v>
      </c>
      <c r="AE32" t="s">
        <v>131</v>
      </c>
      <c r="AF32" t="s">
        <v>131</v>
      </c>
      <c r="AG32" t="s">
        <v>109</v>
      </c>
      <c r="AH32" s="18">
        <v>45210</v>
      </c>
      <c r="AI32" s="131">
        <v>45393</v>
      </c>
      <c r="AJ32" t="s">
        <v>133</v>
      </c>
      <c r="AK32" t="s">
        <v>406</v>
      </c>
      <c r="AL32" t="s">
        <v>110</v>
      </c>
      <c r="AM32" t="s">
        <v>109</v>
      </c>
      <c r="AN32" s="131">
        <v>46306</v>
      </c>
      <c r="AO32" t="s">
        <v>132</v>
      </c>
      <c r="AP32" t="s">
        <v>380</v>
      </c>
      <c r="AQ32" t="s">
        <v>109</v>
      </c>
      <c r="AR32" t="s">
        <v>380</v>
      </c>
      <c r="AS32" t="s">
        <v>379</v>
      </c>
      <c r="AT32" t="s">
        <v>109</v>
      </c>
      <c r="AU32" t="s">
        <v>109</v>
      </c>
      <c r="AV32" t="s">
        <v>109</v>
      </c>
      <c r="AW32" t="s">
        <v>110</v>
      </c>
      <c r="AX32" t="s">
        <v>109</v>
      </c>
      <c r="AY32" t="s">
        <v>109</v>
      </c>
      <c r="AZ32" t="s">
        <v>408</v>
      </c>
      <c r="BA32" t="s">
        <v>136</v>
      </c>
      <c r="BB32" t="s">
        <v>137</v>
      </c>
      <c r="BC32" t="s">
        <v>110</v>
      </c>
      <c r="BD32" t="s">
        <v>110</v>
      </c>
      <c r="BE32" t="s">
        <v>226</v>
      </c>
      <c r="BF32" t="s">
        <v>110</v>
      </c>
      <c r="BG32" t="s">
        <v>110</v>
      </c>
      <c r="BH32" t="s">
        <v>110</v>
      </c>
      <c r="BI32" t="s">
        <v>110</v>
      </c>
      <c r="BJ32" t="s">
        <v>110</v>
      </c>
      <c r="BK32" t="s">
        <v>6928</v>
      </c>
      <c r="BL32" t="s">
        <v>378</v>
      </c>
      <c r="BM32" t="s">
        <v>381</v>
      </c>
      <c r="BN32">
        <v>1</v>
      </c>
      <c r="BO32">
        <v>1</v>
      </c>
      <c r="BP32">
        <v>1</v>
      </c>
      <c r="BQ32" t="s">
        <v>109</v>
      </c>
      <c r="BR32" t="s">
        <v>109</v>
      </c>
      <c r="BS32">
        <v>23068</v>
      </c>
      <c r="BT32" t="s">
        <v>377</v>
      </c>
      <c r="BU32" t="s">
        <v>110</v>
      </c>
      <c r="BV32" t="s">
        <v>6749</v>
      </c>
      <c r="BW32" t="s">
        <v>141</v>
      </c>
      <c r="BX32" t="s">
        <v>140</v>
      </c>
      <c r="BY32" t="s">
        <v>5690</v>
      </c>
      <c r="BZ32" t="s">
        <v>110</v>
      </c>
      <c r="CA32" t="s">
        <v>109</v>
      </c>
      <c r="CB32" t="s">
        <v>6059</v>
      </c>
      <c r="CC32" t="s">
        <v>5615</v>
      </c>
      <c r="CD32" t="s">
        <v>6600</v>
      </c>
      <c r="CE32" t="s">
        <v>110</v>
      </c>
      <c r="CF32"/>
      <c r="CG32" s="131">
        <v>42712</v>
      </c>
      <c r="CH32" t="s">
        <v>144</v>
      </c>
      <c r="CI32" t="s">
        <v>144</v>
      </c>
      <c r="CJ32" t="s">
        <v>114</v>
      </c>
      <c r="CK32" t="s">
        <v>109</v>
      </c>
      <c r="CL32" t="s">
        <v>114</v>
      </c>
      <c r="CM32" t="s">
        <v>109</v>
      </c>
      <c r="CN32">
        <v>2023</v>
      </c>
      <c r="CO32" s="1">
        <v>45197</v>
      </c>
      <c r="CP32" t="s">
        <v>7179</v>
      </c>
      <c r="CQ32">
        <v>9</v>
      </c>
      <c r="CR32">
        <v>40</v>
      </c>
      <c r="CS32" s="1">
        <v>45194</v>
      </c>
      <c r="CT32" t="s">
        <v>16275</v>
      </c>
      <c r="CU32" t="s">
        <v>7180</v>
      </c>
      <c r="CV32" t="s">
        <v>16276</v>
      </c>
      <c r="CW32" t="s">
        <v>16277</v>
      </c>
      <c r="CX32" t="s">
        <v>7312</v>
      </c>
      <c r="CY32" t="s">
        <v>7313</v>
      </c>
      <c r="CZ32" t="s">
        <v>7314</v>
      </c>
      <c r="DA32" t="s">
        <v>7184</v>
      </c>
      <c r="DB32" t="s">
        <v>5342</v>
      </c>
      <c r="DC32" t="s">
        <v>7185</v>
      </c>
      <c r="DD32" t="s">
        <v>7327</v>
      </c>
      <c r="DE32" t="s">
        <v>7198</v>
      </c>
      <c r="DF32" t="s">
        <v>7187</v>
      </c>
      <c r="DG32" t="s">
        <v>7199</v>
      </c>
      <c r="DH32" t="s">
        <v>7280</v>
      </c>
      <c r="DI32" t="s">
        <v>110</v>
      </c>
      <c r="DJ32" t="s">
        <v>130</v>
      </c>
      <c r="DK32" t="s">
        <v>109</v>
      </c>
      <c r="DL32" t="s">
        <v>407</v>
      </c>
      <c r="DM32" t="s">
        <v>7189</v>
      </c>
      <c r="DN32" t="s">
        <v>57</v>
      </c>
      <c r="DO32" t="s">
        <v>7328</v>
      </c>
      <c r="DP32" t="s">
        <v>110</v>
      </c>
      <c r="DQ32" t="s">
        <v>110</v>
      </c>
      <c r="DR32" t="s">
        <v>7192</v>
      </c>
      <c r="DS32" t="s">
        <v>7306</v>
      </c>
      <c r="DT32" t="s">
        <v>7282</v>
      </c>
      <c r="DU32" t="s">
        <v>382</v>
      </c>
      <c r="DV32" t="s">
        <v>7329</v>
      </c>
      <c r="DW32" t="s">
        <v>7317</v>
      </c>
      <c r="DX32" t="s">
        <v>7330</v>
      </c>
    </row>
    <row r="33" spans="7:128">
      <c r="G33">
        <v>884</v>
      </c>
      <c r="H33" t="s">
        <v>109</v>
      </c>
      <c r="I33" t="s">
        <v>391</v>
      </c>
      <c r="J33" s="131">
        <v>45197</v>
      </c>
      <c r="K33" t="s">
        <v>459</v>
      </c>
      <c r="L33" t="s">
        <v>333</v>
      </c>
      <c r="M33" t="s">
        <v>124</v>
      </c>
      <c r="N33" t="s">
        <v>108</v>
      </c>
      <c r="O33" t="s">
        <v>510</v>
      </c>
      <c r="P33" t="s">
        <v>162</v>
      </c>
      <c r="Q33">
        <v>0.67</v>
      </c>
      <c r="R33">
        <v>0.67</v>
      </c>
      <c r="S33">
        <v>4.8869999999999996</v>
      </c>
      <c r="T33">
        <v>5.2450000000000001</v>
      </c>
      <c r="U33" t="s">
        <v>109</v>
      </c>
      <c r="V33" t="s">
        <v>126</v>
      </c>
      <c r="W33" t="s">
        <v>409</v>
      </c>
      <c r="X33" t="s">
        <v>110</v>
      </c>
      <c r="Y33" t="s">
        <v>409</v>
      </c>
      <c r="Z33" t="s">
        <v>110</v>
      </c>
      <c r="AA33" t="s">
        <v>110</v>
      </c>
      <c r="AB33" t="s">
        <v>129</v>
      </c>
      <c r="AC33">
        <v>100</v>
      </c>
      <c r="AD33" t="s">
        <v>205</v>
      </c>
      <c r="AE33" t="s">
        <v>131</v>
      </c>
      <c r="AF33" t="s">
        <v>131</v>
      </c>
      <c r="AG33" t="s">
        <v>109</v>
      </c>
      <c r="AH33" s="18">
        <v>45210</v>
      </c>
      <c r="AI33" s="131">
        <v>45393</v>
      </c>
      <c r="AJ33" t="s">
        <v>133</v>
      </c>
      <c r="AK33" t="s">
        <v>410</v>
      </c>
      <c r="AL33" t="s">
        <v>110</v>
      </c>
      <c r="AM33" t="s">
        <v>109</v>
      </c>
      <c r="AN33" s="131">
        <v>46306</v>
      </c>
      <c r="AO33" t="s">
        <v>132</v>
      </c>
      <c r="AP33" t="s">
        <v>392</v>
      </c>
      <c r="AQ33" t="s">
        <v>214</v>
      </c>
      <c r="AR33" t="s">
        <v>7331</v>
      </c>
      <c r="AS33" t="s">
        <v>379</v>
      </c>
      <c r="AT33" t="s">
        <v>109</v>
      </c>
      <c r="AU33" t="s">
        <v>109</v>
      </c>
      <c r="AV33" t="s">
        <v>109</v>
      </c>
      <c r="AW33" t="s">
        <v>110</v>
      </c>
      <c r="AX33" t="s">
        <v>109</v>
      </c>
      <c r="AY33" t="s">
        <v>109</v>
      </c>
      <c r="AZ33" t="s">
        <v>336</v>
      </c>
      <c r="BA33" t="s">
        <v>136</v>
      </c>
      <c r="BB33" t="s">
        <v>137</v>
      </c>
      <c r="BC33" t="s">
        <v>110</v>
      </c>
      <c r="BD33" t="s">
        <v>110</v>
      </c>
      <c r="BE33" t="s">
        <v>226</v>
      </c>
      <c r="BF33" t="s">
        <v>110</v>
      </c>
      <c r="BG33" t="s">
        <v>110</v>
      </c>
      <c r="BH33" t="s">
        <v>110</v>
      </c>
      <c r="BI33" t="s">
        <v>110</v>
      </c>
      <c r="BJ33" t="s">
        <v>110</v>
      </c>
      <c r="BK33" t="s">
        <v>6928</v>
      </c>
      <c r="BL33" t="s">
        <v>378</v>
      </c>
      <c r="BM33" t="s">
        <v>393</v>
      </c>
      <c r="BN33">
        <v>1</v>
      </c>
      <c r="BO33">
        <v>1</v>
      </c>
      <c r="BP33">
        <v>1</v>
      </c>
      <c r="BQ33" t="s">
        <v>109</v>
      </c>
      <c r="BR33" t="s">
        <v>109</v>
      </c>
      <c r="BS33">
        <v>23067</v>
      </c>
      <c r="BT33" t="s">
        <v>331</v>
      </c>
      <c r="BU33" t="s">
        <v>110</v>
      </c>
      <c r="BV33" t="s">
        <v>459</v>
      </c>
      <c r="BW33" t="s">
        <v>141</v>
      </c>
      <c r="BX33" t="s">
        <v>140</v>
      </c>
      <c r="BY33" t="s">
        <v>110</v>
      </c>
      <c r="BZ33" t="s">
        <v>110</v>
      </c>
      <c r="CA33" t="s">
        <v>109</v>
      </c>
      <c r="CB33" t="s">
        <v>460</v>
      </c>
      <c r="CC33" t="s">
        <v>5615</v>
      </c>
      <c r="CD33" t="s">
        <v>461</v>
      </c>
      <c r="CE33" t="s">
        <v>110</v>
      </c>
      <c r="CF33"/>
      <c r="CG33" s="131">
        <v>43088</v>
      </c>
      <c r="CH33" t="s">
        <v>144</v>
      </c>
      <c r="CI33" t="s">
        <v>110</v>
      </c>
      <c r="CJ33" t="s">
        <v>109</v>
      </c>
      <c r="CK33" t="s">
        <v>109</v>
      </c>
      <c r="CL33" t="s">
        <v>114</v>
      </c>
      <c r="CM33" t="s">
        <v>109</v>
      </c>
      <c r="CN33">
        <v>2023</v>
      </c>
      <c r="CO33" s="1">
        <v>45197</v>
      </c>
      <c r="CP33" t="s">
        <v>7179</v>
      </c>
      <c r="CQ33">
        <v>9</v>
      </c>
      <c r="CR33">
        <v>40</v>
      </c>
      <c r="CS33" s="1">
        <v>45194</v>
      </c>
      <c r="CT33" t="s">
        <v>16275</v>
      </c>
      <c r="CU33" t="s">
        <v>7180</v>
      </c>
      <c r="CV33" t="s">
        <v>16276</v>
      </c>
      <c r="CW33" t="s">
        <v>16277</v>
      </c>
      <c r="CX33" t="s">
        <v>7312</v>
      </c>
      <c r="CY33" t="s">
        <v>7313</v>
      </c>
      <c r="CZ33" t="s">
        <v>7314</v>
      </c>
      <c r="DA33" t="s">
        <v>7184</v>
      </c>
      <c r="DB33" t="s">
        <v>5342</v>
      </c>
      <c r="DC33" t="s">
        <v>7185</v>
      </c>
      <c r="DD33" t="s">
        <v>7332</v>
      </c>
      <c r="DE33" t="s">
        <v>7198</v>
      </c>
      <c r="DF33" t="s">
        <v>7187</v>
      </c>
      <c r="DG33" t="s">
        <v>7267</v>
      </c>
      <c r="DH33" t="s">
        <v>110</v>
      </c>
      <c r="DI33" t="s">
        <v>110</v>
      </c>
      <c r="DJ33" t="s">
        <v>205</v>
      </c>
      <c r="DK33" t="s">
        <v>109</v>
      </c>
      <c r="DL33" t="s">
        <v>110</v>
      </c>
      <c r="DM33" t="s">
        <v>7189</v>
      </c>
      <c r="DN33" t="s">
        <v>7268</v>
      </c>
      <c r="DO33" t="s">
        <v>7333</v>
      </c>
      <c r="DP33" t="s">
        <v>110</v>
      </c>
      <c r="DQ33" t="s">
        <v>110</v>
      </c>
      <c r="DR33" t="s">
        <v>7213</v>
      </c>
      <c r="DS33" t="s">
        <v>110</v>
      </c>
      <c r="DT33" t="s">
        <v>7282</v>
      </c>
      <c r="DU33" t="s">
        <v>394</v>
      </c>
      <c r="DV33" t="s">
        <v>7334</v>
      </c>
      <c r="DW33" t="s">
        <v>7317</v>
      </c>
      <c r="DX33" t="s">
        <v>7335</v>
      </c>
    </row>
    <row r="34" spans="7:128">
      <c r="G34">
        <v>883</v>
      </c>
      <c r="H34" t="s">
        <v>109</v>
      </c>
      <c r="I34" t="s">
        <v>412</v>
      </c>
      <c r="J34" s="131">
        <v>45196</v>
      </c>
      <c r="K34" t="s">
        <v>7336</v>
      </c>
      <c r="L34" t="s">
        <v>108</v>
      </c>
      <c r="M34" t="s">
        <v>124</v>
      </c>
      <c r="N34" t="s">
        <v>108</v>
      </c>
      <c r="O34" t="s">
        <v>510</v>
      </c>
      <c r="P34" t="s">
        <v>111</v>
      </c>
      <c r="Q34">
        <v>3</v>
      </c>
      <c r="R34">
        <v>0.41099999999999998</v>
      </c>
      <c r="S34">
        <v>3</v>
      </c>
      <c r="T34">
        <v>3.2069999999999999</v>
      </c>
      <c r="U34" t="s">
        <v>109</v>
      </c>
      <c r="V34" t="s">
        <v>413</v>
      </c>
      <c r="W34" t="s">
        <v>414</v>
      </c>
      <c r="X34" t="s">
        <v>415</v>
      </c>
      <c r="Y34" t="s">
        <v>416</v>
      </c>
      <c r="Z34" t="s">
        <v>110</v>
      </c>
      <c r="AA34">
        <v>30</v>
      </c>
      <c r="AB34" t="s">
        <v>129</v>
      </c>
      <c r="AC34">
        <v>99.974999999999994</v>
      </c>
      <c r="AD34" t="s">
        <v>130</v>
      </c>
      <c r="AE34" t="s">
        <v>166</v>
      </c>
      <c r="AF34" t="s">
        <v>166</v>
      </c>
      <c r="AG34" t="s">
        <v>109</v>
      </c>
      <c r="AH34" s="18">
        <v>45209</v>
      </c>
      <c r="AI34" s="131">
        <v>45392</v>
      </c>
      <c r="AJ34" t="s">
        <v>133</v>
      </c>
      <c r="AK34" t="s">
        <v>417</v>
      </c>
      <c r="AL34" t="s">
        <v>110</v>
      </c>
      <c r="AM34" t="s">
        <v>109</v>
      </c>
      <c r="AN34" s="131">
        <v>46275</v>
      </c>
      <c r="AO34" t="s">
        <v>132</v>
      </c>
      <c r="AP34" t="s">
        <v>109</v>
      </c>
      <c r="AQ34" t="s">
        <v>109</v>
      </c>
      <c r="AR34" t="s">
        <v>109</v>
      </c>
      <c r="AS34" t="s">
        <v>109</v>
      </c>
      <c r="AT34" t="s">
        <v>109</v>
      </c>
      <c r="AU34" t="s">
        <v>109</v>
      </c>
      <c r="AV34" t="s">
        <v>109</v>
      </c>
      <c r="AW34" t="s">
        <v>110</v>
      </c>
      <c r="AX34" t="s">
        <v>109</v>
      </c>
      <c r="AY34" t="s">
        <v>109</v>
      </c>
      <c r="AZ34" t="s">
        <v>418</v>
      </c>
      <c r="BA34" t="s">
        <v>136</v>
      </c>
      <c r="BB34" t="s">
        <v>137</v>
      </c>
      <c r="BC34" t="s">
        <v>110</v>
      </c>
      <c r="BD34" t="s">
        <v>110</v>
      </c>
      <c r="BE34" t="s">
        <v>110</v>
      </c>
      <c r="BF34" t="s">
        <v>110</v>
      </c>
      <c r="BG34" t="s">
        <v>110</v>
      </c>
      <c r="BH34" t="s">
        <v>110</v>
      </c>
      <c r="BI34" t="s">
        <v>110</v>
      </c>
      <c r="BJ34" t="s">
        <v>110</v>
      </c>
      <c r="BK34" t="s">
        <v>110</v>
      </c>
      <c r="BL34" t="s">
        <v>109</v>
      </c>
      <c r="BM34" t="s">
        <v>109</v>
      </c>
      <c r="BN34">
        <v>0</v>
      </c>
      <c r="BO34">
        <v>0</v>
      </c>
      <c r="BP34">
        <v>0</v>
      </c>
      <c r="BQ34" t="s">
        <v>109</v>
      </c>
      <c r="BR34" t="s">
        <v>109</v>
      </c>
      <c r="BS34"/>
      <c r="BT34" t="s">
        <v>411</v>
      </c>
      <c r="BU34" t="s">
        <v>110</v>
      </c>
      <c r="BV34" t="s">
        <v>454</v>
      </c>
      <c r="BW34" t="s">
        <v>141</v>
      </c>
      <c r="BX34" t="s">
        <v>140</v>
      </c>
      <c r="BY34" t="s">
        <v>110</v>
      </c>
      <c r="BZ34" t="s">
        <v>110</v>
      </c>
      <c r="CA34" t="s">
        <v>109</v>
      </c>
      <c r="CB34" t="s">
        <v>455</v>
      </c>
      <c r="CC34" t="s">
        <v>5615</v>
      </c>
      <c r="CD34" t="s">
        <v>456</v>
      </c>
      <c r="CE34" t="s">
        <v>110</v>
      </c>
      <c r="CF34"/>
      <c r="CG34" s="131">
        <v>44376</v>
      </c>
      <c r="CH34" t="s">
        <v>144</v>
      </c>
      <c r="CI34" t="s">
        <v>110</v>
      </c>
      <c r="CJ34" t="s">
        <v>109</v>
      </c>
      <c r="CK34" t="s">
        <v>109</v>
      </c>
      <c r="CL34" t="s">
        <v>109</v>
      </c>
      <c r="CM34" t="s">
        <v>109</v>
      </c>
      <c r="CN34">
        <v>2023</v>
      </c>
      <c r="CO34" s="1">
        <v>45196</v>
      </c>
      <c r="CP34" t="s">
        <v>7179</v>
      </c>
      <c r="CQ34">
        <v>9</v>
      </c>
      <c r="CR34">
        <v>40</v>
      </c>
      <c r="CS34" s="1">
        <v>45194</v>
      </c>
      <c r="CT34" t="s">
        <v>16275</v>
      </c>
      <c r="CU34" t="s">
        <v>7180</v>
      </c>
      <c r="CV34" t="s">
        <v>16276</v>
      </c>
      <c r="CW34" t="s">
        <v>16277</v>
      </c>
      <c r="CX34" t="s">
        <v>7312</v>
      </c>
      <c r="CY34" t="s">
        <v>7313</v>
      </c>
      <c r="CZ34" t="s">
        <v>7314</v>
      </c>
      <c r="DA34" t="s">
        <v>7184</v>
      </c>
      <c r="DB34" t="s">
        <v>5342</v>
      </c>
      <c r="DC34" t="s">
        <v>7185</v>
      </c>
      <c r="DD34" t="s">
        <v>411</v>
      </c>
      <c r="DE34" t="s">
        <v>7207</v>
      </c>
      <c r="DF34" t="s">
        <v>7187</v>
      </c>
      <c r="DG34" t="s">
        <v>7188</v>
      </c>
      <c r="DH34" t="s">
        <v>110</v>
      </c>
      <c r="DI34" t="s">
        <v>110</v>
      </c>
      <c r="DJ34" t="s">
        <v>130</v>
      </c>
      <c r="DK34" t="s">
        <v>109</v>
      </c>
      <c r="DL34" t="s">
        <v>407</v>
      </c>
      <c r="DM34" t="s">
        <v>7304</v>
      </c>
      <c r="DN34" t="s">
        <v>58</v>
      </c>
      <c r="DO34" t="s">
        <v>7299</v>
      </c>
      <c r="DP34" t="s">
        <v>110</v>
      </c>
      <c r="DQ34" t="s">
        <v>7207</v>
      </c>
      <c r="DR34" t="s">
        <v>7207</v>
      </c>
      <c r="DS34" t="s">
        <v>7306</v>
      </c>
      <c r="DT34" t="s">
        <v>109</v>
      </c>
      <c r="DU34" t="s">
        <v>419</v>
      </c>
      <c r="DV34" t="s">
        <v>7337</v>
      </c>
      <c r="DW34" t="s">
        <v>7338</v>
      </c>
      <c r="DX34" t="s">
        <v>7339</v>
      </c>
    </row>
    <row r="35" spans="7:128">
      <c r="G35">
        <v>882</v>
      </c>
      <c r="H35" t="s">
        <v>109</v>
      </c>
      <c r="I35" t="s">
        <v>421</v>
      </c>
      <c r="J35" s="131">
        <v>45196</v>
      </c>
      <c r="K35" t="s">
        <v>5711</v>
      </c>
      <c r="L35" t="s">
        <v>108</v>
      </c>
      <c r="M35" t="s">
        <v>300</v>
      </c>
      <c r="N35" t="s">
        <v>108</v>
      </c>
      <c r="O35" t="s">
        <v>510</v>
      </c>
      <c r="P35" t="s">
        <v>162</v>
      </c>
      <c r="Q35">
        <v>1</v>
      </c>
      <c r="R35">
        <v>1</v>
      </c>
      <c r="S35">
        <v>7.3140000000000001</v>
      </c>
      <c r="T35">
        <v>7.8209999999999997</v>
      </c>
      <c r="U35" t="s">
        <v>109</v>
      </c>
      <c r="V35" t="s">
        <v>149</v>
      </c>
      <c r="W35" t="s">
        <v>422</v>
      </c>
      <c r="X35" t="s">
        <v>110</v>
      </c>
      <c r="Y35" t="s">
        <v>110</v>
      </c>
      <c r="Z35" t="s">
        <v>110</v>
      </c>
      <c r="AA35" t="s">
        <v>110</v>
      </c>
      <c r="AB35" t="s">
        <v>129</v>
      </c>
      <c r="AC35">
        <v>100</v>
      </c>
      <c r="AD35" t="s">
        <v>205</v>
      </c>
      <c r="AE35" t="s">
        <v>225</v>
      </c>
      <c r="AF35" t="s">
        <v>225</v>
      </c>
      <c r="AG35" t="s">
        <v>109</v>
      </c>
      <c r="AH35" s="18">
        <v>45209</v>
      </c>
      <c r="AI35" s="131">
        <v>45392</v>
      </c>
      <c r="AJ35" t="s">
        <v>133</v>
      </c>
      <c r="AK35" t="s">
        <v>423</v>
      </c>
      <c r="AL35" t="s">
        <v>110</v>
      </c>
      <c r="AM35" t="s">
        <v>109</v>
      </c>
      <c r="AN35" s="131">
        <v>45573</v>
      </c>
      <c r="AO35" t="s">
        <v>132</v>
      </c>
      <c r="AP35" t="s">
        <v>109</v>
      </c>
      <c r="AQ35" t="s">
        <v>109</v>
      </c>
      <c r="AR35" t="s">
        <v>109</v>
      </c>
      <c r="AS35" t="s">
        <v>109</v>
      </c>
      <c r="AT35" t="s">
        <v>109</v>
      </c>
      <c r="AU35" t="s">
        <v>109</v>
      </c>
      <c r="AV35" t="s">
        <v>182</v>
      </c>
      <c r="AW35" t="s">
        <v>110</v>
      </c>
      <c r="AX35" t="s">
        <v>109</v>
      </c>
      <c r="AY35" t="s">
        <v>109</v>
      </c>
      <c r="AZ35" t="s">
        <v>109</v>
      </c>
      <c r="BA35" t="s">
        <v>136</v>
      </c>
      <c r="BB35" t="s">
        <v>137</v>
      </c>
      <c r="BC35" t="s">
        <v>110</v>
      </c>
      <c r="BD35" t="s">
        <v>110</v>
      </c>
      <c r="BE35" t="s">
        <v>110</v>
      </c>
      <c r="BF35" t="s">
        <v>110</v>
      </c>
      <c r="BG35" t="s">
        <v>110</v>
      </c>
      <c r="BH35" t="s">
        <v>110</v>
      </c>
      <c r="BI35" t="s">
        <v>110</v>
      </c>
      <c r="BJ35" t="s">
        <v>110</v>
      </c>
      <c r="BK35" t="s">
        <v>110</v>
      </c>
      <c r="BL35" t="s">
        <v>109</v>
      </c>
      <c r="BM35" t="s">
        <v>109</v>
      </c>
      <c r="BN35">
        <v>0</v>
      </c>
      <c r="BO35">
        <v>0</v>
      </c>
      <c r="BP35">
        <v>0</v>
      </c>
      <c r="BQ35" t="s">
        <v>109</v>
      </c>
      <c r="BR35" t="s">
        <v>109</v>
      </c>
      <c r="BS35"/>
      <c r="BT35" t="s">
        <v>420</v>
      </c>
      <c r="BU35" t="s">
        <v>110</v>
      </c>
      <c r="BV35" t="s">
        <v>5711</v>
      </c>
      <c r="BW35" t="s">
        <v>141</v>
      </c>
      <c r="BX35" t="s">
        <v>140</v>
      </c>
      <c r="BY35" t="s">
        <v>5690</v>
      </c>
      <c r="BZ35" t="s">
        <v>110</v>
      </c>
      <c r="CA35" t="s">
        <v>109</v>
      </c>
      <c r="CB35" t="s">
        <v>635</v>
      </c>
      <c r="CC35" t="s">
        <v>5615</v>
      </c>
      <c r="CD35" t="s">
        <v>5712</v>
      </c>
      <c r="CE35" t="s">
        <v>110</v>
      </c>
      <c r="CF35"/>
      <c r="CG35" s="131">
        <v>44844</v>
      </c>
      <c r="CH35" t="s">
        <v>144</v>
      </c>
      <c r="CI35" t="s">
        <v>144</v>
      </c>
      <c r="CJ35" t="s">
        <v>114</v>
      </c>
      <c r="CK35" t="s">
        <v>109</v>
      </c>
      <c r="CL35" t="s">
        <v>109</v>
      </c>
      <c r="CM35" t="s">
        <v>109</v>
      </c>
      <c r="CN35">
        <v>2023</v>
      </c>
      <c r="CO35" s="1">
        <v>45196</v>
      </c>
      <c r="CP35" t="s">
        <v>7179</v>
      </c>
      <c r="CQ35">
        <v>9</v>
      </c>
      <c r="CR35">
        <v>40</v>
      </c>
      <c r="CS35" s="1">
        <v>45194</v>
      </c>
      <c r="CT35" t="s">
        <v>16275</v>
      </c>
      <c r="CU35" t="s">
        <v>7180</v>
      </c>
      <c r="CV35" t="s">
        <v>16276</v>
      </c>
      <c r="CW35" t="s">
        <v>16277</v>
      </c>
      <c r="CX35" t="s">
        <v>7312</v>
      </c>
      <c r="CY35" t="s">
        <v>7313</v>
      </c>
      <c r="CZ35" t="s">
        <v>7314</v>
      </c>
      <c r="DA35" t="s">
        <v>7184</v>
      </c>
      <c r="DB35" t="s">
        <v>5342</v>
      </c>
      <c r="DC35" t="s">
        <v>7206</v>
      </c>
      <c r="DD35" t="s">
        <v>424</v>
      </c>
      <c r="DE35" t="s">
        <v>7198</v>
      </c>
      <c r="DF35" t="s">
        <v>7187</v>
      </c>
      <c r="DG35" t="s">
        <v>7188</v>
      </c>
      <c r="DH35" t="s">
        <v>110</v>
      </c>
      <c r="DI35" t="s">
        <v>110</v>
      </c>
      <c r="DJ35" t="s">
        <v>205</v>
      </c>
      <c r="DK35" t="s">
        <v>109</v>
      </c>
      <c r="DL35" t="s">
        <v>110</v>
      </c>
      <c r="DM35" t="s">
        <v>182</v>
      </c>
      <c r="DN35" t="s">
        <v>57</v>
      </c>
      <c r="DO35" t="s">
        <v>7328</v>
      </c>
      <c r="DP35" t="s">
        <v>110</v>
      </c>
      <c r="DQ35" t="s">
        <v>110</v>
      </c>
      <c r="DR35" t="s">
        <v>7213</v>
      </c>
      <c r="DS35" t="s">
        <v>110</v>
      </c>
      <c r="DT35" t="s">
        <v>109</v>
      </c>
      <c r="DU35" t="s">
        <v>425</v>
      </c>
      <c r="DV35" t="s">
        <v>7340</v>
      </c>
      <c r="DW35" t="s">
        <v>7338</v>
      </c>
      <c r="DX35" t="s">
        <v>7341</v>
      </c>
    </row>
    <row r="36" spans="7:128">
      <c r="G36">
        <v>881</v>
      </c>
      <c r="H36" t="s">
        <v>109</v>
      </c>
      <c r="I36" t="s">
        <v>427</v>
      </c>
      <c r="J36" s="131">
        <v>45195</v>
      </c>
      <c r="K36" t="s">
        <v>6502</v>
      </c>
      <c r="L36" t="s">
        <v>108</v>
      </c>
      <c r="M36" t="s">
        <v>124</v>
      </c>
      <c r="N36" t="s">
        <v>108</v>
      </c>
      <c r="O36" t="s">
        <v>510</v>
      </c>
      <c r="P36" t="s">
        <v>162</v>
      </c>
      <c r="Q36">
        <v>0.66600000000000004</v>
      </c>
      <c r="R36">
        <v>0.66600000000000004</v>
      </c>
      <c r="S36">
        <v>4.87</v>
      </c>
      <c r="T36">
        <v>5.21</v>
      </c>
      <c r="U36" t="s">
        <v>109</v>
      </c>
      <c r="V36" t="s">
        <v>149</v>
      </c>
      <c r="W36" t="s">
        <v>428</v>
      </c>
      <c r="X36" t="s">
        <v>110</v>
      </c>
      <c r="Y36" t="s">
        <v>110</v>
      </c>
      <c r="Z36" t="s">
        <v>110</v>
      </c>
      <c r="AA36" t="s">
        <v>110</v>
      </c>
      <c r="AB36" t="s">
        <v>129</v>
      </c>
      <c r="AC36">
        <v>100</v>
      </c>
      <c r="AD36" t="s">
        <v>180</v>
      </c>
      <c r="AE36" t="s">
        <v>225</v>
      </c>
      <c r="AF36" t="s">
        <v>225</v>
      </c>
      <c r="AG36" t="s">
        <v>109</v>
      </c>
      <c r="AH36" s="18">
        <v>45197</v>
      </c>
      <c r="AI36" s="131">
        <v>45379</v>
      </c>
      <c r="AJ36" t="s">
        <v>430</v>
      </c>
      <c r="AK36" t="s">
        <v>429</v>
      </c>
      <c r="AL36" t="s">
        <v>110</v>
      </c>
      <c r="AM36" t="s">
        <v>109</v>
      </c>
      <c r="AN36" s="131">
        <v>45564</v>
      </c>
      <c r="AO36" t="s">
        <v>132</v>
      </c>
      <c r="AP36" t="s">
        <v>109</v>
      </c>
      <c r="AQ36" t="s">
        <v>109</v>
      </c>
      <c r="AR36" t="s">
        <v>109</v>
      </c>
      <c r="AS36" t="s">
        <v>109</v>
      </c>
      <c r="AT36" t="s">
        <v>109</v>
      </c>
      <c r="AU36" t="s">
        <v>109</v>
      </c>
      <c r="AV36" t="s">
        <v>109</v>
      </c>
      <c r="AW36" t="s">
        <v>110</v>
      </c>
      <c r="AX36" t="s">
        <v>109</v>
      </c>
      <c r="AY36" t="s">
        <v>109</v>
      </c>
      <c r="AZ36" t="s">
        <v>432</v>
      </c>
      <c r="BA36" t="s">
        <v>136</v>
      </c>
      <c r="BB36" t="s">
        <v>137</v>
      </c>
      <c r="BC36" t="s">
        <v>110</v>
      </c>
      <c r="BD36" t="s">
        <v>110</v>
      </c>
      <c r="BE36" t="s">
        <v>110</v>
      </c>
      <c r="BF36" t="s">
        <v>110</v>
      </c>
      <c r="BG36" t="s">
        <v>110</v>
      </c>
      <c r="BH36" t="s">
        <v>110</v>
      </c>
      <c r="BI36" t="s">
        <v>110</v>
      </c>
      <c r="BJ36" t="s">
        <v>110</v>
      </c>
      <c r="BK36" t="s">
        <v>110</v>
      </c>
      <c r="BL36" t="s">
        <v>109</v>
      </c>
      <c r="BM36" t="s">
        <v>109</v>
      </c>
      <c r="BN36">
        <v>0</v>
      </c>
      <c r="BO36">
        <v>0</v>
      </c>
      <c r="BP36">
        <v>0</v>
      </c>
      <c r="BQ36" t="s">
        <v>109</v>
      </c>
      <c r="BR36" t="s">
        <v>109</v>
      </c>
      <c r="BS36"/>
      <c r="BT36" t="s">
        <v>426</v>
      </c>
      <c r="BU36" t="s">
        <v>110</v>
      </c>
      <c r="BV36" t="s">
        <v>6502</v>
      </c>
      <c r="BW36" t="s">
        <v>141</v>
      </c>
      <c r="BX36" t="s">
        <v>140</v>
      </c>
      <c r="BY36" t="s">
        <v>110</v>
      </c>
      <c r="BZ36" t="s">
        <v>110</v>
      </c>
      <c r="CA36" t="s">
        <v>109</v>
      </c>
      <c r="CB36" t="s">
        <v>6416</v>
      </c>
      <c r="CC36" t="s">
        <v>109</v>
      </c>
      <c r="CD36" t="s">
        <v>6417</v>
      </c>
      <c r="CE36" t="s">
        <v>110</v>
      </c>
      <c r="CF36"/>
      <c r="CG36" s="131">
        <v>43879</v>
      </c>
      <c r="CH36" t="s">
        <v>144</v>
      </c>
      <c r="CI36" t="s">
        <v>5545</v>
      </c>
      <c r="CJ36" t="s">
        <v>114</v>
      </c>
      <c r="CK36" t="s">
        <v>109</v>
      </c>
      <c r="CL36" t="s">
        <v>109</v>
      </c>
      <c r="CM36" t="s">
        <v>109</v>
      </c>
      <c r="CN36">
        <v>2023</v>
      </c>
      <c r="CO36" s="1">
        <v>45195</v>
      </c>
      <c r="CP36" t="s">
        <v>7179</v>
      </c>
      <c r="CQ36">
        <v>9</v>
      </c>
      <c r="CR36">
        <v>40</v>
      </c>
      <c r="CS36" s="1">
        <v>45194</v>
      </c>
      <c r="CT36" t="s">
        <v>16275</v>
      </c>
      <c r="CU36" t="s">
        <v>7180</v>
      </c>
      <c r="CV36" t="s">
        <v>16276</v>
      </c>
      <c r="CW36" t="s">
        <v>16277</v>
      </c>
      <c r="CX36" t="s">
        <v>7312</v>
      </c>
      <c r="CY36" t="s">
        <v>7313</v>
      </c>
      <c r="CZ36" t="s">
        <v>7314</v>
      </c>
      <c r="DA36" t="s">
        <v>7184</v>
      </c>
      <c r="DB36" t="s">
        <v>5342</v>
      </c>
      <c r="DC36" t="s">
        <v>7206</v>
      </c>
      <c r="DD36" t="s">
        <v>431</v>
      </c>
      <c r="DE36" t="s">
        <v>7198</v>
      </c>
      <c r="DF36" t="s">
        <v>7187</v>
      </c>
      <c r="DG36" t="s">
        <v>7188</v>
      </c>
      <c r="DH36" t="s">
        <v>110</v>
      </c>
      <c r="DI36" t="s">
        <v>426</v>
      </c>
      <c r="DJ36" t="s">
        <v>180</v>
      </c>
      <c r="DK36" t="s">
        <v>109</v>
      </c>
      <c r="DL36" t="s">
        <v>110</v>
      </c>
      <c r="DM36" t="s">
        <v>7342</v>
      </c>
      <c r="DN36" t="s">
        <v>7268</v>
      </c>
      <c r="DO36" t="s">
        <v>7343</v>
      </c>
      <c r="DP36" t="s">
        <v>110</v>
      </c>
      <c r="DQ36" t="s">
        <v>110</v>
      </c>
      <c r="DR36" t="s">
        <v>7213</v>
      </c>
      <c r="DS36" t="s">
        <v>110</v>
      </c>
      <c r="DT36" t="s">
        <v>109</v>
      </c>
      <c r="DU36" t="s">
        <v>433</v>
      </c>
      <c r="DV36" t="s">
        <v>7344</v>
      </c>
      <c r="DW36" t="s">
        <v>7345</v>
      </c>
      <c r="DX36" t="s">
        <v>7346</v>
      </c>
    </row>
    <row r="37" spans="7:128">
      <c r="G37">
        <v>880</v>
      </c>
      <c r="H37" t="s">
        <v>109</v>
      </c>
      <c r="I37" t="s">
        <v>435</v>
      </c>
      <c r="J37" s="131">
        <v>45194</v>
      </c>
      <c r="K37" t="s">
        <v>6143</v>
      </c>
      <c r="L37" t="s">
        <v>318</v>
      </c>
      <c r="M37" t="s">
        <v>161</v>
      </c>
      <c r="N37" t="s">
        <v>318</v>
      </c>
      <c r="O37" t="s">
        <v>530</v>
      </c>
      <c r="P37" t="s">
        <v>111</v>
      </c>
      <c r="Q37">
        <v>7.3</v>
      </c>
      <c r="R37">
        <v>1</v>
      </c>
      <c r="S37">
        <v>7.3</v>
      </c>
      <c r="T37">
        <v>7.7960000000000003</v>
      </c>
      <c r="U37" t="s">
        <v>109</v>
      </c>
      <c r="V37" t="s">
        <v>126</v>
      </c>
      <c r="W37" t="s">
        <v>436</v>
      </c>
      <c r="X37" t="s">
        <v>320</v>
      </c>
      <c r="Y37" t="s">
        <v>436</v>
      </c>
      <c r="Z37" t="s">
        <v>110</v>
      </c>
      <c r="AA37">
        <v>22</v>
      </c>
      <c r="AB37" t="s">
        <v>129</v>
      </c>
      <c r="AC37">
        <v>100</v>
      </c>
      <c r="AD37" t="s">
        <v>180</v>
      </c>
      <c r="AE37" t="s">
        <v>131</v>
      </c>
      <c r="AF37" t="s">
        <v>131</v>
      </c>
      <c r="AG37" t="s">
        <v>109</v>
      </c>
      <c r="AH37" s="18">
        <v>45209</v>
      </c>
      <c r="AI37" s="131">
        <v>45575</v>
      </c>
      <c r="AJ37" t="s">
        <v>430</v>
      </c>
      <c r="AK37" t="s">
        <v>437</v>
      </c>
      <c r="AL37" t="s">
        <v>110</v>
      </c>
      <c r="AM37" t="s">
        <v>109</v>
      </c>
      <c r="AN37" s="131">
        <v>46305</v>
      </c>
      <c r="AO37" t="s">
        <v>192</v>
      </c>
      <c r="AP37" t="s">
        <v>109</v>
      </c>
      <c r="AQ37" t="s">
        <v>109</v>
      </c>
      <c r="AR37" t="s">
        <v>109</v>
      </c>
      <c r="AS37" t="s">
        <v>109</v>
      </c>
      <c r="AT37" t="s">
        <v>109</v>
      </c>
      <c r="AU37" t="s">
        <v>109</v>
      </c>
      <c r="AV37" t="s">
        <v>109</v>
      </c>
      <c r="AW37" t="s">
        <v>110</v>
      </c>
      <c r="AX37" t="s">
        <v>109</v>
      </c>
      <c r="AY37" t="s">
        <v>109</v>
      </c>
      <c r="AZ37" t="s">
        <v>439</v>
      </c>
      <c r="BA37" t="s">
        <v>136</v>
      </c>
      <c r="BB37" t="s">
        <v>137</v>
      </c>
      <c r="BC37" t="s">
        <v>110</v>
      </c>
      <c r="BD37" t="s">
        <v>110</v>
      </c>
      <c r="BE37" t="s">
        <v>110</v>
      </c>
      <c r="BF37" t="s">
        <v>110</v>
      </c>
      <c r="BG37" t="s">
        <v>110</v>
      </c>
      <c r="BH37" t="s">
        <v>110</v>
      </c>
      <c r="BI37" t="s">
        <v>110</v>
      </c>
      <c r="BJ37" t="s">
        <v>110</v>
      </c>
      <c r="BK37" t="s">
        <v>110</v>
      </c>
      <c r="BL37" t="s">
        <v>109</v>
      </c>
      <c r="BM37" t="s">
        <v>109</v>
      </c>
      <c r="BN37">
        <v>0</v>
      </c>
      <c r="BO37">
        <v>0</v>
      </c>
      <c r="BP37">
        <v>0</v>
      </c>
      <c r="BQ37" t="s">
        <v>109</v>
      </c>
      <c r="BR37" t="s">
        <v>109</v>
      </c>
      <c r="BS37"/>
      <c r="BT37" t="s">
        <v>434</v>
      </c>
      <c r="BU37" t="s">
        <v>110</v>
      </c>
      <c r="BV37" t="s">
        <v>6143</v>
      </c>
      <c r="BW37" t="s">
        <v>141</v>
      </c>
      <c r="BX37" t="s">
        <v>140</v>
      </c>
      <c r="BY37" t="s">
        <v>5690</v>
      </c>
      <c r="BZ37" t="s">
        <v>110</v>
      </c>
      <c r="CA37" t="s">
        <v>109</v>
      </c>
      <c r="CB37" t="s">
        <v>294</v>
      </c>
      <c r="CC37" t="s">
        <v>5616</v>
      </c>
      <c r="CD37" t="s">
        <v>5528</v>
      </c>
      <c r="CE37" t="s">
        <v>6144</v>
      </c>
      <c r="CF37"/>
      <c r="CG37" s="131">
        <v>44909</v>
      </c>
      <c r="CH37" t="s">
        <v>144</v>
      </c>
      <c r="CI37" t="s">
        <v>144</v>
      </c>
      <c r="CJ37" t="s">
        <v>114</v>
      </c>
      <c r="CK37" t="s">
        <v>109</v>
      </c>
      <c r="CL37" t="s">
        <v>109</v>
      </c>
      <c r="CM37" t="s">
        <v>109</v>
      </c>
      <c r="CN37">
        <v>2023</v>
      </c>
      <c r="CO37" s="1">
        <v>45194</v>
      </c>
      <c r="CP37" t="s">
        <v>7179</v>
      </c>
      <c r="CQ37">
        <v>9</v>
      </c>
      <c r="CR37">
        <v>40</v>
      </c>
      <c r="CS37" s="1">
        <v>45194</v>
      </c>
      <c r="CT37" t="s">
        <v>16275</v>
      </c>
      <c r="CU37" t="s">
        <v>7180</v>
      </c>
      <c r="CV37" t="s">
        <v>16276</v>
      </c>
      <c r="CW37" t="s">
        <v>16277</v>
      </c>
      <c r="CX37" t="s">
        <v>7312</v>
      </c>
      <c r="CY37" t="s">
        <v>7313</v>
      </c>
      <c r="CZ37" t="s">
        <v>7314</v>
      </c>
      <c r="DA37" t="s">
        <v>7184</v>
      </c>
      <c r="DB37" t="s">
        <v>5342</v>
      </c>
      <c r="DC37" t="s">
        <v>7185</v>
      </c>
      <c r="DD37" t="s">
        <v>438</v>
      </c>
      <c r="DE37" t="s">
        <v>7207</v>
      </c>
      <c r="DF37" t="s">
        <v>7243</v>
      </c>
      <c r="DG37" t="s">
        <v>7199</v>
      </c>
      <c r="DH37" t="s">
        <v>7280</v>
      </c>
      <c r="DI37" t="s">
        <v>434</v>
      </c>
      <c r="DJ37" t="s">
        <v>180</v>
      </c>
      <c r="DK37" t="s">
        <v>109</v>
      </c>
      <c r="DL37" t="s">
        <v>110</v>
      </c>
      <c r="DM37" t="s">
        <v>7189</v>
      </c>
      <c r="DN37" t="s">
        <v>58</v>
      </c>
      <c r="DO37" t="s">
        <v>7347</v>
      </c>
      <c r="DP37" t="s">
        <v>110</v>
      </c>
      <c r="DQ37" t="s">
        <v>7207</v>
      </c>
      <c r="DR37" t="s">
        <v>7207</v>
      </c>
      <c r="DS37" t="s">
        <v>110</v>
      </c>
      <c r="DT37" t="s">
        <v>109</v>
      </c>
      <c r="DU37" t="s">
        <v>440</v>
      </c>
      <c r="DV37" t="s">
        <v>7348</v>
      </c>
      <c r="DW37" t="s">
        <v>7349</v>
      </c>
      <c r="DX37" t="s">
        <v>7350</v>
      </c>
    </row>
    <row r="38" spans="7:128">
      <c r="G38">
        <v>879</v>
      </c>
      <c r="H38" t="s">
        <v>109</v>
      </c>
      <c r="I38" t="s">
        <v>384</v>
      </c>
      <c r="J38" s="131">
        <v>45191</v>
      </c>
      <c r="K38" t="s">
        <v>7319</v>
      </c>
      <c r="L38" t="s">
        <v>108</v>
      </c>
      <c r="M38" t="s">
        <v>300</v>
      </c>
      <c r="N38" t="s">
        <v>108</v>
      </c>
      <c r="O38" t="s">
        <v>510</v>
      </c>
      <c r="P38" t="s">
        <v>162</v>
      </c>
      <c r="Q38">
        <v>1</v>
      </c>
      <c r="R38">
        <v>1</v>
      </c>
      <c r="S38">
        <v>7.3010000000000002</v>
      </c>
      <c r="T38">
        <v>7.8209999999999997</v>
      </c>
      <c r="U38" t="s">
        <v>109</v>
      </c>
      <c r="V38" t="s">
        <v>126</v>
      </c>
      <c r="W38" t="s">
        <v>385</v>
      </c>
      <c r="X38" t="s">
        <v>110</v>
      </c>
      <c r="Y38" t="s">
        <v>385</v>
      </c>
      <c r="Z38" t="s">
        <v>110</v>
      </c>
      <c r="AA38" t="s">
        <v>110</v>
      </c>
      <c r="AB38" t="s">
        <v>129</v>
      </c>
      <c r="AC38">
        <v>100</v>
      </c>
      <c r="AD38" t="s">
        <v>130</v>
      </c>
      <c r="AE38" t="s">
        <v>166</v>
      </c>
      <c r="AF38" t="s">
        <v>166</v>
      </c>
      <c r="AG38" t="s">
        <v>109</v>
      </c>
      <c r="AH38" s="18">
        <v>45215</v>
      </c>
      <c r="AI38" s="131">
        <v>45398</v>
      </c>
      <c r="AJ38" t="s">
        <v>133</v>
      </c>
      <c r="AK38" t="s">
        <v>386</v>
      </c>
      <c r="AL38" t="s">
        <v>110</v>
      </c>
      <c r="AM38" t="s">
        <v>109</v>
      </c>
      <c r="AN38" s="131">
        <v>46311</v>
      </c>
      <c r="AO38" t="s">
        <v>132</v>
      </c>
      <c r="AP38" t="s">
        <v>109</v>
      </c>
      <c r="AQ38" t="s">
        <v>109</v>
      </c>
      <c r="AR38" t="s">
        <v>109</v>
      </c>
      <c r="AS38" t="s">
        <v>109</v>
      </c>
      <c r="AT38" t="s">
        <v>109</v>
      </c>
      <c r="AU38" t="s">
        <v>109</v>
      </c>
      <c r="AV38" t="s">
        <v>109</v>
      </c>
      <c r="AW38" t="s">
        <v>110</v>
      </c>
      <c r="AX38" t="s">
        <v>109</v>
      </c>
      <c r="AY38" t="s">
        <v>109</v>
      </c>
      <c r="AZ38" t="s">
        <v>388</v>
      </c>
      <c r="BA38" t="s">
        <v>136</v>
      </c>
      <c r="BB38" t="s">
        <v>137</v>
      </c>
      <c r="BC38" t="s">
        <v>110</v>
      </c>
      <c r="BD38" t="s">
        <v>110</v>
      </c>
      <c r="BE38" t="s">
        <v>110</v>
      </c>
      <c r="BF38" t="s">
        <v>110</v>
      </c>
      <c r="BG38" t="s">
        <v>110</v>
      </c>
      <c r="BH38" t="s">
        <v>110</v>
      </c>
      <c r="BI38" t="s">
        <v>110</v>
      </c>
      <c r="BJ38" t="s">
        <v>110</v>
      </c>
      <c r="BK38" t="s">
        <v>110</v>
      </c>
      <c r="BL38" t="s">
        <v>109</v>
      </c>
      <c r="BM38" t="s">
        <v>109</v>
      </c>
      <c r="BN38">
        <v>0</v>
      </c>
      <c r="BO38">
        <v>0</v>
      </c>
      <c r="BP38">
        <v>0</v>
      </c>
      <c r="BQ38" t="s">
        <v>109</v>
      </c>
      <c r="BR38" t="s">
        <v>109</v>
      </c>
      <c r="BS38"/>
      <c r="BT38" t="s">
        <v>383</v>
      </c>
      <c r="BU38" t="s">
        <v>110</v>
      </c>
      <c r="BV38" t="s">
        <v>6497</v>
      </c>
      <c r="BW38" t="s">
        <v>141</v>
      </c>
      <c r="BX38" t="s">
        <v>140</v>
      </c>
      <c r="BY38" t="s">
        <v>5677</v>
      </c>
      <c r="BZ38" t="s">
        <v>110</v>
      </c>
      <c r="CA38" t="s">
        <v>109</v>
      </c>
      <c r="CB38" t="s">
        <v>196</v>
      </c>
      <c r="CC38" t="s">
        <v>5686</v>
      </c>
      <c r="CD38" t="s">
        <v>197</v>
      </c>
      <c r="CE38" t="s">
        <v>6498</v>
      </c>
      <c r="CF38"/>
      <c r="CG38" s="131">
        <v>43896</v>
      </c>
      <c r="CH38" t="s">
        <v>144</v>
      </c>
      <c r="CI38" t="s">
        <v>144</v>
      </c>
      <c r="CJ38" t="s">
        <v>114</v>
      </c>
      <c r="CK38" t="s">
        <v>109</v>
      </c>
      <c r="CL38" t="s">
        <v>114</v>
      </c>
      <c r="CM38" t="s">
        <v>109</v>
      </c>
      <c r="CN38">
        <v>2023</v>
      </c>
      <c r="CO38" s="1">
        <v>45191</v>
      </c>
      <c r="CP38" t="s">
        <v>7179</v>
      </c>
      <c r="CQ38">
        <v>9</v>
      </c>
      <c r="CR38">
        <v>39</v>
      </c>
      <c r="CS38" s="1">
        <v>45187</v>
      </c>
      <c r="CT38" t="s">
        <v>16278</v>
      </c>
      <c r="CU38" t="s">
        <v>7180</v>
      </c>
      <c r="CV38" t="s">
        <v>16276</v>
      </c>
      <c r="CW38" t="s">
        <v>16277</v>
      </c>
      <c r="CX38" t="s">
        <v>7312</v>
      </c>
      <c r="CY38" t="s">
        <v>7351</v>
      </c>
      <c r="CZ38" t="s">
        <v>7314</v>
      </c>
      <c r="DA38" t="s">
        <v>7184</v>
      </c>
      <c r="DB38" t="s">
        <v>5342</v>
      </c>
      <c r="DC38" t="s">
        <v>7185</v>
      </c>
      <c r="DD38" t="s">
        <v>383</v>
      </c>
      <c r="DE38" t="s">
        <v>7198</v>
      </c>
      <c r="DF38" t="s">
        <v>7187</v>
      </c>
      <c r="DG38" t="s">
        <v>7188</v>
      </c>
      <c r="DH38" t="s">
        <v>110</v>
      </c>
      <c r="DI38" t="s">
        <v>110</v>
      </c>
      <c r="DJ38" t="s">
        <v>130</v>
      </c>
      <c r="DK38" t="s">
        <v>109</v>
      </c>
      <c r="DL38" t="s">
        <v>387</v>
      </c>
      <c r="DM38" t="s">
        <v>7189</v>
      </c>
      <c r="DN38" t="s">
        <v>57</v>
      </c>
      <c r="DO38" t="s">
        <v>7328</v>
      </c>
      <c r="DP38" t="s">
        <v>110</v>
      </c>
      <c r="DQ38" t="s">
        <v>110</v>
      </c>
      <c r="DR38" t="s">
        <v>7192</v>
      </c>
      <c r="DS38" t="s">
        <v>7193</v>
      </c>
      <c r="DT38" t="s">
        <v>109</v>
      </c>
      <c r="DU38" t="s">
        <v>905</v>
      </c>
      <c r="DV38" t="s">
        <v>7352</v>
      </c>
      <c r="DW38" t="s">
        <v>7353</v>
      </c>
      <c r="DX38" t="s">
        <v>7322</v>
      </c>
    </row>
    <row r="39" spans="7:128">
      <c r="G39">
        <v>878</v>
      </c>
      <c r="H39" t="s">
        <v>109</v>
      </c>
      <c r="I39" t="s">
        <v>909</v>
      </c>
      <c r="J39" s="131">
        <v>45190</v>
      </c>
      <c r="K39" t="s">
        <v>7354</v>
      </c>
      <c r="L39" t="s">
        <v>108</v>
      </c>
      <c r="M39" t="s">
        <v>300</v>
      </c>
      <c r="N39" t="s">
        <v>108</v>
      </c>
      <c r="O39" t="s">
        <v>510</v>
      </c>
      <c r="P39" t="s">
        <v>111</v>
      </c>
      <c r="Q39">
        <v>10.65</v>
      </c>
      <c r="R39">
        <v>1.4590000000000001</v>
      </c>
      <c r="S39">
        <v>10.65</v>
      </c>
      <c r="T39">
        <v>11.396000000000001</v>
      </c>
      <c r="U39" t="s">
        <v>109</v>
      </c>
      <c r="V39" t="s">
        <v>126</v>
      </c>
      <c r="W39" t="s">
        <v>910</v>
      </c>
      <c r="X39" t="s">
        <v>110</v>
      </c>
      <c r="Y39" t="s">
        <v>910</v>
      </c>
      <c r="Z39" t="s">
        <v>110</v>
      </c>
      <c r="AA39" t="s">
        <v>110</v>
      </c>
      <c r="AB39" t="s">
        <v>129</v>
      </c>
      <c r="AC39">
        <v>100</v>
      </c>
      <c r="AD39" t="s">
        <v>130</v>
      </c>
      <c r="AE39" t="s">
        <v>911</v>
      </c>
      <c r="AF39" t="s">
        <v>7228</v>
      </c>
      <c r="AG39" t="s">
        <v>109</v>
      </c>
      <c r="AH39" s="18">
        <v>45197</v>
      </c>
      <c r="AI39" s="131">
        <v>45379</v>
      </c>
      <c r="AJ39" t="s">
        <v>133</v>
      </c>
      <c r="AK39" t="s">
        <v>912</v>
      </c>
      <c r="AL39" t="s">
        <v>110</v>
      </c>
      <c r="AM39" t="s">
        <v>109</v>
      </c>
      <c r="AN39" s="131">
        <v>46293</v>
      </c>
      <c r="AO39" t="s">
        <v>132</v>
      </c>
      <c r="AP39" t="s">
        <v>109</v>
      </c>
      <c r="AQ39" t="s">
        <v>109</v>
      </c>
      <c r="AR39" t="s">
        <v>109</v>
      </c>
      <c r="AS39" t="s">
        <v>109</v>
      </c>
      <c r="AT39" t="s">
        <v>109</v>
      </c>
      <c r="AU39" t="s">
        <v>109</v>
      </c>
      <c r="AV39" t="s">
        <v>109</v>
      </c>
      <c r="AW39" t="s">
        <v>110</v>
      </c>
      <c r="AX39" t="s">
        <v>109</v>
      </c>
      <c r="AY39" t="s">
        <v>109</v>
      </c>
      <c r="AZ39" t="s">
        <v>914</v>
      </c>
      <c r="BA39" t="s">
        <v>136</v>
      </c>
      <c r="BB39" t="s">
        <v>137</v>
      </c>
      <c r="BC39" t="s">
        <v>110</v>
      </c>
      <c r="BD39" t="s">
        <v>110</v>
      </c>
      <c r="BE39" t="s">
        <v>110</v>
      </c>
      <c r="BF39" t="s">
        <v>110</v>
      </c>
      <c r="BG39" t="s">
        <v>110</v>
      </c>
      <c r="BH39" t="s">
        <v>110</v>
      </c>
      <c r="BI39" t="s">
        <v>110</v>
      </c>
      <c r="BJ39" t="s">
        <v>110</v>
      </c>
      <c r="BK39" t="s">
        <v>110</v>
      </c>
      <c r="BL39" t="s">
        <v>109</v>
      </c>
      <c r="BM39" t="s">
        <v>109</v>
      </c>
      <c r="BN39">
        <v>0</v>
      </c>
      <c r="BO39">
        <v>0</v>
      </c>
      <c r="BP39">
        <v>0</v>
      </c>
      <c r="BQ39" t="s">
        <v>109</v>
      </c>
      <c r="BR39" t="s">
        <v>109</v>
      </c>
      <c r="BS39"/>
      <c r="BT39" t="s">
        <v>908</v>
      </c>
      <c r="BU39" t="s">
        <v>7355</v>
      </c>
      <c r="BV39" t="s">
        <v>5676</v>
      </c>
      <c r="BW39" t="s">
        <v>141</v>
      </c>
      <c r="BX39" t="s">
        <v>140</v>
      </c>
      <c r="BY39" t="s">
        <v>5677</v>
      </c>
      <c r="BZ39" t="s">
        <v>110</v>
      </c>
      <c r="CA39" t="s">
        <v>109</v>
      </c>
      <c r="CB39" t="s">
        <v>196</v>
      </c>
      <c r="CC39" t="s">
        <v>5678</v>
      </c>
      <c r="CD39" t="s">
        <v>110</v>
      </c>
      <c r="CE39" t="s">
        <v>5679</v>
      </c>
      <c r="CF39"/>
      <c r="CG39" s="131">
        <v>45190</v>
      </c>
      <c r="CH39" t="s">
        <v>144</v>
      </c>
      <c r="CI39" t="s">
        <v>144</v>
      </c>
      <c r="CJ39" t="s">
        <v>114</v>
      </c>
      <c r="CK39" t="s">
        <v>109</v>
      </c>
      <c r="CL39" t="s">
        <v>109</v>
      </c>
      <c r="CM39" t="s">
        <v>109</v>
      </c>
      <c r="CN39">
        <v>2023</v>
      </c>
      <c r="CO39" s="1">
        <v>45190</v>
      </c>
      <c r="CP39" t="s">
        <v>7179</v>
      </c>
      <c r="CQ39">
        <v>9</v>
      </c>
      <c r="CR39">
        <v>39</v>
      </c>
      <c r="CS39" s="1">
        <v>45187</v>
      </c>
      <c r="CT39" t="s">
        <v>16278</v>
      </c>
      <c r="CU39" t="s">
        <v>7180</v>
      </c>
      <c r="CV39" t="s">
        <v>16276</v>
      </c>
      <c r="CW39" t="s">
        <v>16277</v>
      </c>
      <c r="CX39" t="s">
        <v>7312</v>
      </c>
      <c r="CY39" t="s">
        <v>7351</v>
      </c>
      <c r="CZ39" t="s">
        <v>7314</v>
      </c>
      <c r="DA39" t="s">
        <v>7184</v>
      </c>
      <c r="DB39" t="s">
        <v>114</v>
      </c>
      <c r="DC39" t="s">
        <v>7185</v>
      </c>
      <c r="DD39" t="s">
        <v>908</v>
      </c>
      <c r="DE39" t="s">
        <v>7207</v>
      </c>
      <c r="DF39" t="s">
        <v>7243</v>
      </c>
      <c r="DG39" t="s">
        <v>7188</v>
      </c>
      <c r="DH39" t="s">
        <v>110</v>
      </c>
      <c r="DI39" t="s">
        <v>110</v>
      </c>
      <c r="DJ39" t="s">
        <v>130</v>
      </c>
      <c r="DK39" t="s">
        <v>109</v>
      </c>
      <c r="DL39" t="s">
        <v>913</v>
      </c>
      <c r="DM39" t="s">
        <v>7189</v>
      </c>
      <c r="DN39" t="s">
        <v>58</v>
      </c>
      <c r="DO39" t="s">
        <v>7356</v>
      </c>
      <c r="DP39" t="s">
        <v>110</v>
      </c>
      <c r="DQ39" t="s">
        <v>7207</v>
      </c>
      <c r="DR39" t="s">
        <v>7207</v>
      </c>
      <c r="DS39" t="s">
        <v>7193</v>
      </c>
      <c r="DT39" t="s">
        <v>109</v>
      </c>
      <c r="DU39" t="s">
        <v>915</v>
      </c>
      <c r="DV39" t="s">
        <v>7357</v>
      </c>
      <c r="DW39" t="s">
        <v>7358</v>
      </c>
      <c r="DX39" t="s">
        <v>7359</v>
      </c>
    </row>
    <row r="40" spans="7:128">
      <c r="G40">
        <v>877</v>
      </c>
      <c r="H40" t="s">
        <v>109</v>
      </c>
      <c r="I40" t="s">
        <v>919</v>
      </c>
      <c r="J40" s="131">
        <v>45189</v>
      </c>
      <c r="K40" t="s">
        <v>7360</v>
      </c>
      <c r="L40" t="s">
        <v>920</v>
      </c>
      <c r="M40" t="s">
        <v>161</v>
      </c>
      <c r="N40" t="s">
        <v>402</v>
      </c>
      <c r="O40" t="s">
        <v>530</v>
      </c>
      <c r="P40" t="s">
        <v>111</v>
      </c>
      <c r="Q40">
        <v>18.600000000000001</v>
      </c>
      <c r="R40">
        <v>2.548</v>
      </c>
      <c r="S40">
        <v>18.600000000000001</v>
      </c>
      <c r="T40">
        <v>19.957999999999998</v>
      </c>
      <c r="U40" t="s">
        <v>109</v>
      </c>
      <c r="V40" t="s">
        <v>126</v>
      </c>
      <c r="W40" t="s">
        <v>876</v>
      </c>
      <c r="X40" t="s">
        <v>921</v>
      </c>
      <c r="Y40" t="s">
        <v>319</v>
      </c>
      <c r="Z40" t="s">
        <v>110</v>
      </c>
      <c r="AA40">
        <v>10</v>
      </c>
      <c r="AB40" t="s">
        <v>129</v>
      </c>
      <c r="AC40">
        <v>99.72</v>
      </c>
      <c r="AD40" t="s">
        <v>130</v>
      </c>
      <c r="AE40" t="s">
        <v>131</v>
      </c>
      <c r="AF40" t="s">
        <v>131</v>
      </c>
      <c r="AG40" t="s">
        <v>206</v>
      </c>
      <c r="AH40" s="18">
        <v>45196</v>
      </c>
      <c r="AI40" s="131">
        <v>45378</v>
      </c>
      <c r="AJ40" t="s">
        <v>133</v>
      </c>
      <c r="AK40" t="s">
        <v>922</v>
      </c>
      <c r="AL40" t="s">
        <v>110</v>
      </c>
      <c r="AM40" t="s">
        <v>109</v>
      </c>
      <c r="AN40" s="131">
        <v>46292</v>
      </c>
      <c r="AO40" t="s">
        <v>132</v>
      </c>
      <c r="AP40" t="s">
        <v>109</v>
      </c>
      <c r="AQ40" t="s">
        <v>109</v>
      </c>
      <c r="AR40" t="s">
        <v>109</v>
      </c>
      <c r="AS40" t="s">
        <v>109</v>
      </c>
      <c r="AT40" t="s">
        <v>109</v>
      </c>
      <c r="AU40" t="s">
        <v>109</v>
      </c>
      <c r="AV40" t="s">
        <v>109</v>
      </c>
      <c r="AW40" t="s">
        <v>110</v>
      </c>
      <c r="AX40" t="s">
        <v>109</v>
      </c>
      <c r="AY40" t="s">
        <v>109</v>
      </c>
      <c r="AZ40" t="s">
        <v>109</v>
      </c>
      <c r="BA40" t="s">
        <v>136</v>
      </c>
      <c r="BB40" t="s">
        <v>137</v>
      </c>
      <c r="BC40" t="s">
        <v>7361</v>
      </c>
      <c r="BD40" t="s">
        <v>7362</v>
      </c>
      <c r="BE40" t="s">
        <v>110</v>
      </c>
      <c r="BF40" t="s">
        <v>110</v>
      </c>
      <c r="BG40" t="s">
        <v>110</v>
      </c>
      <c r="BH40" t="s">
        <v>110</v>
      </c>
      <c r="BI40" t="s">
        <v>110</v>
      </c>
      <c r="BJ40" t="s">
        <v>110</v>
      </c>
      <c r="BK40" t="s">
        <v>110</v>
      </c>
      <c r="BL40" t="s">
        <v>109</v>
      </c>
      <c r="BM40" t="s">
        <v>109</v>
      </c>
      <c r="BN40">
        <v>0</v>
      </c>
      <c r="BO40">
        <v>0</v>
      </c>
      <c r="BP40">
        <v>0</v>
      </c>
      <c r="BQ40" t="s">
        <v>109</v>
      </c>
      <c r="BR40" t="s">
        <v>109</v>
      </c>
      <c r="BS40"/>
      <c r="BT40" t="s">
        <v>918</v>
      </c>
      <c r="BU40" t="s">
        <v>110</v>
      </c>
      <c r="BV40" t="s">
        <v>6761</v>
      </c>
      <c r="BW40" t="s">
        <v>141</v>
      </c>
      <c r="BX40" t="s">
        <v>140</v>
      </c>
      <c r="BY40" t="s">
        <v>5827</v>
      </c>
      <c r="BZ40" t="s">
        <v>110</v>
      </c>
      <c r="CA40" t="s">
        <v>109</v>
      </c>
      <c r="CB40" t="s">
        <v>6530</v>
      </c>
      <c r="CC40" t="s">
        <v>5862</v>
      </c>
      <c r="CD40" t="s">
        <v>110</v>
      </c>
      <c r="CE40" t="s">
        <v>110</v>
      </c>
      <c r="CF40"/>
      <c r="CG40" s="131">
        <v>42684</v>
      </c>
      <c r="CH40" t="s">
        <v>144</v>
      </c>
      <c r="CI40" t="s">
        <v>144</v>
      </c>
      <c r="CJ40" t="s">
        <v>114</v>
      </c>
      <c r="CK40" t="s">
        <v>109</v>
      </c>
      <c r="CL40" t="s">
        <v>114</v>
      </c>
      <c r="CM40" t="s">
        <v>109</v>
      </c>
      <c r="CN40">
        <v>2023</v>
      </c>
      <c r="CO40" s="1">
        <v>45189</v>
      </c>
      <c r="CP40" t="s">
        <v>7179</v>
      </c>
      <c r="CQ40">
        <v>9</v>
      </c>
      <c r="CR40">
        <v>39</v>
      </c>
      <c r="CS40" s="1">
        <v>45187</v>
      </c>
      <c r="CT40" t="s">
        <v>16278</v>
      </c>
      <c r="CU40" t="s">
        <v>7180</v>
      </c>
      <c r="CV40" t="s">
        <v>16276</v>
      </c>
      <c r="CW40" t="s">
        <v>16277</v>
      </c>
      <c r="CX40" t="s">
        <v>7312</v>
      </c>
      <c r="CY40" t="s">
        <v>7351</v>
      </c>
      <c r="CZ40" t="s">
        <v>7314</v>
      </c>
      <c r="DA40" t="s">
        <v>7197</v>
      </c>
      <c r="DB40" t="s">
        <v>5342</v>
      </c>
      <c r="DC40" t="s">
        <v>7185</v>
      </c>
      <c r="DD40" t="s">
        <v>918</v>
      </c>
      <c r="DE40" t="s">
        <v>7207</v>
      </c>
      <c r="DF40" t="s">
        <v>7243</v>
      </c>
      <c r="DG40" t="s">
        <v>7199</v>
      </c>
      <c r="DH40" t="s">
        <v>7280</v>
      </c>
      <c r="DI40" t="s">
        <v>110</v>
      </c>
      <c r="DJ40" t="s">
        <v>130</v>
      </c>
      <c r="DK40" t="s">
        <v>109</v>
      </c>
      <c r="DL40" t="s">
        <v>407</v>
      </c>
      <c r="DM40" t="s">
        <v>7189</v>
      </c>
      <c r="DN40" t="s">
        <v>58</v>
      </c>
      <c r="DO40" t="s">
        <v>7363</v>
      </c>
      <c r="DP40" t="s">
        <v>206</v>
      </c>
      <c r="DQ40" t="s">
        <v>7246</v>
      </c>
      <c r="DR40" t="s">
        <v>7246</v>
      </c>
      <c r="DS40" t="s">
        <v>7306</v>
      </c>
      <c r="DT40" t="s">
        <v>109</v>
      </c>
      <c r="DU40" t="s">
        <v>923</v>
      </c>
      <c r="DV40" t="s">
        <v>7364</v>
      </c>
      <c r="DW40" t="s">
        <v>7365</v>
      </c>
      <c r="DX40" t="s">
        <v>7366</v>
      </c>
    </row>
    <row r="41" spans="7:128">
      <c r="G41">
        <v>876</v>
      </c>
      <c r="H41" t="s">
        <v>109</v>
      </c>
      <c r="I41" t="s">
        <v>927</v>
      </c>
      <c r="J41" s="131">
        <v>45189</v>
      </c>
      <c r="K41" t="s">
        <v>6558</v>
      </c>
      <c r="L41" t="s">
        <v>403</v>
      </c>
      <c r="M41" t="s">
        <v>161</v>
      </c>
      <c r="N41" t="s">
        <v>108</v>
      </c>
      <c r="O41" t="s">
        <v>510</v>
      </c>
      <c r="P41" t="s">
        <v>111</v>
      </c>
      <c r="Q41">
        <v>21.3</v>
      </c>
      <c r="R41">
        <v>2.9180000000000001</v>
      </c>
      <c r="S41">
        <v>21.3</v>
      </c>
      <c r="T41">
        <v>22.855</v>
      </c>
      <c r="U41" t="s">
        <v>109</v>
      </c>
      <c r="V41" t="s">
        <v>126</v>
      </c>
      <c r="W41" t="s">
        <v>928</v>
      </c>
      <c r="X41" t="s">
        <v>929</v>
      </c>
      <c r="Y41" t="s">
        <v>928</v>
      </c>
      <c r="Z41" t="s">
        <v>110</v>
      </c>
      <c r="AA41">
        <v>50</v>
      </c>
      <c r="AB41" t="s">
        <v>129</v>
      </c>
      <c r="AC41">
        <v>100</v>
      </c>
      <c r="AD41" t="s">
        <v>205</v>
      </c>
      <c r="AE41" t="s">
        <v>166</v>
      </c>
      <c r="AF41" t="s">
        <v>166</v>
      </c>
      <c r="AG41" t="s">
        <v>169</v>
      </c>
      <c r="AH41" s="18">
        <v>45196</v>
      </c>
      <c r="AI41" s="131">
        <v>45378</v>
      </c>
      <c r="AJ41" t="s">
        <v>133</v>
      </c>
      <c r="AK41" t="s">
        <v>930</v>
      </c>
      <c r="AL41" t="s">
        <v>110</v>
      </c>
      <c r="AM41" t="s">
        <v>109</v>
      </c>
      <c r="AN41" s="131">
        <v>46292</v>
      </c>
      <c r="AO41" t="s">
        <v>132</v>
      </c>
      <c r="AP41" t="s">
        <v>109</v>
      </c>
      <c r="AQ41" t="s">
        <v>109</v>
      </c>
      <c r="AR41" t="s">
        <v>109</v>
      </c>
      <c r="AS41" t="s">
        <v>109</v>
      </c>
      <c r="AT41" t="s">
        <v>109</v>
      </c>
      <c r="AU41" t="s">
        <v>109</v>
      </c>
      <c r="AV41" t="s">
        <v>109</v>
      </c>
      <c r="AW41" t="s">
        <v>110</v>
      </c>
      <c r="AX41" t="s">
        <v>109</v>
      </c>
      <c r="AY41" t="s">
        <v>109</v>
      </c>
      <c r="AZ41" t="s">
        <v>109</v>
      </c>
      <c r="BA41" t="s">
        <v>136</v>
      </c>
      <c r="BB41" t="s">
        <v>137</v>
      </c>
      <c r="BC41" t="s">
        <v>7367</v>
      </c>
      <c r="BD41" t="s">
        <v>7368</v>
      </c>
      <c r="BE41" t="s">
        <v>110</v>
      </c>
      <c r="BF41" t="s">
        <v>110</v>
      </c>
      <c r="BG41" t="s">
        <v>110</v>
      </c>
      <c r="BH41" t="s">
        <v>110</v>
      </c>
      <c r="BI41" t="s">
        <v>226</v>
      </c>
      <c r="BJ41" t="s">
        <v>110</v>
      </c>
      <c r="BK41" t="s">
        <v>7222</v>
      </c>
      <c r="BL41" t="s">
        <v>109</v>
      </c>
      <c r="BM41" t="s">
        <v>109</v>
      </c>
      <c r="BN41">
        <v>0</v>
      </c>
      <c r="BO41">
        <v>0</v>
      </c>
      <c r="BP41">
        <v>0</v>
      </c>
      <c r="BQ41" t="s">
        <v>109</v>
      </c>
      <c r="BR41" t="s">
        <v>109</v>
      </c>
      <c r="BS41"/>
      <c r="BT41" t="s">
        <v>926</v>
      </c>
      <c r="BU41" t="s">
        <v>110</v>
      </c>
      <c r="BV41" t="s">
        <v>6558</v>
      </c>
      <c r="BW41" t="s">
        <v>141</v>
      </c>
      <c r="BX41" t="s">
        <v>140</v>
      </c>
      <c r="BY41" t="s">
        <v>110</v>
      </c>
      <c r="BZ41" t="s">
        <v>110</v>
      </c>
      <c r="CA41" t="s">
        <v>109</v>
      </c>
      <c r="CB41" t="s">
        <v>5385</v>
      </c>
      <c r="CC41" t="s">
        <v>109</v>
      </c>
      <c r="CD41" t="s">
        <v>6193</v>
      </c>
      <c r="CE41" t="s">
        <v>110</v>
      </c>
      <c r="CF41"/>
      <c r="CG41" s="131">
        <v>43711</v>
      </c>
      <c r="CH41" t="s">
        <v>144</v>
      </c>
      <c r="CI41" t="s">
        <v>5545</v>
      </c>
      <c r="CJ41" t="s">
        <v>114</v>
      </c>
      <c r="CK41" t="s">
        <v>109</v>
      </c>
      <c r="CL41" t="s">
        <v>114</v>
      </c>
      <c r="CM41" t="s">
        <v>109</v>
      </c>
      <c r="CN41">
        <v>2023</v>
      </c>
      <c r="CO41" s="1">
        <v>45189</v>
      </c>
      <c r="CP41" t="s">
        <v>7179</v>
      </c>
      <c r="CQ41">
        <v>9</v>
      </c>
      <c r="CR41">
        <v>39</v>
      </c>
      <c r="CS41" s="1">
        <v>45187</v>
      </c>
      <c r="CT41" t="s">
        <v>16278</v>
      </c>
      <c r="CU41" t="s">
        <v>7180</v>
      </c>
      <c r="CV41" t="s">
        <v>16276</v>
      </c>
      <c r="CW41" t="s">
        <v>16277</v>
      </c>
      <c r="CX41" t="s">
        <v>7312</v>
      </c>
      <c r="CY41" t="s">
        <v>7351</v>
      </c>
      <c r="CZ41" t="s">
        <v>7314</v>
      </c>
      <c r="DA41" t="s">
        <v>7197</v>
      </c>
      <c r="DB41" t="s">
        <v>5342</v>
      </c>
      <c r="DC41" t="s">
        <v>7185</v>
      </c>
      <c r="DD41" t="s">
        <v>926</v>
      </c>
      <c r="DE41" t="s">
        <v>7207</v>
      </c>
      <c r="DF41" t="s">
        <v>7243</v>
      </c>
      <c r="DG41" t="s">
        <v>7199</v>
      </c>
      <c r="DH41" t="s">
        <v>7200</v>
      </c>
      <c r="DI41" t="s">
        <v>110</v>
      </c>
      <c r="DJ41" t="s">
        <v>205</v>
      </c>
      <c r="DK41" t="s">
        <v>109</v>
      </c>
      <c r="DL41" t="s">
        <v>110</v>
      </c>
      <c r="DM41" t="s">
        <v>7189</v>
      </c>
      <c r="DN41" t="s">
        <v>58</v>
      </c>
      <c r="DO41" t="s">
        <v>7369</v>
      </c>
      <c r="DP41" t="s">
        <v>169</v>
      </c>
      <c r="DQ41" t="s">
        <v>7370</v>
      </c>
      <c r="DR41" t="s">
        <v>7370</v>
      </c>
      <c r="DS41" t="s">
        <v>110</v>
      </c>
      <c r="DT41" t="s">
        <v>109</v>
      </c>
      <c r="DU41" t="s">
        <v>931</v>
      </c>
      <c r="DV41" t="s">
        <v>7371</v>
      </c>
      <c r="DW41" t="s">
        <v>7365</v>
      </c>
      <c r="DX41" t="s">
        <v>7372</v>
      </c>
    </row>
    <row r="42" spans="7:128">
      <c r="G42">
        <v>875</v>
      </c>
      <c r="H42" t="s">
        <v>109</v>
      </c>
      <c r="I42" t="s">
        <v>935</v>
      </c>
      <c r="J42" s="131">
        <v>45189</v>
      </c>
      <c r="K42" t="s">
        <v>7373</v>
      </c>
      <c r="L42" t="s">
        <v>108</v>
      </c>
      <c r="M42" t="s">
        <v>110</v>
      </c>
      <c r="N42" t="s">
        <v>108</v>
      </c>
      <c r="O42" t="s">
        <v>510</v>
      </c>
      <c r="P42" t="s">
        <v>111</v>
      </c>
      <c r="Q42">
        <v>7.3</v>
      </c>
      <c r="R42">
        <v>1</v>
      </c>
      <c r="S42">
        <v>7.3</v>
      </c>
      <c r="T42">
        <v>7.8330000000000002</v>
      </c>
      <c r="U42" t="s">
        <v>109</v>
      </c>
      <c r="V42" t="s">
        <v>126</v>
      </c>
      <c r="W42" t="s">
        <v>936</v>
      </c>
      <c r="X42" t="s">
        <v>937</v>
      </c>
      <c r="Y42" t="s">
        <v>938</v>
      </c>
      <c r="Z42" t="s">
        <v>110</v>
      </c>
      <c r="AA42">
        <v>6</v>
      </c>
      <c r="AB42" t="s">
        <v>129</v>
      </c>
      <c r="AC42">
        <v>100</v>
      </c>
      <c r="AD42" t="s">
        <v>309</v>
      </c>
      <c r="AE42" t="s">
        <v>166</v>
      </c>
      <c r="AF42" t="s">
        <v>166</v>
      </c>
      <c r="AG42" t="s">
        <v>206</v>
      </c>
      <c r="AH42" s="18">
        <v>45196</v>
      </c>
      <c r="AI42" s="131">
        <v>45378</v>
      </c>
      <c r="AJ42" t="s">
        <v>167</v>
      </c>
      <c r="AK42" t="s">
        <v>939</v>
      </c>
      <c r="AL42" t="s">
        <v>110</v>
      </c>
      <c r="AM42" t="s">
        <v>109</v>
      </c>
      <c r="AN42" s="131">
        <v>46292</v>
      </c>
      <c r="AO42" t="s">
        <v>132</v>
      </c>
      <c r="AP42" t="s">
        <v>6931</v>
      </c>
      <c r="AQ42" t="s">
        <v>109</v>
      </c>
      <c r="AR42" t="s">
        <v>6931</v>
      </c>
      <c r="AS42" t="s">
        <v>379</v>
      </c>
      <c r="AT42" t="s">
        <v>109</v>
      </c>
      <c r="AU42" t="s">
        <v>109</v>
      </c>
      <c r="AV42" t="s">
        <v>109</v>
      </c>
      <c r="AW42" t="s">
        <v>110</v>
      </c>
      <c r="AX42" t="s">
        <v>109</v>
      </c>
      <c r="AY42" t="s">
        <v>109</v>
      </c>
      <c r="AZ42" t="s">
        <v>941</v>
      </c>
      <c r="BA42" t="s">
        <v>136</v>
      </c>
      <c r="BB42" t="s">
        <v>137</v>
      </c>
      <c r="BC42" t="s">
        <v>7367</v>
      </c>
      <c r="BD42" t="s">
        <v>7374</v>
      </c>
      <c r="BE42" t="s">
        <v>226</v>
      </c>
      <c r="BF42" t="s">
        <v>110</v>
      </c>
      <c r="BG42" t="s">
        <v>110</v>
      </c>
      <c r="BH42" t="s">
        <v>110</v>
      </c>
      <c r="BI42" t="s">
        <v>110</v>
      </c>
      <c r="BJ42" t="s">
        <v>110</v>
      </c>
      <c r="BK42" t="s">
        <v>6928</v>
      </c>
      <c r="BL42" t="s">
        <v>378</v>
      </c>
      <c r="BM42" t="s">
        <v>6932</v>
      </c>
      <c r="BN42">
        <v>1</v>
      </c>
      <c r="BO42">
        <v>1</v>
      </c>
      <c r="BP42">
        <v>1</v>
      </c>
      <c r="BQ42" t="s">
        <v>109</v>
      </c>
      <c r="BR42" t="s">
        <v>109</v>
      </c>
      <c r="BS42">
        <v>23065</v>
      </c>
      <c r="BT42" t="s">
        <v>934</v>
      </c>
      <c r="BU42" t="s">
        <v>110</v>
      </c>
      <c r="BV42" t="s">
        <v>5681</v>
      </c>
      <c r="BW42" t="s">
        <v>141</v>
      </c>
      <c r="BX42" t="s">
        <v>140</v>
      </c>
      <c r="BY42" t="s">
        <v>110</v>
      </c>
      <c r="BZ42" t="s">
        <v>110</v>
      </c>
      <c r="CA42" t="s">
        <v>109</v>
      </c>
      <c r="CB42" t="s">
        <v>294</v>
      </c>
      <c r="CC42" t="s">
        <v>109</v>
      </c>
      <c r="CD42" t="s">
        <v>5682</v>
      </c>
      <c r="CE42" t="s">
        <v>110</v>
      </c>
      <c r="CF42"/>
      <c r="CG42" s="131">
        <v>45189</v>
      </c>
      <c r="CH42" t="s">
        <v>558</v>
      </c>
      <c r="CI42" t="s">
        <v>110</v>
      </c>
      <c r="CJ42" t="s">
        <v>114</v>
      </c>
      <c r="CK42" t="s">
        <v>109</v>
      </c>
      <c r="CL42" t="s">
        <v>114</v>
      </c>
      <c r="CM42" t="s">
        <v>109</v>
      </c>
      <c r="CN42">
        <v>2023</v>
      </c>
      <c r="CO42" s="1">
        <v>45189</v>
      </c>
      <c r="CP42" t="s">
        <v>7179</v>
      </c>
      <c r="CQ42">
        <v>9</v>
      </c>
      <c r="CR42">
        <v>39</v>
      </c>
      <c r="CS42" s="1">
        <v>45187</v>
      </c>
      <c r="CT42" t="s">
        <v>16278</v>
      </c>
      <c r="CU42" t="s">
        <v>7180</v>
      </c>
      <c r="CV42" t="s">
        <v>16276</v>
      </c>
      <c r="CW42" t="s">
        <v>16277</v>
      </c>
      <c r="CX42" t="s">
        <v>7312</v>
      </c>
      <c r="CY42" t="s">
        <v>7351</v>
      </c>
      <c r="CZ42" t="s">
        <v>7314</v>
      </c>
      <c r="DA42" t="s">
        <v>7184</v>
      </c>
      <c r="DB42" t="s">
        <v>114</v>
      </c>
      <c r="DC42" t="s">
        <v>7185</v>
      </c>
      <c r="DD42" t="s">
        <v>7375</v>
      </c>
      <c r="DE42" t="s">
        <v>7207</v>
      </c>
      <c r="DF42" t="s">
        <v>7243</v>
      </c>
      <c r="DG42" t="s">
        <v>7188</v>
      </c>
      <c r="DH42" t="s">
        <v>110</v>
      </c>
      <c r="DI42" t="s">
        <v>934</v>
      </c>
      <c r="DJ42" t="s">
        <v>130</v>
      </c>
      <c r="DK42" t="s">
        <v>109</v>
      </c>
      <c r="DL42" t="s">
        <v>407</v>
      </c>
      <c r="DM42" t="s">
        <v>7189</v>
      </c>
      <c r="DN42" t="s">
        <v>58</v>
      </c>
      <c r="DO42" t="s">
        <v>7347</v>
      </c>
      <c r="DP42" t="s">
        <v>206</v>
      </c>
      <c r="DQ42" t="s">
        <v>7246</v>
      </c>
      <c r="DR42" t="s">
        <v>7246</v>
      </c>
      <c r="DS42" t="s">
        <v>7306</v>
      </c>
      <c r="DT42" t="s">
        <v>7282</v>
      </c>
      <c r="DU42" t="s">
        <v>942</v>
      </c>
      <c r="DV42" t="s">
        <v>7376</v>
      </c>
      <c r="DW42" t="s">
        <v>7365</v>
      </c>
      <c r="DX42" t="s">
        <v>7377</v>
      </c>
    </row>
    <row r="43" spans="7:128">
      <c r="G43">
        <v>874</v>
      </c>
      <c r="H43" t="s">
        <v>109</v>
      </c>
      <c r="I43" t="s">
        <v>946</v>
      </c>
      <c r="J43" s="131">
        <v>45189</v>
      </c>
      <c r="K43" t="s">
        <v>5685</v>
      </c>
      <c r="L43" t="s">
        <v>108</v>
      </c>
      <c r="M43" t="s">
        <v>124</v>
      </c>
      <c r="N43" t="s">
        <v>108</v>
      </c>
      <c r="O43" t="s">
        <v>510</v>
      </c>
      <c r="P43" t="s">
        <v>162</v>
      </c>
      <c r="Q43">
        <v>3.9</v>
      </c>
      <c r="R43">
        <v>3.9</v>
      </c>
      <c r="S43">
        <v>28.446999999999999</v>
      </c>
      <c r="T43">
        <v>30.506</v>
      </c>
      <c r="U43" t="s">
        <v>109</v>
      </c>
      <c r="V43" t="s">
        <v>126</v>
      </c>
      <c r="W43" t="s">
        <v>334</v>
      </c>
      <c r="X43" t="s">
        <v>947</v>
      </c>
      <c r="Y43" t="s">
        <v>334</v>
      </c>
      <c r="Z43" t="s">
        <v>110</v>
      </c>
      <c r="AA43">
        <v>30</v>
      </c>
      <c r="AB43" t="s">
        <v>129</v>
      </c>
      <c r="AC43">
        <v>100</v>
      </c>
      <c r="AD43" t="s">
        <v>180</v>
      </c>
      <c r="AE43" t="s">
        <v>131</v>
      </c>
      <c r="AF43" t="s">
        <v>131</v>
      </c>
      <c r="AG43" t="s">
        <v>109</v>
      </c>
      <c r="AH43" s="18">
        <v>45196</v>
      </c>
      <c r="AI43" s="131">
        <v>45378</v>
      </c>
      <c r="AJ43" t="s">
        <v>167</v>
      </c>
      <c r="AK43" t="s">
        <v>948</v>
      </c>
      <c r="AL43" t="s">
        <v>110</v>
      </c>
      <c r="AM43" t="s">
        <v>109</v>
      </c>
      <c r="AN43" s="131">
        <v>46292</v>
      </c>
      <c r="AO43" t="s">
        <v>132</v>
      </c>
      <c r="AP43" t="s">
        <v>6933</v>
      </c>
      <c r="AQ43" t="s">
        <v>109</v>
      </c>
      <c r="AR43" t="s">
        <v>6933</v>
      </c>
      <c r="AS43" t="s">
        <v>379</v>
      </c>
      <c r="AT43" t="s">
        <v>109</v>
      </c>
      <c r="AU43" t="s">
        <v>109</v>
      </c>
      <c r="AV43" t="s">
        <v>109</v>
      </c>
      <c r="AW43" t="s">
        <v>110</v>
      </c>
      <c r="AX43" t="s">
        <v>109</v>
      </c>
      <c r="AY43" t="s">
        <v>109</v>
      </c>
      <c r="AZ43" t="s">
        <v>950</v>
      </c>
      <c r="BA43" t="s">
        <v>136</v>
      </c>
      <c r="BB43" t="s">
        <v>137</v>
      </c>
      <c r="BC43" t="s">
        <v>110</v>
      </c>
      <c r="BD43" t="s">
        <v>110</v>
      </c>
      <c r="BE43" t="s">
        <v>226</v>
      </c>
      <c r="BF43" t="s">
        <v>110</v>
      </c>
      <c r="BG43" t="s">
        <v>110</v>
      </c>
      <c r="BH43" t="s">
        <v>110</v>
      </c>
      <c r="BI43" t="s">
        <v>110</v>
      </c>
      <c r="BJ43" t="s">
        <v>110</v>
      </c>
      <c r="BK43" t="s">
        <v>6928</v>
      </c>
      <c r="BL43" t="s">
        <v>378</v>
      </c>
      <c r="BM43" t="s">
        <v>6934</v>
      </c>
      <c r="BN43">
        <v>1</v>
      </c>
      <c r="BO43">
        <v>1</v>
      </c>
      <c r="BP43">
        <v>1</v>
      </c>
      <c r="BQ43" t="s">
        <v>109</v>
      </c>
      <c r="BR43" t="s">
        <v>109</v>
      </c>
      <c r="BS43">
        <v>23066</v>
      </c>
      <c r="BT43" t="s">
        <v>945</v>
      </c>
      <c r="BU43" t="s">
        <v>110</v>
      </c>
      <c r="BV43" t="s">
        <v>5685</v>
      </c>
      <c r="BW43" t="s">
        <v>141</v>
      </c>
      <c r="BX43" t="s">
        <v>140</v>
      </c>
      <c r="BY43" t="s">
        <v>5677</v>
      </c>
      <c r="BZ43" t="s">
        <v>110</v>
      </c>
      <c r="CA43" t="s">
        <v>109</v>
      </c>
      <c r="CB43" t="s">
        <v>294</v>
      </c>
      <c r="CC43" t="s">
        <v>5686</v>
      </c>
      <c r="CD43" t="s">
        <v>5687</v>
      </c>
      <c r="CE43" t="s">
        <v>5688</v>
      </c>
      <c r="CF43"/>
      <c r="CG43" s="131">
        <v>42529</v>
      </c>
      <c r="CH43" t="s">
        <v>144</v>
      </c>
      <c r="CI43" t="s">
        <v>144</v>
      </c>
      <c r="CJ43" t="s">
        <v>114</v>
      </c>
      <c r="CK43" t="s">
        <v>109</v>
      </c>
      <c r="CL43" t="s">
        <v>114</v>
      </c>
      <c r="CM43" t="s">
        <v>109</v>
      </c>
      <c r="CN43">
        <v>2023</v>
      </c>
      <c r="CO43" s="1">
        <v>45189</v>
      </c>
      <c r="CP43" t="s">
        <v>7179</v>
      </c>
      <c r="CQ43">
        <v>9</v>
      </c>
      <c r="CR43">
        <v>39</v>
      </c>
      <c r="CS43" s="1">
        <v>45187</v>
      </c>
      <c r="CT43" t="s">
        <v>16278</v>
      </c>
      <c r="CU43" t="s">
        <v>7180</v>
      </c>
      <c r="CV43" t="s">
        <v>16276</v>
      </c>
      <c r="CW43" t="s">
        <v>16277</v>
      </c>
      <c r="CX43" t="s">
        <v>7312</v>
      </c>
      <c r="CY43" t="s">
        <v>7351</v>
      </c>
      <c r="CZ43" t="s">
        <v>7314</v>
      </c>
      <c r="DA43" t="s">
        <v>7223</v>
      </c>
      <c r="DB43" t="s">
        <v>5342</v>
      </c>
      <c r="DC43" t="s">
        <v>7185</v>
      </c>
      <c r="DD43" t="s">
        <v>7378</v>
      </c>
      <c r="DE43" t="s">
        <v>7198</v>
      </c>
      <c r="DF43" t="s">
        <v>7187</v>
      </c>
      <c r="DG43" t="s">
        <v>7188</v>
      </c>
      <c r="DH43" t="s">
        <v>110</v>
      </c>
      <c r="DI43" t="s">
        <v>945</v>
      </c>
      <c r="DJ43" t="s">
        <v>180</v>
      </c>
      <c r="DK43" t="s">
        <v>109</v>
      </c>
      <c r="DL43" t="s">
        <v>110</v>
      </c>
      <c r="DM43" t="s">
        <v>7189</v>
      </c>
      <c r="DN43" t="s">
        <v>57</v>
      </c>
      <c r="DO43" t="s">
        <v>7379</v>
      </c>
      <c r="DP43" t="s">
        <v>110</v>
      </c>
      <c r="DQ43" t="s">
        <v>110</v>
      </c>
      <c r="DR43" t="s">
        <v>7213</v>
      </c>
      <c r="DS43" t="s">
        <v>110</v>
      </c>
      <c r="DT43" t="s">
        <v>7282</v>
      </c>
      <c r="DU43" t="s">
        <v>951</v>
      </c>
      <c r="DV43" t="s">
        <v>7380</v>
      </c>
      <c r="DW43" t="s">
        <v>7365</v>
      </c>
      <c r="DX43" t="s">
        <v>7381</v>
      </c>
    </row>
    <row r="44" spans="7:128">
      <c r="G44">
        <v>873</v>
      </c>
      <c r="H44" t="s">
        <v>109</v>
      </c>
      <c r="I44" t="s">
        <v>955</v>
      </c>
      <c r="J44" s="131">
        <v>45189</v>
      </c>
      <c r="K44" t="s">
        <v>6924</v>
      </c>
      <c r="L44" t="s">
        <v>726</v>
      </c>
      <c r="M44" t="s">
        <v>110</v>
      </c>
      <c r="N44" t="s">
        <v>108</v>
      </c>
      <c r="O44" t="s">
        <v>510</v>
      </c>
      <c r="P44" t="s">
        <v>111</v>
      </c>
      <c r="Q44">
        <v>10</v>
      </c>
      <c r="R44">
        <v>1.37</v>
      </c>
      <c r="S44">
        <v>10</v>
      </c>
      <c r="T44">
        <v>10.73</v>
      </c>
      <c r="U44" t="s">
        <v>109</v>
      </c>
      <c r="V44" t="s">
        <v>956</v>
      </c>
      <c r="W44" t="s">
        <v>957</v>
      </c>
      <c r="X44" t="s">
        <v>958</v>
      </c>
      <c r="Y44" t="s">
        <v>957</v>
      </c>
      <c r="Z44" t="s">
        <v>110</v>
      </c>
      <c r="AA44">
        <v>32</v>
      </c>
      <c r="AB44" t="s">
        <v>129</v>
      </c>
      <c r="AC44">
        <v>100</v>
      </c>
      <c r="AD44" t="s">
        <v>205</v>
      </c>
      <c r="AE44" t="s">
        <v>166</v>
      </c>
      <c r="AF44" t="s">
        <v>166</v>
      </c>
      <c r="AG44" t="s">
        <v>109</v>
      </c>
      <c r="AH44" s="18">
        <v>45196</v>
      </c>
      <c r="AI44" s="131">
        <v>45378</v>
      </c>
      <c r="AJ44" t="s">
        <v>133</v>
      </c>
      <c r="AK44" t="s">
        <v>959</v>
      </c>
      <c r="AL44" t="s">
        <v>110</v>
      </c>
      <c r="AM44" t="s">
        <v>109</v>
      </c>
      <c r="AN44" s="131">
        <v>47023</v>
      </c>
      <c r="AO44" t="s">
        <v>132</v>
      </c>
      <c r="AP44" t="s">
        <v>109</v>
      </c>
      <c r="AQ44" t="s">
        <v>109</v>
      </c>
      <c r="AR44" t="s">
        <v>109</v>
      </c>
      <c r="AS44" t="s">
        <v>109</v>
      </c>
      <c r="AT44" t="s">
        <v>109</v>
      </c>
      <c r="AU44" t="s">
        <v>109</v>
      </c>
      <c r="AV44" t="s">
        <v>109</v>
      </c>
      <c r="AW44" t="s">
        <v>110</v>
      </c>
      <c r="AX44" t="s">
        <v>109</v>
      </c>
      <c r="AY44" t="s">
        <v>109</v>
      </c>
      <c r="AZ44" t="s">
        <v>960</v>
      </c>
      <c r="BA44" t="s">
        <v>136</v>
      </c>
      <c r="BB44" t="s">
        <v>137</v>
      </c>
      <c r="BC44" t="s">
        <v>110</v>
      </c>
      <c r="BD44" t="s">
        <v>110</v>
      </c>
      <c r="BE44" t="s">
        <v>110</v>
      </c>
      <c r="BF44" t="s">
        <v>110</v>
      </c>
      <c r="BG44" t="s">
        <v>110</v>
      </c>
      <c r="BH44" t="s">
        <v>110</v>
      </c>
      <c r="BI44" t="s">
        <v>110</v>
      </c>
      <c r="BJ44" t="s">
        <v>209</v>
      </c>
      <c r="BK44" t="s">
        <v>7382</v>
      </c>
      <c r="BL44" t="s">
        <v>109</v>
      </c>
      <c r="BM44" t="s">
        <v>109</v>
      </c>
      <c r="BN44">
        <v>0</v>
      </c>
      <c r="BO44">
        <v>0</v>
      </c>
      <c r="BP44">
        <v>0</v>
      </c>
      <c r="BQ44" t="s">
        <v>109</v>
      </c>
      <c r="BR44" t="s">
        <v>109</v>
      </c>
      <c r="BS44"/>
      <c r="BT44" t="s">
        <v>954</v>
      </c>
      <c r="BU44" t="s">
        <v>110</v>
      </c>
      <c r="BV44" t="s">
        <v>6924</v>
      </c>
      <c r="BW44" t="s">
        <v>5373</v>
      </c>
      <c r="BX44" t="s">
        <v>5372</v>
      </c>
      <c r="BY44" t="s">
        <v>110</v>
      </c>
      <c r="BZ44" t="s">
        <v>110</v>
      </c>
      <c r="CA44" t="s">
        <v>109</v>
      </c>
      <c r="CB44" t="s">
        <v>694</v>
      </c>
      <c r="CC44" t="s">
        <v>110</v>
      </c>
      <c r="CD44" t="s">
        <v>5730</v>
      </c>
      <c r="CE44" t="s">
        <v>110</v>
      </c>
      <c r="CF44"/>
      <c r="CG44" s="131">
        <v>34256</v>
      </c>
      <c r="CH44" t="s">
        <v>198</v>
      </c>
      <c r="CI44" t="s">
        <v>110</v>
      </c>
      <c r="CJ44" t="s">
        <v>114</v>
      </c>
      <c r="CK44" t="s">
        <v>109</v>
      </c>
      <c r="CL44" t="s">
        <v>109</v>
      </c>
      <c r="CM44" t="s">
        <v>109</v>
      </c>
      <c r="CN44">
        <v>2023</v>
      </c>
      <c r="CO44" s="1">
        <v>45189</v>
      </c>
      <c r="CP44" t="s">
        <v>110</v>
      </c>
      <c r="CQ44">
        <v>9</v>
      </c>
      <c r="CR44">
        <v>39</v>
      </c>
      <c r="CS44" s="1">
        <v>45187</v>
      </c>
      <c r="CT44" t="s">
        <v>16278</v>
      </c>
      <c r="CU44" t="s">
        <v>7180</v>
      </c>
      <c r="CV44" t="s">
        <v>16276</v>
      </c>
      <c r="CW44" t="s">
        <v>16277</v>
      </c>
      <c r="CX44" t="s">
        <v>7312</v>
      </c>
      <c r="CY44" t="s">
        <v>7351</v>
      </c>
      <c r="CZ44" t="s">
        <v>7314</v>
      </c>
      <c r="DA44" t="s">
        <v>7184</v>
      </c>
      <c r="DB44" t="s">
        <v>5342</v>
      </c>
      <c r="DC44" t="s">
        <v>7383</v>
      </c>
      <c r="DD44" t="s">
        <v>954</v>
      </c>
      <c r="DE44" t="s">
        <v>7207</v>
      </c>
      <c r="DF44" t="s">
        <v>166</v>
      </c>
      <c r="DG44" t="s">
        <v>7199</v>
      </c>
      <c r="DH44" t="s">
        <v>7200</v>
      </c>
      <c r="DI44" t="s">
        <v>110</v>
      </c>
      <c r="DJ44" t="s">
        <v>205</v>
      </c>
      <c r="DK44" t="s">
        <v>109</v>
      </c>
      <c r="DL44" t="s">
        <v>110</v>
      </c>
      <c r="DM44" t="s">
        <v>7384</v>
      </c>
      <c r="DN44" t="s">
        <v>58</v>
      </c>
      <c r="DO44" t="s">
        <v>7385</v>
      </c>
      <c r="DP44" t="s">
        <v>110</v>
      </c>
      <c r="DQ44" t="s">
        <v>7386</v>
      </c>
      <c r="DR44" t="s">
        <v>7386</v>
      </c>
      <c r="DS44" t="s">
        <v>110</v>
      </c>
      <c r="DT44" t="s">
        <v>109</v>
      </c>
      <c r="DU44" t="s">
        <v>961</v>
      </c>
      <c r="DV44" t="s">
        <v>7387</v>
      </c>
      <c r="DW44" t="s">
        <v>7365</v>
      </c>
      <c r="DX44" t="s">
        <v>7388</v>
      </c>
    </row>
    <row r="45" spans="7:128">
      <c r="G45">
        <v>872</v>
      </c>
      <c r="H45" t="s">
        <v>109</v>
      </c>
      <c r="I45" t="s">
        <v>964</v>
      </c>
      <c r="J45" s="131">
        <v>45189</v>
      </c>
      <c r="K45" t="s">
        <v>6924</v>
      </c>
      <c r="L45" t="s">
        <v>726</v>
      </c>
      <c r="M45" t="s">
        <v>110</v>
      </c>
      <c r="N45" t="s">
        <v>108</v>
      </c>
      <c r="O45" t="s">
        <v>510</v>
      </c>
      <c r="P45" t="s">
        <v>111</v>
      </c>
      <c r="Q45">
        <v>40</v>
      </c>
      <c r="R45">
        <v>5.48</v>
      </c>
      <c r="S45">
        <v>40</v>
      </c>
      <c r="T45">
        <v>42.92</v>
      </c>
      <c r="U45" t="s">
        <v>109</v>
      </c>
      <c r="V45" t="s">
        <v>276</v>
      </c>
      <c r="W45" t="s">
        <v>965</v>
      </c>
      <c r="X45" t="s">
        <v>966</v>
      </c>
      <c r="Y45" t="s">
        <v>965</v>
      </c>
      <c r="Z45" t="s">
        <v>110</v>
      </c>
      <c r="AA45">
        <v>35</v>
      </c>
      <c r="AB45" t="s">
        <v>129</v>
      </c>
      <c r="AC45">
        <v>100</v>
      </c>
      <c r="AD45" t="s">
        <v>205</v>
      </c>
      <c r="AE45" t="s">
        <v>166</v>
      </c>
      <c r="AF45" t="s">
        <v>166</v>
      </c>
      <c r="AG45" t="s">
        <v>109</v>
      </c>
      <c r="AH45" s="18">
        <v>45196</v>
      </c>
      <c r="AI45" s="131">
        <v>45378</v>
      </c>
      <c r="AJ45" t="s">
        <v>133</v>
      </c>
      <c r="AK45" t="s">
        <v>959</v>
      </c>
      <c r="AL45" t="s">
        <v>110</v>
      </c>
      <c r="AM45" t="s">
        <v>109</v>
      </c>
      <c r="AN45" s="131">
        <v>45927</v>
      </c>
      <c r="AO45" t="s">
        <v>132</v>
      </c>
      <c r="AP45" t="s">
        <v>109</v>
      </c>
      <c r="AQ45" t="s">
        <v>109</v>
      </c>
      <c r="AR45" t="s">
        <v>109</v>
      </c>
      <c r="AS45" t="s">
        <v>109</v>
      </c>
      <c r="AT45" t="s">
        <v>109</v>
      </c>
      <c r="AU45" t="s">
        <v>109</v>
      </c>
      <c r="AV45" t="s">
        <v>109</v>
      </c>
      <c r="AW45" t="s">
        <v>110</v>
      </c>
      <c r="AX45" t="s">
        <v>109</v>
      </c>
      <c r="AY45" t="s">
        <v>109</v>
      </c>
      <c r="AZ45" t="s">
        <v>967</v>
      </c>
      <c r="BA45" t="s">
        <v>136</v>
      </c>
      <c r="BB45" t="s">
        <v>137</v>
      </c>
      <c r="BC45" t="s">
        <v>110</v>
      </c>
      <c r="BD45" t="s">
        <v>110</v>
      </c>
      <c r="BE45" t="s">
        <v>110</v>
      </c>
      <c r="BF45" t="s">
        <v>110</v>
      </c>
      <c r="BG45" t="s">
        <v>110</v>
      </c>
      <c r="BH45" t="s">
        <v>110</v>
      </c>
      <c r="BI45" t="s">
        <v>110</v>
      </c>
      <c r="BJ45" t="s">
        <v>209</v>
      </c>
      <c r="BK45" t="s">
        <v>7382</v>
      </c>
      <c r="BL45" t="s">
        <v>109</v>
      </c>
      <c r="BM45" t="s">
        <v>109</v>
      </c>
      <c r="BN45">
        <v>0</v>
      </c>
      <c r="BO45">
        <v>0</v>
      </c>
      <c r="BP45">
        <v>0</v>
      </c>
      <c r="BQ45" t="s">
        <v>109</v>
      </c>
      <c r="BR45" t="s">
        <v>109</v>
      </c>
      <c r="BS45"/>
      <c r="BT45" t="s">
        <v>954</v>
      </c>
      <c r="BU45" t="s">
        <v>110</v>
      </c>
      <c r="BV45" t="s">
        <v>6924</v>
      </c>
      <c r="BW45" t="s">
        <v>5373</v>
      </c>
      <c r="BX45" t="s">
        <v>5372</v>
      </c>
      <c r="BY45" t="s">
        <v>110</v>
      </c>
      <c r="BZ45" t="s">
        <v>110</v>
      </c>
      <c r="CA45" t="s">
        <v>109</v>
      </c>
      <c r="CB45" t="s">
        <v>694</v>
      </c>
      <c r="CC45" t="s">
        <v>110</v>
      </c>
      <c r="CD45" t="s">
        <v>5730</v>
      </c>
      <c r="CE45" t="s">
        <v>110</v>
      </c>
      <c r="CF45"/>
      <c r="CG45" s="131">
        <v>34256</v>
      </c>
      <c r="CH45" t="s">
        <v>198</v>
      </c>
      <c r="CI45" t="s">
        <v>110</v>
      </c>
      <c r="CJ45" t="s">
        <v>114</v>
      </c>
      <c r="CK45" t="s">
        <v>109</v>
      </c>
      <c r="CL45" t="s">
        <v>109</v>
      </c>
      <c r="CM45" t="s">
        <v>109</v>
      </c>
      <c r="CN45">
        <v>2023</v>
      </c>
      <c r="CO45" s="1">
        <v>45189</v>
      </c>
      <c r="CP45" t="s">
        <v>110</v>
      </c>
      <c r="CQ45">
        <v>9</v>
      </c>
      <c r="CR45">
        <v>39</v>
      </c>
      <c r="CS45" s="1">
        <v>45187</v>
      </c>
      <c r="CT45" t="s">
        <v>16278</v>
      </c>
      <c r="CU45" t="s">
        <v>7180</v>
      </c>
      <c r="CV45" t="s">
        <v>16276</v>
      </c>
      <c r="CW45" t="s">
        <v>16277</v>
      </c>
      <c r="CX45" t="s">
        <v>7312</v>
      </c>
      <c r="CY45" t="s">
        <v>7351</v>
      </c>
      <c r="CZ45" t="s">
        <v>7314</v>
      </c>
      <c r="DA45" t="s">
        <v>7229</v>
      </c>
      <c r="DB45" t="s">
        <v>5342</v>
      </c>
      <c r="DC45" t="s">
        <v>7185</v>
      </c>
      <c r="DD45" t="s">
        <v>954</v>
      </c>
      <c r="DE45" t="s">
        <v>7207</v>
      </c>
      <c r="DF45" t="s">
        <v>166</v>
      </c>
      <c r="DG45" t="s">
        <v>7199</v>
      </c>
      <c r="DH45" t="s">
        <v>7200</v>
      </c>
      <c r="DI45" t="s">
        <v>110</v>
      </c>
      <c r="DJ45" t="s">
        <v>205</v>
      </c>
      <c r="DK45" t="s">
        <v>109</v>
      </c>
      <c r="DL45" t="s">
        <v>110</v>
      </c>
      <c r="DM45" t="s">
        <v>7244</v>
      </c>
      <c r="DN45" t="s">
        <v>58</v>
      </c>
      <c r="DO45" t="s">
        <v>7389</v>
      </c>
      <c r="DP45" t="s">
        <v>110</v>
      </c>
      <c r="DQ45" t="s">
        <v>7386</v>
      </c>
      <c r="DR45" t="s">
        <v>7386</v>
      </c>
      <c r="DS45" t="s">
        <v>110</v>
      </c>
      <c r="DT45" t="s">
        <v>109</v>
      </c>
      <c r="DU45" t="s">
        <v>968</v>
      </c>
      <c r="DV45" t="s">
        <v>7387</v>
      </c>
      <c r="DW45" t="s">
        <v>7365</v>
      </c>
      <c r="DX45" t="s">
        <v>7390</v>
      </c>
    </row>
    <row r="46" spans="7:128">
      <c r="G46">
        <v>871</v>
      </c>
      <c r="H46" t="s">
        <v>109</v>
      </c>
      <c r="I46" t="s">
        <v>972</v>
      </c>
      <c r="J46" s="131">
        <v>45188</v>
      </c>
      <c r="K46" t="s">
        <v>6661</v>
      </c>
      <c r="L46" t="s">
        <v>108</v>
      </c>
      <c r="M46" t="s">
        <v>124</v>
      </c>
      <c r="N46" t="s">
        <v>108</v>
      </c>
      <c r="O46" t="s">
        <v>510</v>
      </c>
      <c r="P46" t="s">
        <v>111</v>
      </c>
      <c r="Q46">
        <v>8</v>
      </c>
      <c r="R46">
        <v>1.0960000000000001</v>
      </c>
      <c r="S46">
        <v>8</v>
      </c>
      <c r="T46">
        <v>8.5679999999999996</v>
      </c>
      <c r="U46" t="s">
        <v>109</v>
      </c>
      <c r="V46" t="s">
        <v>126</v>
      </c>
      <c r="W46" t="s">
        <v>671</v>
      </c>
      <c r="X46" t="s">
        <v>110</v>
      </c>
      <c r="Y46" t="s">
        <v>671</v>
      </c>
      <c r="Z46" t="s">
        <v>110</v>
      </c>
      <c r="AA46" t="s">
        <v>110</v>
      </c>
      <c r="AB46" t="s">
        <v>129</v>
      </c>
      <c r="AC46">
        <v>100</v>
      </c>
      <c r="AD46" t="s">
        <v>205</v>
      </c>
      <c r="AE46" t="s">
        <v>131</v>
      </c>
      <c r="AF46" t="s">
        <v>131</v>
      </c>
      <c r="AG46" t="s">
        <v>109</v>
      </c>
      <c r="AH46" s="18">
        <v>45195</v>
      </c>
      <c r="AI46" s="131">
        <v>45377</v>
      </c>
      <c r="AJ46" t="s">
        <v>133</v>
      </c>
      <c r="AK46" t="s">
        <v>973</v>
      </c>
      <c r="AL46" t="s">
        <v>110</v>
      </c>
      <c r="AM46" t="s">
        <v>109</v>
      </c>
      <c r="AN46" s="131">
        <v>46291</v>
      </c>
      <c r="AO46" t="s">
        <v>132</v>
      </c>
      <c r="AP46" t="s">
        <v>109</v>
      </c>
      <c r="AQ46" t="s">
        <v>109</v>
      </c>
      <c r="AR46" t="s">
        <v>109</v>
      </c>
      <c r="AS46" t="s">
        <v>109</v>
      </c>
      <c r="AT46" t="s">
        <v>109</v>
      </c>
      <c r="AU46" t="s">
        <v>109</v>
      </c>
      <c r="AV46" t="s">
        <v>109</v>
      </c>
      <c r="AW46" t="s">
        <v>110</v>
      </c>
      <c r="AX46" t="s">
        <v>109</v>
      </c>
      <c r="AY46" t="s">
        <v>109</v>
      </c>
      <c r="AZ46" t="s">
        <v>974</v>
      </c>
      <c r="BA46" t="s">
        <v>136</v>
      </c>
      <c r="BB46" t="s">
        <v>137</v>
      </c>
      <c r="BC46" t="s">
        <v>110</v>
      </c>
      <c r="BD46" t="s">
        <v>110</v>
      </c>
      <c r="BE46" t="s">
        <v>110</v>
      </c>
      <c r="BF46" t="s">
        <v>110</v>
      </c>
      <c r="BG46" t="s">
        <v>110</v>
      </c>
      <c r="BH46" t="s">
        <v>110</v>
      </c>
      <c r="BI46" t="s">
        <v>110</v>
      </c>
      <c r="BJ46" t="s">
        <v>110</v>
      </c>
      <c r="BK46" t="s">
        <v>110</v>
      </c>
      <c r="BL46" t="s">
        <v>109</v>
      </c>
      <c r="BM46" t="s">
        <v>109</v>
      </c>
      <c r="BN46">
        <v>0</v>
      </c>
      <c r="BO46">
        <v>0</v>
      </c>
      <c r="BP46">
        <v>0</v>
      </c>
      <c r="BQ46" t="s">
        <v>109</v>
      </c>
      <c r="BR46" t="s">
        <v>109</v>
      </c>
      <c r="BS46"/>
      <c r="BT46" t="s">
        <v>971</v>
      </c>
      <c r="BU46" t="s">
        <v>110</v>
      </c>
      <c r="BV46" t="s">
        <v>6661</v>
      </c>
      <c r="BW46" t="s">
        <v>141</v>
      </c>
      <c r="BX46" t="s">
        <v>140</v>
      </c>
      <c r="BY46" t="s">
        <v>5690</v>
      </c>
      <c r="BZ46" t="s">
        <v>110</v>
      </c>
      <c r="CA46" t="s">
        <v>109</v>
      </c>
      <c r="CB46" t="s">
        <v>173</v>
      </c>
      <c r="CC46" t="s">
        <v>5616</v>
      </c>
      <c r="CD46" t="s">
        <v>174</v>
      </c>
      <c r="CE46" t="s">
        <v>6289</v>
      </c>
      <c r="CF46"/>
      <c r="CG46" s="131">
        <v>43262</v>
      </c>
      <c r="CH46" t="s">
        <v>144</v>
      </c>
      <c r="CI46" t="s">
        <v>144</v>
      </c>
      <c r="CJ46" t="s">
        <v>114</v>
      </c>
      <c r="CK46" t="s">
        <v>109</v>
      </c>
      <c r="CL46" t="s">
        <v>114</v>
      </c>
      <c r="CM46" t="s">
        <v>109</v>
      </c>
      <c r="CN46">
        <v>2023</v>
      </c>
      <c r="CO46" s="1">
        <v>45188</v>
      </c>
      <c r="CP46" t="s">
        <v>7179</v>
      </c>
      <c r="CQ46">
        <v>9</v>
      </c>
      <c r="CR46">
        <v>39</v>
      </c>
      <c r="CS46" s="1">
        <v>45187</v>
      </c>
      <c r="CT46" t="s">
        <v>16278</v>
      </c>
      <c r="CU46" t="s">
        <v>7180</v>
      </c>
      <c r="CV46" t="s">
        <v>16276</v>
      </c>
      <c r="CW46" t="s">
        <v>16277</v>
      </c>
      <c r="CX46" t="s">
        <v>7312</v>
      </c>
      <c r="CY46" t="s">
        <v>7351</v>
      </c>
      <c r="CZ46" t="s">
        <v>7314</v>
      </c>
      <c r="DA46" t="s">
        <v>7184</v>
      </c>
      <c r="DB46" t="s">
        <v>5342</v>
      </c>
      <c r="DC46" t="s">
        <v>7185</v>
      </c>
      <c r="DD46" t="s">
        <v>971</v>
      </c>
      <c r="DE46" t="s">
        <v>7207</v>
      </c>
      <c r="DF46" t="s">
        <v>7243</v>
      </c>
      <c r="DG46" t="s">
        <v>7188</v>
      </c>
      <c r="DH46" t="s">
        <v>110</v>
      </c>
      <c r="DI46" t="s">
        <v>110</v>
      </c>
      <c r="DJ46" t="s">
        <v>205</v>
      </c>
      <c r="DK46" t="s">
        <v>109</v>
      </c>
      <c r="DL46" t="s">
        <v>110</v>
      </c>
      <c r="DM46" t="s">
        <v>7189</v>
      </c>
      <c r="DN46" t="s">
        <v>58</v>
      </c>
      <c r="DO46" t="s">
        <v>7391</v>
      </c>
      <c r="DP46" t="s">
        <v>110</v>
      </c>
      <c r="DQ46" t="s">
        <v>7207</v>
      </c>
      <c r="DR46" t="s">
        <v>7207</v>
      </c>
      <c r="DS46" t="s">
        <v>110</v>
      </c>
      <c r="DT46" t="s">
        <v>109</v>
      </c>
      <c r="DU46" t="s">
        <v>975</v>
      </c>
      <c r="DV46" t="s">
        <v>7392</v>
      </c>
      <c r="DW46" t="s">
        <v>7393</v>
      </c>
      <c r="DX46" t="s">
        <v>7394</v>
      </c>
    </row>
    <row r="47" spans="7:128">
      <c r="G47">
        <v>870</v>
      </c>
      <c r="H47" t="s">
        <v>109</v>
      </c>
      <c r="I47" t="s">
        <v>979</v>
      </c>
      <c r="J47" s="131">
        <v>45188</v>
      </c>
      <c r="K47" t="s">
        <v>6222</v>
      </c>
      <c r="L47" t="s">
        <v>108</v>
      </c>
      <c r="M47" t="s">
        <v>124</v>
      </c>
      <c r="N47" t="s">
        <v>108</v>
      </c>
      <c r="O47" t="s">
        <v>510</v>
      </c>
      <c r="P47" t="s">
        <v>162</v>
      </c>
      <c r="Q47">
        <v>0.6</v>
      </c>
      <c r="R47">
        <v>0.6</v>
      </c>
      <c r="S47">
        <v>4.3819999999999997</v>
      </c>
      <c r="T47">
        <v>4.6909999999999998</v>
      </c>
      <c r="U47" t="s">
        <v>109</v>
      </c>
      <c r="V47" t="s">
        <v>149</v>
      </c>
      <c r="W47" t="s">
        <v>372</v>
      </c>
      <c r="X47" t="s">
        <v>110</v>
      </c>
      <c r="Y47" t="s">
        <v>372</v>
      </c>
      <c r="Z47" t="s">
        <v>110</v>
      </c>
      <c r="AA47" t="s">
        <v>110</v>
      </c>
      <c r="AB47" t="s">
        <v>129</v>
      </c>
      <c r="AC47">
        <v>100</v>
      </c>
      <c r="AD47" t="s">
        <v>180</v>
      </c>
      <c r="AE47" t="s">
        <v>225</v>
      </c>
      <c r="AF47" t="s">
        <v>225</v>
      </c>
      <c r="AG47" t="s">
        <v>109</v>
      </c>
      <c r="AH47" s="18">
        <v>45191</v>
      </c>
      <c r="AI47" s="131">
        <v>45373</v>
      </c>
      <c r="AJ47" t="s">
        <v>167</v>
      </c>
      <c r="AK47" t="s">
        <v>980</v>
      </c>
      <c r="AL47" t="s">
        <v>110</v>
      </c>
      <c r="AM47" t="s">
        <v>109</v>
      </c>
      <c r="AN47" s="131">
        <v>45555</v>
      </c>
      <c r="AO47" t="s">
        <v>132</v>
      </c>
      <c r="AP47" t="s">
        <v>109</v>
      </c>
      <c r="AQ47" t="s">
        <v>109</v>
      </c>
      <c r="AR47" t="s">
        <v>109</v>
      </c>
      <c r="AS47" t="s">
        <v>109</v>
      </c>
      <c r="AT47" t="s">
        <v>109</v>
      </c>
      <c r="AU47" t="s">
        <v>109</v>
      </c>
      <c r="AV47" t="s">
        <v>182</v>
      </c>
      <c r="AW47" t="s">
        <v>110</v>
      </c>
      <c r="AX47" t="s">
        <v>109</v>
      </c>
      <c r="AY47" t="s">
        <v>109</v>
      </c>
      <c r="AZ47" t="s">
        <v>982</v>
      </c>
      <c r="BA47" t="s">
        <v>136</v>
      </c>
      <c r="BB47" t="s">
        <v>137</v>
      </c>
      <c r="BC47" t="s">
        <v>110</v>
      </c>
      <c r="BD47" t="s">
        <v>110</v>
      </c>
      <c r="BE47" t="s">
        <v>110</v>
      </c>
      <c r="BF47" t="s">
        <v>110</v>
      </c>
      <c r="BG47" t="s">
        <v>110</v>
      </c>
      <c r="BH47" t="s">
        <v>110</v>
      </c>
      <c r="BI47" t="s">
        <v>110</v>
      </c>
      <c r="BJ47" t="s">
        <v>110</v>
      </c>
      <c r="BK47" t="s">
        <v>110</v>
      </c>
      <c r="BL47" t="s">
        <v>109</v>
      </c>
      <c r="BM47" t="s">
        <v>109</v>
      </c>
      <c r="BN47">
        <v>0</v>
      </c>
      <c r="BO47">
        <v>0</v>
      </c>
      <c r="BP47">
        <v>0</v>
      </c>
      <c r="BQ47" t="s">
        <v>109</v>
      </c>
      <c r="BR47" t="s">
        <v>109</v>
      </c>
      <c r="BS47"/>
      <c r="BT47" t="s">
        <v>978</v>
      </c>
      <c r="BU47" t="s">
        <v>110</v>
      </c>
      <c r="BV47" t="s">
        <v>6222</v>
      </c>
      <c r="BW47" t="s">
        <v>141</v>
      </c>
      <c r="BX47" t="s">
        <v>140</v>
      </c>
      <c r="BY47" t="s">
        <v>5690</v>
      </c>
      <c r="BZ47" t="s">
        <v>110</v>
      </c>
      <c r="CA47" t="s">
        <v>109</v>
      </c>
      <c r="CB47" t="s">
        <v>173</v>
      </c>
      <c r="CC47" t="s">
        <v>5616</v>
      </c>
      <c r="CD47" t="s">
        <v>217</v>
      </c>
      <c r="CE47" t="s">
        <v>110</v>
      </c>
      <c r="CF47"/>
      <c r="CG47" s="131">
        <v>44750</v>
      </c>
      <c r="CH47" t="s">
        <v>144</v>
      </c>
      <c r="CI47" t="s">
        <v>110</v>
      </c>
      <c r="CJ47" t="s">
        <v>114</v>
      </c>
      <c r="CK47" t="s">
        <v>109</v>
      </c>
      <c r="CL47" t="s">
        <v>109</v>
      </c>
      <c r="CM47" t="s">
        <v>109</v>
      </c>
      <c r="CN47">
        <v>2023</v>
      </c>
      <c r="CO47" s="1">
        <v>45188</v>
      </c>
      <c r="CP47" t="s">
        <v>7179</v>
      </c>
      <c r="CQ47">
        <v>9</v>
      </c>
      <c r="CR47">
        <v>39</v>
      </c>
      <c r="CS47" s="1">
        <v>45187</v>
      </c>
      <c r="CT47" t="s">
        <v>16278</v>
      </c>
      <c r="CU47" t="s">
        <v>7180</v>
      </c>
      <c r="CV47" t="s">
        <v>16276</v>
      </c>
      <c r="CW47" t="s">
        <v>16277</v>
      </c>
      <c r="CX47" t="s">
        <v>7312</v>
      </c>
      <c r="CY47" t="s">
        <v>7351</v>
      </c>
      <c r="CZ47" t="s">
        <v>7314</v>
      </c>
      <c r="DA47" t="s">
        <v>7184</v>
      </c>
      <c r="DB47" t="s">
        <v>5342</v>
      </c>
      <c r="DC47" t="s">
        <v>7206</v>
      </c>
      <c r="DD47" t="s">
        <v>981</v>
      </c>
      <c r="DE47" t="s">
        <v>7198</v>
      </c>
      <c r="DF47" t="s">
        <v>7187</v>
      </c>
      <c r="DG47" t="s">
        <v>7188</v>
      </c>
      <c r="DH47" t="s">
        <v>110</v>
      </c>
      <c r="DI47" t="s">
        <v>978</v>
      </c>
      <c r="DJ47" t="s">
        <v>180</v>
      </c>
      <c r="DK47" t="s">
        <v>109</v>
      </c>
      <c r="DL47" t="s">
        <v>110</v>
      </c>
      <c r="DM47" t="s">
        <v>182</v>
      </c>
      <c r="DN47" t="s">
        <v>7268</v>
      </c>
      <c r="DO47" t="s">
        <v>7395</v>
      </c>
      <c r="DP47" t="s">
        <v>110</v>
      </c>
      <c r="DQ47" t="s">
        <v>110</v>
      </c>
      <c r="DR47" t="s">
        <v>7213</v>
      </c>
      <c r="DS47" t="s">
        <v>110</v>
      </c>
      <c r="DT47" t="s">
        <v>109</v>
      </c>
      <c r="DU47" t="s">
        <v>983</v>
      </c>
      <c r="DV47" t="s">
        <v>7396</v>
      </c>
      <c r="DW47" t="s">
        <v>7393</v>
      </c>
      <c r="DX47" t="s">
        <v>7397</v>
      </c>
    </row>
    <row r="48" spans="7:128">
      <c r="G48">
        <v>869</v>
      </c>
      <c r="H48" t="s">
        <v>109</v>
      </c>
      <c r="I48" t="s">
        <v>988</v>
      </c>
      <c r="J48" s="131">
        <v>45187</v>
      </c>
      <c r="K48" t="s">
        <v>5683</v>
      </c>
      <c r="L48" t="s">
        <v>108</v>
      </c>
      <c r="M48" t="s">
        <v>124</v>
      </c>
      <c r="N48" t="s">
        <v>108</v>
      </c>
      <c r="O48" t="s">
        <v>510</v>
      </c>
      <c r="P48" t="s">
        <v>111</v>
      </c>
      <c r="Q48">
        <v>3.85</v>
      </c>
      <c r="R48">
        <v>0.52700000000000002</v>
      </c>
      <c r="S48">
        <v>3.85</v>
      </c>
      <c r="T48">
        <v>4.1269999999999998</v>
      </c>
      <c r="U48" t="s">
        <v>109</v>
      </c>
      <c r="V48" t="s">
        <v>126</v>
      </c>
      <c r="W48" t="s">
        <v>671</v>
      </c>
      <c r="X48" t="s">
        <v>110</v>
      </c>
      <c r="Y48" t="s">
        <v>671</v>
      </c>
      <c r="Z48" t="s">
        <v>110</v>
      </c>
      <c r="AA48" t="s">
        <v>110</v>
      </c>
      <c r="AB48" t="s">
        <v>129</v>
      </c>
      <c r="AC48">
        <v>100</v>
      </c>
      <c r="AD48" t="s">
        <v>180</v>
      </c>
      <c r="AE48" t="s">
        <v>166</v>
      </c>
      <c r="AF48" t="s">
        <v>166</v>
      </c>
      <c r="AG48" t="s">
        <v>109</v>
      </c>
      <c r="AH48" s="18">
        <v>45189</v>
      </c>
      <c r="AI48" s="131">
        <v>45371</v>
      </c>
      <c r="AJ48" t="s">
        <v>167</v>
      </c>
      <c r="AK48" t="s">
        <v>989</v>
      </c>
      <c r="AL48" t="s">
        <v>110</v>
      </c>
      <c r="AM48" t="s">
        <v>109</v>
      </c>
      <c r="AN48" s="131">
        <v>46285</v>
      </c>
      <c r="AO48" t="s">
        <v>132</v>
      </c>
      <c r="AP48" t="s">
        <v>109</v>
      </c>
      <c r="AQ48" t="s">
        <v>109</v>
      </c>
      <c r="AR48" t="s">
        <v>109</v>
      </c>
      <c r="AS48" t="s">
        <v>109</v>
      </c>
      <c r="AT48" t="s">
        <v>109</v>
      </c>
      <c r="AU48" t="s">
        <v>109</v>
      </c>
      <c r="AV48" t="s">
        <v>109</v>
      </c>
      <c r="AW48" t="s">
        <v>110</v>
      </c>
      <c r="AX48" t="s">
        <v>109</v>
      </c>
      <c r="AY48" t="s">
        <v>109</v>
      </c>
      <c r="AZ48" t="s">
        <v>991</v>
      </c>
      <c r="BA48" t="s">
        <v>136</v>
      </c>
      <c r="BB48" t="s">
        <v>137</v>
      </c>
      <c r="BC48" t="s">
        <v>110</v>
      </c>
      <c r="BD48" t="s">
        <v>110</v>
      </c>
      <c r="BE48" t="s">
        <v>110</v>
      </c>
      <c r="BF48" t="s">
        <v>110</v>
      </c>
      <c r="BG48" t="s">
        <v>110</v>
      </c>
      <c r="BH48" t="s">
        <v>110</v>
      </c>
      <c r="BI48" t="s">
        <v>110</v>
      </c>
      <c r="BJ48" t="s">
        <v>110</v>
      </c>
      <c r="BK48" t="s">
        <v>110</v>
      </c>
      <c r="BL48" t="s">
        <v>109</v>
      </c>
      <c r="BM48" t="s">
        <v>109</v>
      </c>
      <c r="BN48">
        <v>0</v>
      </c>
      <c r="BO48">
        <v>0</v>
      </c>
      <c r="BP48">
        <v>0</v>
      </c>
      <c r="BQ48" t="s">
        <v>109</v>
      </c>
      <c r="BR48" t="s">
        <v>109</v>
      </c>
      <c r="BS48"/>
      <c r="BT48" t="s">
        <v>987</v>
      </c>
      <c r="BU48" t="s">
        <v>110</v>
      </c>
      <c r="BV48" t="s">
        <v>5683</v>
      </c>
      <c r="BW48" t="s">
        <v>141</v>
      </c>
      <c r="BX48" t="s">
        <v>140</v>
      </c>
      <c r="BY48" t="s">
        <v>5677</v>
      </c>
      <c r="BZ48" t="s">
        <v>110</v>
      </c>
      <c r="CA48" t="s">
        <v>109</v>
      </c>
      <c r="CB48" t="s">
        <v>5445</v>
      </c>
      <c r="CC48" t="s">
        <v>5615</v>
      </c>
      <c r="CD48" t="s">
        <v>5684</v>
      </c>
      <c r="CE48" t="s">
        <v>110</v>
      </c>
      <c r="CF48"/>
      <c r="CG48" s="131">
        <v>43446</v>
      </c>
      <c r="CH48" t="s">
        <v>144</v>
      </c>
      <c r="CI48" t="s">
        <v>144</v>
      </c>
      <c r="CJ48" t="s">
        <v>114</v>
      </c>
      <c r="CK48" t="s">
        <v>109</v>
      </c>
      <c r="CL48" t="s">
        <v>109</v>
      </c>
      <c r="CM48" t="s">
        <v>109</v>
      </c>
      <c r="CN48">
        <v>2023</v>
      </c>
      <c r="CO48" s="1">
        <v>45187</v>
      </c>
      <c r="CP48" t="s">
        <v>7179</v>
      </c>
      <c r="CQ48">
        <v>9</v>
      </c>
      <c r="CR48">
        <v>39</v>
      </c>
      <c r="CS48" s="1">
        <v>45187</v>
      </c>
      <c r="CT48" t="s">
        <v>16278</v>
      </c>
      <c r="CU48" t="s">
        <v>7180</v>
      </c>
      <c r="CV48" t="s">
        <v>16276</v>
      </c>
      <c r="CW48" t="s">
        <v>16277</v>
      </c>
      <c r="CX48" t="s">
        <v>7312</v>
      </c>
      <c r="CY48" t="s">
        <v>7351</v>
      </c>
      <c r="CZ48" t="s">
        <v>7314</v>
      </c>
      <c r="DA48" t="s">
        <v>7184</v>
      </c>
      <c r="DB48" t="s">
        <v>5342</v>
      </c>
      <c r="DC48" t="s">
        <v>7185</v>
      </c>
      <c r="DD48" t="s">
        <v>990</v>
      </c>
      <c r="DE48" t="s">
        <v>7207</v>
      </c>
      <c r="DF48" t="s">
        <v>7187</v>
      </c>
      <c r="DG48" t="s">
        <v>7188</v>
      </c>
      <c r="DH48" t="s">
        <v>110</v>
      </c>
      <c r="DI48" t="s">
        <v>987</v>
      </c>
      <c r="DJ48" t="s">
        <v>180</v>
      </c>
      <c r="DK48" t="s">
        <v>109</v>
      </c>
      <c r="DL48" t="s">
        <v>110</v>
      </c>
      <c r="DM48" t="s">
        <v>7189</v>
      </c>
      <c r="DN48" t="s">
        <v>58</v>
      </c>
      <c r="DO48" t="s">
        <v>7305</v>
      </c>
      <c r="DP48" t="s">
        <v>110</v>
      </c>
      <c r="DQ48" t="s">
        <v>7207</v>
      </c>
      <c r="DR48" t="s">
        <v>7207</v>
      </c>
      <c r="DS48" t="s">
        <v>110</v>
      </c>
      <c r="DT48" t="s">
        <v>109</v>
      </c>
      <c r="DU48" t="s">
        <v>992</v>
      </c>
      <c r="DV48" t="s">
        <v>7398</v>
      </c>
      <c r="DW48" t="s">
        <v>7399</v>
      </c>
      <c r="DX48" t="s">
        <v>7400</v>
      </c>
    </row>
    <row r="49" spans="7:128">
      <c r="G49">
        <v>868</v>
      </c>
      <c r="H49" t="s">
        <v>109</v>
      </c>
      <c r="I49" t="s">
        <v>996</v>
      </c>
      <c r="J49" s="131">
        <v>45184</v>
      </c>
      <c r="K49" t="s">
        <v>5701</v>
      </c>
      <c r="L49" t="s">
        <v>333</v>
      </c>
      <c r="M49" t="s">
        <v>124</v>
      </c>
      <c r="N49" t="s">
        <v>108</v>
      </c>
      <c r="O49" t="s">
        <v>510</v>
      </c>
      <c r="P49" t="s">
        <v>162</v>
      </c>
      <c r="Q49">
        <v>0.9</v>
      </c>
      <c r="R49">
        <v>0.9</v>
      </c>
      <c r="S49">
        <v>6.5510000000000002</v>
      </c>
      <c r="T49">
        <v>7.0449999999999999</v>
      </c>
      <c r="U49" t="s">
        <v>109</v>
      </c>
      <c r="V49" t="s">
        <v>126</v>
      </c>
      <c r="W49" t="s">
        <v>372</v>
      </c>
      <c r="X49" t="s">
        <v>164</v>
      </c>
      <c r="Y49" t="s">
        <v>372</v>
      </c>
      <c r="Z49" t="s">
        <v>110</v>
      </c>
      <c r="AA49">
        <v>10</v>
      </c>
      <c r="AB49" t="s">
        <v>129</v>
      </c>
      <c r="AC49">
        <v>100</v>
      </c>
      <c r="AD49" t="s">
        <v>205</v>
      </c>
      <c r="AE49" t="s">
        <v>131</v>
      </c>
      <c r="AF49" t="s">
        <v>131</v>
      </c>
      <c r="AG49" t="s">
        <v>109</v>
      </c>
      <c r="AH49" s="18">
        <v>45191</v>
      </c>
      <c r="AI49" s="131">
        <v>45373</v>
      </c>
      <c r="AJ49" t="s">
        <v>133</v>
      </c>
      <c r="AK49" t="s">
        <v>997</v>
      </c>
      <c r="AL49" t="s">
        <v>110</v>
      </c>
      <c r="AM49" t="s">
        <v>109</v>
      </c>
      <c r="AN49" s="131">
        <v>46287</v>
      </c>
      <c r="AO49" t="s">
        <v>132</v>
      </c>
      <c r="AP49" t="s">
        <v>109</v>
      </c>
      <c r="AQ49" t="s">
        <v>109</v>
      </c>
      <c r="AR49" t="s">
        <v>109</v>
      </c>
      <c r="AS49" t="s">
        <v>109</v>
      </c>
      <c r="AT49" t="s">
        <v>109</v>
      </c>
      <c r="AU49" t="s">
        <v>109</v>
      </c>
      <c r="AV49" t="s">
        <v>109</v>
      </c>
      <c r="AW49" t="s">
        <v>110</v>
      </c>
      <c r="AX49" t="s">
        <v>109</v>
      </c>
      <c r="AY49" t="s">
        <v>109</v>
      </c>
      <c r="AZ49" t="s">
        <v>432</v>
      </c>
      <c r="BA49" t="s">
        <v>136</v>
      </c>
      <c r="BB49" t="s">
        <v>137</v>
      </c>
      <c r="BC49" t="s">
        <v>110</v>
      </c>
      <c r="BD49" t="s">
        <v>110</v>
      </c>
      <c r="BE49" t="s">
        <v>110</v>
      </c>
      <c r="BF49" t="s">
        <v>110</v>
      </c>
      <c r="BG49" t="s">
        <v>110</v>
      </c>
      <c r="BH49" t="s">
        <v>110</v>
      </c>
      <c r="BI49" t="s">
        <v>110</v>
      </c>
      <c r="BJ49" t="s">
        <v>110</v>
      </c>
      <c r="BK49" t="s">
        <v>110</v>
      </c>
      <c r="BL49" t="s">
        <v>109</v>
      </c>
      <c r="BM49" t="s">
        <v>109</v>
      </c>
      <c r="BN49">
        <v>0</v>
      </c>
      <c r="BO49">
        <v>0</v>
      </c>
      <c r="BP49">
        <v>0</v>
      </c>
      <c r="BQ49" t="s">
        <v>109</v>
      </c>
      <c r="BR49" t="s">
        <v>109</v>
      </c>
      <c r="BS49"/>
      <c r="BT49" t="s">
        <v>995</v>
      </c>
      <c r="BU49" t="s">
        <v>110</v>
      </c>
      <c r="BV49" t="s">
        <v>5701</v>
      </c>
      <c r="BW49" t="s">
        <v>141</v>
      </c>
      <c r="BX49" t="s">
        <v>140</v>
      </c>
      <c r="BY49" t="s">
        <v>5677</v>
      </c>
      <c r="BZ49" t="s">
        <v>110</v>
      </c>
      <c r="CA49" t="s">
        <v>109</v>
      </c>
      <c r="CB49" t="s">
        <v>5702</v>
      </c>
      <c r="CC49" t="s">
        <v>5686</v>
      </c>
      <c r="CD49" t="s">
        <v>5703</v>
      </c>
      <c r="CE49" t="s">
        <v>5704</v>
      </c>
      <c r="CF49"/>
      <c r="CG49" s="131">
        <v>43082</v>
      </c>
      <c r="CH49" t="s">
        <v>144</v>
      </c>
      <c r="CI49" t="s">
        <v>144</v>
      </c>
      <c r="CJ49" t="s">
        <v>114</v>
      </c>
      <c r="CK49" t="s">
        <v>109</v>
      </c>
      <c r="CL49" t="s">
        <v>114</v>
      </c>
      <c r="CM49" t="s">
        <v>109</v>
      </c>
      <c r="CN49">
        <v>2023</v>
      </c>
      <c r="CO49" s="1">
        <v>45184</v>
      </c>
      <c r="CP49" t="s">
        <v>7179</v>
      </c>
      <c r="CQ49">
        <v>9</v>
      </c>
      <c r="CR49">
        <v>38</v>
      </c>
      <c r="CS49" s="1">
        <v>45180</v>
      </c>
      <c r="CT49" t="s">
        <v>16279</v>
      </c>
      <c r="CU49" t="s">
        <v>7180</v>
      </c>
      <c r="CV49" t="s">
        <v>16276</v>
      </c>
      <c r="CW49" t="s">
        <v>16277</v>
      </c>
      <c r="CX49" t="s">
        <v>7312</v>
      </c>
      <c r="CY49" t="s">
        <v>7401</v>
      </c>
      <c r="CZ49" t="s">
        <v>7314</v>
      </c>
      <c r="DA49" t="s">
        <v>7184</v>
      </c>
      <c r="DB49" t="s">
        <v>5342</v>
      </c>
      <c r="DC49" t="s">
        <v>7185</v>
      </c>
      <c r="DD49" t="s">
        <v>995</v>
      </c>
      <c r="DE49" t="s">
        <v>7198</v>
      </c>
      <c r="DF49" t="s">
        <v>7187</v>
      </c>
      <c r="DG49" t="s">
        <v>7267</v>
      </c>
      <c r="DH49" t="s">
        <v>110</v>
      </c>
      <c r="DI49" t="s">
        <v>110</v>
      </c>
      <c r="DJ49" t="s">
        <v>205</v>
      </c>
      <c r="DK49" t="s">
        <v>109</v>
      </c>
      <c r="DL49" t="s">
        <v>110</v>
      </c>
      <c r="DM49" t="s">
        <v>7189</v>
      </c>
      <c r="DN49" t="s">
        <v>7268</v>
      </c>
      <c r="DO49" t="s">
        <v>7402</v>
      </c>
      <c r="DP49" t="s">
        <v>110</v>
      </c>
      <c r="DQ49" t="s">
        <v>110</v>
      </c>
      <c r="DR49" t="s">
        <v>7213</v>
      </c>
      <c r="DS49" t="s">
        <v>110</v>
      </c>
      <c r="DT49" t="s">
        <v>109</v>
      </c>
      <c r="DU49" t="s">
        <v>998</v>
      </c>
      <c r="DV49" t="s">
        <v>7403</v>
      </c>
      <c r="DW49" t="s">
        <v>7404</v>
      </c>
      <c r="DX49" t="s">
        <v>7405</v>
      </c>
    </row>
    <row r="50" spans="7:128">
      <c r="G50">
        <v>867</v>
      </c>
      <c r="H50" t="s">
        <v>109</v>
      </c>
      <c r="I50" t="s">
        <v>1002</v>
      </c>
      <c r="J50" s="131">
        <v>45183</v>
      </c>
      <c r="K50" t="s">
        <v>7406</v>
      </c>
      <c r="L50" t="s">
        <v>108</v>
      </c>
      <c r="M50" t="s">
        <v>124</v>
      </c>
      <c r="N50" t="s">
        <v>108</v>
      </c>
      <c r="O50" t="s">
        <v>510</v>
      </c>
      <c r="P50" t="s">
        <v>111</v>
      </c>
      <c r="Q50">
        <v>2.6</v>
      </c>
      <c r="R50">
        <v>0.35599999999999998</v>
      </c>
      <c r="S50">
        <v>2.6</v>
      </c>
      <c r="T50">
        <v>2.7919999999999998</v>
      </c>
      <c r="U50" t="s">
        <v>109</v>
      </c>
      <c r="V50" t="s">
        <v>126</v>
      </c>
      <c r="W50" t="s">
        <v>397</v>
      </c>
      <c r="X50" t="s">
        <v>110</v>
      </c>
      <c r="Y50" t="s">
        <v>397</v>
      </c>
      <c r="Z50" t="s">
        <v>110</v>
      </c>
      <c r="AA50" t="s">
        <v>110</v>
      </c>
      <c r="AB50" t="s">
        <v>129</v>
      </c>
      <c r="AC50">
        <v>100</v>
      </c>
      <c r="AD50" t="s">
        <v>309</v>
      </c>
      <c r="AE50" t="s">
        <v>166</v>
      </c>
      <c r="AF50" t="s">
        <v>166</v>
      </c>
      <c r="AG50" t="s">
        <v>109</v>
      </c>
      <c r="AH50" s="18">
        <v>45191</v>
      </c>
      <c r="AI50" s="131">
        <v>45373</v>
      </c>
      <c r="AJ50" t="s">
        <v>430</v>
      </c>
      <c r="AK50" t="s">
        <v>1003</v>
      </c>
      <c r="AL50" t="s">
        <v>110</v>
      </c>
      <c r="AM50" t="s">
        <v>109</v>
      </c>
      <c r="AN50" s="131">
        <v>46287</v>
      </c>
      <c r="AO50" t="s">
        <v>132</v>
      </c>
      <c r="AP50" t="s">
        <v>109</v>
      </c>
      <c r="AQ50" t="s">
        <v>109</v>
      </c>
      <c r="AR50" t="s">
        <v>109</v>
      </c>
      <c r="AS50" t="s">
        <v>109</v>
      </c>
      <c r="AT50" t="s">
        <v>109</v>
      </c>
      <c r="AU50" t="s">
        <v>109</v>
      </c>
      <c r="AV50" t="s">
        <v>109</v>
      </c>
      <c r="AW50" t="s">
        <v>110</v>
      </c>
      <c r="AX50" t="s">
        <v>109</v>
      </c>
      <c r="AY50" t="s">
        <v>109</v>
      </c>
      <c r="AZ50" t="s">
        <v>1005</v>
      </c>
      <c r="BA50" t="s">
        <v>136</v>
      </c>
      <c r="BB50" t="s">
        <v>137</v>
      </c>
      <c r="BC50" t="s">
        <v>110</v>
      </c>
      <c r="BD50" t="s">
        <v>110</v>
      </c>
      <c r="BE50" t="s">
        <v>110</v>
      </c>
      <c r="BF50" t="s">
        <v>110</v>
      </c>
      <c r="BG50" t="s">
        <v>110</v>
      </c>
      <c r="BH50" t="s">
        <v>110</v>
      </c>
      <c r="BI50" t="s">
        <v>110</v>
      </c>
      <c r="BJ50" t="s">
        <v>110</v>
      </c>
      <c r="BK50" t="s">
        <v>110</v>
      </c>
      <c r="BL50" t="s">
        <v>109</v>
      </c>
      <c r="BM50" t="s">
        <v>109</v>
      </c>
      <c r="BN50">
        <v>0</v>
      </c>
      <c r="BO50">
        <v>0</v>
      </c>
      <c r="BP50">
        <v>0</v>
      </c>
      <c r="BQ50" t="s">
        <v>109</v>
      </c>
      <c r="BR50" t="s">
        <v>109</v>
      </c>
      <c r="BS50"/>
      <c r="BT50" t="s">
        <v>1001</v>
      </c>
      <c r="BU50" t="s">
        <v>7257</v>
      </c>
      <c r="BV50" t="s">
        <v>5694</v>
      </c>
      <c r="BW50" t="s">
        <v>141</v>
      </c>
      <c r="BX50" t="s">
        <v>140</v>
      </c>
      <c r="BY50" t="s">
        <v>5690</v>
      </c>
      <c r="BZ50" t="s">
        <v>110</v>
      </c>
      <c r="CA50" t="s">
        <v>109</v>
      </c>
      <c r="CB50" t="s">
        <v>173</v>
      </c>
      <c r="CC50" t="s">
        <v>5686</v>
      </c>
      <c r="CD50" t="s">
        <v>110</v>
      </c>
      <c r="CE50" t="s">
        <v>110</v>
      </c>
      <c r="CF50"/>
      <c r="CG50" s="131">
        <v>45177</v>
      </c>
      <c r="CH50" t="s">
        <v>109</v>
      </c>
      <c r="CI50" t="s">
        <v>144</v>
      </c>
      <c r="CJ50" t="s">
        <v>114</v>
      </c>
      <c r="CK50" t="s">
        <v>109</v>
      </c>
      <c r="CL50" t="s">
        <v>109</v>
      </c>
      <c r="CM50" t="s">
        <v>109</v>
      </c>
      <c r="CN50">
        <v>2023</v>
      </c>
      <c r="CO50" s="1">
        <v>45183</v>
      </c>
      <c r="CP50" t="s">
        <v>7179</v>
      </c>
      <c r="CQ50">
        <v>9</v>
      </c>
      <c r="CR50">
        <v>38</v>
      </c>
      <c r="CS50" s="1">
        <v>45180</v>
      </c>
      <c r="CT50" t="s">
        <v>16279</v>
      </c>
      <c r="CU50" t="s">
        <v>7180</v>
      </c>
      <c r="CV50" t="s">
        <v>16276</v>
      </c>
      <c r="CW50" t="s">
        <v>16277</v>
      </c>
      <c r="CX50" t="s">
        <v>7312</v>
      </c>
      <c r="CY50" t="s">
        <v>7401</v>
      </c>
      <c r="CZ50" t="s">
        <v>7314</v>
      </c>
      <c r="DA50" t="s">
        <v>7184</v>
      </c>
      <c r="DB50" t="s">
        <v>5342</v>
      </c>
      <c r="DC50" t="s">
        <v>7185</v>
      </c>
      <c r="DD50" t="s">
        <v>1004</v>
      </c>
      <c r="DE50" t="s">
        <v>7207</v>
      </c>
      <c r="DF50" t="s">
        <v>7243</v>
      </c>
      <c r="DG50" t="s">
        <v>7188</v>
      </c>
      <c r="DH50" t="s">
        <v>110</v>
      </c>
      <c r="DI50" t="s">
        <v>1001</v>
      </c>
      <c r="DJ50" t="s">
        <v>130</v>
      </c>
      <c r="DK50" t="s">
        <v>109</v>
      </c>
      <c r="DL50" t="s">
        <v>312</v>
      </c>
      <c r="DM50" t="s">
        <v>7189</v>
      </c>
      <c r="DN50" t="s">
        <v>58</v>
      </c>
      <c r="DO50" t="s">
        <v>7407</v>
      </c>
      <c r="DP50" t="s">
        <v>110</v>
      </c>
      <c r="DQ50" t="s">
        <v>7207</v>
      </c>
      <c r="DR50" t="s">
        <v>7207</v>
      </c>
      <c r="DS50" t="s">
        <v>7259</v>
      </c>
      <c r="DT50" t="s">
        <v>109</v>
      </c>
      <c r="DU50" t="s">
        <v>1006</v>
      </c>
      <c r="DV50" t="s">
        <v>7408</v>
      </c>
      <c r="DW50" t="s">
        <v>7409</v>
      </c>
      <c r="DX50" t="s">
        <v>7410</v>
      </c>
    </row>
    <row r="51" spans="7:128">
      <c r="G51">
        <v>866</v>
      </c>
      <c r="H51" t="s">
        <v>109</v>
      </c>
      <c r="I51" t="s">
        <v>1010</v>
      </c>
      <c r="J51" s="131">
        <v>45182</v>
      </c>
      <c r="K51" t="s">
        <v>7411</v>
      </c>
      <c r="L51" t="s">
        <v>108</v>
      </c>
      <c r="M51" t="s">
        <v>110</v>
      </c>
      <c r="N51" t="s">
        <v>108</v>
      </c>
      <c r="O51" t="s">
        <v>510</v>
      </c>
      <c r="P51" t="s">
        <v>125</v>
      </c>
      <c r="Q51">
        <v>76</v>
      </c>
      <c r="R51">
        <v>0.53200000000000003</v>
      </c>
      <c r="S51">
        <v>3.7240000000000002</v>
      </c>
      <c r="T51">
        <v>4.0279999999999996</v>
      </c>
      <c r="U51" t="s">
        <v>109</v>
      </c>
      <c r="V51" t="s">
        <v>126</v>
      </c>
      <c r="W51" t="s">
        <v>1011</v>
      </c>
      <c r="X51" t="s">
        <v>1012</v>
      </c>
      <c r="Y51" t="s">
        <v>1011</v>
      </c>
      <c r="Z51" t="s">
        <v>110</v>
      </c>
      <c r="AA51">
        <v>0</v>
      </c>
      <c r="AB51" t="s">
        <v>129</v>
      </c>
      <c r="AC51">
        <v>100</v>
      </c>
      <c r="AD51" t="s">
        <v>309</v>
      </c>
      <c r="AE51" t="s">
        <v>225</v>
      </c>
      <c r="AF51" t="s">
        <v>225</v>
      </c>
      <c r="AG51" t="s">
        <v>109</v>
      </c>
      <c r="AH51" s="18">
        <v>45188</v>
      </c>
      <c r="AI51" s="131">
        <v>45370</v>
      </c>
      <c r="AJ51" t="s">
        <v>167</v>
      </c>
      <c r="AK51" t="s">
        <v>1013</v>
      </c>
      <c r="AL51" t="s">
        <v>110</v>
      </c>
      <c r="AM51" t="s">
        <v>109</v>
      </c>
      <c r="AN51" s="131">
        <v>46284</v>
      </c>
      <c r="AO51" t="s">
        <v>132</v>
      </c>
      <c r="AP51" t="s">
        <v>109</v>
      </c>
      <c r="AQ51" t="s">
        <v>109</v>
      </c>
      <c r="AR51" t="s">
        <v>109</v>
      </c>
      <c r="AS51" t="s">
        <v>109</v>
      </c>
      <c r="AT51" t="s">
        <v>109</v>
      </c>
      <c r="AU51" t="s">
        <v>109</v>
      </c>
      <c r="AV51" t="s">
        <v>109</v>
      </c>
      <c r="AW51" t="s">
        <v>110</v>
      </c>
      <c r="AX51" t="s">
        <v>109</v>
      </c>
      <c r="AY51" t="s">
        <v>109</v>
      </c>
      <c r="AZ51" t="s">
        <v>1016</v>
      </c>
      <c r="BA51" t="s">
        <v>136</v>
      </c>
      <c r="BB51" t="s">
        <v>137</v>
      </c>
      <c r="BC51" t="s">
        <v>110</v>
      </c>
      <c r="BD51" t="s">
        <v>110</v>
      </c>
      <c r="BE51" t="s">
        <v>110</v>
      </c>
      <c r="BF51" t="s">
        <v>110</v>
      </c>
      <c r="BG51" t="s">
        <v>110</v>
      </c>
      <c r="BH51" t="s">
        <v>110</v>
      </c>
      <c r="BI51" t="s">
        <v>110</v>
      </c>
      <c r="BJ51" t="s">
        <v>110</v>
      </c>
      <c r="BK51" t="s">
        <v>110</v>
      </c>
      <c r="BL51" t="s">
        <v>109</v>
      </c>
      <c r="BM51" t="s">
        <v>109</v>
      </c>
      <c r="BN51">
        <v>0</v>
      </c>
      <c r="BO51">
        <v>0</v>
      </c>
      <c r="BP51">
        <v>0</v>
      </c>
      <c r="BQ51" t="s">
        <v>109</v>
      </c>
      <c r="BR51" t="s">
        <v>109</v>
      </c>
      <c r="BS51"/>
      <c r="BT51" t="s">
        <v>1009</v>
      </c>
      <c r="BU51" t="s">
        <v>7355</v>
      </c>
      <c r="BV51" t="s">
        <v>5689</v>
      </c>
      <c r="BW51" t="s">
        <v>141</v>
      </c>
      <c r="BX51" t="s">
        <v>140</v>
      </c>
      <c r="BY51" t="s">
        <v>5690</v>
      </c>
      <c r="BZ51" t="s">
        <v>110</v>
      </c>
      <c r="CA51" t="s">
        <v>109</v>
      </c>
      <c r="CB51" t="s">
        <v>173</v>
      </c>
      <c r="CC51" t="s">
        <v>5616</v>
      </c>
      <c r="CD51" t="s">
        <v>509</v>
      </c>
      <c r="CE51" t="s">
        <v>110</v>
      </c>
      <c r="CF51"/>
      <c r="CG51" s="131">
        <v>45182</v>
      </c>
      <c r="CH51" t="s">
        <v>558</v>
      </c>
      <c r="CI51" t="s">
        <v>110</v>
      </c>
      <c r="CJ51" t="s">
        <v>114</v>
      </c>
      <c r="CK51" t="s">
        <v>109</v>
      </c>
      <c r="CL51" t="s">
        <v>109</v>
      </c>
      <c r="CM51" t="s">
        <v>109</v>
      </c>
      <c r="CN51">
        <v>2023</v>
      </c>
      <c r="CO51" s="1">
        <v>45182</v>
      </c>
      <c r="CP51" t="s">
        <v>7179</v>
      </c>
      <c r="CQ51">
        <v>9</v>
      </c>
      <c r="CR51">
        <v>38</v>
      </c>
      <c r="CS51" s="1">
        <v>45180</v>
      </c>
      <c r="CT51" t="s">
        <v>16279</v>
      </c>
      <c r="CU51" t="s">
        <v>7180</v>
      </c>
      <c r="CV51" t="s">
        <v>16276</v>
      </c>
      <c r="CW51" t="s">
        <v>16277</v>
      </c>
      <c r="CX51" t="s">
        <v>7312</v>
      </c>
      <c r="CY51" t="s">
        <v>7401</v>
      </c>
      <c r="CZ51" t="s">
        <v>7314</v>
      </c>
      <c r="DA51" t="s">
        <v>7184</v>
      </c>
      <c r="DB51" t="s">
        <v>114</v>
      </c>
      <c r="DC51" t="s">
        <v>7185</v>
      </c>
      <c r="DD51" t="s">
        <v>1014</v>
      </c>
      <c r="DE51" t="s">
        <v>7186</v>
      </c>
      <c r="DF51" t="s">
        <v>7187</v>
      </c>
      <c r="DG51" t="s">
        <v>7188</v>
      </c>
      <c r="DH51" t="s">
        <v>110</v>
      </c>
      <c r="DI51" t="s">
        <v>1009</v>
      </c>
      <c r="DJ51" t="s">
        <v>130</v>
      </c>
      <c r="DK51" t="s">
        <v>109</v>
      </c>
      <c r="DL51" t="s">
        <v>1015</v>
      </c>
      <c r="DM51" t="s">
        <v>7189</v>
      </c>
      <c r="DN51" t="s">
        <v>7190</v>
      </c>
      <c r="DO51" t="s">
        <v>7412</v>
      </c>
      <c r="DP51" t="s">
        <v>110</v>
      </c>
      <c r="DQ51" t="s">
        <v>110</v>
      </c>
      <c r="DR51" t="s">
        <v>7192</v>
      </c>
      <c r="DS51" t="s">
        <v>7193</v>
      </c>
      <c r="DT51" t="s">
        <v>109</v>
      </c>
      <c r="DU51" t="s">
        <v>1017</v>
      </c>
      <c r="DV51" t="s">
        <v>7413</v>
      </c>
      <c r="DW51" t="s">
        <v>7414</v>
      </c>
      <c r="DX51" t="s">
        <v>7415</v>
      </c>
    </row>
    <row r="52" spans="7:128">
      <c r="G52">
        <v>865</v>
      </c>
      <c r="H52" t="s">
        <v>109</v>
      </c>
      <c r="I52" t="s">
        <v>1022</v>
      </c>
      <c r="J52" s="131">
        <v>45182</v>
      </c>
      <c r="K52" t="s">
        <v>7416</v>
      </c>
      <c r="L52" t="s">
        <v>108</v>
      </c>
      <c r="M52" t="s">
        <v>124</v>
      </c>
      <c r="N52" t="s">
        <v>108</v>
      </c>
      <c r="O52" t="s">
        <v>510</v>
      </c>
      <c r="P52" t="s">
        <v>111</v>
      </c>
      <c r="Q52">
        <v>5.8</v>
      </c>
      <c r="R52">
        <v>0.79500000000000004</v>
      </c>
      <c r="S52">
        <v>5.8</v>
      </c>
      <c r="T52">
        <v>6.2409999999999997</v>
      </c>
      <c r="U52" t="s">
        <v>109</v>
      </c>
      <c r="V52" t="s">
        <v>126</v>
      </c>
      <c r="W52" t="s">
        <v>416</v>
      </c>
      <c r="X52" t="s">
        <v>1023</v>
      </c>
      <c r="Y52" t="s">
        <v>416</v>
      </c>
      <c r="Z52" t="s">
        <v>110</v>
      </c>
      <c r="AA52">
        <v>0</v>
      </c>
      <c r="AB52" t="s">
        <v>129</v>
      </c>
      <c r="AC52">
        <v>100</v>
      </c>
      <c r="AD52" t="s">
        <v>130</v>
      </c>
      <c r="AE52" t="s">
        <v>131</v>
      </c>
      <c r="AF52" t="s">
        <v>131</v>
      </c>
      <c r="AG52" t="s">
        <v>109</v>
      </c>
      <c r="AH52">
        <v>45189</v>
      </c>
      <c r="AI52" s="131">
        <v>45219</v>
      </c>
      <c r="AJ52" t="s">
        <v>133</v>
      </c>
      <c r="AK52" t="s">
        <v>1024</v>
      </c>
      <c r="AL52" t="s">
        <v>110</v>
      </c>
      <c r="AM52" t="s">
        <v>109</v>
      </c>
      <c r="AN52" s="131">
        <v>46285</v>
      </c>
      <c r="AO52" t="s">
        <v>132</v>
      </c>
      <c r="AP52" t="s">
        <v>6935</v>
      </c>
      <c r="AQ52" t="s">
        <v>6936</v>
      </c>
      <c r="AR52" t="s">
        <v>7417</v>
      </c>
      <c r="AS52" t="s">
        <v>212</v>
      </c>
      <c r="AT52" t="s">
        <v>109</v>
      </c>
      <c r="AU52" t="s">
        <v>109</v>
      </c>
      <c r="AV52" t="s">
        <v>109</v>
      </c>
      <c r="AW52" t="s">
        <v>110</v>
      </c>
      <c r="AX52" t="s">
        <v>109</v>
      </c>
      <c r="AY52" t="s">
        <v>109</v>
      </c>
      <c r="AZ52" t="s">
        <v>1025</v>
      </c>
      <c r="BA52" t="s">
        <v>136</v>
      </c>
      <c r="BB52" t="s">
        <v>137</v>
      </c>
      <c r="BC52" t="s">
        <v>110</v>
      </c>
      <c r="BD52" t="s">
        <v>110</v>
      </c>
      <c r="BE52" t="s">
        <v>226</v>
      </c>
      <c r="BF52" t="s">
        <v>110</v>
      </c>
      <c r="BG52" t="s">
        <v>110</v>
      </c>
      <c r="BH52" t="s">
        <v>110</v>
      </c>
      <c r="BI52" t="s">
        <v>110</v>
      </c>
      <c r="BJ52" t="s">
        <v>110</v>
      </c>
      <c r="BK52" t="s">
        <v>6928</v>
      </c>
      <c r="BL52" t="s">
        <v>378</v>
      </c>
      <c r="BM52" t="s">
        <v>6937</v>
      </c>
      <c r="BN52">
        <v>1</v>
      </c>
      <c r="BO52">
        <v>1</v>
      </c>
      <c r="BP52">
        <v>1</v>
      </c>
      <c r="BQ52" t="s">
        <v>109</v>
      </c>
      <c r="BR52" t="s">
        <v>114</v>
      </c>
      <c r="BS52">
        <v>23064</v>
      </c>
      <c r="BT52" t="s">
        <v>1021</v>
      </c>
      <c r="BU52" t="s">
        <v>110</v>
      </c>
      <c r="BV52" t="s">
        <v>5691</v>
      </c>
      <c r="BW52" t="s">
        <v>141</v>
      </c>
      <c r="BX52" t="s">
        <v>140</v>
      </c>
      <c r="BY52" t="s">
        <v>110</v>
      </c>
      <c r="BZ52" t="s">
        <v>110</v>
      </c>
      <c r="CA52" t="s">
        <v>109</v>
      </c>
      <c r="CB52" t="s">
        <v>173</v>
      </c>
      <c r="CC52" t="s">
        <v>109</v>
      </c>
      <c r="CD52" t="s">
        <v>5692</v>
      </c>
      <c r="CE52" t="s">
        <v>110</v>
      </c>
      <c r="CF52"/>
      <c r="CG52" s="131">
        <v>45182</v>
      </c>
      <c r="CH52" t="s">
        <v>198</v>
      </c>
      <c r="CI52" t="s">
        <v>5545</v>
      </c>
      <c r="CJ52" t="s">
        <v>114</v>
      </c>
      <c r="CK52" t="s">
        <v>109</v>
      </c>
      <c r="CL52" t="s">
        <v>114</v>
      </c>
      <c r="CM52" t="s">
        <v>109</v>
      </c>
      <c r="CN52">
        <v>2023</v>
      </c>
      <c r="CO52" s="1">
        <v>45182</v>
      </c>
      <c r="CP52" t="s">
        <v>7179</v>
      </c>
      <c r="CQ52">
        <v>9</v>
      </c>
      <c r="CR52">
        <v>38</v>
      </c>
      <c r="CS52" s="1">
        <v>45180</v>
      </c>
      <c r="CT52" t="s">
        <v>16279</v>
      </c>
      <c r="CU52" t="s">
        <v>7180</v>
      </c>
      <c r="CV52" t="s">
        <v>16276</v>
      </c>
      <c r="CW52" t="s">
        <v>16277</v>
      </c>
      <c r="CX52" t="s">
        <v>7312</v>
      </c>
      <c r="CY52" t="s">
        <v>7401</v>
      </c>
      <c r="CZ52" t="s">
        <v>7314</v>
      </c>
      <c r="DA52" t="s">
        <v>7184</v>
      </c>
      <c r="DB52" t="s">
        <v>114</v>
      </c>
      <c r="DC52" t="s">
        <v>7185</v>
      </c>
      <c r="DD52" t="s">
        <v>7418</v>
      </c>
      <c r="DE52" t="s">
        <v>7207</v>
      </c>
      <c r="DF52" t="s">
        <v>7243</v>
      </c>
      <c r="DG52" t="s">
        <v>7188</v>
      </c>
      <c r="DH52" t="s">
        <v>110</v>
      </c>
      <c r="DI52" t="s">
        <v>110</v>
      </c>
      <c r="DJ52" t="s">
        <v>130</v>
      </c>
      <c r="DK52" t="s">
        <v>109</v>
      </c>
      <c r="DL52" t="s">
        <v>407</v>
      </c>
      <c r="DM52" t="s">
        <v>7189</v>
      </c>
      <c r="DN52" t="s">
        <v>58</v>
      </c>
      <c r="DO52" t="s">
        <v>7419</v>
      </c>
      <c r="DP52" t="s">
        <v>110</v>
      </c>
      <c r="DQ52" t="s">
        <v>7207</v>
      </c>
      <c r="DR52" t="s">
        <v>7207</v>
      </c>
      <c r="DS52" t="s">
        <v>7306</v>
      </c>
      <c r="DT52" t="s">
        <v>7282</v>
      </c>
      <c r="DU52" t="s">
        <v>1026</v>
      </c>
      <c r="DV52" t="s">
        <v>7420</v>
      </c>
      <c r="DW52" t="s">
        <v>7414</v>
      </c>
      <c r="DX52" t="s">
        <v>7421</v>
      </c>
    </row>
    <row r="53" spans="7:128">
      <c r="G53">
        <v>864</v>
      </c>
      <c r="H53" t="s">
        <v>109</v>
      </c>
      <c r="I53" t="s">
        <v>1030</v>
      </c>
      <c r="J53" s="131">
        <v>45182</v>
      </c>
      <c r="K53" t="s">
        <v>6169</v>
      </c>
      <c r="L53" t="s">
        <v>108</v>
      </c>
      <c r="M53" t="s">
        <v>110</v>
      </c>
      <c r="N53" t="s">
        <v>108</v>
      </c>
      <c r="O53" t="s">
        <v>510</v>
      </c>
      <c r="P53" t="s">
        <v>111</v>
      </c>
      <c r="Q53">
        <v>10</v>
      </c>
      <c r="R53">
        <v>1.37</v>
      </c>
      <c r="S53">
        <v>10</v>
      </c>
      <c r="T53">
        <v>10.76</v>
      </c>
      <c r="U53" t="s">
        <v>109</v>
      </c>
      <c r="V53" t="s">
        <v>956</v>
      </c>
      <c r="W53" t="s">
        <v>1031</v>
      </c>
      <c r="X53" t="s">
        <v>1032</v>
      </c>
      <c r="Y53" t="s">
        <v>1031</v>
      </c>
      <c r="Z53" t="s">
        <v>110</v>
      </c>
      <c r="AA53">
        <v>40</v>
      </c>
      <c r="AB53" t="s">
        <v>129</v>
      </c>
      <c r="AC53">
        <v>100</v>
      </c>
      <c r="AD53" t="s">
        <v>205</v>
      </c>
      <c r="AE53" t="s">
        <v>131</v>
      </c>
      <c r="AF53" t="s">
        <v>131</v>
      </c>
      <c r="AG53" t="s">
        <v>1035</v>
      </c>
      <c r="AH53" s="18">
        <v>45189</v>
      </c>
      <c r="AI53" s="131">
        <v>45371</v>
      </c>
      <c r="AJ53" t="s">
        <v>133</v>
      </c>
      <c r="AK53" t="s">
        <v>1033</v>
      </c>
      <c r="AL53" t="s">
        <v>110</v>
      </c>
      <c r="AM53" t="s">
        <v>109</v>
      </c>
      <c r="AN53" s="131">
        <v>47016</v>
      </c>
      <c r="AO53" t="s">
        <v>132</v>
      </c>
      <c r="AP53" t="s">
        <v>109</v>
      </c>
      <c r="AQ53" t="s">
        <v>109</v>
      </c>
      <c r="AR53" t="s">
        <v>109</v>
      </c>
      <c r="AS53" t="s">
        <v>109</v>
      </c>
      <c r="AT53" t="s">
        <v>109</v>
      </c>
      <c r="AU53" t="s">
        <v>109</v>
      </c>
      <c r="AV53" t="s">
        <v>109</v>
      </c>
      <c r="AW53" t="s">
        <v>110</v>
      </c>
      <c r="AX53" t="s">
        <v>109</v>
      </c>
      <c r="AY53" t="s">
        <v>109</v>
      </c>
      <c r="AZ53" t="s">
        <v>109</v>
      </c>
      <c r="BA53" t="s">
        <v>136</v>
      </c>
      <c r="BB53" t="s">
        <v>137</v>
      </c>
      <c r="BC53" t="s">
        <v>7361</v>
      </c>
      <c r="BD53" t="s">
        <v>7362</v>
      </c>
      <c r="BE53" t="s">
        <v>110</v>
      </c>
      <c r="BF53" t="s">
        <v>110</v>
      </c>
      <c r="BG53" t="s">
        <v>110</v>
      </c>
      <c r="BH53" t="s">
        <v>110</v>
      </c>
      <c r="BI53" t="s">
        <v>209</v>
      </c>
      <c r="BJ53" t="s">
        <v>110</v>
      </c>
      <c r="BK53" t="s">
        <v>7222</v>
      </c>
      <c r="BL53" t="s">
        <v>109</v>
      </c>
      <c r="BM53" t="s">
        <v>109</v>
      </c>
      <c r="BN53">
        <v>0</v>
      </c>
      <c r="BO53">
        <v>0</v>
      </c>
      <c r="BP53">
        <v>0</v>
      </c>
      <c r="BQ53" t="s">
        <v>109</v>
      </c>
      <c r="BR53" t="s">
        <v>109</v>
      </c>
      <c r="BS53"/>
      <c r="BT53" t="s">
        <v>1029</v>
      </c>
      <c r="BU53" t="s">
        <v>110</v>
      </c>
      <c r="BV53" t="s">
        <v>6169</v>
      </c>
      <c r="BW53" t="s">
        <v>5373</v>
      </c>
      <c r="BX53" t="s">
        <v>5372</v>
      </c>
      <c r="BY53" t="s">
        <v>110</v>
      </c>
      <c r="BZ53" t="s">
        <v>110</v>
      </c>
      <c r="CA53" t="s">
        <v>109</v>
      </c>
      <c r="CB53" t="s">
        <v>5497</v>
      </c>
      <c r="CC53" t="s">
        <v>110</v>
      </c>
      <c r="CD53" t="s">
        <v>5498</v>
      </c>
      <c r="CE53" t="s">
        <v>110</v>
      </c>
      <c r="CF53"/>
      <c r="CG53" s="131">
        <v>44860</v>
      </c>
      <c r="CH53" t="s">
        <v>198</v>
      </c>
      <c r="CI53" t="s">
        <v>110</v>
      </c>
      <c r="CJ53" t="s">
        <v>114</v>
      </c>
      <c r="CK53" t="s">
        <v>109</v>
      </c>
      <c r="CL53" t="s">
        <v>109</v>
      </c>
      <c r="CM53" t="s">
        <v>109</v>
      </c>
      <c r="CN53">
        <v>2023</v>
      </c>
      <c r="CO53" s="1">
        <v>45182</v>
      </c>
      <c r="CP53" t="s">
        <v>110</v>
      </c>
      <c r="CQ53">
        <v>9</v>
      </c>
      <c r="CR53">
        <v>38</v>
      </c>
      <c r="CS53" s="1">
        <v>45180</v>
      </c>
      <c r="CT53" t="s">
        <v>16279</v>
      </c>
      <c r="CU53" t="s">
        <v>7180</v>
      </c>
      <c r="CV53" t="s">
        <v>16276</v>
      </c>
      <c r="CW53" t="s">
        <v>16277</v>
      </c>
      <c r="CX53" t="s">
        <v>7312</v>
      </c>
      <c r="CY53" t="s">
        <v>7401</v>
      </c>
      <c r="CZ53" t="s">
        <v>7314</v>
      </c>
      <c r="DA53" t="s">
        <v>7184</v>
      </c>
      <c r="DB53" t="s">
        <v>5342</v>
      </c>
      <c r="DC53" t="s">
        <v>7383</v>
      </c>
      <c r="DD53" t="s">
        <v>1034</v>
      </c>
      <c r="DE53" t="s">
        <v>7207</v>
      </c>
      <c r="DF53" t="s">
        <v>7243</v>
      </c>
      <c r="DG53" t="s">
        <v>7188</v>
      </c>
      <c r="DH53" t="s">
        <v>110</v>
      </c>
      <c r="DI53" t="s">
        <v>110</v>
      </c>
      <c r="DJ53" t="s">
        <v>205</v>
      </c>
      <c r="DK53" t="s">
        <v>109</v>
      </c>
      <c r="DL53" t="s">
        <v>110</v>
      </c>
      <c r="DM53" t="s">
        <v>7384</v>
      </c>
      <c r="DN53" t="s">
        <v>58</v>
      </c>
      <c r="DO53" t="s">
        <v>7385</v>
      </c>
      <c r="DP53" t="s">
        <v>1035</v>
      </c>
      <c r="DQ53" t="s">
        <v>7422</v>
      </c>
      <c r="DR53" t="s">
        <v>7422</v>
      </c>
      <c r="DS53" t="s">
        <v>110</v>
      </c>
      <c r="DT53" t="s">
        <v>109</v>
      </c>
      <c r="DU53" t="s">
        <v>1036</v>
      </c>
      <c r="DV53" t="s">
        <v>7423</v>
      </c>
      <c r="DW53" t="s">
        <v>7414</v>
      </c>
      <c r="DX53" t="s">
        <v>7424</v>
      </c>
    </row>
    <row r="54" spans="7:128">
      <c r="G54">
        <v>863</v>
      </c>
      <c r="H54" t="s">
        <v>109</v>
      </c>
      <c r="I54" t="s">
        <v>1039</v>
      </c>
      <c r="J54" s="131">
        <v>45182</v>
      </c>
      <c r="K54" t="s">
        <v>6169</v>
      </c>
      <c r="L54" t="s">
        <v>108</v>
      </c>
      <c r="M54" t="s">
        <v>110</v>
      </c>
      <c r="N54" t="s">
        <v>108</v>
      </c>
      <c r="O54" t="s">
        <v>510</v>
      </c>
      <c r="P54" t="s">
        <v>111</v>
      </c>
      <c r="Q54">
        <v>10</v>
      </c>
      <c r="R54">
        <v>1.37</v>
      </c>
      <c r="S54">
        <v>10</v>
      </c>
      <c r="T54">
        <v>10.76</v>
      </c>
      <c r="U54" t="s">
        <v>109</v>
      </c>
      <c r="V54" t="s">
        <v>126</v>
      </c>
      <c r="W54" t="s">
        <v>1040</v>
      </c>
      <c r="X54" t="s">
        <v>1041</v>
      </c>
      <c r="Y54" t="s">
        <v>1040</v>
      </c>
      <c r="Z54" t="s">
        <v>110</v>
      </c>
      <c r="AA54">
        <v>37</v>
      </c>
      <c r="AB54" t="s">
        <v>129</v>
      </c>
      <c r="AC54">
        <v>100</v>
      </c>
      <c r="AD54" t="s">
        <v>205</v>
      </c>
      <c r="AE54" t="s">
        <v>131</v>
      </c>
      <c r="AF54" t="s">
        <v>131</v>
      </c>
      <c r="AG54" t="s">
        <v>206</v>
      </c>
      <c r="AH54" s="18">
        <v>45189</v>
      </c>
      <c r="AI54" s="131">
        <v>45371</v>
      </c>
      <c r="AJ54" t="s">
        <v>133</v>
      </c>
      <c r="AK54" t="s">
        <v>1033</v>
      </c>
      <c r="AL54" t="s">
        <v>110</v>
      </c>
      <c r="AM54" t="s">
        <v>109</v>
      </c>
      <c r="AN54" s="131">
        <v>46285</v>
      </c>
      <c r="AO54" t="s">
        <v>132</v>
      </c>
      <c r="AP54" t="s">
        <v>109</v>
      </c>
      <c r="AQ54" t="s">
        <v>109</v>
      </c>
      <c r="AR54" t="s">
        <v>109</v>
      </c>
      <c r="AS54" t="s">
        <v>109</v>
      </c>
      <c r="AT54" t="s">
        <v>109</v>
      </c>
      <c r="AU54" t="s">
        <v>109</v>
      </c>
      <c r="AV54" t="s">
        <v>109</v>
      </c>
      <c r="AW54" t="s">
        <v>110</v>
      </c>
      <c r="AX54" t="s">
        <v>109</v>
      </c>
      <c r="AY54" t="s">
        <v>109</v>
      </c>
      <c r="AZ54" t="s">
        <v>109</v>
      </c>
      <c r="BA54" t="s">
        <v>136</v>
      </c>
      <c r="BB54" t="s">
        <v>137</v>
      </c>
      <c r="BC54" t="s">
        <v>7361</v>
      </c>
      <c r="BD54" t="s">
        <v>7362</v>
      </c>
      <c r="BE54" t="s">
        <v>110</v>
      </c>
      <c r="BF54" t="s">
        <v>110</v>
      </c>
      <c r="BG54" t="s">
        <v>110</v>
      </c>
      <c r="BH54" t="s">
        <v>110</v>
      </c>
      <c r="BI54" t="s">
        <v>209</v>
      </c>
      <c r="BJ54" t="s">
        <v>110</v>
      </c>
      <c r="BK54" t="s">
        <v>7222</v>
      </c>
      <c r="BL54" t="s">
        <v>109</v>
      </c>
      <c r="BM54" t="s">
        <v>109</v>
      </c>
      <c r="BN54">
        <v>0</v>
      </c>
      <c r="BO54">
        <v>0</v>
      </c>
      <c r="BP54">
        <v>0</v>
      </c>
      <c r="BQ54" t="s">
        <v>109</v>
      </c>
      <c r="BR54" t="s">
        <v>109</v>
      </c>
      <c r="BS54"/>
      <c r="BT54" t="s">
        <v>1029</v>
      </c>
      <c r="BU54" t="s">
        <v>110</v>
      </c>
      <c r="BV54" t="s">
        <v>6169</v>
      </c>
      <c r="BW54" t="s">
        <v>5373</v>
      </c>
      <c r="BX54" t="s">
        <v>5372</v>
      </c>
      <c r="BY54" t="s">
        <v>110</v>
      </c>
      <c r="BZ54" t="s">
        <v>110</v>
      </c>
      <c r="CA54" t="s">
        <v>109</v>
      </c>
      <c r="CB54" t="s">
        <v>5497</v>
      </c>
      <c r="CC54" t="s">
        <v>110</v>
      </c>
      <c r="CD54" t="s">
        <v>5498</v>
      </c>
      <c r="CE54" t="s">
        <v>110</v>
      </c>
      <c r="CF54"/>
      <c r="CG54" s="131">
        <v>44860</v>
      </c>
      <c r="CH54" t="s">
        <v>198</v>
      </c>
      <c r="CI54" t="s">
        <v>110</v>
      </c>
      <c r="CJ54" t="s">
        <v>114</v>
      </c>
      <c r="CK54" t="s">
        <v>109</v>
      </c>
      <c r="CL54" t="s">
        <v>109</v>
      </c>
      <c r="CM54" t="s">
        <v>109</v>
      </c>
      <c r="CN54">
        <v>2023</v>
      </c>
      <c r="CO54" s="1">
        <v>45182</v>
      </c>
      <c r="CP54" t="s">
        <v>110</v>
      </c>
      <c r="CQ54">
        <v>9</v>
      </c>
      <c r="CR54">
        <v>38</v>
      </c>
      <c r="CS54" s="1">
        <v>45180</v>
      </c>
      <c r="CT54" t="s">
        <v>16279</v>
      </c>
      <c r="CU54" t="s">
        <v>7180</v>
      </c>
      <c r="CV54" t="s">
        <v>16276</v>
      </c>
      <c r="CW54" t="s">
        <v>16277</v>
      </c>
      <c r="CX54" t="s">
        <v>7312</v>
      </c>
      <c r="CY54" t="s">
        <v>7401</v>
      </c>
      <c r="CZ54" t="s">
        <v>7314</v>
      </c>
      <c r="DA54" t="s">
        <v>7184</v>
      </c>
      <c r="DB54" t="s">
        <v>5342</v>
      </c>
      <c r="DC54" t="s">
        <v>7185</v>
      </c>
      <c r="DD54" t="s">
        <v>1034</v>
      </c>
      <c r="DE54" t="s">
        <v>7207</v>
      </c>
      <c r="DF54" t="s">
        <v>7243</v>
      </c>
      <c r="DG54" t="s">
        <v>7188</v>
      </c>
      <c r="DH54" t="s">
        <v>110</v>
      </c>
      <c r="DI54" t="s">
        <v>110</v>
      </c>
      <c r="DJ54" t="s">
        <v>205</v>
      </c>
      <c r="DK54" t="s">
        <v>109</v>
      </c>
      <c r="DL54" t="s">
        <v>110</v>
      </c>
      <c r="DM54" t="s">
        <v>7189</v>
      </c>
      <c r="DN54" t="s">
        <v>58</v>
      </c>
      <c r="DO54" t="s">
        <v>7385</v>
      </c>
      <c r="DP54" t="s">
        <v>206</v>
      </c>
      <c r="DQ54" t="s">
        <v>7246</v>
      </c>
      <c r="DR54" t="s">
        <v>7246</v>
      </c>
      <c r="DS54" t="s">
        <v>110</v>
      </c>
      <c r="DT54" t="s">
        <v>109</v>
      </c>
      <c r="DU54" t="s">
        <v>1042</v>
      </c>
      <c r="DV54" t="s">
        <v>7423</v>
      </c>
      <c r="DW54" t="s">
        <v>7414</v>
      </c>
      <c r="DX54" t="s">
        <v>7425</v>
      </c>
    </row>
    <row r="55" spans="7:128">
      <c r="G55">
        <v>862</v>
      </c>
      <c r="H55" t="s">
        <v>109</v>
      </c>
      <c r="I55" t="s">
        <v>1045</v>
      </c>
      <c r="J55" s="131">
        <v>45182</v>
      </c>
      <c r="K55" t="s">
        <v>6169</v>
      </c>
      <c r="L55" t="s">
        <v>108</v>
      </c>
      <c r="M55" t="s">
        <v>110</v>
      </c>
      <c r="N55" t="s">
        <v>108</v>
      </c>
      <c r="O55" t="s">
        <v>510</v>
      </c>
      <c r="P55" t="s">
        <v>111</v>
      </c>
      <c r="Q55">
        <v>30</v>
      </c>
      <c r="R55">
        <v>4.1100000000000003</v>
      </c>
      <c r="S55">
        <v>30</v>
      </c>
      <c r="T55">
        <v>32.28</v>
      </c>
      <c r="U55" t="s">
        <v>109</v>
      </c>
      <c r="V55" t="s">
        <v>276</v>
      </c>
      <c r="W55" t="s">
        <v>1046</v>
      </c>
      <c r="X55" t="s">
        <v>1047</v>
      </c>
      <c r="Y55" t="s">
        <v>1046</v>
      </c>
      <c r="Z55" t="s">
        <v>110</v>
      </c>
      <c r="AA55">
        <v>35</v>
      </c>
      <c r="AB55" t="s">
        <v>129</v>
      </c>
      <c r="AC55">
        <v>100</v>
      </c>
      <c r="AD55" t="s">
        <v>205</v>
      </c>
      <c r="AE55" t="s">
        <v>131</v>
      </c>
      <c r="AF55" t="s">
        <v>131</v>
      </c>
      <c r="AG55" t="s">
        <v>169</v>
      </c>
      <c r="AH55" s="18">
        <v>45189</v>
      </c>
      <c r="AI55" s="131">
        <v>45371</v>
      </c>
      <c r="AJ55" t="s">
        <v>133</v>
      </c>
      <c r="AK55" t="s">
        <v>1033</v>
      </c>
      <c r="AL55" t="s">
        <v>110</v>
      </c>
      <c r="AM55" t="s">
        <v>109</v>
      </c>
      <c r="AN55" s="131">
        <v>45920</v>
      </c>
      <c r="AO55" t="s">
        <v>132</v>
      </c>
      <c r="AP55" t="s">
        <v>109</v>
      </c>
      <c r="AQ55" t="s">
        <v>109</v>
      </c>
      <c r="AR55" t="s">
        <v>109</v>
      </c>
      <c r="AS55" t="s">
        <v>109</v>
      </c>
      <c r="AT55" t="s">
        <v>109</v>
      </c>
      <c r="AU55" t="s">
        <v>109</v>
      </c>
      <c r="AV55" t="s">
        <v>109</v>
      </c>
      <c r="AW55" t="s">
        <v>110</v>
      </c>
      <c r="AX55" t="s">
        <v>109</v>
      </c>
      <c r="AY55" t="s">
        <v>109</v>
      </c>
      <c r="AZ55" t="s">
        <v>109</v>
      </c>
      <c r="BA55" t="s">
        <v>136</v>
      </c>
      <c r="BB55" t="s">
        <v>137</v>
      </c>
      <c r="BC55" t="s">
        <v>7361</v>
      </c>
      <c r="BD55" t="s">
        <v>7362</v>
      </c>
      <c r="BE55" t="s">
        <v>110</v>
      </c>
      <c r="BF55" t="s">
        <v>110</v>
      </c>
      <c r="BG55" t="s">
        <v>110</v>
      </c>
      <c r="BH55" t="s">
        <v>110</v>
      </c>
      <c r="BI55" t="s">
        <v>209</v>
      </c>
      <c r="BJ55" t="s">
        <v>110</v>
      </c>
      <c r="BK55" t="s">
        <v>7222</v>
      </c>
      <c r="BL55" t="s">
        <v>109</v>
      </c>
      <c r="BM55" t="s">
        <v>109</v>
      </c>
      <c r="BN55">
        <v>0</v>
      </c>
      <c r="BO55">
        <v>0</v>
      </c>
      <c r="BP55">
        <v>0</v>
      </c>
      <c r="BQ55" t="s">
        <v>109</v>
      </c>
      <c r="BR55" t="s">
        <v>109</v>
      </c>
      <c r="BS55"/>
      <c r="BT55" t="s">
        <v>1029</v>
      </c>
      <c r="BU55" t="s">
        <v>110</v>
      </c>
      <c r="BV55" t="s">
        <v>6169</v>
      </c>
      <c r="BW55" t="s">
        <v>5373</v>
      </c>
      <c r="BX55" t="s">
        <v>5372</v>
      </c>
      <c r="BY55" t="s">
        <v>110</v>
      </c>
      <c r="BZ55" t="s">
        <v>110</v>
      </c>
      <c r="CA55" t="s">
        <v>109</v>
      </c>
      <c r="CB55" t="s">
        <v>5497</v>
      </c>
      <c r="CC55" t="s">
        <v>110</v>
      </c>
      <c r="CD55" t="s">
        <v>5498</v>
      </c>
      <c r="CE55" t="s">
        <v>110</v>
      </c>
      <c r="CF55"/>
      <c r="CG55" s="131">
        <v>44860</v>
      </c>
      <c r="CH55" t="s">
        <v>198</v>
      </c>
      <c r="CI55" t="s">
        <v>110</v>
      </c>
      <c r="CJ55" t="s">
        <v>114</v>
      </c>
      <c r="CK55" t="s">
        <v>109</v>
      </c>
      <c r="CL55" t="s">
        <v>109</v>
      </c>
      <c r="CM55" t="s">
        <v>109</v>
      </c>
      <c r="CN55">
        <v>2023</v>
      </c>
      <c r="CO55" s="1">
        <v>45182</v>
      </c>
      <c r="CP55" t="s">
        <v>110</v>
      </c>
      <c r="CQ55">
        <v>9</v>
      </c>
      <c r="CR55">
        <v>38</v>
      </c>
      <c r="CS55" s="1">
        <v>45180</v>
      </c>
      <c r="CT55" t="s">
        <v>16279</v>
      </c>
      <c r="CU55" t="s">
        <v>7180</v>
      </c>
      <c r="CV55" t="s">
        <v>16276</v>
      </c>
      <c r="CW55" t="s">
        <v>16277</v>
      </c>
      <c r="CX55" t="s">
        <v>7312</v>
      </c>
      <c r="CY55" t="s">
        <v>7401</v>
      </c>
      <c r="CZ55" t="s">
        <v>7314</v>
      </c>
      <c r="DA55" t="s">
        <v>7223</v>
      </c>
      <c r="DB55" t="s">
        <v>5342</v>
      </c>
      <c r="DC55" t="s">
        <v>7185</v>
      </c>
      <c r="DD55" t="s">
        <v>1034</v>
      </c>
      <c r="DE55" t="s">
        <v>7207</v>
      </c>
      <c r="DF55" t="s">
        <v>7243</v>
      </c>
      <c r="DG55" t="s">
        <v>7188</v>
      </c>
      <c r="DH55" t="s">
        <v>110</v>
      </c>
      <c r="DI55" t="s">
        <v>110</v>
      </c>
      <c r="DJ55" t="s">
        <v>205</v>
      </c>
      <c r="DK55" t="s">
        <v>109</v>
      </c>
      <c r="DL55" t="s">
        <v>110</v>
      </c>
      <c r="DM55" t="s">
        <v>7244</v>
      </c>
      <c r="DN55" t="s">
        <v>58</v>
      </c>
      <c r="DO55" t="s">
        <v>7426</v>
      </c>
      <c r="DP55" t="s">
        <v>169</v>
      </c>
      <c r="DQ55" t="s">
        <v>7370</v>
      </c>
      <c r="DR55" t="s">
        <v>7370</v>
      </c>
      <c r="DS55" t="s">
        <v>110</v>
      </c>
      <c r="DT55" t="s">
        <v>109</v>
      </c>
      <c r="DU55" t="s">
        <v>1048</v>
      </c>
      <c r="DV55" t="s">
        <v>7423</v>
      </c>
      <c r="DW55" t="s">
        <v>7414</v>
      </c>
      <c r="DX55" t="s">
        <v>7427</v>
      </c>
    </row>
    <row r="56" spans="7:128">
      <c r="G56">
        <v>861</v>
      </c>
      <c r="H56" t="s">
        <v>1051</v>
      </c>
      <c r="I56" t="s">
        <v>1053</v>
      </c>
      <c r="J56" s="131">
        <v>45182</v>
      </c>
      <c r="K56" t="s">
        <v>7428</v>
      </c>
      <c r="L56" t="s">
        <v>240</v>
      </c>
      <c r="M56" t="s">
        <v>110</v>
      </c>
      <c r="N56" t="s">
        <v>108</v>
      </c>
      <c r="O56" t="s">
        <v>510</v>
      </c>
      <c r="P56" t="s">
        <v>111</v>
      </c>
      <c r="Q56">
        <v>1.65</v>
      </c>
      <c r="R56">
        <v>0.22600000000000001</v>
      </c>
      <c r="S56">
        <v>1.65</v>
      </c>
      <c r="T56">
        <v>1.7749999999999999</v>
      </c>
      <c r="U56" t="s">
        <v>109</v>
      </c>
      <c r="V56" t="s">
        <v>328</v>
      </c>
      <c r="W56" t="s">
        <v>1054</v>
      </c>
      <c r="X56" t="s">
        <v>110</v>
      </c>
      <c r="Y56" t="s">
        <v>110</v>
      </c>
      <c r="Z56" t="s">
        <v>110</v>
      </c>
      <c r="AA56" t="s">
        <v>110</v>
      </c>
      <c r="AB56" t="s">
        <v>129</v>
      </c>
      <c r="AC56">
        <v>100</v>
      </c>
      <c r="AD56" t="s">
        <v>205</v>
      </c>
      <c r="AE56" t="s">
        <v>110</v>
      </c>
      <c r="AF56" t="s">
        <v>110</v>
      </c>
      <c r="AG56" t="s">
        <v>109</v>
      </c>
      <c r="AH56" s="18">
        <v>45189</v>
      </c>
      <c r="AI56" s="131"/>
      <c r="AJ56" t="s">
        <v>133</v>
      </c>
      <c r="AK56" t="s">
        <v>109</v>
      </c>
      <c r="AL56" t="s">
        <v>110</v>
      </c>
      <c r="AM56" t="s">
        <v>246</v>
      </c>
      <c r="AN56" s="131">
        <v>45280</v>
      </c>
      <c r="AO56" t="s">
        <v>109</v>
      </c>
      <c r="AP56" t="s">
        <v>6940</v>
      </c>
      <c r="AQ56" t="s">
        <v>109</v>
      </c>
      <c r="AR56" t="s">
        <v>6940</v>
      </c>
      <c r="AS56" t="s">
        <v>6939</v>
      </c>
      <c r="AT56" t="s">
        <v>109</v>
      </c>
      <c r="AU56" t="s">
        <v>1056</v>
      </c>
      <c r="AV56" t="s">
        <v>1057</v>
      </c>
      <c r="AW56" t="s">
        <v>110</v>
      </c>
      <c r="AX56" t="s">
        <v>109</v>
      </c>
      <c r="AY56" t="s">
        <v>109</v>
      </c>
      <c r="AZ56" t="s">
        <v>109</v>
      </c>
      <c r="BA56" t="s">
        <v>109</v>
      </c>
      <c r="BB56" t="s">
        <v>1058</v>
      </c>
      <c r="BC56" t="s">
        <v>110</v>
      </c>
      <c r="BD56" t="s">
        <v>110</v>
      </c>
      <c r="BE56" t="s">
        <v>6938</v>
      </c>
      <c r="BF56" t="s">
        <v>110</v>
      </c>
      <c r="BG56" t="s">
        <v>110</v>
      </c>
      <c r="BH56" t="s">
        <v>110</v>
      </c>
      <c r="BI56" t="s">
        <v>110</v>
      </c>
      <c r="BJ56" t="s">
        <v>110</v>
      </c>
      <c r="BK56" t="s">
        <v>6928</v>
      </c>
      <c r="BL56" t="s">
        <v>5373</v>
      </c>
      <c r="BM56" t="s">
        <v>6941</v>
      </c>
      <c r="BN56">
        <v>1</v>
      </c>
      <c r="BO56">
        <v>1</v>
      </c>
      <c r="BP56">
        <v>1</v>
      </c>
      <c r="BQ56" t="s">
        <v>109</v>
      </c>
      <c r="BR56" t="s">
        <v>114</v>
      </c>
      <c r="BS56">
        <v>23063</v>
      </c>
      <c r="BT56" t="s">
        <v>1052</v>
      </c>
      <c r="BU56" t="s">
        <v>110</v>
      </c>
      <c r="BV56" t="s">
        <v>6922</v>
      </c>
      <c r="BW56" t="s">
        <v>232</v>
      </c>
      <c r="BX56" t="s">
        <v>5362</v>
      </c>
      <c r="BY56" t="s">
        <v>559</v>
      </c>
      <c r="BZ56" t="s">
        <v>5670</v>
      </c>
      <c r="CA56" t="s">
        <v>109</v>
      </c>
      <c r="CB56" t="s">
        <v>694</v>
      </c>
      <c r="CC56" t="s">
        <v>110</v>
      </c>
      <c r="CD56" t="s">
        <v>110</v>
      </c>
      <c r="CE56" t="s">
        <v>110</v>
      </c>
      <c r="CF56"/>
      <c r="CG56" s="131">
        <v>35200</v>
      </c>
      <c r="CH56" t="s">
        <v>558</v>
      </c>
      <c r="CI56" t="s">
        <v>558</v>
      </c>
      <c r="CJ56" t="s">
        <v>114</v>
      </c>
      <c r="CK56" t="s">
        <v>114</v>
      </c>
      <c r="CL56" t="s">
        <v>114</v>
      </c>
      <c r="CM56" t="s">
        <v>109</v>
      </c>
      <c r="CN56">
        <v>2023</v>
      </c>
      <c r="CO56" s="1">
        <v>45182</v>
      </c>
      <c r="CP56" t="s">
        <v>110</v>
      </c>
      <c r="CQ56">
        <v>9</v>
      </c>
      <c r="CR56">
        <v>38</v>
      </c>
      <c r="CS56" s="1">
        <v>45180</v>
      </c>
      <c r="CT56" t="s">
        <v>16279</v>
      </c>
      <c r="CU56" t="s">
        <v>7180</v>
      </c>
      <c r="CV56" t="s">
        <v>16276</v>
      </c>
      <c r="CW56" t="s">
        <v>16277</v>
      </c>
      <c r="CX56" t="s">
        <v>7312</v>
      </c>
      <c r="CY56" t="s">
        <v>7401</v>
      </c>
      <c r="CZ56" t="s">
        <v>7314</v>
      </c>
      <c r="DA56" t="s">
        <v>7184</v>
      </c>
      <c r="DB56" t="s">
        <v>5342</v>
      </c>
      <c r="DC56" t="s">
        <v>7206</v>
      </c>
      <c r="DD56" t="s">
        <v>7429</v>
      </c>
      <c r="DE56" t="s">
        <v>7207</v>
      </c>
      <c r="DF56" t="s">
        <v>7187</v>
      </c>
      <c r="DG56" t="s">
        <v>7199</v>
      </c>
      <c r="DH56" t="s">
        <v>7200</v>
      </c>
      <c r="DI56" t="s">
        <v>110</v>
      </c>
      <c r="DJ56" t="s">
        <v>205</v>
      </c>
      <c r="DK56" t="s">
        <v>109</v>
      </c>
      <c r="DL56" t="s">
        <v>110</v>
      </c>
      <c r="DM56" t="s">
        <v>1057</v>
      </c>
      <c r="DN56" t="s">
        <v>58</v>
      </c>
      <c r="DO56" t="s">
        <v>7430</v>
      </c>
      <c r="DP56" t="s">
        <v>110</v>
      </c>
      <c r="DQ56" t="s">
        <v>1056</v>
      </c>
      <c r="DR56" t="s">
        <v>1056</v>
      </c>
      <c r="DS56" t="s">
        <v>110</v>
      </c>
      <c r="DT56" t="s">
        <v>7431</v>
      </c>
      <c r="DU56" t="s">
        <v>1059</v>
      </c>
      <c r="DV56" t="s">
        <v>7432</v>
      </c>
      <c r="DW56" t="s">
        <v>7414</v>
      </c>
      <c r="DX56" t="s">
        <v>7433</v>
      </c>
    </row>
    <row r="57" spans="7:128">
      <c r="G57">
        <v>860</v>
      </c>
      <c r="H57" t="s">
        <v>109</v>
      </c>
      <c r="I57" t="s">
        <v>1063</v>
      </c>
      <c r="J57" s="131">
        <v>45182</v>
      </c>
      <c r="K57" t="s">
        <v>7434</v>
      </c>
      <c r="L57" t="s">
        <v>1065</v>
      </c>
      <c r="M57" t="s">
        <v>161</v>
      </c>
      <c r="N57" t="s">
        <v>1064</v>
      </c>
      <c r="O57" t="s">
        <v>530</v>
      </c>
      <c r="P57" t="s">
        <v>162</v>
      </c>
      <c r="Q57">
        <v>5.5</v>
      </c>
      <c r="R57">
        <v>5.5</v>
      </c>
      <c r="S57">
        <v>40.002000000000002</v>
      </c>
      <c r="T57">
        <v>43.042999999999999</v>
      </c>
      <c r="U57" t="s">
        <v>109</v>
      </c>
      <c r="V57" t="s">
        <v>126</v>
      </c>
      <c r="W57" t="s">
        <v>1066</v>
      </c>
      <c r="X57" t="s">
        <v>1067</v>
      </c>
      <c r="Y57" t="s">
        <v>1066</v>
      </c>
      <c r="Z57" t="s">
        <v>1066</v>
      </c>
      <c r="AA57">
        <v>47</v>
      </c>
      <c r="AB57" t="s">
        <v>255</v>
      </c>
      <c r="AC57">
        <v>100</v>
      </c>
      <c r="AD57" t="s">
        <v>205</v>
      </c>
      <c r="AE57" t="s">
        <v>131</v>
      </c>
      <c r="AF57" t="s">
        <v>131</v>
      </c>
      <c r="AG57" t="s">
        <v>109</v>
      </c>
      <c r="AH57">
        <v>45189</v>
      </c>
      <c r="AI57" s="131">
        <v>45280</v>
      </c>
      <c r="AJ57" t="s">
        <v>1069</v>
      </c>
      <c r="AK57" t="s">
        <v>1068</v>
      </c>
      <c r="AL57" t="s">
        <v>110</v>
      </c>
      <c r="AM57" t="s">
        <v>1070</v>
      </c>
      <c r="AN57" s="131">
        <v>46285</v>
      </c>
      <c r="AO57" t="s">
        <v>256</v>
      </c>
      <c r="AP57" t="s">
        <v>6943</v>
      </c>
      <c r="AQ57" t="s">
        <v>6936</v>
      </c>
      <c r="AR57" t="s">
        <v>7435</v>
      </c>
      <c r="AS57" t="s">
        <v>6939</v>
      </c>
      <c r="AT57" t="s">
        <v>109</v>
      </c>
      <c r="AU57" t="s">
        <v>259</v>
      </c>
      <c r="AV57" t="s">
        <v>109</v>
      </c>
      <c r="AW57" t="s">
        <v>110</v>
      </c>
      <c r="AX57" t="s">
        <v>109</v>
      </c>
      <c r="AY57" t="s">
        <v>109</v>
      </c>
      <c r="AZ57" t="s">
        <v>1072</v>
      </c>
      <c r="BA57" t="s">
        <v>136</v>
      </c>
      <c r="BB57" t="s">
        <v>137</v>
      </c>
      <c r="BC57" t="s">
        <v>110</v>
      </c>
      <c r="BD57" t="s">
        <v>110</v>
      </c>
      <c r="BE57" t="s">
        <v>226</v>
      </c>
      <c r="BF57" t="s">
        <v>110</v>
      </c>
      <c r="BG57" t="s">
        <v>110</v>
      </c>
      <c r="BH57" t="s">
        <v>110</v>
      </c>
      <c r="BI57" t="s">
        <v>209</v>
      </c>
      <c r="BJ57" t="s">
        <v>110</v>
      </c>
      <c r="BK57" t="s">
        <v>7279</v>
      </c>
      <c r="BL57" t="s">
        <v>6942</v>
      </c>
      <c r="BM57" t="s">
        <v>6944</v>
      </c>
      <c r="BN57">
        <v>1</v>
      </c>
      <c r="BO57">
        <v>1</v>
      </c>
      <c r="BP57">
        <v>1</v>
      </c>
      <c r="BQ57" t="s">
        <v>109</v>
      </c>
      <c r="BR57" t="s">
        <v>114</v>
      </c>
      <c r="BS57">
        <v>23062</v>
      </c>
      <c r="BT57" t="s">
        <v>1062</v>
      </c>
      <c r="BU57" t="s">
        <v>110</v>
      </c>
      <c r="BV57" t="s">
        <v>6774</v>
      </c>
      <c r="BW57" t="s">
        <v>5363</v>
      </c>
      <c r="BX57" t="s">
        <v>5362</v>
      </c>
      <c r="BY57" t="s">
        <v>559</v>
      </c>
      <c r="BZ57" t="s">
        <v>5652</v>
      </c>
      <c r="CA57" t="s">
        <v>5642</v>
      </c>
      <c r="CB57" t="s">
        <v>694</v>
      </c>
      <c r="CC57" t="s">
        <v>110</v>
      </c>
      <c r="CD57" t="s">
        <v>5730</v>
      </c>
      <c r="CE57" t="s">
        <v>110</v>
      </c>
      <c r="CF57"/>
      <c r="CG57" s="131">
        <v>42621</v>
      </c>
      <c r="CH57" t="s">
        <v>558</v>
      </c>
      <c r="CI57" t="s">
        <v>558</v>
      </c>
      <c r="CJ57" t="s">
        <v>114</v>
      </c>
      <c r="CK57" t="s">
        <v>109</v>
      </c>
      <c r="CL57" t="s">
        <v>114</v>
      </c>
      <c r="CM57" t="s">
        <v>109</v>
      </c>
      <c r="CN57">
        <v>2023</v>
      </c>
      <c r="CO57" s="1">
        <v>45182</v>
      </c>
      <c r="CP57" t="s">
        <v>110</v>
      </c>
      <c r="CQ57">
        <v>9</v>
      </c>
      <c r="CR57">
        <v>38</v>
      </c>
      <c r="CS57" s="1">
        <v>45180</v>
      </c>
      <c r="CT57" t="s">
        <v>16279</v>
      </c>
      <c r="CU57" t="s">
        <v>7180</v>
      </c>
      <c r="CV57" t="s">
        <v>16276</v>
      </c>
      <c r="CW57" t="s">
        <v>16277</v>
      </c>
      <c r="CX57" t="s">
        <v>7312</v>
      </c>
      <c r="CY57" t="s">
        <v>7401</v>
      </c>
      <c r="CZ57" t="s">
        <v>7314</v>
      </c>
      <c r="DA57" t="s">
        <v>7229</v>
      </c>
      <c r="DB57" t="s">
        <v>5342</v>
      </c>
      <c r="DC57" t="s">
        <v>7185</v>
      </c>
      <c r="DD57" t="s">
        <v>7436</v>
      </c>
      <c r="DE57" t="s">
        <v>7198</v>
      </c>
      <c r="DF57" t="s">
        <v>7187</v>
      </c>
      <c r="DG57" t="s">
        <v>7199</v>
      </c>
      <c r="DH57" t="s">
        <v>7280</v>
      </c>
      <c r="DI57" t="s">
        <v>110</v>
      </c>
      <c r="DJ57" t="s">
        <v>205</v>
      </c>
      <c r="DK57" t="s">
        <v>109</v>
      </c>
      <c r="DL57" t="s">
        <v>110</v>
      </c>
      <c r="DM57" t="s">
        <v>7189</v>
      </c>
      <c r="DN57" t="s">
        <v>57</v>
      </c>
      <c r="DO57" t="s">
        <v>7437</v>
      </c>
      <c r="DP57" t="s">
        <v>110</v>
      </c>
      <c r="DQ57" t="s">
        <v>7438</v>
      </c>
      <c r="DR57" t="s">
        <v>7438</v>
      </c>
      <c r="DS57" t="s">
        <v>110</v>
      </c>
      <c r="DT57" t="s">
        <v>7282</v>
      </c>
      <c r="DU57" t="s">
        <v>1073</v>
      </c>
      <c r="DV57" t="s">
        <v>7439</v>
      </c>
      <c r="DW57" t="s">
        <v>7414</v>
      </c>
      <c r="DX57" t="s">
        <v>7440</v>
      </c>
    </row>
    <row r="58" spans="7:128">
      <c r="G58">
        <v>859</v>
      </c>
      <c r="H58" t="s">
        <v>109</v>
      </c>
      <c r="I58" t="s">
        <v>1077</v>
      </c>
      <c r="J58" s="131">
        <v>45181</v>
      </c>
      <c r="K58" t="s">
        <v>6435</v>
      </c>
      <c r="L58" t="s">
        <v>318</v>
      </c>
      <c r="M58" t="s">
        <v>110</v>
      </c>
      <c r="N58" t="s">
        <v>108</v>
      </c>
      <c r="O58" t="s">
        <v>510</v>
      </c>
      <c r="P58" t="s">
        <v>111</v>
      </c>
      <c r="Q58">
        <v>2.15</v>
      </c>
      <c r="R58">
        <v>0.29499999999999998</v>
      </c>
      <c r="S58">
        <v>2.15</v>
      </c>
      <c r="T58">
        <v>2.3050000000000002</v>
      </c>
      <c r="U58" t="s">
        <v>109</v>
      </c>
      <c r="V58" t="s">
        <v>126</v>
      </c>
      <c r="W58" t="s">
        <v>1078</v>
      </c>
      <c r="X58" t="s">
        <v>110</v>
      </c>
      <c r="Y58" t="s">
        <v>110</v>
      </c>
      <c r="Z58" t="s">
        <v>110</v>
      </c>
      <c r="AA58" t="s">
        <v>110</v>
      </c>
      <c r="AB58" t="s">
        <v>129</v>
      </c>
      <c r="AC58">
        <v>100</v>
      </c>
      <c r="AD58" t="s">
        <v>180</v>
      </c>
      <c r="AE58" t="s">
        <v>166</v>
      </c>
      <c r="AF58" t="s">
        <v>166</v>
      </c>
      <c r="AG58" t="s">
        <v>109</v>
      </c>
      <c r="AH58">
        <v>45184</v>
      </c>
      <c r="AI58" s="131">
        <v>45366</v>
      </c>
      <c r="AJ58" t="s">
        <v>133</v>
      </c>
      <c r="AK58" t="s">
        <v>1079</v>
      </c>
      <c r="AL58" t="s">
        <v>110</v>
      </c>
      <c r="AM58" t="s">
        <v>109</v>
      </c>
      <c r="AN58" s="131">
        <v>46280</v>
      </c>
      <c r="AO58" t="s">
        <v>132</v>
      </c>
      <c r="AP58" t="s">
        <v>109</v>
      </c>
      <c r="AQ58" t="s">
        <v>109</v>
      </c>
      <c r="AR58" t="s">
        <v>109</v>
      </c>
      <c r="AS58" t="s">
        <v>109</v>
      </c>
      <c r="AT58" t="s">
        <v>109</v>
      </c>
      <c r="AU58" t="s">
        <v>109</v>
      </c>
      <c r="AV58" t="s">
        <v>109</v>
      </c>
      <c r="AW58" t="s">
        <v>110</v>
      </c>
      <c r="AX58" t="s">
        <v>109</v>
      </c>
      <c r="AY58" t="s">
        <v>109</v>
      </c>
      <c r="AZ58" t="s">
        <v>109</v>
      </c>
      <c r="BA58" t="s">
        <v>136</v>
      </c>
      <c r="BB58" t="s">
        <v>137</v>
      </c>
      <c r="BC58" t="s">
        <v>110</v>
      </c>
      <c r="BD58" t="s">
        <v>110</v>
      </c>
      <c r="BE58" t="s">
        <v>110</v>
      </c>
      <c r="BF58" t="s">
        <v>110</v>
      </c>
      <c r="BG58" t="s">
        <v>110</v>
      </c>
      <c r="BH58" t="s">
        <v>110</v>
      </c>
      <c r="BI58" t="s">
        <v>110</v>
      </c>
      <c r="BJ58" t="s">
        <v>110</v>
      </c>
      <c r="BK58" t="s">
        <v>110</v>
      </c>
      <c r="BL58" t="s">
        <v>109</v>
      </c>
      <c r="BM58" t="s">
        <v>109</v>
      </c>
      <c r="BN58">
        <v>0</v>
      </c>
      <c r="BO58">
        <v>0</v>
      </c>
      <c r="BP58">
        <v>0</v>
      </c>
      <c r="BQ58" t="s">
        <v>109</v>
      </c>
      <c r="BR58" t="s">
        <v>109</v>
      </c>
      <c r="BS58"/>
      <c r="BT58" t="s">
        <v>1076</v>
      </c>
      <c r="BU58" t="s">
        <v>110</v>
      </c>
      <c r="BV58" t="s">
        <v>6435</v>
      </c>
      <c r="BW58" t="s">
        <v>141</v>
      </c>
      <c r="BX58" t="s">
        <v>140</v>
      </c>
      <c r="BY58" t="s">
        <v>5677</v>
      </c>
      <c r="BZ58" t="s">
        <v>110</v>
      </c>
      <c r="CA58" t="s">
        <v>109</v>
      </c>
      <c r="CB58" t="s">
        <v>656</v>
      </c>
      <c r="CC58" t="s">
        <v>5616</v>
      </c>
      <c r="CD58" t="s">
        <v>5395</v>
      </c>
      <c r="CE58" t="s">
        <v>6216</v>
      </c>
      <c r="CF58"/>
      <c r="CG58" s="131">
        <v>44278</v>
      </c>
      <c r="CH58" t="s">
        <v>144</v>
      </c>
      <c r="CI58" t="s">
        <v>144</v>
      </c>
      <c r="CJ58" t="s">
        <v>114</v>
      </c>
      <c r="CK58" t="s">
        <v>109</v>
      </c>
      <c r="CL58" t="s">
        <v>114</v>
      </c>
      <c r="CM58" t="s">
        <v>109</v>
      </c>
      <c r="CN58">
        <v>2023</v>
      </c>
      <c r="CO58" s="1">
        <v>45181</v>
      </c>
      <c r="CP58" t="s">
        <v>7179</v>
      </c>
      <c r="CQ58">
        <v>9</v>
      </c>
      <c r="CR58">
        <v>38</v>
      </c>
      <c r="CS58" s="1">
        <v>45180</v>
      </c>
      <c r="CT58" t="s">
        <v>16279</v>
      </c>
      <c r="CU58" t="s">
        <v>7180</v>
      </c>
      <c r="CV58" t="s">
        <v>16276</v>
      </c>
      <c r="CW58" t="s">
        <v>16277</v>
      </c>
      <c r="CX58" t="s">
        <v>7312</v>
      </c>
      <c r="CY58" t="s">
        <v>7401</v>
      </c>
      <c r="CZ58" t="s">
        <v>7314</v>
      </c>
      <c r="DA58" t="s">
        <v>7184</v>
      </c>
      <c r="DB58" t="s">
        <v>5342</v>
      </c>
      <c r="DC58" t="s">
        <v>7185</v>
      </c>
      <c r="DD58" t="s">
        <v>1080</v>
      </c>
      <c r="DE58" t="s">
        <v>7207</v>
      </c>
      <c r="DF58" t="s">
        <v>7187</v>
      </c>
      <c r="DG58" t="s">
        <v>7199</v>
      </c>
      <c r="DH58" t="s">
        <v>7200</v>
      </c>
      <c r="DI58" t="s">
        <v>1076</v>
      </c>
      <c r="DJ58" t="s">
        <v>180</v>
      </c>
      <c r="DK58" t="s">
        <v>109</v>
      </c>
      <c r="DL58" t="s">
        <v>110</v>
      </c>
      <c r="DM58" t="s">
        <v>7189</v>
      </c>
      <c r="DN58" t="s">
        <v>58</v>
      </c>
      <c r="DO58" t="s">
        <v>7441</v>
      </c>
      <c r="DP58" t="s">
        <v>110</v>
      </c>
      <c r="DQ58" t="s">
        <v>7207</v>
      </c>
      <c r="DR58" t="s">
        <v>7207</v>
      </c>
      <c r="DS58" t="s">
        <v>110</v>
      </c>
      <c r="DT58" t="s">
        <v>109</v>
      </c>
      <c r="DU58" t="s">
        <v>1081</v>
      </c>
      <c r="DV58" t="s">
        <v>7442</v>
      </c>
      <c r="DW58" t="s">
        <v>7443</v>
      </c>
      <c r="DX58" t="s">
        <v>7444</v>
      </c>
    </row>
    <row r="59" spans="7:128">
      <c r="G59">
        <v>858</v>
      </c>
      <c r="H59" t="s">
        <v>1085</v>
      </c>
      <c r="I59" t="s">
        <v>1087</v>
      </c>
      <c r="J59" s="131">
        <v>45181</v>
      </c>
      <c r="K59" t="s">
        <v>6691</v>
      </c>
      <c r="L59" t="s">
        <v>160</v>
      </c>
      <c r="M59" t="s">
        <v>110</v>
      </c>
      <c r="N59" t="s">
        <v>108</v>
      </c>
      <c r="O59" t="s">
        <v>510</v>
      </c>
      <c r="P59" t="s">
        <v>111</v>
      </c>
      <c r="Q59">
        <v>2</v>
      </c>
      <c r="R59">
        <v>0.27400000000000002</v>
      </c>
      <c r="S59">
        <v>2</v>
      </c>
      <c r="T59">
        <v>2.1440000000000001</v>
      </c>
      <c r="U59" t="s">
        <v>109</v>
      </c>
      <c r="V59" t="s">
        <v>149</v>
      </c>
      <c r="W59" t="s">
        <v>928</v>
      </c>
      <c r="X59" t="s">
        <v>110</v>
      </c>
      <c r="Y59" t="s">
        <v>110</v>
      </c>
      <c r="Z59" t="s">
        <v>110</v>
      </c>
      <c r="AA59" t="s">
        <v>110</v>
      </c>
      <c r="AB59" t="s">
        <v>129</v>
      </c>
      <c r="AC59">
        <v>100</v>
      </c>
      <c r="AD59" t="s">
        <v>165</v>
      </c>
      <c r="AE59" t="s">
        <v>110</v>
      </c>
      <c r="AF59" t="s">
        <v>110</v>
      </c>
      <c r="AG59" t="s">
        <v>109</v>
      </c>
      <c r="AH59">
        <v>45188</v>
      </c>
      <c r="AI59" s="131"/>
      <c r="AJ59" t="s">
        <v>430</v>
      </c>
      <c r="AK59" t="s">
        <v>109</v>
      </c>
      <c r="AL59" t="s">
        <v>110</v>
      </c>
      <c r="AM59" t="s">
        <v>109</v>
      </c>
      <c r="AN59" s="131">
        <v>45548</v>
      </c>
      <c r="AO59" t="s">
        <v>109</v>
      </c>
      <c r="AP59" t="s">
        <v>6947</v>
      </c>
      <c r="AQ59" t="s">
        <v>6948</v>
      </c>
      <c r="AR59" t="s">
        <v>7445</v>
      </c>
      <c r="AS59" t="s">
        <v>212</v>
      </c>
      <c r="AT59" t="s">
        <v>109</v>
      </c>
      <c r="AU59" t="s">
        <v>109</v>
      </c>
      <c r="AV59" t="s">
        <v>1090</v>
      </c>
      <c r="AW59" t="s">
        <v>110</v>
      </c>
      <c r="AX59" t="s">
        <v>109</v>
      </c>
      <c r="AY59" t="s">
        <v>109</v>
      </c>
      <c r="AZ59" t="s">
        <v>109</v>
      </c>
      <c r="BA59" t="s">
        <v>109</v>
      </c>
      <c r="BB59" t="s">
        <v>1058</v>
      </c>
      <c r="BC59" t="s">
        <v>110</v>
      </c>
      <c r="BD59" t="s">
        <v>110</v>
      </c>
      <c r="BE59" t="s">
        <v>6945</v>
      </c>
      <c r="BF59" t="s">
        <v>6946</v>
      </c>
      <c r="BG59" t="s">
        <v>110</v>
      </c>
      <c r="BH59" t="s">
        <v>110</v>
      </c>
      <c r="BI59" t="s">
        <v>110</v>
      </c>
      <c r="BJ59" t="s">
        <v>110</v>
      </c>
      <c r="BK59" t="s">
        <v>6928</v>
      </c>
      <c r="BL59" t="s">
        <v>211</v>
      </c>
      <c r="BM59" t="s">
        <v>6949</v>
      </c>
      <c r="BN59">
        <v>1</v>
      </c>
      <c r="BO59">
        <v>1</v>
      </c>
      <c r="BP59">
        <v>1</v>
      </c>
      <c r="BQ59" t="s">
        <v>109</v>
      </c>
      <c r="BR59" t="s">
        <v>114</v>
      </c>
      <c r="BS59">
        <v>23061</v>
      </c>
      <c r="BT59" t="s">
        <v>1086</v>
      </c>
      <c r="BU59" t="s">
        <v>110</v>
      </c>
      <c r="BV59" t="s">
        <v>6691</v>
      </c>
      <c r="BW59" t="s">
        <v>141</v>
      </c>
      <c r="BX59" t="s">
        <v>140</v>
      </c>
      <c r="BY59" t="s">
        <v>110</v>
      </c>
      <c r="BZ59" t="s">
        <v>110</v>
      </c>
      <c r="CA59" t="s">
        <v>109</v>
      </c>
      <c r="CB59" t="s">
        <v>324</v>
      </c>
      <c r="CC59" t="s">
        <v>109</v>
      </c>
      <c r="CD59" t="s">
        <v>528</v>
      </c>
      <c r="CE59" t="s">
        <v>110</v>
      </c>
      <c r="CF59"/>
      <c r="CG59" s="131">
        <v>43070</v>
      </c>
      <c r="CH59" t="s">
        <v>198</v>
      </c>
      <c r="CI59" t="s">
        <v>5545</v>
      </c>
      <c r="CJ59" t="s">
        <v>114</v>
      </c>
      <c r="CK59" t="s">
        <v>109</v>
      </c>
      <c r="CL59" t="s">
        <v>114</v>
      </c>
      <c r="CM59" t="s">
        <v>109</v>
      </c>
      <c r="CN59">
        <v>2023</v>
      </c>
      <c r="CO59" s="1">
        <v>45181</v>
      </c>
      <c r="CP59" t="s">
        <v>7179</v>
      </c>
      <c r="CQ59">
        <v>9</v>
      </c>
      <c r="CR59">
        <v>38</v>
      </c>
      <c r="CS59" s="1">
        <v>45180</v>
      </c>
      <c r="CT59" t="s">
        <v>16279</v>
      </c>
      <c r="CU59" t="s">
        <v>7180</v>
      </c>
      <c r="CV59" t="s">
        <v>16276</v>
      </c>
      <c r="CW59" t="s">
        <v>16277</v>
      </c>
      <c r="CX59" t="s">
        <v>7312</v>
      </c>
      <c r="CY59" t="s">
        <v>7401</v>
      </c>
      <c r="CZ59" t="s">
        <v>7314</v>
      </c>
      <c r="DA59" t="s">
        <v>7184</v>
      </c>
      <c r="DB59" t="s">
        <v>5342</v>
      </c>
      <c r="DC59" t="s">
        <v>7206</v>
      </c>
      <c r="DD59" t="s">
        <v>7446</v>
      </c>
      <c r="DE59" t="s">
        <v>7207</v>
      </c>
      <c r="DF59" t="s">
        <v>7243</v>
      </c>
      <c r="DG59" t="s">
        <v>7199</v>
      </c>
      <c r="DH59" t="s">
        <v>7200</v>
      </c>
      <c r="DI59" t="s">
        <v>110</v>
      </c>
      <c r="DJ59" t="s">
        <v>165</v>
      </c>
      <c r="DK59" t="s">
        <v>1089</v>
      </c>
      <c r="DL59" t="s">
        <v>110</v>
      </c>
      <c r="DM59" t="s">
        <v>1090</v>
      </c>
      <c r="DN59" t="s">
        <v>58</v>
      </c>
      <c r="DO59" t="s">
        <v>7447</v>
      </c>
      <c r="DP59" t="s">
        <v>110</v>
      </c>
      <c r="DQ59" t="s">
        <v>7207</v>
      </c>
      <c r="DR59" t="s">
        <v>7207</v>
      </c>
      <c r="DS59" t="s">
        <v>110</v>
      </c>
      <c r="DT59" t="s">
        <v>7448</v>
      </c>
      <c r="DU59" t="s">
        <v>1091</v>
      </c>
      <c r="DV59" t="s">
        <v>7449</v>
      </c>
      <c r="DW59" t="s">
        <v>7443</v>
      </c>
      <c r="DX59" t="s">
        <v>7450</v>
      </c>
    </row>
    <row r="60" spans="7:128">
      <c r="G60">
        <v>857</v>
      </c>
      <c r="H60" t="s">
        <v>109</v>
      </c>
      <c r="I60" t="s">
        <v>1096</v>
      </c>
      <c r="J60" s="131">
        <v>45180</v>
      </c>
      <c r="K60" t="s">
        <v>6791</v>
      </c>
      <c r="L60" t="s">
        <v>1097</v>
      </c>
      <c r="M60" t="s">
        <v>161</v>
      </c>
      <c r="N60" t="s">
        <v>108</v>
      </c>
      <c r="O60" t="s">
        <v>510</v>
      </c>
      <c r="P60" t="s">
        <v>162</v>
      </c>
      <c r="Q60">
        <v>1.4</v>
      </c>
      <c r="R60">
        <v>1.4</v>
      </c>
      <c r="S60">
        <v>10.226000000000001</v>
      </c>
      <c r="T60">
        <v>10.965999999999999</v>
      </c>
      <c r="U60" t="s">
        <v>109</v>
      </c>
      <c r="V60" t="s">
        <v>149</v>
      </c>
      <c r="W60" t="s">
        <v>372</v>
      </c>
      <c r="X60" t="s">
        <v>164</v>
      </c>
      <c r="Y60" t="s">
        <v>372</v>
      </c>
      <c r="Z60" t="s">
        <v>110</v>
      </c>
      <c r="AA60">
        <v>10</v>
      </c>
      <c r="AB60" t="s">
        <v>129</v>
      </c>
      <c r="AC60">
        <v>100</v>
      </c>
      <c r="AD60" t="s">
        <v>180</v>
      </c>
      <c r="AE60" t="s">
        <v>131</v>
      </c>
      <c r="AF60" t="s">
        <v>131</v>
      </c>
      <c r="AG60" t="s">
        <v>109</v>
      </c>
      <c r="AH60">
        <v>45183</v>
      </c>
      <c r="AI60" s="131">
        <v>45363</v>
      </c>
      <c r="AJ60" t="s">
        <v>133</v>
      </c>
      <c r="AK60" t="s">
        <v>1098</v>
      </c>
      <c r="AL60" t="s">
        <v>110</v>
      </c>
      <c r="AM60" t="s">
        <v>109</v>
      </c>
      <c r="AN60" s="131">
        <v>45547</v>
      </c>
      <c r="AO60" t="s">
        <v>192</v>
      </c>
      <c r="AP60" t="s">
        <v>109</v>
      </c>
      <c r="AQ60" t="s">
        <v>109</v>
      </c>
      <c r="AR60" t="s">
        <v>109</v>
      </c>
      <c r="AS60" t="s">
        <v>109</v>
      </c>
      <c r="AT60" t="s">
        <v>109</v>
      </c>
      <c r="AU60" t="s">
        <v>109</v>
      </c>
      <c r="AV60" t="s">
        <v>182</v>
      </c>
      <c r="AW60" t="s">
        <v>110</v>
      </c>
      <c r="AX60" t="s">
        <v>109</v>
      </c>
      <c r="AY60" t="s">
        <v>109</v>
      </c>
      <c r="AZ60" t="s">
        <v>1100</v>
      </c>
      <c r="BA60" t="s">
        <v>136</v>
      </c>
      <c r="BB60" t="s">
        <v>137</v>
      </c>
      <c r="BC60" t="s">
        <v>110</v>
      </c>
      <c r="BD60" t="s">
        <v>110</v>
      </c>
      <c r="BE60" t="s">
        <v>110</v>
      </c>
      <c r="BF60" t="s">
        <v>110</v>
      </c>
      <c r="BG60" t="s">
        <v>110</v>
      </c>
      <c r="BH60" t="s">
        <v>110</v>
      </c>
      <c r="BI60" t="s">
        <v>110</v>
      </c>
      <c r="BJ60" t="s">
        <v>110</v>
      </c>
      <c r="BK60" t="s">
        <v>110</v>
      </c>
      <c r="BL60" t="s">
        <v>109</v>
      </c>
      <c r="BM60" t="s">
        <v>109</v>
      </c>
      <c r="BN60">
        <v>0</v>
      </c>
      <c r="BO60">
        <v>0</v>
      </c>
      <c r="BP60">
        <v>0</v>
      </c>
      <c r="BQ60" t="s">
        <v>109</v>
      </c>
      <c r="BR60" t="s">
        <v>109</v>
      </c>
      <c r="BS60"/>
      <c r="BT60" t="s">
        <v>1095</v>
      </c>
      <c r="BU60" t="s">
        <v>110</v>
      </c>
      <c r="BV60" t="s">
        <v>6791</v>
      </c>
      <c r="BW60" t="s">
        <v>141</v>
      </c>
      <c r="BX60" t="s">
        <v>140</v>
      </c>
      <c r="BY60" t="s">
        <v>5827</v>
      </c>
      <c r="BZ60" t="s">
        <v>110</v>
      </c>
      <c r="CA60" t="s">
        <v>109</v>
      </c>
      <c r="CB60" t="s">
        <v>5437</v>
      </c>
      <c r="CC60" t="s">
        <v>5862</v>
      </c>
      <c r="CD60" t="s">
        <v>110</v>
      </c>
      <c r="CE60" t="s">
        <v>110</v>
      </c>
      <c r="CF60"/>
      <c r="CG60" s="131">
        <v>42494</v>
      </c>
      <c r="CH60" t="s">
        <v>144</v>
      </c>
      <c r="CI60" t="s">
        <v>144</v>
      </c>
      <c r="CJ60" t="s">
        <v>114</v>
      </c>
      <c r="CK60" t="s">
        <v>109</v>
      </c>
      <c r="CL60" t="s">
        <v>109</v>
      </c>
      <c r="CM60" t="s">
        <v>109</v>
      </c>
      <c r="CN60">
        <v>2023</v>
      </c>
      <c r="CO60" s="1">
        <v>45180</v>
      </c>
      <c r="CP60" t="s">
        <v>7179</v>
      </c>
      <c r="CQ60">
        <v>9</v>
      </c>
      <c r="CR60">
        <v>38</v>
      </c>
      <c r="CS60" s="1">
        <v>45180</v>
      </c>
      <c r="CT60" t="s">
        <v>16279</v>
      </c>
      <c r="CU60" t="s">
        <v>7180</v>
      </c>
      <c r="CV60" t="s">
        <v>16276</v>
      </c>
      <c r="CW60" t="s">
        <v>16277</v>
      </c>
      <c r="CX60" t="s">
        <v>7312</v>
      </c>
      <c r="CY60" t="s">
        <v>7401</v>
      </c>
      <c r="CZ60" t="s">
        <v>7314</v>
      </c>
      <c r="DA60" t="s">
        <v>7184</v>
      </c>
      <c r="DB60" t="s">
        <v>5342</v>
      </c>
      <c r="DC60" t="s">
        <v>7206</v>
      </c>
      <c r="DD60" t="s">
        <v>1099</v>
      </c>
      <c r="DE60" t="s">
        <v>7198</v>
      </c>
      <c r="DF60" t="s">
        <v>7187</v>
      </c>
      <c r="DG60" t="s">
        <v>7199</v>
      </c>
      <c r="DH60" t="s">
        <v>7200</v>
      </c>
      <c r="DI60" t="s">
        <v>1095</v>
      </c>
      <c r="DJ60" t="s">
        <v>180</v>
      </c>
      <c r="DK60" t="s">
        <v>109</v>
      </c>
      <c r="DL60" t="s">
        <v>110</v>
      </c>
      <c r="DM60" t="s">
        <v>182</v>
      </c>
      <c r="DN60" t="s">
        <v>57</v>
      </c>
      <c r="DO60" t="s">
        <v>7451</v>
      </c>
      <c r="DP60" t="s">
        <v>110</v>
      </c>
      <c r="DQ60" t="s">
        <v>110</v>
      </c>
      <c r="DR60" t="s">
        <v>7213</v>
      </c>
      <c r="DS60" t="s">
        <v>110</v>
      </c>
      <c r="DT60" t="s">
        <v>109</v>
      </c>
      <c r="DU60" t="s">
        <v>1101</v>
      </c>
      <c r="DV60" t="s">
        <v>7452</v>
      </c>
      <c r="DW60" t="s">
        <v>7453</v>
      </c>
      <c r="DX60" t="s">
        <v>7454</v>
      </c>
    </row>
    <row r="61" spans="7:128">
      <c r="G61">
        <v>856</v>
      </c>
      <c r="H61" t="s">
        <v>109</v>
      </c>
      <c r="I61" t="s">
        <v>1104</v>
      </c>
      <c r="J61" s="131">
        <v>45180</v>
      </c>
      <c r="K61" t="s">
        <v>7455</v>
      </c>
      <c r="L61" t="s">
        <v>240</v>
      </c>
      <c r="M61" t="s">
        <v>161</v>
      </c>
      <c r="N61" t="s">
        <v>240</v>
      </c>
      <c r="O61" t="s">
        <v>530</v>
      </c>
      <c r="P61" t="s">
        <v>162</v>
      </c>
      <c r="Q61">
        <v>5</v>
      </c>
      <c r="R61">
        <v>5</v>
      </c>
      <c r="S61">
        <v>36.520000000000003</v>
      </c>
      <c r="T61">
        <v>39.164999999999999</v>
      </c>
      <c r="U61" t="s">
        <v>109</v>
      </c>
      <c r="V61" t="s">
        <v>126</v>
      </c>
      <c r="W61" t="s">
        <v>253</v>
      </c>
      <c r="X61" t="s">
        <v>254</v>
      </c>
      <c r="Y61" t="s">
        <v>253</v>
      </c>
      <c r="Z61" t="s">
        <v>253</v>
      </c>
      <c r="AA61">
        <v>45</v>
      </c>
      <c r="AB61" t="s">
        <v>255</v>
      </c>
      <c r="AC61">
        <v>100</v>
      </c>
      <c r="AD61" t="s">
        <v>205</v>
      </c>
      <c r="AE61" t="s">
        <v>1105</v>
      </c>
      <c r="AF61" t="s">
        <v>7228</v>
      </c>
      <c r="AG61" t="s">
        <v>206</v>
      </c>
      <c r="AH61">
        <v>45187</v>
      </c>
      <c r="AI61" s="131">
        <v>45278</v>
      </c>
      <c r="AJ61" t="s">
        <v>133</v>
      </c>
      <c r="AK61" t="s">
        <v>842</v>
      </c>
      <c r="AL61" t="s">
        <v>110</v>
      </c>
      <c r="AM61" t="s">
        <v>279</v>
      </c>
      <c r="AN61" s="131">
        <v>46283</v>
      </c>
      <c r="AO61" t="s">
        <v>256</v>
      </c>
      <c r="AP61" t="s">
        <v>6950</v>
      </c>
      <c r="AQ61" t="s">
        <v>6936</v>
      </c>
      <c r="AR61" t="s">
        <v>7456</v>
      </c>
      <c r="AS61" t="s">
        <v>6939</v>
      </c>
      <c r="AT61" t="s">
        <v>109</v>
      </c>
      <c r="AU61" t="s">
        <v>259</v>
      </c>
      <c r="AV61" t="s">
        <v>109</v>
      </c>
      <c r="AW61" t="s">
        <v>110</v>
      </c>
      <c r="AX61" t="s">
        <v>109</v>
      </c>
      <c r="AY61" t="s">
        <v>109</v>
      </c>
      <c r="AZ61" t="s">
        <v>109</v>
      </c>
      <c r="BA61" t="s">
        <v>136</v>
      </c>
      <c r="BB61" t="s">
        <v>137</v>
      </c>
      <c r="BC61" t="s">
        <v>7286</v>
      </c>
      <c r="BD61" t="s">
        <v>7287</v>
      </c>
      <c r="BE61" t="s">
        <v>209</v>
      </c>
      <c r="BF61" t="s">
        <v>110</v>
      </c>
      <c r="BG61" t="s">
        <v>110</v>
      </c>
      <c r="BH61" t="s">
        <v>110</v>
      </c>
      <c r="BI61" t="s">
        <v>209</v>
      </c>
      <c r="BJ61" t="s">
        <v>110</v>
      </c>
      <c r="BK61" t="s">
        <v>7279</v>
      </c>
      <c r="BL61" t="s">
        <v>6942</v>
      </c>
      <c r="BM61" t="s">
        <v>1895</v>
      </c>
      <c r="BN61">
        <v>1</v>
      </c>
      <c r="BO61">
        <v>1</v>
      </c>
      <c r="BP61">
        <v>1</v>
      </c>
      <c r="BQ61" t="s">
        <v>109</v>
      </c>
      <c r="BR61" t="s">
        <v>114</v>
      </c>
      <c r="BS61">
        <v>23060</v>
      </c>
      <c r="BT61" t="s">
        <v>811</v>
      </c>
      <c r="BU61" t="s">
        <v>110</v>
      </c>
      <c r="BV61" t="s">
        <v>1642</v>
      </c>
      <c r="BW61" t="s">
        <v>232</v>
      </c>
      <c r="BX61" t="s">
        <v>5362</v>
      </c>
      <c r="BY61" t="s">
        <v>559</v>
      </c>
      <c r="BZ61" t="s">
        <v>5670</v>
      </c>
      <c r="CA61" t="s">
        <v>109</v>
      </c>
      <c r="CB61" t="s">
        <v>694</v>
      </c>
      <c r="CC61" t="s">
        <v>110</v>
      </c>
      <c r="CD61" t="s">
        <v>110</v>
      </c>
      <c r="CE61" t="s">
        <v>110</v>
      </c>
      <c r="CF61"/>
      <c r="CG61" s="131">
        <v>31615</v>
      </c>
      <c r="CH61" t="s">
        <v>558</v>
      </c>
      <c r="CI61" t="s">
        <v>558</v>
      </c>
      <c r="CJ61" t="s">
        <v>114</v>
      </c>
      <c r="CK61" t="s">
        <v>114</v>
      </c>
      <c r="CL61" t="s">
        <v>114</v>
      </c>
      <c r="CM61" t="s">
        <v>109</v>
      </c>
      <c r="CN61">
        <v>2023</v>
      </c>
      <c r="CO61" s="1">
        <v>45180</v>
      </c>
      <c r="CP61" t="s">
        <v>110</v>
      </c>
      <c r="CQ61">
        <v>9</v>
      </c>
      <c r="CR61">
        <v>38</v>
      </c>
      <c r="CS61" s="1">
        <v>45180</v>
      </c>
      <c r="CT61" t="s">
        <v>16279</v>
      </c>
      <c r="CU61" t="s">
        <v>7180</v>
      </c>
      <c r="CV61" t="s">
        <v>16276</v>
      </c>
      <c r="CW61" t="s">
        <v>16277</v>
      </c>
      <c r="CX61" t="s">
        <v>7312</v>
      </c>
      <c r="CY61" t="s">
        <v>7401</v>
      </c>
      <c r="CZ61" t="s">
        <v>7314</v>
      </c>
      <c r="DA61" t="s">
        <v>7223</v>
      </c>
      <c r="DB61" t="s">
        <v>5342</v>
      </c>
      <c r="DC61" t="s">
        <v>7185</v>
      </c>
      <c r="DD61" t="s">
        <v>7457</v>
      </c>
      <c r="DE61" t="s">
        <v>7198</v>
      </c>
      <c r="DF61" t="s">
        <v>7187</v>
      </c>
      <c r="DG61" t="s">
        <v>7199</v>
      </c>
      <c r="DH61" t="s">
        <v>7280</v>
      </c>
      <c r="DI61" t="s">
        <v>110</v>
      </c>
      <c r="DJ61" t="s">
        <v>205</v>
      </c>
      <c r="DK61" t="s">
        <v>109</v>
      </c>
      <c r="DL61" t="s">
        <v>110</v>
      </c>
      <c r="DM61" t="s">
        <v>7189</v>
      </c>
      <c r="DN61" t="s">
        <v>57</v>
      </c>
      <c r="DO61" t="s">
        <v>7235</v>
      </c>
      <c r="DP61" t="s">
        <v>206</v>
      </c>
      <c r="DQ61" t="s">
        <v>7231</v>
      </c>
      <c r="DR61" t="s">
        <v>7231</v>
      </c>
      <c r="DS61" t="s">
        <v>110</v>
      </c>
      <c r="DT61" t="s">
        <v>7219</v>
      </c>
      <c r="DU61" t="s">
        <v>1107</v>
      </c>
      <c r="DV61" t="s">
        <v>7458</v>
      </c>
      <c r="DW61" t="s">
        <v>7453</v>
      </c>
      <c r="DX61" t="s">
        <v>7459</v>
      </c>
    </row>
    <row r="62" spans="7:128">
      <c r="G62">
        <v>855</v>
      </c>
      <c r="H62" t="s">
        <v>109</v>
      </c>
      <c r="I62" t="s">
        <v>1109</v>
      </c>
      <c r="J62" s="131">
        <v>45180</v>
      </c>
      <c r="K62" t="s">
        <v>7285</v>
      </c>
      <c r="L62" t="s">
        <v>240</v>
      </c>
      <c r="M62" t="s">
        <v>161</v>
      </c>
      <c r="N62" t="s">
        <v>240</v>
      </c>
      <c r="O62" t="s">
        <v>530</v>
      </c>
      <c r="P62" t="s">
        <v>111</v>
      </c>
      <c r="Q62">
        <v>20</v>
      </c>
      <c r="R62">
        <v>2.74</v>
      </c>
      <c r="S62">
        <v>20</v>
      </c>
      <c r="T62">
        <v>21.44</v>
      </c>
      <c r="U62" t="s">
        <v>109</v>
      </c>
      <c r="V62" t="s">
        <v>126</v>
      </c>
      <c r="W62" t="s">
        <v>1110</v>
      </c>
      <c r="X62" t="s">
        <v>1111</v>
      </c>
      <c r="Y62" t="s">
        <v>1110</v>
      </c>
      <c r="Z62" t="s">
        <v>110</v>
      </c>
      <c r="AA62">
        <v>32</v>
      </c>
      <c r="AB62" t="s">
        <v>129</v>
      </c>
      <c r="AC62">
        <v>100</v>
      </c>
      <c r="AD62" t="s">
        <v>205</v>
      </c>
      <c r="AE62" t="s">
        <v>1105</v>
      </c>
      <c r="AF62" t="s">
        <v>7228</v>
      </c>
      <c r="AG62" t="s">
        <v>206</v>
      </c>
      <c r="AH62">
        <v>45187</v>
      </c>
      <c r="AI62" s="131">
        <v>45369</v>
      </c>
      <c r="AJ62" t="s">
        <v>133</v>
      </c>
      <c r="AK62" t="s">
        <v>842</v>
      </c>
      <c r="AL62" t="s">
        <v>110</v>
      </c>
      <c r="AM62" t="s">
        <v>270</v>
      </c>
      <c r="AN62" s="131">
        <v>46283</v>
      </c>
      <c r="AO62" t="s">
        <v>132</v>
      </c>
      <c r="AP62" t="s">
        <v>109</v>
      </c>
      <c r="AQ62" t="s">
        <v>109</v>
      </c>
      <c r="AR62" t="s">
        <v>109</v>
      </c>
      <c r="AS62" t="s">
        <v>109</v>
      </c>
      <c r="AT62" t="s">
        <v>109</v>
      </c>
      <c r="AU62" t="s">
        <v>109</v>
      </c>
      <c r="AV62" t="s">
        <v>109</v>
      </c>
      <c r="AW62" t="s">
        <v>110</v>
      </c>
      <c r="AX62" t="s">
        <v>109</v>
      </c>
      <c r="AY62" t="s">
        <v>109</v>
      </c>
      <c r="AZ62" t="s">
        <v>109</v>
      </c>
      <c r="BA62" t="s">
        <v>136</v>
      </c>
      <c r="BB62" t="s">
        <v>137</v>
      </c>
      <c r="BC62" t="s">
        <v>7286</v>
      </c>
      <c r="BD62" t="s">
        <v>7287</v>
      </c>
      <c r="BE62" t="s">
        <v>110</v>
      </c>
      <c r="BF62" t="s">
        <v>110</v>
      </c>
      <c r="BG62" t="s">
        <v>110</v>
      </c>
      <c r="BH62" t="s">
        <v>110</v>
      </c>
      <c r="BI62" t="s">
        <v>226</v>
      </c>
      <c r="BJ62" t="s">
        <v>110</v>
      </c>
      <c r="BK62" t="s">
        <v>7222</v>
      </c>
      <c r="BL62" t="s">
        <v>109</v>
      </c>
      <c r="BM62" t="s">
        <v>109</v>
      </c>
      <c r="BN62">
        <v>0</v>
      </c>
      <c r="BO62">
        <v>0</v>
      </c>
      <c r="BP62">
        <v>0</v>
      </c>
      <c r="BQ62" t="s">
        <v>109</v>
      </c>
      <c r="BR62" t="s">
        <v>109</v>
      </c>
      <c r="BS62"/>
      <c r="BT62" t="s">
        <v>811</v>
      </c>
      <c r="BU62" t="s">
        <v>110</v>
      </c>
      <c r="BV62" t="s">
        <v>1642</v>
      </c>
      <c r="BW62" t="s">
        <v>232</v>
      </c>
      <c r="BX62" t="s">
        <v>5362</v>
      </c>
      <c r="BY62" t="s">
        <v>559</v>
      </c>
      <c r="BZ62" t="s">
        <v>5670</v>
      </c>
      <c r="CA62" t="s">
        <v>109</v>
      </c>
      <c r="CB62" t="s">
        <v>694</v>
      </c>
      <c r="CC62" t="s">
        <v>110</v>
      </c>
      <c r="CD62" t="s">
        <v>110</v>
      </c>
      <c r="CE62" t="s">
        <v>110</v>
      </c>
      <c r="CF62"/>
      <c r="CG62" s="131">
        <v>31615</v>
      </c>
      <c r="CH62" t="s">
        <v>558</v>
      </c>
      <c r="CI62" t="s">
        <v>558</v>
      </c>
      <c r="CJ62" t="s">
        <v>114</v>
      </c>
      <c r="CK62" t="s">
        <v>114</v>
      </c>
      <c r="CL62" t="s">
        <v>114</v>
      </c>
      <c r="CM62" t="s">
        <v>109</v>
      </c>
      <c r="CN62">
        <v>2023</v>
      </c>
      <c r="CO62" s="1">
        <v>45180</v>
      </c>
      <c r="CP62" t="s">
        <v>110</v>
      </c>
      <c r="CQ62">
        <v>9</v>
      </c>
      <c r="CR62">
        <v>38</v>
      </c>
      <c r="CS62" s="1">
        <v>45180</v>
      </c>
      <c r="CT62" t="s">
        <v>16279</v>
      </c>
      <c r="CU62" t="s">
        <v>7180</v>
      </c>
      <c r="CV62" t="s">
        <v>16276</v>
      </c>
      <c r="CW62" t="s">
        <v>16277</v>
      </c>
      <c r="CX62" t="s">
        <v>7312</v>
      </c>
      <c r="CY62" t="s">
        <v>7401</v>
      </c>
      <c r="CZ62" t="s">
        <v>7314</v>
      </c>
      <c r="DA62" t="s">
        <v>7197</v>
      </c>
      <c r="DB62" t="s">
        <v>5342</v>
      </c>
      <c r="DC62" t="s">
        <v>7185</v>
      </c>
      <c r="DD62" t="s">
        <v>843</v>
      </c>
      <c r="DE62" t="s">
        <v>7207</v>
      </c>
      <c r="DF62" t="s">
        <v>7243</v>
      </c>
      <c r="DG62" t="s">
        <v>7199</v>
      </c>
      <c r="DH62" t="s">
        <v>7280</v>
      </c>
      <c r="DI62" t="s">
        <v>110</v>
      </c>
      <c r="DJ62" t="s">
        <v>205</v>
      </c>
      <c r="DK62" t="s">
        <v>109</v>
      </c>
      <c r="DL62" t="s">
        <v>110</v>
      </c>
      <c r="DM62" t="s">
        <v>7189</v>
      </c>
      <c r="DN62" t="s">
        <v>58</v>
      </c>
      <c r="DO62" t="s">
        <v>7460</v>
      </c>
      <c r="DP62" t="s">
        <v>206</v>
      </c>
      <c r="DQ62" t="s">
        <v>7246</v>
      </c>
      <c r="DR62" t="s">
        <v>7246</v>
      </c>
      <c r="DS62" t="s">
        <v>110</v>
      </c>
      <c r="DT62" t="s">
        <v>109</v>
      </c>
      <c r="DU62" t="s">
        <v>1112</v>
      </c>
      <c r="DV62" t="s">
        <v>7458</v>
      </c>
      <c r="DW62" t="s">
        <v>7453</v>
      </c>
      <c r="DX62" t="s">
        <v>7461</v>
      </c>
    </row>
    <row r="63" spans="7:128">
      <c r="G63">
        <v>854</v>
      </c>
      <c r="H63" t="s">
        <v>109</v>
      </c>
      <c r="I63" t="s">
        <v>1115</v>
      </c>
      <c r="J63" s="131">
        <v>45177</v>
      </c>
      <c r="K63" t="s">
        <v>7462</v>
      </c>
      <c r="L63" t="s">
        <v>108</v>
      </c>
      <c r="M63" t="s">
        <v>110</v>
      </c>
      <c r="N63" t="s">
        <v>108</v>
      </c>
      <c r="O63" t="s">
        <v>510</v>
      </c>
      <c r="P63" t="s">
        <v>111</v>
      </c>
      <c r="Q63">
        <v>4.41</v>
      </c>
      <c r="R63">
        <v>0.6</v>
      </c>
      <c r="S63">
        <v>4.41</v>
      </c>
      <c r="T63">
        <v>4.6970000000000001</v>
      </c>
      <c r="U63" t="s">
        <v>109</v>
      </c>
      <c r="V63" t="s">
        <v>126</v>
      </c>
      <c r="W63" t="s">
        <v>397</v>
      </c>
      <c r="X63" t="s">
        <v>110</v>
      </c>
      <c r="Y63" t="s">
        <v>110</v>
      </c>
      <c r="Z63" t="s">
        <v>110</v>
      </c>
      <c r="AA63" t="s">
        <v>110</v>
      </c>
      <c r="AB63" t="s">
        <v>129</v>
      </c>
      <c r="AC63"/>
      <c r="AD63" t="s">
        <v>130</v>
      </c>
      <c r="AE63" t="s">
        <v>110</v>
      </c>
      <c r="AF63" t="s">
        <v>110</v>
      </c>
      <c r="AG63" t="s">
        <v>109</v>
      </c>
      <c r="AH63" s="18"/>
      <c r="AI63" s="131"/>
      <c r="AJ63" t="s">
        <v>430</v>
      </c>
      <c r="AK63" t="s">
        <v>109</v>
      </c>
      <c r="AL63" t="s">
        <v>110</v>
      </c>
      <c r="AM63" t="s">
        <v>109</v>
      </c>
      <c r="AN63" s="131"/>
      <c r="AO63" t="s">
        <v>109</v>
      </c>
      <c r="AP63" t="s">
        <v>109</v>
      </c>
      <c r="AQ63" t="s">
        <v>109</v>
      </c>
      <c r="AR63" t="s">
        <v>109</v>
      </c>
      <c r="AS63" t="s">
        <v>109</v>
      </c>
      <c r="AT63" t="s">
        <v>109</v>
      </c>
      <c r="AU63" t="s">
        <v>109</v>
      </c>
      <c r="AV63" t="s">
        <v>109</v>
      </c>
      <c r="AW63" t="s">
        <v>110</v>
      </c>
      <c r="AX63" t="s">
        <v>109</v>
      </c>
      <c r="AY63" t="s">
        <v>110</v>
      </c>
      <c r="AZ63" t="s">
        <v>1005</v>
      </c>
      <c r="BA63" t="s">
        <v>136</v>
      </c>
      <c r="BB63" t="s">
        <v>109</v>
      </c>
      <c r="BC63" t="s">
        <v>110</v>
      </c>
      <c r="BD63" t="s">
        <v>110</v>
      </c>
      <c r="BE63" t="s">
        <v>110</v>
      </c>
      <c r="BF63" t="s">
        <v>110</v>
      </c>
      <c r="BG63" t="s">
        <v>110</v>
      </c>
      <c r="BH63" t="s">
        <v>110</v>
      </c>
      <c r="BI63" t="s">
        <v>110</v>
      </c>
      <c r="BJ63" t="s">
        <v>110</v>
      </c>
      <c r="BK63" t="s">
        <v>110</v>
      </c>
      <c r="BL63" t="s">
        <v>109</v>
      </c>
      <c r="BM63" t="s">
        <v>109</v>
      </c>
      <c r="BN63">
        <v>0</v>
      </c>
      <c r="BO63">
        <v>0</v>
      </c>
      <c r="BP63">
        <v>0</v>
      </c>
      <c r="BQ63" t="s">
        <v>109</v>
      </c>
      <c r="BR63" t="s">
        <v>109</v>
      </c>
      <c r="BS63"/>
      <c r="BT63" t="s">
        <v>1001</v>
      </c>
      <c r="BU63" t="s">
        <v>7355</v>
      </c>
      <c r="BV63" t="s">
        <v>5694</v>
      </c>
      <c r="BW63" t="s">
        <v>141</v>
      </c>
      <c r="BX63" t="s">
        <v>140</v>
      </c>
      <c r="BY63" t="s">
        <v>5690</v>
      </c>
      <c r="BZ63" t="s">
        <v>110</v>
      </c>
      <c r="CA63" t="s">
        <v>109</v>
      </c>
      <c r="CB63" t="s">
        <v>173</v>
      </c>
      <c r="CC63" t="s">
        <v>5686</v>
      </c>
      <c r="CD63" t="s">
        <v>110</v>
      </c>
      <c r="CE63" t="s">
        <v>110</v>
      </c>
      <c r="CF63"/>
      <c r="CG63" s="131">
        <v>45177</v>
      </c>
      <c r="CH63" t="s">
        <v>109</v>
      </c>
      <c r="CI63" t="s">
        <v>144</v>
      </c>
      <c r="CJ63" t="s">
        <v>114</v>
      </c>
      <c r="CK63" t="s">
        <v>109</v>
      </c>
      <c r="CL63" t="s">
        <v>109</v>
      </c>
      <c r="CM63" t="s">
        <v>109</v>
      </c>
      <c r="CN63">
        <v>2023</v>
      </c>
      <c r="CO63" s="1">
        <v>45177</v>
      </c>
      <c r="CP63" t="s">
        <v>7179</v>
      </c>
      <c r="CQ63">
        <v>9</v>
      </c>
      <c r="CR63">
        <v>37</v>
      </c>
      <c r="CS63" s="1">
        <v>45173</v>
      </c>
      <c r="CT63" t="s">
        <v>16280</v>
      </c>
      <c r="CU63" t="s">
        <v>7180</v>
      </c>
      <c r="CV63" t="s">
        <v>16276</v>
      </c>
      <c r="CW63" t="s">
        <v>16277</v>
      </c>
      <c r="CX63" t="s">
        <v>7312</v>
      </c>
      <c r="CY63" t="s">
        <v>7463</v>
      </c>
      <c r="CZ63" t="s">
        <v>7314</v>
      </c>
      <c r="DA63" t="s">
        <v>7184</v>
      </c>
      <c r="DB63" t="s">
        <v>114</v>
      </c>
      <c r="DC63" t="s">
        <v>7185</v>
      </c>
      <c r="DD63" t="s">
        <v>109</v>
      </c>
      <c r="DE63" t="s">
        <v>7207</v>
      </c>
      <c r="DF63" t="s">
        <v>7243</v>
      </c>
      <c r="DG63" t="s">
        <v>7188</v>
      </c>
      <c r="DH63" t="s">
        <v>110</v>
      </c>
      <c r="DI63" t="s">
        <v>110</v>
      </c>
      <c r="DJ63" t="s">
        <v>130</v>
      </c>
      <c r="DK63" t="s">
        <v>109</v>
      </c>
      <c r="DL63" t="s">
        <v>1015</v>
      </c>
      <c r="DM63" t="s">
        <v>7189</v>
      </c>
      <c r="DN63" t="s">
        <v>58</v>
      </c>
      <c r="DO63" t="s">
        <v>7464</v>
      </c>
      <c r="DP63" t="s">
        <v>110</v>
      </c>
      <c r="DQ63" t="s">
        <v>7207</v>
      </c>
      <c r="DR63" t="s">
        <v>7207</v>
      </c>
      <c r="DS63" t="s">
        <v>7193</v>
      </c>
      <c r="DT63" t="s">
        <v>109</v>
      </c>
      <c r="DU63" t="s">
        <v>1116</v>
      </c>
      <c r="DV63" t="s">
        <v>7465</v>
      </c>
      <c r="DW63" t="s">
        <v>7466</v>
      </c>
      <c r="DX63" t="s">
        <v>7467</v>
      </c>
    </row>
    <row r="64" spans="7:128">
      <c r="G64">
        <v>853</v>
      </c>
      <c r="H64" t="s">
        <v>109</v>
      </c>
      <c r="I64" t="s">
        <v>1121</v>
      </c>
      <c r="J64" s="131">
        <v>45176</v>
      </c>
      <c r="K64" t="s">
        <v>6189</v>
      </c>
      <c r="L64" t="s">
        <v>108</v>
      </c>
      <c r="M64" t="s">
        <v>110</v>
      </c>
      <c r="N64" t="s">
        <v>108</v>
      </c>
      <c r="O64" t="s">
        <v>510</v>
      </c>
      <c r="P64" t="s">
        <v>162</v>
      </c>
      <c r="Q64">
        <v>0.67</v>
      </c>
      <c r="R64">
        <v>0.67</v>
      </c>
      <c r="S64">
        <v>4.9160000000000004</v>
      </c>
      <c r="T64">
        <v>5.2519999999999998</v>
      </c>
      <c r="U64" t="s">
        <v>109</v>
      </c>
      <c r="V64" t="s">
        <v>149</v>
      </c>
      <c r="W64" t="s">
        <v>869</v>
      </c>
      <c r="X64" t="s">
        <v>110</v>
      </c>
      <c r="Y64" t="s">
        <v>110</v>
      </c>
      <c r="Z64" t="s">
        <v>110</v>
      </c>
      <c r="AA64" t="s">
        <v>110</v>
      </c>
      <c r="AB64" t="s">
        <v>129</v>
      </c>
      <c r="AC64">
        <v>100</v>
      </c>
      <c r="AD64" t="s">
        <v>205</v>
      </c>
      <c r="AE64" t="s">
        <v>166</v>
      </c>
      <c r="AF64" t="s">
        <v>166</v>
      </c>
      <c r="AG64" t="s">
        <v>109</v>
      </c>
      <c r="AH64" s="18">
        <v>45180</v>
      </c>
      <c r="AI64" s="131">
        <v>45544</v>
      </c>
      <c r="AJ64" t="s">
        <v>133</v>
      </c>
      <c r="AK64" t="s">
        <v>1122</v>
      </c>
      <c r="AL64" t="s">
        <v>110</v>
      </c>
      <c r="AM64" t="s">
        <v>109</v>
      </c>
      <c r="AN64" s="131">
        <v>45544</v>
      </c>
      <c r="AO64" t="s">
        <v>109</v>
      </c>
      <c r="AP64" t="s">
        <v>109</v>
      </c>
      <c r="AQ64" t="s">
        <v>109</v>
      </c>
      <c r="AR64" t="s">
        <v>109</v>
      </c>
      <c r="AS64" t="s">
        <v>109</v>
      </c>
      <c r="AT64" t="s">
        <v>109</v>
      </c>
      <c r="AU64" t="s">
        <v>109</v>
      </c>
      <c r="AV64" t="s">
        <v>182</v>
      </c>
      <c r="AW64" t="s">
        <v>110</v>
      </c>
      <c r="AX64" t="s">
        <v>109</v>
      </c>
      <c r="AY64" t="s">
        <v>110</v>
      </c>
      <c r="AZ64" t="s">
        <v>109</v>
      </c>
      <c r="BA64" t="s">
        <v>136</v>
      </c>
      <c r="BB64" t="s">
        <v>109</v>
      </c>
      <c r="BC64" t="s">
        <v>110</v>
      </c>
      <c r="BD64" t="s">
        <v>110</v>
      </c>
      <c r="BE64" t="s">
        <v>110</v>
      </c>
      <c r="BF64" t="s">
        <v>110</v>
      </c>
      <c r="BG64" t="s">
        <v>110</v>
      </c>
      <c r="BH64" t="s">
        <v>110</v>
      </c>
      <c r="BI64" t="s">
        <v>110</v>
      </c>
      <c r="BJ64" t="s">
        <v>110</v>
      </c>
      <c r="BK64" t="s">
        <v>110</v>
      </c>
      <c r="BL64" t="s">
        <v>109</v>
      </c>
      <c r="BM64" t="s">
        <v>109</v>
      </c>
      <c r="BN64">
        <v>0</v>
      </c>
      <c r="BO64">
        <v>0</v>
      </c>
      <c r="BP64">
        <v>0</v>
      </c>
      <c r="BQ64" t="s">
        <v>109</v>
      </c>
      <c r="BR64" t="s">
        <v>109</v>
      </c>
      <c r="BS64"/>
      <c r="BT64" t="s">
        <v>1120</v>
      </c>
      <c r="BU64" t="s">
        <v>110</v>
      </c>
      <c r="BV64" t="s">
        <v>6189</v>
      </c>
      <c r="BW64" t="s">
        <v>141</v>
      </c>
      <c r="BX64" t="s">
        <v>5545</v>
      </c>
      <c r="BY64" t="s">
        <v>110</v>
      </c>
      <c r="BZ64" t="s">
        <v>110</v>
      </c>
      <c r="CA64" t="s">
        <v>109</v>
      </c>
      <c r="CB64" t="s">
        <v>635</v>
      </c>
      <c r="CC64" t="s">
        <v>109</v>
      </c>
      <c r="CD64" t="s">
        <v>6190</v>
      </c>
      <c r="CE64" t="s">
        <v>110</v>
      </c>
      <c r="CF64"/>
      <c r="CG64" s="131">
        <v>44817</v>
      </c>
      <c r="CH64" t="s">
        <v>198</v>
      </c>
      <c r="CI64" t="s">
        <v>110</v>
      </c>
      <c r="CJ64" t="s">
        <v>114</v>
      </c>
      <c r="CK64" t="s">
        <v>109</v>
      </c>
      <c r="CL64" t="s">
        <v>109</v>
      </c>
      <c r="CM64" t="s">
        <v>109</v>
      </c>
      <c r="CN64">
        <v>2023</v>
      </c>
      <c r="CO64" s="1">
        <v>45176</v>
      </c>
      <c r="CP64" t="s">
        <v>7179</v>
      </c>
      <c r="CQ64">
        <v>9</v>
      </c>
      <c r="CR64">
        <v>37</v>
      </c>
      <c r="CS64" s="1">
        <v>45173</v>
      </c>
      <c r="CT64" t="s">
        <v>16280</v>
      </c>
      <c r="CU64" t="s">
        <v>7180</v>
      </c>
      <c r="CV64" t="s">
        <v>16276</v>
      </c>
      <c r="CW64" t="s">
        <v>16277</v>
      </c>
      <c r="CX64" t="s">
        <v>7312</v>
      </c>
      <c r="CY64" t="s">
        <v>7463</v>
      </c>
      <c r="CZ64" t="s">
        <v>7314</v>
      </c>
      <c r="DA64" t="s">
        <v>7184</v>
      </c>
      <c r="DB64" t="s">
        <v>5342</v>
      </c>
      <c r="DC64" t="s">
        <v>7206</v>
      </c>
      <c r="DD64" t="s">
        <v>1123</v>
      </c>
      <c r="DE64" t="s">
        <v>7198</v>
      </c>
      <c r="DF64" t="s">
        <v>7187</v>
      </c>
      <c r="DG64" t="s">
        <v>7188</v>
      </c>
      <c r="DH64" t="s">
        <v>110</v>
      </c>
      <c r="DI64" t="s">
        <v>110</v>
      </c>
      <c r="DJ64" t="s">
        <v>205</v>
      </c>
      <c r="DK64" t="s">
        <v>109</v>
      </c>
      <c r="DL64" t="s">
        <v>110</v>
      </c>
      <c r="DM64" t="s">
        <v>182</v>
      </c>
      <c r="DN64" t="s">
        <v>7268</v>
      </c>
      <c r="DO64" t="s">
        <v>7333</v>
      </c>
      <c r="DP64" t="s">
        <v>110</v>
      </c>
      <c r="DQ64" t="s">
        <v>110</v>
      </c>
      <c r="DR64" t="s">
        <v>7213</v>
      </c>
      <c r="DS64" t="s">
        <v>110</v>
      </c>
      <c r="DT64" t="s">
        <v>109</v>
      </c>
      <c r="DU64" t="s">
        <v>1124</v>
      </c>
      <c r="DV64" t="s">
        <v>7468</v>
      </c>
      <c r="DW64" t="s">
        <v>7469</v>
      </c>
      <c r="DX64" t="s">
        <v>7470</v>
      </c>
    </row>
    <row r="65" spans="7:128">
      <c r="G65">
        <v>852</v>
      </c>
      <c r="H65" t="s">
        <v>109</v>
      </c>
      <c r="I65" t="s">
        <v>1128</v>
      </c>
      <c r="J65" s="131">
        <v>45176</v>
      </c>
      <c r="K65" t="s">
        <v>7471</v>
      </c>
      <c r="L65" t="s">
        <v>108</v>
      </c>
      <c r="M65" t="s">
        <v>300</v>
      </c>
      <c r="N65" t="s">
        <v>108</v>
      </c>
      <c r="O65" t="s">
        <v>510</v>
      </c>
      <c r="P65" t="s">
        <v>162</v>
      </c>
      <c r="Q65">
        <v>0.64</v>
      </c>
      <c r="R65">
        <v>0.64</v>
      </c>
      <c r="S65">
        <v>4.6959999999999997</v>
      </c>
      <c r="T65">
        <v>5.0170000000000003</v>
      </c>
      <c r="U65" t="s">
        <v>109</v>
      </c>
      <c r="V65" t="s">
        <v>126</v>
      </c>
      <c r="W65" t="s">
        <v>1129</v>
      </c>
      <c r="X65" t="s">
        <v>1130</v>
      </c>
      <c r="Y65" t="s">
        <v>1129</v>
      </c>
      <c r="Z65" t="s">
        <v>110</v>
      </c>
      <c r="AA65" t="s">
        <v>1131</v>
      </c>
      <c r="AB65" t="s">
        <v>129</v>
      </c>
      <c r="AC65">
        <v>100</v>
      </c>
      <c r="AD65" t="s">
        <v>130</v>
      </c>
      <c r="AE65" t="s">
        <v>166</v>
      </c>
      <c r="AF65" t="s">
        <v>166</v>
      </c>
      <c r="AG65" t="s">
        <v>109</v>
      </c>
      <c r="AH65" s="18">
        <v>45180</v>
      </c>
      <c r="AI65" s="131">
        <v>45362</v>
      </c>
      <c r="AJ65" t="s">
        <v>133</v>
      </c>
      <c r="AK65" t="s">
        <v>1132</v>
      </c>
      <c r="AL65" t="s">
        <v>110</v>
      </c>
      <c r="AM65" t="s">
        <v>109</v>
      </c>
      <c r="AN65" s="131">
        <v>46276</v>
      </c>
      <c r="AO65" t="s">
        <v>132</v>
      </c>
      <c r="AP65" t="s">
        <v>109</v>
      </c>
      <c r="AQ65" t="s">
        <v>109</v>
      </c>
      <c r="AR65" t="s">
        <v>109</v>
      </c>
      <c r="AS65" t="s">
        <v>109</v>
      </c>
      <c r="AT65" t="s">
        <v>109</v>
      </c>
      <c r="AU65" t="s">
        <v>109</v>
      </c>
      <c r="AV65" t="s">
        <v>109</v>
      </c>
      <c r="AW65" t="s">
        <v>110</v>
      </c>
      <c r="AX65" t="s">
        <v>109</v>
      </c>
      <c r="AY65" t="s">
        <v>110</v>
      </c>
      <c r="AZ65" t="s">
        <v>1133</v>
      </c>
      <c r="BA65" t="s">
        <v>136</v>
      </c>
      <c r="BB65" t="s">
        <v>109</v>
      </c>
      <c r="BC65" t="s">
        <v>110</v>
      </c>
      <c r="BD65" t="s">
        <v>110</v>
      </c>
      <c r="BE65" t="s">
        <v>110</v>
      </c>
      <c r="BF65" t="s">
        <v>110</v>
      </c>
      <c r="BG65" t="s">
        <v>110</v>
      </c>
      <c r="BH65" t="s">
        <v>110</v>
      </c>
      <c r="BI65" t="s">
        <v>110</v>
      </c>
      <c r="BJ65" t="s">
        <v>110</v>
      </c>
      <c r="BK65" t="s">
        <v>110</v>
      </c>
      <c r="BL65" t="s">
        <v>109</v>
      </c>
      <c r="BM65" t="s">
        <v>109</v>
      </c>
      <c r="BN65">
        <v>0</v>
      </c>
      <c r="BO65">
        <v>0</v>
      </c>
      <c r="BP65">
        <v>0</v>
      </c>
      <c r="BQ65" t="s">
        <v>109</v>
      </c>
      <c r="BR65" t="s">
        <v>109</v>
      </c>
      <c r="BS65"/>
      <c r="BT65" t="s">
        <v>1127</v>
      </c>
      <c r="BU65" t="s">
        <v>7257</v>
      </c>
      <c r="BV65" t="s">
        <v>6564</v>
      </c>
      <c r="BW65" t="s">
        <v>141</v>
      </c>
      <c r="BX65" t="s">
        <v>140</v>
      </c>
      <c r="BY65" t="s">
        <v>5690</v>
      </c>
      <c r="BZ65" t="s">
        <v>110</v>
      </c>
      <c r="CA65" t="s">
        <v>109</v>
      </c>
      <c r="CB65" t="s">
        <v>545</v>
      </c>
      <c r="CC65" t="s">
        <v>5616</v>
      </c>
      <c r="CD65" t="s">
        <v>5718</v>
      </c>
      <c r="CE65" t="s">
        <v>6565</v>
      </c>
      <c r="CF65"/>
      <c r="CG65" s="131">
        <v>43692</v>
      </c>
      <c r="CH65" t="s">
        <v>144</v>
      </c>
      <c r="CI65" t="s">
        <v>144</v>
      </c>
      <c r="CJ65" t="s">
        <v>114</v>
      </c>
      <c r="CK65" t="s">
        <v>109</v>
      </c>
      <c r="CL65" t="s">
        <v>109</v>
      </c>
      <c r="CM65" t="s">
        <v>109</v>
      </c>
      <c r="CN65">
        <v>2023</v>
      </c>
      <c r="CO65" s="1">
        <v>45176</v>
      </c>
      <c r="CP65" t="s">
        <v>7179</v>
      </c>
      <c r="CQ65">
        <v>9</v>
      </c>
      <c r="CR65">
        <v>37</v>
      </c>
      <c r="CS65" s="1">
        <v>45173</v>
      </c>
      <c r="CT65" t="s">
        <v>16280</v>
      </c>
      <c r="CU65" t="s">
        <v>7180</v>
      </c>
      <c r="CV65" t="s">
        <v>16276</v>
      </c>
      <c r="CW65" t="s">
        <v>16277</v>
      </c>
      <c r="CX65" t="s">
        <v>7312</v>
      </c>
      <c r="CY65" t="s">
        <v>7463</v>
      </c>
      <c r="CZ65" t="s">
        <v>7314</v>
      </c>
      <c r="DA65" t="s">
        <v>7184</v>
      </c>
      <c r="DB65" t="s">
        <v>5342</v>
      </c>
      <c r="DC65" t="s">
        <v>7185</v>
      </c>
      <c r="DD65" t="s">
        <v>1127</v>
      </c>
      <c r="DE65" t="s">
        <v>7198</v>
      </c>
      <c r="DF65" t="s">
        <v>7187</v>
      </c>
      <c r="DG65" t="s">
        <v>7188</v>
      </c>
      <c r="DH65" t="s">
        <v>110</v>
      </c>
      <c r="DI65" t="s">
        <v>110</v>
      </c>
      <c r="DJ65" t="s">
        <v>130</v>
      </c>
      <c r="DK65" t="s">
        <v>109</v>
      </c>
      <c r="DL65" t="s">
        <v>312</v>
      </c>
      <c r="DM65" t="s">
        <v>7189</v>
      </c>
      <c r="DN65" t="s">
        <v>7268</v>
      </c>
      <c r="DO65" t="s">
        <v>7472</v>
      </c>
      <c r="DP65" t="s">
        <v>110</v>
      </c>
      <c r="DQ65" t="s">
        <v>110</v>
      </c>
      <c r="DR65" t="s">
        <v>7192</v>
      </c>
      <c r="DS65" t="s">
        <v>7259</v>
      </c>
      <c r="DT65" t="s">
        <v>109</v>
      </c>
      <c r="DU65" t="s">
        <v>1134</v>
      </c>
      <c r="DV65" t="s">
        <v>7473</v>
      </c>
      <c r="DW65" t="s">
        <v>7469</v>
      </c>
      <c r="DX65" t="s">
        <v>7474</v>
      </c>
    </row>
    <row r="66" spans="7:128">
      <c r="G66">
        <v>851</v>
      </c>
      <c r="H66" t="s">
        <v>109</v>
      </c>
      <c r="I66" t="s">
        <v>1137</v>
      </c>
      <c r="J66" s="131">
        <v>45176</v>
      </c>
      <c r="K66" t="s">
        <v>7475</v>
      </c>
      <c r="L66" t="s">
        <v>240</v>
      </c>
      <c r="M66" t="s">
        <v>161</v>
      </c>
      <c r="N66" t="s">
        <v>240</v>
      </c>
      <c r="O66" t="s">
        <v>530</v>
      </c>
      <c r="P66" t="s">
        <v>162</v>
      </c>
      <c r="Q66">
        <v>6</v>
      </c>
      <c r="R66">
        <v>6</v>
      </c>
      <c r="S66">
        <v>44.027999999999999</v>
      </c>
      <c r="T66">
        <v>47.033999999999999</v>
      </c>
      <c r="U66" t="s">
        <v>109</v>
      </c>
      <c r="V66" t="s">
        <v>126</v>
      </c>
      <c r="W66" t="s">
        <v>1138</v>
      </c>
      <c r="X66" t="s">
        <v>254</v>
      </c>
      <c r="Y66" t="s">
        <v>1139</v>
      </c>
      <c r="Z66" t="s">
        <v>1139</v>
      </c>
      <c r="AA66" t="s">
        <v>1140</v>
      </c>
      <c r="AB66" t="s">
        <v>255</v>
      </c>
      <c r="AC66">
        <v>100</v>
      </c>
      <c r="AD66" t="s">
        <v>205</v>
      </c>
      <c r="AE66" t="s">
        <v>1141</v>
      </c>
      <c r="AF66" t="s">
        <v>198</v>
      </c>
      <c r="AG66" t="s">
        <v>206</v>
      </c>
      <c r="AH66" s="18">
        <v>45183</v>
      </c>
      <c r="AI66" s="131">
        <v>45274</v>
      </c>
      <c r="AJ66" t="s">
        <v>133</v>
      </c>
      <c r="AK66" t="s">
        <v>842</v>
      </c>
      <c r="AL66" t="s">
        <v>110</v>
      </c>
      <c r="AM66" t="s">
        <v>1142</v>
      </c>
      <c r="AN66" s="131">
        <v>46279</v>
      </c>
      <c r="AO66" t="s">
        <v>256</v>
      </c>
      <c r="AP66" t="s">
        <v>109</v>
      </c>
      <c r="AQ66" t="s">
        <v>109</v>
      </c>
      <c r="AR66" t="s">
        <v>109</v>
      </c>
      <c r="AS66" t="s">
        <v>109</v>
      </c>
      <c r="AT66" t="s">
        <v>109</v>
      </c>
      <c r="AU66" t="s">
        <v>109</v>
      </c>
      <c r="AV66" t="s">
        <v>109</v>
      </c>
      <c r="AW66" t="s">
        <v>110</v>
      </c>
      <c r="AX66" t="s">
        <v>109</v>
      </c>
      <c r="AY66" t="s">
        <v>110</v>
      </c>
      <c r="AZ66" t="s">
        <v>109</v>
      </c>
      <c r="BA66" t="s">
        <v>136</v>
      </c>
      <c r="BB66" t="s">
        <v>109</v>
      </c>
      <c r="BC66" t="s">
        <v>7286</v>
      </c>
      <c r="BD66" t="s">
        <v>7287</v>
      </c>
      <c r="BE66" t="s">
        <v>110</v>
      </c>
      <c r="BF66" t="s">
        <v>110</v>
      </c>
      <c r="BG66" t="s">
        <v>110</v>
      </c>
      <c r="BH66" t="s">
        <v>110</v>
      </c>
      <c r="BI66" t="s">
        <v>226</v>
      </c>
      <c r="BJ66" t="s">
        <v>110</v>
      </c>
      <c r="BK66" t="s">
        <v>7222</v>
      </c>
      <c r="BL66" t="s">
        <v>109</v>
      </c>
      <c r="BM66" t="s">
        <v>109</v>
      </c>
      <c r="BN66">
        <v>0</v>
      </c>
      <c r="BO66">
        <v>0</v>
      </c>
      <c r="BP66">
        <v>0</v>
      </c>
      <c r="BQ66" t="s">
        <v>109</v>
      </c>
      <c r="BR66" t="s">
        <v>109</v>
      </c>
      <c r="BS66"/>
      <c r="BT66" t="s">
        <v>811</v>
      </c>
      <c r="BU66" t="s">
        <v>110</v>
      </c>
      <c r="BV66" t="s">
        <v>1642</v>
      </c>
      <c r="BW66" t="s">
        <v>232</v>
      </c>
      <c r="BX66" t="s">
        <v>5362</v>
      </c>
      <c r="BY66" t="s">
        <v>559</v>
      </c>
      <c r="BZ66" t="s">
        <v>5670</v>
      </c>
      <c r="CA66" t="s">
        <v>109</v>
      </c>
      <c r="CB66" t="s">
        <v>694</v>
      </c>
      <c r="CC66" t="s">
        <v>110</v>
      </c>
      <c r="CD66" t="s">
        <v>110</v>
      </c>
      <c r="CE66" t="s">
        <v>110</v>
      </c>
      <c r="CF66"/>
      <c r="CG66" s="131">
        <v>31615</v>
      </c>
      <c r="CH66" t="s">
        <v>558</v>
      </c>
      <c r="CI66" t="s">
        <v>558</v>
      </c>
      <c r="CJ66" t="s">
        <v>114</v>
      </c>
      <c r="CK66" t="s">
        <v>114</v>
      </c>
      <c r="CL66" t="s">
        <v>114</v>
      </c>
      <c r="CM66" t="s">
        <v>109</v>
      </c>
      <c r="CN66">
        <v>2023</v>
      </c>
      <c r="CO66" s="1">
        <v>45176</v>
      </c>
      <c r="CP66" t="s">
        <v>110</v>
      </c>
      <c r="CQ66">
        <v>9</v>
      </c>
      <c r="CR66">
        <v>37</v>
      </c>
      <c r="CS66" s="1">
        <v>45173</v>
      </c>
      <c r="CT66" t="s">
        <v>16280</v>
      </c>
      <c r="CU66" t="s">
        <v>7180</v>
      </c>
      <c r="CV66" t="s">
        <v>16276</v>
      </c>
      <c r="CW66" t="s">
        <v>16277</v>
      </c>
      <c r="CX66" t="s">
        <v>7312</v>
      </c>
      <c r="CY66" t="s">
        <v>7463</v>
      </c>
      <c r="CZ66" t="s">
        <v>7314</v>
      </c>
      <c r="DA66" t="s">
        <v>7229</v>
      </c>
      <c r="DB66" t="s">
        <v>5342</v>
      </c>
      <c r="DC66" t="s">
        <v>7185</v>
      </c>
      <c r="DD66" t="s">
        <v>1143</v>
      </c>
      <c r="DE66" t="s">
        <v>7198</v>
      </c>
      <c r="DF66" t="s">
        <v>7187</v>
      </c>
      <c r="DG66" t="s">
        <v>7199</v>
      </c>
      <c r="DH66" t="s">
        <v>7280</v>
      </c>
      <c r="DI66" t="s">
        <v>110</v>
      </c>
      <c r="DJ66" t="s">
        <v>205</v>
      </c>
      <c r="DK66" t="s">
        <v>109</v>
      </c>
      <c r="DL66" t="s">
        <v>110</v>
      </c>
      <c r="DM66" t="s">
        <v>7189</v>
      </c>
      <c r="DN66" t="s">
        <v>57</v>
      </c>
      <c r="DO66" t="s">
        <v>7476</v>
      </c>
      <c r="DP66" t="s">
        <v>206</v>
      </c>
      <c r="DQ66" t="s">
        <v>7218</v>
      </c>
      <c r="DR66" t="s">
        <v>7218</v>
      </c>
      <c r="DS66" t="s">
        <v>110</v>
      </c>
      <c r="DT66" t="s">
        <v>109</v>
      </c>
      <c r="DU66" t="s">
        <v>1144</v>
      </c>
      <c r="DV66" t="s">
        <v>7477</v>
      </c>
      <c r="DW66" t="s">
        <v>7469</v>
      </c>
      <c r="DX66" t="s">
        <v>7478</v>
      </c>
    </row>
    <row r="67" spans="7:128">
      <c r="G67">
        <v>850</v>
      </c>
      <c r="H67" t="s">
        <v>109</v>
      </c>
      <c r="I67" t="s">
        <v>1148</v>
      </c>
      <c r="J67" s="131">
        <v>45174</v>
      </c>
      <c r="K67" t="s">
        <v>7479</v>
      </c>
      <c r="L67" t="s">
        <v>108</v>
      </c>
      <c r="M67" t="s">
        <v>110</v>
      </c>
      <c r="N67" t="s">
        <v>108</v>
      </c>
      <c r="O67" t="s">
        <v>510</v>
      </c>
      <c r="P67" t="s">
        <v>125</v>
      </c>
      <c r="Q67">
        <v>71</v>
      </c>
      <c r="R67">
        <v>0.497</v>
      </c>
      <c r="S67">
        <v>3.4790000000000001</v>
      </c>
      <c r="T67">
        <v>3.7629999999999999</v>
      </c>
      <c r="U67" t="s">
        <v>109</v>
      </c>
      <c r="V67" t="s">
        <v>126</v>
      </c>
      <c r="W67" t="s">
        <v>1011</v>
      </c>
      <c r="X67" t="s">
        <v>110</v>
      </c>
      <c r="Y67" t="s">
        <v>110</v>
      </c>
      <c r="Z67" t="s">
        <v>110</v>
      </c>
      <c r="AA67" t="s">
        <v>110</v>
      </c>
      <c r="AB67" t="s">
        <v>129</v>
      </c>
      <c r="AC67"/>
      <c r="AD67" t="s">
        <v>130</v>
      </c>
      <c r="AE67" t="s">
        <v>110</v>
      </c>
      <c r="AF67" t="s">
        <v>110</v>
      </c>
      <c r="AG67" t="s">
        <v>109</v>
      </c>
      <c r="AH67" s="18"/>
      <c r="AI67" s="131"/>
      <c r="AJ67" t="s">
        <v>133</v>
      </c>
      <c r="AK67" t="s">
        <v>109</v>
      </c>
      <c r="AL67" t="s">
        <v>110</v>
      </c>
      <c r="AM67" t="s">
        <v>109</v>
      </c>
      <c r="AN67" s="131"/>
      <c r="AO67" t="s">
        <v>109</v>
      </c>
      <c r="AP67" t="s">
        <v>109</v>
      </c>
      <c r="AQ67" t="s">
        <v>109</v>
      </c>
      <c r="AR67" t="s">
        <v>109</v>
      </c>
      <c r="AS67" t="s">
        <v>109</v>
      </c>
      <c r="AT67" t="s">
        <v>109</v>
      </c>
      <c r="AU67" t="s">
        <v>109</v>
      </c>
      <c r="AV67" t="s">
        <v>109</v>
      </c>
      <c r="AW67" t="s">
        <v>110</v>
      </c>
      <c r="AX67" t="s">
        <v>109</v>
      </c>
      <c r="AY67" t="s">
        <v>110</v>
      </c>
      <c r="AZ67" t="s">
        <v>109</v>
      </c>
      <c r="BA67" t="s">
        <v>136</v>
      </c>
      <c r="BB67" t="s">
        <v>109</v>
      </c>
      <c r="BC67" t="s">
        <v>110</v>
      </c>
      <c r="BD67" t="s">
        <v>110</v>
      </c>
      <c r="BE67" t="s">
        <v>110</v>
      </c>
      <c r="BF67" t="s">
        <v>110</v>
      </c>
      <c r="BG67" t="s">
        <v>110</v>
      </c>
      <c r="BH67" t="s">
        <v>110</v>
      </c>
      <c r="BI67" t="s">
        <v>110</v>
      </c>
      <c r="BJ67" t="s">
        <v>110</v>
      </c>
      <c r="BK67" t="s">
        <v>110</v>
      </c>
      <c r="BL67" t="s">
        <v>109</v>
      </c>
      <c r="BM67" t="s">
        <v>109</v>
      </c>
      <c r="BN67">
        <v>0</v>
      </c>
      <c r="BO67">
        <v>0</v>
      </c>
      <c r="BP67">
        <v>0</v>
      </c>
      <c r="BQ67" t="s">
        <v>109</v>
      </c>
      <c r="BR67" t="s">
        <v>109</v>
      </c>
      <c r="BS67"/>
      <c r="BT67" t="s">
        <v>1147</v>
      </c>
      <c r="BU67" t="s">
        <v>7355</v>
      </c>
      <c r="BV67" t="s">
        <v>5696</v>
      </c>
      <c r="BW67" t="s">
        <v>141</v>
      </c>
      <c r="BX67" t="s">
        <v>140</v>
      </c>
      <c r="BY67" t="s">
        <v>5690</v>
      </c>
      <c r="BZ67" t="s">
        <v>110</v>
      </c>
      <c r="CA67" t="s">
        <v>109</v>
      </c>
      <c r="CB67" t="s">
        <v>173</v>
      </c>
      <c r="CC67" t="s">
        <v>5615</v>
      </c>
      <c r="CD67" t="s">
        <v>110</v>
      </c>
      <c r="CE67" t="s">
        <v>110</v>
      </c>
      <c r="CF67"/>
      <c r="CG67" s="131">
        <v>45174</v>
      </c>
      <c r="CH67" t="s">
        <v>109</v>
      </c>
      <c r="CI67" t="s">
        <v>144</v>
      </c>
      <c r="CJ67" t="s">
        <v>114</v>
      </c>
      <c r="CK67" t="s">
        <v>109</v>
      </c>
      <c r="CL67" t="s">
        <v>109</v>
      </c>
      <c r="CM67" t="s">
        <v>109</v>
      </c>
      <c r="CN67">
        <v>2023</v>
      </c>
      <c r="CO67" s="1">
        <v>45174</v>
      </c>
      <c r="CP67" t="s">
        <v>7179</v>
      </c>
      <c r="CQ67">
        <v>9</v>
      </c>
      <c r="CR67">
        <v>37</v>
      </c>
      <c r="CS67" s="1">
        <v>45173</v>
      </c>
      <c r="CT67" t="s">
        <v>16280</v>
      </c>
      <c r="CU67" t="s">
        <v>7180</v>
      </c>
      <c r="CV67" t="s">
        <v>16276</v>
      </c>
      <c r="CW67" t="s">
        <v>16277</v>
      </c>
      <c r="CX67" t="s">
        <v>7312</v>
      </c>
      <c r="CY67" t="s">
        <v>7463</v>
      </c>
      <c r="CZ67" t="s">
        <v>7314</v>
      </c>
      <c r="DA67" t="s">
        <v>7184</v>
      </c>
      <c r="DB67" t="s">
        <v>114</v>
      </c>
      <c r="DC67" t="s">
        <v>7185</v>
      </c>
      <c r="DD67" t="s">
        <v>109</v>
      </c>
      <c r="DE67" t="s">
        <v>7186</v>
      </c>
      <c r="DF67" t="s">
        <v>7187</v>
      </c>
      <c r="DG67" t="s">
        <v>7188</v>
      </c>
      <c r="DH67" t="s">
        <v>110</v>
      </c>
      <c r="DI67" t="s">
        <v>110</v>
      </c>
      <c r="DJ67" t="s">
        <v>130</v>
      </c>
      <c r="DK67" t="s">
        <v>109</v>
      </c>
      <c r="DL67" t="s">
        <v>1149</v>
      </c>
      <c r="DM67" t="s">
        <v>7189</v>
      </c>
      <c r="DN67" t="s">
        <v>7190</v>
      </c>
      <c r="DO67" t="s">
        <v>7480</v>
      </c>
      <c r="DP67" t="s">
        <v>110</v>
      </c>
      <c r="DQ67" t="s">
        <v>110</v>
      </c>
      <c r="DR67" t="s">
        <v>7192</v>
      </c>
      <c r="DS67" t="s">
        <v>7193</v>
      </c>
      <c r="DT67" t="s">
        <v>109</v>
      </c>
      <c r="DU67" t="s">
        <v>1150</v>
      </c>
      <c r="DV67" t="s">
        <v>7481</v>
      </c>
      <c r="DW67" t="s">
        <v>7482</v>
      </c>
      <c r="DX67" t="s">
        <v>7483</v>
      </c>
    </row>
    <row r="68" spans="7:128">
      <c r="G68">
        <v>849</v>
      </c>
      <c r="H68" t="s">
        <v>109</v>
      </c>
      <c r="I68" t="s">
        <v>1153</v>
      </c>
      <c r="J68" s="131">
        <v>45174</v>
      </c>
      <c r="K68" t="s">
        <v>7484</v>
      </c>
      <c r="L68" t="s">
        <v>1154</v>
      </c>
      <c r="M68" t="s">
        <v>110</v>
      </c>
      <c r="N68" t="s">
        <v>318</v>
      </c>
      <c r="O68" t="s">
        <v>530</v>
      </c>
      <c r="P68" t="s">
        <v>162</v>
      </c>
      <c r="Q68">
        <v>5</v>
      </c>
      <c r="R68">
        <v>5</v>
      </c>
      <c r="S68">
        <v>36.53</v>
      </c>
      <c r="T68">
        <v>39.200000000000003</v>
      </c>
      <c r="U68" t="s">
        <v>109</v>
      </c>
      <c r="V68" t="s">
        <v>126</v>
      </c>
      <c r="W68" t="s">
        <v>1155</v>
      </c>
      <c r="X68" t="s">
        <v>1067</v>
      </c>
      <c r="Y68" t="s">
        <v>1066</v>
      </c>
      <c r="Z68" t="s">
        <v>1066</v>
      </c>
      <c r="AA68" t="s">
        <v>1156</v>
      </c>
      <c r="AB68" t="s">
        <v>255</v>
      </c>
      <c r="AC68">
        <v>100</v>
      </c>
      <c r="AD68" t="s">
        <v>205</v>
      </c>
      <c r="AE68" t="s">
        <v>131</v>
      </c>
      <c r="AF68" t="s">
        <v>131</v>
      </c>
      <c r="AG68" t="s">
        <v>109</v>
      </c>
      <c r="AH68" s="18">
        <v>45181</v>
      </c>
      <c r="AI68" s="131">
        <v>45272</v>
      </c>
      <c r="AJ68" t="s">
        <v>133</v>
      </c>
      <c r="AK68" t="s">
        <v>1157</v>
      </c>
      <c r="AL68" t="s">
        <v>110</v>
      </c>
      <c r="AM68" t="s">
        <v>246</v>
      </c>
      <c r="AN68" s="131">
        <v>46277</v>
      </c>
      <c r="AO68" t="s">
        <v>256</v>
      </c>
      <c r="AP68" t="s">
        <v>109</v>
      </c>
      <c r="AQ68" t="s">
        <v>109</v>
      </c>
      <c r="AR68" t="s">
        <v>109</v>
      </c>
      <c r="AS68" t="s">
        <v>109</v>
      </c>
      <c r="AT68" t="s">
        <v>109</v>
      </c>
      <c r="AU68" t="s">
        <v>109</v>
      </c>
      <c r="AV68" t="s">
        <v>109</v>
      </c>
      <c r="AW68" t="s">
        <v>110</v>
      </c>
      <c r="AX68" t="s">
        <v>109</v>
      </c>
      <c r="AY68" t="s">
        <v>110</v>
      </c>
      <c r="AZ68" t="s">
        <v>1159</v>
      </c>
      <c r="BA68" t="s">
        <v>136</v>
      </c>
      <c r="BB68" t="s">
        <v>109</v>
      </c>
      <c r="BC68" t="s">
        <v>110</v>
      </c>
      <c r="BD68" t="s">
        <v>110</v>
      </c>
      <c r="BE68" t="s">
        <v>110</v>
      </c>
      <c r="BF68" t="s">
        <v>110</v>
      </c>
      <c r="BG68" t="s">
        <v>110</v>
      </c>
      <c r="BH68" t="s">
        <v>110</v>
      </c>
      <c r="BI68" t="s">
        <v>209</v>
      </c>
      <c r="BJ68" t="s">
        <v>110</v>
      </c>
      <c r="BK68" t="s">
        <v>7222</v>
      </c>
      <c r="BL68" t="s">
        <v>109</v>
      </c>
      <c r="BM68" t="s">
        <v>109</v>
      </c>
      <c r="BN68">
        <v>0</v>
      </c>
      <c r="BO68">
        <v>0</v>
      </c>
      <c r="BP68">
        <v>0</v>
      </c>
      <c r="BQ68" t="s">
        <v>109</v>
      </c>
      <c r="BR68" t="s">
        <v>109</v>
      </c>
      <c r="BS68"/>
      <c r="BT68" t="s">
        <v>1062</v>
      </c>
      <c r="BU68" t="s">
        <v>110</v>
      </c>
      <c r="BV68" t="s">
        <v>6774</v>
      </c>
      <c r="BW68" t="s">
        <v>5363</v>
      </c>
      <c r="BX68" t="s">
        <v>5362</v>
      </c>
      <c r="BY68" t="s">
        <v>559</v>
      </c>
      <c r="BZ68" t="s">
        <v>5652</v>
      </c>
      <c r="CA68" t="s">
        <v>5642</v>
      </c>
      <c r="CB68" t="s">
        <v>694</v>
      </c>
      <c r="CC68" t="s">
        <v>110</v>
      </c>
      <c r="CD68" t="s">
        <v>5730</v>
      </c>
      <c r="CE68" t="s">
        <v>110</v>
      </c>
      <c r="CF68"/>
      <c r="CG68" s="131">
        <v>42621</v>
      </c>
      <c r="CH68" t="s">
        <v>558</v>
      </c>
      <c r="CI68" t="s">
        <v>558</v>
      </c>
      <c r="CJ68" t="s">
        <v>114</v>
      </c>
      <c r="CK68" t="s">
        <v>109</v>
      </c>
      <c r="CL68" t="s">
        <v>114</v>
      </c>
      <c r="CM68" t="s">
        <v>109</v>
      </c>
      <c r="CN68">
        <v>2023</v>
      </c>
      <c r="CO68" s="1">
        <v>45174</v>
      </c>
      <c r="CP68" t="s">
        <v>110</v>
      </c>
      <c r="CQ68">
        <v>9</v>
      </c>
      <c r="CR68">
        <v>37</v>
      </c>
      <c r="CS68" s="1">
        <v>45173</v>
      </c>
      <c r="CT68" t="s">
        <v>16280</v>
      </c>
      <c r="CU68" t="s">
        <v>7180</v>
      </c>
      <c r="CV68" t="s">
        <v>16276</v>
      </c>
      <c r="CW68" t="s">
        <v>16277</v>
      </c>
      <c r="CX68" t="s">
        <v>7312</v>
      </c>
      <c r="CY68" t="s">
        <v>7463</v>
      </c>
      <c r="CZ68" t="s">
        <v>7314</v>
      </c>
      <c r="DA68" t="s">
        <v>7223</v>
      </c>
      <c r="DB68" t="s">
        <v>5342</v>
      </c>
      <c r="DC68" t="s">
        <v>7185</v>
      </c>
      <c r="DD68" t="s">
        <v>1158</v>
      </c>
      <c r="DE68" t="s">
        <v>7198</v>
      </c>
      <c r="DF68" t="s">
        <v>7187</v>
      </c>
      <c r="DG68" t="s">
        <v>7199</v>
      </c>
      <c r="DH68" t="s">
        <v>7280</v>
      </c>
      <c r="DI68" t="s">
        <v>110</v>
      </c>
      <c r="DJ68" t="s">
        <v>205</v>
      </c>
      <c r="DK68" t="s">
        <v>109</v>
      </c>
      <c r="DL68" t="s">
        <v>110</v>
      </c>
      <c r="DM68" t="s">
        <v>7189</v>
      </c>
      <c r="DN68" t="s">
        <v>57</v>
      </c>
      <c r="DO68" t="s">
        <v>7235</v>
      </c>
      <c r="DP68" t="s">
        <v>110</v>
      </c>
      <c r="DQ68" t="s">
        <v>110</v>
      </c>
      <c r="DR68" t="s">
        <v>7213</v>
      </c>
      <c r="DS68" t="s">
        <v>110</v>
      </c>
      <c r="DT68" t="s">
        <v>109</v>
      </c>
      <c r="DU68" t="s">
        <v>1160</v>
      </c>
      <c r="DV68" t="s">
        <v>7485</v>
      </c>
      <c r="DW68" t="s">
        <v>7482</v>
      </c>
      <c r="DX68" t="s">
        <v>7486</v>
      </c>
    </row>
    <row r="69" spans="7:128">
      <c r="G69">
        <v>848</v>
      </c>
      <c r="H69" t="s">
        <v>109</v>
      </c>
      <c r="I69" t="s">
        <v>1163</v>
      </c>
      <c r="J69" s="131">
        <v>45174</v>
      </c>
      <c r="K69" t="s">
        <v>7484</v>
      </c>
      <c r="L69" t="s">
        <v>1154</v>
      </c>
      <c r="M69" t="s">
        <v>110</v>
      </c>
      <c r="N69" t="s">
        <v>318</v>
      </c>
      <c r="O69" t="s">
        <v>530</v>
      </c>
      <c r="P69" t="s">
        <v>111</v>
      </c>
      <c r="Q69">
        <v>15</v>
      </c>
      <c r="R69">
        <v>2.0550000000000002</v>
      </c>
      <c r="S69">
        <v>15</v>
      </c>
      <c r="T69">
        <v>16.094999999999999</v>
      </c>
      <c r="U69" t="s">
        <v>109</v>
      </c>
      <c r="V69" t="s">
        <v>276</v>
      </c>
      <c r="W69" t="s">
        <v>1164</v>
      </c>
      <c r="X69" t="s">
        <v>1111</v>
      </c>
      <c r="Y69" t="s">
        <v>1164</v>
      </c>
      <c r="Z69" t="s">
        <v>110</v>
      </c>
      <c r="AA69" t="s">
        <v>1165</v>
      </c>
      <c r="AB69" t="s">
        <v>129</v>
      </c>
      <c r="AC69">
        <v>100</v>
      </c>
      <c r="AD69" t="s">
        <v>205</v>
      </c>
      <c r="AE69" t="s">
        <v>131</v>
      </c>
      <c r="AF69" t="s">
        <v>131</v>
      </c>
      <c r="AG69" t="s">
        <v>109</v>
      </c>
      <c r="AH69" s="18">
        <v>45181</v>
      </c>
      <c r="AI69" s="131">
        <v>45363</v>
      </c>
      <c r="AJ69" t="s">
        <v>133</v>
      </c>
      <c r="AK69" t="s">
        <v>1157</v>
      </c>
      <c r="AL69" t="s">
        <v>110</v>
      </c>
      <c r="AM69" t="s">
        <v>246</v>
      </c>
      <c r="AN69" s="131">
        <v>45912</v>
      </c>
      <c r="AO69" t="s">
        <v>132</v>
      </c>
      <c r="AP69" t="s">
        <v>109</v>
      </c>
      <c r="AQ69" t="s">
        <v>109</v>
      </c>
      <c r="AR69" t="s">
        <v>109</v>
      </c>
      <c r="AS69" t="s">
        <v>109</v>
      </c>
      <c r="AT69" t="s">
        <v>109</v>
      </c>
      <c r="AU69" t="s">
        <v>109</v>
      </c>
      <c r="AV69" t="s">
        <v>109</v>
      </c>
      <c r="AW69" t="s">
        <v>110</v>
      </c>
      <c r="AX69" t="s">
        <v>109</v>
      </c>
      <c r="AY69" t="s">
        <v>110</v>
      </c>
      <c r="AZ69" t="s">
        <v>1159</v>
      </c>
      <c r="BA69" t="s">
        <v>136</v>
      </c>
      <c r="BB69" t="s">
        <v>109</v>
      </c>
      <c r="BC69" t="s">
        <v>110</v>
      </c>
      <c r="BD69" t="s">
        <v>110</v>
      </c>
      <c r="BE69" t="s">
        <v>110</v>
      </c>
      <c r="BF69" t="s">
        <v>110</v>
      </c>
      <c r="BG69" t="s">
        <v>110</v>
      </c>
      <c r="BH69" t="s">
        <v>110</v>
      </c>
      <c r="BI69" t="s">
        <v>209</v>
      </c>
      <c r="BJ69" t="s">
        <v>110</v>
      </c>
      <c r="BK69" t="s">
        <v>7222</v>
      </c>
      <c r="BL69" t="s">
        <v>109</v>
      </c>
      <c r="BM69" t="s">
        <v>109</v>
      </c>
      <c r="BN69">
        <v>0</v>
      </c>
      <c r="BO69">
        <v>0</v>
      </c>
      <c r="BP69">
        <v>0</v>
      </c>
      <c r="BQ69" t="s">
        <v>109</v>
      </c>
      <c r="BR69" t="s">
        <v>109</v>
      </c>
      <c r="BS69"/>
      <c r="BT69" t="s">
        <v>1062</v>
      </c>
      <c r="BU69" t="s">
        <v>110</v>
      </c>
      <c r="BV69" t="s">
        <v>6774</v>
      </c>
      <c r="BW69" t="s">
        <v>5363</v>
      </c>
      <c r="BX69" t="s">
        <v>5362</v>
      </c>
      <c r="BY69" t="s">
        <v>559</v>
      </c>
      <c r="BZ69" t="s">
        <v>5652</v>
      </c>
      <c r="CA69" t="s">
        <v>5642</v>
      </c>
      <c r="CB69" t="s">
        <v>694</v>
      </c>
      <c r="CC69" t="s">
        <v>110</v>
      </c>
      <c r="CD69" t="s">
        <v>5730</v>
      </c>
      <c r="CE69" t="s">
        <v>110</v>
      </c>
      <c r="CF69"/>
      <c r="CG69" s="131">
        <v>42621</v>
      </c>
      <c r="CH69" t="s">
        <v>558</v>
      </c>
      <c r="CI69" t="s">
        <v>558</v>
      </c>
      <c r="CJ69" t="s">
        <v>114</v>
      </c>
      <c r="CK69" t="s">
        <v>109</v>
      </c>
      <c r="CL69" t="s">
        <v>114</v>
      </c>
      <c r="CM69" t="s">
        <v>109</v>
      </c>
      <c r="CN69">
        <v>2023</v>
      </c>
      <c r="CO69" s="1">
        <v>45174</v>
      </c>
      <c r="CP69" t="s">
        <v>110</v>
      </c>
      <c r="CQ69">
        <v>9</v>
      </c>
      <c r="CR69">
        <v>37</v>
      </c>
      <c r="CS69" s="1">
        <v>45173</v>
      </c>
      <c r="CT69" t="s">
        <v>16280</v>
      </c>
      <c r="CU69" t="s">
        <v>7180</v>
      </c>
      <c r="CV69" t="s">
        <v>16276</v>
      </c>
      <c r="CW69" t="s">
        <v>16277</v>
      </c>
      <c r="CX69" t="s">
        <v>7312</v>
      </c>
      <c r="CY69" t="s">
        <v>7463</v>
      </c>
      <c r="CZ69" t="s">
        <v>7314</v>
      </c>
      <c r="DA69" t="s">
        <v>7197</v>
      </c>
      <c r="DB69" t="s">
        <v>5342</v>
      </c>
      <c r="DC69" t="s">
        <v>7185</v>
      </c>
      <c r="DD69" t="s">
        <v>1158</v>
      </c>
      <c r="DE69" t="s">
        <v>7207</v>
      </c>
      <c r="DF69" t="s">
        <v>7243</v>
      </c>
      <c r="DG69" t="s">
        <v>7199</v>
      </c>
      <c r="DH69" t="s">
        <v>7280</v>
      </c>
      <c r="DI69" t="s">
        <v>110</v>
      </c>
      <c r="DJ69" t="s">
        <v>205</v>
      </c>
      <c r="DK69" t="s">
        <v>109</v>
      </c>
      <c r="DL69" t="s">
        <v>110</v>
      </c>
      <c r="DM69" t="s">
        <v>7244</v>
      </c>
      <c r="DN69" t="s">
        <v>58</v>
      </c>
      <c r="DO69" t="s">
        <v>7487</v>
      </c>
      <c r="DP69" t="s">
        <v>110</v>
      </c>
      <c r="DQ69" t="s">
        <v>7207</v>
      </c>
      <c r="DR69" t="s">
        <v>7207</v>
      </c>
      <c r="DS69" t="s">
        <v>110</v>
      </c>
      <c r="DT69" t="s">
        <v>109</v>
      </c>
      <c r="DU69" t="s">
        <v>1166</v>
      </c>
      <c r="DV69" t="s">
        <v>7485</v>
      </c>
      <c r="DW69" t="s">
        <v>7482</v>
      </c>
      <c r="DX69" t="s">
        <v>7488</v>
      </c>
    </row>
    <row r="70" spans="7:128">
      <c r="G70">
        <v>847</v>
      </c>
      <c r="H70" t="s">
        <v>109</v>
      </c>
      <c r="I70" t="s">
        <v>1170</v>
      </c>
      <c r="J70" s="131">
        <v>45169</v>
      </c>
      <c r="K70" t="s">
        <v>7489</v>
      </c>
      <c r="L70" t="s">
        <v>108</v>
      </c>
      <c r="M70" t="s">
        <v>300</v>
      </c>
      <c r="N70" t="s">
        <v>108</v>
      </c>
      <c r="O70" t="s">
        <v>510</v>
      </c>
      <c r="P70" t="s">
        <v>111</v>
      </c>
      <c r="Q70">
        <v>2</v>
      </c>
      <c r="R70">
        <v>0.27400000000000002</v>
      </c>
      <c r="S70">
        <v>2</v>
      </c>
      <c r="T70">
        <v>2.1539999999999999</v>
      </c>
      <c r="U70" t="s">
        <v>109</v>
      </c>
      <c r="V70" t="s">
        <v>126</v>
      </c>
      <c r="W70" t="s">
        <v>397</v>
      </c>
      <c r="X70" t="s">
        <v>110</v>
      </c>
      <c r="Y70" t="s">
        <v>397</v>
      </c>
      <c r="Z70" t="s">
        <v>110</v>
      </c>
      <c r="AA70" t="s">
        <v>110</v>
      </c>
      <c r="AB70" t="s">
        <v>129</v>
      </c>
      <c r="AC70">
        <v>100</v>
      </c>
      <c r="AD70" t="s">
        <v>130</v>
      </c>
      <c r="AE70" t="s">
        <v>225</v>
      </c>
      <c r="AF70" t="s">
        <v>225</v>
      </c>
      <c r="AG70" t="s">
        <v>109</v>
      </c>
      <c r="AH70" s="18">
        <v>45174</v>
      </c>
      <c r="AI70" s="131">
        <v>45356</v>
      </c>
      <c r="AJ70" t="s">
        <v>133</v>
      </c>
      <c r="AK70" t="s">
        <v>1171</v>
      </c>
      <c r="AL70" t="s">
        <v>110</v>
      </c>
      <c r="AM70" t="s">
        <v>109</v>
      </c>
      <c r="AN70" s="131">
        <v>46270</v>
      </c>
      <c r="AO70" t="s">
        <v>132</v>
      </c>
      <c r="AP70" t="s">
        <v>109</v>
      </c>
      <c r="AQ70" t="s">
        <v>109</v>
      </c>
      <c r="AR70" t="s">
        <v>109</v>
      </c>
      <c r="AS70" t="s">
        <v>109</v>
      </c>
      <c r="AT70" t="s">
        <v>109</v>
      </c>
      <c r="AU70" t="s">
        <v>109</v>
      </c>
      <c r="AV70" t="s">
        <v>109</v>
      </c>
      <c r="AW70" t="s">
        <v>110</v>
      </c>
      <c r="AX70" t="s">
        <v>109</v>
      </c>
      <c r="AY70" t="s">
        <v>110</v>
      </c>
      <c r="AZ70" t="s">
        <v>1172</v>
      </c>
      <c r="BA70" t="s">
        <v>136</v>
      </c>
      <c r="BB70" t="s">
        <v>109</v>
      </c>
      <c r="BC70" t="s">
        <v>110</v>
      </c>
      <c r="BD70" t="s">
        <v>110</v>
      </c>
      <c r="BE70" t="s">
        <v>110</v>
      </c>
      <c r="BF70" t="s">
        <v>110</v>
      </c>
      <c r="BG70" t="s">
        <v>110</v>
      </c>
      <c r="BH70" t="s">
        <v>110</v>
      </c>
      <c r="BI70" t="s">
        <v>110</v>
      </c>
      <c r="BJ70" t="s">
        <v>110</v>
      </c>
      <c r="BK70" t="s">
        <v>110</v>
      </c>
      <c r="BL70" t="s">
        <v>109</v>
      </c>
      <c r="BM70" t="s">
        <v>109</v>
      </c>
      <c r="BN70">
        <v>0</v>
      </c>
      <c r="BO70">
        <v>0</v>
      </c>
      <c r="BP70">
        <v>0</v>
      </c>
      <c r="BQ70" t="s">
        <v>109</v>
      </c>
      <c r="BR70" t="s">
        <v>109</v>
      </c>
      <c r="BS70"/>
      <c r="BT70" t="s">
        <v>1169</v>
      </c>
      <c r="BU70" t="s">
        <v>7257</v>
      </c>
      <c r="BV70" t="s">
        <v>6232</v>
      </c>
      <c r="BW70" t="s">
        <v>141</v>
      </c>
      <c r="BX70" t="s">
        <v>140</v>
      </c>
      <c r="BY70" t="s">
        <v>5690</v>
      </c>
      <c r="BZ70" t="s">
        <v>110</v>
      </c>
      <c r="CA70" t="s">
        <v>109</v>
      </c>
      <c r="CB70" t="s">
        <v>173</v>
      </c>
      <c r="CC70" t="s">
        <v>5615</v>
      </c>
      <c r="CD70" t="s">
        <v>217</v>
      </c>
      <c r="CE70" t="s">
        <v>110</v>
      </c>
      <c r="CF70"/>
      <c r="CG70" s="131">
        <v>44729</v>
      </c>
      <c r="CH70" t="s">
        <v>144</v>
      </c>
      <c r="CI70" t="s">
        <v>144</v>
      </c>
      <c r="CJ70" t="s">
        <v>114</v>
      </c>
      <c r="CK70" t="s">
        <v>109</v>
      </c>
      <c r="CL70" t="s">
        <v>109</v>
      </c>
      <c r="CM70" t="s">
        <v>109</v>
      </c>
      <c r="CN70">
        <v>2023</v>
      </c>
      <c r="CO70" s="1">
        <v>45169</v>
      </c>
      <c r="CP70" t="s">
        <v>7179</v>
      </c>
      <c r="CQ70">
        <v>8</v>
      </c>
      <c r="CR70">
        <v>36</v>
      </c>
      <c r="CS70" s="1">
        <v>45166</v>
      </c>
      <c r="CT70" t="s">
        <v>16281</v>
      </c>
      <c r="CU70" t="s">
        <v>7180</v>
      </c>
      <c r="CV70" t="s">
        <v>16276</v>
      </c>
      <c r="CW70" t="s">
        <v>16277</v>
      </c>
      <c r="CX70" t="s">
        <v>7490</v>
      </c>
      <c r="CY70" t="s">
        <v>7491</v>
      </c>
      <c r="CZ70" t="s">
        <v>7492</v>
      </c>
      <c r="DA70" t="s">
        <v>7184</v>
      </c>
      <c r="DB70" t="s">
        <v>5342</v>
      </c>
      <c r="DC70" t="s">
        <v>7185</v>
      </c>
      <c r="DD70" t="s">
        <v>1169</v>
      </c>
      <c r="DE70" t="s">
        <v>7207</v>
      </c>
      <c r="DF70" t="s">
        <v>7243</v>
      </c>
      <c r="DG70" t="s">
        <v>7188</v>
      </c>
      <c r="DH70" t="s">
        <v>110</v>
      </c>
      <c r="DI70" t="s">
        <v>110</v>
      </c>
      <c r="DJ70" t="s">
        <v>130</v>
      </c>
      <c r="DK70" t="s">
        <v>109</v>
      </c>
      <c r="DL70" t="s">
        <v>312</v>
      </c>
      <c r="DM70" t="s">
        <v>7189</v>
      </c>
      <c r="DN70" t="s">
        <v>58</v>
      </c>
      <c r="DO70" t="s">
        <v>7447</v>
      </c>
      <c r="DP70" t="s">
        <v>110</v>
      </c>
      <c r="DQ70" t="s">
        <v>7207</v>
      </c>
      <c r="DR70" t="s">
        <v>7207</v>
      </c>
      <c r="DS70" t="s">
        <v>7259</v>
      </c>
      <c r="DT70" t="s">
        <v>109</v>
      </c>
      <c r="DU70" t="s">
        <v>1173</v>
      </c>
      <c r="DV70" t="s">
        <v>7493</v>
      </c>
      <c r="DW70" t="s">
        <v>7494</v>
      </c>
      <c r="DX70" t="s">
        <v>7495</v>
      </c>
    </row>
    <row r="71" spans="7:128">
      <c r="G71">
        <v>846</v>
      </c>
      <c r="H71" t="s">
        <v>109</v>
      </c>
      <c r="I71" t="s">
        <v>1177</v>
      </c>
      <c r="J71" s="131">
        <v>45169</v>
      </c>
      <c r="K71" t="s">
        <v>6384</v>
      </c>
      <c r="L71" t="s">
        <v>108</v>
      </c>
      <c r="M71" t="s">
        <v>110</v>
      </c>
      <c r="N71" t="s">
        <v>108</v>
      </c>
      <c r="O71" t="s">
        <v>510</v>
      </c>
      <c r="P71" t="s">
        <v>162</v>
      </c>
      <c r="Q71">
        <v>10</v>
      </c>
      <c r="R71">
        <v>10</v>
      </c>
      <c r="S71">
        <v>72.83</v>
      </c>
      <c r="T71">
        <v>78.42</v>
      </c>
      <c r="U71" t="s">
        <v>109</v>
      </c>
      <c r="V71" t="s">
        <v>126</v>
      </c>
      <c r="W71" t="s">
        <v>1178</v>
      </c>
      <c r="X71" t="s">
        <v>1041</v>
      </c>
      <c r="Y71" t="s">
        <v>1178</v>
      </c>
      <c r="Z71" t="s">
        <v>110</v>
      </c>
      <c r="AA71" t="s">
        <v>1165</v>
      </c>
      <c r="AB71" t="s">
        <v>129</v>
      </c>
      <c r="AC71">
        <v>100</v>
      </c>
      <c r="AD71" t="s">
        <v>205</v>
      </c>
      <c r="AE71" t="s">
        <v>166</v>
      </c>
      <c r="AF71" t="s">
        <v>166</v>
      </c>
      <c r="AG71" t="s">
        <v>206</v>
      </c>
      <c r="AH71" s="18">
        <v>45176</v>
      </c>
      <c r="AI71" s="131">
        <v>45358</v>
      </c>
      <c r="AJ71" t="s">
        <v>133</v>
      </c>
      <c r="AK71" t="s">
        <v>1179</v>
      </c>
      <c r="AL71" t="s">
        <v>110</v>
      </c>
      <c r="AM71" t="s">
        <v>109</v>
      </c>
      <c r="AN71" s="131">
        <v>46272</v>
      </c>
      <c r="AO71" t="s">
        <v>132</v>
      </c>
      <c r="AP71" t="s">
        <v>109</v>
      </c>
      <c r="AQ71" t="s">
        <v>109</v>
      </c>
      <c r="AR71" t="s">
        <v>109</v>
      </c>
      <c r="AS71" t="s">
        <v>109</v>
      </c>
      <c r="AT71" t="s">
        <v>109</v>
      </c>
      <c r="AU71" t="s">
        <v>109</v>
      </c>
      <c r="AV71" t="s">
        <v>109</v>
      </c>
      <c r="AW71" t="s">
        <v>110</v>
      </c>
      <c r="AX71" t="s">
        <v>109</v>
      </c>
      <c r="AY71" t="s">
        <v>110</v>
      </c>
      <c r="AZ71" t="s">
        <v>1181</v>
      </c>
      <c r="BA71" t="s">
        <v>136</v>
      </c>
      <c r="BB71" t="s">
        <v>109</v>
      </c>
      <c r="BC71" t="s">
        <v>7361</v>
      </c>
      <c r="BD71" t="s">
        <v>7362</v>
      </c>
      <c r="BE71" t="s">
        <v>110</v>
      </c>
      <c r="BF71" t="s">
        <v>110</v>
      </c>
      <c r="BG71" t="s">
        <v>110</v>
      </c>
      <c r="BH71" t="s">
        <v>110</v>
      </c>
      <c r="BI71" t="s">
        <v>110</v>
      </c>
      <c r="BJ71" t="s">
        <v>226</v>
      </c>
      <c r="BK71" t="s">
        <v>7382</v>
      </c>
      <c r="BL71" t="s">
        <v>109</v>
      </c>
      <c r="BM71" t="s">
        <v>109</v>
      </c>
      <c r="BN71">
        <v>0</v>
      </c>
      <c r="BO71">
        <v>0</v>
      </c>
      <c r="BP71">
        <v>0</v>
      </c>
      <c r="BQ71" t="s">
        <v>109</v>
      </c>
      <c r="BR71" t="s">
        <v>109</v>
      </c>
      <c r="BS71"/>
      <c r="BT71" t="s">
        <v>1176</v>
      </c>
      <c r="BU71" t="s">
        <v>110</v>
      </c>
      <c r="BV71" t="s">
        <v>6384</v>
      </c>
      <c r="BW71" t="s">
        <v>5373</v>
      </c>
      <c r="BX71" t="s">
        <v>5372</v>
      </c>
      <c r="BY71" t="s">
        <v>110</v>
      </c>
      <c r="BZ71" t="s">
        <v>110</v>
      </c>
      <c r="CA71" t="s">
        <v>109</v>
      </c>
      <c r="CB71" t="s">
        <v>656</v>
      </c>
      <c r="CC71" t="s">
        <v>110</v>
      </c>
      <c r="CD71" t="s">
        <v>5395</v>
      </c>
      <c r="CE71" t="s">
        <v>110</v>
      </c>
      <c r="CF71"/>
      <c r="CG71" s="131">
        <v>44481</v>
      </c>
      <c r="CH71" t="s">
        <v>198</v>
      </c>
      <c r="CI71" t="s">
        <v>110</v>
      </c>
      <c r="CJ71" t="s">
        <v>114</v>
      </c>
      <c r="CK71" t="s">
        <v>109</v>
      </c>
      <c r="CL71" t="s">
        <v>109</v>
      </c>
      <c r="CM71" t="s">
        <v>109</v>
      </c>
      <c r="CN71">
        <v>2023</v>
      </c>
      <c r="CO71" s="1">
        <v>45169</v>
      </c>
      <c r="CP71" t="s">
        <v>110</v>
      </c>
      <c r="CQ71">
        <v>8</v>
      </c>
      <c r="CR71">
        <v>36</v>
      </c>
      <c r="CS71" s="1">
        <v>45166</v>
      </c>
      <c r="CT71" t="s">
        <v>16281</v>
      </c>
      <c r="CU71" t="s">
        <v>7180</v>
      </c>
      <c r="CV71" t="s">
        <v>16276</v>
      </c>
      <c r="CW71" t="s">
        <v>16277</v>
      </c>
      <c r="CX71" t="s">
        <v>7490</v>
      </c>
      <c r="CY71" t="s">
        <v>7491</v>
      </c>
      <c r="CZ71" t="s">
        <v>7492</v>
      </c>
      <c r="DA71" t="s">
        <v>7229</v>
      </c>
      <c r="DB71" t="s">
        <v>5342</v>
      </c>
      <c r="DC71" t="s">
        <v>7185</v>
      </c>
      <c r="DD71" t="s">
        <v>1180</v>
      </c>
      <c r="DE71" t="s">
        <v>7198</v>
      </c>
      <c r="DF71" t="s">
        <v>166</v>
      </c>
      <c r="DG71" t="s">
        <v>7188</v>
      </c>
      <c r="DH71" t="s">
        <v>110</v>
      </c>
      <c r="DI71" t="s">
        <v>110</v>
      </c>
      <c r="DJ71" t="s">
        <v>205</v>
      </c>
      <c r="DK71" t="s">
        <v>109</v>
      </c>
      <c r="DL71" t="s">
        <v>110</v>
      </c>
      <c r="DM71" t="s">
        <v>7189</v>
      </c>
      <c r="DN71" t="s">
        <v>57</v>
      </c>
      <c r="DO71" t="s">
        <v>7230</v>
      </c>
      <c r="DP71" t="s">
        <v>206</v>
      </c>
      <c r="DQ71" t="s">
        <v>7496</v>
      </c>
      <c r="DR71" t="s">
        <v>7496</v>
      </c>
      <c r="DS71" t="s">
        <v>110</v>
      </c>
      <c r="DT71" t="s">
        <v>109</v>
      </c>
      <c r="DU71" t="s">
        <v>1182</v>
      </c>
      <c r="DV71" t="s">
        <v>7497</v>
      </c>
      <c r="DW71" t="s">
        <v>7494</v>
      </c>
      <c r="DX71" t="s">
        <v>7498</v>
      </c>
    </row>
    <row r="72" spans="7:128">
      <c r="G72">
        <v>845</v>
      </c>
      <c r="H72" t="s">
        <v>109</v>
      </c>
      <c r="I72" t="s">
        <v>1185</v>
      </c>
      <c r="J72" s="131">
        <v>45169</v>
      </c>
      <c r="K72" t="s">
        <v>6384</v>
      </c>
      <c r="L72" t="s">
        <v>108</v>
      </c>
      <c r="M72" t="s">
        <v>110</v>
      </c>
      <c r="N72" t="s">
        <v>108</v>
      </c>
      <c r="O72" t="s">
        <v>510</v>
      </c>
      <c r="P72" t="s">
        <v>111</v>
      </c>
      <c r="Q72">
        <v>10</v>
      </c>
      <c r="R72">
        <v>1.37</v>
      </c>
      <c r="S72">
        <v>10</v>
      </c>
      <c r="T72">
        <v>10.77</v>
      </c>
      <c r="U72" t="s">
        <v>109</v>
      </c>
      <c r="V72" t="s">
        <v>276</v>
      </c>
      <c r="W72" t="s">
        <v>965</v>
      </c>
      <c r="X72" t="s">
        <v>966</v>
      </c>
      <c r="Y72" t="s">
        <v>965</v>
      </c>
      <c r="Z72" t="s">
        <v>110</v>
      </c>
      <c r="AA72" t="s">
        <v>1165</v>
      </c>
      <c r="AB72" t="s">
        <v>129</v>
      </c>
      <c r="AC72">
        <v>100</v>
      </c>
      <c r="AD72" t="s">
        <v>205</v>
      </c>
      <c r="AE72" t="s">
        <v>166</v>
      </c>
      <c r="AF72" t="s">
        <v>166</v>
      </c>
      <c r="AG72" t="s">
        <v>206</v>
      </c>
      <c r="AH72" s="18">
        <v>45176</v>
      </c>
      <c r="AI72" s="131">
        <v>45358</v>
      </c>
      <c r="AJ72" t="s">
        <v>133</v>
      </c>
      <c r="AK72" t="s">
        <v>1179</v>
      </c>
      <c r="AL72" t="s">
        <v>110</v>
      </c>
      <c r="AM72" t="s">
        <v>109</v>
      </c>
      <c r="AN72" s="131">
        <v>45907</v>
      </c>
      <c r="AO72" t="s">
        <v>132</v>
      </c>
      <c r="AP72" t="s">
        <v>109</v>
      </c>
      <c r="AQ72" t="s">
        <v>109</v>
      </c>
      <c r="AR72" t="s">
        <v>109</v>
      </c>
      <c r="AS72" t="s">
        <v>109</v>
      </c>
      <c r="AT72" t="s">
        <v>109</v>
      </c>
      <c r="AU72" t="s">
        <v>109</v>
      </c>
      <c r="AV72" t="s">
        <v>109</v>
      </c>
      <c r="AW72" t="s">
        <v>110</v>
      </c>
      <c r="AX72" t="s">
        <v>109</v>
      </c>
      <c r="AY72" t="s">
        <v>110</v>
      </c>
      <c r="AZ72" t="s">
        <v>1186</v>
      </c>
      <c r="BA72" t="s">
        <v>136</v>
      </c>
      <c r="BB72" t="s">
        <v>109</v>
      </c>
      <c r="BC72" t="s">
        <v>7361</v>
      </c>
      <c r="BD72" t="s">
        <v>7362</v>
      </c>
      <c r="BE72" t="s">
        <v>110</v>
      </c>
      <c r="BF72" t="s">
        <v>110</v>
      </c>
      <c r="BG72" t="s">
        <v>110</v>
      </c>
      <c r="BH72" t="s">
        <v>110</v>
      </c>
      <c r="BI72" t="s">
        <v>110</v>
      </c>
      <c r="BJ72" t="s">
        <v>226</v>
      </c>
      <c r="BK72" t="s">
        <v>7382</v>
      </c>
      <c r="BL72" t="s">
        <v>109</v>
      </c>
      <c r="BM72" t="s">
        <v>109</v>
      </c>
      <c r="BN72">
        <v>0</v>
      </c>
      <c r="BO72">
        <v>0</v>
      </c>
      <c r="BP72">
        <v>0</v>
      </c>
      <c r="BQ72" t="s">
        <v>109</v>
      </c>
      <c r="BR72" t="s">
        <v>109</v>
      </c>
      <c r="BS72"/>
      <c r="BT72" t="s">
        <v>1176</v>
      </c>
      <c r="BU72" t="s">
        <v>110</v>
      </c>
      <c r="BV72" t="s">
        <v>6384</v>
      </c>
      <c r="BW72" t="s">
        <v>5373</v>
      </c>
      <c r="BX72" t="s">
        <v>5372</v>
      </c>
      <c r="BY72" t="s">
        <v>110</v>
      </c>
      <c r="BZ72" t="s">
        <v>110</v>
      </c>
      <c r="CA72" t="s">
        <v>109</v>
      </c>
      <c r="CB72" t="s">
        <v>656</v>
      </c>
      <c r="CC72" t="s">
        <v>110</v>
      </c>
      <c r="CD72" t="s">
        <v>5395</v>
      </c>
      <c r="CE72" t="s">
        <v>110</v>
      </c>
      <c r="CF72"/>
      <c r="CG72" s="131">
        <v>44481</v>
      </c>
      <c r="CH72" t="s">
        <v>198</v>
      </c>
      <c r="CI72" t="s">
        <v>110</v>
      </c>
      <c r="CJ72" t="s">
        <v>114</v>
      </c>
      <c r="CK72" t="s">
        <v>109</v>
      </c>
      <c r="CL72" t="s">
        <v>109</v>
      </c>
      <c r="CM72" t="s">
        <v>109</v>
      </c>
      <c r="CN72">
        <v>2023</v>
      </c>
      <c r="CO72" s="1">
        <v>45169</v>
      </c>
      <c r="CP72" t="s">
        <v>110</v>
      </c>
      <c r="CQ72">
        <v>8</v>
      </c>
      <c r="CR72">
        <v>36</v>
      </c>
      <c r="CS72" s="1">
        <v>45166</v>
      </c>
      <c r="CT72" t="s">
        <v>16281</v>
      </c>
      <c r="CU72" t="s">
        <v>7180</v>
      </c>
      <c r="CV72" t="s">
        <v>16276</v>
      </c>
      <c r="CW72" t="s">
        <v>16277</v>
      </c>
      <c r="CX72" t="s">
        <v>7490</v>
      </c>
      <c r="CY72" t="s">
        <v>7491</v>
      </c>
      <c r="CZ72" t="s">
        <v>7492</v>
      </c>
      <c r="DA72" t="s">
        <v>7184</v>
      </c>
      <c r="DB72" t="s">
        <v>5342</v>
      </c>
      <c r="DC72" t="s">
        <v>7185</v>
      </c>
      <c r="DD72" t="s">
        <v>1180</v>
      </c>
      <c r="DE72" t="s">
        <v>7207</v>
      </c>
      <c r="DF72" t="s">
        <v>166</v>
      </c>
      <c r="DG72" t="s">
        <v>7188</v>
      </c>
      <c r="DH72" t="s">
        <v>110</v>
      </c>
      <c r="DI72" t="s">
        <v>110</v>
      </c>
      <c r="DJ72" t="s">
        <v>205</v>
      </c>
      <c r="DK72" t="s">
        <v>109</v>
      </c>
      <c r="DL72" t="s">
        <v>110</v>
      </c>
      <c r="DM72" t="s">
        <v>7244</v>
      </c>
      <c r="DN72" t="s">
        <v>58</v>
      </c>
      <c r="DO72" t="s">
        <v>7385</v>
      </c>
      <c r="DP72" t="s">
        <v>206</v>
      </c>
      <c r="DQ72" t="s">
        <v>7499</v>
      </c>
      <c r="DR72" t="s">
        <v>7499</v>
      </c>
      <c r="DS72" t="s">
        <v>110</v>
      </c>
      <c r="DT72" t="s">
        <v>109</v>
      </c>
      <c r="DU72" t="s">
        <v>1187</v>
      </c>
      <c r="DV72" t="s">
        <v>7497</v>
      </c>
      <c r="DW72" t="s">
        <v>7494</v>
      </c>
      <c r="DX72" t="s">
        <v>7500</v>
      </c>
    </row>
    <row r="73" spans="7:128">
      <c r="G73">
        <v>844</v>
      </c>
      <c r="H73" t="s">
        <v>109</v>
      </c>
      <c r="I73" t="s">
        <v>1191</v>
      </c>
      <c r="J73" s="131">
        <v>45169</v>
      </c>
      <c r="K73" t="s">
        <v>5699</v>
      </c>
      <c r="L73" t="s">
        <v>318</v>
      </c>
      <c r="M73" t="s">
        <v>124</v>
      </c>
      <c r="N73" t="s">
        <v>318</v>
      </c>
      <c r="O73" t="s">
        <v>530</v>
      </c>
      <c r="P73" t="s">
        <v>162</v>
      </c>
      <c r="Q73">
        <v>5</v>
      </c>
      <c r="R73">
        <v>5</v>
      </c>
      <c r="S73">
        <v>36.414999999999999</v>
      </c>
      <c r="T73">
        <v>39.21</v>
      </c>
      <c r="U73" t="s">
        <v>109</v>
      </c>
      <c r="V73" t="s">
        <v>126</v>
      </c>
      <c r="W73" t="s">
        <v>404</v>
      </c>
      <c r="X73" t="s">
        <v>1192</v>
      </c>
      <c r="Y73" t="s">
        <v>404</v>
      </c>
      <c r="Z73" t="s">
        <v>110</v>
      </c>
      <c r="AA73" t="s">
        <v>812</v>
      </c>
      <c r="AB73" t="s">
        <v>129</v>
      </c>
      <c r="AC73">
        <v>100</v>
      </c>
      <c r="AD73" t="s">
        <v>205</v>
      </c>
      <c r="AE73" t="s">
        <v>1193</v>
      </c>
      <c r="AF73" t="s">
        <v>7228</v>
      </c>
      <c r="AG73" t="s">
        <v>169</v>
      </c>
      <c r="AH73" s="18">
        <v>45174</v>
      </c>
      <c r="AI73" s="131">
        <v>45356</v>
      </c>
      <c r="AJ73" t="s">
        <v>133</v>
      </c>
      <c r="AK73" t="s">
        <v>1194</v>
      </c>
      <c r="AL73" t="s">
        <v>110</v>
      </c>
      <c r="AM73" t="s">
        <v>109</v>
      </c>
      <c r="AN73" s="131">
        <v>46270</v>
      </c>
      <c r="AO73" t="s">
        <v>132</v>
      </c>
      <c r="AP73" t="s">
        <v>109</v>
      </c>
      <c r="AQ73" t="s">
        <v>109</v>
      </c>
      <c r="AR73" t="s">
        <v>109</v>
      </c>
      <c r="AS73" t="s">
        <v>109</v>
      </c>
      <c r="AT73" t="s">
        <v>109</v>
      </c>
      <c r="AU73" t="s">
        <v>109</v>
      </c>
      <c r="AV73" t="s">
        <v>109</v>
      </c>
      <c r="AW73" t="s">
        <v>110</v>
      </c>
      <c r="AX73" t="s">
        <v>109</v>
      </c>
      <c r="AY73" t="s">
        <v>110</v>
      </c>
      <c r="AZ73" t="s">
        <v>1195</v>
      </c>
      <c r="BA73" t="s">
        <v>136</v>
      </c>
      <c r="BB73" t="s">
        <v>109</v>
      </c>
      <c r="BC73" t="s">
        <v>7367</v>
      </c>
      <c r="BD73" t="s">
        <v>7501</v>
      </c>
      <c r="BE73" t="s">
        <v>110</v>
      </c>
      <c r="BF73" t="s">
        <v>110</v>
      </c>
      <c r="BG73" t="s">
        <v>110</v>
      </c>
      <c r="BH73" t="s">
        <v>110</v>
      </c>
      <c r="BI73" t="s">
        <v>110</v>
      </c>
      <c r="BJ73" t="s">
        <v>110</v>
      </c>
      <c r="BK73" t="s">
        <v>110</v>
      </c>
      <c r="BL73" t="s">
        <v>109</v>
      </c>
      <c r="BM73" t="s">
        <v>109</v>
      </c>
      <c r="BN73">
        <v>0</v>
      </c>
      <c r="BO73">
        <v>0</v>
      </c>
      <c r="BP73">
        <v>0</v>
      </c>
      <c r="BQ73" t="s">
        <v>109</v>
      </c>
      <c r="BR73" t="s">
        <v>109</v>
      </c>
      <c r="BS73"/>
      <c r="BT73" t="s">
        <v>1190</v>
      </c>
      <c r="BU73" t="s">
        <v>110</v>
      </c>
      <c r="BV73" t="s">
        <v>5699</v>
      </c>
      <c r="BW73" t="s">
        <v>141</v>
      </c>
      <c r="BX73" t="s">
        <v>140</v>
      </c>
      <c r="BY73" t="s">
        <v>5690</v>
      </c>
      <c r="BZ73" t="s">
        <v>110</v>
      </c>
      <c r="CA73" t="s">
        <v>109</v>
      </c>
      <c r="CB73" t="s">
        <v>324</v>
      </c>
      <c r="CC73" t="s">
        <v>5615</v>
      </c>
      <c r="CD73" t="s">
        <v>5700</v>
      </c>
      <c r="CE73" t="s">
        <v>110</v>
      </c>
      <c r="CF73"/>
      <c r="CG73" s="131">
        <v>43403</v>
      </c>
      <c r="CH73" t="s">
        <v>144</v>
      </c>
      <c r="CI73" t="s">
        <v>144</v>
      </c>
      <c r="CJ73" t="s">
        <v>114</v>
      </c>
      <c r="CK73" t="s">
        <v>109</v>
      </c>
      <c r="CL73" t="s">
        <v>109</v>
      </c>
      <c r="CM73" t="s">
        <v>109</v>
      </c>
      <c r="CN73">
        <v>2023</v>
      </c>
      <c r="CO73" s="1">
        <v>45169</v>
      </c>
      <c r="CP73" t="s">
        <v>7179</v>
      </c>
      <c r="CQ73">
        <v>8</v>
      </c>
      <c r="CR73">
        <v>36</v>
      </c>
      <c r="CS73" s="1">
        <v>45166</v>
      </c>
      <c r="CT73" t="s">
        <v>16281</v>
      </c>
      <c r="CU73" t="s">
        <v>7180</v>
      </c>
      <c r="CV73" t="s">
        <v>16276</v>
      </c>
      <c r="CW73" t="s">
        <v>16277</v>
      </c>
      <c r="CX73" t="s">
        <v>7490</v>
      </c>
      <c r="CY73" t="s">
        <v>7491</v>
      </c>
      <c r="CZ73" t="s">
        <v>7492</v>
      </c>
      <c r="DA73" t="s">
        <v>7223</v>
      </c>
      <c r="DB73" t="s">
        <v>5342</v>
      </c>
      <c r="DC73" t="s">
        <v>7185</v>
      </c>
      <c r="DD73" t="s">
        <v>1190</v>
      </c>
      <c r="DE73" t="s">
        <v>7198</v>
      </c>
      <c r="DF73" t="s">
        <v>7187</v>
      </c>
      <c r="DG73" t="s">
        <v>7199</v>
      </c>
      <c r="DH73" t="s">
        <v>7280</v>
      </c>
      <c r="DI73" t="s">
        <v>110</v>
      </c>
      <c r="DJ73" t="s">
        <v>205</v>
      </c>
      <c r="DK73" t="s">
        <v>109</v>
      </c>
      <c r="DL73" t="s">
        <v>110</v>
      </c>
      <c r="DM73" t="s">
        <v>7189</v>
      </c>
      <c r="DN73" t="s">
        <v>57</v>
      </c>
      <c r="DO73" t="s">
        <v>7235</v>
      </c>
      <c r="DP73" t="s">
        <v>169</v>
      </c>
      <c r="DQ73" t="s">
        <v>7202</v>
      </c>
      <c r="DR73" t="s">
        <v>7202</v>
      </c>
      <c r="DS73" t="s">
        <v>110</v>
      </c>
      <c r="DT73" t="s">
        <v>109</v>
      </c>
      <c r="DU73" t="s">
        <v>1196</v>
      </c>
      <c r="DV73" t="s">
        <v>7502</v>
      </c>
      <c r="DW73" t="s">
        <v>7494</v>
      </c>
      <c r="DX73" t="s">
        <v>7503</v>
      </c>
    </row>
    <row r="74" spans="7:128">
      <c r="G74">
        <v>843</v>
      </c>
      <c r="H74" t="s">
        <v>109</v>
      </c>
      <c r="I74" t="s">
        <v>1200</v>
      </c>
      <c r="J74" s="131">
        <v>45168</v>
      </c>
      <c r="K74" t="s">
        <v>7504</v>
      </c>
      <c r="L74" t="s">
        <v>108</v>
      </c>
      <c r="M74" t="s">
        <v>124</v>
      </c>
      <c r="N74" t="s">
        <v>108</v>
      </c>
      <c r="O74" t="s">
        <v>510</v>
      </c>
      <c r="P74" t="s">
        <v>125</v>
      </c>
      <c r="Q74">
        <v>56.6</v>
      </c>
      <c r="R74">
        <v>0.39600000000000002</v>
      </c>
      <c r="S74">
        <v>2.83</v>
      </c>
      <c r="T74">
        <v>3.056</v>
      </c>
      <c r="U74" t="s">
        <v>109</v>
      </c>
      <c r="V74" t="s">
        <v>126</v>
      </c>
      <c r="W74" t="s">
        <v>1011</v>
      </c>
      <c r="X74" t="s">
        <v>110</v>
      </c>
      <c r="Y74" t="s">
        <v>1011</v>
      </c>
      <c r="Z74" t="s">
        <v>110</v>
      </c>
      <c r="AA74" t="s">
        <v>110</v>
      </c>
      <c r="AB74" t="s">
        <v>129</v>
      </c>
      <c r="AC74">
        <v>100</v>
      </c>
      <c r="AD74" t="s">
        <v>1201</v>
      </c>
      <c r="AE74" t="s">
        <v>166</v>
      </c>
      <c r="AF74" t="s">
        <v>166</v>
      </c>
      <c r="AG74" t="s">
        <v>109</v>
      </c>
      <c r="AH74" s="18">
        <v>45173</v>
      </c>
      <c r="AI74" s="131">
        <v>45355</v>
      </c>
      <c r="AJ74" t="s">
        <v>167</v>
      </c>
      <c r="AK74" t="s">
        <v>1202</v>
      </c>
      <c r="AL74" t="s">
        <v>110</v>
      </c>
      <c r="AM74" t="s">
        <v>109</v>
      </c>
      <c r="AN74" s="131">
        <v>46269</v>
      </c>
      <c r="AO74" t="s">
        <v>132</v>
      </c>
      <c r="AP74" t="s">
        <v>109</v>
      </c>
      <c r="AQ74" t="s">
        <v>109</v>
      </c>
      <c r="AR74" t="s">
        <v>109</v>
      </c>
      <c r="AS74" t="s">
        <v>109</v>
      </c>
      <c r="AT74" t="s">
        <v>109</v>
      </c>
      <c r="AU74" t="s">
        <v>109</v>
      </c>
      <c r="AV74" t="s">
        <v>109</v>
      </c>
      <c r="AW74" t="s">
        <v>110</v>
      </c>
      <c r="AX74" t="s">
        <v>109</v>
      </c>
      <c r="AY74" t="s">
        <v>110</v>
      </c>
      <c r="AZ74" t="s">
        <v>1205</v>
      </c>
      <c r="BA74" t="s">
        <v>136</v>
      </c>
      <c r="BB74" t="s">
        <v>109</v>
      </c>
      <c r="BC74" t="s">
        <v>110</v>
      </c>
      <c r="BD74" t="s">
        <v>110</v>
      </c>
      <c r="BE74" t="s">
        <v>110</v>
      </c>
      <c r="BF74" t="s">
        <v>110</v>
      </c>
      <c r="BG74" t="s">
        <v>110</v>
      </c>
      <c r="BH74" t="s">
        <v>110</v>
      </c>
      <c r="BI74" t="s">
        <v>110</v>
      </c>
      <c r="BJ74" t="s">
        <v>110</v>
      </c>
      <c r="BK74" t="s">
        <v>110</v>
      </c>
      <c r="BL74" t="s">
        <v>109</v>
      </c>
      <c r="BM74" t="s">
        <v>109</v>
      </c>
      <c r="BN74">
        <v>0</v>
      </c>
      <c r="BO74">
        <v>0</v>
      </c>
      <c r="BP74">
        <v>0</v>
      </c>
      <c r="BQ74" t="s">
        <v>109</v>
      </c>
      <c r="BR74" t="s">
        <v>109</v>
      </c>
      <c r="BS74"/>
      <c r="BT74" t="s">
        <v>1199</v>
      </c>
      <c r="BU74" t="s">
        <v>7355</v>
      </c>
      <c r="BV74" t="s">
        <v>5697</v>
      </c>
      <c r="BW74" t="s">
        <v>141</v>
      </c>
      <c r="BX74" t="s">
        <v>140</v>
      </c>
      <c r="BY74" t="s">
        <v>605</v>
      </c>
      <c r="BZ74" t="s">
        <v>110</v>
      </c>
      <c r="CA74" t="s">
        <v>109</v>
      </c>
      <c r="CB74" t="s">
        <v>173</v>
      </c>
      <c r="CC74" t="s">
        <v>5615</v>
      </c>
      <c r="CD74" t="s">
        <v>5698</v>
      </c>
      <c r="CE74" t="s">
        <v>110</v>
      </c>
      <c r="CF74"/>
      <c r="CG74" s="131">
        <v>45168</v>
      </c>
      <c r="CH74" t="s">
        <v>144</v>
      </c>
      <c r="CI74" t="s">
        <v>144</v>
      </c>
      <c r="CJ74" t="s">
        <v>114</v>
      </c>
      <c r="CK74" t="s">
        <v>109</v>
      </c>
      <c r="CL74" t="s">
        <v>109</v>
      </c>
      <c r="CM74" t="s">
        <v>109</v>
      </c>
      <c r="CN74">
        <v>2023</v>
      </c>
      <c r="CO74" s="1">
        <v>45168</v>
      </c>
      <c r="CP74" t="s">
        <v>7179</v>
      </c>
      <c r="CQ74">
        <v>8</v>
      </c>
      <c r="CR74">
        <v>36</v>
      </c>
      <c r="CS74" s="1">
        <v>45166</v>
      </c>
      <c r="CT74" t="s">
        <v>16281</v>
      </c>
      <c r="CU74" t="s">
        <v>7180</v>
      </c>
      <c r="CV74" t="s">
        <v>16276</v>
      </c>
      <c r="CW74" t="s">
        <v>16277</v>
      </c>
      <c r="CX74" t="s">
        <v>7490</v>
      </c>
      <c r="CY74" t="s">
        <v>7491</v>
      </c>
      <c r="CZ74" t="s">
        <v>7492</v>
      </c>
      <c r="DA74" t="s">
        <v>7184</v>
      </c>
      <c r="DB74" t="s">
        <v>114</v>
      </c>
      <c r="DC74" t="s">
        <v>7185</v>
      </c>
      <c r="DD74" t="s">
        <v>1203</v>
      </c>
      <c r="DE74" t="s">
        <v>7186</v>
      </c>
      <c r="DF74" t="s">
        <v>7187</v>
      </c>
      <c r="DG74" t="s">
        <v>7188</v>
      </c>
      <c r="DH74" t="s">
        <v>110</v>
      </c>
      <c r="DI74" t="s">
        <v>1204</v>
      </c>
      <c r="DJ74" t="s">
        <v>130</v>
      </c>
      <c r="DK74" t="s">
        <v>1199</v>
      </c>
      <c r="DL74" t="s">
        <v>1149</v>
      </c>
      <c r="DM74" t="s">
        <v>7189</v>
      </c>
      <c r="DN74" t="s">
        <v>7190</v>
      </c>
      <c r="DO74" t="s">
        <v>7505</v>
      </c>
      <c r="DP74" t="s">
        <v>110</v>
      </c>
      <c r="DQ74" t="s">
        <v>110</v>
      </c>
      <c r="DR74" t="s">
        <v>7192</v>
      </c>
      <c r="DS74" t="s">
        <v>7193</v>
      </c>
      <c r="DT74" t="s">
        <v>109</v>
      </c>
      <c r="DU74" t="s">
        <v>1206</v>
      </c>
      <c r="DV74" t="s">
        <v>7506</v>
      </c>
      <c r="DW74" t="s">
        <v>7507</v>
      </c>
      <c r="DX74" t="s">
        <v>7508</v>
      </c>
    </row>
    <row r="75" spans="7:128">
      <c r="G75">
        <v>842</v>
      </c>
      <c r="H75" t="s">
        <v>109</v>
      </c>
      <c r="I75" t="s">
        <v>1211</v>
      </c>
      <c r="J75" s="131">
        <v>45168</v>
      </c>
      <c r="K75" t="s">
        <v>6689</v>
      </c>
      <c r="L75" t="s">
        <v>318</v>
      </c>
      <c r="M75" t="s">
        <v>161</v>
      </c>
      <c r="N75" t="s">
        <v>318</v>
      </c>
      <c r="O75" t="s">
        <v>530</v>
      </c>
      <c r="P75" t="s">
        <v>162</v>
      </c>
      <c r="Q75">
        <v>3</v>
      </c>
      <c r="R75">
        <v>3</v>
      </c>
      <c r="S75">
        <v>21.890999999999998</v>
      </c>
      <c r="T75">
        <v>23.541</v>
      </c>
      <c r="U75" t="s">
        <v>109</v>
      </c>
      <c r="V75" t="s">
        <v>126</v>
      </c>
      <c r="W75" t="s">
        <v>1078</v>
      </c>
      <c r="X75" t="s">
        <v>1192</v>
      </c>
      <c r="Y75" t="s">
        <v>1078</v>
      </c>
      <c r="Z75" t="s">
        <v>110</v>
      </c>
      <c r="AA75" t="s">
        <v>1212</v>
      </c>
      <c r="AB75" t="s">
        <v>129</v>
      </c>
      <c r="AC75">
        <v>100</v>
      </c>
      <c r="AD75" t="s">
        <v>180</v>
      </c>
      <c r="AE75" t="s">
        <v>131</v>
      </c>
      <c r="AF75" t="s">
        <v>131</v>
      </c>
      <c r="AG75" t="s">
        <v>109</v>
      </c>
      <c r="AH75" s="18">
        <v>45174</v>
      </c>
      <c r="AI75" s="131">
        <v>45356</v>
      </c>
      <c r="AJ75" t="s">
        <v>167</v>
      </c>
      <c r="AK75" t="s">
        <v>1213</v>
      </c>
      <c r="AL75" t="s">
        <v>110</v>
      </c>
      <c r="AM75" t="s">
        <v>109</v>
      </c>
      <c r="AN75" s="131">
        <v>46270</v>
      </c>
      <c r="AO75" t="s">
        <v>132</v>
      </c>
      <c r="AP75" t="s">
        <v>109</v>
      </c>
      <c r="AQ75" t="s">
        <v>109</v>
      </c>
      <c r="AR75" t="s">
        <v>109</v>
      </c>
      <c r="AS75" t="s">
        <v>109</v>
      </c>
      <c r="AT75" t="s">
        <v>109</v>
      </c>
      <c r="AU75" t="s">
        <v>109</v>
      </c>
      <c r="AV75" t="s">
        <v>109</v>
      </c>
      <c r="AW75" t="s">
        <v>110</v>
      </c>
      <c r="AX75" t="s">
        <v>109</v>
      </c>
      <c r="AY75" t="s">
        <v>110</v>
      </c>
      <c r="AZ75" t="s">
        <v>1215</v>
      </c>
      <c r="BA75" t="s">
        <v>136</v>
      </c>
      <c r="BB75" t="s">
        <v>109</v>
      </c>
      <c r="BC75" t="s">
        <v>110</v>
      </c>
      <c r="BD75" t="s">
        <v>110</v>
      </c>
      <c r="BE75" t="s">
        <v>110</v>
      </c>
      <c r="BF75" t="s">
        <v>110</v>
      </c>
      <c r="BG75" t="s">
        <v>110</v>
      </c>
      <c r="BH75" t="s">
        <v>110</v>
      </c>
      <c r="BI75" t="s">
        <v>226</v>
      </c>
      <c r="BJ75" t="s">
        <v>110</v>
      </c>
      <c r="BK75" t="s">
        <v>7222</v>
      </c>
      <c r="BL75" t="s">
        <v>109</v>
      </c>
      <c r="BM75" t="s">
        <v>109</v>
      </c>
      <c r="BN75">
        <v>0</v>
      </c>
      <c r="BO75">
        <v>0</v>
      </c>
      <c r="BP75">
        <v>0</v>
      </c>
      <c r="BQ75" t="s">
        <v>109</v>
      </c>
      <c r="BR75" t="s">
        <v>109</v>
      </c>
      <c r="BS75"/>
      <c r="BT75" t="s">
        <v>1210</v>
      </c>
      <c r="BU75" t="s">
        <v>110</v>
      </c>
      <c r="BV75" t="s">
        <v>6689</v>
      </c>
      <c r="BW75" t="s">
        <v>141</v>
      </c>
      <c r="BX75" t="s">
        <v>140</v>
      </c>
      <c r="BY75" t="s">
        <v>110</v>
      </c>
      <c r="BZ75" t="s">
        <v>110</v>
      </c>
      <c r="CA75" t="s">
        <v>109</v>
      </c>
      <c r="CB75" t="s">
        <v>5776</v>
      </c>
      <c r="CC75" t="s">
        <v>109</v>
      </c>
      <c r="CD75" t="s">
        <v>5777</v>
      </c>
      <c r="CE75" t="s">
        <v>110</v>
      </c>
      <c r="CF75"/>
      <c r="CG75" s="131">
        <v>43076</v>
      </c>
      <c r="CH75" t="s">
        <v>198</v>
      </c>
      <c r="CI75" t="s">
        <v>5545</v>
      </c>
      <c r="CJ75" t="s">
        <v>114</v>
      </c>
      <c r="CK75" t="s">
        <v>109</v>
      </c>
      <c r="CL75" t="s">
        <v>109</v>
      </c>
      <c r="CM75" t="s">
        <v>109</v>
      </c>
      <c r="CN75">
        <v>2023</v>
      </c>
      <c r="CO75" s="1">
        <v>45168</v>
      </c>
      <c r="CP75" t="s">
        <v>7179</v>
      </c>
      <c r="CQ75">
        <v>8</v>
      </c>
      <c r="CR75">
        <v>36</v>
      </c>
      <c r="CS75" s="1">
        <v>45166</v>
      </c>
      <c r="CT75" t="s">
        <v>16281</v>
      </c>
      <c r="CU75" t="s">
        <v>7180</v>
      </c>
      <c r="CV75" t="s">
        <v>16276</v>
      </c>
      <c r="CW75" t="s">
        <v>16277</v>
      </c>
      <c r="CX75" t="s">
        <v>7490</v>
      </c>
      <c r="CY75" t="s">
        <v>7491</v>
      </c>
      <c r="CZ75" t="s">
        <v>7492</v>
      </c>
      <c r="DA75" t="s">
        <v>7197</v>
      </c>
      <c r="DB75" t="s">
        <v>5342</v>
      </c>
      <c r="DC75" t="s">
        <v>7185</v>
      </c>
      <c r="DD75" t="s">
        <v>1214</v>
      </c>
      <c r="DE75" t="s">
        <v>7198</v>
      </c>
      <c r="DF75" t="s">
        <v>7187</v>
      </c>
      <c r="DG75" t="s">
        <v>7199</v>
      </c>
      <c r="DH75" t="s">
        <v>7280</v>
      </c>
      <c r="DI75" t="s">
        <v>1210</v>
      </c>
      <c r="DJ75" t="s">
        <v>180</v>
      </c>
      <c r="DK75" t="s">
        <v>109</v>
      </c>
      <c r="DL75" t="s">
        <v>110</v>
      </c>
      <c r="DM75" t="s">
        <v>7189</v>
      </c>
      <c r="DN75" t="s">
        <v>57</v>
      </c>
      <c r="DO75" t="s">
        <v>7217</v>
      </c>
      <c r="DP75" t="s">
        <v>110</v>
      </c>
      <c r="DQ75" t="s">
        <v>110</v>
      </c>
      <c r="DR75" t="s">
        <v>7213</v>
      </c>
      <c r="DS75" t="s">
        <v>110</v>
      </c>
      <c r="DT75" t="s">
        <v>109</v>
      </c>
      <c r="DU75" t="s">
        <v>1216</v>
      </c>
      <c r="DV75" t="s">
        <v>7509</v>
      </c>
      <c r="DW75" t="s">
        <v>7507</v>
      </c>
      <c r="DX75" t="s">
        <v>7510</v>
      </c>
    </row>
    <row r="76" spans="7:128">
      <c r="G76">
        <v>841</v>
      </c>
      <c r="H76" t="s">
        <v>109</v>
      </c>
      <c r="I76" t="s">
        <v>1220</v>
      </c>
      <c r="J76" s="131">
        <v>45167</v>
      </c>
      <c r="K76" t="s">
        <v>6385</v>
      </c>
      <c r="L76" t="s">
        <v>108</v>
      </c>
      <c r="M76" t="s">
        <v>110</v>
      </c>
      <c r="N76" t="s">
        <v>108</v>
      </c>
      <c r="O76" t="s">
        <v>510</v>
      </c>
      <c r="P76" t="s">
        <v>111</v>
      </c>
      <c r="Q76">
        <v>20</v>
      </c>
      <c r="R76">
        <v>2.74</v>
      </c>
      <c r="S76">
        <v>20</v>
      </c>
      <c r="T76">
        <v>21.54</v>
      </c>
      <c r="U76" t="s">
        <v>109</v>
      </c>
      <c r="V76" t="s">
        <v>956</v>
      </c>
      <c r="W76" t="s">
        <v>1221</v>
      </c>
      <c r="X76" t="s">
        <v>1222</v>
      </c>
      <c r="Y76" t="s">
        <v>1221</v>
      </c>
      <c r="Z76" t="s">
        <v>110</v>
      </c>
      <c r="AA76" t="s">
        <v>1223</v>
      </c>
      <c r="AB76" t="s">
        <v>129</v>
      </c>
      <c r="AC76">
        <v>100</v>
      </c>
      <c r="AD76" t="s">
        <v>205</v>
      </c>
      <c r="AE76" t="s">
        <v>131</v>
      </c>
      <c r="AF76" t="s">
        <v>131</v>
      </c>
      <c r="AG76" t="s">
        <v>1226</v>
      </c>
      <c r="AH76" s="18">
        <v>45174</v>
      </c>
      <c r="AI76" s="131">
        <v>45356</v>
      </c>
      <c r="AJ76" t="s">
        <v>133</v>
      </c>
      <c r="AK76" t="s">
        <v>1224</v>
      </c>
      <c r="AL76" t="s">
        <v>110</v>
      </c>
      <c r="AM76" t="s">
        <v>109</v>
      </c>
      <c r="AN76" s="131">
        <v>47001</v>
      </c>
      <c r="AO76" t="s">
        <v>132</v>
      </c>
      <c r="AP76" t="s">
        <v>109</v>
      </c>
      <c r="AQ76" t="s">
        <v>109</v>
      </c>
      <c r="AR76" t="s">
        <v>109</v>
      </c>
      <c r="AS76" t="s">
        <v>109</v>
      </c>
      <c r="AT76" t="s">
        <v>109</v>
      </c>
      <c r="AU76" t="s">
        <v>109</v>
      </c>
      <c r="AV76" t="s">
        <v>109</v>
      </c>
      <c r="AW76" t="s">
        <v>110</v>
      </c>
      <c r="AX76" t="s">
        <v>109</v>
      </c>
      <c r="AY76" t="s">
        <v>110</v>
      </c>
      <c r="AZ76" t="s">
        <v>1227</v>
      </c>
      <c r="BA76" t="s">
        <v>136</v>
      </c>
      <c r="BB76" t="s">
        <v>109</v>
      </c>
      <c r="BC76" t="s">
        <v>7361</v>
      </c>
      <c r="BD76" t="s">
        <v>7362</v>
      </c>
      <c r="BE76" t="s">
        <v>110</v>
      </c>
      <c r="BF76" t="s">
        <v>110</v>
      </c>
      <c r="BG76" t="s">
        <v>110</v>
      </c>
      <c r="BH76" t="s">
        <v>110</v>
      </c>
      <c r="BI76" t="s">
        <v>226</v>
      </c>
      <c r="BJ76" t="s">
        <v>110</v>
      </c>
      <c r="BK76" t="s">
        <v>7222</v>
      </c>
      <c r="BL76" t="s">
        <v>109</v>
      </c>
      <c r="BM76" t="s">
        <v>109</v>
      </c>
      <c r="BN76">
        <v>0</v>
      </c>
      <c r="BO76">
        <v>0</v>
      </c>
      <c r="BP76">
        <v>0</v>
      </c>
      <c r="BQ76" t="s">
        <v>109</v>
      </c>
      <c r="BR76" t="s">
        <v>109</v>
      </c>
      <c r="BS76"/>
      <c r="BT76" t="s">
        <v>1219</v>
      </c>
      <c r="BU76" t="s">
        <v>110</v>
      </c>
      <c r="BV76" t="s">
        <v>6385</v>
      </c>
      <c r="BW76" t="s">
        <v>5373</v>
      </c>
      <c r="BX76" t="s">
        <v>5372</v>
      </c>
      <c r="BY76" t="s">
        <v>110</v>
      </c>
      <c r="BZ76" t="s">
        <v>110</v>
      </c>
      <c r="CA76" t="s">
        <v>109</v>
      </c>
      <c r="CB76" t="s">
        <v>656</v>
      </c>
      <c r="CC76" t="s">
        <v>110</v>
      </c>
      <c r="CD76" t="s">
        <v>681</v>
      </c>
      <c r="CE76" t="s">
        <v>110</v>
      </c>
      <c r="CF76"/>
      <c r="CG76" s="131">
        <v>44480</v>
      </c>
      <c r="CH76" t="s">
        <v>198</v>
      </c>
      <c r="CI76" t="s">
        <v>110</v>
      </c>
      <c r="CJ76" t="s">
        <v>114</v>
      </c>
      <c r="CK76" t="s">
        <v>109</v>
      </c>
      <c r="CL76" t="s">
        <v>109</v>
      </c>
      <c r="CM76" t="s">
        <v>109</v>
      </c>
      <c r="CN76">
        <v>2023</v>
      </c>
      <c r="CO76" s="1">
        <v>45167</v>
      </c>
      <c r="CP76" t="s">
        <v>110</v>
      </c>
      <c r="CQ76">
        <v>8</v>
      </c>
      <c r="CR76">
        <v>36</v>
      </c>
      <c r="CS76" s="1">
        <v>45166</v>
      </c>
      <c r="CT76" t="s">
        <v>16281</v>
      </c>
      <c r="CU76" t="s">
        <v>7180</v>
      </c>
      <c r="CV76" t="s">
        <v>16276</v>
      </c>
      <c r="CW76" t="s">
        <v>16277</v>
      </c>
      <c r="CX76" t="s">
        <v>7490</v>
      </c>
      <c r="CY76" t="s">
        <v>7491</v>
      </c>
      <c r="CZ76" t="s">
        <v>7492</v>
      </c>
      <c r="DA76" t="s">
        <v>7197</v>
      </c>
      <c r="DB76" t="s">
        <v>5342</v>
      </c>
      <c r="DC76" t="s">
        <v>7383</v>
      </c>
      <c r="DD76" t="s">
        <v>1225</v>
      </c>
      <c r="DE76" t="s">
        <v>7207</v>
      </c>
      <c r="DF76" t="s">
        <v>7243</v>
      </c>
      <c r="DG76" t="s">
        <v>7188</v>
      </c>
      <c r="DH76" t="s">
        <v>110</v>
      </c>
      <c r="DI76" t="s">
        <v>110</v>
      </c>
      <c r="DJ76" t="s">
        <v>205</v>
      </c>
      <c r="DK76" t="s">
        <v>109</v>
      </c>
      <c r="DL76" t="s">
        <v>110</v>
      </c>
      <c r="DM76" t="s">
        <v>7384</v>
      </c>
      <c r="DN76" t="s">
        <v>58</v>
      </c>
      <c r="DO76" t="s">
        <v>7460</v>
      </c>
      <c r="DP76" t="s">
        <v>1226</v>
      </c>
      <c r="DQ76" t="s">
        <v>7511</v>
      </c>
      <c r="DR76" t="s">
        <v>7511</v>
      </c>
      <c r="DS76" t="s">
        <v>110</v>
      </c>
      <c r="DT76" t="s">
        <v>109</v>
      </c>
      <c r="DU76" t="s">
        <v>1228</v>
      </c>
      <c r="DV76" t="s">
        <v>7512</v>
      </c>
      <c r="DW76" t="s">
        <v>7513</v>
      </c>
      <c r="DX76" t="s">
        <v>7514</v>
      </c>
    </row>
    <row r="77" spans="7:128">
      <c r="G77">
        <v>840</v>
      </c>
      <c r="H77" t="s">
        <v>109</v>
      </c>
      <c r="I77" t="s">
        <v>1231</v>
      </c>
      <c r="J77" s="131">
        <v>45167</v>
      </c>
      <c r="K77" t="s">
        <v>6385</v>
      </c>
      <c r="L77" t="s">
        <v>108</v>
      </c>
      <c r="M77" t="s">
        <v>110</v>
      </c>
      <c r="N77" t="s">
        <v>108</v>
      </c>
      <c r="O77" t="s">
        <v>510</v>
      </c>
      <c r="P77" t="s">
        <v>111</v>
      </c>
      <c r="Q77">
        <v>21</v>
      </c>
      <c r="R77">
        <v>2.8769999999999998</v>
      </c>
      <c r="S77">
        <v>21</v>
      </c>
      <c r="T77">
        <v>22.617000000000001</v>
      </c>
      <c r="U77" t="s">
        <v>109</v>
      </c>
      <c r="V77" t="s">
        <v>126</v>
      </c>
      <c r="W77" t="s">
        <v>1178</v>
      </c>
      <c r="X77" t="s">
        <v>1041</v>
      </c>
      <c r="Y77" t="s">
        <v>1178</v>
      </c>
      <c r="Z77" t="s">
        <v>110</v>
      </c>
      <c r="AA77" t="s">
        <v>1165</v>
      </c>
      <c r="AB77" t="s">
        <v>129</v>
      </c>
      <c r="AC77">
        <v>100</v>
      </c>
      <c r="AD77" t="s">
        <v>205</v>
      </c>
      <c r="AE77" t="s">
        <v>131</v>
      </c>
      <c r="AF77" t="s">
        <v>131</v>
      </c>
      <c r="AG77" t="s">
        <v>206</v>
      </c>
      <c r="AH77" s="18">
        <v>45174</v>
      </c>
      <c r="AI77" s="131">
        <v>45356</v>
      </c>
      <c r="AJ77" t="s">
        <v>133</v>
      </c>
      <c r="AK77" t="s">
        <v>1224</v>
      </c>
      <c r="AL77" t="s">
        <v>110</v>
      </c>
      <c r="AM77" t="s">
        <v>109</v>
      </c>
      <c r="AN77" s="131">
        <v>46270</v>
      </c>
      <c r="AO77" t="s">
        <v>132</v>
      </c>
      <c r="AP77" t="s">
        <v>109</v>
      </c>
      <c r="AQ77" t="s">
        <v>109</v>
      </c>
      <c r="AR77" t="s">
        <v>109</v>
      </c>
      <c r="AS77" t="s">
        <v>109</v>
      </c>
      <c r="AT77" t="s">
        <v>109</v>
      </c>
      <c r="AU77" t="s">
        <v>109</v>
      </c>
      <c r="AV77" t="s">
        <v>109</v>
      </c>
      <c r="AW77" t="s">
        <v>110</v>
      </c>
      <c r="AX77" t="s">
        <v>109</v>
      </c>
      <c r="AY77" t="s">
        <v>110</v>
      </c>
      <c r="AZ77" t="s">
        <v>1232</v>
      </c>
      <c r="BA77" t="s">
        <v>136</v>
      </c>
      <c r="BB77" t="s">
        <v>109</v>
      </c>
      <c r="BC77" t="s">
        <v>7361</v>
      </c>
      <c r="BD77" t="s">
        <v>7362</v>
      </c>
      <c r="BE77" t="s">
        <v>110</v>
      </c>
      <c r="BF77" t="s">
        <v>110</v>
      </c>
      <c r="BG77" t="s">
        <v>110</v>
      </c>
      <c r="BH77" t="s">
        <v>110</v>
      </c>
      <c r="BI77" t="s">
        <v>226</v>
      </c>
      <c r="BJ77" t="s">
        <v>110</v>
      </c>
      <c r="BK77" t="s">
        <v>7222</v>
      </c>
      <c r="BL77" t="s">
        <v>109</v>
      </c>
      <c r="BM77" t="s">
        <v>109</v>
      </c>
      <c r="BN77">
        <v>0</v>
      </c>
      <c r="BO77">
        <v>0</v>
      </c>
      <c r="BP77">
        <v>0</v>
      </c>
      <c r="BQ77" t="s">
        <v>109</v>
      </c>
      <c r="BR77" t="s">
        <v>109</v>
      </c>
      <c r="BS77"/>
      <c r="BT77" t="s">
        <v>1219</v>
      </c>
      <c r="BU77" t="s">
        <v>110</v>
      </c>
      <c r="BV77" t="s">
        <v>6385</v>
      </c>
      <c r="BW77" t="s">
        <v>5373</v>
      </c>
      <c r="BX77" t="s">
        <v>5372</v>
      </c>
      <c r="BY77" t="s">
        <v>110</v>
      </c>
      <c r="BZ77" t="s">
        <v>110</v>
      </c>
      <c r="CA77" t="s">
        <v>109</v>
      </c>
      <c r="CB77" t="s">
        <v>656</v>
      </c>
      <c r="CC77" t="s">
        <v>110</v>
      </c>
      <c r="CD77" t="s">
        <v>681</v>
      </c>
      <c r="CE77" t="s">
        <v>110</v>
      </c>
      <c r="CF77"/>
      <c r="CG77" s="131">
        <v>44480</v>
      </c>
      <c r="CH77" t="s">
        <v>198</v>
      </c>
      <c r="CI77" t="s">
        <v>110</v>
      </c>
      <c r="CJ77" t="s">
        <v>114</v>
      </c>
      <c r="CK77" t="s">
        <v>109</v>
      </c>
      <c r="CL77" t="s">
        <v>109</v>
      </c>
      <c r="CM77" t="s">
        <v>109</v>
      </c>
      <c r="CN77">
        <v>2023</v>
      </c>
      <c r="CO77" s="1">
        <v>45167</v>
      </c>
      <c r="CP77" t="s">
        <v>110</v>
      </c>
      <c r="CQ77">
        <v>8</v>
      </c>
      <c r="CR77">
        <v>36</v>
      </c>
      <c r="CS77" s="1">
        <v>45166</v>
      </c>
      <c r="CT77" t="s">
        <v>16281</v>
      </c>
      <c r="CU77" t="s">
        <v>7180</v>
      </c>
      <c r="CV77" t="s">
        <v>16276</v>
      </c>
      <c r="CW77" t="s">
        <v>16277</v>
      </c>
      <c r="CX77" t="s">
        <v>7490</v>
      </c>
      <c r="CY77" t="s">
        <v>7491</v>
      </c>
      <c r="CZ77" t="s">
        <v>7492</v>
      </c>
      <c r="DA77" t="s">
        <v>7197</v>
      </c>
      <c r="DB77" t="s">
        <v>5342</v>
      </c>
      <c r="DC77" t="s">
        <v>7185</v>
      </c>
      <c r="DD77" t="s">
        <v>1225</v>
      </c>
      <c r="DE77" t="s">
        <v>7207</v>
      </c>
      <c r="DF77" t="s">
        <v>7243</v>
      </c>
      <c r="DG77" t="s">
        <v>7188</v>
      </c>
      <c r="DH77" t="s">
        <v>110</v>
      </c>
      <c r="DI77" t="s">
        <v>110</v>
      </c>
      <c r="DJ77" t="s">
        <v>205</v>
      </c>
      <c r="DK77" t="s">
        <v>109</v>
      </c>
      <c r="DL77" t="s">
        <v>110</v>
      </c>
      <c r="DM77" t="s">
        <v>7189</v>
      </c>
      <c r="DN77" t="s">
        <v>58</v>
      </c>
      <c r="DO77" t="s">
        <v>7515</v>
      </c>
      <c r="DP77" t="s">
        <v>206</v>
      </c>
      <c r="DQ77" t="s">
        <v>7246</v>
      </c>
      <c r="DR77" t="s">
        <v>7246</v>
      </c>
      <c r="DS77" t="s">
        <v>110</v>
      </c>
      <c r="DT77" t="s">
        <v>109</v>
      </c>
      <c r="DU77" t="s">
        <v>1233</v>
      </c>
      <c r="DV77" t="s">
        <v>7512</v>
      </c>
      <c r="DW77" t="s">
        <v>7513</v>
      </c>
      <c r="DX77" t="s">
        <v>7516</v>
      </c>
    </row>
    <row r="78" spans="7:128">
      <c r="G78">
        <v>839</v>
      </c>
      <c r="H78" t="s">
        <v>109</v>
      </c>
      <c r="I78" t="s">
        <v>1236</v>
      </c>
      <c r="J78" s="131">
        <v>45167</v>
      </c>
      <c r="K78" t="s">
        <v>6385</v>
      </c>
      <c r="L78" t="s">
        <v>108</v>
      </c>
      <c r="M78" t="s">
        <v>110</v>
      </c>
      <c r="N78" t="s">
        <v>108</v>
      </c>
      <c r="O78" t="s">
        <v>510</v>
      </c>
      <c r="P78" t="s">
        <v>111</v>
      </c>
      <c r="Q78">
        <v>9</v>
      </c>
      <c r="R78">
        <v>1.2330000000000001</v>
      </c>
      <c r="S78">
        <v>9</v>
      </c>
      <c r="T78">
        <v>9.6929999999999996</v>
      </c>
      <c r="U78" t="s">
        <v>109</v>
      </c>
      <c r="V78" t="s">
        <v>276</v>
      </c>
      <c r="W78" t="s">
        <v>965</v>
      </c>
      <c r="X78" t="s">
        <v>966</v>
      </c>
      <c r="Y78" t="s">
        <v>965</v>
      </c>
      <c r="Z78" t="s">
        <v>110</v>
      </c>
      <c r="AA78" t="s">
        <v>1165</v>
      </c>
      <c r="AB78" t="s">
        <v>129</v>
      </c>
      <c r="AC78">
        <v>100</v>
      </c>
      <c r="AD78" t="s">
        <v>205</v>
      </c>
      <c r="AE78" t="s">
        <v>131</v>
      </c>
      <c r="AF78" t="s">
        <v>131</v>
      </c>
      <c r="AG78" t="s">
        <v>109</v>
      </c>
      <c r="AH78" s="18">
        <v>45174</v>
      </c>
      <c r="AI78" s="131">
        <v>45356</v>
      </c>
      <c r="AJ78" t="s">
        <v>133</v>
      </c>
      <c r="AK78" t="s">
        <v>1224</v>
      </c>
      <c r="AL78" t="s">
        <v>110</v>
      </c>
      <c r="AM78" t="s">
        <v>109</v>
      </c>
      <c r="AN78" s="131">
        <v>45905</v>
      </c>
      <c r="AO78" t="s">
        <v>132</v>
      </c>
      <c r="AP78" t="s">
        <v>109</v>
      </c>
      <c r="AQ78" t="s">
        <v>109</v>
      </c>
      <c r="AR78" t="s">
        <v>109</v>
      </c>
      <c r="AS78" t="s">
        <v>109</v>
      </c>
      <c r="AT78" t="s">
        <v>109</v>
      </c>
      <c r="AU78" t="s">
        <v>109</v>
      </c>
      <c r="AV78" t="s">
        <v>109</v>
      </c>
      <c r="AW78" t="s">
        <v>110</v>
      </c>
      <c r="AX78" t="s">
        <v>109</v>
      </c>
      <c r="AY78" t="s">
        <v>110</v>
      </c>
      <c r="AZ78" t="s">
        <v>109</v>
      </c>
      <c r="BA78" t="s">
        <v>136</v>
      </c>
      <c r="BB78" t="s">
        <v>109</v>
      </c>
      <c r="BC78" t="s">
        <v>7361</v>
      </c>
      <c r="BD78" t="s">
        <v>7362</v>
      </c>
      <c r="BE78" t="s">
        <v>110</v>
      </c>
      <c r="BF78" t="s">
        <v>110</v>
      </c>
      <c r="BG78" t="s">
        <v>110</v>
      </c>
      <c r="BH78" t="s">
        <v>110</v>
      </c>
      <c r="BI78" t="s">
        <v>226</v>
      </c>
      <c r="BJ78" t="s">
        <v>110</v>
      </c>
      <c r="BK78" t="s">
        <v>7222</v>
      </c>
      <c r="BL78" t="s">
        <v>109</v>
      </c>
      <c r="BM78" t="s">
        <v>109</v>
      </c>
      <c r="BN78">
        <v>0</v>
      </c>
      <c r="BO78">
        <v>0</v>
      </c>
      <c r="BP78">
        <v>0</v>
      </c>
      <c r="BQ78" t="s">
        <v>109</v>
      </c>
      <c r="BR78" t="s">
        <v>109</v>
      </c>
      <c r="BS78"/>
      <c r="BT78" t="s">
        <v>1219</v>
      </c>
      <c r="BU78" t="s">
        <v>110</v>
      </c>
      <c r="BV78" t="s">
        <v>6385</v>
      </c>
      <c r="BW78" t="s">
        <v>5373</v>
      </c>
      <c r="BX78" t="s">
        <v>5372</v>
      </c>
      <c r="BY78" t="s">
        <v>110</v>
      </c>
      <c r="BZ78" t="s">
        <v>110</v>
      </c>
      <c r="CA78" t="s">
        <v>109</v>
      </c>
      <c r="CB78" t="s">
        <v>656</v>
      </c>
      <c r="CC78" t="s">
        <v>110</v>
      </c>
      <c r="CD78" t="s">
        <v>681</v>
      </c>
      <c r="CE78" t="s">
        <v>110</v>
      </c>
      <c r="CF78"/>
      <c r="CG78" s="131">
        <v>44480</v>
      </c>
      <c r="CH78" t="s">
        <v>198</v>
      </c>
      <c r="CI78" t="s">
        <v>110</v>
      </c>
      <c r="CJ78" t="s">
        <v>114</v>
      </c>
      <c r="CK78" t="s">
        <v>109</v>
      </c>
      <c r="CL78" t="s">
        <v>109</v>
      </c>
      <c r="CM78" t="s">
        <v>109</v>
      </c>
      <c r="CN78">
        <v>2023</v>
      </c>
      <c r="CO78" s="1">
        <v>45167</v>
      </c>
      <c r="CP78" t="s">
        <v>110</v>
      </c>
      <c r="CQ78">
        <v>8</v>
      </c>
      <c r="CR78">
        <v>36</v>
      </c>
      <c r="CS78" s="1">
        <v>45166</v>
      </c>
      <c r="CT78" t="s">
        <v>16281</v>
      </c>
      <c r="CU78" t="s">
        <v>7180</v>
      </c>
      <c r="CV78" t="s">
        <v>16276</v>
      </c>
      <c r="CW78" t="s">
        <v>16277</v>
      </c>
      <c r="CX78" t="s">
        <v>7490</v>
      </c>
      <c r="CY78" t="s">
        <v>7491</v>
      </c>
      <c r="CZ78" t="s">
        <v>7492</v>
      </c>
      <c r="DA78" t="s">
        <v>7184</v>
      </c>
      <c r="DB78" t="s">
        <v>5342</v>
      </c>
      <c r="DC78" t="s">
        <v>7185</v>
      </c>
      <c r="DD78" t="s">
        <v>1225</v>
      </c>
      <c r="DE78" t="s">
        <v>7207</v>
      </c>
      <c r="DF78" t="s">
        <v>7243</v>
      </c>
      <c r="DG78" t="s">
        <v>7188</v>
      </c>
      <c r="DH78" t="s">
        <v>110</v>
      </c>
      <c r="DI78" t="s">
        <v>110</v>
      </c>
      <c r="DJ78" t="s">
        <v>205</v>
      </c>
      <c r="DK78" t="s">
        <v>109</v>
      </c>
      <c r="DL78" t="s">
        <v>110</v>
      </c>
      <c r="DM78" t="s">
        <v>7244</v>
      </c>
      <c r="DN78" t="s">
        <v>58</v>
      </c>
      <c r="DO78" t="s">
        <v>7517</v>
      </c>
      <c r="DP78" t="s">
        <v>110</v>
      </c>
      <c r="DQ78" t="s">
        <v>7207</v>
      </c>
      <c r="DR78" t="s">
        <v>7207</v>
      </c>
      <c r="DS78" t="s">
        <v>110</v>
      </c>
      <c r="DT78" t="s">
        <v>109</v>
      </c>
      <c r="DU78" t="s">
        <v>1237</v>
      </c>
      <c r="DV78" t="s">
        <v>7512</v>
      </c>
      <c r="DW78" t="s">
        <v>7513</v>
      </c>
      <c r="DX78" t="s">
        <v>7518</v>
      </c>
    </row>
    <row r="79" spans="7:128">
      <c r="G79">
        <v>838</v>
      </c>
      <c r="H79" t="s">
        <v>109</v>
      </c>
      <c r="I79" t="s">
        <v>1241</v>
      </c>
      <c r="J79" s="131">
        <v>45167</v>
      </c>
      <c r="K79" t="s">
        <v>6096</v>
      </c>
      <c r="L79" t="s">
        <v>403</v>
      </c>
      <c r="M79" t="s">
        <v>124</v>
      </c>
      <c r="N79" t="s">
        <v>403</v>
      </c>
      <c r="O79" t="s">
        <v>530</v>
      </c>
      <c r="P79" t="s">
        <v>162</v>
      </c>
      <c r="Q79">
        <v>1.22</v>
      </c>
      <c r="R79">
        <v>1.22</v>
      </c>
      <c r="S79">
        <v>8.89</v>
      </c>
      <c r="T79">
        <v>9.5719999999999992</v>
      </c>
      <c r="U79" t="s">
        <v>109</v>
      </c>
      <c r="V79" t="s">
        <v>126</v>
      </c>
      <c r="W79" t="s">
        <v>404</v>
      </c>
      <c r="X79" t="s">
        <v>1242</v>
      </c>
      <c r="Y79" t="s">
        <v>404</v>
      </c>
      <c r="Z79" t="s">
        <v>110</v>
      </c>
      <c r="AA79" t="s">
        <v>1223</v>
      </c>
      <c r="AB79" t="s">
        <v>129</v>
      </c>
      <c r="AC79">
        <v>100</v>
      </c>
      <c r="AD79" t="s">
        <v>180</v>
      </c>
      <c r="AE79" t="s">
        <v>131</v>
      </c>
      <c r="AF79" t="s">
        <v>131</v>
      </c>
      <c r="AG79" t="s">
        <v>109</v>
      </c>
      <c r="AH79" s="18">
        <v>45170</v>
      </c>
      <c r="AI79" s="131">
        <v>45352</v>
      </c>
      <c r="AJ79" t="s">
        <v>430</v>
      </c>
      <c r="AK79" t="s">
        <v>1243</v>
      </c>
      <c r="AL79" t="s">
        <v>110</v>
      </c>
      <c r="AM79" t="s">
        <v>109</v>
      </c>
      <c r="AN79" s="131">
        <v>46266</v>
      </c>
      <c r="AO79" t="s">
        <v>132</v>
      </c>
      <c r="AP79" t="s">
        <v>6951</v>
      </c>
      <c r="AQ79" t="s">
        <v>6952</v>
      </c>
      <c r="AR79" t="s">
        <v>7519</v>
      </c>
      <c r="AS79" t="s">
        <v>212</v>
      </c>
      <c r="AT79" t="s">
        <v>109</v>
      </c>
      <c r="AU79" t="s">
        <v>109</v>
      </c>
      <c r="AV79" t="s">
        <v>109</v>
      </c>
      <c r="AW79" t="s">
        <v>110</v>
      </c>
      <c r="AX79" t="s">
        <v>109</v>
      </c>
      <c r="AY79" t="s">
        <v>110</v>
      </c>
      <c r="AZ79" t="s">
        <v>1245</v>
      </c>
      <c r="BA79" t="s">
        <v>136</v>
      </c>
      <c r="BB79" t="s">
        <v>109</v>
      </c>
      <c r="BC79" t="s">
        <v>110</v>
      </c>
      <c r="BD79" t="s">
        <v>110</v>
      </c>
      <c r="BE79" t="s">
        <v>226</v>
      </c>
      <c r="BF79" t="s">
        <v>110</v>
      </c>
      <c r="BG79" t="s">
        <v>110</v>
      </c>
      <c r="BH79" t="s">
        <v>110</v>
      </c>
      <c r="BI79" t="s">
        <v>110</v>
      </c>
      <c r="BJ79" t="s">
        <v>110</v>
      </c>
      <c r="BK79" t="s">
        <v>6928</v>
      </c>
      <c r="BL79" t="s">
        <v>378</v>
      </c>
      <c r="BM79" t="s">
        <v>6953</v>
      </c>
      <c r="BN79">
        <v>1</v>
      </c>
      <c r="BO79">
        <v>1</v>
      </c>
      <c r="BP79">
        <v>1</v>
      </c>
      <c r="BQ79" t="s">
        <v>109</v>
      </c>
      <c r="BR79" t="s">
        <v>114</v>
      </c>
      <c r="BS79">
        <v>23058</v>
      </c>
      <c r="BT79" t="s">
        <v>1240</v>
      </c>
      <c r="BU79" t="s">
        <v>110</v>
      </c>
      <c r="BV79" t="s">
        <v>6096</v>
      </c>
      <c r="BW79" t="s">
        <v>141</v>
      </c>
      <c r="BX79" t="s">
        <v>140</v>
      </c>
      <c r="BY79" t="s">
        <v>5690</v>
      </c>
      <c r="BZ79" t="s">
        <v>110</v>
      </c>
      <c r="CA79" t="s">
        <v>109</v>
      </c>
      <c r="CB79" t="s">
        <v>324</v>
      </c>
      <c r="CC79" t="s">
        <v>5616</v>
      </c>
      <c r="CD79" t="s">
        <v>325</v>
      </c>
      <c r="CE79" t="s">
        <v>6097</v>
      </c>
      <c r="CF79"/>
      <c r="CG79" s="131">
        <v>45005</v>
      </c>
      <c r="CH79" t="s">
        <v>144</v>
      </c>
      <c r="CI79" t="s">
        <v>144</v>
      </c>
      <c r="CJ79" t="s">
        <v>114</v>
      </c>
      <c r="CK79" t="s">
        <v>109</v>
      </c>
      <c r="CL79" t="s">
        <v>114</v>
      </c>
      <c r="CM79" t="s">
        <v>109</v>
      </c>
      <c r="CN79">
        <v>2023</v>
      </c>
      <c r="CO79" s="1">
        <v>45167</v>
      </c>
      <c r="CP79" t="s">
        <v>7179</v>
      </c>
      <c r="CQ79">
        <v>8</v>
      </c>
      <c r="CR79">
        <v>36</v>
      </c>
      <c r="CS79" s="1">
        <v>45166</v>
      </c>
      <c r="CT79" t="s">
        <v>16281</v>
      </c>
      <c r="CU79" t="s">
        <v>7180</v>
      </c>
      <c r="CV79" t="s">
        <v>16276</v>
      </c>
      <c r="CW79" t="s">
        <v>16277</v>
      </c>
      <c r="CX79" t="s">
        <v>7490</v>
      </c>
      <c r="CY79" t="s">
        <v>7491</v>
      </c>
      <c r="CZ79" t="s">
        <v>7492</v>
      </c>
      <c r="DA79" t="s">
        <v>7184</v>
      </c>
      <c r="DB79" t="s">
        <v>5342</v>
      </c>
      <c r="DC79" t="s">
        <v>7185</v>
      </c>
      <c r="DD79" t="s">
        <v>7520</v>
      </c>
      <c r="DE79" t="s">
        <v>7198</v>
      </c>
      <c r="DF79" t="s">
        <v>7187</v>
      </c>
      <c r="DG79" t="s">
        <v>7199</v>
      </c>
      <c r="DH79" t="s">
        <v>7280</v>
      </c>
      <c r="DI79" t="s">
        <v>1240</v>
      </c>
      <c r="DJ79" t="s">
        <v>180</v>
      </c>
      <c r="DK79" t="s">
        <v>109</v>
      </c>
      <c r="DL79" t="s">
        <v>110</v>
      </c>
      <c r="DM79" t="s">
        <v>7189</v>
      </c>
      <c r="DN79" t="s">
        <v>57</v>
      </c>
      <c r="DO79" t="s">
        <v>7521</v>
      </c>
      <c r="DP79" t="s">
        <v>110</v>
      </c>
      <c r="DQ79" t="s">
        <v>110</v>
      </c>
      <c r="DR79" t="s">
        <v>7213</v>
      </c>
      <c r="DS79" t="s">
        <v>110</v>
      </c>
      <c r="DT79" t="s">
        <v>7282</v>
      </c>
      <c r="DU79" t="s">
        <v>1246</v>
      </c>
      <c r="DV79" t="s">
        <v>7522</v>
      </c>
      <c r="DW79" t="s">
        <v>7513</v>
      </c>
      <c r="DX79" t="s">
        <v>7523</v>
      </c>
    </row>
    <row r="80" spans="7:128">
      <c r="G80">
        <v>837</v>
      </c>
      <c r="H80" t="s">
        <v>109</v>
      </c>
      <c r="I80" t="s">
        <v>1250</v>
      </c>
      <c r="J80" s="131">
        <v>45167</v>
      </c>
      <c r="K80" t="s">
        <v>7524</v>
      </c>
      <c r="L80" t="s">
        <v>830</v>
      </c>
      <c r="M80" t="s">
        <v>161</v>
      </c>
      <c r="N80" t="s">
        <v>108</v>
      </c>
      <c r="O80" t="s">
        <v>510</v>
      </c>
      <c r="P80" t="s">
        <v>162</v>
      </c>
      <c r="Q80">
        <v>0.5</v>
      </c>
      <c r="R80">
        <v>0.5</v>
      </c>
      <c r="S80">
        <v>3.6440000000000001</v>
      </c>
      <c r="T80">
        <v>3.923</v>
      </c>
      <c r="U80" t="s">
        <v>109</v>
      </c>
      <c r="V80" t="s">
        <v>149</v>
      </c>
      <c r="W80" t="s">
        <v>163</v>
      </c>
      <c r="X80" t="s">
        <v>110</v>
      </c>
      <c r="Y80" t="s">
        <v>110</v>
      </c>
      <c r="Z80" t="s">
        <v>110</v>
      </c>
      <c r="AA80" t="s">
        <v>110</v>
      </c>
      <c r="AB80" t="s">
        <v>129</v>
      </c>
      <c r="AC80"/>
      <c r="AD80" t="s">
        <v>309</v>
      </c>
      <c r="AE80" t="s">
        <v>131</v>
      </c>
      <c r="AF80" t="s">
        <v>131</v>
      </c>
      <c r="AG80" t="s">
        <v>109</v>
      </c>
      <c r="AH80" s="18">
        <v>45174</v>
      </c>
      <c r="AI80" s="131">
        <v>45356</v>
      </c>
      <c r="AJ80" t="s">
        <v>167</v>
      </c>
      <c r="AK80" t="s">
        <v>1251</v>
      </c>
      <c r="AL80" t="s">
        <v>110</v>
      </c>
      <c r="AM80" t="s">
        <v>109</v>
      </c>
      <c r="AN80" s="131">
        <v>45538</v>
      </c>
      <c r="AO80" t="s">
        <v>132</v>
      </c>
      <c r="AP80" t="s">
        <v>109</v>
      </c>
      <c r="AQ80" t="s">
        <v>109</v>
      </c>
      <c r="AR80" t="s">
        <v>109</v>
      </c>
      <c r="AS80" t="s">
        <v>109</v>
      </c>
      <c r="AT80" t="s">
        <v>109</v>
      </c>
      <c r="AU80" t="s">
        <v>109</v>
      </c>
      <c r="AV80" t="s">
        <v>182</v>
      </c>
      <c r="AW80" t="s">
        <v>110</v>
      </c>
      <c r="AX80" t="s">
        <v>109</v>
      </c>
      <c r="AY80" t="s">
        <v>110</v>
      </c>
      <c r="AZ80" t="s">
        <v>109</v>
      </c>
      <c r="BA80" t="s">
        <v>136</v>
      </c>
      <c r="BB80" t="s">
        <v>109</v>
      </c>
      <c r="BC80" t="s">
        <v>110</v>
      </c>
      <c r="BD80" t="s">
        <v>110</v>
      </c>
      <c r="BE80" t="s">
        <v>110</v>
      </c>
      <c r="BF80" t="s">
        <v>110</v>
      </c>
      <c r="BG80" t="s">
        <v>110</v>
      </c>
      <c r="BH80" t="s">
        <v>110</v>
      </c>
      <c r="BI80" t="s">
        <v>110</v>
      </c>
      <c r="BJ80" t="s">
        <v>110</v>
      </c>
      <c r="BK80" t="s">
        <v>110</v>
      </c>
      <c r="BL80" t="s">
        <v>109</v>
      </c>
      <c r="BM80" t="s">
        <v>109</v>
      </c>
      <c r="BN80">
        <v>0</v>
      </c>
      <c r="BO80">
        <v>0</v>
      </c>
      <c r="BP80">
        <v>0</v>
      </c>
      <c r="BQ80" t="s">
        <v>109</v>
      </c>
      <c r="BR80" t="s">
        <v>109</v>
      </c>
      <c r="BS80"/>
      <c r="BT80" t="s">
        <v>1249</v>
      </c>
      <c r="BU80" t="s">
        <v>110</v>
      </c>
      <c r="BV80" t="s">
        <v>6805</v>
      </c>
      <c r="BW80" t="s">
        <v>141</v>
      </c>
      <c r="BX80" t="s">
        <v>140</v>
      </c>
      <c r="BY80" t="s">
        <v>605</v>
      </c>
      <c r="BZ80" t="s">
        <v>110</v>
      </c>
      <c r="CA80" t="s">
        <v>109</v>
      </c>
      <c r="CB80" t="s">
        <v>5437</v>
      </c>
      <c r="CC80" t="s">
        <v>5678</v>
      </c>
      <c r="CD80" t="s">
        <v>6806</v>
      </c>
      <c r="CE80" t="s">
        <v>110</v>
      </c>
      <c r="CF80"/>
      <c r="CG80" s="131">
        <v>42200</v>
      </c>
      <c r="CH80" t="s">
        <v>144</v>
      </c>
      <c r="CI80" t="s">
        <v>144</v>
      </c>
      <c r="CJ80" t="s">
        <v>114</v>
      </c>
      <c r="CK80" t="s">
        <v>109</v>
      </c>
      <c r="CL80" t="s">
        <v>109</v>
      </c>
      <c r="CM80" t="s">
        <v>109</v>
      </c>
      <c r="CN80">
        <v>2023</v>
      </c>
      <c r="CO80" s="1">
        <v>45167</v>
      </c>
      <c r="CP80" t="s">
        <v>7179</v>
      </c>
      <c r="CQ80">
        <v>8</v>
      </c>
      <c r="CR80">
        <v>36</v>
      </c>
      <c r="CS80" s="1">
        <v>45166</v>
      </c>
      <c r="CT80" t="s">
        <v>16281</v>
      </c>
      <c r="CU80" t="s">
        <v>7180</v>
      </c>
      <c r="CV80" t="s">
        <v>16276</v>
      </c>
      <c r="CW80" t="s">
        <v>16277</v>
      </c>
      <c r="CX80" t="s">
        <v>7490</v>
      </c>
      <c r="CY80" t="s">
        <v>7491</v>
      </c>
      <c r="CZ80" t="s">
        <v>7492</v>
      </c>
      <c r="DA80" t="s">
        <v>7184</v>
      </c>
      <c r="DB80" t="s">
        <v>5342</v>
      </c>
      <c r="DC80" t="s">
        <v>7206</v>
      </c>
      <c r="DD80" t="s">
        <v>1252</v>
      </c>
      <c r="DE80" t="s">
        <v>7198</v>
      </c>
      <c r="DF80" t="s">
        <v>7187</v>
      </c>
      <c r="DG80" t="s">
        <v>7199</v>
      </c>
      <c r="DH80" t="s">
        <v>7200</v>
      </c>
      <c r="DI80" t="s">
        <v>1249</v>
      </c>
      <c r="DJ80" t="s">
        <v>130</v>
      </c>
      <c r="DK80" t="s">
        <v>109</v>
      </c>
      <c r="DL80" t="s">
        <v>1253</v>
      </c>
      <c r="DM80" t="s">
        <v>182</v>
      </c>
      <c r="DN80" t="s">
        <v>7268</v>
      </c>
      <c r="DO80" t="s">
        <v>7525</v>
      </c>
      <c r="DP80" t="s">
        <v>110</v>
      </c>
      <c r="DQ80" t="s">
        <v>110</v>
      </c>
      <c r="DR80" t="s">
        <v>7192</v>
      </c>
      <c r="DS80" t="s">
        <v>7193</v>
      </c>
      <c r="DT80" t="s">
        <v>109</v>
      </c>
      <c r="DU80" t="s">
        <v>1254</v>
      </c>
      <c r="DV80" t="s">
        <v>7526</v>
      </c>
      <c r="DW80" t="s">
        <v>7513</v>
      </c>
      <c r="DX80" t="s">
        <v>7527</v>
      </c>
    </row>
    <row r="81" spans="7:128">
      <c r="G81">
        <v>836</v>
      </c>
      <c r="H81" t="s">
        <v>109</v>
      </c>
      <c r="I81" t="s">
        <v>1257</v>
      </c>
      <c r="J81" s="131">
        <v>45167</v>
      </c>
      <c r="K81" t="s">
        <v>5701</v>
      </c>
      <c r="L81" t="s">
        <v>333</v>
      </c>
      <c r="M81" t="s">
        <v>124</v>
      </c>
      <c r="N81" t="s">
        <v>108</v>
      </c>
      <c r="O81" t="s">
        <v>510</v>
      </c>
      <c r="P81" t="s">
        <v>111</v>
      </c>
      <c r="Q81">
        <v>8.0619999999999994</v>
      </c>
      <c r="R81">
        <v>1.1040000000000001</v>
      </c>
      <c r="S81">
        <v>8.0619999999999994</v>
      </c>
      <c r="T81">
        <v>8.6829999999999998</v>
      </c>
      <c r="U81" t="s">
        <v>109</v>
      </c>
      <c r="V81" t="s">
        <v>126</v>
      </c>
      <c r="W81" t="s">
        <v>671</v>
      </c>
      <c r="X81" t="s">
        <v>1258</v>
      </c>
      <c r="Y81" t="s">
        <v>671</v>
      </c>
      <c r="Z81" t="s">
        <v>110</v>
      </c>
      <c r="AA81" t="s">
        <v>812</v>
      </c>
      <c r="AB81" t="s">
        <v>129</v>
      </c>
      <c r="AC81">
        <v>100</v>
      </c>
      <c r="AD81" t="s">
        <v>205</v>
      </c>
      <c r="AE81" t="s">
        <v>131</v>
      </c>
      <c r="AF81" t="s">
        <v>131</v>
      </c>
      <c r="AG81" t="s">
        <v>109</v>
      </c>
      <c r="AH81" s="18">
        <v>45176</v>
      </c>
      <c r="AI81" s="131">
        <v>45358</v>
      </c>
      <c r="AJ81" t="s">
        <v>133</v>
      </c>
      <c r="AK81" t="s">
        <v>997</v>
      </c>
      <c r="AL81" t="s">
        <v>110</v>
      </c>
      <c r="AM81" t="s">
        <v>109</v>
      </c>
      <c r="AN81" s="131">
        <v>46272</v>
      </c>
      <c r="AO81" t="s">
        <v>132</v>
      </c>
      <c r="AP81" t="s">
        <v>6954</v>
      </c>
      <c r="AQ81" t="s">
        <v>214</v>
      </c>
      <c r="AR81" t="s">
        <v>7528</v>
      </c>
      <c r="AS81" t="s">
        <v>212</v>
      </c>
      <c r="AT81" t="s">
        <v>109</v>
      </c>
      <c r="AU81" t="s">
        <v>109</v>
      </c>
      <c r="AV81" t="s">
        <v>109</v>
      </c>
      <c r="AW81" t="s">
        <v>110</v>
      </c>
      <c r="AX81" t="s">
        <v>109</v>
      </c>
      <c r="AY81" t="s">
        <v>110</v>
      </c>
      <c r="AZ81" t="s">
        <v>1259</v>
      </c>
      <c r="BA81" t="s">
        <v>136</v>
      </c>
      <c r="BB81" t="s">
        <v>109</v>
      </c>
      <c r="BC81" t="s">
        <v>110</v>
      </c>
      <c r="BD81" t="s">
        <v>110</v>
      </c>
      <c r="BE81" t="s">
        <v>209</v>
      </c>
      <c r="BF81" t="s">
        <v>110</v>
      </c>
      <c r="BG81" t="s">
        <v>110</v>
      </c>
      <c r="BH81" t="s">
        <v>110</v>
      </c>
      <c r="BI81" t="s">
        <v>110</v>
      </c>
      <c r="BJ81" t="s">
        <v>110</v>
      </c>
      <c r="BK81" t="s">
        <v>6928</v>
      </c>
      <c r="BL81" t="s">
        <v>378</v>
      </c>
      <c r="BM81" t="s">
        <v>6955</v>
      </c>
      <c r="BN81">
        <v>1</v>
      </c>
      <c r="BO81">
        <v>1</v>
      </c>
      <c r="BP81">
        <v>1</v>
      </c>
      <c r="BQ81" t="s">
        <v>109</v>
      </c>
      <c r="BR81" t="s">
        <v>114</v>
      </c>
      <c r="BS81">
        <v>23059</v>
      </c>
      <c r="BT81" t="s">
        <v>995</v>
      </c>
      <c r="BU81" t="s">
        <v>110</v>
      </c>
      <c r="BV81" t="s">
        <v>5701</v>
      </c>
      <c r="BW81" t="s">
        <v>141</v>
      </c>
      <c r="BX81" t="s">
        <v>140</v>
      </c>
      <c r="BY81" t="s">
        <v>5677</v>
      </c>
      <c r="BZ81" t="s">
        <v>110</v>
      </c>
      <c r="CA81" t="s">
        <v>109</v>
      </c>
      <c r="CB81" t="s">
        <v>5702</v>
      </c>
      <c r="CC81" t="s">
        <v>5686</v>
      </c>
      <c r="CD81" t="s">
        <v>5703</v>
      </c>
      <c r="CE81" t="s">
        <v>5704</v>
      </c>
      <c r="CF81"/>
      <c r="CG81" s="131">
        <v>43082</v>
      </c>
      <c r="CH81" t="s">
        <v>144</v>
      </c>
      <c r="CI81" t="s">
        <v>144</v>
      </c>
      <c r="CJ81" t="s">
        <v>114</v>
      </c>
      <c r="CK81" t="s">
        <v>109</v>
      </c>
      <c r="CL81" t="s">
        <v>114</v>
      </c>
      <c r="CM81" t="s">
        <v>109</v>
      </c>
      <c r="CN81">
        <v>2023</v>
      </c>
      <c r="CO81" s="1">
        <v>45167</v>
      </c>
      <c r="CP81" t="s">
        <v>7179</v>
      </c>
      <c r="CQ81">
        <v>8</v>
      </c>
      <c r="CR81">
        <v>36</v>
      </c>
      <c r="CS81" s="1">
        <v>45166</v>
      </c>
      <c r="CT81" t="s">
        <v>16281</v>
      </c>
      <c r="CU81" t="s">
        <v>7180</v>
      </c>
      <c r="CV81" t="s">
        <v>16276</v>
      </c>
      <c r="CW81" t="s">
        <v>16277</v>
      </c>
      <c r="CX81" t="s">
        <v>7490</v>
      </c>
      <c r="CY81" t="s">
        <v>7491</v>
      </c>
      <c r="CZ81" t="s">
        <v>7492</v>
      </c>
      <c r="DA81" t="s">
        <v>7184</v>
      </c>
      <c r="DB81" t="s">
        <v>5342</v>
      </c>
      <c r="DC81" t="s">
        <v>7185</v>
      </c>
      <c r="DD81" t="s">
        <v>7529</v>
      </c>
      <c r="DE81" t="s">
        <v>7207</v>
      </c>
      <c r="DF81" t="s">
        <v>7243</v>
      </c>
      <c r="DG81" t="s">
        <v>7267</v>
      </c>
      <c r="DH81" t="s">
        <v>110</v>
      </c>
      <c r="DI81" t="s">
        <v>110</v>
      </c>
      <c r="DJ81" t="s">
        <v>205</v>
      </c>
      <c r="DK81" t="s">
        <v>109</v>
      </c>
      <c r="DL81" t="s">
        <v>110</v>
      </c>
      <c r="DM81" t="s">
        <v>7189</v>
      </c>
      <c r="DN81" t="s">
        <v>58</v>
      </c>
      <c r="DO81" t="s">
        <v>7530</v>
      </c>
      <c r="DP81" t="s">
        <v>110</v>
      </c>
      <c r="DQ81" t="s">
        <v>7207</v>
      </c>
      <c r="DR81" t="s">
        <v>7207</v>
      </c>
      <c r="DS81" t="s">
        <v>110</v>
      </c>
      <c r="DT81" t="s">
        <v>7219</v>
      </c>
      <c r="DU81" t="s">
        <v>1260</v>
      </c>
      <c r="DV81" t="s">
        <v>7531</v>
      </c>
      <c r="DW81" t="s">
        <v>7513</v>
      </c>
      <c r="DX81" t="s">
        <v>7532</v>
      </c>
    </row>
    <row r="82" spans="7:128">
      <c r="G82">
        <v>835</v>
      </c>
      <c r="H82" t="s">
        <v>109</v>
      </c>
      <c r="I82" t="s">
        <v>1264</v>
      </c>
      <c r="J82" s="131">
        <v>45166</v>
      </c>
      <c r="K82" t="s">
        <v>5706</v>
      </c>
      <c r="L82" t="s">
        <v>108</v>
      </c>
      <c r="M82" t="s">
        <v>124</v>
      </c>
      <c r="N82" t="s">
        <v>108</v>
      </c>
      <c r="O82" t="s">
        <v>510</v>
      </c>
      <c r="P82" t="s">
        <v>162</v>
      </c>
      <c r="Q82">
        <v>1.26</v>
      </c>
      <c r="R82">
        <v>1.26</v>
      </c>
      <c r="S82">
        <v>9.1880000000000006</v>
      </c>
      <c r="T82">
        <v>9.8859999999999992</v>
      </c>
      <c r="U82" t="s">
        <v>109</v>
      </c>
      <c r="V82" t="s">
        <v>126</v>
      </c>
      <c r="W82" t="s">
        <v>1265</v>
      </c>
      <c r="X82" t="s">
        <v>831</v>
      </c>
      <c r="Y82" t="s">
        <v>1265</v>
      </c>
      <c r="Z82" t="s">
        <v>110</v>
      </c>
      <c r="AA82" t="s">
        <v>1165</v>
      </c>
      <c r="AB82" t="s">
        <v>129</v>
      </c>
      <c r="AC82">
        <v>100</v>
      </c>
      <c r="AD82" t="s">
        <v>180</v>
      </c>
      <c r="AE82" t="s">
        <v>131</v>
      </c>
      <c r="AF82" t="s">
        <v>131</v>
      </c>
      <c r="AG82" t="s">
        <v>109</v>
      </c>
      <c r="AH82" s="18">
        <v>45170</v>
      </c>
      <c r="AI82" s="131">
        <v>45352</v>
      </c>
      <c r="AJ82" t="s">
        <v>430</v>
      </c>
      <c r="AK82" t="s">
        <v>1266</v>
      </c>
      <c r="AL82" t="s">
        <v>110</v>
      </c>
      <c r="AM82" t="s">
        <v>109</v>
      </c>
      <c r="AN82" s="131">
        <v>46266</v>
      </c>
      <c r="AO82" t="s">
        <v>132</v>
      </c>
      <c r="AP82" t="s">
        <v>109</v>
      </c>
      <c r="AQ82" t="s">
        <v>109</v>
      </c>
      <c r="AR82" t="s">
        <v>109</v>
      </c>
      <c r="AS82" t="s">
        <v>109</v>
      </c>
      <c r="AT82" t="s">
        <v>109</v>
      </c>
      <c r="AU82" t="s">
        <v>109</v>
      </c>
      <c r="AV82" t="s">
        <v>109</v>
      </c>
      <c r="AW82" t="s">
        <v>110</v>
      </c>
      <c r="AX82" t="s">
        <v>109</v>
      </c>
      <c r="AY82" t="s">
        <v>110</v>
      </c>
      <c r="AZ82" t="s">
        <v>1268</v>
      </c>
      <c r="BA82" t="s">
        <v>136</v>
      </c>
      <c r="BB82" t="s">
        <v>109</v>
      </c>
      <c r="BC82" t="s">
        <v>110</v>
      </c>
      <c r="BD82" t="s">
        <v>110</v>
      </c>
      <c r="BE82" t="s">
        <v>110</v>
      </c>
      <c r="BF82" t="s">
        <v>110</v>
      </c>
      <c r="BG82" t="s">
        <v>110</v>
      </c>
      <c r="BH82" t="s">
        <v>110</v>
      </c>
      <c r="BI82" t="s">
        <v>110</v>
      </c>
      <c r="BJ82" t="s">
        <v>110</v>
      </c>
      <c r="BK82" t="s">
        <v>110</v>
      </c>
      <c r="BL82" t="s">
        <v>109</v>
      </c>
      <c r="BM82" t="s">
        <v>109</v>
      </c>
      <c r="BN82">
        <v>0</v>
      </c>
      <c r="BO82">
        <v>0</v>
      </c>
      <c r="BP82">
        <v>0</v>
      </c>
      <c r="BQ82" t="s">
        <v>109</v>
      </c>
      <c r="BR82" t="s">
        <v>109</v>
      </c>
      <c r="BS82"/>
      <c r="BT82" t="s">
        <v>1263</v>
      </c>
      <c r="BU82" t="s">
        <v>110</v>
      </c>
      <c r="BV82" t="s">
        <v>5706</v>
      </c>
      <c r="BW82" t="s">
        <v>141</v>
      </c>
      <c r="BX82" t="s">
        <v>140</v>
      </c>
      <c r="BY82" t="s">
        <v>110</v>
      </c>
      <c r="BZ82" t="s">
        <v>110</v>
      </c>
      <c r="CA82" t="s">
        <v>109</v>
      </c>
      <c r="CB82" t="s">
        <v>294</v>
      </c>
      <c r="CC82" t="s">
        <v>109</v>
      </c>
      <c r="CD82" t="s">
        <v>5682</v>
      </c>
      <c r="CE82" t="s">
        <v>5707</v>
      </c>
      <c r="CF82"/>
      <c r="CG82" s="131">
        <v>43027</v>
      </c>
      <c r="CH82" t="s">
        <v>144</v>
      </c>
      <c r="CI82" t="s">
        <v>5545</v>
      </c>
      <c r="CJ82" t="s">
        <v>114</v>
      </c>
      <c r="CK82" t="s">
        <v>109</v>
      </c>
      <c r="CL82" t="s">
        <v>109</v>
      </c>
      <c r="CM82" t="s">
        <v>109</v>
      </c>
      <c r="CN82">
        <v>2023</v>
      </c>
      <c r="CO82" s="1">
        <v>45166</v>
      </c>
      <c r="CP82" t="s">
        <v>7179</v>
      </c>
      <c r="CQ82">
        <v>8</v>
      </c>
      <c r="CR82">
        <v>36</v>
      </c>
      <c r="CS82" s="1">
        <v>45166</v>
      </c>
      <c r="CT82" t="s">
        <v>16281</v>
      </c>
      <c r="CU82" t="s">
        <v>7180</v>
      </c>
      <c r="CV82" t="s">
        <v>16276</v>
      </c>
      <c r="CW82" t="s">
        <v>16277</v>
      </c>
      <c r="CX82" t="s">
        <v>7490</v>
      </c>
      <c r="CY82" t="s">
        <v>7491</v>
      </c>
      <c r="CZ82" t="s">
        <v>7492</v>
      </c>
      <c r="DA82" t="s">
        <v>7184</v>
      </c>
      <c r="DB82" t="s">
        <v>5342</v>
      </c>
      <c r="DC82" t="s">
        <v>7185</v>
      </c>
      <c r="DD82" t="s">
        <v>1267</v>
      </c>
      <c r="DE82" t="s">
        <v>7198</v>
      </c>
      <c r="DF82" t="s">
        <v>7187</v>
      </c>
      <c r="DG82" t="s">
        <v>7188</v>
      </c>
      <c r="DH82" t="s">
        <v>110</v>
      </c>
      <c r="DI82" t="s">
        <v>1263</v>
      </c>
      <c r="DJ82" t="s">
        <v>180</v>
      </c>
      <c r="DK82" t="s">
        <v>109</v>
      </c>
      <c r="DL82" t="s">
        <v>110</v>
      </c>
      <c r="DM82" t="s">
        <v>7189</v>
      </c>
      <c r="DN82" t="s">
        <v>57</v>
      </c>
      <c r="DO82" t="s">
        <v>7533</v>
      </c>
      <c r="DP82" t="s">
        <v>110</v>
      </c>
      <c r="DQ82" t="s">
        <v>110</v>
      </c>
      <c r="DR82" t="s">
        <v>7213</v>
      </c>
      <c r="DS82" t="s">
        <v>110</v>
      </c>
      <c r="DT82" t="s">
        <v>109</v>
      </c>
      <c r="DU82" t="s">
        <v>1269</v>
      </c>
      <c r="DV82" t="s">
        <v>7534</v>
      </c>
      <c r="DW82" t="s">
        <v>7535</v>
      </c>
      <c r="DX82" t="s">
        <v>7536</v>
      </c>
    </row>
    <row r="83" spans="7:128">
      <c r="G83">
        <v>834</v>
      </c>
      <c r="H83" t="s">
        <v>109</v>
      </c>
      <c r="I83" t="s">
        <v>1273</v>
      </c>
      <c r="J83" s="131">
        <v>45166</v>
      </c>
      <c r="K83" t="s">
        <v>5708</v>
      </c>
      <c r="L83" t="s">
        <v>108</v>
      </c>
      <c r="M83" t="s">
        <v>124</v>
      </c>
      <c r="N83" t="s">
        <v>108</v>
      </c>
      <c r="O83" t="s">
        <v>510</v>
      </c>
      <c r="P83" t="s">
        <v>162</v>
      </c>
      <c r="Q83">
        <v>2</v>
      </c>
      <c r="R83">
        <v>2</v>
      </c>
      <c r="S83">
        <v>14.584</v>
      </c>
      <c r="T83">
        <v>15.692</v>
      </c>
      <c r="U83" t="s">
        <v>109</v>
      </c>
      <c r="V83" t="s">
        <v>126</v>
      </c>
      <c r="W83" t="s">
        <v>1274</v>
      </c>
      <c r="X83" t="s">
        <v>1275</v>
      </c>
      <c r="Y83" t="s">
        <v>1274</v>
      </c>
      <c r="Z83" t="s">
        <v>110</v>
      </c>
      <c r="AA83" t="s">
        <v>1276</v>
      </c>
      <c r="AB83" t="s">
        <v>129</v>
      </c>
      <c r="AC83">
        <v>100</v>
      </c>
      <c r="AD83" t="s">
        <v>180</v>
      </c>
      <c r="AE83" t="s">
        <v>832</v>
      </c>
      <c r="AF83" t="s">
        <v>832</v>
      </c>
      <c r="AG83" t="s">
        <v>109</v>
      </c>
      <c r="AH83" s="18">
        <v>45174</v>
      </c>
      <c r="AI83" s="131">
        <v>45356</v>
      </c>
      <c r="AJ83" t="s">
        <v>167</v>
      </c>
      <c r="AK83" t="s">
        <v>1277</v>
      </c>
      <c r="AL83" t="s">
        <v>110</v>
      </c>
      <c r="AM83" t="s">
        <v>109</v>
      </c>
      <c r="AN83" s="131">
        <v>46270</v>
      </c>
      <c r="AO83" t="s">
        <v>132</v>
      </c>
      <c r="AP83" t="s">
        <v>109</v>
      </c>
      <c r="AQ83" t="s">
        <v>109</v>
      </c>
      <c r="AR83" t="s">
        <v>109</v>
      </c>
      <c r="AS83" t="s">
        <v>109</v>
      </c>
      <c r="AT83" t="s">
        <v>109</v>
      </c>
      <c r="AU83" t="s">
        <v>109</v>
      </c>
      <c r="AV83" t="s">
        <v>109</v>
      </c>
      <c r="AW83" t="s">
        <v>110</v>
      </c>
      <c r="AX83" t="s">
        <v>109</v>
      </c>
      <c r="AY83" t="s">
        <v>110</v>
      </c>
      <c r="AZ83" t="s">
        <v>1279</v>
      </c>
      <c r="BA83" t="s">
        <v>136</v>
      </c>
      <c r="BB83" t="s">
        <v>109</v>
      </c>
      <c r="BC83" t="s">
        <v>110</v>
      </c>
      <c r="BD83" t="s">
        <v>110</v>
      </c>
      <c r="BE83" t="s">
        <v>110</v>
      </c>
      <c r="BF83" t="s">
        <v>110</v>
      </c>
      <c r="BG83" t="s">
        <v>110</v>
      </c>
      <c r="BH83" t="s">
        <v>110</v>
      </c>
      <c r="BI83" t="s">
        <v>110</v>
      </c>
      <c r="BJ83" t="s">
        <v>110</v>
      </c>
      <c r="BK83" t="s">
        <v>110</v>
      </c>
      <c r="BL83" t="s">
        <v>109</v>
      </c>
      <c r="BM83" t="s">
        <v>109</v>
      </c>
      <c r="BN83">
        <v>0</v>
      </c>
      <c r="BO83">
        <v>0</v>
      </c>
      <c r="BP83">
        <v>0</v>
      </c>
      <c r="BQ83" t="s">
        <v>109</v>
      </c>
      <c r="BR83" t="s">
        <v>109</v>
      </c>
      <c r="BS83"/>
      <c r="BT83" t="s">
        <v>1272</v>
      </c>
      <c r="BU83" t="s">
        <v>110</v>
      </c>
      <c r="BV83" t="s">
        <v>5708</v>
      </c>
      <c r="BW83" t="s">
        <v>141</v>
      </c>
      <c r="BX83" t="s">
        <v>140</v>
      </c>
      <c r="BY83" t="s">
        <v>110</v>
      </c>
      <c r="BZ83" t="s">
        <v>110</v>
      </c>
      <c r="CA83" t="s">
        <v>109</v>
      </c>
      <c r="CB83" t="s">
        <v>173</v>
      </c>
      <c r="CC83" t="s">
        <v>109</v>
      </c>
      <c r="CD83" t="s">
        <v>217</v>
      </c>
      <c r="CE83" t="s">
        <v>110</v>
      </c>
      <c r="CF83"/>
      <c r="CG83" s="131">
        <v>43025</v>
      </c>
      <c r="CH83" t="s">
        <v>198</v>
      </c>
      <c r="CI83" t="s">
        <v>5545</v>
      </c>
      <c r="CJ83" t="s">
        <v>114</v>
      </c>
      <c r="CK83" t="s">
        <v>109</v>
      </c>
      <c r="CL83" t="s">
        <v>109</v>
      </c>
      <c r="CM83" t="s">
        <v>109</v>
      </c>
      <c r="CN83">
        <v>2023</v>
      </c>
      <c r="CO83" s="1">
        <v>45166</v>
      </c>
      <c r="CP83" t="s">
        <v>7179</v>
      </c>
      <c r="CQ83">
        <v>8</v>
      </c>
      <c r="CR83">
        <v>36</v>
      </c>
      <c r="CS83" s="1">
        <v>45166</v>
      </c>
      <c r="CT83" t="s">
        <v>16281</v>
      </c>
      <c r="CU83" t="s">
        <v>7180</v>
      </c>
      <c r="CV83" t="s">
        <v>16276</v>
      </c>
      <c r="CW83" t="s">
        <v>16277</v>
      </c>
      <c r="CX83" t="s">
        <v>7490</v>
      </c>
      <c r="CY83" t="s">
        <v>7491</v>
      </c>
      <c r="CZ83" t="s">
        <v>7492</v>
      </c>
      <c r="DA83" t="s">
        <v>7184</v>
      </c>
      <c r="DB83" t="s">
        <v>5342</v>
      </c>
      <c r="DC83" t="s">
        <v>7185</v>
      </c>
      <c r="DD83" t="s">
        <v>1278</v>
      </c>
      <c r="DE83" t="s">
        <v>7198</v>
      </c>
      <c r="DF83" t="s">
        <v>7187</v>
      </c>
      <c r="DG83" t="s">
        <v>7188</v>
      </c>
      <c r="DH83" t="s">
        <v>110</v>
      </c>
      <c r="DI83" t="s">
        <v>1272</v>
      </c>
      <c r="DJ83" t="s">
        <v>180</v>
      </c>
      <c r="DK83" t="s">
        <v>109</v>
      </c>
      <c r="DL83" t="s">
        <v>110</v>
      </c>
      <c r="DM83" t="s">
        <v>7189</v>
      </c>
      <c r="DN83" t="s">
        <v>57</v>
      </c>
      <c r="DO83" t="s">
        <v>7537</v>
      </c>
      <c r="DP83" t="s">
        <v>110</v>
      </c>
      <c r="DQ83" t="s">
        <v>110</v>
      </c>
      <c r="DR83" t="s">
        <v>7213</v>
      </c>
      <c r="DS83" t="s">
        <v>110</v>
      </c>
      <c r="DT83" t="s">
        <v>109</v>
      </c>
      <c r="DU83" t="s">
        <v>1280</v>
      </c>
      <c r="DV83" t="s">
        <v>7538</v>
      </c>
      <c r="DW83" t="s">
        <v>7535</v>
      </c>
      <c r="DX83" t="s">
        <v>7539</v>
      </c>
    </row>
    <row r="84" spans="7:128">
      <c r="G84">
        <v>833</v>
      </c>
      <c r="H84" t="s">
        <v>109</v>
      </c>
      <c r="I84" t="s">
        <v>1285</v>
      </c>
      <c r="J84" s="131">
        <v>45163</v>
      </c>
      <c r="K84" t="s">
        <v>6167</v>
      </c>
      <c r="L84" t="s">
        <v>108</v>
      </c>
      <c r="M84" t="s">
        <v>110</v>
      </c>
      <c r="N84" t="s">
        <v>108</v>
      </c>
      <c r="O84" t="s">
        <v>510</v>
      </c>
      <c r="P84" t="s">
        <v>162</v>
      </c>
      <c r="Q84">
        <v>0.45</v>
      </c>
      <c r="R84">
        <v>0.45</v>
      </c>
      <c r="S84">
        <v>3.2839999999999998</v>
      </c>
      <c r="T84">
        <v>3.53</v>
      </c>
      <c r="U84" t="s">
        <v>109</v>
      </c>
      <c r="V84" t="s">
        <v>126</v>
      </c>
      <c r="W84" t="s">
        <v>1286</v>
      </c>
      <c r="X84" t="s">
        <v>1287</v>
      </c>
      <c r="Y84" t="s">
        <v>1286</v>
      </c>
      <c r="Z84" t="s">
        <v>110</v>
      </c>
      <c r="AA84" t="s">
        <v>1288</v>
      </c>
      <c r="AB84" t="s">
        <v>129</v>
      </c>
      <c r="AC84">
        <v>100</v>
      </c>
      <c r="AD84" t="s">
        <v>205</v>
      </c>
      <c r="AE84" t="s">
        <v>166</v>
      </c>
      <c r="AF84" t="s">
        <v>166</v>
      </c>
      <c r="AG84" t="s">
        <v>109</v>
      </c>
      <c r="AH84" s="18">
        <v>45168</v>
      </c>
      <c r="AI84" s="131">
        <v>45351</v>
      </c>
      <c r="AJ84" t="s">
        <v>133</v>
      </c>
      <c r="AK84" t="s">
        <v>1289</v>
      </c>
      <c r="AL84" t="s">
        <v>110</v>
      </c>
      <c r="AM84" t="s">
        <v>109</v>
      </c>
      <c r="AN84" s="131">
        <v>46264</v>
      </c>
      <c r="AO84" t="s">
        <v>132</v>
      </c>
      <c r="AP84" t="s">
        <v>109</v>
      </c>
      <c r="AQ84" t="s">
        <v>109</v>
      </c>
      <c r="AR84" t="s">
        <v>109</v>
      </c>
      <c r="AS84" t="s">
        <v>109</v>
      </c>
      <c r="AT84" t="s">
        <v>109</v>
      </c>
      <c r="AU84" t="s">
        <v>109</v>
      </c>
      <c r="AV84" t="s">
        <v>109</v>
      </c>
      <c r="AW84" t="s">
        <v>110</v>
      </c>
      <c r="AX84" t="s">
        <v>109</v>
      </c>
      <c r="AY84" t="s">
        <v>110</v>
      </c>
      <c r="AZ84" t="s">
        <v>1290</v>
      </c>
      <c r="BA84" t="s">
        <v>136</v>
      </c>
      <c r="BB84" t="s">
        <v>109</v>
      </c>
      <c r="BC84" t="s">
        <v>110</v>
      </c>
      <c r="BD84" t="s">
        <v>110</v>
      </c>
      <c r="BE84" t="s">
        <v>110</v>
      </c>
      <c r="BF84" t="s">
        <v>110</v>
      </c>
      <c r="BG84" t="s">
        <v>110</v>
      </c>
      <c r="BH84" t="s">
        <v>110</v>
      </c>
      <c r="BI84" t="s">
        <v>110</v>
      </c>
      <c r="BJ84" t="s">
        <v>110</v>
      </c>
      <c r="BK84" t="s">
        <v>110</v>
      </c>
      <c r="BL84" t="s">
        <v>109</v>
      </c>
      <c r="BM84" t="s">
        <v>109</v>
      </c>
      <c r="BN84">
        <v>0</v>
      </c>
      <c r="BO84">
        <v>0</v>
      </c>
      <c r="BP84">
        <v>0</v>
      </c>
      <c r="BQ84" t="s">
        <v>109</v>
      </c>
      <c r="BR84" t="s">
        <v>109</v>
      </c>
      <c r="BS84"/>
      <c r="BT84" t="s">
        <v>1284</v>
      </c>
      <c r="BU84" t="s">
        <v>110</v>
      </c>
      <c r="BV84" t="s">
        <v>6167</v>
      </c>
      <c r="BW84" t="s">
        <v>141</v>
      </c>
      <c r="BX84" t="s">
        <v>140</v>
      </c>
      <c r="BY84" t="s">
        <v>110</v>
      </c>
      <c r="BZ84" t="s">
        <v>110</v>
      </c>
      <c r="CA84" t="s">
        <v>109</v>
      </c>
      <c r="CB84" t="s">
        <v>294</v>
      </c>
      <c r="CC84" t="s">
        <v>5615</v>
      </c>
      <c r="CD84" t="s">
        <v>5417</v>
      </c>
      <c r="CE84" t="s">
        <v>110</v>
      </c>
      <c r="CF84"/>
      <c r="CG84" s="131">
        <v>44869</v>
      </c>
      <c r="CH84" t="s">
        <v>198</v>
      </c>
      <c r="CI84" t="s">
        <v>110</v>
      </c>
      <c r="CJ84" t="s">
        <v>114</v>
      </c>
      <c r="CK84" t="s">
        <v>109</v>
      </c>
      <c r="CL84" t="s">
        <v>109</v>
      </c>
      <c r="CM84" t="s">
        <v>109</v>
      </c>
      <c r="CN84">
        <v>2023</v>
      </c>
      <c r="CO84" s="1">
        <v>45163</v>
      </c>
      <c r="CP84" t="s">
        <v>7179</v>
      </c>
      <c r="CQ84">
        <v>8</v>
      </c>
      <c r="CR84">
        <v>35</v>
      </c>
      <c r="CS84" s="1">
        <v>45159</v>
      </c>
      <c r="CT84" t="s">
        <v>16282</v>
      </c>
      <c r="CU84" t="s">
        <v>7180</v>
      </c>
      <c r="CV84" t="s">
        <v>16276</v>
      </c>
      <c r="CW84" t="s">
        <v>16277</v>
      </c>
      <c r="CX84" t="s">
        <v>7490</v>
      </c>
      <c r="CY84" t="s">
        <v>7540</v>
      </c>
      <c r="CZ84" t="s">
        <v>7492</v>
      </c>
      <c r="DA84" t="s">
        <v>7184</v>
      </c>
      <c r="DB84" t="s">
        <v>5342</v>
      </c>
      <c r="DC84" t="s">
        <v>7185</v>
      </c>
      <c r="DD84" t="s">
        <v>1284</v>
      </c>
      <c r="DE84" t="s">
        <v>7198</v>
      </c>
      <c r="DF84" t="s">
        <v>7187</v>
      </c>
      <c r="DG84" t="s">
        <v>7188</v>
      </c>
      <c r="DH84" t="s">
        <v>110</v>
      </c>
      <c r="DI84" t="s">
        <v>110</v>
      </c>
      <c r="DJ84" t="s">
        <v>205</v>
      </c>
      <c r="DK84" t="s">
        <v>109</v>
      </c>
      <c r="DL84" t="s">
        <v>110</v>
      </c>
      <c r="DM84" t="s">
        <v>7189</v>
      </c>
      <c r="DN84" t="s">
        <v>7268</v>
      </c>
      <c r="DO84" t="s">
        <v>7541</v>
      </c>
      <c r="DP84" t="s">
        <v>110</v>
      </c>
      <c r="DQ84" t="s">
        <v>110</v>
      </c>
      <c r="DR84" t="s">
        <v>7213</v>
      </c>
      <c r="DS84" t="s">
        <v>110</v>
      </c>
      <c r="DT84" t="s">
        <v>109</v>
      </c>
      <c r="DU84" t="s">
        <v>1291</v>
      </c>
      <c r="DV84" t="s">
        <v>7542</v>
      </c>
      <c r="DW84" t="s">
        <v>7543</v>
      </c>
      <c r="DX84" t="s">
        <v>7544</v>
      </c>
    </row>
    <row r="85" spans="7:128">
      <c r="G85">
        <v>832</v>
      </c>
      <c r="H85" t="s">
        <v>109</v>
      </c>
      <c r="I85" t="s">
        <v>1295</v>
      </c>
      <c r="J85" s="131">
        <v>45163</v>
      </c>
      <c r="K85" t="s">
        <v>7545</v>
      </c>
      <c r="L85" t="s">
        <v>108</v>
      </c>
      <c r="M85" t="s">
        <v>300</v>
      </c>
      <c r="N85" t="s">
        <v>108</v>
      </c>
      <c r="O85" t="s">
        <v>510</v>
      </c>
      <c r="P85" t="s">
        <v>111</v>
      </c>
      <c r="Q85">
        <v>2.1800000000000002</v>
      </c>
      <c r="R85">
        <v>0.29899999999999999</v>
      </c>
      <c r="S85">
        <v>2.1800000000000002</v>
      </c>
      <c r="T85">
        <v>2.3439999999999999</v>
      </c>
      <c r="U85" t="s">
        <v>109</v>
      </c>
      <c r="V85" t="s">
        <v>126</v>
      </c>
      <c r="W85" t="s">
        <v>1296</v>
      </c>
      <c r="X85" t="s">
        <v>110</v>
      </c>
      <c r="Y85" t="s">
        <v>1296</v>
      </c>
      <c r="Z85" t="s">
        <v>110</v>
      </c>
      <c r="AA85" t="s">
        <v>110</v>
      </c>
      <c r="AB85" t="s">
        <v>129</v>
      </c>
      <c r="AC85">
        <v>100</v>
      </c>
      <c r="AD85" t="s">
        <v>309</v>
      </c>
      <c r="AE85" t="s">
        <v>166</v>
      </c>
      <c r="AF85" t="s">
        <v>166</v>
      </c>
      <c r="AG85" t="s">
        <v>109</v>
      </c>
      <c r="AH85" s="18">
        <v>45170</v>
      </c>
      <c r="AI85" s="131">
        <v>45352</v>
      </c>
      <c r="AJ85" t="s">
        <v>167</v>
      </c>
      <c r="AK85" t="s">
        <v>1297</v>
      </c>
      <c r="AL85" t="s">
        <v>110</v>
      </c>
      <c r="AM85" t="s">
        <v>109</v>
      </c>
      <c r="AN85" s="131">
        <v>46266</v>
      </c>
      <c r="AO85" t="s">
        <v>132</v>
      </c>
      <c r="AP85" t="s">
        <v>109</v>
      </c>
      <c r="AQ85" t="s">
        <v>109</v>
      </c>
      <c r="AR85" t="s">
        <v>109</v>
      </c>
      <c r="AS85" t="s">
        <v>109</v>
      </c>
      <c r="AT85" t="s">
        <v>109</v>
      </c>
      <c r="AU85" t="s">
        <v>109</v>
      </c>
      <c r="AV85" t="s">
        <v>109</v>
      </c>
      <c r="AW85" t="s">
        <v>110</v>
      </c>
      <c r="AX85" t="s">
        <v>109</v>
      </c>
      <c r="AY85" t="s">
        <v>110</v>
      </c>
      <c r="AZ85" t="s">
        <v>1172</v>
      </c>
      <c r="BA85" t="s">
        <v>136</v>
      </c>
      <c r="BB85" t="s">
        <v>109</v>
      </c>
      <c r="BC85" t="s">
        <v>110</v>
      </c>
      <c r="BD85" t="s">
        <v>110</v>
      </c>
      <c r="BE85" t="s">
        <v>110</v>
      </c>
      <c r="BF85" t="s">
        <v>110</v>
      </c>
      <c r="BG85" t="s">
        <v>110</v>
      </c>
      <c r="BH85" t="s">
        <v>110</v>
      </c>
      <c r="BI85" t="s">
        <v>110</v>
      </c>
      <c r="BJ85" t="s">
        <v>110</v>
      </c>
      <c r="BK85" t="s">
        <v>110</v>
      </c>
      <c r="BL85" t="s">
        <v>109</v>
      </c>
      <c r="BM85" t="s">
        <v>109</v>
      </c>
      <c r="BN85">
        <v>0</v>
      </c>
      <c r="BO85">
        <v>0</v>
      </c>
      <c r="BP85">
        <v>0</v>
      </c>
      <c r="BQ85" t="s">
        <v>109</v>
      </c>
      <c r="BR85" t="s">
        <v>109</v>
      </c>
      <c r="BS85"/>
      <c r="BT85" t="s">
        <v>1294</v>
      </c>
      <c r="BU85" t="s">
        <v>7257</v>
      </c>
      <c r="BV85" t="s">
        <v>6034</v>
      </c>
      <c r="BW85" t="s">
        <v>141</v>
      </c>
      <c r="BX85" t="s">
        <v>140</v>
      </c>
      <c r="BY85" t="s">
        <v>5690</v>
      </c>
      <c r="BZ85" t="s">
        <v>110</v>
      </c>
      <c r="CA85" t="s">
        <v>109</v>
      </c>
      <c r="CB85" t="s">
        <v>173</v>
      </c>
      <c r="CC85" t="s">
        <v>5616</v>
      </c>
      <c r="CD85" t="s">
        <v>6035</v>
      </c>
      <c r="CE85" t="s">
        <v>110</v>
      </c>
      <c r="CF85"/>
      <c r="CG85" s="131">
        <v>45103</v>
      </c>
      <c r="CH85" t="s">
        <v>198</v>
      </c>
      <c r="CI85" t="s">
        <v>144</v>
      </c>
      <c r="CJ85" t="s">
        <v>114</v>
      </c>
      <c r="CK85" t="s">
        <v>109</v>
      </c>
      <c r="CL85" t="s">
        <v>109</v>
      </c>
      <c r="CM85" t="s">
        <v>109</v>
      </c>
      <c r="CN85">
        <v>2023</v>
      </c>
      <c r="CO85" s="1">
        <v>45163</v>
      </c>
      <c r="CP85" t="s">
        <v>7179</v>
      </c>
      <c r="CQ85">
        <v>8</v>
      </c>
      <c r="CR85">
        <v>35</v>
      </c>
      <c r="CS85" s="1">
        <v>45159</v>
      </c>
      <c r="CT85" t="s">
        <v>16282</v>
      </c>
      <c r="CU85" t="s">
        <v>7180</v>
      </c>
      <c r="CV85" t="s">
        <v>16276</v>
      </c>
      <c r="CW85" t="s">
        <v>16277</v>
      </c>
      <c r="CX85" t="s">
        <v>7490</v>
      </c>
      <c r="CY85" t="s">
        <v>7540</v>
      </c>
      <c r="CZ85" t="s">
        <v>7492</v>
      </c>
      <c r="DA85" t="s">
        <v>7184</v>
      </c>
      <c r="DB85" t="s">
        <v>5342</v>
      </c>
      <c r="DC85" t="s">
        <v>7185</v>
      </c>
      <c r="DD85" t="s">
        <v>1298</v>
      </c>
      <c r="DE85" t="s">
        <v>7207</v>
      </c>
      <c r="DF85" t="s">
        <v>7243</v>
      </c>
      <c r="DG85" t="s">
        <v>7188</v>
      </c>
      <c r="DH85" t="s">
        <v>110</v>
      </c>
      <c r="DI85" t="s">
        <v>1294</v>
      </c>
      <c r="DJ85" t="s">
        <v>130</v>
      </c>
      <c r="DK85" t="s">
        <v>109</v>
      </c>
      <c r="DL85" t="s">
        <v>312</v>
      </c>
      <c r="DM85" t="s">
        <v>7189</v>
      </c>
      <c r="DN85" t="s">
        <v>58</v>
      </c>
      <c r="DO85" t="s">
        <v>7546</v>
      </c>
      <c r="DP85" t="s">
        <v>110</v>
      </c>
      <c r="DQ85" t="s">
        <v>7207</v>
      </c>
      <c r="DR85" t="s">
        <v>7207</v>
      </c>
      <c r="DS85" t="s">
        <v>7259</v>
      </c>
      <c r="DT85" t="s">
        <v>109</v>
      </c>
      <c r="DU85" t="s">
        <v>1299</v>
      </c>
      <c r="DV85" t="s">
        <v>7547</v>
      </c>
      <c r="DW85" t="s">
        <v>7543</v>
      </c>
      <c r="DX85" t="s">
        <v>7548</v>
      </c>
    </row>
    <row r="86" spans="7:128">
      <c r="G86">
        <v>831</v>
      </c>
      <c r="H86" t="s">
        <v>109</v>
      </c>
      <c r="I86" t="s">
        <v>1303</v>
      </c>
      <c r="J86" s="131">
        <v>45162</v>
      </c>
      <c r="K86" t="s">
        <v>5797</v>
      </c>
      <c r="L86" t="s">
        <v>108</v>
      </c>
      <c r="M86" t="s">
        <v>300</v>
      </c>
      <c r="N86" t="s">
        <v>108</v>
      </c>
      <c r="O86" t="s">
        <v>510</v>
      </c>
      <c r="P86" t="s">
        <v>162</v>
      </c>
      <c r="Q86">
        <v>0.25800000000000001</v>
      </c>
      <c r="R86">
        <v>0.25800000000000001</v>
      </c>
      <c r="S86">
        <v>1.88</v>
      </c>
      <c r="T86">
        <v>2.0230000000000001</v>
      </c>
      <c r="U86" t="s">
        <v>109</v>
      </c>
      <c r="V86" t="s">
        <v>126</v>
      </c>
      <c r="W86" t="s">
        <v>565</v>
      </c>
      <c r="X86" t="s">
        <v>110</v>
      </c>
      <c r="Y86" t="s">
        <v>110</v>
      </c>
      <c r="Z86" t="s">
        <v>110</v>
      </c>
      <c r="AA86" t="s">
        <v>110</v>
      </c>
      <c r="AB86" t="s">
        <v>129</v>
      </c>
      <c r="AC86">
        <v>100</v>
      </c>
      <c r="AD86" t="s">
        <v>205</v>
      </c>
      <c r="AE86" t="s">
        <v>131</v>
      </c>
      <c r="AF86" t="s">
        <v>131</v>
      </c>
      <c r="AG86" t="s">
        <v>109</v>
      </c>
      <c r="AH86" s="18">
        <v>45166</v>
      </c>
      <c r="AI86" s="131">
        <v>45350</v>
      </c>
      <c r="AJ86" t="s">
        <v>133</v>
      </c>
      <c r="AK86" t="s">
        <v>1304</v>
      </c>
      <c r="AL86" t="s">
        <v>110</v>
      </c>
      <c r="AM86" t="s">
        <v>109</v>
      </c>
      <c r="AN86" s="131">
        <v>46262</v>
      </c>
      <c r="AO86" t="s">
        <v>132</v>
      </c>
      <c r="AP86" t="s">
        <v>109</v>
      </c>
      <c r="AQ86" t="s">
        <v>109</v>
      </c>
      <c r="AR86" t="s">
        <v>109</v>
      </c>
      <c r="AS86" t="s">
        <v>109</v>
      </c>
      <c r="AT86" t="s">
        <v>109</v>
      </c>
      <c r="AU86" t="s">
        <v>109</v>
      </c>
      <c r="AV86" t="s">
        <v>109</v>
      </c>
      <c r="AW86" t="s">
        <v>110</v>
      </c>
      <c r="AX86" t="s">
        <v>109</v>
      </c>
      <c r="AY86" t="s">
        <v>110</v>
      </c>
      <c r="AZ86" t="s">
        <v>109</v>
      </c>
      <c r="BA86" t="s">
        <v>136</v>
      </c>
      <c r="BB86" t="s">
        <v>109</v>
      </c>
      <c r="BC86" t="s">
        <v>110</v>
      </c>
      <c r="BD86" t="s">
        <v>110</v>
      </c>
      <c r="BE86" t="s">
        <v>110</v>
      </c>
      <c r="BF86" t="s">
        <v>110</v>
      </c>
      <c r="BG86" t="s">
        <v>110</v>
      </c>
      <c r="BH86" t="s">
        <v>110</v>
      </c>
      <c r="BI86" t="s">
        <v>110</v>
      </c>
      <c r="BJ86" t="s">
        <v>110</v>
      </c>
      <c r="BK86" t="s">
        <v>110</v>
      </c>
      <c r="BL86" t="s">
        <v>109</v>
      </c>
      <c r="BM86" t="s">
        <v>109</v>
      </c>
      <c r="BN86">
        <v>0</v>
      </c>
      <c r="BO86">
        <v>0</v>
      </c>
      <c r="BP86">
        <v>0</v>
      </c>
      <c r="BQ86" t="s">
        <v>109</v>
      </c>
      <c r="BR86" t="s">
        <v>109</v>
      </c>
      <c r="BS86"/>
      <c r="BT86" t="s">
        <v>1302</v>
      </c>
      <c r="BU86" t="s">
        <v>110</v>
      </c>
      <c r="BV86" t="s">
        <v>5797</v>
      </c>
      <c r="BW86" t="s">
        <v>141</v>
      </c>
      <c r="BX86" t="s">
        <v>140</v>
      </c>
      <c r="BY86" t="s">
        <v>605</v>
      </c>
      <c r="BZ86" t="s">
        <v>110</v>
      </c>
      <c r="CA86" t="s">
        <v>109</v>
      </c>
      <c r="CB86" t="s">
        <v>455</v>
      </c>
      <c r="CC86" t="s">
        <v>5615</v>
      </c>
      <c r="CD86" t="s">
        <v>5798</v>
      </c>
      <c r="CE86" t="s">
        <v>110</v>
      </c>
      <c r="CF86"/>
      <c r="CG86" s="131">
        <v>44097</v>
      </c>
      <c r="CH86" t="s">
        <v>144</v>
      </c>
      <c r="CI86" t="s">
        <v>144</v>
      </c>
      <c r="CJ86" t="s">
        <v>114</v>
      </c>
      <c r="CK86" t="s">
        <v>109</v>
      </c>
      <c r="CL86" t="s">
        <v>109</v>
      </c>
      <c r="CM86" t="s">
        <v>109</v>
      </c>
      <c r="CN86">
        <v>2023</v>
      </c>
      <c r="CO86" s="1">
        <v>45162</v>
      </c>
      <c r="CP86" t="s">
        <v>7179</v>
      </c>
      <c r="CQ86">
        <v>8</v>
      </c>
      <c r="CR86">
        <v>35</v>
      </c>
      <c r="CS86" s="1">
        <v>45159</v>
      </c>
      <c r="CT86" t="s">
        <v>16282</v>
      </c>
      <c r="CU86" t="s">
        <v>7180</v>
      </c>
      <c r="CV86" t="s">
        <v>16276</v>
      </c>
      <c r="CW86" t="s">
        <v>16277</v>
      </c>
      <c r="CX86" t="s">
        <v>7490</v>
      </c>
      <c r="CY86" t="s">
        <v>7540</v>
      </c>
      <c r="CZ86" t="s">
        <v>7492</v>
      </c>
      <c r="DA86" t="s">
        <v>7184</v>
      </c>
      <c r="DB86" t="s">
        <v>5342</v>
      </c>
      <c r="DC86" t="s">
        <v>7185</v>
      </c>
      <c r="DD86" t="s">
        <v>1302</v>
      </c>
      <c r="DE86" t="s">
        <v>7198</v>
      </c>
      <c r="DF86" t="s">
        <v>7187</v>
      </c>
      <c r="DG86" t="s">
        <v>7188</v>
      </c>
      <c r="DH86" t="s">
        <v>110</v>
      </c>
      <c r="DI86" t="s">
        <v>110</v>
      </c>
      <c r="DJ86" t="s">
        <v>205</v>
      </c>
      <c r="DK86" t="s">
        <v>109</v>
      </c>
      <c r="DL86" t="s">
        <v>110</v>
      </c>
      <c r="DM86" t="s">
        <v>7189</v>
      </c>
      <c r="DN86" t="s">
        <v>7268</v>
      </c>
      <c r="DO86" t="s">
        <v>7549</v>
      </c>
      <c r="DP86" t="s">
        <v>110</v>
      </c>
      <c r="DQ86" t="s">
        <v>110</v>
      </c>
      <c r="DR86" t="s">
        <v>7213</v>
      </c>
      <c r="DS86" t="s">
        <v>110</v>
      </c>
      <c r="DT86" t="s">
        <v>109</v>
      </c>
      <c r="DU86" t="s">
        <v>1305</v>
      </c>
      <c r="DV86" t="s">
        <v>7550</v>
      </c>
      <c r="DW86" t="s">
        <v>7551</v>
      </c>
      <c r="DX86" t="s">
        <v>7552</v>
      </c>
    </row>
    <row r="87" spans="7:128">
      <c r="G87">
        <v>830</v>
      </c>
      <c r="H87" t="s">
        <v>109</v>
      </c>
      <c r="I87" t="s">
        <v>1309</v>
      </c>
      <c r="J87" s="131">
        <v>45162</v>
      </c>
      <c r="K87" t="s">
        <v>7553</v>
      </c>
      <c r="L87" t="s">
        <v>108</v>
      </c>
      <c r="M87" t="s">
        <v>300</v>
      </c>
      <c r="N87" t="s">
        <v>108</v>
      </c>
      <c r="O87" t="s">
        <v>510</v>
      </c>
      <c r="P87" t="s">
        <v>111</v>
      </c>
      <c r="Q87">
        <v>7.18</v>
      </c>
      <c r="R87">
        <v>0.98399999999999999</v>
      </c>
      <c r="S87">
        <v>7.18</v>
      </c>
      <c r="T87">
        <v>7.726</v>
      </c>
      <c r="U87" t="s">
        <v>109</v>
      </c>
      <c r="V87" t="s">
        <v>126</v>
      </c>
      <c r="W87" t="s">
        <v>1310</v>
      </c>
      <c r="X87" t="s">
        <v>110</v>
      </c>
      <c r="Y87" t="s">
        <v>1310</v>
      </c>
      <c r="Z87" t="s">
        <v>110</v>
      </c>
      <c r="AA87" t="s">
        <v>110</v>
      </c>
      <c r="AB87" t="s">
        <v>129</v>
      </c>
      <c r="AC87">
        <v>100</v>
      </c>
      <c r="AD87" t="s">
        <v>130</v>
      </c>
      <c r="AE87" t="s">
        <v>166</v>
      </c>
      <c r="AF87" t="s">
        <v>166</v>
      </c>
      <c r="AG87" t="s">
        <v>109</v>
      </c>
      <c r="AH87" s="18">
        <v>45169</v>
      </c>
      <c r="AI87" s="131">
        <v>45351</v>
      </c>
      <c r="AJ87" t="s">
        <v>133</v>
      </c>
      <c r="AK87" t="s">
        <v>1311</v>
      </c>
      <c r="AL87" t="s">
        <v>110</v>
      </c>
      <c r="AM87" t="s">
        <v>109</v>
      </c>
      <c r="AN87" s="131">
        <v>46265</v>
      </c>
      <c r="AO87" t="s">
        <v>132</v>
      </c>
      <c r="AP87" t="s">
        <v>109</v>
      </c>
      <c r="AQ87" t="s">
        <v>109</v>
      </c>
      <c r="AR87" t="s">
        <v>109</v>
      </c>
      <c r="AS87" t="s">
        <v>109</v>
      </c>
      <c r="AT87" t="s">
        <v>109</v>
      </c>
      <c r="AU87" t="s">
        <v>109</v>
      </c>
      <c r="AV87" t="s">
        <v>109</v>
      </c>
      <c r="AW87" t="s">
        <v>110</v>
      </c>
      <c r="AX87" t="s">
        <v>109</v>
      </c>
      <c r="AY87" t="s">
        <v>110</v>
      </c>
      <c r="AZ87" t="s">
        <v>1313</v>
      </c>
      <c r="BA87" t="s">
        <v>136</v>
      </c>
      <c r="BB87" t="s">
        <v>109</v>
      </c>
      <c r="BC87" t="s">
        <v>110</v>
      </c>
      <c r="BD87" t="s">
        <v>110</v>
      </c>
      <c r="BE87" t="s">
        <v>110</v>
      </c>
      <c r="BF87" t="s">
        <v>110</v>
      </c>
      <c r="BG87" t="s">
        <v>110</v>
      </c>
      <c r="BH87" t="s">
        <v>110</v>
      </c>
      <c r="BI87" t="s">
        <v>110</v>
      </c>
      <c r="BJ87" t="s">
        <v>110</v>
      </c>
      <c r="BK87" t="s">
        <v>110</v>
      </c>
      <c r="BL87" t="s">
        <v>109</v>
      </c>
      <c r="BM87" t="s">
        <v>109</v>
      </c>
      <c r="BN87">
        <v>0</v>
      </c>
      <c r="BO87">
        <v>0</v>
      </c>
      <c r="BP87">
        <v>0</v>
      </c>
      <c r="BQ87" t="s">
        <v>109</v>
      </c>
      <c r="BR87" t="s">
        <v>109</v>
      </c>
      <c r="BS87"/>
      <c r="BT87" t="s">
        <v>1308</v>
      </c>
      <c r="BU87" t="s">
        <v>110</v>
      </c>
      <c r="BV87" t="s">
        <v>5792</v>
      </c>
      <c r="BW87" t="s">
        <v>141</v>
      </c>
      <c r="BX87" t="s">
        <v>140</v>
      </c>
      <c r="BY87" t="s">
        <v>5677</v>
      </c>
      <c r="BZ87" t="s">
        <v>110</v>
      </c>
      <c r="CA87" t="s">
        <v>109</v>
      </c>
      <c r="CB87" t="s">
        <v>545</v>
      </c>
      <c r="CC87" t="s">
        <v>5686</v>
      </c>
      <c r="CD87" t="s">
        <v>5718</v>
      </c>
      <c r="CE87" t="s">
        <v>5793</v>
      </c>
      <c r="CF87"/>
      <c r="CG87" s="131">
        <v>45162</v>
      </c>
      <c r="CH87" t="s">
        <v>144</v>
      </c>
      <c r="CI87" t="s">
        <v>144</v>
      </c>
      <c r="CJ87" t="s">
        <v>114</v>
      </c>
      <c r="CK87" t="s">
        <v>109</v>
      </c>
      <c r="CL87" t="s">
        <v>109</v>
      </c>
      <c r="CM87" t="s">
        <v>109</v>
      </c>
      <c r="CN87">
        <v>2023</v>
      </c>
      <c r="CO87" s="1">
        <v>45162</v>
      </c>
      <c r="CP87" t="s">
        <v>7179</v>
      </c>
      <c r="CQ87">
        <v>8</v>
      </c>
      <c r="CR87">
        <v>35</v>
      </c>
      <c r="CS87" s="1">
        <v>45159</v>
      </c>
      <c r="CT87" t="s">
        <v>16282</v>
      </c>
      <c r="CU87" t="s">
        <v>7180</v>
      </c>
      <c r="CV87" t="s">
        <v>16276</v>
      </c>
      <c r="CW87" t="s">
        <v>16277</v>
      </c>
      <c r="CX87" t="s">
        <v>7490</v>
      </c>
      <c r="CY87" t="s">
        <v>7540</v>
      </c>
      <c r="CZ87" t="s">
        <v>7492</v>
      </c>
      <c r="DA87" t="s">
        <v>7184</v>
      </c>
      <c r="DB87" t="s">
        <v>114</v>
      </c>
      <c r="DC87" t="s">
        <v>7185</v>
      </c>
      <c r="DD87" t="s">
        <v>1308</v>
      </c>
      <c r="DE87" t="s">
        <v>7207</v>
      </c>
      <c r="DF87" t="s">
        <v>7243</v>
      </c>
      <c r="DG87" t="s">
        <v>7188</v>
      </c>
      <c r="DH87" t="s">
        <v>110</v>
      </c>
      <c r="DI87" t="s">
        <v>110</v>
      </c>
      <c r="DJ87" t="s">
        <v>130</v>
      </c>
      <c r="DK87" t="s">
        <v>109</v>
      </c>
      <c r="DL87" t="s">
        <v>1312</v>
      </c>
      <c r="DM87" t="s">
        <v>7189</v>
      </c>
      <c r="DN87" t="s">
        <v>58</v>
      </c>
      <c r="DO87" t="s">
        <v>7554</v>
      </c>
      <c r="DP87" t="s">
        <v>110</v>
      </c>
      <c r="DQ87" t="s">
        <v>7207</v>
      </c>
      <c r="DR87" t="s">
        <v>7207</v>
      </c>
      <c r="DS87" t="s">
        <v>7193</v>
      </c>
      <c r="DT87" t="s">
        <v>109</v>
      </c>
      <c r="DU87" t="s">
        <v>1314</v>
      </c>
      <c r="DV87" t="s">
        <v>7555</v>
      </c>
      <c r="DW87" t="s">
        <v>7551</v>
      </c>
      <c r="DX87" t="s">
        <v>7556</v>
      </c>
    </row>
    <row r="88" spans="7:128">
      <c r="G88">
        <v>829</v>
      </c>
      <c r="H88" t="s">
        <v>109</v>
      </c>
      <c r="I88" t="s">
        <v>1317</v>
      </c>
      <c r="J88" s="131">
        <v>45162</v>
      </c>
      <c r="K88" t="s">
        <v>7557</v>
      </c>
      <c r="L88" t="s">
        <v>108</v>
      </c>
      <c r="M88" t="s">
        <v>300</v>
      </c>
      <c r="N88" t="s">
        <v>108</v>
      </c>
      <c r="O88" t="s">
        <v>510</v>
      </c>
      <c r="P88" t="s">
        <v>111</v>
      </c>
      <c r="Q88">
        <v>1.7</v>
      </c>
      <c r="R88">
        <v>0.23300000000000001</v>
      </c>
      <c r="S88">
        <v>1.7</v>
      </c>
      <c r="T88">
        <v>1.829</v>
      </c>
      <c r="U88" t="s">
        <v>109</v>
      </c>
      <c r="V88" t="s">
        <v>126</v>
      </c>
      <c r="W88" t="s">
        <v>397</v>
      </c>
      <c r="X88" t="s">
        <v>110</v>
      </c>
      <c r="Y88" t="s">
        <v>397</v>
      </c>
      <c r="Z88" t="s">
        <v>110</v>
      </c>
      <c r="AA88" t="s">
        <v>110</v>
      </c>
      <c r="AB88" t="s">
        <v>129</v>
      </c>
      <c r="AC88">
        <v>100</v>
      </c>
      <c r="AD88" t="s">
        <v>130</v>
      </c>
      <c r="AE88" t="s">
        <v>166</v>
      </c>
      <c r="AF88" t="s">
        <v>166</v>
      </c>
      <c r="AG88" t="s">
        <v>109</v>
      </c>
      <c r="AH88" s="18">
        <v>45168</v>
      </c>
      <c r="AI88" s="131"/>
      <c r="AJ88" t="s">
        <v>133</v>
      </c>
      <c r="AK88" t="s">
        <v>870</v>
      </c>
      <c r="AL88" t="s">
        <v>110</v>
      </c>
      <c r="AM88" t="s">
        <v>109</v>
      </c>
      <c r="AN88" s="131">
        <v>46264</v>
      </c>
      <c r="AO88" t="s">
        <v>109</v>
      </c>
      <c r="AP88" t="s">
        <v>109</v>
      </c>
      <c r="AQ88" t="s">
        <v>109</v>
      </c>
      <c r="AR88" t="s">
        <v>109</v>
      </c>
      <c r="AS88" t="s">
        <v>109</v>
      </c>
      <c r="AT88" t="s">
        <v>109</v>
      </c>
      <c r="AU88" t="s">
        <v>109</v>
      </c>
      <c r="AV88" t="s">
        <v>109</v>
      </c>
      <c r="AW88" t="s">
        <v>110</v>
      </c>
      <c r="AX88" t="s">
        <v>109</v>
      </c>
      <c r="AY88" t="s">
        <v>110</v>
      </c>
      <c r="AZ88" t="s">
        <v>1318</v>
      </c>
      <c r="BA88" t="s">
        <v>136</v>
      </c>
      <c r="BB88" t="s">
        <v>109</v>
      </c>
      <c r="BC88" t="s">
        <v>110</v>
      </c>
      <c r="BD88" t="s">
        <v>110</v>
      </c>
      <c r="BE88" t="s">
        <v>110</v>
      </c>
      <c r="BF88" t="s">
        <v>110</v>
      </c>
      <c r="BG88" t="s">
        <v>110</v>
      </c>
      <c r="BH88" t="s">
        <v>110</v>
      </c>
      <c r="BI88" t="s">
        <v>110</v>
      </c>
      <c r="BJ88" t="s">
        <v>110</v>
      </c>
      <c r="BK88" t="s">
        <v>110</v>
      </c>
      <c r="BL88" t="s">
        <v>109</v>
      </c>
      <c r="BM88" t="s">
        <v>109</v>
      </c>
      <c r="BN88">
        <v>0</v>
      </c>
      <c r="BO88">
        <v>0</v>
      </c>
      <c r="BP88">
        <v>0</v>
      </c>
      <c r="BQ88" t="s">
        <v>109</v>
      </c>
      <c r="BR88" t="s">
        <v>109</v>
      </c>
      <c r="BS88"/>
      <c r="BT88" t="s">
        <v>867</v>
      </c>
      <c r="BU88" t="s">
        <v>7257</v>
      </c>
      <c r="BV88" t="s">
        <v>5794</v>
      </c>
      <c r="BW88" t="s">
        <v>141</v>
      </c>
      <c r="BX88" t="s">
        <v>140</v>
      </c>
      <c r="BY88" t="s">
        <v>5677</v>
      </c>
      <c r="BZ88" t="s">
        <v>110</v>
      </c>
      <c r="CA88" t="s">
        <v>109</v>
      </c>
      <c r="CB88" t="s">
        <v>545</v>
      </c>
      <c r="CC88" t="s">
        <v>5686</v>
      </c>
      <c r="CD88" t="s">
        <v>5795</v>
      </c>
      <c r="CE88" t="s">
        <v>5796</v>
      </c>
      <c r="CF88"/>
      <c r="CG88" s="131">
        <v>45162</v>
      </c>
      <c r="CH88" t="s">
        <v>144</v>
      </c>
      <c r="CI88" t="s">
        <v>144</v>
      </c>
      <c r="CJ88" t="s">
        <v>114</v>
      </c>
      <c r="CK88" t="s">
        <v>109</v>
      </c>
      <c r="CL88" t="s">
        <v>109</v>
      </c>
      <c r="CM88" t="s">
        <v>109</v>
      </c>
      <c r="CN88">
        <v>2023</v>
      </c>
      <c r="CO88" s="1">
        <v>45162</v>
      </c>
      <c r="CP88" t="s">
        <v>7179</v>
      </c>
      <c r="CQ88">
        <v>8</v>
      </c>
      <c r="CR88">
        <v>35</v>
      </c>
      <c r="CS88" s="1">
        <v>45159</v>
      </c>
      <c r="CT88" t="s">
        <v>16282</v>
      </c>
      <c r="CU88" t="s">
        <v>7180</v>
      </c>
      <c r="CV88" t="s">
        <v>16276</v>
      </c>
      <c r="CW88" t="s">
        <v>16277</v>
      </c>
      <c r="CX88" t="s">
        <v>7490</v>
      </c>
      <c r="CY88" t="s">
        <v>7540</v>
      </c>
      <c r="CZ88" t="s">
        <v>7492</v>
      </c>
      <c r="DA88" t="s">
        <v>7184</v>
      </c>
      <c r="DB88" t="s">
        <v>114</v>
      </c>
      <c r="DC88" t="s">
        <v>7185</v>
      </c>
      <c r="DD88" t="s">
        <v>867</v>
      </c>
      <c r="DE88" t="s">
        <v>7207</v>
      </c>
      <c r="DF88" t="s">
        <v>7243</v>
      </c>
      <c r="DG88" t="s">
        <v>7188</v>
      </c>
      <c r="DH88" t="s">
        <v>110</v>
      </c>
      <c r="DI88" t="s">
        <v>110</v>
      </c>
      <c r="DJ88" t="s">
        <v>130</v>
      </c>
      <c r="DK88" t="s">
        <v>109</v>
      </c>
      <c r="DL88" t="s">
        <v>312</v>
      </c>
      <c r="DM88" t="s">
        <v>7189</v>
      </c>
      <c r="DN88" t="s">
        <v>58</v>
      </c>
      <c r="DO88" t="s">
        <v>7558</v>
      </c>
      <c r="DP88" t="s">
        <v>110</v>
      </c>
      <c r="DQ88" t="s">
        <v>7207</v>
      </c>
      <c r="DR88" t="s">
        <v>7207</v>
      </c>
      <c r="DS88" t="s">
        <v>7259</v>
      </c>
      <c r="DT88" t="s">
        <v>109</v>
      </c>
      <c r="DU88" t="s">
        <v>1319</v>
      </c>
      <c r="DV88" t="s">
        <v>7559</v>
      </c>
      <c r="DW88" t="s">
        <v>7551</v>
      </c>
      <c r="DX88" t="s">
        <v>7560</v>
      </c>
    </row>
    <row r="89" spans="7:128">
      <c r="G89">
        <v>828</v>
      </c>
      <c r="H89" t="s">
        <v>109</v>
      </c>
      <c r="I89" t="s">
        <v>1322</v>
      </c>
      <c r="J89" s="131">
        <v>45161</v>
      </c>
      <c r="K89" t="s">
        <v>7561</v>
      </c>
      <c r="L89" t="s">
        <v>1324</v>
      </c>
      <c r="M89" t="s">
        <v>161</v>
      </c>
      <c r="N89" t="s">
        <v>1323</v>
      </c>
      <c r="O89" t="s">
        <v>530</v>
      </c>
      <c r="P89" t="s">
        <v>162</v>
      </c>
      <c r="Q89">
        <v>5</v>
      </c>
      <c r="R89">
        <v>5</v>
      </c>
      <c r="S89">
        <v>36.435000000000002</v>
      </c>
      <c r="T89">
        <v>39.204999999999998</v>
      </c>
      <c r="U89" t="s">
        <v>109</v>
      </c>
      <c r="V89" t="s">
        <v>126</v>
      </c>
      <c r="W89" t="s">
        <v>253</v>
      </c>
      <c r="X89" t="s">
        <v>254</v>
      </c>
      <c r="Y89" t="s">
        <v>253</v>
      </c>
      <c r="Z89" t="s">
        <v>253</v>
      </c>
      <c r="AA89" t="s">
        <v>1325</v>
      </c>
      <c r="AB89" t="s">
        <v>255</v>
      </c>
      <c r="AC89">
        <v>100</v>
      </c>
      <c r="AD89" t="s">
        <v>205</v>
      </c>
      <c r="AE89" t="s">
        <v>131</v>
      </c>
      <c r="AF89" t="s">
        <v>131</v>
      </c>
      <c r="AG89" t="s">
        <v>206</v>
      </c>
      <c r="AH89" s="18">
        <v>45168</v>
      </c>
      <c r="AI89" s="131">
        <v>45260</v>
      </c>
      <c r="AJ89" t="s">
        <v>133</v>
      </c>
      <c r="AK89" t="s">
        <v>1326</v>
      </c>
      <c r="AL89" t="s">
        <v>110</v>
      </c>
      <c r="AM89" t="s">
        <v>246</v>
      </c>
      <c r="AN89" s="131">
        <v>46264</v>
      </c>
      <c r="AO89" t="s">
        <v>256</v>
      </c>
      <c r="AP89" t="s">
        <v>6956</v>
      </c>
      <c r="AQ89" t="s">
        <v>109</v>
      </c>
      <c r="AR89" t="s">
        <v>6956</v>
      </c>
      <c r="AS89" t="s">
        <v>6939</v>
      </c>
      <c r="AT89" t="s">
        <v>109</v>
      </c>
      <c r="AU89" t="s">
        <v>259</v>
      </c>
      <c r="AV89" t="s">
        <v>109</v>
      </c>
      <c r="AW89" t="s">
        <v>110</v>
      </c>
      <c r="AX89" t="s">
        <v>109</v>
      </c>
      <c r="AY89" t="s">
        <v>110</v>
      </c>
      <c r="AZ89" t="s">
        <v>1328</v>
      </c>
      <c r="BA89" t="s">
        <v>136</v>
      </c>
      <c r="BB89" t="s">
        <v>109</v>
      </c>
      <c r="BC89" t="s">
        <v>7367</v>
      </c>
      <c r="BD89" t="s">
        <v>7562</v>
      </c>
      <c r="BE89" t="s">
        <v>226</v>
      </c>
      <c r="BF89" t="s">
        <v>110</v>
      </c>
      <c r="BG89" t="s">
        <v>110</v>
      </c>
      <c r="BH89" t="s">
        <v>110</v>
      </c>
      <c r="BI89" t="s">
        <v>209</v>
      </c>
      <c r="BJ89" t="s">
        <v>110</v>
      </c>
      <c r="BK89" t="s">
        <v>7279</v>
      </c>
      <c r="BL89" t="s">
        <v>6942</v>
      </c>
      <c r="BM89" t="s">
        <v>6957</v>
      </c>
      <c r="BN89">
        <v>1</v>
      </c>
      <c r="BO89">
        <v>1</v>
      </c>
      <c r="BP89">
        <v>1</v>
      </c>
      <c r="BQ89" t="s">
        <v>109</v>
      </c>
      <c r="BR89" t="s">
        <v>114</v>
      </c>
      <c r="BS89">
        <v>23057</v>
      </c>
      <c r="BT89" t="s">
        <v>1019</v>
      </c>
      <c r="BU89" t="s">
        <v>110</v>
      </c>
      <c r="BV89" t="s">
        <v>6927</v>
      </c>
      <c r="BW89" t="s">
        <v>232</v>
      </c>
      <c r="BX89" t="s">
        <v>5362</v>
      </c>
      <c r="BY89" t="s">
        <v>559</v>
      </c>
      <c r="BZ89" t="s">
        <v>5670</v>
      </c>
      <c r="CA89" t="s">
        <v>109</v>
      </c>
      <c r="CB89" t="s">
        <v>580</v>
      </c>
      <c r="CC89" t="s">
        <v>110</v>
      </c>
      <c r="CD89" t="s">
        <v>110</v>
      </c>
      <c r="CE89" t="s">
        <v>110</v>
      </c>
      <c r="CF89"/>
      <c r="CG89" s="131">
        <v>32763</v>
      </c>
      <c r="CH89" t="s">
        <v>558</v>
      </c>
      <c r="CI89" t="s">
        <v>558</v>
      </c>
      <c r="CJ89" t="s">
        <v>114</v>
      </c>
      <c r="CK89" t="s">
        <v>109</v>
      </c>
      <c r="CL89" t="s">
        <v>114</v>
      </c>
      <c r="CM89" t="s">
        <v>109</v>
      </c>
      <c r="CN89">
        <v>2023</v>
      </c>
      <c r="CO89" s="1">
        <v>45161</v>
      </c>
      <c r="CP89" t="s">
        <v>110</v>
      </c>
      <c r="CQ89">
        <v>8</v>
      </c>
      <c r="CR89">
        <v>35</v>
      </c>
      <c r="CS89" s="1">
        <v>45159</v>
      </c>
      <c r="CT89" t="s">
        <v>16282</v>
      </c>
      <c r="CU89" t="s">
        <v>7180</v>
      </c>
      <c r="CV89" t="s">
        <v>16276</v>
      </c>
      <c r="CW89" t="s">
        <v>16277</v>
      </c>
      <c r="CX89" t="s">
        <v>7490</v>
      </c>
      <c r="CY89" t="s">
        <v>7540</v>
      </c>
      <c r="CZ89" t="s">
        <v>7492</v>
      </c>
      <c r="DA89" t="s">
        <v>7223</v>
      </c>
      <c r="DB89" t="s">
        <v>5342</v>
      </c>
      <c r="DC89" t="s">
        <v>7185</v>
      </c>
      <c r="DD89" t="s">
        <v>7563</v>
      </c>
      <c r="DE89" t="s">
        <v>7198</v>
      </c>
      <c r="DF89" t="s">
        <v>7187</v>
      </c>
      <c r="DG89" t="s">
        <v>7199</v>
      </c>
      <c r="DH89" t="s">
        <v>7280</v>
      </c>
      <c r="DI89" t="s">
        <v>110</v>
      </c>
      <c r="DJ89" t="s">
        <v>205</v>
      </c>
      <c r="DK89" t="s">
        <v>109</v>
      </c>
      <c r="DL89" t="s">
        <v>110</v>
      </c>
      <c r="DM89" t="s">
        <v>7189</v>
      </c>
      <c r="DN89" t="s">
        <v>57</v>
      </c>
      <c r="DO89" t="s">
        <v>7235</v>
      </c>
      <c r="DP89" t="s">
        <v>206</v>
      </c>
      <c r="DQ89" t="s">
        <v>7231</v>
      </c>
      <c r="DR89" t="s">
        <v>7231</v>
      </c>
      <c r="DS89" t="s">
        <v>110</v>
      </c>
      <c r="DT89" t="s">
        <v>7282</v>
      </c>
      <c r="DU89" t="s">
        <v>1329</v>
      </c>
      <c r="DV89" t="s">
        <v>7564</v>
      </c>
      <c r="DW89" t="s">
        <v>7565</v>
      </c>
      <c r="DX89" t="s">
        <v>7566</v>
      </c>
    </row>
    <row r="90" spans="7:128">
      <c r="G90">
        <v>827</v>
      </c>
      <c r="H90" t="s">
        <v>109</v>
      </c>
      <c r="I90" t="s">
        <v>1333</v>
      </c>
      <c r="J90" s="131">
        <v>45160</v>
      </c>
      <c r="K90" t="s">
        <v>6659</v>
      </c>
      <c r="L90" t="s">
        <v>403</v>
      </c>
      <c r="M90" t="s">
        <v>124</v>
      </c>
      <c r="N90" t="s">
        <v>403</v>
      </c>
      <c r="O90" t="s">
        <v>530</v>
      </c>
      <c r="P90" t="s">
        <v>162</v>
      </c>
      <c r="Q90">
        <v>2</v>
      </c>
      <c r="R90">
        <v>2</v>
      </c>
      <c r="S90">
        <v>14.612</v>
      </c>
      <c r="T90">
        <v>15.676</v>
      </c>
      <c r="U90" t="s">
        <v>109</v>
      </c>
      <c r="V90" t="s">
        <v>126</v>
      </c>
      <c r="W90" t="s">
        <v>1334</v>
      </c>
      <c r="X90" t="s">
        <v>1335</v>
      </c>
      <c r="Y90" t="s">
        <v>1334</v>
      </c>
      <c r="Z90" t="s">
        <v>110</v>
      </c>
      <c r="AA90" t="s">
        <v>1223</v>
      </c>
      <c r="AB90" t="s">
        <v>129</v>
      </c>
      <c r="AC90">
        <v>100</v>
      </c>
      <c r="AD90" t="s">
        <v>180</v>
      </c>
      <c r="AE90" t="s">
        <v>131</v>
      </c>
      <c r="AF90" t="s">
        <v>131</v>
      </c>
      <c r="AG90" t="s">
        <v>206</v>
      </c>
      <c r="AH90" s="18">
        <v>45163</v>
      </c>
      <c r="AI90" s="131">
        <v>45347</v>
      </c>
      <c r="AJ90" t="s">
        <v>167</v>
      </c>
      <c r="AK90" t="s">
        <v>1336</v>
      </c>
      <c r="AL90" t="s">
        <v>110</v>
      </c>
      <c r="AM90" t="s">
        <v>109</v>
      </c>
      <c r="AN90" s="131">
        <v>46259</v>
      </c>
      <c r="AO90" t="s">
        <v>132</v>
      </c>
      <c r="AP90" t="s">
        <v>6958</v>
      </c>
      <c r="AQ90" t="s">
        <v>6959</v>
      </c>
      <c r="AR90" t="s">
        <v>7567</v>
      </c>
      <c r="AS90" t="s">
        <v>212</v>
      </c>
      <c r="AT90" t="s">
        <v>109</v>
      </c>
      <c r="AU90" t="s">
        <v>109</v>
      </c>
      <c r="AV90" t="s">
        <v>109</v>
      </c>
      <c r="AW90" t="s">
        <v>110</v>
      </c>
      <c r="AX90" t="s">
        <v>109</v>
      </c>
      <c r="AY90" t="s">
        <v>110</v>
      </c>
      <c r="AZ90" t="s">
        <v>1338</v>
      </c>
      <c r="BA90" t="s">
        <v>136</v>
      </c>
      <c r="BB90" t="s">
        <v>109</v>
      </c>
      <c r="BC90" t="s">
        <v>7367</v>
      </c>
      <c r="BD90" t="s">
        <v>7568</v>
      </c>
      <c r="BE90" t="s">
        <v>226</v>
      </c>
      <c r="BF90" t="s">
        <v>110</v>
      </c>
      <c r="BG90" t="s">
        <v>110</v>
      </c>
      <c r="BH90" t="s">
        <v>110</v>
      </c>
      <c r="BI90" t="s">
        <v>110</v>
      </c>
      <c r="BJ90" t="s">
        <v>110</v>
      </c>
      <c r="BK90" t="s">
        <v>6928</v>
      </c>
      <c r="BL90" t="s">
        <v>378</v>
      </c>
      <c r="BM90" t="s">
        <v>1453</v>
      </c>
      <c r="BN90">
        <v>1</v>
      </c>
      <c r="BO90">
        <v>1</v>
      </c>
      <c r="BP90">
        <v>1</v>
      </c>
      <c r="BQ90" t="s">
        <v>109</v>
      </c>
      <c r="BR90" t="s">
        <v>114</v>
      </c>
      <c r="BS90">
        <v>23055</v>
      </c>
      <c r="BT90" t="s">
        <v>1332</v>
      </c>
      <c r="BU90" t="s">
        <v>110</v>
      </c>
      <c r="BV90" t="s">
        <v>6659</v>
      </c>
      <c r="BW90" t="s">
        <v>141</v>
      </c>
      <c r="BX90" t="s">
        <v>140</v>
      </c>
      <c r="BY90" t="s">
        <v>5690</v>
      </c>
      <c r="BZ90" t="s">
        <v>110</v>
      </c>
      <c r="CA90" t="s">
        <v>109</v>
      </c>
      <c r="CB90" t="s">
        <v>324</v>
      </c>
      <c r="CC90" t="s">
        <v>5616</v>
      </c>
      <c r="CD90" t="s">
        <v>528</v>
      </c>
      <c r="CE90" t="s">
        <v>529</v>
      </c>
      <c r="CF90"/>
      <c r="CG90" s="131">
        <v>43332</v>
      </c>
      <c r="CH90" t="s">
        <v>144</v>
      </c>
      <c r="CI90" t="s">
        <v>144</v>
      </c>
      <c r="CJ90" t="s">
        <v>114</v>
      </c>
      <c r="CK90" t="s">
        <v>109</v>
      </c>
      <c r="CL90" t="s">
        <v>114</v>
      </c>
      <c r="CM90" t="s">
        <v>109</v>
      </c>
      <c r="CN90">
        <v>2023</v>
      </c>
      <c r="CO90" s="1">
        <v>45160</v>
      </c>
      <c r="CP90" t="s">
        <v>7179</v>
      </c>
      <c r="CQ90">
        <v>8</v>
      </c>
      <c r="CR90">
        <v>35</v>
      </c>
      <c r="CS90" s="1">
        <v>45159</v>
      </c>
      <c r="CT90" t="s">
        <v>16282</v>
      </c>
      <c r="CU90" t="s">
        <v>7180</v>
      </c>
      <c r="CV90" t="s">
        <v>16276</v>
      </c>
      <c r="CW90" t="s">
        <v>16277</v>
      </c>
      <c r="CX90" t="s">
        <v>7490</v>
      </c>
      <c r="CY90" t="s">
        <v>7540</v>
      </c>
      <c r="CZ90" t="s">
        <v>7492</v>
      </c>
      <c r="DA90" t="s">
        <v>7184</v>
      </c>
      <c r="DB90" t="s">
        <v>5342</v>
      </c>
      <c r="DC90" t="s">
        <v>7185</v>
      </c>
      <c r="DD90" t="s">
        <v>1337</v>
      </c>
      <c r="DE90" t="s">
        <v>7198</v>
      </c>
      <c r="DF90" t="s">
        <v>7187</v>
      </c>
      <c r="DG90" t="s">
        <v>7199</v>
      </c>
      <c r="DH90" t="s">
        <v>7280</v>
      </c>
      <c r="DI90" t="s">
        <v>1332</v>
      </c>
      <c r="DJ90" t="s">
        <v>180</v>
      </c>
      <c r="DK90" t="s">
        <v>109</v>
      </c>
      <c r="DL90" t="s">
        <v>110</v>
      </c>
      <c r="DM90" t="s">
        <v>7189</v>
      </c>
      <c r="DN90" t="s">
        <v>57</v>
      </c>
      <c r="DO90" t="s">
        <v>7537</v>
      </c>
      <c r="DP90" t="s">
        <v>206</v>
      </c>
      <c r="DQ90" t="s">
        <v>7218</v>
      </c>
      <c r="DR90" t="s">
        <v>7218</v>
      </c>
      <c r="DS90" t="s">
        <v>110</v>
      </c>
      <c r="DT90" t="s">
        <v>7282</v>
      </c>
      <c r="DU90" t="s">
        <v>1339</v>
      </c>
      <c r="DV90" t="s">
        <v>7569</v>
      </c>
      <c r="DW90" t="s">
        <v>7570</v>
      </c>
      <c r="DX90" t="s">
        <v>7571</v>
      </c>
    </row>
    <row r="91" spans="7:128">
      <c r="G91">
        <v>826</v>
      </c>
      <c r="H91" t="s">
        <v>109</v>
      </c>
      <c r="I91" t="s">
        <v>1343</v>
      </c>
      <c r="J91" s="131">
        <v>45160</v>
      </c>
      <c r="K91" t="s">
        <v>7572</v>
      </c>
      <c r="L91" t="s">
        <v>108</v>
      </c>
      <c r="M91" t="s">
        <v>110</v>
      </c>
      <c r="N91" t="s">
        <v>108</v>
      </c>
      <c r="O91" t="s">
        <v>510</v>
      </c>
      <c r="P91" t="s">
        <v>125</v>
      </c>
      <c r="Q91">
        <v>130</v>
      </c>
      <c r="R91">
        <v>0.91</v>
      </c>
      <c r="S91">
        <v>6.5</v>
      </c>
      <c r="T91">
        <v>7.02</v>
      </c>
      <c r="U91" t="s">
        <v>109</v>
      </c>
      <c r="V91" t="s">
        <v>126</v>
      </c>
      <c r="W91" t="s">
        <v>1344</v>
      </c>
      <c r="X91" t="s">
        <v>302</v>
      </c>
      <c r="Y91" t="s">
        <v>1344</v>
      </c>
      <c r="Z91" t="s">
        <v>110</v>
      </c>
      <c r="AA91" t="s">
        <v>1212</v>
      </c>
      <c r="AB91" t="s">
        <v>129</v>
      </c>
      <c r="AC91">
        <v>100</v>
      </c>
      <c r="AD91" t="s">
        <v>309</v>
      </c>
      <c r="AE91" t="s">
        <v>166</v>
      </c>
      <c r="AF91" t="s">
        <v>166</v>
      </c>
      <c r="AG91" t="s">
        <v>109</v>
      </c>
      <c r="AH91" s="18">
        <v>45163</v>
      </c>
      <c r="AI91" s="131">
        <v>45347</v>
      </c>
      <c r="AJ91" t="s">
        <v>430</v>
      </c>
      <c r="AK91" t="s">
        <v>1345</v>
      </c>
      <c r="AL91" t="s">
        <v>110</v>
      </c>
      <c r="AM91" t="s">
        <v>109</v>
      </c>
      <c r="AN91" s="131">
        <v>46259</v>
      </c>
      <c r="AO91" t="s">
        <v>132</v>
      </c>
      <c r="AP91" t="s">
        <v>6961</v>
      </c>
      <c r="AQ91" t="s">
        <v>6930</v>
      </c>
      <c r="AR91" t="s">
        <v>7573</v>
      </c>
      <c r="AS91" t="s">
        <v>212</v>
      </c>
      <c r="AT91" t="s">
        <v>109</v>
      </c>
      <c r="AU91" t="s">
        <v>109</v>
      </c>
      <c r="AV91" t="s">
        <v>109</v>
      </c>
      <c r="AW91" t="s">
        <v>110</v>
      </c>
      <c r="AX91" t="s">
        <v>109</v>
      </c>
      <c r="AY91" t="s">
        <v>110</v>
      </c>
      <c r="AZ91" t="s">
        <v>1347</v>
      </c>
      <c r="BA91" t="s">
        <v>136</v>
      </c>
      <c r="BB91" t="s">
        <v>109</v>
      </c>
      <c r="BC91" t="s">
        <v>110</v>
      </c>
      <c r="BD91" t="s">
        <v>110</v>
      </c>
      <c r="BE91" t="s">
        <v>209</v>
      </c>
      <c r="BF91" t="s">
        <v>110</v>
      </c>
      <c r="BG91" t="s">
        <v>6960</v>
      </c>
      <c r="BH91" t="s">
        <v>110</v>
      </c>
      <c r="BI91" t="s">
        <v>110</v>
      </c>
      <c r="BJ91" t="s">
        <v>110</v>
      </c>
      <c r="BK91" t="s">
        <v>6928</v>
      </c>
      <c r="BL91" t="s">
        <v>378</v>
      </c>
      <c r="BM91" t="s">
        <v>6962</v>
      </c>
      <c r="BN91">
        <v>1</v>
      </c>
      <c r="BO91">
        <v>1</v>
      </c>
      <c r="BP91">
        <v>1</v>
      </c>
      <c r="BQ91" t="s">
        <v>109</v>
      </c>
      <c r="BR91" t="s">
        <v>114</v>
      </c>
      <c r="BS91">
        <v>23056</v>
      </c>
      <c r="BT91" t="s">
        <v>1342</v>
      </c>
      <c r="BU91" t="s">
        <v>7178</v>
      </c>
      <c r="BV91" t="s">
        <v>6147</v>
      </c>
      <c r="BW91" t="s">
        <v>141</v>
      </c>
      <c r="BX91" t="s">
        <v>5545</v>
      </c>
      <c r="BY91" t="s">
        <v>110</v>
      </c>
      <c r="BZ91" t="s">
        <v>110</v>
      </c>
      <c r="CA91" t="s">
        <v>109</v>
      </c>
      <c r="CB91" t="s">
        <v>294</v>
      </c>
      <c r="CC91" t="s">
        <v>109</v>
      </c>
      <c r="CD91" t="s">
        <v>5528</v>
      </c>
      <c r="CE91" t="s">
        <v>110</v>
      </c>
      <c r="CF91"/>
      <c r="CG91" s="131">
        <v>44904</v>
      </c>
      <c r="CH91" t="s">
        <v>198</v>
      </c>
      <c r="CI91" t="s">
        <v>110</v>
      </c>
      <c r="CJ91" t="s">
        <v>114</v>
      </c>
      <c r="CK91" t="s">
        <v>109</v>
      </c>
      <c r="CL91" t="s">
        <v>114</v>
      </c>
      <c r="CM91" t="s">
        <v>109</v>
      </c>
      <c r="CN91">
        <v>2023</v>
      </c>
      <c r="CO91" s="1">
        <v>45160</v>
      </c>
      <c r="CP91" t="s">
        <v>7179</v>
      </c>
      <c r="CQ91">
        <v>8</v>
      </c>
      <c r="CR91">
        <v>35</v>
      </c>
      <c r="CS91" s="1">
        <v>45159</v>
      </c>
      <c r="CT91" t="s">
        <v>16282</v>
      </c>
      <c r="CU91" t="s">
        <v>7180</v>
      </c>
      <c r="CV91" t="s">
        <v>16276</v>
      </c>
      <c r="CW91" t="s">
        <v>16277</v>
      </c>
      <c r="CX91" t="s">
        <v>7490</v>
      </c>
      <c r="CY91" t="s">
        <v>7540</v>
      </c>
      <c r="CZ91" t="s">
        <v>7492</v>
      </c>
      <c r="DA91" t="s">
        <v>7184</v>
      </c>
      <c r="DB91" t="s">
        <v>5342</v>
      </c>
      <c r="DC91" t="s">
        <v>7185</v>
      </c>
      <c r="DD91" t="s">
        <v>7574</v>
      </c>
      <c r="DE91" t="s">
        <v>7186</v>
      </c>
      <c r="DF91" t="s">
        <v>7187</v>
      </c>
      <c r="DG91" t="s">
        <v>7188</v>
      </c>
      <c r="DH91" t="s">
        <v>110</v>
      </c>
      <c r="DI91" t="s">
        <v>1342</v>
      </c>
      <c r="DJ91" t="s">
        <v>130</v>
      </c>
      <c r="DK91" t="s">
        <v>109</v>
      </c>
      <c r="DL91" t="s">
        <v>134</v>
      </c>
      <c r="DM91" t="s">
        <v>7189</v>
      </c>
      <c r="DN91" t="s">
        <v>7190</v>
      </c>
      <c r="DO91" t="s">
        <v>7575</v>
      </c>
      <c r="DP91" t="s">
        <v>110</v>
      </c>
      <c r="DQ91" t="s">
        <v>110</v>
      </c>
      <c r="DR91" t="s">
        <v>7192</v>
      </c>
      <c r="DS91" t="s">
        <v>7193</v>
      </c>
      <c r="DT91" t="s">
        <v>7576</v>
      </c>
      <c r="DU91" t="s">
        <v>1348</v>
      </c>
      <c r="DV91" t="s">
        <v>7577</v>
      </c>
      <c r="DW91" t="s">
        <v>7570</v>
      </c>
      <c r="DX91" t="s">
        <v>7578</v>
      </c>
    </row>
    <row r="92" spans="7:128">
      <c r="G92">
        <v>825</v>
      </c>
      <c r="H92" t="s">
        <v>109</v>
      </c>
      <c r="I92" t="s">
        <v>1353</v>
      </c>
      <c r="J92" s="131">
        <v>45159</v>
      </c>
      <c r="K92" t="s">
        <v>6714</v>
      </c>
      <c r="L92" t="s">
        <v>108</v>
      </c>
      <c r="M92" t="s">
        <v>124</v>
      </c>
      <c r="N92" t="s">
        <v>108</v>
      </c>
      <c r="O92" t="s">
        <v>510</v>
      </c>
      <c r="P92" t="s">
        <v>162</v>
      </c>
      <c r="Q92">
        <v>0.05</v>
      </c>
      <c r="R92">
        <v>0.05</v>
      </c>
      <c r="S92">
        <v>0.36499999999999999</v>
      </c>
      <c r="T92">
        <v>0.39200000000000002</v>
      </c>
      <c r="U92" t="s">
        <v>109</v>
      </c>
      <c r="V92" t="s">
        <v>149</v>
      </c>
      <c r="W92" t="s">
        <v>163</v>
      </c>
      <c r="X92" t="s">
        <v>110</v>
      </c>
      <c r="Y92" t="s">
        <v>110</v>
      </c>
      <c r="Z92" t="s">
        <v>110</v>
      </c>
      <c r="AA92" t="s">
        <v>110</v>
      </c>
      <c r="AB92" t="s">
        <v>129</v>
      </c>
      <c r="AC92">
        <v>100</v>
      </c>
      <c r="AD92" t="s">
        <v>180</v>
      </c>
      <c r="AE92" t="s">
        <v>225</v>
      </c>
      <c r="AF92" t="s">
        <v>225</v>
      </c>
      <c r="AG92" t="s">
        <v>109</v>
      </c>
      <c r="AH92" s="18">
        <v>45162</v>
      </c>
      <c r="AI92" s="131">
        <v>45346</v>
      </c>
      <c r="AJ92" t="s">
        <v>167</v>
      </c>
      <c r="AK92" t="s">
        <v>1354</v>
      </c>
      <c r="AL92" t="s">
        <v>110</v>
      </c>
      <c r="AM92" t="s">
        <v>109</v>
      </c>
      <c r="AN92" s="131">
        <v>45526</v>
      </c>
      <c r="AO92" t="s">
        <v>132</v>
      </c>
      <c r="AP92" t="s">
        <v>109</v>
      </c>
      <c r="AQ92" t="s">
        <v>109</v>
      </c>
      <c r="AR92" t="s">
        <v>109</v>
      </c>
      <c r="AS92" t="s">
        <v>109</v>
      </c>
      <c r="AT92" t="s">
        <v>109</v>
      </c>
      <c r="AU92" t="s">
        <v>1356</v>
      </c>
      <c r="AV92" t="s">
        <v>182</v>
      </c>
      <c r="AW92" t="s">
        <v>110</v>
      </c>
      <c r="AX92" t="s">
        <v>109</v>
      </c>
      <c r="AY92" t="s">
        <v>110</v>
      </c>
      <c r="AZ92" t="s">
        <v>109</v>
      </c>
      <c r="BA92" t="s">
        <v>136</v>
      </c>
      <c r="BB92" t="s">
        <v>109</v>
      </c>
      <c r="BC92" t="s">
        <v>110</v>
      </c>
      <c r="BD92" t="s">
        <v>110</v>
      </c>
      <c r="BE92" t="s">
        <v>110</v>
      </c>
      <c r="BF92" t="s">
        <v>110</v>
      </c>
      <c r="BG92" t="s">
        <v>110</v>
      </c>
      <c r="BH92" t="s">
        <v>110</v>
      </c>
      <c r="BI92" t="s">
        <v>110</v>
      </c>
      <c r="BJ92" t="s">
        <v>110</v>
      </c>
      <c r="BK92" t="s">
        <v>110</v>
      </c>
      <c r="BL92" t="s">
        <v>109</v>
      </c>
      <c r="BM92" t="s">
        <v>109</v>
      </c>
      <c r="BN92">
        <v>0</v>
      </c>
      <c r="BO92">
        <v>0</v>
      </c>
      <c r="BP92">
        <v>0</v>
      </c>
      <c r="BQ92" t="s">
        <v>109</v>
      </c>
      <c r="BR92" t="s">
        <v>109</v>
      </c>
      <c r="BS92"/>
      <c r="BT92" t="s">
        <v>1352</v>
      </c>
      <c r="BU92" t="s">
        <v>110</v>
      </c>
      <c r="BV92" t="s">
        <v>6714</v>
      </c>
      <c r="BW92" t="s">
        <v>5370</v>
      </c>
      <c r="BX92" t="s">
        <v>231</v>
      </c>
      <c r="BY92" t="s">
        <v>110</v>
      </c>
      <c r="BZ92" t="s">
        <v>110</v>
      </c>
      <c r="CA92" t="s">
        <v>109</v>
      </c>
      <c r="CB92" t="s">
        <v>656</v>
      </c>
      <c r="CC92" t="s">
        <v>110</v>
      </c>
      <c r="CD92" t="s">
        <v>681</v>
      </c>
      <c r="CE92" t="s">
        <v>110</v>
      </c>
      <c r="CF92"/>
      <c r="CG92" s="131">
        <v>42955</v>
      </c>
      <c r="CH92" t="s">
        <v>235</v>
      </c>
      <c r="CI92" t="s">
        <v>110</v>
      </c>
      <c r="CJ92" t="s">
        <v>114</v>
      </c>
      <c r="CK92" t="s">
        <v>109</v>
      </c>
      <c r="CL92" t="s">
        <v>114</v>
      </c>
      <c r="CM92" t="s">
        <v>109</v>
      </c>
      <c r="CN92">
        <v>2023</v>
      </c>
      <c r="CO92" s="1">
        <v>45159</v>
      </c>
      <c r="CP92" t="s">
        <v>110</v>
      </c>
      <c r="CQ92">
        <v>8</v>
      </c>
      <c r="CR92">
        <v>35</v>
      </c>
      <c r="CS92" s="1">
        <v>45159</v>
      </c>
      <c r="CT92" t="s">
        <v>16282</v>
      </c>
      <c r="CU92" t="s">
        <v>7180</v>
      </c>
      <c r="CV92" t="s">
        <v>16276</v>
      </c>
      <c r="CW92" t="s">
        <v>16277</v>
      </c>
      <c r="CX92" t="s">
        <v>7490</v>
      </c>
      <c r="CY92" t="s">
        <v>7540</v>
      </c>
      <c r="CZ92" t="s">
        <v>7492</v>
      </c>
      <c r="DA92" t="s">
        <v>7184</v>
      </c>
      <c r="DB92" t="s">
        <v>5342</v>
      </c>
      <c r="DC92" t="s">
        <v>7206</v>
      </c>
      <c r="DD92" t="s">
        <v>1355</v>
      </c>
      <c r="DE92" t="s">
        <v>7198</v>
      </c>
      <c r="DF92" t="s">
        <v>7187</v>
      </c>
      <c r="DG92" t="s">
        <v>7188</v>
      </c>
      <c r="DH92" t="s">
        <v>110</v>
      </c>
      <c r="DI92" t="s">
        <v>1352</v>
      </c>
      <c r="DJ92" t="s">
        <v>180</v>
      </c>
      <c r="DK92" t="s">
        <v>109</v>
      </c>
      <c r="DL92" t="s">
        <v>110</v>
      </c>
      <c r="DM92" t="s">
        <v>182</v>
      </c>
      <c r="DN92" t="s">
        <v>7268</v>
      </c>
      <c r="DO92" t="s">
        <v>7579</v>
      </c>
      <c r="DP92" t="s">
        <v>110</v>
      </c>
      <c r="DQ92" t="s">
        <v>7580</v>
      </c>
      <c r="DR92" t="s">
        <v>7580</v>
      </c>
      <c r="DS92" t="s">
        <v>110</v>
      </c>
      <c r="DT92" t="s">
        <v>109</v>
      </c>
      <c r="DU92" t="s">
        <v>1357</v>
      </c>
      <c r="DV92" t="s">
        <v>7581</v>
      </c>
      <c r="DW92" t="s">
        <v>7582</v>
      </c>
      <c r="DX92" t="s">
        <v>7583</v>
      </c>
    </row>
    <row r="93" spans="7:128">
      <c r="G93">
        <v>824</v>
      </c>
      <c r="H93" t="s">
        <v>109</v>
      </c>
      <c r="I93" t="s">
        <v>1360</v>
      </c>
      <c r="J93" s="131">
        <v>45159</v>
      </c>
      <c r="K93" t="s">
        <v>6714</v>
      </c>
      <c r="L93" t="s">
        <v>108</v>
      </c>
      <c r="M93" t="s">
        <v>124</v>
      </c>
      <c r="N93" t="s">
        <v>108</v>
      </c>
      <c r="O93" t="s">
        <v>510</v>
      </c>
      <c r="P93" t="s">
        <v>154</v>
      </c>
      <c r="Q93">
        <v>1.915</v>
      </c>
      <c r="R93">
        <v>0.245</v>
      </c>
      <c r="S93">
        <v>1.7809999999999999</v>
      </c>
      <c r="T93">
        <v>1.915</v>
      </c>
      <c r="U93" t="s">
        <v>109</v>
      </c>
      <c r="V93" t="s">
        <v>149</v>
      </c>
      <c r="W93" t="s">
        <v>163</v>
      </c>
      <c r="X93" t="s">
        <v>110</v>
      </c>
      <c r="Y93" t="s">
        <v>110</v>
      </c>
      <c r="Z93" t="s">
        <v>110</v>
      </c>
      <c r="AA93" t="s">
        <v>110</v>
      </c>
      <c r="AB93" t="s">
        <v>129</v>
      </c>
      <c r="AC93">
        <v>100</v>
      </c>
      <c r="AD93" t="s">
        <v>180</v>
      </c>
      <c r="AE93" t="s">
        <v>225</v>
      </c>
      <c r="AF93" t="s">
        <v>225</v>
      </c>
      <c r="AG93" t="s">
        <v>109</v>
      </c>
      <c r="AH93" s="18">
        <v>45162</v>
      </c>
      <c r="AI93" s="131">
        <v>45346</v>
      </c>
      <c r="AJ93" t="s">
        <v>167</v>
      </c>
      <c r="AK93" t="s">
        <v>1354</v>
      </c>
      <c r="AL93" t="s">
        <v>110</v>
      </c>
      <c r="AM93" t="s">
        <v>109</v>
      </c>
      <c r="AN93" s="131">
        <v>45526</v>
      </c>
      <c r="AO93" t="s">
        <v>132</v>
      </c>
      <c r="AP93" t="s">
        <v>109</v>
      </c>
      <c r="AQ93" t="s">
        <v>109</v>
      </c>
      <c r="AR93" t="s">
        <v>109</v>
      </c>
      <c r="AS93" t="s">
        <v>109</v>
      </c>
      <c r="AT93" t="s">
        <v>109</v>
      </c>
      <c r="AU93" t="s">
        <v>1356</v>
      </c>
      <c r="AV93" t="s">
        <v>182</v>
      </c>
      <c r="AW93" t="s">
        <v>110</v>
      </c>
      <c r="AX93" t="s">
        <v>109</v>
      </c>
      <c r="AY93" t="s">
        <v>110</v>
      </c>
      <c r="AZ93" t="s">
        <v>109</v>
      </c>
      <c r="BA93" t="s">
        <v>136</v>
      </c>
      <c r="BB93" t="s">
        <v>109</v>
      </c>
      <c r="BC93" t="s">
        <v>110</v>
      </c>
      <c r="BD93" t="s">
        <v>110</v>
      </c>
      <c r="BE93" t="s">
        <v>110</v>
      </c>
      <c r="BF93" t="s">
        <v>110</v>
      </c>
      <c r="BG93" t="s">
        <v>110</v>
      </c>
      <c r="BH93" t="s">
        <v>110</v>
      </c>
      <c r="BI93" t="s">
        <v>110</v>
      </c>
      <c r="BJ93" t="s">
        <v>110</v>
      </c>
      <c r="BK93" t="s">
        <v>110</v>
      </c>
      <c r="BL93" t="s">
        <v>109</v>
      </c>
      <c r="BM93" t="s">
        <v>109</v>
      </c>
      <c r="BN93">
        <v>0</v>
      </c>
      <c r="BO93">
        <v>0</v>
      </c>
      <c r="BP93">
        <v>0</v>
      </c>
      <c r="BQ93" t="s">
        <v>109</v>
      </c>
      <c r="BR93" t="s">
        <v>109</v>
      </c>
      <c r="BS93"/>
      <c r="BT93" t="s">
        <v>1352</v>
      </c>
      <c r="BU93" t="s">
        <v>110</v>
      </c>
      <c r="BV93" t="s">
        <v>6714</v>
      </c>
      <c r="BW93" t="s">
        <v>5370</v>
      </c>
      <c r="BX93" t="s">
        <v>231</v>
      </c>
      <c r="BY93" t="s">
        <v>110</v>
      </c>
      <c r="BZ93" t="s">
        <v>110</v>
      </c>
      <c r="CA93" t="s">
        <v>109</v>
      </c>
      <c r="CB93" t="s">
        <v>656</v>
      </c>
      <c r="CC93" t="s">
        <v>110</v>
      </c>
      <c r="CD93" t="s">
        <v>681</v>
      </c>
      <c r="CE93" t="s">
        <v>110</v>
      </c>
      <c r="CF93"/>
      <c r="CG93" s="131">
        <v>42955</v>
      </c>
      <c r="CH93" t="s">
        <v>235</v>
      </c>
      <c r="CI93" t="s">
        <v>110</v>
      </c>
      <c r="CJ93" t="s">
        <v>114</v>
      </c>
      <c r="CK93" t="s">
        <v>109</v>
      </c>
      <c r="CL93" t="s">
        <v>114</v>
      </c>
      <c r="CM93" t="s">
        <v>109</v>
      </c>
      <c r="CN93">
        <v>2023</v>
      </c>
      <c r="CO93" s="1">
        <v>45159</v>
      </c>
      <c r="CP93" t="s">
        <v>110</v>
      </c>
      <c r="CQ93">
        <v>8</v>
      </c>
      <c r="CR93">
        <v>35</v>
      </c>
      <c r="CS93" s="1">
        <v>45159</v>
      </c>
      <c r="CT93" t="s">
        <v>16282</v>
      </c>
      <c r="CU93" t="s">
        <v>7180</v>
      </c>
      <c r="CV93" t="s">
        <v>16276</v>
      </c>
      <c r="CW93" t="s">
        <v>16277</v>
      </c>
      <c r="CX93" t="s">
        <v>7490</v>
      </c>
      <c r="CY93" t="s">
        <v>7540</v>
      </c>
      <c r="CZ93" t="s">
        <v>7492</v>
      </c>
      <c r="DA93" t="s">
        <v>7184</v>
      </c>
      <c r="DB93" t="s">
        <v>5342</v>
      </c>
      <c r="DC93" t="s">
        <v>7206</v>
      </c>
      <c r="DD93" t="s">
        <v>1355</v>
      </c>
      <c r="DE93" t="s">
        <v>7584</v>
      </c>
      <c r="DF93" t="s">
        <v>7187</v>
      </c>
      <c r="DG93" t="s">
        <v>7188</v>
      </c>
      <c r="DH93" t="s">
        <v>110</v>
      </c>
      <c r="DI93" t="s">
        <v>1352</v>
      </c>
      <c r="DJ93" t="s">
        <v>180</v>
      </c>
      <c r="DK93" t="s">
        <v>109</v>
      </c>
      <c r="DL93" t="s">
        <v>110</v>
      </c>
      <c r="DM93" t="s">
        <v>182</v>
      </c>
      <c r="DN93" t="s">
        <v>59</v>
      </c>
      <c r="DO93" t="s">
        <v>7585</v>
      </c>
      <c r="DP93" t="s">
        <v>110</v>
      </c>
      <c r="DQ93" t="s">
        <v>7580</v>
      </c>
      <c r="DR93" t="s">
        <v>7580</v>
      </c>
      <c r="DS93" t="s">
        <v>110</v>
      </c>
      <c r="DT93" t="s">
        <v>109</v>
      </c>
      <c r="DU93" t="s">
        <v>1361</v>
      </c>
      <c r="DV93" t="s">
        <v>7581</v>
      </c>
      <c r="DW93" t="s">
        <v>7582</v>
      </c>
      <c r="DX93" t="s">
        <v>7586</v>
      </c>
    </row>
    <row r="94" spans="7:128">
      <c r="G94">
        <v>823</v>
      </c>
      <c r="H94" t="s">
        <v>109</v>
      </c>
      <c r="I94" t="s">
        <v>1364</v>
      </c>
      <c r="J94" s="131">
        <v>45159</v>
      </c>
      <c r="K94" t="s">
        <v>6714</v>
      </c>
      <c r="L94" t="s">
        <v>108</v>
      </c>
      <c r="M94" t="s">
        <v>124</v>
      </c>
      <c r="N94" t="s">
        <v>108</v>
      </c>
      <c r="O94" t="s">
        <v>510</v>
      </c>
      <c r="P94" t="s">
        <v>111</v>
      </c>
      <c r="Q94">
        <v>0.41</v>
      </c>
      <c r="R94">
        <v>5.6000000000000001E-2</v>
      </c>
      <c r="S94">
        <v>0.41</v>
      </c>
      <c r="T94">
        <v>0.441</v>
      </c>
      <c r="U94" t="s">
        <v>109</v>
      </c>
      <c r="V94" t="s">
        <v>149</v>
      </c>
      <c r="W94" t="s">
        <v>163</v>
      </c>
      <c r="X94" t="s">
        <v>110</v>
      </c>
      <c r="Y94" t="s">
        <v>110</v>
      </c>
      <c r="Z94" t="s">
        <v>110</v>
      </c>
      <c r="AA94" t="s">
        <v>110</v>
      </c>
      <c r="AB94" t="s">
        <v>129</v>
      </c>
      <c r="AC94">
        <v>100</v>
      </c>
      <c r="AD94" t="s">
        <v>180</v>
      </c>
      <c r="AE94" t="s">
        <v>225</v>
      </c>
      <c r="AF94" t="s">
        <v>225</v>
      </c>
      <c r="AG94" t="s">
        <v>109</v>
      </c>
      <c r="AH94" s="18">
        <v>45162</v>
      </c>
      <c r="AI94" s="131">
        <v>45346</v>
      </c>
      <c r="AJ94" t="s">
        <v>167</v>
      </c>
      <c r="AK94" t="s">
        <v>1354</v>
      </c>
      <c r="AL94" t="s">
        <v>110</v>
      </c>
      <c r="AM94" t="s">
        <v>109</v>
      </c>
      <c r="AN94" s="131">
        <v>45526</v>
      </c>
      <c r="AO94" t="s">
        <v>132</v>
      </c>
      <c r="AP94" t="s">
        <v>109</v>
      </c>
      <c r="AQ94" t="s">
        <v>109</v>
      </c>
      <c r="AR94" t="s">
        <v>109</v>
      </c>
      <c r="AS94" t="s">
        <v>109</v>
      </c>
      <c r="AT94" t="s">
        <v>109</v>
      </c>
      <c r="AU94" t="s">
        <v>1356</v>
      </c>
      <c r="AV94" t="s">
        <v>182</v>
      </c>
      <c r="AW94" t="s">
        <v>110</v>
      </c>
      <c r="AX94" t="s">
        <v>109</v>
      </c>
      <c r="AY94" t="s">
        <v>110</v>
      </c>
      <c r="AZ94" t="s">
        <v>109</v>
      </c>
      <c r="BA94" t="s">
        <v>136</v>
      </c>
      <c r="BB94" t="s">
        <v>109</v>
      </c>
      <c r="BC94" t="s">
        <v>110</v>
      </c>
      <c r="BD94" t="s">
        <v>110</v>
      </c>
      <c r="BE94" t="s">
        <v>110</v>
      </c>
      <c r="BF94" t="s">
        <v>110</v>
      </c>
      <c r="BG94" t="s">
        <v>110</v>
      </c>
      <c r="BH94" t="s">
        <v>110</v>
      </c>
      <c r="BI94" t="s">
        <v>110</v>
      </c>
      <c r="BJ94" t="s">
        <v>110</v>
      </c>
      <c r="BK94" t="s">
        <v>110</v>
      </c>
      <c r="BL94" t="s">
        <v>109</v>
      </c>
      <c r="BM94" t="s">
        <v>109</v>
      </c>
      <c r="BN94">
        <v>0</v>
      </c>
      <c r="BO94">
        <v>0</v>
      </c>
      <c r="BP94">
        <v>0</v>
      </c>
      <c r="BQ94" t="s">
        <v>109</v>
      </c>
      <c r="BR94" t="s">
        <v>109</v>
      </c>
      <c r="BS94"/>
      <c r="BT94" t="s">
        <v>1352</v>
      </c>
      <c r="BU94" t="s">
        <v>110</v>
      </c>
      <c r="BV94" t="s">
        <v>6714</v>
      </c>
      <c r="BW94" t="s">
        <v>5370</v>
      </c>
      <c r="BX94" t="s">
        <v>231</v>
      </c>
      <c r="BY94" t="s">
        <v>110</v>
      </c>
      <c r="BZ94" t="s">
        <v>110</v>
      </c>
      <c r="CA94" t="s">
        <v>109</v>
      </c>
      <c r="CB94" t="s">
        <v>656</v>
      </c>
      <c r="CC94" t="s">
        <v>110</v>
      </c>
      <c r="CD94" t="s">
        <v>681</v>
      </c>
      <c r="CE94" t="s">
        <v>110</v>
      </c>
      <c r="CF94"/>
      <c r="CG94" s="131">
        <v>42955</v>
      </c>
      <c r="CH94" t="s">
        <v>235</v>
      </c>
      <c r="CI94" t="s">
        <v>110</v>
      </c>
      <c r="CJ94" t="s">
        <v>114</v>
      </c>
      <c r="CK94" t="s">
        <v>109</v>
      </c>
      <c r="CL94" t="s">
        <v>114</v>
      </c>
      <c r="CM94" t="s">
        <v>109</v>
      </c>
      <c r="CN94">
        <v>2023</v>
      </c>
      <c r="CO94" s="1">
        <v>45159</v>
      </c>
      <c r="CP94" t="s">
        <v>110</v>
      </c>
      <c r="CQ94">
        <v>8</v>
      </c>
      <c r="CR94">
        <v>35</v>
      </c>
      <c r="CS94" s="1">
        <v>45159</v>
      </c>
      <c r="CT94" t="s">
        <v>16282</v>
      </c>
      <c r="CU94" t="s">
        <v>7180</v>
      </c>
      <c r="CV94" t="s">
        <v>16276</v>
      </c>
      <c r="CW94" t="s">
        <v>16277</v>
      </c>
      <c r="CX94" t="s">
        <v>7490</v>
      </c>
      <c r="CY94" t="s">
        <v>7540</v>
      </c>
      <c r="CZ94" t="s">
        <v>7492</v>
      </c>
      <c r="DA94" t="s">
        <v>7184</v>
      </c>
      <c r="DB94" t="s">
        <v>5342</v>
      </c>
      <c r="DC94" t="s">
        <v>7206</v>
      </c>
      <c r="DD94" t="s">
        <v>1355</v>
      </c>
      <c r="DE94" t="s">
        <v>7207</v>
      </c>
      <c r="DF94" t="s">
        <v>7187</v>
      </c>
      <c r="DG94" t="s">
        <v>7188</v>
      </c>
      <c r="DH94" t="s">
        <v>110</v>
      </c>
      <c r="DI94" t="s">
        <v>1352</v>
      </c>
      <c r="DJ94" t="s">
        <v>180</v>
      </c>
      <c r="DK94" t="s">
        <v>109</v>
      </c>
      <c r="DL94" t="s">
        <v>110</v>
      </c>
      <c r="DM94" t="s">
        <v>182</v>
      </c>
      <c r="DN94" t="s">
        <v>7208</v>
      </c>
      <c r="DO94" t="s">
        <v>7587</v>
      </c>
      <c r="DP94" t="s">
        <v>110</v>
      </c>
      <c r="DQ94" t="s">
        <v>7588</v>
      </c>
      <c r="DR94" t="s">
        <v>7588</v>
      </c>
      <c r="DS94" t="s">
        <v>110</v>
      </c>
      <c r="DT94" t="s">
        <v>109</v>
      </c>
      <c r="DU94" t="s">
        <v>1365</v>
      </c>
      <c r="DV94" t="s">
        <v>7581</v>
      </c>
      <c r="DW94" t="s">
        <v>7582</v>
      </c>
      <c r="DX94" t="s">
        <v>7589</v>
      </c>
    </row>
    <row r="95" spans="7:128">
      <c r="G95">
        <v>822</v>
      </c>
      <c r="H95" t="s">
        <v>109</v>
      </c>
      <c r="I95" t="s">
        <v>1369</v>
      </c>
      <c r="J95" s="131">
        <v>45159</v>
      </c>
      <c r="K95" t="s">
        <v>7590</v>
      </c>
      <c r="L95" t="s">
        <v>108</v>
      </c>
      <c r="M95" t="s">
        <v>124</v>
      </c>
      <c r="N95" t="s">
        <v>108</v>
      </c>
      <c r="O95" t="s">
        <v>510</v>
      </c>
      <c r="P95" t="s">
        <v>125</v>
      </c>
      <c r="Q95">
        <v>167.2</v>
      </c>
      <c r="R95">
        <v>1.17</v>
      </c>
      <c r="S95">
        <v>8.36</v>
      </c>
      <c r="T95">
        <v>9.0289999999999999</v>
      </c>
      <c r="U95" t="s">
        <v>109</v>
      </c>
      <c r="V95" t="s">
        <v>126</v>
      </c>
      <c r="W95" t="s">
        <v>1370</v>
      </c>
      <c r="X95" t="s">
        <v>302</v>
      </c>
      <c r="Y95" t="s">
        <v>1370</v>
      </c>
      <c r="Z95" t="s">
        <v>110</v>
      </c>
      <c r="AA95" t="s">
        <v>812</v>
      </c>
      <c r="AB95" t="s">
        <v>129</v>
      </c>
      <c r="AC95">
        <v>100</v>
      </c>
      <c r="AD95" t="s">
        <v>309</v>
      </c>
      <c r="AE95" t="s">
        <v>166</v>
      </c>
      <c r="AF95" t="s">
        <v>166</v>
      </c>
      <c r="AG95" t="s">
        <v>109</v>
      </c>
      <c r="AH95" s="18">
        <v>45162</v>
      </c>
      <c r="AI95" s="131">
        <v>45346</v>
      </c>
      <c r="AJ95" t="s">
        <v>167</v>
      </c>
      <c r="AK95" t="s">
        <v>1371</v>
      </c>
      <c r="AL95" t="s">
        <v>110</v>
      </c>
      <c r="AM95" t="s">
        <v>109</v>
      </c>
      <c r="AN95" s="131">
        <v>46258</v>
      </c>
      <c r="AO95" t="s">
        <v>132</v>
      </c>
      <c r="AP95" t="s">
        <v>109</v>
      </c>
      <c r="AQ95" t="s">
        <v>109</v>
      </c>
      <c r="AR95" t="s">
        <v>109</v>
      </c>
      <c r="AS95" t="s">
        <v>109</v>
      </c>
      <c r="AT95" t="s">
        <v>109</v>
      </c>
      <c r="AU95" t="s">
        <v>109</v>
      </c>
      <c r="AV95" t="s">
        <v>109</v>
      </c>
      <c r="AW95" t="s">
        <v>110</v>
      </c>
      <c r="AX95" t="s">
        <v>109</v>
      </c>
      <c r="AY95" t="s">
        <v>110</v>
      </c>
      <c r="AZ95" t="s">
        <v>1373</v>
      </c>
      <c r="BA95" t="s">
        <v>136</v>
      </c>
      <c r="BB95" t="s">
        <v>109</v>
      </c>
      <c r="BC95" t="s">
        <v>110</v>
      </c>
      <c r="BD95" t="s">
        <v>110</v>
      </c>
      <c r="BE95" t="s">
        <v>110</v>
      </c>
      <c r="BF95" t="s">
        <v>110</v>
      </c>
      <c r="BG95" t="s">
        <v>110</v>
      </c>
      <c r="BH95" t="s">
        <v>110</v>
      </c>
      <c r="BI95" t="s">
        <v>110</v>
      </c>
      <c r="BJ95" t="s">
        <v>110</v>
      </c>
      <c r="BK95" t="s">
        <v>110</v>
      </c>
      <c r="BL95" t="s">
        <v>109</v>
      </c>
      <c r="BM95" t="s">
        <v>109</v>
      </c>
      <c r="BN95">
        <v>0</v>
      </c>
      <c r="BO95">
        <v>0</v>
      </c>
      <c r="BP95">
        <v>0</v>
      </c>
      <c r="BQ95" t="s">
        <v>109</v>
      </c>
      <c r="BR95" t="s">
        <v>109</v>
      </c>
      <c r="BS95"/>
      <c r="BT95" t="s">
        <v>1368</v>
      </c>
      <c r="BU95" t="s">
        <v>7178</v>
      </c>
      <c r="BV95" t="s">
        <v>6786</v>
      </c>
      <c r="BW95" t="s">
        <v>141</v>
      </c>
      <c r="BX95" t="s">
        <v>140</v>
      </c>
      <c r="BY95" t="s">
        <v>5677</v>
      </c>
      <c r="BZ95" t="s">
        <v>110</v>
      </c>
      <c r="CA95" t="s">
        <v>109</v>
      </c>
      <c r="CB95" t="s">
        <v>294</v>
      </c>
      <c r="CC95" t="s">
        <v>5686</v>
      </c>
      <c r="CD95" t="s">
        <v>6210</v>
      </c>
      <c r="CE95" t="s">
        <v>110</v>
      </c>
      <c r="CF95"/>
      <c r="CG95" s="131">
        <v>42544</v>
      </c>
      <c r="CH95" t="s">
        <v>144</v>
      </c>
      <c r="CI95" t="s">
        <v>144</v>
      </c>
      <c r="CJ95" t="s">
        <v>114</v>
      </c>
      <c r="CK95" t="s">
        <v>109</v>
      </c>
      <c r="CL95" t="s">
        <v>109</v>
      </c>
      <c r="CM95" t="s">
        <v>109</v>
      </c>
      <c r="CN95">
        <v>2023</v>
      </c>
      <c r="CO95" s="1">
        <v>45159</v>
      </c>
      <c r="CP95" t="s">
        <v>7179</v>
      </c>
      <c r="CQ95">
        <v>8</v>
      </c>
      <c r="CR95">
        <v>35</v>
      </c>
      <c r="CS95" s="1">
        <v>45159</v>
      </c>
      <c r="CT95" t="s">
        <v>16282</v>
      </c>
      <c r="CU95" t="s">
        <v>7180</v>
      </c>
      <c r="CV95" t="s">
        <v>16276</v>
      </c>
      <c r="CW95" t="s">
        <v>16277</v>
      </c>
      <c r="CX95" t="s">
        <v>7490</v>
      </c>
      <c r="CY95" t="s">
        <v>7540</v>
      </c>
      <c r="CZ95" t="s">
        <v>7492</v>
      </c>
      <c r="DA95" t="s">
        <v>7184</v>
      </c>
      <c r="DB95" t="s">
        <v>5342</v>
      </c>
      <c r="DC95" t="s">
        <v>7185</v>
      </c>
      <c r="DD95" t="s">
        <v>1372</v>
      </c>
      <c r="DE95" t="s">
        <v>7186</v>
      </c>
      <c r="DF95" t="s">
        <v>7187</v>
      </c>
      <c r="DG95" t="s">
        <v>7188</v>
      </c>
      <c r="DH95" t="s">
        <v>110</v>
      </c>
      <c r="DI95" t="s">
        <v>1368</v>
      </c>
      <c r="DJ95" t="s">
        <v>130</v>
      </c>
      <c r="DK95" t="s">
        <v>109</v>
      </c>
      <c r="DL95" t="s">
        <v>303</v>
      </c>
      <c r="DM95" t="s">
        <v>7189</v>
      </c>
      <c r="DN95" t="s">
        <v>7190</v>
      </c>
      <c r="DO95" t="s">
        <v>7591</v>
      </c>
      <c r="DP95" t="s">
        <v>110</v>
      </c>
      <c r="DQ95" t="s">
        <v>110</v>
      </c>
      <c r="DR95" t="s">
        <v>7192</v>
      </c>
      <c r="DS95" t="s">
        <v>7193</v>
      </c>
      <c r="DT95" t="s">
        <v>109</v>
      </c>
      <c r="DU95" t="s">
        <v>1374</v>
      </c>
      <c r="DV95" t="s">
        <v>7592</v>
      </c>
      <c r="DW95" t="s">
        <v>7582</v>
      </c>
      <c r="DX95" t="s">
        <v>7593</v>
      </c>
    </row>
    <row r="96" spans="7:128">
      <c r="G96">
        <v>821</v>
      </c>
      <c r="H96" t="s">
        <v>109</v>
      </c>
      <c r="I96" t="s">
        <v>1378</v>
      </c>
      <c r="J96" s="131">
        <v>45159</v>
      </c>
      <c r="K96" t="s">
        <v>6622</v>
      </c>
      <c r="L96" t="s">
        <v>108</v>
      </c>
      <c r="M96" t="s">
        <v>124</v>
      </c>
      <c r="N96" t="s">
        <v>108</v>
      </c>
      <c r="O96" t="s">
        <v>510</v>
      </c>
      <c r="P96" t="s">
        <v>162</v>
      </c>
      <c r="Q96">
        <v>1.3</v>
      </c>
      <c r="R96">
        <v>1.3</v>
      </c>
      <c r="S96">
        <v>9.4819999999999993</v>
      </c>
      <c r="T96">
        <v>10.191000000000001</v>
      </c>
      <c r="U96" t="s">
        <v>109</v>
      </c>
      <c r="V96" t="s">
        <v>126</v>
      </c>
      <c r="W96" t="s">
        <v>514</v>
      </c>
      <c r="X96" t="s">
        <v>1379</v>
      </c>
      <c r="Y96" t="s">
        <v>514</v>
      </c>
      <c r="Z96" t="s">
        <v>110</v>
      </c>
      <c r="AA96" t="s">
        <v>1212</v>
      </c>
      <c r="AB96" t="s">
        <v>129</v>
      </c>
      <c r="AC96">
        <v>100</v>
      </c>
      <c r="AD96" t="s">
        <v>180</v>
      </c>
      <c r="AE96" t="s">
        <v>131</v>
      </c>
      <c r="AF96" t="s">
        <v>131</v>
      </c>
      <c r="AG96" t="s">
        <v>109</v>
      </c>
      <c r="AH96" s="18">
        <v>45162</v>
      </c>
      <c r="AI96" s="131">
        <v>45346</v>
      </c>
      <c r="AJ96" t="s">
        <v>167</v>
      </c>
      <c r="AK96" t="s">
        <v>1380</v>
      </c>
      <c r="AL96" t="s">
        <v>110</v>
      </c>
      <c r="AM96" t="s">
        <v>109</v>
      </c>
      <c r="AN96" s="131">
        <v>46258</v>
      </c>
      <c r="AO96" t="s">
        <v>132</v>
      </c>
      <c r="AP96" t="s">
        <v>109</v>
      </c>
      <c r="AQ96" t="s">
        <v>109</v>
      </c>
      <c r="AR96" t="s">
        <v>109</v>
      </c>
      <c r="AS96" t="s">
        <v>109</v>
      </c>
      <c r="AT96" t="s">
        <v>109</v>
      </c>
      <c r="AU96" t="s">
        <v>109</v>
      </c>
      <c r="AV96" t="s">
        <v>109</v>
      </c>
      <c r="AW96" t="s">
        <v>110</v>
      </c>
      <c r="AX96" t="s">
        <v>109</v>
      </c>
      <c r="AY96" t="s">
        <v>110</v>
      </c>
      <c r="AZ96" t="s">
        <v>1382</v>
      </c>
      <c r="BA96" t="s">
        <v>136</v>
      </c>
      <c r="BB96" t="s">
        <v>109</v>
      </c>
      <c r="BC96" t="s">
        <v>110</v>
      </c>
      <c r="BD96" t="s">
        <v>110</v>
      </c>
      <c r="BE96" t="s">
        <v>110</v>
      </c>
      <c r="BF96" t="s">
        <v>110</v>
      </c>
      <c r="BG96" t="s">
        <v>110</v>
      </c>
      <c r="BH96" t="s">
        <v>110</v>
      </c>
      <c r="BI96" t="s">
        <v>110</v>
      </c>
      <c r="BJ96" t="s">
        <v>110</v>
      </c>
      <c r="BK96" t="s">
        <v>110</v>
      </c>
      <c r="BL96" t="s">
        <v>109</v>
      </c>
      <c r="BM96" t="s">
        <v>109</v>
      </c>
      <c r="BN96">
        <v>0</v>
      </c>
      <c r="BO96">
        <v>0</v>
      </c>
      <c r="BP96">
        <v>0</v>
      </c>
      <c r="BQ96" t="s">
        <v>109</v>
      </c>
      <c r="BR96" t="s">
        <v>109</v>
      </c>
      <c r="BS96"/>
      <c r="BT96" t="s">
        <v>1377</v>
      </c>
      <c r="BU96" t="s">
        <v>110</v>
      </c>
      <c r="BV96" t="s">
        <v>6622</v>
      </c>
      <c r="BW96" t="s">
        <v>141</v>
      </c>
      <c r="BX96" t="s">
        <v>5545</v>
      </c>
      <c r="BY96" t="s">
        <v>110</v>
      </c>
      <c r="BZ96" t="s">
        <v>110</v>
      </c>
      <c r="CA96" t="s">
        <v>109</v>
      </c>
      <c r="CB96" t="s">
        <v>173</v>
      </c>
      <c r="CC96" t="s">
        <v>109</v>
      </c>
      <c r="CD96" t="s">
        <v>217</v>
      </c>
      <c r="CE96" t="s">
        <v>110</v>
      </c>
      <c r="CF96"/>
      <c r="CG96" s="131">
        <v>43458</v>
      </c>
      <c r="CH96" t="s">
        <v>198</v>
      </c>
      <c r="CI96" t="s">
        <v>5545</v>
      </c>
      <c r="CJ96" t="s">
        <v>114</v>
      </c>
      <c r="CK96" t="s">
        <v>109</v>
      </c>
      <c r="CL96" t="s">
        <v>109</v>
      </c>
      <c r="CM96" t="s">
        <v>109</v>
      </c>
      <c r="CN96">
        <v>2023</v>
      </c>
      <c r="CO96" s="1">
        <v>45159</v>
      </c>
      <c r="CP96" t="s">
        <v>7179</v>
      </c>
      <c r="CQ96">
        <v>8</v>
      </c>
      <c r="CR96">
        <v>35</v>
      </c>
      <c r="CS96" s="1">
        <v>45159</v>
      </c>
      <c r="CT96" t="s">
        <v>16282</v>
      </c>
      <c r="CU96" t="s">
        <v>7180</v>
      </c>
      <c r="CV96" t="s">
        <v>16276</v>
      </c>
      <c r="CW96" t="s">
        <v>16277</v>
      </c>
      <c r="CX96" t="s">
        <v>7490</v>
      </c>
      <c r="CY96" t="s">
        <v>7540</v>
      </c>
      <c r="CZ96" t="s">
        <v>7492</v>
      </c>
      <c r="DA96" t="s">
        <v>7184</v>
      </c>
      <c r="DB96" t="s">
        <v>5342</v>
      </c>
      <c r="DC96" t="s">
        <v>7185</v>
      </c>
      <c r="DD96" t="s">
        <v>1381</v>
      </c>
      <c r="DE96" t="s">
        <v>7198</v>
      </c>
      <c r="DF96" t="s">
        <v>7187</v>
      </c>
      <c r="DG96" t="s">
        <v>7188</v>
      </c>
      <c r="DH96" t="s">
        <v>110</v>
      </c>
      <c r="DI96" t="s">
        <v>1377</v>
      </c>
      <c r="DJ96" t="s">
        <v>180</v>
      </c>
      <c r="DK96" t="s">
        <v>109</v>
      </c>
      <c r="DL96" t="s">
        <v>110</v>
      </c>
      <c r="DM96" t="s">
        <v>7189</v>
      </c>
      <c r="DN96" t="s">
        <v>57</v>
      </c>
      <c r="DO96" t="s">
        <v>7594</v>
      </c>
      <c r="DP96" t="s">
        <v>110</v>
      </c>
      <c r="DQ96" t="s">
        <v>110</v>
      </c>
      <c r="DR96" t="s">
        <v>7213</v>
      </c>
      <c r="DS96" t="s">
        <v>110</v>
      </c>
      <c r="DT96" t="s">
        <v>109</v>
      </c>
      <c r="DU96" t="s">
        <v>1383</v>
      </c>
      <c r="DV96" t="s">
        <v>7595</v>
      </c>
      <c r="DW96" t="s">
        <v>7582</v>
      </c>
      <c r="DX96" t="s">
        <v>7596</v>
      </c>
    </row>
    <row r="97" spans="7:128">
      <c r="G97">
        <v>820</v>
      </c>
      <c r="H97" t="s">
        <v>1386</v>
      </c>
      <c r="I97" t="s">
        <v>1387</v>
      </c>
      <c r="J97" s="131">
        <v>45154</v>
      </c>
      <c r="K97" t="s">
        <v>6037</v>
      </c>
      <c r="L97" t="s">
        <v>1388</v>
      </c>
      <c r="M97" t="s">
        <v>161</v>
      </c>
      <c r="N97" t="s">
        <v>1097</v>
      </c>
      <c r="O97" t="s">
        <v>530</v>
      </c>
      <c r="P97" t="s">
        <v>162</v>
      </c>
      <c r="Q97">
        <v>3</v>
      </c>
      <c r="R97">
        <v>3</v>
      </c>
      <c r="S97">
        <v>21.998999999999999</v>
      </c>
      <c r="T97">
        <v>23.49</v>
      </c>
      <c r="U97" t="s">
        <v>109</v>
      </c>
      <c r="V97" t="s">
        <v>126</v>
      </c>
      <c r="W97" t="s">
        <v>1389</v>
      </c>
      <c r="X97" t="s">
        <v>110</v>
      </c>
      <c r="Y97" t="s">
        <v>110</v>
      </c>
      <c r="Z97" t="s">
        <v>1389</v>
      </c>
      <c r="AA97" t="s">
        <v>110</v>
      </c>
      <c r="AB97" t="s">
        <v>255</v>
      </c>
      <c r="AC97"/>
      <c r="AD97" t="s">
        <v>165</v>
      </c>
      <c r="AE97" t="s">
        <v>225</v>
      </c>
      <c r="AF97" t="s">
        <v>225</v>
      </c>
      <c r="AG97" t="s">
        <v>109</v>
      </c>
      <c r="AH97" s="18">
        <v>45161</v>
      </c>
      <c r="AI97" s="131">
        <v>45254</v>
      </c>
      <c r="AJ97" t="s">
        <v>430</v>
      </c>
      <c r="AK97" t="s">
        <v>1390</v>
      </c>
      <c r="AL97" t="s">
        <v>110</v>
      </c>
      <c r="AM97" t="s">
        <v>109</v>
      </c>
      <c r="AN97" s="131">
        <v>46257</v>
      </c>
      <c r="AO97" t="s">
        <v>256</v>
      </c>
      <c r="AP97" t="s">
        <v>109</v>
      </c>
      <c r="AQ97" t="s">
        <v>109</v>
      </c>
      <c r="AR97" t="s">
        <v>109</v>
      </c>
      <c r="AS97" t="s">
        <v>109</v>
      </c>
      <c r="AT97" t="s">
        <v>109</v>
      </c>
      <c r="AU97" t="s">
        <v>259</v>
      </c>
      <c r="AV97" t="s">
        <v>109</v>
      </c>
      <c r="AW97" t="s">
        <v>110</v>
      </c>
      <c r="AX97" t="s">
        <v>109</v>
      </c>
      <c r="AY97" t="s">
        <v>110</v>
      </c>
      <c r="AZ97" t="s">
        <v>109</v>
      </c>
      <c r="BA97" t="s">
        <v>136</v>
      </c>
      <c r="BB97" t="s">
        <v>109</v>
      </c>
      <c r="BC97" t="s">
        <v>110</v>
      </c>
      <c r="BD97" t="s">
        <v>110</v>
      </c>
      <c r="BE97" t="s">
        <v>110</v>
      </c>
      <c r="BF97" t="s">
        <v>110</v>
      </c>
      <c r="BG97" t="s">
        <v>110</v>
      </c>
      <c r="BH97" t="s">
        <v>110</v>
      </c>
      <c r="BI97" t="s">
        <v>209</v>
      </c>
      <c r="BJ97" t="s">
        <v>110</v>
      </c>
      <c r="BK97" t="s">
        <v>7222</v>
      </c>
      <c r="BL97" t="s">
        <v>109</v>
      </c>
      <c r="BM97" t="s">
        <v>109</v>
      </c>
      <c r="BN97">
        <v>0</v>
      </c>
      <c r="BO97">
        <v>0</v>
      </c>
      <c r="BP97">
        <v>0</v>
      </c>
      <c r="BQ97" t="s">
        <v>109</v>
      </c>
      <c r="BR97" t="s">
        <v>109</v>
      </c>
      <c r="BS97"/>
      <c r="BT97" t="s">
        <v>1350</v>
      </c>
      <c r="BU97" t="s">
        <v>110</v>
      </c>
      <c r="BV97" t="s">
        <v>6037</v>
      </c>
      <c r="BW97" t="s">
        <v>5363</v>
      </c>
      <c r="BX97" t="s">
        <v>5362</v>
      </c>
      <c r="BY97" t="s">
        <v>5366</v>
      </c>
      <c r="BZ97" t="s">
        <v>5756</v>
      </c>
      <c r="CA97" t="s">
        <v>5785</v>
      </c>
      <c r="CB97" t="s">
        <v>580</v>
      </c>
      <c r="CC97" t="s">
        <v>110</v>
      </c>
      <c r="CD97" t="s">
        <v>110</v>
      </c>
      <c r="CE97" t="s">
        <v>110</v>
      </c>
      <c r="CF97"/>
      <c r="CG97" s="131">
        <v>42695</v>
      </c>
      <c r="CH97" t="s">
        <v>558</v>
      </c>
      <c r="CI97" t="s">
        <v>558</v>
      </c>
      <c r="CJ97" t="s">
        <v>114</v>
      </c>
      <c r="CK97" t="s">
        <v>109</v>
      </c>
      <c r="CL97" t="s">
        <v>114</v>
      </c>
      <c r="CM97" t="s">
        <v>109</v>
      </c>
      <c r="CN97">
        <v>2023</v>
      </c>
      <c r="CO97" s="1">
        <v>45154</v>
      </c>
      <c r="CP97" t="s">
        <v>110</v>
      </c>
      <c r="CQ97">
        <v>8</v>
      </c>
      <c r="CR97">
        <v>34</v>
      </c>
      <c r="CS97" s="1">
        <v>45152</v>
      </c>
      <c r="CT97" t="s">
        <v>16283</v>
      </c>
      <c r="CU97" t="s">
        <v>7180</v>
      </c>
      <c r="CV97" t="s">
        <v>16276</v>
      </c>
      <c r="CW97" t="s">
        <v>16277</v>
      </c>
      <c r="CX97" t="s">
        <v>7490</v>
      </c>
      <c r="CY97" t="s">
        <v>7597</v>
      </c>
      <c r="CZ97" t="s">
        <v>7492</v>
      </c>
      <c r="DA97" t="s">
        <v>7197</v>
      </c>
      <c r="DB97" t="s">
        <v>5342</v>
      </c>
      <c r="DC97" t="s">
        <v>7185</v>
      </c>
      <c r="DD97" t="s">
        <v>1391</v>
      </c>
      <c r="DE97" t="s">
        <v>7198</v>
      </c>
      <c r="DF97" t="s">
        <v>7187</v>
      </c>
      <c r="DG97" t="s">
        <v>7199</v>
      </c>
      <c r="DH97" t="s">
        <v>7280</v>
      </c>
      <c r="DI97" t="s">
        <v>110</v>
      </c>
      <c r="DJ97" t="s">
        <v>165</v>
      </c>
      <c r="DK97" t="s">
        <v>1350</v>
      </c>
      <c r="DL97" t="s">
        <v>110</v>
      </c>
      <c r="DM97" t="s">
        <v>7189</v>
      </c>
      <c r="DN97" t="s">
        <v>57</v>
      </c>
      <c r="DO97" t="s">
        <v>7217</v>
      </c>
      <c r="DP97" t="s">
        <v>110</v>
      </c>
      <c r="DQ97" t="s">
        <v>7438</v>
      </c>
      <c r="DR97" t="s">
        <v>7438</v>
      </c>
      <c r="DS97" t="s">
        <v>110</v>
      </c>
      <c r="DT97" t="s">
        <v>109</v>
      </c>
      <c r="DU97" t="s">
        <v>1392</v>
      </c>
      <c r="DV97" t="s">
        <v>7598</v>
      </c>
      <c r="DW97" t="s">
        <v>7599</v>
      </c>
      <c r="DX97" t="s">
        <v>7600</v>
      </c>
    </row>
    <row r="98" spans="7:128">
      <c r="G98">
        <v>819</v>
      </c>
      <c r="H98" t="s">
        <v>109</v>
      </c>
      <c r="I98" t="s">
        <v>1396</v>
      </c>
      <c r="J98" s="131">
        <v>45154</v>
      </c>
      <c r="K98" t="s">
        <v>7601</v>
      </c>
      <c r="L98" t="s">
        <v>108</v>
      </c>
      <c r="M98" t="s">
        <v>300</v>
      </c>
      <c r="N98" t="s">
        <v>108</v>
      </c>
      <c r="O98" t="s">
        <v>510</v>
      </c>
      <c r="P98" t="s">
        <v>111</v>
      </c>
      <c r="Q98">
        <v>2.9</v>
      </c>
      <c r="R98">
        <v>0.39400000000000002</v>
      </c>
      <c r="S98">
        <v>2.9</v>
      </c>
      <c r="T98">
        <v>3.097</v>
      </c>
      <c r="U98" t="s">
        <v>109</v>
      </c>
      <c r="V98" t="s">
        <v>126</v>
      </c>
      <c r="W98" t="s">
        <v>436</v>
      </c>
      <c r="X98" t="s">
        <v>110</v>
      </c>
      <c r="Y98" t="s">
        <v>436</v>
      </c>
      <c r="Z98" t="s">
        <v>110</v>
      </c>
      <c r="AA98" t="s">
        <v>110</v>
      </c>
      <c r="AB98" t="s">
        <v>129</v>
      </c>
      <c r="AC98">
        <v>100</v>
      </c>
      <c r="AD98" t="s">
        <v>130</v>
      </c>
      <c r="AE98" t="s">
        <v>166</v>
      </c>
      <c r="AF98" t="s">
        <v>166</v>
      </c>
      <c r="AG98" t="s">
        <v>109</v>
      </c>
      <c r="AH98" s="18">
        <v>45161</v>
      </c>
      <c r="AI98" s="131">
        <v>45192</v>
      </c>
      <c r="AJ98" t="s">
        <v>133</v>
      </c>
      <c r="AK98" t="s">
        <v>1397</v>
      </c>
      <c r="AL98" t="s">
        <v>110</v>
      </c>
      <c r="AM98" t="s">
        <v>109</v>
      </c>
      <c r="AN98" s="131">
        <v>46257</v>
      </c>
      <c r="AO98" t="s">
        <v>132</v>
      </c>
      <c r="AP98" t="s">
        <v>109</v>
      </c>
      <c r="AQ98" t="s">
        <v>109</v>
      </c>
      <c r="AR98" t="s">
        <v>109</v>
      </c>
      <c r="AS98" t="s">
        <v>109</v>
      </c>
      <c r="AT98" t="s">
        <v>109</v>
      </c>
      <c r="AU98" t="s">
        <v>109</v>
      </c>
      <c r="AV98" t="s">
        <v>109</v>
      </c>
      <c r="AW98" t="s">
        <v>110</v>
      </c>
      <c r="AX98" t="s">
        <v>109</v>
      </c>
      <c r="AY98" t="s">
        <v>110</v>
      </c>
      <c r="AZ98" t="s">
        <v>1399</v>
      </c>
      <c r="BA98" t="s">
        <v>136</v>
      </c>
      <c r="BB98" t="s">
        <v>109</v>
      </c>
      <c r="BC98" t="s">
        <v>110</v>
      </c>
      <c r="BD98" t="s">
        <v>110</v>
      </c>
      <c r="BE98" t="s">
        <v>110</v>
      </c>
      <c r="BF98" t="s">
        <v>110</v>
      </c>
      <c r="BG98" t="s">
        <v>110</v>
      </c>
      <c r="BH98" t="s">
        <v>110</v>
      </c>
      <c r="BI98" t="s">
        <v>110</v>
      </c>
      <c r="BJ98" t="s">
        <v>110</v>
      </c>
      <c r="BK98" t="s">
        <v>110</v>
      </c>
      <c r="BL98" t="s">
        <v>109</v>
      </c>
      <c r="BM98" t="s">
        <v>109</v>
      </c>
      <c r="BN98">
        <v>0</v>
      </c>
      <c r="BO98">
        <v>0</v>
      </c>
      <c r="BP98">
        <v>0</v>
      </c>
      <c r="BQ98" t="s">
        <v>109</v>
      </c>
      <c r="BR98" t="s">
        <v>109</v>
      </c>
      <c r="BS98"/>
      <c r="BT98" t="s">
        <v>1395</v>
      </c>
      <c r="BU98" t="s">
        <v>7602</v>
      </c>
      <c r="BV98" t="s">
        <v>5799</v>
      </c>
      <c r="BW98" t="s">
        <v>141</v>
      </c>
      <c r="BX98" t="s">
        <v>140</v>
      </c>
      <c r="BY98" t="s">
        <v>5690</v>
      </c>
      <c r="BZ98" t="s">
        <v>110</v>
      </c>
      <c r="CA98" t="s">
        <v>109</v>
      </c>
      <c r="CB98" t="s">
        <v>294</v>
      </c>
      <c r="CC98" t="s">
        <v>5616</v>
      </c>
      <c r="CD98" t="s">
        <v>5800</v>
      </c>
      <c r="CE98" t="s">
        <v>5801</v>
      </c>
      <c r="CF98"/>
      <c r="CG98" s="131">
        <v>45154</v>
      </c>
      <c r="CH98" t="s">
        <v>144</v>
      </c>
      <c r="CI98" t="s">
        <v>144</v>
      </c>
      <c r="CJ98" t="s">
        <v>114</v>
      </c>
      <c r="CK98" t="s">
        <v>109</v>
      </c>
      <c r="CL98" t="s">
        <v>109</v>
      </c>
      <c r="CM98" t="s">
        <v>109</v>
      </c>
      <c r="CN98">
        <v>2023</v>
      </c>
      <c r="CO98" s="1">
        <v>45154</v>
      </c>
      <c r="CP98" t="s">
        <v>7179</v>
      </c>
      <c r="CQ98">
        <v>8</v>
      </c>
      <c r="CR98">
        <v>34</v>
      </c>
      <c r="CS98" s="1">
        <v>45152</v>
      </c>
      <c r="CT98" t="s">
        <v>16283</v>
      </c>
      <c r="CU98" t="s">
        <v>7180</v>
      </c>
      <c r="CV98" t="s">
        <v>16276</v>
      </c>
      <c r="CW98" t="s">
        <v>16277</v>
      </c>
      <c r="CX98" t="s">
        <v>7490</v>
      </c>
      <c r="CY98" t="s">
        <v>7597</v>
      </c>
      <c r="CZ98" t="s">
        <v>7492</v>
      </c>
      <c r="DA98" t="s">
        <v>7184</v>
      </c>
      <c r="DB98" t="s">
        <v>114</v>
      </c>
      <c r="DC98" t="s">
        <v>7185</v>
      </c>
      <c r="DD98" t="s">
        <v>1395</v>
      </c>
      <c r="DE98" t="s">
        <v>7207</v>
      </c>
      <c r="DF98" t="s">
        <v>7243</v>
      </c>
      <c r="DG98" t="s">
        <v>7188</v>
      </c>
      <c r="DH98" t="s">
        <v>110</v>
      </c>
      <c r="DI98" t="s">
        <v>110</v>
      </c>
      <c r="DJ98" t="s">
        <v>130</v>
      </c>
      <c r="DK98" t="s">
        <v>109</v>
      </c>
      <c r="DL98" t="s">
        <v>1398</v>
      </c>
      <c r="DM98" t="s">
        <v>7189</v>
      </c>
      <c r="DN98" t="s">
        <v>58</v>
      </c>
      <c r="DO98" t="s">
        <v>7603</v>
      </c>
      <c r="DP98" t="s">
        <v>110</v>
      </c>
      <c r="DQ98" t="s">
        <v>7207</v>
      </c>
      <c r="DR98" t="s">
        <v>7207</v>
      </c>
      <c r="DS98" t="s">
        <v>7193</v>
      </c>
      <c r="DT98" t="s">
        <v>109</v>
      </c>
      <c r="DU98" t="s">
        <v>1400</v>
      </c>
      <c r="DV98" t="s">
        <v>7604</v>
      </c>
      <c r="DW98" t="s">
        <v>7599</v>
      </c>
      <c r="DX98" t="s">
        <v>7605</v>
      </c>
    </row>
    <row r="99" spans="7:128">
      <c r="G99">
        <v>818</v>
      </c>
      <c r="H99" t="s">
        <v>109</v>
      </c>
      <c r="I99" t="s">
        <v>1404</v>
      </c>
      <c r="J99" s="131">
        <v>45153</v>
      </c>
      <c r="K99" t="s">
        <v>5802</v>
      </c>
      <c r="L99" t="s">
        <v>108</v>
      </c>
      <c r="M99" t="s">
        <v>124</v>
      </c>
      <c r="N99" t="s">
        <v>108</v>
      </c>
      <c r="O99" t="s">
        <v>510</v>
      </c>
      <c r="P99" t="s">
        <v>111</v>
      </c>
      <c r="Q99">
        <v>5</v>
      </c>
      <c r="R99">
        <v>0.68500000000000005</v>
      </c>
      <c r="S99">
        <v>5</v>
      </c>
      <c r="T99">
        <v>5.35</v>
      </c>
      <c r="U99" t="s">
        <v>109</v>
      </c>
      <c r="V99" t="s">
        <v>126</v>
      </c>
      <c r="W99" t="s">
        <v>224</v>
      </c>
      <c r="X99" t="s">
        <v>110</v>
      </c>
      <c r="Y99" t="s">
        <v>224</v>
      </c>
      <c r="Z99" t="s">
        <v>110</v>
      </c>
      <c r="AA99" t="s">
        <v>110</v>
      </c>
      <c r="AB99" t="s">
        <v>129</v>
      </c>
      <c r="AC99">
        <v>100</v>
      </c>
      <c r="AD99" t="s">
        <v>205</v>
      </c>
      <c r="AE99" t="s">
        <v>166</v>
      </c>
      <c r="AF99" t="s">
        <v>166</v>
      </c>
      <c r="AG99" t="s">
        <v>206</v>
      </c>
      <c r="AH99" s="18">
        <v>45160</v>
      </c>
      <c r="AI99" s="131">
        <v>45344</v>
      </c>
      <c r="AJ99" t="s">
        <v>133</v>
      </c>
      <c r="AK99" t="s">
        <v>1405</v>
      </c>
      <c r="AL99" t="s">
        <v>110</v>
      </c>
      <c r="AM99" t="s">
        <v>109</v>
      </c>
      <c r="AN99" s="131">
        <v>46256</v>
      </c>
      <c r="AO99" t="s">
        <v>132</v>
      </c>
      <c r="AP99" t="s">
        <v>109</v>
      </c>
      <c r="AQ99" t="s">
        <v>109</v>
      </c>
      <c r="AR99" t="s">
        <v>109</v>
      </c>
      <c r="AS99" t="s">
        <v>109</v>
      </c>
      <c r="AT99" t="s">
        <v>109</v>
      </c>
      <c r="AU99" t="s">
        <v>109</v>
      </c>
      <c r="AV99" t="s">
        <v>109</v>
      </c>
      <c r="AW99" t="s">
        <v>110</v>
      </c>
      <c r="AX99" t="s">
        <v>109</v>
      </c>
      <c r="AY99" t="s">
        <v>110</v>
      </c>
      <c r="AZ99" t="s">
        <v>1406</v>
      </c>
      <c r="BA99" t="s">
        <v>136</v>
      </c>
      <c r="BB99" t="s">
        <v>109</v>
      </c>
      <c r="BC99" t="s">
        <v>7367</v>
      </c>
      <c r="BD99" t="s">
        <v>7606</v>
      </c>
      <c r="BE99" t="s">
        <v>110</v>
      </c>
      <c r="BF99" t="s">
        <v>110</v>
      </c>
      <c r="BG99" t="s">
        <v>110</v>
      </c>
      <c r="BH99" t="s">
        <v>110</v>
      </c>
      <c r="BI99" t="s">
        <v>110</v>
      </c>
      <c r="BJ99" t="s">
        <v>110</v>
      </c>
      <c r="BK99" t="s">
        <v>110</v>
      </c>
      <c r="BL99" t="s">
        <v>109</v>
      </c>
      <c r="BM99" t="s">
        <v>109</v>
      </c>
      <c r="BN99">
        <v>0</v>
      </c>
      <c r="BO99">
        <v>0</v>
      </c>
      <c r="BP99">
        <v>0</v>
      </c>
      <c r="BQ99" t="s">
        <v>109</v>
      </c>
      <c r="BR99" t="s">
        <v>109</v>
      </c>
      <c r="BS99"/>
      <c r="BT99" t="s">
        <v>1403</v>
      </c>
      <c r="BU99" t="s">
        <v>110</v>
      </c>
      <c r="BV99" t="s">
        <v>5802</v>
      </c>
      <c r="BW99" t="s">
        <v>141</v>
      </c>
      <c r="BX99" t="s">
        <v>5362</v>
      </c>
      <c r="BY99" t="s">
        <v>559</v>
      </c>
      <c r="BZ99" t="s">
        <v>5624</v>
      </c>
      <c r="CA99" t="s">
        <v>109</v>
      </c>
      <c r="CB99" t="s">
        <v>656</v>
      </c>
      <c r="CC99" t="s">
        <v>109</v>
      </c>
      <c r="CD99" t="s">
        <v>668</v>
      </c>
      <c r="CE99" t="s">
        <v>110</v>
      </c>
      <c r="CF99"/>
      <c r="CG99" s="131">
        <v>45153</v>
      </c>
      <c r="CH99" t="s">
        <v>558</v>
      </c>
      <c r="CI99" t="s">
        <v>558</v>
      </c>
      <c r="CJ99" t="s">
        <v>114</v>
      </c>
      <c r="CK99" t="s">
        <v>109</v>
      </c>
      <c r="CL99" t="s">
        <v>109</v>
      </c>
      <c r="CM99" t="s">
        <v>109</v>
      </c>
      <c r="CN99">
        <v>2023</v>
      </c>
      <c r="CO99" s="1">
        <v>45153</v>
      </c>
      <c r="CP99" t="s">
        <v>110</v>
      </c>
      <c r="CQ99">
        <v>8</v>
      </c>
      <c r="CR99">
        <v>34</v>
      </c>
      <c r="CS99" s="1">
        <v>45152</v>
      </c>
      <c r="CT99" t="s">
        <v>16283</v>
      </c>
      <c r="CU99" t="s">
        <v>7180</v>
      </c>
      <c r="CV99" t="s">
        <v>16276</v>
      </c>
      <c r="CW99" t="s">
        <v>16277</v>
      </c>
      <c r="CX99" t="s">
        <v>7490</v>
      </c>
      <c r="CY99" t="s">
        <v>7597</v>
      </c>
      <c r="CZ99" t="s">
        <v>7492</v>
      </c>
      <c r="DA99" t="s">
        <v>7184</v>
      </c>
      <c r="DB99" t="s">
        <v>114</v>
      </c>
      <c r="DC99" t="s">
        <v>7185</v>
      </c>
      <c r="DD99" t="s">
        <v>1403</v>
      </c>
      <c r="DE99" t="s">
        <v>7207</v>
      </c>
      <c r="DF99" t="s">
        <v>166</v>
      </c>
      <c r="DG99" t="s">
        <v>7188</v>
      </c>
      <c r="DH99" t="s">
        <v>110</v>
      </c>
      <c r="DI99" t="s">
        <v>110</v>
      </c>
      <c r="DJ99" t="s">
        <v>205</v>
      </c>
      <c r="DK99" t="s">
        <v>109</v>
      </c>
      <c r="DL99" t="s">
        <v>110</v>
      </c>
      <c r="DM99" t="s">
        <v>7189</v>
      </c>
      <c r="DN99" t="s">
        <v>58</v>
      </c>
      <c r="DO99" t="s">
        <v>7607</v>
      </c>
      <c r="DP99" t="s">
        <v>206</v>
      </c>
      <c r="DQ99" t="s">
        <v>7499</v>
      </c>
      <c r="DR99" t="s">
        <v>7499</v>
      </c>
      <c r="DS99" t="s">
        <v>110</v>
      </c>
      <c r="DT99" t="s">
        <v>109</v>
      </c>
      <c r="DU99" t="s">
        <v>1407</v>
      </c>
      <c r="DV99" t="s">
        <v>7608</v>
      </c>
      <c r="DW99" t="s">
        <v>7609</v>
      </c>
      <c r="DX99" t="s">
        <v>7610</v>
      </c>
    </row>
    <row r="100" spans="7:128">
      <c r="G100">
        <v>817</v>
      </c>
      <c r="H100" t="s">
        <v>109</v>
      </c>
      <c r="I100" t="s">
        <v>505</v>
      </c>
      <c r="J100" s="131">
        <v>45152</v>
      </c>
      <c r="K100" t="s">
        <v>7611</v>
      </c>
      <c r="L100" t="s">
        <v>108</v>
      </c>
      <c r="M100" t="s">
        <v>110</v>
      </c>
      <c r="N100" t="s">
        <v>108</v>
      </c>
      <c r="O100" t="s">
        <v>510</v>
      </c>
      <c r="P100" t="s">
        <v>162</v>
      </c>
      <c r="Q100">
        <v>0.5</v>
      </c>
      <c r="R100">
        <v>0.5</v>
      </c>
      <c r="S100">
        <v>3.6379999999999999</v>
      </c>
      <c r="T100">
        <v>3.91</v>
      </c>
      <c r="U100" t="s">
        <v>389</v>
      </c>
      <c r="V100" t="s">
        <v>1410</v>
      </c>
      <c r="W100" t="s">
        <v>372</v>
      </c>
      <c r="X100" t="s">
        <v>110</v>
      </c>
      <c r="Y100" t="s">
        <v>514</v>
      </c>
      <c r="Z100" t="s">
        <v>514</v>
      </c>
      <c r="AA100" t="s">
        <v>110</v>
      </c>
      <c r="AB100" t="s">
        <v>129</v>
      </c>
      <c r="AC100"/>
      <c r="AD100" t="s">
        <v>180</v>
      </c>
      <c r="AE100" t="s">
        <v>225</v>
      </c>
      <c r="AF100" t="s">
        <v>225</v>
      </c>
      <c r="AG100" t="s">
        <v>109</v>
      </c>
      <c r="AH100" s="18">
        <v>45156</v>
      </c>
      <c r="AI100" s="131"/>
      <c r="AJ100" t="s">
        <v>167</v>
      </c>
      <c r="AK100" t="s">
        <v>516</v>
      </c>
      <c r="AL100" t="s">
        <v>110</v>
      </c>
      <c r="AM100" t="s">
        <v>109</v>
      </c>
      <c r="AN100" s="131">
        <v>46132</v>
      </c>
      <c r="AO100" t="s">
        <v>132</v>
      </c>
      <c r="AP100" t="s">
        <v>109</v>
      </c>
      <c r="AQ100" t="s">
        <v>109</v>
      </c>
      <c r="AR100" t="s">
        <v>109</v>
      </c>
      <c r="AS100" t="s">
        <v>109</v>
      </c>
      <c r="AT100" t="s">
        <v>109</v>
      </c>
      <c r="AU100" t="s">
        <v>109</v>
      </c>
      <c r="AV100" t="s">
        <v>109</v>
      </c>
      <c r="AW100" t="s">
        <v>110</v>
      </c>
      <c r="AX100" t="s">
        <v>109</v>
      </c>
      <c r="AY100" t="s">
        <v>110</v>
      </c>
      <c r="AZ100" t="s">
        <v>109</v>
      </c>
      <c r="BA100" t="s">
        <v>109</v>
      </c>
      <c r="BB100" t="s">
        <v>109</v>
      </c>
      <c r="BC100" t="s">
        <v>110</v>
      </c>
      <c r="BD100" t="s">
        <v>110</v>
      </c>
      <c r="BE100" t="s">
        <v>110</v>
      </c>
      <c r="BF100" t="s">
        <v>110</v>
      </c>
      <c r="BG100" t="s">
        <v>110</v>
      </c>
      <c r="BH100" t="s">
        <v>110</v>
      </c>
      <c r="BI100" t="s">
        <v>110</v>
      </c>
      <c r="BJ100" t="s">
        <v>110</v>
      </c>
      <c r="BK100" t="s">
        <v>110</v>
      </c>
      <c r="BL100" t="s">
        <v>109</v>
      </c>
      <c r="BM100" t="s">
        <v>109</v>
      </c>
      <c r="BN100">
        <v>0</v>
      </c>
      <c r="BO100">
        <v>0</v>
      </c>
      <c r="BP100">
        <v>0</v>
      </c>
      <c r="BQ100" t="s">
        <v>109</v>
      </c>
      <c r="BR100" t="s">
        <v>109</v>
      </c>
      <c r="BS100"/>
      <c r="BT100" t="s">
        <v>506</v>
      </c>
      <c r="BU100" t="s">
        <v>110</v>
      </c>
      <c r="BV100" t="s">
        <v>6073</v>
      </c>
      <c r="BW100" t="s">
        <v>141</v>
      </c>
      <c r="BX100" t="s">
        <v>140</v>
      </c>
      <c r="BY100" t="s">
        <v>5690</v>
      </c>
      <c r="BZ100" t="s">
        <v>110</v>
      </c>
      <c r="CA100" t="s">
        <v>109</v>
      </c>
      <c r="CB100" t="s">
        <v>173</v>
      </c>
      <c r="CC100" t="s">
        <v>5615</v>
      </c>
      <c r="CD100" t="s">
        <v>509</v>
      </c>
      <c r="CE100" t="s">
        <v>110</v>
      </c>
      <c r="CF100"/>
      <c r="CG100" s="131">
        <v>45029</v>
      </c>
      <c r="CH100" t="s">
        <v>558</v>
      </c>
      <c r="CI100" t="s">
        <v>110</v>
      </c>
      <c r="CJ100" t="s">
        <v>114</v>
      </c>
      <c r="CK100" t="s">
        <v>109</v>
      </c>
      <c r="CL100" t="s">
        <v>109</v>
      </c>
      <c r="CM100" t="s">
        <v>109</v>
      </c>
      <c r="CN100">
        <v>2023</v>
      </c>
      <c r="CO100" s="1">
        <v>45152</v>
      </c>
      <c r="CP100" t="s">
        <v>7179</v>
      </c>
      <c r="CQ100">
        <v>8</v>
      </c>
      <c r="CR100">
        <v>34</v>
      </c>
      <c r="CS100" s="1">
        <v>45152</v>
      </c>
      <c r="CT100" t="s">
        <v>16283</v>
      </c>
      <c r="CU100" t="s">
        <v>7180</v>
      </c>
      <c r="CV100" t="s">
        <v>16276</v>
      </c>
      <c r="CW100" t="s">
        <v>16277</v>
      </c>
      <c r="CX100" t="s">
        <v>7490</v>
      </c>
      <c r="CY100" t="s">
        <v>7597</v>
      </c>
      <c r="CZ100" t="s">
        <v>7492</v>
      </c>
      <c r="DA100" t="s">
        <v>7184</v>
      </c>
      <c r="DB100" t="s">
        <v>5342</v>
      </c>
      <c r="DC100" t="s">
        <v>7185</v>
      </c>
      <c r="DD100" t="s">
        <v>517</v>
      </c>
      <c r="DE100" t="s">
        <v>7198</v>
      </c>
      <c r="DF100" t="s">
        <v>7187</v>
      </c>
      <c r="DG100" t="s">
        <v>7188</v>
      </c>
      <c r="DH100" t="s">
        <v>110</v>
      </c>
      <c r="DI100" t="s">
        <v>506</v>
      </c>
      <c r="DJ100" t="s">
        <v>180</v>
      </c>
      <c r="DK100" t="s">
        <v>109</v>
      </c>
      <c r="DL100" t="s">
        <v>110</v>
      </c>
      <c r="DM100" t="s">
        <v>7612</v>
      </c>
      <c r="DN100" t="s">
        <v>7268</v>
      </c>
      <c r="DO100" t="s">
        <v>7613</v>
      </c>
      <c r="DP100" t="s">
        <v>110</v>
      </c>
      <c r="DQ100" t="s">
        <v>110</v>
      </c>
      <c r="DR100" t="s">
        <v>7213</v>
      </c>
      <c r="DS100" t="s">
        <v>110</v>
      </c>
      <c r="DT100" t="s">
        <v>109</v>
      </c>
      <c r="DU100" t="s">
        <v>524</v>
      </c>
      <c r="DV100" t="s">
        <v>7614</v>
      </c>
      <c r="DW100" t="s">
        <v>7615</v>
      </c>
      <c r="DX100" t="s">
        <v>7616</v>
      </c>
    </row>
    <row r="101" spans="7:128">
      <c r="G101">
        <v>816</v>
      </c>
      <c r="H101" t="s">
        <v>109</v>
      </c>
      <c r="I101" t="s">
        <v>1415</v>
      </c>
      <c r="J101" s="131">
        <v>45148</v>
      </c>
      <c r="K101" t="s">
        <v>6465</v>
      </c>
      <c r="L101" t="s">
        <v>1416</v>
      </c>
      <c r="M101" t="s">
        <v>161</v>
      </c>
      <c r="N101" t="s">
        <v>742</v>
      </c>
      <c r="O101" t="s">
        <v>530</v>
      </c>
      <c r="P101" t="s">
        <v>162</v>
      </c>
      <c r="Q101">
        <v>3.1</v>
      </c>
      <c r="R101">
        <v>3.1</v>
      </c>
      <c r="S101">
        <v>22.425000000000001</v>
      </c>
      <c r="T101">
        <v>24.239000000000001</v>
      </c>
      <c r="U101" t="s">
        <v>109</v>
      </c>
      <c r="V101" t="s">
        <v>126</v>
      </c>
      <c r="W101" t="s">
        <v>1417</v>
      </c>
      <c r="X101" t="s">
        <v>164</v>
      </c>
      <c r="Y101" t="s">
        <v>1417</v>
      </c>
      <c r="Z101" t="s">
        <v>110</v>
      </c>
      <c r="AA101" t="s">
        <v>1212</v>
      </c>
      <c r="AB101" t="s">
        <v>129</v>
      </c>
      <c r="AC101">
        <v>100</v>
      </c>
      <c r="AD101" t="s">
        <v>180</v>
      </c>
      <c r="AE101" t="s">
        <v>131</v>
      </c>
      <c r="AF101" t="s">
        <v>131</v>
      </c>
      <c r="AG101" t="s">
        <v>109</v>
      </c>
      <c r="AH101" s="18">
        <v>45155</v>
      </c>
      <c r="AI101" s="131">
        <v>45339</v>
      </c>
      <c r="AJ101" t="s">
        <v>133</v>
      </c>
      <c r="AK101" t="s">
        <v>1418</v>
      </c>
      <c r="AL101" t="s">
        <v>110</v>
      </c>
      <c r="AM101" t="s">
        <v>109</v>
      </c>
      <c r="AN101" s="131">
        <v>46251</v>
      </c>
      <c r="AO101" t="s">
        <v>132</v>
      </c>
      <c r="AP101" t="s">
        <v>6963</v>
      </c>
      <c r="AQ101" t="s">
        <v>214</v>
      </c>
      <c r="AR101" t="s">
        <v>7617</v>
      </c>
      <c r="AS101" t="s">
        <v>212</v>
      </c>
      <c r="AT101" t="s">
        <v>109</v>
      </c>
      <c r="AU101" t="s">
        <v>109</v>
      </c>
      <c r="AV101" t="s">
        <v>109</v>
      </c>
      <c r="AW101" t="s">
        <v>110</v>
      </c>
      <c r="AX101" t="s">
        <v>109</v>
      </c>
      <c r="AY101" t="s">
        <v>110</v>
      </c>
      <c r="AZ101" t="s">
        <v>1420</v>
      </c>
      <c r="BA101" t="s">
        <v>136</v>
      </c>
      <c r="BB101" t="s">
        <v>109</v>
      </c>
      <c r="BC101" t="s">
        <v>110</v>
      </c>
      <c r="BD101" t="s">
        <v>110</v>
      </c>
      <c r="BE101" t="s">
        <v>226</v>
      </c>
      <c r="BF101" t="s">
        <v>110</v>
      </c>
      <c r="BG101" t="s">
        <v>110</v>
      </c>
      <c r="BH101" t="s">
        <v>110</v>
      </c>
      <c r="BI101" t="s">
        <v>110</v>
      </c>
      <c r="BJ101" t="s">
        <v>110</v>
      </c>
      <c r="BK101" t="s">
        <v>6928</v>
      </c>
      <c r="BL101" t="s">
        <v>378</v>
      </c>
      <c r="BM101" t="s">
        <v>3865</v>
      </c>
      <c r="BN101">
        <v>1</v>
      </c>
      <c r="BO101">
        <v>1</v>
      </c>
      <c r="BP101">
        <v>1</v>
      </c>
      <c r="BQ101" t="s">
        <v>109</v>
      </c>
      <c r="BR101" t="s">
        <v>114</v>
      </c>
      <c r="BS101">
        <v>23054</v>
      </c>
      <c r="BT101" t="s">
        <v>1414</v>
      </c>
      <c r="BU101" t="s">
        <v>110</v>
      </c>
      <c r="BV101" t="s">
        <v>6465</v>
      </c>
      <c r="BW101" t="s">
        <v>141</v>
      </c>
      <c r="BX101" t="s">
        <v>140</v>
      </c>
      <c r="BY101" t="s">
        <v>5690</v>
      </c>
      <c r="BZ101" t="s">
        <v>110</v>
      </c>
      <c r="CA101" t="s">
        <v>109</v>
      </c>
      <c r="CB101" t="s">
        <v>173</v>
      </c>
      <c r="CC101" t="s">
        <v>5615</v>
      </c>
      <c r="CD101" t="s">
        <v>6035</v>
      </c>
      <c r="CE101" t="s">
        <v>110</v>
      </c>
      <c r="CF101"/>
      <c r="CG101" s="131">
        <v>44083</v>
      </c>
      <c r="CH101" t="s">
        <v>144</v>
      </c>
      <c r="CI101" t="s">
        <v>144</v>
      </c>
      <c r="CJ101" t="s">
        <v>114</v>
      </c>
      <c r="CK101" t="s">
        <v>109</v>
      </c>
      <c r="CL101" t="s">
        <v>114</v>
      </c>
      <c r="CM101" t="s">
        <v>109</v>
      </c>
      <c r="CN101">
        <v>2023</v>
      </c>
      <c r="CO101" s="1">
        <v>45148</v>
      </c>
      <c r="CP101" t="s">
        <v>7179</v>
      </c>
      <c r="CQ101">
        <v>8</v>
      </c>
      <c r="CR101">
        <v>33</v>
      </c>
      <c r="CS101" s="1">
        <v>45145</v>
      </c>
      <c r="CT101" t="s">
        <v>16284</v>
      </c>
      <c r="CU101" t="s">
        <v>7180</v>
      </c>
      <c r="CV101" t="s">
        <v>16276</v>
      </c>
      <c r="CW101" t="s">
        <v>16277</v>
      </c>
      <c r="CX101" t="s">
        <v>7490</v>
      </c>
      <c r="CY101" t="s">
        <v>7618</v>
      </c>
      <c r="CZ101" t="s">
        <v>7492</v>
      </c>
      <c r="DA101" t="s">
        <v>7223</v>
      </c>
      <c r="DB101" t="s">
        <v>5342</v>
      </c>
      <c r="DC101" t="s">
        <v>7185</v>
      </c>
      <c r="DD101" t="s">
        <v>7619</v>
      </c>
      <c r="DE101" t="s">
        <v>7198</v>
      </c>
      <c r="DF101" t="s">
        <v>7187</v>
      </c>
      <c r="DG101" t="s">
        <v>7199</v>
      </c>
      <c r="DH101" t="s">
        <v>7280</v>
      </c>
      <c r="DI101" t="s">
        <v>1414</v>
      </c>
      <c r="DJ101" t="s">
        <v>180</v>
      </c>
      <c r="DK101" t="s">
        <v>109</v>
      </c>
      <c r="DL101" t="s">
        <v>110</v>
      </c>
      <c r="DM101" t="s">
        <v>7189</v>
      </c>
      <c r="DN101" t="s">
        <v>57</v>
      </c>
      <c r="DO101" t="s">
        <v>7620</v>
      </c>
      <c r="DP101" t="s">
        <v>110</v>
      </c>
      <c r="DQ101" t="s">
        <v>110</v>
      </c>
      <c r="DR101" t="s">
        <v>7213</v>
      </c>
      <c r="DS101" t="s">
        <v>110</v>
      </c>
      <c r="DT101" t="s">
        <v>7282</v>
      </c>
      <c r="DU101" t="s">
        <v>1421</v>
      </c>
      <c r="DV101" t="s">
        <v>7621</v>
      </c>
      <c r="DW101" t="s">
        <v>7622</v>
      </c>
      <c r="DX101" t="s">
        <v>7623</v>
      </c>
    </row>
    <row r="102" spans="7:128">
      <c r="G102">
        <v>815</v>
      </c>
      <c r="H102" t="s">
        <v>109</v>
      </c>
      <c r="I102" t="s">
        <v>1425</v>
      </c>
      <c r="J102" s="131">
        <v>45147</v>
      </c>
      <c r="K102" t="s">
        <v>7624</v>
      </c>
      <c r="L102" t="s">
        <v>108</v>
      </c>
      <c r="M102" t="s">
        <v>300</v>
      </c>
      <c r="N102" t="s">
        <v>108</v>
      </c>
      <c r="O102" t="s">
        <v>510</v>
      </c>
      <c r="P102" t="s">
        <v>111</v>
      </c>
      <c r="Q102">
        <v>2.569</v>
      </c>
      <c r="R102">
        <v>0.35499999999999998</v>
      </c>
      <c r="S102">
        <v>2.569</v>
      </c>
      <c r="T102">
        <v>2.7770000000000001</v>
      </c>
      <c r="U102" t="s">
        <v>109</v>
      </c>
      <c r="V102" t="s">
        <v>126</v>
      </c>
      <c r="W102" t="s">
        <v>1426</v>
      </c>
      <c r="X102" t="s">
        <v>110</v>
      </c>
      <c r="Y102" t="s">
        <v>110</v>
      </c>
      <c r="Z102" t="s">
        <v>110</v>
      </c>
      <c r="AA102" t="s">
        <v>110</v>
      </c>
      <c r="AB102" t="s">
        <v>129</v>
      </c>
      <c r="AC102">
        <v>100</v>
      </c>
      <c r="AD102" t="s">
        <v>130</v>
      </c>
      <c r="AE102" t="s">
        <v>131</v>
      </c>
      <c r="AF102" t="s">
        <v>131</v>
      </c>
      <c r="AG102" t="s">
        <v>109</v>
      </c>
      <c r="AH102" s="18">
        <v>45149</v>
      </c>
      <c r="AI102" s="131">
        <v>45333</v>
      </c>
      <c r="AJ102" t="s">
        <v>133</v>
      </c>
      <c r="AK102" t="s">
        <v>1427</v>
      </c>
      <c r="AL102" t="s">
        <v>110</v>
      </c>
      <c r="AM102" t="s">
        <v>109</v>
      </c>
      <c r="AN102" s="131">
        <v>46245</v>
      </c>
      <c r="AO102" t="s">
        <v>132</v>
      </c>
      <c r="AP102" t="s">
        <v>6964</v>
      </c>
      <c r="AQ102" t="s">
        <v>109</v>
      </c>
      <c r="AR102" t="s">
        <v>6964</v>
      </c>
      <c r="AS102" t="s">
        <v>379</v>
      </c>
      <c r="AT102" t="s">
        <v>109</v>
      </c>
      <c r="AU102" t="s">
        <v>109</v>
      </c>
      <c r="AV102" t="s">
        <v>109</v>
      </c>
      <c r="AW102" t="s">
        <v>110</v>
      </c>
      <c r="AX102" t="s">
        <v>109</v>
      </c>
      <c r="AY102" t="s">
        <v>110</v>
      </c>
      <c r="AZ102" t="s">
        <v>1428</v>
      </c>
      <c r="BA102" t="s">
        <v>136</v>
      </c>
      <c r="BB102" t="s">
        <v>109</v>
      </c>
      <c r="BC102" t="s">
        <v>110</v>
      </c>
      <c r="BD102" t="s">
        <v>110</v>
      </c>
      <c r="BE102" t="s">
        <v>209</v>
      </c>
      <c r="BF102" t="s">
        <v>110</v>
      </c>
      <c r="BG102" t="s">
        <v>6960</v>
      </c>
      <c r="BH102" t="s">
        <v>110</v>
      </c>
      <c r="BI102" t="s">
        <v>110</v>
      </c>
      <c r="BJ102" t="s">
        <v>110</v>
      </c>
      <c r="BK102" t="s">
        <v>6928</v>
      </c>
      <c r="BL102" t="s">
        <v>378</v>
      </c>
      <c r="BM102" t="s">
        <v>2695</v>
      </c>
      <c r="BN102">
        <v>1</v>
      </c>
      <c r="BO102">
        <v>1</v>
      </c>
      <c r="BP102">
        <v>1</v>
      </c>
      <c r="BQ102" t="s">
        <v>109</v>
      </c>
      <c r="BR102" t="s">
        <v>114</v>
      </c>
      <c r="BS102">
        <v>23053</v>
      </c>
      <c r="BT102" t="s">
        <v>1424</v>
      </c>
      <c r="BU102" t="s">
        <v>110</v>
      </c>
      <c r="BV102" t="s">
        <v>5803</v>
      </c>
      <c r="BW102" t="s">
        <v>141</v>
      </c>
      <c r="BX102" t="s">
        <v>140</v>
      </c>
      <c r="BY102" t="s">
        <v>5690</v>
      </c>
      <c r="BZ102" t="s">
        <v>110</v>
      </c>
      <c r="CA102" t="s">
        <v>109</v>
      </c>
      <c r="CB102" t="s">
        <v>142</v>
      </c>
      <c r="CC102" t="s">
        <v>5615</v>
      </c>
      <c r="CD102" t="s">
        <v>5804</v>
      </c>
      <c r="CE102" t="s">
        <v>110</v>
      </c>
      <c r="CF102"/>
      <c r="CG102" s="131">
        <v>45147</v>
      </c>
      <c r="CH102" t="s">
        <v>144</v>
      </c>
      <c r="CI102" t="s">
        <v>144</v>
      </c>
      <c r="CJ102" t="s">
        <v>114</v>
      </c>
      <c r="CK102" t="s">
        <v>109</v>
      </c>
      <c r="CL102" t="s">
        <v>114</v>
      </c>
      <c r="CM102" t="s">
        <v>109</v>
      </c>
      <c r="CN102">
        <v>2023</v>
      </c>
      <c r="CO102" s="1">
        <v>45147</v>
      </c>
      <c r="CP102" t="s">
        <v>7179</v>
      </c>
      <c r="CQ102">
        <v>8</v>
      </c>
      <c r="CR102">
        <v>33</v>
      </c>
      <c r="CS102" s="1">
        <v>45145</v>
      </c>
      <c r="CT102" t="s">
        <v>16284</v>
      </c>
      <c r="CU102" t="s">
        <v>7180</v>
      </c>
      <c r="CV102" t="s">
        <v>16276</v>
      </c>
      <c r="CW102" t="s">
        <v>16277</v>
      </c>
      <c r="CX102" t="s">
        <v>7490</v>
      </c>
      <c r="CY102" t="s">
        <v>7618</v>
      </c>
      <c r="CZ102" t="s">
        <v>7492</v>
      </c>
      <c r="DA102" t="s">
        <v>7184</v>
      </c>
      <c r="DB102" t="s">
        <v>114</v>
      </c>
      <c r="DC102" t="s">
        <v>7185</v>
      </c>
      <c r="DD102" t="s">
        <v>7625</v>
      </c>
      <c r="DE102" t="s">
        <v>7207</v>
      </c>
      <c r="DF102" t="s">
        <v>7187</v>
      </c>
      <c r="DG102" t="s">
        <v>7188</v>
      </c>
      <c r="DH102" t="s">
        <v>110</v>
      </c>
      <c r="DI102" t="s">
        <v>110</v>
      </c>
      <c r="DJ102" t="s">
        <v>130</v>
      </c>
      <c r="DK102" t="s">
        <v>109</v>
      </c>
      <c r="DL102" t="s">
        <v>1253</v>
      </c>
      <c r="DM102" t="s">
        <v>7189</v>
      </c>
      <c r="DN102" t="s">
        <v>58</v>
      </c>
      <c r="DO102" t="s">
        <v>7626</v>
      </c>
      <c r="DP102" t="s">
        <v>110</v>
      </c>
      <c r="DQ102" t="s">
        <v>7207</v>
      </c>
      <c r="DR102" t="s">
        <v>7207</v>
      </c>
      <c r="DS102" t="s">
        <v>7193</v>
      </c>
      <c r="DT102" t="s">
        <v>7576</v>
      </c>
      <c r="DU102" t="s">
        <v>1429</v>
      </c>
      <c r="DV102" t="s">
        <v>7627</v>
      </c>
      <c r="DW102" t="s">
        <v>7628</v>
      </c>
      <c r="DX102" t="s">
        <v>7629</v>
      </c>
    </row>
    <row r="103" spans="7:128">
      <c r="G103">
        <v>814</v>
      </c>
      <c r="H103" t="s">
        <v>109</v>
      </c>
      <c r="I103" t="s">
        <v>1432</v>
      </c>
      <c r="J103" s="131">
        <v>45146</v>
      </c>
      <c r="K103" t="s">
        <v>7630</v>
      </c>
      <c r="L103" t="s">
        <v>108</v>
      </c>
      <c r="M103" t="s">
        <v>124</v>
      </c>
      <c r="N103" t="s">
        <v>1433</v>
      </c>
      <c r="O103" t="s">
        <v>530</v>
      </c>
      <c r="P103" t="s">
        <v>111</v>
      </c>
      <c r="Q103">
        <v>4.8499999999999996</v>
      </c>
      <c r="R103">
        <v>0.66900000000000004</v>
      </c>
      <c r="S103">
        <v>4.8499999999999996</v>
      </c>
      <c r="T103">
        <v>5.2329999999999997</v>
      </c>
      <c r="U103" t="s">
        <v>109</v>
      </c>
      <c r="V103" t="s">
        <v>126</v>
      </c>
      <c r="W103" t="s">
        <v>876</v>
      </c>
      <c r="X103" t="s">
        <v>1434</v>
      </c>
      <c r="Y103" t="s">
        <v>876</v>
      </c>
      <c r="Z103" t="s">
        <v>110</v>
      </c>
      <c r="AA103" t="s">
        <v>1223</v>
      </c>
      <c r="AB103" t="s">
        <v>129</v>
      </c>
      <c r="AC103">
        <v>100</v>
      </c>
      <c r="AD103" t="s">
        <v>130</v>
      </c>
      <c r="AE103" t="s">
        <v>131</v>
      </c>
      <c r="AF103" t="s">
        <v>131</v>
      </c>
      <c r="AG103" t="s">
        <v>109</v>
      </c>
      <c r="AH103" s="18">
        <v>45149</v>
      </c>
      <c r="AI103" s="131">
        <v>45333</v>
      </c>
      <c r="AJ103" t="s">
        <v>133</v>
      </c>
      <c r="AK103" t="s">
        <v>1380</v>
      </c>
      <c r="AL103" t="s">
        <v>110</v>
      </c>
      <c r="AM103" t="s">
        <v>109</v>
      </c>
      <c r="AN103" s="131">
        <v>46245</v>
      </c>
      <c r="AO103" t="s">
        <v>132</v>
      </c>
      <c r="AP103" t="s">
        <v>109</v>
      </c>
      <c r="AQ103" t="s">
        <v>109</v>
      </c>
      <c r="AR103" t="s">
        <v>109</v>
      </c>
      <c r="AS103" t="s">
        <v>109</v>
      </c>
      <c r="AT103" t="s">
        <v>109</v>
      </c>
      <c r="AU103" t="s">
        <v>109</v>
      </c>
      <c r="AV103" t="s">
        <v>109</v>
      </c>
      <c r="AW103" t="s">
        <v>110</v>
      </c>
      <c r="AX103" t="s">
        <v>109</v>
      </c>
      <c r="AY103" t="s">
        <v>110</v>
      </c>
      <c r="AZ103" t="s">
        <v>1435</v>
      </c>
      <c r="BA103" t="s">
        <v>136</v>
      </c>
      <c r="BB103" t="s">
        <v>109</v>
      </c>
      <c r="BC103" t="s">
        <v>110</v>
      </c>
      <c r="BD103" t="s">
        <v>110</v>
      </c>
      <c r="BE103" t="s">
        <v>110</v>
      </c>
      <c r="BF103" t="s">
        <v>110</v>
      </c>
      <c r="BG103" t="s">
        <v>110</v>
      </c>
      <c r="BH103" t="s">
        <v>110</v>
      </c>
      <c r="BI103" t="s">
        <v>110</v>
      </c>
      <c r="BJ103" t="s">
        <v>110</v>
      </c>
      <c r="BK103" t="s">
        <v>110</v>
      </c>
      <c r="BL103" t="s">
        <v>109</v>
      </c>
      <c r="BM103" t="s">
        <v>109</v>
      </c>
      <c r="BN103">
        <v>0</v>
      </c>
      <c r="BO103">
        <v>0</v>
      </c>
      <c r="BP103">
        <v>0</v>
      </c>
      <c r="BQ103" t="s">
        <v>109</v>
      </c>
      <c r="BR103" t="s">
        <v>109</v>
      </c>
      <c r="BS103"/>
      <c r="BT103" t="s">
        <v>1377</v>
      </c>
      <c r="BU103" t="s">
        <v>7178</v>
      </c>
      <c r="BV103" t="s">
        <v>6622</v>
      </c>
      <c r="BW103" t="s">
        <v>141</v>
      </c>
      <c r="BX103" t="s">
        <v>5545</v>
      </c>
      <c r="BY103" t="s">
        <v>110</v>
      </c>
      <c r="BZ103" t="s">
        <v>110</v>
      </c>
      <c r="CA103" t="s">
        <v>109</v>
      </c>
      <c r="CB103" t="s">
        <v>173</v>
      </c>
      <c r="CC103" t="s">
        <v>109</v>
      </c>
      <c r="CD103" t="s">
        <v>217</v>
      </c>
      <c r="CE103" t="s">
        <v>110</v>
      </c>
      <c r="CF103"/>
      <c r="CG103" s="131">
        <v>43458</v>
      </c>
      <c r="CH103" t="s">
        <v>198</v>
      </c>
      <c r="CI103" t="s">
        <v>5545</v>
      </c>
      <c r="CJ103" t="s">
        <v>114</v>
      </c>
      <c r="CK103" t="s">
        <v>109</v>
      </c>
      <c r="CL103" t="s">
        <v>109</v>
      </c>
      <c r="CM103" t="s">
        <v>109</v>
      </c>
      <c r="CN103">
        <v>2023</v>
      </c>
      <c r="CO103" s="1">
        <v>45146</v>
      </c>
      <c r="CP103" t="s">
        <v>7179</v>
      </c>
      <c r="CQ103">
        <v>8</v>
      </c>
      <c r="CR103">
        <v>33</v>
      </c>
      <c r="CS103" s="1">
        <v>45145</v>
      </c>
      <c r="CT103" t="s">
        <v>16284</v>
      </c>
      <c r="CU103" t="s">
        <v>7180</v>
      </c>
      <c r="CV103" t="s">
        <v>16276</v>
      </c>
      <c r="CW103" t="s">
        <v>16277</v>
      </c>
      <c r="CX103" t="s">
        <v>7490</v>
      </c>
      <c r="CY103" t="s">
        <v>7618</v>
      </c>
      <c r="CZ103" t="s">
        <v>7492</v>
      </c>
      <c r="DA103" t="s">
        <v>7184</v>
      </c>
      <c r="DB103" t="s">
        <v>5342</v>
      </c>
      <c r="DC103" t="s">
        <v>7185</v>
      </c>
      <c r="DD103" t="s">
        <v>1377</v>
      </c>
      <c r="DE103" t="s">
        <v>7207</v>
      </c>
      <c r="DF103" t="s">
        <v>7187</v>
      </c>
      <c r="DG103" t="s">
        <v>7188</v>
      </c>
      <c r="DH103" t="s">
        <v>110</v>
      </c>
      <c r="DI103" t="s">
        <v>110</v>
      </c>
      <c r="DJ103" t="s">
        <v>130</v>
      </c>
      <c r="DK103" t="s">
        <v>109</v>
      </c>
      <c r="DL103" t="s">
        <v>335</v>
      </c>
      <c r="DM103" t="s">
        <v>7189</v>
      </c>
      <c r="DN103" t="s">
        <v>58</v>
      </c>
      <c r="DO103" t="s">
        <v>7631</v>
      </c>
      <c r="DP103" t="s">
        <v>110</v>
      </c>
      <c r="DQ103" t="s">
        <v>7207</v>
      </c>
      <c r="DR103" t="s">
        <v>7207</v>
      </c>
      <c r="DS103" t="s">
        <v>7193</v>
      </c>
      <c r="DT103" t="s">
        <v>109</v>
      </c>
      <c r="DU103" t="s">
        <v>1436</v>
      </c>
      <c r="DV103" t="s">
        <v>7632</v>
      </c>
      <c r="DW103" t="s">
        <v>7633</v>
      </c>
      <c r="DX103" t="s">
        <v>7634</v>
      </c>
    </row>
    <row r="104" spans="7:128">
      <c r="G104">
        <v>813</v>
      </c>
      <c r="H104" t="s">
        <v>109</v>
      </c>
      <c r="I104" t="s">
        <v>1440</v>
      </c>
      <c r="J104" s="131">
        <v>45146</v>
      </c>
      <c r="K104" t="s">
        <v>5805</v>
      </c>
      <c r="L104" t="s">
        <v>840</v>
      </c>
      <c r="M104" t="s">
        <v>110</v>
      </c>
      <c r="N104" t="s">
        <v>108</v>
      </c>
      <c r="O104" t="s">
        <v>510</v>
      </c>
      <c r="P104" t="s">
        <v>162</v>
      </c>
      <c r="Q104">
        <v>20</v>
      </c>
      <c r="R104">
        <v>20</v>
      </c>
      <c r="S104">
        <v>144.78</v>
      </c>
      <c r="T104">
        <v>156.26</v>
      </c>
      <c r="U104" t="s">
        <v>109</v>
      </c>
      <c r="V104" t="s">
        <v>812</v>
      </c>
      <c r="W104" t="s">
        <v>1441</v>
      </c>
      <c r="X104" t="s">
        <v>1442</v>
      </c>
      <c r="Y104" t="s">
        <v>1441</v>
      </c>
      <c r="Z104" t="s">
        <v>110</v>
      </c>
      <c r="AA104" t="s">
        <v>1325</v>
      </c>
      <c r="AB104" t="s">
        <v>129</v>
      </c>
      <c r="AC104">
        <v>100</v>
      </c>
      <c r="AD104" t="s">
        <v>205</v>
      </c>
      <c r="AE104" t="s">
        <v>131</v>
      </c>
      <c r="AF104" t="s">
        <v>131</v>
      </c>
      <c r="AG104" t="s">
        <v>109</v>
      </c>
      <c r="AH104" s="18">
        <v>45153</v>
      </c>
      <c r="AI104" s="131">
        <v>45337</v>
      </c>
      <c r="AJ104" t="s">
        <v>109</v>
      </c>
      <c r="AK104" t="s">
        <v>1443</v>
      </c>
      <c r="AL104" t="s">
        <v>110</v>
      </c>
      <c r="AM104" t="s">
        <v>109</v>
      </c>
      <c r="AN104" s="131">
        <v>48806</v>
      </c>
      <c r="AO104" t="s">
        <v>132</v>
      </c>
      <c r="AP104" t="s">
        <v>109</v>
      </c>
      <c r="AQ104" t="s">
        <v>109</v>
      </c>
      <c r="AR104" t="s">
        <v>109</v>
      </c>
      <c r="AS104" t="s">
        <v>109</v>
      </c>
      <c r="AT104" t="s">
        <v>109</v>
      </c>
      <c r="AU104" t="s">
        <v>566</v>
      </c>
      <c r="AV104" t="s">
        <v>109</v>
      </c>
      <c r="AW104" t="s">
        <v>110</v>
      </c>
      <c r="AX104" t="s">
        <v>109</v>
      </c>
      <c r="AY104" t="s">
        <v>1445</v>
      </c>
      <c r="AZ104" t="s">
        <v>1446</v>
      </c>
      <c r="BA104" t="s">
        <v>136</v>
      </c>
      <c r="BB104" t="s">
        <v>109</v>
      </c>
      <c r="BC104" t="s">
        <v>110</v>
      </c>
      <c r="BD104" t="s">
        <v>110</v>
      </c>
      <c r="BE104" t="s">
        <v>110</v>
      </c>
      <c r="BF104" t="s">
        <v>110</v>
      </c>
      <c r="BG104" t="s">
        <v>110</v>
      </c>
      <c r="BH104" t="s">
        <v>110</v>
      </c>
      <c r="BI104" t="s">
        <v>226</v>
      </c>
      <c r="BJ104" t="s">
        <v>110</v>
      </c>
      <c r="BK104" t="s">
        <v>7222</v>
      </c>
      <c r="BL104" t="s">
        <v>109</v>
      </c>
      <c r="BM104" t="s">
        <v>109</v>
      </c>
      <c r="BN104">
        <v>0</v>
      </c>
      <c r="BO104">
        <v>0</v>
      </c>
      <c r="BP104">
        <v>0</v>
      </c>
      <c r="BQ104" t="s">
        <v>109</v>
      </c>
      <c r="BR104" t="s">
        <v>109</v>
      </c>
      <c r="BS104"/>
      <c r="BT104" t="s">
        <v>1439</v>
      </c>
      <c r="BU104" t="s">
        <v>110</v>
      </c>
      <c r="BV104" t="s">
        <v>5805</v>
      </c>
      <c r="BW104" t="s">
        <v>5363</v>
      </c>
      <c r="BX104" t="s">
        <v>5362</v>
      </c>
      <c r="BY104" t="s">
        <v>5366</v>
      </c>
      <c r="BZ104" t="s">
        <v>5806</v>
      </c>
      <c r="CA104" t="s">
        <v>109</v>
      </c>
      <c r="CB104" t="s">
        <v>656</v>
      </c>
      <c r="CC104" t="s">
        <v>110</v>
      </c>
      <c r="CD104" t="s">
        <v>681</v>
      </c>
      <c r="CE104" t="s">
        <v>110</v>
      </c>
      <c r="CF104"/>
      <c r="CG104" s="131">
        <v>42936</v>
      </c>
      <c r="CH104" t="s">
        <v>558</v>
      </c>
      <c r="CI104" t="s">
        <v>110</v>
      </c>
      <c r="CJ104" t="s">
        <v>114</v>
      </c>
      <c r="CK104" t="s">
        <v>109</v>
      </c>
      <c r="CL104" t="s">
        <v>109</v>
      </c>
      <c r="CM104" t="s">
        <v>109</v>
      </c>
      <c r="CN104">
        <v>2023</v>
      </c>
      <c r="CO104" s="1">
        <v>45146</v>
      </c>
      <c r="CP104" t="s">
        <v>110</v>
      </c>
      <c r="CQ104">
        <v>8</v>
      </c>
      <c r="CR104">
        <v>33</v>
      </c>
      <c r="CS104" s="1">
        <v>45145</v>
      </c>
      <c r="CT104" t="s">
        <v>16284</v>
      </c>
      <c r="CU104" t="s">
        <v>7180</v>
      </c>
      <c r="CV104" t="s">
        <v>16276</v>
      </c>
      <c r="CW104" t="s">
        <v>16277</v>
      </c>
      <c r="CX104" t="s">
        <v>7490</v>
      </c>
      <c r="CY104" t="s">
        <v>7618</v>
      </c>
      <c r="CZ104" t="s">
        <v>7492</v>
      </c>
      <c r="DA104" t="s">
        <v>7229</v>
      </c>
      <c r="DB104" t="s">
        <v>5342</v>
      </c>
      <c r="DC104" t="s">
        <v>7635</v>
      </c>
      <c r="DD104" t="s">
        <v>1444</v>
      </c>
      <c r="DE104" t="s">
        <v>7198</v>
      </c>
      <c r="DF104" t="s">
        <v>7187</v>
      </c>
      <c r="DG104" t="s">
        <v>7199</v>
      </c>
      <c r="DH104" t="s">
        <v>7200</v>
      </c>
      <c r="DI104" t="s">
        <v>110</v>
      </c>
      <c r="DJ104" t="s">
        <v>205</v>
      </c>
      <c r="DK104" t="s">
        <v>109</v>
      </c>
      <c r="DL104" t="s">
        <v>110</v>
      </c>
      <c r="DM104" t="s">
        <v>7636</v>
      </c>
      <c r="DN104" t="s">
        <v>57</v>
      </c>
      <c r="DO104" t="s">
        <v>7637</v>
      </c>
      <c r="DP104" t="s">
        <v>110</v>
      </c>
      <c r="DQ104" t="s">
        <v>7638</v>
      </c>
      <c r="DR104" t="s">
        <v>7638</v>
      </c>
      <c r="DS104" t="s">
        <v>110</v>
      </c>
      <c r="DT104" t="s">
        <v>109</v>
      </c>
      <c r="DU104" t="s">
        <v>1447</v>
      </c>
      <c r="DV104" t="s">
        <v>7639</v>
      </c>
      <c r="DW104" t="s">
        <v>7633</v>
      </c>
      <c r="DX104" t="s">
        <v>7640</v>
      </c>
    </row>
    <row r="105" spans="7:128">
      <c r="G105">
        <v>812</v>
      </c>
      <c r="H105" t="s">
        <v>109</v>
      </c>
      <c r="I105" t="s">
        <v>1451</v>
      </c>
      <c r="J105" s="131">
        <v>45145</v>
      </c>
      <c r="K105" t="s">
        <v>7641</v>
      </c>
      <c r="L105" t="s">
        <v>403</v>
      </c>
      <c r="M105" t="s">
        <v>161</v>
      </c>
      <c r="N105" t="s">
        <v>108</v>
      </c>
      <c r="O105" t="s">
        <v>510</v>
      </c>
      <c r="P105" t="s">
        <v>162</v>
      </c>
      <c r="Q105">
        <v>0.7</v>
      </c>
      <c r="R105">
        <v>0.7</v>
      </c>
      <c r="S105">
        <v>5.0419999999999998</v>
      </c>
      <c r="T105">
        <v>5.4649999999999999</v>
      </c>
      <c r="U105" t="s">
        <v>109</v>
      </c>
      <c r="V105" t="s">
        <v>126</v>
      </c>
      <c r="W105" t="s">
        <v>1452</v>
      </c>
      <c r="X105" t="s">
        <v>1242</v>
      </c>
      <c r="Y105" t="s">
        <v>1452</v>
      </c>
      <c r="Z105" t="s">
        <v>110</v>
      </c>
      <c r="AA105" t="s">
        <v>1453</v>
      </c>
      <c r="AB105" t="s">
        <v>129</v>
      </c>
      <c r="AC105">
        <v>100</v>
      </c>
      <c r="AD105" t="s">
        <v>309</v>
      </c>
      <c r="AE105" t="s">
        <v>131</v>
      </c>
      <c r="AF105" t="s">
        <v>131</v>
      </c>
      <c r="AG105" t="s">
        <v>206</v>
      </c>
      <c r="AH105" s="18">
        <v>45152</v>
      </c>
      <c r="AI105" s="131">
        <v>45336</v>
      </c>
      <c r="AJ105" t="s">
        <v>167</v>
      </c>
      <c r="AK105" t="s">
        <v>1454</v>
      </c>
      <c r="AL105" t="s">
        <v>110</v>
      </c>
      <c r="AM105" t="s">
        <v>109</v>
      </c>
      <c r="AN105" s="131">
        <v>46248</v>
      </c>
      <c r="AO105" t="s">
        <v>132</v>
      </c>
      <c r="AP105" t="s">
        <v>109</v>
      </c>
      <c r="AQ105" t="s">
        <v>109</v>
      </c>
      <c r="AR105" t="s">
        <v>109</v>
      </c>
      <c r="AS105" t="s">
        <v>109</v>
      </c>
      <c r="AT105" t="s">
        <v>109</v>
      </c>
      <c r="AU105" t="s">
        <v>109</v>
      </c>
      <c r="AV105" t="s">
        <v>109</v>
      </c>
      <c r="AW105" t="s">
        <v>110</v>
      </c>
      <c r="AX105" t="s">
        <v>109</v>
      </c>
      <c r="AY105" t="s">
        <v>110</v>
      </c>
      <c r="AZ105" t="s">
        <v>1456</v>
      </c>
      <c r="BA105" t="s">
        <v>136</v>
      </c>
      <c r="BB105" t="s">
        <v>109</v>
      </c>
      <c r="BC105" t="s">
        <v>7361</v>
      </c>
      <c r="BD105" t="s">
        <v>7362</v>
      </c>
      <c r="BE105" t="s">
        <v>110</v>
      </c>
      <c r="BF105" t="s">
        <v>110</v>
      </c>
      <c r="BG105" t="s">
        <v>110</v>
      </c>
      <c r="BH105" t="s">
        <v>110</v>
      </c>
      <c r="BI105" t="s">
        <v>110</v>
      </c>
      <c r="BJ105" t="s">
        <v>110</v>
      </c>
      <c r="BK105" t="s">
        <v>110</v>
      </c>
      <c r="BL105" t="s">
        <v>109</v>
      </c>
      <c r="BM105" t="s">
        <v>109</v>
      </c>
      <c r="BN105">
        <v>0</v>
      </c>
      <c r="BO105">
        <v>0</v>
      </c>
      <c r="BP105">
        <v>0</v>
      </c>
      <c r="BQ105" t="s">
        <v>109</v>
      </c>
      <c r="BR105" t="s">
        <v>109</v>
      </c>
      <c r="BS105"/>
      <c r="BT105" t="s">
        <v>1450</v>
      </c>
      <c r="BU105" t="s">
        <v>110</v>
      </c>
      <c r="BV105" t="s">
        <v>6829</v>
      </c>
      <c r="BW105" t="s">
        <v>141</v>
      </c>
      <c r="BX105" t="s">
        <v>5545</v>
      </c>
      <c r="BY105" t="s">
        <v>110</v>
      </c>
      <c r="BZ105" t="s">
        <v>110</v>
      </c>
      <c r="CA105" t="s">
        <v>109</v>
      </c>
      <c r="CB105" t="s">
        <v>6416</v>
      </c>
      <c r="CC105" t="s">
        <v>109</v>
      </c>
      <c r="CD105" t="s">
        <v>6417</v>
      </c>
      <c r="CE105" t="s">
        <v>110</v>
      </c>
      <c r="CF105"/>
      <c r="CG105" s="131">
        <v>41926</v>
      </c>
      <c r="CH105" t="s">
        <v>144</v>
      </c>
      <c r="CI105" t="s">
        <v>5545</v>
      </c>
      <c r="CJ105" t="s">
        <v>114</v>
      </c>
      <c r="CK105" t="s">
        <v>109</v>
      </c>
      <c r="CL105" t="s">
        <v>109</v>
      </c>
      <c r="CM105" t="s">
        <v>109</v>
      </c>
      <c r="CN105">
        <v>2023</v>
      </c>
      <c r="CO105" s="1">
        <v>45145</v>
      </c>
      <c r="CP105" t="s">
        <v>7179</v>
      </c>
      <c r="CQ105">
        <v>8</v>
      </c>
      <c r="CR105">
        <v>33</v>
      </c>
      <c r="CS105" s="1">
        <v>45145</v>
      </c>
      <c r="CT105" t="s">
        <v>16284</v>
      </c>
      <c r="CU105" t="s">
        <v>7180</v>
      </c>
      <c r="CV105" t="s">
        <v>16276</v>
      </c>
      <c r="CW105" t="s">
        <v>16277</v>
      </c>
      <c r="CX105" t="s">
        <v>7490</v>
      </c>
      <c r="CY105" t="s">
        <v>7618</v>
      </c>
      <c r="CZ105" t="s">
        <v>7492</v>
      </c>
      <c r="DA105" t="s">
        <v>7184</v>
      </c>
      <c r="DB105" t="s">
        <v>5342</v>
      </c>
      <c r="DC105" t="s">
        <v>7185</v>
      </c>
      <c r="DD105" t="s">
        <v>1455</v>
      </c>
      <c r="DE105" t="s">
        <v>7198</v>
      </c>
      <c r="DF105" t="s">
        <v>7187</v>
      </c>
      <c r="DG105" t="s">
        <v>7199</v>
      </c>
      <c r="DH105" t="s">
        <v>7200</v>
      </c>
      <c r="DI105" t="s">
        <v>1450</v>
      </c>
      <c r="DJ105" t="s">
        <v>130</v>
      </c>
      <c r="DK105" t="s">
        <v>109</v>
      </c>
      <c r="DL105" t="s">
        <v>407</v>
      </c>
      <c r="DM105" t="s">
        <v>7189</v>
      </c>
      <c r="DN105" t="s">
        <v>7268</v>
      </c>
      <c r="DO105" t="s">
        <v>7642</v>
      </c>
      <c r="DP105" t="s">
        <v>206</v>
      </c>
      <c r="DQ105" t="s">
        <v>7218</v>
      </c>
      <c r="DR105" t="s">
        <v>7218</v>
      </c>
      <c r="DS105" t="s">
        <v>7306</v>
      </c>
      <c r="DT105" t="s">
        <v>109</v>
      </c>
      <c r="DU105" t="s">
        <v>1457</v>
      </c>
      <c r="DV105" t="s">
        <v>7643</v>
      </c>
      <c r="DW105" t="s">
        <v>7644</v>
      </c>
      <c r="DX105" t="s">
        <v>7645</v>
      </c>
    </row>
    <row r="106" spans="7:128">
      <c r="G106">
        <v>811</v>
      </c>
      <c r="H106" t="s">
        <v>109</v>
      </c>
      <c r="I106" t="s">
        <v>1461</v>
      </c>
      <c r="J106" s="131">
        <v>45142</v>
      </c>
      <c r="K106" t="s">
        <v>7646</v>
      </c>
      <c r="L106" t="s">
        <v>108</v>
      </c>
      <c r="M106" t="s">
        <v>110</v>
      </c>
      <c r="N106" t="s">
        <v>108</v>
      </c>
      <c r="O106" t="s">
        <v>510</v>
      </c>
      <c r="P106" t="s">
        <v>111</v>
      </c>
      <c r="Q106">
        <v>1.4</v>
      </c>
      <c r="R106">
        <v>0.19500000000000001</v>
      </c>
      <c r="S106">
        <v>1.4</v>
      </c>
      <c r="T106">
        <v>1.5229999999999999</v>
      </c>
      <c r="U106" t="s">
        <v>109</v>
      </c>
      <c r="V106" t="s">
        <v>126</v>
      </c>
      <c r="W106" t="s">
        <v>1310</v>
      </c>
      <c r="X106" t="s">
        <v>110</v>
      </c>
      <c r="Y106" t="s">
        <v>1310</v>
      </c>
      <c r="Z106" t="s">
        <v>110</v>
      </c>
      <c r="AA106" t="s">
        <v>110</v>
      </c>
      <c r="AB106" t="s">
        <v>129</v>
      </c>
      <c r="AC106">
        <v>100</v>
      </c>
      <c r="AD106" t="s">
        <v>130</v>
      </c>
      <c r="AE106" t="s">
        <v>131</v>
      </c>
      <c r="AF106" t="s">
        <v>131</v>
      </c>
      <c r="AG106" t="s">
        <v>109</v>
      </c>
      <c r="AH106" s="18">
        <v>45153</v>
      </c>
      <c r="AI106" s="131">
        <v>45337</v>
      </c>
      <c r="AJ106" t="s">
        <v>133</v>
      </c>
      <c r="AK106" t="s">
        <v>1462</v>
      </c>
      <c r="AL106" t="s">
        <v>110</v>
      </c>
      <c r="AM106" t="s">
        <v>109</v>
      </c>
      <c r="AN106" s="131">
        <v>46249</v>
      </c>
      <c r="AO106" t="s">
        <v>132</v>
      </c>
      <c r="AP106" t="s">
        <v>109</v>
      </c>
      <c r="AQ106" t="s">
        <v>109</v>
      </c>
      <c r="AR106" t="s">
        <v>109</v>
      </c>
      <c r="AS106" t="s">
        <v>109</v>
      </c>
      <c r="AT106" t="s">
        <v>109</v>
      </c>
      <c r="AU106" t="s">
        <v>109</v>
      </c>
      <c r="AV106" t="s">
        <v>109</v>
      </c>
      <c r="AW106" t="s">
        <v>110</v>
      </c>
      <c r="AX106" t="s">
        <v>109</v>
      </c>
      <c r="AY106" t="s">
        <v>110</v>
      </c>
      <c r="AZ106" t="s">
        <v>1205</v>
      </c>
      <c r="BA106" t="s">
        <v>136</v>
      </c>
      <c r="BB106" t="s">
        <v>109</v>
      </c>
      <c r="BC106" t="s">
        <v>110</v>
      </c>
      <c r="BD106" t="s">
        <v>110</v>
      </c>
      <c r="BE106" t="s">
        <v>110</v>
      </c>
      <c r="BF106" t="s">
        <v>110</v>
      </c>
      <c r="BG106" t="s">
        <v>110</v>
      </c>
      <c r="BH106" t="s">
        <v>110</v>
      </c>
      <c r="BI106" t="s">
        <v>110</v>
      </c>
      <c r="BJ106" t="s">
        <v>110</v>
      </c>
      <c r="BK106" t="s">
        <v>110</v>
      </c>
      <c r="BL106" t="s">
        <v>109</v>
      </c>
      <c r="BM106" t="s">
        <v>109</v>
      </c>
      <c r="BN106">
        <v>0</v>
      </c>
      <c r="BO106">
        <v>0</v>
      </c>
      <c r="BP106">
        <v>0</v>
      </c>
      <c r="BQ106" t="s">
        <v>109</v>
      </c>
      <c r="BR106" t="s">
        <v>109</v>
      </c>
      <c r="BS106"/>
      <c r="BT106" t="s">
        <v>1460</v>
      </c>
      <c r="BU106" t="s">
        <v>110</v>
      </c>
      <c r="BV106" t="s">
        <v>5810</v>
      </c>
      <c r="BW106" t="s">
        <v>141</v>
      </c>
      <c r="BX106" t="s">
        <v>140</v>
      </c>
      <c r="BY106" t="s">
        <v>5677</v>
      </c>
      <c r="BZ106" t="s">
        <v>110</v>
      </c>
      <c r="CA106" t="s">
        <v>109</v>
      </c>
      <c r="CB106" t="s">
        <v>5776</v>
      </c>
      <c r="CC106" t="s">
        <v>5616</v>
      </c>
      <c r="CD106" t="s">
        <v>5811</v>
      </c>
      <c r="CE106" t="s">
        <v>110</v>
      </c>
      <c r="CF106"/>
      <c r="CG106" s="131">
        <v>45124</v>
      </c>
      <c r="CH106" t="s">
        <v>198</v>
      </c>
      <c r="CI106" t="s">
        <v>110</v>
      </c>
      <c r="CJ106" t="s">
        <v>114</v>
      </c>
      <c r="CK106" t="s">
        <v>109</v>
      </c>
      <c r="CL106" t="s">
        <v>109</v>
      </c>
      <c r="CM106" t="s">
        <v>109</v>
      </c>
      <c r="CN106">
        <v>2023</v>
      </c>
      <c r="CO106" s="1">
        <v>45142</v>
      </c>
      <c r="CP106" t="s">
        <v>7179</v>
      </c>
      <c r="CQ106">
        <v>8</v>
      </c>
      <c r="CR106">
        <v>32</v>
      </c>
      <c r="CS106" s="1">
        <v>45138</v>
      </c>
      <c r="CT106" t="s">
        <v>16285</v>
      </c>
      <c r="CU106" t="s">
        <v>7180</v>
      </c>
      <c r="CV106" t="s">
        <v>16276</v>
      </c>
      <c r="CW106" t="s">
        <v>16277</v>
      </c>
      <c r="CX106" t="s">
        <v>7490</v>
      </c>
      <c r="CY106" t="s">
        <v>7647</v>
      </c>
      <c r="CZ106" t="s">
        <v>7492</v>
      </c>
      <c r="DA106" t="s">
        <v>7184</v>
      </c>
      <c r="DB106" t="s">
        <v>5342</v>
      </c>
      <c r="DC106" t="s">
        <v>7185</v>
      </c>
      <c r="DD106" t="s">
        <v>1463</v>
      </c>
      <c r="DE106" t="s">
        <v>7207</v>
      </c>
      <c r="DF106" t="s">
        <v>7187</v>
      </c>
      <c r="DG106" t="s">
        <v>7188</v>
      </c>
      <c r="DH106" t="s">
        <v>110</v>
      </c>
      <c r="DI106" t="s">
        <v>110</v>
      </c>
      <c r="DJ106" t="s">
        <v>130</v>
      </c>
      <c r="DK106" t="s">
        <v>109</v>
      </c>
      <c r="DL106" t="s">
        <v>1464</v>
      </c>
      <c r="DM106" t="s">
        <v>7189</v>
      </c>
      <c r="DN106" t="s">
        <v>58</v>
      </c>
      <c r="DO106" t="s">
        <v>7648</v>
      </c>
      <c r="DP106" t="s">
        <v>110</v>
      </c>
      <c r="DQ106" t="s">
        <v>7207</v>
      </c>
      <c r="DR106" t="s">
        <v>7207</v>
      </c>
      <c r="DS106" t="s">
        <v>7649</v>
      </c>
      <c r="DT106" t="s">
        <v>109</v>
      </c>
      <c r="DU106" t="s">
        <v>1465</v>
      </c>
      <c r="DV106" t="s">
        <v>7650</v>
      </c>
      <c r="DW106" t="s">
        <v>7651</v>
      </c>
      <c r="DX106" t="s">
        <v>7652</v>
      </c>
    </row>
    <row r="107" spans="7:128">
      <c r="G107">
        <v>810</v>
      </c>
      <c r="H107" t="s">
        <v>109</v>
      </c>
      <c r="I107" t="s">
        <v>792</v>
      </c>
      <c r="J107" s="131">
        <v>45141</v>
      </c>
      <c r="K107" t="s">
        <v>7653</v>
      </c>
      <c r="L107" t="s">
        <v>108</v>
      </c>
      <c r="M107" t="s">
        <v>110</v>
      </c>
      <c r="N107" t="s">
        <v>108</v>
      </c>
      <c r="O107" t="s">
        <v>510</v>
      </c>
      <c r="P107" t="s">
        <v>162</v>
      </c>
      <c r="Q107">
        <v>1.5</v>
      </c>
      <c r="R107">
        <v>1.5</v>
      </c>
      <c r="S107">
        <v>10.763999999999999</v>
      </c>
      <c r="T107">
        <v>11.71</v>
      </c>
      <c r="U107" t="s">
        <v>109</v>
      </c>
      <c r="V107" t="s">
        <v>126</v>
      </c>
      <c r="W107" t="s">
        <v>869</v>
      </c>
      <c r="X107" t="s">
        <v>1469</v>
      </c>
      <c r="Y107" t="s">
        <v>869</v>
      </c>
      <c r="Z107" t="s">
        <v>110</v>
      </c>
      <c r="AA107" t="s">
        <v>1470</v>
      </c>
      <c r="AB107" t="s">
        <v>129</v>
      </c>
      <c r="AC107">
        <v>100</v>
      </c>
      <c r="AD107" t="s">
        <v>130</v>
      </c>
      <c r="AE107" t="s">
        <v>225</v>
      </c>
      <c r="AF107" t="s">
        <v>225</v>
      </c>
      <c r="AG107" t="s">
        <v>109</v>
      </c>
      <c r="AH107" s="18">
        <v>45147</v>
      </c>
      <c r="AI107" s="131">
        <v>45331</v>
      </c>
      <c r="AJ107" t="s">
        <v>133</v>
      </c>
      <c r="AK107" t="s">
        <v>1471</v>
      </c>
      <c r="AL107" t="s">
        <v>110</v>
      </c>
      <c r="AM107" t="s">
        <v>109</v>
      </c>
      <c r="AN107" s="131">
        <v>46243</v>
      </c>
      <c r="AO107" t="s">
        <v>132</v>
      </c>
      <c r="AP107" t="s">
        <v>6965</v>
      </c>
      <c r="AQ107" t="s">
        <v>109</v>
      </c>
      <c r="AR107" t="s">
        <v>6965</v>
      </c>
      <c r="AS107" t="s">
        <v>379</v>
      </c>
      <c r="AT107" t="s">
        <v>109</v>
      </c>
      <c r="AU107" t="s">
        <v>109</v>
      </c>
      <c r="AV107" t="s">
        <v>109</v>
      </c>
      <c r="AW107" t="s">
        <v>110</v>
      </c>
      <c r="AX107" t="s">
        <v>109</v>
      </c>
      <c r="AY107" t="s">
        <v>110</v>
      </c>
      <c r="AZ107" t="s">
        <v>1472</v>
      </c>
      <c r="BA107" t="s">
        <v>136</v>
      </c>
      <c r="BB107" t="s">
        <v>109</v>
      </c>
      <c r="BC107" t="s">
        <v>110</v>
      </c>
      <c r="BD107" t="s">
        <v>110</v>
      </c>
      <c r="BE107" t="s">
        <v>226</v>
      </c>
      <c r="BF107" t="s">
        <v>110</v>
      </c>
      <c r="BG107" t="s">
        <v>110</v>
      </c>
      <c r="BH107" t="s">
        <v>110</v>
      </c>
      <c r="BI107" t="s">
        <v>110</v>
      </c>
      <c r="BJ107" t="s">
        <v>110</v>
      </c>
      <c r="BK107" t="s">
        <v>6928</v>
      </c>
      <c r="BL107" t="s">
        <v>378</v>
      </c>
      <c r="BM107" t="s">
        <v>6966</v>
      </c>
      <c r="BN107">
        <v>1</v>
      </c>
      <c r="BO107">
        <v>1</v>
      </c>
      <c r="BP107">
        <v>1</v>
      </c>
      <c r="BQ107" t="s">
        <v>109</v>
      </c>
      <c r="BR107" t="s">
        <v>114</v>
      </c>
      <c r="BS107">
        <v>23052</v>
      </c>
      <c r="BT107" t="s">
        <v>1468</v>
      </c>
      <c r="BU107" t="s">
        <v>7178</v>
      </c>
      <c r="BV107" t="s">
        <v>5807</v>
      </c>
      <c r="BW107" t="s">
        <v>141</v>
      </c>
      <c r="BX107" t="s">
        <v>5545</v>
      </c>
      <c r="BY107" t="s">
        <v>110</v>
      </c>
      <c r="BZ107" t="s">
        <v>110</v>
      </c>
      <c r="CA107" t="s">
        <v>109</v>
      </c>
      <c r="CB107" t="s">
        <v>142</v>
      </c>
      <c r="CC107" t="s">
        <v>109</v>
      </c>
      <c r="CD107" t="s">
        <v>645</v>
      </c>
      <c r="CE107" t="s">
        <v>110</v>
      </c>
      <c r="CF107"/>
      <c r="CG107" s="131">
        <v>45141</v>
      </c>
      <c r="CH107" t="s">
        <v>198</v>
      </c>
      <c r="CI107" t="s">
        <v>110</v>
      </c>
      <c r="CJ107" t="s">
        <v>114</v>
      </c>
      <c r="CK107" t="s">
        <v>109</v>
      </c>
      <c r="CL107" t="s">
        <v>114</v>
      </c>
      <c r="CM107" t="s">
        <v>109</v>
      </c>
      <c r="CN107">
        <v>2023</v>
      </c>
      <c r="CO107" s="1">
        <v>45141</v>
      </c>
      <c r="CP107" t="s">
        <v>7179</v>
      </c>
      <c r="CQ107">
        <v>8</v>
      </c>
      <c r="CR107">
        <v>32</v>
      </c>
      <c r="CS107" s="1">
        <v>45138</v>
      </c>
      <c r="CT107" t="s">
        <v>16285</v>
      </c>
      <c r="CU107" t="s">
        <v>7180</v>
      </c>
      <c r="CV107" t="s">
        <v>16276</v>
      </c>
      <c r="CW107" t="s">
        <v>16277</v>
      </c>
      <c r="CX107" t="s">
        <v>7490</v>
      </c>
      <c r="CY107" t="s">
        <v>7647</v>
      </c>
      <c r="CZ107" t="s">
        <v>7492</v>
      </c>
      <c r="DA107" t="s">
        <v>7184</v>
      </c>
      <c r="DB107" t="s">
        <v>114</v>
      </c>
      <c r="DC107" t="s">
        <v>7185</v>
      </c>
      <c r="DD107" t="s">
        <v>7654</v>
      </c>
      <c r="DE107" t="s">
        <v>7198</v>
      </c>
      <c r="DF107" t="s">
        <v>7187</v>
      </c>
      <c r="DG107" t="s">
        <v>7188</v>
      </c>
      <c r="DH107" t="s">
        <v>110</v>
      </c>
      <c r="DI107" t="s">
        <v>110</v>
      </c>
      <c r="DJ107" t="s">
        <v>130</v>
      </c>
      <c r="DK107" t="s">
        <v>109</v>
      </c>
      <c r="DL107" t="s">
        <v>134</v>
      </c>
      <c r="DM107" t="s">
        <v>7189</v>
      </c>
      <c r="DN107" t="s">
        <v>57</v>
      </c>
      <c r="DO107" t="s">
        <v>7655</v>
      </c>
      <c r="DP107" t="s">
        <v>110</v>
      </c>
      <c r="DQ107" t="s">
        <v>110</v>
      </c>
      <c r="DR107" t="s">
        <v>7192</v>
      </c>
      <c r="DS107" t="s">
        <v>7193</v>
      </c>
      <c r="DT107" t="s">
        <v>7282</v>
      </c>
      <c r="DU107" t="s">
        <v>1473</v>
      </c>
      <c r="DV107" t="s">
        <v>7656</v>
      </c>
      <c r="DW107" t="s">
        <v>7657</v>
      </c>
      <c r="DX107" t="s">
        <v>7658</v>
      </c>
    </row>
    <row r="108" spans="7:128">
      <c r="G108">
        <v>809</v>
      </c>
      <c r="H108" t="s">
        <v>109</v>
      </c>
      <c r="I108" t="s">
        <v>1479</v>
      </c>
      <c r="J108" s="131">
        <v>45140</v>
      </c>
      <c r="K108" t="s">
        <v>6830</v>
      </c>
      <c r="L108" t="s">
        <v>1480</v>
      </c>
      <c r="M108" t="s">
        <v>161</v>
      </c>
      <c r="N108" t="s">
        <v>683</v>
      </c>
      <c r="O108" t="s">
        <v>530</v>
      </c>
      <c r="P108" t="s">
        <v>162</v>
      </c>
      <c r="Q108">
        <v>8</v>
      </c>
      <c r="R108">
        <v>8</v>
      </c>
      <c r="S108">
        <v>57.64</v>
      </c>
      <c r="T108">
        <v>62.415999999999997</v>
      </c>
      <c r="U108" t="s">
        <v>109</v>
      </c>
      <c r="V108" t="s">
        <v>126</v>
      </c>
      <c r="W108" t="s">
        <v>1481</v>
      </c>
      <c r="X108" t="s">
        <v>1482</v>
      </c>
      <c r="Y108" t="s">
        <v>1483</v>
      </c>
      <c r="Z108" t="s">
        <v>1483</v>
      </c>
      <c r="AA108" t="s">
        <v>1131</v>
      </c>
      <c r="AB108" t="s">
        <v>244</v>
      </c>
      <c r="AC108">
        <v>99.813999999999993</v>
      </c>
      <c r="AD108" t="s">
        <v>180</v>
      </c>
      <c r="AE108" t="s">
        <v>131</v>
      </c>
      <c r="AF108" t="s">
        <v>131</v>
      </c>
      <c r="AG108" t="s">
        <v>109</v>
      </c>
      <c r="AH108" s="18">
        <v>45147</v>
      </c>
      <c r="AI108" s="131">
        <v>45331</v>
      </c>
      <c r="AJ108" t="s">
        <v>167</v>
      </c>
      <c r="AK108" t="s">
        <v>1484</v>
      </c>
      <c r="AL108" t="s">
        <v>110</v>
      </c>
      <c r="AM108" t="s">
        <v>109</v>
      </c>
      <c r="AN108" s="131">
        <v>46243</v>
      </c>
      <c r="AO108" t="s">
        <v>132</v>
      </c>
      <c r="AP108" t="s">
        <v>6967</v>
      </c>
      <c r="AQ108" t="s">
        <v>6968</v>
      </c>
      <c r="AR108" t="s">
        <v>7659</v>
      </c>
      <c r="AS108" t="s">
        <v>6939</v>
      </c>
      <c r="AT108" t="s">
        <v>109</v>
      </c>
      <c r="AU108" t="s">
        <v>109</v>
      </c>
      <c r="AV108" t="s">
        <v>109</v>
      </c>
      <c r="AW108" t="s">
        <v>110</v>
      </c>
      <c r="AX108" t="s">
        <v>109</v>
      </c>
      <c r="AY108" t="s">
        <v>110</v>
      </c>
      <c r="AZ108" t="s">
        <v>1486</v>
      </c>
      <c r="BA108" t="s">
        <v>136</v>
      </c>
      <c r="BB108" t="s">
        <v>109</v>
      </c>
      <c r="BC108" t="s">
        <v>110</v>
      </c>
      <c r="BD108" t="s">
        <v>110</v>
      </c>
      <c r="BE108" t="s">
        <v>226</v>
      </c>
      <c r="BF108" t="s">
        <v>110</v>
      </c>
      <c r="BG108" t="s">
        <v>110</v>
      </c>
      <c r="BH108" t="s">
        <v>110</v>
      </c>
      <c r="BI108" t="s">
        <v>209</v>
      </c>
      <c r="BJ108" t="s">
        <v>110</v>
      </c>
      <c r="BK108" t="s">
        <v>7279</v>
      </c>
      <c r="BL108" t="s">
        <v>378</v>
      </c>
      <c r="BM108" t="s">
        <v>6969</v>
      </c>
      <c r="BN108">
        <v>1</v>
      </c>
      <c r="BO108">
        <v>1</v>
      </c>
      <c r="BP108">
        <v>1</v>
      </c>
      <c r="BQ108" t="s">
        <v>109</v>
      </c>
      <c r="BR108" t="s">
        <v>114</v>
      </c>
      <c r="BS108">
        <v>23051</v>
      </c>
      <c r="BT108" t="s">
        <v>1478</v>
      </c>
      <c r="BU108" t="s">
        <v>110</v>
      </c>
      <c r="BV108" t="s">
        <v>6830</v>
      </c>
      <c r="BW108" t="s">
        <v>141</v>
      </c>
      <c r="BX108" t="s">
        <v>5362</v>
      </c>
      <c r="BY108" t="s">
        <v>5366</v>
      </c>
      <c r="BZ108" t="s">
        <v>508</v>
      </c>
      <c r="CA108" t="s">
        <v>109</v>
      </c>
      <c r="CB108" t="s">
        <v>294</v>
      </c>
      <c r="CC108" t="s">
        <v>109</v>
      </c>
      <c r="CD108" t="s">
        <v>5371</v>
      </c>
      <c r="CE108" t="s">
        <v>110</v>
      </c>
      <c r="CF108"/>
      <c r="CG108" s="131">
        <v>41907</v>
      </c>
      <c r="CH108" t="s">
        <v>558</v>
      </c>
      <c r="CI108" t="s">
        <v>558</v>
      </c>
      <c r="CJ108" t="s">
        <v>114</v>
      </c>
      <c r="CK108" t="s">
        <v>109</v>
      </c>
      <c r="CL108" t="s">
        <v>114</v>
      </c>
      <c r="CM108" t="s">
        <v>109</v>
      </c>
      <c r="CN108">
        <v>2023</v>
      </c>
      <c r="CO108" s="1">
        <v>45140</v>
      </c>
      <c r="CP108" t="s">
        <v>110</v>
      </c>
      <c r="CQ108">
        <v>8</v>
      </c>
      <c r="CR108">
        <v>32</v>
      </c>
      <c r="CS108" s="1">
        <v>45138</v>
      </c>
      <c r="CT108" t="s">
        <v>16285</v>
      </c>
      <c r="CU108" t="s">
        <v>7180</v>
      </c>
      <c r="CV108" t="s">
        <v>16276</v>
      </c>
      <c r="CW108" t="s">
        <v>16277</v>
      </c>
      <c r="CX108" t="s">
        <v>7490</v>
      </c>
      <c r="CY108" t="s">
        <v>7647</v>
      </c>
      <c r="CZ108" t="s">
        <v>7492</v>
      </c>
      <c r="DA108" t="s">
        <v>7229</v>
      </c>
      <c r="DB108" t="s">
        <v>5342</v>
      </c>
      <c r="DC108" t="s">
        <v>7185</v>
      </c>
      <c r="DD108" t="s">
        <v>1485</v>
      </c>
      <c r="DE108" t="s">
        <v>7198</v>
      </c>
      <c r="DF108" t="s">
        <v>7187</v>
      </c>
      <c r="DG108" t="s">
        <v>7199</v>
      </c>
      <c r="DH108" t="s">
        <v>7280</v>
      </c>
      <c r="DI108" t="s">
        <v>1478</v>
      </c>
      <c r="DJ108" t="s">
        <v>180</v>
      </c>
      <c r="DK108" t="s">
        <v>109</v>
      </c>
      <c r="DL108" t="s">
        <v>110</v>
      </c>
      <c r="DM108" t="s">
        <v>7189</v>
      </c>
      <c r="DN108" t="s">
        <v>57</v>
      </c>
      <c r="DO108" t="s">
        <v>7660</v>
      </c>
      <c r="DP108" t="s">
        <v>110</v>
      </c>
      <c r="DQ108" t="s">
        <v>110</v>
      </c>
      <c r="DR108" t="s">
        <v>7213</v>
      </c>
      <c r="DS108" t="s">
        <v>110</v>
      </c>
      <c r="DT108" t="s">
        <v>7282</v>
      </c>
      <c r="DU108" t="s">
        <v>1487</v>
      </c>
      <c r="DV108" t="s">
        <v>7661</v>
      </c>
      <c r="DW108" t="s">
        <v>7662</v>
      </c>
      <c r="DX108" t="s">
        <v>7663</v>
      </c>
    </row>
    <row r="109" spans="7:128">
      <c r="G109">
        <v>808</v>
      </c>
      <c r="H109" t="s">
        <v>109</v>
      </c>
      <c r="I109" t="s">
        <v>1490</v>
      </c>
      <c r="J109" s="131">
        <v>45140</v>
      </c>
      <c r="K109" t="s">
        <v>6924</v>
      </c>
      <c r="L109" t="s">
        <v>726</v>
      </c>
      <c r="M109" t="s">
        <v>110</v>
      </c>
      <c r="N109" t="s">
        <v>108</v>
      </c>
      <c r="O109" t="s">
        <v>510</v>
      </c>
      <c r="P109" t="s">
        <v>111</v>
      </c>
      <c r="Q109">
        <v>30</v>
      </c>
      <c r="R109">
        <v>4.17</v>
      </c>
      <c r="S109">
        <v>30</v>
      </c>
      <c r="T109">
        <v>32.49</v>
      </c>
      <c r="U109" t="s">
        <v>109</v>
      </c>
      <c r="V109" t="s">
        <v>956</v>
      </c>
      <c r="W109" t="s">
        <v>1491</v>
      </c>
      <c r="X109" t="s">
        <v>110</v>
      </c>
      <c r="Y109" t="s">
        <v>110</v>
      </c>
      <c r="Z109" t="s">
        <v>110</v>
      </c>
      <c r="AA109" t="s">
        <v>110</v>
      </c>
      <c r="AB109" t="s">
        <v>129</v>
      </c>
      <c r="AC109">
        <v>100</v>
      </c>
      <c r="AD109" t="s">
        <v>205</v>
      </c>
      <c r="AE109" t="s">
        <v>225</v>
      </c>
      <c r="AF109" t="s">
        <v>225</v>
      </c>
      <c r="AG109" t="s">
        <v>109</v>
      </c>
      <c r="AH109" s="18">
        <v>45142</v>
      </c>
      <c r="AI109" s="131">
        <v>45326</v>
      </c>
      <c r="AJ109" t="s">
        <v>133</v>
      </c>
      <c r="AK109" t="s">
        <v>959</v>
      </c>
      <c r="AL109" t="s">
        <v>110</v>
      </c>
      <c r="AM109" t="s">
        <v>109</v>
      </c>
      <c r="AN109" s="131">
        <v>46969</v>
      </c>
      <c r="AO109" t="s">
        <v>132</v>
      </c>
      <c r="AP109" t="s">
        <v>109</v>
      </c>
      <c r="AQ109" t="s">
        <v>109</v>
      </c>
      <c r="AR109" t="s">
        <v>109</v>
      </c>
      <c r="AS109" t="s">
        <v>109</v>
      </c>
      <c r="AT109" t="s">
        <v>109</v>
      </c>
      <c r="AU109" t="s">
        <v>109</v>
      </c>
      <c r="AV109" t="s">
        <v>109</v>
      </c>
      <c r="AW109" t="s">
        <v>110</v>
      </c>
      <c r="AX109" t="s">
        <v>109</v>
      </c>
      <c r="AY109" t="s">
        <v>110</v>
      </c>
      <c r="AZ109" t="s">
        <v>109</v>
      </c>
      <c r="BA109" t="s">
        <v>136</v>
      </c>
      <c r="BB109" t="s">
        <v>109</v>
      </c>
      <c r="BC109" t="s">
        <v>110</v>
      </c>
      <c r="BD109" t="s">
        <v>110</v>
      </c>
      <c r="BE109" t="s">
        <v>110</v>
      </c>
      <c r="BF109" t="s">
        <v>110</v>
      </c>
      <c r="BG109" t="s">
        <v>110</v>
      </c>
      <c r="BH109" t="s">
        <v>110</v>
      </c>
      <c r="BI109" t="s">
        <v>1492</v>
      </c>
      <c r="BJ109" t="s">
        <v>110</v>
      </c>
      <c r="BK109" t="s">
        <v>1492</v>
      </c>
      <c r="BL109" t="s">
        <v>109</v>
      </c>
      <c r="BM109" t="s">
        <v>109</v>
      </c>
      <c r="BN109">
        <v>0</v>
      </c>
      <c r="BO109">
        <v>0</v>
      </c>
      <c r="BP109">
        <v>0</v>
      </c>
      <c r="BQ109" t="s">
        <v>109</v>
      </c>
      <c r="BR109" t="s">
        <v>109</v>
      </c>
      <c r="BS109"/>
      <c r="BT109" t="s">
        <v>954</v>
      </c>
      <c r="BU109" t="s">
        <v>110</v>
      </c>
      <c r="BV109" t="s">
        <v>6924</v>
      </c>
      <c r="BW109" t="s">
        <v>5373</v>
      </c>
      <c r="BX109" t="s">
        <v>5372</v>
      </c>
      <c r="BY109" t="s">
        <v>110</v>
      </c>
      <c r="BZ109" t="s">
        <v>110</v>
      </c>
      <c r="CA109" t="s">
        <v>109</v>
      </c>
      <c r="CB109" t="s">
        <v>694</v>
      </c>
      <c r="CC109" t="s">
        <v>110</v>
      </c>
      <c r="CD109" t="s">
        <v>5730</v>
      </c>
      <c r="CE109" t="s">
        <v>110</v>
      </c>
      <c r="CF109"/>
      <c r="CG109" s="131">
        <v>34256</v>
      </c>
      <c r="CH109" t="s">
        <v>198</v>
      </c>
      <c r="CI109" t="s">
        <v>110</v>
      </c>
      <c r="CJ109" t="s">
        <v>114</v>
      </c>
      <c r="CK109" t="s">
        <v>109</v>
      </c>
      <c r="CL109" t="s">
        <v>109</v>
      </c>
      <c r="CM109" t="s">
        <v>109</v>
      </c>
      <c r="CN109">
        <v>2023</v>
      </c>
      <c r="CO109" s="1">
        <v>45140</v>
      </c>
      <c r="CP109" t="s">
        <v>110</v>
      </c>
      <c r="CQ109">
        <v>8</v>
      </c>
      <c r="CR109">
        <v>32</v>
      </c>
      <c r="CS109" s="1">
        <v>45138</v>
      </c>
      <c r="CT109" t="s">
        <v>16285</v>
      </c>
      <c r="CU109" t="s">
        <v>7180</v>
      </c>
      <c r="CV109" t="s">
        <v>16276</v>
      </c>
      <c r="CW109" t="s">
        <v>16277</v>
      </c>
      <c r="CX109" t="s">
        <v>7490</v>
      </c>
      <c r="CY109" t="s">
        <v>7647</v>
      </c>
      <c r="CZ109" t="s">
        <v>7492</v>
      </c>
      <c r="DA109" t="s">
        <v>7223</v>
      </c>
      <c r="DB109" t="s">
        <v>5342</v>
      </c>
      <c r="DC109" t="s">
        <v>7383</v>
      </c>
      <c r="DD109" t="s">
        <v>1493</v>
      </c>
      <c r="DE109" t="s">
        <v>7207</v>
      </c>
      <c r="DF109" t="s">
        <v>7243</v>
      </c>
      <c r="DG109" t="s">
        <v>7199</v>
      </c>
      <c r="DH109" t="s">
        <v>7200</v>
      </c>
      <c r="DI109" t="s">
        <v>110</v>
      </c>
      <c r="DJ109" t="s">
        <v>205</v>
      </c>
      <c r="DK109" t="s">
        <v>109</v>
      </c>
      <c r="DL109" t="s">
        <v>110</v>
      </c>
      <c r="DM109" t="s">
        <v>7384</v>
      </c>
      <c r="DN109" t="s">
        <v>58</v>
      </c>
      <c r="DO109" t="s">
        <v>7426</v>
      </c>
      <c r="DP109" t="s">
        <v>110</v>
      </c>
      <c r="DQ109" t="s">
        <v>7207</v>
      </c>
      <c r="DR109" t="s">
        <v>7207</v>
      </c>
      <c r="DS109" t="s">
        <v>110</v>
      </c>
      <c r="DT109" t="s">
        <v>109</v>
      </c>
      <c r="DU109" t="s">
        <v>1494</v>
      </c>
      <c r="DV109" t="s">
        <v>7664</v>
      </c>
      <c r="DW109" t="s">
        <v>7662</v>
      </c>
      <c r="DX109" t="s">
        <v>7665</v>
      </c>
    </row>
    <row r="110" spans="7:128">
      <c r="G110">
        <v>807</v>
      </c>
      <c r="H110" t="s">
        <v>109</v>
      </c>
      <c r="I110" t="s">
        <v>1497</v>
      </c>
      <c r="J110" s="131">
        <v>45140</v>
      </c>
      <c r="K110" t="s">
        <v>7666</v>
      </c>
      <c r="L110" t="s">
        <v>726</v>
      </c>
      <c r="M110" t="s">
        <v>110</v>
      </c>
      <c r="N110" t="s">
        <v>108</v>
      </c>
      <c r="O110" t="s">
        <v>510</v>
      </c>
      <c r="P110" t="s">
        <v>111</v>
      </c>
      <c r="Q110">
        <v>30</v>
      </c>
      <c r="R110">
        <v>4.17</v>
      </c>
      <c r="S110">
        <v>30</v>
      </c>
      <c r="T110">
        <v>32.49</v>
      </c>
      <c r="U110" t="s">
        <v>389</v>
      </c>
      <c r="V110" t="s">
        <v>1498</v>
      </c>
      <c r="W110" t="s">
        <v>1011</v>
      </c>
      <c r="X110" t="s">
        <v>110</v>
      </c>
      <c r="Y110" t="s">
        <v>110</v>
      </c>
      <c r="Z110" t="s">
        <v>110</v>
      </c>
      <c r="AA110" t="s">
        <v>110</v>
      </c>
      <c r="AB110" t="s">
        <v>129</v>
      </c>
      <c r="AC110">
        <v>100</v>
      </c>
      <c r="AD110" t="s">
        <v>205</v>
      </c>
      <c r="AE110" t="s">
        <v>131</v>
      </c>
      <c r="AF110" t="s">
        <v>131</v>
      </c>
      <c r="AG110" t="s">
        <v>109</v>
      </c>
      <c r="AH110" s="18">
        <v>45093</v>
      </c>
      <c r="AI110" s="131">
        <v>45276</v>
      </c>
      <c r="AJ110" t="s">
        <v>133</v>
      </c>
      <c r="AK110" t="s">
        <v>959</v>
      </c>
      <c r="AL110" t="s">
        <v>110</v>
      </c>
      <c r="AM110" t="s">
        <v>109</v>
      </c>
      <c r="AN110" s="131">
        <v>46372</v>
      </c>
      <c r="AO110" t="s">
        <v>132</v>
      </c>
      <c r="AP110" t="s">
        <v>109</v>
      </c>
      <c r="AQ110" t="s">
        <v>109</v>
      </c>
      <c r="AR110" t="s">
        <v>109</v>
      </c>
      <c r="AS110" t="s">
        <v>109</v>
      </c>
      <c r="AT110" t="s">
        <v>109</v>
      </c>
      <c r="AU110" t="s">
        <v>109</v>
      </c>
      <c r="AV110" t="s">
        <v>109</v>
      </c>
      <c r="AW110" t="s">
        <v>110</v>
      </c>
      <c r="AX110" t="s">
        <v>109</v>
      </c>
      <c r="AY110" t="s">
        <v>110</v>
      </c>
      <c r="AZ110" t="s">
        <v>109</v>
      </c>
      <c r="BA110" t="s">
        <v>389</v>
      </c>
      <c r="BB110" t="s">
        <v>109</v>
      </c>
      <c r="BC110" t="s">
        <v>110</v>
      </c>
      <c r="BD110" t="s">
        <v>110</v>
      </c>
      <c r="BE110" t="s">
        <v>110</v>
      </c>
      <c r="BF110" t="s">
        <v>110</v>
      </c>
      <c r="BG110" t="s">
        <v>110</v>
      </c>
      <c r="BH110" t="s">
        <v>110</v>
      </c>
      <c r="BI110" t="s">
        <v>1492</v>
      </c>
      <c r="BJ110" t="s">
        <v>110</v>
      </c>
      <c r="BK110" t="s">
        <v>1492</v>
      </c>
      <c r="BL110" t="s">
        <v>109</v>
      </c>
      <c r="BM110" t="s">
        <v>109</v>
      </c>
      <c r="BN110">
        <v>0</v>
      </c>
      <c r="BO110">
        <v>0</v>
      </c>
      <c r="BP110">
        <v>0</v>
      </c>
      <c r="BQ110" t="s">
        <v>109</v>
      </c>
      <c r="BR110" t="s">
        <v>109</v>
      </c>
      <c r="BS110"/>
      <c r="BT110" t="s">
        <v>954</v>
      </c>
      <c r="BU110" t="s">
        <v>110</v>
      </c>
      <c r="BV110" t="s">
        <v>6924</v>
      </c>
      <c r="BW110" t="s">
        <v>5373</v>
      </c>
      <c r="BX110" t="s">
        <v>5372</v>
      </c>
      <c r="BY110" t="s">
        <v>110</v>
      </c>
      <c r="BZ110" t="s">
        <v>110</v>
      </c>
      <c r="CA110" t="s">
        <v>109</v>
      </c>
      <c r="CB110" t="s">
        <v>694</v>
      </c>
      <c r="CC110" t="s">
        <v>110</v>
      </c>
      <c r="CD110" t="s">
        <v>5730</v>
      </c>
      <c r="CE110" t="s">
        <v>110</v>
      </c>
      <c r="CF110"/>
      <c r="CG110" s="131">
        <v>34256</v>
      </c>
      <c r="CH110" t="s">
        <v>198</v>
      </c>
      <c r="CI110" t="s">
        <v>110</v>
      </c>
      <c r="CJ110" t="s">
        <v>114</v>
      </c>
      <c r="CK110" t="s">
        <v>109</v>
      </c>
      <c r="CL110" t="s">
        <v>109</v>
      </c>
      <c r="CM110" t="s">
        <v>109</v>
      </c>
      <c r="CN110">
        <v>2023</v>
      </c>
      <c r="CO110" s="1">
        <v>45140</v>
      </c>
      <c r="CP110" t="s">
        <v>110</v>
      </c>
      <c r="CQ110">
        <v>8</v>
      </c>
      <c r="CR110">
        <v>32</v>
      </c>
      <c r="CS110" s="1">
        <v>45138</v>
      </c>
      <c r="CT110" t="s">
        <v>16285</v>
      </c>
      <c r="CU110" t="s">
        <v>7180</v>
      </c>
      <c r="CV110" t="s">
        <v>16276</v>
      </c>
      <c r="CW110" t="s">
        <v>16277</v>
      </c>
      <c r="CX110" t="s">
        <v>7490</v>
      </c>
      <c r="CY110" t="s">
        <v>7647</v>
      </c>
      <c r="CZ110" t="s">
        <v>7492</v>
      </c>
      <c r="DA110" t="s">
        <v>7223</v>
      </c>
      <c r="DB110" t="s">
        <v>5342</v>
      </c>
      <c r="DC110" t="s">
        <v>7383</v>
      </c>
      <c r="DD110" t="s">
        <v>1493</v>
      </c>
      <c r="DE110" t="s">
        <v>7207</v>
      </c>
      <c r="DF110" t="s">
        <v>7243</v>
      </c>
      <c r="DG110" t="s">
        <v>7199</v>
      </c>
      <c r="DH110" t="s">
        <v>7200</v>
      </c>
      <c r="DI110" t="s">
        <v>110</v>
      </c>
      <c r="DJ110" t="s">
        <v>205</v>
      </c>
      <c r="DK110" t="s">
        <v>109</v>
      </c>
      <c r="DL110" t="s">
        <v>110</v>
      </c>
      <c r="DM110" t="s">
        <v>7667</v>
      </c>
      <c r="DN110" t="s">
        <v>58</v>
      </c>
      <c r="DO110" t="s">
        <v>7668</v>
      </c>
      <c r="DP110" t="s">
        <v>110</v>
      </c>
      <c r="DQ110" t="s">
        <v>7207</v>
      </c>
      <c r="DR110" t="s">
        <v>7207</v>
      </c>
      <c r="DS110" t="s">
        <v>110</v>
      </c>
      <c r="DT110" t="s">
        <v>109</v>
      </c>
      <c r="DU110" t="s">
        <v>1499</v>
      </c>
      <c r="DV110" t="s">
        <v>7664</v>
      </c>
      <c r="DW110" t="s">
        <v>7662</v>
      </c>
      <c r="DX110" t="s">
        <v>7669</v>
      </c>
    </row>
    <row r="111" spans="7:128">
      <c r="G111">
        <v>806</v>
      </c>
      <c r="H111" t="s">
        <v>109</v>
      </c>
      <c r="I111" t="s">
        <v>1502</v>
      </c>
      <c r="J111" s="131">
        <v>45140</v>
      </c>
      <c r="K111" t="s">
        <v>7666</v>
      </c>
      <c r="L111" t="s">
        <v>726</v>
      </c>
      <c r="M111" t="s">
        <v>110</v>
      </c>
      <c r="N111" t="s">
        <v>108</v>
      </c>
      <c r="O111" t="s">
        <v>510</v>
      </c>
      <c r="P111" t="s">
        <v>111</v>
      </c>
      <c r="Q111">
        <v>60</v>
      </c>
      <c r="R111">
        <v>8.34</v>
      </c>
      <c r="S111">
        <v>60</v>
      </c>
      <c r="T111">
        <v>64.98</v>
      </c>
      <c r="U111" t="s">
        <v>389</v>
      </c>
      <c r="V111" t="s">
        <v>1503</v>
      </c>
      <c r="W111" t="s">
        <v>1504</v>
      </c>
      <c r="X111" t="s">
        <v>110</v>
      </c>
      <c r="Y111" t="s">
        <v>110</v>
      </c>
      <c r="Z111" t="s">
        <v>110</v>
      </c>
      <c r="AA111" t="s">
        <v>110</v>
      </c>
      <c r="AB111" t="s">
        <v>129</v>
      </c>
      <c r="AC111">
        <v>100</v>
      </c>
      <c r="AD111" t="s">
        <v>205</v>
      </c>
      <c r="AE111" t="s">
        <v>131</v>
      </c>
      <c r="AF111" t="s">
        <v>131</v>
      </c>
      <c r="AG111" t="s">
        <v>109</v>
      </c>
      <c r="AH111" s="18">
        <v>45093</v>
      </c>
      <c r="AI111" s="131">
        <v>45276</v>
      </c>
      <c r="AJ111" t="s">
        <v>133</v>
      </c>
      <c r="AK111" t="s">
        <v>959</v>
      </c>
      <c r="AL111" t="s">
        <v>110</v>
      </c>
      <c r="AM111" t="s">
        <v>109</v>
      </c>
      <c r="AN111" s="131">
        <v>46007</v>
      </c>
      <c r="AO111" t="s">
        <v>132</v>
      </c>
      <c r="AP111" t="s">
        <v>109</v>
      </c>
      <c r="AQ111" t="s">
        <v>109</v>
      </c>
      <c r="AR111" t="s">
        <v>109</v>
      </c>
      <c r="AS111" t="s">
        <v>109</v>
      </c>
      <c r="AT111" t="s">
        <v>109</v>
      </c>
      <c r="AU111" t="s">
        <v>109</v>
      </c>
      <c r="AV111" t="s">
        <v>109</v>
      </c>
      <c r="AW111" t="s">
        <v>110</v>
      </c>
      <c r="AX111" t="s">
        <v>109</v>
      </c>
      <c r="AY111" t="s">
        <v>110</v>
      </c>
      <c r="AZ111" t="s">
        <v>109</v>
      </c>
      <c r="BA111" t="s">
        <v>389</v>
      </c>
      <c r="BB111" t="s">
        <v>109</v>
      </c>
      <c r="BC111" t="s">
        <v>110</v>
      </c>
      <c r="BD111" t="s">
        <v>110</v>
      </c>
      <c r="BE111" t="s">
        <v>110</v>
      </c>
      <c r="BF111" t="s">
        <v>110</v>
      </c>
      <c r="BG111" t="s">
        <v>110</v>
      </c>
      <c r="BH111" t="s">
        <v>110</v>
      </c>
      <c r="BI111" t="s">
        <v>1492</v>
      </c>
      <c r="BJ111" t="s">
        <v>110</v>
      </c>
      <c r="BK111" t="s">
        <v>1492</v>
      </c>
      <c r="BL111" t="s">
        <v>109</v>
      </c>
      <c r="BM111" t="s">
        <v>109</v>
      </c>
      <c r="BN111">
        <v>0</v>
      </c>
      <c r="BO111">
        <v>0</v>
      </c>
      <c r="BP111">
        <v>0</v>
      </c>
      <c r="BQ111" t="s">
        <v>109</v>
      </c>
      <c r="BR111" t="s">
        <v>109</v>
      </c>
      <c r="BS111"/>
      <c r="BT111" t="s">
        <v>954</v>
      </c>
      <c r="BU111" t="s">
        <v>110</v>
      </c>
      <c r="BV111" t="s">
        <v>6924</v>
      </c>
      <c r="BW111" t="s">
        <v>5373</v>
      </c>
      <c r="BX111" t="s">
        <v>5372</v>
      </c>
      <c r="BY111" t="s">
        <v>110</v>
      </c>
      <c r="BZ111" t="s">
        <v>110</v>
      </c>
      <c r="CA111" t="s">
        <v>109</v>
      </c>
      <c r="CB111" t="s">
        <v>694</v>
      </c>
      <c r="CC111" t="s">
        <v>110</v>
      </c>
      <c r="CD111" t="s">
        <v>5730</v>
      </c>
      <c r="CE111" t="s">
        <v>110</v>
      </c>
      <c r="CF111"/>
      <c r="CG111" s="131">
        <v>34256</v>
      </c>
      <c r="CH111" t="s">
        <v>198</v>
      </c>
      <c r="CI111" t="s">
        <v>110</v>
      </c>
      <c r="CJ111" t="s">
        <v>114</v>
      </c>
      <c r="CK111" t="s">
        <v>109</v>
      </c>
      <c r="CL111" t="s">
        <v>109</v>
      </c>
      <c r="CM111" t="s">
        <v>109</v>
      </c>
      <c r="CN111">
        <v>2023</v>
      </c>
      <c r="CO111" s="1">
        <v>45140</v>
      </c>
      <c r="CP111" t="s">
        <v>110</v>
      </c>
      <c r="CQ111">
        <v>8</v>
      </c>
      <c r="CR111">
        <v>32</v>
      </c>
      <c r="CS111" s="1">
        <v>45138</v>
      </c>
      <c r="CT111" t="s">
        <v>16285</v>
      </c>
      <c r="CU111" t="s">
        <v>7180</v>
      </c>
      <c r="CV111" t="s">
        <v>16276</v>
      </c>
      <c r="CW111" t="s">
        <v>16277</v>
      </c>
      <c r="CX111" t="s">
        <v>7490</v>
      </c>
      <c r="CY111" t="s">
        <v>7647</v>
      </c>
      <c r="CZ111" t="s">
        <v>7492</v>
      </c>
      <c r="DA111" t="s">
        <v>7229</v>
      </c>
      <c r="DB111" t="s">
        <v>5342</v>
      </c>
      <c r="DC111" t="s">
        <v>7185</v>
      </c>
      <c r="DD111" t="s">
        <v>1493</v>
      </c>
      <c r="DE111" t="s">
        <v>7207</v>
      </c>
      <c r="DF111" t="s">
        <v>7243</v>
      </c>
      <c r="DG111" t="s">
        <v>7199</v>
      </c>
      <c r="DH111" t="s">
        <v>7200</v>
      </c>
      <c r="DI111" t="s">
        <v>110</v>
      </c>
      <c r="DJ111" t="s">
        <v>205</v>
      </c>
      <c r="DK111" t="s">
        <v>109</v>
      </c>
      <c r="DL111" t="s">
        <v>110</v>
      </c>
      <c r="DM111" t="s">
        <v>7670</v>
      </c>
      <c r="DN111" t="s">
        <v>58</v>
      </c>
      <c r="DO111" t="s">
        <v>7671</v>
      </c>
      <c r="DP111" t="s">
        <v>110</v>
      </c>
      <c r="DQ111" t="s">
        <v>7207</v>
      </c>
      <c r="DR111" t="s">
        <v>7207</v>
      </c>
      <c r="DS111" t="s">
        <v>110</v>
      </c>
      <c r="DT111" t="s">
        <v>109</v>
      </c>
      <c r="DU111" t="s">
        <v>1505</v>
      </c>
      <c r="DV111" t="s">
        <v>7664</v>
      </c>
      <c r="DW111" t="s">
        <v>7662</v>
      </c>
      <c r="DX111" t="s">
        <v>7672</v>
      </c>
    </row>
    <row r="112" spans="7:128">
      <c r="G112">
        <v>805</v>
      </c>
      <c r="H112" t="s">
        <v>109</v>
      </c>
      <c r="I112" t="s">
        <v>1509</v>
      </c>
      <c r="J112" s="131">
        <v>45139</v>
      </c>
      <c r="K112" t="s">
        <v>7673</v>
      </c>
      <c r="L112" t="s">
        <v>108</v>
      </c>
      <c r="M112" t="s">
        <v>300</v>
      </c>
      <c r="N112" t="s">
        <v>108</v>
      </c>
      <c r="O112" t="s">
        <v>510</v>
      </c>
      <c r="P112" t="s">
        <v>111</v>
      </c>
      <c r="Q112">
        <v>1.97</v>
      </c>
      <c r="R112">
        <v>0.27400000000000002</v>
      </c>
      <c r="S112">
        <v>1.97</v>
      </c>
      <c r="T112">
        <v>2.137</v>
      </c>
      <c r="U112" t="s">
        <v>109</v>
      </c>
      <c r="V112" t="s">
        <v>126</v>
      </c>
      <c r="W112" t="s">
        <v>1510</v>
      </c>
      <c r="X112" t="s">
        <v>110</v>
      </c>
      <c r="Y112" t="s">
        <v>1510</v>
      </c>
      <c r="Z112" t="s">
        <v>110</v>
      </c>
      <c r="AA112" t="s">
        <v>110</v>
      </c>
      <c r="AB112" t="s">
        <v>129</v>
      </c>
      <c r="AC112">
        <v>100</v>
      </c>
      <c r="AD112" t="s">
        <v>130</v>
      </c>
      <c r="AE112" t="s">
        <v>832</v>
      </c>
      <c r="AF112" t="s">
        <v>832</v>
      </c>
      <c r="AG112" t="s">
        <v>109</v>
      </c>
      <c r="AH112" s="18">
        <v>45147</v>
      </c>
      <c r="AI112" s="131">
        <v>45331</v>
      </c>
      <c r="AJ112" t="s">
        <v>133</v>
      </c>
      <c r="AK112" t="s">
        <v>1511</v>
      </c>
      <c r="AL112" t="s">
        <v>110</v>
      </c>
      <c r="AM112" t="s">
        <v>109</v>
      </c>
      <c r="AN112" s="131">
        <v>46243</v>
      </c>
      <c r="AO112" t="s">
        <v>132</v>
      </c>
      <c r="AP112" t="s">
        <v>109</v>
      </c>
      <c r="AQ112" t="s">
        <v>109</v>
      </c>
      <c r="AR112" t="s">
        <v>109</v>
      </c>
      <c r="AS112" t="s">
        <v>109</v>
      </c>
      <c r="AT112" t="s">
        <v>109</v>
      </c>
      <c r="AU112" t="s">
        <v>109</v>
      </c>
      <c r="AV112" t="s">
        <v>109</v>
      </c>
      <c r="AW112" t="s">
        <v>110</v>
      </c>
      <c r="AX112" t="s">
        <v>109</v>
      </c>
      <c r="AY112" t="s">
        <v>110</v>
      </c>
      <c r="AZ112" t="s">
        <v>1513</v>
      </c>
      <c r="BA112" t="s">
        <v>136</v>
      </c>
      <c r="BB112" t="s">
        <v>109</v>
      </c>
      <c r="BC112" t="s">
        <v>110</v>
      </c>
      <c r="BD112" t="s">
        <v>110</v>
      </c>
      <c r="BE112" t="s">
        <v>110</v>
      </c>
      <c r="BF112" t="s">
        <v>110</v>
      </c>
      <c r="BG112" t="s">
        <v>110</v>
      </c>
      <c r="BH112" t="s">
        <v>110</v>
      </c>
      <c r="BI112" t="s">
        <v>110</v>
      </c>
      <c r="BJ112" t="s">
        <v>110</v>
      </c>
      <c r="BK112" t="s">
        <v>110</v>
      </c>
      <c r="BL112" t="s">
        <v>109</v>
      </c>
      <c r="BM112" t="s">
        <v>109</v>
      </c>
      <c r="BN112">
        <v>0</v>
      </c>
      <c r="BO112">
        <v>0</v>
      </c>
      <c r="BP112">
        <v>0</v>
      </c>
      <c r="BQ112" t="s">
        <v>109</v>
      </c>
      <c r="BR112" t="s">
        <v>109</v>
      </c>
      <c r="BS112"/>
      <c r="BT112" t="s">
        <v>1508</v>
      </c>
      <c r="BU112" t="s">
        <v>110</v>
      </c>
      <c r="BV112" t="s">
        <v>6123</v>
      </c>
      <c r="BW112" t="s">
        <v>141</v>
      </c>
      <c r="BX112" t="s">
        <v>140</v>
      </c>
      <c r="BY112" t="s">
        <v>5690</v>
      </c>
      <c r="BZ112" t="s">
        <v>110</v>
      </c>
      <c r="CA112" t="s">
        <v>109</v>
      </c>
      <c r="CB112" t="s">
        <v>5398</v>
      </c>
      <c r="CC112" t="s">
        <v>5616</v>
      </c>
      <c r="CD112" t="s">
        <v>6124</v>
      </c>
      <c r="CE112" t="s">
        <v>110</v>
      </c>
      <c r="CF112"/>
      <c r="CG112" s="131">
        <v>44944</v>
      </c>
      <c r="CH112" t="s">
        <v>144</v>
      </c>
      <c r="CI112" t="s">
        <v>144</v>
      </c>
      <c r="CJ112" t="s">
        <v>114</v>
      </c>
      <c r="CK112" t="s">
        <v>109</v>
      </c>
      <c r="CL112" t="s">
        <v>109</v>
      </c>
      <c r="CM112" t="s">
        <v>109</v>
      </c>
      <c r="CN112">
        <v>2023</v>
      </c>
      <c r="CO112" s="1">
        <v>45139</v>
      </c>
      <c r="CP112" t="s">
        <v>7179</v>
      </c>
      <c r="CQ112">
        <v>8</v>
      </c>
      <c r="CR112">
        <v>32</v>
      </c>
      <c r="CS112" s="1">
        <v>45138</v>
      </c>
      <c r="CT112" t="s">
        <v>16285</v>
      </c>
      <c r="CU112" t="s">
        <v>7180</v>
      </c>
      <c r="CV112" t="s">
        <v>16276</v>
      </c>
      <c r="CW112" t="s">
        <v>16277</v>
      </c>
      <c r="CX112" t="s">
        <v>7490</v>
      </c>
      <c r="CY112" t="s">
        <v>7647</v>
      </c>
      <c r="CZ112" t="s">
        <v>7492</v>
      </c>
      <c r="DA112" t="s">
        <v>7184</v>
      </c>
      <c r="DB112" t="s">
        <v>5342</v>
      </c>
      <c r="DC112" t="s">
        <v>7185</v>
      </c>
      <c r="DD112" t="s">
        <v>1508</v>
      </c>
      <c r="DE112" t="s">
        <v>7207</v>
      </c>
      <c r="DF112" t="s">
        <v>7187</v>
      </c>
      <c r="DG112" t="s">
        <v>7188</v>
      </c>
      <c r="DH112" t="s">
        <v>110</v>
      </c>
      <c r="DI112" t="s">
        <v>110</v>
      </c>
      <c r="DJ112" t="s">
        <v>130</v>
      </c>
      <c r="DK112" t="s">
        <v>109</v>
      </c>
      <c r="DL112" t="s">
        <v>1512</v>
      </c>
      <c r="DM112" t="s">
        <v>7189</v>
      </c>
      <c r="DN112" t="s">
        <v>58</v>
      </c>
      <c r="DO112" t="s">
        <v>7674</v>
      </c>
      <c r="DP112" t="s">
        <v>110</v>
      </c>
      <c r="DQ112" t="s">
        <v>7207</v>
      </c>
      <c r="DR112" t="s">
        <v>7207</v>
      </c>
      <c r="DS112" t="s">
        <v>7193</v>
      </c>
      <c r="DT112" t="s">
        <v>109</v>
      </c>
      <c r="DU112" t="s">
        <v>1514</v>
      </c>
      <c r="DV112" t="s">
        <v>7675</v>
      </c>
      <c r="DW112" t="s">
        <v>7676</v>
      </c>
      <c r="DX112" t="s">
        <v>7677</v>
      </c>
    </row>
    <row r="113" spans="7:128">
      <c r="G113">
        <v>804</v>
      </c>
      <c r="H113" t="s">
        <v>109</v>
      </c>
      <c r="I113" t="s">
        <v>1518</v>
      </c>
      <c r="J113" s="131">
        <v>45138</v>
      </c>
      <c r="K113" t="s">
        <v>6697</v>
      </c>
      <c r="L113" t="s">
        <v>1519</v>
      </c>
      <c r="M113" t="s">
        <v>161</v>
      </c>
      <c r="N113" t="s">
        <v>1064</v>
      </c>
      <c r="O113" t="s">
        <v>530</v>
      </c>
      <c r="P113" t="s">
        <v>162</v>
      </c>
      <c r="Q113">
        <v>4</v>
      </c>
      <c r="R113">
        <v>4</v>
      </c>
      <c r="S113">
        <v>28.576000000000001</v>
      </c>
      <c r="T113">
        <v>31.196000000000002</v>
      </c>
      <c r="U113" t="s">
        <v>109</v>
      </c>
      <c r="V113" t="s">
        <v>1498</v>
      </c>
      <c r="W113" t="s">
        <v>1452</v>
      </c>
      <c r="X113" t="s">
        <v>1520</v>
      </c>
      <c r="Y113" t="s">
        <v>1521</v>
      </c>
      <c r="Z113" t="s">
        <v>1521</v>
      </c>
      <c r="AA113" t="s">
        <v>1325</v>
      </c>
      <c r="AB113" t="s">
        <v>1522</v>
      </c>
      <c r="AC113">
        <v>99.721999999999994</v>
      </c>
      <c r="AD113" t="s">
        <v>180</v>
      </c>
      <c r="AE113" t="s">
        <v>131</v>
      </c>
      <c r="AF113" t="s">
        <v>131</v>
      </c>
      <c r="AG113" t="s">
        <v>109</v>
      </c>
      <c r="AH113" s="18">
        <v>45145</v>
      </c>
      <c r="AI113" s="131">
        <v>45329</v>
      </c>
      <c r="AJ113" t="s">
        <v>167</v>
      </c>
      <c r="AK113" t="s">
        <v>1523</v>
      </c>
      <c r="AL113" t="s">
        <v>110</v>
      </c>
      <c r="AM113" t="s">
        <v>109</v>
      </c>
      <c r="AN113" s="131">
        <v>46425</v>
      </c>
      <c r="AO113" t="s">
        <v>132</v>
      </c>
      <c r="AP113" t="s">
        <v>6972</v>
      </c>
      <c r="AQ113" t="s">
        <v>109</v>
      </c>
      <c r="AR113" t="s">
        <v>6972</v>
      </c>
      <c r="AS113" t="s">
        <v>6939</v>
      </c>
      <c r="AT113" t="s">
        <v>109</v>
      </c>
      <c r="AU113" t="s">
        <v>109</v>
      </c>
      <c r="AV113" t="s">
        <v>109</v>
      </c>
      <c r="AW113" t="s">
        <v>110</v>
      </c>
      <c r="AX113" t="s">
        <v>109</v>
      </c>
      <c r="AY113" t="s">
        <v>1525</v>
      </c>
      <c r="AZ113" t="s">
        <v>1526</v>
      </c>
      <c r="BA113" t="s">
        <v>136</v>
      </c>
      <c r="BB113" t="s">
        <v>109</v>
      </c>
      <c r="BC113" t="s">
        <v>110</v>
      </c>
      <c r="BD113" t="s">
        <v>110</v>
      </c>
      <c r="BE113" t="s">
        <v>209</v>
      </c>
      <c r="BF113" t="s">
        <v>210</v>
      </c>
      <c r="BG113" t="s">
        <v>6970</v>
      </c>
      <c r="BH113" t="s">
        <v>6971</v>
      </c>
      <c r="BI113" t="s">
        <v>209</v>
      </c>
      <c r="BJ113" t="s">
        <v>110</v>
      </c>
      <c r="BK113" t="s">
        <v>7279</v>
      </c>
      <c r="BL113" t="s">
        <v>211</v>
      </c>
      <c r="BM113" t="s">
        <v>1470</v>
      </c>
      <c r="BN113">
        <v>1</v>
      </c>
      <c r="BO113">
        <v>1</v>
      </c>
      <c r="BP113">
        <v>1</v>
      </c>
      <c r="BQ113" t="s">
        <v>109</v>
      </c>
      <c r="BR113" t="s">
        <v>114</v>
      </c>
      <c r="BS113">
        <v>23050</v>
      </c>
      <c r="BT113" t="s">
        <v>1517</v>
      </c>
      <c r="BU113" t="s">
        <v>110</v>
      </c>
      <c r="BV113" t="s">
        <v>6697</v>
      </c>
      <c r="BW113" t="s">
        <v>5363</v>
      </c>
      <c r="BX113" t="s">
        <v>5362</v>
      </c>
      <c r="BY113" t="s">
        <v>5366</v>
      </c>
      <c r="BZ113" t="s">
        <v>5729</v>
      </c>
      <c r="CA113" t="s">
        <v>6698</v>
      </c>
      <c r="CB113" t="s">
        <v>694</v>
      </c>
      <c r="CC113" t="s">
        <v>110</v>
      </c>
      <c r="CD113" t="s">
        <v>110</v>
      </c>
      <c r="CE113" t="s">
        <v>110</v>
      </c>
      <c r="CF113"/>
      <c r="CG113" s="131">
        <v>43063</v>
      </c>
      <c r="CH113" t="s">
        <v>558</v>
      </c>
      <c r="CI113" t="s">
        <v>110</v>
      </c>
      <c r="CJ113" t="s">
        <v>114</v>
      </c>
      <c r="CK113" t="s">
        <v>109</v>
      </c>
      <c r="CL113" t="s">
        <v>114</v>
      </c>
      <c r="CM113" t="s">
        <v>109</v>
      </c>
      <c r="CN113">
        <v>2023</v>
      </c>
      <c r="CO113" s="1">
        <v>45138</v>
      </c>
      <c r="CP113" t="s">
        <v>110</v>
      </c>
      <c r="CQ113">
        <v>7</v>
      </c>
      <c r="CR113">
        <v>32</v>
      </c>
      <c r="CS113" s="1">
        <v>45138</v>
      </c>
      <c r="CT113" t="s">
        <v>16285</v>
      </c>
      <c r="CU113" t="s">
        <v>7180</v>
      </c>
      <c r="CV113" t="s">
        <v>16276</v>
      </c>
      <c r="CW113" t="s">
        <v>16277</v>
      </c>
      <c r="CX113" t="s">
        <v>7678</v>
      </c>
      <c r="CY113" t="s">
        <v>7647</v>
      </c>
      <c r="CZ113" t="s">
        <v>7679</v>
      </c>
      <c r="DA113" t="s">
        <v>7223</v>
      </c>
      <c r="DB113" t="s">
        <v>5342</v>
      </c>
      <c r="DC113" t="s">
        <v>7383</v>
      </c>
      <c r="DD113" t="s">
        <v>1524</v>
      </c>
      <c r="DE113" t="s">
        <v>7198</v>
      </c>
      <c r="DF113" t="s">
        <v>7187</v>
      </c>
      <c r="DG113" t="s">
        <v>7199</v>
      </c>
      <c r="DH113" t="s">
        <v>7280</v>
      </c>
      <c r="DI113" t="s">
        <v>1517</v>
      </c>
      <c r="DJ113" t="s">
        <v>180</v>
      </c>
      <c r="DK113" t="s">
        <v>109</v>
      </c>
      <c r="DL113" t="s">
        <v>110</v>
      </c>
      <c r="DM113" t="s">
        <v>7667</v>
      </c>
      <c r="DN113" t="s">
        <v>57</v>
      </c>
      <c r="DO113" t="s">
        <v>7680</v>
      </c>
      <c r="DP113" t="s">
        <v>110</v>
      </c>
      <c r="DQ113" t="s">
        <v>110</v>
      </c>
      <c r="DR113" t="s">
        <v>7213</v>
      </c>
      <c r="DS113" t="s">
        <v>110</v>
      </c>
      <c r="DT113" t="s">
        <v>7681</v>
      </c>
      <c r="DU113" t="s">
        <v>1527</v>
      </c>
      <c r="DV113" t="s">
        <v>7682</v>
      </c>
      <c r="DW113" t="s">
        <v>7683</v>
      </c>
      <c r="DX113" t="s">
        <v>7684</v>
      </c>
    </row>
    <row r="114" spans="7:128">
      <c r="G114">
        <v>803</v>
      </c>
      <c r="H114" t="s">
        <v>109</v>
      </c>
      <c r="I114" t="s">
        <v>1531</v>
      </c>
      <c r="J114" s="131">
        <v>45133</v>
      </c>
      <c r="K114" t="s">
        <v>6467</v>
      </c>
      <c r="L114" t="s">
        <v>108</v>
      </c>
      <c r="M114" t="s">
        <v>124</v>
      </c>
      <c r="N114" t="s">
        <v>108</v>
      </c>
      <c r="O114" t="s">
        <v>510</v>
      </c>
      <c r="P114" t="s">
        <v>162</v>
      </c>
      <c r="Q114">
        <v>3</v>
      </c>
      <c r="R114">
        <v>3</v>
      </c>
      <c r="S114">
        <v>21.468</v>
      </c>
      <c r="T114">
        <v>23.405999999999999</v>
      </c>
      <c r="U114" t="s">
        <v>109</v>
      </c>
      <c r="V114" t="s">
        <v>126</v>
      </c>
      <c r="W114" t="s">
        <v>1532</v>
      </c>
      <c r="X114" t="s">
        <v>1533</v>
      </c>
      <c r="Y114" t="s">
        <v>1532</v>
      </c>
      <c r="Z114" t="s">
        <v>110</v>
      </c>
      <c r="AA114" t="s">
        <v>1534</v>
      </c>
      <c r="AB114" t="s">
        <v>129</v>
      </c>
      <c r="AC114">
        <v>100</v>
      </c>
      <c r="AD114" t="s">
        <v>205</v>
      </c>
      <c r="AE114" t="s">
        <v>131</v>
      </c>
      <c r="AF114" t="s">
        <v>131</v>
      </c>
      <c r="AG114" t="s">
        <v>109</v>
      </c>
      <c r="AH114" s="18">
        <v>45138</v>
      </c>
      <c r="AI114" s="131">
        <v>45322</v>
      </c>
      <c r="AJ114" t="s">
        <v>133</v>
      </c>
      <c r="AK114" t="s">
        <v>1535</v>
      </c>
      <c r="AL114" t="s">
        <v>110</v>
      </c>
      <c r="AM114" t="s">
        <v>109</v>
      </c>
      <c r="AN114" s="131">
        <v>46234</v>
      </c>
      <c r="AO114" t="s">
        <v>132</v>
      </c>
      <c r="AP114" t="s">
        <v>109</v>
      </c>
      <c r="AQ114" t="s">
        <v>109</v>
      </c>
      <c r="AR114" t="s">
        <v>109</v>
      </c>
      <c r="AS114" t="s">
        <v>109</v>
      </c>
      <c r="AT114" t="s">
        <v>109</v>
      </c>
      <c r="AU114" t="s">
        <v>109</v>
      </c>
      <c r="AV114" t="s">
        <v>109</v>
      </c>
      <c r="AW114" t="s">
        <v>110</v>
      </c>
      <c r="AX114" t="s">
        <v>109</v>
      </c>
      <c r="AY114" t="s">
        <v>110</v>
      </c>
      <c r="AZ114" t="s">
        <v>1536</v>
      </c>
      <c r="BA114" t="s">
        <v>136</v>
      </c>
      <c r="BB114" t="s">
        <v>109</v>
      </c>
      <c r="BC114" t="s">
        <v>110</v>
      </c>
      <c r="BD114" t="s">
        <v>110</v>
      </c>
      <c r="BE114" t="s">
        <v>110</v>
      </c>
      <c r="BF114" t="s">
        <v>110</v>
      </c>
      <c r="BG114" t="s">
        <v>110</v>
      </c>
      <c r="BH114" t="s">
        <v>110</v>
      </c>
      <c r="BI114" t="s">
        <v>110</v>
      </c>
      <c r="BJ114" t="s">
        <v>110</v>
      </c>
      <c r="BK114" t="s">
        <v>110</v>
      </c>
      <c r="BL114" t="s">
        <v>109</v>
      </c>
      <c r="BM114" t="s">
        <v>109</v>
      </c>
      <c r="BN114">
        <v>0</v>
      </c>
      <c r="BO114">
        <v>0</v>
      </c>
      <c r="BP114">
        <v>0</v>
      </c>
      <c r="BQ114" t="s">
        <v>109</v>
      </c>
      <c r="BR114" t="s">
        <v>109</v>
      </c>
      <c r="BS114"/>
      <c r="BT114" t="s">
        <v>1530</v>
      </c>
      <c r="BU114" t="s">
        <v>110</v>
      </c>
      <c r="BV114" t="s">
        <v>6467</v>
      </c>
      <c r="BW114" t="s">
        <v>141</v>
      </c>
      <c r="BX114" t="s">
        <v>140</v>
      </c>
      <c r="BY114" t="s">
        <v>5690</v>
      </c>
      <c r="BZ114" t="s">
        <v>110</v>
      </c>
      <c r="CA114" t="s">
        <v>109</v>
      </c>
      <c r="CB114" t="s">
        <v>324</v>
      </c>
      <c r="CC114" t="s">
        <v>5616</v>
      </c>
      <c r="CD114" t="s">
        <v>528</v>
      </c>
      <c r="CE114" t="s">
        <v>6468</v>
      </c>
      <c r="CF114"/>
      <c r="CG114" s="131">
        <v>44054</v>
      </c>
      <c r="CH114" t="s">
        <v>144</v>
      </c>
      <c r="CI114" t="s">
        <v>144</v>
      </c>
      <c r="CJ114" t="s">
        <v>114</v>
      </c>
      <c r="CK114" t="s">
        <v>109</v>
      </c>
      <c r="CL114" t="s">
        <v>109</v>
      </c>
      <c r="CM114" t="s">
        <v>109</v>
      </c>
      <c r="CN114">
        <v>2023</v>
      </c>
      <c r="CO114" s="1">
        <v>45133</v>
      </c>
      <c r="CP114" t="s">
        <v>7179</v>
      </c>
      <c r="CQ114">
        <v>7</v>
      </c>
      <c r="CR114">
        <v>31</v>
      </c>
      <c r="CS114" s="1">
        <v>45131</v>
      </c>
      <c r="CT114" t="s">
        <v>16286</v>
      </c>
      <c r="CU114" t="s">
        <v>7180</v>
      </c>
      <c r="CV114" t="s">
        <v>16276</v>
      </c>
      <c r="CW114" t="s">
        <v>16277</v>
      </c>
      <c r="CX114" t="s">
        <v>7678</v>
      </c>
      <c r="CY114" t="s">
        <v>7685</v>
      </c>
      <c r="CZ114" t="s">
        <v>7679</v>
      </c>
      <c r="DA114" t="s">
        <v>7197</v>
      </c>
      <c r="DB114" t="s">
        <v>5342</v>
      </c>
      <c r="DC114" t="s">
        <v>7185</v>
      </c>
      <c r="DD114" t="s">
        <v>1530</v>
      </c>
      <c r="DE114" t="s">
        <v>7198</v>
      </c>
      <c r="DF114" t="s">
        <v>7187</v>
      </c>
      <c r="DG114" t="s">
        <v>7188</v>
      </c>
      <c r="DH114" t="s">
        <v>110</v>
      </c>
      <c r="DI114" t="s">
        <v>110</v>
      </c>
      <c r="DJ114" t="s">
        <v>205</v>
      </c>
      <c r="DK114" t="s">
        <v>109</v>
      </c>
      <c r="DL114" t="s">
        <v>110</v>
      </c>
      <c r="DM114" t="s">
        <v>7189</v>
      </c>
      <c r="DN114" t="s">
        <v>57</v>
      </c>
      <c r="DO114" t="s">
        <v>7217</v>
      </c>
      <c r="DP114" t="s">
        <v>110</v>
      </c>
      <c r="DQ114" t="s">
        <v>110</v>
      </c>
      <c r="DR114" t="s">
        <v>7213</v>
      </c>
      <c r="DS114" t="s">
        <v>110</v>
      </c>
      <c r="DT114" t="s">
        <v>109</v>
      </c>
      <c r="DU114" t="s">
        <v>1537</v>
      </c>
      <c r="DV114" t="s">
        <v>7686</v>
      </c>
      <c r="DW114" t="s">
        <v>7687</v>
      </c>
      <c r="DX114" t="s">
        <v>7688</v>
      </c>
    </row>
    <row r="115" spans="7:128">
      <c r="G115">
        <v>802</v>
      </c>
      <c r="H115" t="s">
        <v>109</v>
      </c>
      <c r="I115" t="s">
        <v>1541</v>
      </c>
      <c r="J115" s="131">
        <v>45133</v>
      </c>
      <c r="K115" t="s">
        <v>7689</v>
      </c>
      <c r="L115" t="s">
        <v>108</v>
      </c>
      <c r="M115" t="s">
        <v>110</v>
      </c>
      <c r="N115" t="s">
        <v>108</v>
      </c>
      <c r="O115" t="s">
        <v>510</v>
      </c>
      <c r="P115" t="s">
        <v>162</v>
      </c>
      <c r="Q115">
        <v>0.39</v>
      </c>
      <c r="R115">
        <v>0.39</v>
      </c>
      <c r="S115">
        <v>2.7909999999999999</v>
      </c>
      <c r="T115">
        <v>3.0430000000000001</v>
      </c>
      <c r="U115" t="s">
        <v>109</v>
      </c>
      <c r="V115" t="s">
        <v>126</v>
      </c>
      <c r="W115" t="s">
        <v>334</v>
      </c>
      <c r="X115" t="s">
        <v>110</v>
      </c>
      <c r="Y115" t="s">
        <v>334</v>
      </c>
      <c r="Z115" t="s">
        <v>110</v>
      </c>
      <c r="AA115" t="s">
        <v>110</v>
      </c>
      <c r="AB115" t="s">
        <v>129</v>
      </c>
      <c r="AC115">
        <v>100</v>
      </c>
      <c r="AD115" t="s">
        <v>130</v>
      </c>
      <c r="AE115" t="s">
        <v>166</v>
      </c>
      <c r="AF115" t="s">
        <v>166</v>
      </c>
      <c r="AG115" t="s">
        <v>109</v>
      </c>
      <c r="AH115" s="18">
        <v>45140</v>
      </c>
      <c r="AI115" s="131">
        <v>45324</v>
      </c>
      <c r="AJ115" t="s">
        <v>133</v>
      </c>
      <c r="AK115" t="s">
        <v>1542</v>
      </c>
      <c r="AL115" t="s">
        <v>110</v>
      </c>
      <c r="AM115" t="s">
        <v>109</v>
      </c>
      <c r="AN115" s="131">
        <v>46236</v>
      </c>
      <c r="AO115" t="s">
        <v>132</v>
      </c>
      <c r="AP115" t="s">
        <v>109</v>
      </c>
      <c r="AQ115" t="s">
        <v>109</v>
      </c>
      <c r="AR115" t="s">
        <v>109</v>
      </c>
      <c r="AS115" t="s">
        <v>109</v>
      </c>
      <c r="AT115" t="s">
        <v>109</v>
      </c>
      <c r="AU115" t="s">
        <v>109</v>
      </c>
      <c r="AV115" t="s">
        <v>109</v>
      </c>
      <c r="AW115" t="s">
        <v>110</v>
      </c>
      <c r="AX115" t="s">
        <v>109</v>
      </c>
      <c r="AY115" t="s">
        <v>110</v>
      </c>
      <c r="AZ115" t="s">
        <v>1544</v>
      </c>
      <c r="BA115" t="s">
        <v>136</v>
      </c>
      <c r="BB115" t="s">
        <v>109</v>
      </c>
      <c r="BC115" t="s">
        <v>110</v>
      </c>
      <c r="BD115" t="s">
        <v>110</v>
      </c>
      <c r="BE115" t="s">
        <v>110</v>
      </c>
      <c r="BF115" t="s">
        <v>110</v>
      </c>
      <c r="BG115" t="s">
        <v>110</v>
      </c>
      <c r="BH115" t="s">
        <v>110</v>
      </c>
      <c r="BI115" t="s">
        <v>110</v>
      </c>
      <c r="BJ115" t="s">
        <v>110</v>
      </c>
      <c r="BK115" t="s">
        <v>110</v>
      </c>
      <c r="BL115" t="s">
        <v>109</v>
      </c>
      <c r="BM115" t="s">
        <v>109</v>
      </c>
      <c r="BN115">
        <v>0</v>
      </c>
      <c r="BO115">
        <v>0</v>
      </c>
      <c r="BP115">
        <v>0</v>
      </c>
      <c r="BQ115" t="s">
        <v>109</v>
      </c>
      <c r="BR115" t="s">
        <v>109</v>
      </c>
      <c r="BS115"/>
      <c r="BT115" t="s">
        <v>1540</v>
      </c>
      <c r="BU115" t="s">
        <v>7690</v>
      </c>
      <c r="BV115" t="s">
        <v>5809</v>
      </c>
      <c r="BW115" t="s">
        <v>141</v>
      </c>
      <c r="BX115" t="s">
        <v>140</v>
      </c>
      <c r="BY115" t="s">
        <v>5677</v>
      </c>
      <c r="BZ115" t="s">
        <v>110</v>
      </c>
      <c r="CA115" t="s">
        <v>109</v>
      </c>
      <c r="CB115" t="s">
        <v>142</v>
      </c>
      <c r="CC115" t="s">
        <v>5616</v>
      </c>
      <c r="CD115" t="s">
        <v>143</v>
      </c>
      <c r="CE115" t="s">
        <v>110</v>
      </c>
      <c r="CF115"/>
      <c r="CG115" s="131">
        <v>45133</v>
      </c>
      <c r="CH115" t="s">
        <v>198</v>
      </c>
      <c r="CI115" t="s">
        <v>110</v>
      </c>
      <c r="CJ115" t="s">
        <v>114</v>
      </c>
      <c r="CK115" t="s">
        <v>109</v>
      </c>
      <c r="CL115" t="s">
        <v>109</v>
      </c>
      <c r="CM115" t="s">
        <v>109</v>
      </c>
      <c r="CN115">
        <v>2023</v>
      </c>
      <c r="CO115" s="1">
        <v>45133</v>
      </c>
      <c r="CP115" t="s">
        <v>7179</v>
      </c>
      <c r="CQ115">
        <v>7</v>
      </c>
      <c r="CR115">
        <v>31</v>
      </c>
      <c r="CS115" s="1">
        <v>45131</v>
      </c>
      <c r="CT115" t="s">
        <v>16286</v>
      </c>
      <c r="CU115" t="s">
        <v>7180</v>
      </c>
      <c r="CV115" t="s">
        <v>16276</v>
      </c>
      <c r="CW115" t="s">
        <v>16277</v>
      </c>
      <c r="CX115" t="s">
        <v>7678</v>
      </c>
      <c r="CY115" t="s">
        <v>7685</v>
      </c>
      <c r="CZ115" t="s">
        <v>7679</v>
      </c>
      <c r="DA115" t="s">
        <v>7184</v>
      </c>
      <c r="DB115" t="s">
        <v>114</v>
      </c>
      <c r="DC115" t="s">
        <v>7185</v>
      </c>
      <c r="DD115" t="s">
        <v>1540</v>
      </c>
      <c r="DE115" t="s">
        <v>7198</v>
      </c>
      <c r="DF115" t="s">
        <v>7187</v>
      </c>
      <c r="DG115" t="s">
        <v>7188</v>
      </c>
      <c r="DH115" t="s">
        <v>110</v>
      </c>
      <c r="DI115" t="s">
        <v>110</v>
      </c>
      <c r="DJ115" t="s">
        <v>130</v>
      </c>
      <c r="DK115" t="s">
        <v>109</v>
      </c>
      <c r="DL115" t="s">
        <v>1543</v>
      </c>
      <c r="DM115" t="s">
        <v>7189</v>
      </c>
      <c r="DN115" t="s">
        <v>7268</v>
      </c>
      <c r="DO115" t="s">
        <v>7691</v>
      </c>
      <c r="DP115" t="s">
        <v>110</v>
      </c>
      <c r="DQ115" t="s">
        <v>110</v>
      </c>
      <c r="DR115" t="s">
        <v>7192</v>
      </c>
      <c r="DS115" t="s">
        <v>7193</v>
      </c>
      <c r="DT115" t="s">
        <v>109</v>
      </c>
      <c r="DU115" t="s">
        <v>1545</v>
      </c>
      <c r="DV115" t="s">
        <v>7692</v>
      </c>
      <c r="DW115" t="s">
        <v>7687</v>
      </c>
      <c r="DX115" t="s">
        <v>7693</v>
      </c>
    </row>
    <row r="116" spans="7:128">
      <c r="G116">
        <v>801</v>
      </c>
      <c r="H116" t="s">
        <v>109</v>
      </c>
      <c r="I116" t="s">
        <v>1549</v>
      </c>
      <c r="J116" s="131">
        <v>45132</v>
      </c>
      <c r="K116" t="s">
        <v>6334</v>
      </c>
      <c r="L116" t="s">
        <v>108</v>
      </c>
      <c r="M116" t="s">
        <v>124</v>
      </c>
      <c r="N116" t="s">
        <v>108</v>
      </c>
      <c r="O116" t="s">
        <v>510</v>
      </c>
      <c r="P116" t="s">
        <v>162</v>
      </c>
      <c r="Q116">
        <v>0.54800000000000004</v>
      </c>
      <c r="R116">
        <v>0.54800000000000004</v>
      </c>
      <c r="S116">
        <v>3.9089999999999998</v>
      </c>
      <c r="T116">
        <v>4.2809999999999997</v>
      </c>
      <c r="U116" t="s">
        <v>109</v>
      </c>
      <c r="V116" t="s">
        <v>1410</v>
      </c>
      <c r="W116" t="s">
        <v>514</v>
      </c>
      <c r="X116" t="s">
        <v>110</v>
      </c>
      <c r="Y116" t="s">
        <v>514</v>
      </c>
      <c r="Z116" t="s">
        <v>110</v>
      </c>
      <c r="AA116" t="s">
        <v>110</v>
      </c>
      <c r="AB116" t="s">
        <v>129</v>
      </c>
      <c r="AC116">
        <v>100</v>
      </c>
      <c r="AD116" t="s">
        <v>180</v>
      </c>
      <c r="AE116" t="s">
        <v>166</v>
      </c>
      <c r="AF116" t="s">
        <v>166</v>
      </c>
      <c r="AG116" t="s">
        <v>109</v>
      </c>
      <c r="AH116" s="18">
        <v>45138</v>
      </c>
      <c r="AI116" s="131">
        <v>45322</v>
      </c>
      <c r="AJ116" t="s">
        <v>430</v>
      </c>
      <c r="AK116" t="s">
        <v>1550</v>
      </c>
      <c r="AL116" t="s">
        <v>110</v>
      </c>
      <c r="AM116" t="s">
        <v>109</v>
      </c>
      <c r="AN116" s="131">
        <v>46112</v>
      </c>
      <c r="AO116" t="s">
        <v>132</v>
      </c>
      <c r="AP116" t="s">
        <v>109</v>
      </c>
      <c r="AQ116" t="s">
        <v>109</v>
      </c>
      <c r="AR116" t="s">
        <v>109</v>
      </c>
      <c r="AS116" t="s">
        <v>109</v>
      </c>
      <c r="AT116" t="s">
        <v>109</v>
      </c>
      <c r="AU116" t="s">
        <v>109</v>
      </c>
      <c r="AV116" t="s">
        <v>109</v>
      </c>
      <c r="AW116" t="s">
        <v>110</v>
      </c>
      <c r="AX116" t="s">
        <v>109</v>
      </c>
      <c r="AY116" t="s">
        <v>110</v>
      </c>
      <c r="AZ116" t="s">
        <v>1552</v>
      </c>
      <c r="BA116" t="s">
        <v>136</v>
      </c>
      <c r="BB116" t="s">
        <v>109</v>
      </c>
      <c r="BC116" t="s">
        <v>110</v>
      </c>
      <c r="BD116" t="s">
        <v>110</v>
      </c>
      <c r="BE116" t="s">
        <v>110</v>
      </c>
      <c r="BF116" t="s">
        <v>110</v>
      </c>
      <c r="BG116" t="s">
        <v>110</v>
      </c>
      <c r="BH116" t="s">
        <v>110</v>
      </c>
      <c r="BI116" t="s">
        <v>110</v>
      </c>
      <c r="BJ116" t="s">
        <v>110</v>
      </c>
      <c r="BK116" t="s">
        <v>110</v>
      </c>
      <c r="BL116" t="s">
        <v>109</v>
      </c>
      <c r="BM116" t="s">
        <v>109</v>
      </c>
      <c r="BN116">
        <v>0</v>
      </c>
      <c r="BO116">
        <v>0</v>
      </c>
      <c r="BP116">
        <v>0</v>
      </c>
      <c r="BQ116" t="s">
        <v>109</v>
      </c>
      <c r="BR116" t="s">
        <v>109</v>
      </c>
      <c r="BS116"/>
      <c r="BT116" t="s">
        <v>1548</v>
      </c>
      <c r="BU116" t="s">
        <v>110</v>
      </c>
      <c r="BV116" t="s">
        <v>6334</v>
      </c>
      <c r="BW116" t="s">
        <v>141</v>
      </c>
      <c r="BX116" t="s">
        <v>140</v>
      </c>
      <c r="BY116" t="s">
        <v>605</v>
      </c>
      <c r="BZ116" t="s">
        <v>110</v>
      </c>
      <c r="CA116" t="s">
        <v>109</v>
      </c>
      <c r="CB116" t="s">
        <v>173</v>
      </c>
      <c r="CC116" t="s">
        <v>5686</v>
      </c>
      <c r="CD116" t="s">
        <v>5692</v>
      </c>
      <c r="CE116" t="s">
        <v>110</v>
      </c>
      <c r="CF116"/>
      <c r="CG116" s="131">
        <v>44585</v>
      </c>
      <c r="CH116" t="s">
        <v>144</v>
      </c>
      <c r="CI116" t="s">
        <v>144</v>
      </c>
      <c r="CJ116" t="s">
        <v>114</v>
      </c>
      <c r="CK116" t="s">
        <v>109</v>
      </c>
      <c r="CL116" t="s">
        <v>109</v>
      </c>
      <c r="CM116" t="s">
        <v>109</v>
      </c>
      <c r="CN116">
        <v>2023</v>
      </c>
      <c r="CO116" s="1">
        <v>45132</v>
      </c>
      <c r="CP116" t="s">
        <v>7179</v>
      </c>
      <c r="CQ116">
        <v>7</v>
      </c>
      <c r="CR116">
        <v>31</v>
      </c>
      <c r="CS116" s="1">
        <v>45131</v>
      </c>
      <c r="CT116" t="s">
        <v>16286</v>
      </c>
      <c r="CU116" t="s">
        <v>7180</v>
      </c>
      <c r="CV116" t="s">
        <v>16276</v>
      </c>
      <c r="CW116" t="s">
        <v>16277</v>
      </c>
      <c r="CX116" t="s">
        <v>7678</v>
      </c>
      <c r="CY116" t="s">
        <v>7685</v>
      </c>
      <c r="CZ116" t="s">
        <v>7679</v>
      </c>
      <c r="DA116" t="s">
        <v>7184</v>
      </c>
      <c r="DB116" t="s">
        <v>5342</v>
      </c>
      <c r="DC116" t="s">
        <v>7185</v>
      </c>
      <c r="DD116" t="s">
        <v>1551</v>
      </c>
      <c r="DE116" t="s">
        <v>7198</v>
      </c>
      <c r="DF116" t="s">
        <v>7187</v>
      </c>
      <c r="DG116" t="s">
        <v>7188</v>
      </c>
      <c r="DH116" t="s">
        <v>110</v>
      </c>
      <c r="DI116" t="s">
        <v>1548</v>
      </c>
      <c r="DJ116" t="s">
        <v>180</v>
      </c>
      <c r="DK116" t="s">
        <v>109</v>
      </c>
      <c r="DL116" t="s">
        <v>110</v>
      </c>
      <c r="DM116" t="s">
        <v>7612</v>
      </c>
      <c r="DN116" t="s">
        <v>7268</v>
      </c>
      <c r="DO116" t="s">
        <v>7694</v>
      </c>
      <c r="DP116" t="s">
        <v>110</v>
      </c>
      <c r="DQ116" t="s">
        <v>110</v>
      </c>
      <c r="DR116" t="s">
        <v>7213</v>
      </c>
      <c r="DS116" t="s">
        <v>110</v>
      </c>
      <c r="DT116" t="s">
        <v>109</v>
      </c>
      <c r="DU116" t="s">
        <v>1553</v>
      </c>
      <c r="DV116" t="s">
        <v>7695</v>
      </c>
      <c r="DW116" t="s">
        <v>7696</v>
      </c>
      <c r="DX116" t="s">
        <v>7697</v>
      </c>
    </row>
    <row r="117" spans="7:128">
      <c r="G117">
        <v>800</v>
      </c>
      <c r="H117" t="s">
        <v>109</v>
      </c>
      <c r="I117" t="s">
        <v>1557</v>
      </c>
      <c r="J117" s="131">
        <v>45127</v>
      </c>
      <c r="K117" t="s">
        <v>7698</v>
      </c>
      <c r="L117" t="s">
        <v>108</v>
      </c>
      <c r="M117" t="s">
        <v>124</v>
      </c>
      <c r="N117" t="s">
        <v>108</v>
      </c>
      <c r="O117" t="s">
        <v>510</v>
      </c>
      <c r="P117" t="s">
        <v>111</v>
      </c>
      <c r="Q117">
        <v>4.5999999999999996</v>
      </c>
      <c r="R117">
        <v>0.63900000000000001</v>
      </c>
      <c r="S117">
        <v>4.5999999999999996</v>
      </c>
      <c r="T117">
        <v>5</v>
      </c>
      <c r="U117" t="s">
        <v>109</v>
      </c>
      <c r="V117" t="s">
        <v>413</v>
      </c>
      <c r="W117" t="s">
        <v>1558</v>
      </c>
      <c r="X117" t="s">
        <v>1559</v>
      </c>
      <c r="Y117" t="s">
        <v>1558</v>
      </c>
      <c r="Z117" t="s">
        <v>110</v>
      </c>
      <c r="AA117" t="s">
        <v>1165</v>
      </c>
      <c r="AB117" t="s">
        <v>129</v>
      </c>
      <c r="AC117">
        <v>100</v>
      </c>
      <c r="AD117" t="s">
        <v>130</v>
      </c>
      <c r="AE117" t="s">
        <v>166</v>
      </c>
      <c r="AF117" t="s">
        <v>166</v>
      </c>
      <c r="AG117" t="s">
        <v>109</v>
      </c>
      <c r="AH117" s="18">
        <v>45134</v>
      </c>
      <c r="AI117" s="131">
        <v>45318</v>
      </c>
      <c r="AJ117" t="s">
        <v>133</v>
      </c>
      <c r="AK117" t="s">
        <v>1560</v>
      </c>
      <c r="AL117" t="s">
        <v>110</v>
      </c>
      <c r="AM117" t="s">
        <v>109</v>
      </c>
      <c r="AN117" s="131">
        <v>46200</v>
      </c>
      <c r="AO117" t="s">
        <v>132</v>
      </c>
      <c r="AP117" t="s">
        <v>6973</v>
      </c>
      <c r="AQ117" t="s">
        <v>6930</v>
      </c>
      <c r="AR117" t="s">
        <v>7699</v>
      </c>
      <c r="AS117" t="s">
        <v>379</v>
      </c>
      <c r="AT117" t="s">
        <v>109</v>
      </c>
      <c r="AU117" t="s">
        <v>109</v>
      </c>
      <c r="AV117" t="s">
        <v>109</v>
      </c>
      <c r="AW117" t="s">
        <v>110</v>
      </c>
      <c r="AX117" t="s">
        <v>109</v>
      </c>
      <c r="AY117" t="s">
        <v>110</v>
      </c>
      <c r="AZ117" t="s">
        <v>1544</v>
      </c>
      <c r="BA117" t="s">
        <v>136</v>
      </c>
      <c r="BB117" t="s">
        <v>109</v>
      </c>
      <c r="BC117" t="s">
        <v>110</v>
      </c>
      <c r="BD117" t="s">
        <v>110</v>
      </c>
      <c r="BE117" t="s">
        <v>226</v>
      </c>
      <c r="BF117" t="s">
        <v>110</v>
      </c>
      <c r="BG117" t="s">
        <v>110</v>
      </c>
      <c r="BH117" t="s">
        <v>110</v>
      </c>
      <c r="BI117" t="s">
        <v>110</v>
      </c>
      <c r="BJ117" t="s">
        <v>110</v>
      </c>
      <c r="BK117" t="s">
        <v>6928</v>
      </c>
      <c r="BL117" t="s">
        <v>378</v>
      </c>
      <c r="BM117" t="s">
        <v>2859</v>
      </c>
      <c r="BN117">
        <v>1</v>
      </c>
      <c r="BO117">
        <v>1</v>
      </c>
      <c r="BP117">
        <v>1</v>
      </c>
      <c r="BQ117" t="s">
        <v>109</v>
      </c>
      <c r="BR117" t="s">
        <v>114</v>
      </c>
      <c r="BS117">
        <v>23049</v>
      </c>
      <c r="BT117" t="s">
        <v>1556</v>
      </c>
      <c r="BU117" t="s">
        <v>110</v>
      </c>
      <c r="BV117" t="s">
        <v>6091</v>
      </c>
      <c r="BW117" t="s">
        <v>141</v>
      </c>
      <c r="BX117" t="s">
        <v>140</v>
      </c>
      <c r="BY117" t="s">
        <v>5690</v>
      </c>
      <c r="BZ117" t="s">
        <v>110</v>
      </c>
      <c r="CA117" t="s">
        <v>109</v>
      </c>
      <c r="CB117" t="s">
        <v>460</v>
      </c>
      <c r="CC117" t="s">
        <v>5615</v>
      </c>
      <c r="CD117" t="s">
        <v>6081</v>
      </c>
      <c r="CE117" t="s">
        <v>110</v>
      </c>
      <c r="CF117"/>
      <c r="CG117" s="131">
        <v>45009</v>
      </c>
      <c r="CH117" t="s">
        <v>144</v>
      </c>
      <c r="CI117" t="s">
        <v>110</v>
      </c>
      <c r="CJ117" t="s">
        <v>114</v>
      </c>
      <c r="CK117" t="s">
        <v>109</v>
      </c>
      <c r="CL117" t="s">
        <v>114</v>
      </c>
      <c r="CM117" t="s">
        <v>109</v>
      </c>
      <c r="CN117">
        <v>2023</v>
      </c>
      <c r="CO117" s="1">
        <v>45127</v>
      </c>
      <c r="CP117" t="s">
        <v>7179</v>
      </c>
      <c r="CQ117">
        <v>7</v>
      </c>
      <c r="CR117">
        <v>30</v>
      </c>
      <c r="CS117" s="1">
        <v>45124</v>
      </c>
      <c r="CT117" t="s">
        <v>16287</v>
      </c>
      <c r="CU117" t="s">
        <v>7180</v>
      </c>
      <c r="CV117" t="s">
        <v>16276</v>
      </c>
      <c r="CW117" t="s">
        <v>16277</v>
      </c>
      <c r="CX117" t="s">
        <v>7678</v>
      </c>
      <c r="CY117" t="s">
        <v>7700</v>
      </c>
      <c r="CZ117" t="s">
        <v>7679</v>
      </c>
      <c r="DA117" t="s">
        <v>7184</v>
      </c>
      <c r="DB117" t="s">
        <v>5342</v>
      </c>
      <c r="DC117" t="s">
        <v>7185</v>
      </c>
      <c r="DD117" t="s">
        <v>7701</v>
      </c>
      <c r="DE117" t="s">
        <v>7207</v>
      </c>
      <c r="DF117" t="s">
        <v>7187</v>
      </c>
      <c r="DG117" t="s">
        <v>7188</v>
      </c>
      <c r="DH117" t="s">
        <v>110</v>
      </c>
      <c r="DI117" t="s">
        <v>110</v>
      </c>
      <c r="DJ117" t="s">
        <v>130</v>
      </c>
      <c r="DK117" t="s">
        <v>109</v>
      </c>
      <c r="DL117" t="s">
        <v>407</v>
      </c>
      <c r="DM117" t="s">
        <v>7304</v>
      </c>
      <c r="DN117" t="s">
        <v>58</v>
      </c>
      <c r="DO117" t="s">
        <v>7702</v>
      </c>
      <c r="DP117" t="s">
        <v>110</v>
      </c>
      <c r="DQ117" t="s">
        <v>7207</v>
      </c>
      <c r="DR117" t="s">
        <v>7207</v>
      </c>
      <c r="DS117" t="s">
        <v>7306</v>
      </c>
      <c r="DT117" t="s">
        <v>7282</v>
      </c>
      <c r="DU117" t="s">
        <v>1561</v>
      </c>
      <c r="DV117" t="s">
        <v>7703</v>
      </c>
      <c r="DW117" t="s">
        <v>7704</v>
      </c>
      <c r="DX117" t="s">
        <v>7705</v>
      </c>
    </row>
    <row r="118" spans="7:128">
      <c r="G118">
        <v>799</v>
      </c>
      <c r="H118" t="s">
        <v>109</v>
      </c>
      <c r="I118" t="s">
        <v>1564</v>
      </c>
      <c r="J118" s="131">
        <v>45127</v>
      </c>
      <c r="K118" t="s">
        <v>7706</v>
      </c>
      <c r="L118" t="s">
        <v>108</v>
      </c>
      <c r="M118" t="s">
        <v>300</v>
      </c>
      <c r="N118" t="s">
        <v>108</v>
      </c>
      <c r="O118" t="s">
        <v>510</v>
      </c>
      <c r="P118" t="s">
        <v>111</v>
      </c>
      <c r="Q118">
        <v>0.91</v>
      </c>
      <c r="R118">
        <v>0.126</v>
      </c>
      <c r="S118">
        <v>0.91</v>
      </c>
      <c r="T118">
        <v>0.98899999999999999</v>
      </c>
      <c r="U118" t="s">
        <v>109</v>
      </c>
      <c r="V118" t="s">
        <v>126</v>
      </c>
      <c r="W118" t="s">
        <v>319</v>
      </c>
      <c r="X118" t="s">
        <v>110</v>
      </c>
      <c r="Y118" t="s">
        <v>319</v>
      </c>
      <c r="Z118" t="s">
        <v>110</v>
      </c>
      <c r="AA118" t="s">
        <v>110</v>
      </c>
      <c r="AB118" t="s">
        <v>129</v>
      </c>
      <c r="AC118">
        <v>100</v>
      </c>
      <c r="AD118" t="s">
        <v>309</v>
      </c>
      <c r="AE118" t="s">
        <v>166</v>
      </c>
      <c r="AF118" t="s">
        <v>166</v>
      </c>
      <c r="AG118" t="s">
        <v>109</v>
      </c>
      <c r="AH118" s="18">
        <v>45134</v>
      </c>
      <c r="AI118" s="131">
        <v>45318</v>
      </c>
      <c r="AJ118" t="s">
        <v>167</v>
      </c>
      <c r="AK118" t="s">
        <v>1297</v>
      </c>
      <c r="AL118" t="s">
        <v>110</v>
      </c>
      <c r="AM118" t="s">
        <v>109</v>
      </c>
      <c r="AN118" s="131">
        <v>46230</v>
      </c>
      <c r="AO118" t="s">
        <v>132</v>
      </c>
      <c r="AP118" t="s">
        <v>109</v>
      </c>
      <c r="AQ118" t="s">
        <v>109</v>
      </c>
      <c r="AR118" t="s">
        <v>109</v>
      </c>
      <c r="AS118" t="s">
        <v>109</v>
      </c>
      <c r="AT118" t="s">
        <v>109</v>
      </c>
      <c r="AU118" t="s">
        <v>109</v>
      </c>
      <c r="AV118" t="s">
        <v>109</v>
      </c>
      <c r="AW118" t="s">
        <v>110</v>
      </c>
      <c r="AX118" t="s">
        <v>109</v>
      </c>
      <c r="AY118" t="s">
        <v>110</v>
      </c>
      <c r="AZ118" t="s">
        <v>1566</v>
      </c>
      <c r="BA118" t="s">
        <v>136</v>
      </c>
      <c r="BB118" t="s">
        <v>109</v>
      </c>
      <c r="BC118" t="s">
        <v>110</v>
      </c>
      <c r="BD118" t="s">
        <v>110</v>
      </c>
      <c r="BE118" t="s">
        <v>110</v>
      </c>
      <c r="BF118" t="s">
        <v>110</v>
      </c>
      <c r="BG118" t="s">
        <v>110</v>
      </c>
      <c r="BH118" t="s">
        <v>110</v>
      </c>
      <c r="BI118" t="s">
        <v>110</v>
      </c>
      <c r="BJ118" t="s">
        <v>110</v>
      </c>
      <c r="BK118" t="s">
        <v>110</v>
      </c>
      <c r="BL118" t="s">
        <v>109</v>
      </c>
      <c r="BM118" t="s">
        <v>109</v>
      </c>
      <c r="BN118">
        <v>0</v>
      </c>
      <c r="BO118">
        <v>0</v>
      </c>
      <c r="BP118">
        <v>0</v>
      </c>
      <c r="BQ118" t="s">
        <v>109</v>
      </c>
      <c r="BR118" t="s">
        <v>109</v>
      </c>
      <c r="BS118"/>
      <c r="BT118" t="s">
        <v>1294</v>
      </c>
      <c r="BU118" t="s">
        <v>7178</v>
      </c>
      <c r="BV118" t="s">
        <v>6034</v>
      </c>
      <c r="BW118" t="s">
        <v>141</v>
      </c>
      <c r="BX118" t="s">
        <v>140</v>
      </c>
      <c r="BY118" t="s">
        <v>5690</v>
      </c>
      <c r="BZ118" t="s">
        <v>110</v>
      </c>
      <c r="CA118" t="s">
        <v>109</v>
      </c>
      <c r="CB118" t="s">
        <v>173</v>
      </c>
      <c r="CC118" t="s">
        <v>5616</v>
      </c>
      <c r="CD118" t="s">
        <v>6035</v>
      </c>
      <c r="CE118" t="s">
        <v>110</v>
      </c>
      <c r="CF118"/>
      <c r="CG118" s="131">
        <v>45103</v>
      </c>
      <c r="CH118" t="s">
        <v>198</v>
      </c>
      <c r="CI118" t="s">
        <v>144</v>
      </c>
      <c r="CJ118" t="s">
        <v>114</v>
      </c>
      <c r="CK118" t="s">
        <v>109</v>
      </c>
      <c r="CL118" t="s">
        <v>109</v>
      </c>
      <c r="CM118" t="s">
        <v>109</v>
      </c>
      <c r="CN118">
        <v>2023</v>
      </c>
      <c r="CO118" s="1">
        <v>45127</v>
      </c>
      <c r="CP118" t="s">
        <v>7179</v>
      </c>
      <c r="CQ118">
        <v>7</v>
      </c>
      <c r="CR118">
        <v>30</v>
      </c>
      <c r="CS118" s="1">
        <v>45124</v>
      </c>
      <c r="CT118" t="s">
        <v>16287</v>
      </c>
      <c r="CU118" t="s">
        <v>7180</v>
      </c>
      <c r="CV118" t="s">
        <v>16276</v>
      </c>
      <c r="CW118" t="s">
        <v>16277</v>
      </c>
      <c r="CX118" t="s">
        <v>7678</v>
      </c>
      <c r="CY118" t="s">
        <v>7700</v>
      </c>
      <c r="CZ118" t="s">
        <v>7679</v>
      </c>
      <c r="DA118" t="s">
        <v>7184</v>
      </c>
      <c r="DB118" t="s">
        <v>5342</v>
      </c>
      <c r="DC118" t="s">
        <v>7185</v>
      </c>
      <c r="DD118" t="s">
        <v>1565</v>
      </c>
      <c r="DE118" t="s">
        <v>7207</v>
      </c>
      <c r="DF118" t="s">
        <v>7187</v>
      </c>
      <c r="DG118" t="s">
        <v>7188</v>
      </c>
      <c r="DH118" t="s">
        <v>110</v>
      </c>
      <c r="DI118" t="s">
        <v>1294</v>
      </c>
      <c r="DJ118" t="s">
        <v>130</v>
      </c>
      <c r="DK118" t="s">
        <v>109</v>
      </c>
      <c r="DL118" t="s">
        <v>335</v>
      </c>
      <c r="DM118" t="s">
        <v>7189</v>
      </c>
      <c r="DN118" t="s">
        <v>7208</v>
      </c>
      <c r="DO118" t="s">
        <v>7707</v>
      </c>
      <c r="DP118" t="s">
        <v>110</v>
      </c>
      <c r="DQ118" t="s">
        <v>7207</v>
      </c>
      <c r="DR118" t="s">
        <v>7207</v>
      </c>
      <c r="DS118" t="s">
        <v>7193</v>
      </c>
      <c r="DT118" t="s">
        <v>109</v>
      </c>
      <c r="DU118" t="s">
        <v>1567</v>
      </c>
      <c r="DV118" t="s">
        <v>7708</v>
      </c>
      <c r="DW118" t="s">
        <v>7704</v>
      </c>
      <c r="DX118" t="s">
        <v>7709</v>
      </c>
    </row>
    <row r="119" spans="7:128">
      <c r="G119">
        <v>798</v>
      </c>
      <c r="H119" t="s">
        <v>109</v>
      </c>
      <c r="I119" t="s">
        <v>1570</v>
      </c>
      <c r="J119" s="131">
        <v>45124</v>
      </c>
      <c r="K119" t="s">
        <v>7710</v>
      </c>
      <c r="L119" t="s">
        <v>108</v>
      </c>
      <c r="M119" t="s">
        <v>110</v>
      </c>
      <c r="N119" t="s">
        <v>1571</v>
      </c>
      <c r="O119" t="s">
        <v>530</v>
      </c>
      <c r="P119" t="s">
        <v>111</v>
      </c>
      <c r="Q119">
        <v>6.7</v>
      </c>
      <c r="R119">
        <v>0.93100000000000005</v>
      </c>
      <c r="S119">
        <v>6.7</v>
      </c>
      <c r="T119">
        <v>7.29</v>
      </c>
      <c r="U119" t="s">
        <v>109</v>
      </c>
      <c r="V119" t="s">
        <v>126</v>
      </c>
      <c r="W119" t="s">
        <v>1572</v>
      </c>
      <c r="X119" t="s">
        <v>110</v>
      </c>
      <c r="Y119" t="s">
        <v>1572</v>
      </c>
      <c r="Z119" t="s">
        <v>110</v>
      </c>
      <c r="AA119" t="s">
        <v>110</v>
      </c>
      <c r="AB119" t="s">
        <v>129</v>
      </c>
      <c r="AC119">
        <v>100</v>
      </c>
      <c r="AD119" t="s">
        <v>130</v>
      </c>
      <c r="AE119" t="s">
        <v>166</v>
      </c>
      <c r="AF119" t="s">
        <v>166</v>
      </c>
      <c r="AG119" t="s">
        <v>109</v>
      </c>
      <c r="AH119" s="18">
        <v>45131</v>
      </c>
      <c r="AI119" s="131">
        <v>45315</v>
      </c>
      <c r="AJ119" t="s">
        <v>133</v>
      </c>
      <c r="AK119" t="s">
        <v>1573</v>
      </c>
      <c r="AL119" t="s">
        <v>110</v>
      </c>
      <c r="AM119" t="s">
        <v>109</v>
      </c>
      <c r="AN119" s="131">
        <v>46227</v>
      </c>
      <c r="AO119" t="s">
        <v>132</v>
      </c>
      <c r="AP119" t="s">
        <v>109</v>
      </c>
      <c r="AQ119" t="s">
        <v>109</v>
      </c>
      <c r="AR119" t="s">
        <v>109</v>
      </c>
      <c r="AS119" t="s">
        <v>109</v>
      </c>
      <c r="AT119" t="s">
        <v>109</v>
      </c>
      <c r="AU119" t="s">
        <v>109</v>
      </c>
      <c r="AV119" t="s">
        <v>109</v>
      </c>
      <c r="AW119" t="s">
        <v>110</v>
      </c>
      <c r="AX119" t="s">
        <v>109</v>
      </c>
      <c r="AY119" t="s">
        <v>110</v>
      </c>
      <c r="AZ119" t="s">
        <v>1566</v>
      </c>
      <c r="BA119" t="s">
        <v>136</v>
      </c>
      <c r="BB119" t="s">
        <v>109</v>
      </c>
      <c r="BC119" t="s">
        <v>110</v>
      </c>
      <c r="BD119" t="s">
        <v>110</v>
      </c>
      <c r="BE119" t="s">
        <v>110</v>
      </c>
      <c r="BF119" t="s">
        <v>110</v>
      </c>
      <c r="BG119" t="s">
        <v>110</v>
      </c>
      <c r="BH119" t="s">
        <v>110</v>
      </c>
      <c r="BI119" t="s">
        <v>110</v>
      </c>
      <c r="BJ119" t="s">
        <v>110</v>
      </c>
      <c r="BK119" t="s">
        <v>110</v>
      </c>
      <c r="BL119" t="s">
        <v>109</v>
      </c>
      <c r="BM119" t="s">
        <v>109</v>
      </c>
      <c r="BN119">
        <v>0</v>
      </c>
      <c r="BO119">
        <v>0</v>
      </c>
      <c r="BP119">
        <v>0</v>
      </c>
      <c r="BQ119" t="s">
        <v>109</v>
      </c>
      <c r="BR119" t="s">
        <v>109</v>
      </c>
      <c r="BS119"/>
      <c r="BT119" t="s">
        <v>1460</v>
      </c>
      <c r="BU119" t="s">
        <v>110</v>
      </c>
      <c r="BV119" t="s">
        <v>5810</v>
      </c>
      <c r="BW119" t="s">
        <v>141</v>
      </c>
      <c r="BX119" t="s">
        <v>140</v>
      </c>
      <c r="BY119" t="s">
        <v>5677</v>
      </c>
      <c r="BZ119" t="s">
        <v>110</v>
      </c>
      <c r="CA119" t="s">
        <v>109</v>
      </c>
      <c r="CB119" t="s">
        <v>5776</v>
      </c>
      <c r="CC119" t="s">
        <v>5616</v>
      </c>
      <c r="CD119" t="s">
        <v>5811</v>
      </c>
      <c r="CE119" t="s">
        <v>110</v>
      </c>
      <c r="CF119"/>
      <c r="CG119" s="131">
        <v>45124</v>
      </c>
      <c r="CH119" t="s">
        <v>198</v>
      </c>
      <c r="CI119" t="s">
        <v>110</v>
      </c>
      <c r="CJ119" t="s">
        <v>114</v>
      </c>
      <c r="CK119" t="s">
        <v>109</v>
      </c>
      <c r="CL119" t="s">
        <v>109</v>
      </c>
      <c r="CM119" t="s">
        <v>109</v>
      </c>
      <c r="CN119">
        <v>2023</v>
      </c>
      <c r="CO119" s="1">
        <v>45124</v>
      </c>
      <c r="CP119" t="s">
        <v>7179</v>
      </c>
      <c r="CQ119">
        <v>7</v>
      </c>
      <c r="CR119">
        <v>30</v>
      </c>
      <c r="CS119" s="1">
        <v>45124</v>
      </c>
      <c r="CT119" t="s">
        <v>16287</v>
      </c>
      <c r="CU119" t="s">
        <v>7180</v>
      </c>
      <c r="CV119" t="s">
        <v>16276</v>
      </c>
      <c r="CW119" t="s">
        <v>16277</v>
      </c>
      <c r="CX119" t="s">
        <v>7678</v>
      </c>
      <c r="CY119" t="s">
        <v>7700</v>
      </c>
      <c r="CZ119" t="s">
        <v>7679</v>
      </c>
      <c r="DA119" t="s">
        <v>7184</v>
      </c>
      <c r="DB119" t="s">
        <v>114</v>
      </c>
      <c r="DC119" t="s">
        <v>7185</v>
      </c>
      <c r="DD119" t="s">
        <v>1460</v>
      </c>
      <c r="DE119" t="s">
        <v>7207</v>
      </c>
      <c r="DF119" t="s">
        <v>7243</v>
      </c>
      <c r="DG119" t="s">
        <v>7188</v>
      </c>
      <c r="DH119" t="s">
        <v>110</v>
      </c>
      <c r="DI119" t="s">
        <v>110</v>
      </c>
      <c r="DJ119" t="s">
        <v>130</v>
      </c>
      <c r="DK119" t="s">
        <v>109</v>
      </c>
      <c r="DL119" t="s">
        <v>1574</v>
      </c>
      <c r="DM119" t="s">
        <v>7189</v>
      </c>
      <c r="DN119" t="s">
        <v>58</v>
      </c>
      <c r="DO119" t="s">
        <v>7711</v>
      </c>
      <c r="DP119" t="s">
        <v>110</v>
      </c>
      <c r="DQ119" t="s">
        <v>7207</v>
      </c>
      <c r="DR119" t="s">
        <v>7207</v>
      </c>
      <c r="DS119" t="s">
        <v>7306</v>
      </c>
      <c r="DT119" t="s">
        <v>109</v>
      </c>
      <c r="DU119" t="s">
        <v>1575</v>
      </c>
      <c r="DV119" t="s">
        <v>7712</v>
      </c>
      <c r="DW119" t="s">
        <v>7713</v>
      </c>
      <c r="DX119" t="s">
        <v>7714</v>
      </c>
    </row>
    <row r="120" spans="7:128">
      <c r="G120">
        <v>797</v>
      </c>
      <c r="H120" t="s">
        <v>109</v>
      </c>
      <c r="I120" t="s">
        <v>1579</v>
      </c>
      <c r="J120" s="131">
        <v>45121</v>
      </c>
      <c r="K120" t="s">
        <v>7715</v>
      </c>
      <c r="L120" t="s">
        <v>108</v>
      </c>
      <c r="M120" t="s">
        <v>110</v>
      </c>
      <c r="N120" t="s">
        <v>108</v>
      </c>
      <c r="O120" t="s">
        <v>510</v>
      </c>
      <c r="P120" t="s">
        <v>111</v>
      </c>
      <c r="Q120">
        <v>1.2749999999999999</v>
      </c>
      <c r="R120">
        <v>0.17799999999999999</v>
      </c>
      <c r="S120">
        <v>1.2749999999999999</v>
      </c>
      <c r="T120">
        <v>1.395</v>
      </c>
      <c r="U120" t="s">
        <v>109</v>
      </c>
      <c r="V120" t="s">
        <v>126</v>
      </c>
      <c r="W120" t="s">
        <v>928</v>
      </c>
      <c r="X120" t="s">
        <v>110</v>
      </c>
      <c r="Y120" t="s">
        <v>928</v>
      </c>
      <c r="Z120" t="s">
        <v>110</v>
      </c>
      <c r="AA120" t="s">
        <v>110</v>
      </c>
      <c r="AB120" t="s">
        <v>129</v>
      </c>
      <c r="AC120">
        <v>100</v>
      </c>
      <c r="AD120" t="s">
        <v>130</v>
      </c>
      <c r="AE120" t="s">
        <v>832</v>
      </c>
      <c r="AF120" t="s">
        <v>832</v>
      </c>
      <c r="AG120" t="s">
        <v>109</v>
      </c>
      <c r="AH120" s="18">
        <v>45126</v>
      </c>
      <c r="AI120" s="131">
        <v>45492</v>
      </c>
      <c r="AJ120" t="s">
        <v>133</v>
      </c>
      <c r="AK120" t="s">
        <v>1580</v>
      </c>
      <c r="AL120" t="s">
        <v>110</v>
      </c>
      <c r="AM120" t="s">
        <v>109</v>
      </c>
      <c r="AN120" s="131">
        <v>46222</v>
      </c>
      <c r="AO120" t="s">
        <v>192</v>
      </c>
      <c r="AP120" t="s">
        <v>109</v>
      </c>
      <c r="AQ120" t="s">
        <v>109</v>
      </c>
      <c r="AR120" t="s">
        <v>109</v>
      </c>
      <c r="AS120" t="s">
        <v>109</v>
      </c>
      <c r="AT120" t="s">
        <v>109</v>
      </c>
      <c r="AU120" t="s">
        <v>109</v>
      </c>
      <c r="AV120" t="s">
        <v>109</v>
      </c>
      <c r="AW120" t="s">
        <v>110</v>
      </c>
      <c r="AX120" t="s">
        <v>109</v>
      </c>
      <c r="AY120" t="s">
        <v>110</v>
      </c>
      <c r="AZ120" t="s">
        <v>1582</v>
      </c>
      <c r="BA120" t="s">
        <v>136</v>
      </c>
      <c r="BB120" t="s">
        <v>109</v>
      </c>
      <c r="BC120" t="s">
        <v>110</v>
      </c>
      <c r="BD120" t="s">
        <v>110</v>
      </c>
      <c r="BE120" t="s">
        <v>110</v>
      </c>
      <c r="BF120" t="s">
        <v>110</v>
      </c>
      <c r="BG120" t="s">
        <v>110</v>
      </c>
      <c r="BH120" t="s">
        <v>110</v>
      </c>
      <c r="BI120" t="s">
        <v>110</v>
      </c>
      <c r="BJ120" t="s">
        <v>110</v>
      </c>
      <c r="BK120" t="s">
        <v>110</v>
      </c>
      <c r="BL120" t="s">
        <v>109</v>
      </c>
      <c r="BM120" t="s">
        <v>109</v>
      </c>
      <c r="BN120">
        <v>0</v>
      </c>
      <c r="BO120">
        <v>0</v>
      </c>
      <c r="BP120">
        <v>0</v>
      </c>
      <c r="BQ120" t="s">
        <v>109</v>
      </c>
      <c r="BR120" t="s">
        <v>109</v>
      </c>
      <c r="BS120"/>
      <c r="BT120" t="s">
        <v>1578</v>
      </c>
      <c r="BU120" t="s">
        <v>110</v>
      </c>
      <c r="BV120" t="s">
        <v>5812</v>
      </c>
      <c r="BW120" t="s">
        <v>141</v>
      </c>
      <c r="BX120" t="s">
        <v>140</v>
      </c>
      <c r="BY120" t="s">
        <v>5690</v>
      </c>
      <c r="BZ120" t="s">
        <v>110</v>
      </c>
      <c r="CA120" t="s">
        <v>109</v>
      </c>
      <c r="CB120" t="s">
        <v>5398</v>
      </c>
      <c r="CC120" t="s">
        <v>5813</v>
      </c>
      <c r="CD120" t="s">
        <v>5814</v>
      </c>
      <c r="CE120" t="s">
        <v>110</v>
      </c>
      <c r="CF120"/>
      <c r="CG120" s="131">
        <v>45121</v>
      </c>
      <c r="CH120" t="s">
        <v>235</v>
      </c>
      <c r="CI120" t="s">
        <v>110</v>
      </c>
      <c r="CJ120" t="s">
        <v>114</v>
      </c>
      <c r="CK120" t="s">
        <v>109</v>
      </c>
      <c r="CL120" t="s">
        <v>109</v>
      </c>
      <c r="CM120" t="s">
        <v>109</v>
      </c>
      <c r="CN120">
        <v>2023</v>
      </c>
      <c r="CO120" s="1">
        <v>45121</v>
      </c>
      <c r="CP120" t="s">
        <v>7179</v>
      </c>
      <c r="CQ120">
        <v>7</v>
      </c>
      <c r="CR120">
        <v>29</v>
      </c>
      <c r="CS120" s="1">
        <v>45117</v>
      </c>
      <c r="CT120" t="s">
        <v>16288</v>
      </c>
      <c r="CU120" t="s">
        <v>7180</v>
      </c>
      <c r="CV120" t="s">
        <v>16276</v>
      </c>
      <c r="CW120" t="s">
        <v>16277</v>
      </c>
      <c r="CX120" t="s">
        <v>7678</v>
      </c>
      <c r="CY120" t="s">
        <v>7716</v>
      </c>
      <c r="CZ120" t="s">
        <v>7679</v>
      </c>
      <c r="DA120" t="s">
        <v>7184</v>
      </c>
      <c r="DB120" t="s">
        <v>114</v>
      </c>
      <c r="DC120" t="s">
        <v>7185</v>
      </c>
      <c r="DD120" t="s">
        <v>1578</v>
      </c>
      <c r="DE120" t="s">
        <v>7207</v>
      </c>
      <c r="DF120" t="s">
        <v>7187</v>
      </c>
      <c r="DG120" t="s">
        <v>7188</v>
      </c>
      <c r="DH120" t="s">
        <v>110</v>
      </c>
      <c r="DI120" t="s">
        <v>110</v>
      </c>
      <c r="DJ120" t="s">
        <v>130</v>
      </c>
      <c r="DK120" t="s">
        <v>109</v>
      </c>
      <c r="DL120" t="s">
        <v>1581</v>
      </c>
      <c r="DM120" t="s">
        <v>7189</v>
      </c>
      <c r="DN120" t="s">
        <v>58</v>
      </c>
      <c r="DO120" t="s">
        <v>7717</v>
      </c>
      <c r="DP120" t="s">
        <v>110</v>
      </c>
      <c r="DQ120" t="s">
        <v>7207</v>
      </c>
      <c r="DR120" t="s">
        <v>7207</v>
      </c>
      <c r="DS120" t="s">
        <v>7649</v>
      </c>
      <c r="DT120" t="s">
        <v>109</v>
      </c>
      <c r="DU120" t="s">
        <v>1583</v>
      </c>
      <c r="DV120" t="s">
        <v>7718</v>
      </c>
      <c r="DW120" t="s">
        <v>7719</v>
      </c>
      <c r="DX120" t="s">
        <v>7720</v>
      </c>
    </row>
    <row r="121" spans="7:128">
      <c r="G121">
        <v>796</v>
      </c>
      <c r="H121" t="s">
        <v>109</v>
      </c>
      <c r="I121" t="s">
        <v>1587</v>
      </c>
      <c r="J121" s="131">
        <v>45120</v>
      </c>
      <c r="K121" t="s">
        <v>5818</v>
      </c>
      <c r="L121" t="s">
        <v>318</v>
      </c>
      <c r="M121" t="s">
        <v>124</v>
      </c>
      <c r="N121" t="s">
        <v>108</v>
      </c>
      <c r="O121" t="s">
        <v>510</v>
      </c>
      <c r="P121" t="s">
        <v>162</v>
      </c>
      <c r="Q121">
        <v>3</v>
      </c>
      <c r="R121">
        <v>3</v>
      </c>
      <c r="S121">
        <v>21.465</v>
      </c>
      <c r="T121">
        <v>23.469000000000001</v>
      </c>
      <c r="U121" t="s">
        <v>109</v>
      </c>
      <c r="V121" t="s">
        <v>126</v>
      </c>
      <c r="W121" t="s">
        <v>1588</v>
      </c>
      <c r="X121" t="s">
        <v>1589</v>
      </c>
      <c r="Y121" t="s">
        <v>671</v>
      </c>
      <c r="Z121" t="s">
        <v>110</v>
      </c>
      <c r="AA121" t="s">
        <v>1325</v>
      </c>
      <c r="AB121" t="s">
        <v>129</v>
      </c>
      <c r="AC121">
        <v>99.944999999999993</v>
      </c>
      <c r="AD121" t="s">
        <v>205</v>
      </c>
      <c r="AE121" t="s">
        <v>166</v>
      </c>
      <c r="AF121" t="s">
        <v>166</v>
      </c>
      <c r="AG121" t="s">
        <v>109</v>
      </c>
      <c r="AH121" s="18">
        <v>45127</v>
      </c>
      <c r="AI121" s="131">
        <v>45311</v>
      </c>
      <c r="AJ121" t="s">
        <v>133</v>
      </c>
      <c r="AK121" t="s">
        <v>1590</v>
      </c>
      <c r="AL121" t="s">
        <v>110</v>
      </c>
      <c r="AM121" t="s">
        <v>109</v>
      </c>
      <c r="AN121" s="131">
        <v>46223</v>
      </c>
      <c r="AO121" t="s">
        <v>132</v>
      </c>
      <c r="AP121" t="s">
        <v>109</v>
      </c>
      <c r="AQ121" t="s">
        <v>109</v>
      </c>
      <c r="AR121" t="s">
        <v>109</v>
      </c>
      <c r="AS121" t="s">
        <v>109</v>
      </c>
      <c r="AT121" t="s">
        <v>109</v>
      </c>
      <c r="AU121" t="s">
        <v>109</v>
      </c>
      <c r="AV121" t="s">
        <v>109</v>
      </c>
      <c r="AW121" t="s">
        <v>110</v>
      </c>
      <c r="AX121" t="s">
        <v>109</v>
      </c>
      <c r="AY121" t="s">
        <v>110</v>
      </c>
      <c r="AZ121" t="s">
        <v>1591</v>
      </c>
      <c r="BA121" t="s">
        <v>136</v>
      </c>
      <c r="BB121" t="s">
        <v>109</v>
      </c>
      <c r="BC121" t="s">
        <v>110</v>
      </c>
      <c r="BD121" t="s">
        <v>110</v>
      </c>
      <c r="BE121" t="s">
        <v>110</v>
      </c>
      <c r="BF121" t="s">
        <v>110</v>
      </c>
      <c r="BG121" t="s">
        <v>110</v>
      </c>
      <c r="BH121" t="s">
        <v>110</v>
      </c>
      <c r="BI121" t="s">
        <v>226</v>
      </c>
      <c r="BJ121" t="s">
        <v>110</v>
      </c>
      <c r="BK121" t="s">
        <v>7222</v>
      </c>
      <c r="BL121" t="s">
        <v>109</v>
      </c>
      <c r="BM121" t="s">
        <v>109</v>
      </c>
      <c r="BN121">
        <v>0</v>
      </c>
      <c r="BO121">
        <v>0</v>
      </c>
      <c r="BP121">
        <v>0</v>
      </c>
      <c r="BQ121" t="s">
        <v>109</v>
      </c>
      <c r="BR121" t="s">
        <v>109</v>
      </c>
      <c r="BS121"/>
      <c r="BT121" t="s">
        <v>1586</v>
      </c>
      <c r="BU121" t="s">
        <v>110</v>
      </c>
      <c r="BV121" t="s">
        <v>5818</v>
      </c>
      <c r="BW121" t="s">
        <v>141</v>
      </c>
      <c r="BX121" t="s">
        <v>140</v>
      </c>
      <c r="BY121" t="s">
        <v>605</v>
      </c>
      <c r="BZ121" t="s">
        <v>110</v>
      </c>
      <c r="CA121" t="s">
        <v>109</v>
      </c>
      <c r="CB121" t="s">
        <v>294</v>
      </c>
      <c r="CC121" t="s">
        <v>5615</v>
      </c>
      <c r="CD121" t="s">
        <v>5819</v>
      </c>
      <c r="CE121" t="s">
        <v>110</v>
      </c>
      <c r="CF121"/>
      <c r="CG121" s="131">
        <v>43081</v>
      </c>
      <c r="CH121" t="s">
        <v>144</v>
      </c>
      <c r="CI121" t="s">
        <v>144</v>
      </c>
      <c r="CJ121" t="s">
        <v>114</v>
      </c>
      <c r="CK121" t="s">
        <v>109</v>
      </c>
      <c r="CL121" t="s">
        <v>109</v>
      </c>
      <c r="CM121" t="s">
        <v>109</v>
      </c>
      <c r="CN121">
        <v>2023</v>
      </c>
      <c r="CO121" s="1">
        <v>45120</v>
      </c>
      <c r="CP121" t="s">
        <v>7179</v>
      </c>
      <c r="CQ121">
        <v>7</v>
      </c>
      <c r="CR121">
        <v>29</v>
      </c>
      <c r="CS121" s="1">
        <v>45117</v>
      </c>
      <c r="CT121" t="s">
        <v>16288</v>
      </c>
      <c r="CU121" t="s">
        <v>7180</v>
      </c>
      <c r="CV121" t="s">
        <v>16276</v>
      </c>
      <c r="CW121" t="s">
        <v>16277</v>
      </c>
      <c r="CX121" t="s">
        <v>7678</v>
      </c>
      <c r="CY121" t="s">
        <v>7716</v>
      </c>
      <c r="CZ121" t="s">
        <v>7679</v>
      </c>
      <c r="DA121" t="s">
        <v>7197</v>
      </c>
      <c r="DB121" t="s">
        <v>5342</v>
      </c>
      <c r="DC121" t="s">
        <v>7185</v>
      </c>
      <c r="DD121" t="s">
        <v>1586</v>
      </c>
      <c r="DE121" t="s">
        <v>7198</v>
      </c>
      <c r="DF121" t="s">
        <v>7187</v>
      </c>
      <c r="DG121" t="s">
        <v>7199</v>
      </c>
      <c r="DH121" t="s">
        <v>7200</v>
      </c>
      <c r="DI121" t="s">
        <v>110</v>
      </c>
      <c r="DJ121" t="s">
        <v>205</v>
      </c>
      <c r="DK121" t="s">
        <v>109</v>
      </c>
      <c r="DL121" t="s">
        <v>110</v>
      </c>
      <c r="DM121" t="s">
        <v>7189</v>
      </c>
      <c r="DN121" t="s">
        <v>57</v>
      </c>
      <c r="DO121" t="s">
        <v>7217</v>
      </c>
      <c r="DP121" t="s">
        <v>110</v>
      </c>
      <c r="DQ121" t="s">
        <v>110</v>
      </c>
      <c r="DR121" t="s">
        <v>7213</v>
      </c>
      <c r="DS121" t="s">
        <v>110</v>
      </c>
      <c r="DT121" t="s">
        <v>109</v>
      </c>
      <c r="DU121" t="s">
        <v>1592</v>
      </c>
      <c r="DV121" t="s">
        <v>7721</v>
      </c>
      <c r="DW121" t="s">
        <v>7722</v>
      </c>
      <c r="DX121" t="s">
        <v>7723</v>
      </c>
    </row>
    <row r="122" spans="7:128">
      <c r="G122">
        <v>795</v>
      </c>
      <c r="H122" t="s">
        <v>109</v>
      </c>
      <c r="I122" t="s">
        <v>1596</v>
      </c>
      <c r="J122" s="131">
        <v>45119</v>
      </c>
      <c r="K122" t="s">
        <v>7724</v>
      </c>
      <c r="L122" t="s">
        <v>108</v>
      </c>
      <c r="M122" t="s">
        <v>110</v>
      </c>
      <c r="N122" t="s">
        <v>108</v>
      </c>
      <c r="O122" t="s">
        <v>510</v>
      </c>
      <c r="P122" t="s">
        <v>111</v>
      </c>
      <c r="Q122">
        <v>3</v>
      </c>
      <c r="R122">
        <v>0.42</v>
      </c>
      <c r="S122">
        <v>3</v>
      </c>
      <c r="T122">
        <v>3.2759999999999998</v>
      </c>
      <c r="U122" t="s">
        <v>109</v>
      </c>
      <c r="V122" t="s">
        <v>126</v>
      </c>
      <c r="W122" t="s">
        <v>1296</v>
      </c>
      <c r="X122" t="s">
        <v>110</v>
      </c>
      <c r="Y122" t="s">
        <v>110</v>
      </c>
      <c r="Z122" t="s">
        <v>110</v>
      </c>
      <c r="AA122" t="s">
        <v>110</v>
      </c>
      <c r="AB122" t="s">
        <v>129</v>
      </c>
      <c r="AC122">
        <v>100</v>
      </c>
      <c r="AD122" t="s">
        <v>130</v>
      </c>
      <c r="AE122" t="s">
        <v>225</v>
      </c>
      <c r="AF122" t="s">
        <v>225</v>
      </c>
      <c r="AG122" t="s">
        <v>109</v>
      </c>
      <c r="AH122" s="18">
        <v>45121</v>
      </c>
      <c r="AI122" s="131">
        <v>45305</v>
      </c>
      <c r="AJ122" t="s">
        <v>133</v>
      </c>
      <c r="AK122" t="s">
        <v>1597</v>
      </c>
      <c r="AL122" t="s">
        <v>110</v>
      </c>
      <c r="AM122" t="s">
        <v>109</v>
      </c>
      <c r="AN122" s="131">
        <v>46217</v>
      </c>
      <c r="AO122" t="s">
        <v>132</v>
      </c>
      <c r="AP122" t="s">
        <v>109</v>
      </c>
      <c r="AQ122" t="s">
        <v>109</v>
      </c>
      <c r="AR122" t="s">
        <v>109</v>
      </c>
      <c r="AS122" t="s">
        <v>109</v>
      </c>
      <c r="AT122" t="s">
        <v>109</v>
      </c>
      <c r="AU122" t="s">
        <v>109</v>
      </c>
      <c r="AV122" t="s">
        <v>109</v>
      </c>
      <c r="AW122" t="s">
        <v>110</v>
      </c>
      <c r="AX122" t="s">
        <v>109</v>
      </c>
      <c r="AY122" t="s">
        <v>110</v>
      </c>
      <c r="AZ122" t="s">
        <v>109</v>
      </c>
      <c r="BA122" t="s">
        <v>136</v>
      </c>
      <c r="BB122" t="s">
        <v>109</v>
      </c>
      <c r="BC122" t="s">
        <v>110</v>
      </c>
      <c r="BD122" t="s">
        <v>110</v>
      </c>
      <c r="BE122" t="s">
        <v>110</v>
      </c>
      <c r="BF122" t="s">
        <v>110</v>
      </c>
      <c r="BG122" t="s">
        <v>110</v>
      </c>
      <c r="BH122" t="s">
        <v>110</v>
      </c>
      <c r="BI122" t="s">
        <v>110</v>
      </c>
      <c r="BJ122" t="s">
        <v>110</v>
      </c>
      <c r="BK122" t="s">
        <v>110</v>
      </c>
      <c r="BL122" t="s">
        <v>109</v>
      </c>
      <c r="BM122" t="s">
        <v>109</v>
      </c>
      <c r="BN122">
        <v>0</v>
      </c>
      <c r="BO122">
        <v>0</v>
      </c>
      <c r="BP122">
        <v>0</v>
      </c>
      <c r="BQ122" t="s">
        <v>109</v>
      </c>
      <c r="BR122" t="s">
        <v>109</v>
      </c>
      <c r="BS122"/>
      <c r="BT122" t="s">
        <v>1595</v>
      </c>
      <c r="BU122" t="s">
        <v>110</v>
      </c>
      <c r="BV122" t="s">
        <v>5815</v>
      </c>
      <c r="BW122" t="s">
        <v>141</v>
      </c>
      <c r="BX122" t="s">
        <v>140</v>
      </c>
      <c r="BY122" t="s">
        <v>5690</v>
      </c>
      <c r="BZ122" t="s">
        <v>110</v>
      </c>
      <c r="CA122" t="s">
        <v>109</v>
      </c>
      <c r="CB122" t="s">
        <v>142</v>
      </c>
      <c r="CC122" t="s">
        <v>5616</v>
      </c>
      <c r="CD122" t="s">
        <v>5816</v>
      </c>
      <c r="CE122" t="s">
        <v>110</v>
      </c>
      <c r="CF122"/>
      <c r="CG122" s="131">
        <v>45119</v>
      </c>
      <c r="CH122" t="s">
        <v>198</v>
      </c>
      <c r="CI122" t="s">
        <v>110</v>
      </c>
      <c r="CJ122" t="s">
        <v>114</v>
      </c>
      <c r="CK122" t="s">
        <v>109</v>
      </c>
      <c r="CL122" t="s">
        <v>109</v>
      </c>
      <c r="CM122" t="s">
        <v>109</v>
      </c>
      <c r="CN122">
        <v>2023</v>
      </c>
      <c r="CO122" s="1">
        <v>45119</v>
      </c>
      <c r="CP122" t="s">
        <v>7179</v>
      </c>
      <c r="CQ122">
        <v>7</v>
      </c>
      <c r="CR122">
        <v>29</v>
      </c>
      <c r="CS122" s="1">
        <v>45117</v>
      </c>
      <c r="CT122" t="s">
        <v>16288</v>
      </c>
      <c r="CU122" t="s">
        <v>7180</v>
      </c>
      <c r="CV122" t="s">
        <v>16276</v>
      </c>
      <c r="CW122" t="s">
        <v>16277</v>
      </c>
      <c r="CX122" t="s">
        <v>7678</v>
      </c>
      <c r="CY122" t="s">
        <v>7716</v>
      </c>
      <c r="CZ122" t="s">
        <v>7679</v>
      </c>
      <c r="DA122" t="s">
        <v>7184</v>
      </c>
      <c r="DB122" t="s">
        <v>114</v>
      </c>
      <c r="DC122" t="s">
        <v>7185</v>
      </c>
      <c r="DD122" t="s">
        <v>1595</v>
      </c>
      <c r="DE122" t="s">
        <v>7207</v>
      </c>
      <c r="DF122" t="s">
        <v>7187</v>
      </c>
      <c r="DG122" t="s">
        <v>7188</v>
      </c>
      <c r="DH122" t="s">
        <v>110</v>
      </c>
      <c r="DI122" t="s">
        <v>110</v>
      </c>
      <c r="DJ122" t="s">
        <v>130</v>
      </c>
      <c r="DK122" t="s">
        <v>109</v>
      </c>
      <c r="DL122" t="s">
        <v>1253</v>
      </c>
      <c r="DM122" t="s">
        <v>7189</v>
      </c>
      <c r="DN122" t="s">
        <v>58</v>
      </c>
      <c r="DO122" t="s">
        <v>7299</v>
      </c>
      <c r="DP122" t="s">
        <v>110</v>
      </c>
      <c r="DQ122" t="s">
        <v>7207</v>
      </c>
      <c r="DR122" t="s">
        <v>7207</v>
      </c>
      <c r="DS122" t="s">
        <v>7193</v>
      </c>
      <c r="DT122" t="s">
        <v>109</v>
      </c>
      <c r="DU122" t="s">
        <v>1598</v>
      </c>
      <c r="DV122" t="s">
        <v>7725</v>
      </c>
      <c r="DW122" t="s">
        <v>7726</v>
      </c>
      <c r="DX122" t="s">
        <v>7727</v>
      </c>
    </row>
    <row r="123" spans="7:128">
      <c r="G123">
        <v>794</v>
      </c>
      <c r="H123" t="s">
        <v>109</v>
      </c>
      <c r="I123" t="s">
        <v>1604</v>
      </c>
      <c r="J123" s="131">
        <v>45119</v>
      </c>
      <c r="K123" t="s">
        <v>7728</v>
      </c>
      <c r="L123" t="s">
        <v>108</v>
      </c>
      <c r="M123" t="s">
        <v>300</v>
      </c>
      <c r="N123" t="s">
        <v>108</v>
      </c>
      <c r="O123" t="s">
        <v>510</v>
      </c>
      <c r="P123" t="s">
        <v>111</v>
      </c>
      <c r="Q123">
        <v>12.5</v>
      </c>
      <c r="R123">
        <v>1.75</v>
      </c>
      <c r="S123">
        <v>12.5</v>
      </c>
      <c r="T123">
        <v>13.65</v>
      </c>
      <c r="U123" t="s">
        <v>109</v>
      </c>
      <c r="V123" t="s">
        <v>126</v>
      </c>
      <c r="W123" t="s">
        <v>1558</v>
      </c>
      <c r="X123" t="s">
        <v>921</v>
      </c>
      <c r="Y123" t="s">
        <v>1558</v>
      </c>
      <c r="Z123" t="s">
        <v>110</v>
      </c>
      <c r="AA123" t="s">
        <v>1470</v>
      </c>
      <c r="AB123" t="s">
        <v>129</v>
      </c>
      <c r="AC123">
        <v>100</v>
      </c>
      <c r="AD123" t="s">
        <v>130</v>
      </c>
      <c r="AE123" t="s">
        <v>166</v>
      </c>
      <c r="AF123" t="s">
        <v>166</v>
      </c>
      <c r="AG123" t="s">
        <v>206</v>
      </c>
      <c r="AH123" s="18">
        <v>45126</v>
      </c>
      <c r="AI123" s="131">
        <v>45492</v>
      </c>
      <c r="AJ123" t="s">
        <v>133</v>
      </c>
      <c r="AK123" t="s">
        <v>1605</v>
      </c>
      <c r="AL123" t="s">
        <v>110</v>
      </c>
      <c r="AM123" t="s">
        <v>109</v>
      </c>
      <c r="AN123" s="131">
        <v>46222</v>
      </c>
      <c r="AO123" t="s">
        <v>192</v>
      </c>
      <c r="AP123" t="s">
        <v>6974</v>
      </c>
      <c r="AQ123" t="s">
        <v>109</v>
      </c>
      <c r="AR123" t="s">
        <v>6974</v>
      </c>
      <c r="AS123" t="s">
        <v>212</v>
      </c>
      <c r="AT123" t="s">
        <v>109</v>
      </c>
      <c r="AU123" t="s">
        <v>109</v>
      </c>
      <c r="AV123" t="s">
        <v>109</v>
      </c>
      <c r="AW123" t="s">
        <v>110</v>
      </c>
      <c r="AX123" t="s">
        <v>109</v>
      </c>
      <c r="AY123" t="s">
        <v>110</v>
      </c>
      <c r="AZ123" t="s">
        <v>1606</v>
      </c>
      <c r="BA123" t="s">
        <v>136</v>
      </c>
      <c r="BB123" t="s">
        <v>109</v>
      </c>
      <c r="BC123" t="s">
        <v>7367</v>
      </c>
      <c r="BD123" t="s">
        <v>7562</v>
      </c>
      <c r="BE123" t="s">
        <v>226</v>
      </c>
      <c r="BF123" t="s">
        <v>110</v>
      </c>
      <c r="BG123" t="s">
        <v>110</v>
      </c>
      <c r="BH123" t="s">
        <v>110</v>
      </c>
      <c r="BI123" t="s">
        <v>110</v>
      </c>
      <c r="BJ123" t="s">
        <v>110</v>
      </c>
      <c r="BK123" t="s">
        <v>6928</v>
      </c>
      <c r="BL123" t="s">
        <v>378</v>
      </c>
      <c r="BM123" t="s">
        <v>2643</v>
      </c>
      <c r="BN123">
        <v>1</v>
      </c>
      <c r="BO123">
        <v>1</v>
      </c>
      <c r="BP123">
        <v>1</v>
      </c>
      <c r="BQ123" t="s">
        <v>109</v>
      </c>
      <c r="BR123" t="s">
        <v>114</v>
      </c>
      <c r="BS123">
        <v>23048</v>
      </c>
      <c r="BT123" t="s">
        <v>1603</v>
      </c>
      <c r="BU123" t="s">
        <v>110</v>
      </c>
      <c r="BV123" t="s">
        <v>5817</v>
      </c>
      <c r="BW123" t="s">
        <v>141</v>
      </c>
      <c r="BX123" t="s">
        <v>140</v>
      </c>
      <c r="BY123" t="s">
        <v>605</v>
      </c>
      <c r="BZ123" t="s">
        <v>110</v>
      </c>
      <c r="CA123" t="s">
        <v>109</v>
      </c>
      <c r="CB123" t="s">
        <v>294</v>
      </c>
      <c r="CC123" t="s">
        <v>5615</v>
      </c>
      <c r="CD123" t="s">
        <v>5528</v>
      </c>
      <c r="CE123" t="s">
        <v>110</v>
      </c>
      <c r="CF123"/>
      <c r="CG123" s="131">
        <v>45119</v>
      </c>
      <c r="CH123" t="s">
        <v>144</v>
      </c>
      <c r="CI123" t="s">
        <v>144</v>
      </c>
      <c r="CJ123" t="s">
        <v>114</v>
      </c>
      <c r="CK123" t="s">
        <v>109</v>
      </c>
      <c r="CL123" t="s">
        <v>114</v>
      </c>
      <c r="CM123" t="s">
        <v>109</v>
      </c>
      <c r="CN123">
        <v>2023</v>
      </c>
      <c r="CO123" s="1">
        <v>45119</v>
      </c>
      <c r="CP123" t="s">
        <v>7179</v>
      </c>
      <c r="CQ123">
        <v>7</v>
      </c>
      <c r="CR123">
        <v>29</v>
      </c>
      <c r="CS123" s="1">
        <v>45117</v>
      </c>
      <c r="CT123" t="s">
        <v>16288</v>
      </c>
      <c r="CU123" t="s">
        <v>7180</v>
      </c>
      <c r="CV123" t="s">
        <v>16276</v>
      </c>
      <c r="CW123" t="s">
        <v>16277</v>
      </c>
      <c r="CX123" t="s">
        <v>7678</v>
      </c>
      <c r="CY123" t="s">
        <v>7716</v>
      </c>
      <c r="CZ123" t="s">
        <v>7679</v>
      </c>
      <c r="DA123" t="s">
        <v>7184</v>
      </c>
      <c r="DB123" t="s">
        <v>114</v>
      </c>
      <c r="DC123" t="s">
        <v>7185</v>
      </c>
      <c r="DD123" t="s">
        <v>7729</v>
      </c>
      <c r="DE123" t="s">
        <v>7207</v>
      </c>
      <c r="DF123" t="s">
        <v>7187</v>
      </c>
      <c r="DG123" t="s">
        <v>7188</v>
      </c>
      <c r="DH123" t="s">
        <v>110</v>
      </c>
      <c r="DI123" t="s">
        <v>110</v>
      </c>
      <c r="DJ123" t="s">
        <v>130</v>
      </c>
      <c r="DK123" t="s">
        <v>109</v>
      </c>
      <c r="DL123" t="s">
        <v>407</v>
      </c>
      <c r="DM123" t="s">
        <v>7189</v>
      </c>
      <c r="DN123" t="s">
        <v>58</v>
      </c>
      <c r="DO123" t="s">
        <v>7730</v>
      </c>
      <c r="DP123" t="s">
        <v>206</v>
      </c>
      <c r="DQ123" t="s">
        <v>7246</v>
      </c>
      <c r="DR123" t="s">
        <v>7246</v>
      </c>
      <c r="DS123" t="s">
        <v>7306</v>
      </c>
      <c r="DT123" t="s">
        <v>7282</v>
      </c>
      <c r="DU123" t="s">
        <v>1607</v>
      </c>
      <c r="DV123" t="s">
        <v>7731</v>
      </c>
      <c r="DW123" t="s">
        <v>7726</v>
      </c>
      <c r="DX123" t="s">
        <v>7732</v>
      </c>
    </row>
    <row r="124" spans="7:128">
      <c r="G124">
        <v>793</v>
      </c>
      <c r="H124" t="s">
        <v>109</v>
      </c>
      <c r="I124" t="s">
        <v>525</v>
      </c>
      <c r="J124" s="131">
        <v>45118</v>
      </c>
      <c r="K124" t="s">
        <v>7733</v>
      </c>
      <c r="L124" t="s">
        <v>511</v>
      </c>
      <c r="M124" t="s">
        <v>161</v>
      </c>
      <c r="N124" t="s">
        <v>108</v>
      </c>
      <c r="O124" t="s">
        <v>510</v>
      </c>
      <c r="P124" t="s">
        <v>162</v>
      </c>
      <c r="Q124">
        <v>1.25</v>
      </c>
      <c r="R124">
        <v>1.25</v>
      </c>
      <c r="S124">
        <v>9.0259999999999998</v>
      </c>
      <c r="T124">
        <v>9.7850000000000001</v>
      </c>
      <c r="U124" t="s">
        <v>389</v>
      </c>
      <c r="V124" t="s">
        <v>149</v>
      </c>
      <c r="W124" t="s">
        <v>404</v>
      </c>
      <c r="X124" t="s">
        <v>110</v>
      </c>
      <c r="Y124" t="s">
        <v>110</v>
      </c>
      <c r="Z124" t="s">
        <v>110</v>
      </c>
      <c r="AA124" t="s">
        <v>110</v>
      </c>
      <c r="AB124" t="s">
        <v>129</v>
      </c>
      <c r="AC124">
        <v>100</v>
      </c>
      <c r="AD124" t="s">
        <v>165</v>
      </c>
      <c r="AE124" t="s">
        <v>832</v>
      </c>
      <c r="AF124" t="s">
        <v>832</v>
      </c>
      <c r="AG124" t="s">
        <v>109</v>
      </c>
      <c r="AH124" s="18">
        <v>45090</v>
      </c>
      <c r="AI124" s="131">
        <v>45273</v>
      </c>
      <c r="AJ124" t="s">
        <v>167</v>
      </c>
      <c r="AK124" t="s">
        <v>536</v>
      </c>
      <c r="AL124" t="s">
        <v>110</v>
      </c>
      <c r="AM124" t="s">
        <v>109</v>
      </c>
      <c r="AN124" s="131">
        <v>45454</v>
      </c>
      <c r="AO124" t="s">
        <v>132</v>
      </c>
      <c r="AP124" t="s">
        <v>6975</v>
      </c>
      <c r="AQ124" t="s">
        <v>6930</v>
      </c>
      <c r="AR124" t="s">
        <v>7734</v>
      </c>
      <c r="AS124" t="s">
        <v>212</v>
      </c>
      <c r="AT124" t="s">
        <v>109</v>
      </c>
      <c r="AU124" t="s">
        <v>109</v>
      </c>
      <c r="AV124" t="s">
        <v>182</v>
      </c>
      <c r="AW124" t="s">
        <v>110</v>
      </c>
      <c r="AX124" t="s">
        <v>109</v>
      </c>
      <c r="AY124" t="s">
        <v>110</v>
      </c>
      <c r="AZ124" t="s">
        <v>109</v>
      </c>
      <c r="BA124" t="s">
        <v>109</v>
      </c>
      <c r="BB124" t="s">
        <v>109</v>
      </c>
      <c r="BC124" t="s">
        <v>110</v>
      </c>
      <c r="BD124" t="s">
        <v>110</v>
      </c>
      <c r="BE124" t="s">
        <v>226</v>
      </c>
      <c r="BF124" t="s">
        <v>110</v>
      </c>
      <c r="BG124" t="s">
        <v>110</v>
      </c>
      <c r="BH124" t="s">
        <v>110</v>
      </c>
      <c r="BI124" t="s">
        <v>110</v>
      </c>
      <c r="BJ124" t="s">
        <v>110</v>
      </c>
      <c r="BK124" t="s">
        <v>6928</v>
      </c>
      <c r="BL124" t="s">
        <v>378</v>
      </c>
      <c r="BM124" t="s">
        <v>1140</v>
      </c>
      <c r="BN124">
        <v>1</v>
      </c>
      <c r="BO124">
        <v>1</v>
      </c>
      <c r="BP124">
        <v>1</v>
      </c>
      <c r="BQ124" t="s">
        <v>109</v>
      </c>
      <c r="BR124" t="s">
        <v>114</v>
      </c>
      <c r="BS124">
        <v>23046</v>
      </c>
      <c r="BT124" t="s">
        <v>526</v>
      </c>
      <c r="BU124" t="s">
        <v>110</v>
      </c>
      <c r="BV124" t="s">
        <v>6213</v>
      </c>
      <c r="BW124" t="s">
        <v>141</v>
      </c>
      <c r="BX124" t="s">
        <v>140</v>
      </c>
      <c r="BY124" t="s">
        <v>5690</v>
      </c>
      <c r="BZ124" t="s">
        <v>110</v>
      </c>
      <c r="CA124" t="s">
        <v>109</v>
      </c>
      <c r="CB124" t="s">
        <v>324</v>
      </c>
      <c r="CC124" t="s">
        <v>5616</v>
      </c>
      <c r="CD124" t="s">
        <v>528</v>
      </c>
      <c r="CE124" t="s">
        <v>529</v>
      </c>
      <c r="CF124"/>
      <c r="CG124" s="131">
        <v>44767</v>
      </c>
      <c r="CH124" t="s">
        <v>144</v>
      </c>
      <c r="CI124" t="s">
        <v>144</v>
      </c>
      <c r="CJ124" t="s">
        <v>114</v>
      </c>
      <c r="CK124" t="s">
        <v>109</v>
      </c>
      <c r="CL124" t="s">
        <v>114</v>
      </c>
      <c r="CM124" t="s">
        <v>109</v>
      </c>
      <c r="CN124">
        <v>2023</v>
      </c>
      <c r="CO124" s="1">
        <v>45118</v>
      </c>
      <c r="CP124" t="s">
        <v>7179</v>
      </c>
      <c r="CQ124">
        <v>7</v>
      </c>
      <c r="CR124">
        <v>29</v>
      </c>
      <c r="CS124" s="1">
        <v>45117</v>
      </c>
      <c r="CT124" t="s">
        <v>16288</v>
      </c>
      <c r="CU124" t="s">
        <v>7180</v>
      </c>
      <c r="CV124" t="s">
        <v>16276</v>
      </c>
      <c r="CW124" t="s">
        <v>16277</v>
      </c>
      <c r="CX124" t="s">
        <v>7678</v>
      </c>
      <c r="CY124" t="s">
        <v>7716</v>
      </c>
      <c r="CZ124" t="s">
        <v>7679</v>
      </c>
      <c r="DA124" t="s">
        <v>7184</v>
      </c>
      <c r="DB124" t="s">
        <v>5342</v>
      </c>
      <c r="DC124" t="s">
        <v>7206</v>
      </c>
      <c r="DD124" t="s">
        <v>7735</v>
      </c>
      <c r="DE124" t="s">
        <v>7198</v>
      </c>
      <c r="DF124" t="s">
        <v>7187</v>
      </c>
      <c r="DG124" t="s">
        <v>7188</v>
      </c>
      <c r="DH124" t="s">
        <v>110</v>
      </c>
      <c r="DI124" t="s">
        <v>110</v>
      </c>
      <c r="DJ124" t="s">
        <v>165</v>
      </c>
      <c r="DK124" t="s">
        <v>526</v>
      </c>
      <c r="DL124" t="s">
        <v>110</v>
      </c>
      <c r="DM124" t="s">
        <v>182</v>
      </c>
      <c r="DN124" t="s">
        <v>57</v>
      </c>
      <c r="DO124" t="s">
        <v>7736</v>
      </c>
      <c r="DP124" t="s">
        <v>110</v>
      </c>
      <c r="DQ124" t="s">
        <v>110</v>
      </c>
      <c r="DR124" t="s">
        <v>7213</v>
      </c>
      <c r="DS124" t="s">
        <v>110</v>
      </c>
      <c r="DT124" t="s">
        <v>7282</v>
      </c>
      <c r="DU124" t="s">
        <v>541</v>
      </c>
      <c r="DV124" t="s">
        <v>7737</v>
      </c>
      <c r="DW124" t="s">
        <v>7738</v>
      </c>
      <c r="DX124" t="s">
        <v>7739</v>
      </c>
    </row>
    <row r="125" spans="7:128">
      <c r="G125">
        <v>792</v>
      </c>
      <c r="H125" t="s">
        <v>109</v>
      </c>
      <c r="I125" t="s">
        <v>1613</v>
      </c>
      <c r="J125" s="131">
        <v>45118</v>
      </c>
      <c r="K125" t="s">
        <v>6790</v>
      </c>
      <c r="L125" t="s">
        <v>1614</v>
      </c>
      <c r="M125" t="s">
        <v>110</v>
      </c>
      <c r="N125" t="s">
        <v>1064</v>
      </c>
      <c r="O125" t="s">
        <v>530</v>
      </c>
      <c r="P125" t="s">
        <v>162</v>
      </c>
      <c r="Q125">
        <v>5</v>
      </c>
      <c r="R125">
        <v>5</v>
      </c>
      <c r="S125">
        <v>36.104999999999997</v>
      </c>
      <c r="T125">
        <v>39.14</v>
      </c>
      <c r="U125" t="s">
        <v>109</v>
      </c>
      <c r="V125" t="s">
        <v>126</v>
      </c>
      <c r="W125" t="s">
        <v>1615</v>
      </c>
      <c r="X125" t="s">
        <v>1616</v>
      </c>
      <c r="Y125" t="s">
        <v>1617</v>
      </c>
      <c r="Z125" t="s">
        <v>1617</v>
      </c>
      <c r="AA125" t="s">
        <v>1165</v>
      </c>
      <c r="AB125" t="s">
        <v>1522</v>
      </c>
      <c r="AC125">
        <v>100</v>
      </c>
      <c r="AD125" t="s">
        <v>1618</v>
      </c>
      <c r="AE125" t="s">
        <v>131</v>
      </c>
      <c r="AF125" t="s">
        <v>131</v>
      </c>
      <c r="AG125" t="s">
        <v>109</v>
      </c>
      <c r="AH125" s="18">
        <v>45125</v>
      </c>
      <c r="AI125" s="131">
        <v>45309</v>
      </c>
      <c r="AJ125" t="s">
        <v>167</v>
      </c>
      <c r="AK125" t="s">
        <v>1619</v>
      </c>
      <c r="AL125" t="s">
        <v>110</v>
      </c>
      <c r="AM125" t="s">
        <v>109</v>
      </c>
      <c r="AN125" s="131">
        <v>46221</v>
      </c>
      <c r="AO125" t="s">
        <v>132</v>
      </c>
      <c r="AP125" t="s">
        <v>6936</v>
      </c>
      <c r="AQ125" t="s">
        <v>6977</v>
      </c>
      <c r="AR125" t="s">
        <v>7740</v>
      </c>
      <c r="AS125" t="s">
        <v>6939</v>
      </c>
      <c r="AT125" t="s">
        <v>109</v>
      </c>
      <c r="AU125" t="s">
        <v>109</v>
      </c>
      <c r="AV125" t="s">
        <v>109</v>
      </c>
      <c r="AW125" t="s">
        <v>110</v>
      </c>
      <c r="AX125" t="s">
        <v>109</v>
      </c>
      <c r="AY125" t="s">
        <v>1622</v>
      </c>
      <c r="AZ125" t="s">
        <v>1623</v>
      </c>
      <c r="BA125" t="s">
        <v>136</v>
      </c>
      <c r="BB125" t="s">
        <v>109</v>
      </c>
      <c r="BC125" t="s">
        <v>110</v>
      </c>
      <c r="BD125" t="s">
        <v>110</v>
      </c>
      <c r="BE125" t="s">
        <v>226</v>
      </c>
      <c r="BF125" t="s">
        <v>110</v>
      </c>
      <c r="BG125" t="s">
        <v>110</v>
      </c>
      <c r="BH125" t="s">
        <v>6971</v>
      </c>
      <c r="BI125" t="s">
        <v>226</v>
      </c>
      <c r="BJ125" t="s">
        <v>110</v>
      </c>
      <c r="BK125" t="s">
        <v>7279</v>
      </c>
      <c r="BL125" t="s">
        <v>6976</v>
      </c>
      <c r="BM125" t="s">
        <v>1156</v>
      </c>
      <c r="BN125">
        <v>1</v>
      </c>
      <c r="BO125">
        <v>1</v>
      </c>
      <c r="BP125">
        <v>1</v>
      </c>
      <c r="BQ125" t="s">
        <v>109</v>
      </c>
      <c r="BR125" t="s">
        <v>114</v>
      </c>
      <c r="BS125">
        <v>23047</v>
      </c>
      <c r="BT125" t="s">
        <v>1612</v>
      </c>
      <c r="BU125" t="s">
        <v>110</v>
      </c>
      <c r="BV125" t="s">
        <v>6790</v>
      </c>
      <c r="BW125" t="s">
        <v>5363</v>
      </c>
      <c r="BX125" t="s">
        <v>5362</v>
      </c>
      <c r="BY125" t="s">
        <v>5366</v>
      </c>
      <c r="BZ125" t="s">
        <v>508</v>
      </c>
      <c r="CA125" t="s">
        <v>109</v>
      </c>
      <c r="CB125" t="s">
        <v>694</v>
      </c>
      <c r="CC125" t="s">
        <v>110</v>
      </c>
      <c r="CD125" t="s">
        <v>5472</v>
      </c>
      <c r="CE125" t="s">
        <v>110</v>
      </c>
      <c r="CF125"/>
      <c r="CG125" s="131">
        <v>42501</v>
      </c>
      <c r="CH125" t="s">
        <v>558</v>
      </c>
      <c r="CI125" t="s">
        <v>558</v>
      </c>
      <c r="CJ125" t="s">
        <v>114</v>
      </c>
      <c r="CK125" t="s">
        <v>109</v>
      </c>
      <c r="CL125" t="s">
        <v>114</v>
      </c>
      <c r="CM125" t="s">
        <v>109</v>
      </c>
      <c r="CN125">
        <v>2023</v>
      </c>
      <c r="CO125" s="1">
        <v>45118</v>
      </c>
      <c r="CP125" t="s">
        <v>110</v>
      </c>
      <c r="CQ125">
        <v>7</v>
      </c>
      <c r="CR125">
        <v>29</v>
      </c>
      <c r="CS125" s="1">
        <v>45117</v>
      </c>
      <c r="CT125" t="s">
        <v>16288</v>
      </c>
      <c r="CU125" t="s">
        <v>7180</v>
      </c>
      <c r="CV125" t="s">
        <v>16276</v>
      </c>
      <c r="CW125" t="s">
        <v>16277</v>
      </c>
      <c r="CX125" t="s">
        <v>7678</v>
      </c>
      <c r="CY125" t="s">
        <v>7716</v>
      </c>
      <c r="CZ125" t="s">
        <v>7679</v>
      </c>
      <c r="DA125" t="s">
        <v>7223</v>
      </c>
      <c r="DB125" t="s">
        <v>5342</v>
      </c>
      <c r="DC125" t="s">
        <v>7185</v>
      </c>
      <c r="DD125" t="s">
        <v>1620</v>
      </c>
      <c r="DE125" t="s">
        <v>7198</v>
      </c>
      <c r="DF125" t="s">
        <v>7187</v>
      </c>
      <c r="DG125" t="s">
        <v>7199</v>
      </c>
      <c r="DH125" t="s">
        <v>7280</v>
      </c>
      <c r="DI125" t="s">
        <v>1621</v>
      </c>
      <c r="DJ125" t="s">
        <v>165</v>
      </c>
      <c r="DK125" t="s">
        <v>1612</v>
      </c>
      <c r="DL125" t="s">
        <v>110</v>
      </c>
      <c r="DM125" t="s">
        <v>7189</v>
      </c>
      <c r="DN125" t="s">
        <v>57</v>
      </c>
      <c r="DO125" t="s">
        <v>7235</v>
      </c>
      <c r="DP125" t="s">
        <v>110</v>
      </c>
      <c r="DQ125" t="s">
        <v>110</v>
      </c>
      <c r="DR125" t="s">
        <v>7213</v>
      </c>
      <c r="DS125" t="s">
        <v>110</v>
      </c>
      <c r="DT125" t="s">
        <v>7282</v>
      </c>
      <c r="DU125" t="s">
        <v>1624</v>
      </c>
      <c r="DV125" t="s">
        <v>7741</v>
      </c>
      <c r="DW125" t="s">
        <v>7738</v>
      </c>
      <c r="DX125" t="s">
        <v>7742</v>
      </c>
    </row>
    <row r="126" spans="7:128">
      <c r="G126">
        <v>791</v>
      </c>
      <c r="H126" t="s">
        <v>109</v>
      </c>
      <c r="I126" t="s">
        <v>1627</v>
      </c>
      <c r="J126" s="131">
        <v>45113</v>
      </c>
      <c r="K126" t="s">
        <v>6835</v>
      </c>
      <c r="L126" t="s">
        <v>1064</v>
      </c>
      <c r="M126" t="s">
        <v>110</v>
      </c>
      <c r="N126" t="s">
        <v>108</v>
      </c>
      <c r="O126" t="s">
        <v>510</v>
      </c>
      <c r="P126" t="s">
        <v>111</v>
      </c>
      <c r="Q126">
        <v>25</v>
      </c>
      <c r="R126">
        <v>3.45</v>
      </c>
      <c r="S126">
        <v>25</v>
      </c>
      <c r="T126">
        <v>26.925000000000001</v>
      </c>
      <c r="U126" t="s">
        <v>109</v>
      </c>
      <c r="V126" t="s">
        <v>126</v>
      </c>
      <c r="W126" t="s">
        <v>1628</v>
      </c>
      <c r="X126" t="s">
        <v>1629</v>
      </c>
      <c r="Y126" t="s">
        <v>1628</v>
      </c>
      <c r="Z126" t="s">
        <v>110</v>
      </c>
      <c r="AA126" t="s">
        <v>1131</v>
      </c>
      <c r="AB126" t="s">
        <v>129</v>
      </c>
      <c r="AC126">
        <v>100</v>
      </c>
      <c r="AD126" t="s">
        <v>180</v>
      </c>
      <c r="AE126" t="s">
        <v>131</v>
      </c>
      <c r="AF126" t="s">
        <v>131</v>
      </c>
      <c r="AG126" t="s">
        <v>109</v>
      </c>
      <c r="AH126" s="18">
        <v>45120</v>
      </c>
      <c r="AI126" s="131">
        <v>45486</v>
      </c>
      <c r="AJ126" t="s">
        <v>167</v>
      </c>
      <c r="AK126" t="s">
        <v>1630</v>
      </c>
      <c r="AL126" t="s">
        <v>110</v>
      </c>
      <c r="AM126" t="s">
        <v>109</v>
      </c>
      <c r="AN126" s="131">
        <v>46216</v>
      </c>
      <c r="AO126" t="s">
        <v>192</v>
      </c>
      <c r="AP126" t="s">
        <v>6978</v>
      </c>
      <c r="AQ126" t="s">
        <v>109</v>
      </c>
      <c r="AR126" t="s">
        <v>6978</v>
      </c>
      <c r="AS126" t="s">
        <v>6939</v>
      </c>
      <c r="AT126" t="s">
        <v>109</v>
      </c>
      <c r="AU126" t="s">
        <v>109</v>
      </c>
      <c r="AV126" t="s">
        <v>109</v>
      </c>
      <c r="AW126" t="s">
        <v>110</v>
      </c>
      <c r="AX126" t="s">
        <v>109</v>
      </c>
      <c r="AY126" t="s">
        <v>110</v>
      </c>
      <c r="AZ126" t="s">
        <v>1632</v>
      </c>
      <c r="BA126" t="s">
        <v>136</v>
      </c>
      <c r="BB126" t="s">
        <v>109</v>
      </c>
      <c r="BC126" t="s">
        <v>110</v>
      </c>
      <c r="BD126" t="s">
        <v>110</v>
      </c>
      <c r="BE126" t="s">
        <v>226</v>
      </c>
      <c r="BF126" t="s">
        <v>110</v>
      </c>
      <c r="BG126" t="s">
        <v>110</v>
      </c>
      <c r="BH126" t="s">
        <v>110</v>
      </c>
      <c r="BI126" t="s">
        <v>209</v>
      </c>
      <c r="BJ126" t="s">
        <v>110</v>
      </c>
      <c r="BK126" t="s">
        <v>7279</v>
      </c>
      <c r="BL126" t="s">
        <v>6976</v>
      </c>
      <c r="BM126" t="s">
        <v>1325</v>
      </c>
      <c r="BN126">
        <v>1</v>
      </c>
      <c r="BO126">
        <v>1</v>
      </c>
      <c r="BP126">
        <v>1</v>
      </c>
      <c r="BQ126" t="s">
        <v>109</v>
      </c>
      <c r="BR126" t="s">
        <v>114</v>
      </c>
      <c r="BS126">
        <v>23045</v>
      </c>
      <c r="BT126" t="s">
        <v>865</v>
      </c>
      <c r="BU126" t="s">
        <v>110</v>
      </c>
      <c r="BV126" t="s">
        <v>6835</v>
      </c>
      <c r="BW126" t="s">
        <v>5363</v>
      </c>
      <c r="BX126" t="s">
        <v>5362</v>
      </c>
      <c r="BY126" t="s">
        <v>5366</v>
      </c>
      <c r="BZ126" t="s">
        <v>508</v>
      </c>
      <c r="CA126" t="s">
        <v>109</v>
      </c>
      <c r="CB126" t="s">
        <v>656</v>
      </c>
      <c r="CC126" t="s">
        <v>110</v>
      </c>
      <c r="CD126" t="s">
        <v>681</v>
      </c>
      <c r="CE126" t="s">
        <v>110</v>
      </c>
      <c r="CF126"/>
      <c r="CG126" s="131">
        <v>41849</v>
      </c>
      <c r="CH126" t="s">
        <v>558</v>
      </c>
      <c r="CI126" t="s">
        <v>110</v>
      </c>
      <c r="CJ126" t="s">
        <v>114</v>
      </c>
      <c r="CK126" t="s">
        <v>109</v>
      </c>
      <c r="CL126" t="s">
        <v>114</v>
      </c>
      <c r="CM126" t="s">
        <v>109</v>
      </c>
      <c r="CN126">
        <v>2023</v>
      </c>
      <c r="CO126" s="1">
        <v>45113</v>
      </c>
      <c r="CP126" t="s">
        <v>110</v>
      </c>
      <c r="CQ126">
        <v>7</v>
      </c>
      <c r="CR126">
        <v>28</v>
      </c>
      <c r="CS126" s="1">
        <v>45110</v>
      </c>
      <c r="CT126" t="s">
        <v>16289</v>
      </c>
      <c r="CU126" t="s">
        <v>7180</v>
      </c>
      <c r="CV126" t="s">
        <v>16276</v>
      </c>
      <c r="CW126" t="s">
        <v>16277</v>
      </c>
      <c r="CX126" t="s">
        <v>7678</v>
      </c>
      <c r="CY126" t="s">
        <v>7743</v>
      </c>
      <c r="CZ126" t="s">
        <v>7679</v>
      </c>
      <c r="DA126" t="s">
        <v>7223</v>
      </c>
      <c r="DB126" t="s">
        <v>5342</v>
      </c>
      <c r="DC126" t="s">
        <v>7185</v>
      </c>
      <c r="DD126" t="s">
        <v>7744</v>
      </c>
      <c r="DE126" t="s">
        <v>7207</v>
      </c>
      <c r="DF126" t="s">
        <v>7243</v>
      </c>
      <c r="DG126" t="s">
        <v>7199</v>
      </c>
      <c r="DH126" t="s">
        <v>7200</v>
      </c>
      <c r="DI126" t="s">
        <v>865</v>
      </c>
      <c r="DJ126" t="s">
        <v>180</v>
      </c>
      <c r="DK126" t="s">
        <v>109</v>
      </c>
      <c r="DL126" t="s">
        <v>110</v>
      </c>
      <c r="DM126" t="s">
        <v>7189</v>
      </c>
      <c r="DN126" t="s">
        <v>58</v>
      </c>
      <c r="DO126" t="s">
        <v>7745</v>
      </c>
      <c r="DP126" t="s">
        <v>110</v>
      </c>
      <c r="DQ126" t="s">
        <v>7207</v>
      </c>
      <c r="DR126" t="s">
        <v>7207</v>
      </c>
      <c r="DS126" t="s">
        <v>110</v>
      </c>
      <c r="DT126" t="s">
        <v>7282</v>
      </c>
      <c r="DU126" t="s">
        <v>1633</v>
      </c>
      <c r="DV126" t="s">
        <v>7746</v>
      </c>
      <c r="DW126" t="s">
        <v>7747</v>
      </c>
      <c r="DX126" t="s">
        <v>7748</v>
      </c>
    </row>
    <row r="127" spans="7:128">
      <c r="G127">
        <v>790</v>
      </c>
      <c r="H127" t="s">
        <v>109</v>
      </c>
      <c r="I127" t="s">
        <v>543</v>
      </c>
      <c r="J127" s="131">
        <v>45111</v>
      </c>
      <c r="K127" t="s">
        <v>6028</v>
      </c>
      <c r="L127" t="s">
        <v>108</v>
      </c>
      <c r="M127" t="s">
        <v>110</v>
      </c>
      <c r="N127" t="s">
        <v>108</v>
      </c>
      <c r="O127" t="s">
        <v>510</v>
      </c>
      <c r="P127" t="s">
        <v>162</v>
      </c>
      <c r="Q127">
        <v>2.09</v>
      </c>
      <c r="R127">
        <v>2.09</v>
      </c>
      <c r="S127">
        <v>15.1</v>
      </c>
      <c r="T127">
        <v>16.367000000000001</v>
      </c>
      <c r="U127" t="s">
        <v>109</v>
      </c>
      <c r="V127" t="s">
        <v>126</v>
      </c>
      <c r="W127" t="s">
        <v>372</v>
      </c>
      <c r="X127" t="s">
        <v>110</v>
      </c>
      <c r="Y127" t="s">
        <v>110</v>
      </c>
      <c r="Z127" t="s">
        <v>110</v>
      </c>
      <c r="AA127" t="s">
        <v>110</v>
      </c>
      <c r="AB127" t="s">
        <v>129</v>
      </c>
      <c r="AC127">
        <v>100</v>
      </c>
      <c r="AD127" t="s">
        <v>180</v>
      </c>
      <c r="AE127" t="s">
        <v>131</v>
      </c>
      <c r="AF127" t="s">
        <v>131</v>
      </c>
      <c r="AG127" t="s">
        <v>109</v>
      </c>
      <c r="AH127" s="18">
        <v>45117</v>
      </c>
      <c r="AI127" s="131">
        <v>45301</v>
      </c>
      <c r="AJ127" t="s">
        <v>133</v>
      </c>
      <c r="AK127" t="s">
        <v>549</v>
      </c>
      <c r="AL127" t="s">
        <v>110</v>
      </c>
      <c r="AM127" t="s">
        <v>109</v>
      </c>
      <c r="AN127" s="131">
        <v>46213</v>
      </c>
      <c r="AO127" t="s">
        <v>132</v>
      </c>
      <c r="AP127" t="s">
        <v>109</v>
      </c>
      <c r="AQ127" t="s">
        <v>109</v>
      </c>
      <c r="AR127" t="s">
        <v>109</v>
      </c>
      <c r="AS127" t="s">
        <v>109</v>
      </c>
      <c r="AT127" t="s">
        <v>109</v>
      </c>
      <c r="AU127" t="s">
        <v>109</v>
      </c>
      <c r="AV127" t="s">
        <v>109</v>
      </c>
      <c r="AW127" t="s">
        <v>110</v>
      </c>
      <c r="AX127" t="s">
        <v>109</v>
      </c>
      <c r="AY127" t="s">
        <v>110</v>
      </c>
      <c r="AZ127" t="s">
        <v>109</v>
      </c>
      <c r="BA127" t="s">
        <v>109</v>
      </c>
      <c r="BB127" t="s">
        <v>109</v>
      </c>
      <c r="BC127" t="s">
        <v>110</v>
      </c>
      <c r="BD127" t="s">
        <v>110</v>
      </c>
      <c r="BE127" t="s">
        <v>110</v>
      </c>
      <c r="BF127" t="s">
        <v>110</v>
      </c>
      <c r="BG127" t="s">
        <v>110</v>
      </c>
      <c r="BH127" t="s">
        <v>110</v>
      </c>
      <c r="BI127" t="s">
        <v>110</v>
      </c>
      <c r="BJ127" t="s">
        <v>110</v>
      </c>
      <c r="BK127" t="s">
        <v>110</v>
      </c>
      <c r="BL127" t="s">
        <v>109</v>
      </c>
      <c r="BM127" t="s">
        <v>109</v>
      </c>
      <c r="BN127">
        <v>0</v>
      </c>
      <c r="BO127">
        <v>0</v>
      </c>
      <c r="BP127">
        <v>0</v>
      </c>
      <c r="BQ127" t="s">
        <v>109</v>
      </c>
      <c r="BR127" t="s">
        <v>109</v>
      </c>
      <c r="BS127"/>
      <c r="BT127" t="s">
        <v>544</v>
      </c>
      <c r="BU127" t="s">
        <v>110</v>
      </c>
      <c r="BV127" t="s">
        <v>6028</v>
      </c>
      <c r="BW127" t="s">
        <v>141</v>
      </c>
      <c r="BX127" t="s">
        <v>140</v>
      </c>
      <c r="BY127" t="s">
        <v>5690</v>
      </c>
      <c r="BZ127" t="s">
        <v>110</v>
      </c>
      <c r="CA127" t="s">
        <v>109</v>
      </c>
      <c r="CB127" t="s">
        <v>545</v>
      </c>
      <c r="CC127" t="s">
        <v>5616</v>
      </c>
      <c r="CD127" t="s">
        <v>546</v>
      </c>
      <c r="CE127" t="s">
        <v>110</v>
      </c>
      <c r="CF127"/>
      <c r="CG127" s="131">
        <v>45111</v>
      </c>
      <c r="CH127" t="s">
        <v>198</v>
      </c>
      <c r="CI127" t="s">
        <v>110</v>
      </c>
      <c r="CJ127" t="s">
        <v>114</v>
      </c>
      <c r="CK127" t="s">
        <v>109</v>
      </c>
      <c r="CL127" t="s">
        <v>109</v>
      </c>
      <c r="CM127" t="s">
        <v>109</v>
      </c>
      <c r="CN127">
        <v>2023</v>
      </c>
      <c r="CO127" s="1">
        <v>45111</v>
      </c>
      <c r="CP127" t="s">
        <v>7179</v>
      </c>
      <c r="CQ127">
        <v>7</v>
      </c>
      <c r="CR127">
        <v>28</v>
      </c>
      <c r="CS127" s="1">
        <v>45110</v>
      </c>
      <c r="CT127" t="s">
        <v>16289</v>
      </c>
      <c r="CU127" t="s">
        <v>7180</v>
      </c>
      <c r="CV127" t="s">
        <v>16276</v>
      </c>
      <c r="CW127" t="s">
        <v>16277</v>
      </c>
      <c r="CX127" t="s">
        <v>7678</v>
      </c>
      <c r="CY127" t="s">
        <v>7743</v>
      </c>
      <c r="CZ127" t="s">
        <v>7679</v>
      </c>
      <c r="DA127" t="s">
        <v>7197</v>
      </c>
      <c r="DB127" t="s">
        <v>114</v>
      </c>
      <c r="DC127" t="s">
        <v>7185</v>
      </c>
      <c r="DD127" t="s">
        <v>550</v>
      </c>
      <c r="DE127" t="s">
        <v>7198</v>
      </c>
      <c r="DF127" t="s">
        <v>7187</v>
      </c>
      <c r="DG127" t="s">
        <v>7188</v>
      </c>
      <c r="DH127" t="s">
        <v>110</v>
      </c>
      <c r="DI127" t="s">
        <v>551</v>
      </c>
      <c r="DJ127" t="s">
        <v>180</v>
      </c>
      <c r="DK127" t="s">
        <v>109</v>
      </c>
      <c r="DL127" t="s">
        <v>110</v>
      </c>
      <c r="DM127" t="s">
        <v>7189</v>
      </c>
      <c r="DN127" t="s">
        <v>57</v>
      </c>
      <c r="DO127" t="s">
        <v>7749</v>
      </c>
      <c r="DP127" t="s">
        <v>110</v>
      </c>
      <c r="DQ127" t="s">
        <v>110</v>
      </c>
      <c r="DR127" t="s">
        <v>7213</v>
      </c>
      <c r="DS127" t="s">
        <v>110</v>
      </c>
      <c r="DT127" t="s">
        <v>109</v>
      </c>
      <c r="DU127" t="s">
        <v>554</v>
      </c>
      <c r="DV127" t="s">
        <v>7750</v>
      </c>
      <c r="DW127" t="s">
        <v>7751</v>
      </c>
      <c r="DX127" t="s">
        <v>7752</v>
      </c>
    </row>
    <row r="128" spans="7:128">
      <c r="G128">
        <v>789</v>
      </c>
      <c r="H128" t="s">
        <v>109</v>
      </c>
      <c r="I128" t="s">
        <v>1640</v>
      </c>
      <c r="J128" s="131">
        <v>45110</v>
      </c>
      <c r="K128" t="s">
        <v>7753</v>
      </c>
      <c r="L128" t="s">
        <v>108</v>
      </c>
      <c r="M128" t="s">
        <v>300</v>
      </c>
      <c r="N128" t="s">
        <v>108</v>
      </c>
      <c r="O128" t="s">
        <v>510</v>
      </c>
      <c r="P128" t="s">
        <v>125</v>
      </c>
      <c r="Q128">
        <v>105</v>
      </c>
      <c r="R128">
        <v>0.73499999999999999</v>
      </c>
      <c r="S128">
        <v>5.25</v>
      </c>
      <c r="T128">
        <v>5.67</v>
      </c>
      <c r="U128" t="s">
        <v>109</v>
      </c>
      <c r="V128" t="s">
        <v>126</v>
      </c>
      <c r="W128" t="s">
        <v>127</v>
      </c>
      <c r="X128" t="s">
        <v>128</v>
      </c>
      <c r="Y128" t="s">
        <v>127</v>
      </c>
      <c r="Z128" t="s">
        <v>110</v>
      </c>
      <c r="AA128" t="s">
        <v>1131</v>
      </c>
      <c r="AB128" t="s">
        <v>129</v>
      </c>
      <c r="AC128">
        <v>100</v>
      </c>
      <c r="AD128" t="s">
        <v>130</v>
      </c>
      <c r="AE128" t="s">
        <v>131</v>
      </c>
      <c r="AF128" t="s">
        <v>131</v>
      </c>
      <c r="AG128" t="s">
        <v>109</v>
      </c>
      <c r="AH128" s="18">
        <v>45119</v>
      </c>
      <c r="AI128" s="131">
        <v>45303</v>
      </c>
      <c r="AJ128" t="s">
        <v>133</v>
      </c>
      <c r="AK128" t="s">
        <v>1641</v>
      </c>
      <c r="AL128" t="s">
        <v>110</v>
      </c>
      <c r="AM128" t="s">
        <v>109</v>
      </c>
      <c r="AN128" s="131">
        <v>46215</v>
      </c>
      <c r="AO128" t="s">
        <v>132</v>
      </c>
      <c r="AP128" t="s">
        <v>109</v>
      </c>
      <c r="AQ128" t="s">
        <v>109</v>
      </c>
      <c r="AR128" t="s">
        <v>109</v>
      </c>
      <c r="AS128" t="s">
        <v>109</v>
      </c>
      <c r="AT128" t="s">
        <v>109</v>
      </c>
      <c r="AU128" t="s">
        <v>109</v>
      </c>
      <c r="AV128" t="s">
        <v>109</v>
      </c>
      <c r="AW128" t="s">
        <v>110</v>
      </c>
      <c r="AX128" t="s">
        <v>109</v>
      </c>
      <c r="AY128" t="s">
        <v>110</v>
      </c>
      <c r="AZ128" t="s">
        <v>1643</v>
      </c>
      <c r="BA128" t="s">
        <v>136</v>
      </c>
      <c r="BB128" t="s">
        <v>109</v>
      </c>
      <c r="BC128" t="s">
        <v>110</v>
      </c>
      <c r="BD128" t="s">
        <v>110</v>
      </c>
      <c r="BE128" t="s">
        <v>110</v>
      </c>
      <c r="BF128" t="s">
        <v>110</v>
      </c>
      <c r="BG128" t="s">
        <v>110</v>
      </c>
      <c r="BH128" t="s">
        <v>110</v>
      </c>
      <c r="BI128" t="s">
        <v>110</v>
      </c>
      <c r="BJ128" t="s">
        <v>110</v>
      </c>
      <c r="BK128" t="s">
        <v>110</v>
      </c>
      <c r="BL128" t="s">
        <v>109</v>
      </c>
      <c r="BM128" t="s">
        <v>109</v>
      </c>
      <c r="BN128">
        <v>0</v>
      </c>
      <c r="BO128">
        <v>0</v>
      </c>
      <c r="BP128">
        <v>0</v>
      </c>
      <c r="BQ128" t="s">
        <v>109</v>
      </c>
      <c r="BR128" t="s">
        <v>109</v>
      </c>
      <c r="BS128"/>
      <c r="BT128" t="s">
        <v>1639</v>
      </c>
      <c r="BU128" t="s">
        <v>110</v>
      </c>
      <c r="BV128" t="s">
        <v>6492</v>
      </c>
      <c r="BW128" t="s">
        <v>141</v>
      </c>
      <c r="BX128" t="s">
        <v>140</v>
      </c>
      <c r="BY128" t="s">
        <v>5690</v>
      </c>
      <c r="BZ128" t="s">
        <v>110</v>
      </c>
      <c r="CA128" t="s">
        <v>109</v>
      </c>
      <c r="CB128" t="s">
        <v>142</v>
      </c>
      <c r="CC128" t="s">
        <v>5615</v>
      </c>
      <c r="CD128" t="s">
        <v>6493</v>
      </c>
      <c r="CE128" t="s">
        <v>110</v>
      </c>
      <c r="CF128"/>
      <c r="CG128" s="131">
        <v>43922</v>
      </c>
      <c r="CH128" t="s">
        <v>144</v>
      </c>
      <c r="CI128" t="s">
        <v>144</v>
      </c>
      <c r="CJ128" t="s">
        <v>114</v>
      </c>
      <c r="CK128" t="s">
        <v>109</v>
      </c>
      <c r="CL128" t="s">
        <v>109</v>
      </c>
      <c r="CM128" t="s">
        <v>109</v>
      </c>
      <c r="CN128">
        <v>2023</v>
      </c>
      <c r="CO128" s="1">
        <v>45110</v>
      </c>
      <c r="CP128" t="s">
        <v>7179</v>
      </c>
      <c r="CQ128">
        <v>7</v>
      </c>
      <c r="CR128">
        <v>28</v>
      </c>
      <c r="CS128" s="1">
        <v>45110</v>
      </c>
      <c r="CT128" t="s">
        <v>16289</v>
      </c>
      <c r="CU128" t="s">
        <v>7180</v>
      </c>
      <c r="CV128" t="s">
        <v>16276</v>
      </c>
      <c r="CW128" t="s">
        <v>16277</v>
      </c>
      <c r="CX128" t="s">
        <v>7678</v>
      </c>
      <c r="CY128" t="s">
        <v>7743</v>
      </c>
      <c r="CZ128" t="s">
        <v>7679</v>
      </c>
      <c r="DA128" t="s">
        <v>7184</v>
      </c>
      <c r="DB128" t="s">
        <v>5342</v>
      </c>
      <c r="DC128" t="s">
        <v>7185</v>
      </c>
      <c r="DD128" t="s">
        <v>1639</v>
      </c>
      <c r="DE128" t="s">
        <v>7186</v>
      </c>
      <c r="DF128" t="s">
        <v>7187</v>
      </c>
      <c r="DG128" t="s">
        <v>7188</v>
      </c>
      <c r="DH128" t="s">
        <v>110</v>
      </c>
      <c r="DI128" t="s">
        <v>110</v>
      </c>
      <c r="DJ128" t="s">
        <v>130</v>
      </c>
      <c r="DK128" t="s">
        <v>109</v>
      </c>
      <c r="DL128" t="s">
        <v>1642</v>
      </c>
      <c r="DM128" t="s">
        <v>7189</v>
      </c>
      <c r="DN128" t="s">
        <v>7190</v>
      </c>
      <c r="DO128" t="s">
        <v>7754</v>
      </c>
      <c r="DP128" t="s">
        <v>110</v>
      </c>
      <c r="DQ128" t="s">
        <v>110</v>
      </c>
      <c r="DR128" t="s">
        <v>7192</v>
      </c>
      <c r="DS128" t="s">
        <v>7306</v>
      </c>
      <c r="DT128" t="s">
        <v>109</v>
      </c>
      <c r="DU128" t="s">
        <v>1644</v>
      </c>
      <c r="DV128" t="s">
        <v>7755</v>
      </c>
      <c r="DW128" t="s">
        <v>7756</v>
      </c>
      <c r="DX128" t="s">
        <v>7757</v>
      </c>
    </row>
    <row r="129" spans="7:128">
      <c r="G129">
        <v>788</v>
      </c>
      <c r="H129" t="s">
        <v>109</v>
      </c>
      <c r="I129" t="s">
        <v>1649</v>
      </c>
      <c r="J129" s="131">
        <v>45106</v>
      </c>
      <c r="K129" t="s">
        <v>6418</v>
      </c>
      <c r="L129" t="s">
        <v>108</v>
      </c>
      <c r="M129" t="s">
        <v>161</v>
      </c>
      <c r="N129" t="s">
        <v>108</v>
      </c>
      <c r="O129" t="s">
        <v>510</v>
      </c>
      <c r="P129" t="s">
        <v>154</v>
      </c>
      <c r="Q129">
        <v>1.014</v>
      </c>
      <c r="R129">
        <v>0.13</v>
      </c>
      <c r="S129">
        <v>0.93899999999999995</v>
      </c>
      <c r="T129">
        <v>1.014</v>
      </c>
      <c r="U129" t="s">
        <v>109</v>
      </c>
      <c r="V129" t="s">
        <v>149</v>
      </c>
      <c r="W129" t="s">
        <v>372</v>
      </c>
      <c r="X129" t="s">
        <v>110</v>
      </c>
      <c r="Y129" t="s">
        <v>110</v>
      </c>
      <c r="Z129" t="s">
        <v>110</v>
      </c>
      <c r="AA129" t="s">
        <v>110</v>
      </c>
      <c r="AB129" t="s">
        <v>129</v>
      </c>
      <c r="AC129">
        <v>100</v>
      </c>
      <c r="AD129" t="s">
        <v>180</v>
      </c>
      <c r="AE129" t="s">
        <v>225</v>
      </c>
      <c r="AF129" t="s">
        <v>225</v>
      </c>
      <c r="AG129" t="s">
        <v>109</v>
      </c>
      <c r="AH129" s="18">
        <v>45110</v>
      </c>
      <c r="AI129" s="131">
        <v>45292</v>
      </c>
      <c r="AJ129" t="s">
        <v>430</v>
      </c>
      <c r="AK129" t="s">
        <v>1650</v>
      </c>
      <c r="AL129" t="s">
        <v>110</v>
      </c>
      <c r="AM129" t="s">
        <v>109</v>
      </c>
      <c r="AN129" s="131">
        <v>45474</v>
      </c>
      <c r="AO129" t="s">
        <v>132</v>
      </c>
      <c r="AP129" t="s">
        <v>109</v>
      </c>
      <c r="AQ129" t="s">
        <v>109</v>
      </c>
      <c r="AR129" t="s">
        <v>109</v>
      </c>
      <c r="AS129" t="s">
        <v>109</v>
      </c>
      <c r="AT129" t="s">
        <v>109</v>
      </c>
      <c r="AU129" t="s">
        <v>109</v>
      </c>
      <c r="AV129" t="s">
        <v>182</v>
      </c>
      <c r="AW129" t="s">
        <v>110</v>
      </c>
      <c r="AX129" t="s">
        <v>109</v>
      </c>
      <c r="AY129" t="s">
        <v>110</v>
      </c>
      <c r="AZ129" t="s">
        <v>109</v>
      </c>
      <c r="BA129" t="s">
        <v>136</v>
      </c>
      <c r="BB129" t="s">
        <v>109</v>
      </c>
      <c r="BC129" t="s">
        <v>110</v>
      </c>
      <c r="BD129" t="s">
        <v>110</v>
      </c>
      <c r="BE129" t="s">
        <v>110</v>
      </c>
      <c r="BF129" t="s">
        <v>110</v>
      </c>
      <c r="BG129" t="s">
        <v>110</v>
      </c>
      <c r="BH129" t="s">
        <v>110</v>
      </c>
      <c r="BI129" t="s">
        <v>110</v>
      </c>
      <c r="BJ129" t="s">
        <v>110</v>
      </c>
      <c r="BK129" t="s">
        <v>110</v>
      </c>
      <c r="BL129" t="s">
        <v>109</v>
      </c>
      <c r="BM129" t="s">
        <v>109</v>
      </c>
      <c r="BN129">
        <v>0</v>
      </c>
      <c r="BO129">
        <v>0</v>
      </c>
      <c r="BP129">
        <v>0</v>
      </c>
      <c r="BQ129" t="s">
        <v>109</v>
      </c>
      <c r="BR129" t="s">
        <v>109</v>
      </c>
      <c r="BS129"/>
      <c r="BT129" t="s">
        <v>1648</v>
      </c>
      <c r="BU129" t="s">
        <v>110</v>
      </c>
      <c r="BV129" t="s">
        <v>6418</v>
      </c>
      <c r="BW129" t="s">
        <v>5370</v>
      </c>
      <c r="BX129" t="s">
        <v>5545</v>
      </c>
      <c r="BY129" t="s">
        <v>110</v>
      </c>
      <c r="BZ129" t="s">
        <v>110</v>
      </c>
      <c r="CA129" t="s">
        <v>109</v>
      </c>
      <c r="CB129" t="s">
        <v>173</v>
      </c>
      <c r="CC129" t="s">
        <v>110</v>
      </c>
      <c r="CD129" t="s">
        <v>5865</v>
      </c>
      <c r="CE129" t="s">
        <v>110</v>
      </c>
      <c r="CF129"/>
      <c r="CG129" s="131">
        <v>44371</v>
      </c>
      <c r="CH129" t="s">
        <v>5413</v>
      </c>
      <c r="CI129" t="s">
        <v>5545</v>
      </c>
      <c r="CJ129" t="s">
        <v>114</v>
      </c>
      <c r="CK129" t="s">
        <v>109</v>
      </c>
      <c r="CL129" t="s">
        <v>109</v>
      </c>
      <c r="CM129" t="s">
        <v>109</v>
      </c>
      <c r="CN129">
        <v>2023</v>
      </c>
      <c r="CO129" s="1">
        <v>45106</v>
      </c>
      <c r="CP129" t="s">
        <v>110</v>
      </c>
      <c r="CQ129">
        <v>6</v>
      </c>
      <c r="CR129">
        <v>27</v>
      </c>
      <c r="CS129" s="1">
        <v>45103</v>
      </c>
      <c r="CT129" t="s">
        <v>16290</v>
      </c>
      <c r="CU129" t="s">
        <v>7180</v>
      </c>
      <c r="CV129" t="s">
        <v>16291</v>
      </c>
      <c r="CW129" t="s">
        <v>16292</v>
      </c>
      <c r="CX129" t="s">
        <v>7758</v>
      </c>
      <c r="CY129" t="s">
        <v>7759</v>
      </c>
      <c r="CZ129" t="s">
        <v>7760</v>
      </c>
      <c r="DA129" t="s">
        <v>7184</v>
      </c>
      <c r="DB129" t="s">
        <v>5342</v>
      </c>
      <c r="DC129" t="s">
        <v>7206</v>
      </c>
      <c r="DD129" t="s">
        <v>1651</v>
      </c>
      <c r="DE129" t="s">
        <v>7584</v>
      </c>
      <c r="DF129" t="s">
        <v>7187</v>
      </c>
      <c r="DG129" t="s">
        <v>7188</v>
      </c>
      <c r="DH129" t="s">
        <v>110</v>
      </c>
      <c r="DI129" t="s">
        <v>1648</v>
      </c>
      <c r="DJ129" t="s">
        <v>180</v>
      </c>
      <c r="DK129" t="s">
        <v>109</v>
      </c>
      <c r="DL129" t="s">
        <v>110</v>
      </c>
      <c r="DM129" t="s">
        <v>182</v>
      </c>
      <c r="DN129" t="s">
        <v>59</v>
      </c>
      <c r="DO129" t="s">
        <v>7761</v>
      </c>
      <c r="DP129" t="s">
        <v>110</v>
      </c>
      <c r="DQ129" t="s">
        <v>110</v>
      </c>
      <c r="DR129" t="s">
        <v>7213</v>
      </c>
      <c r="DS129" t="s">
        <v>110</v>
      </c>
      <c r="DT129" t="s">
        <v>109</v>
      </c>
      <c r="DU129" t="s">
        <v>1652</v>
      </c>
      <c r="DV129" t="s">
        <v>7762</v>
      </c>
      <c r="DW129" t="s">
        <v>7763</v>
      </c>
      <c r="DX129" t="s">
        <v>7764</v>
      </c>
    </row>
    <row r="130" spans="7:128">
      <c r="G130">
        <v>787</v>
      </c>
      <c r="H130" t="s">
        <v>109</v>
      </c>
      <c r="I130" t="s">
        <v>1656</v>
      </c>
      <c r="J130" s="131">
        <v>45104</v>
      </c>
      <c r="K130" t="s">
        <v>7765</v>
      </c>
      <c r="L130" t="s">
        <v>108</v>
      </c>
      <c r="M130" t="s">
        <v>110</v>
      </c>
      <c r="N130" t="s">
        <v>108</v>
      </c>
      <c r="O130" t="s">
        <v>510</v>
      </c>
      <c r="P130" t="s">
        <v>111</v>
      </c>
      <c r="Q130">
        <v>1.88</v>
      </c>
      <c r="R130">
        <v>0.25900000000000001</v>
      </c>
      <c r="S130">
        <v>1.88</v>
      </c>
      <c r="T130">
        <v>2.0379999999999998</v>
      </c>
      <c r="U130" t="s">
        <v>109</v>
      </c>
      <c r="V130" t="s">
        <v>126</v>
      </c>
      <c r="W130" t="s">
        <v>928</v>
      </c>
      <c r="X130" t="s">
        <v>110</v>
      </c>
      <c r="Y130" t="s">
        <v>928</v>
      </c>
      <c r="Z130" t="s">
        <v>110</v>
      </c>
      <c r="AA130" t="s">
        <v>110</v>
      </c>
      <c r="AB130" t="s">
        <v>129</v>
      </c>
      <c r="AC130">
        <v>100</v>
      </c>
      <c r="AD130" t="s">
        <v>130</v>
      </c>
      <c r="AE130" t="s">
        <v>166</v>
      </c>
      <c r="AF130" t="s">
        <v>166</v>
      </c>
      <c r="AG130" t="s">
        <v>109</v>
      </c>
      <c r="AH130" s="18">
        <v>45107</v>
      </c>
      <c r="AI130" s="131">
        <v>45290</v>
      </c>
      <c r="AJ130" t="s">
        <v>133</v>
      </c>
      <c r="AK130" t="s">
        <v>1657</v>
      </c>
      <c r="AL130" t="s">
        <v>110</v>
      </c>
      <c r="AM130" t="s">
        <v>109</v>
      </c>
      <c r="AN130" s="131">
        <v>46203</v>
      </c>
      <c r="AO130" t="s">
        <v>132</v>
      </c>
      <c r="AP130" t="s">
        <v>6979</v>
      </c>
      <c r="AQ130" t="s">
        <v>6980</v>
      </c>
      <c r="AR130" t="s">
        <v>7766</v>
      </c>
      <c r="AS130" t="s">
        <v>212</v>
      </c>
      <c r="AT130" t="s">
        <v>109</v>
      </c>
      <c r="AU130" t="s">
        <v>109</v>
      </c>
      <c r="AV130" t="s">
        <v>109</v>
      </c>
      <c r="AW130" t="s">
        <v>110</v>
      </c>
      <c r="AX130" t="s">
        <v>109</v>
      </c>
      <c r="AY130" t="s">
        <v>110</v>
      </c>
      <c r="AZ130" t="s">
        <v>1658</v>
      </c>
      <c r="BA130" t="s">
        <v>136</v>
      </c>
      <c r="BB130" t="s">
        <v>109</v>
      </c>
      <c r="BC130" t="s">
        <v>110</v>
      </c>
      <c r="BD130" t="s">
        <v>110</v>
      </c>
      <c r="BE130" t="s">
        <v>209</v>
      </c>
      <c r="BF130" t="s">
        <v>110</v>
      </c>
      <c r="BG130" t="s">
        <v>6960</v>
      </c>
      <c r="BH130" t="s">
        <v>110</v>
      </c>
      <c r="BI130" t="s">
        <v>110</v>
      </c>
      <c r="BJ130" t="s">
        <v>110</v>
      </c>
      <c r="BK130" t="s">
        <v>6928</v>
      </c>
      <c r="BL130" t="s">
        <v>378</v>
      </c>
      <c r="BM130" t="s">
        <v>4367</v>
      </c>
      <c r="BN130">
        <v>1</v>
      </c>
      <c r="BO130">
        <v>1</v>
      </c>
      <c r="BP130">
        <v>1</v>
      </c>
      <c r="BQ130" t="s">
        <v>109</v>
      </c>
      <c r="BR130" t="s">
        <v>114</v>
      </c>
      <c r="BS130">
        <v>23044</v>
      </c>
      <c r="BT130" t="s">
        <v>1655</v>
      </c>
      <c r="BU130" t="s">
        <v>110</v>
      </c>
      <c r="BV130" t="s">
        <v>6029</v>
      </c>
      <c r="BW130" t="s">
        <v>141</v>
      </c>
      <c r="BX130" t="s">
        <v>140</v>
      </c>
      <c r="BY130" t="s">
        <v>605</v>
      </c>
      <c r="BZ130" t="s">
        <v>110</v>
      </c>
      <c r="CA130" t="s">
        <v>109</v>
      </c>
      <c r="CB130" t="s">
        <v>5398</v>
      </c>
      <c r="CC130" t="s">
        <v>5616</v>
      </c>
      <c r="CD130" t="s">
        <v>110</v>
      </c>
      <c r="CE130" t="s">
        <v>110</v>
      </c>
      <c r="CF130"/>
      <c r="CG130" s="131">
        <v>45104</v>
      </c>
      <c r="CH130" t="s">
        <v>198</v>
      </c>
      <c r="CI130" t="s">
        <v>110</v>
      </c>
      <c r="CJ130" t="s">
        <v>114</v>
      </c>
      <c r="CK130" t="s">
        <v>109</v>
      </c>
      <c r="CL130" t="s">
        <v>114</v>
      </c>
      <c r="CM130" t="s">
        <v>109</v>
      </c>
      <c r="CN130">
        <v>2023</v>
      </c>
      <c r="CO130" s="1">
        <v>45104</v>
      </c>
      <c r="CP130" t="s">
        <v>7179</v>
      </c>
      <c r="CQ130">
        <v>6</v>
      </c>
      <c r="CR130">
        <v>27</v>
      </c>
      <c r="CS130" s="1">
        <v>45103</v>
      </c>
      <c r="CT130" t="s">
        <v>16290</v>
      </c>
      <c r="CU130" t="s">
        <v>7180</v>
      </c>
      <c r="CV130" t="s">
        <v>16291</v>
      </c>
      <c r="CW130" t="s">
        <v>16292</v>
      </c>
      <c r="CX130" t="s">
        <v>7758</v>
      </c>
      <c r="CY130" t="s">
        <v>7759</v>
      </c>
      <c r="CZ130" t="s">
        <v>7760</v>
      </c>
      <c r="DA130" t="s">
        <v>7184</v>
      </c>
      <c r="DB130" t="s">
        <v>114</v>
      </c>
      <c r="DC130" t="s">
        <v>7185</v>
      </c>
      <c r="DD130" t="s">
        <v>7767</v>
      </c>
      <c r="DE130" t="s">
        <v>7207</v>
      </c>
      <c r="DF130" t="s">
        <v>7187</v>
      </c>
      <c r="DG130" t="s">
        <v>7188</v>
      </c>
      <c r="DH130" t="s">
        <v>110</v>
      </c>
      <c r="DI130" t="s">
        <v>110</v>
      </c>
      <c r="DJ130" t="s">
        <v>130</v>
      </c>
      <c r="DK130" t="s">
        <v>109</v>
      </c>
      <c r="DL130" t="s">
        <v>1581</v>
      </c>
      <c r="DM130" t="s">
        <v>7189</v>
      </c>
      <c r="DN130" t="s">
        <v>58</v>
      </c>
      <c r="DO130" t="s">
        <v>7768</v>
      </c>
      <c r="DP130" t="s">
        <v>110</v>
      </c>
      <c r="DQ130" t="s">
        <v>7207</v>
      </c>
      <c r="DR130" t="s">
        <v>7207</v>
      </c>
      <c r="DS130" t="s">
        <v>7649</v>
      </c>
      <c r="DT130" t="s">
        <v>7576</v>
      </c>
      <c r="DU130" t="s">
        <v>1659</v>
      </c>
      <c r="DV130" t="s">
        <v>7769</v>
      </c>
      <c r="DW130" t="s">
        <v>7770</v>
      </c>
      <c r="DX130" t="s">
        <v>7771</v>
      </c>
    </row>
    <row r="131" spans="7:128">
      <c r="G131">
        <v>786</v>
      </c>
      <c r="H131" t="s">
        <v>109</v>
      </c>
      <c r="I131" t="s">
        <v>555</v>
      </c>
      <c r="J131" s="131">
        <v>45104</v>
      </c>
      <c r="K131" t="s">
        <v>6036</v>
      </c>
      <c r="L131" t="s">
        <v>108</v>
      </c>
      <c r="M131" t="s">
        <v>161</v>
      </c>
      <c r="N131" t="s">
        <v>108</v>
      </c>
      <c r="O131" t="s">
        <v>510</v>
      </c>
      <c r="P131" t="s">
        <v>162</v>
      </c>
      <c r="Q131">
        <v>3.5</v>
      </c>
      <c r="R131">
        <v>3.5</v>
      </c>
      <c r="S131">
        <v>25.283999999999999</v>
      </c>
      <c r="T131">
        <v>27.419</v>
      </c>
      <c r="U131" t="s">
        <v>109</v>
      </c>
      <c r="V131" t="s">
        <v>812</v>
      </c>
      <c r="W131" t="s">
        <v>565</v>
      </c>
      <c r="X131" t="s">
        <v>164</v>
      </c>
      <c r="Y131" t="s">
        <v>565</v>
      </c>
      <c r="Z131" t="s">
        <v>110</v>
      </c>
      <c r="AA131" t="s">
        <v>1223</v>
      </c>
      <c r="AB131" t="s">
        <v>129</v>
      </c>
      <c r="AC131">
        <v>100</v>
      </c>
      <c r="AD131" t="s">
        <v>205</v>
      </c>
      <c r="AE131" t="s">
        <v>911</v>
      </c>
      <c r="AF131" t="s">
        <v>7228</v>
      </c>
      <c r="AG131" t="s">
        <v>109</v>
      </c>
      <c r="AH131" s="18">
        <v>45107</v>
      </c>
      <c r="AI131" s="131">
        <v>45290</v>
      </c>
      <c r="AJ131" t="s">
        <v>1663</v>
      </c>
      <c r="AK131" t="s">
        <v>568</v>
      </c>
      <c r="AL131" t="s">
        <v>110</v>
      </c>
      <c r="AM131" t="s">
        <v>109</v>
      </c>
      <c r="AN131" s="131">
        <v>48760</v>
      </c>
      <c r="AO131" t="s">
        <v>132</v>
      </c>
      <c r="AP131" t="s">
        <v>6981</v>
      </c>
      <c r="AQ131" t="s">
        <v>6959</v>
      </c>
      <c r="AR131" t="s">
        <v>7772</v>
      </c>
      <c r="AS131" t="s">
        <v>6939</v>
      </c>
      <c r="AT131" t="s">
        <v>109</v>
      </c>
      <c r="AU131" t="s">
        <v>566</v>
      </c>
      <c r="AV131" t="s">
        <v>109</v>
      </c>
      <c r="AW131" t="s">
        <v>110</v>
      </c>
      <c r="AX131" t="s">
        <v>109</v>
      </c>
      <c r="AY131" t="s">
        <v>110</v>
      </c>
      <c r="AZ131" t="s">
        <v>109</v>
      </c>
      <c r="BA131" t="s">
        <v>109</v>
      </c>
      <c r="BB131" t="s">
        <v>109</v>
      </c>
      <c r="BC131" t="s">
        <v>110</v>
      </c>
      <c r="BD131" t="s">
        <v>110</v>
      </c>
      <c r="BE131" t="s">
        <v>226</v>
      </c>
      <c r="BF131" t="s">
        <v>110</v>
      </c>
      <c r="BG131" t="s">
        <v>110</v>
      </c>
      <c r="BH131" t="s">
        <v>110</v>
      </c>
      <c r="BI131" t="s">
        <v>110</v>
      </c>
      <c r="BJ131" t="s">
        <v>110</v>
      </c>
      <c r="BK131" t="s">
        <v>6928</v>
      </c>
      <c r="BL131" t="s">
        <v>378</v>
      </c>
      <c r="BM131" t="s">
        <v>2685</v>
      </c>
      <c r="BN131">
        <v>1</v>
      </c>
      <c r="BO131">
        <v>1</v>
      </c>
      <c r="BP131">
        <v>1</v>
      </c>
      <c r="BQ131" t="s">
        <v>109</v>
      </c>
      <c r="BR131" t="s">
        <v>114</v>
      </c>
      <c r="BS131">
        <v>23043</v>
      </c>
      <c r="BT131" t="s">
        <v>556</v>
      </c>
      <c r="BU131" t="s">
        <v>110</v>
      </c>
      <c r="BV131" t="s">
        <v>6036</v>
      </c>
      <c r="BW131" t="s">
        <v>141</v>
      </c>
      <c r="BX131" t="s">
        <v>5362</v>
      </c>
      <c r="BY131" t="s">
        <v>559</v>
      </c>
      <c r="BZ131" t="s">
        <v>5648</v>
      </c>
      <c r="CA131" t="s">
        <v>109</v>
      </c>
      <c r="CB131" t="s">
        <v>560</v>
      </c>
      <c r="CC131" t="s">
        <v>109</v>
      </c>
      <c r="CD131" t="s">
        <v>561</v>
      </c>
      <c r="CE131" t="s">
        <v>110</v>
      </c>
      <c r="CF131"/>
      <c r="CG131" s="131">
        <v>43083</v>
      </c>
      <c r="CH131" t="s">
        <v>558</v>
      </c>
      <c r="CI131" t="s">
        <v>110</v>
      </c>
      <c r="CJ131" t="s">
        <v>114</v>
      </c>
      <c r="CK131" t="s">
        <v>109</v>
      </c>
      <c r="CL131" t="s">
        <v>114</v>
      </c>
      <c r="CM131" t="s">
        <v>109</v>
      </c>
      <c r="CN131">
        <v>2023</v>
      </c>
      <c r="CO131" s="1">
        <v>45104</v>
      </c>
      <c r="CP131" t="s">
        <v>110</v>
      </c>
      <c r="CQ131">
        <v>6</v>
      </c>
      <c r="CR131">
        <v>27</v>
      </c>
      <c r="CS131" s="1">
        <v>45103</v>
      </c>
      <c r="CT131" t="s">
        <v>16290</v>
      </c>
      <c r="CU131" t="s">
        <v>7180</v>
      </c>
      <c r="CV131" t="s">
        <v>16291</v>
      </c>
      <c r="CW131" t="s">
        <v>16292</v>
      </c>
      <c r="CX131" t="s">
        <v>7758</v>
      </c>
      <c r="CY131" t="s">
        <v>7759</v>
      </c>
      <c r="CZ131" t="s">
        <v>7760</v>
      </c>
      <c r="DA131" t="s">
        <v>7223</v>
      </c>
      <c r="DB131" t="s">
        <v>5342</v>
      </c>
      <c r="DC131" t="s">
        <v>7635</v>
      </c>
      <c r="DD131" t="s">
        <v>569</v>
      </c>
      <c r="DE131" t="s">
        <v>7198</v>
      </c>
      <c r="DF131" t="s">
        <v>7187</v>
      </c>
      <c r="DG131" t="s">
        <v>7188</v>
      </c>
      <c r="DH131" t="s">
        <v>110</v>
      </c>
      <c r="DI131" t="s">
        <v>110</v>
      </c>
      <c r="DJ131" t="s">
        <v>205</v>
      </c>
      <c r="DK131" t="s">
        <v>109</v>
      </c>
      <c r="DL131" t="s">
        <v>110</v>
      </c>
      <c r="DM131" t="s">
        <v>7636</v>
      </c>
      <c r="DN131" t="s">
        <v>57</v>
      </c>
      <c r="DO131" t="s">
        <v>7773</v>
      </c>
      <c r="DP131" t="s">
        <v>110</v>
      </c>
      <c r="DQ131" t="s">
        <v>7638</v>
      </c>
      <c r="DR131" t="s">
        <v>7638</v>
      </c>
      <c r="DS131" t="s">
        <v>110</v>
      </c>
      <c r="DT131" t="s">
        <v>7282</v>
      </c>
      <c r="DU131" t="s">
        <v>575</v>
      </c>
      <c r="DV131" t="s">
        <v>7774</v>
      </c>
      <c r="DW131" t="s">
        <v>7770</v>
      </c>
      <c r="DX131" t="s">
        <v>7775</v>
      </c>
    </row>
    <row r="132" spans="7:128">
      <c r="G132">
        <v>785</v>
      </c>
      <c r="H132" t="s">
        <v>109</v>
      </c>
      <c r="I132" t="s">
        <v>1667</v>
      </c>
      <c r="J132" s="131">
        <v>45104</v>
      </c>
      <c r="K132" t="s">
        <v>6492</v>
      </c>
      <c r="L132" t="s">
        <v>108</v>
      </c>
      <c r="M132" t="s">
        <v>300</v>
      </c>
      <c r="N132" t="s">
        <v>108</v>
      </c>
      <c r="O132" t="s">
        <v>510</v>
      </c>
      <c r="P132" t="s">
        <v>111</v>
      </c>
      <c r="Q132">
        <v>2.97</v>
      </c>
      <c r="R132">
        <v>0.41</v>
      </c>
      <c r="S132">
        <v>2.97</v>
      </c>
      <c r="T132">
        <v>3.2189999999999999</v>
      </c>
      <c r="U132" t="s">
        <v>109</v>
      </c>
      <c r="V132" t="s">
        <v>1668</v>
      </c>
      <c r="W132" t="s">
        <v>179</v>
      </c>
      <c r="X132" t="s">
        <v>110</v>
      </c>
      <c r="Y132" t="s">
        <v>110</v>
      </c>
      <c r="Z132" t="s">
        <v>110</v>
      </c>
      <c r="AA132" t="s">
        <v>110</v>
      </c>
      <c r="AB132" t="s">
        <v>129</v>
      </c>
      <c r="AC132">
        <v>100</v>
      </c>
      <c r="AD132" t="s">
        <v>205</v>
      </c>
      <c r="AE132" t="s">
        <v>225</v>
      </c>
      <c r="AF132" t="s">
        <v>225</v>
      </c>
      <c r="AG132" t="s">
        <v>109</v>
      </c>
      <c r="AH132" s="18">
        <v>45106</v>
      </c>
      <c r="AI132" s="131">
        <v>45411</v>
      </c>
      <c r="AJ132" t="s">
        <v>133</v>
      </c>
      <c r="AK132" t="s">
        <v>1641</v>
      </c>
      <c r="AL132" t="s">
        <v>110</v>
      </c>
      <c r="AM132" t="s">
        <v>109</v>
      </c>
      <c r="AN132" s="131">
        <v>46872</v>
      </c>
      <c r="AO132" t="s">
        <v>192</v>
      </c>
      <c r="AP132" t="s">
        <v>109</v>
      </c>
      <c r="AQ132" t="s">
        <v>109</v>
      </c>
      <c r="AR132" t="s">
        <v>109</v>
      </c>
      <c r="AS132" t="s">
        <v>109</v>
      </c>
      <c r="AT132" t="s">
        <v>109</v>
      </c>
      <c r="AU132" t="s">
        <v>109</v>
      </c>
      <c r="AV132" t="s">
        <v>109</v>
      </c>
      <c r="AW132" t="s">
        <v>110</v>
      </c>
      <c r="AX132" t="s">
        <v>109</v>
      </c>
      <c r="AY132" t="s">
        <v>110</v>
      </c>
      <c r="AZ132" t="s">
        <v>109</v>
      </c>
      <c r="BA132" t="s">
        <v>136</v>
      </c>
      <c r="BB132" t="s">
        <v>109</v>
      </c>
      <c r="BC132" t="s">
        <v>110</v>
      </c>
      <c r="BD132" t="s">
        <v>110</v>
      </c>
      <c r="BE132" t="s">
        <v>110</v>
      </c>
      <c r="BF132" t="s">
        <v>110</v>
      </c>
      <c r="BG132" t="s">
        <v>110</v>
      </c>
      <c r="BH132" t="s">
        <v>110</v>
      </c>
      <c r="BI132" t="s">
        <v>110</v>
      </c>
      <c r="BJ132" t="s">
        <v>110</v>
      </c>
      <c r="BK132" t="s">
        <v>110</v>
      </c>
      <c r="BL132" t="s">
        <v>109</v>
      </c>
      <c r="BM132" t="s">
        <v>109</v>
      </c>
      <c r="BN132">
        <v>0</v>
      </c>
      <c r="BO132">
        <v>0</v>
      </c>
      <c r="BP132">
        <v>0</v>
      </c>
      <c r="BQ132" t="s">
        <v>109</v>
      </c>
      <c r="BR132" t="s">
        <v>109</v>
      </c>
      <c r="BS132"/>
      <c r="BT132" t="s">
        <v>1639</v>
      </c>
      <c r="BU132" t="s">
        <v>110</v>
      </c>
      <c r="BV132" t="s">
        <v>6492</v>
      </c>
      <c r="BW132" t="s">
        <v>141</v>
      </c>
      <c r="BX132" t="s">
        <v>140</v>
      </c>
      <c r="BY132" t="s">
        <v>5690</v>
      </c>
      <c r="BZ132" t="s">
        <v>110</v>
      </c>
      <c r="CA132" t="s">
        <v>109</v>
      </c>
      <c r="CB132" t="s">
        <v>142</v>
      </c>
      <c r="CC132" t="s">
        <v>5615</v>
      </c>
      <c r="CD132" t="s">
        <v>6493</v>
      </c>
      <c r="CE132" t="s">
        <v>110</v>
      </c>
      <c r="CF132"/>
      <c r="CG132" s="131">
        <v>43922</v>
      </c>
      <c r="CH132" t="s">
        <v>144</v>
      </c>
      <c r="CI132" t="s">
        <v>144</v>
      </c>
      <c r="CJ132" t="s">
        <v>114</v>
      </c>
      <c r="CK132" t="s">
        <v>109</v>
      </c>
      <c r="CL132" t="s">
        <v>109</v>
      </c>
      <c r="CM132" t="s">
        <v>109</v>
      </c>
      <c r="CN132">
        <v>2023</v>
      </c>
      <c r="CO132" s="1">
        <v>45104</v>
      </c>
      <c r="CP132" t="s">
        <v>7179</v>
      </c>
      <c r="CQ132">
        <v>6</v>
      </c>
      <c r="CR132">
        <v>27</v>
      </c>
      <c r="CS132" s="1">
        <v>45103</v>
      </c>
      <c r="CT132" t="s">
        <v>16290</v>
      </c>
      <c r="CU132" t="s">
        <v>7180</v>
      </c>
      <c r="CV132" t="s">
        <v>16291</v>
      </c>
      <c r="CW132" t="s">
        <v>16292</v>
      </c>
      <c r="CX132" t="s">
        <v>7758</v>
      </c>
      <c r="CY132" t="s">
        <v>7759</v>
      </c>
      <c r="CZ132" t="s">
        <v>7760</v>
      </c>
      <c r="DA132" t="s">
        <v>7184</v>
      </c>
      <c r="DB132" t="s">
        <v>5342</v>
      </c>
      <c r="DC132" t="s">
        <v>7383</v>
      </c>
      <c r="DD132" t="s">
        <v>1669</v>
      </c>
      <c r="DE132" t="s">
        <v>7207</v>
      </c>
      <c r="DF132" t="s">
        <v>7187</v>
      </c>
      <c r="DG132" t="s">
        <v>7188</v>
      </c>
      <c r="DH132" t="s">
        <v>110</v>
      </c>
      <c r="DI132" t="s">
        <v>110</v>
      </c>
      <c r="DJ132" t="s">
        <v>205</v>
      </c>
      <c r="DK132" t="s">
        <v>109</v>
      </c>
      <c r="DL132" t="s">
        <v>110</v>
      </c>
      <c r="DM132" t="s">
        <v>7776</v>
      </c>
      <c r="DN132" t="s">
        <v>58</v>
      </c>
      <c r="DO132" t="s">
        <v>7777</v>
      </c>
      <c r="DP132" t="s">
        <v>110</v>
      </c>
      <c r="DQ132" t="s">
        <v>7207</v>
      </c>
      <c r="DR132" t="s">
        <v>7207</v>
      </c>
      <c r="DS132" t="s">
        <v>110</v>
      </c>
      <c r="DT132" t="s">
        <v>109</v>
      </c>
      <c r="DU132" t="s">
        <v>1670</v>
      </c>
      <c r="DV132" t="s">
        <v>7778</v>
      </c>
      <c r="DW132" t="s">
        <v>7770</v>
      </c>
      <c r="DX132" t="s">
        <v>7779</v>
      </c>
    </row>
    <row r="133" spans="7:128">
      <c r="G133">
        <v>784</v>
      </c>
      <c r="H133" t="s">
        <v>109</v>
      </c>
      <c r="I133" t="s">
        <v>1675</v>
      </c>
      <c r="J133" s="131">
        <v>45103</v>
      </c>
      <c r="K133" t="s">
        <v>7780</v>
      </c>
      <c r="L133" t="s">
        <v>108</v>
      </c>
      <c r="M133" t="s">
        <v>110</v>
      </c>
      <c r="N133" t="s">
        <v>108</v>
      </c>
      <c r="O133" t="s">
        <v>510</v>
      </c>
      <c r="P133" t="s">
        <v>111</v>
      </c>
      <c r="Q133">
        <v>11</v>
      </c>
      <c r="R133">
        <v>1.518</v>
      </c>
      <c r="S133">
        <v>11</v>
      </c>
      <c r="T133">
        <v>11.891</v>
      </c>
      <c r="U133" t="s">
        <v>109</v>
      </c>
      <c r="V133" t="s">
        <v>126</v>
      </c>
      <c r="W133" t="s">
        <v>397</v>
      </c>
      <c r="X133" t="s">
        <v>110</v>
      </c>
      <c r="Y133" t="s">
        <v>397</v>
      </c>
      <c r="Z133" t="s">
        <v>110</v>
      </c>
      <c r="AA133" t="s">
        <v>110</v>
      </c>
      <c r="AB133" t="s">
        <v>129</v>
      </c>
      <c r="AC133">
        <v>100</v>
      </c>
      <c r="AD133" t="s">
        <v>1676</v>
      </c>
      <c r="AE133" t="s">
        <v>166</v>
      </c>
      <c r="AF133" t="s">
        <v>166</v>
      </c>
      <c r="AG133" t="s">
        <v>109</v>
      </c>
      <c r="AH133" s="18">
        <v>45105</v>
      </c>
      <c r="AI133" s="131">
        <v>45288</v>
      </c>
      <c r="AJ133" t="s">
        <v>167</v>
      </c>
      <c r="AK133" t="s">
        <v>1677</v>
      </c>
      <c r="AL133" t="s">
        <v>110</v>
      </c>
      <c r="AM133" t="s">
        <v>109</v>
      </c>
      <c r="AN133" s="131">
        <v>46201</v>
      </c>
      <c r="AO133" t="s">
        <v>132</v>
      </c>
      <c r="AP133" t="s">
        <v>109</v>
      </c>
      <c r="AQ133" t="s">
        <v>109</v>
      </c>
      <c r="AR133" t="s">
        <v>109</v>
      </c>
      <c r="AS133" t="s">
        <v>109</v>
      </c>
      <c r="AT133" t="s">
        <v>109</v>
      </c>
      <c r="AU133" t="s">
        <v>109</v>
      </c>
      <c r="AV133" t="s">
        <v>109</v>
      </c>
      <c r="AW133" t="s">
        <v>110</v>
      </c>
      <c r="AX133" t="s">
        <v>109</v>
      </c>
      <c r="AY133" t="s">
        <v>110</v>
      </c>
      <c r="AZ133" t="s">
        <v>1245</v>
      </c>
      <c r="BA133" t="s">
        <v>136</v>
      </c>
      <c r="BB133" t="s">
        <v>109</v>
      </c>
      <c r="BC133" t="s">
        <v>110</v>
      </c>
      <c r="BD133" t="s">
        <v>110</v>
      </c>
      <c r="BE133" t="s">
        <v>110</v>
      </c>
      <c r="BF133" t="s">
        <v>110</v>
      </c>
      <c r="BG133" t="s">
        <v>110</v>
      </c>
      <c r="BH133" t="s">
        <v>110</v>
      </c>
      <c r="BI133" t="s">
        <v>110</v>
      </c>
      <c r="BJ133" t="s">
        <v>110</v>
      </c>
      <c r="BK133" t="s">
        <v>110</v>
      </c>
      <c r="BL133" t="s">
        <v>109</v>
      </c>
      <c r="BM133" t="s">
        <v>109</v>
      </c>
      <c r="BN133">
        <v>0</v>
      </c>
      <c r="BO133">
        <v>0</v>
      </c>
      <c r="BP133">
        <v>0</v>
      </c>
      <c r="BQ133" t="s">
        <v>109</v>
      </c>
      <c r="BR133" t="s">
        <v>109</v>
      </c>
      <c r="BS133"/>
      <c r="BT133" t="s">
        <v>1674</v>
      </c>
      <c r="BU133" t="s">
        <v>7355</v>
      </c>
      <c r="BV133" t="s">
        <v>6030</v>
      </c>
      <c r="BW133" t="s">
        <v>141</v>
      </c>
      <c r="BX133" t="s">
        <v>140</v>
      </c>
      <c r="BY133" t="s">
        <v>605</v>
      </c>
      <c r="BZ133" t="s">
        <v>110</v>
      </c>
      <c r="CA133" t="s">
        <v>109</v>
      </c>
      <c r="CB133" t="s">
        <v>173</v>
      </c>
      <c r="CC133" t="s">
        <v>5616</v>
      </c>
      <c r="CD133" t="s">
        <v>174</v>
      </c>
      <c r="CE133" t="s">
        <v>110</v>
      </c>
      <c r="CF133"/>
      <c r="CG133" s="131">
        <v>45103</v>
      </c>
      <c r="CH133" t="s">
        <v>198</v>
      </c>
      <c r="CI133" t="s">
        <v>144</v>
      </c>
      <c r="CJ133" t="s">
        <v>114</v>
      </c>
      <c r="CK133" t="s">
        <v>109</v>
      </c>
      <c r="CL133" t="s">
        <v>109</v>
      </c>
      <c r="CM133" t="s">
        <v>109</v>
      </c>
      <c r="CN133">
        <v>2023</v>
      </c>
      <c r="CO133" s="1">
        <v>45103</v>
      </c>
      <c r="CP133" t="s">
        <v>7179</v>
      </c>
      <c r="CQ133">
        <v>6</v>
      </c>
      <c r="CR133">
        <v>27</v>
      </c>
      <c r="CS133" s="1">
        <v>45103</v>
      </c>
      <c r="CT133" t="s">
        <v>16290</v>
      </c>
      <c r="CU133" t="s">
        <v>7180</v>
      </c>
      <c r="CV133" t="s">
        <v>16291</v>
      </c>
      <c r="CW133" t="s">
        <v>16292</v>
      </c>
      <c r="CX133" t="s">
        <v>7758</v>
      </c>
      <c r="CY133" t="s">
        <v>7759</v>
      </c>
      <c r="CZ133" t="s">
        <v>7760</v>
      </c>
      <c r="DA133" t="s">
        <v>7184</v>
      </c>
      <c r="DB133" t="s">
        <v>114</v>
      </c>
      <c r="DC133" t="s">
        <v>7185</v>
      </c>
      <c r="DD133" t="s">
        <v>1678</v>
      </c>
      <c r="DE133" t="s">
        <v>7207</v>
      </c>
      <c r="DF133" t="s">
        <v>7187</v>
      </c>
      <c r="DG133" t="s">
        <v>7188</v>
      </c>
      <c r="DH133" t="s">
        <v>110</v>
      </c>
      <c r="DI133" t="s">
        <v>110</v>
      </c>
      <c r="DJ133" t="s">
        <v>130</v>
      </c>
      <c r="DK133" t="s">
        <v>1674</v>
      </c>
      <c r="DL133" t="s">
        <v>1015</v>
      </c>
      <c r="DM133" t="s">
        <v>7189</v>
      </c>
      <c r="DN133" t="s">
        <v>58</v>
      </c>
      <c r="DO133" t="s">
        <v>7781</v>
      </c>
      <c r="DP133" t="s">
        <v>110</v>
      </c>
      <c r="DQ133" t="s">
        <v>7207</v>
      </c>
      <c r="DR133" t="s">
        <v>7207</v>
      </c>
      <c r="DS133" t="s">
        <v>7193</v>
      </c>
      <c r="DT133" t="s">
        <v>109</v>
      </c>
      <c r="DU133" t="s">
        <v>1679</v>
      </c>
      <c r="DV133" t="s">
        <v>7782</v>
      </c>
      <c r="DW133" t="s">
        <v>7783</v>
      </c>
      <c r="DX133" t="s">
        <v>7784</v>
      </c>
    </row>
    <row r="134" spans="7:128">
      <c r="G134">
        <v>783</v>
      </c>
      <c r="H134" t="s">
        <v>109</v>
      </c>
      <c r="I134" t="s">
        <v>1683</v>
      </c>
      <c r="J134" s="131">
        <v>45103</v>
      </c>
      <c r="K134" t="s">
        <v>7785</v>
      </c>
      <c r="L134" t="s">
        <v>108</v>
      </c>
      <c r="M134" t="s">
        <v>124</v>
      </c>
      <c r="N134" t="s">
        <v>108</v>
      </c>
      <c r="O134" t="s">
        <v>510</v>
      </c>
      <c r="P134" t="s">
        <v>111</v>
      </c>
      <c r="Q134">
        <v>2</v>
      </c>
      <c r="R134">
        <v>0.27600000000000002</v>
      </c>
      <c r="S134">
        <v>2</v>
      </c>
      <c r="T134">
        <v>2.1619999999999999</v>
      </c>
      <c r="U134" t="s">
        <v>109</v>
      </c>
      <c r="V134" t="s">
        <v>126</v>
      </c>
      <c r="W134" t="s">
        <v>671</v>
      </c>
      <c r="X134" t="s">
        <v>110</v>
      </c>
      <c r="Y134" t="s">
        <v>110</v>
      </c>
      <c r="Z134" t="s">
        <v>110</v>
      </c>
      <c r="AA134" t="s">
        <v>110</v>
      </c>
      <c r="AB134" t="s">
        <v>129</v>
      </c>
      <c r="AC134">
        <v>100</v>
      </c>
      <c r="AD134" t="s">
        <v>309</v>
      </c>
      <c r="AE134" t="s">
        <v>166</v>
      </c>
      <c r="AF134" t="s">
        <v>166</v>
      </c>
      <c r="AG134" t="s">
        <v>109</v>
      </c>
      <c r="AH134" s="18">
        <v>45106</v>
      </c>
      <c r="AI134" s="131">
        <v>45289</v>
      </c>
      <c r="AJ134" t="s">
        <v>167</v>
      </c>
      <c r="AK134" t="s">
        <v>1684</v>
      </c>
      <c r="AL134" t="s">
        <v>110</v>
      </c>
      <c r="AM134" t="s">
        <v>109</v>
      </c>
      <c r="AN134" s="131">
        <v>46202</v>
      </c>
      <c r="AO134" t="s">
        <v>132</v>
      </c>
      <c r="AP134" t="s">
        <v>109</v>
      </c>
      <c r="AQ134" t="s">
        <v>109</v>
      </c>
      <c r="AR134" t="s">
        <v>109</v>
      </c>
      <c r="AS134" t="s">
        <v>109</v>
      </c>
      <c r="AT134" t="s">
        <v>109</v>
      </c>
      <c r="AU134" t="s">
        <v>109</v>
      </c>
      <c r="AV134" t="s">
        <v>109</v>
      </c>
      <c r="AW134" t="s">
        <v>110</v>
      </c>
      <c r="AX134" t="s">
        <v>109</v>
      </c>
      <c r="AY134" t="s">
        <v>110</v>
      </c>
      <c r="AZ134" t="s">
        <v>1687</v>
      </c>
      <c r="BA134" t="s">
        <v>136</v>
      </c>
      <c r="BB134" t="s">
        <v>109</v>
      </c>
      <c r="BC134" t="s">
        <v>110</v>
      </c>
      <c r="BD134" t="s">
        <v>110</v>
      </c>
      <c r="BE134" t="s">
        <v>110</v>
      </c>
      <c r="BF134" t="s">
        <v>110</v>
      </c>
      <c r="BG134" t="s">
        <v>110</v>
      </c>
      <c r="BH134" t="s">
        <v>110</v>
      </c>
      <c r="BI134" t="s">
        <v>110</v>
      </c>
      <c r="BJ134" t="s">
        <v>110</v>
      </c>
      <c r="BK134" t="s">
        <v>110</v>
      </c>
      <c r="BL134" t="s">
        <v>109</v>
      </c>
      <c r="BM134" t="s">
        <v>109</v>
      </c>
      <c r="BN134">
        <v>0</v>
      </c>
      <c r="BO134">
        <v>0</v>
      </c>
      <c r="BP134">
        <v>0</v>
      </c>
      <c r="BQ134" t="s">
        <v>109</v>
      </c>
      <c r="BR134" t="s">
        <v>109</v>
      </c>
      <c r="BS134"/>
      <c r="BT134" t="s">
        <v>1682</v>
      </c>
      <c r="BU134" t="s">
        <v>110</v>
      </c>
      <c r="BV134" t="s">
        <v>6031</v>
      </c>
      <c r="BW134" t="s">
        <v>141</v>
      </c>
      <c r="BX134" t="s">
        <v>140</v>
      </c>
      <c r="BY134" t="s">
        <v>5690</v>
      </c>
      <c r="BZ134" t="s">
        <v>110</v>
      </c>
      <c r="CA134" t="s">
        <v>109</v>
      </c>
      <c r="CB134" t="s">
        <v>173</v>
      </c>
      <c r="CC134" t="s">
        <v>5616</v>
      </c>
      <c r="CD134" t="s">
        <v>5692</v>
      </c>
      <c r="CE134" t="s">
        <v>6032</v>
      </c>
      <c r="CF134"/>
      <c r="CG134" s="131">
        <v>45103</v>
      </c>
      <c r="CH134" t="s">
        <v>144</v>
      </c>
      <c r="CI134" t="s">
        <v>144</v>
      </c>
      <c r="CJ134" t="s">
        <v>114</v>
      </c>
      <c r="CK134" t="s">
        <v>109</v>
      </c>
      <c r="CL134" t="s">
        <v>109</v>
      </c>
      <c r="CM134" t="s">
        <v>109</v>
      </c>
      <c r="CN134">
        <v>2023</v>
      </c>
      <c r="CO134" s="1">
        <v>45103</v>
      </c>
      <c r="CP134" t="s">
        <v>7179</v>
      </c>
      <c r="CQ134">
        <v>6</v>
      </c>
      <c r="CR134">
        <v>27</v>
      </c>
      <c r="CS134" s="1">
        <v>45103</v>
      </c>
      <c r="CT134" t="s">
        <v>16290</v>
      </c>
      <c r="CU134" t="s">
        <v>7180</v>
      </c>
      <c r="CV134" t="s">
        <v>16291</v>
      </c>
      <c r="CW134" t="s">
        <v>16292</v>
      </c>
      <c r="CX134" t="s">
        <v>7758</v>
      </c>
      <c r="CY134" t="s">
        <v>7759</v>
      </c>
      <c r="CZ134" t="s">
        <v>7760</v>
      </c>
      <c r="DA134" t="s">
        <v>7184</v>
      </c>
      <c r="DB134" t="s">
        <v>114</v>
      </c>
      <c r="DC134" t="s">
        <v>7185</v>
      </c>
      <c r="DD134" t="s">
        <v>1685</v>
      </c>
      <c r="DE134" t="s">
        <v>7207</v>
      </c>
      <c r="DF134" t="s">
        <v>7187</v>
      </c>
      <c r="DG134" t="s">
        <v>7188</v>
      </c>
      <c r="DH134" t="s">
        <v>110</v>
      </c>
      <c r="DI134" t="s">
        <v>1682</v>
      </c>
      <c r="DJ134" t="s">
        <v>130</v>
      </c>
      <c r="DK134" t="s">
        <v>109</v>
      </c>
      <c r="DL134" t="s">
        <v>1686</v>
      </c>
      <c r="DM134" t="s">
        <v>7189</v>
      </c>
      <c r="DN134" t="s">
        <v>58</v>
      </c>
      <c r="DO134" t="s">
        <v>7447</v>
      </c>
      <c r="DP134" t="s">
        <v>110</v>
      </c>
      <c r="DQ134" t="s">
        <v>7207</v>
      </c>
      <c r="DR134" t="s">
        <v>7207</v>
      </c>
      <c r="DS134" t="s">
        <v>7193</v>
      </c>
      <c r="DT134" t="s">
        <v>109</v>
      </c>
      <c r="DU134" t="s">
        <v>1688</v>
      </c>
      <c r="DV134" t="s">
        <v>7786</v>
      </c>
      <c r="DW134" t="s">
        <v>7783</v>
      </c>
      <c r="DX134" t="s">
        <v>7787</v>
      </c>
    </row>
    <row r="135" spans="7:128">
      <c r="G135">
        <v>782</v>
      </c>
      <c r="H135" t="s">
        <v>109</v>
      </c>
      <c r="I135" t="s">
        <v>1692</v>
      </c>
      <c r="J135" s="131">
        <v>45103</v>
      </c>
      <c r="K135" t="s">
        <v>6222</v>
      </c>
      <c r="L135" t="s">
        <v>108</v>
      </c>
      <c r="M135" t="s">
        <v>124</v>
      </c>
      <c r="N135" t="s">
        <v>108</v>
      </c>
      <c r="O135" t="s">
        <v>510</v>
      </c>
      <c r="P135" t="s">
        <v>162</v>
      </c>
      <c r="Q135">
        <v>1.5</v>
      </c>
      <c r="R135">
        <v>1.5</v>
      </c>
      <c r="S135">
        <v>10.863</v>
      </c>
      <c r="T135">
        <v>11.744999999999999</v>
      </c>
      <c r="U135" t="s">
        <v>109</v>
      </c>
      <c r="V135" t="s">
        <v>149</v>
      </c>
      <c r="W135" t="s">
        <v>565</v>
      </c>
      <c r="X135" t="s">
        <v>1693</v>
      </c>
      <c r="Y135" t="s">
        <v>565</v>
      </c>
      <c r="Z135" t="s">
        <v>110</v>
      </c>
      <c r="AA135" t="s">
        <v>1212</v>
      </c>
      <c r="AB135" t="s">
        <v>129</v>
      </c>
      <c r="AC135">
        <v>100</v>
      </c>
      <c r="AD135" t="s">
        <v>180</v>
      </c>
      <c r="AE135" t="s">
        <v>225</v>
      </c>
      <c r="AF135" t="s">
        <v>225</v>
      </c>
      <c r="AG135" t="s">
        <v>109</v>
      </c>
      <c r="AH135" s="18">
        <v>45105</v>
      </c>
      <c r="AI135" s="131">
        <v>45288</v>
      </c>
      <c r="AJ135" t="s">
        <v>167</v>
      </c>
      <c r="AK135" t="s">
        <v>980</v>
      </c>
      <c r="AL135" t="s">
        <v>110</v>
      </c>
      <c r="AM135" t="s">
        <v>109</v>
      </c>
      <c r="AN135" s="131">
        <v>45469</v>
      </c>
      <c r="AO135" t="s">
        <v>132</v>
      </c>
      <c r="AP135" t="s">
        <v>109</v>
      </c>
      <c r="AQ135" t="s">
        <v>109</v>
      </c>
      <c r="AR135" t="s">
        <v>109</v>
      </c>
      <c r="AS135" t="s">
        <v>109</v>
      </c>
      <c r="AT135" t="s">
        <v>109</v>
      </c>
      <c r="AU135" t="s">
        <v>109</v>
      </c>
      <c r="AV135" t="s">
        <v>182</v>
      </c>
      <c r="AW135" t="s">
        <v>110</v>
      </c>
      <c r="AX135" t="s">
        <v>109</v>
      </c>
      <c r="AY135" t="s">
        <v>110</v>
      </c>
      <c r="AZ135" t="s">
        <v>1694</v>
      </c>
      <c r="BA135" t="s">
        <v>136</v>
      </c>
      <c r="BB135" t="s">
        <v>109</v>
      </c>
      <c r="BC135" t="s">
        <v>110</v>
      </c>
      <c r="BD135" t="s">
        <v>110</v>
      </c>
      <c r="BE135" t="s">
        <v>110</v>
      </c>
      <c r="BF135" t="s">
        <v>110</v>
      </c>
      <c r="BG135" t="s">
        <v>110</v>
      </c>
      <c r="BH135" t="s">
        <v>110</v>
      </c>
      <c r="BI135" t="s">
        <v>110</v>
      </c>
      <c r="BJ135" t="s">
        <v>110</v>
      </c>
      <c r="BK135" t="s">
        <v>110</v>
      </c>
      <c r="BL135" t="s">
        <v>109</v>
      </c>
      <c r="BM135" t="s">
        <v>109</v>
      </c>
      <c r="BN135">
        <v>0</v>
      </c>
      <c r="BO135">
        <v>0</v>
      </c>
      <c r="BP135">
        <v>0</v>
      </c>
      <c r="BQ135" t="s">
        <v>109</v>
      </c>
      <c r="BR135" t="s">
        <v>109</v>
      </c>
      <c r="BS135"/>
      <c r="BT135" t="s">
        <v>978</v>
      </c>
      <c r="BU135" t="s">
        <v>110</v>
      </c>
      <c r="BV135" t="s">
        <v>6222</v>
      </c>
      <c r="BW135" t="s">
        <v>141</v>
      </c>
      <c r="BX135" t="s">
        <v>140</v>
      </c>
      <c r="BY135" t="s">
        <v>5690</v>
      </c>
      <c r="BZ135" t="s">
        <v>110</v>
      </c>
      <c r="CA135" t="s">
        <v>109</v>
      </c>
      <c r="CB135" t="s">
        <v>173</v>
      </c>
      <c r="CC135" t="s">
        <v>5616</v>
      </c>
      <c r="CD135" t="s">
        <v>217</v>
      </c>
      <c r="CE135" t="s">
        <v>110</v>
      </c>
      <c r="CF135"/>
      <c r="CG135" s="131">
        <v>44750</v>
      </c>
      <c r="CH135" t="s">
        <v>144</v>
      </c>
      <c r="CI135" t="s">
        <v>110</v>
      </c>
      <c r="CJ135" t="s">
        <v>114</v>
      </c>
      <c r="CK135" t="s">
        <v>109</v>
      </c>
      <c r="CL135" t="s">
        <v>109</v>
      </c>
      <c r="CM135" t="s">
        <v>109</v>
      </c>
      <c r="CN135">
        <v>2023</v>
      </c>
      <c r="CO135" s="1">
        <v>45103</v>
      </c>
      <c r="CP135" t="s">
        <v>7179</v>
      </c>
      <c r="CQ135">
        <v>6</v>
      </c>
      <c r="CR135">
        <v>27</v>
      </c>
      <c r="CS135" s="1">
        <v>45103</v>
      </c>
      <c r="CT135" t="s">
        <v>16290</v>
      </c>
      <c r="CU135" t="s">
        <v>7180</v>
      </c>
      <c r="CV135" t="s">
        <v>16291</v>
      </c>
      <c r="CW135" t="s">
        <v>16292</v>
      </c>
      <c r="CX135" t="s">
        <v>7758</v>
      </c>
      <c r="CY135" t="s">
        <v>7759</v>
      </c>
      <c r="CZ135" t="s">
        <v>7760</v>
      </c>
      <c r="DA135" t="s">
        <v>7184</v>
      </c>
      <c r="DB135" t="s">
        <v>5342</v>
      </c>
      <c r="DC135" t="s">
        <v>7206</v>
      </c>
      <c r="DD135" t="s">
        <v>981</v>
      </c>
      <c r="DE135" t="s">
        <v>7198</v>
      </c>
      <c r="DF135" t="s">
        <v>7187</v>
      </c>
      <c r="DG135" t="s">
        <v>7188</v>
      </c>
      <c r="DH135" t="s">
        <v>110</v>
      </c>
      <c r="DI135" t="s">
        <v>978</v>
      </c>
      <c r="DJ135" t="s">
        <v>180</v>
      </c>
      <c r="DK135" t="s">
        <v>109</v>
      </c>
      <c r="DL135" t="s">
        <v>110</v>
      </c>
      <c r="DM135" t="s">
        <v>182</v>
      </c>
      <c r="DN135" t="s">
        <v>57</v>
      </c>
      <c r="DO135" t="s">
        <v>7655</v>
      </c>
      <c r="DP135" t="s">
        <v>110</v>
      </c>
      <c r="DQ135" t="s">
        <v>110</v>
      </c>
      <c r="DR135" t="s">
        <v>7213</v>
      </c>
      <c r="DS135" t="s">
        <v>110</v>
      </c>
      <c r="DT135" t="s">
        <v>109</v>
      </c>
      <c r="DU135" t="s">
        <v>1695</v>
      </c>
      <c r="DV135" t="s">
        <v>7788</v>
      </c>
      <c r="DW135" t="s">
        <v>7783</v>
      </c>
      <c r="DX135" t="s">
        <v>7789</v>
      </c>
    </row>
    <row r="136" spans="7:128">
      <c r="G136">
        <v>781</v>
      </c>
      <c r="H136" t="s">
        <v>109</v>
      </c>
      <c r="I136" t="s">
        <v>1699</v>
      </c>
      <c r="J136" s="131">
        <v>45103</v>
      </c>
      <c r="K136" t="s">
        <v>6185</v>
      </c>
      <c r="L136" t="s">
        <v>108</v>
      </c>
      <c r="M136" t="s">
        <v>124</v>
      </c>
      <c r="N136" t="s">
        <v>108</v>
      </c>
      <c r="O136" t="s">
        <v>510</v>
      </c>
      <c r="P136" t="s">
        <v>162</v>
      </c>
      <c r="Q136">
        <v>1.3</v>
      </c>
      <c r="R136">
        <v>1.3</v>
      </c>
      <c r="S136">
        <v>9.4149999999999991</v>
      </c>
      <c r="T136">
        <v>10.179</v>
      </c>
      <c r="U136" t="s">
        <v>109</v>
      </c>
      <c r="V136" t="s">
        <v>126</v>
      </c>
      <c r="W136" t="s">
        <v>203</v>
      </c>
      <c r="X136" t="s">
        <v>164</v>
      </c>
      <c r="Y136" t="s">
        <v>203</v>
      </c>
      <c r="Z136" t="s">
        <v>110</v>
      </c>
      <c r="AA136" t="s">
        <v>1131</v>
      </c>
      <c r="AB136" t="s">
        <v>129</v>
      </c>
      <c r="AC136">
        <v>100</v>
      </c>
      <c r="AD136" t="s">
        <v>180</v>
      </c>
      <c r="AE136" t="s">
        <v>131</v>
      </c>
      <c r="AF136" t="s">
        <v>131</v>
      </c>
      <c r="AG136" t="s">
        <v>109</v>
      </c>
      <c r="AH136" s="18">
        <v>45106</v>
      </c>
      <c r="AI136" s="131">
        <v>45289</v>
      </c>
      <c r="AJ136" t="s">
        <v>167</v>
      </c>
      <c r="AK136" t="s">
        <v>1700</v>
      </c>
      <c r="AL136" t="s">
        <v>110</v>
      </c>
      <c r="AM136" t="s">
        <v>109</v>
      </c>
      <c r="AN136" s="131">
        <v>46202</v>
      </c>
      <c r="AO136" t="s">
        <v>132</v>
      </c>
      <c r="AP136" t="s">
        <v>109</v>
      </c>
      <c r="AQ136" t="s">
        <v>109</v>
      </c>
      <c r="AR136" t="s">
        <v>109</v>
      </c>
      <c r="AS136" t="s">
        <v>109</v>
      </c>
      <c r="AT136" t="s">
        <v>109</v>
      </c>
      <c r="AU136" t="s">
        <v>109</v>
      </c>
      <c r="AV136" t="s">
        <v>109</v>
      </c>
      <c r="AW136" t="s">
        <v>110</v>
      </c>
      <c r="AX136" t="s">
        <v>109</v>
      </c>
      <c r="AY136" t="s">
        <v>110</v>
      </c>
      <c r="AZ136" t="s">
        <v>1702</v>
      </c>
      <c r="BA136" t="s">
        <v>136</v>
      </c>
      <c r="BB136" t="s">
        <v>109</v>
      </c>
      <c r="BC136" t="s">
        <v>110</v>
      </c>
      <c r="BD136" t="s">
        <v>110</v>
      </c>
      <c r="BE136" t="s">
        <v>110</v>
      </c>
      <c r="BF136" t="s">
        <v>110</v>
      </c>
      <c r="BG136" t="s">
        <v>110</v>
      </c>
      <c r="BH136" t="s">
        <v>110</v>
      </c>
      <c r="BI136" t="s">
        <v>110</v>
      </c>
      <c r="BJ136" t="s">
        <v>110</v>
      </c>
      <c r="BK136" t="s">
        <v>110</v>
      </c>
      <c r="BL136" t="s">
        <v>109</v>
      </c>
      <c r="BM136" t="s">
        <v>109</v>
      </c>
      <c r="BN136">
        <v>0</v>
      </c>
      <c r="BO136">
        <v>0</v>
      </c>
      <c r="BP136">
        <v>0</v>
      </c>
      <c r="BQ136" t="s">
        <v>109</v>
      </c>
      <c r="BR136" t="s">
        <v>109</v>
      </c>
      <c r="BS136"/>
      <c r="BT136" t="s">
        <v>1698</v>
      </c>
      <c r="BU136" t="s">
        <v>110</v>
      </c>
      <c r="BV136" t="s">
        <v>6185</v>
      </c>
      <c r="BW136" t="s">
        <v>141</v>
      </c>
      <c r="BX136" t="s">
        <v>140</v>
      </c>
      <c r="BY136" t="s">
        <v>5690</v>
      </c>
      <c r="BZ136" t="s">
        <v>110</v>
      </c>
      <c r="CA136" t="s">
        <v>109</v>
      </c>
      <c r="CB136" t="s">
        <v>173</v>
      </c>
      <c r="CC136" t="s">
        <v>5616</v>
      </c>
      <c r="CD136" t="s">
        <v>217</v>
      </c>
      <c r="CE136" t="s">
        <v>6186</v>
      </c>
      <c r="CF136"/>
      <c r="CG136" s="131">
        <v>44823</v>
      </c>
      <c r="CH136" t="s">
        <v>144</v>
      </c>
      <c r="CI136" t="s">
        <v>144</v>
      </c>
      <c r="CJ136" t="s">
        <v>114</v>
      </c>
      <c r="CK136" t="s">
        <v>109</v>
      </c>
      <c r="CL136" t="s">
        <v>109</v>
      </c>
      <c r="CM136" t="s">
        <v>109</v>
      </c>
      <c r="CN136">
        <v>2023</v>
      </c>
      <c r="CO136" s="1">
        <v>45103</v>
      </c>
      <c r="CP136" t="s">
        <v>7179</v>
      </c>
      <c r="CQ136">
        <v>6</v>
      </c>
      <c r="CR136">
        <v>27</v>
      </c>
      <c r="CS136" s="1">
        <v>45103</v>
      </c>
      <c r="CT136" t="s">
        <v>16290</v>
      </c>
      <c r="CU136" t="s">
        <v>7180</v>
      </c>
      <c r="CV136" t="s">
        <v>16291</v>
      </c>
      <c r="CW136" t="s">
        <v>16292</v>
      </c>
      <c r="CX136" t="s">
        <v>7758</v>
      </c>
      <c r="CY136" t="s">
        <v>7759</v>
      </c>
      <c r="CZ136" t="s">
        <v>7760</v>
      </c>
      <c r="DA136" t="s">
        <v>7184</v>
      </c>
      <c r="DB136" t="s">
        <v>5342</v>
      </c>
      <c r="DC136" t="s">
        <v>7185</v>
      </c>
      <c r="DD136" t="s">
        <v>1701</v>
      </c>
      <c r="DE136" t="s">
        <v>7198</v>
      </c>
      <c r="DF136" t="s">
        <v>7187</v>
      </c>
      <c r="DG136" t="s">
        <v>7188</v>
      </c>
      <c r="DH136" t="s">
        <v>110</v>
      </c>
      <c r="DI136" t="s">
        <v>1698</v>
      </c>
      <c r="DJ136" t="s">
        <v>180</v>
      </c>
      <c r="DK136" t="s">
        <v>109</v>
      </c>
      <c r="DL136" t="s">
        <v>110</v>
      </c>
      <c r="DM136" t="s">
        <v>7189</v>
      </c>
      <c r="DN136" t="s">
        <v>57</v>
      </c>
      <c r="DO136" t="s">
        <v>7594</v>
      </c>
      <c r="DP136" t="s">
        <v>110</v>
      </c>
      <c r="DQ136" t="s">
        <v>110</v>
      </c>
      <c r="DR136" t="s">
        <v>7213</v>
      </c>
      <c r="DS136" t="s">
        <v>110</v>
      </c>
      <c r="DT136" t="s">
        <v>109</v>
      </c>
      <c r="DU136" t="s">
        <v>1703</v>
      </c>
      <c r="DV136" t="s">
        <v>7790</v>
      </c>
      <c r="DW136" t="s">
        <v>7783</v>
      </c>
      <c r="DX136" t="s">
        <v>7791</v>
      </c>
    </row>
    <row r="137" spans="7:128">
      <c r="G137">
        <v>780</v>
      </c>
      <c r="H137" t="s">
        <v>109</v>
      </c>
      <c r="I137" t="s">
        <v>1707</v>
      </c>
      <c r="J137" s="131">
        <v>45103</v>
      </c>
      <c r="K137" t="s">
        <v>6033</v>
      </c>
      <c r="L137" t="s">
        <v>108</v>
      </c>
      <c r="M137" t="s">
        <v>110</v>
      </c>
      <c r="N137" t="s">
        <v>108</v>
      </c>
      <c r="O137" t="s">
        <v>510</v>
      </c>
      <c r="P137" t="s">
        <v>111</v>
      </c>
      <c r="Q137">
        <v>1.85</v>
      </c>
      <c r="R137">
        <v>0.255</v>
      </c>
      <c r="S137">
        <v>1.85</v>
      </c>
      <c r="T137">
        <v>2</v>
      </c>
      <c r="U137" t="s">
        <v>109</v>
      </c>
      <c r="V137" t="s">
        <v>126</v>
      </c>
      <c r="W137" t="s">
        <v>671</v>
      </c>
      <c r="X137" t="s">
        <v>110</v>
      </c>
      <c r="Y137" t="s">
        <v>110</v>
      </c>
      <c r="Z137" t="s">
        <v>110</v>
      </c>
      <c r="AA137" t="s">
        <v>110</v>
      </c>
      <c r="AB137" t="s">
        <v>129</v>
      </c>
      <c r="AC137">
        <v>100</v>
      </c>
      <c r="AD137" t="s">
        <v>205</v>
      </c>
      <c r="AE137" t="s">
        <v>225</v>
      </c>
      <c r="AF137" t="s">
        <v>225</v>
      </c>
      <c r="AG137" t="s">
        <v>109</v>
      </c>
      <c r="AH137" s="18">
        <v>45105</v>
      </c>
      <c r="AI137" s="131">
        <v>45288</v>
      </c>
      <c r="AJ137" t="s">
        <v>133</v>
      </c>
      <c r="AK137" t="s">
        <v>1708</v>
      </c>
      <c r="AL137" t="s">
        <v>110</v>
      </c>
      <c r="AM137" t="s">
        <v>109</v>
      </c>
      <c r="AN137" s="131">
        <v>46201</v>
      </c>
      <c r="AO137" t="s">
        <v>132</v>
      </c>
      <c r="AP137" t="s">
        <v>109</v>
      </c>
      <c r="AQ137" t="s">
        <v>109</v>
      </c>
      <c r="AR137" t="s">
        <v>109</v>
      </c>
      <c r="AS137" t="s">
        <v>109</v>
      </c>
      <c r="AT137" t="s">
        <v>109</v>
      </c>
      <c r="AU137" t="s">
        <v>109</v>
      </c>
      <c r="AV137" t="s">
        <v>109</v>
      </c>
      <c r="AW137" t="s">
        <v>110</v>
      </c>
      <c r="AX137" t="s">
        <v>109</v>
      </c>
      <c r="AY137" t="s">
        <v>110</v>
      </c>
      <c r="AZ137" t="s">
        <v>109</v>
      </c>
      <c r="BA137" t="s">
        <v>136</v>
      </c>
      <c r="BB137" t="s">
        <v>109</v>
      </c>
      <c r="BC137" t="s">
        <v>110</v>
      </c>
      <c r="BD137" t="s">
        <v>110</v>
      </c>
      <c r="BE137" t="s">
        <v>110</v>
      </c>
      <c r="BF137" t="s">
        <v>110</v>
      </c>
      <c r="BG137" t="s">
        <v>110</v>
      </c>
      <c r="BH137" t="s">
        <v>110</v>
      </c>
      <c r="BI137" t="s">
        <v>110</v>
      </c>
      <c r="BJ137" t="s">
        <v>110</v>
      </c>
      <c r="BK137" t="s">
        <v>110</v>
      </c>
      <c r="BL137" t="s">
        <v>109</v>
      </c>
      <c r="BM137" t="s">
        <v>109</v>
      </c>
      <c r="BN137">
        <v>0</v>
      </c>
      <c r="BO137">
        <v>0</v>
      </c>
      <c r="BP137">
        <v>0</v>
      </c>
      <c r="BQ137" t="s">
        <v>109</v>
      </c>
      <c r="BR137" t="s">
        <v>109</v>
      </c>
      <c r="BS137"/>
      <c r="BT137" t="s">
        <v>1706</v>
      </c>
      <c r="BU137" t="s">
        <v>110</v>
      </c>
      <c r="BV137" t="s">
        <v>6033</v>
      </c>
      <c r="BW137" t="s">
        <v>141</v>
      </c>
      <c r="BX137" t="s">
        <v>140</v>
      </c>
      <c r="BY137" t="s">
        <v>110</v>
      </c>
      <c r="BZ137" t="s">
        <v>110</v>
      </c>
      <c r="CA137" t="s">
        <v>109</v>
      </c>
      <c r="CB137" t="s">
        <v>173</v>
      </c>
      <c r="CC137" t="s">
        <v>5616</v>
      </c>
      <c r="CD137" t="s">
        <v>5692</v>
      </c>
      <c r="CE137" t="s">
        <v>110</v>
      </c>
      <c r="CF137"/>
      <c r="CG137" s="131">
        <v>45103</v>
      </c>
      <c r="CH137" t="s">
        <v>558</v>
      </c>
      <c r="CI137" t="s">
        <v>144</v>
      </c>
      <c r="CJ137" t="s">
        <v>114</v>
      </c>
      <c r="CK137" t="s">
        <v>109</v>
      </c>
      <c r="CL137" t="s">
        <v>109</v>
      </c>
      <c r="CM137" t="s">
        <v>109</v>
      </c>
      <c r="CN137">
        <v>2023</v>
      </c>
      <c r="CO137" s="1">
        <v>45103</v>
      </c>
      <c r="CP137" t="s">
        <v>7179</v>
      </c>
      <c r="CQ137">
        <v>6</v>
      </c>
      <c r="CR137">
        <v>27</v>
      </c>
      <c r="CS137" s="1">
        <v>45103</v>
      </c>
      <c r="CT137" t="s">
        <v>16290</v>
      </c>
      <c r="CU137" t="s">
        <v>7180</v>
      </c>
      <c r="CV137" t="s">
        <v>16291</v>
      </c>
      <c r="CW137" t="s">
        <v>16292</v>
      </c>
      <c r="CX137" t="s">
        <v>7758</v>
      </c>
      <c r="CY137" t="s">
        <v>7759</v>
      </c>
      <c r="CZ137" t="s">
        <v>7760</v>
      </c>
      <c r="DA137" t="s">
        <v>7184</v>
      </c>
      <c r="DB137" t="s">
        <v>114</v>
      </c>
      <c r="DC137" t="s">
        <v>7185</v>
      </c>
      <c r="DD137" t="s">
        <v>1706</v>
      </c>
      <c r="DE137" t="s">
        <v>7207</v>
      </c>
      <c r="DF137" t="s">
        <v>7187</v>
      </c>
      <c r="DG137" t="s">
        <v>7188</v>
      </c>
      <c r="DH137" t="s">
        <v>110</v>
      </c>
      <c r="DI137" t="s">
        <v>110</v>
      </c>
      <c r="DJ137" t="s">
        <v>205</v>
      </c>
      <c r="DK137" t="s">
        <v>109</v>
      </c>
      <c r="DL137" t="s">
        <v>110</v>
      </c>
      <c r="DM137" t="s">
        <v>7189</v>
      </c>
      <c r="DN137" t="s">
        <v>58</v>
      </c>
      <c r="DO137" t="s">
        <v>7792</v>
      </c>
      <c r="DP137" t="s">
        <v>110</v>
      </c>
      <c r="DQ137" t="s">
        <v>7207</v>
      </c>
      <c r="DR137" t="s">
        <v>7207</v>
      </c>
      <c r="DS137" t="s">
        <v>110</v>
      </c>
      <c r="DT137" t="s">
        <v>109</v>
      </c>
      <c r="DU137" t="s">
        <v>1709</v>
      </c>
      <c r="DV137" t="s">
        <v>7793</v>
      </c>
      <c r="DW137" t="s">
        <v>7783</v>
      </c>
      <c r="DX137" t="s">
        <v>7794</v>
      </c>
    </row>
    <row r="138" spans="7:128">
      <c r="G138">
        <v>779</v>
      </c>
      <c r="H138" t="s">
        <v>109</v>
      </c>
      <c r="I138" t="s">
        <v>1712</v>
      </c>
      <c r="J138" s="131">
        <v>45103</v>
      </c>
      <c r="K138" t="s">
        <v>7795</v>
      </c>
      <c r="L138" t="s">
        <v>108</v>
      </c>
      <c r="M138" t="s">
        <v>300</v>
      </c>
      <c r="N138" t="s">
        <v>108</v>
      </c>
      <c r="O138" t="s">
        <v>510</v>
      </c>
      <c r="P138" t="s">
        <v>162</v>
      </c>
      <c r="Q138">
        <v>0.38500000000000001</v>
      </c>
      <c r="R138">
        <v>0.38500000000000001</v>
      </c>
      <c r="S138">
        <v>2.7879999999999998</v>
      </c>
      <c r="T138">
        <v>3.0150000000000001</v>
      </c>
      <c r="U138" t="s">
        <v>109</v>
      </c>
      <c r="V138" t="s">
        <v>126</v>
      </c>
      <c r="W138" t="s">
        <v>163</v>
      </c>
      <c r="X138" t="s">
        <v>110</v>
      </c>
      <c r="Y138" t="s">
        <v>163</v>
      </c>
      <c r="Z138" t="s">
        <v>110</v>
      </c>
      <c r="AA138" t="s">
        <v>110</v>
      </c>
      <c r="AB138" t="s">
        <v>129</v>
      </c>
      <c r="AC138">
        <v>100</v>
      </c>
      <c r="AD138" t="s">
        <v>309</v>
      </c>
      <c r="AE138" t="s">
        <v>225</v>
      </c>
      <c r="AF138" t="s">
        <v>225</v>
      </c>
      <c r="AG138" t="s">
        <v>109</v>
      </c>
      <c r="AH138" s="18">
        <v>45105</v>
      </c>
      <c r="AI138" s="131">
        <v>45288</v>
      </c>
      <c r="AJ138" t="s">
        <v>167</v>
      </c>
      <c r="AK138" t="s">
        <v>1297</v>
      </c>
      <c r="AL138" t="s">
        <v>110</v>
      </c>
      <c r="AM138" t="s">
        <v>109</v>
      </c>
      <c r="AN138" s="131">
        <v>46201</v>
      </c>
      <c r="AO138" t="s">
        <v>132</v>
      </c>
      <c r="AP138" t="s">
        <v>109</v>
      </c>
      <c r="AQ138" t="s">
        <v>109</v>
      </c>
      <c r="AR138" t="s">
        <v>109</v>
      </c>
      <c r="AS138" t="s">
        <v>109</v>
      </c>
      <c r="AT138" t="s">
        <v>109</v>
      </c>
      <c r="AU138" t="s">
        <v>109</v>
      </c>
      <c r="AV138" t="s">
        <v>109</v>
      </c>
      <c r="AW138" t="s">
        <v>110</v>
      </c>
      <c r="AX138" t="s">
        <v>109</v>
      </c>
      <c r="AY138" t="s">
        <v>110</v>
      </c>
      <c r="AZ138" t="s">
        <v>1713</v>
      </c>
      <c r="BA138" t="s">
        <v>136</v>
      </c>
      <c r="BB138" t="s">
        <v>109</v>
      </c>
      <c r="BC138" t="s">
        <v>110</v>
      </c>
      <c r="BD138" t="s">
        <v>110</v>
      </c>
      <c r="BE138" t="s">
        <v>110</v>
      </c>
      <c r="BF138" t="s">
        <v>110</v>
      </c>
      <c r="BG138" t="s">
        <v>110</v>
      </c>
      <c r="BH138" t="s">
        <v>110</v>
      </c>
      <c r="BI138" t="s">
        <v>110</v>
      </c>
      <c r="BJ138" t="s">
        <v>110</v>
      </c>
      <c r="BK138" t="s">
        <v>110</v>
      </c>
      <c r="BL138" t="s">
        <v>109</v>
      </c>
      <c r="BM138" t="s">
        <v>109</v>
      </c>
      <c r="BN138">
        <v>0</v>
      </c>
      <c r="BO138">
        <v>0</v>
      </c>
      <c r="BP138">
        <v>0</v>
      </c>
      <c r="BQ138" t="s">
        <v>109</v>
      </c>
      <c r="BR138" t="s">
        <v>109</v>
      </c>
      <c r="BS138"/>
      <c r="BT138" t="s">
        <v>1294</v>
      </c>
      <c r="BU138" t="s">
        <v>7355</v>
      </c>
      <c r="BV138" t="s">
        <v>6034</v>
      </c>
      <c r="BW138" t="s">
        <v>141</v>
      </c>
      <c r="BX138" t="s">
        <v>140</v>
      </c>
      <c r="BY138" t="s">
        <v>5690</v>
      </c>
      <c r="BZ138" t="s">
        <v>110</v>
      </c>
      <c r="CA138" t="s">
        <v>109</v>
      </c>
      <c r="CB138" t="s">
        <v>173</v>
      </c>
      <c r="CC138" t="s">
        <v>5616</v>
      </c>
      <c r="CD138" t="s">
        <v>6035</v>
      </c>
      <c r="CE138" t="s">
        <v>110</v>
      </c>
      <c r="CF138"/>
      <c r="CG138" s="131">
        <v>45103</v>
      </c>
      <c r="CH138" t="s">
        <v>198</v>
      </c>
      <c r="CI138" t="s">
        <v>144</v>
      </c>
      <c r="CJ138" t="s">
        <v>114</v>
      </c>
      <c r="CK138" t="s">
        <v>109</v>
      </c>
      <c r="CL138" t="s">
        <v>109</v>
      </c>
      <c r="CM138" t="s">
        <v>109</v>
      </c>
      <c r="CN138">
        <v>2023</v>
      </c>
      <c r="CO138" s="1">
        <v>45103</v>
      </c>
      <c r="CP138" t="s">
        <v>7179</v>
      </c>
      <c r="CQ138">
        <v>6</v>
      </c>
      <c r="CR138">
        <v>27</v>
      </c>
      <c r="CS138" s="1">
        <v>45103</v>
      </c>
      <c r="CT138" t="s">
        <v>16290</v>
      </c>
      <c r="CU138" t="s">
        <v>7180</v>
      </c>
      <c r="CV138" t="s">
        <v>16291</v>
      </c>
      <c r="CW138" t="s">
        <v>16292</v>
      </c>
      <c r="CX138" t="s">
        <v>7758</v>
      </c>
      <c r="CY138" t="s">
        <v>7759</v>
      </c>
      <c r="CZ138" t="s">
        <v>7760</v>
      </c>
      <c r="DA138" t="s">
        <v>7184</v>
      </c>
      <c r="DB138" t="s">
        <v>114</v>
      </c>
      <c r="DC138" t="s">
        <v>7185</v>
      </c>
      <c r="DD138" t="s">
        <v>1298</v>
      </c>
      <c r="DE138" t="s">
        <v>7198</v>
      </c>
      <c r="DF138" t="s">
        <v>7187</v>
      </c>
      <c r="DG138" t="s">
        <v>7188</v>
      </c>
      <c r="DH138" t="s">
        <v>110</v>
      </c>
      <c r="DI138" t="s">
        <v>1294</v>
      </c>
      <c r="DJ138" t="s">
        <v>130</v>
      </c>
      <c r="DK138" t="s">
        <v>109</v>
      </c>
      <c r="DL138" t="s">
        <v>1149</v>
      </c>
      <c r="DM138" t="s">
        <v>7189</v>
      </c>
      <c r="DN138" t="s">
        <v>7268</v>
      </c>
      <c r="DO138" t="s">
        <v>7796</v>
      </c>
      <c r="DP138" t="s">
        <v>110</v>
      </c>
      <c r="DQ138" t="s">
        <v>110</v>
      </c>
      <c r="DR138" t="s">
        <v>7192</v>
      </c>
      <c r="DS138" t="s">
        <v>7193</v>
      </c>
      <c r="DT138" t="s">
        <v>109</v>
      </c>
      <c r="DU138" t="s">
        <v>1714</v>
      </c>
      <c r="DV138" t="s">
        <v>7797</v>
      </c>
      <c r="DW138" t="s">
        <v>7783</v>
      </c>
      <c r="DX138" t="s">
        <v>7798</v>
      </c>
    </row>
    <row r="139" spans="7:128">
      <c r="G139">
        <v>778</v>
      </c>
      <c r="H139" t="s">
        <v>109</v>
      </c>
      <c r="I139" t="s">
        <v>1718</v>
      </c>
      <c r="J139" s="131">
        <v>45097</v>
      </c>
      <c r="K139" t="s">
        <v>6694</v>
      </c>
      <c r="L139" t="s">
        <v>1719</v>
      </c>
      <c r="M139" t="s">
        <v>124</v>
      </c>
      <c r="N139" t="s">
        <v>1719</v>
      </c>
      <c r="O139" t="s">
        <v>530</v>
      </c>
      <c r="P139" t="s">
        <v>162</v>
      </c>
      <c r="Q139">
        <v>4</v>
      </c>
      <c r="R139">
        <v>4</v>
      </c>
      <c r="S139">
        <v>28.75</v>
      </c>
      <c r="T139">
        <v>31.303999999999998</v>
      </c>
      <c r="U139" t="s">
        <v>109</v>
      </c>
      <c r="V139" t="s">
        <v>126</v>
      </c>
      <c r="W139" t="s">
        <v>1286</v>
      </c>
      <c r="X139" t="s">
        <v>405</v>
      </c>
      <c r="Y139" t="s">
        <v>1286</v>
      </c>
      <c r="Z139" t="s">
        <v>110</v>
      </c>
      <c r="AA139" t="s">
        <v>1223</v>
      </c>
      <c r="AB139" t="s">
        <v>129</v>
      </c>
      <c r="AC139">
        <v>100</v>
      </c>
      <c r="AD139" t="s">
        <v>180</v>
      </c>
      <c r="AE139" t="s">
        <v>131</v>
      </c>
      <c r="AF139" t="s">
        <v>131</v>
      </c>
      <c r="AG139" t="s">
        <v>169</v>
      </c>
      <c r="AH139" s="18">
        <v>45104</v>
      </c>
      <c r="AI139" s="131">
        <v>45287</v>
      </c>
      <c r="AJ139" t="s">
        <v>167</v>
      </c>
      <c r="AK139" t="s">
        <v>1720</v>
      </c>
      <c r="AL139" t="s">
        <v>110</v>
      </c>
      <c r="AM139" t="s">
        <v>109</v>
      </c>
      <c r="AN139" s="131">
        <v>46200</v>
      </c>
      <c r="AO139" t="s">
        <v>132</v>
      </c>
      <c r="AP139" t="s">
        <v>6982</v>
      </c>
      <c r="AQ139" t="s">
        <v>109</v>
      </c>
      <c r="AR139" t="s">
        <v>6982</v>
      </c>
      <c r="AS139" t="s">
        <v>212</v>
      </c>
      <c r="AT139" t="s">
        <v>109</v>
      </c>
      <c r="AU139" t="s">
        <v>109</v>
      </c>
      <c r="AV139" t="s">
        <v>109</v>
      </c>
      <c r="AW139" t="s">
        <v>110</v>
      </c>
      <c r="AX139" t="s">
        <v>109</v>
      </c>
      <c r="AY139" t="s">
        <v>110</v>
      </c>
      <c r="AZ139" t="s">
        <v>1722</v>
      </c>
      <c r="BA139" t="s">
        <v>136</v>
      </c>
      <c r="BB139" t="s">
        <v>109</v>
      </c>
      <c r="BC139" t="s">
        <v>7367</v>
      </c>
      <c r="BD139" t="s">
        <v>7799</v>
      </c>
      <c r="BE139" t="s">
        <v>226</v>
      </c>
      <c r="BF139" t="s">
        <v>110</v>
      </c>
      <c r="BG139" t="s">
        <v>110</v>
      </c>
      <c r="BH139" t="s">
        <v>110</v>
      </c>
      <c r="BI139" t="s">
        <v>110</v>
      </c>
      <c r="BJ139" t="s">
        <v>110</v>
      </c>
      <c r="BK139" t="s">
        <v>6928</v>
      </c>
      <c r="BL139" t="s">
        <v>378</v>
      </c>
      <c r="BM139" t="s">
        <v>6983</v>
      </c>
      <c r="BN139">
        <v>1</v>
      </c>
      <c r="BO139">
        <v>1</v>
      </c>
      <c r="BP139">
        <v>1</v>
      </c>
      <c r="BQ139" t="s">
        <v>109</v>
      </c>
      <c r="BR139" t="s">
        <v>114</v>
      </c>
      <c r="BS139">
        <v>23041</v>
      </c>
      <c r="BT139" t="s">
        <v>1717</v>
      </c>
      <c r="BU139" t="s">
        <v>110</v>
      </c>
      <c r="BV139" t="s">
        <v>6694</v>
      </c>
      <c r="BW139" t="s">
        <v>141</v>
      </c>
      <c r="BX139" t="s">
        <v>140</v>
      </c>
      <c r="BY139" t="s">
        <v>605</v>
      </c>
      <c r="BZ139" t="s">
        <v>110</v>
      </c>
      <c r="CA139" t="s">
        <v>109</v>
      </c>
      <c r="CB139" t="s">
        <v>324</v>
      </c>
      <c r="CC139" t="s">
        <v>5616</v>
      </c>
      <c r="CD139" t="s">
        <v>6265</v>
      </c>
      <c r="CE139" t="s">
        <v>6695</v>
      </c>
      <c r="CF139"/>
      <c r="CG139" s="131">
        <v>43067</v>
      </c>
      <c r="CH139" t="s">
        <v>144</v>
      </c>
      <c r="CI139" t="s">
        <v>144</v>
      </c>
      <c r="CJ139" t="s">
        <v>114</v>
      </c>
      <c r="CK139" t="s">
        <v>109</v>
      </c>
      <c r="CL139" t="s">
        <v>114</v>
      </c>
      <c r="CM139" t="s">
        <v>109</v>
      </c>
      <c r="CN139">
        <v>2023</v>
      </c>
      <c r="CO139" s="1">
        <v>45097</v>
      </c>
      <c r="CP139" t="s">
        <v>7179</v>
      </c>
      <c r="CQ139">
        <v>6</v>
      </c>
      <c r="CR139">
        <v>26</v>
      </c>
      <c r="CS139" s="1">
        <v>45096</v>
      </c>
      <c r="CT139" t="s">
        <v>16293</v>
      </c>
      <c r="CU139" t="s">
        <v>7180</v>
      </c>
      <c r="CV139" t="s">
        <v>16291</v>
      </c>
      <c r="CW139" t="s">
        <v>16292</v>
      </c>
      <c r="CX139" t="s">
        <v>7758</v>
      </c>
      <c r="CY139" t="s">
        <v>7800</v>
      </c>
      <c r="CZ139" t="s">
        <v>7760</v>
      </c>
      <c r="DA139" t="s">
        <v>7223</v>
      </c>
      <c r="DB139" t="s">
        <v>5342</v>
      </c>
      <c r="DC139" t="s">
        <v>7185</v>
      </c>
      <c r="DD139" t="s">
        <v>1721</v>
      </c>
      <c r="DE139" t="s">
        <v>7198</v>
      </c>
      <c r="DF139" t="s">
        <v>7187</v>
      </c>
      <c r="DG139" t="s">
        <v>7199</v>
      </c>
      <c r="DH139" t="s">
        <v>7280</v>
      </c>
      <c r="DI139" t="s">
        <v>1717</v>
      </c>
      <c r="DJ139" t="s">
        <v>180</v>
      </c>
      <c r="DK139" t="s">
        <v>109</v>
      </c>
      <c r="DL139" t="s">
        <v>110</v>
      </c>
      <c r="DM139" t="s">
        <v>7189</v>
      </c>
      <c r="DN139" t="s">
        <v>57</v>
      </c>
      <c r="DO139" t="s">
        <v>7680</v>
      </c>
      <c r="DP139" t="s">
        <v>169</v>
      </c>
      <c r="DQ139" t="s">
        <v>7202</v>
      </c>
      <c r="DR139" t="s">
        <v>7202</v>
      </c>
      <c r="DS139" t="s">
        <v>110</v>
      </c>
      <c r="DT139" t="s">
        <v>7282</v>
      </c>
      <c r="DU139" t="s">
        <v>1723</v>
      </c>
      <c r="DV139" t="s">
        <v>7801</v>
      </c>
      <c r="DW139" t="s">
        <v>7802</v>
      </c>
      <c r="DX139" t="s">
        <v>7803</v>
      </c>
    </row>
    <row r="140" spans="7:128">
      <c r="G140">
        <v>777</v>
      </c>
      <c r="H140" t="s">
        <v>1386</v>
      </c>
      <c r="I140" t="s">
        <v>1724</v>
      </c>
      <c r="J140" s="131">
        <v>45096</v>
      </c>
      <c r="K140" t="s">
        <v>6037</v>
      </c>
      <c r="L140" t="s">
        <v>1388</v>
      </c>
      <c r="M140" t="s">
        <v>110</v>
      </c>
      <c r="N140" t="s">
        <v>108</v>
      </c>
      <c r="O140" t="s">
        <v>510</v>
      </c>
      <c r="P140" t="s">
        <v>162</v>
      </c>
      <c r="Q140">
        <v>0.5</v>
      </c>
      <c r="R140">
        <v>0.5</v>
      </c>
      <c r="S140">
        <v>3.58</v>
      </c>
      <c r="T140">
        <v>3.9079999999999999</v>
      </c>
      <c r="U140" t="s">
        <v>109</v>
      </c>
      <c r="V140" t="s">
        <v>1725</v>
      </c>
      <c r="W140" t="s">
        <v>1726</v>
      </c>
      <c r="X140" t="s">
        <v>110</v>
      </c>
      <c r="Y140" t="s">
        <v>110</v>
      </c>
      <c r="Z140" t="s">
        <v>1726</v>
      </c>
      <c r="AA140" t="s">
        <v>110</v>
      </c>
      <c r="AB140" t="s">
        <v>255</v>
      </c>
      <c r="AC140"/>
      <c r="AD140" t="s">
        <v>165</v>
      </c>
      <c r="AE140" t="s">
        <v>225</v>
      </c>
      <c r="AF140" t="s">
        <v>225</v>
      </c>
      <c r="AG140" t="s">
        <v>109</v>
      </c>
      <c r="AH140" s="18">
        <v>45104</v>
      </c>
      <c r="AI140" s="131">
        <v>45196</v>
      </c>
      <c r="AJ140" t="s">
        <v>430</v>
      </c>
      <c r="AK140" t="s">
        <v>1390</v>
      </c>
      <c r="AL140" t="s">
        <v>110</v>
      </c>
      <c r="AM140" t="s">
        <v>109</v>
      </c>
      <c r="AN140" s="131">
        <v>45287</v>
      </c>
      <c r="AO140" t="s">
        <v>256</v>
      </c>
      <c r="AP140" t="s">
        <v>6985</v>
      </c>
      <c r="AQ140" t="s">
        <v>109</v>
      </c>
      <c r="AR140" t="s">
        <v>6985</v>
      </c>
      <c r="AS140" t="s">
        <v>6939</v>
      </c>
      <c r="AT140" t="s">
        <v>109</v>
      </c>
      <c r="AU140" t="s">
        <v>259</v>
      </c>
      <c r="AV140" t="s">
        <v>109</v>
      </c>
      <c r="AW140" t="s">
        <v>110</v>
      </c>
      <c r="AX140" t="s">
        <v>109</v>
      </c>
      <c r="AY140" t="s">
        <v>110</v>
      </c>
      <c r="AZ140" t="s">
        <v>109</v>
      </c>
      <c r="BA140" t="s">
        <v>136</v>
      </c>
      <c r="BB140" t="s">
        <v>109</v>
      </c>
      <c r="BC140" t="s">
        <v>110</v>
      </c>
      <c r="BD140" t="s">
        <v>110</v>
      </c>
      <c r="BE140" t="s">
        <v>6938</v>
      </c>
      <c r="BF140" t="s">
        <v>6984</v>
      </c>
      <c r="BG140" t="s">
        <v>6960</v>
      </c>
      <c r="BH140" t="s">
        <v>110</v>
      </c>
      <c r="BI140" t="s">
        <v>110</v>
      </c>
      <c r="BJ140" t="s">
        <v>110</v>
      </c>
      <c r="BK140" t="s">
        <v>6928</v>
      </c>
      <c r="BL140" t="s">
        <v>5373</v>
      </c>
      <c r="BM140" t="s">
        <v>1534</v>
      </c>
      <c r="BN140">
        <v>1</v>
      </c>
      <c r="BO140">
        <v>1</v>
      </c>
      <c r="BP140">
        <v>1</v>
      </c>
      <c r="BQ140" t="s">
        <v>109</v>
      </c>
      <c r="BR140" t="s">
        <v>114</v>
      </c>
      <c r="BS140">
        <v>23042</v>
      </c>
      <c r="BT140" t="s">
        <v>1350</v>
      </c>
      <c r="BU140" t="s">
        <v>110</v>
      </c>
      <c r="BV140" t="s">
        <v>6037</v>
      </c>
      <c r="BW140" t="s">
        <v>5363</v>
      </c>
      <c r="BX140" t="s">
        <v>5362</v>
      </c>
      <c r="BY140" t="s">
        <v>5366</v>
      </c>
      <c r="BZ140" t="s">
        <v>5756</v>
      </c>
      <c r="CA140" t="s">
        <v>5785</v>
      </c>
      <c r="CB140" t="s">
        <v>580</v>
      </c>
      <c r="CC140" t="s">
        <v>110</v>
      </c>
      <c r="CD140" t="s">
        <v>110</v>
      </c>
      <c r="CE140" t="s">
        <v>110</v>
      </c>
      <c r="CF140"/>
      <c r="CG140" s="131">
        <v>42695</v>
      </c>
      <c r="CH140" t="s">
        <v>558</v>
      </c>
      <c r="CI140" t="s">
        <v>558</v>
      </c>
      <c r="CJ140" t="s">
        <v>114</v>
      </c>
      <c r="CK140" t="s">
        <v>109</v>
      </c>
      <c r="CL140" t="s">
        <v>114</v>
      </c>
      <c r="CM140" t="s">
        <v>109</v>
      </c>
      <c r="CN140">
        <v>2023</v>
      </c>
      <c r="CO140" s="1">
        <v>45096</v>
      </c>
      <c r="CP140" t="s">
        <v>110</v>
      </c>
      <c r="CQ140">
        <v>6</v>
      </c>
      <c r="CR140">
        <v>26</v>
      </c>
      <c r="CS140" s="1">
        <v>45096</v>
      </c>
      <c r="CT140" t="s">
        <v>16293</v>
      </c>
      <c r="CU140" t="s">
        <v>7180</v>
      </c>
      <c r="CV140" t="s">
        <v>16291</v>
      </c>
      <c r="CW140" t="s">
        <v>16292</v>
      </c>
      <c r="CX140" t="s">
        <v>7758</v>
      </c>
      <c r="CY140" t="s">
        <v>7800</v>
      </c>
      <c r="CZ140" t="s">
        <v>7760</v>
      </c>
      <c r="DA140" t="s">
        <v>7184</v>
      </c>
      <c r="DB140" t="s">
        <v>5342</v>
      </c>
      <c r="DC140" t="s">
        <v>7206</v>
      </c>
      <c r="DD140" t="s">
        <v>7804</v>
      </c>
      <c r="DE140" t="s">
        <v>7198</v>
      </c>
      <c r="DF140" t="s">
        <v>7187</v>
      </c>
      <c r="DG140" t="s">
        <v>7199</v>
      </c>
      <c r="DH140" t="s">
        <v>7200</v>
      </c>
      <c r="DI140" t="s">
        <v>110</v>
      </c>
      <c r="DJ140" t="s">
        <v>165</v>
      </c>
      <c r="DK140" t="s">
        <v>1350</v>
      </c>
      <c r="DL140" t="s">
        <v>110</v>
      </c>
      <c r="DM140" t="s">
        <v>7805</v>
      </c>
      <c r="DN140" t="s">
        <v>7268</v>
      </c>
      <c r="DO140" t="s">
        <v>7525</v>
      </c>
      <c r="DP140" t="s">
        <v>110</v>
      </c>
      <c r="DQ140" t="s">
        <v>7438</v>
      </c>
      <c r="DR140" t="s">
        <v>7438</v>
      </c>
      <c r="DS140" t="s">
        <v>110</v>
      </c>
      <c r="DT140" t="s">
        <v>7806</v>
      </c>
      <c r="DU140" t="s">
        <v>1727</v>
      </c>
      <c r="DV140" t="s">
        <v>7807</v>
      </c>
      <c r="DW140" t="s">
        <v>7808</v>
      </c>
      <c r="DX140" t="s">
        <v>7809</v>
      </c>
    </row>
    <row r="141" spans="7:128">
      <c r="G141">
        <v>776</v>
      </c>
      <c r="H141" t="s">
        <v>109</v>
      </c>
      <c r="I141" t="s">
        <v>1731</v>
      </c>
      <c r="J141" s="131">
        <v>45093</v>
      </c>
      <c r="K141" t="s">
        <v>6172</v>
      </c>
      <c r="L141" t="s">
        <v>108</v>
      </c>
      <c r="M141" t="s">
        <v>124</v>
      </c>
      <c r="N141" t="s">
        <v>108</v>
      </c>
      <c r="O141" t="s">
        <v>510</v>
      </c>
      <c r="P141" t="s">
        <v>111</v>
      </c>
      <c r="Q141">
        <v>7.1</v>
      </c>
      <c r="R141">
        <v>0.99</v>
      </c>
      <c r="S141">
        <v>7.1</v>
      </c>
      <c r="T141">
        <v>7.7889999999999997</v>
      </c>
      <c r="U141" t="s">
        <v>109</v>
      </c>
      <c r="V141" t="s">
        <v>126</v>
      </c>
      <c r="W141" t="s">
        <v>671</v>
      </c>
      <c r="X141" t="s">
        <v>110</v>
      </c>
      <c r="Y141" t="s">
        <v>110</v>
      </c>
      <c r="Z141" t="s">
        <v>110</v>
      </c>
      <c r="AA141" t="s">
        <v>110</v>
      </c>
      <c r="AB141" t="s">
        <v>129</v>
      </c>
      <c r="AC141">
        <v>100</v>
      </c>
      <c r="AD141" t="s">
        <v>180</v>
      </c>
      <c r="AE141" t="s">
        <v>166</v>
      </c>
      <c r="AF141" t="s">
        <v>166</v>
      </c>
      <c r="AG141" t="s">
        <v>109</v>
      </c>
      <c r="AH141" s="18">
        <v>45098</v>
      </c>
      <c r="AI141" s="131">
        <v>45281</v>
      </c>
      <c r="AJ141" t="s">
        <v>167</v>
      </c>
      <c r="AK141" t="s">
        <v>1732</v>
      </c>
      <c r="AL141" t="s">
        <v>110</v>
      </c>
      <c r="AM141" t="s">
        <v>109</v>
      </c>
      <c r="AN141" s="131">
        <v>46194</v>
      </c>
      <c r="AO141" t="s">
        <v>132</v>
      </c>
      <c r="AP141" t="s">
        <v>109</v>
      </c>
      <c r="AQ141" t="s">
        <v>109</v>
      </c>
      <c r="AR141" t="s">
        <v>109</v>
      </c>
      <c r="AS141" t="s">
        <v>109</v>
      </c>
      <c r="AT141" t="s">
        <v>109</v>
      </c>
      <c r="AU141" t="s">
        <v>109</v>
      </c>
      <c r="AV141" t="s">
        <v>109</v>
      </c>
      <c r="AW141" t="s">
        <v>110</v>
      </c>
      <c r="AX141" t="s">
        <v>109</v>
      </c>
      <c r="AY141" t="s">
        <v>110</v>
      </c>
      <c r="AZ141" t="s">
        <v>109</v>
      </c>
      <c r="BA141" t="s">
        <v>136</v>
      </c>
      <c r="BB141" t="s">
        <v>109</v>
      </c>
      <c r="BC141" t="s">
        <v>110</v>
      </c>
      <c r="BD141" t="s">
        <v>110</v>
      </c>
      <c r="BE141" t="s">
        <v>110</v>
      </c>
      <c r="BF141" t="s">
        <v>110</v>
      </c>
      <c r="BG141" t="s">
        <v>110</v>
      </c>
      <c r="BH141" t="s">
        <v>110</v>
      </c>
      <c r="BI141" t="s">
        <v>110</v>
      </c>
      <c r="BJ141" t="s">
        <v>110</v>
      </c>
      <c r="BK141" t="s">
        <v>110</v>
      </c>
      <c r="BL141" t="s">
        <v>109</v>
      </c>
      <c r="BM141" t="s">
        <v>109</v>
      </c>
      <c r="BN141">
        <v>0</v>
      </c>
      <c r="BO141">
        <v>0</v>
      </c>
      <c r="BP141">
        <v>0</v>
      </c>
      <c r="BQ141" t="s">
        <v>109</v>
      </c>
      <c r="BR141" t="s">
        <v>109</v>
      </c>
      <c r="BS141"/>
      <c r="BT141" t="s">
        <v>1730</v>
      </c>
      <c r="BU141" t="s">
        <v>110</v>
      </c>
      <c r="BV141" t="s">
        <v>6172</v>
      </c>
      <c r="BW141" t="s">
        <v>141</v>
      </c>
      <c r="BX141" t="s">
        <v>140</v>
      </c>
      <c r="BY141" t="s">
        <v>5690</v>
      </c>
      <c r="BZ141" t="s">
        <v>110</v>
      </c>
      <c r="CA141" t="s">
        <v>109</v>
      </c>
      <c r="CB141" t="s">
        <v>173</v>
      </c>
      <c r="CC141" t="s">
        <v>5616</v>
      </c>
      <c r="CD141" t="s">
        <v>5865</v>
      </c>
      <c r="CE141" t="s">
        <v>6173</v>
      </c>
      <c r="CF141"/>
      <c r="CG141" s="131">
        <v>44855</v>
      </c>
      <c r="CH141" t="s">
        <v>144</v>
      </c>
      <c r="CI141" t="s">
        <v>144</v>
      </c>
      <c r="CJ141" t="s">
        <v>114</v>
      </c>
      <c r="CK141" t="s">
        <v>109</v>
      </c>
      <c r="CL141" t="s">
        <v>109</v>
      </c>
      <c r="CM141" t="s">
        <v>109</v>
      </c>
      <c r="CN141">
        <v>2023</v>
      </c>
      <c r="CO141" s="1">
        <v>45093</v>
      </c>
      <c r="CP141" t="s">
        <v>7179</v>
      </c>
      <c r="CQ141">
        <v>6</v>
      </c>
      <c r="CR141">
        <v>25</v>
      </c>
      <c r="CS141" s="1">
        <v>45089</v>
      </c>
      <c r="CT141" t="s">
        <v>16294</v>
      </c>
      <c r="CU141" t="s">
        <v>7180</v>
      </c>
      <c r="CV141" t="s">
        <v>16291</v>
      </c>
      <c r="CW141" t="s">
        <v>16292</v>
      </c>
      <c r="CX141" t="s">
        <v>7758</v>
      </c>
      <c r="CY141" t="s">
        <v>7810</v>
      </c>
      <c r="CZ141" t="s">
        <v>7760</v>
      </c>
      <c r="DA141" t="s">
        <v>7184</v>
      </c>
      <c r="DB141" t="s">
        <v>5342</v>
      </c>
      <c r="DC141" t="s">
        <v>7185</v>
      </c>
      <c r="DD141" t="s">
        <v>1733</v>
      </c>
      <c r="DE141" t="s">
        <v>7811</v>
      </c>
      <c r="DF141" t="s">
        <v>7812</v>
      </c>
      <c r="DG141" t="s">
        <v>7188</v>
      </c>
      <c r="DH141" t="s">
        <v>110</v>
      </c>
      <c r="DI141" t="s">
        <v>1730</v>
      </c>
      <c r="DJ141" t="s">
        <v>180</v>
      </c>
      <c r="DK141" t="s">
        <v>109</v>
      </c>
      <c r="DL141" t="s">
        <v>110</v>
      </c>
      <c r="DM141" t="s">
        <v>7189</v>
      </c>
      <c r="DN141" t="s">
        <v>58</v>
      </c>
      <c r="DO141" t="s">
        <v>7813</v>
      </c>
      <c r="DP141" t="s">
        <v>110</v>
      </c>
      <c r="DQ141" t="s">
        <v>7811</v>
      </c>
      <c r="DR141" t="s">
        <v>7811</v>
      </c>
      <c r="DS141" t="s">
        <v>110</v>
      </c>
      <c r="DT141" t="s">
        <v>109</v>
      </c>
      <c r="DU141" t="s">
        <v>1734</v>
      </c>
      <c r="DV141" t="s">
        <v>7814</v>
      </c>
      <c r="DW141" t="s">
        <v>7815</v>
      </c>
      <c r="DX141" t="s">
        <v>7816</v>
      </c>
    </row>
    <row r="142" spans="7:128">
      <c r="G142">
        <v>775</v>
      </c>
      <c r="H142" t="s">
        <v>109</v>
      </c>
      <c r="I142" t="s">
        <v>1739</v>
      </c>
      <c r="J142" s="131">
        <v>45093</v>
      </c>
      <c r="K142" t="s">
        <v>7817</v>
      </c>
      <c r="L142" t="s">
        <v>108</v>
      </c>
      <c r="M142" t="s">
        <v>124</v>
      </c>
      <c r="N142" t="s">
        <v>108</v>
      </c>
      <c r="O142" t="s">
        <v>510</v>
      </c>
      <c r="P142" t="s">
        <v>162</v>
      </c>
      <c r="Q142">
        <v>0.17</v>
      </c>
      <c r="R142">
        <v>0.17</v>
      </c>
      <c r="S142">
        <v>1.22</v>
      </c>
      <c r="T142">
        <v>1.33</v>
      </c>
      <c r="U142" t="s">
        <v>389</v>
      </c>
      <c r="V142" t="s">
        <v>149</v>
      </c>
      <c r="W142" t="s">
        <v>1740</v>
      </c>
      <c r="X142" t="s">
        <v>110</v>
      </c>
      <c r="Y142" t="s">
        <v>1740</v>
      </c>
      <c r="Z142" t="s">
        <v>1740</v>
      </c>
      <c r="AA142" t="s">
        <v>110</v>
      </c>
      <c r="AB142" t="s">
        <v>129</v>
      </c>
      <c r="AC142">
        <v>100</v>
      </c>
      <c r="AD142" t="s">
        <v>180</v>
      </c>
      <c r="AE142" t="s">
        <v>131</v>
      </c>
      <c r="AF142" t="s">
        <v>131</v>
      </c>
      <c r="AG142" t="s">
        <v>109</v>
      </c>
      <c r="AH142" s="18">
        <v>45097</v>
      </c>
      <c r="AI142" s="131">
        <v>45280</v>
      </c>
      <c r="AJ142" t="s">
        <v>133</v>
      </c>
      <c r="AK142" t="s">
        <v>1741</v>
      </c>
      <c r="AL142" t="s">
        <v>110</v>
      </c>
      <c r="AM142" t="s">
        <v>109</v>
      </c>
      <c r="AN142" s="131">
        <v>45461</v>
      </c>
      <c r="AO142" t="s">
        <v>132</v>
      </c>
      <c r="AP142" t="s">
        <v>6986</v>
      </c>
      <c r="AQ142" t="s">
        <v>6959</v>
      </c>
      <c r="AR142" t="s">
        <v>7818</v>
      </c>
      <c r="AS142" t="s">
        <v>212</v>
      </c>
      <c r="AT142" t="s">
        <v>109</v>
      </c>
      <c r="AU142" t="s">
        <v>109</v>
      </c>
      <c r="AV142" t="s">
        <v>182</v>
      </c>
      <c r="AW142" t="s">
        <v>110</v>
      </c>
      <c r="AX142" t="s">
        <v>109</v>
      </c>
      <c r="AY142" t="s">
        <v>110</v>
      </c>
      <c r="AZ142" t="s">
        <v>1743</v>
      </c>
      <c r="BA142" t="s">
        <v>389</v>
      </c>
      <c r="BB142" t="s">
        <v>109</v>
      </c>
      <c r="BC142" t="s">
        <v>110</v>
      </c>
      <c r="BD142" t="s">
        <v>110</v>
      </c>
      <c r="BE142" t="s">
        <v>226</v>
      </c>
      <c r="BF142" t="s">
        <v>110</v>
      </c>
      <c r="BG142" t="s">
        <v>110</v>
      </c>
      <c r="BH142" t="s">
        <v>110</v>
      </c>
      <c r="BI142" t="s">
        <v>110</v>
      </c>
      <c r="BJ142" t="s">
        <v>110</v>
      </c>
      <c r="BK142" t="s">
        <v>6928</v>
      </c>
      <c r="BL142" t="s">
        <v>378</v>
      </c>
      <c r="BM142" t="s">
        <v>1223</v>
      </c>
      <c r="BN142">
        <v>1</v>
      </c>
      <c r="BO142">
        <v>1</v>
      </c>
      <c r="BP142">
        <v>1</v>
      </c>
      <c r="BQ142" t="s">
        <v>109</v>
      </c>
      <c r="BR142" t="s">
        <v>114</v>
      </c>
      <c r="BS142">
        <v>23040</v>
      </c>
      <c r="BT142" t="s">
        <v>1738</v>
      </c>
      <c r="BU142" t="s">
        <v>110</v>
      </c>
      <c r="BV142" t="s">
        <v>6308</v>
      </c>
      <c r="BW142" t="s">
        <v>141</v>
      </c>
      <c r="BX142" t="s">
        <v>140</v>
      </c>
      <c r="BY142" t="s">
        <v>5690</v>
      </c>
      <c r="BZ142" t="s">
        <v>110</v>
      </c>
      <c r="CA142" t="s">
        <v>109</v>
      </c>
      <c r="CB142" t="s">
        <v>5385</v>
      </c>
      <c r="CC142" t="s">
        <v>5616</v>
      </c>
      <c r="CD142" t="s">
        <v>6293</v>
      </c>
      <c r="CE142" t="s">
        <v>6309</v>
      </c>
      <c r="CF142"/>
      <c r="CG142" s="131">
        <v>44630</v>
      </c>
      <c r="CH142" t="s">
        <v>144</v>
      </c>
      <c r="CI142" t="s">
        <v>144</v>
      </c>
      <c r="CJ142" t="s">
        <v>114</v>
      </c>
      <c r="CK142" t="s">
        <v>109</v>
      </c>
      <c r="CL142" t="s">
        <v>114</v>
      </c>
      <c r="CM142" t="s">
        <v>109</v>
      </c>
      <c r="CN142">
        <v>2023</v>
      </c>
      <c r="CO142" s="1">
        <v>45093</v>
      </c>
      <c r="CP142" t="s">
        <v>7179</v>
      </c>
      <c r="CQ142">
        <v>6</v>
      </c>
      <c r="CR142">
        <v>25</v>
      </c>
      <c r="CS142" s="1">
        <v>45089</v>
      </c>
      <c r="CT142" t="s">
        <v>16294</v>
      </c>
      <c r="CU142" t="s">
        <v>7180</v>
      </c>
      <c r="CV142" t="s">
        <v>16291</v>
      </c>
      <c r="CW142" t="s">
        <v>16292</v>
      </c>
      <c r="CX142" t="s">
        <v>7758</v>
      </c>
      <c r="CY142" t="s">
        <v>7810</v>
      </c>
      <c r="CZ142" t="s">
        <v>7760</v>
      </c>
      <c r="DA142" t="s">
        <v>7184</v>
      </c>
      <c r="DB142" t="s">
        <v>5342</v>
      </c>
      <c r="DC142" t="s">
        <v>7206</v>
      </c>
      <c r="DD142" t="s">
        <v>7819</v>
      </c>
      <c r="DE142" t="s">
        <v>7198</v>
      </c>
      <c r="DF142" t="s">
        <v>7187</v>
      </c>
      <c r="DG142" t="s">
        <v>7188</v>
      </c>
      <c r="DH142" t="s">
        <v>110</v>
      </c>
      <c r="DI142" t="s">
        <v>1738</v>
      </c>
      <c r="DJ142" t="s">
        <v>180</v>
      </c>
      <c r="DK142" t="s">
        <v>109</v>
      </c>
      <c r="DL142" t="s">
        <v>110</v>
      </c>
      <c r="DM142" t="s">
        <v>182</v>
      </c>
      <c r="DN142" t="s">
        <v>7268</v>
      </c>
      <c r="DO142" t="s">
        <v>7820</v>
      </c>
      <c r="DP142" t="s">
        <v>110</v>
      </c>
      <c r="DQ142" t="s">
        <v>110</v>
      </c>
      <c r="DR142" t="s">
        <v>7213</v>
      </c>
      <c r="DS142" t="s">
        <v>110</v>
      </c>
      <c r="DT142" t="s">
        <v>7282</v>
      </c>
      <c r="DU142" t="s">
        <v>1744</v>
      </c>
      <c r="DV142" t="s">
        <v>7821</v>
      </c>
      <c r="DW142" t="s">
        <v>7815</v>
      </c>
      <c r="DX142" t="s">
        <v>7822</v>
      </c>
    </row>
    <row r="143" spans="7:128">
      <c r="G143">
        <v>774</v>
      </c>
      <c r="H143" t="s">
        <v>109</v>
      </c>
      <c r="I143" t="s">
        <v>1747</v>
      </c>
      <c r="J143" s="131">
        <v>45092</v>
      </c>
      <c r="K143" t="s">
        <v>7823</v>
      </c>
      <c r="L143" t="s">
        <v>108</v>
      </c>
      <c r="M143" t="s">
        <v>161</v>
      </c>
      <c r="N143" t="s">
        <v>1748</v>
      </c>
      <c r="O143" t="s">
        <v>530</v>
      </c>
      <c r="P143" t="s">
        <v>162</v>
      </c>
      <c r="Q143">
        <v>5</v>
      </c>
      <c r="R143">
        <v>5</v>
      </c>
      <c r="S143">
        <v>35.799999999999997</v>
      </c>
      <c r="T143">
        <v>39.11</v>
      </c>
      <c r="U143" t="s">
        <v>109</v>
      </c>
      <c r="V143" t="s">
        <v>126</v>
      </c>
      <c r="W143" t="s">
        <v>1749</v>
      </c>
      <c r="X143" t="s">
        <v>1750</v>
      </c>
      <c r="Y143" t="s">
        <v>243</v>
      </c>
      <c r="Z143" t="s">
        <v>243</v>
      </c>
      <c r="AA143" t="s">
        <v>1165</v>
      </c>
      <c r="AB143" t="s">
        <v>244</v>
      </c>
      <c r="AC143">
        <v>99.754000000000005</v>
      </c>
      <c r="AD143" t="s">
        <v>205</v>
      </c>
      <c r="AE143" t="s">
        <v>131</v>
      </c>
      <c r="AF143" t="s">
        <v>131</v>
      </c>
      <c r="AG143" t="s">
        <v>206</v>
      </c>
      <c r="AH143" s="18">
        <v>45103</v>
      </c>
      <c r="AI143" s="131">
        <v>45286</v>
      </c>
      <c r="AJ143" t="s">
        <v>133</v>
      </c>
      <c r="AK143" t="s">
        <v>842</v>
      </c>
      <c r="AL143" t="s">
        <v>110</v>
      </c>
      <c r="AM143" t="s">
        <v>1751</v>
      </c>
      <c r="AN143" s="131">
        <v>46199</v>
      </c>
      <c r="AO143" t="s">
        <v>132</v>
      </c>
      <c r="AP143" t="s">
        <v>109</v>
      </c>
      <c r="AQ143" t="s">
        <v>109</v>
      </c>
      <c r="AR143" t="s">
        <v>109</v>
      </c>
      <c r="AS143" t="s">
        <v>109</v>
      </c>
      <c r="AT143" t="s">
        <v>109</v>
      </c>
      <c r="AU143" t="s">
        <v>109</v>
      </c>
      <c r="AV143" t="s">
        <v>109</v>
      </c>
      <c r="AW143" t="s">
        <v>110</v>
      </c>
      <c r="AX143" t="s">
        <v>109</v>
      </c>
      <c r="AY143" t="s">
        <v>110</v>
      </c>
      <c r="AZ143" t="s">
        <v>1753</v>
      </c>
      <c r="BA143" t="s">
        <v>136</v>
      </c>
      <c r="BB143" t="s">
        <v>109</v>
      </c>
      <c r="BC143" t="s">
        <v>7286</v>
      </c>
      <c r="BD143" t="s">
        <v>7287</v>
      </c>
      <c r="BE143" t="s">
        <v>110</v>
      </c>
      <c r="BF143" t="s">
        <v>110</v>
      </c>
      <c r="BG143" t="s">
        <v>110</v>
      </c>
      <c r="BH143" t="s">
        <v>110</v>
      </c>
      <c r="BI143" t="s">
        <v>209</v>
      </c>
      <c r="BJ143" t="s">
        <v>110</v>
      </c>
      <c r="BK143" t="s">
        <v>7222</v>
      </c>
      <c r="BL143" t="s">
        <v>109</v>
      </c>
      <c r="BM143" t="s">
        <v>109</v>
      </c>
      <c r="BN143">
        <v>0</v>
      </c>
      <c r="BO143">
        <v>0</v>
      </c>
      <c r="BP143">
        <v>0</v>
      </c>
      <c r="BQ143" t="s">
        <v>109</v>
      </c>
      <c r="BR143" t="s">
        <v>109</v>
      </c>
      <c r="BS143"/>
      <c r="BT143" t="s">
        <v>811</v>
      </c>
      <c r="BU143" t="s">
        <v>110</v>
      </c>
      <c r="BV143" t="s">
        <v>1642</v>
      </c>
      <c r="BW143" t="s">
        <v>232</v>
      </c>
      <c r="BX143" t="s">
        <v>5362</v>
      </c>
      <c r="BY143" t="s">
        <v>559</v>
      </c>
      <c r="BZ143" t="s">
        <v>5670</v>
      </c>
      <c r="CA143" t="s">
        <v>109</v>
      </c>
      <c r="CB143" t="s">
        <v>694</v>
      </c>
      <c r="CC143" t="s">
        <v>110</v>
      </c>
      <c r="CD143" t="s">
        <v>110</v>
      </c>
      <c r="CE143" t="s">
        <v>110</v>
      </c>
      <c r="CF143"/>
      <c r="CG143" s="131">
        <v>31615</v>
      </c>
      <c r="CH143" t="s">
        <v>558</v>
      </c>
      <c r="CI143" t="s">
        <v>558</v>
      </c>
      <c r="CJ143" t="s">
        <v>114</v>
      </c>
      <c r="CK143" t="s">
        <v>114</v>
      </c>
      <c r="CL143" t="s">
        <v>114</v>
      </c>
      <c r="CM143" t="s">
        <v>109</v>
      </c>
      <c r="CN143">
        <v>2023</v>
      </c>
      <c r="CO143" s="1">
        <v>45092</v>
      </c>
      <c r="CP143" t="s">
        <v>110</v>
      </c>
      <c r="CQ143">
        <v>6</v>
      </c>
      <c r="CR143">
        <v>25</v>
      </c>
      <c r="CS143" s="1">
        <v>45089</v>
      </c>
      <c r="CT143" t="s">
        <v>16294</v>
      </c>
      <c r="CU143" t="s">
        <v>7180</v>
      </c>
      <c r="CV143" t="s">
        <v>16291</v>
      </c>
      <c r="CW143" t="s">
        <v>16292</v>
      </c>
      <c r="CX143" t="s">
        <v>7758</v>
      </c>
      <c r="CY143" t="s">
        <v>7810</v>
      </c>
      <c r="CZ143" t="s">
        <v>7760</v>
      </c>
      <c r="DA143" t="s">
        <v>7223</v>
      </c>
      <c r="DB143" t="s">
        <v>5342</v>
      </c>
      <c r="DC143" t="s">
        <v>7185</v>
      </c>
      <c r="DD143" t="s">
        <v>1752</v>
      </c>
      <c r="DE143" t="s">
        <v>7198</v>
      </c>
      <c r="DF143" t="s">
        <v>7187</v>
      </c>
      <c r="DG143" t="s">
        <v>7188</v>
      </c>
      <c r="DH143" t="s">
        <v>110</v>
      </c>
      <c r="DI143" t="s">
        <v>110</v>
      </c>
      <c r="DJ143" t="s">
        <v>205</v>
      </c>
      <c r="DK143" t="s">
        <v>109</v>
      </c>
      <c r="DL143" t="s">
        <v>110</v>
      </c>
      <c r="DM143" t="s">
        <v>7189</v>
      </c>
      <c r="DN143" t="s">
        <v>57</v>
      </c>
      <c r="DO143" t="s">
        <v>7235</v>
      </c>
      <c r="DP143" t="s">
        <v>206</v>
      </c>
      <c r="DQ143" t="s">
        <v>7218</v>
      </c>
      <c r="DR143" t="s">
        <v>7218</v>
      </c>
      <c r="DS143" t="s">
        <v>110</v>
      </c>
      <c r="DT143" t="s">
        <v>109</v>
      </c>
      <c r="DU143" t="s">
        <v>1754</v>
      </c>
      <c r="DV143" t="s">
        <v>7824</v>
      </c>
      <c r="DW143" t="s">
        <v>7825</v>
      </c>
      <c r="DX143" t="s">
        <v>7826</v>
      </c>
    </row>
    <row r="144" spans="7:128">
      <c r="G144">
        <v>773</v>
      </c>
      <c r="H144" t="s">
        <v>109</v>
      </c>
      <c r="I144" t="s">
        <v>1739</v>
      </c>
      <c r="J144" s="131">
        <v>45091</v>
      </c>
      <c r="K144" t="s">
        <v>6308</v>
      </c>
      <c r="L144" t="s">
        <v>108</v>
      </c>
      <c r="M144" t="s">
        <v>124</v>
      </c>
      <c r="N144" t="s">
        <v>108</v>
      </c>
      <c r="O144" t="s">
        <v>510</v>
      </c>
      <c r="P144" t="s">
        <v>162</v>
      </c>
      <c r="Q144">
        <v>1.25</v>
      </c>
      <c r="R144">
        <v>1.25</v>
      </c>
      <c r="S144">
        <v>8.9499999999999993</v>
      </c>
      <c r="T144">
        <v>9.7889999999999997</v>
      </c>
      <c r="U144" t="s">
        <v>109</v>
      </c>
      <c r="V144" t="s">
        <v>149</v>
      </c>
      <c r="W144" t="s">
        <v>1740</v>
      </c>
      <c r="X144" t="s">
        <v>1242</v>
      </c>
      <c r="Y144" t="s">
        <v>1740</v>
      </c>
      <c r="Z144" t="s">
        <v>110</v>
      </c>
      <c r="AA144" t="s">
        <v>1757</v>
      </c>
      <c r="AB144" t="s">
        <v>129</v>
      </c>
      <c r="AC144">
        <v>100</v>
      </c>
      <c r="AD144" t="s">
        <v>180</v>
      </c>
      <c r="AE144" t="s">
        <v>131</v>
      </c>
      <c r="AF144" t="s">
        <v>131</v>
      </c>
      <c r="AG144" t="s">
        <v>109</v>
      </c>
      <c r="AH144" s="18">
        <v>45097</v>
      </c>
      <c r="AI144" s="131">
        <v>45280</v>
      </c>
      <c r="AJ144" t="s">
        <v>133</v>
      </c>
      <c r="AK144" t="s">
        <v>1741</v>
      </c>
      <c r="AL144" t="s">
        <v>110</v>
      </c>
      <c r="AM144" t="s">
        <v>109</v>
      </c>
      <c r="AN144" s="131">
        <v>45461</v>
      </c>
      <c r="AO144" t="s">
        <v>132</v>
      </c>
      <c r="AP144" t="s">
        <v>6986</v>
      </c>
      <c r="AQ144" t="s">
        <v>6959</v>
      </c>
      <c r="AR144" t="s">
        <v>7827</v>
      </c>
      <c r="AS144" t="s">
        <v>212</v>
      </c>
      <c r="AT144" t="s">
        <v>109</v>
      </c>
      <c r="AU144" t="s">
        <v>109</v>
      </c>
      <c r="AV144" t="s">
        <v>182</v>
      </c>
      <c r="AW144" t="s">
        <v>110</v>
      </c>
      <c r="AX144" t="s">
        <v>109</v>
      </c>
      <c r="AY144" t="s">
        <v>110</v>
      </c>
      <c r="AZ144" t="s">
        <v>1743</v>
      </c>
      <c r="BA144" t="s">
        <v>136</v>
      </c>
      <c r="BB144" t="s">
        <v>109</v>
      </c>
      <c r="BC144" t="s">
        <v>110</v>
      </c>
      <c r="BD144" t="s">
        <v>110</v>
      </c>
      <c r="BE144" t="s">
        <v>226</v>
      </c>
      <c r="BF144" t="s">
        <v>110</v>
      </c>
      <c r="BG144" t="s">
        <v>110</v>
      </c>
      <c r="BH144" t="s">
        <v>110</v>
      </c>
      <c r="BI144" t="s">
        <v>110</v>
      </c>
      <c r="BJ144" t="s">
        <v>110</v>
      </c>
      <c r="BK144" t="s">
        <v>6928</v>
      </c>
      <c r="BL144" t="s">
        <v>378</v>
      </c>
      <c r="BM144" t="s">
        <v>3083</v>
      </c>
      <c r="BN144">
        <v>1</v>
      </c>
      <c r="BO144">
        <v>1</v>
      </c>
      <c r="BP144">
        <v>1</v>
      </c>
      <c r="BQ144" t="s">
        <v>109</v>
      </c>
      <c r="BR144" t="s">
        <v>114</v>
      </c>
      <c r="BS144">
        <v>23039</v>
      </c>
      <c r="BT144" t="s">
        <v>1738</v>
      </c>
      <c r="BU144" t="s">
        <v>110</v>
      </c>
      <c r="BV144" t="s">
        <v>6308</v>
      </c>
      <c r="BW144" t="s">
        <v>141</v>
      </c>
      <c r="BX144" t="s">
        <v>140</v>
      </c>
      <c r="BY144" t="s">
        <v>5690</v>
      </c>
      <c r="BZ144" t="s">
        <v>110</v>
      </c>
      <c r="CA144" t="s">
        <v>109</v>
      </c>
      <c r="CB144" t="s">
        <v>5385</v>
      </c>
      <c r="CC144" t="s">
        <v>5616</v>
      </c>
      <c r="CD144" t="s">
        <v>6293</v>
      </c>
      <c r="CE144" t="s">
        <v>6309</v>
      </c>
      <c r="CF144"/>
      <c r="CG144" s="131">
        <v>44630</v>
      </c>
      <c r="CH144" t="s">
        <v>144</v>
      </c>
      <c r="CI144" t="s">
        <v>144</v>
      </c>
      <c r="CJ144" t="s">
        <v>114</v>
      </c>
      <c r="CK144" t="s">
        <v>109</v>
      </c>
      <c r="CL144" t="s">
        <v>114</v>
      </c>
      <c r="CM144" t="s">
        <v>109</v>
      </c>
      <c r="CN144">
        <v>2023</v>
      </c>
      <c r="CO144" s="1">
        <v>45091</v>
      </c>
      <c r="CP144" t="s">
        <v>7179</v>
      </c>
      <c r="CQ144">
        <v>6</v>
      </c>
      <c r="CR144">
        <v>25</v>
      </c>
      <c r="CS144" s="1">
        <v>45089</v>
      </c>
      <c r="CT144" t="s">
        <v>16294</v>
      </c>
      <c r="CU144" t="s">
        <v>7180</v>
      </c>
      <c r="CV144" t="s">
        <v>16291</v>
      </c>
      <c r="CW144" t="s">
        <v>16292</v>
      </c>
      <c r="CX144" t="s">
        <v>7758</v>
      </c>
      <c r="CY144" t="s">
        <v>7810</v>
      </c>
      <c r="CZ144" t="s">
        <v>7760</v>
      </c>
      <c r="DA144" t="s">
        <v>7184</v>
      </c>
      <c r="DB144" t="s">
        <v>5342</v>
      </c>
      <c r="DC144" t="s">
        <v>7206</v>
      </c>
      <c r="DD144" t="s">
        <v>7819</v>
      </c>
      <c r="DE144" t="s">
        <v>7198</v>
      </c>
      <c r="DF144" t="s">
        <v>7187</v>
      </c>
      <c r="DG144" t="s">
        <v>7188</v>
      </c>
      <c r="DH144" t="s">
        <v>110</v>
      </c>
      <c r="DI144" t="s">
        <v>1738</v>
      </c>
      <c r="DJ144" t="s">
        <v>180</v>
      </c>
      <c r="DK144" t="s">
        <v>109</v>
      </c>
      <c r="DL144" t="s">
        <v>110</v>
      </c>
      <c r="DM144" t="s">
        <v>182</v>
      </c>
      <c r="DN144" t="s">
        <v>57</v>
      </c>
      <c r="DO144" t="s">
        <v>7828</v>
      </c>
      <c r="DP144" t="s">
        <v>110</v>
      </c>
      <c r="DQ144" t="s">
        <v>110</v>
      </c>
      <c r="DR144" t="s">
        <v>7213</v>
      </c>
      <c r="DS144" t="s">
        <v>110</v>
      </c>
      <c r="DT144" t="s">
        <v>7282</v>
      </c>
      <c r="DU144" t="s">
        <v>1758</v>
      </c>
      <c r="DV144" t="s">
        <v>7829</v>
      </c>
      <c r="DW144" t="s">
        <v>7830</v>
      </c>
      <c r="DX144" t="s">
        <v>7831</v>
      </c>
    </row>
    <row r="145" spans="7:128">
      <c r="G145">
        <v>772</v>
      </c>
      <c r="H145" t="s">
        <v>109</v>
      </c>
      <c r="I145" t="s">
        <v>1763</v>
      </c>
      <c r="J145" s="131">
        <v>45091</v>
      </c>
      <c r="K145" t="s">
        <v>6039</v>
      </c>
      <c r="L145" t="s">
        <v>108</v>
      </c>
      <c r="M145" t="s">
        <v>110</v>
      </c>
      <c r="N145" t="s">
        <v>108</v>
      </c>
      <c r="O145" t="s">
        <v>510</v>
      </c>
      <c r="P145" t="s">
        <v>111</v>
      </c>
      <c r="Q145">
        <v>2</v>
      </c>
      <c r="R145">
        <v>0.28000000000000003</v>
      </c>
      <c r="S145">
        <v>2</v>
      </c>
      <c r="T145">
        <v>2.19</v>
      </c>
      <c r="U145" t="s">
        <v>109</v>
      </c>
      <c r="V145" t="s">
        <v>126</v>
      </c>
      <c r="W145" t="s">
        <v>1078</v>
      </c>
      <c r="X145" t="s">
        <v>110</v>
      </c>
      <c r="Y145" t="s">
        <v>110</v>
      </c>
      <c r="Z145" t="s">
        <v>110</v>
      </c>
      <c r="AA145" t="s">
        <v>110</v>
      </c>
      <c r="AB145" t="s">
        <v>129</v>
      </c>
      <c r="AC145">
        <v>100</v>
      </c>
      <c r="AD145" t="s">
        <v>205</v>
      </c>
      <c r="AE145" t="s">
        <v>166</v>
      </c>
      <c r="AF145" t="s">
        <v>166</v>
      </c>
      <c r="AG145" t="s">
        <v>109</v>
      </c>
      <c r="AH145" s="18">
        <v>45093</v>
      </c>
      <c r="AI145" s="131">
        <v>45459</v>
      </c>
      <c r="AJ145" t="s">
        <v>133</v>
      </c>
      <c r="AK145" t="s">
        <v>1764</v>
      </c>
      <c r="AL145" t="s">
        <v>110</v>
      </c>
      <c r="AM145" t="s">
        <v>109</v>
      </c>
      <c r="AN145" s="131">
        <v>46189</v>
      </c>
      <c r="AO145" t="s">
        <v>192</v>
      </c>
      <c r="AP145" t="s">
        <v>109</v>
      </c>
      <c r="AQ145" t="s">
        <v>109</v>
      </c>
      <c r="AR145" t="s">
        <v>109</v>
      </c>
      <c r="AS145" t="s">
        <v>109</v>
      </c>
      <c r="AT145" t="s">
        <v>109</v>
      </c>
      <c r="AU145" t="s">
        <v>109</v>
      </c>
      <c r="AV145" t="s">
        <v>109</v>
      </c>
      <c r="AW145" t="s">
        <v>110</v>
      </c>
      <c r="AX145" t="s">
        <v>109</v>
      </c>
      <c r="AY145" t="s">
        <v>110</v>
      </c>
      <c r="AZ145" t="s">
        <v>109</v>
      </c>
      <c r="BA145" t="s">
        <v>136</v>
      </c>
      <c r="BB145" t="s">
        <v>109</v>
      </c>
      <c r="BC145" t="s">
        <v>110</v>
      </c>
      <c r="BD145" t="s">
        <v>110</v>
      </c>
      <c r="BE145" t="s">
        <v>110</v>
      </c>
      <c r="BF145" t="s">
        <v>110</v>
      </c>
      <c r="BG145" t="s">
        <v>110</v>
      </c>
      <c r="BH145" t="s">
        <v>110</v>
      </c>
      <c r="BI145" t="s">
        <v>110</v>
      </c>
      <c r="BJ145" t="s">
        <v>110</v>
      </c>
      <c r="BK145" t="s">
        <v>110</v>
      </c>
      <c r="BL145" t="s">
        <v>109</v>
      </c>
      <c r="BM145" t="s">
        <v>109</v>
      </c>
      <c r="BN145">
        <v>0</v>
      </c>
      <c r="BO145">
        <v>0</v>
      </c>
      <c r="BP145">
        <v>0</v>
      </c>
      <c r="BQ145" t="s">
        <v>109</v>
      </c>
      <c r="BR145" t="s">
        <v>109</v>
      </c>
      <c r="BS145"/>
      <c r="BT145" t="s">
        <v>1762</v>
      </c>
      <c r="BU145" t="s">
        <v>110</v>
      </c>
      <c r="BV145" t="s">
        <v>6039</v>
      </c>
      <c r="BW145" t="s">
        <v>141</v>
      </c>
      <c r="BX145" t="s">
        <v>140</v>
      </c>
      <c r="BY145" t="s">
        <v>5690</v>
      </c>
      <c r="BZ145" t="s">
        <v>110</v>
      </c>
      <c r="CA145" t="s">
        <v>109</v>
      </c>
      <c r="CB145" t="s">
        <v>142</v>
      </c>
      <c r="CC145" t="s">
        <v>5616</v>
      </c>
      <c r="CD145" t="s">
        <v>143</v>
      </c>
      <c r="CE145" t="s">
        <v>110</v>
      </c>
      <c r="CF145"/>
      <c r="CG145" s="131">
        <v>45091</v>
      </c>
      <c r="CH145" t="s">
        <v>198</v>
      </c>
      <c r="CI145" t="s">
        <v>110</v>
      </c>
      <c r="CJ145" t="s">
        <v>114</v>
      </c>
      <c r="CK145" t="s">
        <v>109</v>
      </c>
      <c r="CL145" t="s">
        <v>109</v>
      </c>
      <c r="CM145" t="s">
        <v>109</v>
      </c>
      <c r="CN145">
        <v>2023</v>
      </c>
      <c r="CO145" s="1">
        <v>45091</v>
      </c>
      <c r="CP145" t="s">
        <v>7179</v>
      </c>
      <c r="CQ145">
        <v>6</v>
      </c>
      <c r="CR145">
        <v>25</v>
      </c>
      <c r="CS145" s="1">
        <v>45089</v>
      </c>
      <c r="CT145" t="s">
        <v>16294</v>
      </c>
      <c r="CU145" t="s">
        <v>7180</v>
      </c>
      <c r="CV145" t="s">
        <v>16291</v>
      </c>
      <c r="CW145" t="s">
        <v>16292</v>
      </c>
      <c r="CX145" t="s">
        <v>7758</v>
      </c>
      <c r="CY145" t="s">
        <v>7810</v>
      </c>
      <c r="CZ145" t="s">
        <v>7760</v>
      </c>
      <c r="DA145" t="s">
        <v>7184</v>
      </c>
      <c r="DB145" t="s">
        <v>114</v>
      </c>
      <c r="DC145" t="s">
        <v>7185</v>
      </c>
      <c r="DD145" t="s">
        <v>1762</v>
      </c>
      <c r="DE145" t="s">
        <v>7811</v>
      </c>
      <c r="DF145" t="s">
        <v>7812</v>
      </c>
      <c r="DG145" t="s">
        <v>7188</v>
      </c>
      <c r="DH145" t="s">
        <v>110</v>
      </c>
      <c r="DI145" t="s">
        <v>110</v>
      </c>
      <c r="DJ145" t="s">
        <v>205</v>
      </c>
      <c r="DK145" t="s">
        <v>109</v>
      </c>
      <c r="DL145" t="s">
        <v>110</v>
      </c>
      <c r="DM145" t="s">
        <v>7189</v>
      </c>
      <c r="DN145" t="s">
        <v>58</v>
      </c>
      <c r="DO145" t="s">
        <v>7447</v>
      </c>
      <c r="DP145" t="s">
        <v>110</v>
      </c>
      <c r="DQ145" t="s">
        <v>7811</v>
      </c>
      <c r="DR145" t="s">
        <v>7811</v>
      </c>
      <c r="DS145" t="s">
        <v>110</v>
      </c>
      <c r="DT145" t="s">
        <v>109</v>
      </c>
      <c r="DU145" t="s">
        <v>1765</v>
      </c>
      <c r="DV145" t="s">
        <v>7832</v>
      </c>
      <c r="DW145" t="s">
        <v>7830</v>
      </c>
      <c r="DX145" t="s">
        <v>7833</v>
      </c>
    </row>
    <row r="146" spans="7:128">
      <c r="G146">
        <v>771</v>
      </c>
      <c r="H146" t="s">
        <v>109</v>
      </c>
      <c r="I146" t="s">
        <v>1769</v>
      </c>
      <c r="J146" s="131">
        <v>45090</v>
      </c>
      <c r="K146" t="s">
        <v>6418</v>
      </c>
      <c r="L146" t="s">
        <v>108</v>
      </c>
      <c r="M146" t="s">
        <v>161</v>
      </c>
      <c r="N146" t="s">
        <v>108</v>
      </c>
      <c r="O146" t="s">
        <v>510</v>
      </c>
      <c r="P146" t="s">
        <v>154</v>
      </c>
      <c r="Q146">
        <v>7.61</v>
      </c>
      <c r="R146">
        <v>0.97</v>
      </c>
      <c r="S146">
        <v>6.96</v>
      </c>
      <c r="T146">
        <v>7.61</v>
      </c>
      <c r="U146" t="s">
        <v>109</v>
      </c>
      <c r="V146" t="s">
        <v>149</v>
      </c>
      <c r="W146" t="s">
        <v>372</v>
      </c>
      <c r="X146" t="s">
        <v>110</v>
      </c>
      <c r="Y146" t="s">
        <v>110</v>
      </c>
      <c r="Z146" t="s">
        <v>110</v>
      </c>
      <c r="AA146" t="s">
        <v>110</v>
      </c>
      <c r="AB146" t="s">
        <v>129</v>
      </c>
      <c r="AC146">
        <v>100</v>
      </c>
      <c r="AD146" t="s">
        <v>180</v>
      </c>
      <c r="AE146" t="s">
        <v>225</v>
      </c>
      <c r="AF146" t="s">
        <v>225</v>
      </c>
      <c r="AG146" t="s">
        <v>109</v>
      </c>
      <c r="AH146" s="18">
        <v>45092</v>
      </c>
      <c r="AI146" s="131">
        <v>45275</v>
      </c>
      <c r="AJ146" t="s">
        <v>430</v>
      </c>
      <c r="AK146" t="s">
        <v>1650</v>
      </c>
      <c r="AL146" t="s">
        <v>110</v>
      </c>
      <c r="AM146" t="s">
        <v>109</v>
      </c>
      <c r="AN146" s="131">
        <v>45456</v>
      </c>
      <c r="AO146" t="s">
        <v>132</v>
      </c>
      <c r="AP146" t="s">
        <v>109</v>
      </c>
      <c r="AQ146" t="s">
        <v>109</v>
      </c>
      <c r="AR146" t="s">
        <v>109</v>
      </c>
      <c r="AS146" t="s">
        <v>109</v>
      </c>
      <c r="AT146" t="s">
        <v>109</v>
      </c>
      <c r="AU146" t="s">
        <v>109</v>
      </c>
      <c r="AV146" t="s">
        <v>182</v>
      </c>
      <c r="AW146" t="s">
        <v>110</v>
      </c>
      <c r="AX146" t="s">
        <v>109</v>
      </c>
      <c r="AY146" t="s">
        <v>110</v>
      </c>
      <c r="AZ146" t="s">
        <v>109</v>
      </c>
      <c r="BA146" t="s">
        <v>136</v>
      </c>
      <c r="BB146" t="s">
        <v>109</v>
      </c>
      <c r="BC146" t="s">
        <v>110</v>
      </c>
      <c r="BD146" t="s">
        <v>110</v>
      </c>
      <c r="BE146" t="s">
        <v>110</v>
      </c>
      <c r="BF146" t="s">
        <v>110</v>
      </c>
      <c r="BG146" t="s">
        <v>110</v>
      </c>
      <c r="BH146" t="s">
        <v>110</v>
      </c>
      <c r="BI146" t="s">
        <v>110</v>
      </c>
      <c r="BJ146" t="s">
        <v>110</v>
      </c>
      <c r="BK146" t="s">
        <v>110</v>
      </c>
      <c r="BL146" t="s">
        <v>109</v>
      </c>
      <c r="BM146" t="s">
        <v>109</v>
      </c>
      <c r="BN146">
        <v>0</v>
      </c>
      <c r="BO146">
        <v>0</v>
      </c>
      <c r="BP146">
        <v>0</v>
      </c>
      <c r="BQ146" t="s">
        <v>109</v>
      </c>
      <c r="BR146" t="s">
        <v>109</v>
      </c>
      <c r="BS146"/>
      <c r="BT146" t="s">
        <v>1648</v>
      </c>
      <c r="BU146" t="s">
        <v>110</v>
      </c>
      <c r="BV146" t="s">
        <v>6418</v>
      </c>
      <c r="BW146" t="s">
        <v>5370</v>
      </c>
      <c r="BX146" t="s">
        <v>5545</v>
      </c>
      <c r="BY146" t="s">
        <v>110</v>
      </c>
      <c r="BZ146" t="s">
        <v>110</v>
      </c>
      <c r="CA146" t="s">
        <v>109</v>
      </c>
      <c r="CB146" t="s">
        <v>173</v>
      </c>
      <c r="CC146" t="s">
        <v>110</v>
      </c>
      <c r="CD146" t="s">
        <v>5865</v>
      </c>
      <c r="CE146" t="s">
        <v>110</v>
      </c>
      <c r="CF146"/>
      <c r="CG146" s="131">
        <v>44371</v>
      </c>
      <c r="CH146" t="s">
        <v>5413</v>
      </c>
      <c r="CI146" t="s">
        <v>5545</v>
      </c>
      <c r="CJ146" t="s">
        <v>114</v>
      </c>
      <c r="CK146" t="s">
        <v>109</v>
      </c>
      <c r="CL146" t="s">
        <v>109</v>
      </c>
      <c r="CM146" t="s">
        <v>109</v>
      </c>
      <c r="CN146">
        <v>2023</v>
      </c>
      <c r="CO146" s="1">
        <v>45090</v>
      </c>
      <c r="CP146" t="s">
        <v>110</v>
      </c>
      <c r="CQ146">
        <v>6</v>
      </c>
      <c r="CR146">
        <v>25</v>
      </c>
      <c r="CS146" s="1">
        <v>45089</v>
      </c>
      <c r="CT146" t="s">
        <v>16294</v>
      </c>
      <c r="CU146" t="s">
        <v>7180</v>
      </c>
      <c r="CV146" t="s">
        <v>16291</v>
      </c>
      <c r="CW146" t="s">
        <v>16292</v>
      </c>
      <c r="CX146" t="s">
        <v>7758</v>
      </c>
      <c r="CY146" t="s">
        <v>7810</v>
      </c>
      <c r="CZ146" t="s">
        <v>7760</v>
      </c>
      <c r="DA146" t="s">
        <v>7184</v>
      </c>
      <c r="DB146" t="s">
        <v>5342</v>
      </c>
      <c r="DC146" t="s">
        <v>7206</v>
      </c>
      <c r="DD146" t="s">
        <v>1770</v>
      </c>
      <c r="DE146" t="s">
        <v>7584</v>
      </c>
      <c r="DF146" t="s">
        <v>7187</v>
      </c>
      <c r="DG146" t="s">
        <v>7188</v>
      </c>
      <c r="DH146" t="s">
        <v>110</v>
      </c>
      <c r="DI146" t="s">
        <v>1648</v>
      </c>
      <c r="DJ146" t="s">
        <v>180</v>
      </c>
      <c r="DK146" t="s">
        <v>109</v>
      </c>
      <c r="DL146" t="s">
        <v>110</v>
      </c>
      <c r="DM146" t="s">
        <v>182</v>
      </c>
      <c r="DN146" t="s">
        <v>59</v>
      </c>
      <c r="DO146" t="s">
        <v>7834</v>
      </c>
      <c r="DP146" t="s">
        <v>110</v>
      </c>
      <c r="DQ146" t="s">
        <v>110</v>
      </c>
      <c r="DR146" t="s">
        <v>7213</v>
      </c>
      <c r="DS146" t="s">
        <v>110</v>
      </c>
      <c r="DT146" t="s">
        <v>109</v>
      </c>
      <c r="DU146" t="s">
        <v>1771</v>
      </c>
      <c r="DV146" t="s">
        <v>7835</v>
      </c>
      <c r="DW146" t="s">
        <v>7836</v>
      </c>
      <c r="DX146" t="s">
        <v>7764</v>
      </c>
    </row>
    <row r="147" spans="7:128">
      <c r="G147">
        <v>770</v>
      </c>
      <c r="H147" t="s">
        <v>109</v>
      </c>
      <c r="I147" t="s">
        <v>576</v>
      </c>
      <c r="J147" s="131">
        <v>45090</v>
      </c>
      <c r="K147" t="s">
        <v>6041</v>
      </c>
      <c r="L147" t="s">
        <v>1775</v>
      </c>
      <c r="M147" t="s">
        <v>584</v>
      </c>
      <c r="N147" t="s">
        <v>1774</v>
      </c>
      <c r="O147" t="s">
        <v>581</v>
      </c>
      <c r="P147" t="s">
        <v>162</v>
      </c>
      <c r="Q147">
        <v>2</v>
      </c>
      <c r="R147">
        <v>2</v>
      </c>
      <c r="S147">
        <v>14.32</v>
      </c>
      <c r="T147">
        <v>15.667999999999999</v>
      </c>
      <c r="U147" t="s">
        <v>109</v>
      </c>
      <c r="V147" t="s">
        <v>126</v>
      </c>
      <c r="W147" t="s">
        <v>1776</v>
      </c>
      <c r="X147" t="s">
        <v>110</v>
      </c>
      <c r="Y147" t="s">
        <v>110</v>
      </c>
      <c r="Z147" t="s">
        <v>110</v>
      </c>
      <c r="AA147" t="s">
        <v>110</v>
      </c>
      <c r="AB147" t="s">
        <v>129</v>
      </c>
      <c r="AC147">
        <v>97</v>
      </c>
      <c r="AD147" t="s">
        <v>205</v>
      </c>
      <c r="AE147" t="s">
        <v>131</v>
      </c>
      <c r="AF147" t="s">
        <v>131</v>
      </c>
      <c r="AG147" t="s">
        <v>109</v>
      </c>
      <c r="AH147" s="18">
        <v>45103</v>
      </c>
      <c r="AI147" s="131">
        <v>45286</v>
      </c>
      <c r="AJ147" t="s">
        <v>227</v>
      </c>
      <c r="AK147" t="s">
        <v>586</v>
      </c>
      <c r="AL147" t="s">
        <v>430</v>
      </c>
      <c r="AM147" t="s">
        <v>109</v>
      </c>
      <c r="AN147" s="131">
        <v>46199</v>
      </c>
      <c r="AO147" t="s">
        <v>132</v>
      </c>
      <c r="AP147" t="s">
        <v>109</v>
      </c>
      <c r="AQ147" t="s">
        <v>109</v>
      </c>
      <c r="AR147" t="s">
        <v>109</v>
      </c>
      <c r="AS147" t="s">
        <v>109</v>
      </c>
      <c r="AT147" t="s">
        <v>109</v>
      </c>
      <c r="AU147" t="s">
        <v>109</v>
      </c>
      <c r="AV147" t="s">
        <v>109</v>
      </c>
      <c r="AW147" t="s">
        <v>110</v>
      </c>
      <c r="AX147" t="s">
        <v>109</v>
      </c>
      <c r="AY147" t="s">
        <v>110</v>
      </c>
      <c r="AZ147" t="s">
        <v>109</v>
      </c>
      <c r="BA147" t="s">
        <v>109</v>
      </c>
      <c r="BB147" t="s">
        <v>109</v>
      </c>
      <c r="BC147" t="s">
        <v>110</v>
      </c>
      <c r="BD147" t="s">
        <v>110</v>
      </c>
      <c r="BE147" t="s">
        <v>110</v>
      </c>
      <c r="BF147" t="s">
        <v>110</v>
      </c>
      <c r="BG147" t="s">
        <v>110</v>
      </c>
      <c r="BH147" t="s">
        <v>110</v>
      </c>
      <c r="BI147" t="s">
        <v>110</v>
      </c>
      <c r="BJ147" t="s">
        <v>110</v>
      </c>
      <c r="BK147" t="s">
        <v>110</v>
      </c>
      <c r="BL147" t="s">
        <v>109</v>
      </c>
      <c r="BM147" t="s">
        <v>109</v>
      </c>
      <c r="BN147">
        <v>0</v>
      </c>
      <c r="BO147">
        <v>0</v>
      </c>
      <c r="BP147">
        <v>0</v>
      </c>
      <c r="BQ147" t="s">
        <v>109</v>
      </c>
      <c r="BR147" t="s">
        <v>109</v>
      </c>
      <c r="BS147"/>
      <c r="BT147" t="s">
        <v>577</v>
      </c>
      <c r="BU147" t="s">
        <v>110</v>
      </c>
      <c r="BV147" t="s">
        <v>6041</v>
      </c>
      <c r="BW147" t="s">
        <v>5370</v>
      </c>
      <c r="BX147" t="s">
        <v>5545</v>
      </c>
      <c r="BY147" t="s">
        <v>110</v>
      </c>
      <c r="BZ147" t="s">
        <v>110</v>
      </c>
      <c r="CA147" t="s">
        <v>109</v>
      </c>
      <c r="CB147" t="s">
        <v>580</v>
      </c>
      <c r="CC147" t="s">
        <v>110</v>
      </c>
      <c r="CD147" t="s">
        <v>110</v>
      </c>
      <c r="CE147" t="s">
        <v>110</v>
      </c>
      <c r="CF147"/>
      <c r="CG147" s="131">
        <v>41653</v>
      </c>
      <c r="CH147" t="s">
        <v>198</v>
      </c>
      <c r="CI147" t="s">
        <v>110</v>
      </c>
      <c r="CJ147" t="s">
        <v>114</v>
      </c>
      <c r="CK147" t="s">
        <v>109</v>
      </c>
      <c r="CL147" t="s">
        <v>109</v>
      </c>
      <c r="CM147" t="s">
        <v>109</v>
      </c>
      <c r="CN147">
        <v>2023</v>
      </c>
      <c r="CO147" s="1">
        <v>45090</v>
      </c>
      <c r="CP147" t="s">
        <v>110</v>
      </c>
      <c r="CQ147">
        <v>6</v>
      </c>
      <c r="CR147">
        <v>25</v>
      </c>
      <c r="CS147" s="1">
        <v>45089</v>
      </c>
      <c r="CT147" t="s">
        <v>16294</v>
      </c>
      <c r="CU147" t="s">
        <v>7180</v>
      </c>
      <c r="CV147" t="s">
        <v>16291</v>
      </c>
      <c r="CW147" t="s">
        <v>16292</v>
      </c>
      <c r="CX147" t="s">
        <v>7758</v>
      </c>
      <c r="CY147" t="s">
        <v>7810</v>
      </c>
      <c r="CZ147" t="s">
        <v>7760</v>
      </c>
      <c r="DA147" t="s">
        <v>7184</v>
      </c>
      <c r="DB147" t="s">
        <v>5342</v>
      </c>
      <c r="DC147" t="s">
        <v>7185</v>
      </c>
      <c r="DD147" t="s">
        <v>577</v>
      </c>
      <c r="DE147" t="s">
        <v>7198</v>
      </c>
      <c r="DF147" t="s">
        <v>7187</v>
      </c>
      <c r="DG147" t="s">
        <v>7267</v>
      </c>
      <c r="DH147" t="s">
        <v>110</v>
      </c>
      <c r="DI147" t="s">
        <v>110</v>
      </c>
      <c r="DJ147" t="s">
        <v>205</v>
      </c>
      <c r="DK147" t="s">
        <v>109</v>
      </c>
      <c r="DL147" t="s">
        <v>110</v>
      </c>
      <c r="DM147" t="s">
        <v>7189</v>
      </c>
      <c r="DN147" t="s">
        <v>57</v>
      </c>
      <c r="DO147" t="s">
        <v>7537</v>
      </c>
      <c r="DP147" t="s">
        <v>110</v>
      </c>
      <c r="DQ147" t="s">
        <v>110</v>
      </c>
      <c r="DR147" t="s">
        <v>7213</v>
      </c>
      <c r="DS147" t="s">
        <v>110</v>
      </c>
      <c r="DT147" t="s">
        <v>109</v>
      </c>
      <c r="DU147" t="s">
        <v>589</v>
      </c>
      <c r="DV147" t="s">
        <v>7837</v>
      </c>
      <c r="DW147" t="s">
        <v>7836</v>
      </c>
      <c r="DX147" t="s">
        <v>7838</v>
      </c>
    </row>
    <row r="148" spans="7:128">
      <c r="G148">
        <v>769</v>
      </c>
      <c r="H148" t="s">
        <v>109</v>
      </c>
      <c r="I148" t="s">
        <v>1780</v>
      </c>
      <c r="J148" s="131">
        <v>45089</v>
      </c>
      <c r="K148" t="s">
        <v>7839</v>
      </c>
      <c r="L148" t="s">
        <v>108</v>
      </c>
      <c r="M148" t="s">
        <v>300</v>
      </c>
      <c r="N148" t="s">
        <v>108</v>
      </c>
      <c r="O148" t="s">
        <v>510</v>
      </c>
      <c r="P148" t="s">
        <v>111</v>
      </c>
      <c r="Q148">
        <v>8.0399999999999991</v>
      </c>
      <c r="R148">
        <v>1.1299999999999999</v>
      </c>
      <c r="S148">
        <v>8.0399999999999991</v>
      </c>
      <c r="T148">
        <v>8.7959999999999994</v>
      </c>
      <c r="U148" t="s">
        <v>109</v>
      </c>
      <c r="V148" t="s">
        <v>126</v>
      </c>
      <c r="W148" t="s">
        <v>414</v>
      </c>
      <c r="X148" t="s">
        <v>1781</v>
      </c>
      <c r="Y148" t="s">
        <v>414</v>
      </c>
      <c r="Z148" t="s">
        <v>110</v>
      </c>
      <c r="AA148" t="s">
        <v>1782</v>
      </c>
      <c r="AB148" t="s">
        <v>129</v>
      </c>
      <c r="AC148">
        <v>100</v>
      </c>
      <c r="AD148" t="s">
        <v>130</v>
      </c>
      <c r="AE148" t="s">
        <v>225</v>
      </c>
      <c r="AF148" t="s">
        <v>225</v>
      </c>
      <c r="AG148" t="s">
        <v>109</v>
      </c>
      <c r="AH148" s="18">
        <v>45093</v>
      </c>
      <c r="AI148" s="131">
        <v>45276</v>
      </c>
      <c r="AJ148" t="s">
        <v>133</v>
      </c>
      <c r="AK148" t="s">
        <v>1783</v>
      </c>
      <c r="AL148" t="s">
        <v>110</v>
      </c>
      <c r="AM148" t="s">
        <v>109</v>
      </c>
      <c r="AN148" s="131">
        <v>46189</v>
      </c>
      <c r="AO148" t="s">
        <v>132</v>
      </c>
      <c r="AP148" t="s">
        <v>109</v>
      </c>
      <c r="AQ148" t="s">
        <v>109</v>
      </c>
      <c r="AR148" t="s">
        <v>109</v>
      </c>
      <c r="AS148" t="s">
        <v>109</v>
      </c>
      <c r="AT148" t="s">
        <v>109</v>
      </c>
      <c r="AU148" t="s">
        <v>109</v>
      </c>
      <c r="AV148" t="s">
        <v>109</v>
      </c>
      <c r="AW148" t="s">
        <v>110</v>
      </c>
      <c r="AX148" t="s">
        <v>109</v>
      </c>
      <c r="AY148" t="s">
        <v>110</v>
      </c>
      <c r="AZ148" t="s">
        <v>1784</v>
      </c>
      <c r="BA148" t="s">
        <v>136</v>
      </c>
      <c r="BB148" t="s">
        <v>109</v>
      </c>
      <c r="BC148" t="s">
        <v>110</v>
      </c>
      <c r="BD148" t="s">
        <v>110</v>
      </c>
      <c r="BE148" t="s">
        <v>110</v>
      </c>
      <c r="BF148" t="s">
        <v>110</v>
      </c>
      <c r="BG148" t="s">
        <v>110</v>
      </c>
      <c r="BH148" t="s">
        <v>110</v>
      </c>
      <c r="BI148" t="s">
        <v>226</v>
      </c>
      <c r="BJ148" t="s">
        <v>110</v>
      </c>
      <c r="BK148" t="s">
        <v>7222</v>
      </c>
      <c r="BL148" t="s">
        <v>109</v>
      </c>
      <c r="BM148" t="s">
        <v>109</v>
      </c>
      <c r="BN148">
        <v>0</v>
      </c>
      <c r="BO148">
        <v>0</v>
      </c>
      <c r="BP148">
        <v>0</v>
      </c>
      <c r="BQ148" t="s">
        <v>109</v>
      </c>
      <c r="BR148" t="s">
        <v>109</v>
      </c>
      <c r="BS148"/>
      <c r="BT148" t="s">
        <v>1779</v>
      </c>
      <c r="BU148" t="s">
        <v>7178</v>
      </c>
      <c r="BV148" t="s">
        <v>6040</v>
      </c>
      <c r="BW148" t="s">
        <v>141</v>
      </c>
      <c r="BX148" t="s">
        <v>140</v>
      </c>
      <c r="BY148" t="s">
        <v>5690</v>
      </c>
      <c r="BZ148" t="s">
        <v>110</v>
      </c>
      <c r="CA148" t="s">
        <v>109</v>
      </c>
      <c r="CB148" t="s">
        <v>324</v>
      </c>
      <c r="CC148" t="s">
        <v>5616</v>
      </c>
      <c r="CD148" t="s">
        <v>528</v>
      </c>
      <c r="CE148" t="s">
        <v>110</v>
      </c>
      <c r="CF148"/>
      <c r="CG148" s="131">
        <v>45089</v>
      </c>
      <c r="CH148" t="s">
        <v>144</v>
      </c>
      <c r="CI148" t="s">
        <v>144</v>
      </c>
      <c r="CJ148" t="s">
        <v>114</v>
      </c>
      <c r="CK148" t="s">
        <v>109</v>
      </c>
      <c r="CL148" t="s">
        <v>114</v>
      </c>
      <c r="CM148" t="s">
        <v>109</v>
      </c>
      <c r="CN148">
        <v>2023</v>
      </c>
      <c r="CO148" s="1">
        <v>45089</v>
      </c>
      <c r="CP148" t="s">
        <v>7179</v>
      </c>
      <c r="CQ148">
        <v>6</v>
      </c>
      <c r="CR148">
        <v>25</v>
      </c>
      <c r="CS148" s="1">
        <v>45089</v>
      </c>
      <c r="CT148" t="s">
        <v>16294</v>
      </c>
      <c r="CU148" t="s">
        <v>7180</v>
      </c>
      <c r="CV148" t="s">
        <v>16291</v>
      </c>
      <c r="CW148" t="s">
        <v>16292</v>
      </c>
      <c r="CX148" t="s">
        <v>7758</v>
      </c>
      <c r="CY148" t="s">
        <v>7810</v>
      </c>
      <c r="CZ148" t="s">
        <v>7760</v>
      </c>
      <c r="DA148" t="s">
        <v>7184</v>
      </c>
      <c r="DB148" t="s">
        <v>114</v>
      </c>
      <c r="DC148" t="s">
        <v>7185</v>
      </c>
      <c r="DD148" t="s">
        <v>1779</v>
      </c>
      <c r="DE148" t="s">
        <v>7811</v>
      </c>
      <c r="DF148" t="s">
        <v>7812</v>
      </c>
      <c r="DG148" t="s">
        <v>7188</v>
      </c>
      <c r="DH148" t="s">
        <v>110</v>
      </c>
      <c r="DI148" t="s">
        <v>110</v>
      </c>
      <c r="DJ148" t="s">
        <v>130</v>
      </c>
      <c r="DK148" t="s">
        <v>109</v>
      </c>
      <c r="DL148" t="s">
        <v>134</v>
      </c>
      <c r="DM148" t="s">
        <v>7189</v>
      </c>
      <c r="DN148" t="s">
        <v>58</v>
      </c>
      <c r="DO148" t="s">
        <v>7840</v>
      </c>
      <c r="DP148" t="s">
        <v>110</v>
      </c>
      <c r="DQ148" t="s">
        <v>7811</v>
      </c>
      <c r="DR148" t="s">
        <v>7811</v>
      </c>
      <c r="DS148" t="s">
        <v>7193</v>
      </c>
      <c r="DT148" t="s">
        <v>109</v>
      </c>
      <c r="DU148" t="s">
        <v>1785</v>
      </c>
      <c r="DV148" t="s">
        <v>7841</v>
      </c>
      <c r="DW148" t="s">
        <v>7842</v>
      </c>
      <c r="DX148" t="s">
        <v>7843</v>
      </c>
    </row>
    <row r="149" spans="7:128">
      <c r="G149">
        <v>768</v>
      </c>
      <c r="H149" t="s">
        <v>109</v>
      </c>
      <c r="I149" t="s">
        <v>1789</v>
      </c>
      <c r="J149" s="131">
        <v>45089</v>
      </c>
      <c r="K149" t="s">
        <v>7844</v>
      </c>
      <c r="L149" t="s">
        <v>108</v>
      </c>
      <c r="M149" t="s">
        <v>300</v>
      </c>
      <c r="N149" t="s">
        <v>108</v>
      </c>
      <c r="O149" t="s">
        <v>510</v>
      </c>
      <c r="P149" t="s">
        <v>111</v>
      </c>
      <c r="Q149">
        <v>4.84</v>
      </c>
      <c r="R149">
        <v>0.68</v>
      </c>
      <c r="S149">
        <v>4.84</v>
      </c>
      <c r="T149">
        <v>5.2949999999999999</v>
      </c>
      <c r="U149" t="s">
        <v>109</v>
      </c>
      <c r="V149" t="s">
        <v>126</v>
      </c>
      <c r="W149" t="s">
        <v>414</v>
      </c>
      <c r="X149" t="s">
        <v>1781</v>
      </c>
      <c r="Y149" t="s">
        <v>414</v>
      </c>
      <c r="Z149" t="s">
        <v>110</v>
      </c>
      <c r="AA149" t="s">
        <v>1782</v>
      </c>
      <c r="AB149" t="s">
        <v>129</v>
      </c>
      <c r="AC149">
        <v>100</v>
      </c>
      <c r="AD149" t="s">
        <v>130</v>
      </c>
      <c r="AE149" t="s">
        <v>225</v>
      </c>
      <c r="AF149" t="s">
        <v>225</v>
      </c>
      <c r="AG149" t="s">
        <v>109</v>
      </c>
      <c r="AH149" s="18">
        <v>45093</v>
      </c>
      <c r="AI149" s="131">
        <v>45276</v>
      </c>
      <c r="AJ149" t="s">
        <v>133</v>
      </c>
      <c r="AK149" t="s">
        <v>1783</v>
      </c>
      <c r="AL149" t="s">
        <v>110</v>
      </c>
      <c r="AM149" t="s">
        <v>109</v>
      </c>
      <c r="AN149" s="131">
        <v>46189</v>
      </c>
      <c r="AO149" t="s">
        <v>132</v>
      </c>
      <c r="AP149" t="s">
        <v>6987</v>
      </c>
      <c r="AQ149" t="s">
        <v>109</v>
      </c>
      <c r="AR149" t="s">
        <v>6987</v>
      </c>
      <c r="AS149" t="s">
        <v>212</v>
      </c>
      <c r="AT149" t="s">
        <v>109</v>
      </c>
      <c r="AU149" t="s">
        <v>109</v>
      </c>
      <c r="AV149" t="s">
        <v>109</v>
      </c>
      <c r="AW149" t="s">
        <v>110</v>
      </c>
      <c r="AX149" t="s">
        <v>109</v>
      </c>
      <c r="AY149" t="s">
        <v>110</v>
      </c>
      <c r="AZ149" t="s">
        <v>1784</v>
      </c>
      <c r="BA149" t="s">
        <v>136</v>
      </c>
      <c r="BB149" t="s">
        <v>109</v>
      </c>
      <c r="BC149" t="s">
        <v>110</v>
      </c>
      <c r="BD149" t="s">
        <v>110</v>
      </c>
      <c r="BE149" t="s">
        <v>226</v>
      </c>
      <c r="BF149" t="s">
        <v>110</v>
      </c>
      <c r="BG149" t="s">
        <v>110</v>
      </c>
      <c r="BH149" t="s">
        <v>110</v>
      </c>
      <c r="BI149" t="s">
        <v>110</v>
      </c>
      <c r="BJ149" t="s">
        <v>110</v>
      </c>
      <c r="BK149" t="s">
        <v>6928</v>
      </c>
      <c r="BL149" t="s">
        <v>378</v>
      </c>
      <c r="BM149" t="s">
        <v>4676</v>
      </c>
      <c r="BN149">
        <v>1</v>
      </c>
      <c r="BO149">
        <v>1</v>
      </c>
      <c r="BP149">
        <v>1</v>
      </c>
      <c r="BQ149" t="s">
        <v>109</v>
      </c>
      <c r="BR149" t="s">
        <v>114</v>
      </c>
      <c r="BS149">
        <v>23038</v>
      </c>
      <c r="BT149" t="s">
        <v>1779</v>
      </c>
      <c r="BU149" t="s">
        <v>7178</v>
      </c>
      <c r="BV149" t="s">
        <v>6040</v>
      </c>
      <c r="BW149" t="s">
        <v>141</v>
      </c>
      <c r="BX149" t="s">
        <v>140</v>
      </c>
      <c r="BY149" t="s">
        <v>5690</v>
      </c>
      <c r="BZ149" t="s">
        <v>110</v>
      </c>
      <c r="CA149" t="s">
        <v>109</v>
      </c>
      <c r="CB149" t="s">
        <v>324</v>
      </c>
      <c r="CC149" t="s">
        <v>5616</v>
      </c>
      <c r="CD149" t="s">
        <v>528</v>
      </c>
      <c r="CE149" t="s">
        <v>110</v>
      </c>
      <c r="CF149"/>
      <c r="CG149" s="131">
        <v>45089</v>
      </c>
      <c r="CH149" t="s">
        <v>144</v>
      </c>
      <c r="CI149" t="s">
        <v>144</v>
      </c>
      <c r="CJ149" t="s">
        <v>114</v>
      </c>
      <c r="CK149" t="s">
        <v>109</v>
      </c>
      <c r="CL149" t="s">
        <v>114</v>
      </c>
      <c r="CM149" t="s">
        <v>109</v>
      </c>
      <c r="CN149">
        <v>2023</v>
      </c>
      <c r="CO149" s="1">
        <v>45089</v>
      </c>
      <c r="CP149" t="s">
        <v>7179</v>
      </c>
      <c r="CQ149">
        <v>6</v>
      </c>
      <c r="CR149">
        <v>25</v>
      </c>
      <c r="CS149" s="1">
        <v>45089</v>
      </c>
      <c r="CT149" t="s">
        <v>16294</v>
      </c>
      <c r="CU149" t="s">
        <v>7180</v>
      </c>
      <c r="CV149" t="s">
        <v>16291</v>
      </c>
      <c r="CW149" t="s">
        <v>16292</v>
      </c>
      <c r="CX149" t="s">
        <v>7758</v>
      </c>
      <c r="CY149" t="s">
        <v>7810</v>
      </c>
      <c r="CZ149" t="s">
        <v>7760</v>
      </c>
      <c r="DA149" t="s">
        <v>7184</v>
      </c>
      <c r="DB149" t="s">
        <v>114</v>
      </c>
      <c r="DC149" t="s">
        <v>7185</v>
      </c>
      <c r="DD149" t="s">
        <v>7845</v>
      </c>
      <c r="DE149" t="s">
        <v>7811</v>
      </c>
      <c r="DF149" t="s">
        <v>7812</v>
      </c>
      <c r="DG149" t="s">
        <v>7188</v>
      </c>
      <c r="DH149" t="s">
        <v>110</v>
      </c>
      <c r="DI149" t="s">
        <v>110</v>
      </c>
      <c r="DJ149" t="s">
        <v>130</v>
      </c>
      <c r="DK149" t="s">
        <v>109</v>
      </c>
      <c r="DL149" t="s">
        <v>1790</v>
      </c>
      <c r="DM149" t="s">
        <v>7189</v>
      </c>
      <c r="DN149" t="s">
        <v>58</v>
      </c>
      <c r="DO149" t="s">
        <v>7846</v>
      </c>
      <c r="DP149" t="s">
        <v>110</v>
      </c>
      <c r="DQ149" t="s">
        <v>7811</v>
      </c>
      <c r="DR149" t="s">
        <v>7811</v>
      </c>
      <c r="DS149" t="s">
        <v>7193</v>
      </c>
      <c r="DT149" t="s">
        <v>7282</v>
      </c>
      <c r="DU149" t="s">
        <v>1791</v>
      </c>
      <c r="DV149" t="s">
        <v>7841</v>
      </c>
      <c r="DW149" t="s">
        <v>7842</v>
      </c>
      <c r="DX149" t="s">
        <v>7843</v>
      </c>
    </row>
    <row r="150" spans="7:128">
      <c r="G150">
        <v>767</v>
      </c>
      <c r="H150" t="s">
        <v>109</v>
      </c>
      <c r="I150" t="s">
        <v>1795</v>
      </c>
      <c r="J150" s="131">
        <v>45086</v>
      </c>
      <c r="K150" t="s">
        <v>7847</v>
      </c>
      <c r="L150" t="s">
        <v>108</v>
      </c>
      <c r="M150" t="s">
        <v>110</v>
      </c>
      <c r="N150" t="s">
        <v>108</v>
      </c>
      <c r="O150" t="s">
        <v>510</v>
      </c>
      <c r="P150" t="s">
        <v>111</v>
      </c>
      <c r="Q150">
        <v>2.87</v>
      </c>
      <c r="R150">
        <v>0.4</v>
      </c>
      <c r="S150">
        <v>2.87</v>
      </c>
      <c r="T150">
        <v>3.1480000000000001</v>
      </c>
      <c r="U150" t="s">
        <v>109</v>
      </c>
      <c r="V150" t="s">
        <v>126</v>
      </c>
      <c r="W150" t="s">
        <v>700</v>
      </c>
      <c r="X150" t="s">
        <v>1796</v>
      </c>
      <c r="Y150" t="s">
        <v>700</v>
      </c>
      <c r="Z150" t="s">
        <v>110</v>
      </c>
      <c r="AA150" t="s">
        <v>1288</v>
      </c>
      <c r="AB150" t="s">
        <v>129</v>
      </c>
      <c r="AC150">
        <v>100</v>
      </c>
      <c r="AD150" t="s">
        <v>130</v>
      </c>
      <c r="AE150" t="s">
        <v>166</v>
      </c>
      <c r="AF150" t="s">
        <v>166</v>
      </c>
      <c r="AG150" t="s">
        <v>109</v>
      </c>
      <c r="AH150" s="18">
        <v>45093</v>
      </c>
      <c r="AI150" s="131">
        <v>45276</v>
      </c>
      <c r="AJ150" t="s">
        <v>133</v>
      </c>
      <c r="AK150" t="s">
        <v>1797</v>
      </c>
      <c r="AL150" t="s">
        <v>110</v>
      </c>
      <c r="AM150" t="s">
        <v>109</v>
      </c>
      <c r="AN150" s="131">
        <v>46189</v>
      </c>
      <c r="AO150" t="s">
        <v>132</v>
      </c>
      <c r="AP150" t="s">
        <v>109</v>
      </c>
      <c r="AQ150" t="s">
        <v>109</v>
      </c>
      <c r="AR150" t="s">
        <v>109</v>
      </c>
      <c r="AS150" t="s">
        <v>109</v>
      </c>
      <c r="AT150" t="s">
        <v>109</v>
      </c>
      <c r="AU150" t="s">
        <v>109</v>
      </c>
      <c r="AV150" t="s">
        <v>109</v>
      </c>
      <c r="AW150" t="s">
        <v>110</v>
      </c>
      <c r="AX150" t="s">
        <v>109</v>
      </c>
      <c r="AY150" t="s">
        <v>110</v>
      </c>
      <c r="AZ150" t="s">
        <v>1798</v>
      </c>
      <c r="BA150" t="s">
        <v>136</v>
      </c>
      <c r="BB150" t="s">
        <v>109</v>
      </c>
      <c r="BC150" t="s">
        <v>110</v>
      </c>
      <c r="BD150" t="s">
        <v>110</v>
      </c>
      <c r="BE150" t="s">
        <v>110</v>
      </c>
      <c r="BF150" t="s">
        <v>110</v>
      </c>
      <c r="BG150" t="s">
        <v>110</v>
      </c>
      <c r="BH150" t="s">
        <v>110</v>
      </c>
      <c r="BI150" t="s">
        <v>110</v>
      </c>
      <c r="BJ150" t="s">
        <v>110</v>
      </c>
      <c r="BK150" t="s">
        <v>110</v>
      </c>
      <c r="BL150" t="s">
        <v>109</v>
      </c>
      <c r="BM150" t="s">
        <v>109</v>
      </c>
      <c r="BN150">
        <v>0</v>
      </c>
      <c r="BO150">
        <v>0</v>
      </c>
      <c r="BP150">
        <v>0</v>
      </c>
      <c r="BQ150" t="s">
        <v>109</v>
      </c>
      <c r="BR150" t="s">
        <v>109</v>
      </c>
      <c r="BS150"/>
      <c r="BT150" t="s">
        <v>1794</v>
      </c>
      <c r="BU150" t="s">
        <v>7178</v>
      </c>
      <c r="BV150" t="s">
        <v>6109</v>
      </c>
      <c r="BW150" t="s">
        <v>141</v>
      </c>
      <c r="BX150" t="s">
        <v>140</v>
      </c>
      <c r="BY150" t="s">
        <v>5827</v>
      </c>
      <c r="BZ150" t="s">
        <v>110</v>
      </c>
      <c r="CA150" t="s">
        <v>109</v>
      </c>
      <c r="CB150" t="s">
        <v>324</v>
      </c>
      <c r="CC150" t="s">
        <v>5616</v>
      </c>
      <c r="CD150" t="s">
        <v>5828</v>
      </c>
      <c r="CE150" t="s">
        <v>110</v>
      </c>
      <c r="CF150"/>
      <c r="CG150" s="131">
        <v>44977</v>
      </c>
      <c r="CH150" t="s">
        <v>198</v>
      </c>
      <c r="CI150" t="s">
        <v>110</v>
      </c>
      <c r="CJ150" t="s">
        <v>114</v>
      </c>
      <c r="CK150" t="s">
        <v>109</v>
      </c>
      <c r="CL150" t="s">
        <v>109</v>
      </c>
      <c r="CM150" t="s">
        <v>109</v>
      </c>
      <c r="CN150">
        <v>2023</v>
      </c>
      <c r="CO150" s="1">
        <v>45086</v>
      </c>
      <c r="CP150" t="s">
        <v>7179</v>
      </c>
      <c r="CQ150">
        <v>6</v>
      </c>
      <c r="CR150">
        <v>24</v>
      </c>
      <c r="CS150" s="1">
        <v>45082</v>
      </c>
      <c r="CT150" t="s">
        <v>16295</v>
      </c>
      <c r="CU150" t="s">
        <v>7180</v>
      </c>
      <c r="CV150" t="s">
        <v>16291</v>
      </c>
      <c r="CW150" t="s">
        <v>16292</v>
      </c>
      <c r="CX150" t="s">
        <v>7758</v>
      </c>
      <c r="CY150" t="s">
        <v>7848</v>
      </c>
      <c r="CZ150" t="s">
        <v>7760</v>
      </c>
      <c r="DA150" t="s">
        <v>7184</v>
      </c>
      <c r="DB150" t="s">
        <v>5342</v>
      </c>
      <c r="DC150" t="s">
        <v>7185</v>
      </c>
      <c r="DD150" t="s">
        <v>1794</v>
      </c>
      <c r="DE150" t="s">
        <v>7811</v>
      </c>
      <c r="DF150" t="s">
        <v>7812</v>
      </c>
      <c r="DG150" t="s">
        <v>7188</v>
      </c>
      <c r="DH150" t="s">
        <v>110</v>
      </c>
      <c r="DI150" t="s">
        <v>110</v>
      </c>
      <c r="DJ150" t="s">
        <v>130</v>
      </c>
      <c r="DK150" t="s">
        <v>109</v>
      </c>
      <c r="DL150" t="s">
        <v>335</v>
      </c>
      <c r="DM150" t="s">
        <v>7189</v>
      </c>
      <c r="DN150" t="s">
        <v>58</v>
      </c>
      <c r="DO150" t="s">
        <v>7849</v>
      </c>
      <c r="DP150" t="s">
        <v>110</v>
      </c>
      <c r="DQ150" t="s">
        <v>7811</v>
      </c>
      <c r="DR150" t="s">
        <v>7811</v>
      </c>
      <c r="DS150" t="s">
        <v>7193</v>
      </c>
      <c r="DT150" t="s">
        <v>109</v>
      </c>
      <c r="DU150" t="s">
        <v>1799</v>
      </c>
      <c r="DV150" t="s">
        <v>7850</v>
      </c>
      <c r="DW150" t="s">
        <v>7851</v>
      </c>
      <c r="DX150" t="s">
        <v>7852</v>
      </c>
    </row>
    <row r="151" spans="7:128">
      <c r="G151">
        <v>766</v>
      </c>
      <c r="H151" t="s">
        <v>109</v>
      </c>
      <c r="I151" t="s">
        <v>1802</v>
      </c>
      <c r="J151" s="131">
        <v>45086</v>
      </c>
      <c r="K151" t="s">
        <v>7853</v>
      </c>
      <c r="L151" t="s">
        <v>108</v>
      </c>
      <c r="M151" t="s">
        <v>124</v>
      </c>
      <c r="N151" t="s">
        <v>108</v>
      </c>
      <c r="O151" t="s">
        <v>510</v>
      </c>
      <c r="P151" t="s">
        <v>111</v>
      </c>
      <c r="Q151">
        <v>5.5</v>
      </c>
      <c r="R151">
        <v>0.78</v>
      </c>
      <c r="S151">
        <v>5.5</v>
      </c>
      <c r="T151">
        <v>6.0339999999999998</v>
      </c>
      <c r="U151" t="s">
        <v>109</v>
      </c>
      <c r="V151" t="s">
        <v>126</v>
      </c>
      <c r="W151" t="s">
        <v>1296</v>
      </c>
      <c r="X151" t="s">
        <v>929</v>
      </c>
      <c r="Y151" t="s">
        <v>1296</v>
      </c>
      <c r="Z151" t="s">
        <v>110</v>
      </c>
      <c r="AA151" t="s">
        <v>1288</v>
      </c>
      <c r="AB151" t="s">
        <v>129</v>
      </c>
      <c r="AC151">
        <v>100</v>
      </c>
      <c r="AD151" t="s">
        <v>130</v>
      </c>
      <c r="AE151" t="s">
        <v>166</v>
      </c>
      <c r="AF151" t="s">
        <v>166</v>
      </c>
      <c r="AG151" t="s">
        <v>109</v>
      </c>
      <c r="AH151" s="18">
        <v>45093</v>
      </c>
      <c r="AI151" s="131">
        <v>45276</v>
      </c>
      <c r="AJ151" t="s">
        <v>133</v>
      </c>
      <c r="AK151" t="s">
        <v>1803</v>
      </c>
      <c r="AL151" t="s">
        <v>110</v>
      </c>
      <c r="AM151" t="s">
        <v>109</v>
      </c>
      <c r="AN151" s="131">
        <v>46189</v>
      </c>
      <c r="AO151" t="s">
        <v>132</v>
      </c>
      <c r="AP151" t="s">
        <v>6988</v>
      </c>
      <c r="AQ151" t="s">
        <v>6930</v>
      </c>
      <c r="AR151" t="s">
        <v>7854</v>
      </c>
      <c r="AS151" t="s">
        <v>212</v>
      </c>
      <c r="AT151" t="s">
        <v>109</v>
      </c>
      <c r="AU151" t="s">
        <v>109</v>
      </c>
      <c r="AV151" t="s">
        <v>109</v>
      </c>
      <c r="AW151" t="s">
        <v>110</v>
      </c>
      <c r="AX151" t="s">
        <v>109</v>
      </c>
      <c r="AY151" t="s">
        <v>110</v>
      </c>
      <c r="AZ151" t="s">
        <v>1805</v>
      </c>
      <c r="BA151" t="s">
        <v>136</v>
      </c>
      <c r="BB151" t="s">
        <v>109</v>
      </c>
      <c r="BC151" t="s">
        <v>110</v>
      </c>
      <c r="BD151" t="s">
        <v>110</v>
      </c>
      <c r="BE151" t="s">
        <v>226</v>
      </c>
      <c r="BF151" t="s">
        <v>110</v>
      </c>
      <c r="BG151" t="s">
        <v>110</v>
      </c>
      <c r="BH151" t="s">
        <v>110</v>
      </c>
      <c r="BI151" t="s">
        <v>110</v>
      </c>
      <c r="BJ151" t="s">
        <v>110</v>
      </c>
      <c r="BK151" t="s">
        <v>6928</v>
      </c>
      <c r="BL151" t="s">
        <v>378</v>
      </c>
      <c r="BM151" t="s">
        <v>3290</v>
      </c>
      <c r="BN151">
        <v>1</v>
      </c>
      <c r="BO151">
        <v>1</v>
      </c>
      <c r="BP151">
        <v>1</v>
      </c>
      <c r="BQ151" t="s">
        <v>109</v>
      </c>
      <c r="BR151" t="s">
        <v>114</v>
      </c>
      <c r="BS151">
        <v>23037</v>
      </c>
      <c r="BT151" t="s">
        <v>1801</v>
      </c>
      <c r="BU151" t="s">
        <v>110</v>
      </c>
      <c r="BV151" t="s">
        <v>6070</v>
      </c>
      <c r="BW151" t="s">
        <v>141</v>
      </c>
      <c r="BX151" t="s">
        <v>140</v>
      </c>
      <c r="BY151" t="s">
        <v>5677</v>
      </c>
      <c r="BZ151" t="s">
        <v>110</v>
      </c>
      <c r="CA151" t="s">
        <v>109</v>
      </c>
      <c r="CB151" t="s">
        <v>6071</v>
      </c>
      <c r="CC151" t="s">
        <v>5615</v>
      </c>
      <c r="CD151" t="s">
        <v>6072</v>
      </c>
      <c r="CE151" t="s">
        <v>110</v>
      </c>
      <c r="CF151"/>
      <c r="CG151" s="131">
        <v>45033</v>
      </c>
      <c r="CH151" t="s">
        <v>144</v>
      </c>
      <c r="CI151" t="s">
        <v>144</v>
      </c>
      <c r="CJ151" t="s">
        <v>114</v>
      </c>
      <c r="CK151" t="s">
        <v>109</v>
      </c>
      <c r="CL151" t="s">
        <v>114</v>
      </c>
      <c r="CM151" t="s">
        <v>109</v>
      </c>
      <c r="CN151">
        <v>2023</v>
      </c>
      <c r="CO151" s="1">
        <v>45086</v>
      </c>
      <c r="CP151" t="s">
        <v>7179</v>
      </c>
      <c r="CQ151">
        <v>6</v>
      </c>
      <c r="CR151">
        <v>24</v>
      </c>
      <c r="CS151" s="1">
        <v>45082</v>
      </c>
      <c r="CT151" t="s">
        <v>16295</v>
      </c>
      <c r="CU151" t="s">
        <v>7180</v>
      </c>
      <c r="CV151" t="s">
        <v>16291</v>
      </c>
      <c r="CW151" t="s">
        <v>16292</v>
      </c>
      <c r="CX151" t="s">
        <v>7758</v>
      </c>
      <c r="CY151" t="s">
        <v>7848</v>
      </c>
      <c r="CZ151" t="s">
        <v>7760</v>
      </c>
      <c r="DA151" t="s">
        <v>7184</v>
      </c>
      <c r="DB151" t="s">
        <v>5342</v>
      </c>
      <c r="DC151" t="s">
        <v>7185</v>
      </c>
      <c r="DD151" t="s">
        <v>2299</v>
      </c>
      <c r="DE151" t="s">
        <v>7811</v>
      </c>
      <c r="DF151" t="s">
        <v>7812</v>
      </c>
      <c r="DG151" t="s">
        <v>7188</v>
      </c>
      <c r="DH151" t="s">
        <v>110</v>
      </c>
      <c r="DI151" t="s">
        <v>110</v>
      </c>
      <c r="DJ151" t="s">
        <v>130</v>
      </c>
      <c r="DK151" t="s">
        <v>109</v>
      </c>
      <c r="DL151" t="s">
        <v>1804</v>
      </c>
      <c r="DM151" t="s">
        <v>7189</v>
      </c>
      <c r="DN151" t="s">
        <v>58</v>
      </c>
      <c r="DO151" t="s">
        <v>7855</v>
      </c>
      <c r="DP151" t="s">
        <v>110</v>
      </c>
      <c r="DQ151" t="s">
        <v>7811</v>
      </c>
      <c r="DR151" t="s">
        <v>7811</v>
      </c>
      <c r="DS151" t="s">
        <v>7193</v>
      </c>
      <c r="DT151" t="s">
        <v>7282</v>
      </c>
      <c r="DU151" t="s">
        <v>1806</v>
      </c>
      <c r="DV151" t="s">
        <v>7856</v>
      </c>
      <c r="DW151" t="s">
        <v>7851</v>
      </c>
      <c r="DX151" t="s">
        <v>7857</v>
      </c>
    </row>
    <row r="152" spans="7:128">
      <c r="G152">
        <v>765</v>
      </c>
      <c r="H152" t="s">
        <v>109</v>
      </c>
      <c r="I152" t="s">
        <v>1810</v>
      </c>
      <c r="J152" s="131">
        <v>45086</v>
      </c>
      <c r="K152" t="s">
        <v>7858</v>
      </c>
      <c r="L152" t="s">
        <v>108</v>
      </c>
      <c r="M152" t="s">
        <v>124</v>
      </c>
      <c r="N152" t="s">
        <v>108</v>
      </c>
      <c r="O152" t="s">
        <v>510</v>
      </c>
      <c r="P152" t="s">
        <v>111</v>
      </c>
      <c r="Q152">
        <v>0.89</v>
      </c>
      <c r="R152">
        <v>0.13</v>
      </c>
      <c r="S152">
        <v>0.89</v>
      </c>
      <c r="T152">
        <v>0.97599999999999998</v>
      </c>
      <c r="U152" t="s">
        <v>109</v>
      </c>
      <c r="V152" t="s">
        <v>126</v>
      </c>
      <c r="W152" t="s">
        <v>1558</v>
      </c>
      <c r="X152" t="s">
        <v>110</v>
      </c>
      <c r="Y152" t="s">
        <v>1558</v>
      </c>
      <c r="Z152" t="s">
        <v>110</v>
      </c>
      <c r="AA152" t="s">
        <v>110</v>
      </c>
      <c r="AB152" t="s">
        <v>129</v>
      </c>
      <c r="AC152">
        <v>100</v>
      </c>
      <c r="AD152" t="s">
        <v>130</v>
      </c>
      <c r="AE152" t="s">
        <v>166</v>
      </c>
      <c r="AF152" t="s">
        <v>166</v>
      </c>
      <c r="AG152" t="s">
        <v>109</v>
      </c>
      <c r="AH152" s="18">
        <v>45092</v>
      </c>
      <c r="AI152" s="131">
        <v>45275</v>
      </c>
      <c r="AJ152" t="s">
        <v>133</v>
      </c>
      <c r="AK152" t="s">
        <v>1811</v>
      </c>
      <c r="AL152" t="s">
        <v>110</v>
      </c>
      <c r="AM152" t="s">
        <v>109</v>
      </c>
      <c r="AN152" s="131">
        <v>46188</v>
      </c>
      <c r="AO152" t="s">
        <v>132</v>
      </c>
      <c r="AP152" t="s">
        <v>6989</v>
      </c>
      <c r="AQ152" t="s">
        <v>6990</v>
      </c>
      <c r="AR152" t="s">
        <v>7859</v>
      </c>
      <c r="AS152" t="s">
        <v>212</v>
      </c>
      <c r="AT152" t="s">
        <v>109</v>
      </c>
      <c r="AU152" t="s">
        <v>109</v>
      </c>
      <c r="AV152" t="s">
        <v>109</v>
      </c>
      <c r="AW152" t="s">
        <v>110</v>
      </c>
      <c r="AX152" t="s">
        <v>109</v>
      </c>
      <c r="AY152" t="s">
        <v>110</v>
      </c>
      <c r="AZ152" t="s">
        <v>1812</v>
      </c>
      <c r="BA152" t="s">
        <v>136</v>
      </c>
      <c r="BB152" t="s">
        <v>109</v>
      </c>
      <c r="BC152" t="s">
        <v>110</v>
      </c>
      <c r="BD152" t="s">
        <v>110</v>
      </c>
      <c r="BE152" t="s">
        <v>226</v>
      </c>
      <c r="BF152" t="s">
        <v>110</v>
      </c>
      <c r="BG152" t="s">
        <v>110</v>
      </c>
      <c r="BH152" t="s">
        <v>110</v>
      </c>
      <c r="BI152" t="s">
        <v>110</v>
      </c>
      <c r="BJ152" t="s">
        <v>110</v>
      </c>
      <c r="BK152" t="s">
        <v>6928</v>
      </c>
      <c r="BL152" t="s">
        <v>378</v>
      </c>
      <c r="BM152" t="s">
        <v>6991</v>
      </c>
      <c r="BN152">
        <v>1</v>
      </c>
      <c r="BO152">
        <v>1</v>
      </c>
      <c r="BP152">
        <v>1</v>
      </c>
      <c r="BQ152" t="s">
        <v>7860</v>
      </c>
      <c r="BR152" t="s">
        <v>114</v>
      </c>
      <c r="BS152">
        <v>23036</v>
      </c>
      <c r="BT152" t="s">
        <v>1809</v>
      </c>
      <c r="BU152" t="s">
        <v>110</v>
      </c>
      <c r="BV152" t="s">
        <v>6042</v>
      </c>
      <c r="BW152" t="s">
        <v>141</v>
      </c>
      <c r="BX152" t="s">
        <v>140</v>
      </c>
      <c r="BY152" t="s">
        <v>605</v>
      </c>
      <c r="BZ152" t="s">
        <v>110</v>
      </c>
      <c r="CA152" t="s">
        <v>109</v>
      </c>
      <c r="CB152" t="s">
        <v>5702</v>
      </c>
      <c r="CC152" t="s">
        <v>5615</v>
      </c>
      <c r="CD152" t="s">
        <v>6043</v>
      </c>
      <c r="CE152" t="s">
        <v>110</v>
      </c>
      <c r="CF152"/>
      <c r="CG152" s="131">
        <v>45086</v>
      </c>
      <c r="CH152" t="s">
        <v>144</v>
      </c>
      <c r="CI152" t="s">
        <v>144</v>
      </c>
      <c r="CJ152" t="s">
        <v>114</v>
      </c>
      <c r="CK152" t="s">
        <v>109</v>
      </c>
      <c r="CL152" t="s">
        <v>114</v>
      </c>
      <c r="CM152" t="s">
        <v>109</v>
      </c>
      <c r="CN152">
        <v>2023</v>
      </c>
      <c r="CO152" s="1">
        <v>45086</v>
      </c>
      <c r="CP152" t="s">
        <v>7179</v>
      </c>
      <c r="CQ152">
        <v>6</v>
      </c>
      <c r="CR152">
        <v>24</v>
      </c>
      <c r="CS152" s="1">
        <v>45082</v>
      </c>
      <c r="CT152" t="s">
        <v>16295</v>
      </c>
      <c r="CU152" t="s">
        <v>7180</v>
      </c>
      <c r="CV152" t="s">
        <v>16291</v>
      </c>
      <c r="CW152" t="s">
        <v>16292</v>
      </c>
      <c r="CX152" t="s">
        <v>7758</v>
      </c>
      <c r="CY152" t="s">
        <v>7848</v>
      </c>
      <c r="CZ152" t="s">
        <v>7760</v>
      </c>
      <c r="DA152" t="s">
        <v>7184</v>
      </c>
      <c r="DB152" t="s">
        <v>114</v>
      </c>
      <c r="DC152" t="s">
        <v>7185</v>
      </c>
      <c r="DD152" t="s">
        <v>7861</v>
      </c>
      <c r="DE152" t="s">
        <v>7811</v>
      </c>
      <c r="DF152" t="s">
        <v>7812</v>
      </c>
      <c r="DG152" t="s">
        <v>7188</v>
      </c>
      <c r="DH152" t="s">
        <v>110</v>
      </c>
      <c r="DI152" t="s">
        <v>110</v>
      </c>
      <c r="DJ152" t="s">
        <v>130</v>
      </c>
      <c r="DK152" t="s">
        <v>109</v>
      </c>
      <c r="DL152" t="s">
        <v>407</v>
      </c>
      <c r="DM152" t="s">
        <v>7189</v>
      </c>
      <c r="DN152" t="s">
        <v>7208</v>
      </c>
      <c r="DO152" t="s">
        <v>7862</v>
      </c>
      <c r="DP152" t="s">
        <v>110</v>
      </c>
      <c r="DQ152" t="s">
        <v>7811</v>
      </c>
      <c r="DR152" t="s">
        <v>7811</v>
      </c>
      <c r="DS152" t="s">
        <v>7306</v>
      </c>
      <c r="DT152" t="s">
        <v>7282</v>
      </c>
      <c r="DU152" t="s">
        <v>1813</v>
      </c>
      <c r="DV152" t="s">
        <v>7863</v>
      </c>
      <c r="DW152" t="s">
        <v>7851</v>
      </c>
      <c r="DX152" t="s">
        <v>7864</v>
      </c>
    </row>
    <row r="153" spans="7:128">
      <c r="G153">
        <v>764</v>
      </c>
      <c r="H153" t="s">
        <v>109</v>
      </c>
      <c r="I153" t="s">
        <v>1818</v>
      </c>
      <c r="J153" s="131">
        <v>45085</v>
      </c>
      <c r="K153" t="s">
        <v>6044</v>
      </c>
      <c r="L153" t="s">
        <v>108</v>
      </c>
      <c r="M153" t="s">
        <v>124</v>
      </c>
      <c r="N153" t="s">
        <v>108</v>
      </c>
      <c r="O153" t="s">
        <v>510</v>
      </c>
      <c r="P153" t="s">
        <v>111</v>
      </c>
      <c r="Q153">
        <v>15</v>
      </c>
      <c r="R153">
        <v>2.12</v>
      </c>
      <c r="S153">
        <v>15</v>
      </c>
      <c r="T153">
        <v>16.515000000000001</v>
      </c>
      <c r="U153" t="s">
        <v>109</v>
      </c>
      <c r="V153" t="s">
        <v>126</v>
      </c>
      <c r="W153" t="s">
        <v>876</v>
      </c>
      <c r="X153" t="s">
        <v>882</v>
      </c>
      <c r="Y153" t="s">
        <v>876</v>
      </c>
      <c r="Z153" t="s">
        <v>110</v>
      </c>
      <c r="AA153" t="s">
        <v>1276</v>
      </c>
      <c r="AB153" t="s">
        <v>129</v>
      </c>
      <c r="AC153">
        <v>100</v>
      </c>
      <c r="AD153" t="s">
        <v>205</v>
      </c>
      <c r="AE153" t="s">
        <v>166</v>
      </c>
      <c r="AF153" t="s">
        <v>166</v>
      </c>
      <c r="AG153" t="s">
        <v>109</v>
      </c>
      <c r="AH153" s="18">
        <v>45092</v>
      </c>
      <c r="AI153" s="131">
        <v>45458</v>
      </c>
      <c r="AJ153" t="s">
        <v>133</v>
      </c>
      <c r="AK153" t="s">
        <v>1819</v>
      </c>
      <c r="AL153" t="s">
        <v>110</v>
      </c>
      <c r="AM153" t="s">
        <v>109</v>
      </c>
      <c r="AN153" s="131">
        <v>46188</v>
      </c>
      <c r="AO153" t="s">
        <v>192</v>
      </c>
      <c r="AP153" t="s">
        <v>109</v>
      </c>
      <c r="AQ153" t="s">
        <v>109</v>
      </c>
      <c r="AR153" t="s">
        <v>109</v>
      </c>
      <c r="AS153" t="s">
        <v>109</v>
      </c>
      <c r="AT153" t="s">
        <v>109</v>
      </c>
      <c r="AU153" t="s">
        <v>109</v>
      </c>
      <c r="AV153" t="s">
        <v>109</v>
      </c>
      <c r="AW153" t="s">
        <v>110</v>
      </c>
      <c r="AX153" t="s">
        <v>109</v>
      </c>
      <c r="AY153" t="s">
        <v>110</v>
      </c>
      <c r="AZ153" t="s">
        <v>1205</v>
      </c>
      <c r="BA153" t="s">
        <v>136</v>
      </c>
      <c r="BB153" t="s">
        <v>109</v>
      </c>
      <c r="BC153" t="s">
        <v>110</v>
      </c>
      <c r="BD153" t="s">
        <v>110</v>
      </c>
      <c r="BE153" t="s">
        <v>110</v>
      </c>
      <c r="BF153" t="s">
        <v>110</v>
      </c>
      <c r="BG153" t="s">
        <v>110</v>
      </c>
      <c r="BH153" t="s">
        <v>110</v>
      </c>
      <c r="BI153" t="s">
        <v>110</v>
      </c>
      <c r="BJ153" t="s">
        <v>110</v>
      </c>
      <c r="BK153" t="s">
        <v>110</v>
      </c>
      <c r="BL153" t="s">
        <v>109</v>
      </c>
      <c r="BM153" t="s">
        <v>109</v>
      </c>
      <c r="BN153">
        <v>0</v>
      </c>
      <c r="BO153">
        <v>0</v>
      </c>
      <c r="BP153">
        <v>0</v>
      </c>
      <c r="BQ153" t="s">
        <v>109</v>
      </c>
      <c r="BR153" t="s">
        <v>109</v>
      </c>
      <c r="BS153"/>
      <c r="BT153" t="s">
        <v>1817</v>
      </c>
      <c r="BU153" t="s">
        <v>110</v>
      </c>
      <c r="BV153" t="s">
        <v>6044</v>
      </c>
      <c r="BW153" t="s">
        <v>141</v>
      </c>
      <c r="BX153" t="s">
        <v>140</v>
      </c>
      <c r="BY153" t="s">
        <v>5690</v>
      </c>
      <c r="BZ153" t="s">
        <v>110</v>
      </c>
      <c r="CA153" t="s">
        <v>109</v>
      </c>
      <c r="CB153" t="s">
        <v>294</v>
      </c>
      <c r="CC153" t="s">
        <v>5616</v>
      </c>
      <c r="CD153" t="s">
        <v>5429</v>
      </c>
      <c r="CE153" t="s">
        <v>110</v>
      </c>
      <c r="CF153"/>
      <c r="CG153" s="131">
        <v>45085</v>
      </c>
      <c r="CH153" t="s">
        <v>144</v>
      </c>
      <c r="CI153" t="s">
        <v>144</v>
      </c>
      <c r="CJ153" t="s">
        <v>114</v>
      </c>
      <c r="CK153" t="s">
        <v>109</v>
      </c>
      <c r="CL153" t="s">
        <v>109</v>
      </c>
      <c r="CM153" t="s">
        <v>109</v>
      </c>
      <c r="CN153">
        <v>2023</v>
      </c>
      <c r="CO153" s="1">
        <v>45085</v>
      </c>
      <c r="CP153" t="s">
        <v>7179</v>
      </c>
      <c r="CQ153">
        <v>6</v>
      </c>
      <c r="CR153">
        <v>24</v>
      </c>
      <c r="CS153" s="1">
        <v>45082</v>
      </c>
      <c r="CT153" t="s">
        <v>16295</v>
      </c>
      <c r="CU153" t="s">
        <v>7180</v>
      </c>
      <c r="CV153" t="s">
        <v>16291</v>
      </c>
      <c r="CW153" t="s">
        <v>16292</v>
      </c>
      <c r="CX153" t="s">
        <v>7758</v>
      </c>
      <c r="CY153" t="s">
        <v>7848</v>
      </c>
      <c r="CZ153" t="s">
        <v>7760</v>
      </c>
      <c r="DA153" t="s">
        <v>7197</v>
      </c>
      <c r="DB153" t="s">
        <v>114</v>
      </c>
      <c r="DC153" t="s">
        <v>7185</v>
      </c>
      <c r="DD153" t="s">
        <v>1817</v>
      </c>
      <c r="DE153" t="s">
        <v>7811</v>
      </c>
      <c r="DF153" t="s">
        <v>7812</v>
      </c>
      <c r="DG153" t="s">
        <v>7188</v>
      </c>
      <c r="DH153" t="s">
        <v>110</v>
      </c>
      <c r="DI153" t="s">
        <v>110</v>
      </c>
      <c r="DJ153" t="s">
        <v>205</v>
      </c>
      <c r="DK153" t="s">
        <v>109</v>
      </c>
      <c r="DL153" t="s">
        <v>110</v>
      </c>
      <c r="DM153" t="s">
        <v>7189</v>
      </c>
      <c r="DN153" t="s">
        <v>58</v>
      </c>
      <c r="DO153" t="s">
        <v>7487</v>
      </c>
      <c r="DP153" t="s">
        <v>110</v>
      </c>
      <c r="DQ153" t="s">
        <v>7811</v>
      </c>
      <c r="DR153" t="s">
        <v>7811</v>
      </c>
      <c r="DS153" t="s">
        <v>110</v>
      </c>
      <c r="DT153" t="s">
        <v>109</v>
      </c>
      <c r="DU153" t="s">
        <v>1820</v>
      </c>
      <c r="DV153" t="s">
        <v>7865</v>
      </c>
      <c r="DW153" t="s">
        <v>7866</v>
      </c>
      <c r="DX153" t="s">
        <v>7867</v>
      </c>
    </row>
    <row r="154" spans="7:128">
      <c r="G154">
        <v>763</v>
      </c>
      <c r="H154" t="s">
        <v>109</v>
      </c>
      <c r="I154" t="s">
        <v>1823</v>
      </c>
      <c r="J154" s="131">
        <v>45085</v>
      </c>
      <c r="K154" t="s">
        <v>7868</v>
      </c>
      <c r="L154" t="s">
        <v>108</v>
      </c>
      <c r="M154" t="s">
        <v>300</v>
      </c>
      <c r="N154" t="s">
        <v>108</v>
      </c>
      <c r="O154" t="s">
        <v>510</v>
      </c>
      <c r="P154" t="s">
        <v>111</v>
      </c>
      <c r="Q154">
        <v>3.35</v>
      </c>
      <c r="R154">
        <v>0.47</v>
      </c>
      <c r="S154">
        <v>3.35</v>
      </c>
      <c r="T154">
        <v>3.6880000000000002</v>
      </c>
      <c r="U154" t="s">
        <v>109</v>
      </c>
      <c r="V154" t="s">
        <v>126</v>
      </c>
      <c r="W154" t="s">
        <v>1824</v>
      </c>
      <c r="X154" t="s">
        <v>1825</v>
      </c>
      <c r="Y154" t="s">
        <v>1824</v>
      </c>
      <c r="Z154" t="s">
        <v>110</v>
      </c>
      <c r="AA154" t="s">
        <v>1826</v>
      </c>
      <c r="AB154" t="s">
        <v>129</v>
      </c>
      <c r="AC154">
        <v>100</v>
      </c>
      <c r="AD154" t="s">
        <v>130</v>
      </c>
      <c r="AE154" t="s">
        <v>166</v>
      </c>
      <c r="AF154" t="s">
        <v>166</v>
      </c>
      <c r="AG154" t="s">
        <v>109</v>
      </c>
      <c r="AH154" s="18">
        <v>45092</v>
      </c>
      <c r="AI154" s="131">
        <v>45275</v>
      </c>
      <c r="AJ154" t="s">
        <v>133</v>
      </c>
      <c r="AK154" t="s">
        <v>1827</v>
      </c>
      <c r="AL154" t="s">
        <v>110</v>
      </c>
      <c r="AM154" t="s">
        <v>109</v>
      </c>
      <c r="AN154" s="131">
        <v>46188</v>
      </c>
      <c r="AO154" t="s">
        <v>132</v>
      </c>
      <c r="AP154" t="s">
        <v>109</v>
      </c>
      <c r="AQ154" t="s">
        <v>109</v>
      </c>
      <c r="AR154" t="s">
        <v>109</v>
      </c>
      <c r="AS154" t="s">
        <v>109</v>
      </c>
      <c r="AT154" t="s">
        <v>109</v>
      </c>
      <c r="AU154" t="s">
        <v>109</v>
      </c>
      <c r="AV154" t="s">
        <v>109</v>
      </c>
      <c r="AW154" t="s">
        <v>110</v>
      </c>
      <c r="AX154" t="s">
        <v>109</v>
      </c>
      <c r="AY154" t="s">
        <v>110</v>
      </c>
      <c r="AZ154" t="s">
        <v>1205</v>
      </c>
      <c r="BA154" t="s">
        <v>136</v>
      </c>
      <c r="BB154" t="s">
        <v>109</v>
      </c>
      <c r="BC154" t="s">
        <v>110</v>
      </c>
      <c r="BD154" t="s">
        <v>110</v>
      </c>
      <c r="BE154" t="s">
        <v>110</v>
      </c>
      <c r="BF154" t="s">
        <v>110</v>
      </c>
      <c r="BG154" t="s">
        <v>110</v>
      </c>
      <c r="BH154" t="s">
        <v>110</v>
      </c>
      <c r="BI154" t="s">
        <v>110</v>
      </c>
      <c r="BJ154" t="s">
        <v>110</v>
      </c>
      <c r="BK154" t="s">
        <v>110</v>
      </c>
      <c r="BL154" t="s">
        <v>109</v>
      </c>
      <c r="BM154" t="s">
        <v>109</v>
      </c>
      <c r="BN154">
        <v>0</v>
      </c>
      <c r="BO154">
        <v>0</v>
      </c>
      <c r="BP154">
        <v>0</v>
      </c>
      <c r="BQ154" t="s">
        <v>109</v>
      </c>
      <c r="BR154" t="s">
        <v>109</v>
      </c>
      <c r="BS154"/>
      <c r="BT154" t="s">
        <v>298</v>
      </c>
      <c r="BU154" t="s">
        <v>7602</v>
      </c>
      <c r="BV154" t="s">
        <v>6045</v>
      </c>
      <c r="BW154" t="s">
        <v>141</v>
      </c>
      <c r="BX154" t="s">
        <v>140</v>
      </c>
      <c r="BY154" t="s">
        <v>5677</v>
      </c>
      <c r="BZ154" t="s">
        <v>110</v>
      </c>
      <c r="CA154" t="s">
        <v>109</v>
      </c>
      <c r="CB154" t="s">
        <v>294</v>
      </c>
      <c r="CC154" t="s">
        <v>6046</v>
      </c>
      <c r="CD154" t="s">
        <v>5819</v>
      </c>
      <c r="CE154" t="s">
        <v>110</v>
      </c>
      <c r="CF154"/>
      <c r="CG154" s="131">
        <v>45085</v>
      </c>
      <c r="CH154" t="s">
        <v>144</v>
      </c>
      <c r="CI154" t="s">
        <v>144</v>
      </c>
      <c r="CJ154" t="s">
        <v>114</v>
      </c>
      <c r="CK154" t="s">
        <v>109</v>
      </c>
      <c r="CL154" t="s">
        <v>109</v>
      </c>
      <c r="CM154" t="s">
        <v>109</v>
      </c>
      <c r="CN154">
        <v>2023</v>
      </c>
      <c r="CO154" s="1">
        <v>45085</v>
      </c>
      <c r="CP154" t="s">
        <v>7179</v>
      </c>
      <c r="CQ154">
        <v>6</v>
      </c>
      <c r="CR154">
        <v>24</v>
      </c>
      <c r="CS154" s="1">
        <v>45082</v>
      </c>
      <c r="CT154" t="s">
        <v>16295</v>
      </c>
      <c r="CU154" t="s">
        <v>7180</v>
      </c>
      <c r="CV154" t="s">
        <v>16291</v>
      </c>
      <c r="CW154" t="s">
        <v>16292</v>
      </c>
      <c r="CX154" t="s">
        <v>7758</v>
      </c>
      <c r="CY154" t="s">
        <v>7848</v>
      </c>
      <c r="CZ154" t="s">
        <v>7760</v>
      </c>
      <c r="DA154" t="s">
        <v>7184</v>
      </c>
      <c r="DB154" t="s">
        <v>114</v>
      </c>
      <c r="DC154" t="s">
        <v>7185</v>
      </c>
      <c r="DD154" t="s">
        <v>298</v>
      </c>
      <c r="DE154" t="s">
        <v>7811</v>
      </c>
      <c r="DF154" t="s">
        <v>7812</v>
      </c>
      <c r="DG154" t="s">
        <v>7188</v>
      </c>
      <c r="DH154" t="s">
        <v>110</v>
      </c>
      <c r="DI154" t="s">
        <v>110</v>
      </c>
      <c r="DJ154" t="s">
        <v>130</v>
      </c>
      <c r="DK154" t="s">
        <v>109</v>
      </c>
      <c r="DL154" t="s">
        <v>1398</v>
      </c>
      <c r="DM154" t="s">
        <v>7189</v>
      </c>
      <c r="DN154" t="s">
        <v>58</v>
      </c>
      <c r="DO154" t="s">
        <v>7869</v>
      </c>
      <c r="DP154" t="s">
        <v>110</v>
      </c>
      <c r="DQ154" t="s">
        <v>7811</v>
      </c>
      <c r="DR154" t="s">
        <v>7811</v>
      </c>
      <c r="DS154" t="s">
        <v>7193</v>
      </c>
      <c r="DT154" t="s">
        <v>109</v>
      </c>
      <c r="DU154" t="s">
        <v>1828</v>
      </c>
      <c r="DV154" t="s">
        <v>7870</v>
      </c>
      <c r="DW154" t="s">
        <v>7866</v>
      </c>
      <c r="DX154" t="s">
        <v>7871</v>
      </c>
    </row>
    <row r="155" spans="7:128">
      <c r="G155">
        <v>762</v>
      </c>
      <c r="H155" t="s">
        <v>109</v>
      </c>
      <c r="I155" t="s">
        <v>1831</v>
      </c>
      <c r="J155" s="131">
        <v>45084</v>
      </c>
      <c r="K155" t="s">
        <v>6047</v>
      </c>
      <c r="L155" t="s">
        <v>108</v>
      </c>
      <c r="M155" t="s">
        <v>124</v>
      </c>
      <c r="N155" t="s">
        <v>108</v>
      </c>
      <c r="O155" t="s">
        <v>510</v>
      </c>
      <c r="P155" t="s">
        <v>162</v>
      </c>
      <c r="Q155">
        <v>0.29499999999999998</v>
      </c>
      <c r="R155">
        <v>0.3</v>
      </c>
      <c r="S155">
        <v>2.1</v>
      </c>
      <c r="T155">
        <v>2.3130000000000002</v>
      </c>
      <c r="U155" t="s">
        <v>109</v>
      </c>
      <c r="V155" t="s">
        <v>126</v>
      </c>
      <c r="W155" t="s">
        <v>565</v>
      </c>
      <c r="X155" t="s">
        <v>110</v>
      </c>
      <c r="Y155" t="s">
        <v>110</v>
      </c>
      <c r="Z155" t="s">
        <v>110</v>
      </c>
      <c r="AA155" t="s">
        <v>110</v>
      </c>
      <c r="AB155" t="s">
        <v>129</v>
      </c>
      <c r="AC155">
        <v>100</v>
      </c>
      <c r="AD155" t="s">
        <v>205</v>
      </c>
      <c r="AE155" t="s">
        <v>166</v>
      </c>
      <c r="AF155" t="s">
        <v>166</v>
      </c>
      <c r="AG155" t="s">
        <v>109</v>
      </c>
      <c r="AH155" s="18">
        <v>45089</v>
      </c>
      <c r="AI155" s="131">
        <v>45272</v>
      </c>
      <c r="AJ155" t="s">
        <v>133</v>
      </c>
      <c r="AK155" t="s">
        <v>1832</v>
      </c>
      <c r="AL155" t="s">
        <v>110</v>
      </c>
      <c r="AM155" t="s">
        <v>109</v>
      </c>
      <c r="AN155" s="131">
        <v>46185</v>
      </c>
      <c r="AO155" t="s">
        <v>132</v>
      </c>
      <c r="AP155" t="s">
        <v>109</v>
      </c>
      <c r="AQ155" t="s">
        <v>109</v>
      </c>
      <c r="AR155" t="s">
        <v>109</v>
      </c>
      <c r="AS155" t="s">
        <v>109</v>
      </c>
      <c r="AT155" t="s">
        <v>109</v>
      </c>
      <c r="AU155" t="s">
        <v>109</v>
      </c>
      <c r="AV155" t="s">
        <v>109</v>
      </c>
      <c r="AW155" t="s">
        <v>110</v>
      </c>
      <c r="AX155" t="s">
        <v>109</v>
      </c>
      <c r="AY155" t="s">
        <v>110</v>
      </c>
      <c r="AZ155" t="s">
        <v>1205</v>
      </c>
      <c r="BA155" t="s">
        <v>136</v>
      </c>
      <c r="BB155" t="s">
        <v>109</v>
      </c>
      <c r="BC155" t="s">
        <v>110</v>
      </c>
      <c r="BD155" t="s">
        <v>110</v>
      </c>
      <c r="BE155" t="s">
        <v>110</v>
      </c>
      <c r="BF155" t="s">
        <v>110</v>
      </c>
      <c r="BG155" t="s">
        <v>110</v>
      </c>
      <c r="BH155" t="s">
        <v>110</v>
      </c>
      <c r="BI155" t="s">
        <v>110</v>
      </c>
      <c r="BJ155" t="s">
        <v>110</v>
      </c>
      <c r="BK155" t="s">
        <v>110</v>
      </c>
      <c r="BL155" t="s">
        <v>109</v>
      </c>
      <c r="BM155" t="s">
        <v>109</v>
      </c>
      <c r="BN155">
        <v>0</v>
      </c>
      <c r="BO155">
        <v>0</v>
      </c>
      <c r="BP155">
        <v>0</v>
      </c>
      <c r="BQ155" t="s">
        <v>109</v>
      </c>
      <c r="BR155" t="s">
        <v>109</v>
      </c>
      <c r="BS155"/>
      <c r="BT155" t="s">
        <v>1830</v>
      </c>
      <c r="BU155" t="s">
        <v>110</v>
      </c>
      <c r="BV155" t="s">
        <v>6047</v>
      </c>
      <c r="BW155" t="s">
        <v>141</v>
      </c>
      <c r="BX155" t="s">
        <v>140</v>
      </c>
      <c r="BY155" t="s">
        <v>5677</v>
      </c>
      <c r="BZ155" t="s">
        <v>110</v>
      </c>
      <c r="CA155" t="s">
        <v>109</v>
      </c>
      <c r="CB155" t="s">
        <v>5398</v>
      </c>
      <c r="CC155" t="s">
        <v>6046</v>
      </c>
      <c r="CD155" t="s">
        <v>6048</v>
      </c>
      <c r="CE155" t="s">
        <v>110</v>
      </c>
      <c r="CF155"/>
      <c r="CG155" s="131">
        <v>45084</v>
      </c>
      <c r="CH155" t="s">
        <v>144</v>
      </c>
      <c r="CI155" t="s">
        <v>144</v>
      </c>
      <c r="CJ155" t="s">
        <v>114</v>
      </c>
      <c r="CK155" t="s">
        <v>109</v>
      </c>
      <c r="CL155" t="s">
        <v>109</v>
      </c>
      <c r="CM155" t="s">
        <v>109</v>
      </c>
      <c r="CN155">
        <v>2023</v>
      </c>
      <c r="CO155" s="1">
        <v>45084</v>
      </c>
      <c r="CP155" t="s">
        <v>7179</v>
      </c>
      <c r="CQ155">
        <v>6</v>
      </c>
      <c r="CR155">
        <v>24</v>
      </c>
      <c r="CS155" s="1">
        <v>45082</v>
      </c>
      <c r="CT155" t="s">
        <v>16295</v>
      </c>
      <c r="CU155" t="s">
        <v>7180</v>
      </c>
      <c r="CV155" t="s">
        <v>16291</v>
      </c>
      <c r="CW155" t="s">
        <v>16292</v>
      </c>
      <c r="CX155" t="s">
        <v>7758</v>
      </c>
      <c r="CY155" t="s">
        <v>7848</v>
      </c>
      <c r="CZ155" t="s">
        <v>7760</v>
      </c>
      <c r="DA155" t="s">
        <v>7184</v>
      </c>
      <c r="DB155" t="s">
        <v>114</v>
      </c>
      <c r="DC155" t="s">
        <v>7185</v>
      </c>
      <c r="DD155" t="s">
        <v>1830</v>
      </c>
      <c r="DE155" t="s">
        <v>7198</v>
      </c>
      <c r="DF155" t="s">
        <v>7187</v>
      </c>
      <c r="DG155" t="s">
        <v>7188</v>
      </c>
      <c r="DH155" t="s">
        <v>110</v>
      </c>
      <c r="DI155" t="s">
        <v>110</v>
      </c>
      <c r="DJ155" t="s">
        <v>205</v>
      </c>
      <c r="DK155" t="s">
        <v>109</v>
      </c>
      <c r="DL155" t="s">
        <v>110</v>
      </c>
      <c r="DM155" t="s">
        <v>7189</v>
      </c>
      <c r="DN155" t="s">
        <v>7268</v>
      </c>
      <c r="DO155" t="s">
        <v>7872</v>
      </c>
      <c r="DP155" t="s">
        <v>110</v>
      </c>
      <c r="DQ155" t="s">
        <v>110</v>
      </c>
      <c r="DR155" t="s">
        <v>7213</v>
      </c>
      <c r="DS155" t="s">
        <v>110</v>
      </c>
      <c r="DT155" t="s">
        <v>109</v>
      </c>
      <c r="DU155" t="s">
        <v>1833</v>
      </c>
      <c r="DV155" t="s">
        <v>7873</v>
      </c>
      <c r="DW155" t="s">
        <v>7874</v>
      </c>
      <c r="DX155" t="s">
        <v>7875</v>
      </c>
    </row>
    <row r="156" spans="7:128">
      <c r="G156">
        <v>761</v>
      </c>
      <c r="H156" t="s">
        <v>109</v>
      </c>
      <c r="I156" t="s">
        <v>590</v>
      </c>
      <c r="J156" s="131">
        <v>45084</v>
      </c>
      <c r="K156" t="s">
        <v>6832</v>
      </c>
      <c r="L156" t="s">
        <v>108</v>
      </c>
      <c r="M156" t="s">
        <v>161</v>
      </c>
      <c r="N156" t="s">
        <v>108</v>
      </c>
      <c r="O156" t="s">
        <v>510</v>
      </c>
      <c r="P156" t="s">
        <v>162</v>
      </c>
      <c r="Q156">
        <v>2</v>
      </c>
      <c r="R156">
        <v>2</v>
      </c>
      <c r="S156">
        <v>14.23</v>
      </c>
      <c r="T156">
        <v>15.683999999999999</v>
      </c>
      <c r="U156" t="s">
        <v>109</v>
      </c>
      <c r="V156" t="s">
        <v>276</v>
      </c>
      <c r="W156" t="s">
        <v>597</v>
      </c>
      <c r="X156" t="s">
        <v>1836</v>
      </c>
      <c r="Y156" t="s">
        <v>597</v>
      </c>
      <c r="Z156" t="s">
        <v>110</v>
      </c>
      <c r="AA156" t="s">
        <v>1131</v>
      </c>
      <c r="AB156" t="s">
        <v>129</v>
      </c>
      <c r="AC156">
        <v>100</v>
      </c>
      <c r="AD156" t="s">
        <v>1618</v>
      </c>
      <c r="AE156" t="s">
        <v>131</v>
      </c>
      <c r="AF156" t="s">
        <v>131</v>
      </c>
      <c r="AG156" t="s">
        <v>109</v>
      </c>
      <c r="AH156" s="18">
        <v>45089</v>
      </c>
      <c r="AI156" s="131">
        <v>45272</v>
      </c>
      <c r="AJ156" t="s">
        <v>167</v>
      </c>
      <c r="AK156" t="s">
        <v>599</v>
      </c>
      <c r="AL156" t="s">
        <v>110</v>
      </c>
      <c r="AM156" t="s">
        <v>109</v>
      </c>
      <c r="AN156" s="131">
        <v>45820</v>
      </c>
      <c r="AO156" t="s">
        <v>132</v>
      </c>
      <c r="AP156" t="s">
        <v>109</v>
      </c>
      <c r="AQ156" t="s">
        <v>109</v>
      </c>
      <c r="AR156" t="s">
        <v>109</v>
      </c>
      <c r="AS156" t="s">
        <v>109</v>
      </c>
      <c r="AT156" t="s">
        <v>109</v>
      </c>
      <c r="AU156" t="s">
        <v>109</v>
      </c>
      <c r="AV156" t="s">
        <v>109</v>
      </c>
      <c r="AW156" t="s">
        <v>110</v>
      </c>
      <c r="AX156" t="s">
        <v>109</v>
      </c>
      <c r="AY156" t="s">
        <v>110</v>
      </c>
      <c r="AZ156" t="s">
        <v>109</v>
      </c>
      <c r="BA156" t="s">
        <v>109</v>
      </c>
      <c r="BB156" t="s">
        <v>109</v>
      </c>
      <c r="BC156" t="s">
        <v>110</v>
      </c>
      <c r="BD156" t="s">
        <v>110</v>
      </c>
      <c r="BE156" t="s">
        <v>110</v>
      </c>
      <c r="BF156" t="s">
        <v>110</v>
      </c>
      <c r="BG156" t="s">
        <v>110</v>
      </c>
      <c r="BH156" t="s">
        <v>110</v>
      </c>
      <c r="BI156" t="s">
        <v>226</v>
      </c>
      <c r="BJ156" t="s">
        <v>110</v>
      </c>
      <c r="BK156" t="s">
        <v>7222</v>
      </c>
      <c r="BL156" t="s">
        <v>109</v>
      </c>
      <c r="BM156" t="s">
        <v>109</v>
      </c>
      <c r="BN156">
        <v>0</v>
      </c>
      <c r="BO156">
        <v>0</v>
      </c>
      <c r="BP156">
        <v>0</v>
      </c>
      <c r="BQ156" t="s">
        <v>109</v>
      </c>
      <c r="BR156" t="s">
        <v>109</v>
      </c>
      <c r="BS156"/>
      <c r="BT156" t="s">
        <v>591</v>
      </c>
      <c r="BU156" t="s">
        <v>110</v>
      </c>
      <c r="BV156" t="s">
        <v>6832</v>
      </c>
      <c r="BW156" t="s">
        <v>141</v>
      </c>
      <c r="BX156" t="s">
        <v>5362</v>
      </c>
      <c r="BY156" t="s">
        <v>5366</v>
      </c>
      <c r="BZ156" t="s">
        <v>508</v>
      </c>
      <c r="CA156" t="s">
        <v>109</v>
      </c>
      <c r="CB156" t="s">
        <v>173</v>
      </c>
      <c r="CC156" t="s">
        <v>109</v>
      </c>
      <c r="CD156" t="s">
        <v>217</v>
      </c>
      <c r="CE156" t="s">
        <v>110</v>
      </c>
      <c r="CF156"/>
      <c r="CG156" s="131">
        <v>41880</v>
      </c>
      <c r="CH156" t="s">
        <v>558</v>
      </c>
      <c r="CI156" t="s">
        <v>558</v>
      </c>
      <c r="CJ156" t="s">
        <v>114</v>
      </c>
      <c r="CK156" t="s">
        <v>109</v>
      </c>
      <c r="CL156" t="s">
        <v>114</v>
      </c>
      <c r="CM156" t="s">
        <v>109</v>
      </c>
      <c r="CN156">
        <v>2023</v>
      </c>
      <c r="CO156" s="1">
        <v>45084</v>
      </c>
      <c r="CP156" t="s">
        <v>110</v>
      </c>
      <c r="CQ156">
        <v>6</v>
      </c>
      <c r="CR156">
        <v>24</v>
      </c>
      <c r="CS156" s="1">
        <v>45082</v>
      </c>
      <c r="CT156" t="s">
        <v>16295</v>
      </c>
      <c r="CU156" t="s">
        <v>7180</v>
      </c>
      <c r="CV156" t="s">
        <v>16291</v>
      </c>
      <c r="CW156" t="s">
        <v>16292</v>
      </c>
      <c r="CX156" t="s">
        <v>7758</v>
      </c>
      <c r="CY156" t="s">
        <v>7848</v>
      </c>
      <c r="CZ156" t="s">
        <v>7760</v>
      </c>
      <c r="DA156" t="s">
        <v>7184</v>
      </c>
      <c r="DB156" t="s">
        <v>5342</v>
      </c>
      <c r="DC156" t="s">
        <v>7185</v>
      </c>
      <c r="DD156" t="s">
        <v>600</v>
      </c>
      <c r="DE156" t="s">
        <v>7198</v>
      </c>
      <c r="DF156" t="s">
        <v>7187</v>
      </c>
      <c r="DG156" t="s">
        <v>7188</v>
      </c>
      <c r="DH156" t="s">
        <v>110</v>
      </c>
      <c r="DI156" t="s">
        <v>601</v>
      </c>
      <c r="DJ156" t="s">
        <v>165</v>
      </c>
      <c r="DK156" t="s">
        <v>591</v>
      </c>
      <c r="DL156" t="s">
        <v>110</v>
      </c>
      <c r="DM156" t="s">
        <v>7244</v>
      </c>
      <c r="DN156" t="s">
        <v>57</v>
      </c>
      <c r="DO156" t="s">
        <v>7537</v>
      </c>
      <c r="DP156" t="s">
        <v>110</v>
      </c>
      <c r="DQ156" t="s">
        <v>110</v>
      </c>
      <c r="DR156" t="s">
        <v>7213</v>
      </c>
      <c r="DS156" t="s">
        <v>110</v>
      </c>
      <c r="DT156" t="s">
        <v>109</v>
      </c>
      <c r="DU156" t="s">
        <v>602</v>
      </c>
      <c r="DV156" t="s">
        <v>7876</v>
      </c>
      <c r="DW156" t="s">
        <v>7874</v>
      </c>
      <c r="DX156" t="s">
        <v>7877</v>
      </c>
    </row>
    <row r="157" spans="7:128">
      <c r="G157">
        <v>760</v>
      </c>
      <c r="H157" t="s">
        <v>109</v>
      </c>
      <c r="I157" t="s">
        <v>603</v>
      </c>
      <c r="J157" s="131">
        <v>45083</v>
      </c>
      <c r="K157" t="s">
        <v>7878</v>
      </c>
      <c r="L157" t="s">
        <v>108</v>
      </c>
      <c r="M157" t="s">
        <v>110</v>
      </c>
      <c r="N157" t="s">
        <v>108</v>
      </c>
      <c r="O157" t="s">
        <v>510</v>
      </c>
      <c r="P157" t="s">
        <v>162</v>
      </c>
      <c r="Q157">
        <v>0.52</v>
      </c>
      <c r="R157">
        <v>0.52</v>
      </c>
      <c r="S157">
        <v>3.7</v>
      </c>
      <c r="T157">
        <v>4.0780000000000003</v>
      </c>
      <c r="U157" t="s">
        <v>109</v>
      </c>
      <c r="V157" t="s">
        <v>126</v>
      </c>
      <c r="W157" t="s">
        <v>1839</v>
      </c>
      <c r="X157" t="s">
        <v>110</v>
      </c>
      <c r="Y157" t="s">
        <v>110</v>
      </c>
      <c r="Z157" t="s">
        <v>110</v>
      </c>
      <c r="AA157" t="s">
        <v>110</v>
      </c>
      <c r="AB157" t="s">
        <v>129</v>
      </c>
      <c r="AC157">
        <v>100</v>
      </c>
      <c r="AD157" t="s">
        <v>130</v>
      </c>
      <c r="AE157" t="s">
        <v>225</v>
      </c>
      <c r="AF157" t="s">
        <v>225</v>
      </c>
      <c r="AG157" t="s">
        <v>109</v>
      </c>
      <c r="AH157" s="18">
        <v>45085</v>
      </c>
      <c r="AI157" s="131">
        <v>45268</v>
      </c>
      <c r="AJ157" t="s">
        <v>167</v>
      </c>
      <c r="AK157" t="s">
        <v>608</v>
      </c>
      <c r="AL157" t="s">
        <v>110</v>
      </c>
      <c r="AM157" t="s">
        <v>109</v>
      </c>
      <c r="AN157" s="131">
        <v>46181</v>
      </c>
      <c r="AO157" t="s">
        <v>132</v>
      </c>
      <c r="AP157" t="s">
        <v>109</v>
      </c>
      <c r="AQ157" t="s">
        <v>109</v>
      </c>
      <c r="AR157" t="s">
        <v>109</v>
      </c>
      <c r="AS157" t="s">
        <v>109</v>
      </c>
      <c r="AT157" t="s">
        <v>109</v>
      </c>
      <c r="AU157" t="s">
        <v>109</v>
      </c>
      <c r="AV157" t="s">
        <v>109</v>
      </c>
      <c r="AW157" t="s">
        <v>110</v>
      </c>
      <c r="AX157" t="s">
        <v>109</v>
      </c>
      <c r="AY157" t="s">
        <v>110</v>
      </c>
      <c r="AZ157" t="s">
        <v>109</v>
      </c>
      <c r="BA157" t="s">
        <v>109</v>
      </c>
      <c r="BB157" t="s">
        <v>109</v>
      </c>
      <c r="BC157" t="s">
        <v>110</v>
      </c>
      <c r="BD157" t="s">
        <v>110</v>
      </c>
      <c r="BE157" t="s">
        <v>110</v>
      </c>
      <c r="BF157" t="s">
        <v>110</v>
      </c>
      <c r="BG157" t="s">
        <v>110</v>
      </c>
      <c r="BH157" t="s">
        <v>110</v>
      </c>
      <c r="BI157" t="s">
        <v>110</v>
      </c>
      <c r="BJ157" t="s">
        <v>110</v>
      </c>
      <c r="BK157" t="s">
        <v>110</v>
      </c>
      <c r="BL157" t="s">
        <v>109</v>
      </c>
      <c r="BM157" t="s">
        <v>109</v>
      </c>
      <c r="BN157">
        <v>0</v>
      </c>
      <c r="BO157">
        <v>0</v>
      </c>
      <c r="BP157">
        <v>0</v>
      </c>
      <c r="BQ157" t="s">
        <v>109</v>
      </c>
      <c r="BR157" t="s">
        <v>109</v>
      </c>
      <c r="BS157"/>
      <c r="BT157" t="s">
        <v>604</v>
      </c>
      <c r="BU157" t="s">
        <v>7355</v>
      </c>
      <c r="BV157" t="s">
        <v>6366</v>
      </c>
      <c r="BW157" t="s">
        <v>141</v>
      </c>
      <c r="BX157" t="s">
        <v>140</v>
      </c>
      <c r="BY157" t="s">
        <v>110</v>
      </c>
      <c r="BZ157" t="s">
        <v>110</v>
      </c>
      <c r="CA157" t="s">
        <v>109</v>
      </c>
      <c r="CB157" t="s">
        <v>173</v>
      </c>
      <c r="CC157" t="s">
        <v>5616</v>
      </c>
      <c r="CD157" t="s">
        <v>217</v>
      </c>
      <c r="CE157" t="s">
        <v>110</v>
      </c>
      <c r="CF157"/>
      <c r="CG157" s="131">
        <v>44524</v>
      </c>
      <c r="CH157" t="s">
        <v>198</v>
      </c>
      <c r="CI157" t="s">
        <v>110</v>
      </c>
      <c r="CJ157" t="s">
        <v>114</v>
      </c>
      <c r="CK157" t="s">
        <v>109</v>
      </c>
      <c r="CL157" t="s">
        <v>109</v>
      </c>
      <c r="CM157" t="s">
        <v>109</v>
      </c>
      <c r="CN157">
        <v>2023</v>
      </c>
      <c r="CO157" s="1">
        <v>45083</v>
      </c>
      <c r="CP157" t="s">
        <v>7179</v>
      </c>
      <c r="CQ157">
        <v>6</v>
      </c>
      <c r="CR157">
        <v>24</v>
      </c>
      <c r="CS157" s="1">
        <v>45082</v>
      </c>
      <c r="CT157" t="s">
        <v>16295</v>
      </c>
      <c r="CU157" t="s">
        <v>7180</v>
      </c>
      <c r="CV157" t="s">
        <v>16291</v>
      </c>
      <c r="CW157" t="s">
        <v>16292</v>
      </c>
      <c r="CX157" t="s">
        <v>7758</v>
      </c>
      <c r="CY157" t="s">
        <v>7848</v>
      </c>
      <c r="CZ157" t="s">
        <v>7760</v>
      </c>
      <c r="DA157" t="s">
        <v>7184</v>
      </c>
      <c r="DB157" t="s">
        <v>5342</v>
      </c>
      <c r="DC157" t="s">
        <v>7185</v>
      </c>
      <c r="DD157" t="s">
        <v>609</v>
      </c>
      <c r="DE157" t="s">
        <v>7198</v>
      </c>
      <c r="DF157" t="s">
        <v>7187</v>
      </c>
      <c r="DG157" t="s">
        <v>7188</v>
      </c>
      <c r="DH157" t="s">
        <v>110</v>
      </c>
      <c r="DI157" t="s">
        <v>110</v>
      </c>
      <c r="DJ157" t="s">
        <v>130</v>
      </c>
      <c r="DK157" t="s">
        <v>109</v>
      </c>
      <c r="DL157" t="s">
        <v>1149</v>
      </c>
      <c r="DM157" t="s">
        <v>7189</v>
      </c>
      <c r="DN157" t="s">
        <v>7268</v>
      </c>
      <c r="DO157" t="s">
        <v>7879</v>
      </c>
      <c r="DP157" t="s">
        <v>110</v>
      </c>
      <c r="DQ157" t="s">
        <v>110</v>
      </c>
      <c r="DR157" t="s">
        <v>7192</v>
      </c>
      <c r="DS157" t="s">
        <v>7193</v>
      </c>
      <c r="DT157" t="s">
        <v>109</v>
      </c>
      <c r="DU157" t="s">
        <v>611</v>
      </c>
      <c r="DV157" t="s">
        <v>7880</v>
      </c>
      <c r="DW157" t="s">
        <v>7881</v>
      </c>
      <c r="DX157" t="s">
        <v>7882</v>
      </c>
    </row>
    <row r="158" spans="7:128">
      <c r="G158">
        <v>759</v>
      </c>
      <c r="H158" t="s">
        <v>109</v>
      </c>
      <c r="I158" t="s">
        <v>525</v>
      </c>
      <c r="J158" s="131">
        <v>45083</v>
      </c>
      <c r="K158" t="s">
        <v>6213</v>
      </c>
      <c r="L158" t="s">
        <v>108</v>
      </c>
      <c r="M158" t="s">
        <v>161</v>
      </c>
      <c r="N158" t="s">
        <v>318</v>
      </c>
      <c r="O158" t="s">
        <v>530</v>
      </c>
      <c r="P158" t="s">
        <v>162</v>
      </c>
      <c r="Q158">
        <v>2</v>
      </c>
      <c r="R158">
        <v>2</v>
      </c>
      <c r="S158">
        <v>14.23</v>
      </c>
      <c r="T158">
        <v>15.686</v>
      </c>
      <c r="U158" t="s">
        <v>109</v>
      </c>
      <c r="V158" t="s">
        <v>149</v>
      </c>
      <c r="W158" t="s">
        <v>404</v>
      </c>
      <c r="X158" t="s">
        <v>1242</v>
      </c>
      <c r="Y158" t="s">
        <v>404</v>
      </c>
      <c r="Z158" t="s">
        <v>110</v>
      </c>
      <c r="AA158" t="s">
        <v>1223</v>
      </c>
      <c r="AB158" t="s">
        <v>129</v>
      </c>
      <c r="AC158">
        <v>100</v>
      </c>
      <c r="AD158" t="s">
        <v>165</v>
      </c>
      <c r="AE158" t="s">
        <v>832</v>
      </c>
      <c r="AF158" t="s">
        <v>832</v>
      </c>
      <c r="AG158" t="s">
        <v>109</v>
      </c>
      <c r="AH158" s="18">
        <v>45090</v>
      </c>
      <c r="AI158" s="131">
        <v>45273</v>
      </c>
      <c r="AJ158" t="s">
        <v>167</v>
      </c>
      <c r="AK158" t="s">
        <v>536</v>
      </c>
      <c r="AL158" t="s">
        <v>110</v>
      </c>
      <c r="AM158" t="s">
        <v>109</v>
      </c>
      <c r="AN158" s="131">
        <v>45454</v>
      </c>
      <c r="AO158" t="s">
        <v>132</v>
      </c>
      <c r="AP158" t="s">
        <v>6975</v>
      </c>
      <c r="AQ158" t="s">
        <v>6930</v>
      </c>
      <c r="AR158" t="s">
        <v>7883</v>
      </c>
      <c r="AS158" t="s">
        <v>212</v>
      </c>
      <c r="AT158" t="s">
        <v>109</v>
      </c>
      <c r="AU158" t="s">
        <v>109</v>
      </c>
      <c r="AV158" t="s">
        <v>182</v>
      </c>
      <c r="AW158" t="s">
        <v>110</v>
      </c>
      <c r="AX158" t="s">
        <v>109</v>
      </c>
      <c r="AY158" t="s">
        <v>110</v>
      </c>
      <c r="AZ158" t="s">
        <v>538</v>
      </c>
      <c r="BA158" t="s">
        <v>136</v>
      </c>
      <c r="BB158" t="s">
        <v>109</v>
      </c>
      <c r="BC158" t="s">
        <v>110</v>
      </c>
      <c r="BD158" t="s">
        <v>110</v>
      </c>
      <c r="BE158" t="s">
        <v>226</v>
      </c>
      <c r="BF158" t="s">
        <v>110</v>
      </c>
      <c r="BG158" t="s">
        <v>110</v>
      </c>
      <c r="BH158" t="s">
        <v>110</v>
      </c>
      <c r="BI158" t="s">
        <v>110</v>
      </c>
      <c r="BJ158" t="s">
        <v>110</v>
      </c>
      <c r="BK158" t="s">
        <v>6928</v>
      </c>
      <c r="BL158" t="s">
        <v>378</v>
      </c>
      <c r="BM158" t="s">
        <v>1165</v>
      </c>
      <c r="BN158">
        <v>1</v>
      </c>
      <c r="BO158">
        <v>1</v>
      </c>
      <c r="BP158">
        <v>1</v>
      </c>
      <c r="BQ158" t="s">
        <v>7884</v>
      </c>
      <c r="BR158" t="s">
        <v>114</v>
      </c>
      <c r="BS158">
        <v>23035</v>
      </c>
      <c r="BT158" t="s">
        <v>526</v>
      </c>
      <c r="BU158" t="s">
        <v>110</v>
      </c>
      <c r="BV158" t="s">
        <v>6213</v>
      </c>
      <c r="BW158" t="s">
        <v>141</v>
      </c>
      <c r="BX158" t="s">
        <v>140</v>
      </c>
      <c r="BY158" t="s">
        <v>5690</v>
      </c>
      <c r="BZ158" t="s">
        <v>110</v>
      </c>
      <c r="CA158" t="s">
        <v>109</v>
      </c>
      <c r="CB158" t="s">
        <v>324</v>
      </c>
      <c r="CC158" t="s">
        <v>5616</v>
      </c>
      <c r="CD158" t="s">
        <v>528</v>
      </c>
      <c r="CE158" t="s">
        <v>529</v>
      </c>
      <c r="CF158"/>
      <c r="CG158" s="131">
        <v>44767</v>
      </c>
      <c r="CH158" t="s">
        <v>144</v>
      </c>
      <c r="CI158" t="s">
        <v>144</v>
      </c>
      <c r="CJ158" t="s">
        <v>114</v>
      </c>
      <c r="CK158" t="s">
        <v>109</v>
      </c>
      <c r="CL158" t="s">
        <v>114</v>
      </c>
      <c r="CM158" t="s">
        <v>109</v>
      </c>
      <c r="CN158">
        <v>2023</v>
      </c>
      <c r="CO158" s="1">
        <v>45083</v>
      </c>
      <c r="CP158" t="s">
        <v>7179</v>
      </c>
      <c r="CQ158">
        <v>6</v>
      </c>
      <c r="CR158">
        <v>24</v>
      </c>
      <c r="CS158" s="1">
        <v>45082</v>
      </c>
      <c r="CT158" t="s">
        <v>16295</v>
      </c>
      <c r="CU158" t="s">
        <v>7180</v>
      </c>
      <c r="CV158" t="s">
        <v>16291</v>
      </c>
      <c r="CW158" t="s">
        <v>16292</v>
      </c>
      <c r="CX158" t="s">
        <v>7758</v>
      </c>
      <c r="CY158" t="s">
        <v>7848</v>
      </c>
      <c r="CZ158" t="s">
        <v>7760</v>
      </c>
      <c r="DA158" t="s">
        <v>7184</v>
      </c>
      <c r="DB158" t="s">
        <v>5342</v>
      </c>
      <c r="DC158" t="s">
        <v>7206</v>
      </c>
      <c r="DD158" t="s">
        <v>7735</v>
      </c>
      <c r="DE158" t="s">
        <v>7198</v>
      </c>
      <c r="DF158" t="s">
        <v>7187</v>
      </c>
      <c r="DG158" t="s">
        <v>7188</v>
      </c>
      <c r="DH158" t="s">
        <v>110</v>
      </c>
      <c r="DI158" t="s">
        <v>110</v>
      </c>
      <c r="DJ158" t="s">
        <v>165</v>
      </c>
      <c r="DK158" t="s">
        <v>526</v>
      </c>
      <c r="DL158" t="s">
        <v>110</v>
      </c>
      <c r="DM158" t="s">
        <v>182</v>
      </c>
      <c r="DN158" t="s">
        <v>57</v>
      </c>
      <c r="DO158" t="s">
        <v>7537</v>
      </c>
      <c r="DP158" t="s">
        <v>110</v>
      </c>
      <c r="DQ158" t="s">
        <v>110</v>
      </c>
      <c r="DR158" t="s">
        <v>7213</v>
      </c>
      <c r="DS158" t="s">
        <v>110</v>
      </c>
      <c r="DT158" t="s">
        <v>7282</v>
      </c>
      <c r="DU158" t="s">
        <v>1844</v>
      </c>
      <c r="DV158" t="s">
        <v>7885</v>
      </c>
      <c r="DW158" t="s">
        <v>7881</v>
      </c>
      <c r="DX158" t="s">
        <v>7886</v>
      </c>
    </row>
    <row r="159" spans="7:128">
      <c r="G159">
        <v>758</v>
      </c>
      <c r="H159" t="s">
        <v>109</v>
      </c>
      <c r="I159" t="s">
        <v>1847</v>
      </c>
      <c r="J159" s="131">
        <v>45083</v>
      </c>
      <c r="K159" t="s">
        <v>7887</v>
      </c>
      <c r="L159" t="s">
        <v>108</v>
      </c>
      <c r="M159" t="s">
        <v>161</v>
      </c>
      <c r="N159" t="s">
        <v>1323</v>
      </c>
      <c r="O159" t="s">
        <v>530</v>
      </c>
      <c r="P159" t="s">
        <v>162</v>
      </c>
      <c r="Q159">
        <v>4</v>
      </c>
      <c r="R159">
        <v>4</v>
      </c>
      <c r="S159">
        <v>28.46</v>
      </c>
      <c r="T159">
        <v>31.372</v>
      </c>
      <c r="U159" t="s">
        <v>109</v>
      </c>
      <c r="V159" t="s">
        <v>126</v>
      </c>
      <c r="W159" t="s">
        <v>1848</v>
      </c>
      <c r="X159" t="s">
        <v>1067</v>
      </c>
      <c r="Y159" t="s">
        <v>1848</v>
      </c>
      <c r="Z159" t="s">
        <v>110</v>
      </c>
      <c r="AA159" t="s">
        <v>1325</v>
      </c>
      <c r="AB159" t="s">
        <v>255</v>
      </c>
      <c r="AC159">
        <v>100</v>
      </c>
      <c r="AD159" t="s">
        <v>205</v>
      </c>
      <c r="AE159" t="s">
        <v>1141</v>
      </c>
      <c r="AF159" t="s">
        <v>198</v>
      </c>
      <c r="AG159" t="s">
        <v>1035</v>
      </c>
      <c r="AH159" s="18">
        <v>45090</v>
      </c>
      <c r="AI159" s="131">
        <v>45182</v>
      </c>
      <c r="AJ159" t="s">
        <v>133</v>
      </c>
      <c r="AK159" t="s">
        <v>1849</v>
      </c>
      <c r="AL159" t="s">
        <v>110</v>
      </c>
      <c r="AM159" t="s">
        <v>1142</v>
      </c>
      <c r="AN159" s="131">
        <v>46186</v>
      </c>
      <c r="AO159" t="s">
        <v>256</v>
      </c>
      <c r="AP159" t="s">
        <v>109</v>
      </c>
      <c r="AQ159" t="s">
        <v>109</v>
      </c>
      <c r="AR159" t="s">
        <v>109</v>
      </c>
      <c r="AS159" t="s">
        <v>109</v>
      </c>
      <c r="AT159" t="s">
        <v>109</v>
      </c>
      <c r="AU159" t="s">
        <v>259</v>
      </c>
      <c r="AV159" t="s">
        <v>109</v>
      </c>
      <c r="AW159" t="s">
        <v>110</v>
      </c>
      <c r="AX159" t="s">
        <v>109</v>
      </c>
      <c r="AY159" t="s">
        <v>1851</v>
      </c>
      <c r="AZ159" t="s">
        <v>1852</v>
      </c>
      <c r="BA159" t="s">
        <v>136</v>
      </c>
      <c r="BB159" t="s">
        <v>109</v>
      </c>
      <c r="BC159" t="s">
        <v>7286</v>
      </c>
      <c r="BD159" t="s">
        <v>7287</v>
      </c>
      <c r="BE159" t="s">
        <v>110</v>
      </c>
      <c r="BF159" t="s">
        <v>110</v>
      </c>
      <c r="BG159" t="s">
        <v>110</v>
      </c>
      <c r="BH159" t="s">
        <v>110</v>
      </c>
      <c r="BI159" t="s">
        <v>226</v>
      </c>
      <c r="BJ159" t="s">
        <v>110</v>
      </c>
      <c r="BK159" t="s">
        <v>7222</v>
      </c>
      <c r="BL159" t="s">
        <v>109</v>
      </c>
      <c r="BM159" t="s">
        <v>109</v>
      </c>
      <c r="BN159">
        <v>0</v>
      </c>
      <c r="BO159">
        <v>0</v>
      </c>
      <c r="BP159">
        <v>0</v>
      </c>
      <c r="BQ159" t="s">
        <v>109</v>
      </c>
      <c r="BR159" t="s">
        <v>109</v>
      </c>
      <c r="BS159"/>
      <c r="BT159" t="s">
        <v>1846</v>
      </c>
      <c r="BU159" t="s">
        <v>110</v>
      </c>
      <c r="BV159" t="s">
        <v>3502</v>
      </c>
      <c r="BW159" t="s">
        <v>5363</v>
      </c>
      <c r="BX159" t="s">
        <v>5362</v>
      </c>
      <c r="BY159" t="s">
        <v>559</v>
      </c>
      <c r="BZ159" t="s">
        <v>5652</v>
      </c>
      <c r="CA159" t="s">
        <v>5642</v>
      </c>
      <c r="CB159" t="s">
        <v>656</v>
      </c>
      <c r="CC159" t="s">
        <v>110</v>
      </c>
      <c r="CD159" t="s">
        <v>681</v>
      </c>
      <c r="CE159" t="s">
        <v>110</v>
      </c>
      <c r="CF159"/>
      <c r="CG159" s="131">
        <v>34788</v>
      </c>
      <c r="CH159" t="s">
        <v>558</v>
      </c>
      <c r="CI159" t="s">
        <v>558</v>
      </c>
      <c r="CJ159" t="s">
        <v>114</v>
      </c>
      <c r="CK159" t="s">
        <v>114</v>
      </c>
      <c r="CL159" t="s">
        <v>109</v>
      </c>
      <c r="CM159" t="s">
        <v>109</v>
      </c>
      <c r="CN159">
        <v>2023</v>
      </c>
      <c r="CO159" s="1">
        <v>45083</v>
      </c>
      <c r="CP159" t="s">
        <v>110</v>
      </c>
      <c r="CQ159">
        <v>6</v>
      </c>
      <c r="CR159">
        <v>24</v>
      </c>
      <c r="CS159" s="1">
        <v>45082</v>
      </c>
      <c r="CT159" t="s">
        <v>16295</v>
      </c>
      <c r="CU159" t="s">
        <v>7180</v>
      </c>
      <c r="CV159" t="s">
        <v>16291</v>
      </c>
      <c r="CW159" t="s">
        <v>16292</v>
      </c>
      <c r="CX159" t="s">
        <v>7758</v>
      </c>
      <c r="CY159" t="s">
        <v>7848</v>
      </c>
      <c r="CZ159" t="s">
        <v>7760</v>
      </c>
      <c r="DA159" t="s">
        <v>7223</v>
      </c>
      <c r="DB159" t="s">
        <v>5342</v>
      </c>
      <c r="DC159" t="s">
        <v>7185</v>
      </c>
      <c r="DD159" t="s">
        <v>1850</v>
      </c>
      <c r="DE159" t="s">
        <v>7198</v>
      </c>
      <c r="DF159" t="s">
        <v>7187</v>
      </c>
      <c r="DG159" t="s">
        <v>7188</v>
      </c>
      <c r="DH159" t="s">
        <v>110</v>
      </c>
      <c r="DI159" t="s">
        <v>110</v>
      </c>
      <c r="DJ159" t="s">
        <v>205</v>
      </c>
      <c r="DK159" t="s">
        <v>109</v>
      </c>
      <c r="DL159" t="s">
        <v>110</v>
      </c>
      <c r="DM159" t="s">
        <v>7189</v>
      </c>
      <c r="DN159" t="s">
        <v>57</v>
      </c>
      <c r="DO159" t="s">
        <v>7680</v>
      </c>
      <c r="DP159" t="s">
        <v>1035</v>
      </c>
      <c r="DQ159" t="s">
        <v>7888</v>
      </c>
      <c r="DR159" t="s">
        <v>7888</v>
      </c>
      <c r="DS159" t="s">
        <v>110</v>
      </c>
      <c r="DT159" t="s">
        <v>109</v>
      </c>
      <c r="DU159" t="s">
        <v>1853</v>
      </c>
      <c r="DV159" t="s">
        <v>7889</v>
      </c>
      <c r="DW159" t="s">
        <v>7881</v>
      </c>
      <c r="DX159" t="s">
        <v>7890</v>
      </c>
    </row>
    <row r="160" spans="7:128">
      <c r="G160">
        <v>757</v>
      </c>
      <c r="H160" t="s">
        <v>109</v>
      </c>
      <c r="I160" t="s">
        <v>1856</v>
      </c>
      <c r="J160" s="131">
        <v>45083</v>
      </c>
      <c r="K160" t="s">
        <v>7242</v>
      </c>
      <c r="L160" t="s">
        <v>1571</v>
      </c>
      <c r="M160" t="s">
        <v>161</v>
      </c>
      <c r="N160" t="s">
        <v>108</v>
      </c>
      <c r="O160" t="s">
        <v>510</v>
      </c>
      <c r="P160" t="s">
        <v>162</v>
      </c>
      <c r="Q160">
        <v>1.94</v>
      </c>
      <c r="R160">
        <v>1.94</v>
      </c>
      <c r="S160">
        <v>13.8</v>
      </c>
      <c r="T160">
        <v>15.215</v>
      </c>
      <c r="U160" t="s">
        <v>109</v>
      </c>
      <c r="V160" t="s">
        <v>126</v>
      </c>
      <c r="W160" t="s">
        <v>1848</v>
      </c>
      <c r="X160" t="s">
        <v>110</v>
      </c>
      <c r="Y160" t="s">
        <v>110</v>
      </c>
      <c r="Z160" t="s">
        <v>1848</v>
      </c>
      <c r="AA160" t="s">
        <v>110</v>
      </c>
      <c r="AB160" t="s">
        <v>255</v>
      </c>
      <c r="AC160"/>
      <c r="AD160" t="s">
        <v>205</v>
      </c>
      <c r="AE160" t="s">
        <v>225</v>
      </c>
      <c r="AF160" t="s">
        <v>225</v>
      </c>
      <c r="AG160" t="s">
        <v>109</v>
      </c>
      <c r="AH160" s="18">
        <v>45093</v>
      </c>
      <c r="AI160" s="131">
        <v>45185</v>
      </c>
      <c r="AJ160" t="s">
        <v>133</v>
      </c>
      <c r="AK160" t="s">
        <v>1857</v>
      </c>
      <c r="AL160" t="s">
        <v>110</v>
      </c>
      <c r="AM160" t="s">
        <v>279</v>
      </c>
      <c r="AN160" s="131">
        <v>46189</v>
      </c>
      <c r="AO160" t="s">
        <v>256</v>
      </c>
      <c r="AP160" t="s">
        <v>109</v>
      </c>
      <c r="AQ160" t="s">
        <v>109</v>
      </c>
      <c r="AR160" t="s">
        <v>109</v>
      </c>
      <c r="AS160" t="s">
        <v>109</v>
      </c>
      <c r="AT160" t="s">
        <v>109</v>
      </c>
      <c r="AU160" t="s">
        <v>259</v>
      </c>
      <c r="AV160" t="s">
        <v>109</v>
      </c>
      <c r="AW160" t="s">
        <v>110</v>
      </c>
      <c r="AX160" t="s">
        <v>109</v>
      </c>
      <c r="AY160" t="s">
        <v>110</v>
      </c>
      <c r="AZ160" t="s">
        <v>109</v>
      </c>
      <c r="BA160" t="s">
        <v>136</v>
      </c>
      <c r="BB160" t="s">
        <v>109</v>
      </c>
      <c r="BC160" t="s">
        <v>110</v>
      </c>
      <c r="BD160" t="s">
        <v>110</v>
      </c>
      <c r="BE160" t="s">
        <v>110</v>
      </c>
      <c r="BF160" t="s">
        <v>110</v>
      </c>
      <c r="BG160" t="s">
        <v>110</v>
      </c>
      <c r="BH160" t="s">
        <v>110</v>
      </c>
      <c r="BI160" t="s">
        <v>110</v>
      </c>
      <c r="BJ160" t="s">
        <v>110</v>
      </c>
      <c r="BK160" t="s">
        <v>110</v>
      </c>
      <c r="BL160" t="s">
        <v>109</v>
      </c>
      <c r="BM160" t="s">
        <v>109</v>
      </c>
      <c r="BN160">
        <v>0</v>
      </c>
      <c r="BO160">
        <v>0</v>
      </c>
      <c r="BP160">
        <v>0</v>
      </c>
      <c r="BQ160" t="s">
        <v>109</v>
      </c>
      <c r="BR160" t="s">
        <v>109</v>
      </c>
      <c r="BS160"/>
      <c r="BT160" t="s">
        <v>238</v>
      </c>
      <c r="BU160" t="s">
        <v>110</v>
      </c>
      <c r="BV160" t="s">
        <v>1574</v>
      </c>
      <c r="BW160" t="s">
        <v>232</v>
      </c>
      <c r="BX160" t="s">
        <v>5362</v>
      </c>
      <c r="BY160" t="s">
        <v>559</v>
      </c>
      <c r="BZ160" t="s">
        <v>5670</v>
      </c>
      <c r="CA160" t="s">
        <v>109</v>
      </c>
      <c r="CB160" t="s">
        <v>694</v>
      </c>
      <c r="CC160" t="s">
        <v>110</v>
      </c>
      <c r="CD160" t="s">
        <v>110</v>
      </c>
      <c r="CE160" t="s">
        <v>110</v>
      </c>
      <c r="CF160"/>
      <c r="CG160" s="131">
        <v>34753</v>
      </c>
      <c r="CH160" t="s">
        <v>558</v>
      </c>
      <c r="CI160" t="s">
        <v>558</v>
      </c>
      <c r="CJ160" t="s">
        <v>114</v>
      </c>
      <c r="CK160" t="s">
        <v>114</v>
      </c>
      <c r="CL160" t="s">
        <v>109</v>
      </c>
      <c r="CM160" t="s">
        <v>109</v>
      </c>
      <c r="CN160">
        <v>2023</v>
      </c>
      <c r="CO160" s="1">
        <v>45083</v>
      </c>
      <c r="CP160" t="s">
        <v>110</v>
      </c>
      <c r="CQ160">
        <v>6</v>
      </c>
      <c r="CR160">
        <v>24</v>
      </c>
      <c r="CS160" s="1">
        <v>45082</v>
      </c>
      <c r="CT160" t="s">
        <v>16295</v>
      </c>
      <c r="CU160" t="s">
        <v>7180</v>
      </c>
      <c r="CV160" t="s">
        <v>16291</v>
      </c>
      <c r="CW160" t="s">
        <v>16292</v>
      </c>
      <c r="CX160" t="s">
        <v>7758</v>
      </c>
      <c r="CY160" t="s">
        <v>7848</v>
      </c>
      <c r="CZ160" t="s">
        <v>7760</v>
      </c>
      <c r="DA160" t="s">
        <v>7184</v>
      </c>
      <c r="DB160" t="s">
        <v>5342</v>
      </c>
      <c r="DC160" t="s">
        <v>7185</v>
      </c>
      <c r="DD160" t="s">
        <v>1858</v>
      </c>
      <c r="DE160" t="s">
        <v>7198</v>
      </c>
      <c r="DF160" t="s">
        <v>7187</v>
      </c>
      <c r="DG160" t="s">
        <v>7199</v>
      </c>
      <c r="DH160" t="s">
        <v>7200</v>
      </c>
      <c r="DI160" t="s">
        <v>110</v>
      </c>
      <c r="DJ160" t="s">
        <v>205</v>
      </c>
      <c r="DK160" t="s">
        <v>109</v>
      </c>
      <c r="DL160" t="s">
        <v>110</v>
      </c>
      <c r="DM160" t="s">
        <v>7189</v>
      </c>
      <c r="DN160" t="s">
        <v>57</v>
      </c>
      <c r="DO160" t="s">
        <v>7891</v>
      </c>
      <c r="DP160" t="s">
        <v>110</v>
      </c>
      <c r="DQ160" t="s">
        <v>7438</v>
      </c>
      <c r="DR160" t="s">
        <v>7438</v>
      </c>
      <c r="DS160" t="s">
        <v>110</v>
      </c>
      <c r="DT160" t="s">
        <v>109</v>
      </c>
      <c r="DU160" t="s">
        <v>1859</v>
      </c>
      <c r="DV160" t="s">
        <v>7892</v>
      </c>
      <c r="DW160" t="s">
        <v>7881</v>
      </c>
      <c r="DX160" t="s">
        <v>7893</v>
      </c>
    </row>
    <row r="161" spans="7:128">
      <c r="G161">
        <v>756</v>
      </c>
      <c r="H161" t="s">
        <v>109</v>
      </c>
      <c r="I161" t="s">
        <v>1863</v>
      </c>
      <c r="J161" s="131">
        <v>45082</v>
      </c>
      <c r="K161" t="s">
        <v>6569</v>
      </c>
      <c r="L161" t="s">
        <v>108</v>
      </c>
      <c r="M161" t="s">
        <v>124</v>
      </c>
      <c r="N161" t="s">
        <v>108</v>
      </c>
      <c r="O161" t="s">
        <v>510</v>
      </c>
      <c r="P161" t="s">
        <v>162</v>
      </c>
      <c r="Q161">
        <v>1.6</v>
      </c>
      <c r="R161">
        <v>1.6</v>
      </c>
      <c r="S161">
        <v>11.38</v>
      </c>
      <c r="T161">
        <v>12.541</v>
      </c>
      <c r="U161" t="s">
        <v>109</v>
      </c>
      <c r="V161" t="s">
        <v>126</v>
      </c>
      <c r="W161" t="s">
        <v>1265</v>
      </c>
      <c r="X161" t="s">
        <v>1864</v>
      </c>
      <c r="Y161" t="s">
        <v>1265</v>
      </c>
      <c r="Z161" t="s">
        <v>110</v>
      </c>
      <c r="AA161" t="s">
        <v>1212</v>
      </c>
      <c r="AB161" t="s">
        <v>129</v>
      </c>
      <c r="AC161">
        <v>100</v>
      </c>
      <c r="AD161" t="s">
        <v>180</v>
      </c>
      <c r="AE161" t="s">
        <v>131</v>
      </c>
      <c r="AF161" t="s">
        <v>131</v>
      </c>
      <c r="AG161" t="s">
        <v>109</v>
      </c>
      <c r="AH161" s="18">
        <v>45089</v>
      </c>
      <c r="AI161" s="131">
        <v>45272</v>
      </c>
      <c r="AJ161" t="s">
        <v>430</v>
      </c>
      <c r="AK161" t="s">
        <v>1865</v>
      </c>
      <c r="AL161" t="s">
        <v>110</v>
      </c>
      <c r="AM161" t="s">
        <v>109</v>
      </c>
      <c r="AN161" s="131">
        <v>46185</v>
      </c>
      <c r="AO161" t="s">
        <v>132</v>
      </c>
      <c r="AP161" t="s">
        <v>109</v>
      </c>
      <c r="AQ161" t="s">
        <v>109</v>
      </c>
      <c r="AR161" t="s">
        <v>109</v>
      </c>
      <c r="AS161" t="s">
        <v>109</v>
      </c>
      <c r="AT161" t="s">
        <v>109</v>
      </c>
      <c r="AU161" t="s">
        <v>109</v>
      </c>
      <c r="AV161" t="s">
        <v>109</v>
      </c>
      <c r="AW161" t="s">
        <v>110</v>
      </c>
      <c r="AX161" t="s">
        <v>109</v>
      </c>
      <c r="AY161" t="s">
        <v>110</v>
      </c>
      <c r="AZ161" t="s">
        <v>1867</v>
      </c>
      <c r="BA161" t="s">
        <v>136</v>
      </c>
      <c r="BB161" t="s">
        <v>109</v>
      </c>
      <c r="BC161" t="s">
        <v>110</v>
      </c>
      <c r="BD161" t="s">
        <v>110</v>
      </c>
      <c r="BE161" t="s">
        <v>110</v>
      </c>
      <c r="BF161" t="s">
        <v>110</v>
      </c>
      <c r="BG161" t="s">
        <v>110</v>
      </c>
      <c r="BH161" t="s">
        <v>110</v>
      </c>
      <c r="BI161" t="s">
        <v>110</v>
      </c>
      <c r="BJ161" t="s">
        <v>110</v>
      </c>
      <c r="BK161" t="s">
        <v>110</v>
      </c>
      <c r="BL161" t="s">
        <v>109</v>
      </c>
      <c r="BM161" t="s">
        <v>109</v>
      </c>
      <c r="BN161">
        <v>0</v>
      </c>
      <c r="BO161">
        <v>0</v>
      </c>
      <c r="BP161">
        <v>0</v>
      </c>
      <c r="BQ161" t="s">
        <v>109</v>
      </c>
      <c r="BR161" t="s">
        <v>109</v>
      </c>
      <c r="BS161"/>
      <c r="BT161" t="s">
        <v>1862</v>
      </c>
      <c r="BU161" t="s">
        <v>110</v>
      </c>
      <c r="BV161" t="s">
        <v>6569</v>
      </c>
      <c r="BW161" t="s">
        <v>141</v>
      </c>
      <c r="BX161" t="s">
        <v>140</v>
      </c>
      <c r="BY161" t="s">
        <v>605</v>
      </c>
      <c r="BZ161" t="s">
        <v>110</v>
      </c>
      <c r="CA161" t="s">
        <v>109</v>
      </c>
      <c r="CB161" t="s">
        <v>324</v>
      </c>
      <c r="CC161" t="s">
        <v>5616</v>
      </c>
      <c r="CD161" t="s">
        <v>5828</v>
      </c>
      <c r="CE161" t="s">
        <v>6457</v>
      </c>
      <c r="CF161"/>
      <c r="CG161" s="131">
        <v>43675</v>
      </c>
      <c r="CH161" t="s">
        <v>144</v>
      </c>
      <c r="CI161" t="s">
        <v>144</v>
      </c>
      <c r="CJ161" t="s">
        <v>114</v>
      </c>
      <c r="CK161" t="s">
        <v>109</v>
      </c>
      <c r="CL161" t="s">
        <v>114</v>
      </c>
      <c r="CM161" t="s">
        <v>109</v>
      </c>
      <c r="CN161">
        <v>2023</v>
      </c>
      <c r="CO161" s="1">
        <v>45082</v>
      </c>
      <c r="CP161" t="s">
        <v>7179</v>
      </c>
      <c r="CQ161">
        <v>6</v>
      </c>
      <c r="CR161">
        <v>24</v>
      </c>
      <c r="CS161" s="1">
        <v>45082</v>
      </c>
      <c r="CT161" t="s">
        <v>16295</v>
      </c>
      <c r="CU161" t="s">
        <v>7180</v>
      </c>
      <c r="CV161" t="s">
        <v>16291</v>
      </c>
      <c r="CW161" t="s">
        <v>16292</v>
      </c>
      <c r="CX161" t="s">
        <v>7758</v>
      </c>
      <c r="CY161" t="s">
        <v>7848</v>
      </c>
      <c r="CZ161" t="s">
        <v>7760</v>
      </c>
      <c r="DA161" t="s">
        <v>7184</v>
      </c>
      <c r="DB161" t="s">
        <v>5342</v>
      </c>
      <c r="DC161" t="s">
        <v>7185</v>
      </c>
      <c r="DD161" t="s">
        <v>1866</v>
      </c>
      <c r="DE161" t="s">
        <v>7198</v>
      </c>
      <c r="DF161" t="s">
        <v>7187</v>
      </c>
      <c r="DG161" t="s">
        <v>7188</v>
      </c>
      <c r="DH161" t="s">
        <v>110</v>
      </c>
      <c r="DI161" t="s">
        <v>1862</v>
      </c>
      <c r="DJ161" t="s">
        <v>180</v>
      </c>
      <c r="DK161" t="s">
        <v>109</v>
      </c>
      <c r="DL161" t="s">
        <v>110</v>
      </c>
      <c r="DM161" t="s">
        <v>7189</v>
      </c>
      <c r="DN161" t="s">
        <v>57</v>
      </c>
      <c r="DO161" t="s">
        <v>7894</v>
      </c>
      <c r="DP161" t="s">
        <v>110</v>
      </c>
      <c r="DQ161" t="s">
        <v>110</v>
      </c>
      <c r="DR161" t="s">
        <v>7213</v>
      </c>
      <c r="DS161" t="s">
        <v>110</v>
      </c>
      <c r="DT161" t="s">
        <v>109</v>
      </c>
      <c r="DU161" t="s">
        <v>1868</v>
      </c>
      <c r="DV161" t="s">
        <v>7895</v>
      </c>
      <c r="DW161" t="s">
        <v>7896</v>
      </c>
      <c r="DX161" t="s">
        <v>7897</v>
      </c>
    </row>
    <row r="162" spans="7:128">
      <c r="G162">
        <v>755</v>
      </c>
      <c r="H162" t="s">
        <v>109</v>
      </c>
      <c r="I162" t="s">
        <v>1872</v>
      </c>
      <c r="J162" s="131">
        <v>45082</v>
      </c>
      <c r="K162" t="s">
        <v>7898</v>
      </c>
      <c r="L162" t="s">
        <v>108</v>
      </c>
      <c r="M162" t="s">
        <v>300</v>
      </c>
      <c r="N162" t="s">
        <v>108</v>
      </c>
      <c r="O162" t="s">
        <v>510</v>
      </c>
      <c r="P162" t="s">
        <v>111</v>
      </c>
      <c r="Q162">
        <v>6.86</v>
      </c>
      <c r="R162">
        <v>0.97</v>
      </c>
      <c r="S162">
        <v>6.86</v>
      </c>
      <c r="T162">
        <v>7.56</v>
      </c>
      <c r="U162" t="s">
        <v>109</v>
      </c>
      <c r="V162" t="s">
        <v>126</v>
      </c>
      <c r="W162" t="s">
        <v>671</v>
      </c>
      <c r="X162" t="s">
        <v>1873</v>
      </c>
      <c r="Y162" t="s">
        <v>671</v>
      </c>
      <c r="Z162" t="s">
        <v>110</v>
      </c>
      <c r="AA162" t="s">
        <v>1288</v>
      </c>
      <c r="AB162" t="s">
        <v>129</v>
      </c>
      <c r="AC162">
        <v>100</v>
      </c>
      <c r="AD162" t="s">
        <v>130</v>
      </c>
      <c r="AE162" t="s">
        <v>166</v>
      </c>
      <c r="AF162" t="s">
        <v>166</v>
      </c>
      <c r="AG162" t="s">
        <v>109</v>
      </c>
      <c r="AH162" s="18">
        <v>45085</v>
      </c>
      <c r="AI162" s="131">
        <v>45268</v>
      </c>
      <c r="AJ162" t="s">
        <v>133</v>
      </c>
      <c r="AK162" t="s">
        <v>1874</v>
      </c>
      <c r="AL162" t="s">
        <v>110</v>
      </c>
      <c r="AM162" t="s">
        <v>109</v>
      </c>
      <c r="AN162" s="131">
        <v>46181</v>
      </c>
      <c r="AO162" t="s">
        <v>132</v>
      </c>
      <c r="AP162" t="s">
        <v>109</v>
      </c>
      <c r="AQ162" t="s">
        <v>109</v>
      </c>
      <c r="AR162" t="s">
        <v>109</v>
      </c>
      <c r="AS162" t="s">
        <v>109</v>
      </c>
      <c r="AT162" t="s">
        <v>109</v>
      </c>
      <c r="AU162" t="s">
        <v>109</v>
      </c>
      <c r="AV162" t="s">
        <v>109</v>
      </c>
      <c r="AW162" t="s">
        <v>110</v>
      </c>
      <c r="AX162" t="s">
        <v>109</v>
      </c>
      <c r="AY162" t="s">
        <v>110</v>
      </c>
      <c r="AZ162" t="s">
        <v>1875</v>
      </c>
      <c r="BA162" t="s">
        <v>136</v>
      </c>
      <c r="BB162" t="s">
        <v>109</v>
      </c>
      <c r="BC162" t="s">
        <v>110</v>
      </c>
      <c r="BD162" t="s">
        <v>110</v>
      </c>
      <c r="BE162" t="s">
        <v>110</v>
      </c>
      <c r="BF162" t="s">
        <v>110</v>
      </c>
      <c r="BG162" t="s">
        <v>110</v>
      </c>
      <c r="BH162" t="s">
        <v>110</v>
      </c>
      <c r="BI162" t="s">
        <v>110</v>
      </c>
      <c r="BJ162" t="s">
        <v>110</v>
      </c>
      <c r="BK162" t="s">
        <v>110</v>
      </c>
      <c r="BL162" t="s">
        <v>109</v>
      </c>
      <c r="BM162" t="s">
        <v>109</v>
      </c>
      <c r="BN162">
        <v>0</v>
      </c>
      <c r="BO162">
        <v>0</v>
      </c>
      <c r="BP162">
        <v>0</v>
      </c>
      <c r="BQ162" t="s">
        <v>109</v>
      </c>
      <c r="BR162" t="s">
        <v>109</v>
      </c>
      <c r="BS162"/>
      <c r="BT162" t="s">
        <v>1871</v>
      </c>
      <c r="BU162" t="s">
        <v>110</v>
      </c>
      <c r="BV162" t="s">
        <v>6477</v>
      </c>
      <c r="BW162" t="s">
        <v>141</v>
      </c>
      <c r="BX162" t="s">
        <v>140</v>
      </c>
      <c r="BY162" t="s">
        <v>110</v>
      </c>
      <c r="BZ162" t="s">
        <v>110</v>
      </c>
      <c r="CA162" t="s">
        <v>109</v>
      </c>
      <c r="CB162" t="s">
        <v>196</v>
      </c>
      <c r="CC162" t="s">
        <v>109</v>
      </c>
      <c r="CD162" t="s">
        <v>6478</v>
      </c>
      <c r="CE162" t="s">
        <v>110</v>
      </c>
      <c r="CF162"/>
      <c r="CG162" s="131">
        <v>43998</v>
      </c>
      <c r="CH162" t="s">
        <v>144</v>
      </c>
      <c r="CI162" t="s">
        <v>5545</v>
      </c>
      <c r="CJ162" t="s">
        <v>114</v>
      </c>
      <c r="CK162" t="s">
        <v>109</v>
      </c>
      <c r="CL162" t="s">
        <v>109</v>
      </c>
      <c r="CM162" t="s">
        <v>109</v>
      </c>
      <c r="CN162">
        <v>2023</v>
      </c>
      <c r="CO162" s="1">
        <v>45082</v>
      </c>
      <c r="CP162" t="s">
        <v>7179</v>
      </c>
      <c r="CQ162">
        <v>6</v>
      </c>
      <c r="CR162">
        <v>24</v>
      </c>
      <c r="CS162" s="1">
        <v>45082</v>
      </c>
      <c r="CT162" t="s">
        <v>16295</v>
      </c>
      <c r="CU162" t="s">
        <v>7180</v>
      </c>
      <c r="CV162" t="s">
        <v>16291</v>
      </c>
      <c r="CW162" t="s">
        <v>16292</v>
      </c>
      <c r="CX162" t="s">
        <v>7758</v>
      </c>
      <c r="CY162" t="s">
        <v>7848</v>
      </c>
      <c r="CZ162" t="s">
        <v>7760</v>
      </c>
      <c r="DA162" t="s">
        <v>7184</v>
      </c>
      <c r="DB162" t="s">
        <v>5342</v>
      </c>
      <c r="DC162" t="s">
        <v>7185</v>
      </c>
      <c r="DD162" t="s">
        <v>1871</v>
      </c>
      <c r="DE162" t="s">
        <v>7811</v>
      </c>
      <c r="DF162" t="s">
        <v>7812</v>
      </c>
      <c r="DG162" t="s">
        <v>7188</v>
      </c>
      <c r="DH162" t="s">
        <v>110</v>
      </c>
      <c r="DI162" t="s">
        <v>110</v>
      </c>
      <c r="DJ162" t="s">
        <v>130</v>
      </c>
      <c r="DK162" t="s">
        <v>109</v>
      </c>
      <c r="DL162" t="s">
        <v>387</v>
      </c>
      <c r="DM162" t="s">
        <v>7189</v>
      </c>
      <c r="DN162" t="s">
        <v>58</v>
      </c>
      <c r="DO162" t="s">
        <v>7899</v>
      </c>
      <c r="DP162" t="s">
        <v>110</v>
      </c>
      <c r="DQ162" t="s">
        <v>7811</v>
      </c>
      <c r="DR162" t="s">
        <v>7811</v>
      </c>
      <c r="DS162" t="s">
        <v>7193</v>
      </c>
      <c r="DT162" t="s">
        <v>109</v>
      </c>
      <c r="DU162" t="s">
        <v>1876</v>
      </c>
      <c r="DV162" t="s">
        <v>7900</v>
      </c>
      <c r="DW162" t="s">
        <v>7896</v>
      </c>
      <c r="DX162" t="s">
        <v>7901</v>
      </c>
    </row>
    <row r="163" spans="7:128">
      <c r="G163">
        <v>754</v>
      </c>
      <c r="H163" t="s">
        <v>109</v>
      </c>
      <c r="I163" t="s">
        <v>1881</v>
      </c>
      <c r="J163" s="131">
        <v>45079</v>
      </c>
      <c r="K163" t="s">
        <v>7902</v>
      </c>
      <c r="L163" t="s">
        <v>108</v>
      </c>
      <c r="M163" t="s">
        <v>110</v>
      </c>
      <c r="N163" t="s">
        <v>108</v>
      </c>
      <c r="O163" t="s">
        <v>510</v>
      </c>
      <c r="P163" t="s">
        <v>111</v>
      </c>
      <c r="Q163">
        <v>4.4000000000000004</v>
      </c>
      <c r="R163">
        <v>0.62</v>
      </c>
      <c r="S163">
        <v>4.4000000000000004</v>
      </c>
      <c r="T163">
        <v>4.8579999999999997</v>
      </c>
      <c r="U163" t="s">
        <v>109</v>
      </c>
      <c r="V163" t="s">
        <v>126</v>
      </c>
      <c r="W163" t="s">
        <v>1882</v>
      </c>
      <c r="X163" t="s">
        <v>1883</v>
      </c>
      <c r="Y163" t="s">
        <v>1882</v>
      </c>
      <c r="Z163" t="s">
        <v>110</v>
      </c>
      <c r="AA163" t="s">
        <v>1884</v>
      </c>
      <c r="AB163" t="s">
        <v>129</v>
      </c>
      <c r="AC163">
        <v>100</v>
      </c>
      <c r="AD163" t="s">
        <v>130</v>
      </c>
      <c r="AE163" t="s">
        <v>166</v>
      </c>
      <c r="AF163" t="s">
        <v>166</v>
      </c>
      <c r="AG163" t="s">
        <v>109</v>
      </c>
      <c r="AH163" s="18">
        <v>45086</v>
      </c>
      <c r="AI163" s="131">
        <v>45269</v>
      </c>
      <c r="AJ163" t="s">
        <v>133</v>
      </c>
      <c r="AK163" t="s">
        <v>1885</v>
      </c>
      <c r="AL163" t="s">
        <v>110</v>
      </c>
      <c r="AM163" t="s">
        <v>109</v>
      </c>
      <c r="AN163" s="131">
        <v>46182</v>
      </c>
      <c r="AO163" t="s">
        <v>132</v>
      </c>
      <c r="AP163" t="s">
        <v>109</v>
      </c>
      <c r="AQ163" t="s">
        <v>109</v>
      </c>
      <c r="AR163" t="s">
        <v>109</v>
      </c>
      <c r="AS163" t="s">
        <v>109</v>
      </c>
      <c r="AT163" t="s">
        <v>109</v>
      </c>
      <c r="AU163" t="s">
        <v>109</v>
      </c>
      <c r="AV163" t="s">
        <v>109</v>
      </c>
      <c r="AW163" t="s">
        <v>110</v>
      </c>
      <c r="AX163" t="s">
        <v>109</v>
      </c>
      <c r="AY163" t="s">
        <v>110</v>
      </c>
      <c r="AZ163" t="s">
        <v>1552</v>
      </c>
      <c r="BA163" t="s">
        <v>136</v>
      </c>
      <c r="BB163" t="s">
        <v>109</v>
      </c>
      <c r="BC163" t="s">
        <v>110</v>
      </c>
      <c r="BD163" t="s">
        <v>110</v>
      </c>
      <c r="BE163" t="s">
        <v>110</v>
      </c>
      <c r="BF163" t="s">
        <v>110</v>
      </c>
      <c r="BG163" t="s">
        <v>110</v>
      </c>
      <c r="BH163" t="s">
        <v>110</v>
      </c>
      <c r="BI163" t="s">
        <v>110</v>
      </c>
      <c r="BJ163" t="s">
        <v>110</v>
      </c>
      <c r="BK163" t="s">
        <v>110</v>
      </c>
      <c r="BL163" t="s">
        <v>109</v>
      </c>
      <c r="BM163" t="s">
        <v>109</v>
      </c>
      <c r="BN163">
        <v>0</v>
      </c>
      <c r="BO163">
        <v>0</v>
      </c>
      <c r="BP163">
        <v>0</v>
      </c>
      <c r="BQ163" t="s">
        <v>109</v>
      </c>
      <c r="BR163" t="s">
        <v>109</v>
      </c>
      <c r="BS163"/>
      <c r="BT163" t="s">
        <v>1880</v>
      </c>
      <c r="BU163" t="s">
        <v>110</v>
      </c>
      <c r="BV163" t="s">
        <v>6049</v>
      </c>
      <c r="BW163" t="s">
        <v>141</v>
      </c>
      <c r="BX163" t="s">
        <v>140</v>
      </c>
      <c r="BY163" t="s">
        <v>5690</v>
      </c>
      <c r="BZ163" t="s">
        <v>110</v>
      </c>
      <c r="CA163" t="s">
        <v>109</v>
      </c>
      <c r="CB163" t="s">
        <v>5776</v>
      </c>
      <c r="CC163" t="s">
        <v>5686</v>
      </c>
      <c r="CD163" t="s">
        <v>6050</v>
      </c>
      <c r="CE163" t="s">
        <v>110</v>
      </c>
      <c r="CF163"/>
      <c r="CG163" s="131">
        <v>45079</v>
      </c>
      <c r="CH163" t="s">
        <v>198</v>
      </c>
      <c r="CI163" t="s">
        <v>110</v>
      </c>
      <c r="CJ163" t="s">
        <v>114</v>
      </c>
      <c r="CK163" t="s">
        <v>109</v>
      </c>
      <c r="CL163" t="s">
        <v>109</v>
      </c>
      <c r="CM163" t="s">
        <v>109</v>
      </c>
      <c r="CN163">
        <v>2023</v>
      </c>
      <c r="CO163" s="1">
        <v>45079</v>
      </c>
      <c r="CP163" t="s">
        <v>7179</v>
      </c>
      <c r="CQ163">
        <v>6</v>
      </c>
      <c r="CR163">
        <v>23</v>
      </c>
      <c r="CS163" s="1">
        <v>45075</v>
      </c>
      <c r="CT163" t="s">
        <v>16296</v>
      </c>
      <c r="CU163" t="s">
        <v>7180</v>
      </c>
      <c r="CV163" t="s">
        <v>16291</v>
      </c>
      <c r="CW163" t="s">
        <v>16292</v>
      </c>
      <c r="CX163" t="s">
        <v>7758</v>
      </c>
      <c r="CY163" t="s">
        <v>7903</v>
      </c>
      <c r="CZ163" t="s">
        <v>7760</v>
      </c>
      <c r="DA163" t="s">
        <v>7184</v>
      </c>
      <c r="DB163" t="s">
        <v>114</v>
      </c>
      <c r="DC163" t="s">
        <v>7185</v>
      </c>
      <c r="DD163" t="s">
        <v>1880</v>
      </c>
      <c r="DE163" t="s">
        <v>7811</v>
      </c>
      <c r="DF163" t="s">
        <v>7812</v>
      </c>
      <c r="DG163" t="s">
        <v>7188</v>
      </c>
      <c r="DH163" t="s">
        <v>110</v>
      </c>
      <c r="DI163" t="s">
        <v>110</v>
      </c>
      <c r="DJ163" t="s">
        <v>130</v>
      </c>
      <c r="DK163" t="s">
        <v>109</v>
      </c>
      <c r="DL163" t="s">
        <v>1574</v>
      </c>
      <c r="DM163" t="s">
        <v>7189</v>
      </c>
      <c r="DN163" t="s">
        <v>58</v>
      </c>
      <c r="DO163" t="s">
        <v>7904</v>
      </c>
      <c r="DP163" t="s">
        <v>110</v>
      </c>
      <c r="DQ163" t="s">
        <v>7811</v>
      </c>
      <c r="DR163" t="s">
        <v>7811</v>
      </c>
      <c r="DS163" t="s">
        <v>7306</v>
      </c>
      <c r="DT163" t="s">
        <v>109</v>
      </c>
      <c r="DU163" t="s">
        <v>1886</v>
      </c>
      <c r="DV163" t="s">
        <v>7905</v>
      </c>
      <c r="DW163" t="s">
        <v>7906</v>
      </c>
      <c r="DX163" t="s">
        <v>7907</v>
      </c>
    </row>
    <row r="164" spans="7:128">
      <c r="G164">
        <v>753</v>
      </c>
      <c r="H164" t="s">
        <v>109</v>
      </c>
      <c r="I164" t="s">
        <v>1892</v>
      </c>
      <c r="J164" s="131">
        <v>45078</v>
      </c>
      <c r="K164" t="s">
        <v>7908</v>
      </c>
      <c r="L164" t="s">
        <v>1893</v>
      </c>
      <c r="M164" t="s">
        <v>124</v>
      </c>
      <c r="N164" t="s">
        <v>108</v>
      </c>
      <c r="O164" t="s">
        <v>510</v>
      </c>
      <c r="P164" t="s">
        <v>111</v>
      </c>
      <c r="Q164">
        <v>21.2</v>
      </c>
      <c r="R164">
        <v>2.99</v>
      </c>
      <c r="S164">
        <v>21.2</v>
      </c>
      <c r="T164">
        <v>23.361999999999998</v>
      </c>
      <c r="U164" t="s">
        <v>109</v>
      </c>
      <c r="V164" t="s">
        <v>126</v>
      </c>
      <c r="W164" t="s">
        <v>876</v>
      </c>
      <c r="X164" t="s">
        <v>1894</v>
      </c>
      <c r="Y164" t="s">
        <v>876</v>
      </c>
      <c r="Z164" t="s">
        <v>110</v>
      </c>
      <c r="AA164" t="s">
        <v>1895</v>
      </c>
      <c r="AB164" t="s">
        <v>129</v>
      </c>
      <c r="AC164">
        <v>100</v>
      </c>
      <c r="AD164" t="s">
        <v>130</v>
      </c>
      <c r="AE164" t="s">
        <v>166</v>
      </c>
      <c r="AF164" t="s">
        <v>166</v>
      </c>
      <c r="AG164" t="s">
        <v>109</v>
      </c>
      <c r="AH164" s="18">
        <v>45082</v>
      </c>
      <c r="AI164" s="131">
        <v>45265</v>
      </c>
      <c r="AJ164" t="s">
        <v>133</v>
      </c>
      <c r="AK164" t="s">
        <v>1896</v>
      </c>
      <c r="AL164" t="s">
        <v>110</v>
      </c>
      <c r="AM164" t="s">
        <v>109</v>
      </c>
      <c r="AN164" s="131">
        <v>46178</v>
      </c>
      <c r="AO164" t="s">
        <v>132</v>
      </c>
      <c r="AP164" t="s">
        <v>109</v>
      </c>
      <c r="AQ164" t="s">
        <v>109</v>
      </c>
      <c r="AR164" t="s">
        <v>109</v>
      </c>
      <c r="AS164" t="s">
        <v>109</v>
      </c>
      <c r="AT164" t="s">
        <v>109</v>
      </c>
      <c r="AU164" t="s">
        <v>109</v>
      </c>
      <c r="AV164" t="s">
        <v>109</v>
      </c>
      <c r="AW164" t="s">
        <v>110</v>
      </c>
      <c r="AX164" t="s">
        <v>109</v>
      </c>
      <c r="AY164" t="s">
        <v>110</v>
      </c>
      <c r="AZ164" t="s">
        <v>1897</v>
      </c>
      <c r="BA164" t="s">
        <v>136</v>
      </c>
      <c r="BB164" t="s">
        <v>109</v>
      </c>
      <c r="BC164" t="s">
        <v>110</v>
      </c>
      <c r="BD164" t="s">
        <v>110</v>
      </c>
      <c r="BE164" t="s">
        <v>110</v>
      </c>
      <c r="BF164" t="s">
        <v>110</v>
      </c>
      <c r="BG164" t="s">
        <v>110</v>
      </c>
      <c r="BH164" t="s">
        <v>110</v>
      </c>
      <c r="BI164" t="s">
        <v>110</v>
      </c>
      <c r="BJ164" t="s">
        <v>110</v>
      </c>
      <c r="BK164" t="s">
        <v>110</v>
      </c>
      <c r="BL164" t="s">
        <v>109</v>
      </c>
      <c r="BM164" t="s">
        <v>109</v>
      </c>
      <c r="BN164">
        <v>0</v>
      </c>
      <c r="BO164">
        <v>0</v>
      </c>
      <c r="BP164">
        <v>0</v>
      </c>
      <c r="BQ164" t="s">
        <v>109</v>
      </c>
      <c r="BR164" t="s">
        <v>109</v>
      </c>
      <c r="BS164"/>
      <c r="BT164" t="s">
        <v>1891</v>
      </c>
      <c r="BU164" t="s">
        <v>110</v>
      </c>
      <c r="BV164" t="s">
        <v>6717</v>
      </c>
      <c r="BW164" t="s">
        <v>141</v>
      </c>
      <c r="BX164" t="s">
        <v>140</v>
      </c>
      <c r="BY164" t="s">
        <v>605</v>
      </c>
      <c r="BZ164" t="s">
        <v>110</v>
      </c>
      <c r="CA164" t="s">
        <v>109</v>
      </c>
      <c r="CB164" t="s">
        <v>6718</v>
      </c>
      <c r="CC164" t="s">
        <v>5615</v>
      </c>
      <c r="CD164" t="s">
        <v>6719</v>
      </c>
      <c r="CE164" t="s">
        <v>110</v>
      </c>
      <c r="CF164"/>
      <c r="CG164" s="131">
        <v>42934</v>
      </c>
      <c r="CH164" t="s">
        <v>144</v>
      </c>
      <c r="CI164" t="s">
        <v>144</v>
      </c>
      <c r="CJ164" t="s">
        <v>114</v>
      </c>
      <c r="CK164" t="s">
        <v>109</v>
      </c>
      <c r="CL164" t="s">
        <v>114</v>
      </c>
      <c r="CM164" t="s">
        <v>109</v>
      </c>
      <c r="CN164">
        <v>2023</v>
      </c>
      <c r="CO164" s="1">
        <v>45078</v>
      </c>
      <c r="CP164" t="s">
        <v>7179</v>
      </c>
      <c r="CQ164">
        <v>6</v>
      </c>
      <c r="CR164">
        <v>23</v>
      </c>
      <c r="CS164" s="1">
        <v>45075</v>
      </c>
      <c r="CT164" t="s">
        <v>16296</v>
      </c>
      <c r="CU164" t="s">
        <v>7180</v>
      </c>
      <c r="CV164" t="s">
        <v>16291</v>
      </c>
      <c r="CW164" t="s">
        <v>16292</v>
      </c>
      <c r="CX164" t="s">
        <v>7758</v>
      </c>
      <c r="CY164" t="s">
        <v>7903</v>
      </c>
      <c r="CZ164" t="s">
        <v>7760</v>
      </c>
      <c r="DA164" t="s">
        <v>7197</v>
      </c>
      <c r="DB164" t="s">
        <v>5342</v>
      </c>
      <c r="DC164" t="s">
        <v>7185</v>
      </c>
      <c r="DD164" t="s">
        <v>1891</v>
      </c>
      <c r="DE164" t="s">
        <v>7811</v>
      </c>
      <c r="DF164" t="s">
        <v>7812</v>
      </c>
      <c r="DG164" t="s">
        <v>7267</v>
      </c>
      <c r="DH164" t="s">
        <v>110</v>
      </c>
      <c r="DI164" t="s">
        <v>110</v>
      </c>
      <c r="DJ164" t="s">
        <v>130</v>
      </c>
      <c r="DK164" t="s">
        <v>109</v>
      </c>
      <c r="DL164" t="s">
        <v>407</v>
      </c>
      <c r="DM164" t="s">
        <v>7189</v>
      </c>
      <c r="DN164" t="s">
        <v>58</v>
      </c>
      <c r="DO164" t="s">
        <v>7909</v>
      </c>
      <c r="DP164" t="s">
        <v>110</v>
      </c>
      <c r="DQ164" t="s">
        <v>7811</v>
      </c>
      <c r="DR164" t="s">
        <v>7811</v>
      </c>
      <c r="DS164" t="s">
        <v>7306</v>
      </c>
      <c r="DT164" t="s">
        <v>109</v>
      </c>
      <c r="DU164" t="s">
        <v>1898</v>
      </c>
      <c r="DV164" t="s">
        <v>7910</v>
      </c>
      <c r="DW164" t="s">
        <v>7911</v>
      </c>
      <c r="DX164" t="s">
        <v>7912</v>
      </c>
    </row>
    <row r="165" spans="7:128">
      <c r="G165">
        <v>752</v>
      </c>
      <c r="H165" t="s">
        <v>109</v>
      </c>
      <c r="I165" t="s">
        <v>1902</v>
      </c>
      <c r="J165" s="131">
        <v>45078</v>
      </c>
      <c r="K165" t="s">
        <v>6051</v>
      </c>
      <c r="L165" t="s">
        <v>108</v>
      </c>
      <c r="M165" t="s">
        <v>124</v>
      </c>
      <c r="N165" t="s">
        <v>108</v>
      </c>
      <c r="O165" t="s">
        <v>510</v>
      </c>
      <c r="P165" t="s">
        <v>111</v>
      </c>
      <c r="Q165">
        <v>10</v>
      </c>
      <c r="R165">
        <v>1.41</v>
      </c>
      <c r="S165">
        <v>10</v>
      </c>
      <c r="T165">
        <v>11.02</v>
      </c>
      <c r="U165" t="s">
        <v>109</v>
      </c>
      <c r="V165" t="s">
        <v>126</v>
      </c>
      <c r="W165" t="s">
        <v>1903</v>
      </c>
      <c r="X165" t="s">
        <v>1825</v>
      </c>
      <c r="Y165" t="s">
        <v>1903</v>
      </c>
      <c r="Z165" t="s">
        <v>110</v>
      </c>
      <c r="AA165" t="s">
        <v>1212</v>
      </c>
      <c r="AB165" t="s">
        <v>129</v>
      </c>
      <c r="AC165">
        <v>100</v>
      </c>
      <c r="AD165" t="s">
        <v>205</v>
      </c>
      <c r="AE165" t="s">
        <v>166</v>
      </c>
      <c r="AF165" t="s">
        <v>166</v>
      </c>
      <c r="AG165" t="s">
        <v>109</v>
      </c>
      <c r="AH165" s="18">
        <v>45083</v>
      </c>
      <c r="AI165" s="131">
        <v>45449</v>
      </c>
      <c r="AJ165" t="s">
        <v>133</v>
      </c>
      <c r="AK165" t="s">
        <v>1904</v>
      </c>
      <c r="AL165" t="s">
        <v>110</v>
      </c>
      <c r="AM165" t="s">
        <v>109</v>
      </c>
      <c r="AN165" s="131">
        <v>46179</v>
      </c>
      <c r="AO165" t="s">
        <v>192</v>
      </c>
      <c r="AP165" t="s">
        <v>6994</v>
      </c>
      <c r="AQ165" t="s">
        <v>109</v>
      </c>
      <c r="AR165" t="s">
        <v>6994</v>
      </c>
      <c r="AS165" t="s">
        <v>212</v>
      </c>
      <c r="AT165" t="s">
        <v>109</v>
      </c>
      <c r="AU165" t="s">
        <v>109</v>
      </c>
      <c r="AV165" t="s">
        <v>109</v>
      </c>
      <c r="AW165" t="s">
        <v>110</v>
      </c>
      <c r="AX165" t="s">
        <v>109</v>
      </c>
      <c r="AY165" t="s">
        <v>110</v>
      </c>
      <c r="AZ165" t="s">
        <v>1905</v>
      </c>
      <c r="BA165" t="s">
        <v>136</v>
      </c>
      <c r="BB165" t="s">
        <v>109</v>
      </c>
      <c r="BC165" t="s">
        <v>110</v>
      </c>
      <c r="BD165" t="s">
        <v>110</v>
      </c>
      <c r="BE165" t="s">
        <v>226</v>
      </c>
      <c r="BF165" t="s">
        <v>110</v>
      </c>
      <c r="BG165" t="s">
        <v>110</v>
      </c>
      <c r="BH165" t="s">
        <v>110</v>
      </c>
      <c r="BI165" t="s">
        <v>110</v>
      </c>
      <c r="BJ165" t="s">
        <v>110</v>
      </c>
      <c r="BK165" t="s">
        <v>6928</v>
      </c>
      <c r="BL165" t="s">
        <v>378</v>
      </c>
      <c r="BM165" t="s">
        <v>6995</v>
      </c>
      <c r="BN165">
        <v>1</v>
      </c>
      <c r="BO165">
        <v>1</v>
      </c>
      <c r="BP165">
        <v>1</v>
      </c>
      <c r="BQ165" t="s">
        <v>7913</v>
      </c>
      <c r="BR165" t="s">
        <v>114</v>
      </c>
      <c r="BS165">
        <v>23034</v>
      </c>
      <c r="BT165" t="s">
        <v>1901</v>
      </c>
      <c r="BU165" t="s">
        <v>110</v>
      </c>
      <c r="BV165" t="s">
        <v>6051</v>
      </c>
      <c r="BW165" t="s">
        <v>141</v>
      </c>
      <c r="BX165" t="s">
        <v>140</v>
      </c>
      <c r="BY165" t="s">
        <v>5677</v>
      </c>
      <c r="BZ165" t="s">
        <v>110</v>
      </c>
      <c r="CA165" t="s">
        <v>109</v>
      </c>
      <c r="CB165" t="s">
        <v>294</v>
      </c>
      <c r="CC165" t="s">
        <v>6046</v>
      </c>
      <c r="CD165" t="s">
        <v>5417</v>
      </c>
      <c r="CE165" t="s">
        <v>110</v>
      </c>
      <c r="CF165"/>
      <c r="CG165" s="131">
        <v>45078</v>
      </c>
      <c r="CH165" t="s">
        <v>144</v>
      </c>
      <c r="CI165" t="s">
        <v>144</v>
      </c>
      <c r="CJ165" t="s">
        <v>114</v>
      </c>
      <c r="CK165" t="s">
        <v>109</v>
      </c>
      <c r="CL165" t="s">
        <v>114</v>
      </c>
      <c r="CM165" t="s">
        <v>109</v>
      </c>
      <c r="CN165">
        <v>2023</v>
      </c>
      <c r="CO165" s="1">
        <v>45078</v>
      </c>
      <c r="CP165" t="s">
        <v>7179</v>
      </c>
      <c r="CQ165">
        <v>6</v>
      </c>
      <c r="CR165">
        <v>23</v>
      </c>
      <c r="CS165" s="1">
        <v>45075</v>
      </c>
      <c r="CT165" t="s">
        <v>16296</v>
      </c>
      <c r="CU165" t="s">
        <v>7180</v>
      </c>
      <c r="CV165" t="s">
        <v>16291</v>
      </c>
      <c r="CW165" t="s">
        <v>16292</v>
      </c>
      <c r="CX165" t="s">
        <v>7758</v>
      </c>
      <c r="CY165" t="s">
        <v>7903</v>
      </c>
      <c r="CZ165" t="s">
        <v>7760</v>
      </c>
      <c r="DA165" t="s">
        <v>7184</v>
      </c>
      <c r="DB165" t="s">
        <v>114</v>
      </c>
      <c r="DC165" t="s">
        <v>7185</v>
      </c>
      <c r="DD165" t="s">
        <v>7914</v>
      </c>
      <c r="DE165" t="s">
        <v>7811</v>
      </c>
      <c r="DF165" t="s">
        <v>7812</v>
      </c>
      <c r="DG165" t="s">
        <v>7188</v>
      </c>
      <c r="DH165" t="s">
        <v>110</v>
      </c>
      <c r="DI165" t="s">
        <v>110</v>
      </c>
      <c r="DJ165" t="s">
        <v>205</v>
      </c>
      <c r="DK165" t="s">
        <v>109</v>
      </c>
      <c r="DL165" t="s">
        <v>110</v>
      </c>
      <c r="DM165" t="s">
        <v>7189</v>
      </c>
      <c r="DN165" t="s">
        <v>58</v>
      </c>
      <c r="DO165" t="s">
        <v>7385</v>
      </c>
      <c r="DP165" t="s">
        <v>110</v>
      </c>
      <c r="DQ165" t="s">
        <v>7811</v>
      </c>
      <c r="DR165" t="s">
        <v>7811</v>
      </c>
      <c r="DS165" t="s">
        <v>110</v>
      </c>
      <c r="DT165" t="s">
        <v>7282</v>
      </c>
      <c r="DU165" t="s">
        <v>1906</v>
      </c>
      <c r="DV165" t="s">
        <v>7915</v>
      </c>
      <c r="DW165" t="s">
        <v>7911</v>
      </c>
      <c r="DX165" t="s">
        <v>7916</v>
      </c>
    </row>
    <row r="166" spans="7:128">
      <c r="G166">
        <v>751</v>
      </c>
      <c r="H166" t="s">
        <v>109</v>
      </c>
      <c r="I166" t="s">
        <v>1911</v>
      </c>
      <c r="J166" s="131">
        <v>45076</v>
      </c>
      <c r="K166" t="s">
        <v>6688</v>
      </c>
      <c r="L166" t="s">
        <v>1719</v>
      </c>
      <c r="M166" t="s">
        <v>161</v>
      </c>
      <c r="N166" t="s">
        <v>318</v>
      </c>
      <c r="O166" t="s">
        <v>530</v>
      </c>
      <c r="P166" t="s">
        <v>162</v>
      </c>
      <c r="Q166">
        <v>3</v>
      </c>
      <c r="R166">
        <v>3</v>
      </c>
      <c r="S166">
        <v>21.26</v>
      </c>
      <c r="T166">
        <v>23.501999999999999</v>
      </c>
      <c r="U166" t="s">
        <v>109</v>
      </c>
      <c r="V166" t="s">
        <v>126</v>
      </c>
      <c r="W166" t="s">
        <v>1912</v>
      </c>
      <c r="X166" t="s">
        <v>1192</v>
      </c>
      <c r="Y166" t="s">
        <v>1912</v>
      </c>
      <c r="Z166" t="s">
        <v>110</v>
      </c>
      <c r="AA166" t="s">
        <v>1913</v>
      </c>
      <c r="AB166" t="s">
        <v>129</v>
      </c>
      <c r="AC166">
        <v>100</v>
      </c>
      <c r="AD166" t="s">
        <v>205</v>
      </c>
      <c r="AE166" t="s">
        <v>131</v>
      </c>
      <c r="AF166" t="s">
        <v>131</v>
      </c>
      <c r="AG166" t="s">
        <v>169</v>
      </c>
      <c r="AH166" s="18">
        <v>45083</v>
      </c>
      <c r="AI166" s="131">
        <v>45266</v>
      </c>
      <c r="AJ166" t="s">
        <v>133</v>
      </c>
      <c r="AK166" t="s">
        <v>1914</v>
      </c>
      <c r="AL166" t="s">
        <v>110</v>
      </c>
      <c r="AM166" t="s">
        <v>109</v>
      </c>
      <c r="AN166" s="131">
        <v>46179</v>
      </c>
      <c r="AO166" t="s">
        <v>132</v>
      </c>
      <c r="AP166" t="s">
        <v>109</v>
      </c>
      <c r="AQ166" t="s">
        <v>109</v>
      </c>
      <c r="AR166" t="s">
        <v>109</v>
      </c>
      <c r="AS166" t="s">
        <v>109</v>
      </c>
      <c r="AT166" t="s">
        <v>109</v>
      </c>
      <c r="AU166" t="s">
        <v>109</v>
      </c>
      <c r="AV166" t="s">
        <v>109</v>
      </c>
      <c r="AW166" t="s">
        <v>110</v>
      </c>
      <c r="AX166" t="s">
        <v>109</v>
      </c>
      <c r="AY166" t="s">
        <v>110</v>
      </c>
      <c r="AZ166" t="s">
        <v>1915</v>
      </c>
      <c r="BA166" t="s">
        <v>136</v>
      </c>
      <c r="BB166" t="s">
        <v>109</v>
      </c>
      <c r="BC166" t="s">
        <v>7367</v>
      </c>
      <c r="BD166" t="s">
        <v>7501</v>
      </c>
      <c r="BE166" t="s">
        <v>110</v>
      </c>
      <c r="BF166" t="s">
        <v>110</v>
      </c>
      <c r="BG166" t="s">
        <v>110</v>
      </c>
      <c r="BH166" t="s">
        <v>110</v>
      </c>
      <c r="BI166" t="s">
        <v>226</v>
      </c>
      <c r="BJ166" t="s">
        <v>110</v>
      </c>
      <c r="BK166" t="s">
        <v>7222</v>
      </c>
      <c r="BL166" t="s">
        <v>109</v>
      </c>
      <c r="BM166" t="s">
        <v>109</v>
      </c>
      <c r="BN166">
        <v>0</v>
      </c>
      <c r="BO166">
        <v>0</v>
      </c>
      <c r="BP166">
        <v>0</v>
      </c>
      <c r="BQ166" t="s">
        <v>109</v>
      </c>
      <c r="BR166" t="s">
        <v>109</v>
      </c>
      <c r="BS166"/>
      <c r="BT166" t="s">
        <v>1910</v>
      </c>
      <c r="BU166" t="s">
        <v>110</v>
      </c>
      <c r="BV166" t="s">
        <v>6688</v>
      </c>
      <c r="BW166" t="s">
        <v>141</v>
      </c>
      <c r="BX166" t="s">
        <v>140</v>
      </c>
      <c r="BY166" t="s">
        <v>605</v>
      </c>
      <c r="BZ166" t="s">
        <v>110</v>
      </c>
      <c r="CA166" t="s">
        <v>109</v>
      </c>
      <c r="CB166" t="s">
        <v>324</v>
      </c>
      <c r="CC166" t="s">
        <v>5615</v>
      </c>
      <c r="CD166" t="s">
        <v>5828</v>
      </c>
      <c r="CE166" t="s">
        <v>110</v>
      </c>
      <c r="CF166"/>
      <c r="CG166" s="131">
        <v>43082</v>
      </c>
      <c r="CH166" t="s">
        <v>144</v>
      </c>
      <c r="CI166" t="s">
        <v>144</v>
      </c>
      <c r="CJ166" t="s">
        <v>114</v>
      </c>
      <c r="CK166" t="s">
        <v>109</v>
      </c>
      <c r="CL166" t="s">
        <v>114</v>
      </c>
      <c r="CM166" t="s">
        <v>109</v>
      </c>
      <c r="CN166">
        <v>2023</v>
      </c>
      <c r="CO166" s="1">
        <v>45076</v>
      </c>
      <c r="CP166" t="s">
        <v>7179</v>
      </c>
      <c r="CQ166">
        <v>5</v>
      </c>
      <c r="CR166">
        <v>23</v>
      </c>
      <c r="CS166" s="1">
        <v>45075</v>
      </c>
      <c r="CT166" t="s">
        <v>16296</v>
      </c>
      <c r="CU166" t="s">
        <v>7180</v>
      </c>
      <c r="CV166" t="s">
        <v>16291</v>
      </c>
      <c r="CW166" t="s">
        <v>16292</v>
      </c>
      <c r="CX166" t="s">
        <v>7917</v>
      </c>
      <c r="CY166" t="s">
        <v>7903</v>
      </c>
      <c r="CZ166" t="s">
        <v>7918</v>
      </c>
      <c r="DA166" t="s">
        <v>7197</v>
      </c>
      <c r="DB166" t="s">
        <v>5342</v>
      </c>
      <c r="DC166" t="s">
        <v>7185</v>
      </c>
      <c r="DD166" t="s">
        <v>1910</v>
      </c>
      <c r="DE166" t="s">
        <v>7198</v>
      </c>
      <c r="DF166" t="s">
        <v>7187</v>
      </c>
      <c r="DG166" t="s">
        <v>7199</v>
      </c>
      <c r="DH166" t="s">
        <v>7280</v>
      </c>
      <c r="DI166" t="s">
        <v>110</v>
      </c>
      <c r="DJ166" t="s">
        <v>205</v>
      </c>
      <c r="DK166" t="s">
        <v>109</v>
      </c>
      <c r="DL166" t="s">
        <v>110</v>
      </c>
      <c r="DM166" t="s">
        <v>7189</v>
      </c>
      <c r="DN166" t="s">
        <v>57</v>
      </c>
      <c r="DO166" t="s">
        <v>7217</v>
      </c>
      <c r="DP166" t="s">
        <v>169</v>
      </c>
      <c r="DQ166" t="s">
        <v>7202</v>
      </c>
      <c r="DR166" t="s">
        <v>7202</v>
      </c>
      <c r="DS166" t="s">
        <v>110</v>
      </c>
      <c r="DT166" t="s">
        <v>109</v>
      </c>
      <c r="DU166" t="s">
        <v>1916</v>
      </c>
      <c r="DV166" t="s">
        <v>7919</v>
      </c>
      <c r="DW166" t="s">
        <v>7920</v>
      </c>
      <c r="DX166" t="s">
        <v>7921</v>
      </c>
    </row>
    <row r="167" spans="7:128">
      <c r="G167">
        <v>750</v>
      </c>
      <c r="H167" t="s">
        <v>109</v>
      </c>
      <c r="I167" t="s">
        <v>1920</v>
      </c>
      <c r="J167" s="131">
        <v>45075</v>
      </c>
      <c r="K167" t="s">
        <v>7922</v>
      </c>
      <c r="L167" t="s">
        <v>108</v>
      </c>
      <c r="M167" t="s">
        <v>124</v>
      </c>
      <c r="N167" t="s">
        <v>108</v>
      </c>
      <c r="O167" t="s">
        <v>510</v>
      </c>
      <c r="P167" t="s">
        <v>111</v>
      </c>
      <c r="Q167">
        <v>2.86</v>
      </c>
      <c r="R167">
        <v>0.4</v>
      </c>
      <c r="S167">
        <v>2.86</v>
      </c>
      <c r="T167">
        <v>3.16</v>
      </c>
      <c r="U167" t="s">
        <v>109</v>
      </c>
      <c r="V167" t="s">
        <v>126</v>
      </c>
      <c r="W167" t="s">
        <v>290</v>
      </c>
      <c r="X167" t="s">
        <v>110</v>
      </c>
      <c r="Y167" t="s">
        <v>290</v>
      </c>
      <c r="Z167" t="s">
        <v>110</v>
      </c>
      <c r="AA167" t="s">
        <v>110</v>
      </c>
      <c r="AB167" t="s">
        <v>129</v>
      </c>
      <c r="AC167">
        <v>100</v>
      </c>
      <c r="AD167" t="s">
        <v>130</v>
      </c>
      <c r="AE167" t="s">
        <v>225</v>
      </c>
      <c r="AF167" t="s">
        <v>225</v>
      </c>
      <c r="AG167" t="s">
        <v>109</v>
      </c>
      <c r="AH167" s="18">
        <v>45077</v>
      </c>
      <c r="AI167" s="131"/>
      <c r="AJ167" t="s">
        <v>133</v>
      </c>
      <c r="AK167" t="s">
        <v>1921</v>
      </c>
      <c r="AL167" t="s">
        <v>110</v>
      </c>
      <c r="AM167" t="s">
        <v>109</v>
      </c>
      <c r="AN167" s="131">
        <v>46173</v>
      </c>
      <c r="AO167" t="s">
        <v>109</v>
      </c>
      <c r="AP167" t="s">
        <v>109</v>
      </c>
      <c r="AQ167" t="s">
        <v>109</v>
      </c>
      <c r="AR167" t="s">
        <v>109</v>
      </c>
      <c r="AS167" t="s">
        <v>109</v>
      </c>
      <c r="AT167" t="s">
        <v>109</v>
      </c>
      <c r="AU167" t="s">
        <v>109</v>
      </c>
      <c r="AV167" t="s">
        <v>109</v>
      </c>
      <c r="AW167" t="s">
        <v>110</v>
      </c>
      <c r="AX167" t="s">
        <v>109</v>
      </c>
      <c r="AY167" t="s">
        <v>110</v>
      </c>
      <c r="AZ167" t="s">
        <v>1922</v>
      </c>
      <c r="BA167" t="s">
        <v>136</v>
      </c>
      <c r="BB167" t="s">
        <v>109</v>
      </c>
      <c r="BC167" t="s">
        <v>110</v>
      </c>
      <c r="BD167" t="s">
        <v>110</v>
      </c>
      <c r="BE167" t="s">
        <v>110</v>
      </c>
      <c r="BF167" t="s">
        <v>110</v>
      </c>
      <c r="BG167" t="s">
        <v>110</v>
      </c>
      <c r="BH167" t="s">
        <v>110</v>
      </c>
      <c r="BI167" t="s">
        <v>110</v>
      </c>
      <c r="BJ167" t="s">
        <v>110</v>
      </c>
      <c r="BK167" t="s">
        <v>110</v>
      </c>
      <c r="BL167" t="s">
        <v>109</v>
      </c>
      <c r="BM167" t="s">
        <v>109</v>
      </c>
      <c r="BN167">
        <v>0</v>
      </c>
      <c r="BO167">
        <v>0</v>
      </c>
      <c r="BP167">
        <v>0</v>
      </c>
      <c r="BQ167" t="s">
        <v>109</v>
      </c>
      <c r="BR167" t="s">
        <v>109</v>
      </c>
      <c r="BS167"/>
      <c r="BT167" t="s">
        <v>1919</v>
      </c>
      <c r="BU167" t="s">
        <v>7257</v>
      </c>
      <c r="BV167" t="s">
        <v>6052</v>
      </c>
      <c r="BW167" t="s">
        <v>141</v>
      </c>
      <c r="BX167" t="s">
        <v>140</v>
      </c>
      <c r="BY167" t="s">
        <v>5690</v>
      </c>
      <c r="BZ167" t="s">
        <v>110</v>
      </c>
      <c r="CA167" t="s">
        <v>109</v>
      </c>
      <c r="CB167" t="s">
        <v>5398</v>
      </c>
      <c r="CC167" t="s">
        <v>5616</v>
      </c>
      <c r="CD167" t="s">
        <v>6053</v>
      </c>
      <c r="CE167" t="s">
        <v>110</v>
      </c>
      <c r="CF167"/>
      <c r="CG167" s="131">
        <v>45075</v>
      </c>
      <c r="CH167" t="s">
        <v>144</v>
      </c>
      <c r="CI167" t="s">
        <v>144</v>
      </c>
      <c r="CJ167" t="s">
        <v>114</v>
      </c>
      <c r="CK167" t="s">
        <v>109</v>
      </c>
      <c r="CL167" t="s">
        <v>109</v>
      </c>
      <c r="CM167" t="s">
        <v>109</v>
      </c>
      <c r="CN167">
        <v>2023</v>
      </c>
      <c r="CO167" s="1">
        <v>45075</v>
      </c>
      <c r="CP167" t="s">
        <v>7179</v>
      </c>
      <c r="CQ167">
        <v>5</v>
      </c>
      <c r="CR167">
        <v>23</v>
      </c>
      <c r="CS167" s="1">
        <v>45075</v>
      </c>
      <c r="CT167" t="s">
        <v>16296</v>
      </c>
      <c r="CU167" t="s">
        <v>7180</v>
      </c>
      <c r="CV167" t="s">
        <v>16291</v>
      </c>
      <c r="CW167" t="s">
        <v>16292</v>
      </c>
      <c r="CX167" t="s">
        <v>7917</v>
      </c>
      <c r="CY167" t="s">
        <v>7903</v>
      </c>
      <c r="CZ167" t="s">
        <v>7918</v>
      </c>
      <c r="DA167" t="s">
        <v>7184</v>
      </c>
      <c r="DB167" t="s">
        <v>114</v>
      </c>
      <c r="DC167" t="s">
        <v>7185</v>
      </c>
      <c r="DD167" t="s">
        <v>1919</v>
      </c>
      <c r="DE167" t="s">
        <v>7811</v>
      </c>
      <c r="DF167" t="s">
        <v>7812</v>
      </c>
      <c r="DG167" t="s">
        <v>7188</v>
      </c>
      <c r="DH167" t="s">
        <v>110</v>
      </c>
      <c r="DI167" t="s">
        <v>110</v>
      </c>
      <c r="DJ167" t="s">
        <v>130</v>
      </c>
      <c r="DK167" t="s">
        <v>109</v>
      </c>
      <c r="DL167" t="s">
        <v>312</v>
      </c>
      <c r="DM167" t="s">
        <v>7189</v>
      </c>
      <c r="DN167" t="s">
        <v>58</v>
      </c>
      <c r="DO167" t="s">
        <v>7923</v>
      </c>
      <c r="DP167" t="s">
        <v>110</v>
      </c>
      <c r="DQ167" t="s">
        <v>7811</v>
      </c>
      <c r="DR167" t="s">
        <v>7811</v>
      </c>
      <c r="DS167" t="s">
        <v>7259</v>
      </c>
      <c r="DT167" t="s">
        <v>109</v>
      </c>
      <c r="DU167" t="s">
        <v>1923</v>
      </c>
      <c r="DV167" t="s">
        <v>7924</v>
      </c>
      <c r="DW167" t="s">
        <v>7925</v>
      </c>
      <c r="DX167" t="s">
        <v>7926</v>
      </c>
    </row>
    <row r="168" spans="7:128">
      <c r="G168">
        <v>749</v>
      </c>
      <c r="H168" t="s">
        <v>109</v>
      </c>
      <c r="I168" t="s">
        <v>1928</v>
      </c>
      <c r="J168" s="131">
        <v>45075</v>
      </c>
      <c r="K168" t="s">
        <v>7927</v>
      </c>
      <c r="L168" t="s">
        <v>108</v>
      </c>
      <c r="M168" t="s">
        <v>124</v>
      </c>
      <c r="N168" t="s">
        <v>108</v>
      </c>
      <c r="O168" t="s">
        <v>510</v>
      </c>
      <c r="P168" t="s">
        <v>111</v>
      </c>
      <c r="Q168">
        <v>6.25</v>
      </c>
      <c r="R168">
        <v>0.88</v>
      </c>
      <c r="S168">
        <v>6.25</v>
      </c>
      <c r="T168">
        <v>6.9059999999999997</v>
      </c>
      <c r="U168" t="s">
        <v>109</v>
      </c>
      <c r="V168" t="s">
        <v>126</v>
      </c>
      <c r="W168" t="s">
        <v>876</v>
      </c>
      <c r="X168" t="s">
        <v>415</v>
      </c>
      <c r="Y168" t="s">
        <v>876</v>
      </c>
      <c r="Z168" t="s">
        <v>110</v>
      </c>
      <c r="AA168" t="s">
        <v>812</v>
      </c>
      <c r="AB168" t="s">
        <v>129</v>
      </c>
      <c r="AC168">
        <v>100</v>
      </c>
      <c r="AD168" t="s">
        <v>130</v>
      </c>
      <c r="AE168" t="s">
        <v>166</v>
      </c>
      <c r="AF168" t="s">
        <v>166</v>
      </c>
      <c r="AG168" t="s">
        <v>109</v>
      </c>
      <c r="AH168" s="18">
        <v>45078</v>
      </c>
      <c r="AI168" s="131">
        <v>45261</v>
      </c>
      <c r="AJ168" t="s">
        <v>133</v>
      </c>
      <c r="AK168" t="s">
        <v>1929</v>
      </c>
      <c r="AL168" t="s">
        <v>110</v>
      </c>
      <c r="AM168" t="s">
        <v>109</v>
      </c>
      <c r="AN168" s="131">
        <v>46174</v>
      </c>
      <c r="AO168" t="s">
        <v>132</v>
      </c>
      <c r="AP168" t="s">
        <v>109</v>
      </c>
      <c r="AQ168" t="s">
        <v>109</v>
      </c>
      <c r="AR168" t="s">
        <v>109</v>
      </c>
      <c r="AS168" t="s">
        <v>109</v>
      </c>
      <c r="AT168" t="s">
        <v>109</v>
      </c>
      <c r="AU168" t="s">
        <v>109</v>
      </c>
      <c r="AV168" t="s">
        <v>109</v>
      </c>
      <c r="AW168" t="s">
        <v>110</v>
      </c>
      <c r="AX168" t="s">
        <v>109</v>
      </c>
      <c r="AY168" t="s">
        <v>110</v>
      </c>
      <c r="AZ168" t="s">
        <v>1931</v>
      </c>
      <c r="BA168" t="s">
        <v>136</v>
      </c>
      <c r="BB168" t="s">
        <v>109</v>
      </c>
      <c r="BC168" t="s">
        <v>110</v>
      </c>
      <c r="BD168" t="s">
        <v>110</v>
      </c>
      <c r="BE168" t="s">
        <v>110</v>
      </c>
      <c r="BF168" t="s">
        <v>110</v>
      </c>
      <c r="BG168" t="s">
        <v>110</v>
      </c>
      <c r="BH168" t="s">
        <v>110</v>
      </c>
      <c r="BI168" t="s">
        <v>110</v>
      </c>
      <c r="BJ168" t="s">
        <v>110</v>
      </c>
      <c r="BK168" t="s">
        <v>110</v>
      </c>
      <c r="BL168" t="s">
        <v>109</v>
      </c>
      <c r="BM168" t="s">
        <v>109</v>
      </c>
      <c r="BN168">
        <v>0</v>
      </c>
      <c r="BO168">
        <v>0</v>
      </c>
      <c r="BP168">
        <v>0</v>
      </c>
      <c r="BQ168" t="s">
        <v>109</v>
      </c>
      <c r="BR168" t="s">
        <v>109</v>
      </c>
      <c r="BS168"/>
      <c r="BT168" t="s">
        <v>1927</v>
      </c>
      <c r="BU168" t="s">
        <v>110</v>
      </c>
      <c r="BV168" t="s">
        <v>6536</v>
      </c>
      <c r="BW168" t="s">
        <v>141</v>
      </c>
      <c r="BX168" t="s">
        <v>140</v>
      </c>
      <c r="BY168" t="s">
        <v>5677</v>
      </c>
      <c r="BZ168" t="s">
        <v>110</v>
      </c>
      <c r="CA168" t="s">
        <v>109</v>
      </c>
      <c r="CB168" t="s">
        <v>294</v>
      </c>
      <c r="CC168" t="s">
        <v>6046</v>
      </c>
      <c r="CD168" t="s">
        <v>5429</v>
      </c>
      <c r="CE168" t="s">
        <v>6331</v>
      </c>
      <c r="CF168"/>
      <c r="CG168" s="131">
        <v>43761</v>
      </c>
      <c r="CH168" t="s">
        <v>144</v>
      </c>
      <c r="CI168" t="s">
        <v>144</v>
      </c>
      <c r="CJ168" t="s">
        <v>114</v>
      </c>
      <c r="CK168" t="s">
        <v>109</v>
      </c>
      <c r="CL168" t="s">
        <v>109</v>
      </c>
      <c r="CM168" t="s">
        <v>109</v>
      </c>
      <c r="CN168">
        <v>2023</v>
      </c>
      <c r="CO168" s="1">
        <v>45075</v>
      </c>
      <c r="CP168" t="s">
        <v>7179</v>
      </c>
      <c r="CQ168">
        <v>5</v>
      </c>
      <c r="CR168">
        <v>23</v>
      </c>
      <c r="CS168" s="1">
        <v>45075</v>
      </c>
      <c r="CT168" t="s">
        <v>16296</v>
      </c>
      <c r="CU168" t="s">
        <v>7180</v>
      </c>
      <c r="CV168" t="s">
        <v>16291</v>
      </c>
      <c r="CW168" t="s">
        <v>16292</v>
      </c>
      <c r="CX168" t="s">
        <v>7917</v>
      </c>
      <c r="CY168" t="s">
        <v>7903</v>
      </c>
      <c r="CZ168" t="s">
        <v>7918</v>
      </c>
      <c r="DA168" t="s">
        <v>7184</v>
      </c>
      <c r="DB168" t="s">
        <v>5342</v>
      </c>
      <c r="DC168" t="s">
        <v>7185</v>
      </c>
      <c r="DD168" t="s">
        <v>1927</v>
      </c>
      <c r="DE168" t="s">
        <v>7811</v>
      </c>
      <c r="DF168" t="s">
        <v>7812</v>
      </c>
      <c r="DG168" t="s">
        <v>7188</v>
      </c>
      <c r="DH168" t="s">
        <v>110</v>
      </c>
      <c r="DI168" t="s">
        <v>110</v>
      </c>
      <c r="DJ168" t="s">
        <v>130</v>
      </c>
      <c r="DK168" t="s">
        <v>109</v>
      </c>
      <c r="DL168" t="s">
        <v>1930</v>
      </c>
      <c r="DM168" t="s">
        <v>7189</v>
      </c>
      <c r="DN168" t="s">
        <v>58</v>
      </c>
      <c r="DO168" t="s">
        <v>7928</v>
      </c>
      <c r="DP168" t="s">
        <v>110</v>
      </c>
      <c r="DQ168" t="s">
        <v>7811</v>
      </c>
      <c r="DR168" t="s">
        <v>7811</v>
      </c>
      <c r="DS168" t="s">
        <v>7193</v>
      </c>
      <c r="DT168" t="s">
        <v>109</v>
      </c>
      <c r="DU168" t="s">
        <v>1932</v>
      </c>
      <c r="DV168" t="s">
        <v>7929</v>
      </c>
      <c r="DW168" t="s">
        <v>7925</v>
      </c>
      <c r="DX168" t="s">
        <v>7930</v>
      </c>
    </row>
    <row r="169" spans="7:128">
      <c r="G169">
        <v>748</v>
      </c>
      <c r="H169" t="s">
        <v>109</v>
      </c>
      <c r="I169" t="s">
        <v>1937</v>
      </c>
      <c r="J169" s="131">
        <v>45071</v>
      </c>
      <c r="K169" t="s">
        <v>6068</v>
      </c>
      <c r="L169" t="s">
        <v>108</v>
      </c>
      <c r="M169" t="s">
        <v>110</v>
      </c>
      <c r="N169" t="s">
        <v>108</v>
      </c>
      <c r="O169" t="s">
        <v>510</v>
      </c>
      <c r="P169" t="s">
        <v>111</v>
      </c>
      <c r="Q169">
        <v>5</v>
      </c>
      <c r="R169">
        <v>0.71</v>
      </c>
      <c r="S169">
        <v>5</v>
      </c>
      <c r="T169">
        <v>5.52</v>
      </c>
      <c r="U169" t="s">
        <v>109</v>
      </c>
      <c r="V169" t="s">
        <v>126</v>
      </c>
      <c r="W169" t="s">
        <v>928</v>
      </c>
      <c r="X169" t="s">
        <v>110</v>
      </c>
      <c r="Y169" t="s">
        <v>928</v>
      </c>
      <c r="Z169" t="s">
        <v>110</v>
      </c>
      <c r="AA169" t="s">
        <v>110</v>
      </c>
      <c r="AB169" t="s">
        <v>129</v>
      </c>
      <c r="AC169">
        <v>100</v>
      </c>
      <c r="AD169" t="s">
        <v>205</v>
      </c>
      <c r="AE169" t="s">
        <v>166</v>
      </c>
      <c r="AF169" t="s">
        <v>166</v>
      </c>
      <c r="AG169" t="s">
        <v>109</v>
      </c>
      <c r="AH169" s="18">
        <v>45076</v>
      </c>
      <c r="AI169" s="131">
        <v>45260</v>
      </c>
      <c r="AJ169" t="s">
        <v>133</v>
      </c>
      <c r="AK169" t="s">
        <v>1938</v>
      </c>
      <c r="AL169" t="s">
        <v>110</v>
      </c>
      <c r="AM169" t="s">
        <v>109</v>
      </c>
      <c r="AN169" s="131">
        <v>46172</v>
      </c>
      <c r="AO169" t="s">
        <v>132</v>
      </c>
      <c r="AP169" t="s">
        <v>109</v>
      </c>
      <c r="AQ169" t="s">
        <v>109</v>
      </c>
      <c r="AR169" t="s">
        <v>109</v>
      </c>
      <c r="AS169" t="s">
        <v>109</v>
      </c>
      <c r="AT169" t="s">
        <v>109</v>
      </c>
      <c r="AU169" t="s">
        <v>109</v>
      </c>
      <c r="AV169" t="s">
        <v>109</v>
      </c>
      <c r="AW169" t="s">
        <v>110</v>
      </c>
      <c r="AX169" t="s">
        <v>109</v>
      </c>
      <c r="AY169" t="s">
        <v>110</v>
      </c>
      <c r="AZ169" t="s">
        <v>1205</v>
      </c>
      <c r="BA169" t="s">
        <v>136</v>
      </c>
      <c r="BB169" t="s">
        <v>109</v>
      </c>
      <c r="BC169" t="s">
        <v>110</v>
      </c>
      <c r="BD169" t="s">
        <v>110</v>
      </c>
      <c r="BE169" t="s">
        <v>110</v>
      </c>
      <c r="BF169" t="s">
        <v>110</v>
      </c>
      <c r="BG169" t="s">
        <v>110</v>
      </c>
      <c r="BH169" t="s">
        <v>110</v>
      </c>
      <c r="BI169" t="s">
        <v>110</v>
      </c>
      <c r="BJ169" t="s">
        <v>110</v>
      </c>
      <c r="BK169" t="s">
        <v>110</v>
      </c>
      <c r="BL169" t="s">
        <v>109</v>
      </c>
      <c r="BM169" t="s">
        <v>109</v>
      </c>
      <c r="BN169">
        <v>0</v>
      </c>
      <c r="BO169">
        <v>0</v>
      </c>
      <c r="BP169">
        <v>0</v>
      </c>
      <c r="BQ169" t="s">
        <v>109</v>
      </c>
      <c r="BR169" t="s">
        <v>109</v>
      </c>
      <c r="BS169"/>
      <c r="BT169" t="s">
        <v>1936</v>
      </c>
      <c r="BU169" t="s">
        <v>110</v>
      </c>
      <c r="BV169" t="s">
        <v>6068</v>
      </c>
      <c r="BW169" t="s">
        <v>141</v>
      </c>
      <c r="BX169" t="s">
        <v>140</v>
      </c>
      <c r="BY169" t="s">
        <v>5677</v>
      </c>
      <c r="BZ169" t="s">
        <v>110</v>
      </c>
      <c r="CA169" t="s">
        <v>109</v>
      </c>
      <c r="CB169" t="s">
        <v>324</v>
      </c>
      <c r="CC169" t="s">
        <v>5615</v>
      </c>
      <c r="CD169" t="s">
        <v>6069</v>
      </c>
      <c r="CE169" t="s">
        <v>110</v>
      </c>
      <c r="CF169"/>
      <c r="CG169" s="131">
        <v>45033</v>
      </c>
      <c r="CH169" t="s">
        <v>144</v>
      </c>
      <c r="CI169" t="s">
        <v>144</v>
      </c>
      <c r="CJ169" t="s">
        <v>114</v>
      </c>
      <c r="CK169" t="s">
        <v>109</v>
      </c>
      <c r="CL169" t="s">
        <v>109</v>
      </c>
      <c r="CM169" t="s">
        <v>109</v>
      </c>
      <c r="CN169">
        <v>2023</v>
      </c>
      <c r="CO169" s="1">
        <v>45071</v>
      </c>
      <c r="CP169" t="s">
        <v>7179</v>
      </c>
      <c r="CQ169">
        <v>5</v>
      </c>
      <c r="CR169">
        <v>22</v>
      </c>
      <c r="CS169" s="1">
        <v>45068</v>
      </c>
      <c r="CT169" t="s">
        <v>16297</v>
      </c>
      <c r="CU169" t="s">
        <v>7180</v>
      </c>
      <c r="CV169" t="s">
        <v>16291</v>
      </c>
      <c r="CW169" t="s">
        <v>16292</v>
      </c>
      <c r="CX169" t="s">
        <v>7917</v>
      </c>
      <c r="CY169" t="s">
        <v>7931</v>
      </c>
      <c r="CZ169" t="s">
        <v>7918</v>
      </c>
      <c r="DA169" t="s">
        <v>7184</v>
      </c>
      <c r="DB169" t="s">
        <v>5342</v>
      </c>
      <c r="DC169" t="s">
        <v>7185</v>
      </c>
      <c r="DD169" t="s">
        <v>1936</v>
      </c>
      <c r="DE169" t="s">
        <v>7811</v>
      </c>
      <c r="DF169" t="s">
        <v>7812</v>
      </c>
      <c r="DG169" t="s">
        <v>7188</v>
      </c>
      <c r="DH169" t="s">
        <v>110</v>
      </c>
      <c r="DI169" t="s">
        <v>110</v>
      </c>
      <c r="DJ169" t="s">
        <v>205</v>
      </c>
      <c r="DK169" t="s">
        <v>109</v>
      </c>
      <c r="DL169" t="s">
        <v>110</v>
      </c>
      <c r="DM169" t="s">
        <v>7189</v>
      </c>
      <c r="DN169" t="s">
        <v>58</v>
      </c>
      <c r="DO169" t="s">
        <v>7607</v>
      </c>
      <c r="DP169" t="s">
        <v>110</v>
      </c>
      <c r="DQ169" t="s">
        <v>7811</v>
      </c>
      <c r="DR169" t="s">
        <v>7811</v>
      </c>
      <c r="DS169" t="s">
        <v>110</v>
      </c>
      <c r="DT169" t="s">
        <v>109</v>
      </c>
      <c r="DU169" t="s">
        <v>1939</v>
      </c>
      <c r="DV169" t="s">
        <v>7932</v>
      </c>
      <c r="DW169" t="s">
        <v>7933</v>
      </c>
      <c r="DX169" t="s">
        <v>7934</v>
      </c>
    </row>
    <row r="170" spans="7:128">
      <c r="G170">
        <v>747</v>
      </c>
      <c r="H170" t="s">
        <v>109</v>
      </c>
      <c r="I170" t="s">
        <v>1950</v>
      </c>
      <c r="J170" s="131">
        <v>45071</v>
      </c>
      <c r="K170" t="s">
        <v>7935</v>
      </c>
      <c r="L170" t="s">
        <v>108</v>
      </c>
      <c r="M170" t="s">
        <v>124</v>
      </c>
      <c r="N170" t="s">
        <v>108</v>
      </c>
      <c r="O170" t="s">
        <v>510</v>
      </c>
      <c r="P170" t="s">
        <v>111</v>
      </c>
      <c r="Q170">
        <v>3.87</v>
      </c>
      <c r="R170">
        <v>0.55000000000000004</v>
      </c>
      <c r="S170">
        <v>3.87</v>
      </c>
      <c r="T170">
        <v>4.2720000000000002</v>
      </c>
      <c r="U170" t="s">
        <v>109</v>
      </c>
      <c r="V170" t="s">
        <v>126</v>
      </c>
      <c r="W170" t="s">
        <v>397</v>
      </c>
      <c r="X170" t="s">
        <v>110</v>
      </c>
      <c r="Y170" t="s">
        <v>110</v>
      </c>
      <c r="Z170" t="s">
        <v>110</v>
      </c>
      <c r="AA170" t="s">
        <v>110</v>
      </c>
      <c r="AB170" t="s">
        <v>129</v>
      </c>
      <c r="AC170">
        <v>100</v>
      </c>
      <c r="AD170" t="s">
        <v>130</v>
      </c>
      <c r="AE170" t="s">
        <v>166</v>
      </c>
      <c r="AF170" t="s">
        <v>166</v>
      </c>
      <c r="AG170" t="s">
        <v>109</v>
      </c>
      <c r="AH170" s="18">
        <v>45076</v>
      </c>
      <c r="AI170" s="131">
        <v>45260</v>
      </c>
      <c r="AJ170" t="s">
        <v>133</v>
      </c>
      <c r="AK170" t="s">
        <v>1944</v>
      </c>
      <c r="AL170" t="s">
        <v>110</v>
      </c>
      <c r="AM170" t="s">
        <v>109</v>
      </c>
      <c r="AN170" s="131">
        <v>46172</v>
      </c>
      <c r="AO170" t="s">
        <v>132</v>
      </c>
      <c r="AP170" t="s">
        <v>109</v>
      </c>
      <c r="AQ170" t="s">
        <v>109</v>
      </c>
      <c r="AR170" t="s">
        <v>109</v>
      </c>
      <c r="AS170" t="s">
        <v>109</v>
      </c>
      <c r="AT170" t="s">
        <v>109</v>
      </c>
      <c r="AU170" t="s">
        <v>109</v>
      </c>
      <c r="AV170" t="s">
        <v>109</v>
      </c>
      <c r="AW170" t="s">
        <v>110</v>
      </c>
      <c r="AX170" t="s">
        <v>109</v>
      </c>
      <c r="AY170" t="s">
        <v>110</v>
      </c>
      <c r="AZ170" t="s">
        <v>1945</v>
      </c>
      <c r="BA170" t="s">
        <v>136</v>
      </c>
      <c r="BB170" t="s">
        <v>109</v>
      </c>
      <c r="BC170" t="s">
        <v>110</v>
      </c>
      <c r="BD170" t="s">
        <v>110</v>
      </c>
      <c r="BE170" t="s">
        <v>110</v>
      </c>
      <c r="BF170" t="s">
        <v>110</v>
      </c>
      <c r="BG170" t="s">
        <v>110</v>
      </c>
      <c r="BH170" t="s">
        <v>110</v>
      </c>
      <c r="BI170" t="s">
        <v>110</v>
      </c>
      <c r="BJ170" t="s">
        <v>110</v>
      </c>
      <c r="BK170" t="s">
        <v>110</v>
      </c>
      <c r="BL170" t="s">
        <v>109</v>
      </c>
      <c r="BM170" t="s">
        <v>109</v>
      </c>
      <c r="BN170">
        <v>0</v>
      </c>
      <c r="BO170">
        <v>0</v>
      </c>
      <c r="BP170">
        <v>0</v>
      </c>
      <c r="BQ170" t="s">
        <v>109</v>
      </c>
      <c r="BR170" t="s">
        <v>109</v>
      </c>
      <c r="BS170"/>
      <c r="BT170" t="s">
        <v>1942</v>
      </c>
      <c r="BU170" t="s">
        <v>110</v>
      </c>
      <c r="BV170" t="s">
        <v>6395</v>
      </c>
      <c r="BW170" t="s">
        <v>141</v>
      </c>
      <c r="BX170" t="s">
        <v>140</v>
      </c>
      <c r="BY170" t="s">
        <v>5690</v>
      </c>
      <c r="BZ170" t="s">
        <v>110</v>
      </c>
      <c r="CA170" t="s">
        <v>109</v>
      </c>
      <c r="CB170" t="s">
        <v>324</v>
      </c>
      <c r="CC170" t="s">
        <v>5616</v>
      </c>
      <c r="CD170" t="s">
        <v>5828</v>
      </c>
      <c r="CE170" t="s">
        <v>6244</v>
      </c>
      <c r="CF170"/>
      <c r="CG170" s="131">
        <v>44449</v>
      </c>
      <c r="CH170" t="s">
        <v>144</v>
      </c>
      <c r="CI170" t="s">
        <v>144</v>
      </c>
      <c r="CJ170" t="s">
        <v>114</v>
      </c>
      <c r="CK170" t="s">
        <v>109</v>
      </c>
      <c r="CL170" t="s">
        <v>109</v>
      </c>
      <c r="CM170" t="s">
        <v>109</v>
      </c>
      <c r="CN170">
        <v>2023</v>
      </c>
      <c r="CO170" s="1">
        <v>45071</v>
      </c>
      <c r="CP170" t="s">
        <v>7179</v>
      </c>
      <c r="CQ170">
        <v>5</v>
      </c>
      <c r="CR170">
        <v>22</v>
      </c>
      <c r="CS170" s="1">
        <v>45068</v>
      </c>
      <c r="CT170" t="s">
        <v>16297</v>
      </c>
      <c r="CU170" t="s">
        <v>7180</v>
      </c>
      <c r="CV170" t="s">
        <v>16291</v>
      </c>
      <c r="CW170" t="s">
        <v>16292</v>
      </c>
      <c r="CX170" t="s">
        <v>7917</v>
      </c>
      <c r="CY170" t="s">
        <v>7931</v>
      </c>
      <c r="CZ170" t="s">
        <v>7918</v>
      </c>
      <c r="DA170" t="s">
        <v>7184</v>
      </c>
      <c r="DB170" t="s">
        <v>5342</v>
      </c>
      <c r="DC170" t="s">
        <v>7185</v>
      </c>
      <c r="DD170" t="s">
        <v>1942</v>
      </c>
      <c r="DE170" t="s">
        <v>7811</v>
      </c>
      <c r="DF170" t="s">
        <v>7812</v>
      </c>
      <c r="DG170" t="s">
        <v>7188</v>
      </c>
      <c r="DH170" t="s">
        <v>110</v>
      </c>
      <c r="DI170" t="s">
        <v>110</v>
      </c>
      <c r="DJ170" t="s">
        <v>130</v>
      </c>
      <c r="DK170" t="s">
        <v>109</v>
      </c>
      <c r="DL170" t="s">
        <v>1951</v>
      </c>
      <c r="DM170" t="s">
        <v>7189</v>
      </c>
      <c r="DN170" t="s">
        <v>58</v>
      </c>
      <c r="DO170" t="s">
        <v>7936</v>
      </c>
      <c r="DP170" t="s">
        <v>110</v>
      </c>
      <c r="DQ170" t="s">
        <v>7811</v>
      </c>
      <c r="DR170" t="s">
        <v>7811</v>
      </c>
      <c r="DS170" t="s">
        <v>7193</v>
      </c>
      <c r="DT170" t="s">
        <v>109</v>
      </c>
      <c r="DU170" t="s">
        <v>1952</v>
      </c>
      <c r="DV170" t="s">
        <v>7937</v>
      </c>
      <c r="DW170" t="s">
        <v>7933</v>
      </c>
      <c r="DX170" t="s">
        <v>7938</v>
      </c>
    </row>
    <row r="171" spans="7:128">
      <c r="G171">
        <v>746</v>
      </c>
      <c r="H171" t="s">
        <v>109</v>
      </c>
      <c r="I171" t="s">
        <v>1943</v>
      </c>
      <c r="J171" s="131">
        <v>45071</v>
      </c>
      <c r="K171" t="s">
        <v>6395</v>
      </c>
      <c r="L171" t="s">
        <v>108</v>
      </c>
      <c r="M171" t="s">
        <v>124</v>
      </c>
      <c r="N171" t="s">
        <v>108</v>
      </c>
      <c r="O171" t="s">
        <v>510</v>
      </c>
      <c r="P171" t="s">
        <v>111</v>
      </c>
      <c r="Q171">
        <v>2.2000000000000002</v>
      </c>
      <c r="R171">
        <v>0.31</v>
      </c>
      <c r="S171">
        <v>2.2000000000000002</v>
      </c>
      <c r="T171">
        <v>2.4289999999999998</v>
      </c>
      <c r="U171" t="s">
        <v>109</v>
      </c>
      <c r="V171" t="s">
        <v>126</v>
      </c>
      <c r="W171" t="s">
        <v>910</v>
      </c>
      <c r="X171" t="s">
        <v>110</v>
      </c>
      <c r="Y171" t="s">
        <v>110</v>
      </c>
      <c r="Z171" t="s">
        <v>110</v>
      </c>
      <c r="AA171" t="s">
        <v>110</v>
      </c>
      <c r="AB171" t="s">
        <v>129</v>
      </c>
      <c r="AC171">
        <v>100</v>
      </c>
      <c r="AD171" t="s">
        <v>205</v>
      </c>
      <c r="AE171" t="s">
        <v>166</v>
      </c>
      <c r="AF171" t="s">
        <v>166</v>
      </c>
      <c r="AG171" t="s">
        <v>109</v>
      </c>
      <c r="AH171" s="18">
        <v>45076</v>
      </c>
      <c r="AI171" s="131">
        <v>45442</v>
      </c>
      <c r="AJ171" t="s">
        <v>133</v>
      </c>
      <c r="AK171" t="s">
        <v>1944</v>
      </c>
      <c r="AL171" t="s">
        <v>110</v>
      </c>
      <c r="AM171" t="s">
        <v>109</v>
      </c>
      <c r="AN171" s="131">
        <v>46172</v>
      </c>
      <c r="AO171" t="s">
        <v>192</v>
      </c>
      <c r="AP171" t="s">
        <v>109</v>
      </c>
      <c r="AQ171" t="s">
        <v>109</v>
      </c>
      <c r="AR171" t="s">
        <v>109</v>
      </c>
      <c r="AS171" t="s">
        <v>109</v>
      </c>
      <c r="AT171" t="s">
        <v>109</v>
      </c>
      <c r="AU171" t="s">
        <v>109</v>
      </c>
      <c r="AV171" t="s">
        <v>109</v>
      </c>
      <c r="AW171" t="s">
        <v>110</v>
      </c>
      <c r="AX171" t="s">
        <v>109</v>
      </c>
      <c r="AY171" t="s">
        <v>110</v>
      </c>
      <c r="AZ171" t="s">
        <v>1945</v>
      </c>
      <c r="BA171" t="s">
        <v>136</v>
      </c>
      <c r="BB171" t="s">
        <v>109</v>
      </c>
      <c r="BC171" t="s">
        <v>110</v>
      </c>
      <c r="BD171" t="s">
        <v>110</v>
      </c>
      <c r="BE171" t="s">
        <v>110</v>
      </c>
      <c r="BF171" t="s">
        <v>110</v>
      </c>
      <c r="BG171" t="s">
        <v>110</v>
      </c>
      <c r="BH171" t="s">
        <v>110</v>
      </c>
      <c r="BI171" t="s">
        <v>110</v>
      </c>
      <c r="BJ171" t="s">
        <v>110</v>
      </c>
      <c r="BK171" t="s">
        <v>110</v>
      </c>
      <c r="BL171" t="s">
        <v>109</v>
      </c>
      <c r="BM171" t="s">
        <v>109</v>
      </c>
      <c r="BN171">
        <v>0</v>
      </c>
      <c r="BO171">
        <v>0</v>
      </c>
      <c r="BP171">
        <v>0</v>
      </c>
      <c r="BQ171" t="s">
        <v>109</v>
      </c>
      <c r="BR171" t="s">
        <v>109</v>
      </c>
      <c r="BS171"/>
      <c r="BT171" t="s">
        <v>1942</v>
      </c>
      <c r="BU171" t="s">
        <v>110</v>
      </c>
      <c r="BV171" t="s">
        <v>6395</v>
      </c>
      <c r="BW171" t="s">
        <v>141</v>
      </c>
      <c r="BX171" t="s">
        <v>140</v>
      </c>
      <c r="BY171" t="s">
        <v>5690</v>
      </c>
      <c r="BZ171" t="s">
        <v>110</v>
      </c>
      <c r="CA171" t="s">
        <v>109</v>
      </c>
      <c r="CB171" t="s">
        <v>324</v>
      </c>
      <c r="CC171" t="s">
        <v>5616</v>
      </c>
      <c r="CD171" t="s">
        <v>5828</v>
      </c>
      <c r="CE171" t="s">
        <v>6244</v>
      </c>
      <c r="CF171"/>
      <c r="CG171" s="131">
        <v>44449</v>
      </c>
      <c r="CH171" t="s">
        <v>144</v>
      </c>
      <c r="CI171" t="s">
        <v>144</v>
      </c>
      <c r="CJ171" t="s">
        <v>114</v>
      </c>
      <c r="CK171" t="s">
        <v>109</v>
      </c>
      <c r="CL171" t="s">
        <v>109</v>
      </c>
      <c r="CM171" t="s">
        <v>109</v>
      </c>
      <c r="CN171">
        <v>2023</v>
      </c>
      <c r="CO171" s="1">
        <v>45071</v>
      </c>
      <c r="CP171" t="s">
        <v>7179</v>
      </c>
      <c r="CQ171">
        <v>5</v>
      </c>
      <c r="CR171">
        <v>22</v>
      </c>
      <c r="CS171" s="1">
        <v>45068</v>
      </c>
      <c r="CT171" t="s">
        <v>16297</v>
      </c>
      <c r="CU171" t="s">
        <v>7180</v>
      </c>
      <c r="CV171" t="s">
        <v>16291</v>
      </c>
      <c r="CW171" t="s">
        <v>16292</v>
      </c>
      <c r="CX171" t="s">
        <v>7917</v>
      </c>
      <c r="CY171" t="s">
        <v>7931</v>
      </c>
      <c r="CZ171" t="s">
        <v>7918</v>
      </c>
      <c r="DA171" t="s">
        <v>7184</v>
      </c>
      <c r="DB171" t="s">
        <v>5342</v>
      </c>
      <c r="DC171" t="s">
        <v>7185</v>
      </c>
      <c r="DD171" t="s">
        <v>1942</v>
      </c>
      <c r="DE171" t="s">
        <v>7811</v>
      </c>
      <c r="DF171" t="s">
        <v>7812</v>
      </c>
      <c r="DG171" t="s">
        <v>7188</v>
      </c>
      <c r="DH171" t="s">
        <v>110</v>
      </c>
      <c r="DI171" t="s">
        <v>110</v>
      </c>
      <c r="DJ171" t="s">
        <v>205</v>
      </c>
      <c r="DK171" t="s">
        <v>109</v>
      </c>
      <c r="DL171" t="s">
        <v>110</v>
      </c>
      <c r="DM171" t="s">
        <v>7189</v>
      </c>
      <c r="DN171" t="s">
        <v>58</v>
      </c>
      <c r="DO171" t="s">
        <v>7939</v>
      </c>
      <c r="DP171" t="s">
        <v>110</v>
      </c>
      <c r="DQ171" t="s">
        <v>7811</v>
      </c>
      <c r="DR171" t="s">
        <v>7811</v>
      </c>
      <c r="DS171" t="s">
        <v>110</v>
      </c>
      <c r="DT171" t="s">
        <v>109</v>
      </c>
      <c r="DU171" t="s">
        <v>1946</v>
      </c>
      <c r="DV171" t="s">
        <v>7937</v>
      </c>
      <c r="DW171" t="s">
        <v>7933</v>
      </c>
      <c r="DX171" t="s">
        <v>7940</v>
      </c>
    </row>
    <row r="172" spans="7:128">
      <c r="G172">
        <v>745</v>
      </c>
      <c r="H172" t="s">
        <v>109</v>
      </c>
      <c r="I172" t="s">
        <v>1958</v>
      </c>
      <c r="J172" s="131">
        <v>45071</v>
      </c>
      <c r="K172" t="s">
        <v>7941</v>
      </c>
      <c r="L172" t="s">
        <v>108</v>
      </c>
      <c r="M172" t="s">
        <v>124</v>
      </c>
      <c r="N172" t="s">
        <v>108</v>
      </c>
      <c r="O172" t="s">
        <v>510</v>
      </c>
      <c r="P172" t="s">
        <v>111</v>
      </c>
      <c r="Q172">
        <v>2.48</v>
      </c>
      <c r="R172">
        <v>0.35</v>
      </c>
      <c r="S172">
        <v>2.48</v>
      </c>
      <c r="T172">
        <v>2.738</v>
      </c>
      <c r="U172" t="s">
        <v>109</v>
      </c>
      <c r="V172" t="s">
        <v>1503</v>
      </c>
      <c r="W172" t="s">
        <v>224</v>
      </c>
      <c r="X172" t="s">
        <v>1023</v>
      </c>
      <c r="Y172" t="s">
        <v>224</v>
      </c>
      <c r="Z172" t="s">
        <v>110</v>
      </c>
      <c r="AA172" t="s">
        <v>1212</v>
      </c>
      <c r="AB172" t="s">
        <v>129</v>
      </c>
      <c r="AC172">
        <v>100</v>
      </c>
      <c r="AD172" t="s">
        <v>130</v>
      </c>
      <c r="AE172" t="s">
        <v>166</v>
      </c>
      <c r="AF172" t="s">
        <v>166</v>
      </c>
      <c r="AG172" t="s">
        <v>109</v>
      </c>
      <c r="AH172" s="18">
        <v>45077</v>
      </c>
      <c r="AI172" s="131">
        <v>45260</v>
      </c>
      <c r="AJ172" t="s">
        <v>133</v>
      </c>
      <c r="AK172" t="s">
        <v>1959</v>
      </c>
      <c r="AL172" t="s">
        <v>110</v>
      </c>
      <c r="AM172" t="s">
        <v>109</v>
      </c>
      <c r="AN172" s="131">
        <v>45992</v>
      </c>
      <c r="AO172" t="s">
        <v>132</v>
      </c>
      <c r="AP172" t="s">
        <v>109</v>
      </c>
      <c r="AQ172" t="s">
        <v>109</v>
      </c>
      <c r="AR172" t="s">
        <v>109</v>
      </c>
      <c r="AS172" t="s">
        <v>109</v>
      </c>
      <c r="AT172" t="s">
        <v>109</v>
      </c>
      <c r="AU172" t="s">
        <v>109</v>
      </c>
      <c r="AV172" t="s">
        <v>109</v>
      </c>
      <c r="AW172" t="s">
        <v>110</v>
      </c>
      <c r="AX172" t="s">
        <v>109</v>
      </c>
      <c r="AY172" t="s">
        <v>110</v>
      </c>
      <c r="AZ172" t="s">
        <v>1960</v>
      </c>
      <c r="BA172" t="s">
        <v>136</v>
      </c>
      <c r="BB172" t="s">
        <v>109</v>
      </c>
      <c r="BC172" t="s">
        <v>110</v>
      </c>
      <c r="BD172" t="s">
        <v>110</v>
      </c>
      <c r="BE172" t="s">
        <v>110</v>
      </c>
      <c r="BF172" t="s">
        <v>110</v>
      </c>
      <c r="BG172" t="s">
        <v>110</v>
      </c>
      <c r="BH172" t="s">
        <v>110</v>
      </c>
      <c r="BI172" t="s">
        <v>226</v>
      </c>
      <c r="BJ172" t="s">
        <v>110</v>
      </c>
      <c r="BK172" t="s">
        <v>7222</v>
      </c>
      <c r="BL172" t="s">
        <v>109</v>
      </c>
      <c r="BM172" t="s">
        <v>109</v>
      </c>
      <c r="BN172">
        <v>0</v>
      </c>
      <c r="BO172">
        <v>0</v>
      </c>
      <c r="BP172">
        <v>0</v>
      </c>
      <c r="BQ172" t="s">
        <v>109</v>
      </c>
      <c r="BR172" t="s">
        <v>109</v>
      </c>
      <c r="BS172"/>
      <c r="BT172" t="s">
        <v>1957</v>
      </c>
      <c r="BU172" t="s">
        <v>110</v>
      </c>
      <c r="BV172" t="s">
        <v>6054</v>
      </c>
      <c r="BW172" t="s">
        <v>141</v>
      </c>
      <c r="BX172" t="s">
        <v>140</v>
      </c>
      <c r="BY172" t="s">
        <v>6055</v>
      </c>
      <c r="BZ172" t="s">
        <v>110</v>
      </c>
      <c r="CA172" t="s">
        <v>109</v>
      </c>
      <c r="CB172" t="s">
        <v>460</v>
      </c>
      <c r="CC172" t="s">
        <v>5862</v>
      </c>
      <c r="CD172" t="s">
        <v>110</v>
      </c>
      <c r="CE172" t="s">
        <v>110</v>
      </c>
      <c r="CF172"/>
      <c r="CG172" s="131">
        <v>45071</v>
      </c>
      <c r="CH172" t="s">
        <v>558</v>
      </c>
      <c r="CI172" t="s">
        <v>558</v>
      </c>
      <c r="CJ172" t="s">
        <v>114</v>
      </c>
      <c r="CK172" t="s">
        <v>109</v>
      </c>
      <c r="CL172" t="s">
        <v>109</v>
      </c>
      <c r="CM172" t="s">
        <v>109</v>
      </c>
      <c r="CN172">
        <v>2023</v>
      </c>
      <c r="CO172" s="1">
        <v>45071</v>
      </c>
      <c r="CP172" t="s">
        <v>7179</v>
      </c>
      <c r="CQ172">
        <v>5</v>
      </c>
      <c r="CR172">
        <v>22</v>
      </c>
      <c r="CS172" s="1">
        <v>45068</v>
      </c>
      <c r="CT172" t="s">
        <v>16297</v>
      </c>
      <c r="CU172" t="s">
        <v>7180</v>
      </c>
      <c r="CV172" t="s">
        <v>16291</v>
      </c>
      <c r="CW172" t="s">
        <v>16292</v>
      </c>
      <c r="CX172" t="s">
        <v>7917</v>
      </c>
      <c r="CY172" t="s">
        <v>7931</v>
      </c>
      <c r="CZ172" t="s">
        <v>7918</v>
      </c>
      <c r="DA172" t="s">
        <v>7184</v>
      </c>
      <c r="DB172" t="s">
        <v>114</v>
      </c>
      <c r="DC172" t="s">
        <v>7185</v>
      </c>
      <c r="DD172" t="s">
        <v>1957</v>
      </c>
      <c r="DE172" t="s">
        <v>7811</v>
      </c>
      <c r="DF172" t="s">
        <v>7812</v>
      </c>
      <c r="DG172" t="s">
        <v>7188</v>
      </c>
      <c r="DH172" t="s">
        <v>110</v>
      </c>
      <c r="DI172" t="s">
        <v>110</v>
      </c>
      <c r="DJ172" t="s">
        <v>130</v>
      </c>
      <c r="DK172" t="s">
        <v>109</v>
      </c>
      <c r="DL172" t="s">
        <v>407</v>
      </c>
      <c r="DM172" t="s">
        <v>7670</v>
      </c>
      <c r="DN172" t="s">
        <v>58</v>
      </c>
      <c r="DO172" t="s">
        <v>7942</v>
      </c>
      <c r="DP172" t="s">
        <v>110</v>
      </c>
      <c r="DQ172" t="s">
        <v>7811</v>
      </c>
      <c r="DR172" t="s">
        <v>7811</v>
      </c>
      <c r="DS172" t="s">
        <v>7306</v>
      </c>
      <c r="DT172" t="s">
        <v>109</v>
      </c>
      <c r="DU172" t="s">
        <v>1961</v>
      </c>
      <c r="DV172" t="s">
        <v>7943</v>
      </c>
      <c r="DW172" t="s">
        <v>7933</v>
      </c>
      <c r="DX172" t="s">
        <v>7944</v>
      </c>
    </row>
    <row r="173" spans="7:128">
      <c r="G173">
        <v>744</v>
      </c>
      <c r="H173" t="s">
        <v>109</v>
      </c>
      <c r="I173" t="s">
        <v>1965</v>
      </c>
      <c r="J173" s="131">
        <v>45071</v>
      </c>
      <c r="K173" t="s">
        <v>6184</v>
      </c>
      <c r="L173" t="s">
        <v>108</v>
      </c>
      <c r="M173" t="s">
        <v>110</v>
      </c>
      <c r="N173" t="s">
        <v>108</v>
      </c>
      <c r="O173" t="s">
        <v>510</v>
      </c>
      <c r="P173" t="s">
        <v>111</v>
      </c>
      <c r="Q173">
        <v>5.6</v>
      </c>
      <c r="R173">
        <v>0.8</v>
      </c>
      <c r="S173">
        <v>5.6</v>
      </c>
      <c r="T173">
        <v>6.1820000000000004</v>
      </c>
      <c r="U173" t="s">
        <v>109</v>
      </c>
      <c r="V173" t="s">
        <v>126</v>
      </c>
      <c r="W173" t="s">
        <v>290</v>
      </c>
      <c r="X173" t="s">
        <v>110</v>
      </c>
      <c r="Y173" t="s">
        <v>290</v>
      </c>
      <c r="Z173" t="s">
        <v>110</v>
      </c>
      <c r="AA173" t="s">
        <v>110</v>
      </c>
      <c r="AB173" t="s">
        <v>129</v>
      </c>
      <c r="AC173">
        <v>100</v>
      </c>
      <c r="AD173" t="s">
        <v>180</v>
      </c>
      <c r="AE173" t="s">
        <v>166</v>
      </c>
      <c r="AF173" t="s">
        <v>166</v>
      </c>
      <c r="AG173" t="s">
        <v>109</v>
      </c>
      <c r="AH173" s="18">
        <v>45078</v>
      </c>
      <c r="AI173" s="131">
        <v>45444</v>
      </c>
      <c r="AJ173" t="s">
        <v>167</v>
      </c>
      <c r="AK173" t="s">
        <v>1966</v>
      </c>
      <c r="AL173" t="s">
        <v>110</v>
      </c>
      <c r="AM173" t="s">
        <v>109</v>
      </c>
      <c r="AN173" s="131">
        <v>46174</v>
      </c>
      <c r="AO173" t="s">
        <v>192</v>
      </c>
      <c r="AP173" t="s">
        <v>109</v>
      </c>
      <c r="AQ173" t="s">
        <v>109</v>
      </c>
      <c r="AR173" t="s">
        <v>109</v>
      </c>
      <c r="AS173" t="s">
        <v>109</v>
      </c>
      <c r="AT173" t="s">
        <v>109</v>
      </c>
      <c r="AU173" t="s">
        <v>109</v>
      </c>
      <c r="AV173" t="s">
        <v>109</v>
      </c>
      <c r="AW173" t="s">
        <v>110</v>
      </c>
      <c r="AX173" t="s">
        <v>109</v>
      </c>
      <c r="AY173" t="s">
        <v>110</v>
      </c>
      <c r="AZ173" t="s">
        <v>1968</v>
      </c>
      <c r="BA173" t="s">
        <v>136</v>
      </c>
      <c r="BB173" t="s">
        <v>109</v>
      </c>
      <c r="BC173" t="s">
        <v>110</v>
      </c>
      <c r="BD173" t="s">
        <v>110</v>
      </c>
      <c r="BE173" t="s">
        <v>110</v>
      </c>
      <c r="BF173" t="s">
        <v>110</v>
      </c>
      <c r="BG173" t="s">
        <v>110</v>
      </c>
      <c r="BH173" t="s">
        <v>110</v>
      </c>
      <c r="BI173" t="s">
        <v>110</v>
      </c>
      <c r="BJ173" t="s">
        <v>110</v>
      </c>
      <c r="BK173" t="s">
        <v>110</v>
      </c>
      <c r="BL173" t="s">
        <v>109</v>
      </c>
      <c r="BM173" t="s">
        <v>109</v>
      </c>
      <c r="BN173">
        <v>0</v>
      </c>
      <c r="BO173">
        <v>0</v>
      </c>
      <c r="BP173">
        <v>0</v>
      </c>
      <c r="BQ173" t="s">
        <v>109</v>
      </c>
      <c r="BR173" t="s">
        <v>109</v>
      </c>
      <c r="BS173"/>
      <c r="BT173" t="s">
        <v>1964</v>
      </c>
      <c r="BU173" t="s">
        <v>110</v>
      </c>
      <c r="BV173" t="s">
        <v>6184</v>
      </c>
      <c r="BW173" t="s">
        <v>141</v>
      </c>
      <c r="BX173" t="s">
        <v>140</v>
      </c>
      <c r="BY173" t="s">
        <v>5690</v>
      </c>
      <c r="BZ173" t="s">
        <v>110</v>
      </c>
      <c r="CA173" t="s">
        <v>109</v>
      </c>
      <c r="CB173" t="s">
        <v>294</v>
      </c>
      <c r="CC173" t="s">
        <v>5615</v>
      </c>
      <c r="CD173" t="s">
        <v>5682</v>
      </c>
      <c r="CE173" t="s">
        <v>110</v>
      </c>
      <c r="CF173"/>
      <c r="CG173" s="131">
        <v>44832</v>
      </c>
      <c r="CH173" t="s">
        <v>144</v>
      </c>
      <c r="CI173" t="s">
        <v>144</v>
      </c>
      <c r="CJ173" t="s">
        <v>114</v>
      </c>
      <c r="CK173" t="s">
        <v>109</v>
      </c>
      <c r="CL173" t="s">
        <v>109</v>
      </c>
      <c r="CM173" t="s">
        <v>109</v>
      </c>
      <c r="CN173">
        <v>2023</v>
      </c>
      <c r="CO173" s="1">
        <v>45071</v>
      </c>
      <c r="CP173" t="s">
        <v>7179</v>
      </c>
      <c r="CQ173">
        <v>5</v>
      </c>
      <c r="CR173">
        <v>22</v>
      </c>
      <c r="CS173" s="1">
        <v>45068</v>
      </c>
      <c r="CT173" t="s">
        <v>16297</v>
      </c>
      <c r="CU173" t="s">
        <v>7180</v>
      </c>
      <c r="CV173" t="s">
        <v>16291</v>
      </c>
      <c r="CW173" t="s">
        <v>16292</v>
      </c>
      <c r="CX173" t="s">
        <v>7917</v>
      </c>
      <c r="CY173" t="s">
        <v>7931</v>
      </c>
      <c r="CZ173" t="s">
        <v>7918</v>
      </c>
      <c r="DA173" t="s">
        <v>7184</v>
      </c>
      <c r="DB173" t="s">
        <v>5342</v>
      </c>
      <c r="DC173" t="s">
        <v>7185</v>
      </c>
      <c r="DD173" t="s">
        <v>1967</v>
      </c>
      <c r="DE173" t="s">
        <v>7811</v>
      </c>
      <c r="DF173" t="s">
        <v>7812</v>
      </c>
      <c r="DG173" t="s">
        <v>7188</v>
      </c>
      <c r="DH173" t="s">
        <v>110</v>
      </c>
      <c r="DI173" t="s">
        <v>1964</v>
      </c>
      <c r="DJ173" t="s">
        <v>180</v>
      </c>
      <c r="DK173" t="s">
        <v>109</v>
      </c>
      <c r="DL173" t="s">
        <v>110</v>
      </c>
      <c r="DM173" t="s">
        <v>7189</v>
      </c>
      <c r="DN173" t="s">
        <v>58</v>
      </c>
      <c r="DO173" t="s">
        <v>7945</v>
      </c>
      <c r="DP173" t="s">
        <v>110</v>
      </c>
      <c r="DQ173" t="s">
        <v>7811</v>
      </c>
      <c r="DR173" t="s">
        <v>7811</v>
      </c>
      <c r="DS173" t="s">
        <v>110</v>
      </c>
      <c r="DT173" t="s">
        <v>109</v>
      </c>
      <c r="DU173" t="s">
        <v>1969</v>
      </c>
      <c r="DV173" t="s">
        <v>7946</v>
      </c>
      <c r="DW173" t="s">
        <v>7933</v>
      </c>
      <c r="DX173" t="s">
        <v>7947</v>
      </c>
    </row>
    <row r="174" spans="7:128">
      <c r="G174">
        <v>743</v>
      </c>
      <c r="H174" t="s">
        <v>109</v>
      </c>
      <c r="I174" t="s">
        <v>1973</v>
      </c>
      <c r="J174" s="131">
        <v>45071</v>
      </c>
      <c r="K174" t="s">
        <v>6476</v>
      </c>
      <c r="L174" t="s">
        <v>1719</v>
      </c>
      <c r="M174" t="s">
        <v>161</v>
      </c>
      <c r="N174" t="s">
        <v>108</v>
      </c>
      <c r="O174" t="s">
        <v>510</v>
      </c>
      <c r="P174" t="s">
        <v>111</v>
      </c>
      <c r="Q174">
        <v>20.399999999999999</v>
      </c>
      <c r="R174">
        <v>2.9</v>
      </c>
      <c r="S174">
        <v>20.399999999999999</v>
      </c>
      <c r="T174">
        <v>22.521999999999998</v>
      </c>
      <c r="U174" t="s">
        <v>109</v>
      </c>
      <c r="V174" t="s">
        <v>126</v>
      </c>
      <c r="W174" t="s">
        <v>1974</v>
      </c>
      <c r="X174" t="s">
        <v>1894</v>
      </c>
      <c r="Y174" t="s">
        <v>1974</v>
      </c>
      <c r="Z174" t="s">
        <v>110</v>
      </c>
      <c r="AA174" t="s">
        <v>1212</v>
      </c>
      <c r="AB174" t="s">
        <v>129</v>
      </c>
      <c r="AC174">
        <v>100</v>
      </c>
      <c r="AD174" t="s">
        <v>205</v>
      </c>
      <c r="AE174" t="s">
        <v>166</v>
      </c>
      <c r="AF174" t="s">
        <v>166</v>
      </c>
      <c r="AG174" t="s">
        <v>109</v>
      </c>
      <c r="AH174" s="18">
        <v>45078</v>
      </c>
      <c r="AI174" s="131">
        <v>45444</v>
      </c>
      <c r="AJ174" t="s">
        <v>133</v>
      </c>
      <c r="AK174" t="s">
        <v>1975</v>
      </c>
      <c r="AL174" t="s">
        <v>110</v>
      </c>
      <c r="AM174" t="s">
        <v>109</v>
      </c>
      <c r="AN174" s="131">
        <v>46174</v>
      </c>
      <c r="AO174" t="s">
        <v>192</v>
      </c>
      <c r="AP174" t="s">
        <v>109</v>
      </c>
      <c r="AQ174" t="s">
        <v>109</v>
      </c>
      <c r="AR174" t="s">
        <v>109</v>
      </c>
      <c r="AS174" t="s">
        <v>109</v>
      </c>
      <c r="AT174" t="s">
        <v>109</v>
      </c>
      <c r="AU174" t="s">
        <v>109</v>
      </c>
      <c r="AV174" t="s">
        <v>109</v>
      </c>
      <c r="AW174" t="s">
        <v>110</v>
      </c>
      <c r="AX174" t="s">
        <v>109</v>
      </c>
      <c r="AY174" t="s">
        <v>110</v>
      </c>
      <c r="AZ174" t="s">
        <v>1976</v>
      </c>
      <c r="BA174" t="s">
        <v>136</v>
      </c>
      <c r="BB174" t="s">
        <v>109</v>
      </c>
      <c r="BC174" t="s">
        <v>110</v>
      </c>
      <c r="BD174" t="s">
        <v>110</v>
      </c>
      <c r="BE174" t="s">
        <v>110</v>
      </c>
      <c r="BF174" t="s">
        <v>110</v>
      </c>
      <c r="BG174" t="s">
        <v>110</v>
      </c>
      <c r="BH174" t="s">
        <v>110</v>
      </c>
      <c r="BI174" t="s">
        <v>110</v>
      </c>
      <c r="BJ174" t="s">
        <v>110</v>
      </c>
      <c r="BK174" t="s">
        <v>110</v>
      </c>
      <c r="BL174" t="s">
        <v>109</v>
      </c>
      <c r="BM174" t="s">
        <v>109</v>
      </c>
      <c r="BN174">
        <v>0</v>
      </c>
      <c r="BO174">
        <v>0</v>
      </c>
      <c r="BP174">
        <v>0</v>
      </c>
      <c r="BQ174" t="s">
        <v>109</v>
      </c>
      <c r="BR174" t="s">
        <v>109</v>
      </c>
      <c r="BS174"/>
      <c r="BT174" t="s">
        <v>1972</v>
      </c>
      <c r="BU174" t="s">
        <v>110</v>
      </c>
      <c r="BV174" t="s">
        <v>6476</v>
      </c>
      <c r="BW174" t="s">
        <v>141</v>
      </c>
      <c r="BX174" t="s">
        <v>140</v>
      </c>
      <c r="BY174" t="s">
        <v>5690</v>
      </c>
      <c r="BZ174" t="s">
        <v>110</v>
      </c>
      <c r="CA174" t="s">
        <v>109</v>
      </c>
      <c r="CB174" t="s">
        <v>5748</v>
      </c>
      <c r="CC174" t="s">
        <v>5615</v>
      </c>
      <c r="CD174" t="s">
        <v>5749</v>
      </c>
      <c r="CE174" t="s">
        <v>110</v>
      </c>
      <c r="CF174"/>
      <c r="CG174" s="131">
        <v>44000</v>
      </c>
      <c r="CH174" t="s">
        <v>144</v>
      </c>
      <c r="CI174" t="s">
        <v>144</v>
      </c>
      <c r="CJ174" t="s">
        <v>114</v>
      </c>
      <c r="CK174" t="s">
        <v>109</v>
      </c>
      <c r="CL174" t="s">
        <v>109</v>
      </c>
      <c r="CM174" t="s">
        <v>109</v>
      </c>
      <c r="CN174">
        <v>2023</v>
      </c>
      <c r="CO174" s="1">
        <v>45071</v>
      </c>
      <c r="CP174" t="s">
        <v>7179</v>
      </c>
      <c r="CQ174">
        <v>5</v>
      </c>
      <c r="CR174">
        <v>22</v>
      </c>
      <c r="CS174" s="1">
        <v>45068</v>
      </c>
      <c r="CT174" t="s">
        <v>16297</v>
      </c>
      <c r="CU174" t="s">
        <v>7180</v>
      </c>
      <c r="CV174" t="s">
        <v>16291</v>
      </c>
      <c r="CW174" t="s">
        <v>16292</v>
      </c>
      <c r="CX174" t="s">
        <v>7917</v>
      </c>
      <c r="CY174" t="s">
        <v>7931</v>
      </c>
      <c r="CZ174" t="s">
        <v>7918</v>
      </c>
      <c r="DA174" t="s">
        <v>7197</v>
      </c>
      <c r="DB174" t="s">
        <v>5342</v>
      </c>
      <c r="DC174" t="s">
        <v>7185</v>
      </c>
      <c r="DD174" t="s">
        <v>1972</v>
      </c>
      <c r="DE174" t="s">
        <v>7811</v>
      </c>
      <c r="DF174" t="s">
        <v>7812</v>
      </c>
      <c r="DG174" t="s">
        <v>7199</v>
      </c>
      <c r="DH174" t="s">
        <v>7200</v>
      </c>
      <c r="DI174" t="s">
        <v>110</v>
      </c>
      <c r="DJ174" t="s">
        <v>205</v>
      </c>
      <c r="DK174" t="s">
        <v>109</v>
      </c>
      <c r="DL174" t="s">
        <v>110</v>
      </c>
      <c r="DM174" t="s">
        <v>7189</v>
      </c>
      <c r="DN174" t="s">
        <v>58</v>
      </c>
      <c r="DO174" t="s">
        <v>7948</v>
      </c>
      <c r="DP174" t="s">
        <v>110</v>
      </c>
      <c r="DQ174" t="s">
        <v>7811</v>
      </c>
      <c r="DR174" t="s">
        <v>7811</v>
      </c>
      <c r="DS174" t="s">
        <v>110</v>
      </c>
      <c r="DT174" t="s">
        <v>109</v>
      </c>
      <c r="DU174" t="s">
        <v>1977</v>
      </c>
      <c r="DV174" t="s">
        <v>7949</v>
      </c>
      <c r="DW174" t="s">
        <v>7933</v>
      </c>
      <c r="DX174" t="s">
        <v>7950</v>
      </c>
    </row>
    <row r="175" spans="7:128">
      <c r="G175">
        <v>742</v>
      </c>
      <c r="H175" t="s">
        <v>109</v>
      </c>
      <c r="I175" t="s">
        <v>1981</v>
      </c>
      <c r="J175" s="131">
        <v>45070</v>
      </c>
      <c r="K175" t="s">
        <v>6334</v>
      </c>
      <c r="L175" t="s">
        <v>108</v>
      </c>
      <c r="M175" t="s">
        <v>124</v>
      </c>
      <c r="N175" t="s">
        <v>108</v>
      </c>
      <c r="O175" t="s">
        <v>510</v>
      </c>
      <c r="P175" t="s">
        <v>162</v>
      </c>
      <c r="Q175">
        <v>0.46400000000000002</v>
      </c>
      <c r="R175">
        <v>0.46</v>
      </c>
      <c r="S175">
        <v>3.27</v>
      </c>
      <c r="T175">
        <v>3.633</v>
      </c>
      <c r="U175" t="s">
        <v>109</v>
      </c>
      <c r="V175" t="s">
        <v>126</v>
      </c>
      <c r="W175" t="s">
        <v>514</v>
      </c>
      <c r="X175" t="s">
        <v>110</v>
      </c>
      <c r="Y175" t="s">
        <v>110</v>
      </c>
      <c r="Z175" t="s">
        <v>110</v>
      </c>
      <c r="AA175" t="s">
        <v>110</v>
      </c>
      <c r="AB175" t="s">
        <v>129</v>
      </c>
      <c r="AC175">
        <v>100</v>
      </c>
      <c r="AD175" t="s">
        <v>180</v>
      </c>
      <c r="AE175" t="s">
        <v>166</v>
      </c>
      <c r="AF175" t="s">
        <v>166</v>
      </c>
      <c r="AG175" t="s">
        <v>109</v>
      </c>
      <c r="AH175" s="18">
        <v>45076</v>
      </c>
      <c r="AI175" s="131">
        <v>45260</v>
      </c>
      <c r="AJ175" t="s">
        <v>430</v>
      </c>
      <c r="AK175" t="s">
        <v>1550</v>
      </c>
      <c r="AL175" t="s">
        <v>110</v>
      </c>
      <c r="AM175" t="s">
        <v>109</v>
      </c>
      <c r="AN175" s="131">
        <v>46172</v>
      </c>
      <c r="AO175" t="s">
        <v>132</v>
      </c>
      <c r="AP175" t="s">
        <v>109</v>
      </c>
      <c r="AQ175" t="s">
        <v>109</v>
      </c>
      <c r="AR175" t="s">
        <v>109</v>
      </c>
      <c r="AS175" t="s">
        <v>109</v>
      </c>
      <c r="AT175" t="s">
        <v>109</v>
      </c>
      <c r="AU175" t="s">
        <v>109</v>
      </c>
      <c r="AV175" t="s">
        <v>109</v>
      </c>
      <c r="AW175" t="s">
        <v>110</v>
      </c>
      <c r="AX175" t="s">
        <v>109</v>
      </c>
      <c r="AY175" t="s">
        <v>110</v>
      </c>
      <c r="AZ175" t="s">
        <v>1983</v>
      </c>
      <c r="BA175" t="s">
        <v>136</v>
      </c>
      <c r="BB175" t="s">
        <v>109</v>
      </c>
      <c r="BC175" t="s">
        <v>110</v>
      </c>
      <c r="BD175" t="s">
        <v>110</v>
      </c>
      <c r="BE175" t="s">
        <v>110</v>
      </c>
      <c r="BF175" t="s">
        <v>110</v>
      </c>
      <c r="BG175" t="s">
        <v>110</v>
      </c>
      <c r="BH175" t="s">
        <v>110</v>
      </c>
      <c r="BI175" t="s">
        <v>110</v>
      </c>
      <c r="BJ175" t="s">
        <v>110</v>
      </c>
      <c r="BK175" t="s">
        <v>110</v>
      </c>
      <c r="BL175" t="s">
        <v>109</v>
      </c>
      <c r="BM175" t="s">
        <v>109</v>
      </c>
      <c r="BN175">
        <v>0</v>
      </c>
      <c r="BO175">
        <v>0</v>
      </c>
      <c r="BP175">
        <v>0</v>
      </c>
      <c r="BQ175" t="s">
        <v>109</v>
      </c>
      <c r="BR175" t="s">
        <v>109</v>
      </c>
      <c r="BS175"/>
      <c r="BT175" t="s">
        <v>1548</v>
      </c>
      <c r="BU175" t="s">
        <v>110</v>
      </c>
      <c r="BV175" t="s">
        <v>6334</v>
      </c>
      <c r="BW175" t="s">
        <v>141</v>
      </c>
      <c r="BX175" t="s">
        <v>140</v>
      </c>
      <c r="BY175" t="s">
        <v>605</v>
      </c>
      <c r="BZ175" t="s">
        <v>110</v>
      </c>
      <c r="CA175" t="s">
        <v>109</v>
      </c>
      <c r="CB175" t="s">
        <v>173</v>
      </c>
      <c r="CC175" t="s">
        <v>5686</v>
      </c>
      <c r="CD175" t="s">
        <v>5692</v>
      </c>
      <c r="CE175" t="s">
        <v>110</v>
      </c>
      <c r="CF175"/>
      <c r="CG175" s="131">
        <v>44585</v>
      </c>
      <c r="CH175" t="s">
        <v>144</v>
      </c>
      <c r="CI175" t="s">
        <v>144</v>
      </c>
      <c r="CJ175" t="s">
        <v>114</v>
      </c>
      <c r="CK175" t="s">
        <v>109</v>
      </c>
      <c r="CL175" t="s">
        <v>109</v>
      </c>
      <c r="CM175" t="s">
        <v>109</v>
      </c>
      <c r="CN175">
        <v>2023</v>
      </c>
      <c r="CO175" s="1">
        <v>45070</v>
      </c>
      <c r="CP175" t="s">
        <v>7179</v>
      </c>
      <c r="CQ175">
        <v>5</v>
      </c>
      <c r="CR175">
        <v>22</v>
      </c>
      <c r="CS175" s="1">
        <v>45068</v>
      </c>
      <c r="CT175" t="s">
        <v>16297</v>
      </c>
      <c r="CU175" t="s">
        <v>7180</v>
      </c>
      <c r="CV175" t="s">
        <v>16291</v>
      </c>
      <c r="CW175" t="s">
        <v>16292</v>
      </c>
      <c r="CX175" t="s">
        <v>7917</v>
      </c>
      <c r="CY175" t="s">
        <v>7931</v>
      </c>
      <c r="CZ175" t="s">
        <v>7918</v>
      </c>
      <c r="DA175" t="s">
        <v>7184</v>
      </c>
      <c r="DB175" t="s">
        <v>5342</v>
      </c>
      <c r="DC175" t="s">
        <v>7185</v>
      </c>
      <c r="DD175" t="s">
        <v>1982</v>
      </c>
      <c r="DE175" t="s">
        <v>7198</v>
      </c>
      <c r="DF175" t="s">
        <v>7187</v>
      </c>
      <c r="DG175" t="s">
        <v>7188</v>
      </c>
      <c r="DH175" t="s">
        <v>110</v>
      </c>
      <c r="DI175" t="s">
        <v>1548</v>
      </c>
      <c r="DJ175" t="s">
        <v>180</v>
      </c>
      <c r="DK175" t="s">
        <v>109</v>
      </c>
      <c r="DL175" t="s">
        <v>110</v>
      </c>
      <c r="DM175" t="s">
        <v>7189</v>
      </c>
      <c r="DN175" t="s">
        <v>7268</v>
      </c>
      <c r="DO175" t="s">
        <v>7951</v>
      </c>
      <c r="DP175" t="s">
        <v>110</v>
      </c>
      <c r="DQ175" t="s">
        <v>110</v>
      </c>
      <c r="DR175" t="s">
        <v>7213</v>
      </c>
      <c r="DS175" t="s">
        <v>110</v>
      </c>
      <c r="DT175" t="s">
        <v>109</v>
      </c>
      <c r="DU175" t="s">
        <v>1984</v>
      </c>
      <c r="DV175" t="s">
        <v>7952</v>
      </c>
      <c r="DW175" t="s">
        <v>7953</v>
      </c>
      <c r="DX175" t="s">
        <v>7697</v>
      </c>
    </row>
    <row r="176" spans="7:128">
      <c r="G176">
        <v>741</v>
      </c>
      <c r="H176" t="s">
        <v>109</v>
      </c>
      <c r="I176" t="s">
        <v>1989</v>
      </c>
      <c r="J176" s="131">
        <v>45070</v>
      </c>
      <c r="K176" t="s">
        <v>6482</v>
      </c>
      <c r="L176" t="s">
        <v>108</v>
      </c>
      <c r="M176" t="s">
        <v>161</v>
      </c>
      <c r="N176" t="s">
        <v>108</v>
      </c>
      <c r="O176" t="s">
        <v>510</v>
      </c>
      <c r="P176" t="s">
        <v>111</v>
      </c>
      <c r="Q176">
        <v>15</v>
      </c>
      <c r="R176">
        <v>2.13</v>
      </c>
      <c r="S176">
        <v>15</v>
      </c>
      <c r="T176">
        <v>16.62</v>
      </c>
      <c r="U176" t="s">
        <v>109</v>
      </c>
      <c r="V176" t="s">
        <v>126</v>
      </c>
      <c r="W176" t="s">
        <v>671</v>
      </c>
      <c r="X176" t="s">
        <v>1873</v>
      </c>
      <c r="Y176" t="s">
        <v>671</v>
      </c>
      <c r="Z176" t="s">
        <v>110</v>
      </c>
      <c r="AA176" t="s">
        <v>1288</v>
      </c>
      <c r="AB176" t="s">
        <v>129</v>
      </c>
      <c r="AC176">
        <v>100</v>
      </c>
      <c r="AD176" t="s">
        <v>205</v>
      </c>
      <c r="AE176" t="s">
        <v>166</v>
      </c>
      <c r="AF176" t="s">
        <v>166</v>
      </c>
      <c r="AG176" t="s">
        <v>109</v>
      </c>
      <c r="AH176" s="18">
        <v>45075</v>
      </c>
      <c r="AI176" s="131">
        <v>46355</v>
      </c>
      <c r="AJ176" t="s">
        <v>133</v>
      </c>
      <c r="AK176" t="s">
        <v>1990</v>
      </c>
      <c r="AL176" t="s">
        <v>110</v>
      </c>
      <c r="AM176" t="s">
        <v>109</v>
      </c>
      <c r="AN176" s="131">
        <v>46171</v>
      </c>
      <c r="AO176" t="s">
        <v>132</v>
      </c>
      <c r="AP176" t="s">
        <v>109</v>
      </c>
      <c r="AQ176" t="s">
        <v>109</v>
      </c>
      <c r="AR176" t="s">
        <v>109</v>
      </c>
      <c r="AS176" t="s">
        <v>109</v>
      </c>
      <c r="AT176" t="s">
        <v>109</v>
      </c>
      <c r="AU176" t="s">
        <v>109</v>
      </c>
      <c r="AV176" t="s">
        <v>109</v>
      </c>
      <c r="AW176" t="s">
        <v>110</v>
      </c>
      <c r="AX176" t="s">
        <v>109</v>
      </c>
      <c r="AY176" t="s">
        <v>110</v>
      </c>
      <c r="AZ176" t="s">
        <v>1991</v>
      </c>
      <c r="BA176" t="s">
        <v>136</v>
      </c>
      <c r="BB176" t="s">
        <v>109</v>
      </c>
      <c r="BC176" t="s">
        <v>110</v>
      </c>
      <c r="BD176" t="s">
        <v>110</v>
      </c>
      <c r="BE176" t="s">
        <v>110</v>
      </c>
      <c r="BF176" t="s">
        <v>110</v>
      </c>
      <c r="BG176" t="s">
        <v>110</v>
      </c>
      <c r="BH176" t="s">
        <v>110</v>
      </c>
      <c r="BI176" t="s">
        <v>110</v>
      </c>
      <c r="BJ176" t="s">
        <v>110</v>
      </c>
      <c r="BK176" t="s">
        <v>110</v>
      </c>
      <c r="BL176" t="s">
        <v>109</v>
      </c>
      <c r="BM176" t="s">
        <v>109</v>
      </c>
      <c r="BN176">
        <v>0</v>
      </c>
      <c r="BO176">
        <v>0</v>
      </c>
      <c r="BP176">
        <v>0</v>
      </c>
      <c r="BQ176" t="s">
        <v>109</v>
      </c>
      <c r="BR176" t="s">
        <v>109</v>
      </c>
      <c r="BS176"/>
      <c r="BT176" t="s">
        <v>1988</v>
      </c>
      <c r="BU176" t="s">
        <v>110</v>
      </c>
      <c r="BV176" t="s">
        <v>6482</v>
      </c>
      <c r="BW176" t="s">
        <v>141</v>
      </c>
      <c r="BX176" t="s">
        <v>5545</v>
      </c>
      <c r="BY176" t="s">
        <v>110</v>
      </c>
      <c r="BZ176" t="s">
        <v>110</v>
      </c>
      <c r="CA176" t="s">
        <v>109</v>
      </c>
      <c r="CB176" t="s">
        <v>294</v>
      </c>
      <c r="CC176" t="s">
        <v>109</v>
      </c>
      <c r="CD176" t="s">
        <v>5714</v>
      </c>
      <c r="CE176" t="s">
        <v>110</v>
      </c>
      <c r="CF176"/>
      <c r="CG176" s="131">
        <v>43979</v>
      </c>
      <c r="CH176" t="s">
        <v>198</v>
      </c>
      <c r="CI176" t="s">
        <v>5545</v>
      </c>
      <c r="CJ176" t="s">
        <v>114</v>
      </c>
      <c r="CK176" t="s">
        <v>109</v>
      </c>
      <c r="CL176" t="s">
        <v>109</v>
      </c>
      <c r="CM176" t="s">
        <v>109</v>
      </c>
      <c r="CN176">
        <v>2023</v>
      </c>
      <c r="CO176" s="1">
        <v>45070</v>
      </c>
      <c r="CP176" t="s">
        <v>7179</v>
      </c>
      <c r="CQ176">
        <v>5</v>
      </c>
      <c r="CR176">
        <v>22</v>
      </c>
      <c r="CS176" s="1">
        <v>45068</v>
      </c>
      <c r="CT176" t="s">
        <v>16297</v>
      </c>
      <c r="CU176" t="s">
        <v>7180</v>
      </c>
      <c r="CV176" t="s">
        <v>16291</v>
      </c>
      <c r="CW176" t="s">
        <v>16292</v>
      </c>
      <c r="CX176" t="s">
        <v>7917</v>
      </c>
      <c r="CY176" t="s">
        <v>7931</v>
      </c>
      <c r="CZ176" t="s">
        <v>7918</v>
      </c>
      <c r="DA176" t="s">
        <v>7197</v>
      </c>
      <c r="DB176" t="s">
        <v>5342</v>
      </c>
      <c r="DC176" t="s">
        <v>7185</v>
      </c>
      <c r="DD176" t="s">
        <v>1988</v>
      </c>
      <c r="DE176" t="s">
        <v>7811</v>
      </c>
      <c r="DF176" t="s">
        <v>7812</v>
      </c>
      <c r="DG176" t="s">
        <v>7188</v>
      </c>
      <c r="DH176" t="s">
        <v>110</v>
      </c>
      <c r="DI176" t="s">
        <v>110</v>
      </c>
      <c r="DJ176" t="s">
        <v>205</v>
      </c>
      <c r="DK176" t="s">
        <v>109</v>
      </c>
      <c r="DL176" t="s">
        <v>110</v>
      </c>
      <c r="DM176" t="s">
        <v>7189</v>
      </c>
      <c r="DN176" t="s">
        <v>58</v>
      </c>
      <c r="DO176" t="s">
        <v>7487</v>
      </c>
      <c r="DP176" t="s">
        <v>110</v>
      </c>
      <c r="DQ176" t="s">
        <v>7811</v>
      </c>
      <c r="DR176" t="s">
        <v>7811</v>
      </c>
      <c r="DS176" t="s">
        <v>110</v>
      </c>
      <c r="DT176" t="s">
        <v>109</v>
      </c>
      <c r="DU176" t="s">
        <v>1992</v>
      </c>
      <c r="DV176" t="s">
        <v>7954</v>
      </c>
      <c r="DW176" t="s">
        <v>7953</v>
      </c>
      <c r="DX176" t="s">
        <v>7955</v>
      </c>
    </row>
    <row r="177" spans="7:128">
      <c r="G177">
        <v>740</v>
      </c>
      <c r="H177" t="s">
        <v>109</v>
      </c>
      <c r="I177" t="s">
        <v>1996</v>
      </c>
      <c r="J177" s="131">
        <v>45070</v>
      </c>
      <c r="K177" t="s">
        <v>6056</v>
      </c>
      <c r="L177" t="s">
        <v>108</v>
      </c>
      <c r="M177" t="s">
        <v>110</v>
      </c>
      <c r="N177" t="s">
        <v>108</v>
      </c>
      <c r="O177" t="s">
        <v>510</v>
      </c>
      <c r="P177" t="s">
        <v>162</v>
      </c>
      <c r="Q177">
        <v>0.4</v>
      </c>
      <c r="R177">
        <v>0.4</v>
      </c>
      <c r="S177">
        <v>2.82</v>
      </c>
      <c r="T177">
        <v>3.1320000000000001</v>
      </c>
      <c r="U177" t="s">
        <v>109</v>
      </c>
      <c r="V177" t="s">
        <v>149</v>
      </c>
      <c r="W177" t="s">
        <v>1510</v>
      </c>
      <c r="X177" t="s">
        <v>110</v>
      </c>
      <c r="Y177" t="s">
        <v>110</v>
      </c>
      <c r="Z177" t="s">
        <v>110</v>
      </c>
      <c r="AA177" t="s">
        <v>110</v>
      </c>
      <c r="AB177" t="s">
        <v>129</v>
      </c>
      <c r="AC177">
        <v>100</v>
      </c>
      <c r="AD177" t="s">
        <v>205</v>
      </c>
      <c r="AE177" t="s">
        <v>131</v>
      </c>
      <c r="AF177" t="s">
        <v>131</v>
      </c>
      <c r="AG177" t="s">
        <v>109</v>
      </c>
      <c r="AH177" s="18">
        <v>45082</v>
      </c>
      <c r="AI177" s="131">
        <v>45265</v>
      </c>
      <c r="AJ177" t="s">
        <v>133</v>
      </c>
      <c r="AK177" t="s">
        <v>1997</v>
      </c>
      <c r="AL177" t="s">
        <v>110</v>
      </c>
      <c r="AM177" t="s">
        <v>109</v>
      </c>
      <c r="AN177" s="131">
        <v>45446</v>
      </c>
      <c r="AO177" t="s">
        <v>132</v>
      </c>
      <c r="AP177" t="s">
        <v>109</v>
      </c>
      <c r="AQ177" t="s">
        <v>109</v>
      </c>
      <c r="AR177" t="s">
        <v>109</v>
      </c>
      <c r="AS177" t="s">
        <v>109</v>
      </c>
      <c r="AT177" t="s">
        <v>109</v>
      </c>
      <c r="AU177" t="s">
        <v>109</v>
      </c>
      <c r="AV177" t="s">
        <v>182</v>
      </c>
      <c r="AW177" t="s">
        <v>110</v>
      </c>
      <c r="AX177" t="s">
        <v>109</v>
      </c>
      <c r="AY177" t="s">
        <v>110</v>
      </c>
      <c r="AZ177" t="s">
        <v>109</v>
      </c>
      <c r="BA177" t="s">
        <v>136</v>
      </c>
      <c r="BB177" t="s">
        <v>109</v>
      </c>
      <c r="BC177" t="s">
        <v>110</v>
      </c>
      <c r="BD177" t="s">
        <v>110</v>
      </c>
      <c r="BE177" t="s">
        <v>110</v>
      </c>
      <c r="BF177" t="s">
        <v>110</v>
      </c>
      <c r="BG177" t="s">
        <v>110</v>
      </c>
      <c r="BH177" t="s">
        <v>110</v>
      </c>
      <c r="BI177" t="s">
        <v>110</v>
      </c>
      <c r="BJ177" t="s">
        <v>110</v>
      </c>
      <c r="BK177" t="s">
        <v>110</v>
      </c>
      <c r="BL177" t="s">
        <v>109</v>
      </c>
      <c r="BM177" t="s">
        <v>109</v>
      </c>
      <c r="BN177">
        <v>0</v>
      </c>
      <c r="BO177">
        <v>0</v>
      </c>
      <c r="BP177">
        <v>0</v>
      </c>
      <c r="BQ177" t="s">
        <v>109</v>
      </c>
      <c r="BR177" t="s">
        <v>109</v>
      </c>
      <c r="BS177"/>
      <c r="BT177" t="s">
        <v>1995</v>
      </c>
      <c r="BU177" t="s">
        <v>110</v>
      </c>
      <c r="BV177" t="s">
        <v>6056</v>
      </c>
      <c r="BW177" t="s">
        <v>141</v>
      </c>
      <c r="BX177" t="s">
        <v>140</v>
      </c>
      <c r="BY177" t="s">
        <v>110</v>
      </c>
      <c r="BZ177" t="s">
        <v>110</v>
      </c>
      <c r="CA177" t="s">
        <v>109</v>
      </c>
      <c r="CB177" t="s">
        <v>635</v>
      </c>
      <c r="CC177" t="s">
        <v>109</v>
      </c>
      <c r="CD177" t="s">
        <v>6057</v>
      </c>
      <c r="CE177" t="s">
        <v>110</v>
      </c>
      <c r="CF177"/>
      <c r="CG177" s="131">
        <v>45070</v>
      </c>
      <c r="CH177" t="s">
        <v>198</v>
      </c>
      <c r="CI177" t="s">
        <v>110</v>
      </c>
      <c r="CJ177" t="s">
        <v>114</v>
      </c>
      <c r="CK177" t="s">
        <v>109</v>
      </c>
      <c r="CL177" t="s">
        <v>109</v>
      </c>
      <c r="CM177" t="s">
        <v>109</v>
      </c>
      <c r="CN177">
        <v>2023</v>
      </c>
      <c r="CO177" s="1">
        <v>45070</v>
      </c>
      <c r="CP177" t="s">
        <v>7179</v>
      </c>
      <c r="CQ177">
        <v>5</v>
      </c>
      <c r="CR177">
        <v>22</v>
      </c>
      <c r="CS177" s="1">
        <v>45068</v>
      </c>
      <c r="CT177" t="s">
        <v>16297</v>
      </c>
      <c r="CU177" t="s">
        <v>7180</v>
      </c>
      <c r="CV177" t="s">
        <v>16291</v>
      </c>
      <c r="CW177" t="s">
        <v>16292</v>
      </c>
      <c r="CX177" t="s">
        <v>7917</v>
      </c>
      <c r="CY177" t="s">
        <v>7931</v>
      </c>
      <c r="CZ177" t="s">
        <v>7918</v>
      </c>
      <c r="DA177" t="s">
        <v>7184</v>
      </c>
      <c r="DB177" t="s">
        <v>114</v>
      </c>
      <c r="DC177" t="s">
        <v>7206</v>
      </c>
      <c r="DD177" t="s">
        <v>1998</v>
      </c>
      <c r="DE177" t="s">
        <v>7198</v>
      </c>
      <c r="DF177" t="s">
        <v>7187</v>
      </c>
      <c r="DG177" t="s">
        <v>7188</v>
      </c>
      <c r="DH177" t="s">
        <v>110</v>
      </c>
      <c r="DI177" t="s">
        <v>110</v>
      </c>
      <c r="DJ177" t="s">
        <v>205</v>
      </c>
      <c r="DK177" t="s">
        <v>109</v>
      </c>
      <c r="DL177" t="s">
        <v>110</v>
      </c>
      <c r="DM177" t="s">
        <v>182</v>
      </c>
      <c r="DN177" t="s">
        <v>7268</v>
      </c>
      <c r="DO177" t="s">
        <v>7956</v>
      </c>
      <c r="DP177" t="s">
        <v>110</v>
      </c>
      <c r="DQ177" t="s">
        <v>110</v>
      </c>
      <c r="DR177" t="s">
        <v>7213</v>
      </c>
      <c r="DS177" t="s">
        <v>110</v>
      </c>
      <c r="DT177" t="s">
        <v>109</v>
      </c>
      <c r="DU177" t="s">
        <v>1999</v>
      </c>
      <c r="DV177" t="s">
        <v>7957</v>
      </c>
      <c r="DW177" t="s">
        <v>7953</v>
      </c>
      <c r="DX177" t="s">
        <v>7958</v>
      </c>
    </row>
    <row r="178" spans="7:128">
      <c r="G178">
        <v>739</v>
      </c>
      <c r="H178" t="s">
        <v>109</v>
      </c>
      <c r="I178" t="s">
        <v>2003</v>
      </c>
      <c r="J178" s="131">
        <v>45069</v>
      </c>
      <c r="K178" t="s">
        <v>7959</v>
      </c>
      <c r="L178" t="s">
        <v>108</v>
      </c>
      <c r="M178" t="s">
        <v>124</v>
      </c>
      <c r="N178" t="s">
        <v>108</v>
      </c>
      <c r="O178" t="s">
        <v>510</v>
      </c>
      <c r="P178" t="s">
        <v>111</v>
      </c>
      <c r="Q178">
        <v>2.87</v>
      </c>
      <c r="R178">
        <v>0.41</v>
      </c>
      <c r="S178">
        <v>2.87</v>
      </c>
      <c r="T178">
        <v>3.1829999999999998</v>
      </c>
      <c r="U178" t="s">
        <v>109</v>
      </c>
      <c r="V178" t="s">
        <v>1503</v>
      </c>
      <c r="W178" t="s">
        <v>700</v>
      </c>
      <c r="X178" t="s">
        <v>110</v>
      </c>
      <c r="Y178" t="s">
        <v>700</v>
      </c>
      <c r="Z178" t="s">
        <v>110</v>
      </c>
      <c r="AA178" t="s">
        <v>110</v>
      </c>
      <c r="AB178" t="s">
        <v>129</v>
      </c>
      <c r="AC178">
        <v>100</v>
      </c>
      <c r="AD178" t="s">
        <v>130</v>
      </c>
      <c r="AE178" t="s">
        <v>166</v>
      </c>
      <c r="AF178" t="s">
        <v>166</v>
      </c>
      <c r="AG178" t="s">
        <v>109</v>
      </c>
      <c r="AH178" s="18">
        <v>45076</v>
      </c>
      <c r="AI178" s="131">
        <v>45260</v>
      </c>
      <c r="AJ178" t="s">
        <v>133</v>
      </c>
      <c r="AK178" t="s">
        <v>2004</v>
      </c>
      <c r="AL178" t="s">
        <v>110</v>
      </c>
      <c r="AM178" t="s">
        <v>109</v>
      </c>
      <c r="AN178" s="131">
        <v>45991</v>
      </c>
      <c r="AO178" t="s">
        <v>132</v>
      </c>
      <c r="AP178" t="s">
        <v>109</v>
      </c>
      <c r="AQ178" t="s">
        <v>109</v>
      </c>
      <c r="AR178" t="s">
        <v>109</v>
      </c>
      <c r="AS178" t="s">
        <v>109</v>
      </c>
      <c r="AT178" t="s">
        <v>109</v>
      </c>
      <c r="AU178" t="s">
        <v>109</v>
      </c>
      <c r="AV178" t="s">
        <v>109</v>
      </c>
      <c r="AW178" t="s">
        <v>110</v>
      </c>
      <c r="AX178" t="s">
        <v>109</v>
      </c>
      <c r="AY178" t="s">
        <v>110</v>
      </c>
      <c r="AZ178" t="s">
        <v>2005</v>
      </c>
      <c r="BA178" t="s">
        <v>136</v>
      </c>
      <c r="BB178" t="s">
        <v>109</v>
      </c>
      <c r="BC178" t="s">
        <v>110</v>
      </c>
      <c r="BD178" t="s">
        <v>110</v>
      </c>
      <c r="BE178" t="s">
        <v>110</v>
      </c>
      <c r="BF178" t="s">
        <v>110</v>
      </c>
      <c r="BG178" t="s">
        <v>110</v>
      </c>
      <c r="BH178" t="s">
        <v>110</v>
      </c>
      <c r="BI178" t="s">
        <v>110</v>
      </c>
      <c r="BJ178" t="s">
        <v>110</v>
      </c>
      <c r="BK178" t="s">
        <v>110</v>
      </c>
      <c r="BL178" t="s">
        <v>109</v>
      </c>
      <c r="BM178" t="s">
        <v>109</v>
      </c>
      <c r="BN178">
        <v>0</v>
      </c>
      <c r="BO178">
        <v>0</v>
      </c>
      <c r="BP178">
        <v>0</v>
      </c>
      <c r="BQ178" t="s">
        <v>109</v>
      </c>
      <c r="BR178" t="s">
        <v>109</v>
      </c>
      <c r="BS178"/>
      <c r="BT178" t="s">
        <v>2002</v>
      </c>
      <c r="BU178" t="s">
        <v>110</v>
      </c>
      <c r="BV178" t="s">
        <v>6462</v>
      </c>
      <c r="BW178" t="s">
        <v>141</v>
      </c>
      <c r="BX178" t="s">
        <v>140</v>
      </c>
      <c r="BY178" t="s">
        <v>5677</v>
      </c>
      <c r="BZ178" t="s">
        <v>110</v>
      </c>
      <c r="CA178" t="s">
        <v>109</v>
      </c>
      <c r="CB178" t="s">
        <v>294</v>
      </c>
      <c r="CC178" t="s">
        <v>6046</v>
      </c>
      <c r="CD178" t="s">
        <v>295</v>
      </c>
      <c r="CE178" t="s">
        <v>296</v>
      </c>
      <c r="CF178"/>
      <c r="CG178" s="131">
        <v>44158</v>
      </c>
      <c r="CH178" t="s">
        <v>144</v>
      </c>
      <c r="CI178" t="s">
        <v>144</v>
      </c>
      <c r="CJ178" t="s">
        <v>114</v>
      </c>
      <c r="CK178" t="s">
        <v>109</v>
      </c>
      <c r="CL178" t="s">
        <v>109</v>
      </c>
      <c r="CM178" t="s">
        <v>109</v>
      </c>
      <c r="CN178">
        <v>2023</v>
      </c>
      <c r="CO178" s="1">
        <v>45069</v>
      </c>
      <c r="CP178" t="s">
        <v>7179</v>
      </c>
      <c r="CQ178">
        <v>5</v>
      </c>
      <c r="CR178">
        <v>22</v>
      </c>
      <c r="CS178" s="1">
        <v>45068</v>
      </c>
      <c r="CT178" t="s">
        <v>16297</v>
      </c>
      <c r="CU178" t="s">
        <v>7180</v>
      </c>
      <c r="CV178" t="s">
        <v>16291</v>
      </c>
      <c r="CW178" t="s">
        <v>16292</v>
      </c>
      <c r="CX178" t="s">
        <v>7917</v>
      </c>
      <c r="CY178" t="s">
        <v>7931</v>
      </c>
      <c r="CZ178" t="s">
        <v>7918</v>
      </c>
      <c r="DA178" t="s">
        <v>7184</v>
      </c>
      <c r="DB178" t="s">
        <v>5342</v>
      </c>
      <c r="DC178" t="s">
        <v>7185</v>
      </c>
      <c r="DD178" t="s">
        <v>2002</v>
      </c>
      <c r="DE178" t="s">
        <v>7811</v>
      </c>
      <c r="DF178" t="s">
        <v>7812</v>
      </c>
      <c r="DG178" t="s">
        <v>7188</v>
      </c>
      <c r="DH178" t="s">
        <v>110</v>
      </c>
      <c r="DI178" t="s">
        <v>110</v>
      </c>
      <c r="DJ178" t="s">
        <v>130</v>
      </c>
      <c r="DK178" t="s">
        <v>109</v>
      </c>
      <c r="DL178" t="s">
        <v>407</v>
      </c>
      <c r="DM178" t="s">
        <v>7670</v>
      </c>
      <c r="DN178" t="s">
        <v>58</v>
      </c>
      <c r="DO178" t="s">
        <v>7849</v>
      </c>
      <c r="DP178" t="s">
        <v>110</v>
      </c>
      <c r="DQ178" t="s">
        <v>7811</v>
      </c>
      <c r="DR178" t="s">
        <v>7811</v>
      </c>
      <c r="DS178" t="s">
        <v>7306</v>
      </c>
      <c r="DT178" t="s">
        <v>109</v>
      </c>
      <c r="DU178" t="s">
        <v>2006</v>
      </c>
      <c r="DV178" t="s">
        <v>7960</v>
      </c>
      <c r="DW178" t="s">
        <v>7961</v>
      </c>
      <c r="DX178" t="s">
        <v>7962</v>
      </c>
    </row>
    <row r="179" spans="7:128">
      <c r="G179">
        <v>738</v>
      </c>
      <c r="H179" t="s">
        <v>109</v>
      </c>
      <c r="I179" t="s">
        <v>2010</v>
      </c>
      <c r="J179" s="131">
        <v>45069</v>
      </c>
      <c r="K179" t="s">
        <v>6418</v>
      </c>
      <c r="L179" t="s">
        <v>108</v>
      </c>
      <c r="M179" t="s">
        <v>161</v>
      </c>
      <c r="N179" t="s">
        <v>108</v>
      </c>
      <c r="O179" t="s">
        <v>510</v>
      </c>
      <c r="P179" t="s">
        <v>154</v>
      </c>
      <c r="Q179">
        <v>1.97</v>
      </c>
      <c r="R179">
        <v>0.25</v>
      </c>
      <c r="S179">
        <v>1.77</v>
      </c>
      <c r="T179">
        <v>1.97</v>
      </c>
      <c r="U179" t="s">
        <v>109</v>
      </c>
      <c r="V179" t="s">
        <v>149</v>
      </c>
      <c r="W179" t="s">
        <v>372</v>
      </c>
      <c r="X179" t="s">
        <v>110</v>
      </c>
      <c r="Y179" t="s">
        <v>110</v>
      </c>
      <c r="Z179" t="s">
        <v>110</v>
      </c>
      <c r="AA179" t="s">
        <v>110</v>
      </c>
      <c r="AB179" t="s">
        <v>129</v>
      </c>
      <c r="AC179">
        <v>100</v>
      </c>
      <c r="AD179" t="s">
        <v>180</v>
      </c>
      <c r="AE179" t="s">
        <v>225</v>
      </c>
      <c r="AF179" t="s">
        <v>225</v>
      </c>
      <c r="AG179" t="s">
        <v>109</v>
      </c>
      <c r="AH179" s="18">
        <v>45071</v>
      </c>
      <c r="AI179" s="131">
        <v>45435</v>
      </c>
      <c r="AJ179" t="s">
        <v>430</v>
      </c>
      <c r="AK179" t="s">
        <v>1650</v>
      </c>
      <c r="AL179" t="s">
        <v>110</v>
      </c>
      <c r="AM179" t="s">
        <v>109</v>
      </c>
      <c r="AN179" s="131">
        <v>45435</v>
      </c>
      <c r="AO179" t="s">
        <v>109</v>
      </c>
      <c r="AP179" t="s">
        <v>109</v>
      </c>
      <c r="AQ179" t="s">
        <v>109</v>
      </c>
      <c r="AR179" t="s">
        <v>109</v>
      </c>
      <c r="AS179" t="s">
        <v>109</v>
      </c>
      <c r="AT179" t="s">
        <v>109</v>
      </c>
      <c r="AU179" t="s">
        <v>109</v>
      </c>
      <c r="AV179" t="s">
        <v>182</v>
      </c>
      <c r="AW179" t="s">
        <v>110</v>
      </c>
      <c r="AX179" t="s">
        <v>109</v>
      </c>
      <c r="AY179" t="s">
        <v>110</v>
      </c>
      <c r="AZ179" t="s">
        <v>109</v>
      </c>
      <c r="BA179" t="s">
        <v>136</v>
      </c>
      <c r="BB179" t="s">
        <v>109</v>
      </c>
      <c r="BC179" t="s">
        <v>110</v>
      </c>
      <c r="BD179" t="s">
        <v>110</v>
      </c>
      <c r="BE179" t="s">
        <v>110</v>
      </c>
      <c r="BF179" t="s">
        <v>110</v>
      </c>
      <c r="BG179" t="s">
        <v>110</v>
      </c>
      <c r="BH179" t="s">
        <v>110</v>
      </c>
      <c r="BI179" t="s">
        <v>110</v>
      </c>
      <c r="BJ179" t="s">
        <v>110</v>
      </c>
      <c r="BK179" t="s">
        <v>110</v>
      </c>
      <c r="BL179" t="s">
        <v>109</v>
      </c>
      <c r="BM179" t="s">
        <v>109</v>
      </c>
      <c r="BN179">
        <v>0</v>
      </c>
      <c r="BO179">
        <v>0</v>
      </c>
      <c r="BP179">
        <v>0</v>
      </c>
      <c r="BQ179" t="s">
        <v>109</v>
      </c>
      <c r="BR179" t="s">
        <v>109</v>
      </c>
      <c r="BS179"/>
      <c r="BT179" t="s">
        <v>1648</v>
      </c>
      <c r="BU179" t="s">
        <v>110</v>
      </c>
      <c r="BV179" t="s">
        <v>6418</v>
      </c>
      <c r="BW179" t="s">
        <v>5370</v>
      </c>
      <c r="BX179" t="s">
        <v>5545</v>
      </c>
      <c r="BY179" t="s">
        <v>110</v>
      </c>
      <c r="BZ179" t="s">
        <v>110</v>
      </c>
      <c r="CA179" t="s">
        <v>109</v>
      </c>
      <c r="CB179" t="s">
        <v>173</v>
      </c>
      <c r="CC179" t="s">
        <v>110</v>
      </c>
      <c r="CD179" t="s">
        <v>5865</v>
      </c>
      <c r="CE179" t="s">
        <v>110</v>
      </c>
      <c r="CF179"/>
      <c r="CG179" s="131">
        <v>44371</v>
      </c>
      <c r="CH179" t="s">
        <v>5413</v>
      </c>
      <c r="CI179" t="s">
        <v>5545</v>
      </c>
      <c r="CJ179" t="s">
        <v>114</v>
      </c>
      <c r="CK179" t="s">
        <v>109</v>
      </c>
      <c r="CL179" t="s">
        <v>109</v>
      </c>
      <c r="CM179" t="s">
        <v>109</v>
      </c>
      <c r="CN179">
        <v>2023</v>
      </c>
      <c r="CO179" s="1">
        <v>45069</v>
      </c>
      <c r="CP179" t="s">
        <v>110</v>
      </c>
      <c r="CQ179">
        <v>5</v>
      </c>
      <c r="CR179">
        <v>22</v>
      </c>
      <c r="CS179" s="1">
        <v>45068</v>
      </c>
      <c r="CT179" t="s">
        <v>16297</v>
      </c>
      <c r="CU179" t="s">
        <v>7180</v>
      </c>
      <c r="CV179" t="s">
        <v>16291</v>
      </c>
      <c r="CW179" t="s">
        <v>16292</v>
      </c>
      <c r="CX179" t="s">
        <v>7917</v>
      </c>
      <c r="CY179" t="s">
        <v>7931</v>
      </c>
      <c r="CZ179" t="s">
        <v>7918</v>
      </c>
      <c r="DA179" t="s">
        <v>7184</v>
      </c>
      <c r="DB179" t="s">
        <v>5342</v>
      </c>
      <c r="DC179" t="s">
        <v>7206</v>
      </c>
      <c r="DD179" t="s">
        <v>1770</v>
      </c>
      <c r="DE179" t="s">
        <v>7584</v>
      </c>
      <c r="DF179" t="s">
        <v>7187</v>
      </c>
      <c r="DG179" t="s">
        <v>7188</v>
      </c>
      <c r="DH179" t="s">
        <v>110</v>
      </c>
      <c r="DI179" t="s">
        <v>1648</v>
      </c>
      <c r="DJ179" t="s">
        <v>180</v>
      </c>
      <c r="DK179" t="s">
        <v>109</v>
      </c>
      <c r="DL179" t="s">
        <v>110</v>
      </c>
      <c r="DM179" t="s">
        <v>182</v>
      </c>
      <c r="DN179" t="s">
        <v>59</v>
      </c>
      <c r="DO179" t="s">
        <v>7963</v>
      </c>
      <c r="DP179" t="s">
        <v>110</v>
      </c>
      <c r="DQ179" t="s">
        <v>110</v>
      </c>
      <c r="DR179" t="s">
        <v>7213</v>
      </c>
      <c r="DS179" t="s">
        <v>110</v>
      </c>
      <c r="DT179" t="s">
        <v>109</v>
      </c>
      <c r="DU179" t="s">
        <v>2011</v>
      </c>
      <c r="DV179" t="s">
        <v>7964</v>
      </c>
      <c r="DW179" t="s">
        <v>7961</v>
      </c>
      <c r="DX179" t="s">
        <v>7764</v>
      </c>
    </row>
    <row r="180" spans="7:128">
      <c r="G180">
        <v>737</v>
      </c>
      <c r="H180" t="s">
        <v>109</v>
      </c>
      <c r="I180" t="s">
        <v>2015</v>
      </c>
      <c r="J180" s="131">
        <v>45069</v>
      </c>
      <c r="K180" t="s">
        <v>7965</v>
      </c>
      <c r="L180" t="s">
        <v>240</v>
      </c>
      <c r="M180" t="s">
        <v>161</v>
      </c>
      <c r="N180" t="s">
        <v>1571</v>
      </c>
      <c r="O180" t="s">
        <v>530</v>
      </c>
      <c r="P180" t="s">
        <v>162</v>
      </c>
      <c r="Q180">
        <v>5</v>
      </c>
      <c r="R180">
        <v>5</v>
      </c>
      <c r="S180">
        <v>35.25</v>
      </c>
      <c r="T180">
        <v>39.18</v>
      </c>
      <c r="U180" t="s">
        <v>109</v>
      </c>
      <c r="V180" t="s">
        <v>126</v>
      </c>
      <c r="W180" t="s">
        <v>290</v>
      </c>
      <c r="X180" t="s">
        <v>2016</v>
      </c>
      <c r="Y180" t="s">
        <v>2017</v>
      </c>
      <c r="Z180" t="s">
        <v>2017</v>
      </c>
      <c r="AA180" t="s">
        <v>1223</v>
      </c>
      <c r="AB180" t="s">
        <v>1522</v>
      </c>
      <c r="AC180">
        <v>99.775000000000006</v>
      </c>
      <c r="AD180" t="s">
        <v>205</v>
      </c>
      <c r="AE180" t="s">
        <v>841</v>
      </c>
      <c r="AF180" t="s">
        <v>7228</v>
      </c>
      <c r="AG180" t="s">
        <v>206</v>
      </c>
      <c r="AH180" s="18">
        <v>45077</v>
      </c>
      <c r="AI180" s="131">
        <v>45260</v>
      </c>
      <c r="AJ180" t="s">
        <v>133</v>
      </c>
      <c r="AK180" t="s">
        <v>2018</v>
      </c>
      <c r="AL180" t="s">
        <v>110</v>
      </c>
      <c r="AM180" t="s">
        <v>1070</v>
      </c>
      <c r="AN180" s="131">
        <v>46173</v>
      </c>
      <c r="AO180" t="s">
        <v>132</v>
      </c>
      <c r="AP180" t="s">
        <v>6997</v>
      </c>
      <c r="AQ180" t="s">
        <v>7000</v>
      </c>
      <c r="AR180" t="s">
        <v>7966</v>
      </c>
      <c r="AS180" t="s">
        <v>6939</v>
      </c>
      <c r="AT180" t="s">
        <v>109</v>
      </c>
      <c r="AU180" t="s">
        <v>109</v>
      </c>
      <c r="AV180" t="s">
        <v>109</v>
      </c>
      <c r="AW180" t="s">
        <v>110</v>
      </c>
      <c r="AX180" t="s">
        <v>109</v>
      </c>
      <c r="AY180" t="s">
        <v>2020</v>
      </c>
      <c r="AZ180" t="s">
        <v>2021</v>
      </c>
      <c r="BA180" t="s">
        <v>136</v>
      </c>
      <c r="BB180" t="s">
        <v>109</v>
      </c>
      <c r="BC180" t="s">
        <v>7967</v>
      </c>
      <c r="BD180" t="s">
        <v>7968</v>
      </c>
      <c r="BE180" t="s">
        <v>209</v>
      </c>
      <c r="BF180" t="s">
        <v>110</v>
      </c>
      <c r="BG180" t="s">
        <v>110</v>
      </c>
      <c r="BH180" t="s">
        <v>6971</v>
      </c>
      <c r="BI180" t="s">
        <v>209</v>
      </c>
      <c r="BJ180" t="s">
        <v>110</v>
      </c>
      <c r="BK180" t="s">
        <v>7279</v>
      </c>
      <c r="BL180" t="s">
        <v>6942</v>
      </c>
      <c r="BM180" t="s">
        <v>3300</v>
      </c>
      <c r="BN180">
        <v>1</v>
      </c>
      <c r="BO180">
        <v>1</v>
      </c>
      <c r="BP180">
        <v>1</v>
      </c>
      <c r="BQ180" t="s">
        <v>7969</v>
      </c>
      <c r="BR180" t="s">
        <v>114</v>
      </c>
      <c r="BS180">
        <v>23033</v>
      </c>
      <c r="BT180" t="s">
        <v>2014</v>
      </c>
      <c r="BU180" t="s">
        <v>110</v>
      </c>
      <c r="BV180" t="s">
        <v>6926</v>
      </c>
      <c r="BW180" t="s">
        <v>232</v>
      </c>
      <c r="BX180" t="s">
        <v>5362</v>
      </c>
      <c r="BY180" t="s">
        <v>559</v>
      </c>
      <c r="BZ180" t="s">
        <v>5670</v>
      </c>
      <c r="CA180" t="s">
        <v>109</v>
      </c>
      <c r="CB180" t="s">
        <v>694</v>
      </c>
      <c r="CC180" t="s">
        <v>110</v>
      </c>
      <c r="CD180" t="s">
        <v>110</v>
      </c>
      <c r="CE180" t="s">
        <v>110</v>
      </c>
      <c r="CF180"/>
      <c r="CG180" s="131">
        <v>33921</v>
      </c>
      <c r="CH180" t="s">
        <v>558</v>
      </c>
      <c r="CI180" t="s">
        <v>558</v>
      </c>
      <c r="CJ180" t="s">
        <v>114</v>
      </c>
      <c r="CK180" t="s">
        <v>114</v>
      </c>
      <c r="CL180" t="s">
        <v>114</v>
      </c>
      <c r="CM180" t="s">
        <v>109</v>
      </c>
      <c r="CN180">
        <v>2023</v>
      </c>
      <c r="CO180" s="1">
        <v>45069</v>
      </c>
      <c r="CP180" t="s">
        <v>110</v>
      </c>
      <c r="CQ180">
        <v>5</v>
      </c>
      <c r="CR180">
        <v>22</v>
      </c>
      <c r="CS180" s="1">
        <v>45068</v>
      </c>
      <c r="CT180" t="s">
        <v>16297</v>
      </c>
      <c r="CU180" t="s">
        <v>7180</v>
      </c>
      <c r="CV180" t="s">
        <v>16291</v>
      </c>
      <c r="CW180" t="s">
        <v>16292</v>
      </c>
      <c r="CX180" t="s">
        <v>7917</v>
      </c>
      <c r="CY180" t="s">
        <v>7931</v>
      </c>
      <c r="CZ180" t="s">
        <v>7918</v>
      </c>
      <c r="DA180" t="s">
        <v>7223</v>
      </c>
      <c r="DB180" t="s">
        <v>5342</v>
      </c>
      <c r="DC180" t="s">
        <v>7185</v>
      </c>
      <c r="DD180" t="s">
        <v>7970</v>
      </c>
      <c r="DE180" t="s">
        <v>7198</v>
      </c>
      <c r="DF180" t="s">
        <v>7187</v>
      </c>
      <c r="DG180" t="s">
        <v>7199</v>
      </c>
      <c r="DH180" t="s">
        <v>7280</v>
      </c>
      <c r="DI180" t="s">
        <v>110</v>
      </c>
      <c r="DJ180" t="s">
        <v>205</v>
      </c>
      <c r="DK180" t="s">
        <v>109</v>
      </c>
      <c r="DL180" t="s">
        <v>110</v>
      </c>
      <c r="DM180" t="s">
        <v>7189</v>
      </c>
      <c r="DN180" t="s">
        <v>57</v>
      </c>
      <c r="DO180" t="s">
        <v>7235</v>
      </c>
      <c r="DP180" t="s">
        <v>206</v>
      </c>
      <c r="DQ180" t="s">
        <v>7218</v>
      </c>
      <c r="DR180" t="s">
        <v>7218</v>
      </c>
      <c r="DS180" t="s">
        <v>110</v>
      </c>
      <c r="DT180" t="s">
        <v>7219</v>
      </c>
      <c r="DU180" t="s">
        <v>2022</v>
      </c>
      <c r="DV180" t="s">
        <v>7971</v>
      </c>
      <c r="DW180" t="s">
        <v>7961</v>
      </c>
      <c r="DX180" t="s">
        <v>7972</v>
      </c>
    </row>
    <row r="181" spans="7:128">
      <c r="G181">
        <v>736</v>
      </c>
      <c r="H181" t="s">
        <v>109</v>
      </c>
      <c r="I181" t="s">
        <v>2026</v>
      </c>
      <c r="J181" s="131">
        <v>45069</v>
      </c>
      <c r="K181" t="s">
        <v>7973</v>
      </c>
      <c r="L181" t="s">
        <v>240</v>
      </c>
      <c r="M181" t="s">
        <v>161</v>
      </c>
      <c r="N181" t="s">
        <v>1571</v>
      </c>
      <c r="O181" t="s">
        <v>530</v>
      </c>
      <c r="P181" t="s">
        <v>111</v>
      </c>
      <c r="Q181">
        <v>20</v>
      </c>
      <c r="R181">
        <v>2.84</v>
      </c>
      <c r="S181">
        <v>20</v>
      </c>
      <c r="T181">
        <v>22.18</v>
      </c>
      <c r="U181" t="s">
        <v>109</v>
      </c>
      <c r="V181" t="s">
        <v>276</v>
      </c>
      <c r="W181" t="s">
        <v>2027</v>
      </c>
      <c r="X181" t="s">
        <v>2028</v>
      </c>
      <c r="Y181" t="s">
        <v>2027</v>
      </c>
      <c r="Z181" t="s">
        <v>110</v>
      </c>
      <c r="AA181" t="s">
        <v>1325</v>
      </c>
      <c r="AB181" t="s">
        <v>129</v>
      </c>
      <c r="AC181">
        <v>100</v>
      </c>
      <c r="AD181" t="s">
        <v>205</v>
      </c>
      <c r="AE181" t="s">
        <v>2029</v>
      </c>
      <c r="AF181" t="s">
        <v>7228</v>
      </c>
      <c r="AG181" t="s">
        <v>206</v>
      </c>
      <c r="AH181" s="18">
        <v>45077</v>
      </c>
      <c r="AI181" s="131">
        <v>45260</v>
      </c>
      <c r="AJ181" t="s">
        <v>133</v>
      </c>
      <c r="AK181" t="s">
        <v>2018</v>
      </c>
      <c r="AL181" t="s">
        <v>110</v>
      </c>
      <c r="AM181" t="s">
        <v>1142</v>
      </c>
      <c r="AN181" s="131">
        <v>45808</v>
      </c>
      <c r="AO181" t="s">
        <v>132</v>
      </c>
      <c r="AP181" t="s">
        <v>6997</v>
      </c>
      <c r="AQ181" t="s">
        <v>6998</v>
      </c>
      <c r="AR181" t="s">
        <v>7974</v>
      </c>
      <c r="AS181" t="s">
        <v>6939</v>
      </c>
      <c r="AT181" t="s">
        <v>109</v>
      </c>
      <c r="AU181" t="s">
        <v>109</v>
      </c>
      <c r="AV181" t="s">
        <v>109</v>
      </c>
      <c r="AW181" t="s">
        <v>110</v>
      </c>
      <c r="AX181" t="s">
        <v>109</v>
      </c>
      <c r="AY181" t="s">
        <v>2031</v>
      </c>
      <c r="AZ181" t="s">
        <v>2032</v>
      </c>
      <c r="BA181" t="s">
        <v>136</v>
      </c>
      <c r="BB181" t="s">
        <v>109</v>
      </c>
      <c r="BC181" t="s">
        <v>7967</v>
      </c>
      <c r="BD181" t="s">
        <v>7968</v>
      </c>
      <c r="BE181" t="s">
        <v>209</v>
      </c>
      <c r="BF181" t="s">
        <v>110</v>
      </c>
      <c r="BG181" t="s">
        <v>110</v>
      </c>
      <c r="BH181" t="s">
        <v>6971</v>
      </c>
      <c r="BI181" t="s">
        <v>209</v>
      </c>
      <c r="BJ181" t="s">
        <v>110</v>
      </c>
      <c r="BK181" t="s">
        <v>7279</v>
      </c>
      <c r="BL181" t="s">
        <v>6942</v>
      </c>
      <c r="BM181" t="s">
        <v>1913</v>
      </c>
      <c r="BN181">
        <v>1</v>
      </c>
      <c r="BO181">
        <v>1</v>
      </c>
      <c r="BP181">
        <v>1</v>
      </c>
      <c r="BQ181" t="s">
        <v>7969</v>
      </c>
      <c r="BR181" t="s">
        <v>114</v>
      </c>
      <c r="BS181">
        <v>23032</v>
      </c>
      <c r="BT181" t="s">
        <v>2014</v>
      </c>
      <c r="BU181" t="s">
        <v>110</v>
      </c>
      <c r="BV181" t="s">
        <v>6926</v>
      </c>
      <c r="BW181" t="s">
        <v>232</v>
      </c>
      <c r="BX181" t="s">
        <v>5362</v>
      </c>
      <c r="BY181" t="s">
        <v>559</v>
      </c>
      <c r="BZ181" t="s">
        <v>5670</v>
      </c>
      <c r="CA181" t="s">
        <v>109</v>
      </c>
      <c r="CB181" t="s">
        <v>694</v>
      </c>
      <c r="CC181" t="s">
        <v>110</v>
      </c>
      <c r="CD181" t="s">
        <v>110</v>
      </c>
      <c r="CE181" t="s">
        <v>110</v>
      </c>
      <c r="CF181"/>
      <c r="CG181" s="131">
        <v>33921</v>
      </c>
      <c r="CH181" t="s">
        <v>558</v>
      </c>
      <c r="CI181" t="s">
        <v>558</v>
      </c>
      <c r="CJ181" t="s">
        <v>114</v>
      </c>
      <c r="CK181" t="s">
        <v>114</v>
      </c>
      <c r="CL181" t="s">
        <v>114</v>
      </c>
      <c r="CM181" t="s">
        <v>109</v>
      </c>
      <c r="CN181">
        <v>2023</v>
      </c>
      <c r="CO181" s="1">
        <v>45069</v>
      </c>
      <c r="CP181" t="s">
        <v>110</v>
      </c>
      <c r="CQ181">
        <v>5</v>
      </c>
      <c r="CR181">
        <v>22</v>
      </c>
      <c r="CS181" s="1">
        <v>45068</v>
      </c>
      <c r="CT181" t="s">
        <v>16297</v>
      </c>
      <c r="CU181" t="s">
        <v>7180</v>
      </c>
      <c r="CV181" t="s">
        <v>16291</v>
      </c>
      <c r="CW181" t="s">
        <v>16292</v>
      </c>
      <c r="CX181" t="s">
        <v>7917</v>
      </c>
      <c r="CY181" t="s">
        <v>7931</v>
      </c>
      <c r="CZ181" t="s">
        <v>7918</v>
      </c>
      <c r="DA181" t="s">
        <v>7197</v>
      </c>
      <c r="DB181" t="s">
        <v>5342</v>
      </c>
      <c r="DC181" t="s">
        <v>7185</v>
      </c>
      <c r="DD181" t="s">
        <v>7975</v>
      </c>
      <c r="DE181" t="s">
        <v>7207</v>
      </c>
      <c r="DF181" t="s">
        <v>7243</v>
      </c>
      <c r="DG181" t="s">
        <v>7199</v>
      </c>
      <c r="DH181" t="s">
        <v>7280</v>
      </c>
      <c r="DI181" t="s">
        <v>110</v>
      </c>
      <c r="DJ181" t="s">
        <v>205</v>
      </c>
      <c r="DK181" t="s">
        <v>109</v>
      </c>
      <c r="DL181" t="s">
        <v>110</v>
      </c>
      <c r="DM181" t="s">
        <v>7244</v>
      </c>
      <c r="DN181" t="s">
        <v>58</v>
      </c>
      <c r="DO181" t="s">
        <v>7460</v>
      </c>
      <c r="DP181" t="s">
        <v>206</v>
      </c>
      <c r="DQ181" t="s">
        <v>7246</v>
      </c>
      <c r="DR181" t="s">
        <v>7246</v>
      </c>
      <c r="DS181" t="s">
        <v>110</v>
      </c>
      <c r="DT181" t="s">
        <v>7219</v>
      </c>
      <c r="DU181" t="s">
        <v>2033</v>
      </c>
      <c r="DV181" t="s">
        <v>7971</v>
      </c>
      <c r="DW181" t="s">
        <v>7961</v>
      </c>
      <c r="DX181" t="s">
        <v>7976</v>
      </c>
    </row>
    <row r="182" spans="7:128">
      <c r="G182">
        <v>735</v>
      </c>
      <c r="H182" t="s">
        <v>109</v>
      </c>
      <c r="I182" t="s">
        <v>2036</v>
      </c>
      <c r="J182" s="131">
        <v>45068</v>
      </c>
      <c r="K182" t="s">
        <v>7977</v>
      </c>
      <c r="L182" t="s">
        <v>240</v>
      </c>
      <c r="M182" t="s">
        <v>161</v>
      </c>
      <c r="N182" t="s">
        <v>240</v>
      </c>
      <c r="O182" t="s">
        <v>530</v>
      </c>
      <c r="P182" t="s">
        <v>111</v>
      </c>
      <c r="Q182">
        <v>20</v>
      </c>
      <c r="R182">
        <v>2.84</v>
      </c>
      <c r="S182">
        <v>20</v>
      </c>
      <c r="T182">
        <v>22.2</v>
      </c>
      <c r="U182" t="s">
        <v>109</v>
      </c>
      <c r="V182" t="s">
        <v>276</v>
      </c>
      <c r="W182" t="s">
        <v>2037</v>
      </c>
      <c r="X182" t="s">
        <v>2028</v>
      </c>
      <c r="Y182" t="s">
        <v>2037</v>
      </c>
      <c r="Z182" t="s">
        <v>110</v>
      </c>
      <c r="AA182" t="s">
        <v>1223</v>
      </c>
      <c r="AB182" t="s">
        <v>129</v>
      </c>
      <c r="AC182">
        <v>100</v>
      </c>
      <c r="AD182" t="s">
        <v>205</v>
      </c>
      <c r="AE182" t="s">
        <v>131</v>
      </c>
      <c r="AF182" t="s">
        <v>131</v>
      </c>
      <c r="AG182" t="s">
        <v>109</v>
      </c>
      <c r="AH182" s="18">
        <v>45076</v>
      </c>
      <c r="AI182" s="131">
        <v>45076</v>
      </c>
      <c r="AJ182" t="s">
        <v>133</v>
      </c>
      <c r="AK182" t="s">
        <v>842</v>
      </c>
      <c r="AL182" t="s">
        <v>110</v>
      </c>
      <c r="AM182" t="s">
        <v>2038</v>
      </c>
      <c r="AN182" s="131">
        <v>45807</v>
      </c>
      <c r="AO182" t="s">
        <v>132</v>
      </c>
      <c r="AP182" t="s">
        <v>109</v>
      </c>
      <c r="AQ182" t="s">
        <v>109</v>
      </c>
      <c r="AR182" t="s">
        <v>109</v>
      </c>
      <c r="AS182" t="s">
        <v>109</v>
      </c>
      <c r="AT182" t="s">
        <v>2040</v>
      </c>
      <c r="AU182" t="s">
        <v>109</v>
      </c>
      <c r="AV182" t="s">
        <v>109</v>
      </c>
      <c r="AW182" t="s">
        <v>110</v>
      </c>
      <c r="AX182" t="s">
        <v>109</v>
      </c>
      <c r="AY182" t="s">
        <v>110</v>
      </c>
      <c r="AZ182" t="s">
        <v>1513</v>
      </c>
      <c r="BA182" t="s">
        <v>136</v>
      </c>
      <c r="BB182" t="s">
        <v>109</v>
      </c>
      <c r="BC182" t="s">
        <v>110</v>
      </c>
      <c r="BD182" t="s">
        <v>110</v>
      </c>
      <c r="BE182" t="s">
        <v>110</v>
      </c>
      <c r="BF182" t="s">
        <v>110</v>
      </c>
      <c r="BG182" t="s">
        <v>110</v>
      </c>
      <c r="BH182" t="s">
        <v>110</v>
      </c>
      <c r="BI182" t="s">
        <v>226</v>
      </c>
      <c r="BJ182" t="s">
        <v>110</v>
      </c>
      <c r="BK182" t="s">
        <v>7222</v>
      </c>
      <c r="BL182" t="s">
        <v>109</v>
      </c>
      <c r="BM182" t="s">
        <v>109</v>
      </c>
      <c r="BN182">
        <v>0</v>
      </c>
      <c r="BO182">
        <v>0</v>
      </c>
      <c r="BP182">
        <v>0</v>
      </c>
      <c r="BQ182" t="s">
        <v>109</v>
      </c>
      <c r="BR182" t="s">
        <v>109</v>
      </c>
      <c r="BS182"/>
      <c r="BT182" t="s">
        <v>811</v>
      </c>
      <c r="BU182" t="s">
        <v>110</v>
      </c>
      <c r="BV182" t="s">
        <v>1642</v>
      </c>
      <c r="BW182" t="s">
        <v>232</v>
      </c>
      <c r="BX182" t="s">
        <v>5362</v>
      </c>
      <c r="BY182" t="s">
        <v>559</v>
      </c>
      <c r="BZ182" t="s">
        <v>5670</v>
      </c>
      <c r="CA182" t="s">
        <v>109</v>
      </c>
      <c r="CB182" t="s">
        <v>694</v>
      </c>
      <c r="CC182" t="s">
        <v>110</v>
      </c>
      <c r="CD182" t="s">
        <v>110</v>
      </c>
      <c r="CE182" t="s">
        <v>110</v>
      </c>
      <c r="CF182"/>
      <c r="CG182" s="131">
        <v>31615</v>
      </c>
      <c r="CH182" t="s">
        <v>558</v>
      </c>
      <c r="CI182" t="s">
        <v>558</v>
      </c>
      <c r="CJ182" t="s">
        <v>114</v>
      </c>
      <c r="CK182" t="s">
        <v>114</v>
      </c>
      <c r="CL182" t="s">
        <v>114</v>
      </c>
      <c r="CM182" t="s">
        <v>109</v>
      </c>
      <c r="CN182">
        <v>2023</v>
      </c>
      <c r="CO182" s="1">
        <v>45068</v>
      </c>
      <c r="CP182" t="s">
        <v>110</v>
      </c>
      <c r="CQ182">
        <v>5</v>
      </c>
      <c r="CR182">
        <v>22</v>
      </c>
      <c r="CS182" s="1">
        <v>45068</v>
      </c>
      <c r="CT182" t="s">
        <v>16297</v>
      </c>
      <c r="CU182" t="s">
        <v>7180</v>
      </c>
      <c r="CV182" t="s">
        <v>16291</v>
      </c>
      <c r="CW182" t="s">
        <v>16292</v>
      </c>
      <c r="CX182" t="s">
        <v>7917</v>
      </c>
      <c r="CY182" t="s">
        <v>7931</v>
      </c>
      <c r="CZ182" t="s">
        <v>7918</v>
      </c>
      <c r="DA182" t="s">
        <v>7197</v>
      </c>
      <c r="DB182" t="s">
        <v>5342</v>
      </c>
      <c r="DC182" t="s">
        <v>7185</v>
      </c>
      <c r="DD182" t="s">
        <v>2039</v>
      </c>
      <c r="DE182" t="s">
        <v>7207</v>
      </c>
      <c r="DF182" t="s">
        <v>7978</v>
      </c>
      <c r="DG182" t="s">
        <v>7199</v>
      </c>
      <c r="DH182" t="s">
        <v>7280</v>
      </c>
      <c r="DI182" t="s">
        <v>110</v>
      </c>
      <c r="DJ182" t="s">
        <v>205</v>
      </c>
      <c r="DK182" t="s">
        <v>109</v>
      </c>
      <c r="DL182" t="s">
        <v>110</v>
      </c>
      <c r="DM182" t="s">
        <v>7244</v>
      </c>
      <c r="DN182" t="s">
        <v>58</v>
      </c>
      <c r="DO182" t="s">
        <v>7460</v>
      </c>
      <c r="DP182" t="s">
        <v>110</v>
      </c>
      <c r="DQ182" t="s">
        <v>7979</v>
      </c>
      <c r="DR182" t="s">
        <v>7979</v>
      </c>
      <c r="DS182" t="s">
        <v>110</v>
      </c>
      <c r="DT182" t="s">
        <v>109</v>
      </c>
      <c r="DU182" t="s">
        <v>2041</v>
      </c>
      <c r="DV182" t="s">
        <v>7980</v>
      </c>
      <c r="DW182" t="s">
        <v>7981</v>
      </c>
      <c r="DX182" t="s">
        <v>7982</v>
      </c>
    </row>
    <row r="183" spans="7:128">
      <c r="G183">
        <v>734</v>
      </c>
      <c r="H183" t="s">
        <v>109</v>
      </c>
      <c r="I183" t="s">
        <v>2045</v>
      </c>
      <c r="J183" s="131">
        <v>45065</v>
      </c>
      <c r="K183" t="s">
        <v>7983</v>
      </c>
      <c r="L183" t="s">
        <v>108</v>
      </c>
      <c r="M183" t="s">
        <v>124</v>
      </c>
      <c r="N183" t="s">
        <v>108</v>
      </c>
      <c r="O183" t="s">
        <v>510</v>
      </c>
      <c r="P183" t="s">
        <v>111</v>
      </c>
      <c r="Q183">
        <v>3.5</v>
      </c>
      <c r="R183">
        <v>0.5</v>
      </c>
      <c r="S183">
        <v>3.5</v>
      </c>
      <c r="T183">
        <v>3.8959999999999999</v>
      </c>
      <c r="U183" t="s">
        <v>109</v>
      </c>
      <c r="V183" t="s">
        <v>126</v>
      </c>
      <c r="W183" t="s">
        <v>416</v>
      </c>
      <c r="X183" t="s">
        <v>1023</v>
      </c>
      <c r="Y183" t="s">
        <v>416</v>
      </c>
      <c r="Z183" t="s">
        <v>110</v>
      </c>
      <c r="AA183" t="s">
        <v>1288</v>
      </c>
      <c r="AB183" t="s">
        <v>129</v>
      </c>
      <c r="AC183">
        <v>100</v>
      </c>
      <c r="AD183" t="s">
        <v>130</v>
      </c>
      <c r="AE183" t="s">
        <v>166</v>
      </c>
      <c r="AF183" t="s">
        <v>166</v>
      </c>
      <c r="AG183" t="s">
        <v>109</v>
      </c>
      <c r="AH183" s="18">
        <v>45069</v>
      </c>
      <c r="AI183" s="131">
        <v>45253</v>
      </c>
      <c r="AJ183" t="s">
        <v>133</v>
      </c>
      <c r="AK183" t="s">
        <v>2046</v>
      </c>
      <c r="AL183" t="s">
        <v>110</v>
      </c>
      <c r="AM183" t="s">
        <v>109</v>
      </c>
      <c r="AN183" s="131">
        <v>46165</v>
      </c>
      <c r="AO183" t="s">
        <v>132</v>
      </c>
      <c r="AP183" t="s">
        <v>109</v>
      </c>
      <c r="AQ183" t="s">
        <v>109</v>
      </c>
      <c r="AR183" t="s">
        <v>109</v>
      </c>
      <c r="AS183" t="s">
        <v>109</v>
      </c>
      <c r="AT183" t="s">
        <v>109</v>
      </c>
      <c r="AU183" t="s">
        <v>109</v>
      </c>
      <c r="AV183" t="s">
        <v>109</v>
      </c>
      <c r="AW183" t="s">
        <v>110</v>
      </c>
      <c r="AX183" t="s">
        <v>109</v>
      </c>
      <c r="AY183" t="s">
        <v>110</v>
      </c>
      <c r="AZ183" t="s">
        <v>1172</v>
      </c>
      <c r="BA183" t="s">
        <v>136</v>
      </c>
      <c r="BB183" t="s">
        <v>109</v>
      </c>
      <c r="BC183" t="s">
        <v>110</v>
      </c>
      <c r="BD183" t="s">
        <v>110</v>
      </c>
      <c r="BE183" t="s">
        <v>110</v>
      </c>
      <c r="BF183" t="s">
        <v>110</v>
      </c>
      <c r="BG183" t="s">
        <v>110</v>
      </c>
      <c r="BH183" t="s">
        <v>110</v>
      </c>
      <c r="BI183" t="s">
        <v>110</v>
      </c>
      <c r="BJ183" t="s">
        <v>110</v>
      </c>
      <c r="BK183" t="s">
        <v>110</v>
      </c>
      <c r="BL183" t="s">
        <v>109</v>
      </c>
      <c r="BM183" t="s">
        <v>109</v>
      </c>
      <c r="BN183">
        <v>0</v>
      </c>
      <c r="BO183">
        <v>0</v>
      </c>
      <c r="BP183">
        <v>0</v>
      </c>
      <c r="BQ183" t="s">
        <v>109</v>
      </c>
      <c r="BR183" t="s">
        <v>109</v>
      </c>
      <c r="BS183"/>
      <c r="BT183" t="s">
        <v>2044</v>
      </c>
      <c r="BU183" t="s">
        <v>110</v>
      </c>
      <c r="BV183" t="s">
        <v>6058</v>
      </c>
      <c r="BW183" t="s">
        <v>141</v>
      </c>
      <c r="BX183" t="s">
        <v>140</v>
      </c>
      <c r="BY183" t="s">
        <v>110</v>
      </c>
      <c r="BZ183" t="s">
        <v>110</v>
      </c>
      <c r="CA183" t="s">
        <v>109</v>
      </c>
      <c r="CB183" t="s">
        <v>6059</v>
      </c>
      <c r="CC183" t="s">
        <v>109</v>
      </c>
      <c r="CD183" t="s">
        <v>6060</v>
      </c>
      <c r="CE183" t="s">
        <v>110</v>
      </c>
      <c r="CF183"/>
      <c r="CG183" s="131">
        <v>45065</v>
      </c>
      <c r="CH183" t="s">
        <v>198</v>
      </c>
      <c r="CI183" t="s">
        <v>5545</v>
      </c>
      <c r="CJ183" t="s">
        <v>114</v>
      </c>
      <c r="CK183" t="s">
        <v>109</v>
      </c>
      <c r="CL183" t="s">
        <v>109</v>
      </c>
      <c r="CM183" t="s">
        <v>109</v>
      </c>
      <c r="CN183">
        <v>2023</v>
      </c>
      <c r="CO183" s="1">
        <v>45065</v>
      </c>
      <c r="CP183" t="s">
        <v>7179</v>
      </c>
      <c r="CQ183">
        <v>5</v>
      </c>
      <c r="CR183">
        <v>21</v>
      </c>
      <c r="CS183" s="1">
        <v>45061</v>
      </c>
      <c r="CT183" t="s">
        <v>16298</v>
      </c>
      <c r="CU183" t="s">
        <v>7180</v>
      </c>
      <c r="CV183" t="s">
        <v>16291</v>
      </c>
      <c r="CW183" t="s">
        <v>16292</v>
      </c>
      <c r="CX183" t="s">
        <v>7917</v>
      </c>
      <c r="CY183" t="s">
        <v>7984</v>
      </c>
      <c r="CZ183" t="s">
        <v>7918</v>
      </c>
      <c r="DA183" t="s">
        <v>7184</v>
      </c>
      <c r="DB183" t="s">
        <v>114</v>
      </c>
      <c r="DC183" t="s">
        <v>7185</v>
      </c>
      <c r="DD183" t="s">
        <v>2044</v>
      </c>
      <c r="DE183" t="s">
        <v>7811</v>
      </c>
      <c r="DF183" t="s">
        <v>7812</v>
      </c>
      <c r="DG183" t="s">
        <v>7188</v>
      </c>
      <c r="DH183" t="s">
        <v>110</v>
      </c>
      <c r="DI183" t="s">
        <v>110</v>
      </c>
      <c r="DJ183" t="s">
        <v>130</v>
      </c>
      <c r="DK183" t="s">
        <v>109</v>
      </c>
      <c r="DL183" t="s">
        <v>407</v>
      </c>
      <c r="DM183" t="s">
        <v>7189</v>
      </c>
      <c r="DN183" t="s">
        <v>58</v>
      </c>
      <c r="DO183" t="s">
        <v>7985</v>
      </c>
      <c r="DP183" t="s">
        <v>110</v>
      </c>
      <c r="DQ183" t="s">
        <v>7811</v>
      </c>
      <c r="DR183" t="s">
        <v>7811</v>
      </c>
      <c r="DS183" t="s">
        <v>7306</v>
      </c>
      <c r="DT183" t="s">
        <v>109</v>
      </c>
      <c r="DU183" t="s">
        <v>2047</v>
      </c>
      <c r="DV183" t="s">
        <v>7986</v>
      </c>
      <c r="DW183" t="s">
        <v>7987</v>
      </c>
      <c r="DX183" t="s">
        <v>7988</v>
      </c>
    </row>
    <row r="184" spans="7:128">
      <c r="G184">
        <v>733</v>
      </c>
      <c r="H184" t="s">
        <v>109</v>
      </c>
      <c r="I184" t="s">
        <v>2052</v>
      </c>
      <c r="J184" s="131">
        <v>45064</v>
      </c>
      <c r="K184" t="s">
        <v>7989</v>
      </c>
      <c r="L184" t="s">
        <v>108</v>
      </c>
      <c r="M184" t="s">
        <v>300</v>
      </c>
      <c r="N184" t="s">
        <v>108</v>
      </c>
      <c r="O184" t="s">
        <v>510</v>
      </c>
      <c r="P184" t="s">
        <v>111</v>
      </c>
      <c r="Q184">
        <v>7.78</v>
      </c>
      <c r="R184">
        <v>1.1200000000000001</v>
      </c>
      <c r="S184">
        <v>7.78</v>
      </c>
      <c r="T184">
        <v>8.6440000000000001</v>
      </c>
      <c r="U184" t="s">
        <v>109</v>
      </c>
      <c r="V184" t="s">
        <v>126</v>
      </c>
      <c r="W184" t="s">
        <v>416</v>
      </c>
      <c r="X184" t="s">
        <v>937</v>
      </c>
      <c r="Y184" t="s">
        <v>416</v>
      </c>
      <c r="Z184" t="s">
        <v>110</v>
      </c>
      <c r="AA184" t="s">
        <v>1212</v>
      </c>
      <c r="AB184" t="s">
        <v>129</v>
      </c>
      <c r="AC184">
        <v>100</v>
      </c>
      <c r="AD184" t="s">
        <v>130</v>
      </c>
      <c r="AE184" t="s">
        <v>166</v>
      </c>
      <c r="AF184" t="s">
        <v>166</v>
      </c>
      <c r="AG184" t="s">
        <v>109</v>
      </c>
      <c r="AH184" s="18">
        <v>45071</v>
      </c>
      <c r="AI184" s="131"/>
      <c r="AJ184" t="s">
        <v>133</v>
      </c>
      <c r="AK184" t="s">
        <v>2053</v>
      </c>
      <c r="AL184" t="s">
        <v>110</v>
      </c>
      <c r="AM184" t="s">
        <v>109</v>
      </c>
      <c r="AN184" s="131">
        <v>46167</v>
      </c>
      <c r="AO184" t="s">
        <v>109</v>
      </c>
      <c r="AP184" t="s">
        <v>109</v>
      </c>
      <c r="AQ184" t="s">
        <v>109</v>
      </c>
      <c r="AR184" t="s">
        <v>109</v>
      </c>
      <c r="AS184" t="s">
        <v>109</v>
      </c>
      <c r="AT184" t="s">
        <v>109</v>
      </c>
      <c r="AU184" t="s">
        <v>109</v>
      </c>
      <c r="AV184" t="s">
        <v>109</v>
      </c>
      <c r="AW184" t="s">
        <v>110</v>
      </c>
      <c r="AX184" t="s">
        <v>109</v>
      </c>
      <c r="AY184" t="s">
        <v>110</v>
      </c>
      <c r="AZ184" t="s">
        <v>2055</v>
      </c>
      <c r="BA184" t="s">
        <v>136</v>
      </c>
      <c r="BB184" t="s">
        <v>109</v>
      </c>
      <c r="BC184" t="s">
        <v>110</v>
      </c>
      <c r="BD184" t="s">
        <v>110</v>
      </c>
      <c r="BE184" t="s">
        <v>110</v>
      </c>
      <c r="BF184" t="s">
        <v>110</v>
      </c>
      <c r="BG184" t="s">
        <v>110</v>
      </c>
      <c r="BH184" t="s">
        <v>110</v>
      </c>
      <c r="BI184" t="s">
        <v>110</v>
      </c>
      <c r="BJ184" t="s">
        <v>110</v>
      </c>
      <c r="BK184" t="s">
        <v>110</v>
      </c>
      <c r="BL184" t="s">
        <v>109</v>
      </c>
      <c r="BM184" t="s">
        <v>109</v>
      </c>
      <c r="BN184">
        <v>0</v>
      </c>
      <c r="BO184">
        <v>0</v>
      </c>
      <c r="BP184">
        <v>0</v>
      </c>
      <c r="BQ184" t="s">
        <v>109</v>
      </c>
      <c r="BR184" t="s">
        <v>109</v>
      </c>
      <c r="BS184"/>
      <c r="BT184" t="s">
        <v>2051</v>
      </c>
      <c r="BU184" t="s">
        <v>7602</v>
      </c>
      <c r="BV184" t="s">
        <v>6061</v>
      </c>
      <c r="BW184" t="s">
        <v>141</v>
      </c>
      <c r="BX184" t="s">
        <v>140</v>
      </c>
      <c r="BY184" t="s">
        <v>5690</v>
      </c>
      <c r="BZ184" t="s">
        <v>110</v>
      </c>
      <c r="CA184" t="s">
        <v>109</v>
      </c>
      <c r="CB184" t="s">
        <v>324</v>
      </c>
      <c r="CC184" t="s">
        <v>5616</v>
      </c>
      <c r="CD184" t="s">
        <v>5700</v>
      </c>
      <c r="CE184" t="s">
        <v>6062</v>
      </c>
      <c r="CF184"/>
      <c r="CG184" s="131">
        <v>45064</v>
      </c>
      <c r="CH184" t="s">
        <v>144</v>
      </c>
      <c r="CI184" t="s">
        <v>144</v>
      </c>
      <c r="CJ184" t="s">
        <v>114</v>
      </c>
      <c r="CK184" t="s">
        <v>109</v>
      </c>
      <c r="CL184" t="s">
        <v>109</v>
      </c>
      <c r="CM184" t="s">
        <v>109</v>
      </c>
      <c r="CN184">
        <v>2023</v>
      </c>
      <c r="CO184" s="1">
        <v>45064</v>
      </c>
      <c r="CP184" t="s">
        <v>7179</v>
      </c>
      <c r="CQ184">
        <v>5</v>
      </c>
      <c r="CR184">
        <v>21</v>
      </c>
      <c r="CS184" s="1">
        <v>45061</v>
      </c>
      <c r="CT184" t="s">
        <v>16298</v>
      </c>
      <c r="CU184" t="s">
        <v>7180</v>
      </c>
      <c r="CV184" t="s">
        <v>16291</v>
      </c>
      <c r="CW184" t="s">
        <v>16292</v>
      </c>
      <c r="CX184" t="s">
        <v>7917</v>
      </c>
      <c r="CY184" t="s">
        <v>7984</v>
      </c>
      <c r="CZ184" t="s">
        <v>7918</v>
      </c>
      <c r="DA184" t="s">
        <v>7184</v>
      </c>
      <c r="DB184" t="s">
        <v>114</v>
      </c>
      <c r="DC184" t="s">
        <v>7185</v>
      </c>
      <c r="DD184" t="s">
        <v>2051</v>
      </c>
      <c r="DE184" t="s">
        <v>7811</v>
      </c>
      <c r="DF184" t="s">
        <v>7812</v>
      </c>
      <c r="DG184" t="s">
        <v>7188</v>
      </c>
      <c r="DH184" t="s">
        <v>110</v>
      </c>
      <c r="DI184" t="s">
        <v>110</v>
      </c>
      <c r="DJ184" t="s">
        <v>130</v>
      </c>
      <c r="DK184" t="s">
        <v>109</v>
      </c>
      <c r="DL184" t="s">
        <v>2054</v>
      </c>
      <c r="DM184" t="s">
        <v>7189</v>
      </c>
      <c r="DN184" t="s">
        <v>58</v>
      </c>
      <c r="DO184" t="s">
        <v>7990</v>
      </c>
      <c r="DP184" t="s">
        <v>110</v>
      </c>
      <c r="DQ184" t="s">
        <v>7811</v>
      </c>
      <c r="DR184" t="s">
        <v>7811</v>
      </c>
      <c r="DS184" t="s">
        <v>7193</v>
      </c>
      <c r="DT184" t="s">
        <v>109</v>
      </c>
      <c r="DU184" t="s">
        <v>2056</v>
      </c>
      <c r="DV184" t="s">
        <v>7991</v>
      </c>
      <c r="DW184" t="s">
        <v>7992</v>
      </c>
      <c r="DX184" t="s">
        <v>7993</v>
      </c>
    </row>
    <row r="185" spans="7:128">
      <c r="G185">
        <v>732</v>
      </c>
      <c r="H185" t="s">
        <v>109</v>
      </c>
      <c r="I185" t="s">
        <v>2060</v>
      </c>
      <c r="J185" s="131">
        <v>45064</v>
      </c>
      <c r="K185" t="s">
        <v>6697</v>
      </c>
      <c r="L185" t="s">
        <v>1519</v>
      </c>
      <c r="M185" t="s">
        <v>161</v>
      </c>
      <c r="N185" t="s">
        <v>108</v>
      </c>
      <c r="O185" t="s">
        <v>510</v>
      </c>
      <c r="P185" t="s">
        <v>111</v>
      </c>
      <c r="Q185">
        <v>15</v>
      </c>
      <c r="R185">
        <v>2.16</v>
      </c>
      <c r="S185">
        <v>15</v>
      </c>
      <c r="T185">
        <v>16.664999999999999</v>
      </c>
      <c r="U185" t="s">
        <v>109</v>
      </c>
      <c r="V185" t="s">
        <v>126</v>
      </c>
      <c r="W185" t="s">
        <v>416</v>
      </c>
      <c r="X185" t="s">
        <v>2061</v>
      </c>
      <c r="Y185" t="s">
        <v>2062</v>
      </c>
      <c r="Z185" t="s">
        <v>110</v>
      </c>
      <c r="AA185" t="s">
        <v>1165</v>
      </c>
      <c r="AB185" t="s">
        <v>129</v>
      </c>
      <c r="AC185">
        <v>100</v>
      </c>
      <c r="AD185" t="s">
        <v>180</v>
      </c>
      <c r="AE185" t="s">
        <v>166</v>
      </c>
      <c r="AF185" t="s">
        <v>166</v>
      </c>
      <c r="AG185" t="s">
        <v>109</v>
      </c>
      <c r="AH185" s="18">
        <v>45069</v>
      </c>
      <c r="AI185" s="131">
        <v>45253</v>
      </c>
      <c r="AJ185" t="s">
        <v>167</v>
      </c>
      <c r="AK185" t="s">
        <v>1523</v>
      </c>
      <c r="AL185" t="s">
        <v>110</v>
      </c>
      <c r="AM185" t="s">
        <v>109</v>
      </c>
      <c r="AN185" s="131">
        <v>46165</v>
      </c>
      <c r="AO185" t="s">
        <v>132</v>
      </c>
      <c r="AP185" t="s">
        <v>7002</v>
      </c>
      <c r="AQ185" t="s">
        <v>109</v>
      </c>
      <c r="AR185" t="s">
        <v>7002</v>
      </c>
      <c r="AS185" t="s">
        <v>6939</v>
      </c>
      <c r="AT185" t="s">
        <v>109</v>
      </c>
      <c r="AU185" t="s">
        <v>109</v>
      </c>
      <c r="AV185" t="s">
        <v>109</v>
      </c>
      <c r="AW185" t="s">
        <v>110</v>
      </c>
      <c r="AX185" t="s">
        <v>109</v>
      </c>
      <c r="AY185" t="s">
        <v>110</v>
      </c>
      <c r="AZ185" t="s">
        <v>2063</v>
      </c>
      <c r="BA185" t="s">
        <v>136</v>
      </c>
      <c r="BB185" t="s">
        <v>109</v>
      </c>
      <c r="BC185" t="s">
        <v>110</v>
      </c>
      <c r="BD185" t="s">
        <v>110</v>
      </c>
      <c r="BE185" t="s">
        <v>209</v>
      </c>
      <c r="BF185" t="s">
        <v>6946</v>
      </c>
      <c r="BG185" t="s">
        <v>7001</v>
      </c>
      <c r="BH185" t="s">
        <v>6971</v>
      </c>
      <c r="BI185" t="s">
        <v>209</v>
      </c>
      <c r="BJ185" t="s">
        <v>110</v>
      </c>
      <c r="BK185" t="s">
        <v>7279</v>
      </c>
      <c r="BL185" t="s">
        <v>211</v>
      </c>
      <c r="BM185" t="s">
        <v>7003</v>
      </c>
      <c r="BN185">
        <v>1</v>
      </c>
      <c r="BO185">
        <v>1</v>
      </c>
      <c r="BP185">
        <v>1</v>
      </c>
      <c r="BQ185" t="s">
        <v>7994</v>
      </c>
      <c r="BR185" t="s">
        <v>114</v>
      </c>
      <c r="BS185">
        <v>23031</v>
      </c>
      <c r="BT185" t="s">
        <v>1517</v>
      </c>
      <c r="BU185" t="s">
        <v>110</v>
      </c>
      <c r="BV185" t="s">
        <v>6697</v>
      </c>
      <c r="BW185" t="s">
        <v>5363</v>
      </c>
      <c r="BX185" t="s">
        <v>5362</v>
      </c>
      <c r="BY185" t="s">
        <v>5366</v>
      </c>
      <c r="BZ185" t="s">
        <v>5729</v>
      </c>
      <c r="CA185" t="s">
        <v>6698</v>
      </c>
      <c r="CB185" t="s">
        <v>694</v>
      </c>
      <c r="CC185" t="s">
        <v>110</v>
      </c>
      <c r="CD185" t="s">
        <v>110</v>
      </c>
      <c r="CE185" t="s">
        <v>110</v>
      </c>
      <c r="CF185"/>
      <c r="CG185" s="131">
        <v>43063</v>
      </c>
      <c r="CH185" t="s">
        <v>558</v>
      </c>
      <c r="CI185" t="s">
        <v>110</v>
      </c>
      <c r="CJ185" t="s">
        <v>114</v>
      </c>
      <c r="CK185" t="s">
        <v>109</v>
      </c>
      <c r="CL185" t="s">
        <v>114</v>
      </c>
      <c r="CM185" t="s">
        <v>109</v>
      </c>
      <c r="CN185">
        <v>2023</v>
      </c>
      <c r="CO185" s="1">
        <v>45064</v>
      </c>
      <c r="CP185" t="s">
        <v>110</v>
      </c>
      <c r="CQ185">
        <v>5</v>
      </c>
      <c r="CR185">
        <v>21</v>
      </c>
      <c r="CS185" s="1">
        <v>45061</v>
      </c>
      <c r="CT185" t="s">
        <v>16298</v>
      </c>
      <c r="CU185" t="s">
        <v>7180</v>
      </c>
      <c r="CV185" t="s">
        <v>16291</v>
      </c>
      <c r="CW185" t="s">
        <v>16292</v>
      </c>
      <c r="CX185" t="s">
        <v>7917</v>
      </c>
      <c r="CY185" t="s">
        <v>7984</v>
      </c>
      <c r="CZ185" t="s">
        <v>7918</v>
      </c>
      <c r="DA185" t="s">
        <v>7197</v>
      </c>
      <c r="DB185" t="s">
        <v>5342</v>
      </c>
      <c r="DC185" t="s">
        <v>7185</v>
      </c>
      <c r="DD185" t="s">
        <v>1524</v>
      </c>
      <c r="DE185" t="s">
        <v>7811</v>
      </c>
      <c r="DF185" t="s">
        <v>7812</v>
      </c>
      <c r="DG185" t="s">
        <v>7199</v>
      </c>
      <c r="DH185" t="s">
        <v>7200</v>
      </c>
      <c r="DI185" t="s">
        <v>1517</v>
      </c>
      <c r="DJ185" t="s">
        <v>180</v>
      </c>
      <c r="DK185" t="s">
        <v>109</v>
      </c>
      <c r="DL185" t="s">
        <v>110</v>
      </c>
      <c r="DM185" t="s">
        <v>7189</v>
      </c>
      <c r="DN185" t="s">
        <v>58</v>
      </c>
      <c r="DO185" t="s">
        <v>7487</v>
      </c>
      <c r="DP185" t="s">
        <v>110</v>
      </c>
      <c r="DQ185" t="s">
        <v>7811</v>
      </c>
      <c r="DR185" t="s">
        <v>7811</v>
      </c>
      <c r="DS185" t="s">
        <v>110</v>
      </c>
      <c r="DT185" t="s">
        <v>7995</v>
      </c>
      <c r="DU185" t="s">
        <v>2064</v>
      </c>
      <c r="DV185" t="s">
        <v>7996</v>
      </c>
      <c r="DW185" t="s">
        <v>7992</v>
      </c>
      <c r="DX185" t="s">
        <v>7997</v>
      </c>
    </row>
    <row r="186" spans="7:128">
      <c r="G186">
        <v>731</v>
      </c>
      <c r="H186" t="s">
        <v>109</v>
      </c>
      <c r="I186" t="s">
        <v>2068</v>
      </c>
      <c r="J186" s="131">
        <v>45063</v>
      </c>
      <c r="K186" t="s">
        <v>7998</v>
      </c>
      <c r="L186" t="s">
        <v>108</v>
      </c>
      <c r="M186" t="s">
        <v>110</v>
      </c>
      <c r="N186" t="s">
        <v>108</v>
      </c>
      <c r="O186" t="s">
        <v>510</v>
      </c>
      <c r="P186" t="s">
        <v>111</v>
      </c>
      <c r="Q186">
        <v>4.83</v>
      </c>
      <c r="R186">
        <v>0.7</v>
      </c>
      <c r="S186">
        <v>4.83</v>
      </c>
      <c r="T186">
        <v>5.3949999999999996</v>
      </c>
      <c r="U186" t="s">
        <v>109</v>
      </c>
      <c r="V186" t="s">
        <v>126</v>
      </c>
      <c r="W186" t="s">
        <v>416</v>
      </c>
      <c r="X186" t="s">
        <v>1796</v>
      </c>
      <c r="Y186" t="s">
        <v>416</v>
      </c>
      <c r="Z186" t="s">
        <v>110</v>
      </c>
      <c r="AA186" t="s">
        <v>812</v>
      </c>
      <c r="AB186" t="s">
        <v>129</v>
      </c>
      <c r="AC186">
        <v>100</v>
      </c>
      <c r="AD186" t="s">
        <v>130</v>
      </c>
      <c r="AE186" t="s">
        <v>166</v>
      </c>
      <c r="AF186" t="s">
        <v>166</v>
      </c>
      <c r="AG186" t="s">
        <v>109</v>
      </c>
      <c r="AH186" s="18">
        <v>45068</v>
      </c>
      <c r="AI186" s="131">
        <v>45252</v>
      </c>
      <c r="AJ186" t="s">
        <v>133</v>
      </c>
      <c r="AK186" t="s">
        <v>2069</v>
      </c>
      <c r="AL186" t="s">
        <v>110</v>
      </c>
      <c r="AM186" t="s">
        <v>109</v>
      </c>
      <c r="AN186" s="131">
        <v>46164</v>
      </c>
      <c r="AO186" t="s">
        <v>132</v>
      </c>
      <c r="AP186" t="s">
        <v>109</v>
      </c>
      <c r="AQ186" t="s">
        <v>109</v>
      </c>
      <c r="AR186" t="s">
        <v>109</v>
      </c>
      <c r="AS186" t="s">
        <v>109</v>
      </c>
      <c r="AT186" t="s">
        <v>109</v>
      </c>
      <c r="AU186" t="s">
        <v>109</v>
      </c>
      <c r="AV186" t="s">
        <v>109</v>
      </c>
      <c r="AW186" t="s">
        <v>110</v>
      </c>
      <c r="AX186" t="s">
        <v>109</v>
      </c>
      <c r="AY186" t="s">
        <v>110</v>
      </c>
      <c r="AZ186" t="s">
        <v>2070</v>
      </c>
      <c r="BA186" t="s">
        <v>136</v>
      </c>
      <c r="BB186" t="s">
        <v>109</v>
      </c>
      <c r="BC186" t="s">
        <v>110</v>
      </c>
      <c r="BD186" t="s">
        <v>110</v>
      </c>
      <c r="BE186" t="s">
        <v>110</v>
      </c>
      <c r="BF186" t="s">
        <v>110</v>
      </c>
      <c r="BG186" t="s">
        <v>110</v>
      </c>
      <c r="BH186" t="s">
        <v>110</v>
      </c>
      <c r="BI186" t="s">
        <v>110</v>
      </c>
      <c r="BJ186" t="s">
        <v>110</v>
      </c>
      <c r="BK186" t="s">
        <v>110</v>
      </c>
      <c r="BL186" t="s">
        <v>109</v>
      </c>
      <c r="BM186" t="s">
        <v>109</v>
      </c>
      <c r="BN186">
        <v>0</v>
      </c>
      <c r="BO186">
        <v>0</v>
      </c>
      <c r="BP186">
        <v>0</v>
      </c>
      <c r="BQ186" t="s">
        <v>109</v>
      </c>
      <c r="BR186" t="s">
        <v>109</v>
      </c>
      <c r="BS186"/>
      <c r="BT186" t="s">
        <v>2067</v>
      </c>
      <c r="BU186" t="s">
        <v>7178</v>
      </c>
      <c r="BV186" t="s">
        <v>6063</v>
      </c>
      <c r="BW186" t="s">
        <v>141</v>
      </c>
      <c r="BX186" t="s">
        <v>140</v>
      </c>
      <c r="BY186" t="s">
        <v>5827</v>
      </c>
      <c r="BZ186" t="s">
        <v>110</v>
      </c>
      <c r="CA186" t="s">
        <v>109</v>
      </c>
      <c r="CB186" t="s">
        <v>324</v>
      </c>
      <c r="CC186" t="s">
        <v>5616</v>
      </c>
      <c r="CD186" t="s">
        <v>6064</v>
      </c>
      <c r="CE186" t="s">
        <v>110</v>
      </c>
      <c r="CF186"/>
      <c r="CG186" s="131">
        <v>45063</v>
      </c>
      <c r="CH186" t="s">
        <v>198</v>
      </c>
      <c r="CI186" t="s">
        <v>110</v>
      </c>
      <c r="CJ186" t="s">
        <v>114</v>
      </c>
      <c r="CK186" t="s">
        <v>109</v>
      </c>
      <c r="CL186" t="s">
        <v>109</v>
      </c>
      <c r="CM186" t="s">
        <v>109</v>
      </c>
      <c r="CN186">
        <v>2023</v>
      </c>
      <c r="CO186" s="1">
        <v>45063</v>
      </c>
      <c r="CP186" t="s">
        <v>7179</v>
      </c>
      <c r="CQ186">
        <v>5</v>
      </c>
      <c r="CR186">
        <v>21</v>
      </c>
      <c r="CS186" s="1">
        <v>45061</v>
      </c>
      <c r="CT186" t="s">
        <v>16298</v>
      </c>
      <c r="CU186" t="s">
        <v>7180</v>
      </c>
      <c r="CV186" t="s">
        <v>16291</v>
      </c>
      <c r="CW186" t="s">
        <v>16292</v>
      </c>
      <c r="CX186" t="s">
        <v>7917</v>
      </c>
      <c r="CY186" t="s">
        <v>7984</v>
      </c>
      <c r="CZ186" t="s">
        <v>7918</v>
      </c>
      <c r="DA186" t="s">
        <v>7184</v>
      </c>
      <c r="DB186" t="s">
        <v>114</v>
      </c>
      <c r="DC186" t="s">
        <v>7185</v>
      </c>
      <c r="DD186" t="s">
        <v>2067</v>
      </c>
      <c r="DE186" t="s">
        <v>7811</v>
      </c>
      <c r="DF186" t="s">
        <v>7812</v>
      </c>
      <c r="DG186" t="s">
        <v>7188</v>
      </c>
      <c r="DH186" t="s">
        <v>110</v>
      </c>
      <c r="DI186" t="s">
        <v>110</v>
      </c>
      <c r="DJ186" t="s">
        <v>130</v>
      </c>
      <c r="DK186" t="s">
        <v>109</v>
      </c>
      <c r="DL186" t="s">
        <v>1790</v>
      </c>
      <c r="DM186" t="s">
        <v>7189</v>
      </c>
      <c r="DN186" t="s">
        <v>58</v>
      </c>
      <c r="DO186" t="s">
        <v>7999</v>
      </c>
      <c r="DP186" t="s">
        <v>110</v>
      </c>
      <c r="DQ186" t="s">
        <v>7811</v>
      </c>
      <c r="DR186" t="s">
        <v>7811</v>
      </c>
      <c r="DS186" t="s">
        <v>7193</v>
      </c>
      <c r="DT186" t="s">
        <v>109</v>
      </c>
      <c r="DU186" t="s">
        <v>2071</v>
      </c>
      <c r="DV186" t="s">
        <v>8000</v>
      </c>
      <c r="DW186" t="s">
        <v>8001</v>
      </c>
      <c r="DX186" t="s">
        <v>8002</v>
      </c>
    </row>
    <row r="187" spans="7:128">
      <c r="G187">
        <v>730</v>
      </c>
      <c r="H187" t="s">
        <v>109</v>
      </c>
      <c r="I187" t="s">
        <v>2075</v>
      </c>
      <c r="J187" s="131">
        <v>45063</v>
      </c>
      <c r="K187" t="s">
        <v>8003</v>
      </c>
      <c r="L187" t="s">
        <v>108</v>
      </c>
      <c r="M187" t="s">
        <v>124</v>
      </c>
      <c r="N187" t="s">
        <v>108</v>
      </c>
      <c r="O187" t="s">
        <v>510</v>
      </c>
      <c r="P187" t="s">
        <v>111</v>
      </c>
      <c r="Q187">
        <v>3.35</v>
      </c>
      <c r="R187">
        <v>0.48</v>
      </c>
      <c r="S187">
        <v>3.35</v>
      </c>
      <c r="T187">
        <v>3.742</v>
      </c>
      <c r="U187" t="s">
        <v>109</v>
      </c>
      <c r="V187" t="s">
        <v>126</v>
      </c>
      <c r="W187" t="s">
        <v>416</v>
      </c>
      <c r="X187" t="s">
        <v>110</v>
      </c>
      <c r="Y187" t="s">
        <v>416</v>
      </c>
      <c r="Z187" t="s">
        <v>110</v>
      </c>
      <c r="AA187" t="s">
        <v>110</v>
      </c>
      <c r="AB187" t="s">
        <v>129</v>
      </c>
      <c r="AC187">
        <v>100</v>
      </c>
      <c r="AD187" t="s">
        <v>130</v>
      </c>
      <c r="AE187" t="s">
        <v>166</v>
      </c>
      <c r="AF187" t="s">
        <v>166</v>
      </c>
      <c r="AG187" t="s">
        <v>109</v>
      </c>
      <c r="AH187" s="18">
        <v>45068</v>
      </c>
      <c r="AI187" s="131">
        <v>45252</v>
      </c>
      <c r="AJ187" t="s">
        <v>133</v>
      </c>
      <c r="AK187" t="s">
        <v>2076</v>
      </c>
      <c r="AL187" t="s">
        <v>110</v>
      </c>
      <c r="AM187" t="s">
        <v>109</v>
      </c>
      <c r="AN187" s="131">
        <v>46164</v>
      </c>
      <c r="AO187" t="s">
        <v>132</v>
      </c>
      <c r="AP187" t="s">
        <v>109</v>
      </c>
      <c r="AQ187" t="s">
        <v>109</v>
      </c>
      <c r="AR187" t="s">
        <v>109</v>
      </c>
      <c r="AS187" t="s">
        <v>109</v>
      </c>
      <c r="AT187" t="s">
        <v>109</v>
      </c>
      <c r="AU187" t="s">
        <v>109</v>
      </c>
      <c r="AV187" t="s">
        <v>109</v>
      </c>
      <c r="AW187" t="s">
        <v>110</v>
      </c>
      <c r="AX187" t="s">
        <v>109</v>
      </c>
      <c r="AY187" t="s">
        <v>110</v>
      </c>
      <c r="AZ187" t="s">
        <v>2077</v>
      </c>
      <c r="BA187" t="s">
        <v>136</v>
      </c>
      <c r="BB187" t="s">
        <v>109</v>
      </c>
      <c r="BC187" t="s">
        <v>110</v>
      </c>
      <c r="BD187" t="s">
        <v>110</v>
      </c>
      <c r="BE187" t="s">
        <v>110</v>
      </c>
      <c r="BF187" t="s">
        <v>110</v>
      </c>
      <c r="BG187" t="s">
        <v>110</v>
      </c>
      <c r="BH187" t="s">
        <v>110</v>
      </c>
      <c r="BI187" t="s">
        <v>110</v>
      </c>
      <c r="BJ187" t="s">
        <v>110</v>
      </c>
      <c r="BK187" t="s">
        <v>110</v>
      </c>
      <c r="BL187" t="s">
        <v>109</v>
      </c>
      <c r="BM187" t="s">
        <v>109</v>
      </c>
      <c r="BN187">
        <v>0</v>
      </c>
      <c r="BO187">
        <v>0</v>
      </c>
      <c r="BP187">
        <v>0</v>
      </c>
      <c r="BQ187" t="s">
        <v>109</v>
      </c>
      <c r="BR187" t="s">
        <v>109</v>
      </c>
      <c r="BS187"/>
      <c r="BT187" t="s">
        <v>2074</v>
      </c>
      <c r="BU187" t="s">
        <v>110</v>
      </c>
      <c r="BV187" t="s">
        <v>6456</v>
      </c>
      <c r="BW187" t="s">
        <v>141</v>
      </c>
      <c r="BX187" t="s">
        <v>140</v>
      </c>
      <c r="BY187" t="s">
        <v>5690</v>
      </c>
      <c r="BZ187" t="s">
        <v>110</v>
      </c>
      <c r="CA187" t="s">
        <v>109</v>
      </c>
      <c r="CB187" t="s">
        <v>324</v>
      </c>
      <c r="CC187" t="s">
        <v>5616</v>
      </c>
      <c r="CD187" t="s">
        <v>5828</v>
      </c>
      <c r="CE187" t="s">
        <v>6457</v>
      </c>
      <c r="CF187"/>
      <c r="CG187" s="131">
        <v>44203</v>
      </c>
      <c r="CH187" t="s">
        <v>144</v>
      </c>
      <c r="CI187" t="s">
        <v>144</v>
      </c>
      <c r="CJ187" t="s">
        <v>114</v>
      </c>
      <c r="CK187" t="s">
        <v>109</v>
      </c>
      <c r="CL187" t="s">
        <v>109</v>
      </c>
      <c r="CM187" t="s">
        <v>109</v>
      </c>
      <c r="CN187">
        <v>2023</v>
      </c>
      <c r="CO187" s="1">
        <v>45063</v>
      </c>
      <c r="CP187" t="s">
        <v>7179</v>
      </c>
      <c r="CQ187">
        <v>5</v>
      </c>
      <c r="CR187">
        <v>21</v>
      </c>
      <c r="CS187" s="1">
        <v>45061</v>
      </c>
      <c r="CT187" t="s">
        <v>16298</v>
      </c>
      <c r="CU187" t="s">
        <v>7180</v>
      </c>
      <c r="CV187" t="s">
        <v>16291</v>
      </c>
      <c r="CW187" t="s">
        <v>16292</v>
      </c>
      <c r="CX187" t="s">
        <v>7917</v>
      </c>
      <c r="CY187" t="s">
        <v>7984</v>
      </c>
      <c r="CZ187" t="s">
        <v>7918</v>
      </c>
      <c r="DA187" t="s">
        <v>7184</v>
      </c>
      <c r="DB187" t="s">
        <v>5342</v>
      </c>
      <c r="DC187" t="s">
        <v>7185</v>
      </c>
      <c r="DD187" t="s">
        <v>2074</v>
      </c>
      <c r="DE187" t="s">
        <v>7811</v>
      </c>
      <c r="DF187" t="s">
        <v>7812</v>
      </c>
      <c r="DG187" t="s">
        <v>7188</v>
      </c>
      <c r="DH187" t="s">
        <v>110</v>
      </c>
      <c r="DI187" t="s">
        <v>110</v>
      </c>
      <c r="DJ187" t="s">
        <v>130</v>
      </c>
      <c r="DK187" t="s">
        <v>109</v>
      </c>
      <c r="DL187" t="s">
        <v>407</v>
      </c>
      <c r="DM187" t="s">
        <v>7189</v>
      </c>
      <c r="DN187" t="s">
        <v>58</v>
      </c>
      <c r="DO187" t="s">
        <v>7869</v>
      </c>
      <c r="DP187" t="s">
        <v>110</v>
      </c>
      <c r="DQ187" t="s">
        <v>7811</v>
      </c>
      <c r="DR187" t="s">
        <v>7811</v>
      </c>
      <c r="DS187" t="s">
        <v>7306</v>
      </c>
      <c r="DT187" t="s">
        <v>109</v>
      </c>
      <c r="DU187" t="s">
        <v>2078</v>
      </c>
      <c r="DV187" t="s">
        <v>8004</v>
      </c>
      <c r="DW187" t="s">
        <v>8001</v>
      </c>
      <c r="DX187" t="s">
        <v>8005</v>
      </c>
    </row>
    <row r="188" spans="7:128">
      <c r="G188">
        <v>729</v>
      </c>
      <c r="H188" t="s">
        <v>109</v>
      </c>
      <c r="I188" t="s">
        <v>2080</v>
      </c>
      <c r="J188" s="131">
        <v>45062</v>
      </c>
      <c r="K188" t="s">
        <v>6105</v>
      </c>
      <c r="L188" t="s">
        <v>108</v>
      </c>
      <c r="M188" t="s">
        <v>110</v>
      </c>
      <c r="N188" t="s">
        <v>108</v>
      </c>
      <c r="O188" t="s">
        <v>510</v>
      </c>
      <c r="P188" t="s">
        <v>111</v>
      </c>
      <c r="Q188">
        <v>11.4</v>
      </c>
      <c r="R188">
        <v>1.64</v>
      </c>
      <c r="S188">
        <v>11.4</v>
      </c>
      <c r="T188">
        <v>12.768000000000001</v>
      </c>
      <c r="U188" t="s">
        <v>109</v>
      </c>
      <c r="V188" t="s">
        <v>126</v>
      </c>
      <c r="W188" t="s">
        <v>1510</v>
      </c>
      <c r="X188" t="s">
        <v>110</v>
      </c>
      <c r="Y188" t="s">
        <v>1510</v>
      </c>
      <c r="Z188" t="s">
        <v>110</v>
      </c>
      <c r="AA188" t="s">
        <v>110</v>
      </c>
      <c r="AB188" t="s">
        <v>129</v>
      </c>
      <c r="AC188">
        <v>100</v>
      </c>
      <c r="AD188" t="s">
        <v>205</v>
      </c>
      <c r="AE188" t="s">
        <v>832</v>
      </c>
      <c r="AF188" t="s">
        <v>832</v>
      </c>
      <c r="AG188" t="s">
        <v>109</v>
      </c>
      <c r="AH188" s="18">
        <v>45069</v>
      </c>
      <c r="AI188" s="131"/>
      <c r="AJ188" t="s">
        <v>133</v>
      </c>
      <c r="AK188" t="s">
        <v>2081</v>
      </c>
      <c r="AL188" t="s">
        <v>110</v>
      </c>
      <c r="AM188" t="s">
        <v>109</v>
      </c>
      <c r="AN188" s="131">
        <v>46165</v>
      </c>
      <c r="AO188" t="s">
        <v>109</v>
      </c>
      <c r="AP188" t="s">
        <v>109</v>
      </c>
      <c r="AQ188" t="s">
        <v>109</v>
      </c>
      <c r="AR188" t="s">
        <v>109</v>
      </c>
      <c r="AS188" t="s">
        <v>109</v>
      </c>
      <c r="AT188" t="s">
        <v>109</v>
      </c>
      <c r="AU188" t="s">
        <v>109</v>
      </c>
      <c r="AV188" t="s">
        <v>109</v>
      </c>
      <c r="AW188" t="s">
        <v>110</v>
      </c>
      <c r="AX188" t="s">
        <v>109</v>
      </c>
      <c r="AY188" t="s">
        <v>110</v>
      </c>
      <c r="AZ188" t="s">
        <v>1205</v>
      </c>
      <c r="BA188" t="s">
        <v>136</v>
      </c>
      <c r="BB188" t="s">
        <v>109</v>
      </c>
      <c r="BC188" t="s">
        <v>110</v>
      </c>
      <c r="BD188" t="s">
        <v>110</v>
      </c>
      <c r="BE188" t="s">
        <v>110</v>
      </c>
      <c r="BF188" t="s">
        <v>110</v>
      </c>
      <c r="BG188" t="s">
        <v>110</v>
      </c>
      <c r="BH188" t="s">
        <v>110</v>
      </c>
      <c r="BI188" t="s">
        <v>110</v>
      </c>
      <c r="BJ188" t="s">
        <v>226</v>
      </c>
      <c r="BK188" t="s">
        <v>7382</v>
      </c>
      <c r="BL188" t="s">
        <v>109</v>
      </c>
      <c r="BM188" t="s">
        <v>109</v>
      </c>
      <c r="BN188">
        <v>0</v>
      </c>
      <c r="BO188">
        <v>0</v>
      </c>
      <c r="BP188">
        <v>0</v>
      </c>
      <c r="BQ188" t="s">
        <v>109</v>
      </c>
      <c r="BR188" t="s">
        <v>109</v>
      </c>
      <c r="BS188"/>
      <c r="BT188" t="s">
        <v>2079</v>
      </c>
      <c r="BU188" t="s">
        <v>110</v>
      </c>
      <c r="BV188" t="s">
        <v>6105</v>
      </c>
      <c r="BW188" t="s">
        <v>141</v>
      </c>
      <c r="BX188" t="s">
        <v>140</v>
      </c>
      <c r="BY188" t="s">
        <v>605</v>
      </c>
      <c r="BZ188" t="s">
        <v>110</v>
      </c>
      <c r="CA188" t="s">
        <v>109</v>
      </c>
      <c r="CB188" t="s">
        <v>5398</v>
      </c>
      <c r="CC188" t="s">
        <v>5616</v>
      </c>
      <c r="CD188" t="s">
        <v>6106</v>
      </c>
      <c r="CE188" t="s">
        <v>110</v>
      </c>
      <c r="CF188"/>
      <c r="CG188" s="131">
        <v>44988</v>
      </c>
      <c r="CH188" t="s">
        <v>198</v>
      </c>
      <c r="CI188" t="s">
        <v>144</v>
      </c>
      <c r="CJ188" t="s">
        <v>114</v>
      </c>
      <c r="CK188" t="s">
        <v>109</v>
      </c>
      <c r="CL188" t="s">
        <v>114</v>
      </c>
      <c r="CM188" t="s">
        <v>109</v>
      </c>
      <c r="CN188">
        <v>2023</v>
      </c>
      <c r="CO188" s="1">
        <v>45062</v>
      </c>
      <c r="CP188" t="s">
        <v>7179</v>
      </c>
      <c r="CQ188">
        <v>5</v>
      </c>
      <c r="CR188">
        <v>21</v>
      </c>
      <c r="CS188" s="1">
        <v>45061</v>
      </c>
      <c r="CT188" t="s">
        <v>16298</v>
      </c>
      <c r="CU188" t="s">
        <v>7180</v>
      </c>
      <c r="CV188" t="s">
        <v>16291</v>
      </c>
      <c r="CW188" t="s">
        <v>16292</v>
      </c>
      <c r="CX188" t="s">
        <v>7917</v>
      </c>
      <c r="CY188" t="s">
        <v>7984</v>
      </c>
      <c r="CZ188" t="s">
        <v>7918</v>
      </c>
      <c r="DA188" t="s">
        <v>7184</v>
      </c>
      <c r="DB188" t="s">
        <v>5342</v>
      </c>
      <c r="DC188" t="s">
        <v>7185</v>
      </c>
      <c r="DD188" t="s">
        <v>2079</v>
      </c>
      <c r="DE188" t="s">
        <v>7811</v>
      </c>
      <c r="DF188" t="s">
        <v>7812</v>
      </c>
      <c r="DG188" t="s">
        <v>7188</v>
      </c>
      <c r="DH188" t="s">
        <v>110</v>
      </c>
      <c r="DI188" t="s">
        <v>110</v>
      </c>
      <c r="DJ188" t="s">
        <v>205</v>
      </c>
      <c r="DK188" t="s">
        <v>109</v>
      </c>
      <c r="DL188" t="s">
        <v>110</v>
      </c>
      <c r="DM188" t="s">
        <v>7189</v>
      </c>
      <c r="DN188" t="s">
        <v>58</v>
      </c>
      <c r="DO188" t="s">
        <v>8006</v>
      </c>
      <c r="DP188" t="s">
        <v>110</v>
      </c>
      <c r="DQ188" t="s">
        <v>7811</v>
      </c>
      <c r="DR188" t="s">
        <v>7811</v>
      </c>
      <c r="DS188" t="s">
        <v>110</v>
      </c>
      <c r="DT188" t="s">
        <v>109</v>
      </c>
      <c r="DU188" t="s">
        <v>2082</v>
      </c>
      <c r="DV188" t="s">
        <v>8007</v>
      </c>
      <c r="DW188" t="s">
        <v>8008</v>
      </c>
      <c r="DX188" t="s">
        <v>8009</v>
      </c>
    </row>
    <row r="189" spans="7:128">
      <c r="G189">
        <v>728</v>
      </c>
      <c r="H189" t="s">
        <v>109</v>
      </c>
      <c r="I189" t="s">
        <v>2084</v>
      </c>
      <c r="J189" s="131">
        <v>45062</v>
      </c>
      <c r="K189" t="s">
        <v>6872</v>
      </c>
      <c r="L189" t="s">
        <v>2085</v>
      </c>
      <c r="M189" t="s">
        <v>161</v>
      </c>
      <c r="N189" t="s">
        <v>1097</v>
      </c>
      <c r="O189" t="s">
        <v>530</v>
      </c>
      <c r="P189" t="s">
        <v>162</v>
      </c>
      <c r="Q189">
        <v>3</v>
      </c>
      <c r="R189">
        <v>3</v>
      </c>
      <c r="S189">
        <v>20.88</v>
      </c>
      <c r="T189">
        <v>23.513999999999999</v>
      </c>
      <c r="U189" t="s">
        <v>109</v>
      </c>
      <c r="V189" t="s">
        <v>126</v>
      </c>
      <c r="W189" t="s">
        <v>2086</v>
      </c>
      <c r="X189" t="s">
        <v>1287</v>
      </c>
      <c r="Y189" t="s">
        <v>2086</v>
      </c>
      <c r="Z189" t="s">
        <v>110</v>
      </c>
      <c r="AA189" t="s">
        <v>1895</v>
      </c>
      <c r="AB189" t="s">
        <v>129</v>
      </c>
      <c r="AC189">
        <v>100</v>
      </c>
      <c r="AD189" t="s">
        <v>180</v>
      </c>
      <c r="AE189" t="s">
        <v>2087</v>
      </c>
      <c r="AF189" t="s">
        <v>7228</v>
      </c>
      <c r="AG189" t="s">
        <v>109</v>
      </c>
      <c r="AH189" s="18">
        <v>45065</v>
      </c>
      <c r="AI189" s="131">
        <v>45249</v>
      </c>
      <c r="AJ189" t="s">
        <v>167</v>
      </c>
      <c r="AK189" t="s">
        <v>2088</v>
      </c>
      <c r="AL189" t="s">
        <v>110</v>
      </c>
      <c r="AM189" t="s">
        <v>109</v>
      </c>
      <c r="AN189" s="131">
        <v>46161</v>
      </c>
      <c r="AO189" t="s">
        <v>132</v>
      </c>
      <c r="AP189" t="s">
        <v>109</v>
      </c>
      <c r="AQ189" t="s">
        <v>109</v>
      </c>
      <c r="AR189" t="s">
        <v>109</v>
      </c>
      <c r="AS189" t="s">
        <v>109</v>
      </c>
      <c r="AT189" t="s">
        <v>109</v>
      </c>
      <c r="AU189" t="s">
        <v>109</v>
      </c>
      <c r="AV189" t="s">
        <v>109</v>
      </c>
      <c r="AW189" t="s">
        <v>110</v>
      </c>
      <c r="AX189" t="s">
        <v>109</v>
      </c>
      <c r="AY189" t="s">
        <v>110</v>
      </c>
      <c r="AZ189" t="s">
        <v>2090</v>
      </c>
      <c r="BA189" t="s">
        <v>136</v>
      </c>
      <c r="BB189" t="s">
        <v>109</v>
      </c>
      <c r="BC189" t="s">
        <v>110</v>
      </c>
      <c r="BD189" t="s">
        <v>110</v>
      </c>
      <c r="BE189" t="s">
        <v>110</v>
      </c>
      <c r="BF189" t="s">
        <v>110</v>
      </c>
      <c r="BG189" t="s">
        <v>110</v>
      </c>
      <c r="BH189" t="s">
        <v>110</v>
      </c>
      <c r="BI189" t="s">
        <v>226</v>
      </c>
      <c r="BJ189" t="s">
        <v>110</v>
      </c>
      <c r="BK189" t="s">
        <v>7222</v>
      </c>
      <c r="BL189" t="s">
        <v>109</v>
      </c>
      <c r="BM189" t="s">
        <v>109</v>
      </c>
      <c r="BN189">
        <v>0</v>
      </c>
      <c r="BO189">
        <v>0</v>
      </c>
      <c r="BP189">
        <v>0</v>
      </c>
      <c r="BQ189" t="s">
        <v>109</v>
      </c>
      <c r="BR189" t="s">
        <v>109</v>
      </c>
      <c r="BS189"/>
      <c r="BT189" t="s">
        <v>2083</v>
      </c>
      <c r="BU189" t="s">
        <v>110</v>
      </c>
      <c r="BV189" t="s">
        <v>6872</v>
      </c>
      <c r="BW189" t="s">
        <v>141</v>
      </c>
      <c r="BX189" t="s">
        <v>140</v>
      </c>
      <c r="BY189" t="s">
        <v>5827</v>
      </c>
      <c r="BZ189" t="s">
        <v>110</v>
      </c>
      <c r="CA189" t="s">
        <v>109</v>
      </c>
      <c r="CB189" t="s">
        <v>173</v>
      </c>
      <c r="CC189" t="s">
        <v>5862</v>
      </c>
      <c r="CD189" t="s">
        <v>110</v>
      </c>
      <c r="CE189" t="s">
        <v>110</v>
      </c>
      <c r="CF189"/>
      <c r="CG189" s="131">
        <v>41243</v>
      </c>
      <c r="CH189" t="s">
        <v>144</v>
      </c>
      <c r="CI189" t="s">
        <v>144</v>
      </c>
      <c r="CJ189" t="s">
        <v>114</v>
      </c>
      <c r="CK189" t="s">
        <v>109</v>
      </c>
      <c r="CL189" t="s">
        <v>114</v>
      </c>
      <c r="CM189" t="s">
        <v>109</v>
      </c>
      <c r="CN189">
        <v>2023</v>
      </c>
      <c r="CO189" s="1">
        <v>45062</v>
      </c>
      <c r="CP189" t="s">
        <v>7179</v>
      </c>
      <c r="CQ189">
        <v>5</v>
      </c>
      <c r="CR189">
        <v>21</v>
      </c>
      <c r="CS189" s="1">
        <v>45061</v>
      </c>
      <c r="CT189" t="s">
        <v>16298</v>
      </c>
      <c r="CU189" t="s">
        <v>7180</v>
      </c>
      <c r="CV189" t="s">
        <v>16291</v>
      </c>
      <c r="CW189" t="s">
        <v>16292</v>
      </c>
      <c r="CX189" t="s">
        <v>7917</v>
      </c>
      <c r="CY189" t="s">
        <v>7984</v>
      </c>
      <c r="CZ189" t="s">
        <v>7918</v>
      </c>
      <c r="DA189" t="s">
        <v>7197</v>
      </c>
      <c r="DB189" t="s">
        <v>5342</v>
      </c>
      <c r="DC189" t="s">
        <v>7185</v>
      </c>
      <c r="DD189" t="s">
        <v>2089</v>
      </c>
      <c r="DE189" t="s">
        <v>7198</v>
      </c>
      <c r="DF189" t="s">
        <v>7187</v>
      </c>
      <c r="DG189" t="s">
        <v>7199</v>
      </c>
      <c r="DH189" t="s">
        <v>7280</v>
      </c>
      <c r="DI189" t="s">
        <v>2083</v>
      </c>
      <c r="DJ189" t="s">
        <v>180</v>
      </c>
      <c r="DK189" t="s">
        <v>109</v>
      </c>
      <c r="DL189" t="s">
        <v>110</v>
      </c>
      <c r="DM189" t="s">
        <v>7189</v>
      </c>
      <c r="DN189" t="s">
        <v>57</v>
      </c>
      <c r="DO189" t="s">
        <v>7217</v>
      </c>
      <c r="DP189" t="s">
        <v>110</v>
      </c>
      <c r="DQ189" t="s">
        <v>110</v>
      </c>
      <c r="DR189" t="s">
        <v>7213</v>
      </c>
      <c r="DS189" t="s">
        <v>110</v>
      </c>
      <c r="DT189" t="s">
        <v>109</v>
      </c>
      <c r="DU189" t="s">
        <v>2091</v>
      </c>
      <c r="DV189" t="s">
        <v>8010</v>
      </c>
      <c r="DW189" t="s">
        <v>8008</v>
      </c>
      <c r="DX189" t="s">
        <v>8011</v>
      </c>
    </row>
    <row r="190" spans="7:128">
      <c r="G190">
        <v>727</v>
      </c>
      <c r="H190" t="s">
        <v>109</v>
      </c>
      <c r="I190" t="s">
        <v>2093</v>
      </c>
      <c r="J190" s="131">
        <v>45062</v>
      </c>
      <c r="K190" t="s">
        <v>6866</v>
      </c>
      <c r="L190" t="s">
        <v>2094</v>
      </c>
      <c r="M190" t="s">
        <v>110</v>
      </c>
      <c r="N190" t="s">
        <v>2094</v>
      </c>
      <c r="O190" t="s">
        <v>530</v>
      </c>
      <c r="P190" t="s">
        <v>162</v>
      </c>
      <c r="Q190">
        <v>5</v>
      </c>
      <c r="R190">
        <v>5</v>
      </c>
      <c r="S190">
        <v>34.799999999999997</v>
      </c>
      <c r="T190">
        <v>39.19</v>
      </c>
      <c r="U190" t="s">
        <v>109</v>
      </c>
      <c r="V190" t="s">
        <v>956</v>
      </c>
      <c r="W190" t="s">
        <v>290</v>
      </c>
      <c r="X190" t="s">
        <v>2095</v>
      </c>
      <c r="Y190" t="s">
        <v>2096</v>
      </c>
      <c r="Z190" t="s">
        <v>2096</v>
      </c>
      <c r="AA190" t="s">
        <v>1223</v>
      </c>
      <c r="AB190" t="s">
        <v>244</v>
      </c>
      <c r="AC190">
        <v>99.438999999999993</v>
      </c>
      <c r="AD190" t="s">
        <v>205</v>
      </c>
      <c r="AE190" t="s">
        <v>832</v>
      </c>
      <c r="AF190" t="s">
        <v>832</v>
      </c>
      <c r="AG190" t="s">
        <v>109</v>
      </c>
      <c r="AH190" s="18">
        <v>45069</v>
      </c>
      <c r="AI190" s="131">
        <v>45253</v>
      </c>
      <c r="AJ190" t="s">
        <v>310</v>
      </c>
      <c r="AK190" t="s">
        <v>2097</v>
      </c>
      <c r="AL190" t="s">
        <v>430</v>
      </c>
      <c r="AM190" t="s">
        <v>109</v>
      </c>
      <c r="AN190" s="131">
        <v>46896</v>
      </c>
      <c r="AO190" t="s">
        <v>132</v>
      </c>
      <c r="AP190" t="s">
        <v>109</v>
      </c>
      <c r="AQ190" t="s">
        <v>109</v>
      </c>
      <c r="AR190" t="s">
        <v>109</v>
      </c>
      <c r="AS190" t="s">
        <v>109</v>
      </c>
      <c r="AT190" t="s">
        <v>109</v>
      </c>
      <c r="AU190" t="s">
        <v>109</v>
      </c>
      <c r="AV190" t="s">
        <v>109</v>
      </c>
      <c r="AW190" t="s">
        <v>110</v>
      </c>
      <c r="AX190" t="s">
        <v>109</v>
      </c>
      <c r="AY190" t="s">
        <v>110</v>
      </c>
      <c r="AZ190" t="s">
        <v>2099</v>
      </c>
      <c r="BA190" t="s">
        <v>136</v>
      </c>
      <c r="BB190" t="s">
        <v>109</v>
      </c>
      <c r="BC190" t="s">
        <v>110</v>
      </c>
      <c r="BD190" t="s">
        <v>110</v>
      </c>
      <c r="BE190" t="s">
        <v>110</v>
      </c>
      <c r="BF190" t="s">
        <v>110</v>
      </c>
      <c r="BG190" t="s">
        <v>110</v>
      </c>
      <c r="BH190" t="s">
        <v>110</v>
      </c>
      <c r="BI190" t="s">
        <v>110</v>
      </c>
      <c r="BJ190" t="s">
        <v>110</v>
      </c>
      <c r="BK190" t="s">
        <v>110</v>
      </c>
      <c r="BL190" t="s">
        <v>109</v>
      </c>
      <c r="BM190" t="s">
        <v>109</v>
      </c>
      <c r="BN190">
        <v>0</v>
      </c>
      <c r="BO190">
        <v>0</v>
      </c>
      <c r="BP190">
        <v>0</v>
      </c>
      <c r="BQ190" t="s">
        <v>109</v>
      </c>
      <c r="BR190" t="s">
        <v>109</v>
      </c>
      <c r="BS190"/>
      <c r="BT190" t="s">
        <v>2092</v>
      </c>
      <c r="BU190" t="s">
        <v>110</v>
      </c>
      <c r="BV190" t="s">
        <v>6866</v>
      </c>
      <c r="BW190" t="s">
        <v>5363</v>
      </c>
      <c r="BX190" t="s">
        <v>5362</v>
      </c>
      <c r="BY190" t="s">
        <v>5366</v>
      </c>
      <c r="BZ190" t="s">
        <v>5743</v>
      </c>
      <c r="CA190" t="s">
        <v>109</v>
      </c>
      <c r="CB190" t="s">
        <v>5437</v>
      </c>
      <c r="CC190" t="s">
        <v>110</v>
      </c>
      <c r="CD190" t="s">
        <v>110</v>
      </c>
      <c r="CE190" t="s">
        <v>110</v>
      </c>
      <c r="CF190"/>
      <c r="CG190" s="131">
        <v>41305</v>
      </c>
      <c r="CH190" t="s">
        <v>558</v>
      </c>
      <c r="CI190" t="s">
        <v>110</v>
      </c>
      <c r="CJ190" t="s">
        <v>114</v>
      </c>
      <c r="CK190" t="s">
        <v>109</v>
      </c>
      <c r="CL190" t="s">
        <v>109</v>
      </c>
      <c r="CM190" t="s">
        <v>109</v>
      </c>
      <c r="CN190">
        <v>2023</v>
      </c>
      <c r="CO190" s="1">
        <v>45062</v>
      </c>
      <c r="CP190" t="s">
        <v>110</v>
      </c>
      <c r="CQ190">
        <v>5</v>
      </c>
      <c r="CR190">
        <v>21</v>
      </c>
      <c r="CS190" s="1">
        <v>45061</v>
      </c>
      <c r="CT190" t="s">
        <v>16298</v>
      </c>
      <c r="CU190" t="s">
        <v>7180</v>
      </c>
      <c r="CV190" t="s">
        <v>16291</v>
      </c>
      <c r="CW190" t="s">
        <v>16292</v>
      </c>
      <c r="CX190" t="s">
        <v>7917</v>
      </c>
      <c r="CY190" t="s">
        <v>7984</v>
      </c>
      <c r="CZ190" t="s">
        <v>7918</v>
      </c>
      <c r="DA190" t="s">
        <v>7223</v>
      </c>
      <c r="DB190" t="s">
        <v>5342</v>
      </c>
      <c r="DC190" t="s">
        <v>7383</v>
      </c>
      <c r="DD190" t="s">
        <v>2098</v>
      </c>
      <c r="DE190" t="s">
        <v>7198</v>
      </c>
      <c r="DF190" t="s">
        <v>7187</v>
      </c>
      <c r="DG190" t="s">
        <v>7199</v>
      </c>
      <c r="DH190" t="s">
        <v>7280</v>
      </c>
      <c r="DI190" t="s">
        <v>110</v>
      </c>
      <c r="DJ190" t="s">
        <v>205</v>
      </c>
      <c r="DK190" t="s">
        <v>109</v>
      </c>
      <c r="DL190" t="s">
        <v>110</v>
      </c>
      <c r="DM190" t="s">
        <v>7384</v>
      </c>
      <c r="DN190" t="s">
        <v>57</v>
      </c>
      <c r="DO190" t="s">
        <v>7235</v>
      </c>
      <c r="DP190" t="s">
        <v>110</v>
      </c>
      <c r="DQ190" t="s">
        <v>110</v>
      </c>
      <c r="DR190" t="s">
        <v>7213</v>
      </c>
      <c r="DS190" t="s">
        <v>110</v>
      </c>
      <c r="DT190" t="s">
        <v>109</v>
      </c>
      <c r="DU190" t="s">
        <v>2100</v>
      </c>
      <c r="DV190" t="s">
        <v>8012</v>
      </c>
      <c r="DW190" t="s">
        <v>8008</v>
      </c>
      <c r="DX190" t="s">
        <v>8013</v>
      </c>
    </row>
    <row r="191" spans="7:128">
      <c r="G191">
        <v>726</v>
      </c>
      <c r="H191" t="s">
        <v>109</v>
      </c>
      <c r="I191" t="s">
        <v>2102</v>
      </c>
      <c r="J191" s="131">
        <v>45061</v>
      </c>
      <c r="K191" t="s">
        <v>8014</v>
      </c>
      <c r="L191" t="s">
        <v>108</v>
      </c>
      <c r="M191" t="s">
        <v>300</v>
      </c>
      <c r="N191" t="s">
        <v>108</v>
      </c>
      <c r="O191" t="s">
        <v>510</v>
      </c>
      <c r="P191" t="s">
        <v>162</v>
      </c>
      <c r="Q191">
        <v>0.26500000000000001</v>
      </c>
      <c r="R191">
        <v>0.26</v>
      </c>
      <c r="S191">
        <v>1.84</v>
      </c>
      <c r="T191">
        <v>2.077</v>
      </c>
      <c r="U191" t="s">
        <v>109</v>
      </c>
      <c r="V191" t="s">
        <v>126</v>
      </c>
      <c r="W191" t="s">
        <v>385</v>
      </c>
      <c r="X191" t="s">
        <v>1130</v>
      </c>
      <c r="Y191" t="s">
        <v>385</v>
      </c>
      <c r="Z191" t="s">
        <v>110</v>
      </c>
      <c r="AA191" t="s">
        <v>812</v>
      </c>
      <c r="AB191" t="s">
        <v>129</v>
      </c>
      <c r="AC191">
        <v>100</v>
      </c>
      <c r="AD191" t="s">
        <v>130</v>
      </c>
      <c r="AE191" t="s">
        <v>225</v>
      </c>
      <c r="AF191" t="s">
        <v>225</v>
      </c>
      <c r="AG191" t="s">
        <v>109</v>
      </c>
      <c r="AH191" s="18">
        <v>45064</v>
      </c>
      <c r="AI191" s="131">
        <v>45248</v>
      </c>
      <c r="AJ191" t="s">
        <v>133</v>
      </c>
      <c r="AK191" t="s">
        <v>2103</v>
      </c>
      <c r="AL191" t="s">
        <v>110</v>
      </c>
      <c r="AM191" t="s">
        <v>109</v>
      </c>
      <c r="AN191" s="131">
        <v>46160</v>
      </c>
      <c r="AO191" t="s">
        <v>132</v>
      </c>
      <c r="AP191" t="s">
        <v>109</v>
      </c>
      <c r="AQ191" t="s">
        <v>109</v>
      </c>
      <c r="AR191" t="s">
        <v>109</v>
      </c>
      <c r="AS191" t="s">
        <v>109</v>
      </c>
      <c r="AT191" t="s">
        <v>109</v>
      </c>
      <c r="AU191" t="s">
        <v>109</v>
      </c>
      <c r="AV191" t="s">
        <v>109</v>
      </c>
      <c r="AW191" t="s">
        <v>110</v>
      </c>
      <c r="AX191" t="s">
        <v>109</v>
      </c>
      <c r="AY191" t="s">
        <v>110</v>
      </c>
      <c r="AZ191" t="s">
        <v>2105</v>
      </c>
      <c r="BA191" t="s">
        <v>136</v>
      </c>
      <c r="BB191" t="s">
        <v>109</v>
      </c>
      <c r="BC191" t="s">
        <v>110</v>
      </c>
      <c r="BD191" t="s">
        <v>110</v>
      </c>
      <c r="BE191" t="s">
        <v>110</v>
      </c>
      <c r="BF191" t="s">
        <v>110</v>
      </c>
      <c r="BG191" t="s">
        <v>110</v>
      </c>
      <c r="BH191" t="s">
        <v>110</v>
      </c>
      <c r="BI191" t="s">
        <v>110</v>
      </c>
      <c r="BJ191" t="s">
        <v>110</v>
      </c>
      <c r="BK191" t="s">
        <v>110</v>
      </c>
      <c r="BL191" t="s">
        <v>109</v>
      </c>
      <c r="BM191" t="s">
        <v>109</v>
      </c>
      <c r="BN191">
        <v>0</v>
      </c>
      <c r="BO191">
        <v>0</v>
      </c>
      <c r="BP191">
        <v>0</v>
      </c>
      <c r="BQ191" t="s">
        <v>109</v>
      </c>
      <c r="BR191" t="s">
        <v>109</v>
      </c>
      <c r="BS191"/>
      <c r="BT191" t="s">
        <v>2101</v>
      </c>
      <c r="BU191" t="s">
        <v>110</v>
      </c>
      <c r="BV191" t="s">
        <v>6488</v>
      </c>
      <c r="BW191" t="s">
        <v>141</v>
      </c>
      <c r="BX191" t="s">
        <v>140</v>
      </c>
      <c r="BY191" t="s">
        <v>5690</v>
      </c>
      <c r="BZ191" t="s">
        <v>110</v>
      </c>
      <c r="CA191" t="s">
        <v>109</v>
      </c>
      <c r="CB191" t="s">
        <v>196</v>
      </c>
      <c r="CC191" t="s">
        <v>5678</v>
      </c>
      <c r="CD191" t="s">
        <v>110</v>
      </c>
      <c r="CE191" t="s">
        <v>5679</v>
      </c>
      <c r="CF191"/>
      <c r="CG191" s="131">
        <v>43969</v>
      </c>
      <c r="CH191" t="s">
        <v>144</v>
      </c>
      <c r="CI191" t="s">
        <v>144</v>
      </c>
      <c r="CJ191" t="s">
        <v>114</v>
      </c>
      <c r="CK191" t="s">
        <v>109</v>
      </c>
      <c r="CL191" t="s">
        <v>109</v>
      </c>
      <c r="CM191" t="s">
        <v>109</v>
      </c>
      <c r="CN191">
        <v>2023</v>
      </c>
      <c r="CO191" s="1">
        <v>45061</v>
      </c>
      <c r="CP191" t="s">
        <v>7179</v>
      </c>
      <c r="CQ191">
        <v>5</v>
      </c>
      <c r="CR191">
        <v>21</v>
      </c>
      <c r="CS191" s="1">
        <v>45061</v>
      </c>
      <c r="CT191" t="s">
        <v>16298</v>
      </c>
      <c r="CU191" t="s">
        <v>7180</v>
      </c>
      <c r="CV191" t="s">
        <v>16291</v>
      </c>
      <c r="CW191" t="s">
        <v>16292</v>
      </c>
      <c r="CX191" t="s">
        <v>7917</v>
      </c>
      <c r="CY191" t="s">
        <v>7984</v>
      </c>
      <c r="CZ191" t="s">
        <v>7918</v>
      </c>
      <c r="DA191" t="s">
        <v>7184</v>
      </c>
      <c r="DB191" t="s">
        <v>5342</v>
      </c>
      <c r="DC191" t="s">
        <v>7185</v>
      </c>
      <c r="DD191" t="s">
        <v>2104</v>
      </c>
      <c r="DE191" t="s">
        <v>7198</v>
      </c>
      <c r="DF191" t="s">
        <v>7187</v>
      </c>
      <c r="DG191" t="s">
        <v>7188</v>
      </c>
      <c r="DH191" t="s">
        <v>110</v>
      </c>
      <c r="DI191" t="s">
        <v>110</v>
      </c>
      <c r="DJ191" t="s">
        <v>130</v>
      </c>
      <c r="DK191" t="s">
        <v>109</v>
      </c>
      <c r="DL191" t="s">
        <v>387</v>
      </c>
      <c r="DM191" t="s">
        <v>7189</v>
      </c>
      <c r="DN191" t="s">
        <v>7268</v>
      </c>
      <c r="DO191" t="s">
        <v>8015</v>
      </c>
      <c r="DP191" t="s">
        <v>110</v>
      </c>
      <c r="DQ191" t="s">
        <v>110</v>
      </c>
      <c r="DR191" t="s">
        <v>7192</v>
      </c>
      <c r="DS191" t="s">
        <v>7193</v>
      </c>
      <c r="DT191" t="s">
        <v>109</v>
      </c>
      <c r="DU191" t="s">
        <v>2106</v>
      </c>
      <c r="DV191" t="s">
        <v>8016</v>
      </c>
      <c r="DW191" t="s">
        <v>8017</v>
      </c>
      <c r="DX191" t="s">
        <v>8018</v>
      </c>
    </row>
    <row r="192" spans="7:128">
      <c r="G192">
        <v>725</v>
      </c>
      <c r="H192" t="s">
        <v>109</v>
      </c>
      <c r="I192" t="s">
        <v>2107</v>
      </c>
      <c r="J192" s="131">
        <v>45058</v>
      </c>
      <c r="K192" t="s">
        <v>6488</v>
      </c>
      <c r="L192" t="s">
        <v>108</v>
      </c>
      <c r="M192" t="s">
        <v>300</v>
      </c>
      <c r="N192" t="s">
        <v>108</v>
      </c>
      <c r="O192" t="s">
        <v>510</v>
      </c>
      <c r="P192" t="s">
        <v>162</v>
      </c>
      <c r="Q192">
        <v>0.41</v>
      </c>
      <c r="R192">
        <v>0.41</v>
      </c>
      <c r="S192">
        <v>2.82</v>
      </c>
      <c r="T192">
        <v>3.2160000000000002</v>
      </c>
      <c r="U192" t="s">
        <v>109</v>
      </c>
      <c r="V192" t="s">
        <v>126</v>
      </c>
      <c r="W192" t="s">
        <v>2108</v>
      </c>
      <c r="X192" t="s">
        <v>110</v>
      </c>
      <c r="Y192" t="s">
        <v>179</v>
      </c>
      <c r="Z192" t="s">
        <v>110</v>
      </c>
      <c r="AA192" t="s">
        <v>110</v>
      </c>
      <c r="AB192" t="s">
        <v>129</v>
      </c>
      <c r="AC192"/>
      <c r="AD192" t="s">
        <v>205</v>
      </c>
      <c r="AE192" t="s">
        <v>225</v>
      </c>
      <c r="AF192" t="s">
        <v>225</v>
      </c>
      <c r="AG192" t="s">
        <v>109</v>
      </c>
      <c r="AH192" s="18">
        <v>45063</v>
      </c>
      <c r="AI192" s="131">
        <v>45247</v>
      </c>
      <c r="AJ192" t="s">
        <v>133</v>
      </c>
      <c r="AK192" t="s">
        <v>2103</v>
      </c>
      <c r="AL192" t="s">
        <v>110</v>
      </c>
      <c r="AM192" t="s">
        <v>109</v>
      </c>
      <c r="AN192" s="131">
        <v>46159</v>
      </c>
      <c r="AO192" t="s">
        <v>132</v>
      </c>
      <c r="AP192" t="s">
        <v>109</v>
      </c>
      <c r="AQ192" t="s">
        <v>109</v>
      </c>
      <c r="AR192" t="s">
        <v>109</v>
      </c>
      <c r="AS192" t="s">
        <v>109</v>
      </c>
      <c r="AT192" t="s">
        <v>109</v>
      </c>
      <c r="AU192" t="s">
        <v>109</v>
      </c>
      <c r="AV192" t="s">
        <v>109</v>
      </c>
      <c r="AW192" t="s">
        <v>110</v>
      </c>
      <c r="AX192" t="s">
        <v>109</v>
      </c>
      <c r="AY192" t="s">
        <v>110</v>
      </c>
      <c r="AZ192" t="s">
        <v>2105</v>
      </c>
      <c r="BA192" t="s">
        <v>136</v>
      </c>
      <c r="BB192" t="s">
        <v>109</v>
      </c>
      <c r="BC192" t="s">
        <v>110</v>
      </c>
      <c r="BD192" t="s">
        <v>110</v>
      </c>
      <c r="BE192" t="s">
        <v>110</v>
      </c>
      <c r="BF192" t="s">
        <v>110</v>
      </c>
      <c r="BG192" t="s">
        <v>110</v>
      </c>
      <c r="BH192" t="s">
        <v>110</v>
      </c>
      <c r="BI192" t="s">
        <v>110</v>
      </c>
      <c r="BJ192" t="s">
        <v>110</v>
      </c>
      <c r="BK192" t="s">
        <v>110</v>
      </c>
      <c r="BL192" t="s">
        <v>109</v>
      </c>
      <c r="BM192" t="s">
        <v>109</v>
      </c>
      <c r="BN192">
        <v>0</v>
      </c>
      <c r="BO192">
        <v>0</v>
      </c>
      <c r="BP192">
        <v>0</v>
      </c>
      <c r="BQ192" t="s">
        <v>109</v>
      </c>
      <c r="BR192" t="s">
        <v>109</v>
      </c>
      <c r="BS192"/>
      <c r="BT192" t="s">
        <v>2101</v>
      </c>
      <c r="BU192" t="s">
        <v>110</v>
      </c>
      <c r="BV192" t="s">
        <v>6488</v>
      </c>
      <c r="BW192" t="s">
        <v>141</v>
      </c>
      <c r="BX192" t="s">
        <v>140</v>
      </c>
      <c r="BY192" t="s">
        <v>5690</v>
      </c>
      <c r="BZ192" t="s">
        <v>110</v>
      </c>
      <c r="CA192" t="s">
        <v>109</v>
      </c>
      <c r="CB192" t="s">
        <v>196</v>
      </c>
      <c r="CC192" t="s">
        <v>5678</v>
      </c>
      <c r="CD192" t="s">
        <v>110</v>
      </c>
      <c r="CE192" t="s">
        <v>5679</v>
      </c>
      <c r="CF192"/>
      <c r="CG192" s="131">
        <v>43969</v>
      </c>
      <c r="CH192" t="s">
        <v>144</v>
      </c>
      <c r="CI192" t="s">
        <v>144</v>
      </c>
      <c r="CJ192" t="s">
        <v>114</v>
      </c>
      <c r="CK192" t="s">
        <v>109</v>
      </c>
      <c r="CL192" t="s">
        <v>109</v>
      </c>
      <c r="CM192" t="s">
        <v>109</v>
      </c>
      <c r="CN192">
        <v>2023</v>
      </c>
      <c r="CO192" s="1">
        <v>45058</v>
      </c>
      <c r="CP192" t="s">
        <v>7179</v>
      </c>
      <c r="CQ192">
        <v>5</v>
      </c>
      <c r="CR192">
        <v>20</v>
      </c>
      <c r="CS192" s="1">
        <v>45054</v>
      </c>
      <c r="CT192" t="s">
        <v>16299</v>
      </c>
      <c r="CU192" t="s">
        <v>7180</v>
      </c>
      <c r="CV192" t="s">
        <v>16291</v>
      </c>
      <c r="CW192" t="s">
        <v>16292</v>
      </c>
      <c r="CX192" t="s">
        <v>7917</v>
      </c>
      <c r="CY192" t="s">
        <v>8019</v>
      </c>
      <c r="CZ192" t="s">
        <v>7918</v>
      </c>
      <c r="DA192" t="s">
        <v>7184</v>
      </c>
      <c r="DB192" t="s">
        <v>5342</v>
      </c>
      <c r="DC192" t="s">
        <v>7185</v>
      </c>
      <c r="DD192" t="s">
        <v>2104</v>
      </c>
      <c r="DE192" t="s">
        <v>7198</v>
      </c>
      <c r="DF192" t="s">
        <v>7187</v>
      </c>
      <c r="DG192" t="s">
        <v>7188</v>
      </c>
      <c r="DH192" t="s">
        <v>110</v>
      </c>
      <c r="DI192" t="s">
        <v>110</v>
      </c>
      <c r="DJ192" t="s">
        <v>205</v>
      </c>
      <c r="DK192" t="s">
        <v>109</v>
      </c>
      <c r="DL192" t="s">
        <v>110</v>
      </c>
      <c r="DM192" t="s">
        <v>7189</v>
      </c>
      <c r="DN192" t="s">
        <v>7268</v>
      </c>
      <c r="DO192" t="s">
        <v>8020</v>
      </c>
      <c r="DP192" t="s">
        <v>110</v>
      </c>
      <c r="DQ192" t="s">
        <v>110</v>
      </c>
      <c r="DR192" t="s">
        <v>7213</v>
      </c>
      <c r="DS192" t="s">
        <v>110</v>
      </c>
      <c r="DT192" t="s">
        <v>109</v>
      </c>
      <c r="DU192" t="s">
        <v>2109</v>
      </c>
      <c r="DV192" t="s">
        <v>8021</v>
      </c>
      <c r="DW192" t="s">
        <v>8022</v>
      </c>
      <c r="DX192" t="s">
        <v>8023</v>
      </c>
    </row>
    <row r="193" spans="7:128">
      <c r="G193">
        <v>724</v>
      </c>
      <c r="H193" t="s">
        <v>109</v>
      </c>
      <c r="I193" t="s">
        <v>2110</v>
      </c>
      <c r="J193" s="131">
        <v>45057</v>
      </c>
      <c r="K193" t="s">
        <v>8024</v>
      </c>
      <c r="L193" t="s">
        <v>108</v>
      </c>
      <c r="M193" t="s">
        <v>300</v>
      </c>
      <c r="N193" t="s">
        <v>108</v>
      </c>
      <c r="O193" t="s">
        <v>510</v>
      </c>
      <c r="P193" t="s">
        <v>162</v>
      </c>
      <c r="Q193">
        <v>0.5</v>
      </c>
      <c r="R193">
        <v>0.5</v>
      </c>
      <c r="S193">
        <v>3.46</v>
      </c>
      <c r="T193">
        <v>3.9180000000000001</v>
      </c>
      <c r="U193" t="s">
        <v>109</v>
      </c>
      <c r="V193" t="s">
        <v>126</v>
      </c>
      <c r="W193" t="s">
        <v>2108</v>
      </c>
      <c r="X193" t="s">
        <v>1469</v>
      </c>
      <c r="Y193" t="s">
        <v>2108</v>
      </c>
      <c r="Z193" t="s">
        <v>110</v>
      </c>
      <c r="AA193" t="s">
        <v>1131</v>
      </c>
      <c r="AB193" t="s">
        <v>129</v>
      </c>
      <c r="AC193">
        <v>100</v>
      </c>
      <c r="AD193" t="s">
        <v>130</v>
      </c>
      <c r="AE193" t="s">
        <v>166</v>
      </c>
      <c r="AF193" t="s">
        <v>166</v>
      </c>
      <c r="AG193" t="s">
        <v>109</v>
      </c>
      <c r="AH193" s="18">
        <v>45064</v>
      </c>
      <c r="AI193" s="131">
        <v>45248</v>
      </c>
      <c r="AJ193" t="s">
        <v>133</v>
      </c>
      <c r="AK193" t="s">
        <v>2103</v>
      </c>
      <c r="AL193" t="s">
        <v>110</v>
      </c>
      <c r="AM193" t="s">
        <v>109</v>
      </c>
      <c r="AN193" s="131">
        <v>46160</v>
      </c>
      <c r="AO193" t="s">
        <v>132</v>
      </c>
      <c r="AP193" t="s">
        <v>109</v>
      </c>
      <c r="AQ193" t="s">
        <v>109</v>
      </c>
      <c r="AR193" t="s">
        <v>109</v>
      </c>
      <c r="AS193" t="s">
        <v>109</v>
      </c>
      <c r="AT193" t="s">
        <v>109</v>
      </c>
      <c r="AU193" t="s">
        <v>109</v>
      </c>
      <c r="AV193" t="s">
        <v>109</v>
      </c>
      <c r="AW193" t="s">
        <v>110</v>
      </c>
      <c r="AX193" t="s">
        <v>109</v>
      </c>
      <c r="AY193" t="s">
        <v>110</v>
      </c>
      <c r="AZ193" t="s">
        <v>2112</v>
      </c>
      <c r="BA193" t="s">
        <v>136</v>
      </c>
      <c r="BB193" t="s">
        <v>109</v>
      </c>
      <c r="BC193" t="s">
        <v>110</v>
      </c>
      <c r="BD193" t="s">
        <v>110</v>
      </c>
      <c r="BE193" t="s">
        <v>110</v>
      </c>
      <c r="BF193" t="s">
        <v>110</v>
      </c>
      <c r="BG193" t="s">
        <v>110</v>
      </c>
      <c r="BH193" t="s">
        <v>110</v>
      </c>
      <c r="BI193" t="s">
        <v>110</v>
      </c>
      <c r="BJ193" t="s">
        <v>110</v>
      </c>
      <c r="BK193" t="s">
        <v>110</v>
      </c>
      <c r="BL193" t="s">
        <v>109</v>
      </c>
      <c r="BM193" t="s">
        <v>109</v>
      </c>
      <c r="BN193">
        <v>0</v>
      </c>
      <c r="BO193">
        <v>0</v>
      </c>
      <c r="BP193">
        <v>0</v>
      </c>
      <c r="BQ193" t="s">
        <v>109</v>
      </c>
      <c r="BR193" t="s">
        <v>109</v>
      </c>
      <c r="BS193"/>
      <c r="BT193" t="s">
        <v>2101</v>
      </c>
      <c r="BU193" t="s">
        <v>7602</v>
      </c>
      <c r="BV193" t="s">
        <v>6488</v>
      </c>
      <c r="BW193" t="s">
        <v>141</v>
      </c>
      <c r="BX193" t="s">
        <v>140</v>
      </c>
      <c r="BY193" t="s">
        <v>5690</v>
      </c>
      <c r="BZ193" t="s">
        <v>110</v>
      </c>
      <c r="CA193" t="s">
        <v>109</v>
      </c>
      <c r="CB193" t="s">
        <v>196</v>
      </c>
      <c r="CC193" t="s">
        <v>5678</v>
      </c>
      <c r="CD193" t="s">
        <v>110</v>
      </c>
      <c r="CE193" t="s">
        <v>5679</v>
      </c>
      <c r="CF193"/>
      <c r="CG193" s="131">
        <v>43969</v>
      </c>
      <c r="CH193" t="s">
        <v>144</v>
      </c>
      <c r="CI193" t="s">
        <v>144</v>
      </c>
      <c r="CJ193" t="s">
        <v>114</v>
      </c>
      <c r="CK193" t="s">
        <v>109</v>
      </c>
      <c r="CL193" t="s">
        <v>109</v>
      </c>
      <c r="CM193" t="s">
        <v>109</v>
      </c>
      <c r="CN193">
        <v>2023</v>
      </c>
      <c r="CO193" s="1">
        <v>45057</v>
      </c>
      <c r="CP193" t="s">
        <v>7179</v>
      </c>
      <c r="CQ193">
        <v>5</v>
      </c>
      <c r="CR193">
        <v>20</v>
      </c>
      <c r="CS193" s="1">
        <v>45054</v>
      </c>
      <c r="CT193" t="s">
        <v>16299</v>
      </c>
      <c r="CU193" t="s">
        <v>7180</v>
      </c>
      <c r="CV193" t="s">
        <v>16291</v>
      </c>
      <c r="CW193" t="s">
        <v>16292</v>
      </c>
      <c r="CX193" t="s">
        <v>7917</v>
      </c>
      <c r="CY193" t="s">
        <v>8019</v>
      </c>
      <c r="CZ193" t="s">
        <v>7918</v>
      </c>
      <c r="DA193" t="s">
        <v>7184</v>
      </c>
      <c r="DB193" t="s">
        <v>5342</v>
      </c>
      <c r="DC193" t="s">
        <v>7185</v>
      </c>
      <c r="DD193" t="s">
        <v>2111</v>
      </c>
      <c r="DE193" t="s">
        <v>7198</v>
      </c>
      <c r="DF193" t="s">
        <v>7187</v>
      </c>
      <c r="DG193" t="s">
        <v>7188</v>
      </c>
      <c r="DH193" t="s">
        <v>110</v>
      </c>
      <c r="DI193" t="s">
        <v>110</v>
      </c>
      <c r="DJ193" t="s">
        <v>130</v>
      </c>
      <c r="DK193" t="s">
        <v>109</v>
      </c>
      <c r="DL193" t="s">
        <v>1398</v>
      </c>
      <c r="DM193" t="s">
        <v>7189</v>
      </c>
      <c r="DN193" t="s">
        <v>7268</v>
      </c>
      <c r="DO193" t="s">
        <v>7525</v>
      </c>
      <c r="DP193" t="s">
        <v>110</v>
      </c>
      <c r="DQ193" t="s">
        <v>110</v>
      </c>
      <c r="DR193" t="s">
        <v>7192</v>
      </c>
      <c r="DS193" t="s">
        <v>7193</v>
      </c>
      <c r="DT193" t="s">
        <v>109</v>
      </c>
      <c r="DU193" t="s">
        <v>2113</v>
      </c>
      <c r="DV193" t="s">
        <v>8025</v>
      </c>
      <c r="DW193" t="s">
        <v>8026</v>
      </c>
      <c r="DX193" t="s">
        <v>8027</v>
      </c>
    </row>
    <row r="194" spans="7:128">
      <c r="G194">
        <v>723</v>
      </c>
      <c r="H194" t="s">
        <v>109</v>
      </c>
      <c r="I194" t="s">
        <v>2115</v>
      </c>
      <c r="J194" s="131">
        <v>45057</v>
      </c>
      <c r="K194" t="s">
        <v>8028</v>
      </c>
      <c r="L194" t="s">
        <v>108</v>
      </c>
      <c r="M194" t="s">
        <v>110</v>
      </c>
      <c r="N194" t="s">
        <v>108</v>
      </c>
      <c r="O194" t="s">
        <v>510</v>
      </c>
      <c r="P194" t="s">
        <v>111</v>
      </c>
      <c r="Q194">
        <v>7.07</v>
      </c>
      <c r="R194">
        <v>1.03</v>
      </c>
      <c r="S194">
        <v>7.07</v>
      </c>
      <c r="T194">
        <v>7.9610000000000003</v>
      </c>
      <c r="U194" t="s">
        <v>109</v>
      </c>
      <c r="V194" t="s">
        <v>126</v>
      </c>
      <c r="W194" t="s">
        <v>700</v>
      </c>
      <c r="X194" t="s">
        <v>110</v>
      </c>
      <c r="Y194" t="s">
        <v>700</v>
      </c>
      <c r="Z194" t="s">
        <v>110</v>
      </c>
      <c r="AA194" t="s">
        <v>110</v>
      </c>
      <c r="AB194" t="s">
        <v>129</v>
      </c>
      <c r="AC194">
        <v>100</v>
      </c>
      <c r="AD194" t="s">
        <v>130</v>
      </c>
      <c r="AE194" t="s">
        <v>166</v>
      </c>
      <c r="AF194" t="s">
        <v>166</v>
      </c>
      <c r="AG194" t="s">
        <v>109</v>
      </c>
      <c r="AH194" s="18">
        <v>45064</v>
      </c>
      <c r="AI194" s="131">
        <v>45248</v>
      </c>
      <c r="AJ194" t="s">
        <v>133</v>
      </c>
      <c r="AK194" t="s">
        <v>2116</v>
      </c>
      <c r="AL194" t="s">
        <v>110</v>
      </c>
      <c r="AM194" t="s">
        <v>109</v>
      </c>
      <c r="AN194" s="131">
        <v>46160</v>
      </c>
      <c r="AO194" t="s">
        <v>132</v>
      </c>
      <c r="AP194" t="s">
        <v>109</v>
      </c>
      <c r="AQ194" t="s">
        <v>109</v>
      </c>
      <c r="AR194" t="s">
        <v>109</v>
      </c>
      <c r="AS194" t="s">
        <v>109</v>
      </c>
      <c r="AT194" t="s">
        <v>109</v>
      </c>
      <c r="AU194" t="s">
        <v>109</v>
      </c>
      <c r="AV194" t="s">
        <v>109</v>
      </c>
      <c r="AW194" t="s">
        <v>110</v>
      </c>
      <c r="AX194" t="s">
        <v>109</v>
      </c>
      <c r="AY194" t="s">
        <v>110</v>
      </c>
      <c r="AZ194" t="s">
        <v>2118</v>
      </c>
      <c r="BA194" t="s">
        <v>136</v>
      </c>
      <c r="BB194" t="s">
        <v>109</v>
      </c>
      <c r="BC194" t="s">
        <v>110</v>
      </c>
      <c r="BD194" t="s">
        <v>110</v>
      </c>
      <c r="BE194" t="s">
        <v>110</v>
      </c>
      <c r="BF194" t="s">
        <v>110</v>
      </c>
      <c r="BG194" t="s">
        <v>110</v>
      </c>
      <c r="BH194" t="s">
        <v>110</v>
      </c>
      <c r="BI194" t="s">
        <v>110</v>
      </c>
      <c r="BJ194" t="s">
        <v>110</v>
      </c>
      <c r="BK194" t="s">
        <v>110</v>
      </c>
      <c r="BL194" t="s">
        <v>109</v>
      </c>
      <c r="BM194" t="s">
        <v>109</v>
      </c>
      <c r="BN194">
        <v>0</v>
      </c>
      <c r="BO194">
        <v>0</v>
      </c>
      <c r="BP194">
        <v>0</v>
      </c>
      <c r="BQ194" t="s">
        <v>109</v>
      </c>
      <c r="BR194" t="s">
        <v>109</v>
      </c>
      <c r="BS194"/>
      <c r="BT194" t="s">
        <v>2114</v>
      </c>
      <c r="BU194" t="s">
        <v>7690</v>
      </c>
      <c r="BV194" t="s">
        <v>6065</v>
      </c>
      <c r="BW194" t="s">
        <v>141</v>
      </c>
      <c r="BX194" t="s">
        <v>140</v>
      </c>
      <c r="BY194" t="s">
        <v>605</v>
      </c>
      <c r="BZ194" t="s">
        <v>110</v>
      </c>
      <c r="CA194" t="s">
        <v>109</v>
      </c>
      <c r="CB194" t="s">
        <v>142</v>
      </c>
      <c r="CC194" t="s">
        <v>5616</v>
      </c>
      <c r="CD194" t="s">
        <v>143</v>
      </c>
      <c r="CE194" t="s">
        <v>110</v>
      </c>
      <c r="CF194"/>
      <c r="CG194" s="131">
        <v>45057</v>
      </c>
      <c r="CH194" t="s">
        <v>558</v>
      </c>
      <c r="CI194" t="s">
        <v>110</v>
      </c>
      <c r="CJ194" t="s">
        <v>114</v>
      </c>
      <c r="CK194" t="s">
        <v>109</v>
      </c>
      <c r="CL194" t="s">
        <v>109</v>
      </c>
      <c r="CM194" t="s">
        <v>109</v>
      </c>
      <c r="CN194">
        <v>2023</v>
      </c>
      <c r="CO194" s="1">
        <v>45057</v>
      </c>
      <c r="CP194" t="s">
        <v>7179</v>
      </c>
      <c r="CQ194">
        <v>5</v>
      </c>
      <c r="CR194">
        <v>20</v>
      </c>
      <c r="CS194" s="1">
        <v>45054</v>
      </c>
      <c r="CT194" t="s">
        <v>16299</v>
      </c>
      <c r="CU194" t="s">
        <v>7180</v>
      </c>
      <c r="CV194" t="s">
        <v>16291</v>
      </c>
      <c r="CW194" t="s">
        <v>16292</v>
      </c>
      <c r="CX194" t="s">
        <v>7917</v>
      </c>
      <c r="CY194" t="s">
        <v>8019</v>
      </c>
      <c r="CZ194" t="s">
        <v>7918</v>
      </c>
      <c r="DA194" t="s">
        <v>7184</v>
      </c>
      <c r="DB194" t="s">
        <v>114</v>
      </c>
      <c r="DC194" t="s">
        <v>7185</v>
      </c>
      <c r="DD194" t="s">
        <v>2117</v>
      </c>
      <c r="DE194" t="s">
        <v>7811</v>
      </c>
      <c r="DF194" t="s">
        <v>7812</v>
      </c>
      <c r="DG194" t="s">
        <v>7188</v>
      </c>
      <c r="DH194" t="s">
        <v>110</v>
      </c>
      <c r="DI194" t="s">
        <v>110</v>
      </c>
      <c r="DJ194" t="s">
        <v>130</v>
      </c>
      <c r="DK194" t="s">
        <v>109</v>
      </c>
      <c r="DL194" t="s">
        <v>1543</v>
      </c>
      <c r="DM194" t="s">
        <v>7189</v>
      </c>
      <c r="DN194" t="s">
        <v>58</v>
      </c>
      <c r="DO194" t="s">
        <v>8029</v>
      </c>
      <c r="DP194" t="s">
        <v>110</v>
      </c>
      <c r="DQ194" t="s">
        <v>7811</v>
      </c>
      <c r="DR194" t="s">
        <v>7811</v>
      </c>
      <c r="DS194" t="s">
        <v>7193</v>
      </c>
      <c r="DT194" t="s">
        <v>109</v>
      </c>
      <c r="DU194" t="s">
        <v>2119</v>
      </c>
      <c r="DV194" t="s">
        <v>8030</v>
      </c>
      <c r="DW194" t="s">
        <v>8026</v>
      </c>
      <c r="DX194" t="s">
        <v>8031</v>
      </c>
    </row>
    <row r="195" spans="7:128">
      <c r="G195">
        <v>722</v>
      </c>
      <c r="H195" t="s">
        <v>109</v>
      </c>
      <c r="I195" t="s">
        <v>2120</v>
      </c>
      <c r="J195" s="131">
        <v>45057</v>
      </c>
      <c r="K195" t="s">
        <v>6492</v>
      </c>
      <c r="L195" t="s">
        <v>108</v>
      </c>
      <c r="M195" t="s">
        <v>300</v>
      </c>
      <c r="N195" t="s">
        <v>108</v>
      </c>
      <c r="O195" t="s">
        <v>510</v>
      </c>
      <c r="P195" t="s">
        <v>111</v>
      </c>
      <c r="Q195">
        <v>3.5</v>
      </c>
      <c r="R195">
        <v>0.51</v>
      </c>
      <c r="S195">
        <v>3.5</v>
      </c>
      <c r="T195">
        <v>3.9409999999999998</v>
      </c>
      <c r="U195" t="s">
        <v>109</v>
      </c>
      <c r="V195" t="s">
        <v>126</v>
      </c>
      <c r="W195" t="s">
        <v>2121</v>
      </c>
      <c r="X195" t="s">
        <v>110</v>
      </c>
      <c r="Y195" t="s">
        <v>110</v>
      </c>
      <c r="Z195" t="s">
        <v>110</v>
      </c>
      <c r="AA195" t="s">
        <v>110</v>
      </c>
      <c r="AB195" t="s">
        <v>129</v>
      </c>
      <c r="AC195">
        <v>100</v>
      </c>
      <c r="AD195" t="s">
        <v>205</v>
      </c>
      <c r="AE195" t="s">
        <v>225</v>
      </c>
      <c r="AF195" t="s">
        <v>225</v>
      </c>
      <c r="AG195" t="s">
        <v>109</v>
      </c>
      <c r="AH195" s="18">
        <v>45061</v>
      </c>
      <c r="AI195" s="131">
        <v>45245</v>
      </c>
      <c r="AJ195" t="s">
        <v>133</v>
      </c>
      <c r="AK195" t="s">
        <v>1641</v>
      </c>
      <c r="AL195" t="s">
        <v>110</v>
      </c>
      <c r="AM195" t="s">
        <v>109</v>
      </c>
      <c r="AN195" s="131">
        <v>46157</v>
      </c>
      <c r="AO195" t="s">
        <v>132</v>
      </c>
      <c r="AP195" t="s">
        <v>109</v>
      </c>
      <c r="AQ195" t="s">
        <v>109</v>
      </c>
      <c r="AR195" t="s">
        <v>109</v>
      </c>
      <c r="AS195" t="s">
        <v>109</v>
      </c>
      <c r="AT195" t="s">
        <v>109</v>
      </c>
      <c r="AU195" t="s">
        <v>109</v>
      </c>
      <c r="AV195" t="s">
        <v>109</v>
      </c>
      <c r="AW195" t="s">
        <v>110</v>
      </c>
      <c r="AX195" t="s">
        <v>109</v>
      </c>
      <c r="AY195" t="s">
        <v>110</v>
      </c>
      <c r="AZ195" t="s">
        <v>109</v>
      </c>
      <c r="BA195" t="s">
        <v>136</v>
      </c>
      <c r="BB195" t="s">
        <v>109</v>
      </c>
      <c r="BC195" t="s">
        <v>110</v>
      </c>
      <c r="BD195" t="s">
        <v>110</v>
      </c>
      <c r="BE195" t="s">
        <v>110</v>
      </c>
      <c r="BF195" t="s">
        <v>110</v>
      </c>
      <c r="BG195" t="s">
        <v>110</v>
      </c>
      <c r="BH195" t="s">
        <v>110</v>
      </c>
      <c r="BI195" t="s">
        <v>110</v>
      </c>
      <c r="BJ195" t="s">
        <v>110</v>
      </c>
      <c r="BK195" t="s">
        <v>110</v>
      </c>
      <c r="BL195" t="s">
        <v>109</v>
      </c>
      <c r="BM195" t="s">
        <v>109</v>
      </c>
      <c r="BN195">
        <v>0</v>
      </c>
      <c r="BO195">
        <v>0</v>
      </c>
      <c r="BP195">
        <v>0</v>
      </c>
      <c r="BQ195" t="s">
        <v>109</v>
      </c>
      <c r="BR195" t="s">
        <v>109</v>
      </c>
      <c r="BS195"/>
      <c r="BT195" t="s">
        <v>1639</v>
      </c>
      <c r="BU195" t="s">
        <v>110</v>
      </c>
      <c r="BV195" t="s">
        <v>6492</v>
      </c>
      <c r="BW195" t="s">
        <v>141</v>
      </c>
      <c r="BX195" t="s">
        <v>140</v>
      </c>
      <c r="BY195" t="s">
        <v>5690</v>
      </c>
      <c r="BZ195" t="s">
        <v>110</v>
      </c>
      <c r="CA195" t="s">
        <v>109</v>
      </c>
      <c r="CB195" t="s">
        <v>142</v>
      </c>
      <c r="CC195" t="s">
        <v>5615</v>
      </c>
      <c r="CD195" t="s">
        <v>6493</v>
      </c>
      <c r="CE195" t="s">
        <v>110</v>
      </c>
      <c r="CF195"/>
      <c r="CG195" s="131">
        <v>43922</v>
      </c>
      <c r="CH195" t="s">
        <v>144</v>
      </c>
      <c r="CI195" t="s">
        <v>144</v>
      </c>
      <c r="CJ195" t="s">
        <v>114</v>
      </c>
      <c r="CK195" t="s">
        <v>109</v>
      </c>
      <c r="CL195" t="s">
        <v>109</v>
      </c>
      <c r="CM195" t="s">
        <v>109</v>
      </c>
      <c r="CN195">
        <v>2023</v>
      </c>
      <c r="CO195" s="1">
        <v>45057</v>
      </c>
      <c r="CP195" t="s">
        <v>7179</v>
      </c>
      <c r="CQ195">
        <v>5</v>
      </c>
      <c r="CR195">
        <v>20</v>
      </c>
      <c r="CS195" s="1">
        <v>45054</v>
      </c>
      <c r="CT195" t="s">
        <v>16299</v>
      </c>
      <c r="CU195" t="s">
        <v>7180</v>
      </c>
      <c r="CV195" t="s">
        <v>16291</v>
      </c>
      <c r="CW195" t="s">
        <v>16292</v>
      </c>
      <c r="CX195" t="s">
        <v>7917</v>
      </c>
      <c r="CY195" t="s">
        <v>8019</v>
      </c>
      <c r="CZ195" t="s">
        <v>7918</v>
      </c>
      <c r="DA195" t="s">
        <v>7184</v>
      </c>
      <c r="DB195" t="s">
        <v>5342</v>
      </c>
      <c r="DC195" t="s">
        <v>7185</v>
      </c>
      <c r="DD195" t="s">
        <v>1669</v>
      </c>
      <c r="DE195" t="s">
        <v>7207</v>
      </c>
      <c r="DF195" t="s">
        <v>7187</v>
      </c>
      <c r="DG195" t="s">
        <v>7188</v>
      </c>
      <c r="DH195" t="s">
        <v>110</v>
      </c>
      <c r="DI195" t="s">
        <v>110</v>
      </c>
      <c r="DJ195" t="s">
        <v>205</v>
      </c>
      <c r="DK195" t="s">
        <v>109</v>
      </c>
      <c r="DL195" t="s">
        <v>110</v>
      </c>
      <c r="DM195" t="s">
        <v>7189</v>
      </c>
      <c r="DN195" t="s">
        <v>58</v>
      </c>
      <c r="DO195" t="s">
        <v>7985</v>
      </c>
      <c r="DP195" t="s">
        <v>110</v>
      </c>
      <c r="DQ195" t="s">
        <v>7207</v>
      </c>
      <c r="DR195" t="s">
        <v>7207</v>
      </c>
      <c r="DS195" t="s">
        <v>110</v>
      </c>
      <c r="DT195" t="s">
        <v>109</v>
      </c>
      <c r="DU195" t="s">
        <v>2122</v>
      </c>
      <c r="DV195" t="s">
        <v>8032</v>
      </c>
      <c r="DW195" t="s">
        <v>8026</v>
      </c>
      <c r="DX195" t="s">
        <v>8033</v>
      </c>
    </row>
    <row r="196" spans="7:128">
      <c r="G196">
        <v>721</v>
      </c>
      <c r="H196" t="s">
        <v>109</v>
      </c>
      <c r="I196" t="s">
        <v>2123</v>
      </c>
      <c r="J196" s="131">
        <v>45056</v>
      </c>
      <c r="K196" t="s">
        <v>6456</v>
      </c>
      <c r="L196" t="s">
        <v>108</v>
      </c>
      <c r="M196" t="s">
        <v>124</v>
      </c>
      <c r="N196" t="s">
        <v>108</v>
      </c>
      <c r="O196" t="s">
        <v>510</v>
      </c>
      <c r="P196" t="s">
        <v>111</v>
      </c>
      <c r="Q196">
        <v>2</v>
      </c>
      <c r="R196">
        <v>0.28999999999999998</v>
      </c>
      <c r="S196">
        <v>2</v>
      </c>
      <c r="T196">
        <v>2.2559999999999998</v>
      </c>
      <c r="U196" t="s">
        <v>109</v>
      </c>
      <c r="V196" t="s">
        <v>126</v>
      </c>
      <c r="W196" t="s">
        <v>2124</v>
      </c>
      <c r="X196" t="s">
        <v>110</v>
      </c>
      <c r="Y196" t="s">
        <v>110</v>
      </c>
      <c r="Z196" t="s">
        <v>110</v>
      </c>
      <c r="AA196" t="s">
        <v>110</v>
      </c>
      <c r="AB196" t="s">
        <v>129</v>
      </c>
      <c r="AC196">
        <v>100</v>
      </c>
      <c r="AD196" t="s">
        <v>205</v>
      </c>
      <c r="AE196" t="s">
        <v>166</v>
      </c>
      <c r="AF196" t="s">
        <v>166</v>
      </c>
      <c r="AG196" t="s">
        <v>109</v>
      </c>
      <c r="AH196" s="18">
        <v>45061</v>
      </c>
      <c r="AI196" s="131">
        <v>45245</v>
      </c>
      <c r="AJ196" t="s">
        <v>133</v>
      </c>
      <c r="AK196" t="s">
        <v>2076</v>
      </c>
      <c r="AL196" t="s">
        <v>110</v>
      </c>
      <c r="AM196" t="s">
        <v>109</v>
      </c>
      <c r="AN196" s="131">
        <v>46157</v>
      </c>
      <c r="AO196" t="s">
        <v>132</v>
      </c>
      <c r="AP196" t="s">
        <v>109</v>
      </c>
      <c r="AQ196" t="s">
        <v>109</v>
      </c>
      <c r="AR196" t="s">
        <v>109</v>
      </c>
      <c r="AS196" t="s">
        <v>109</v>
      </c>
      <c r="AT196" t="s">
        <v>109</v>
      </c>
      <c r="AU196" t="s">
        <v>109</v>
      </c>
      <c r="AV196" t="s">
        <v>109</v>
      </c>
      <c r="AW196" t="s">
        <v>110</v>
      </c>
      <c r="AX196" t="s">
        <v>109</v>
      </c>
      <c r="AY196" t="s">
        <v>110</v>
      </c>
      <c r="AZ196" t="s">
        <v>2126</v>
      </c>
      <c r="BA196" t="s">
        <v>136</v>
      </c>
      <c r="BB196" t="s">
        <v>109</v>
      </c>
      <c r="BC196" t="s">
        <v>110</v>
      </c>
      <c r="BD196" t="s">
        <v>110</v>
      </c>
      <c r="BE196" t="s">
        <v>110</v>
      </c>
      <c r="BF196" t="s">
        <v>110</v>
      </c>
      <c r="BG196" t="s">
        <v>110</v>
      </c>
      <c r="BH196" t="s">
        <v>110</v>
      </c>
      <c r="BI196" t="s">
        <v>110</v>
      </c>
      <c r="BJ196" t="s">
        <v>110</v>
      </c>
      <c r="BK196" t="s">
        <v>110</v>
      </c>
      <c r="BL196" t="s">
        <v>109</v>
      </c>
      <c r="BM196" t="s">
        <v>109</v>
      </c>
      <c r="BN196">
        <v>0</v>
      </c>
      <c r="BO196">
        <v>0</v>
      </c>
      <c r="BP196">
        <v>0</v>
      </c>
      <c r="BQ196" t="s">
        <v>109</v>
      </c>
      <c r="BR196" t="s">
        <v>109</v>
      </c>
      <c r="BS196"/>
      <c r="BT196" t="s">
        <v>2074</v>
      </c>
      <c r="BU196" t="s">
        <v>110</v>
      </c>
      <c r="BV196" t="s">
        <v>6456</v>
      </c>
      <c r="BW196" t="s">
        <v>141</v>
      </c>
      <c r="BX196" t="s">
        <v>140</v>
      </c>
      <c r="BY196" t="s">
        <v>5690</v>
      </c>
      <c r="BZ196" t="s">
        <v>110</v>
      </c>
      <c r="CA196" t="s">
        <v>109</v>
      </c>
      <c r="CB196" t="s">
        <v>324</v>
      </c>
      <c r="CC196" t="s">
        <v>5616</v>
      </c>
      <c r="CD196" t="s">
        <v>5828</v>
      </c>
      <c r="CE196" t="s">
        <v>6457</v>
      </c>
      <c r="CF196"/>
      <c r="CG196" s="131">
        <v>44203</v>
      </c>
      <c r="CH196" t="s">
        <v>144</v>
      </c>
      <c r="CI196" t="s">
        <v>144</v>
      </c>
      <c r="CJ196" t="s">
        <v>114</v>
      </c>
      <c r="CK196" t="s">
        <v>109</v>
      </c>
      <c r="CL196" t="s">
        <v>109</v>
      </c>
      <c r="CM196" t="s">
        <v>109</v>
      </c>
      <c r="CN196">
        <v>2023</v>
      </c>
      <c r="CO196" s="1">
        <v>45056</v>
      </c>
      <c r="CP196" t="s">
        <v>7179</v>
      </c>
      <c r="CQ196">
        <v>5</v>
      </c>
      <c r="CR196">
        <v>20</v>
      </c>
      <c r="CS196" s="1">
        <v>45054</v>
      </c>
      <c r="CT196" t="s">
        <v>16299</v>
      </c>
      <c r="CU196" t="s">
        <v>7180</v>
      </c>
      <c r="CV196" t="s">
        <v>16291</v>
      </c>
      <c r="CW196" t="s">
        <v>16292</v>
      </c>
      <c r="CX196" t="s">
        <v>7917</v>
      </c>
      <c r="CY196" t="s">
        <v>8019</v>
      </c>
      <c r="CZ196" t="s">
        <v>7918</v>
      </c>
      <c r="DA196" t="s">
        <v>7184</v>
      </c>
      <c r="DB196" t="s">
        <v>5342</v>
      </c>
      <c r="DC196" t="s">
        <v>7185</v>
      </c>
      <c r="DD196" t="s">
        <v>2125</v>
      </c>
      <c r="DE196" t="s">
        <v>7811</v>
      </c>
      <c r="DF196" t="s">
        <v>7812</v>
      </c>
      <c r="DG196" t="s">
        <v>7188</v>
      </c>
      <c r="DH196" t="s">
        <v>110</v>
      </c>
      <c r="DI196" t="s">
        <v>110</v>
      </c>
      <c r="DJ196" t="s">
        <v>205</v>
      </c>
      <c r="DK196" t="s">
        <v>109</v>
      </c>
      <c r="DL196" t="s">
        <v>110</v>
      </c>
      <c r="DM196" t="s">
        <v>7189</v>
      </c>
      <c r="DN196" t="s">
        <v>58</v>
      </c>
      <c r="DO196" t="s">
        <v>7447</v>
      </c>
      <c r="DP196" t="s">
        <v>110</v>
      </c>
      <c r="DQ196" t="s">
        <v>7811</v>
      </c>
      <c r="DR196" t="s">
        <v>7811</v>
      </c>
      <c r="DS196" t="s">
        <v>110</v>
      </c>
      <c r="DT196" t="s">
        <v>109</v>
      </c>
      <c r="DU196" t="s">
        <v>2127</v>
      </c>
      <c r="DV196" t="s">
        <v>8034</v>
      </c>
      <c r="DW196" t="s">
        <v>8035</v>
      </c>
      <c r="DX196" t="s">
        <v>8036</v>
      </c>
    </row>
    <row r="197" spans="7:128">
      <c r="G197">
        <v>720</v>
      </c>
      <c r="H197" t="s">
        <v>109</v>
      </c>
      <c r="I197" t="s">
        <v>2129</v>
      </c>
      <c r="J197" s="131">
        <v>45056</v>
      </c>
      <c r="K197" t="s">
        <v>6858</v>
      </c>
      <c r="L197" t="s">
        <v>2130</v>
      </c>
      <c r="M197" t="s">
        <v>161</v>
      </c>
      <c r="N197" t="s">
        <v>2130</v>
      </c>
      <c r="O197" t="s">
        <v>530</v>
      </c>
      <c r="P197" t="s">
        <v>111</v>
      </c>
      <c r="Q197">
        <v>28</v>
      </c>
      <c r="R197">
        <v>4.0599999999999996</v>
      </c>
      <c r="S197">
        <v>28</v>
      </c>
      <c r="T197">
        <v>31.584</v>
      </c>
      <c r="U197" t="s">
        <v>109</v>
      </c>
      <c r="V197" t="s">
        <v>126</v>
      </c>
      <c r="W197" t="s">
        <v>277</v>
      </c>
      <c r="X197" t="s">
        <v>278</v>
      </c>
      <c r="Y197" t="s">
        <v>277</v>
      </c>
      <c r="Z197" t="s">
        <v>110</v>
      </c>
      <c r="AA197" t="s">
        <v>1165</v>
      </c>
      <c r="AB197" t="s">
        <v>129</v>
      </c>
      <c r="AC197">
        <v>100</v>
      </c>
      <c r="AD197" t="s">
        <v>180</v>
      </c>
      <c r="AE197" t="s">
        <v>131</v>
      </c>
      <c r="AF197" t="s">
        <v>131</v>
      </c>
      <c r="AG197" t="s">
        <v>109</v>
      </c>
      <c r="AH197" s="18">
        <v>45064</v>
      </c>
      <c r="AI197" s="131">
        <v>45248</v>
      </c>
      <c r="AJ197" t="s">
        <v>167</v>
      </c>
      <c r="AK197" t="s">
        <v>2131</v>
      </c>
      <c r="AL197" t="s">
        <v>110</v>
      </c>
      <c r="AM197" t="s">
        <v>109</v>
      </c>
      <c r="AN197" s="131">
        <v>46160</v>
      </c>
      <c r="AO197" t="s">
        <v>132</v>
      </c>
      <c r="AP197" t="s">
        <v>7005</v>
      </c>
      <c r="AQ197" t="s">
        <v>6948</v>
      </c>
      <c r="AR197" t="s">
        <v>8037</v>
      </c>
      <c r="AS197" t="s">
        <v>6939</v>
      </c>
      <c r="AT197" t="s">
        <v>109</v>
      </c>
      <c r="AU197" t="s">
        <v>109</v>
      </c>
      <c r="AV197" t="s">
        <v>109</v>
      </c>
      <c r="AW197" t="s">
        <v>110</v>
      </c>
      <c r="AX197" t="s">
        <v>109</v>
      </c>
      <c r="AY197" t="s">
        <v>110</v>
      </c>
      <c r="AZ197" t="s">
        <v>2133</v>
      </c>
      <c r="BA197" t="s">
        <v>136</v>
      </c>
      <c r="BB197" t="s">
        <v>109</v>
      </c>
      <c r="BC197" t="s">
        <v>110</v>
      </c>
      <c r="BD197" t="s">
        <v>110</v>
      </c>
      <c r="BE197" t="s">
        <v>226</v>
      </c>
      <c r="BF197" t="s">
        <v>110</v>
      </c>
      <c r="BG197" t="s">
        <v>110</v>
      </c>
      <c r="BH197" t="s">
        <v>110</v>
      </c>
      <c r="BI197" t="s">
        <v>226</v>
      </c>
      <c r="BJ197" t="s">
        <v>110</v>
      </c>
      <c r="BK197" t="s">
        <v>7279</v>
      </c>
      <c r="BL197" t="s">
        <v>378</v>
      </c>
      <c r="BM197" t="s">
        <v>1131</v>
      </c>
      <c r="BN197">
        <v>1</v>
      </c>
      <c r="BO197">
        <v>1</v>
      </c>
      <c r="BP197">
        <v>1</v>
      </c>
      <c r="BQ197" t="s">
        <v>8038</v>
      </c>
      <c r="BR197" t="s">
        <v>114</v>
      </c>
      <c r="BS197">
        <v>23030</v>
      </c>
      <c r="BT197" t="s">
        <v>2128</v>
      </c>
      <c r="BU197" t="s">
        <v>110</v>
      </c>
      <c r="BV197" t="s">
        <v>6858</v>
      </c>
      <c r="BW197" t="s">
        <v>141</v>
      </c>
      <c r="BX197" t="s">
        <v>5362</v>
      </c>
      <c r="BY197" t="s">
        <v>5366</v>
      </c>
      <c r="BZ197" t="s">
        <v>508</v>
      </c>
      <c r="CA197" t="s">
        <v>109</v>
      </c>
      <c r="CB197" t="s">
        <v>580</v>
      </c>
      <c r="CC197" t="s">
        <v>109</v>
      </c>
      <c r="CD197" t="s">
        <v>5492</v>
      </c>
      <c r="CE197" t="s">
        <v>110</v>
      </c>
      <c r="CF197"/>
      <c r="CG197" s="131">
        <v>41569</v>
      </c>
      <c r="CH197" t="s">
        <v>558</v>
      </c>
      <c r="CI197" t="s">
        <v>558</v>
      </c>
      <c r="CJ197" t="s">
        <v>114</v>
      </c>
      <c r="CK197" t="s">
        <v>109</v>
      </c>
      <c r="CL197" t="s">
        <v>114</v>
      </c>
      <c r="CM197" t="s">
        <v>109</v>
      </c>
      <c r="CN197">
        <v>2023</v>
      </c>
      <c r="CO197" s="1">
        <v>45056</v>
      </c>
      <c r="CP197" t="s">
        <v>110</v>
      </c>
      <c r="CQ197">
        <v>5</v>
      </c>
      <c r="CR197">
        <v>20</v>
      </c>
      <c r="CS197" s="1">
        <v>45054</v>
      </c>
      <c r="CT197" t="s">
        <v>16299</v>
      </c>
      <c r="CU197" t="s">
        <v>7180</v>
      </c>
      <c r="CV197" t="s">
        <v>16291</v>
      </c>
      <c r="CW197" t="s">
        <v>16292</v>
      </c>
      <c r="CX197" t="s">
        <v>7917</v>
      </c>
      <c r="CY197" t="s">
        <v>8019</v>
      </c>
      <c r="CZ197" t="s">
        <v>7918</v>
      </c>
      <c r="DA197" t="s">
        <v>7223</v>
      </c>
      <c r="DB197" t="s">
        <v>5342</v>
      </c>
      <c r="DC197" t="s">
        <v>7185</v>
      </c>
      <c r="DD197" t="s">
        <v>2132</v>
      </c>
      <c r="DE197" t="s">
        <v>7207</v>
      </c>
      <c r="DF197" t="s">
        <v>7243</v>
      </c>
      <c r="DG197" t="s">
        <v>7199</v>
      </c>
      <c r="DH197" t="s">
        <v>7280</v>
      </c>
      <c r="DI197" t="s">
        <v>2128</v>
      </c>
      <c r="DJ197" t="s">
        <v>180</v>
      </c>
      <c r="DK197" t="s">
        <v>109</v>
      </c>
      <c r="DL197" t="s">
        <v>110</v>
      </c>
      <c r="DM197" t="s">
        <v>7189</v>
      </c>
      <c r="DN197" t="s">
        <v>58</v>
      </c>
      <c r="DO197" t="s">
        <v>8039</v>
      </c>
      <c r="DP197" t="s">
        <v>110</v>
      </c>
      <c r="DQ197" t="s">
        <v>7207</v>
      </c>
      <c r="DR197" t="s">
        <v>7207</v>
      </c>
      <c r="DS197" t="s">
        <v>110</v>
      </c>
      <c r="DT197" t="s">
        <v>7282</v>
      </c>
      <c r="DU197" t="s">
        <v>2134</v>
      </c>
      <c r="DV197" t="s">
        <v>8040</v>
      </c>
      <c r="DW197" t="s">
        <v>8035</v>
      </c>
      <c r="DX197" t="s">
        <v>8041</v>
      </c>
    </row>
    <row r="198" spans="7:128">
      <c r="G198">
        <v>719</v>
      </c>
      <c r="H198" t="s">
        <v>109</v>
      </c>
      <c r="I198" t="s">
        <v>2136</v>
      </c>
      <c r="J198" s="131">
        <v>45055</v>
      </c>
      <c r="K198" t="s">
        <v>8042</v>
      </c>
      <c r="L198" t="s">
        <v>108</v>
      </c>
      <c r="M198" t="s">
        <v>124</v>
      </c>
      <c r="N198" t="s">
        <v>108</v>
      </c>
      <c r="O198" t="s">
        <v>510</v>
      </c>
      <c r="P198" t="s">
        <v>111</v>
      </c>
      <c r="Q198">
        <v>7.133</v>
      </c>
      <c r="R198">
        <v>1.03</v>
      </c>
      <c r="S198">
        <v>7.13</v>
      </c>
      <c r="T198">
        <v>8.0749999999999993</v>
      </c>
      <c r="U198" t="s">
        <v>109</v>
      </c>
      <c r="V198" t="s">
        <v>126</v>
      </c>
      <c r="W198" t="s">
        <v>290</v>
      </c>
      <c r="X198" t="s">
        <v>110</v>
      </c>
      <c r="Y198" t="s">
        <v>290</v>
      </c>
      <c r="Z198" t="s">
        <v>110</v>
      </c>
      <c r="AA198" t="s">
        <v>110</v>
      </c>
      <c r="AB198" t="s">
        <v>129</v>
      </c>
      <c r="AC198">
        <v>100</v>
      </c>
      <c r="AD198" t="s">
        <v>130</v>
      </c>
      <c r="AE198" t="s">
        <v>166</v>
      </c>
      <c r="AF198" t="s">
        <v>166</v>
      </c>
      <c r="AG198" t="s">
        <v>109</v>
      </c>
      <c r="AH198" s="18">
        <v>45058</v>
      </c>
      <c r="AI198" s="131">
        <v>45242</v>
      </c>
      <c r="AJ198" t="s">
        <v>133</v>
      </c>
      <c r="AK198" t="s">
        <v>2137</v>
      </c>
      <c r="AL198" t="s">
        <v>110</v>
      </c>
      <c r="AM198" t="s">
        <v>109</v>
      </c>
      <c r="AN198" s="131">
        <v>46154</v>
      </c>
      <c r="AO198" t="s">
        <v>132</v>
      </c>
      <c r="AP198" t="s">
        <v>109</v>
      </c>
      <c r="AQ198" t="s">
        <v>109</v>
      </c>
      <c r="AR198" t="s">
        <v>109</v>
      </c>
      <c r="AS198" t="s">
        <v>109</v>
      </c>
      <c r="AT198" t="s">
        <v>109</v>
      </c>
      <c r="AU198" t="s">
        <v>109</v>
      </c>
      <c r="AV198" t="s">
        <v>109</v>
      </c>
      <c r="AW198" t="s">
        <v>110</v>
      </c>
      <c r="AX198" t="s">
        <v>109</v>
      </c>
      <c r="AY198" t="s">
        <v>110</v>
      </c>
      <c r="AZ198" t="s">
        <v>2140</v>
      </c>
      <c r="BA198" t="s">
        <v>136</v>
      </c>
      <c r="BB198" t="s">
        <v>109</v>
      </c>
      <c r="BC198" t="s">
        <v>110</v>
      </c>
      <c r="BD198" t="s">
        <v>110</v>
      </c>
      <c r="BE198" t="s">
        <v>110</v>
      </c>
      <c r="BF198" t="s">
        <v>110</v>
      </c>
      <c r="BG198" t="s">
        <v>110</v>
      </c>
      <c r="BH198" t="s">
        <v>110</v>
      </c>
      <c r="BI198" t="s">
        <v>110</v>
      </c>
      <c r="BJ198" t="s">
        <v>110</v>
      </c>
      <c r="BK198" t="s">
        <v>110</v>
      </c>
      <c r="BL198" t="s">
        <v>109</v>
      </c>
      <c r="BM198" t="s">
        <v>109</v>
      </c>
      <c r="BN198">
        <v>0</v>
      </c>
      <c r="BO198">
        <v>0</v>
      </c>
      <c r="BP198">
        <v>0</v>
      </c>
      <c r="BQ198" t="s">
        <v>109</v>
      </c>
      <c r="BR198" t="s">
        <v>109</v>
      </c>
      <c r="BS198"/>
      <c r="BT198" t="s">
        <v>2135</v>
      </c>
      <c r="BU198" t="s">
        <v>7690</v>
      </c>
      <c r="BV198" t="s">
        <v>6481</v>
      </c>
      <c r="BW198" t="s">
        <v>141</v>
      </c>
      <c r="BX198" t="s">
        <v>140</v>
      </c>
      <c r="BY198" t="s">
        <v>5690</v>
      </c>
      <c r="BZ198" t="s">
        <v>110</v>
      </c>
      <c r="CA198" t="s">
        <v>109</v>
      </c>
      <c r="CB198" t="s">
        <v>6059</v>
      </c>
      <c r="CC198" t="s">
        <v>5615</v>
      </c>
      <c r="CD198" t="s">
        <v>6300</v>
      </c>
      <c r="CE198" t="s">
        <v>110</v>
      </c>
      <c r="CF198"/>
      <c r="CG198" s="131">
        <v>43980</v>
      </c>
      <c r="CH198" t="s">
        <v>144</v>
      </c>
      <c r="CI198" t="s">
        <v>144</v>
      </c>
      <c r="CJ198" t="s">
        <v>114</v>
      </c>
      <c r="CK198" t="s">
        <v>109</v>
      </c>
      <c r="CL198" t="s">
        <v>109</v>
      </c>
      <c r="CM198" t="s">
        <v>109</v>
      </c>
      <c r="CN198">
        <v>2023</v>
      </c>
      <c r="CO198" s="1">
        <v>45055</v>
      </c>
      <c r="CP198" t="s">
        <v>7179</v>
      </c>
      <c r="CQ198">
        <v>5</v>
      </c>
      <c r="CR198">
        <v>20</v>
      </c>
      <c r="CS198" s="1">
        <v>45054</v>
      </c>
      <c r="CT198" t="s">
        <v>16299</v>
      </c>
      <c r="CU198" t="s">
        <v>7180</v>
      </c>
      <c r="CV198" t="s">
        <v>16291</v>
      </c>
      <c r="CW198" t="s">
        <v>16292</v>
      </c>
      <c r="CX198" t="s">
        <v>7917</v>
      </c>
      <c r="CY198" t="s">
        <v>8019</v>
      </c>
      <c r="CZ198" t="s">
        <v>7918</v>
      </c>
      <c r="DA198" t="s">
        <v>7184</v>
      </c>
      <c r="DB198" t="s">
        <v>5342</v>
      </c>
      <c r="DC198" t="s">
        <v>7185</v>
      </c>
      <c r="DD198" t="s">
        <v>2138</v>
      </c>
      <c r="DE198" t="s">
        <v>7811</v>
      </c>
      <c r="DF198" t="s">
        <v>7812</v>
      </c>
      <c r="DG198" t="s">
        <v>7188</v>
      </c>
      <c r="DH198" t="s">
        <v>110</v>
      </c>
      <c r="DI198" t="s">
        <v>110</v>
      </c>
      <c r="DJ198" t="s">
        <v>130</v>
      </c>
      <c r="DK198" t="s">
        <v>109</v>
      </c>
      <c r="DL198" t="s">
        <v>2139</v>
      </c>
      <c r="DM198" t="s">
        <v>7189</v>
      </c>
      <c r="DN198" t="s">
        <v>58</v>
      </c>
      <c r="DO198" t="s">
        <v>8043</v>
      </c>
      <c r="DP198" t="s">
        <v>110</v>
      </c>
      <c r="DQ198" t="s">
        <v>7811</v>
      </c>
      <c r="DR198" t="s">
        <v>7811</v>
      </c>
      <c r="DS198" t="s">
        <v>7193</v>
      </c>
      <c r="DT198" t="s">
        <v>109</v>
      </c>
      <c r="DU198" t="s">
        <v>2141</v>
      </c>
      <c r="DV198" t="s">
        <v>8044</v>
      </c>
      <c r="DW198" t="s">
        <v>8045</v>
      </c>
      <c r="DX198" t="s">
        <v>8046</v>
      </c>
    </row>
    <row r="199" spans="7:128">
      <c r="G199">
        <v>718</v>
      </c>
      <c r="H199" t="s">
        <v>109</v>
      </c>
      <c r="I199" t="s">
        <v>2143</v>
      </c>
      <c r="J199" s="131">
        <v>45055</v>
      </c>
      <c r="K199" t="s">
        <v>8047</v>
      </c>
      <c r="L199" t="s">
        <v>108</v>
      </c>
      <c r="M199" t="s">
        <v>110</v>
      </c>
      <c r="N199" t="s">
        <v>108</v>
      </c>
      <c r="O199" t="s">
        <v>510</v>
      </c>
      <c r="P199" t="s">
        <v>111</v>
      </c>
      <c r="Q199">
        <v>2.1</v>
      </c>
      <c r="R199">
        <v>0.3</v>
      </c>
      <c r="S199">
        <v>2.1</v>
      </c>
      <c r="T199">
        <v>2.3769999999999998</v>
      </c>
      <c r="U199" t="s">
        <v>109</v>
      </c>
      <c r="V199" t="s">
        <v>126</v>
      </c>
      <c r="W199" t="s">
        <v>928</v>
      </c>
      <c r="X199" t="s">
        <v>110</v>
      </c>
      <c r="Y199" t="s">
        <v>928</v>
      </c>
      <c r="Z199" t="s">
        <v>110</v>
      </c>
      <c r="AA199" t="s">
        <v>110</v>
      </c>
      <c r="AB199" t="s">
        <v>129</v>
      </c>
      <c r="AC199">
        <v>100</v>
      </c>
      <c r="AD199" t="s">
        <v>130</v>
      </c>
      <c r="AE199" t="s">
        <v>225</v>
      </c>
      <c r="AF199" t="s">
        <v>225</v>
      </c>
      <c r="AG199" t="s">
        <v>109</v>
      </c>
      <c r="AH199" s="18">
        <v>45058</v>
      </c>
      <c r="AI199" s="131">
        <v>45242</v>
      </c>
      <c r="AJ199" t="s">
        <v>133</v>
      </c>
      <c r="AK199" t="s">
        <v>2144</v>
      </c>
      <c r="AL199" t="s">
        <v>110</v>
      </c>
      <c r="AM199" t="s">
        <v>109</v>
      </c>
      <c r="AN199" s="131">
        <v>46154</v>
      </c>
      <c r="AO199" t="s">
        <v>132</v>
      </c>
      <c r="AP199" t="s">
        <v>109</v>
      </c>
      <c r="AQ199" t="s">
        <v>109</v>
      </c>
      <c r="AR199" t="s">
        <v>109</v>
      </c>
      <c r="AS199" t="s">
        <v>109</v>
      </c>
      <c r="AT199" t="s">
        <v>109</v>
      </c>
      <c r="AU199" t="s">
        <v>109</v>
      </c>
      <c r="AV199" t="s">
        <v>109</v>
      </c>
      <c r="AW199" t="s">
        <v>110</v>
      </c>
      <c r="AX199" t="s">
        <v>109</v>
      </c>
      <c r="AY199" t="s">
        <v>110</v>
      </c>
      <c r="AZ199" t="s">
        <v>2146</v>
      </c>
      <c r="BA199" t="s">
        <v>136</v>
      </c>
      <c r="BB199" t="s">
        <v>109</v>
      </c>
      <c r="BC199" t="s">
        <v>110</v>
      </c>
      <c r="BD199" t="s">
        <v>110</v>
      </c>
      <c r="BE199" t="s">
        <v>110</v>
      </c>
      <c r="BF199" t="s">
        <v>110</v>
      </c>
      <c r="BG199" t="s">
        <v>110</v>
      </c>
      <c r="BH199" t="s">
        <v>110</v>
      </c>
      <c r="BI199" t="s">
        <v>110</v>
      </c>
      <c r="BJ199" t="s">
        <v>110</v>
      </c>
      <c r="BK199" t="s">
        <v>110</v>
      </c>
      <c r="BL199" t="s">
        <v>109</v>
      </c>
      <c r="BM199" t="s">
        <v>109</v>
      </c>
      <c r="BN199">
        <v>0</v>
      </c>
      <c r="BO199">
        <v>0</v>
      </c>
      <c r="BP199">
        <v>0</v>
      </c>
      <c r="BQ199" t="s">
        <v>109</v>
      </c>
      <c r="BR199" t="s">
        <v>109</v>
      </c>
      <c r="BS199"/>
      <c r="BT199" t="s">
        <v>2142</v>
      </c>
      <c r="BU199" t="s">
        <v>110</v>
      </c>
      <c r="BV199" t="s">
        <v>6177</v>
      </c>
      <c r="BW199" t="s">
        <v>141</v>
      </c>
      <c r="BX199" t="s">
        <v>5545</v>
      </c>
      <c r="BY199" t="s">
        <v>110</v>
      </c>
      <c r="BZ199" t="s">
        <v>110</v>
      </c>
      <c r="CA199" t="s">
        <v>109</v>
      </c>
      <c r="CB199" t="s">
        <v>142</v>
      </c>
      <c r="CC199" t="s">
        <v>109</v>
      </c>
      <c r="CD199" t="s">
        <v>6178</v>
      </c>
      <c r="CE199" t="s">
        <v>110</v>
      </c>
      <c r="CF199"/>
      <c r="CG199" s="131">
        <v>44853</v>
      </c>
      <c r="CH199" t="s">
        <v>198</v>
      </c>
      <c r="CI199" t="s">
        <v>110</v>
      </c>
      <c r="CJ199" t="s">
        <v>114</v>
      </c>
      <c r="CK199" t="s">
        <v>109</v>
      </c>
      <c r="CL199" t="s">
        <v>109</v>
      </c>
      <c r="CM199" t="s">
        <v>109</v>
      </c>
      <c r="CN199">
        <v>2023</v>
      </c>
      <c r="CO199" s="1">
        <v>45055</v>
      </c>
      <c r="CP199" t="s">
        <v>7179</v>
      </c>
      <c r="CQ199">
        <v>5</v>
      </c>
      <c r="CR199">
        <v>20</v>
      </c>
      <c r="CS199" s="1">
        <v>45054</v>
      </c>
      <c r="CT199" t="s">
        <v>16299</v>
      </c>
      <c r="CU199" t="s">
        <v>7180</v>
      </c>
      <c r="CV199" t="s">
        <v>16291</v>
      </c>
      <c r="CW199" t="s">
        <v>16292</v>
      </c>
      <c r="CX199" t="s">
        <v>7917</v>
      </c>
      <c r="CY199" t="s">
        <v>8019</v>
      </c>
      <c r="CZ199" t="s">
        <v>7918</v>
      </c>
      <c r="DA199" t="s">
        <v>7184</v>
      </c>
      <c r="DB199" t="s">
        <v>5342</v>
      </c>
      <c r="DC199" t="s">
        <v>7185</v>
      </c>
      <c r="DD199" t="s">
        <v>2145</v>
      </c>
      <c r="DE199" t="s">
        <v>7811</v>
      </c>
      <c r="DF199" t="s">
        <v>7812</v>
      </c>
      <c r="DG199" t="s">
        <v>7188</v>
      </c>
      <c r="DH199" t="s">
        <v>110</v>
      </c>
      <c r="DI199" t="s">
        <v>110</v>
      </c>
      <c r="DJ199" t="s">
        <v>130</v>
      </c>
      <c r="DK199" t="s">
        <v>109</v>
      </c>
      <c r="DL199" t="s">
        <v>1253</v>
      </c>
      <c r="DM199" t="s">
        <v>7189</v>
      </c>
      <c r="DN199" t="s">
        <v>58</v>
      </c>
      <c r="DO199" t="s">
        <v>8048</v>
      </c>
      <c r="DP199" t="s">
        <v>110</v>
      </c>
      <c r="DQ199" t="s">
        <v>7811</v>
      </c>
      <c r="DR199" t="s">
        <v>7811</v>
      </c>
      <c r="DS199" t="s">
        <v>7193</v>
      </c>
      <c r="DT199" t="s">
        <v>109</v>
      </c>
      <c r="DU199" t="s">
        <v>2147</v>
      </c>
      <c r="DV199" t="s">
        <v>8049</v>
      </c>
      <c r="DW199" t="s">
        <v>8045</v>
      </c>
      <c r="DX199" t="s">
        <v>8050</v>
      </c>
    </row>
    <row r="200" spans="7:128">
      <c r="G200">
        <v>717</v>
      </c>
      <c r="H200" t="s">
        <v>109</v>
      </c>
      <c r="I200" t="s">
        <v>2148</v>
      </c>
      <c r="J200" s="131">
        <v>45055</v>
      </c>
      <c r="K200" t="s">
        <v>6916</v>
      </c>
      <c r="L200" t="s">
        <v>2149</v>
      </c>
      <c r="M200" t="s">
        <v>161</v>
      </c>
      <c r="N200" t="s">
        <v>108</v>
      </c>
      <c r="O200" t="s">
        <v>510</v>
      </c>
      <c r="P200" t="s">
        <v>162</v>
      </c>
      <c r="Q200">
        <v>15</v>
      </c>
      <c r="R200">
        <v>15</v>
      </c>
      <c r="S200">
        <v>103.8</v>
      </c>
      <c r="T200">
        <v>117.61499999999999</v>
      </c>
      <c r="U200" t="s">
        <v>109</v>
      </c>
      <c r="V200" t="s">
        <v>126</v>
      </c>
      <c r="W200" t="s">
        <v>2150</v>
      </c>
      <c r="X200" t="s">
        <v>2151</v>
      </c>
      <c r="Y200" t="s">
        <v>2152</v>
      </c>
      <c r="Z200" t="s">
        <v>2152</v>
      </c>
      <c r="AA200" t="s">
        <v>1223</v>
      </c>
      <c r="AB200" t="s">
        <v>1522</v>
      </c>
      <c r="AC200">
        <v>99.435000000000002</v>
      </c>
      <c r="AD200" t="s">
        <v>205</v>
      </c>
      <c r="AE200" t="s">
        <v>832</v>
      </c>
      <c r="AF200" t="s">
        <v>832</v>
      </c>
      <c r="AG200" t="s">
        <v>109</v>
      </c>
      <c r="AH200" s="18">
        <v>45062</v>
      </c>
      <c r="AI200" s="131">
        <v>45246</v>
      </c>
      <c r="AJ200" t="s">
        <v>133</v>
      </c>
      <c r="AK200" t="s">
        <v>2153</v>
      </c>
      <c r="AL200" t="s">
        <v>110</v>
      </c>
      <c r="AM200" t="s">
        <v>109</v>
      </c>
      <c r="AN200" s="131">
        <v>46158</v>
      </c>
      <c r="AO200" t="s">
        <v>132</v>
      </c>
      <c r="AP200" t="s">
        <v>109</v>
      </c>
      <c r="AQ200" t="s">
        <v>109</v>
      </c>
      <c r="AR200" t="s">
        <v>109</v>
      </c>
      <c r="AS200" t="s">
        <v>109</v>
      </c>
      <c r="AT200" t="s">
        <v>109</v>
      </c>
      <c r="AU200" t="s">
        <v>109</v>
      </c>
      <c r="AV200" t="s">
        <v>109</v>
      </c>
      <c r="AW200" t="s">
        <v>110</v>
      </c>
      <c r="AX200" t="s">
        <v>109</v>
      </c>
      <c r="AY200" t="s">
        <v>2155</v>
      </c>
      <c r="AZ200" t="s">
        <v>2156</v>
      </c>
      <c r="BA200" t="s">
        <v>136</v>
      </c>
      <c r="BB200" t="s">
        <v>109</v>
      </c>
      <c r="BC200" t="s">
        <v>110</v>
      </c>
      <c r="BD200" t="s">
        <v>110</v>
      </c>
      <c r="BE200" t="s">
        <v>110</v>
      </c>
      <c r="BF200" t="s">
        <v>110</v>
      </c>
      <c r="BG200" t="s">
        <v>110</v>
      </c>
      <c r="BH200" t="s">
        <v>110</v>
      </c>
      <c r="BI200" t="s">
        <v>209</v>
      </c>
      <c r="BJ200" t="s">
        <v>110</v>
      </c>
      <c r="BK200" t="s">
        <v>7222</v>
      </c>
      <c r="BL200" t="s">
        <v>109</v>
      </c>
      <c r="BM200" t="s">
        <v>109</v>
      </c>
      <c r="BN200">
        <v>0</v>
      </c>
      <c r="BO200">
        <v>0</v>
      </c>
      <c r="BP200">
        <v>0</v>
      </c>
      <c r="BQ200" t="s">
        <v>109</v>
      </c>
      <c r="BR200" t="s">
        <v>109</v>
      </c>
      <c r="BS200"/>
      <c r="BT200" t="s">
        <v>816</v>
      </c>
      <c r="BU200" t="s">
        <v>110</v>
      </c>
      <c r="BV200" t="s">
        <v>6916</v>
      </c>
      <c r="BW200" t="s">
        <v>232</v>
      </c>
      <c r="BX200" t="s">
        <v>5362</v>
      </c>
      <c r="BY200" t="s">
        <v>559</v>
      </c>
      <c r="BZ200" t="s">
        <v>6888</v>
      </c>
      <c r="CA200" t="s">
        <v>109</v>
      </c>
      <c r="CB200" t="s">
        <v>694</v>
      </c>
      <c r="CC200" t="s">
        <v>110</v>
      </c>
      <c r="CD200" t="s">
        <v>110</v>
      </c>
      <c r="CE200" t="s">
        <v>110</v>
      </c>
      <c r="CF200"/>
      <c r="CG200" s="131">
        <v>36454</v>
      </c>
      <c r="CH200" t="s">
        <v>558</v>
      </c>
      <c r="CI200" t="s">
        <v>558</v>
      </c>
      <c r="CJ200" t="s">
        <v>114</v>
      </c>
      <c r="CK200" t="s">
        <v>109</v>
      </c>
      <c r="CL200" t="s">
        <v>114</v>
      </c>
      <c r="CM200" t="s">
        <v>109</v>
      </c>
      <c r="CN200">
        <v>2023</v>
      </c>
      <c r="CO200" s="1">
        <v>45055</v>
      </c>
      <c r="CP200" t="s">
        <v>110</v>
      </c>
      <c r="CQ200">
        <v>5</v>
      </c>
      <c r="CR200">
        <v>20</v>
      </c>
      <c r="CS200" s="1">
        <v>45054</v>
      </c>
      <c r="CT200" t="s">
        <v>16299</v>
      </c>
      <c r="CU200" t="s">
        <v>7180</v>
      </c>
      <c r="CV200" t="s">
        <v>16291</v>
      </c>
      <c r="CW200" t="s">
        <v>16292</v>
      </c>
      <c r="CX200" t="s">
        <v>7917</v>
      </c>
      <c r="CY200" t="s">
        <v>8019</v>
      </c>
      <c r="CZ200" t="s">
        <v>7918</v>
      </c>
      <c r="DA200" t="s">
        <v>7229</v>
      </c>
      <c r="DB200" t="s">
        <v>5342</v>
      </c>
      <c r="DC200" t="s">
        <v>7185</v>
      </c>
      <c r="DD200" t="s">
        <v>2154</v>
      </c>
      <c r="DE200" t="s">
        <v>7198</v>
      </c>
      <c r="DF200" t="s">
        <v>7187</v>
      </c>
      <c r="DG200" t="s">
        <v>7199</v>
      </c>
      <c r="DH200" t="s">
        <v>7200</v>
      </c>
      <c r="DI200" t="s">
        <v>110</v>
      </c>
      <c r="DJ200" t="s">
        <v>205</v>
      </c>
      <c r="DK200" t="s">
        <v>109</v>
      </c>
      <c r="DL200" t="s">
        <v>110</v>
      </c>
      <c r="DM200" t="s">
        <v>7189</v>
      </c>
      <c r="DN200" t="s">
        <v>57</v>
      </c>
      <c r="DO200" t="s">
        <v>8051</v>
      </c>
      <c r="DP200" t="s">
        <v>110</v>
      </c>
      <c r="DQ200" t="s">
        <v>110</v>
      </c>
      <c r="DR200" t="s">
        <v>7213</v>
      </c>
      <c r="DS200" t="s">
        <v>110</v>
      </c>
      <c r="DT200" t="s">
        <v>109</v>
      </c>
      <c r="DU200" t="s">
        <v>2157</v>
      </c>
      <c r="DV200" t="s">
        <v>8052</v>
      </c>
      <c r="DW200" t="s">
        <v>8045</v>
      </c>
      <c r="DX200" t="s">
        <v>8053</v>
      </c>
    </row>
    <row r="201" spans="7:128">
      <c r="G201">
        <v>716</v>
      </c>
      <c r="H201" t="s">
        <v>109</v>
      </c>
      <c r="I201" t="s">
        <v>2159</v>
      </c>
      <c r="J201" s="131">
        <v>45051</v>
      </c>
      <c r="K201" t="s">
        <v>6925</v>
      </c>
      <c r="L201" t="s">
        <v>1416</v>
      </c>
      <c r="M201" t="s">
        <v>110</v>
      </c>
      <c r="N201" t="s">
        <v>108</v>
      </c>
      <c r="O201" t="s">
        <v>510</v>
      </c>
      <c r="P201" t="s">
        <v>111</v>
      </c>
      <c r="Q201">
        <v>13.96</v>
      </c>
      <c r="R201">
        <v>2.0099999999999998</v>
      </c>
      <c r="S201">
        <v>13.96</v>
      </c>
      <c r="T201">
        <v>15.845000000000001</v>
      </c>
      <c r="U201" t="s">
        <v>109</v>
      </c>
      <c r="V201" t="s">
        <v>126</v>
      </c>
      <c r="W201" t="s">
        <v>700</v>
      </c>
      <c r="X201" t="s">
        <v>415</v>
      </c>
      <c r="Y201" t="s">
        <v>700</v>
      </c>
      <c r="Z201" t="s">
        <v>110</v>
      </c>
      <c r="AA201" t="s">
        <v>1212</v>
      </c>
      <c r="AB201" t="s">
        <v>129</v>
      </c>
      <c r="AC201">
        <v>100</v>
      </c>
      <c r="AD201" t="s">
        <v>180</v>
      </c>
      <c r="AE201" t="s">
        <v>166</v>
      </c>
      <c r="AF201" t="s">
        <v>166</v>
      </c>
      <c r="AG201" t="s">
        <v>109</v>
      </c>
      <c r="AH201" s="18">
        <v>45058</v>
      </c>
      <c r="AI201" s="131">
        <v>45242</v>
      </c>
      <c r="AJ201" t="s">
        <v>167</v>
      </c>
      <c r="AK201" t="s">
        <v>2160</v>
      </c>
      <c r="AL201" t="s">
        <v>110</v>
      </c>
      <c r="AM201" t="s">
        <v>109</v>
      </c>
      <c r="AN201" s="131">
        <v>46154</v>
      </c>
      <c r="AO201" t="s">
        <v>132</v>
      </c>
      <c r="AP201" t="s">
        <v>109</v>
      </c>
      <c r="AQ201" t="s">
        <v>109</v>
      </c>
      <c r="AR201" t="s">
        <v>109</v>
      </c>
      <c r="AS201" t="s">
        <v>109</v>
      </c>
      <c r="AT201" t="s">
        <v>109</v>
      </c>
      <c r="AU201" t="s">
        <v>109</v>
      </c>
      <c r="AV201" t="s">
        <v>109</v>
      </c>
      <c r="AW201" t="s">
        <v>110</v>
      </c>
      <c r="AX201" t="s">
        <v>109</v>
      </c>
      <c r="AY201" t="s">
        <v>110</v>
      </c>
      <c r="AZ201" t="s">
        <v>2162</v>
      </c>
      <c r="BA201" t="s">
        <v>136</v>
      </c>
      <c r="BB201" t="s">
        <v>109</v>
      </c>
      <c r="BC201" t="s">
        <v>110</v>
      </c>
      <c r="BD201" t="s">
        <v>110</v>
      </c>
      <c r="BE201" t="s">
        <v>110</v>
      </c>
      <c r="BF201" t="s">
        <v>110</v>
      </c>
      <c r="BG201" t="s">
        <v>110</v>
      </c>
      <c r="BH201" t="s">
        <v>110</v>
      </c>
      <c r="BI201" t="s">
        <v>226</v>
      </c>
      <c r="BJ201" t="s">
        <v>110</v>
      </c>
      <c r="BK201" t="s">
        <v>7222</v>
      </c>
      <c r="BL201" t="s">
        <v>109</v>
      </c>
      <c r="BM201" t="s">
        <v>109</v>
      </c>
      <c r="BN201">
        <v>0</v>
      </c>
      <c r="BO201">
        <v>0</v>
      </c>
      <c r="BP201">
        <v>0</v>
      </c>
      <c r="BQ201" t="s">
        <v>109</v>
      </c>
      <c r="BR201" t="s">
        <v>109</v>
      </c>
      <c r="BS201"/>
      <c r="BT201" t="s">
        <v>2158</v>
      </c>
      <c r="BU201" t="s">
        <v>110</v>
      </c>
      <c r="BV201" t="s">
        <v>6925</v>
      </c>
      <c r="BW201" t="s">
        <v>141</v>
      </c>
      <c r="BX201" t="s">
        <v>231</v>
      </c>
      <c r="BY201" t="s">
        <v>110</v>
      </c>
      <c r="BZ201" t="s">
        <v>110</v>
      </c>
      <c r="CA201" t="s">
        <v>109</v>
      </c>
      <c r="CB201" t="s">
        <v>656</v>
      </c>
      <c r="CC201" t="s">
        <v>109</v>
      </c>
      <c r="CD201" t="s">
        <v>5395</v>
      </c>
      <c r="CE201" t="s">
        <v>110</v>
      </c>
      <c r="CF201"/>
      <c r="CG201" s="131">
        <v>34241</v>
      </c>
      <c r="CH201" t="s">
        <v>235</v>
      </c>
      <c r="CI201" t="s">
        <v>110</v>
      </c>
      <c r="CJ201" t="s">
        <v>114</v>
      </c>
      <c r="CK201" t="s">
        <v>109</v>
      </c>
      <c r="CL201" t="s">
        <v>109</v>
      </c>
      <c r="CM201" t="s">
        <v>109</v>
      </c>
      <c r="CN201">
        <v>2023</v>
      </c>
      <c r="CO201" s="1">
        <v>45051</v>
      </c>
      <c r="CP201" t="s">
        <v>7179</v>
      </c>
      <c r="CQ201">
        <v>5</v>
      </c>
      <c r="CR201">
        <v>19</v>
      </c>
      <c r="CS201" s="1">
        <v>45047</v>
      </c>
      <c r="CT201" t="s">
        <v>16300</v>
      </c>
      <c r="CU201" t="s">
        <v>7180</v>
      </c>
      <c r="CV201" t="s">
        <v>16291</v>
      </c>
      <c r="CW201" t="s">
        <v>16292</v>
      </c>
      <c r="CX201" t="s">
        <v>7917</v>
      </c>
      <c r="CY201" t="s">
        <v>8054</v>
      </c>
      <c r="CZ201" t="s">
        <v>7918</v>
      </c>
      <c r="DA201" t="s">
        <v>7197</v>
      </c>
      <c r="DB201" t="s">
        <v>5342</v>
      </c>
      <c r="DC201" t="s">
        <v>7185</v>
      </c>
      <c r="DD201" t="s">
        <v>2161</v>
      </c>
      <c r="DE201" t="s">
        <v>7811</v>
      </c>
      <c r="DF201" t="s">
        <v>7812</v>
      </c>
      <c r="DG201" t="s">
        <v>7199</v>
      </c>
      <c r="DH201" t="s">
        <v>7200</v>
      </c>
      <c r="DI201" t="s">
        <v>2158</v>
      </c>
      <c r="DJ201" t="s">
        <v>180</v>
      </c>
      <c r="DK201" t="s">
        <v>109</v>
      </c>
      <c r="DL201" t="s">
        <v>110</v>
      </c>
      <c r="DM201" t="s">
        <v>7189</v>
      </c>
      <c r="DN201" t="s">
        <v>58</v>
      </c>
      <c r="DO201" t="s">
        <v>8055</v>
      </c>
      <c r="DP201" t="s">
        <v>110</v>
      </c>
      <c r="DQ201" t="s">
        <v>7811</v>
      </c>
      <c r="DR201" t="s">
        <v>7811</v>
      </c>
      <c r="DS201" t="s">
        <v>110</v>
      </c>
      <c r="DT201" t="s">
        <v>109</v>
      </c>
      <c r="DU201" t="s">
        <v>2163</v>
      </c>
      <c r="DV201" t="s">
        <v>8056</v>
      </c>
      <c r="DW201" t="s">
        <v>8057</v>
      </c>
      <c r="DX201" t="s">
        <v>8058</v>
      </c>
    </row>
    <row r="202" spans="7:128">
      <c r="G202">
        <v>715</v>
      </c>
      <c r="H202" t="s">
        <v>109</v>
      </c>
      <c r="I202" t="s">
        <v>2165</v>
      </c>
      <c r="J202" s="131">
        <v>45051</v>
      </c>
      <c r="K202" t="s">
        <v>6712</v>
      </c>
      <c r="L202" t="s">
        <v>108</v>
      </c>
      <c r="M202" t="s">
        <v>124</v>
      </c>
      <c r="N202" t="s">
        <v>108</v>
      </c>
      <c r="O202" t="s">
        <v>510</v>
      </c>
      <c r="P202" t="s">
        <v>111</v>
      </c>
      <c r="Q202">
        <v>4.5999999999999996</v>
      </c>
      <c r="R202">
        <v>0.65</v>
      </c>
      <c r="S202">
        <v>4.5999999999999996</v>
      </c>
      <c r="T202">
        <v>5.2210000000000001</v>
      </c>
      <c r="U202" t="s">
        <v>109</v>
      </c>
      <c r="V202" t="s">
        <v>126</v>
      </c>
      <c r="W202" t="s">
        <v>2166</v>
      </c>
      <c r="X202" t="s">
        <v>110</v>
      </c>
      <c r="Y202" t="s">
        <v>110</v>
      </c>
      <c r="Z202" t="s">
        <v>110</v>
      </c>
      <c r="AA202" t="s">
        <v>110</v>
      </c>
      <c r="AB202" t="s">
        <v>129</v>
      </c>
      <c r="AC202">
        <v>100</v>
      </c>
      <c r="AD202" t="s">
        <v>205</v>
      </c>
      <c r="AE202" t="s">
        <v>166</v>
      </c>
      <c r="AF202" t="s">
        <v>166</v>
      </c>
      <c r="AG202" t="s">
        <v>109</v>
      </c>
      <c r="AH202" s="18">
        <v>45056</v>
      </c>
      <c r="AI202" s="131">
        <v>45240</v>
      </c>
      <c r="AJ202" t="s">
        <v>133</v>
      </c>
      <c r="AK202" t="s">
        <v>2167</v>
      </c>
      <c r="AL202" t="s">
        <v>110</v>
      </c>
      <c r="AM202" t="s">
        <v>109</v>
      </c>
      <c r="AN202" s="131">
        <v>46152</v>
      </c>
      <c r="AO202" t="s">
        <v>132</v>
      </c>
      <c r="AP202" t="s">
        <v>109</v>
      </c>
      <c r="AQ202" t="s">
        <v>109</v>
      </c>
      <c r="AR202" t="s">
        <v>109</v>
      </c>
      <c r="AS202" t="s">
        <v>109</v>
      </c>
      <c r="AT202" t="s">
        <v>109</v>
      </c>
      <c r="AU202" t="s">
        <v>109</v>
      </c>
      <c r="AV202" t="s">
        <v>109</v>
      </c>
      <c r="AW202" t="s">
        <v>110</v>
      </c>
      <c r="AX202" t="s">
        <v>109</v>
      </c>
      <c r="AY202" t="s">
        <v>110</v>
      </c>
      <c r="AZ202" t="s">
        <v>109</v>
      </c>
      <c r="BA202" t="s">
        <v>136</v>
      </c>
      <c r="BB202" t="s">
        <v>109</v>
      </c>
      <c r="BC202" t="s">
        <v>110</v>
      </c>
      <c r="BD202" t="s">
        <v>110</v>
      </c>
      <c r="BE202" t="s">
        <v>110</v>
      </c>
      <c r="BF202" t="s">
        <v>110</v>
      </c>
      <c r="BG202" t="s">
        <v>110</v>
      </c>
      <c r="BH202" t="s">
        <v>110</v>
      </c>
      <c r="BI202" t="s">
        <v>110</v>
      </c>
      <c r="BJ202" t="s">
        <v>110</v>
      </c>
      <c r="BK202" t="s">
        <v>110</v>
      </c>
      <c r="BL202" t="s">
        <v>109</v>
      </c>
      <c r="BM202" t="s">
        <v>109</v>
      </c>
      <c r="BN202">
        <v>0</v>
      </c>
      <c r="BO202">
        <v>0</v>
      </c>
      <c r="BP202">
        <v>0</v>
      </c>
      <c r="BQ202" t="s">
        <v>109</v>
      </c>
      <c r="BR202" t="s">
        <v>109</v>
      </c>
      <c r="BS202"/>
      <c r="BT202" t="s">
        <v>2164</v>
      </c>
      <c r="BU202" t="s">
        <v>110</v>
      </c>
      <c r="BV202" t="s">
        <v>6712</v>
      </c>
      <c r="BW202" t="s">
        <v>141</v>
      </c>
      <c r="BX202" t="s">
        <v>140</v>
      </c>
      <c r="BY202" t="s">
        <v>5677</v>
      </c>
      <c r="BZ202" t="s">
        <v>110</v>
      </c>
      <c r="CA202" t="s">
        <v>109</v>
      </c>
      <c r="CB202" t="s">
        <v>5437</v>
      </c>
      <c r="CC202" t="s">
        <v>5813</v>
      </c>
      <c r="CD202" t="s">
        <v>5744</v>
      </c>
      <c r="CE202" t="s">
        <v>110</v>
      </c>
      <c r="CF202"/>
      <c r="CG202" s="131">
        <v>42993</v>
      </c>
      <c r="CH202" t="s">
        <v>144</v>
      </c>
      <c r="CI202" t="s">
        <v>144</v>
      </c>
      <c r="CJ202" t="s">
        <v>114</v>
      </c>
      <c r="CK202" t="s">
        <v>109</v>
      </c>
      <c r="CL202" t="s">
        <v>109</v>
      </c>
      <c r="CM202" t="s">
        <v>109</v>
      </c>
      <c r="CN202">
        <v>2023</v>
      </c>
      <c r="CO202" s="1">
        <v>45051</v>
      </c>
      <c r="CP202" t="s">
        <v>7179</v>
      </c>
      <c r="CQ202">
        <v>5</v>
      </c>
      <c r="CR202">
        <v>19</v>
      </c>
      <c r="CS202" s="1">
        <v>45047</v>
      </c>
      <c r="CT202" t="s">
        <v>16300</v>
      </c>
      <c r="CU202" t="s">
        <v>7180</v>
      </c>
      <c r="CV202" t="s">
        <v>16291</v>
      </c>
      <c r="CW202" t="s">
        <v>16292</v>
      </c>
      <c r="CX202" t="s">
        <v>7917</v>
      </c>
      <c r="CY202" t="s">
        <v>8054</v>
      </c>
      <c r="CZ202" t="s">
        <v>7918</v>
      </c>
      <c r="DA202" t="s">
        <v>7184</v>
      </c>
      <c r="DB202" t="s">
        <v>5342</v>
      </c>
      <c r="DC202" t="s">
        <v>7185</v>
      </c>
      <c r="DD202" t="s">
        <v>2168</v>
      </c>
      <c r="DE202" t="s">
        <v>7811</v>
      </c>
      <c r="DF202" t="s">
        <v>7812</v>
      </c>
      <c r="DG202" t="s">
        <v>7188</v>
      </c>
      <c r="DH202" t="s">
        <v>110</v>
      </c>
      <c r="DI202" t="s">
        <v>110</v>
      </c>
      <c r="DJ202" t="s">
        <v>205</v>
      </c>
      <c r="DK202" t="s">
        <v>109</v>
      </c>
      <c r="DL202" t="s">
        <v>110</v>
      </c>
      <c r="DM202" t="s">
        <v>7189</v>
      </c>
      <c r="DN202" t="s">
        <v>58</v>
      </c>
      <c r="DO202" t="s">
        <v>7702</v>
      </c>
      <c r="DP202" t="s">
        <v>110</v>
      </c>
      <c r="DQ202" t="s">
        <v>7811</v>
      </c>
      <c r="DR202" t="s">
        <v>7811</v>
      </c>
      <c r="DS202" t="s">
        <v>110</v>
      </c>
      <c r="DT202" t="s">
        <v>109</v>
      </c>
      <c r="DU202" t="s">
        <v>2169</v>
      </c>
      <c r="DV202" t="s">
        <v>8059</v>
      </c>
      <c r="DW202" t="s">
        <v>8057</v>
      </c>
      <c r="DX202" t="s">
        <v>8060</v>
      </c>
    </row>
    <row r="203" spans="7:128">
      <c r="G203">
        <v>714</v>
      </c>
      <c r="H203" t="s">
        <v>109</v>
      </c>
      <c r="I203" t="s">
        <v>2171</v>
      </c>
      <c r="J203" s="131">
        <v>45051</v>
      </c>
      <c r="K203" t="s">
        <v>8061</v>
      </c>
      <c r="L203" t="s">
        <v>108</v>
      </c>
      <c r="M203" t="s">
        <v>110</v>
      </c>
      <c r="N203" t="s">
        <v>108</v>
      </c>
      <c r="O203" t="s">
        <v>510</v>
      </c>
      <c r="P203" t="s">
        <v>111</v>
      </c>
      <c r="Q203">
        <v>4.6399999999999997</v>
      </c>
      <c r="R203">
        <v>0.67</v>
      </c>
      <c r="S203">
        <v>4.6399999999999997</v>
      </c>
      <c r="T203">
        <v>5.266</v>
      </c>
      <c r="U203" t="s">
        <v>109</v>
      </c>
      <c r="V203" t="s">
        <v>126</v>
      </c>
      <c r="W203" t="s">
        <v>1558</v>
      </c>
      <c r="X203" t="s">
        <v>1796</v>
      </c>
      <c r="Y203" t="s">
        <v>1558</v>
      </c>
      <c r="Z203" t="s">
        <v>110</v>
      </c>
      <c r="AA203" t="s">
        <v>1212</v>
      </c>
      <c r="AB203" t="s">
        <v>129</v>
      </c>
      <c r="AC203">
        <v>100</v>
      </c>
      <c r="AD203" t="s">
        <v>130</v>
      </c>
      <c r="AE203" t="s">
        <v>832</v>
      </c>
      <c r="AF203" t="s">
        <v>832</v>
      </c>
      <c r="AG203" t="s">
        <v>109</v>
      </c>
      <c r="AH203" s="18">
        <v>45058</v>
      </c>
      <c r="AI203" s="131">
        <v>45242</v>
      </c>
      <c r="AJ203" t="s">
        <v>133</v>
      </c>
      <c r="AK203" t="s">
        <v>2172</v>
      </c>
      <c r="AL203" t="s">
        <v>110</v>
      </c>
      <c r="AM203" t="s">
        <v>109</v>
      </c>
      <c r="AN203" s="131">
        <v>46154</v>
      </c>
      <c r="AO203" t="s">
        <v>132</v>
      </c>
      <c r="AP203" t="s">
        <v>109</v>
      </c>
      <c r="AQ203" t="s">
        <v>109</v>
      </c>
      <c r="AR203" t="s">
        <v>109</v>
      </c>
      <c r="AS203" t="s">
        <v>109</v>
      </c>
      <c r="AT203" t="s">
        <v>109</v>
      </c>
      <c r="AU203" t="s">
        <v>109</v>
      </c>
      <c r="AV203" t="s">
        <v>109</v>
      </c>
      <c r="AW203" t="s">
        <v>110</v>
      </c>
      <c r="AX203" t="s">
        <v>109</v>
      </c>
      <c r="AY203" t="s">
        <v>110</v>
      </c>
      <c r="AZ203" t="s">
        <v>2174</v>
      </c>
      <c r="BA203" t="s">
        <v>136</v>
      </c>
      <c r="BB203" t="s">
        <v>109</v>
      </c>
      <c r="BC203" t="s">
        <v>110</v>
      </c>
      <c r="BD203" t="s">
        <v>110</v>
      </c>
      <c r="BE203" t="s">
        <v>110</v>
      </c>
      <c r="BF203" t="s">
        <v>110</v>
      </c>
      <c r="BG203" t="s">
        <v>110</v>
      </c>
      <c r="BH203" t="s">
        <v>110</v>
      </c>
      <c r="BI203" t="s">
        <v>110</v>
      </c>
      <c r="BJ203" t="s">
        <v>110</v>
      </c>
      <c r="BK203" t="s">
        <v>110</v>
      </c>
      <c r="BL203" t="s">
        <v>109</v>
      </c>
      <c r="BM203" t="s">
        <v>109</v>
      </c>
      <c r="BN203">
        <v>0</v>
      </c>
      <c r="BO203">
        <v>0</v>
      </c>
      <c r="BP203">
        <v>0</v>
      </c>
      <c r="BQ203" t="s">
        <v>109</v>
      </c>
      <c r="BR203" t="s">
        <v>109</v>
      </c>
      <c r="BS203"/>
      <c r="BT203" t="s">
        <v>2170</v>
      </c>
      <c r="BU203" t="s">
        <v>110</v>
      </c>
      <c r="BV203" t="s">
        <v>6474</v>
      </c>
      <c r="BW203" t="s">
        <v>141</v>
      </c>
      <c r="BX203" t="s">
        <v>140</v>
      </c>
      <c r="BY203" t="s">
        <v>5690</v>
      </c>
      <c r="BZ203" t="s">
        <v>110</v>
      </c>
      <c r="CA203" t="s">
        <v>109</v>
      </c>
      <c r="CB203" t="s">
        <v>460</v>
      </c>
      <c r="CC203" t="s">
        <v>5678</v>
      </c>
      <c r="CD203" t="s">
        <v>110</v>
      </c>
      <c r="CE203" t="s">
        <v>6475</v>
      </c>
      <c r="CF203"/>
      <c r="CG203" s="131">
        <v>44005</v>
      </c>
      <c r="CH203" t="s">
        <v>198</v>
      </c>
      <c r="CI203" t="s">
        <v>110</v>
      </c>
      <c r="CJ203" t="s">
        <v>114</v>
      </c>
      <c r="CK203" t="s">
        <v>109</v>
      </c>
      <c r="CL203" t="s">
        <v>109</v>
      </c>
      <c r="CM203" t="s">
        <v>109</v>
      </c>
      <c r="CN203">
        <v>2023</v>
      </c>
      <c r="CO203" s="1">
        <v>45051</v>
      </c>
      <c r="CP203" t="s">
        <v>7179</v>
      </c>
      <c r="CQ203">
        <v>5</v>
      </c>
      <c r="CR203">
        <v>19</v>
      </c>
      <c r="CS203" s="1">
        <v>45047</v>
      </c>
      <c r="CT203" t="s">
        <v>16300</v>
      </c>
      <c r="CU203" t="s">
        <v>7180</v>
      </c>
      <c r="CV203" t="s">
        <v>16291</v>
      </c>
      <c r="CW203" t="s">
        <v>16292</v>
      </c>
      <c r="CX203" t="s">
        <v>7917</v>
      </c>
      <c r="CY203" t="s">
        <v>8054</v>
      </c>
      <c r="CZ203" t="s">
        <v>7918</v>
      </c>
      <c r="DA203" t="s">
        <v>7184</v>
      </c>
      <c r="DB203" t="s">
        <v>5342</v>
      </c>
      <c r="DC203" t="s">
        <v>7185</v>
      </c>
      <c r="DD203" t="s">
        <v>2173</v>
      </c>
      <c r="DE203" t="s">
        <v>7811</v>
      </c>
      <c r="DF203" t="s">
        <v>7812</v>
      </c>
      <c r="DG203" t="s">
        <v>7188</v>
      </c>
      <c r="DH203" t="s">
        <v>110</v>
      </c>
      <c r="DI203" t="s">
        <v>110</v>
      </c>
      <c r="DJ203" t="s">
        <v>130</v>
      </c>
      <c r="DK203" t="s">
        <v>109</v>
      </c>
      <c r="DL203" t="s">
        <v>1574</v>
      </c>
      <c r="DM203" t="s">
        <v>7189</v>
      </c>
      <c r="DN203" t="s">
        <v>58</v>
      </c>
      <c r="DO203" t="s">
        <v>8062</v>
      </c>
      <c r="DP203" t="s">
        <v>110</v>
      </c>
      <c r="DQ203" t="s">
        <v>7811</v>
      </c>
      <c r="DR203" t="s">
        <v>7811</v>
      </c>
      <c r="DS203" t="s">
        <v>7306</v>
      </c>
      <c r="DT203" t="s">
        <v>109</v>
      </c>
      <c r="DU203" t="s">
        <v>2175</v>
      </c>
      <c r="DV203" t="s">
        <v>8063</v>
      </c>
      <c r="DW203" t="s">
        <v>8057</v>
      </c>
      <c r="DX203" t="s">
        <v>8064</v>
      </c>
    </row>
    <row r="204" spans="7:128">
      <c r="G204">
        <v>713</v>
      </c>
      <c r="H204" t="s">
        <v>109</v>
      </c>
      <c r="I204" t="s">
        <v>2176</v>
      </c>
      <c r="J204" s="131">
        <v>45044</v>
      </c>
      <c r="K204" t="s">
        <v>6395</v>
      </c>
      <c r="L204" t="s">
        <v>108</v>
      </c>
      <c r="M204" t="s">
        <v>124</v>
      </c>
      <c r="N204" t="s">
        <v>108</v>
      </c>
      <c r="O204" t="s">
        <v>510</v>
      </c>
      <c r="P204" t="s">
        <v>111</v>
      </c>
      <c r="Q204">
        <v>7.05</v>
      </c>
      <c r="R204">
        <v>1.02</v>
      </c>
      <c r="S204">
        <v>7.05</v>
      </c>
      <c r="T204">
        <v>7.9950000000000001</v>
      </c>
      <c r="U204" t="s">
        <v>109</v>
      </c>
      <c r="V204" t="s">
        <v>126</v>
      </c>
      <c r="W204" t="s">
        <v>910</v>
      </c>
      <c r="X204" t="s">
        <v>110</v>
      </c>
      <c r="Y204" t="s">
        <v>110</v>
      </c>
      <c r="Z204" t="s">
        <v>110</v>
      </c>
      <c r="AA204" t="s">
        <v>110</v>
      </c>
      <c r="AB204" t="s">
        <v>129</v>
      </c>
      <c r="AC204">
        <v>100</v>
      </c>
      <c r="AD204" t="s">
        <v>205</v>
      </c>
      <c r="AE204" t="s">
        <v>166</v>
      </c>
      <c r="AF204" t="s">
        <v>166</v>
      </c>
      <c r="AG204" t="s">
        <v>109</v>
      </c>
      <c r="AH204" s="18">
        <v>45056</v>
      </c>
      <c r="AI204" s="131">
        <v>45422</v>
      </c>
      <c r="AJ204" t="s">
        <v>133</v>
      </c>
      <c r="AK204" t="s">
        <v>1944</v>
      </c>
      <c r="AL204" t="s">
        <v>110</v>
      </c>
      <c r="AM204" t="s">
        <v>109</v>
      </c>
      <c r="AN204" s="131">
        <v>46152</v>
      </c>
      <c r="AO204" t="s">
        <v>192</v>
      </c>
      <c r="AP204" t="s">
        <v>109</v>
      </c>
      <c r="AQ204" t="s">
        <v>109</v>
      </c>
      <c r="AR204" t="s">
        <v>109</v>
      </c>
      <c r="AS204" t="s">
        <v>109</v>
      </c>
      <c r="AT204" t="s">
        <v>109</v>
      </c>
      <c r="AU204" t="s">
        <v>109</v>
      </c>
      <c r="AV204" t="s">
        <v>109</v>
      </c>
      <c r="AW204" t="s">
        <v>110</v>
      </c>
      <c r="AX204" t="s">
        <v>109</v>
      </c>
      <c r="AY204" t="s">
        <v>110</v>
      </c>
      <c r="AZ204" t="s">
        <v>2178</v>
      </c>
      <c r="BA204" t="s">
        <v>136</v>
      </c>
      <c r="BB204" t="s">
        <v>109</v>
      </c>
      <c r="BC204" t="s">
        <v>110</v>
      </c>
      <c r="BD204" t="s">
        <v>110</v>
      </c>
      <c r="BE204" t="s">
        <v>110</v>
      </c>
      <c r="BF204" t="s">
        <v>110</v>
      </c>
      <c r="BG204" t="s">
        <v>110</v>
      </c>
      <c r="BH204" t="s">
        <v>110</v>
      </c>
      <c r="BI204" t="s">
        <v>110</v>
      </c>
      <c r="BJ204" t="s">
        <v>110</v>
      </c>
      <c r="BK204" t="s">
        <v>110</v>
      </c>
      <c r="BL204" t="s">
        <v>109</v>
      </c>
      <c r="BM204" t="s">
        <v>109</v>
      </c>
      <c r="BN204">
        <v>0</v>
      </c>
      <c r="BO204">
        <v>0</v>
      </c>
      <c r="BP204">
        <v>0</v>
      </c>
      <c r="BQ204" t="s">
        <v>109</v>
      </c>
      <c r="BR204" t="s">
        <v>109</v>
      </c>
      <c r="BS204"/>
      <c r="BT204" t="s">
        <v>1942</v>
      </c>
      <c r="BU204" t="s">
        <v>110</v>
      </c>
      <c r="BV204" t="s">
        <v>6395</v>
      </c>
      <c r="BW204" t="s">
        <v>141</v>
      </c>
      <c r="BX204" t="s">
        <v>140</v>
      </c>
      <c r="BY204" t="s">
        <v>5690</v>
      </c>
      <c r="BZ204" t="s">
        <v>110</v>
      </c>
      <c r="CA204" t="s">
        <v>109</v>
      </c>
      <c r="CB204" t="s">
        <v>324</v>
      </c>
      <c r="CC204" t="s">
        <v>5616</v>
      </c>
      <c r="CD204" t="s">
        <v>5828</v>
      </c>
      <c r="CE204" t="s">
        <v>6244</v>
      </c>
      <c r="CF204"/>
      <c r="CG204" s="131">
        <v>44449</v>
      </c>
      <c r="CH204" t="s">
        <v>144</v>
      </c>
      <c r="CI204" t="s">
        <v>144</v>
      </c>
      <c r="CJ204" t="s">
        <v>114</v>
      </c>
      <c r="CK204" t="s">
        <v>109</v>
      </c>
      <c r="CL204" t="s">
        <v>109</v>
      </c>
      <c r="CM204" t="s">
        <v>109</v>
      </c>
      <c r="CN204">
        <v>2023</v>
      </c>
      <c r="CO204" s="1">
        <v>45044</v>
      </c>
      <c r="CP204" t="s">
        <v>7179</v>
      </c>
      <c r="CQ204">
        <v>4</v>
      </c>
      <c r="CR204">
        <v>18</v>
      </c>
      <c r="CS204" s="1">
        <v>45040</v>
      </c>
      <c r="CT204" t="s">
        <v>16301</v>
      </c>
      <c r="CU204" t="s">
        <v>7180</v>
      </c>
      <c r="CV204" t="s">
        <v>16291</v>
      </c>
      <c r="CW204" t="s">
        <v>16292</v>
      </c>
      <c r="CX204" t="s">
        <v>8065</v>
      </c>
      <c r="CY204" t="s">
        <v>8066</v>
      </c>
      <c r="CZ204" t="s">
        <v>8067</v>
      </c>
      <c r="DA204" t="s">
        <v>7184</v>
      </c>
      <c r="DB204" t="s">
        <v>5342</v>
      </c>
      <c r="DC204" t="s">
        <v>7185</v>
      </c>
      <c r="DD204" t="s">
        <v>2177</v>
      </c>
      <c r="DE204" t="s">
        <v>7811</v>
      </c>
      <c r="DF204" t="s">
        <v>7812</v>
      </c>
      <c r="DG204" t="s">
        <v>7188</v>
      </c>
      <c r="DH204" t="s">
        <v>110</v>
      </c>
      <c r="DI204" t="s">
        <v>110</v>
      </c>
      <c r="DJ204" t="s">
        <v>205</v>
      </c>
      <c r="DK204" t="s">
        <v>109</v>
      </c>
      <c r="DL204" t="s">
        <v>110</v>
      </c>
      <c r="DM204" t="s">
        <v>7189</v>
      </c>
      <c r="DN204" t="s">
        <v>58</v>
      </c>
      <c r="DO204" t="s">
        <v>8068</v>
      </c>
      <c r="DP204" t="s">
        <v>110</v>
      </c>
      <c r="DQ204" t="s">
        <v>7811</v>
      </c>
      <c r="DR204" t="s">
        <v>7811</v>
      </c>
      <c r="DS204" t="s">
        <v>110</v>
      </c>
      <c r="DT204" t="s">
        <v>109</v>
      </c>
      <c r="DU204" t="s">
        <v>2179</v>
      </c>
      <c r="DV204" t="s">
        <v>8069</v>
      </c>
      <c r="DW204" t="s">
        <v>8070</v>
      </c>
      <c r="DX204" t="s">
        <v>7940</v>
      </c>
    </row>
    <row r="205" spans="7:128">
      <c r="G205">
        <v>712</v>
      </c>
      <c r="H205" t="s">
        <v>109</v>
      </c>
      <c r="I205" t="s">
        <v>2181</v>
      </c>
      <c r="J205" s="131">
        <v>45042</v>
      </c>
      <c r="K205" t="s">
        <v>8071</v>
      </c>
      <c r="L205" t="s">
        <v>108</v>
      </c>
      <c r="M205" t="s">
        <v>110</v>
      </c>
      <c r="N205" t="s">
        <v>108</v>
      </c>
      <c r="O205" t="s">
        <v>510</v>
      </c>
      <c r="P205" t="s">
        <v>125</v>
      </c>
      <c r="Q205">
        <v>58</v>
      </c>
      <c r="R205">
        <v>0.41</v>
      </c>
      <c r="S205">
        <v>2.96</v>
      </c>
      <c r="T205">
        <v>3.4220000000000002</v>
      </c>
      <c r="U205" t="s">
        <v>109</v>
      </c>
      <c r="V205" t="s">
        <v>126</v>
      </c>
      <c r="W205" t="s">
        <v>2182</v>
      </c>
      <c r="X205" t="s">
        <v>2183</v>
      </c>
      <c r="Y205" t="s">
        <v>2182</v>
      </c>
      <c r="Z205" t="s">
        <v>110</v>
      </c>
      <c r="AA205" t="s">
        <v>1212</v>
      </c>
      <c r="AB205" t="s">
        <v>129</v>
      </c>
      <c r="AC205">
        <v>100</v>
      </c>
      <c r="AD205" t="s">
        <v>309</v>
      </c>
      <c r="AE205" t="s">
        <v>166</v>
      </c>
      <c r="AF205" t="s">
        <v>166</v>
      </c>
      <c r="AG205" t="s">
        <v>206</v>
      </c>
      <c r="AH205" s="18">
        <v>45055</v>
      </c>
      <c r="AI205" s="131">
        <v>45239</v>
      </c>
      <c r="AJ205" t="s">
        <v>167</v>
      </c>
      <c r="AK205" t="s">
        <v>2184</v>
      </c>
      <c r="AL205" t="s">
        <v>110</v>
      </c>
      <c r="AM205" t="s">
        <v>109</v>
      </c>
      <c r="AN205" s="131">
        <v>46151</v>
      </c>
      <c r="AO205" t="s">
        <v>132</v>
      </c>
      <c r="AP205" t="s">
        <v>109</v>
      </c>
      <c r="AQ205" t="s">
        <v>109</v>
      </c>
      <c r="AR205" t="s">
        <v>109</v>
      </c>
      <c r="AS205" t="s">
        <v>109</v>
      </c>
      <c r="AT205" t="s">
        <v>109</v>
      </c>
      <c r="AU205" t="s">
        <v>109</v>
      </c>
      <c r="AV205" t="s">
        <v>109</v>
      </c>
      <c r="AW205" t="s">
        <v>110</v>
      </c>
      <c r="AX205" t="s">
        <v>109</v>
      </c>
      <c r="AY205" t="s">
        <v>110</v>
      </c>
      <c r="AZ205" t="s">
        <v>2186</v>
      </c>
      <c r="BA205" t="s">
        <v>136</v>
      </c>
      <c r="BB205" t="s">
        <v>109</v>
      </c>
      <c r="BC205" t="s">
        <v>7367</v>
      </c>
      <c r="BD205" t="s">
        <v>7606</v>
      </c>
      <c r="BE205" t="s">
        <v>110</v>
      </c>
      <c r="BF205" t="s">
        <v>110</v>
      </c>
      <c r="BG205" t="s">
        <v>110</v>
      </c>
      <c r="BH205" t="s">
        <v>110</v>
      </c>
      <c r="BI205" t="s">
        <v>110</v>
      </c>
      <c r="BJ205" t="s">
        <v>110</v>
      </c>
      <c r="BK205" t="s">
        <v>110</v>
      </c>
      <c r="BL205" t="s">
        <v>109</v>
      </c>
      <c r="BM205" t="s">
        <v>109</v>
      </c>
      <c r="BN205">
        <v>0</v>
      </c>
      <c r="BO205">
        <v>0</v>
      </c>
      <c r="BP205">
        <v>0</v>
      </c>
      <c r="BQ205" t="s">
        <v>109</v>
      </c>
      <c r="BR205" t="s">
        <v>109</v>
      </c>
      <c r="BS205"/>
      <c r="BT205" t="s">
        <v>2180</v>
      </c>
      <c r="BU205" t="s">
        <v>7178</v>
      </c>
      <c r="BV205" t="s">
        <v>6066</v>
      </c>
      <c r="BW205" t="s">
        <v>141</v>
      </c>
      <c r="BX205" t="s">
        <v>140</v>
      </c>
      <c r="BY205" t="s">
        <v>110</v>
      </c>
      <c r="BZ205" t="s">
        <v>110</v>
      </c>
      <c r="CA205" t="s">
        <v>109</v>
      </c>
      <c r="CB205" t="s">
        <v>294</v>
      </c>
      <c r="CC205" t="s">
        <v>109</v>
      </c>
      <c r="CD205" t="s">
        <v>6067</v>
      </c>
      <c r="CE205" t="s">
        <v>110</v>
      </c>
      <c r="CF205"/>
      <c r="CG205" s="131">
        <v>45042</v>
      </c>
      <c r="CH205" t="s">
        <v>198</v>
      </c>
      <c r="CI205" t="s">
        <v>110</v>
      </c>
      <c r="CJ205" t="s">
        <v>114</v>
      </c>
      <c r="CK205" t="s">
        <v>109</v>
      </c>
      <c r="CL205" t="s">
        <v>109</v>
      </c>
      <c r="CM205" t="s">
        <v>109</v>
      </c>
      <c r="CN205">
        <v>2023</v>
      </c>
      <c r="CO205" s="1">
        <v>45042</v>
      </c>
      <c r="CP205" t="s">
        <v>7179</v>
      </c>
      <c r="CQ205">
        <v>4</v>
      </c>
      <c r="CR205">
        <v>18</v>
      </c>
      <c r="CS205" s="1">
        <v>45040</v>
      </c>
      <c r="CT205" t="s">
        <v>16301</v>
      </c>
      <c r="CU205" t="s">
        <v>7180</v>
      </c>
      <c r="CV205" t="s">
        <v>16291</v>
      </c>
      <c r="CW205" t="s">
        <v>16292</v>
      </c>
      <c r="CX205" t="s">
        <v>8065</v>
      </c>
      <c r="CY205" t="s">
        <v>8066</v>
      </c>
      <c r="CZ205" t="s">
        <v>8067</v>
      </c>
      <c r="DA205" t="s">
        <v>7184</v>
      </c>
      <c r="DB205" t="s">
        <v>114</v>
      </c>
      <c r="DC205" t="s">
        <v>7185</v>
      </c>
      <c r="DD205" t="s">
        <v>2185</v>
      </c>
      <c r="DE205" t="s">
        <v>7186</v>
      </c>
      <c r="DF205" t="s">
        <v>7187</v>
      </c>
      <c r="DG205" t="s">
        <v>7188</v>
      </c>
      <c r="DH205" t="s">
        <v>110</v>
      </c>
      <c r="DI205" t="s">
        <v>2180</v>
      </c>
      <c r="DJ205" t="s">
        <v>130</v>
      </c>
      <c r="DK205" t="s">
        <v>109</v>
      </c>
      <c r="DL205" t="s">
        <v>303</v>
      </c>
      <c r="DM205" t="s">
        <v>7189</v>
      </c>
      <c r="DN205" t="s">
        <v>7190</v>
      </c>
      <c r="DO205" t="s">
        <v>8072</v>
      </c>
      <c r="DP205" t="s">
        <v>206</v>
      </c>
      <c r="DQ205" t="s">
        <v>7218</v>
      </c>
      <c r="DR205" t="s">
        <v>7218</v>
      </c>
      <c r="DS205" t="s">
        <v>7193</v>
      </c>
      <c r="DT205" t="s">
        <v>109</v>
      </c>
      <c r="DU205" t="s">
        <v>2187</v>
      </c>
      <c r="DV205" t="s">
        <v>8073</v>
      </c>
      <c r="DW205" t="s">
        <v>8074</v>
      </c>
      <c r="DX205" t="s">
        <v>8075</v>
      </c>
    </row>
    <row r="206" spans="7:128">
      <c r="G206">
        <v>711</v>
      </c>
      <c r="H206" t="s">
        <v>109</v>
      </c>
      <c r="I206" t="s">
        <v>2189</v>
      </c>
      <c r="J206" s="131">
        <v>45041</v>
      </c>
      <c r="K206" t="s">
        <v>8076</v>
      </c>
      <c r="L206" t="s">
        <v>108</v>
      </c>
      <c r="M206" t="s">
        <v>110</v>
      </c>
      <c r="N206" t="s">
        <v>108</v>
      </c>
      <c r="O206" t="s">
        <v>510</v>
      </c>
      <c r="P206" t="s">
        <v>111</v>
      </c>
      <c r="Q206">
        <v>2.86</v>
      </c>
      <c r="R206">
        <v>0.41</v>
      </c>
      <c r="S206">
        <v>2.86</v>
      </c>
      <c r="T206">
        <v>3.2320000000000002</v>
      </c>
      <c r="U206" t="s">
        <v>109</v>
      </c>
      <c r="V206" t="s">
        <v>126</v>
      </c>
      <c r="W206" t="s">
        <v>700</v>
      </c>
      <c r="X206" t="s">
        <v>110</v>
      </c>
      <c r="Y206" t="s">
        <v>700</v>
      </c>
      <c r="Z206" t="s">
        <v>110</v>
      </c>
      <c r="AA206" t="s">
        <v>110</v>
      </c>
      <c r="AB206" t="s">
        <v>129</v>
      </c>
      <c r="AC206">
        <v>100</v>
      </c>
      <c r="AD206" t="s">
        <v>130</v>
      </c>
      <c r="AE206" t="s">
        <v>166</v>
      </c>
      <c r="AF206" t="s">
        <v>166</v>
      </c>
      <c r="AG206" t="s">
        <v>109</v>
      </c>
      <c r="AH206" s="18">
        <v>45044</v>
      </c>
      <c r="AI206" s="131">
        <v>45227</v>
      </c>
      <c r="AJ206" t="s">
        <v>133</v>
      </c>
      <c r="AK206" t="s">
        <v>2190</v>
      </c>
      <c r="AL206" t="s">
        <v>110</v>
      </c>
      <c r="AM206" t="s">
        <v>109</v>
      </c>
      <c r="AN206" s="131">
        <v>46140</v>
      </c>
      <c r="AO206" t="s">
        <v>132</v>
      </c>
      <c r="AP206" t="s">
        <v>109</v>
      </c>
      <c r="AQ206" t="s">
        <v>109</v>
      </c>
      <c r="AR206" t="s">
        <v>109</v>
      </c>
      <c r="AS206" t="s">
        <v>109</v>
      </c>
      <c r="AT206" t="s">
        <v>109</v>
      </c>
      <c r="AU206" t="s">
        <v>109</v>
      </c>
      <c r="AV206" t="s">
        <v>109</v>
      </c>
      <c r="AW206" t="s">
        <v>110</v>
      </c>
      <c r="AX206" t="s">
        <v>109</v>
      </c>
      <c r="AY206" t="s">
        <v>110</v>
      </c>
      <c r="AZ206" t="s">
        <v>1205</v>
      </c>
      <c r="BA206" t="s">
        <v>136</v>
      </c>
      <c r="BB206" t="s">
        <v>109</v>
      </c>
      <c r="BC206" t="s">
        <v>110</v>
      </c>
      <c r="BD206" t="s">
        <v>110</v>
      </c>
      <c r="BE206" t="s">
        <v>110</v>
      </c>
      <c r="BF206" t="s">
        <v>110</v>
      </c>
      <c r="BG206" t="s">
        <v>110</v>
      </c>
      <c r="BH206" t="s">
        <v>110</v>
      </c>
      <c r="BI206" t="s">
        <v>110</v>
      </c>
      <c r="BJ206" t="s">
        <v>110</v>
      </c>
      <c r="BK206" t="s">
        <v>110</v>
      </c>
      <c r="BL206" t="s">
        <v>109</v>
      </c>
      <c r="BM206" t="s">
        <v>109</v>
      </c>
      <c r="BN206">
        <v>0</v>
      </c>
      <c r="BO206">
        <v>0</v>
      </c>
      <c r="BP206">
        <v>0</v>
      </c>
      <c r="BQ206" t="s">
        <v>109</v>
      </c>
      <c r="BR206" t="s">
        <v>109</v>
      </c>
      <c r="BS206"/>
      <c r="BT206" t="s">
        <v>2188</v>
      </c>
      <c r="BU206" t="s">
        <v>7178</v>
      </c>
      <c r="BV206" t="s">
        <v>6129</v>
      </c>
      <c r="BW206" t="s">
        <v>141</v>
      </c>
      <c r="BX206" t="s">
        <v>140</v>
      </c>
      <c r="BY206" t="s">
        <v>5677</v>
      </c>
      <c r="BZ206" t="s">
        <v>110</v>
      </c>
      <c r="CA206" t="s">
        <v>109</v>
      </c>
      <c r="CB206" t="s">
        <v>324</v>
      </c>
      <c r="CC206" t="s">
        <v>5616</v>
      </c>
      <c r="CD206" t="s">
        <v>5828</v>
      </c>
      <c r="CE206" t="s">
        <v>110</v>
      </c>
      <c r="CF206"/>
      <c r="CG206" s="131">
        <v>44938</v>
      </c>
      <c r="CH206" t="s">
        <v>198</v>
      </c>
      <c r="CI206" t="s">
        <v>144</v>
      </c>
      <c r="CJ206" t="s">
        <v>114</v>
      </c>
      <c r="CK206" t="s">
        <v>109</v>
      </c>
      <c r="CL206" t="s">
        <v>109</v>
      </c>
      <c r="CM206" t="s">
        <v>109</v>
      </c>
      <c r="CN206">
        <v>2023</v>
      </c>
      <c r="CO206" s="1">
        <v>45041</v>
      </c>
      <c r="CP206" t="s">
        <v>7179</v>
      </c>
      <c r="CQ206">
        <v>4</v>
      </c>
      <c r="CR206">
        <v>18</v>
      </c>
      <c r="CS206" s="1">
        <v>45040</v>
      </c>
      <c r="CT206" t="s">
        <v>16301</v>
      </c>
      <c r="CU206" t="s">
        <v>7180</v>
      </c>
      <c r="CV206" t="s">
        <v>16291</v>
      </c>
      <c r="CW206" t="s">
        <v>16292</v>
      </c>
      <c r="CX206" t="s">
        <v>8065</v>
      </c>
      <c r="CY206" t="s">
        <v>8066</v>
      </c>
      <c r="CZ206" t="s">
        <v>8067</v>
      </c>
      <c r="DA206" t="s">
        <v>7184</v>
      </c>
      <c r="DB206" t="s">
        <v>5342</v>
      </c>
      <c r="DC206" t="s">
        <v>7185</v>
      </c>
      <c r="DD206" t="s">
        <v>2191</v>
      </c>
      <c r="DE206" t="s">
        <v>7811</v>
      </c>
      <c r="DF206" t="s">
        <v>7812</v>
      </c>
      <c r="DG206" t="s">
        <v>7188</v>
      </c>
      <c r="DH206" t="s">
        <v>110</v>
      </c>
      <c r="DI206" t="s">
        <v>110</v>
      </c>
      <c r="DJ206" t="s">
        <v>130</v>
      </c>
      <c r="DK206" t="s">
        <v>109</v>
      </c>
      <c r="DL206" t="s">
        <v>335</v>
      </c>
      <c r="DM206" t="s">
        <v>7189</v>
      </c>
      <c r="DN206" t="s">
        <v>58</v>
      </c>
      <c r="DO206" t="s">
        <v>7923</v>
      </c>
      <c r="DP206" t="s">
        <v>110</v>
      </c>
      <c r="DQ206" t="s">
        <v>7811</v>
      </c>
      <c r="DR206" t="s">
        <v>7811</v>
      </c>
      <c r="DS206" t="s">
        <v>7193</v>
      </c>
      <c r="DT206" t="s">
        <v>109</v>
      </c>
      <c r="DU206" t="s">
        <v>2192</v>
      </c>
      <c r="DV206" t="s">
        <v>8077</v>
      </c>
      <c r="DW206" t="s">
        <v>8078</v>
      </c>
      <c r="DX206" t="s">
        <v>8079</v>
      </c>
    </row>
    <row r="207" spans="7:128">
      <c r="G207">
        <v>710</v>
      </c>
      <c r="H207" t="s">
        <v>109</v>
      </c>
      <c r="I207" t="s">
        <v>2193</v>
      </c>
      <c r="J207" s="131">
        <v>45041</v>
      </c>
      <c r="K207" t="s">
        <v>6866</v>
      </c>
      <c r="L207" t="s">
        <v>2094</v>
      </c>
      <c r="M207" t="s">
        <v>110</v>
      </c>
      <c r="N207" t="s">
        <v>2094</v>
      </c>
      <c r="O207" t="s">
        <v>530</v>
      </c>
      <c r="P207" t="s">
        <v>162</v>
      </c>
      <c r="Q207">
        <v>5</v>
      </c>
      <c r="R207">
        <v>5</v>
      </c>
      <c r="S207">
        <v>34.54</v>
      </c>
      <c r="T207">
        <v>39.25</v>
      </c>
      <c r="U207" t="s">
        <v>109</v>
      </c>
      <c r="V207" t="s">
        <v>812</v>
      </c>
      <c r="W207" t="s">
        <v>2194</v>
      </c>
      <c r="X207" t="s">
        <v>2195</v>
      </c>
      <c r="Y207" t="s">
        <v>2196</v>
      </c>
      <c r="Z207" t="s">
        <v>2197</v>
      </c>
      <c r="AA207" t="s">
        <v>1165</v>
      </c>
      <c r="AB207" t="s">
        <v>129</v>
      </c>
      <c r="AC207">
        <v>98.91</v>
      </c>
      <c r="AD207" t="s">
        <v>180</v>
      </c>
      <c r="AE207" t="s">
        <v>832</v>
      </c>
      <c r="AF207" t="s">
        <v>832</v>
      </c>
      <c r="AG207" t="s">
        <v>109</v>
      </c>
      <c r="AH207" s="18">
        <v>45049</v>
      </c>
      <c r="AI207" s="131">
        <v>45233</v>
      </c>
      <c r="AJ207" t="s">
        <v>2198</v>
      </c>
      <c r="AK207" t="s">
        <v>2097</v>
      </c>
      <c r="AL207" t="s">
        <v>110</v>
      </c>
      <c r="AM207" t="s">
        <v>109</v>
      </c>
      <c r="AN207" s="131">
        <v>48702</v>
      </c>
      <c r="AO207" t="s">
        <v>132</v>
      </c>
      <c r="AP207" t="s">
        <v>109</v>
      </c>
      <c r="AQ207" t="s">
        <v>109</v>
      </c>
      <c r="AR207" t="s">
        <v>109</v>
      </c>
      <c r="AS207" t="s">
        <v>109</v>
      </c>
      <c r="AT207" t="s">
        <v>109</v>
      </c>
      <c r="AU207" t="s">
        <v>109</v>
      </c>
      <c r="AV207" t="s">
        <v>109</v>
      </c>
      <c r="AW207" t="s">
        <v>2200</v>
      </c>
      <c r="AX207" t="s">
        <v>2201</v>
      </c>
      <c r="AY207" t="s">
        <v>2202</v>
      </c>
      <c r="AZ207" t="s">
        <v>109</v>
      </c>
      <c r="BA207" t="s">
        <v>136</v>
      </c>
      <c r="BB207" t="s">
        <v>109</v>
      </c>
      <c r="BC207" t="s">
        <v>110</v>
      </c>
      <c r="BD207" t="s">
        <v>110</v>
      </c>
      <c r="BE207" t="s">
        <v>110</v>
      </c>
      <c r="BF207" t="s">
        <v>110</v>
      </c>
      <c r="BG207" t="s">
        <v>110</v>
      </c>
      <c r="BH207" t="s">
        <v>110</v>
      </c>
      <c r="BI207" t="s">
        <v>110</v>
      </c>
      <c r="BJ207" t="s">
        <v>110</v>
      </c>
      <c r="BK207" t="s">
        <v>110</v>
      </c>
      <c r="BL207" t="s">
        <v>109</v>
      </c>
      <c r="BM207" t="s">
        <v>109</v>
      </c>
      <c r="BN207">
        <v>0</v>
      </c>
      <c r="BO207">
        <v>0</v>
      </c>
      <c r="BP207">
        <v>0</v>
      </c>
      <c r="BQ207" t="s">
        <v>109</v>
      </c>
      <c r="BR207" t="s">
        <v>109</v>
      </c>
      <c r="BS207"/>
      <c r="BT207" t="s">
        <v>2092</v>
      </c>
      <c r="BU207" t="s">
        <v>110</v>
      </c>
      <c r="BV207" t="s">
        <v>6866</v>
      </c>
      <c r="BW207" t="s">
        <v>5363</v>
      </c>
      <c r="BX207" t="s">
        <v>5362</v>
      </c>
      <c r="BY207" t="s">
        <v>5366</v>
      </c>
      <c r="BZ207" t="s">
        <v>5743</v>
      </c>
      <c r="CA207" t="s">
        <v>109</v>
      </c>
      <c r="CB207" t="s">
        <v>5437</v>
      </c>
      <c r="CC207" t="s">
        <v>110</v>
      </c>
      <c r="CD207" t="s">
        <v>110</v>
      </c>
      <c r="CE207" t="s">
        <v>110</v>
      </c>
      <c r="CF207"/>
      <c r="CG207" s="131">
        <v>41305</v>
      </c>
      <c r="CH207" t="s">
        <v>558</v>
      </c>
      <c r="CI207" t="s">
        <v>110</v>
      </c>
      <c r="CJ207" t="s">
        <v>114</v>
      </c>
      <c r="CK207" t="s">
        <v>109</v>
      </c>
      <c r="CL207" t="s">
        <v>109</v>
      </c>
      <c r="CM207" t="s">
        <v>109</v>
      </c>
      <c r="CN207">
        <v>2023</v>
      </c>
      <c r="CO207" s="1">
        <v>45041</v>
      </c>
      <c r="CP207" t="s">
        <v>110</v>
      </c>
      <c r="CQ207">
        <v>4</v>
      </c>
      <c r="CR207">
        <v>18</v>
      </c>
      <c r="CS207" s="1">
        <v>45040</v>
      </c>
      <c r="CT207" t="s">
        <v>16301</v>
      </c>
      <c r="CU207" t="s">
        <v>7180</v>
      </c>
      <c r="CV207" t="s">
        <v>16291</v>
      </c>
      <c r="CW207" t="s">
        <v>16292</v>
      </c>
      <c r="CX207" t="s">
        <v>8065</v>
      </c>
      <c r="CY207" t="s">
        <v>8066</v>
      </c>
      <c r="CZ207" t="s">
        <v>8067</v>
      </c>
      <c r="DA207" t="s">
        <v>7223</v>
      </c>
      <c r="DB207" t="s">
        <v>5342</v>
      </c>
      <c r="DC207" t="s">
        <v>7635</v>
      </c>
      <c r="DD207" t="s">
        <v>2199</v>
      </c>
      <c r="DE207" t="s">
        <v>7198</v>
      </c>
      <c r="DF207" t="s">
        <v>110</v>
      </c>
      <c r="DG207" t="s">
        <v>7199</v>
      </c>
      <c r="DH207" t="s">
        <v>7280</v>
      </c>
      <c r="DI207" t="s">
        <v>2092</v>
      </c>
      <c r="DJ207" t="s">
        <v>180</v>
      </c>
      <c r="DK207" t="s">
        <v>109</v>
      </c>
      <c r="DL207" t="s">
        <v>110</v>
      </c>
      <c r="DM207" t="s">
        <v>7636</v>
      </c>
      <c r="DN207" t="s">
        <v>57</v>
      </c>
      <c r="DO207" t="s">
        <v>7235</v>
      </c>
      <c r="DP207" t="s">
        <v>110</v>
      </c>
      <c r="DQ207" t="s">
        <v>110</v>
      </c>
      <c r="DR207" t="s">
        <v>7213</v>
      </c>
      <c r="DS207" t="s">
        <v>110</v>
      </c>
      <c r="DT207" t="s">
        <v>109</v>
      </c>
      <c r="DU207" t="s">
        <v>2203</v>
      </c>
      <c r="DV207" t="s">
        <v>8080</v>
      </c>
      <c r="DW207" t="s">
        <v>8078</v>
      </c>
      <c r="DX207" t="s">
        <v>8081</v>
      </c>
    </row>
    <row r="208" spans="7:128">
      <c r="G208">
        <v>709</v>
      </c>
      <c r="H208" t="s">
        <v>109</v>
      </c>
      <c r="I208" t="s">
        <v>2205</v>
      </c>
      <c r="J208" s="131">
        <v>45040</v>
      </c>
      <c r="K208" t="s">
        <v>6479</v>
      </c>
      <c r="L208" t="s">
        <v>108</v>
      </c>
      <c r="M208" t="s">
        <v>124</v>
      </c>
      <c r="N208" t="s">
        <v>108</v>
      </c>
      <c r="O208" t="s">
        <v>510</v>
      </c>
      <c r="P208" t="s">
        <v>111</v>
      </c>
      <c r="Q208">
        <v>7</v>
      </c>
      <c r="R208">
        <v>1.02</v>
      </c>
      <c r="S208">
        <v>7</v>
      </c>
      <c r="T208">
        <v>7.952</v>
      </c>
      <c r="U208" t="s">
        <v>109</v>
      </c>
      <c r="V208" t="s">
        <v>126</v>
      </c>
      <c r="W208" t="s">
        <v>1296</v>
      </c>
      <c r="X208" t="s">
        <v>110</v>
      </c>
      <c r="Y208" t="s">
        <v>1296</v>
      </c>
      <c r="Z208" t="s">
        <v>110</v>
      </c>
      <c r="AA208" t="s">
        <v>110</v>
      </c>
      <c r="AB208" t="s">
        <v>129</v>
      </c>
      <c r="AC208">
        <v>100</v>
      </c>
      <c r="AD208" t="s">
        <v>205</v>
      </c>
      <c r="AE208" t="s">
        <v>166</v>
      </c>
      <c r="AF208" t="s">
        <v>166</v>
      </c>
      <c r="AG208" t="s">
        <v>109</v>
      </c>
      <c r="AH208" s="18">
        <v>45043</v>
      </c>
      <c r="AI208" s="131">
        <v>45409</v>
      </c>
      <c r="AJ208" t="s">
        <v>133</v>
      </c>
      <c r="AK208" t="s">
        <v>2206</v>
      </c>
      <c r="AL208" t="s">
        <v>110</v>
      </c>
      <c r="AM208" t="s">
        <v>109</v>
      </c>
      <c r="AN208" s="131">
        <v>46139</v>
      </c>
      <c r="AO208" t="s">
        <v>192</v>
      </c>
      <c r="AP208" t="s">
        <v>109</v>
      </c>
      <c r="AQ208" t="s">
        <v>109</v>
      </c>
      <c r="AR208" t="s">
        <v>109</v>
      </c>
      <c r="AS208" t="s">
        <v>109</v>
      </c>
      <c r="AT208" t="s">
        <v>109</v>
      </c>
      <c r="AU208" t="s">
        <v>109</v>
      </c>
      <c r="AV208" t="s">
        <v>109</v>
      </c>
      <c r="AW208" t="s">
        <v>110</v>
      </c>
      <c r="AX208" t="s">
        <v>109</v>
      </c>
      <c r="AY208" t="s">
        <v>110</v>
      </c>
      <c r="AZ208" t="s">
        <v>2208</v>
      </c>
      <c r="BA208" t="s">
        <v>136</v>
      </c>
      <c r="BB208" t="s">
        <v>109</v>
      </c>
      <c r="BC208" t="s">
        <v>110</v>
      </c>
      <c r="BD208" t="s">
        <v>110</v>
      </c>
      <c r="BE208" t="s">
        <v>110</v>
      </c>
      <c r="BF208" t="s">
        <v>110</v>
      </c>
      <c r="BG208" t="s">
        <v>110</v>
      </c>
      <c r="BH208" t="s">
        <v>110</v>
      </c>
      <c r="BI208" t="s">
        <v>110</v>
      </c>
      <c r="BJ208" t="s">
        <v>110</v>
      </c>
      <c r="BK208" t="s">
        <v>110</v>
      </c>
      <c r="BL208" t="s">
        <v>109</v>
      </c>
      <c r="BM208" t="s">
        <v>109</v>
      </c>
      <c r="BN208">
        <v>0</v>
      </c>
      <c r="BO208">
        <v>0</v>
      </c>
      <c r="BP208">
        <v>0</v>
      </c>
      <c r="BQ208" t="s">
        <v>109</v>
      </c>
      <c r="BR208" t="s">
        <v>109</v>
      </c>
      <c r="BS208"/>
      <c r="BT208" t="s">
        <v>2204</v>
      </c>
      <c r="BU208" t="s">
        <v>110</v>
      </c>
      <c r="BV208" t="s">
        <v>6479</v>
      </c>
      <c r="BW208" t="s">
        <v>141</v>
      </c>
      <c r="BX208" t="s">
        <v>140</v>
      </c>
      <c r="BY208" t="s">
        <v>5827</v>
      </c>
      <c r="BZ208" t="s">
        <v>110</v>
      </c>
      <c r="CA208" t="s">
        <v>109</v>
      </c>
      <c r="CB208" t="s">
        <v>324</v>
      </c>
      <c r="CC208" t="s">
        <v>5616</v>
      </c>
      <c r="CD208" t="s">
        <v>5828</v>
      </c>
      <c r="CE208" t="s">
        <v>6457</v>
      </c>
      <c r="CF208"/>
      <c r="CG208" s="131">
        <v>43993</v>
      </c>
      <c r="CH208" t="s">
        <v>144</v>
      </c>
      <c r="CI208" t="s">
        <v>144</v>
      </c>
      <c r="CJ208" t="s">
        <v>114</v>
      </c>
      <c r="CK208" t="s">
        <v>109</v>
      </c>
      <c r="CL208" t="s">
        <v>109</v>
      </c>
      <c r="CM208" t="s">
        <v>109</v>
      </c>
      <c r="CN208">
        <v>2023</v>
      </c>
      <c r="CO208" s="1">
        <v>45040</v>
      </c>
      <c r="CP208" t="s">
        <v>7179</v>
      </c>
      <c r="CQ208">
        <v>4</v>
      </c>
      <c r="CR208">
        <v>18</v>
      </c>
      <c r="CS208" s="1">
        <v>45040</v>
      </c>
      <c r="CT208" t="s">
        <v>16301</v>
      </c>
      <c r="CU208" t="s">
        <v>7180</v>
      </c>
      <c r="CV208" t="s">
        <v>16291</v>
      </c>
      <c r="CW208" t="s">
        <v>16292</v>
      </c>
      <c r="CX208" t="s">
        <v>8065</v>
      </c>
      <c r="CY208" t="s">
        <v>8066</v>
      </c>
      <c r="CZ208" t="s">
        <v>8067</v>
      </c>
      <c r="DA208" t="s">
        <v>7184</v>
      </c>
      <c r="DB208" t="s">
        <v>5342</v>
      </c>
      <c r="DC208" t="s">
        <v>7185</v>
      </c>
      <c r="DD208" t="s">
        <v>2207</v>
      </c>
      <c r="DE208" t="s">
        <v>7811</v>
      </c>
      <c r="DF208" t="s">
        <v>7812</v>
      </c>
      <c r="DG208" t="s">
        <v>7188</v>
      </c>
      <c r="DH208" t="s">
        <v>110</v>
      </c>
      <c r="DI208" t="s">
        <v>110</v>
      </c>
      <c r="DJ208" t="s">
        <v>205</v>
      </c>
      <c r="DK208" t="s">
        <v>109</v>
      </c>
      <c r="DL208" t="s">
        <v>110</v>
      </c>
      <c r="DM208" t="s">
        <v>7189</v>
      </c>
      <c r="DN208" t="s">
        <v>58</v>
      </c>
      <c r="DO208" t="s">
        <v>8082</v>
      </c>
      <c r="DP208" t="s">
        <v>110</v>
      </c>
      <c r="DQ208" t="s">
        <v>7811</v>
      </c>
      <c r="DR208" t="s">
        <v>7811</v>
      </c>
      <c r="DS208" t="s">
        <v>110</v>
      </c>
      <c r="DT208" t="s">
        <v>109</v>
      </c>
      <c r="DU208" t="s">
        <v>2209</v>
      </c>
      <c r="DV208" t="s">
        <v>8083</v>
      </c>
      <c r="DW208" t="s">
        <v>8084</v>
      </c>
      <c r="DX208" t="s">
        <v>8085</v>
      </c>
    </row>
    <row r="209" spans="7:128">
      <c r="G209">
        <v>708</v>
      </c>
      <c r="H209" t="s">
        <v>109</v>
      </c>
      <c r="I209" t="s">
        <v>2210</v>
      </c>
      <c r="J209" s="131">
        <v>45040</v>
      </c>
      <c r="K209" t="s">
        <v>6558</v>
      </c>
      <c r="L209" t="s">
        <v>403</v>
      </c>
      <c r="M209" t="s">
        <v>161</v>
      </c>
      <c r="N209" t="s">
        <v>108</v>
      </c>
      <c r="O209" t="s">
        <v>510</v>
      </c>
      <c r="P209" t="s">
        <v>111</v>
      </c>
      <c r="Q209">
        <v>13.7</v>
      </c>
      <c r="R209">
        <v>1.99</v>
      </c>
      <c r="S209">
        <v>13.7</v>
      </c>
      <c r="T209">
        <v>15.563000000000001</v>
      </c>
      <c r="U209" t="s">
        <v>109</v>
      </c>
      <c r="V209" t="s">
        <v>126</v>
      </c>
      <c r="W209" t="s">
        <v>2211</v>
      </c>
      <c r="X209" t="s">
        <v>1894</v>
      </c>
      <c r="Y209" t="s">
        <v>2211</v>
      </c>
      <c r="Z209" t="s">
        <v>110</v>
      </c>
      <c r="AA209" t="s">
        <v>1757</v>
      </c>
      <c r="AB209" t="s">
        <v>129</v>
      </c>
      <c r="AC209">
        <v>100</v>
      </c>
      <c r="AD209" t="s">
        <v>205</v>
      </c>
      <c r="AE209" t="s">
        <v>166</v>
      </c>
      <c r="AF209" t="s">
        <v>166</v>
      </c>
      <c r="AG209" t="s">
        <v>109</v>
      </c>
      <c r="AH209" s="18">
        <v>45044</v>
      </c>
      <c r="AI209" s="131">
        <v>45227</v>
      </c>
      <c r="AJ209" t="s">
        <v>133</v>
      </c>
      <c r="AK209" t="s">
        <v>930</v>
      </c>
      <c r="AL209" t="s">
        <v>110</v>
      </c>
      <c r="AM209" t="s">
        <v>109</v>
      </c>
      <c r="AN209" s="131">
        <v>46140</v>
      </c>
      <c r="AO209" t="s">
        <v>132</v>
      </c>
      <c r="AP209" t="s">
        <v>109</v>
      </c>
      <c r="AQ209" t="s">
        <v>109</v>
      </c>
      <c r="AR209" t="s">
        <v>109</v>
      </c>
      <c r="AS209" t="s">
        <v>109</v>
      </c>
      <c r="AT209" t="s">
        <v>109</v>
      </c>
      <c r="AU209" t="s">
        <v>109</v>
      </c>
      <c r="AV209" t="s">
        <v>109</v>
      </c>
      <c r="AW209" t="s">
        <v>110</v>
      </c>
      <c r="AX209" t="s">
        <v>109</v>
      </c>
      <c r="AY209" t="s">
        <v>110</v>
      </c>
      <c r="AZ209" t="s">
        <v>2213</v>
      </c>
      <c r="BA209" t="s">
        <v>136</v>
      </c>
      <c r="BB209" t="s">
        <v>109</v>
      </c>
      <c r="BC209" t="s">
        <v>110</v>
      </c>
      <c r="BD209" t="s">
        <v>110</v>
      </c>
      <c r="BE209" t="s">
        <v>110</v>
      </c>
      <c r="BF209" t="s">
        <v>110</v>
      </c>
      <c r="BG209" t="s">
        <v>110</v>
      </c>
      <c r="BH209" t="s">
        <v>110</v>
      </c>
      <c r="BI209" t="s">
        <v>110</v>
      </c>
      <c r="BJ209" t="s">
        <v>110</v>
      </c>
      <c r="BK209" t="s">
        <v>110</v>
      </c>
      <c r="BL209" t="s">
        <v>109</v>
      </c>
      <c r="BM209" t="s">
        <v>109</v>
      </c>
      <c r="BN209">
        <v>0</v>
      </c>
      <c r="BO209">
        <v>0</v>
      </c>
      <c r="BP209">
        <v>0</v>
      </c>
      <c r="BQ209" t="s">
        <v>109</v>
      </c>
      <c r="BR209" t="s">
        <v>109</v>
      </c>
      <c r="BS209"/>
      <c r="BT209" t="s">
        <v>926</v>
      </c>
      <c r="BU209" t="s">
        <v>110</v>
      </c>
      <c r="BV209" t="s">
        <v>6558</v>
      </c>
      <c r="BW209" t="s">
        <v>141</v>
      </c>
      <c r="BX209" t="s">
        <v>140</v>
      </c>
      <c r="BY209" t="s">
        <v>110</v>
      </c>
      <c r="BZ209" t="s">
        <v>110</v>
      </c>
      <c r="CA209" t="s">
        <v>109</v>
      </c>
      <c r="CB209" t="s">
        <v>5385</v>
      </c>
      <c r="CC209" t="s">
        <v>109</v>
      </c>
      <c r="CD209" t="s">
        <v>6193</v>
      </c>
      <c r="CE209" t="s">
        <v>110</v>
      </c>
      <c r="CF209"/>
      <c r="CG209" s="131">
        <v>43711</v>
      </c>
      <c r="CH209" t="s">
        <v>144</v>
      </c>
      <c r="CI209" t="s">
        <v>5545</v>
      </c>
      <c r="CJ209" t="s">
        <v>114</v>
      </c>
      <c r="CK209" t="s">
        <v>109</v>
      </c>
      <c r="CL209" t="s">
        <v>114</v>
      </c>
      <c r="CM209" t="s">
        <v>109</v>
      </c>
      <c r="CN209">
        <v>2023</v>
      </c>
      <c r="CO209" s="1">
        <v>45040</v>
      </c>
      <c r="CP209" t="s">
        <v>7179</v>
      </c>
      <c r="CQ209">
        <v>4</v>
      </c>
      <c r="CR209">
        <v>18</v>
      </c>
      <c r="CS209" s="1">
        <v>45040</v>
      </c>
      <c r="CT209" t="s">
        <v>16301</v>
      </c>
      <c r="CU209" t="s">
        <v>7180</v>
      </c>
      <c r="CV209" t="s">
        <v>16291</v>
      </c>
      <c r="CW209" t="s">
        <v>16292</v>
      </c>
      <c r="CX209" t="s">
        <v>8065</v>
      </c>
      <c r="CY209" t="s">
        <v>8066</v>
      </c>
      <c r="CZ209" t="s">
        <v>8067</v>
      </c>
      <c r="DA209" t="s">
        <v>7184</v>
      </c>
      <c r="DB209" t="s">
        <v>5342</v>
      </c>
      <c r="DC209" t="s">
        <v>7185</v>
      </c>
      <c r="DD209" t="s">
        <v>2212</v>
      </c>
      <c r="DE209" t="s">
        <v>7811</v>
      </c>
      <c r="DF209" t="s">
        <v>7812</v>
      </c>
      <c r="DG209" t="s">
        <v>7199</v>
      </c>
      <c r="DH209" t="s">
        <v>7200</v>
      </c>
      <c r="DI209" t="s">
        <v>110</v>
      </c>
      <c r="DJ209" t="s">
        <v>205</v>
      </c>
      <c r="DK209" t="s">
        <v>109</v>
      </c>
      <c r="DL209" t="s">
        <v>110</v>
      </c>
      <c r="DM209" t="s">
        <v>7189</v>
      </c>
      <c r="DN209" t="s">
        <v>58</v>
      </c>
      <c r="DO209" t="s">
        <v>8086</v>
      </c>
      <c r="DP209" t="s">
        <v>110</v>
      </c>
      <c r="DQ209" t="s">
        <v>7811</v>
      </c>
      <c r="DR209" t="s">
        <v>7811</v>
      </c>
      <c r="DS209" t="s">
        <v>110</v>
      </c>
      <c r="DT209" t="s">
        <v>109</v>
      </c>
      <c r="DU209" t="s">
        <v>2214</v>
      </c>
      <c r="DV209" t="s">
        <v>8087</v>
      </c>
      <c r="DW209" t="s">
        <v>8084</v>
      </c>
      <c r="DX209" t="s">
        <v>8088</v>
      </c>
    </row>
    <row r="210" spans="7:128">
      <c r="G210">
        <v>707</v>
      </c>
      <c r="H210" t="s">
        <v>109</v>
      </c>
      <c r="I210" t="s">
        <v>2216</v>
      </c>
      <c r="J210" s="131">
        <v>45037</v>
      </c>
      <c r="K210" t="s">
        <v>8089</v>
      </c>
      <c r="L210" t="s">
        <v>108</v>
      </c>
      <c r="M210" t="s">
        <v>124</v>
      </c>
      <c r="N210" t="s">
        <v>108</v>
      </c>
      <c r="O210" t="s">
        <v>510</v>
      </c>
      <c r="P210" t="s">
        <v>111</v>
      </c>
      <c r="Q210">
        <v>6.6</v>
      </c>
      <c r="R210">
        <v>0.96</v>
      </c>
      <c r="S210">
        <v>6.6</v>
      </c>
      <c r="T210">
        <v>7.5039999999999996</v>
      </c>
      <c r="U210" t="s">
        <v>109</v>
      </c>
      <c r="V210" t="s">
        <v>126</v>
      </c>
      <c r="W210" t="s">
        <v>2217</v>
      </c>
      <c r="X210" t="s">
        <v>1796</v>
      </c>
      <c r="Y210" t="s">
        <v>2217</v>
      </c>
      <c r="Z210" t="s">
        <v>110</v>
      </c>
      <c r="AA210" t="s">
        <v>1165</v>
      </c>
      <c r="AB210" t="s">
        <v>129</v>
      </c>
      <c r="AC210">
        <v>100</v>
      </c>
      <c r="AD210" t="s">
        <v>130</v>
      </c>
      <c r="AE210" t="s">
        <v>166</v>
      </c>
      <c r="AF210" t="s">
        <v>166</v>
      </c>
      <c r="AG210" t="s">
        <v>109</v>
      </c>
      <c r="AH210" s="18">
        <v>45044</v>
      </c>
      <c r="AI210" s="131">
        <v>45227</v>
      </c>
      <c r="AJ210" t="s">
        <v>133</v>
      </c>
      <c r="AK210" t="s">
        <v>2218</v>
      </c>
      <c r="AL210" t="s">
        <v>110</v>
      </c>
      <c r="AM210" t="s">
        <v>109</v>
      </c>
      <c r="AN210" s="131">
        <v>46140</v>
      </c>
      <c r="AO210" t="s">
        <v>132</v>
      </c>
      <c r="AP210" t="s">
        <v>109</v>
      </c>
      <c r="AQ210" t="s">
        <v>109</v>
      </c>
      <c r="AR210" t="s">
        <v>109</v>
      </c>
      <c r="AS210" t="s">
        <v>109</v>
      </c>
      <c r="AT210" t="s">
        <v>109</v>
      </c>
      <c r="AU210" t="s">
        <v>109</v>
      </c>
      <c r="AV210" t="s">
        <v>109</v>
      </c>
      <c r="AW210" t="s">
        <v>110</v>
      </c>
      <c r="AX210" t="s">
        <v>109</v>
      </c>
      <c r="AY210" t="s">
        <v>110</v>
      </c>
      <c r="AZ210" t="s">
        <v>1566</v>
      </c>
      <c r="BA210" t="s">
        <v>136</v>
      </c>
      <c r="BB210" t="s">
        <v>109</v>
      </c>
      <c r="BC210" t="s">
        <v>110</v>
      </c>
      <c r="BD210" t="s">
        <v>110</v>
      </c>
      <c r="BE210" t="s">
        <v>110</v>
      </c>
      <c r="BF210" t="s">
        <v>110</v>
      </c>
      <c r="BG210" t="s">
        <v>110</v>
      </c>
      <c r="BH210" t="s">
        <v>110</v>
      </c>
      <c r="BI210" t="s">
        <v>110</v>
      </c>
      <c r="BJ210" t="s">
        <v>110</v>
      </c>
      <c r="BK210" t="s">
        <v>110</v>
      </c>
      <c r="BL210" t="s">
        <v>109</v>
      </c>
      <c r="BM210" t="s">
        <v>109</v>
      </c>
      <c r="BN210">
        <v>0</v>
      </c>
      <c r="BO210">
        <v>0</v>
      </c>
      <c r="BP210">
        <v>0</v>
      </c>
      <c r="BQ210" t="s">
        <v>109</v>
      </c>
      <c r="BR210" t="s">
        <v>109</v>
      </c>
      <c r="BS210"/>
      <c r="BT210" t="s">
        <v>2215</v>
      </c>
      <c r="BU210" t="s">
        <v>110</v>
      </c>
      <c r="BV210" t="s">
        <v>6076</v>
      </c>
      <c r="BW210" t="s">
        <v>141</v>
      </c>
      <c r="BX210" t="s">
        <v>140</v>
      </c>
      <c r="BY210" t="s">
        <v>605</v>
      </c>
      <c r="BZ210" t="s">
        <v>110</v>
      </c>
      <c r="CA210" t="s">
        <v>109</v>
      </c>
      <c r="CB210" t="s">
        <v>5776</v>
      </c>
      <c r="CC210" t="s">
        <v>5686</v>
      </c>
      <c r="CD210" t="s">
        <v>6077</v>
      </c>
      <c r="CE210" t="s">
        <v>6078</v>
      </c>
      <c r="CF210"/>
      <c r="CG210" s="131">
        <v>45015</v>
      </c>
      <c r="CH210" t="s">
        <v>144</v>
      </c>
      <c r="CI210" t="s">
        <v>144</v>
      </c>
      <c r="CJ210" t="s">
        <v>114</v>
      </c>
      <c r="CK210" t="s">
        <v>109</v>
      </c>
      <c r="CL210" t="s">
        <v>109</v>
      </c>
      <c r="CM210" t="s">
        <v>109</v>
      </c>
      <c r="CN210">
        <v>2023</v>
      </c>
      <c r="CO210" s="1">
        <v>45037</v>
      </c>
      <c r="CP210" t="s">
        <v>7179</v>
      </c>
      <c r="CQ210">
        <v>4</v>
      </c>
      <c r="CR210">
        <v>17</v>
      </c>
      <c r="CS210" s="1">
        <v>45033</v>
      </c>
      <c r="CT210" t="s">
        <v>16302</v>
      </c>
      <c r="CU210" t="s">
        <v>7180</v>
      </c>
      <c r="CV210" t="s">
        <v>16291</v>
      </c>
      <c r="CW210" t="s">
        <v>16292</v>
      </c>
      <c r="CX210" t="s">
        <v>8065</v>
      </c>
      <c r="CY210" t="s">
        <v>8090</v>
      </c>
      <c r="CZ210" t="s">
        <v>8067</v>
      </c>
      <c r="DA210" t="s">
        <v>7184</v>
      </c>
      <c r="DB210" t="s">
        <v>5342</v>
      </c>
      <c r="DC210" t="s">
        <v>7185</v>
      </c>
      <c r="DD210" t="s">
        <v>2219</v>
      </c>
      <c r="DE210" t="s">
        <v>7811</v>
      </c>
      <c r="DF210" t="s">
        <v>7812</v>
      </c>
      <c r="DG210" t="s">
        <v>7188</v>
      </c>
      <c r="DH210" t="s">
        <v>110</v>
      </c>
      <c r="DI210" t="s">
        <v>110</v>
      </c>
      <c r="DJ210" t="s">
        <v>130</v>
      </c>
      <c r="DK210" t="s">
        <v>109</v>
      </c>
      <c r="DL210" t="s">
        <v>1574</v>
      </c>
      <c r="DM210" t="s">
        <v>7189</v>
      </c>
      <c r="DN210" t="s">
        <v>58</v>
      </c>
      <c r="DO210" t="s">
        <v>8091</v>
      </c>
      <c r="DP210" t="s">
        <v>110</v>
      </c>
      <c r="DQ210" t="s">
        <v>7811</v>
      </c>
      <c r="DR210" t="s">
        <v>7811</v>
      </c>
      <c r="DS210" t="s">
        <v>7306</v>
      </c>
      <c r="DT210" t="s">
        <v>109</v>
      </c>
      <c r="DU210" t="s">
        <v>2220</v>
      </c>
      <c r="DV210" t="s">
        <v>8092</v>
      </c>
      <c r="DW210" t="s">
        <v>8093</v>
      </c>
      <c r="DX210" t="s">
        <v>8094</v>
      </c>
    </row>
    <row r="211" spans="7:128">
      <c r="G211">
        <v>706</v>
      </c>
      <c r="H211" t="s">
        <v>109</v>
      </c>
      <c r="I211" t="s">
        <v>2222</v>
      </c>
      <c r="J211" s="131">
        <v>45037</v>
      </c>
      <c r="K211" t="s">
        <v>6365</v>
      </c>
      <c r="L211" t="s">
        <v>108</v>
      </c>
      <c r="M211" t="s">
        <v>300</v>
      </c>
      <c r="N211" t="s">
        <v>108</v>
      </c>
      <c r="O211" t="s">
        <v>510</v>
      </c>
      <c r="P211" t="s">
        <v>111</v>
      </c>
      <c r="Q211">
        <v>4.8</v>
      </c>
      <c r="R211">
        <v>0.7</v>
      </c>
      <c r="S211">
        <v>4.8</v>
      </c>
      <c r="T211">
        <v>5.4580000000000002</v>
      </c>
      <c r="U211" t="s">
        <v>109</v>
      </c>
      <c r="V211" t="s">
        <v>126</v>
      </c>
      <c r="W211" t="s">
        <v>397</v>
      </c>
      <c r="X211" t="s">
        <v>110</v>
      </c>
      <c r="Y211" t="s">
        <v>397</v>
      </c>
      <c r="Z211" t="s">
        <v>110</v>
      </c>
      <c r="AA211" t="s">
        <v>110</v>
      </c>
      <c r="AB211" t="s">
        <v>129</v>
      </c>
      <c r="AC211">
        <v>100</v>
      </c>
      <c r="AD211" t="s">
        <v>180</v>
      </c>
      <c r="AE211" t="s">
        <v>166</v>
      </c>
      <c r="AF211" t="s">
        <v>166</v>
      </c>
      <c r="AG211" t="s">
        <v>109</v>
      </c>
      <c r="AH211" s="18">
        <v>45041</v>
      </c>
      <c r="AI211" s="131">
        <v>45407</v>
      </c>
      <c r="AJ211" t="s">
        <v>167</v>
      </c>
      <c r="AK211" t="s">
        <v>2223</v>
      </c>
      <c r="AL211" t="s">
        <v>110</v>
      </c>
      <c r="AM211" t="s">
        <v>109</v>
      </c>
      <c r="AN211" s="131">
        <v>46137</v>
      </c>
      <c r="AO211" t="s">
        <v>192</v>
      </c>
      <c r="AP211" t="s">
        <v>109</v>
      </c>
      <c r="AQ211" t="s">
        <v>109</v>
      </c>
      <c r="AR211" t="s">
        <v>109</v>
      </c>
      <c r="AS211" t="s">
        <v>109</v>
      </c>
      <c r="AT211" t="s">
        <v>109</v>
      </c>
      <c r="AU211" t="s">
        <v>109</v>
      </c>
      <c r="AV211" t="s">
        <v>109</v>
      </c>
      <c r="AW211" t="s">
        <v>110</v>
      </c>
      <c r="AX211" t="s">
        <v>109</v>
      </c>
      <c r="AY211" t="s">
        <v>110</v>
      </c>
      <c r="AZ211" t="s">
        <v>1172</v>
      </c>
      <c r="BA211" t="s">
        <v>136</v>
      </c>
      <c r="BB211" t="s">
        <v>109</v>
      </c>
      <c r="BC211" t="s">
        <v>110</v>
      </c>
      <c r="BD211" t="s">
        <v>110</v>
      </c>
      <c r="BE211" t="s">
        <v>110</v>
      </c>
      <c r="BF211" t="s">
        <v>110</v>
      </c>
      <c r="BG211" t="s">
        <v>110</v>
      </c>
      <c r="BH211" t="s">
        <v>110</v>
      </c>
      <c r="BI211" t="s">
        <v>110</v>
      </c>
      <c r="BJ211" t="s">
        <v>110</v>
      </c>
      <c r="BK211" t="s">
        <v>110</v>
      </c>
      <c r="BL211" t="s">
        <v>109</v>
      </c>
      <c r="BM211" t="s">
        <v>109</v>
      </c>
      <c r="BN211">
        <v>0</v>
      </c>
      <c r="BO211">
        <v>0</v>
      </c>
      <c r="BP211">
        <v>0</v>
      </c>
      <c r="BQ211" t="s">
        <v>109</v>
      </c>
      <c r="BR211" t="s">
        <v>109</v>
      </c>
      <c r="BS211"/>
      <c r="BT211" t="s">
        <v>2221</v>
      </c>
      <c r="BU211" t="s">
        <v>110</v>
      </c>
      <c r="BV211" t="s">
        <v>6365</v>
      </c>
      <c r="BW211" t="s">
        <v>5370</v>
      </c>
      <c r="BX211" t="s">
        <v>5545</v>
      </c>
      <c r="BY211" t="s">
        <v>110</v>
      </c>
      <c r="BZ211" t="s">
        <v>110</v>
      </c>
      <c r="CA211" t="s">
        <v>109</v>
      </c>
      <c r="CB211" t="s">
        <v>294</v>
      </c>
      <c r="CC211" t="s">
        <v>110</v>
      </c>
      <c r="CD211" t="s">
        <v>295</v>
      </c>
      <c r="CE211" t="s">
        <v>110</v>
      </c>
      <c r="CF211"/>
      <c r="CG211" s="131">
        <v>44531</v>
      </c>
      <c r="CH211" t="s">
        <v>198</v>
      </c>
      <c r="CI211" t="s">
        <v>5545</v>
      </c>
      <c r="CJ211" t="s">
        <v>114</v>
      </c>
      <c r="CK211" t="s">
        <v>109</v>
      </c>
      <c r="CL211" t="s">
        <v>109</v>
      </c>
      <c r="CM211" t="s">
        <v>109</v>
      </c>
      <c r="CN211">
        <v>2023</v>
      </c>
      <c r="CO211" s="1">
        <v>45037</v>
      </c>
      <c r="CP211" t="s">
        <v>110</v>
      </c>
      <c r="CQ211">
        <v>4</v>
      </c>
      <c r="CR211">
        <v>17</v>
      </c>
      <c r="CS211" s="1">
        <v>45033</v>
      </c>
      <c r="CT211" t="s">
        <v>16302</v>
      </c>
      <c r="CU211" t="s">
        <v>7180</v>
      </c>
      <c r="CV211" t="s">
        <v>16291</v>
      </c>
      <c r="CW211" t="s">
        <v>16292</v>
      </c>
      <c r="CX211" t="s">
        <v>8065</v>
      </c>
      <c r="CY211" t="s">
        <v>8090</v>
      </c>
      <c r="CZ211" t="s">
        <v>8067</v>
      </c>
      <c r="DA211" t="s">
        <v>7184</v>
      </c>
      <c r="DB211" t="s">
        <v>5342</v>
      </c>
      <c r="DC211" t="s">
        <v>7185</v>
      </c>
      <c r="DD211" t="s">
        <v>2224</v>
      </c>
      <c r="DE211" t="s">
        <v>7811</v>
      </c>
      <c r="DF211" t="s">
        <v>7812</v>
      </c>
      <c r="DG211" t="s">
        <v>7188</v>
      </c>
      <c r="DH211" t="s">
        <v>110</v>
      </c>
      <c r="DI211" t="s">
        <v>2221</v>
      </c>
      <c r="DJ211" t="s">
        <v>180</v>
      </c>
      <c r="DK211" t="s">
        <v>109</v>
      </c>
      <c r="DL211" t="s">
        <v>110</v>
      </c>
      <c r="DM211" t="s">
        <v>7189</v>
      </c>
      <c r="DN211" t="s">
        <v>58</v>
      </c>
      <c r="DO211" t="s">
        <v>8095</v>
      </c>
      <c r="DP211" t="s">
        <v>110</v>
      </c>
      <c r="DQ211" t="s">
        <v>7811</v>
      </c>
      <c r="DR211" t="s">
        <v>7811</v>
      </c>
      <c r="DS211" t="s">
        <v>110</v>
      </c>
      <c r="DT211" t="s">
        <v>109</v>
      </c>
      <c r="DU211" t="s">
        <v>2225</v>
      </c>
      <c r="DV211" t="s">
        <v>8096</v>
      </c>
      <c r="DW211" t="s">
        <v>8093</v>
      </c>
      <c r="DX211" t="s">
        <v>8097</v>
      </c>
    </row>
    <row r="212" spans="7:128">
      <c r="G212">
        <v>705</v>
      </c>
      <c r="H212" t="s">
        <v>109</v>
      </c>
      <c r="I212" t="s">
        <v>2227</v>
      </c>
      <c r="J212" s="131">
        <v>45037</v>
      </c>
      <c r="K212" t="s">
        <v>6489</v>
      </c>
      <c r="L212" t="s">
        <v>108</v>
      </c>
      <c r="M212" t="s">
        <v>124</v>
      </c>
      <c r="N212" t="s">
        <v>108</v>
      </c>
      <c r="O212" t="s">
        <v>510</v>
      </c>
      <c r="P212" t="s">
        <v>162</v>
      </c>
      <c r="Q212">
        <v>2</v>
      </c>
      <c r="R212">
        <v>2</v>
      </c>
      <c r="S212">
        <v>13.76</v>
      </c>
      <c r="T212">
        <v>15.696</v>
      </c>
      <c r="U212" t="s">
        <v>109</v>
      </c>
      <c r="V212" t="s">
        <v>126</v>
      </c>
      <c r="W212" t="s">
        <v>2228</v>
      </c>
      <c r="X212" t="s">
        <v>110</v>
      </c>
      <c r="Y212" t="s">
        <v>2228</v>
      </c>
      <c r="Z212" t="s">
        <v>110</v>
      </c>
      <c r="AA212" t="s">
        <v>110</v>
      </c>
      <c r="AB212" t="s">
        <v>129</v>
      </c>
      <c r="AC212">
        <v>100</v>
      </c>
      <c r="AD212" t="s">
        <v>180</v>
      </c>
      <c r="AE212" t="s">
        <v>166</v>
      </c>
      <c r="AF212" t="s">
        <v>166</v>
      </c>
      <c r="AG212" t="s">
        <v>109</v>
      </c>
      <c r="AH212" s="18">
        <v>45042</v>
      </c>
      <c r="AI212" s="131">
        <v>45225</v>
      </c>
      <c r="AJ212" t="s">
        <v>133</v>
      </c>
      <c r="AK212" t="s">
        <v>2229</v>
      </c>
      <c r="AL212" t="s">
        <v>110</v>
      </c>
      <c r="AM212" t="s">
        <v>109</v>
      </c>
      <c r="AN212" s="131">
        <v>46138</v>
      </c>
      <c r="AO212" t="s">
        <v>132</v>
      </c>
      <c r="AP212" t="s">
        <v>109</v>
      </c>
      <c r="AQ212" t="s">
        <v>109</v>
      </c>
      <c r="AR212" t="s">
        <v>109</v>
      </c>
      <c r="AS212" t="s">
        <v>109</v>
      </c>
      <c r="AT212" t="s">
        <v>109</v>
      </c>
      <c r="AU212" t="s">
        <v>109</v>
      </c>
      <c r="AV212" t="s">
        <v>109</v>
      </c>
      <c r="AW212" t="s">
        <v>110</v>
      </c>
      <c r="AX212" t="s">
        <v>109</v>
      </c>
      <c r="AY212" t="s">
        <v>110</v>
      </c>
      <c r="AZ212" t="s">
        <v>2231</v>
      </c>
      <c r="BA212" t="s">
        <v>136</v>
      </c>
      <c r="BB212" t="s">
        <v>109</v>
      </c>
      <c r="BC212" t="s">
        <v>110</v>
      </c>
      <c r="BD212" t="s">
        <v>110</v>
      </c>
      <c r="BE212" t="s">
        <v>110</v>
      </c>
      <c r="BF212" t="s">
        <v>110</v>
      </c>
      <c r="BG212" t="s">
        <v>110</v>
      </c>
      <c r="BH212" t="s">
        <v>110</v>
      </c>
      <c r="BI212" t="s">
        <v>110</v>
      </c>
      <c r="BJ212" t="s">
        <v>110</v>
      </c>
      <c r="BK212" t="s">
        <v>110</v>
      </c>
      <c r="BL212" t="s">
        <v>109</v>
      </c>
      <c r="BM212" t="s">
        <v>109</v>
      </c>
      <c r="BN212">
        <v>0</v>
      </c>
      <c r="BO212">
        <v>0</v>
      </c>
      <c r="BP212">
        <v>0</v>
      </c>
      <c r="BQ212" t="s">
        <v>109</v>
      </c>
      <c r="BR212" t="s">
        <v>109</v>
      </c>
      <c r="BS212"/>
      <c r="BT212" t="s">
        <v>2226</v>
      </c>
      <c r="BU212" t="s">
        <v>110</v>
      </c>
      <c r="BV212" t="s">
        <v>6489</v>
      </c>
      <c r="BW212" t="s">
        <v>141</v>
      </c>
      <c r="BX212" t="s">
        <v>140</v>
      </c>
      <c r="BY212" t="s">
        <v>5690</v>
      </c>
      <c r="BZ212" t="s">
        <v>110</v>
      </c>
      <c r="CA212" t="s">
        <v>109</v>
      </c>
      <c r="CB212" t="s">
        <v>173</v>
      </c>
      <c r="CC212" t="s">
        <v>5616</v>
      </c>
      <c r="CD212" t="s">
        <v>174</v>
      </c>
      <c r="CE212" t="s">
        <v>6490</v>
      </c>
      <c r="CF212"/>
      <c r="CG212" s="131">
        <v>43944</v>
      </c>
      <c r="CH212" t="s">
        <v>144</v>
      </c>
      <c r="CI212" t="s">
        <v>144</v>
      </c>
      <c r="CJ212" t="s">
        <v>114</v>
      </c>
      <c r="CK212" t="s">
        <v>109</v>
      </c>
      <c r="CL212" t="s">
        <v>109</v>
      </c>
      <c r="CM212" t="s">
        <v>109</v>
      </c>
      <c r="CN212">
        <v>2023</v>
      </c>
      <c r="CO212" s="1">
        <v>45037</v>
      </c>
      <c r="CP212" t="s">
        <v>7179</v>
      </c>
      <c r="CQ212">
        <v>4</v>
      </c>
      <c r="CR212">
        <v>17</v>
      </c>
      <c r="CS212" s="1">
        <v>45033</v>
      </c>
      <c r="CT212" t="s">
        <v>16302</v>
      </c>
      <c r="CU212" t="s">
        <v>7180</v>
      </c>
      <c r="CV212" t="s">
        <v>16291</v>
      </c>
      <c r="CW212" t="s">
        <v>16292</v>
      </c>
      <c r="CX212" t="s">
        <v>8065</v>
      </c>
      <c r="CY212" t="s">
        <v>8090</v>
      </c>
      <c r="CZ212" t="s">
        <v>8067</v>
      </c>
      <c r="DA212" t="s">
        <v>7184</v>
      </c>
      <c r="DB212" t="s">
        <v>5342</v>
      </c>
      <c r="DC212" t="s">
        <v>7185</v>
      </c>
      <c r="DD212" t="s">
        <v>2230</v>
      </c>
      <c r="DE212" t="s">
        <v>7198</v>
      </c>
      <c r="DF212" t="s">
        <v>7187</v>
      </c>
      <c r="DG212" t="s">
        <v>7188</v>
      </c>
      <c r="DH212" t="s">
        <v>110</v>
      </c>
      <c r="DI212" t="s">
        <v>2226</v>
      </c>
      <c r="DJ212" t="s">
        <v>180</v>
      </c>
      <c r="DK212" t="s">
        <v>109</v>
      </c>
      <c r="DL212" t="s">
        <v>110</v>
      </c>
      <c r="DM212" t="s">
        <v>7189</v>
      </c>
      <c r="DN212" t="s">
        <v>57</v>
      </c>
      <c r="DO212" t="s">
        <v>7537</v>
      </c>
      <c r="DP212" t="s">
        <v>110</v>
      </c>
      <c r="DQ212" t="s">
        <v>110</v>
      </c>
      <c r="DR212" t="s">
        <v>7213</v>
      </c>
      <c r="DS212" t="s">
        <v>110</v>
      </c>
      <c r="DT212" t="s">
        <v>109</v>
      </c>
      <c r="DU212" t="s">
        <v>2232</v>
      </c>
      <c r="DV212" t="s">
        <v>8098</v>
      </c>
      <c r="DW212" t="s">
        <v>8093</v>
      </c>
      <c r="DX212" t="s">
        <v>8099</v>
      </c>
    </row>
    <row r="213" spans="7:128">
      <c r="G213">
        <v>704</v>
      </c>
      <c r="H213" t="s">
        <v>109</v>
      </c>
      <c r="I213" t="s">
        <v>2233</v>
      </c>
      <c r="J213" s="131">
        <v>45036</v>
      </c>
      <c r="K213" t="s">
        <v>6842</v>
      </c>
      <c r="L213" t="s">
        <v>318</v>
      </c>
      <c r="M213" t="s">
        <v>161</v>
      </c>
      <c r="N213" t="s">
        <v>108</v>
      </c>
      <c r="O213" t="s">
        <v>510</v>
      </c>
      <c r="P213" t="s">
        <v>111</v>
      </c>
      <c r="Q213">
        <v>5</v>
      </c>
      <c r="R213">
        <v>0.72</v>
      </c>
      <c r="S213">
        <v>5</v>
      </c>
      <c r="T213">
        <v>5.7050000000000001</v>
      </c>
      <c r="U213" t="s">
        <v>109</v>
      </c>
      <c r="V213" t="s">
        <v>126</v>
      </c>
      <c r="W213" t="s">
        <v>290</v>
      </c>
      <c r="X213" t="s">
        <v>110</v>
      </c>
      <c r="Y213" t="s">
        <v>290</v>
      </c>
      <c r="Z213" t="s">
        <v>110</v>
      </c>
      <c r="AA213" t="s">
        <v>110</v>
      </c>
      <c r="AB213" t="s">
        <v>129</v>
      </c>
      <c r="AC213">
        <v>100</v>
      </c>
      <c r="AD213" t="s">
        <v>180</v>
      </c>
      <c r="AE213" t="s">
        <v>2234</v>
      </c>
      <c r="AF213" t="s">
        <v>7228</v>
      </c>
      <c r="AG213" t="s">
        <v>109</v>
      </c>
      <c r="AH213" s="18">
        <v>45043</v>
      </c>
      <c r="AI213" s="131">
        <v>45226</v>
      </c>
      <c r="AJ213" t="s">
        <v>167</v>
      </c>
      <c r="AK213" t="s">
        <v>672</v>
      </c>
      <c r="AL213" t="s">
        <v>110</v>
      </c>
      <c r="AM213" t="s">
        <v>109</v>
      </c>
      <c r="AN213" s="131">
        <v>46139</v>
      </c>
      <c r="AO213" t="s">
        <v>132</v>
      </c>
      <c r="AP213" t="s">
        <v>109</v>
      </c>
      <c r="AQ213" t="s">
        <v>109</v>
      </c>
      <c r="AR213" t="s">
        <v>109</v>
      </c>
      <c r="AS213" t="s">
        <v>109</v>
      </c>
      <c r="AT213" t="s">
        <v>2236</v>
      </c>
      <c r="AU213" t="s">
        <v>109</v>
      </c>
      <c r="AV213" t="s">
        <v>109</v>
      </c>
      <c r="AW213" t="s">
        <v>110</v>
      </c>
      <c r="AX213" t="s">
        <v>109</v>
      </c>
      <c r="AY213" t="s">
        <v>110</v>
      </c>
      <c r="AZ213" t="s">
        <v>2237</v>
      </c>
      <c r="BA213" t="s">
        <v>136</v>
      </c>
      <c r="BB213" t="s">
        <v>109</v>
      </c>
      <c r="BC213" t="s">
        <v>110</v>
      </c>
      <c r="BD213" t="s">
        <v>110</v>
      </c>
      <c r="BE213" t="s">
        <v>110</v>
      </c>
      <c r="BF213" t="s">
        <v>110</v>
      </c>
      <c r="BG213" t="s">
        <v>110</v>
      </c>
      <c r="BH213" t="s">
        <v>110</v>
      </c>
      <c r="BI213" t="s">
        <v>110</v>
      </c>
      <c r="BJ213" t="s">
        <v>110</v>
      </c>
      <c r="BK213" t="s">
        <v>110</v>
      </c>
      <c r="BL213" t="s">
        <v>109</v>
      </c>
      <c r="BM213" t="s">
        <v>109</v>
      </c>
      <c r="BN213">
        <v>0</v>
      </c>
      <c r="BO213">
        <v>0</v>
      </c>
      <c r="BP213">
        <v>0</v>
      </c>
      <c r="BQ213" t="s">
        <v>109</v>
      </c>
      <c r="BR213" t="s">
        <v>109</v>
      </c>
      <c r="BS213"/>
      <c r="BT213" t="s">
        <v>667</v>
      </c>
      <c r="BU213" t="s">
        <v>110</v>
      </c>
      <c r="BV213" t="s">
        <v>6842</v>
      </c>
      <c r="BW213" t="s">
        <v>141</v>
      </c>
      <c r="BX213" t="s">
        <v>140</v>
      </c>
      <c r="BY213" t="s">
        <v>110</v>
      </c>
      <c r="BZ213" t="s">
        <v>110</v>
      </c>
      <c r="CA213" t="s">
        <v>109</v>
      </c>
      <c r="CB213" t="s">
        <v>656</v>
      </c>
      <c r="CC213" t="s">
        <v>109</v>
      </c>
      <c r="CD213" t="s">
        <v>668</v>
      </c>
      <c r="CE213" t="s">
        <v>110</v>
      </c>
      <c r="CF213"/>
      <c r="CG213" s="131">
        <v>41801</v>
      </c>
      <c r="CH213" t="s">
        <v>144</v>
      </c>
      <c r="CI213" t="s">
        <v>5545</v>
      </c>
      <c r="CJ213" t="s">
        <v>114</v>
      </c>
      <c r="CK213" t="s">
        <v>109</v>
      </c>
      <c r="CL213" t="s">
        <v>114</v>
      </c>
      <c r="CM213" t="s">
        <v>109</v>
      </c>
      <c r="CN213">
        <v>2023</v>
      </c>
      <c r="CO213" s="1">
        <v>45036</v>
      </c>
      <c r="CP213" t="s">
        <v>7179</v>
      </c>
      <c r="CQ213">
        <v>4</v>
      </c>
      <c r="CR213">
        <v>17</v>
      </c>
      <c r="CS213" s="1">
        <v>45033</v>
      </c>
      <c r="CT213" t="s">
        <v>16302</v>
      </c>
      <c r="CU213" t="s">
        <v>7180</v>
      </c>
      <c r="CV213" t="s">
        <v>16291</v>
      </c>
      <c r="CW213" t="s">
        <v>16292</v>
      </c>
      <c r="CX213" t="s">
        <v>8065</v>
      </c>
      <c r="CY213" t="s">
        <v>8090</v>
      </c>
      <c r="CZ213" t="s">
        <v>8067</v>
      </c>
      <c r="DA213" t="s">
        <v>7184</v>
      </c>
      <c r="DB213" t="s">
        <v>5342</v>
      </c>
      <c r="DC213" t="s">
        <v>7185</v>
      </c>
      <c r="DD213" t="s">
        <v>2235</v>
      </c>
      <c r="DE213" t="s">
        <v>7207</v>
      </c>
      <c r="DF213" t="s">
        <v>166</v>
      </c>
      <c r="DG213" t="s">
        <v>7199</v>
      </c>
      <c r="DH213" t="s">
        <v>7200</v>
      </c>
      <c r="DI213" t="s">
        <v>667</v>
      </c>
      <c r="DJ213" t="s">
        <v>180</v>
      </c>
      <c r="DK213" t="s">
        <v>109</v>
      </c>
      <c r="DL213" t="s">
        <v>110</v>
      </c>
      <c r="DM213" t="s">
        <v>7189</v>
      </c>
      <c r="DN213" t="s">
        <v>58</v>
      </c>
      <c r="DO213" t="s">
        <v>7607</v>
      </c>
      <c r="DP213" t="s">
        <v>110</v>
      </c>
      <c r="DQ213" t="s">
        <v>7386</v>
      </c>
      <c r="DR213" t="s">
        <v>7386</v>
      </c>
      <c r="DS213" t="s">
        <v>110</v>
      </c>
      <c r="DT213" t="s">
        <v>109</v>
      </c>
      <c r="DU213" t="s">
        <v>2238</v>
      </c>
      <c r="DV213" t="s">
        <v>8100</v>
      </c>
      <c r="DW213" t="s">
        <v>8101</v>
      </c>
      <c r="DX213" t="s">
        <v>8102</v>
      </c>
    </row>
    <row r="214" spans="7:128">
      <c r="G214">
        <v>703</v>
      </c>
      <c r="H214" t="s">
        <v>109</v>
      </c>
      <c r="I214" t="s">
        <v>2240</v>
      </c>
      <c r="J214" s="131">
        <v>45036</v>
      </c>
      <c r="K214" t="s">
        <v>6655</v>
      </c>
      <c r="L214" t="s">
        <v>160</v>
      </c>
      <c r="M214" t="s">
        <v>161</v>
      </c>
      <c r="N214" t="s">
        <v>108</v>
      </c>
      <c r="O214" t="s">
        <v>510</v>
      </c>
      <c r="P214" t="s">
        <v>111</v>
      </c>
      <c r="Q214">
        <v>15</v>
      </c>
      <c r="R214">
        <v>2.1800000000000002</v>
      </c>
      <c r="S214">
        <v>15</v>
      </c>
      <c r="T214">
        <v>17.114999999999998</v>
      </c>
      <c r="U214" t="s">
        <v>109</v>
      </c>
      <c r="V214" t="s">
        <v>126</v>
      </c>
      <c r="W214" t="s">
        <v>436</v>
      </c>
      <c r="X214" t="s">
        <v>320</v>
      </c>
      <c r="Y214" t="s">
        <v>436</v>
      </c>
      <c r="Z214" t="s">
        <v>110</v>
      </c>
      <c r="AA214" t="s">
        <v>1757</v>
      </c>
      <c r="AB214" t="s">
        <v>129</v>
      </c>
      <c r="AC214">
        <v>100</v>
      </c>
      <c r="AD214" t="s">
        <v>180</v>
      </c>
      <c r="AE214" t="s">
        <v>832</v>
      </c>
      <c r="AF214" t="s">
        <v>832</v>
      </c>
      <c r="AG214" t="s">
        <v>109</v>
      </c>
      <c r="AH214" s="18">
        <v>45043</v>
      </c>
      <c r="AI214" s="131">
        <v>45409</v>
      </c>
      <c r="AJ214" t="s">
        <v>167</v>
      </c>
      <c r="AK214" t="s">
        <v>2241</v>
      </c>
      <c r="AL214" t="s">
        <v>110</v>
      </c>
      <c r="AM214" t="s">
        <v>109</v>
      </c>
      <c r="AN214" s="131">
        <v>46139</v>
      </c>
      <c r="AO214" t="s">
        <v>192</v>
      </c>
      <c r="AP214" t="s">
        <v>109</v>
      </c>
      <c r="AQ214" t="s">
        <v>109</v>
      </c>
      <c r="AR214" t="s">
        <v>109</v>
      </c>
      <c r="AS214" t="s">
        <v>109</v>
      </c>
      <c r="AT214" t="s">
        <v>109</v>
      </c>
      <c r="AU214" t="s">
        <v>109</v>
      </c>
      <c r="AV214" t="s">
        <v>109</v>
      </c>
      <c r="AW214" t="s">
        <v>110</v>
      </c>
      <c r="AX214" t="s">
        <v>109</v>
      </c>
      <c r="AY214" t="s">
        <v>110</v>
      </c>
      <c r="AZ214" t="s">
        <v>2243</v>
      </c>
      <c r="BA214" t="s">
        <v>136</v>
      </c>
      <c r="BB214" t="s">
        <v>109</v>
      </c>
      <c r="BC214" t="s">
        <v>110</v>
      </c>
      <c r="BD214" t="s">
        <v>110</v>
      </c>
      <c r="BE214" t="s">
        <v>110</v>
      </c>
      <c r="BF214" t="s">
        <v>110</v>
      </c>
      <c r="BG214" t="s">
        <v>110</v>
      </c>
      <c r="BH214" t="s">
        <v>110</v>
      </c>
      <c r="BI214" t="s">
        <v>110</v>
      </c>
      <c r="BJ214" t="s">
        <v>110</v>
      </c>
      <c r="BK214" t="s">
        <v>110</v>
      </c>
      <c r="BL214" t="s">
        <v>109</v>
      </c>
      <c r="BM214" t="s">
        <v>109</v>
      </c>
      <c r="BN214">
        <v>0</v>
      </c>
      <c r="BO214">
        <v>0</v>
      </c>
      <c r="BP214">
        <v>0</v>
      </c>
      <c r="BQ214" t="s">
        <v>109</v>
      </c>
      <c r="BR214" t="s">
        <v>109</v>
      </c>
      <c r="BS214"/>
      <c r="BT214" t="s">
        <v>2239</v>
      </c>
      <c r="BU214" t="s">
        <v>110</v>
      </c>
      <c r="BV214" t="s">
        <v>6655</v>
      </c>
      <c r="BW214" t="s">
        <v>141</v>
      </c>
      <c r="BX214" t="s">
        <v>140</v>
      </c>
      <c r="BY214" t="s">
        <v>5827</v>
      </c>
      <c r="BZ214" t="s">
        <v>110</v>
      </c>
      <c r="CA214" t="s">
        <v>109</v>
      </c>
      <c r="CB214" t="s">
        <v>294</v>
      </c>
      <c r="CC214" t="s">
        <v>5615</v>
      </c>
      <c r="CD214" t="s">
        <v>5528</v>
      </c>
      <c r="CE214" t="s">
        <v>110</v>
      </c>
      <c r="CF214"/>
      <c r="CG214" s="131">
        <v>43354</v>
      </c>
      <c r="CH214" t="s">
        <v>144</v>
      </c>
      <c r="CI214" t="s">
        <v>144</v>
      </c>
      <c r="CJ214" t="s">
        <v>114</v>
      </c>
      <c r="CK214" t="s">
        <v>109</v>
      </c>
      <c r="CL214" t="s">
        <v>109</v>
      </c>
      <c r="CM214" t="s">
        <v>109</v>
      </c>
      <c r="CN214">
        <v>2023</v>
      </c>
      <c r="CO214" s="1">
        <v>45036</v>
      </c>
      <c r="CP214" t="s">
        <v>7179</v>
      </c>
      <c r="CQ214">
        <v>4</v>
      </c>
      <c r="CR214">
        <v>17</v>
      </c>
      <c r="CS214" s="1">
        <v>45033</v>
      </c>
      <c r="CT214" t="s">
        <v>16302</v>
      </c>
      <c r="CU214" t="s">
        <v>7180</v>
      </c>
      <c r="CV214" t="s">
        <v>16291</v>
      </c>
      <c r="CW214" t="s">
        <v>16292</v>
      </c>
      <c r="CX214" t="s">
        <v>8065</v>
      </c>
      <c r="CY214" t="s">
        <v>8090</v>
      </c>
      <c r="CZ214" t="s">
        <v>8067</v>
      </c>
      <c r="DA214" t="s">
        <v>7197</v>
      </c>
      <c r="DB214" t="s">
        <v>5342</v>
      </c>
      <c r="DC214" t="s">
        <v>7185</v>
      </c>
      <c r="DD214" t="s">
        <v>2242</v>
      </c>
      <c r="DE214" t="s">
        <v>7811</v>
      </c>
      <c r="DF214" t="s">
        <v>7812</v>
      </c>
      <c r="DG214" t="s">
        <v>7199</v>
      </c>
      <c r="DH214" t="s">
        <v>7200</v>
      </c>
      <c r="DI214" t="s">
        <v>2239</v>
      </c>
      <c r="DJ214" t="s">
        <v>180</v>
      </c>
      <c r="DK214" t="s">
        <v>109</v>
      </c>
      <c r="DL214" t="s">
        <v>110</v>
      </c>
      <c r="DM214" t="s">
        <v>7189</v>
      </c>
      <c r="DN214" t="s">
        <v>58</v>
      </c>
      <c r="DO214" t="s">
        <v>7487</v>
      </c>
      <c r="DP214" t="s">
        <v>110</v>
      </c>
      <c r="DQ214" t="s">
        <v>7811</v>
      </c>
      <c r="DR214" t="s">
        <v>7811</v>
      </c>
      <c r="DS214" t="s">
        <v>110</v>
      </c>
      <c r="DT214" t="s">
        <v>109</v>
      </c>
      <c r="DU214" t="s">
        <v>2244</v>
      </c>
      <c r="DV214" t="s">
        <v>8103</v>
      </c>
      <c r="DW214" t="s">
        <v>8101</v>
      </c>
      <c r="DX214" t="s">
        <v>8104</v>
      </c>
    </row>
    <row r="215" spans="7:128">
      <c r="G215">
        <v>702</v>
      </c>
      <c r="H215" t="s">
        <v>109</v>
      </c>
      <c r="I215" t="s">
        <v>2246</v>
      </c>
      <c r="J215" s="131">
        <v>45036</v>
      </c>
      <c r="K215" t="s">
        <v>6470</v>
      </c>
      <c r="L215" t="s">
        <v>1614</v>
      </c>
      <c r="M215" t="s">
        <v>161</v>
      </c>
      <c r="N215" t="s">
        <v>1064</v>
      </c>
      <c r="O215" t="s">
        <v>530</v>
      </c>
      <c r="P215" t="s">
        <v>111</v>
      </c>
      <c r="Q215">
        <v>15</v>
      </c>
      <c r="R215">
        <v>2.1800000000000002</v>
      </c>
      <c r="S215">
        <v>15</v>
      </c>
      <c r="T215">
        <v>17.114999999999998</v>
      </c>
      <c r="U215" t="s">
        <v>109</v>
      </c>
      <c r="V215" t="s">
        <v>126</v>
      </c>
      <c r="W215" t="s">
        <v>2247</v>
      </c>
      <c r="X215" t="s">
        <v>278</v>
      </c>
      <c r="Y215" t="s">
        <v>2247</v>
      </c>
      <c r="Z215" t="s">
        <v>110</v>
      </c>
      <c r="AA215" t="s">
        <v>1131</v>
      </c>
      <c r="AB215" t="s">
        <v>129</v>
      </c>
      <c r="AC215">
        <v>100</v>
      </c>
      <c r="AD215" t="s">
        <v>180</v>
      </c>
      <c r="AE215" t="s">
        <v>131</v>
      </c>
      <c r="AF215" t="s">
        <v>131</v>
      </c>
      <c r="AG215" t="s">
        <v>109</v>
      </c>
      <c r="AH215" s="18">
        <v>45043</v>
      </c>
      <c r="AI215" s="131">
        <v>45226</v>
      </c>
      <c r="AJ215" t="s">
        <v>167</v>
      </c>
      <c r="AK215" t="s">
        <v>2248</v>
      </c>
      <c r="AL215" t="s">
        <v>110</v>
      </c>
      <c r="AM215" t="s">
        <v>109</v>
      </c>
      <c r="AN215" s="131">
        <v>46139</v>
      </c>
      <c r="AO215" t="s">
        <v>132</v>
      </c>
      <c r="AP215" t="s">
        <v>7007</v>
      </c>
      <c r="AQ215" t="s">
        <v>214</v>
      </c>
      <c r="AR215" t="s">
        <v>8105</v>
      </c>
      <c r="AS215" t="s">
        <v>6939</v>
      </c>
      <c r="AT215" t="s">
        <v>109</v>
      </c>
      <c r="AU215" t="s">
        <v>109</v>
      </c>
      <c r="AV215" t="s">
        <v>109</v>
      </c>
      <c r="AW215" t="s">
        <v>110</v>
      </c>
      <c r="AX215" t="s">
        <v>109</v>
      </c>
      <c r="AY215" t="s">
        <v>110</v>
      </c>
      <c r="AZ215" t="s">
        <v>109</v>
      </c>
      <c r="BA215" t="s">
        <v>136</v>
      </c>
      <c r="BB215" t="s">
        <v>109</v>
      </c>
      <c r="BC215" t="s">
        <v>110</v>
      </c>
      <c r="BD215" t="s">
        <v>110</v>
      </c>
      <c r="BE215" t="s">
        <v>226</v>
      </c>
      <c r="BF215" t="s">
        <v>110</v>
      </c>
      <c r="BG215" t="s">
        <v>110</v>
      </c>
      <c r="BH215" t="s">
        <v>110</v>
      </c>
      <c r="BI215" t="s">
        <v>209</v>
      </c>
      <c r="BJ215" t="s">
        <v>110</v>
      </c>
      <c r="BK215" t="s">
        <v>7279</v>
      </c>
      <c r="BL215" t="s">
        <v>378</v>
      </c>
      <c r="BM215" t="s">
        <v>7008</v>
      </c>
      <c r="BN215">
        <v>2</v>
      </c>
      <c r="BO215">
        <v>1</v>
      </c>
      <c r="BP215">
        <v>1</v>
      </c>
      <c r="BQ215" t="s">
        <v>8106</v>
      </c>
      <c r="BR215" t="s">
        <v>114</v>
      </c>
      <c r="BS215">
        <v>23029</v>
      </c>
      <c r="BT215" t="s">
        <v>2245</v>
      </c>
      <c r="BU215" t="s">
        <v>110</v>
      </c>
      <c r="BV215" t="s">
        <v>6470</v>
      </c>
      <c r="BW215" t="s">
        <v>5363</v>
      </c>
      <c r="BX215" t="s">
        <v>5362</v>
      </c>
      <c r="BY215" t="s">
        <v>5366</v>
      </c>
      <c r="BZ215" t="s">
        <v>508</v>
      </c>
      <c r="CA215" t="s">
        <v>109</v>
      </c>
      <c r="CB215" t="s">
        <v>694</v>
      </c>
      <c r="CC215" t="s">
        <v>110</v>
      </c>
      <c r="CD215" t="s">
        <v>5472</v>
      </c>
      <c r="CE215" t="s">
        <v>110</v>
      </c>
      <c r="CF215"/>
      <c r="CG215" s="131">
        <v>44040</v>
      </c>
      <c r="CH215" t="s">
        <v>558</v>
      </c>
      <c r="CI215" t="s">
        <v>558</v>
      </c>
      <c r="CJ215" t="s">
        <v>114</v>
      </c>
      <c r="CK215" t="s">
        <v>109</v>
      </c>
      <c r="CL215" t="s">
        <v>114</v>
      </c>
      <c r="CM215" t="s">
        <v>109</v>
      </c>
      <c r="CN215">
        <v>2023</v>
      </c>
      <c r="CO215" s="1">
        <v>45036</v>
      </c>
      <c r="CP215" t="s">
        <v>110</v>
      </c>
      <c r="CQ215">
        <v>4</v>
      </c>
      <c r="CR215">
        <v>17</v>
      </c>
      <c r="CS215" s="1">
        <v>45033</v>
      </c>
      <c r="CT215" t="s">
        <v>16302</v>
      </c>
      <c r="CU215" t="s">
        <v>7180</v>
      </c>
      <c r="CV215" t="s">
        <v>16291</v>
      </c>
      <c r="CW215" t="s">
        <v>16292</v>
      </c>
      <c r="CX215" t="s">
        <v>8065</v>
      </c>
      <c r="CY215" t="s">
        <v>8090</v>
      </c>
      <c r="CZ215" t="s">
        <v>8067</v>
      </c>
      <c r="DA215" t="s">
        <v>7197</v>
      </c>
      <c r="DB215" t="s">
        <v>5342</v>
      </c>
      <c r="DC215" t="s">
        <v>7185</v>
      </c>
      <c r="DD215" t="s">
        <v>2249</v>
      </c>
      <c r="DE215" t="s">
        <v>7207</v>
      </c>
      <c r="DF215" t="s">
        <v>7243</v>
      </c>
      <c r="DG215" t="s">
        <v>7199</v>
      </c>
      <c r="DH215" t="s">
        <v>7280</v>
      </c>
      <c r="DI215" t="s">
        <v>2245</v>
      </c>
      <c r="DJ215" t="s">
        <v>180</v>
      </c>
      <c r="DK215" t="s">
        <v>109</v>
      </c>
      <c r="DL215" t="s">
        <v>110</v>
      </c>
      <c r="DM215" t="s">
        <v>7189</v>
      </c>
      <c r="DN215" t="s">
        <v>58</v>
      </c>
      <c r="DO215" t="s">
        <v>7487</v>
      </c>
      <c r="DP215" t="s">
        <v>110</v>
      </c>
      <c r="DQ215" t="s">
        <v>7207</v>
      </c>
      <c r="DR215" t="s">
        <v>7207</v>
      </c>
      <c r="DS215" t="s">
        <v>110</v>
      </c>
      <c r="DT215" t="s">
        <v>7282</v>
      </c>
      <c r="DU215" t="s">
        <v>2250</v>
      </c>
      <c r="DV215" t="s">
        <v>8107</v>
      </c>
      <c r="DW215" t="s">
        <v>8101</v>
      </c>
      <c r="DX215" t="s">
        <v>8108</v>
      </c>
    </row>
    <row r="216" spans="7:128">
      <c r="G216">
        <v>701</v>
      </c>
      <c r="H216" t="s">
        <v>109</v>
      </c>
      <c r="I216" t="s">
        <v>2251</v>
      </c>
      <c r="J216" s="131">
        <v>45036</v>
      </c>
      <c r="K216" t="s">
        <v>6470</v>
      </c>
      <c r="L216" t="s">
        <v>1614</v>
      </c>
      <c r="M216" t="s">
        <v>161</v>
      </c>
      <c r="N216" t="s">
        <v>1064</v>
      </c>
      <c r="O216" t="s">
        <v>530</v>
      </c>
      <c r="P216" t="s">
        <v>111</v>
      </c>
      <c r="Q216">
        <v>15</v>
      </c>
      <c r="R216">
        <v>2.1800000000000002</v>
      </c>
      <c r="S216">
        <v>15</v>
      </c>
      <c r="T216">
        <v>17.114999999999998</v>
      </c>
      <c r="U216" t="s">
        <v>109</v>
      </c>
      <c r="V216" t="s">
        <v>276</v>
      </c>
      <c r="W216" t="s">
        <v>2252</v>
      </c>
      <c r="X216" t="s">
        <v>2253</v>
      </c>
      <c r="Y216" t="s">
        <v>2252</v>
      </c>
      <c r="Z216" t="s">
        <v>110</v>
      </c>
      <c r="AA216" t="s">
        <v>1131</v>
      </c>
      <c r="AB216" t="s">
        <v>129</v>
      </c>
      <c r="AC216">
        <v>100</v>
      </c>
      <c r="AD216" t="s">
        <v>180</v>
      </c>
      <c r="AE216" t="s">
        <v>131</v>
      </c>
      <c r="AF216" t="s">
        <v>131</v>
      </c>
      <c r="AG216" t="s">
        <v>109</v>
      </c>
      <c r="AH216" s="18">
        <v>45043</v>
      </c>
      <c r="AI216" s="131">
        <v>45226</v>
      </c>
      <c r="AJ216" t="s">
        <v>167</v>
      </c>
      <c r="AK216" t="s">
        <v>2248</v>
      </c>
      <c r="AL216" t="s">
        <v>110</v>
      </c>
      <c r="AM216" t="s">
        <v>109</v>
      </c>
      <c r="AN216" s="131">
        <v>45774</v>
      </c>
      <c r="AO216" t="s">
        <v>132</v>
      </c>
      <c r="AP216" t="s">
        <v>7007</v>
      </c>
      <c r="AQ216" t="s">
        <v>214</v>
      </c>
      <c r="AR216" t="s">
        <v>8105</v>
      </c>
      <c r="AS216" t="s">
        <v>6939</v>
      </c>
      <c r="AT216" t="s">
        <v>109</v>
      </c>
      <c r="AU216" t="s">
        <v>109</v>
      </c>
      <c r="AV216" t="s">
        <v>109</v>
      </c>
      <c r="AW216" t="s">
        <v>110</v>
      </c>
      <c r="AX216" t="s">
        <v>109</v>
      </c>
      <c r="AY216" t="s">
        <v>110</v>
      </c>
      <c r="AZ216" t="s">
        <v>109</v>
      </c>
      <c r="BA216" t="s">
        <v>136</v>
      </c>
      <c r="BB216" t="s">
        <v>109</v>
      </c>
      <c r="BC216" t="s">
        <v>110</v>
      </c>
      <c r="BD216" t="s">
        <v>110</v>
      </c>
      <c r="BE216" t="s">
        <v>226</v>
      </c>
      <c r="BF216" t="s">
        <v>110</v>
      </c>
      <c r="BG216" t="s">
        <v>110</v>
      </c>
      <c r="BH216" t="s">
        <v>110</v>
      </c>
      <c r="BI216" t="s">
        <v>209</v>
      </c>
      <c r="BJ216" t="s">
        <v>110</v>
      </c>
      <c r="BK216" t="s">
        <v>7279</v>
      </c>
      <c r="BL216" t="s">
        <v>378</v>
      </c>
      <c r="BM216" t="s">
        <v>7010</v>
      </c>
      <c r="BN216">
        <v>2</v>
      </c>
      <c r="BO216">
        <v>1</v>
      </c>
      <c r="BP216">
        <v>1</v>
      </c>
      <c r="BQ216" t="s">
        <v>8106</v>
      </c>
      <c r="BR216" t="s">
        <v>114</v>
      </c>
      <c r="BS216">
        <v>23028</v>
      </c>
      <c r="BT216" t="s">
        <v>2245</v>
      </c>
      <c r="BU216" t="s">
        <v>110</v>
      </c>
      <c r="BV216" t="s">
        <v>6470</v>
      </c>
      <c r="BW216" t="s">
        <v>5363</v>
      </c>
      <c r="BX216" t="s">
        <v>5362</v>
      </c>
      <c r="BY216" t="s">
        <v>5366</v>
      </c>
      <c r="BZ216" t="s">
        <v>508</v>
      </c>
      <c r="CA216" t="s">
        <v>109</v>
      </c>
      <c r="CB216" t="s">
        <v>694</v>
      </c>
      <c r="CC216" t="s">
        <v>110</v>
      </c>
      <c r="CD216" t="s">
        <v>5472</v>
      </c>
      <c r="CE216" t="s">
        <v>110</v>
      </c>
      <c r="CF216"/>
      <c r="CG216" s="131">
        <v>44040</v>
      </c>
      <c r="CH216" t="s">
        <v>558</v>
      </c>
      <c r="CI216" t="s">
        <v>558</v>
      </c>
      <c r="CJ216" t="s">
        <v>114</v>
      </c>
      <c r="CK216" t="s">
        <v>109</v>
      </c>
      <c r="CL216" t="s">
        <v>114</v>
      </c>
      <c r="CM216" t="s">
        <v>109</v>
      </c>
      <c r="CN216">
        <v>2023</v>
      </c>
      <c r="CO216" s="1">
        <v>45036</v>
      </c>
      <c r="CP216" t="s">
        <v>110</v>
      </c>
      <c r="CQ216">
        <v>4</v>
      </c>
      <c r="CR216">
        <v>17</v>
      </c>
      <c r="CS216" s="1">
        <v>45033</v>
      </c>
      <c r="CT216" t="s">
        <v>16302</v>
      </c>
      <c r="CU216" t="s">
        <v>7180</v>
      </c>
      <c r="CV216" t="s">
        <v>16291</v>
      </c>
      <c r="CW216" t="s">
        <v>16292</v>
      </c>
      <c r="CX216" t="s">
        <v>8065</v>
      </c>
      <c r="CY216" t="s">
        <v>8090</v>
      </c>
      <c r="CZ216" t="s">
        <v>8067</v>
      </c>
      <c r="DA216" t="s">
        <v>7197</v>
      </c>
      <c r="DB216" t="s">
        <v>5342</v>
      </c>
      <c r="DC216" t="s">
        <v>7185</v>
      </c>
      <c r="DD216" t="s">
        <v>2249</v>
      </c>
      <c r="DE216" t="s">
        <v>7207</v>
      </c>
      <c r="DF216" t="s">
        <v>7243</v>
      </c>
      <c r="DG216" t="s">
        <v>7199</v>
      </c>
      <c r="DH216" t="s">
        <v>7280</v>
      </c>
      <c r="DI216" t="s">
        <v>2245</v>
      </c>
      <c r="DJ216" t="s">
        <v>180</v>
      </c>
      <c r="DK216" t="s">
        <v>109</v>
      </c>
      <c r="DL216" t="s">
        <v>110</v>
      </c>
      <c r="DM216" t="s">
        <v>7244</v>
      </c>
      <c r="DN216" t="s">
        <v>58</v>
      </c>
      <c r="DO216" t="s">
        <v>7487</v>
      </c>
      <c r="DP216" t="s">
        <v>110</v>
      </c>
      <c r="DQ216" t="s">
        <v>7207</v>
      </c>
      <c r="DR216" t="s">
        <v>7207</v>
      </c>
      <c r="DS216" t="s">
        <v>110</v>
      </c>
      <c r="DT216" t="s">
        <v>7282</v>
      </c>
      <c r="DU216" t="s">
        <v>2255</v>
      </c>
      <c r="DV216" t="s">
        <v>8107</v>
      </c>
      <c r="DW216" t="s">
        <v>8101</v>
      </c>
      <c r="DX216" t="s">
        <v>8109</v>
      </c>
    </row>
    <row r="217" spans="7:128">
      <c r="G217">
        <v>700</v>
      </c>
      <c r="H217" t="s">
        <v>109</v>
      </c>
      <c r="I217" t="s">
        <v>2257</v>
      </c>
      <c r="J217" s="131">
        <v>45036</v>
      </c>
      <c r="K217" t="s">
        <v>8110</v>
      </c>
      <c r="L217" t="s">
        <v>108</v>
      </c>
      <c r="M217" t="s">
        <v>300</v>
      </c>
      <c r="N217" t="s">
        <v>108</v>
      </c>
      <c r="O217" t="s">
        <v>510</v>
      </c>
      <c r="P217" t="s">
        <v>111</v>
      </c>
      <c r="Q217">
        <v>4.0999999999999996</v>
      </c>
      <c r="R217">
        <v>0.59</v>
      </c>
      <c r="S217">
        <v>4.0999999999999996</v>
      </c>
      <c r="T217">
        <v>4.6779999999999999</v>
      </c>
      <c r="U217" t="s">
        <v>109</v>
      </c>
      <c r="V217" t="s">
        <v>126</v>
      </c>
      <c r="W217" t="s">
        <v>2258</v>
      </c>
      <c r="X217" t="s">
        <v>1796</v>
      </c>
      <c r="Y217" t="s">
        <v>2258</v>
      </c>
      <c r="Z217" t="s">
        <v>110</v>
      </c>
      <c r="AA217" t="s">
        <v>2259</v>
      </c>
      <c r="AB217" t="s">
        <v>129</v>
      </c>
      <c r="AC217">
        <v>100</v>
      </c>
      <c r="AD217" t="s">
        <v>130</v>
      </c>
      <c r="AE217" t="s">
        <v>166</v>
      </c>
      <c r="AF217" t="s">
        <v>166</v>
      </c>
      <c r="AG217" t="s">
        <v>109</v>
      </c>
      <c r="AH217" s="18">
        <v>45043</v>
      </c>
      <c r="AI217" s="131">
        <v>45226</v>
      </c>
      <c r="AJ217" t="s">
        <v>133</v>
      </c>
      <c r="AK217" t="s">
        <v>2260</v>
      </c>
      <c r="AL217" t="s">
        <v>110</v>
      </c>
      <c r="AM217" t="s">
        <v>109</v>
      </c>
      <c r="AN217" s="131">
        <v>46139</v>
      </c>
      <c r="AO217" t="s">
        <v>132</v>
      </c>
      <c r="AP217" t="s">
        <v>109</v>
      </c>
      <c r="AQ217" t="s">
        <v>109</v>
      </c>
      <c r="AR217" t="s">
        <v>109</v>
      </c>
      <c r="AS217" t="s">
        <v>109</v>
      </c>
      <c r="AT217" t="s">
        <v>109</v>
      </c>
      <c r="AU217" t="s">
        <v>109</v>
      </c>
      <c r="AV217" t="s">
        <v>109</v>
      </c>
      <c r="AW217" t="s">
        <v>110</v>
      </c>
      <c r="AX217" t="s">
        <v>109</v>
      </c>
      <c r="AY217" t="s">
        <v>110</v>
      </c>
      <c r="AZ217" t="s">
        <v>2262</v>
      </c>
      <c r="BA217" t="s">
        <v>136</v>
      </c>
      <c r="BB217" t="s">
        <v>109</v>
      </c>
      <c r="BC217" t="s">
        <v>110</v>
      </c>
      <c r="BD217" t="s">
        <v>110</v>
      </c>
      <c r="BE217" t="s">
        <v>110</v>
      </c>
      <c r="BF217" t="s">
        <v>110</v>
      </c>
      <c r="BG217" t="s">
        <v>110</v>
      </c>
      <c r="BH217" t="s">
        <v>110</v>
      </c>
      <c r="BI217" t="s">
        <v>110</v>
      </c>
      <c r="BJ217" t="s">
        <v>110</v>
      </c>
      <c r="BK217" t="s">
        <v>110</v>
      </c>
      <c r="BL217" t="s">
        <v>109</v>
      </c>
      <c r="BM217" t="s">
        <v>109</v>
      </c>
      <c r="BN217">
        <v>0</v>
      </c>
      <c r="BO217">
        <v>0</v>
      </c>
      <c r="BP217">
        <v>0</v>
      </c>
      <c r="BQ217" t="s">
        <v>109</v>
      </c>
      <c r="BR217" t="s">
        <v>109</v>
      </c>
      <c r="BS217"/>
      <c r="BT217" t="s">
        <v>2256</v>
      </c>
      <c r="BU217" t="s">
        <v>7178</v>
      </c>
      <c r="BV217" t="s">
        <v>6108</v>
      </c>
      <c r="BW217" t="s">
        <v>141</v>
      </c>
      <c r="BX217" t="s">
        <v>140</v>
      </c>
      <c r="BY217" t="s">
        <v>5690</v>
      </c>
      <c r="BZ217" t="s">
        <v>110</v>
      </c>
      <c r="CA217" t="s">
        <v>109</v>
      </c>
      <c r="CB217" t="s">
        <v>294</v>
      </c>
      <c r="CC217" t="s">
        <v>5616</v>
      </c>
      <c r="CD217" t="s">
        <v>5714</v>
      </c>
      <c r="CE217" t="s">
        <v>5715</v>
      </c>
      <c r="CF217"/>
      <c r="CG217" s="131">
        <v>44981</v>
      </c>
      <c r="CH217" t="s">
        <v>144</v>
      </c>
      <c r="CI217" t="s">
        <v>144</v>
      </c>
      <c r="CJ217" t="s">
        <v>114</v>
      </c>
      <c r="CK217" t="s">
        <v>109</v>
      </c>
      <c r="CL217" t="s">
        <v>109</v>
      </c>
      <c r="CM217" t="s">
        <v>109</v>
      </c>
      <c r="CN217">
        <v>2023</v>
      </c>
      <c r="CO217" s="1">
        <v>45036</v>
      </c>
      <c r="CP217" t="s">
        <v>7179</v>
      </c>
      <c r="CQ217">
        <v>4</v>
      </c>
      <c r="CR217">
        <v>17</v>
      </c>
      <c r="CS217" s="1">
        <v>45033</v>
      </c>
      <c r="CT217" t="s">
        <v>16302</v>
      </c>
      <c r="CU217" t="s">
        <v>7180</v>
      </c>
      <c r="CV217" t="s">
        <v>16291</v>
      </c>
      <c r="CW217" t="s">
        <v>16292</v>
      </c>
      <c r="CX217" t="s">
        <v>8065</v>
      </c>
      <c r="CY217" t="s">
        <v>8090</v>
      </c>
      <c r="CZ217" t="s">
        <v>8067</v>
      </c>
      <c r="DA217" t="s">
        <v>7184</v>
      </c>
      <c r="DB217" t="s">
        <v>5342</v>
      </c>
      <c r="DC217" t="s">
        <v>7185</v>
      </c>
      <c r="DD217" t="s">
        <v>2261</v>
      </c>
      <c r="DE217" t="s">
        <v>7811</v>
      </c>
      <c r="DF217" t="s">
        <v>7812</v>
      </c>
      <c r="DG217" t="s">
        <v>7188</v>
      </c>
      <c r="DH217" t="s">
        <v>110</v>
      </c>
      <c r="DI217" t="s">
        <v>110</v>
      </c>
      <c r="DJ217" t="s">
        <v>130</v>
      </c>
      <c r="DK217" t="s">
        <v>109</v>
      </c>
      <c r="DL217" t="s">
        <v>134</v>
      </c>
      <c r="DM217" t="s">
        <v>7189</v>
      </c>
      <c r="DN217" t="s">
        <v>58</v>
      </c>
      <c r="DO217" t="s">
        <v>7274</v>
      </c>
      <c r="DP217" t="s">
        <v>110</v>
      </c>
      <c r="DQ217" t="s">
        <v>7811</v>
      </c>
      <c r="DR217" t="s">
        <v>7811</v>
      </c>
      <c r="DS217" t="s">
        <v>7193</v>
      </c>
      <c r="DT217" t="s">
        <v>109</v>
      </c>
      <c r="DU217" t="s">
        <v>2263</v>
      </c>
      <c r="DV217" t="s">
        <v>8111</v>
      </c>
      <c r="DW217" t="s">
        <v>8101</v>
      </c>
      <c r="DX217" t="s">
        <v>8112</v>
      </c>
    </row>
    <row r="218" spans="7:128">
      <c r="G218">
        <v>699</v>
      </c>
      <c r="H218" t="s">
        <v>109</v>
      </c>
      <c r="I218" t="s">
        <v>2265</v>
      </c>
      <c r="J218" s="131">
        <v>45034</v>
      </c>
      <c r="K218" t="s">
        <v>6821</v>
      </c>
      <c r="L218" t="s">
        <v>108</v>
      </c>
      <c r="M218" t="s">
        <v>161</v>
      </c>
      <c r="N218" t="s">
        <v>108</v>
      </c>
      <c r="O218" t="s">
        <v>510</v>
      </c>
      <c r="P218" t="s">
        <v>111</v>
      </c>
      <c r="Q218">
        <v>7</v>
      </c>
      <c r="R218">
        <v>1.02</v>
      </c>
      <c r="S218">
        <v>7</v>
      </c>
      <c r="T218">
        <v>7.9870000000000001</v>
      </c>
      <c r="U218" t="s">
        <v>109</v>
      </c>
      <c r="V218" t="s">
        <v>126</v>
      </c>
      <c r="W218" t="s">
        <v>928</v>
      </c>
      <c r="X218" t="s">
        <v>110</v>
      </c>
      <c r="Y218" t="s">
        <v>110</v>
      </c>
      <c r="Z218" t="s">
        <v>110</v>
      </c>
      <c r="AA218" t="s">
        <v>110</v>
      </c>
      <c r="AB218" t="s">
        <v>129</v>
      </c>
      <c r="AC218">
        <v>100</v>
      </c>
      <c r="AD218" t="s">
        <v>165</v>
      </c>
      <c r="AE218" t="s">
        <v>832</v>
      </c>
      <c r="AF218" t="s">
        <v>832</v>
      </c>
      <c r="AG218" t="s">
        <v>109</v>
      </c>
      <c r="AH218" s="18">
        <v>45037</v>
      </c>
      <c r="AI218" s="131">
        <v>45220</v>
      </c>
      <c r="AJ218" t="s">
        <v>430</v>
      </c>
      <c r="AK218" t="s">
        <v>2266</v>
      </c>
      <c r="AL218" t="s">
        <v>110</v>
      </c>
      <c r="AM218" t="s">
        <v>109</v>
      </c>
      <c r="AN218" s="131">
        <v>46133</v>
      </c>
      <c r="AO218" t="s">
        <v>132</v>
      </c>
      <c r="AP218" t="s">
        <v>7011</v>
      </c>
      <c r="AQ218" t="s">
        <v>109</v>
      </c>
      <c r="AR218" t="s">
        <v>7011</v>
      </c>
      <c r="AS218" t="s">
        <v>212</v>
      </c>
      <c r="AT218" t="s">
        <v>109</v>
      </c>
      <c r="AU218" t="s">
        <v>109</v>
      </c>
      <c r="AV218" t="s">
        <v>109</v>
      </c>
      <c r="AW218" t="s">
        <v>110</v>
      </c>
      <c r="AX218" t="s">
        <v>109</v>
      </c>
      <c r="AY218" t="s">
        <v>110</v>
      </c>
      <c r="AZ218" t="s">
        <v>2268</v>
      </c>
      <c r="BA218" t="s">
        <v>136</v>
      </c>
      <c r="BB218" t="s">
        <v>109</v>
      </c>
      <c r="BC218" t="s">
        <v>110</v>
      </c>
      <c r="BD218" t="s">
        <v>110</v>
      </c>
      <c r="BE218" t="s">
        <v>209</v>
      </c>
      <c r="BF218" t="s">
        <v>110</v>
      </c>
      <c r="BG218" t="s">
        <v>110</v>
      </c>
      <c r="BH218" t="s">
        <v>110</v>
      </c>
      <c r="BI218" t="s">
        <v>110</v>
      </c>
      <c r="BJ218" t="s">
        <v>110</v>
      </c>
      <c r="BK218" t="s">
        <v>6928</v>
      </c>
      <c r="BL218" t="s">
        <v>211</v>
      </c>
      <c r="BM218" t="s">
        <v>4406</v>
      </c>
      <c r="BN218">
        <v>1</v>
      </c>
      <c r="BO218">
        <v>1</v>
      </c>
      <c r="BP218">
        <v>1</v>
      </c>
      <c r="BQ218" t="s">
        <v>8113</v>
      </c>
      <c r="BR218" t="s">
        <v>114</v>
      </c>
      <c r="BS218">
        <v>23027</v>
      </c>
      <c r="BT218" t="s">
        <v>2264</v>
      </c>
      <c r="BU218" t="s">
        <v>110</v>
      </c>
      <c r="BV218" t="s">
        <v>6821</v>
      </c>
      <c r="BW218" t="s">
        <v>141</v>
      </c>
      <c r="BX218" t="s">
        <v>140</v>
      </c>
      <c r="BY218" t="s">
        <v>5690</v>
      </c>
      <c r="BZ218" t="s">
        <v>110</v>
      </c>
      <c r="CA218" t="s">
        <v>109</v>
      </c>
      <c r="CB218" t="s">
        <v>173</v>
      </c>
      <c r="CC218" t="s">
        <v>5615</v>
      </c>
      <c r="CD218" t="s">
        <v>174</v>
      </c>
      <c r="CE218" t="s">
        <v>110</v>
      </c>
      <c r="CF218"/>
      <c r="CG218" s="131">
        <v>42040</v>
      </c>
      <c r="CH218" t="s">
        <v>144</v>
      </c>
      <c r="CI218" t="s">
        <v>144</v>
      </c>
      <c r="CJ218" t="s">
        <v>114</v>
      </c>
      <c r="CK218" t="s">
        <v>109</v>
      </c>
      <c r="CL218" t="s">
        <v>114</v>
      </c>
      <c r="CM218" t="s">
        <v>109</v>
      </c>
      <c r="CN218">
        <v>2023</v>
      </c>
      <c r="CO218" s="1">
        <v>45034</v>
      </c>
      <c r="CP218" t="s">
        <v>7179</v>
      </c>
      <c r="CQ218">
        <v>4</v>
      </c>
      <c r="CR218">
        <v>17</v>
      </c>
      <c r="CS218" s="1">
        <v>45033</v>
      </c>
      <c r="CT218" t="s">
        <v>16302</v>
      </c>
      <c r="CU218" t="s">
        <v>7180</v>
      </c>
      <c r="CV218" t="s">
        <v>16291</v>
      </c>
      <c r="CW218" t="s">
        <v>16292</v>
      </c>
      <c r="CX218" t="s">
        <v>8065</v>
      </c>
      <c r="CY218" t="s">
        <v>8090</v>
      </c>
      <c r="CZ218" t="s">
        <v>8067</v>
      </c>
      <c r="DA218" t="s">
        <v>7184</v>
      </c>
      <c r="DB218" t="s">
        <v>5342</v>
      </c>
      <c r="DC218" t="s">
        <v>7185</v>
      </c>
      <c r="DD218" t="s">
        <v>8114</v>
      </c>
      <c r="DE218" t="s">
        <v>7811</v>
      </c>
      <c r="DF218" t="s">
        <v>7812</v>
      </c>
      <c r="DG218" t="s">
        <v>7188</v>
      </c>
      <c r="DH218" t="s">
        <v>110</v>
      </c>
      <c r="DI218" t="s">
        <v>110</v>
      </c>
      <c r="DJ218" t="s">
        <v>165</v>
      </c>
      <c r="DK218" t="s">
        <v>2264</v>
      </c>
      <c r="DL218" t="s">
        <v>110</v>
      </c>
      <c r="DM218" t="s">
        <v>7189</v>
      </c>
      <c r="DN218" t="s">
        <v>58</v>
      </c>
      <c r="DO218" t="s">
        <v>8082</v>
      </c>
      <c r="DP218" t="s">
        <v>110</v>
      </c>
      <c r="DQ218" t="s">
        <v>7811</v>
      </c>
      <c r="DR218" t="s">
        <v>7811</v>
      </c>
      <c r="DS218" t="s">
        <v>110</v>
      </c>
      <c r="DT218" t="s">
        <v>7219</v>
      </c>
      <c r="DU218" t="s">
        <v>2269</v>
      </c>
      <c r="DV218" t="s">
        <v>8115</v>
      </c>
      <c r="DW218" t="s">
        <v>8116</v>
      </c>
      <c r="DX218" t="s">
        <v>8117</v>
      </c>
    </row>
    <row r="219" spans="7:128">
      <c r="G219">
        <v>698</v>
      </c>
      <c r="H219" t="s">
        <v>109</v>
      </c>
      <c r="I219" t="s">
        <v>612</v>
      </c>
      <c r="J219" s="131">
        <v>45034</v>
      </c>
      <c r="K219" t="s">
        <v>6130</v>
      </c>
      <c r="L219" t="s">
        <v>108</v>
      </c>
      <c r="M219" t="s">
        <v>161</v>
      </c>
      <c r="N219" t="s">
        <v>108</v>
      </c>
      <c r="O219" t="s">
        <v>510</v>
      </c>
      <c r="P219" t="s">
        <v>111</v>
      </c>
      <c r="Q219">
        <v>3</v>
      </c>
      <c r="R219">
        <v>0.44</v>
      </c>
      <c r="S219">
        <v>3</v>
      </c>
      <c r="T219">
        <v>3.423</v>
      </c>
      <c r="U219" t="s">
        <v>109</v>
      </c>
      <c r="V219" t="s">
        <v>126</v>
      </c>
      <c r="W219" t="s">
        <v>397</v>
      </c>
      <c r="X219" t="s">
        <v>110</v>
      </c>
      <c r="Y219" t="s">
        <v>397</v>
      </c>
      <c r="Z219" t="s">
        <v>110</v>
      </c>
      <c r="AA219" t="s">
        <v>110</v>
      </c>
      <c r="AB219" t="s">
        <v>129</v>
      </c>
      <c r="AC219">
        <v>100</v>
      </c>
      <c r="AD219" t="s">
        <v>205</v>
      </c>
      <c r="AE219" t="s">
        <v>166</v>
      </c>
      <c r="AF219" t="s">
        <v>166</v>
      </c>
      <c r="AG219" t="s">
        <v>109</v>
      </c>
      <c r="AH219" s="18">
        <v>45036</v>
      </c>
      <c r="AI219" s="131">
        <v>45402</v>
      </c>
      <c r="AJ219" t="s">
        <v>133</v>
      </c>
      <c r="AK219" t="s">
        <v>619</v>
      </c>
      <c r="AL219" t="s">
        <v>110</v>
      </c>
      <c r="AM219" t="s">
        <v>109</v>
      </c>
      <c r="AN219" s="131">
        <v>46132</v>
      </c>
      <c r="AO219" t="s">
        <v>192</v>
      </c>
      <c r="AP219" t="s">
        <v>7013</v>
      </c>
      <c r="AQ219" t="s">
        <v>6930</v>
      </c>
      <c r="AR219" t="s">
        <v>8118</v>
      </c>
      <c r="AS219" t="s">
        <v>6939</v>
      </c>
      <c r="AT219" t="s">
        <v>109</v>
      </c>
      <c r="AU219" t="s">
        <v>109</v>
      </c>
      <c r="AV219" t="s">
        <v>109</v>
      </c>
      <c r="AW219" t="s">
        <v>110</v>
      </c>
      <c r="AX219" t="s">
        <v>109</v>
      </c>
      <c r="AY219" t="s">
        <v>110</v>
      </c>
      <c r="AZ219" t="s">
        <v>109</v>
      </c>
      <c r="BA219" t="s">
        <v>109</v>
      </c>
      <c r="BB219" t="s">
        <v>109</v>
      </c>
      <c r="BC219" t="s">
        <v>110</v>
      </c>
      <c r="BD219" t="s">
        <v>110</v>
      </c>
      <c r="BE219" t="s">
        <v>209</v>
      </c>
      <c r="BF219" t="s">
        <v>110</v>
      </c>
      <c r="BG219" t="s">
        <v>110</v>
      </c>
      <c r="BH219" t="s">
        <v>110</v>
      </c>
      <c r="BI219" t="s">
        <v>110</v>
      </c>
      <c r="BJ219" t="s">
        <v>110</v>
      </c>
      <c r="BK219" t="s">
        <v>6928</v>
      </c>
      <c r="BL219" t="s">
        <v>211</v>
      </c>
      <c r="BM219" t="s">
        <v>7014</v>
      </c>
      <c r="BN219">
        <v>1</v>
      </c>
      <c r="BO219">
        <v>1</v>
      </c>
      <c r="BP219">
        <v>1</v>
      </c>
      <c r="BQ219" t="s">
        <v>8119</v>
      </c>
      <c r="BR219" t="s">
        <v>114</v>
      </c>
      <c r="BS219">
        <v>23026</v>
      </c>
      <c r="BT219" t="s">
        <v>613</v>
      </c>
      <c r="BU219" t="s">
        <v>110</v>
      </c>
      <c r="BV219" t="s">
        <v>6130</v>
      </c>
      <c r="BW219" t="s">
        <v>5363</v>
      </c>
      <c r="BX219" t="s">
        <v>5362</v>
      </c>
      <c r="BY219" t="s">
        <v>5366</v>
      </c>
      <c r="BZ219" t="s">
        <v>5743</v>
      </c>
      <c r="CA219" t="s">
        <v>109</v>
      </c>
      <c r="CB219" t="s">
        <v>580</v>
      </c>
      <c r="CC219" t="s">
        <v>110</v>
      </c>
      <c r="CD219" t="s">
        <v>615</v>
      </c>
      <c r="CE219" t="s">
        <v>110</v>
      </c>
      <c r="CF219"/>
      <c r="CG219" s="131">
        <v>44938</v>
      </c>
      <c r="CH219" t="s">
        <v>558</v>
      </c>
      <c r="CI219" t="s">
        <v>558</v>
      </c>
      <c r="CJ219" t="s">
        <v>114</v>
      </c>
      <c r="CK219" t="s">
        <v>109</v>
      </c>
      <c r="CL219" t="s">
        <v>114</v>
      </c>
      <c r="CM219" t="s">
        <v>109</v>
      </c>
      <c r="CN219">
        <v>2023</v>
      </c>
      <c r="CO219" s="1">
        <v>45034</v>
      </c>
      <c r="CP219" t="s">
        <v>110</v>
      </c>
      <c r="CQ219">
        <v>4</v>
      </c>
      <c r="CR219">
        <v>17</v>
      </c>
      <c r="CS219" s="1">
        <v>45033</v>
      </c>
      <c r="CT219" t="s">
        <v>16302</v>
      </c>
      <c r="CU219" t="s">
        <v>7180</v>
      </c>
      <c r="CV219" t="s">
        <v>16291</v>
      </c>
      <c r="CW219" t="s">
        <v>16292</v>
      </c>
      <c r="CX219" t="s">
        <v>8065</v>
      </c>
      <c r="CY219" t="s">
        <v>8090</v>
      </c>
      <c r="CZ219" t="s">
        <v>8067</v>
      </c>
      <c r="DA219" t="s">
        <v>7184</v>
      </c>
      <c r="DB219" t="s">
        <v>5342</v>
      </c>
      <c r="DC219" t="s">
        <v>7185</v>
      </c>
      <c r="DD219" t="s">
        <v>8120</v>
      </c>
      <c r="DE219" t="s">
        <v>7811</v>
      </c>
      <c r="DF219" t="s">
        <v>7812</v>
      </c>
      <c r="DG219" t="s">
        <v>7188</v>
      </c>
      <c r="DH219" t="s">
        <v>110</v>
      </c>
      <c r="DI219" t="s">
        <v>110</v>
      </c>
      <c r="DJ219" t="s">
        <v>205</v>
      </c>
      <c r="DK219" t="s">
        <v>109</v>
      </c>
      <c r="DL219" t="s">
        <v>110</v>
      </c>
      <c r="DM219" t="s">
        <v>7189</v>
      </c>
      <c r="DN219" t="s">
        <v>58</v>
      </c>
      <c r="DO219" t="s">
        <v>7299</v>
      </c>
      <c r="DP219" t="s">
        <v>110</v>
      </c>
      <c r="DQ219" t="s">
        <v>7811</v>
      </c>
      <c r="DR219" t="s">
        <v>7811</v>
      </c>
      <c r="DS219" t="s">
        <v>110</v>
      </c>
      <c r="DT219" t="s">
        <v>7219</v>
      </c>
      <c r="DU219" t="s">
        <v>622</v>
      </c>
      <c r="DV219" t="s">
        <v>8121</v>
      </c>
      <c r="DW219" t="s">
        <v>8116</v>
      </c>
      <c r="DX219" t="s">
        <v>8122</v>
      </c>
    </row>
    <row r="220" spans="7:128">
      <c r="G220">
        <v>697</v>
      </c>
      <c r="H220" t="s">
        <v>109</v>
      </c>
      <c r="I220" t="s">
        <v>2270</v>
      </c>
      <c r="J220" s="131">
        <v>45034</v>
      </c>
      <c r="K220" t="s">
        <v>6492</v>
      </c>
      <c r="L220" t="s">
        <v>108</v>
      </c>
      <c r="M220" t="s">
        <v>300</v>
      </c>
      <c r="N220" t="s">
        <v>108</v>
      </c>
      <c r="O220" t="s">
        <v>510</v>
      </c>
      <c r="P220" t="s">
        <v>111</v>
      </c>
      <c r="Q220">
        <v>3</v>
      </c>
      <c r="R220">
        <v>0.44</v>
      </c>
      <c r="S220">
        <v>3</v>
      </c>
      <c r="T220">
        <v>3.423</v>
      </c>
      <c r="U220" t="s">
        <v>109</v>
      </c>
      <c r="V220" t="s">
        <v>126</v>
      </c>
      <c r="W220" t="s">
        <v>869</v>
      </c>
      <c r="X220" t="s">
        <v>110</v>
      </c>
      <c r="Y220" t="s">
        <v>110</v>
      </c>
      <c r="Z220" t="s">
        <v>110</v>
      </c>
      <c r="AA220" t="s">
        <v>110</v>
      </c>
      <c r="AB220" t="s">
        <v>129</v>
      </c>
      <c r="AC220">
        <v>100</v>
      </c>
      <c r="AD220" t="s">
        <v>205</v>
      </c>
      <c r="AE220" t="s">
        <v>225</v>
      </c>
      <c r="AF220" t="s">
        <v>225</v>
      </c>
      <c r="AG220" t="s">
        <v>109</v>
      </c>
      <c r="AH220" s="18">
        <v>45037</v>
      </c>
      <c r="AI220" s="131">
        <v>45220</v>
      </c>
      <c r="AJ220" t="s">
        <v>133</v>
      </c>
      <c r="AK220" t="s">
        <v>1641</v>
      </c>
      <c r="AL220" t="s">
        <v>110</v>
      </c>
      <c r="AM220" t="s">
        <v>109</v>
      </c>
      <c r="AN220" s="131">
        <v>46133</v>
      </c>
      <c r="AO220" t="s">
        <v>132</v>
      </c>
      <c r="AP220" t="s">
        <v>109</v>
      </c>
      <c r="AQ220" t="s">
        <v>109</v>
      </c>
      <c r="AR220" t="s">
        <v>109</v>
      </c>
      <c r="AS220" t="s">
        <v>109</v>
      </c>
      <c r="AT220" t="s">
        <v>109</v>
      </c>
      <c r="AU220" t="s">
        <v>109</v>
      </c>
      <c r="AV220" t="s">
        <v>109</v>
      </c>
      <c r="AW220" t="s">
        <v>110</v>
      </c>
      <c r="AX220" t="s">
        <v>109</v>
      </c>
      <c r="AY220" t="s">
        <v>110</v>
      </c>
      <c r="AZ220" t="s">
        <v>109</v>
      </c>
      <c r="BA220" t="s">
        <v>136</v>
      </c>
      <c r="BB220" t="s">
        <v>109</v>
      </c>
      <c r="BC220" t="s">
        <v>110</v>
      </c>
      <c r="BD220" t="s">
        <v>110</v>
      </c>
      <c r="BE220" t="s">
        <v>110</v>
      </c>
      <c r="BF220" t="s">
        <v>110</v>
      </c>
      <c r="BG220" t="s">
        <v>110</v>
      </c>
      <c r="BH220" t="s">
        <v>110</v>
      </c>
      <c r="BI220" t="s">
        <v>110</v>
      </c>
      <c r="BJ220" t="s">
        <v>110</v>
      </c>
      <c r="BK220" t="s">
        <v>110</v>
      </c>
      <c r="BL220" t="s">
        <v>109</v>
      </c>
      <c r="BM220" t="s">
        <v>109</v>
      </c>
      <c r="BN220">
        <v>0</v>
      </c>
      <c r="BO220">
        <v>0</v>
      </c>
      <c r="BP220">
        <v>0</v>
      </c>
      <c r="BQ220" t="s">
        <v>109</v>
      </c>
      <c r="BR220" t="s">
        <v>109</v>
      </c>
      <c r="BS220"/>
      <c r="BT220" t="s">
        <v>1639</v>
      </c>
      <c r="BU220" t="s">
        <v>110</v>
      </c>
      <c r="BV220" t="s">
        <v>6492</v>
      </c>
      <c r="BW220" t="s">
        <v>141</v>
      </c>
      <c r="BX220" t="s">
        <v>140</v>
      </c>
      <c r="BY220" t="s">
        <v>5690</v>
      </c>
      <c r="BZ220" t="s">
        <v>110</v>
      </c>
      <c r="CA220" t="s">
        <v>109</v>
      </c>
      <c r="CB220" t="s">
        <v>142</v>
      </c>
      <c r="CC220" t="s">
        <v>5615</v>
      </c>
      <c r="CD220" t="s">
        <v>6493</v>
      </c>
      <c r="CE220" t="s">
        <v>110</v>
      </c>
      <c r="CF220"/>
      <c r="CG220" s="131">
        <v>43922</v>
      </c>
      <c r="CH220" t="s">
        <v>144</v>
      </c>
      <c r="CI220" t="s">
        <v>144</v>
      </c>
      <c r="CJ220" t="s">
        <v>114</v>
      </c>
      <c r="CK220" t="s">
        <v>109</v>
      </c>
      <c r="CL220" t="s">
        <v>109</v>
      </c>
      <c r="CM220" t="s">
        <v>109</v>
      </c>
      <c r="CN220">
        <v>2023</v>
      </c>
      <c r="CO220" s="1">
        <v>45034</v>
      </c>
      <c r="CP220" t="s">
        <v>7179</v>
      </c>
      <c r="CQ220">
        <v>4</v>
      </c>
      <c r="CR220">
        <v>17</v>
      </c>
      <c r="CS220" s="1">
        <v>45033</v>
      </c>
      <c r="CT220" t="s">
        <v>16302</v>
      </c>
      <c r="CU220" t="s">
        <v>7180</v>
      </c>
      <c r="CV220" t="s">
        <v>16291</v>
      </c>
      <c r="CW220" t="s">
        <v>16292</v>
      </c>
      <c r="CX220" t="s">
        <v>8065</v>
      </c>
      <c r="CY220" t="s">
        <v>8090</v>
      </c>
      <c r="CZ220" t="s">
        <v>8067</v>
      </c>
      <c r="DA220" t="s">
        <v>7184</v>
      </c>
      <c r="DB220" t="s">
        <v>5342</v>
      </c>
      <c r="DC220" t="s">
        <v>7185</v>
      </c>
      <c r="DD220" t="s">
        <v>1669</v>
      </c>
      <c r="DE220" t="s">
        <v>7811</v>
      </c>
      <c r="DF220" t="s">
        <v>7812</v>
      </c>
      <c r="DG220" t="s">
        <v>7188</v>
      </c>
      <c r="DH220" t="s">
        <v>110</v>
      </c>
      <c r="DI220" t="s">
        <v>110</v>
      </c>
      <c r="DJ220" t="s">
        <v>205</v>
      </c>
      <c r="DK220" t="s">
        <v>109</v>
      </c>
      <c r="DL220" t="s">
        <v>110</v>
      </c>
      <c r="DM220" t="s">
        <v>7189</v>
      </c>
      <c r="DN220" t="s">
        <v>58</v>
      </c>
      <c r="DO220" t="s">
        <v>7299</v>
      </c>
      <c r="DP220" t="s">
        <v>110</v>
      </c>
      <c r="DQ220" t="s">
        <v>7811</v>
      </c>
      <c r="DR220" t="s">
        <v>7811</v>
      </c>
      <c r="DS220" t="s">
        <v>110</v>
      </c>
      <c r="DT220" t="s">
        <v>109</v>
      </c>
      <c r="DU220" t="s">
        <v>2271</v>
      </c>
      <c r="DV220" t="s">
        <v>8123</v>
      </c>
      <c r="DW220" t="s">
        <v>8116</v>
      </c>
      <c r="DX220" t="s">
        <v>8124</v>
      </c>
    </row>
    <row r="221" spans="7:128">
      <c r="G221">
        <v>696</v>
      </c>
      <c r="H221" t="s">
        <v>109</v>
      </c>
      <c r="I221" t="s">
        <v>2273</v>
      </c>
      <c r="J221" s="131">
        <v>45033</v>
      </c>
      <c r="K221" t="s">
        <v>6088</v>
      </c>
      <c r="L221" t="s">
        <v>108</v>
      </c>
      <c r="M221" t="s">
        <v>161</v>
      </c>
      <c r="N221" t="s">
        <v>108</v>
      </c>
      <c r="O221" t="s">
        <v>510</v>
      </c>
      <c r="P221" t="s">
        <v>111</v>
      </c>
      <c r="Q221">
        <v>3</v>
      </c>
      <c r="R221">
        <v>0.44</v>
      </c>
      <c r="S221">
        <v>3</v>
      </c>
      <c r="T221">
        <v>3.423</v>
      </c>
      <c r="U221" t="s">
        <v>109</v>
      </c>
      <c r="V221" t="s">
        <v>126</v>
      </c>
      <c r="W221" t="s">
        <v>1441</v>
      </c>
      <c r="X221" t="s">
        <v>110</v>
      </c>
      <c r="Y221" t="s">
        <v>1441</v>
      </c>
      <c r="Z221" t="s">
        <v>110</v>
      </c>
      <c r="AA221" t="s">
        <v>110</v>
      </c>
      <c r="AB221" t="s">
        <v>129</v>
      </c>
      <c r="AC221">
        <v>100</v>
      </c>
      <c r="AD221" t="s">
        <v>205</v>
      </c>
      <c r="AE221" t="s">
        <v>166</v>
      </c>
      <c r="AF221" t="s">
        <v>166</v>
      </c>
      <c r="AG221" t="s">
        <v>109</v>
      </c>
      <c r="AH221" s="18">
        <v>45036</v>
      </c>
      <c r="AI221" s="131">
        <v>45219</v>
      </c>
      <c r="AJ221" t="s">
        <v>133</v>
      </c>
      <c r="AK221" t="s">
        <v>2274</v>
      </c>
      <c r="AL221" t="s">
        <v>110</v>
      </c>
      <c r="AM221" t="s">
        <v>109</v>
      </c>
      <c r="AN221" s="131">
        <v>46132</v>
      </c>
      <c r="AO221" t="s">
        <v>132</v>
      </c>
      <c r="AP221" t="s">
        <v>7016</v>
      </c>
      <c r="AQ221" t="s">
        <v>6930</v>
      </c>
      <c r="AR221" t="s">
        <v>8125</v>
      </c>
      <c r="AS221" t="s">
        <v>212</v>
      </c>
      <c r="AT221" t="s">
        <v>109</v>
      </c>
      <c r="AU221" t="s">
        <v>109</v>
      </c>
      <c r="AV221" t="s">
        <v>109</v>
      </c>
      <c r="AW221" t="s">
        <v>110</v>
      </c>
      <c r="AX221" t="s">
        <v>109</v>
      </c>
      <c r="AY221" t="s">
        <v>110</v>
      </c>
      <c r="AZ221" t="s">
        <v>2276</v>
      </c>
      <c r="BA221" t="s">
        <v>136</v>
      </c>
      <c r="BB221" t="s">
        <v>109</v>
      </c>
      <c r="BC221" t="s">
        <v>110</v>
      </c>
      <c r="BD221" t="s">
        <v>110</v>
      </c>
      <c r="BE221" t="s">
        <v>209</v>
      </c>
      <c r="BF221" t="s">
        <v>110</v>
      </c>
      <c r="BG221" t="s">
        <v>110</v>
      </c>
      <c r="BH221" t="s">
        <v>110</v>
      </c>
      <c r="BI221" t="s">
        <v>110</v>
      </c>
      <c r="BJ221" t="s">
        <v>110</v>
      </c>
      <c r="BK221" t="s">
        <v>6928</v>
      </c>
      <c r="BL221" t="s">
        <v>378</v>
      </c>
      <c r="BM221" t="s">
        <v>7017</v>
      </c>
      <c r="BN221">
        <v>1</v>
      </c>
      <c r="BO221">
        <v>1</v>
      </c>
      <c r="BP221">
        <v>1</v>
      </c>
      <c r="BQ221" t="s">
        <v>8126</v>
      </c>
      <c r="BR221" t="s">
        <v>114</v>
      </c>
      <c r="BS221">
        <v>23024</v>
      </c>
      <c r="BT221" t="s">
        <v>2272</v>
      </c>
      <c r="BU221" t="s">
        <v>110</v>
      </c>
      <c r="BV221" t="s">
        <v>6088</v>
      </c>
      <c r="BW221" t="s">
        <v>141</v>
      </c>
      <c r="BX221" t="s">
        <v>140</v>
      </c>
      <c r="BY221" t="s">
        <v>5690</v>
      </c>
      <c r="BZ221" t="s">
        <v>110</v>
      </c>
      <c r="CA221" t="s">
        <v>109</v>
      </c>
      <c r="CB221" t="s">
        <v>173</v>
      </c>
      <c r="CC221" t="s">
        <v>5678</v>
      </c>
      <c r="CD221" t="s">
        <v>110</v>
      </c>
      <c r="CE221" t="s">
        <v>6089</v>
      </c>
      <c r="CF221"/>
      <c r="CG221" s="131">
        <v>45009</v>
      </c>
      <c r="CH221" t="s">
        <v>144</v>
      </c>
      <c r="CI221" t="s">
        <v>144</v>
      </c>
      <c r="CJ221" t="s">
        <v>114</v>
      </c>
      <c r="CK221" t="s">
        <v>109</v>
      </c>
      <c r="CL221" t="s">
        <v>114</v>
      </c>
      <c r="CM221" t="s">
        <v>109</v>
      </c>
      <c r="CN221">
        <v>2023</v>
      </c>
      <c r="CO221" s="1">
        <v>45033</v>
      </c>
      <c r="CP221" t="s">
        <v>7179</v>
      </c>
      <c r="CQ221">
        <v>4</v>
      </c>
      <c r="CR221">
        <v>17</v>
      </c>
      <c r="CS221" s="1">
        <v>45033</v>
      </c>
      <c r="CT221" t="s">
        <v>16302</v>
      </c>
      <c r="CU221" t="s">
        <v>7180</v>
      </c>
      <c r="CV221" t="s">
        <v>16291</v>
      </c>
      <c r="CW221" t="s">
        <v>16292</v>
      </c>
      <c r="CX221" t="s">
        <v>8065</v>
      </c>
      <c r="CY221" t="s">
        <v>8090</v>
      </c>
      <c r="CZ221" t="s">
        <v>8067</v>
      </c>
      <c r="DA221" t="s">
        <v>7184</v>
      </c>
      <c r="DB221" t="s">
        <v>5342</v>
      </c>
      <c r="DC221" t="s">
        <v>7185</v>
      </c>
      <c r="DD221" t="s">
        <v>2275</v>
      </c>
      <c r="DE221" t="s">
        <v>7811</v>
      </c>
      <c r="DF221" t="s">
        <v>7812</v>
      </c>
      <c r="DG221" t="s">
        <v>7188</v>
      </c>
      <c r="DH221" t="s">
        <v>110</v>
      </c>
      <c r="DI221" t="s">
        <v>110</v>
      </c>
      <c r="DJ221" t="s">
        <v>205</v>
      </c>
      <c r="DK221" t="s">
        <v>109</v>
      </c>
      <c r="DL221" t="s">
        <v>110</v>
      </c>
      <c r="DM221" t="s">
        <v>7189</v>
      </c>
      <c r="DN221" t="s">
        <v>58</v>
      </c>
      <c r="DO221" t="s">
        <v>7299</v>
      </c>
      <c r="DP221" t="s">
        <v>110</v>
      </c>
      <c r="DQ221" t="s">
        <v>7811</v>
      </c>
      <c r="DR221" t="s">
        <v>7811</v>
      </c>
      <c r="DS221" t="s">
        <v>110</v>
      </c>
      <c r="DT221" t="s">
        <v>7219</v>
      </c>
      <c r="DU221" t="s">
        <v>2277</v>
      </c>
      <c r="DV221" t="s">
        <v>8127</v>
      </c>
      <c r="DW221" t="s">
        <v>8128</v>
      </c>
      <c r="DX221" t="s">
        <v>8129</v>
      </c>
    </row>
    <row r="222" spans="7:128">
      <c r="G222">
        <v>695</v>
      </c>
      <c r="H222" t="s">
        <v>109</v>
      </c>
      <c r="I222" t="s">
        <v>2278</v>
      </c>
      <c r="J222" s="131">
        <v>45033</v>
      </c>
      <c r="K222" t="s">
        <v>6068</v>
      </c>
      <c r="L222" t="s">
        <v>108</v>
      </c>
      <c r="M222" t="s">
        <v>110</v>
      </c>
      <c r="N222" t="s">
        <v>108</v>
      </c>
      <c r="O222" t="s">
        <v>510</v>
      </c>
      <c r="P222" t="s">
        <v>111</v>
      </c>
      <c r="Q222">
        <v>3</v>
      </c>
      <c r="R222">
        <v>0.44</v>
      </c>
      <c r="S222">
        <v>3</v>
      </c>
      <c r="T222">
        <v>3.423</v>
      </c>
      <c r="U222" t="s">
        <v>109</v>
      </c>
      <c r="V222" t="s">
        <v>126</v>
      </c>
      <c r="W222" t="s">
        <v>928</v>
      </c>
      <c r="X222" t="s">
        <v>2279</v>
      </c>
      <c r="Y222" t="s">
        <v>928</v>
      </c>
      <c r="Z222" t="s">
        <v>110</v>
      </c>
      <c r="AA222" t="s">
        <v>2280</v>
      </c>
      <c r="AB222" t="s">
        <v>129</v>
      </c>
      <c r="AC222">
        <v>100</v>
      </c>
      <c r="AD222" t="s">
        <v>205</v>
      </c>
      <c r="AE222" t="s">
        <v>166</v>
      </c>
      <c r="AF222" t="s">
        <v>166</v>
      </c>
      <c r="AG222" t="s">
        <v>109</v>
      </c>
      <c r="AH222" s="18">
        <v>45036</v>
      </c>
      <c r="AI222" s="131">
        <v>45219</v>
      </c>
      <c r="AJ222" t="s">
        <v>133</v>
      </c>
      <c r="AK222" t="s">
        <v>2281</v>
      </c>
      <c r="AL222" t="s">
        <v>110</v>
      </c>
      <c r="AM222" t="s">
        <v>109</v>
      </c>
      <c r="AN222" s="131">
        <v>46132</v>
      </c>
      <c r="AO222" t="s">
        <v>132</v>
      </c>
      <c r="AP222" t="s">
        <v>109</v>
      </c>
      <c r="AQ222" t="s">
        <v>109</v>
      </c>
      <c r="AR222" t="s">
        <v>109</v>
      </c>
      <c r="AS222" t="s">
        <v>109</v>
      </c>
      <c r="AT222" t="s">
        <v>109</v>
      </c>
      <c r="AU222" t="s">
        <v>109</v>
      </c>
      <c r="AV222" t="s">
        <v>109</v>
      </c>
      <c r="AW222" t="s">
        <v>110</v>
      </c>
      <c r="AX222" t="s">
        <v>109</v>
      </c>
      <c r="AY222" t="s">
        <v>110</v>
      </c>
      <c r="AZ222" t="s">
        <v>1205</v>
      </c>
      <c r="BA222" t="s">
        <v>136</v>
      </c>
      <c r="BB222" t="s">
        <v>109</v>
      </c>
      <c r="BC222" t="s">
        <v>110</v>
      </c>
      <c r="BD222" t="s">
        <v>110</v>
      </c>
      <c r="BE222" t="s">
        <v>110</v>
      </c>
      <c r="BF222" t="s">
        <v>110</v>
      </c>
      <c r="BG222" t="s">
        <v>110</v>
      </c>
      <c r="BH222" t="s">
        <v>110</v>
      </c>
      <c r="BI222" t="s">
        <v>110</v>
      </c>
      <c r="BJ222" t="s">
        <v>110</v>
      </c>
      <c r="BK222" t="s">
        <v>110</v>
      </c>
      <c r="BL222" t="s">
        <v>109</v>
      </c>
      <c r="BM222" t="s">
        <v>109</v>
      </c>
      <c r="BN222">
        <v>0</v>
      </c>
      <c r="BO222">
        <v>0</v>
      </c>
      <c r="BP222">
        <v>0</v>
      </c>
      <c r="BQ222" t="s">
        <v>109</v>
      </c>
      <c r="BR222" t="s">
        <v>109</v>
      </c>
      <c r="BS222"/>
      <c r="BT222" t="s">
        <v>1936</v>
      </c>
      <c r="BU222" t="s">
        <v>110</v>
      </c>
      <c r="BV222" t="s">
        <v>6068</v>
      </c>
      <c r="BW222" t="s">
        <v>141</v>
      </c>
      <c r="BX222" t="s">
        <v>140</v>
      </c>
      <c r="BY222" t="s">
        <v>5677</v>
      </c>
      <c r="BZ222" t="s">
        <v>110</v>
      </c>
      <c r="CA222" t="s">
        <v>109</v>
      </c>
      <c r="CB222" t="s">
        <v>324</v>
      </c>
      <c r="CC222" t="s">
        <v>5615</v>
      </c>
      <c r="CD222" t="s">
        <v>6069</v>
      </c>
      <c r="CE222" t="s">
        <v>110</v>
      </c>
      <c r="CF222"/>
      <c r="CG222" s="131">
        <v>45033</v>
      </c>
      <c r="CH222" t="s">
        <v>144</v>
      </c>
      <c r="CI222" t="s">
        <v>144</v>
      </c>
      <c r="CJ222" t="s">
        <v>114</v>
      </c>
      <c r="CK222" t="s">
        <v>109</v>
      </c>
      <c r="CL222" t="s">
        <v>109</v>
      </c>
      <c r="CM222" t="s">
        <v>109</v>
      </c>
      <c r="CN222">
        <v>2023</v>
      </c>
      <c r="CO222" s="1">
        <v>45033</v>
      </c>
      <c r="CP222" t="s">
        <v>7179</v>
      </c>
      <c r="CQ222">
        <v>4</v>
      </c>
      <c r="CR222">
        <v>17</v>
      </c>
      <c r="CS222" s="1">
        <v>45033</v>
      </c>
      <c r="CT222" t="s">
        <v>16302</v>
      </c>
      <c r="CU222" t="s">
        <v>7180</v>
      </c>
      <c r="CV222" t="s">
        <v>16291</v>
      </c>
      <c r="CW222" t="s">
        <v>16292</v>
      </c>
      <c r="CX222" t="s">
        <v>8065</v>
      </c>
      <c r="CY222" t="s">
        <v>8090</v>
      </c>
      <c r="CZ222" t="s">
        <v>8067</v>
      </c>
      <c r="DA222" t="s">
        <v>7184</v>
      </c>
      <c r="DB222" t="s">
        <v>114</v>
      </c>
      <c r="DC222" t="s">
        <v>7185</v>
      </c>
      <c r="DD222" t="s">
        <v>2282</v>
      </c>
      <c r="DE222" t="s">
        <v>7811</v>
      </c>
      <c r="DF222" t="s">
        <v>7812</v>
      </c>
      <c r="DG222" t="s">
        <v>7188</v>
      </c>
      <c r="DH222" t="s">
        <v>110</v>
      </c>
      <c r="DI222" t="s">
        <v>110</v>
      </c>
      <c r="DJ222" t="s">
        <v>205</v>
      </c>
      <c r="DK222" t="s">
        <v>109</v>
      </c>
      <c r="DL222" t="s">
        <v>110</v>
      </c>
      <c r="DM222" t="s">
        <v>7189</v>
      </c>
      <c r="DN222" t="s">
        <v>58</v>
      </c>
      <c r="DO222" t="s">
        <v>7299</v>
      </c>
      <c r="DP222" t="s">
        <v>110</v>
      </c>
      <c r="DQ222" t="s">
        <v>7811</v>
      </c>
      <c r="DR222" t="s">
        <v>7811</v>
      </c>
      <c r="DS222" t="s">
        <v>110</v>
      </c>
      <c r="DT222" t="s">
        <v>109</v>
      </c>
      <c r="DU222" t="s">
        <v>2283</v>
      </c>
      <c r="DV222" t="s">
        <v>8130</v>
      </c>
      <c r="DW222" t="s">
        <v>8128</v>
      </c>
      <c r="DX222" t="s">
        <v>7934</v>
      </c>
    </row>
    <row r="223" spans="7:128">
      <c r="G223">
        <v>694</v>
      </c>
      <c r="H223" t="s">
        <v>109</v>
      </c>
      <c r="I223" t="s">
        <v>2285</v>
      </c>
      <c r="J223" s="131">
        <v>45033</v>
      </c>
      <c r="K223" t="s">
        <v>6520</v>
      </c>
      <c r="L223" t="s">
        <v>403</v>
      </c>
      <c r="M223" t="s">
        <v>124</v>
      </c>
      <c r="N223" t="s">
        <v>108</v>
      </c>
      <c r="O223" t="s">
        <v>510</v>
      </c>
      <c r="P223" t="s">
        <v>111</v>
      </c>
      <c r="Q223">
        <v>13.6</v>
      </c>
      <c r="R223">
        <v>1.97</v>
      </c>
      <c r="S223">
        <v>13.6</v>
      </c>
      <c r="T223">
        <v>15.518000000000001</v>
      </c>
      <c r="U223" t="s">
        <v>109</v>
      </c>
      <c r="V223" t="s">
        <v>276</v>
      </c>
      <c r="W223" t="s">
        <v>2286</v>
      </c>
      <c r="X223" t="s">
        <v>398</v>
      </c>
      <c r="Y223" t="s">
        <v>2286</v>
      </c>
      <c r="Z223" t="s">
        <v>110</v>
      </c>
      <c r="AA223" t="s">
        <v>1325</v>
      </c>
      <c r="AB223" t="s">
        <v>129</v>
      </c>
      <c r="AC223">
        <v>100</v>
      </c>
      <c r="AD223" t="s">
        <v>205</v>
      </c>
      <c r="AE223" t="s">
        <v>166</v>
      </c>
      <c r="AF223" t="s">
        <v>166</v>
      </c>
      <c r="AG223" t="s">
        <v>109</v>
      </c>
      <c r="AH223" s="18">
        <v>45036</v>
      </c>
      <c r="AI223" s="131">
        <v>45402</v>
      </c>
      <c r="AJ223" t="s">
        <v>133</v>
      </c>
      <c r="AK223" t="s">
        <v>2287</v>
      </c>
      <c r="AL223" t="s">
        <v>110</v>
      </c>
      <c r="AM223" t="s">
        <v>109</v>
      </c>
      <c r="AN223" s="131">
        <v>45767</v>
      </c>
      <c r="AO223" t="s">
        <v>192</v>
      </c>
      <c r="AP223" t="s">
        <v>7019</v>
      </c>
      <c r="AQ223" t="s">
        <v>6968</v>
      </c>
      <c r="AR223" t="s">
        <v>8131</v>
      </c>
      <c r="AS223" t="s">
        <v>212</v>
      </c>
      <c r="AT223" t="s">
        <v>109</v>
      </c>
      <c r="AU223" t="s">
        <v>109</v>
      </c>
      <c r="AV223" t="s">
        <v>109</v>
      </c>
      <c r="AW223" t="s">
        <v>110</v>
      </c>
      <c r="AX223" t="s">
        <v>109</v>
      </c>
      <c r="AY223" t="s">
        <v>110</v>
      </c>
      <c r="AZ223" t="s">
        <v>2289</v>
      </c>
      <c r="BA223" t="s">
        <v>136</v>
      </c>
      <c r="BB223" t="s">
        <v>109</v>
      </c>
      <c r="BC223" t="s">
        <v>110</v>
      </c>
      <c r="BD223" t="s">
        <v>110</v>
      </c>
      <c r="BE223" t="s">
        <v>209</v>
      </c>
      <c r="BF223" t="s">
        <v>110</v>
      </c>
      <c r="BG223" t="s">
        <v>110</v>
      </c>
      <c r="BH223" t="s">
        <v>110</v>
      </c>
      <c r="BI223" t="s">
        <v>110</v>
      </c>
      <c r="BJ223" t="s">
        <v>110</v>
      </c>
      <c r="BK223" t="s">
        <v>6928</v>
      </c>
      <c r="BL223" t="s">
        <v>211</v>
      </c>
      <c r="BM223" t="s">
        <v>1276</v>
      </c>
      <c r="BN223">
        <v>1</v>
      </c>
      <c r="BO223">
        <v>1</v>
      </c>
      <c r="BP223">
        <v>1</v>
      </c>
      <c r="BQ223" t="s">
        <v>8132</v>
      </c>
      <c r="BR223" t="s">
        <v>114</v>
      </c>
      <c r="BS223">
        <v>23025</v>
      </c>
      <c r="BT223" t="s">
        <v>2284</v>
      </c>
      <c r="BU223" t="s">
        <v>110</v>
      </c>
      <c r="BV223" t="s">
        <v>6520</v>
      </c>
      <c r="BW223" t="s">
        <v>141</v>
      </c>
      <c r="BX223" t="s">
        <v>140</v>
      </c>
      <c r="BY223" t="s">
        <v>605</v>
      </c>
      <c r="BZ223" t="s">
        <v>110</v>
      </c>
      <c r="CA223" t="s">
        <v>109</v>
      </c>
      <c r="CB223" t="s">
        <v>324</v>
      </c>
      <c r="CC223" t="s">
        <v>5616</v>
      </c>
      <c r="CD223" t="s">
        <v>5393</v>
      </c>
      <c r="CE223" t="s">
        <v>6134</v>
      </c>
      <c r="CF223"/>
      <c r="CG223" s="131">
        <v>43797</v>
      </c>
      <c r="CH223" t="s">
        <v>144</v>
      </c>
      <c r="CI223" t="s">
        <v>144</v>
      </c>
      <c r="CJ223" t="s">
        <v>114</v>
      </c>
      <c r="CK223" t="s">
        <v>109</v>
      </c>
      <c r="CL223" t="s">
        <v>114</v>
      </c>
      <c r="CM223" t="s">
        <v>109</v>
      </c>
      <c r="CN223">
        <v>2023</v>
      </c>
      <c r="CO223" s="1">
        <v>45033</v>
      </c>
      <c r="CP223" t="s">
        <v>7179</v>
      </c>
      <c r="CQ223">
        <v>4</v>
      </c>
      <c r="CR223">
        <v>17</v>
      </c>
      <c r="CS223" s="1">
        <v>45033</v>
      </c>
      <c r="CT223" t="s">
        <v>16302</v>
      </c>
      <c r="CU223" t="s">
        <v>7180</v>
      </c>
      <c r="CV223" t="s">
        <v>16291</v>
      </c>
      <c r="CW223" t="s">
        <v>16292</v>
      </c>
      <c r="CX223" t="s">
        <v>8065</v>
      </c>
      <c r="CY223" t="s">
        <v>8090</v>
      </c>
      <c r="CZ223" t="s">
        <v>8067</v>
      </c>
      <c r="DA223" t="s">
        <v>7184</v>
      </c>
      <c r="DB223" t="s">
        <v>5342</v>
      </c>
      <c r="DC223" t="s">
        <v>7185</v>
      </c>
      <c r="DD223" t="s">
        <v>2288</v>
      </c>
      <c r="DE223" t="s">
        <v>7811</v>
      </c>
      <c r="DF223" t="s">
        <v>7812</v>
      </c>
      <c r="DG223" t="s">
        <v>7199</v>
      </c>
      <c r="DH223" t="s">
        <v>7200</v>
      </c>
      <c r="DI223" t="s">
        <v>110</v>
      </c>
      <c r="DJ223" t="s">
        <v>205</v>
      </c>
      <c r="DK223" t="s">
        <v>109</v>
      </c>
      <c r="DL223" t="s">
        <v>110</v>
      </c>
      <c r="DM223" t="s">
        <v>7244</v>
      </c>
      <c r="DN223" t="s">
        <v>58</v>
      </c>
      <c r="DO223" t="s">
        <v>8133</v>
      </c>
      <c r="DP223" t="s">
        <v>110</v>
      </c>
      <c r="DQ223" t="s">
        <v>7811</v>
      </c>
      <c r="DR223" t="s">
        <v>7811</v>
      </c>
      <c r="DS223" t="s">
        <v>110</v>
      </c>
      <c r="DT223" t="s">
        <v>7219</v>
      </c>
      <c r="DU223" t="s">
        <v>2290</v>
      </c>
      <c r="DV223" t="s">
        <v>8134</v>
      </c>
      <c r="DW223" t="s">
        <v>8128</v>
      </c>
      <c r="DX223" t="s">
        <v>8135</v>
      </c>
    </row>
    <row r="224" spans="7:128">
      <c r="G224">
        <v>693</v>
      </c>
      <c r="H224" t="s">
        <v>109</v>
      </c>
      <c r="I224" t="s">
        <v>2292</v>
      </c>
      <c r="J224" s="131">
        <v>45033</v>
      </c>
      <c r="K224" t="s">
        <v>6174</v>
      </c>
      <c r="L224" t="s">
        <v>108</v>
      </c>
      <c r="M224" t="s">
        <v>300</v>
      </c>
      <c r="N224" t="s">
        <v>108</v>
      </c>
      <c r="O224" t="s">
        <v>510</v>
      </c>
      <c r="P224" t="s">
        <v>111</v>
      </c>
      <c r="Q224">
        <v>6.85</v>
      </c>
      <c r="R224">
        <v>0.99</v>
      </c>
      <c r="S224">
        <v>6.85</v>
      </c>
      <c r="T224">
        <v>7.8159999999999998</v>
      </c>
      <c r="U224" t="s">
        <v>109</v>
      </c>
      <c r="V224" t="s">
        <v>126</v>
      </c>
      <c r="W224" t="s">
        <v>2293</v>
      </c>
      <c r="X224" t="s">
        <v>110</v>
      </c>
      <c r="Y224" t="s">
        <v>2293</v>
      </c>
      <c r="Z224" t="s">
        <v>110</v>
      </c>
      <c r="AA224" t="s">
        <v>110</v>
      </c>
      <c r="AB224" t="s">
        <v>129</v>
      </c>
      <c r="AC224">
        <v>100</v>
      </c>
      <c r="AD224" t="s">
        <v>205</v>
      </c>
      <c r="AE224" t="s">
        <v>166</v>
      </c>
      <c r="AF224" t="s">
        <v>166</v>
      </c>
      <c r="AG224" t="s">
        <v>206</v>
      </c>
      <c r="AH224" s="18">
        <v>45040</v>
      </c>
      <c r="AI224" s="131">
        <v>45223</v>
      </c>
      <c r="AJ224" t="s">
        <v>133</v>
      </c>
      <c r="AK224" t="s">
        <v>2294</v>
      </c>
      <c r="AL224" t="s">
        <v>110</v>
      </c>
      <c r="AM224" t="s">
        <v>109</v>
      </c>
      <c r="AN224" s="131">
        <v>46139</v>
      </c>
      <c r="AO224" t="s">
        <v>132</v>
      </c>
      <c r="AP224" t="s">
        <v>109</v>
      </c>
      <c r="AQ224" t="s">
        <v>109</v>
      </c>
      <c r="AR224" t="s">
        <v>109</v>
      </c>
      <c r="AS224" t="s">
        <v>109</v>
      </c>
      <c r="AT224" t="s">
        <v>109</v>
      </c>
      <c r="AU224" t="s">
        <v>109</v>
      </c>
      <c r="AV224" t="s">
        <v>109</v>
      </c>
      <c r="AW224" t="s">
        <v>110</v>
      </c>
      <c r="AX224" t="s">
        <v>109</v>
      </c>
      <c r="AY224" t="s">
        <v>110</v>
      </c>
      <c r="AZ224" t="s">
        <v>2296</v>
      </c>
      <c r="BA224" t="s">
        <v>136</v>
      </c>
      <c r="BB224" t="s">
        <v>109</v>
      </c>
      <c r="BC224" t="s">
        <v>7367</v>
      </c>
      <c r="BD224" t="s">
        <v>8136</v>
      </c>
      <c r="BE224" t="s">
        <v>110</v>
      </c>
      <c r="BF224" t="s">
        <v>110</v>
      </c>
      <c r="BG224" t="s">
        <v>110</v>
      </c>
      <c r="BH224" t="s">
        <v>110</v>
      </c>
      <c r="BI224" t="s">
        <v>110</v>
      </c>
      <c r="BJ224" t="s">
        <v>110</v>
      </c>
      <c r="BK224" t="s">
        <v>110</v>
      </c>
      <c r="BL224" t="s">
        <v>109</v>
      </c>
      <c r="BM224" t="s">
        <v>109</v>
      </c>
      <c r="BN224">
        <v>0</v>
      </c>
      <c r="BO224">
        <v>0</v>
      </c>
      <c r="BP224">
        <v>0</v>
      </c>
      <c r="BQ224" t="s">
        <v>109</v>
      </c>
      <c r="BR224" t="s">
        <v>109</v>
      </c>
      <c r="BS224"/>
      <c r="BT224" t="s">
        <v>2291</v>
      </c>
      <c r="BU224" t="s">
        <v>110</v>
      </c>
      <c r="BV224" t="s">
        <v>6174</v>
      </c>
      <c r="BW224" t="s">
        <v>141</v>
      </c>
      <c r="BX224" t="s">
        <v>140</v>
      </c>
      <c r="BY224" t="s">
        <v>605</v>
      </c>
      <c r="BZ224" t="s">
        <v>110</v>
      </c>
      <c r="CA224" t="s">
        <v>109</v>
      </c>
      <c r="CB224" t="s">
        <v>656</v>
      </c>
      <c r="CC224" t="s">
        <v>5616</v>
      </c>
      <c r="CD224" t="s">
        <v>6175</v>
      </c>
      <c r="CE224" t="s">
        <v>6176</v>
      </c>
      <c r="CF224"/>
      <c r="CG224" s="131">
        <v>44855</v>
      </c>
      <c r="CH224" t="s">
        <v>144</v>
      </c>
      <c r="CI224" t="s">
        <v>144</v>
      </c>
      <c r="CJ224" t="s">
        <v>114</v>
      </c>
      <c r="CK224" t="s">
        <v>109</v>
      </c>
      <c r="CL224" t="s">
        <v>109</v>
      </c>
      <c r="CM224" t="s">
        <v>109</v>
      </c>
      <c r="CN224">
        <v>2023</v>
      </c>
      <c r="CO224" s="1">
        <v>45033</v>
      </c>
      <c r="CP224" t="s">
        <v>7179</v>
      </c>
      <c r="CQ224">
        <v>4</v>
      </c>
      <c r="CR224">
        <v>17</v>
      </c>
      <c r="CS224" s="1">
        <v>45033</v>
      </c>
      <c r="CT224" t="s">
        <v>16302</v>
      </c>
      <c r="CU224" t="s">
        <v>7180</v>
      </c>
      <c r="CV224" t="s">
        <v>16291</v>
      </c>
      <c r="CW224" t="s">
        <v>16292</v>
      </c>
      <c r="CX224" t="s">
        <v>8065</v>
      </c>
      <c r="CY224" t="s">
        <v>8090</v>
      </c>
      <c r="CZ224" t="s">
        <v>8067</v>
      </c>
      <c r="DA224" t="s">
        <v>7184</v>
      </c>
      <c r="DB224" t="s">
        <v>5342</v>
      </c>
      <c r="DC224" t="s">
        <v>7185</v>
      </c>
      <c r="DD224" t="s">
        <v>2295</v>
      </c>
      <c r="DE224" t="s">
        <v>7811</v>
      </c>
      <c r="DF224" t="s">
        <v>7812</v>
      </c>
      <c r="DG224" t="s">
        <v>7188</v>
      </c>
      <c r="DH224" t="s">
        <v>110</v>
      </c>
      <c r="DI224" t="s">
        <v>110</v>
      </c>
      <c r="DJ224" t="s">
        <v>205</v>
      </c>
      <c r="DK224" t="s">
        <v>109</v>
      </c>
      <c r="DL224" t="s">
        <v>110</v>
      </c>
      <c r="DM224" t="s">
        <v>7189</v>
      </c>
      <c r="DN224" t="s">
        <v>58</v>
      </c>
      <c r="DO224" t="s">
        <v>8137</v>
      </c>
      <c r="DP224" t="s">
        <v>206</v>
      </c>
      <c r="DQ224" t="s">
        <v>8138</v>
      </c>
      <c r="DR224" t="s">
        <v>8138</v>
      </c>
      <c r="DS224" t="s">
        <v>110</v>
      </c>
      <c r="DT224" t="s">
        <v>109</v>
      </c>
      <c r="DU224" t="s">
        <v>2297</v>
      </c>
      <c r="DV224" t="s">
        <v>8139</v>
      </c>
      <c r="DW224" t="s">
        <v>8128</v>
      </c>
      <c r="DX224" t="s">
        <v>8140</v>
      </c>
    </row>
    <row r="225" spans="7:128">
      <c r="G225">
        <v>692</v>
      </c>
      <c r="H225" t="s">
        <v>109</v>
      </c>
      <c r="I225" t="s">
        <v>2298</v>
      </c>
      <c r="J225" s="131">
        <v>45033</v>
      </c>
      <c r="K225" t="s">
        <v>7853</v>
      </c>
      <c r="L225" t="s">
        <v>108</v>
      </c>
      <c r="M225" t="s">
        <v>124</v>
      </c>
      <c r="N225" t="s">
        <v>108</v>
      </c>
      <c r="O225" t="s">
        <v>510</v>
      </c>
      <c r="P225" t="s">
        <v>111</v>
      </c>
      <c r="Q225">
        <v>1.4</v>
      </c>
      <c r="R225">
        <v>0.2</v>
      </c>
      <c r="S225">
        <v>1.4</v>
      </c>
      <c r="T225">
        <v>1.597</v>
      </c>
      <c r="U225" t="s">
        <v>109</v>
      </c>
      <c r="V225" t="s">
        <v>126</v>
      </c>
      <c r="W225" t="s">
        <v>1426</v>
      </c>
      <c r="X225" t="s">
        <v>929</v>
      </c>
      <c r="Y225" t="s">
        <v>1426</v>
      </c>
      <c r="Z225" t="s">
        <v>110</v>
      </c>
      <c r="AA225" t="s">
        <v>956</v>
      </c>
      <c r="AB225" t="s">
        <v>129</v>
      </c>
      <c r="AC225">
        <v>100</v>
      </c>
      <c r="AD225" t="s">
        <v>130</v>
      </c>
      <c r="AE225" t="s">
        <v>166</v>
      </c>
      <c r="AF225" t="s">
        <v>166</v>
      </c>
      <c r="AG225" t="s">
        <v>109</v>
      </c>
      <c r="AH225" s="18">
        <v>45036</v>
      </c>
      <c r="AI225" s="131">
        <v>45219</v>
      </c>
      <c r="AJ225" t="s">
        <v>133</v>
      </c>
      <c r="AK225" t="s">
        <v>1803</v>
      </c>
      <c r="AL225" t="s">
        <v>110</v>
      </c>
      <c r="AM225" t="s">
        <v>109</v>
      </c>
      <c r="AN225" s="131">
        <v>46132</v>
      </c>
      <c r="AO225" t="s">
        <v>132</v>
      </c>
      <c r="AP225" t="s">
        <v>6988</v>
      </c>
      <c r="AQ225" t="s">
        <v>109</v>
      </c>
      <c r="AR225" t="s">
        <v>6988</v>
      </c>
      <c r="AS225" t="s">
        <v>212</v>
      </c>
      <c r="AT225" t="s">
        <v>109</v>
      </c>
      <c r="AU225" t="s">
        <v>109</v>
      </c>
      <c r="AV225" t="s">
        <v>109</v>
      </c>
      <c r="AW225" t="s">
        <v>110</v>
      </c>
      <c r="AX225" t="s">
        <v>109</v>
      </c>
      <c r="AY225" t="s">
        <v>110</v>
      </c>
      <c r="AZ225" t="s">
        <v>2146</v>
      </c>
      <c r="BA225" t="s">
        <v>136</v>
      </c>
      <c r="BB225" t="s">
        <v>109</v>
      </c>
      <c r="BC225" t="s">
        <v>110</v>
      </c>
      <c r="BD225" t="s">
        <v>110</v>
      </c>
      <c r="BE225" t="s">
        <v>226</v>
      </c>
      <c r="BF225" t="s">
        <v>110</v>
      </c>
      <c r="BG225" t="s">
        <v>110</v>
      </c>
      <c r="BH225" t="s">
        <v>110</v>
      </c>
      <c r="BI225" t="s">
        <v>110</v>
      </c>
      <c r="BJ225" t="s">
        <v>110</v>
      </c>
      <c r="BK225" t="s">
        <v>6928</v>
      </c>
      <c r="BL225" t="s">
        <v>378</v>
      </c>
      <c r="BM225" t="s">
        <v>7021</v>
      </c>
      <c r="BN225">
        <v>1</v>
      </c>
      <c r="BO225">
        <v>1</v>
      </c>
      <c r="BP225">
        <v>1</v>
      </c>
      <c r="BQ225" t="s">
        <v>8141</v>
      </c>
      <c r="BR225" t="s">
        <v>114</v>
      </c>
      <c r="BS225">
        <v>23023</v>
      </c>
      <c r="BT225" t="s">
        <v>1801</v>
      </c>
      <c r="BU225" t="s">
        <v>110</v>
      </c>
      <c r="BV225" t="s">
        <v>6070</v>
      </c>
      <c r="BW225" t="s">
        <v>141</v>
      </c>
      <c r="BX225" t="s">
        <v>140</v>
      </c>
      <c r="BY225" t="s">
        <v>5677</v>
      </c>
      <c r="BZ225" t="s">
        <v>110</v>
      </c>
      <c r="CA225" t="s">
        <v>109</v>
      </c>
      <c r="CB225" t="s">
        <v>6071</v>
      </c>
      <c r="CC225" t="s">
        <v>5615</v>
      </c>
      <c r="CD225" t="s">
        <v>6072</v>
      </c>
      <c r="CE225" t="s">
        <v>110</v>
      </c>
      <c r="CF225"/>
      <c r="CG225" s="131">
        <v>45033</v>
      </c>
      <c r="CH225" t="s">
        <v>144</v>
      </c>
      <c r="CI225" t="s">
        <v>144</v>
      </c>
      <c r="CJ225" t="s">
        <v>114</v>
      </c>
      <c r="CK225" t="s">
        <v>109</v>
      </c>
      <c r="CL225" t="s">
        <v>114</v>
      </c>
      <c r="CM225" t="s">
        <v>109</v>
      </c>
      <c r="CN225">
        <v>2023</v>
      </c>
      <c r="CO225" s="1">
        <v>45033</v>
      </c>
      <c r="CP225" t="s">
        <v>7179</v>
      </c>
      <c r="CQ225">
        <v>4</v>
      </c>
      <c r="CR225">
        <v>17</v>
      </c>
      <c r="CS225" s="1">
        <v>45033</v>
      </c>
      <c r="CT225" t="s">
        <v>16302</v>
      </c>
      <c r="CU225" t="s">
        <v>7180</v>
      </c>
      <c r="CV225" t="s">
        <v>16291</v>
      </c>
      <c r="CW225" t="s">
        <v>16292</v>
      </c>
      <c r="CX225" t="s">
        <v>8065</v>
      </c>
      <c r="CY225" t="s">
        <v>8090</v>
      </c>
      <c r="CZ225" t="s">
        <v>8067</v>
      </c>
      <c r="DA225" t="s">
        <v>7184</v>
      </c>
      <c r="DB225" t="s">
        <v>114</v>
      </c>
      <c r="DC225" t="s">
        <v>7185</v>
      </c>
      <c r="DD225" t="s">
        <v>2299</v>
      </c>
      <c r="DE225" t="s">
        <v>7811</v>
      </c>
      <c r="DF225" t="s">
        <v>7812</v>
      </c>
      <c r="DG225" t="s">
        <v>7188</v>
      </c>
      <c r="DH225" t="s">
        <v>110</v>
      </c>
      <c r="DI225" t="s">
        <v>110</v>
      </c>
      <c r="DJ225" t="s">
        <v>130</v>
      </c>
      <c r="DK225" t="s">
        <v>109</v>
      </c>
      <c r="DL225" t="s">
        <v>1804</v>
      </c>
      <c r="DM225" t="s">
        <v>7189</v>
      </c>
      <c r="DN225" t="s">
        <v>58</v>
      </c>
      <c r="DO225" t="s">
        <v>7648</v>
      </c>
      <c r="DP225" t="s">
        <v>110</v>
      </c>
      <c r="DQ225" t="s">
        <v>7811</v>
      </c>
      <c r="DR225" t="s">
        <v>7811</v>
      </c>
      <c r="DS225" t="s">
        <v>7193</v>
      </c>
      <c r="DT225" t="s">
        <v>7282</v>
      </c>
      <c r="DU225" t="s">
        <v>2300</v>
      </c>
      <c r="DV225" t="s">
        <v>8142</v>
      </c>
      <c r="DW225" t="s">
        <v>8128</v>
      </c>
      <c r="DX225" t="s">
        <v>8143</v>
      </c>
    </row>
    <row r="226" spans="7:128">
      <c r="G226">
        <v>691</v>
      </c>
      <c r="H226" t="s">
        <v>109</v>
      </c>
      <c r="I226" t="s">
        <v>2302</v>
      </c>
      <c r="J226" s="131">
        <v>45030</v>
      </c>
      <c r="K226" t="s">
        <v>6269</v>
      </c>
      <c r="L226" t="s">
        <v>108</v>
      </c>
      <c r="M226" t="s">
        <v>161</v>
      </c>
      <c r="N226" t="s">
        <v>108</v>
      </c>
      <c r="O226" t="s">
        <v>510</v>
      </c>
      <c r="P226" t="s">
        <v>162</v>
      </c>
      <c r="Q226">
        <v>2.1</v>
      </c>
      <c r="R226">
        <v>2.1</v>
      </c>
      <c r="S226">
        <v>14.42</v>
      </c>
      <c r="T226">
        <v>16.484999999999999</v>
      </c>
      <c r="U226" t="s">
        <v>109</v>
      </c>
      <c r="V226" t="s">
        <v>149</v>
      </c>
      <c r="W226" t="s">
        <v>869</v>
      </c>
      <c r="X226" t="s">
        <v>1469</v>
      </c>
      <c r="Y226" t="s">
        <v>869</v>
      </c>
      <c r="Z226" t="s">
        <v>110</v>
      </c>
      <c r="AA226" t="s">
        <v>1470</v>
      </c>
      <c r="AB226" t="s">
        <v>129</v>
      </c>
      <c r="AC226">
        <v>100</v>
      </c>
      <c r="AD226" t="s">
        <v>180</v>
      </c>
      <c r="AE226" t="s">
        <v>911</v>
      </c>
      <c r="AF226" t="s">
        <v>7228</v>
      </c>
      <c r="AG226" t="s">
        <v>206</v>
      </c>
      <c r="AH226" s="18">
        <v>45035</v>
      </c>
      <c r="AI226" s="131"/>
      <c r="AJ226" t="s">
        <v>430</v>
      </c>
      <c r="AK226" t="s">
        <v>2303</v>
      </c>
      <c r="AL226" t="s">
        <v>110</v>
      </c>
      <c r="AM226" t="s">
        <v>109</v>
      </c>
      <c r="AN226" s="131">
        <v>45399</v>
      </c>
      <c r="AO226" t="s">
        <v>110</v>
      </c>
      <c r="AP226" t="s">
        <v>109</v>
      </c>
      <c r="AQ226" t="s">
        <v>109</v>
      </c>
      <c r="AR226" t="s">
        <v>109</v>
      </c>
      <c r="AS226" t="s">
        <v>109</v>
      </c>
      <c r="AT226" t="s">
        <v>109</v>
      </c>
      <c r="AU226" t="s">
        <v>109</v>
      </c>
      <c r="AV226" t="s">
        <v>182</v>
      </c>
      <c r="AW226" t="s">
        <v>110</v>
      </c>
      <c r="AX226" t="s">
        <v>109</v>
      </c>
      <c r="AY226" t="s">
        <v>110</v>
      </c>
      <c r="AZ226" t="s">
        <v>2305</v>
      </c>
      <c r="BA226" t="s">
        <v>136</v>
      </c>
      <c r="BB226" t="s">
        <v>109</v>
      </c>
      <c r="BC226" t="s">
        <v>7367</v>
      </c>
      <c r="BD226" t="s">
        <v>8136</v>
      </c>
      <c r="BE226" t="s">
        <v>110</v>
      </c>
      <c r="BF226" t="s">
        <v>110</v>
      </c>
      <c r="BG226" t="s">
        <v>110</v>
      </c>
      <c r="BH226" t="s">
        <v>110</v>
      </c>
      <c r="BI226" t="s">
        <v>110</v>
      </c>
      <c r="BJ226" t="s">
        <v>110</v>
      </c>
      <c r="BK226" t="s">
        <v>110</v>
      </c>
      <c r="BL226" t="s">
        <v>109</v>
      </c>
      <c r="BM226" t="s">
        <v>109</v>
      </c>
      <c r="BN226">
        <v>0</v>
      </c>
      <c r="BO226">
        <v>0</v>
      </c>
      <c r="BP226">
        <v>0</v>
      </c>
      <c r="BQ226" t="s">
        <v>109</v>
      </c>
      <c r="BR226" t="s">
        <v>109</v>
      </c>
      <c r="BS226"/>
      <c r="BT226" t="s">
        <v>2301</v>
      </c>
      <c r="BU226" t="s">
        <v>110</v>
      </c>
      <c r="BV226" t="s">
        <v>6269</v>
      </c>
      <c r="BW226" t="s">
        <v>141</v>
      </c>
      <c r="BX226" t="s">
        <v>5545</v>
      </c>
      <c r="BY226" t="s">
        <v>6111</v>
      </c>
      <c r="BZ226" t="s">
        <v>110</v>
      </c>
      <c r="CA226" t="s">
        <v>109</v>
      </c>
      <c r="CB226" t="s">
        <v>173</v>
      </c>
      <c r="CC226" t="s">
        <v>5615</v>
      </c>
      <c r="CD226" t="s">
        <v>217</v>
      </c>
      <c r="CE226" t="s">
        <v>110</v>
      </c>
      <c r="CF226"/>
      <c r="CG226" s="131">
        <v>44671</v>
      </c>
      <c r="CH226" t="s">
        <v>144</v>
      </c>
      <c r="CI226" t="s">
        <v>144</v>
      </c>
      <c r="CJ226" t="s">
        <v>114</v>
      </c>
      <c r="CK226" t="s">
        <v>109</v>
      </c>
      <c r="CL226" t="s">
        <v>109</v>
      </c>
      <c r="CM226" t="s">
        <v>109</v>
      </c>
      <c r="CN226">
        <v>2023</v>
      </c>
      <c r="CO226" s="1">
        <v>45030</v>
      </c>
      <c r="CP226" t="s">
        <v>7179</v>
      </c>
      <c r="CQ226">
        <v>4</v>
      </c>
      <c r="CR226">
        <v>16</v>
      </c>
      <c r="CS226" s="1">
        <v>45026</v>
      </c>
      <c r="CT226" t="s">
        <v>16303</v>
      </c>
      <c r="CU226" t="s">
        <v>7180</v>
      </c>
      <c r="CV226" t="s">
        <v>16291</v>
      </c>
      <c r="CW226" t="s">
        <v>16292</v>
      </c>
      <c r="CX226" t="s">
        <v>8065</v>
      </c>
      <c r="CY226" t="s">
        <v>8144</v>
      </c>
      <c r="CZ226" t="s">
        <v>8067</v>
      </c>
      <c r="DA226" t="s">
        <v>7197</v>
      </c>
      <c r="DB226" t="s">
        <v>5342</v>
      </c>
      <c r="DC226" t="s">
        <v>7206</v>
      </c>
      <c r="DD226" t="s">
        <v>2304</v>
      </c>
      <c r="DE226" t="s">
        <v>7198</v>
      </c>
      <c r="DF226" t="s">
        <v>7187</v>
      </c>
      <c r="DG226" t="s">
        <v>7188</v>
      </c>
      <c r="DH226" t="s">
        <v>110</v>
      </c>
      <c r="DI226" t="s">
        <v>2301</v>
      </c>
      <c r="DJ226" t="s">
        <v>180</v>
      </c>
      <c r="DK226" t="s">
        <v>110</v>
      </c>
      <c r="DL226" t="s">
        <v>110</v>
      </c>
      <c r="DM226" t="s">
        <v>182</v>
      </c>
      <c r="DN226" t="s">
        <v>57</v>
      </c>
      <c r="DO226" t="s">
        <v>7201</v>
      </c>
      <c r="DP226" t="s">
        <v>206</v>
      </c>
      <c r="DQ226" t="s">
        <v>7218</v>
      </c>
      <c r="DR226" t="s">
        <v>7218</v>
      </c>
      <c r="DS226" t="s">
        <v>110</v>
      </c>
      <c r="DT226" t="s">
        <v>109</v>
      </c>
      <c r="DU226" t="s">
        <v>2306</v>
      </c>
      <c r="DV226" t="s">
        <v>8145</v>
      </c>
      <c r="DW226" t="s">
        <v>8146</v>
      </c>
      <c r="DX226" t="s">
        <v>8147</v>
      </c>
    </row>
    <row r="227" spans="7:128">
      <c r="G227">
        <v>690</v>
      </c>
      <c r="H227" t="s">
        <v>109</v>
      </c>
      <c r="I227" t="s">
        <v>2307</v>
      </c>
      <c r="J227" s="131">
        <v>45029</v>
      </c>
      <c r="K227" t="s">
        <v>6073</v>
      </c>
      <c r="L227" t="s">
        <v>108</v>
      </c>
      <c r="M227" t="s">
        <v>110</v>
      </c>
      <c r="N227" t="s">
        <v>108</v>
      </c>
      <c r="O227" t="s">
        <v>510</v>
      </c>
      <c r="P227" t="s">
        <v>162</v>
      </c>
      <c r="Q227">
        <v>0.5</v>
      </c>
      <c r="R227">
        <v>0.5</v>
      </c>
      <c r="S227">
        <v>3.43</v>
      </c>
      <c r="T227">
        <v>3.9249999999999998</v>
      </c>
      <c r="U227" t="s">
        <v>109</v>
      </c>
      <c r="V227" t="s">
        <v>126</v>
      </c>
      <c r="W227" t="s">
        <v>372</v>
      </c>
      <c r="X227" t="s">
        <v>110</v>
      </c>
      <c r="Y227" t="s">
        <v>372</v>
      </c>
      <c r="Z227" t="s">
        <v>110</v>
      </c>
      <c r="AA227" t="s">
        <v>110</v>
      </c>
      <c r="AB227" t="s">
        <v>129</v>
      </c>
      <c r="AC227">
        <v>100</v>
      </c>
      <c r="AD227" t="s">
        <v>180</v>
      </c>
      <c r="AE227" t="s">
        <v>225</v>
      </c>
      <c r="AF227" t="s">
        <v>225</v>
      </c>
      <c r="AG227" t="s">
        <v>109</v>
      </c>
      <c r="AH227" s="18">
        <v>45036</v>
      </c>
      <c r="AI227" s="131">
        <v>45219</v>
      </c>
      <c r="AJ227" t="s">
        <v>167</v>
      </c>
      <c r="AK227" t="s">
        <v>516</v>
      </c>
      <c r="AL227" t="s">
        <v>110</v>
      </c>
      <c r="AM227" t="s">
        <v>109</v>
      </c>
      <c r="AN227" s="131">
        <v>46132</v>
      </c>
      <c r="AO227" t="s">
        <v>132</v>
      </c>
      <c r="AP227" t="s">
        <v>109</v>
      </c>
      <c r="AQ227" t="s">
        <v>109</v>
      </c>
      <c r="AR227" t="s">
        <v>109</v>
      </c>
      <c r="AS227" t="s">
        <v>109</v>
      </c>
      <c r="AT227" t="s">
        <v>109</v>
      </c>
      <c r="AU227" t="s">
        <v>109</v>
      </c>
      <c r="AV227" t="s">
        <v>109</v>
      </c>
      <c r="AW227" t="s">
        <v>110</v>
      </c>
      <c r="AX227" t="s">
        <v>109</v>
      </c>
      <c r="AY227" t="s">
        <v>110</v>
      </c>
      <c r="AZ227" t="s">
        <v>521</v>
      </c>
      <c r="BA227" t="s">
        <v>136</v>
      </c>
      <c r="BB227" t="s">
        <v>109</v>
      </c>
      <c r="BC227" t="s">
        <v>110</v>
      </c>
      <c r="BD227" t="s">
        <v>110</v>
      </c>
      <c r="BE227" t="s">
        <v>110</v>
      </c>
      <c r="BF227" t="s">
        <v>110</v>
      </c>
      <c r="BG227" t="s">
        <v>110</v>
      </c>
      <c r="BH227" t="s">
        <v>110</v>
      </c>
      <c r="BI227" t="s">
        <v>110</v>
      </c>
      <c r="BJ227" t="s">
        <v>110</v>
      </c>
      <c r="BK227" t="s">
        <v>110</v>
      </c>
      <c r="BL227" t="s">
        <v>109</v>
      </c>
      <c r="BM227" t="s">
        <v>109</v>
      </c>
      <c r="BN227">
        <v>0</v>
      </c>
      <c r="BO227">
        <v>0</v>
      </c>
      <c r="BP227">
        <v>0</v>
      </c>
      <c r="BQ227" t="s">
        <v>109</v>
      </c>
      <c r="BR227" t="s">
        <v>109</v>
      </c>
      <c r="BS227"/>
      <c r="BT227" t="s">
        <v>506</v>
      </c>
      <c r="BU227" t="s">
        <v>110</v>
      </c>
      <c r="BV227" t="s">
        <v>6073</v>
      </c>
      <c r="BW227" t="s">
        <v>141</v>
      </c>
      <c r="BX227" t="s">
        <v>140</v>
      </c>
      <c r="BY227" t="s">
        <v>5690</v>
      </c>
      <c r="BZ227" t="s">
        <v>110</v>
      </c>
      <c r="CA227" t="s">
        <v>109</v>
      </c>
      <c r="CB227" t="s">
        <v>173</v>
      </c>
      <c r="CC227" t="s">
        <v>5615</v>
      </c>
      <c r="CD227" t="s">
        <v>509</v>
      </c>
      <c r="CE227" t="s">
        <v>110</v>
      </c>
      <c r="CF227"/>
      <c r="CG227" s="131">
        <v>45029</v>
      </c>
      <c r="CH227" t="s">
        <v>558</v>
      </c>
      <c r="CI227" t="s">
        <v>110</v>
      </c>
      <c r="CJ227" t="s">
        <v>114</v>
      </c>
      <c r="CK227" t="s">
        <v>109</v>
      </c>
      <c r="CL227" t="s">
        <v>109</v>
      </c>
      <c r="CM227" t="s">
        <v>109</v>
      </c>
      <c r="CN227">
        <v>2023</v>
      </c>
      <c r="CO227" s="1">
        <v>45029</v>
      </c>
      <c r="CP227" t="s">
        <v>7179</v>
      </c>
      <c r="CQ227">
        <v>4</v>
      </c>
      <c r="CR227">
        <v>16</v>
      </c>
      <c r="CS227" s="1">
        <v>45026</v>
      </c>
      <c r="CT227" t="s">
        <v>16303</v>
      </c>
      <c r="CU227" t="s">
        <v>7180</v>
      </c>
      <c r="CV227" t="s">
        <v>16291</v>
      </c>
      <c r="CW227" t="s">
        <v>16292</v>
      </c>
      <c r="CX227" t="s">
        <v>8065</v>
      </c>
      <c r="CY227" t="s">
        <v>8144</v>
      </c>
      <c r="CZ227" t="s">
        <v>8067</v>
      </c>
      <c r="DA227" t="s">
        <v>7184</v>
      </c>
      <c r="DB227" t="s">
        <v>114</v>
      </c>
      <c r="DC227" t="s">
        <v>7185</v>
      </c>
      <c r="DD227" t="s">
        <v>517</v>
      </c>
      <c r="DE227" t="s">
        <v>7198</v>
      </c>
      <c r="DF227" t="s">
        <v>7187</v>
      </c>
      <c r="DG227" t="s">
        <v>7188</v>
      </c>
      <c r="DH227" t="s">
        <v>110</v>
      </c>
      <c r="DI227" t="s">
        <v>506</v>
      </c>
      <c r="DJ227" t="s">
        <v>180</v>
      </c>
      <c r="DK227" t="s">
        <v>110</v>
      </c>
      <c r="DL227" t="s">
        <v>110</v>
      </c>
      <c r="DM227" t="s">
        <v>7189</v>
      </c>
      <c r="DN227" t="s">
        <v>7268</v>
      </c>
      <c r="DO227" t="s">
        <v>7525</v>
      </c>
      <c r="DP227" t="s">
        <v>110</v>
      </c>
      <c r="DQ227" t="s">
        <v>110</v>
      </c>
      <c r="DR227" t="s">
        <v>7213</v>
      </c>
      <c r="DS227" t="s">
        <v>110</v>
      </c>
      <c r="DT227" t="s">
        <v>109</v>
      </c>
      <c r="DU227" t="s">
        <v>2308</v>
      </c>
      <c r="DV227" t="s">
        <v>8148</v>
      </c>
      <c r="DW227" t="s">
        <v>8149</v>
      </c>
      <c r="DX227" t="s">
        <v>8150</v>
      </c>
    </row>
    <row r="228" spans="7:128">
      <c r="G228">
        <v>689</v>
      </c>
      <c r="H228" t="s">
        <v>109</v>
      </c>
      <c r="I228" t="s">
        <v>2309</v>
      </c>
      <c r="J228" s="131">
        <v>45029</v>
      </c>
      <c r="K228" t="s">
        <v>6858</v>
      </c>
      <c r="L228" t="s">
        <v>2130</v>
      </c>
      <c r="M228" t="s">
        <v>161</v>
      </c>
      <c r="N228" t="s">
        <v>108</v>
      </c>
      <c r="O228" t="s">
        <v>510</v>
      </c>
      <c r="P228" t="s">
        <v>111</v>
      </c>
      <c r="Q228">
        <v>40</v>
      </c>
      <c r="R228">
        <v>5.84</v>
      </c>
      <c r="S228">
        <v>40</v>
      </c>
      <c r="T228">
        <v>45.72</v>
      </c>
      <c r="U228" t="s">
        <v>109</v>
      </c>
      <c r="V228" t="s">
        <v>126</v>
      </c>
      <c r="W228" t="s">
        <v>2310</v>
      </c>
      <c r="X228" t="s">
        <v>1883</v>
      </c>
      <c r="Y228" t="s">
        <v>2310</v>
      </c>
      <c r="Z228" t="s">
        <v>110</v>
      </c>
      <c r="AA228" t="s">
        <v>1212</v>
      </c>
      <c r="AB228" t="s">
        <v>129</v>
      </c>
      <c r="AC228">
        <v>100</v>
      </c>
      <c r="AD228" t="s">
        <v>180</v>
      </c>
      <c r="AE228" t="s">
        <v>166</v>
      </c>
      <c r="AF228" t="s">
        <v>166</v>
      </c>
      <c r="AG228" t="s">
        <v>109</v>
      </c>
      <c r="AH228" s="18">
        <v>45036</v>
      </c>
      <c r="AI228" s="131">
        <v>45402</v>
      </c>
      <c r="AJ228" t="s">
        <v>167</v>
      </c>
      <c r="AK228" t="s">
        <v>2311</v>
      </c>
      <c r="AL228" t="s">
        <v>110</v>
      </c>
      <c r="AM228" t="s">
        <v>109</v>
      </c>
      <c r="AN228" s="131">
        <v>46132</v>
      </c>
      <c r="AO228" t="s">
        <v>192</v>
      </c>
      <c r="AP228" t="s">
        <v>109</v>
      </c>
      <c r="AQ228" t="s">
        <v>109</v>
      </c>
      <c r="AR228" t="s">
        <v>109</v>
      </c>
      <c r="AS228" t="s">
        <v>109</v>
      </c>
      <c r="AT228" t="s">
        <v>109</v>
      </c>
      <c r="AU228" t="s">
        <v>109</v>
      </c>
      <c r="AV228" t="s">
        <v>109</v>
      </c>
      <c r="AW228" t="s">
        <v>110</v>
      </c>
      <c r="AX228" t="s">
        <v>109</v>
      </c>
      <c r="AY228" t="s">
        <v>110</v>
      </c>
      <c r="AZ228" t="s">
        <v>2312</v>
      </c>
      <c r="BA228" t="s">
        <v>136</v>
      </c>
      <c r="BB228" t="s">
        <v>109</v>
      </c>
      <c r="BC228" t="s">
        <v>110</v>
      </c>
      <c r="BD228" t="s">
        <v>110</v>
      </c>
      <c r="BE228" t="s">
        <v>110</v>
      </c>
      <c r="BF228" t="s">
        <v>110</v>
      </c>
      <c r="BG228" t="s">
        <v>110</v>
      </c>
      <c r="BH228" t="s">
        <v>110</v>
      </c>
      <c r="BI228" t="s">
        <v>209</v>
      </c>
      <c r="BJ228" t="s">
        <v>110</v>
      </c>
      <c r="BK228" t="s">
        <v>7222</v>
      </c>
      <c r="BL228" t="s">
        <v>109</v>
      </c>
      <c r="BM228" t="s">
        <v>109</v>
      </c>
      <c r="BN228">
        <v>0</v>
      </c>
      <c r="BO228">
        <v>0</v>
      </c>
      <c r="BP228">
        <v>0</v>
      </c>
      <c r="BQ228" t="s">
        <v>109</v>
      </c>
      <c r="BR228" t="s">
        <v>109</v>
      </c>
      <c r="BS228"/>
      <c r="BT228" t="s">
        <v>2128</v>
      </c>
      <c r="BU228" t="s">
        <v>110</v>
      </c>
      <c r="BV228" t="s">
        <v>6858</v>
      </c>
      <c r="BW228" t="s">
        <v>141</v>
      </c>
      <c r="BX228" t="s">
        <v>5362</v>
      </c>
      <c r="BY228" t="s">
        <v>5366</v>
      </c>
      <c r="BZ228" t="s">
        <v>508</v>
      </c>
      <c r="CA228" t="s">
        <v>109</v>
      </c>
      <c r="CB228" t="s">
        <v>580</v>
      </c>
      <c r="CC228" t="s">
        <v>109</v>
      </c>
      <c r="CD228" t="s">
        <v>5492</v>
      </c>
      <c r="CE228" t="s">
        <v>110</v>
      </c>
      <c r="CF228"/>
      <c r="CG228" s="131">
        <v>41569</v>
      </c>
      <c r="CH228" t="s">
        <v>558</v>
      </c>
      <c r="CI228" t="s">
        <v>558</v>
      </c>
      <c r="CJ228" t="s">
        <v>114</v>
      </c>
      <c r="CK228" t="s">
        <v>109</v>
      </c>
      <c r="CL228" t="s">
        <v>114</v>
      </c>
      <c r="CM228" t="s">
        <v>109</v>
      </c>
      <c r="CN228">
        <v>2023</v>
      </c>
      <c r="CO228" s="1">
        <v>45029</v>
      </c>
      <c r="CP228" t="s">
        <v>110</v>
      </c>
      <c r="CQ228">
        <v>4</v>
      </c>
      <c r="CR228">
        <v>16</v>
      </c>
      <c r="CS228" s="1">
        <v>45026</v>
      </c>
      <c r="CT228" t="s">
        <v>16303</v>
      </c>
      <c r="CU228" t="s">
        <v>7180</v>
      </c>
      <c r="CV228" t="s">
        <v>16291</v>
      </c>
      <c r="CW228" t="s">
        <v>16292</v>
      </c>
      <c r="CX228" t="s">
        <v>8065</v>
      </c>
      <c r="CY228" t="s">
        <v>8144</v>
      </c>
      <c r="CZ228" t="s">
        <v>8067</v>
      </c>
      <c r="DA228" t="s">
        <v>7229</v>
      </c>
      <c r="DB228" t="s">
        <v>5342</v>
      </c>
      <c r="DC228" t="s">
        <v>7185</v>
      </c>
      <c r="DD228" t="s">
        <v>2132</v>
      </c>
      <c r="DE228" t="s">
        <v>7811</v>
      </c>
      <c r="DF228" t="s">
        <v>7812</v>
      </c>
      <c r="DG228" t="s">
        <v>7199</v>
      </c>
      <c r="DH228" t="s">
        <v>7200</v>
      </c>
      <c r="DI228" t="s">
        <v>2128</v>
      </c>
      <c r="DJ228" t="s">
        <v>180</v>
      </c>
      <c r="DK228" t="s">
        <v>110</v>
      </c>
      <c r="DL228" t="s">
        <v>110</v>
      </c>
      <c r="DM228" t="s">
        <v>7189</v>
      </c>
      <c r="DN228" t="s">
        <v>58</v>
      </c>
      <c r="DO228" t="s">
        <v>7389</v>
      </c>
      <c r="DP228" t="s">
        <v>110</v>
      </c>
      <c r="DQ228" t="s">
        <v>7811</v>
      </c>
      <c r="DR228" t="s">
        <v>7811</v>
      </c>
      <c r="DS228" t="s">
        <v>110</v>
      </c>
      <c r="DT228" t="s">
        <v>109</v>
      </c>
      <c r="DU228" t="s">
        <v>2313</v>
      </c>
      <c r="DV228" t="s">
        <v>8151</v>
      </c>
      <c r="DW228" t="s">
        <v>8149</v>
      </c>
      <c r="DX228" t="s">
        <v>8152</v>
      </c>
    </row>
    <row r="229" spans="7:128">
      <c r="G229">
        <v>688</v>
      </c>
      <c r="H229" t="s">
        <v>109</v>
      </c>
      <c r="I229" t="s">
        <v>2315</v>
      </c>
      <c r="J229" s="131">
        <v>45029</v>
      </c>
      <c r="K229" t="s">
        <v>6599</v>
      </c>
      <c r="L229" t="s">
        <v>108</v>
      </c>
      <c r="M229" t="s">
        <v>124</v>
      </c>
      <c r="N229" t="s">
        <v>108</v>
      </c>
      <c r="O229" t="s">
        <v>510</v>
      </c>
      <c r="P229" t="s">
        <v>265</v>
      </c>
      <c r="Q229">
        <v>0.6</v>
      </c>
      <c r="R229">
        <v>0.66</v>
      </c>
      <c r="S229">
        <v>4.55</v>
      </c>
      <c r="T229">
        <v>5.2069999999999999</v>
      </c>
      <c r="U229" t="s">
        <v>109</v>
      </c>
      <c r="V229" t="s">
        <v>149</v>
      </c>
      <c r="W229" t="s">
        <v>671</v>
      </c>
      <c r="X229" t="s">
        <v>110</v>
      </c>
      <c r="Y229" t="s">
        <v>671</v>
      </c>
      <c r="Z229" t="s">
        <v>110</v>
      </c>
      <c r="AA229" t="s">
        <v>110</v>
      </c>
      <c r="AB229" t="s">
        <v>129</v>
      </c>
      <c r="AC229">
        <v>100</v>
      </c>
      <c r="AD229" t="s">
        <v>165</v>
      </c>
      <c r="AE229" t="s">
        <v>832</v>
      </c>
      <c r="AF229" t="s">
        <v>832</v>
      </c>
      <c r="AG229" t="s">
        <v>109</v>
      </c>
      <c r="AH229" s="18">
        <v>45035</v>
      </c>
      <c r="AI229" s="131"/>
      <c r="AJ229" t="s">
        <v>167</v>
      </c>
      <c r="AK229" t="s">
        <v>2316</v>
      </c>
      <c r="AL229" t="s">
        <v>110</v>
      </c>
      <c r="AM229" t="s">
        <v>109</v>
      </c>
      <c r="AN229" s="131">
        <v>45399</v>
      </c>
      <c r="AO229" t="s">
        <v>110</v>
      </c>
      <c r="AP229" t="s">
        <v>109</v>
      </c>
      <c r="AQ229" t="s">
        <v>109</v>
      </c>
      <c r="AR229" t="s">
        <v>109</v>
      </c>
      <c r="AS229" t="s">
        <v>109</v>
      </c>
      <c r="AT229" t="s">
        <v>109</v>
      </c>
      <c r="AU229" t="s">
        <v>109</v>
      </c>
      <c r="AV229" t="s">
        <v>182</v>
      </c>
      <c r="AW229" t="s">
        <v>110</v>
      </c>
      <c r="AX229" t="s">
        <v>109</v>
      </c>
      <c r="AY229" t="s">
        <v>110</v>
      </c>
      <c r="AZ229" t="s">
        <v>2318</v>
      </c>
      <c r="BA229" t="s">
        <v>136</v>
      </c>
      <c r="BB229" t="s">
        <v>109</v>
      </c>
      <c r="BC229" t="s">
        <v>110</v>
      </c>
      <c r="BD229" t="s">
        <v>110</v>
      </c>
      <c r="BE229" t="s">
        <v>110</v>
      </c>
      <c r="BF229" t="s">
        <v>110</v>
      </c>
      <c r="BG229" t="s">
        <v>110</v>
      </c>
      <c r="BH229" t="s">
        <v>110</v>
      </c>
      <c r="BI229" t="s">
        <v>110</v>
      </c>
      <c r="BJ229" t="s">
        <v>110</v>
      </c>
      <c r="BK229" t="s">
        <v>110</v>
      </c>
      <c r="BL229" t="s">
        <v>109</v>
      </c>
      <c r="BM229" t="s">
        <v>109</v>
      </c>
      <c r="BN229">
        <v>0</v>
      </c>
      <c r="BO229">
        <v>0</v>
      </c>
      <c r="BP229">
        <v>0</v>
      </c>
      <c r="BQ229" t="s">
        <v>109</v>
      </c>
      <c r="BR229" t="s">
        <v>109</v>
      </c>
      <c r="BS229"/>
      <c r="BT229" t="s">
        <v>2314</v>
      </c>
      <c r="BU229" t="s">
        <v>110</v>
      </c>
      <c r="BV229" t="s">
        <v>6599</v>
      </c>
      <c r="BW229" t="s">
        <v>141</v>
      </c>
      <c r="BX229" t="s">
        <v>140</v>
      </c>
      <c r="BY229" t="s">
        <v>5690</v>
      </c>
      <c r="BZ229" t="s">
        <v>110</v>
      </c>
      <c r="CA229" t="s">
        <v>109</v>
      </c>
      <c r="CB229" t="s">
        <v>6059</v>
      </c>
      <c r="CC229" t="s">
        <v>5615</v>
      </c>
      <c r="CD229" t="s">
        <v>6600</v>
      </c>
      <c r="CE229" t="s">
        <v>110</v>
      </c>
      <c r="CF229"/>
      <c r="CG229" s="131">
        <v>43616</v>
      </c>
      <c r="CH229" t="s">
        <v>144</v>
      </c>
      <c r="CI229" t="s">
        <v>144</v>
      </c>
      <c r="CJ229" t="s">
        <v>114</v>
      </c>
      <c r="CK229" t="s">
        <v>109</v>
      </c>
      <c r="CL229" t="s">
        <v>114</v>
      </c>
      <c r="CM229" t="s">
        <v>109</v>
      </c>
      <c r="CN229">
        <v>2023</v>
      </c>
      <c r="CO229" s="1">
        <v>45029</v>
      </c>
      <c r="CP229" t="s">
        <v>7179</v>
      </c>
      <c r="CQ229">
        <v>4</v>
      </c>
      <c r="CR229">
        <v>16</v>
      </c>
      <c r="CS229" s="1">
        <v>45026</v>
      </c>
      <c r="CT229" t="s">
        <v>16303</v>
      </c>
      <c r="CU229" t="s">
        <v>7180</v>
      </c>
      <c r="CV229" t="s">
        <v>16291</v>
      </c>
      <c r="CW229" t="s">
        <v>16292</v>
      </c>
      <c r="CX229" t="s">
        <v>8065</v>
      </c>
      <c r="CY229" t="s">
        <v>8144</v>
      </c>
      <c r="CZ229" t="s">
        <v>8067</v>
      </c>
      <c r="DA229" t="s">
        <v>7184</v>
      </c>
      <c r="DB229" t="s">
        <v>5342</v>
      </c>
      <c r="DC229" t="s">
        <v>7206</v>
      </c>
      <c r="DD229" t="s">
        <v>2317</v>
      </c>
      <c r="DE229" t="s">
        <v>7238</v>
      </c>
      <c r="DF229" t="s">
        <v>7187</v>
      </c>
      <c r="DG229" t="s">
        <v>7188</v>
      </c>
      <c r="DH229" t="s">
        <v>110</v>
      </c>
      <c r="DI229" t="s">
        <v>110</v>
      </c>
      <c r="DJ229" t="s">
        <v>165</v>
      </c>
      <c r="DK229" t="s">
        <v>2314</v>
      </c>
      <c r="DL229" t="s">
        <v>110</v>
      </c>
      <c r="DM229" t="s">
        <v>182</v>
      </c>
      <c r="DN229" t="s">
        <v>7291</v>
      </c>
      <c r="DO229" t="s">
        <v>8153</v>
      </c>
      <c r="DP229" t="s">
        <v>110</v>
      </c>
      <c r="DQ229" t="s">
        <v>110</v>
      </c>
      <c r="DR229" t="s">
        <v>7213</v>
      </c>
      <c r="DS229" t="s">
        <v>110</v>
      </c>
      <c r="DT229" t="s">
        <v>109</v>
      </c>
      <c r="DU229" t="s">
        <v>2319</v>
      </c>
      <c r="DV229" t="s">
        <v>8154</v>
      </c>
      <c r="DW229" t="s">
        <v>8149</v>
      </c>
      <c r="DX229" t="s">
        <v>8155</v>
      </c>
    </row>
    <row r="230" spans="7:128">
      <c r="G230">
        <v>687</v>
      </c>
      <c r="H230" t="s">
        <v>109</v>
      </c>
      <c r="I230" t="s">
        <v>2321</v>
      </c>
      <c r="J230" s="131">
        <v>45028</v>
      </c>
      <c r="K230" t="s">
        <v>6610</v>
      </c>
      <c r="L230" t="s">
        <v>2322</v>
      </c>
      <c r="M230" t="s">
        <v>110</v>
      </c>
      <c r="N230" t="s">
        <v>108</v>
      </c>
      <c r="O230" t="s">
        <v>510</v>
      </c>
      <c r="P230" t="s">
        <v>111</v>
      </c>
      <c r="Q230">
        <v>5</v>
      </c>
      <c r="R230">
        <v>0.72</v>
      </c>
      <c r="S230">
        <v>5</v>
      </c>
      <c r="T230">
        <v>5.7050000000000001</v>
      </c>
      <c r="U230" t="s">
        <v>109</v>
      </c>
      <c r="V230" t="s">
        <v>126</v>
      </c>
      <c r="W230" t="s">
        <v>319</v>
      </c>
      <c r="X230" t="s">
        <v>929</v>
      </c>
      <c r="Y230" t="s">
        <v>2323</v>
      </c>
      <c r="Z230" t="s">
        <v>110</v>
      </c>
      <c r="AA230" t="s">
        <v>1325</v>
      </c>
      <c r="AB230" t="s">
        <v>129</v>
      </c>
      <c r="AC230">
        <v>99.302000000000007</v>
      </c>
      <c r="AD230" t="s">
        <v>180</v>
      </c>
      <c r="AE230" t="s">
        <v>832</v>
      </c>
      <c r="AF230" t="s">
        <v>832</v>
      </c>
      <c r="AG230" t="s">
        <v>109</v>
      </c>
      <c r="AH230" s="18">
        <v>45035</v>
      </c>
      <c r="AI230" s="131">
        <v>45218</v>
      </c>
      <c r="AJ230" t="s">
        <v>227</v>
      </c>
      <c r="AK230" t="s">
        <v>2324</v>
      </c>
      <c r="AL230" t="s">
        <v>430</v>
      </c>
      <c r="AM230" t="s">
        <v>109</v>
      </c>
      <c r="AN230" s="131">
        <v>46131</v>
      </c>
      <c r="AO230" t="s">
        <v>132</v>
      </c>
      <c r="AP230" t="s">
        <v>109</v>
      </c>
      <c r="AQ230" t="s">
        <v>109</v>
      </c>
      <c r="AR230" t="s">
        <v>109</v>
      </c>
      <c r="AS230" t="s">
        <v>109</v>
      </c>
      <c r="AT230" t="s">
        <v>109</v>
      </c>
      <c r="AU230" t="s">
        <v>109</v>
      </c>
      <c r="AV230" t="s">
        <v>109</v>
      </c>
      <c r="AW230" t="s">
        <v>110</v>
      </c>
      <c r="AX230" t="s">
        <v>109</v>
      </c>
      <c r="AY230" t="s">
        <v>110</v>
      </c>
      <c r="AZ230" t="s">
        <v>2328</v>
      </c>
      <c r="BA230" t="s">
        <v>136</v>
      </c>
      <c r="BB230" t="s">
        <v>109</v>
      </c>
      <c r="BC230" t="s">
        <v>110</v>
      </c>
      <c r="BD230" t="s">
        <v>110</v>
      </c>
      <c r="BE230" t="s">
        <v>110</v>
      </c>
      <c r="BF230" t="s">
        <v>110</v>
      </c>
      <c r="BG230" t="s">
        <v>110</v>
      </c>
      <c r="BH230" t="s">
        <v>110</v>
      </c>
      <c r="BI230" t="s">
        <v>226</v>
      </c>
      <c r="BJ230" t="s">
        <v>110</v>
      </c>
      <c r="BK230" t="s">
        <v>7222</v>
      </c>
      <c r="BL230" t="s">
        <v>109</v>
      </c>
      <c r="BM230" t="s">
        <v>109</v>
      </c>
      <c r="BN230">
        <v>0</v>
      </c>
      <c r="BO230">
        <v>0</v>
      </c>
      <c r="BP230">
        <v>0</v>
      </c>
      <c r="BQ230" t="s">
        <v>109</v>
      </c>
      <c r="BR230" t="s">
        <v>109</v>
      </c>
      <c r="BS230"/>
      <c r="BT230" t="s">
        <v>2320</v>
      </c>
      <c r="BU230" t="s">
        <v>110</v>
      </c>
      <c r="BV230" t="s">
        <v>6610</v>
      </c>
      <c r="BW230" t="s">
        <v>5370</v>
      </c>
      <c r="BX230" t="s">
        <v>5545</v>
      </c>
      <c r="BY230" t="s">
        <v>110</v>
      </c>
      <c r="BZ230" t="s">
        <v>110</v>
      </c>
      <c r="CA230" t="s">
        <v>109</v>
      </c>
      <c r="CB230" t="s">
        <v>460</v>
      </c>
      <c r="CC230" t="s">
        <v>110</v>
      </c>
      <c r="CD230" t="s">
        <v>5944</v>
      </c>
      <c r="CE230" t="s">
        <v>110</v>
      </c>
      <c r="CF230"/>
      <c r="CG230" s="131">
        <v>43545</v>
      </c>
      <c r="CH230" t="s">
        <v>5447</v>
      </c>
      <c r="CI230" t="s">
        <v>110</v>
      </c>
      <c r="CJ230" t="s">
        <v>114</v>
      </c>
      <c r="CK230" t="s">
        <v>109</v>
      </c>
      <c r="CL230" t="s">
        <v>109</v>
      </c>
      <c r="CM230" t="s">
        <v>109</v>
      </c>
      <c r="CN230">
        <v>2023</v>
      </c>
      <c r="CO230" s="1">
        <v>45028</v>
      </c>
      <c r="CP230" t="s">
        <v>110</v>
      </c>
      <c r="CQ230">
        <v>4</v>
      </c>
      <c r="CR230">
        <v>16</v>
      </c>
      <c r="CS230" s="1">
        <v>45026</v>
      </c>
      <c r="CT230" t="s">
        <v>16303</v>
      </c>
      <c r="CU230" t="s">
        <v>7180</v>
      </c>
      <c r="CV230" t="s">
        <v>16291</v>
      </c>
      <c r="CW230" t="s">
        <v>16292</v>
      </c>
      <c r="CX230" t="s">
        <v>8065</v>
      </c>
      <c r="CY230" t="s">
        <v>8144</v>
      </c>
      <c r="CZ230" t="s">
        <v>8067</v>
      </c>
      <c r="DA230" t="s">
        <v>7184</v>
      </c>
      <c r="DB230" t="s">
        <v>5342</v>
      </c>
      <c r="DC230" t="s">
        <v>7185</v>
      </c>
      <c r="DD230" t="s">
        <v>2326</v>
      </c>
      <c r="DE230" t="s">
        <v>7207</v>
      </c>
      <c r="DF230" t="s">
        <v>7243</v>
      </c>
      <c r="DG230" t="s">
        <v>7199</v>
      </c>
      <c r="DH230" t="s">
        <v>7200</v>
      </c>
      <c r="DI230" t="s">
        <v>2327</v>
      </c>
      <c r="DJ230" t="s">
        <v>180</v>
      </c>
      <c r="DK230" t="s">
        <v>110</v>
      </c>
      <c r="DL230" t="s">
        <v>110</v>
      </c>
      <c r="DM230" t="s">
        <v>7189</v>
      </c>
      <c r="DN230" t="s">
        <v>58</v>
      </c>
      <c r="DO230" t="s">
        <v>7607</v>
      </c>
      <c r="DP230" t="s">
        <v>110</v>
      </c>
      <c r="DQ230" t="s">
        <v>7207</v>
      </c>
      <c r="DR230" t="s">
        <v>7207</v>
      </c>
      <c r="DS230" t="s">
        <v>110</v>
      </c>
      <c r="DT230" t="s">
        <v>109</v>
      </c>
      <c r="DU230" t="s">
        <v>2329</v>
      </c>
      <c r="DV230" t="s">
        <v>8156</v>
      </c>
      <c r="DW230" t="s">
        <v>8157</v>
      </c>
      <c r="DX230" t="s">
        <v>8158</v>
      </c>
    </row>
    <row r="231" spans="7:128">
      <c r="G231">
        <v>686</v>
      </c>
      <c r="H231" t="s">
        <v>109</v>
      </c>
      <c r="I231" t="s">
        <v>2331</v>
      </c>
      <c r="J231" s="131">
        <v>45028</v>
      </c>
      <c r="K231" t="s">
        <v>6673</v>
      </c>
      <c r="L231" t="s">
        <v>403</v>
      </c>
      <c r="M231" t="s">
        <v>161</v>
      </c>
      <c r="N231" t="s">
        <v>403</v>
      </c>
      <c r="O231" t="s">
        <v>530</v>
      </c>
      <c r="P231" t="s">
        <v>162</v>
      </c>
      <c r="Q231">
        <v>1.2</v>
      </c>
      <c r="R231">
        <v>1.2</v>
      </c>
      <c r="S231">
        <v>8.25</v>
      </c>
      <c r="T231">
        <v>9.42</v>
      </c>
      <c r="U231" t="s">
        <v>109</v>
      </c>
      <c r="V231" t="s">
        <v>126</v>
      </c>
      <c r="W231" t="s">
        <v>2332</v>
      </c>
      <c r="X231" t="s">
        <v>110</v>
      </c>
      <c r="Y231" t="s">
        <v>2332</v>
      </c>
      <c r="Z231" t="s">
        <v>110</v>
      </c>
      <c r="AA231" t="s">
        <v>110</v>
      </c>
      <c r="AB231" t="s">
        <v>129</v>
      </c>
      <c r="AC231">
        <v>100</v>
      </c>
      <c r="AD231" t="s">
        <v>180</v>
      </c>
      <c r="AE231" t="s">
        <v>166</v>
      </c>
      <c r="AF231" t="s">
        <v>166</v>
      </c>
      <c r="AG231" t="s">
        <v>169</v>
      </c>
      <c r="AH231" s="18">
        <v>45033</v>
      </c>
      <c r="AI231" s="131">
        <v>45216</v>
      </c>
      <c r="AJ231" t="s">
        <v>430</v>
      </c>
      <c r="AK231" t="s">
        <v>2333</v>
      </c>
      <c r="AL231" t="s">
        <v>110</v>
      </c>
      <c r="AM231" t="s">
        <v>109</v>
      </c>
      <c r="AN231" s="131">
        <v>46129</v>
      </c>
      <c r="AO231" t="s">
        <v>132</v>
      </c>
      <c r="AP231" t="s">
        <v>7023</v>
      </c>
      <c r="AQ231" t="s">
        <v>6959</v>
      </c>
      <c r="AR231" t="s">
        <v>8159</v>
      </c>
      <c r="AS231" t="s">
        <v>379</v>
      </c>
      <c r="AT231" t="s">
        <v>109</v>
      </c>
      <c r="AU231" t="s">
        <v>109</v>
      </c>
      <c r="AV231" t="s">
        <v>109</v>
      </c>
      <c r="AW231" t="s">
        <v>110</v>
      </c>
      <c r="AX231" t="s">
        <v>109</v>
      </c>
      <c r="AY231" t="s">
        <v>110</v>
      </c>
      <c r="AZ231" t="s">
        <v>2335</v>
      </c>
      <c r="BA231" t="s">
        <v>136</v>
      </c>
      <c r="BB231" t="s">
        <v>109</v>
      </c>
      <c r="BC231" t="s">
        <v>7367</v>
      </c>
      <c r="BD231" t="s">
        <v>7368</v>
      </c>
      <c r="BE231" t="s">
        <v>226</v>
      </c>
      <c r="BF231" t="s">
        <v>110</v>
      </c>
      <c r="BG231" t="s">
        <v>110</v>
      </c>
      <c r="BH231" t="s">
        <v>110</v>
      </c>
      <c r="BI231" t="s">
        <v>110</v>
      </c>
      <c r="BJ231" t="s">
        <v>110</v>
      </c>
      <c r="BK231" t="s">
        <v>6928</v>
      </c>
      <c r="BL231" t="s">
        <v>378</v>
      </c>
      <c r="BM231" t="s">
        <v>1757</v>
      </c>
      <c r="BN231">
        <v>1</v>
      </c>
      <c r="BO231">
        <v>1</v>
      </c>
      <c r="BP231">
        <v>1</v>
      </c>
      <c r="BQ231" t="s">
        <v>8160</v>
      </c>
      <c r="BR231" t="s">
        <v>114</v>
      </c>
      <c r="BS231">
        <v>23022</v>
      </c>
      <c r="BT231" t="s">
        <v>2330</v>
      </c>
      <c r="BU231" t="s">
        <v>110</v>
      </c>
      <c r="BV231" t="s">
        <v>6673</v>
      </c>
      <c r="BW231" t="s">
        <v>141</v>
      </c>
      <c r="BX231" t="s">
        <v>140</v>
      </c>
      <c r="BY231" t="s">
        <v>5690</v>
      </c>
      <c r="BZ231" t="s">
        <v>110</v>
      </c>
      <c r="CA231" t="s">
        <v>109</v>
      </c>
      <c r="CB231" t="s">
        <v>460</v>
      </c>
      <c r="CC231" t="s">
        <v>5615</v>
      </c>
      <c r="CD231" t="s">
        <v>461</v>
      </c>
      <c r="CE231" t="s">
        <v>110</v>
      </c>
      <c r="CF231"/>
      <c r="CG231" s="131">
        <v>43138</v>
      </c>
      <c r="CH231" t="s">
        <v>144</v>
      </c>
      <c r="CI231" t="s">
        <v>144</v>
      </c>
      <c r="CJ231" t="s">
        <v>114</v>
      </c>
      <c r="CK231" t="s">
        <v>109</v>
      </c>
      <c r="CL231" t="s">
        <v>114</v>
      </c>
      <c r="CM231" t="s">
        <v>109</v>
      </c>
      <c r="CN231">
        <v>2023</v>
      </c>
      <c r="CO231" s="1">
        <v>45028</v>
      </c>
      <c r="CP231" t="s">
        <v>7179</v>
      </c>
      <c r="CQ231">
        <v>4</v>
      </c>
      <c r="CR231">
        <v>16</v>
      </c>
      <c r="CS231" s="1">
        <v>45026</v>
      </c>
      <c r="CT231" t="s">
        <v>16303</v>
      </c>
      <c r="CU231" t="s">
        <v>7180</v>
      </c>
      <c r="CV231" t="s">
        <v>16291</v>
      </c>
      <c r="CW231" t="s">
        <v>16292</v>
      </c>
      <c r="CX231" t="s">
        <v>8065</v>
      </c>
      <c r="CY231" t="s">
        <v>8144</v>
      </c>
      <c r="CZ231" t="s">
        <v>8067</v>
      </c>
      <c r="DA231" t="s">
        <v>7184</v>
      </c>
      <c r="DB231" t="s">
        <v>5342</v>
      </c>
      <c r="DC231" t="s">
        <v>7185</v>
      </c>
      <c r="DD231" t="s">
        <v>2334</v>
      </c>
      <c r="DE231" t="s">
        <v>7198</v>
      </c>
      <c r="DF231" t="s">
        <v>7187</v>
      </c>
      <c r="DG231" t="s">
        <v>7199</v>
      </c>
      <c r="DH231" t="s">
        <v>7280</v>
      </c>
      <c r="DI231" t="s">
        <v>2330</v>
      </c>
      <c r="DJ231" t="s">
        <v>180</v>
      </c>
      <c r="DK231" t="s">
        <v>110</v>
      </c>
      <c r="DL231" t="s">
        <v>110</v>
      </c>
      <c r="DM231" t="s">
        <v>7189</v>
      </c>
      <c r="DN231" t="s">
        <v>57</v>
      </c>
      <c r="DO231" t="s">
        <v>8161</v>
      </c>
      <c r="DP231" t="s">
        <v>169</v>
      </c>
      <c r="DQ231" t="s">
        <v>7202</v>
      </c>
      <c r="DR231" t="s">
        <v>7202</v>
      </c>
      <c r="DS231" t="s">
        <v>110</v>
      </c>
      <c r="DT231" t="s">
        <v>7282</v>
      </c>
      <c r="DU231" t="s">
        <v>2336</v>
      </c>
      <c r="DV231" t="s">
        <v>8162</v>
      </c>
      <c r="DW231" t="s">
        <v>8157</v>
      </c>
      <c r="DX231" t="s">
        <v>8163</v>
      </c>
    </row>
    <row r="232" spans="7:128">
      <c r="G232">
        <v>685</v>
      </c>
      <c r="H232" t="s">
        <v>109</v>
      </c>
      <c r="I232" t="s">
        <v>2338</v>
      </c>
      <c r="J232" s="131">
        <v>45019</v>
      </c>
      <c r="K232" t="s">
        <v>8164</v>
      </c>
      <c r="L232" t="s">
        <v>108</v>
      </c>
      <c r="M232" t="s">
        <v>110</v>
      </c>
      <c r="N232" t="s">
        <v>108</v>
      </c>
      <c r="O232" t="s">
        <v>510</v>
      </c>
      <c r="P232" t="s">
        <v>111</v>
      </c>
      <c r="Q232">
        <v>3.28</v>
      </c>
      <c r="R232">
        <v>0.48</v>
      </c>
      <c r="S232">
        <v>3.28</v>
      </c>
      <c r="T232">
        <v>3.742</v>
      </c>
      <c r="U232" t="s">
        <v>109</v>
      </c>
      <c r="V232" t="s">
        <v>1503</v>
      </c>
      <c r="W232" t="s">
        <v>1510</v>
      </c>
      <c r="X232" t="s">
        <v>110</v>
      </c>
      <c r="Y232" t="s">
        <v>110</v>
      </c>
      <c r="Z232" t="s">
        <v>110</v>
      </c>
      <c r="AA232" t="s">
        <v>110</v>
      </c>
      <c r="AB232" t="s">
        <v>129</v>
      </c>
      <c r="AC232">
        <v>100</v>
      </c>
      <c r="AD232" t="s">
        <v>130</v>
      </c>
      <c r="AE232" t="s">
        <v>166</v>
      </c>
      <c r="AF232" t="s">
        <v>166</v>
      </c>
      <c r="AG232" t="s">
        <v>109</v>
      </c>
      <c r="AH232" s="18">
        <v>45027</v>
      </c>
      <c r="AI232" s="131">
        <v>45210</v>
      </c>
      <c r="AJ232" t="s">
        <v>133</v>
      </c>
      <c r="AK232" t="s">
        <v>2339</v>
      </c>
      <c r="AL232" t="s">
        <v>110</v>
      </c>
      <c r="AM232" t="s">
        <v>109</v>
      </c>
      <c r="AN232" s="131">
        <v>45941</v>
      </c>
      <c r="AO232" t="s">
        <v>132</v>
      </c>
      <c r="AP232" t="s">
        <v>109</v>
      </c>
      <c r="AQ232" t="s">
        <v>109</v>
      </c>
      <c r="AR232" t="s">
        <v>109</v>
      </c>
      <c r="AS232" t="s">
        <v>109</v>
      </c>
      <c r="AT232" t="s">
        <v>109</v>
      </c>
      <c r="AU232" t="s">
        <v>109</v>
      </c>
      <c r="AV232" t="s">
        <v>109</v>
      </c>
      <c r="AW232" t="s">
        <v>110</v>
      </c>
      <c r="AX232" t="s">
        <v>109</v>
      </c>
      <c r="AY232" t="s">
        <v>110</v>
      </c>
      <c r="AZ232" t="s">
        <v>2342</v>
      </c>
      <c r="BA232" t="s">
        <v>136</v>
      </c>
      <c r="BB232" t="s">
        <v>109</v>
      </c>
      <c r="BC232" t="s">
        <v>110</v>
      </c>
      <c r="BD232" t="s">
        <v>110</v>
      </c>
      <c r="BE232" t="s">
        <v>110</v>
      </c>
      <c r="BF232" t="s">
        <v>110</v>
      </c>
      <c r="BG232" t="s">
        <v>110</v>
      </c>
      <c r="BH232" t="s">
        <v>110</v>
      </c>
      <c r="BI232" t="s">
        <v>110</v>
      </c>
      <c r="BJ232" t="s">
        <v>110</v>
      </c>
      <c r="BK232" t="s">
        <v>110</v>
      </c>
      <c r="BL232" t="s">
        <v>109</v>
      </c>
      <c r="BM232" t="s">
        <v>109</v>
      </c>
      <c r="BN232">
        <v>0</v>
      </c>
      <c r="BO232">
        <v>0</v>
      </c>
      <c r="BP232">
        <v>0</v>
      </c>
      <c r="BQ232" t="s">
        <v>109</v>
      </c>
      <c r="BR232" t="s">
        <v>109</v>
      </c>
      <c r="BS232"/>
      <c r="BT232" t="s">
        <v>2337</v>
      </c>
      <c r="BU232" t="s">
        <v>110</v>
      </c>
      <c r="BV232" t="s">
        <v>6074</v>
      </c>
      <c r="BW232" t="s">
        <v>141</v>
      </c>
      <c r="BX232" t="s">
        <v>140</v>
      </c>
      <c r="BY232" t="s">
        <v>5690</v>
      </c>
      <c r="BZ232" t="s">
        <v>110</v>
      </c>
      <c r="CA232" t="s">
        <v>109</v>
      </c>
      <c r="CB232" t="s">
        <v>460</v>
      </c>
      <c r="CC232" t="s">
        <v>5616</v>
      </c>
      <c r="CD232" t="s">
        <v>6075</v>
      </c>
      <c r="CE232" t="s">
        <v>110</v>
      </c>
      <c r="CF232"/>
      <c r="CG232" s="131">
        <v>45019</v>
      </c>
      <c r="CH232" t="s">
        <v>198</v>
      </c>
      <c r="CI232" t="s">
        <v>110</v>
      </c>
      <c r="CJ232" t="s">
        <v>114</v>
      </c>
      <c r="CK232" t="s">
        <v>109</v>
      </c>
      <c r="CL232" t="s">
        <v>109</v>
      </c>
      <c r="CM232" t="s">
        <v>109</v>
      </c>
      <c r="CN232">
        <v>2023</v>
      </c>
      <c r="CO232" s="1">
        <v>45019</v>
      </c>
      <c r="CP232" t="s">
        <v>7179</v>
      </c>
      <c r="CQ232">
        <v>4</v>
      </c>
      <c r="CR232">
        <v>15</v>
      </c>
      <c r="CS232" s="1">
        <v>45019</v>
      </c>
      <c r="CT232" t="s">
        <v>16304</v>
      </c>
      <c r="CU232" t="s">
        <v>7180</v>
      </c>
      <c r="CV232" t="s">
        <v>16291</v>
      </c>
      <c r="CW232" t="s">
        <v>16292</v>
      </c>
      <c r="CX232" t="s">
        <v>8065</v>
      </c>
      <c r="CY232" t="s">
        <v>8165</v>
      </c>
      <c r="CZ232" t="s">
        <v>8067</v>
      </c>
      <c r="DA232" t="s">
        <v>7184</v>
      </c>
      <c r="DB232" t="s">
        <v>114</v>
      </c>
      <c r="DC232" t="s">
        <v>7185</v>
      </c>
      <c r="DD232" t="s">
        <v>2340</v>
      </c>
      <c r="DE232" t="s">
        <v>7811</v>
      </c>
      <c r="DF232" t="s">
        <v>7812</v>
      </c>
      <c r="DG232" t="s">
        <v>7188</v>
      </c>
      <c r="DH232" t="s">
        <v>110</v>
      </c>
      <c r="DI232" t="s">
        <v>110</v>
      </c>
      <c r="DJ232" t="s">
        <v>130</v>
      </c>
      <c r="DK232" t="s">
        <v>110</v>
      </c>
      <c r="DL232" t="s">
        <v>2341</v>
      </c>
      <c r="DM232" t="s">
        <v>7670</v>
      </c>
      <c r="DN232" t="s">
        <v>58</v>
      </c>
      <c r="DO232" t="s">
        <v>8166</v>
      </c>
      <c r="DP232" t="s">
        <v>110</v>
      </c>
      <c r="DQ232" t="s">
        <v>7811</v>
      </c>
      <c r="DR232" t="s">
        <v>7811</v>
      </c>
      <c r="DS232" t="s">
        <v>7193</v>
      </c>
      <c r="DT232" t="s">
        <v>109</v>
      </c>
      <c r="DU232" t="s">
        <v>2343</v>
      </c>
      <c r="DV232" t="s">
        <v>8167</v>
      </c>
      <c r="DW232" t="s">
        <v>8168</v>
      </c>
      <c r="DX232" t="s">
        <v>8169</v>
      </c>
    </row>
    <row r="233" spans="7:128">
      <c r="G233">
        <v>684</v>
      </c>
      <c r="H233" t="s">
        <v>109</v>
      </c>
      <c r="I233" t="s">
        <v>2345</v>
      </c>
      <c r="J233" s="131">
        <v>45016</v>
      </c>
      <c r="K233" t="s">
        <v>6577</v>
      </c>
      <c r="L233" t="s">
        <v>2346</v>
      </c>
      <c r="M233" t="s">
        <v>161</v>
      </c>
      <c r="N233" t="s">
        <v>108</v>
      </c>
      <c r="O233" t="s">
        <v>510</v>
      </c>
      <c r="P233" t="s">
        <v>111</v>
      </c>
      <c r="Q233">
        <v>13.7</v>
      </c>
      <c r="R233">
        <v>2</v>
      </c>
      <c r="S233">
        <v>13.7</v>
      </c>
      <c r="T233">
        <v>15.659000000000001</v>
      </c>
      <c r="U233" t="s">
        <v>109</v>
      </c>
      <c r="V233" t="s">
        <v>126</v>
      </c>
      <c r="W233" t="s">
        <v>436</v>
      </c>
      <c r="X233" t="s">
        <v>1434</v>
      </c>
      <c r="Y233" t="s">
        <v>436</v>
      </c>
      <c r="Z233" t="s">
        <v>110</v>
      </c>
      <c r="AA233" t="s">
        <v>1913</v>
      </c>
      <c r="AB233" t="s">
        <v>129</v>
      </c>
      <c r="AC233">
        <v>100</v>
      </c>
      <c r="AD233" t="s">
        <v>205</v>
      </c>
      <c r="AE233" t="s">
        <v>2087</v>
      </c>
      <c r="AF233" t="s">
        <v>7228</v>
      </c>
      <c r="AG233" t="s">
        <v>206</v>
      </c>
      <c r="AH233" s="18">
        <v>45022</v>
      </c>
      <c r="AI233" s="131">
        <v>45205</v>
      </c>
      <c r="AJ233" t="s">
        <v>133</v>
      </c>
      <c r="AK233" t="s">
        <v>2347</v>
      </c>
      <c r="AL233" t="s">
        <v>110</v>
      </c>
      <c r="AM233" t="s">
        <v>109</v>
      </c>
      <c r="AN233" s="131">
        <v>46118</v>
      </c>
      <c r="AO233" t="s">
        <v>132</v>
      </c>
      <c r="AP233" t="s">
        <v>7025</v>
      </c>
      <c r="AQ233" t="s">
        <v>6959</v>
      </c>
      <c r="AR233" t="s">
        <v>8170</v>
      </c>
      <c r="AS233" t="s">
        <v>212</v>
      </c>
      <c r="AT233" t="s">
        <v>109</v>
      </c>
      <c r="AU233" t="s">
        <v>109</v>
      </c>
      <c r="AV233" t="s">
        <v>109</v>
      </c>
      <c r="AW233" t="s">
        <v>110</v>
      </c>
      <c r="AX233" t="s">
        <v>109</v>
      </c>
      <c r="AY233" t="s">
        <v>110</v>
      </c>
      <c r="AZ233" t="s">
        <v>2349</v>
      </c>
      <c r="BA233" t="s">
        <v>136</v>
      </c>
      <c r="BB233" t="s">
        <v>109</v>
      </c>
      <c r="BC233" t="s">
        <v>7361</v>
      </c>
      <c r="BD233" t="s">
        <v>7362</v>
      </c>
      <c r="BE233" t="s">
        <v>226</v>
      </c>
      <c r="BF233" t="s">
        <v>110</v>
      </c>
      <c r="BG233" t="s">
        <v>110</v>
      </c>
      <c r="BH233" t="s">
        <v>110</v>
      </c>
      <c r="BI233" t="s">
        <v>110</v>
      </c>
      <c r="BJ233" t="s">
        <v>110</v>
      </c>
      <c r="BK233" t="s">
        <v>6928</v>
      </c>
      <c r="BL233" t="s">
        <v>378</v>
      </c>
      <c r="BM233" t="s">
        <v>7026</v>
      </c>
      <c r="BN233">
        <v>1</v>
      </c>
      <c r="BO233">
        <v>1</v>
      </c>
      <c r="BP233">
        <v>1</v>
      </c>
      <c r="BQ233" t="s">
        <v>8171</v>
      </c>
      <c r="BR233" t="s">
        <v>114</v>
      </c>
      <c r="BS233">
        <v>23021</v>
      </c>
      <c r="BT233" t="s">
        <v>2344</v>
      </c>
      <c r="BU233" t="s">
        <v>110</v>
      </c>
      <c r="BV233" t="s">
        <v>6577</v>
      </c>
      <c r="BW233" t="s">
        <v>141</v>
      </c>
      <c r="BX233" t="s">
        <v>140</v>
      </c>
      <c r="BY233" t="s">
        <v>110</v>
      </c>
      <c r="BZ233" t="s">
        <v>110</v>
      </c>
      <c r="CA233" t="s">
        <v>109</v>
      </c>
      <c r="CB233" t="s">
        <v>656</v>
      </c>
      <c r="CC233" t="s">
        <v>109</v>
      </c>
      <c r="CD233" t="s">
        <v>5395</v>
      </c>
      <c r="CE233" t="s">
        <v>110</v>
      </c>
      <c r="CF233"/>
      <c r="CG233" s="131">
        <v>43657</v>
      </c>
      <c r="CH233" t="s">
        <v>198</v>
      </c>
      <c r="CI233" t="s">
        <v>5545</v>
      </c>
      <c r="CJ233" t="s">
        <v>114</v>
      </c>
      <c r="CK233" t="s">
        <v>109</v>
      </c>
      <c r="CL233" t="s">
        <v>114</v>
      </c>
      <c r="CM233" t="s">
        <v>109</v>
      </c>
      <c r="CN233">
        <v>2023</v>
      </c>
      <c r="CO233" s="1">
        <v>45016</v>
      </c>
      <c r="CP233" t="s">
        <v>7179</v>
      </c>
      <c r="CQ233">
        <v>3</v>
      </c>
      <c r="CR233">
        <v>14</v>
      </c>
      <c r="CS233" s="1">
        <v>45012</v>
      </c>
      <c r="CT233" t="s">
        <v>16305</v>
      </c>
      <c r="CU233" t="s">
        <v>7180</v>
      </c>
      <c r="CV233" t="s">
        <v>16306</v>
      </c>
      <c r="CW233" t="s">
        <v>16307</v>
      </c>
      <c r="CX233" t="s">
        <v>8172</v>
      </c>
      <c r="CY233" t="s">
        <v>8173</v>
      </c>
      <c r="CZ233" t="s">
        <v>8174</v>
      </c>
      <c r="DA233" t="s">
        <v>7184</v>
      </c>
      <c r="DB233" t="s">
        <v>5342</v>
      </c>
      <c r="DC233" t="s">
        <v>7185</v>
      </c>
      <c r="DD233" t="s">
        <v>8175</v>
      </c>
      <c r="DE233" t="s">
        <v>7811</v>
      </c>
      <c r="DF233" t="s">
        <v>7812</v>
      </c>
      <c r="DG233" t="s">
        <v>7199</v>
      </c>
      <c r="DH233" t="s">
        <v>7200</v>
      </c>
      <c r="DI233" t="s">
        <v>110</v>
      </c>
      <c r="DJ233" t="s">
        <v>205</v>
      </c>
      <c r="DK233" t="s">
        <v>110</v>
      </c>
      <c r="DL233" t="s">
        <v>110</v>
      </c>
      <c r="DM233" t="s">
        <v>7189</v>
      </c>
      <c r="DN233" t="s">
        <v>58</v>
      </c>
      <c r="DO233" t="s">
        <v>8086</v>
      </c>
      <c r="DP233" t="s">
        <v>206</v>
      </c>
      <c r="DQ233" t="s">
        <v>8138</v>
      </c>
      <c r="DR233" t="s">
        <v>8138</v>
      </c>
      <c r="DS233" t="s">
        <v>110</v>
      </c>
      <c r="DT233" t="s">
        <v>7282</v>
      </c>
      <c r="DU233" t="s">
        <v>2350</v>
      </c>
      <c r="DV233" t="s">
        <v>8176</v>
      </c>
      <c r="DW233" t="s">
        <v>8177</v>
      </c>
      <c r="DX233" t="s">
        <v>8178</v>
      </c>
    </row>
    <row r="234" spans="7:128">
      <c r="G234">
        <v>683</v>
      </c>
      <c r="H234" t="s">
        <v>109</v>
      </c>
      <c r="I234" t="s">
        <v>2352</v>
      </c>
      <c r="J234" s="131">
        <v>45015</v>
      </c>
      <c r="K234" t="s">
        <v>8179</v>
      </c>
      <c r="L234" t="s">
        <v>108</v>
      </c>
      <c r="M234" t="s">
        <v>124</v>
      </c>
      <c r="N234" t="s">
        <v>108</v>
      </c>
      <c r="O234" t="s">
        <v>510</v>
      </c>
      <c r="P234" t="s">
        <v>111</v>
      </c>
      <c r="Q234">
        <v>3.2</v>
      </c>
      <c r="R234">
        <v>0.47</v>
      </c>
      <c r="S234">
        <v>3.2</v>
      </c>
      <c r="T234">
        <v>3.6509999999999998</v>
      </c>
      <c r="U234" t="s">
        <v>109</v>
      </c>
      <c r="V234" t="s">
        <v>126</v>
      </c>
      <c r="W234" t="s">
        <v>1310</v>
      </c>
      <c r="X234" t="s">
        <v>110</v>
      </c>
      <c r="Y234" t="s">
        <v>1310</v>
      </c>
      <c r="Z234" t="s">
        <v>110</v>
      </c>
      <c r="AA234" t="s">
        <v>110</v>
      </c>
      <c r="AB234" t="s">
        <v>129</v>
      </c>
      <c r="AC234"/>
      <c r="AD234" t="s">
        <v>130</v>
      </c>
      <c r="AE234" t="s">
        <v>225</v>
      </c>
      <c r="AF234" t="s">
        <v>225</v>
      </c>
      <c r="AG234" t="s">
        <v>109</v>
      </c>
      <c r="AH234" s="18">
        <v>45020</v>
      </c>
      <c r="AI234" s="131">
        <v>45203</v>
      </c>
      <c r="AJ234" t="s">
        <v>133</v>
      </c>
      <c r="AK234" t="s">
        <v>2353</v>
      </c>
      <c r="AL234" t="s">
        <v>110</v>
      </c>
      <c r="AM234" t="s">
        <v>109</v>
      </c>
      <c r="AN234" s="131">
        <v>46116</v>
      </c>
      <c r="AO234" t="s">
        <v>132</v>
      </c>
      <c r="AP234" t="s">
        <v>109</v>
      </c>
      <c r="AQ234" t="s">
        <v>109</v>
      </c>
      <c r="AR234" t="s">
        <v>109</v>
      </c>
      <c r="AS234" t="s">
        <v>109</v>
      </c>
      <c r="AT234" t="s">
        <v>109</v>
      </c>
      <c r="AU234" t="s">
        <v>109</v>
      </c>
      <c r="AV234" t="s">
        <v>109</v>
      </c>
      <c r="AW234" t="s">
        <v>110</v>
      </c>
      <c r="AX234" t="s">
        <v>109</v>
      </c>
      <c r="AY234" t="s">
        <v>110</v>
      </c>
      <c r="AZ234" t="s">
        <v>2356</v>
      </c>
      <c r="BA234" t="s">
        <v>136</v>
      </c>
      <c r="BB234" t="s">
        <v>109</v>
      </c>
      <c r="BC234" t="s">
        <v>110</v>
      </c>
      <c r="BD234" t="s">
        <v>110</v>
      </c>
      <c r="BE234" t="s">
        <v>110</v>
      </c>
      <c r="BF234" t="s">
        <v>110</v>
      </c>
      <c r="BG234" t="s">
        <v>110</v>
      </c>
      <c r="BH234" t="s">
        <v>110</v>
      </c>
      <c r="BI234" t="s">
        <v>110</v>
      </c>
      <c r="BJ234" t="s">
        <v>110</v>
      </c>
      <c r="BK234" t="s">
        <v>110</v>
      </c>
      <c r="BL234" t="s">
        <v>109</v>
      </c>
      <c r="BM234" t="s">
        <v>109</v>
      </c>
      <c r="BN234">
        <v>0</v>
      </c>
      <c r="BO234">
        <v>0</v>
      </c>
      <c r="BP234">
        <v>0</v>
      </c>
      <c r="BQ234" t="s">
        <v>109</v>
      </c>
      <c r="BR234" t="s">
        <v>109</v>
      </c>
      <c r="BS234"/>
      <c r="BT234" t="s">
        <v>2351</v>
      </c>
      <c r="BU234" t="s">
        <v>110</v>
      </c>
      <c r="BV234" t="s">
        <v>6127</v>
      </c>
      <c r="BW234" t="s">
        <v>141</v>
      </c>
      <c r="BX234" t="s">
        <v>140</v>
      </c>
      <c r="BY234" t="s">
        <v>5690</v>
      </c>
      <c r="BZ234" t="s">
        <v>110</v>
      </c>
      <c r="CA234" t="s">
        <v>109</v>
      </c>
      <c r="CB234" t="s">
        <v>6059</v>
      </c>
      <c r="CC234" t="s">
        <v>5616</v>
      </c>
      <c r="CD234" t="s">
        <v>6060</v>
      </c>
      <c r="CE234" t="s">
        <v>6128</v>
      </c>
      <c r="CF234"/>
      <c r="CG234" s="131">
        <v>44939</v>
      </c>
      <c r="CH234" t="s">
        <v>144</v>
      </c>
      <c r="CI234" t="s">
        <v>144</v>
      </c>
      <c r="CJ234" t="s">
        <v>114</v>
      </c>
      <c r="CK234" t="s">
        <v>109</v>
      </c>
      <c r="CL234" t="s">
        <v>109</v>
      </c>
      <c r="CM234" t="s">
        <v>109</v>
      </c>
      <c r="CN234">
        <v>2023</v>
      </c>
      <c r="CO234" s="1">
        <v>45015</v>
      </c>
      <c r="CP234" t="s">
        <v>7179</v>
      </c>
      <c r="CQ234">
        <v>3</v>
      </c>
      <c r="CR234">
        <v>14</v>
      </c>
      <c r="CS234" s="1">
        <v>45012</v>
      </c>
      <c r="CT234" t="s">
        <v>16305</v>
      </c>
      <c r="CU234" t="s">
        <v>7180</v>
      </c>
      <c r="CV234" t="s">
        <v>16306</v>
      </c>
      <c r="CW234" t="s">
        <v>16307</v>
      </c>
      <c r="CX234" t="s">
        <v>8172</v>
      </c>
      <c r="CY234" t="s">
        <v>8173</v>
      </c>
      <c r="CZ234" t="s">
        <v>8174</v>
      </c>
      <c r="DA234" t="s">
        <v>7184</v>
      </c>
      <c r="DB234" t="s">
        <v>5342</v>
      </c>
      <c r="DC234" t="s">
        <v>7185</v>
      </c>
      <c r="DD234" t="s">
        <v>2354</v>
      </c>
      <c r="DE234" t="s">
        <v>7811</v>
      </c>
      <c r="DF234" t="s">
        <v>7812</v>
      </c>
      <c r="DG234" t="s">
        <v>7188</v>
      </c>
      <c r="DH234" t="s">
        <v>110</v>
      </c>
      <c r="DI234" t="s">
        <v>110</v>
      </c>
      <c r="DJ234" t="s">
        <v>130</v>
      </c>
      <c r="DK234" t="s">
        <v>110</v>
      </c>
      <c r="DL234" t="s">
        <v>2355</v>
      </c>
      <c r="DM234" t="s">
        <v>7189</v>
      </c>
      <c r="DN234" t="s">
        <v>58</v>
      </c>
      <c r="DO234" t="s">
        <v>8180</v>
      </c>
      <c r="DP234" t="s">
        <v>110</v>
      </c>
      <c r="DQ234" t="s">
        <v>7811</v>
      </c>
      <c r="DR234" t="s">
        <v>7811</v>
      </c>
      <c r="DS234" t="s">
        <v>110</v>
      </c>
      <c r="DT234" t="s">
        <v>109</v>
      </c>
      <c r="DU234" t="s">
        <v>2357</v>
      </c>
      <c r="DV234" t="s">
        <v>8181</v>
      </c>
      <c r="DW234" t="s">
        <v>8182</v>
      </c>
      <c r="DX234" t="s">
        <v>8183</v>
      </c>
    </row>
    <row r="235" spans="7:128">
      <c r="G235">
        <v>682</v>
      </c>
      <c r="H235" t="s">
        <v>109</v>
      </c>
      <c r="I235" t="s">
        <v>2358</v>
      </c>
      <c r="J235" s="131">
        <v>45015</v>
      </c>
      <c r="K235" t="s">
        <v>6076</v>
      </c>
      <c r="L235" t="s">
        <v>108</v>
      </c>
      <c r="M235" t="s">
        <v>124</v>
      </c>
      <c r="N235" t="s">
        <v>108</v>
      </c>
      <c r="O235" t="s">
        <v>510</v>
      </c>
      <c r="P235" t="s">
        <v>111</v>
      </c>
      <c r="Q235">
        <v>3</v>
      </c>
      <c r="R235">
        <v>0.44</v>
      </c>
      <c r="S235">
        <v>3</v>
      </c>
      <c r="T235">
        <v>3.423</v>
      </c>
      <c r="U235" t="s">
        <v>109</v>
      </c>
      <c r="V235" t="s">
        <v>126</v>
      </c>
      <c r="W235" t="s">
        <v>2359</v>
      </c>
      <c r="X235" t="s">
        <v>110</v>
      </c>
      <c r="Y235" t="s">
        <v>2359</v>
      </c>
      <c r="Z235" t="s">
        <v>110</v>
      </c>
      <c r="AA235" t="s">
        <v>110</v>
      </c>
      <c r="AB235" t="s">
        <v>129</v>
      </c>
      <c r="AC235">
        <v>100</v>
      </c>
      <c r="AD235" t="s">
        <v>205</v>
      </c>
      <c r="AE235" t="s">
        <v>225</v>
      </c>
      <c r="AF235" t="s">
        <v>225</v>
      </c>
      <c r="AG235" t="s">
        <v>109</v>
      </c>
      <c r="AH235" s="18">
        <v>45020</v>
      </c>
      <c r="AI235" s="131">
        <v>45386</v>
      </c>
      <c r="AJ235" t="s">
        <v>133</v>
      </c>
      <c r="AK235" t="s">
        <v>2218</v>
      </c>
      <c r="AL235" t="s">
        <v>110</v>
      </c>
      <c r="AM235" t="s">
        <v>109</v>
      </c>
      <c r="AN235" s="131">
        <v>46116</v>
      </c>
      <c r="AO235" t="s">
        <v>192</v>
      </c>
      <c r="AP235" t="s">
        <v>109</v>
      </c>
      <c r="AQ235" t="s">
        <v>109</v>
      </c>
      <c r="AR235" t="s">
        <v>109</v>
      </c>
      <c r="AS235" t="s">
        <v>109</v>
      </c>
      <c r="AT235" t="s">
        <v>109</v>
      </c>
      <c r="AU235" t="s">
        <v>109</v>
      </c>
      <c r="AV235" t="s">
        <v>109</v>
      </c>
      <c r="AW235" t="s">
        <v>110</v>
      </c>
      <c r="AX235" t="s">
        <v>109</v>
      </c>
      <c r="AY235" t="s">
        <v>110</v>
      </c>
      <c r="AZ235" t="s">
        <v>2361</v>
      </c>
      <c r="BA235" t="s">
        <v>136</v>
      </c>
      <c r="BB235" t="s">
        <v>109</v>
      </c>
      <c r="BC235" t="s">
        <v>110</v>
      </c>
      <c r="BD235" t="s">
        <v>110</v>
      </c>
      <c r="BE235" t="s">
        <v>110</v>
      </c>
      <c r="BF235" t="s">
        <v>110</v>
      </c>
      <c r="BG235" t="s">
        <v>110</v>
      </c>
      <c r="BH235" t="s">
        <v>110</v>
      </c>
      <c r="BI235" t="s">
        <v>110</v>
      </c>
      <c r="BJ235" t="s">
        <v>110</v>
      </c>
      <c r="BK235" t="s">
        <v>110</v>
      </c>
      <c r="BL235" t="s">
        <v>109</v>
      </c>
      <c r="BM235" t="s">
        <v>109</v>
      </c>
      <c r="BN235">
        <v>0</v>
      </c>
      <c r="BO235">
        <v>0</v>
      </c>
      <c r="BP235">
        <v>0</v>
      </c>
      <c r="BQ235" t="s">
        <v>109</v>
      </c>
      <c r="BR235" t="s">
        <v>109</v>
      </c>
      <c r="BS235"/>
      <c r="BT235" t="s">
        <v>2215</v>
      </c>
      <c r="BU235" t="s">
        <v>110</v>
      </c>
      <c r="BV235" t="s">
        <v>6076</v>
      </c>
      <c r="BW235" t="s">
        <v>141</v>
      </c>
      <c r="BX235" t="s">
        <v>140</v>
      </c>
      <c r="BY235" t="s">
        <v>605</v>
      </c>
      <c r="BZ235" t="s">
        <v>110</v>
      </c>
      <c r="CA235" t="s">
        <v>109</v>
      </c>
      <c r="CB235" t="s">
        <v>5776</v>
      </c>
      <c r="CC235" t="s">
        <v>5686</v>
      </c>
      <c r="CD235" t="s">
        <v>6077</v>
      </c>
      <c r="CE235" t="s">
        <v>6078</v>
      </c>
      <c r="CF235"/>
      <c r="CG235" s="131">
        <v>45015</v>
      </c>
      <c r="CH235" t="s">
        <v>144</v>
      </c>
      <c r="CI235" t="s">
        <v>144</v>
      </c>
      <c r="CJ235" t="s">
        <v>114</v>
      </c>
      <c r="CK235" t="s">
        <v>109</v>
      </c>
      <c r="CL235" t="s">
        <v>109</v>
      </c>
      <c r="CM235" t="s">
        <v>109</v>
      </c>
      <c r="CN235">
        <v>2023</v>
      </c>
      <c r="CO235" s="1">
        <v>45015</v>
      </c>
      <c r="CP235" t="s">
        <v>7179</v>
      </c>
      <c r="CQ235">
        <v>3</v>
      </c>
      <c r="CR235">
        <v>14</v>
      </c>
      <c r="CS235" s="1">
        <v>45012</v>
      </c>
      <c r="CT235" t="s">
        <v>16305</v>
      </c>
      <c r="CU235" t="s">
        <v>7180</v>
      </c>
      <c r="CV235" t="s">
        <v>16306</v>
      </c>
      <c r="CW235" t="s">
        <v>16307</v>
      </c>
      <c r="CX235" t="s">
        <v>8172</v>
      </c>
      <c r="CY235" t="s">
        <v>8173</v>
      </c>
      <c r="CZ235" t="s">
        <v>8174</v>
      </c>
      <c r="DA235" t="s">
        <v>7184</v>
      </c>
      <c r="DB235" t="s">
        <v>114</v>
      </c>
      <c r="DC235" t="s">
        <v>7185</v>
      </c>
      <c r="DD235" t="s">
        <v>2360</v>
      </c>
      <c r="DE235" t="s">
        <v>7811</v>
      </c>
      <c r="DF235" t="s">
        <v>7812</v>
      </c>
      <c r="DG235" t="s">
        <v>7188</v>
      </c>
      <c r="DH235" t="s">
        <v>110</v>
      </c>
      <c r="DI235" t="s">
        <v>110</v>
      </c>
      <c r="DJ235" t="s">
        <v>205</v>
      </c>
      <c r="DK235" t="s">
        <v>110</v>
      </c>
      <c r="DL235" t="s">
        <v>110</v>
      </c>
      <c r="DM235" t="s">
        <v>7189</v>
      </c>
      <c r="DN235" t="s">
        <v>58</v>
      </c>
      <c r="DO235" t="s">
        <v>7299</v>
      </c>
      <c r="DP235" t="s">
        <v>110</v>
      </c>
      <c r="DQ235" t="s">
        <v>7811</v>
      </c>
      <c r="DR235" t="s">
        <v>7811</v>
      </c>
      <c r="DS235" t="s">
        <v>110</v>
      </c>
      <c r="DT235" t="s">
        <v>109</v>
      </c>
      <c r="DU235" t="s">
        <v>2362</v>
      </c>
      <c r="DV235" t="s">
        <v>8184</v>
      </c>
      <c r="DW235" t="s">
        <v>8182</v>
      </c>
      <c r="DX235" t="s">
        <v>8185</v>
      </c>
    </row>
    <row r="236" spans="7:128">
      <c r="G236">
        <v>681</v>
      </c>
      <c r="H236" t="s">
        <v>109</v>
      </c>
      <c r="I236" t="s">
        <v>2364</v>
      </c>
      <c r="J236" s="131">
        <v>45015</v>
      </c>
      <c r="K236" t="s">
        <v>8186</v>
      </c>
      <c r="L236" t="s">
        <v>108</v>
      </c>
      <c r="M236" t="s">
        <v>110</v>
      </c>
      <c r="N236" t="s">
        <v>108</v>
      </c>
      <c r="O236" t="s">
        <v>510</v>
      </c>
      <c r="P236" t="s">
        <v>265</v>
      </c>
      <c r="Q236">
        <v>0.56000000000000005</v>
      </c>
      <c r="R236">
        <v>0.61</v>
      </c>
      <c r="S236">
        <v>4.2</v>
      </c>
      <c r="T236">
        <v>4.7910000000000004</v>
      </c>
      <c r="U236" t="s">
        <v>109</v>
      </c>
      <c r="V236" t="s">
        <v>126</v>
      </c>
      <c r="W236" t="s">
        <v>2365</v>
      </c>
      <c r="X236" t="s">
        <v>110</v>
      </c>
      <c r="Y236" t="s">
        <v>2365</v>
      </c>
      <c r="Z236" t="s">
        <v>110</v>
      </c>
      <c r="AA236" t="s">
        <v>110</v>
      </c>
      <c r="AB236" t="s">
        <v>129</v>
      </c>
      <c r="AC236"/>
      <c r="AD236" t="s">
        <v>130</v>
      </c>
      <c r="AE236" t="s">
        <v>131</v>
      </c>
      <c r="AF236" t="s">
        <v>131</v>
      </c>
      <c r="AG236" t="s">
        <v>109</v>
      </c>
      <c r="AH236" s="18">
        <v>45022</v>
      </c>
      <c r="AI236" s="131">
        <v>45205</v>
      </c>
      <c r="AJ236" t="s">
        <v>133</v>
      </c>
      <c r="AK236" t="s">
        <v>2366</v>
      </c>
      <c r="AL236" t="s">
        <v>110</v>
      </c>
      <c r="AM236" t="s">
        <v>109</v>
      </c>
      <c r="AN236" s="131">
        <v>46118</v>
      </c>
      <c r="AO236" t="s">
        <v>132</v>
      </c>
      <c r="AP236" t="s">
        <v>109</v>
      </c>
      <c r="AQ236" t="s">
        <v>109</v>
      </c>
      <c r="AR236" t="s">
        <v>109</v>
      </c>
      <c r="AS236" t="s">
        <v>109</v>
      </c>
      <c r="AT236" t="s">
        <v>109</v>
      </c>
      <c r="AU236" t="s">
        <v>109</v>
      </c>
      <c r="AV236" t="s">
        <v>109</v>
      </c>
      <c r="AW236" t="s">
        <v>110</v>
      </c>
      <c r="AX236" t="s">
        <v>109</v>
      </c>
      <c r="AY236" t="s">
        <v>110</v>
      </c>
      <c r="AZ236" t="s">
        <v>1318</v>
      </c>
      <c r="BA236" t="s">
        <v>136</v>
      </c>
      <c r="BB236" t="s">
        <v>109</v>
      </c>
      <c r="BC236" t="s">
        <v>110</v>
      </c>
      <c r="BD236" t="s">
        <v>110</v>
      </c>
      <c r="BE236" t="s">
        <v>110</v>
      </c>
      <c r="BF236" t="s">
        <v>110</v>
      </c>
      <c r="BG236" t="s">
        <v>110</v>
      </c>
      <c r="BH236" t="s">
        <v>110</v>
      </c>
      <c r="BI236" t="s">
        <v>110</v>
      </c>
      <c r="BJ236" t="s">
        <v>110</v>
      </c>
      <c r="BK236" t="s">
        <v>110</v>
      </c>
      <c r="BL236" t="s">
        <v>109</v>
      </c>
      <c r="BM236" t="s">
        <v>109</v>
      </c>
      <c r="BN236">
        <v>0</v>
      </c>
      <c r="BO236">
        <v>0</v>
      </c>
      <c r="BP236">
        <v>0</v>
      </c>
      <c r="BQ236" t="s">
        <v>109</v>
      </c>
      <c r="BR236" t="s">
        <v>109</v>
      </c>
      <c r="BS236"/>
      <c r="BT236" t="s">
        <v>2363</v>
      </c>
      <c r="BU236" t="s">
        <v>7178</v>
      </c>
      <c r="BV236" t="s">
        <v>6079</v>
      </c>
      <c r="BW236" t="s">
        <v>141</v>
      </c>
      <c r="BX236" t="s">
        <v>140</v>
      </c>
      <c r="BY236" t="s">
        <v>605</v>
      </c>
      <c r="BZ236" t="s">
        <v>110</v>
      </c>
      <c r="CA236" t="s">
        <v>109</v>
      </c>
      <c r="CB236" t="s">
        <v>294</v>
      </c>
      <c r="CC236" t="s">
        <v>5616</v>
      </c>
      <c r="CD236" t="s">
        <v>5714</v>
      </c>
      <c r="CE236" t="s">
        <v>110</v>
      </c>
      <c r="CF236"/>
      <c r="CG236" s="131">
        <v>45015</v>
      </c>
      <c r="CH236" t="s">
        <v>198</v>
      </c>
      <c r="CI236" t="s">
        <v>110</v>
      </c>
      <c r="CJ236" t="s">
        <v>114</v>
      </c>
      <c r="CK236" t="s">
        <v>109</v>
      </c>
      <c r="CL236" t="s">
        <v>109</v>
      </c>
      <c r="CM236" t="s">
        <v>109</v>
      </c>
      <c r="CN236">
        <v>2023</v>
      </c>
      <c r="CO236" s="1">
        <v>45015</v>
      </c>
      <c r="CP236" t="s">
        <v>7179</v>
      </c>
      <c r="CQ236">
        <v>3</v>
      </c>
      <c r="CR236">
        <v>14</v>
      </c>
      <c r="CS236" s="1">
        <v>45012</v>
      </c>
      <c r="CT236" t="s">
        <v>16305</v>
      </c>
      <c r="CU236" t="s">
        <v>7180</v>
      </c>
      <c r="CV236" t="s">
        <v>16306</v>
      </c>
      <c r="CW236" t="s">
        <v>16307</v>
      </c>
      <c r="CX236" t="s">
        <v>8172</v>
      </c>
      <c r="CY236" t="s">
        <v>8173</v>
      </c>
      <c r="CZ236" t="s">
        <v>8174</v>
      </c>
      <c r="DA236" t="s">
        <v>7184</v>
      </c>
      <c r="DB236" t="s">
        <v>114</v>
      </c>
      <c r="DC236" t="s">
        <v>7185</v>
      </c>
      <c r="DD236" t="s">
        <v>2367</v>
      </c>
      <c r="DE236" t="s">
        <v>7238</v>
      </c>
      <c r="DF236" t="s">
        <v>7187</v>
      </c>
      <c r="DG236" t="s">
        <v>7188</v>
      </c>
      <c r="DH236" t="s">
        <v>110</v>
      </c>
      <c r="DI236" t="s">
        <v>110</v>
      </c>
      <c r="DJ236" t="s">
        <v>130</v>
      </c>
      <c r="DK236" t="s">
        <v>110</v>
      </c>
      <c r="DL236" t="s">
        <v>303</v>
      </c>
      <c r="DM236" t="s">
        <v>7189</v>
      </c>
      <c r="DN236" t="s">
        <v>7291</v>
      </c>
      <c r="DO236" t="s">
        <v>8187</v>
      </c>
      <c r="DP236" t="s">
        <v>110</v>
      </c>
      <c r="DQ236" t="s">
        <v>110</v>
      </c>
      <c r="DR236" t="s">
        <v>7192</v>
      </c>
      <c r="DS236" t="s">
        <v>7193</v>
      </c>
      <c r="DT236" t="s">
        <v>109</v>
      </c>
      <c r="DU236" t="s">
        <v>2368</v>
      </c>
      <c r="DV236" t="s">
        <v>8188</v>
      </c>
      <c r="DW236" t="s">
        <v>8182</v>
      </c>
      <c r="DX236" t="s">
        <v>8189</v>
      </c>
    </row>
    <row r="237" spans="7:128">
      <c r="G237">
        <v>680</v>
      </c>
      <c r="H237" t="s">
        <v>109</v>
      </c>
      <c r="I237" t="s">
        <v>2370</v>
      </c>
      <c r="J237" s="131">
        <v>45015</v>
      </c>
      <c r="K237" t="s">
        <v>6391</v>
      </c>
      <c r="L237" t="s">
        <v>333</v>
      </c>
      <c r="M237" t="s">
        <v>124</v>
      </c>
      <c r="N237" t="s">
        <v>108</v>
      </c>
      <c r="O237" t="s">
        <v>510</v>
      </c>
      <c r="P237" t="s">
        <v>162</v>
      </c>
      <c r="Q237">
        <v>1.75</v>
      </c>
      <c r="R237">
        <v>1.75</v>
      </c>
      <c r="S237">
        <v>12.02</v>
      </c>
      <c r="T237">
        <v>13.738</v>
      </c>
      <c r="U237" t="s">
        <v>109</v>
      </c>
      <c r="V237" t="s">
        <v>126</v>
      </c>
      <c r="W237" t="s">
        <v>1129</v>
      </c>
      <c r="X237" t="s">
        <v>1836</v>
      </c>
      <c r="Y237" t="s">
        <v>1129</v>
      </c>
      <c r="Z237" t="s">
        <v>110</v>
      </c>
      <c r="AA237" t="s">
        <v>812</v>
      </c>
      <c r="AB237" t="s">
        <v>129</v>
      </c>
      <c r="AC237">
        <v>100</v>
      </c>
      <c r="AD237" t="s">
        <v>205</v>
      </c>
      <c r="AE237" t="s">
        <v>131</v>
      </c>
      <c r="AF237" t="s">
        <v>131</v>
      </c>
      <c r="AG237" t="s">
        <v>109</v>
      </c>
      <c r="AH237" s="18">
        <v>45027</v>
      </c>
      <c r="AI237" s="131">
        <v>45210</v>
      </c>
      <c r="AJ237" t="s">
        <v>133</v>
      </c>
      <c r="AK237" t="s">
        <v>2371</v>
      </c>
      <c r="AL237" t="s">
        <v>110</v>
      </c>
      <c r="AM237" t="s">
        <v>109</v>
      </c>
      <c r="AN237" s="131">
        <v>46123</v>
      </c>
      <c r="AO237" t="s">
        <v>132</v>
      </c>
      <c r="AP237" t="s">
        <v>7028</v>
      </c>
      <c r="AQ237" t="s">
        <v>214</v>
      </c>
      <c r="AR237" t="s">
        <v>8190</v>
      </c>
      <c r="AS237" t="s">
        <v>379</v>
      </c>
      <c r="AT237" t="s">
        <v>109</v>
      </c>
      <c r="AU237" t="s">
        <v>109</v>
      </c>
      <c r="AV237" t="s">
        <v>109</v>
      </c>
      <c r="AW237" t="s">
        <v>110</v>
      </c>
      <c r="AX237" t="s">
        <v>109</v>
      </c>
      <c r="AY237" t="s">
        <v>110</v>
      </c>
      <c r="AZ237" t="s">
        <v>1566</v>
      </c>
      <c r="BA237" t="s">
        <v>136</v>
      </c>
      <c r="BB237" t="s">
        <v>109</v>
      </c>
      <c r="BC237" t="s">
        <v>110</v>
      </c>
      <c r="BD237" t="s">
        <v>110</v>
      </c>
      <c r="BE237" t="s">
        <v>226</v>
      </c>
      <c r="BF237" t="s">
        <v>110</v>
      </c>
      <c r="BG237" t="s">
        <v>110</v>
      </c>
      <c r="BH237" t="s">
        <v>110</v>
      </c>
      <c r="BI237" t="s">
        <v>110</v>
      </c>
      <c r="BJ237" t="s">
        <v>110</v>
      </c>
      <c r="BK237" t="s">
        <v>6928</v>
      </c>
      <c r="BL237" t="s">
        <v>378</v>
      </c>
      <c r="BM237" t="s">
        <v>1212</v>
      </c>
      <c r="BN237">
        <v>1</v>
      </c>
      <c r="BO237">
        <v>1</v>
      </c>
      <c r="BP237">
        <v>1</v>
      </c>
      <c r="BQ237" t="s">
        <v>8191</v>
      </c>
      <c r="BR237" t="s">
        <v>114</v>
      </c>
      <c r="BS237">
        <v>23020</v>
      </c>
      <c r="BT237" t="s">
        <v>2369</v>
      </c>
      <c r="BU237" t="s">
        <v>110</v>
      </c>
      <c r="BV237" t="s">
        <v>6391</v>
      </c>
      <c r="BW237" t="s">
        <v>141</v>
      </c>
      <c r="BX237" t="s">
        <v>140</v>
      </c>
      <c r="BY237" t="s">
        <v>5690</v>
      </c>
      <c r="BZ237" t="s">
        <v>110</v>
      </c>
      <c r="CA237" t="s">
        <v>109</v>
      </c>
      <c r="CB237" t="s">
        <v>142</v>
      </c>
      <c r="CC237" t="s">
        <v>5616</v>
      </c>
      <c r="CD237" t="s">
        <v>143</v>
      </c>
      <c r="CE237" t="s">
        <v>6392</v>
      </c>
      <c r="CF237"/>
      <c r="CG237" s="131">
        <v>44456</v>
      </c>
      <c r="CH237" t="s">
        <v>144</v>
      </c>
      <c r="CI237" t="s">
        <v>144</v>
      </c>
      <c r="CJ237" t="s">
        <v>114</v>
      </c>
      <c r="CK237" t="s">
        <v>109</v>
      </c>
      <c r="CL237" t="s">
        <v>114</v>
      </c>
      <c r="CM237" t="s">
        <v>109</v>
      </c>
      <c r="CN237">
        <v>2023</v>
      </c>
      <c r="CO237" s="1">
        <v>45015</v>
      </c>
      <c r="CP237" t="s">
        <v>7179</v>
      </c>
      <c r="CQ237">
        <v>3</v>
      </c>
      <c r="CR237">
        <v>14</v>
      </c>
      <c r="CS237" s="1">
        <v>45012</v>
      </c>
      <c r="CT237" t="s">
        <v>16305</v>
      </c>
      <c r="CU237" t="s">
        <v>7180</v>
      </c>
      <c r="CV237" t="s">
        <v>16306</v>
      </c>
      <c r="CW237" t="s">
        <v>16307</v>
      </c>
      <c r="CX237" t="s">
        <v>8172</v>
      </c>
      <c r="CY237" t="s">
        <v>8173</v>
      </c>
      <c r="CZ237" t="s">
        <v>8174</v>
      </c>
      <c r="DA237" t="s">
        <v>7184</v>
      </c>
      <c r="DB237" t="s">
        <v>5342</v>
      </c>
      <c r="DC237" t="s">
        <v>7185</v>
      </c>
      <c r="DD237" t="s">
        <v>8192</v>
      </c>
      <c r="DE237" t="s">
        <v>7198</v>
      </c>
      <c r="DF237" t="s">
        <v>7187</v>
      </c>
      <c r="DG237" t="s">
        <v>7267</v>
      </c>
      <c r="DH237" t="s">
        <v>110</v>
      </c>
      <c r="DI237" t="s">
        <v>110</v>
      </c>
      <c r="DJ237" t="s">
        <v>205</v>
      </c>
      <c r="DK237" t="s">
        <v>110</v>
      </c>
      <c r="DL237" t="s">
        <v>110</v>
      </c>
      <c r="DM237" t="s">
        <v>7189</v>
      </c>
      <c r="DN237" t="s">
        <v>57</v>
      </c>
      <c r="DO237" t="s">
        <v>8193</v>
      </c>
      <c r="DP237" t="s">
        <v>110</v>
      </c>
      <c r="DQ237" t="s">
        <v>110</v>
      </c>
      <c r="DR237" t="s">
        <v>7213</v>
      </c>
      <c r="DS237" t="s">
        <v>110</v>
      </c>
      <c r="DT237" t="s">
        <v>7282</v>
      </c>
      <c r="DU237" t="s">
        <v>2373</v>
      </c>
      <c r="DV237" t="s">
        <v>8194</v>
      </c>
      <c r="DW237" t="s">
        <v>8182</v>
      </c>
      <c r="DX237" t="s">
        <v>8195</v>
      </c>
    </row>
    <row r="238" spans="7:128">
      <c r="G238">
        <v>679</v>
      </c>
      <c r="H238" t="s">
        <v>109</v>
      </c>
      <c r="I238" t="s">
        <v>2375</v>
      </c>
      <c r="J238" s="131">
        <v>45015</v>
      </c>
      <c r="K238" t="s">
        <v>6275</v>
      </c>
      <c r="L238" t="s">
        <v>108</v>
      </c>
      <c r="M238" t="s">
        <v>2376</v>
      </c>
      <c r="N238" t="s">
        <v>108</v>
      </c>
      <c r="O238" t="s">
        <v>510</v>
      </c>
      <c r="P238" t="s">
        <v>162</v>
      </c>
      <c r="Q238">
        <v>0.5</v>
      </c>
      <c r="R238">
        <v>0.5</v>
      </c>
      <c r="S238">
        <v>3.44</v>
      </c>
      <c r="T238">
        <v>3.9249999999999998</v>
      </c>
      <c r="U238" t="s">
        <v>109</v>
      </c>
      <c r="V238" t="s">
        <v>149</v>
      </c>
      <c r="W238" t="s">
        <v>334</v>
      </c>
      <c r="X238" t="s">
        <v>110</v>
      </c>
      <c r="Y238" t="s">
        <v>110</v>
      </c>
      <c r="Z238" t="s">
        <v>110</v>
      </c>
      <c r="AA238" t="s">
        <v>110</v>
      </c>
      <c r="AB238" t="s">
        <v>129</v>
      </c>
      <c r="AC238">
        <v>100</v>
      </c>
      <c r="AD238" t="s">
        <v>205</v>
      </c>
      <c r="AE238" t="s">
        <v>225</v>
      </c>
      <c r="AF238" t="s">
        <v>225</v>
      </c>
      <c r="AG238" t="s">
        <v>109</v>
      </c>
      <c r="AH238" s="18">
        <v>45020</v>
      </c>
      <c r="AI238" s="131">
        <v>45203</v>
      </c>
      <c r="AJ238" t="s">
        <v>133</v>
      </c>
      <c r="AK238" t="s">
        <v>2377</v>
      </c>
      <c r="AL238" t="s">
        <v>2378</v>
      </c>
      <c r="AM238" t="s">
        <v>109</v>
      </c>
      <c r="AN238" s="131">
        <v>45384</v>
      </c>
      <c r="AO238" t="s">
        <v>132</v>
      </c>
      <c r="AP238" t="s">
        <v>109</v>
      </c>
      <c r="AQ238" t="s">
        <v>109</v>
      </c>
      <c r="AR238" t="s">
        <v>109</v>
      </c>
      <c r="AS238" t="s">
        <v>109</v>
      </c>
      <c r="AT238" t="s">
        <v>109</v>
      </c>
      <c r="AU238" t="s">
        <v>109</v>
      </c>
      <c r="AV238" t="s">
        <v>182</v>
      </c>
      <c r="AW238" t="s">
        <v>110</v>
      </c>
      <c r="AX238" t="s">
        <v>109</v>
      </c>
      <c r="AY238" t="s">
        <v>110</v>
      </c>
      <c r="AZ238" t="s">
        <v>2380</v>
      </c>
      <c r="BA238" t="s">
        <v>136</v>
      </c>
      <c r="BB238" t="s">
        <v>109</v>
      </c>
      <c r="BC238" t="s">
        <v>110</v>
      </c>
      <c r="BD238" t="s">
        <v>110</v>
      </c>
      <c r="BE238" t="s">
        <v>110</v>
      </c>
      <c r="BF238" t="s">
        <v>110</v>
      </c>
      <c r="BG238" t="s">
        <v>110</v>
      </c>
      <c r="BH238" t="s">
        <v>110</v>
      </c>
      <c r="BI238" t="s">
        <v>110</v>
      </c>
      <c r="BJ238" t="s">
        <v>110</v>
      </c>
      <c r="BK238" t="s">
        <v>110</v>
      </c>
      <c r="BL238" t="s">
        <v>109</v>
      </c>
      <c r="BM238" t="s">
        <v>109</v>
      </c>
      <c r="BN238">
        <v>0</v>
      </c>
      <c r="BO238">
        <v>0</v>
      </c>
      <c r="BP238">
        <v>0</v>
      </c>
      <c r="BQ238" t="s">
        <v>109</v>
      </c>
      <c r="BR238" t="s">
        <v>109</v>
      </c>
      <c r="BS238"/>
      <c r="BT238" t="s">
        <v>2374</v>
      </c>
      <c r="BU238" t="s">
        <v>110</v>
      </c>
      <c r="BV238" t="s">
        <v>6275</v>
      </c>
      <c r="BW238" t="s">
        <v>141</v>
      </c>
      <c r="BX238" t="s">
        <v>5545</v>
      </c>
      <c r="BY238" t="s">
        <v>110</v>
      </c>
      <c r="BZ238" t="s">
        <v>110</v>
      </c>
      <c r="CA238" t="s">
        <v>109</v>
      </c>
      <c r="CB238" t="s">
        <v>5437</v>
      </c>
      <c r="CC238" t="s">
        <v>109</v>
      </c>
      <c r="CD238" t="s">
        <v>5744</v>
      </c>
      <c r="CE238" t="s">
        <v>110</v>
      </c>
      <c r="CF238"/>
      <c r="CG238" s="131">
        <v>44664</v>
      </c>
      <c r="CH238" t="s">
        <v>198</v>
      </c>
      <c r="CI238" t="s">
        <v>5545</v>
      </c>
      <c r="CJ238" t="s">
        <v>114</v>
      </c>
      <c r="CK238" t="s">
        <v>109</v>
      </c>
      <c r="CL238" t="s">
        <v>109</v>
      </c>
      <c r="CM238" t="s">
        <v>109</v>
      </c>
      <c r="CN238">
        <v>2023</v>
      </c>
      <c r="CO238" s="1">
        <v>45015</v>
      </c>
      <c r="CP238" t="s">
        <v>7179</v>
      </c>
      <c r="CQ238">
        <v>3</v>
      </c>
      <c r="CR238">
        <v>14</v>
      </c>
      <c r="CS238" s="1">
        <v>45012</v>
      </c>
      <c r="CT238" t="s">
        <v>16305</v>
      </c>
      <c r="CU238" t="s">
        <v>7180</v>
      </c>
      <c r="CV238" t="s">
        <v>16306</v>
      </c>
      <c r="CW238" t="s">
        <v>16307</v>
      </c>
      <c r="CX238" t="s">
        <v>8172</v>
      </c>
      <c r="CY238" t="s">
        <v>8173</v>
      </c>
      <c r="CZ238" t="s">
        <v>8174</v>
      </c>
      <c r="DA238" t="s">
        <v>7184</v>
      </c>
      <c r="DB238" t="s">
        <v>5342</v>
      </c>
      <c r="DC238" t="s">
        <v>7206</v>
      </c>
      <c r="DD238" t="s">
        <v>2379</v>
      </c>
      <c r="DE238" t="s">
        <v>7198</v>
      </c>
      <c r="DF238" t="s">
        <v>7187</v>
      </c>
      <c r="DG238" t="s">
        <v>7188</v>
      </c>
      <c r="DH238" t="s">
        <v>110</v>
      </c>
      <c r="DI238" t="s">
        <v>110</v>
      </c>
      <c r="DJ238" t="s">
        <v>205</v>
      </c>
      <c r="DK238" t="s">
        <v>110</v>
      </c>
      <c r="DL238" t="s">
        <v>110</v>
      </c>
      <c r="DM238" t="s">
        <v>182</v>
      </c>
      <c r="DN238" t="s">
        <v>7268</v>
      </c>
      <c r="DO238" t="s">
        <v>7525</v>
      </c>
      <c r="DP238" t="s">
        <v>110</v>
      </c>
      <c r="DQ238" t="s">
        <v>110</v>
      </c>
      <c r="DR238" t="s">
        <v>7213</v>
      </c>
      <c r="DS238" t="s">
        <v>110</v>
      </c>
      <c r="DT238" t="s">
        <v>109</v>
      </c>
      <c r="DU238" t="s">
        <v>2381</v>
      </c>
      <c r="DV238" t="s">
        <v>8196</v>
      </c>
      <c r="DW238" t="s">
        <v>8182</v>
      </c>
      <c r="DX238" t="s">
        <v>8197</v>
      </c>
    </row>
    <row r="239" spans="7:128">
      <c r="G239">
        <v>678</v>
      </c>
      <c r="H239" t="s">
        <v>109</v>
      </c>
      <c r="I239" t="s">
        <v>2382</v>
      </c>
      <c r="J239" s="131">
        <v>45015</v>
      </c>
      <c r="K239" t="s">
        <v>8198</v>
      </c>
      <c r="L239" t="s">
        <v>108</v>
      </c>
      <c r="M239" t="s">
        <v>110</v>
      </c>
      <c r="N239" t="s">
        <v>108</v>
      </c>
      <c r="O239" t="s">
        <v>510</v>
      </c>
      <c r="P239" t="s">
        <v>111</v>
      </c>
      <c r="Q239">
        <v>4.05</v>
      </c>
      <c r="R239">
        <v>0.59</v>
      </c>
      <c r="S239">
        <v>4.05</v>
      </c>
      <c r="T239">
        <v>4.6210000000000004</v>
      </c>
      <c r="U239" t="s">
        <v>109</v>
      </c>
      <c r="V239" t="s">
        <v>126</v>
      </c>
      <c r="W239" t="s">
        <v>700</v>
      </c>
      <c r="X239" t="s">
        <v>415</v>
      </c>
      <c r="Y239" t="s">
        <v>700</v>
      </c>
      <c r="Z239" t="s">
        <v>110</v>
      </c>
      <c r="AA239" t="s">
        <v>1212</v>
      </c>
      <c r="AB239" t="s">
        <v>129</v>
      </c>
      <c r="AC239">
        <v>100</v>
      </c>
      <c r="AD239" t="s">
        <v>130</v>
      </c>
      <c r="AE239" t="s">
        <v>225</v>
      </c>
      <c r="AF239" t="s">
        <v>225</v>
      </c>
      <c r="AG239" t="s">
        <v>109</v>
      </c>
      <c r="AH239" s="18">
        <v>45022</v>
      </c>
      <c r="AI239" s="131">
        <v>45205</v>
      </c>
      <c r="AJ239" t="s">
        <v>133</v>
      </c>
      <c r="AK239" t="s">
        <v>2144</v>
      </c>
      <c r="AL239" t="s">
        <v>110</v>
      </c>
      <c r="AM239" t="s">
        <v>109</v>
      </c>
      <c r="AN239" s="131">
        <v>46118</v>
      </c>
      <c r="AO239" t="s">
        <v>132</v>
      </c>
      <c r="AP239" t="s">
        <v>109</v>
      </c>
      <c r="AQ239" t="s">
        <v>109</v>
      </c>
      <c r="AR239" t="s">
        <v>109</v>
      </c>
      <c r="AS239" t="s">
        <v>109</v>
      </c>
      <c r="AT239" t="s">
        <v>109</v>
      </c>
      <c r="AU239" t="s">
        <v>109</v>
      </c>
      <c r="AV239" t="s">
        <v>109</v>
      </c>
      <c r="AW239" t="s">
        <v>110</v>
      </c>
      <c r="AX239" t="s">
        <v>109</v>
      </c>
      <c r="AY239" t="s">
        <v>110</v>
      </c>
      <c r="AZ239" t="s">
        <v>2383</v>
      </c>
      <c r="BA239" t="s">
        <v>136</v>
      </c>
      <c r="BB239" t="s">
        <v>109</v>
      </c>
      <c r="BC239" t="s">
        <v>110</v>
      </c>
      <c r="BD239" t="s">
        <v>110</v>
      </c>
      <c r="BE239" t="s">
        <v>110</v>
      </c>
      <c r="BF239" t="s">
        <v>110</v>
      </c>
      <c r="BG239" t="s">
        <v>110</v>
      </c>
      <c r="BH239" t="s">
        <v>110</v>
      </c>
      <c r="BI239" t="s">
        <v>110</v>
      </c>
      <c r="BJ239" t="s">
        <v>110</v>
      </c>
      <c r="BK239" t="s">
        <v>110</v>
      </c>
      <c r="BL239" t="s">
        <v>109</v>
      </c>
      <c r="BM239" t="s">
        <v>109</v>
      </c>
      <c r="BN239">
        <v>0</v>
      </c>
      <c r="BO239">
        <v>0</v>
      </c>
      <c r="BP239">
        <v>0</v>
      </c>
      <c r="BQ239" t="s">
        <v>109</v>
      </c>
      <c r="BR239" t="s">
        <v>109</v>
      </c>
      <c r="BS239"/>
      <c r="BT239" t="s">
        <v>2142</v>
      </c>
      <c r="BU239" t="s">
        <v>7178</v>
      </c>
      <c r="BV239" t="s">
        <v>6177</v>
      </c>
      <c r="BW239" t="s">
        <v>141</v>
      </c>
      <c r="BX239" t="s">
        <v>5545</v>
      </c>
      <c r="BY239" t="s">
        <v>110</v>
      </c>
      <c r="BZ239" t="s">
        <v>110</v>
      </c>
      <c r="CA239" t="s">
        <v>109</v>
      </c>
      <c r="CB239" t="s">
        <v>142</v>
      </c>
      <c r="CC239" t="s">
        <v>109</v>
      </c>
      <c r="CD239" t="s">
        <v>6178</v>
      </c>
      <c r="CE239" t="s">
        <v>110</v>
      </c>
      <c r="CF239"/>
      <c r="CG239" s="131">
        <v>44853</v>
      </c>
      <c r="CH239" t="s">
        <v>198</v>
      </c>
      <c r="CI239" t="s">
        <v>110</v>
      </c>
      <c r="CJ239" t="s">
        <v>114</v>
      </c>
      <c r="CK239" t="s">
        <v>109</v>
      </c>
      <c r="CL239" t="s">
        <v>109</v>
      </c>
      <c r="CM239" t="s">
        <v>109</v>
      </c>
      <c r="CN239">
        <v>2023</v>
      </c>
      <c r="CO239" s="1">
        <v>45015</v>
      </c>
      <c r="CP239" t="s">
        <v>7179</v>
      </c>
      <c r="CQ239">
        <v>3</v>
      </c>
      <c r="CR239">
        <v>14</v>
      </c>
      <c r="CS239" s="1">
        <v>45012</v>
      </c>
      <c r="CT239" t="s">
        <v>16305</v>
      </c>
      <c r="CU239" t="s">
        <v>7180</v>
      </c>
      <c r="CV239" t="s">
        <v>16306</v>
      </c>
      <c r="CW239" t="s">
        <v>16307</v>
      </c>
      <c r="CX239" t="s">
        <v>8172</v>
      </c>
      <c r="CY239" t="s">
        <v>8173</v>
      </c>
      <c r="CZ239" t="s">
        <v>8174</v>
      </c>
      <c r="DA239" t="s">
        <v>7184</v>
      </c>
      <c r="DB239" t="s">
        <v>5342</v>
      </c>
      <c r="DC239" t="s">
        <v>7185</v>
      </c>
      <c r="DD239" t="s">
        <v>2145</v>
      </c>
      <c r="DE239" t="s">
        <v>7811</v>
      </c>
      <c r="DF239" t="s">
        <v>7812</v>
      </c>
      <c r="DG239" t="s">
        <v>7188</v>
      </c>
      <c r="DH239" t="s">
        <v>110</v>
      </c>
      <c r="DI239" t="s">
        <v>110</v>
      </c>
      <c r="DJ239" t="s">
        <v>130</v>
      </c>
      <c r="DK239" t="s">
        <v>110</v>
      </c>
      <c r="DL239" t="s">
        <v>134</v>
      </c>
      <c r="DM239" t="s">
        <v>7189</v>
      </c>
      <c r="DN239" t="s">
        <v>58</v>
      </c>
      <c r="DO239" t="s">
        <v>8199</v>
      </c>
      <c r="DP239" t="s">
        <v>110</v>
      </c>
      <c r="DQ239" t="s">
        <v>7811</v>
      </c>
      <c r="DR239" t="s">
        <v>7811</v>
      </c>
      <c r="DS239" t="s">
        <v>7193</v>
      </c>
      <c r="DT239" t="s">
        <v>109</v>
      </c>
      <c r="DU239" t="s">
        <v>2384</v>
      </c>
      <c r="DV239" t="s">
        <v>8200</v>
      </c>
      <c r="DW239" t="s">
        <v>8182</v>
      </c>
      <c r="DX239" t="s">
        <v>8201</v>
      </c>
    </row>
    <row r="240" spans="7:128">
      <c r="G240">
        <v>677</v>
      </c>
      <c r="H240" t="s">
        <v>109</v>
      </c>
      <c r="I240" t="s">
        <v>2386</v>
      </c>
      <c r="J240" s="131">
        <v>45014</v>
      </c>
      <c r="K240" t="s">
        <v>6080</v>
      </c>
      <c r="L240" t="s">
        <v>108</v>
      </c>
      <c r="M240" t="s">
        <v>110</v>
      </c>
      <c r="N240" t="s">
        <v>108</v>
      </c>
      <c r="O240" t="s">
        <v>510</v>
      </c>
      <c r="P240" t="s">
        <v>111</v>
      </c>
      <c r="Q240">
        <v>4.3</v>
      </c>
      <c r="R240">
        <v>0.62</v>
      </c>
      <c r="S240">
        <v>4.3</v>
      </c>
      <c r="T240">
        <v>4.8979999999999997</v>
      </c>
      <c r="U240" t="s">
        <v>109</v>
      </c>
      <c r="V240" t="s">
        <v>126</v>
      </c>
      <c r="W240" t="s">
        <v>1310</v>
      </c>
      <c r="X240" t="s">
        <v>110</v>
      </c>
      <c r="Y240" t="s">
        <v>110</v>
      </c>
      <c r="Z240" t="s">
        <v>110</v>
      </c>
      <c r="AA240" t="s">
        <v>110</v>
      </c>
      <c r="AB240" t="s">
        <v>129</v>
      </c>
      <c r="AC240">
        <v>100</v>
      </c>
      <c r="AD240" t="s">
        <v>205</v>
      </c>
      <c r="AE240" t="s">
        <v>166</v>
      </c>
      <c r="AF240" t="s">
        <v>166</v>
      </c>
      <c r="AG240" t="s">
        <v>109</v>
      </c>
      <c r="AH240" s="18">
        <v>45016</v>
      </c>
      <c r="AI240" s="131">
        <v>45382</v>
      </c>
      <c r="AJ240" t="s">
        <v>133</v>
      </c>
      <c r="AK240" t="s">
        <v>2387</v>
      </c>
      <c r="AL240" t="s">
        <v>110</v>
      </c>
      <c r="AM240" t="s">
        <v>109</v>
      </c>
      <c r="AN240" s="131">
        <v>46112</v>
      </c>
      <c r="AO240" t="s">
        <v>192</v>
      </c>
      <c r="AP240" t="s">
        <v>109</v>
      </c>
      <c r="AQ240" t="s">
        <v>109</v>
      </c>
      <c r="AR240" t="s">
        <v>109</v>
      </c>
      <c r="AS240" t="s">
        <v>109</v>
      </c>
      <c r="AT240" t="s">
        <v>109</v>
      </c>
      <c r="AU240" t="s">
        <v>109</v>
      </c>
      <c r="AV240" t="s">
        <v>109</v>
      </c>
      <c r="AW240" t="s">
        <v>110</v>
      </c>
      <c r="AX240" t="s">
        <v>109</v>
      </c>
      <c r="AY240" t="s">
        <v>110</v>
      </c>
      <c r="AZ240" t="s">
        <v>2389</v>
      </c>
      <c r="BA240" t="s">
        <v>136</v>
      </c>
      <c r="BB240" t="s">
        <v>109</v>
      </c>
      <c r="BC240" t="s">
        <v>110</v>
      </c>
      <c r="BD240" t="s">
        <v>110</v>
      </c>
      <c r="BE240" t="s">
        <v>110</v>
      </c>
      <c r="BF240" t="s">
        <v>110</v>
      </c>
      <c r="BG240" t="s">
        <v>110</v>
      </c>
      <c r="BH240" t="s">
        <v>110</v>
      </c>
      <c r="BI240" t="s">
        <v>110</v>
      </c>
      <c r="BJ240" t="s">
        <v>110</v>
      </c>
      <c r="BK240" t="s">
        <v>110</v>
      </c>
      <c r="BL240" t="s">
        <v>109</v>
      </c>
      <c r="BM240" t="s">
        <v>109</v>
      </c>
      <c r="BN240">
        <v>0</v>
      </c>
      <c r="BO240">
        <v>0</v>
      </c>
      <c r="BP240">
        <v>0</v>
      </c>
      <c r="BQ240" t="s">
        <v>109</v>
      </c>
      <c r="BR240" t="s">
        <v>109</v>
      </c>
      <c r="BS240"/>
      <c r="BT240" t="s">
        <v>2385</v>
      </c>
      <c r="BU240" t="s">
        <v>110</v>
      </c>
      <c r="BV240" t="s">
        <v>6080</v>
      </c>
      <c r="BW240" t="s">
        <v>141</v>
      </c>
      <c r="BX240" t="s">
        <v>140</v>
      </c>
      <c r="BY240" t="s">
        <v>5690</v>
      </c>
      <c r="BZ240" t="s">
        <v>110</v>
      </c>
      <c r="CA240" t="s">
        <v>109</v>
      </c>
      <c r="CB240" t="s">
        <v>460</v>
      </c>
      <c r="CC240" t="s">
        <v>5616</v>
      </c>
      <c r="CD240" t="s">
        <v>6081</v>
      </c>
      <c r="CE240" t="s">
        <v>110</v>
      </c>
      <c r="CF240"/>
      <c r="CG240" s="131">
        <v>45014</v>
      </c>
      <c r="CH240" t="s">
        <v>198</v>
      </c>
      <c r="CI240" t="s">
        <v>110</v>
      </c>
      <c r="CJ240" t="s">
        <v>114</v>
      </c>
      <c r="CK240" t="s">
        <v>109</v>
      </c>
      <c r="CL240" t="s">
        <v>109</v>
      </c>
      <c r="CM240" t="s">
        <v>109</v>
      </c>
      <c r="CN240">
        <v>2023</v>
      </c>
      <c r="CO240" s="1">
        <v>45014</v>
      </c>
      <c r="CP240" t="s">
        <v>7179</v>
      </c>
      <c r="CQ240">
        <v>3</v>
      </c>
      <c r="CR240">
        <v>14</v>
      </c>
      <c r="CS240" s="1">
        <v>45012</v>
      </c>
      <c r="CT240" t="s">
        <v>16305</v>
      </c>
      <c r="CU240" t="s">
        <v>7180</v>
      </c>
      <c r="CV240" t="s">
        <v>16306</v>
      </c>
      <c r="CW240" t="s">
        <v>16307</v>
      </c>
      <c r="CX240" t="s">
        <v>8172</v>
      </c>
      <c r="CY240" t="s">
        <v>8173</v>
      </c>
      <c r="CZ240" t="s">
        <v>8174</v>
      </c>
      <c r="DA240" t="s">
        <v>7184</v>
      </c>
      <c r="DB240" t="s">
        <v>114</v>
      </c>
      <c r="DC240" t="s">
        <v>7185</v>
      </c>
      <c r="DD240" t="s">
        <v>2388</v>
      </c>
      <c r="DE240" t="s">
        <v>7811</v>
      </c>
      <c r="DF240" t="s">
        <v>7812</v>
      </c>
      <c r="DG240" t="s">
        <v>7188</v>
      </c>
      <c r="DH240" t="s">
        <v>110</v>
      </c>
      <c r="DI240" t="s">
        <v>110</v>
      </c>
      <c r="DJ240" t="s">
        <v>205</v>
      </c>
      <c r="DK240" t="s">
        <v>110</v>
      </c>
      <c r="DL240" t="s">
        <v>110</v>
      </c>
      <c r="DM240" t="s">
        <v>7189</v>
      </c>
      <c r="DN240" t="s">
        <v>58</v>
      </c>
      <c r="DO240" t="s">
        <v>8202</v>
      </c>
      <c r="DP240" t="s">
        <v>110</v>
      </c>
      <c r="DQ240" t="s">
        <v>7811</v>
      </c>
      <c r="DR240" t="s">
        <v>7811</v>
      </c>
      <c r="DS240" t="s">
        <v>110</v>
      </c>
      <c r="DT240" t="s">
        <v>109</v>
      </c>
      <c r="DU240" t="s">
        <v>2390</v>
      </c>
      <c r="DV240" t="s">
        <v>8203</v>
      </c>
      <c r="DW240" t="s">
        <v>8204</v>
      </c>
      <c r="DX240" t="s">
        <v>8205</v>
      </c>
    </row>
    <row r="241" spans="7:128">
      <c r="G241">
        <v>676</v>
      </c>
      <c r="H241" t="s">
        <v>109</v>
      </c>
      <c r="I241" t="s">
        <v>2391</v>
      </c>
      <c r="J241" s="131">
        <v>45014</v>
      </c>
      <c r="K241" t="s">
        <v>6391</v>
      </c>
      <c r="L241" t="s">
        <v>333</v>
      </c>
      <c r="M241" t="s">
        <v>124</v>
      </c>
      <c r="N241" t="s">
        <v>108</v>
      </c>
      <c r="O241" t="s">
        <v>510</v>
      </c>
      <c r="P241" t="s">
        <v>111</v>
      </c>
      <c r="Q241">
        <v>12</v>
      </c>
      <c r="R241">
        <v>1.74</v>
      </c>
      <c r="S241">
        <v>12</v>
      </c>
      <c r="T241">
        <v>13.667999999999999</v>
      </c>
      <c r="U241" t="s">
        <v>109</v>
      </c>
      <c r="V241" t="s">
        <v>126</v>
      </c>
      <c r="W241" t="s">
        <v>290</v>
      </c>
      <c r="X241" t="s">
        <v>110</v>
      </c>
      <c r="Y241" t="s">
        <v>290</v>
      </c>
      <c r="Z241" t="s">
        <v>110</v>
      </c>
      <c r="AA241" t="s">
        <v>110</v>
      </c>
      <c r="AB241" t="s">
        <v>129</v>
      </c>
      <c r="AC241">
        <v>100</v>
      </c>
      <c r="AD241" t="s">
        <v>205</v>
      </c>
      <c r="AE241" t="s">
        <v>166</v>
      </c>
      <c r="AF241" t="s">
        <v>166</v>
      </c>
      <c r="AG241" t="s">
        <v>109</v>
      </c>
      <c r="AH241" s="18">
        <v>45019</v>
      </c>
      <c r="AI241" s="131">
        <v>45385</v>
      </c>
      <c r="AJ241" t="s">
        <v>133</v>
      </c>
      <c r="AK241" t="s">
        <v>2371</v>
      </c>
      <c r="AL241" t="s">
        <v>110</v>
      </c>
      <c r="AM241" t="s">
        <v>109</v>
      </c>
      <c r="AN241" s="131"/>
      <c r="AO241" t="s">
        <v>192</v>
      </c>
      <c r="AP241" t="s">
        <v>109</v>
      </c>
      <c r="AQ241" t="s">
        <v>109</v>
      </c>
      <c r="AR241" t="s">
        <v>109</v>
      </c>
      <c r="AS241" t="s">
        <v>109</v>
      </c>
      <c r="AT241" t="s">
        <v>109</v>
      </c>
      <c r="AU241" t="s">
        <v>109</v>
      </c>
      <c r="AV241" t="s">
        <v>109</v>
      </c>
      <c r="AW241" t="s">
        <v>110</v>
      </c>
      <c r="AX241" t="s">
        <v>109</v>
      </c>
      <c r="AY241" t="s">
        <v>110</v>
      </c>
      <c r="AZ241" t="s">
        <v>1399</v>
      </c>
      <c r="BA241" t="s">
        <v>136</v>
      </c>
      <c r="BB241" t="s">
        <v>109</v>
      </c>
      <c r="BC241" t="s">
        <v>110</v>
      </c>
      <c r="BD241" t="s">
        <v>110</v>
      </c>
      <c r="BE241" t="s">
        <v>110</v>
      </c>
      <c r="BF241" t="s">
        <v>110</v>
      </c>
      <c r="BG241" t="s">
        <v>110</v>
      </c>
      <c r="BH241" t="s">
        <v>110</v>
      </c>
      <c r="BI241" t="s">
        <v>110</v>
      </c>
      <c r="BJ241" t="s">
        <v>110</v>
      </c>
      <c r="BK241" t="s">
        <v>110</v>
      </c>
      <c r="BL241" t="s">
        <v>109</v>
      </c>
      <c r="BM241" t="s">
        <v>109</v>
      </c>
      <c r="BN241">
        <v>0</v>
      </c>
      <c r="BO241">
        <v>0</v>
      </c>
      <c r="BP241">
        <v>0</v>
      </c>
      <c r="BQ241" t="s">
        <v>109</v>
      </c>
      <c r="BR241" t="s">
        <v>109</v>
      </c>
      <c r="BS241"/>
      <c r="BT241" t="s">
        <v>2369</v>
      </c>
      <c r="BU241" t="s">
        <v>110</v>
      </c>
      <c r="BV241" t="s">
        <v>6391</v>
      </c>
      <c r="BW241" t="s">
        <v>141</v>
      </c>
      <c r="BX241" t="s">
        <v>140</v>
      </c>
      <c r="BY241" t="s">
        <v>5690</v>
      </c>
      <c r="BZ241" t="s">
        <v>110</v>
      </c>
      <c r="CA241" t="s">
        <v>109</v>
      </c>
      <c r="CB241" t="s">
        <v>142</v>
      </c>
      <c r="CC241" t="s">
        <v>5616</v>
      </c>
      <c r="CD241" t="s">
        <v>143</v>
      </c>
      <c r="CE241" t="s">
        <v>6392</v>
      </c>
      <c r="CF241"/>
      <c r="CG241" s="131">
        <v>44456</v>
      </c>
      <c r="CH241" t="s">
        <v>144</v>
      </c>
      <c r="CI241" t="s">
        <v>144</v>
      </c>
      <c r="CJ241" t="s">
        <v>114</v>
      </c>
      <c r="CK241" t="s">
        <v>109</v>
      </c>
      <c r="CL241" t="s">
        <v>114</v>
      </c>
      <c r="CM241" t="s">
        <v>109</v>
      </c>
      <c r="CN241">
        <v>2023</v>
      </c>
      <c r="CO241" s="1">
        <v>45014</v>
      </c>
      <c r="CP241" t="s">
        <v>7179</v>
      </c>
      <c r="CQ241">
        <v>3</v>
      </c>
      <c r="CR241">
        <v>14</v>
      </c>
      <c r="CS241" s="1">
        <v>45012</v>
      </c>
      <c r="CT241" t="s">
        <v>16305</v>
      </c>
      <c r="CU241" t="s">
        <v>7180</v>
      </c>
      <c r="CV241" t="s">
        <v>16306</v>
      </c>
      <c r="CW241" t="s">
        <v>16307</v>
      </c>
      <c r="CX241" t="s">
        <v>8172</v>
      </c>
      <c r="CY241" t="s">
        <v>8173</v>
      </c>
      <c r="CZ241" t="s">
        <v>8174</v>
      </c>
      <c r="DA241" t="s">
        <v>7184</v>
      </c>
      <c r="DB241" t="s">
        <v>5342</v>
      </c>
      <c r="DC241" t="s">
        <v>7185</v>
      </c>
      <c r="DD241" t="s">
        <v>2372</v>
      </c>
      <c r="DE241" t="s">
        <v>7811</v>
      </c>
      <c r="DF241" t="s">
        <v>7812</v>
      </c>
      <c r="DG241" t="s">
        <v>7267</v>
      </c>
      <c r="DH241" t="s">
        <v>110</v>
      </c>
      <c r="DI241" t="s">
        <v>110</v>
      </c>
      <c r="DJ241" t="s">
        <v>205</v>
      </c>
      <c r="DK241" t="s">
        <v>110</v>
      </c>
      <c r="DL241" t="s">
        <v>110</v>
      </c>
      <c r="DM241" t="s">
        <v>7189</v>
      </c>
      <c r="DN241" t="s">
        <v>58</v>
      </c>
      <c r="DO241" t="s">
        <v>8206</v>
      </c>
      <c r="DP241" t="s">
        <v>110</v>
      </c>
      <c r="DQ241" t="s">
        <v>7811</v>
      </c>
      <c r="DR241" t="s">
        <v>7811</v>
      </c>
      <c r="DS241" t="s">
        <v>110</v>
      </c>
      <c r="DT241" t="s">
        <v>109</v>
      </c>
      <c r="DU241" t="s">
        <v>2392</v>
      </c>
      <c r="DV241" t="s">
        <v>8207</v>
      </c>
      <c r="DW241" t="s">
        <v>8204</v>
      </c>
      <c r="DX241" t="s">
        <v>8208</v>
      </c>
    </row>
    <row r="242" spans="7:128">
      <c r="G242">
        <v>675</v>
      </c>
      <c r="H242" t="s">
        <v>109</v>
      </c>
      <c r="I242" t="s">
        <v>2394</v>
      </c>
      <c r="J242" s="131">
        <v>45013</v>
      </c>
      <c r="K242" t="s">
        <v>8209</v>
      </c>
      <c r="L242" t="s">
        <v>108</v>
      </c>
      <c r="M242" t="s">
        <v>300</v>
      </c>
      <c r="N242" t="s">
        <v>108</v>
      </c>
      <c r="O242" t="s">
        <v>510</v>
      </c>
      <c r="P242" t="s">
        <v>111</v>
      </c>
      <c r="Q242">
        <v>5.2969999999999997</v>
      </c>
      <c r="R242">
        <v>0.77</v>
      </c>
      <c r="S242">
        <v>5.3</v>
      </c>
      <c r="T242">
        <v>6.0439999999999996</v>
      </c>
      <c r="U242" t="s">
        <v>109</v>
      </c>
      <c r="V242" t="s">
        <v>126</v>
      </c>
      <c r="W242" t="s">
        <v>1310</v>
      </c>
      <c r="X242" t="s">
        <v>110</v>
      </c>
      <c r="Y242" t="s">
        <v>1310</v>
      </c>
      <c r="Z242" t="s">
        <v>110</v>
      </c>
      <c r="AA242" t="s">
        <v>110</v>
      </c>
      <c r="AB242" t="s">
        <v>129</v>
      </c>
      <c r="AC242">
        <v>100</v>
      </c>
      <c r="AD242" t="s">
        <v>130</v>
      </c>
      <c r="AE242" t="s">
        <v>166</v>
      </c>
      <c r="AF242" t="s">
        <v>166</v>
      </c>
      <c r="AG242" t="s">
        <v>109</v>
      </c>
      <c r="AH242" s="18">
        <v>45016</v>
      </c>
      <c r="AI242" s="131">
        <v>45199</v>
      </c>
      <c r="AJ242" t="s">
        <v>133</v>
      </c>
      <c r="AK242" t="s">
        <v>2395</v>
      </c>
      <c r="AL242" t="s">
        <v>110</v>
      </c>
      <c r="AM242" t="s">
        <v>109</v>
      </c>
      <c r="AN242" s="131">
        <v>46112</v>
      </c>
      <c r="AO242" t="s">
        <v>132</v>
      </c>
      <c r="AP242" t="s">
        <v>109</v>
      </c>
      <c r="AQ242" t="s">
        <v>109</v>
      </c>
      <c r="AR242" t="s">
        <v>109</v>
      </c>
      <c r="AS242" t="s">
        <v>109</v>
      </c>
      <c r="AT242" t="s">
        <v>109</v>
      </c>
      <c r="AU242" t="s">
        <v>109</v>
      </c>
      <c r="AV242" t="s">
        <v>109</v>
      </c>
      <c r="AW242" t="s">
        <v>110</v>
      </c>
      <c r="AX242" t="s">
        <v>109</v>
      </c>
      <c r="AY242" t="s">
        <v>110</v>
      </c>
      <c r="AZ242" t="s">
        <v>2398</v>
      </c>
      <c r="BA242" t="s">
        <v>136</v>
      </c>
      <c r="BB242" t="s">
        <v>109</v>
      </c>
      <c r="BC242" t="s">
        <v>110</v>
      </c>
      <c r="BD242" t="s">
        <v>110</v>
      </c>
      <c r="BE242" t="s">
        <v>110</v>
      </c>
      <c r="BF242" t="s">
        <v>110</v>
      </c>
      <c r="BG242" t="s">
        <v>110</v>
      </c>
      <c r="BH242" t="s">
        <v>110</v>
      </c>
      <c r="BI242" t="s">
        <v>110</v>
      </c>
      <c r="BJ242" t="s">
        <v>110</v>
      </c>
      <c r="BK242" t="s">
        <v>110</v>
      </c>
      <c r="BL242" t="s">
        <v>109</v>
      </c>
      <c r="BM242" t="s">
        <v>109</v>
      </c>
      <c r="BN242">
        <v>0</v>
      </c>
      <c r="BO242">
        <v>0</v>
      </c>
      <c r="BP242">
        <v>0</v>
      </c>
      <c r="BQ242" t="s">
        <v>109</v>
      </c>
      <c r="BR242" t="s">
        <v>109</v>
      </c>
      <c r="BS242"/>
      <c r="BT242" t="s">
        <v>2393</v>
      </c>
      <c r="BU242" t="s">
        <v>110</v>
      </c>
      <c r="BV242" t="s">
        <v>6082</v>
      </c>
      <c r="BW242" t="s">
        <v>141</v>
      </c>
      <c r="BX242" t="s">
        <v>140</v>
      </c>
      <c r="BY242" t="s">
        <v>5690</v>
      </c>
      <c r="BZ242" t="s">
        <v>110</v>
      </c>
      <c r="CA242" t="s">
        <v>109</v>
      </c>
      <c r="CB242" t="s">
        <v>142</v>
      </c>
      <c r="CC242" t="s">
        <v>5616</v>
      </c>
      <c r="CD242" t="s">
        <v>143</v>
      </c>
      <c r="CE242" t="s">
        <v>6083</v>
      </c>
      <c r="CF242"/>
      <c r="CG242" s="131">
        <v>45013</v>
      </c>
      <c r="CH242" t="s">
        <v>144</v>
      </c>
      <c r="CI242" t="s">
        <v>144</v>
      </c>
      <c r="CJ242" t="s">
        <v>114</v>
      </c>
      <c r="CK242" t="s">
        <v>109</v>
      </c>
      <c r="CL242" t="s">
        <v>109</v>
      </c>
      <c r="CM242" t="s">
        <v>109</v>
      </c>
      <c r="CN242">
        <v>2023</v>
      </c>
      <c r="CO242" s="1">
        <v>45013</v>
      </c>
      <c r="CP242" t="s">
        <v>7179</v>
      </c>
      <c r="CQ242">
        <v>3</v>
      </c>
      <c r="CR242">
        <v>14</v>
      </c>
      <c r="CS242" s="1">
        <v>45012</v>
      </c>
      <c r="CT242" t="s">
        <v>16305</v>
      </c>
      <c r="CU242" t="s">
        <v>7180</v>
      </c>
      <c r="CV242" t="s">
        <v>16306</v>
      </c>
      <c r="CW242" t="s">
        <v>16307</v>
      </c>
      <c r="CX242" t="s">
        <v>8172</v>
      </c>
      <c r="CY242" t="s">
        <v>8173</v>
      </c>
      <c r="CZ242" t="s">
        <v>8174</v>
      </c>
      <c r="DA242" t="s">
        <v>7184</v>
      </c>
      <c r="DB242" t="s">
        <v>114</v>
      </c>
      <c r="DC242" t="s">
        <v>7185</v>
      </c>
      <c r="DD242" t="s">
        <v>2396</v>
      </c>
      <c r="DE242" t="s">
        <v>7811</v>
      </c>
      <c r="DF242" t="s">
        <v>7812</v>
      </c>
      <c r="DG242" t="s">
        <v>7188</v>
      </c>
      <c r="DH242" t="s">
        <v>110</v>
      </c>
      <c r="DI242" t="s">
        <v>110</v>
      </c>
      <c r="DJ242" t="s">
        <v>130</v>
      </c>
      <c r="DK242" t="s">
        <v>110</v>
      </c>
      <c r="DL242" t="s">
        <v>2397</v>
      </c>
      <c r="DM242" t="s">
        <v>7189</v>
      </c>
      <c r="DN242" t="s">
        <v>58</v>
      </c>
      <c r="DO242" t="s">
        <v>8210</v>
      </c>
      <c r="DP242" t="s">
        <v>110</v>
      </c>
      <c r="DQ242" t="s">
        <v>7811</v>
      </c>
      <c r="DR242" t="s">
        <v>7811</v>
      </c>
      <c r="DS242" t="s">
        <v>7193</v>
      </c>
      <c r="DT242" t="s">
        <v>109</v>
      </c>
      <c r="DU242" t="s">
        <v>2399</v>
      </c>
      <c r="DV242" t="s">
        <v>8211</v>
      </c>
      <c r="DW242" t="s">
        <v>8212</v>
      </c>
      <c r="DX242" t="s">
        <v>8213</v>
      </c>
    </row>
    <row r="243" spans="7:128">
      <c r="G243">
        <v>674</v>
      </c>
      <c r="H243" t="s">
        <v>109</v>
      </c>
      <c r="I243" t="s">
        <v>2401</v>
      </c>
      <c r="J243" s="131">
        <v>45013</v>
      </c>
      <c r="K243" t="s">
        <v>6843</v>
      </c>
      <c r="L243" t="s">
        <v>2402</v>
      </c>
      <c r="M243" t="s">
        <v>161</v>
      </c>
      <c r="N243" t="s">
        <v>108</v>
      </c>
      <c r="O243" t="s">
        <v>510</v>
      </c>
      <c r="P243" t="s">
        <v>111</v>
      </c>
      <c r="Q243">
        <v>11</v>
      </c>
      <c r="R243">
        <v>1.6</v>
      </c>
      <c r="S243">
        <v>11</v>
      </c>
      <c r="T243">
        <v>12.551</v>
      </c>
      <c r="U243" t="s">
        <v>109</v>
      </c>
      <c r="V243" t="s">
        <v>126</v>
      </c>
      <c r="W243" t="s">
        <v>2124</v>
      </c>
      <c r="X243" t="s">
        <v>320</v>
      </c>
      <c r="Y243" t="s">
        <v>2124</v>
      </c>
      <c r="Z243" t="s">
        <v>110</v>
      </c>
      <c r="AA243" t="s">
        <v>1325</v>
      </c>
      <c r="AB243" t="s">
        <v>129</v>
      </c>
      <c r="AC243">
        <v>100</v>
      </c>
      <c r="AD243" t="s">
        <v>205</v>
      </c>
      <c r="AE243" t="s">
        <v>832</v>
      </c>
      <c r="AF243" t="s">
        <v>832</v>
      </c>
      <c r="AG243" t="s">
        <v>206</v>
      </c>
      <c r="AH243" s="18">
        <v>45016</v>
      </c>
      <c r="AI243" s="131">
        <v>45382</v>
      </c>
      <c r="AJ243" t="s">
        <v>133</v>
      </c>
      <c r="AK243" t="s">
        <v>2403</v>
      </c>
      <c r="AL243" t="s">
        <v>110</v>
      </c>
      <c r="AM243" t="s">
        <v>109</v>
      </c>
      <c r="AN243" s="131">
        <v>46112</v>
      </c>
      <c r="AO243" t="s">
        <v>192</v>
      </c>
      <c r="AP243" t="s">
        <v>109</v>
      </c>
      <c r="AQ243" t="s">
        <v>109</v>
      </c>
      <c r="AR243" t="s">
        <v>109</v>
      </c>
      <c r="AS243" t="s">
        <v>109</v>
      </c>
      <c r="AT243" t="s">
        <v>109</v>
      </c>
      <c r="AU243" t="s">
        <v>109</v>
      </c>
      <c r="AV243" t="s">
        <v>109</v>
      </c>
      <c r="AW243" t="s">
        <v>110</v>
      </c>
      <c r="AX243" t="s">
        <v>109</v>
      </c>
      <c r="AY243" t="s">
        <v>110</v>
      </c>
      <c r="AZ243" t="s">
        <v>2405</v>
      </c>
      <c r="BA243" t="s">
        <v>136</v>
      </c>
      <c r="BB243" t="s">
        <v>109</v>
      </c>
      <c r="BC243" t="s">
        <v>7367</v>
      </c>
      <c r="BD243" t="s">
        <v>7562</v>
      </c>
      <c r="BE243" t="s">
        <v>110</v>
      </c>
      <c r="BF243" t="s">
        <v>110</v>
      </c>
      <c r="BG243" t="s">
        <v>110</v>
      </c>
      <c r="BH243" t="s">
        <v>110</v>
      </c>
      <c r="BI243" t="s">
        <v>209</v>
      </c>
      <c r="BJ243" t="s">
        <v>110</v>
      </c>
      <c r="BK243" t="s">
        <v>7222</v>
      </c>
      <c r="BL243" t="s">
        <v>109</v>
      </c>
      <c r="BM243" t="s">
        <v>109</v>
      </c>
      <c r="BN243">
        <v>0</v>
      </c>
      <c r="BO243">
        <v>0</v>
      </c>
      <c r="BP243">
        <v>0</v>
      </c>
      <c r="BQ243" t="s">
        <v>109</v>
      </c>
      <c r="BR243" t="s">
        <v>109</v>
      </c>
      <c r="BS243"/>
      <c r="BT243" t="s">
        <v>2400</v>
      </c>
      <c r="BU243" t="s">
        <v>110</v>
      </c>
      <c r="BV243" t="s">
        <v>6843</v>
      </c>
      <c r="BW243" t="s">
        <v>5363</v>
      </c>
      <c r="BX243" t="s">
        <v>5362</v>
      </c>
      <c r="BY243" t="s">
        <v>5366</v>
      </c>
      <c r="BZ243" t="s">
        <v>5743</v>
      </c>
      <c r="CA243" t="s">
        <v>109</v>
      </c>
      <c r="CB243" t="s">
        <v>580</v>
      </c>
      <c r="CC243" t="s">
        <v>110</v>
      </c>
      <c r="CD243" t="s">
        <v>615</v>
      </c>
      <c r="CE243" t="s">
        <v>110</v>
      </c>
      <c r="CF243"/>
      <c r="CG243" s="131">
        <v>41796</v>
      </c>
      <c r="CH243" t="s">
        <v>558</v>
      </c>
      <c r="CI243" t="s">
        <v>558</v>
      </c>
      <c r="CJ243" t="s">
        <v>114</v>
      </c>
      <c r="CK243" t="s">
        <v>109</v>
      </c>
      <c r="CL243" t="s">
        <v>114</v>
      </c>
      <c r="CM243" t="s">
        <v>109</v>
      </c>
      <c r="CN243">
        <v>2023</v>
      </c>
      <c r="CO243" s="1">
        <v>45013</v>
      </c>
      <c r="CP243" t="s">
        <v>110</v>
      </c>
      <c r="CQ243">
        <v>3</v>
      </c>
      <c r="CR243">
        <v>14</v>
      </c>
      <c r="CS243" s="1">
        <v>45012</v>
      </c>
      <c r="CT243" t="s">
        <v>16305</v>
      </c>
      <c r="CU243" t="s">
        <v>7180</v>
      </c>
      <c r="CV243" t="s">
        <v>16306</v>
      </c>
      <c r="CW243" t="s">
        <v>16307</v>
      </c>
      <c r="CX243" t="s">
        <v>8172</v>
      </c>
      <c r="CY243" t="s">
        <v>8173</v>
      </c>
      <c r="CZ243" t="s">
        <v>8174</v>
      </c>
      <c r="DA243" t="s">
        <v>7184</v>
      </c>
      <c r="DB243" t="s">
        <v>5342</v>
      </c>
      <c r="DC243" t="s">
        <v>7185</v>
      </c>
      <c r="DD243" t="s">
        <v>2404</v>
      </c>
      <c r="DE243" t="s">
        <v>7811</v>
      </c>
      <c r="DF243" t="s">
        <v>7812</v>
      </c>
      <c r="DG243" t="s">
        <v>7199</v>
      </c>
      <c r="DH243" t="s">
        <v>7200</v>
      </c>
      <c r="DI243" t="s">
        <v>110</v>
      </c>
      <c r="DJ243" t="s">
        <v>205</v>
      </c>
      <c r="DK243" t="s">
        <v>110</v>
      </c>
      <c r="DL243" t="s">
        <v>110</v>
      </c>
      <c r="DM243" t="s">
        <v>7189</v>
      </c>
      <c r="DN243" t="s">
        <v>58</v>
      </c>
      <c r="DO243" t="s">
        <v>7781</v>
      </c>
      <c r="DP243" t="s">
        <v>206</v>
      </c>
      <c r="DQ243" t="s">
        <v>8138</v>
      </c>
      <c r="DR243" t="s">
        <v>8138</v>
      </c>
      <c r="DS243" t="s">
        <v>110</v>
      </c>
      <c r="DT243" t="s">
        <v>109</v>
      </c>
      <c r="DU243" t="s">
        <v>2406</v>
      </c>
      <c r="DV243" t="s">
        <v>8214</v>
      </c>
      <c r="DW243" t="s">
        <v>8212</v>
      </c>
      <c r="DX243" t="s">
        <v>8215</v>
      </c>
    </row>
    <row r="244" spans="7:128">
      <c r="G244">
        <v>673</v>
      </c>
      <c r="H244" t="s">
        <v>109</v>
      </c>
      <c r="I244" t="s">
        <v>2408</v>
      </c>
      <c r="J244" s="131">
        <v>45012</v>
      </c>
      <c r="K244" t="s">
        <v>6261</v>
      </c>
      <c r="L244" t="s">
        <v>108</v>
      </c>
      <c r="M244" t="s">
        <v>124</v>
      </c>
      <c r="N244" t="s">
        <v>108</v>
      </c>
      <c r="O244" t="s">
        <v>510</v>
      </c>
      <c r="P244" t="s">
        <v>265</v>
      </c>
      <c r="Q244">
        <v>0.97</v>
      </c>
      <c r="R244">
        <v>1.05</v>
      </c>
      <c r="S244">
        <v>7.21</v>
      </c>
      <c r="T244">
        <v>8.2149999999999999</v>
      </c>
      <c r="U244" t="s">
        <v>109</v>
      </c>
      <c r="V244" t="s">
        <v>149</v>
      </c>
      <c r="W244" t="s">
        <v>2108</v>
      </c>
      <c r="X244" t="s">
        <v>110</v>
      </c>
      <c r="Y244" t="s">
        <v>110</v>
      </c>
      <c r="Z244" t="s">
        <v>110</v>
      </c>
      <c r="AA244" t="s">
        <v>110</v>
      </c>
      <c r="AB244" t="s">
        <v>129</v>
      </c>
      <c r="AC244">
        <v>100</v>
      </c>
      <c r="AD244" t="s">
        <v>180</v>
      </c>
      <c r="AE244" t="s">
        <v>832</v>
      </c>
      <c r="AF244" t="s">
        <v>832</v>
      </c>
      <c r="AG244" t="s">
        <v>109</v>
      </c>
      <c r="AH244" s="18">
        <v>45014</v>
      </c>
      <c r="AI244" s="131">
        <v>45378</v>
      </c>
      <c r="AJ244" t="s">
        <v>167</v>
      </c>
      <c r="AK244" t="s">
        <v>2409</v>
      </c>
      <c r="AL244" t="s">
        <v>110</v>
      </c>
      <c r="AM244" t="s">
        <v>109</v>
      </c>
      <c r="AN244" s="131">
        <v>45378</v>
      </c>
      <c r="AO244" t="s">
        <v>110</v>
      </c>
      <c r="AP244" t="s">
        <v>109</v>
      </c>
      <c r="AQ244" t="s">
        <v>109</v>
      </c>
      <c r="AR244" t="s">
        <v>109</v>
      </c>
      <c r="AS244" t="s">
        <v>109</v>
      </c>
      <c r="AT244" t="s">
        <v>109</v>
      </c>
      <c r="AU244" t="s">
        <v>109</v>
      </c>
      <c r="AV244" t="s">
        <v>182</v>
      </c>
      <c r="AW244" t="s">
        <v>110</v>
      </c>
      <c r="AX244" t="s">
        <v>109</v>
      </c>
      <c r="AY244" t="s">
        <v>110</v>
      </c>
      <c r="AZ244" t="s">
        <v>2411</v>
      </c>
      <c r="BA244" t="s">
        <v>136</v>
      </c>
      <c r="BB244" t="s">
        <v>109</v>
      </c>
      <c r="BC244" t="s">
        <v>110</v>
      </c>
      <c r="BD244" t="s">
        <v>110</v>
      </c>
      <c r="BE244" t="s">
        <v>110</v>
      </c>
      <c r="BF244" t="s">
        <v>110</v>
      </c>
      <c r="BG244" t="s">
        <v>110</v>
      </c>
      <c r="BH244" t="s">
        <v>110</v>
      </c>
      <c r="BI244" t="s">
        <v>110</v>
      </c>
      <c r="BJ244" t="s">
        <v>110</v>
      </c>
      <c r="BK244" t="s">
        <v>110</v>
      </c>
      <c r="BL244" t="s">
        <v>109</v>
      </c>
      <c r="BM244" t="s">
        <v>109</v>
      </c>
      <c r="BN244">
        <v>0</v>
      </c>
      <c r="BO244">
        <v>0</v>
      </c>
      <c r="BP244">
        <v>0</v>
      </c>
      <c r="BQ244" t="s">
        <v>109</v>
      </c>
      <c r="BR244" t="s">
        <v>109</v>
      </c>
      <c r="BS244"/>
      <c r="BT244" t="s">
        <v>2407</v>
      </c>
      <c r="BU244" t="s">
        <v>110</v>
      </c>
      <c r="BV244" t="s">
        <v>6261</v>
      </c>
      <c r="BW244" t="s">
        <v>141</v>
      </c>
      <c r="BX244" t="s">
        <v>140</v>
      </c>
      <c r="BY244" t="s">
        <v>110</v>
      </c>
      <c r="BZ244" t="s">
        <v>110</v>
      </c>
      <c r="CA244" t="s">
        <v>109</v>
      </c>
      <c r="CB244" t="s">
        <v>324</v>
      </c>
      <c r="CC244" t="s">
        <v>109</v>
      </c>
      <c r="CD244" t="s">
        <v>5828</v>
      </c>
      <c r="CE244" t="s">
        <v>6244</v>
      </c>
      <c r="CF244"/>
      <c r="CG244" s="131">
        <v>44680</v>
      </c>
      <c r="CH244" t="s">
        <v>144</v>
      </c>
      <c r="CI244" t="s">
        <v>110</v>
      </c>
      <c r="CJ244" t="s">
        <v>114</v>
      </c>
      <c r="CK244" t="s">
        <v>109</v>
      </c>
      <c r="CL244" t="s">
        <v>109</v>
      </c>
      <c r="CM244" t="s">
        <v>109</v>
      </c>
      <c r="CN244">
        <v>2023</v>
      </c>
      <c r="CO244" s="1">
        <v>45012</v>
      </c>
      <c r="CP244" t="s">
        <v>7179</v>
      </c>
      <c r="CQ244">
        <v>3</v>
      </c>
      <c r="CR244">
        <v>14</v>
      </c>
      <c r="CS244" s="1">
        <v>45012</v>
      </c>
      <c r="CT244" t="s">
        <v>16305</v>
      </c>
      <c r="CU244" t="s">
        <v>7180</v>
      </c>
      <c r="CV244" t="s">
        <v>16306</v>
      </c>
      <c r="CW244" t="s">
        <v>16307</v>
      </c>
      <c r="CX244" t="s">
        <v>8172</v>
      </c>
      <c r="CY244" t="s">
        <v>8173</v>
      </c>
      <c r="CZ244" t="s">
        <v>8174</v>
      </c>
      <c r="DA244" t="s">
        <v>7184</v>
      </c>
      <c r="DB244" t="s">
        <v>5342</v>
      </c>
      <c r="DC244" t="s">
        <v>7206</v>
      </c>
      <c r="DD244" t="s">
        <v>2410</v>
      </c>
      <c r="DE244" t="s">
        <v>7238</v>
      </c>
      <c r="DF244" t="s">
        <v>7187</v>
      </c>
      <c r="DG244" t="s">
        <v>7188</v>
      </c>
      <c r="DH244" t="s">
        <v>110</v>
      </c>
      <c r="DI244" t="s">
        <v>2407</v>
      </c>
      <c r="DJ244" t="s">
        <v>180</v>
      </c>
      <c r="DK244" t="s">
        <v>110</v>
      </c>
      <c r="DL244" t="s">
        <v>110</v>
      </c>
      <c r="DM244" t="s">
        <v>182</v>
      </c>
      <c r="DN244" t="s">
        <v>7291</v>
      </c>
      <c r="DO244" t="s">
        <v>8216</v>
      </c>
      <c r="DP244" t="s">
        <v>110</v>
      </c>
      <c r="DQ244" t="s">
        <v>110</v>
      </c>
      <c r="DR244" t="s">
        <v>7213</v>
      </c>
      <c r="DS244" t="s">
        <v>110</v>
      </c>
      <c r="DT244" t="s">
        <v>109</v>
      </c>
      <c r="DU244" t="s">
        <v>2412</v>
      </c>
      <c r="DV244" t="s">
        <v>8217</v>
      </c>
      <c r="DW244" t="s">
        <v>8218</v>
      </c>
      <c r="DX244" t="s">
        <v>8219</v>
      </c>
    </row>
    <row r="245" spans="7:128">
      <c r="G245">
        <v>672</v>
      </c>
      <c r="H245" t="s">
        <v>109</v>
      </c>
      <c r="I245" t="s">
        <v>2414</v>
      </c>
      <c r="J245" s="131">
        <v>45009</v>
      </c>
      <c r="K245" t="s">
        <v>8220</v>
      </c>
      <c r="L245" t="s">
        <v>108</v>
      </c>
      <c r="M245" t="s">
        <v>110</v>
      </c>
      <c r="N245" t="s">
        <v>108</v>
      </c>
      <c r="O245" t="s">
        <v>510</v>
      </c>
      <c r="P245" t="s">
        <v>162</v>
      </c>
      <c r="Q245">
        <v>0.6</v>
      </c>
      <c r="R245">
        <v>0.6</v>
      </c>
      <c r="S245">
        <v>4.12</v>
      </c>
      <c r="T245">
        <v>4.71</v>
      </c>
      <c r="U245" t="s">
        <v>109</v>
      </c>
      <c r="V245" t="s">
        <v>413</v>
      </c>
      <c r="W245" t="s">
        <v>597</v>
      </c>
      <c r="X245" t="s">
        <v>110</v>
      </c>
      <c r="Y245" t="s">
        <v>110</v>
      </c>
      <c r="Z245" t="s">
        <v>110</v>
      </c>
      <c r="AA245" t="s">
        <v>110</v>
      </c>
      <c r="AB245" t="s">
        <v>129</v>
      </c>
      <c r="AC245">
        <v>100</v>
      </c>
      <c r="AD245" t="s">
        <v>130</v>
      </c>
      <c r="AE245" t="s">
        <v>131</v>
      </c>
      <c r="AF245" t="s">
        <v>131</v>
      </c>
      <c r="AG245" t="s">
        <v>109</v>
      </c>
      <c r="AH245" s="18">
        <v>45013</v>
      </c>
      <c r="AI245" s="131">
        <v>45166</v>
      </c>
      <c r="AJ245" t="s">
        <v>133</v>
      </c>
      <c r="AK245" t="s">
        <v>2415</v>
      </c>
      <c r="AL245" t="s">
        <v>110</v>
      </c>
      <c r="AM245" t="s">
        <v>109</v>
      </c>
      <c r="AN245" s="131">
        <v>46081</v>
      </c>
      <c r="AO245" t="s">
        <v>132</v>
      </c>
      <c r="AP245" t="s">
        <v>109</v>
      </c>
      <c r="AQ245" t="s">
        <v>109</v>
      </c>
      <c r="AR245" t="s">
        <v>109</v>
      </c>
      <c r="AS245" t="s">
        <v>109</v>
      </c>
      <c r="AT245" t="s">
        <v>109</v>
      </c>
      <c r="AU245" t="s">
        <v>109</v>
      </c>
      <c r="AV245" t="s">
        <v>109</v>
      </c>
      <c r="AW245" t="s">
        <v>110</v>
      </c>
      <c r="AX245" t="s">
        <v>109</v>
      </c>
      <c r="AY245" t="s">
        <v>110</v>
      </c>
      <c r="AZ245" t="s">
        <v>2417</v>
      </c>
      <c r="BA245" t="s">
        <v>136</v>
      </c>
      <c r="BB245" t="s">
        <v>109</v>
      </c>
      <c r="BC245" t="s">
        <v>110</v>
      </c>
      <c r="BD245" t="s">
        <v>110</v>
      </c>
      <c r="BE245" t="s">
        <v>110</v>
      </c>
      <c r="BF245" t="s">
        <v>110</v>
      </c>
      <c r="BG245" t="s">
        <v>110</v>
      </c>
      <c r="BH245" t="s">
        <v>110</v>
      </c>
      <c r="BI245" t="s">
        <v>110</v>
      </c>
      <c r="BJ245" t="s">
        <v>110</v>
      </c>
      <c r="BK245" t="s">
        <v>110</v>
      </c>
      <c r="BL245" t="s">
        <v>109</v>
      </c>
      <c r="BM245" t="s">
        <v>109</v>
      </c>
      <c r="BN245">
        <v>0</v>
      </c>
      <c r="BO245">
        <v>0</v>
      </c>
      <c r="BP245">
        <v>0</v>
      </c>
      <c r="BQ245" t="s">
        <v>109</v>
      </c>
      <c r="BR245" t="s">
        <v>109</v>
      </c>
      <c r="BS245"/>
      <c r="BT245" t="s">
        <v>2413</v>
      </c>
      <c r="BU245" t="s">
        <v>110</v>
      </c>
      <c r="BV245" t="s">
        <v>6201</v>
      </c>
      <c r="BW245" t="s">
        <v>141</v>
      </c>
      <c r="BX245" t="s">
        <v>140</v>
      </c>
      <c r="BY245" t="s">
        <v>5690</v>
      </c>
      <c r="BZ245" t="s">
        <v>110</v>
      </c>
      <c r="CA245" t="s">
        <v>109</v>
      </c>
      <c r="CB245" t="s">
        <v>460</v>
      </c>
      <c r="CC245" t="s">
        <v>5616</v>
      </c>
      <c r="CD245" t="s">
        <v>6081</v>
      </c>
      <c r="CE245" t="s">
        <v>110</v>
      </c>
      <c r="CF245"/>
      <c r="CG245" s="131">
        <v>44790</v>
      </c>
      <c r="CH245" t="s">
        <v>198</v>
      </c>
      <c r="CI245" t="s">
        <v>110</v>
      </c>
      <c r="CJ245" t="s">
        <v>114</v>
      </c>
      <c r="CK245" t="s">
        <v>109</v>
      </c>
      <c r="CL245" t="s">
        <v>109</v>
      </c>
      <c r="CM245" t="s">
        <v>109</v>
      </c>
      <c r="CN245">
        <v>2023</v>
      </c>
      <c r="CO245" s="1">
        <v>45009</v>
      </c>
      <c r="CP245" t="s">
        <v>7179</v>
      </c>
      <c r="CQ245">
        <v>3</v>
      </c>
      <c r="CR245">
        <v>13</v>
      </c>
      <c r="CS245" s="1">
        <v>45005</v>
      </c>
      <c r="CT245" t="s">
        <v>16308</v>
      </c>
      <c r="CU245" t="s">
        <v>7180</v>
      </c>
      <c r="CV245" t="s">
        <v>16306</v>
      </c>
      <c r="CW245" t="s">
        <v>16307</v>
      </c>
      <c r="CX245" t="s">
        <v>8172</v>
      </c>
      <c r="CY245" t="s">
        <v>8221</v>
      </c>
      <c r="CZ245" t="s">
        <v>8174</v>
      </c>
      <c r="DA245" t="s">
        <v>7184</v>
      </c>
      <c r="DB245" t="s">
        <v>5342</v>
      </c>
      <c r="DC245" t="s">
        <v>7185</v>
      </c>
      <c r="DD245" t="s">
        <v>2416</v>
      </c>
      <c r="DE245" t="s">
        <v>7198</v>
      </c>
      <c r="DF245" t="s">
        <v>7187</v>
      </c>
      <c r="DG245" t="s">
        <v>7188</v>
      </c>
      <c r="DH245" t="s">
        <v>110</v>
      </c>
      <c r="DI245" t="s">
        <v>110</v>
      </c>
      <c r="DJ245" t="s">
        <v>130</v>
      </c>
      <c r="DK245" t="s">
        <v>110</v>
      </c>
      <c r="DL245" t="s">
        <v>2341</v>
      </c>
      <c r="DM245" t="s">
        <v>7304</v>
      </c>
      <c r="DN245" t="s">
        <v>7268</v>
      </c>
      <c r="DO245" t="s">
        <v>7395</v>
      </c>
      <c r="DP245" t="s">
        <v>110</v>
      </c>
      <c r="DQ245" t="s">
        <v>110</v>
      </c>
      <c r="DR245" t="s">
        <v>7192</v>
      </c>
      <c r="DS245" t="s">
        <v>7193</v>
      </c>
      <c r="DT245" t="s">
        <v>109</v>
      </c>
      <c r="DU245" t="s">
        <v>2418</v>
      </c>
      <c r="DV245" t="s">
        <v>8222</v>
      </c>
      <c r="DW245" t="s">
        <v>8223</v>
      </c>
      <c r="DX245" t="s">
        <v>8224</v>
      </c>
    </row>
    <row r="246" spans="7:128">
      <c r="G246">
        <v>671</v>
      </c>
      <c r="H246" t="s">
        <v>109</v>
      </c>
      <c r="I246" t="s">
        <v>2419</v>
      </c>
      <c r="J246" s="131">
        <v>45009</v>
      </c>
      <c r="K246" t="s">
        <v>6088</v>
      </c>
      <c r="L246" t="s">
        <v>108</v>
      </c>
      <c r="M246" t="s">
        <v>161</v>
      </c>
      <c r="N246" t="s">
        <v>108</v>
      </c>
      <c r="O246" t="s">
        <v>510</v>
      </c>
      <c r="P246" t="s">
        <v>111</v>
      </c>
      <c r="Q246">
        <v>4</v>
      </c>
      <c r="R246">
        <v>0.57999999999999996</v>
      </c>
      <c r="S246">
        <v>4</v>
      </c>
      <c r="T246">
        <v>4.5720000000000001</v>
      </c>
      <c r="U246" t="s">
        <v>109</v>
      </c>
      <c r="V246" t="s">
        <v>126</v>
      </c>
      <c r="W246" t="s">
        <v>2420</v>
      </c>
      <c r="X246" t="s">
        <v>110</v>
      </c>
      <c r="Y246" t="s">
        <v>2420</v>
      </c>
      <c r="Z246" t="s">
        <v>110</v>
      </c>
      <c r="AA246" t="s">
        <v>110</v>
      </c>
      <c r="AB246" t="s">
        <v>129</v>
      </c>
      <c r="AC246">
        <v>100</v>
      </c>
      <c r="AD246" t="s">
        <v>205</v>
      </c>
      <c r="AE246" t="s">
        <v>166</v>
      </c>
      <c r="AF246" t="s">
        <v>166</v>
      </c>
      <c r="AG246" t="s">
        <v>109</v>
      </c>
      <c r="AH246" s="18">
        <v>45014</v>
      </c>
      <c r="AI246" s="131">
        <v>45198</v>
      </c>
      <c r="AJ246" t="s">
        <v>133</v>
      </c>
      <c r="AK246" t="s">
        <v>2274</v>
      </c>
      <c r="AL246" t="s">
        <v>110</v>
      </c>
      <c r="AM246" t="s">
        <v>109</v>
      </c>
      <c r="AN246" s="131">
        <v>46110</v>
      </c>
      <c r="AO246" t="s">
        <v>132</v>
      </c>
      <c r="AP246" t="s">
        <v>7016</v>
      </c>
      <c r="AQ246" t="s">
        <v>109</v>
      </c>
      <c r="AR246" t="s">
        <v>7016</v>
      </c>
      <c r="AS246" t="s">
        <v>212</v>
      </c>
      <c r="AT246" t="s">
        <v>109</v>
      </c>
      <c r="AU246" t="s">
        <v>109</v>
      </c>
      <c r="AV246" t="s">
        <v>109</v>
      </c>
      <c r="AW246" t="s">
        <v>110</v>
      </c>
      <c r="AX246" t="s">
        <v>109</v>
      </c>
      <c r="AY246" t="s">
        <v>110</v>
      </c>
      <c r="AZ246" t="s">
        <v>2398</v>
      </c>
      <c r="BA246" t="s">
        <v>136</v>
      </c>
      <c r="BB246" t="s">
        <v>109</v>
      </c>
      <c r="BC246" t="s">
        <v>110</v>
      </c>
      <c r="BD246" t="s">
        <v>110</v>
      </c>
      <c r="BE246" t="s">
        <v>209</v>
      </c>
      <c r="BF246" t="s">
        <v>110</v>
      </c>
      <c r="BG246" t="s">
        <v>110</v>
      </c>
      <c r="BH246" t="s">
        <v>110</v>
      </c>
      <c r="BI246" t="s">
        <v>110</v>
      </c>
      <c r="BJ246" t="s">
        <v>110</v>
      </c>
      <c r="BK246" t="s">
        <v>6928</v>
      </c>
      <c r="BL246" t="s">
        <v>378</v>
      </c>
      <c r="BM246" t="s">
        <v>7030</v>
      </c>
      <c r="BN246">
        <v>1</v>
      </c>
      <c r="BO246">
        <v>1</v>
      </c>
      <c r="BP246">
        <v>1</v>
      </c>
      <c r="BQ246" t="s">
        <v>8225</v>
      </c>
      <c r="BR246" t="s">
        <v>114</v>
      </c>
      <c r="BS246">
        <v>23019</v>
      </c>
      <c r="BT246" t="s">
        <v>2272</v>
      </c>
      <c r="BU246" t="s">
        <v>110</v>
      </c>
      <c r="BV246" t="s">
        <v>6088</v>
      </c>
      <c r="BW246" t="s">
        <v>141</v>
      </c>
      <c r="BX246" t="s">
        <v>140</v>
      </c>
      <c r="BY246" t="s">
        <v>5690</v>
      </c>
      <c r="BZ246" t="s">
        <v>110</v>
      </c>
      <c r="CA246" t="s">
        <v>109</v>
      </c>
      <c r="CB246" t="s">
        <v>173</v>
      </c>
      <c r="CC246" t="s">
        <v>5678</v>
      </c>
      <c r="CD246" t="s">
        <v>110</v>
      </c>
      <c r="CE246" t="s">
        <v>6089</v>
      </c>
      <c r="CF246"/>
      <c r="CG246" s="131">
        <v>45009</v>
      </c>
      <c r="CH246" t="s">
        <v>144</v>
      </c>
      <c r="CI246" t="s">
        <v>144</v>
      </c>
      <c r="CJ246" t="s">
        <v>114</v>
      </c>
      <c r="CK246" t="s">
        <v>109</v>
      </c>
      <c r="CL246" t="s">
        <v>114</v>
      </c>
      <c r="CM246" t="s">
        <v>109</v>
      </c>
      <c r="CN246">
        <v>2023</v>
      </c>
      <c r="CO246" s="1">
        <v>45009</v>
      </c>
      <c r="CP246" t="s">
        <v>7179</v>
      </c>
      <c r="CQ246">
        <v>3</v>
      </c>
      <c r="CR246">
        <v>13</v>
      </c>
      <c r="CS246" s="1">
        <v>45005</v>
      </c>
      <c r="CT246" t="s">
        <v>16308</v>
      </c>
      <c r="CU246" t="s">
        <v>7180</v>
      </c>
      <c r="CV246" t="s">
        <v>16306</v>
      </c>
      <c r="CW246" t="s">
        <v>16307</v>
      </c>
      <c r="CX246" t="s">
        <v>8172</v>
      </c>
      <c r="CY246" t="s">
        <v>8221</v>
      </c>
      <c r="CZ246" t="s">
        <v>8174</v>
      </c>
      <c r="DA246" t="s">
        <v>7184</v>
      </c>
      <c r="DB246" t="s">
        <v>114</v>
      </c>
      <c r="DC246" t="s">
        <v>7185</v>
      </c>
      <c r="DD246" t="s">
        <v>2275</v>
      </c>
      <c r="DE246" t="s">
        <v>7811</v>
      </c>
      <c r="DF246" t="s">
        <v>7812</v>
      </c>
      <c r="DG246" t="s">
        <v>7188</v>
      </c>
      <c r="DH246" t="s">
        <v>110</v>
      </c>
      <c r="DI246" t="s">
        <v>110</v>
      </c>
      <c r="DJ246" t="s">
        <v>205</v>
      </c>
      <c r="DK246" t="s">
        <v>110</v>
      </c>
      <c r="DL246" t="s">
        <v>110</v>
      </c>
      <c r="DM246" t="s">
        <v>7189</v>
      </c>
      <c r="DN246" t="s">
        <v>58</v>
      </c>
      <c r="DO246" t="s">
        <v>8226</v>
      </c>
      <c r="DP246" t="s">
        <v>110</v>
      </c>
      <c r="DQ246" t="s">
        <v>7811</v>
      </c>
      <c r="DR246" t="s">
        <v>7811</v>
      </c>
      <c r="DS246" t="s">
        <v>110</v>
      </c>
      <c r="DT246" t="s">
        <v>7219</v>
      </c>
      <c r="DU246" t="s">
        <v>2422</v>
      </c>
      <c r="DV246" t="s">
        <v>8227</v>
      </c>
      <c r="DW246" t="s">
        <v>8223</v>
      </c>
      <c r="DX246" t="s">
        <v>8228</v>
      </c>
    </row>
    <row r="247" spans="7:128">
      <c r="G247">
        <v>670</v>
      </c>
      <c r="H247" t="s">
        <v>109</v>
      </c>
      <c r="I247" t="s">
        <v>2423</v>
      </c>
      <c r="J247" s="131">
        <v>45009</v>
      </c>
      <c r="K247" t="s">
        <v>8229</v>
      </c>
      <c r="L247" t="s">
        <v>108</v>
      </c>
      <c r="M247" t="s">
        <v>110</v>
      </c>
      <c r="N247" t="s">
        <v>108</v>
      </c>
      <c r="O247" t="s">
        <v>510</v>
      </c>
      <c r="P247" t="s">
        <v>111</v>
      </c>
      <c r="Q247">
        <v>3.4</v>
      </c>
      <c r="R247">
        <v>0.5</v>
      </c>
      <c r="S247">
        <v>3.4</v>
      </c>
      <c r="T247">
        <v>3.8860000000000001</v>
      </c>
      <c r="U247" t="s">
        <v>109</v>
      </c>
      <c r="V247" t="s">
        <v>126</v>
      </c>
      <c r="W247" t="s">
        <v>319</v>
      </c>
      <c r="X247" t="s">
        <v>110</v>
      </c>
      <c r="Y247" t="s">
        <v>319</v>
      </c>
      <c r="Z247" t="s">
        <v>110</v>
      </c>
      <c r="AA247" t="s">
        <v>110</v>
      </c>
      <c r="AB247" t="s">
        <v>129</v>
      </c>
      <c r="AC247">
        <v>100</v>
      </c>
      <c r="AD247" t="s">
        <v>130</v>
      </c>
      <c r="AE247" t="s">
        <v>166</v>
      </c>
      <c r="AF247" t="s">
        <v>166</v>
      </c>
      <c r="AG247" t="s">
        <v>109</v>
      </c>
      <c r="AH247" s="18">
        <v>45015</v>
      </c>
      <c r="AI247" s="131">
        <v>45199</v>
      </c>
      <c r="AJ247" t="s">
        <v>133</v>
      </c>
      <c r="AK247" t="s">
        <v>2424</v>
      </c>
      <c r="AL247" t="s">
        <v>110</v>
      </c>
      <c r="AM247" t="s">
        <v>109</v>
      </c>
      <c r="AN247" s="131">
        <v>46111</v>
      </c>
      <c r="AO247" t="s">
        <v>132</v>
      </c>
      <c r="AP247" t="s">
        <v>109</v>
      </c>
      <c r="AQ247" t="s">
        <v>109</v>
      </c>
      <c r="AR247" t="s">
        <v>109</v>
      </c>
      <c r="AS247" t="s">
        <v>109</v>
      </c>
      <c r="AT247" t="s">
        <v>109</v>
      </c>
      <c r="AU247" t="s">
        <v>109</v>
      </c>
      <c r="AV247" t="s">
        <v>109</v>
      </c>
      <c r="AW247" t="s">
        <v>110</v>
      </c>
      <c r="AX247" t="s">
        <v>109</v>
      </c>
      <c r="AY247" t="s">
        <v>110</v>
      </c>
      <c r="AZ247" t="s">
        <v>2426</v>
      </c>
      <c r="BA247" t="s">
        <v>136</v>
      </c>
      <c r="BB247" t="s">
        <v>109</v>
      </c>
      <c r="BC247" t="s">
        <v>110</v>
      </c>
      <c r="BD247" t="s">
        <v>110</v>
      </c>
      <c r="BE247" t="s">
        <v>110</v>
      </c>
      <c r="BF247" t="s">
        <v>110</v>
      </c>
      <c r="BG247" t="s">
        <v>110</v>
      </c>
      <c r="BH247" t="s">
        <v>110</v>
      </c>
      <c r="BI247" t="s">
        <v>110</v>
      </c>
      <c r="BJ247" t="s">
        <v>110</v>
      </c>
      <c r="BK247" t="s">
        <v>110</v>
      </c>
      <c r="BL247" t="s">
        <v>109</v>
      </c>
      <c r="BM247" t="s">
        <v>109</v>
      </c>
      <c r="BN247">
        <v>0</v>
      </c>
      <c r="BO247">
        <v>0</v>
      </c>
      <c r="BP247">
        <v>0</v>
      </c>
      <c r="BQ247" t="s">
        <v>109</v>
      </c>
      <c r="BR247" t="s">
        <v>109</v>
      </c>
      <c r="BS247"/>
      <c r="BT247" t="s">
        <v>1556</v>
      </c>
      <c r="BU247" t="s">
        <v>7178</v>
      </c>
      <c r="BV247" t="s">
        <v>6091</v>
      </c>
      <c r="BW247" t="s">
        <v>141</v>
      </c>
      <c r="BX247" t="s">
        <v>140</v>
      </c>
      <c r="BY247" t="s">
        <v>5690</v>
      </c>
      <c r="BZ247" t="s">
        <v>110</v>
      </c>
      <c r="CA247" t="s">
        <v>109</v>
      </c>
      <c r="CB247" t="s">
        <v>460</v>
      </c>
      <c r="CC247" t="s">
        <v>5615</v>
      </c>
      <c r="CD247" t="s">
        <v>6081</v>
      </c>
      <c r="CE247" t="s">
        <v>110</v>
      </c>
      <c r="CF247"/>
      <c r="CG247" s="131">
        <v>45009</v>
      </c>
      <c r="CH247" t="s">
        <v>144</v>
      </c>
      <c r="CI247" t="s">
        <v>110</v>
      </c>
      <c r="CJ247" t="s">
        <v>114</v>
      </c>
      <c r="CK247" t="s">
        <v>109</v>
      </c>
      <c r="CL247" t="s">
        <v>114</v>
      </c>
      <c r="CM247" t="s">
        <v>109</v>
      </c>
      <c r="CN247">
        <v>2023</v>
      </c>
      <c r="CO247" s="1">
        <v>45009</v>
      </c>
      <c r="CP247" t="s">
        <v>7179</v>
      </c>
      <c r="CQ247">
        <v>3</v>
      </c>
      <c r="CR247">
        <v>13</v>
      </c>
      <c r="CS247" s="1">
        <v>45005</v>
      </c>
      <c r="CT247" t="s">
        <v>16308</v>
      </c>
      <c r="CU247" t="s">
        <v>7180</v>
      </c>
      <c r="CV247" t="s">
        <v>16306</v>
      </c>
      <c r="CW247" t="s">
        <v>16307</v>
      </c>
      <c r="CX247" t="s">
        <v>8172</v>
      </c>
      <c r="CY247" t="s">
        <v>8221</v>
      </c>
      <c r="CZ247" t="s">
        <v>8174</v>
      </c>
      <c r="DA247" t="s">
        <v>7184</v>
      </c>
      <c r="DB247" t="s">
        <v>114</v>
      </c>
      <c r="DC247" t="s">
        <v>7185</v>
      </c>
      <c r="DD247" t="s">
        <v>2425</v>
      </c>
      <c r="DE247" t="s">
        <v>7811</v>
      </c>
      <c r="DF247" t="s">
        <v>7812</v>
      </c>
      <c r="DG247" t="s">
        <v>7188</v>
      </c>
      <c r="DH247" t="s">
        <v>110</v>
      </c>
      <c r="DI247" t="s">
        <v>110</v>
      </c>
      <c r="DJ247" t="s">
        <v>130</v>
      </c>
      <c r="DK247" t="s">
        <v>110</v>
      </c>
      <c r="DL247" t="s">
        <v>335</v>
      </c>
      <c r="DM247" t="s">
        <v>7189</v>
      </c>
      <c r="DN247" t="s">
        <v>58</v>
      </c>
      <c r="DO247" t="s">
        <v>8230</v>
      </c>
      <c r="DP247" t="s">
        <v>110</v>
      </c>
      <c r="DQ247" t="s">
        <v>7811</v>
      </c>
      <c r="DR247" t="s">
        <v>7811</v>
      </c>
      <c r="DS247" t="s">
        <v>7193</v>
      </c>
      <c r="DT247" t="s">
        <v>109</v>
      </c>
      <c r="DU247" t="s">
        <v>2427</v>
      </c>
      <c r="DV247" t="s">
        <v>8231</v>
      </c>
      <c r="DW247" t="s">
        <v>8223</v>
      </c>
      <c r="DX247" t="s">
        <v>8232</v>
      </c>
    </row>
    <row r="248" spans="7:128">
      <c r="G248">
        <v>669</v>
      </c>
      <c r="H248" t="s">
        <v>109</v>
      </c>
      <c r="I248" t="s">
        <v>2429</v>
      </c>
      <c r="J248" s="131">
        <v>45009</v>
      </c>
      <c r="K248" t="s">
        <v>6086</v>
      </c>
      <c r="L248" t="s">
        <v>108</v>
      </c>
      <c r="M248" t="s">
        <v>300</v>
      </c>
      <c r="N248" t="s">
        <v>108</v>
      </c>
      <c r="O248" t="s">
        <v>510</v>
      </c>
      <c r="P248" t="s">
        <v>111</v>
      </c>
      <c r="Q248">
        <v>2</v>
      </c>
      <c r="R248">
        <v>0.28999999999999998</v>
      </c>
      <c r="S248">
        <v>2</v>
      </c>
      <c r="T248">
        <v>2.286</v>
      </c>
      <c r="U248" t="s">
        <v>109</v>
      </c>
      <c r="V248" t="s">
        <v>126</v>
      </c>
      <c r="W248" t="s">
        <v>2430</v>
      </c>
      <c r="X248" t="s">
        <v>1894</v>
      </c>
      <c r="Y248" t="s">
        <v>2430</v>
      </c>
      <c r="Z248" t="s">
        <v>110</v>
      </c>
      <c r="AA248" t="s">
        <v>812</v>
      </c>
      <c r="AB248" t="s">
        <v>129</v>
      </c>
      <c r="AC248">
        <v>100</v>
      </c>
      <c r="AD248" t="s">
        <v>205</v>
      </c>
      <c r="AE248" t="s">
        <v>225</v>
      </c>
      <c r="AF248" t="s">
        <v>225</v>
      </c>
      <c r="AG248" t="s">
        <v>109</v>
      </c>
      <c r="AH248" s="18">
        <v>45014</v>
      </c>
      <c r="AI248" s="131">
        <v>45198</v>
      </c>
      <c r="AJ248" t="s">
        <v>133</v>
      </c>
      <c r="AK248" t="s">
        <v>2431</v>
      </c>
      <c r="AL248" t="s">
        <v>110</v>
      </c>
      <c r="AM248" t="s">
        <v>109</v>
      </c>
      <c r="AN248" s="131">
        <v>46110</v>
      </c>
      <c r="AO248" t="s">
        <v>132</v>
      </c>
      <c r="AP248" t="s">
        <v>109</v>
      </c>
      <c r="AQ248" t="s">
        <v>109</v>
      </c>
      <c r="AR248" t="s">
        <v>109</v>
      </c>
      <c r="AS248" t="s">
        <v>109</v>
      </c>
      <c r="AT248" t="s">
        <v>109</v>
      </c>
      <c r="AU248" t="s">
        <v>109</v>
      </c>
      <c r="AV248" t="s">
        <v>109</v>
      </c>
      <c r="AW248" t="s">
        <v>110</v>
      </c>
      <c r="AX248" t="s">
        <v>109</v>
      </c>
      <c r="AY248" t="s">
        <v>110</v>
      </c>
      <c r="AZ248" t="s">
        <v>2433</v>
      </c>
      <c r="BA248" t="s">
        <v>136</v>
      </c>
      <c r="BB248" t="s">
        <v>109</v>
      </c>
      <c r="BC248" t="s">
        <v>110</v>
      </c>
      <c r="BD248" t="s">
        <v>110</v>
      </c>
      <c r="BE248" t="s">
        <v>110</v>
      </c>
      <c r="BF248" t="s">
        <v>110</v>
      </c>
      <c r="BG248" t="s">
        <v>110</v>
      </c>
      <c r="BH248" t="s">
        <v>110</v>
      </c>
      <c r="BI248" t="s">
        <v>110</v>
      </c>
      <c r="BJ248" t="s">
        <v>110</v>
      </c>
      <c r="BK248" t="s">
        <v>110</v>
      </c>
      <c r="BL248" t="s">
        <v>109</v>
      </c>
      <c r="BM248" t="s">
        <v>109</v>
      </c>
      <c r="BN248">
        <v>0</v>
      </c>
      <c r="BO248">
        <v>0</v>
      </c>
      <c r="BP248">
        <v>0</v>
      </c>
      <c r="BQ248" t="s">
        <v>109</v>
      </c>
      <c r="BR248" t="s">
        <v>109</v>
      </c>
      <c r="BS248"/>
      <c r="BT248" t="s">
        <v>2428</v>
      </c>
      <c r="BU248" t="s">
        <v>110</v>
      </c>
      <c r="BV248" t="s">
        <v>6086</v>
      </c>
      <c r="BW248" t="s">
        <v>141</v>
      </c>
      <c r="BX248" t="s">
        <v>140</v>
      </c>
      <c r="BY248" t="s">
        <v>605</v>
      </c>
      <c r="BZ248" t="s">
        <v>110</v>
      </c>
      <c r="CA248" t="s">
        <v>109</v>
      </c>
      <c r="CB248" t="s">
        <v>294</v>
      </c>
      <c r="CC248" t="s">
        <v>5616</v>
      </c>
      <c r="CD248" t="s">
        <v>5417</v>
      </c>
      <c r="CE248" t="s">
        <v>6087</v>
      </c>
      <c r="CF248"/>
      <c r="CG248" s="131">
        <v>45012</v>
      </c>
      <c r="CH248" t="s">
        <v>144</v>
      </c>
      <c r="CI248" t="s">
        <v>144</v>
      </c>
      <c r="CJ248" t="s">
        <v>114</v>
      </c>
      <c r="CK248" t="s">
        <v>109</v>
      </c>
      <c r="CL248" t="s">
        <v>109</v>
      </c>
      <c r="CM248" t="s">
        <v>109</v>
      </c>
      <c r="CN248">
        <v>2023</v>
      </c>
      <c r="CO248" s="1">
        <v>45009</v>
      </c>
      <c r="CP248" t="s">
        <v>7179</v>
      </c>
      <c r="CQ248">
        <v>3</v>
      </c>
      <c r="CR248">
        <v>13</v>
      </c>
      <c r="CS248" s="1">
        <v>45005</v>
      </c>
      <c r="CT248" t="s">
        <v>16308</v>
      </c>
      <c r="CU248" t="s">
        <v>7180</v>
      </c>
      <c r="CV248" t="s">
        <v>16306</v>
      </c>
      <c r="CW248" t="s">
        <v>16307</v>
      </c>
      <c r="CX248" t="s">
        <v>8172</v>
      </c>
      <c r="CY248" t="s">
        <v>8221</v>
      </c>
      <c r="CZ248" t="s">
        <v>8174</v>
      </c>
      <c r="DA248" t="s">
        <v>7184</v>
      </c>
      <c r="DB248" t="s">
        <v>5342</v>
      </c>
      <c r="DC248" t="s">
        <v>7185</v>
      </c>
      <c r="DD248" t="s">
        <v>2432</v>
      </c>
      <c r="DE248" t="s">
        <v>7811</v>
      </c>
      <c r="DF248" t="s">
        <v>7812</v>
      </c>
      <c r="DG248" t="s">
        <v>7188</v>
      </c>
      <c r="DH248" t="s">
        <v>110</v>
      </c>
      <c r="DI248" t="s">
        <v>110</v>
      </c>
      <c r="DJ248" t="s">
        <v>205</v>
      </c>
      <c r="DK248" t="s">
        <v>110</v>
      </c>
      <c r="DL248" t="s">
        <v>110</v>
      </c>
      <c r="DM248" t="s">
        <v>7189</v>
      </c>
      <c r="DN248" t="s">
        <v>58</v>
      </c>
      <c r="DO248" t="s">
        <v>7447</v>
      </c>
      <c r="DP248" t="s">
        <v>110</v>
      </c>
      <c r="DQ248" t="s">
        <v>7811</v>
      </c>
      <c r="DR248" t="s">
        <v>7811</v>
      </c>
      <c r="DS248" t="s">
        <v>110</v>
      </c>
      <c r="DT248" t="s">
        <v>109</v>
      </c>
      <c r="DU248" t="s">
        <v>2434</v>
      </c>
      <c r="DV248" t="s">
        <v>8233</v>
      </c>
      <c r="DW248" t="s">
        <v>8223</v>
      </c>
      <c r="DX248" t="s">
        <v>8234</v>
      </c>
    </row>
    <row r="249" spans="7:128">
      <c r="G249">
        <v>668</v>
      </c>
      <c r="H249" t="s">
        <v>109</v>
      </c>
      <c r="I249" t="s">
        <v>2436</v>
      </c>
      <c r="J249" s="131">
        <v>45009</v>
      </c>
      <c r="K249" t="s">
        <v>8235</v>
      </c>
      <c r="L249" t="s">
        <v>108</v>
      </c>
      <c r="M249" t="s">
        <v>110</v>
      </c>
      <c r="N249" t="s">
        <v>108</v>
      </c>
      <c r="O249" t="s">
        <v>510</v>
      </c>
      <c r="P249" t="s">
        <v>111</v>
      </c>
      <c r="Q249">
        <v>3</v>
      </c>
      <c r="R249">
        <v>0.44</v>
      </c>
      <c r="S249">
        <v>3</v>
      </c>
      <c r="T249">
        <v>3.4289999999999998</v>
      </c>
      <c r="U249" t="s">
        <v>109</v>
      </c>
      <c r="V249" t="s">
        <v>126</v>
      </c>
      <c r="W249" t="s">
        <v>700</v>
      </c>
      <c r="X249" t="s">
        <v>921</v>
      </c>
      <c r="Y249" t="s">
        <v>700</v>
      </c>
      <c r="Z249" t="s">
        <v>110</v>
      </c>
      <c r="AA249" t="s">
        <v>1131</v>
      </c>
      <c r="AB249" t="s">
        <v>129</v>
      </c>
      <c r="AC249">
        <v>100</v>
      </c>
      <c r="AD249" t="s">
        <v>130</v>
      </c>
      <c r="AE249" t="s">
        <v>225</v>
      </c>
      <c r="AF249" t="s">
        <v>225</v>
      </c>
      <c r="AG249" t="s">
        <v>109</v>
      </c>
      <c r="AH249" s="18">
        <v>45015</v>
      </c>
      <c r="AI249" s="131">
        <v>45199</v>
      </c>
      <c r="AJ249" t="s">
        <v>133</v>
      </c>
      <c r="AK249" t="s">
        <v>2437</v>
      </c>
      <c r="AL249" t="s">
        <v>110</v>
      </c>
      <c r="AM249" t="s">
        <v>109</v>
      </c>
      <c r="AN249" s="131">
        <v>46111</v>
      </c>
      <c r="AO249" t="s">
        <v>132</v>
      </c>
      <c r="AP249" t="s">
        <v>109</v>
      </c>
      <c r="AQ249" t="s">
        <v>109</v>
      </c>
      <c r="AR249" t="s">
        <v>109</v>
      </c>
      <c r="AS249" t="s">
        <v>109</v>
      </c>
      <c r="AT249" t="s">
        <v>109</v>
      </c>
      <c r="AU249" t="s">
        <v>109</v>
      </c>
      <c r="AV249" t="s">
        <v>109</v>
      </c>
      <c r="AW249" t="s">
        <v>110</v>
      </c>
      <c r="AX249" t="s">
        <v>109</v>
      </c>
      <c r="AY249" t="s">
        <v>110</v>
      </c>
      <c r="AZ249" t="s">
        <v>2439</v>
      </c>
      <c r="BA249" t="s">
        <v>136</v>
      </c>
      <c r="BB249" t="s">
        <v>109</v>
      </c>
      <c r="BC249" t="s">
        <v>110</v>
      </c>
      <c r="BD249" t="s">
        <v>110</v>
      </c>
      <c r="BE249" t="s">
        <v>110</v>
      </c>
      <c r="BF249" t="s">
        <v>110</v>
      </c>
      <c r="BG249" t="s">
        <v>110</v>
      </c>
      <c r="BH249" t="s">
        <v>110</v>
      </c>
      <c r="BI249" t="s">
        <v>110</v>
      </c>
      <c r="BJ249" t="s">
        <v>110</v>
      </c>
      <c r="BK249" t="s">
        <v>110</v>
      </c>
      <c r="BL249" t="s">
        <v>109</v>
      </c>
      <c r="BM249" t="s">
        <v>109</v>
      </c>
      <c r="BN249">
        <v>0</v>
      </c>
      <c r="BO249">
        <v>0</v>
      </c>
      <c r="BP249">
        <v>0</v>
      </c>
      <c r="BQ249" t="s">
        <v>109</v>
      </c>
      <c r="BR249" t="s">
        <v>109</v>
      </c>
      <c r="BS249"/>
      <c r="BT249" t="s">
        <v>2435</v>
      </c>
      <c r="BU249" t="s">
        <v>7178</v>
      </c>
      <c r="BV249" t="s">
        <v>6092</v>
      </c>
      <c r="BW249" t="s">
        <v>141</v>
      </c>
      <c r="BX249" t="s">
        <v>140</v>
      </c>
      <c r="BY249" t="s">
        <v>5677</v>
      </c>
      <c r="BZ249" t="s">
        <v>110</v>
      </c>
      <c r="CA249" t="s">
        <v>109</v>
      </c>
      <c r="CB249" t="s">
        <v>142</v>
      </c>
      <c r="CC249" t="s">
        <v>5615</v>
      </c>
      <c r="CD249" t="s">
        <v>5804</v>
      </c>
      <c r="CE249" t="s">
        <v>110</v>
      </c>
      <c r="CF249"/>
      <c r="CG249" s="131">
        <v>45009</v>
      </c>
      <c r="CH249" t="s">
        <v>198</v>
      </c>
      <c r="CI249" t="s">
        <v>110</v>
      </c>
      <c r="CJ249" t="s">
        <v>114</v>
      </c>
      <c r="CK249" t="s">
        <v>109</v>
      </c>
      <c r="CL249" t="s">
        <v>109</v>
      </c>
      <c r="CM249" t="s">
        <v>109</v>
      </c>
      <c r="CN249">
        <v>2023</v>
      </c>
      <c r="CO249" s="1">
        <v>45009</v>
      </c>
      <c r="CP249" t="s">
        <v>7179</v>
      </c>
      <c r="CQ249">
        <v>3</v>
      </c>
      <c r="CR249">
        <v>13</v>
      </c>
      <c r="CS249" s="1">
        <v>45005</v>
      </c>
      <c r="CT249" t="s">
        <v>16308</v>
      </c>
      <c r="CU249" t="s">
        <v>7180</v>
      </c>
      <c r="CV249" t="s">
        <v>16306</v>
      </c>
      <c r="CW249" t="s">
        <v>16307</v>
      </c>
      <c r="CX249" t="s">
        <v>8172</v>
      </c>
      <c r="CY249" t="s">
        <v>8221</v>
      </c>
      <c r="CZ249" t="s">
        <v>8174</v>
      </c>
      <c r="DA249" t="s">
        <v>7184</v>
      </c>
      <c r="DB249" t="s">
        <v>114</v>
      </c>
      <c r="DC249" t="s">
        <v>7185</v>
      </c>
      <c r="DD249" t="s">
        <v>2438</v>
      </c>
      <c r="DE249" t="s">
        <v>7811</v>
      </c>
      <c r="DF249" t="s">
        <v>7812</v>
      </c>
      <c r="DG249" t="s">
        <v>7188</v>
      </c>
      <c r="DH249" t="s">
        <v>110</v>
      </c>
      <c r="DI249" t="s">
        <v>110</v>
      </c>
      <c r="DJ249" t="s">
        <v>130</v>
      </c>
      <c r="DK249" t="s">
        <v>110</v>
      </c>
      <c r="DL249" t="s">
        <v>134</v>
      </c>
      <c r="DM249" t="s">
        <v>7189</v>
      </c>
      <c r="DN249" t="s">
        <v>58</v>
      </c>
      <c r="DO249" t="s">
        <v>7299</v>
      </c>
      <c r="DP249" t="s">
        <v>110</v>
      </c>
      <c r="DQ249" t="s">
        <v>7811</v>
      </c>
      <c r="DR249" t="s">
        <v>7811</v>
      </c>
      <c r="DS249" t="s">
        <v>7193</v>
      </c>
      <c r="DT249" t="s">
        <v>109</v>
      </c>
      <c r="DU249" t="s">
        <v>2440</v>
      </c>
      <c r="DV249" t="s">
        <v>8236</v>
      </c>
      <c r="DW249" t="s">
        <v>8223</v>
      </c>
      <c r="DX249" t="s">
        <v>8237</v>
      </c>
    </row>
    <row r="250" spans="7:128">
      <c r="G250">
        <v>667</v>
      </c>
      <c r="H250" t="s">
        <v>109</v>
      </c>
      <c r="I250" t="s">
        <v>2442</v>
      </c>
      <c r="J250" s="131">
        <v>45009</v>
      </c>
      <c r="K250" t="s">
        <v>8238</v>
      </c>
      <c r="L250" t="s">
        <v>108</v>
      </c>
      <c r="M250" t="s">
        <v>300</v>
      </c>
      <c r="N250" t="s">
        <v>108</v>
      </c>
      <c r="O250" t="s">
        <v>510</v>
      </c>
      <c r="P250" t="s">
        <v>111</v>
      </c>
      <c r="Q250">
        <v>4.0999999999999996</v>
      </c>
      <c r="R250">
        <v>0.6</v>
      </c>
      <c r="S250">
        <v>4.0999999999999996</v>
      </c>
      <c r="T250">
        <v>4.6859999999999999</v>
      </c>
      <c r="U250" t="s">
        <v>109</v>
      </c>
      <c r="V250" t="s">
        <v>126</v>
      </c>
      <c r="W250" t="s">
        <v>2293</v>
      </c>
      <c r="X250" t="s">
        <v>110</v>
      </c>
      <c r="Y250" t="s">
        <v>2293</v>
      </c>
      <c r="Z250" t="s">
        <v>110</v>
      </c>
      <c r="AA250" t="s">
        <v>110</v>
      </c>
      <c r="AB250" t="s">
        <v>129</v>
      </c>
      <c r="AC250">
        <v>100</v>
      </c>
      <c r="AD250" t="s">
        <v>130</v>
      </c>
      <c r="AE250" t="s">
        <v>166</v>
      </c>
      <c r="AF250" t="s">
        <v>166</v>
      </c>
      <c r="AG250" t="s">
        <v>109</v>
      </c>
      <c r="AH250" s="18">
        <v>45015</v>
      </c>
      <c r="AI250" s="131">
        <v>45199</v>
      </c>
      <c r="AJ250" t="s">
        <v>133</v>
      </c>
      <c r="AK250" t="s">
        <v>2443</v>
      </c>
      <c r="AL250" t="s">
        <v>110</v>
      </c>
      <c r="AM250" t="s">
        <v>109</v>
      </c>
      <c r="AN250" s="131">
        <v>46111</v>
      </c>
      <c r="AO250" t="s">
        <v>132</v>
      </c>
      <c r="AP250" t="s">
        <v>109</v>
      </c>
      <c r="AQ250" t="s">
        <v>109</v>
      </c>
      <c r="AR250" t="s">
        <v>109</v>
      </c>
      <c r="AS250" t="s">
        <v>109</v>
      </c>
      <c r="AT250" t="s">
        <v>109</v>
      </c>
      <c r="AU250" t="s">
        <v>109</v>
      </c>
      <c r="AV250" t="s">
        <v>109</v>
      </c>
      <c r="AW250" t="s">
        <v>110</v>
      </c>
      <c r="AX250" t="s">
        <v>109</v>
      </c>
      <c r="AY250" t="s">
        <v>110</v>
      </c>
      <c r="AZ250" t="s">
        <v>2342</v>
      </c>
      <c r="BA250" t="s">
        <v>136</v>
      </c>
      <c r="BB250" t="s">
        <v>109</v>
      </c>
      <c r="BC250" t="s">
        <v>110</v>
      </c>
      <c r="BD250" t="s">
        <v>110</v>
      </c>
      <c r="BE250" t="s">
        <v>110</v>
      </c>
      <c r="BF250" t="s">
        <v>110</v>
      </c>
      <c r="BG250" t="s">
        <v>110</v>
      </c>
      <c r="BH250" t="s">
        <v>110</v>
      </c>
      <c r="BI250" t="s">
        <v>110</v>
      </c>
      <c r="BJ250" t="s">
        <v>110</v>
      </c>
      <c r="BK250" t="s">
        <v>110</v>
      </c>
      <c r="BL250" t="s">
        <v>109</v>
      </c>
      <c r="BM250" t="s">
        <v>109</v>
      </c>
      <c r="BN250">
        <v>0</v>
      </c>
      <c r="BO250">
        <v>0</v>
      </c>
      <c r="BP250">
        <v>0</v>
      </c>
      <c r="BQ250" t="s">
        <v>109</v>
      </c>
      <c r="BR250" t="s">
        <v>109</v>
      </c>
      <c r="BS250"/>
      <c r="BT250" t="s">
        <v>2441</v>
      </c>
      <c r="BU250" t="s">
        <v>110</v>
      </c>
      <c r="BV250" t="s">
        <v>6093</v>
      </c>
      <c r="BW250" t="s">
        <v>141</v>
      </c>
      <c r="BX250" t="s">
        <v>140</v>
      </c>
      <c r="BY250" t="s">
        <v>5690</v>
      </c>
      <c r="BZ250" t="s">
        <v>110</v>
      </c>
      <c r="CA250" t="s">
        <v>109</v>
      </c>
      <c r="CB250" t="s">
        <v>545</v>
      </c>
      <c r="CC250" t="s">
        <v>5615</v>
      </c>
      <c r="CD250" t="s">
        <v>6094</v>
      </c>
      <c r="CE250" t="s">
        <v>110</v>
      </c>
      <c r="CF250"/>
      <c r="CG250" s="131">
        <v>45009</v>
      </c>
      <c r="CH250" t="s">
        <v>144</v>
      </c>
      <c r="CI250" t="s">
        <v>144</v>
      </c>
      <c r="CJ250" t="s">
        <v>114</v>
      </c>
      <c r="CK250" t="s">
        <v>109</v>
      </c>
      <c r="CL250" t="s">
        <v>109</v>
      </c>
      <c r="CM250" t="s">
        <v>109</v>
      </c>
      <c r="CN250">
        <v>2023</v>
      </c>
      <c r="CO250" s="1">
        <v>45009</v>
      </c>
      <c r="CP250" t="s">
        <v>7179</v>
      </c>
      <c r="CQ250">
        <v>3</v>
      </c>
      <c r="CR250">
        <v>13</v>
      </c>
      <c r="CS250" s="1">
        <v>45005</v>
      </c>
      <c r="CT250" t="s">
        <v>16308</v>
      </c>
      <c r="CU250" t="s">
        <v>7180</v>
      </c>
      <c r="CV250" t="s">
        <v>16306</v>
      </c>
      <c r="CW250" t="s">
        <v>16307</v>
      </c>
      <c r="CX250" t="s">
        <v>8172</v>
      </c>
      <c r="CY250" t="s">
        <v>8221</v>
      </c>
      <c r="CZ250" t="s">
        <v>8174</v>
      </c>
      <c r="DA250" t="s">
        <v>7184</v>
      </c>
      <c r="DB250" t="s">
        <v>114</v>
      </c>
      <c r="DC250" t="s">
        <v>7185</v>
      </c>
      <c r="DD250" t="s">
        <v>2444</v>
      </c>
      <c r="DE250" t="s">
        <v>7811</v>
      </c>
      <c r="DF250" t="s">
        <v>7812</v>
      </c>
      <c r="DG250" t="s">
        <v>7188</v>
      </c>
      <c r="DH250" t="s">
        <v>110</v>
      </c>
      <c r="DI250" t="s">
        <v>110</v>
      </c>
      <c r="DJ250" t="s">
        <v>130</v>
      </c>
      <c r="DK250" t="s">
        <v>110</v>
      </c>
      <c r="DL250" t="s">
        <v>1312</v>
      </c>
      <c r="DM250" t="s">
        <v>7189</v>
      </c>
      <c r="DN250" t="s">
        <v>58</v>
      </c>
      <c r="DO250" t="s">
        <v>7274</v>
      </c>
      <c r="DP250" t="s">
        <v>110</v>
      </c>
      <c r="DQ250" t="s">
        <v>7811</v>
      </c>
      <c r="DR250" t="s">
        <v>7811</v>
      </c>
      <c r="DS250" t="s">
        <v>7193</v>
      </c>
      <c r="DT250" t="s">
        <v>109</v>
      </c>
      <c r="DU250" t="s">
        <v>2445</v>
      </c>
      <c r="DV250" t="s">
        <v>8239</v>
      </c>
      <c r="DW250" t="s">
        <v>8223</v>
      </c>
      <c r="DX250" t="s">
        <v>8240</v>
      </c>
    </row>
    <row r="251" spans="7:128">
      <c r="G251">
        <v>666</v>
      </c>
      <c r="H251" t="s">
        <v>109</v>
      </c>
      <c r="I251" t="s">
        <v>2447</v>
      </c>
      <c r="J251" s="131">
        <v>45008</v>
      </c>
      <c r="K251" t="s">
        <v>6095</v>
      </c>
      <c r="L251" t="s">
        <v>108</v>
      </c>
      <c r="M251" t="s">
        <v>161</v>
      </c>
      <c r="N251" t="s">
        <v>108</v>
      </c>
      <c r="O251" t="s">
        <v>510</v>
      </c>
      <c r="P251" t="s">
        <v>111</v>
      </c>
      <c r="Q251">
        <v>10</v>
      </c>
      <c r="R251">
        <v>1.47</v>
      </c>
      <c r="S251">
        <v>10</v>
      </c>
      <c r="T251">
        <v>11.52</v>
      </c>
      <c r="U251" t="s">
        <v>109</v>
      </c>
      <c r="V251" t="s">
        <v>126</v>
      </c>
      <c r="W251" t="s">
        <v>671</v>
      </c>
      <c r="X251" t="s">
        <v>1192</v>
      </c>
      <c r="Y251" t="s">
        <v>671</v>
      </c>
      <c r="Z251" t="s">
        <v>110</v>
      </c>
      <c r="AA251" t="s">
        <v>1470</v>
      </c>
      <c r="AB251" t="s">
        <v>129</v>
      </c>
      <c r="AC251">
        <v>100</v>
      </c>
      <c r="AD251" t="s">
        <v>205</v>
      </c>
      <c r="AE251" t="s">
        <v>166</v>
      </c>
      <c r="AF251" t="s">
        <v>166</v>
      </c>
      <c r="AG251" t="s">
        <v>109</v>
      </c>
      <c r="AH251" s="18">
        <v>45013</v>
      </c>
      <c r="AI251" s="131">
        <v>45379</v>
      </c>
      <c r="AJ251" t="s">
        <v>133</v>
      </c>
      <c r="AK251" t="s">
        <v>2448</v>
      </c>
      <c r="AL251" t="s">
        <v>110</v>
      </c>
      <c r="AM251" t="s">
        <v>109</v>
      </c>
      <c r="AN251" s="131">
        <v>46109</v>
      </c>
      <c r="AO251" t="s">
        <v>192</v>
      </c>
      <c r="AP251" t="s">
        <v>7032</v>
      </c>
      <c r="AQ251" t="s">
        <v>109</v>
      </c>
      <c r="AR251" t="s">
        <v>7032</v>
      </c>
      <c r="AS251" t="s">
        <v>212</v>
      </c>
      <c r="AT251" t="s">
        <v>109</v>
      </c>
      <c r="AU251" t="s">
        <v>109</v>
      </c>
      <c r="AV251" t="s">
        <v>109</v>
      </c>
      <c r="AW251" t="s">
        <v>110</v>
      </c>
      <c r="AX251" t="s">
        <v>109</v>
      </c>
      <c r="AY251" t="s">
        <v>110</v>
      </c>
      <c r="AZ251" t="s">
        <v>522</v>
      </c>
      <c r="BA251" t="s">
        <v>136</v>
      </c>
      <c r="BB251" t="s">
        <v>109</v>
      </c>
      <c r="BC251" t="s">
        <v>110</v>
      </c>
      <c r="BD251" t="s">
        <v>110</v>
      </c>
      <c r="BE251" t="s">
        <v>209</v>
      </c>
      <c r="BF251" t="s">
        <v>210</v>
      </c>
      <c r="BG251" t="s">
        <v>7001</v>
      </c>
      <c r="BH251" t="s">
        <v>110</v>
      </c>
      <c r="BI251" t="s">
        <v>110</v>
      </c>
      <c r="BJ251" t="s">
        <v>110</v>
      </c>
      <c r="BK251" t="s">
        <v>6928</v>
      </c>
      <c r="BL251" t="s">
        <v>211</v>
      </c>
      <c r="BM251" t="s">
        <v>7033</v>
      </c>
      <c r="BN251">
        <v>1</v>
      </c>
      <c r="BO251">
        <v>1</v>
      </c>
      <c r="BP251">
        <v>1</v>
      </c>
      <c r="BQ251" t="s">
        <v>8241</v>
      </c>
      <c r="BR251" t="s">
        <v>114</v>
      </c>
      <c r="BS251">
        <v>23018</v>
      </c>
      <c r="BT251" t="s">
        <v>2446</v>
      </c>
      <c r="BU251" t="s">
        <v>110</v>
      </c>
      <c r="BV251" t="s">
        <v>6095</v>
      </c>
      <c r="BW251" t="s">
        <v>141</v>
      </c>
      <c r="BX251" t="s">
        <v>140</v>
      </c>
      <c r="BY251" t="s">
        <v>5690</v>
      </c>
      <c r="BZ251" t="s">
        <v>110</v>
      </c>
      <c r="CA251" t="s">
        <v>109</v>
      </c>
      <c r="CB251" t="s">
        <v>173</v>
      </c>
      <c r="CC251" t="s">
        <v>5678</v>
      </c>
      <c r="CD251" t="s">
        <v>110</v>
      </c>
      <c r="CE251" t="s">
        <v>6089</v>
      </c>
      <c r="CF251"/>
      <c r="CG251" s="131">
        <v>45008</v>
      </c>
      <c r="CH251" t="s">
        <v>144</v>
      </c>
      <c r="CI251" t="s">
        <v>144</v>
      </c>
      <c r="CJ251" t="s">
        <v>114</v>
      </c>
      <c r="CK251" t="s">
        <v>109</v>
      </c>
      <c r="CL251" t="s">
        <v>114</v>
      </c>
      <c r="CM251" t="s">
        <v>109</v>
      </c>
      <c r="CN251">
        <v>2023</v>
      </c>
      <c r="CO251" s="1">
        <v>45008</v>
      </c>
      <c r="CP251" t="s">
        <v>7179</v>
      </c>
      <c r="CQ251">
        <v>3</v>
      </c>
      <c r="CR251">
        <v>13</v>
      </c>
      <c r="CS251" s="1">
        <v>45005</v>
      </c>
      <c r="CT251" t="s">
        <v>16308</v>
      </c>
      <c r="CU251" t="s">
        <v>7180</v>
      </c>
      <c r="CV251" t="s">
        <v>16306</v>
      </c>
      <c r="CW251" t="s">
        <v>16307</v>
      </c>
      <c r="CX251" t="s">
        <v>8172</v>
      </c>
      <c r="CY251" t="s">
        <v>8221</v>
      </c>
      <c r="CZ251" t="s">
        <v>8174</v>
      </c>
      <c r="DA251" t="s">
        <v>7184</v>
      </c>
      <c r="DB251" t="s">
        <v>114</v>
      </c>
      <c r="DC251" t="s">
        <v>7185</v>
      </c>
      <c r="DD251" t="s">
        <v>8242</v>
      </c>
      <c r="DE251" t="s">
        <v>7811</v>
      </c>
      <c r="DF251" t="s">
        <v>7812</v>
      </c>
      <c r="DG251" t="s">
        <v>7188</v>
      </c>
      <c r="DH251" t="s">
        <v>110</v>
      </c>
      <c r="DI251" t="s">
        <v>110</v>
      </c>
      <c r="DJ251" t="s">
        <v>205</v>
      </c>
      <c r="DK251" t="s">
        <v>110</v>
      </c>
      <c r="DL251" t="s">
        <v>110</v>
      </c>
      <c r="DM251" t="s">
        <v>7189</v>
      </c>
      <c r="DN251" t="s">
        <v>58</v>
      </c>
      <c r="DO251" t="s">
        <v>7385</v>
      </c>
      <c r="DP251" t="s">
        <v>110</v>
      </c>
      <c r="DQ251" t="s">
        <v>7811</v>
      </c>
      <c r="DR251" t="s">
        <v>7811</v>
      </c>
      <c r="DS251" t="s">
        <v>110</v>
      </c>
      <c r="DT251" t="s">
        <v>7219</v>
      </c>
      <c r="DU251" t="s">
        <v>2450</v>
      </c>
      <c r="DV251" t="s">
        <v>8243</v>
      </c>
      <c r="DW251" t="s">
        <v>8244</v>
      </c>
      <c r="DX251" t="s">
        <v>8245</v>
      </c>
    </row>
    <row r="252" spans="7:128">
      <c r="G252">
        <v>665</v>
      </c>
      <c r="H252" t="s">
        <v>109</v>
      </c>
      <c r="I252" t="s">
        <v>2452</v>
      </c>
      <c r="J252" s="131">
        <v>45006</v>
      </c>
      <c r="K252" t="s">
        <v>6133</v>
      </c>
      <c r="L252" t="s">
        <v>108</v>
      </c>
      <c r="M252" t="s">
        <v>124</v>
      </c>
      <c r="N252" t="s">
        <v>108</v>
      </c>
      <c r="O252" t="s">
        <v>510</v>
      </c>
      <c r="P252" t="s">
        <v>111</v>
      </c>
      <c r="Q252">
        <v>10.25</v>
      </c>
      <c r="R252">
        <v>1.49</v>
      </c>
      <c r="S252">
        <v>10.25</v>
      </c>
      <c r="T252">
        <v>11.685</v>
      </c>
      <c r="U252" t="s">
        <v>109</v>
      </c>
      <c r="V252" t="s">
        <v>126</v>
      </c>
      <c r="W252" t="s">
        <v>290</v>
      </c>
      <c r="X252" t="s">
        <v>2453</v>
      </c>
      <c r="Y252" t="s">
        <v>290</v>
      </c>
      <c r="Z252" t="s">
        <v>110</v>
      </c>
      <c r="AA252" t="s">
        <v>1325</v>
      </c>
      <c r="AB252" t="s">
        <v>129</v>
      </c>
      <c r="AC252">
        <v>100</v>
      </c>
      <c r="AD252" t="s">
        <v>205</v>
      </c>
      <c r="AE252" t="s">
        <v>166</v>
      </c>
      <c r="AF252" t="s">
        <v>166</v>
      </c>
      <c r="AG252" t="s">
        <v>109</v>
      </c>
      <c r="AH252" s="18">
        <v>45009</v>
      </c>
      <c r="AI252" s="131">
        <v>45193</v>
      </c>
      <c r="AJ252" t="s">
        <v>133</v>
      </c>
      <c r="AK252" t="s">
        <v>2454</v>
      </c>
      <c r="AL252" t="s">
        <v>110</v>
      </c>
      <c r="AM252" t="s">
        <v>109</v>
      </c>
      <c r="AN252" s="131">
        <v>46105</v>
      </c>
      <c r="AO252" t="s">
        <v>132</v>
      </c>
      <c r="AP252" t="s">
        <v>7035</v>
      </c>
      <c r="AQ252" t="s">
        <v>6930</v>
      </c>
      <c r="AR252" t="s">
        <v>8246</v>
      </c>
      <c r="AS252" t="s">
        <v>212</v>
      </c>
      <c r="AT252" t="s">
        <v>109</v>
      </c>
      <c r="AU252" t="s">
        <v>109</v>
      </c>
      <c r="AV252" t="s">
        <v>109</v>
      </c>
      <c r="AW252" t="s">
        <v>110</v>
      </c>
      <c r="AX252" t="s">
        <v>109</v>
      </c>
      <c r="AY252" t="s">
        <v>110</v>
      </c>
      <c r="AZ252" t="s">
        <v>2456</v>
      </c>
      <c r="BA252" t="s">
        <v>136</v>
      </c>
      <c r="BB252" t="s">
        <v>109</v>
      </c>
      <c r="BC252" t="s">
        <v>110</v>
      </c>
      <c r="BD252" t="s">
        <v>110</v>
      </c>
      <c r="BE252" t="s">
        <v>226</v>
      </c>
      <c r="BF252" t="s">
        <v>110</v>
      </c>
      <c r="BG252" t="s">
        <v>110</v>
      </c>
      <c r="BH252" t="s">
        <v>110</v>
      </c>
      <c r="BI252" t="s">
        <v>110</v>
      </c>
      <c r="BJ252" t="s">
        <v>110</v>
      </c>
      <c r="BK252" t="s">
        <v>6928</v>
      </c>
      <c r="BL252" t="s">
        <v>378</v>
      </c>
      <c r="BM252" t="s">
        <v>1884</v>
      </c>
      <c r="BN252">
        <v>1</v>
      </c>
      <c r="BO252">
        <v>1</v>
      </c>
      <c r="BP252">
        <v>1</v>
      </c>
      <c r="BQ252" t="s">
        <v>8247</v>
      </c>
      <c r="BR252" t="s">
        <v>114</v>
      </c>
      <c r="BS252">
        <v>23017</v>
      </c>
      <c r="BT252" t="s">
        <v>2451</v>
      </c>
      <c r="BU252" t="s">
        <v>110</v>
      </c>
      <c r="BV252" t="s">
        <v>6133</v>
      </c>
      <c r="BW252" t="s">
        <v>141</v>
      </c>
      <c r="BX252" t="s">
        <v>140</v>
      </c>
      <c r="BY252" t="s">
        <v>5677</v>
      </c>
      <c r="BZ252" t="s">
        <v>110</v>
      </c>
      <c r="CA252" t="s">
        <v>109</v>
      </c>
      <c r="CB252" t="s">
        <v>324</v>
      </c>
      <c r="CC252" t="s">
        <v>6046</v>
      </c>
      <c r="CD252" t="s">
        <v>5393</v>
      </c>
      <c r="CE252" t="s">
        <v>6134</v>
      </c>
      <c r="CF252"/>
      <c r="CG252" s="131">
        <v>44935</v>
      </c>
      <c r="CH252" t="s">
        <v>144</v>
      </c>
      <c r="CI252" t="s">
        <v>144</v>
      </c>
      <c r="CJ252" t="s">
        <v>114</v>
      </c>
      <c r="CK252" t="s">
        <v>109</v>
      </c>
      <c r="CL252" t="s">
        <v>114</v>
      </c>
      <c r="CM252" t="s">
        <v>109</v>
      </c>
      <c r="CN252">
        <v>2023</v>
      </c>
      <c r="CO252" s="1">
        <v>45006</v>
      </c>
      <c r="CP252" t="s">
        <v>7179</v>
      </c>
      <c r="CQ252">
        <v>3</v>
      </c>
      <c r="CR252">
        <v>13</v>
      </c>
      <c r="CS252" s="1">
        <v>45005</v>
      </c>
      <c r="CT252" t="s">
        <v>16308</v>
      </c>
      <c r="CU252" t="s">
        <v>7180</v>
      </c>
      <c r="CV252" t="s">
        <v>16306</v>
      </c>
      <c r="CW252" t="s">
        <v>16307</v>
      </c>
      <c r="CX252" t="s">
        <v>8172</v>
      </c>
      <c r="CY252" t="s">
        <v>8221</v>
      </c>
      <c r="CZ252" t="s">
        <v>8174</v>
      </c>
      <c r="DA252" t="s">
        <v>7184</v>
      </c>
      <c r="DB252" t="s">
        <v>5342</v>
      </c>
      <c r="DC252" t="s">
        <v>7185</v>
      </c>
      <c r="DD252" t="s">
        <v>8248</v>
      </c>
      <c r="DE252" t="s">
        <v>7811</v>
      </c>
      <c r="DF252" t="s">
        <v>7812</v>
      </c>
      <c r="DG252" t="s">
        <v>7188</v>
      </c>
      <c r="DH252" t="s">
        <v>110</v>
      </c>
      <c r="DI252" t="s">
        <v>110</v>
      </c>
      <c r="DJ252" t="s">
        <v>205</v>
      </c>
      <c r="DK252" t="s">
        <v>110</v>
      </c>
      <c r="DL252" t="s">
        <v>110</v>
      </c>
      <c r="DM252" t="s">
        <v>7189</v>
      </c>
      <c r="DN252" t="s">
        <v>58</v>
      </c>
      <c r="DO252" t="s">
        <v>8249</v>
      </c>
      <c r="DP252" t="s">
        <v>110</v>
      </c>
      <c r="DQ252" t="s">
        <v>7811</v>
      </c>
      <c r="DR252" t="s">
        <v>7811</v>
      </c>
      <c r="DS252" t="s">
        <v>110</v>
      </c>
      <c r="DT252" t="s">
        <v>7282</v>
      </c>
      <c r="DU252" t="s">
        <v>2457</v>
      </c>
      <c r="DV252" t="s">
        <v>8250</v>
      </c>
      <c r="DW252" t="s">
        <v>8251</v>
      </c>
      <c r="DX252" t="s">
        <v>8252</v>
      </c>
    </row>
    <row r="253" spans="7:128">
      <c r="G253">
        <v>664</v>
      </c>
      <c r="H253" t="s">
        <v>109</v>
      </c>
      <c r="I253" t="s">
        <v>2458</v>
      </c>
      <c r="J253" s="131">
        <v>45005</v>
      </c>
      <c r="K253" t="s">
        <v>6096</v>
      </c>
      <c r="L253" t="s">
        <v>108</v>
      </c>
      <c r="M253" t="s">
        <v>124</v>
      </c>
      <c r="N253" t="s">
        <v>108</v>
      </c>
      <c r="O253" t="s">
        <v>510</v>
      </c>
      <c r="P253" t="s">
        <v>111</v>
      </c>
      <c r="Q253">
        <v>12.2</v>
      </c>
      <c r="R253">
        <v>1.77</v>
      </c>
      <c r="S253">
        <v>12.2</v>
      </c>
      <c r="T253">
        <v>13.907999999999999</v>
      </c>
      <c r="U253" t="s">
        <v>109</v>
      </c>
      <c r="V253" t="s">
        <v>126</v>
      </c>
      <c r="W253" t="s">
        <v>1974</v>
      </c>
      <c r="X253" t="s">
        <v>929</v>
      </c>
      <c r="Y253" t="s">
        <v>1974</v>
      </c>
      <c r="Z253" t="s">
        <v>110</v>
      </c>
      <c r="AA253" t="s">
        <v>1223</v>
      </c>
      <c r="AB253" t="s">
        <v>129</v>
      </c>
      <c r="AC253">
        <v>100</v>
      </c>
      <c r="AD253" t="s">
        <v>180</v>
      </c>
      <c r="AE253" t="s">
        <v>166</v>
      </c>
      <c r="AF253" t="s">
        <v>166</v>
      </c>
      <c r="AG253" t="s">
        <v>109</v>
      </c>
      <c r="AH253" s="18">
        <v>45008</v>
      </c>
      <c r="AI253" s="131">
        <v>45374</v>
      </c>
      <c r="AJ253" t="s">
        <v>430</v>
      </c>
      <c r="AK253" t="s">
        <v>1243</v>
      </c>
      <c r="AL253" t="s">
        <v>110</v>
      </c>
      <c r="AM253" t="s">
        <v>109</v>
      </c>
      <c r="AN253" s="131">
        <v>46104</v>
      </c>
      <c r="AO253" t="s">
        <v>192</v>
      </c>
      <c r="AP253" t="s">
        <v>109</v>
      </c>
      <c r="AQ253" t="s">
        <v>109</v>
      </c>
      <c r="AR253" t="s">
        <v>109</v>
      </c>
      <c r="AS253" t="s">
        <v>109</v>
      </c>
      <c r="AT253" t="s">
        <v>109</v>
      </c>
      <c r="AU253" t="s">
        <v>109</v>
      </c>
      <c r="AV253" t="s">
        <v>109</v>
      </c>
      <c r="AW253" t="s">
        <v>110</v>
      </c>
      <c r="AX253" t="s">
        <v>109</v>
      </c>
      <c r="AY253" t="s">
        <v>110</v>
      </c>
      <c r="AZ253" t="s">
        <v>1544</v>
      </c>
      <c r="BA253" t="s">
        <v>136</v>
      </c>
      <c r="BB253" t="s">
        <v>109</v>
      </c>
      <c r="BC253" t="s">
        <v>110</v>
      </c>
      <c r="BD253" t="s">
        <v>110</v>
      </c>
      <c r="BE253" t="s">
        <v>110</v>
      </c>
      <c r="BF253" t="s">
        <v>110</v>
      </c>
      <c r="BG253" t="s">
        <v>110</v>
      </c>
      <c r="BH253" t="s">
        <v>110</v>
      </c>
      <c r="BI253" t="s">
        <v>110</v>
      </c>
      <c r="BJ253" t="s">
        <v>110</v>
      </c>
      <c r="BK253" t="s">
        <v>110</v>
      </c>
      <c r="BL253" t="s">
        <v>109</v>
      </c>
      <c r="BM253" t="s">
        <v>109</v>
      </c>
      <c r="BN253">
        <v>0</v>
      </c>
      <c r="BO253">
        <v>0</v>
      </c>
      <c r="BP253">
        <v>0</v>
      </c>
      <c r="BQ253" t="s">
        <v>109</v>
      </c>
      <c r="BR253" t="s">
        <v>109</v>
      </c>
      <c r="BS253"/>
      <c r="BT253" t="s">
        <v>1240</v>
      </c>
      <c r="BU253" t="s">
        <v>110</v>
      </c>
      <c r="BV253" t="s">
        <v>6096</v>
      </c>
      <c r="BW253" t="s">
        <v>141</v>
      </c>
      <c r="BX253" t="s">
        <v>140</v>
      </c>
      <c r="BY253" t="s">
        <v>5690</v>
      </c>
      <c r="BZ253" t="s">
        <v>110</v>
      </c>
      <c r="CA253" t="s">
        <v>109</v>
      </c>
      <c r="CB253" t="s">
        <v>324</v>
      </c>
      <c r="CC253" t="s">
        <v>5616</v>
      </c>
      <c r="CD253" t="s">
        <v>325</v>
      </c>
      <c r="CE253" t="s">
        <v>6097</v>
      </c>
      <c r="CF253"/>
      <c r="CG253" s="131">
        <v>45005</v>
      </c>
      <c r="CH253" t="s">
        <v>144</v>
      </c>
      <c r="CI253" t="s">
        <v>144</v>
      </c>
      <c r="CJ253" t="s">
        <v>114</v>
      </c>
      <c r="CK253" t="s">
        <v>109</v>
      </c>
      <c r="CL253" t="s">
        <v>114</v>
      </c>
      <c r="CM253" t="s">
        <v>109</v>
      </c>
      <c r="CN253">
        <v>2023</v>
      </c>
      <c r="CO253" s="1">
        <v>45005</v>
      </c>
      <c r="CP253" t="s">
        <v>7179</v>
      </c>
      <c r="CQ253">
        <v>3</v>
      </c>
      <c r="CR253">
        <v>13</v>
      </c>
      <c r="CS253" s="1">
        <v>45005</v>
      </c>
      <c r="CT253" t="s">
        <v>16308</v>
      </c>
      <c r="CU253" t="s">
        <v>7180</v>
      </c>
      <c r="CV253" t="s">
        <v>16306</v>
      </c>
      <c r="CW253" t="s">
        <v>16307</v>
      </c>
      <c r="CX253" t="s">
        <v>8172</v>
      </c>
      <c r="CY253" t="s">
        <v>8221</v>
      </c>
      <c r="CZ253" t="s">
        <v>8174</v>
      </c>
      <c r="DA253" t="s">
        <v>7184</v>
      </c>
      <c r="DB253" t="s">
        <v>114</v>
      </c>
      <c r="DC253" t="s">
        <v>7185</v>
      </c>
      <c r="DD253" t="s">
        <v>2459</v>
      </c>
      <c r="DE253" t="s">
        <v>7811</v>
      </c>
      <c r="DF253" t="s">
        <v>7812</v>
      </c>
      <c r="DG253" t="s">
        <v>7188</v>
      </c>
      <c r="DH253" t="s">
        <v>110</v>
      </c>
      <c r="DI253" t="s">
        <v>1240</v>
      </c>
      <c r="DJ253" t="s">
        <v>180</v>
      </c>
      <c r="DK253" t="s">
        <v>110</v>
      </c>
      <c r="DL253" t="s">
        <v>110</v>
      </c>
      <c r="DM253" t="s">
        <v>7189</v>
      </c>
      <c r="DN253" t="s">
        <v>58</v>
      </c>
      <c r="DO253" t="s">
        <v>8253</v>
      </c>
      <c r="DP253" t="s">
        <v>110</v>
      </c>
      <c r="DQ253" t="s">
        <v>7811</v>
      </c>
      <c r="DR253" t="s">
        <v>7811</v>
      </c>
      <c r="DS253" t="s">
        <v>110</v>
      </c>
      <c r="DT253" t="s">
        <v>109</v>
      </c>
      <c r="DU253" t="s">
        <v>2460</v>
      </c>
      <c r="DV253" t="s">
        <v>8254</v>
      </c>
      <c r="DW253" t="s">
        <v>8255</v>
      </c>
      <c r="DX253" t="s">
        <v>8256</v>
      </c>
    </row>
    <row r="254" spans="7:128">
      <c r="G254">
        <v>663</v>
      </c>
      <c r="H254" t="s">
        <v>109</v>
      </c>
      <c r="I254" t="s">
        <v>2461</v>
      </c>
      <c r="J254" s="131">
        <v>45005</v>
      </c>
      <c r="K254" t="s">
        <v>8257</v>
      </c>
      <c r="L254" t="s">
        <v>108</v>
      </c>
      <c r="M254" t="s">
        <v>161</v>
      </c>
      <c r="N254" t="s">
        <v>240</v>
      </c>
      <c r="O254" t="s">
        <v>530</v>
      </c>
      <c r="P254" t="s">
        <v>111</v>
      </c>
      <c r="Q254">
        <v>10</v>
      </c>
      <c r="R254">
        <v>1.45</v>
      </c>
      <c r="S254">
        <v>10</v>
      </c>
      <c r="T254">
        <v>11.4</v>
      </c>
      <c r="U254" t="s">
        <v>109</v>
      </c>
      <c r="V254" t="s">
        <v>276</v>
      </c>
      <c r="W254" t="s">
        <v>2462</v>
      </c>
      <c r="X254" t="s">
        <v>1629</v>
      </c>
      <c r="Y254" t="s">
        <v>2462</v>
      </c>
      <c r="Z254" t="s">
        <v>110</v>
      </c>
      <c r="AA254" t="s">
        <v>1156</v>
      </c>
      <c r="AB254" t="s">
        <v>129</v>
      </c>
      <c r="AC254">
        <v>100</v>
      </c>
      <c r="AD254" t="s">
        <v>205</v>
      </c>
      <c r="AE254" t="s">
        <v>131</v>
      </c>
      <c r="AF254" t="s">
        <v>131</v>
      </c>
      <c r="AG254" t="s">
        <v>169</v>
      </c>
      <c r="AH254" s="18">
        <v>45012</v>
      </c>
      <c r="AI254" s="131">
        <v>45196</v>
      </c>
      <c r="AJ254" t="s">
        <v>133</v>
      </c>
      <c r="AK254" t="s">
        <v>842</v>
      </c>
      <c r="AL254" t="s">
        <v>110</v>
      </c>
      <c r="AM254" t="s">
        <v>246</v>
      </c>
      <c r="AN254" s="131">
        <v>45743</v>
      </c>
      <c r="AO254" t="s">
        <v>132</v>
      </c>
      <c r="AP254" t="s">
        <v>109</v>
      </c>
      <c r="AQ254" t="s">
        <v>109</v>
      </c>
      <c r="AR254" t="s">
        <v>109</v>
      </c>
      <c r="AS254" t="s">
        <v>109</v>
      </c>
      <c r="AT254" t="s">
        <v>2464</v>
      </c>
      <c r="AU254" t="s">
        <v>109</v>
      </c>
      <c r="AV254" t="s">
        <v>109</v>
      </c>
      <c r="AW254" t="s">
        <v>110</v>
      </c>
      <c r="AX254" t="s">
        <v>109</v>
      </c>
      <c r="AY254" t="s">
        <v>2465</v>
      </c>
      <c r="AZ254" t="s">
        <v>2466</v>
      </c>
      <c r="BA254" t="s">
        <v>136</v>
      </c>
      <c r="BB254" t="s">
        <v>109</v>
      </c>
      <c r="BC254" t="s">
        <v>7286</v>
      </c>
      <c r="BD254" t="s">
        <v>7287</v>
      </c>
      <c r="BE254" t="s">
        <v>110</v>
      </c>
      <c r="BF254" t="s">
        <v>110</v>
      </c>
      <c r="BG254" t="s">
        <v>110</v>
      </c>
      <c r="BH254" t="s">
        <v>110</v>
      </c>
      <c r="BI254" t="s">
        <v>209</v>
      </c>
      <c r="BJ254" t="s">
        <v>110</v>
      </c>
      <c r="BK254" t="s">
        <v>7222</v>
      </c>
      <c r="BL254" t="s">
        <v>109</v>
      </c>
      <c r="BM254" t="s">
        <v>109</v>
      </c>
      <c r="BN254">
        <v>0</v>
      </c>
      <c r="BO254">
        <v>0</v>
      </c>
      <c r="BP254">
        <v>0</v>
      </c>
      <c r="BQ254" t="s">
        <v>109</v>
      </c>
      <c r="BR254" t="s">
        <v>109</v>
      </c>
      <c r="BS254"/>
      <c r="BT254" t="s">
        <v>811</v>
      </c>
      <c r="BU254" t="s">
        <v>110</v>
      </c>
      <c r="BV254" t="s">
        <v>1642</v>
      </c>
      <c r="BW254" t="s">
        <v>232</v>
      </c>
      <c r="BX254" t="s">
        <v>5362</v>
      </c>
      <c r="BY254" t="s">
        <v>559</v>
      </c>
      <c r="BZ254" t="s">
        <v>5670</v>
      </c>
      <c r="CA254" t="s">
        <v>109</v>
      </c>
      <c r="CB254" t="s">
        <v>694</v>
      </c>
      <c r="CC254" t="s">
        <v>110</v>
      </c>
      <c r="CD254" t="s">
        <v>110</v>
      </c>
      <c r="CE254" t="s">
        <v>110</v>
      </c>
      <c r="CF254"/>
      <c r="CG254" s="131">
        <v>31615</v>
      </c>
      <c r="CH254" t="s">
        <v>558</v>
      </c>
      <c r="CI254" t="s">
        <v>558</v>
      </c>
      <c r="CJ254" t="s">
        <v>114</v>
      </c>
      <c r="CK254" t="s">
        <v>114</v>
      </c>
      <c r="CL254" t="s">
        <v>114</v>
      </c>
      <c r="CM254" t="s">
        <v>109</v>
      </c>
      <c r="CN254">
        <v>2023</v>
      </c>
      <c r="CO254" s="1">
        <v>45005</v>
      </c>
      <c r="CP254" t="s">
        <v>110</v>
      </c>
      <c r="CQ254">
        <v>3</v>
      </c>
      <c r="CR254">
        <v>13</v>
      </c>
      <c r="CS254" s="1">
        <v>45005</v>
      </c>
      <c r="CT254" t="s">
        <v>16308</v>
      </c>
      <c r="CU254" t="s">
        <v>7180</v>
      </c>
      <c r="CV254" t="s">
        <v>16306</v>
      </c>
      <c r="CW254" t="s">
        <v>16307</v>
      </c>
      <c r="CX254" t="s">
        <v>8172</v>
      </c>
      <c r="CY254" t="s">
        <v>8221</v>
      </c>
      <c r="CZ254" t="s">
        <v>8174</v>
      </c>
      <c r="DA254" t="s">
        <v>7184</v>
      </c>
      <c r="DB254" t="s">
        <v>5342</v>
      </c>
      <c r="DC254" t="s">
        <v>7185</v>
      </c>
      <c r="DD254" t="s">
        <v>2463</v>
      </c>
      <c r="DE254" t="s">
        <v>7207</v>
      </c>
      <c r="DF254" t="s">
        <v>7243</v>
      </c>
      <c r="DG254" t="s">
        <v>7188</v>
      </c>
      <c r="DH254" t="s">
        <v>110</v>
      </c>
      <c r="DI254" t="s">
        <v>110</v>
      </c>
      <c r="DJ254" t="s">
        <v>205</v>
      </c>
      <c r="DK254" t="s">
        <v>110</v>
      </c>
      <c r="DL254" t="s">
        <v>110</v>
      </c>
      <c r="DM254" t="s">
        <v>7244</v>
      </c>
      <c r="DN254" t="s">
        <v>58</v>
      </c>
      <c r="DO254" t="s">
        <v>7385</v>
      </c>
      <c r="DP254" t="s">
        <v>169</v>
      </c>
      <c r="DQ254" t="s">
        <v>7370</v>
      </c>
      <c r="DR254" t="s">
        <v>7370</v>
      </c>
      <c r="DS254" t="s">
        <v>110</v>
      </c>
      <c r="DT254" t="s">
        <v>109</v>
      </c>
      <c r="DU254" t="s">
        <v>2467</v>
      </c>
      <c r="DV254" t="s">
        <v>8258</v>
      </c>
      <c r="DW254" t="s">
        <v>8255</v>
      </c>
      <c r="DX254" t="s">
        <v>8259</v>
      </c>
    </row>
    <row r="255" spans="7:128">
      <c r="G255">
        <v>662</v>
      </c>
      <c r="H255" t="s">
        <v>109</v>
      </c>
      <c r="I255" t="s">
        <v>2469</v>
      </c>
      <c r="J255" s="131">
        <v>45002</v>
      </c>
      <c r="K255" t="s">
        <v>8260</v>
      </c>
      <c r="L255" t="s">
        <v>108</v>
      </c>
      <c r="M255" t="s">
        <v>110</v>
      </c>
      <c r="N255" t="s">
        <v>108</v>
      </c>
      <c r="O255" t="s">
        <v>510</v>
      </c>
      <c r="P255" t="s">
        <v>111</v>
      </c>
      <c r="Q255">
        <v>5</v>
      </c>
      <c r="R255">
        <v>0.72</v>
      </c>
      <c r="S255">
        <v>5</v>
      </c>
      <c r="T255">
        <v>5.6950000000000003</v>
      </c>
      <c r="U255" t="s">
        <v>109</v>
      </c>
      <c r="V255" t="s">
        <v>126</v>
      </c>
      <c r="W255" t="s">
        <v>700</v>
      </c>
      <c r="X255" t="s">
        <v>415</v>
      </c>
      <c r="Y255" t="s">
        <v>700</v>
      </c>
      <c r="Z255" t="s">
        <v>110</v>
      </c>
      <c r="AA255" t="s">
        <v>1212</v>
      </c>
      <c r="AB255" t="s">
        <v>129</v>
      </c>
      <c r="AC255">
        <v>100</v>
      </c>
      <c r="AD255" t="s">
        <v>130</v>
      </c>
      <c r="AE255" t="s">
        <v>166</v>
      </c>
      <c r="AF255" t="s">
        <v>166</v>
      </c>
      <c r="AG255" t="s">
        <v>109</v>
      </c>
      <c r="AH255" s="18">
        <v>45009</v>
      </c>
      <c r="AI255" s="131">
        <v>45193</v>
      </c>
      <c r="AJ255" t="s">
        <v>133</v>
      </c>
      <c r="AK255" t="s">
        <v>2470</v>
      </c>
      <c r="AL255" t="s">
        <v>110</v>
      </c>
      <c r="AM255" t="s">
        <v>109</v>
      </c>
      <c r="AN255" s="131">
        <v>46105</v>
      </c>
      <c r="AO255" t="s">
        <v>132</v>
      </c>
      <c r="AP255" t="s">
        <v>109</v>
      </c>
      <c r="AQ255" t="s">
        <v>109</v>
      </c>
      <c r="AR255" t="s">
        <v>109</v>
      </c>
      <c r="AS255" t="s">
        <v>109</v>
      </c>
      <c r="AT255" t="s">
        <v>109</v>
      </c>
      <c r="AU255" t="s">
        <v>109</v>
      </c>
      <c r="AV255" t="s">
        <v>109</v>
      </c>
      <c r="AW255" t="s">
        <v>110</v>
      </c>
      <c r="AX255" t="s">
        <v>109</v>
      </c>
      <c r="AY255" t="s">
        <v>110</v>
      </c>
      <c r="AZ255" t="s">
        <v>2472</v>
      </c>
      <c r="BA255" t="s">
        <v>136</v>
      </c>
      <c r="BB255" t="s">
        <v>109</v>
      </c>
      <c r="BC255" t="s">
        <v>110</v>
      </c>
      <c r="BD255" t="s">
        <v>110</v>
      </c>
      <c r="BE255" t="s">
        <v>110</v>
      </c>
      <c r="BF255" t="s">
        <v>110</v>
      </c>
      <c r="BG255" t="s">
        <v>110</v>
      </c>
      <c r="BH255" t="s">
        <v>110</v>
      </c>
      <c r="BI255" t="s">
        <v>110</v>
      </c>
      <c r="BJ255" t="s">
        <v>110</v>
      </c>
      <c r="BK255" t="s">
        <v>110</v>
      </c>
      <c r="BL255" t="s">
        <v>109</v>
      </c>
      <c r="BM255" t="s">
        <v>109</v>
      </c>
      <c r="BN255">
        <v>0</v>
      </c>
      <c r="BO255">
        <v>0</v>
      </c>
      <c r="BP255">
        <v>0</v>
      </c>
      <c r="BQ255" t="s">
        <v>109</v>
      </c>
      <c r="BR255" t="s">
        <v>109</v>
      </c>
      <c r="BS255"/>
      <c r="BT255" t="s">
        <v>2468</v>
      </c>
      <c r="BU255" t="s">
        <v>7602</v>
      </c>
      <c r="BV255" t="s">
        <v>6098</v>
      </c>
      <c r="BW255" t="s">
        <v>141</v>
      </c>
      <c r="BX255" t="s">
        <v>140</v>
      </c>
      <c r="BY255" t="s">
        <v>5690</v>
      </c>
      <c r="BZ255" t="s">
        <v>110</v>
      </c>
      <c r="CA255" t="s">
        <v>109</v>
      </c>
      <c r="CB255" t="s">
        <v>324</v>
      </c>
      <c r="CC255" t="s">
        <v>5616</v>
      </c>
      <c r="CD255" t="s">
        <v>6064</v>
      </c>
      <c r="CE255" t="s">
        <v>110</v>
      </c>
      <c r="CF255"/>
      <c r="CG255" s="131">
        <v>45002</v>
      </c>
      <c r="CH255" t="s">
        <v>198</v>
      </c>
      <c r="CI255" t="s">
        <v>110</v>
      </c>
      <c r="CJ255" t="s">
        <v>114</v>
      </c>
      <c r="CK255" t="s">
        <v>109</v>
      </c>
      <c r="CL255" t="s">
        <v>109</v>
      </c>
      <c r="CM255" t="s">
        <v>109</v>
      </c>
      <c r="CN255">
        <v>2023</v>
      </c>
      <c r="CO255" s="1">
        <v>45002</v>
      </c>
      <c r="CP255" t="s">
        <v>7179</v>
      </c>
      <c r="CQ255">
        <v>3</v>
      </c>
      <c r="CR255">
        <v>12</v>
      </c>
      <c r="CS255" s="1">
        <v>44998</v>
      </c>
      <c r="CT255" t="s">
        <v>16309</v>
      </c>
      <c r="CU255" t="s">
        <v>7180</v>
      </c>
      <c r="CV255" t="s">
        <v>16306</v>
      </c>
      <c r="CW255" t="s">
        <v>16307</v>
      </c>
      <c r="CX255" t="s">
        <v>8172</v>
      </c>
      <c r="CY255" t="s">
        <v>8261</v>
      </c>
      <c r="CZ255" t="s">
        <v>8174</v>
      </c>
      <c r="DA255" t="s">
        <v>7184</v>
      </c>
      <c r="DB255" t="s">
        <v>114</v>
      </c>
      <c r="DC255" t="s">
        <v>7185</v>
      </c>
      <c r="DD255" t="s">
        <v>2471</v>
      </c>
      <c r="DE255" t="s">
        <v>7811</v>
      </c>
      <c r="DF255" t="s">
        <v>7812</v>
      </c>
      <c r="DG255" t="s">
        <v>7188</v>
      </c>
      <c r="DH255" t="s">
        <v>110</v>
      </c>
      <c r="DI255" t="s">
        <v>110</v>
      </c>
      <c r="DJ255" t="s">
        <v>130</v>
      </c>
      <c r="DK255" t="s">
        <v>110</v>
      </c>
      <c r="DL255" t="s">
        <v>2054</v>
      </c>
      <c r="DM255" t="s">
        <v>7189</v>
      </c>
      <c r="DN255" t="s">
        <v>58</v>
      </c>
      <c r="DO255" t="s">
        <v>7607</v>
      </c>
      <c r="DP255" t="s">
        <v>110</v>
      </c>
      <c r="DQ255" t="s">
        <v>7811</v>
      </c>
      <c r="DR255" t="s">
        <v>7811</v>
      </c>
      <c r="DS255" t="s">
        <v>7193</v>
      </c>
      <c r="DT255" t="s">
        <v>109</v>
      </c>
      <c r="DU255" t="s">
        <v>2473</v>
      </c>
      <c r="DV255" t="s">
        <v>8262</v>
      </c>
      <c r="DW255" t="s">
        <v>8263</v>
      </c>
      <c r="DX255" t="s">
        <v>8264</v>
      </c>
    </row>
    <row r="256" spans="7:128">
      <c r="G256">
        <v>661</v>
      </c>
      <c r="H256" t="s">
        <v>109</v>
      </c>
      <c r="I256" t="s">
        <v>2475</v>
      </c>
      <c r="J256" s="131">
        <v>45002</v>
      </c>
      <c r="K256" t="s">
        <v>6864</v>
      </c>
      <c r="L256" t="s">
        <v>108</v>
      </c>
      <c r="M256" t="s">
        <v>110</v>
      </c>
      <c r="N256" t="s">
        <v>108</v>
      </c>
      <c r="O256" t="s">
        <v>510</v>
      </c>
      <c r="P256" t="s">
        <v>111</v>
      </c>
      <c r="Q256">
        <v>15</v>
      </c>
      <c r="R256">
        <v>2.1800000000000002</v>
      </c>
      <c r="S256">
        <v>15</v>
      </c>
      <c r="T256">
        <v>17.085000000000001</v>
      </c>
      <c r="U256" t="s">
        <v>109</v>
      </c>
      <c r="V256" t="s">
        <v>126</v>
      </c>
      <c r="W256" t="s">
        <v>2476</v>
      </c>
      <c r="X256" t="s">
        <v>320</v>
      </c>
      <c r="Y256" t="s">
        <v>2476</v>
      </c>
      <c r="Z256" t="s">
        <v>110</v>
      </c>
      <c r="AA256" t="s">
        <v>956</v>
      </c>
      <c r="AB256" t="s">
        <v>129</v>
      </c>
      <c r="AC256">
        <v>100</v>
      </c>
      <c r="AD256" t="s">
        <v>180</v>
      </c>
      <c r="AE256" t="s">
        <v>166</v>
      </c>
      <c r="AF256" t="s">
        <v>166</v>
      </c>
      <c r="AG256" t="s">
        <v>109</v>
      </c>
      <c r="AH256" s="18">
        <v>45009</v>
      </c>
      <c r="AI256" s="131">
        <v>45375</v>
      </c>
      <c r="AJ256" t="s">
        <v>430</v>
      </c>
      <c r="AK256" t="s">
        <v>2160</v>
      </c>
      <c r="AL256" t="s">
        <v>110</v>
      </c>
      <c r="AM256" t="s">
        <v>109</v>
      </c>
      <c r="AN256" s="131">
        <v>46105</v>
      </c>
      <c r="AO256" t="s">
        <v>192</v>
      </c>
      <c r="AP256" t="s">
        <v>109</v>
      </c>
      <c r="AQ256" t="s">
        <v>109</v>
      </c>
      <c r="AR256" t="s">
        <v>109</v>
      </c>
      <c r="AS256" t="s">
        <v>109</v>
      </c>
      <c r="AT256" t="s">
        <v>109</v>
      </c>
      <c r="AU256" t="s">
        <v>109</v>
      </c>
      <c r="AV256" t="s">
        <v>109</v>
      </c>
      <c r="AW256" t="s">
        <v>110</v>
      </c>
      <c r="AX256" t="s">
        <v>109</v>
      </c>
      <c r="AY256" t="s">
        <v>110</v>
      </c>
      <c r="AZ256" t="s">
        <v>2479</v>
      </c>
      <c r="BA256" t="s">
        <v>136</v>
      </c>
      <c r="BB256" t="s">
        <v>109</v>
      </c>
      <c r="BC256" t="s">
        <v>110</v>
      </c>
      <c r="BD256" t="s">
        <v>110</v>
      </c>
      <c r="BE256" t="s">
        <v>110</v>
      </c>
      <c r="BF256" t="s">
        <v>110</v>
      </c>
      <c r="BG256" t="s">
        <v>110</v>
      </c>
      <c r="BH256" t="s">
        <v>110</v>
      </c>
      <c r="BI256" t="s">
        <v>226</v>
      </c>
      <c r="BJ256" t="s">
        <v>110</v>
      </c>
      <c r="BK256" t="s">
        <v>7222</v>
      </c>
      <c r="BL256" t="s">
        <v>109</v>
      </c>
      <c r="BM256" t="s">
        <v>109</v>
      </c>
      <c r="BN256">
        <v>0</v>
      </c>
      <c r="BO256">
        <v>0</v>
      </c>
      <c r="BP256">
        <v>0</v>
      </c>
      <c r="BQ256" t="s">
        <v>109</v>
      </c>
      <c r="BR256" t="s">
        <v>109</v>
      </c>
      <c r="BS256"/>
      <c r="BT256" t="s">
        <v>2474</v>
      </c>
      <c r="BU256" t="s">
        <v>110</v>
      </c>
      <c r="BV256" t="s">
        <v>6864</v>
      </c>
      <c r="BW256" t="s">
        <v>141</v>
      </c>
      <c r="BX256" t="s">
        <v>231</v>
      </c>
      <c r="BY256" t="s">
        <v>110</v>
      </c>
      <c r="BZ256" t="s">
        <v>110</v>
      </c>
      <c r="CA256" t="s">
        <v>109</v>
      </c>
      <c r="CB256" t="s">
        <v>656</v>
      </c>
      <c r="CC256" t="s">
        <v>109</v>
      </c>
      <c r="CD256" t="s">
        <v>5395</v>
      </c>
      <c r="CE256" t="s">
        <v>110</v>
      </c>
      <c r="CF256"/>
      <c r="CG256" s="131">
        <v>41401</v>
      </c>
      <c r="CH256" t="s">
        <v>558</v>
      </c>
      <c r="CI256" t="s">
        <v>110</v>
      </c>
      <c r="CJ256" t="s">
        <v>114</v>
      </c>
      <c r="CK256" t="s">
        <v>109</v>
      </c>
      <c r="CL256" t="s">
        <v>114</v>
      </c>
      <c r="CM256" t="s">
        <v>109</v>
      </c>
      <c r="CN256">
        <v>2023</v>
      </c>
      <c r="CO256" s="1">
        <v>45002</v>
      </c>
      <c r="CP256" t="s">
        <v>7179</v>
      </c>
      <c r="CQ256">
        <v>3</v>
      </c>
      <c r="CR256">
        <v>12</v>
      </c>
      <c r="CS256" s="1">
        <v>44998</v>
      </c>
      <c r="CT256" t="s">
        <v>16309</v>
      </c>
      <c r="CU256" t="s">
        <v>7180</v>
      </c>
      <c r="CV256" t="s">
        <v>16306</v>
      </c>
      <c r="CW256" t="s">
        <v>16307</v>
      </c>
      <c r="CX256" t="s">
        <v>8172</v>
      </c>
      <c r="CY256" t="s">
        <v>8261</v>
      </c>
      <c r="CZ256" t="s">
        <v>8174</v>
      </c>
      <c r="DA256" t="s">
        <v>7197</v>
      </c>
      <c r="DB256" t="s">
        <v>5342</v>
      </c>
      <c r="DC256" t="s">
        <v>7185</v>
      </c>
      <c r="DD256" t="s">
        <v>2477</v>
      </c>
      <c r="DE256" t="s">
        <v>7811</v>
      </c>
      <c r="DF256" t="s">
        <v>7812</v>
      </c>
      <c r="DG256" t="s">
        <v>7188</v>
      </c>
      <c r="DH256" t="s">
        <v>110</v>
      </c>
      <c r="DI256" t="s">
        <v>2478</v>
      </c>
      <c r="DJ256" t="s">
        <v>180</v>
      </c>
      <c r="DK256" t="s">
        <v>110</v>
      </c>
      <c r="DL256" t="s">
        <v>110</v>
      </c>
      <c r="DM256" t="s">
        <v>7189</v>
      </c>
      <c r="DN256" t="s">
        <v>58</v>
      </c>
      <c r="DO256" t="s">
        <v>7487</v>
      </c>
      <c r="DP256" t="s">
        <v>110</v>
      </c>
      <c r="DQ256" t="s">
        <v>7811</v>
      </c>
      <c r="DR256" t="s">
        <v>7811</v>
      </c>
      <c r="DS256" t="s">
        <v>110</v>
      </c>
      <c r="DT256" t="s">
        <v>109</v>
      </c>
      <c r="DU256" t="s">
        <v>2480</v>
      </c>
      <c r="DV256" t="s">
        <v>8265</v>
      </c>
      <c r="DW256" t="s">
        <v>8263</v>
      </c>
      <c r="DX256" t="s">
        <v>8266</v>
      </c>
    </row>
    <row r="257" spans="7:128">
      <c r="G257">
        <v>660</v>
      </c>
      <c r="H257" t="s">
        <v>109</v>
      </c>
      <c r="I257" t="s">
        <v>2482</v>
      </c>
      <c r="J257" s="131">
        <v>45002</v>
      </c>
      <c r="K257" t="s">
        <v>6592</v>
      </c>
      <c r="L257" t="s">
        <v>333</v>
      </c>
      <c r="M257" t="s">
        <v>124</v>
      </c>
      <c r="N257" t="s">
        <v>108</v>
      </c>
      <c r="O257" t="s">
        <v>510</v>
      </c>
      <c r="P257" t="s">
        <v>162</v>
      </c>
      <c r="Q257">
        <v>1.25</v>
      </c>
      <c r="R257">
        <v>1.25</v>
      </c>
      <c r="S257">
        <v>8.61</v>
      </c>
      <c r="T257">
        <v>9.8119999999999994</v>
      </c>
      <c r="U257" t="s">
        <v>109</v>
      </c>
      <c r="V257" t="s">
        <v>149</v>
      </c>
      <c r="W257" t="s">
        <v>1532</v>
      </c>
      <c r="X257" t="s">
        <v>1533</v>
      </c>
      <c r="Y257" t="s">
        <v>2483</v>
      </c>
      <c r="Z257" t="s">
        <v>110</v>
      </c>
      <c r="AA257" t="s">
        <v>1223</v>
      </c>
      <c r="AB257" t="s">
        <v>129</v>
      </c>
      <c r="AC257">
        <v>100</v>
      </c>
      <c r="AD257" t="s">
        <v>205</v>
      </c>
      <c r="AE257" t="s">
        <v>131</v>
      </c>
      <c r="AF257" t="s">
        <v>131</v>
      </c>
      <c r="AG257" t="s">
        <v>109</v>
      </c>
      <c r="AH257" s="18">
        <v>45007</v>
      </c>
      <c r="AI257" s="131">
        <v>45189</v>
      </c>
      <c r="AJ257" t="s">
        <v>133</v>
      </c>
      <c r="AK257" t="s">
        <v>2484</v>
      </c>
      <c r="AL257" t="s">
        <v>110</v>
      </c>
      <c r="AM257" t="s">
        <v>109</v>
      </c>
      <c r="AN257" s="131">
        <v>45371</v>
      </c>
      <c r="AO257" t="s">
        <v>132</v>
      </c>
      <c r="AP257" t="s">
        <v>109</v>
      </c>
      <c r="AQ257" t="s">
        <v>109</v>
      </c>
      <c r="AR257" t="s">
        <v>109</v>
      </c>
      <c r="AS257" t="s">
        <v>109</v>
      </c>
      <c r="AT257" t="s">
        <v>109</v>
      </c>
      <c r="AU257" t="s">
        <v>109</v>
      </c>
      <c r="AV257" t="s">
        <v>182</v>
      </c>
      <c r="AW257" t="s">
        <v>110</v>
      </c>
      <c r="AX257" t="s">
        <v>109</v>
      </c>
      <c r="AY257" t="s">
        <v>110</v>
      </c>
      <c r="AZ257" t="s">
        <v>1382</v>
      </c>
      <c r="BA257" t="s">
        <v>136</v>
      </c>
      <c r="BB257" t="s">
        <v>109</v>
      </c>
      <c r="BC257" t="s">
        <v>110</v>
      </c>
      <c r="BD257" t="s">
        <v>110</v>
      </c>
      <c r="BE257" t="s">
        <v>110</v>
      </c>
      <c r="BF257" t="s">
        <v>110</v>
      </c>
      <c r="BG257" t="s">
        <v>110</v>
      </c>
      <c r="BH257" t="s">
        <v>110</v>
      </c>
      <c r="BI257" t="s">
        <v>110</v>
      </c>
      <c r="BJ257" t="s">
        <v>110</v>
      </c>
      <c r="BK257" t="s">
        <v>110</v>
      </c>
      <c r="BL257" t="s">
        <v>109</v>
      </c>
      <c r="BM257" t="s">
        <v>109</v>
      </c>
      <c r="BN257">
        <v>0</v>
      </c>
      <c r="BO257">
        <v>0</v>
      </c>
      <c r="BP257">
        <v>0</v>
      </c>
      <c r="BQ257" t="s">
        <v>109</v>
      </c>
      <c r="BR257" t="s">
        <v>109</v>
      </c>
      <c r="BS257"/>
      <c r="BT257" t="s">
        <v>2481</v>
      </c>
      <c r="BU257" t="s">
        <v>110</v>
      </c>
      <c r="BV257" t="s">
        <v>6592</v>
      </c>
      <c r="BW257" t="s">
        <v>141</v>
      </c>
      <c r="BX257" t="s">
        <v>140</v>
      </c>
      <c r="BY257" t="s">
        <v>5827</v>
      </c>
      <c r="BZ257" t="s">
        <v>110</v>
      </c>
      <c r="CA257" t="s">
        <v>109</v>
      </c>
      <c r="CB257" t="s">
        <v>5385</v>
      </c>
      <c r="CC257" t="s">
        <v>5615</v>
      </c>
      <c r="CD257" t="s">
        <v>6193</v>
      </c>
      <c r="CE257" t="s">
        <v>110</v>
      </c>
      <c r="CF257"/>
      <c r="CG257" s="131">
        <v>43635</v>
      </c>
      <c r="CH257" t="s">
        <v>144</v>
      </c>
      <c r="CI257" t="s">
        <v>144</v>
      </c>
      <c r="CJ257" t="s">
        <v>114</v>
      </c>
      <c r="CK257" t="s">
        <v>109</v>
      </c>
      <c r="CL257" t="s">
        <v>114</v>
      </c>
      <c r="CM257" t="s">
        <v>109</v>
      </c>
      <c r="CN257">
        <v>2023</v>
      </c>
      <c r="CO257" s="1">
        <v>45002</v>
      </c>
      <c r="CP257" t="s">
        <v>7179</v>
      </c>
      <c r="CQ257">
        <v>3</v>
      </c>
      <c r="CR257">
        <v>12</v>
      </c>
      <c r="CS257" s="1">
        <v>44998</v>
      </c>
      <c r="CT257" t="s">
        <v>16309</v>
      </c>
      <c r="CU257" t="s">
        <v>7180</v>
      </c>
      <c r="CV257" t="s">
        <v>16306</v>
      </c>
      <c r="CW257" t="s">
        <v>16307</v>
      </c>
      <c r="CX257" t="s">
        <v>8172</v>
      </c>
      <c r="CY257" t="s">
        <v>8261</v>
      </c>
      <c r="CZ257" t="s">
        <v>8174</v>
      </c>
      <c r="DA257" t="s">
        <v>7184</v>
      </c>
      <c r="DB257" t="s">
        <v>5342</v>
      </c>
      <c r="DC257" t="s">
        <v>7206</v>
      </c>
      <c r="DD257" t="s">
        <v>2485</v>
      </c>
      <c r="DE257" t="s">
        <v>7198</v>
      </c>
      <c r="DF257" t="s">
        <v>7187</v>
      </c>
      <c r="DG257" t="s">
        <v>7267</v>
      </c>
      <c r="DH257" t="s">
        <v>110</v>
      </c>
      <c r="DI257" t="s">
        <v>110</v>
      </c>
      <c r="DJ257" t="s">
        <v>205</v>
      </c>
      <c r="DK257" t="s">
        <v>110</v>
      </c>
      <c r="DL257" t="s">
        <v>110</v>
      </c>
      <c r="DM257" t="s">
        <v>182</v>
      </c>
      <c r="DN257" t="s">
        <v>57</v>
      </c>
      <c r="DO257" t="s">
        <v>7828</v>
      </c>
      <c r="DP257" t="s">
        <v>110</v>
      </c>
      <c r="DQ257" t="s">
        <v>110</v>
      </c>
      <c r="DR257" t="s">
        <v>7213</v>
      </c>
      <c r="DS257" t="s">
        <v>110</v>
      </c>
      <c r="DT257" t="s">
        <v>109</v>
      </c>
      <c r="DU257" t="s">
        <v>2486</v>
      </c>
      <c r="DV257" t="s">
        <v>8267</v>
      </c>
      <c r="DW257" t="s">
        <v>8263</v>
      </c>
      <c r="DX257" t="s">
        <v>8268</v>
      </c>
    </row>
    <row r="258" spans="7:128">
      <c r="G258">
        <v>659</v>
      </c>
      <c r="H258" t="s">
        <v>109</v>
      </c>
      <c r="I258" t="s">
        <v>2487</v>
      </c>
      <c r="J258" s="131">
        <v>45002</v>
      </c>
      <c r="K258" t="s">
        <v>8269</v>
      </c>
      <c r="L258" t="s">
        <v>108</v>
      </c>
      <c r="M258" t="s">
        <v>124</v>
      </c>
      <c r="N258" t="s">
        <v>108</v>
      </c>
      <c r="O258" t="s">
        <v>510</v>
      </c>
      <c r="P258" t="s">
        <v>111</v>
      </c>
      <c r="Q258">
        <v>2.2999999999999998</v>
      </c>
      <c r="R258">
        <v>0.33</v>
      </c>
      <c r="S258">
        <v>2.2999999999999998</v>
      </c>
      <c r="T258">
        <v>2.62</v>
      </c>
      <c r="U258" t="s">
        <v>109</v>
      </c>
      <c r="V258" t="s">
        <v>126</v>
      </c>
      <c r="W258" t="s">
        <v>2430</v>
      </c>
      <c r="X258" t="s">
        <v>110</v>
      </c>
      <c r="Y258" t="s">
        <v>110</v>
      </c>
      <c r="Z258" t="s">
        <v>110</v>
      </c>
      <c r="AA258" t="s">
        <v>110</v>
      </c>
      <c r="AB258" t="s">
        <v>129</v>
      </c>
      <c r="AC258">
        <v>100</v>
      </c>
      <c r="AD258" t="s">
        <v>130</v>
      </c>
      <c r="AE258" t="s">
        <v>166</v>
      </c>
      <c r="AF258" t="s">
        <v>166</v>
      </c>
      <c r="AG258" t="s">
        <v>109</v>
      </c>
      <c r="AH258" s="18">
        <v>45007</v>
      </c>
      <c r="AI258" s="131">
        <v>45191</v>
      </c>
      <c r="AJ258" t="s">
        <v>133</v>
      </c>
      <c r="AK258" t="s">
        <v>2488</v>
      </c>
      <c r="AL258" t="s">
        <v>110</v>
      </c>
      <c r="AM258" t="s">
        <v>109</v>
      </c>
      <c r="AN258" s="131">
        <v>46103</v>
      </c>
      <c r="AO258" t="s">
        <v>132</v>
      </c>
      <c r="AP258" t="s">
        <v>109</v>
      </c>
      <c r="AQ258" t="s">
        <v>109</v>
      </c>
      <c r="AR258" t="s">
        <v>109</v>
      </c>
      <c r="AS258" t="s">
        <v>109</v>
      </c>
      <c r="AT258" t="s">
        <v>109</v>
      </c>
      <c r="AU258" t="s">
        <v>109</v>
      </c>
      <c r="AV258" t="s">
        <v>109</v>
      </c>
      <c r="AW258" t="s">
        <v>110</v>
      </c>
      <c r="AX258" t="s">
        <v>109</v>
      </c>
      <c r="AY258" t="s">
        <v>110</v>
      </c>
      <c r="AZ258" t="s">
        <v>2491</v>
      </c>
      <c r="BA258" t="s">
        <v>136</v>
      </c>
      <c r="BB258" t="s">
        <v>109</v>
      </c>
      <c r="BC258" t="s">
        <v>110</v>
      </c>
      <c r="BD258" t="s">
        <v>110</v>
      </c>
      <c r="BE258" t="s">
        <v>110</v>
      </c>
      <c r="BF258" t="s">
        <v>110</v>
      </c>
      <c r="BG258" t="s">
        <v>110</v>
      </c>
      <c r="BH258" t="s">
        <v>110</v>
      </c>
      <c r="BI258" t="s">
        <v>110</v>
      </c>
      <c r="BJ258" t="s">
        <v>110</v>
      </c>
      <c r="BK258" t="s">
        <v>110</v>
      </c>
      <c r="BL258" t="s">
        <v>109</v>
      </c>
      <c r="BM258" t="s">
        <v>109</v>
      </c>
      <c r="BN258">
        <v>0</v>
      </c>
      <c r="BO258">
        <v>0</v>
      </c>
      <c r="BP258">
        <v>0</v>
      </c>
      <c r="BQ258" t="s">
        <v>109</v>
      </c>
      <c r="BR258" t="s">
        <v>109</v>
      </c>
      <c r="BS258"/>
      <c r="BT258" t="s">
        <v>2407</v>
      </c>
      <c r="BU258" t="s">
        <v>110</v>
      </c>
      <c r="BV258" t="s">
        <v>6261</v>
      </c>
      <c r="BW258" t="s">
        <v>141</v>
      </c>
      <c r="BX258" t="s">
        <v>140</v>
      </c>
      <c r="BY258" t="s">
        <v>110</v>
      </c>
      <c r="BZ258" t="s">
        <v>110</v>
      </c>
      <c r="CA258" t="s">
        <v>109</v>
      </c>
      <c r="CB258" t="s">
        <v>324</v>
      </c>
      <c r="CC258" t="s">
        <v>109</v>
      </c>
      <c r="CD258" t="s">
        <v>5828</v>
      </c>
      <c r="CE258" t="s">
        <v>6244</v>
      </c>
      <c r="CF258"/>
      <c r="CG258" s="131">
        <v>44680</v>
      </c>
      <c r="CH258" t="s">
        <v>144</v>
      </c>
      <c r="CI258" t="s">
        <v>110</v>
      </c>
      <c r="CJ258" t="s">
        <v>114</v>
      </c>
      <c r="CK258" t="s">
        <v>109</v>
      </c>
      <c r="CL258" t="s">
        <v>109</v>
      </c>
      <c r="CM258" t="s">
        <v>109</v>
      </c>
      <c r="CN258">
        <v>2023</v>
      </c>
      <c r="CO258" s="1">
        <v>45002</v>
      </c>
      <c r="CP258" t="s">
        <v>7179</v>
      </c>
      <c r="CQ258">
        <v>3</v>
      </c>
      <c r="CR258">
        <v>12</v>
      </c>
      <c r="CS258" s="1">
        <v>44998</v>
      </c>
      <c r="CT258" t="s">
        <v>16309</v>
      </c>
      <c r="CU258" t="s">
        <v>7180</v>
      </c>
      <c r="CV258" t="s">
        <v>16306</v>
      </c>
      <c r="CW258" t="s">
        <v>16307</v>
      </c>
      <c r="CX258" t="s">
        <v>8172</v>
      </c>
      <c r="CY258" t="s">
        <v>8261</v>
      </c>
      <c r="CZ258" t="s">
        <v>8174</v>
      </c>
      <c r="DA258" t="s">
        <v>7184</v>
      </c>
      <c r="DB258" t="s">
        <v>5342</v>
      </c>
      <c r="DC258" t="s">
        <v>7185</v>
      </c>
      <c r="DD258" t="s">
        <v>2489</v>
      </c>
      <c r="DE258" t="s">
        <v>7811</v>
      </c>
      <c r="DF258" t="s">
        <v>7812</v>
      </c>
      <c r="DG258" t="s">
        <v>7188</v>
      </c>
      <c r="DH258" t="s">
        <v>110</v>
      </c>
      <c r="DI258" t="s">
        <v>110</v>
      </c>
      <c r="DJ258" t="s">
        <v>130</v>
      </c>
      <c r="DK258" t="s">
        <v>110</v>
      </c>
      <c r="DL258" t="s">
        <v>2490</v>
      </c>
      <c r="DM258" t="s">
        <v>7189</v>
      </c>
      <c r="DN258" t="s">
        <v>58</v>
      </c>
      <c r="DO258" t="s">
        <v>8270</v>
      </c>
      <c r="DP258" t="s">
        <v>110</v>
      </c>
      <c r="DQ258" t="s">
        <v>7811</v>
      </c>
      <c r="DR258" t="s">
        <v>7811</v>
      </c>
      <c r="DS258" t="s">
        <v>7193</v>
      </c>
      <c r="DT258" t="s">
        <v>109</v>
      </c>
      <c r="DU258" t="s">
        <v>2492</v>
      </c>
      <c r="DV258" t="s">
        <v>8271</v>
      </c>
      <c r="DW258" t="s">
        <v>8263</v>
      </c>
      <c r="DX258" t="s">
        <v>8272</v>
      </c>
    </row>
    <row r="259" spans="7:128">
      <c r="G259">
        <v>658</v>
      </c>
      <c r="H259" t="s">
        <v>109</v>
      </c>
      <c r="I259" t="s">
        <v>2494</v>
      </c>
      <c r="J259" s="131">
        <v>45002</v>
      </c>
      <c r="K259" t="s">
        <v>8273</v>
      </c>
      <c r="L259" t="s">
        <v>108</v>
      </c>
      <c r="M259" t="s">
        <v>300</v>
      </c>
      <c r="N259" t="s">
        <v>108</v>
      </c>
      <c r="O259" t="s">
        <v>510</v>
      </c>
      <c r="P259" t="s">
        <v>111</v>
      </c>
      <c r="Q259">
        <v>1</v>
      </c>
      <c r="R259">
        <v>0.14000000000000001</v>
      </c>
      <c r="S259">
        <v>1</v>
      </c>
      <c r="T259">
        <v>1.139</v>
      </c>
      <c r="U259" t="s">
        <v>109</v>
      </c>
      <c r="V259" t="s">
        <v>126</v>
      </c>
      <c r="W259" t="s">
        <v>397</v>
      </c>
      <c r="X259" t="s">
        <v>110</v>
      </c>
      <c r="Y259" t="s">
        <v>110</v>
      </c>
      <c r="Z259" t="s">
        <v>110</v>
      </c>
      <c r="AA259" t="s">
        <v>110</v>
      </c>
      <c r="AB259" t="s">
        <v>129</v>
      </c>
      <c r="AC259">
        <v>100</v>
      </c>
      <c r="AD259" t="s">
        <v>130</v>
      </c>
      <c r="AE259" t="s">
        <v>166</v>
      </c>
      <c r="AF259" t="s">
        <v>166</v>
      </c>
      <c r="AG259" t="s">
        <v>169</v>
      </c>
      <c r="AH259" s="18">
        <v>45009</v>
      </c>
      <c r="AI259" s="131">
        <v>45193</v>
      </c>
      <c r="AJ259" t="s">
        <v>133</v>
      </c>
      <c r="AK259" t="s">
        <v>2495</v>
      </c>
      <c r="AL259" t="s">
        <v>110</v>
      </c>
      <c r="AM259" t="s">
        <v>109</v>
      </c>
      <c r="AN259" s="131">
        <v>46105</v>
      </c>
      <c r="AO259" t="s">
        <v>132</v>
      </c>
      <c r="AP259" t="s">
        <v>6982</v>
      </c>
      <c r="AQ259" t="s">
        <v>6930</v>
      </c>
      <c r="AR259" t="s">
        <v>8274</v>
      </c>
      <c r="AS259" t="s">
        <v>212</v>
      </c>
      <c r="AT259" t="s">
        <v>109</v>
      </c>
      <c r="AU259" t="s">
        <v>109</v>
      </c>
      <c r="AV259" t="s">
        <v>109</v>
      </c>
      <c r="AW259" t="s">
        <v>110</v>
      </c>
      <c r="AX259" t="s">
        <v>109</v>
      </c>
      <c r="AY259" t="s">
        <v>110</v>
      </c>
      <c r="AZ259" t="s">
        <v>2498</v>
      </c>
      <c r="BA259" t="s">
        <v>136</v>
      </c>
      <c r="BB259" t="s">
        <v>109</v>
      </c>
      <c r="BC259" t="s">
        <v>7367</v>
      </c>
      <c r="BD259" t="s">
        <v>7368</v>
      </c>
      <c r="BE259" t="s">
        <v>226</v>
      </c>
      <c r="BF259" t="s">
        <v>110</v>
      </c>
      <c r="BG259" t="s">
        <v>110</v>
      </c>
      <c r="BH259" t="s">
        <v>110</v>
      </c>
      <c r="BI259" t="s">
        <v>110</v>
      </c>
      <c r="BJ259" t="s">
        <v>110</v>
      </c>
      <c r="BK259" t="s">
        <v>6928</v>
      </c>
      <c r="BL259" t="s">
        <v>378</v>
      </c>
      <c r="BM259" t="s">
        <v>1782</v>
      </c>
      <c r="BN259">
        <v>1</v>
      </c>
      <c r="BO259">
        <v>1</v>
      </c>
      <c r="BP259">
        <v>1</v>
      </c>
      <c r="BQ259" t="s">
        <v>8275</v>
      </c>
      <c r="BR259" t="s">
        <v>114</v>
      </c>
      <c r="BS259">
        <v>23016</v>
      </c>
      <c r="BT259" t="s">
        <v>2493</v>
      </c>
      <c r="BU259" t="s">
        <v>110</v>
      </c>
      <c r="BV259" t="s">
        <v>6157</v>
      </c>
      <c r="BW259" t="s">
        <v>141</v>
      </c>
      <c r="BX259" t="s">
        <v>140</v>
      </c>
      <c r="BY259" t="s">
        <v>5677</v>
      </c>
      <c r="BZ259" t="s">
        <v>110</v>
      </c>
      <c r="CA259" t="s">
        <v>109</v>
      </c>
      <c r="CB259" t="s">
        <v>6071</v>
      </c>
      <c r="CC259" t="s">
        <v>5615</v>
      </c>
      <c r="CD259" t="s">
        <v>6158</v>
      </c>
      <c r="CE259" t="s">
        <v>110</v>
      </c>
      <c r="CF259"/>
      <c r="CG259" s="131">
        <v>44890</v>
      </c>
      <c r="CH259" t="s">
        <v>144</v>
      </c>
      <c r="CI259" t="s">
        <v>144</v>
      </c>
      <c r="CJ259" t="s">
        <v>114</v>
      </c>
      <c r="CK259" t="s">
        <v>109</v>
      </c>
      <c r="CL259" t="s">
        <v>114</v>
      </c>
      <c r="CM259" t="s">
        <v>109</v>
      </c>
      <c r="CN259">
        <v>2023</v>
      </c>
      <c r="CO259" s="1">
        <v>45002</v>
      </c>
      <c r="CP259" t="s">
        <v>7179</v>
      </c>
      <c r="CQ259">
        <v>3</v>
      </c>
      <c r="CR259">
        <v>12</v>
      </c>
      <c r="CS259" s="1">
        <v>44998</v>
      </c>
      <c r="CT259" t="s">
        <v>16309</v>
      </c>
      <c r="CU259" t="s">
        <v>7180</v>
      </c>
      <c r="CV259" t="s">
        <v>16306</v>
      </c>
      <c r="CW259" t="s">
        <v>16307</v>
      </c>
      <c r="CX259" t="s">
        <v>8172</v>
      </c>
      <c r="CY259" t="s">
        <v>8261</v>
      </c>
      <c r="CZ259" t="s">
        <v>8174</v>
      </c>
      <c r="DA259" t="s">
        <v>7184</v>
      </c>
      <c r="DB259" t="s">
        <v>5342</v>
      </c>
      <c r="DC259" t="s">
        <v>7185</v>
      </c>
      <c r="DD259" t="s">
        <v>8276</v>
      </c>
      <c r="DE259" t="s">
        <v>7811</v>
      </c>
      <c r="DF259" t="s">
        <v>7812</v>
      </c>
      <c r="DG259" t="s">
        <v>7188</v>
      </c>
      <c r="DH259" t="s">
        <v>110</v>
      </c>
      <c r="DI259" t="s">
        <v>110</v>
      </c>
      <c r="DJ259" t="s">
        <v>130</v>
      </c>
      <c r="DK259" t="s">
        <v>110</v>
      </c>
      <c r="DL259" t="s">
        <v>2497</v>
      </c>
      <c r="DM259" t="s">
        <v>7189</v>
      </c>
      <c r="DN259" t="s">
        <v>58</v>
      </c>
      <c r="DO259" t="s">
        <v>8277</v>
      </c>
      <c r="DP259" t="s">
        <v>169</v>
      </c>
      <c r="DQ259" t="s">
        <v>8278</v>
      </c>
      <c r="DR259" t="s">
        <v>8278</v>
      </c>
      <c r="DS259" t="s">
        <v>7193</v>
      </c>
      <c r="DT259" t="s">
        <v>7282</v>
      </c>
      <c r="DU259" t="s">
        <v>2499</v>
      </c>
      <c r="DV259" t="s">
        <v>8279</v>
      </c>
      <c r="DW259" t="s">
        <v>8263</v>
      </c>
      <c r="DX259" t="s">
        <v>8280</v>
      </c>
    </row>
    <row r="260" spans="7:128">
      <c r="G260">
        <v>657</v>
      </c>
      <c r="H260" t="s">
        <v>109</v>
      </c>
      <c r="I260" t="s">
        <v>2500</v>
      </c>
      <c r="J260" s="131">
        <v>45001</v>
      </c>
      <c r="K260" t="s">
        <v>8281</v>
      </c>
      <c r="L260" t="s">
        <v>108</v>
      </c>
      <c r="M260" t="s">
        <v>110</v>
      </c>
      <c r="N260" t="s">
        <v>108</v>
      </c>
      <c r="O260" t="s">
        <v>510</v>
      </c>
      <c r="P260" t="s">
        <v>111</v>
      </c>
      <c r="Q260">
        <v>11.7</v>
      </c>
      <c r="R260">
        <v>1.7</v>
      </c>
      <c r="S260">
        <v>11.7</v>
      </c>
      <c r="T260">
        <v>13.315</v>
      </c>
      <c r="U260" t="s">
        <v>109</v>
      </c>
      <c r="V260" t="s">
        <v>126</v>
      </c>
      <c r="W260" t="s">
        <v>700</v>
      </c>
      <c r="X260" t="s">
        <v>415</v>
      </c>
      <c r="Y260" t="s">
        <v>700</v>
      </c>
      <c r="Z260" t="s">
        <v>110</v>
      </c>
      <c r="AA260" t="s">
        <v>1212</v>
      </c>
      <c r="AB260" t="s">
        <v>129</v>
      </c>
      <c r="AC260">
        <v>100</v>
      </c>
      <c r="AD260" t="s">
        <v>130</v>
      </c>
      <c r="AE260" t="s">
        <v>166</v>
      </c>
      <c r="AF260" t="s">
        <v>166</v>
      </c>
      <c r="AG260" t="s">
        <v>109</v>
      </c>
      <c r="AH260" s="18">
        <v>45008</v>
      </c>
      <c r="AI260" s="131">
        <v>45192</v>
      </c>
      <c r="AJ260" t="s">
        <v>133</v>
      </c>
      <c r="AK260" t="s">
        <v>2190</v>
      </c>
      <c r="AL260" t="s">
        <v>110</v>
      </c>
      <c r="AM260" t="s">
        <v>109</v>
      </c>
      <c r="AN260" s="131">
        <v>46104</v>
      </c>
      <c r="AO260" t="s">
        <v>132</v>
      </c>
      <c r="AP260" t="s">
        <v>109</v>
      </c>
      <c r="AQ260" t="s">
        <v>109</v>
      </c>
      <c r="AR260" t="s">
        <v>109</v>
      </c>
      <c r="AS260" t="s">
        <v>109</v>
      </c>
      <c r="AT260" t="s">
        <v>109</v>
      </c>
      <c r="AU260" t="s">
        <v>109</v>
      </c>
      <c r="AV260" t="s">
        <v>109</v>
      </c>
      <c r="AW260" t="s">
        <v>110</v>
      </c>
      <c r="AX260" t="s">
        <v>109</v>
      </c>
      <c r="AY260" t="s">
        <v>110</v>
      </c>
      <c r="AZ260" t="s">
        <v>2501</v>
      </c>
      <c r="BA260" t="s">
        <v>136</v>
      </c>
      <c r="BB260" t="s">
        <v>109</v>
      </c>
      <c r="BC260" t="s">
        <v>110</v>
      </c>
      <c r="BD260" t="s">
        <v>110</v>
      </c>
      <c r="BE260" t="s">
        <v>110</v>
      </c>
      <c r="BF260" t="s">
        <v>110</v>
      </c>
      <c r="BG260" t="s">
        <v>110</v>
      </c>
      <c r="BH260" t="s">
        <v>110</v>
      </c>
      <c r="BI260" t="s">
        <v>110</v>
      </c>
      <c r="BJ260" t="s">
        <v>110</v>
      </c>
      <c r="BK260" t="s">
        <v>110</v>
      </c>
      <c r="BL260" t="s">
        <v>109</v>
      </c>
      <c r="BM260" t="s">
        <v>109</v>
      </c>
      <c r="BN260">
        <v>0</v>
      </c>
      <c r="BO260">
        <v>0</v>
      </c>
      <c r="BP260">
        <v>0</v>
      </c>
      <c r="BQ260" t="s">
        <v>109</v>
      </c>
      <c r="BR260" t="s">
        <v>109</v>
      </c>
      <c r="BS260"/>
      <c r="BT260" t="s">
        <v>2188</v>
      </c>
      <c r="BU260" t="s">
        <v>7178</v>
      </c>
      <c r="BV260" t="s">
        <v>6129</v>
      </c>
      <c r="BW260" t="s">
        <v>141</v>
      </c>
      <c r="BX260" t="s">
        <v>140</v>
      </c>
      <c r="BY260" t="s">
        <v>5677</v>
      </c>
      <c r="BZ260" t="s">
        <v>110</v>
      </c>
      <c r="CA260" t="s">
        <v>109</v>
      </c>
      <c r="CB260" t="s">
        <v>324</v>
      </c>
      <c r="CC260" t="s">
        <v>5616</v>
      </c>
      <c r="CD260" t="s">
        <v>5828</v>
      </c>
      <c r="CE260" t="s">
        <v>110</v>
      </c>
      <c r="CF260"/>
      <c r="CG260" s="131">
        <v>44938</v>
      </c>
      <c r="CH260" t="s">
        <v>198</v>
      </c>
      <c r="CI260" t="s">
        <v>144</v>
      </c>
      <c r="CJ260" t="s">
        <v>114</v>
      </c>
      <c r="CK260" t="s">
        <v>109</v>
      </c>
      <c r="CL260" t="s">
        <v>109</v>
      </c>
      <c r="CM260" t="s">
        <v>109</v>
      </c>
      <c r="CN260">
        <v>2023</v>
      </c>
      <c r="CO260" s="1">
        <v>45001</v>
      </c>
      <c r="CP260" t="s">
        <v>7179</v>
      </c>
      <c r="CQ260">
        <v>3</v>
      </c>
      <c r="CR260">
        <v>12</v>
      </c>
      <c r="CS260" s="1">
        <v>44998</v>
      </c>
      <c r="CT260" t="s">
        <v>16309</v>
      </c>
      <c r="CU260" t="s">
        <v>7180</v>
      </c>
      <c r="CV260" t="s">
        <v>16306</v>
      </c>
      <c r="CW260" t="s">
        <v>16307</v>
      </c>
      <c r="CX260" t="s">
        <v>8172</v>
      </c>
      <c r="CY260" t="s">
        <v>8261</v>
      </c>
      <c r="CZ260" t="s">
        <v>8174</v>
      </c>
      <c r="DA260" t="s">
        <v>7184</v>
      </c>
      <c r="DB260" t="s">
        <v>5342</v>
      </c>
      <c r="DC260" t="s">
        <v>7185</v>
      </c>
      <c r="DD260" t="s">
        <v>2191</v>
      </c>
      <c r="DE260" t="s">
        <v>7811</v>
      </c>
      <c r="DF260" t="s">
        <v>7812</v>
      </c>
      <c r="DG260" t="s">
        <v>7188</v>
      </c>
      <c r="DH260" t="s">
        <v>110</v>
      </c>
      <c r="DI260" t="s">
        <v>110</v>
      </c>
      <c r="DJ260" t="s">
        <v>130</v>
      </c>
      <c r="DK260" t="s">
        <v>110</v>
      </c>
      <c r="DL260" t="s">
        <v>134</v>
      </c>
      <c r="DM260" t="s">
        <v>7189</v>
      </c>
      <c r="DN260" t="s">
        <v>58</v>
      </c>
      <c r="DO260" t="s">
        <v>8282</v>
      </c>
      <c r="DP260" t="s">
        <v>110</v>
      </c>
      <c r="DQ260" t="s">
        <v>7811</v>
      </c>
      <c r="DR260" t="s">
        <v>7811</v>
      </c>
      <c r="DS260" t="s">
        <v>7193</v>
      </c>
      <c r="DT260" t="s">
        <v>109</v>
      </c>
      <c r="DU260" t="s">
        <v>2502</v>
      </c>
      <c r="DV260" t="s">
        <v>8283</v>
      </c>
      <c r="DW260" t="s">
        <v>8284</v>
      </c>
      <c r="DX260" t="s">
        <v>8079</v>
      </c>
    </row>
    <row r="261" spans="7:128">
      <c r="G261">
        <v>656</v>
      </c>
      <c r="H261" t="s">
        <v>109</v>
      </c>
      <c r="I261" t="s">
        <v>2503</v>
      </c>
      <c r="J261" s="131">
        <v>45001</v>
      </c>
      <c r="K261" t="s">
        <v>7878</v>
      </c>
      <c r="L261" t="s">
        <v>108</v>
      </c>
      <c r="M261" t="s">
        <v>110</v>
      </c>
      <c r="N261" t="s">
        <v>108</v>
      </c>
      <c r="O261" t="s">
        <v>510</v>
      </c>
      <c r="P261" t="s">
        <v>162</v>
      </c>
      <c r="Q261">
        <v>0.47</v>
      </c>
      <c r="R261">
        <v>0.47</v>
      </c>
      <c r="S261">
        <v>3.24</v>
      </c>
      <c r="T261">
        <v>3.69</v>
      </c>
      <c r="U261" t="s">
        <v>109</v>
      </c>
      <c r="V261" t="s">
        <v>126</v>
      </c>
      <c r="W261" t="s">
        <v>163</v>
      </c>
      <c r="X261" t="s">
        <v>110</v>
      </c>
      <c r="Y261" t="s">
        <v>110</v>
      </c>
      <c r="Z261" t="s">
        <v>110</v>
      </c>
      <c r="AA261" t="s">
        <v>110</v>
      </c>
      <c r="AB261" t="s">
        <v>129</v>
      </c>
      <c r="AC261">
        <v>100</v>
      </c>
      <c r="AD261" t="s">
        <v>309</v>
      </c>
      <c r="AE261" t="s">
        <v>225</v>
      </c>
      <c r="AF261" t="s">
        <v>225</v>
      </c>
      <c r="AG261" t="s">
        <v>109</v>
      </c>
      <c r="AH261" s="18">
        <v>45006</v>
      </c>
      <c r="AI261" s="131">
        <v>45190</v>
      </c>
      <c r="AJ261" t="s">
        <v>167</v>
      </c>
      <c r="AK261" t="s">
        <v>608</v>
      </c>
      <c r="AL261" t="s">
        <v>110</v>
      </c>
      <c r="AM261" t="s">
        <v>109</v>
      </c>
      <c r="AN261" s="131">
        <v>46102</v>
      </c>
      <c r="AO261" t="s">
        <v>132</v>
      </c>
      <c r="AP261" t="s">
        <v>109</v>
      </c>
      <c r="AQ261" t="s">
        <v>109</v>
      </c>
      <c r="AR261" t="s">
        <v>109</v>
      </c>
      <c r="AS261" t="s">
        <v>109</v>
      </c>
      <c r="AT261" t="s">
        <v>109</v>
      </c>
      <c r="AU261" t="s">
        <v>109</v>
      </c>
      <c r="AV261" t="s">
        <v>109</v>
      </c>
      <c r="AW261" t="s">
        <v>110</v>
      </c>
      <c r="AX261" t="s">
        <v>109</v>
      </c>
      <c r="AY261" t="s">
        <v>110</v>
      </c>
      <c r="AZ261" t="s">
        <v>109</v>
      </c>
      <c r="BA261" t="s">
        <v>136</v>
      </c>
      <c r="BB261" t="s">
        <v>109</v>
      </c>
      <c r="BC261" t="s">
        <v>110</v>
      </c>
      <c r="BD261" t="s">
        <v>110</v>
      </c>
      <c r="BE261" t="s">
        <v>110</v>
      </c>
      <c r="BF261" t="s">
        <v>110</v>
      </c>
      <c r="BG261" t="s">
        <v>110</v>
      </c>
      <c r="BH261" t="s">
        <v>110</v>
      </c>
      <c r="BI261" t="s">
        <v>110</v>
      </c>
      <c r="BJ261" t="s">
        <v>110</v>
      </c>
      <c r="BK261" t="s">
        <v>110</v>
      </c>
      <c r="BL261" t="s">
        <v>109</v>
      </c>
      <c r="BM261" t="s">
        <v>109</v>
      </c>
      <c r="BN261">
        <v>0</v>
      </c>
      <c r="BO261">
        <v>0</v>
      </c>
      <c r="BP261">
        <v>0</v>
      </c>
      <c r="BQ261" t="s">
        <v>109</v>
      </c>
      <c r="BR261" t="s">
        <v>109</v>
      </c>
      <c r="BS261"/>
      <c r="BT261" t="s">
        <v>604</v>
      </c>
      <c r="BU261" t="s">
        <v>7355</v>
      </c>
      <c r="BV261" t="s">
        <v>6366</v>
      </c>
      <c r="BW261" t="s">
        <v>141</v>
      </c>
      <c r="BX261" t="s">
        <v>140</v>
      </c>
      <c r="BY261" t="s">
        <v>110</v>
      </c>
      <c r="BZ261" t="s">
        <v>110</v>
      </c>
      <c r="CA261" t="s">
        <v>109</v>
      </c>
      <c r="CB261" t="s">
        <v>173</v>
      </c>
      <c r="CC261" t="s">
        <v>5616</v>
      </c>
      <c r="CD261" t="s">
        <v>217</v>
      </c>
      <c r="CE261" t="s">
        <v>110</v>
      </c>
      <c r="CF261"/>
      <c r="CG261" s="131">
        <v>44524</v>
      </c>
      <c r="CH261" t="s">
        <v>198</v>
      </c>
      <c r="CI261" t="s">
        <v>110</v>
      </c>
      <c r="CJ261" t="s">
        <v>114</v>
      </c>
      <c r="CK261" t="s">
        <v>109</v>
      </c>
      <c r="CL261" t="s">
        <v>109</v>
      </c>
      <c r="CM261" t="s">
        <v>109</v>
      </c>
      <c r="CN261">
        <v>2023</v>
      </c>
      <c r="CO261" s="1">
        <v>45001</v>
      </c>
      <c r="CP261" t="s">
        <v>7179</v>
      </c>
      <c r="CQ261">
        <v>3</v>
      </c>
      <c r="CR261">
        <v>12</v>
      </c>
      <c r="CS261" s="1">
        <v>44998</v>
      </c>
      <c r="CT261" t="s">
        <v>16309</v>
      </c>
      <c r="CU261" t="s">
        <v>7180</v>
      </c>
      <c r="CV261" t="s">
        <v>16306</v>
      </c>
      <c r="CW261" t="s">
        <v>16307</v>
      </c>
      <c r="CX261" t="s">
        <v>8172</v>
      </c>
      <c r="CY261" t="s">
        <v>8261</v>
      </c>
      <c r="CZ261" t="s">
        <v>8174</v>
      </c>
      <c r="DA261" t="s">
        <v>7184</v>
      </c>
      <c r="DB261" t="s">
        <v>5342</v>
      </c>
      <c r="DC261" t="s">
        <v>7185</v>
      </c>
      <c r="DD261" t="s">
        <v>2504</v>
      </c>
      <c r="DE261" t="s">
        <v>7198</v>
      </c>
      <c r="DF261" t="s">
        <v>7187</v>
      </c>
      <c r="DG261" t="s">
        <v>7188</v>
      </c>
      <c r="DH261" t="s">
        <v>110</v>
      </c>
      <c r="DI261" t="s">
        <v>604</v>
      </c>
      <c r="DJ261" t="s">
        <v>130</v>
      </c>
      <c r="DK261" t="s">
        <v>110</v>
      </c>
      <c r="DL261" t="s">
        <v>1149</v>
      </c>
      <c r="DM261" t="s">
        <v>7189</v>
      </c>
      <c r="DN261" t="s">
        <v>7268</v>
      </c>
      <c r="DO261" t="s">
        <v>8285</v>
      </c>
      <c r="DP261" t="s">
        <v>110</v>
      </c>
      <c r="DQ261" t="s">
        <v>110</v>
      </c>
      <c r="DR261" t="s">
        <v>7192</v>
      </c>
      <c r="DS261" t="s">
        <v>7193</v>
      </c>
      <c r="DT261" t="s">
        <v>109</v>
      </c>
      <c r="DU261" t="s">
        <v>2505</v>
      </c>
      <c r="DV261" t="s">
        <v>8286</v>
      </c>
      <c r="DW261" t="s">
        <v>8284</v>
      </c>
      <c r="DX261" t="s">
        <v>8287</v>
      </c>
    </row>
    <row r="262" spans="7:128">
      <c r="G262">
        <v>655</v>
      </c>
      <c r="H262" t="s">
        <v>109</v>
      </c>
      <c r="I262" t="s">
        <v>2506</v>
      </c>
      <c r="J262" s="131">
        <v>45001</v>
      </c>
      <c r="K262" t="s">
        <v>6381</v>
      </c>
      <c r="L262" t="s">
        <v>108</v>
      </c>
      <c r="M262" t="s">
        <v>124</v>
      </c>
      <c r="N262" t="s">
        <v>108</v>
      </c>
      <c r="O262" t="s">
        <v>510</v>
      </c>
      <c r="P262" t="s">
        <v>162</v>
      </c>
      <c r="Q262">
        <v>0.5</v>
      </c>
      <c r="R262">
        <v>0.5</v>
      </c>
      <c r="S262">
        <v>3.45</v>
      </c>
      <c r="T262">
        <v>3.9249999999999998</v>
      </c>
      <c r="U262" t="s">
        <v>109</v>
      </c>
      <c r="V262" t="s">
        <v>149</v>
      </c>
      <c r="W262" t="s">
        <v>1129</v>
      </c>
      <c r="X262" t="s">
        <v>110</v>
      </c>
      <c r="Y262" t="s">
        <v>1129</v>
      </c>
      <c r="Z262" t="s">
        <v>110</v>
      </c>
      <c r="AA262" t="s">
        <v>110</v>
      </c>
      <c r="AB262" t="s">
        <v>129</v>
      </c>
      <c r="AC262">
        <v>100</v>
      </c>
      <c r="AD262" t="s">
        <v>165</v>
      </c>
      <c r="AE262" t="s">
        <v>832</v>
      </c>
      <c r="AF262" t="s">
        <v>832</v>
      </c>
      <c r="AG262" t="s">
        <v>109</v>
      </c>
      <c r="AH262" s="18">
        <v>45005</v>
      </c>
      <c r="AI262" s="131">
        <v>45370</v>
      </c>
      <c r="AJ262" t="s">
        <v>167</v>
      </c>
      <c r="AK262" t="s">
        <v>851</v>
      </c>
      <c r="AL262" t="s">
        <v>110</v>
      </c>
      <c r="AM262" t="s">
        <v>109</v>
      </c>
      <c r="AN262" s="131">
        <v>45370</v>
      </c>
      <c r="AO262" t="s">
        <v>110</v>
      </c>
      <c r="AP262" t="s">
        <v>109</v>
      </c>
      <c r="AQ262" t="s">
        <v>109</v>
      </c>
      <c r="AR262" t="s">
        <v>109</v>
      </c>
      <c r="AS262" t="s">
        <v>109</v>
      </c>
      <c r="AT262" t="s">
        <v>109</v>
      </c>
      <c r="AU262" t="s">
        <v>109</v>
      </c>
      <c r="AV262" t="s">
        <v>109</v>
      </c>
      <c r="AW262" t="s">
        <v>110</v>
      </c>
      <c r="AX262" t="s">
        <v>109</v>
      </c>
      <c r="AY262" t="s">
        <v>110</v>
      </c>
      <c r="AZ262" t="s">
        <v>2507</v>
      </c>
      <c r="BA262" t="s">
        <v>136</v>
      </c>
      <c r="BB262" t="s">
        <v>109</v>
      </c>
      <c r="BC262" t="s">
        <v>110</v>
      </c>
      <c r="BD262" t="s">
        <v>110</v>
      </c>
      <c r="BE262" t="s">
        <v>110</v>
      </c>
      <c r="BF262" t="s">
        <v>110</v>
      </c>
      <c r="BG262" t="s">
        <v>110</v>
      </c>
      <c r="BH262" t="s">
        <v>110</v>
      </c>
      <c r="BI262" t="s">
        <v>110</v>
      </c>
      <c r="BJ262" t="s">
        <v>110</v>
      </c>
      <c r="BK262" t="s">
        <v>110</v>
      </c>
      <c r="BL262" t="s">
        <v>109</v>
      </c>
      <c r="BM262" t="s">
        <v>109</v>
      </c>
      <c r="BN262">
        <v>0</v>
      </c>
      <c r="BO262">
        <v>0</v>
      </c>
      <c r="BP262">
        <v>0</v>
      </c>
      <c r="BQ262" t="s">
        <v>109</v>
      </c>
      <c r="BR262" t="s">
        <v>109</v>
      </c>
      <c r="BS262"/>
      <c r="BT262" t="s">
        <v>849</v>
      </c>
      <c r="BU262" t="s">
        <v>110</v>
      </c>
      <c r="BV262" t="s">
        <v>6381</v>
      </c>
      <c r="BW262" t="s">
        <v>141</v>
      </c>
      <c r="BX262" t="s">
        <v>140</v>
      </c>
      <c r="BY262" t="s">
        <v>5677</v>
      </c>
      <c r="BZ262" t="s">
        <v>110</v>
      </c>
      <c r="CA262" t="s">
        <v>109</v>
      </c>
      <c r="CB262" t="s">
        <v>294</v>
      </c>
      <c r="CC262" t="s">
        <v>6046</v>
      </c>
      <c r="CD262" t="s">
        <v>5528</v>
      </c>
      <c r="CE262" t="s">
        <v>6382</v>
      </c>
      <c r="CF262"/>
      <c r="CG262" s="131">
        <v>44487</v>
      </c>
      <c r="CH262" t="s">
        <v>144</v>
      </c>
      <c r="CI262" t="s">
        <v>144</v>
      </c>
      <c r="CJ262" t="s">
        <v>114</v>
      </c>
      <c r="CK262" t="s">
        <v>109</v>
      </c>
      <c r="CL262" t="s">
        <v>109</v>
      </c>
      <c r="CM262" t="s">
        <v>109</v>
      </c>
      <c r="CN262">
        <v>2023</v>
      </c>
      <c r="CO262" s="1">
        <v>45001</v>
      </c>
      <c r="CP262" t="s">
        <v>7179</v>
      </c>
      <c r="CQ262">
        <v>3</v>
      </c>
      <c r="CR262">
        <v>12</v>
      </c>
      <c r="CS262" s="1">
        <v>44998</v>
      </c>
      <c r="CT262" t="s">
        <v>16309</v>
      </c>
      <c r="CU262" t="s">
        <v>7180</v>
      </c>
      <c r="CV262" t="s">
        <v>16306</v>
      </c>
      <c r="CW262" t="s">
        <v>16307</v>
      </c>
      <c r="CX262" t="s">
        <v>8172</v>
      </c>
      <c r="CY262" t="s">
        <v>8261</v>
      </c>
      <c r="CZ262" t="s">
        <v>8174</v>
      </c>
      <c r="DA262" t="s">
        <v>7184</v>
      </c>
      <c r="DB262" t="s">
        <v>5342</v>
      </c>
      <c r="DC262" t="s">
        <v>7206</v>
      </c>
      <c r="DD262" t="s">
        <v>852</v>
      </c>
      <c r="DE262" t="s">
        <v>7198</v>
      </c>
      <c r="DF262" t="s">
        <v>7187</v>
      </c>
      <c r="DG262" t="s">
        <v>7188</v>
      </c>
      <c r="DH262" t="s">
        <v>110</v>
      </c>
      <c r="DI262" t="s">
        <v>110</v>
      </c>
      <c r="DJ262" t="s">
        <v>165</v>
      </c>
      <c r="DK262" t="s">
        <v>849</v>
      </c>
      <c r="DL262" t="s">
        <v>110</v>
      </c>
      <c r="DM262" t="s">
        <v>7342</v>
      </c>
      <c r="DN262" t="s">
        <v>7268</v>
      </c>
      <c r="DO262" t="s">
        <v>7525</v>
      </c>
      <c r="DP262" t="s">
        <v>110</v>
      </c>
      <c r="DQ262" t="s">
        <v>110</v>
      </c>
      <c r="DR262" t="s">
        <v>7213</v>
      </c>
      <c r="DS262" t="s">
        <v>110</v>
      </c>
      <c r="DT262" t="s">
        <v>109</v>
      </c>
      <c r="DU262" t="s">
        <v>2508</v>
      </c>
      <c r="DV262" t="s">
        <v>8288</v>
      </c>
      <c r="DW262" t="s">
        <v>8284</v>
      </c>
      <c r="DX262" t="s">
        <v>8289</v>
      </c>
    </row>
    <row r="263" spans="7:128">
      <c r="G263">
        <v>654</v>
      </c>
      <c r="H263" t="s">
        <v>109</v>
      </c>
      <c r="I263" t="s">
        <v>2510</v>
      </c>
      <c r="J263" s="131">
        <v>45001</v>
      </c>
      <c r="K263" t="s">
        <v>6510</v>
      </c>
      <c r="L263" t="s">
        <v>108</v>
      </c>
      <c r="M263" t="s">
        <v>124</v>
      </c>
      <c r="N263" t="s">
        <v>108</v>
      </c>
      <c r="O263" t="s">
        <v>510</v>
      </c>
      <c r="P263" t="s">
        <v>162</v>
      </c>
      <c r="Q263">
        <v>2.5</v>
      </c>
      <c r="R263">
        <v>2.5</v>
      </c>
      <c r="S263">
        <v>17.239999999999998</v>
      </c>
      <c r="T263">
        <v>19.625</v>
      </c>
      <c r="U263" t="s">
        <v>109</v>
      </c>
      <c r="V263" t="s">
        <v>126</v>
      </c>
      <c r="W263" t="s">
        <v>334</v>
      </c>
      <c r="X263" t="s">
        <v>947</v>
      </c>
      <c r="Y263" t="s">
        <v>334</v>
      </c>
      <c r="Z263" t="s">
        <v>110</v>
      </c>
      <c r="AA263" t="s">
        <v>1131</v>
      </c>
      <c r="AB263" t="s">
        <v>129</v>
      </c>
      <c r="AC263">
        <v>100</v>
      </c>
      <c r="AD263" t="s">
        <v>205</v>
      </c>
      <c r="AE263" t="s">
        <v>131</v>
      </c>
      <c r="AF263" t="s">
        <v>131</v>
      </c>
      <c r="AG263" t="s">
        <v>109</v>
      </c>
      <c r="AH263" s="18">
        <v>45006</v>
      </c>
      <c r="AI263" s="131">
        <v>45190</v>
      </c>
      <c r="AJ263" t="s">
        <v>133</v>
      </c>
      <c r="AK263" t="s">
        <v>2511</v>
      </c>
      <c r="AL263" t="s">
        <v>110</v>
      </c>
      <c r="AM263" t="s">
        <v>109</v>
      </c>
      <c r="AN263" s="131">
        <v>46102</v>
      </c>
      <c r="AO263" t="s">
        <v>132</v>
      </c>
      <c r="AP263" t="s">
        <v>109</v>
      </c>
      <c r="AQ263" t="s">
        <v>109</v>
      </c>
      <c r="AR263" t="s">
        <v>109</v>
      </c>
      <c r="AS263" t="s">
        <v>109</v>
      </c>
      <c r="AT263" t="s">
        <v>109</v>
      </c>
      <c r="AU263" t="s">
        <v>109</v>
      </c>
      <c r="AV263" t="s">
        <v>109</v>
      </c>
      <c r="AW263" t="s">
        <v>110</v>
      </c>
      <c r="AX263" t="s">
        <v>109</v>
      </c>
      <c r="AY263" t="s">
        <v>110</v>
      </c>
      <c r="AZ263" t="s">
        <v>2513</v>
      </c>
      <c r="BA263" t="s">
        <v>136</v>
      </c>
      <c r="BB263" t="s">
        <v>109</v>
      </c>
      <c r="BC263" t="s">
        <v>110</v>
      </c>
      <c r="BD263" t="s">
        <v>110</v>
      </c>
      <c r="BE263" t="s">
        <v>110</v>
      </c>
      <c r="BF263" t="s">
        <v>110</v>
      </c>
      <c r="BG263" t="s">
        <v>110</v>
      </c>
      <c r="BH263" t="s">
        <v>110</v>
      </c>
      <c r="BI263" t="s">
        <v>110</v>
      </c>
      <c r="BJ263" t="s">
        <v>110</v>
      </c>
      <c r="BK263" t="s">
        <v>110</v>
      </c>
      <c r="BL263" t="s">
        <v>109</v>
      </c>
      <c r="BM263" t="s">
        <v>109</v>
      </c>
      <c r="BN263">
        <v>0</v>
      </c>
      <c r="BO263">
        <v>0</v>
      </c>
      <c r="BP263">
        <v>0</v>
      </c>
      <c r="BQ263" t="s">
        <v>109</v>
      </c>
      <c r="BR263" t="s">
        <v>109</v>
      </c>
      <c r="BS263"/>
      <c r="BT263" t="s">
        <v>2509</v>
      </c>
      <c r="BU263" t="s">
        <v>110</v>
      </c>
      <c r="BV263" t="s">
        <v>6510</v>
      </c>
      <c r="BW263" t="s">
        <v>141</v>
      </c>
      <c r="BX263" t="s">
        <v>140</v>
      </c>
      <c r="BY263" t="s">
        <v>605</v>
      </c>
      <c r="BZ263" t="s">
        <v>110</v>
      </c>
      <c r="CA263" t="s">
        <v>109</v>
      </c>
      <c r="CB263" t="s">
        <v>324</v>
      </c>
      <c r="CC263" t="s">
        <v>5616</v>
      </c>
      <c r="CD263" t="s">
        <v>5393</v>
      </c>
      <c r="CE263" t="s">
        <v>6273</v>
      </c>
      <c r="CF263"/>
      <c r="CG263" s="131">
        <v>43838</v>
      </c>
      <c r="CH263" t="s">
        <v>144</v>
      </c>
      <c r="CI263" t="s">
        <v>144</v>
      </c>
      <c r="CJ263" t="s">
        <v>114</v>
      </c>
      <c r="CK263" t="s">
        <v>109</v>
      </c>
      <c r="CL263" t="s">
        <v>109</v>
      </c>
      <c r="CM263" t="s">
        <v>109</v>
      </c>
      <c r="CN263">
        <v>2023</v>
      </c>
      <c r="CO263" s="1">
        <v>45001</v>
      </c>
      <c r="CP263" t="s">
        <v>7179</v>
      </c>
      <c r="CQ263">
        <v>3</v>
      </c>
      <c r="CR263">
        <v>12</v>
      </c>
      <c r="CS263" s="1">
        <v>44998</v>
      </c>
      <c r="CT263" t="s">
        <v>16309</v>
      </c>
      <c r="CU263" t="s">
        <v>7180</v>
      </c>
      <c r="CV263" t="s">
        <v>16306</v>
      </c>
      <c r="CW263" t="s">
        <v>16307</v>
      </c>
      <c r="CX263" t="s">
        <v>8172</v>
      </c>
      <c r="CY263" t="s">
        <v>8261</v>
      </c>
      <c r="CZ263" t="s">
        <v>8174</v>
      </c>
      <c r="DA263" t="s">
        <v>7197</v>
      </c>
      <c r="DB263" t="s">
        <v>5342</v>
      </c>
      <c r="DC263" t="s">
        <v>7185</v>
      </c>
      <c r="DD263" t="s">
        <v>2512</v>
      </c>
      <c r="DE263" t="s">
        <v>7198</v>
      </c>
      <c r="DF263" t="s">
        <v>7187</v>
      </c>
      <c r="DG263" t="s">
        <v>7188</v>
      </c>
      <c r="DH263" t="s">
        <v>110</v>
      </c>
      <c r="DI263" t="s">
        <v>110</v>
      </c>
      <c r="DJ263" t="s">
        <v>205</v>
      </c>
      <c r="DK263" t="s">
        <v>110</v>
      </c>
      <c r="DL263" t="s">
        <v>110</v>
      </c>
      <c r="DM263" t="s">
        <v>7189</v>
      </c>
      <c r="DN263" t="s">
        <v>57</v>
      </c>
      <c r="DO263" t="s">
        <v>8290</v>
      </c>
      <c r="DP263" t="s">
        <v>110</v>
      </c>
      <c r="DQ263" t="s">
        <v>110</v>
      </c>
      <c r="DR263" t="s">
        <v>7213</v>
      </c>
      <c r="DS263" t="s">
        <v>110</v>
      </c>
      <c r="DT263" t="s">
        <v>109</v>
      </c>
      <c r="DU263" t="s">
        <v>2514</v>
      </c>
      <c r="DV263" t="s">
        <v>8291</v>
      </c>
      <c r="DW263" t="s">
        <v>8284</v>
      </c>
      <c r="DX263" t="s">
        <v>8292</v>
      </c>
    </row>
    <row r="264" spans="7:128">
      <c r="G264">
        <v>653</v>
      </c>
      <c r="H264" t="s">
        <v>109</v>
      </c>
      <c r="I264" t="s">
        <v>2516</v>
      </c>
      <c r="J264" s="131">
        <v>45000</v>
      </c>
      <c r="K264" t="s">
        <v>6099</v>
      </c>
      <c r="L264" t="s">
        <v>108</v>
      </c>
      <c r="M264" t="s">
        <v>110</v>
      </c>
      <c r="N264" t="s">
        <v>108</v>
      </c>
      <c r="O264" t="s">
        <v>510</v>
      </c>
      <c r="P264" t="s">
        <v>111</v>
      </c>
      <c r="Q264">
        <v>2</v>
      </c>
      <c r="R264">
        <v>0.28999999999999998</v>
      </c>
      <c r="S264">
        <v>2</v>
      </c>
      <c r="T264">
        <v>2.2719999999999998</v>
      </c>
      <c r="U264" t="s">
        <v>109</v>
      </c>
      <c r="V264" t="s">
        <v>126</v>
      </c>
      <c r="W264" t="s">
        <v>671</v>
      </c>
      <c r="X264" t="s">
        <v>110</v>
      </c>
      <c r="Y264" t="s">
        <v>671</v>
      </c>
      <c r="Z264" t="s">
        <v>110</v>
      </c>
      <c r="AA264" t="s">
        <v>110</v>
      </c>
      <c r="AB264" t="s">
        <v>129</v>
      </c>
      <c r="AC264">
        <v>100</v>
      </c>
      <c r="AD264" t="s">
        <v>205</v>
      </c>
      <c r="AE264" t="s">
        <v>832</v>
      </c>
      <c r="AF264" t="s">
        <v>832</v>
      </c>
      <c r="AG264" t="s">
        <v>109</v>
      </c>
      <c r="AH264" s="18">
        <v>45002</v>
      </c>
      <c r="AI264" s="131">
        <v>45186</v>
      </c>
      <c r="AJ264" t="s">
        <v>133</v>
      </c>
      <c r="AK264" t="s">
        <v>2517</v>
      </c>
      <c r="AL264" t="s">
        <v>110</v>
      </c>
      <c r="AM264" t="s">
        <v>109</v>
      </c>
      <c r="AN264" s="131">
        <v>46098</v>
      </c>
      <c r="AO264" t="s">
        <v>132</v>
      </c>
      <c r="AP264" t="s">
        <v>109</v>
      </c>
      <c r="AQ264" t="s">
        <v>109</v>
      </c>
      <c r="AR264" t="s">
        <v>109</v>
      </c>
      <c r="AS264" t="s">
        <v>109</v>
      </c>
      <c r="AT264" t="s">
        <v>109</v>
      </c>
      <c r="AU264" t="s">
        <v>109</v>
      </c>
      <c r="AV264" t="s">
        <v>109</v>
      </c>
      <c r="AW264" t="s">
        <v>110</v>
      </c>
      <c r="AX264" t="s">
        <v>109</v>
      </c>
      <c r="AY264" t="s">
        <v>110</v>
      </c>
      <c r="AZ264" t="s">
        <v>2519</v>
      </c>
      <c r="BA264" t="s">
        <v>136</v>
      </c>
      <c r="BB264" t="s">
        <v>109</v>
      </c>
      <c r="BC264" t="s">
        <v>110</v>
      </c>
      <c r="BD264" t="s">
        <v>110</v>
      </c>
      <c r="BE264" t="s">
        <v>110</v>
      </c>
      <c r="BF264" t="s">
        <v>110</v>
      </c>
      <c r="BG264" t="s">
        <v>110</v>
      </c>
      <c r="BH264" t="s">
        <v>110</v>
      </c>
      <c r="BI264" t="s">
        <v>110</v>
      </c>
      <c r="BJ264" t="s">
        <v>110</v>
      </c>
      <c r="BK264" t="s">
        <v>110</v>
      </c>
      <c r="BL264" t="s">
        <v>109</v>
      </c>
      <c r="BM264" t="s">
        <v>109</v>
      </c>
      <c r="BN264">
        <v>0</v>
      </c>
      <c r="BO264">
        <v>0</v>
      </c>
      <c r="BP264">
        <v>0</v>
      </c>
      <c r="BQ264" t="s">
        <v>109</v>
      </c>
      <c r="BR264" t="s">
        <v>109</v>
      </c>
      <c r="BS264"/>
      <c r="BT264" t="s">
        <v>2515</v>
      </c>
      <c r="BU264" t="s">
        <v>110</v>
      </c>
      <c r="BV264" t="s">
        <v>6099</v>
      </c>
      <c r="BW264" t="s">
        <v>141</v>
      </c>
      <c r="BX264" t="s">
        <v>140</v>
      </c>
      <c r="BY264" t="s">
        <v>5677</v>
      </c>
      <c r="BZ264" t="s">
        <v>110</v>
      </c>
      <c r="CA264" t="s">
        <v>109</v>
      </c>
      <c r="CB264" t="s">
        <v>294</v>
      </c>
      <c r="CC264" t="s">
        <v>5686</v>
      </c>
      <c r="CD264" t="s">
        <v>295</v>
      </c>
      <c r="CE264" t="s">
        <v>110</v>
      </c>
      <c r="CF264"/>
      <c r="CG264" s="131">
        <v>45000</v>
      </c>
      <c r="CH264" t="s">
        <v>198</v>
      </c>
      <c r="CI264" t="s">
        <v>110</v>
      </c>
      <c r="CJ264" t="s">
        <v>114</v>
      </c>
      <c r="CK264" t="s">
        <v>109</v>
      </c>
      <c r="CL264" t="s">
        <v>109</v>
      </c>
      <c r="CM264" t="s">
        <v>109</v>
      </c>
      <c r="CN264">
        <v>2023</v>
      </c>
      <c r="CO264" s="1">
        <v>45000</v>
      </c>
      <c r="CP264" t="s">
        <v>7179</v>
      </c>
      <c r="CQ264">
        <v>3</v>
      </c>
      <c r="CR264">
        <v>12</v>
      </c>
      <c r="CS264" s="1">
        <v>44998</v>
      </c>
      <c r="CT264" t="s">
        <v>16309</v>
      </c>
      <c r="CU264" t="s">
        <v>7180</v>
      </c>
      <c r="CV264" t="s">
        <v>16306</v>
      </c>
      <c r="CW264" t="s">
        <v>16307</v>
      </c>
      <c r="CX264" t="s">
        <v>8172</v>
      </c>
      <c r="CY264" t="s">
        <v>8261</v>
      </c>
      <c r="CZ264" t="s">
        <v>8174</v>
      </c>
      <c r="DA264" t="s">
        <v>7184</v>
      </c>
      <c r="DB264" t="s">
        <v>114</v>
      </c>
      <c r="DC264" t="s">
        <v>7185</v>
      </c>
      <c r="DD264" t="s">
        <v>2518</v>
      </c>
      <c r="DE264" t="s">
        <v>7811</v>
      </c>
      <c r="DF264" t="s">
        <v>7812</v>
      </c>
      <c r="DG264" t="s">
        <v>7188</v>
      </c>
      <c r="DH264" t="s">
        <v>110</v>
      </c>
      <c r="DI264" t="s">
        <v>110</v>
      </c>
      <c r="DJ264" t="s">
        <v>205</v>
      </c>
      <c r="DK264" t="s">
        <v>110</v>
      </c>
      <c r="DL264" t="s">
        <v>110</v>
      </c>
      <c r="DM264" t="s">
        <v>7189</v>
      </c>
      <c r="DN264" t="s">
        <v>58</v>
      </c>
      <c r="DO264" t="s">
        <v>7447</v>
      </c>
      <c r="DP264" t="s">
        <v>110</v>
      </c>
      <c r="DQ264" t="s">
        <v>7811</v>
      </c>
      <c r="DR264" t="s">
        <v>7811</v>
      </c>
      <c r="DS264" t="s">
        <v>110</v>
      </c>
      <c r="DT264" t="s">
        <v>109</v>
      </c>
      <c r="DU264" t="s">
        <v>2520</v>
      </c>
      <c r="DV264" t="s">
        <v>8293</v>
      </c>
      <c r="DW264" t="s">
        <v>8294</v>
      </c>
      <c r="DX264" t="s">
        <v>8295</v>
      </c>
    </row>
    <row r="265" spans="7:128">
      <c r="G265">
        <v>652</v>
      </c>
      <c r="H265" t="s">
        <v>109</v>
      </c>
      <c r="I265" t="s">
        <v>2521</v>
      </c>
      <c r="J265" s="131">
        <v>45000</v>
      </c>
      <c r="K265" t="s">
        <v>6365</v>
      </c>
      <c r="L265" t="s">
        <v>108</v>
      </c>
      <c r="M265" t="s">
        <v>300</v>
      </c>
      <c r="N265" t="s">
        <v>108</v>
      </c>
      <c r="O265" t="s">
        <v>510</v>
      </c>
      <c r="P265" t="s">
        <v>111</v>
      </c>
      <c r="Q265">
        <v>4.0410000000000004</v>
      </c>
      <c r="R265">
        <v>0.59</v>
      </c>
      <c r="S265">
        <v>4.04</v>
      </c>
      <c r="T265">
        <v>4.5910000000000002</v>
      </c>
      <c r="U265" t="s">
        <v>109</v>
      </c>
      <c r="V265" t="s">
        <v>126</v>
      </c>
      <c r="W265" t="s">
        <v>397</v>
      </c>
      <c r="X265" t="s">
        <v>110</v>
      </c>
      <c r="Y265" t="s">
        <v>110</v>
      </c>
      <c r="Z265" t="s">
        <v>110</v>
      </c>
      <c r="AA265" t="s">
        <v>110</v>
      </c>
      <c r="AB265" t="s">
        <v>129</v>
      </c>
      <c r="AC265">
        <v>100</v>
      </c>
      <c r="AD265" t="s">
        <v>180</v>
      </c>
      <c r="AE265" t="s">
        <v>166</v>
      </c>
      <c r="AF265" t="s">
        <v>166</v>
      </c>
      <c r="AG265" t="s">
        <v>109</v>
      </c>
      <c r="AH265" s="18">
        <v>45002</v>
      </c>
      <c r="AI265" s="131">
        <v>45368</v>
      </c>
      <c r="AJ265" t="s">
        <v>167</v>
      </c>
      <c r="AK265" t="s">
        <v>2223</v>
      </c>
      <c r="AL265" t="s">
        <v>110</v>
      </c>
      <c r="AM265" t="s">
        <v>109</v>
      </c>
      <c r="AN265" s="131">
        <v>46098</v>
      </c>
      <c r="AO265" t="s">
        <v>192</v>
      </c>
      <c r="AP265" t="s">
        <v>109</v>
      </c>
      <c r="AQ265" t="s">
        <v>109</v>
      </c>
      <c r="AR265" t="s">
        <v>109</v>
      </c>
      <c r="AS265" t="s">
        <v>109</v>
      </c>
      <c r="AT265" t="s">
        <v>109</v>
      </c>
      <c r="AU265" t="s">
        <v>109</v>
      </c>
      <c r="AV265" t="s">
        <v>109</v>
      </c>
      <c r="AW265" t="s">
        <v>110</v>
      </c>
      <c r="AX265" t="s">
        <v>109</v>
      </c>
      <c r="AY265" t="s">
        <v>110</v>
      </c>
      <c r="AZ265" t="s">
        <v>2522</v>
      </c>
      <c r="BA265" t="s">
        <v>136</v>
      </c>
      <c r="BB265" t="s">
        <v>109</v>
      </c>
      <c r="BC265" t="s">
        <v>110</v>
      </c>
      <c r="BD265" t="s">
        <v>110</v>
      </c>
      <c r="BE265" t="s">
        <v>110</v>
      </c>
      <c r="BF265" t="s">
        <v>110</v>
      </c>
      <c r="BG265" t="s">
        <v>110</v>
      </c>
      <c r="BH265" t="s">
        <v>110</v>
      </c>
      <c r="BI265" t="s">
        <v>110</v>
      </c>
      <c r="BJ265" t="s">
        <v>110</v>
      </c>
      <c r="BK265" t="s">
        <v>110</v>
      </c>
      <c r="BL265" t="s">
        <v>109</v>
      </c>
      <c r="BM265" t="s">
        <v>109</v>
      </c>
      <c r="BN265">
        <v>0</v>
      </c>
      <c r="BO265">
        <v>0</v>
      </c>
      <c r="BP265">
        <v>0</v>
      </c>
      <c r="BQ265" t="s">
        <v>109</v>
      </c>
      <c r="BR265" t="s">
        <v>109</v>
      </c>
      <c r="BS265"/>
      <c r="BT265" t="s">
        <v>2221</v>
      </c>
      <c r="BU265" t="s">
        <v>110</v>
      </c>
      <c r="BV265" t="s">
        <v>6365</v>
      </c>
      <c r="BW265" t="s">
        <v>5370</v>
      </c>
      <c r="BX265" t="s">
        <v>5545</v>
      </c>
      <c r="BY265" t="s">
        <v>110</v>
      </c>
      <c r="BZ265" t="s">
        <v>110</v>
      </c>
      <c r="CA265" t="s">
        <v>109</v>
      </c>
      <c r="CB265" t="s">
        <v>294</v>
      </c>
      <c r="CC265" t="s">
        <v>110</v>
      </c>
      <c r="CD265" t="s">
        <v>295</v>
      </c>
      <c r="CE265" t="s">
        <v>110</v>
      </c>
      <c r="CF265"/>
      <c r="CG265" s="131">
        <v>44531</v>
      </c>
      <c r="CH265" t="s">
        <v>198</v>
      </c>
      <c r="CI265" t="s">
        <v>5545</v>
      </c>
      <c r="CJ265" t="s">
        <v>114</v>
      </c>
      <c r="CK265" t="s">
        <v>109</v>
      </c>
      <c r="CL265" t="s">
        <v>109</v>
      </c>
      <c r="CM265" t="s">
        <v>109</v>
      </c>
      <c r="CN265">
        <v>2023</v>
      </c>
      <c r="CO265" s="1">
        <v>45000</v>
      </c>
      <c r="CP265" t="s">
        <v>110</v>
      </c>
      <c r="CQ265">
        <v>3</v>
      </c>
      <c r="CR265">
        <v>12</v>
      </c>
      <c r="CS265" s="1">
        <v>44998</v>
      </c>
      <c r="CT265" t="s">
        <v>16309</v>
      </c>
      <c r="CU265" t="s">
        <v>7180</v>
      </c>
      <c r="CV265" t="s">
        <v>16306</v>
      </c>
      <c r="CW265" t="s">
        <v>16307</v>
      </c>
      <c r="CX265" t="s">
        <v>8172</v>
      </c>
      <c r="CY265" t="s">
        <v>8261</v>
      </c>
      <c r="CZ265" t="s">
        <v>8174</v>
      </c>
      <c r="DA265" t="s">
        <v>7184</v>
      </c>
      <c r="DB265" t="s">
        <v>5342</v>
      </c>
      <c r="DC265" t="s">
        <v>7185</v>
      </c>
      <c r="DD265" t="s">
        <v>2224</v>
      </c>
      <c r="DE265" t="s">
        <v>7811</v>
      </c>
      <c r="DF265" t="s">
        <v>7812</v>
      </c>
      <c r="DG265" t="s">
        <v>7188</v>
      </c>
      <c r="DH265" t="s">
        <v>110</v>
      </c>
      <c r="DI265" t="s">
        <v>2221</v>
      </c>
      <c r="DJ265" t="s">
        <v>180</v>
      </c>
      <c r="DK265" t="s">
        <v>110</v>
      </c>
      <c r="DL265" t="s">
        <v>110</v>
      </c>
      <c r="DM265" t="s">
        <v>7189</v>
      </c>
      <c r="DN265" t="s">
        <v>58</v>
      </c>
      <c r="DO265" t="s">
        <v>8296</v>
      </c>
      <c r="DP265" t="s">
        <v>110</v>
      </c>
      <c r="DQ265" t="s">
        <v>7811</v>
      </c>
      <c r="DR265" t="s">
        <v>7811</v>
      </c>
      <c r="DS265" t="s">
        <v>110</v>
      </c>
      <c r="DT265" t="s">
        <v>109</v>
      </c>
      <c r="DU265" t="s">
        <v>2523</v>
      </c>
      <c r="DV265" t="s">
        <v>8297</v>
      </c>
      <c r="DW265" t="s">
        <v>8294</v>
      </c>
      <c r="DX265" t="s">
        <v>8097</v>
      </c>
    </row>
    <row r="266" spans="7:128">
      <c r="G266">
        <v>651</v>
      </c>
      <c r="H266" t="s">
        <v>109</v>
      </c>
      <c r="I266" t="s">
        <v>2525</v>
      </c>
      <c r="J266" s="131">
        <v>45000</v>
      </c>
      <c r="K266" t="s">
        <v>8298</v>
      </c>
      <c r="L266" t="s">
        <v>108</v>
      </c>
      <c r="M266" t="s">
        <v>110</v>
      </c>
      <c r="N266" t="s">
        <v>108</v>
      </c>
      <c r="O266" t="s">
        <v>510</v>
      </c>
      <c r="P266" t="s">
        <v>111</v>
      </c>
      <c r="Q266">
        <v>2.78</v>
      </c>
      <c r="R266">
        <v>0.4</v>
      </c>
      <c r="S266">
        <v>2.78</v>
      </c>
      <c r="T266">
        <v>3.1579999999999999</v>
      </c>
      <c r="U266" t="s">
        <v>109</v>
      </c>
      <c r="V266" t="s">
        <v>126</v>
      </c>
      <c r="W266" t="s">
        <v>290</v>
      </c>
      <c r="X266" t="s">
        <v>110</v>
      </c>
      <c r="Y266" t="s">
        <v>290</v>
      </c>
      <c r="Z266" t="s">
        <v>110</v>
      </c>
      <c r="AA266" t="s">
        <v>110</v>
      </c>
      <c r="AB266" t="s">
        <v>129</v>
      </c>
      <c r="AC266">
        <v>100</v>
      </c>
      <c r="AD266" t="s">
        <v>130</v>
      </c>
      <c r="AE266" t="s">
        <v>166</v>
      </c>
      <c r="AF266" t="s">
        <v>166</v>
      </c>
      <c r="AG266" t="s">
        <v>109</v>
      </c>
      <c r="AH266" s="18">
        <v>45005</v>
      </c>
      <c r="AI266" s="131">
        <v>45371</v>
      </c>
      <c r="AJ266" t="s">
        <v>133</v>
      </c>
      <c r="AK266" t="s">
        <v>2526</v>
      </c>
      <c r="AL266" t="s">
        <v>110</v>
      </c>
      <c r="AM266" t="s">
        <v>109</v>
      </c>
      <c r="AN266" s="131">
        <v>46101</v>
      </c>
      <c r="AO266" t="s">
        <v>192</v>
      </c>
      <c r="AP266" t="s">
        <v>109</v>
      </c>
      <c r="AQ266" t="s">
        <v>109</v>
      </c>
      <c r="AR266" t="s">
        <v>109</v>
      </c>
      <c r="AS266" t="s">
        <v>109</v>
      </c>
      <c r="AT266" t="s">
        <v>109</v>
      </c>
      <c r="AU266" t="s">
        <v>109</v>
      </c>
      <c r="AV266" t="s">
        <v>109</v>
      </c>
      <c r="AW266" t="s">
        <v>110</v>
      </c>
      <c r="AX266" t="s">
        <v>109</v>
      </c>
      <c r="AY266" t="s">
        <v>110</v>
      </c>
      <c r="AZ266" t="s">
        <v>1544</v>
      </c>
      <c r="BA266" t="s">
        <v>136</v>
      </c>
      <c r="BB266" t="s">
        <v>109</v>
      </c>
      <c r="BC266" t="s">
        <v>110</v>
      </c>
      <c r="BD266" t="s">
        <v>110</v>
      </c>
      <c r="BE266" t="s">
        <v>110</v>
      </c>
      <c r="BF266" t="s">
        <v>110</v>
      </c>
      <c r="BG266" t="s">
        <v>110</v>
      </c>
      <c r="BH266" t="s">
        <v>110</v>
      </c>
      <c r="BI266" t="s">
        <v>110</v>
      </c>
      <c r="BJ266" t="s">
        <v>110</v>
      </c>
      <c r="BK266" t="s">
        <v>110</v>
      </c>
      <c r="BL266" t="s">
        <v>109</v>
      </c>
      <c r="BM266" t="s">
        <v>109</v>
      </c>
      <c r="BN266">
        <v>0</v>
      </c>
      <c r="BO266">
        <v>0</v>
      </c>
      <c r="BP266">
        <v>0</v>
      </c>
      <c r="BQ266" t="s">
        <v>109</v>
      </c>
      <c r="BR266" t="s">
        <v>109</v>
      </c>
      <c r="BS266"/>
      <c r="BT266" t="s">
        <v>2524</v>
      </c>
      <c r="BU266" t="s">
        <v>7690</v>
      </c>
      <c r="BV266" t="s">
        <v>6115</v>
      </c>
      <c r="BW266" t="s">
        <v>141</v>
      </c>
      <c r="BX266" t="s">
        <v>140</v>
      </c>
      <c r="BY266" t="s">
        <v>5690</v>
      </c>
      <c r="BZ266" t="s">
        <v>110</v>
      </c>
      <c r="CA266" t="s">
        <v>109</v>
      </c>
      <c r="CB266" t="s">
        <v>6059</v>
      </c>
      <c r="CC266" t="s">
        <v>5616</v>
      </c>
      <c r="CD266" t="s">
        <v>6116</v>
      </c>
      <c r="CE266" t="s">
        <v>110</v>
      </c>
      <c r="CF266"/>
      <c r="CG266" s="131">
        <v>44972</v>
      </c>
      <c r="CH266" t="s">
        <v>144</v>
      </c>
      <c r="CI266" t="s">
        <v>110</v>
      </c>
      <c r="CJ266" t="s">
        <v>114</v>
      </c>
      <c r="CK266" t="s">
        <v>109</v>
      </c>
      <c r="CL266" t="s">
        <v>109</v>
      </c>
      <c r="CM266" t="s">
        <v>109</v>
      </c>
      <c r="CN266">
        <v>2023</v>
      </c>
      <c r="CO266" s="1">
        <v>45000</v>
      </c>
      <c r="CP266" t="s">
        <v>7179</v>
      </c>
      <c r="CQ266">
        <v>3</v>
      </c>
      <c r="CR266">
        <v>12</v>
      </c>
      <c r="CS266" s="1">
        <v>44998</v>
      </c>
      <c r="CT266" t="s">
        <v>16309</v>
      </c>
      <c r="CU266" t="s">
        <v>7180</v>
      </c>
      <c r="CV266" t="s">
        <v>16306</v>
      </c>
      <c r="CW266" t="s">
        <v>16307</v>
      </c>
      <c r="CX266" t="s">
        <v>8172</v>
      </c>
      <c r="CY266" t="s">
        <v>8261</v>
      </c>
      <c r="CZ266" t="s">
        <v>8174</v>
      </c>
      <c r="DA266" t="s">
        <v>7184</v>
      </c>
      <c r="DB266" t="s">
        <v>5342</v>
      </c>
      <c r="DC266" t="s">
        <v>7185</v>
      </c>
      <c r="DD266" t="s">
        <v>2527</v>
      </c>
      <c r="DE266" t="s">
        <v>7811</v>
      </c>
      <c r="DF266" t="s">
        <v>7812</v>
      </c>
      <c r="DG266" t="s">
        <v>7188</v>
      </c>
      <c r="DH266" t="s">
        <v>110</v>
      </c>
      <c r="DI266" t="s">
        <v>110</v>
      </c>
      <c r="DJ266" t="s">
        <v>130</v>
      </c>
      <c r="DK266" t="s">
        <v>110</v>
      </c>
      <c r="DL266" t="s">
        <v>2139</v>
      </c>
      <c r="DM266" t="s">
        <v>7189</v>
      </c>
      <c r="DN266" t="s">
        <v>58</v>
      </c>
      <c r="DO266" t="s">
        <v>8299</v>
      </c>
      <c r="DP266" t="s">
        <v>110</v>
      </c>
      <c r="DQ266" t="s">
        <v>7811</v>
      </c>
      <c r="DR266" t="s">
        <v>7811</v>
      </c>
      <c r="DS266" t="s">
        <v>7193</v>
      </c>
      <c r="DT266" t="s">
        <v>109</v>
      </c>
      <c r="DU266" t="s">
        <v>2528</v>
      </c>
      <c r="DV266" t="s">
        <v>8300</v>
      </c>
      <c r="DW266" t="s">
        <v>8294</v>
      </c>
      <c r="DX266" t="s">
        <v>8301</v>
      </c>
    </row>
    <row r="267" spans="7:128">
      <c r="G267">
        <v>650</v>
      </c>
      <c r="H267" t="s">
        <v>109</v>
      </c>
      <c r="I267" t="s">
        <v>2530</v>
      </c>
      <c r="J267" s="131">
        <v>45000</v>
      </c>
      <c r="K267" t="s">
        <v>6150</v>
      </c>
      <c r="L267" t="s">
        <v>403</v>
      </c>
      <c r="M267" t="s">
        <v>124</v>
      </c>
      <c r="N267" t="s">
        <v>108</v>
      </c>
      <c r="O267" t="s">
        <v>510</v>
      </c>
      <c r="P267" t="s">
        <v>111</v>
      </c>
      <c r="Q267">
        <v>5.5</v>
      </c>
      <c r="R267">
        <v>0.8</v>
      </c>
      <c r="S267">
        <v>5.5</v>
      </c>
      <c r="T267">
        <v>6.2480000000000002</v>
      </c>
      <c r="U267" t="s">
        <v>109</v>
      </c>
      <c r="V267" t="s">
        <v>126</v>
      </c>
      <c r="W267" t="s">
        <v>397</v>
      </c>
      <c r="X267" t="s">
        <v>2531</v>
      </c>
      <c r="Y267" t="s">
        <v>397</v>
      </c>
      <c r="Z267" t="s">
        <v>110</v>
      </c>
      <c r="AA267" t="s">
        <v>812</v>
      </c>
      <c r="AB267" t="s">
        <v>129</v>
      </c>
      <c r="AC267">
        <v>100</v>
      </c>
      <c r="AD267" t="s">
        <v>205</v>
      </c>
      <c r="AE267" t="s">
        <v>166</v>
      </c>
      <c r="AF267" t="s">
        <v>166</v>
      </c>
      <c r="AG267" t="s">
        <v>109</v>
      </c>
      <c r="AH267" s="18">
        <v>45005</v>
      </c>
      <c r="AI267" s="131">
        <v>45189</v>
      </c>
      <c r="AJ267" t="s">
        <v>133</v>
      </c>
      <c r="AK267" t="s">
        <v>2532</v>
      </c>
      <c r="AL267" t="s">
        <v>110</v>
      </c>
      <c r="AM267" t="s">
        <v>109</v>
      </c>
      <c r="AN267" s="131">
        <v>46101</v>
      </c>
      <c r="AO267" t="s">
        <v>132</v>
      </c>
      <c r="AP267" t="s">
        <v>109</v>
      </c>
      <c r="AQ267" t="s">
        <v>109</v>
      </c>
      <c r="AR267" t="s">
        <v>109</v>
      </c>
      <c r="AS267" t="s">
        <v>109</v>
      </c>
      <c r="AT267" t="s">
        <v>109</v>
      </c>
      <c r="AU267" t="s">
        <v>109</v>
      </c>
      <c r="AV267" t="s">
        <v>109</v>
      </c>
      <c r="AW267" t="s">
        <v>110</v>
      </c>
      <c r="AX267" t="s">
        <v>109</v>
      </c>
      <c r="AY267" t="s">
        <v>110</v>
      </c>
      <c r="AZ267" t="s">
        <v>2534</v>
      </c>
      <c r="BA267" t="s">
        <v>136</v>
      </c>
      <c r="BB267" t="s">
        <v>109</v>
      </c>
      <c r="BC267" t="s">
        <v>7367</v>
      </c>
      <c r="BD267" t="s">
        <v>7501</v>
      </c>
      <c r="BE267" t="s">
        <v>110</v>
      </c>
      <c r="BF267" t="s">
        <v>110</v>
      </c>
      <c r="BG267" t="s">
        <v>110</v>
      </c>
      <c r="BH267" t="s">
        <v>110</v>
      </c>
      <c r="BI267" t="s">
        <v>110</v>
      </c>
      <c r="BJ267" t="s">
        <v>110</v>
      </c>
      <c r="BK267" t="s">
        <v>110</v>
      </c>
      <c r="BL267" t="s">
        <v>109</v>
      </c>
      <c r="BM267" t="s">
        <v>109</v>
      </c>
      <c r="BN267">
        <v>0</v>
      </c>
      <c r="BO267">
        <v>0</v>
      </c>
      <c r="BP267">
        <v>0</v>
      </c>
      <c r="BQ267" t="s">
        <v>109</v>
      </c>
      <c r="BR267" t="s">
        <v>109</v>
      </c>
      <c r="BS267"/>
      <c r="BT267" t="s">
        <v>2529</v>
      </c>
      <c r="BU267" t="s">
        <v>110</v>
      </c>
      <c r="BV267" t="s">
        <v>6150</v>
      </c>
      <c r="BW267" t="s">
        <v>141</v>
      </c>
      <c r="BX267" t="s">
        <v>140</v>
      </c>
      <c r="BY267" t="s">
        <v>5690</v>
      </c>
      <c r="BZ267" t="s">
        <v>110</v>
      </c>
      <c r="CA267" t="s">
        <v>109</v>
      </c>
      <c r="CB267" t="s">
        <v>142</v>
      </c>
      <c r="CC267" t="s">
        <v>5615</v>
      </c>
      <c r="CD267" t="s">
        <v>6151</v>
      </c>
      <c r="CE267" t="s">
        <v>110</v>
      </c>
      <c r="CF267"/>
      <c r="CG267" s="131">
        <v>44896</v>
      </c>
      <c r="CH267" t="s">
        <v>144</v>
      </c>
      <c r="CI267" t="s">
        <v>144</v>
      </c>
      <c r="CJ267" t="s">
        <v>114</v>
      </c>
      <c r="CK267" t="s">
        <v>109</v>
      </c>
      <c r="CL267" t="s">
        <v>109</v>
      </c>
      <c r="CM267" t="s">
        <v>109</v>
      </c>
      <c r="CN267">
        <v>2023</v>
      </c>
      <c r="CO267" s="1">
        <v>45000</v>
      </c>
      <c r="CP267" t="s">
        <v>7179</v>
      </c>
      <c r="CQ267">
        <v>3</v>
      </c>
      <c r="CR267">
        <v>12</v>
      </c>
      <c r="CS267" s="1">
        <v>44998</v>
      </c>
      <c r="CT267" t="s">
        <v>16309</v>
      </c>
      <c r="CU267" t="s">
        <v>7180</v>
      </c>
      <c r="CV267" t="s">
        <v>16306</v>
      </c>
      <c r="CW267" t="s">
        <v>16307</v>
      </c>
      <c r="CX267" t="s">
        <v>8172</v>
      </c>
      <c r="CY267" t="s">
        <v>8261</v>
      </c>
      <c r="CZ267" t="s">
        <v>8174</v>
      </c>
      <c r="DA267" t="s">
        <v>7184</v>
      </c>
      <c r="DB267" t="s">
        <v>5342</v>
      </c>
      <c r="DC267" t="s">
        <v>7185</v>
      </c>
      <c r="DD267" t="s">
        <v>2533</v>
      </c>
      <c r="DE267" t="s">
        <v>7811</v>
      </c>
      <c r="DF267" t="s">
        <v>7812</v>
      </c>
      <c r="DG267" t="s">
        <v>7199</v>
      </c>
      <c r="DH267" t="s">
        <v>7200</v>
      </c>
      <c r="DI267" t="s">
        <v>110</v>
      </c>
      <c r="DJ267" t="s">
        <v>205</v>
      </c>
      <c r="DK267" t="s">
        <v>110</v>
      </c>
      <c r="DL267" t="s">
        <v>110</v>
      </c>
      <c r="DM267" t="s">
        <v>7189</v>
      </c>
      <c r="DN267" t="s">
        <v>58</v>
      </c>
      <c r="DO267" t="s">
        <v>7855</v>
      </c>
      <c r="DP267" t="s">
        <v>110</v>
      </c>
      <c r="DQ267" t="s">
        <v>7811</v>
      </c>
      <c r="DR267" t="s">
        <v>7811</v>
      </c>
      <c r="DS267" t="s">
        <v>110</v>
      </c>
      <c r="DT267" t="s">
        <v>109</v>
      </c>
      <c r="DU267" t="s">
        <v>2535</v>
      </c>
      <c r="DV267" t="s">
        <v>8302</v>
      </c>
      <c r="DW267" t="s">
        <v>8294</v>
      </c>
      <c r="DX267" t="s">
        <v>8303</v>
      </c>
    </row>
    <row r="268" spans="7:128">
      <c r="G268">
        <v>649</v>
      </c>
      <c r="H268" t="s">
        <v>109</v>
      </c>
      <c r="I268" t="s">
        <v>2541</v>
      </c>
      <c r="J268" s="131">
        <v>44999</v>
      </c>
      <c r="K268" t="s">
        <v>8304</v>
      </c>
      <c r="L268" t="s">
        <v>108</v>
      </c>
      <c r="M268" t="s">
        <v>300</v>
      </c>
      <c r="N268" t="s">
        <v>108</v>
      </c>
      <c r="O268" t="s">
        <v>510</v>
      </c>
      <c r="P268" t="s">
        <v>111</v>
      </c>
      <c r="Q268">
        <v>0.94</v>
      </c>
      <c r="R268">
        <v>0.14000000000000001</v>
      </c>
      <c r="S268">
        <v>0.94</v>
      </c>
      <c r="T268">
        <v>1.073</v>
      </c>
      <c r="U268" t="s">
        <v>109</v>
      </c>
      <c r="V268" t="s">
        <v>126</v>
      </c>
      <c r="W268" t="s">
        <v>2365</v>
      </c>
      <c r="X268" t="s">
        <v>110</v>
      </c>
      <c r="Y268" t="s">
        <v>110</v>
      </c>
      <c r="Z268" t="s">
        <v>110</v>
      </c>
      <c r="AA268" t="s">
        <v>110</v>
      </c>
      <c r="AB268" t="s">
        <v>129</v>
      </c>
      <c r="AC268">
        <v>100</v>
      </c>
      <c r="AD268" t="s">
        <v>130</v>
      </c>
      <c r="AE268" t="s">
        <v>166</v>
      </c>
      <c r="AF268" t="s">
        <v>166</v>
      </c>
      <c r="AG268" t="s">
        <v>109</v>
      </c>
      <c r="AH268" s="18">
        <v>45006</v>
      </c>
      <c r="AI268" s="131">
        <v>45190</v>
      </c>
      <c r="AJ268" t="s">
        <v>133</v>
      </c>
      <c r="AK268" t="s">
        <v>2538</v>
      </c>
      <c r="AL268" t="s">
        <v>110</v>
      </c>
      <c r="AM268" t="s">
        <v>109</v>
      </c>
      <c r="AN268" s="131">
        <v>46102</v>
      </c>
      <c r="AO268" t="s">
        <v>132</v>
      </c>
      <c r="AP268" t="s">
        <v>109</v>
      </c>
      <c r="AQ268" t="s">
        <v>109</v>
      </c>
      <c r="AR268" t="s">
        <v>109</v>
      </c>
      <c r="AS268" t="s">
        <v>109</v>
      </c>
      <c r="AT268" t="s">
        <v>109</v>
      </c>
      <c r="AU268" t="s">
        <v>109</v>
      </c>
      <c r="AV268" t="s">
        <v>109</v>
      </c>
      <c r="AW268" t="s">
        <v>110</v>
      </c>
      <c r="AX268" t="s">
        <v>109</v>
      </c>
      <c r="AY268" t="s">
        <v>110</v>
      </c>
      <c r="AZ268" t="s">
        <v>1566</v>
      </c>
      <c r="BA268" t="s">
        <v>136</v>
      </c>
      <c r="BB268" t="s">
        <v>109</v>
      </c>
      <c r="BC268" t="s">
        <v>110</v>
      </c>
      <c r="BD268" t="s">
        <v>110</v>
      </c>
      <c r="BE268" t="s">
        <v>110</v>
      </c>
      <c r="BF268" t="s">
        <v>110</v>
      </c>
      <c r="BG268" t="s">
        <v>110</v>
      </c>
      <c r="BH268" t="s">
        <v>110</v>
      </c>
      <c r="BI268" t="s">
        <v>110</v>
      </c>
      <c r="BJ268" t="s">
        <v>110</v>
      </c>
      <c r="BK268" t="s">
        <v>110</v>
      </c>
      <c r="BL268" t="s">
        <v>109</v>
      </c>
      <c r="BM268" t="s">
        <v>109</v>
      </c>
      <c r="BN268">
        <v>0</v>
      </c>
      <c r="BO268">
        <v>0</v>
      </c>
      <c r="BP268">
        <v>0</v>
      </c>
      <c r="BQ268" t="s">
        <v>109</v>
      </c>
      <c r="BR268" t="s">
        <v>109</v>
      </c>
      <c r="BS268"/>
      <c r="BT268" t="s">
        <v>2536</v>
      </c>
      <c r="BU268" t="s">
        <v>110</v>
      </c>
      <c r="BV268" t="s">
        <v>6100</v>
      </c>
      <c r="BW268" t="s">
        <v>141</v>
      </c>
      <c r="BX268" t="s">
        <v>140</v>
      </c>
      <c r="BY268" t="s">
        <v>110</v>
      </c>
      <c r="BZ268" t="s">
        <v>110</v>
      </c>
      <c r="CA268" t="s">
        <v>109</v>
      </c>
      <c r="CB268" t="s">
        <v>5445</v>
      </c>
      <c r="CC268" t="s">
        <v>109</v>
      </c>
      <c r="CD268" t="s">
        <v>6101</v>
      </c>
      <c r="CE268" t="s">
        <v>110</v>
      </c>
      <c r="CF268"/>
      <c r="CG268" s="131">
        <v>44999</v>
      </c>
      <c r="CH268" t="s">
        <v>144</v>
      </c>
      <c r="CI268" t="s">
        <v>5545</v>
      </c>
      <c r="CJ268" t="s">
        <v>114</v>
      </c>
      <c r="CK268" t="s">
        <v>109</v>
      </c>
      <c r="CL268" t="s">
        <v>109</v>
      </c>
      <c r="CM268" t="s">
        <v>109</v>
      </c>
      <c r="CN268">
        <v>2023</v>
      </c>
      <c r="CO268" s="1">
        <v>44999</v>
      </c>
      <c r="CP268" t="s">
        <v>7179</v>
      </c>
      <c r="CQ268">
        <v>3</v>
      </c>
      <c r="CR268">
        <v>12</v>
      </c>
      <c r="CS268" s="1">
        <v>44998</v>
      </c>
      <c r="CT268" t="s">
        <v>16309</v>
      </c>
      <c r="CU268" t="s">
        <v>7180</v>
      </c>
      <c r="CV268" t="s">
        <v>16306</v>
      </c>
      <c r="CW268" t="s">
        <v>16307</v>
      </c>
      <c r="CX268" t="s">
        <v>8172</v>
      </c>
      <c r="CY268" t="s">
        <v>8261</v>
      </c>
      <c r="CZ268" t="s">
        <v>8174</v>
      </c>
      <c r="DA268" t="s">
        <v>7184</v>
      </c>
      <c r="DB268" t="s">
        <v>114</v>
      </c>
      <c r="DC268" t="s">
        <v>7185</v>
      </c>
      <c r="DD268" t="s">
        <v>2539</v>
      </c>
      <c r="DE268" t="s">
        <v>7811</v>
      </c>
      <c r="DF268" t="s">
        <v>7812</v>
      </c>
      <c r="DG268" t="s">
        <v>7188</v>
      </c>
      <c r="DH268" t="s">
        <v>110</v>
      </c>
      <c r="DI268" t="s">
        <v>110</v>
      </c>
      <c r="DJ268" t="s">
        <v>130</v>
      </c>
      <c r="DK268" t="s">
        <v>110</v>
      </c>
      <c r="DL268" t="s">
        <v>1253</v>
      </c>
      <c r="DM268" t="s">
        <v>7189</v>
      </c>
      <c r="DN268" t="s">
        <v>7208</v>
      </c>
      <c r="DO268" t="s">
        <v>8305</v>
      </c>
      <c r="DP268" t="s">
        <v>110</v>
      </c>
      <c r="DQ268" t="s">
        <v>7811</v>
      </c>
      <c r="DR268" t="s">
        <v>7811</v>
      </c>
      <c r="DS268" t="s">
        <v>7193</v>
      </c>
      <c r="DT268" t="s">
        <v>109</v>
      </c>
      <c r="DU268" t="s">
        <v>2542</v>
      </c>
      <c r="DV268" t="s">
        <v>8306</v>
      </c>
      <c r="DW268" t="s">
        <v>8307</v>
      </c>
      <c r="DX268" t="s">
        <v>8308</v>
      </c>
    </row>
    <row r="269" spans="7:128">
      <c r="G269">
        <v>648</v>
      </c>
      <c r="H269" t="s">
        <v>109</v>
      </c>
      <c r="I269" t="s">
        <v>2537</v>
      </c>
      <c r="J269" s="131">
        <v>44999</v>
      </c>
      <c r="K269" t="s">
        <v>8309</v>
      </c>
      <c r="L269" t="s">
        <v>108</v>
      </c>
      <c r="M269" t="s">
        <v>300</v>
      </c>
      <c r="N269" t="s">
        <v>108</v>
      </c>
      <c r="O269" t="s">
        <v>510</v>
      </c>
      <c r="P269" t="s">
        <v>111</v>
      </c>
      <c r="Q269">
        <v>3.4</v>
      </c>
      <c r="R269">
        <v>0.49</v>
      </c>
      <c r="S269">
        <v>3.4</v>
      </c>
      <c r="T269">
        <v>3.879</v>
      </c>
      <c r="U269" t="s">
        <v>109</v>
      </c>
      <c r="V269" t="s">
        <v>126</v>
      </c>
      <c r="W269" t="s">
        <v>319</v>
      </c>
      <c r="X269" t="s">
        <v>110</v>
      </c>
      <c r="Y269" t="s">
        <v>110</v>
      </c>
      <c r="Z269" t="s">
        <v>110</v>
      </c>
      <c r="AA269" t="s">
        <v>110</v>
      </c>
      <c r="AB269" t="s">
        <v>129</v>
      </c>
      <c r="AC269">
        <v>100</v>
      </c>
      <c r="AD269" t="s">
        <v>130</v>
      </c>
      <c r="AE269" t="s">
        <v>166</v>
      </c>
      <c r="AF269" t="s">
        <v>166</v>
      </c>
      <c r="AG269" t="s">
        <v>109</v>
      </c>
      <c r="AH269" s="18">
        <v>45006</v>
      </c>
      <c r="AI269" s="131">
        <v>45190</v>
      </c>
      <c r="AJ269" t="s">
        <v>133</v>
      </c>
      <c r="AK269" t="s">
        <v>2538</v>
      </c>
      <c r="AL269" t="s">
        <v>110</v>
      </c>
      <c r="AM269" t="s">
        <v>109</v>
      </c>
      <c r="AN269" s="131">
        <v>46102</v>
      </c>
      <c r="AO269" t="s">
        <v>132</v>
      </c>
      <c r="AP269" t="s">
        <v>109</v>
      </c>
      <c r="AQ269" t="s">
        <v>109</v>
      </c>
      <c r="AR269" t="s">
        <v>109</v>
      </c>
      <c r="AS269" t="s">
        <v>109</v>
      </c>
      <c r="AT269" t="s">
        <v>109</v>
      </c>
      <c r="AU269" t="s">
        <v>109</v>
      </c>
      <c r="AV269" t="s">
        <v>109</v>
      </c>
      <c r="AW269" t="s">
        <v>110</v>
      </c>
      <c r="AX269" t="s">
        <v>109</v>
      </c>
      <c r="AY269" t="s">
        <v>110</v>
      </c>
      <c r="AZ269" t="s">
        <v>2356</v>
      </c>
      <c r="BA269" t="s">
        <v>136</v>
      </c>
      <c r="BB269" t="s">
        <v>109</v>
      </c>
      <c r="BC269" t="s">
        <v>110</v>
      </c>
      <c r="BD269" t="s">
        <v>110</v>
      </c>
      <c r="BE269" t="s">
        <v>110</v>
      </c>
      <c r="BF269" t="s">
        <v>110</v>
      </c>
      <c r="BG269" t="s">
        <v>110</v>
      </c>
      <c r="BH269" t="s">
        <v>110</v>
      </c>
      <c r="BI269" t="s">
        <v>110</v>
      </c>
      <c r="BJ269" t="s">
        <v>110</v>
      </c>
      <c r="BK269" t="s">
        <v>110</v>
      </c>
      <c r="BL269" t="s">
        <v>109</v>
      </c>
      <c r="BM269" t="s">
        <v>109</v>
      </c>
      <c r="BN269">
        <v>0</v>
      </c>
      <c r="BO269">
        <v>0</v>
      </c>
      <c r="BP269">
        <v>0</v>
      </c>
      <c r="BQ269" t="s">
        <v>109</v>
      </c>
      <c r="BR269" t="s">
        <v>109</v>
      </c>
      <c r="BS269"/>
      <c r="BT269" t="s">
        <v>2536</v>
      </c>
      <c r="BU269" t="s">
        <v>7602</v>
      </c>
      <c r="BV269" t="s">
        <v>6100</v>
      </c>
      <c r="BW269" t="s">
        <v>141</v>
      </c>
      <c r="BX269" t="s">
        <v>140</v>
      </c>
      <c r="BY269" t="s">
        <v>110</v>
      </c>
      <c r="BZ269" t="s">
        <v>110</v>
      </c>
      <c r="CA269" t="s">
        <v>109</v>
      </c>
      <c r="CB269" t="s">
        <v>5445</v>
      </c>
      <c r="CC269" t="s">
        <v>109</v>
      </c>
      <c r="CD269" t="s">
        <v>6101</v>
      </c>
      <c r="CE269" t="s">
        <v>110</v>
      </c>
      <c r="CF269"/>
      <c r="CG269" s="131">
        <v>44999</v>
      </c>
      <c r="CH269" t="s">
        <v>144</v>
      </c>
      <c r="CI269" t="s">
        <v>5545</v>
      </c>
      <c r="CJ269" t="s">
        <v>114</v>
      </c>
      <c r="CK269" t="s">
        <v>109</v>
      </c>
      <c r="CL269" t="s">
        <v>109</v>
      </c>
      <c r="CM269" t="s">
        <v>109</v>
      </c>
      <c r="CN269">
        <v>2023</v>
      </c>
      <c r="CO269" s="1">
        <v>44999</v>
      </c>
      <c r="CP269" t="s">
        <v>7179</v>
      </c>
      <c r="CQ269">
        <v>3</v>
      </c>
      <c r="CR269">
        <v>12</v>
      </c>
      <c r="CS269" s="1">
        <v>44998</v>
      </c>
      <c r="CT269" t="s">
        <v>16309</v>
      </c>
      <c r="CU269" t="s">
        <v>7180</v>
      </c>
      <c r="CV269" t="s">
        <v>16306</v>
      </c>
      <c r="CW269" t="s">
        <v>16307</v>
      </c>
      <c r="CX269" t="s">
        <v>8172</v>
      </c>
      <c r="CY269" t="s">
        <v>8261</v>
      </c>
      <c r="CZ269" t="s">
        <v>8174</v>
      </c>
      <c r="DA269" t="s">
        <v>7184</v>
      </c>
      <c r="DB269" t="s">
        <v>114</v>
      </c>
      <c r="DC269" t="s">
        <v>7185</v>
      </c>
      <c r="DD269" t="s">
        <v>2539</v>
      </c>
      <c r="DE269" t="s">
        <v>7811</v>
      </c>
      <c r="DF269" t="s">
        <v>7812</v>
      </c>
      <c r="DG269" t="s">
        <v>7188</v>
      </c>
      <c r="DH269" t="s">
        <v>110</v>
      </c>
      <c r="DI269" t="s">
        <v>110</v>
      </c>
      <c r="DJ269" t="s">
        <v>130</v>
      </c>
      <c r="DK269" t="s">
        <v>110</v>
      </c>
      <c r="DL269" t="s">
        <v>1398</v>
      </c>
      <c r="DM269" t="s">
        <v>7189</v>
      </c>
      <c r="DN269" t="s">
        <v>58</v>
      </c>
      <c r="DO269" t="s">
        <v>8230</v>
      </c>
      <c r="DP269" t="s">
        <v>110</v>
      </c>
      <c r="DQ269" t="s">
        <v>7811</v>
      </c>
      <c r="DR269" t="s">
        <v>7811</v>
      </c>
      <c r="DS269" t="s">
        <v>7193</v>
      </c>
      <c r="DT269" t="s">
        <v>109</v>
      </c>
      <c r="DU269" t="s">
        <v>2540</v>
      </c>
      <c r="DV269" t="s">
        <v>8306</v>
      </c>
      <c r="DW269" t="s">
        <v>8307</v>
      </c>
      <c r="DX269" t="s">
        <v>8310</v>
      </c>
    </row>
    <row r="270" spans="7:128">
      <c r="G270">
        <v>647</v>
      </c>
      <c r="H270" t="s">
        <v>109</v>
      </c>
      <c r="I270" t="s">
        <v>2543</v>
      </c>
      <c r="J270" s="131">
        <v>44999</v>
      </c>
      <c r="K270" t="s">
        <v>6492</v>
      </c>
      <c r="L270" t="s">
        <v>108</v>
      </c>
      <c r="M270" t="s">
        <v>300</v>
      </c>
      <c r="N270" t="s">
        <v>108</v>
      </c>
      <c r="O270" t="s">
        <v>510</v>
      </c>
      <c r="P270" t="s">
        <v>162</v>
      </c>
      <c r="Q270">
        <v>0.5</v>
      </c>
      <c r="R270">
        <v>0.5</v>
      </c>
      <c r="S270">
        <v>3.44</v>
      </c>
      <c r="T270">
        <v>3.9239999999999999</v>
      </c>
      <c r="U270" t="s">
        <v>109</v>
      </c>
      <c r="V270" t="s">
        <v>126</v>
      </c>
      <c r="W270" t="s">
        <v>372</v>
      </c>
      <c r="X270" t="s">
        <v>110</v>
      </c>
      <c r="Y270" t="s">
        <v>110</v>
      </c>
      <c r="Z270" t="s">
        <v>110</v>
      </c>
      <c r="AA270" t="s">
        <v>110</v>
      </c>
      <c r="AB270" t="s">
        <v>129</v>
      </c>
      <c r="AC270">
        <v>100</v>
      </c>
      <c r="AD270" t="s">
        <v>180</v>
      </c>
      <c r="AE270" t="s">
        <v>225</v>
      </c>
      <c r="AF270" t="s">
        <v>225</v>
      </c>
      <c r="AG270" t="s">
        <v>109</v>
      </c>
      <c r="AH270" s="18">
        <v>45002</v>
      </c>
      <c r="AI270" s="131">
        <v>45186</v>
      </c>
      <c r="AJ270" t="s">
        <v>133</v>
      </c>
      <c r="AK270" t="s">
        <v>1641</v>
      </c>
      <c r="AL270" t="s">
        <v>110</v>
      </c>
      <c r="AM270" t="s">
        <v>109</v>
      </c>
      <c r="AN270" s="131">
        <v>46098</v>
      </c>
      <c r="AO270" t="s">
        <v>132</v>
      </c>
      <c r="AP270" t="s">
        <v>109</v>
      </c>
      <c r="AQ270" t="s">
        <v>109</v>
      </c>
      <c r="AR270" t="s">
        <v>109</v>
      </c>
      <c r="AS270" t="s">
        <v>109</v>
      </c>
      <c r="AT270" t="s">
        <v>109</v>
      </c>
      <c r="AU270" t="s">
        <v>109</v>
      </c>
      <c r="AV270" t="s">
        <v>109</v>
      </c>
      <c r="AW270" t="s">
        <v>110</v>
      </c>
      <c r="AX270" t="s">
        <v>109</v>
      </c>
      <c r="AY270" t="s">
        <v>110</v>
      </c>
      <c r="AZ270" t="s">
        <v>109</v>
      </c>
      <c r="BA270" t="s">
        <v>136</v>
      </c>
      <c r="BB270" t="s">
        <v>109</v>
      </c>
      <c r="BC270" t="s">
        <v>110</v>
      </c>
      <c r="BD270" t="s">
        <v>110</v>
      </c>
      <c r="BE270" t="s">
        <v>110</v>
      </c>
      <c r="BF270" t="s">
        <v>110</v>
      </c>
      <c r="BG270" t="s">
        <v>110</v>
      </c>
      <c r="BH270" t="s">
        <v>110</v>
      </c>
      <c r="BI270" t="s">
        <v>110</v>
      </c>
      <c r="BJ270" t="s">
        <v>110</v>
      </c>
      <c r="BK270" t="s">
        <v>110</v>
      </c>
      <c r="BL270" t="s">
        <v>109</v>
      </c>
      <c r="BM270" t="s">
        <v>109</v>
      </c>
      <c r="BN270">
        <v>0</v>
      </c>
      <c r="BO270">
        <v>0</v>
      </c>
      <c r="BP270">
        <v>0</v>
      </c>
      <c r="BQ270" t="s">
        <v>109</v>
      </c>
      <c r="BR270" t="s">
        <v>109</v>
      </c>
      <c r="BS270"/>
      <c r="BT270" t="s">
        <v>1639</v>
      </c>
      <c r="BU270" t="s">
        <v>110</v>
      </c>
      <c r="BV270" t="s">
        <v>6492</v>
      </c>
      <c r="BW270" t="s">
        <v>141</v>
      </c>
      <c r="BX270" t="s">
        <v>140</v>
      </c>
      <c r="BY270" t="s">
        <v>5690</v>
      </c>
      <c r="BZ270" t="s">
        <v>110</v>
      </c>
      <c r="CA270" t="s">
        <v>109</v>
      </c>
      <c r="CB270" t="s">
        <v>142</v>
      </c>
      <c r="CC270" t="s">
        <v>5615</v>
      </c>
      <c r="CD270" t="s">
        <v>6493</v>
      </c>
      <c r="CE270" t="s">
        <v>110</v>
      </c>
      <c r="CF270"/>
      <c r="CG270" s="131">
        <v>43922</v>
      </c>
      <c r="CH270" t="s">
        <v>144</v>
      </c>
      <c r="CI270" t="s">
        <v>144</v>
      </c>
      <c r="CJ270" t="s">
        <v>114</v>
      </c>
      <c r="CK270" t="s">
        <v>109</v>
      </c>
      <c r="CL270" t="s">
        <v>109</v>
      </c>
      <c r="CM270" t="s">
        <v>109</v>
      </c>
      <c r="CN270">
        <v>2023</v>
      </c>
      <c r="CO270" s="1">
        <v>44999</v>
      </c>
      <c r="CP270" t="s">
        <v>7179</v>
      </c>
      <c r="CQ270">
        <v>3</v>
      </c>
      <c r="CR270">
        <v>12</v>
      </c>
      <c r="CS270" s="1">
        <v>44998</v>
      </c>
      <c r="CT270" t="s">
        <v>16309</v>
      </c>
      <c r="CU270" t="s">
        <v>7180</v>
      </c>
      <c r="CV270" t="s">
        <v>16306</v>
      </c>
      <c r="CW270" t="s">
        <v>16307</v>
      </c>
      <c r="CX270" t="s">
        <v>8172</v>
      </c>
      <c r="CY270" t="s">
        <v>8261</v>
      </c>
      <c r="CZ270" t="s">
        <v>8174</v>
      </c>
      <c r="DA270" t="s">
        <v>7184</v>
      </c>
      <c r="DB270" t="s">
        <v>5342</v>
      </c>
      <c r="DC270" t="s">
        <v>7185</v>
      </c>
      <c r="DD270" t="s">
        <v>1669</v>
      </c>
      <c r="DE270" t="s">
        <v>7198</v>
      </c>
      <c r="DF270" t="s">
        <v>7187</v>
      </c>
      <c r="DG270" t="s">
        <v>7188</v>
      </c>
      <c r="DH270" t="s">
        <v>110</v>
      </c>
      <c r="DI270" t="s">
        <v>2544</v>
      </c>
      <c r="DJ270" t="s">
        <v>180</v>
      </c>
      <c r="DK270" t="s">
        <v>110</v>
      </c>
      <c r="DL270" t="s">
        <v>110</v>
      </c>
      <c r="DM270" t="s">
        <v>7189</v>
      </c>
      <c r="DN270" t="s">
        <v>7268</v>
      </c>
      <c r="DO270" t="s">
        <v>7525</v>
      </c>
      <c r="DP270" t="s">
        <v>110</v>
      </c>
      <c r="DQ270" t="s">
        <v>110</v>
      </c>
      <c r="DR270" t="s">
        <v>7213</v>
      </c>
      <c r="DS270" t="s">
        <v>110</v>
      </c>
      <c r="DT270" t="s">
        <v>109</v>
      </c>
      <c r="DU270" t="s">
        <v>2545</v>
      </c>
      <c r="DV270" t="s">
        <v>8311</v>
      </c>
      <c r="DW270" t="s">
        <v>8307</v>
      </c>
      <c r="DX270" t="s">
        <v>8312</v>
      </c>
    </row>
    <row r="271" spans="7:128">
      <c r="G271">
        <v>646</v>
      </c>
      <c r="H271" t="s">
        <v>109</v>
      </c>
      <c r="I271" t="s">
        <v>2547</v>
      </c>
      <c r="J271" s="131">
        <v>44998</v>
      </c>
      <c r="K271" t="s">
        <v>8313</v>
      </c>
      <c r="L271" t="s">
        <v>108</v>
      </c>
      <c r="M271" t="s">
        <v>300</v>
      </c>
      <c r="N271" t="s">
        <v>108</v>
      </c>
      <c r="O271" t="s">
        <v>510</v>
      </c>
      <c r="P271" t="s">
        <v>111</v>
      </c>
      <c r="Q271">
        <v>6.8</v>
      </c>
      <c r="R271">
        <v>0.99</v>
      </c>
      <c r="S271">
        <v>6.8</v>
      </c>
      <c r="T271">
        <v>7.7930000000000001</v>
      </c>
      <c r="U271" t="s">
        <v>109</v>
      </c>
      <c r="V271" t="s">
        <v>126</v>
      </c>
      <c r="W271" t="s">
        <v>700</v>
      </c>
      <c r="X271" t="s">
        <v>921</v>
      </c>
      <c r="Y271" t="s">
        <v>700</v>
      </c>
      <c r="Z271" t="s">
        <v>110</v>
      </c>
      <c r="AA271" t="s">
        <v>1131</v>
      </c>
      <c r="AB271" t="s">
        <v>129</v>
      </c>
      <c r="AC271">
        <v>100</v>
      </c>
      <c r="AD271" t="s">
        <v>130</v>
      </c>
      <c r="AE271" t="s">
        <v>166</v>
      </c>
      <c r="AF271" t="s">
        <v>166</v>
      </c>
      <c r="AG271" t="s">
        <v>109</v>
      </c>
      <c r="AH271" s="18">
        <v>45005</v>
      </c>
      <c r="AI271" s="131">
        <v>45189</v>
      </c>
      <c r="AJ271" t="s">
        <v>133</v>
      </c>
      <c r="AK271" t="s">
        <v>2548</v>
      </c>
      <c r="AL271" t="s">
        <v>110</v>
      </c>
      <c r="AM271" t="s">
        <v>109</v>
      </c>
      <c r="AN271" s="131">
        <v>46101</v>
      </c>
      <c r="AO271" t="s">
        <v>132</v>
      </c>
      <c r="AP271" t="s">
        <v>109</v>
      </c>
      <c r="AQ271" t="s">
        <v>109</v>
      </c>
      <c r="AR271" t="s">
        <v>109</v>
      </c>
      <c r="AS271" t="s">
        <v>109</v>
      </c>
      <c r="AT271" t="s">
        <v>109</v>
      </c>
      <c r="AU271" t="s">
        <v>109</v>
      </c>
      <c r="AV271" t="s">
        <v>109</v>
      </c>
      <c r="AW271" t="s">
        <v>110</v>
      </c>
      <c r="AX271" t="s">
        <v>109</v>
      </c>
      <c r="AY271" t="s">
        <v>110</v>
      </c>
      <c r="AZ271" t="s">
        <v>1566</v>
      </c>
      <c r="BA271" t="s">
        <v>136</v>
      </c>
      <c r="BB271" t="s">
        <v>109</v>
      </c>
      <c r="BC271" t="s">
        <v>110</v>
      </c>
      <c r="BD271" t="s">
        <v>110</v>
      </c>
      <c r="BE271" t="s">
        <v>110</v>
      </c>
      <c r="BF271" t="s">
        <v>110</v>
      </c>
      <c r="BG271" t="s">
        <v>110</v>
      </c>
      <c r="BH271" t="s">
        <v>110</v>
      </c>
      <c r="BI271" t="s">
        <v>110</v>
      </c>
      <c r="BJ271" t="s">
        <v>110</v>
      </c>
      <c r="BK271" t="s">
        <v>110</v>
      </c>
      <c r="BL271" t="s">
        <v>109</v>
      </c>
      <c r="BM271" t="s">
        <v>109</v>
      </c>
      <c r="BN271">
        <v>0</v>
      </c>
      <c r="BO271">
        <v>0</v>
      </c>
      <c r="BP271">
        <v>0</v>
      </c>
      <c r="BQ271" t="s">
        <v>109</v>
      </c>
      <c r="BR271" t="s">
        <v>109</v>
      </c>
      <c r="BS271"/>
      <c r="BT271" t="s">
        <v>2546</v>
      </c>
      <c r="BU271" t="s">
        <v>7602</v>
      </c>
      <c r="BV271" t="s">
        <v>6102</v>
      </c>
      <c r="BW271" t="s">
        <v>141</v>
      </c>
      <c r="BX271" t="s">
        <v>140</v>
      </c>
      <c r="BY271" t="s">
        <v>5690</v>
      </c>
      <c r="BZ271" t="s">
        <v>110</v>
      </c>
      <c r="CA271" t="s">
        <v>109</v>
      </c>
      <c r="CB271" t="s">
        <v>324</v>
      </c>
      <c r="CC271" t="s">
        <v>5616</v>
      </c>
      <c r="CD271" t="s">
        <v>5828</v>
      </c>
      <c r="CE271" t="s">
        <v>6103</v>
      </c>
      <c r="CF271"/>
      <c r="CG271" s="131">
        <v>44998</v>
      </c>
      <c r="CH271" t="s">
        <v>144</v>
      </c>
      <c r="CI271" t="s">
        <v>144</v>
      </c>
      <c r="CJ271" t="s">
        <v>114</v>
      </c>
      <c r="CK271" t="s">
        <v>109</v>
      </c>
      <c r="CL271" t="s">
        <v>109</v>
      </c>
      <c r="CM271" t="s">
        <v>109</v>
      </c>
      <c r="CN271">
        <v>2023</v>
      </c>
      <c r="CO271" s="1">
        <v>44998</v>
      </c>
      <c r="CP271" t="s">
        <v>7179</v>
      </c>
      <c r="CQ271">
        <v>3</v>
      </c>
      <c r="CR271">
        <v>12</v>
      </c>
      <c r="CS271" s="1">
        <v>44998</v>
      </c>
      <c r="CT271" t="s">
        <v>16309</v>
      </c>
      <c r="CU271" t="s">
        <v>7180</v>
      </c>
      <c r="CV271" t="s">
        <v>16306</v>
      </c>
      <c r="CW271" t="s">
        <v>16307</v>
      </c>
      <c r="CX271" t="s">
        <v>8172</v>
      </c>
      <c r="CY271" t="s">
        <v>8261</v>
      </c>
      <c r="CZ271" t="s">
        <v>8174</v>
      </c>
      <c r="DA271" t="s">
        <v>7184</v>
      </c>
      <c r="DB271" t="s">
        <v>114</v>
      </c>
      <c r="DC271" t="s">
        <v>7185</v>
      </c>
      <c r="DD271" t="s">
        <v>2549</v>
      </c>
      <c r="DE271" t="s">
        <v>7811</v>
      </c>
      <c r="DF271" t="s">
        <v>7812</v>
      </c>
      <c r="DG271" t="s">
        <v>7188</v>
      </c>
      <c r="DH271" t="s">
        <v>110</v>
      </c>
      <c r="DI271" t="s">
        <v>110</v>
      </c>
      <c r="DJ271" t="s">
        <v>130</v>
      </c>
      <c r="DK271" t="s">
        <v>110</v>
      </c>
      <c r="DL271" t="s">
        <v>2054</v>
      </c>
      <c r="DM271" t="s">
        <v>7189</v>
      </c>
      <c r="DN271" t="s">
        <v>58</v>
      </c>
      <c r="DO271" t="s">
        <v>8314</v>
      </c>
      <c r="DP271" t="s">
        <v>110</v>
      </c>
      <c r="DQ271" t="s">
        <v>7811</v>
      </c>
      <c r="DR271" t="s">
        <v>7811</v>
      </c>
      <c r="DS271" t="s">
        <v>7193</v>
      </c>
      <c r="DT271" t="s">
        <v>109</v>
      </c>
      <c r="DU271" t="s">
        <v>2550</v>
      </c>
      <c r="DV271" t="s">
        <v>8315</v>
      </c>
      <c r="DW271" t="s">
        <v>8316</v>
      </c>
      <c r="DX271" t="s">
        <v>8317</v>
      </c>
    </row>
    <row r="272" spans="7:128">
      <c r="G272">
        <v>645</v>
      </c>
      <c r="H272" t="s">
        <v>109</v>
      </c>
      <c r="I272" t="s">
        <v>2552</v>
      </c>
      <c r="J272" s="131">
        <v>44993</v>
      </c>
      <c r="K272" t="s">
        <v>8318</v>
      </c>
      <c r="L272" t="s">
        <v>108</v>
      </c>
      <c r="M272" t="s">
        <v>124</v>
      </c>
      <c r="N272" t="s">
        <v>108</v>
      </c>
      <c r="O272" t="s">
        <v>510</v>
      </c>
      <c r="P272" t="s">
        <v>111</v>
      </c>
      <c r="Q272">
        <v>8.75</v>
      </c>
      <c r="R272">
        <v>1.26</v>
      </c>
      <c r="S272">
        <v>8.75</v>
      </c>
      <c r="T272">
        <v>9.8610000000000007</v>
      </c>
      <c r="U272" t="s">
        <v>109</v>
      </c>
      <c r="V272" t="s">
        <v>126</v>
      </c>
      <c r="W272" t="s">
        <v>319</v>
      </c>
      <c r="X272" t="s">
        <v>921</v>
      </c>
      <c r="Y272" t="s">
        <v>2553</v>
      </c>
      <c r="Z272" t="s">
        <v>110</v>
      </c>
      <c r="AA272" t="s">
        <v>812</v>
      </c>
      <c r="AB272" t="s">
        <v>129</v>
      </c>
      <c r="AC272">
        <v>100</v>
      </c>
      <c r="AD272" t="s">
        <v>130</v>
      </c>
      <c r="AE272" t="s">
        <v>166</v>
      </c>
      <c r="AF272" t="s">
        <v>166</v>
      </c>
      <c r="AG272" t="s">
        <v>109</v>
      </c>
      <c r="AH272" s="18">
        <v>44998</v>
      </c>
      <c r="AI272" s="131">
        <v>45182</v>
      </c>
      <c r="AJ272" t="s">
        <v>133</v>
      </c>
      <c r="AK272" t="s">
        <v>2554</v>
      </c>
      <c r="AL272" t="s">
        <v>110</v>
      </c>
      <c r="AM272" t="s">
        <v>109</v>
      </c>
      <c r="AN272" s="131">
        <v>46094</v>
      </c>
      <c r="AO272" t="s">
        <v>132</v>
      </c>
      <c r="AP272" t="s">
        <v>7038</v>
      </c>
      <c r="AQ272" t="s">
        <v>109</v>
      </c>
      <c r="AR272" t="s">
        <v>7038</v>
      </c>
      <c r="AS272" t="s">
        <v>379</v>
      </c>
      <c r="AT272" t="s">
        <v>109</v>
      </c>
      <c r="AU272" t="s">
        <v>109</v>
      </c>
      <c r="AV272" t="s">
        <v>109</v>
      </c>
      <c r="AW272" t="s">
        <v>110</v>
      </c>
      <c r="AX272" t="s">
        <v>109</v>
      </c>
      <c r="AY272" t="s">
        <v>110</v>
      </c>
      <c r="AZ272" t="s">
        <v>2557</v>
      </c>
      <c r="BA272" t="s">
        <v>136</v>
      </c>
      <c r="BB272" t="s">
        <v>109</v>
      </c>
      <c r="BC272" t="s">
        <v>110</v>
      </c>
      <c r="BD272" t="s">
        <v>110</v>
      </c>
      <c r="BE272" t="s">
        <v>226</v>
      </c>
      <c r="BF272" t="s">
        <v>110</v>
      </c>
      <c r="BG272" t="s">
        <v>110</v>
      </c>
      <c r="BH272" t="s">
        <v>110</v>
      </c>
      <c r="BI272" t="s">
        <v>110</v>
      </c>
      <c r="BJ272" t="s">
        <v>110</v>
      </c>
      <c r="BK272" t="s">
        <v>6928</v>
      </c>
      <c r="BL272" t="s">
        <v>378</v>
      </c>
      <c r="BM272" t="s">
        <v>2259</v>
      </c>
      <c r="BN272">
        <v>1</v>
      </c>
      <c r="BO272">
        <v>1</v>
      </c>
      <c r="BP272">
        <v>1</v>
      </c>
      <c r="BQ272" t="s">
        <v>8319</v>
      </c>
      <c r="BR272" t="s">
        <v>114</v>
      </c>
      <c r="BS272">
        <v>23015</v>
      </c>
      <c r="BT272" t="s">
        <v>2551</v>
      </c>
      <c r="BU272" t="s">
        <v>8320</v>
      </c>
      <c r="BV272" t="s">
        <v>6516</v>
      </c>
      <c r="BW272" t="s">
        <v>141</v>
      </c>
      <c r="BX272" t="s">
        <v>140</v>
      </c>
      <c r="BY272" t="s">
        <v>5677</v>
      </c>
      <c r="BZ272" t="s">
        <v>110</v>
      </c>
      <c r="CA272" t="s">
        <v>109</v>
      </c>
      <c r="CB272" t="s">
        <v>6059</v>
      </c>
      <c r="CC272" t="s">
        <v>5686</v>
      </c>
      <c r="CD272" t="s">
        <v>6116</v>
      </c>
      <c r="CE272" t="s">
        <v>110</v>
      </c>
      <c r="CF272"/>
      <c r="CG272" s="131">
        <v>43802</v>
      </c>
      <c r="CH272" t="s">
        <v>144</v>
      </c>
      <c r="CI272" t="s">
        <v>144</v>
      </c>
      <c r="CJ272" t="s">
        <v>114</v>
      </c>
      <c r="CK272" t="s">
        <v>109</v>
      </c>
      <c r="CL272" t="s">
        <v>114</v>
      </c>
      <c r="CM272" t="s">
        <v>109</v>
      </c>
      <c r="CN272">
        <v>2023</v>
      </c>
      <c r="CO272" s="1">
        <v>44993</v>
      </c>
      <c r="CP272" t="s">
        <v>7179</v>
      </c>
      <c r="CQ272">
        <v>3</v>
      </c>
      <c r="CR272">
        <v>11</v>
      </c>
      <c r="CS272" s="1">
        <v>44991</v>
      </c>
      <c r="CT272" t="s">
        <v>16310</v>
      </c>
      <c r="CU272" t="s">
        <v>7180</v>
      </c>
      <c r="CV272" t="s">
        <v>16306</v>
      </c>
      <c r="CW272" t="s">
        <v>16307</v>
      </c>
      <c r="CX272" t="s">
        <v>8172</v>
      </c>
      <c r="CY272" t="s">
        <v>8321</v>
      </c>
      <c r="CZ272" t="s">
        <v>8174</v>
      </c>
      <c r="DA272" t="s">
        <v>7184</v>
      </c>
      <c r="DB272" t="s">
        <v>5342</v>
      </c>
      <c r="DC272" t="s">
        <v>7185</v>
      </c>
      <c r="DD272" t="s">
        <v>8322</v>
      </c>
      <c r="DE272" t="s">
        <v>7811</v>
      </c>
      <c r="DF272" t="s">
        <v>7812</v>
      </c>
      <c r="DG272" t="s">
        <v>7188</v>
      </c>
      <c r="DH272" t="s">
        <v>110</v>
      </c>
      <c r="DI272" t="s">
        <v>110</v>
      </c>
      <c r="DJ272" t="s">
        <v>130</v>
      </c>
      <c r="DK272" t="s">
        <v>110</v>
      </c>
      <c r="DL272" t="s">
        <v>2556</v>
      </c>
      <c r="DM272" t="s">
        <v>7189</v>
      </c>
      <c r="DN272" t="s">
        <v>58</v>
      </c>
      <c r="DO272" t="s">
        <v>8323</v>
      </c>
      <c r="DP272" t="s">
        <v>110</v>
      </c>
      <c r="DQ272" t="s">
        <v>7811</v>
      </c>
      <c r="DR272" t="s">
        <v>7811</v>
      </c>
      <c r="DS272" t="s">
        <v>7259</v>
      </c>
      <c r="DT272" t="s">
        <v>7282</v>
      </c>
      <c r="DU272" t="s">
        <v>2558</v>
      </c>
      <c r="DV272" t="s">
        <v>8324</v>
      </c>
      <c r="DW272" t="s">
        <v>8325</v>
      </c>
      <c r="DX272" t="s">
        <v>8326</v>
      </c>
    </row>
    <row r="273" spans="7:128">
      <c r="G273">
        <v>644</v>
      </c>
      <c r="H273" t="s">
        <v>109</v>
      </c>
      <c r="I273" t="s">
        <v>2560</v>
      </c>
      <c r="J273" s="131">
        <v>44993</v>
      </c>
      <c r="K273" t="s">
        <v>8327</v>
      </c>
      <c r="L273" t="s">
        <v>108</v>
      </c>
      <c r="M273" t="s">
        <v>110</v>
      </c>
      <c r="N273" t="s">
        <v>108</v>
      </c>
      <c r="O273" t="s">
        <v>510</v>
      </c>
      <c r="P273" t="s">
        <v>265</v>
      </c>
      <c r="Q273">
        <v>0.24</v>
      </c>
      <c r="R273">
        <v>0.25</v>
      </c>
      <c r="S273">
        <v>1.76</v>
      </c>
      <c r="T273">
        <v>1.9870000000000001</v>
      </c>
      <c r="U273" t="s">
        <v>109</v>
      </c>
      <c r="V273" t="s">
        <v>126</v>
      </c>
      <c r="W273" t="s">
        <v>2365</v>
      </c>
      <c r="X273" t="s">
        <v>110</v>
      </c>
      <c r="Y273" t="s">
        <v>2365</v>
      </c>
      <c r="Z273" t="s">
        <v>110</v>
      </c>
      <c r="AA273" t="s">
        <v>110</v>
      </c>
      <c r="AB273" t="s">
        <v>129</v>
      </c>
      <c r="AC273">
        <v>100</v>
      </c>
      <c r="AD273" t="s">
        <v>130</v>
      </c>
      <c r="AE273" t="s">
        <v>131</v>
      </c>
      <c r="AF273" t="s">
        <v>131</v>
      </c>
      <c r="AG273" t="s">
        <v>109</v>
      </c>
      <c r="AH273" s="18">
        <v>44999</v>
      </c>
      <c r="AI273" s="131">
        <v>45183</v>
      </c>
      <c r="AJ273" t="s">
        <v>133</v>
      </c>
      <c r="AK273" t="s">
        <v>2561</v>
      </c>
      <c r="AL273" t="s">
        <v>110</v>
      </c>
      <c r="AM273" t="s">
        <v>109</v>
      </c>
      <c r="AN273" s="131">
        <v>46095</v>
      </c>
      <c r="AO273" t="s">
        <v>132</v>
      </c>
      <c r="AP273" t="s">
        <v>109</v>
      </c>
      <c r="AQ273" t="s">
        <v>109</v>
      </c>
      <c r="AR273" t="s">
        <v>109</v>
      </c>
      <c r="AS273" t="s">
        <v>109</v>
      </c>
      <c r="AT273" t="s">
        <v>109</v>
      </c>
      <c r="AU273" t="s">
        <v>109</v>
      </c>
      <c r="AV273" t="s">
        <v>109</v>
      </c>
      <c r="AW273" t="s">
        <v>110</v>
      </c>
      <c r="AX273" t="s">
        <v>109</v>
      </c>
      <c r="AY273" t="s">
        <v>110</v>
      </c>
      <c r="AZ273" t="s">
        <v>1544</v>
      </c>
      <c r="BA273" t="s">
        <v>136</v>
      </c>
      <c r="BB273" t="s">
        <v>109</v>
      </c>
      <c r="BC273" t="s">
        <v>110</v>
      </c>
      <c r="BD273" t="s">
        <v>110</v>
      </c>
      <c r="BE273" t="s">
        <v>110</v>
      </c>
      <c r="BF273" t="s">
        <v>110</v>
      </c>
      <c r="BG273" t="s">
        <v>110</v>
      </c>
      <c r="BH273" t="s">
        <v>110</v>
      </c>
      <c r="BI273" t="s">
        <v>110</v>
      </c>
      <c r="BJ273" t="s">
        <v>110</v>
      </c>
      <c r="BK273" t="s">
        <v>110</v>
      </c>
      <c r="BL273" t="s">
        <v>109</v>
      </c>
      <c r="BM273" t="s">
        <v>109</v>
      </c>
      <c r="BN273">
        <v>0</v>
      </c>
      <c r="BO273">
        <v>0</v>
      </c>
      <c r="BP273">
        <v>0</v>
      </c>
      <c r="BQ273" t="s">
        <v>109</v>
      </c>
      <c r="BR273" t="s">
        <v>109</v>
      </c>
      <c r="BS273"/>
      <c r="BT273" t="s">
        <v>2559</v>
      </c>
      <c r="BU273" t="s">
        <v>7178</v>
      </c>
      <c r="BV273" t="s">
        <v>6135</v>
      </c>
      <c r="BW273" t="s">
        <v>141</v>
      </c>
      <c r="BX273" t="s">
        <v>140</v>
      </c>
      <c r="BY273" t="s">
        <v>5677</v>
      </c>
      <c r="BZ273" t="s">
        <v>110</v>
      </c>
      <c r="CA273" t="s">
        <v>109</v>
      </c>
      <c r="CB273" t="s">
        <v>294</v>
      </c>
      <c r="CC273" t="s">
        <v>5616</v>
      </c>
      <c r="CD273" t="s">
        <v>5714</v>
      </c>
      <c r="CE273" t="s">
        <v>110</v>
      </c>
      <c r="CF273"/>
      <c r="CG273" s="131">
        <v>44918</v>
      </c>
      <c r="CH273" t="s">
        <v>198</v>
      </c>
      <c r="CI273" t="s">
        <v>110</v>
      </c>
      <c r="CJ273" t="s">
        <v>114</v>
      </c>
      <c r="CK273" t="s">
        <v>109</v>
      </c>
      <c r="CL273" t="s">
        <v>109</v>
      </c>
      <c r="CM273" t="s">
        <v>109</v>
      </c>
      <c r="CN273">
        <v>2023</v>
      </c>
      <c r="CO273" s="1">
        <v>44993</v>
      </c>
      <c r="CP273" t="s">
        <v>7179</v>
      </c>
      <c r="CQ273">
        <v>3</v>
      </c>
      <c r="CR273">
        <v>11</v>
      </c>
      <c r="CS273" s="1">
        <v>44991</v>
      </c>
      <c r="CT273" t="s">
        <v>16310</v>
      </c>
      <c r="CU273" t="s">
        <v>7180</v>
      </c>
      <c r="CV273" t="s">
        <v>16306</v>
      </c>
      <c r="CW273" t="s">
        <v>16307</v>
      </c>
      <c r="CX273" t="s">
        <v>8172</v>
      </c>
      <c r="CY273" t="s">
        <v>8321</v>
      </c>
      <c r="CZ273" t="s">
        <v>8174</v>
      </c>
      <c r="DA273" t="s">
        <v>7184</v>
      </c>
      <c r="DB273" t="s">
        <v>5342</v>
      </c>
      <c r="DC273" t="s">
        <v>7185</v>
      </c>
      <c r="DD273" t="s">
        <v>2562</v>
      </c>
      <c r="DE273" t="s">
        <v>7238</v>
      </c>
      <c r="DF273" t="s">
        <v>7187</v>
      </c>
      <c r="DG273" t="s">
        <v>7188</v>
      </c>
      <c r="DH273" t="s">
        <v>110</v>
      </c>
      <c r="DI273" t="s">
        <v>110</v>
      </c>
      <c r="DJ273" t="s">
        <v>130</v>
      </c>
      <c r="DK273" t="s">
        <v>110</v>
      </c>
      <c r="DL273" t="s">
        <v>303</v>
      </c>
      <c r="DM273" t="s">
        <v>7189</v>
      </c>
      <c r="DN273" t="s">
        <v>7291</v>
      </c>
      <c r="DO273" t="s">
        <v>8328</v>
      </c>
      <c r="DP273" t="s">
        <v>110</v>
      </c>
      <c r="DQ273" t="s">
        <v>110</v>
      </c>
      <c r="DR273" t="s">
        <v>7192</v>
      </c>
      <c r="DS273" t="s">
        <v>7193</v>
      </c>
      <c r="DT273" t="s">
        <v>109</v>
      </c>
      <c r="DU273" t="s">
        <v>2563</v>
      </c>
      <c r="DV273" t="s">
        <v>8329</v>
      </c>
      <c r="DW273" t="s">
        <v>8325</v>
      </c>
      <c r="DX273" t="s">
        <v>8330</v>
      </c>
    </row>
    <row r="274" spans="7:128">
      <c r="G274">
        <v>643</v>
      </c>
      <c r="H274" t="s">
        <v>109</v>
      </c>
      <c r="I274" t="s">
        <v>2565</v>
      </c>
      <c r="J274" s="131">
        <v>44993</v>
      </c>
      <c r="K274" t="s">
        <v>6249</v>
      </c>
      <c r="L274" t="s">
        <v>108</v>
      </c>
      <c r="M274" t="s">
        <v>124</v>
      </c>
      <c r="N274" t="s">
        <v>108</v>
      </c>
      <c r="O274" t="s">
        <v>510</v>
      </c>
      <c r="P274" t="s">
        <v>111</v>
      </c>
      <c r="Q274">
        <v>6.6</v>
      </c>
      <c r="R274">
        <v>0.95</v>
      </c>
      <c r="S274">
        <v>6.6</v>
      </c>
      <c r="T274">
        <v>7.4379999999999997</v>
      </c>
      <c r="U274" t="s">
        <v>109</v>
      </c>
      <c r="V274" t="s">
        <v>126</v>
      </c>
      <c r="W274" t="s">
        <v>2211</v>
      </c>
      <c r="X274" t="s">
        <v>2566</v>
      </c>
      <c r="Y274" t="s">
        <v>2211</v>
      </c>
      <c r="Z274" t="s">
        <v>110</v>
      </c>
      <c r="AA274" t="s">
        <v>1913</v>
      </c>
      <c r="AB274" t="s">
        <v>129</v>
      </c>
      <c r="AC274">
        <v>100</v>
      </c>
      <c r="AD274" t="s">
        <v>205</v>
      </c>
      <c r="AE274" t="s">
        <v>166</v>
      </c>
      <c r="AF274" t="s">
        <v>166</v>
      </c>
      <c r="AG274" t="s">
        <v>109</v>
      </c>
      <c r="AH274" s="18">
        <v>44999</v>
      </c>
      <c r="AI274" s="131">
        <v>45365</v>
      </c>
      <c r="AJ274" t="s">
        <v>133</v>
      </c>
      <c r="AK274" t="s">
        <v>2567</v>
      </c>
      <c r="AL274" t="s">
        <v>110</v>
      </c>
      <c r="AM274" t="s">
        <v>109</v>
      </c>
      <c r="AN274" s="131">
        <v>46095</v>
      </c>
      <c r="AO274" t="s">
        <v>192</v>
      </c>
      <c r="AP274" t="s">
        <v>109</v>
      </c>
      <c r="AQ274" t="s">
        <v>109</v>
      </c>
      <c r="AR274" t="s">
        <v>109</v>
      </c>
      <c r="AS274" t="s">
        <v>109</v>
      </c>
      <c r="AT274" t="s">
        <v>109</v>
      </c>
      <c r="AU274" t="s">
        <v>109</v>
      </c>
      <c r="AV274" t="s">
        <v>109</v>
      </c>
      <c r="AW274" t="s">
        <v>110</v>
      </c>
      <c r="AX274" t="s">
        <v>109</v>
      </c>
      <c r="AY274" t="s">
        <v>110</v>
      </c>
      <c r="AZ274" t="s">
        <v>2569</v>
      </c>
      <c r="BA274" t="s">
        <v>136</v>
      </c>
      <c r="BB274" t="s">
        <v>109</v>
      </c>
      <c r="BC274" t="s">
        <v>110</v>
      </c>
      <c r="BD274" t="s">
        <v>110</v>
      </c>
      <c r="BE274" t="s">
        <v>110</v>
      </c>
      <c r="BF274" t="s">
        <v>110</v>
      </c>
      <c r="BG274" t="s">
        <v>110</v>
      </c>
      <c r="BH274" t="s">
        <v>110</v>
      </c>
      <c r="BI274" t="s">
        <v>110</v>
      </c>
      <c r="BJ274" t="s">
        <v>110</v>
      </c>
      <c r="BK274" t="s">
        <v>110</v>
      </c>
      <c r="BL274" t="s">
        <v>109</v>
      </c>
      <c r="BM274" t="s">
        <v>109</v>
      </c>
      <c r="BN274">
        <v>0</v>
      </c>
      <c r="BO274">
        <v>0</v>
      </c>
      <c r="BP274">
        <v>0</v>
      </c>
      <c r="BQ274" t="s">
        <v>109</v>
      </c>
      <c r="BR274" t="s">
        <v>109</v>
      </c>
      <c r="BS274"/>
      <c r="BT274" t="s">
        <v>2564</v>
      </c>
      <c r="BU274" t="s">
        <v>110</v>
      </c>
      <c r="BV274" t="s">
        <v>6249</v>
      </c>
      <c r="BW274" t="s">
        <v>141</v>
      </c>
      <c r="BX274" t="s">
        <v>140</v>
      </c>
      <c r="BY274" t="s">
        <v>5690</v>
      </c>
      <c r="BZ274" t="s">
        <v>110</v>
      </c>
      <c r="CA274" t="s">
        <v>109</v>
      </c>
      <c r="CB274" t="s">
        <v>294</v>
      </c>
      <c r="CC274" t="s">
        <v>5616</v>
      </c>
      <c r="CD274" t="s">
        <v>5528</v>
      </c>
      <c r="CE274" t="s">
        <v>6250</v>
      </c>
      <c r="CF274"/>
      <c r="CG274" s="131">
        <v>44701</v>
      </c>
      <c r="CH274" t="s">
        <v>144</v>
      </c>
      <c r="CI274" t="s">
        <v>144</v>
      </c>
      <c r="CJ274" t="s">
        <v>114</v>
      </c>
      <c r="CK274" t="s">
        <v>109</v>
      </c>
      <c r="CL274" t="s">
        <v>109</v>
      </c>
      <c r="CM274" t="s">
        <v>109</v>
      </c>
      <c r="CN274">
        <v>2023</v>
      </c>
      <c r="CO274" s="1">
        <v>44993</v>
      </c>
      <c r="CP274" t="s">
        <v>7179</v>
      </c>
      <c r="CQ274">
        <v>3</v>
      </c>
      <c r="CR274">
        <v>11</v>
      </c>
      <c r="CS274" s="1">
        <v>44991</v>
      </c>
      <c r="CT274" t="s">
        <v>16310</v>
      </c>
      <c r="CU274" t="s">
        <v>7180</v>
      </c>
      <c r="CV274" t="s">
        <v>16306</v>
      </c>
      <c r="CW274" t="s">
        <v>16307</v>
      </c>
      <c r="CX274" t="s">
        <v>8172</v>
      </c>
      <c r="CY274" t="s">
        <v>8321</v>
      </c>
      <c r="CZ274" t="s">
        <v>8174</v>
      </c>
      <c r="DA274" t="s">
        <v>7184</v>
      </c>
      <c r="DB274" t="s">
        <v>5342</v>
      </c>
      <c r="DC274" t="s">
        <v>7185</v>
      </c>
      <c r="DD274" t="s">
        <v>2568</v>
      </c>
      <c r="DE274" t="s">
        <v>7811</v>
      </c>
      <c r="DF274" t="s">
        <v>7812</v>
      </c>
      <c r="DG274" t="s">
        <v>7188</v>
      </c>
      <c r="DH274" t="s">
        <v>110</v>
      </c>
      <c r="DI274" t="s">
        <v>110</v>
      </c>
      <c r="DJ274" t="s">
        <v>205</v>
      </c>
      <c r="DK274" t="s">
        <v>110</v>
      </c>
      <c r="DL274" t="s">
        <v>110</v>
      </c>
      <c r="DM274" t="s">
        <v>7189</v>
      </c>
      <c r="DN274" t="s">
        <v>58</v>
      </c>
      <c r="DO274" t="s">
        <v>8091</v>
      </c>
      <c r="DP274" t="s">
        <v>110</v>
      </c>
      <c r="DQ274" t="s">
        <v>7811</v>
      </c>
      <c r="DR274" t="s">
        <v>7811</v>
      </c>
      <c r="DS274" t="s">
        <v>110</v>
      </c>
      <c r="DT274" t="s">
        <v>109</v>
      </c>
      <c r="DU274" t="s">
        <v>2570</v>
      </c>
      <c r="DV274" t="s">
        <v>8331</v>
      </c>
      <c r="DW274" t="s">
        <v>8325</v>
      </c>
      <c r="DX274" t="s">
        <v>8332</v>
      </c>
    </row>
    <row r="275" spans="7:128">
      <c r="G275">
        <v>642</v>
      </c>
      <c r="H275" t="s">
        <v>109</v>
      </c>
      <c r="I275" t="s">
        <v>2571</v>
      </c>
      <c r="J275" s="131">
        <v>44992</v>
      </c>
      <c r="K275" t="s">
        <v>6308</v>
      </c>
      <c r="L275" t="s">
        <v>108</v>
      </c>
      <c r="M275" t="s">
        <v>124</v>
      </c>
      <c r="N275" t="s">
        <v>108</v>
      </c>
      <c r="O275" t="s">
        <v>510</v>
      </c>
      <c r="P275" t="s">
        <v>162</v>
      </c>
      <c r="Q275">
        <v>1.58</v>
      </c>
      <c r="R275">
        <v>1.58</v>
      </c>
      <c r="S275">
        <v>11.01</v>
      </c>
      <c r="T275">
        <v>12.403</v>
      </c>
      <c r="U275" t="s">
        <v>109</v>
      </c>
      <c r="V275" t="s">
        <v>149</v>
      </c>
      <c r="W275" t="s">
        <v>2572</v>
      </c>
      <c r="X275" t="s">
        <v>1836</v>
      </c>
      <c r="Y275" t="s">
        <v>2572</v>
      </c>
      <c r="Z275" t="s">
        <v>110</v>
      </c>
      <c r="AA275" t="s">
        <v>1913</v>
      </c>
      <c r="AB275" t="s">
        <v>129</v>
      </c>
      <c r="AC275">
        <v>100</v>
      </c>
      <c r="AD275" t="s">
        <v>180</v>
      </c>
      <c r="AE275" t="s">
        <v>131</v>
      </c>
      <c r="AF275" t="s">
        <v>131</v>
      </c>
      <c r="AG275" t="s">
        <v>109</v>
      </c>
      <c r="AH275" s="18">
        <v>44995</v>
      </c>
      <c r="AI275" s="131">
        <v>45177</v>
      </c>
      <c r="AJ275" t="s">
        <v>133</v>
      </c>
      <c r="AK275" t="s">
        <v>1741</v>
      </c>
      <c r="AL275" t="s">
        <v>110</v>
      </c>
      <c r="AM275" t="s">
        <v>109</v>
      </c>
      <c r="AN275" s="131">
        <v>45359</v>
      </c>
      <c r="AO275" t="s">
        <v>132</v>
      </c>
      <c r="AP275" t="s">
        <v>6986</v>
      </c>
      <c r="AQ275" t="s">
        <v>214</v>
      </c>
      <c r="AR275" t="s">
        <v>8333</v>
      </c>
      <c r="AS275" t="s">
        <v>212</v>
      </c>
      <c r="AT275" t="s">
        <v>109</v>
      </c>
      <c r="AU275" t="s">
        <v>109</v>
      </c>
      <c r="AV275" t="s">
        <v>182</v>
      </c>
      <c r="AW275" t="s">
        <v>110</v>
      </c>
      <c r="AX275" t="s">
        <v>109</v>
      </c>
      <c r="AY275" t="s">
        <v>110</v>
      </c>
      <c r="AZ275" t="s">
        <v>2574</v>
      </c>
      <c r="BA275" t="s">
        <v>136</v>
      </c>
      <c r="BB275" t="s">
        <v>109</v>
      </c>
      <c r="BC275" t="s">
        <v>110</v>
      </c>
      <c r="BD275" t="s">
        <v>110</v>
      </c>
      <c r="BE275" t="s">
        <v>226</v>
      </c>
      <c r="BF275" t="s">
        <v>110</v>
      </c>
      <c r="BG275" t="s">
        <v>110</v>
      </c>
      <c r="BH275" t="s">
        <v>110</v>
      </c>
      <c r="BI275" t="s">
        <v>110</v>
      </c>
      <c r="BJ275" t="s">
        <v>110</v>
      </c>
      <c r="BK275" t="s">
        <v>6928</v>
      </c>
      <c r="BL275" t="s">
        <v>378</v>
      </c>
      <c r="BM275" t="s">
        <v>7040</v>
      </c>
      <c r="BN275">
        <v>1</v>
      </c>
      <c r="BO275">
        <v>1</v>
      </c>
      <c r="BP275">
        <v>1</v>
      </c>
      <c r="BQ275" t="s">
        <v>8334</v>
      </c>
      <c r="BR275" t="s">
        <v>114</v>
      </c>
      <c r="BS275">
        <v>23014</v>
      </c>
      <c r="BT275" t="s">
        <v>1738</v>
      </c>
      <c r="BU275" t="s">
        <v>110</v>
      </c>
      <c r="BV275" t="s">
        <v>6308</v>
      </c>
      <c r="BW275" t="s">
        <v>141</v>
      </c>
      <c r="BX275" t="s">
        <v>140</v>
      </c>
      <c r="BY275" t="s">
        <v>5690</v>
      </c>
      <c r="BZ275" t="s">
        <v>110</v>
      </c>
      <c r="CA275" t="s">
        <v>109</v>
      </c>
      <c r="CB275" t="s">
        <v>5385</v>
      </c>
      <c r="CC275" t="s">
        <v>5616</v>
      </c>
      <c r="CD275" t="s">
        <v>6293</v>
      </c>
      <c r="CE275" t="s">
        <v>6309</v>
      </c>
      <c r="CF275"/>
      <c r="CG275" s="131">
        <v>44630</v>
      </c>
      <c r="CH275" t="s">
        <v>144</v>
      </c>
      <c r="CI275" t="s">
        <v>144</v>
      </c>
      <c r="CJ275" t="s">
        <v>114</v>
      </c>
      <c r="CK275" t="s">
        <v>109</v>
      </c>
      <c r="CL275" t="s">
        <v>114</v>
      </c>
      <c r="CM275" t="s">
        <v>109</v>
      </c>
      <c r="CN275">
        <v>2023</v>
      </c>
      <c r="CO275" s="1">
        <v>44992</v>
      </c>
      <c r="CP275" t="s">
        <v>7179</v>
      </c>
      <c r="CQ275">
        <v>3</v>
      </c>
      <c r="CR275">
        <v>11</v>
      </c>
      <c r="CS275" s="1">
        <v>44991</v>
      </c>
      <c r="CT275" t="s">
        <v>16310</v>
      </c>
      <c r="CU275" t="s">
        <v>7180</v>
      </c>
      <c r="CV275" t="s">
        <v>16306</v>
      </c>
      <c r="CW275" t="s">
        <v>16307</v>
      </c>
      <c r="CX275" t="s">
        <v>8172</v>
      </c>
      <c r="CY275" t="s">
        <v>8321</v>
      </c>
      <c r="CZ275" t="s">
        <v>8174</v>
      </c>
      <c r="DA275" t="s">
        <v>7184</v>
      </c>
      <c r="DB275" t="s">
        <v>5342</v>
      </c>
      <c r="DC275" t="s">
        <v>7206</v>
      </c>
      <c r="DD275" t="s">
        <v>8335</v>
      </c>
      <c r="DE275" t="s">
        <v>7198</v>
      </c>
      <c r="DF275" t="s">
        <v>7187</v>
      </c>
      <c r="DG275" t="s">
        <v>7188</v>
      </c>
      <c r="DH275" t="s">
        <v>110</v>
      </c>
      <c r="DI275" t="s">
        <v>1738</v>
      </c>
      <c r="DJ275" t="s">
        <v>180</v>
      </c>
      <c r="DK275" t="s">
        <v>110</v>
      </c>
      <c r="DL275" t="s">
        <v>110</v>
      </c>
      <c r="DM275" t="s">
        <v>182</v>
      </c>
      <c r="DN275" t="s">
        <v>57</v>
      </c>
      <c r="DO275" t="s">
        <v>8336</v>
      </c>
      <c r="DP275" t="s">
        <v>110</v>
      </c>
      <c r="DQ275" t="s">
        <v>110</v>
      </c>
      <c r="DR275" t="s">
        <v>7213</v>
      </c>
      <c r="DS275" t="s">
        <v>110</v>
      </c>
      <c r="DT275" t="s">
        <v>7282</v>
      </c>
      <c r="DU275" t="s">
        <v>2575</v>
      </c>
      <c r="DV275" t="s">
        <v>8337</v>
      </c>
      <c r="DW275" t="s">
        <v>8338</v>
      </c>
      <c r="DX275" t="s">
        <v>8339</v>
      </c>
    </row>
    <row r="276" spans="7:128">
      <c r="G276">
        <v>641</v>
      </c>
      <c r="H276" t="s">
        <v>109</v>
      </c>
      <c r="I276" t="s">
        <v>2577</v>
      </c>
      <c r="J276" s="131">
        <v>44992</v>
      </c>
      <c r="K276" t="s">
        <v>6205</v>
      </c>
      <c r="L276" t="s">
        <v>108</v>
      </c>
      <c r="M276" t="s">
        <v>124</v>
      </c>
      <c r="N276" t="s">
        <v>108</v>
      </c>
      <c r="O276" t="s">
        <v>510</v>
      </c>
      <c r="P276" t="s">
        <v>111</v>
      </c>
      <c r="Q276">
        <v>17</v>
      </c>
      <c r="R276">
        <v>2.4500000000000002</v>
      </c>
      <c r="S276">
        <v>17</v>
      </c>
      <c r="T276">
        <v>19.108000000000001</v>
      </c>
      <c r="U276" t="s">
        <v>109</v>
      </c>
      <c r="V276" t="s">
        <v>126</v>
      </c>
      <c r="W276" t="s">
        <v>1974</v>
      </c>
      <c r="X276" t="s">
        <v>929</v>
      </c>
      <c r="Y276" t="s">
        <v>1974</v>
      </c>
      <c r="Z276" t="s">
        <v>110</v>
      </c>
      <c r="AA276" t="s">
        <v>1223</v>
      </c>
      <c r="AB276" t="s">
        <v>129</v>
      </c>
      <c r="AC276">
        <v>100</v>
      </c>
      <c r="AD276" t="s">
        <v>205</v>
      </c>
      <c r="AE276" t="s">
        <v>166</v>
      </c>
      <c r="AF276" t="s">
        <v>166</v>
      </c>
      <c r="AG276" t="s">
        <v>109</v>
      </c>
      <c r="AH276" s="18">
        <v>44995</v>
      </c>
      <c r="AI276" s="131">
        <v>45361</v>
      </c>
      <c r="AJ276" t="s">
        <v>133</v>
      </c>
      <c r="AK276" t="s">
        <v>2578</v>
      </c>
      <c r="AL276" t="s">
        <v>110</v>
      </c>
      <c r="AM276" t="s">
        <v>109</v>
      </c>
      <c r="AN276" s="131">
        <v>46091</v>
      </c>
      <c r="AO276" t="s">
        <v>192</v>
      </c>
      <c r="AP276" t="s">
        <v>7042</v>
      </c>
      <c r="AQ276" t="s">
        <v>214</v>
      </c>
      <c r="AR276" t="s">
        <v>8340</v>
      </c>
      <c r="AS276" t="s">
        <v>212</v>
      </c>
      <c r="AT276" t="s">
        <v>109</v>
      </c>
      <c r="AU276" t="s">
        <v>109</v>
      </c>
      <c r="AV276" t="s">
        <v>109</v>
      </c>
      <c r="AW276" t="s">
        <v>110</v>
      </c>
      <c r="AX276" t="s">
        <v>109</v>
      </c>
      <c r="AY276" t="s">
        <v>110</v>
      </c>
      <c r="AZ276" t="s">
        <v>1544</v>
      </c>
      <c r="BA276" t="s">
        <v>136</v>
      </c>
      <c r="BB276" t="s">
        <v>109</v>
      </c>
      <c r="BC276" t="s">
        <v>110</v>
      </c>
      <c r="BD276" t="s">
        <v>110</v>
      </c>
      <c r="BE276" t="s">
        <v>226</v>
      </c>
      <c r="BF276" t="s">
        <v>110</v>
      </c>
      <c r="BG276" t="s">
        <v>110</v>
      </c>
      <c r="BH276" t="s">
        <v>110</v>
      </c>
      <c r="BI276" t="s">
        <v>110</v>
      </c>
      <c r="BJ276" t="s">
        <v>110</v>
      </c>
      <c r="BK276" t="s">
        <v>6928</v>
      </c>
      <c r="BL276" t="s">
        <v>378</v>
      </c>
      <c r="BM276" t="s">
        <v>7043</v>
      </c>
      <c r="BN276">
        <v>1</v>
      </c>
      <c r="BO276">
        <v>1</v>
      </c>
      <c r="BP276">
        <v>1</v>
      </c>
      <c r="BQ276" t="s">
        <v>8341</v>
      </c>
      <c r="BR276" t="s">
        <v>114</v>
      </c>
      <c r="BS276">
        <v>23013</v>
      </c>
      <c r="BT276" t="s">
        <v>2576</v>
      </c>
      <c r="BU276" t="s">
        <v>110</v>
      </c>
      <c r="BV276" t="s">
        <v>6205</v>
      </c>
      <c r="BW276" t="s">
        <v>141</v>
      </c>
      <c r="BX276" t="s">
        <v>140</v>
      </c>
      <c r="BY276" t="s">
        <v>605</v>
      </c>
      <c r="BZ276" t="s">
        <v>110</v>
      </c>
      <c r="CA276" t="s">
        <v>109</v>
      </c>
      <c r="CB276" t="s">
        <v>324</v>
      </c>
      <c r="CC276" t="s">
        <v>5616</v>
      </c>
      <c r="CD276" t="s">
        <v>325</v>
      </c>
      <c r="CE276" t="s">
        <v>6206</v>
      </c>
      <c r="CF276"/>
      <c r="CG276" s="131">
        <v>44784</v>
      </c>
      <c r="CH276" t="s">
        <v>144</v>
      </c>
      <c r="CI276" t="s">
        <v>144</v>
      </c>
      <c r="CJ276" t="s">
        <v>114</v>
      </c>
      <c r="CK276" t="s">
        <v>109</v>
      </c>
      <c r="CL276" t="s">
        <v>114</v>
      </c>
      <c r="CM276" t="s">
        <v>109</v>
      </c>
      <c r="CN276">
        <v>2023</v>
      </c>
      <c r="CO276" s="1">
        <v>44992</v>
      </c>
      <c r="CP276" t="s">
        <v>7179</v>
      </c>
      <c r="CQ276">
        <v>3</v>
      </c>
      <c r="CR276">
        <v>11</v>
      </c>
      <c r="CS276" s="1">
        <v>44991</v>
      </c>
      <c r="CT276" t="s">
        <v>16310</v>
      </c>
      <c r="CU276" t="s">
        <v>7180</v>
      </c>
      <c r="CV276" t="s">
        <v>16306</v>
      </c>
      <c r="CW276" t="s">
        <v>16307</v>
      </c>
      <c r="CX276" t="s">
        <v>8172</v>
      </c>
      <c r="CY276" t="s">
        <v>8321</v>
      </c>
      <c r="CZ276" t="s">
        <v>8174</v>
      </c>
      <c r="DA276" t="s">
        <v>7197</v>
      </c>
      <c r="DB276" t="s">
        <v>5342</v>
      </c>
      <c r="DC276" t="s">
        <v>7185</v>
      </c>
      <c r="DD276" t="s">
        <v>8342</v>
      </c>
      <c r="DE276" t="s">
        <v>7811</v>
      </c>
      <c r="DF276" t="s">
        <v>7812</v>
      </c>
      <c r="DG276" t="s">
        <v>7188</v>
      </c>
      <c r="DH276" t="s">
        <v>110</v>
      </c>
      <c r="DI276" t="s">
        <v>110</v>
      </c>
      <c r="DJ276" t="s">
        <v>205</v>
      </c>
      <c r="DK276" t="s">
        <v>110</v>
      </c>
      <c r="DL276" t="s">
        <v>110</v>
      </c>
      <c r="DM276" t="s">
        <v>7189</v>
      </c>
      <c r="DN276" t="s">
        <v>58</v>
      </c>
      <c r="DO276" t="s">
        <v>8343</v>
      </c>
      <c r="DP276" t="s">
        <v>110</v>
      </c>
      <c r="DQ276" t="s">
        <v>7811</v>
      </c>
      <c r="DR276" t="s">
        <v>7811</v>
      </c>
      <c r="DS276" t="s">
        <v>110</v>
      </c>
      <c r="DT276" t="s">
        <v>7282</v>
      </c>
      <c r="DU276" t="s">
        <v>2580</v>
      </c>
      <c r="DV276" t="s">
        <v>8344</v>
      </c>
      <c r="DW276" t="s">
        <v>8338</v>
      </c>
      <c r="DX276" t="s">
        <v>8345</v>
      </c>
    </row>
    <row r="277" spans="7:128">
      <c r="G277">
        <v>640</v>
      </c>
      <c r="H277" t="s">
        <v>109</v>
      </c>
      <c r="I277" t="s">
        <v>2582</v>
      </c>
      <c r="J277" s="131">
        <v>44992</v>
      </c>
      <c r="K277" t="s">
        <v>8346</v>
      </c>
      <c r="L277" t="s">
        <v>108</v>
      </c>
      <c r="M277" t="s">
        <v>110</v>
      </c>
      <c r="N277" t="s">
        <v>108</v>
      </c>
      <c r="O277" t="s">
        <v>510</v>
      </c>
      <c r="P277" t="s">
        <v>111</v>
      </c>
      <c r="Q277">
        <v>2.0499999999999998</v>
      </c>
      <c r="R277">
        <v>0.3</v>
      </c>
      <c r="S277">
        <v>2.0499999999999998</v>
      </c>
      <c r="T277">
        <v>2.3039999999999998</v>
      </c>
      <c r="U277" t="s">
        <v>109</v>
      </c>
      <c r="V277" t="s">
        <v>126</v>
      </c>
      <c r="W277" t="s">
        <v>397</v>
      </c>
      <c r="X277" t="s">
        <v>110</v>
      </c>
      <c r="Y277" t="s">
        <v>110</v>
      </c>
      <c r="Z277" t="s">
        <v>110</v>
      </c>
      <c r="AA277" t="s">
        <v>110</v>
      </c>
      <c r="AB277" t="s">
        <v>129</v>
      </c>
      <c r="AC277">
        <v>100</v>
      </c>
      <c r="AD277" t="s">
        <v>130</v>
      </c>
      <c r="AE277" t="s">
        <v>225</v>
      </c>
      <c r="AF277" t="s">
        <v>225</v>
      </c>
      <c r="AG277" t="s">
        <v>109</v>
      </c>
      <c r="AH277" s="18">
        <v>44994</v>
      </c>
      <c r="AI277" s="131">
        <v>45178</v>
      </c>
      <c r="AJ277" t="s">
        <v>133</v>
      </c>
      <c r="AK277" t="s">
        <v>2583</v>
      </c>
      <c r="AL277" t="s">
        <v>110</v>
      </c>
      <c r="AM277" t="s">
        <v>109</v>
      </c>
      <c r="AN277" s="131">
        <v>46090</v>
      </c>
      <c r="AO277" t="s">
        <v>132</v>
      </c>
      <c r="AP277" t="s">
        <v>109</v>
      </c>
      <c r="AQ277" t="s">
        <v>109</v>
      </c>
      <c r="AR277" t="s">
        <v>109</v>
      </c>
      <c r="AS277" t="s">
        <v>109</v>
      </c>
      <c r="AT277" t="s">
        <v>109</v>
      </c>
      <c r="AU277" t="s">
        <v>109</v>
      </c>
      <c r="AV277" t="s">
        <v>109</v>
      </c>
      <c r="AW277" t="s">
        <v>110</v>
      </c>
      <c r="AX277" t="s">
        <v>109</v>
      </c>
      <c r="AY277" t="s">
        <v>110</v>
      </c>
      <c r="AZ277" t="s">
        <v>1205</v>
      </c>
      <c r="BA277" t="s">
        <v>136</v>
      </c>
      <c r="BB277" t="s">
        <v>109</v>
      </c>
      <c r="BC277" t="s">
        <v>110</v>
      </c>
      <c r="BD277" t="s">
        <v>110</v>
      </c>
      <c r="BE277" t="s">
        <v>110</v>
      </c>
      <c r="BF277" t="s">
        <v>110</v>
      </c>
      <c r="BG277" t="s">
        <v>110</v>
      </c>
      <c r="BH277" t="s">
        <v>110</v>
      </c>
      <c r="BI277" t="s">
        <v>110</v>
      </c>
      <c r="BJ277" t="s">
        <v>110</v>
      </c>
      <c r="BK277" t="s">
        <v>110</v>
      </c>
      <c r="BL277" t="s">
        <v>109</v>
      </c>
      <c r="BM277" t="s">
        <v>109</v>
      </c>
      <c r="BN277">
        <v>0</v>
      </c>
      <c r="BO277">
        <v>0</v>
      </c>
      <c r="BP277">
        <v>0</v>
      </c>
      <c r="BQ277" t="s">
        <v>109</v>
      </c>
      <c r="BR277" t="s">
        <v>109</v>
      </c>
      <c r="BS277"/>
      <c r="BT277" t="s">
        <v>2581</v>
      </c>
      <c r="BU277" t="s">
        <v>110</v>
      </c>
      <c r="BV277" t="s">
        <v>6104</v>
      </c>
      <c r="BW277" t="s">
        <v>141</v>
      </c>
      <c r="BX277" t="s">
        <v>140</v>
      </c>
      <c r="BY277" t="s">
        <v>5690</v>
      </c>
      <c r="BZ277" t="s">
        <v>110</v>
      </c>
      <c r="CA277" t="s">
        <v>109</v>
      </c>
      <c r="CB277" t="s">
        <v>460</v>
      </c>
      <c r="CC277" t="s">
        <v>5616</v>
      </c>
      <c r="CD277" t="s">
        <v>6081</v>
      </c>
      <c r="CE277" t="s">
        <v>110</v>
      </c>
      <c r="CF277"/>
      <c r="CG277" s="131">
        <v>44992</v>
      </c>
      <c r="CH277" t="s">
        <v>144</v>
      </c>
      <c r="CI277" t="s">
        <v>110</v>
      </c>
      <c r="CJ277" t="s">
        <v>114</v>
      </c>
      <c r="CK277" t="s">
        <v>109</v>
      </c>
      <c r="CL277" t="s">
        <v>109</v>
      </c>
      <c r="CM277" t="s">
        <v>109</v>
      </c>
      <c r="CN277">
        <v>2023</v>
      </c>
      <c r="CO277" s="1">
        <v>44992</v>
      </c>
      <c r="CP277" t="s">
        <v>7179</v>
      </c>
      <c r="CQ277">
        <v>3</v>
      </c>
      <c r="CR277">
        <v>11</v>
      </c>
      <c r="CS277" s="1">
        <v>44991</v>
      </c>
      <c r="CT277" t="s">
        <v>16310</v>
      </c>
      <c r="CU277" t="s">
        <v>7180</v>
      </c>
      <c r="CV277" t="s">
        <v>16306</v>
      </c>
      <c r="CW277" t="s">
        <v>16307</v>
      </c>
      <c r="CX277" t="s">
        <v>8172</v>
      </c>
      <c r="CY277" t="s">
        <v>8321</v>
      </c>
      <c r="CZ277" t="s">
        <v>8174</v>
      </c>
      <c r="DA277" t="s">
        <v>7184</v>
      </c>
      <c r="DB277" t="s">
        <v>114</v>
      </c>
      <c r="DC277" t="s">
        <v>7185</v>
      </c>
      <c r="DD277" t="s">
        <v>2584</v>
      </c>
      <c r="DE277" t="s">
        <v>7811</v>
      </c>
      <c r="DF277" t="s">
        <v>7812</v>
      </c>
      <c r="DG277" t="s">
        <v>7188</v>
      </c>
      <c r="DH277" t="s">
        <v>110</v>
      </c>
      <c r="DI277" t="s">
        <v>110</v>
      </c>
      <c r="DJ277" t="s">
        <v>130</v>
      </c>
      <c r="DK277" t="s">
        <v>110</v>
      </c>
      <c r="DL277" t="s">
        <v>2341</v>
      </c>
      <c r="DM277" t="s">
        <v>7189</v>
      </c>
      <c r="DN277" t="s">
        <v>58</v>
      </c>
      <c r="DO277" t="s">
        <v>8347</v>
      </c>
      <c r="DP277" t="s">
        <v>110</v>
      </c>
      <c r="DQ277" t="s">
        <v>7811</v>
      </c>
      <c r="DR277" t="s">
        <v>7811</v>
      </c>
      <c r="DS277" t="s">
        <v>7193</v>
      </c>
      <c r="DT277" t="s">
        <v>109</v>
      </c>
      <c r="DU277" t="s">
        <v>2585</v>
      </c>
      <c r="DV277" t="s">
        <v>8348</v>
      </c>
      <c r="DW277" t="s">
        <v>8338</v>
      </c>
      <c r="DX277" t="s">
        <v>8349</v>
      </c>
    </row>
    <row r="278" spans="7:128">
      <c r="G278">
        <v>639</v>
      </c>
      <c r="H278" t="s">
        <v>109</v>
      </c>
      <c r="I278" t="s">
        <v>623</v>
      </c>
      <c r="J278" s="131">
        <v>44991</v>
      </c>
      <c r="K278" t="s">
        <v>6624</v>
      </c>
      <c r="L278" t="s">
        <v>108</v>
      </c>
      <c r="M278" t="s">
        <v>300</v>
      </c>
      <c r="N278" t="s">
        <v>108</v>
      </c>
      <c r="O278" t="s">
        <v>510</v>
      </c>
      <c r="P278" t="s">
        <v>111</v>
      </c>
      <c r="Q278">
        <v>10.5</v>
      </c>
      <c r="R278">
        <v>1.51</v>
      </c>
      <c r="S278">
        <v>10.5</v>
      </c>
      <c r="T278">
        <v>11.875999999999999</v>
      </c>
      <c r="U278" t="s">
        <v>109</v>
      </c>
      <c r="V278" t="s">
        <v>126</v>
      </c>
      <c r="W278" t="s">
        <v>179</v>
      </c>
      <c r="X278" t="s">
        <v>110</v>
      </c>
      <c r="Y278" t="s">
        <v>110</v>
      </c>
      <c r="Z278" t="s">
        <v>110</v>
      </c>
      <c r="AA278" t="s">
        <v>110</v>
      </c>
      <c r="AB278" t="s">
        <v>129</v>
      </c>
      <c r="AC278">
        <v>100</v>
      </c>
      <c r="AD278" t="s">
        <v>205</v>
      </c>
      <c r="AE278" t="s">
        <v>225</v>
      </c>
      <c r="AF278" t="s">
        <v>225</v>
      </c>
      <c r="AG278" t="s">
        <v>109</v>
      </c>
      <c r="AH278" s="18">
        <v>44992</v>
      </c>
      <c r="AI278" s="131">
        <v>45176</v>
      </c>
      <c r="AJ278" t="s">
        <v>133</v>
      </c>
      <c r="AK278" t="s">
        <v>628</v>
      </c>
      <c r="AL278" t="s">
        <v>110</v>
      </c>
      <c r="AM278" t="s">
        <v>109</v>
      </c>
      <c r="AN278" s="131">
        <v>46088</v>
      </c>
      <c r="AO278" t="s">
        <v>132</v>
      </c>
      <c r="AP278" t="s">
        <v>109</v>
      </c>
      <c r="AQ278" t="s">
        <v>109</v>
      </c>
      <c r="AR278" t="s">
        <v>109</v>
      </c>
      <c r="AS278" t="s">
        <v>109</v>
      </c>
      <c r="AT278" t="s">
        <v>109</v>
      </c>
      <c r="AU278" t="s">
        <v>109</v>
      </c>
      <c r="AV278" t="s">
        <v>109</v>
      </c>
      <c r="AW278" t="s">
        <v>110</v>
      </c>
      <c r="AX278" t="s">
        <v>109</v>
      </c>
      <c r="AY278" t="s">
        <v>110</v>
      </c>
      <c r="AZ278" t="s">
        <v>109</v>
      </c>
      <c r="BA278" t="s">
        <v>109</v>
      </c>
      <c r="BB278" t="s">
        <v>109</v>
      </c>
      <c r="BC278" t="s">
        <v>110</v>
      </c>
      <c r="BD278" t="s">
        <v>110</v>
      </c>
      <c r="BE278" t="s">
        <v>110</v>
      </c>
      <c r="BF278" t="s">
        <v>110</v>
      </c>
      <c r="BG278" t="s">
        <v>110</v>
      </c>
      <c r="BH278" t="s">
        <v>110</v>
      </c>
      <c r="BI278" t="s">
        <v>110</v>
      </c>
      <c r="BJ278" t="s">
        <v>110</v>
      </c>
      <c r="BK278" t="s">
        <v>110</v>
      </c>
      <c r="BL278" t="s">
        <v>109</v>
      </c>
      <c r="BM278" t="s">
        <v>109</v>
      </c>
      <c r="BN278">
        <v>0</v>
      </c>
      <c r="BO278">
        <v>0</v>
      </c>
      <c r="BP278">
        <v>0</v>
      </c>
      <c r="BQ278" t="s">
        <v>109</v>
      </c>
      <c r="BR278" t="s">
        <v>109</v>
      </c>
      <c r="BS278"/>
      <c r="BT278" t="s">
        <v>624</v>
      </c>
      <c r="BU278" t="s">
        <v>110</v>
      </c>
      <c r="BV278" t="s">
        <v>6624</v>
      </c>
      <c r="BW278" t="s">
        <v>141</v>
      </c>
      <c r="BX278" t="s">
        <v>140</v>
      </c>
      <c r="BY278" t="s">
        <v>605</v>
      </c>
      <c r="BZ278" t="s">
        <v>110</v>
      </c>
      <c r="CA278" t="s">
        <v>109</v>
      </c>
      <c r="CB278" t="s">
        <v>625</v>
      </c>
      <c r="CC278" t="s">
        <v>5615</v>
      </c>
      <c r="CD278" t="s">
        <v>626</v>
      </c>
      <c r="CE278" t="s">
        <v>110</v>
      </c>
      <c r="CF278"/>
      <c r="CG278" s="131">
        <v>43451</v>
      </c>
      <c r="CH278" t="s">
        <v>144</v>
      </c>
      <c r="CI278" t="s">
        <v>144</v>
      </c>
      <c r="CJ278" t="s">
        <v>114</v>
      </c>
      <c r="CK278" t="s">
        <v>109</v>
      </c>
      <c r="CL278" t="s">
        <v>109</v>
      </c>
      <c r="CM278" t="s">
        <v>109</v>
      </c>
      <c r="CN278">
        <v>2023</v>
      </c>
      <c r="CO278" s="1">
        <v>44991</v>
      </c>
      <c r="CP278" t="s">
        <v>7179</v>
      </c>
      <c r="CQ278">
        <v>3</v>
      </c>
      <c r="CR278">
        <v>11</v>
      </c>
      <c r="CS278" s="1">
        <v>44991</v>
      </c>
      <c r="CT278" t="s">
        <v>16310</v>
      </c>
      <c r="CU278" t="s">
        <v>7180</v>
      </c>
      <c r="CV278" t="s">
        <v>16306</v>
      </c>
      <c r="CW278" t="s">
        <v>16307</v>
      </c>
      <c r="CX278" t="s">
        <v>8172</v>
      </c>
      <c r="CY278" t="s">
        <v>8321</v>
      </c>
      <c r="CZ278" t="s">
        <v>8174</v>
      </c>
      <c r="DA278" t="s">
        <v>7184</v>
      </c>
      <c r="DB278" t="s">
        <v>5342</v>
      </c>
      <c r="DC278" t="s">
        <v>7185</v>
      </c>
      <c r="DD278" t="s">
        <v>629</v>
      </c>
      <c r="DE278" t="s">
        <v>7207</v>
      </c>
      <c r="DF278" t="s">
        <v>7187</v>
      </c>
      <c r="DG278" t="s">
        <v>7188</v>
      </c>
      <c r="DH278" t="s">
        <v>110</v>
      </c>
      <c r="DI278" t="s">
        <v>110</v>
      </c>
      <c r="DJ278" t="s">
        <v>205</v>
      </c>
      <c r="DK278" t="s">
        <v>110</v>
      </c>
      <c r="DL278" t="s">
        <v>110</v>
      </c>
      <c r="DM278" t="s">
        <v>7189</v>
      </c>
      <c r="DN278" t="s">
        <v>58</v>
      </c>
      <c r="DO278" t="s">
        <v>8350</v>
      </c>
      <c r="DP278" t="s">
        <v>110</v>
      </c>
      <c r="DQ278" t="s">
        <v>7207</v>
      </c>
      <c r="DR278" t="s">
        <v>7207</v>
      </c>
      <c r="DS278" t="s">
        <v>110</v>
      </c>
      <c r="DT278" t="s">
        <v>109</v>
      </c>
      <c r="DU278" t="s">
        <v>632</v>
      </c>
      <c r="DV278" t="s">
        <v>8351</v>
      </c>
      <c r="DW278" t="s">
        <v>8352</v>
      </c>
      <c r="DX278" t="s">
        <v>8353</v>
      </c>
    </row>
    <row r="279" spans="7:128">
      <c r="G279">
        <v>638</v>
      </c>
      <c r="H279" t="s">
        <v>109</v>
      </c>
      <c r="I279" t="s">
        <v>2587</v>
      </c>
      <c r="J279" s="131">
        <v>44988</v>
      </c>
      <c r="K279" t="s">
        <v>6220</v>
      </c>
      <c r="L279" t="s">
        <v>108</v>
      </c>
      <c r="M279" t="s">
        <v>300</v>
      </c>
      <c r="N279" t="s">
        <v>108</v>
      </c>
      <c r="O279" t="s">
        <v>510</v>
      </c>
      <c r="P279" t="s">
        <v>111</v>
      </c>
      <c r="Q279">
        <v>3</v>
      </c>
      <c r="R279">
        <v>0.44</v>
      </c>
      <c r="S279">
        <v>3</v>
      </c>
      <c r="T279">
        <v>3.411</v>
      </c>
      <c r="U279" t="s">
        <v>109</v>
      </c>
      <c r="V279" t="s">
        <v>126</v>
      </c>
      <c r="W279" t="s">
        <v>869</v>
      </c>
      <c r="X279" t="s">
        <v>110</v>
      </c>
      <c r="Y279" t="s">
        <v>869</v>
      </c>
      <c r="Z279" t="s">
        <v>110</v>
      </c>
      <c r="AA279" t="s">
        <v>110</v>
      </c>
      <c r="AB279" t="s">
        <v>129</v>
      </c>
      <c r="AC279">
        <v>100</v>
      </c>
      <c r="AD279" t="s">
        <v>180</v>
      </c>
      <c r="AE279" t="s">
        <v>166</v>
      </c>
      <c r="AF279" t="s">
        <v>166</v>
      </c>
      <c r="AG279" t="s">
        <v>109</v>
      </c>
      <c r="AH279" s="18">
        <v>44992</v>
      </c>
      <c r="AI279" s="131">
        <v>45358</v>
      </c>
      <c r="AJ279" t="s">
        <v>167</v>
      </c>
      <c r="AK279" t="s">
        <v>2588</v>
      </c>
      <c r="AL279" t="s">
        <v>110</v>
      </c>
      <c r="AM279" t="s">
        <v>109</v>
      </c>
      <c r="AN279" s="131">
        <v>46088</v>
      </c>
      <c r="AO279" t="s">
        <v>192</v>
      </c>
      <c r="AP279" t="s">
        <v>109</v>
      </c>
      <c r="AQ279" t="s">
        <v>109</v>
      </c>
      <c r="AR279" t="s">
        <v>109</v>
      </c>
      <c r="AS279" t="s">
        <v>109</v>
      </c>
      <c r="AT279" t="s">
        <v>109</v>
      </c>
      <c r="AU279" t="s">
        <v>109</v>
      </c>
      <c r="AV279" t="s">
        <v>109</v>
      </c>
      <c r="AW279" t="s">
        <v>110</v>
      </c>
      <c r="AX279" t="s">
        <v>109</v>
      </c>
      <c r="AY279" t="s">
        <v>110</v>
      </c>
      <c r="AZ279" t="s">
        <v>1566</v>
      </c>
      <c r="BA279" t="s">
        <v>136</v>
      </c>
      <c r="BB279" t="s">
        <v>109</v>
      </c>
      <c r="BC279" t="s">
        <v>110</v>
      </c>
      <c r="BD279" t="s">
        <v>110</v>
      </c>
      <c r="BE279" t="s">
        <v>110</v>
      </c>
      <c r="BF279" t="s">
        <v>110</v>
      </c>
      <c r="BG279" t="s">
        <v>110</v>
      </c>
      <c r="BH279" t="s">
        <v>110</v>
      </c>
      <c r="BI279" t="s">
        <v>110</v>
      </c>
      <c r="BJ279" t="s">
        <v>110</v>
      </c>
      <c r="BK279" t="s">
        <v>110</v>
      </c>
      <c r="BL279" t="s">
        <v>109</v>
      </c>
      <c r="BM279" t="s">
        <v>109</v>
      </c>
      <c r="BN279">
        <v>0</v>
      </c>
      <c r="BO279">
        <v>0</v>
      </c>
      <c r="BP279">
        <v>0</v>
      </c>
      <c r="BQ279" t="s">
        <v>109</v>
      </c>
      <c r="BR279" t="s">
        <v>109</v>
      </c>
      <c r="BS279"/>
      <c r="BT279" t="s">
        <v>2586</v>
      </c>
      <c r="BU279" t="s">
        <v>110</v>
      </c>
      <c r="BV279" t="s">
        <v>6220</v>
      </c>
      <c r="BW279" t="s">
        <v>141</v>
      </c>
      <c r="BX279" t="s">
        <v>140</v>
      </c>
      <c r="BY279" t="s">
        <v>5690</v>
      </c>
      <c r="BZ279" t="s">
        <v>110</v>
      </c>
      <c r="CA279" t="s">
        <v>109</v>
      </c>
      <c r="CB279" t="s">
        <v>294</v>
      </c>
      <c r="CC279" t="s">
        <v>5616</v>
      </c>
      <c r="CD279" t="s">
        <v>5819</v>
      </c>
      <c r="CE279" t="s">
        <v>6221</v>
      </c>
      <c r="CF279"/>
      <c r="CG279" s="131">
        <v>44754</v>
      </c>
      <c r="CH279" t="s">
        <v>144</v>
      </c>
      <c r="CI279" t="s">
        <v>144</v>
      </c>
      <c r="CJ279" t="s">
        <v>114</v>
      </c>
      <c r="CK279" t="s">
        <v>109</v>
      </c>
      <c r="CL279" t="s">
        <v>109</v>
      </c>
      <c r="CM279" t="s">
        <v>109</v>
      </c>
      <c r="CN279">
        <v>2023</v>
      </c>
      <c r="CO279" s="1">
        <v>44988</v>
      </c>
      <c r="CP279" t="s">
        <v>7179</v>
      </c>
      <c r="CQ279">
        <v>3</v>
      </c>
      <c r="CR279">
        <v>10</v>
      </c>
      <c r="CS279" s="1">
        <v>44984</v>
      </c>
      <c r="CT279" t="s">
        <v>16311</v>
      </c>
      <c r="CU279" t="s">
        <v>7180</v>
      </c>
      <c r="CV279" t="s">
        <v>16306</v>
      </c>
      <c r="CW279" t="s">
        <v>16307</v>
      </c>
      <c r="CX279" t="s">
        <v>8172</v>
      </c>
      <c r="CY279" t="s">
        <v>8354</v>
      </c>
      <c r="CZ279" t="s">
        <v>8174</v>
      </c>
      <c r="DA279" t="s">
        <v>7184</v>
      </c>
      <c r="DB279" t="s">
        <v>5342</v>
      </c>
      <c r="DC279" t="s">
        <v>7185</v>
      </c>
      <c r="DD279" t="s">
        <v>2589</v>
      </c>
      <c r="DE279" t="s">
        <v>7811</v>
      </c>
      <c r="DF279" t="s">
        <v>7812</v>
      </c>
      <c r="DG279" t="s">
        <v>7188</v>
      </c>
      <c r="DH279" t="s">
        <v>110</v>
      </c>
      <c r="DI279" t="s">
        <v>2586</v>
      </c>
      <c r="DJ279" t="s">
        <v>180</v>
      </c>
      <c r="DK279" t="s">
        <v>110</v>
      </c>
      <c r="DL279" t="s">
        <v>110</v>
      </c>
      <c r="DM279" t="s">
        <v>7189</v>
      </c>
      <c r="DN279" t="s">
        <v>58</v>
      </c>
      <c r="DO279" t="s">
        <v>7299</v>
      </c>
      <c r="DP279" t="s">
        <v>110</v>
      </c>
      <c r="DQ279" t="s">
        <v>7811</v>
      </c>
      <c r="DR279" t="s">
        <v>7811</v>
      </c>
      <c r="DS279" t="s">
        <v>110</v>
      </c>
      <c r="DT279" t="s">
        <v>109</v>
      </c>
      <c r="DU279" t="s">
        <v>2590</v>
      </c>
      <c r="DV279" t="s">
        <v>8355</v>
      </c>
      <c r="DW279" t="s">
        <v>8356</v>
      </c>
      <c r="DX279" t="s">
        <v>8357</v>
      </c>
    </row>
    <row r="280" spans="7:128">
      <c r="G280">
        <v>637</v>
      </c>
      <c r="H280" t="s">
        <v>109</v>
      </c>
      <c r="I280" t="s">
        <v>2591</v>
      </c>
      <c r="J280" s="131">
        <v>44988</v>
      </c>
      <c r="K280" t="s">
        <v>6105</v>
      </c>
      <c r="L280" t="s">
        <v>108</v>
      </c>
      <c r="M280" t="s">
        <v>110</v>
      </c>
      <c r="N280" t="s">
        <v>108</v>
      </c>
      <c r="O280" t="s">
        <v>510</v>
      </c>
      <c r="P280" t="s">
        <v>111</v>
      </c>
      <c r="Q280">
        <v>16</v>
      </c>
      <c r="R280">
        <v>2.3199999999999998</v>
      </c>
      <c r="S280">
        <v>16</v>
      </c>
      <c r="T280">
        <v>18.192</v>
      </c>
      <c r="U280" t="s">
        <v>109</v>
      </c>
      <c r="V280" t="s">
        <v>126</v>
      </c>
      <c r="W280" t="s">
        <v>1510</v>
      </c>
      <c r="X280" t="s">
        <v>110</v>
      </c>
      <c r="Y280" t="s">
        <v>110</v>
      </c>
      <c r="Z280" t="s">
        <v>110</v>
      </c>
      <c r="AA280" t="s">
        <v>110</v>
      </c>
      <c r="AB280" t="s">
        <v>129</v>
      </c>
      <c r="AC280">
        <v>100</v>
      </c>
      <c r="AD280" t="s">
        <v>205</v>
      </c>
      <c r="AE280" t="s">
        <v>832</v>
      </c>
      <c r="AF280" t="s">
        <v>832</v>
      </c>
      <c r="AG280" t="s">
        <v>109</v>
      </c>
      <c r="AH280" s="18">
        <v>44993</v>
      </c>
      <c r="AI280" s="131">
        <v>45359</v>
      </c>
      <c r="AJ280" t="s">
        <v>133</v>
      </c>
      <c r="AK280" t="s">
        <v>2081</v>
      </c>
      <c r="AL280" t="s">
        <v>110</v>
      </c>
      <c r="AM280" t="s">
        <v>109</v>
      </c>
      <c r="AN280" s="131">
        <v>46089</v>
      </c>
      <c r="AO280" t="s">
        <v>192</v>
      </c>
      <c r="AP280" t="s">
        <v>7011</v>
      </c>
      <c r="AQ280" t="s">
        <v>7045</v>
      </c>
      <c r="AR280" t="s">
        <v>8358</v>
      </c>
      <c r="AS280" t="s">
        <v>379</v>
      </c>
      <c r="AT280" t="s">
        <v>109</v>
      </c>
      <c r="AU280" t="s">
        <v>109</v>
      </c>
      <c r="AV280" t="s">
        <v>109</v>
      </c>
      <c r="AW280" t="s">
        <v>110</v>
      </c>
      <c r="AX280" t="s">
        <v>109</v>
      </c>
      <c r="AY280" t="s">
        <v>110</v>
      </c>
      <c r="AZ280" t="s">
        <v>109</v>
      </c>
      <c r="BA280" t="s">
        <v>136</v>
      </c>
      <c r="BB280" t="s">
        <v>109</v>
      </c>
      <c r="BC280" t="s">
        <v>110</v>
      </c>
      <c r="BD280" t="s">
        <v>110</v>
      </c>
      <c r="BE280" t="s">
        <v>226</v>
      </c>
      <c r="BF280" t="s">
        <v>110</v>
      </c>
      <c r="BG280" t="s">
        <v>110</v>
      </c>
      <c r="BH280" t="s">
        <v>110</v>
      </c>
      <c r="BI280" t="s">
        <v>110</v>
      </c>
      <c r="BJ280" t="s">
        <v>110</v>
      </c>
      <c r="BK280" t="s">
        <v>6928</v>
      </c>
      <c r="BL280" t="s">
        <v>378</v>
      </c>
      <c r="BM280" t="s">
        <v>1826</v>
      </c>
      <c r="BN280">
        <v>1</v>
      </c>
      <c r="BO280">
        <v>1</v>
      </c>
      <c r="BP280">
        <v>1</v>
      </c>
      <c r="BQ280" t="s">
        <v>8359</v>
      </c>
      <c r="BR280" t="s">
        <v>114</v>
      </c>
      <c r="BS280">
        <v>23012</v>
      </c>
      <c r="BT280" t="s">
        <v>2079</v>
      </c>
      <c r="BU280" t="s">
        <v>110</v>
      </c>
      <c r="BV280" t="s">
        <v>6105</v>
      </c>
      <c r="BW280" t="s">
        <v>141</v>
      </c>
      <c r="BX280" t="s">
        <v>140</v>
      </c>
      <c r="BY280" t="s">
        <v>605</v>
      </c>
      <c r="BZ280" t="s">
        <v>110</v>
      </c>
      <c r="CA280" t="s">
        <v>109</v>
      </c>
      <c r="CB280" t="s">
        <v>5398</v>
      </c>
      <c r="CC280" t="s">
        <v>5616</v>
      </c>
      <c r="CD280" t="s">
        <v>6106</v>
      </c>
      <c r="CE280" t="s">
        <v>110</v>
      </c>
      <c r="CF280"/>
      <c r="CG280" s="131">
        <v>44988</v>
      </c>
      <c r="CH280" t="s">
        <v>198</v>
      </c>
      <c r="CI280" t="s">
        <v>144</v>
      </c>
      <c r="CJ280" t="s">
        <v>114</v>
      </c>
      <c r="CK280" t="s">
        <v>109</v>
      </c>
      <c r="CL280" t="s">
        <v>114</v>
      </c>
      <c r="CM280" t="s">
        <v>109</v>
      </c>
      <c r="CN280">
        <v>2023</v>
      </c>
      <c r="CO280" s="1">
        <v>44988</v>
      </c>
      <c r="CP280" t="s">
        <v>7179</v>
      </c>
      <c r="CQ280">
        <v>3</v>
      </c>
      <c r="CR280">
        <v>10</v>
      </c>
      <c r="CS280" s="1">
        <v>44984</v>
      </c>
      <c r="CT280" t="s">
        <v>16311</v>
      </c>
      <c r="CU280" t="s">
        <v>7180</v>
      </c>
      <c r="CV280" t="s">
        <v>16306</v>
      </c>
      <c r="CW280" t="s">
        <v>16307</v>
      </c>
      <c r="CX280" t="s">
        <v>8172</v>
      </c>
      <c r="CY280" t="s">
        <v>8354</v>
      </c>
      <c r="CZ280" t="s">
        <v>8174</v>
      </c>
      <c r="DA280" t="s">
        <v>7197</v>
      </c>
      <c r="DB280" t="s">
        <v>114</v>
      </c>
      <c r="DC280" t="s">
        <v>7185</v>
      </c>
      <c r="DD280" t="s">
        <v>8360</v>
      </c>
      <c r="DE280" t="s">
        <v>7811</v>
      </c>
      <c r="DF280" t="s">
        <v>7812</v>
      </c>
      <c r="DG280" t="s">
        <v>7188</v>
      </c>
      <c r="DH280" t="s">
        <v>110</v>
      </c>
      <c r="DI280" t="s">
        <v>110</v>
      </c>
      <c r="DJ280" t="s">
        <v>205</v>
      </c>
      <c r="DK280" t="s">
        <v>110</v>
      </c>
      <c r="DL280" t="s">
        <v>110</v>
      </c>
      <c r="DM280" t="s">
        <v>7189</v>
      </c>
      <c r="DN280" t="s">
        <v>58</v>
      </c>
      <c r="DO280" t="s">
        <v>7245</v>
      </c>
      <c r="DP280" t="s">
        <v>110</v>
      </c>
      <c r="DQ280" t="s">
        <v>7811</v>
      </c>
      <c r="DR280" t="s">
        <v>7811</v>
      </c>
      <c r="DS280" t="s">
        <v>110</v>
      </c>
      <c r="DT280" t="s">
        <v>7282</v>
      </c>
      <c r="DU280" t="s">
        <v>2593</v>
      </c>
      <c r="DV280" t="s">
        <v>8361</v>
      </c>
      <c r="DW280" t="s">
        <v>8356</v>
      </c>
      <c r="DX280" t="s">
        <v>8009</v>
      </c>
    </row>
    <row r="281" spans="7:128">
      <c r="G281">
        <v>636</v>
      </c>
      <c r="H281" t="s">
        <v>109</v>
      </c>
      <c r="I281" t="s">
        <v>2595</v>
      </c>
      <c r="J281" s="131">
        <v>44987</v>
      </c>
      <c r="K281" t="s">
        <v>6912</v>
      </c>
      <c r="L281" t="s">
        <v>2597</v>
      </c>
      <c r="M281" t="s">
        <v>110</v>
      </c>
      <c r="N281" t="s">
        <v>2596</v>
      </c>
      <c r="O281" t="s">
        <v>530</v>
      </c>
      <c r="P281" t="s">
        <v>162</v>
      </c>
      <c r="Q281">
        <v>20</v>
      </c>
      <c r="R281">
        <v>20</v>
      </c>
      <c r="S281">
        <v>138.34</v>
      </c>
      <c r="T281">
        <v>157</v>
      </c>
      <c r="U281" t="s">
        <v>109</v>
      </c>
      <c r="V281" t="s">
        <v>2598</v>
      </c>
      <c r="W281" t="s">
        <v>422</v>
      </c>
      <c r="X281" t="s">
        <v>2599</v>
      </c>
      <c r="Y281" t="s">
        <v>422</v>
      </c>
      <c r="Z281" t="s">
        <v>110</v>
      </c>
      <c r="AA281" t="s">
        <v>1165</v>
      </c>
      <c r="AB281" t="s">
        <v>129</v>
      </c>
      <c r="AC281">
        <v>100</v>
      </c>
      <c r="AD281" t="s">
        <v>205</v>
      </c>
      <c r="AE281" t="s">
        <v>131</v>
      </c>
      <c r="AF281" t="s">
        <v>131</v>
      </c>
      <c r="AG281" t="s">
        <v>109</v>
      </c>
      <c r="AH281" s="18">
        <v>44994</v>
      </c>
      <c r="AI281" s="131">
        <v>45178</v>
      </c>
      <c r="AJ281" t="s">
        <v>430</v>
      </c>
      <c r="AK281" t="s">
        <v>2600</v>
      </c>
      <c r="AL281" t="s">
        <v>430</v>
      </c>
      <c r="AM281" t="s">
        <v>109</v>
      </c>
      <c r="AN281" s="131">
        <v>46821</v>
      </c>
      <c r="AO281" t="s">
        <v>132</v>
      </c>
      <c r="AP281" t="s">
        <v>109</v>
      </c>
      <c r="AQ281" t="s">
        <v>109</v>
      </c>
      <c r="AR281" t="s">
        <v>109</v>
      </c>
      <c r="AS281" t="s">
        <v>109</v>
      </c>
      <c r="AT281" t="s">
        <v>109</v>
      </c>
      <c r="AU281" t="s">
        <v>2602</v>
      </c>
      <c r="AV281" t="s">
        <v>109</v>
      </c>
      <c r="AW281" t="s">
        <v>110</v>
      </c>
      <c r="AX281" t="s">
        <v>109</v>
      </c>
      <c r="AY281" t="s">
        <v>110</v>
      </c>
      <c r="AZ281" t="s">
        <v>2603</v>
      </c>
      <c r="BA281" t="s">
        <v>136</v>
      </c>
      <c r="BB281" t="s">
        <v>109</v>
      </c>
      <c r="BC281" t="s">
        <v>110</v>
      </c>
      <c r="BD281" t="s">
        <v>110</v>
      </c>
      <c r="BE281" t="s">
        <v>110</v>
      </c>
      <c r="BF281" t="s">
        <v>110</v>
      </c>
      <c r="BG281" t="s">
        <v>110</v>
      </c>
      <c r="BH281" t="s">
        <v>110</v>
      </c>
      <c r="BI281" t="s">
        <v>110</v>
      </c>
      <c r="BJ281" t="s">
        <v>110</v>
      </c>
      <c r="BK281" t="s">
        <v>110</v>
      </c>
      <c r="BL281" t="s">
        <v>109</v>
      </c>
      <c r="BM281" t="s">
        <v>109</v>
      </c>
      <c r="BN281">
        <v>0</v>
      </c>
      <c r="BO281">
        <v>0</v>
      </c>
      <c r="BP281">
        <v>0</v>
      </c>
      <c r="BQ281" t="s">
        <v>109</v>
      </c>
      <c r="BR281" t="s">
        <v>109</v>
      </c>
      <c r="BS281"/>
      <c r="BT281" t="s">
        <v>2594</v>
      </c>
      <c r="BU281" t="s">
        <v>110</v>
      </c>
      <c r="BV281" t="s">
        <v>6912</v>
      </c>
      <c r="BW281" t="s">
        <v>5363</v>
      </c>
      <c r="BX281" t="s">
        <v>5362</v>
      </c>
      <c r="BY281" t="s">
        <v>5366</v>
      </c>
      <c r="BZ281" t="s">
        <v>5806</v>
      </c>
      <c r="CA281" t="s">
        <v>109</v>
      </c>
      <c r="CB281" t="s">
        <v>580</v>
      </c>
      <c r="CC281" t="s">
        <v>110</v>
      </c>
      <c r="CD281" t="s">
        <v>110</v>
      </c>
      <c r="CE281" t="s">
        <v>110</v>
      </c>
      <c r="CF281"/>
      <c r="CG281" s="131">
        <v>37928</v>
      </c>
      <c r="CH281" t="s">
        <v>558</v>
      </c>
      <c r="CI281" t="s">
        <v>110</v>
      </c>
      <c r="CJ281" t="s">
        <v>114</v>
      </c>
      <c r="CK281" t="s">
        <v>109</v>
      </c>
      <c r="CL281" t="s">
        <v>109</v>
      </c>
      <c r="CM281" t="s">
        <v>109</v>
      </c>
      <c r="CN281">
        <v>2023</v>
      </c>
      <c r="CO281" s="1">
        <v>44987</v>
      </c>
      <c r="CP281" t="s">
        <v>110</v>
      </c>
      <c r="CQ281">
        <v>3</v>
      </c>
      <c r="CR281">
        <v>10</v>
      </c>
      <c r="CS281" s="1">
        <v>44984</v>
      </c>
      <c r="CT281" t="s">
        <v>16311</v>
      </c>
      <c r="CU281" t="s">
        <v>7180</v>
      </c>
      <c r="CV281" t="s">
        <v>16306</v>
      </c>
      <c r="CW281" t="s">
        <v>16307</v>
      </c>
      <c r="CX281" t="s">
        <v>8172</v>
      </c>
      <c r="CY281" t="s">
        <v>8354</v>
      </c>
      <c r="CZ281" t="s">
        <v>8174</v>
      </c>
      <c r="DA281" t="s">
        <v>7229</v>
      </c>
      <c r="DB281" t="s">
        <v>5342</v>
      </c>
      <c r="DC281" t="s">
        <v>8362</v>
      </c>
      <c r="DD281" t="s">
        <v>2601</v>
      </c>
      <c r="DE281" t="s">
        <v>7198</v>
      </c>
      <c r="DF281" t="s">
        <v>7187</v>
      </c>
      <c r="DG281" t="s">
        <v>7199</v>
      </c>
      <c r="DH281" t="s">
        <v>7280</v>
      </c>
      <c r="DI281" t="s">
        <v>110</v>
      </c>
      <c r="DJ281" t="s">
        <v>205</v>
      </c>
      <c r="DK281" t="s">
        <v>110</v>
      </c>
      <c r="DL281" t="s">
        <v>110</v>
      </c>
      <c r="DM281" t="s">
        <v>8363</v>
      </c>
      <c r="DN281" t="s">
        <v>57</v>
      </c>
      <c r="DO281" t="s">
        <v>7637</v>
      </c>
      <c r="DP281" t="s">
        <v>110</v>
      </c>
      <c r="DQ281" t="s">
        <v>8364</v>
      </c>
      <c r="DR281" t="s">
        <v>8364</v>
      </c>
      <c r="DS281" t="s">
        <v>110</v>
      </c>
      <c r="DT281" t="s">
        <v>109</v>
      </c>
      <c r="DU281" t="s">
        <v>2604</v>
      </c>
      <c r="DV281" t="s">
        <v>8365</v>
      </c>
      <c r="DW281" t="s">
        <v>8366</v>
      </c>
      <c r="DX281" t="s">
        <v>8367</v>
      </c>
    </row>
    <row r="282" spans="7:128">
      <c r="G282">
        <v>635</v>
      </c>
      <c r="H282" t="s">
        <v>109</v>
      </c>
      <c r="I282" t="s">
        <v>2606</v>
      </c>
      <c r="J282" s="131">
        <v>44985</v>
      </c>
      <c r="K282" t="s">
        <v>8368</v>
      </c>
      <c r="L282" t="s">
        <v>108</v>
      </c>
      <c r="M282" t="s">
        <v>300</v>
      </c>
      <c r="N282" t="s">
        <v>108</v>
      </c>
      <c r="O282" t="s">
        <v>510</v>
      </c>
      <c r="P282" t="s">
        <v>111</v>
      </c>
      <c r="Q282">
        <v>2.65</v>
      </c>
      <c r="R282">
        <v>0.38</v>
      </c>
      <c r="S282">
        <v>2.65</v>
      </c>
      <c r="T282">
        <v>2.992</v>
      </c>
      <c r="U282" t="s">
        <v>109</v>
      </c>
      <c r="V282" t="s">
        <v>126</v>
      </c>
      <c r="W282" t="s">
        <v>928</v>
      </c>
      <c r="X282" t="s">
        <v>110</v>
      </c>
      <c r="Y282" t="s">
        <v>928</v>
      </c>
      <c r="Z282" t="s">
        <v>110</v>
      </c>
      <c r="AA282" t="s">
        <v>110</v>
      </c>
      <c r="AB282" t="s">
        <v>129</v>
      </c>
      <c r="AC282">
        <v>100</v>
      </c>
      <c r="AD282" t="s">
        <v>130</v>
      </c>
      <c r="AE282" t="s">
        <v>166</v>
      </c>
      <c r="AF282" t="s">
        <v>166</v>
      </c>
      <c r="AG282" t="s">
        <v>109</v>
      </c>
      <c r="AH282" s="18">
        <v>44992</v>
      </c>
      <c r="AI282" s="131">
        <v>45176</v>
      </c>
      <c r="AJ282" t="s">
        <v>133</v>
      </c>
      <c r="AK282" t="s">
        <v>2607</v>
      </c>
      <c r="AL282" t="s">
        <v>110</v>
      </c>
      <c r="AM282" t="s">
        <v>109</v>
      </c>
      <c r="AN282" s="131">
        <v>46088</v>
      </c>
      <c r="AO282" t="s">
        <v>132</v>
      </c>
      <c r="AP282" t="s">
        <v>109</v>
      </c>
      <c r="AQ282" t="s">
        <v>109</v>
      </c>
      <c r="AR282" t="s">
        <v>109</v>
      </c>
      <c r="AS282" t="s">
        <v>109</v>
      </c>
      <c r="AT282" t="s">
        <v>109</v>
      </c>
      <c r="AU282" t="s">
        <v>109</v>
      </c>
      <c r="AV282" t="s">
        <v>109</v>
      </c>
      <c r="AW282" t="s">
        <v>110</v>
      </c>
      <c r="AX282" t="s">
        <v>109</v>
      </c>
      <c r="AY282" t="s">
        <v>110</v>
      </c>
      <c r="AZ282" t="s">
        <v>2609</v>
      </c>
      <c r="BA282" t="s">
        <v>136</v>
      </c>
      <c r="BB282" t="s">
        <v>109</v>
      </c>
      <c r="BC282" t="s">
        <v>110</v>
      </c>
      <c r="BD282" t="s">
        <v>110</v>
      </c>
      <c r="BE282" t="s">
        <v>110</v>
      </c>
      <c r="BF282" t="s">
        <v>110</v>
      </c>
      <c r="BG282" t="s">
        <v>110</v>
      </c>
      <c r="BH282" t="s">
        <v>110</v>
      </c>
      <c r="BI282" t="s">
        <v>110</v>
      </c>
      <c r="BJ282" t="s">
        <v>110</v>
      </c>
      <c r="BK282" t="s">
        <v>110</v>
      </c>
      <c r="BL282" t="s">
        <v>109</v>
      </c>
      <c r="BM282" t="s">
        <v>109</v>
      </c>
      <c r="BN282">
        <v>0</v>
      </c>
      <c r="BO282">
        <v>0</v>
      </c>
      <c r="BP282">
        <v>0</v>
      </c>
      <c r="BQ282" t="s">
        <v>109</v>
      </c>
      <c r="BR282" t="s">
        <v>109</v>
      </c>
      <c r="BS282"/>
      <c r="BT282" t="s">
        <v>2605</v>
      </c>
      <c r="BU282" t="s">
        <v>7690</v>
      </c>
      <c r="BV282" t="s">
        <v>6107</v>
      </c>
      <c r="BW282" t="s">
        <v>141</v>
      </c>
      <c r="BX282" t="s">
        <v>140</v>
      </c>
      <c r="BY282" t="s">
        <v>5677</v>
      </c>
      <c r="BZ282" t="s">
        <v>110</v>
      </c>
      <c r="CA282" t="s">
        <v>109</v>
      </c>
      <c r="CB282" t="s">
        <v>5398</v>
      </c>
      <c r="CC282" t="s">
        <v>5616</v>
      </c>
      <c r="CD282" t="s">
        <v>6053</v>
      </c>
      <c r="CE282" t="s">
        <v>110</v>
      </c>
      <c r="CF282"/>
      <c r="CG282" s="131">
        <v>44985</v>
      </c>
      <c r="CH282" t="s">
        <v>144</v>
      </c>
      <c r="CI282" t="s">
        <v>144</v>
      </c>
      <c r="CJ282" t="s">
        <v>114</v>
      </c>
      <c r="CK282" t="s">
        <v>109</v>
      </c>
      <c r="CL282" t="s">
        <v>109</v>
      </c>
      <c r="CM282" t="s">
        <v>109</v>
      </c>
      <c r="CN282">
        <v>2023</v>
      </c>
      <c r="CO282" s="1">
        <v>44985</v>
      </c>
      <c r="CP282" t="s">
        <v>7179</v>
      </c>
      <c r="CQ282">
        <v>2</v>
      </c>
      <c r="CR282">
        <v>10</v>
      </c>
      <c r="CS282" s="1">
        <v>44984</v>
      </c>
      <c r="CT282" t="s">
        <v>16311</v>
      </c>
      <c r="CU282" t="s">
        <v>7180</v>
      </c>
      <c r="CV282" t="s">
        <v>16306</v>
      </c>
      <c r="CW282" t="s">
        <v>16307</v>
      </c>
      <c r="CX282" t="s">
        <v>8369</v>
      </c>
      <c r="CY282" t="s">
        <v>8354</v>
      </c>
      <c r="CZ282" t="s">
        <v>8370</v>
      </c>
      <c r="DA282" t="s">
        <v>7184</v>
      </c>
      <c r="DB282" t="s">
        <v>114</v>
      </c>
      <c r="DC282" t="s">
        <v>7185</v>
      </c>
      <c r="DD282" t="s">
        <v>2608</v>
      </c>
      <c r="DE282" t="s">
        <v>7811</v>
      </c>
      <c r="DF282" t="s">
        <v>7812</v>
      </c>
      <c r="DG282" t="s">
        <v>7188</v>
      </c>
      <c r="DH282" t="s">
        <v>110</v>
      </c>
      <c r="DI282" t="s">
        <v>110</v>
      </c>
      <c r="DJ282" t="s">
        <v>130</v>
      </c>
      <c r="DK282" t="s">
        <v>110</v>
      </c>
      <c r="DL282" t="s">
        <v>1543</v>
      </c>
      <c r="DM282" t="s">
        <v>7189</v>
      </c>
      <c r="DN282" t="s">
        <v>58</v>
      </c>
      <c r="DO282" t="s">
        <v>8371</v>
      </c>
      <c r="DP282" t="s">
        <v>110</v>
      </c>
      <c r="DQ282" t="s">
        <v>7811</v>
      </c>
      <c r="DR282" t="s">
        <v>7811</v>
      </c>
      <c r="DS282" t="s">
        <v>7193</v>
      </c>
      <c r="DT282" t="s">
        <v>109</v>
      </c>
      <c r="DU282" t="s">
        <v>2610</v>
      </c>
      <c r="DV282" t="s">
        <v>8372</v>
      </c>
      <c r="DW282" t="s">
        <v>8373</v>
      </c>
      <c r="DX282" t="s">
        <v>8374</v>
      </c>
    </row>
    <row r="283" spans="7:128">
      <c r="G283">
        <v>634</v>
      </c>
      <c r="H283" t="s">
        <v>109</v>
      </c>
      <c r="I283" t="s">
        <v>2612</v>
      </c>
      <c r="J283" s="131">
        <v>44985</v>
      </c>
      <c r="K283" t="s">
        <v>6841</v>
      </c>
      <c r="L283" t="s">
        <v>108</v>
      </c>
      <c r="M283" t="s">
        <v>161</v>
      </c>
      <c r="N283" t="s">
        <v>108</v>
      </c>
      <c r="O283" t="s">
        <v>510</v>
      </c>
      <c r="P283" t="s">
        <v>111</v>
      </c>
      <c r="Q283">
        <v>7</v>
      </c>
      <c r="R283">
        <v>1.01</v>
      </c>
      <c r="S283">
        <v>7</v>
      </c>
      <c r="T283">
        <v>7.9029999999999996</v>
      </c>
      <c r="U283" t="s">
        <v>109</v>
      </c>
      <c r="V283" t="s">
        <v>126</v>
      </c>
      <c r="W283" t="s">
        <v>928</v>
      </c>
      <c r="X283" t="s">
        <v>110</v>
      </c>
      <c r="Y283" t="s">
        <v>928</v>
      </c>
      <c r="Z283" t="s">
        <v>110</v>
      </c>
      <c r="AA283" t="s">
        <v>110</v>
      </c>
      <c r="AB283" t="s">
        <v>129</v>
      </c>
      <c r="AC283">
        <v>100</v>
      </c>
      <c r="AD283" t="s">
        <v>205</v>
      </c>
      <c r="AE283" t="s">
        <v>166</v>
      </c>
      <c r="AF283" t="s">
        <v>166</v>
      </c>
      <c r="AG283" t="s">
        <v>109</v>
      </c>
      <c r="AH283" s="18">
        <v>44992</v>
      </c>
      <c r="AI283" s="131">
        <v>45358</v>
      </c>
      <c r="AJ283" t="s">
        <v>133</v>
      </c>
      <c r="AK283" t="s">
        <v>2613</v>
      </c>
      <c r="AL283" t="s">
        <v>110</v>
      </c>
      <c r="AM283" t="s">
        <v>109</v>
      </c>
      <c r="AN283" s="131">
        <v>46088</v>
      </c>
      <c r="AO283" t="s">
        <v>192</v>
      </c>
      <c r="AP283" t="s">
        <v>109</v>
      </c>
      <c r="AQ283" t="s">
        <v>109</v>
      </c>
      <c r="AR283" t="s">
        <v>109</v>
      </c>
      <c r="AS283" t="s">
        <v>109</v>
      </c>
      <c r="AT283" t="s">
        <v>109</v>
      </c>
      <c r="AU283" t="s">
        <v>109</v>
      </c>
      <c r="AV283" t="s">
        <v>109</v>
      </c>
      <c r="AW283" t="s">
        <v>110</v>
      </c>
      <c r="AX283" t="s">
        <v>109</v>
      </c>
      <c r="AY283" t="s">
        <v>110</v>
      </c>
      <c r="AZ283" t="s">
        <v>2507</v>
      </c>
      <c r="BA283" t="s">
        <v>136</v>
      </c>
      <c r="BB283" t="s">
        <v>109</v>
      </c>
      <c r="BC283" t="s">
        <v>110</v>
      </c>
      <c r="BD283" t="s">
        <v>110</v>
      </c>
      <c r="BE283" t="s">
        <v>110</v>
      </c>
      <c r="BF283" t="s">
        <v>110</v>
      </c>
      <c r="BG283" t="s">
        <v>110</v>
      </c>
      <c r="BH283" t="s">
        <v>110</v>
      </c>
      <c r="BI283" t="s">
        <v>110</v>
      </c>
      <c r="BJ283" t="s">
        <v>226</v>
      </c>
      <c r="BK283" t="s">
        <v>7382</v>
      </c>
      <c r="BL283" t="s">
        <v>109</v>
      </c>
      <c r="BM283" t="s">
        <v>109</v>
      </c>
      <c r="BN283">
        <v>0</v>
      </c>
      <c r="BO283">
        <v>0</v>
      </c>
      <c r="BP283">
        <v>0</v>
      </c>
      <c r="BQ283" t="s">
        <v>109</v>
      </c>
      <c r="BR283" t="s">
        <v>109</v>
      </c>
      <c r="BS283"/>
      <c r="BT283" t="s">
        <v>2611</v>
      </c>
      <c r="BU283" t="s">
        <v>110</v>
      </c>
      <c r="BV283" t="s">
        <v>6841</v>
      </c>
      <c r="BW283" t="s">
        <v>5370</v>
      </c>
      <c r="BX283" t="s">
        <v>5362</v>
      </c>
      <c r="BY283" t="s">
        <v>5366</v>
      </c>
      <c r="BZ283" t="s">
        <v>5743</v>
      </c>
      <c r="CA283" t="s">
        <v>109</v>
      </c>
      <c r="CB283" t="s">
        <v>580</v>
      </c>
      <c r="CC283" t="s">
        <v>110</v>
      </c>
      <c r="CD283" t="s">
        <v>615</v>
      </c>
      <c r="CE283" t="s">
        <v>110</v>
      </c>
      <c r="CF283"/>
      <c r="CG283" s="131">
        <v>41820</v>
      </c>
      <c r="CH283" t="s">
        <v>558</v>
      </c>
      <c r="CI283" t="s">
        <v>558</v>
      </c>
      <c r="CJ283" t="s">
        <v>114</v>
      </c>
      <c r="CK283" t="s">
        <v>109</v>
      </c>
      <c r="CL283" t="s">
        <v>109</v>
      </c>
      <c r="CM283" t="s">
        <v>109</v>
      </c>
      <c r="CN283">
        <v>2023</v>
      </c>
      <c r="CO283" s="1">
        <v>44985</v>
      </c>
      <c r="CP283" t="s">
        <v>110</v>
      </c>
      <c r="CQ283">
        <v>2</v>
      </c>
      <c r="CR283">
        <v>10</v>
      </c>
      <c r="CS283" s="1">
        <v>44984</v>
      </c>
      <c r="CT283" t="s">
        <v>16311</v>
      </c>
      <c r="CU283" t="s">
        <v>7180</v>
      </c>
      <c r="CV283" t="s">
        <v>16306</v>
      </c>
      <c r="CW283" t="s">
        <v>16307</v>
      </c>
      <c r="CX283" t="s">
        <v>8369</v>
      </c>
      <c r="CY283" t="s">
        <v>8354</v>
      </c>
      <c r="CZ283" t="s">
        <v>8370</v>
      </c>
      <c r="DA283" t="s">
        <v>7184</v>
      </c>
      <c r="DB283" t="s">
        <v>5342</v>
      </c>
      <c r="DC283" t="s">
        <v>7185</v>
      </c>
      <c r="DD283" t="s">
        <v>2614</v>
      </c>
      <c r="DE283" t="s">
        <v>7811</v>
      </c>
      <c r="DF283" t="s">
        <v>7812</v>
      </c>
      <c r="DG283" t="s">
        <v>7188</v>
      </c>
      <c r="DH283" t="s">
        <v>110</v>
      </c>
      <c r="DI283" t="s">
        <v>110</v>
      </c>
      <c r="DJ283" t="s">
        <v>205</v>
      </c>
      <c r="DK283" t="s">
        <v>110</v>
      </c>
      <c r="DL283" t="s">
        <v>110</v>
      </c>
      <c r="DM283" t="s">
        <v>7189</v>
      </c>
      <c r="DN283" t="s">
        <v>58</v>
      </c>
      <c r="DO283" t="s">
        <v>8082</v>
      </c>
      <c r="DP283" t="s">
        <v>110</v>
      </c>
      <c r="DQ283" t="s">
        <v>7811</v>
      </c>
      <c r="DR283" t="s">
        <v>7811</v>
      </c>
      <c r="DS283" t="s">
        <v>110</v>
      </c>
      <c r="DT283" t="s">
        <v>109</v>
      </c>
      <c r="DU283" t="s">
        <v>2615</v>
      </c>
      <c r="DV283" t="s">
        <v>8375</v>
      </c>
      <c r="DW283" t="s">
        <v>8373</v>
      </c>
      <c r="DX283" t="s">
        <v>8376</v>
      </c>
    </row>
    <row r="284" spans="7:128">
      <c r="G284">
        <v>633</v>
      </c>
      <c r="H284" t="s">
        <v>109</v>
      </c>
      <c r="I284" t="s">
        <v>2617</v>
      </c>
      <c r="J284" s="131">
        <v>44985</v>
      </c>
      <c r="K284" t="s">
        <v>6725</v>
      </c>
      <c r="L284" t="s">
        <v>108</v>
      </c>
      <c r="M284" t="s">
        <v>110</v>
      </c>
      <c r="N284" t="s">
        <v>697</v>
      </c>
      <c r="O284" t="s">
        <v>581</v>
      </c>
      <c r="P284" t="s">
        <v>162</v>
      </c>
      <c r="Q284">
        <v>3</v>
      </c>
      <c r="R284">
        <v>3</v>
      </c>
      <c r="S284">
        <v>20.81</v>
      </c>
      <c r="T284">
        <v>23.547000000000001</v>
      </c>
      <c r="U284" t="s">
        <v>109</v>
      </c>
      <c r="V284" t="s">
        <v>2598</v>
      </c>
      <c r="W284" t="s">
        <v>2618</v>
      </c>
      <c r="X284" t="s">
        <v>2619</v>
      </c>
      <c r="Y284" t="s">
        <v>2618</v>
      </c>
      <c r="Z284" t="s">
        <v>110</v>
      </c>
      <c r="AA284" t="s">
        <v>1131</v>
      </c>
      <c r="AB284" t="s">
        <v>129</v>
      </c>
      <c r="AC284">
        <v>100</v>
      </c>
      <c r="AD284" t="s">
        <v>205</v>
      </c>
      <c r="AE284" t="s">
        <v>131</v>
      </c>
      <c r="AF284" t="s">
        <v>131</v>
      </c>
      <c r="AG284" t="s">
        <v>109</v>
      </c>
      <c r="AH284" s="18">
        <v>44992</v>
      </c>
      <c r="AI284" s="131">
        <v>45176</v>
      </c>
      <c r="AJ284" t="s">
        <v>430</v>
      </c>
      <c r="AK284" t="s">
        <v>2620</v>
      </c>
      <c r="AL284" t="s">
        <v>110</v>
      </c>
      <c r="AM284" t="s">
        <v>109</v>
      </c>
      <c r="AN284" s="131">
        <v>46819</v>
      </c>
      <c r="AO284" t="s">
        <v>132</v>
      </c>
      <c r="AP284" t="s">
        <v>7047</v>
      </c>
      <c r="AQ284" t="s">
        <v>7048</v>
      </c>
      <c r="AR284" t="s">
        <v>8377</v>
      </c>
      <c r="AS284" t="s">
        <v>6939</v>
      </c>
      <c r="AT284" t="s">
        <v>109</v>
      </c>
      <c r="AU284" t="s">
        <v>2622</v>
      </c>
      <c r="AV284" t="s">
        <v>109</v>
      </c>
      <c r="AW284" t="s">
        <v>110</v>
      </c>
      <c r="AX284" t="s">
        <v>109</v>
      </c>
      <c r="AY284" t="s">
        <v>110</v>
      </c>
      <c r="AZ284" t="s">
        <v>2623</v>
      </c>
      <c r="BA284" t="s">
        <v>136</v>
      </c>
      <c r="BB284" t="s">
        <v>109</v>
      </c>
      <c r="BC284" t="s">
        <v>110</v>
      </c>
      <c r="BD284" t="s">
        <v>110</v>
      </c>
      <c r="BE284" t="s">
        <v>226</v>
      </c>
      <c r="BF284" t="s">
        <v>110</v>
      </c>
      <c r="BG284" t="s">
        <v>110</v>
      </c>
      <c r="BH284" t="s">
        <v>110</v>
      </c>
      <c r="BI284" t="s">
        <v>110</v>
      </c>
      <c r="BJ284" t="s">
        <v>110</v>
      </c>
      <c r="BK284" t="s">
        <v>6928</v>
      </c>
      <c r="BL284" t="s">
        <v>378</v>
      </c>
      <c r="BM284" t="s">
        <v>7049</v>
      </c>
      <c r="BN284">
        <v>1</v>
      </c>
      <c r="BO284">
        <v>1</v>
      </c>
      <c r="BP284">
        <v>1</v>
      </c>
      <c r="BQ284" t="s">
        <v>8378</v>
      </c>
      <c r="BR284" t="s">
        <v>114</v>
      </c>
      <c r="BS284">
        <v>23011</v>
      </c>
      <c r="BT284" t="s">
        <v>2616</v>
      </c>
      <c r="BU284" t="s">
        <v>110</v>
      </c>
      <c r="BV284" t="s">
        <v>6725</v>
      </c>
      <c r="BW284" t="s">
        <v>5363</v>
      </c>
      <c r="BX284" t="s">
        <v>5362</v>
      </c>
      <c r="BY284" t="s">
        <v>559</v>
      </c>
      <c r="BZ284" t="s">
        <v>5648</v>
      </c>
      <c r="CA284" t="s">
        <v>109</v>
      </c>
      <c r="CB284" t="s">
        <v>580</v>
      </c>
      <c r="CC284" t="s">
        <v>110</v>
      </c>
      <c r="CD284" t="s">
        <v>110</v>
      </c>
      <c r="CE284" t="s">
        <v>110</v>
      </c>
      <c r="CF284"/>
      <c r="CG284" s="131">
        <v>42880</v>
      </c>
      <c r="CH284" t="s">
        <v>558</v>
      </c>
      <c r="CI284" t="s">
        <v>110</v>
      </c>
      <c r="CJ284" t="s">
        <v>114</v>
      </c>
      <c r="CK284" t="s">
        <v>109</v>
      </c>
      <c r="CL284" t="s">
        <v>114</v>
      </c>
      <c r="CM284" t="s">
        <v>109</v>
      </c>
      <c r="CN284">
        <v>2023</v>
      </c>
      <c r="CO284" s="1">
        <v>44985</v>
      </c>
      <c r="CP284" t="s">
        <v>110</v>
      </c>
      <c r="CQ284">
        <v>2</v>
      </c>
      <c r="CR284">
        <v>10</v>
      </c>
      <c r="CS284" s="1">
        <v>44984</v>
      </c>
      <c r="CT284" t="s">
        <v>16311</v>
      </c>
      <c r="CU284" t="s">
        <v>7180</v>
      </c>
      <c r="CV284" t="s">
        <v>16306</v>
      </c>
      <c r="CW284" t="s">
        <v>16307</v>
      </c>
      <c r="CX284" t="s">
        <v>8369</v>
      </c>
      <c r="CY284" t="s">
        <v>8354</v>
      </c>
      <c r="CZ284" t="s">
        <v>8370</v>
      </c>
      <c r="DA284" t="s">
        <v>7197</v>
      </c>
      <c r="DB284" t="s">
        <v>5342</v>
      </c>
      <c r="DC284" t="s">
        <v>8362</v>
      </c>
      <c r="DD284" t="s">
        <v>8379</v>
      </c>
      <c r="DE284" t="s">
        <v>7198</v>
      </c>
      <c r="DF284" t="s">
        <v>7187</v>
      </c>
      <c r="DG284" t="s">
        <v>7188</v>
      </c>
      <c r="DH284" t="s">
        <v>110</v>
      </c>
      <c r="DI284" t="s">
        <v>110</v>
      </c>
      <c r="DJ284" t="s">
        <v>205</v>
      </c>
      <c r="DK284" t="s">
        <v>110</v>
      </c>
      <c r="DL284" t="s">
        <v>110</v>
      </c>
      <c r="DM284" t="s">
        <v>8363</v>
      </c>
      <c r="DN284" t="s">
        <v>57</v>
      </c>
      <c r="DO284" t="s">
        <v>7217</v>
      </c>
      <c r="DP284" t="s">
        <v>110</v>
      </c>
      <c r="DQ284" t="s">
        <v>8380</v>
      </c>
      <c r="DR284" t="s">
        <v>8380</v>
      </c>
      <c r="DS284" t="s">
        <v>110</v>
      </c>
      <c r="DT284" t="s">
        <v>7282</v>
      </c>
      <c r="DU284" t="s">
        <v>2624</v>
      </c>
      <c r="DV284" t="s">
        <v>8381</v>
      </c>
      <c r="DW284" t="s">
        <v>8373</v>
      </c>
      <c r="DX284" t="s">
        <v>8382</v>
      </c>
    </row>
    <row r="285" spans="7:128">
      <c r="G285">
        <v>632</v>
      </c>
      <c r="H285" t="s">
        <v>109</v>
      </c>
      <c r="I285" t="s">
        <v>2626</v>
      </c>
      <c r="J285" s="131">
        <v>44984</v>
      </c>
      <c r="K285" t="s">
        <v>8383</v>
      </c>
      <c r="L285" t="s">
        <v>108</v>
      </c>
      <c r="M285" t="s">
        <v>300</v>
      </c>
      <c r="N285" t="s">
        <v>108</v>
      </c>
      <c r="O285" t="s">
        <v>510</v>
      </c>
      <c r="P285" t="s">
        <v>111</v>
      </c>
      <c r="Q285">
        <v>4.2</v>
      </c>
      <c r="R285">
        <v>0.6</v>
      </c>
      <c r="S285">
        <v>4.2</v>
      </c>
      <c r="T285">
        <v>4.7290000000000001</v>
      </c>
      <c r="U285" t="s">
        <v>109</v>
      </c>
      <c r="V285" t="s">
        <v>126</v>
      </c>
      <c r="W285" t="s">
        <v>319</v>
      </c>
      <c r="X285" t="s">
        <v>2627</v>
      </c>
      <c r="Y285" t="s">
        <v>2553</v>
      </c>
      <c r="Z285" t="s">
        <v>110</v>
      </c>
      <c r="AA285" t="s">
        <v>1223</v>
      </c>
      <c r="AB285" t="s">
        <v>129</v>
      </c>
      <c r="AC285">
        <v>100</v>
      </c>
      <c r="AD285" t="s">
        <v>130</v>
      </c>
      <c r="AE285" t="s">
        <v>166</v>
      </c>
      <c r="AF285" t="s">
        <v>166</v>
      </c>
      <c r="AG285" t="s">
        <v>109</v>
      </c>
      <c r="AH285" s="18">
        <v>44987</v>
      </c>
      <c r="AI285" s="131">
        <v>45171</v>
      </c>
      <c r="AJ285" t="s">
        <v>133</v>
      </c>
      <c r="AK285" t="s">
        <v>2628</v>
      </c>
      <c r="AL285" t="s">
        <v>110</v>
      </c>
      <c r="AM285" t="s">
        <v>109</v>
      </c>
      <c r="AN285" s="131">
        <v>46083</v>
      </c>
      <c r="AO285" t="s">
        <v>132</v>
      </c>
      <c r="AP285" t="s">
        <v>109</v>
      </c>
      <c r="AQ285" t="s">
        <v>109</v>
      </c>
      <c r="AR285" t="s">
        <v>109</v>
      </c>
      <c r="AS285" t="s">
        <v>109</v>
      </c>
      <c r="AT285" t="s">
        <v>109</v>
      </c>
      <c r="AU285" t="s">
        <v>109</v>
      </c>
      <c r="AV285" t="s">
        <v>109</v>
      </c>
      <c r="AW285" t="s">
        <v>110</v>
      </c>
      <c r="AX285" t="s">
        <v>109</v>
      </c>
      <c r="AY285" t="s">
        <v>110</v>
      </c>
      <c r="AZ285" t="s">
        <v>2630</v>
      </c>
      <c r="BA285" t="s">
        <v>136</v>
      </c>
      <c r="BB285" t="s">
        <v>109</v>
      </c>
      <c r="BC285" t="s">
        <v>110</v>
      </c>
      <c r="BD285" t="s">
        <v>110</v>
      </c>
      <c r="BE285" t="s">
        <v>110</v>
      </c>
      <c r="BF285" t="s">
        <v>110</v>
      </c>
      <c r="BG285" t="s">
        <v>110</v>
      </c>
      <c r="BH285" t="s">
        <v>110</v>
      </c>
      <c r="BI285" t="s">
        <v>110</v>
      </c>
      <c r="BJ285" t="s">
        <v>110</v>
      </c>
      <c r="BK285" t="s">
        <v>110</v>
      </c>
      <c r="BL285" t="s">
        <v>109</v>
      </c>
      <c r="BM285" t="s">
        <v>109</v>
      </c>
      <c r="BN285">
        <v>0</v>
      </c>
      <c r="BO285">
        <v>0</v>
      </c>
      <c r="BP285">
        <v>0</v>
      </c>
      <c r="BQ285" t="s">
        <v>109</v>
      </c>
      <c r="BR285" t="s">
        <v>109</v>
      </c>
      <c r="BS285"/>
      <c r="BT285" t="s">
        <v>2625</v>
      </c>
      <c r="BU285" t="s">
        <v>7178</v>
      </c>
      <c r="BV285" t="s">
        <v>6153</v>
      </c>
      <c r="BW285" t="s">
        <v>141</v>
      </c>
      <c r="BX285" t="s">
        <v>140</v>
      </c>
      <c r="BY285" t="s">
        <v>110</v>
      </c>
      <c r="BZ285" t="s">
        <v>110</v>
      </c>
      <c r="CA285" t="s">
        <v>109</v>
      </c>
      <c r="CB285" t="s">
        <v>324</v>
      </c>
      <c r="CC285" t="s">
        <v>109</v>
      </c>
      <c r="CD285" t="s">
        <v>5828</v>
      </c>
      <c r="CE285" t="s">
        <v>6154</v>
      </c>
      <c r="CF285"/>
      <c r="CG285" s="131">
        <v>44894</v>
      </c>
      <c r="CH285" t="s">
        <v>144</v>
      </c>
      <c r="CI285" t="s">
        <v>110</v>
      </c>
      <c r="CJ285" t="s">
        <v>114</v>
      </c>
      <c r="CK285" t="s">
        <v>109</v>
      </c>
      <c r="CL285" t="s">
        <v>109</v>
      </c>
      <c r="CM285" t="s">
        <v>109</v>
      </c>
      <c r="CN285">
        <v>2023</v>
      </c>
      <c r="CO285" s="1">
        <v>44984</v>
      </c>
      <c r="CP285" t="s">
        <v>7179</v>
      </c>
      <c r="CQ285">
        <v>2</v>
      </c>
      <c r="CR285">
        <v>10</v>
      </c>
      <c r="CS285" s="1">
        <v>44984</v>
      </c>
      <c r="CT285" t="s">
        <v>16311</v>
      </c>
      <c r="CU285" t="s">
        <v>7180</v>
      </c>
      <c r="CV285" t="s">
        <v>16306</v>
      </c>
      <c r="CW285" t="s">
        <v>16307</v>
      </c>
      <c r="CX285" t="s">
        <v>8369</v>
      </c>
      <c r="CY285" t="s">
        <v>8354</v>
      </c>
      <c r="CZ285" t="s">
        <v>8370</v>
      </c>
      <c r="DA285" t="s">
        <v>7184</v>
      </c>
      <c r="DB285" t="s">
        <v>5342</v>
      </c>
      <c r="DC285" t="s">
        <v>7185</v>
      </c>
      <c r="DD285" t="s">
        <v>2629</v>
      </c>
      <c r="DE285" t="s">
        <v>7811</v>
      </c>
      <c r="DF285" t="s">
        <v>7812</v>
      </c>
      <c r="DG285" t="s">
        <v>7188</v>
      </c>
      <c r="DH285" t="s">
        <v>110</v>
      </c>
      <c r="DI285" t="s">
        <v>110</v>
      </c>
      <c r="DJ285" t="s">
        <v>130</v>
      </c>
      <c r="DK285" t="s">
        <v>110</v>
      </c>
      <c r="DL285" t="s">
        <v>134</v>
      </c>
      <c r="DM285" t="s">
        <v>7189</v>
      </c>
      <c r="DN285" t="s">
        <v>58</v>
      </c>
      <c r="DO285" t="s">
        <v>8384</v>
      </c>
      <c r="DP285" t="s">
        <v>110</v>
      </c>
      <c r="DQ285" t="s">
        <v>7811</v>
      </c>
      <c r="DR285" t="s">
        <v>7811</v>
      </c>
      <c r="DS285" t="s">
        <v>7193</v>
      </c>
      <c r="DT285" t="s">
        <v>109</v>
      </c>
      <c r="DU285" t="s">
        <v>2631</v>
      </c>
      <c r="DV285" t="s">
        <v>8385</v>
      </c>
      <c r="DW285" t="s">
        <v>8386</v>
      </c>
      <c r="DX285" t="s">
        <v>8387</v>
      </c>
    </row>
    <row r="286" spans="7:128">
      <c r="G286">
        <v>631</v>
      </c>
      <c r="H286" t="s">
        <v>109</v>
      </c>
      <c r="I286" t="s">
        <v>633</v>
      </c>
      <c r="J286" s="131">
        <v>44982</v>
      </c>
      <c r="K286" t="s">
        <v>8388</v>
      </c>
      <c r="L286" t="s">
        <v>108</v>
      </c>
      <c r="M286" t="s">
        <v>124</v>
      </c>
      <c r="N286" t="s">
        <v>108</v>
      </c>
      <c r="O286" t="s">
        <v>510</v>
      </c>
      <c r="P286" t="s">
        <v>162</v>
      </c>
      <c r="Q286">
        <v>0.125</v>
      </c>
      <c r="R286">
        <v>0.12</v>
      </c>
      <c r="S286">
        <v>0.87</v>
      </c>
      <c r="T286">
        <v>0.98099999999999998</v>
      </c>
      <c r="U286" t="s">
        <v>109</v>
      </c>
      <c r="V286" t="s">
        <v>126</v>
      </c>
      <c r="W286" t="s">
        <v>163</v>
      </c>
      <c r="X286" t="s">
        <v>110</v>
      </c>
      <c r="Y286" t="s">
        <v>110</v>
      </c>
      <c r="Z286" t="s">
        <v>110</v>
      </c>
      <c r="AA286" t="s">
        <v>110</v>
      </c>
      <c r="AB286" t="s">
        <v>129</v>
      </c>
      <c r="AC286">
        <v>100</v>
      </c>
      <c r="AD286" t="s">
        <v>130</v>
      </c>
      <c r="AE286" t="s">
        <v>131</v>
      </c>
      <c r="AF286" t="s">
        <v>131</v>
      </c>
      <c r="AG286" t="s">
        <v>109</v>
      </c>
      <c r="AH286" s="18">
        <v>44986</v>
      </c>
      <c r="AI286" s="131"/>
      <c r="AJ286" t="s">
        <v>133</v>
      </c>
      <c r="AK286" t="s">
        <v>638</v>
      </c>
      <c r="AL286" t="s">
        <v>110</v>
      </c>
      <c r="AM286" t="s">
        <v>109</v>
      </c>
      <c r="AN286" s="131">
        <v>46082</v>
      </c>
      <c r="AO286" t="s">
        <v>110</v>
      </c>
      <c r="AP286" t="s">
        <v>109</v>
      </c>
      <c r="AQ286" t="s">
        <v>109</v>
      </c>
      <c r="AR286" t="s">
        <v>109</v>
      </c>
      <c r="AS286" t="s">
        <v>109</v>
      </c>
      <c r="AT286" t="s">
        <v>109</v>
      </c>
      <c r="AU286" t="s">
        <v>109</v>
      </c>
      <c r="AV286" t="s">
        <v>109</v>
      </c>
      <c r="AW286" t="s">
        <v>110</v>
      </c>
      <c r="AX286" t="s">
        <v>109</v>
      </c>
      <c r="AY286" t="s">
        <v>110</v>
      </c>
      <c r="AZ286" t="s">
        <v>109</v>
      </c>
      <c r="BA286" t="s">
        <v>109</v>
      </c>
      <c r="BB286" t="s">
        <v>109</v>
      </c>
      <c r="BC286" t="s">
        <v>110</v>
      </c>
      <c r="BD286" t="s">
        <v>110</v>
      </c>
      <c r="BE286" t="s">
        <v>110</v>
      </c>
      <c r="BF286" t="s">
        <v>110</v>
      </c>
      <c r="BG286" t="s">
        <v>110</v>
      </c>
      <c r="BH286" t="s">
        <v>110</v>
      </c>
      <c r="BI286" t="s">
        <v>110</v>
      </c>
      <c r="BJ286" t="s">
        <v>110</v>
      </c>
      <c r="BK286" t="s">
        <v>110</v>
      </c>
      <c r="BL286" t="s">
        <v>109</v>
      </c>
      <c r="BM286" t="s">
        <v>109</v>
      </c>
      <c r="BN286">
        <v>0</v>
      </c>
      <c r="BO286">
        <v>0</v>
      </c>
      <c r="BP286">
        <v>0</v>
      </c>
      <c r="BQ286" t="s">
        <v>109</v>
      </c>
      <c r="BR286" t="s">
        <v>109</v>
      </c>
      <c r="BS286"/>
      <c r="BT286" t="s">
        <v>634</v>
      </c>
      <c r="BU286" t="s">
        <v>8320</v>
      </c>
      <c r="BV286" t="s">
        <v>6494</v>
      </c>
      <c r="BW286" t="s">
        <v>141</v>
      </c>
      <c r="BX286" t="s">
        <v>140</v>
      </c>
      <c r="BY286" t="s">
        <v>5677</v>
      </c>
      <c r="BZ286" t="s">
        <v>110</v>
      </c>
      <c r="CA286" t="s">
        <v>109</v>
      </c>
      <c r="CB286" t="s">
        <v>635</v>
      </c>
      <c r="CC286" t="s">
        <v>5686</v>
      </c>
      <c r="CD286" t="s">
        <v>636</v>
      </c>
      <c r="CE286" t="s">
        <v>110</v>
      </c>
      <c r="CF286"/>
      <c r="CG286" s="131">
        <v>43921</v>
      </c>
      <c r="CH286" t="s">
        <v>144</v>
      </c>
      <c r="CI286" t="s">
        <v>144</v>
      </c>
      <c r="CJ286" t="s">
        <v>114</v>
      </c>
      <c r="CK286" t="s">
        <v>109</v>
      </c>
      <c r="CL286" t="s">
        <v>109</v>
      </c>
      <c r="CM286" t="s">
        <v>109</v>
      </c>
      <c r="CN286">
        <v>2023</v>
      </c>
      <c r="CO286" s="1">
        <v>44982</v>
      </c>
      <c r="CP286" t="s">
        <v>7179</v>
      </c>
      <c r="CQ286">
        <v>2</v>
      </c>
      <c r="CR286">
        <v>9</v>
      </c>
      <c r="CS286" s="1">
        <v>44977</v>
      </c>
      <c r="CT286" t="s">
        <v>16312</v>
      </c>
      <c r="CU286" t="s">
        <v>7180</v>
      </c>
      <c r="CV286" t="s">
        <v>16306</v>
      </c>
      <c r="CW286" t="s">
        <v>16307</v>
      </c>
      <c r="CX286" t="s">
        <v>8369</v>
      </c>
      <c r="CY286" t="s">
        <v>8389</v>
      </c>
      <c r="CZ286" t="s">
        <v>8370</v>
      </c>
      <c r="DA286" t="s">
        <v>7184</v>
      </c>
      <c r="DB286" t="s">
        <v>5342</v>
      </c>
      <c r="DC286" t="s">
        <v>7185</v>
      </c>
      <c r="DD286" t="s">
        <v>639</v>
      </c>
      <c r="DE286" t="s">
        <v>7198</v>
      </c>
      <c r="DF286" t="s">
        <v>7187</v>
      </c>
      <c r="DG286" t="s">
        <v>7188</v>
      </c>
      <c r="DH286" t="s">
        <v>110</v>
      </c>
      <c r="DI286" t="s">
        <v>110</v>
      </c>
      <c r="DJ286" t="s">
        <v>130</v>
      </c>
      <c r="DK286" t="s">
        <v>110</v>
      </c>
      <c r="DL286" t="s">
        <v>2556</v>
      </c>
      <c r="DM286" t="s">
        <v>7189</v>
      </c>
      <c r="DN286" t="s">
        <v>7268</v>
      </c>
      <c r="DO286" t="s">
        <v>8390</v>
      </c>
      <c r="DP286" t="s">
        <v>110</v>
      </c>
      <c r="DQ286" t="s">
        <v>110</v>
      </c>
      <c r="DR286" t="s">
        <v>7192</v>
      </c>
      <c r="DS286" t="s">
        <v>7259</v>
      </c>
      <c r="DT286" t="s">
        <v>109</v>
      </c>
      <c r="DU286" t="s">
        <v>642</v>
      </c>
      <c r="DV286" t="s">
        <v>8391</v>
      </c>
      <c r="DW286" t="s">
        <v>8392</v>
      </c>
      <c r="DX286" t="s">
        <v>8393</v>
      </c>
    </row>
    <row r="287" spans="7:128">
      <c r="G287">
        <v>630</v>
      </c>
      <c r="H287" t="s">
        <v>109</v>
      </c>
      <c r="I287" t="s">
        <v>2632</v>
      </c>
      <c r="J287" s="131">
        <v>44981</v>
      </c>
      <c r="K287" t="s">
        <v>8394</v>
      </c>
      <c r="L287" t="s">
        <v>108</v>
      </c>
      <c r="M287" t="s">
        <v>300</v>
      </c>
      <c r="N287" t="s">
        <v>108</v>
      </c>
      <c r="O287" t="s">
        <v>510</v>
      </c>
      <c r="P287" t="s">
        <v>111</v>
      </c>
      <c r="Q287">
        <v>11</v>
      </c>
      <c r="R287">
        <v>1.58</v>
      </c>
      <c r="S287">
        <v>11</v>
      </c>
      <c r="T287">
        <v>12.375</v>
      </c>
      <c r="U287" t="s">
        <v>109</v>
      </c>
      <c r="V287" t="s">
        <v>126</v>
      </c>
      <c r="W287" t="s">
        <v>2365</v>
      </c>
      <c r="X287" t="s">
        <v>110</v>
      </c>
      <c r="Y287" t="s">
        <v>110</v>
      </c>
      <c r="Z287" t="s">
        <v>110</v>
      </c>
      <c r="AA287" t="s">
        <v>110</v>
      </c>
      <c r="AB287" t="s">
        <v>129</v>
      </c>
      <c r="AC287">
        <v>100</v>
      </c>
      <c r="AD287" t="s">
        <v>130</v>
      </c>
      <c r="AE287" t="s">
        <v>166</v>
      </c>
      <c r="AF287" t="s">
        <v>166</v>
      </c>
      <c r="AG287" t="s">
        <v>109</v>
      </c>
      <c r="AH287" s="18">
        <v>44988</v>
      </c>
      <c r="AI287" s="131">
        <v>45172</v>
      </c>
      <c r="AJ287" t="s">
        <v>133</v>
      </c>
      <c r="AK287" t="s">
        <v>386</v>
      </c>
      <c r="AL287" t="s">
        <v>110</v>
      </c>
      <c r="AM287" t="s">
        <v>109</v>
      </c>
      <c r="AN287" s="131">
        <v>46084</v>
      </c>
      <c r="AO287" t="s">
        <v>132</v>
      </c>
      <c r="AP287" t="s">
        <v>109</v>
      </c>
      <c r="AQ287" t="s">
        <v>109</v>
      </c>
      <c r="AR287" t="s">
        <v>109</v>
      </c>
      <c r="AS287" t="s">
        <v>109</v>
      </c>
      <c r="AT287" t="s">
        <v>109</v>
      </c>
      <c r="AU287" t="s">
        <v>109</v>
      </c>
      <c r="AV287" t="s">
        <v>109</v>
      </c>
      <c r="AW287" t="s">
        <v>110</v>
      </c>
      <c r="AX287" t="s">
        <v>109</v>
      </c>
      <c r="AY287" t="s">
        <v>110</v>
      </c>
      <c r="AZ287" t="s">
        <v>2634</v>
      </c>
      <c r="BA287" t="s">
        <v>136</v>
      </c>
      <c r="BB287" t="s">
        <v>109</v>
      </c>
      <c r="BC287" t="s">
        <v>110</v>
      </c>
      <c r="BD287" t="s">
        <v>110</v>
      </c>
      <c r="BE287" t="s">
        <v>110</v>
      </c>
      <c r="BF287" t="s">
        <v>110</v>
      </c>
      <c r="BG287" t="s">
        <v>110</v>
      </c>
      <c r="BH287" t="s">
        <v>110</v>
      </c>
      <c r="BI287" t="s">
        <v>110</v>
      </c>
      <c r="BJ287" t="s">
        <v>110</v>
      </c>
      <c r="BK287" t="s">
        <v>110</v>
      </c>
      <c r="BL287" t="s">
        <v>109</v>
      </c>
      <c r="BM287" t="s">
        <v>109</v>
      </c>
      <c r="BN287">
        <v>0</v>
      </c>
      <c r="BO287">
        <v>0</v>
      </c>
      <c r="BP287">
        <v>0</v>
      </c>
      <c r="BQ287" t="s">
        <v>109</v>
      </c>
      <c r="BR287" t="s">
        <v>109</v>
      </c>
      <c r="BS287"/>
      <c r="BT287" t="s">
        <v>383</v>
      </c>
      <c r="BU287" t="s">
        <v>7355</v>
      </c>
      <c r="BV287" t="s">
        <v>6497</v>
      </c>
      <c r="BW287" t="s">
        <v>141</v>
      </c>
      <c r="BX287" t="s">
        <v>140</v>
      </c>
      <c r="BY287" t="s">
        <v>5677</v>
      </c>
      <c r="BZ287" t="s">
        <v>110</v>
      </c>
      <c r="CA287" t="s">
        <v>109</v>
      </c>
      <c r="CB287" t="s">
        <v>196</v>
      </c>
      <c r="CC287" t="s">
        <v>5686</v>
      </c>
      <c r="CD287" t="s">
        <v>197</v>
      </c>
      <c r="CE287" t="s">
        <v>6498</v>
      </c>
      <c r="CF287"/>
      <c r="CG287" s="131">
        <v>43896</v>
      </c>
      <c r="CH287" t="s">
        <v>144</v>
      </c>
      <c r="CI287" t="s">
        <v>144</v>
      </c>
      <c r="CJ287" t="s">
        <v>114</v>
      </c>
      <c r="CK287" t="s">
        <v>109</v>
      </c>
      <c r="CL287" t="s">
        <v>114</v>
      </c>
      <c r="CM287" t="s">
        <v>109</v>
      </c>
      <c r="CN287">
        <v>2023</v>
      </c>
      <c r="CO287" s="1">
        <v>44981</v>
      </c>
      <c r="CP287" t="s">
        <v>7179</v>
      </c>
      <c r="CQ287">
        <v>2</v>
      </c>
      <c r="CR287">
        <v>9</v>
      </c>
      <c r="CS287" s="1">
        <v>44977</v>
      </c>
      <c r="CT287" t="s">
        <v>16312</v>
      </c>
      <c r="CU287" t="s">
        <v>7180</v>
      </c>
      <c r="CV287" t="s">
        <v>16306</v>
      </c>
      <c r="CW287" t="s">
        <v>16307</v>
      </c>
      <c r="CX287" t="s">
        <v>8369</v>
      </c>
      <c r="CY287" t="s">
        <v>8389</v>
      </c>
      <c r="CZ287" t="s">
        <v>8370</v>
      </c>
      <c r="DA287" t="s">
        <v>7184</v>
      </c>
      <c r="DB287" t="s">
        <v>5342</v>
      </c>
      <c r="DC287" t="s">
        <v>7185</v>
      </c>
      <c r="DD287" t="s">
        <v>2633</v>
      </c>
      <c r="DE287" t="s">
        <v>7811</v>
      </c>
      <c r="DF287" t="s">
        <v>7812</v>
      </c>
      <c r="DG287" t="s">
        <v>7188</v>
      </c>
      <c r="DH287" t="s">
        <v>110</v>
      </c>
      <c r="DI287" t="s">
        <v>110</v>
      </c>
      <c r="DJ287" t="s">
        <v>130</v>
      </c>
      <c r="DK287" t="s">
        <v>110</v>
      </c>
      <c r="DL287" t="s">
        <v>913</v>
      </c>
      <c r="DM287" t="s">
        <v>7189</v>
      </c>
      <c r="DN287" t="s">
        <v>58</v>
      </c>
      <c r="DO287" t="s">
        <v>7781</v>
      </c>
      <c r="DP287" t="s">
        <v>110</v>
      </c>
      <c r="DQ287" t="s">
        <v>7811</v>
      </c>
      <c r="DR287" t="s">
        <v>7811</v>
      </c>
      <c r="DS287" t="s">
        <v>7193</v>
      </c>
      <c r="DT287" t="s">
        <v>109</v>
      </c>
      <c r="DU287" t="s">
        <v>2635</v>
      </c>
      <c r="DV287" t="s">
        <v>8395</v>
      </c>
      <c r="DW287" t="s">
        <v>8396</v>
      </c>
      <c r="DX287" t="s">
        <v>8397</v>
      </c>
    </row>
    <row r="288" spans="7:128">
      <c r="G288">
        <v>629</v>
      </c>
      <c r="H288" t="s">
        <v>109</v>
      </c>
      <c r="I288" t="s">
        <v>2636</v>
      </c>
      <c r="J288" s="131">
        <v>44981</v>
      </c>
      <c r="K288" t="s">
        <v>8398</v>
      </c>
      <c r="L288" t="s">
        <v>108</v>
      </c>
      <c r="M288" t="s">
        <v>300</v>
      </c>
      <c r="N288" t="s">
        <v>108</v>
      </c>
      <c r="O288" t="s">
        <v>510</v>
      </c>
      <c r="P288" t="s">
        <v>265</v>
      </c>
      <c r="Q288">
        <v>0.37</v>
      </c>
      <c r="R288">
        <v>0.39</v>
      </c>
      <c r="S288">
        <v>2.72</v>
      </c>
      <c r="T288">
        <v>3.0619999999999998</v>
      </c>
      <c r="U288" t="s">
        <v>109</v>
      </c>
      <c r="V288" t="s">
        <v>126</v>
      </c>
      <c r="W288" t="s">
        <v>2365</v>
      </c>
      <c r="X288" t="s">
        <v>2566</v>
      </c>
      <c r="Y288" t="s">
        <v>2365</v>
      </c>
      <c r="Z288" t="s">
        <v>110</v>
      </c>
      <c r="AA288" t="s">
        <v>1288</v>
      </c>
      <c r="AB288" t="s">
        <v>129</v>
      </c>
      <c r="AC288">
        <v>100</v>
      </c>
      <c r="AD288" t="s">
        <v>130</v>
      </c>
      <c r="AE288" t="s">
        <v>131</v>
      </c>
      <c r="AF288" t="s">
        <v>131</v>
      </c>
      <c r="AG288" t="s">
        <v>109</v>
      </c>
      <c r="AH288" s="18">
        <v>44988</v>
      </c>
      <c r="AI288" s="131">
        <v>45172</v>
      </c>
      <c r="AJ288" t="s">
        <v>133</v>
      </c>
      <c r="AK288" t="s">
        <v>2260</v>
      </c>
      <c r="AL288" t="s">
        <v>110</v>
      </c>
      <c r="AM288" t="s">
        <v>109</v>
      </c>
      <c r="AN288" s="131">
        <v>46084</v>
      </c>
      <c r="AO288" t="s">
        <v>132</v>
      </c>
      <c r="AP288" t="s">
        <v>109</v>
      </c>
      <c r="AQ288" t="s">
        <v>109</v>
      </c>
      <c r="AR288" t="s">
        <v>109</v>
      </c>
      <c r="AS288" t="s">
        <v>109</v>
      </c>
      <c r="AT288" t="s">
        <v>109</v>
      </c>
      <c r="AU288" t="s">
        <v>109</v>
      </c>
      <c r="AV288" t="s">
        <v>109</v>
      </c>
      <c r="AW288" t="s">
        <v>110</v>
      </c>
      <c r="AX288" t="s">
        <v>109</v>
      </c>
      <c r="AY288" t="s">
        <v>110</v>
      </c>
      <c r="AZ288" t="s">
        <v>2637</v>
      </c>
      <c r="BA288" t="s">
        <v>136</v>
      </c>
      <c r="BB288" t="s">
        <v>109</v>
      </c>
      <c r="BC288" t="s">
        <v>110</v>
      </c>
      <c r="BD288" t="s">
        <v>110</v>
      </c>
      <c r="BE288" t="s">
        <v>110</v>
      </c>
      <c r="BF288" t="s">
        <v>110</v>
      </c>
      <c r="BG288" t="s">
        <v>110</v>
      </c>
      <c r="BH288" t="s">
        <v>110</v>
      </c>
      <c r="BI288" t="s">
        <v>110</v>
      </c>
      <c r="BJ288" t="s">
        <v>110</v>
      </c>
      <c r="BK288" t="s">
        <v>110</v>
      </c>
      <c r="BL288" t="s">
        <v>109</v>
      </c>
      <c r="BM288" t="s">
        <v>109</v>
      </c>
      <c r="BN288">
        <v>0</v>
      </c>
      <c r="BO288">
        <v>0</v>
      </c>
      <c r="BP288">
        <v>0</v>
      </c>
      <c r="BQ288" t="s">
        <v>109</v>
      </c>
      <c r="BR288" t="s">
        <v>109</v>
      </c>
      <c r="BS288"/>
      <c r="BT288" t="s">
        <v>2256</v>
      </c>
      <c r="BU288" t="s">
        <v>7178</v>
      </c>
      <c r="BV288" t="s">
        <v>6108</v>
      </c>
      <c r="BW288" t="s">
        <v>141</v>
      </c>
      <c r="BX288" t="s">
        <v>140</v>
      </c>
      <c r="BY288" t="s">
        <v>5690</v>
      </c>
      <c r="BZ288" t="s">
        <v>110</v>
      </c>
      <c r="CA288" t="s">
        <v>109</v>
      </c>
      <c r="CB288" t="s">
        <v>294</v>
      </c>
      <c r="CC288" t="s">
        <v>5616</v>
      </c>
      <c r="CD288" t="s">
        <v>5714</v>
      </c>
      <c r="CE288" t="s">
        <v>5715</v>
      </c>
      <c r="CF288"/>
      <c r="CG288" s="131">
        <v>44981</v>
      </c>
      <c r="CH288" t="s">
        <v>144</v>
      </c>
      <c r="CI288" t="s">
        <v>144</v>
      </c>
      <c r="CJ288" t="s">
        <v>114</v>
      </c>
      <c r="CK288" t="s">
        <v>109</v>
      </c>
      <c r="CL288" t="s">
        <v>109</v>
      </c>
      <c r="CM288" t="s">
        <v>109</v>
      </c>
      <c r="CN288">
        <v>2023</v>
      </c>
      <c r="CO288" s="1">
        <v>44981</v>
      </c>
      <c r="CP288" t="s">
        <v>7179</v>
      </c>
      <c r="CQ288">
        <v>2</v>
      </c>
      <c r="CR288">
        <v>9</v>
      </c>
      <c r="CS288" s="1">
        <v>44977</v>
      </c>
      <c r="CT288" t="s">
        <v>16312</v>
      </c>
      <c r="CU288" t="s">
        <v>7180</v>
      </c>
      <c r="CV288" t="s">
        <v>16306</v>
      </c>
      <c r="CW288" t="s">
        <v>16307</v>
      </c>
      <c r="CX288" t="s">
        <v>8369</v>
      </c>
      <c r="CY288" t="s">
        <v>8389</v>
      </c>
      <c r="CZ288" t="s">
        <v>8370</v>
      </c>
      <c r="DA288" t="s">
        <v>7184</v>
      </c>
      <c r="DB288" t="s">
        <v>114</v>
      </c>
      <c r="DC288" t="s">
        <v>7185</v>
      </c>
      <c r="DD288" t="s">
        <v>2261</v>
      </c>
      <c r="DE288" t="s">
        <v>7238</v>
      </c>
      <c r="DF288" t="s">
        <v>7187</v>
      </c>
      <c r="DG288" t="s">
        <v>7188</v>
      </c>
      <c r="DH288" t="s">
        <v>110</v>
      </c>
      <c r="DI288" t="s">
        <v>110</v>
      </c>
      <c r="DJ288" t="s">
        <v>130</v>
      </c>
      <c r="DK288" t="s">
        <v>110</v>
      </c>
      <c r="DL288" t="s">
        <v>303</v>
      </c>
      <c r="DM288" t="s">
        <v>7189</v>
      </c>
      <c r="DN288" t="s">
        <v>7291</v>
      </c>
      <c r="DO288" t="s">
        <v>8399</v>
      </c>
      <c r="DP288" t="s">
        <v>110</v>
      </c>
      <c r="DQ288" t="s">
        <v>110</v>
      </c>
      <c r="DR288" t="s">
        <v>7192</v>
      </c>
      <c r="DS288" t="s">
        <v>7193</v>
      </c>
      <c r="DT288" t="s">
        <v>109</v>
      </c>
      <c r="DU288" t="s">
        <v>2638</v>
      </c>
      <c r="DV288" t="s">
        <v>8400</v>
      </c>
      <c r="DW288" t="s">
        <v>8396</v>
      </c>
      <c r="DX288" t="s">
        <v>8401</v>
      </c>
    </row>
    <row r="289" spans="7:128">
      <c r="G289">
        <v>628</v>
      </c>
      <c r="H289" t="s">
        <v>109</v>
      </c>
      <c r="I289" t="s">
        <v>2639</v>
      </c>
      <c r="J289" s="131">
        <v>44980</v>
      </c>
      <c r="K289" t="s">
        <v>7484</v>
      </c>
      <c r="L289" t="s">
        <v>108</v>
      </c>
      <c r="M289" t="s">
        <v>161</v>
      </c>
      <c r="N289" t="s">
        <v>2640</v>
      </c>
      <c r="O289" t="s">
        <v>530</v>
      </c>
      <c r="P289" t="s">
        <v>162</v>
      </c>
      <c r="Q289">
        <v>4</v>
      </c>
      <c r="R289">
        <v>4</v>
      </c>
      <c r="S289">
        <v>27.63</v>
      </c>
      <c r="T289">
        <v>31.388000000000002</v>
      </c>
      <c r="U289" t="s">
        <v>109</v>
      </c>
      <c r="V289" t="s">
        <v>126</v>
      </c>
      <c r="W289" t="s">
        <v>2641</v>
      </c>
      <c r="X289" t="s">
        <v>1482</v>
      </c>
      <c r="Y289" t="s">
        <v>2642</v>
      </c>
      <c r="Z289" t="s">
        <v>2642</v>
      </c>
      <c r="AA289" t="s">
        <v>2643</v>
      </c>
      <c r="AB289" t="s">
        <v>129</v>
      </c>
      <c r="AC289">
        <v>100</v>
      </c>
      <c r="AD289" t="s">
        <v>205</v>
      </c>
      <c r="AE289" t="s">
        <v>131</v>
      </c>
      <c r="AF289" t="s">
        <v>131</v>
      </c>
      <c r="AG289" t="s">
        <v>109</v>
      </c>
      <c r="AH289" s="18">
        <v>44987</v>
      </c>
      <c r="AI289" s="131">
        <v>45171</v>
      </c>
      <c r="AJ289" t="s">
        <v>133</v>
      </c>
      <c r="AK289" t="s">
        <v>1068</v>
      </c>
      <c r="AL289" t="s">
        <v>110</v>
      </c>
      <c r="AM289" t="s">
        <v>246</v>
      </c>
      <c r="AN289" s="131">
        <v>46083</v>
      </c>
      <c r="AO289" t="s">
        <v>132</v>
      </c>
      <c r="AP289" t="s">
        <v>7051</v>
      </c>
      <c r="AQ289" t="s">
        <v>109</v>
      </c>
      <c r="AR289" t="s">
        <v>7051</v>
      </c>
      <c r="AS289" t="s">
        <v>6939</v>
      </c>
      <c r="AT289" t="s">
        <v>109</v>
      </c>
      <c r="AU289" t="s">
        <v>109</v>
      </c>
      <c r="AV289" t="s">
        <v>109</v>
      </c>
      <c r="AW289" t="s">
        <v>110</v>
      </c>
      <c r="AX289" t="s">
        <v>109</v>
      </c>
      <c r="AY289" t="s">
        <v>2645</v>
      </c>
      <c r="AZ289" t="s">
        <v>2646</v>
      </c>
      <c r="BA289" t="s">
        <v>136</v>
      </c>
      <c r="BB289" t="s">
        <v>109</v>
      </c>
      <c r="BC289" t="s">
        <v>110</v>
      </c>
      <c r="BD289" t="s">
        <v>110</v>
      </c>
      <c r="BE289" t="s">
        <v>226</v>
      </c>
      <c r="BF289" t="s">
        <v>110</v>
      </c>
      <c r="BG289" t="s">
        <v>110</v>
      </c>
      <c r="BH289" t="s">
        <v>110</v>
      </c>
      <c r="BI289" t="s">
        <v>209</v>
      </c>
      <c r="BJ289" t="s">
        <v>110</v>
      </c>
      <c r="BK289" t="s">
        <v>7279</v>
      </c>
      <c r="BL289" t="s">
        <v>378</v>
      </c>
      <c r="BM289" t="s">
        <v>812</v>
      </c>
      <c r="BN289">
        <v>1</v>
      </c>
      <c r="BO289">
        <v>1</v>
      </c>
      <c r="BP289">
        <v>1</v>
      </c>
      <c r="BQ289" t="s">
        <v>8402</v>
      </c>
      <c r="BR289" t="s">
        <v>114</v>
      </c>
      <c r="BS289">
        <v>23010</v>
      </c>
      <c r="BT289" t="s">
        <v>1062</v>
      </c>
      <c r="BU289" t="s">
        <v>110</v>
      </c>
      <c r="BV289" t="s">
        <v>6774</v>
      </c>
      <c r="BW289" t="s">
        <v>5363</v>
      </c>
      <c r="BX289" t="s">
        <v>5362</v>
      </c>
      <c r="BY289" t="s">
        <v>559</v>
      </c>
      <c r="BZ289" t="s">
        <v>5652</v>
      </c>
      <c r="CA289" t="s">
        <v>5642</v>
      </c>
      <c r="CB289" t="s">
        <v>694</v>
      </c>
      <c r="CC289" t="s">
        <v>110</v>
      </c>
      <c r="CD289" t="s">
        <v>5730</v>
      </c>
      <c r="CE289" t="s">
        <v>110</v>
      </c>
      <c r="CF289"/>
      <c r="CG289" s="131">
        <v>42621</v>
      </c>
      <c r="CH289" t="s">
        <v>558</v>
      </c>
      <c r="CI289" t="s">
        <v>558</v>
      </c>
      <c r="CJ289" t="s">
        <v>114</v>
      </c>
      <c r="CK289" t="s">
        <v>109</v>
      </c>
      <c r="CL289" t="s">
        <v>114</v>
      </c>
      <c r="CM289" t="s">
        <v>109</v>
      </c>
      <c r="CN289">
        <v>2023</v>
      </c>
      <c r="CO289" s="1">
        <v>44980</v>
      </c>
      <c r="CP289" t="s">
        <v>110</v>
      </c>
      <c r="CQ289">
        <v>2</v>
      </c>
      <c r="CR289">
        <v>9</v>
      </c>
      <c r="CS289" s="1">
        <v>44977</v>
      </c>
      <c r="CT289" t="s">
        <v>16312</v>
      </c>
      <c r="CU289" t="s">
        <v>7180</v>
      </c>
      <c r="CV289" t="s">
        <v>16306</v>
      </c>
      <c r="CW289" t="s">
        <v>16307</v>
      </c>
      <c r="CX289" t="s">
        <v>8369</v>
      </c>
      <c r="CY289" t="s">
        <v>8389</v>
      </c>
      <c r="CZ289" t="s">
        <v>8370</v>
      </c>
      <c r="DA289" t="s">
        <v>7223</v>
      </c>
      <c r="DB289" t="s">
        <v>5342</v>
      </c>
      <c r="DC289" t="s">
        <v>7185</v>
      </c>
      <c r="DD289" t="s">
        <v>8403</v>
      </c>
      <c r="DE289" t="s">
        <v>7198</v>
      </c>
      <c r="DF289" t="s">
        <v>7187</v>
      </c>
      <c r="DG289" t="s">
        <v>7188</v>
      </c>
      <c r="DH289" t="s">
        <v>110</v>
      </c>
      <c r="DI289" t="s">
        <v>110</v>
      </c>
      <c r="DJ289" t="s">
        <v>205</v>
      </c>
      <c r="DK289" t="s">
        <v>110</v>
      </c>
      <c r="DL289" t="s">
        <v>110</v>
      </c>
      <c r="DM289" t="s">
        <v>7189</v>
      </c>
      <c r="DN289" t="s">
        <v>57</v>
      </c>
      <c r="DO289" t="s">
        <v>7680</v>
      </c>
      <c r="DP289" t="s">
        <v>110</v>
      </c>
      <c r="DQ289" t="s">
        <v>110</v>
      </c>
      <c r="DR289" t="s">
        <v>7213</v>
      </c>
      <c r="DS289" t="s">
        <v>110</v>
      </c>
      <c r="DT289" t="s">
        <v>7282</v>
      </c>
      <c r="DU289" t="s">
        <v>2647</v>
      </c>
      <c r="DV289" t="s">
        <v>8404</v>
      </c>
      <c r="DW289" t="s">
        <v>8405</v>
      </c>
      <c r="DX289" t="s">
        <v>8406</v>
      </c>
    </row>
    <row r="290" spans="7:128">
      <c r="G290">
        <v>627</v>
      </c>
      <c r="H290" t="s">
        <v>109</v>
      </c>
      <c r="I290" t="s">
        <v>2649</v>
      </c>
      <c r="J290" s="131">
        <v>44979</v>
      </c>
      <c r="K290" t="s">
        <v>8407</v>
      </c>
      <c r="L290" t="s">
        <v>108</v>
      </c>
      <c r="M290" t="s">
        <v>300</v>
      </c>
      <c r="N290" t="s">
        <v>108</v>
      </c>
      <c r="O290" t="s">
        <v>510</v>
      </c>
      <c r="P290" t="s">
        <v>111</v>
      </c>
      <c r="Q290">
        <v>6.8</v>
      </c>
      <c r="R290">
        <v>0.99</v>
      </c>
      <c r="S290">
        <v>6.8</v>
      </c>
      <c r="T290">
        <v>7.7249999999999996</v>
      </c>
      <c r="U290" t="s">
        <v>109</v>
      </c>
      <c r="V290" t="s">
        <v>126</v>
      </c>
      <c r="W290" t="s">
        <v>876</v>
      </c>
      <c r="X290" t="s">
        <v>921</v>
      </c>
      <c r="Y290" t="s">
        <v>876</v>
      </c>
      <c r="Z290" t="s">
        <v>110</v>
      </c>
      <c r="AA290" t="s">
        <v>1212</v>
      </c>
      <c r="AB290" t="s">
        <v>129</v>
      </c>
      <c r="AC290">
        <v>100</v>
      </c>
      <c r="AD290" t="s">
        <v>130</v>
      </c>
      <c r="AE290" t="s">
        <v>166</v>
      </c>
      <c r="AF290" t="s">
        <v>166</v>
      </c>
      <c r="AG290" t="s">
        <v>109</v>
      </c>
      <c r="AH290" s="18">
        <v>44985</v>
      </c>
      <c r="AI290" s="131">
        <v>45166</v>
      </c>
      <c r="AJ290" t="s">
        <v>133</v>
      </c>
      <c r="AK290" t="s">
        <v>2650</v>
      </c>
      <c r="AL290" t="s">
        <v>110</v>
      </c>
      <c r="AM290" t="s">
        <v>109</v>
      </c>
      <c r="AN290" s="131">
        <v>46081</v>
      </c>
      <c r="AO290" t="s">
        <v>132</v>
      </c>
      <c r="AP290" t="s">
        <v>109</v>
      </c>
      <c r="AQ290" t="s">
        <v>109</v>
      </c>
      <c r="AR290" t="s">
        <v>109</v>
      </c>
      <c r="AS290" t="s">
        <v>109</v>
      </c>
      <c r="AT290" t="s">
        <v>109</v>
      </c>
      <c r="AU290" t="s">
        <v>109</v>
      </c>
      <c r="AV290" t="s">
        <v>109</v>
      </c>
      <c r="AW290" t="s">
        <v>110</v>
      </c>
      <c r="AX290" t="s">
        <v>109</v>
      </c>
      <c r="AY290" t="s">
        <v>110</v>
      </c>
      <c r="AZ290" t="s">
        <v>2652</v>
      </c>
      <c r="BA290" t="s">
        <v>136</v>
      </c>
      <c r="BB290" t="s">
        <v>109</v>
      </c>
      <c r="BC290" t="s">
        <v>110</v>
      </c>
      <c r="BD290" t="s">
        <v>110</v>
      </c>
      <c r="BE290" t="s">
        <v>110</v>
      </c>
      <c r="BF290" t="s">
        <v>110</v>
      </c>
      <c r="BG290" t="s">
        <v>110</v>
      </c>
      <c r="BH290" t="s">
        <v>110</v>
      </c>
      <c r="BI290" t="s">
        <v>110</v>
      </c>
      <c r="BJ290" t="s">
        <v>110</v>
      </c>
      <c r="BK290" t="s">
        <v>110</v>
      </c>
      <c r="BL290" t="s">
        <v>109</v>
      </c>
      <c r="BM290" t="s">
        <v>109</v>
      </c>
      <c r="BN290">
        <v>0</v>
      </c>
      <c r="BO290">
        <v>0</v>
      </c>
      <c r="BP290">
        <v>0</v>
      </c>
      <c r="BQ290" t="s">
        <v>109</v>
      </c>
      <c r="BR290" t="s">
        <v>109</v>
      </c>
      <c r="BS290"/>
      <c r="BT290" t="s">
        <v>2648</v>
      </c>
      <c r="BU290" t="s">
        <v>7602</v>
      </c>
      <c r="BV290" t="s">
        <v>6170</v>
      </c>
      <c r="BW290" t="s">
        <v>141</v>
      </c>
      <c r="BX290" t="s">
        <v>140</v>
      </c>
      <c r="BY290" t="s">
        <v>5827</v>
      </c>
      <c r="BZ290" t="s">
        <v>110</v>
      </c>
      <c r="CA290" t="s">
        <v>109</v>
      </c>
      <c r="CB290" t="s">
        <v>324</v>
      </c>
      <c r="CC290" t="s">
        <v>5616</v>
      </c>
      <c r="CD290" t="s">
        <v>5393</v>
      </c>
      <c r="CE290" t="s">
        <v>6171</v>
      </c>
      <c r="CF290"/>
      <c r="CG290" s="131">
        <v>44859</v>
      </c>
      <c r="CH290" t="s">
        <v>144</v>
      </c>
      <c r="CI290" t="s">
        <v>144</v>
      </c>
      <c r="CJ290" t="s">
        <v>114</v>
      </c>
      <c r="CK290" t="s">
        <v>109</v>
      </c>
      <c r="CL290" t="s">
        <v>109</v>
      </c>
      <c r="CM290" t="s">
        <v>109</v>
      </c>
      <c r="CN290">
        <v>2023</v>
      </c>
      <c r="CO290" s="1">
        <v>44979</v>
      </c>
      <c r="CP290" t="s">
        <v>7179</v>
      </c>
      <c r="CQ290">
        <v>2</v>
      </c>
      <c r="CR290">
        <v>9</v>
      </c>
      <c r="CS290" s="1">
        <v>44977</v>
      </c>
      <c r="CT290" t="s">
        <v>16312</v>
      </c>
      <c r="CU290" t="s">
        <v>7180</v>
      </c>
      <c r="CV290" t="s">
        <v>16306</v>
      </c>
      <c r="CW290" t="s">
        <v>16307</v>
      </c>
      <c r="CX290" t="s">
        <v>8369</v>
      </c>
      <c r="CY290" t="s">
        <v>8389</v>
      </c>
      <c r="CZ290" t="s">
        <v>8370</v>
      </c>
      <c r="DA290" t="s">
        <v>7184</v>
      </c>
      <c r="DB290" t="s">
        <v>5342</v>
      </c>
      <c r="DC290" t="s">
        <v>7185</v>
      </c>
      <c r="DD290" t="s">
        <v>2651</v>
      </c>
      <c r="DE290" t="s">
        <v>7811</v>
      </c>
      <c r="DF290" t="s">
        <v>7812</v>
      </c>
      <c r="DG290" t="s">
        <v>7188</v>
      </c>
      <c r="DH290" t="s">
        <v>110</v>
      </c>
      <c r="DI290" t="s">
        <v>110</v>
      </c>
      <c r="DJ290" t="s">
        <v>130</v>
      </c>
      <c r="DK290" t="s">
        <v>110</v>
      </c>
      <c r="DL290" t="s">
        <v>2054</v>
      </c>
      <c r="DM290" t="s">
        <v>7189</v>
      </c>
      <c r="DN290" t="s">
        <v>58</v>
      </c>
      <c r="DO290" t="s">
        <v>8314</v>
      </c>
      <c r="DP290" t="s">
        <v>110</v>
      </c>
      <c r="DQ290" t="s">
        <v>7811</v>
      </c>
      <c r="DR290" t="s">
        <v>7811</v>
      </c>
      <c r="DS290" t="s">
        <v>7193</v>
      </c>
      <c r="DT290" t="s">
        <v>109</v>
      </c>
      <c r="DU290" t="s">
        <v>2653</v>
      </c>
      <c r="DV290" t="s">
        <v>8408</v>
      </c>
      <c r="DW290" t="s">
        <v>8409</v>
      </c>
      <c r="DX290" t="s">
        <v>8410</v>
      </c>
    </row>
    <row r="291" spans="7:128">
      <c r="G291">
        <v>626</v>
      </c>
      <c r="H291" t="s">
        <v>109</v>
      </c>
      <c r="I291" t="s">
        <v>2654</v>
      </c>
      <c r="J291" s="131">
        <v>44979</v>
      </c>
      <c r="K291" t="s">
        <v>6790</v>
      </c>
      <c r="L291" t="s">
        <v>1614</v>
      </c>
      <c r="M291" t="s">
        <v>161</v>
      </c>
      <c r="N291" t="s">
        <v>683</v>
      </c>
      <c r="O291" t="s">
        <v>530</v>
      </c>
      <c r="P291" t="s">
        <v>162</v>
      </c>
      <c r="Q291">
        <v>12.5</v>
      </c>
      <c r="R291">
        <v>12.5</v>
      </c>
      <c r="S291">
        <v>86.16</v>
      </c>
      <c r="T291">
        <v>98.061999999999998</v>
      </c>
      <c r="U291" t="s">
        <v>109</v>
      </c>
      <c r="V291" t="s">
        <v>126</v>
      </c>
      <c r="W291" t="s">
        <v>2655</v>
      </c>
      <c r="X291" t="s">
        <v>2656</v>
      </c>
      <c r="Y291" t="s">
        <v>2657</v>
      </c>
      <c r="Z291" t="s">
        <v>2657</v>
      </c>
      <c r="AA291" t="s">
        <v>1470</v>
      </c>
      <c r="AB291" t="s">
        <v>129</v>
      </c>
      <c r="AC291">
        <v>100</v>
      </c>
      <c r="AD291" t="s">
        <v>1618</v>
      </c>
      <c r="AE291" t="s">
        <v>131</v>
      </c>
      <c r="AF291" t="s">
        <v>131</v>
      </c>
      <c r="AG291" t="s">
        <v>109</v>
      </c>
      <c r="AH291" s="18">
        <v>44986</v>
      </c>
      <c r="AI291" s="131">
        <v>45170</v>
      </c>
      <c r="AJ291" t="s">
        <v>167</v>
      </c>
      <c r="AK291" t="s">
        <v>1619</v>
      </c>
      <c r="AL291" t="s">
        <v>110</v>
      </c>
      <c r="AM291" t="s">
        <v>109</v>
      </c>
      <c r="AN291" s="131">
        <v>46082</v>
      </c>
      <c r="AO291" t="s">
        <v>132</v>
      </c>
      <c r="AP291" t="s">
        <v>109</v>
      </c>
      <c r="AQ291" t="s">
        <v>109</v>
      </c>
      <c r="AR291" t="s">
        <v>109</v>
      </c>
      <c r="AS291" t="s">
        <v>109</v>
      </c>
      <c r="AT291" t="s">
        <v>109</v>
      </c>
      <c r="AU291" t="s">
        <v>109</v>
      </c>
      <c r="AV291" t="s">
        <v>109</v>
      </c>
      <c r="AW291" t="s">
        <v>110</v>
      </c>
      <c r="AX291" t="s">
        <v>109</v>
      </c>
      <c r="AY291" t="s">
        <v>110</v>
      </c>
      <c r="AZ291" t="s">
        <v>2658</v>
      </c>
      <c r="BA291" t="s">
        <v>136</v>
      </c>
      <c r="BB291" t="s">
        <v>109</v>
      </c>
      <c r="BC291" t="s">
        <v>110</v>
      </c>
      <c r="BD291" t="s">
        <v>110</v>
      </c>
      <c r="BE291" t="s">
        <v>110</v>
      </c>
      <c r="BF291" t="s">
        <v>110</v>
      </c>
      <c r="BG291" t="s">
        <v>110</v>
      </c>
      <c r="BH291" t="s">
        <v>110</v>
      </c>
      <c r="BI291" t="s">
        <v>226</v>
      </c>
      <c r="BJ291" t="s">
        <v>110</v>
      </c>
      <c r="BK291" t="s">
        <v>7222</v>
      </c>
      <c r="BL291" t="s">
        <v>109</v>
      </c>
      <c r="BM291" t="s">
        <v>109</v>
      </c>
      <c r="BN291">
        <v>0</v>
      </c>
      <c r="BO291">
        <v>0</v>
      </c>
      <c r="BP291">
        <v>0</v>
      </c>
      <c r="BQ291" t="s">
        <v>109</v>
      </c>
      <c r="BR291" t="s">
        <v>109</v>
      </c>
      <c r="BS291"/>
      <c r="BT291" t="s">
        <v>1612</v>
      </c>
      <c r="BU291" t="s">
        <v>110</v>
      </c>
      <c r="BV291" t="s">
        <v>6790</v>
      </c>
      <c r="BW291" t="s">
        <v>5363</v>
      </c>
      <c r="BX291" t="s">
        <v>5362</v>
      </c>
      <c r="BY291" t="s">
        <v>5366</v>
      </c>
      <c r="BZ291" t="s">
        <v>508</v>
      </c>
      <c r="CA291" t="s">
        <v>109</v>
      </c>
      <c r="CB291" t="s">
        <v>694</v>
      </c>
      <c r="CC291" t="s">
        <v>110</v>
      </c>
      <c r="CD291" t="s">
        <v>5472</v>
      </c>
      <c r="CE291" t="s">
        <v>110</v>
      </c>
      <c r="CF291"/>
      <c r="CG291" s="131">
        <v>42501</v>
      </c>
      <c r="CH291" t="s">
        <v>558</v>
      </c>
      <c r="CI291" t="s">
        <v>558</v>
      </c>
      <c r="CJ291" t="s">
        <v>114</v>
      </c>
      <c r="CK291" t="s">
        <v>109</v>
      </c>
      <c r="CL291" t="s">
        <v>114</v>
      </c>
      <c r="CM291" t="s">
        <v>109</v>
      </c>
      <c r="CN291">
        <v>2023</v>
      </c>
      <c r="CO291" s="1">
        <v>44979</v>
      </c>
      <c r="CP291" t="s">
        <v>110</v>
      </c>
      <c r="CQ291">
        <v>2</v>
      </c>
      <c r="CR291">
        <v>9</v>
      </c>
      <c r="CS291" s="1">
        <v>44977</v>
      </c>
      <c r="CT291" t="s">
        <v>16312</v>
      </c>
      <c r="CU291" t="s">
        <v>7180</v>
      </c>
      <c r="CV291" t="s">
        <v>16306</v>
      </c>
      <c r="CW291" t="s">
        <v>16307</v>
      </c>
      <c r="CX291" t="s">
        <v>8369</v>
      </c>
      <c r="CY291" t="s">
        <v>8389</v>
      </c>
      <c r="CZ291" t="s">
        <v>8370</v>
      </c>
      <c r="DA291" t="s">
        <v>7229</v>
      </c>
      <c r="DB291" t="s">
        <v>5342</v>
      </c>
      <c r="DC291" t="s">
        <v>7185</v>
      </c>
      <c r="DD291" t="s">
        <v>1620</v>
      </c>
      <c r="DE291" t="s">
        <v>7198</v>
      </c>
      <c r="DF291" t="s">
        <v>7187</v>
      </c>
      <c r="DG291" t="s">
        <v>7199</v>
      </c>
      <c r="DH291" t="s">
        <v>7280</v>
      </c>
      <c r="DI291" t="s">
        <v>1621</v>
      </c>
      <c r="DJ291" t="s">
        <v>165</v>
      </c>
      <c r="DK291" t="s">
        <v>1612</v>
      </c>
      <c r="DL291" t="s">
        <v>110</v>
      </c>
      <c r="DM291" t="s">
        <v>7189</v>
      </c>
      <c r="DN291" t="s">
        <v>57</v>
      </c>
      <c r="DO291" t="s">
        <v>8411</v>
      </c>
      <c r="DP291" t="s">
        <v>110</v>
      </c>
      <c r="DQ291" t="s">
        <v>110</v>
      </c>
      <c r="DR291" t="s">
        <v>7213</v>
      </c>
      <c r="DS291" t="s">
        <v>110</v>
      </c>
      <c r="DT291" t="s">
        <v>109</v>
      </c>
      <c r="DU291" t="s">
        <v>2659</v>
      </c>
      <c r="DV291" t="s">
        <v>8412</v>
      </c>
      <c r="DW291" t="s">
        <v>8409</v>
      </c>
      <c r="DX291" t="s">
        <v>8413</v>
      </c>
    </row>
    <row r="292" spans="7:128">
      <c r="G292">
        <v>625</v>
      </c>
      <c r="H292" t="s">
        <v>109</v>
      </c>
      <c r="I292" t="s">
        <v>2661</v>
      </c>
      <c r="J292" s="131">
        <v>44978</v>
      </c>
      <c r="K292" t="s">
        <v>6387</v>
      </c>
      <c r="L292" t="s">
        <v>403</v>
      </c>
      <c r="M292" t="s">
        <v>124</v>
      </c>
      <c r="N292" t="s">
        <v>403</v>
      </c>
      <c r="O292" t="s">
        <v>530</v>
      </c>
      <c r="P292" t="s">
        <v>162</v>
      </c>
      <c r="Q292">
        <v>1.6</v>
      </c>
      <c r="R292">
        <v>1.6</v>
      </c>
      <c r="S292">
        <v>11.01</v>
      </c>
      <c r="T292">
        <v>12.55</v>
      </c>
      <c r="U292" t="s">
        <v>109</v>
      </c>
      <c r="V292" t="s">
        <v>126</v>
      </c>
      <c r="W292" t="s">
        <v>2228</v>
      </c>
      <c r="X292" t="s">
        <v>2662</v>
      </c>
      <c r="Y292" t="s">
        <v>2228</v>
      </c>
      <c r="Z292" t="s">
        <v>110</v>
      </c>
      <c r="AA292" t="s">
        <v>1212</v>
      </c>
      <c r="AB292" t="s">
        <v>129</v>
      </c>
      <c r="AC292">
        <v>100</v>
      </c>
      <c r="AD292" t="s">
        <v>205</v>
      </c>
      <c r="AE292" t="s">
        <v>131</v>
      </c>
      <c r="AF292" t="s">
        <v>131</v>
      </c>
      <c r="AG292" t="s">
        <v>109</v>
      </c>
      <c r="AH292" s="18">
        <v>44981</v>
      </c>
      <c r="AI292" s="131">
        <v>45162</v>
      </c>
      <c r="AJ292" t="s">
        <v>133</v>
      </c>
      <c r="AK292" t="s">
        <v>2663</v>
      </c>
      <c r="AL292" t="s">
        <v>110</v>
      </c>
      <c r="AM292" t="s">
        <v>109</v>
      </c>
      <c r="AN292" s="131">
        <v>46077</v>
      </c>
      <c r="AO292" t="s">
        <v>132</v>
      </c>
      <c r="AP292" t="s">
        <v>392</v>
      </c>
      <c r="AQ292" t="s">
        <v>6930</v>
      </c>
      <c r="AR292" t="s">
        <v>8414</v>
      </c>
      <c r="AS292" t="s">
        <v>379</v>
      </c>
      <c r="AT292" t="s">
        <v>109</v>
      </c>
      <c r="AU292" t="s">
        <v>109</v>
      </c>
      <c r="AV292" t="s">
        <v>109</v>
      </c>
      <c r="AW292" t="s">
        <v>110</v>
      </c>
      <c r="AX292" t="s">
        <v>109</v>
      </c>
      <c r="AY292" t="s">
        <v>110</v>
      </c>
      <c r="AZ292" t="s">
        <v>2665</v>
      </c>
      <c r="BA292" t="s">
        <v>136</v>
      </c>
      <c r="BB292" t="s">
        <v>109</v>
      </c>
      <c r="BC292" t="s">
        <v>110</v>
      </c>
      <c r="BD292" t="s">
        <v>110</v>
      </c>
      <c r="BE292" t="s">
        <v>226</v>
      </c>
      <c r="BF292" t="s">
        <v>110</v>
      </c>
      <c r="BG292" t="s">
        <v>110</v>
      </c>
      <c r="BH292" t="s">
        <v>110</v>
      </c>
      <c r="BI292" t="s">
        <v>110</v>
      </c>
      <c r="BJ292" t="s">
        <v>110</v>
      </c>
      <c r="BK292" t="s">
        <v>6928</v>
      </c>
      <c r="BL292" t="s">
        <v>378</v>
      </c>
      <c r="BM292" t="s">
        <v>2280</v>
      </c>
      <c r="BN292">
        <v>1</v>
      </c>
      <c r="BO292">
        <v>1</v>
      </c>
      <c r="BP292">
        <v>1</v>
      </c>
      <c r="BQ292" t="s">
        <v>8415</v>
      </c>
      <c r="BR292" t="s">
        <v>114</v>
      </c>
      <c r="BS292">
        <v>23008</v>
      </c>
      <c r="BT292" t="s">
        <v>2660</v>
      </c>
      <c r="BU292" t="s">
        <v>110</v>
      </c>
      <c r="BV292" t="s">
        <v>6387</v>
      </c>
      <c r="BW292" t="s">
        <v>141</v>
      </c>
      <c r="BX292" t="s">
        <v>140</v>
      </c>
      <c r="BY292" t="s">
        <v>5690</v>
      </c>
      <c r="BZ292" t="s">
        <v>110</v>
      </c>
      <c r="CA292" t="s">
        <v>109</v>
      </c>
      <c r="CB292" t="s">
        <v>460</v>
      </c>
      <c r="CC292" t="s">
        <v>5615</v>
      </c>
      <c r="CD292" t="s">
        <v>6081</v>
      </c>
      <c r="CE292" t="s">
        <v>110</v>
      </c>
      <c r="CF292"/>
      <c r="CG292" s="131">
        <v>44468</v>
      </c>
      <c r="CH292" t="s">
        <v>144</v>
      </c>
      <c r="CI292" t="s">
        <v>110</v>
      </c>
      <c r="CJ292" t="s">
        <v>114</v>
      </c>
      <c r="CK292" t="s">
        <v>109</v>
      </c>
      <c r="CL292" t="s">
        <v>114</v>
      </c>
      <c r="CM292" t="s">
        <v>109</v>
      </c>
      <c r="CN292">
        <v>2023</v>
      </c>
      <c r="CO292" s="1">
        <v>44978</v>
      </c>
      <c r="CP292" t="s">
        <v>7179</v>
      </c>
      <c r="CQ292">
        <v>2</v>
      </c>
      <c r="CR292">
        <v>9</v>
      </c>
      <c r="CS292" s="1">
        <v>44977</v>
      </c>
      <c r="CT292" t="s">
        <v>16312</v>
      </c>
      <c r="CU292" t="s">
        <v>7180</v>
      </c>
      <c r="CV292" t="s">
        <v>16306</v>
      </c>
      <c r="CW292" t="s">
        <v>16307</v>
      </c>
      <c r="CX292" t="s">
        <v>8369</v>
      </c>
      <c r="CY292" t="s">
        <v>8389</v>
      </c>
      <c r="CZ292" t="s">
        <v>8370</v>
      </c>
      <c r="DA292" t="s">
        <v>7184</v>
      </c>
      <c r="DB292" t="s">
        <v>5342</v>
      </c>
      <c r="DC292" t="s">
        <v>7185</v>
      </c>
      <c r="DD292" t="s">
        <v>8416</v>
      </c>
      <c r="DE292" t="s">
        <v>7198</v>
      </c>
      <c r="DF292" t="s">
        <v>7187</v>
      </c>
      <c r="DG292" t="s">
        <v>7199</v>
      </c>
      <c r="DH292" t="s">
        <v>7280</v>
      </c>
      <c r="DI292" t="s">
        <v>110</v>
      </c>
      <c r="DJ292" t="s">
        <v>205</v>
      </c>
      <c r="DK292" t="s">
        <v>110</v>
      </c>
      <c r="DL292" t="s">
        <v>110</v>
      </c>
      <c r="DM292" t="s">
        <v>7189</v>
      </c>
      <c r="DN292" t="s">
        <v>57</v>
      </c>
      <c r="DO292" t="s">
        <v>7894</v>
      </c>
      <c r="DP292" t="s">
        <v>110</v>
      </c>
      <c r="DQ292" t="s">
        <v>110</v>
      </c>
      <c r="DR292" t="s">
        <v>7213</v>
      </c>
      <c r="DS292" t="s">
        <v>110</v>
      </c>
      <c r="DT292" t="s">
        <v>7282</v>
      </c>
      <c r="DU292" t="s">
        <v>2666</v>
      </c>
      <c r="DV292" t="s">
        <v>8417</v>
      </c>
      <c r="DW292" t="s">
        <v>8418</v>
      </c>
      <c r="DX292" t="s">
        <v>8419</v>
      </c>
    </row>
    <row r="293" spans="7:128">
      <c r="G293">
        <v>624</v>
      </c>
      <c r="H293" t="s">
        <v>109</v>
      </c>
      <c r="I293" t="s">
        <v>2667</v>
      </c>
      <c r="J293" s="131">
        <v>44978</v>
      </c>
      <c r="K293" t="s">
        <v>8420</v>
      </c>
      <c r="L293" t="s">
        <v>403</v>
      </c>
      <c r="M293" t="s">
        <v>124</v>
      </c>
      <c r="N293" t="s">
        <v>108</v>
      </c>
      <c r="O293" t="s">
        <v>510</v>
      </c>
      <c r="P293" t="s">
        <v>162</v>
      </c>
      <c r="Q293">
        <v>0.62</v>
      </c>
      <c r="R293">
        <v>0.62</v>
      </c>
      <c r="S293">
        <v>4.2699999999999996</v>
      </c>
      <c r="T293">
        <v>4.8630000000000004</v>
      </c>
      <c r="U293" t="s">
        <v>109</v>
      </c>
      <c r="V293" t="s">
        <v>413</v>
      </c>
      <c r="W293" t="s">
        <v>2668</v>
      </c>
      <c r="X293" t="s">
        <v>405</v>
      </c>
      <c r="Y293" t="s">
        <v>404</v>
      </c>
      <c r="Z293" t="s">
        <v>110</v>
      </c>
      <c r="AA293" t="s">
        <v>1212</v>
      </c>
      <c r="AB293" t="s">
        <v>129</v>
      </c>
      <c r="AC293">
        <v>100</v>
      </c>
      <c r="AD293" t="s">
        <v>130</v>
      </c>
      <c r="AE293" t="s">
        <v>131</v>
      </c>
      <c r="AF293" t="s">
        <v>131</v>
      </c>
      <c r="AG293" t="s">
        <v>109</v>
      </c>
      <c r="AH293" s="18">
        <v>44981</v>
      </c>
      <c r="AI293" s="131">
        <v>45162</v>
      </c>
      <c r="AJ293" t="s">
        <v>133</v>
      </c>
      <c r="AK293" t="s">
        <v>2663</v>
      </c>
      <c r="AL293" t="s">
        <v>110</v>
      </c>
      <c r="AM293" t="s">
        <v>109</v>
      </c>
      <c r="AN293" s="131">
        <v>46046</v>
      </c>
      <c r="AO293" t="s">
        <v>132</v>
      </c>
      <c r="AP293" t="s">
        <v>109</v>
      </c>
      <c r="AQ293" t="s">
        <v>109</v>
      </c>
      <c r="AR293" t="s">
        <v>109</v>
      </c>
      <c r="AS293" t="s">
        <v>109</v>
      </c>
      <c r="AT293" t="s">
        <v>109</v>
      </c>
      <c r="AU293" t="s">
        <v>109</v>
      </c>
      <c r="AV293" t="s">
        <v>109</v>
      </c>
      <c r="AW293" t="s">
        <v>110</v>
      </c>
      <c r="AX293" t="s">
        <v>109</v>
      </c>
      <c r="AY293" t="s">
        <v>110</v>
      </c>
      <c r="AZ293" t="s">
        <v>2665</v>
      </c>
      <c r="BA293" t="s">
        <v>136</v>
      </c>
      <c r="BB293" t="s">
        <v>109</v>
      </c>
      <c r="BC293" t="s">
        <v>110</v>
      </c>
      <c r="BD293" t="s">
        <v>110</v>
      </c>
      <c r="BE293" t="s">
        <v>110</v>
      </c>
      <c r="BF293" t="s">
        <v>110</v>
      </c>
      <c r="BG293" t="s">
        <v>110</v>
      </c>
      <c r="BH293" t="s">
        <v>110</v>
      </c>
      <c r="BI293" t="s">
        <v>110</v>
      </c>
      <c r="BJ293" t="s">
        <v>110</v>
      </c>
      <c r="BK293" t="s">
        <v>110</v>
      </c>
      <c r="BL293" t="s">
        <v>109</v>
      </c>
      <c r="BM293" t="s">
        <v>109</v>
      </c>
      <c r="BN293">
        <v>0</v>
      </c>
      <c r="BO293">
        <v>0</v>
      </c>
      <c r="BP293">
        <v>0</v>
      </c>
      <c r="BQ293" t="s">
        <v>109</v>
      </c>
      <c r="BR293" t="s">
        <v>109</v>
      </c>
      <c r="BS293"/>
      <c r="BT293" t="s">
        <v>2660</v>
      </c>
      <c r="BU293" t="s">
        <v>110</v>
      </c>
      <c r="BV293" t="s">
        <v>6387</v>
      </c>
      <c r="BW293" t="s">
        <v>141</v>
      </c>
      <c r="BX293" t="s">
        <v>140</v>
      </c>
      <c r="BY293" t="s">
        <v>5690</v>
      </c>
      <c r="BZ293" t="s">
        <v>110</v>
      </c>
      <c r="CA293" t="s">
        <v>109</v>
      </c>
      <c r="CB293" t="s">
        <v>460</v>
      </c>
      <c r="CC293" t="s">
        <v>5615</v>
      </c>
      <c r="CD293" t="s">
        <v>6081</v>
      </c>
      <c r="CE293" t="s">
        <v>110</v>
      </c>
      <c r="CF293"/>
      <c r="CG293" s="131">
        <v>44468</v>
      </c>
      <c r="CH293" t="s">
        <v>144</v>
      </c>
      <c r="CI293" t="s">
        <v>110</v>
      </c>
      <c r="CJ293" t="s">
        <v>114</v>
      </c>
      <c r="CK293" t="s">
        <v>109</v>
      </c>
      <c r="CL293" t="s">
        <v>114</v>
      </c>
      <c r="CM293" t="s">
        <v>109</v>
      </c>
      <c r="CN293">
        <v>2023</v>
      </c>
      <c r="CO293" s="1">
        <v>44978</v>
      </c>
      <c r="CP293" t="s">
        <v>7179</v>
      </c>
      <c r="CQ293">
        <v>2</v>
      </c>
      <c r="CR293">
        <v>9</v>
      </c>
      <c r="CS293" s="1">
        <v>44977</v>
      </c>
      <c r="CT293" t="s">
        <v>16312</v>
      </c>
      <c r="CU293" t="s">
        <v>7180</v>
      </c>
      <c r="CV293" t="s">
        <v>16306</v>
      </c>
      <c r="CW293" t="s">
        <v>16307</v>
      </c>
      <c r="CX293" t="s">
        <v>8369</v>
      </c>
      <c r="CY293" t="s">
        <v>8389</v>
      </c>
      <c r="CZ293" t="s">
        <v>8370</v>
      </c>
      <c r="DA293" t="s">
        <v>7184</v>
      </c>
      <c r="DB293" t="s">
        <v>5342</v>
      </c>
      <c r="DC293" t="s">
        <v>7185</v>
      </c>
      <c r="DD293" t="s">
        <v>2664</v>
      </c>
      <c r="DE293" t="s">
        <v>7198</v>
      </c>
      <c r="DF293" t="s">
        <v>7187</v>
      </c>
      <c r="DG293" t="s">
        <v>7199</v>
      </c>
      <c r="DH293" t="s">
        <v>7200</v>
      </c>
      <c r="DI293" t="s">
        <v>110</v>
      </c>
      <c r="DJ293" t="s">
        <v>130</v>
      </c>
      <c r="DK293" t="s">
        <v>110</v>
      </c>
      <c r="DL293" t="s">
        <v>407</v>
      </c>
      <c r="DM293" t="s">
        <v>7304</v>
      </c>
      <c r="DN293" t="s">
        <v>7268</v>
      </c>
      <c r="DO293" t="s">
        <v>8421</v>
      </c>
      <c r="DP293" t="s">
        <v>110</v>
      </c>
      <c r="DQ293" t="s">
        <v>110</v>
      </c>
      <c r="DR293" t="s">
        <v>7192</v>
      </c>
      <c r="DS293" t="s">
        <v>7306</v>
      </c>
      <c r="DT293" t="s">
        <v>109</v>
      </c>
      <c r="DU293" t="s">
        <v>2669</v>
      </c>
      <c r="DV293" t="s">
        <v>8417</v>
      </c>
      <c r="DW293" t="s">
        <v>8418</v>
      </c>
      <c r="DX293" t="s">
        <v>8422</v>
      </c>
    </row>
    <row r="294" spans="7:128">
      <c r="G294">
        <v>623</v>
      </c>
      <c r="H294" t="s">
        <v>109</v>
      </c>
      <c r="I294" t="s">
        <v>2670</v>
      </c>
      <c r="J294" s="131">
        <v>44978</v>
      </c>
      <c r="K294" t="s">
        <v>6502</v>
      </c>
      <c r="L294" t="s">
        <v>2671</v>
      </c>
      <c r="M294" t="s">
        <v>124</v>
      </c>
      <c r="N294" t="s">
        <v>108</v>
      </c>
      <c r="O294" t="s">
        <v>510</v>
      </c>
      <c r="P294" t="s">
        <v>162</v>
      </c>
      <c r="Q294">
        <v>2.2000000000000002</v>
      </c>
      <c r="R294">
        <v>2.2000000000000002</v>
      </c>
      <c r="S294">
        <v>15.14</v>
      </c>
      <c r="T294">
        <v>17.257000000000001</v>
      </c>
      <c r="U294" t="s">
        <v>109</v>
      </c>
      <c r="V294" t="s">
        <v>276</v>
      </c>
      <c r="W294" t="s">
        <v>2672</v>
      </c>
      <c r="X294" t="s">
        <v>110</v>
      </c>
      <c r="Y294" t="s">
        <v>2672</v>
      </c>
      <c r="Z294" t="s">
        <v>110</v>
      </c>
      <c r="AA294" t="s">
        <v>110</v>
      </c>
      <c r="AB294" t="s">
        <v>129</v>
      </c>
      <c r="AC294">
        <v>100</v>
      </c>
      <c r="AD294" t="s">
        <v>180</v>
      </c>
      <c r="AE294" t="s">
        <v>131</v>
      </c>
      <c r="AF294" t="s">
        <v>131</v>
      </c>
      <c r="AG294" t="s">
        <v>109</v>
      </c>
      <c r="AH294" s="18">
        <v>44981</v>
      </c>
      <c r="AI294" s="131">
        <v>45346</v>
      </c>
      <c r="AJ294" t="s">
        <v>430</v>
      </c>
      <c r="AK294" t="s">
        <v>429</v>
      </c>
      <c r="AL294" t="s">
        <v>110</v>
      </c>
      <c r="AM294" t="s">
        <v>109</v>
      </c>
      <c r="AN294" s="131">
        <v>45712</v>
      </c>
      <c r="AO294" t="s">
        <v>192</v>
      </c>
      <c r="AP294" t="s">
        <v>109</v>
      </c>
      <c r="AQ294" t="s">
        <v>109</v>
      </c>
      <c r="AR294" t="s">
        <v>109</v>
      </c>
      <c r="AS294" t="s">
        <v>109</v>
      </c>
      <c r="AT294" t="s">
        <v>109</v>
      </c>
      <c r="AU294" t="s">
        <v>109</v>
      </c>
      <c r="AV294" t="s">
        <v>109</v>
      </c>
      <c r="AW294" t="s">
        <v>110</v>
      </c>
      <c r="AX294" t="s">
        <v>109</v>
      </c>
      <c r="AY294" t="s">
        <v>110</v>
      </c>
      <c r="AZ294" t="s">
        <v>2674</v>
      </c>
      <c r="BA294" t="s">
        <v>136</v>
      </c>
      <c r="BB294" t="s">
        <v>109</v>
      </c>
      <c r="BC294" t="s">
        <v>110</v>
      </c>
      <c r="BD294" t="s">
        <v>110</v>
      </c>
      <c r="BE294" t="s">
        <v>110</v>
      </c>
      <c r="BF294" t="s">
        <v>110</v>
      </c>
      <c r="BG294" t="s">
        <v>110</v>
      </c>
      <c r="BH294" t="s">
        <v>110</v>
      </c>
      <c r="BI294" t="s">
        <v>110</v>
      </c>
      <c r="BJ294" t="s">
        <v>110</v>
      </c>
      <c r="BK294" t="s">
        <v>110</v>
      </c>
      <c r="BL294" t="s">
        <v>109</v>
      </c>
      <c r="BM294" t="s">
        <v>109</v>
      </c>
      <c r="BN294">
        <v>0</v>
      </c>
      <c r="BO294">
        <v>0</v>
      </c>
      <c r="BP294">
        <v>0</v>
      </c>
      <c r="BQ294" t="s">
        <v>109</v>
      </c>
      <c r="BR294" t="s">
        <v>109</v>
      </c>
      <c r="BS294"/>
      <c r="BT294" t="s">
        <v>426</v>
      </c>
      <c r="BU294" t="s">
        <v>110</v>
      </c>
      <c r="BV294" t="s">
        <v>6502</v>
      </c>
      <c r="BW294" t="s">
        <v>141</v>
      </c>
      <c r="BX294" t="s">
        <v>140</v>
      </c>
      <c r="BY294" t="s">
        <v>110</v>
      </c>
      <c r="BZ294" t="s">
        <v>110</v>
      </c>
      <c r="CA294" t="s">
        <v>109</v>
      </c>
      <c r="CB294" t="s">
        <v>6416</v>
      </c>
      <c r="CC294" t="s">
        <v>109</v>
      </c>
      <c r="CD294" t="s">
        <v>6417</v>
      </c>
      <c r="CE294" t="s">
        <v>110</v>
      </c>
      <c r="CF294"/>
      <c r="CG294" s="131">
        <v>43879</v>
      </c>
      <c r="CH294" t="s">
        <v>144</v>
      </c>
      <c r="CI294" t="s">
        <v>5545</v>
      </c>
      <c r="CJ294" t="s">
        <v>114</v>
      </c>
      <c r="CK294" t="s">
        <v>109</v>
      </c>
      <c r="CL294" t="s">
        <v>109</v>
      </c>
      <c r="CM294" t="s">
        <v>109</v>
      </c>
      <c r="CN294">
        <v>2023</v>
      </c>
      <c r="CO294" s="1">
        <v>44978</v>
      </c>
      <c r="CP294" t="s">
        <v>7179</v>
      </c>
      <c r="CQ294">
        <v>2</v>
      </c>
      <c r="CR294">
        <v>9</v>
      </c>
      <c r="CS294" s="1">
        <v>44977</v>
      </c>
      <c r="CT294" t="s">
        <v>16312</v>
      </c>
      <c r="CU294" t="s">
        <v>7180</v>
      </c>
      <c r="CV294" t="s">
        <v>16306</v>
      </c>
      <c r="CW294" t="s">
        <v>16307</v>
      </c>
      <c r="CX294" t="s">
        <v>8369</v>
      </c>
      <c r="CY294" t="s">
        <v>8389</v>
      </c>
      <c r="CZ294" t="s">
        <v>8370</v>
      </c>
      <c r="DA294" t="s">
        <v>7197</v>
      </c>
      <c r="DB294" t="s">
        <v>5342</v>
      </c>
      <c r="DC294" t="s">
        <v>7185</v>
      </c>
      <c r="DD294" t="s">
        <v>2673</v>
      </c>
      <c r="DE294" t="s">
        <v>7198</v>
      </c>
      <c r="DF294" t="s">
        <v>7187</v>
      </c>
      <c r="DG294" t="s">
        <v>7267</v>
      </c>
      <c r="DH294" t="s">
        <v>110</v>
      </c>
      <c r="DI294" t="s">
        <v>426</v>
      </c>
      <c r="DJ294" t="s">
        <v>180</v>
      </c>
      <c r="DK294" t="s">
        <v>110</v>
      </c>
      <c r="DL294" t="s">
        <v>110</v>
      </c>
      <c r="DM294" t="s">
        <v>7244</v>
      </c>
      <c r="DN294" t="s">
        <v>57</v>
      </c>
      <c r="DO294" t="s">
        <v>8423</v>
      </c>
      <c r="DP294" t="s">
        <v>110</v>
      </c>
      <c r="DQ294" t="s">
        <v>110</v>
      </c>
      <c r="DR294" t="s">
        <v>7213</v>
      </c>
      <c r="DS294" t="s">
        <v>110</v>
      </c>
      <c r="DT294" t="s">
        <v>109</v>
      </c>
      <c r="DU294" t="s">
        <v>2675</v>
      </c>
      <c r="DV294" t="s">
        <v>8424</v>
      </c>
      <c r="DW294" t="s">
        <v>8418</v>
      </c>
      <c r="DX294" t="s">
        <v>8425</v>
      </c>
    </row>
    <row r="295" spans="7:128">
      <c r="G295">
        <v>622</v>
      </c>
      <c r="H295" t="s">
        <v>109</v>
      </c>
      <c r="I295" t="s">
        <v>2677</v>
      </c>
      <c r="J295" s="131">
        <v>44978</v>
      </c>
      <c r="K295" t="s">
        <v>8426</v>
      </c>
      <c r="L295" t="s">
        <v>108</v>
      </c>
      <c r="M295" t="s">
        <v>300</v>
      </c>
      <c r="N295" t="s">
        <v>108</v>
      </c>
      <c r="O295" t="s">
        <v>510</v>
      </c>
      <c r="P295" t="s">
        <v>111</v>
      </c>
      <c r="Q295">
        <v>2.1</v>
      </c>
      <c r="R295">
        <v>0.3</v>
      </c>
      <c r="S295">
        <v>2.1</v>
      </c>
      <c r="T295">
        <v>2.3919999999999999</v>
      </c>
      <c r="U295" t="s">
        <v>109</v>
      </c>
      <c r="V295" t="s">
        <v>126</v>
      </c>
      <c r="W295" t="s">
        <v>319</v>
      </c>
      <c r="X295" t="s">
        <v>320</v>
      </c>
      <c r="Y295" t="s">
        <v>319</v>
      </c>
      <c r="Z295" t="s">
        <v>110</v>
      </c>
      <c r="AA295" t="s">
        <v>1212</v>
      </c>
      <c r="AB295" t="s">
        <v>129</v>
      </c>
      <c r="AC295">
        <v>100</v>
      </c>
      <c r="AD295" t="s">
        <v>130</v>
      </c>
      <c r="AE295" t="s">
        <v>166</v>
      </c>
      <c r="AF295" t="s">
        <v>166</v>
      </c>
      <c r="AG295" t="s">
        <v>109</v>
      </c>
      <c r="AH295" s="18">
        <v>44985</v>
      </c>
      <c r="AI295" s="131">
        <v>45166</v>
      </c>
      <c r="AJ295" t="s">
        <v>133</v>
      </c>
      <c r="AK295" t="s">
        <v>2678</v>
      </c>
      <c r="AL295" t="s">
        <v>110</v>
      </c>
      <c r="AM295" t="s">
        <v>109</v>
      </c>
      <c r="AN295" s="131">
        <v>46081</v>
      </c>
      <c r="AO295" t="s">
        <v>132</v>
      </c>
      <c r="AP295" t="s">
        <v>109</v>
      </c>
      <c r="AQ295" t="s">
        <v>109</v>
      </c>
      <c r="AR295" t="s">
        <v>109</v>
      </c>
      <c r="AS295" t="s">
        <v>109</v>
      </c>
      <c r="AT295" t="s">
        <v>109</v>
      </c>
      <c r="AU295" t="s">
        <v>109</v>
      </c>
      <c r="AV295" t="s">
        <v>109</v>
      </c>
      <c r="AW295" t="s">
        <v>110</v>
      </c>
      <c r="AX295" t="s">
        <v>109</v>
      </c>
      <c r="AY295" t="s">
        <v>110</v>
      </c>
      <c r="AZ295" t="s">
        <v>2680</v>
      </c>
      <c r="BA295" t="s">
        <v>136</v>
      </c>
      <c r="BB295" t="s">
        <v>109</v>
      </c>
      <c r="BC295" t="s">
        <v>110</v>
      </c>
      <c r="BD295" t="s">
        <v>110</v>
      </c>
      <c r="BE295" t="s">
        <v>110</v>
      </c>
      <c r="BF295" t="s">
        <v>110</v>
      </c>
      <c r="BG295" t="s">
        <v>110</v>
      </c>
      <c r="BH295" t="s">
        <v>110</v>
      </c>
      <c r="BI295" t="s">
        <v>110</v>
      </c>
      <c r="BJ295" t="s">
        <v>110</v>
      </c>
      <c r="BK295" t="s">
        <v>110</v>
      </c>
      <c r="BL295" t="s">
        <v>109</v>
      </c>
      <c r="BM295" t="s">
        <v>109</v>
      </c>
      <c r="BN295">
        <v>0</v>
      </c>
      <c r="BO295">
        <v>0</v>
      </c>
      <c r="BP295">
        <v>0</v>
      </c>
      <c r="BQ295" t="s">
        <v>109</v>
      </c>
      <c r="BR295" t="s">
        <v>109</v>
      </c>
      <c r="BS295"/>
      <c r="BT295" t="s">
        <v>2676</v>
      </c>
      <c r="BU295" t="s">
        <v>7178</v>
      </c>
      <c r="BV295" t="s">
        <v>6301</v>
      </c>
      <c r="BW295" t="s">
        <v>141</v>
      </c>
      <c r="BX295" t="s">
        <v>140</v>
      </c>
      <c r="BY295" t="s">
        <v>5690</v>
      </c>
      <c r="BZ295" t="s">
        <v>110</v>
      </c>
      <c r="CA295" t="s">
        <v>109</v>
      </c>
      <c r="CB295" t="s">
        <v>324</v>
      </c>
      <c r="CC295" t="s">
        <v>5616</v>
      </c>
      <c r="CD295" t="s">
        <v>5700</v>
      </c>
      <c r="CE295" t="s">
        <v>6302</v>
      </c>
      <c r="CF295"/>
      <c r="CG295" s="131">
        <v>44642</v>
      </c>
      <c r="CH295" t="s">
        <v>144</v>
      </c>
      <c r="CI295" t="s">
        <v>144</v>
      </c>
      <c r="CJ295" t="s">
        <v>114</v>
      </c>
      <c r="CK295" t="s">
        <v>109</v>
      </c>
      <c r="CL295" t="s">
        <v>109</v>
      </c>
      <c r="CM295" t="s">
        <v>109</v>
      </c>
      <c r="CN295">
        <v>2023</v>
      </c>
      <c r="CO295" s="1">
        <v>44978</v>
      </c>
      <c r="CP295" t="s">
        <v>7179</v>
      </c>
      <c r="CQ295">
        <v>2</v>
      </c>
      <c r="CR295">
        <v>9</v>
      </c>
      <c r="CS295" s="1">
        <v>44977</v>
      </c>
      <c r="CT295" t="s">
        <v>16312</v>
      </c>
      <c r="CU295" t="s">
        <v>7180</v>
      </c>
      <c r="CV295" t="s">
        <v>16306</v>
      </c>
      <c r="CW295" t="s">
        <v>16307</v>
      </c>
      <c r="CX295" t="s">
        <v>8369</v>
      </c>
      <c r="CY295" t="s">
        <v>8389</v>
      </c>
      <c r="CZ295" t="s">
        <v>8370</v>
      </c>
      <c r="DA295" t="s">
        <v>7184</v>
      </c>
      <c r="DB295" t="s">
        <v>5342</v>
      </c>
      <c r="DC295" t="s">
        <v>7185</v>
      </c>
      <c r="DD295" t="s">
        <v>2679</v>
      </c>
      <c r="DE295" t="s">
        <v>7811</v>
      </c>
      <c r="DF295" t="s">
        <v>7812</v>
      </c>
      <c r="DG295" t="s">
        <v>7188</v>
      </c>
      <c r="DH295" t="s">
        <v>110</v>
      </c>
      <c r="DI295" t="s">
        <v>110</v>
      </c>
      <c r="DJ295" t="s">
        <v>130</v>
      </c>
      <c r="DK295" t="s">
        <v>110</v>
      </c>
      <c r="DL295" t="s">
        <v>335</v>
      </c>
      <c r="DM295" t="s">
        <v>7189</v>
      </c>
      <c r="DN295" t="s">
        <v>58</v>
      </c>
      <c r="DO295" t="s">
        <v>8048</v>
      </c>
      <c r="DP295" t="s">
        <v>110</v>
      </c>
      <c r="DQ295" t="s">
        <v>7811</v>
      </c>
      <c r="DR295" t="s">
        <v>7811</v>
      </c>
      <c r="DS295" t="s">
        <v>7193</v>
      </c>
      <c r="DT295" t="s">
        <v>109</v>
      </c>
      <c r="DU295" t="s">
        <v>2681</v>
      </c>
      <c r="DV295" t="s">
        <v>8427</v>
      </c>
      <c r="DW295" t="s">
        <v>8418</v>
      </c>
      <c r="DX295" t="s">
        <v>8428</v>
      </c>
    </row>
    <row r="296" spans="7:128">
      <c r="G296">
        <v>621</v>
      </c>
      <c r="H296" t="s">
        <v>109</v>
      </c>
      <c r="I296" t="s">
        <v>2682</v>
      </c>
      <c r="J296" s="131">
        <v>44978</v>
      </c>
      <c r="K296" t="s">
        <v>7561</v>
      </c>
      <c r="L296" t="s">
        <v>2683</v>
      </c>
      <c r="M296" t="s">
        <v>161</v>
      </c>
      <c r="N296" t="s">
        <v>1323</v>
      </c>
      <c r="O296" t="s">
        <v>530</v>
      </c>
      <c r="P296" t="s">
        <v>162</v>
      </c>
      <c r="Q296">
        <v>6</v>
      </c>
      <c r="R296">
        <v>6</v>
      </c>
      <c r="S296">
        <v>41.28</v>
      </c>
      <c r="T296">
        <v>47.064</v>
      </c>
      <c r="U296" t="s">
        <v>109</v>
      </c>
      <c r="V296" t="s">
        <v>126</v>
      </c>
      <c r="W296" t="s">
        <v>2194</v>
      </c>
      <c r="X296" t="s">
        <v>2684</v>
      </c>
      <c r="Y296" t="s">
        <v>2642</v>
      </c>
      <c r="Z296" t="s">
        <v>2642</v>
      </c>
      <c r="AA296" t="s">
        <v>2685</v>
      </c>
      <c r="AB296" t="s">
        <v>129</v>
      </c>
      <c r="AC296">
        <v>99.688999999999993</v>
      </c>
      <c r="AD296" t="s">
        <v>205</v>
      </c>
      <c r="AE296" t="s">
        <v>131</v>
      </c>
      <c r="AF296" t="s">
        <v>131</v>
      </c>
      <c r="AG296" t="s">
        <v>109</v>
      </c>
      <c r="AH296" s="18">
        <v>44985</v>
      </c>
      <c r="AI296" s="131">
        <v>45166</v>
      </c>
      <c r="AJ296" t="s">
        <v>133</v>
      </c>
      <c r="AK296" t="s">
        <v>1326</v>
      </c>
      <c r="AL296" t="s">
        <v>110</v>
      </c>
      <c r="AM296" t="s">
        <v>246</v>
      </c>
      <c r="AN296" s="131">
        <v>46081</v>
      </c>
      <c r="AO296" t="s">
        <v>132</v>
      </c>
      <c r="AP296" t="s">
        <v>7054</v>
      </c>
      <c r="AQ296" t="s">
        <v>214</v>
      </c>
      <c r="AR296" t="s">
        <v>8429</v>
      </c>
      <c r="AS296" t="s">
        <v>6939</v>
      </c>
      <c r="AT296" t="s">
        <v>109</v>
      </c>
      <c r="AU296" t="s">
        <v>109</v>
      </c>
      <c r="AV296" t="s">
        <v>109</v>
      </c>
      <c r="AW296" t="s">
        <v>110</v>
      </c>
      <c r="AX296" t="s">
        <v>109</v>
      </c>
      <c r="AY296" t="s">
        <v>110</v>
      </c>
      <c r="AZ296" t="s">
        <v>2687</v>
      </c>
      <c r="BA296" t="s">
        <v>136</v>
      </c>
      <c r="BB296" t="s">
        <v>109</v>
      </c>
      <c r="BC296" t="s">
        <v>110</v>
      </c>
      <c r="BD296" t="s">
        <v>110</v>
      </c>
      <c r="BE296" t="s">
        <v>226</v>
      </c>
      <c r="BF296" t="s">
        <v>110</v>
      </c>
      <c r="BG296" t="s">
        <v>110</v>
      </c>
      <c r="BH296" t="s">
        <v>110</v>
      </c>
      <c r="BI296" t="s">
        <v>209</v>
      </c>
      <c r="BJ296" t="s">
        <v>110</v>
      </c>
      <c r="BK296" t="s">
        <v>7279</v>
      </c>
      <c r="BL296" t="s">
        <v>6942</v>
      </c>
      <c r="BM296" t="s">
        <v>7055</v>
      </c>
      <c r="BN296">
        <v>1</v>
      </c>
      <c r="BO296">
        <v>1</v>
      </c>
      <c r="BP296">
        <v>1</v>
      </c>
      <c r="BQ296" t="s">
        <v>8430</v>
      </c>
      <c r="BR296" t="s">
        <v>114</v>
      </c>
      <c r="BS296">
        <v>23009</v>
      </c>
      <c r="BT296" t="s">
        <v>1019</v>
      </c>
      <c r="BU296" t="s">
        <v>110</v>
      </c>
      <c r="BV296" t="s">
        <v>6927</v>
      </c>
      <c r="BW296" t="s">
        <v>232</v>
      </c>
      <c r="BX296" t="s">
        <v>5362</v>
      </c>
      <c r="BY296" t="s">
        <v>559</v>
      </c>
      <c r="BZ296" t="s">
        <v>5670</v>
      </c>
      <c r="CA296" t="s">
        <v>109</v>
      </c>
      <c r="CB296" t="s">
        <v>580</v>
      </c>
      <c r="CC296" t="s">
        <v>110</v>
      </c>
      <c r="CD296" t="s">
        <v>110</v>
      </c>
      <c r="CE296" t="s">
        <v>110</v>
      </c>
      <c r="CF296"/>
      <c r="CG296" s="131">
        <v>32763</v>
      </c>
      <c r="CH296" t="s">
        <v>558</v>
      </c>
      <c r="CI296" t="s">
        <v>558</v>
      </c>
      <c r="CJ296" t="s">
        <v>114</v>
      </c>
      <c r="CK296" t="s">
        <v>109</v>
      </c>
      <c r="CL296" t="s">
        <v>114</v>
      </c>
      <c r="CM296" t="s">
        <v>109</v>
      </c>
      <c r="CN296">
        <v>2023</v>
      </c>
      <c r="CO296" s="1">
        <v>44978</v>
      </c>
      <c r="CP296" t="s">
        <v>110</v>
      </c>
      <c r="CQ296">
        <v>2</v>
      </c>
      <c r="CR296">
        <v>9</v>
      </c>
      <c r="CS296" s="1">
        <v>44977</v>
      </c>
      <c r="CT296" t="s">
        <v>16312</v>
      </c>
      <c r="CU296" t="s">
        <v>7180</v>
      </c>
      <c r="CV296" t="s">
        <v>16306</v>
      </c>
      <c r="CW296" t="s">
        <v>16307</v>
      </c>
      <c r="CX296" t="s">
        <v>8369</v>
      </c>
      <c r="CY296" t="s">
        <v>8389</v>
      </c>
      <c r="CZ296" t="s">
        <v>8370</v>
      </c>
      <c r="DA296" t="s">
        <v>7229</v>
      </c>
      <c r="DB296" t="s">
        <v>5342</v>
      </c>
      <c r="DC296" t="s">
        <v>7185</v>
      </c>
      <c r="DD296" t="s">
        <v>1327</v>
      </c>
      <c r="DE296" t="s">
        <v>7198</v>
      </c>
      <c r="DF296" t="s">
        <v>7187</v>
      </c>
      <c r="DG296" t="s">
        <v>7199</v>
      </c>
      <c r="DH296" t="s">
        <v>7280</v>
      </c>
      <c r="DI296" t="s">
        <v>110</v>
      </c>
      <c r="DJ296" t="s">
        <v>205</v>
      </c>
      <c r="DK296" t="s">
        <v>110</v>
      </c>
      <c r="DL296" t="s">
        <v>110</v>
      </c>
      <c r="DM296" t="s">
        <v>7189</v>
      </c>
      <c r="DN296" t="s">
        <v>57</v>
      </c>
      <c r="DO296" t="s">
        <v>7476</v>
      </c>
      <c r="DP296" t="s">
        <v>110</v>
      </c>
      <c r="DQ296" t="s">
        <v>110</v>
      </c>
      <c r="DR296" t="s">
        <v>7213</v>
      </c>
      <c r="DS296" t="s">
        <v>110</v>
      </c>
      <c r="DT296" t="s">
        <v>7282</v>
      </c>
      <c r="DU296" t="s">
        <v>2688</v>
      </c>
      <c r="DV296" t="s">
        <v>8431</v>
      </c>
      <c r="DW296" t="s">
        <v>8418</v>
      </c>
      <c r="DX296" t="s">
        <v>8432</v>
      </c>
    </row>
    <row r="297" spans="7:128">
      <c r="G297">
        <v>620</v>
      </c>
      <c r="H297" t="s">
        <v>109</v>
      </c>
      <c r="I297" t="s">
        <v>2689</v>
      </c>
      <c r="J297" s="131">
        <v>44978</v>
      </c>
      <c r="K297" t="s">
        <v>7561</v>
      </c>
      <c r="L297" t="s">
        <v>2683</v>
      </c>
      <c r="M297" t="s">
        <v>161</v>
      </c>
      <c r="N297" t="s">
        <v>1323</v>
      </c>
      <c r="O297" t="s">
        <v>530</v>
      </c>
      <c r="P297" t="s">
        <v>154</v>
      </c>
      <c r="Q297">
        <v>27</v>
      </c>
      <c r="R297">
        <v>3.43</v>
      </c>
      <c r="S297">
        <v>23.68</v>
      </c>
      <c r="T297">
        <v>27</v>
      </c>
      <c r="U297" t="s">
        <v>109</v>
      </c>
      <c r="V297" t="s">
        <v>276</v>
      </c>
      <c r="W297" t="s">
        <v>290</v>
      </c>
      <c r="X297" t="s">
        <v>2690</v>
      </c>
      <c r="Y297" t="s">
        <v>290</v>
      </c>
      <c r="Z297" t="s">
        <v>110</v>
      </c>
      <c r="AA297" t="s">
        <v>1470</v>
      </c>
      <c r="AB297" t="s">
        <v>129</v>
      </c>
      <c r="AC297">
        <v>100</v>
      </c>
      <c r="AD297" t="s">
        <v>205</v>
      </c>
      <c r="AE297" t="s">
        <v>131</v>
      </c>
      <c r="AF297" t="s">
        <v>131</v>
      </c>
      <c r="AG297" t="s">
        <v>109</v>
      </c>
      <c r="AH297" s="18">
        <v>44985</v>
      </c>
      <c r="AI297" s="131">
        <v>45166</v>
      </c>
      <c r="AJ297" t="s">
        <v>133</v>
      </c>
      <c r="AK297" t="s">
        <v>1326</v>
      </c>
      <c r="AL297" t="s">
        <v>110</v>
      </c>
      <c r="AM297" t="s">
        <v>246</v>
      </c>
      <c r="AN297" s="131">
        <v>45716</v>
      </c>
      <c r="AO297" t="s">
        <v>132</v>
      </c>
      <c r="AP297" t="s">
        <v>109</v>
      </c>
      <c r="AQ297" t="s">
        <v>109</v>
      </c>
      <c r="AR297" t="s">
        <v>109</v>
      </c>
      <c r="AS297" t="s">
        <v>109</v>
      </c>
      <c r="AT297" t="s">
        <v>109</v>
      </c>
      <c r="AU297" t="s">
        <v>109</v>
      </c>
      <c r="AV297" t="s">
        <v>109</v>
      </c>
      <c r="AW297" t="s">
        <v>110</v>
      </c>
      <c r="AX297" t="s">
        <v>109</v>
      </c>
      <c r="AY297" t="s">
        <v>110</v>
      </c>
      <c r="AZ297" t="s">
        <v>2687</v>
      </c>
      <c r="BA297" t="s">
        <v>136</v>
      </c>
      <c r="BB297" t="s">
        <v>109</v>
      </c>
      <c r="BC297" t="s">
        <v>110</v>
      </c>
      <c r="BD297" t="s">
        <v>110</v>
      </c>
      <c r="BE297" t="s">
        <v>110</v>
      </c>
      <c r="BF297" t="s">
        <v>110</v>
      </c>
      <c r="BG297" t="s">
        <v>110</v>
      </c>
      <c r="BH297" t="s">
        <v>110</v>
      </c>
      <c r="BI297" t="s">
        <v>209</v>
      </c>
      <c r="BJ297" t="s">
        <v>110</v>
      </c>
      <c r="BK297" t="s">
        <v>7222</v>
      </c>
      <c r="BL297" t="s">
        <v>109</v>
      </c>
      <c r="BM297" t="s">
        <v>109</v>
      </c>
      <c r="BN297">
        <v>0</v>
      </c>
      <c r="BO297">
        <v>0</v>
      </c>
      <c r="BP297">
        <v>0</v>
      </c>
      <c r="BQ297" t="s">
        <v>109</v>
      </c>
      <c r="BR297" t="s">
        <v>109</v>
      </c>
      <c r="BS297"/>
      <c r="BT297" t="s">
        <v>1019</v>
      </c>
      <c r="BU297" t="s">
        <v>110</v>
      </c>
      <c r="BV297" t="s">
        <v>6927</v>
      </c>
      <c r="BW297" t="s">
        <v>232</v>
      </c>
      <c r="BX297" t="s">
        <v>5362</v>
      </c>
      <c r="BY297" t="s">
        <v>559</v>
      </c>
      <c r="BZ297" t="s">
        <v>5670</v>
      </c>
      <c r="CA297" t="s">
        <v>109</v>
      </c>
      <c r="CB297" t="s">
        <v>580</v>
      </c>
      <c r="CC297" t="s">
        <v>110</v>
      </c>
      <c r="CD297" t="s">
        <v>110</v>
      </c>
      <c r="CE297" t="s">
        <v>110</v>
      </c>
      <c r="CF297"/>
      <c r="CG297" s="131">
        <v>32763</v>
      </c>
      <c r="CH297" t="s">
        <v>558</v>
      </c>
      <c r="CI297" t="s">
        <v>558</v>
      </c>
      <c r="CJ297" t="s">
        <v>114</v>
      </c>
      <c r="CK297" t="s">
        <v>109</v>
      </c>
      <c r="CL297" t="s">
        <v>114</v>
      </c>
      <c r="CM297" t="s">
        <v>109</v>
      </c>
      <c r="CN297">
        <v>2023</v>
      </c>
      <c r="CO297" s="1">
        <v>44978</v>
      </c>
      <c r="CP297" t="s">
        <v>110</v>
      </c>
      <c r="CQ297">
        <v>2</v>
      </c>
      <c r="CR297">
        <v>9</v>
      </c>
      <c r="CS297" s="1">
        <v>44977</v>
      </c>
      <c r="CT297" t="s">
        <v>16312</v>
      </c>
      <c r="CU297" t="s">
        <v>7180</v>
      </c>
      <c r="CV297" t="s">
        <v>16306</v>
      </c>
      <c r="CW297" t="s">
        <v>16307</v>
      </c>
      <c r="CX297" t="s">
        <v>8369</v>
      </c>
      <c r="CY297" t="s">
        <v>8389</v>
      </c>
      <c r="CZ297" t="s">
        <v>8370</v>
      </c>
      <c r="DA297" t="s">
        <v>7223</v>
      </c>
      <c r="DB297" t="s">
        <v>5342</v>
      </c>
      <c r="DC297" t="s">
        <v>7185</v>
      </c>
      <c r="DD297" t="s">
        <v>2686</v>
      </c>
      <c r="DE297" t="s">
        <v>7584</v>
      </c>
      <c r="DF297" t="s">
        <v>7243</v>
      </c>
      <c r="DG297" t="s">
        <v>7199</v>
      </c>
      <c r="DH297" t="s">
        <v>7280</v>
      </c>
      <c r="DI297" t="s">
        <v>110</v>
      </c>
      <c r="DJ297" t="s">
        <v>205</v>
      </c>
      <c r="DK297" t="s">
        <v>110</v>
      </c>
      <c r="DL297" t="s">
        <v>110</v>
      </c>
      <c r="DM297" t="s">
        <v>7244</v>
      </c>
      <c r="DN297" t="s">
        <v>59</v>
      </c>
      <c r="DO297" t="s">
        <v>8433</v>
      </c>
      <c r="DP297" t="s">
        <v>110</v>
      </c>
      <c r="DQ297" t="s">
        <v>110</v>
      </c>
      <c r="DR297" t="s">
        <v>7213</v>
      </c>
      <c r="DS297" t="s">
        <v>110</v>
      </c>
      <c r="DT297" t="s">
        <v>109</v>
      </c>
      <c r="DU297" t="s">
        <v>2691</v>
      </c>
      <c r="DV297" t="s">
        <v>8431</v>
      </c>
      <c r="DW297" t="s">
        <v>8418</v>
      </c>
      <c r="DX297" t="s">
        <v>8434</v>
      </c>
    </row>
    <row r="298" spans="7:128">
      <c r="G298">
        <v>619</v>
      </c>
      <c r="H298" t="s">
        <v>109</v>
      </c>
      <c r="I298" t="s">
        <v>2692</v>
      </c>
      <c r="J298" s="131">
        <v>44978</v>
      </c>
      <c r="K298" t="s">
        <v>7561</v>
      </c>
      <c r="L298" t="s">
        <v>2683</v>
      </c>
      <c r="M298" t="s">
        <v>161</v>
      </c>
      <c r="N298" t="s">
        <v>1323</v>
      </c>
      <c r="O298" t="s">
        <v>530</v>
      </c>
      <c r="P298" t="s">
        <v>111</v>
      </c>
      <c r="Q298">
        <v>38</v>
      </c>
      <c r="R298">
        <v>5.51</v>
      </c>
      <c r="S298">
        <v>38</v>
      </c>
      <c r="T298">
        <v>43.281999999999996</v>
      </c>
      <c r="U298" t="s">
        <v>109</v>
      </c>
      <c r="V298" t="s">
        <v>276</v>
      </c>
      <c r="W298" t="s">
        <v>2693</v>
      </c>
      <c r="X298" t="s">
        <v>2694</v>
      </c>
      <c r="Y298" t="s">
        <v>2693</v>
      </c>
      <c r="Z298" t="s">
        <v>110</v>
      </c>
      <c r="AA298" t="s">
        <v>2695</v>
      </c>
      <c r="AB298" t="s">
        <v>129</v>
      </c>
      <c r="AC298">
        <v>100</v>
      </c>
      <c r="AD298" t="s">
        <v>205</v>
      </c>
      <c r="AE298" t="s">
        <v>131</v>
      </c>
      <c r="AF298" t="s">
        <v>131</v>
      </c>
      <c r="AG298" t="s">
        <v>109</v>
      </c>
      <c r="AH298" s="18">
        <v>44985</v>
      </c>
      <c r="AI298" s="131">
        <v>45166</v>
      </c>
      <c r="AJ298" t="s">
        <v>133</v>
      </c>
      <c r="AK298" t="s">
        <v>1326</v>
      </c>
      <c r="AL298" t="s">
        <v>110</v>
      </c>
      <c r="AM298" t="s">
        <v>246</v>
      </c>
      <c r="AN298" s="131">
        <v>45716</v>
      </c>
      <c r="AO298" t="s">
        <v>132</v>
      </c>
      <c r="AP298" t="s">
        <v>109</v>
      </c>
      <c r="AQ298" t="s">
        <v>109</v>
      </c>
      <c r="AR298" t="s">
        <v>109</v>
      </c>
      <c r="AS298" t="s">
        <v>109</v>
      </c>
      <c r="AT298" t="s">
        <v>109</v>
      </c>
      <c r="AU298" t="s">
        <v>109</v>
      </c>
      <c r="AV298" t="s">
        <v>109</v>
      </c>
      <c r="AW298" t="s">
        <v>110</v>
      </c>
      <c r="AX298" t="s">
        <v>109</v>
      </c>
      <c r="AY298" t="s">
        <v>110</v>
      </c>
      <c r="AZ298" t="s">
        <v>2687</v>
      </c>
      <c r="BA298" t="s">
        <v>136</v>
      </c>
      <c r="BB298" t="s">
        <v>109</v>
      </c>
      <c r="BC298" t="s">
        <v>110</v>
      </c>
      <c r="BD298" t="s">
        <v>110</v>
      </c>
      <c r="BE298" t="s">
        <v>110</v>
      </c>
      <c r="BF298" t="s">
        <v>110</v>
      </c>
      <c r="BG298" t="s">
        <v>110</v>
      </c>
      <c r="BH298" t="s">
        <v>110</v>
      </c>
      <c r="BI298" t="s">
        <v>209</v>
      </c>
      <c r="BJ298" t="s">
        <v>110</v>
      </c>
      <c r="BK298" t="s">
        <v>7222</v>
      </c>
      <c r="BL298" t="s">
        <v>109</v>
      </c>
      <c r="BM298" t="s">
        <v>109</v>
      </c>
      <c r="BN298">
        <v>0</v>
      </c>
      <c r="BO298">
        <v>0</v>
      </c>
      <c r="BP298">
        <v>0</v>
      </c>
      <c r="BQ298" t="s">
        <v>109</v>
      </c>
      <c r="BR298" t="s">
        <v>109</v>
      </c>
      <c r="BS298"/>
      <c r="BT298" t="s">
        <v>1019</v>
      </c>
      <c r="BU298" t="s">
        <v>110</v>
      </c>
      <c r="BV298" t="s">
        <v>6927</v>
      </c>
      <c r="BW298" t="s">
        <v>232</v>
      </c>
      <c r="BX298" t="s">
        <v>5362</v>
      </c>
      <c r="BY298" t="s">
        <v>559</v>
      </c>
      <c r="BZ298" t="s">
        <v>5670</v>
      </c>
      <c r="CA298" t="s">
        <v>109</v>
      </c>
      <c r="CB298" t="s">
        <v>580</v>
      </c>
      <c r="CC298" t="s">
        <v>110</v>
      </c>
      <c r="CD298" t="s">
        <v>110</v>
      </c>
      <c r="CE298" t="s">
        <v>110</v>
      </c>
      <c r="CF298"/>
      <c r="CG298" s="131">
        <v>32763</v>
      </c>
      <c r="CH298" t="s">
        <v>558</v>
      </c>
      <c r="CI298" t="s">
        <v>558</v>
      </c>
      <c r="CJ298" t="s">
        <v>114</v>
      </c>
      <c r="CK298" t="s">
        <v>109</v>
      </c>
      <c r="CL298" t="s">
        <v>114</v>
      </c>
      <c r="CM298" t="s">
        <v>109</v>
      </c>
      <c r="CN298">
        <v>2023</v>
      </c>
      <c r="CO298" s="1">
        <v>44978</v>
      </c>
      <c r="CP298" t="s">
        <v>110</v>
      </c>
      <c r="CQ298">
        <v>2</v>
      </c>
      <c r="CR298">
        <v>9</v>
      </c>
      <c r="CS298" s="1">
        <v>44977</v>
      </c>
      <c r="CT298" t="s">
        <v>16312</v>
      </c>
      <c r="CU298" t="s">
        <v>7180</v>
      </c>
      <c r="CV298" t="s">
        <v>16306</v>
      </c>
      <c r="CW298" t="s">
        <v>16307</v>
      </c>
      <c r="CX298" t="s">
        <v>8369</v>
      </c>
      <c r="CY298" t="s">
        <v>8389</v>
      </c>
      <c r="CZ298" t="s">
        <v>8370</v>
      </c>
      <c r="DA298" t="s">
        <v>7229</v>
      </c>
      <c r="DB298" t="s">
        <v>5342</v>
      </c>
      <c r="DC298" t="s">
        <v>7185</v>
      </c>
      <c r="DD298" t="s">
        <v>2686</v>
      </c>
      <c r="DE298" t="s">
        <v>7207</v>
      </c>
      <c r="DF298" t="s">
        <v>7243</v>
      </c>
      <c r="DG298" t="s">
        <v>7199</v>
      </c>
      <c r="DH298" t="s">
        <v>7280</v>
      </c>
      <c r="DI298" t="s">
        <v>110</v>
      </c>
      <c r="DJ298" t="s">
        <v>205</v>
      </c>
      <c r="DK298" t="s">
        <v>110</v>
      </c>
      <c r="DL298" t="s">
        <v>110</v>
      </c>
      <c r="DM298" t="s">
        <v>7244</v>
      </c>
      <c r="DN298" t="s">
        <v>58</v>
      </c>
      <c r="DO298" t="s">
        <v>8435</v>
      </c>
      <c r="DP298" t="s">
        <v>110</v>
      </c>
      <c r="DQ298" t="s">
        <v>7207</v>
      </c>
      <c r="DR298" t="s">
        <v>7207</v>
      </c>
      <c r="DS298" t="s">
        <v>110</v>
      </c>
      <c r="DT298" t="s">
        <v>109</v>
      </c>
      <c r="DU298" t="s">
        <v>2696</v>
      </c>
      <c r="DV298" t="s">
        <v>8431</v>
      </c>
      <c r="DW298" t="s">
        <v>8418</v>
      </c>
      <c r="DX298" t="s">
        <v>8436</v>
      </c>
    </row>
    <row r="299" spans="7:128">
      <c r="G299">
        <v>618</v>
      </c>
      <c r="H299" t="s">
        <v>109</v>
      </c>
      <c r="I299" t="s">
        <v>2697</v>
      </c>
      <c r="J299" s="131">
        <v>44977</v>
      </c>
      <c r="K299" t="s">
        <v>8437</v>
      </c>
      <c r="L299" t="s">
        <v>108</v>
      </c>
      <c r="M299" t="s">
        <v>110</v>
      </c>
      <c r="N299" t="s">
        <v>108</v>
      </c>
      <c r="O299" t="s">
        <v>510</v>
      </c>
      <c r="P299" t="s">
        <v>111</v>
      </c>
      <c r="Q299">
        <v>3.5</v>
      </c>
      <c r="R299">
        <v>0.51</v>
      </c>
      <c r="S299">
        <v>3.5</v>
      </c>
      <c r="T299">
        <v>3.9969999999999999</v>
      </c>
      <c r="U299" t="s">
        <v>109</v>
      </c>
      <c r="V299" t="s">
        <v>126</v>
      </c>
      <c r="W299" t="s">
        <v>928</v>
      </c>
      <c r="X299" t="s">
        <v>110</v>
      </c>
      <c r="Y299" t="s">
        <v>928</v>
      </c>
      <c r="Z299" t="s">
        <v>110</v>
      </c>
      <c r="AA299" t="s">
        <v>110</v>
      </c>
      <c r="AB299" t="s">
        <v>129</v>
      </c>
      <c r="AC299">
        <v>100</v>
      </c>
      <c r="AD299" t="s">
        <v>130</v>
      </c>
      <c r="AE299" t="s">
        <v>166</v>
      </c>
      <c r="AF299" t="s">
        <v>166</v>
      </c>
      <c r="AG299" t="s">
        <v>109</v>
      </c>
      <c r="AH299" s="18">
        <v>44984</v>
      </c>
      <c r="AI299" s="131">
        <v>45165</v>
      </c>
      <c r="AJ299" t="s">
        <v>133</v>
      </c>
      <c r="AK299" t="s">
        <v>1797</v>
      </c>
      <c r="AL299" t="s">
        <v>110</v>
      </c>
      <c r="AM299" t="s">
        <v>109</v>
      </c>
      <c r="AN299" s="131">
        <v>46080</v>
      </c>
      <c r="AO299" t="s">
        <v>132</v>
      </c>
      <c r="AP299" t="s">
        <v>109</v>
      </c>
      <c r="AQ299" t="s">
        <v>109</v>
      </c>
      <c r="AR299" t="s">
        <v>109</v>
      </c>
      <c r="AS299" t="s">
        <v>109</v>
      </c>
      <c r="AT299" t="s">
        <v>109</v>
      </c>
      <c r="AU299" t="s">
        <v>109</v>
      </c>
      <c r="AV299" t="s">
        <v>109</v>
      </c>
      <c r="AW299" t="s">
        <v>110</v>
      </c>
      <c r="AX299" t="s">
        <v>109</v>
      </c>
      <c r="AY299" t="s">
        <v>110</v>
      </c>
      <c r="AZ299" t="s">
        <v>2699</v>
      </c>
      <c r="BA299" t="s">
        <v>136</v>
      </c>
      <c r="BB299" t="s">
        <v>109</v>
      </c>
      <c r="BC299" t="s">
        <v>110</v>
      </c>
      <c r="BD299" t="s">
        <v>110</v>
      </c>
      <c r="BE299" t="s">
        <v>110</v>
      </c>
      <c r="BF299" t="s">
        <v>110</v>
      </c>
      <c r="BG299" t="s">
        <v>110</v>
      </c>
      <c r="BH299" t="s">
        <v>110</v>
      </c>
      <c r="BI299" t="s">
        <v>110</v>
      </c>
      <c r="BJ299" t="s">
        <v>110</v>
      </c>
      <c r="BK299" t="s">
        <v>110</v>
      </c>
      <c r="BL299" t="s">
        <v>109</v>
      </c>
      <c r="BM299" t="s">
        <v>109</v>
      </c>
      <c r="BN299">
        <v>0</v>
      </c>
      <c r="BO299">
        <v>0</v>
      </c>
      <c r="BP299">
        <v>0</v>
      </c>
      <c r="BQ299" t="s">
        <v>109</v>
      </c>
      <c r="BR299" t="s">
        <v>109</v>
      </c>
      <c r="BS299"/>
      <c r="BT299" t="s">
        <v>1794</v>
      </c>
      <c r="BU299" t="s">
        <v>7602</v>
      </c>
      <c r="BV299" t="s">
        <v>6109</v>
      </c>
      <c r="BW299" t="s">
        <v>141</v>
      </c>
      <c r="BX299" t="s">
        <v>140</v>
      </c>
      <c r="BY299" t="s">
        <v>5827</v>
      </c>
      <c r="BZ299" t="s">
        <v>110</v>
      </c>
      <c r="CA299" t="s">
        <v>109</v>
      </c>
      <c r="CB299" t="s">
        <v>324</v>
      </c>
      <c r="CC299" t="s">
        <v>5616</v>
      </c>
      <c r="CD299" t="s">
        <v>5828</v>
      </c>
      <c r="CE299" t="s">
        <v>110</v>
      </c>
      <c r="CF299"/>
      <c r="CG299" s="131">
        <v>44977</v>
      </c>
      <c r="CH299" t="s">
        <v>198</v>
      </c>
      <c r="CI299" t="s">
        <v>110</v>
      </c>
      <c r="CJ299" t="s">
        <v>114</v>
      </c>
      <c r="CK299" t="s">
        <v>109</v>
      </c>
      <c r="CL299" t="s">
        <v>109</v>
      </c>
      <c r="CM299" t="s">
        <v>109</v>
      </c>
      <c r="CN299">
        <v>2023</v>
      </c>
      <c r="CO299" s="1">
        <v>44977</v>
      </c>
      <c r="CP299" t="s">
        <v>7179</v>
      </c>
      <c r="CQ299">
        <v>2</v>
      </c>
      <c r="CR299">
        <v>9</v>
      </c>
      <c r="CS299" s="1">
        <v>44977</v>
      </c>
      <c r="CT299" t="s">
        <v>16312</v>
      </c>
      <c r="CU299" t="s">
        <v>7180</v>
      </c>
      <c r="CV299" t="s">
        <v>16306</v>
      </c>
      <c r="CW299" t="s">
        <v>16307</v>
      </c>
      <c r="CX299" t="s">
        <v>8369</v>
      </c>
      <c r="CY299" t="s">
        <v>8389</v>
      </c>
      <c r="CZ299" t="s">
        <v>8370</v>
      </c>
      <c r="DA299" t="s">
        <v>7184</v>
      </c>
      <c r="DB299" t="s">
        <v>114</v>
      </c>
      <c r="DC299" t="s">
        <v>7185</v>
      </c>
      <c r="DD299" t="s">
        <v>2698</v>
      </c>
      <c r="DE299" t="s">
        <v>7811</v>
      </c>
      <c r="DF299" t="s">
        <v>7812</v>
      </c>
      <c r="DG299" t="s">
        <v>7188</v>
      </c>
      <c r="DH299" t="s">
        <v>110</v>
      </c>
      <c r="DI299" t="s">
        <v>110</v>
      </c>
      <c r="DJ299" t="s">
        <v>130</v>
      </c>
      <c r="DK299" t="s">
        <v>110</v>
      </c>
      <c r="DL299" t="s">
        <v>2054</v>
      </c>
      <c r="DM299" t="s">
        <v>7189</v>
      </c>
      <c r="DN299" t="s">
        <v>58</v>
      </c>
      <c r="DO299" t="s">
        <v>7985</v>
      </c>
      <c r="DP299" t="s">
        <v>110</v>
      </c>
      <c r="DQ299" t="s">
        <v>7811</v>
      </c>
      <c r="DR299" t="s">
        <v>7811</v>
      </c>
      <c r="DS299" t="s">
        <v>7193</v>
      </c>
      <c r="DT299" t="s">
        <v>109</v>
      </c>
      <c r="DU299" t="s">
        <v>2700</v>
      </c>
      <c r="DV299" t="s">
        <v>8438</v>
      </c>
      <c r="DW299" t="s">
        <v>8439</v>
      </c>
      <c r="DX299" t="s">
        <v>8440</v>
      </c>
    </row>
    <row r="300" spans="7:128">
      <c r="G300">
        <v>617</v>
      </c>
      <c r="H300" t="s">
        <v>109</v>
      </c>
      <c r="I300" t="s">
        <v>2702</v>
      </c>
      <c r="J300" s="131">
        <v>44974</v>
      </c>
      <c r="K300" t="s">
        <v>6270</v>
      </c>
      <c r="L300" t="s">
        <v>108</v>
      </c>
      <c r="M300" t="s">
        <v>300</v>
      </c>
      <c r="N300" t="s">
        <v>108</v>
      </c>
      <c r="O300" t="s">
        <v>510</v>
      </c>
      <c r="P300" t="s">
        <v>111</v>
      </c>
      <c r="Q300">
        <v>3.72</v>
      </c>
      <c r="R300">
        <v>0.54</v>
      </c>
      <c r="S300">
        <v>3.72</v>
      </c>
      <c r="T300">
        <v>4.2450000000000001</v>
      </c>
      <c r="U300" t="s">
        <v>109</v>
      </c>
      <c r="V300" t="s">
        <v>126</v>
      </c>
      <c r="W300" t="s">
        <v>1078</v>
      </c>
      <c r="X300" t="s">
        <v>110</v>
      </c>
      <c r="Y300" t="s">
        <v>110</v>
      </c>
      <c r="Z300" t="s">
        <v>110</v>
      </c>
      <c r="AA300" t="s">
        <v>110</v>
      </c>
      <c r="AB300" t="s">
        <v>129</v>
      </c>
      <c r="AC300">
        <v>100</v>
      </c>
      <c r="AD300" t="s">
        <v>180</v>
      </c>
      <c r="AE300" t="s">
        <v>166</v>
      </c>
      <c r="AF300" t="s">
        <v>166</v>
      </c>
      <c r="AG300" t="s">
        <v>109</v>
      </c>
      <c r="AH300" s="18">
        <v>44978</v>
      </c>
      <c r="AI300" s="131">
        <v>45155</v>
      </c>
      <c r="AJ300" t="s">
        <v>167</v>
      </c>
      <c r="AK300" t="s">
        <v>2703</v>
      </c>
      <c r="AL300" t="s">
        <v>110</v>
      </c>
      <c r="AM300" t="s">
        <v>109</v>
      </c>
      <c r="AN300" s="131">
        <v>46074</v>
      </c>
      <c r="AO300" t="s">
        <v>132</v>
      </c>
      <c r="AP300" t="s">
        <v>109</v>
      </c>
      <c r="AQ300" t="s">
        <v>109</v>
      </c>
      <c r="AR300" t="s">
        <v>109</v>
      </c>
      <c r="AS300" t="s">
        <v>109</v>
      </c>
      <c r="AT300" t="s">
        <v>109</v>
      </c>
      <c r="AU300" t="s">
        <v>109</v>
      </c>
      <c r="AV300" t="s">
        <v>109</v>
      </c>
      <c r="AW300" t="s">
        <v>110</v>
      </c>
      <c r="AX300" t="s">
        <v>109</v>
      </c>
      <c r="AY300" t="s">
        <v>110</v>
      </c>
      <c r="AZ300" t="s">
        <v>109</v>
      </c>
      <c r="BA300" t="s">
        <v>136</v>
      </c>
      <c r="BB300" t="s">
        <v>109</v>
      </c>
      <c r="BC300" t="s">
        <v>110</v>
      </c>
      <c r="BD300" t="s">
        <v>110</v>
      </c>
      <c r="BE300" t="s">
        <v>110</v>
      </c>
      <c r="BF300" t="s">
        <v>110</v>
      </c>
      <c r="BG300" t="s">
        <v>110</v>
      </c>
      <c r="BH300" t="s">
        <v>110</v>
      </c>
      <c r="BI300" t="s">
        <v>110</v>
      </c>
      <c r="BJ300" t="s">
        <v>110</v>
      </c>
      <c r="BK300" t="s">
        <v>110</v>
      </c>
      <c r="BL300" t="s">
        <v>109</v>
      </c>
      <c r="BM300" t="s">
        <v>109</v>
      </c>
      <c r="BN300">
        <v>0</v>
      </c>
      <c r="BO300">
        <v>0</v>
      </c>
      <c r="BP300">
        <v>0</v>
      </c>
      <c r="BQ300" t="s">
        <v>109</v>
      </c>
      <c r="BR300" t="s">
        <v>109</v>
      </c>
      <c r="BS300"/>
      <c r="BT300" t="s">
        <v>2701</v>
      </c>
      <c r="BU300" t="s">
        <v>110</v>
      </c>
      <c r="BV300" t="s">
        <v>6270</v>
      </c>
      <c r="BW300" t="s">
        <v>141</v>
      </c>
      <c r="BX300" t="s">
        <v>140</v>
      </c>
      <c r="BY300" t="s">
        <v>5690</v>
      </c>
      <c r="BZ300" t="s">
        <v>110</v>
      </c>
      <c r="CA300" t="s">
        <v>109</v>
      </c>
      <c r="CB300" t="s">
        <v>324</v>
      </c>
      <c r="CC300" t="s">
        <v>5616</v>
      </c>
      <c r="CD300" t="s">
        <v>6196</v>
      </c>
      <c r="CE300" t="s">
        <v>6271</v>
      </c>
      <c r="CF300"/>
      <c r="CG300" s="131">
        <v>44665</v>
      </c>
      <c r="CH300" t="s">
        <v>144</v>
      </c>
      <c r="CI300" t="s">
        <v>144</v>
      </c>
      <c r="CJ300" t="s">
        <v>114</v>
      </c>
      <c r="CK300" t="s">
        <v>109</v>
      </c>
      <c r="CL300" t="s">
        <v>109</v>
      </c>
      <c r="CM300" t="s">
        <v>109</v>
      </c>
      <c r="CN300">
        <v>2023</v>
      </c>
      <c r="CO300" s="1">
        <v>44974</v>
      </c>
      <c r="CP300" t="s">
        <v>7179</v>
      </c>
      <c r="CQ300">
        <v>2</v>
      </c>
      <c r="CR300">
        <v>8</v>
      </c>
      <c r="CS300" s="1">
        <v>44970</v>
      </c>
      <c r="CT300" t="s">
        <v>16313</v>
      </c>
      <c r="CU300" t="s">
        <v>7180</v>
      </c>
      <c r="CV300" t="s">
        <v>16306</v>
      </c>
      <c r="CW300" t="s">
        <v>16307</v>
      </c>
      <c r="CX300" t="s">
        <v>8369</v>
      </c>
      <c r="CY300" t="s">
        <v>8441</v>
      </c>
      <c r="CZ300" t="s">
        <v>8370</v>
      </c>
      <c r="DA300" t="s">
        <v>7184</v>
      </c>
      <c r="DB300" t="s">
        <v>5342</v>
      </c>
      <c r="DC300" t="s">
        <v>7185</v>
      </c>
      <c r="DD300" t="s">
        <v>2704</v>
      </c>
      <c r="DE300" t="s">
        <v>7811</v>
      </c>
      <c r="DF300" t="s">
        <v>7812</v>
      </c>
      <c r="DG300" t="s">
        <v>7188</v>
      </c>
      <c r="DH300" t="s">
        <v>110</v>
      </c>
      <c r="DI300" t="s">
        <v>2701</v>
      </c>
      <c r="DJ300" t="s">
        <v>180</v>
      </c>
      <c r="DK300" t="s">
        <v>110</v>
      </c>
      <c r="DL300" t="s">
        <v>110</v>
      </c>
      <c r="DM300" t="s">
        <v>7189</v>
      </c>
      <c r="DN300" t="s">
        <v>58</v>
      </c>
      <c r="DO300" t="s">
        <v>8442</v>
      </c>
      <c r="DP300" t="s">
        <v>110</v>
      </c>
      <c r="DQ300" t="s">
        <v>7811</v>
      </c>
      <c r="DR300" t="s">
        <v>7811</v>
      </c>
      <c r="DS300" t="s">
        <v>110</v>
      </c>
      <c r="DT300" t="s">
        <v>109</v>
      </c>
      <c r="DU300" t="s">
        <v>2705</v>
      </c>
      <c r="DV300" t="s">
        <v>8443</v>
      </c>
      <c r="DW300" t="s">
        <v>8444</v>
      </c>
      <c r="DX300" t="s">
        <v>8445</v>
      </c>
    </row>
    <row r="301" spans="7:128">
      <c r="G301">
        <v>616</v>
      </c>
      <c r="H301" t="s">
        <v>109</v>
      </c>
      <c r="I301" t="s">
        <v>2706</v>
      </c>
      <c r="J301" s="131">
        <v>44973</v>
      </c>
      <c r="K301" t="s">
        <v>8446</v>
      </c>
      <c r="L301" t="s">
        <v>108</v>
      </c>
      <c r="M301" t="s">
        <v>300</v>
      </c>
      <c r="N301" t="s">
        <v>108</v>
      </c>
      <c r="O301" t="s">
        <v>510</v>
      </c>
      <c r="P301" t="s">
        <v>265</v>
      </c>
      <c r="Q301">
        <v>0.75</v>
      </c>
      <c r="R301">
        <v>0.8</v>
      </c>
      <c r="S301">
        <v>5.5</v>
      </c>
      <c r="T301">
        <v>6.2889999999999997</v>
      </c>
      <c r="U301" t="s">
        <v>109</v>
      </c>
      <c r="V301" t="s">
        <v>126</v>
      </c>
      <c r="W301" t="s">
        <v>2365</v>
      </c>
      <c r="X301" t="s">
        <v>398</v>
      </c>
      <c r="Y301" t="s">
        <v>2365</v>
      </c>
      <c r="Z301" t="s">
        <v>110</v>
      </c>
      <c r="AA301" t="s">
        <v>1212</v>
      </c>
      <c r="AB301" t="s">
        <v>129</v>
      </c>
      <c r="AC301">
        <v>100</v>
      </c>
      <c r="AD301" t="s">
        <v>309</v>
      </c>
      <c r="AE301" t="s">
        <v>166</v>
      </c>
      <c r="AF301" t="s">
        <v>166</v>
      </c>
      <c r="AG301" t="s">
        <v>109</v>
      </c>
      <c r="AH301" s="18">
        <v>44980</v>
      </c>
      <c r="AI301" s="131">
        <v>45161</v>
      </c>
      <c r="AJ301" t="s">
        <v>167</v>
      </c>
      <c r="AK301" t="s">
        <v>2588</v>
      </c>
      <c r="AL301" t="s">
        <v>110</v>
      </c>
      <c r="AM301" t="s">
        <v>109</v>
      </c>
      <c r="AN301" s="131">
        <v>46076</v>
      </c>
      <c r="AO301" t="s">
        <v>132</v>
      </c>
      <c r="AP301" t="s">
        <v>109</v>
      </c>
      <c r="AQ301" t="s">
        <v>109</v>
      </c>
      <c r="AR301" t="s">
        <v>109</v>
      </c>
      <c r="AS301" t="s">
        <v>109</v>
      </c>
      <c r="AT301" t="s">
        <v>109</v>
      </c>
      <c r="AU301" t="s">
        <v>109</v>
      </c>
      <c r="AV301" t="s">
        <v>109</v>
      </c>
      <c r="AW301" t="s">
        <v>110</v>
      </c>
      <c r="AX301" t="s">
        <v>109</v>
      </c>
      <c r="AY301" t="s">
        <v>110</v>
      </c>
      <c r="AZ301" t="s">
        <v>1566</v>
      </c>
      <c r="BA301" t="s">
        <v>136</v>
      </c>
      <c r="BB301" t="s">
        <v>109</v>
      </c>
      <c r="BC301" t="s">
        <v>110</v>
      </c>
      <c r="BD301" t="s">
        <v>110</v>
      </c>
      <c r="BE301" t="s">
        <v>110</v>
      </c>
      <c r="BF301" t="s">
        <v>110</v>
      </c>
      <c r="BG301" t="s">
        <v>110</v>
      </c>
      <c r="BH301" t="s">
        <v>110</v>
      </c>
      <c r="BI301" t="s">
        <v>110</v>
      </c>
      <c r="BJ301" t="s">
        <v>110</v>
      </c>
      <c r="BK301" t="s">
        <v>110</v>
      </c>
      <c r="BL301" t="s">
        <v>109</v>
      </c>
      <c r="BM301" t="s">
        <v>109</v>
      </c>
      <c r="BN301">
        <v>0</v>
      </c>
      <c r="BO301">
        <v>0</v>
      </c>
      <c r="BP301">
        <v>0</v>
      </c>
      <c r="BQ301" t="s">
        <v>109</v>
      </c>
      <c r="BR301" t="s">
        <v>109</v>
      </c>
      <c r="BS301"/>
      <c r="BT301" t="s">
        <v>2586</v>
      </c>
      <c r="BU301" t="s">
        <v>7178</v>
      </c>
      <c r="BV301" t="s">
        <v>6220</v>
      </c>
      <c r="BW301" t="s">
        <v>141</v>
      </c>
      <c r="BX301" t="s">
        <v>140</v>
      </c>
      <c r="BY301" t="s">
        <v>5690</v>
      </c>
      <c r="BZ301" t="s">
        <v>110</v>
      </c>
      <c r="CA301" t="s">
        <v>109</v>
      </c>
      <c r="CB301" t="s">
        <v>294</v>
      </c>
      <c r="CC301" t="s">
        <v>5616</v>
      </c>
      <c r="CD301" t="s">
        <v>5819</v>
      </c>
      <c r="CE301" t="s">
        <v>6221</v>
      </c>
      <c r="CF301"/>
      <c r="CG301" s="131">
        <v>44754</v>
      </c>
      <c r="CH301" t="s">
        <v>144</v>
      </c>
      <c r="CI301" t="s">
        <v>144</v>
      </c>
      <c r="CJ301" t="s">
        <v>114</v>
      </c>
      <c r="CK301" t="s">
        <v>109</v>
      </c>
      <c r="CL301" t="s">
        <v>109</v>
      </c>
      <c r="CM301" t="s">
        <v>109</v>
      </c>
      <c r="CN301">
        <v>2023</v>
      </c>
      <c r="CO301" s="1">
        <v>44973</v>
      </c>
      <c r="CP301" t="s">
        <v>7179</v>
      </c>
      <c r="CQ301">
        <v>2</v>
      </c>
      <c r="CR301">
        <v>8</v>
      </c>
      <c r="CS301" s="1">
        <v>44970</v>
      </c>
      <c r="CT301" t="s">
        <v>16313</v>
      </c>
      <c r="CU301" t="s">
        <v>7180</v>
      </c>
      <c r="CV301" t="s">
        <v>16306</v>
      </c>
      <c r="CW301" t="s">
        <v>16307</v>
      </c>
      <c r="CX301" t="s">
        <v>8369</v>
      </c>
      <c r="CY301" t="s">
        <v>8441</v>
      </c>
      <c r="CZ301" t="s">
        <v>8370</v>
      </c>
      <c r="DA301" t="s">
        <v>7184</v>
      </c>
      <c r="DB301" t="s">
        <v>5342</v>
      </c>
      <c r="DC301" t="s">
        <v>7185</v>
      </c>
      <c r="DD301" t="s">
        <v>2707</v>
      </c>
      <c r="DE301" t="s">
        <v>7238</v>
      </c>
      <c r="DF301" t="s">
        <v>7187</v>
      </c>
      <c r="DG301" t="s">
        <v>7188</v>
      </c>
      <c r="DH301" t="s">
        <v>110</v>
      </c>
      <c r="DI301" t="s">
        <v>2586</v>
      </c>
      <c r="DJ301" t="s">
        <v>130</v>
      </c>
      <c r="DK301" t="s">
        <v>110</v>
      </c>
      <c r="DL301" t="s">
        <v>303</v>
      </c>
      <c r="DM301" t="s">
        <v>7189</v>
      </c>
      <c r="DN301" t="s">
        <v>7291</v>
      </c>
      <c r="DO301" t="s">
        <v>8447</v>
      </c>
      <c r="DP301" t="s">
        <v>110</v>
      </c>
      <c r="DQ301" t="s">
        <v>110</v>
      </c>
      <c r="DR301" t="s">
        <v>7192</v>
      </c>
      <c r="DS301" t="s">
        <v>7193</v>
      </c>
      <c r="DT301" t="s">
        <v>109</v>
      </c>
      <c r="DU301" t="s">
        <v>2708</v>
      </c>
      <c r="DV301" t="s">
        <v>8448</v>
      </c>
      <c r="DW301" t="s">
        <v>8449</v>
      </c>
      <c r="DX301" t="s">
        <v>8450</v>
      </c>
    </row>
    <row r="302" spans="7:128">
      <c r="G302">
        <v>615</v>
      </c>
      <c r="H302" t="s">
        <v>109</v>
      </c>
      <c r="I302" t="s">
        <v>2710</v>
      </c>
      <c r="J302" s="131">
        <v>44973</v>
      </c>
      <c r="K302" t="s">
        <v>8451</v>
      </c>
      <c r="L302" t="s">
        <v>108</v>
      </c>
      <c r="M302" t="s">
        <v>110</v>
      </c>
      <c r="N302" t="s">
        <v>108</v>
      </c>
      <c r="O302" t="s">
        <v>510</v>
      </c>
      <c r="P302" t="s">
        <v>111</v>
      </c>
      <c r="Q302">
        <v>6.4</v>
      </c>
      <c r="R302">
        <v>0.93</v>
      </c>
      <c r="S302">
        <v>6.4</v>
      </c>
      <c r="T302">
        <v>7.3220000000000001</v>
      </c>
      <c r="U302" t="s">
        <v>109</v>
      </c>
      <c r="V302" t="s">
        <v>126</v>
      </c>
      <c r="W302" t="s">
        <v>2711</v>
      </c>
      <c r="X302" t="s">
        <v>415</v>
      </c>
      <c r="Y302" t="s">
        <v>2711</v>
      </c>
      <c r="Z302" t="s">
        <v>110</v>
      </c>
      <c r="AA302" t="s">
        <v>1757</v>
      </c>
      <c r="AB302" t="s">
        <v>129</v>
      </c>
      <c r="AC302">
        <v>100</v>
      </c>
      <c r="AD302" t="s">
        <v>130</v>
      </c>
      <c r="AE302" t="s">
        <v>166</v>
      </c>
      <c r="AF302" t="s">
        <v>166</v>
      </c>
      <c r="AG302" t="s">
        <v>109</v>
      </c>
      <c r="AH302" s="18">
        <v>44980</v>
      </c>
      <c r="AI302" s="131">
        <v>45161</v>
      </c>
      <c r="AJ302" t="s">
        <v>133</v>
      </c>
      <c r="AK302" t="s">
        <v>2712</v>
      </c>
      <c r="AL302" t="s">
        <v>110</v>
      </c>
      <c r="AM302" t="s">
        <v>109</v>
      </c>
      <c r="AN302" s="131">
        <v>46076</v>
      </c>
      <c r="AO302" t="s">
        <v>132</v>
      </c>
      <c r="AP302" t="s">
        <v>7057</v>
      </c>
      <c r="AQ302" t="s">
        <v>109</v>
      </c>
      <c r="AR302" t="s">
        <v>7057</v>
      </c>
      <c r="AS302" t="s">
        <v>212</v>
      </c>
      <c r="AT302" t="s">
        <v>109</v>
      </c>
      <c r="AU302" t="s">
        <v>109</v>
      </c>
      <c r="AV302" t="s">
        <v>109</v>
      </c>
      <c r="AW302" t="s">
        <v>110</v>
      </c>
      <c r="AX302" t="s">
        <v>109</v>
      </c>
      <c r="AY302" t="s">
        <v>110</v>
      </c>
      <c r="AZ302" t="s">
        <v>1566</v>
      </c>
      <c r="BA302" t="s">
        <v>136</v>
      </c>
      <c r="BB302" t="s">
        <v>109</v>
      </c>
      <c r="BC302" t="s">
        <v>110</v>
      </c>
      <c r="BD302" t="s">
        <v>110</v>
      </c>
      <c r="BE302" t="s">
        <v>226</v>
      </c>
      <c r="BF302" t="s">
        <v>110</v>
      </c>
      <c r="BG302" t="s">
        <v>110</v>
      </c>
      <c r="BH302" t="s">
        <v>110</v>
      </c>
      <c r="BI302" t="s">
        <v>110</v>
      </c>
      <c r="BJ302" t="s">
        <v>110</v>
      </c>
      <c r="BK302" t="s">
        <v>6928</v>
      </c>
      <c r="BL302" t="s">
        <v>378</v>
      </c>
      <c r="BM302" t="s">
        <v>7058</v>
      </c>
      <c r="BN302">
        <v>1</v>
      </c>
      <c r="BO302">
        <v>1</v>
      </c>
      <c r="BP302">
        <v>1</v>
      </c>
      <c r="BQ302" t="s">
        <v>8452</v>
      </c>
      <c r="BR302" t="s">
        <v>114</v>
      </c>
      <c r="BS302">
        <v>23007</v>
      </c>
      <c r="BT302" t="s">
        <v>2709</v>
      </c>
      <c r="BU302" t="s">
        <v>110</v>
      </c>
      <c r="BV302" t="s">
        <v>6110</v>
      </c>
      <c r="BW302" t="s">
        <v>141</v>
      </c>
      <c r="BX302" t="s">
        <v>140</v>
      </c>
      <c r="BY302" t="s">
        <v>6111</v>
      </c>
      <c r="BZ302" t="s">
        <v>110</v>
      </c>
      <c r="CA302" t="s">
        <v>109</v>
      </c>
      <c r="CB302" t="s">
        <v>5776</v>
      </c>
      <c r="CC302" t="s">
        <v>5615</v>
      </c>
      <c r="CD302" t="s">
        <v>6112</v>
      </c>
      <c r="CE302" t="s">
        <v>110</v>
      </c>
      <c r="CF302"/>
      <c r="CG302" s="131">
        <v>44973</v>
      </c>
      <c r="CH302" t="s">
        <v>144</v>
      </c>
      <c r="CI302" t="s">
        <v>110</v>
      </c>
      <c r="CJ302" t="s">
        <v>114</v>
      </c>
      <c r="CK302" t="s">
        <v>109</v>
      </c>
      <c r="CL302" t="s">
        <v>114</v>
      </c>
      <c r="CM302" t="s">
        <v>109</v>
      </c>
      <c r="CN302">
        <v>2023</v>
      </c>
      <c r="CO302" s="1">
        <v>44973</v>
      </c>
      <c r="CP302" t="s">
        <v>7179</v>
      </c>
      <c r="CQ302">
        <v>2</v>
      </c>
      <c r="CR302">
        <v>8</v>
      </c>
      <c r="CS302" s="1">
        <v>44970</v>
      </c>
      <c r="CT302" t="s">
        <v>16313</v>
      </c>
      <c r="CU302" t="s">
        <v>7180</v>
      </c>
      <c r="CV302" t="s">
        <v>16306</v>
      </c>
      <c r="CW302" t="s">
        <v>16307</v>
      </c>
      <c r="CX302" t="s">
        <v>8369</v>
      </c>
      <c r="CY302" t="s">
        <v>8441</v>
      </c>
      <c r="CZ302" t="s">
        <v>8370</v>
      </c>
      <c r="DA302" t="s">
        <v>7184</v>
      </c>
      <c r="DB302" t="s">
        <v>114</v>
      </c>
      <c r="DC302" t="s">
        <v>7185</v>
      </c>
      <c r="DD302" t="s">
        <v>8453</v>
      </c>
      <c r="DE302" t="s">
        <v>7811</v>
      </c>
      <c r="DF302" t="s">
        <v>7812</v>
      </c>
      <c r="DG302" t="s">
        <v>7188</v>
      </c>
      <c r="DH302" t="s">
        <v>110</v>
      </c>
      <c r="DI302" t="s">
        <v>110</v>
      </c>
      <c r="DJ302" t="s">
        <v>130</v>
      </c>
      <c r="DK302" t="s">
        <v>110</v>
      </c>
      <c r="DL302" t="s">
        <v>1574</v>
      </c>
      <c r="DM302" t="s">
        <v>7189</v>
      </c>
      <c r="DN302" t="s">
        <v>58</v>
      </c>
      <c r="DO302" t="s">
        <v>8454</v>
      </c>
      <c r="DP302" t="s">
        <v>110</v>
      </c>
      <c r="DQ302" t="s">
        <v>7811</v>
      </c>
      <c r="DR302" t="s">
        <v>7811</v>
      </c>
      <c r="DS302" t="s">
        <v>7306</v>
      </c>
      <c r="DT302" t="s">
        <v>7282</v>
      </c>
      <c r="DU302" t="s">
        <v>2714</v>
      </c>
      <c r="DV302" t="s">
        <v>8455</v>
      </c>
      <c r="DW302" t="s">
        <v>8449</v>
      </c>
      <c r="DX302" t="s">
        <v>8456</v>
      </c>
    </row>
    <row r="303" spans="7:128">
      <c r="G303">
        <v>614</v>
      </c>
      <c r="H303" t="s">
        <v>109</v>
      </c>
      <c r="I303" t="s">
        <v>2716</v>
      </c>
      <c r="J303" s="131">
        <v>44973</v>
      </c>
      <c r="K303" t="s">
        <v>8457</v>
      </c>
      <c r="L303" t="s">
        <v>108</v>
      </c>
      <c r="M303" t="s">
        <v>110</v>
      </c>
      <c r="N303" t="s">
        <v>108</v>
      </c>
      <c r="O303" t="s">
        <v>510</v>
      </c>
      <c r="P303" t="s">
        <v>162</v>
      </c>
      <c r="Q303">
        <v>0.47</v>
      </c>
      <c r="R303">
        <v>0.47</v>
      </c>
      <c r="S303">
        <v>3.22</v>
      </c>
      <c r="T303">
        <v>3.6890000000000001</v>
      </c>
      <c r="U303" t="s">
        <v>109</v>
      </c>
      <c r="V303" t="s">
        <v>126</v>
      </c>
      <c r="W303" t="s">
        <v>163</v>
      </c>
      <c r="X303" t="s">
        <v>1130</v>
      </c>
      <c r="Y303" t="s">
        <v>163</v>
      </c>
      <c r="Z303" t="s">
        <v>110</v>
      </c>
      <c r="AA303" t="s">
        <v>1212</v>
      </c>
      <c r="AB303" t="s">
        <v>129</v>
      </c>
      <c r="AC303">
        <v>100</v>
      </c>
      <c r="AD303" t="s">
        <v>309</v>
      </c>
      <c r="AE303" t="s">
        <v>225</v>
      </c>
      <c r="AF303" t="s">
        <v>225</v>
      </c>
      <c r="AG303" t="s">
        <v>109</v>
      </c>
      <c r="AH303" s="18">
        <v>44978</v>
      </c>
      <c r="AI303" s="131">
        <v>45159</v>
      </c>
      <c r="AJ303" t="s">
        <v>167</v>
      </c>
      <c r="AK303" t="s">
        <v>2717</v>
      </c>
      <c r="AL303" t="s">
        <v>110</v>
      </c>
      <c r="AM303" t="s">
        <v>109</v>
      </c>
      <c r="AN303" s="131">
        <v>46074</v>
      </c>
      <c r="AO303" t="s">
        <v>132</v>
      </c>
      <c r="AP303" t="s">
        <v>109</v>
      </c>
      <c r="AQ303" t="s">
        <v>109</v>
      </c>
      <c r="AR303" t="s">
        <v>109</v>
      </c>
      <c r="AS303" t="s">
        <v>109</v>
      </c>
      <c r="AT303" t="s">
        <v>109</v>
      </c>
      <c r="AU303" t="s">
        <v>109</v>
      </c>
      <c r="AV303" t="s">
        <v>109</v>
      </c>
      <c r="AW303" t="s">
        <v>110</v>
      </c>
      <c r="AX303" t="s">
        <v>109</v>
      </c>
      <c r="AY303" t="s">
        <v>110</v>
      </c>
      <c r="AZ303" t="s">
        <v>2719</v>
      </c>
      <c r="BA303" t="s">
        <v>136</v>
      </c>
      <c r="BB303" t="s">
        <v>109</v>
      </c>
      <c r="BC303" t="s">
        <v>110</v>
      </c>
      <c r="BD303" t="s">
        <v>110</v>
      </c>
      <c r="BE303" t="s">
        <v>110</v>
      </c>
      <c r="BF303" t="s">
        <v>110</v>
      </c>
      <c r="BG303" t="s">
        <v>110</v>
      </c>
      <c r="BH303" t="s">
        <v>110</v>
      </c>
      <c r="BI303" t="s">
        <v>110</v>
      </c>
      <c r="BJ303" t="s">
        <v>110</v>
      </c>
      <c r="BK303" t="s">
        <v>110</v>
      </c>
      <c r="BL303" t="s">
        <v>109</v>
      </c>
      <c r="BM303" t="s">
        <v>109</v>
      </c>
      <c r="BN303">
        <v>0</v>
      </c>
      <c r="BO303">
        <v>0</v>
      </c>
      <c r="BP303">
        <v>0</v>
      </c>
      <c r="BQ303" t="s">
        <v>109</v>
      </c>
      <c r="BR303" t="s">
        <v>109</v>
      </c>
      <c r="BS303"/>
      <c r="BT303" t="s">
        <v>2715</v>
      </c>
      <c r="BU303" t="s">
        <v>7355</v>
      </c>
      <c r="BV303" t="s">
        <v>6113</v>
      </c>
      <c r="BW303" t="s">
        <v>141</v>
      </c>
      <c r="BX303" t="s">
        <v>140</v>
      </c>
      <c r="BY303" t="s">
        <v>110</v>
      </c>
      <c r="BZ303" t="s">
        <v>110</v>
      </c>
      <c r="CA303" t="s">
        <v>109</v>
      </c>
      <c r="CB303" t="s">
        <v>173</v>
      </c>
      <c r="CC303" t="s">
        <v>109</v>
      </c>
      <c r="CD303" t="s">
        <v>6114</v>
      </c>
      <c r="CE303" t="s">
        <v>110</v>
      </c>
      <c r="CF303"/>
      <c r="CG303" s="131">
        <v>44973</v>
      </c>
      <c r="CH303" t="s">
        <v>235</v>
      </c>
      <c r="CI303" t="s">
        <v>110</v>
      </c>
      <c r="CJ303" t="s">
        <v>114</v>
      </c>
      <c r="CK303" t="s">
        <v>109</v>
      </c>
      <c r="CL303" t="s">
        <v>109</v>
      </c>
      <c r="CM303" t="s">
        <v>109</v>
      </c>
      <c r="CN303">
        <v>2023</v>
      </c>
      <c r="CO303" s="1">
        <v>44973</v>
      </c>
      <c r="CP303" t="s">
        <v>7179</v>
      </c>
      <c r="CQ303">
        <v>2</v>
      </c>
      <c r="CR303">
        <v>8</v>
      </c>
      <c r="CS303" s="1">
        <v>44970</v>
      </c>
      <c r="CT303" t="s">
        <v>16313</v>
      </c>
      <c r="CU303" t="s">
        <v>7180</v>
      </c>
      <c r="CV303" t="s">
        <v>16306</v>
      </c>
      <c r="CW303" t="s">
        <v>16307</v>
      </c>
      <c r="CX303" t="s">
        <v>8369</v>
      </c>
      <c r="CY303" t="s">
        <v>8441</v>
      </c>
      <c r="CZ303" t="s">
        <v>8370</v>
      </c>
      <c r="DA303" t="s">
        <v>7184</v>
      </c>
      <c r="DB303" t="s">
        <v>114</v>
      </c>
      <c r="DC303" t="s">
        <v>7185</v>
      </c>
      <c r="DD303" t="s">
        <v>2718</v>
      </c>
      <c r="DE303" t="s">
        <v>7198</v>
      </c>
      <c r="DF303" t="s">
        <v>7187</v>
      </c>
      <c r="DG303" t="s">
        <v>7188</v>
      </c>
      <c r="DH303" t="s">
        <v>110</v>
      </c>
      <c r="DI303" t="s">
        <v>2715</v>
      </c>
      <c r="DJ303" t="s">
        <v>130</v>
      </c>
      <c r="DK303" t="s">
        <v>110</v>
      </c>
      <c r="DL303" t="s">
        <v>1149</v>
      </c>
      <c r="DM303" t="s">
        <v>7189</v>
      </c>
      <c r="DN303" t="s">
        <v>7268</v>
      </c>
      <c r="DO303" t="s">
        <v>8285</v>
      </c>
      <c r="DP303" t="s">
        <v>110</v>
      </c>
      <c r="DQ303" t="s">
        <v>110</v>
      </c>
      <c r="DR303" t="s">
        <v>7192</v>
      </c>
      <c r="DS303" t="s">
        <v>7193</v>
      </c>
      <c r="DT303" t="s">
        <v>109</v>
      </c>
      <c r="DU303" t="s">
        <v>2720</v>
      </c>
      <c r="DV303" t="s">
        <v>8458</v>
      </c>
      <c r="DW303" t="s">
        <v>8449</v>
      </c>
      <c r="DX303" t="s">
        <v>8459</v>
      </c>
    </row>
    <row r="304" spans="7:128">
      <c r="G304">
        <v>613</v>
      </c>
      <c r="H304" t="s">
        <v>109</v>
      </c>
      <c r="I304" t="s">
        <v>2721</v>
      </c>
      <c r="J304" s="131">
        <v>44973</v>
      </c>
      <c r="K304" t="s">
        <v>8460</v>
      </c>
      <c r="L304" t="s">
        <v>108</v>
      </c>
      <c r="M304" t="s">
        <v>110</v>
      </c>
      <c r="N304" t="s">
        <v>108</v>
      </c>
      <c r="O304" t="s">
        <v>510</v>
      </c>
      <c r="P304" t="s">
        <v>162</v>
      </c>
      <c r="Q304">
        <v>0.5</v>
      </c>
      <c r="R304">
        <v>0.5</v>
      </c>
      <c r="S304">
        <v>3.43</v>
      </c>
      <c r="T304">
        <v>3.9239999999999999</v>
      </c>
      <c r="U304" t="s">
        <v>109</v>
      </c>
      <c r="V304" t="s">
        <v>126</v>
      </c>
      <c r="W304" t="s">
        <v>1839</v>
      </c>
      <c r="X304" t="s">
        <v>1836</v>
      </c>
      <c r="Y304" t="s">
        <v>1839</v>
      </c>
      <c r="Z304" t="s">
        <v>110</v>
      </c>
      <c r="AA304" t="s">
        <v>1212</v>
      </c>
      <c r="AB304" t="s">
        <v>129</v>
      </c>
      <c r="AC304">
        <v>100</v>
      </c>
      <c r="AD304" t="s">
        <v>309</v>
      </c>
      <c r="AE304" t="s">
        <v>166</v>
      </c>
      <c r="AF304" t="s">
        <v>166</v>
      </c>
      <c r="AG304" t="s">
        <v>109</v>
      </c>
      <c r="AH304" s="18">
        <v>44978</v>
      </c>
      <c r="AI304" s="131">
        <v>45159</v>
      </c>
      <c r="AJ304" t="s">
        <v>167</v>
      </c>
      <c r="AK304" t="s">
        <v>2717</v>
      </c>
      <c r="AL304" t="s">
        <v>110</v>
      </c>
      <c r="AM304" t="s">
        <v>109</v>
      </c>
      <c r="AN304" s="131">
        <v>46074</v>
      </c>
      <c r="AO304" t="s">
        <v>132</v>
      </c>
      <c r="AP304" t="s">
        <v>109</v>
      </c>
      <c r="AQ304" t="s">
        <v>109</v>
      </c>
      <c r="AR304" t="s">
        <v>109</v>
      </c>
      <c r="AS304" t="s">
        <v>109</v>
      </c>
      <c r="AT304" t="s">
        <v>109</v>
      </c>
      <c r="AU304" t="s">
        <v>109</v>
      </c>
      <c r="AV304" t="s">
        <v>109</v>
      </c>
      <c r="AW304" t="s">
        <v>110</v>
      </c>
      <c r="AX304" t="s">
        <v>109</v>
      </c>
      <c r="AY304" t="s">
        <v>110</v>
      </c>
      <c r="AZ304" t="s">
        <v>2722</v>
      </c>
      <c r="BA304" t="s">
        <v>136</v>
      </c>
      <c r="BB304" t="s">
        <v>109</v>
      </c>
      <c r="BC304" t="s">
        <v>110</v>
      </c>
      <c r="BD304" t="s">
        <v>110</v>
      </c>
      <c r="BE304" t="s">
        <v>110</v>
      </c>
      <c r="BF304" t="s">
        <v>110</v>
      </c>
      <c r="BG304" t="s">
        <v>110</v>
      </c>
      <c r="BH304" t="s">
        <v>110</v>
      </c>
      <c r="BI304" t="s">
        <v>110</v>
      </c>
      <c r="BJ304" t="s">
        <v>110</v>
      </c>
      <c r="BK304" t="s">
        <v>110</v>
      </c>
      <c r="BL304" t="s">
        <v>109</v>
      </c>
      <c r="BM304" t="s">
        <v>109</v>
      </c>
      <c r="BN304">
        <v>0</v>
      </c>
      <c r="BO304">
        <v>0</v>
      </c>
      <c r="BP304">
        <v>0</v>
      </c>
      <c r="BQ304" t="s">
        <v>109</v>
      </c>
      <c r="BR304" t="s">
        <v>109</v>
      </c>
      <c r="BS304"/>
      <c r="BT304" t="s">
        <v>2715</v>
      </c>
      <c r="BU304" t="s">
        <v>7257</v>
      </c>
      <c r="BV304" t="s">
        <v>6113</v>
      </c>
      <c r="BW304" t="s">
        <v>141</v>
      </c>
      <c r="BX304" t="s">
        <v>140</v>
      </c>
      <c r="BY304" t="s">
        <v>110</v>
      </c>
      <c r="BZ304" t="s">
        <v>110</v>
      </c>
      <c r="CA304" t="s">
        <v>109</v>
      </c>
      <c r="CB304" t="s">
        <v>173</v>
      </c>
      <c r="CC304" t="s">
        <v>109</v>
      </c>
      <c r="CD304" t="s">
        <v>6114</v>
      </c>
      <c r="CE304" t="s">
        <v>110</v>
      </c>
      <c r="CF304"/>
      <c r="CG304" s="131">
        <v>44973</v>
      </c>
      <c r="CH304" t="s">
        <v>235</v>
      </c>
      <c r="CI304" t="s">
        <v>110</v>
      </c>
      <c r="CJ304" t="s">
        <v>114</v>
      </c>
      <c r="CK304" t="s">
        <v>109</v>
      </c>
      <c r="CL304" t="s">
        <v>109</v>
      </c>
      <c r="CM304" t="s">
        <v>109</v>
      </c>
      <c r="CN304">
        <v>2023</v>
      </c>
      <c r="CO304" s="1">
        <v>44973</v>
      </c>
      <c r="CP304" t="s">
        <v>7179</v>
      </c>
      <c r="CQ304">
        <v>2</v>
      </c>
      <c r="CR304">
        <v>8</v>
      </c>
      <c r="CS304" s="1">
        <v>44970</v>
      </c>
      <c r="CT304" t="s">
        <v>16313</v>
      </c>
      <c r="CU304" t="s">
        <v>7180</v>
      </c>
      <c r="CV304" t="s">
        <v>16306</v>
      </c>
      <c r="CW304" t="s">
        <v>16307</v>
      </c>
      <c r="CX304" t="s">
        <v>8369</v>
      </c>
      <c r="CY304" t="s">
        <v>8441</v>
      </c>
      <c r="CZ304" t="s">
        <v>8370</v>
      </c>
      <c r="DA304" t="s">
        <v>7184</v>
      </c>
      <c r="DB304" t="s">
        <v>114</v>
      </c>
      <c r="DC304" t="s">
        <v>7185</v>
      </c>
      <c r="DD304" t="s">
        <v>2718</v>
      </c>
      <c r="DE304" t="s">
        <v>7198</v>
      </c>
      <c r="DF304" t="s">
        <v>7187</v>
      </c>
      <c r="DG304" t="s">
        <v>7188</v>
      </c>
      <c r="DH304" t="s">
        <v>110</v>
      </c>
      <c r="DI304" t="s">
        <v>2715</v>
      </c>
      <c r="DJ304" t="s">
        <v>130</v>
      </c>
      <c r="DK304" t="s">
        <v>110</v>
      </c>
      <c r="DL304" t="s">
        <v>312</v>
      </c>
      <c r="DM304" t="s">
        <v>7189</v>
      </c>
      <c r="DN304" t="s">
        <v>7268</v>
      </c>
      <c r="DO304" t="s">
        <v>7525</v>
      </c>
      <c r="DP304" t="s">
        <v>110</v>
      </c>
      <c r="DQ304" t="s">
        <v>110</v>
      </c>
      <c r="DR304" t="s">
        <v>7192</v>
      </c>
      <c r="DS304" t="s">
        <v>7259</v>
      </c>
      <c r="DT304" t="s">
        <v>109</v>
      </c>
      <c r="DU304" t="s">
        <v>2723</v>
      </c>
      <c r="DV304" t="s">
        <v>8458</v>
      </c>
      <c r="DW304" t="s">
        <v>8449</v>
      </c>
      <c r="DX304" t="s">
        <v>8461</v>
      </c>
    </row>
    <row r="305" spans="7:128">
      <c r="G305">
        <v>612</v>
      </c>
      <c r="H305" t="s">
        <v>109</v>
      </c>
      <c r="I305" t="s">
        <v>2724</v>
      </c>
      <c r="J305" s="131">
        <v>44972</v>
      </c>
      <c r="K305" t="s">
        <v>8462</v>
      </c>
      <c r="L305" t="s">
        <v>108</v>
      </c>
      <c r="M305" t="s">
        <v>110</v>
      </c>
      <c r="N305" t="s">
        <v>108</v>
      </c>
      <c r="O305" t="s">
        <v>510</v>
      </c>
      <c r="P305" t="s">
        <v>111</v>
      </c>
      <c r="Q305">
        <v>2.58</v>
      </c>
      <c r="R305">
        <v>0.38</v>
      </c>
      <c r="S305">
        <v>2.58</v>
      </c>
      <c r="T305">
        <v>2.952</v>
      </c>
      <c r="U305" t="s">
        <v>109</v>
      </c>
      <c r="V305" t="s">
        <v>126</v>
      </c>
      <c r="W305" t="s">
        <v>1310</v>
      </c>
      <c r="X305" t="s">
        <v>110</v>
      </c>
      <c r="Y305" t="s">
        <v>110</v>
      </c>
      <c r="Z305" t="s">
        <v>110</v>
      </c>
      <c r="AA305" t="s">
        <v>110</v>
      </c>
      <c r="AB305" t="s">
        <v>129</v>
      </c>
      <c r="AC305">
        <v>100</v>
      </c>
      <c r="AD305" t="s">
        <v>130</v>
      </c>
      <c r="AE305" t="s">
        <v>166</v>
      </c>
      <c r="AF305" t="s">
        <v>166</v>
      </c>
      <c r="AG305" t="s">
        <v>109</v>
      </c>
      <c r="AH305" s="18">
        <v>44977</v>
      </c>
      <c r="AI305" s="131">
        <v>45342</v>
      </c>
      <c r="AJ305" t="s">
        <v>133</v>
      </c>
      <c r="AK305" t="s">
        <v>2526</v>
      </c>
      <c r="AL305" t="s">
        <v>110</v>
      </c>
      <c r="AM305" t="s">
        <v>109</v>
      </c>
      <c r="AN305" s="131">
        <v>46073</v>
      </c>
      <c r="AO305" t="s">
        <v>192</v>
      </c>
      <c r="AP305" t="s">
        <v>109</v>
      </c>
      <c r="AQ305" t="s">
        <v>109</v>
      </c>
      <c r="AR305" t="s">
        <v>109</v>
      </c>
      <c r="AS305" t="s">
        <v>109</v>
      </c>
      <c r="AT305" t="s">
        <v>109</v>
      </c>
      <c r="AU305" t="s">
        <v>109</v>
      </c>
      <c r="AV305" t="s">
        <v>109</v>
      </c>
      <c r="AW305" t="s">
        <v>110</v>
      </c>
      <c r="AX305" t="s">
        <v>109</v>
      </c>
      <c r="AY305" t="s">
        <v>110</v>
      </c>
      <c r="AZ305" t="s">
        <v>1245</v>
      </c>
      <c r="BA305" t="s">
        <v>136</v>
      </c>
      <c r="BB305" t="s">
        <v>109</v>
      </c>
      <c r="BC305" t="s">
        <v>110</v>
      </c>
      <c r="BD305" t="s">
        <v>110</v>
      </c>
      <c r="BE305" t="s">
        <v>110</v>
      </c>
      <c r="BF305" t="s">
        <v>110</v>
      </c>
      <c r="BG305" t="s">
        <v>110</v>
      </c>
      <c r="BH305" t="s">
        <v>110</v>
      </c>
      <c r="BI305" t="s">
        <v>110</v>
      </c>
      <c r="BJ305" t="s">
        <v>110</v>
      </c>
      <c r="BK305" t="s">
        <v>110</v>
      </c>
      <c r="BL305" t="s">
        <v>109</v>
      </c>
      <c r="BM305" t="s">
        <v>109</v>
      </c>
      <c r="BN305">
        <v>0</v>
      </c>
      <c r="BO305">
        <v>0</v>
      </c>
      <c r="BP305">
        <v>0</v>
      </c>
      <c r="BQ305" t="s">
        <v>109</v>
      </c>
      <c r="BR305" t="s">
        <v>109</v>
      </c>
      <c r="BS305"/>
      <c r="BT305" t="s">
        <v>2524</v>
      </c>
      <c r="BU305" t="s">
        <v>110</v>
      </c>
      <c r="BV305" t="s">
        <v>6115</v>
      </c>
      <c r="BW305" t="s">
        <v>141</v>
      </c>
      <c r="BX305" t="s">
        <v>140</v>
      </c>
      <c r="BY305" t="s">
        <v>5690</v>
      </c>
      <c r="BZ305" t="s">
        <v>110</v>
      </c>
      <c r="CA305" t="s">
        <v>109</v>
      </c>
      <c r="CB305" t="s">
        <v>6059</v>
      </c>
      <c r="CC305" t="s">
        <v>5616</v>
      </c>
      <c r="CD305" t="s">
        <v>6116</v>
      </c>
      <c r="CE305" t="s">
        <v>110</v>
      </c>
      <c r="CF305"/>
      <c r="CG305" s="131">
        <v>44972</v>
      </c>
      <c r="CH305" t="s">
        <v>144</v>
      </c>
      <c r="CI305" t="s">
        <v>110</v>
      </c>
      <c r="CJ305" t="s">
        <v>114</v>
      </c>
      <c r="CK305" t="s">
        <v>109</v>
      </c>
      <c r="CL305" t="s">
        <v>109</v>
      </c>
      <c r="CM305" t="s">
        <v>109</v>
      </c>
      <c r="CN305">
        <v>2023</v>
      </c>
      <c r="CO305" s="1">
        <v>44972</v>
      </c>
      <c r="CP305" t="s">
        <v>7179</v>
      </c>
      <c r="CQ305">
        <v>2</v>
      </c>
      <c r="CR305">
        <v>8</v>
      </c>
      <c r="CS305" s="1">
        <v>44970</v>
      </c>
      <c r="CT305" t="s">
        <v>16313</v>
      </c>
      <c r="CU305" t="s">
        <v>7180</v>
      </c>
      <c r="CV305" t="s">
        <v>16306</v>
      </c>
      <c r="CW305" t="s">
        <v>16307</v>
      </c>
      <c r="CX305" t="s">
        <v>8369</v>
      </c>
      <c r="CY305" t="s">
        <v>8441</v>
      </c>
      <c r="CZ305" t="s">
        <v>8370</v>
      </c>
      <c r="DA305" t="s">
        <v>7184</v>
      </c>
      <c r="DB305" t="s">
        <v>114</v>
      </c>
      <c r="DC305" t="s">
        <v>7185</v>
      </c>
      <c r="DD305" t="s">
        <v>2527</v>
      </c>
      <c r="DE305" t="s">
        <v>7811</v>
      </c>
      <c r="DF305" t="s">
        <v>7812</v>
      </c>
      <c r="DG305" t="s">
        <v>7188</v>
      </c>
      <c r="DH305" t="s">
        <v>110</v>
      </c>
      <c r="DI305" t="s">
        <v>110</v>
      </c>
      <c r="DJ305" t="s">
        <v>130</v>
      </c>
      <c r="DK305" t="s">
        <v>110</v>
      </c>
      <c r="DL305" t="s">
        <v>2355</v>
      </c>
      <c r="DM305" t="s">
        <v>7189</v>
      </c>
      <c r="DN305" t="s">
        <v>58</v>
      </c>
      <c r="DO305" t="s">
        <v>8463</v>
      </c>
      <c r="DP305" t="s">
        <v>110</v>
      </c>
      <c r="DQ305" t="s">
        <v>7811</v>
      </c>
      <c r="DR305" t="s">
        <v>7811</v>
      </c>
      <c r="DS305" t="s">
        <v>110</v>
      </c>
      <c r="DT305" t="s">
        <v>109</v>
      </c>
      <c r="DU305" t="s">
        <v>2725</v>
      </c>
      <c r="DV305" t="s">
        <v>8464</v>
      </c>
      <c r="DW305" t="s">
        <v>8465</v>
      </c>
      <c r="DX305" t="s">
        <v>8466</v>
      </c>
    </row>
    <row r="306" spans="7:128">
      <c r="G306">
        <v>611</v>
      </c>
      <c r="H306" t="s">
        <v>109</v>
      </c>
      <c r="I306" t="s">
        <v>2727</v>
      </c>
      <c r="J306" s="131">
        <v>44971</v>
      </c>
      <c r="K306" t="s">
        <v>8467</v>
      </c>
      <c r="L306" t="s">
        <v>108</v>
      </c>
      <c r="M306" t="s">
        <v>300</v>
      </c>
      <c r="N306" t="s">
        <v>108</v>
      </c>
      <c r="O306" t="s">
        <v>510</v>
      </c>
      <c r="P306" t="s">
        <v>111</v>
      </c>
      <c r="Q306">
        <v>5.78</v>
      </c>
      <c r="R306">
        <v>0.84</v>
      </c>
      <c r="S306">
        <v>5.78</v>
      </c>
      <c r="T306">
        <v>6.6349999999999998</v>
      </c>
      <c r="U306" t="s">
        <v>109</v>
      </c>
      <c r="V306" t="s">
        <v>413</v>
      </c>
      <c r="W306" t="s">
        <v>910</v>
      </c>
      <c r="X306" t="s">
        <v>110</v>
      </c>
      <c r="Y306" t="s">
        <v>110</v>
      </c>
      <c r="Z306" t="s">
        <v>110</v>
      </c>
      <c r="AA306" t="s">
        <v>110</v>
      </c>
      <c r="AB306" t="s">
        <v>129</v>
      </c>
      <c r="AC306">
        <v>100</v>
      </c>
      <c r="AD306" t="s">
        <v>130</v>
      </c>
      <c r="AE306" t="s">
        <v>225</v>
      </c>
      <c r="AF306" t="s">
        <v>225</v>
      </c>
      <c r="AG306" t="s">
        <v>109</v>
      </c>
      <c r="AH306" s="18">
        <v>44978</v>
      </c>
      <c r="AI306" s="131">
        <v>45159</v>
      </c>
      <c r="AJ306" t="s">
        <v>133</v>
      </c>
      <c r="AK306" t="s">
        <v>2728</v>
      </c>
      <c r="AL306" t="s">
        <v>110</v>
      </c>
      <c r="AM306" t="s">
        <v>109</v>
      </c>
      <c r="AN306" s="131">
        <v>46043</v>
      </c>
      <c r="AO306" t="s">
        <v>132</v>
      </c>
      <c r="AP306" t="s">
        <v>109</v>
      </c>
      <c r="AQ306" t="s">
        <v>109</v>
      </c>
      <c r="AR306" t="s">
        <v>109</v>
      </c>
      <c r="AS306" t="s">
        <v>109</v>
      </c>
      <c r="AT306" t="s">
        <v>109</v>
      </c>
      <c r="AU306" t="s">
        <v>109</v>
      </c>
      <c r="AV306" t="s">
        <v>109</v>
      </c>
      <c r="AW306" t="s">
        <v>110</v>
      </c>
      <c r="AX306" t="s">
        <v>109</v>
      </c>
      <c r="AY306" t="s">
        <v>110</v>
      </c>
      <c r="AZ306" t="s">
        <v>1566</v>
      </c>
      <c r="BA306" t="s">
        <v>136</v>
      </c>
      <c r="BB306" t="s">
        <v>109</v>
      </c>
      <c r="BC306" t="s">
        <v>110</v>
      </c>
      <c r="BD306" t="s">
        <v>110</v>
      </c>
      <c r="BE306" t="s">
        <v>110</v>
      </c>
      <c r="BF306" t="s">
        <v>110</v>
      </c>
      <c r="BG306" t="s">
        <v>110</v>
      </c>
      <c r="BH306" t="s">
        <v>110</v>
      </c>
      <c r="BI306" t="s">
        <v>110</v>
      </c>
      <c r="BJ306" t="s">
        <v>110</v>
      </c>
      <c r="BK306" t="s">
        <v>110</v>
      </c>
      <c r="BL306" t="s">
        <v>109</v>
      </c>
      <c r="BM306" t="s">
        <v>109</v>
      </c>
      <c r="BN306">
        <v>0</v>
      </c>
      <c r="BO306">
        <v>0</v>
      </c>
      <c r="BP306">
        <v>0</v>
      </c>
      <c r="BQ306" t="s">
        <v>109</v>
      </c>
      <c r="BR306" t="s">
        <v>109</v>
      </c>
      <c r="BS306"/>
      <c r="BT306" t="s">
        <v>2726</v>
      </c>
      <c r="BU306" t="s">
        <v>110</v>
      </c>
      <c r="BV306" t="s">
        <v>6117</v>
      </c>
      <c r="BW306" t="s">
        <v>141</v>
      </c>
      <c r="BX306" t="s">
        <v>140</v>
      </c>
      <c r="BY306" t="s">
        <v>110</v>
      </c>
      <c r="BZ306" t="s">
        <v>110</v>
      </c>
      <c r="CA306" t="s">
        <v>109</v>
      </c>
      <c r="CB306" t="s">
        <v>545</v>
      </c>
      <c r="CC306" t="s">
        <v>109</v>
      </c>
      <c r="CD306" t="s">
        <v>6118</v>
      </c>
      <c r="CE306" t="s">
        <v>110</v>
      </c>
      <c r="CF306"/>
      <c r="CG306" s="131">
        <v>44971</v>
      </c>
      <c r="CH306" t="s">
        <v>144</v>
      </c>
      <c r="CI306" t="s">
        <v>5545</v>
      </c>
      <c r="CJ306" t="s">
        <v>114</v>
      </c>
      <c r="CK306" t="s">
        <v>109</v>
      </c>
      <c r="CL306" t="s">
        <v>109</v>
      </c>
      <c r="CM306" t="s">
        <v>109</v>
      </c>
      <c r="CN306">
        <v>2023</v>
      </c>
      <c r="CO306" s="1">
        <v>44971</v>
      </c>
      <c r="CP306" t="s">
        <v>7179</v>
      </c>
      <c r="CQ306">
        <v>2</v>
      </c>
      <c r="CR306">
        <v>8</v>
      </c>
      <c r="CS306" s="1">
        <v>44970</v>
      </c>
      <c r="CT306" t="s">
        <v>16313</v>
      </c>
      <c r="CU306" t="s">
        <v>7180</v>
      </c>
      <c r="CV306" t="s">
        <v>16306</v>
      </c>
      <c r="CW306" t="s">
        <v>16307</v>
      </c>
      <c r="CX306" t="s">
        <v>8369</v>
      </c>
      <c r="CY306" t="s">
        <v>8441</v>
      </c>
      <c r="CZ306" t="s">
        <v>8370</v>
      </c>
      <c r="DA306" t="s">
        <v>7184</v>
      </c>
      <c r="DB306" t="s">
        <v>114</v>
      </c>
      <c r="DC306" t="s">
        <v>7185</v>
      </c>
      <c r="DD306" t="s">
        <v>2729</v>
      </c>
      <c r="DE306" t="s">
        <v>7811</v>
      </c>
      <c r="DF306" t="s">
        <v>7812</v>
      </c>
      <c r="DG306" t="s">
        <v>7188</v>
      </c>
      <c r="DH306" t="s">
        <v>110</v>
      </c>
      <c r="DI306" t="s">
        <v>110</v>
      </c>
      <c r="DJ306" t="s">
        <v>130</v>
      </c>
      <c r="DK306" t="s">
        <v>110</v>
      </c>
      <c r="DL306" t="s">
        <v>1312</v>
      </c>
      <c r="DM306" t="s">
        <v>7304</v>
      </c>
      <c r="DN306" t="s">
        <v>58</v>
      </c>
      <c r="DO306" t="s">
        <v>8468</v>
      </c>
      <c r="DP306" t="s">
        <v>110</v>
      </c>
      <c r="DQ306" t="s">
        <v>7811</v>
      </c>
      <c r="DR306" t="s">
        <v>7811</v>
      </c>
      <c r="DS306" t="s">
        <v>7193</v>
      </c>
      <c r="DT306" t="s">
        <v>109</v>
      </c>
      <c r="DU306" t="s">
        <v>2730</v>
      </c>
      <c r="DV306" t="s">
        <v>8469</v>
      </c>
      <c r="DW306" t="s">
        <v>8470</v>
      </c>
      <c r="DX306" t="s">
        <v>8471</v>
      </c>
    </row>
    <row r="307" spans="7:128">
      <c r="G307">
        <v>610</v>
      </c>
      <c r="H307" t="s">
        <v>109</v>
      </c>
      <c r="I307" t="s">
        <v>643</v>
      </c>
      <c r="J307" s="131">
        <v>44971</v>
      </c>
      <c r="K307" t="s">
        <v>8472</v>
      </c>
      <c r="L307" t="s">
        <v>108</v>
      </c>
      <c r="M307" t="s">
        <v>300</v>
      </c>
      <c r="N307" t="s">
        <v>108</v>
      </c>
      <c r="O307" t="s">
        <v>510</v>
      </c>
      <c r="P307" t="s">
        <v>111</v>
      </c>
      <c r="Q307">
        <v>3.45</v>
      </c>
      <c r="R307">
        <v>0.5</v>
      </c>
      <c r="S307">
        <v>3.45</v>
      </c>
      <c r="T307">
        <v>3.9609999999999999</v>
      </c>
      <c r="U307" t="s">
        <v>109</v>
      </c>
      <c r="V307" t="s">
        <v>126</v>
      </c>
      <c r="W307" t="s">
        <v>700</v>
      </c>
      <c r="X307" t="s">
        <v>320</v>
      </c>
      <c r="Y307" t="s">
        <v>700</v>
      </c>
      <c r="Z307" t="s">
        <v>110</v>
      </c>
      <c r="AA307" t="s">
        <v>1223</v>
      </c>
      <c r="AB307" t="s">
        <v>129</v>
      </c>
      <c r="AC307">
        <v>100</v>
      </c>
      <c r="AD307" t="s">
        <v>130</v>
      </c>
      <c r="AE307" t="s">
        <v>166</v>
      </c>
      <c r="AF307" t="s">
        <v>166</v>
      </c>
      <c r="AG307" t="s">
        <v>109</v>
      </c>
      <c r="AH307" s="18">
        <v>44978</v>
      </c>
      <c r="AI307" s="131">
        <v>45159</v>
      </c>
      <c r="AJ307" t="s">
        <v>133</v>
      </c>
      <c r="AK307" t="s">
        <v>649</v>
      </c>
      <c r="AL307" t="s">
        <v>110</v>
      </c>
      <c r="AM307" t="s">
        <v>109</v>
      </c>
      <c r="AN307" s="131">
        <v>46074</v>
      </c>
      <c r="AO307" t="s">
        <v>132</v>
      </c>
      <c r="AP307" t="s">
        <v>109</v>
      </c>
      <c r="AQ307" t="s">
        <v>109</v>
      </c>
      <c r="AR307" t="s">
        <v>109</v>
      </c>
      <c r="AS307" t="s">
        <v>109</v>
      </c>
      <c r="AT307" t="s">
        <v>109</v>
      </c>
      <c r="AU307" t="s">
        <v>109</v>
      </c>
      <c r="AV307" t="s">
        <v>109</v>
      </c>
      <c r="AW307" t="s">
        <v>110</v>
      </c>
      <c r="AX307" t="s">
        <v>109</v>
      </c>
      <c r="AY307" t="s">
        <v>110</v>
      </c>
      <c r="AZ307" t="s">
        <v>109</v>
      </c>
      <c r="BA307" t="s">
        <v>109</v>
      </c>
      <c r="BB307" t="s">
        <v>109</v>
      </c>
      <c r="BC307" t="s">
        <v>110</v>
      </c>
      <c r="BD307" t="s">
        <v>110</v>
      </c>
      <c r="BE307" t="s">
        <v>110</v>
      </c>
      <c r="BF307" t="s">
        <v>110</v>
      </c>
      <c r="BG307" t="s">
        <v>110</v>
      </c>
      <c r="BH307" t="s">
        <v>110</v>
      </c>
      <c r="BI307" t="s">
        <v>110</v>
      </c>
      <c r="BJ307" t="s">
        <v>110</v>
      </c>
      <c r="BK307" t="s">
        <v>110</v>
      </c>
      <c r="BL307" t="s">
        <v>109</v>
      </c>
      <c r="BM307" t="s">
        <v>109</v>
      </c>
      <c r="BN307">
        <v>0</v>
      </c>
      <c r="BO307">
        <v>0</v>
      </c>
      <c r="BP307">
        <v>0</v>
      </c>
      <c r="BQ307" t="s">
        <v>109</v>
      </c>
      <c r="BR307" t="s">
        <v>109</v>
      </c>
      <c r="BS307"/>
      <c r="BT307" t="s">
        <v>644</v>
      </c>
      <c r="BU307" t="s">
        <v>7178</v>
      </c>
      <c r="BV307" t="s">
        <v>6496</v>
      </c>
      <c r="BW307" t="s">
        <v>141</v>
      </c>
      <c r="BX307" t="s">
        <v>140</v>
      </c>
      <c r="BY307" t="s">
        <v>5677</v>
      </c>
      <c r="BZ307" t="s">
        <v>110</v>
      </c>
      <c r="CA307" t="s">
        <v>109</v>
      </c>
      <c r="CB307" t="s">
        <v>142</v>
      </c>
      <c r="CC307" t="s">
        <v>5686</v>
      </c>
      <c r="CD307" t="s">
        <v>645</v>
      </c>
      <c r="CE307" t="s">
        <v>110</v>
      </c>
      <c r="CF307"/>
      <c r="CG307" s="131">
        <v>43903</v>
      </c>
      <c r="CH307" t="s">
        <v>144</v>
      </c>
      <c r="CI307" t="s">
        <v>144</v>
      </c>
      <c r="CJ307" t="s">
        <v>114</v>
      </c>
      <c r="CK307" t="s">
        <v>109</v>
      </c>
      <c r="CL307" t="s">
        <v>109</v>
      </c>
      <c r="CM307" t="s">
        <v>109</v>
      </c>
      <c r="CN307">
        <v>2023</v>
      </c>
      <c r="CO307" s="1">
        <v>44971</v>
      </c>
      <c r="CP307" t="s">
        <v>7179</v>
      </c>
      <c r="CQ307">
        <v>2</v>
      </c>
      <c r="CR307">
        <v>8</v>
      </c>
      <c r="CS307" s="1">
        <v>44970</v>
      </c>
      <c r="CT307" t="s">
        <v>16313</v>
      </c>
      <c r="CU307" t="s">
        <v>7180</v>
      </c>
      <c r="CV307" t="s">
        <v>16306</v>
      </c>
      <c r="CW307" t="s">
        <v>16307</v>
      </c>
      <c r="CX307" t="s">
        <v>8369</v>
      </c>
      <c r="CY307" t="s">
        <v>8441</v>
      </c>
      <c r="CZ307" t="s">
        <v>8370</v>
      </c>
      <c r="DA307" t="s">
        <v>7184</v>
      </c>
      <c r="DB307" t="s">
        <v>5342</v>
      </c>
      <c r="DC307" t="s">
        <v>7185</v>
      </c>
      <c r="DD307" t="s">
        <v>650</v>
      </c>
      <c r="DE307" t="s">
        <v>7811</v>
      </c>
      <c r="DF307" t="s">
        <v>7812</v>
      </c>
      <c r="DG307" t="s">
        <v>7188</v>
      </c>
      <c r="DH307" t="s">
        <v>110</v>
      </c>
      <c r="DI307" t="s">
        <v>110</v>
      </c>
      <c r="DJ307" t="s">
        <v>130</v>
      </c>
      <c r="DK307" t="s">
        <v>110</v>
      </c>
      <c r="DL307" t="s">
        <v>134</v>
      </c>
      <c r="DM307" t="s">
        <v>7189</v>
      </c>
      <c r="DN307" t="s">
        <v>58</v>
      </c>
      <c r="DO307" t="s">
        <v>8473</v>
      </c>
      <c r="DP307" t="s">
        <v>110</v>
      </c>
      <c r="DQ307" t="s">
        <v>7811</v>
      </c>
      <c r="DR307" t="s">
        <v>7811</v>
      </c>
      <c r="DS307" t="s">
        <v>7193</v>
      </c>
      <c r="DT307" t="s">
        <v>109</v>
      </c>
      <c r="DU307" t="s">
        <v>652</v>
      </c>
      <c r="DV307" t="s">
        <v>8474</v>
      </c>
      <c r="DW307" t="s">
        <v>8470</v>
      </c>
      <c r="DX307" t="s">
        <v>8475</v>
      </c>
    </row>
    <row r="308" spans="7:128">
      <c r="G308">
        <v>609</v>
      </c>
      <c r="H308" t="s">
        <v>109</v>
      </c>
      <c r="I308" t="s">
        <v>2732</v>
      </c>
      <c r="J308" s="131">
        <v>44970</v>
      </c>
      <c r="K308" t="s">
        <v>6735</v>
      </c>
      <c r="L308" t="s">
        <v>108</v>
      </c>
      <c r="M308" t="s">
        <v>124</v>
      </c>
      <c r="N308" t="s">
        <v>108</v>
      </c>
      <c r="O308" t="s">
        <v>510</v>
      </c>
      <c r="P308" t="s">
        <v>162</v>
      </c>
      <c r="Q308">
        <v>2</v>
      </c>
      <c r="R308">
        <v>2</v>
      </c>
      <c r="S308">
        <v>13.64</v>
      </c>
      <c r="T308">
        <v>15.7</v>
      </c>
      <c r="U308" t="s">
        <v>109</v>
      </c>
      <c r="V308" t="s">
        <v>126</v>
      </c>
      <c r="W308" t="s">
        <v>203</v>
      </c>
      <c r="X308" t="s">
        <v>1275</v>
      </c>
      <c r="Y308" t="s">
        <v>203</v>
      </c>
      <c r="Z308" t="s">
        <v>110</v>
      </c>
      <c r="AA308" t="s">
        <v>1212</v>
      </c>
      <c r="AB308" t="s">
        <v>129</v>
      </c>
      <c r="AC308">
        <v>100</v>
      </c>
      <c r="AD308" t="s">
        <v>180</v>
      </c>
      <c r="AE308" t="s">
        <v>131</v>
      </c>
      <c r="AF308" t="s">
        <v>131</v>
      </c>
      <c r="AG308" t="s">
        <v>109</v>
      </c>
      <c r="AH308" s="18">
        <v>44973</v>
      </c>
      <c r="AI308" s="131">
        <v>45154</v>
      </c>
      <c r="AJ308" t="s">
        <v>167</v>
      </c>
      <c r="AK308" t="s">
        <v>2733</v>
      </c>
      <c r="AL308" t="s">
        <v>110</v>
      </c>
      <c r="AM308" t="s">
        <v>109</v>
      </c>
      <c r="AN308" s="131">
        <v>46069</v>
      </c>
      <c r="AO308" t="s">
        <v>132</v>
      </c>
      <c r="AP308" t="s">
        <v>7060</v>
      </c>
      <c r="AQ308" t="s">
        <v>6930</v>
      </c>
      <c r="AR308" t="s">
        <v>8476</v>
      </c>
      <c r="AS308" t="s">
        <v>212</v>
      </c>
      <c r="AT308" t="s">
        <v>109</v>
      </c>
      <c r="AU308" t="s">
        <v>109</v>
      </c>
      <c r="AV308" t="s">
        <v>109</v>
      </c>
      <c r="AW308" t="s">
        <v>110</v>
      </c>
      <c r="AX308" t="s">
        <v>109</v>
      </c>
      <c r="AY308" t="s">
        <v>110</v>
      </c>
      <c r="AZ308" t="s">
        <v>2735</v>
      </c>
      <c r="BA308" t="s">
        <v>136</v>
      </c>
      <c r="BB308" t="s">
        <v>109</v>
      </c>
      <c r="BC308" t="s">
        <v>110</v>
      </c>
      <c r="BD308" t="s">
        <v>110</v>
      </c>
      <c r="BE308" t="s">
        <v>226</v>
      </c>
      <c r="BF308" t="s">
        <v>110</v>
      </c>
      <c r="BG308" t="s">
        <v>110</v>
      </c>
      <c r="BH308" t="s">
        <v>110</v>
      </c>
      <c r="BI308" t="s">
        <v>110</v>
      </c>
      <c r="BJ308" t="s">
        <v>110</v>
      </c>
      <c r="BK308" t="s">
        <v>6928</v>
      </c>
      <c r="BL308" t="s">
        <v>378</v>
      </c>
      <c r="BM308" t="s">
        <v>4097</v>
      </c>
      <c r="BN308">
        <v>1</v>
      </c>
      <c r="BO308">
        <v>1</v>
      </c>
      <c r="BP308">
        <v>1</v>
      </c>
      <c r="BQ308" t="s">
        <v>8477</v>
      </c>
      <c r="BR308" t="s">
        <v>114</v>
      </c>
      <c r="BS308">
        <v>23006</v>
      </c>
      <c r="BT308" t="s">
        <v>2731</v>
      </c>
      <c r="BU308" t="s">
        <v>110</v>
      </c>
      <c r="BV308" t="s">
        <v>6735</v>
      </c>
      <c r="BW308" t="s">
        <v>141</v>
      </c>
      <c r="BX308" t="s">
        <v>140</v>
      </c>
      <c r="BY308" t="s">
        <v>5690</v>
      </c>
      <c r="BZ308" t="s">
        <v>110</v>
      </c>
      <c r="CA308" t="s">
        <v>109</v>
      </c>
      <c r="CB308" t="s">
        <v>324</v>
      </c>
      <c r="CC308" t="s">
        <v>5686</v>
      </c>
      <c r="CD308" t="s">
        <v>5828</v>
      </c>
      <c r="CE308" t="s">
        <v>110</v>
      </c>
      <c r="CF308"/>
      <c r="CG308" s="131">
        <v>42821</v>
      </c>
      <c r="CH308" t="s">
        <v>144</v>
      </c>
      <c r="CI308" t="s">
        <v>144</v>
      </c>
      <c r="CJ308" t="s">
        <v>114</v>
      </c>
      <c r="CK308" t="s">
        <v>109</v>
      </c>
      <c r="CL308" t="s">
        <v>114</v>
      </c>
      <c r="CM308" t="s">
        <v>109</v>
      </c>
      <c r="CN308">
        <v>2023</v>
      </c>
      <c r="CO308" s="1">
        <v>44970</v>
      </c>
      <c r="CP308" t="s">
        <v>7179</v>
      </c>
      <c r="CQ308">
        <v>2</v>
      </c>
      <c r="CR308">
        <v>8</v>
      </c>
      <c r="CS308" s="1">
        <v>44970</v>
      </c>
      <c r="CT308" t="s">
        <v>16313</v>
      </c>
      <c r="CU308" t="s">
        <v>7180</v>
      </c>
      <c r="CV308" t="s">
        <v>16306</v>
      </c>
      <c r="CW308" t="s">
        <v>16307</v>
      </c>
      <c r="CX308" t="s">
        <v>8369</v>
      </c>
      <c r="CY308" t="s">
        <v>8441</v>
      </c>
      <c r="CZ308" t="s">
        <v>8370</v>
      </c>
      <c r="DA308" t="s">
        <v>7184</v>
      </c>
      <c r="DB308" t="s">
        <v>5342</v>
      </c>
      <c r="DC308" t="s">
        <v>7185</v>
      </c>
      <c r="DD308" t="s">
        <v>8478</v>
      </c>
      <c r="DE308" t="s">
        <v>7198</v>
      </c>
      <c r="DF308" t="s">
        <v>7187</v>
      </c>
      <c r="DG308" t="s">
        <v>7188</v>
      </c>
      <c r="DH308" t="s">
        <v>110</v>
      </c>
      <c r="DI308" t="s">
        <v>2731</v>
      </c>
      <c r="DJ308" t="s">
        <v>180</v>
      </c>
      <c r="DK308" t="s">
        <v>110</v>
      </c>
      <c r="DL308" t="s">
        <v>110</v>
      </c>
      <c r="DM308" t="s">
        <v>7189</v>
      </c>
      <c r="DN308" t="s">
        <v>57</v>
      </c>
      <c r="DO308" t="s">
        <v>7537</v>
      </c>
      <c r="DP308" t="s">
        <v>110</v>
      </c>
      <c r="DQ308" t="s">
        <v>110</v>
      </c>
      <c r="DR308" t="s">
        <v>7213</v>
      </c>
      <c r="DS308" t="s">
        <v>110</v>
      </c>
      <c r="DT308" t="s">
        <v>7282</v>
      </c>
      <c r="DU308" t="s">
        <v>2736</v>
      </c>
      <c r="DV308" t="s">
        <v>8479</v>
      </c>
      <c r="DW308" t="s">
        <v>8480</v>
      </c>
      <c r="DX308" t="s">
        <v>8481</v>
      </c>
    </row>
    <row r="309" spans="7:128">
      <c r="G309">
        <v>608</v>
      </c>
      <c r="H309" t="s">
        <v>109</v>
      </c>
      <c r="I309" t="s">
        <v>2738</v>
      </c>
      <c r="J309" s="131">
        <v>44970</v>
      </c>
      <c r="K309" t="s">
        <v>8482</v>
      </c>
      <c r="L309" t="s">
        <v>108</v>
      </c>
      <c r="M309" t="s">
        <v>110</v>
      </c>
      <c r="N309" t="s">
        <v>108</v>
      </c>
      <c r="O309" t="s">
        <v>510</v>
      </c>
      <c r="P309" t="s">
        <v>111</v>
      </c>
      <c r="Q309">
        <v>1.25</v>
      </c>
      <c r="R309">
        <v>0.18</v>
      </c>
      <c r="S309">
        <v>1.25</v>
      </c>
      <c r="T309">
        <v>1.4379999999999999</v>
      </c>
      <c r="U309" t="s">
        <v>109</v>
      </c>
      <c r="V309" t="s">
        <v>126</v>
      </c>
      <c r="W309" t="s">
        <v>1510</v>
      </c>
      <c r="X309" t="s">
        <v>110</v>
      </c>
      <c r="Y309" t="s">
        <v>110</v>
      </c>
      <c r="Z309" t="s">
        <v>110</v>
      </c>
      <c r="AA309" t="s">
        <v>110</v>
      </c>
      <c r="AB309" t="s">
        <v>129</v>
      </c>
      <c r="AC309">
        <v>100</v>
      </c>
      <c r="AD309" t="s">
        <v>130</v>
      </c>
      <c r="AE309" t="s">
        <v>166</v>
      </c>
      <c r="AF309" t="s">
        <v>166</v>
      </c>
      <c r="AG309" t="s">
        <v>109</v>
      </c>
      <c r="AH309" s="18">
        <v>44971</v>
      </c>
      <c r="AI309" s="131">
        <v>45152</v>
      </c>
      <c r="AJ309" t="s">
        <v>133</v>
      </c>
      <c r="AK309" t="s">
        <v>2739</v>
      </c>
      <c r="AL309" t="s">
        <v>110</v>
      </c>
      <c r="AM309" t="s">
        <v>109</v>
      </c>
      <c r="AN309" s="131">
        <v>46067</v>
      </c>
      <c r="AO309" t="s">
        <v>132</v>
      </c>
      <c r="AP309" t="s">
        <v>109</v>
      </c>
      <c r="AQ309" t="s">
        <v>109</v>
      </c>
      <c r="AR309" t="s">
        <v>109</v>
      </c>
      <c r="AS309" t="s">
        <v>109</v>
      </c>
      <c r="AT309" t="s">
        <v>109</v>
      </c>
      <c r="AU309" t="s">
        <v>109</v>
      </c>
      <c r="AV309" t="s">
        <v>109</v>
      </c>
      <c r="AW309" t="s">
        <v>110</v>
      </c>
      <c r="AX309" t="s">
        <v>109</v>
      </c>
      <c r="AY309" t="s">
        <v>110</v>
      </c>
      <c r="AZ309" t="s">
        <v>2741</v>
      </c>
      <c r="BA309" t="s">
        <v>136</v>
      </c>
      <c r="BB309" t="s">
        <v>109</v>
      </c>
      <c r="BC309" t="s">
        <v>110</v>
      </c>
      <c r="BD309" t="s">
        <v>110</v>
      </c>
      <c r="BE309" t="s">
        <v>110</v>
      </c>
      <c r="BF309" t="s">
        <v>110</v>
      </c>
      <c r="BG309" t="s">
        <v>110</v>
      </c>
      <c r="BH309" t="s">
        <v>110</v>
      </c>
      <c r="BI309" t="s">
        <v>110</v>
      </c>
      <c r="BJ309" t="s">
        <v>110</v>
      </c>
      <c r="BK309" t="s">
        <v>110</v>
      </c>
      <c r="BL309" t="s">
        <v>109</v>
      </c>
      <c r="BM309" t="s">
        <v>109</v>
      </c>
      <c r="BN309">
        <v>0</v>
      </c>
      <c r="BO309">
        <v>0</v>
      </c>
      <c r="BP309">
        <v>0</v>
      </c>
      <c r="BQ309" t="s">
        <v>109</v>
      </c>
      <c r="BR309" t="s">
        <v>109</v>
      </c>
      <c r="BS309"/>
      <c r="BT309" t="s">
        <v>2737</v>
      </c>
      <c r="BU309" t="s">
        <v>110</v>
      </c>
      <c r="BV309" t="s">
        <v>6120</v>
      </c>
      <c r="BW309" t="s">
        <v>141</v>
      </c>
      <c r="BX309" t="s">
        <v>140</v>
      </c>
      <c r="BY309" t="s">
        <v>5690</v>
      </c>
      <c r="BZ309" t="s">
        <v>110</v>
      </c>
      <c r="CA309" t="s">
        <v>109</v>
      </c>
      <c r="CB309" t="s">
        <v>460</v>
      </c>
      <c r="CC309" t="s">
        <v>5616</v>
      </c>
      <c r="CD309" t="s">
        <v>6121</v>
      </c>
      <c r="CE309" t="s">
        <v>110</v>
      </c>
      <c r="CF309"/>
      <c r="CG309" s="131">
        <v>44970</v>
      </c>
      <c r="CH309" t="s">
        <v>198</v>
      </c>
      <c r="CI309" t="s">
        <v>110</v>
      </c>
      <c r="CJ309" t="s">
        <v>114</v>
      </c>
      <c r="CK309" t="s">
        <v>109</v>
      </c>
      <c r="CL309" t="s">
        <v>109</v>
      </c>
      <c r="CM309" t="s">
        <v>109</v>
      </c>
      <c r="CN309">
        <v>2023</v>
      </c>
      <c r="CO309" s="1">
        <v>44970</v>
      </c>
      <c r="CP309" t="s">
        <v>7179</v>
      </c>
      <c r="CQ309">
        <v>2</v>
      </c>
      <c r="CR309">
        <v>8</v>
      </c>
      <c r="CS309" s="1">
        <v>44970</v>
      </c>
      <c r="CT309" t="s">
        <v>16313</v>
      </c>
      <c r="CU309" t="s">
        <v>7180</v>
      </c>
      <c r="CV309" t="s">
        <v>16306</v>
      </c>
      <c r="CW309" t="s">
        <v>16307</v>
      </c>
      <c r="CX309" t="s">
        <v>8369</v>
      </c>
      <c r="CY309" t="s">
        <v>8441</v>
      </c>
      <c r="CZ309" t="s">
        <v>8370</v>
      </c>
      <c r="DA309" t="s">
        <v>7184</v>
      </c>
      <c r="DB309" t="s">
        <v>114</v>
      </c>
      <c r="DC309" t="s">
        <v>7185</v>
      </c>
      <c r="DD309" t="s">
        <v>2740</v>
      </c>
      <c r="DE309" t="s">
        <v>7811</v>
      </c>
      <c r="DF309" t="s">
        <v>7812</v>
      </c>
      <c r="DG309" t="s">
        <v>7188</v>
      </c>
      <c r="DH309" t="s">
        <v>110</v>
      </c>
      <c r="DI309" t="s">
        <v>110</v>
      </c>
      <c r="DJ309" t="s">
        <v>130</v>
      </c>
      <c r="DK309" t="s">
        <v>110</v>
      </c>
      <c r="DL309" t="s">
        <v>2341</v>
      </c>
      <c r="DM309" t="s">
        <v>7189</v>
      </c>
      <c r="DN309" t="s">
        <v>58</v>
      </c>
      <c r="DO309" t="s">
        <v>8483</v>
      </c>
      <c r="DP309" t="s">
        <v>110</v>
      </c>
      <c r="DQ309" t="s">
        <v>7811</v>
      </c>
      <c r="DR309" t="s">
        <v>7811</v>
      </c>
      <c r="DS309" t="s">
        <v>7193</v>
      </c>
      <c r="DT309" t="s">
        <v>109</v>
      </c>
      <c r="DU309" t="s">
        <v>2742</v>
      </c>
      <c r="DV309" t="s">
        <v>8484</v>
      </c>
      <c r="DW309" t="s">
        <v>8480</v>
      </c>
      <c r="DX309" t="s">
        <v>8485</v>
      </c>
    </row>
    <row r="310" spans="7:128">
      <c r="G310">
        <v>607</v>
      </c>
      <c r="H310" t="s">
        <v>109</v>
      </c>
      <c r="I310" t="s">
        <v>2744</v>
      </c>
      <c r="J310" s="131">
        <v>44967</v>
      </c>
      <c r="K310" t="s">
        <v>6122</v>
      </c>
      <c r="L310" t="s">
        <v>108</v>
      </c>
      <c r="M310" t="s">
        <v>124</v>
      </c>
      <c r="N310" t="s">
        <v>108</v>
      </c>
      <c r="O310" t="s">
        <v>510</v>
      </c>
      <c r="P310" t="s">
        <v>265</v>
      </c>
      <c r="Q310">
        <v>0.6</v>
      </c>
      <c r="R310">
        <v>0.64</v>
      </c>
      <c r="S310">
        <v>4.3600000000000003</v>
      </c>
      <c r="T310">
        <v>5.0259999999999998</v>
      </c>
      <c r="U310" t="s">
        <v>109</v>
      </c>
      <c r="V310" t="s">
        <v>149</v>
      </c>
      <c r="W310" t="s">
        <v>671</v>
      </c>
      <c r="X310" t="s">
        <v>110</v>
      </c>
      <c r="Y310" t="s">
        <v>671</v>
      </c>
      <c r="Z310" t="s">
        <v>110</v>
      </c>
      <c r="AA310" t="s">
        <v>110</v>
      </c>
      <c r="AB310" t="s">
        <v>129</v>
      </c>
      <c r="AC310"/>
      <c r="AD310" t="s">
        <v>180</v>
      </c>
      <c r="AE310" t="s">
        <v>131</v>
      </c>
      <c r="AF310" t="s">
        <v>131</v>
      </c>
      <c r="AG310" t="s">
        <v>109</v>
      </c>
      <c r="AH310" s="18">
        <v>44984</v>
      </c>
      <c r="AI310" s="131">
        <v>45348</v>
      </c>
      <c r="AJ310" t="s">
        <v>430</v>
      </c>
      <c r="AK310" t="s">
        <v>2745</v>
      </c>
      <c r="AL310" t="s">
        <v>110</v>
      </c>
      <c r="AM310" t="s">
        <v>109</v>
      </c>
      <c r="AN310" s="131">
        <v>45348</v>
      </c>
      <c r="AO310" t="s">
        <v>110</v>
      </c>
      <c r="AP310" t="s">
        <v>109</v>
      </c>
      <c r="AQ310" t="s">
        <v>109</v>
      </c>
      <c r="AR310" t="s">
        <v>109</v>
      </c>
      <c r="AS310" t="s">
        <v>109</v>
      </c>
      <c r="AT310" t="s">
        <v>109</v>
      </c>
      <c r="AU310" t="s">
        <v>109</v>
      </c>
      <c r="AV310" t="s">
        <v>182</v>
      </c>
      <c r="AW310" t="s">
        <v>110</v>
      </c>
      <c r="AX310" t="s">
        <v>109</v>
      </c>
      <c r="AY310" t="s">
        <v>110</v>
      </c>
      <c r="AZ310" t="s">
        <v>2747</v>
      </c>
      <c r="BA310" t="s">
        <v>136</v>
      </c>
      <c r="BB310" t="s">
        <v>109</v>
      </c>
      <c r="BC310" t="s">
        <v>110</v>
      </c>
      <c r="BD310" t="s">
        <v>110</v>
      </c>
      <c r="BE310" t="s">
        <v>110</v>
      </c>
      <c r="BF310" t="s">
        <v>110</v>
      </c>
      <c r="BG310" t="s">
        <v>110</v>
      </c>
      <c r="BH310" t="s">
        <v>110</v>
      </c>
      <c r="BI310" t="s">
        <v>110</v>
      </c>
      <c r="BJ310" t="s">
        <v>110</v>
      </c>
      <c r="BK310" t="s">
        <v>110</v>
      </c>
      <c r="BL310" t="s">
        <v>109</v>
      </c>
      <c r="BM310" t="s">
        <v>109</v>
      </c>
      <c r="BN310">
        <v>0</v>
      </c>
      <c r="BO310">
        <v>0</v>
      </c>
      <c r="BP310">
        <v>0</v>
      </c>
      <c r="BQ310" t="s">
        <v>109</v>
      </c>
      <c r="BR310" t="s">
        <v>109</v>
      </c>
      <c r="BS310"/>
      <c r="BT310" t="s">
        <v>2743</v>
      </c>
      <c r="BU310" t="s">
        <v>110</v>
      </c>
      <c r="BV310" t="s">
        <v>6122</v>
      </c>
      <c r="BW310" t="s">
        <v>141</v>
      </c>
      <c r="BX310" t="s">
        <v>140</v>
      </c>
      <c r="BY310" t="s">
        <v>5677</v>
      </c>
      <c r="BZ310" t="s">
        <v>110</v>
      </c>
      <c r="CA310" t="s">
        <v>109</v>
      </c>
      <c r="CB310" t="s">
        <v>324</v>
      </c>
      <c r="CC310" t="s">
        <v>6046</v>
      </c>
      <c r="CD310" t="s">
        <v>5828</v>
      </c>
      <c r="CE310" t="s">
        <v>6103</v>
      </c>
      <c r="CF310"/>
      <c r="CG310" s="131">
        <v>44967</v>
      </c>
      <c r="CH310" t="s">
        <v>144</v>
      </c>
      <c r="CI310" t="s">
        <v>144</v>
      </c>
      <c r="CJ310" t="s">
        <v>114</v>
      </c>
      <c r="CK310" t="s">
        <v>109</v>
      </c>
      <c r="CL310" t="s">
        <v>109</v>
      </c>
      <c r="CM310" t="s">
        <v>109</v>
      </c>
      <c r="CN310">
        <v>2023</v>
      </c>
      <c r="CO310" s="1">
        <v>44967</v>
      </c>
      <c r="CP310" t="s">
        <v>7179</v>
      </c>
      <c r="CQ310">
        <v>2</v>
      </c>
      <c r="CR310">
        <v>7</v>
      </c>
      <c r="CS310" s="1">
        <v>44963</v>
      </c>
      <c r="CT310" t="s">
        <v>16314</v>
      </c>
      <c r="CU310" t="s">
        <v>7180</v>
      </c>
      <c r="CV310" t="s">
        <v>16306</v>
      </c>
      <c r="CW310" t="s">
        <v>16307</v>
      </c>
      <c r="CX310" t="s">
        <v>8369</v>
      </c>
      <c r="CY310" t="s">
        <v>8486</v>
      </c>
      <c r="CZ310" t="s">
        <v>8370</v>
      </c>
      <c r="DA310" t="s">
        <v>7184</v>
      </c>
      <c r="DB310" t="s">
        <v>114</v>
      </c>
      <c r="DC310" t="s">
        <v>7206</v>
      </c>
      <c r="DD310" t="s">
        <v>2746</v>
      </c>
      <c r="DE310" t="s">
        <v>7238</v>
      </c>
      <c r="DF310" t="s">
        <v>7187</v>
      </c>
      <c r="DG310" t="s">
        <v>7188</v>
      </c>
      <c r="DH310" t="s">
        <v>110</v>
      </c>
      <c r="DI310" t="s">
        <v>2743</v>
      </c>
      <c r="DJ310" t="s">
        <v>180</v>
      </c>
      <c r="DK310" t="s">
        <v>110</v>
      </c>
      <c r="DL310" t="s">
        <v>110</v>
      </c>
      <c r="DM310" t="s">
        <v>182</v>
      </c>
      <c r="DN310" t="s">
        <v>7291</v>
      </c>
      <c r="DO310" t="s">
        <v>8153</v>
      </c>
      <c r="DP310" t="s">
        <v>110</v>
      </c>
      <c r="DQ310" t="s">
        <v>110</v>
      </c>
      <c r="DR310" t="s">
        <v>7213</v>
      </c>
      <c r="DS310" t="s">
        <v>110</v>
      </c>
      <c r="DT310" t="s">
        <v>109</v>
      </c>
      <c r="DU310" t="s">
        <v>2748</v>
      </c>
      <c r="DV310" t="s">
        <v>8487</v>
      </c>
      <c r="DW310" t="s">
        <v>8488</v>
      </c>
      <c r="DX310" t="s">
        <v>8489</v>
      </c>
    </row>
    <row r="311" spans="7:128">
      <c r="G311">
        <v>606</v>
      </c>
      <c r="H311" t="s">
        <v>109</v>
      </c>
      <c r="I311" t="s">
        <v>2749</v>
      </c>
      <c r="J311" s="131">
        <v>44965</v>
      </c>
      <c r="K311" t="s">
        <v>6520</v>
      </c>
      <c r="L311" t="s">
        <v>403</v>
      </c>
      <c r="M311" t="s">
        <v>124</v>
      </c>
      <c r="N311" t="s">
        <v>108</v>
      </c>
      <c r="O311" t="s">
        <v>510</v>
      </c>
      <c r="P311" t="s">
        <v>111</v>
      </c>
      <c r="Q311">
        <v>11.3</v>
      </c>
      <c r="R311">
        <v>1.66</v>
      </c>
      <c r="S311">
        <v>11.3</v>
      </c>
      <c r="T311">
        <v>13.052</v>
      </c>
      <c r="U311" t="s">
        <v>109</v>
      </c>
      <c r="V311" t="s">
        <v>126</v>
      </c>
      <c r="W311" t="s">
        <v>910</v>
      </c>
      <c r="X311" t="s">
        <v>2750</v>
      </c>
      <c r="Y311" t="s">
        <v>910</v>
      </c>
      <c r="Z311" t="s">
        <v>110</v>
      </c>
      <c r="AA311" t="s">
        <v>2259</v>
      </c>
      <c r="AB311" t="s">
        <v>129</v>
      </c>
      <c r="AC311">
        <v>100</v>
      </c>
      <c r="AD311" t="s">
        <v>205</v>
      </c>
      <c r="AE311" t="s">
        <v>166</v>
      </c>
      <c r="AF311" t="s">
        <v>166</v>
      </c>
      <c r="AG311" t="s">
        <v>109</v>
      </c>
      <c r="AH311" s="18">
        <v>44972</v>
      </c>
      <c r="AI311" s="131">
        <v>45337</v>
      </c>
      <c r="AJ311" t="s">
        <v>133</v>
      </c>
      <c r="AK311" t="s">
        <v>2287</v>
      </c>
      <c r="AL311" t="s">
        <v>110</v>
      </c>
      <c r="AM311" t="s">
        <v>109</v>
      </c>
      <c r="AN311" s="131">
        <v>46068</v>
      </c>
      <c r="AO311" t="s">
        <v>192</v>
      </c>
      <c r="AP311" t="s">
        <v>7019</v>
      </c>
      <c r="AQ311" t="s">
        <v>6959</v>
      </c>
      <c r="AR311" t="s">
        <v>8490</v>
      </c>
      <c r="AS311" t="s">
        <v>212</v>
      </c>
      <c r="AT311" t="s">
        <v>109</v>
      </c>
      <c r="AU311" t="s">
        <v>109</v>
      </c>
      <c r="AV311" t="s">
        <v>109</v>
      </c>
      <c r="AW311" t="s">
        <v>110</v>
      </c>
      <c r="AX311" t="s">
        <v>109</v>
      </c>
      <c r="AY311" t="s">
        <v>110</v>
      </c>
      <c r="AZ311" t="s">
        <v>2752</v>
      </c>
      <c r="BA311" t="s">
        <v>136</v>
      </c>
      <c r="BB311" t="s">
        <v>109</v>
      </c>
      <c r="BC311" t="s">
        <v>110</v>
      </c>
      <c r="BD311" t="s">
        <v>110</v>
      </c>
      <c r="BE311" t="s">
        <v>226</v>
      </c>
      <c r="BF311" t="s">
        <v>110</v>
      </c>
      <c r="BG311" t="s">
        <v>110</v>
      </c>
      <c r="BH311" t="s">
        <v>110</v>
      </c>
      <c r="BI311" t="s">
        <v>110</v>
      </c>
      <c r="BJ311" t="s">
        <v>110</v>
      </c>
      <c r="BK311" t="s">
        <v>6928</v>
      </c>
      <c r="BL311" t="s">
        <v>378</v>
      </c>
      <c r="BM311" t="s">
        <v>956</v>
      </c>
      <c r="BN311">
        <v>1</v>
      </c>
      <c r="BO311">
        <v>1</v>
      </c>
      <c r="BP311">
        <v>1</v>
      </c>
      <c r="BQ311" t="s">
        <v>8491</v>
      </c>
      <c r="BR311" t="s">
        <v>114</v>
      </c>
      <c r="BS311">
        <v>23005</v>
      </c>
      <c r="BT311" t="s">
        <v>2284</v>
      </c>
      <c r="BU311" t="s">
        <v>110</v>
      </c>
      <c r="BV311" t="s">
        <v>6520</v>
      </c>
      <c r="BW311" t="s">
        <v>141</v>
      </c>
      <c r="BX311" t="s">
        <v>140</v>
      </c>
      <c r="BY311" t="s">
        <v>605</v>
      </c>
      <c r="BZ311" t="s">
        <v>110</v>
      </c>
      <c r="CA311" t="s">
        <v>109</v>
      </c>
      <c r="CB311" t="s">
        <v>324</v>
      </c>
      <c r="CC311" t="s">
        <v>5616</v>
      </c>
      <c r="CD311" t="s">
        <v>5393</v>
      </c>
      <c r="CE311" t="s">
        <v>6134</v>
      </c>
      <c r="CF311"/>
      <c r="CG311" s="131">
        <v>43797</v>
      </c>
      <c r="CH311" t="s">
        <v>144</v>
      </c>
      <c r="CI311" t="s">
        <v>144</v>
      </c>
      <c r="CJ311" t="s">
        <v>114</v>
      </c>
      <c r="CK311" t="s">
        <v>109</v>
      </c>
      <c r="CL311" t="s">
        <v>114</v>
      </c>
      <c r="CM311" t="s">
        <v>109</v>
      </c>
      <c r="CN311">
        <v>2023</v>
      </c>
      <c r="CO311" s="1">
        <v>44965</v>
      </c>
      <c r="CP311" t="s">
        <v>7179</v>
      </c>
      <c r="CQ311">
        <v>2</v>
      </c>
      <c r="CR311">
        <v>7</v>
      </c>
      <c r="CS311" s="1">
        <v>44963</v>
      </c>
      <c r="CT311" t="s">
        <v>16314</v>
      </c>
      <c r="CU311" t="s">
        <v>7180</v>
      </c>
      <c r="CV311" t="s">
        <v>16306</v>
      </c>
      <c r="CW311" t="s">
        <v>16307</v>
      </c>
      <c r="CX311" t="s">
        <v>8369</v>
      </c>
      <c r="CY311" t="s">
        <v>8486</v>
      </c>
      <c r="CZ311" t="s">
        <v>8370</v>
      </c>
      <c r="DA311" t="s">
        <v>7184</v>
      </c>
      <c r="DB311" t="s">
        <v>5342</v>
      </c>
      <c r="DC311" t="s">
        <v>7185</v>
      </c>
      <c r="DD311" t="s">
        <v>2288</v>
      </c>
      <c r="DE311" t="s">
        <v>7811</v>
      </c>
      <c r="DF311" t="s">
        <v>7812</v>
      </c>
      <c r="DG311" t="s">
        <v>7199</v>
      </c>
      <c r="DH311" t="s">
        <v>7200</v>
      </c>
      <c r="DI311" t="s">
        <v>110</v>
      </c>
      <c r="DJ311" t="s">
        <v>205</v>
      </c>
      <c r="DK311" t="s">
        <v>110</v>
      </c>
      <c r="DL311" t="s">
        <v>110</v>
      </c>
      <c r="DM311" t="s">
        <v>7189</v>
      </c>
      <c r="DN311" t="s">
        <v>58</v>
      </c>
      <c r="DO311" t="s">
        <v>8492</v>
      </c>
      <c r="DP311" t="s">
        <v>110</v>
      </c>
      <c r="DQ311" t="s">
        <v>7811</v>
      </c>
      <c r="DR311" t="s">
        <v>7811</v>
      </c>
      <c r="DS311" t="s">
        <v>110</v>
      </c>
      <c r="DT311" t="s">
        <v>7282</v>
      </c>
      <c r="DU311" t="s">
        <v>2753</v>
      </c>
      <c r="DV311" t="s">
        <v>8493</v>
      </c>
      <c r="DW311" t="s">
        <v>8494</v>
      </c>
      <c r="DX311" t="s">
        <v>8495</v>
      </c>
    </row>
    <row r="312" spans="7:128">
      <c r="G312">
        <v>605</v>
      </c>
      <c r="H312" t="s">
        <v>109</v>
      </c>
      <c r="I312" t="s">
        <v>2755</v>
      </c>
      <c r="J312" s="131">
        <v>44963</v>
      </c>
      <c r="K312" t="s">
        <v>6856</v>
      </c>
      <c r="L312" t="s">
        <v>1774</v>
      </c>
      <c r="M312" t="s">
        <v>161</v>
      </c>
      <c r="N312" t="s">
        <v>2756</v>
      </c>
      <c r="O312" t="s">
        <v>581</v>
      </c>
      <c r="P312" t="s">
        <v>162</v>
      </c>
      <c r="Q312">
        <v>3</v>
      </c>
      <c r="R312">
        <v>3</v>
      </c>
      <c r="S312">
        <v>20.39</v>
      </c>
      <c r="T312">
        <v>23.541</v>
      </c>
      <c r="U312" t="s">
        <v>109</v>
      </c>
      <c r="V312" t="s">
        <v>126</v>
      </c>
      <c r="W312" t="s">
        <v>2757</v>
      </c>
      <c r="X312" t="s">
        <v>2758</v>
      </c>
      <c r="Y312" t="s">
        <v>2759</v>
      </c>
      <c r="Z312" t="s">
        <v>110</v>
      </c>
      <c r="AA312" t="s">
        <v>2760</v>
      </c>
      <c r="AB312" t="s">
        <v>129</v>
      </c>
      <c r="AC312">
        <v>96.638999999999996</v>
      </c>
      <c r="AD312" t="s">
        <v>1618</v>
      </c>
      <c r="AE312" t="s">
        <v>832</v>
      </c>
      <c r="AF312" t="s">
        <v>832</v>
      </c>
      <c r="AG312" t="s">
        <v>109</v>
      </c>
      <c r="AH312" s="18">
        <v>44970</v>
      </c>
      <c r="AI312" s="131">
        <v>45151</v>
      </c>
      <c r="AJ312" t="s">
        <v>167</v>
      </c>
      <c r="AK312" t="s">
        <v>2761</v>
      </c>
      <c r="AL312" t="s">
        <v>110</v>
      </c>
      <c r="AM312" t="s">
        <v>109</v>
      </c>
      <c r="AN312" s="131">
        <v>46066</v>
      </c>
      <c r="AO312" t="s">
        <v>132</v>
      </c>
      <c r="AP312" t="s">
        <v>109</v>
      </c>
      <c r="AQ312" t="s">
        <v>109</v>
      </c>
      <c r="AR312" t="s">
        <v>109</v>
      </c>
      <c r="AS312" t="s">
        <v>109</v>
      </c>
      <c r="AT312" t="s">
        <v>109</v>
      </c>
      <c r="AU312" t="s">
        <v>109</v>
      </c>
      <c r="AV312" t="s">
        <v>109</v>
      </c>
      <c r="AW312" t="s">
        <v>110</v>
      </c>
      <c r="AX312" t="s">
        <v>109</v>
      </c>
      <c r="AY312" t="s">
        <v>2764</v>
      </c>
      <c r="AZ312" t="s">
        <v>2765</v>
      </c>
      <c r="BA312" t="s">
        <v>136</v>
      </c>
      <c r="BB312" t="s">
        <v>109</v>
      </c>
      <c r="BC312" t="s">
        <v>110</v>
      </c>
      <c r="BD312" t="s">
        <v>110</v>
      </c>
      <c r="BE312" t="s">
        <v>110</v>
      </c>
      <c r="BF312" t="s">
        <v>110</v>
      </c>
      <c r="BG312" t="s">
        <v>110</v>
      </c>
      <c r="BH312" t="s">
        <v>110</v>
      </c>
      <c r="BI312" t="s">
        <v>110</v>
      </c>
      <c r="BJ312" t="s">
        <v>110</v>
      </c>
      <c r="BK312" t="s">
        <v>110</v>
      </c>
      <c r="BL312" t="s">
        <v>109</v>
      </c>
      <c r="BM312" t="s">
        <v>109</v>
      </c>
      <c r="BN312">
        <v>0</v>
      </c>
      <c r="BO312">
        <v>0</v>
      </c>
      <c r="BP312">
        <v>0</v>
      </c>
      <c r="BQ312" t="s">
        <v>109</v>
      </c>
      <c r="BR312" t="s">
        <v>109</v>
      </c>
      <c r="BS312"/>
      <c r="BT312" t="s">
        <v>2754</v>
      </c>
      <c r="BU312" t="s">
        <v>110</v>
      </c>
      <c r="BV312" t="s">
        <v>6856</v>
      </c>
      <c r="BW312" t="s">
        <v>5370</v>
      </c>
      <c r="BX312" t="s">
        <v>231</v>
      </c>
      <c r="BY312" t="s">
        <v>110</v>
      </c>
      <c r="BZ312" t="s">
        <v>110</v>
      </c>
      <c r="CA312" t="s">
        <v>109</v>
      </c>
      <c r="CB312" t="s">
        <v>625</v>
      </c>
      <c r="CC312" t="s">
        <v>110</v>
      </c>
      <c r="CD312" t="s">
        <v>5941</v>
      </c>
      <c r="CE312" t="s">
        <v>110</v>
      </c>
      <c r="CF312"/>
      <c r="CG312" s="131">
        <v>41592</v>
      </c>
      <c r="CH312" t="s">
        <v>235</v>
      </c>
      <c r="CI312" t="s">
        <v>5545</v>
      </c>
      <c r="CJ312" t="s">
        <v>114</v>
      </c>
      <c r="CK312" t="s">
        <v>109</v>
      </c>
      <c r="CL312" t="s">
        <v>114</v>
      </c>
      <c r="CM312" t="s">
        <v>109</v>
      </c>
      <c r="CN312">
        <v>2023</v>
      </c>
      <c r="CO312" s="1">
        <v>44963</v>
      </c>
      <c r="CP312" t="s">
        <v>110</v>
      </c>
      <c r="CQ312">
        <v>2</v>
      </c>
      <c r="CR312">
        <v>7</v>
      </c>
      <c r="CS312" s="1">
        <v>44963</v>
      </c>
      <c r="CT312" t="s">
        <v>16314</v>
      </c>
      <c r="CU312" t="s">
        <v>7180</v>
      </c>
      <c r="CV312" t="s">
        <v>16306</v>
      </c>
      <c r="CW312" t="s">
        <v>16307</v>
      </c>
      <c r="CX312" t="s">
        <v>8369</v>
      </c>
      <c r="CY312" t="s">
        <v>8486</v>
      </c>
      <c r="CZ312" t="s">
        <v>8370</v>
      </c>
      <c r="DA312" t="s">
        <v>7197</v>
      </c>
      <c r="DB312" t="s">
        <v>5342</v>
      </c>
      <c r="DC312" t="s">
        <v>7185</v>
      </c>
      <c r="DD312" t="s">
        <v>2762</v>
      </c>
      <c r="DE312" t="s">
        <v>7198</v>
      </c>
      <c r="DF312" t="s">
        <v>7187</v>
      </c>
      <c r="DG312" t="s">
        <v>7267</v>
      </c>
      <c r="DH312" t="s">
        <v>110</v>
      </c>
      <c r="DI312" t="s">
        <v>2763</v>
      </c>
      <c r="DJ312" t="s">
        <v>165</v>
      </c>
      <c r="DK312" t="s">
        <v>2754</v>
      </c>
      <c r="DL312" t="s">
        <v>110</v>
      </c>
      <c r="DM312" t="s">
        <v>7189</v>
      </c>
      <c r="DN312" t="s">
        <v>57</v>
      </c>
      <c r="DO312" t="s">
        <v>7217</v>
      </c>
      <c r="DP312" t="s">
        <v>110</v>
      </c>
      <c r="DQ312" t="s">
        <v>110</v>
      </c>
      <c r="DR312" t="s">
        <v>7213</v>
      </c>
      <c r="DS312" t="s">
        <v>110</v>
      </c>
      <c r="DT312" t="s">
        <v>109</v>
      </c>
      <c r="DU312" t="s">
        <v>2766</v>
      </c>
      <c r="DV312" t="s">
        <v>8496</v>
      </c>
      <c r="DW312" t="s">
        <v>8497</v>
      </c>
      <c r="DX312" t="s">
        <v>8498</v>
      </c>
    </row>
    <row r="313" spans="7:128">
      <c r="G313">
        <v>604</v>
      </c>
      <c r="H313" t="s">
        <v>109</v>
      </c>
      <c r="I313" t="s">
        <v>2768</v>
      </c>
      <c r="J313" s="131">
        <v>44960</v>
      </c>
      <c r="K313" t="s">
        <v>6563</v>
      </c>
      <c r="L313" t="s">
        <v>403</v>
      </c>
      <c r="M313" t="s">
        <v>124</v>
      </c>
      <c r="N313" t="s">
        <v>108</v>
      </c>
      <c r="O313" t="s">
        <v>510</v>
      </c>
      <c r="P313" t="s">
        <v>111</v>
      </c>
      <c r="Q313">
        <v>5.6</v>
      </c>
      <c r="R313">
        <v>0.82</v>
      </c>
      <c r="S313">
        <v>5.6</v>
      </c>
      <c r="T313">
        <v>6.468</v>
      </c>
      <c r="U313" t="s">
        <v>109</v>
      </c>
      <c r="V313" t="s">
        <v>126</v>
      </c>
      <c r="W313" t="s">
        <v>2108</v>
      </c>
      <c r="X313" t="s">
        <v>1469</v>
      </c>
      <c r="Y313" t="s">
        <v>2108</v>
      </c>
      <c r="Z313" t="s">
        <v>110</v>
      </c>
      <c r="AA313" t="s">
        <v>1131</v>
      </c>
      <c r="AB313" t="s">
        <v>129</v>
      </c>
      <c r="AC313">
        <v>100</v>
      </c>
      <c r="AD313" t="s">
        <v>205</v>
      </c>
      <c r="AE313" t="s">
        <v>166</v>
      </c>
      <c r="AF313" t="s">
        <v>166</v>
      </c>
      <c r="AG313" t="s">
        <v>109</v>
      </c>
      <c r="AH313" s="18">
        <v>44965</v>
      </c>
      <c r="AI313" s="131">
        <v>45330</v>
      </c>
      <c r="AJ313" t="s">
        <v>133</v>
      </c>
      <c r="AK313" t="s">
        <v>2769</v>
      </c>
      <c r="AL313" t="s">
        <v>110</v>
      </c>
      <c r="AM313" t="s">
        <v>109</v>
      </c>
      <c r="AN313" s="131">
        <v>46056</v>
      </c>
      <c r="AO313" t="s">
        <v>192</v>
      </c>
      <c r="AP313" t="s">
        <v>7063</v>
      </c>
      <c r="AQ313" t="s">
        <v>214</v>
      </c>
      <c r="AR313" t="s">
        <v>8499</v>
      </c>
      <c r="AS313" t="s">
        <v>212</v>
      </c>
      <c r="AT313" t="s">
        <v>109</v>
      </c>
      <c r="AU313" t="s">
        <v>109</v>
      </c>
      <c r="AV313" t="s">
        <v>109</v>
      </c>
      <c r="AW313" t="s">
        <v>110</v>
      </c>
      <c r="AX313" t="s">
        <v>109</v>
      </c>
      <c r="AY313" t="s">
        <v>110</v>
      </c>
      <c r="AZ313" t="s">
        <v>1552</v>
      </c>
      <c r="BA313" t="s">
        <v>136</v>
      </c>
      <c r="BB313" t="s">
        <v>109</v>
      </c>
      <c r="BC313" t="s">
        <v>110</v>
      </c>
      <c r="BD313" t="s">
        <v>110</v>
      </c>
      <c r="BE313" t="s">
        <v>209</v>
      </c>
      <c r="BF313" t="s">
        <v>110</v>
      </c>
      <c r="BG313" t="s">
        <v>110</v>
      </c>
      <c r="BH313" t="s">
        <v>110</v>
      </c>
      <c r="BI313" t="s">
        <v>110</v>
      </c>
      <c r="BJ313" t="s">
        <v>110</v>
      </c>
      <c r="BK313" t="s">
        <v>6928</v>
      </c>
      <c r="BL313" t="s">
        <v>378</v>
      </c>
      <c r="BM313" t="s">
        <v>1767</v>
      </c>
      <c r="BN313">
        <v>1</v>
      </c>
      <c r="BO313">
        <v>1</v>
      </c>
      <c r="BP313">
        <v>1</v>
      </c>
      <c r="BQ313" t="s">
        <v>8500</v>
      </c>
      <c r="BR313" t="s">
        <v>114</v>
      </c>
      <c r="BS313">
        <v>23004</v>
      </c>
      <c r="BT313" t="s">
        <v>2767</v>
      </c>
      <c r="BU313" t="s">
        <v>110</v>
      </c>
      <c r="BV313" t="s">
        <v>6563</v>
      </c>
      <c r="BW313" t="s">
        <v>141</v>
      </c>
      <c r="BX313" t="s">
        <v>140</v>
      </c>
      <c r="BY313" t="s">
        <v>5690</v>
      </c>
      <c r="BZ313" t="s">
        <v>110</v>
      </c>
      <c r="CA313" t="s">
        <v>109</v>
      </c>
      <c r="CB313" t="s">
        <v>173</v>
      </c>
      <c r="CC313" t="s">
        <v>5616</v>
      </c>
      <c r="CD313" t="s">
        <v>174</v>
      </c>
      <c r="CE313" t="s">
        <v>6358</v>
      </c>
      <c r="CF313"/>
      <c r="CG313" s="131">
        <v>43692</v>
      </c>
      <c r="CH313" t="s">
        <v>144</v>
      </c>
      <c r="CI313" t="s">
        <v>144</v>
      </c>
      <c r="CJ313" t="s">
        <v>114</v>
      </c>
      <c r="CK313" t="s">
        <v>109</v>
      </c>
      <c r="CL313" t="s">
        <v>114</v>
      </c>
      <c r="CM313" t="s">
        <v>109</v>
      </c>
      <c r="CN313">
        <v>2023</v>
      </c>
      <c r="CO313" s="1">
        <v>44960</v>
      </c>
      <c r="CP313" t="s">
        <v>7179</v>
      </c>
      <c r="CQ313">
        <v>2</v>
      </c>
      <c r="CR313">
        <v>6</v>
      </c>
      <c r="CS313" s="1">
        <v>44956</v>
      </c>
      <c r="CT313" t="s">
        <v>16315</v>
      </c>
      <c r="CU313" t="s">
        <v>7180</v>
      </c>
      <c r="CV313" t="s">
        <v>16306</v>
      </c>
      <c r="CW313" t="s">
        <v>16307</v>
      </c>
      <c r="CX313" t="s">
        <v>8369</v>
      </c>
      <c r="CY313" t="s">
        <v>8501</v>
      </c>
      <c r="CZ313" t="s">
        <v>8370</v>
      </c>
      <c r="DA313" t="s">
        <v>7184</v>
      </c>
      <c r="DB313" t="s">
        <v>5342</v>
      </c>
      <c r="DC313" t="s">
        <v>7185</v>
      </c>
      <c r="DD313" t="s">
        <v>8502</v>
      </c>
      <c r="DE313" t="s">
        <v>7811</v>
      </c>
      <c r="DF313" t="s">
        <v>7812</v>
      </c>
      <c r="DG313" t="s">
        <v>7199</v>
      </c>
      <c r="DH313" t="s">
        <v>7200</v>
      </c>
      <c r="DI313" t="s">
        <v>110</v>
      </c>
      <c r="DJ313" t="s">
        <v>205</v>
      </c>
      <c r="DK313" t="s">
        <v>110</v>
      </c>
      <c r="DL313" t="s">
        <v>110</v>
      </c>
      <c r="DM313" t="s">
        <v>7189</v>
      </c>
      <c r="DN313" t="s">
        <v>58</v>
      </c>
      <c r="DO313" t="s">
        <v>7945</v>
      </c>
      <c r="DP313" t="s">
        <v>110</v>
      </c>
      <c r="DQ313" t="s">
        <v>7811</v>
      </c>
      <c r="DR313" t="s">
        <v>7811</v>
      </c>
      <c r="DS313" t="s">
        <v>110</v>
      </c>
      <c r="DT313" t="s">
        <v>7219</v>
      </c>
      <c r="DU313" t="s">
        <v>2771</v>
      </c>
      <c r="DV313" t="s">
        <v>8503</v>
      </c>
      <c r="DW313" t="s">
        <v>8504</v>
      </c>
      <c r="DX313" t="s">
        <v>8505</v>
      </c>
    </row>
    <row r="314" spans="7:128">
      <c r="G314">
        <v>603</v>
      </c>
      <c r="H314" t="s">
        <v>109</v>
      </c>
      <c r="I314" t="s">
        <v>2772</v>
      </c>
      <c r="J314" s="131">
        <v>44944</v>
      </c>
      <c r="K314" t="s">
        <v>7673</v>
      </c>
      <c r="L314" t="s">
        <v>108</v>
      </c>
      <c r="M314" t="s">
        <v>300</v>
      </c>
      <c r="N314" t="s">
        <v>108</v>
      </c>
      <c r="O314" t="s">
        <v>510</v>
      </c>
      <c r="P314" t="s">
        <v>111</v>
      </c>
      <c r="Q314">
        <v>2.2000000000000002</v>
      </c>
      <c r="R314">
        <v>0.33</v>
      </c>
      <c r="S314">
        <v>2.2000000000000002</v>
      </c>
      <c r="T314">
        <v>2.548</v>
      </c>
      <c r="U314" t="s">
        <v>109</v>
      </c>
      <c r="V314" t="s">
        <v>126</v>
      </c>
      <c r="W314" t="s">
        <v>2773</v>
      </c>
      <c r="X314" t="s">
        <v>110</v>
      </c>
      <c r="Y314" t="s">
        <v>2773</v>
      </c>
      <c r="Z314" t="s">
        <v>110</v>
      </c>
      <c r="AA314" t="s">
        <v>110</v>
      </c>
      <c r="AB314" t="s">
        <v>129</v>
      </c>
      <c r="AC314"/>
      <c r="AD314" t="s">
        <v>130</v>
      </c>
      <c r="AE314" t="s">
        <v>832</v>
      </c>
      <c r="AF314" t="s">
        <v>832</v>
      </c>
      <c r="AG314" t="s">
        <v>109</v>
      </c>
      <c r="AH314" s="18">
        <v>44959</v>
      </c>
      <c r="AI314" s="131">
        <v>45140</v>
      </c>
      <c r="AJ314" t="s">
        <v>133</v>
      </c>
      <c r="AK314" t="s">
        <v>1511</v>
      </c>
      <c r="AL314" t="s">
        <v>110</v>
      </c>
      <c r="AM314" t="s">
        <v>109</v>
      </c>
      <c r="AN314" s="131">
        <v>46055</v>
      </c>
      <c r="AO314" t="s">
        <v>132</v>
      </c>
      <c r="AP314" t="s">
        <v>109</v>
      </c>
      <c r="AQ314" t="s">
        <v>109</v>
      </c>
      <c r="AR314" t="s">
        <v>109</v>
      </c>
      <c r="AS314" t="s">
        <v>109</v>
      </c>
      <c r="AT314" t="s">
        <v>109</v>
      </c>
      <c r="AU314" t="s">
        <v>109</v>
      </c>
      <c r="AV314" t="s">
        <v>109</v>
      </c>
      <c r="AW314" t="s">
        <v>110</v>
      </c>
      <c r="AX314" t="s">
        <v>109</v>
      </c>
      <c r="AY314" t="s">
        <v>110</v>
      </c>
      <c r="AZ314" t="s">
        <v>2775</v>
      </c>
      <c r="BA314" t="s">
        <v>136</v>
      </c>
      <c r="BB314" t="s">
        <v>109</v>
      </c>
      <c r="BC314" t="s">
        <v>110</v>
      </c>
      <c r="BD314" t="s">
        <v>110</v>
      </c>
      <c r="BE314" t="s">
        <v>110</v>
      </c>
      <c r="BF314" t="s">
        <v>110</v>
      </c>
      <c r="BG314" t="s">
        <v>110</v>
      </c>
      <c r="BH314" t="s">
        <v>110</v>
      </c>
      <c r="BI314" t="s">
        <v>110</v>
      </c>
      <c r="BJ314" t="s">
        <v>110</v>
      </c>
      <c r="BK314" t="s">
        <v>110</v>
      </c>
      <c r="BL314" t="s">
        <v>109</v>
      </c>
      <c r="BM314" t="s">
        <v>109</v>
      </c>
      <c r="BN314">
        <v>0</v>
      </c>
      <c r="BO314">
        <v>0</v>
      </c>
      <c r="BP314">
        <v>0</v>
      </c>
      <c r="BQ314" t="s">
        <v>109</v>
      </c>
      <c r="BR314" t="s">
        <v>109</v>
      </c>
      <c r="BS314"/>
      <c r="BT314" t="s">
        <v>1508</v>
      </c>
      <c r="BU314" t="s">
        <v>110</v>
      </c>
      <c r="BV314" t="s">
        <v>6123</v>
      </c>
      <c r="BW314" t="s">
        <v>141</v>
      </c>
      <c r="BX314" t="s">
        <v>140</v>
      </c>
      <c r="BY314" t="s">
        <v>5690</v>
      </c>
      <c r="BZ314" t="s">
        <v>110</v>
      </c>
      <c r="CA314" t="s">
        <v>109</v>
      </c>
      <c r="CB314" t="s">
        <v>5398</v>
      </c>
      <c r="CC314" t="s">
        <v>5616</v>
      </c>
      <c r="CD314" t="s">
        <v>6124</v>
      </c>
      <c r="CE314" t="s">
        <v>110</v>
      </c>
      <c r="CF314"/>
      <c r="CG314" s="131">
        <v>44944</v>
      </c>
      <c r="CH314" t="s">
        <v>144</v>
      </c>
      <c r="CI314" t="s">
        <v>144</v>
      </c>
      <c r="CJ314" t="s">
        <v>114</v>
      </c>
      <c r="CK314" t="s">
        <v>109</v>
      </c>
      <c r="CL314" t="s">
        <v>109</v>
      </c>
      <c r="CM314" t="s">
        <v>109</v>
      </c>
      <c r="CN314">
        <v>2023</v>
      </c>
      <c r="CO314" s="1">
        <v>44944</v>
      </c>
      <c r="CP314" t="s">
        <v>7179</v>
      </c>
      <c r="CQ314">
        <v>1</v>
      </c>
      <c r="CR314">
        <v>4</v>
      </c>
      <c r="CS314" s="1">
        <v>44942</v>
      </c>
      <c r="CT314" t="s">
        <v>16316</v>
      </c>
      <c r="CU314" t="s">
        <v>7180</v>
      </c>
      <c r="CV314" t="s">
        <v>16306</v>
      </c>
      <c r="CW314" t="s">
        <v>16307</v>
      </c>
      <c r="CX314" t="s">
        <v>8506</v>
      </c>
      <c r="CY314" t="s">
        <v>8507</v>
      </c>
      <c r="CZ314" t="s">
        <v>8508</v>
      </c>
      <c r="DA314" t="s">
        <v>7184</v>
      </c>
      <c r="DB314" t="s">
        <v>114</v>
      </c>
      <c r="DC314" t="s">
        <v>7185</v>
      </c>
      <c r="DD314" t="s">
        <v>2774</v>
      </c>
      <c r="DE314" t="s">
        <v>7811</v>
      </c>
      <c r="DF314" t="s">
        <v>7812</v>
      </c>
      <c r="DG314" t="s">
        <v>7188</v>
      </c>
      <c r="DH314" t="s">
        <v>110</v>
      </c>
      <c r="DI314" t="s">
        <v>110</v>
      </c>
      <c r="DJ314" t="s">
        <v>130</v>
      </c>
      <c r="DK314" t="s">
        <v>110</v>
      </c>
      <c r="DL314" t="s">
        <v>1512</v>
      </c>
      <c r="DM314" t="s">
        <v>7189</v>
      </c>
      <c r="DN314" t="s">
        <v>58</v>
      </c>
      <c r="DO314" t="s">
        <v>7939</v>
      </c>
      <c r="DP314" t="s">
        <v>110</v>
      </c>
      <c r="DQ314" t="s">
        <v>7811</v>
      </c>
      <c r="DR314" t="s">
        <v>7811</v>
      </c>
      <c r="DS314" t="s">
        <v>7193</v>
      </c>
      <c r="DT314" t="s">
        <v>109</v>
      </c>
      <c r="DU314" t="s">
        <v>2776</v>
      </c>
      <c r="DV314" t="s">
        <v>8509</v>
      </c>
      <c r="DW314" t="s">
        <v>8510</v>
      </c>
      <c r="DX314" t="s">
        <v>8511</v>
      </c>
    </row>
    <row r="315" spans="7:128">
      <c r="G315">
        <v>602</v>
      </c>
      <c r="H315" t="s">
        <v>109</v>
      </c>
      <c r="I315" t="s">
        <v>2777</v>
      </c>
      <c r="J315" s="131">
        <v>44944</v>
      </c>
      <c r="K315" t="s">
        <v>7428</v>
      </c>
      <c r="L315" t="s">
        <v>108</v>
      </c>
      <c r="M315" t="s">
        <v>161</v>
      </c>
      <c r="N315" t="s">
        <v>1571</v>
      </c>
      <c r="O315" t="s">
        <v>530</v>
      </c>
      <c r="P315" t="s">
        <v>111</v>
      </c>
      <c r="Q315">
        <v>25</v>
      </c>
      <c r="R315">
        <v>3.7</v>
      </c>
      <c r="S315">
        <v>25</v>
      </c>
      <c r="T315">
        <v>28.95</v>
      </c>
      <c r="U315" t="s">
        <v>109</v>
      </c>
      <c r="V315" t="s">
        <v>276</v>
      </c>
      <c r="W315" t="s">
        <v>2693</v>
      </c>
      <c r="X315" t="s">
        <v>2694</v>
      </c>
      <c r="Y315" t="s">
        <v>2693</v>
      </c>
      <c r="Z315" t="s">
        <v>110</v>
      </c>
      <c r="AA315" t="s">
        <v>2695</v>
      </c>
      <c r="AB315" t="s">
        <v>129</v>
      </c>
      <c r="AC315">
        <v>100</v>
      </c>
      <c r="AD315" t="s">
        <v>205</v>
      </c>
      <c r="AE315" t="s">
        <v>131</v>
      </c>
      <c r="AF315" t="s">
        <v>131</v>
      </c>
      <c r="AG315" t="s">
        <v>109</v>
      </c>
      <c r="AH315" s="18">
        <v>44956</v>
      </c>
      <c r="AI315" s="131">
        <v>45137</v>
      </c>
      <c r="AJ315" t="s">
        <v>133</v>
      </c>
      <c r="AK315" t="s">
        <v>2778</v>
      </c>
      <c r="AL315" t="s">
        <v>110</v>
      </c>
      <c r="AM315" t="s">
        <v>246</v>
      </c>
      <c r="AN315" s="131">
        <v>45687</v>
      </c>
      <c r="AO315" t="s">
        <v>192</v>
      </c>
      <c r="AP315" t="s">
        <v>109</v>
      </c>
      <c r="AQ315" t="s">
        <v>109</v>
      </c>
      <c r="AR315" t="s">
        <v>109</v>
      </c>
      <c r="AS315" t="s">
        <v>109</v>
      </c>
      <c r="AT315" t="s">
        <v>109</v>
      </c>
      <c r="AU315" t="s">
        <v>109</v>
      </c>
      <c r="AV315" t="s">
        <v>109</v>
      </c>
      <c r="AW315" t="s">
        <v>110</v>
      </c>
      <c r="AX315" t="s">
        <v>109</v>
      </c>
      <c r="AY315" t="s">
        <v>110</v>
      </c>
      <c r="AZ315" t="s">
        <v>1513</v>
      </c>
      <c r="BA315" t="s">
        <v>136</v>
      </c>
      <c r="BB315" t="s">
        <v>109</v>
      </c>
      <c r="BC315" t="s">
        <v>110</v>
      </c>
      <c r="BD315" t="s">
        <v>110</v>
      </c>
      <c r="BE315" t="s">
        <v>110</v>
      </c>
      <c r="BF315" t="s">
        <v>110</v>
      </c>
      <c r="BG315" t="s">
        <v>110</v>
      </c>
      <c r="BH315" t="s">
        <v>110</v>
      </c>
      <c r="BI315" t="s">
        <v>226</v>
      </c>
      <c r="BJ315" t="s">
        <v>110</v>
      </c>
      <c r="BK315" t="s">
        <v>7222</v>
      </c>
      <c r="BL315" t="s">
        <v>109</v>
      </c>
      <c r="BM315" t="s">
        <v>109</v>
      </c>
      <c r="BN315">
        <v>0</v>
      </c>
      <c r="BO315">
        <v>0</v>
      </c>
      <c r="BP315">
        <v>0</v>
      </c>
      <c r="BQ315" t="s">
        <v>109</v>
      </c>
      <c r="BR315" t="s">
        <v>109</v>
      </c>
      <c r="BS315"/>
      <c r="BT315" t="s">
        <v>1052</v>
      </c>
      <c r="BU315" t="s">
        <v>110</v>
      </c>
      <c r="BV315" t="s">
        <v>6922</v>
      </c>
      <c r="BW315" t="s">
        <v>232</v>
      </c>
      <c r="BX315" t="s">
        <v>5362</v>
      </c>
      <c r="BY315" t="s">
        <v>559</v>
      </c>
      <c r="BZ315" t="s">
        <v>5670</v>
      </c>
      <c r="CA315" t="s">
        <v>109</v>
      </c>
      <c r="CB315" t="s">
        <v>694</v>
      </c>
      <c r="CC315" t="s">
        <v>110</v>
      </c>
      <c r="CD315" t="s">
        <v>110</v>
      </c>
      <c r="CE315" t="s">
        <v>110</v>
      </c>
      <c r="CF315"/>
      <c r="CG315" s="131">
        <v>35200</v>
      </c>
      <c r="CH315" t="s">
        <v>558</v>
      </c>
      <c r="CI315" t="s">
        <v>558</v>
      </c>
      <c r="CJ315" t="s">
        <v>114</v>
      </c>
      <c r="CK315" t="s">
        <v>114</v>
      </c>
      <c r="CL315" t="s">
        <v>114</v>
      </c>
      <c r="CM315" t="s">
        <v>109</v>
      </c>
      <c r="CN315">
        <v>2023</v>
      </c>
      <c r="CO315" s="1">
        <v>44944</v>
      </c>
      <c r="CP315" t="s">
        <v>110</v>
      </c>
      <c r="CQ315">
        <v>1</v>
      </c>
      <c r="CR315">
        <v>4</v>
      </c>
      <c r="CS315" s="1">
        <v>44942</v>
      </c>
      <c r="CT315" t="s">
        <v>16316</v>
      </c>
      <c r="CU315" t="s">
        <v>7180</v>
      </c>
      <c r="CV315" t="s">
        <v>16306</v>
      </c>
      <c r="CW315" t="s">
        <v>16307</v>
      </c>
      <c r="CX315" t="s">
        <v>8506</v>
      </c>
      <c r="CY315" t="s">
        <v>8507</v>
      </c>
      <c r="CZ315" t="s">
        <v>8508</v>
      </c>
      <c r="DA315" t="s">
        <v>7223</v>
      </c>
      <c r="DB315" t="s">
        <v>5342</v>
      </c>
      <c r="DC315" t="s">
        <v>7185</v>
      </c>
      <c r="DD315" t="s">
        <v>2779</v>
      </c>
      <c r="DE315" t="s">
        <v>7207</v>
      </c>
      <c r="DF315" t="s">
        <v>7243</v>
      </c>
      <c r="DG315" t="s">
        <v>7188</v>
      </c>
      <c r="DH315" t="s">
        <v>110</v>
      </c>
      <c r="DI315" t="s">
        <v>110</v>
      </c>
      <c r="DJ315" t="s">
        <v>205</v>
      </c>
      <c r="DK315" t="s">
        <v>110</v>
      </c>
      <c r="DL315" t="s">
        <v>110</v>
      </c>
      <c r="DM315" t="s">
        <v>7244</v>
      </c>
      <c r="DN315" t="s">
        <v>58</v>
      </c>
      <c r="DO315" t="s">
        <v>7745</v>
      </c>
      <c r="DP315" t="s">
        <v>110</v>
      </c>
      <c r="DQ315" t="s">
        <v>7207</v>
      </c>
      <c r="DR315" t="s">
        <v>7207</v>
      </c>
      <c r="DS315" t="s">
        <v>110</v>
      </c>
      <c r="DT315" t="s">
        <v>109</v>
      </c>
      <c r="DU315" t="s">
        <v>2780</v>
      </c>
      <c r="DV315" t="s">
        <v>8512</v>
      </c>
      <c r="DW315" t="s">
        <v>8510</v>
      </c>
      <c r="DX315" t="s">
        <v>8513</v>
      </c>
    </row>
    <row r="316" spans="7:128">
      <c r="G316">
        <v>601</v>
      </c>
      <c r="H316" t="s">
        <v>109</v>
      </c>
      <c r="I316" t="s">
        <v>2782</v>
      </c>
      <c r="J316" s="131">
        <v>44942</v>
      </c>
      <c r="K316" t="s">
        <v>6125</v>
      </c>
      <c r="L316" t="s">
        <v>108</v>
      </c>
      <c r="M316" t="s">
        <v>161</v>
      </c>
      <c r="N316" t="s">
        <v>108</v>
      </c>
      <c r="O316" t="s">
        <v>510</v>
      </c>
      <c r="P316" t="s">
        <v>111</v>
      </c>
      <c r="Q316">
        <v>20.5</v>
      </c>
      <c r="R316">
        <v>3.03</v>
      </c>
      <c r="S316">
        <v>20.5</v>
      </c>
      <c r="T316">
        <v>23.739000000000001</v>
      </c>
      <c r="U316" t="s">
        <v>109</v>
      </c>
      <c r="V316" t="s">
        <v>126</v>
      </c>
      <c r="W316" t="s">
        <v>319</v>
      </c>
      <c r="X316" t="s">
        <v>320</v>
      </c>
      <c r="Y316" t="s">
        <v>319</v>
      </c>
      <c r="Z316" t="s">
        <v>110</v>
      </c>
      <c r="AA316" t="s">
        <v>1212</v>
      </c>
      <c r="AB316" t="s">
        <v>129</v>
      </c>
      <c r="AC316">
        <v>100</v>
      </c>
      <c r="AD316" t="s">
        <v>205</v>
      </c>
      <c r="AE316" t="s">
        <v>166</v>
      </c>
      <c r="AF316" t="s">
        <v>166</v>
      </c>
      <c r="AG316" t="s">
        <v>109</v>
      </c>
      <c r="AH316" s="18">
        <v>44945</v>
      </c>
      <c r="AI316" s="131">
        <v>45310</v>
      </c>
      <c r="AJ316" t="s">
        <v>133</v>
      </c>
      <c r="AK316" t="s">
        <v>2783</v>
      </c>
      <c r="AL316" t="s">
        <v>110</v>
      </c>
      <c r="AM316" t="s">
        <v>109</v>
      </c>
      <c r="AN316" s="131">
        <v>46041</v>
      </c>
      <c r="AO316" t="s">
        <v>192</v>
      </c>
      <c r="AP316" t="s">
        <v>109</v>
      </c>
      <c r="AQ316" t="s">
        <v>109</v>
      </c>
      <c r="AR316" t="s">
        <v>109</v>
      </c>
      <c r="AS316" t="s">
        <v>109</v>
      </c>
      <c r="AT316" t="s">
        <v>109</v>
      </c>
      <c r="AU316" t="s">
        <v>109</v>
      </c>
      <c r="AV316" t="s">
        <v>109</v>
      </c>
      <c r="AW316" t="s">
        <v>110</v>
      </c>
      <c r="AX316" t="s">
        <v>109</v>
      </c>
      <c r="AY316" t="s">
        <v>110</v>
      </c>
      <c r="AZ316" t="s">
        <v>2785</v>
      </c>
      <c r="BA316" t="s">
        <v>136</v>
      </c>
      <c r="BB316" t="s">
        <v>109</v>
      </c>
      <c r="BC316" t="s">
        <v>110</v>
      </c>
      <c r="BD316" t="s">
        <v>110</v>
      </c>
      <c r="BE316" t="s">
        <v>110</v>
      </c>
      <c r="BF316" t="s">
        <v>110</v>
      </c>
      <c r="BG316" t="s">
        <v>110</v>
      </c>
      <c r="BH316" t="s">
        <v>110</v>
      </c>
      <c r="BI316" t="s">
        <v>226</v>
      </c>
      <c r="BJ316" t="s">
        <v>110</v>
      </c>
      <c r="BK316" t="s">
        <v>7222</v>
      </c>
      <c r="BL316" t="s">
        <v>109</v>
      </c>
      <c r="BM316" t="s">
        <v>109</v>
      </c>
      <c r="BN316">
        <v>0</v>
      </c>
      <c r="BO316">
        <v>0</v>
      </c>
      <c r="BP316">
        <v>0</v>
      </c>
      <c r="BQ316" t="s">
        <v>109</v>
      </c>
      <c r="BR316" t="s">
        <v>109</v>
      </c>
      <c r="BS316"/>
      <c r="BT316" t="s">
        <v>2781</v>
      </c>
      <c r="BU316" t="s">
        <v>110</v>
      </c>
      <c r="BV316" t="s">
        <v>6125</v>
      </c>
      <c r="BW316" t="s">
        <v>5363</v>
      </c>
      <c r="BX316" t="s">
        <v>231</v>
      </c>
      <c r="BY316" t="s">
        <v>110</v>
      </c>
      <c r="BZ316" t="s">
        <v>110</v>
      </c>
      <c r="CA316" t="s">
        <v>109</v>
      </c>
      <c r="CB316" t="s">
        <v>580</v>
      </c>
      <c r="CC316" t="s">
        <v>110</v>
      </c>
      <c r="CD316" t="s">
        <v>615</v>
      </c>
      <c r="CE316" t="s">
        <v>110</v>
      </c>
      <c r="CF316"/>
      <c r="CG316" s="131">
        <v>44942</v>
      </c>
      <c r="CH316" t="s">
        <v>235</v>
      </c>
      <c r="CI316" t="s">
        <v>5545</v>
      </c>
      <c r="CJ316" t="s">
        <v>114</v>
      </c>
      <c r="CK316" t="s">
        <v>109</v>
      </c>
      <c r="CL316" t="s">
        <v>109</v>
      </c>
      <c r="CM316" t="s">
        <v>109</v>
      </c>
      <c r="CN316">
        <v>2023</v>
      </c>
      <c r="CO316" s="1">
        <v>44942</v>
      </c>
      <c r="CP316" t="s">
        <v>110</v>
      </c>
      <c r="CQ316">
        <v>1</v>
      </c>
      <c r="CR316">
        <v>4</v>
      </c>
      <c r="CS316" s="1">
        <v>44942</v>
      </c>
      <c r="CT316" t="s">
        <v>16316</v>
      </c>
      <c r="CU316" t="s">
        <v>7180</v>
      </c>
      <c r="CV316" t="s">
        <v>16306</v>
      </c>
      <c r="CW316" t="s">
        <v>16307</v>
      </c>
      <c r="CX316" t="s">
        <v>8506</v>
      </c>
      <c r="CY316" t="s">
        <v>8507</v>
      </c>
      <c r="CZ316" t="s">
        <v>8508</v>
      </c>
      <c r="DA316" t="s">
        <v>7223</v>
      </c>
      <c r="DB316" t="s">
        <v>114</v>
      </c>
      <c r="DC316" t="s">
        <v>7185</v>
      </c>
      <c r="DD316" t="s">
        <v>2784</v>
      </c>
      <c r="DE316" t="s">
        <v>7811</v>
      </c>
      <c r="DF316" t="s">
        <v>7812</v>
      </c>
      <c r="DG316" t="s">
        <v>7188</v>
      </c>
      <c r="DH316" t="s">
        <v>110</v>
      </c>
      <c r="DI316" t="s">
        <v>110</v>
      </c>
      <c r="DJ316" t="s">
        <v>205</v>
      </c>
      <c r="DK316" t="s">
        <v>110</v>
      </c>
      <c r="DL316" t="s">
        <v>110</v>
      </c>
      <c r="DM316" t="s">
        <v>7189</v>
      </c>
      <c r="DN316" t="s">
        <v>58</v>
      </c>
      <c r="DO316" t="s">
        <v>8514</v>
      </c>
      <c r="DP316" t="s">
        <v>110</v>
      </c>
      <c r="DQ316" t="s">
        <v>7811</v>
      </c>
      <c r="DR316" t="s">
        <v>7811</v>
      </c>
      <c r="DS316" t="s">
        <v>110</v>
      </c>
      <c r="DT316" t="s">
        <v>109</v>
      </c>
      <c r="DU316" t="s">
        <v>2786</v>
      </c>
      <c r="DV316" t="s">
        <v>8515</v>
      </c>
      <c r="DW316" t="s">
        <v>8516</v>
      </c>
      <c r="DX316" t="s">
        <v>8517</v>
      </c>
    </row>
    <row r="317" spans="7:128">
      <c r="G317">
        <v>600</v>
      </c>
      <c r="H317" t="s">
        <v>109</v>
      </c>
      <c r="I317" t="s">
        <v>2787</v>
      </c>
      <c r="J317" s="131">
        <v>44939</v>
      </c>
      <c r="K317" t="s">
        <v>8518</v>
      </c>
      <c r="L317" t="s">
        <v>108</v>
      </c>
      <c r="M317" t="s">
        <v>124</v>
      </c>
      <c r="N317" t="s">
        <v>108</v>
      </c>
      <c r="O317" t="s">
        <v>510</v>
      </c>
      <c r="P317" t="s">
        <v>111</v>
      </c>
      <c r="Q317">
        <v>10.65</v>
      </c>
      <c r="R317">
        <v>1.59</v>
      </c>
      <c r="S317">
        <v>10.65</v>
      </c>
      <c r="T317">
        <v>12.385999999999999</v>
      </c>
      <c r="U317" t="s">
        <v>109</v>
      </c>
      <c r="V317" t="s">
        <v>126</v>
      </c>
      <c r="W317" t="s">
        <v>2365</v>
      </c>
      <c r="X317" t="s">
        <v>110</v>
      </c>
      <c r="Y317" t="s">
        <v>110</v>
      </c>
      <c r="Z317" t="s">
        <v>110</v>
      </c>
      <c r="AA317" t="s">
        <v>110</v>
      </c>
      <c r="AB317" t="s">
        <v>129</v>
      </c>
      <c r="AC317">
        <v>100</v>
      </c>
      <c r="AD317" t="s">
        <v>130</v>
      </c>
      <c r="AE317" t="s">
        <v>225</v>
      </c>
      <c r="AF317" t="s">
        <v>225</v>
      </c>
      <c r="AG317" t="s">
        <v>109</v>
      </c>
      <c r="AH317" s="18">
        <v>44945</v>
      </c>
      <c r="AI317" s="131">
        <v>45310</v>
      </c>
      <c r="AJ317" t="s">
        <v>133</v>
      </c>
      <c r="AK317" t="s">
        <v>2353</v>
      </c>
      <c r="AL317" t="s">
        <v>110</v>
      </c>
      <c r="AM317" t="s">
        <v>109</v>
      </c>
      <c r="AN317" s="131">
        <v>46041</v>
      </c>
      <c r="AO317" t="s">
        <v>192</v>
      </c>
      <c r="AP317" t="s">
        <v>109</v>
      </c>
      <c r="AQ317" t="s">
        <v>109</v>
      </c>
      <c r="AR317" t="s">
        <v>109</v>
      </c>
      <c r="AS317" t="s">
        <v>109</v>
      </c>
      <c r="AT317" t="s">
        <v>109</v>
      </c>
      <c r="AU317" t="s">
        <v>109</v>
      </c>
      <c r="AV317" t="s">
        <v>109</v>
      </c>
      <c r="AW317" t="s">
        <v>110</v>
      </c>
      <c r="AX317" t="s">
        <v>109</v>
      </c>
      <c r="AY317" t="s">
        <v>110</v>
      </c>
      <c r="AZ317" t="s">
        <v>109</v>
      </c>
      <c r="BA317" t="s">
        <v>136</v>
      </c>
      <c r="BB317" t="s">
        <v>109</v>
      </c>
      <c r="BC317" t="s">
        <v>110</v>
      </c>
      <c r="BD317" t="s">
        <v>110</v>
      </c>
      <c r="BE317" t="s">
        <v>110</v>
      </c>
      <c r="BF317" t="s">
        <v>110</v>
      </c>
      <c r="BG317" t="s">
        <v>110</v>
      </c>
      <c r="BH317" t="s">
        <v>110</v>
      </c>
      <c r="BI317" t="s">
        <v>110</v>
      </c>
      <c r="BJ317" t="s">
        <v>110</v>
      </c>
      <c r="BK317" t="s">
        <v>110</v>
      </c>
      <c r="BL317" t="s">
        <v>109</v>
      </c>
      <c r="BM317" t="s">
        <v>109</v>
      </c>
      <c r="BN317">
        <v>0</v>
      </c>
      <c r="BO317">
        <v>0</v>
      </c>
      <c r="BP317">
        <v>0</v>
      </c>
      <c r="BQ317" t="s">
        <v>109</v>
      </c>
      <c r="BR317" t="s">
        <v>109</v>
      </c>
      <c r="BS317"/>
      <c r="BT317" t="s">
        <v>2351</v>
      </c>
      <c r="BU317" t="s">
        <v>7690</v>
      </c>
      <c r="BV317" t="s">
        <v>6127</v>
      </c>
      <c r="BW317" t="s">
        <v>141</v>
      </c>
      <c r="BX317" t="s">
        <v>140</v>
      </c>
      <c r="BY317" t="s">
        <v>5690</v>
      </c>
      <c r="BZ317" t="s">
        <v>110</v>
      </c>
      <c r="CA317" t="s">
        <v>109</v>
      </c>
      <c r="CB317" t="s">
        <v>6059</v>
      </c>
      <c r="CC317" t="s">
        <v>5616</v>
      </c>
      <c r="CD317" t="s">
        <v>6060</v>
      </c>
      <c r="CE317" t="s">
        <v>6128</v>
      </c>
      <c r="CF317"/>
      <c r="CG317" s="131">
        <v>44939</v>
      </c>
      <c r="CH317" t="s">
        <v>144</v>
      </c>
      <c r="CI317" t="s">
        <v>144</v>
      </c>
      <c r="CJ317" t="s">
        <v>114</v>
      </c>
      <c r="CK317" t="s">
        <v>109</v>
      </c>
      <c r="CL317" t="s">
        <v>109</v>
      </c>
      <c r="CM317" t="s">
        <v>109</v>
      </c>
      <c r="CN317">
        <v>2023</v>
      </c>
      <c r="CO317" s="1">
        <v>44939</v>
      </c>
      <c r="CP317" t="s">
        <v>7179</v>
      </c>
      <c r="CQ317">
        <v>1</v>
      </c>
      <c r="CR317">
        <v>3</v>
      </c>
      <c r="CS317" s="1">
        <v>44935</v>
      </c>
      <c r="CT317" t="s">
        <v>16317</v>
      </c>
      <c r="CU317" t="s">
        <v>7180</v>
      </c>
      <c r="CV317" t="s">
        <v>16306</v>
      </c>
      <c r="CW317" t="s">
        <v>16307</v>
      </c>
      <c r="CX317" t="s">
        <v>8506</v>
      </c>
      <c r="CY317" t="s">
        <v>8519</v>
      </c>
      <c r="CZ317" t="s">
        <v>8508</v>
      </c>
      <c r="DA317" t="s">
        <v>7184</v>
      </c>
      <c r="DB317" t="s">
        <v>114</v>
      </c>
      <c r="DC317" t="s">
        <v>7185</v>
      </c>
      <c r="DD317" t="s">
        <v>2354</v>
      </c>
      <c r="DE317" t="s">
        <v>7811</v>
      </c>
      <c r="DF317" t="s">
        <v>7812</v>
      </c>
      <c r="DG317" t="s">
        <v>7188</v>
      </c>
      <c r="DH317" t="s">
        <v>110</v>
      </c>
      <c r="DI317" t="s">
        <v>110</v>
      </c>
      <c r="DJ317" t="s">
        <v>130</v>
      </c>
      <c r="DK317" t="s">
        <v>110</v>
      </c>
      <c r="DL317" t="s">
        <v>2139</v>
      </c>
      <c r="DM317" t="s">
        <v>7189</v>
      </c>
      <c r="DN317" t="s">
        <v>58</v>
      </c>
      <c r="DO317" t="s">
        <v>7356</v>
      </c>
      <c r="DP317" t="s">
        <v>110</v>
      </c>
      <c r="DQ317" t="s">
        <v>7811</v>
      </c>
      <c r="DR317" t="s">
        <v>7811</v>
      </c>
      <c r="DS317" t="s">
        <v>7193</v>
      </c>
      <c r="DT317" t="s">
        <v>109</v>
      </c>
      <c r="DU317" t="s">
        <v>2788</v>
      </c>
      <c r="DV317" t="s">
        <v>8520</v>
      </c>
      <c r="DW317" t="s">
        <v>8521</v>
      </c>
      <c r="DX317" t="s">
        <v>8522</v>
      </c>
    </row>
    <row r="318" spans="7:128">
      <c r="G318">
        <v>599</v>
      </c>
      <c r="H318" t="s">
        <v>109</v>
      </c>
      <c r="I318" t="s">
        <v>2789</v>
      </c>
      <c r="J318" s="131">
        <v>44939</v>
      </c>
      <c r="K318" t="s">
        <v>8523</v>
      </c>
      <c r="L318" t="s">
        <v>108</v>
      </c>
      <c r="M318" t="s">
        <v>300</v>
      </c>
      <c r="N318" t="s">
        <v>108</v>
      </c>
      <c r="O318" t="s">
        <v>510</v>
      </c>
      <c r="P318" t="s">
        <v>162</v>
      </c>
      <c r="Q318">
        <v>0.5</v>
      </c>
      <c r="R318">
        <v>0.5</v>
      </c>
      <c r="S318">
        <v>3.35</v>
      </c>
      <c r="T318">
        <v>3.9049999999999998</v>
      </c>
      <c r="U318" t="s">
        <v>109</v>
      </c>
      <c r="V318" t="s">
        <v>126</v>
      </c>
      <c r="W318" t="s">
        <v>334</v>
      </c>
      <c r="X318" t="s">
        <v>110</v>
      </c>
      <c r="Y318" t="s">
        <v>110</v>
      </c>
      <c r="Z318" t="s">
        <v>110</v>
      </c>
      <c r="AA318" t="s">
        <v>110</v>
      </c>
      <c r="AB318" t="s">
        <v>129</v>
      </c>
      <c r="AC318">
        <v>100</v>
      </c>
      <c r="AD318" t="s">
        <v>130</v>
      </c>
      <c r="AE318" t="s">
        <v>131</v>
      </c>
      <c r="AF318" t="s">
        <v>131</v>
      </c>
      <c r="AG318" t="s">
        <v>109</v>
      </c>
      <c r="AH318" s="18">
        <v>44956</v>
      </c>
      <c r="AI318" s="131">
        <v>45137</v>
      </c>
      <c r="AJ318" t="s">
        <v>133</v>
      </c>
      <c r="AK318" t="s">
        <v>386</v>
      </c>
      <c r="AL318" t="s">
        <v>110</v>
      </c>
      <c r="AM318" t="s">
        <v>109</v>
      </c>
      <c r="AN318" s="131">
        <v>46052</v>
      </c>
      <c r="AO318" t="s">
        <v>132</v>
      </c>
      <c r="AP318" t="s">
        <v>109</v>
      </c>
      <c r="AQ318" t="s">
        <v>109</v>
      </c>
      <c r="AR318" t="s">
        <v>109</v>
      </c>
      <c r="AS318" t="s">
        <v>109</v>
      </c>
      <c r="AT318" t="s">
        <v>109</v>
      </c>
      <c r="AU318" t="s">
        <v>109</v>
      </c>
      <c r="AV318" t="s">
        <v>109</v>
      </c>
      <c r="AW318" t="s">
        <v>110</v>
      </c>
      <c r="AX318" t="s">
        <v>109</v>
      </c>
      <c r="AY318" t="s">
        <v>110</v>
      </c>
      <c r="AZ318" t="s">
        <v>2790</v>
      </c>
      <c r="BA318" t="s">
        <v>136</v>
      </c>
      <c r="BB318" t="s">
        <v>109</v>
      </c>
      <c r="BC318" t="s">
        <v>110</v>
      </c>
      <c r="BD318" t="s">
        <v>110</v>
      </c>
      <c r="BE318" t="s">
        <v>110</v>
      </c>
      <c r="BF318" t="s">
        <v>110</v>
      </c>
      <c r="BG318" t="s">
        <v>110</v>
      </c>
      <c r="BH318" t="s">
        <v>110</v>
      </c>
      <c r="BI318" t="s">
        <v>110</v>
      </c>
      <c r="BJ318" t="s">
        <v>110</v>
      </c>
      <c r="BK318" t="s">
        <v>110</v>
      </c>
      <c r="BL318" t="s">
        <v>109</v>
      </c>
      <c r="BM318" t="s">
        <v>109</v>
      </c>
      <c r="BN318">
        <v>0</v>
      </c>
      <c r="BO318">
        <v>0</v>
      </c>
      <c r="BP318">
        <v>0</v>
      </c>
      <c r="BQ318" t="s">
        <v>109</v>
      </c>
      <c r="BR318" t="s">
        <v>109</v>
      </c>
      <c r="BS318"/>
      <c r="BT318" t="s">
        <v>383</v>
      </c>
      <c r="BU318" t="s">
        <v>7690</v>
      </c>
      <c r="BV318" t="s">
        <v>6497</v>
      </c>
      <c r="BW318" t="s">
        <v>141</v>
      </c>
      <c r="BX318" t="s">
        <v>140</v>
      </c>
      <c r="BY318" t="s">
        <v>5677</v>
      </c>
      <c r="BZ318" t="s">
        <v>110</v>
      </c>
      <c r="CA318" t="s">
        <v>109</v>
      </c>
      <c r="CB318" t="s">
        <v>196</v>
      </c>
      <c r="CC318" t="s">
        <v>5686</v>
      </c>
      <c r="CD318" t="s">
        <v>197</v>
      </c>
      <c r="CE318" t="s">
        <v>6498</v>
      </c>
      <c r="CF318"/>
      <c r="CG318" s="131">
        <v>43896</v>
      </c>
      <c r="CH318" t="s">
        <v>144</v>
      </c>
      <c r="CI318" t="s">
        <v>144</v>
      </c>
      <c r="CJ318" t="s">
        <v>114</v>
      </c>
      <c r="CK318" t="s">
        <v>109</v>
      </c>
      <c r="CL318" t="s">
        <v>114</v>
      </c>
      <c r="CM318" t="s">
        <v>109</v>
      </c>
      <c r="CN318">
        <v>2023</v>
      </c>
      <c r="CO318" s="1">
        <v>44939</v>
      </c>
      <c r="CP318" t="s">
        <v>7179</v>
      </c>
      <c r="CQ318">
        <v>1</v>
      </c>
      <c r="CR318">
        <v>3</v>
      </c>
      <c r="CS318" s="1">
        <v>44935</v>
      </c>
      <c r="CT318" t="s">
        <v>16317</v>
      </c>
      <c r="CU318" t="s">
        <v>7180</v>
      </c>
      <c r="CV318" t="s">
        <v>16306</v>
      </c>
      <c r="CW318" t="s">
        <v>16307</v>
      </c>
      <c r="CX318" t="s">
        <v>8506</v>
      </c>
      <c r="CY318" t="s">
        <v>8519</v>
      </c>
      <c r="CZ318" t="s">
        <v>8508</v>
      </c>
      <c r="DA318" t="s">
        <v>7184</v>
      </c>
      <c r="DB318" t="s">
        <v>5342</v>
      </c>
      <c r="DC318" t="s">
        <v>7185</v>
      </c>
      <c r="DD318" t="s">
        <v>2633</v>
      </c>
      <c r="DE318" t="s">
        <v>7198</v>
      </c>
      <c r="DF318" t="s">
        <v>7187</v>
      </c>
      <c r="DG318" t="s">
        <v>7188</v>
      </c>
      <c r="DH318" t="s">
        <v>110</v>
      </c>
      <c r="DI318" t="s">
        <v>110</v>
      </c>
      <c r="DJ318" t="s">
        <v>130</v>
      </c>
      <c r="DK318" t="s">
        <v>110</v>
      </c>
      <c r="DL318" t="s">
        <v>1543</v>
      </c>
      <c r="DM318" t="s">
        <v>7189</v>
      </c>
      <c r="DN318" t="s">
        <v>7268</v>
      </c>
      <c r="DO318" t="s">
        <v>7525</v>
      </c>
      <c r="DP318" t="s">
        <v>110</v>
      </c>
      <c r="DQ318" t="s">
        <v>110</v>
      </c>
      <c r="DR318" t="s">
        <v>7192</v>
      </c>
      <c r="DS318" t="s">
        <v>7193</v>
      </c>
      <c r="DT318" t="s">
        <v>109</v>
      </c>
      <c r="DU318" t="s">
        <v>2791</v>
      </c>
      <c r="DV318" t="s">
        <v>8524</v>
      </c>
      <c r="DW318" t="s">
        <v>8521</v>
      </c>
      <c r="DX318" t="s">
        <v>8525</v>
      </c>
    </row>
    <row r="319" spans="7:128">
      <c r="G319">
        <v>598</v>
      </c>
      <c r="H319" t="s">
        <v>109</v>
      </c>
      <c r="I319" t="s">
        <v>2793</v>
      </c>
      <c r="J319" s="131">
        <v>44939</v>
      </c>
      <c r="K319" t="s">
        <v>8526</v>
      </c>
      <c r="L319" t="s">
        <v>108</v>
      </c>
      <c r="M319" t="s">
        <v>110</v>
      </c>
      <c r="N319" t="s">
        <v>108</v>
      </c>
      <c r="O319" t="s">
        <v>510</v>
      </c>
      <c r="P319" t="s">
        <v>111</v>
      </c>
      <c r="Q319">
        <v>1</v>
      </c>
      <c r="R319">
        <v>0.15</v>
      </c>
      <c r="S319">
        <v>1</v>
      </c>
      <c r="T319">
        <v>1.163</v>
      </c>
      <c r="U319" t="s">
        <v>109</v>
      </c>
      <c r="V319" t="s">
        <v>126</v>
      </c>
      <c r="W319" t="s">
        <v>1974</v>
      </c>
      <c r="X319" t="s">
        <v>110</v>
      </c>
      <c r="Y319" t="s">
        <v>1974</v>
      </c>
      <c r="Z319" t="s">
        <v>110</v>
      </c>
      <c r="AA319" t="s">
        <v>110</v>
      </c>
      <c r="AB319" t="s">
        <v>129</v>
      </c>
      <c r="AC319">
        <v>100</v>
      </c>
      <c r="AD319" t="s">
        <v>130</v>
      </c>
      <c r="AE319" t="s">
        <v>166</v>
      </c>
      <c r="AF319" t="s">
        <v>166</v>
      </c>
      <c r="AG319" t="s">
        <v>109</v>
      </c>
      <c r="AH319" s="18">
        <v>44944</v>
      </c>
      <c r="AI319" s="131">
        <v>45125</v>
      </c>
      <c r="AJ319" t="s">
        <v>133</v>
      </c>
      <c r="AK319" t="s">
        <v>2794</v>
      </c>
      <c r="AL319" t="s">
        <v>110</v>
      </c>
      <c r="AM319" t="s">
        <v>109</v>
      </c>
      <c r="AN319" s="131">
        <v>46040</v>
      </c>
      <c r="AO319" t="s">
        <v>132</v>
      </c>
      <c r="AP319" t="s">
        <v>109</v>
      </c>
      <c r="AQ319" t="s">
        <v>109</v>
      </c>
      <c r="AR319" t="s">
        <v>109</v>
      </c>
      <c r="AS319" t="s">
        <v>109</v>
      </c>
      <c r="AT319" t="s">
        <v>109</v>
      </c>
      <c r="AU319" t="s">
        <v>109</v>
      </c>
      <c r="AV319" t="s">
        <v>109</v>
      </c>
      <c r="AW319" t="s">
        <v>110</v>
      </c>
      <c r="AX319" t="s">
        <v>109</v>
      </c>
      <c r="AY319" t="s">
        <v>110</v>
      </c>
      <c r="AZ319" t="s">
        <v>2796</v>
      </c>
      <c r="BA319" t="s">
        <v>136</v>
      </c>
      <c r="BB319" t="s">
        <v>109</v>
      </c>
      <c r="BC319" t="s">
        <v>110</v>
      </c>
      <c r="BD319" t="s">
        <v>110</v>
      </c>
      <c r="BE319" t="s">
        <v>110</v>
      </c>
      <c r="BF319" t="s">
        <v>110</v>
      </c>
      <c r="BG319" t="s">
        <v>110</v>
      </c>
      <c r="BH319" t="s">
        <v>110</v>
      </c>
      <c r="BI319" t="s">
        <v>110</v>
      </c>
      <c r="BJ319" t="s">
        <v>110</v>
      </c>
      <c r="BK319" t="s">
        <v>110</v>
      </c>
      <c r="BL319" t="s">
        <v>109</v>
      </c>
      <c r="BM319" t="s">
        <v>109</v>
      </c>
      <c r="BN319">
        <v>0</v>
      </c>
      <c r="BO319">
        <v>0</v>
      </c>
      <c r="BP319">
        <v>0</v>
      </c>
      <c r="BQ319" t="s">
        <v>109</v>
      </c>
      <c r="BR319" t="s">
        <v>109</v>
      </c>
      <c r="BS319"/>
      <c r="BT319" t="s">
        <v>2792</v>
      </c>
      <c r="BU319" t="s">
        <v>110</v>
      </c>
      <c r="BV319" t="s">
        <v>6191</v>
      </c>
      <c r="BW319" t="s">
        <v>141</v>
      </c>
      <c r="BX319" t="s">
        <v>140</v>
      </c>
      <c r="BY319" t="s">
        <v>5677</v>
      </c>
      <c r="BZ319" t="s">
        <v>110</v>
      </c>
      <c r="CA319" t="s">
        <v>109</v>
      </c>
      <c r="CB319" t="s">
        <v>324</v>
      </c>
      <c r="CC319" t="s">
        <v>5686</v>
      </c>
      <c r="CD319" t="s">
        <v>5393</v>
      </c>
      <c r="CE319" t="s">
        <v>110</v>
      </c>
      <c r="CF319"/>
      <c r="CG319" s="131">
        <v>44812</v>
      </c>
      <c r="CH319" t="s">
        <v>198</v>
      </c>
      <c r="CI319" t="s">
        <v>144</v>
      </c>
      <c r="CJ319" t="s">
        <v>114</v>
      </c>
      <c r="CK319" t="s">
        <v>109</v>
      </c>
      <c r="CL319" t="s">
        <v>109</v>
      </c>
      <c r="CM319" t="s">
        <v>109</v>
      </c>
      <c r="CN319">
        <v>2023</v>
      </c>
      <c r="CO319" s="1">
        <v>44939</v>
      </c>
      <c r="CP319" t="s">
        <v>7179</v>
      </c>
      <c r="CQ319">
        <v>1</v>
      </c>
      <c r="CR319">
        <v>3</v>
      </c>
      <c r="CS319" s="1">
        <v>44935</v>
      </c>
      <c r="CT319" t="s">
        <v>16317</v>
      </c>
      <c r="CU319" t="s">
        <v>7180</v>
      </c>
      <c r="CV319" t="s">
        <v>16306</v>
      </c>
      <c r="CW319" t="s">
        <v>16307</v>
      </c>
      <c r="CX319" t="s">
        <v>8506</v>
      </c>
      <c r="CY319" t="s">
        <v>8519</v>
      </c>
      <c r="CZ319" t="s">
        <v>8508</v>
      </c>
      <c r="DA319" t="s">
        <v>7184</v>
      </c>
      <c r="DB319" t="s">
        <v>5342</v>
      </c>
      <c r="DC319" t="s">
        <v>7185</v>
      </c>
      <c r="DD319" t="s">
        <v>2795</v>
      </c>
      <c r="DE319" t="s">
        <v>7811</v>
      </c>
      <c r="DF319" t="s">
        <v>7812</v>
      </c>
      <c r="DG319" t="s">
        <v>7188</v>
      </c>
      <c r="DH319" t="s">
        <v>110</v>
      </c>
      <c r="DI319" t="s">
        <v>110</v>
      </c>
      <c r="DJ319" t="s">
        <v>130</v>
      </c>
      <c r="DK319" t="s">
        <v>110</v>
      </c>
      <c r="DL319" t="s">
        <v>2490</v>
      </c>
      <c r="DM319" t="s">
        <v>7189</v>
      </c>
      <c r="DN319" t="s">
        <v>58</v>
      </c>
      <c r="DO319" t="s">
        <v>8277</v>
      </c>
      <c r="DP319" t="s">
        <v>110</v>
      </c>
      <c r="DQ319" t="s">
        <v>7811</v>
      </c>
      <c r="DR319" t="s">
        <v>7811</v>
      </c>
      <c r="DS319" t="s">
        <v>7193</v>
      </c>
      <c r="DT319" t="s">
        <v>109</v>
      </c>
      <c r="DU319" t="s">
        <v>2797</v>
      </c>
      <c r="DV319" t="s">
        <v>8527</v>
      </c>
      <c r="DW319" t="s">
        <v>8521</v>
      </c>
      <c r="DX319" t="s">
        <v>8528</v>
      </c>
    </row>
    <row r="320" spans="7:128">
      <c r="G320">
        <v>597</v>
      </c>
      <c r="H320" t="s">
        <v>109</v>
      </c>
      <c r="I320" t="s">
        <v>2798</v>
      </c>
      <c r="J320" s="131">
        <v>44939</v>
      </c>
      <c r="K320" t="s">
        <v>8529</v>
      </c>
      <c r="L320" t="s">
        <v>108</v>
      </c>
      <c r="M320" t="s">
        <v>110</v>
      </c>
      <c r="N320" t="s">
        <v>108</v>
      </c>
      <c r="O320" t="s">
        <v>510</v>
      </c>
      <c r="P320" t="s">
        <v>111</v>
      </c>
      <c r="Q320">
        <v>5.08</v>
      </c>
      <c r="R320">
        <v>0.76</v>
      </c>
      <c r="S320">
        <v>5.08</v>
      </c>
      <c r="T320">
        <v>5.9080000000000004</v>
      </c>
      <c r="U320" t="s">
        <v>109</v>
      </c>
      <c r="V320" t="s">
        <v>126</v>
      </c>
      <c r="W320" t="s">
        <v>2799</v>
      </c>
      <c r="X320" t="s">
        <v>110</v>
      </c>
      <c r="Y320" t="s">
        <v>2799</v>
      </c>
      <c r="Z320" t="s">
        <v>110</v>
      </c>
      <c r="AA320" t="s">
        <v>110</v>
      </c>
      <c r="AB320" t="s">
        <v>129</v>
      </c>
      <c r="AC320">
        <v>100</v>
      </c>
      <c r="AD320" t="s">
        <v>130</v>
      </c>
      <c r="AE320" t="s">
        <v>166</v>
      </c>
      <c r="AF320" t="s">
        <v>166</v>
      </c>
      <c r="AG320" t="s">
        <v>109</v>
      </c>
      <c r="AH320" s="18">
        <v>44944</v>
      </c>
      <c r="AI320" s="131">
        <v>45125</v>
      </c>
      <c r="AJ320" t="s">
        <v>133</v>
      </c>
      <c r="AK320" t="s">
        <v>2794</v>
      </c>
      <c r="AL320" t="s">
        <v>110</v>
      </c>
      <c r="AM320" t="s">
        <v>109</v>
      </c>
      <c r="AN320" s="131">
        <v>46040</v>
      </c>
      <c r="AO320" t="s">
        <v>132</v>
      </c>
      <c r="AP320" t="s">
        <v>109</v>
      </c>
      <c r="AQ320" t="s">
        <v>109</v>
      </c>
      <c r="AR320" t="s">
        <v>109</v>
      </c>
      <c r="AS320" t="s">
        <v>109</v>
      </c>
      <c r="AT320" t="s">
        <v>109</v>
      </c>
      <c r="AU320" t="s">
        <v>109</v>
      </c>
      <c r="AV320" t="s">
        <v>109</v>
      </c>
      <c r="AW320" t="s">
        <v>110</v>
      </c>
      <c r="AX320" t="s">
        <v>109</v>
      </c>
      <c r="AY320" t="s">
        <v>110</v>
      </c>
      <c r="AZ320" t="s">
        <v>2796</v>
      </c>
      <c r="BA320" t="s">
        <v>136</v>
      </c>
      <c r="BB320" t="s">
        <v>109</v>
      </c>
      <c r="BC320" t="s">
        <v>110</v>
      </c>
      <c r="BD320" t="s">
        <v>110</v>
      </c>
      <c r="BE320" t="s">
        <v>110</v>
      </c>
      <c r="BF320" t="s">
        <v>110</v>
      </c>
      <c r="BG320" t="s">
        <v>110</v>
      </c>
      <c r="BH320" t="s">
        <v>110</v>
      </c>
      <c r="BI320" t="s">
        <v>110</v>
      </c>
      <c r="BJ320" t="s">
        <v>110</v>
      </c>
      <c r="BK320" t="s">
        <v>110</v>
      </c>
      <c r="BL320" t="s">
        <v>109</v>
      </c>
      <c r="BM320" t="s">
        <v>109</v>
      </c>
      <c r="BN320">
        <v>0</v>
      </c>
      <c r="BO320">
        <v>0</v>
      </c>
      <c r="BP320">
        <v>0</v>
      </c>
      <c r="BQ320" t="s">
        <v>109</v>
      </c>
      <c r="BR320" t="s">
        <v>109</v>
      </c>
      <c r="BS320"/>
      <c r="BT320" t="s">
        <v>2792</v>
      </c>
      <c r="BU320" t="s">
        <v>7178</v>
      </c>
      <c r="BV320" t="s">
        <v>6191</v>
      </c>
      <c r="BW320" t="s">
        <v>141</v>
      </c>
      <c r="BX320" t="s">
        <v>140</v>
      </c>
      <c r="BY320" t="s">
        <v>5677</v>
      </c>
      <c r="BZ320" t="s">
        <v>110</v>
      </c>
      <c r="CA320" t="s">
        <v>109</v>
      </c>
      <c r="CB320" t="s">
        <v>324</v>
      </c>
      <c r="CC320" t="s">
        <v>5686</v>
      </c>
      <c r="CD320" t="s">
        <v>5393</v>
      </c>
      <c r="CE320" t="s">
        <v>110</v>
      </c>
      <c r="CF320"/>
      <c r="CG320" s="131">
        <v>44812</v>
      </c>
      <c r="CH320" t="s">
        <v>198</v>
      </c>
      <c r="CI320" t="s">
        <v>144</v>
      </c>
      <c r="CJ320" t="s">
        <v>114</v>
      </c>
      <c r="CK320" t="s">
        <v>109</v>
      </c>
      <c r="CL320" t="s">
        <v>109</v>
      </c>
      <c r="CM320" t="s">
        <v>109</v>
      </c>
      <c r="CN320">
        <v>2023</v>
      </c>
      <c r="CO320" s="1">
        <v>44939</v>
      </c>
      <c r="CP320" t="s">
        <v>7179</v>
      </c>
      <c r="CQ320">
        <v>1</v>
      </c>
      <c r="CR320">
        <v>3</v>
      </c>
      <c r="CS320" s="1">
        <v>44935</v>
      </c>
      <c r="CT320" t="s">
        <v>16317</v>
      </c>
      <c r="CU320" t="s">
        <v>7180</v>
      </c>
      <c r="CV320" t="s">
        <v>16306</v>
      </c>
      <c r="CW320" t="s">
        <v>16307</v>
      </c>
      <c r="CX320" t="s">
        <v>8506</v>
      </c>
      <c r="CY320" t="s">
        <v>8519</v>
      </c>
      <c r="CZ320" t="s">
        <v>8508</v>
      </c>
      <c r="DA320" t="s">
        <v>7184</v>
      </c>
      <c r="DB320" t="s">
        <v>5342</v>
      </c>
      <c r="DC320" t="s">
        <v>7185</v>
      </c>
      <c r="DD320" t="s">
        <v>2795</v>
      </c>
      <c r="DE320" t="s">
        <v>7811</v>
      </c>
      <c r="DF320" t="s">
        <v>7812</v>
      </c>
      <c r="DG320" t="s">
        <v>7188</v>
      </c>
      <c r="DH320" t="s">
        <v>110</v>
      </c>
      <c r="DI320" t="s">
        <v>110</v>
      </c>
      <c r="DJ320" t="s">
        <v>130</v>
      </c>
      <c r="DK320" t="s">
        <v>110</v>
      </c>
      <c r="DL320" t="s">
        <v>134</v>
      </c>
      <c r="DM320" t="s">
        <v>7189</v>
      </c>
      <c r="DN320" t="s">
        <v>58</v>
      </c>
      <c r="DO320" t="s">
        <v>8530</v>
      </c>
      <c r="DP320" t="s">
        <v>110</v>
      </c>
      <c r="DQ320" t="s">
        <v>7811</v>
      </c>
      <c r="DR320" t="s">
        <v>7811</v>
      </c>
      <c r="DS320" t="s">
        <v>7193</v>
      </c>
      <c r="DT320" t="s">
        <v>109</v>
      </c>
      <c r="DU320" t="s">
        <v>2800</v>
      </c>
      <c r="DV320" t="s">
        <v>8527</v>
      </c>
      <c r="DW320" t="s">
        <v>8521</v>
      </c>
      <c r="DX320" t="s">
        <v>8531</v>
      </c>
    </row>
    <row r="321" spans="7:128">
      <c r="G321">
        <v>596</v>
      </c>
      <c r="H321" t="s">
        <v>109</v>
      </c>
      <c r="I321" t="s">
        <v>2801</v>
      </c>
      <c r="J321" s="131">
        <v>44939</v>
      </c>
      <c r="K321" t="s">
        <v>6334</v>
      </c>
      <c r="L321" t="s">
        <v>108</v>
      </c>
      <c r="M321" t="s">
        <v>124</v>
      </c>
      <c r="N321" t="s">
        <v>108</v>
      </c>
      <c r="O321" t="s">
        <v>510</v>
      </c>
      <c r="P321" t="s">
        <v>162</v>
      </c>
      <c r="Q321">
        <v>0.25</v>
      </c>
      <c r="R321">
        <v>0.25</v>
      </c>
      <c r="S321">
        <v>1.68</v>
      </c>
      <c r="T321">
        <v>1.952</v>
      </c>
      <c r="U321" t="s">
        <v>109</v>
      </c>
      <c r="V321" t="s">
        <v>2802</v>
      </c>
      <c r="W321" t="s">
        <v>514</v>
      </c>
      <c r="X321" t="s">
        <v>110</v>
      </c>
      <c r="Y321" t="s">
        <v>110</v>
      </c>
      <c r="Z321" t="s">
        <v>110</v>
      </c>
      <c r="AA321" t="s">
        <v>110</v>
      </c>
      <c r="AB321" t="s">
        <v>129</v>
      </c>
      <c r="AC321"/>
      <c r="AD321" t="s">
        <v>180</v>
      </c>
      <c r="AE321" t="s">
        <v>131</v>
      </c>
      <c r="AF321" t="s">
        <v>131</v>
      </c>
      <c r="AG321" t="s">
        <v>109</v>
      </c>
      <c r="AH321" s="18">
        <v>44943</v>
      </c>
      <c r="AI321" s="131">
        <v>45124</v>
      </c>
      <c r="AJ321" t="s">
        <v>430</v>
      </c>
      <c r="AK321" t="s">
        <v>1550</v>
      </c>
      <c r="AL321" t="s">
        <v>110</v>
      </c>
      <c r="AM321" t="s">
        <v>109</v>
      </c>
      <c r="AN321" s="131">
        <v>45490</v>
      </c>
      <c r="AO321" t="s">
        <v>132</v>
      </c>
      <c r="AP321" t="s">
        <v>109</v>
      </c>
      <c r="AQ321" t="s">
        <v>109</v>
      </c>
      <c r="AR321" t="s">
        <v>109</v>
      </c>
      <c r="AS321" t="s">
        <v>109</v>
      </c>
      <c r="AT321" t="s">
        <v>109</v>
      </c>
      <c r="AU321" t="s">
        <v>109</v>
      </c>
      <c r="AV321" t="s">
        <v>109</v>
      </c>
      <c r="AW321" t="s">
        <v>110</v>
      </c>
      <c r="AX321" t="s">
        <v>109</v>
      </c>
      <c r="AY321" t="s">
        <v>110</v>
      </c>
      <c r="AZ321" t="s">
        <v>109</v>
      </c>
      <c r="BA321" t="s">
        <v>136</v>
      </c>
      <c r="BB321" t="s">
        <v>109</v>
      </c>
      <c r="BC321" t="s">
        <v>110</v>
      </c>
      <c r="BD321" t="s">
        <v>110</v>
      </c>
      <c r="BE321" t="s">
        <v>110</v>
      </c>
      <c r="BF321" t="s">
        <v>110</v>
      </c>
      <c r="BG321" t="s">
        <v>110</v>
      </c>
      <c r="BH321" t="s">
        <v>110</v>
      </c>
      <c r="BI321" t="s">
        <v>110</v>
      </c>
      <c r="BJ321" t="s">
        <v>110</v>
      </c>
      <c r="BK321" t="s">
        <v>110</v>
      </c>
      <c r="BL321" t="s">
        <v>109</v>
      </c>
      <c r="BM321" t="s">
        <v>109</v>
      </c>
      <c r="BN321">
        <v>0</v>
      </c>
      <c r="BO321">
        <v>0</v>
      </c>
      <c r="BP321">
        <v>0</v>
      </c>
      <c r="BQ321" t="s">
        <v>109</v>
      </c>
      <c r="BR321" t="s">
        <v>109</v>
      </c>
      <c r="BS321"/>
      <c r="BT321" t="s">
        <v>1548</v>
      </c>
      <c r="BU321" t="s">
        <v>110</v>
      </c>
      <c r="BV321" t="s">
        <v>6334</v>
      </c>
      <c r="BW321" t="s">
        <v>141</v>
      </c>
      <c r="BX321" t="s">
        <v>140</v>
      </c>
      <c r="BY321" t="s">
        <v>605</v>
      </c>
      <c r="BZ321" t="s">
        <v>110</v>
      </c>
      <c r="CA321" t="s">
        <v>109</v>
      </c>
      <c r="CB321" t="s">
        <v>173</v>
      </c>
      <c r="CC321" t="s">
        <v>5686</v>
      </c>
      <c r="CD321" t="s">
        <v>5692</v>
      </c>
      <c r="CE321" t="s">
        <v>110</v>
      </c>
      <c r="CF321"/>
      <c r="CG321" s="131">
        <v>44585</v>
      </c>
      <c r="CH321" t="s">
        <v>144</v>
      </c>
      <c r="CI321" t="s">
        <v>144</v>
      </c>
      <c r="CJ321" t="s">
        <v>114</v>
      </c>
      <c r="CK321" t="s">
        <v>109</v>
      </c>
      <c r="CL321" t="s">
        <v>109</v>
      </c>
      <c r="CM321" t="s">
        <v>109</v>
      </c>
      <c r="CN321">
        <v>2023</v>
      </c>
      <c r="CO321" s="1">
        <v>44939</v>
      </c>
      <c r="CP321" t="s">
        <v>7179</v>
      </c>
      <c r="CQ321">
        <v>1</v>
      </c>
      <c r="CR321">
        <v>3</v>
      </c>
      <c r="CS321" s="1">
        <v>44935</v>
      </c>
      <c r="CT321" t="s">
        <v>16317</v>
      </c>
      <c r="CU321" t="s">
        <v>7180</v>
      </c>
      <c r="CV321" t="s">
        <v>16306</v>
      </c>
      <c r="CW321" t="s">
        <v>16307</v>
      </c>
      <c r="CX321" t="s">
        <v>8506</v>
      </c>
      <c r="CY321" t="s">
        <v>8519</v>
      </c>
      <c r="CZ321" t="s">
        <v>8508</v>
      </c>
      <c r="DA321" t="s">
        <v>7184</v>
      </c>
      <c r="DB321" t="s">
        <v>5342</v>
      </c>
      <c r="DC321" t="s">
        <v>7185</v>
      </c>
      <c r="DD321" t="s">
        <v>2803</v>
      </c>
      <c r="DE321" t="s">
        <v>7198</v>
      </c>
      <c r="DF321" t="s">
        <v>7187</v>
      </c>
      <c r="DG321" t="s">
        <v>7188</v>
      </c>
      <c r="DH321" t="s">
        <v>110</v>
      </c>
      <c r="DI321" t="s">
        <v>1548</v>
      </c>
      <c r="DJ321" t="s">
        <v>180</v>
      </c>
      <c r="DK321" t="s">
        <v>110</v>
      </c>
      <c r="DL321" t="s">
        <v>110</v>
      </c>
      <c r="DM321" t="s">
        <v>8532</v>
      </c>
      <c r="DN321" t="s">
        <v>7268</v>
      </c>
      <c r="DO321" t="s">
        <v>8533</v>
      </c>
      <c r="DP321" t="s">
        <v>110</v>
      </c>
      <c r="DQ321" t="s">
        <v>110</v>
      </c>
      <c r="DR321" t="s">
        <v>7213</v>
      </c>
      <c r="DS321" t="s">
        <v>110</v>
      </c>
      <c r="DT321" t="s">
        <v>109</v>
      </c>
      <c r="DU321" t="s">
        <v>2804</v>
      </c>
      <c r="DV321" t="s">
        <v>8534</v>
      </c>
      <c r="DW321" t="s">
        <v>8521</v>
      </c>
      <c r="DX321" t="s">
        <v>8535</v>
      </c>
    </row>
    <row r="322" spans="7:128">
      <c r="G322">
        <v>595</v>
      </c>
      <c r="H322" t="s">
        <v>109</v>
      </c>
      <c r="I322" t="s">
        <v>2806</v>
      </c>
      <c r="J322" s="131">
        <v>44939</v>
      </c>
      <c r="K322" t="s">
        <v>6442</v>
      </c>
      <c r="L322" t="s">
        <v>108</v>
      </c>
      <c r="M322" t="s">
        <v>124</v>
      </c>
      <c r="N322" t="s">
        <v>108</v>
      </c>
      <c r="O322" t="s">
        <v>510</v>
      </c>
      <c r="P322" t="s">
        <v>162</v>
      </c>
      <c r="Q322">
        <v>1.1499999999999999</v>
      </c>
      <c r="R322">
        <v>1.1499999999999999</v>
      </c>
      <c r="S322">
        <v>7.71</v>
      </c>
      <c r="T322">
        <v>8.9819999999999993</v>
      </c>
      <c r="U322" t="s">
        <v>109</v>
      </c>
      <c r="V322" t="s">
        <v>149</v>
      </c>
      <c r="W322" t="s">
        <v>409</v>
      </c>
      <c r="X322" t="s">
        <v>110</v>
      </c>
      <c r="Y322" t="s">
        <v>409</v>
      </c>
      <c r="Z322" t="s">
        <v>110</v>
      </c>
      <c r="AA322" t="s">
        <v>110</v>
      </c>
      <c r="AB322" t="s">
        <v>129</v>
      </c>
      <c r="AC322">
        <v>100</v>
      </c>
      <c r="AD322" t="s">
        <v>180</v>
      </c>
      <c r="AE322" t="s">
        <v>131</v>
      </c>
      <c r="AF322" t="s">
        <v>131</v>
      </c>
      <c r="AG322" t="s">
        <v>109</v>
      </c>
      <c r="AH322" s="18">
        <v>44944</v>
      </c>
      <c r="AI322" s="131">
        <v>45125</v>
      </c>
      <c r="AJ322" t="s">
        <v>167</v>
      </c>
      <c r="AK322" t="s">
        <v>2807</v>
      </c>
      <c r="AL322" t="s">
        <v>110</v>
      </c>
      <c r="AM322" t="s">
        <v>109</v>
      </c>
      <c r="AN322" s="131">
        <v>45308</v>
      </c>
      <c r="AO322" t="s">
        <v>132</v>
      </c>
      <c r="AP322" t="s">
        <v>109</v>
      </c>
      <c r="AQ322" t="s">
        <v>109</v>
      </c>
      <c r="AR322" t="s">
        <v>109</v>
      </c>
      <c r="AS322" t="s">
        <v>109</v>
      </c>
      <c r="AT322" t="s">
        <v>109</v>
      </c>
      <c r="AU322" t="s">
        <v>109</v>
      </c>
      <c r="AV322" t="s">
        <v>182</v>
      </c>
      <c r="AW322" t="s">
        <v>110</v>
      </c>
      <c r="AX322" t="s">
        <v>109</v>
      </c>
      <c r="AY322" t="s">
        <v>110</v>
      </c>
      <c r="AZ322" t="s">
        <v>1259</v>
      </c>
      <c r="BA322" t="s">
        <v>136</v>
      </c>
      <c r="BB322" t="s">
        <v>109</v>
      </c>
      <c r="BC322" t="s">
        <v>110</v>
      </c>
      <c r="BD322" t="s">
        <v>110</v>
      </c>
      <c r="BE322" t="s">
        <v>110</v>
      </c>
      <c r="BF322" t="s">
        <v>110</v>
      </c>
      <c r="BG322" t="s">
        <v>110</v>
      </c>
      <c r="BH322" t="s">
        <v>110</v>
      </c>
      <c r="BI322" t="s">
        <v>110</v>
      </c>
      <c r="BJ322" t="s">
        <v>110</v>
      </c>
      <c r="BK322" t="s">
        <v>110</v>
      </c>
      <c r="BL322" t="s">
        <v>109</v>
      </c>
      <c r="BM322" t="s">
        <v>109</v>
      </c>
      <c r="BN322">
        <v>0</v>
      </c>
      <c r="BO322">
        <v>0</v>
      </c>
      <c r="BP322">
        <v>0</v>
      </c>
      <c r="BQ322" t="s">
        <v>109</v>
      </c>
      <c r="BR322" t="s">
        <v>109</v>
      </c>
      <c r="BS322"/>
      <c r="BT322" t="s">
        <v>2805</v>
      </c>
      <c r="BU322" t="s">
        <v>110</v>
      </c>
      <c r="BV322" t="s">
        <v>6442</v>
      </c>
      <c r="BW322" t="s">
        <v>141</v>
      </c>
      <c r="BX322" t="s">
        <v>140</v>
      </c>
      <c r="BY322" t="s">
        <v>5690</v>
      </c>
      <c r="BZ322" t="s">
        <v>110</v>
      </c>
      <c r="CA322" t="s">
        <v>109</v>
      </c>
      <c r="CB322" t="s">
        <v>173</v>
      </c>
      <c r="CC322" t="s">
        <v>5616</v>
      </c>
      <c r="CD322" t="s">
        <v>217</v>
      </c>
      <c r="CE322" t="s">
        <v>6443</v>
      </c>
      <c r="CF322"/>
      <c r="CG322" s="131">
        <v>44232</v>
      </c>
      <c r="CH322" t="s">
        <v>144</v>
      </c>
      <c r="CI322" t="s">
        <v>144</v>
      </c>
      <c r="CJ322" t="s">
        <v>114</v>
      </c>
      <c r="CK322" t="s">
        <v>109</v>
      </c>
      <c r="CL322" t="s">
        <v>109</v>
      </c>
      <c r="CM322" t="s">
        <v>109</v>
      </c>
      <c r="CN322">
        <v>2023</v>
      </c>
      <c r="CO322" s="1">
        <v>44939</v>
      </c>
      <c r="CP322" t="s">
        <v>7179</v>
      </c>
      <c r="CQ322">
        <v>1</v>
      </c>
      <c r="CR322">
        <v>3</v>
      </c>
      <c r="CS322" s="1">
        <v>44935</v>
      </c>
      <c r="CT322" t="s">
        <v>16317</v>
      </c>
      <c r="CU322" t="s">
        <v>7180</v>
      </c>
      <c r="CV322" t="s">
        <v>16306</v>
      </c>
      <c r="CW322" t="s">
        <v>16307</v>
      </c>
      <c r="CX322" t="s">
        <v>8506</v>
      </c>
      <c r="CY322" t="s">
        <v>8519</v>
      </c>
      <c r="CZ322" t="s">
        <v>8508</v>
      </c>
      <c r="DA322" t="s">
        <v>7184</v>
      </c>
      <c r="DB322" t="s">
        <v>5342</v>
      </c>
      <c r="DC322" t="s">
        <v>7206</v>
      </c>
      <c r="DD322" t="s">
        <v>2808</v>
      </c>
      <c r="DE322" t="s">
        <v>7198</v>
      </c>
      <c r="DF322" t="s">
        <v>7187</v>
      </c>
      <c r="DG322" t="s">
        <v>7188</v>
      </c>
      <c r="DH322" t="s">
        <v>110</v>
      </c>
      <c r="DI322" t="s">
        <v>2805</v>
      </c>
      <c r="DJ322" t="s">
        <v>180</v>
      </c>
      <c r="DK322" t="s">
        <v>110</v>
      </c>
      <c r="DL322" t="s">
        <v>110</v>
      </c>
      <c r="DM322" t="s">
        <v>182</v>
      </c>
      <c r="DN322" t="s">
        <v>57</v>
      </c>
      <c r="DO322" t="s">
        <v>8536</v>
      </c>
      <c r="DP322" t="s">
        <v>110</v>
      </c>
      <c r="DQ322" t="s">
        <v>110</v>
      </c>
      <c r="DR322" t="s">
        <v>7213</v>
      </c>
      <c r="DS322" t="s">
        <v>110</v>
      </c>
      <c r="DT322" t="s">
        <v>109</v>
      </c>
      <c r="DU322" t="s">
        <v>2809</v>
      </c>
      <c r="DV322" t="s">
        <v>8537</v>
      </c>
      <c r="DW322" t="s">
        <v>8521</v>
      </c>
      <c r="DX322" t="s">
        <v>8538</v>
      </c>
    </row>
    <row r="323" spans="7:128">
      <c r="G323">
        <v>594</v>
      </c>
      <c r="H323" t="s">
        <v>109</v>
      </c>
      <c r="I323" t="s">
        <v>2810</v>
      </c>
      <c r="J323" s="131">
        <v>44938</v>
      </c>
      <c r="K323" t="s">
        <v>8539</v>
      </c>
      <c r="L323" t="s">
        <v>108</v>
      </c>
      <c r="M323" t="s">
        <v>110</v>
      </c>
      <c r="N323" t="s">
        <v>108</v>
      </c>
      <c r="O323" t="s">
        <v>510</v>
      </c>
      <c r="P323" t="s">
        <v>111</v>
      </c>
      <c r="Q323">
        <v>2.2999999999999998</v>
      </c>
      <c r="R323">
        <v>0.34</v>
      </c>
      <c r="S323">
        <v>2.2999999999999998</v>
      </c>
      <c r="T323">
        <v>2.6659999999999999</v>
      </c>
      <c r="U323" t="s">
        <v>109</v>
      </c>
      <c r="V323" t="s">
        <v>126</v>
      </c>
      <c r="W323" t="s">
        <v>928</v>
      </c>
      <c r="X323" t="s">
        <v>110</v>
      </c>
      <c r="Y323" t="s">
        <v>928</v>
      </c>
      <c r="Z323" t="s">
        <v>110</v>
      </c>
      <c r="AA323" t="s">
        <v>110</v>
      </c>
      <c r="AB323" t="s">
        <v>129</v>
      </c>
      <c r="AC323">
        <v>100</v>
      </c>
      <c r="AD323" t="s">
        <v>130</v>
      </c>
      <c r="AE323" t="s">
        <v>166</v>
      </c>
      <c r="AF323" t="s">
        <v>166</v>
      </c>
      <c r="AG323" t="s">
        <v>109</v>
      </c>
      <c r="AH323" s="18">
        <v>44945</v>
      </c>
      <c r="AI323" s="131">
        <v>45126</v>
      </c>
      <c r="AJ323" t="s">
        <v>133</v>
      </c>
      <c r="AK323" t="s">
        <v>2190</v>
      </c>
      <c r="AL323" t="s">
        <v>110</v>
      </c>
      <c r="AM323" t="s">
        <v>109</v>
      </c>
      <c r="AN323" s="131">
        <v>46041</v>
      </c>
      <c r="AO323" t="s">
        <v>132</v>
      </c>
      <c r="AP323" t="s">
        <v>109</v>
      </c>
      <c r="AQ323" t="s">
        <v>109</v>
      </c>
      <c r="AR323" t="s">
        <v>109</v>
      </c>
      <c r="AS323" t="s">
        <v>109</v>
      </c>
      <c r="AT323" t="s">
        <v>109</v>
      </c>
      <c r="AU323" t="s">
        <v>109</v>
      </c>
      <c r="AV323" t="s">
        <v>109</v>
      </c>
      <c r="AW323" t="s">
        <v>110</v>
      </c>
      <c r="AX323" t="s">
        <v>109</v>
      </c>
      <c r="AY323" t="s">
        <v>110</v>
      </c>
      <c r="AZ323" t="s">
        <v>2342</v>
      </c>
      <c r="BA323" t="s">
        <v>136</v>
      </c>
      <c r="BB323" t="s">
        <v>109</v>
      </c>
      <c r="BC323" t="s">
        <v>110</v>
      </c>
      <c r="BD323" t="s">
        <v>110</v>
      </c>
      <c r="BE323" t="s">
        <v>110</v>
      </c>
      <c r="BF323" t="s">
        <v>110</v>
      </c>
      <c r="BG323" t="s">
        <v>110</v>
      </c>
      <c r="BH323" t="s">
        <v>110</v>
      </c>
      <c r="BI323" t="s">
        <v>110</v>
      </c>
      <c r="BJ323" t="s">
        <v>110</v>
      </c>
      <c r="BK323" t="s">
        <v>110</v>
      </c>
      <c r="BL323" t="s">
        <v>109</v>
      </c>
      <c r="BM323" t="s">
        <v>109</v>
      </c>
      <c r="BN323">
        <v>0</v>
      </c>
      <c r="BO323">
        <v>0</v>
      </c>
      <c r="BP323">
        <v>0</v>
      </c>
      <c r="BQ323" t="s">
        <v>109</v>
      </c>
      <c r="BR323" t="s">
        <v>109</v>
      </c>
      <c r="BS323"/>
      <c r="BT323" t="s">
        <v>2188</v>
      </c>
      <c r="BU323" t="s">
        <v>7602</v>
      </c>
      <c r="BV323" t="s">
        <v>6129</v>
      </c>
      <c r="BW323" t="s">
        <v>141</v>
      </c>
      <c r="BX323" t="s">
        <v>140</v>
      </c>
      <c r="BY323" t="s">
        <v>5677</v>
      </c>
      <c r="BZ323" t="s">
        <v>110</v>
      </c>
      <c r="CA323" t="s">
        <v>109</v>
      </c>
      <c r="CB323" t="s">
        <v>324</v>
      </c>
      <c r="CC323" t="s">
        <v>5616</v>
      </c>
      <c r="CD323" t="s">
        <v>5828</v>
      </c>
      <c r="CE323" t="s">
        <v>110</v>
      </c>
      <c r="CF323"/>
      <c r="CG323" s="131">
        <v>44938</v>
      </c>
      <c r="CH323" t="s">
        <v>198</v>
      </c>
      <c r="CI323" t="s">
        <v>144</v>
      </c>
      <c r="CJ323" t="s">
        <v>114</v>
      </c>
      <c r="CK323" t="s">
        <v>109</v>
      </c>
      <c r="CL323" t="s">
        <v>109</v>
      </c>
      <c r="CM323" t="s">
        <v>109</v>
      </c>
      <c r="CN323">
        <v>2023</v>
      </c>
      <c r="CO323" s="1">
        <v>44938</v>
      </c>
      <c r="CP323" t="s">
        <v>7179</v>
      </c>
      <c r="CQ323">
        <v>1</v>
      </c>
      <c r="CR323">
        <v>3</v>
      </c>
      <c r="CS323" s="1">
        <v>44935</v>
      </c>
      <c r="CT323" t="s">
        <v>16317</v>
      </c>
      <c r="CU323" t="s">
        <v>7180</v>
      </c>
      <c r="CV323" t="s">
        <v>16306</v>
      </c>
      <c r="CW323" t="s">
        <v>16307</v>
      </c>
      <c r="CX323" t="s">
        <v>8506</v>
      </c>
      <c r="CY323" t="s">
        <v>8519</v>
      </c>
      <c r="CZ323" t="s">
        <v>8508</v>
      </c>
      <c r="DA323" t="s">
        <v>7184</v>
      </c>
      <c r="DB323" t="s">
        <v>114</v>
      </c>
      <c r="DC323" t="s">
        <v>7185</v>
      </c>
      <c r="DD323" t="s">
        <v>2811</v>
      </c>
      <c r="DE323" t="s">
        <v>7811</v>
      </c>
      <c r="DF323" t="s">
        <v>7812</v>
      </c>
      <c r="DG323" t="s">
        <v>7188</v>
      </c>
      <c r="DH323" t="s">
        <v>110</v>
      </c>
      <c r="DI323" t="s">
        <v>110</v>
      </c>
      <c r="DJ323" t="s">
        <v>130</v>
      </c>
      <c r="DK323" t="s">
        <v>110</v>
      </c>
      <c r="DL323" t="s">
        <v>2054</v>
      </c>
      <c r="DM323" t="s">
        <v>7189</v>
      </c>
      <c r="DN323" t="s">
        <v>58</v>
      </c>
      <c r="DO323" t="s">
        <v>8270</v>
      </c>
      <c r="DP323" t="s">
        <v>110</v>
      </c>
      <c r="DQ323" t="s">
        <v>7811</v>
      </c>
      <c r="DR323" t="s">
        <v>7811</v>
      </c>
      <c r="DS323" t="s">
        <v>7193</v>
      </c>
      <c r="DT323" t="s">
        <v>109</v>
      </c>
      <c r="DU323" t="s">
        <v>2812</v>
      </c>
      <c r="DV323" t="s">
        <v>8540</v>
      </c>
      <c r="DW323" t="s">
        <v>8541</v>
      </c>
      <c r="DX323" t="s">
        <v>8542</v>
      </c>
    </row>
    <row r="324" spans="7:128">
      <c r="G324">
        <v>593</v>
      </c>
      <c r="H324" t="s">
        <v>109</v>
      </c>
      <c r="I324" t="s">
        <v>2813</v>
      </c>
      <c r="J324" s="131">
        <v>44938</v>
      </c>
      <c r="K324" t="s">
        <v>6130</v>
      </c>
      <c r="L324" t="s">
        <v>108</v>
      </c>
      <c r="M324" t="s">
        <v>161</v>
      </c>
      <c r="N324" t="s">
        <v>108</v>
      </c>
      <c r="O324" t="s">
        <v>510</v>
      </c>
      <c r="P324" t="s">
        <v>111</v>
      </c>
      <c r="Q324">
        <v>6</v>
      </c>
      <c r="R324">
        <v>0.89</v>
      </c>
      <c r="S324">
        <v>6</v>
      </c>
      <c r="T324">
        <v>6.9539999999999997</v>
      </c>
      <c r="U324" t="s">
        <v>109</v>
      </c>
      <c r="V324" t="s">
        <v>126</v>
      </c>
      <c r="W324" t="s">
        <v>671</v>
      </c>
      <c r="X324" t="s">
        <v>110</v>
      </c>
      <c r="Y324" t="s">
        <v>671</v>
      </c>
      <c r="Z324" t="s">
        <v>110</v>
      </c>
      <c r="AA324" t="s">
        <v>110</v>
      </c>
      <c r="AB324" t="s">
        <v>129</v>
      </c>
      <c r="AC324">
        <v>100</v>
      </c>
      <c r="AD324" t="s">
        <v>205</v>
      </c>
      <c r="AE324" t="s">
        <v>166</v>
      </c>
      <c r="AF324" t="s">
        <v>166</v>
      </c>
      <c r="AG324" t="s">
        <v>109</v>
      </c>
      <c r="AH324" s="18">
        <v>44943</v>
      </c>
      <c r="AI324" s="131">
        <v>45308</v>
      </c>
      <c r="AJ324" t="s">
        <v>133</v>
      </c>
      <c r="AK324" t="s">
        <v>619</v>
      </c>
      <c r="AL324" t="s">
        <v>110</v>
      </c>
      <c r="AM324" t="s">
        <v>109</v>
      </c>
      <c r="AN324" s="131">
        <v>46039</v>
      </c>
      <c r="AO324" t="s">
        <v>192</v>
      </c>
      <c r="AP324" t="s">
        <v>7013</v>
      </c>
      <c r="AQ324" t="s">
        <v>109</v>
      </c>
      <c r="AR324" t="s">
        <v>7013</v>
      </c>
      <c r="AS324" t="s">
        <v>6939</v>
      </c>
      <c r="AT324" t="s">
        <v>109</v>
      </c>
      <c r="AU324" t="s">
        <v>109</v>
      </c>
      <c r="AV324" t="s">
        <v>109</v>
      </c>
      <c r="AW324" t="s">
        <v>110</v>
      </c>
      <c r="AX324" t="s">
        <v>109</v>
      </c>
      <c r="AY324" t="s">
        <v>110</v>
      </c>
      <c r="AZ324" t="s">
        <v>2815</v>
      </c>
      <c r="BA324" t="s">
        <v>136</v>
      </c>
      <c r="BB324" t="s">
        <v>109</v>
      </c>
      <c r="BC324" t="s">
        <v>110</v>
      </c>
      <c r="BD324" t="s">
        <v>110</v>
      </c>
      <c r="BE324" t="s">
        <v>209</v>
      </c>
      <c r="BF324" t="s">
        <v>110</v>
      </c>
      <c r="BG324" t="s">
        <v>110</v>
      </c>
      <c r="BH324" t="s">
        <v>110</v>
      </c>
      <c r="BI324" t="s">
        <v>110</v>
      </c>
      <c r="BJ324" t="s">
        <v>110</v>
      </c>
      <c r="BK324" t="s">
        <v>6928</v>
      </c>
      <c r="BL324" t="s">
        <v>378</v>
      </c>
      <c r="BM324" t="s">
        <v>276</v>
      </c>
      <c r="BN324">
        <v>1</v>
      </c>
      <c r="BO324">
        <v>1</v>
      </c>
      <c r="BP324">
        <v>1</v>
      </c>
      <c r="BQ324" t="s">
        <v>8543</v>
      </c>
      <c r="BR324" t="s">
        <v>114</v>
      </c>
      <c r="BS324">
        <v>23002</v>
      </c>
      <c r="BT324" t="s">
        <v>613</v>
      </c>
      <c r="BU324" t="s">
        <v>110</v>
      </c>
      <c r="BV324" t="s">
        <v>6130</v>
      </c>
      <c r="BW324" t="s">
        <v>5363</v>
      </c>
      <c r="BX324" t="s">
        <v>5362</v>
      </c>
      <c r="BY324" t="s">
        <v>5366</v>
      </c>
      <c r="BZ324" t="s">
        <v>5743</v>
      </c>
      <c r="CA324" t="s">
        <v>109</v>
      </c>
      <c r="CB324" t="s">
        <v>580</v>
      </c>
      <c r="CC324" t="s">
        <v>110</v>
      </c>
      <c r="CD324" t="s">
        <v>615</v>
      </c>
      <c r="CE324" t="s">
        <v>110</v>
      </c>
      <c r="CF324"/>
      <c r="CG324" s="131">
        <v>44938</v>
      </c>
      <c r="CH324" t="s">
        <v>558</v>
      </c>
      <c r="CI324" t="s">
        <v>558</v>
      </c>
      <c r="CJ324" t="s">
        <v>114</v>
      </c>
      <c r="CK324" t="s">
        <v>109</v>
      </c>
      <c r="CL324" t="s">
        <v>114</v>
      </c>
      <c r="CM324" t="s">
        <v>109</v>
      </c>
      <c r="CN324">
        <v>2023</v>
      </c>
      <c r="CO324" s="1">
        <v>44938</v>
      </c>
      <c r="CP324" t="s">
        <v>110</v>
      </c>
      <c r="CQ324">
        <v>1</v>
      </c>
      <c r="CR324">
        <v>3</v>
      </c>
      <c r="CS324" s="1">
        <v>44935</v>
      </c>
      <c r="CT324" t="s">
        <v>16317</v>
      </c>
      <c r="CU324" t="s">
        <v>7180</v>
      </c>
      <c r="CV324" t="s">
        <v>16306</v>
      </c>
      <c r="CW324" t="s">
        <v>16307</v>
      </c>
      <c r="CX324" t="s">
        <v>8506</v>
      </c>
      <c r="CY324" t="s">
        <v>8519</v>
      </c>
      <c r="CZ324" t="s">
        <v>8508</v>
      </c>
      <c r="DA324" t="s">
        <v>7184</v>
      </c>
      <c r="DB324" t="s">
        <v>114</v>
      </c>
      <c r="DC324" t="s">
        <v>7185</v>
      </c>
      <c r="DD324" t="s">
        <v>8120</v>
      </c>
      <c r="DE324" t="s">
        <v>7811</v>
      </c>
      <c r="DF324" t="s">
        <v>7812</v>
      </c>
      <c r="DG324" t="s">
        <v>7188</v>
      </c>
      <c r="DH324" t="s">
        <v>110</v>
      </c>
      <c r="DI324" t="s">
        <v>110</v>
      </c>
      <c r="DJ324" t="s">
        <v>205</v>
      </c>
      <c r="DK324" t="s">
        <v>110</v>
      </c>
      <c r="DL324" t="s">
        <v>110</v>
      </c>
      <c r="DM324" t="s">
        <v>7189</v>
      </c>
      <c r="DN324" t="s">
        <v>58</v>
      </c>
      <c r="DO324" t="s">
        <v>8544</v>
      </c>
      <c r="DP324" t="s">
        <v>110</v>
      </c>
      <c r="DQ324" t="s">
        <v>7811</v>
      </c>
      <c r="DR324" t="s">
        <v>7811</v>
      </c>
      <c r="DS324" t="s">
        <v>110</v>
      </c>
      <c r="DT324" t="s">
        <v>7219</v>
      </c>
      <c r="DU324" t="s">
        <v>2816</v>
      </c>
      <c r="DV324" t="s">
        <v>8545</v>
      </c>
      <c r="DW324" t="s">
        <v>8541</v>
      </c>
      <c r="DX324" t="s">
        <v>8546</v>
      </c>
    </row>
    <row r="325" spans="7:128">
      <c r="G325">
        <v>592</v>
      </c>
      <c r="H325" t="s">
        <v>109</v>
      </c>
      <c r="I325" t="s">
        <v>2818</v>
      </c>
      <c r="J325" s="131">
        <v>44938</v>
      </c>
      <c r="K325" t="s">
        <v>6131</v>
      </c>
      <c r="L325" t="s">
        <v>108</v>
      </c>
      <c r="M325" t="s">
        <v>124</v>
      </c>
      <c r="N325" t="s">
        <v>108</v>
      </c>
      <c r="O325" t="s">
        <v>510</v>
      </c>
      <c r="P325" t="s">
        <v>111</v>
      </c>
      <c r="Q325">
        <v>20</v>
      </c>
      <c r="R325">
        <v>2.98</v>
      </c>
      <c r="S325">
        <v>20</v>
      </c>
      <c r="T325">
        <v>23.18</v>
      </c>
      <c r="U325" t="s">
        <v>109</v>
      </c>
      <c r="V325" t="s">
        <v>126</v>
      </c>
      <c r="W325" t="s">
        <v>928</v>
      </c>
      <c r="X325" t="s">
        <v>1434</v>
      </c>
      <c r="Y325" t="s">
        <v>928</v>
      </c>
      <c r="Z325" t="s">
        <v>110</v>
      </c>
      <c r="AA325" t="s">
        <v>812</v>
      </c>
      <c r="AB325" t="s">
        <v>129</v>
      </c>
      <c r="AC325">
        <v>100</v>
      </c>
      <c r="AD325" t="s">
        <v>205</v>
      </c>
      <c r="AE325" t="s">
        <v>166</v>
      </c>
      <c r="AF325" t="s">
        <v>166</v>
      </c>
      <c r="AG325" t="s">
        <v>109</v>
      </c>
      <c r="AH325" s="18">
        <v>44943</v>
      </c>
      <c r="AI325" s="131">
        <v>45308</v>
      </c>
      <c r="AJ325" t="s">
        <v>133</v>
      </c>
      <c r="AK325" t="s">
        <v>2819</v>
      </c>
      <c r="AL325" t="s">
        <v>110</v>
      </c>
      <c r="AM325" t="s">
        <v>109</v>
      </c>
      <c r="AN325" s="131">
        <v>46039</v>
      </c>
      <c r="AO325" t="s">
        <v>192</v>
      </c>
      <c r="AP325" t="s">
        <v>109</v>
      </c>
      <c r="AQ325" t="s">
        <v>109</v>
      </c>
      <c r="AR325" t="s">
        <v>109</v>
      </c>
      <c r="AS325" t="s">
        <v>109</v>
      </c>
      <c r="AT325" t="s">
        <v>109</v>
      </c>
      <c r="AU325" t="s">
        <v>109</v>
      </c>
      <c r="AV325" t="s">
        <v>109</v>
      </c>
      <c r="AW325" t="s">
        <v>110</v>
      </c>
      <c r="AX325" t="s">
        <v>109</v>
      </c>
      <c r="AY325" t="s">
        <v>110</v>
      </c>
      <c r="AZ325" t="s">
        <v>2821</v>
      </c>
      <c r="BA325" t="s">
        <v>136</v>
      </c>
      <c r="BB325" t="s">
        <v>109</v>
      </c>
      <c r="BC325" t="s">
        <v>110</v>
      </c>
      <c r="BD325" t="s">
        <v>110</v>
      </c>
      <c r="BE325" t="s">
        <v>110</v>
      </c>
      <c r="BF325" t="s">
        <v>110</v>
      </c>
      <c r="BG325" t="s">
        <v>110</v>
      </c>
      <c r="BH325" t="s">
        <v>110</v>
      </c>
      <c r="BI325" t="s">
        <v>110</v>
      </c>
      <c r="BJ325" t="s">
        <v>110</v>
      </c>
      <c r="BK325" t="s">
        <v>110</v>
      </c>
      <c r="BL325" t="s">
        <v>109</v>
      </c>
      <c r="BM325" t="s">
        <v>109</v>
      </c>
      <c r="BN325">
        <v>0</v>
      </c>
      <c r="BO325">
        <v>0</v>
      </c>
      <c r="BP325">
        <v>0</v>
      </c>
      <c r="BQ325" t="s">
        <v>109</v>
      </c>
      <c r="BR325" t="s">
        <v>109</v>
      </c>
      <c r="BS325"/>
      <c r="BT325" t="s">
        <v>2817</v>
      </c>
      <c r="BU325" t="s">
        <v>110</v>
      </c>
      <c r="BV325" t="s">
        <v>6131</v>
      </c>
      <c r="BW325" t="s">
        <v>141</v>
      </c>
      <c r="BX325" t="s">
        <v>140</v>
      </c>
      <c r="BY325" t="s">
        <v>5690</v>
      </c>
      <c r="BZ325" t="s">
        <v>110</v>
      </c>
      <c r="CA325" t="s">
        <v>109</v>
      </c>
      <c r="CB325" t="s">
        <v>324</v>
      </c>
      <c r="CC325" t="s">
        <v>5615</v>
      </c>
      <c r="CD325" t="s">
        <v>6132</v>
      </c>
      <c r="CE325" t="s">
        <v>110</v>
      </c>
      <c r="CF325"/>
      <c r="CG325" s="131">
        <v>44938</v>
      </c>
      <c r="CH325" t="s">
        <v>144</v>
      </c>
      <c r="CI325" t="s">
        <v>144</v>
      </c>
      <c r="CJ325" t="s">
        <v>114</v>
      </c>
      <c r="CK325" t="s">
        <v>109</v>
      </c>
      <c r="CL325" t="s">
        <v>109</v>
      </c>
      <c r="CM325" t="s">
        <v>109</v>
      </c>
      <c r="CN325">
        <v>2023</v>
      </c>
      <c r="CO325" s="1">
        <v>44938</v>
      </c>
      <c r="CP325" t="s">
        <v>7179</v>
      </c>
      <c r="CQ325">
        <v>1</v>
      </c>
      <c r="CR325">
        <v>3</v>
      </c>
      <c r="CS325" s="1">
        <v>44935</v>
      </c>
      <c r="CT325" t="s">
        <v>16317</v>
      </c>
      <c r="CU325" t="s">
        <v>7180</v>
      </c>
      <c r="CV325" t="s">
        <v>16306</v>
      </c>
      <c r="CW325" t="s">
        <v>16307</v>
      </c>
      <c r="CX325" t="s">
        <v>8506</v>
      </c>
      <c r="CY325" t="s">
        <v>8519</v>
      </c>
      <c r="CZ325" t="s">
        <v>8508</v>
      </c>
      <c r="DA325" t="s">
        <v>7197</v>
      </c>
      <c r="DB325" t="s">
        <v>114</v>
      </c>
      <c r="DC325" t="s">
        <v>7185</v>
      </c>
      <c r="DD325" t="s">
        <v>2820</v>
      </c>
      <c r="DE325" t="s">
        <v>7811</v>
      </c>
      <c r="DF325" t="s">
        <v>7812</v>
      </c>
      <c r="DG325" t="s">
        <v>7188</v>
      </c>
      <c r="DH325" t="s">
        <v>110</v>
      </c>
      <c r="DI325" t="s">
        <v>110</v>
      </c>
      <c r="DJ325" t="s">
        <v>205</v>
      </c>
      <c r="DK325" t="s">
        <v>110</v>
      </c>
      <c r="DL325" t="s">
        <v>110</v>
      </c>
      <c r="DM325" t="s">
        <v>7189</v>
      </c>
      <c r="DN325" t="s">
        <v>58</v>
      </c>
      <c r="DO325" t="s">
        <v>7460</v>
      </c>
      <c r="DP325" t="s">
        <v>110</v>
      </c>
      <c r="DQ325" t="s">
        <v>7811</v>
      </c>
      <c r="DR325" t="s">
        <v>7811</v>
      </c>
      <c r="DS325" t="s">
        <v>110</v>
      </c>
      <c r="DT325" t="s">
        <v>109</v>
      </c>
      <c r="DU325" t="s">
        <v>2822</v>
      </c>
      <c r="DV325" t="s">
        <v>8547</v>
      </c>
      <c r="DW325" t="s">
        <v>8541</v>
      </c>
      <c r="DX325" t="s">
        <v>8548</v>
      </c>
    </row>
    <row r="326" spans="7:128">
      <c r="G326">
        <v>591</v>
      </c>
      <c r="H326" t="s">
        <v>109</v>
      </c>
      <c r="I326" t="s">
        <v>2823</v>
      </c>
      <c r="J326" s="131">
        <v>44938</v>
      </c>
      <c r="K326" t="s">
        <v>8549</v>
      </c>
      <c r="L326" t="s">
        <v>108</v>
      </c>
      <c r="M326" t="s">
        <v>124</v>
      </c>
      <c r="N326" t="s">
        <v>108</v>
      </c>
      <c r="O326" t="s">
        <v>510</v>
      </c>
      <c r="P326" t="s">
        <v>162</v>
      </c>
      <c r="Q326">
        <v>0.31</v>
      </c>
      <c r="R326">
        <v>0.31</v>
      </c>
      <c r="S326">
        <v>2.09</v>
      </c>
      <c r="T326">
        <v>2.4209999999999998</v>
      </c>
      <c r="U326" t="s">
        <v>109</v>
      </c>
      <c r="V326" t="s">
        <v>126</v>
      </c>
      <c r="W326" t="s">
        <v>163</v>
      </c>
      <c r="X326" t="s">
        <v>110</v>
      </c>
      <c r="Y326" t="s">
        <v>110</v>
      </c>
      <c r="Z326" t="s">
        <v>110</v>
      </c>
      <c r="AA326" t="s">
        <v>110</v>
      </c>
      <c r="AB326" t="s">
        <v>129</v>
      </c>
      <c r="AC326">
        <v>100</v>
      </c>
      <c r="AD326" t="s">
        <v>309</v>
      </c>
      <c r="AE326" t="s">
        <v>166</v>
      </c>
      <c r="AF326" t="s">
        <v>166</v>
      </c>
      <c r="AG326" t="s">
        <v>109</v>
      </c>
      <c r="AH326" s="18">
        <v>44943</v>
      </c>
      <c r="AI326" s="131">
        <v>45124</v>
      </c>
      <c r="AJ326" t="s">
        <v>430</v>
      </c>
      <c r="AK326" t="s">
        <v>1550</v>
      </c>
      <c r="AL326" t="s">
        <v>110</v>
      </c>
      <c r="AM326" t="s">
        <v>109</v>
      </c>
      <c r="AN326" s="131">
        <v>46039</v>
      </c>
      <c r="AO326" t="s">
        <v>132</v>
      </c>
      <c r="AP326" t="s">
        <v>109</v>
      </c>
      <c r="AQ326" t="s">
        <v>109</v>
      </c>
      <c r="AR326" t="s">
        <v>109</v>
      </c>
      <c r="AS326" t="s">
        <v>109</v>
      </c>
      <c r="AT326" t="s">
        <v>109</v>
      </c>
      <c r="AU326" t="s">
        <v>109</v>
      </c>
      <c r="AV326" t="s">
        <v>109</v>
      </c>
      <c r="AW326" t="s">
        <v>110</v>
      </c>
      <c r="AX326" t="s">
        <v>109</v>
      </c>
      <c r="AY326" t="s">
        <v>110</v>
      </c>
      <c r="AZ326" t="s">
        <v>2824</v>
      </c>
      <c r="BA326" t="s">
        <v>136</v>
      </c>
      <c r="BB326" t="s">
        <v>109</v>
      </c>
      <c r="BC326" t="s">
        <v>110</v>
      </c>
      <c r="BD326" t="s">
        <v>110</v>
      </c>
      <c r="BE326" t="s">
        <v>110</v>
      </c>
      <c r="BF326" t="s">
        <v>110</v>
      </c>
      <c r="BG326" t="s">
        <v>110</v>
      </c>
      <c r="BH326" t="s">
        <v>110</v>
      </c>
      <c r="BI326" t="s">
        <v>110</v>
      </c>
      <c r="BJ326" t="s">
        <v>110</v>
      </c>
      <c r="BK326" t="s">
        <v>110</v>
      </c>
      <c r="BL326" t="s">
        <v>109</v>
      </c>
      <c r="BM326" t="s">
        <v>109</v>
      </c>
      <c r="BN326">
        <v>0</v>
      </c>
      <c r="BO326">
        <v>0</v>
      </c>
      <c r="BP326">
        <v>0</v>
      </c>
      <c r="BQ326" t="s">
        <v>109</v>
      </c>
      <c r="BR326" t="s">
        <v>109</v>
      </c>
      <c r="BS326"/>
      <c r="BT326" t="s">
        <v>1548</v>
      </c>
      <c r="BU326" t="s">
        <v>7355</v>
      </c>
      <c r="BV326" t="s">
        <v>6334</v>
      </c>
      <c r="BW326" t="s">
        <v>141</v>
      </c>
      <c r="BX326" t="s">
        <v>140</v>
      </c>
      <c r="BY326" t="s">
        <v>605</v>
      </c>
      <c r="BZ326" t="s">
        <v>110</v>
      </c>
      <c r="CA326" t="s">
        <v>109</v>
      </c>
      <c r="CB326" t="s">
        <v>173</v>
      </c>
      <c r="CC326" t="s">
        <v>5686</v>
      </c>
      <c r="CD326" t="s">
        <v>5692</v>
      </c>
      <c r="CE326" t="s">
        <v>110</v>
      </c>
      <c r="CF326"/>
      <c r="CG326" s="131">
        <v>44585</v>
      </c>
      <c r="CH326" t="s">
        <v>144</v>
      </c>
      <c r="CI326" t="s">
        <v>144</v>
      </c>
      <c r="CJ326" t="s">
        <v>114</v>
      </c>
      <c r="CK326" t="s">
        <v>109</v>
      </c>
      <c r="CL326" t="s">
        <v>109</v>
      </c>
      <c r="CM326" t="s">
        <v>109</v>
      </c>
      <c r="CN326">
        <v>2023</v>
      </c>
      <c r="CO326" s="1">
        <v>44938</v>
      </c>
      <c r="CP326" t="s">
        <v>7179</v>
      </c>
      <c r="CQ326">
        <v>1</v>
      </c>
      <c r="CR326">
        <v>3</v>
      </c>
      <c r="CS326" s="1">
        <v>44935</v>
      </c>
      <c r="CT326" t="s">
        <v>16317</v>
      </c>
      <c r="CU326" t="s">
        <v>7180</v>
      </c>
      <c r="CV326" t="s">
        <v>16306</v>
      </c>
      <c r="CW326" t="s">
        <v>16307</v>
      </c>
      <c r="CX326" t="s">
        <v>8506</v>
      </c>
      <c r="CY326" t="s">
        <v>8519</v>
      </c>
      <c r="CZ326" t="s">
        <v>8508</v>
      </c>
      <c r="DA326" t="s">
        <v>7184</v>
      </c>
      <c r="DB326" t="s">
        <v>5342</v>
      </c>
      <c r="DC326" t="s">
        <v>7185</v>
      </c>
      <c r="DD326" t="s">
        <v>2803</v>
      </c>
      <c r="DE326" t="s">
        <v>7198</v>
      </c>
      <c r="DF326" t="s">
        <v>7187</v>
      </c>
      <c r="DG326" t="s">
        <v>7188</v>
      </c>
      <c r="DH326" t="s">
        <v>110</v>
      </c>
      <c r="DI326" t="s">
        <v>1548</v>
      </c>
      <c r="DJ326" t="s">
        <v>130</v>
      </c>
      <c r="DK326" t="s">
        <v>110</v>
      </c>
      <c r="DL326" t="s">
        <v>1015</v>
      </c>
      <c r="DM326" t="s">
        <v>7189</v>
      </c>
      <c r="DN326" t="s">
        <v>7268</v>
      </c>
      <c r="DO326" t="s">
        <v>8550</v>
      </c>
      <c r="DP326" t="s">
        <v>110</v>
      </c>
      <c r="DQ326" t="s">
        <v>110</v>
      </c>
      <c r="DR326" t="s">
        <v>7192</v>
      </c>
      <c r="DS326" t="s">
        <v>7193</v>
      </c>
      <c r="DT326" t="s">
        <v>109</v>
      </c>
      <c r="DU326" t="s">
        <v>2825</v>
      </c>
      <c r="DV326" t="s">
        <v>8551</v>
      </c>
      <c r="DW326" t="s">
        <v>8541</v>
      </c>
      <c r="DX326" t="s">
        <v>8552</v>
      </c>
    </row>
    <row r="327" spans="7:128">
      <c r="G327">
        <v>590</v>
      </c>
      <c r="H327" t="s">
        <v>109</v>
      </c>
      <c r="I327" t="s">
        <v>2827</v>
      </c>
      <c r="J327" s="131">
        <v>44938</v>
      </c>
      <c r="K327" t="s">
        <v>6441</v>
      </c>
      <c r="L327" t="s">
        <v>108</v>
      </c>
      <c r="M327" t="s">
        <v>124</v>
      </c>
      <c r="N327" t="s">
        <v>108</v>
      </c>
      <c r="O327" t="s">
        <v>510</v>
      </c>
      <c r="P327" t="s">
        <v>162</v>
      </c>
      <c r="Q327">
        <v>1.2</v>
      </c>
      <c r="R327">
        <v>1.2</v>
      </c>
      <c r="S327">
        <v>8.07</v>
      </c>
      <c r="T327">
        <v>9.3710000000000004</v>
      </c>
      <c r="U327" t="s">
        <v>109</v>
      </c>
      <c r="V327" t="s">
        <v>149</v>
      </c>
      <c r="W327" t="s">
        <v>2828</v>
      </c>
      <c r="X327" t="s">
        <v>2829</v>
      </c>
      <c r="Y327" t="s">
        <v>2828</v>
      </c>
      <c r="Z327" t="s">
        <v>110</v>
      </c>
      <c r="AA327" t="s">
        <v>956</v>
      </c>
      <c r="AB327" t="s">
        <v>129</v>
      </c>
      <c r="AC327">
        <v>100</v>
      </c>
      <c r="AD327" t="s">
        <v>180</v>
      </c>
      <c r="AE327" t="s">
        <v>131</v>
      </c>
      <c r="AF327" t="s">
        <v>131</v>
      </c>
      <c r="AG327" t="s">
        <v>109</v>
      </c>
      <c r="AH327" s="18">
        <v>44944</v>
      </c>
      <c r="AI327" s="131">
        <v>45125</v>
      </c>
      <c r="AJ327" t="s">
        <v>167</v>
      </c>
      <c r="AK327" t="s">
        <v>2830</v>
      </c>
      <c r="AL327" t="s">
        <v>110</v>
      </c>
      <c r="AM327" t="s">
        <v>109</v>
      </c>
      <c r="AN327" s="131">
        <v>45308</v>
      </c>
      <c r="AO327" t="s">
        <v>132</v>
      </c>
      <c r="AP327" t="s">
        <v>109</v>
      </c>
      <c r="AQ327" t="s">
        <v>109</v>
      </c>
      <c r="AR327" t="s">
        <v>109</v>
      </c>
      <c r="AS327" t="s">
        <v>109</v>
      </c>
      <c r="AT327" t="s">
        <v>109</v>
      </c>
      <c r="AU327" t="s">
        <v>109</v>
      </c>
      <c r="AV327" t="s">
        <v>182</v>
      </c>
      <c r="AW327" t="s">
        <v>110</v>
      </c>
      <c r="AX327" t="s">
        <v>109</v>
      </c>
      <c r="AY327" t="s">
        <v>110</v>
      </c>
      <c r="AZ327" t="s">
        <v>2832</v>
      </c>
      <c r="BA327" t="s">
        <v>136</v>
      </c>
      <c r="BB327" t="s">
        <v>109</v>
      </c>
      <c r="BC327" t="s">
        <v>110</v>
      </c>
      <c r="BD327" t="s">
        <v>110</v>
      </c>
      <c r="BE327" t="s">
        <v>110</v>
      </c>
      <c r="BF327" t="s">
        <v>110</v>
      </c>
      <c r="BG327" t="s">
        <v>110</v>
      </c>
      <c r="BH327" t="s">
        <v>110</v>
      </c>
      <c r="BI327" t="s">
        <v>110</v>
      </c>
      <c r="BJ327" t="s">
        <v>110</v>
      </c>
      <c r="BK327" t="s">
        <v>110</v>
      </c>
      <c r="BL327" t="s">
        <v>109</v>
      </c>
      <c r="BM327" t="s">
        <v>109</v>
      </c>
      <c r="BN327">
        <v>0</v>
      </c>
      <c r="BO327">
        <v>0</v>
      </c>
      <c r="BP327">
        <v>0</v>
      </c>
      <c r="BQ327" t="s">
        <v>109</v>
      </c>
      <c r="BR327" t="s">
        <v>109</v>
      </c>
      <c r="BS327"/>
      <c r="BT327" t="s">
        <v>2826</v>
      </c>
      <c r="BU327" t="s">
        <v>110</v>
      </c>
      <c r="BV327" t="s">
        <v>6441</v>
      </c>
      <c r="BW327" t="s">
        <v>141</v>
      </c>
      <c r="BX327" t="s">
        <v>140</v>
      </c>
      <c r="BY327" t="s">
        <v>5690</v>
      </c>
      <c r="BZ327" t="s">
        <v>110</v>
      </c>
      <c r="CA327" t="s">
        <v>109</v>
      </c>
      <c r="CB327" t="s">
        <v>173</v>
      </c>
      <c r="CC327" t="s">
        <v>5615</v>
      </c>
      <c r="CD327" t="s">
        <v>6114</v>
      </c>
      <c r="CE327" t="s">
        <v>110</v>
      </c>
      <c r="CF327"/>
      <c r="CG327" s="131">
        <v>44256</v>
      </c>
      <c r="CH327" t="s">
        <v>144</v>
      </c>
      <c r="CI327" t="s">
        <v>144</v>
      </c>
      <c r="CJ327" t="s">
        <v>114</v>
      </c>
      <c r="CK327" t="s">
        <v>109</v>
      </c>
      <c r="CL327" t="s">
        <v>109</v>
      </c>
      <c r="CM327" t="s">
        <v>109</v>
      </c>
      <c r="CN327">
        <v>2023</v>
      </c>
      <c r="CO327" s="1">
        <v>44938</v>
      </c>
      <c r="CP327" t="s">
        <v>7179</v>
      </c>
      <c r="CQ327">
        <v>1</v>
      </c>
      <c r="CR327">
        <v>3</v>
      </c>
      <c r="CS327" s="1">
        <v>44935</v>
      </c>
      <c r="CT327" t="s">
        <v>16317</v>
      </c>
      <c r="CU327" t="s">
        <v>7180</v>
      </c>
      <c r="CV327" t="s">
        <v>16306</v>
      </c>
      <c r="CW327" t="s">
        <v>16307</v>
      </c>
      <c r="CX327" t="s">
        <v>8506</v>
      </c>
      <c r="CY327" t="s">
        <v>8519</v>
      </c>
      <c r="CZ327" t="s">
        <v>8508</v>
      </c>
      <c r="DA327" t="s">
        <v>7184</v>
      </c>
      <c r="DB327" t="s">
        <v>5342</v>
      </c>
      <c r="DC327" t="s">
        <v>7206</v>
      </c>
      <c r="DD327" t="s">
        <v>2831</v>
      </c>
      <c r="DE327" t="s">
        <v>7198</v>
      </c>
      <c r="DF327" t="s">
        <v>7187</v>
      </c>
      <c r="DG327" t="s">
        <v>7188</v>
      </c>
      <c r="DH327" t="s">
        <v>110</v>
      </c>
      <c r="DI327" t="s">
        <v>2826</v>
      </c>
      <c r="DJ327" t="s">
        <v>180</v>
      </c>
      <c r="DK327" t="s">
        <v>110</v>
      </c>
      <c r="DL327" t="s">
        <v>110</v>
      </c>
      <c r="DM327" t="s">
        <v>182</v>
      </c>
      <c r="DN327" t="s">
        <v>57</v>
      </c>
      <c r="DO327" t="s">
        <v>8161</v>
      </c>
      <c r="DP327" t="s">
        <v>110</v>
      </c>
      <c r="DQ327" t="s">
        <v>110</v>
      </c>
      <c r="DR327" t="s">
        <v>7213</v>
      </c>
      <c r="DS327" t="s">
        <v>110</v>
      </c>
      <c r="DT327" t="s">
        <v>109</v>
      </c>
      <c r="DU327" t="s">
        <v>2833</v>
      </c>
      <c r="DV327" t="s">
        <v>8553</v>
      </c>
      <c r="DW327" t="s">
        <v>8541</v>
      </c>
      <c r="DX327" t="s">
        <v>8554</v>
      </c>
    </row>
    <row r="328" spans="7:128">
      <c r="G328">
        <v>589</v>
      </c>
      <c r="H328" t="s">
        <v>109</v>
      </c>
      <c r="I328" t="s">
        <v>2834</v>
      </c>
      <c r="J328" s="131">
        <v>44938</v>
      </c>
      <c r="K328" t="s">
        <v>6856</v>
      </c>
      <c r="L328" t="s">
        <v>1774</v>
      </c>
      <c r="M328" t="s">
        <v>161</v>
      </c>
      <c r="N328" t="s">
        <v>2756</v>
      </c>
      <c r="O328" t="s">
        <v>581</v>
      </c>
      <c r="P328" t="s">
        <v>162</v>
      </c>
      <c r="Q328">
        <v>4</v>
      </c>
      <c r="R328">
        <v>4</v>
      </c>
      <c r="S328">
        <v>26.92</v>
      </c>
      <c r="T328">
        <v>31.236000000000001</v>
      </c>
      <c r="U328" t="s">
        <v>109</v>
      </c>
      <c r="V328" t="s">
        <v>276</v>
      </c>
      <c r="W328" t="s">
        <v>2757</v>
      </c>
      <c r="X328" t="s">
        <v>110</v>
      </c>
      <c r="Y328" t="s">
        <v>110</v>
      </c>
      <c r="Z328" t="s">
        <v>110</v>
      </c>
      <c r="AA328" t="s">
        <v>110</v>
      </c>
      <c r="AB328" t="s">
        <v>129</v>
      </c>
      <c r="AC328">
        <v>97.628</v>
      </c>
      <c r="AD328" t="s">
        <v>1618</v>
      </c>
      <c r="AE328" t="s">
        <v>832</v>
      </c>
      <c r="AF328" t="s">
        <v>832</v>
      </c>
      <c r="AG328" t="s">
        <v>109</v>
      </c>
      <c r="AH328" s="18">
        <v>44946</v>
      </c>
      <c r="AI328" s="131">
        <v>45127</v>
      </c>
      <c r="AJ328" t="s">
        <v>167</v>
      </c>
      <c r="AK328" t="s">
        <v>2761</v>
      </c>
      <c r="AL328" t="s">
        <v>110</v>
      </c>
      <c r="AM328" t="s">
        <v>109</v>
      </c>
      <c r="AN328" s="131">
        <v>45677</v>
      </c>
      <c r="AO328" t="s">
        <v>132</v>
      </c>
      <c r="AP328" t="s">
        <v>109</v>
      </c>
      <c r="AQ328" t="s">
        <v>109</v>
      </c>
      <c r="AR328" t="s">
        <v>109</v>
      </c>
      <c r="AS328" t="s">
        <v>109</v>
      </c>
      <c r="AT328" t="s">
        <v>109</v>
      </c>
      <c r="AU328" t="s">
        <v>109</v>
      </c>
      <c r="AV328" t="s">
        <v>109</v>
      </c>
      <c r="AW328" t="s">
        <v>110</v>
      </c>
      <c r="AX328" t="s">
        <v>109</v>
      </c>
      <c r="AY328" t="s">
        <v>110</v>
      </c>
      <c r="AZ328" t="s">
        <v>2835</v>
      </c>
      <c r="BA328" t="s">
        <v>136</v>
      </c>
      <c r="BB328" t="s">
        <v>109</v>
      </c>
      <c r="BC328" t="s">
        <v>110</v>
      </c>
      <c r="BD328" t="s">
        <v>110</v>
      </c>
      <c r="BE328" t="s">
        <v>110</v>
      </c>
      <c r="BF328" t="s">
        <v>110</v>
      </c>
      <c r="BG328" t="s">
        <v>110</v>
      </c>
      <c r="BH328" t="s">
        <v>110</v>
      </c>
      <c r="BI328" t="s">
        <v>110</v>
      </c>
      <c r="BJ328" t="s">
        <v>110</v>
      </c>
      <c r="BK328" t="s">
        <v>110</v>
      </c>
      <c r="BL328" t="s">
        <v>109</v>
      </c>
      <c r="BM328" t="s">
        <v>109</v>
      </c>
      <c r="BN328">
        <v>0</v>
      </c>
      <c r="BO328">
        <v>0</v>
      </c>
      <c r="BP328">
        <v>0</v>
      </c>
      <c r="BQ328" t="s">
        <v>109</v>
      </c>
      <c r="BR328" t="s">
        <v>109</v>
      </c>
      <c r="BS328"/>
      <c r="BT328" t="s">
        <v>2754</v>
      </c>
      <c r="BU328" t="s">
        <v>110</v>
      </c>
      <c r="BV328" t="s">
        <v>6856</v>
      </c>
      <c r="BW328" t="s">
        <v>5370</v>
      </c>
      <c r="BX328" t="s">
        <v>231</v>
      </c>
      <c r="BY328" t="s">
        <v>110</v>
      </c>
      <c r="BZ328" t="s">
        <v>110</v>
      </c>
      <c r="CA328" t="s">
        <v>109</v>
      </c>
      <c r="CB328" t="s">
        <v>625</v>
      </c>
      <c r="CC328" t="s">
        <v>110</v>
      </c>
      <c r="CD328" t="s">
        <v>5941</v>
      </c>
      <c r="CE328" t="s">
        <v>110</v>
      </c>
      <c r="CF328"/>
      <c r="CG328" s="131">
        <v>41592</v>
      </c>
      <c r="CH328" t="s">
        <v>235</v>
      </c>
      <c r="CI328" t="s">
        <v>5545</v>
      </c>
      <c r="CJ328" t="s">
        <v>114</v>
      </c>
      <c r="CK328" t="s">
        <v>109</v>
      </c>
      <c r="CL328" t="s">
        <v>114</v>
      </c>
      <c r="CM328" t="s">
        <v>109</v>
      </c>
      <c r="CN328">
        <v>2023</v>
      </c>
      <c r="CO328" s="1">
        <v>44938</v>
      </c>
      <c r="CP328" t="s">
        <v>110</v>
      </c>
      <c r="CQ328">
        <v>1</v>
      </c>
      <c r="CR328">
        <v>3</v>
      </c>
      <c r="CS328" s="1">
        <v>44935</v>
      </c>
      <c r="CT328" t="s">
        <v>16317</v>
      </c>
      <c r="CU328" t="s">
        <v>7180</v>
      </c>
      <c r="CV328" t="s">
        <v>16306</v>
      </c>
      <c r="CW328" t="s">
        <v>16307</v>
      </c>
      <c r="CX328" t="s">
        <v>8506</v>
      </c>
      <c r="CY328" t="s">
        <v>8519</v>
      </c>
      <c r="CZ328" t="s">
        <v>8508</v>
      </c>
      <c r="DA328" t="s">
        <v>7223</v>
      </c>
      <c r="DB328" t="s">
        <v>5342</v>
      </c>
      <c r="DC328" t="s">
        <v>7185</v>
      </c>
      <c r="DD328" t="s">
        <v>2762</v>
      </c>
      <c r="DE328" t="s">
        <v>7198</v>
      </c>
      <c r="DF328" t="s">
        <v>7187</v>
      </c>
      <c r="DG328" t="s">
        <v>7267</v>
      </c>
      <c r="DH328" t="s">
        <v>110</v>
      </c>
      <c r="DI328" t="s">
        <v>2763</v>
      </c>
      <c r="DJ328" t="s">
        <v>165</v>
      </c>
      <c r="DK328" t="s">
        <v>2754</v>
      </c>
      <c r="DL328" t="s">
        <v>110</v>
      </c>
      <c r="DM328" t="s">
        <v>7244</v>
      </c>
      <c r="DN328" t="s">
        <v>57</v>
      </c>
      <c r="DO328" t="s">
        <v>7680</v>
      </c>
      <c r="DP328" t="s">
        <v>110</v>
      </c>
      <c r="DQ328" t="s">
        <v>110</v>
      </c>
      <c r="DR328" t="s">
        <v>7213</v>
      </c>
      <c r="DS328" t="s">
        <v>110</v>
      </c>
      <c r="DT328" t="s">
        <v>109</v>
      </c>
      <c r="DU328" t="s">
        <v>2836</v>
      </c>
      <c r="DV328" t="s">
        <v>8555</v>
      </c>
      <c r="DW328" t="s">
        <v>8541</v>
      </c>
      <c r="DX328" t="s">
        <v>8556</v>
      </c>
    </row>
    <row r="329" spans="7:128">
      <c r="G329">
        <v>588</v>
      </c>
      <c r="H329" t="s">
        <v>109</v>
      </c>
      <c r="I329" t="s">
        <v>2838</v>
      </c>
      <c r="J329" s="131">
        <v>44938</v>
      </c>
      <c r="K329" t="s">
        <v>6674</v>
      </c>
      <c r="L329" t="s">
        <v>108</v>
      </c>
      <c r="M329" t="s">
        <v>161</v>
      </c>
      <c r="N329" t="s">
        <v>108</v>
      </c>
      <c r="O329" t="s">
        <v>510</v>
      </c>
      <c r="P329" t="s">
        <v>162</v>
      </c>
      <c r="Q329">
        <v>1.9</v>
      </c>
      <c r="R329">
        <v>1.9</v>
      </c>
      <c r="S329">
        <v>12.79</v>
      </c>
      <c r="T329">
        <v>14.837</v>
      </c>
      <c r="U329" t="s">
        <v>109</v>
      </c>
      <c r="V329" t="s">
        <v>126</v>
      </c>
      <c r="W329" t="s">
        <v>1286</v>
      </c>
      <c r="X329" t="s">
        <v>110</v>
      </c>
      <c r="Y329" t="s">
        <v>110</v>
      </c>
      <c r="Z329" t="s">
        <v>110</v>
      </c>
      <c r="AA329" t="s">
        <v>110</v>
      </c>
      <c r="AB329" t="s">
        <v>129</v>
      </c>
      <c r="AC329">
        <v>97.57</v>
      </c>
      <c r="AD329" t="s">
        <v>180</v>
      </c>
      <c r="AE329" t="s">
        <v>131</v>
      </c>
      <c r="AF329" t="s">
        <v>131</v>
      </c>
      <c r="AG329" t="s">
        <v>109</v>
      </c>
      <c r="AH329" s="18">
        <v>44827</v>
      </c>
      <c r="AI329" s="131">
        <v>45008</v>
      </c>
      <c r="AJ329" t="s">
        <v>430</v>
      </c>
      <c r="AK329" t="s">
        <v>2839</v>
      </c>
      <c r="AL329" t="s">
        <v>110</v>
      </c>
      <c r="AM329" t="s">
        <v>109</v>
      </c>
      <c r="AN329" s="131">
        <v>45923</v>
      </c>
      <c r="AO329" t="s">
        <v>132</v>
      </c>
      <c r="AP329" t="s">
        <v>7066</v>
      </c>
      <c r="AQ329" t="s">
        <v>6930</v>
      </c>
      <c r="AR329" t="s">
        <v>8557</v>
      </c>
      <c r="AS329" t="s">
        <v>212</v>
      </c>
      <c r="AT329" t="s">
        <v>109</v>
      </c>
      <c r="AU329" t="s">
        <v>109</v>
      </c>
      <c r="AV329" t="s">
        <v>109</v>
      </c>
      <c r="AW329" t="s">
        <v>110</v>
      </c>
      <c r="AX329" t="s">
        <v>109</v>
      </c>
      <c r="AY329" t="s">
        <v>110</v>
      </c>
      <c r="AZ329" t="s">
        <v>109</v>
      </c>
      <c r="BA329" t="s">
        <v>136</v>
      </c>
      <c r="BB329" t="s">
        <v>109</v>
      </c>
      <c r="BC329" t="s">
        <v>110</v>
      </c>
      <c r="BD329" t="s">
        <v>110</v>
      </c>
      <c r="BE329" t="s">
        <v>226</v>
      </c>
      <c r="BF329" t="s">
        <v>110</v>
      </c>
      <c r="BG329" t="s">
        <v>110</v>
      </c>
      <c r="BH329" t="s">
        <v>110</v>
      </c>
      <c r="BI329" t="s">
        <v>110</v>
      </c>
      <c r="BJ329" t="s">
        <v>110</v>
      </c>
      <c r="BK329" t="s">
        <v>6928</v>
      </c>
      <c r="BL329" t="s">
        <v>378</v>
      </c>
      <c r="BM329" t="s">
        <v>126</v>
      </c>
      <c r="BN329">
        <v>1</v>
      </c>
      <c r="BO329">
        <v>1</v>
      </c>
      <c r="BP329">
        <v>1</v>
      </c>
      <c r="BQ329" t="s">
        <v>8558</v>
      </c>
      <c r="BR329" t="s">
        <v>114</v>
      </c>
      <c r="BS329">
        <v>23003</v>
      </c>
      <c r="BT329" t="s">
        <v>2837</v>
      </c>
      <c r="BU329" t="s">
        <v>110</v>
      </c>
      <c r="BV329" t="s">
        <v>6674</v>
      </c>
      <c r="BW329" t="s">
        <v>141</v>
      </c>
      <c r="BX329" t="s">
        <v>5545</v>
      </c>
      <c r="BY329" t="s">
        <v>110</v>
      </c>
      <c r="BZ329" t="s">
        <v>110</v>
      </c>
      <c r="CA329" t="s">
        <v>109</v>
      </c>
      <c r="CB329" t="s">
        <v>5385</v>
      </c>
      <c r="CC329" t="s">
        <v>109</v>
      </c>
      <c r="CD329" t="s">
        <v>5386</v>
      </c>
      <c r="CE329" t="s">
        <v>110</v>
      </c>
      <c r="CF329"/>
      <c r="CG329" s="131">
        <v>43123</v>
      </c>
      <c r="CH329" t="s">
        <v>198</v>
      </c>
      <c r="CI329" t="s">
        <v>5545</v>
      </c>
      <c r="CJ329" t="s">
        <v>114</v>
      </c>
      <c r="CK329" t="s">
        <v>109</v>
      </c>
      <c r="CL329" t="s">
        <v>114</v>
      </c>
      <c r="CM329" t="s">
        <v>109</v>
      </c>
      <c r="CN329">
        <v>2023</v>
      </c>
      <c r="CO329" s="1">
        <v>44938</v>
      </c>
      <c r="CP329" t="s">
        <v>7179</v>
      </c>
      <c r="CQ329">
        <v>1</v>
      </c>
      <c r="CR329">
        <v>3</v>
      </c>
      <c r="CS329" s="1">
        <v>44935</v>
      </c>
      <c r="CT329" t="s">
        <v>16317</v>
      </c>
      <c r="CU329" t="s">
        <v>7180</v>
      </c>
      <c r="CV329" t="s">
        <v>16306</v>
      </c>
      <c r="CW329" t="s">
        <v>16307</v>
      </c>
      <c r="CX329" t="s">
        <v>8506</v>
      </c>
      <c r="CY329" t="s">
        <v>8519</v>
      </c>
      <c r="CZ329" t="s">
        <v>8508</v>
      </c>
      <c r="DA329" t="s">
        <v>7184</v>
      </c>
      <c r="DB329" t="s">
        <v>5342</v>
      </c>
      <c r="DC329" t="s">
        <v>7185</v>
      </c>
      <c r="DD329" t="s">
        <v>8559</v>
      </c>
      <c r="DE329" t="s">
        <v>7198</v>
      </c>
      <c r="DF329" t="s">
        <v>7187</v>
      </c>
      <c r="DG329" t="s">
        <v>7188</v>
      </c>
      <c r="DH329" t="s">
        <v>110</v>
      </c>
      <c r="DI329" t="s">
        <v>2837</v>
      </c>
      <c r="DJ329" t="s">
        <v>180</v>
      </c>
      <c r="DK329" t="s">
        <v>110</v>
      </c>
      <c r="DL329" t="s">
        <v>110</v>
      </c>
      <c r="DM329" t="s">
        <v>7189</v>
      </c>
      <c r="DN329" t="s">
        <v>57</v>
      </c>
      <c r="DO329" t="s">
        <v>8560</v>
      </c>
      <c r="DP329" t="s">
        <v>110</v>
      </c>
      <c r="DQ329" t="s">
        <v>110</v>
      </c>
      <c r="DR329" t="s">
        <v>7213</v>
      </c>
      <c r="DS329" t="s">
        <v>110</v>
      </c>
      <c r="DT329" t="s">
        <v>7282</v>
      </c>
      <c r="DU329" t="s">
        <v>2841</v>
      </c>
      <c r="DV329" t="s">
        <v>8561</v>
      </c>
      <c r="DW329" t="s">
        <v>8541</v>
      </c>
      <c r="DX329" t="s">
        <v>8562</v>
      </c>
    </row>
    <row r="330" spans="7:128">
      <c r="G330">
        <v>587</v>
      </c>
      <c r="H330" t="s">
        <v>109</v>
      </c>
      <c r="I330" t="s">
        <v>2843</v>
      </c>
      <c r="J330" s="131">
        <v>44937</v>
      </c>
      <c r="K330" t="s">
        <v>8563</v>
      </c>
      <c r="L330" t="s">
        <v>108</v>
      </c>
      <c r="M330" t="s">
        <v>110</v>
      </c>
      <c r="N330" t="s">
        <v>108</v>
      </c>
      <c r="O330" t="s">
        <v>510</v>
      </c>
      <c r="P330" t="s">
        <v>111</v>
      </c>
      <c r="Q330">
        <v>7.25</v>
      </c>
      <c r="R330">
        <v>1.07</v>
      </c>
      <c r="S330">
        <v>7.25</v>
      </c>
      <c r="T330">
        <v>8.359</v>
      </c>
      <c r="U330" t="s">
        <v>109</v>
      </c>
      <c r="V330" t="s">
        <v>126</v>
      </c>
      <c r="W330" t="s">
        <v>397</v>
      </c>
      <c r="X330" t="s">
        <v>110</v>
      </c>
      <c r="Y330" t="s">
        <v>110</v>
      </c>
      <c r="Z330" t="s">
        <v>110</v>
      </c>
      <c r="AA330" t="s">
        <v>110</v>
      </c>
      <c r="AB330" t="s">
        <v>129</v>
      </c>
      <c r="AC330">
        <v>100</v>
      </c>
      <c r="AD330" t="s">
        <v>130</v>
      </c>
      <c r="AE330" t="s">
        <v>166</v>
      </c>
      <c r="AF330" t="s">
        <v>166</v>
      </c>
      <c r="AG330" t="s">
        <v>109</v>
      </c>
      <c r="AH330" s="18">
        <v>44942</v>
      </c>
      <c r="AI330" s="131">
        <v>45123</v>
      </c>
      <c r="AJ330" t="s">
        <v>133</v>
      </c>
      <c r="AK330" t="s">
        <v>2844</v>
      </c>
      <c r="AL330" t="s">
        <v>110</v>
      </c>
      <c r="AM330" t="s">
        <v>109</v>
      </c>
      <c r="AN330" s="131">
        <v>46038</v>
      </c>
      <c r="AO330" t="s">
        <v>132</v>
      </c>
      <c r="AP330" t="s">
        <v>109</v>
      </c>
      <c r="AQ330" t="s">
        <v>109</v>
      </c>
      <c r="AR330" t="s">
        <v>109</v>
      </c>
      <c r="AS330" t="s">
        <v>109</v>
      </c>
      <c r="AT330" t="s">
        <v>109</v>
      </c>
      <c r="AU330" t="s">
        <v>109</v>
      </c>
      <c r="AV330" t="s">
        <v>109</v>
      </c>
      <c r="AW330" t="s">
        <v>110</v>
      </c>
      <c r="AX330" t="s">
        <v>109</v>
      </c>
      <c r="AY330" t="s">
        <v>110</v>
      </c>
      <c r="AZ330" t="s">
        <v>109</v>
      </c>
      <c r="BA330" t="s">
        <v>136</v>
      </c>
      <c r="BB330" t="s">
        <v>109</v>
      </c>
      <c r="BC330" t="s">
        <v>110</v>
      </c>
      <c r="BD330" t="s">
        <v>110</v>
      </c>
      <c r="BE330" t="s">
        <v>110</v>
      </c>
      <c r="BF330" t="s">
        <v>110</v>
      </c>
      <c r="BG330" t="s">
        <v>110</v>
      </c>
      <c r="BH330" t="s">
        <v>110</v>
      </c>
      <c r="BI330" t="s">
        <v>110</v>
      </c>
      <c r="BJ330" t="s">
        <v>110</v>
      </c>
      <c r="BK330" t="s">
        <v>110</v>
      </c>
      <c r="BL330" t="s">
        <v>109</v>
      </c>
      <c r="BM330" t="s">
        <v>109</v>
      </c>
      <c r="BN330">
        <v>0</v>
      </c>
      <c r="BO330">
        <v>0</v>
      </c>
      <c r="BP330">
        <v>0</v>
      </c>
      <c r="BQ330" t="s">
        <v>109</v>
      </c>
      <c r="BR330" t="s">
        <v>109</v>
      </c>
      <c r="BS330"/>
      <c r="BT330" t="s">
        <v>2842</v>
      </c>
      <c r="BU330" t="s">
        <v>7690</v>
      </c>
      <c r="BV330" t="s">
        <v>6165</v>
      </c>
      <c r="BW330" t="s">
        <v>141</v>
      </c>
      <c r="BX330" t="s">
        <v>140</v>
      </c>
      <c r="BY330" t="s">
        <v>5690</v>
      </c>
      <c r="BZ330" t="s">
        <v>110</v>
      </c>
      <c r="CA330" t="s">
        <v>109</v>
      </c>
      <c r="CB330" t="s">
        <v>6059</v>
      </c>
      <c r="CC330" t="s">
        <v>5616</v>
      </c>
      <c r="CD330" t="s">
        <v>6166</v>
      </c>
      <c r="CE330" t="s">
        <v>110</v>
      </c>
      <c r="CF330"/>
      <c r="CG330" s="131">
        <v>44875</v>
      </c>
      <c r="CH330" t="s">
        <v>235</v>
      </c>
      <c r="CI330" t="s">
        <v>110</v>
      </c>
      <c r="CJ330" t="s">
        <v>114</v>
      </c>
      <c r="CK330" t="s">
        <v>109</v>
      </c>
      <c r="CL330" t="s">
        <v>109</v>
      </c>
      <c r="CM330" t="s">
        <v>109</v>
      </c>
      <c r="CN330">
        <v>2023</v>
      </c>
      <c r="CO330" s="1">
        <v>44937</v>
      </c>
      <c r="CP330" t="s">
        <v>7179</v>
      </c>
      <c r="CQ330">
        <v>1</v>
      </c>
      <c r="CR330">
        <v>3</v>
      </c>
      <c r="CS330" s="1">
        <v>44935</v>
      </c>
      <c r="CT330" t="s">
        <v>16317</v>
      </c>
      <c r="CU330" t="s">
        <v>7180</v>
      </c>
      <c r="CV330" t="s">
        <v>16306</v>
      </c>
      <c r="CW330" t="s">
        <v>16307</v>
      </c>
      <c r="CX330" t="s">
        <v>8506</v>
      </c>
      <c r="CY330" t="s">
        <v>8519</v>
      </c>
      <c r="CZ330" t="s">
        <v>8508</v>
      </c>
      <c r="DA330" t="s">
        <v>7184</v>
      </c>
      <c r="DB330" t="s">
        <v>5342</v>
      </c>
      <c r="DC330" t="s">
        <v>7185</v>
      </c>
      <c r="DD330" t="s">
        <v>2845</v>
      </c>
      <c r="DE330" t="s">
        <v>7811</v>
      </c>
      <c r="DF330" t="s">
        <v>7812</v>
      </c>
      <c r="DG330" t="s">
        <v>7188</v>
      </c>
      <c r="DH330" t="s">
        <v>110</v>
      </c>
      <c r="DI330" t="s">
        <v>110</v>
      </c>
      <c r="DJ330" t="s">
        <v>130</v>
      </c>
      <c r="DK330" t="s">
        <v>110</v>
      </c>
      <c r="DL330" t="s">
        <v>2139</v>
      </c>
      <c r="DM330" t="s">
        <v>7189</v>
      </c>
      <c r="DN330" t="s">
        <v>58</v>
      </c>
      <c r="DO330" t="s">
        <v>8564</v>
      </c>
      <c r="DP330" t="s">
        <v>110</v>
      </c>
      <c r="DQ330" t="s">
        <v>7811</v>
      </c>
      <c r="DR330" t="s">
        <v>7811</v>
      </c>
      <c r="DS330" t="s">
        <v>7193</v>
      </c>
      <c r="DT330" t="s">
        <v>109</v>
      </c>
      <c r="DU330" t="s">
        <v>2846</v>
      </c>
      <c r="DV330" t="s">
        <v>8565</v>
      </c>
      <c r="DW330" t="s">
        <v>8566</v>
      </c>
      <c r="DX330" t="s">
        <v>8567</v>
      </c>
    </row>
    <row r="331" spans="7:128">
      <c r="G331">
        <v>586</v>
      </c>
      <c r="H331" t="s">
        <v>109</v>
      </c>
      <c r="I331" t="s">
        <v>2856</v>
      </c>
      <c r="J331" s="131">
        <v>44937</v>
      </c>
      <c r="K331" t="s">
        <v>7234</v>
      </c>
      <c r="L331" t="s">
        <v>108</v>
      </c>
      <c r="M331" t="s">
        <v>161</v>
      </c>
      <c r="N331" t="s">
        <v>1571</v>
      </c>
      <c r="O331" t="s">
        <v>530</v>
      </c>
      <c r="P331" t="s">
        <v>162</v>
      </c>
      <c r="Q331">
        <v>9</v>
      </c>
      <c r="R331">
        <v>9</v>
      </c>
      <c r="S331">
        <v>60.88</v>
      </c>
      <c r="T331">
        <v>70.316999999999993</v>
      </c>
      <c r="U331" t="s">
        <v>109</v>
      </c>
      <c r="V331" t="s">
        <v>126</v>
      </c>
      <c r="W331" t="s">
        <v>290</v>
      </c>
      <c r="X331" t="s">
        <v>2857</v>
      </c>
      <c r="Y331" t="s">
        <v>2858</v>
      </c>
      <c r="Z331" t="s">
        <v>2858</v>
      </c>
      <c r="AA331" t="s">
        <v>2859</v>
      </c>
      <c r="AB331" t="s">
        <v>129</v>
      </c>
      <c r="AC331">
        <v>99.802999999999997</v>
      </c>
      <c r="AD331" t="s">
        <v>205</v>
      </c>
      <c r="AE331" t="s">
        <v>2850</v>
      </c>
      <c r="AF331" t="s">
        <v>7228</v>
      </c>
      <c r="AG331" t="s">
        <v>109</v>
      </c>
      <c r="AH331" s="18">
        <v>44945</v>
      </c>
      <c r="AI331" s="131">
        <v>45126</v>
      </c>
      <c r="AJ331" t="s">
        <v>133</v>
      </c>
      <c r="AK331" t="s">
        <v>1857</v>
      </c>
      <c r="AL331" t="s">
        <v>110</v>
      </c>
      <c r="AM331" t="s">
        <v>246</v>
      </c>
      <c r="AN331" s="131">
        <v>46041</v>
      </c>
      <c r="AO331" t="s">
        <v>132</v>
      </c>
      <c r="AP331" t="s">
        <v>109</v>
      </c>
      <c r="AQ331" t="s">
        <v>109</v>
      </c>
      <c r="AR331" t="s">
        <v>109</v>
      </c>
      <c r="AS331" t="s">
        <v>109</v>
      </c>
      <c r="AT331" t="s">
        <v>2852</v>
      </c>
      <c r="AU331" t="s">
        <v>109</v>
      </c>
      <c r="AV331" t="s">
        <v>109</v>
      </c>
      <c r="AW331" t="s">
        <v>110</v>
      </c>
      <c r="AX331" t="s">
        <v>109</v>
      </c>
      <c r="AY331" t="s">
        <v>2861</v>
      </c>
      <c r="AZ331" t="s">
        <v>2854</v>
      </c>
      <c r="BA331" t="s">
        <v>136</v>
      </c>
      <c r="BB331" t="s">
        <v>109</v>
      </c>
      <c r="BC331" t="s">
        <v>110</v>
      </c>
      <c r="BD331" t="s">
        <v>110</v>
      </c>
      <c r="BE331" t="s">
        <v>110</v>
      </c>
      <c r="BF331" t="s">
        <v>110</v>
      </c>
      <c r="BG331" t="s">
        <v>110</v>
      </c>
      <c r="BH331" t="s">
        <v>110</v>
      </c>
      <c r="BI331" t="s">
        <v>226</v>
      </c>
      <c r="BJ331" t="s">
        <v>110</v>
      </c>
      <c r="BK331" t="s">
        <v>7222</v>
      </c>
      <c r="BL331" t="s">
        <v>109</v>
      </c>
      <c r="BM331" t="s">
        <v>109</v>
      </c>
      <c r="BN331">
        <v>0</v>
      </c>
      <c r="BO331">
        <v>0</v>
      </c>
      <c r="BP331">
        <v>0</v>
      </c>
      <c r="BQ331" t="s">
        <v>109</v>
      </c>
      <c r="BR331" t="s">
        <v>109</v>
      </c>
      <c r="BS331"/>
      <c r="BT331" t="s">
        <v>238</v>
      </c>
      <c r="BU331" t="s">
        <v>110</v>
      </c>
      <c r="BV331" t="s">
        <v>1574</v>
      </c>
      <c r="BW331" t="s">
        <v>232</v>
      </c>
      <c r="BX331" t="s">
        <v>5362</v>
      </c>
      <c r="BY331" t="s">
        <v>559</v>
      </c>
      <c r="BZ331" t="s">
        <v>5670</v>
      </c>
      <c r="CA331" t="s">
        <v>109</v>
      </c>
      <c r="CB331" t="s">
        <v>694</v>
      </c>
      <c r="CC331" t="s">
        <v>110</v>
      </c>
      <c r="CD331" t="s">
        <v>110</v>
      </c>
      <c r="CE331" t="s">
        <v>110</v>
      </c>
      <c r="CF331"/>
      <c r="CG331" s="131">
        <v>34753</v>
      </c>
      <c r="CH331" t="s">
        <v>558</v>
      </c>
      <c r="CI331" t="s">
        <v>558</v>
      </c>
      <c r="CJ331" t="s">
        <v>114</v>
      </c>
      <c r="CK331" t="s">
        <v>114</v>
      </c>
      <c r="CL331" t="s">
        <v>109</v>
      </c>
      <c r="CM331" t="s">
        <v>109</v>
      </c>
      <c r="CN331">
        <v>2023</v>
      </c>
      <c r="CO331" s="1">
        <v>44937</v>
      </c>
      <c r="CP331" t="s">
        <v>110</v>
      </c>
      <c r="CQ331">
        <v>1</v>
      </c>
      <c r="CR331">
        <v>3</v>
      </c>
      <c r="CS331" s="1">
        <v>44935</v>
      </c>
      <c r="CT331" t="s">
        <v>16317</v>
      </c>
      <c r="CU331" t="s">
        <v>7180</v>
      </c>
      <c r="CV331" t="s">
        <v>16306</v>
      </c>
      <c r="CW331" t="s">
        <v>16307</v>
      </c>
      <c r="CX331" t="s">
        <v>8506</v>
      </c>
      <c r="CY331" t="s">
        <v>8519</v>
      </c>
      <c r="CZ331" t="s">
        <v>8508</v>
      </c>
      <c r="DA331" t="s">
        <v>7229</v>
      </c>
      <c r="DB331" t="s">
        <v>5342</v>
      </c>
      <c r="DC331" t="s">
        <v>7185</v>
      </c>
      <c r="DD331" t="s">
        <v>2860</v>
      </c>
      <c r="DE331" t="s">
        <v>7198</v>
      </c>
      <c r="DF331" t="s">
        <v>7187</v>
      </c>
      <c r="DG331" t="s">
        <v>7188</v>
      </c>
      <c r="DH331" t="s">
        <v>110</v>
      </c>
      <c r="DI331" t="s">
        <v>110</v>
      </c>
      <c r="DJ331" t="s">
        <v>205</v>
      </c>
      <c r="DK331" t="s">
        <v>110</v>
      </c>
      <c r="DL331" t="s">
        <v>110</v>
      </c>
      <c r="DM331" t="s">
        <v>7189</v>
      </c>
      <c r="DN331" t="s">
        <v>57</v>
      </c>
      <c r="DO331" t="s">
        <v>8568</v>
      </c>
      <c r="DP331" t="s">
        <v>110</v>
      </c>
      <c r="DQ331" t="s">
        <v>110</v>
      </c>
      <c r="DR331" t="s">
        <v>7213</v>
      </c>
      <c r="DS331" t="s">
        <v>110</v>
      </c>
      <c r="DT331" t="s">
        <v>109</v>
      </c>
      <c r="DU331" t="s">
        <v>2862</v>
      </c>
      <c r="DV331" t="s">
        <v>8569</v>
      </c>
      <c r="DW331" t="s">
        <v>8566</v>
      </c>
      <c r="DX331" t="s">
        <v>8570</v>
      </c>
    </row>
    <row r="332" spans="7:128">
      <c r="G332">
        <v>585</v>
      </c>
      <c r="H332" t="s">
        <v>109</v>
      </c>
      <c r="I332" t="s">
        <v>2847</v>
      </c>
      <c r="J332" s="131">
        <v>44937</v>
      </c>
      <c r="K332" t="s">
        <v>7242</v>
      </c>
      <c r="L332" t="s">
        <v>1571</v>
      </c>
      <c r="M332" t="s">
        <v>161</v>
      </c>
      <c r="N332" t="s">
        <v>1571</v>
      </c>
      <c r="O332" t="s">
        <v>530</v>
      </c>
      <c r="P332" t="s">
        <v>162</v>
      </c>
      <c r="Q332">
        <v>6</v>
      </c>
      <c r="R332">
        <v>6</v>
      </c>
      <c r="S332">
        <v>40.590000000000003</v>
      </c>
      <c r="T332">
        <v>46.878</v>
      </c>
      <c r="U332" t="s">
        <v>109</v>
      </c>
      <c r="V332" t="s">
        <v>126</v>
      </c>
      <c r="W332" t="s">
        <v>2848</v>
      </c>
      <c r="X332" t="s">
        <v>2849</v>
      </c>
      <c r="Y332" t="s">
        <v>2848</v>
      </c>
      <c r="Z332" t="s">
        <v>2848</v>
      </c>
      <c r="AA332" t="s">
        <v>1156</v>
      </c>
      <c r="AB332" t="s">
        <v>255</v>
      </c>
      <c r="AC332">
        <v>100</v>
      </c>
      <c r="AD332" t="s">
        <v>205</v>
      </c>
      <c r="AE332" t="s">
        <v>2850</v>
      </c>
      <c r="AF332" t="s">
        <v>7228</v>
      </c>
      <c r="AG332" t="s">
        <v>109</v>
      </c>
      <c r="AH332" s="18">
        <v>44945</v>
      </c>
      <c r="AI332" s="131">
        <v>45035</v>
      </c>
      <c r="AJ332" t="s">
        <v>133</v>
      </c>
      <c r="AK332" t="s">
        <v>1857</v>
      </c>
      <c r="AL332" t="s">
        <v>110</v>
      </c>
      <c r="AM332" t="s">
        <v>279</v>
      </c>
      <c r="AN332" s="131">
        <v>46041</v>
      </c>
      <c r="AO332" t="s">
        <v>256</v>
      </c>
      <c r="AP332" t="s">
        <v>109</v>
      </c>
      <c r="AQ332" t="s">
        <v>109</v>
      </c>
      <c r="AR332" t="s">
        <v>109</v>
      </c>
      <c r="AS332" t="s">
        <v>109</v>
      </c>
      <c r="AT332" t="s">
        <v>2852</v>
      </c>
      <c r="AU332" t="s">
        <v>259</v>
      </c>
      <c r="AV332" t="s">
        <v>109</v>
      </c>
      <c r="AW332" t="s">
        <v>110</v>
      </c>
      <c r="AX332" t="s">
        <v>109</v>
      </c>
      <c r="AY332" t="s">
        <v>2853</v>
      </c>
      <c r="AZ332" t="s">
        <v>2854</v>
      </c>
      <c r="BA332" t="s">
        <v>136</v>
      </c>
      <c r="BB332" t="s">
        <v>109</v>
      </c>
      <c r="BC332" t="s">
        <v>110</v>
      </c>
      <c r="BD332" t="s">
        <v>110</v>
      </c>
      <c r="BE332" t="s">
        <v>110</v>
      </c>
      <c r="BF332" t="s">
        <v>110</v>
      </c>
      <c r="BG332" t="s">
        <v>110</v>
      </c>
      <c r="BH332" t="s">
        <v>110</v>
      </c>
      <c r="BI332" t="s">
        <v>209</v>
      </c>
      <c r="BJ332" t="s">
        <v>110</v>
      </c>
      <c r="BK332" t="s">
        <v>7222</v>
      </c>
      <c r="BL332" t="s">
        <v>109</v>
      </c>
      <c r="BM332" t="s">
        <v>109</v>
      </c>
      <c r="BN332">
        <v>0</v>
      </c>
      <c r="BO332">
        <v>0</v>
      </c>
      <c r="BP332">
        <v>0</v>
      </c>
      <c r="BQ332" t="s">
        <v>109</v>
      </c>
      <c r="BR332" t="s">
        <v>109</v>
      </c>
      <c r="BS332"/>
      <c r="BT332" t="s">
        <v>238</v>
      </c>
      <c r="BU332" t="s">
        <v>110</v>
      </c>
      <c r="BV332" t="s">
        <v>1574</v>
      </c>
      <c r="BW332" t="s">
        <v>232</v>
      </c>
      <c r="BX332" t="s">
        <v>5362</v>
      </c>
      <c r="BY332" t="s">
        <v>559</v>
      </c>
      <c r="BZ332" t="s">
        <v>5670</v>
      </c>
      <c r="CA332" t="s">
        <v>109</v>
      </c>
      <c r="CB332" t="s">
        <v>694</v>
      </c>
      <c r="CC332" t="s">
        <v>110</v>
      </c>
      <c r="CD332" t="s">
        <v>110</v>
      </c>
      <c r="CE332" t="s">
        <v>110</v>
      </c>
      <c r="CF332"/>
      <c r="CG332" s="131">
        <v>34753</v>
      </c>
      <c r="CH332" t="s">
        <v>558</v>
      </c>
      <c r="CI332" t="s">
        <v>558</v>
      </c>
      <c r="CJ332" t="s">
        <v>114</v>
      </c>
      <c r="CK332" t="s">
        <v>114</v>
      </c>
      <c r="CL332" t="s">
        <v>109</v>
      </c>
      <c r="CM332" t="s">
        <v>109</v>
      </c>
      <c r="CN332">
        <v>2023</v>
      </c>
      <c r="CO332" s="1">
        <v>44937</v>
      </c>
      <c r="CP332" t="s">
        <v>110</v>
      </c>
      <c r="CQ332">
        <v>1</v>
      </c>
      <c r="CR332">
        <v>3</v>
      </c>
      <c r="CS332" s="1">
        <v>44935</v>
      </c>
      <c r="CT332" t="s">
        <v>16317</v>
      </c>
      <c r="CU332" t="s">
        <v>7180</v>
      </c>
      <c r="CV332" t="s">
        <v>16306</v>
      </c>
      <c r="CW332" t="s">
        <v>16307</v>
      </c>
      <c r="CX332" t="s">
        <v>8506</v>
      </c>
      <c r="CY332" t="s">
        <v>8519</v>
      </c>
      <c r="CZ332" t="s">
        <v>8508</v>
      </c>
      <c r="DA332" t="s">
        <v>7229</v>
      </c>
      <c r="DB332" t="s">
        <v>5342</v>
      </c>
      <c r="DC332" t="s">
        <v>7185</v>
      </c>
      <c r="DD332" t="s">
        <v>2851</v>
      </c>
      <c r="DE332" t="s">
        <v>7198</v>
      </c>
      <c r="DF332" t="s">
        <v>7187</v>
      </c>
      <c r="DG332" t="s">
        <v>7199</v>
      </c>
      <c r="DH332" t="s">
        <v>7280</v>
      </c>
      <c r="DI332" t="s">
        <v>110</v>
      </c>
      <c r="DJ332" t="s">
        <v>205</v>
      </c>
      <c r="DK332" t="s">
        <v>110</v>
      </c>
      <c r="DL332" t="s">
        <v>110</v>
      </c>
      <c r="DM332" t="s">
        <v>7189</v>
      </c>
      <c r="DN332" t="s">
        <v>57</v>
      </c>
      <c r="DO332" t="s">
        <v>7476</v>
      </c>
      <c r="DP332" t="s">
        <v>110</v>
      </c>
      <c r="DQ332" t="s">
        <v>7438</v>
      </c>
      <c r="DR332" t="s">
        <v>7438</v>
      </c>
      <c r="DS332" t="s">
        <v>110</v>
      </c>
      <c r="DT332" t="s">
        <v>109</v>
      </c>
      <c r="DU332" t="s">
        <v>2855</v>
      </c>
      <c r="DV332" t="s">
        <v>8569</v>
      </c>
      <c r="DW332" t="s">
        <v>8566</v>
      </c>
      <c r="DX332" t="s">
        <v>7893</v>
      </c>
    </row>
    <row r="333" spans="7:128">
      <c r="G333">
        <v>584</v>
      </c>
      <c r="H333" t="s">
        <v>109</v>
      </c>
      <c r="I333" t="s">
        <v>2863</v>
      </c>
      <c r="J333" s="131">
        <v>44937</v>
      </c>
      <c r="K333" t="s">
        <v>7227</v>
      </c>
      <c r="L333" t="s">
        <v>108</v>
      </c>
      <c r="M333" t="s">
        <v>161</v>
      </c>
      <c r="N333" t="s">
        <v>1571</v>
      </c>
      <c r="O333" t="s">
        <v>530</v>
      </c>
      <c r="P333" t="s">
        <v>111</v>
      </c>
      <c r="Q333">
        <v>25</v>
      </c>
      <c r="R333">
        <v>3.7</v>
      </c>
      <c r="S333">
        <v>25</v>
      </c>
      <c r="T333">
        <v>28.824999999999999</v>
      </c>
      <c r="U333" t="s">
        <v>109</v>
      </c>
      <c r="V333" t="s">
        <v>276</v>
      </c>
      <c r="W333" t="s">
        <v>1054</v>
      </c>
      <c r="X333" t="s">
        <v>2694</v>
      </c>
      <c r="Y333" t="s">
        <v>1054</v>
      </c>
      <c r="Z333" t="s">
        <v>110</v>
      </c>
      <c r="AA333" t="s">
        <v>1470</v>
      </c>
      <c r="AB333" t="s">
        <v>129</v>
      </c>
      <c r="AC333">
        <v>100</v>
      </c>
      <c r="AD333" t="s">
        <v>205</v>
      </c>
      <c r="AE333" t="s">
        <v>2850</v>
      </c>
      <c r="AF333" t="s">
        <v>7228</v>
      </c>
      <c r="AG333" t="s">
        <v>109</v>
      </c>
      <c r="AH333" s="18">
        <v>44945</v>
      </c>
      <c r="AI333" s="131">
        <v>45126</v>
      </c>
      <c r="AJ333" t="s">
        <v>133</v>
      </c>
      <c r="AK333" t="s">
        <v>1857</v>
      </c>
      <c r="AL333" t="s">
        <v>110</v>
      </c>
      <c r="AM333" t="s">
        <v>257</v>
      </c>
      <c r="AN333" s="131">
        <v>45676</v>
      </c>
      <c r="AO333" t="s">
        <v>132</v>
      </c>
      <c r="AP333" t="s">
        <v>109</v>
      </c>
      <c r="AQ333" t="s">
        <v>109</v>
      </c>
      <c r="AR333" t="s">
        <v>109</v>
      </c>
      <c r="AS333" t="s">
        <v>109</v>
      </c>
      <c r="AT333" t="s">
        <v>2852</v>
      </c>
      <c r="AU333" t="s">
        <v>109</v>
      </c>
      <c r="AV333" t="s">
        <v>109</v>
      </c>
      <c r="AW333" t="s">
        <v>110</v>
      </c>
      <c r="AX333" t="s">
        <v>109</v>
      </c>
      <c r="AY333" t="s">
        <v>2865</v>
      </c>
      <c r="AZ333" t="s">
        <v>2854</v>
      </c>
      <c r="BA333" t="s">
        <v>136</v>
      </c>
      <c r="BB333" t="s">
        <v>109</v>
      </c>
      <c r="BC333" t="s">
        <v>110</v>
      </c>
      <c r="BD333" t="s">
        <v>110</v>
      </c>
      <c r="BE333" t="s">
        <v>110</v>
      </c>
      <c r="BF333" t="s">
        <v>110</v>
      </c>
      <c r="BG333" t="s">
        <v>110</v>
      </c>
      <c r="BH333" t="s">
        <v>110</v>
      </c>
      <c r="BI333" t="s">
        <v>226</v>
      </c>
      <c r="BJ333" t="s">
        <v>110</v>
      </c>
      <c r="BK333" t="s">
        <v>7222</v>
      </c>
      <c r="BL333" t="s">
        <v>109</v>
      </c>
      <c r="BM333" t="s">
        <v>109</v>
      </c>
      <c r="BN333">
        <v>0</v>
      </c>
      <c r="BO333">
        <v>0</v>
      </c>
      <c r="BP333">
        <v>0</v>
      </c>
      <c r="BQ333" t="s">
        <v>109</v>
      </c>
      <c r="BR333" t="s">
        <v>109</v>
      </c>
      <c r="BS333"/>
      <c r="BT333" t="s">
        <v>238</v>
      </c>
      <c r="BU333" t="s">
        <v>110</v>
      </c>
      <c r="BV333" t="s">
        <v>1574</v>
      </c>
      <c r="BW333" t="s">
        <v>232</v>
      </c>
      <c r="BX333" t="s">
        <v>5362</v>
      </c>
      <c r="BY333" t="s">
        <v>559</v>
      </c>
      <c r="BZ333" t="s">
        <v>5670</v>
      </c>
      <c r="CA333" t="s">
        <v>109</v>
      </c>
      <c r="CB333" t="s">
        <v>694</v>
      </c>
      <c r="CC333" t="s">
        <v>110</v>
      </c>
      <c r="CD333" t="s">
        <v>110</v>
      </c>
      <c r="CE333" t="s">
        <v>110</v>
      </c>
      <c r="CF333"/>
      <c r="CG333" s="131">
        <v>34753</v>
      </c>
      <c r="CH333" t="s">
        <v>558</v>
      </c>
      <c r="CI333" t="s">
        <v>558</v>
      </c>
      <c r="CJ333" t="s">
        <v>114</v>
      </c>
      <c r="CK333" t="s">
        <v>114</v>
      </c>
      <c r="CL333" t="s">
        <v>109</v>
      </c>
      <c r="CM333" t="s">
        <v>109</v>
      </c>
      <c r="CN333">
        <v>2023</v>
      </c>
      <c r="CO333" s="1">
        <v>44937</v>
      </c>
      <c r="CP333" t="s">
        <v>110</v>
      </c>
      <c r="CQ333">
        <v>1</v>
      </c>
      <c r="CR333">
        <v>3</v>
      </c>
      <c r="CS333" s="1">
        <v>44935</v>
      </c>
      <c r="CT333" t="s">
        <v>16317</v>
      </c>
      <c r="CU333" t="s">
        <v>7180</v>
      </c>
      <c r="CV333" t="s">
        <v>16306</v>
      </c>
      <c r="CW333" t="s">
        <v>16307</v>
      </c>
      <c r="CX333" t="s">
        <v>8506</v>
      </c>
      <c r="CY333" t="s">
        <v>8519</v>
      </c>
      <c r="CZ333" t="s">
        <v>8508</v>
      </c>
      <c r="DA333" t="s">
        <v>7223</v>
      </c>
      <c r="DB333" t="s">
        <v>5342</v>
      </c>
      <c r="DC333" t="s">
        <v>7185</v>
      </c>
      <c r="DD333" t="s">
        <v>2864</v>
      </c>
      <c r="DE333" t="s">
        <v>7207</v>
      </c>
      <c r="DF333" t="s">
        <v>7243</v>
      </c>
      <c r="DG333" t="s">
        <v>7188</v>
      </c>
      <c r="DH333" t="s">
        <v>110</v>
      </c>
      <c r="DI333" t="s">
        <v>110</v>
      </c>
      <c r="DJ333" t="s">
        <v>205</v>
      </c>
      <c r="DK333" t="s">
        <v>110</v>
      </c>
      <c r="DL333" t="s">
        <v>110</v>
      </c>
      <c r="DM333" t="s">
        <v>7244</v>
      </c>
      <c r="DN333" t="s">
        <v>58</v>
      </c>
      <c r="DO333" t="s">
        <v>7745</v>
      </c>
      <c r="DP333" t="s">
        <v>110</v>
      </c>
      <c r="DQ333" t="s">
        <v>7207</v>
      </c>
      <c r="DR333" t="s">
        <v>7207</v>
      </c>
      <c r="DS333" t="s">
        <v>110</v>
      </c>
      <c r="DT333" t="s">
        <v>109</v>
      </c>
      <c r="DU333" t="s">
        <v>2866</v>
      </c>
      <c r="DV333" t="s">
        <v>8569</v>
      </c>
      <c r="DW333" t="s">
        <v>8566</v>
      </c>
      <c r="DX333" t="s">
        <v>8571</v>
      </c>
    </row>
    <row r="334" spans="7:128">
      <c r="G334">
        <v>583</v>
      </c>
      <c r="H334" t="s">
        <v>109</v>
      </c>
      <c r="I334" t="s">
        <v>2867</v>
      </c>
      <c r="J334" s="131">
        <v>44937</v>
      </c>
      <c r="K334" t="s">
        <v>8572</v>
      </c>
      <c r="L334" t="s">
        <v>108</v>
      </c>
      <c r="M334" t="s">
        <v>161</v>
      </c>
      <c r="N334" t="s">
        <v>1571</v>
      </c>
      <c r="O334" t="s">
        <v>530</v>
      </c>
      <c r="P334" t="s">
        <v>2868</v>
      </c>
      <c r="Q334">
        <v>5</v>
      </c>
      <c r="R334">
        <v>3.45</v>
      </c>
      <c r="S334">
        <v>23.36</v>
      </c>
      <c r="T334">
        <v>26.96</v>
      </c>
      <c r="U334" t="s">
        <v>109</v>
      </c>
      <c r="V334" t="s">
        <v>126</v>
      </c>
      <c r="W334" t="s">
        <v>2869</v>
      </c>
      <c r="X334" t="s">
        <v>2870</v>
      </c>
      <c r="Y334" t="s">
        <v>2869</v>
      </c>
      <c r="Z334" t="s">
        <v>2869</v>
      </c>
      <c r="AA334" t="s">
        <v>956</v>
      </c>
      <c r="AB334" t="s">
        <v>2871</v>
      </c>
      <c r="AC334">
        <v>100</v>
      </c>
      <c r="AD334" t="s">
        <v>205</v>
      </c>
      <c r="AE334" t="s">
        <v>2850</v>
      </c>
      <c r="AF334" t="s">
        <v>7228</v>
      </c>
      <c r="AG334" t="s">
        <v>109</v>
      </c>
      <c r="AH334" s="18">
        <v>44945</v>
      </c>
      <c r="AI334" s="131">
        <v>45035</v>
      </c>
      <c r="AJ334" t="s">
        <v>1069</v>
      </c>
      <c r="AK334" t="s">
        <v>1857</v>
      </c>
      <c r="AL334" t="s">
        <v>110</v>
      </c>
      <c r="AM334" t="s">
        <v>1070</v>
      </c>
      <c r="AN334" s="131">
        <v>46041</v>
      </c>
      <c r="AO334" t="s">
        <v>256</v>
      </c>
      <c r="AP334" t="s">
        <v>109</v>
      </c>
      <c r="AQ334" t="s">
        <v>109</v>
      </c>
      <c r="AR334" t="s">
        <v>109</v>
      </c>
      <c r="AS334" t="s">
        <v>109</v>
      </c>
      <c r="AT334" t="s">
        <v>2852</v>
      </c>
      <c r="AU334" t="s">
        <v>259</v>
      </c>
      <c r="AV334" t="s">
        <v>109</v>
      </c>
      <c r="AW334" t="s">
        <v>110</v>
      </c>
      <c r="AX334" t="s">
        <v>109</v>
      </c>
      <c r="AY334" t="s">
        <v>2873</v>
      </c>
      <c r="AZ334" t="s">
        <v>2854</v>
      </c>
      <c r="BA334" t="s">
        <v>136</v>
      </c>
      <c r="BB334" t="s">
        <v>109</v>
      </c>
      <c r="BC334" t="s">
        <v>110</v>
      </c>
      <c r="BD334" t="s">
        <v>110</v>
      </c>
      <c r="BE334" t="s">
        <v>110</v>
      </c>
      <c r="BF334" t="s">
        <v>110</v>
      </c>
      <c r="BG334" t="s">
        <v>110</v>
      </c>
      <c r="BH334" t="s">
        <v>110</v>
      </c>
      <c r="BI334" t="s">
        <v>110</v>
      </c>
      <c r="BJ334" t="s">
        <v>110</v>
      </c>
      <c r="BK334" t="s">
        <v>110</v>
      </c>
      <c r="BL334" t="s">
        <v>109</v>
      </c>
      <c r="BM334" t="s">
        <v>109</v>
      </c>
      <c r="BN334">
        <v>0</v>
      </c>
      <c r="BO334">
        <v>0</v>
      </c>
      <c r="BP334">
        <v>0</v>
      </c>
      <c r="BQ334" t="s">
        <v>109</v>
      </c>
      <c r="BR334" t="s">
        <v>109</v>
      </c>
      <c r="BS334"/>
      <c r="BT334" t="s">
        <v>238</v>
      </c>
      <c r="BU334" t="s">
        <v>110</v>
      </c>
      <c r="BV334" t="s">
        <v>1574</v>
      </c>
      <c r="BW334" t="s">
        <v>232</v>
      </c>
      <c r="BX334" t="s">
        <v>5362</v>
      </c>
      <c r="BY334" t="s">
        <v>559</v>
      </c>
      <c r="BZ334" t="s">
        <v>5670</v>
      </c>
      <c r="CA334" t="s">
        <v>109</v>
      </c>
      <c r="CB334" t="s">
        <v>694</v>
      </c>
      <c r="CC334" t="s">
        <v>110</v>
      </c>
      <c r="CD334" t="s">
        <v>110</v>
      </c>
      <c r="CE334" t="s">
        <v>110</v>
      </c>
      <c r="CF334"/>
      <c r="CG334" s="131">
        <v>34753</v>
      </c>
      <c r="CH334" t="s">
        <v>558</v>
      </c>
      <c r="CI334" t="s">
        <v>558</v>
      </c>
      <c r="CJ334" t="s">
        <v>114</v>
      </c>
      <c r="CK334" t="s">
        <v>114</v>
      </c>
      <c r="CL334" t="s">
        <v>109</v>
      </c>
      <c r="CM334" t="s">
        <v>109</v>
      </c>
      <c r="CN334">
        <v>2023</v>
      </c>
      <c r="CO334" s="1">
        <v>44937</v>
      </c>
      <c r="CP334" t="s">
        <v>110</v>
      </c>
      <c r="CQ334">
        <v>1</v>
      </c>
      <c r="CR334">
        <v>3</v>
      </c>
      <c r="CS334" s="1">
        <v>44935</v>
      </c>
      <c r="CT334" t="s">
        <v>16317</v>
      </c>
      <c r="CU334" t="s">
        <v>7180</v>
      </c>
      <c r="CV334" t="s">
        <v>16306</v>
      </c>
      <c r="CW334" t="s">
        <v>16307</v>
      </c>
      <c r="CX334" t="s">
        <v>8506</v>
      </c>
      <c r="CY334" t="s">
        <v>8519</v>
      </c>
      <c r="CZ334" t="s">
        <v>8508</v>
      </c>
      <c r="DA334" t="s">
        <v>7223</v>
      </c>
      <c r="DB334" t="s">
        <v>5342</v>
      </c>
      <c r="DC334" t="s">
        <v>7185</v>
      </c>
      <c r="DD334" t="s">
        <v>2872</v>
      </c>
      <c r="DE334" t="s">
        <v>8573</v>
      </c>
      <c r="DF334" t="s">
        <v>110</v>
      </c>
      <c r="DG334" t="s">
        <v>7188</v>
      </c>
      <c r="DH334" t="s">
        <v>110</v>
      </c>
      <c r="DI334" t="s">
        <v>110</v>
      </c>
      <c r="DJ334" t="s">
        <v>205</v>
      </c>
      <c r="DK334" t="s">
        <v>110</v>
      </c>
      <c r="DL334" t="s">
        <v>110</v>
      </c>
      <c r="DM334" t="s">
        <v>7189</v>
      </c>
      <c r="DN334" t="s">
        <v>8574</v>
      </c>
      <c r="DO334" t="s">
        <v>8575</v>
      </c>
      <c r="DP334" t="s">
        <v>110</v>
      </c>
      <c r="DQ334" t="s">
        <v>7438</v>
      </c>
      <c r="DR334" t="s">
        <v>7438</v>
      </c>
      <c r="DS334" t="s">
        <v>110</v>
      </c>
      <c r="DT334" t="s">
        <v>109</v>
      </c>
      <c r="DU334" t="s">
        <v>2874</v>
      </c>
      <c r="DV334" t="s">
        <v>8569</v>
      </c>
      <c r="DW334" t="s">
        <v>8566</v>
      </c>
      <c r="DX334" t="s">
        <v>8576</v>
      </c>
    </row>
    <row r="335" spans="7:128">
      <c r="G335">
        <v>582</v>
      </c>
      <c r="H335" t="s">
        <v>109</v>
      </c>
      <c r="I335" t="s">
        <v>2875</v>
      </c>
      <c r="J335" s="131">
        <v>44936</v>
      </c>
      <c r="K335" t="s">
        <v>8577</v>
      </c>
      <c r="L335" t="s">
        <v>108</v>
      </c>
      <c r="M335" t="s">
        <v>124</v>
      </c>
      <c r="N335" t="s">
        <v>108</v>
      </c>
      <c r="O335" t="s">
        <v>510</v>
      </c>
      <c r="P335" t="s">
        <v>111</v>
      </c>
      <c r="Q335">
        <v>3.35</v>
      </c>
      <c r="R335">
        <v>0.5</v>
      </c>
      <c r="S335">
        <v>3.35</v>
      </c>
      <c r="T335">
        <v>3.8519999999999999</v>
      </c>
      <c r="U335" t="s">
        <v>109</v>
      </c>
      <c r="V335" t="s">
        <v>126</v>
      </c>
      <c r="W335" t="s">
        <v>928</v>
      </c>
      <c r="X335" t="s">
        <v>110</v>
      </c>
      <c r="Y335" t="s">
        <v>928</v>
      </c>
      <c r="Z335" t="s">
        <v>110</v>
      </c>
      <c r="AA335" t="s">
        <v>110</v>
      </c>
      <c r="AB335" t="s">
        <v>129</v>
      </c>
      <c r="AC335">
        <v>100</v>
      </c>
      <c r="AD335" t="s">
        <v>130</v>
      </c>
      <c r="AE335" t="s">
        <v>166</v>
      </c>
      <c r="AF335" t="s">
        <v>166</v>
      </c>
      <c r="AG335" t="s">
        <v>109</v>
      </c>
      <c r="AH335" s="18">
        <v>44942</v>
      </c>
      <c r="AI335" s="131">
        <v>45123</v>
      </c>
      <c r="AJ335" t="s">
        <v>133</v>
      </c>
      <c r="AK335" t="s">
        <v>1929</v>
      </c>
      <c r="AL335" t="s">
        <v>110</v>
      </c>
      <c r="AM335" t="s">
        <v>109</v>
      </c>
      <c r="AN335" s="131">
        <v>46038</v>
      </c>
      <c r="AO335" t="s">
        <v>132</v>
      </c>
      <c r="AP335" t="s">
        <v>109</v>
      </c>
      <c r="AQ335" t="s">
        <v>109</v>
      </c>
      <c r="AR335" t="s">
        <v>109</v>
      </c>
      <c r="AS335" t="s">
        <v>109</v>
      </c>
      <c r="AT335" t="s">
        <v>109</v>
      </c>
      <c r="AU335" t="s">
        <v>109</v>
      </c>
      <c r="AV335" t="s">
        <v>109</v>
      </c>
      <c r="AW335" t="s">
        <v>110</v>
      </c>
      <c r="AX335" t="s">
        <v>109</v>
      </c>
      <c r="AY335" t="s">
        <v>110</v>
      </c>
      <c r="AZ335" t="s">
        <v>2877</v>
      </c>
      <c r="BA335" t="s">
        <v>136</v>
      </c>
      <c r="BB335" t="s">
        <v>109</v>
      </c>
      <c r="BC335" t="s">
        <v>110</v>
      </c>
      <c r="BD335" t="s">
        <v>110</v>
      </c>
      <c r="BE335" t="s">
        <v>110</v>
      </c>
      <c r="BF335" t="s">
        <v>110</v>
      </c>
      <c r="BG335" t="s">
        <v>110</v>
      </c>
      <c r="BH335" t="s">
        <v>110</v>
      </c>
      <c r="BI335" t="s">
        <v>110</v>
      </c>
      <c r="BJ335" t="s">
        <v>110</v>
      </c>
      <c r="BK335" t="s">
        <v>110</v>
      </c>
      <c r="BL335" t="s">
        <v>109</v>
      </c>
      <c r="BM335" t="s">
        <v>109</v>
      </c>
      <c r="BN335">
        <v>0</v>
      </c>
      <c r="BO335">
        <v>0</v>
      </c>
      <c r="BP335">
        <v>0</v>
      </c>
      <c r="BQ335" t="s">
        <v>109</v>
      </c>
      <c r="BR335" t="s">
        <v>109</v>
      </c>
      <c r="BS335"/>
      <c r="BT335" t="s">
        <v>1927</v>
      </c>
      <c r="BU335" t="s">
        <v>7602</v>
      </c>
      <c r="BV335" t="s">
        <v>6536</v>
      </c>
      <c r="BW335" t="s">
        <v>141</v>
      </c>
      <c r="BX335" t="s">
        <v>140</v>
      </c>
      <c r="BY335" t="s">
        <v>5677</v>
      </c>
      <c r="BZ335" t="s">
        <v>110</v>
      </c>
      <c r="CA335" t="s">
        <v>109</v>
      </c>
      <c r="CB335" t="s">
        <v>294</v>
      </c>
      <c r="CC335" t="s">
        <v>6046</v>
      </c>
      <c r="CD335" t="s">
        <v>5429</v>
      </c>
      <c r="CE335" t="s">
        <v>6331</v>
      </c>
      <c r="CF335"/>
      <c r="CG335" s="131">
        <v>43761</v>
      </c>
      <c r="CH335" t="s">
        <v>144</v>
      </c>
      <c r="CI335" t="s">
        <v>144</v>
      </c>
      <c r="CJ335" t="s">
        <v>114</v>
      </c>
      <c r="CK335" t="s">
        <v>109</v>
      </c>
      <c r="CL335" t="s">
        <v>109</v>
      </c>
      <c r="CM335" t="s">
        <v>109</v>
      </c>
      <c r="CN335">
        <v>2023</v>
      </c>
      <c r="CO335" s="1">
        <v>44936</v>
      </c>
      <c r="CP335" t="s">
        <v>7179</v>
      </c>
      <c r="CQ335">
        <v>1</v>
      </c>
      <c r="CR335">
        <v>3</v>
      </c>
      <c r="CS335" s="1">
        <v>44935</v>
      </c>
      <c r="CT335" t="s">
        <v>16317</v>
      </c>
      <c r="CU335" t="s">
        <v>7180</v>
      </c>
      <c r="CV335" t="s">
        <v>16306</v>
      </c>
      <c r="CW335" t="s">
        <v>16307</v>
      </c>
      <c r="CX335" t="s">
        <v>8506</v>
      </c>
      <c r="CY335" t="s">
        <v>8519</v>
      </c>
      <c r="CZ335" t="s">
        <v>8508</v>
      </c>
      <c r="DA335" t="s">
        <v>7184</v>
      </c>
      <c r="DB335" t="s">
        <v>5342</v>
      </c>
      <c r="DC335" t="s">
        <v>7185</v>
      </c>
      <c r="DD335" t="s">
        <v>2876</v>
      </c>
      <c r="DE335" t="s">
        <v>7811</v>
      </c>
      <c r="DF335" t="s">
        <v>7812</v>
      </c>
      <c r="DG335" t="s">
        <v>7188</v>
      </c>
      <c r="DH335" t="s">
        <v>110</v>
      </c>
      <c r="DI335" t="s">
        <v>110</v>
      </c>
      <c r="DJ335" t="s">
        <v>130</v>
      </c>
      <c r="DK335" t="s">
        <v>110</v>
      </c>
      <c r="DL335" t="s">
        <v>1398</v>
      </c>
      <c r="DM335" t="s">
        <v>7189</v>
      </c>
      <c r="DN335" t="s">
        <v>58</v>
      </c>
      <c r="DO335" t="s">
        <v>7869</v>
      </c>
      <c r="DP335" t="s">
        <v>110</v>
      </c>
      <c r="DQ335" t="s">
        <v>7811</v>
      </c>
      <c r="DR335" t="s">
        <v>7811</v>
      </c>
      <c r="DS335" t="s">
        <v>7193</v>
      </c>
      <c r="DT335" t="s">
        <v>109</v>
      </c>
      <c r="DU335" t="s">
        <v>2878</v>
      </c>
      <c r="DV335" t="s">
        <v>8578</v>
      </c>
      <c r="DW335" t="s">
        <v>8579</v>
      </c>
      <c r="DX335" t="s">
        <v>8580</v>
      </c>
    </row>
    <row r="336" spans="7:128">
      <c r="G336">
        <v>581</v>
      </c>
      <c r="H336" t="s">
        <v>109</v>
      </c>
      <c r="I336" t="s">
        <v>2880</v>
      </c>
      <c r="J336" s="131">
        <v>44936</v>
      </c>
      <c r="K336" t="s">
        <v>6276</v>
      </c>
      <c r="L336" t="s">
        <v>108</v>
      </c>
      <c r="M336" t="s">
        <v>300</v>
      </c>
      <c r="N336" t="s">
        <v>108</v>
      </c>
      <c r="O336" t="s">
        <v>510</v>
      </c>
      <c r="P336" t="s">
        <v>111</v>
      </c>
      <c r="Q336">
        <v>6</v>
      </c>
      <c r="R336">
        <v>0.89</v>
      </c>
      <c r="S336">
        <v>6</v>
      </c>
      <c r="T336">
        <v>6.9</v>
      </c>
      <c r="U336" t="s">
        <v>109</v>
      </c>
      <c r="V336" t="s">
        <v>126</v>
      </c>
      <c r="W336" t="s">
        <v>290</v>
      </c>
      <c r="X336" t="s">
        <v>110</v>
      </c>
      <c r="Y336" t="s">
        <v>290</v>
      </c>
      <c r="Z336" t="s">
        <v>110</v>
      </c>
      <c r="AA336" t="s">
        <v>110</v>
      </c>
      <c r="AB336" t="s">
        <v>129</v>
      </c>
      <c r="AC336">
        <v>100</v>
      </c>
      <c r="AD336" t="s">
        <v>205</v>
      </c>
      <c r="AE336" t="s">
        <v>166</v>
      </c>
      <c r="AF336" t="s">
        <v>166</v>
      </c>
      <c r="AG336" t="s">
        <v>109</v>
      </c>
      <c r="AH336" s="18">
        <v>44943</v>
      </c>
      <c r="AI336" s="131">
        <v>45124</v>
      </c>
      <c r="AJ336" t="s">
        <v>133</v>
      </c>
      <c r="AK336" t="s">
        <v>2881</v>
      </c>
      <c r="AL336" t="s">
        <v>110</v>
      </c>
      <c r="AM336" t="s">
        <v>109</v>
      </c>
      <c r="AN336" s="131">
        <v>46039</v>
      </c>
      <c r="AO336" t="s">
        <v>132</v>
      </c>
      <c r="AP336" t="s">
        <v>109</v>
      </c>
      <c r="AQ336" t="s">
        <v>109</v>
      </c>
      <c r="AR336" t="s">
        <v>109</v>
      </c>
      <c r="AS336" t="s">
        <v>109</v>
      </c>
      <c r="AT336" t="s">
        <v>109</v>
      </c>
      <c r="AU336" t="s">
        <v>109</v>
      </c>
      <c r="AV336" t="s">
        <v>109</v>
      </c>
      <c r="AW336" t="s">
        <v>110</v>
      </c>
      <c r="AX336" t="s">
        <v>109</v>
      </c>
      <c r="AY336" t="s">
        <v>110</v>
      </c>
      <c r="AZ336" t="s">
        <v>2883</v>
      </c>
      <c r="BA336" t="s">
        <v>136</v>
      </c>
      <c r="BB336" t="s">
        <v>109</v>
      </c>
      <c r="BC336" t="s">
        <v>7367</v>
      </c>
      <c r="BD336" t="s">
        <v>8136</v>
      </c>
      <c r="BE336" t="s">
        <v>110</v>
      </c>
      <c r="BF336" t="s">
        <v>110</v>
      </c>
      <c r="BG336" t="s">
        <v>110</v>
      </c>
      <c r="BH336" t="s">
        <v>110</v>
      </c>
      <c r="BI336" t="s">
        <v>110</v>
      </c>
      <c r="BJ336" t="s">
        <v>110</v>
      </c>
      <c r="BK336" t="s">
        <v>110</v>
      </c>
      <c r="BL336" t="s">
        <v>109</v>
      </c>
      <c r="BM336" t="s">
        <v>109</v>
      </c>
      <c r="BN336">
        <v>0</v>
      </c>
      <c r="BO336">
        <v>0</v>
      </c>
      <c r="BP336">
        <v>0</v>
      </c>
      <c r="BQ336" t="s">
        <v>109</v>
      </c>
      <c r="BR336" t="s">
        <v>109</v>
      </c>
      <c r="BS336"/>
      <c r="BT336" t="s">
        <v>2879</v>
      </c>
      <c r="BU336" t="s">
        <v>110</v>
      </c>
      <c r="BV336" t="s">
        <v>6276</v>
      </c>
      <c r="BW336" t="s">
        <v>141</v>
      </c>
      <c r="BX336" t="s">
        <v>140</v>
      </c>
      <c r="BY336" t="s">
        <v>5690</v>
      </c>
      <c r="BZ336" t="s">
        <v>110</v>
      </c>
      <c r="CA336" t="s">
        <v>109</v>
      </c>
      <c r="CB336" t="s">
        <v>656</v>
      </c>
      <c r="CC336" t="s">
        <v>5616</v>
      </c>
      <c r="CD336" t="s">
        <v>6003</v>
      </c>
      <c r="CE336" t="s">
        <v>6277</v>
      </c>
      <c r="CF336"/>
      <c r="CG336" s="131">
        <v>44662</v>
      </c>
      <c r="CH336" t="s">
        <v>144</v>
      </c>
      <c r="CI336" t="s">
        <v>144</v>
      </c>
      <c r="CJ336" t="s">
        <v>114</v>
      </c>
      <c r="CK336" t="s">
        <v>109</v>
      </c>
      <c r="CL336" t="s">
        <v>109</v>
      </c>
      <c r="CM336" t="s">
        <v>109</v>
      </c>
      <c r="CN336">
        <v>2023</v>
      </c>
      <c r="CO336" s="1">
        <v>44936</v>
      </c>
      <c r="CP336" t="s">
        <v>7179</v>
      </c>
      <c r="CQ336">
        <v>1</v>
      </c>
      <c r="CR336">
        <v>3</v>
      </c>
      <c r="CS336" s="1">
        <v>44935</v>
      </c>
      <c r="CT336" t="s">
        <v>16317</v>
      </c>
      <c r="CU336" t="s">
        <v>7180</v>
      </c>
      <c r="CV336" t="s">
        <v>16306</v>
      </c>
      <c r="CW336" t="s">
        <v>16307</v>
      </c>
      <c r="CX336" t="s">
        <v>8506</v>
      </c>
      <c r="CY336" t="s">
        <v>8519</v>
      </c>
      <c r="CZ336" t="s">
        <v>8508</v>
      </c>
      <c r="DA336" t="s">
        <v>7184</v>
      </c>
      <c r="DB336" t="s">
        <v>5342</v>
      </c>
      <c r="DC336" t="s">
        <v>7185</v>
      </c>
      <c r="DD336" t="s">
        <v>2882</v>
      </c>
      <c r="DE336" t="s">
        <v>7811</v>
      </c>
      <c r="DF336" t="s">
        <v>7812</v>
      </c>
      <c r="DG336" t="s">
        <v>7188</v>
      </c>
      <c r="DH336" t="s">
        <v>110</v>
      </c>
      <c r="DI336" t="s">
        <v>110</v>
      </c>
      <c r="DJ336" t="s">
        <v>205</v>
      </c>
      <c r="DK336" t="s">
        <v>110</v>
      </c>
      <c r="DL336" t="s">
        <v>110</v>
      </c>
      <c r="DM336" t="s">
        <v>7189</v>
      </c>
      <c r="DN336" t="s">
        <v>58</v>
      </c>
      <c r="DO336" t="s">
        <v>8544</v>
      </c>
      <c r="DP336" t="s">
        <v>110</v>
      </c>
      <c r="DQ336" t="s">
        <v>7811</v>
      </c>
      <c r="DR336" t="s">
        <v>7811</v>
      </c>
      <c r="DS336" t="s">
        <v>110</v>
      </c>
      <c r="DT336" t="s">
        <v>109</v>
      </c>
      <c r="DU336" t="s">
        <v>2884</v>
      </c>
      <c r="DV336" t="s">
        <v>8581</v>
      </c>
      <c r="DW336" t="s">
        <v>8579</v>
      </c>
      <c r="DX336" t="s">
        <v>8582</v>
      </c>
    </row>
    <row r="337" spans="7:128">
      <c r="G337">
        <v>580</v>
      </c>
      <c r="H337" t="s">
        <v>109</v>
      </c>
      <c r="I337" t="s">
        <v>2886</v>
      </c>
      <c r="J337" s="131">
        <v>44936</v>
      </c>
      <c r="K337" t="s">
        <v>8583</v>
      </c>
      <c r="L337" t="s">
        <v>2887</v>
      </c>
      <c r="M337" t="s">
        <v>161</v>
      </c>
      <c r="N337" t="s">
        <v>2887</v>
      </c>
      <c r="O337" t="s">
        <v>530</v>
      </c>
      <c r="P337" t="s">
        <v>111</v>
      </c>
      <c r="Q337">
        <v>20</v>
      </c>
      <c r="R337">
        <v>2.96</v>
      </c>
      <c r="S337">
        <v>20</v>
      </c>
      <c r="T337">
        <v>23</v>
      </c>
      <c r="U337" t="s">
        <v>109</v>
      </c>
      <c r="V337" t="s">
        <v>276</v>
      </c>
      <c r="W337" t="s">
        <v>2252</v>
      </c>
      <c r="X337" t="s">
        <v>1883</v>
      </c>
      <c r="Y337" t="s">
        <v>2252</v>
      </c>
      <c r="Z337" t="s">
        <v>110</v>
      </c>
      <c r="AA337" t="s">
        <v>1325</v>
      </c>
      <c r="AB337" t="s">
        <v>129</v>
      </c>
      <c r="AC337">
        <v>100</v>
      </c>
      <c r="AD337" t="s">
        <v>205</v>
      </c>
      <c r="AE337" t="s">
        <v>131</v>
      </c>
      <c r="AF337" t="s">
        <v>131</v>
      </c>
      <c r="AG337" t="s">
        <v>206</v>
      </c>
      <c r="AH337" s="18">
        <v>44943</v>
      </c>
      <c r="AI337" s="131">
        <v>45124</v>
      </c>
      <c r="AJ337" t="s">
        <v>133</v>
      </c>
      <c r="AK337" t="s">
        <v>2888</v>
      </c>
      <c r="AL337" t="s">
        <v>110</v>
      </c>
      <c r="AM337" t="s">
        <v>246</v>
      </c>
      <c r="AN337" s="131">
        <v>45674</v>
      </c>
      <c r="AO337" t="s">
        <v>132</v>
      </c>
      <c r="AP337" t="s">
        <v>7068</v>
      </c>
      <c r="AQ337" t="s">
        <v>109</v>
      </c>
      <c r="AR337" t="s">
        <v>7068</v>
      </c>
      <c r="AS337" t="s">
        <v>6939</v>
      </c>
      <c r="AT337" t="s">
        <v>109</v>
      </c>
      <c r="AU337" t="s">
        <v>109</v>
      </c>
      <c r="AV337" t="s">
        <v>109</v>
      </c>
      <c r="AW337" t="s">
        <v>110</v>
      </c>
      <c r="AX337" t="s">
        <v>109</v>
      </c>
      <c r="AY337" t="s">
        <v>110</v>
      </c>
      <c r="AZ337" t="s">
        <v>2890</v>
      </c>
      <c r="BA337" t="s">
        <v>136</v>
      </c>
      <c r="BB337" t="s">
        <v>109</v>
      </c>
      <c r="BC337" t="s">
        <v>8584</v>
      </c>
      <c r="BD337" t="s">
        <v>8585</v>
      </c>
      <c r="BE337" t="s">
        <v>226</v>
      </c>
      <c r="BF337" t="s">
        <v>110</v>
      </c>
      <c r="BG337" t="s">
        <v>110</v>
      </c>
      <c r="BH337" t="s">
        <v>110</v>
      </c>
      <c r="BI337" t="s">
        <v>209</v>
      </c>
      <c r="BJ337" t="s">
        <v>110</v>
      </c>
      <c r="BK337" t="s">
        <v>7279</v>
      </c>
      <c r="BL337" t="s">
        <v>378</v>
      </c>
      <c r="BM337" t="s">
        <v>149</v>
      </c>
      <c r="BN337">
        <v>1</v>
      </c>
      <c r="BO337">
        <v>1</v>
      </c>
      <c r="BP337">
        <v>1</v>
      </c>
      <c r="BQ337" t="s">
        <v>8586</v>
      </c>
      <c r="BR337" t="s">
        <v>114</v>
      </c>
      <c r="BS337">
        <v>23001</v>
      </c>
      <c r="BT337" t="s">
        <v>2885</v>
      </c>
      <c r="BU337" t="s">
        <v>110</v>
      </c>
      <c r="BV337" t="s">
        <v>6815</v>
      </c>
      <c r="BW337" t="s">
        <v>5370</v>
      </c>
      <c r="BX337" t="s">
        <v>5362</v>
      </c>
      <c r="BY337" t="s">
        <v>559</v>
      </c>
      <c r="BZ337" t="s">
        <v>5652</v>
      </c>
      <c r="CA337" t="s">
        <v>5642</v>
      </c>
      <c r="CB337" t="s">
        <v>694</v>
      </c>
      <c r="CC337" t="s">
        <v>110</v>
      </c>
      <c r="CD337" t="s">
        <v>5730</v>
      </c>
      <c r="CE337" t="s">
        <v>110</v>
      </c>
      <c r="CF337"/>
      <c r="CG337" s="131">
        <v>42138</v>
      </c>
      <c r="CH337" t="s">
        <v>558</v>
      </c>
      <c r="CI337" t="s">
        <v>558</v>
      </c>
      <c r="CJ337" t="s">
        <v>114</v>
      </c>
      <c r="CK337" t="s">
        <v>109</v>
      </c>
      <c r="CL337" t="s">
        <v>114</v>
      </c>
      <c r="CM337" t="s">
        <v>109</v>
      </c>
      <c r="CN337">
        <v>2023</v>
      </c>
      <c r="CO337" s="1">
        <v>44936</v>
      </c>
      <c r="CP337" t="s">
        <v>110</v>
      </c>
      <c r="CQ337">
        <v>1</v>
      </c>
      <c r="CR337">
        <v>3</v>
      </c>
      <c r="CS337" s="1">
        <v>44935</v>
      </c>
      <c r="CT337" t="s">
        <v>16317</v>
      </c>
      <c r="CU337" t="s">
        <v>7180</v>
      </c>
      <c r="CV337" t="s">
        <v>16306</v>
      </c>
      <c r="CW337" t="s">
        <v>16307</v>
      </c>
      <c r="CX337" t="s">
        <v>8506</v>
      </c>
      <c r="CY337" t="s">
        <v>8519</v>
      </c>
      <c r="CZ337" t="s">
        <v>8508</v>
      </c>
      <c r="DA337" t="s">
        <v>7197</v>
      </c>
      <c r="DB337" t="s">
        <v>5342</v>
      </c>
      <c r="DC337" t="s">
        <v>7185</v>
      </c>
      <c r="DD337" t="s">
        <v>8587</v>
      </c>
      <c r="DE337" t="s">
        <v>7207</v>
      </c>
      <c r="DF337" t="s">
        <v>7243</v>
      </c>
      <c r="DG337" t="s">
        <v>7199</v>
      </c>
      <c r="DH337" t="s">
        <v>7280</v>
      </c>
      <c r="DI337" t="s">
        <v>110</v>
      </c>
      <c r="DJ337" t="s">
        <v>205</v>
      </c>
      <c r="DK337" t="s">
        <v>110</v>
      </c>
      <c r="DL337" t="s">
        <v>110</v>
      </c>
      <c r="DM337" t="s">
        <v>7244</v>
      </c>
      <c r="DN337" t="s">
        <v>58</v>
      </c>
      <c r="DO337" t="s">
        <v>7460</v>
      </c>
      <c r="DP337" t="s">
        <v>206</v>
      </c>
      <c r="DQ337" t="s">
        <v>7246</v>
      </c>
      <c r="DR337" t="s">
        <v>7246</v>
      </c>
      <c r="DS337" t="s">
        <v>110</v>
      </c>
      <c r="DT337" t="s">
        <v>7282</v>
      </c>
      <c r="DU337" t="s">
        <v>2891</v>
      </c>
      <c r="DV337" t="s">
        <v>8588</v>
      </c>
      <c r="DW337" t="s">
        <v>8579</v>
      </c>
      <c r="DX337" t="s">
        <v>8589</v>
      </c>
    </row>
    <row r="338" spans="7:128">
      <c r="G338">
        <v>579</v>
      </c>
      <c r="H338" t="s">
        <v>109</v>
      </c>
      <c r="I338" t="s">
        <v>2893</v>
      </c>
      <c r="J338" s="131">
        <v>44935</v>
      </c>
      <c r="K338" t="s">
        <v>8590</v>
      </c>
      <c r="L338" t="s">
        <v>108</v>
      </c>
      <c r="M338" t="s">
        <v>300</v>
      </c>
      <c r="N338" t="s">
        <v>108</v>
      </c>
      <c r="O338" t="s">
        <v>510</v>
      </c>
      <c r="P338" t="s">
        <v>111</v>
      </c>
      <c r="Q338">
        <v>4.28</v>
      </c>
      <c r="R338">
        <v>0.63</v>
      </c>
      <c r="S338">
        <v>4.28</v>
      </c>
      <c r="T338">
        <v>4.931</v>
      </c>
      <c r="U338" t="s">
        <v>109</v>
      </c>
      <c r="V338" t="s">
        <v>126</v>
      </c>
      <c r="W338" t="s">
        <v>1974</v>
      </c>
      <c r="X338" t="s">
        <v>110</v>
      </c>
      <c r="Y338" t="s">
        <v>1974</v>
      </c>
      <c r="Z338" t="s">
        <v>110</v>
      </c>
      <c r="AA338" t="s">
        <v>110</v>
      </c>
      <c r="AB338" t="s">
        <v>129</v>
      </c>
      <c r="AC338">
        <v>100</v>
      </c>
      <c r="AD338" t="s">
        <v>130</v>
      </c>
      <c r="AE338" t="s">
        <v>832</v>
      </c>
      <c r="AF338" t="s">
        <v>832</v>
      </c>
      <c r="AG338" t="s">
        <v>109</v>
      </c>
      <c r="AH338" s="18">
        <v>44942</v>
      </c>
      <c r="AI338" s="131">
        <v>45123</v>
      </c>
      <c r="AJ338" t="s">
        <v>133</v>
      </c>
      <c r="AK338" t="s">
        <v>2894</v>
      </c>
      <c r="AL338" t="s">
        <v>110</v>
      </c>
      <c r="AM338" t="s">
        <v>109</v>
      </c>
      <c r="AN338" s="131">
        <v>46038</v>
      </c>
      <c r="AO338" t="s">
        <v>132</v>
      </c>
      <c r="AP338" t="s">
        <v>109</v>
      </c>
      <c r="AQ338" t="s">
        <v>109</v>
      </c>
      <c r="AR338" t="s">
        <v>109</v>
      </c>
      <c r="AS338" t="s">
        <v>109</v>
      </c>
      <c r="AT338" t="s">
        <v>109</v>
      </c>
      <c r="AU338" t="s">
        <v>109</v>
      </c>
      <c r="AV338" t="s">
        <v>109</v>
      </c>
      <c r="AW338" t="s">
        <v>110</v>
      </c>
      <c r="AX338" t="s">
        <v>109</v>
      </c>
      <c r="AY338" t="s">
        <v>110</v>
      </c>
      <c r="AZ338" t="s">
        <v>2896</v>
      </c>
      <c r="BA338" t="s">
        <v>136</v>
      </c>
      <c r="BB338" t="s">
        <v>109</v>
      </c>
      <c r="BC338" t="s">
        <v>110</v>
      </c>
      <c r="BD338" t="s">
        <v>110</v>
      </c>
      <c r="BE338" t="s">
        <v>110</v>
      </c>
      <c r="BF338" t="s">
        <v>110</v>
      </c>
      <c r="BG338" t="s">
        <v>110</v>
      </c>
      <c r="BH338" t="s">
        <v>110</v>
      </c>
      <c r="BI338" t="s">
        <v>110</v>
      </c>
      <c r="BJ338" t="s">
        <v>110</v>
      </c>
      <c r="BK338" t="s">
        <v>110</v>
      </c>
      <c r="BL338" t="s">
        <v>109</v>
      </c>
      <c r="BM338" t="s">
        <v>109</v>
      </c>
      <c r="BN338">
        <v>0</v>
      </c>
      <c r="BO338">
        <v>0</v>
      </c>
      <c r="BP338">
        <v>0</v>
      </c>
      <c r="BQ338" t="s">
        <v>109</v>
      </c>
      <c r="BR338" t="s">
        <v>109</v>
      </c>
      <c r="BS338"/>
      <c r="BT338" t="s">
        <v>2892</v>
      </c>
      <c r="BU338" t="s">
        <v>110</v>
      </c>
      <c r="BV338" t="s">
        <v>6155</v>
      </c>
      <c r="BW338" t="s">
        <v>141</v>
      </c>
      <c r="BX338" t="s">
        <v>140</v>
      </c>
      <c r="BY338" t="s">
        <v>605</v>
      </c>
      <c r="BZ338" t="s">
        <v>110</v>
      </c>
      <c r="CA338" t="s">
        <v>109</v>
      </c>
      <c r="CB338" t="s">
        <v>5398</v>
      </c>
      <c r="CC338" t="s">
        <v>5616</v>
      </c>
      <c r="CD338" t="s">
        <v>6156</v>
      </c>
      <c r="CE338" t="s">
        <v>110</v>
      </c>
      <c r="CF338"/>
      <c r="CG338" s="131">
        <v>44890</v>
      </c>
      <c r="CH338" t="s">
        <v>144</v>
      </c>
      <c r="CI338" t="s">
        <v>144</v>
      </c>
      <c r="CJ338" t="s">
        <v>114</v>
      </c>
      <c r="CK338" t="s">
        <v>109</v>
      </c>
      <c r="CL338" t="s">
        <v>109</v>
      </c>
      <c r="CM338" t="s">
        <v>109</v>
      </c>
      <c r="CN338">
        <v>2023</v>
      </c>
      <c r="CO338" s="1">
        <v>44935</v>
      </c>
      <c r="CP338" t="s">
        <v>7179</v>
      </c>
      <c r="CQ338">
        <v>1</v>
      </c>
      <c r="CR338">
        <v>3</v>
      </c>
      <c r="CS338" s="1">
        <v>44935</v>
      </c>
      <c r="CT338" t="s">
        <v>16317</v>
      </c>
      <c r="CU338" t="s">
        <v>7180</v>
      </c>
      <c r="CV338" t="s">
        <v>16306</v>
      </c>
      <c r="CW338" t="s">
        <v>16307</v>
      </c>
      <c r="CX338" t="s">
        <v>8506</v>
      </c>
      <c r="CY338" t="s">
        <v>8519</v>
      </c>
      <c r="CZ338" t="s">
        <v>8508</v>
      </c>
      <c r="DA338" t="s">
        <v>7184</v>
      </c>
      <c r="DB338" t="s">
        <v>5342</v>
      </c>
      <c r="DC338" t="s">
        <v>7185</v>
      </c>
      <c r="DD338" t="s">
        <v>2895</v>
      </c>
      <c r="DE338" t="s">
        <v>7207</v>
      </c>
      <c r="DF338" t="s">
        <v>7187</v>
      </c>
      <c r="DG338" t="s">
        <v>7188</v>
      </c>
      <c r="DH338" t="s">
        <v>110</v>
      </c>
      <c r="DI338" t="s">
        <v>110</v>
      </c>
      <c r="DJ338" t="s">
        <v>130</v>
      </c>
      <c r="DK338" t="s">
        <v>110</v>
      </c>
      <c r="DL338" t="s">
        <v>1574</v>
      </c>
      <c r="DM338" t="s">
        <v>7189</v>
      </c>
      <c r="DN338" t="s">
        <v>58</v>
      </c>
      <c r="DO338" t="s">
        <v>8591</v>
      </c>
      <c r="DP338" t="s">
        <v>110</v>
      </c>
      <c r="DQ338" t="s">
        <v>7207</v>
      </c>
      <c r="DR338" t="s">
        <v>7207</v>
      </c>
      <c r="DS338" t="s">
        <v>7306</v>
      </c>
      <c r="DT338" t="s">
        <v>109</v>
      </c>
      <c r="DU338" t="s">
        <v>2897</v>
      </c>
      <c r="DV338" t="s">
        <v>8592</v>
      </c>
      <c r="DW338" t="s">
        <v>8593</v>
      </c>
      <c r="DX338" t="s">
        <v>8594</v>
      </c>
    </row>
    <row r="339" spans="7:128">
      <c r="G339">
        <v>578</v>
      </c>
      <c r="H339" t="s">
        <v>109</v>
      </c>
      <c r="I339" t="s">
        <v>2898</v>
      </c>
      <c r="J339" s="131">
        <v>44935</v>
      </c>
      <c r="K339" t="s">
        <v>6925</v>
      </c>
      <c r="L339" t="s">
        <v>1416</v>
      </c>
      <c r="M339" t="s">
        <v>110</v>
      </c>
      <c r="N339" t="s">
        <v>108</v>
      </c>
      <c r="O339" t="s">
        <v>510</v>
      </c>
      <c r="P339" t="s">
        <v>111</v>
      </c>
      <c r="Q339">
        <v>20</v>
      </c>
      <c r="R339">
        <v>2.96</v>
      </c>
      <c r="S339">
        <v>20</v>
      </c>
      <c r="T339">
        <v>23.04</v>
      </c>
      <c r="U339" t="s">
        <v>109</v>
      </c>
      <c r="V339" t="s">
        <v>126</v>
      </c>
      <c r="W339" t="s">
        <v>319</v>
      </c>
      <c r="X339" t="s">
        <v>320</v>
      </c>
      <c r="Y339" t="s">
        <v>319</v>
      </c>
      <c r="Z339" t="s">
        <v>110</v>
      </c>
      <c r="AA339" t="s">
        <v>1212</v>
      </c>
      <c r="AB339" t="s">
        <v>129</v>
      </c>
      <c r="AC339">
        <v>100</v>
      </c>
      <c r="AD339" t="s">
        <v>180</v>
      </c>
      <c r="AE339" t="s">
        <v>166</v>
      </c>
      <c r="AF339" t="s">
        <v>166</v>
      </c>
      <c r="AG339" t="s">
        <v>109</v>
      </c>
      <c r="AH339" s="18">
        <v>44942</v>
      </c>
      <c r="AI339" s="131">
        <v>45123</v>
      </c>
      <c r="AJ339" t="s">
        <v>167</v>
      </c>
      <c r="AK339" t="s">
        <v>2899</v>
      </c>
      <c r="AL339" t="s">
        <v>110</v>
      </c>
      <c r="AM339" t="s">
        <v>109</v>
      </c>
      <c r="AN339" s="131">
        <v>46038</v>
      </c>
      <c r="AO339" t="s">
        <v>132</v>
      </c>
      <c r="AP339" t="s">
        <v>109</v>
      </c>
      <c r="AQ339" t="s">
        <v>109</v>
      </c>
      <c r="AR339" t="s">
        <v>109</v>
      </c>
      <c r="AS339" t="s">
        <v>109</v>
      </c>
      <c r="AT339" t="s">
        <v>109</v>
      </c>
      <c r="AU339" t="s">
        <v>109</v>
      </c>
      <c r="AV339" t="s">
        <v>109</v>
      </c>
      <c r="AW339" t="s">
        <v>110</v>
      </c>
      <c r="AX339" t="s">
        <v>109</v>
      </c>
      <c r="AY339" t="s">
        <v>110</v>
      </c>
      <c r="AZ339" t="s">
        <v>2900</v>
      </c>
      <c r="BA339" t="s">
        <v>136</v>
      </c>
      <c r="BB339" t="s">
        <v>109</v>
      </c>
      <c r="BC339" t="s">
        <v>110</v>
      </c>
      <c r="BD339" t="s">
        <v>110</v>
      </c>
      <c r="BE339" t="s">
        <v>110</v>
      </c>
      <c r="BF339" t="s">
        <v>110</v>
      </c>
      <c r="BG339" t="s">
        <v>110</v>
      </c>
      <c r="BH339" t="s">
        <v>110</v>
      </c>
      <c r="BI339" t="s">
        <v>226</v>
      </c>
      <c r="BJ339" t="s">
        <v>110</v>
      </c>
      <c r="BK339" t="s">
        <v>7222</v>
      </c>
      <c r="BL339" t="s">
        <v>109</v>
      </c>
      <c r="BM339" t="s">
        <v>109</v>
      </c>
      <c r="BN339">
        <v>0</v>
      </c>
      <c r="BO339">
        <v>0</v>
      </c>
      <c r="BP339">
        <v>0</v>
      </c>
      <c r="BQ339" t="s">
        <v>109</v>
      </c>
      <c r="BR339" t="s">
        <v>109</v>
      </c>
      <c r="BS339"/>
      <c r="BT339" t="s">
        <v>2158</v>
      </c>
      <c r="BU339" t="s">
        <v>110</v>
      </c>
      <c r="BV339" t="s">
        <v>6925</v>
      </c>
      <c r="BW339" t="s">
        <v>141</v>
      </c>
      <c r="BX339" t="s">
        <v>231</v>
      </c>
      <c r="BY339" t="s">
        <v>110</v>
      </c>
      <c r="BZ339" t="s">
        <v>110</v>
      </c>
      <c r="CA339" t="s">
        <v>109</v>
      </c>
      <c r="CB339" t="s">
        <v>656</v>
      </c>
      <c r="CC339" t="s">
        <v>109</v>
      </c>
      <c r="CD339" t="s">
        <v>5395</v>
      </c>
      <c r="CE339" t="s">
        <v>110</v>
      </c>
      <c r="CF339"/>
      <c r="CG339" s="131">
        <v>34241</v>
      </c>
      <c r="CH339" t="s">
        <v>235</v>
      </c>
      <c r="CI339" t="s">
        <v>110</v>
      </c>
      <c r="CJ339" t="s">
        <v>114</v>
      </c>
      <c r="CK339" t="s">
        <v>109</v>
      </c>
      <c r="CL339" t="s">
        <v>109</v>
      </c>
      <c r="CM339" t="s">
        <v>109</v>
      </c>
      <c r="CN339">
        <v>2023</v>
      </c>
      <c r="CO339" s="1">
        <v>44935</v>
      </c>
      <c r="CP339" t="s">
        <v>7179</v>
      </c>
      <c r="CQ339">
        <v>1</v>
      </c>
      <c r="CR339">
        <v>3</v>
      </c>
      <c r="CS339" s="1">
        <v>44935</v>
      </c>
      <c r="CT339" t="s">
        <v>16317</v>
      </c>
      <c r="CU339" t="s">
        <v>7180</v>
      </c>
      <c r="CV339" t="s">
        <v>16306</v>
      </c>
      <c r="CW339" t="s">
        <v>16307</v>
      </c>
      <c r="CX339" t="s">
        <v>8506</v>
      </c>
      <c r="CY339" t="s">
        <v>8519</v>
      </c>
      <c r="CZ339" t="s">
        <v>8508</v>
      </c>
      <c r="DA339" t="s">
        <v>7197</v>
      </c>
      <c r="DB339" t="s">
        <v>5342</v>
      </c>
      <c r="DC339" t="s">
        <v>7185</v>
      </c>
      <c r="DD339" t="s">
        <v>2161</v>
      </c>
      <c r="DE339" t="s">
        <v>7811</v>
      </c>
      <c r="DF339" t="s">
        <v>7812</v>
      </c>
      <c r="DG339" t="s">
        <v>7199</v>
      </c>
      <c r="DH339" t="s">
        <v>7200</v>
      </c>
      <c r="DI339" t="s">
        <v>2158</v>
      </c>
      <c r="DJ339" t="s">
        <v>180</v>
      </c>
      <c r="DK339" t="s">
        <v>110</v>
      </c>
      <c r="DL339" t="s">
        <v>110</v>
      </c>
      <c r="DM339" t="s">
        <v>7189</v>
      </c>
      <c r="DN339" t="s">
        <v>58</v>
      </c>
      <c r="DO339" t="s">
        <v>7460</v>
      </c>
      <c r="DP339" t="s">
        <v>110</v>
      </c>
      <c r="DQ339" t="s">
        <v>7811</v>
      </c>
      <c r="DR339" t="s">
        <v>7811</v>
      </c>
      <c r="DS339" t="s">
        <v>110</v>
      </c>
      <c r="DT339" t="s">
        <v>109</v>
      </c>
      <c r="DU339" t="s">
        <v>2901</v>
      </c>
      <c r="DV339" t="s">
        <v>8595</v>
      </c>
      <c r="DW339" t="s">
        <v>8593</v>
      </c>
      <c r="DX339" t="s">
        <v>8596</v>
      </c>
    </row>
    <row r="340" spans="7:128">
      <c r="G340">
        <v>577</v>
      </c>
      <c r="H340" t="s">
        <v>109</v>
      </c>
      <c r="I340" t="s">
        <v>2903</v>
      </c>
      <c r="J340" s="131">
        <v>44935</v>
      </c>
      <c r="K340" t="s">
        <v>6676</v>
      </c>
      <c r="L340" t="s">
        <v>683</v>
      </c>
      <c r="M340" t="s">
        <v>110</v>
      </c>
      <c r="N340" t="s">
        <v>683</v>
      </c>
      <c r="O340" t="s">
        <v>530</v>
      </c>
      <c r="P340" t="s">
        <v>162</v>
      </c>
      <c r="Q340">
        <v>4</v>
      </c>
      <c r="R340">
        <v>4</v>
      </c>
      <c r="S340">
        <v>27.09</v>
      </c>
      <c r="T340">
        <v>31.22</v>
      </c>
      <c r="U340" t="s">
        <v>109</v>
      </c>
      <c r="V340" t="s">
        <v>1498</v>
      </c>
      <c r="W340" t="s">
        <v>2904</v>
      </c>
      <c r="X340" t="s">
        <v>2905</v>
      </c>
      <c r="Y340" t="s">
        <v>2906</v>
      </c>
      <c r="Z340" t="s">
        <v>2906</v>
      </c>
      <c r="AA340" t="s">
        <v>1131</v>
      </c>
      <c r="AB340" t="s">
        <v>244</v>
      </c>
      <c r="AC340">
        <v>99.787999999999997</v>
      </c>
      <c r="AD340" t="s">
        <v>205</v>
      </c>
      <c r="AE340" t="s">
        <v>131</v>
      </c>
      <c r="AF340" t="s">
        <v>131</v>
      </c>
      <c r="AG340" t="s">
        <v>109</v>
      </c>
      <c r="AH340" s="18">
        <v>44943</v>
      </c>
      <c r="AI340" s="131">
        <v>45124</v>
      </c>
      <c r="AJ340" t="s">
        <v>227</v>
      </c>
      <c r="AK340" t="s">
        <v>2907</v>
      </c>
      <c r="AL340" t="s">
        <v>430</v>
      </c>
      <c r="AM340" t="s">
        <v>109</v>
      </c>
      <c r="AN340" s="131">
        <v>46220</v>
      </c>
      <c r="AO340" t="s">
        <v>132</v>
      </c>
      <c r="AP340" t="s">
        <v>109</v>
      </c>
      <c r="AQ340" t="s">
        <v>109</v>
      </c>
      <c r="AR340" t="s">
        <v>109</v>
      </c>
      <c r="AS340" t="s">
        <v>109</v>
      </c>
      <c r="AT340" t="s">
        <v>109</v>
      </c>
      <c r="AU340" t="s">
        <v>109</v>
      </c>
      <c r="AV340" t="s">
        <v>109</v>
      </c>
      <c r="AW340" t="s">
        <v>110</v>
      </c>
      <c r="AX340" t="s">
        <v>109</v>
      </c>
      <c r="AY340" t="s">
        <v>110</v>
      </c>
      <c r="AZ340" t="s">
        <v>109</v>
      </c>
      <c r="BA340" t="s">
        <v>136</v>
      </c>
      <c r="BB340" t="s">
        <v>109</v>
      </c>
      <c r="BC340" t="s">
        <v>110</v>
      </c>
      <c r="BD340" t="s">
        <v>110</v>
      </c>
      <c r="BE340" t="s">
        <v>110</v>
      </c>
      <c r="BF340" t="s">
        <v>110</v>
      </c>
      <c r="BG340" t="s">
        <v>110</v>
      </c>
      <c r="BH340" t="s">
        <v>110</v>
      </c>
      <c r="BI340" t="s">
        <v>110</v>
      </c>
      <c r="BJ340" t="s">
        <v>110</v>
      </c>
      <c r="BK340" t="s">
        <v>110</v>
      </c>
      <c r="BL340" t="s">
        <v>109</v>
      </c>
      <c r="BM340" t="s">
        <v>109</v>
      </c>
      <c r="BN340">
        <v>0</v>
      </c>
      <c r="BO340">
        <v>0</v>
      </c>
      <c r="BP340">
        <v>0</v>
      </c>
      <c r="BQ340" t="s">
        <v>109</v>
      </c>
      <c r="BR340" t="s">
        <v>109</v>
      </c>
      <c r="BS340"/>
      <c r="BT340" t="s">
        <v>2902</v>
      </c>
      <c r="BU340" t="s">
        <v>110</v>
      </c>
      <c r="BV340" t="s">
        <v>6676</v>
      </c>
      <c r="BW340" t="s">
        <v>5370</v>
      </c>
      <c r="BX340" t="s">
        <v>5545</v>
      </c>
      <c r="BY340" t="s">
        <v>110</v>
      </c>
      <c r="BZ340" t="s">
        <v>110</v>
      </c>
      <c r="CA340" t="s">
        <v>109</v>
      </c>
      <c r="CB340" t="s">
        <v>324</v>
      </c>
      <c r="CC340" t="s">
        <v>110</v>
      </c>
      <c r="CD340" t="s">
        <v>6196</v>
      </c>
      <c r="CE340" t="s">
        <v>110</v>
      </c>
      <c r="CF340"/>
      <c r="CG340" s="131">
        <v>43116</v>
      </c>
      <c r="CH340" t="s">
        <v>5447</v>
      </c>
      <c r="CI340" t="s">
        <v>110</v>
      </c>
      <c r="CJ340" t="s">
        <v>114</v>
      </c>
      <c r="CK340" t="s">
        <v>109</v>
      </c>
      <c r="CL340" t="s">
        <v>109</v>
      </c>
      <c r="CM340" t="s">
        <v>109</v>
      </c>
      <c r="CN340">
        <v>2023</v>
      </c>
      <c r="CO340" s="1">
        <v>44935</v>
      </c>
      <c r="CP340" t="s">
        <v>110</v>
      </c>
      <c r="CQ340">
        <v>1</v>
      </c>
      <c r="CR340">
        <v>3</v>
      </c>
      <c r="CS340" s="1">
        <v>44935</v>
      </c>
      <c r="CT340" t="s">
        <v>16317</v>
      </c>
      <c r="CU340" t="s">
        <v>7180</v>
      </c>
      <c r="CV340" t="s">
        <v>16306</v>
      </c>
      <c r="CW340" t="s">
        <v>16307</v>
      </c>
      <c r="CX340" t="s">
        <v>8506</v>
      </c>
      <c r="CY340" t="s">
        <v>8519</v>
      </c>
      <c r="CZ340" t="s">
        <v>8508</v>
      </c>
      <c r="DA340" t="s">
        <v>7223</v>
      </c>
      <c r="DB340" t="s">
        <v>5342</v>
      </c>
      <c r="DC340" t="s">
        <v>7383</v>
      </c>
      <c r="DD340" t="s">
        <v>2908</v>
      </c>
      <c r="DE340" t="s">
        <v>7198</v>
      </c>
      <c r="DF340" t="s">
        <v>7187</v>
      </c>
      <c r="DG340" t="s">
        <v>7199</v>
      </c>
      <c r="DH340" t="s">
        <v>7280</v>
      </c>
      <c r="DI340" t="s">
        <v>110</v>
      </c>
      <c r="DJ340" t="s">
        <v>205</v>
      </c>
      <c r="DK340" t="s">
        <v>110</v>
      </c>
      <c r="DL340" t="s">
        <v>110</v>
      </c>
      <c r="DM340" t="s">
        <v>7667</v>
      </c>
      <c r="DN340" t="s">
        <v>57</v>
      </c>
      <c r="DO340" t="s">
        <v>7680</v>
      </c>
      <c r="DP340" t="s">
        <v>110</v>
      </c>
      <c r="DQ340" t="s">
        <v>110</v>
      </c>
      <c r="DR340" t="s">
        <v>7213</v>
      </c>
      <c r="DS340" t="s">
        <v>110</v>
      </c>
      <c r="DT340" t="s">
        <v>109</v>
      </c>
      <c r="DU340" t="s">
        <v>2909</v>
      </c>
      <c r="DV340" t="s">
        <v>8597</v>
      </c>
      <c r="DW340" t="s">
        <v>8593</v>
      </c>
      <c r="DX340" t="s">
        <v>8598</v>
      </c>
    </row>
    <row r="341" spans="7:128">
      <c r="G341">
        <v>576</v>
      </c>
      <c r="H341" t="s">
        <v>109</v>
      </c>
      <c r="I341" t="s">
        <v>2910</v>
      </c>
      <c r="J341" s="131">
        <v>44935</v>
      </c>
      <c r="K341" t="s">
        <v>6133</v>
      </c>
      <c r="L341" t="s">
        <v>108</v>
      </c>
      <c r="M341" t="s">
        <v>124</v>
      </c>
      <c r="N341" t="s">
        <v>108</v>
      </c>
      <c r="O341" t="s">
        <v>510</v>
      </c>
      <c r="P341" t="s">
        <v>111</v>
      </c>
      <c r="Q341">
        <v>14.25</v>
      </c>
      <c r="R341">
        <v>2.11</v>
      </c>
      <c r="S341">
        <v>14.25</v>
      </c>
      <c r="T341">
        <v>16.416</v>
      </c>
      <c r="U341" t="s">
        <v>109</v>
      </c>
      <c r="V341" t="s">
        <v>126</v>
      </c>
      <c r="W341" t="s">
        <v>910</v>
      </c>
      <c r="X341" t="s">
        <v>2911</v>
      </c>
      <c r="Y341" t="s">
        <v>910</v>
      </c>
      <c r="Z341" t="s">
        <v>110</v>
      </c>
      <c r="AA341" t="s">
        <v>1276</v>
      </c>
      <c r="AB341" t="s">
        <v>129</v>
      </c>
      <c r="AC341">
        <v>100</v>
      </c>
      <c r="AD341" t="s">
        <v>205</v>
      </c>
      <c r="AE341" t="s">
        <v>166</v>
      </c>
      <c r="AF341" t="s">
        <v>166</v>
      </c>
      <c r="AG341" t="s">
        <v>109</v>
      </c>
      <c r="AH341" s="18">
        <v>44938</v>
      </c>
      <c r="AI341" s="131">
        <v>45119</v>
      </c>
      <c r="AJ341" t="s">
        <v>133</v>
      </c>
      <c r="AK341" t="s">
        <v>2454</v>
      </c>
      <c r="AL341" t="s">
        <v>110</v>
      </c>
      <c r="AM341" t="s">
        <v>109</v>
      </c>
      <c r="AN341" s="131">
        <v>46034</v>
      </c>
      <c r="AO341" t="s">
        <v>132</v>
      </c>
      <c r="AP341" t="s">
        <v>109</v>
      </c>
      <c r="AQ341" t="s">
        <v>109</v>
      </c>
      <c r="AR341" t="s">
        <v>109</v>
      </c>
      <c r="AS341" t="s">
        <v>109</v>
      </c>
      <c r="AT341" t="s">
        <v>109</v>
      </c>
      <c r="AU341" t="s">
        <v>109</v>
      </c>
      <c r="AV341" t="s">
        <v>109</v>
      </c>
      <c r="AW341" t="s">
        <v>110</v>
      </c>
      <c r="AX341" t="s">
        <v>109</v>
      </c>
      <c r="AY341" t="s">
        <v>110</v>
      </c>
      <c r="AZ341" t="s">
        <v>2456</v>
      </c>
      <c r="BA341" t="s">
        <v>136</v>
      </c>
      <c r="BB341" t="s">
        <v>109</v>
      </c>
      <c r="BC341" t="s">
        <v>110</v>
      </c>
      <c r="BD341" t="s">
        <v>110</v>
      </c>
      <c r="BE341" t="s">
        <v>110</v>
      </c>
      <c r="BF341" t="s">
        <v>110</v>
      </c>
      <c r="BG341" t="s">
        <v>110</v>
      </c>
      <c r="BH341" t="s">
        <v>110</v>
      </c>
      <c r="BI341" t="s">
        <v>110</v>
      </c>
      <c r="BJ341" t="s">
        <v>110</v>
      </c>
      <c r="BK341" t="s">
        <v>110</v>
      </c>
      <c r="BL341" t="s">
        <v>109</v>
      </c>
      <c r="BM341" t="s">
        <v>109</v>
      </c>
      <c r="BN341">
        <v>0</v>
      </c>
      <c r="BO341">
        <v>0</v>
      </c>
      <c r="BP341">
        <v>0</v>
      </c>
      <c r="BQ341" t="s">
        <v>109</v>
      </c>
      <c r="BR341" t="s">
        <v>109</v>
      </c>
      <c r="BS341"/>
      <c r="BT341" t="s">
        <v>2451</v>
      </c>
      <c r="BU341" t="s">
        <v>110</v>
      </c>
      <c r="BV341" t="s">
        <v>6133</v>
      </c>
      <c r="BW341" t="s">
        <v>141</v>
      </c>
      <c r="BX341" t="s">
        <v>140</v>
      </c>
      <c r="BY341" t="s">
        <v>5677</v>
      </c>
      <c r="BZ341" t="s">
        <v>110</v>
      </c>
      <c r="CA341" t="s">
        <v>109</v>
      </c>
      <c r="CB341" t="s">
        <v>324</v>
      </c>
      <c r="CC341" t="s">
        <v>6046</v>
      </c>
      <c r="CD341" t="s">
        <v>5393</v>
      </c>
      <c r="CE341" t="s">
        <v>6134</v>
      </c>
      <c r="CF341"/>
      <c r="CG341" s="131">
        <v>44935</v>
      </c>
      <c r="CH341" t="s">
        <v>144</v>
      </c>
      <c r="CI341" t="s">
        <v>144</v>
      </c>
      <c r="CJ341" t="s">
        <v>114</v>
      </c>
      <c r="CK341" t="s">
        <v>109</v>
      </c>
      <c r="CL341" t="s">
        <v>114</v>
      </c>
      <c r="CM341" t="s">
        <v>109</v>
      </c>
      <c r="CN341">
        <v>2023</v>
      </c>
      <c r="CO341" s="1">
        <v>44935</v>
      </c>
      <c r="CP341" t="s">
        <v>7179</v>
      </c>
      <c r="CQ341">
        <v>1</v>
      </c>
      <c r="CR341">
        <v>3</v>
      </c>
      <c r="CS341" s="1">
        <v>44935</v>
      </c>
      <c r="CT341" t="s">
        <v>16317</v>
      </c>
      <c r="CU341" t="s">
        <v>7180</v>
      </c>
      <c r="CV341" t="s">
        <v>16306</v>
      </c>
      <c r="CW341" t="s">
        <v>16307</v>
      </c>
      <c r="CX341" t="s">
        <v>8506</v>
      </c>
      <c r="CY341" t="s">
        <v>8519</v>
      </c>
      <c r="CZ341" t="s">
        <v>8508</v>
      </c>
      <c r="DA341" t="s">
        <v>7197</v>
      </c>
      <c r="DB341" t="s">
        <v>114</v>
      </c>
      <c r="DC341" t="s">
        <v>7185</v>
      </c>
      <c r="DD341" t="s">
        <v>2455</v>
      </c>
      <c r="DE341" t="s">
        <v>7811</v>
      </c>
      <c r="DF341" t="s">
        <v>7812</v>
      </c>
      <c r="DG341" t="s">
        <v>7188</v>
      </c>
      <c r="DH341" t="s">
        <v>110</v>
      </c>
      <c r="DI341" t="s">
        <v>110</v>
      </c>
      <c r="DJ341" t="s">
        <v>205</v>
      </c>
      <c r="DK341" t="s">
        <v>110</v>
      </c>
      <c r="DL341" t="s">
        <v>110</v>
      </c>
      <c r="DM341" t="s">
        <v>7189</v>
      </c>
      <c r="DN341" t="s">
        <v>58</v>
      </c>
      <c r="DO341" t="s">
        <v>8599</v>
      </c>
      <c r="DP341" t="s">
        <v>110</v>
      </c>
      <c r="DQ341" t="s">
        <v>7811</v>
      </c>
      <c r="DR341" t="s">
        <v>7811</v>
      </c>
      <c r="DS341" t="s">
        <v>110</v>
      </c>
      <c r="DT341" t="s">
        <v>109</v>
      </c>
      <c r="DU341" t="s">
        <v>2912</v>
      </c>
      <c r="DV341" t="s">
        <v>8600</v>
      </c>
      <c r="DW341" t="s">
        <v>8593</v>
      </c>
      <c r="DX341" t="s">
        <v>8601</v>
      </c>
    </row>
    <row r="342" spans="7:128">
      <c r="G342">
        <v>575</v>
      </c>
      <c r="H342" t="s">
        <v>109</v>
      </c>
      <c r="I342" t="s">
        <v>2913</v>
      </c>
      <c r="J342" s="131">
        <v>44932</v>
      </c>
      <c r="K342" t="s">
        <v>6261</v>
      </c>
      <c r="L342" t="s">
        <v>108</v>
      </c>
      <c r="M342" t="s">
        <v>124</v>
      </c>
      <c r="N342" t="s">
        <v>108</v>
      </c>
      <c r="O342" t="s">
        <v>510</v>
      </c>
      <c r="P342" t="s">
        <v>111</v>
      </c>
      <c r="Q342">
        <v>7.7</v>
      </c>
      <c r="R342">
        <v>1.1200000000000001</v>
      </c>
      <c r="S342">
        <v>7.7</v>
      </c>
      <c r="T342">
        <v>8.8010000000000002</v>
      </c>
      <c r="U342" t="s">
        <v>109</v>
      </c>
      <c r="V342" t="s">
        <v>126</v>
      </c>
      <c r="W342" t="s">
        <v>2420</v>
      </c>
      <c r="X342" t="s">
        <v>110</v>
      </c>
      <c r="Y342" t="s">
        <v>110</v>
      </c>
      <c r="Z342" t="s">
        <v>110</v>
      </c>
      <c r="AA342" t="s">
        <v>110</v>
      </c>
      <c r="AB342" t="s">
        <v>129</v>
      </c>
      <c r="AC342">
        <v>100</v>
      </c>
      <c r="AD342" t="s">
        <v>205</v>
      </c>
      <c r="AE342" t="s">
        <v>166</v>
      </c>
      <c r="AF342" t="s">
        <v>166</v>
      </c>
      <c r="AG342" t="s">
        <v>109</v>
      </c>
      <c r="AH342" s="18">
        <v>44937</v>
      </c>
      <c r="AI342" s="131">
        <v>45120</v>
      </c>
      <c r="AJ342" t="s">
        <v>133</v>
      </c>
      <c r="AK342" t="s">
        <v>2409</v>
      </c>
      <c r="AL342" t="s">
        <v>110</v>
      </c>
      <c r="AM342" t="s">
        <v>109</v>
      </c>
      <c r="AN342" s="131">
        <v>46033</v>
      </c>
      <c r="AO342" t="s">
        <v>132</v>
      </c>
      <c r="AP342" t="s">
        <v>109</v>
      </c>
      <c r="AQ342" t="s">
        <v>109</v>
      </c>
      <c r="AR342" t="s">
        <v>109</v>
      </c>
      <c r="AS342" t="s">
        <v>109</v>
      </c>
      <c r="AT342" t="s">
        <v>109</v>
      </c>
      <c r="AU342" t="s">
        <v>109</v>
      </c>
      <c r="AV342" t="s">
        <v>109</v>
      </c>
      <c r="AW342" t="s">
        <v>110</v>
      </c>
      <c r="AX342" t="s">
        <v>109</v>
      </c>
      <c r="AY342" t="s">
        <v>110</v>
      </c>
      <c r="AZ342" t="s">
        <v>2914</v>
      </c>
      <c r="BA342" t="s">
        <v>136</v>
      </c>
      <c r="BB342" t="s">
        <v>109</v>
      </c>
      <c r="BC342" t="s">
        <v>110</v>
      </c>
      <c r="BD342" t="s">
        <v>110</v>
      </c>
      <c r="BE342" t="s">
        <v>110</v>
      </c>
      <c r="BF342" t="s">
        <v>110</v>
      </c>
      <c r="BG342" t="s">
        <v>110</v>
      </c>
      <c r="BH342" t="s">
        <v>110</v>
      </c>
      <c r="BI342" t="s">
        <v>110</v>
      </c>
      <c r="BJ342" t="s">
        <v>110</v>
      </c>
      <c r="BK342" t="s">
        <v>110</v>
      </c>
      <c r="BL342" t="s">
        <v>109</v>
      </c>
      <c r="BM342" t="s">
        <v>109</v>
      </c>
      <c r="BN342">
        <v>0</v>
      </c>
      <c r="BO342">
        <v>0</v>
      </c>
      <c r="BP342">
        <v>0</v>
      </c>
      <c r="BQ342" t="s">
        <v>109</v>
      </c>
      <c r="BR342" t="s">
        <v>109</v>
      </c>
      <c r="BS342"/>
      <c r="BT342" t="s">
        <v>2407</v>
      </c>
      <c r="BU342" t="s">
        <v>110</v>
      </c>
      <c r="BV342" t="s">
        <v>6261</v>
      </c>
      <c r="BW342" t="s">
        <v>141</v>
      </c>
      <c r="BX342" t="s">
        <v>140</v>
      </c>
      <c r="BY342" t="s">
        <v>110</v>
      </c>
      <c r="BZ342" t="s">
        <v>110</v>
      </c>
      <c r="CA342" t="s">
        <v>109</v>
      </c>
      <c r="CB342" t="s">
        <v>324</v>
      </c>
      <c r="CC342" t="s">
        <v>109</v>
      </c>
      <c r="CD342" t="s">
        <v>5828</v>
      </c>
      <c r="CE342" t="s">
        <v>6244</v>
      </c>
      <c r="CF342"/>
      <c r="CG342" s="131">
        <v>44680</v>
      </c>
      <c r="CH342" t="s">
        <v>144</v>
      </c>
      <c r="CI342" t="s">
        <v>110</v>
      </c>
      <c r="CJ342" t="s">
        <v>114</v>
      </c>
      <c r="CK342" t="s">
        <v>109</v>
      </c>
      <c r="CL342" t="s">
        <v>109</v>
      </c>
      <c r="CM342" t="s">
        <v>109</v>
      </c>
      <c r="CN342">
        <v>2023</v>
      </c>
      <c r="CO342" s="1">
        <v>44932</v>
      </c>
      <c r="CP342" t="s">
        <v>7179</v>
      </c>
      <c r="CQ342">
        <v>1</v>
      </c>
      <c r="CR342">
        <v>2</v>
      </c>
      <c r="CS342" s="1">
        <v>44928</v>
      </c>
      <c r="CT342" t="s">
        <v>16318</v>
      </c>
      <c r="CU342" t="s">
        <v>7180</v>
      </c>
      <c r="CV342" t="s">
        <v>16306</v>
      </c>
      <c r="CW342" t="s">
        <v>16307</v>
      </c>
      <c r="CX342" t="s">
        <v>8506</v>
      </c>
      <c r="CY342" t="s">
        <v>8602</v>
      </c>
      <c r="CZ342" t="s">
        <v>8508</v>
      </c>
      <c r="DA342" t="s">
        <v>7184</v>
      </c>
      <c r="DB342" t="s">
        <v>5342</v>
      </c>
      <c r="DC342" t="s">
        <v>7185</v>
      </c>
      <c r="DD342" t="s">
        <v>2489</v>
      </c>
      <c r="DE342" t="s">
        <v>7811</v>
      </c>
      <c r="DF342" t="s">
        <v>7812</v>
      </c>
      <c r="DG342" t="s">
        <v>7188</v>
      </c>
      <c r="DH342" t="s">
        <v>110</v>
      </c>
      <c r="DI342" t="s">
        <v>110</v>
      </c>
      <c r="DJ342" t="s">
        <v>205</v>
      </c>
      <c r="DK342" t="s">
        <v>110</v>
      </c>
      <c r="DL342" t="s">
        <v>110</v>
      </c>
      <c r="DM342" t="s">
        <v>7189</v>
      </c>
      <c r="DN342" t="s">
        <v>58</v>
      </c>
      <c r="DO342" t="s">
        <v>8603</v>
      </c>
      <c r="DP342" t="s">
        <v>110</v>
      </c>
      <c r="DQ342" t="s">
        <v>7811</v>
      </c>
      <c r="DR342" t="s">
        <v>7811</v>
      </c>
      <c r="DS342" t="s">
        <v>110</v>
      </c>
      <c r="DT342" t="s">
        <v>109</v>
      </c>
      <c r="DU342" t="s">
        <v>2915</v>
      </c>
      <c r="DV342" t="s">
        <v>8604</v>
      </c>
      <c r="DW342" t="s">
        <v>8605</v>
      </c>
      <c r="DX342" t="s">
        <v>8606</v>
      </c>
    </row>
    <row r="343" spans="7:128">
      <c r="G343">
        <v>574</v>
      </c>
      <c r="H343" t="s">
        <v>109</v>
      </c>
      <c r="I343" t="s">
        <v>2917</v>
      </c>
      <c r="J343" s="131">
        <v>44932</v>
      </c>
      <c r="K343" t="s">
        <v>8607</v>
      </c>
      <c r="L343" t="s">
        <v>108</v>
      </c>
      <c r="M343" t="s">
        <v>110</v>
      </c>
      <c r="N343" t="s">
        <v>108</v>
      </c>
      <c r="O343" t="s">
        <v>510</v>
      </c>
      <c r="P343" t="s">
        <v>162</v>
      </c>
      <c r="Q343">
        <v>1</v>
      </c>
      <c r="R343">
        <v>1</v>
      </c>
      <c r="S343">
        <v>6.83</v>
      </c>
      <c r="T343">
        <v>7.8070000000000004</v>
      </c>
      <c r="U343" t="s">
        <v>109</v>
      </c>
      <c r="V343" t="s">
        <v>126</v>
      </c>
      <c r="W343" t="s">
        <v>334</v>
      </c>
      <c r="X343" t="s">
        <v>1469</v>
      </c>
      <c r="Y343" t="s">
        <v>334</v>
      </c>
      <c r="Z343" t="s">
        <v>110</v>
      </c>
      <c r="AA343" t="s">
        <v>1288</v>
      </c>
      <c r="AB343" t="s">
        <v>129</v>
      </c>
      <c r="AC343">
        <v>100</v>
      </c>
      <c r="AD343" t="s">
        <v>130</v>
      </c>
      <c r="AE343" t="s">
        <v>131</v>
      </c>
      <c r="AF343" t="s">
        <v>131</v>
      </c>
      <c r="AG343" t="s">
        <v>109</v>
      </c>
      <c r="AH343" s="18">
        <v>44939</v>
      </c>
      <c r="AI343" s="131">
        <v>45120</v>
      </c>
      <c r="AJ343" t="s">
        <v>133</v>
      </c>
      <c r="AK343" t="s">
        <v>2918</v>
      </c>
      <c r="AL343" t="s">
        <v>110</v>
      </c>
      <c r="AM343" t="s">
        <v>109</v>
      </c>
      <c r="AN343" s="131">
        <v>46035</v>
      </c>
      <c r="AO343" t="s">
        <v>132</v>
      </c>
      <c r="AP343" t="s">
        <v>109</v>
      </c>
      <c r="AQ343" t="s">
        <v>109</v>
      </c>
      <c r="AR343" t="s">
        <v>109</v>
      </c>
      <c r="AS343" t="s">
        <v>109</v>
      </c>
      <c r="AT343" t="s">
        <v>109</v>
      </c>
      <c r="AU343" t="s">
        <v>109</v>
      </c>
      <c r="AV343" t="s">
        <v>109</v>
      </c>
      <c r="AW343" t="s">
        <v>110</v>
      </c>
      <c r="AX343" t="s">
        <v>109</v>
      </c>
      <c r="AY343" t="s">
        <v>110</v>
      </c>
      <c r="AZ343" t="s">
        <v>1205</v>
      </c>
      <c r="BA343" t="s">
        <v>136</v>
      </c>
      <c r="BB343" t="s">
        <v>109</v>
      </c>
      <c r="BC343" t="s">
        <v>110</v>
      </c>
      <c r="BD343" t="s">
        <v>110</v>
      </c>
      <c r="BE343" t="s">
        <v>110</v>
      </c>
      <c r="BF343" t="s">
        <v>110</v>
      </c>
      <c r="BG343" t="s">
        <v>110</v>
      </c>
      <c r="BH343" t="s">
        <v>110</v>
      </c>
      <c r="BI343" t="s">
        <v>110</v>
      </c>
      <c r="BJ343" t="s">
        <v>226</v>
      </c>
      <c r="BK343" t="s">
        <v>7382</v>
      </c>
      <c r="BL343" t="s">
        <v>109</v>
      </c>
      <c r="BM343" t="s">
        <v>109</v>
      </c>
      <c r="BN343">
        <v>0</v>
      </c>
      <c r="BO343">
        <v>0</v>
      </c>
      <c r="BP343">
        <v>0</v>
      </c>
      <c r="BQ343" t="s">
        <v>109</v>
      </c>
      <c r="BR343" t="s">
        <v>109</v>
      </c>
      <c r="BS343"/>
      <c r="BT343" t="s">
        <v>2916</v>
      </c>
      <c r="BU343" t="s">
        <v>7690</v>
      </c>
      <c r="BV343" t="s">
        <v>6179</v>
      </c>
      <c r="BW343" t="s">
        <v>141</v>
      </c>
      <c r="BX343" t="s">
        <v>140</v>
      </c>
      <c r="BY343" t="s">
        <v>5690</v>
      </c>
      <c r="BZ343" t="s">
        <v>110</v>
      </c>
      <c r="CA343" t="s">
        <v>109</v>
      </c>
      <c r="CB343" t="s">
        <v>142</v>
      </c>
      <c r="CC343" t="s">
        <v>5616</v>
      </c>
      <c r="CD343" t="s">
        <v>143</v>
      </c>
      <c r="CE343" t="s">
        <v>110</v>
      </c>
      <c r="CF343"/>
      <c r="CG343" s="131">
        <v>44852</v>
      </c>
      <c r="CH343" t="s">
        <v>144</v>
      </c>
      <c r="CI343" t="s">
        <v>110</v>
      </c>
      <c r="CJ343" t="s">
        <v>114</v>
      </c>
      <c r="CK343" t="s">
        <v>109</v>
      </c>
      <c r="CL343" t="s">
        <v>109</v>
      </c>
      <c r="CM343" t="s">
        <v>109</v>
      </c>
      <c r="CN343">
        <v>2023</v>
      </c>
      <c r="CO343" s="1">
        <v>44932</v>
      </c>
      <c r="CP343" t="s">
        <v>7179</v>
      </c>
      <c r="CQ343">
        <v>1</v>
      </c>
      <c r="CR343">
        <v>2</v>
      </c>
      <c r="CS343" s="1">
        <v>44928</v>
      </c>
      <c r="CT343" t="s">
        <v>16318</v>
      </c>
      <c r="CU343" t="s">
        <v>7180</v>
      </c>
      <c r="CV343" t="s">
        <v>16306</v>
      </c>
      <c r="CW343" t="s">
        <v>16307</v>
      </c>
      <c r="CX343" t="s">
        <v>8506</v>
      </c>
      <c r="CY343" t="s">
        <v>8602</v>
      </c>
      <c r="CZ343" t="s">
        <v>8508</v>
      </c>
      <c r="DA343" t="s">
        <v>7184</v>
      </c>
      <c r="DB343" t="s">
        <v>5342</v>
      </c>
      <c r="DC343" t="s">
        <v>7185</v>
      </c>
      <c r="DD343" t="s">
        <v>2919</v>
      </c>
      <c r="DE343" t="s">
        <v>7198</v>
      </c>
      <c r="DF343" t="s">
        <v>7187</v>
      </c>
      <c r="DG343" t="s">
        <v>7188</v>
      </c>
      <c r="DH343" t="s">
        <v>110</v>
      </c>
      <c r="DI343" t="s">
        <v>110</v>
      </c>
      <c r="DJ343" t="s">
        <v>130</v>
      </c>
      <c r="DK343" t="s">
        <v>110</v>
      </c>
      <c r="DL343" t="s">
        <v>1543</v>
      </c>
      <c r="DM343" t="s">
        <v>7189</v>
      </c>
      <c r="DN343" t="s">
        <v>57</v>
      </c>
      <c r="DO343" t="s">
        <v>7328</v>
      </c>
      <c r="DP343" t="s">
        <v>110</v>
      </c>
      <c r="DQ343" t="s">
        <v>110</v>
      </c>
      <c r="DR343" t="s">
        <v>7192</v>
      </c>
      <c r="DS343" t="s">
        <v>7193</v>
      </c>
      <c r="DT343" t="s">
        <v>109</v>
      </c>
      <c r="DU343" t="s">
        <v>2920</v>
      </c>
      <c r="DV343" t="s">
        <v>8608</v>
      </c>
      <c r="DW343" t="s">
        <v>8605</v>
      </c>
      <c r="DX343" t="s">
        <v>8609</v>
      </c>
    </row>
    <row r="344" spans="7:128">
      <c r="G344">
        <v>573</v>
      </c>
      <c r="H344" t="s">
        <v>109</v>
      </c>
      <c r="I344" t="s">
        <v>2921</v>
      </c>
      <c r="J344" s="131">
        <v>44930</v>
      </c>
      <c r="K344" t="s">
        <v>6395</v>
      </c>
      <c r="L344" t="s">
        <v>108</v>
      </c>
      <c r="M344" t="s">
        <v>124</v>
      </c>
      <c r="N344" t="s">
        <v>108</v>
      </c>
      <c r="O344" t="s">
        <v>510</v>
      </c>
      <c r="P344" t="s">
        <v>111</v>
      </c>
      <c r="Q344">
        <v>9.1999999999999993</v>
      </c>
      <c r="R344">
        <v>1.33</v>
      </c>
      <c r="S344">
        <v>9.1999999999999993</v>
      </c>
      <c r="T344">
        <v>10.433</v>
      </c>
      <c r="U344" t="s">
        <v>109</v>
      </c>
      <c r="V344" t="s">
        <v>126</v>
      </c>
      <c r="W344" t="s">
        <v>2420</v>
      </c>
      <c r="X344" t="s">
        <v>1873</v>
      </c>
      <c r="Y344" t="s">
        <v>2420</v>
      </c>
      <c r="Z344" t="s">
        <v>110</v>
      </c>
      <c r="AA344" t="s">
        <v>812</v>
      </c>
      <c r="AB344" t="s">
        <v>129</v>
      </c>
      <c r="AC344">
        <v>100</v>
      </c>
      <c r="AD344" t="s">
        <v>205</v>
      </c>
      <c r="AE344" t="s">
        <v>166</v>
      </c>
      <c r="AF344" t="s">
        <v>166</v>
      </c>
      <c r="AG344" t="s">
        <v>109</v>
      </c>
      <c r="AH344" s="18">
        <v>44932</v>
      </c>
      <c r="AI344" s="131">
        <v>45297</v>
      </c>
      <c r="AJ344" t="s">
        <v>133</v>
      </c>
      <c r="AK344" t="s">
        <v>1944</v>
      </c>
      <c r="AL344" t="s">
        <v>110</v>
      </c>
      <c r="AM344" t="s">
        <v>109</v>
      </c>
      <c r="AN344" s="131">
        <v>46028</v>
      </c>
      <c r="AO344" t="s">
        <v>192</v>
      </c>
      <c r="AP344" t="s">
        <v>109</v>
      </c>
      <c r="AQ344" t="s">
        <v>109</v>
      </c>
      <c r="AR344" t="s">
        <v>109</v>
      </c>
      <c r="AS344" t="s">
        <v>109</v>
      </c>
      <c r="AT344" t="s">
        <v>109</v>
      </c>
      <c r="AU344" t="s">
        <v>109</v>
      </c>
      <c r="AV344" t="s">
        <v>109</v>
      </c>
      <c r="AW344" t="s">
        <v>110</v>
      </c>
      <c r="AX344" t="s">
        <v>109</v>
      </c>
      <c r="AY344" t="s">
        <v>110</v>
      </c>
      <c r="AZ344" t="s">
        <v>2922</v>
      </c>
      <c r="BA344" t="s">
        <v>136</v>
      </c>
      <c r="BB344" t="s">
        <v>109</v>
      </c>
      <c r="BC344" t="s">
        <v>110</v>
      </c>
      <c r="BD344" t="s">
        <v>110</v>
      </c>
      <c r="BE344" t="s">
        <v>110</v>
      </c>
      <c r="BF344" t="s">
        <v>110</v>
      </c>
      <c r="BG344" t="s">
        <v>110</v>
      </c>
      <c r="BH344" t="s">
        <v>110</v>
      </c>
      <c r="BI344" t="s">
        <v>110</v>
      </c>
      <c r="BJ344" t="s">
        <v>110</v>
      </c>
      <c r="BK344" t="s">
        <v>110</v>
      </c>
      <c r="BL344" t="s">
        <v>109</v>
      </c>
      <c r="BM344" t="s">
        <v>109</v>
      </c>
      <c r="BN344">
        <v>0</v>
      </c>
      <c r="BO344">
        <v>0</v>
      </c>
      <c r="BP344">
        <v>0</v>
      </c>
      <c r="BQ344" t="s">
        <v>109</v>
      </c>
      <c r="BR344" t="s">
        <v>109</v>
      </c>
      <c r="BS344"/>
      <c r="BT344" t="s">
        <v>1942</v>
      </c>
      <c r="BU344" t="s">
        <v>110</v>
      </c>
      <c r="BV344" t="s">
        <v>6395</v>
      </c>
      <c r="BW344" t="s">
        <v>141</v>
      </c>
      <c r="BX344" t="s">
        <v>140</v>
      </c>
      <c r="BY344" t="s">
        <v>5690</v>
      </c>
      <c r="BZ344" t="s">
        <v>110</v>
      </c>
      <c r="CA344" t="s">
        <v>109</v>
      </c>
      <c r="CB344" t="s">
        <v>324</v>
      </c>
      <c r="CC344" t="s">
        <v>5616</v>
      </c>
      <c r="CD344" t="s">
        <v>5828</v>
      </c>
      <c r="CE344" t="s">
        <v>6244</v>
      </c>
      <c r="CF344"/>
      <c r="CG344" s="131">
        <v>44449</v>
      </c>
      <c r="CH344" t="s">
        <v>144</v>
      </c>
      <c r="CI344" t="s">
        <v>144</v>
      </c>
      <c r="CJ344" t="s">
        <v>114</v>
      </c>
      <c r="CK344" t="s">
        <v>109</v>
      </c>
      <c r="CL344" t="s">
        <v>109</v>
      </c>
      <c r="CM344" t="s">
        <v>109</v>
      </c>
      <c r="CN344">
        <v>2023</v>
      </c>
      <c r="CO344" s="1">
        <v>44930</v>
      </c>
      <c r="CP344" t="s">
        <v>7179</v>
      </c>
      <c r="CQ344">
        <v>1</v>
      </c>
      <c r="CR344">
        <v>2</v>
      </c>
      <c r="CS344" s="1">
        <v>44928</v>
      </c>
      <c r="CT344" t="s">
        <v>16318</v>
      </c>
      <c r="CU344" t="s">
        <v>7180</v>
      </c>
      <c r="CV344" t="s">
        <v>16306</v>
      </c>
      <c r="CW344" t="s">
        <v>16307</v>
      </c>
      <c r="CX344" t="s">
        <v>8506</v>
      </c>
      <c r="CY344" t="s">
        <v>8602</v>
      </c>
      <c r="CZ344" t="s">
        <v>8508</v>
      </c>
      <c r="DA344" t="s">
        <v>7184</v>
      </c>
      <c r="DB344" t="s">
        <v>5342</v>
      </c>
      <c r="DC344" t="s">
        <v>7185</v>
      </c>
      <c r="DD344" t="s">
        <v>2177</v>
      </c>
      <c r="DE344" t="s">
        <v>7811</v>
      </c>
      <c r="DF344" t="s">
        <v>7812</v>
      </c>
      <c r="DG344" t="s">
        <v>7188</v>
      </c>
      <c r="DH344" t="s">
        <v>110</v>
      </c>
      <c r="DI344" t="s">
        <v>110</v>
      </c>
      <c r="DJ344" t="s">
        <v>205</v>
      </c>
      <c r="DK344" t="s">
        <v>110</v>
      </c>
      <c r="DL344" t="s">
        <v>110</v>
      </c>
      <c r="DM344" t="s">
        <v>7189</v>
      </c>
      <c r="DN344" t="s">
        <v>58</v>
      </c>
      <c r="DO344" t="s">
        <v>8610</v>
      </c>
      <c r="DP344" t="s">
        <v>110</v>
      </c>
      <c r="DQ344" t="s">
        <v>7811</v>
      </c>
      <c r="DR344" t="s">
        <v>7811</v>
      </c>
      <c r="DS344" t="s">
        <v>110</v>
      </c>
      <c r="DT344" t="s">
        <v>109</v>
      </c>
      <c r="DU344" t="s">
        <v>2923</v>
      </c>
      <c r="DV344" t="s">
        <v>8611</v>
      </c>
      <c r="DW344" t="s">
        <v>8612</v>
      </c>
      <c r="DX344" t="s">
        <v>8613</v>
      </c>
    </row>
    <row r="345" spans="7:128">
      <c r="G345">
        <v>572</v>
      </c>
      <c r="H345" t="s">
        <v>109</v>
      </c>
      <c r="I345" t="s">
        <v>2925</v>
      </c>
      <c r="J345" s="131">
        <v>44925</v>
      </c>
      <c r="K345" t="s">
        <v>8614</v>
      </c>
      <c r="L345" t="s">
        <v>108</v>
      </c>
      <c r="M345" t="s">
        <v>300</v>
      </c>
      <c r="N345" t="s">
        <v>108</v>
      </c>
      <c r="O345" t="s">
        <v>510</v>
      </c>
      <c r="P345" t="s">
        <v>111</v>
      </c>
      <c r="Q345">
        <v>3.62</v>
      </c>
      <c r="R345">
        <v>0.52</v>
      </c>
      <c r="S345">
        <v>3.62</v>
      </c>
      <c r="T345">
        <v>4.0830000000000002</v>
      </c>
      <c r="U345" t="s">
        <v>109</v>
      </c>
      <c r="V345" t="s">
        <v>126</v>
      </c>
      <c r="W345" t="s">
        <v>1078</v>
      </c>
      <c r="X345" t="s">
        <v>110</v>
      </c>
      <c r="Y345" t="s">
        <v>110</v>
      </c>
      <c r="Z345" t="s">
        <v>110</v>
      </c>
      <c r="AA345" t="s">
        <v>110</v>
      </c>
      <c r="AB345" t="s">
        <v>129</v>
      </c>
      <c r="AC345">
        <v>100</v>
      </c>
      <c r="AD345" t="s">
        <v>130</v>
      </c>
      <c r="AE345" t="s">
        <v>166</v>
      </c>
      <c r="AF345" t="s">
        <v>166</v>
      </c>
      <c r="AG345" t="s">
        <v>109</v>
      </c>
      <c r="AH345" s="18">
        <v>44935</v>
      </c>
      <c r="AI345" s="131">
        <v>45116</v>
      </c>
      <c r="AJ345" t="s">
        <v>133</v>
      </c>
      <c r="AK345" t="s">
        <v>2926</v>
      </c>
      <c r="AL345" t="s">
        <v>110</v>
      </c>
      <c r="AM345" t="s">
        <v>109</v>
      </c>
      <c r="AN345" s="131">
        <v>46031</v>
      </c>
      <c r="AO345" t="s">
        <v>132</v>
      </c>
      <c r="AP345" t="s">
        <v>109</v>
      </c>
      <c r="AQ345" t="s">
        <v>109</v>
      </c>
      <c r="AR345" t="s">
        <v>109</v>
      </c>
      <c r="AS345" t="s">
        <v>109</v>
      </c>
      <c r="AT345" t="s">
        <v>109</v>
      </c>
      <c r="AU345" t="s">
        <v>109</v>
      </c>
      <c r="AV345" t="s">
        <v>109</v>
      </c>
      <c r="AW345" t="s">
        <v>110</v>
      </c>
      <c r="AX345" t="s">
        <v>109</v>
      </c>
      <c r="AY345" t="s">
        <v>110</v>
      </c>
      <c r="AZ345" t="s">
        <v>109</v>
      </c>
      <c r="BA345" t="s">
        <v>136</v>
      </c>
      <c r="BB345" t="s">
        <v>109</v>
      </c>
      <c r="BC345" t="s">
        <v>110</v>
      </c>
      <c r="BD345" t="s">
        <v>110</v>
      </c>
      <c r="BE345" t="s">
        <v>110</v>
      </c>
      <c r="BF345" t="s">
        <v>110</v>
      </c>
      <c r="BG345" t="s">
        <v>110</v>
      </c>
      <c r="BH345" t="s">
        <v>110</v>
      </c>
      <c r="BI345" t="s">
        <v>110</v>
      </c>
      <c r="BJ345" t="s">
        <v>110</v>
      </c>
      <c r="BK345" t="s">
        <v>110</v>
      </c>
      <c r="BL345" t="s">
        <v>109</v>
      </c>
      <c r="BM345" t="s">
        <v>109</v>
      </c>
      <c r="BN345">
        <v>0</v>
      </c>
      <c r="BO345">
        <v>0</v>
      </c>
      <c r="BP345">
        <v>0</v>
      </c>
      <c r="BQ345" t="s">
        <v>109</v>
      </c>
      <c r="BR345" t="s">
        <v>109</v>
      </c>
      <c r="BS345"/>
      <c r="BT345" t="s">
        <v>2924</v>
      </c>
      <c r="BU345" t="s">
        <v>110</v>
      </c>
      <c r="BV345" t="s">
        <v>6233</v>
      </c>
      <c r="BW345" t="s">
        <v>141</v>
      </c>
      <c r="BX345" t="s">
        <v>140</v>
      </c>
      <c r="BY345" t="s">
        <v>5690</v>
      </c>
      <c r="BZ345" t="s">
        <v>110</v>
      </c>
      <c r="CA345" t="s">
        <v>109</v>
      </c>
      <c r="CB345" t="s">
        <v>196</v>
      </c>
      <c r="CC345" t="s">
        <v>5616</v>
      </c>
      <c r="CD345" t="s">
        <v>197</v>
      </c>
      <c r="CE345" t="s">
        <v>6234</v>
      </c>
      <c r="CF345"/>
      <c r="CG345" s="131">
        <v>44729</v>
      </c>
      <c r="CH345" t="s">
        <v>144</v>
      </c>
      <c r="CI345" t="s">
        <v>144</v>
      </c>
      <c r="CJ345" t="s">
        <v>114</v>
      </c>
      <c r="CK345" t="s">
        <v>109</v>
      </c>
      <c r="CL345" t="s">
        <v>109</v>
      </c>
      <c r="CM345" t="s">
        <v>109</v>
      </c>
      <c r="CN345">
        <v>2022</v>
      </c>
      <c r="CO345" s="1">
        <v>44925</v>
      </c>
      <c r="CP345" t="s">
        <v>7179</v>
      </c>
      <c r="CQ345">
        <v>12</v>
      </c>
      <c r="CR345">
        <v>53</v>
      </c>
      <c r="CS345" s="1">
        <v>44921</v>
      </c>
      <c r="CT345" t="s">
        <v>16319</v>
      </c>
      <c r="CU345" t="s">
        <v>8615</v>
      </c>
      <c r="CV345" t="s">
        <v>16272</v>
      </c>
      <c r="CW345" t="s">
        <v>16320</v>
      </c>
      <c r="CX345" t="s">
        <v>8616</v>
      </c>
      <c r="CY345" t="s">
        <v>8617</v>
      </c>
      <c r="CZ345" t="s">
        <v>8618</v>
      </c>
      <c r="DA345" t="s">
        <v>7184</v>
      </c>
      <c r="DB345" t="s">
        <v>5342</v>
      </c>
      <c r="DC345" t="s">
        <v>7185</v>
      </c>
      <c r="DD345" t="s">
        <v>2927</v>
      </c>
      <c r="DE345" t="s">
        <v>7811</v>
      </c>
      <c r="DF345" t="s">
        <v>7812</v>
      </c>
      <c r="DG345" t="s">
        <v>7188</v>
      </c>
      <c r="DH345" t="s">
        <v>110</v>
      </c>
      <c r="DI345" t="s">
        <v>110</v>
      </c>
      <c r="DJ345" t="s">
        <v>130</v>
      </c>
      <c r="DK345" t="s">
        <v>110</v>
      </c>
      <c r="DL345" t="s">
        <v>387</v>
      </c>
      <c r="DM345" t="s">
        <v>7189</v>
      </c>
      <c r="DN345" t="s">
        <v>58</v>
      </c>
      <c r="DO345" t="s">
        <v>8619</v>
      </c>
      <c r="DP345" t="s">
        <v>110</v>
      </c>
      <c r="DQ345" t="s">
        <v>7811</v>
      </c>
      <c r="DR345" t="s">
        <v>7811</v>
      </c>
      <c r="DS345" t="s">
        <v>7193</v>
      </c>
      <c r="DT345" t="s">
        <v>109</v>
      </c>
      <c r="DU345" t="s">
        <v>2928</v>
      </c>
      <c r="DV345" t="s">
        <v>8620</v>
      </c>
      <c r="DW345" t="s">
        <v>8621</v>
      </c>
      <c r="DX345" t="s">
        <v>8622</v>
      </c>
    </row>
    <row r="346" spans="7:128">
      <c r="G346">
        <v>571</v>
      </c>
      <c r="H346" t="s">
        <v>109</v>
      </c>
      <c r="I346" t="s">
        <v>2929</v>
      </c>
      <c r="J346" s="131">
        <v>44924</v>
      </c>
      <c r="K346" t="s">
        <v>7319</v>
      </c>
      <c r="L346" t="s">
        <v>108</v>
      </c>
      <c r="M346" t="s">
        <v>300</v>
      </c>
      <c r="N346" t="s">
        <v>108</v>
      </c>
      <c r="O346" t="s">
        <v>510</v>
      </c>
      <c r="P346" t="s">
        <v>111</v>
      </c>
      <c r="Q346">
        <v>6</v>
      </c>
      <c r="R346">
        <v>0.86</v>
      </c>
      <c r="S346">
        <v>6</v>
      </c>
      <c r="T346">
        <v>6.7080000000000002</v>
      </c>
      <c r="U346" t="s">
        <v>109</v>
      </c>
      <c r="V346" t="s">
        <v>126</v>
      </c>
      <c r="W346" t="s">
        <v>2086</v>
      </c>
      <c r="X346" t="s">
        <v>110</v>
      </c>
      <c r="Y346" t="s">
        <v>110</v>
      </c>
      <c r="Z346" t="s">
        <v>110</v>
      </c>
      <c r="AA346" t="s">
        <v>110</v>
      </c>
      <c r="AB346" t="s">
        <v>129</v>
      </c>
      <c r="AC346"/>
      <c r="AD346" t="s">
        <v>130</v>
      </c>
      <c r="AE346" t="s">
        <v>166</v>
      </c>
      <c r="AF346" t="s">
        <v>166</v>
      </c>
      <c r="AG346" t="s">
        <v>109</v>
      </c>
      <c r="AH346" s="18">
        <v>44935</v>
      </c>
      <c r="AI346" s="131">
        <v>45116</v>
      </c>
      <c r="AJ346" t="s">
        <v>133</v>
      </c>
      <c r="AK346" t="s">
        <v>386</v>
      </c>
      <c r="AL346" t="s">
        <v>110</v>
      </c>
      <c r="AM346" t="s">
        <v>109</v>
      </c>
      <c r="AN346" s="131">
        <v>46031</v>
      </c>
      <c r="AO346" t="s">
        <v>132</v>
      </c>
      <c r="AP346" t="s">
        <v>109</v>
      </c>
      <c r="AQ346" t="s">
        <v>109</v>
      </c>
      <c r="AR346" t="s">
        <v>109</v>
      </c>
      <c r="AS346" t="s">
        <v>109</v>
      </c>
      <c r="AT346" t="s">
        <v>109</v>
      </c>
      <c r="AU346" t="s">
        <v>109</v>
      </c>
      <c r="AV346" t="s">
        <v>109</v>
      </c>
      <c r="AW346" t="s">
        <v>110</v>
      </c>
      <c r="AX346" t="s">
        <v>109</v>
      </c>
      <c r="AY346" t="s">
        <v>110</v>
      </c>
      <c r="AZ346" t="s">
        <v>109</v>
      </c>
      <c r="BA346" t="s">
        <v>136</v>
      </c>
      <c r="BB346" t="s">
        <v>109</v>
      </c>
      <c r="BC346" t="s">
        <v>110</v>
      </c>
      <c r="BD346" t="s">
        <v>110</v>
      </c>
      <c r="BE346" t="s">
        <v>110</v>
      </c>
      <c r="BF346" t="s">
        <v>110</v>
      </c>
      <c r="BG346" t="s">
        <v>110</v>
      </c>
      <c r="BH346" t="s">
        <v>110</v>
      </c>
      <c r="BI346" t="s">
        <v>110</v>
      </c>
      <c r="BJ346" t="s">
        <v>110</v>
      </c>
      <c r="BK346" t="s">
        <v>110</v>
      </c>
      <c r="BL346" t="s">
        <v>109</v>
      </c>
      <c r="BM346" t="s">
        <v>109</v>
      </c>
      <c r="BN346">
        <v>0</v>
      </c>
      <c r="BO346">
        <v>0</v>
      </c>
      <c r="BP346">
        <v>0</v>
      </c>
      <c r="BQ346" t="s">
        <v>109</v>
      </c>
      <c r="BR346" t="s">
        <v>109</v>
      </c>
      <c r="BS346"/>
      <c r="BT346" t="s">
        <v>383</v>
      </c>
      <c r="BU346" t="s">
        <v>110</v>
      </c>
      <c r="BV346" t="s">
        <v>6497</v>
      </c>
      <c r="BW346" t="s">
        <v>141</v>
      </c>
      <c r="BX346" t="s">
        <v>140</v>
      </c>
      <c r="BY346" t="s">
        <v>5677</v>
      </c>
      <c r="BZ346" t="s">
        <v>110</v>
      </c>
      <c r="CA346" t="s">
        <v>109</v>
      </c>
      <c r="CB346" t="s">
        <v>196</v>
      </c>
      <c r="CC346" t="s">
        <v>5686</v>
      </c>
      <c r="CD346" t="s">
        <v>197</v>
      </c>
      <c r="CE346" t="s">
        <v>6498</v>
      </c>
      <c r="CF346"/>
      <c r="CG346" s="131">
        <v>43896</v>
      </c>
      <c r="CH346" t="s">
        <v>144</v>
      </c>
      <c r="CI346" t="s">
        <v>144</v>
      </c>
      <c r="CJ346" t="s">
        <v>114</v>
      </c>
      <c r="CK346" t="s">
        <v>109</v>
      </c>
      <c r="CL346" t="s">
        <v>114</v>
      </c>
      <c r="CM346" t="s">
        <v>109</v>
      </c>
      <c r="CN346">
        <v>2022</v>
      </c>
      <c r="CO346" s="1">
        <v>44924</v>
      </c>
      <c r="CP346" t="s">
        <v>7179</v>
      </c>
      <c r="CQ346">
        <v>12</v>
      </c>
      <c r="CR346">
        <v>53</v>
      </c>
      <c r="CS346" s="1">
        <v>44921</v>
      </c>
      <c r="CT346" t="s">
        <v>16319</v>
      </c>
      <c r="CU346" t="s">
        <v>8615</v>
      </c>
      <c r="CV346" t="s">
        <v>16272</v>
      </c>
      <c r="CW346" t="s">
        <v>16320</v>
      </c>
      <c r="CX346" t="s">
        <v>8616</v>
      </c>
      <c r="CY346" t="s">
        <v>8617</v>
      </c>
      <c r="CZ346" t="s">
        <v>8618</v>
      </c>
      <c r="DA346" t="s">
        <v>7184</v>
      </c>
      <c r="DB346" t="s">
        <v>5342</v>
      </c>
      <c r="DC346" t="s">
        <v>7185</v>
      </c>
      <c r="DD346" t="s">
        <v>2930</v>
      </c>
      <c r="DE346" t="s">
        <v>7811</v>
      </c>
      <c r="DF346" t="s">
        <v>7812</v>
      </c>
      <c r="DG346" t="s">
        <v>7188</v>
      </c>
      <c r="DH346" t="s">
        <v>110</v>
      </c>
      <c r="DI346" t="s">
        <v>110</v>
      </c>
      <c r="DJ346" t="s">
        <v>130</v>
      </c>
      <c r="DK346" t="s">
        <v>110</v>
      </c>
      <c r="DL346" t="s">
        <v>387</v>
      </c>
      <c r="DM346" t="s">
        <v>7189</v>
      </c>
      <c r="DN346" t="s">
        <v>58</v>
      </c>
      <c r="DO346" t="s">
        <v>8544</v>
      </c>
      <c r="DP346" t="s">
        <v>110</v>
      </c>
      <c r="DQ346" t="s">
        <v>7811</v>
      </c>
      <c r="DR346" t="s">
        <v>7811</v>
      </c>
      <c r="DS346" t="s">
        <v>7193</v>
      </c>
      <c r="DT346" t="s">
        <v>109</v>
      </c>
      <c r="DU346" t="s">
        <v>2931</v>
      </c>
      <c r="DV346" t="s">
        <v>8623</v>
      </c>
      <c r="DW346" t="s">
        <v>8624</v>
      </c>
      <c r="DX346" t="s">
        <v>8625</v>
      </c>
    </row>
    <row r="347" spans="7:128">
      <c r="G347">
        <v>570</v>
      </c>
      <c r="H347" t="s">
        <v>109</v>
      </c>
      <c r="I347" t="s">
        <v>2932</v>
      </c>
      <c r="J347" s="131">
        <v>44918</v>
      </c>
      <c r="K347" t="s">
        <v>8626</v>
      </c>
      <c r="L347" t="s">
        <v>108</v>
      </c>
      <c r="M347" t="s">
        <v>110</v>
      </c>
      <c r="N347" t="s">
        <v>108</v>
      </c>
      <c r="O347" t="s">
        <v>510</v>
      </c>
      <c r="P347" t="s">
        <v>111</v>
      </c>
      <c r="Q347">
        <v>5.21</v>
      </c>
      <c r="R347">
        <v>0.75</v>
      </c>
      <c r="S347">
        <v>5.21</v>
      </c>
      <c r="T347">
        <v>5.8090000000000002</v>
      </c>
      <c r="U347" t="s">
        <v>109</v>
      </c>
      <c r="V347" t="s">
        <v>126</v>
      </c>
      <c r="W347" t="s">
        <v>928</v>
      </c>
      <c r="X347" t="s">
        <v>1434</v>
      </c>
      <c r="Y347" t="s">
        <v>928</v>
      </c>
      <c r="Z347" t="s">
        <v>110</v>
      </c>
      <c r="AA347" t="s">
        <v>812</v>
      </c>
      <c r="AB347" t="s">
        <v>129</v>
      </c>
      <c r="AC347">
        <v>100</v>
      </c>
      <c r="AD347" t="s">
        <v>130</v>
      </c>
      <c r="AE347" t="s">
        <v>166</v>
      </c>
      <c r="AF347" t="s">
        <v>166</v>
      </c>
      <c r="AG347" t="s">
        <v>109</v>
      </c>
      <c r="AH347" s="18">
        <v>44924</v>
      </c>
      <c r="AI347" s="131">
        <v>45106</v>
      </c>
      <c r="AJ347" t="s">
        <v>133</v>
      </c>
      <c r="AK347" t="s">
        <v>2561</v>
      </c>
      <c r="AL347" t="s">
        <v>110</v>
      </c>
      <c r="AM347" t="s">
        <v>109</v>
      </c>
      <c r="AN347" s="131">
        <v>46020</v>
      </c>
      <c r="AO347" t="s">
        <v>132</v>
      </c>
      <c r="AP347" t="s">
        <v>109</v>
      </c>
      <c r="AQ347" t="s">
        <v>109</v>
      </c>
      <c r="AR347" t="s">
        <v>109</v>
      </c>
      <c r="AS347" t="s">
        <v>109</v>
      </c>
      <c r="AT347" t="s">
        <v>109</v>
      </c>
      <c r="AU347" t="s">
        <v>109</v>
      </c>
      <c r="AV347" t="s">
        <v>109</v>
      </c>
      <c r="AW347" t="s">
        <v>110</v>
      </c>
      <c r="AX347" t="s">
        <v>109</v>
      </c>
      <c r="AY347" t="s">
        <v>110</v>
      </c>
      <c r="AZ347" t="s">
        <v>1566</v>
      </c>
      <c r="BA347" t="s">
        <v>136</v>
      </c>
      <c r="BB347" t="s">
        <v>109</v>
      </c>
      <c r="BC347" t="s">
        <v>110</v>
      </c>
      <c r="BD347" t="s">
        <v>110</v>
      </c>
      <c r="BE347" t="s">
        <v>110</v>
      </c>
      <c r="BF347" t="s">
        <v>110</v>
      </c>
      <c r="BG347" t="s">
        <v>110</v>
      </c>
      <c r="BH347" t="s">
        <v>110</v>
      </c>
      <c r="BI347" t="s">
        <v>110</v>
      </c>
      <c r="BJ347" t="s">
        <v>110</v>
      </c>
      <c r="BK347" t="s">
        <v>110</v>
      </c>
      <c r="BL347" t="s">
        <v>109</v>
      </c>
      <c r="BM347" t="s">
        <v>109</v>
      </c>
      <c r="BN347">
        <v>0</v>
      </c>
      <c r="BO347">
        <v>0</v>
      </c>
      <c r="BP347">
        <v>0</v>
      </c>
      <c r="BQ347" t="s">
        <v>109</v>
      </c>
      <c r="BR347" t="s">
        <v>109</v>
      </c>
      <c r="BS347"/>
      <c r="BT347" t="s">
        <v>2559</v>
      </c>
      <c r="BU347" t="s">
        <v>7178</v>
      </c>
      <c r="BV347" t="s">
        <v>6135</v>
      </c>
      <c r="BW347" t="s">
        <v>141</v>
      </c>
      <c r="BX347" t="s">
        <v>140</v>
      </c>
      <c r="BY347" t="s">
        <v>5677</v>
      </c>
      <c r="BZ347" t="s">
        <v>110</v>
      </c>
      <c r="CA347" t="s">
        <v>109</v>
      </c>
      <c r="CB347" t="s">
        <v>294</v>
      </c>
      <c r="CC347" t="s">
        <v>5616</v>
      </c>
      <c r="CD347" t="s">
        <v>5714</v>
      </c>
      <c r="CE347" t="s">
        <v>110</v>
      </c>
      <c r="CF347"/>
      <c r="CG347" s="131">
        <v>44918</v>
      </c>
      <c r="CH347" t="s">
        <v>198</v>
      </c>
      <c r="CI347" t="s">
        <v>110</v>
      </c>
      <c r="CJ347" t="s">
        <v>114</v>
      </c>
      <c r="CK347" t="s">
        <v>109</v>
      </c>
      <c r="CL347" t="s">
        <v>109</v>
      </c>
      <c r="CM347" t="s">
        <v>109</v>
      </c>
      <c r="CN347">
        <v>2022</v>
      </c>
      <c r="CO347" s="1">
        <v>44918</v>
      </c>
      <c r="CP347" t="s">
        <v>7179</v>
      </c>
      <c r="CQ347">
        <v>12</v>
      </c>
      <c r="CR347">
        <v>52</v>
      </c>
      <c r="CS347" s="1">
        <v>44914</v>
      </c>
      <c r="CT347" t="s">
        <v>16321</v>
      </c>
      <c r="CU347" t="s">
        <v>8615</v>
      </c>
      <c r="CV347" t="s">
        <v>16272</v>
      </c>
      <c r="CW347" t="s">
        <v>16320</v>
      </c>
      <c r="CX347" t="s">
        <v>8616</v>
      </c>
      <c r="CY347" t="s">
        <v>8627</v>
      </c>
      <c r="CZ347" t="s">
        <v>8618</v>
      </c>
      <c r="DA347" t="s">
        <v>7184</v>
      </c>
      <c r="DB347" t="s">
        <v>114</v>
      </c>
      <c r="DC347" t="s">
        <v>7185</v>
      </c>
      <c r="DD347" t="s">
        <v>2562</v>
      </c>
      <c r="DE347" t="s">
        <v>7811</v>
      </c>
      <c r="DF347" t="s">
        <v>7812</v>
      </c>
      <c r="DG347" t="s">
        <v>7188</v>
      </c>
      <c r="DH347" t="s">
        <v>110</v>
      </c>
      <c r="DI347" t="s">
        <v>110</v>
      </c>
      <c r="DJ347" t="s">
        <v>130</v>
      </c>
      <c r="DK347" t="s">
        <v>110</v>
      </c>
      <c r="DL347" t="s">
        <v>134</v>
      </c>
      <c r="DM347" t="s">
        <v>7189</v>
      </c>
      <c r="DN347" t="s">
        <v>58</v>
      </c>
      <c r="DO347" t="s">
        <v>8628</v>
      </c>
      <c r="DP347" t="s">
        <v>110</v>
      </c>
      <c r="DQ347" t="s">
        <v>7811</v>
      </c>
      <c r="DR347" t="s">
        <v>7811</v>
      </c>
      <c r="DS347" t="s">
        <v>7193</v>
      </c>
      <c r="DT347" t="s">
        <v>109</v>
      </c>
      <c r="DU347" t="s">
        <v>2933</v>
      </c>
      <c r="DV347" t="s">
        <v>8629</v>
      </c>
      <c r="DW347" t="s">
        <v>8630</v>
      </c>
      <c r="DX347" t="s">
        <v>8631</v>
      </c>
    </row>
    <row r="348" spans="7:128">
      <c r="G348">
        <v>569</v>
      </c>
      <c r="H348" t="s">
        <v>109</v>
      </c>
      <c r="I348" t="s">
        <v>2934</v>
      </c>
      <c r="J348" s="131">
        <v>44918</v>
      </c>
      <c r="K348" t="s">
        <v>8632</v>
      </c>
      <c r="L348" t="s">
        <v>108</v>
      </c>
      <c r="M348" t="s">
        <v>124</v>
      </c>
      <c r="N348" t="s">
        <v>108</v>
      </c>
      <c r="O348" t="s">
        <v>510</v>
      </c>
      <c r="P348" t="s">
        <v>111</v>
      </c>
      <c r="Q348">
        <v>6.75</v>
      </c>
      <c r="R348">
        <v>0.97</v>
      </c>
      <c r="S348">
        <v>6.75</v>
      </c>
      <c r="T348">
        <v>7.5259999999999998</v>
      </c>
      <c r="U348" t="s">
        <v>109</v>
      </c>
      <c r="V348" t="s">
        <v>126</v>
      </c>
      <c r="W348" t="s">
        <v>928</v>
      </c>
      <c r="X348" t="s">
        <v>1434</v>
      </c>
      <c r="Y348" t="s">
        <v>928</v>
      </c>
      <c r="Z348" t="s">
        <v>110</v>
      </c>
      <c r="AA348" t="s">
        <v>812</v>
      </c>
      <c r="AB348" t="s">
        <v>129</v>
      </c>
      <c r="AC348">
        <v>100</v>
      </c>
      <c r="AD348" t="s">
        <v>130</v>
      </c>
      <c r="AE348" t="s">
        <v>166</v>
      </c>
      <c r="AF348" t="s">
        <v>166</v>
      </c>
      <c r="AG348" t="s">
        <v>109</v>
      </c>
      <c r="AH348" s="18">
        <v>44930</v>
      </c>
      <c r="AI348" s="131">
        <v>45111</v>
      </c>
      <c r="AJ348" t="s">
        <v>133</v>
      </c>
      <c r="AK348" t="s">
        <v>1929</v>
      </c>
      <c r="AL348" t="s">
        <v>110</v>
      </c>
      <c r="AM348" t="s">
        <v>109</v>
      </c>
      <c r="AN348" s="131">
        <v>46026</v>
      </c>
      <c r="AO348" t="s">
        <v>132</v>
      </c>
      <c r="AP348" t="s">
        <v>109</v>
      </c>
      <c r="AQ348" t="s">
        <v>109</v>
      </c>
      <c r="AR348" t="s">
        <v>109</v>
      </c>
      <c r="AS348" t="s">
        <v>109</v>
      </c>
      <c r="AT348" t="s">
        <v>109</v>
      </c>
      <c r="AU348" t="s">
        <v>109</v>
      </c>
      <c r="AV348" t="s">
        <v>109</v>
      </c>
      <c r="AW348" t="s">
        <v>110</v>
      </c>
      <c r="AX348" t="s">
        <v>109</v>
      </c>
      <c r="AY348" t="s">
        <v>110</v>
      </c>
      <c r="AZ348" t="s">
        <v>2936</v>
      </c>
      <c r="BA348" t="s">
        <v>136</v>
      </c>
      <c r="BB348" t="s">
        <v>109</v>
      </c>
      <c r="BC348" t="s">
        <v>110</v>
      </c>
      <c r="BD348" t="s">
        <v>110</v>
      </c>
      <c r="BE348" t="s">
        <v>110</v>
      </c>
      <c r="BF348" t="s">
        <v>110</v>
      </c>
      <c r="BG348" t="s">
        <v>110</v>
      </c>
      <c r="BH348" t="s">
        <v>110</v>
      </c>
      <c r="BI348" t="s">
        <v>110</v>
      </c>
      <c r="BJ348" t="s">
        <v>110</v>
      </c>
      <c r="BK348" t="s">
        <v>110</v>
      </c>
      <c r="BL348" t="s">
        <v>109</v>
      </c>
      <c r="BM348" t="s">
        <v>109</v>
      </c>
      <c r="BN348">
        <v>0</v>
      </c>
      <c r="BO348">
        <v>0</v>
      </c>
      <c r="BP348">
        <v>0</v>
      </c>
      <c r="BQ348" t="s">
        <v>109</v>
      </c>
      <c r="BR348" t="s">
        <v>109</v>
      </c>
      <c r="BS348"/>
      <c r="BT348" t="s">
        <v>1927</v>
      </c>
      <c r="BU348" t="s">
        <v>7178</v>
      </c>
      <c r="BV348" t="s">
        <v>6536</v>
      </c>
      <c r="BW348" t="s">
        <v>141</v>
      </c>
      <c r="BX348" t="s">
        <v>140</v>
      </c>
      <c r="BY348" t="s">
        <v>5677</v>
      </c>
      <c r="BZ348" t="s">
        <v>110</v>
      </c>
      <c r="CA348" t="s">
        <v>109</v>
      </c>
      <c r="CB348" t="s">
        <v>294</v>
      </c>
      <c r="CC348" t="s">
        <v>6046</v>
      </c>
      <c r="CD348" t="s">
        <v>5429</v>
      </c>
      <c r="CE348" t="s">
        <v>6331</v>
      </c>
      <c r="CF348"/>
      <c r="CG348" s="131">
        <v>43761</v>
      </c>
      <c r="CH348" t="s">
        <v>144</v>
      </c>
      <c r="CI348" t="s">
        <v>144</v>
      </c>
      <c r="CJ348" t="s">
        <v>114</v>
      </c>
      <c r="CK348" t="s">
        <v>109</v>
      </c>
      <c r="CL348" t="s">
        <v>109</v>
      </c>
      <c r="CM348" t="s">
        <v>109</v>
      </c>
      <c r="CN348">
        <v>2022</v>
      </c>
      <c r="CO348" s="1">
        <v>44918</v>
      </c>
      <c r="CP348" t="s">
        <v>7179</v>
      </c>
      <c r="CQ348">
        <v>12</v>
      </c>
      <c r="CR348">
        <v>52</v>
      </c>
      <c r="CS348" s="1">
        <v>44914</v>
      </c>
      <c r="CT348" t="s">
        <v>16321</v>
      </c>
      <c r="CU348" t="s">
        <v>8615</v>
      </c>
      <c r="CV348" t="s">
        <v>16272</v>
      </c>
      <c r="CW348" t="s">
        <v>16320</v>
      </c>
      <c r="CX348" t="s">
        <v>8616</v>
      </c>
      <c r="CY348" t="s">
        <v>8627</v>
      </c>
      <c r="CZ348" t="s">
        <v>8618</v>
      </c>
      <c r="DA348" t="s">
        <v>7184</v>
      </c>
      <c r="DB348" t="s">
        <v>5342</v>
      </c>
      <c r="DC348" t="s">
        <v>7185</v>
      </c>
      <c r="DD348" t="s">
        <v>2935</v>
      </c>
      <c r="DE348" t="s">
        <v>7811</v>
      </c>
      <c r="DF348" t="s">
        <v>7812</v>
      </c>
      <c r="DG348" t="s">
        <v>7188</v>
      </c>
      <c r="DH348" t="s">
        <v>110</v>
      </c>
      <c r="DI348" t="s">
        <v>110</v>
      </c>
      <c r="DJ348" t="s">
        <v>130</v>
      </c>
      <c r="DK348" t="s">
        <v>110</v>
      </c>
      <c r="DL348" t="s">
        <v>134</v>
      </c>
      <c r="DM348" t="s">
        <v>7189</v>
      </c>
      <c r="DN348" t="s">
        <v>58</v>
      </c>
      <c r="DO348" t="s">
        <v>8633</v>
      </c>
      <c r="DP348" t="s">
        <v>110</v>
      </c>
      <c r="DQ348" t="s">
        <v>7811</v>
      </c>
      <c r="DR348" t="s">
        <v>7811</v>
      </c>
      <c r="DS348" t="s">
        <v>7193</v>
      </c>
      <c r="DT348" t="s">
        <v>109</v>
      </c>
      <c r="DU348" t="s">
        <v>2937</v>
      </c>
      <c r="DV348" t="s">
        <v>8634</v>
      </c>
      <c r="DW348" t="s">
        <v>8630</v>
      </c>
      <c r="DX348" t="s">
        <v>8580</v>
      </c>
    </row>
    <row r="349" spans="7:128">
      <c r="G349">
        <v>568</v>
      </c>
      <c r="H349" t="s">
        <v>109</v>
      </c>
      <c r="I349" t="s">
        <v>2938</v>
      </c>
      <c r="J349" s="131">
        <v>44917</v>
      </c>
      <c r="K349" t="s">
        <v>8635</v>
      </c>
      <c r="L349" t="s">
        <v>108</v>
      </c>
      <c r="M349" t="s">
        <v>124</v>
      </c>
      <c r="N349" t="s">
        <v>108</v>
      </c>
      <c r="O349" t="s">
        <v>510</v>
      </c>
      <c r="P349" t="s">
        <v>111</v>
      </c>
      <c r="Q349">
        <v>2.85</v>
      </c>
      <c r="R349">
        <v>0.41</v>
      </c>
      <c r="S349">
        <v>2.85</v>
      </c>
      <c r="T349">
        <v>3.1749999999999998</v>
      </c>
      <c r="U349" t="s">
        <v>109</v>
      </c>
      <c r="V349" t="s">
        <v>126</v>
      </c>
      <c r="W349" t="s">
        <v>671</v>
      </c>
      <c r="X349" t="s">
        <v>110</v>
      </c>
      <c r="Y349" t="s">
        <v>110</v>
      </c>
      <c r="Z349" t="s">
        <v>110</v>
      </c>
      <c r="AA349" t="s">
        <v>110</v>
      </c>
      <c r="AB349" t="s">
        <v>129</v>
      </c>
      <c r="AC349">
        <v>100</v>
      </c>
      <c r="AD349" t="s">
        <v>309</v>
      </c>
      <c r="AE349" t="s">
        <v>166</v>
      </c>
      <c r="AF349" t="s">
        <v>166</v>
      </c>
      <c r="AG349" t="s">
        <v>109</v>
      </c>
      <c r="AH349" s="18">
        <v>44931</v>
      </c>
      <c r="AI349" s="131">
        <v>45112</v>
      </c>
      <c r="AJ349" t="s">
        <v>430</v>
      </c>
      <c r="AK349" t="s">
        <v>1550</v>
      </c>
      <c r="AL349" t="s">
        <v>110</v>
      </c>
      <c r="AM349" t="s">
        <v>109</v>
      </c>
      <c r="AN349" s="131">
        <v>46027</v>
      </c>
      <c r="AO349" t="s">
        <v>132</v>
      </c>
      <c r="AP349" t="s">
        <v>109</v>
      </c>
      <c r="AQ349" t="s">
        <v>109</v>
      </c>
      <c r="AR349" t="s">
        <v>109</v>
      </c>
      <c r="AS349" t="s">
        <v>109</v>
      </c>
      <c r="AT349" t="s">
        <v>109</v>
      </c>
      <c r="AU349" t="s">
        <v>109</v>
      </c>
      <c r="AV349" t="s">
        <v>109</v>
      </c>
      <c r="AW349" t="s">
        <v>110</v>
      </c>
      <c r="AX349" t="s">
        <v>109</v>
      </c>
      <c r="AY349" t="s">
        <v>110</v>
      </c>
      <c r="AZ349" t="s">
        <v>1983</v>
      </c>
      <c r="BA349" t="s">
        <v>136</v>
      </c>
      <c r="BB349" t="s">
        <v>109</v>
      </c>
      <c r="BC349" t="s">
        <v>110</v>
      </c>
      <c r="BD349" t="s">
        <v>110</v>
      </c>
      <c r="BE349" t="s">
        <v>110</v>
      </c>
      <c r="BF349" t="s">
        <v>110</v>
      </c>
      <c r="BG349" t="s">
        <v>110</v>
      </c>
      <c r="BH349" t="s">
        <v>110</v>
      </c>
      <c r="BI349" t="s">
        <v>110</v>
      </c>
      <c r="BJ349" t="s">
        <v>110</v>
      </c>
      <c r="BK349" t="s">
        <v>110</v>
      </c>
      <c r="BL349" t="s">
        <v>109</v>
      </c>
      <c r="BM349" t="s">
        <v>109</v>
      </c>
      <c r="BN349">
        <v>0</v>
      </c>
      <c r="BO349">
        <v>0</v>
      </c>
      <c r="BP349">
        <v>0</v>
      </c>
      <c r="BQ349" t="s">
        <v>109</v>
      </c>
      <c r="BR349" t="s">
        <v>109</v>
      </c>
      <c r="BS349"/>
      <c r="BT349" t="s">
        <v>1548</v>
      </c>
      <c r="BU349" t="s">
        <v>110</v>
      </c>
      <c r="BV349" t="s">
        <v>6334</v>
      </c>
      <c r="BW349" t="s">
        <v>141</v>
      </c>
      <c r="BX349" t="s">
        <v>140</v>
      </c>
      <c r="BY349" t="s">
        <v>605</v>
      </c>
      <c r="BZ349" t="s">
        <v>110</v>
      </c>
      <c r="CA349" t="s">
        <v>109</v>
      </c>
      <c r="CB349" t="s">
        <v>173</v>
      </c>
      <c r="CC349" t="s">
        <v>5686</v>
      </c>
      <c r="CD349" t="s">
        <v>5692</v>
      </c>
      <c r="CE349" t="s">
        <v>110</v>
      </c>
      <c r="CF349"/>
      <c r="CG349" s="131">
        <v>44585</v>
      </c>
      <c r="CH349" t="s">
        <v>144</v>
      </c>
      <c r="CI349" t="s">
        <v>144</v>
      </c>
      <c r="CJ349" t="s">
        <v>114</v>
      </c>
      <c r="CK349" t="s">
        <v>109</v>
      </c>
      <c r="CL349" t="s">
        <v>109</v>
      </c>
      <c r="CM349" t="s">
        <v>109</v>
      </c>
      <c r="CN349">
        <v>2022</v>
      </c>
      <c r="CO349" s="1">
        <v>44917</v>
      </c>
      <c r="CP349" t="s">
        <v>7179</v>
      </c>
      <c r="CQ349">
        <v>12</v>
      </c>
      <c r="CR349">
        <v>52</v>
      </c>
      <c r="CS349" s="1">
        <v>44914</v>
      </c>
      <c r="CT349" t="s">
        <v>16321</v>
      </c>
      <c r="CU349" t="s">
        <v>8615</v>
      </c>
      <c r="CV349" t="s">
        <v>16272</v>
      </c>
      <c r="CW349" t="s">
        <v>16320</v>
      </c>
      <c r="CX349" t="s">
        <v>8616</v>
      </c>
      <c r="CY349" t="s">
        <v>8627</v>
      </c>
      <c r="CZ349" t="s">
        <v>8618</v>
      </c>
      <c r="DA349" t="s">
        <v>7184</v>
      </c>
      <c r="DB349" t="s">
        <v>5342</v>
      </c>
      <c r="DC349" t="s">
        <v>7185</v>
      </c>
      <c r="DD349" t="s">
        <v>2803</v>
      </c>
      <c r="DE349" t="s">
        <v>7811</v>
      </c>
      <c r="DF349" t="s">
        <v>7812</v>
      </c>
      <c r="DG349" t="s">
        <v>7188</v>
      </c>
      <c r="DH349" t="s">
        <v>110</v>
      </c>
      <c r="DI349" t="s">
        <v>1548</v>
      </c>
      <c r="DJ349" t="s">
        <v>130</v>
      </c>
      <c r="DK349" t="s">
        <v>110</v>
      </c>
      <c r="DL349" t="s">
        <v>1686</v>
      </c>
      <c r="DM349" t="s">
        <v>7189</v>
      </c>
      <c r="DN349" t="s">
        <v>58</v>
      </c>
      <c r="DO349" t="s">
        <v>8636</v>
      </c>
      <c r="DP349" t="s">
        <v>110</v>
      </c>
      <c r="DQ349" t="s">
        <v>7811</v>
      </c>
      <c r="DR349" t="s">
        <v>7811</v>
      </c>
      <c r="DS349" t="s">
        <v>7193</v>
      </c>
      <c r="DT349" t="s">
        <v>109</v>
      </c>
      <c r="DU349" t="s">
        <v>2939</v>
      </c>
      <c r="DV349" t="s">
        <v>8637</v>
      </c>
      <c r="DW349" t="s">
        <v>8638</v>
      </c>
      <c r="DX349" t="s">
        <v>8639</v>
      </c>
    </row>
    <row r="350" spans="7:128">
      <c r="G350">
        <v>567</v>
      </c>
      <c r="H350" t="s">
        <v>109</v>
      </c>
      <c r="I350" t="s">
        <v>2941</v>
      </c>
      <c r="J350" s="131">
        <v>44915</v>
      </c>
      <c r="K350" t="s">
        <v>6753</v>
      </c>
      <c r="L350" t="s">
        <v>403</v>
      </c>
      <c r="M350" t="s">
        <v>124</v>
      </c>
      <c r="N350" t="s">
        <v>108</v>
      </c>
      <c r="O350" t="s">
        <v>510</v>
      </c>
      <c r="P350" t="s">
        <v>111</v>
      </c>
      <c r="Q350">
        <v>4.16</v>
      </c>
      <c r="R350">
        <v>0.6</v>
      </c>
      <c r="S350">
        <v>4.16</v>
      </c>
      <c r="T350">
        <v>4.6509999999999998</v>
      </c>
      <c r="U350" t="s">
        <v>109</v>
      </c>
      <c r="V350" t="s">
        <v>126</v>
      </c>
      <c r="W350" t="s">
        <v>2942</v>
      </c>
      <c r="X350" t="s">
        <v>110</v>
      </c>
      <c r="Y350" t="s">
        <v>2942</v>
      </c>
      <c r="Z350" t="s">
        <v>110</v>
      </c>
      <c r="AA350" t="s">
        <v>110</v>
      </c>
      <c r="AB350" t="s">
        <v>129</v>
      </c>
      <c r="AC350">
        <v>100</v>
      </c>
      <c r="AD350" t="s">
        <v>205</v>
      </c>
      <c r="AE350" t="s">
        <v>166</v>
      </c>
      <c r="AF350" t="s">
        <v>166</v>
      </c>
      <c r="AG350" t="s">
        <v>109</v>
      </c>
      <c r="AH350" s="18">
        <v>44918</v>
      </c>
      <c r="AI350" s="131">
        <v>45100</v>
      </c>
      <c r="AJ350" t="s">
        <v>133</v>
      </c>
      <c r="AK350" t="s">
        <v>2943</v>
      </c>
      <c r="AL350" t="s">
        <v>110</v>
      </c>
      <c r="AM350" t="s">
        <v>109</v>
      </c>
      <c r="AN350" s="131">
        <v>46014</v>
      </c>
      <c r="AO350" t="s">
        <v>132</v>
      </c>
      <c r="AP350" t="s">
        <v>109</v>
      </c>
      <c r="AQ350" t="s">
        <v>109</v>
      </c>
      <c r="AR350" t="s">
        <v>109</v>
      </c>
      <c r="AS350" t="s">
        <v>109</v>
      </c>
      <c r="AT350" t="s">
        <v>109</v>
      </c>
      <c r="AU350" t="s">
        <v>109</v>
      </c>
      <c r="AV350" t="s">
        <v>109</v>
      </c>
      <c r="AW350" t="s">
        <v>110</v>
      </c>
      <c r="AX350" t="s">
        <v>109</v>
      </c>
      <c r="AY350" t="s">
        <v>110</v>
      </c>
      <c r="AZ350" t="s">
        <v>2945</v>
      </c>
      <c r="BA350" t="s">
        <v>136</v>
      </c>
      <c r="BB350" t="s">
        <v>109</v>
      </c>
      <c r="BC350" t="s">
        <v>110</v>
      </c>
      <c r="BD350" t="s">
        <v>110</v>
      </c>
      <c r="BE350" t="s">
        <v>110</v>
      </c>
      <c r="BF350" t="s">
        <v>110</v>
      </c>
      <c r="BG350" t="s">
        <v>110</v>
      </c>
      <c r="BH350" t="s">
        <v>110</v>
      </c>
      <c r="BI350" t="s">
        <v>110</v>
      </c>
      <c r="BJ350" t="s">
        <v>110</v>
      </c>
      <c r="BK350" t="s">
        <v>110</v>
      </c>
      <c r="BL350" t="s">
        <v>109</v>
      </c>
      <c r="BM350" t="s">
        <v>109</v>
      </c>
      <c r="BN350">
        <v>0</v>
      </c>
      <c r="BO350">
        <v>0</v>
      </c>
      <c r="BP350">
        <v>0</v>
      </c>
      <c r="BQ350" t="s">
        <v>109</v>
      </c>
      <c r="BR350" t="s">
        <v>109</v>
      </c>
      <c r="BS350"/>
      <c r="BT350" t="s">
        <v>2940</v>
      </c>
      <c r="BU350" t="s">
        <v>110</v>
      </c>
      <c r="BV350" t="s">
        <v>6753</v>
      </c>
      <c r="BW350" t="s">
        <v>141</v>
      </c>
      <c r="BX350" t="s">
        <v>140</v>
      </c>
      <c r="BY350" t="s">
        <v>605</v>
      </c>
      <c r="BZ350" t="s">
        <v>110</v>
      </c>
      <c r="CA350" t="s">
        <v>109</v>
      </c>
      <c r="CB350" t="s">
        <v>5385</v>
      </c>
      <c r="CC350" t="s">
        <v>5615</v>
      </c>
      <c r="CD350" t="s">
        <v>6193</v>
      </c>
      <c r="CE350" t="s">
        <v>110</v>
      </c>
      <c r="CF350"/>
      <c r="CG350" s="131">
        <v>42705</v>
      </c>
      <c r="CH350" t="s">
        <v>144</v>
      </c>
      <c r="CI350" t="s">
        <v>144</v>
      </c>
      <c r="CJ350" t="s">
        <v>114</v>
      </c>
      <c r="CK350" t="s">
        <v>109</v>
      </c>
      <c r="CL350" t="s">
        <v>114</v>
      </c>
      <c r="CM350" t="s">
        <v>109</v>
      </c>
      <c r="CN350">
        <v>2022</v>
      </c>
      <c r="CO350" s="1">
        <v>44915</v>
      </c>
      <c r="CP350" t="s">
        <v>7179</v>
      </c>
      <c r="CQ350">
        <v>12</v>
      </c>
      <c r="CR350">
        <v>52</v>
      </c>
      <c r="CS350" s="1">
        <v>44914</v>
      </c>
      <c r="CT350" t="s">
        <v>16321</v>
      </c>
      <c r="CU350" t="s">
        <v>8615</v>
      </c>
      <c r="CV350" t="s">
        <v>16272</v>
      </c>
      <c r="CW350" t="s">
        <v>16320</v>
      </c>
      <c r="CX350" t="s">
        <v>8616</v>
      </c>
      <c r="CY350" t="s">
        <v>8627</v>
      </c>
      <c r="CZ350" t="s">
        <v>8618</v>
      </c>
      <c r="DA350" t="s">
        <v>7184</v>
      </c>
      <c r="DB350" t="s">
        <v>5342</v>
      </c>
      <c r="DC350" t="s">
        <v>7185</v>
      </c>
      <c r="DD350" t="s">
        <v>2944</v>
      </c>
      <c r="DE350" t="s">
        <v>7811</v>
      </c>
      <c r="DF350" t="s">
        <v>7812</v>
      </c>
      <c r="DG350" t="s">
        <v>7199</v>
      </c>
      <c r="DH350" t="s">
        <v>7200</v>
      </c>
      <c r="DI350" t="s">
        <v>110</v>
      </c>
      <c r="DJ350" t="s">
        <v>205</v>
      </c>
      <c r="DK350" t="s">
        <v>110</v>
      </c>
      <c r="DL350" t="s">
        <v>110</v>
      </c>
      <c r="DM350" t="s">
        <v>7189</v>
      </c>
      <c r="DN350" t="s">
        <v>58</v>
      </c>
      <c r="DO350" t="s">
        <v>8640</v>
      </c>
      <c r="DP350" t="s">
        <v>110</v>
      </c>
      <c r="DQ350" t="s">
        <v>7811</v>
      </c>
      <c r="DR350" t="s">
        <v>7811</v>
      </c>
      <c r="DS350" t="s">
        <v>110</v>
      </c>
      <c r="DT350" t="s">
        <v>109</v>
      </c>
      <c r="DU350" t="s">
        <v>2946</v>
      </c>
      <c r="DV350" t="s">
        <v>8641</v>
      </c>
      <c r="DW350" t="s">
        <v>8642</v>
      </c>
      <c r="DX350" t="s">
        <v>8643</v>
      </c>
    </row>
    <row r="351" spans="7:128">
      <c r="G351">
        <v>566</v>
      </c>
      <c r="H351" t="s">
        <v>109</v>
      </c>
      <c r="I351" t="s">
        <v>2948</v>
      </c>
      <c r="J351" s="131">
        <v>44915</v>
      </c>
      <c r="K351" t="s">
        <v>8644</v>
      </c>
      <c r="L351" t="s">
        <v>108</v>
      </c>
      <c r="M351" t="s">
        <v>124</v>
      </c>
      <c r="N351" t="s">
        <v>108</v>
      </c>
      <c r="O351" t="s">
        <v>510</v>
      </c>
      <c r="P351" t="s">
        <v>111</v>
      </c>
      <c r="Q351">
        <v>9.6999999999999993</v>
      </c>
      <c r="R351">
        <v>1.4</v>
      </c>
      <c r="S351">
        <v>9.6999999999999993</v>
      </c>
      <c r="T351">
        <v>10.845000000000001</v>
      </c>
      <c r="U351" t="s">
        <v>109</v>
      </c>
      <c r="V351" t="s">
        <v>126</v>
      </c>
      <c r="W351" t="s">
        <v>1296</v>
      </c>
      <c r="X351" t="s">
        <v>110</v>
      </c>
      <c r="Y351" t="s">
        <v>1296</v>
      </c>
      <c r="Z351" t="s">
        <v>110</v>
      </c>
      <c r="AA351" t="s">
        <v>110</v>
      </c>
      <c r="AB351" t="s">
        <v>129</v>
      </c>
      <c r="AC351">
        <v>100</v>
      </c>
      <c r="AD351" t="s">
        <v>130</v>
      </c>
      <c r="AE351" t="s">
        <v>166</v>
      </c>
      <c r="AF351" t="s">
        <v>166</v>
      </c>
      <c r="AG351" t="s">
        <v>109</v>
      </c>
      <c r="AH351" s="18">
        <v>44918</v>
      </c>
      <c r="AI351" s="131">
        <v>45100</v>
      </c>
      <c r="AJ351" t="s">
        <v>133</v>
      </c>
      <c r="AK351" t="s">
        <v>2949</v>
      </c>
      <c r="AL351" t="s">
        <v>110</v>
      </c>
      <c r="AM351" t="s">
        <v>109</v>
      </c>
      <c r="AN351" s="131">
        <v>46014</v>
      </c>
      <c r="AO351" t="s">
        <v>132</v>
      </c>
      <c r="AP351" t="s">
        <v>7070</v>
      </c>
      <c r="AQ351" t="s">
        <v>109</v>
      </c>
      <c r="AR351" t="s">
        <v>7070</v>
      </c>
      <c r="AS351" t="s">
        <v>379</v>
      </c>
      <c r="AT351" t="s">
        <v>109</v>
      </c>
      <c r="AU351" t="s">
        <v>109</v>
      </c>
      <c r="AV351" t="s">
        <v>109</v>
      </c>
      <c r="AW351" t="s">
        <v>110</v>
      </c>
      <c r="AX351" t="s">
        <v>109</v>
      </c>
      <c r="AY351" t="s">
        <v>110</v>
      </c>
      <c r="AZ351" t="s">
        <v>1544</v>
      </c>
      <c r="BA351" t="s">
        <v>136</v>
      </c>
      <c r="BB351" t="s">
        <v>109</v>
      </c>
      <c r="BC351" t="s">
        <v>110</v>
      </c>
      <c r="BD351" t="s">
        <v>110</v>
      </c>
      <c r="BE351" t="s">
        <v>226</v>
      </c>
      <c r="BF351" t="s">
        <v>110</v>
      </c>
      <c r="BG351" t="s">
        <v>110</v>
      </c>
      <c r="BH351" t="s">
        <v>110</v>
      </c>
      <c r="BI351" t="s">
        <v>110</v>
      </c>
      <c r="BJ351" t="s">
        <v>110</v>
      </c>
      <c r="BK351" t="s">
        <v>6928</v>
      </c>
      <c r="BL351" t="s">
        <v>378</v>
      </c>
      <c r="BM351" t="s">
        <v>3865</v>
      </c>
      <c r="BN351">
        <v>1</v>
      </c>
      <c r="BO351">
        <v>1</v>
      </c>
      <c r="BP351">
        <v>1</v>
      </c>
      <c r="BQ351" t="s">
        <v>8645</v>
      </c>
      <c r="BR351" t="s">
        <v>114</v>
      </c>
      <c r="BS351">
        <v>22054</v>
      </c>
      <c r="BT351" t="s">
        <v>2947</v>
      </c>
      <c r="BU351" t="s">
        <v>7257</v>
      </c>
      <c r="BV351" t="s">
        <v>6136</v>
      </c>
      <c r="BW351" t="s">
        <v>141</v>
      </c>
      <c r="BX351" t="s">
        <v>140</v>
      </c>
      <c r="BY351" t="s">
        <v>5690</v>
      </c>
      <c r="BZ351" t="s">
        <v>110</v>
      </c>
      <c r="CA351" t="s">
        <v>109</v>
      </c>
      <c r="CB351" t="s">
        <v>545</v>
      </c>
      <c r="CC351" t="s">
        <v>5615</v>
      </c>
      <c r="CD351" t="s">
        <v>5795</v>
      </c>
      <c r="CE351" t="s">
        <v>110</v>
      </c>
      <c r="CF351"/>
      <c r="CG351" s="131">
        <v>44915</v>
      </c>
      <c r="CH351" t="s">
        <v>144</v>
      </c>
      <c r="CI351" t="s">
        <v>144</v>
      </c>
      <c r="CJ351" t="s">
        <v>114</v>
      </c>
      <c r="CK351" t="s">
        <v>109</v>
      </c>
      <c r="CL351" t="s">
        <v>114</v>
      </c>
      <c r="CM351" t="s">
        <v>109</v>
      </c>
      <c r="CN351">
        <v>2022</v>
      </c>
      <c r="CO351" s="1">
        <v>44915</v>
      </c>
      <c r="CP351" t="s">
        <v>7179</v>
      </c>
      <c r="CQ351">
        <v>12</v>
      </c>
      <c r="CR351">
        <v>52</v>
      </c>
      <c r="CS351" s="1">
        <v>44914</v>
      </c>
      <c r="CT351" t="s">
        <v>16321</v>
      </c>
      <c r="CU351" t="s">
        <v>8615</v>
      </c>
      <c r="CV351" t="s">
        <v>16272</v>
      </c>
      <c r="CW351" t="s">
        <v>16320</v>
      </c>
      <c r="CX351" t="s">
        <v>8616</v>
      </c>
      <c r="CY351" t="s">
        <v>8627</v>
      </c>
      <c r="CZ351" t="s">
        <v>8618</v>
      </c>
      <c r="DA351" t="s">
        <v>7184</v>
      </c>
      <c r="DB351" t="s">
        <v>114</v>
      </c>
      <c r="DC351" t="s">
        <v>7185</v>
      </c>
      <c r="DD351" t="s">
        <v>8646</v>
      </c>
      <c r="DE351" t="s">
        <v>7811</v>
      </c>
      <c r="DF351" t="s">
        <v>7812</v>
      </c>
      <c r="DG351" t="s">
        <v>7188</v>
      </c>
      <c r="DH351" t="s">
        <v>110</v>
      </c>
      <c r="DI351" t="s">
        <v>110</v>
      </c>
      <c r="DJ351" t="s">
        <v>130</v>
      </c>
      <c r="DK351" t="s">
        <v>110</v>
      </c>
      <c r="DL351" t="s">
        <v>312</v>
      </c>
      <c r="DM351" t="s">
        <v>7189</v>
      </c>
      <c r="DN351" t="s">
        <v>58</v>
      </c>
      <c r="DO351" t="s">
        <v>8647</v>
      </c>
      <c r="DP351" t="s">
        <v>110</v>
      </c>
      <c r="DQ351" t="s">
        <v>7811</v>
      </c>
      <c r="DR351" t="s">
        <v>7811</v>
      </c>
      <c r="DS351" t="s">
        <v>7259</v>
      </c>
      <c r="DT351" t="s">
        <v>7282</v>
      </c>
      <c r="DU351" t="s">
        <v>2951</v>
      </c>
      <c r="DV351" t="s">
        <v>8648</v>
      </c>
      <c r="DW351" t="s">
        <v>8642</v>
      </c>
      <c r="DX351" t="s">
        <v>8649</v>
      </c>
    </row>
    <row r="352" spans="7:128">
      <c r="G352">
        <v>565</v>
      </c>
      <c r="H352" t="s">
        <v>109</v>
      </c>
      <c r="I352" t="s">
        <v>2953</v>
      </c>
      <c r="J352" s="131">
        <v>44915</v>
      </c>
      <c r="K352" t="s">
        <v>8650</v>
      </c>
      <c r="L352" t="s">
        <v>108</v>
      </c>
      <c r="M352" t="s">
        <v>300</v>
      </c>
      <c r="N352" t="s">
        <v>108</v>
      </c>
      <c r="O352" t="s">
        <v>510</v>
      </c>
      <c r="P352" t="s">
        <v>162</v>
      </c>
      <c r="Q352">
        <v>0.47</v>
      </c>
      <c r="R352">
        <v>0.47</v>
      </c>
      <c r="S352">
        <v>3.27</v>
      </c>
      <c r="T352">
        <v>3.66</v>
      </c>
      <c r="U352" t="s">
        <v>109</v>
      </c>
      <c r="V352" t="s">
        <v>413</v>
      </c>
      <c r="W352" t="s">
        <v>514</v>
      </c>
      <c r="X352" t="s">
        <v>110</v>
      </c>
      <c r="Y352" t="s">
        <v>514</v>
      </c>
      <c r="Z352" t="s">
        <v>110</v>
      </c>
      <c r="AA352" t="s">
        <v>110</v>
      </c>
      <c r="AB352" t="s">
        <v>129</v>
      </c>
      <c r="AC352">
        <v>100</v>
      </c>
      <c r="AD352" t="s">
        <v>130</v>
      </c>
      <c r="AE352" t="s">
        <v>131</v>
      </c>
      <c r="AF352" t="s">
        <v>131</v>
      </c>
      <c r="AG352" t="s">
        <v>109</v>
      </c>
      <c r="AH352" s="18">
        <v>44918</v>
      </c>
      <c r="AI352" s="131">
        <v>45100</v>
      </c>
      <c r="AJ352" t="s">
        <v>133</v>
      </c>
      <c r="AK352" t="s">
        <v>2954</v>
      </c>
      <c r="AL352" t="s">
        <v>110</v>
      </c>
      <c r="AM352" t="s">
        <v>109</v>
      </c>
      <c r="AN352" s="131">
        <v>45984</v>
      </c>
      <c r="AO352" t="s">
        <v>132</v>
      </c>
      <c r="AP352" t="s">
        <v>109</v>
      </c>
      <c r="AQ352" t="s">
        <v>109</v>
      </c>
      <c r="AR352" t="s">
        <v>109</v>
      </c>
      <c r="AS352" t="s">
        <v>109</v>
      </c>
      <c r="AT352" t="s">
        <v>109</v>
      </c>
      <c r="AU352" t="s">
        <v>109</v>
      </c>
      <c r="AV352" t="s">
        <v>109</v>
      </c>
      <c r="AW352" t="s">
        <v>110</v>
      </c>
      <c r="AX352" t="s">
        <v>109</v>
      </c>
      <c r="AY352" t="s">
        <v>110</v>
      </c>
      <c r="AZ352" t="s">
        <v>2956</v>
      </c>
      <c r="BA352" t="s">
        <v>136</v>
      </c>
      <c r="BB352" t="s">
        <v>109</v>
      </c>
      <c r="BC352" t="s">
        <v>110</v>
      </c>
      <c r="BD352" t="s">
        <v>110</v>
      </c>
      <c r="BE352" t="s">
        <v>110</v>
      </c>
      <c r="BF352" t="s">
        <v>110</v>
      </c>
      <c r="BG352" t="s">
        <v>110</v>
      </c>
      <c r="BH352" t="s">
        <v>110</v>
      </c>
      <c r="BI352" t="s">
        <v>110</v>
      </c>
      <c r="BJ352" t="s">
        <v>110</v>
      </c>
      <c r="BK352" t="s">
        <v>110</v>
      </c>
      <c r="BL352" t="s">
        <v>109</v>
      </c>
      <c r="BM352" t="s">
        <v>109</v>
      </c>
      <c r="BN352">
        <v>0</v>
      </c>
      <c r="BO352">
        <v>0</v>
      </c>
      <c r="BP352">
        <v>0</v>
      </c>
      <c r="BQ352" t="s">
        <v>109</v>
      </c>
      <c r="BR352" t="s">
        <v>109</v>
      </c>
      <c r="BS352"/>
      <c r="BT352" t="s">
        <v>2952</v>
      </c>
      <c r="BU352" t="s">
        <v>110</v>
      </c>
      <c r="BV352" t="s">
        <v>6137</v>
      </c>
      <c r="BW352" t="s">
        <v>141</v>
      </c>
      <c r="BX352" t="s">
        <v>140</v>
      </c>
      <c r="BY352" t="s">
        <v>5690</v>
      </c>
      <c r="BZ352" t="s">
        <v>110</v>
      </c>
      <c r="CA352" t="s">
        <v>109</v>
      </c>
      <c r="CB352" t="s">
        <v>460</v>
      </c>
      <c r="CC352" t="s">
        <v>5616</v>
      </c>
      <c r="CD352" t="s">
        <v>6138</v>
      </c>
      <c r="CE352" t="s">
        <v>6139</v>
      </c>
      <c r="CF352"/>
      <c r="CG352" s="131">
        <v>44915</v>
      </c>
      <c r="CH352" t="s">
        <v>144</v>
      </c>
      <c r="CI352" t="s">
        <v>144</v>
      </c>
      <c r="CJ352" t="s">
        <v>114</v>
      </c>
      <c r="CK352" t="s">
        <v>109</v>
      </c>
      <c r="CL352" t="s">
        <v>109</v>
      </c>
      <c r="CM352" t="s">
        <v>109</v>
      </c>
      <c r="CN352">
        <v>2022</v>
      </c>
      <c r="CO352" s="1">
        <v>44915</v>
      </c>
      <c r="CP352" t="s">
        <v>7179</v>
      </c>
      <c r="CQ352">
        <v>12</v>
      </c>
      <c r="CR352">
        <v>52</v>
      </c>
      <c r="CS352" s="1">
        <v>44914</v>
      </c>
      <c r="CT352" t="s">
        <v>16321</v>
      </c>
      <c r="CU352" t="s">
        <v>8615</v>
      </c>
      <c r="CV352" t="s">
        <v>16272</v>
      </c>
      <c r="CW352" t="s">
        <v>16320</v>
      </c>
      <c r="CX352" t="s">
        <v>8616</v>
      </c>
      <c r="CY352" t="s">
        <v>8627</v>
      </c>
      <c r="CZ352" t="s">
        <v>8618</v>
      </c>
      <c r="DA352" t="s">
        <v>7184</v>
      </c>
      <c r="DB352" t="s">
        <v>114</v>
      </c>
      <c r="DC352" t="s">
        <v>7185</v>
      </c>
      <c r="DD352" t="s">
        <v>2955</v>
      </c>
      <c r="DE352" t="s">
        <v>7198</v>
      </c>
      <c r="DF352" t="s">
        <v>7187</v>
      </c>
      <c r="DG352" t="s">
        <v>7188</v>
      </c>
      <c r="DH352" t="s">
        <v>110</v>
      </c>
      <c r="DI352" t="s">
        <v>110</v>
      </c>
      <c r="DJ352" t="s">
        <v>130</v>
      </c>
      <c r="DK352" t="s">
        <v>110</v>
      </c>
      <c r="DL352" t="s">
        <v>2341</v>
      </c>
      <c r="DM352" t="s">
        <v>7304</v>
      </c>
      <c r="DN352" t="s">
        <v>7268</v>
      </c>
      <c r="DO352" t="s">
        <v>8285</v>
      </c>
      <c r="DP352" t="s">
        <v>110</v>
      </c>
      <c r="DQ352" t="s">
        <v>110</v>
      </c>
      <c r="DR352" t="s">
        <v>7192</v>
      </c>
      <c r="DS352" t="s">
        <v>7193</v>
      </c>
      <c r="DT352" t="s">
        <v>109</v>
      </c>
      <c r="DU352" t="s">
        <v>2957</v>
      </c>
      <c r="DV352" t="s">
        <v>8651</v>
      </c>
      <c r="DW352" t="s">
        <v>8642</v>
      </c>
      <c r="DX352" t="s">
        <v>8652</v>
      </c>
    </row>
    <row r="353" spans="7:128">
      <c r="G353">
        <v>564</v>
      </c>
      <c r="H353" t="s">
        <v>109</v>
      </c>
      <c r="I353" t="s">
        <v>2959</v>
      </c>
      <c r="J353" s="131">
        <v>44914</v>
      </c>
      <c r="K353" t="s">
        <v>6288</v>
      </c>
      <c r="L353" t="s">
        <v>108</v>
      </c>
      <c r="M353" t="s">
        <v>124</v>
      </c>
      <c r="N353" t="s">
        <v>108</v>
      </c>
      <c r="O353" t="s">
        <v>510</v>
      </c>
      <c r="P353" t="s">
        <v>111</v>
      </c>
      <c r="Q353">
        <v>4</v>
      </c>
      <c r="R353">
        <v>0.56999999999999995</v>
      </c>
      <c r="S353">
        <v>4</v>
      </c>
      <c r="T353">
        <v>4.4560000000000004</v>
      </c>
      <c r="U353" t="s">
        <v>109</v>
      </c>
      <c r="V353" t="s">
        <v>126</v>
      </c>
      <c r="W353" t="s">
        <v>869</v>
      </c>
      <c r="X353" t="s">
        <v>110</v>
      </c>
      <c r="Y353" t="s">
        <v>869</v>
      </c>
      <c r="Z353" t="s">
        <v>110</v>
      </c>
      <c r="AA353" t="s">
        <v>110</v>
      </c>
      <c r="AB353" t="s">
        <v>129</v>
      </c>
      <c r="AC353">
        <v>100</v>
      </c>
      <c r="AD353" t="s">
        <v>205</v>
      </c>
      <c r="AE353" t="s">
        <v>166</v>
      </c>
      <c r="AF353" t="s">
        <v>166</v>
      </c>
      <c r="AG353" t="s">
        <v>109</v>
      </c>
      <c r="AH353" s="18">
        <v>44917</v>
      </c>
      <c r="AI353" s="131">
        <v>45282</v>
      </c>
      <c r="AJ353" t="s">
        <v>133</v>
      </c>
      <c r="AK353" t="s">
        <v>2960</v>
      </c>
      <c r="AL353" t="s">
        <v>110</v>
      </c>
      <c r="AM353" t="s">
        <v>109</v>
      </c>
      <c r="AN353" s="131">
        <v>46013</v>
      </c>
      <c r="AO353" t="s">
        <v>192</v>
      </c>
      <c r="AP353" t="s">
        <v>109</v>
      </c>
      <c r="AQ353" t="s">
        <v>109</v>
      </c>
      <c r="AR353" t="s">
        <v>109</v>
      </c>
      <c r="AS353" t="s">
        <v>109</v>
      </c>
      <c r="AT353" t="s">
        <v>109</v>
      </c>
      <c r="AU353" t="s">
        <v>109</v>
      </c>
      <c r="AV353" t="s">
        <v>109</v>
      </c>
      <c r="AW353" t="s">
        <v>110</v>
      </c>
      <c r="AX353" t="s">
        <v>109</v>
      </c>
      <c r="AY353" t="s">
        <v>110</v>
      </c>
      <c r="AZ353" t="s">
        <v>2962</v>
      </c>
      <c r="BA353" t="s">
        <v>136</v>
      </c>
      <c r="BB353" t="s">
        <v>109</v>
      </c>
      <c r="BC353" t="s">
        <v>110</v>
      </c>
      <c r="BD353" t="s">
        <v>110</v>
      </c>
      <c r="BE353" t="s">
        <v>110</v>
      </c>
      <c r="BF353" t="s">
        <v>110</v>
      </c>
      <c r="BG353" t="s">
        <v>110</v>
      </c>
      <c r="BH353" t="s">
        <v>110</v>
      </c>
      <c r="BI353" t="s">
        <v>110</v>
      </c>
      <c r="BJ353" t="s">
        <v>110</v>
      </c>
      <c r="BK353" t="s">
        <v>110</v>
      </c>
      <c r="BL353" t="s">
        <v>109</v>
      </c>
      <c r="BM353" t="s">
        <v>109</v>
      </c>
      <c r="BN353">
        <v>0</v>
      </c>
      <c r="BO353">
        <v>0</v>
      </c>
      <c r="BP353">
        <v>0</v>
      </c>
      <c r="BQ353" t="s">
        <v>109</v>
      </c>
      <c r="BR353" t="s">
        <v>109</v>
      </c>
      <c r="BS353"/>
      <c r="BT353" t="s">
        <v>2958</v>
      </c>
      <c r="BU353" t="s">
        <v>110</v>
      </c>
      <c r="BV353" t="s">
        <v>6288</v>
      </c>
      <c r="BW353" t="s">
        <v>141</v>
      </c>
      <c r="BX353" t="s">
        <v>140</v>
      </c>
      <c r="BY353" t="s">
        <v>5690</v>
      </c>
      <c r="BZ353" t="s">
        <v>110</v>
      </c>
      <c r="CA353" t="s">
        <v>109</v>
      </c>
      <c r="CB353" t="s">
        <v>173</v>
      </c>
      <c r="CC353" t="s">
        <v>5616</v>
      </c>
      <c r="CD353" t="s">
        <v>174</v>
      </c>
      <c r="CE353" t="s">
        <v>6289</v>
      </c>
      <c r="CF353"/>
      <c r="CG353" s="131">
        <v>44649</v>
      </c>
      <c r="CH353" t="s">
        <v>144</v>
      </c>
      <c r="CI353" t="s">
        <v>144</v>
      </c>
      <c r="CJ353" t="s">
        <v>114</v>
      </c>
      <c r="CK353" t="s">
        <v>109</v>
      </c>
      <c r="CL353" t="s">
        <v>109</v>
      </c>
      <c r="CM353" t="s">
        <v>109</v>
      </c>
      <c r="CN353">
        <v>2022</v>
      </c>
      <c r="CO353" s="1">
        <v>44914</v>
      </c>
      <c r="CP353" t="s">
        <v>7179</v>
      </c>
      <c r="CQ353">
        <v>12</v>
      </c>
      <c r="CR353">
        <v>52</v>
      </c>
      <c r="CS353" s="1">
        <v>44914</v>
      </c>
      <c r="CT353" t="s">
        <v>16321</v>
      </c>
      <c r="CU353" t="s">
        <v>8615</v>
      </c>
      <c r="CV353" t="s">
        <v>16272</v>
      </c>
      <c r="CW353" t="s">
        <v>16320</v>
      </c>
      <c r="CX353" t="s">
        <v>8616</v>
      </c>
      <c r="CY353" t="s">
        <v>8627</v>
      </c>
      <c r="CZ353" t="s">
        <v>8618</v>
      </c>
      <c r="DA353" t="s">
        <v>7184</v>
      </c>
      <c r="DB353" t="s">
        <v>5342</v>
      </c>
      <c r="DC353" t="s">
        <v>7185</v>
      </c>
      <c r="DD353" t="s">
        <v>2961</v>
      </c>
      <c r="DE353" t="s">
        <v>7811</v>
      </c>
      <c r="DF353" t="s">
        <v>7812</v>
      </c>
      <c r="DG353" t="s">
        <v>7188</v>
      </c>
      <c r="DH353" t="s">
        <v>110</v>
      </c>
      <c r="DI353" t="s">
        <v>110</v>
      </c>
      <c r="DJ353" t="s">
        <v>205</v>
      </c>
      <c r="DK353" t="s">
        <v>110</v>
      </c>
      <c r="DL353" t="s">
        <v>110</v>
      </c>
      <c r="DM353" t="s">
        <v>7189</v>
      </c>
      <c r="DN353" t="s">
        <v>58</v>
      </c>
      <c r="DO353" t="s">
        <v>8226</v>
      </c>
      <c r="DP353" t="s">
        <v>110</v>
      </c>
      <c r="DQ353" t="s">
        <v>7811</v>
      </c>
      <c r="DR353" t="s">
        <v>7811</v>
      </c>
      <c r="DS353" t="s">
        <v>110</v>
      </c>
      <c r="DT353" t="s">
        <v>109</v>
      </c>
      <c r="DU353" t="s">
        <v>2963</v>
      </c>
      <c r="DV353" t="s">
        <v>8653</v>
      </c>
      <c r="DW353" t="s">
        <v>8654</v>
      </c>
      <c r="DX353" t="s">
        <v>8655</v>
      </c>
    </row>
    <row r="354" spans="7:128">
      <c r="G354">
        <v>563</v>
      </c>
      <c r="H354" t="s">
        <v>109</v>
      </c>
      <c r="I354" t="s">
        <v>2964</v>
      </c>
      <c r="J354" s="131">
        <v>44914</v>
      </c>
      <c r="K354" t="s">
        <v>6714</v>
      </c>
      <c r="L354" t="s">
        <v>108</v>
      </c>
      <c r="M354" t="s">
        <v>124</v>
      </c>
      <c r="N354" t="s">
        <v>108</v>
      </c>
      <c r="O354" t="s">
        <v>510</v>
      </c>
      <c r="P354" t="s">
        <v>162</v>
      </c>
      <c r="Q354">
        <v>7.2999999999999995E-2</v>
      </c>
      <c r="R354">
        <v>7.0000000000000007E-2</v>
      </c>
      <c r="S354">
        <v>0.51</v>
      </c>
      <c r="T354">
        <v>0.56799999999999995</v>
      </c>
      <c r="U354" t="s">
        <v>109</v>
      </c>
      <c r="V354" t="s">
        <v>149</v>
      </c>
      <c r="W354" t="s">
        <v>514</v>
      </c>
      <c r="X354" t="s">
        <v>110</v>
      </c>
      <c r="Y354" t="s">
        <v>110</v>
      </c>
      <c r="Z354" t="s">
        <v>110</v>
      </c>
      <c r="AA354" t="s">
        <v>110</v>
      </c>
      <c r="AB354" t="s">
        <v>129</v>
      </c>
      <c r="AC354">
        <v>100</v>
      </c>
      <c r="AD354" t="s">
        <v>180</v>
      </c>
      <c r="AE354" t="s">
        <v>225</v>
      </c>
      <c r="AF354" t="s">
        <v>225</v>
      </c>
      <c r="AG354" t="s">
        <v>109</v>
      </c>
      <c r="AH354" s="18">
        <v>44917</v>
      </c>
      <c r="AI354" s="131">
        <v>45098</v>
      </c>
      <c r="AJ354" t="s">
        <v>167</v>
      </c>
      <c r="AK354" t="s">
        <v>1354</v>
      </c>
      <c r="AL354" t="s">
        <v>110</v>
      </c>
      <c r="AM354" t="s">
        <v>109</v>
      </c>
      <c r="AN354" s="131">
        <v>45281</v>
      </c>
      <c r="AO354" t="s">
        <v>132</v>
      </c>
      <c r="AP354" t="s">
        <v>109</v>
      </c>
      <c r="AQ354" t="s">
        <v>109</v>
      </c>
      <c r="AR354" t="s">
        <v>109</v>
      </c>
      <c r="AS354" t="s">
        <v>109</v>
      </c>
      <c r="AT354" t="s">
        <v>109</v>
      </c>
      <c r="AU354" t="s">
        <v>109</v>
      </c>
      <c r="AV354" t="s">
        <v>182</v>
      </c>
      <c r="AW354" t="s">
        <v>110</v>
      </c>
      <c r="AX354" t="s">
        <v>109</v>
      </c>
      <c r="AY354" t="s">
        <v>110</v>
      </c>
      <c r="AZ354" t="s">
        <v>109</v>
      </c>
      <c r="BA354" t="s">
        <v>136</v>
      </c>
      <c r="BB354" t="s">
        <v>109</v>
      </c>
      <c r="BC354" t="s">
        <v>110</v>
      </c>
      <c r="BD354" t="s">
        <v>110</v>
      </c>
      <c r="BE354" t="s">
        <v>110</v>
      </c>
      <c r="BF354" t="s">
        <v>110</v>
      </c>
      <c r="BG354" t="s">
        <v>110</v>
      </c>
      <c r="BH354" t="s">
        <v>110</v>
      </c>
      <c r="BI354" t="s">
        <v>110</v>
      </c>
      <c r="BJ354" t="s">
        <v>110</v>
      </c>
      <c r="BK354" t="s">
        <v>110</v>
      </c>
      <c r="BL354" t="s">
        <v>109</v>
      </c>
      <c r="BM354" t="s">
        <v>109</v>
      </c>
      <c r="BN354">
        <v>0</v>
      </c>
      <c r="BO354">
        <v>0</v>
      </c>
      <c r="BP354">
        <v>0</v>
      </c>
      <c r="BQ354" t="s">
        <v>109</v>
      </c>
      <c r="BR354" t="s">
        <v>109</v>
      </c>
      <c r="BS354"/>
      <c r="BT354" t="s">
        <v>1352</v>
      </c>
      <c r="BU354" t="s">
        <v>110</v>
      </c>
      <c r="BV354" t="s">
        <v>6714</v>
      </c>
      <c r="BW354" t="s">
        <v>5370</v>
      </c>
      <c r="BX354" t="s">
        <v>231</v>
      </c>
      <c r="BY354" t="s">
        <v>110</v>
      </c>
      <c r="BZ354" t="s">
        <v>110</v>
      </c>
      <c r="CA354" t="s">
        <v>109</v>
      </c>
      <c r="CB354" t="s">
        <v>656</v>
      </c>
      <c r="CC354" t="s">
        <v>110</v>
      </c>
      <c r="CD354" t="s">
        <v>681</v>
      </c>
      <c r="CE354" t="s">
        <v>110</v>
      </c>
      <c r="CF354"/>
      <c r="CG354" s="131">
        <v>42955</v>
      </c>
      <c r="CH354" t="s">
        <v>235</v>
      </c>
      <c r="CI354" t="s">
        <v>110</v>
      </c>
      <c r="CJ354" t="s">
        <v>114</v>
      </c>
      <c r="CK354" t="s">
        <v>109</v>
      </c>
      <c r="CL354" t="s">
        <v>114</v>
      </c>
      <c r="CM354" t="s">
        <v>109</v>
      </c>
      <c r="CN354">
        <v>2022</v>
      </c>
      <c r="CO354" s="1">
        <v>44914</v>
      </c>
      <c r="CP354" t="s">
        <v>110</v>
      </c>
      <c r="CQ354">
        <v>12</v>
      </c>
      <c r="CR354">
        <v>52</v>
      </c>
      <c r="CS354" s="1">
        <v>44914</v>
      </c>
      <c r="CT354" t="s">
        <v>16321</v>
      </c>
      <c r="CU354" t="s">
        <v>8615</v>
      </c>
      <c r="CV354" t="s">
        <v>16272</v>
      </c>
      <c r="CW354" t="s">
        <v>16320</v>
      </c>
      <c r="CX354" t="s">
        <v>8616</v>
      </c>
      <c r="CY354" t="s">
        <v>8627</v>
      </c>
      <c r="CZ354" t="s">
        <v>8618</v>
      </c>
      <c r="DA354" t="s">
        <v>7184</v>
      </c>
      <c r="DB354" t="s">
        <v>5342</v>
      </c>
      <c r="DC354" t="s">
        <v>7206</v>
      </c>
      <c r="DD354" t="s">
        <v>1355</v>
      </c>
      <c r="DE354" t="s">
        <v>7198</v>
      </c>
      <c r="DF354" t="s">
        <v>7187</v>
      </c>
      <c r="DG354" t="s">
        <v>7188</v>
      </c>
      <c r="DH354" t="s">
        <v>110</v>
      </c>
      <c r="DI354" t="s">
        <v>1352</v>
      </c>
      <c r="DJ354" t="s">
        <v>180</v>
      </c>
      <c r="DK354" t="s">
        <v>110</v>
      </c>
      <c r="DL354" t="s">
        <v>110</v>
      </c>
      <c r="DM354" t="s">
        <v>182</v>
      </c>
      <c r="DN354" t="s">
        <v>7268</v>
      </c>
      <c r="DO354" t="s">
        <v>8656</v>
      </c>
      <c r="DP354" t="s">
        <v>110</v>
      </c>
      <c r="DQ354" t="s">
        <v>110</v>
      </c>
      <c r="DR354" t="s">
        <v>7213</v>
      </c>
      <c r="DS354" t="s">
        <v>110</v>
      </c>
      <c r="DT354" t="s">
        <v>109</v>
      </c>
      <c r="DU354" t="s">
        <v>2965</v>
      </c>
      <c r="DV354" t="s">
        <v>8657</v>
      </c>
      <c r="DW354" t="s">
        <v>8654</v>
      </c>
      <c r="DX354" t="s">
        <v>8658</v>
      </c>
    </row>
    <row r="355" spans="7:128">
      <c r="G355">
        <v>562</v>
      </c>
      <c r="H355" t="s">
        <v>109</v>
      </c>
      <c r="I355" t="s">
        <v>2966</v>
      </c>
      <c r="J355" s="131">
        <v>44914</v>
      </c>
      <c r="K355" t="s">
        <v>6714</v>
      </c>
      <c r="L355" t="s">
        <v>108</v>
      </c>
      <c r="M355" t="s">
        <v>124</v>
      </c>
      <c r="N355" t="s">
        <v>108</v>
      </c>
      <c r="O355" t="s">
        <v>510</v>
      </c>
      <c r="P355" t="s">
        <v>154</v>
      </c>
      <c r="Q355">
        <v>1.5489999999999999</v>
      </c>
      <c r="R355">
        <v>0.2</v>
      </c>
      <c r="S355">
        <v>1.39</v>
      </c>
      <c r="T355">
        <v>1.5489999999999999</v>
      </c>
      <c r="U355" t="s">
        <v>109</v>
      </c>
      <c r="V355" t="s">
        <v>149</v>
      </c>
      <c r="W355" t="s">
        <v>514</v>
      </c>
      <c r="X355" t="s">
        <v>110</v>
      </c>
      <c r="Y355" t="s">
        <v>110</v>
      </c>
      <c r="Z355" t="s">
        <v>110</v>
      </c>
      <c r="AA355" t="s">
        <v>110</v>
      </c>
      <c r="AB355" t="s">
        <v>129</v>
      </c>
      <c r="AC355">
        <v>100</v>
      </c>
      <c r="AD355" t="s">
        <v>180</v>
      </c>
      <c r="AE355" t="s">
        <v>225</v>
      </c>
      <c r="AF355" t="s">
        <v>225</v>
      </c>
      <c r="AG355" t="s">
        <v>109</v>
      </c>
      <c r="AH355" s="18">
        <v>44917</v>
      </c>
      <c r="AI355" s="131">
        <v>45098</v>
      </c>
      <c r="AJ355" t="s">
        <v>167</v>
      </c>
      <c r="AK355" t="s">
        <v>1354</v>
      </c>
      <c r="AL355" t="s">
        <v>110</v>
      </c>
      <c r="AM355" t="s">
        <v>109</v>
      </c>
      <c r="AN355" s="131">
        <v>45281</v>
      </c>
      <c r="AO355" t="s">
        <v>132</v>
      </c>
      <c r="AP355" t="s">
        <v>109</v>
      </c>
      <c r="AQ355" t="s">
        <v>109</v>
      </c>
      <c r="AR355" t="s">
        <v>109</v>
      </c>
      <c r="AS355" t="s">
        <v>109</v>
      </c>
      <c r="AT355" t="s">
        <v>109</v>
      </c>
      <c r="AU355" t="s">
        <v>109</v>
      </c>
      <c r="AV355" t="s">
        <v>182</v>
      </c>
      <c r="AW355" t="s">
        <v>110</v>
      </c>
      <c r="AX355" t="s">
        <v>109</v>
      </c>
      <c r="AY355" t="s">
        <v>110</v>
      </c>
      <c r="AZ355" t="s">
        <v>109</v>
      </c>
      <c r="BA355" t="s">
        <v>136</v>
      </c>
      <c r="BB355" t="s">
        <v>109</v>
      </c>
      <c r="BC355" t="s">
        <v>110</v>
      </c>
      <c r="BD355" t="s">
        <v>110</v>
      </c>
      <c r="BE355" t="s">
        <v>110</v>
      </c>
      <c r="BF355" t="s">
        <v>110</v>
      </c>
      <c r="BG355" t="s">
        <v>110</v>
      </c>
      <c r="BH355" t="s">
        <v>110</v>
      </c>
      <c r="BI355" t="s">
        <v>110</v>
      </c>
      <c r="BJ355" t="s">
        <v>110</v>
      </c>
      <c r="BK355" t="s">
        <v>110</v>
      </c>
      <c r="BL355" t="s">
        <v>109</v>
      </c>
      <c r="BM355" t="s">
        <v>109</v>
      </c>
      <c r="BN355">
        <v>0</v>
      </c>
      <c r="BO355">
        <v>0</v>
      </c>
      <c r="BP355">
        <v>0</v>
      </c>
      <c r="BQ355" t="s">
        <v>109</v>
      </c>
      <c r="BR355" t="s">
        <v>109</v>
      </c>
      <c r="BS355"/>
      <c r="BT355" t="s">
        <v>1352</v>
      </c>
      <c r="BU355" t="s">
        <v>110</v>
      </c>
      <c r="BV355" t="s">
        <v>6714</v>
      </c>
      <c r="BW355" t="s">
        <v>5370</v>
      </c>
      <c r="BX355" t="s">
        <v>231</v>
      </c>
      <c r="BY355" t="s">
        <v>110</v>
      </c>
      <c r="BZ355" t="s">
        <v>110</v>
      </c>
      <c r="CA355" t="s">
        <v>109</v>
      </c>
      <c r="CB355" t="s">
        <v>656</v>
      </c>
      <c r="CC355" t="s">
        <v>110</v>
      </c>
      <c r="CD355" t="s">
        <v>681</v>
      </c>
      <c r="CE355" t="s">
        <v>110</v>
      </c>
      <c r="CF355"/>
      <c r="CG355" s="131">
        <v>42955</v>
      </c>
      <c r="CH355" t="s">
        <v>235</v>
      </c>
      <c r="CI355" t="s">
        <v>110</v>
      </c>
      <c r="CJ355" t="s">
        <v>114</v>
      </c>
      <c r="CK355" t="s">
        <v>109</v>
      </c>
      <c r="CL355" t="s">
        <v>114</v>
      </c>
      <c r="CM355" t="s">
        <v>109</v>
      </c>
      <c r="CN355">
        <v>2022</v>
      </c>
      <c r="CO355" s="1">
        <v>44914</v>
      </c>
      <c r="CP355" t="s">
        <v>110</v>
      </c>
      <c r="CQ355">
        <v>12</v>
      </c>
      <c r="CR355">
        <v>52</v>
      </c>
      <c r="CS355" s="1">
        <v>44914</v>
      </c>
      <c r="CT355" t="s">
        <v>16321</v>
      </c>
      <c r="CU355" t="s">
        <v>8615</v>
      </c>
      <c r="CV355" t="s">
        <v>16272</v>
      </c>
      <c r="CW355" t="s">
        <v>16320</v>
      </c>
      <c r="CX355" t="s">
        <v>8616</v>
      </c>
      <c r="CY355" t="s">
        <v>8627</v>
      </c>
      <c r="CZ355" t="s">
        <v>8618</v>
      </c>
      <c r="DA355" t="s">
        <v>7184</v>
      </c>
      <c r="DB355" t="s">
        <v>5342</v>
      </c>
      <c r="DC355" t="s">
        <v>7206</v>
      </c>
      <c r="DD355" t="s">
        <v>1355</v>
      </c>
      <c r="DE355" t="s">
        <v>7584</v>
      </c>
      <c r="DF355" t="s">
        <v>7187</v>
      </c>
      <c r="DG355" t="s">
        <v>7188</v>
      </c>
      <c r="DH355" t="s">
        <v>110</v>
      </c>
      <c r="DI355" t="s">
        <v>1352</v>
      </c>
      <c r="DJ355" t="s">
        <v>180</v>
      </c>
      <c r="DK355" t="s">
        <v>110</v>
      </c>
      <c r="DL355" t="s">
        <v>110</v>
      </c>
      <c r="DM355" t="s">
        <v>182</v>
      </c>
      <c r="DN355" t="s">
        <v>59</v>
      </c>
      <c r="DO355" t="s">
        <v>8659</v>
      </c>
      <c r="DP355" t="s">
        <v>110</v>
      </c>
      <c r="DQ355" t="s">
        <v>110</v>
      </c>
      <c r="DR355" t="s">
        <v>7213</v>
      </c>
      <c r="DS355" t="s">
        <v>110</v>
      </c>
      <c r="DT355" t="s">
        <v>109</v>
      </c>
      <c r="DU355" t="s">
        <v>2967</v>
      </c>
      <c r="DV355" t="s">
        <v>8657</v>
      </c>
      <c r="DW355" t="s">
        <v>8654</v>
      </c>
      <c r="DX355" t="s">
        <v>8660</v>
      </c>
    </row>
    <row r="356" spans="7:128">
      <c r="G356">
        <v>561</v>
      </c>
      <c r="H356" t="s">
        <v>109</v>
      </c>
      <c r="I356" t="s">
        <v>2968</v>
      </c>
      <c r="J356" s="131">
        <v>44914</v>
      </c>
      <c r="K356" t="s">
        <v>6714</v>
      </c>
      <c r="L356" t="s">
        <v>108</v>
      </c>
      <c r="M356" t="s">
        <v>124</v>
      </c>
      <c r="N356" t="s">
        <v>108</v>
      </c>
      <c r="O356" t="s">
        <v>510</v>
      </c>
      <c r="P356" t="s">
        <v>111</v>
      </c>
      <c r="Q356">
        <v>0.51800000000000002</v>
      </c>
      <c r="R356">
        <v>7.0000000000000007E-2</v>
      </c>
      <c r="S356">
        <v>0.52</v>
      </c>
      <c r="T356">
        <v>0.57699999999999996</v>
      </c>
      <c r="U356" t="s">
        <v>109</v>
      </c>
      <c r="V356" t="s">
        <v>149</v>
      </c>
      <c r="W356" t="s">
        <v>514</v>
      </c>
      <c r="X356" t="s">
        <v>110</v>
      </c>
      <c r="Y356" t="s">
        <v>110</v>
      </c>
      <c r="Z356" t="s">
        <v>110</v>
      </c>
      <c r="AA356" t="s">
        <v>110</v>
      </c>
      <c r="AB356" t="s">
        <v>129</v>
      </c>
      <c r="AC356">
        <v>100</v>
      </c>
      <c r="AD356" t="s">
        <v>180</v>
      </c>
      <c r="AE356" t="s">
        <v>225</v>
      </c>
      <c r="AF356" t="s">
        <v>225</v>
      </c>
      <c r="AG356" t="s">
        <v>109</v>
      </c>
      <c r="AH356" s="18">
        <v>44917</v>
      </c>
      <c r="AI356" s="131">
        <v>45098</v>
      </c>
      <c r="AJ356" t="s">
        <v>167</v>
      </c>
      <c r="AK356" t="s">
        <v>1354</v>
      </c>
      <c r="AL356" t="s">
        <v>110</v>
      </c>
      <c r="AM356" t="s">
        <v>109</v>
      </c>
      <c r="AN356" s="131">
        <v>45281</v>
      </c>
      <c r="AO356" t="s">
        <v>132</v>
      </c>
      <c r="AP356" t="s">
        <v>109</v>
      </c>
      <c r="AQ356" t="s">
        <v>109</v>
      </c>
      <c r="AR356" t="s">
        <v>109</v>
      </c>
      <c r="AS356" t="s">
        <v>109</v>
      </c>
      <c r="AT356" t="s">
        <v>109</v>
      </c>
      <c r="AU356" t="s">
        <v>109</v>
      </c>
      <c r="AV356" t="s">
        <v>182</v>
      </c>
      <c r="AW356" t="s">
        <v>110</v>
      </c>
      <c r="AX356" t="s">
        <v>109</v>
      </c>
      <c r="AY356" t="s">
        <v>110</v>
      </c>
      <c r="AZ356" t="s">
        <v>109</v>
      </c>
      <c r="BA356" t="s">
        <v>136</v>
      </c>
      <c r="BB356" t="s">
        <v>109</v>
      </c>
      <c r="BC356" t="s">
        <v>110</v>
      </c>
      <c r="BD356" t="s">
        <v>110</v>
      </c>
      <c r="BE356" t="s">
        <v>110</v>
      </c>
      <c r="BF356" t="s">
        <v>110</v>
      </c>
      <c r="BG356" t="s">
        <v>110</v>
      </c>
      <c r="BH356" t="s">
        <v>110</v>
      </c>
      <c r="BI356" t="s">
        <v>110</v>
      </c>
      <c r="BJ356" t="s">
        <v>110</v>
      </c>
      <c r="BK356" t="s">
        <v>110</v>
      </c>
      <c r="BL356" t="s">
        <v>109</v>
      </c>
      <c r="BM356" t="s">
        <v>109</v>
      </c>
      <c r="BN356">
        <v>0</v>
      </c>
      <c r="BO356">
        <v>0</v>
      </c>
      <c r="BP356">
        <v>0</v>
      </c>
      <c r="BQ356" t="s">
        <v>109</v>
      </c>
      <c r="BR356" t="s">
        <v>109</v>
      </c>
      <c r="BS356"/>
      <c r="BT356" t="s">
        <v>1352</v>
      </c>
      <c r="BU356" t="s">
        <v>110</v>
      </c>
      <c r="BV356" t="s">
        <v>6714</v>
      </c>
      <c r="BW356" t="s">
        <v>5370</v>
      </c>
      <c r="BX356" t="s">
        <v>231</v>
      </c>
      <c r="BY356" t="s">
        <v>110</v>
      </c>
      <c r="BZ356" t="s">
        <v>110</v>
      </c>
      <c r="CA356" t="s">
        <v>109</v>
      </c>
      <c r="CB356" t="s">
        <v>656</v>
      </c>
      <c r="CC356" t="s">
        <v>110</v>
      </c>
      <c r="CD356" t="s">
        <v>681</v>
      </c>
      <c r="CE356" t="s">
        <v>110</v>
      </c>
      <c r="CF356"/>
      <c r="CG356" s="131">
        <v>42955</v>
      </c>
      <c r="CH356" t="s">
        <v>235</v>
      </c>
      <c r="CI356" t="s">
        <v>110</v>
      </c>
      <c r="CJ356" t="s">
        <v>114</v>
      </c>
      <c r="CK356" t="s">
        <v>109</v>
      </c>
      <c r="CL356" t="s">
        <v>114</v>
      </c>
      <c r="CM356" t="s">
        <v>109</v>
      </c>
      <c r="CN356">
        <v>2022</v>
      </c>
      <c r="CO356" s="1">
        <v>44914</v>
      </c>
      <c r="CP356" t="s">
        <v>110</v>
      </c>
      <c r="CQ356">
        <v>12</v>
      </c>
      <c r="CR356">
        <v>52</v>
      </c>
      <c r="CS356" s="1">
        <v>44914</v>
      </c>
      <c r="CT356" t="s">
        <v>16321</v>
      </c>
      <c r="CU356" t="s">
        <v>8615</v>
      </c>
      <c r="CV356" t="s">
        <v>16272</v>
      </c>
      <c r="CW356" t="s">
        <v>16320</v>
      </c>
      <c r="CX356" t="s">
        <v>8616</v>
      </c>
      <c r="CY356" t="s">
        <v>8627</v>
      </c>
      <c r="CZ356" t="s">
        <v>8618</v>
      </c>
      <c r="DA356" t="s">
        <v>7184</v>
      </c>
      <c r="DB356" t="s">
        <v>5342</v>
      </c>
      <c r="DC356" t="s">
        <v>7206</v>
      </c>
      <c r="DD356" t="s">
        <v>1355</v>
      </c>
      <c r="DE356" t="s">
        <v>7207</v>
      </c>
      <c r="DF356" t="s">
        <v>7187</v>
      </c>
      <c r="DG356" t="s">
        <v>7188</v>
      </c>
      <c r="DH356" t="s">
        <v>110</v>
      </c>
      <c r="DI356" t="s">
        <v>1352</v>
      </c>
      <c r="DJ356" t="s">
        <v>180</v>
      </c>
      <c r="DK356" t="s">
        <v>110</v>
      </c>
      <c r="DL356" t="s">
        <v>110</v>
      </c>
      <c r="DM356" t="s">
        <v>182</v>
      </c>
      <c r="DN356" t="s">
        <v>7208</v>
      </c>
      <c r="DO356" t="s">
        <v>8661</v>
      </c>
      <c r="DP356" t="s">
        <v>110</v>
      </c>
      <c r="DQ356" t="s">
        <v>7207</v>
      </c>
      <c r="DR356" t="s">
        <v>7207</v>
      </c>
      <c r="DS356" t="s">
        <v>110</v>
      </c>
      <c r="DT356" t="s">
        <v>109</v>
      </c>
      <c r="DU356" t="s">
        <v>2969</v>
      </c>
      <c r="DV356" t="s">
        <v>8657</v>
      </c>
      <c r="DW356" t="s">
        <v>8654</v>
      </c>
      <c r="DX356" t="s">
        <v>8662</v>
      </c>
    </row>
    <row r="357" spans="7:128">
      <c r="G357">
        <v>560</v>
      </c>
      <c r="H357" t="s">
        <v>109</v>
      </c>
      <c r="I357" t="s">
        <v>2971</v>
      </c>
      <c r="J357" s="131">
        <v>44914</v>
      </c>
      <c r="K357" t="s">
        <v>6499</v>
      </c>
      <c r="L357" t="s">
        <v>108</v>
      </c>
      <c r="M357" t="s">
        <v>110</v>
      </c>
      <c r="N357" t="s">
        <v>108</v>
      </c>
      <c r="O357" t="s">
        <v>510</v>
      </c>
      <c r="P357" t="s">
        <v>162</v>
      </c>
      <c r="Q357">
        <v>1.5209999999999999</v>
      </c>
      <c r="R357">
        <v>1.52</v>
      </c>
      <c r="S357">
        <v>10.62</v>
      </c>
      <c r="T357">
        <v>11.83</v>
      </c>
      <c r="U357" t="s">
        <v>109</v>
      </c>
      <c r="V357" t="s">
        <v>149</v>
      </c>
      <c r="W357" t="s">
        <v>2972</v>
      </c>
      <c r="X357" t="s">
        <v>110</v>
      </c>
      <c r="Y357" t="s">
        <v>110</v>
      </c>
      <c r="Z357" t="s">
        <v>110</v>
      </c>
      <c r="AA357" t="s">
        <v>110</v>
      </c>
      <c r="AB357" t="s">
        <v>129</v>
      </c>
      <c r="AC357"/>
      <c r="AD357" t="s">
        <v>180</v>
      </c>
      <c r="AE357" t="s">
        <v>131</v>
      </c>
      <c r="AF357" t="s">
        <v>131</v>
      </c>
      <c r="AG357" t="s">
        <v>109</v>
      </c>
      <c r="AH357" s="18">
        <v>44938</v>
      </c>
      <c r="AI357" s="131">
        <v>45119</v>
      </c>
      <c r="AJ357" t="s">
        <v>227</v>
      </c>
      <c r="AK357" t="s">
        <v>2973</v>
      </c>
      <c r="AL357" t="s">
        <v>430</v>
      </c>
      <c r="AM357" t="s">
        <v>109</v>
      </c>
      <c r="AN357" s="131">
        <v>45302</v>
      </c>
      <c r="AO357" t="s">
        <v>132</v>
      </c>
      <c r="AP357" t="s">
        <v>109</v>
      </c>
      <c r="AQ357" t="s">
        <v>109</v>
      </c>
      <c r="AR357" t="s">
        <v>109</v>
      </c>
      <c r="AS357" t="s">
        <v>109</v>
      </c>
      <c r="AT357" t="s">
        <v>109</v>
      </c>
      <c r="AU357" t="s">
        <v>109</v>
      </c>
      <c r="AV357" t="s">
        <v>182</v>
      </c>
      <c r="AW357" t="s">
        <v>110</v>
      </c>
      <c r="AX357" t="s">
        <v>109</v>
      </c>
      <c r="AY357" t="s">
        <v>110</v>
      </c>
      <c r="AZ357" t="s">
        <v>109</v>
      </c>
      <c r="BA357" t="s">
        <v>2976</v>
      </c>
      <c r="BB357" t="s">
        <v>109</v>
      </c>
      <c r="BC357" t="s">
        <v>110</v>
      </c>
      <c r="BD357" t="s">
        <v>110</v>
      </c>
      <c r="BE357" t="s">
        <v>110</v>
      </c>
      <c r="BF357" t="s">
        <v>110</v>
      </c>
      <c r="BG357" t="s">
        <v>110</v>
      </c>
      <c r="BH357" t="s">
        <v>110</v>
      </c>
      <c r="BI357" t="s">
        <v>110</v>
      </c>
      <c r="BJ357" t="s">
        <v>110</v>
      </c>
      <c r="BK357" t="s">
        <v>110</v>
      </c>
      <c r="BL357" t="s">
        <v>109</v>
      </c>
      <c r="BM357" t="s">
        <v>109</v>
      </c>
      <c r="BN357">
        <v>0</v>
      </c>
      <c r="BO357">
        <v>0</v>
      </c>
      <c r="BP357">
        <v>0</v>
      </c>
      <c r="BQ357" t="s">
        <v>109</v>
      </c>
      <c r="BR357" t="s">
        <v>109</v>
      </c>
      <c r="BS357"/>
      <c r="BT357" t="s">
        <v>2970</v>
      </c>
      <c r="BU357" t="s">
        <v>110</v>
      </c>
      <c r="BV357" t="s">
        <v>6499</v>
      </c>
      <c r="BW357" t="s">
        <v>5370</v>
      </c>
      <c r="BX357" t="s">
        <v>231</v>
      </c>
      <c r="BY357" t="s">
        <v>110</v>
      </c>
      <c r="BZ357" t="s">
        <v>110</v>
      </c>
      <c r="CA357" t="s">
        <v>109</v>
      </c>
      <c r="CB357" t="s">
        <v>656</v>
      </c>
      <c r="CC357" t="s">
        <v>110</v>
      </c>
      <c r="CD357" t="s">
        <v>5395</v>
      </c>
      <c r="CE357" t="s">
        <v>110</v>
      </c>
      <c r="CF357"/>
      <c r="CG357" s="131">
        <v>43894</v>
      </c>
      <c r="CH357" t="s">
        <v>235</v>
      </c>
      <c r="CI357" t="s">
        <v>110</v>
      </c>
      <c r="CJ357" t="s">
        <v>114</v>
      </c>
      <c r="CK357" t="s">
        <v>109</v>
      </c>
      <c r="CL357" t="s">
        <v>109</v>
      </c>
      <c r="CM357" t="s">
        <v>109</v>
      </c>
      <c r="CN357">
        <v>2022</v>
      </c>
      <c r="CO357" s="1">
        <v>44914</v>
      </c>
      <c r="CP357" t="s">
        <v>110</v>
      </c>
      <c r="CQ357">
        <v>12</v>
      </c>
      <c r="CR357">
        <v>52</v>
      </c>
      <c r="CS357" s="1">
        <v>44914</v>
      </c>
      <c r="CT357" t="s">
        <v>16321</v>
      </c>
      <c r="CU357" t="s">
        <v>8615</v>
      </c>
      <c r="CV357" t="s">
        <v>16272</v>
      </c>
      <c r="CW357" t="s">
        <v>16320</v>
      </c>
      <c r="CX357" t="s">
        <v>8616</v>
      </c>
      <c r="CY357" t="s">
        <v>8627</v>
      </c>
      <c r="CZ357" t="s">
        <v>8618</v>
      </c>
      <c r="DA357" t="s">
        <v>7184</v>
      </c>
      <c r="DB357" t="s">
        <v>5342</v>
      </c>
      <c r="DC357" t="s">
        <v>7206</v>
      </c>
      <c r="DD357" t="s">
        <v>2974</v>
      </c>
      <c r="DE357" t="s">
        <v>7198</v>
      </c>
      <c r="DF357" t="s">
        <v>7187</v>
      </c>
      <c r="DG357" t="s">
        <v>7188</v>
      </c>
      <c r="DH357" t="s">
        <v>110</v>
      </c>
      <c r="DI357" t="s">
        <v>2975</v>
      </c>
      <c r="DJ357" t="s">
        <v>180</v>
      </c>
      <c r="DK357" t="s">
        <v>110</v>
      </c>
      <c r="DL357" t="s">
        <v>110</v>
      </c>
      <c r="DM357" t="s">
        <v>182</v>
      </c>
      <c r="DN357" t="s">
        <v>57</v>
      </c>
      <c r="DO357" t="s">
        <v>8663</v>
      </c>
      <c r="DP357" t="s">
        <v>110</v>
      </c>
      <c r="DQ357" t="s">
        <v>110</v>
      </c>
      <c r="DR357" t="s">
        <v>7213</v>
      </c>
      <c r="DS357" t="s">
        <v>110</v>
      </c>
      <c r="DT357" t="s">
        <v>109</v>
      </c>
      <c r="DU357" t="s">
        <v>2977</v>
      </c>
      <c r="DV357" t="s">
        <v>8664</v>
      </c>
      <c r="DW357" t="s">
        <v>8654</v>
      </c>
      <c r="DX357" t="s">
        <v>8665</v>
      </c>
    </row>
    <row r="358" spans="7:128">
      <c r="G358">
        <v>559</v>
      </c>
      <c r="H358" t="s">
        <v>109</v>
      </c>
      <c r="I358" t="s">
        <v>2979</v>
      </c>
      <c r="J358" s="131">
        <v>44911</v>
      </c>
      <c r="K358" t="s">
        <v>8666</v>
      </c>
      <c r="L358" t="s">
        <v>108</v>
      </c>
      <c r="M358" t="s">
        <v>300</v>
      </c>
      <c r="N358" t="s">
        <v>108</v>
      </c>
      <c r="O358" t="s">
        <v>510</v>
      </c>
      <c r="P358" t="s">
        <v>111</v>
      </c>
      <c r="Q358">
        <v>3.92</v>
      </c>
      <c r="R358">
        <v>0.56000000000000005</v>
      </c>
      <c r="S358">
        <v>3.92</v>
      </c>
      <c r="T358">
        <v>4.3710000000000004</v>
      </c>
      <c r="U358" t="s">
        <v>109</v>
      </c>
      <c r="V358" t="s">
        <v>126</v>
      </c>
      <c r="W358" t="s">
        <v>928</v>
      </c>
      <c r="X358" t="s">
        <v>320</v>
      </c>
      <c r="Y358" t="s">
        <v>928</v>
      </c>
      <c r="Z358" t="s">
        <v>110</v>
      </c>
      <c r="AA358" t="s">
        <v>1288</v>
      </c>
      <c r="AB358" t="s">
        <v>129</v>
      </c>
      <c r="AC358">
        <v>100</v>
      </c>
      <c r="AD358" t="s">
        <v>130</v>
      </c>
      <c r="AE358" t="s">
        <v>166</v>
      </c>
      <c r="AF358" t="s">
        <v>166</v>
      </c>
      <c r="AG358" t="s">
        <v>109</v>
      </c>
      <c r="AH358" s="18">
        <v>44917</v>
      </c>
      <c r="AI358" s="131">
        <v>45099</v>
      </c>
      <c r="AJ358" t="s">
        <v>133</v>
      </c>
      <c r="AK358" t="s">
        <v>2980</v>
      </c>
      <c r="AL358" t="s">
        <v>110</v>
      </c>
      <c r="AM358" t="s">
        <v>109</v>
      </c>
      <c r="AN358" s="131">
        <v>46013</v>
      </c>
      <c r="AO358" t="s">
        <v>132</v>
      </c>
      <c r="AP358" t="s">
        <v>109</v>
      </c>
      <c r="AQ358" t="s">
        <v>109</v>
      </c>
      <c r="AR358" t="s">
        <v>109</v>
      </c>
      <c r="AS358" t="s">
        <v>109</v>
      </c>
      <c r="AT358" t="s">
        <v>109</v>
      </c>
      <c r="AU358" t="s">
        <v>109</v>
      </c>
      <c r="AV358" t="s">
        <v>109</v>
      </c>
      <c r="AW358" t="s">
        <v>110</v>
      </c>
      <c r="AX358" t="s">
        <v>109</v>
      </c>
      <c r="AY358" t="s">
        <v>110</v>
      </c>
      <c r="AZ358" t="s">
        <v>2982</v>
      </c>
      <c r="BA358" t="s">
        <v>136</v>
      </c>
      <c r="BB358" t="s">
        <v>109</v>
      </c>
      <c r="BC358" t="s">
        <v>110</v>
      </c>
      <c r="BD358" t="s">
        <v>110</v>
      </c>
      <c r="BE358" t="s">
        <v>110</v>
      </c>
      <c r="BF358" t="s">
        <v>110</v>
      </c>
      <c r="BG358" t="s">
        <v>110</v>
      </c>
      <c r="BH358" t="s">
        <v>110</v>
      </c>
      <c r="BI358" t="s">
        <v>110</v>
      </c>
      <c r="BJ358" t="s">
        <v>110</v>
      </c>
      <c r="BK358" t="s">
        <v>110</v>
      </c>
      <c r="BL358" t="s">
        <v>109</v>
      </c>
      <c r="BM358" t="s">
        <v>109</v>
      </c>
      <c r="BN358">
        <v>0</v>
      </c>
      <c r="BO358">
        <v>0</v>
      </c>
      <c r="BP358">
        <v>0</v>
      </c>
      <c r="BQ358" t="s">
        <v>109</v>
      </c>
      <c r="BR358" t="s">
        <v>109</v>
      </c>
      <c r="BS358"/>
      <c r="BT358" t="s">
        <v>2978</v>
      </c>
      <c r="BU358" t="s">
        <v>7178</v>
      </c>
      <c r="BV358" t="s">
        <v>5713</v>
      </c>
      <c r="BW358" t="s">
        <v>141</v>
      </c>
      <c r="BX358" t="s">
        <v>140</v>
      </c>
      <c r="BY358" t="s">
        <v>5690</v>
      </c>
      <c r="BZ358" t="s">
        <v>110</v>
      </c>
      <c r="CA358" t="s">
        <v>109</v>
      </c>
      <c r="CB358" t="s">
        <v>294</v>
      </c>
      <c r="CC358" t="s">
        <v>5616</v>
      </c>
      <c r="CD358" t="s">
        <v>5714</v>
      </c>
      <c r="CE358" t="s">
        <v>5715</v>
      </c>
      <c r="CF358"/>
      <c r="CG358" s="131">
        <v>44797</v>
      </c>
      <c r="CH358" t="s">
        <v>144</v>
      </c>
      <c r="CI358" t="s">
        <v>144</v>
      </c>
      <c r="CJ358" t="s">
        <v>114</v>
      </c>
      <c r="CK358" t="s">
        <v>109</v>
      </c>
      <c r="CL358" t="s">
        <v>109</v>
      </c>
      <c r="CM358" t="s">
        <v>109</v>
      </c>
      <c r="CN358">
        <v>2022</v>
      </c>
      <c r="CO358" s="1">
        <v>44911</v>
      </c>
      <c r="CP358" t="s">
        <v>7179</v>
      </c>
      <c r="CQ358">
        <v>12</v>
      </c>
      <c r="CR358">
        <v>51</v>
      </c>
      <c r="CS358" s="1">
        <v>44907</v>
      </c>
      <c r="CT358" t="s">
        <v>16322</v>
      </c>
      <c r="CU358" t="s">
        <v>8615</v>
      </c>
      <c r="CV358" t="s">
        <v>16272</v>
      </c>
      <c r="CW358" t="s">
        <v>16320</v>
      </c>
      <c r="CX358" t="s">
        <v>8616</v>
      </c>
      <c r="CY358" t="s">
        <v>8667</v>
      </c>
      <c r="CZ358" t="s">
        <v>8618</v>
      </c>
      <c r="DA358" t="s">
        <v>7184</v>
      </c>
      <c r="DB358" t="s">
        <v>5342</v>
      </c>
      <c r="DC358" t="s">
        <v>7185</v>
      </c>
      <c r="DD358" t="s">
        <v>2981</v>
      </c>
      <c r="DE358" t="s">
        <v>7811</v>
      </c>
      <c r="DF358" t="s">
        <v>7812</v>
      </c>
      <c r="DG358" t="s">
        <v>7188</v>
      </c>
      <c r="DH358" t="s">
        <v>110</v>
      </c>
      <c r="DI358" t="s">
        <v>110</v>
      </c>
      <c r="DJ358" t="s">
        <v>130</v>
      </c>
      <c r="DK358" t="s">
        <v>110</v>
      </c>
      <c r="DL358" t="s">
        <v>134</v>
      </c>
      <c r="DM358" t="s">
        <v>7189</v>
      </c>
      <c r="DN358" t="s">
        <v>58</v>
      </c>
      <c r="DO358" t="s">
        <v>8668</v>
      </c>
      <c r="DP358" t="s">
        <v>110</v>
      </c>
      <c r="DQ358" t="s">
        <v>7811</v>
      </c>
      <c r="DR358" t="s">
        <v>7811</v>
      </c>
      <c r="DS358" t="s">
        <v>7193</v>
      </c>
      <c r="DT358" t="s">
        <v>109</v>
      </c>
      <c r="DU358" t="s">
        <v>2983</v>
      </c>
      <c r="DV358" t="s">
        <v>8669</v>
      </c>
      <c r="DW358" t="s">
        <v>8670</v>
      </c>
      <c r="DX358" t="s">
        <v>8671</v>
      </c>
    </row>
    <row r="359" spans="7:128">
      <c r="G359">
        <v>558</v>
      </c>
      <c r="H359" t="s">
        <v>109</v>
      </c>
      <c r="I359" t="s">
        <v>2985</v>
      </c>
      <c r="J359" s="131">
        <v>44910</v>
      </c>
      <c r="K359" t="s">
        <v>8672</v>
      </c>
      <c r="L359" t="s">
        <v>108</v>
      </c>
      <c r="M359" t="s">
        <v>300</v>
      </c>
      <c r="N359" t="s">
        <v>108</v>
      </c>
      <c r="O359" t="s">
        <v>510</v>
      </c>
      <c r="P359" t="s">
        <v>111</v>
      </c>
      <c r="Q359">
        <v>3.5</v>
      </c>
      <c r="R359">
        <v>0.5</v>
      </c>
      <c r="S359">
        <v>3.5</v>
      </c>
      <c r="T359">
        <v>3.8919999999999999</v>
      </c>
      <c r="U359" t="s">
        <v>109</v>
      </c>
      <c r="V359" t="s">
        <v>126</v>
      </c>
      <c r="W359" t="s">
        <v>2430</v>
      </c>
      <c r="X359" t="s">
        <v>110</v>
      </c>
      <c r="Y359" t="s">
        <v>2430</v>
      </c>
      <c r="Z359" t="s">
        <v>110</v>
      </c>
      <c r="AA359" t="s">
        <v>110</v>
      </c>
      <c r="AB359" t="s">
        <v>129</v>
      </c>
      <c r="AC359">
        <v>100</v>
      </c>
      <c r="AD359" t="s">
        <v>130</v>
      </c>
      <c r="AE359" t="s">
        <v>166</v>
      </c>
      <c r="AF359" t="s">
        <v>166</v>
      </c>
      <c r="AG359" t="s">
        <v>109</v>
      </c>
      <c r="AH359" s="18">
        <v>44917</v>
      </c>
      <c r="AI359" s="131">
        <v>45099</v>
      </c>
      <c r="AJ359" t="s">
        <v>133</v>
      </c>
      <c r="AK359" t="s">
        <v>2986</v>
      </c>
      <c r="AL359" t="s">
        <v>110</v>
      </c>
      <c r="AM359" t="s">
        <v>109</v>
      </c>
      <c r="AN359" s="131">
        <v>46013</v>
      </c>
      <c r="AO359" t="s">
        <v>132</v>
      </c>
      <c r="AP359" t="s">
        <v>109</v>
      </c>
      <c r="AQ359" t="s">
        <v>109</v>
      </c>
      <c r="AR359" t="s">
        <v>109</v>
      </c>
      <c r="AS359" t="s">
        <v>109</v>
      </c>
      <c r="AT359" t="s">
        <v>109</v>
      </c>
      <c r="AU359" t="s">
        <v>109</v>
      </c>
      <c r="AV359" t="s">
        <v>109</v>
      </c>
      <c r="AW359" t="s">
        <v>110</v>
      </c>
      <c r="AX359" t="s">
        <v>109</v>
      </c>
      <c r="AY359" t="s">
        <v>110</v>
      </c>
      <c r="AZ359" t="s">
        <v>2988</v>
      </c>
      <c r="BA359" t="s">
        <v>136</v>
      </c>
      <c r="BB359" t="s">
        <v>109</v>
      </c>
      <c r="BC359" t="s">
        <v>110</v>
      </c>
      <c r="BD359" t="s">
        <v>110</v>
      </c>
      <c r="BE359" t="s">
        <v>110</v>
      </c>
      <c r="BF359" t="s">
        <v>110</v>
      </c>
      <c r="BG359" t="s">
        <v>110</v>
      </c>
      <c r="BH359" t="s">
        <v>110</v>
      </c>
      <c r="BI359" t="s">
        <v>110</v>
      </c>
      <c r="BJ359" t="s">
        <v>110</v>
      </c>
      <c r="BK359" t="s">
        <v>110</v>
      </c>
      <c r="BL359" t="s">
        <v>109</v>
      </c>
      <c r="BM359" t="s">
        <v>109</v>
      </c>
      <c r="BN359">
        <v>0</v>
      </c>
      <c r="BO359">
        <v>0</v>
      </c>
      <c r="BP359">
        <v>0</v>
      </c>
      <c r="BQ359" t="s">
        <v>109</v>
      </c>
      <c r="BR359" t="s">
        <v>109</v>
      </c>
      <c r="BS359"/>
      <c r="BT359" t="s">
        <v>2984</v>
      </c>
      <c r="BU359" t="s">
        <v>7602</v>
      </c>
      <c r="BV359" t="s">
        <v>6140</v>
      </c>
      <c r="BW359" t="s">
        <v>141</v>
      </c>
      <c r="BX359" t="s">
        <v>140</v>
      </c>
      <c r="BY359" t="s">
        <v>605</v>
      </c>
      <c r="BZ359" t="s">
        <v>110</v>
      </c>
      <c r="CA359" t="s">
        <v>109</v>
      </c>
      <c r="CB359" t="s">
        <v>173</v>
      </c>
      <c r="CC359" t="s">
        <v>5615</v>
      </c>
      <c r="CD359" t="s">
        <v>6141</v>
      </c>
      <c r="CE359" t="s">
        <v>110</v>
      </c>
      <c r="CF359"/>
      <c r="CG359" s="131">
        <v>44910</v>
      </c>
      <c r="CH359" t="s">
        <v>144</v>
      </c>
      <c r="CI359" t="s">
        <v>144</v>
      </c>
      <c r="CJ359" t="s">
        <v>114</v>
      </c>
      <c r="CK359" t="s">
        <v>109</v>
      </c>
      <c r="CL359" t="s">
        <v>109</v>
      </c>
      <c r="CM359" t="s">
        <v>109</v>
      </c>
      <c r="CN359">
        <v>2022</v>
      </c>
      <c r="CO359" s="1">
        <v>44910</v>
      </c>
      <c r="CP359" t="s">
        <v>7179</v>
      </c>
      <c r="CQ359">
        <v>12</v>
      </c>
      <c r="CR359">
        <v>51</v>
      </c>
      <c r="CS359" s="1">
        <v>44907</v>
      </c>
      <c r="CT359" t="s">
        <v>16322</v>
      </c>
      <c r="CU359" t="s">
        <v>8615</v>
      </c>
      <c r="CV359" t="s">
        <v>16272</v>
      </c>
      <c r="CW359" t="s">
        <v>16320</v>
      </c>
      <c r="CX359" t="s">
        <v>8616</v>
      </c>
      <c r="CY359" t="s">
        <v>8667</v>
      </c>
      <c r="CZ359" t="s">
        <v>8618</v>
      </c>
      <c r="DA359" t="s">
        <v>7184</v>
      </c>
      <c r="DB359" t="s">
        <v>114</v>
      </c>
      <c r="DC359" t="s">
        <v>7185</v>
      </c>
      <c r="DD359" t="s">
        <v>2987</v>
      </c>
      <c r="DE359" t="s">
        <v>7811</v>
      </c>
      <c r="DF359" t="s">
        <v>7812</v>
      </c>
      <c r="DG359" t="s">
        <v>7188</v>
      </c>
      <c r="DH359" t="s">
        <v>110</v>
      </c>
      <c r="DI359" t="s">
        <v>110</v>
      </c>
      <c r="DJ359" t="s">
        <v>130</v>
      </c>
      <c r="DK359" t="s">
        <v>110</v>
      </c>
      <c r="DL359" t="s">
        <v>1398</v>
      </c>
      <c r="DM359" t="s">
        <v>7189</v>
      </c>
      <c r="DN359" t="s">
        <v>58</v>
      </c>
      <c r="DO359" t="s">
        <v>7985</v>
      </c>
      <c r="DP359" t="s">
        <v>110</v>
      </c>
      <c r="DQ359" t="s">
        <v>7811</v>
      </c>
      <c r="DR359" t="s">
        <v>7811</v>
      </c>
      <c r="DS359" t="s">
        <v>7193</v>
      </c>
      <c r="DT359" t="s">
        <v>109</v>
      </c>
      <c r="DU359" t="s">
        <v>2989</v>
      </c>
      <c r="DV359" t="s">
        <v>8673</v>
      </c>
      <c r="DW359" t="s">
        <v>8674</v>
      </c>
      <c r="DX359" t="s">
        <v>8675</v>
      </c>
    </row>
    <row r="360" spans="7:128">
      <c r="G360">
        <v>557</v>
      </c>
      <c r="H360" t="s">
        <v>109</v>
      </c>
      <c r="I360" t="s">
        <v>2991</v>
      </c>
      <c r="J360" s="131">
        <v>44910</v>
      </c>
      <c r="K360" t="s">
        <v>8676</v>
      </c>
      <c r="L360" t="s">
        <v>108</v>
      </c>
      <c r="M360" t="s">
        <v>110</v>
      </c>
      <c r="N360" t="s">
        <v>108</v>
      </c>
      <c r="O360" t="s">
        <v>510</v>
      </c>
      <c r="P360" t="s">
        <v>111</v>
      </c>
      <c r="Q360">
        <v>6</v>
      </c>
      <c r="R360">
        <v>0.86</v>
      </c>
      <c r="S360">
        <v>6</v>
      </c>
      <c r="T360">
        <v>6.6719999999999997</v>
      </c>
      <c r="U360" t="s">
        <v>109</v>
      </c>
      <c r="V360" t="s">
        <v>126</v>
      </c>
      <c r="W360" t="s">
        <v>1296</v>
      </c>
      <c r="X360" t="s">
        <v>110</v>
      </c>
      <c r="Y360" t="s">
        <v>1296</v>
      </c>
      <c r="Z360" t="s">
        <v>110</v>
      </c>
      <c r="AA360" t="s">
        <v>110</v>
      </c>
      <c r="AB360" t="s">
        <v>129</v>
      </c>
      <c r="AC360">
        <v>100</v>
      </c>
      <c r="AD360" t="s">
        <v>130</v>
      </c>
      <c r="AE360" t="s">
        <v>166</v>
      </c>
      <c r="AF360" t="s">
        <v>166</v>
      </c>
      <c r="AG360" t="s">
        <v>109</v>
      </c>
      <c r="AH360" s="18">
        <v>44917</v>
      </c>
      <c r="AI360" s="131">
        <v>45099</v>
      </c>
      <c r="AJ360" t="s">
        <v>133</v>
      </c>
      <c r="AK360" t="s">
        <v>2992</v>
      </c>
      <c r="AL360" t="s">
        <v>110</v>
      </c>
      <c r="AM360" t="s">
        <v>109</v>
      </c>
      <c r="AN360" s="131">
        <v>46013</v>
      </c>
      <c r="AO360" t="s">
        <v>132</v>
      </c>
      <c r="AP360" t="s">
        <v>7072</v>
      </c>
      <c r="AQ360" t="s">
        <v>7073</v>
      </c>
      <c r="AR360" t="s">
        <v>8677</v>
      </c>
      <c r="AS360" t="s">
        <v>212</v>
      </c>
      <c r="AT360" t="s">
        <v>109</v>
      </c>
      <c r="AU360" t="s">
        <v>109</v>
      </c>
      <c r="AV360" t="s">
        <v>109</v>
      </c>
      <c r="AW360" t="s">
        <v>110</v>
      </c>
      <c r="AX360" t="s">
        <v>109</v>
      </c>
      <c r="AY360" t="s">
        <v>110</v>
      </c>
      <c r="AZ360" t="s">
        <v>1566</v>
      </c>
      <c r="BA360" t="s">
        <v>136</v>
      </c>
      <c r="BB360" t="s">
        <v>109</v>
      </c>
      <c r="BC360" t="s">
        <v>110</v>
      </c>
      <c r="BD360" t="s">
        <v>110</v>
      </c>
      <c r="BE360" t="s">
        <v>209</v>
      </c>
      <c r="BF360" t="s">
        <v>110</v>
      </c>
      <c r="BG360" t="s">
        <v>7001</v>
      </c>
      <c r="BH360" t="s">
        <v>110</v>
      </c>
      <c r="BI360" t="s">
        <v>110</v>
      </c>
      <c r="BJ360" t="s">
        <v>110</v>
      </c>
      <c r="BK360" t="s">
        <v>6928</v>
      </c>
      <c r="BL360" t="s">
        <v>378</v>
      </c>
      <c r="BM360" t="s">
        <v>2695</v>
      </c>
      <c r="BN360">
        <v>1</v>
      </c>
      <c r="BO360">
        <v>1</v>
      </c>
      <c r="BP360">
        <v>1</v>
      </c>
      <c r="BQ360" t="s">
        <v>109</v>
      </c>
      <c r="BR360" t="s">
        <v>114</v>
      </c>
      <c r="BS360">
        <v>22053</v>
      </c>
      <c r="BT360" t="s">
        <v>2990</v>
      </c>
      <c r="BU360" t="s">
        <v>7257</v>
      </c>
      <c r="BV360" t="s">
        <v>6142</v>
      </c>
      <c r="BW360" t="s">
        <v>141</v>
      </c>
      <c r="BX360" t="s">
        <v>140</v>
      </c>
      <c r="BY360" t="s">
        <v>5827</v>
      </c>
      <c r="BZ360" t="s">
        <v>110</v>
      </c>
      <c r="CA360" t="s">
        <v>109</v>
      </c>
      <c r="CB360" t="s">
        <v>173</v>
      </c>
      <c r="CC360" t="s">
        <v>5615</v>
      </c>
      <c r="CD360" t="s">
        <v>5457</v>
      </c>
      <c r="CE360" t="s">
        <v>110</v>
      </c>
      <c r="CF360"/>
      <c r="CG360" s="131">
        <v>44909</v>
      </c>
      <c r="CH360" t="s">
        <v>144</v>
      </c>
      <c r="CI360" t="s">
        <v>144</v>
      </c>
      <c r="CJ360" t="s">
        <v>114</v>
      </c>
      <c r="CK360" t="s">
        <v>109</v>
      </c>
      <c r="CL360" t="s">
        <v>114</v>
      </c>
      <c r="CM360" t="s">
        <v>109</v>
      </c>
      <c r="CN360">
        <v>2022</v>
      </c>
      <c r="CO360" s="1">
        <v>44910</v>
      </c>
      <c r="CP360" t="s">
        <v>7179</v>
      </c>
      <c r="CQ360">
        <v>12</v>
      </c>
      <c r="CR360">
        <v>51</v>
      </c>
      <c r="CS360" s="1">
        <v>44907</v>
      </c>
      <c r="CT360" t="s">
        <v>16322</v>
      </c>
      <c r="CU360" t="s">
        <v>8615</v>
      </c>
      <c r="CV360" t="s">
        <v>16272</v>
      </c>
      <c r="CW360" t="s">
        <v>16320</v>
      </c>
      <c r="CX360" t="s">
        <v>8616</v>
      </c>
      <c r="CY360" t="s">
        <v>8667</v>
      </c>
      <c r="CZ360" t="s">
        <v>8618</v>
      </c>
      <c r="DA360" t="s">
        <v>7184</v>
      </c>
      <c r="DB360" t="s">
        <v>5342</v>
      </c>
      <c r="DC360" t="s">
        <v>7185</v>
      </c>
      <c r="DD360" t="s">
        <v>2993</v>
      </c>
      <c r="DE360" t="s">
        <v>7811</v>
      </c>
      <c r="DF360" t="s">
        <v>7812</v>
      </c>
      <c r="DG360" t="s">
        <v>7188</v>
      </c>
      <c r="DH360" t="s">
        <v>110</v>
      </c>
      <c r="DI360" t="s">
        <v>110</v>
      </c>
      <c r="DJ360" t="s">
        <v>130</v>
      </c>
      <c r="DK360" t="s">
        <v>110</v>
      </c>
      <c r="DL360" t="s">
        <v>312</v>
      </c>
      <c r="DM360" t="s">
        <v>7189</v>
      </c>
      <c r="DN360" t="s">
        <v>58</v>
      </c>
      <c r="DO360" t="s">
        <v>8544</v>
      </c>
      <c r="DP360" t="s">
        <v>110</v>
      </c>
      <c r="DQ360" t="s">
        <v>7811</v>
      </c>
      <c r="DR360" t="s">
        <v>7811</v>
      </c>
      <c r="DS360" t="s">
        <v>7259</v>
      </c>
      <c r="DT360" t="s">
        <v>7219</v>
      </c>
      <c r="DU360" t="s">
        <v>2994</v>
      </c>
      <c r="DV360" t="s">
        <v>8678</v>
      </c>
      <c r="DW360" t="s">
        <v>8674</v>
      </c>
      <c r="DX360" t="s">
        <v>8679</v>
      </c>
    </row>
    <row r="361" spans="7:128">
      <c r="G361">
        <v>556</v>
      </c>
      <c r="H361" t="s">
        <v>109</v>
      </c>
      <c r="I361" t="s">
        <v>2995</v>
      </c>
      <c r="J361" s="131">
        <v>44909</v>
      </c>
      <c r="K361" t="s">
        <v>6142</v>
      </c>
      <c r="L361" t="s">
        <v>108</v>
      </c>
      <c r="M361" t="s">
        <v>110</v>
      </c>
      <c r="N361" t="s">
        <v>108</v>
      </c>
      <c r="O361" t="s">
        <v>510</v>
      </c>
      <c r="P361" t="s">
        <v>111</v>
      </c>
      <c r="Q361">
        <v>2</v>
      </c>
      <c r="R361">
        <v>0.28999999999999998</v>
      </c>
      <c r="S361">
        <v>2</v>
      </c>
      <c r="T361">
        <v>2.238</v>
      </c>
      <c r="U361" t="s">
        <v>109</v>
      </c>
      <c r="V361" t="s">
        <v>126</v>
      </c>
      <c r="W361" t="s">
        <v>1310</v>
      </c>
      <c r="X361" t="s">
        <v>110</v>
      </c>
      <c r="Y361" t="s">
        <v>110</v>
      </c>
      <c r="Z361" t="s">
        <v>110</v>
      </c>
      <c r="AA361" t="s">
        <v>110</v>
      </c>
      <c r="AB361" t="s">
        <v>129</v>
      </c>
      <c r="AC361">
        <v>100</v>
      </c>
      <c r="AD361" t="s">
        <v>205</v>
      </c>
      <c r="AE361" t="s">
        <v>225</v>
      </c>
      <c r="AF361" t="s">
        <v>225</v>
      </c>
      <c r="AG361" t="s">
        <v>109</v>
      </c>
      <c r="AH361" s="18">
        <v>44916</v>
      </c>
      <c r="AI361" s="131">
        <v>45098</v>
      </c>
      <c r="AJ361" t="s">
        <v>133</v>
      </c>
      <c r="AK361" t="s">
        <v>2992</v>
      </c>
      <c r="AL361" t="s">
        <v>110</v>
      </c>
      <c r="AM361" t="s">
        <v>109</v>
      </c>
      <c r="AN361" s="131">
        <v>46012</v>
      </c>
      <c r="AO361" t="s">
        <v>132</v>
      </c>
      <c r="AP361" t="s">
        <v>7072</v>
      </c>
      <c r="AQ361" t="s">
        <v>109</v>
      </c>
      <c r="AR361" t="s">
        <v>7072</v>
      </c>
      <c r="AS361" t="s">
        <v>212</v>
      </c>
      <c r="AT361" t="s">
        <v>109</v>
      </c>
      <c r="AU361" t="s">
        <v>109</v>
      </c>
      <c r="AV361" t="s">
        <v>109</v>
      </c>
      <c r="AW361" t="s">
        <v>110</v>
      </c>
      <c r="AX361" t="s">
        <v>109</v>
      </c>
      <c r="AY361" t="s">
        <v>110</v>
      </c>
      <c r="AZ361" t="s">
        <v>109</v>
      </c>
      <c r="BA361" t="s">
        <v>136</v>
      </c>
      <c r="BB361" t="s">
        <v>109</v>
      </c>
      <c r="BC361" t="s">
        <v>110</v>
      </c>
      <c r="BD361" t="s">
        <v>110</v>
      </c>
      <c r="BE361" t="s">
        <v>209</v>
      </c>
      <c r="BF361" t="s">
        <v>110</v>
      </c>
      <c r="BG361" t="s">
        <v>7001</v>
      </c>
      <c r="BH361" t="s">
        <v>110</v>
      </c>
      <c r="BI361" t="s">
        <v>110</v>
      </c>
      <c r="BJ361" t="s">
        <v>110</v>
      </c>
      <c r="BK361" t="s">
        <v>6928</v>
      </c>
      <c r="BL361" t="s">
        <v>378</v>
      </c>
      <c r="BM361" t="s">
        <v>6966</v>
      </c>
      <c r="BN361">
        <v>1</v>
      </c>
      <c r="BO361">
        <v>1</v>
      </c>
      <c r="BP361">
        <v>1</v>
      </c>
      <c r="BQ361" t="s">
        <v>8680</v>
      </c>
      <c r="BR361" t="s">
        <v>114</v>
      </c>
      <c r="BS361">
        <v>22052</v>
      </c>
      <c r="BT361" t="s">
        <v>2990</v>
      </c>
      <c r="BU361" t="s">
        <v>110</v>
      </c>
      <c r="BV361" t="s">
        <v>6142</v>
      </c>
      <c r="BW361" t="s">
        <v>141</v>
      </c>
      <c r="BX361" t="s">
        <v>140</v>
      </c>
      <c r="BY361" t="s">
        <v>5827</v>
      </c>
      <c r="BZ361" t="s">
        <v>110</v>
      </c>
      <c r="CA361" t="s">
        <v>109</v>
      </c>
      <c r="CB361" t="s">
        <v>173</v>
      </c>
      <c r="CC361" t="s">
        <v>5615</v>
      </c>
      <c r="CD361" t="s">
        <v>5457</v>
      </c>
      <c r="CE361" t="s">
        <v>110</v>
      </c>
      <c r="CF361"/>
      <c r="CG361" s="131">
        <v>44909</v>
      </c>
      <c r="CH361" t="s">
        <v>144</v>
      </c>
      <c r="CI361" t="s">
        <v>144</v>
      </c>
      <c r="CJ361" t="s">
        <v>114</v>
      </c>
      <c r="CK361" t="s">
        <v>109</v>
      </c>
      <c r="CL361" t="s">
        <v>114</v>
      </c>
      <c r="CM361" t="s">
        <v>109</v>
      </c>
      <c r="CN361">
        <v>2022</v>
      </c>
      <c r="CO361" s="1">
        <v>44909</v>
      </c>
      <c r="CP361" t="s">
        <v>7179</v>
      </c>
      <c r="CQ361">
        <v>12</v>
      </c>
      <c r="CR361">
        <v>51</v>
      </c>
      <c r="CS361" s="1">
        <v>44907</v>
      </c>
      <c r="CT361" t="s">
        <v>16322</v>
      </c>
      <c r="CU361" t="s">
        <v>8615</v>
      </c>
      <c r="CV361" t="s">
        <v>16272</v>
      </c>
      <c r="CW361" t="s">
        <v>16320</v>
      </c>
      <c r="CX361" t="s">
        <v>8616</v>
      </c>
      <c r="CY361" t="s">
        <v>8667</v>
      </c>
      <c r="CZ361" t="s">
        <v>8618</v>
      </c>
      <c r="DA361" t="s">
        <v>7184</v>
      </c>
      <c r="DB361" t="s">
        <v>114</v>
      </c>
      <c r="DC361" t="s">
        <v>7185</v>
      </c>
      <c r="DD361" t="s">
        <v>2993</v>
      </c>
      <c r="DE361" t="s">
        <v>7811</v>
      </c>
      <c r="DF361" t="s">
        <v>7812</v>
      </c>
      <c r="DG361" t="s">
        <v>7188</v>
      </c>
      <c r="DH361" t="s">
        <v>110</v>
      </c>
      <c r="DI361" t="s">
        <v>110</v>
      </c>
      <c r="DJ361" t="s">
        <v>205</v>
      </c>
      <c r="DK361" t="s">
        <v>110</v>
      </c>
      <c r="DL361" t="s">
        <v>110</v>
      </c>
      <c r="DM361" t="s">
        <v>7189</v>
      </c>
      <c r="DN361" t="s">
        <v>58</v>
      </c>
      <c r="DO361" t="s">
        <v>7447</v>
      </c>
      <c r="DP361" t="s">
        <v>110</v>
      </c>
      <c r="DQ361" t="s">
        <v>7811</v>
      </c>
      <c r="DR361" t="s">
        <v>7811</v>
      </c>
      <c r="DS361" t="s">
        <v>110</v>
      </c>
      <c r="DT361" t="s">
        <v>7219</v>
      </c>
      <c r="DU361" t="s">
        <v>2996</v>
      </c>
      <c r="DV361" t="s">
        <v>8681</v>
      </c>
      <c r="DW361" t="s">
        <v>8682</v>
      </c>
      <c r="DX361" t="s">
        <v>8683</v>
      </c>
    </row>
    <row r="362" spans="7:128">
      <c r="G362">
        <v>555</v>
      </c>
      <c r="H362" t="s">
        <v>109</v>
      </c>
      <c r="I362" t="s">
        <v>2997</v>
      </c>
      <c r="J362" s="131">
        <v>44909</v>
      </c>
      <c r="K362" t="s">
        <v>6143</v>
      </c>
      <c r="L362" t="s">
        <v>108</v>
      </c>
      <c r="M362" t="s">
        <v>161</v>
      </c>
      <c r="N362" t="s">
        <v>318</v>
      </c>
      <c r="O362" t="s">
        <v>530</v>
      </c>
      <c r="P362" t="s">
        <v>265</v>
      </c>
      <c r="Q362">
        <v>1</v>
      </c>
      <c r="R362">
        <v>1.07</v>
      </c>
      <c r="S362">
        <v>7.4</v>
      </c>
      <c r="T362">
        <v>8.282</v>
      </c>
      <c r="U362" t="s">
        <v>109</v>
      </c>
      <c r="V362" t="s">
        <v>126</v>
      </c>
      <c r="W362" t="s">
        <v>910</v>
      </c>
      <c r="X362" t="s">
        <v>2998</v>
      </c>
      <c r="Y362" t="s">
        <v>910</v>
      </c>
      <c r="Z362" t="s">
        <v>110</v>
      </c>
      <c r="AA362" t="s">
        <v>1223</v>
      </c>
      <c r="AB362" t="s">
        <v>129</v>
      </c>
      <c r="AC362">
        <v>100</v>
      </c>
      <c r="AD362" t="s">
        <v>180</v>
      </c>
      <c r="AE362" t="s">
        <v>131</v>
      </c>
      <c r="AF362" t="s">
        <v>131</v>
      </c>
      <c r="AG362" t="s">
        <v>109</v>
      </c>
      <c r="AH362" s="18">
        <v>44915</v>
      </c>
      <c r="AI362" s="131">
        <v>45280</v>
      </c>
      <c r="AJ362" t="s">
        <v>430</v>
      </c>
      <c r="AK362" t="s">
        <v>437</v>
      </c>
      <c r="AL362" t="s">
        <v>110</v>
      </c>
      <c r="AM362" t="s">
        <v>109</v>
      </c>
      <c r="AN362" s="131">
        <v>46011</v>
      </c>
      <c r="AO362" t="s">
        <v>192</v>
      </c>
      <c r="AP362" t="s">
        <v>109</v>
      </c>
      <c r="AQ362" t="s">
        <v>109</v>
      </c>
      <c r="AR362" t="s">
        <v>109</v>
      </c>
      <c r="AS362" t="s">
        <v>109</v>
      </c>
      <c r="AT362" t="s">
        <v>109</v>
      </c>
      <c r="AU362" t="s">
        <v>109</v>
      </c>
      <c r="AV362" t="s">
        <v>109</v>
      </c>
      <c r="AW362" t="s">
        <v>110</v>
      </c>
      <c r="AX362" t="s">
        <v>109</v>
      </c>
      <c r="AY362" t="s">
        <v>110</v>
      </c>
      <c r="AZ362" t="s">
        <v>3000</v>
      </c>
      <c r="BA362" t="s">
        <v>136</v>
      </c>
      <c r="BB362" t="s">
        <v>109</v>
      </c>
      <c r="BC362" t="s">
        <v>110</v>
      </c>
      <c r="BD362" t="s">
        <v>110</v>
      </c>
      <c r="BE362" t="s">
        <v>110</v>
      </c>
      <c r="BF362" t="s">
        <v>110</v>
      </c>
      <c r="BG362" t="s">
        <v>110</v>
      </c>
      <c r="BH362" t="s">
        <v>110</v>
      </c>
      <c r="BI362" t="s">
        <v>110</v>
      </c>
      <c r="BJ362" t="s">
        <v>110</v>
      </c>
      <c r="BK362" t="s">
        <v>110</v>
      </c>
      <c r="BL362" t="s">
        <v>109</v>
      </c>
      <c r="BM362" t="s">
        <v>109</v>
      </c>
      <c r="BN362">
        <v>0</v>
      </c>
      <c r="BO362">
        <v>0</v>
      </c>
      <c r="BP362">
        <v>0</v>
      </c>
      <c r="BQ362" t="s">
        <v>109</v>
      </c>
      <c r="BR362" t="s">
        <v>109</v>
      </c>
      <c r="BS362"/>
      <c r="BT362" t="s">
        <v>434</v>
      </c>
      <c r="BU362" t="s">
        <v>110</v>
      </c>
      <c r="BV362" t="s">
        <v>6143</v>
      </c>
      <c r="BW362" t="s">
        <v>141</v>
      </c>
      <c r="BX362" t="s">
        <v>140</v>
      </c>
      <c r="BY362" t="s">
        <v>5690</v>
      </c>
      <c r="BZ362" t="s">
        <v>110</v>
      </c>
      <c r="CA362" t="s">
        <v>109</v>
      </c>
      <c r="CB362" t="s">
        <v>294</v>
      </c>
      <c r="CC362" t="s">
        <v>5616</v>
      </c>
      <c r="CD362" t="s">
        <v>5528</v>
      </c>
      <c r="CE362" t="s">
        <v>6144</v>
      </c>
      <c r="CF362"/>
      <c r="CG362" s="131">
        <v>44909</v>
      </c>
      <c r="CH362" t="s">
        <v>144</v>
      </c>
      <c r="CI362" t="s">
        <v>144</v>
      </c>
      <c r="CJ362" t="s">
        <v>114</v>
      </c>
      <c r="CK362" t="s">
        <v>109</v>
      </c>
      <c r="CL362" t="s">
        <v>109</v>
      </c>
      <c r="CM362" t="s">
        <v>109</v>
      </c>
      <c r="CN362">
        <v>2022</v>
      </c>
      <c r="CO362" s="1">
        <v>44909</v>
      </c>
      <c r="CP362" t="s">
        <v>7179</v>
      </c>
      <c r="CQ362">
        <v>12</v>
      </c>
      <c r="CR362">
        <v>51</v>
      </c>
      <c r="CS362" s="1">
        <v>44907</v>
      </c>
      <c r="CT362" t="s">
        <v>16322</v>
      </c>
      <c r="CU362" t="s">
        <v>8615</v>
      </c>
      <c r="CV362" t="s">
        <v>16272</v>
      </c>
      <c r="CW362" t="s">
        <v>16320</v>
      </c>
      <c r="CX362" t="s">
        <v>8616</v>
      </c>
      <c r="CY362" t="s">
        <v>8667</v>
      </c>
      <c r="CZ362" t="s">
        <v>8618</v>
      </c>
      <c r="DA362" t="s">
        <v>7184</v>
      </c>
      <c r="DB362" t="s">
        <v>114</v>
      </c>
      <c r="DC362" t="s">
        <v>7185</v>
      </c>
      <c r="DD362" t="s">
        <v>2999</v>
      </c>
      <c r="DE362" t="s">
        <v>7238</v>
      </c>
      <c r="DF362" t="s">
        <v>7187</v>
      </c>
      <c r="DG362" t="s">
        <v>7188</v>
      </c>
      <c r="DH362" t="s">
        <v>110</v>
      </c>
      <c r="DI362" t="s">
        <v>434</v>
      </c>
      <c r="DJ362" t="s">
        <v>180</v>
      </c>
      <c r="DK362" t="s">
        <v>110</v>
      </c>
      <c r="DL362" t="s">
        <v>110</v>
      </c>
      <c r="DM362" t="s">
        <v>7189</v>
      </c>
      <c r="DN362" t="s">
        <v>7239</v>
      </c>
      <c r="DO362" t="s">
        <v>8684</v>
      </c>
      <c r="DP362" t="s">
        <v>110</v>
      </c>
      <c r="DQ362" t="s">
        <v>110</v>
      </c>
      <c r="DR362" t="s">
        <v>7213</v>
      </c>
      <c r="DS362" t="s">
        <v>110</v>
      </c>
      <c r="DT362" t="s">
        <v>109</v>
      </c>
      <c r="DU362" t="s">
        <v>3001</v>
      </c>
      <c r="DV362" t="s">
        <v>8685</v>
      </c>
      <c r="DW362" t="s">
        <v>8682</v>
      </c>
      <c r="DX362" t="s">
        <v>8686</v>
      </c>
    </row>
    <row r="363" spans="7:128">
      <c r="G363">
        <v>554</v>
      </c>
      <c r="H363" t="s">
        <v>109</v>
      </c>
      <c r="I363" t="s">
        <v>3003</v>
      </c>
      <c r="J363" s="131">
        <v>44908</v>
      </c>
      <c r="K363" t="s">
        <v>8687</v>
      </c>
      <c r="L363" t="s">
        <v>108</v>
      </c>
      <c r="M363" t="s">
        <v>124</v>
      </c>
      <c r="N363" t="s">
        <v>108</v>
      </c>
      <c r="O363" t="s">
        <v>510</v>
      </c>
      <c r="P363" t="s">
        <v>265</v>
      </c>
      <c r="Q363">
        <v>1.42</v>
      </c>
      <c r="R363">
        <v>1.51</v>
      </c>
      <c r="S363">
        <v>10.5</v>
      </c>
      <c r="T363">
        <v>11.734999999999999</v>
      </c>
      <c r="U363" t="s">
        <v>109</v>
      </c>
      <c r="V363" t="s">
        <v>149</v>
      </c>
      <c r="W363" t="s">
        <v>1296</v>
      </c>
      <c r="X363" t="s">
        <v>110</v>
      </c>
      <c r="Y363" t="s">
        <v>110</v>
      </c>
      <c r="Z363" t="s">
        <v>110</v>
      </c>
      <c r="AA363" t="s">
        <v>110</v>
      </c>
      <c r="AB363" t="s">
        <v>129</v>
      </c>
      <c r="AC363">
        <v>100</v>
      </c>
      <c r="AD363" t="s">
        <v>1676</v>
      </c>
      <c r="AE363" t="s">
        <v>832</v>
      </c>
      <c r="AF363" t="s">
        <v>832</v>
      </c>
      <c r="AG363" t="s">
        <v>109</v>
      </c>
      <c r="AH363" s="18">
        <v>44914</v>
      </c>
      <c r="AI363" s="131">
        <v>45095</v>
      </c>
      <c r="AJ363" t="s">
        <v>430</v>
      </c>
      <c r="AK363" t="s">
        <v>3004</v>
      </c>
      <c r="AL363" t="s">
        <v>110</v>
      </c>
      <c r="AM363" t="s">
        <v>109</v>
      </c>
      <c r="AN363" s="131">
        <v>45278</v>
      </c>
      <c r="AO363" t="s">
        <v>132</v>
      </c>
      <c r="AP363" t="s">
        <v>109</v>
      </c>
      <c r="AQ363" t="s">
        <v>109</v>
      </c>
      <c r="AR363" t="s">
        <v>109</v>
      </c>
      <c r="AS363" t="s">
        <v>109</v>
      </c>
      <c r="AT363" t="s">
        <v>109</v>
      </c>
      <c r="AU363" t="s">
        <v>109</v>
      </c>
      <c r="AV363" t="s">
        <v>182</v>
      </c>
      <c r="AW363" t="s">
        <v>110</v>
      </c>
      <c r="AX363" t="s">
        <v>109</v>
      </c>
      <c r="AY363" t="s">
        <v>110</v>
      </c>
      <c r="AZ363" t="s">
        <v>109</v>
      </c>
      <c r="BA363" t="s">
        <v>136</v>
      </c>
      <c r="BB363" t="s">
        <v>109</v>
      </c>
      <c r="BC363" t="s">
        <v>110</v>
      </c>
      <c r="BD363" t="s">
        <v>110</v>
      </c>
      <c r="BE363" t="s">
        <v>110</v>
      </c>
      <c r="BF363" t="s">
        <v>110</v>
      </c>
      <c r="BG363" t="s">
        <v>110</v>
      </c>
      <c r="BH363" t="s">
        <v>110</v>
      </c>
      <c r="BI363" t="s">
        <v>110</v>
      </c>
      <c r="BJ363" t="s">
        <v>110</v>
      </c>
      <c r="BK363" t="s">
        <v>110</v>
      </c>
      <c r="BL363" t="s">
        <v>109</v>
      </c>
      <c r="BM363" t="s">
        <v>109</v>
      </c>
      <c r="BN363">
        <v>0</v>
      </c>
      <c r="BO363">
        <v>0</v>
      </c>
      <c r="BP363">
        <v>0</v>
      </c>
      <c r="BQ363" t="s">
        <v>109</v>
      </c>
      <c r="BR363" t="s">
        <v>109</v>
      </c>
      <c r="BS363"/>
      <c r="BT363" t="s">
        <v>3002</v>
      </c>
      <c r="BU363" t="s">
        <v>7178</v>
      </c>
      <c r="BV363" t="s">
        <v>6615</v>
      </c>
      <c r="BW363" t="s">
        <v>141</v>
      </c>
      <c r="BX363" t="s">
        <v>140</v>
      </c>
      <c r="BY363" t="s">
        <v>110</v>
      </c>
      <c r="BZ363" t="s">
        <v>110</v>
      </c>
      <c r="CA363" t="s">
        <v>109</v>
      </c>
      <c r="CB363" t="s">
        <v>294</v>
      </c>
      <c r="CC363" t="s">
        <v>109</v>
      </c>
      <c r="CD363" t="s">
        <v>6210</v>
      </c>
      <c r="CE363" t="s">
        <v>110</v>
      </c>
      <c r="CF363"/>
      <c r="CG363" s="131">
        <v>43529</v>
      </c>
      <c r="CH363" t="s">
        <v>144</v>
      </c>
      <c r="CI363" t="s">
        <v>5545</v>
      </c>
      <c r="CJ363" t="s">
        <v>114</v>
      </c>
      <c r="CK363" t="s">
        <v>109</v>
      </c>
      <c r="CL363" t="s">
        <v>109</v>
      </c>
      <c r="CM363" t="s">
        <v>109</v>
      </c>
      <c r="CN363">
        <v>2022</v>
      </c>
      <c r="CO363" s="1">
        <v>44908</v>
      </c>
      <c r="CP363" t="s">
        <v>7179</v>
      </c>
      <c r="CQ363">
        <v>12</v>
      </c>
      <c r="CR363">
        <v>51</v>
      </c>
      <c r="CS363" s="1">
        <v>44907</v>
      </c>
      <c r="CT363" t="s">
        <v>16322</v>
      </c>
      <c r="CU363" t="s">
        <v>8615</v>
      </c>
      <c r="CV363" t="s">
        <v>16272</v>
      </c>
      <c r="CW363" t="s">
        <v>16320</v>
      </c>
      <c r="CX363" t="s">
        <v>8616</v>
      </c>
      <c r="CY363" t="s">
        <v>8667</v>
      </c>
      <c r="CZ363" t="s">
        <v>8618</v>
      </c>
      <c r="DA363" t="s">
        <v>7184</v>
      </c>
      <c r="DB363" t="s">
        <v>5342</v>
      </c>
      <c r="DC363" t="s">
        <v>7206</v>
      </c>
      <c r="DD363" t="s">
        <v>3005</v>
      </c>
      <c r="DE363" t="s">
        <v>7238</v>
      </c>
      <c r="DF363" t="s">
        <v>7187</v>
      </c>
      <c r="DG363" t="s">
        <v>7188</v>
      </c>
      <c r="DH363" t="s">
        <v>110</v>
      </c>
      <c r="DI363" t="s">
        <v>110</v>
      </c>
      <c r="DJ363" t="s">
        <v>130</v>
      </c>
      <c r="DK363" t="s">
        <v>3002</v>
      </c>
      <c r="DL363" t="s">
        <v>303</v>
      </c>
      <c r="DM363" t="s">
        <v>182</v>
      </c>
      <c r="DN363" t="s">
        <v>7239</v>
      </c>
      <c r="DO363" t="s">
        <v>8688</v>
      </c>
      <c r="DP363" t="s">
        <v>110</v>
      </c>
      <c r="DQ363" t="s">
        <v>110</v>
      </c>
      <c r="DR363" t="s">
        <v>7192</v>
      </c>
      <c r="DS363" t="s">
        <v>7193</v>
      </c>
      <c r="DT363" t="s">
        <v>109</v>
      </c>
      <c r="DU363" t="s">
        <v>3006</v>
      </c>
      <c r="DV363" t="s">
        <v>8689</v>
      </c>
      <c r="DW363" t="s">
        <v>8690</v>
      </c>
      <c r="DX363" t="s">
        <v>8691</v>
      </c>
    </row>
    <row r="364" spans="7:128">
      <c r="G364">
        <v>553</v>
      </c>
      <c r="H364" t="s">
        <v>109</v>
      </c>
      <c r="I364" t="s">
        <v>3007</v>
      </c>
      <c r="J364" s="131">
        <v>44908</v>
      </c>
      <c r="K364" t="s">
        <v>8472</v>
      </c>
      <c r="L364" t="s">
        <v>108</v>
      </c>
      <c r="M364" t="s">
        <v>300</v>
      </c>
      <c r="N364" t="s">
        <v>108</v>
      </c>
      <c r="O364" t="s">
        <v>510</v>
      </c>
      <c r="P364" t="s">
        <v>111</v>
      </c>
      <c r="Q364">
        <v>16.399999999999999</v>
      </c>
      <c r="R364">
        <v>2.36</v>
      </c>
      <c r="S364">
        <v>16.399999999999999</v>
      </c>
      <c r="T364">
        <v>18.302</v>
      </c>
      <c r="U364" t="s">
        <v>109</v>
      </c>
      <c r="V364" t="s">
        <v>126</v>
      </c>
      <c r="W364" t="s">
        <v>928</v>
      </c>
      <c r="X364" t="s">
        <v>2627</v>
      </c>
      <c r="Y364" t="s">
        <v>928</v>
      </c>
      <c r="Z364" t="s">
        <v>110</v>
      </c>
      <c r="AA364" t="s">
        <v>1212</v>
      </c>
      <c r="AB364" t="s">
        <v>129</v>
      </c>
      <c r="AC364">
        <v>100</v>
      </c>
      <c r="AD364" t="s">
        <v>130</v>
      </c>
      <c r="AE364" t="s">
        <v>166</v>
      </c>
      <c r="AF364" t="s">
        <v>166</v>
      </c>
      <c r="AG364" t="s">
        <v>109</v>
      </c>
      <c r="AH364" s="18">
        <v>44915</v>
      </c>
      <c r="AI364" s="131">
        <v>45097</v>
      </c>
      <c r="AJ364" t="s">
        <v>133</v>
      </c>
      <c r="AK364" t="s">
        <v>649</v>
      </c>
      <c r="AL364" t="s">
        <v>110</v>
      </c>
      <c r="AM364" t="s">
        <v>109</v>
      </c>
      <c r="AN364" s="131">
        <v>46011</v>
      </c>
      <c r="AO364" t="s">
        <v>132</v>
      </c>
      <c r="AP364" t="s">
        <v>109</v>
      </c>
      <c r="AQ364" t="s">
        <v>109</v>
      </c>
      <c r="AR364" t="s">
        <v>109</v>
      </c>
      <c r="AS364" t="s">
        <v>109</v>
      </c>
      <c r="AT364" t="s">
        <v>109</v>
      </c>
      <c r="AU364" t="s">
        <v>109</v>
      </c>
      <c r="AV364" t="s">
        <v>109</v>
      </c>
      <c r="AW364" t="s">
        <v>110</v>
      </c>
      <c r="AX364" t="s">
        <v>109</v>
      </c>
      <c r="AY364" t="s">
        <v>110</v>
      </c>
      <c r="AZ364" t="s">
        <v>3009</v>
      </c>
      <c r="BA364" t="s">
        <v>136</v>
      </c>
      <c r="BB364" t="s">
        <v>109</v>
      </c>
      <c r="BC364" t="s">
        <v>110</v>
      </c>
      <c r="BD364" t="s">
        <v>110</v>
      </c>
      <c r="BE364" t="s">
        <v>110</v>
      </c>
      <c r="BF364" t="s">
        <v>110</v>
      </c>
      <c r="BG364" t="s">
        <v>110</v>
      </c>
      <c r="BH364" t="s">
        <v>110</v>
      </c>
      <c r="BI364" t="s">
        <v>110</v>
      </c>
      <c r="BJ364" t="s">
        <v>110</v>
      </c>
      <c r="BK364" t="s">
        <v>110</v>
      </c>
      <c r="BL364" t="s">
        <v>109</v>
      </c>
      <c r="BM364" t="s">
        <v>109</v>
      </c>
      <c r="BN364">
        <v>0</v>
      </c>
      <c r="BO364">
        <v>0</v>
      </c>
      <c r="BP364">
        <v>0</v>
      </c>
      <c r="BQ364" t="s">
        <v>109</v>
      </c>
      <c r="BR364" t="s">
        <v>109</v>
      </c>
      <c r="BS364"/>
      <c r="BT364" t="s">
        <v>644</v>
      </c>
      <c r="BU364" t="s">
        <v>7178</v>
      </c>
      <c r="BV364" t="s">
        <v>6496</v>
      </c>
      <c r="BW364" t="s">
        <v>141</v>
      </c>
      <c r="BX364" t="s">
        <v>140</v>
      </c>
      <c r="BY364" t="s">
        <v>5677</v>
      </c>
      <c r="BZ364" t="s">
        <v>110</v>
      </c>
      <c r="CA364" t="s">
        <v>109</v>
      </c>
      <c r="CB364" t="s">
        <v>142</v>
      </c>
      <c r="CC364" t="s">
        <v>5686</v>
      </c>
      <c r="CD364" t="s">
        <v>645</v>
      </c>
      <c r="CE364" t="s">
        <v>110</v>
      </c>
      <c r="CF364"/>
      <c r="CG364" s="131">
        <v>43903</v>
      </c>
      <c r="CH364" t="s">
        <v>144</v>
      </c>
      <c r="CI364" t="s">
        <v>144</v>
      </c>
      <c r="CJ364" t="s">
        <v>114</v>
      </c>
      <c r="CK364" t="s">
        <v>109</v>
      </c>
      <c r="CL364" t="s">
        <v>109</v>
      </c>
      <c r="CM364" t="s">
        <v>109</v>
      </c>
      <c r="CN364">
        <v>2022</v>
      </c>
      <c r="CO364" s="1">
        <v>44908</v>
      </c>
      <c r="CP364" t="s">
        <v>7179</v>
      </c>
      <c r="CQ364">
        <v>12</v>
      </c>
      <c r="CR364">
        <v>51</v>
      </c>
      <c r="CS364" s="1">
        <v>44907</v>
      </c>
      <c r="CT364" t="s">
        <v>16322</v>
      </c>
      <c r="CU364" t="s">
        <v>8615</v>
      </c>
      <c r="CV364" t="s">
        <v>16272</v>
      </c>
      <c r="CW364" t="s">
        <v>16320</v>
      </c>
      <c r="CX364" t="s">
        <v>8616</v>
      </c>
      <c r="CY364" t="s">
        <v>8667</v>
      </c>
      <c r="CZ364" t="s">
        <v>8618</v>
      </c>
      <c r="DA364" t="s">
        <v>7197</v>
      </c>
      <c r="DB364" t="s">
        <v>5342</v>
      </c>
      <c r="DC364" t="s">
        <v>7185</v>
      </c>
      <c r="DD364" t="s">
        <v>3008</v>
      </c>
      <c r="DE364" t="s">
        <v>7811</v>
      </c>
      <c r="DF364" t="s">
        <v>7812</v>
      </c>
      <c r="DG364" t="s">
        <v>7188</v>
      </c>
      <c r="DH364" t="s">
        <v>110</v>
      </c>
      <c r="DI364" t="s">
        <v>110</v>
      </c>
      <c r="DJ364" t="s">
        <v>130</v>
      </c>
      <c r="DK364" t="s">
        <v>110</v>
      </c>
      <c r="DL364" t="s">
        <v>134</v>
      </c>
      <c r="DM364" t="s">
        <v>7189</v>
      </c>
      <c r="DN364" t="s">
        <v>58</v>
      </c>
      <c r="DO364" t="s">
        <v>8692</v>
      </c>
      <c r="DP364" t="s">
        <v>110</v>
      </c>
      <c r="DQ364" t="s">
        <v>7811</v>
      </c>
      <c r="DR364" t="s">
        <v>7811</v>
      </c>
      <c r="DS364" t="s">
        <v>7193</v>
      </c>
      <c r="DT364" t="s">
        <v>109</v>
      </c>
      <c r="DU364" t="s">
        <v>3010</v>
      </c>
      <c r="DV364" t="s">
        <v>8693</v>
      </c>
      <c r="DW364" t="s">
        <v>8690</v>
      </c>
      <c r="DX364" t="s">
        <v>8694</v>
      </c>
    </row>
    <row r="365" spans="7:128">
      <c r="G365">
        <v>552</v>
      </c>
      <c r="H365" t="s">
        <v>109</v>
      </c>
      <c r="I365" t="s">
        <v>3012</v>
      </c>
      <c r="J365" s="131">
        <v>44907</v>
      </c>
      <c r="K365" t="s">
        <v>8695</v>
      </c>
      <c r="L365" t="s">
        <v>108</v>
      </c>
      <c r="M365" t="s">
        <v>300</v>
      </c>
      <c r="N365" t="s">
        <v>108</v>
      </c>
      <c r="O365" t="s">
        <v>510</v>
      </c>
      <c r="P365" t="s">
        <v>111</v>
      </c>
      <c r="Q365">
        <v>6</v>
      </c>
      <c r="R365">
        <v>0.86</v>
      </c>
      <c r="S365">
        <v>6</v>
      </c>
      <c r="T365">
        <v>6.6719999999999997</v>
      </c>
      <c r="U365" t="s">
        <v>109</v>
      </c>
      <c r="V365" t="s">
        <v>126</v>
      </c>
      <c r="W365" t="s">
        <v>319</v>
      </c>
      <c r="X365" t="s">
        <v>320</v>
      </c>
      <c r="Y365" t="s">
        <v>319</v>
      </c>
      <c r="Z365" t="s">
        <v>110</v>
      </c>
      <c r="AA365" t="s">
        <v>1212</v>
      </c>
      <c r="AB365" t="s">
        <v>129</v>
      </c>
      <c r="AC365">
        <v>100</v>
      </c>
      <c r="AD365" t="s">
        <v>130</v>
      </c>
      <c r="AE365" t="s">
        <v>166</v>
      </c>
      <c r="AF365" t="s">
        <v>166</v>
      </c>
      <c r="AG365" t="s">
        <v>109</v>
      </c>
      <c r="AH365" s="18">
        <v>44914</v>
      </c>
      <c r="AI365" s="131">
        <v>45096</v>
      </c>
      <c r="AJ365" t="s">
        <v>133</v>
      </c>
      <c r="AK365" t="s">
        <v>3013</v>
      </c>
      <c r="AL365" t="s">
        <v>110</v>
      </c>
      <c r="AM365" t="s">
        <v>109</v>
      </c>
      <c r="AN365" s="131">
        <v>46010</v>
      </c>
      <c r="AO365" t="s">
        <v>132</v>
      </c>
      <c r="AP365" t="s">
        <v>109</v>
      </c>
      <c r="AQ365" t="s">
        <v>109</v>
      </c>
      <c r="AR365" t="s">
        <v>109</v>
      </c>
      <c r="AS365" t="s">
        <v>109</v>
      </c>
      <c r="AT365" t="s">
        <v>109</v>
      </c>
      <c r="AU365" t="s">
        <v>109</v>
      </c>
      <c r="AV365" t="s">
        <v>109</v>
      </c>
      <c r="AW365" t="s">
        <v>110</v>
      </c>
      <c r="AX365" t="s">
        <v>109</v>
      </c>
      <c r="AY365" t="s">
        <v>110</v>
      </c>
      <c r="AZ365" t="s">
        <v>3015</v>
      </c>
      <c r="BA365" t="s">
        <v>136</v>
      </c>
      <c r="BB365" t="s">
        <v>109</v>
      </c>
      <c r="BC365" t="s">
        <v>110</v>
      </c>
      <c r="BD365" t="s">
        <v>110</v>
      </c>
      <c r="BE365" t="s">
        <v>110</v>
      </c>
      <c r="BF365" t="s">
        <v>110</v>
      </c>
      <c r="BG365" t="s">
        <v>110</v>
      </c>
      <c r="BH365" t="s">
        <v>110</v>
      </c>
      <c r="BI365" t="s">
        <v>110</v>
      </c>
      <c r="BJ365" t="s">
        <v>110</v>
      </c>
      <c r="BK365" t="s">
        <v>110</v>
      </c>
      <c r="BL365" t="s">
        <v>109</v>
      </c>
      <c r="BM365" t="s">
        <v>109</v>
      </c>
      <c r="BN365">
        <v>0</v>
      </c>
      <c r="BO365">
        <v>0</v>
      </c>
      <c r="BP365">
        <v>0</v>
      </c>
      <c r="BQ365" t="s">
        <v>109</v>
      </c>
      <c r="BR365" t="s">
        <v>109</v>
      </c>
      <c r="BS365"/>
      <c r="BT365" t="s">
        <v>3011</v>
      </c>
      <c r="BU365" t="s">
        <v>7602</v>
      </c>
      <c r="BV365" t="s">
        <v>6145</v>
      </c>
      <c r="BW365" t="s">
        <v>141</v>
      </c>
      <c r="BX365" t="s">
        <v>140</v>
      </c>
      <c r="BY365" t="s">
        <v>605</v>
      </c>
      <c r="BZ365" t="s">
        <v>110</v>
      </c>
      <c r="CA365" t="s">
        <v>109</v>
      </c>
      <c r="CB365" t="s">
        <v>324</v>
      </c>
      <c r="CC365" t="s">
        <v>5616</v>
      </c>
      <c r="CD365" t="s">
        <v>6064</v>
      </c>
      <c r="CE365" t="s">
        <v>6146</v>
      </c>
      <c r="CF365"/>
      <c r="CG365" s="131">
        <v>44907</v>
      </c>
      <c r="CH365" t="s">
        <v>144</v>
      </c>
      <c r="CI365" t="s">
        <v>144</v>
      </c>
      <c r="CJ365" t="s">
        <v>114</v>
      </c>
      <c r="CK365" t="s">
        <v>109</v>
      </c>
      <c r="CL365" t="s">
        <v>109</v>
      </c>
      <c r="CM365" t="s">
        <v>109</v>
      </c>
      <c r="CN365">
        <v>2022</v>
      </c>
      <c r="CO365" s="1">
        <v>44907</v>
      </c>
      <c r="CP365" t="s">
        <v>7179</v>
      </c>
      <c r="CQ365">
        <v>12</v>
      </c>
      <c r="CR365">
        <v>51</v>
      </c>
      <c r="CS365" s="1">
        <v>44907</v>
      </c>
      <c r="CT365" t="s">
        <v>16322</v>
      </c>
      <c r="CU365" t="s">
        <v>8615</v>
      </c>
      <c r="CV365" t="s">
        <v>16272</v>
      </c>
      <c r="CW365" t="s">
        <v>16320</v>
      </c>
      <c r="CX365" t="s">
        <v>8616</v>
      </c>
      <c r="CY365" t="s">
        <v>8667</v>
      </c>
      <c r="CZ365" t="s">
        <v>8618</v>
      </c>
      <c r="DA365" t="s">
        <v>7184</v>
      </c>
      <c r="DB365" t="s">
        <v>114</v>
      </c>
      <c r="DC365" t="s">
        <v>7185</v>
      </c>
      <c r="DD365" t="s">
        <v>3014</v>
      </c>
      <c r="DE365" t="s">
        <v>7811</v>
      </c>
      <c r="DF365" t="s">
        <v>7812</v>
      </c>
      <c r="DG365" t="s">
        <v>7188</v>
      </c>
      <c r="DH365" t="s">
        <v>110</v>
      </c>
      <c r="DI365" t="s">
        <v>110</v>
      </c>
      <c r="DJ365" t="s">
        <v>130</v>
      </c>
      <c r="DK365" t="s">
        <v>110</v>
      </c>
      <c r="DL365" t="s">
        <v>2054</v>
      </c>
      <c r="DM365" t="s">
        <v>7189</v>
      </c>
      <c r="DN365" t="s">
        <v>58</v>
      </c>
      <c r="DO365" t="s">
        <v>8544</v>
      </c>
      <c r="DP365" t="s">
        <v>110</v>
      </c>
      <c r="DQ365" t="s">
        <v>7811</v>
      </c>
      <c r="DR365" t="s">
        <v>7811</v>
      </c>
      <c r="DS365" t="s">
        <v>7193</v>
      </c>
      <c r="DT365" t="s">
        <v>109</v>
      </c>
      <c r="DU365" t="s">
        <v>3016</v>
      </c>
      <c r="DV365" t="s">
        <v>8696</v>
      </c>
      <c r="DW365" t="s">
        <v>8697</v>
      </c>
      <c r="DX365" t="s">
        <v>8698</v>
      </c>
    </row>
    <row r="366" spans="7:128">
      <c r="G366">
        <v>551</v>
      </c>
      <c r="H366" t="s">
        <v>109</v>
      </c>
      <c r="I366" t="s">
        <v>3017</v>
      </c>
      <c r="J366" s="131">
        <v>44904</v>
      </c>
      <c r="K366" t="s">
        <v>7572</v>
      </c>
      <c r="L366" t="s">
        <v>108</v>
      </c>
      <c r="M366" t="s">
        <v>110</v>
      </c>
      <c r="N366" t="s">
        <v>108</v>
      </c>
      <c r="O366" t="s">
        <v>510</v>
      </c>
      <c r="P366" t="s">
        <v>111</v>
      </c>
      <c r="Q366">
        <v>7.5</v>
      </c>
      <c r="R366">
        <v>1.08</v>
      </c>
      <c r="S366">
        <v>7.5</v>
      </c>
      <c r="T366">
        <v>8.3849999999999998</v>
      </c>
      <c r="U366" t="s">
        <v>109</v>
      </c>
      <c r="V366" t="s">
        <v>126</v>
      </c>
      <c r="W366" t="s">
        <v>928</v>
      </c>
      <c r="X366" t="s">
        <v>1434</v>
      </c>
      <c r="Y366" t="s">
        <v>928</v>
      </c>
      <c r="Z366" t="s">
        <v>110</v>
      </c>
      <c r="AA366" t="s">
        <v>812</v>
      </c>
      <c r="AB366" t="s">
        <v>129</v>
      </c>
      <c r="AC366">
        <v>100</v>
      </c>
      <c r="AD366" t="s">
        <v>309</v>
      </c>
      <c r="AE366" t="s">
        <v>166</v>
      </c>
      <c r="AF366" t="s">
        <v>166</v>
      </c>
      <c r="AG366" t="s">
        <v>109</v>
      </c>
      <c r="AH366" s="18">
        <v>44911</v>
      </c>
      <c r="AI366" s="131">
        <v>45093</v>
      </c>
      <c r="AJ366" t="s">
        <v>430</v>
      </c>
      <c r="AK366" t="s">
        <v>1345</v>
      </c>
      <c r="AL366" t="s">
        <v>110</v>
      </c>
      <c r="AM366" t="s">
        <v>109</v>
      </c>
      <c r="AN366" s="131">
        <v>46007</v>
      </c>
      <c r="AO366" t="s">
        <v>132</v>
      </c>
      <c r="AP366" t="s">
        <v>6961</v>
      </c>
      <c r="AQ366" t="s">
        <v>109</v>
      </c>
      <c r="AR366" t="s">
        <v>6961</v>
      </c>
      <c r="AS366" t="s">
        <v>212</v>
      </c>
      <c r="AT366" t="s">
        <v>109</v>
      </c>
      <c r="AU366" t="s">
        <v>109</v>
      </c>
      <c r="AV366" t="s">
        <v>109</v>
      </c>
      <c r="AW366" t="s">
        <v>110</v>
      </c>
      <c r="AX366" t="s">
        <v>109</v>
      </c>
      <c r="AY366" t="s">
        <v>110</v>
      </c>
      <c r="AZ366" t="s">
        <v>1347</v>
      </c>
      <c r="BA366" t="s">
        <v>136</v>
      </c>
      <c r="BB366" t="s">
        <v>109</v>
      </c>
      <c r="BC366" t="s">
        <v>110</v>
      </c>
      <c r="BD366" t="s">
        <v>110</v>
      </c>
      <c r="BE366" t="s">
        <v>209</v>
      </c>
      <c r="BF366" t="s">
        <v>110</v>
      </c>
      <c r="BG366" t="s">
        <v>7001</v>
      </c>
      <c r="BH366" t="s">
        <v>110</v>
      </c>
      <c r="BI366" t="s">
        <v>110</v>
      </c>
      <c r="BJ366" t="s">
        <v>110</v>
      </c>
      <c r="BK366" t="s">
        <v>6928</v>
      </c>
      <c r="BL366" t="s">
        <v>378</v>
      </c>
      <c r="BM366" t="s">
        <v>6969</v>
      </c>
      <c r="BN366">
        <v>1</v>
      </c>
      <c r="BO366">
        <v>1</v>
      </c>
      <c r="BP366">
        <v>1</v>
      </c>
      <c r="BQ366" t="s">
        <v>8699</v>
      </c>
      <c r="BR366" t="s">
        <v>114</v>
      </c>
      <c r="BS366">
        <v>22051</v>
      </c>
      <c r="BT366" t="s">
        <v>1342</v>
      </c>
      <c r="BU366" t="s">
        <v>7178</v>
      </c>
      <c r="BV366" t="s">
        <v>6147</v>
      </c>
      <c r="BW366" t="s">
        <v>141</v>
      </c>
      <c r="BX366" t="s">
        <v>5545</v>
      </c>
      <c r="BY366" t="s">
        <v>110</v>
      </c>
      <c r="BZ366" t="s">
        <v>110</v>
      </c>
      <c r="CA366" t="s">
        <v>109</v>
      </c>
      <c r="CB366" t="s">
        <v>294</v>
      </c>
      <c r="CC366" t="s">
        <v>109</v>
      </c>
      <c r="CD366" t="s">
        <v>5528</v>
      </c>
      <c r="CE366" t="s">
        <v>110</v>
      </c>
      <c r="CF366"/>
      <c r="CG366" s="131">
        <v>44904</v>
      </c>
      <c r="CH366" t="s">
        <v>198</v>
      </c>
      <c r="CI366" t="s">
        <v>110</v>
      </c>
      <c r="CJ366" t="s">
        <v>114</v>
      </c>
      <c r="CK366" t="s">
        <v>109</v>
      </c>
      <c r="CL366" t="s">
        <v>114</v>
      </c>
      <c r="CM366" t="s">
        <v>109</v>
      </c>
      <c r="CN366">
        <v>2022</v>
      </c>
      <c r="CO366" s="1">
        <v>44904</v>
      </c>
      <c r="CP366" t="s">
        <v>7179</v>
      </c>
      <c r="CQ366">
        <v>12</v>
      </c>
      <c r="CR366">
        <v>50</v>
      </c>
      <c r="CS366" s="1">
        <v>44900</v>
      </c>
      <c r="CT366" t="s">
        <v>16323</v>
      </c>
      <c r="CU366" t="s">
        <v>8615</v>
      </c>
      <c r="CV366" t="s">
        <v>16272</v>
      </c>
      <c r="CW366" t="s">
        <v>16320</v>
      </c>
      <c r="CX366" t="s">
        <v>8616</v>
      </c>
      <c r="CY366" t="s">
        <v>8700</v>
      </c>
      <c r="CZ366" t="s">
        <v>8618</v>
      </c>
      <c r="DA366" t="s">
        <v>7184</v>
      </c>
      <c r="DB366" t="s">
        <v>114</v>
      </c>
      <c r="DC366" t="s">
        <v>7185</v>
      </c>
      <c r="DD366" t="s">
        <v>7574</v>
      </c>
      <c r="DE366" t="s">
        <v>7811</v>
      </c>
      <c r="DF366" t="s">
        <v>7812</v>
      </c>
      <c r="DG366" t="s">
        <v>7188</v>
      </c>
      <c r="DH366" t="s">
        <v>110</v>
      </c>
      <c r="DI366" t="s">
        <v>1342</v>
      </c>
      <c r="DJ366" t="s">
        <v>130</v>
      </c>
      <c r="DK366" t="s">
        <v>110</v>
      </c>
      <c r="DL366" t="s">
        <v>134</v>
      </c>
      <c r="DM366" t="s">
        <v>7189</v>
      </c>
      <c r="DN366" t="s">
        <v>58</v>
      </c>
      <c r="DO366" t="s">
        <v>8701</v>
      </c>
      <c r="DP366" t="s">
        <v>110</v>
      </c>
      <c r="DQ366" t="s">
        <v>7811</v>
      </c>
      <c r="DR366" t="s">
        <v>7811</v>
      </c>
      <c r="DS366" t="s">
        <v>7193</v>
      </c>
      <c r="DT366" t="s">
        <v>7219</v>
      </c>
      <c r="DU366" t="s">
        <v>3019</v>
      </c>
      <c r="DV366" t="s">
        <v>8702</v>
      </c>
      <c r="DW366" t="s">
        <v>8703</v>
      </c>
      <c r="DX366" t="s">
        <v>8704</v>
      </c>
    </row>
    <row r="367" spans="7:128">
      <c r="G367">
        <v>550</v>
      </c>
      <c r="H367" t="s">
        <v>109</v>
      </c>
      <c r="I367" t="s">
        <v>3020</v>
      </c>
      <c r="J367" s="131">
        <v>44903</v>
      </c>
      <c r="K367" t="s">
        <v>6467</v>
      </c>
      <c r="L367" t="s">
        <v>108</v>
      </c>
      <c r="M367" t="s">
        <v>124</v>
      </c>
      <c r="N367" t="s">
        <v>108</v>
      </c>
      <c r="O367" t="s">
        <v>510</v>
      </c>
      <c r="P367" t="s">
        <v>162</v>
      </c>
      <c r="Q367">
        <v>1.5</v>
      </c>
      <c r="R367">
        <v>1.5</v>
      </c>
      <c r="S367">
        <v>10.45</v>
      </c>
      <c r="T367">
        <v>11.673999999999999</v>
      </c>
      <c r="U367" t="s">
        <v>109</v>
      </c>
      <c r="V367" t="s">
        <v>149</v>
      </c>
      <c r="W367" t="s">
        <v>334</v>
      </c>
      <c r="X367" t="s">
        <v>110</v>
      </c>
      <c r="Y367" t="s">
        <v>334</v>
      </c>
      <c r="Z367" t="s">
        <v>110</v>
      </c>
      <c r="AA367" t="s">
        <v>110</v>
      </c>
      <c r="AB367" t="s">
        <v>129</v>
      </c>
      <c r="AC367">
        <v>100</v>
      </c>
      <c r="AD367" t="s">
        <v>165</v>
      </c>
      <c r="AE367" t="s">
        <v>832</v>
      </c>
      <c r="AF367" t="s">
        <v>832</v>
      </c>
      <c r="AG367" t="s">
        <v>109</v>
      </c>
      <c r="AH367" s="18">
        <v>44907</v>
      </c>
      <c r="AI367" s="131">
        <v>45089</v>
      </c>
      <c r="AJ367" t="s">
        <v>167</v>
      </c>
      <c r="AK367" t="s">
        <v>3021</v>
      </c>
      <c r="AL367" t="s">
        <v>110</v>
      </c>
      <c r="AM367" t="s">
        <v>109</v>
      </c>
      <c r="AN367" s="131">
        <v>45271</v>
      </c>
      <c r="AO367" t="s">
        <v>132</v>
      </c>
      <c r="AP367" t="s">
        <v>109</v>
      </c>
      <c r="AQ367" t="s">
        <v>109</v>
      </c>
      <c r="AR367" t="s">
        <v>109</v>
      </c>
      <c r="AS367" t="s">
        <v>109</v>
      </c>
      <c r="AT367" t="s">
        <v>109</v>
      </c>
      <c r="AU367" t="s">
        <v>109</v>
      </c>
      <c r="AV367" t="s">
        <v>182</v>
      </c>
      <c r="AW367" t="s">
        <v>110</v>
      </c>
      <c r="AX367" t="s">
        <v>109</v>
      </c>
      <c r="AY367" t="s">
        <v>110</v>
      </c>
      <c r="AZ367" t="s">
        <v>2775</v>
      </c>
      <c r="BA367" t="s">
        <v>136</v>
      </c>
      <c r="BB367" t="s">
        <v>109</v>
      </c>
      <c r="BC367" t="s">
        <v>110</v>
      </c>
      <c r="BD367" t="s">
        <v>110</v>
      </c>
      <c r="BE367" t="s">
        <v>110</v>
      </c>
      <c r="BF367" t="s">
        <v>110</v>
      </c>
      <c r="BG367" t="s">
        <v>110</v>
      </c>
      <c r="BH367" t="s">
        <v>110</v>
      </c>
      <c r="BI367" t="s">
        <v>110</v>
      </c>
      <c r="BJ367" t="s">
        <v>110</v>
      </c>
      <c r="BK367" t="s">
        <v>110</v>
      </c>
      <c r="BL367" t="s">
        <v>109</v>
      </c>
      <c r="BM367" t="s">
        <v>109</v>
      </c>
      <c r="BN367">
        <v>0</v>
      </c>
      <c r="BO367">
        <v>0</v>
      </c>
      <c r="BP367">
        <v>0</v>
      </c>
      <c r="BQ367" t="s">
        <v>109</v>
      </c>
      <c r="BR367" t="s">
        <v>109</v>
      </c>
      <c r="BS367"/>
      <c r="BT367" t="s">
        <v>1530</v>
      </c>
      <c r="BU367" t="s">
        <v>110</v>
      </c>
      <c r="BV367" t="s">
        <v>6467</v>
      </c>
      <c r="BW367" t="s">
        <v>141</v>
      </c>
      <c r="BX367" t="s">
        <v>140</v>
      </c>
      <c r="BY367" t="s">
        <v>5690</v>
      </c>
      <c r="BZ367" t="s">
        <v>110</v>
      </c>
      <c r="CA367" t="s">
        <v>109</v>
      </c>
      <c r="CB367" t="s">
        <v>324</v>
      </c>
      <c r="CC367" t="s">
        <v>5616</v>
      </c>
      <c r="CD367" t="s">
        <v>528</v>
      </c>
      <c r="CE367" t="s">
        <v>6468</v>
      </c>
      <c r="CF367"/>
      <c r="CG367" s="131">
        <v>44054</v>
      </c>
      <c r="CH367" t="s">
        <v>144</v>
      </c>
      <c r="CI367" t="s">
        <v>144</v>
      </c>
      <c r="CJ367" t="s">
        <v>114</v>
      </c>
      <c r="CK367" t="s">
        <v>109</v>
      </c>
      <c r="CL367" t="s">
        <v>109</v>
      </c>
      <c r="CM367" t="s">
        <v>109</v>
      </c>
      <c r="CN367">
        <v>2022</v>
      </c>
      <c r="CO367" s="1">
        <v>44903</v>
      </c>
      <c r="CP367" t="s">
        <v>7179</v>
      </c>
      <c r="CQ367">
        <v>12</v>
      </c>
      <c r="CR367">
        <v>50</v>
      </c>
      <c r="CS367" s="1">
        <v>44900</v>
      </c>
      <c r="CT367" t="s">
        <v>16323</v>
      </c>
      <c r="CU367" t="s">
        <v>8615</v>
      </c>
      <c r="CV367" t="s">
        <v>16272</v>
      </c>
      <c r="CW367" t="s">
        <v>16320</v>
      </c>
      <c r="CX367" t="s">
        <v>8616</v>
      </c>
      <c r="CY367" t="s">
        <v>8700</v>
      </c>
      <c r="CZ367" t="s">
        <v>8618</v>
      </c>
      <c r="DA367" t="s">
        <v>7184</v>
      </c>
      <c r="DB367" t="s">
        <v>5342</v>
      </c>
      <c r="DC367" t="s">
        <v>7206</v>
      </c>
      <c r="DD367" t="s">
        <v>3022</v>
      </c>
      <c r="DE367" t="s">
        <v>7198</v>
      </c>
      <c r="DF367" t="s">
        <v>7187</v>
      </c>
      <c r="DG367" t="s">
        <v>7188</v>
      </c>
      <c r="DH367" t="s">
        <v>110</v>
      </c>
      <c r="DI367" t="s">
        <v>110</v>
      </c>
      <c r="DJ367" t="s">
        <v>165</v>
      </c>
      <c r="DK367" t="s">
        <v>1530</v>
      </c>
      <c r="DL367" t="s">
        <v>110</v>
      </c>
      <c r="DM367" t="s">
        <v>182</v>
      </c>
      <c r="DN367" t="s">
        <v>57</v>
      </c>
      <c r="DO367" t="s">
        <v>7655</v>
      </c>
      <c r="DP367" t="s">
        <v>110</v>
      </c>
      <c r="DQ367" t="s">
        <v>110</v>
      </c>
      <c r="DR367" t="s">
        <v>7213</v>
      </c>
      <c r="DS367" t="s">
        <v>110</v>
      </c>
      <c r="DT367" t="s">
        <v>109</v>
      </c>
      <c r="DU367" t="s">
        <v>3023</v>
      </c>
      <c r="DV367" t="s">
        <v>8705</v>
      </c>
      <c r="DW367" t="s">
        <v>8706</v>
      </c>
      <c r="DX367" t="s">
        <v>8707</v>
      </c>
    </row>
    <row r="368" spans="7:128">
      <c r="G368">
        <v>549</v>
      </c>
      <c r="H368" t="s">
        <v>109</v>
      </c>
      <c r="I368" t="s">
        <v>3024</v>
      </c>
      <c r="J368" s="131">
        <v>44903</v>
      </c>
      <c r="K368" t="s">
        <v>6770</v>
      </c>
      <c r="L368" t="s">
        <v>3025</v>
      </c>
      <c r="M368" t="s">
        <v>161</v>
      </c>
      <c r="N368" t="s">
        <v>1097</v>
      </c>
      <c r="O368" t="s">
        <v>530</v>
      </c>
      <c r="P368" t="s">
        <v>111</v>
      </c>
      <c r="Q368">
        <v>24</v>
      </c>
      <c r="R368">
        <v>3.43</v>
      </c>
      <c r="S368">
        <v>24</v>
      </c>
      <c r="T368">
        <v>26.832000000000001</v>
      </c>
      <c r="U368" t="s">
        <v>109</v>
      </c>
      <c r="V368" t="s">
        <v>126</v>
      </c>
      <c r="W368" t="s">
        <v>3026</v>
      </c>
      <c r="X368" t="s">
        <v>3027</v>
      </c>
      <c r="Y368" t="s">
        <v>3026</v>
      </c>
      <c r="Z368" t="s">
        <v>110</v>
      </c>
      <c r="AA368" t="s">
        <v>1131</v>
      </c>
      <c r="AB368" t="s">
        <v>129</v>
      </c>
      <c r="AC368">
        <v>100</v>
      </c>
      <c r="AD368" t="s">
        <v>165</v>
      </c>
      <c r="AE368" t="s">
        <v>2087</v>
      </c>
      <c r="AF368" t="s">
        <v>7228</v>
      </c>
      <c r="AG368" t="s">
        <v>169</v>
      </c>
      <c r="AH368" s="18">
        <v>44910</v>
      </c>
      <c r="AI368" s="131">
        <v>45275</v>
      </c>
      <c r="AJ368" t="s">
        <v>430</v>
      </c>
      <c r="AK368" t="s">
        <v>3029</v>
      </c>
      <c r="AL368" t="s">
        <v>110</v>
      </c>
      <c r="AM368" t="s">
        <v>109</v>
      </c>
      <c r="AN368" s="131">
        <v>46006</v>
      </c>
      <c r="AO368" t="s">
        <v>192</v>
      </c>
      <c r="AP368" t="s">
        <v>7076</v>
      </c>
      <c r="AQ368" t="s">
        <v>7077</v>
      </c>
      <c r="AR368" t="s">
        <v>8708</v>
      </c>
      <c r="AS368" t="s">
        <v>6939</v>
      </c>
      <c r="AT368" t="s">
        <v>109</v>
      </c>
      <c r="AU368" t="s">
        <v>109</v>
      </c>
      <c r="AV368" t="s">
        <v>109</v>
      </c>
      <c r="AW368" t="s">
        <v>110</v>
      </c>
      <c r="AX368" t="s">
        <v>109</v>
      </c>
      <c r="AY368" t="s">
        <v>110</v>
      </c>
      <c r="AZ368" t="s">
        <v>3031</v>
      </c>
      <c r="BA368" t="s">
        <v>136</v>
      </c>
      <c r="BB368" t="s">
        <v>109</v>
      </c>
      <c r="BC368" t="s">
        <v>7367</v>
      </c>
      <c r="BD368" t="s">
        <v>7562</v>
      </c>
      <c r="BE368" t="s">
        <v>209</v>
      </c>
      <c r="BF368" t="s">
        <v>110</v>
      </c>
      <c r="BG368" t="s">
        <v>7001</v>
      </c>
      <c r="BH368" t="s">
        <v>110</v>
      </c>
      <c r="BI368" t="s">
        <v>3028</v>
      </c>
      <c r="BJ368" t="s">
        <v>110</v>
      </c>
      <c r="BK368" t="s">
        <v>8709</v>
      </c>
      <c r="BL368" t="s">
        <v>211</v>
      </c>
      <c r="BM368" t="s">
        <v>1470</v>
      </c>
      <c r="BN368">
        <v>1</v>
      </c>
      <c r="BO368">
        <v>1</v>
      </c>
      <c r="BP368">
        <v>1</v>
      </c>
      <c r="BQ368" t="s">
        <v>8710</v>
      </c>
      <c r="BR368" t="s">
        <v>114</v>
      </c>
      <c r="BS368">
        <v>22050</v>
      </c>
      <c r="BT368" t="s">
        <v>826</v>
      </c>
      <c r="BU368" t="s">
        <v>110</v>
      </c>
      <c r="BV368" t="s">
        <v>6770</v>
      </c>
      <c r="BW368" t="s">
        <v>5363</v>
      </c>
      <c r="BX368" t="s">
        <v>5362</v>
      </c>
      <c r="BY368" t="s">
        <v>5366</v>
      </c>
      <c r="BZ368" t="s">
        <v>5756</v>
      </c>
      <c r="CA368" t="s">
        <v>5785</v>
      </c>
      <c r="CB368" t="s">
        <v>580</v>
      </c>
      <c r="CC368" t="s">
        <v>110</v>
      </c>
      <c r="CD368" t="s">
        <v>615</v>
      </c>
      <c r="CE368" t="s">
        <v>110</v>
      </c>
      <c r="CF368"/>
      <c r="CG368" s="131">
        <v>42668</v>
      </c>
      <c r="CH368" t="s">
        <v>558</v>
      </c>
      <c r="CI368" t="s">
        <v>558</v>
      </c>
      <c r="CJ368" t="s">
        <v>114</v>
      </c>
      <c r="CK368" t="s">
        <v>109</v>
      </c>
      <c r="CL368" t="s">
        <v>114</v>
      </c>
      <c r="CM368" t="s">
        <v>109</v>
      </c>
      <c r="CN368">
        <v>2022</v>
      </c>
      <c r="CO368" s="1">
        <v>44903</v>
      </c>
      <c r="CP368" t="s">
        <v>110</v>
      </c>
      <c r="CQ368">
        <v>12</v>
      </c>
      <c r="CR368">
        <v>50</v>
      </c>
      <c r="CS368" s="1">
        <v>44900</v>
      </c>
      <c r="CT368" t="s">
        <v>16323</v>
      </c>
      <c r="CU368" t="s">
        <v>8615</v>
      </c>
      <c r="CV368" t="s">
        <v>16272</v>
      </c>
      <c r="CW368" t="s">
        <v>16320</v>
      </c>
      <c r="CX368" t="s">
        <v>8616</v>
      </c>
      <c r="CY368" t="s">
        <v>8700</v>
      </c>
      <c r="CZ368" t="s">
        <v>8618</v>
      </c>
      <c r="DA368" t="s">
        <v>7223</v>
      </c>
      <c r="DB368" t="s">
        <v>5342</v>
      </c>
      <c r="DC368" t="s">
        <v>7185</v>
      </c>
      <c r="DD368" t="s">
        <v>8711</v>
      </c>
      <c r="DE368" t="s">
        <v>7811</v>
      </c>
      <c r="DF368" t="s">
        <v>7812</v>
      </c>
      <c r="DG368" t="s">
        <v>7199</v>
      </c>
      <c r="DH368" t="s">
        <v>7280</v>
      </c>
      <c r="DI368" t="s">
        <v>110</v>
      </c>
      <c r="DJ368" t="s">
        <v>165</v>
      </c>
      <c r="DK368" t="s">
        <v>826</v>
      </c>
      <c r="DL368" t="s">
        <v>110</v>
      </c>
      <c r="DM368" t="s">
        <v>7189</v>
      </c>
      <c r="DN368" t="s">
        <v>58</v>
      </c>
      <c r="DO368" t="s">
        <v>8712</v>
      </c>
      <c r="DP368" t="s">
        <v>169</v>
      </c>
      <c r="DQ368" t="s">
        <v>8278</v>
      </c>
      <c r="DR368" t="s">
        <v>8278</v>
      </c>
      <c r="DS368" t="s">
        <v>110</v>
      </c>
      <c r="DT368" t="s">
        <v>7219</v>
      </c>
      <c r="DU368" t="s">
        <v>3032</v>
      </c>
      <c r="DV368" t="s">
        <v>8713</v>
      </c>
      <c r="DW368" t="s">
        <v>8706</v>
      </c>
      <c r="DX368" t="s">
        <v>8714</v>
      </c>
    </row>
    <row r="369" spans="7:128">
      <c r="G369">
        <v>548</v>
      </c>
      <c r="H369" t="s">
        <v>109</v>
      </c>
      <c r="I369" t="s">
        <v>3033</v>
      </c>
      <c r="J369" s="131">
        <v>44902</v>
      </c>
      <c r="K369" t="s">
        <v>8715</v>
      </c>
      <c r="L369" t="s">
        <v>108</v>
      </c>
      <c r="M369" t="s">
        <v>161</v>
      </c>
      <c r="N369" t="s">
        <v>2683</v>
      </c>
      <c r="O369" t="s">
        <v>530</v>
      </c>
      <c r="P369" t="s">
        <v>162</v>
      </c>
      <c r="Q369">
        <v>2.5</v>
      </c>
      <c r="R369">
        <v>2.5</v>
      </c>
      <c r="S369">
        <v>17.420000000000002</v>
      </c>
      <c r="T369">
        <v>19.465</v>
      </c>
      <c r="U369" t="s">
        <v>109</v>
      </c>
      <c r="V369" t="s">
        <v>276</v>
      </c>
      <c r="W369" t="s">
        <v>3034</v>
      </c>
      <c r="X369" t="s">
        <v>3035</v>
      </c>
      <c r="Y369" t="s">
        <v>3034</v>
      </c>
      <c r="Z369" t="s">
        <v>3034</v>
      </c>
      <c r="AA369" t="s">
        <v>1223</v>
      </c>
      <c r="AB369" t="s">
        <v>255</v>
      </c>
      <c r="AC369">
        <v>100</v>
      </c>
      <c r="AD369" t="s">
        <v>205</v>
      </c>
      <c r="AE369" t="s">
        <v>2087</v>
      </c>
      <c r="AF369" t="s">
        <v>7228</v>
      </c>
      <c r="AG369" t="s">
        <v>109</v>
      </c>
      <c r="AH369" s="18">
        <v>44910</v>
      </c>
      <c r="AI369" s="131">
        <v>45000</v>
      </c>
      <c r="AJ369" t="s">
        <v>133</v>
      </c>
      <c r="AK369" t="s">
        <v>1857</v>
      </c>
      <c r="AL369" t="s">
        <v>110</v>
      </c>
      <c r="AM369" t="s">
        <v>2038</v>
      </c>
      <c r="AN369" s="131">
        <v>45641</v>
      </c>
      <c r="AO369" t="s">
        <v>256</v>
      </c>
      <c r="AP369" t="s">
        <v>109</v>
      </c>
      <c r="AQ369" t="s">
        <v>109</v>
      </c>
      <c r="AR369" t="s">
        <v>109</v>
      </c>
      <c r="AS369" t="s">
        <v>109</v>
      </c>
      <c r="AT369" t="s">
        <v>109</v>
      </c>
      <c r="AU369" t="s">
        <v>259</v>
      </c>
      <c r="AV369" t="s">
        <v>109</v>
      </c>
      <c r="AW369" t="s">
        <v>110</v>
      </c>
      <c r="AX369" t="s">
        <v>109</v>
      </c>
      <c r="AY369" t="s">
        <v>110</v>
      </c>
      <c r="AZ369" t="s">
        <v>3037</v>
      </c>
      <c r="BA369" t="s">
        <v>136</v>
      </c>
      <c r="BB369" t="s">
        <v>109</v>
      </c>
      <c r="BC369" t="s">
        <v>110</v>
      </c>
      <c r="BD369" t="s">
        <v>110</v>
      </c>
      <c r="BE369" t="s">
        <v>110</v>
      </c>
      <c r="BF369" t="s">
        <v>110</v>
      </c>
      <c r="BG369" t="s">
        <v>110</v>
      </c>
      <c r="BH369" t="s">
        <v>110</v>
      </c>
      <c r="BI369" t="s">
        <v>110</v>
      </c>
      <c r="BJ369" t="s">
        <v>226</v>
      </c>
      <c r="BK369" t="s">
        <v>7382</v>
      </c>
      <c r="BL369" t="s">
        <v>109</v>
      </c>
      <c r="BM369" t="s">
        <v>109</v>
      </c>
      <c r="BN369">
        <v>0</v>
      </c>
      <c r="BO369">
        <v>0</v>
      </c>
      <c r="BP369">
        <v>0</v>
      </c>
      <c r="BQ369" t="s">
        <v>109</v>
      </c>
      <c r="BR369" t="s">
        <v>109</v>
      </c>
      <c r="BS369"/>
      <c r="BT369" t="s">
        <v>238</v>
      </c>
      <c r="BU369" t="s">
        <v>110</v>
      </c>
      <c r="BV369" t="s">
        <v>1574</v>
      </c>
      <c r="BW369" t="s">
        <v>232</v>
      </c>
      <c r="BX369" t="s">
        <v>5362</v>
      </c>
      <c r="BY369" t="s">
        <v>559</v>
      </c>
      <c r="BZ369" t="s">
        <v>5670</v>
      </c>
      <c r="CA369" t="s">
        <v>109</v>
      </c>
      <c r="CB369" t="s">
        <v>694</v>
      </c>
      <c r="CC369" t="s">
        <v>110</v>
      </c>
      <c r="CD369" t="s">
        <v>110</v>
      </c>
      <c r="CE369" t="s">
        <v>110</v>
      </c>
      <c r="CF369"/>
      <c r="CG369" s="131">
        <v>34753</v>
      </c>
      <c r="CH369" t="s">
        <v>558</v>
      </c>
      <c r="CI369" t="s">
        <v>558</v>
      </c>
      <c r="CJ369" t="s">
        <v>114</v>
      </c>
      <c r="CK369" t="s">
        <v>114</v>
      </c>
      <c r="CL369" t="s">
        <v>109</v>
      </c>
      <c r="CM369" t="s">
        <v>109</v>
      </c>
      <c r="CN369">
        <v>2022</v>
      </c>
      <c r="CO369" s="1">
        <v>44902</v>
      </c>
      <c r="CP369" t="s">
        <v>110</v>
      </c>
      <c r="CQ369">
        <v>12</v>
      </c>
      <c r="CR369">
        <v>50</v>
      </c>
      <c r="CS369" s="1">
        <v>44900</v>
      </c>
      <c r="CT369" t="s">
        <v>16323</v>
      </c>
      <c r="CU369" t="s">
        <v>8615</v>
      </c>
      <c r="CV369" t="s">
        <v>16272</v>
      </c>
      <c r="CW369" t="s">
        <v>16320</v>
      </c>
      <c r="CX369" t="s">
        <v>8616</v>
      </c>
      <c r="CY369" t="s">
        <v>8700</v>
      </c>
      <c r="CZ369" t="s">
        <v>8618</v>
      </c>
      <c r="DA369" t="s">
        <v>7197</v>
      </c>
      <c r="DB369" t="s">
        <v>5342</v>
      </c>
      <c r="DC369" t="s">
        <v>7185</v>
      </c>
      <c r="DD369" t="s">
        <v>3036</v>
      </c>
      <c r="DE369" t="s">
        <v>7198</v>
      </c>
      <c r="DF369" t="s">
        <v>166</v>
      </c>
      <c r="DG369" t="s">
        <v>7188</v>
      </c>
      <c r="DH369" t="s">
        <v>110</v>
      </c>
      <c r="DI369" t="s">
        <v>110</v>
      </c>
      <c r="DJ369" t="s">
        <v>205</v>
      </c>
      <c r="DK369" t="s">
        <v>110</v>
      </c>
      <c r="DL369" t="s">
        <v>110</v>
      </c>
      <c r="DM369" t="s">
        <v>7244</v>
      </c>
      <c r="DN369" t="s">
        <v>57</v>
      </c>
      <c r="DO369" t="s">
        <v>8290</v>
      </c>
      <c r="DP369" t="s">
        <v>110</v>
      </c>
      <c r="DQ369" t="s">
        <v>8716</v>
      </c>
      <c r="DR369" t="s">
        <v>8716</v>
      </c>
      <c r="DS369" t="s">
        <v>110</v>
      </c>
      <c r="DT369" t="s">
        <v>109</v>
      </c>
      <c r="DU369" t="s">
        <v>3038</v>
      </c>
      <c r="DV369" t="s">
        <v>8717</v>
      </c>
      <c r="DW369" t="s">
        <v>8718</v>
      </c>
      <c r="DX369" t="s">
        <v>8719</v>
      </c>
    </row>
    <row r="370" spans="7:128">
      <c r="G370">
        <v>547</v>
      </c>
      <c r="H370" t="s">
        <v>109</v>
      </c>
      <c r="I370" t="s">
        <v>3040</v>
      </c>
      <c r="J370" s="131">
        <v>44900</v>
      </c>
      <c r="K370" t="s">
        <v>6148</v>
      </c>
      <c r="L370" t="s">
        <v>108</v>
      </c>
      <c r="M370" t="s">
        <v>124</v>
      </c>
      <c r="N370" t="s">
        <v>108</v>
      </c>
      <c r="O370" t="s">
        <v>510</v>
      </c>
      <c r="P370" t="s">
        <v>111</v>
      </c>
      <c r="Q370">
        <v>7.7</v>
      </c>
      <c r="R370">
        <v>1.1100000000000001</v>
      </c>
      <c r="S370">
        <v>7.7</v>
      </c>
      <c r="T370">
        <v>8.5860000000000003</v>
      </c>
      <c r="U370" t="s">
        <v>109</v>
      </c>
      <c r="V370" t="s">
        <v>126</v>
      </c>
      <c r="W370" t="s">
        <v>3041</v>
      </c>
      <c r="X370" t="s">
        <v>110</v>
      </c>
      <c r="Y370" t="s">
        <v>110</v>
      </c>
      <c r="Z370" t="s">
        <v>110</v>
      </c>
      <c r="AA370" t="s">
        <v>110</v>
      </c>
      <c r="AB370" t="s">
        <v>129</v>
      </c>
      <c r="AC370">
        <v>100</v>
      </c>
      <c r="AD370" t="s">
        <v>205</v>
      </c>
      <c r="AE370" t="s">
        <v>166</v>
      </c>
      <c r="AF370" t="s">
        <v>166</v>
      </c>
      <c r="AG370" t="s">
        <v>109</v>
      </c>
      <c r="AH370" s="18">
        <v>44904</v>
      </c>
      <c r="AI370" s="131">
        <v>45269</v>
      </c>
      <c r="AJ370" t="s">
        <v>133</v>
      </c>
      <c r="AK370" t="s">
        <v>3042</v>
      </c>
      <c r="AL370" t="s">
        <v>110</v>
      </c>
      <c r="AM370" t="s">
        <v>109</v>
      </c>
      <c r="AN370" s="131">
        <v>46000</v>
      </c>
      <c r="AO370" t="s">
        <v>192</v>
      </c>
      <c r="AP370" t="s">
        <v>109</v>
      </c>
      <c r="AQ370" t="s">
        <v>109</v>
      </c>
      <c r="AR370" t="s">
        <v>109</v>
      </c>
      <c r="AS370" t="s">
        <v>109</v>
      </c>
      <c r="AT370" t="s">
        <v>109</v>
      </c>
      <c r="AU370" t="s">
        <v>109</v>
      </c>
      <c r="AV370" t="s">
        <v>109</v>
      </c>
      <c r="AW370" t="s">
        <v>110</v>
      </c>
      <c r="AX370" t="s">
        <v>109</v>
      </c>
      <c r="AY370" t="s">
        <v>110</v>
      </c>
      <c r="AZ370" t="s">
        <v>109</v>
      </c>
      <c r="BA370" t="s">
        <v>136</v>
      </c>
      <c r="BB370" t="s">
        <v>109</v>
      </c>
      <c r="BC370" t="s">
        <v>110</v>
      </c>
      <c r="BD370" t="s">
        <v>110</v>
      </c>
      <c r="BE370" t="s">
        <v>110</v>
      </c>
      <c r="BF370" t="s">
        <v>110</v>
      </c>
      <c r="BG370" t="s">
        <v>110</v>
      </c>
      <c r="BH370" t="s">
        <v>110</v>
      </c>
      <c r="BI370" t="s">
        <v>110</v>
      </c>
      <c r="BJ370" t="s">
        <v>110</v>
      </c>
      <c r="BK370" t="s">
        <v>110</v>
      </c>
      <c r="BL370" t="s">
        <v>109</v>
      </c>
      <c r="BM370" t="s">
        <v>109</v>
      </c>
      <c r="BN370">
        <v>0</v>
      </c>
      <c r="BO370">
        <v>0</v>
      </c>
      <c r="BP370">
        <v>0</v>
      </c>
      <c r="BQ370" t="s">
        <v>109</v>
      </c>
      <c r="BR370" t="s">
        <v>109</v>
      </c>
      <c r="BS370"/>
      <c r="BT370" t="s">
        <v>3039</v>
      </c>
      <c r="BU370" t="s">
        <v>110</v>
      </c>
      <c r="BV370" t="s">
        <v>6148</v>
      </c>
      <c r="BW370" t="s">
        <v>141</v>
      </c>
      <c r="BX370" t="s">
        <v>140</v>
      </c>
      <c r="BY370" t="s">
        <v>5677</v>
      </c>
      <c r="BZ370" t="s">
        <v>110</v>
      </c>
      <c r="CA370" t="s">
        <v>109</v>
      </c>
      <c r="CB370" t="s">
        <v>5776</v>
      </c>
      <c r="CC370" t="s">
        <v>5686</v>
      </c>
      <c r="CD370" t="s">
        <v>5777</v>
      </c>
      <c r="CE370" t="s">
        <v>6149</v>
      </c>
      <c r="CF370"/>
      <c r="CG370" s="131">
        <v>44900</v>
      </c>
      <c r="CH370" t="s">
        <v>144</v>
      </c>
      <c r="CI370" t="s">
        <v>144</v>
      </c>
      <c r="CJ370" t="s">
        <v>114</v>
      </c>
      <c r="CK370" t="s">
        <v>109</v>
      </c>
      <c r="CL370" t="s">
        <v>109</v>
      </c>
      <c r="CM370" t="s">
        <v>109</v>
      </c>
      <c r="CN370">
        <v>2022</v>
      </c>
      <c r="CO370" s="1">
        <v>44900</v>
      </c>
      <c r="CP370" t="s">
        <v>7179</v>
      </c>
      <c r="CQ370">
        <v>12</v>
      </c>
      <c r="CR370">
        <v>50</v>
      </c>
      <c r="CS370" s="1">
        <v>44900</v>
      </c>
      <c r="CT370" t="s">
        <v>16323</v>
      </c>
      <c r="CU370" t="s">
        <v>8615</v>
      </c>
      <c r="CV370" t="s">
        <v>16272</v>
      </c>
      <c r="CW370" t="s">
        <v>16320</v>
      </c>
      <c r="CX370" t="s">
        <v>8616</v>
      </c>
      <c r="CY370" t="s">
        <v>8700</v>
      </c>
      <c r="CZ370" t="s">
        <v>8618</v>
      </c>
      <c r="DA370" t="s">
        <v>7184</v>
      </c>
      <c r="DB370" t="s">
        <v>114</v>
      </c>
      <c r="DC370" t="s">
        <v>7185</v>
      </c>
      <c r="DD370" t="s">
        <v>3043</v>
      </c>
      <c r="DE370" t="s">
        <v>7811</v>
      </c>
      <c r="DF370" t="s">
        <v>7812</v>
      </c>
      <c r="DG370" t="s">
        <v>7188</v>
      </c>
      <c r="DH370" t="s">
        <v>110</v>
      </c>
      <c r="DI370" t="s">
        <v>110</v>
      </c>
      <c r="DJ370" t="s">
        <v>205</v>
      </c>
      <c r="DK370" t="s">
        <v>110</v>
      </c>
      <c r="DL370" t="s">
        <v>110</v>
      </c>
      <c r="DM370" t="s">
        <v>7189</v>
      </c>
      <c r="DN370" t="s">
        <v>58</v>
      </c>
      <c r="DO370" t="s">
        <v>8603</v>
      </c>
      <c r="DP370" t="s">
        <v>110</v>
      </c>
      <c r="DQ370" t="s">
        <v>7811</v>
      </c>
      <c r="DR370" t="s">
        <v>7811</v>
      </c>
      <c r="DS370" t="s">
        <v>110</v>
      </c>
      <c r="DT370" t="s">
        <v>109</v>
      </c>
      <c r="DU370" t="s">
        <v>3044</v>
      </c>
      <c r="DV370" t="s">
        <v>8720</v>
      </c>
      <c r="DW370" t="s">
        <v>8721</v>
      </c>
      <c r="DX370" t="s">
        <v>8722</v>
      </c>
    </row>
    <row r="371" spans="7:128">
      <c r="G371">
        <v>546</v>
      </c>
      <c r="H371" t="s">
        <v>109</v>
      </c>
      <c r="I371" t="s">
        <v>3045</v>
      </c>
      <c r="J371" s="131">
        <v>44896</v>
      </c>
      <c r="K371" t="s">
        <v>8723</v>
      </c>
      <c r="L371" t="s">
        <v>108</v>
      </c>
      <c r="M371" t="s">
        <v>110</v>
      </c>
      <c r="N371" t="s">
        <v>108</v>
      </c>
      <c r="O371" t="s">
        <v>510</v>
      </c>
      <c r="P371" t="s">
        <v>111</v>
      </c>
      <c r="Q371">
        <v>6.79</v>
      </c>
      <c r="R371">
        <v>0.96</v>
      </c>
      <c r="S371">
        <v>6.79</v>
      </c>
      <c r="T371">
        <v>7.4960000000000004</v>
      </c>
      <c r="U371" t="s">
        <v>109</v>
      </c>
      <c r="V371" t="s">
        <v>126</v>
      </c>
      <c r="W371" t="s">
        <v>319</v>
      </c>
      <c r="X371" t="s">
        <v>320</v>
      </c>
      <c r="Y371" t="s">
        <v>319</v>
      </c>
      <c r="Z371" t="s">
        <v>110</v>
      </c>
      <c r="AA371" t="s">
        <v>1212</v>
      </c>
      <c r="AB371" t="s">
        <v>129</v>
      </c>
      <c r="AC371">
        <v>100</v>
      </c>
      <c r="AD371" t="s">
        <v>130</v>
      </c>
      <c r="AE371" t="s">
        <v>166</v>
      </c>
      <c r="AF371" t="s">
        <v>166</v>
      </c>
      <c r="AG371" t="s">
        <v>109</v>
      </c>
      <c r="AH371" s="18">
        <v>44903</v>
      </c>
      <c r="AI371" s="131">
        <v>45085</v>
      </c>
      <c r="AJ371" t="s">
        <v>133</v>
      </c>
      <c r="AK371" t="s">
        <v>2794</v>
      </c>
      <c r="AL371" t="s">
        <v>110</v>
      </c>
      <c r="AM371" t="s">
        <v>109</v>
      </c>
      <c r="AN371" s="131">
        <v>45999</v>
      </c>
      <c r="AO371" t="s">
        <v>132</v>
      </c>
      <c r="AP371" t="s">
        <v>109</v>
      </c>
      <c r="AQ371" t="s">
        <v>109</v>
      </c>
      <c r="AR371" t="s">
        <v>109</v>
      </c>
      <c r="AS371" t="s">
        <v>109</v>
      </c>
      <c r="AT371" t="s">
        <v>109</v>
      </c>
      <c r="AU371" t="s">
        <v>109</v>
      </c>
      <c r="AV371" t="s">
        <v>109</v>
      </c>
      <c r="AW371" t="s">
        <v>110</v>
      </c>
      <c r="AX371" t="s">
        <v>109</v>
      </c>
      <c r="AY371" t="s">
        <v>110</v>
      </c>
      <c r="AZ371" t="s">
        <v>2796</v>
      </c>
      <c r="BA371" t="s">
        <v>136</v>
      </c>
      <c r="BB371" t="s">
        <v>109</v>
      </c>
      <c r="BC371" t="s">
        <v>110</v>
      </c>
      <c r="BD371" t="s">
        <v>110</v>
      </c>
      <c r="BE371" t="s">
        <v>110</v>
      </c>
      <c r="BF371" t="s">
        <v>110</v>
      </c>
      <c r="BG371" t="s">
        <v>110</v>
      </c>
      <c r="BH371" t="s">
        <v>110</v>
      </c>
      <c r="BI371" t="s">
        <v>110</v>
      </c>
      <c r="BJ371" t="s">
        <v>110</v>
      </c>
      <c r="BK371" t="s">
        <v>110</v>
      </c>
      <c r="BL371" t="s">
        <v>109</v>
      </c>
      <c r="BM371" t="s">
        <v>109</v>
      </c>
      <c r="BN371">
        <v>0</v>
      </c>
      <c r="BO371">
        <v>0</v>
      </c>
      <c r="BP371">
        <v>0</v>
      </c>
      <c r="BQ371" t="s">
        <v>109</v>
      </c>
      <c r="BR371" t="s">
        <v>109</v>
      </c>
      <c r="BS371"/>
      <c r="BT371" t="s">
        <v>2792</v>
      </c>
      <c r="BU371" t="s">
        <v>7602</v>
      </c>
      <c r="BV371" t="s">
        <v>6191</v>
      </c>
      <c r="BW371" t="s">
        <v>141</v>
      </c>
      <c r="BX371" t="s">
        <v>140</v>
      </c>
      <c r="BY371" t="s">
        <v>5677</v>
      </c>
      <c r="BZ371" t="s">
        <v>110</v>
      </c>
      <c r="CA371" t="s">
        <v>109</v>
      </c>
      <c r="CB371" t="s">
        <v>324</v>
      </c>
      <c r="CC371" t="s">
        <v>5686</v>
      </c>
      <c r="CD371" t="s">
        <v>5393</v>
      </c>
      <c r="CE371" t="s">
        <v>110</v>
      </c>
      <c r="CF371"/>
      <c r="CG371" s="131">
        <v>44812</v>
      </c>
      <c r="CH371" t="s">
        <v>198</v>
      </c>
      <c r="CI371" t="s">
        <v>144</v>
      </c>
      <c r="CJ371" t="s">
        <v>114</v>
      </c>
      <c r="CK371" t="s">
        <v>109</v>
      </c>
      <c r="CL371" t="s">
        <v>109</v>
      </c>
      <c r="CM371" t="s">
        <v>109</v>
      </c>
      <c r="CN371">
        <v>2022</v>
      </c>
      <c r="CO371" s="1">
        <v>44896</v>
      </c>
      <c r="CP371" t="s">
        <v>7179</v>
      </c>
      <c r="CQ371">
        <v>12</v>
      </c>
      <c r="CR371">
        <v>49</v>
      </c>
      <c r="CS371" s="1">
        <v>44893</v>
      </c>
      <c r="CT371" t="s">
        <v>16324</v>
      </c>
      <c r="CU371" t="s">
        <v>8615</v>
      </c>
      <c r="CV371" t="s">
        <v>16272</v>
      </c>
      <c r="CW371" t="s">
        <v>16320</v>
      </c>
      <c r="CX371" t="s">
        <v>8616</v>
      </c>
      <c r="CY371" t="s">
        <v>8724</v>
      </c>
      <c r="CZ371" t="s">
        <v>8618</v>
      </c>
      <c r="DA371" t="s">
        <v>7184</v>
      </c>
      <c r="DB371" t="s">
        <v>5342</v>
      </c>
      <c r="DC371" t="s">
        <v>7185</v>
      </c>
      <c r="DD371" t="s">
        <v>2795</v>
      </c>
      <c r="DE371" t="s">
        <v>7811</v>
      </c>
      <c r="DF371" t="s">
        <v>7812</v>
      </c>
      <c r="DG371" t="s">
        <v>7188</v>
      </c>
      <c r="DH371" t="s">
        <v>110</v>
      </c>
      <c r="DI371" t="s">
        <v>110</v>
      </c>
      <c r="DJ371" t="s">
        <v>130</v>
      </c>
      <c r="DK371" t="s">
        <v>110</v>
      </c>
      <c r="DL371" t="s">
        <v>2054</v>
      </c>
      <c r="DM371" t="s">
        <v>7189</v>
      </c>
      <c r="DN371" t="s">
        <v>58</v>
      </c>
      <c r="DO371" t="s">
        <v>8725</v>
      </c>
      <c r="DP371" t="s">
        <v>110</v>
      </c>
      <c r="DQ371" t="s">
        <v>7811</v>
      </c>
      <c r="DR371" t="s">
        <v>7811</v>
      </c>
      <c r="DS371" t="s">
        <v>7193</v>
      </c>
      <c r="DT371" t="s">
        <v>109</v>
      </c>
      <c r="DU371" t="s">
        <v>3046</v>
      </c>
      <c r="DV371" t="s">
        <v>8726</v>
      </c>
      <c r="DW371" t="s">
        <v>8727</v>
      </c>
      <c r="DX371" t="s">
        <v>8728</v>
      </c>
    </row>
    <row r="372" spans="7:128">
      <c r="G372">
        <v>545</v>
      </c>
      <c r="H372" t="s">
        <v>109</v>
      </c>
      <c r="I372" t="s">
        <v>3048</v>
      </c>
      <c r="J372" s="131">
        <v>44896</v>
      </c>
      <c r="K372" t="s">
        <v>6515</v>
      </c>
      <c r="L372" t="s">
        <v>2346</v>
      </c>
      <c r="M372" t="s">
        <v>161</v>
      </c>
      <c r="N372" t="s">
        <v>2346</v>
      </c>
      <c r="O372" t="s">
        <v>530</v>
      </c>
      <c r="P372" t="s">
        <v>162</v>
      </c>
      <c r="Q372">
        <v>2.5299999999999998</v>
      </c>
      <c r="R372">
        <v>2.5299999999999998</v>
      </c>
      <c r="S372">
        <v>17.84</v>
      </c>
      <c r="T372">
        <v>19.678000000000001</v>
      </c>
      <c r="U372" t="s">
        <v>109</v>
      </c>
      <c r="V372" t="s">
        <v>126</v>
      </c>
      <c r="W372" t="s">
        <v>409</v>
      </c>
      <c r="X372" t="s">
        <v>110</v>
      </c>
      <c r="Y372" t="s">
        <v>409</v>
      </c>
      <c r="Z372" t="s">
        <v>110</v>
      </c>
      <c r="AA372" t="s">
        <v>110</v>
      </c>
      <c r="AB372" t="s">
        <v>129</v>
      </c>
      <c r="AC372">
        <v>100</v>
      </c>
      <c r="AD372" t="s">
        <v>205</v>
      </c>
      <c r="AE372" t="s">
        <v>131</v>
      </c>
      <c r="AF372" t="s">
        <v>131</v>
      </c>
      <c r="AG372" t="s">
        <v>206</v>
      </c>
      <c r="AH372" s="18">
        <v>44902</v>
      </c>
      <c r="AI372" s="131">
        <v>45084</v>
      </c>
      <c r="AJ372" t="s">
        <v>133</v>
      </c>
      <c r="AK372" t="s">
        <v>3049</v>
      </c>
      <c r="AL372" t="s">
        <v>110</v>
      </c>
      <c r="AM372" t="s">
        <v>109</v>
      </c>
      <c r="AN372" s="131">
        <v>45998</v>
      </c>
      <c r="AO372" t="s">
        <v>132</v>
      </c>
      <c r="AP372" t="s">
        <v>109</v>
      </c>
      <c r="AQ372" t="s">
        <v>109</v>
      </c>
      <c r="AR372" t="s">
        <v>109</v>
      </c>
      <c r="AS372" t="s">
        <v>109</v>
      </c>
      <c r="AT372" t="s">
        <v>109</v>
      </c>
      <c r="AU372" t="s">
        <v>109</v>
      </c>
      <c r="AV372" t="s">
        <v>109</v>
      </c>
      <c r="AW372" t="s">
        <v>110</v>
      </c>
      <c r="AX372" t="s">
        <v>109</v>
      </c>
      <c r="AY372" t="s">
        <v>110</v>
      </c>
      <c r="AZ372" t="s">
        <v>3051</v>
      </c>
      <c r="BA372" t="s">
        <v>136</v>
      </c>
      <c r="BB372" t="s">
        <v>109</v>
      </c>
      <c r="BC372" t="s">
        <v>7367</v>
      </c>
      <c r="BD372" t="s">
        <v>7501</v>
      </c>
      <c r="BE372" t="s">
        <v>110</v>
      </c>
      <c r="BF372" t="s">
        <v>110</v>
      </c>
      <c r="BG372" t="s">
        <v>110</v>
      </c>
      <c r="BH372" t="s">
        <v>110</v>
      </c>
      <c r="BI372" t="s">
        <v>110</v>
      </c>
      <c r="BJ372" t="s">
        <v>110</v>
      </c>
      <c r="BK372" t="s">
        <v>110</v>
      </c>
      <c r="BL372" t="s">
        <v>109</v>
      </c>
      <c r="BM372" t="s">
        <v>109</v>
      </c>
      <c r="BN372">
        <v>0</v>
      </c>
      <c r="BO372">
        <v>0</v>
      </c>
      <c r="BP372">
        <v>0</v>
      </c>
      <c r="BQ372" t="s">
        <v>109</v>
      </c>
      <c r="BR372" t="s">
        <v>109</v>
      </c>
      <c r="BS372"/>
      <c r="BT372" t="s">
        <v>3047</v>
      </c>
      <c r="BU372" t="s">
        <v>110</v>
      </c>
      <c r="BV372" t="s">
        <v>6515</v>
      </c>
      <c r="BW372" t="s">
        <v>141</v>
      </c>
      <c r="BX372" t="s">
        <v>140</v>
      </c>
      <c r="BY372" t="s">
        <v>5827</v>
      </c>
      <c r="BZ372" t="s">
        <v>110</v>
      </c>
      <c r="CA372" t="s">
        <v>109</v>
      </c>
      <c r="CB372" t="s">
        <v>6416</v>
      </c>
      <c r="CC372" t="s">
        <v>5615</v>
      </c>
      <c r="CD372" t="s">
        <v>6417</v>
      </c>
      <c r="CE372" t="s">
        <v>110</v>
      </c>
      <c r="CF372"/>
      <c r="CG372" s="131">
        <v>43804</v>
      </c>
      <c r="CH372" t="s">
        <v>144</v>
      </c>
      <c r="CI372" t="s">
        <v>144</v>
      </c>
      <c r="CJ372" t="s">
        <v>114</v>
      </c>
      <c r="CK372" t="s">
        <v>109</v>
      </c>
      <c r="CL372" t="s">
        <v>114</v>
      </c>
      <c r="CM372" t="s">
        <v>109</v>
      </c>
      <c r="CN372">
        <v>2022</v>
      </c>
      <c r="CO372" s="1">
        <v>44896</v>
      </c>
      <c r="CP372" t="s">
        <v>7179</v>
      </c>
      <c r="CQ372">
        <v>12</v>
      </c>
      <c r="CR372">
        <v>49</v>
      </c>
      <c r="CS372" s="1">
        <v>44893</v>
      </c>
      <c r="CT372" t="s">
        <v>16324</v>
      </c>
      <c r="CU372" t="s">
        <v>8615</v>
      </c>
      <c r="CV372" t="s">
        <v>16272</v>
      </c>
      <c r="CW372" t="s">
        <v>16320</v>
      </c>
      <c r="CX372" t="s">
        <v>8616</v>
      </c>
      <c r="CY372" t="s">
        <v>8724</v>
      </c>
      <c r="CZ372" t="s">
        <v>8618</v>
      </c>
      <c r="DA372" t="s">
        <v>7197</v>
      </c>
      <c r="DB372" t="s">
        <v>5342</v>
      </c>
      <c r="DC372" t="s">
        <v>7185</v>
      </c>
      <c r="DD372" t="s">
        <v>3050</v>
      </c>
      <c r="DE372" t="s">
        <v>7198</v>
      </c>
      <c r="DF372" t="s">
        <v>7187</v>
      </c>
      <c r="DG372" t="s">
        <v>7199</v>
      </c>
      <c r="DH372" t="s">
        <v>7280</v>
      </c>
      <c r="DI372" t="s">
        <v>110</v>
      </c>
      <c r="DJ372" t="s">
        <v>205</v>
      </c>
      <c r="DK372" t="s">
        <v>110</v>
      </c>
      <c r="DL372" t="s">
        <v>110</v>
      </c>
      <c r="DM372" t="s">
        <v>7189</v>
      </c>
      <c r="DN372" t="s">
        <v>57</v>
      </c>
      <c r="DO372" t="s">
        <v>8729</v>
      </c>
      <c r="DP372" t="s">
        <v>206</v>
      </c>
      <c r="DQ372" t="s">
        <v>7218</v>
      </c>
      <c r="DR372" t="s">
        <v>7218</v>
      </c>
      <c r="DS372" t="s">
        <v>110</v>
      </c>
      <c r="DT372" t="s">
        <v>109</v>
      </c>
      <c r="DU372" t="s">
        <v>3052</v>
      </c>
      <c r="DV372" t="s">
        <v>8730</v>
      </c>
      <c r="DW372" t="s">
        <v>8727</v>
      </c>
      <c r="DX372" t="s">
        <v>8731</v>
      </c>
    </row>
    <row r="373" spans="7:128">
      <c r="G373">
        <v>544</v>
      </c>
      <c r="H373" t="s">
        <v>109</v>
      </c>
      <c r="I373" t="s">
        <v>3053</v>
      </c>
      <c r="J373" s="131">
        <v>44896</v>
      </c>
      <c r="K373" t="s">
        <v>6150</v>
      </c>
      <c r="L373" t="s">
        <v>403</v>
      </c>
      <c r="M373" t="s">
        <v>124</v>
      </c>
      <c r="N373" t="s">
        <v>403</v>
      </c>
      <c r="O373" t="s">
        <v>530</v>
      </c>
      <c r="P373" t="s">
        <v>162</v>
      </c>
      <c r="Q373">
        <v>3.5</v>
      </c>
      <c r="R373">
        <v>3.5</v>
      </c>
      <c r="S373">
        <v>24.69</v>
      </c>
      <c r="T373">
        <v>27.222999999999999</v>
      </c>
      <c r="U373" t="s">
        <v>109</v>
      </c>
      <c r="V373" t="s">
        <v>126</v>
      </c>
      <c r="W373" t="s">
        <v>163</v>
      </c>
      <c r="X373" t="s">
        <v>1693</v>
      </c>
      <c r="Y373" t="s">
        <v>163</v>
      </c>
      <c r="Z373" t="s">
        <v>110</v>
      </c>
      <c r="AA373" t="s">
        <v>1223</v>
      </c>
      <c r="AB373" t="s">
        <v>129</v>
      </c>
      <c r="AC373">
        <v>100</v>
      </c>
      <c r="AD373" t="s">
        <v>205</v>
      </c>
      <c r="AE373" t="s">
        <v>131</v>
      </c>
      <c r="AF373" t="s">
        <v>131</v>
      </c>
      <c r="AG373" t="s">
        <v>169</v>
      </c>
      <c r="AH373" s="18">
        <v>44903</v>
      </c>
      <c r="AI373" s="131">
        <v>45085</v>
      </c>
      <c r="AJ373" t="s">
        <v>133</v>
      </c>
      <c r="AK373" t="s">
        <v>2532</v>
      </c>
      <c r="AL373" t="s">
        <v>110</v>
      </c>
      <c r="AM373" t="s">
        <v>109</v>
      </c>
      <c r="AN373" s="131">
        <v>45999</v>
      </c>
      <c r="AO373" t="s">
        <v>132</v>
      </c>
      <c r="AP373" t="s">
        <v>109</v>
      </c>
      <c r="AQ373" t="s">
        <v>109</v>
      </c>
      <c r="AR373" t="s">
        <v>109</v>
      </c>
      <c r="AS373" t="s">
        <v>109</v>
      </c>
      <c r="AT373" t="s">
        <v>109</v>
      </c>
      <c r="AU373" t="s">
        <v>109</v>
      </c>
      <c r="AV373" t="s">
        <v>109</v>
      </c>
      <c r="AW373" t="s">
        <v>110</v>
      </c>
      <c r="AX373" t="s">
        <v>109</v>
      </c>
      <c r="AY373" t="s">
        <v>110</v>
      </c>
      <c r="AZ373" t="s">
        <v>3054</v>
      </c>
      <c r="BA373" t="s">
        <v>136</v>
      </c>
      <c r="BB373" t="s">
        <v>109</v>
      </c>
      <c r="BC373" t="s">
        <v>8584</v>
      </c>
      <c r="BD373" t="s">
        <v>8732</v>
      </c>
      <c r="BE373" t="s">
        <v>110</v>
      </c>
      <c r="BF373" t="s">
        <v>110</v>
      </c>
      <c r="BG373" t="s">
        <v>110</v>
      </c>
      <c r="BH373" t="s">
        <v>110</v>
      </c>
      <c r="BI373" t="s">
        <v>110</v>
      </c>
      <c r="BJ373" t="s">
        <v>110</v>
      </c>
      <c r="BK373" t="s">
        <v>110</v>
      </c>
      <c r="BL373" t="s">
        <v>109</v>
      </c>
      <c r="BM373" t="s">
        <v>109</v>
      </c>
      <c r="BN373">
        <v>0</v>
      </c>
      <c r="BO373">
        <v>0</v>
      </c>
      <c r="BP373">
        <v>0</v>
      </c>
      <c r="BQ373" t="s">
        <v>109</v>
      </c>
      <c r="BR373" t="s">
        <v>109</v>
      </c>
      <c r="BS373"/>
      <c r="BT373" t="s">
        <v>2529</v>
      </c>
      <c r="BU373" t="s">
        <v>110</v>
      </c>
      <c r="BV373" t="s">
        <v>6150</v>
      </c>
      <c r="BW373" t="s">
        <v>141</v>
      </c>
      <c r="BX373" t="s">
        <v>140</v>
      </c>
      <c r="BY373" t="s">
        <v>5690</v>
      </c>
      <c r="BZ373" t="s">
        <v>110</v>
      </c>
      <c r="CA373" t="s">
        <v>109</v>
      </c>
      <c r="CB373" t="s">
        <v>142</v>
      </c>
      <c r="CC373" t="s">
        <v>5615</v>
      </c>
      <c r="CD373" t="s">
        <v>6151</v>
      </c>
      <c r="CE373" t="s">
        <v>110</v>
      </c>
      <c r="CF373"/>
      <c r="CG373" s="131">
        <v>44896</v>
      </c>
      <c r="CH373" t="s">
        <v>144</v>
      </c>
      <c r="CI373" t="s">
        <v>144</v>
      </c>
      <c r="CJ373" t="s">
        <v>114</v>
      </c>
      <c r="CK373" t="s">
        <v>109</v>
      </c>
      <c r="CL373" t="s">
        <v>109</v>
      </c>
      <c r="CM373" t="s">
        <v>109</v>
      </c>
      <c r="CN373">
        <v>2022</v>
      </c>
      <c r="CO373" s="1">
        <v>44896</v>
      </c>
      <c r="CP373" t="s">
        <v>7179</v>
      </c>
      <c r="CQ373">
        <v>12</v>
      </c>
      <c r="CR373">
        <v>49</v>
      </c>
      <c r="CS373" s="1">
        <v>44893</v>
      </c>
      <c r="CT373" t="s">
        <v>16324</v>
      </c>
      <c r="CU373" t="s">
        <v>8615</v>
      </c>
      <c r="CV373" t="s">
        <v>16272</v>
      </c>
      <c r="CW373" t="s">
        <v>16320</v>
      </c>
      <c r="CX373" t="s">
        <v>8616</v>
      </c>
      <c r="CY373" t="s">
        <v>8724</v>
      </c>
      <c r="CZ373" t="s">
        <v>8618</v>
      </c>
      <c r="DA373" t="s">
        <v>7223</v>
      </c>
      <c r="DB373" t="s">
        <v>114</v>
      </c>
      <c r="DC373" t="s">
        <v>7185</v>
      </c>
      <c r="DD373" t="s">
        <v>2533</v>
      </c>
      <c r="DE373" t="s">
        <v>7198</v>
      </c>
      <c r="DF373" t="s">
        <v>7187</v>
      </c>
      <c r="DG373" t="s">
        <v>7199</v>
      </c>
      <c r="DH373" t="s">
        <v>7280</v>
      </c>
      <c r="DI373" t="s">
        <v>110</v>
      </c>
      <c r="DJ373" t="s">
        <v>205</v>
      </c>
      <c r="DK373" t="s">
        <v>110</v>
      </c>
      <c r="DL373" t="s">
        <v>110</v>
      </c>
      <c r="DM373" t="s">
        <v>7189</v>
      </c>
      <c r="DN373" t="s">
        <v>57</v>
      </c>
      <c r="DO373" t="s">
        <v>7773</v>
      </c>
      <c r="DP373" t="s">
        <v>169</v>
      </c>
      <c r="DQ373" t="s">
        <v>7202</v>
      </c>
      <c r="DR373" t="s">
        <v>7202</v>
      </c>
      <c r="DS373" t="s">
        <v>110</v>
      </c>
      <c r="DT373" t="s">
        <v>109</v>
      </c>
      <c r="DU373" t="s">
        <v>3055</v>
      </c>
      <c r="DV373" t="s">
        <v>8733</v>
      </c>
      <c r="DW373" t="s">
        <v>8727</v>
      </c>
      <c r="DX373" t="s">
        <v>8734</v>
      </c>
    </row>
    <row r="374" spans="7:128">
      <c r="G374">
        <v>543</v>
      </c>
      <c r="H374" t="s">
        <v>109</v>
      </c>
      <c r="I374" t="s">
        <v>3057</v>
      </c>
      <c r="J374" s="131">
        <v>44896</v>
      </c>
      <c r="K374" t="s">
        <v>6152</v>
      </c>
      <c r="L374" t="s">
        <v>108</v>
      </c>
      <c r="M374" t="s">
        <v>110</v>
      </c>
      <c r="N374" t="s">
        <v>108</v>
      </c>
      <c r="O374" t="s">
        <v>510</v>
      </c>
      <c r="P374" t="s">
        <v>111</v>
      </c>
      <c r="Q374">
        <v>4.4000000000000004</v>
      </c>
      <c r="R374">
        <v>0.62</v>
      </c>
      <c r="S374">
        <v>4.4000000000000004</v>
      </c>
      <c r="T374">
        <v>4.8579999999999997</v>
      </c>
      <c r="U374" t="s">
        <v>109</v>
      </c>
      <c r="V374" t="s">
        <v>126</v>
      </c>
      <c r="W374" t="s">
        <v>671</v>
      </c>
      <c r="X374" t="s">
        <v>110</v>
      </c>
      <c r="Y374" t="s">
        <v>110</v>
      </c>
      <c r="Z374" t="s">
        <v>110</v>
      </c>
      <c r="AA374" t="s">
        <v>110</v>
      </c>
      <c r="AB374" t="s">
        <v>129</v>
      </c>
      <c r="AC374">
        <v>100</v>
      </c>
      <c r="AD374" t="s">
        <v>205</v>
      </c>
      <c r="AE374" t="s">
        <v>225</v>
      </c>
      <c r="AF374" t="s">
        <v>225</v>
      </c>
      <c r="AG374" t="s">
        <v>109</v>
      </c>
      <c r="AH374" s="18">
        <v>44901</v>
      </c>
      <c r="AI374" s="131">
        <v>45266</v>
      </c>
      <c r="AJ374" t="s">
        <v>133</v>
      </c>
      <c r="AK374" t="s">
        <v>3058</v>
      </c>
      <c r="AL374" t="s">
        <v>110</v>
      </c>
      <c r="AM374" t="s">
        <v>109</v>
      </c>
      <c r="AN374" s="131">
        <v>45997</v>
      </c>
      <c r="AO374" t="s">
        <v>192</v>
      </c>
      <c r="AP374" t="s">
        <v>109</v>
      </c>
      <c r="AQ374" t="s">
        <v>109</v>
      </c>
      <c r="AR374" t="s">
        <v>109</v>
      </c>
      <c r="AS374" t="s">
        <v>109</v>
      </c>
      <c r="AT374" t="s">
        <v>109</v>
      </c>
      <c r="AU374" t="s">
        <v>109</v>
      </c>
      <c r="AV374" t="s">
        <v>109</v>
      </c>
      <c r="AW374" t="s">
        <v>110</v>
      </c>
      <c r="AX374" t="s">
        <v>109</v>
      </c>
      <c r="AY374" t="s">
        <v>110</v>
      </c>
      <c r="AZ374" t="s">
        <v>109</v>
      </c>
      <c r="BA374" t="s">
        <v>136</v>
      </c>
      <c r="BB374" t="s">
        <v>109</v>
      </c>
      <c r="BC374" t="s">
        <v>110</v>
      </c>
      <c r="BD374" t="s">
        <v>110</v>
      </c>
      <c r="BE374" t="s">
        <v>110</v>
      </c>
      <c r="BF374" t="s">
        <v>110</v>
      </c>
      <c r="BG374" t="s">
        <v>110</v>
      </c>
      <c r="BH374" t="s">
        <v>110</v>
      </c>
      <c r="BI374" t="s">
        <v>110</v>
      </c>
      <c r="BJ374" t="s">
        <v>110</v>
      </c>
      <c r="BK374" t="s">
        <v>110</v>
      </c>
      <c r="BL374" t="s">
        <v>109</v>
      </c>
      <c r="BM374" t="s">
        <v>109</v>
      </c>
      <c r="BN374">
        <v>0</v>
      </c>
      <c r="BO374">
        <v>0</v>
      </c>
      <c r="BP374">
        <v>0</v>
      </c>
      <c r="BQ374" t="s">
        <v>109</v>
      </c>
      <c r="BR374" t="s">
        <v>109</v>
      </c>
      <c r="BS374"/>
      <c r="BT374" t="s">
        <v>3056</v>
      </c>
      <c r="BU374" t="s">
        <v>110</v>
      </c>
      <c r="BV374" t="s">
        <v>6152</v>
      </c>
      <c r="BW374" t="s">
        <v>141</v>
      </c>
      <c r="BX374" t="s">
        <v>140</v>
      </c>
      <c r="BY374" t="s">
        <v>5690</v>
      </c>
      <c r="BZ374" t="s">
        <v>110</v>
      </c>
      <c r="CA374" t="s">
        <v>109</v>
      </c>
      <c r="CB374" t="s">
        <v>173</v>
      </c>
      <c r="CC374" t="s">
        <v>5616</v>
      </c>
      <c r="CD374" t="s">
        <v>174</v>
      </c>
      <c r="CE374" t="s">
        <v>110</v>
      </c>
      <c r="CF374"/>
      <c r="CG374" s="131">
        <v>44896</v>
      </c>
      <c r="CH374" t="s">
        <v>144</v>
      </c>
      <c r="CI374" t="s">
        <v>144</v>
      </c>
      <c r="CJ374" t="s">
        <v>114</v>
      </c>
      <c r="CK374" t="s">
        <v>109</v>
      </c>
      <c r="CL374" t="s">
        <v>109</v>
      </c>
      <c r="CM374" t="s">
        <v>109</v>
      </c>
      <c r="CN374">
        <v>2022</v>
      </c>
      <c r="CO374" s="1">
        <v>44896</v>
      </c>
      <c r="CP374" t="s">
        <v>7179</v>
      </c>
      <c r="CQ374">
        <v>12</v>
      </c>
      <c r="CR374">
        <v>49</v>
      </c>
      <c r="CS374" s="1">
        <v>44893</v>
      </c>
      <c r="CT374" t="s">
        <v>16324</v>
      </c>
      <c r="CU374" t="s">
        <v>8615</v>
      </c>
      <c r="CV374" t="s">
        <v>16272</v>
      </c>
      <c r="CW374" t="s">
        <v>16320</v>
      </c>
      <c r="CX374" t="s">
        <v>8616</v>
      </c>
      <c r="CY374" t="s">
        <v>8724</v>
      </c>
      <c r="CZ374" t="s">
        <v>8618</v>
      </c>
      <c r="DA374" t="s">
        <v>7184</v>
      </c>
      <c r="DB374" t="s">
        <v>114</v>
      </c>
      <c r="DC374" t="s">
        <v>7185</v>
      </c>
      <c r="DD374" t="s">
        <v>3059</v>
      </c>
      <c r="DE374" t="s">
        <v>7811</v>
      </c>
      <c r="DF374" t="s">
        <v>7812</v>
      </c>
      <c r="DG374" t="s">
        <v>7188</v>
      </c>
      <c r="DH374" t="s">
        <v>110</v>
      </c>
      <c r="DI374" t="s">
        <v>110</v>
      </c>
      <c r="DJ374" t="s">
        <v>205</v>
      </c>
      <c r="DK374" t="s">
        <v>110</v>
      </c>
      <c r="DL374" t="s">
        <v>110</v>
      </c>
      <c r="DM374" t="s">
        <v>7189</v>
      </c>
      <c r="DN374" t="s">
        <v>58</v>
      </c>
      <c r="DO374" t="s">
        <v>7904</v>
      </c>
      <c r="DP374" t="s">
        <v>110</v>
      </c>
      <c r="DQ374" t="s">
        <v>7811</v>
      </c>
      <c r="DR374" t="s">
        <v>7811</v>
      </c>
      <c r="DS374" t="s">
        <v>110</v>
      </c>
      <c r="DT374" t="s">
        <v>109</v>
      </c>
      <c r="DU374" t="s">
        <v>3060</v>
      </c>
      <c r="DV374" t="s">
        <v>8735</v>
      </c>
      <c r="DW374" t="s">
        <v>8727</v>
      </c>
      <c r="DX374" t="s">
        <v>8736</v>
      </c>
    </row>
    <row r="375" spans="7:128">
      <c r="G375">
        <v>542</v>
      </c>
      <c r="H375" t="s">
        <v>109</v>
      </c>
      <c r="I375" t="s">
        <v>3061</v>
      </c>
      <c r="J375" s="131">
        <v>44894</v>
      </c>
      <c r="K375" t="s">
        <v>8737</v>
      </c>
      <c r="L375" t="s">
        <v>108</v>
      </c>
      <c r="M375" t="s">
        <v>300</v>
      </c>
      <c r="N375" t="s">
        <v>108</v>
      </c>
      <c r="O375" t="s">
        <v>510</v>
      </c>
      <c r="P375" t="s">
        <v>111</v>
      </c>
      <c r="Q375">
        <v>3.5</v>
      </c>
      <c r="R375">
        <v>0.49</v>
      </c>
      <c r="S375">
        <v>3.5</v>
      </c>
      <c r="T375">
        <v>3.8260000000000001</v>
      </c>
      <c r="U375" t="s">
        <v>109</v>
      </c>
      <c r="V375" t="s">
        <v>126</v>
      </c>
      <c r="W375" t="s">
        <v>290</v>
      </c>
      <c r="X375" t="s">
        <v>110</v>
      </c>
      <c r="Y375" t="s">
        <v>110</v>
      </c>
      <c r="Z375" t="s">
        <v>110</v>
      </c>
      <c r="AA375" t="s">
        <v>110</v>
      </c>
      <c r="AB375" t="s">
        <v>129</v>
      </c>
      <c r="AC375">
        <v>100</v>
      </c>
      <c r="AD375" t="s">
        <v>130</v>
      </c>
      <c r="AE375" t="s">
        <v>166</v>
      </c>
      <c r="AF375" t="s">
        <v>166</v>
      </c>
      <c r="AG375" t="s">
        <v>109</v>
      </c>
      <c r="AH375" s="18">
        <v>44901</v>
      </c>
      <c r="AI375" s="131">
        <v>45083</v>
      </c>
      <c r="AJ375" t="s">
        <v>133</v>
      </c>
      <c r="AK375" t="s">
        <v>2628</v>
      </c>
      <c r="AL375" t="s">
        <v>110</v>
      </c>
      <c r="AM375" t="s">
        <v>109</v>
      </c>
      <c r="AN375" s="131">
        <v>45997</v>
      </c>
      <c r="AO375" t="s">
        <v>132</v>
      </c>
      <c r="AP375" t="s">
        <v>109</v>
      </c>
      <c r="AQ375" t="s">
        <v>109</v>
      </c>
      <c r="AR375" t="s">
        <v>109</v>
      </c>
      <c r="AS375" t="s">
        <v>109</v>
      </c>
      <c r="AT375" t="s">
        <v>109</v>
      </c>
      <c r="AU375" t="s">
        <v>109</v>
      </c>
      <c r="AV375" t="s">
        <v>109</v>
      </c>
      <c r="AW375" t="s">
        <v>110</v>
      </c>
      <c r="AX375" t="s">
        <v>109</v>
      </c>
      <c r="AY375" t="s">
        <v>110</v>
      </c>
      <c r="AZ375" t="s">
        <v>109</v>
      </c>
      <c r="BA375" t="s">
        <v>136</v>
      </c>
      <c r="BB375" t="s">
        <v>109</v>
      </c>
      <c r="BC375" t="s">
        <v>110</v>
      </c>
      <c r="BD375" t="s">
        <v>110</v>
      </c>
      <c r="BE375" t="s">
        <v>110</v>
      </c>
      <c r="BF375" t="s">
        <v>110</v>
      </c>
      <c r="BG375" t="s">
        <v>110</v>
      </c>
      <c r="BH375" t="s">
        <v>110</v>
      </c>
      <c r="BI375" t="s">
        <v>110</v>
      </c>
      <c r="BJ375" t="s">
        <v>110</v>
      </c>
      <c r="BK375" t="s">
        <v>110</v>
      </c>
      <c r="BL375" t="s">
        <v>109</v>
      </c>
      <c r="BM375" t="s">
        <v>109</v>
      </c>
      <c r="BN375">
        <v>0</v>
      </c>
      <c r="BO375">
        <v>0</v>
      </c>
      <c r="BP375">
        <v>0</v>
      </c>
      <c r="BQ375" t="s">
        <v>109</v>
      </c>
      <c r="BR375" t="s">
        <v>109</v>
      </c>
      <c r="BS375"/>
      <c r="BT375" t="s">
        <v>2625</v>
      </c>
      <c r="BU375" t="s">
        <v>7602</v>
      </c>
      <c r="BV375" t="s">
        <v>6153</v>
      </c>
      <c r="BW375" t="s">
        <v>141</v>
      </c>
      <c r="BX375" t="s">
        <v>140</v>
      </c>
      <c r="BY375" t="s">
        <v>110</v>
      </c>
      <c r="BZ375" t="s">
        <v>110</v>
      </c>
      <c r="CA375" t="s">
        <v>109</v>
      </c>
      <c r="CB375" t="s">
        <v>324</v>
      </c>
      <c r="CC375" t="s">
        <v>109</v>
      </c>
      <c r="CD375" t="s">
        <v>5828</v>
      </c>
      <c r="CE375" t="s">
        <v>6154</v>
      </c>
      <c r="CF375"/>
      <c r="CG375" s="131">
        <v>44894</v>
      </c>
      <c r="CH375" t="s">
        <v>144</v>
      </c>
      <c r="CI375" t="s">
        <v>110</v>
      </c>
      <c r="CJ375" t="s">
        <v>114</v>
      </c>
      <c r="CK375" t="s">
        <v>109</v>
      </c>
      <c r="CL375" t="s">
        <v>109</v>
      </c>
      <c r="CM375" t="s">
        <v>109</v>
      </c>
      <c r="CN375">
        <v>2022</v>
      </c>
      <c r="CO375" s="1">
        <v>44894</v>
      </c>
      <c r="CP375" t="s">
        <v>7179</v>
      </c>
      <c r="CQ375">
        <v>11</v>
      </c>
      <c r="CR375">
        <v>49</v>
      </c>
      <c r="CS375" s="1">
        <v>44893</v>
      </c>
      <c r="CT375" t="s">
        <v>16324</v>
      </c>
      <c r="CU375" t="s">
        <v>8615</v>
      </c>
      <c r="CV375" t="s">
        <v>16272</v>
      </c>
      <c r="CW375" t="s">
        <v>16320</v>
      </c>
      <c r="CX375" t="s">
        <v>8738</v>
      </c>
      <c r="CY375" t="s">
        <v>8724</v>
      </c>
      <c r="CZ375" t="s">
        <v>8739</v>
      </c>
      <c r="DA375" t="s">
        <v>7184</v>
      </c>
      <c r="DB375" t="s">
        <v>114</v>
      </c>
      <c r="DC375" t="s">
        <v>7185</v>
      </c>
      <c r="DD375" t="s">
        <v>2629</v>
      </c>
      <c r="DE375" t="s">
        <v>7811</v>
      </c>
      <c r="DF375" t="s">
        <v>7812</v>
      </c>
      <c r="DG375" t="s">
        <v>7188</v>
      </c>
      <c r="DH375" t="s">
        <v>110</v>
      </c>
      <c r="DI375" t="s">
        <v>110</v>
      </c>
      <c r="DJ375" t="s">
        <v>130</v>
      </c>
      <c r="DK375" t="s">
        <v>110</v>
      </c>
      <c r="DL375" t="s">
        <v>2054</v>
      </c>
      <c r="DM375" t="s">
        <v>7189</v>
      </c>
      <c r="DN375" t="s">
        <v>58</v>
      </c>
      <c r="DO375" t="s">
        <v>7985</v>
      </c>
      <c r="DP375" t="s">
        <v>110</v>
      </c>
      <c r="DQ375" t="s">
        <v>7811</v>
      </c>
      <c r="DR375" t="s">
        <v>7811</v>
      </c>
      <c r="DS375" t="s">
        <v>7193</v>
      </c>
      <c r="DT375" t="s">
        <v>109</v>
      </c>
      <c r="DU375" t="s">
        <v>3062</v>
      </c>
      <c r="DV375" t="s">
        <v>8740</v>
      </c>
      <c r="DW375" t="s">
        <v>8741</v>
      </c>
      <c r="DX375" t="s">
        <v>8742</v>
      </c>
    </row>
    <row r="376" spans="7:128">
      <c r="G376">
        <v>541</v>
      </c>
      <c r="H376" t="s">
        <v>109</v>
      </c>
      <c r="I376" t="s">
        <v>3064</v>
      </c>
      <c r="J376" s="131">
        <v>44894</v>
      </c>
      <c r="K376" t="s">
        <v>6517</v>
      </c>
      <c r="L376" t="s">
        <v>108</v>
      </c>
      <c r="M376" t="s">
        <v>124</v>
      </c>
      <c r="N376" t="s">
        <v>108</v>
      </c>
      <c r="O376" t="s">
        <v>510</v>
      </c>
      <c r="P376" t="s">
        <v>111</v>
      </c>
      <c r="Q376">
        <v>8.3000000000000007</v>
      </c>
      <c r="R376">
        <v>1.1599999999999999</v>
      </c>
      <c r="S376">
        <v>8.3000000000000007</v>
      </c>
      <c r="T376">
        <v>9.0719999999999992</v>
      </c>
      <c r="U376" t="s">
        <v>109</v>
      </c>
      <c r="V376" t="s">
        <v>126</v>
      </c>
      <c r="W376" t="s">
        <v>397</v>
      </c>
      <c r="X376" t="s">
        <v>2531</v>
      </c>
      <c r="Y376" t="s">
        <v>397</v>
      </c>
      <c r="Z376" t="s">
        <v>110</v>
      </c>
      <c r="AA376" t="s">
        <v>812</v>
      </c>
      <c r="AB376" t="s">
        <v>129</v>
      </c>
      <c r="AC376">
        <v>100</v>
      </c>
      <c r="AD376" t="s">
        <v>205</v>
      </c>
      <c r="AE376" t="s">
        <v>166</v>
      </c>
      <c r="AF376" t="s">
        <v>166</v>
      </c>
      <c r="AG376" t="s">
        <v>109</v>
      </c>
      <c r="AH376" s="18">
        <v>44897</v>
      </c>
      <c r="AI376" s="131">
        <v>45262</v>
      </c>
      <c r="AJ376" t="s">
        <v>133</v>
      </c>
      <c r="AK376" t="s">
        <v>3065</v>
      </c>
      <c r="AL376" t="s">
        <v>110</v>
      </c>
      <c r="AM376" t="s">
        <v>109</v>
      </c>
      <c r="AN376" s="131">
        <v>45993</v>
      </c>
      <c r="AO376" t="s">
        <v>192</v>
      </c>
      <c r="AP376" t="s">
        <v>109</v>
      </c>
      <c r="AQ376" t="s">
        <v>109</v>
      </c>
      <c r="AR376" t="s">
        <v>109</v>
      </c>
      <c r="AS376" t="s">
        <v>109</v>
      </c>
      <c r="AT376" t="s">
        <v>109</v>
      </c>
      <c r="AU376" t="s">
        <v>109</v>
      </c>
      <c r="AV376" t="s">
        <v>109</v>
      </c>
      <c r="AW376" t="s">
        <v>110</v>
      </c>
      <c r="AX376" t="s">
        <v>109</v>
      </c>
      <c r="AY376" t="s">
        <v>110</v>
      </c>
      <c r="AZ376" t="s">
        <v>3067</v>
      </c>
      <c r="BA376" t="s">
        <v>136</v>
      </c>
      <c r="BB376" t="s">
        <v>109</v>
      </c>
      <c r="BC376" t="s">
        <v>110</v>
      </c>
      <c r="BD376" t="s">
        <v>110</v>
      </c>
      <c r="BE376" t="s">
        <v>110</v>
      </c>
      <c r="BF376" t="s">
        <v>110</v>
      </c>
      <c r="BG376" t="s">
        <v>110</v>
      </c>
      <c r="BH376" t="s">
        <v>110</v>
      </c>
      <c r="BI376" t="s">
        <v>110</v>
      </c>
      <c r="BJ376" t="s">
        <v>110</v>
      </c>
      <c r="BK376" t="s">
        <v>110</v>
      </c>
      <c r="BL376" t="s">
        <v>109</v>
      </c>
      <c r="BM376" t="s">
        <v>109</v>
      </c>
      <c r="BN376">
        <v>0</v>
      </c>
      <c r="BO376">
        <v>0</v>
      </c>
      <c r="BP376">
        <v>0</v>
      </c>
      <c r="BQ376" t="s">
        <v>109</v>
      </c>
      <c r="BR376" t="s">
        <v>109</v>
      </c>
      <c r="BS376"/>
      <c r="BT376" t="s">
        <v>3063</v>
      </c>
      <c r="BU376" t="s">
        <v>110</v>
      </c>
      <c r="BV376" t="s">
        <v>6517</v>
      </c>
      <c r="BW376" t="s">
        <v>141</v>
      </c>
      <c r="BX376" t="s">
        <v>140</v>
      </c>
      <c r="BY376" t="s">
        <v>110</v>
      </c>
      <c r="BZ376" t="s">
        <v>110</v>
      </c>
      <c r="CA376" t="s">
        <v>109</v>
      </c>
      <c r="CB376" t="s">
        <v>294</v>
      </c>
      <c r="CC376" t="s">
        <v>109</v>
      </c>
      <c r="CD376" t="s">
        <v>295</v>
      </c>
      <c r="CE376" t="s">
        <v>6451</v>
      </c>
      <c r="CF376"/>
      <c r="CG376" s="131">
        <v>43801</v>
      </c>
      <c r="CH376" t="s">
        <v>144</v>
      </c>
      <c r="CI376" t="s">
        <v>110</v>
      </c>
      <c r="CJ376" t="s">
        <v>114</v>
      </c>
      <c r="CK376" t="s">
        <v>109</v>
      </c>
      <c r="CL376" t="s">
        <v>109</v>
      </c>
      <c r="CM376" t="s">
        <v>109</v>
      </c>
      <c r="CN376">
        <v>2022</v>
      </c>
      <c r="CO376" s="1">
        <v>44894</v>
      </c>
      <c r="CP376" t="s">
        <v>7179</v>
      </c>
      <c r="CQ376">
        <v>11</v>
      </c>
      <c r="CR376">
        <v>49</v>
      </c>
      <c r="CS376" s="1">
        <v>44893</v>
      </c>
      <c r="CT376" t="s">
        <v>16324</v>
      </c>
      <c r="CU376" t="s">
        <v>8615</v>
      </c>
      <c r="CV376" t="s">
        <v>16272</v>
      </c>
      <c r="CW376" t="s">
        <v>16320</v>
      </c>
      <c r="CX376" t="s">
        <v>8738</v>
      </c>
      <c r="CY376" t="s">
        <v>8724</v>
      </c>
      <c r="CZ376" t="s">
        <v>8739</v>
      </c>
      <c r="DA376" t="s">
        <v>7184</v>
      </c>
      <c r="DB376" t="s">
        <v>5342</v>
      </c>
      <c r="DC376" t="s">
        <v>7185</v>
      </c>
      <c r="DD376" t="s">
        <v>3066</v>
      </c>
      <c r="DE376" t="s">
        <v>7811</v>
      </c>
      <c r="DF376" t="s">
        <v>7812</v>
      </c>
      <c r="DG376" t="s">
        <v>7188</v>
      </c>
      <c r="DH376" t="s">
        <v>110</v>
      </c>
      <c r="DI376" t="s">
        <v>110</v>
      </c>
      <c r="DJ376" t="s">
        <v>205</v>
      </c>
      <c r="DK376" t="s">
        <v>110</v>
      </c>
      <c r="DL376" t="s">
        <v>110</v>
      </c>
      <c r="DM376" t="s">
        <v>7189</v>
      </c>
      <c r="DN376" t="s">
        <v>58</v>
      </c>
      <c r="DO376" t="s">
        <v>8743</v>
      </c>
      <c r="DP376" t="s">
        <v>110</v>
      </c>
      <c r="DQ376" t="s">
        <v>7811</v>
      </c>
      <c r="DR376" t="s">
        <v>7811</v>
      </c>
      <c r="DS376" t="s">
        <v>110</v>
      </c>
      <c r="DT376" t="s">
        <v>109</v>
      </c>
      <c r="DU376" t="s">
        <v>3068</v>
      </c>
      <c r="DV376" t="s">
        <v>8744</v>
      </c>
      <c r="DW376" t="s">
        <v>8741</v>
      </c>
      <c r="DX376" t="s">
        <v>8745</v>
      </c>
    </row>
    <row r="377" spans="7:128">
      <c r="G377">
        <v>540</v>
      </c>
      <c r="H377" t="s">
        <v>109</v>
      </c>
      <c r="I377" t="s">
        <v>3069</v>
      </c>
      <c r="J377" s="131">
        <v>44894</v>
      </c>
      <c r="K377" t="s">
        <v>6523</v>
      </c>
      <c r="L377" t="s">
        <v>108</v>
      </c>
      <c r="M377" t="s">
        <v>161</v>
      </c>
      <c r="N377" t="s">
        <v>108</v>
      </c>
      <c r="O377" t="s">
        <v>510</v>
      </c>
      <c r="P377" t="s">
        <v>162</v>
      </c>
      <c r="Q377">
        <v>2.4</v>
      </c>
      <c r="R377">
        <v>2.4</v>
      </c>
      <c r="S377">
        <v>17.18</v>
      </c>
      <c r="T377">
        <v>18.745999999999999</v>
      </c>
      <c r="U377" t="s">
        <v>109</v>
      </c>
      <c r="V377" t="s">
        <v>2802</v>
      </c>
      <c r="W377" t="s">
        <v>334</v>
      </c>
      <c r="X377" t="s">
        <v>2599</v>
      </c>
      <c r="Y377" t="s">
        <v>334</v>
      </c>
      <c r="Z377" t="s">
        <v>110</v>
      </c>
      <c r="AA377" t="s">
        <v>1276</v>
      </c>
      <c r="AB377" t="s">
        <v>129</v>
      </c>
      <c r="AC377">
        <v>100</v>
      </c>
      <c r="AD377" t="s">
        <v>180</v>
      </c>
      <c r="AE377" t="s">
        <v>131</v>
      </c>
      <c r="AF377" t="s">
        <v>131</v>
      </c>
      <c r="AG377" t="s">
        <v>109</v>
      </c>
      <c r="AH377" s="18">
        <v>44900</v>
      </c>
      <c r="AI377" s="131">
        <v>45082</v>
      </c>
      <c r="AJ377" t="s">
        <v>167</v>
      </c>
      <c r="AK377" t="s">
        <v>3070</v>
      </c>
      <c r="AL377" t="s">
        <v>110</v>
      </c>
      <c r="AM377" t="s">
        <v>109</v>
      </c>
      <c r="AN377" s="131">
        <v>45448</v>
      </c>
      <c r="AO377" t="s">
        <v>132</v>
      </c>
      <c r="AP377" t="s">
        <v>109</v>
      </c>
      <c r="AQ377" t="s">
        <v>109</v>
      </c>
      <c r="AR377" t="s">
        <v>109</v>
      </c>
      <c r="AS377" t="s">
        <v>109</v>
      </c>
      <c r="AT377" t="s">
        <v>109</v>
      </c>
      <c r="AU377" t="s">
        <v>109</v>
      </c>
      <c r="AV377" t="s">
        <v>109</v>
      </c>
      <c r="AW377" t="s">
        <v>110</v>
      </c>
      <c r="AX377" t="s">
        <v>109</v>
      </c>
      <c r="AY377" t="s">
        <v>110</v>
      </c>
      <c r="AZ377" t="s">
        <v>3073</v>
      </c>
      <c r="BA377" t="s">
        <v>136</v>
      </c>
      <c r="BB377" t="s">
        <v>109</v>
      </c>
      <c r="BC377" t="s">
        <v>110</v>
      </c>
      <c r="BD377" t="s">
        <v>110</v>
      </c>
      <c r="BE377" t="s">
        <v>110</v>
      </c>
      <c r="BF377" t="s">
        <v>110</v>
      </c>
      <c r="BG377" t="s">
        <v>110</v>
      </c>
      <c r="BH377" t="s">
        <v>110</v>
      </c>
      <c r="BI377" t="s">
        <v>226</v>
      </c>
      <c r="BJ377" t="s">
        <v>110</v>
      </c>
      <c r="BK377" t="s">
        <v>7222</v>
      </c>
      <c r="BL377" t="s">
        <v>109</v>
      </c>
      <c r="BM377" t="s">
        <v>109</v>
      </c>
      <c r="BN377">
        <v>0</v>
      </c>
      <c r="BO377">
        <v>0</v>
      </c>
      <c r="BP377">
        <v>0</v>
      </c>
      <c r="BQ377" t="s">
        <v>109</v>
      </c>
      <c r="BR377" t="s">
        <v>109</v>
      </c>
      <c r="BS377"/>
      <c r="BT377" t="s">
        <v>985</v>
      </c>
      <c r="BU377" t="s">
        <v>110</v>
      </c>
      <c r="BV377" t="s">
        <v>6523</v>
      </c>
      <c r="BW377" t="s">
        <v>198</v>
      </c>
      <c r="BX377" t="s">
        <v>5362</v>
      </c>
      <c r="BY377" t="s">
        <v>5366</v>
      </c>
      <c r="BZ377" t="s">
        <v>508</v>
      </c>
      <c r="CA377" t="s">
        <v>109</v>
      </c>
      <c r="CB377" t="s">
        <v>545</v>
      </c>
      <c r="CC377" t="s">
        <v>110</v>
      </c>
      <c r="CD377" t="s">
        <v>5718</v>
      </c>
      <c r="CE377" t="s">
        <v>110</v>
      </c>
      <c r="CF377"/>
      <c r="CG377" s="131">
        <v>43797</v>
      </c>
      <c r="CH377" t="s">
        <v>558</v>
      </c>
      <c r="CI377" t="s">
        <v>558</v>
      </c>
      <c r="CJ377" t="s">
        <v>114</v>
      </c>
      <c r="CK377" t="s">
        <v>109</v>
      </c>
      <c r="CL377" t="s">
        <v>109</v>
      </c>
      <c r="CM377" t="s">
        <v>109</v>
      </c>
      <c r="CN377">
        <v>2022</v>
      </c>
      <c r="CO377" s="1">
        <v>44894</v>
      </c>
      <c r="CP377" t="s">
        <v>110</v>
      </c>
      <c r="CQ377">
        <v>11</v>
      </c>
      <c r="CR377">
        <v>49</v>
      </c>
      <c r="CS377" s="1">
        <v>44893</v>
      </c>
      <c r="CT377" t="s">
        <v>16324</v>
      </c>
      <c r="CU377" t="s">
        <v>8615</v>
      </c>
      <c r="CV377" t="s">
        <v>16272</v>
      </c>
      <c r="CW377" t="s">
        <v>16320</v>
      </c>
      <c r="CX377" t="s">
        <v>8738</v>
      </c>
      <c r="CY377" t="s">
        <v>8724</v>
      </c>
      <c r="CZ377" t="s">
        <v>8739</v>
      </c>
      <c r="DA377" t="s">
        <v>7197</v>
      </c>
      <c r="DB377" t="s">
        <v>5342</v>
      </c>
      <c r="DC377" t="s">
        <v>7185</v>
      </c>
      <c r="DD377" t="s">
        <v>3071</v>
      </c>
      <c r="DE377" t="s">
        <v>7198</v>
      </c>
      <c r="DF377" t="s">
        <v>7187</v>
      </c>
      <c r="DG377" t="s">
        <v>7188</v>
      </c>
      <c r="DH377" t="s">
        <v>110</v>
      </c>
      <c r="DI377" t="s">
        <v>3072</v>
      </c>
      <c r="DJ377" t="s">
        <v>180</v>
      </c>
      <c r="DK377" t="s">
        <v>110</v>
      </c>
      <c r="DL377" t="s">
        <v>110</v>
      </c>
      <c r="DM377" t="s">
        <v>8532</v>
      </c>
      <c r="DN377" t="s">
        <v>57</v>
      </c>
      <c r="DO377" t="s">
        <v>8746</v>
      </c>
      <c r="DP377" t="s">
        <v>110</v>
      </c>
      <c r="DQ377" t="s">
        <v>110</v>
      </c>
      <c r="DR377" t="s">
        <v>7213</v>
      </c>
      <c r="DS377" t="s">
        <v>110</v>
      </c>
      <c r="DT377" t="s">
        <v>109</v>
      </c>
      <c r="DU377" t="s">
        <v>3074</v>
      </c>
      <c r="DV377" t="s">
        <v>8747</v>
      </c>
      <c r="DW377" t="s">
        <v>8741</v>
      </c>
      <c r="DX377" t="s">
        <v>8748</v>
      </c>
    </row>
    <row r="378" spans="7:128">
      <c r="G378">
        <v>539</v>
      </c>
      <c r="H378" t="s">
        <v>109</v>
      </c>
      <c r="I378" t="s">
        <v>3076</v>
      </c>
      <c r="J378" s="131">
        <v>44893</v>
      </c>
      <c r="K378" t="s">
        <v>6742</v>
      </c>
      <c r="L378" t="s">
        <v>108</v>
      </c>
      <c r="M378" t="s">
        <v>300</v>
      </c>
      <c r="N378" t="s">
        <v>108</v>
      </c>
      <c r="O378" t="s">
        <v>510</v>
      </c>
      <c r="P378" t="s">
        <v>162</v>
      </c>
      <c r="Q378">
        <v>0.82</v>
      </c>
      <c r="R378">
        <v>0.82</v>
      </c>
      <c r="S378">
        <v>5.91</v>
      </c>
      <c r="T378">
        <v>6.41</v>
      </c>
      <c r="U378" t="s">
        <v>109</v>
      </c>
      <c r="V378" t="s">
        <v>126</v>
      </c>
      <c r="W378" t="s">
        <v>372</v>
      </c>
      <c r="X378" t="s">
        <v>1275</v>
      </c>
      <c r="Y378" t="s">
        <v>372</v>
      </c>
      <c r="Z378" t="s">
        <v>110</v>
      </c>
      <c r="AA378" t="s">
        <v>1288</v>
      </c>
      <c r="AB378" t="s">
        <v>129</v>
      </c>
      <c r="AC378">
        <v>100</v>
      </c>
      <c r="AD378" t="s">
        <v>180</v>
      </c>
      <c r="AE378" t="s">
        <v>131</v>
      </c>
      <c r="AF378" t="s">
        <v>131</v>
      </c>
      <c r="AG378" t="s">
        <v>109</v>
      </c>
      <c r="AH378" s="18">
        <v>44897</v>
      </c>
      <c r="AI378" s="131">
        <v>45079</v>
      </c>
      <c r="AJ378" t="s">
        <v>167</v>
      </c>
      <c r="AK378" t="s">
        <v>3077</v>
      </c>
      <c r="AL378" t="s">
        <v>110</v>
      </c>
      <c r="AM378" t="s">
        <v>109</v>
      </c>
      <c r="AN378" s="131">
        <v>45993</v>
      </c>
      <c r="AO378" t="s">
        <v>132</v>
      </c>
      <c r="AP378" t="s">
        <v>109</v>
      </c>
      <c r="AQ378" t="s">
        <v>109</v>
      </c>
      <c r="AR378" t="s">
        <v>109</v>
      </c>
      <c r="AS378" t="s">
        <v>109</v>
      </c>
      <c r="AT378" t="s">
        <v>109</v>
      </c>
      <c r="AU378" t="s">
        <v>109</v>
      </c>
      <c r="AV378" t="s">
        <v>109</v>
      </c>
      <c r="AW378" t="s">
        <v>110</v>
      </c>
      <c r="AX378" t="s">
        <v>109</v>
      </c>
      <c r="AY378" t="s">
        <v>110</v>
      </c>
      <c r="AZ378" t="s">
        <v>3079</v>
      </c>
      <c r="BA378" t="s">
        <v>136</v>
      </c>
      <c r="BB378" t="s">
        <v>109</v>
      </c>
      <c r="BC378" t="s">
        <v>110</v>
      </c>
      <c r="BD378" t="s">
        <v>110</v>
      </c>
      <c r="BE378" t="s">
        <v>110</v>
      </c>
      <c r="BF378" t="s">
        <v>110</v>
      </c>
      <c r="BG378" t="s">
        <v>110</v>
      </c>
      <c r="BH378" t="s">
        <v>110</v>
      </c>
      <c r="BI378" t="s">
        <v>110</v>
      </c>
      <c r="BJ378" t="s">
        <v>110</v>
      </c>
      <c r="BK378" t="s">
        <v>110</v>
      </c>
      <c r="BL378" t="s">
        <v>109</v>
      </c>
      <c r="BM378" t="s">
        <v>109</v>
      </c>
      <c r="BN378">
        <v>0</v>
      </c>
      <c r="BO378">
        <v>0</v>
      </c>
      <c r="BP378">
        <v>0</v>
      </c>
      <c r="BQ378" t="s">
        <v>109</v>
      </c>
      <c r="BR378" t="s">
        <v>109</v>
      </c>
      <c r="BS378"/>
      <c r="BT378" t="s">
        <v>3075</v>
      </c>
      <c r="BU378" t="s">
        <v>110</v>
      </c>
      <c r="BV378" t="s">
        <v>6742</v>
      </c>
      <c r="BW378" t="s">
        <v>141</v>
      </c>
      <c r="BX378" t="s">
        <v>140</v>
      </c>
      <c r="BY378" t="s">
        <v>5690</v>
      </c>
      <c r="BZ378" t="s">
        <v>110</v>
      </c>
      <c r="CA378" t="s">
        <v>109</v>
      </c>
      <c r="CB378" t="s">
        <v>294</v>
      </c>
      <c r="CC378" t="s">
        <v>5616</v>
      </c>
      <c r="CD378" t="s">
        <v>5682</v>
      </c>
      <c r="CE378" t="s">
        <v>6743</v>
      </c>
      <c r="CF378"/>
      <c r="CG378" s="131">
        <v>42713</v>
      </c>
      <c r="CH378" t="s">
        <v>144</v>
      </c>
      <c r="CI378" t="s">
        <v>144</v>
      </c>
      <c r="CJ378" t="s">
        <v>114</v>
      </c>
      <c r="CK378" t="s">
        <v>109</v>
      </c>
      <c r="CL378" t="s">
        <v>114</v>
      </c>
      <c r="CM378" t="s">
        <v>109</v>
      </c>
      <c r="CN378">
        <v>2022</v>
      </c>
      <c r="CO378" s="1">
        <v>44893</v>
      </c>
      <c r="CP378" t="s">
        <v>7179</v>
      </c>
      <c r="CQ378">
        <v>11</v>
      </c>
      <c r="CR378">
        <v>49</v>
      </c>
      <c r="CS378" s="1">
        <v>44893</v>
      </c>
      <c r="CT378" t="s">
        <v>16324</v>
      </c>
      <c r="CU378" t="s">
        <v>8615</v>
      </c>
      <c r="CV378" t="s">
        <v>16272</v>
      </c>
      <c r="CW378" t="s">
        <v>16320</v>
      </c>
      <c r="CX378" t="s">
        <v>8738</v>
      </c>
      <c r="CY378" t="s">
        <v>8724</v>
      </c>
      <c r="CZ378" t="s">
        <v>8739</v>
      </c>
      <c r="DA378" t="s">
        <v>7184</v>
      </c>
      <c r="DB378" t="s">
        <v>5342</v>
      </c>
      <c r="DC378" t="s">
        <v>7185</v>
      </c>
      <c r="DD378" t="s">
        <v>3078</v>
      </c>
      <c r="DE378" t="s">
        <v>7198</v>
      </c>
      <c r="DF378" t="s">
        <v>7187</v>
      </c>
      <c r="DG378" t="s">
        <v>7188</v>
      </c>
      <c r="DH378" t="s">
        <v>110</v>
      </c>
      <c r="DI378" t="s">
        <v>3075</v>
      </c>
      <c r="DJ378" t="s">
        <v>180</v>
      </c>
      <c r="DK378" t="s">
        <v>110</v>
      </c>
      <c r="DL378" t="s">
        <v>110</v>
      </c>
      <c r="DM378" t="s">
        <v>7189</v>
      </c>
      <c r="DN378" t="s">
        <v>7268</v>
      </c>
      <c r="DO378" t="s">
        <v>8749</v>
      </c>
      <c r="DP378" t="s">
        <v>110</v>
      </c>
      <c r="DQ378" t="s">
        <v>110</v>
      </c>
      <c r="DR378" t="s">
        <v>7213</v>
      </c>
      <c r="DS378" t="s">
        <v>110</v>
      </c>
      <c r="DT378" t="s">
        <v>109</v>
      </c>
      <c r="DU378" t="s">
        <v>3080</v>
      </c>
      <c r="DV378" t="s">
        <v>8750</v>
      </c>
      <c r="DW378" t="s">
        <v>8751</v>
      </c>
      <c r="DX378" t="s">
        <v>8752</v>
      </c>
    </row>
    <row r="379" spans="7:128">
      <c r="G379">
        <v>538</v>
      </c>
      <c r="H379" t="s">
        <v>109</v>
      </c>
      <c r="I379" t="s">
        <v>3081</v>
      </c>
      <c r="J379" s="131">
        <v>44893</v>
      </c>
      <c r="K379" t="s">
        <v>7455</v>
      </c>
      <c r="L379" t="s">
        <v>108</v>
      </c>
      <c r="M379" t="s">
        <v>161</v>
      </c>
      <c r="N379" t="s">
        <v>240</v>
      </c>
      <c r="O379" t="s">
        <v>530</v>
      </c>
      <c r="P379" t="s">
        <v>162</v>
      </c>
      <c r="Q379">
        <v>3</v>
      </c>
      <c r="R379">
        <v>3</v>
      </c>
      <c r="S379">
        <v>21.62</v>
      </c>
      <c r="T379">
        <v>23.451000000000001</v>
      </c>
      <c r="U379" t="s">
        <v>109</v>
      </c>
      <c r="V379" t="s">
        <v>126</v>
      </c>
      <c r="W379" t="s">
        <v>3082</v>
      </c>
      <c r="X379" t="s">
        <v>2684</v>
      </c>
      <c r="Y379" t="s">
        <v>2858</v>
      </c>
      <c r="Z379" t="s">
        <v>2858</v>
      </c>
      <c r="AA379" t="s">
        <v>3083</v>
      </c>
      <c r="AB379" t="s">
        <v>129</v>
      </c>
      <c r="AC379">
        <v>99.751000000000005</v>
      </c>
      <c r="AD379" t="s">
        <v>205</v>
      </c>
      <c r="AE379" t="s">
        <v>3084</v>
      </c>
      <c r="AF379" t="s">
        <v>7228</v>
      </c>
      <c r="AG379" t="s">
        <v>109</v>
      </c>
      <c r="AH379" s="18">
        <v>44900</v>
      </c>
      <c r="AI379" s="131">
        <v>45082</v>
      </c>
      <c r="AJ379" t="s">
        <v>133</v>
      </c>
      <c r="AK379" t="s">
        <v>842</v>
      </c>
      <c r="AL379" t="s">
        <v>110</v>
      </c>
      <c r="AM379" t="s">
        <v>279</v>
      </c>
      <c r="AN379" s="131">
        <v>45996</v>
      </c>
      <c r="AO379" t="s">
        <v>132</v>
      </c>
      <c r="AP379" t="s">
        <v>109</v>
      </c>
      <c r="AQ379" t="s">
        <v>109</v>
      </c>
      <c r="AR379" t="s">
        <v>109</v>
      </c>
      <c r="AS379" t="s">
        <v>109</v>
      </c>
      <c r="AT379" t="s">
        <v>109</v>
      </c>
      <c r="AU379" t="s">
        <v>109</v>
      </c>
      <c r="AV379" t="s">
        <v>109</v>
      </c>
      <c r="AW379" t="s">
        <v>110</v>
      </c>
      <c r="AX379" t="s">
        <v>109</v>
      </c>
      <c r="AY379" t="s">
        <v>110</v>
      </c>
      <c r="AZ379" t="s">
        <v>3086</v>
      </c>
      <c r="BA379" t="s">
        <v>136</v>
      </c>
      <c r="BB379" t="s">
        <v>109</v>
      </c>
      <c r="BC379" t="s">
        <v>110</v>
      </c>
      <c r="BD379" t="s">
        <v>110</v>
      </c>
      <c r="BE379" t="s">
        <v>110</v>
      </c>
      <c r="BF379" t="s">
        <v>110</v>
      </c>
      <c r="BG379" t="s">
        <v>110</v>
      </c>
      <c r="BH379" t="s">
        <v>110</v>
      </c>
      <c r="BI379" t="s">
        <v>226</v>
      </c>
      <c r="BJ379" t="s">
        <v>110</v>
      </c>
      <c r="BK379" t="s">
        <v>7222</v>
      </c>
      <c r="BL379" t="s">
        <v>109</v>
      </c>
      <c r="BM379" t="s">
        <v>109</v>
      </c>
      <c r="BN379">
        <v>0</v>
      </c>
      <c r="BO379">
        <v>0</v>
      </c>
      <c r="BP379">
        <v>0</v>
      </c>
      <c r="BQ379" t="s">
        <v>109</v>
      </c>
      <c r="BR379" t="s">
        <v>109</v>
      </c>
      <c r="BS379"/>
      <c r="BT379" t="s">
        <v>811</v>
      </c>
      <c r="BU379" t="s">
        <v>110</v>
      </c>
      <c r="BV379" t="s">
        <v>1642</v>
      </c>
      <c r="BW379" t="s">
        <v>232</v>
      </c>
      <c r="BX379" t="s">
        <v>5362</v>
      </c>
      <c r="BY379" t="s">
        <v>559</v>
      </c>
      <c r="BZ379" t="s">
        <v>5670</v>
      </c>
      <c r="CA379" t="s">
        <v>109</v>
      </c>
      <c r="CB379" t="s">
        <v>694</v>
      </c>
      <c r="CC379" t="s">
        <v>110</v>
      </c>
      <c r="CD379" t="s">
        <v>110</v>
      </c>
      <c r="CE379" t="s">
        <v>110</v>
      </c>
      <c r="CF379"/>
      <c r="CG379" s="131">
        <v>31615</v>
      </c>
      <c r="CH379" t="s">
        <v>558</v>
      </c>
      <c r="CI379" t="s">
        <v>558</v>
      </c>
      <c r="CJ379" t="s">
        <v>114</v>
      </c>
      <c r="CK379" t="s">
        <v>114</v>
      </c>
      <c r="CL379" t="s">
        <v>114</v>
      </c>
      <c r="CM379" t="s">
        <v>109</v>
      </c>
      <c r="CN379">
        <v>2022</v>
      </c>
      <c r="CO379" s="1">
        <v>44893</v>
      </c>
      <c r="CP379" t="s">
        <v>110</v>
      </c>
      <c r="CQ379">
        <v>11</v>
      </c>
      <c r="CR379">
        <v>49</v>
      </c>
      <c r="CS379" s="1">
        <v>44893</v>
      </c>
      <c r="CT379" t="s">
        <v>16324</v>
      </c>
      <c r="CU379" t="s">
        <v>8615</v>
      </c>
      <c r="CV379" t="s">
        <v>16272</v>
      </c>
      <c r="CW379" t="s">
        <v>16320</v>
      </c>
      <c r="CX379" t="s">
        <v>8738</v>
      </c>
      <c r="CY379" t="s">
        <v>8724</v>
      </c>
      <c r="CZ379" t="s">
        <v>8739</v>
      </c>
      <c r="DA379" t="s">
        <v>7197</v>
      </c>
      <c r="DB379" t="s">
        <v>5342</v>
      </c>
      <c r="DC379" t="s">
        <v>7185</v>
      </c>
      <c r="DD379" t="s">
        <v>3085</v>
      </c>
      <c r="DE379" t="s">
        <v>7198</v>
      </c>
      <c r="DF379" t="s">
        <v>7187</v>
      </c>
      <c r="DG379" t="s">
        <v>7188</v>
      </c>
      <c r="DH379" t="s">
        <v>110</v>
      </c>
      <c r="DI379" t="s">
        <v>110</v>
      </c>
      <c r="DJ379" t="s">
        <v>205</v>
      </c>
      <c r="DK379" t="s">
        <v>110</v>
      </c>
      <c r="DL379" t="s">
        <v>110</v>
      </c>
      <c r="DM379" t="s">
        <v>7189</v>
      </c>
      <c r="DN379" t="s">
        <v>57</v>
      </c>
      <c r="DO379" t="s">
        <v>7217</v>
      </c>
      <c r="DP379" t="s">
        <v>110</v>
      </c>
      <c r="DQ379" t="s">
        <v>110</v>
      </c>
      <c r="DR379" t="s">
        <v>7213</v>
      </c>
      <c r="DS379" t="s">
        <v>110</v>
      </c>
      <c r="DT379" t="s">
        <v>109</v>
      </c>
      <c r="DU379" t="s">
        <v>3087</v>
      </c>
      <c r="DV379" t="s">
        <v>8753</v>
      </c>
      <c r="DW379" t="s">
        <v>8751</v>
      </c>
      <c r="DX379" t="s">
        <v>8754</v>
      </c>
    </row>
    <row r="380" spans="7:128">
      <c r="G380">
        <v>537</v>
      </c>
      <c r="H380" t="s">
        <v>109</v>
      </c>
      <c r="I380" t="s">
        <v>3088</v>
      </c>
      <c r="J380" s="131">
        <v>44890</v>
      </c>
      <c r="K380" t="s">
        <v>8755</v>
      </c>
      <c r="L380" t="s">
        <v>108</v>
      </c>
      <c r="M380" t="s">
        <v>300</v>
      </c>
      <c r="N380" t="s">
        <v>108</v>
      </c>
      <c r="O380" t="s">
        <v>510</v>
      </c>
      <c r="P380" t="s">
        <v>111</v>
      </c>
      <c r="Q380">
        <v>2.66</v>
      </c>
      <c r="R380">
        <v>0.37</v>
      </c>
      <c r="S380">
        <v>2.66</v>
      </c>
      <c r="T380">
        <v>2.883</v>
      </c>
      <c r="U380" t="s">
        <v>109</v>
      </c>
      <c r="V380" t="s">
        <v>126</v>
      </c>
      <c r="W380" t="s">
        <v>1296</v>
      </c>
      <c r="X380" t="s">
        <v>110</v>
      </c>
      <c r="Y380" t="s">
        <v>110</v>
      </c>
      <c r="Z380" t="s">
        <v>110</v>
      </c>
      <c r="AA380" t="s">
        <v>110</v>
      </c>
      <c r="AB380" t="s">
        <v>129</v>
      </c>
      <c r="AC380">
        <v>100</v>
      </c>
      <c r="AD380" t="s">
        <v>130</v>
      </c>
      <c r="AE380" t="s">
        <v>832</v>
      </c>
      <c r="AF380" t="s">
        <v>832</v>
      </c>
      <c r="AG380" t="s">
        <v>109</v>
      </c>
      <c r="AH380" s="18">
        <v>44896</v>
      </c>
      <c r="AI380" s="131">
        <v>45078</v>
      </c>
      <c r="AJ380" t="s">
        <v>133</v>
      </c>
      <c r="AK380" t="s">
        <v>2894</v>
      </c>
      <c r="AL380" t="s">
        <v>110</v>
      </c>
      <c r="AM380" t="s">
        <v>109</v>
      </c>
      <c r="AN380" s="131">
        <v>45992</v>
      </c>
      <c r="AO380" t="s">
        <v>132</v>
      </c>
      <c r="AP380" t="s">
        <v>109</v>
      </c>
      <c r="AQ380" t="s">
        <v>109</v>
      </c>
      <c r="AR380" t="s">
        <v>109</v>
      </c>
      <c r="AS380" t="s">
        <v>109</v>
      </c>
      <c r="AT380" t="s">
        <v>109</v>
      </c>
      <c r="AU380" t="s">
        <v>109</v>
      </c>
      <c r="AV380" t="s">
        <v>109</v>
      </c>
      <c r="AW380" t="s">
        <v>110</v>
      </c>
      <c r="AX380" t="s">
        <v>109</v>
      </c>
      <c r="AY380" t="s">
        <v>110</v>
      </c>
      <c r="AZ380" t="s">
        <v>109</v>
      </c>
      <c r="BA380" t="s">
        <v>136</v>
      </c>
      <c r="BB380" t="s">
        <v>109</v>
      </c>
      <c r="BC380" t="s">
        <v>110</v>
      </c>
      <c r="BD380" t="s">
        <v>110</v>
      </c>
      <c r="BE380" t="s">
        <v>110</v>
      </c>
      <c r="BF380" t="s">
        <v>110</v>
      </c>
      <c r="BG380" t="s">
        <v>110</v>
      </c>
      <c r="BH380" t="s">
        <v>110</v>
      </c>
      <c r="BI380" t="s">
        <v>110</v>
      </c>
      <c r="BJ380" t="s">
        <v>110</v>
      </c>
      <c r="BK380" t="s">
        <v>110</v>
      </c>
      <c r="BL380" t="s">
        <v>109</v>
      </c>
      <c r="BM380" t="s">
        <v>109</v>
      </c>
      <c r="BN380">
        <v>0</v>
      </c>
      <c r="BO380">
        <v>0</v>
      </c>
      <c r="BP380">
        <v>0</v>
      </c>
      <c r="BQ380" t="s">
        <v>109</v>
      </c>
      <c r="BR380" t="s">
        <v>109</v>
      </c>
      <c r="BS380"/>
      <c r="BT380" t="s">
        <v>2892</v>
      </c>
      <c r="BU380" t="s">
        <v>7257</v>
      </c>
      <c r="BV380" t="s">
        <v>6155</v>
      </c>
      <c r="BW380" t="s">
        <v>141</v>
      </c>
      <c r="BX380" t="s">
        <v>140</v>
      </c>
      <c r="BY380" t="s">
        <v>605</v>
      </c>
      <c r="BZ380" t="s">
        <v>110</v>
      </c>
      <c r="CA380" t="s">
        <v>109</v>
      </c>
      <c r="CB380" t="s">
        <v>5398</v>
      </c>
      <c r="CC380" t="s">
        <v>5616</v>
      </c>
      <c r="CD380" t="s">
        <v>6156</v>
      </c>
      <c r="CE380" t="s">
        <v>110</v>
      </c>
      <c r="CF380"/>
      <c r="CG380" s="131">
        <v>44890</v>
      </c>
      <c r="CH380" t="s">
        <v>144</v>
      </c>
      <c r="CI380" t="s">
        <v>144</v>
      </c>
      <c r="CJ380" t="s">
        <v>114</v>
      </c>
      <c r="CK380" t="s">
        <v>109</v>
      </c>
      <c r="CL380" t="s">
        <v>109</v>
      </c>
      <c r="CM380" t="s">
        <v>109</v>
      </c>
      <c r="CN380">
        <v>2022</v>
      </c>
      <c r="CO380" s="1">
        <v>44890</v>
      </c>
      <c r="CP380" t="s">
        <v>7179</v>
      </c>
      <c r="CQ380">
        <v>11</v>
      </c>
      <c r="CR380">
        <v>48</v>
      </c>
      <c r="CS380" s="1">
        <v>44886</v>
      </c>
      <c r="CT380" t="s">
        <v>16325</v>
      </c>
      <c r="CU380" t="s">
        <v>8615</v>
      </c>
      <c r="CV380" t="s">
        <v>16272</v>
      </c>
      <c r="CW380" t="s">
        <v>16320</v>
      </c>
      <c r="CX380" t="s">
        <v>8738</v>
      </c>
      <c r="CY380" t="s">
        <v>8756</v>
      </c>
      <c r="CZ380" t="s">
        <v>8739</v>
      </c>
      <c r="DA380" t="s">
        <v>7184</v>
      </c>
      <c r="DB380" t="s">
        <v>114</v>
      </c>
      <c r="DC380" t="s">
        <v>7185</v>
      </c>
      <c r="DD380" t="s">
        <v>2895</v>
      </c>
      <c r="DE380" t="s">
        <v>7811</v>
      </c>
      <c r="DF380" t="s">
        <v>7812</v>
      </c>
      <c r="DG380" t="s">
        <v>7188</v>
      </c>
      <c r="DH380" t="s">
        <v>110</v>
      </c>
      <c r="DI380" t="s">
        <v>110</v>
      </c>
      <c r="DJ380" t="s">
        <v>130</v>
      </c>
      <c r="DK380" t="s">
        <v>110</v>
      </c>
      <c r="DL380" t="s">
        <v>312</v>
      </c>
      <c r="DM380" t="s">
        <v>7189</v>
      </c>
      <c r="DN380" t="s">
        <v>58</v>
      </c>
      <c r="DO380" t="s">
        <v>8757</v>
      </c>
      <c r="DP380" t="s">
        <v>110</v>
      </c>
      <c r="DQ380" t="s">
        <v>7811</v>
      </c>
      <c r="DR380" t="s">
        <v>7811</v>
      </c>
      <c r="DS380" t="s">
        <v>7259</v>
      </c>
      <c r="DT380" t="s">
        <v>109</v>
      </c>
      <c r="DU380" t="s">
        <v>3089</v>
      </c>
      <c r="DV380" t="s">
        <v>8758</v>
      </c>
      <c r="DW380" t="s">
        <v>8759</v>
      </c>
      <c r="DX380" t="s">
        <v>8760</v>
      </c>
    </row>
    <row r="381" spans="7:128">
      <c r="G381">
        <v>536</v>
      </c>
      <c r="H381" t="s">
        <v>109</v>
      </c>
      <c r="I381" t="s">
        <v>3091</v>
      </c>
      <c r="J381" s="131">
        <v>44890</v>
      </c>
      <c r="K381" t="s">
        <v>6671</v>
      </c>
      <c r="L381" t="s">
        <v>108</v>
      </c>
      <c r="M381" t="s">
        <v>124</v>
      </c>
      <c r="N381" t="s">
        <v>108</v>
      </c>
      <c r="O381" t="s">
        <v>510</v>
      </c>
      <c r="P381" t="s">
        <v>162</v>
      </c>
      <c r="Q381">
        <v>0.45</v>
      </c>
      <c r="R381">
        <v>0.45</v>
      </c>
      <c r="S381">
        <v>3.22</v>
      </c>
      <c r="T381">
        <v>3.5169999999999999</v>
      </c>
      <c r="U381" t="s">
        <v>109</v>
      </c>
      <c r="V381" t="s">
        <v>126</v>
      </c>
      <c r="W381" t="s">
        <v>372</v>
      </c>
      <c r="X381" t="s">
        <v>110</v>
      </c>
      <c r="Y381" t="s">
        <v>110</v>
      </c>
      <c r="Z381" t="s">
        <v>110</v>
      </c>
      <c r="AA381" t="s">
        <v>110</v>
      </c>
      <c r="AB381" t="s">
        <v>129</v>
      </c>
      <c r="AC381">
        <v>100</v>
      </c>
      <c r="AD381" t="s">
        <v>205</v>
      </c>
      <c r="AE381" t="s">
        <v>225</v>
      </c>
      <c r="AF381" t="s">
        <v>225</v>
      </c>
      <c r="AG381" t="s">
        <v>109</v>
      </c>
      <c r="AH381" s="18">
        <v>44895</v>
      </c>
      <c r="AI381" s="131">
        <v>45076</v>
      </c>
      <c r="AJ381" t="s">
        <v>133</v>
      </c>
      <c r="AK381" t="s">
        <v>3092</v>
      </c>
      <c r="AL381" t="s">
        <v>110</v>
      </c>
      <c r="AM381" t="s">
        <v>109</v>
      </c>
      <c r="AN381" s="131">
        <v>45991</v>
      </c>
      <c r="AO381" t="s">
        <v>132</v>
      </c>
      <c r="AP381" t="s">
        <v>109</v>
      </c>
      <c r="AQ381" t="s">
        <v>109</v>
      </c>
      <c r="AR381" t="s">
        <v>109</v>
      </c>
      <c r="AS381" t="s">
        <v>109</v>
      </c>
      <c r="AT381" t="s">
        <v>109</v>
      </c>
      <c r="AU381" t="s">
        <v>109</v>
      </c>
      <c r="AV381" t="s">
        <v>109</v>
      </c>
      <c r="AW381" t="s">
        <v>110</v>
      </c>
      <c r="AX381" t="s">
        <v>109</v>
      </c>
      <c r="AY381" t="s">
        <v>110</v>
      </c>
      <c r="AZ381" t="s">
        <v>109</v>
      </c>
      <c r="BA381" t="s">
        <v>136</v>
      </c>
      <c r="BB381" t="s">
        <v>109</v>
      </c>
      <c r="BC381" t="s">
        <v>110</v>
      </c>
      <c r="BD381" t="s">
        <v>110</v>
      </c>
      <c r="BE381" t="s">
        <v>110</v>
      </c>
      <c r="BF381" t="s">
        <v>110</v>
      </c>
      <c r="BG381" t="s">
        <v>110</v>
      </c>
      <c r="BH381" t="s">
        <v>110</v>
      </c>
      <c r="BI381" t="s">
        <v>110</v>
      </c>
      <c r="BJ381" t="s">
        <v>110</v>
      </c>
      <c r="BK381" t="s">
        <v>110</v>
      </c>
      <c r="BL381" t="s">
        <v>109</v>
      </c>
      <c r="BM381" t="s">
        <v>109</v>
      </c>
      <c r="BN381">
        <v>0</v>
      </c>
      <c r="BO381">
        <v>0</v>
      </c>
      <c r="BP381">
        <v>0</v>
      </c>
      <c r="BQ381" t="s">
        <v>109</v>
      </c>
      <c r="BR381" t="s">
        <v>109</v>
      </c>
      <c r="BS381"/>
      <c r="BT381" t="s">
        <v>3090</v>
      </c>
      <c r="BU381" t="s">
        <v>110</v>
      </c>
      <c r="BV381" t="s">
        <v>6671</v>
      </c>
      <c r="BW381" t="s">
        <v>141</v>
      </c>
      <c r="BX381" t="s">
        <v>140</v>
      </c>
      <c r="BY381" t="s">
        <v>605</v>
      </c>
      <c r="BZ381" t="s">
        <v>110</v>
      </c>
      <c r="CA381" t="s">
        <v>109</v>
      </c>
      <c r="CB381" t="s">
        <v>635</v>
      </c>
      <c r="CC381" t="s">
        <v>5615</v>
      </c>
      <c r="CD381" t="s">
        <v>6672</v>
      </c>
      <c r="CE381" t="s">
        <v>110</v>
      </c>
      <c r="CF381"/>
      <c r="CG381" s="131">
        <v>43139</v>
      </c>
      <c r="CH381" t="s">
        <v>144</v>
      </c>
      <c r="CI381" t="s">
        <v>144</v>
      </c>
      <c r="CJ381" t="s">
        <v>114</v>
      </c>
      <c r="CK381" t="s">
        <v>109</v>
      </c>
      <c r="CL381" t="s">
        <v>114</v>
      </c>
      <c r="CM381" t="s">
        <v>109</v>
      </c>
      <c r="CN381">
        <v>2022</v>
      </c>
      <c r="CO381" s="1">
        <v>44890</v>
      </c>
      <c r="CP381" t="s">
        <v>7179</v>
      </c>
      <c r="CQ381">
        <v>11</v>
      </c>
      <c r="CR381">
        <v>48</v>
      </c>
      <c r="CS381" s="1">
        <v>44886</v>
      </c>
      <c r="CT381" t="s">
        <v>16325</v>
      </c>
      <c r="CU381" t="s">
        <v>8615</v>
      </c>
      <c r="CV381" t="s">
        <v>16272</v>
      </c>
      <c r="CW381" t="s">
        <v>16320</v>
      </c>
      <c r="CX381" t="s">
        <v>8738</v>
      </c>
      <c r="CY381" t="s">
        <v>8756</v>
      </c>
      <c r="CZ381" t="s">
        <v>8739</v>
      </c>
      <c r="DA381" t="s">
        <v>7184</v>
      </c>
      <c r="DB381" t="s">
        <v>5342</v>
      </c>
      <c r="DC381" t="s">
        <v>7185</v>
      </c>
      <c r="DD381" t="s">
        <v>3093</v>
      </c>
      <c r="DE381" t="s">
        <v>7198</v>
      </c>
      <c r="DF381" t="s">
        <v>7187</v>
      </c>
      <c r="DG381" t="s">
        <v>7188</v>
      </c>
      <c r="DH381" t="s">
        <v>110</v>
      </c>
      <c r="DI381" t="s">
        <v>110</v>
      </c>
      <c r="DJ381" t="s">
        <v>205</v>
      </c>
      <c r="DK381" t="s">
        <v>110</v>
      </c>
      <c r="DL381" t="s">
        <v>110</v>
      </c>
      <c r="DM381" t="s">
        <v>7189</v>
      </c>
      <c r="DN381" t="s">
        <v>7268</v>
      </c>
      <c r="DO381" t="s">
        <v>7541</v>
      </c>
      <c r="DP381" t="s">
        <v>110</v>
      </c>
      <c r="DQ381" t="s">
        <v>110</v>
      </c>
      <c r="DR381" t="s">
        <v>7213</v>
      </c>
      <c r="DS381" t="s">
        <v>110</v>
      </c>
      <c r="DT381" t="s">
        <v>109</v>
      </c>
      <c r="DU381" t="s">
        <v>3094</v>
      </c>
      <c r="DV381" t="s">
        <v>8761</v>
      </c>
      <c r="DW381" t="s">
        <v>8759</v>
      </c>
      <c r="DX381" t="s">
        <v>8762</v>
      </c>
    </row>
    <row r="382" spans="7:128">
      <c r="G382">
        <v>535</v>
      </c>
      <c r="H382" t="s">
        <v>109</v>
      </c>
      <c r="I382" t="s">
        <v>3095</v>
      </c>
      <c r="J382" s="131">
        <v>44890</v>
      </c>
      <c r="K382" t="s">
        <v>6157</v>
      </c>
      <c r="L382" t="s">
        <v>108</v>
      </c>
      <c r="M382" t="s">
        <v>300</v>
      </c>
      <c r="N382" t="s">
        <v>108</v>
      </c>
      <c r="O382" t="s">
        <v>510</v>
      </c>
      <c r="P382" t="s">
        <v>162</v>
      </c>
      <c r="Q382">
        <v>0.4</v>
      </c>
      <c r="R382">
        <v>0.4</v>
      </c>
      <c r="S382">
        <v>2.87</v>
      </c>
      <c r="T382">
        <v>3.1259999999999999</v>
      </c>
      <c r="U382" t="s">
        <v>109</v>
      </c>
      <c r="V382" t="s">
        <v>126</v>
      </c>
      <c r="W382" t="s">
        <v>1839</v>
      </c>
      <c r="X382" t="s">
        <v>110</v>
      </c>
      <c r="Y382" t="s">
        <v>1839</v>
      </c>
      <c r="Z382" t="s">
        <v>110</v>
      </c>
      <c r="AA382" t="s">
        <v>110</v>
      </c>
      <c r="AB382" t="s">
        <v>129</v>
      </c>
      <c r="AC382">
        <v>100</v>
      </c>
      <c r="AD382" t="s">
        <v>205</v>
      </c>
      <c r="AE382" t="s">
        <v>131</v>
      </c>
      <c r="AF382" t="s">
        <v>131</v>
      </c>
      <c r="AG382" t="s">
        <v>169</v>
      </c>
      <c r="AH382" s="18">
        <v>44896</v>
      </c>
      <c r="AI382" s="131">
        <v>45078</v>
      </c>
      <c r="AJ382" t="s">
        <v>133</v>
      </c>
      <c r="AK382" t="s">
        <v>2495</v>
      </c>
      <c r="AL382" t="s">
        <v>110</v>
      </c>
      <c r="AM382" t="s">
        <v>109</v>
      </c>
      <c r="AN382" s="131">
        <v>45992</v>
      </c>
      <c r="AO382" t="s">
        <v>132</v>
      </c>
      <c r="AP382" t="s">
        <v>109</v>
      </c>
      <c r="AQ382" t="s">
        <v>109</v>
      </c>
      <c r="AR382" t="s">
        <v>109</v>
      </c>
      <c r="AS382" t="s">
        <v>109</v>
      </c>
      <c r="AT382" t="s">
        <v>109</v>
      </c>
      <c r="AU382" t="s">
        <v>109</v>
      </c>
      <c r="AV382" t="s">
        <v>109</v>
      </c>
      <c r="AW382" t="s">
        <v>110</v>
      </c>
      <c r="AX382" t="s">
        <v>109</v>
      </c>
      <c r="AY382" t="s">
        <v>110</v>
      </c>
      <c r="AZ382" t="s">
        <v>3096</v>
      </c>
      <c r="BA382" t="s">
        <v>136</v>
      </c>
      <c r="BB382" t="s">
        <v>109</v>
      </c>
      <c r="BC382" t="s">
        <v>7367</v>
      </c>
      <c r="BD382" t="s">
        <v>7368</v>
      </c>
      <c r="BE382" t="s">
        <v>110</v>
      </c>
      <c r="BF382" t="s">
        <v>110</v>
      </c>
      <c r="BG382" t="s">
        <v>110</v>
      </c>
      <c r="BH382" t="s">
        <v>110</v>
      </c>
      <c r="BI382" t="s">
        <v>110</v>
      </c>
      <c r="BJ382" t="s">
        <v>110</v>
      </c>
      <c r="BK382" t="s">
        <v>110</v>
      </c>
      <c r="BL382" t="s">
        <v>109</v>
      </c>
      <c r="BM382" t="s">
        <v>109</v>
      </c>
      <c r="BN382">
        <v>0</v>
      </c>
      <c r="BO382">
        <v>0</v>
      </c>
      <c r="BP382">
        <v>0</v>
      </c>
      <c r="BQ382" t="s">
        <v>109</v>
      </c>
      <c r="BR382" t="s">
        <v>109</v>
      </c>
      <c r="BS382"/>
      <c r="BT382" t="s">
        <v>2493</v>
      </c>
      <c r="BU382" t="s">
        <v>110</v>
      </c>
      <c r="BV382" t="s">
        <v>6157</v>
      </c>
      <c r="BW382" t="s">
        <v>141</v>
      </c>
      <c r="BX382" t="s">
        <v>140</v>
      </c>
      <c r="BY382" t="s">
        <v>5677</v>
      </c>
      <c r="BZ382" t="s">
        <v>110</v>
      </c>
      <c r="CA382" t="s">
        <v>109</v>
      </c>
      <c r="CB382" t="s">
        <v>6071</v>
      </c>
      <c r="CC382" t="s">
        <v>5615</v>
      </c>
      <c r="CD382" t="s">
        <v>6158</v>
      </c>
      <c r="CE382" t="s">
        <v>110</v>
      </c>
      <c r="CF382"/>
      <c r="CG382" s="131">
        <v>44890</v>
      </c>
      <c r="CH382" t="s">
        <v>144</v>
      </c>
      <c r="CI382" t="s">
        <v>144</v>
      </c>
      <c r="CJ382" t="s">
        <v>114</v>
      </c>
      <c r="CK382" t="s">
        <v>109</v>
      </c>
      <c r="CL382" t="s">
        <v>114</v>
      </c>
      <c r="CM382" t="s">
        <v>109</v>
      </c>
      <c r="CN382">
        <v>2022</v>
      </c>
      <c r="CO382" s="1">
        <v>44890</v>
      </c>
      <c r="CP382" t="s">
        <v>7179</v>
      </c>
      <c r="CQ382">
        <v>11</v>
      </c>
      <c r="CR382">
        <v>48</v>
      </c>
      <c r="CS382" s="1">
        <v>44886</v>
      </c>
      <c r="CT382" t="s">
        <v>16325</v>
      </c>
      <c r="CU382" t="s">
        <v>8615</v>
      </c>
      <c r="CV382" t="s">
        <v>16272</v>
      </c>
      <c r="CW382" t="s">
        <v>16320</v>
      </c>
      <c r="CX382" t="s">
        <v>8738</v>
      </c>
      <c r="CY382" t="s">
        <v>8756</v>
      </c>
      <c r="CZ382" t="s">
        <v>8739</v>
      </c>
      <c r="DA382" t="s">
        <v>7184</v>
      </c>
      <c r="DB382" t="s">
        <v>114</v>
      </c>
      <c r="DC382" t="s">
        <v>7185</v>
      </c>
      <c r="DD382" t="s">
        <v>2496</v>
      </c>
      <c r="DE382" t="s">
        <v>7198</v>
      </c>
      <c r="DF382" t="s">
        <v>7187</v>
      </c>
      <c r="DG382" t="s">
        <v>7188</v>
      </c>
      <c r="DH382" t="s">
        <v>110</v>
      </c>
      <c r="DI382" t="s">
        <v>110</v>
      </c>
      <c r="DJ382" t="s">
        <v>205</v>
      </c>
      <c r="DK382" t="s">
        <v>110</v>
      </c>
      <c r="DL382" t="s">
        <v>110</v>
      </c>
      <c r="DM382" t="s">
        <v>7189</v>
      </c>
      <c r="DN382" t="s">
        <v>7268</v>
      </c>
      <c r="DO382" t="s">
        <v>7956</v>
      </c>
      <c r="DP382" t="s">
        <v>169</v>
      </c>
      <c r="DQ382" t="s">
        <v>7202</v>
      </c>
      <c r="DR382" t="s">
        <v>7202</v>
      </c>
      <c r="DS382" t="s">
        <v>110</v>
      </c>
      <c r="DT382" t="s">
        <v>109</v>
      </c>
      <c r="DU382" t="s">
        <v>3097</v>
      </c>
      <c r="DV382" t="s">
        <v>8763</v>
      </c>
      <c r="DW382" t="s">
        <v>8759</v>
      </c>
      <c r="DX382" t="s">
        <v>8764</v>
      </c>
    </row>
    <row r="383" spans="7:128">
      <c r="G383">
        <v>534</v>
      </c>
      <c r="H383" t="s">
        <v>109</v>
      </c>
      <c r="I383" t="s">
        <v>3099</v>
      </c>
      <c r="J383" s="131">
        <v>44890</v>
      </c>
      <c r="K383" t="s">
        <v>8765</v>
      </c>
      <c r="L383" t="s">
        <v>108</v>
      </c>
      <c r="M383" t="s">
        <v>300</v>
      </c>
      <c r="N383" t="s">
        <v>108</v>
      </c>
      <c r="O383" t="s">
        <v>510</v>
      </c>
      <c r="P383" t="s">
        <v>111</v>
      </c>
      <c r="Q383">
        <v>2.8</v>
      </c>
      <c r="R383">
        <v>0.39</v>
      </c>
      <c r="S383">
        <v>2.8</v>
      </c>
      <c r="T383">
        <v>3.0350000000000001</v>
      </c>
      <c r="U383" t="s">
        <v>109</v>
      </c>
      <c r="V383" t="s">
        <v>126</v>
      </c>
      <c r="W383" t="s">
        <v>1974</v>
      </c>
      <c r="X383" t="s">
        <v>110</v>
      </c>
      <c r="Y383" t="s">
        <v>110</v>
      </c>
      <c r="Z383" t="s">
        <v>110</v>
      </c>
      <c r="AA383" t="s">
        <v>110</v>
      </c>
      <c r="AB383" t="s">
        <v>129</v>
      </c>
      <c r="AC383">
        <v>100</v>
      </c>
      <c r="AD383" t="s">
        <v>130</v>
      </c>
      <c r="AE383" t="s">
        <v>225</v>
      </c>
      <c r="AF383" t="s">
        <v>225</v>
      </c>
      <c r="AG383" t="s">
        <v>109</v>
      </c>
      <c r="AH383" s="18">
        <v>44895</v>
      </c>
      <c r="AI383" s="131">
        <v>45260</v>
      </c>
      <c r="AJ383" t="s">
        <v>133</v>
      </c>
      <c r="AK383" t="s">
        <v>3100</v>
      </c>
      <c r="AL383" t="s">
        <v>110</v>
      </c>
      <c r="AM383" t="s">
        <v>109</v>
      </c>
      <c r="AN383" s="131">
        <v>45991</v>
      </c>
      <c r="AO383" t="s">
        <v>192</v>
      </c>
      <c r="AP383" t="s">
        <v>7080</v>
      </c>
      <c r="AQ383" t="s">
        <v>6930</v>
      </c>
      <c r="AR383" t="s">
        <v>8766</v>
      </c>
      <c r="AS383" t="s">
        <v>379</v>
      </c>
      <c r="AT383" t="s">
        <v>109</v>
      </c>
      <c r="AU383" t="s">
        <v>109</v>
      </c>
      <c r="AV383" t="s">
        <v>109</v>
      </c>
      <c r="AW383" t="s">
        <v>110</v>
      </c>
      <c r="AX383" t="s">
        <v>109</v>
      </c>
      <c r="AY383" t="s">
        <v>110</v>
      </c>
      <c r="AZ383" t="s">
        <v>109</v>
      </c>
      <c r="BA383" t="s">
        <v>136</v>
      </c>
      <c r="BB383" t="s">
        <v>109</v>
      </c>
      <c r="BC383" t="s">
        <v>110</v>
      </c>
      <c r="BD383" t="s">
        <v>110</v>
      </c>
      <c r="BE383" t="s">
        <v>226</v>
      </c>
      <c r="BF383" t="s">
        <v>110</v>
      </c>
      <c r="BG383" t="s">
        <v>110</v>
      </c>
      <c r="BH383" t="s">
        <v>110</v>
      </c>
      <c r="BI383" t="s">
        <v>110</v>
      </c>
      <c r="BJ383" t="s">
        <v>110</v>
      </c>
      <c r="BK383" t="s">
        <v>6928</v>
      </c>
      <c r="BL383" t="s">
        <v>7079</v>
      </c>
      <c r="BM383" t="s">
        <v>2859</v>
      </c>
      <c r="BN383">
        <v>1</v>
      </c>
      <c r="BO383">
        <v>1</v>
      </c>
      <c r="BP383">
        <v>1</v>
      </c>
      <c r="BQ383" t="s">
        <v>8767</v>
      </c>
      <c r="BR383" t="s">
        <v>114</v>
      </c>
      <c r="BS383">
        <v>22049</v>
      </c>
      <c r="BT383" t="s">
        <v>3098</v>
      </c>
      <c r="BU383" t="s">
        <v>7178</v>
      </c>
      <c r="BV383" t="s">
        <v>6238</v>
      </c>
      <c r="BW383" t="s">
        <v>141</v>
      </c>
      <c r="BX383" t="s">
        <v>140</v>
      </c>
      <c r="BY383" t="s">
        <v>5690</v>
      </c>
      <c r="BZ383" t="s">
        <v>110</v>
      </c>
      <c r="CA383" t="s">
        <v>109</v>
      </c>
      <c r="CB383" t="s">
        <v>142</v>
      </c>
      <c r="CC383" t="s">
        <v>5616</v>
      </c>
      <c r="CD383" t="s">
        <v>143</v>
      </c>
      <c r="CE383" t="s">
        <v>6239</v>
      </c>
      <c r="CF383"/>
      <c r="CG383" s="131">
        <v>44722</v>
      </c>
      <c r="CH383" t="s">
        <v>144</v>
      </c>
      <c r="CI383" t="s">
        <v>144</v>
      </c>
      <c r="CJ383" t="s">
        <v>114</v>
      </c>
      <c r="CK383" t="s">
        <v>109</v>
      </c>
      <c r="CL383" t="s">
        <v>114</v>
      </c>
      <c r="CM383" t="s">
        <v>109</v>
      </c>
      <c r="CN383">
        <v>2022</v>
      </c>
      <c r="CO383" s="1">
        <v>44890</v>
      </c>
      <c r="CP383" t="s">
        <v>7179</v>
      </c>
      <c r="CQ383">
        <v>11</v>
      </c>
      <c r="CR383">
        <v>48</v>
      </c>
      <c r="CS383" s="1">
        <v>44886</v>
      </c>
      <c r="CT383" t="s">
        <v>16325</v>
      </c>
      <c r="CU383" t="s">
        <v>8615</v>
      </c>
      <c r="CV383" t="s">
        <v>16272</v>
      </c>
      <c r="CW383" t="s">
        <v>16320</v>
      </c>
      <c r="CX383" t="s">
        <v>8738</v>
      </c>
      <c r="CY383" t="s">
        <v>8756</v>
      </c>
      <c r="CZ383" t="s">
        <v>8739</v>
      </c>
      <c r="DA383" t="s">
        <v>7184</v>
      </c>
      <c r="DB383" t="s">
        <v>5342</v>
      </c>
      <c r="DC383" t="s">
        <v>7185</v>
      </c>
      <c r="DD383" t="s">
        <v>8768</v>
      </c>
      <c r="DE383" t="s">
        <v>7811</v>
      </c>
      <c r="DF383" t="s">
        <v>7812</v>
      </c>
      <c r="DG383" t="s">
        <v>7188</v>
      </c>
      <c r="DH383" t="s">
        <v>110</v>
      </c>
      <c r="DI383" t="s">
        <v>110</v>
      </c>
      <c r="DJ383" t="s">
        <v>130</v>
      </c>
      <c r="DK383" t="s">
        <v>110</v>
      </c>
      <c r="DL383" t="s">
        <v>134</v>
      </c>
      <c r="DM383" t="s">
        <v>7189</v>
      </c>
      <c r="DN383" t="s">
        <v>58</v>
      </c>
      <c r="DO383" t="s">
        <v>8769</v>
      </c>
      <c r="DP383" t="s">
        <v>110</v>
      </c>
      <c r="DQ383" t="s">
        <v>7811</v>
      </c>
      <c r="DR383" t="s">
        <v>7811</v>
      </c>
      <c r="DS383" t="s">
        <v>7193</v>
      </c>
      <c r="DT383" t="s">
        <v>7282</v>
      </c>
      <c r="DU383" t="s">
        <v>3102</v>
      </c>
      <c r="DV383" t="s">
        <v>8770</v>
      </c>
      <c r="DW383" t="s">
        <v>8759</v>
      </c>
      <c r="DX383" t="s">
        <v>8771</v>
      </c>
    </row>
    <row r="384" spans="7:128">
      <c r="G384">
        <v>533</v>
      </c>
      <c r="H384" t="s">
        <v>109</v>
      </c>
      <c r="I384" t="s">
        <v>3103</v>
      </c>
      <c r="J384" s="131">
        <v>44890</v>
      </c>
      <c r="K384" t="s">
        <v>6391</v>
      </c>
      <c r="L384" t="s">
        <v>333</v>
      </c>
      <c r="M384" t="s">
        <v>124</v>
      </c>
      <c r="N384" t="s">
        <v>108</v>
      </c>
      <c r="O384" t="s">
        <v>510</v>
      </c>
      <c r="P384" t="s">
        <v>111</v>
      </c>
      <c r="Q384">
        <v>7</v>
      </c>
      <c r="R384">
        <v>0.98</v>
      </c>
      <c r="S384">
        <v>7</v>
      </c>
      <c r="T384">
        <v>7.5880000000000001</v>
      </c>
      <c r="U384" t="s">
        <v>109</v>
      </c>
      <c r="V384" t="s">
        <v>126</v>
      </c>
      <c r="W384" t="s">
        <v>290</v>
      </c>
      <c r="X384" t="s">
        <v>110</v>
      </c>
      <c r="Y384" t="s">
        <v>110</v>
      </c>
      <c r="Z384" t="s">
        <v>110</v>
      </c>
      <c r="AA384" t="s">
        <v>110</v>
      </c>
      <c r="AB384" t="s">
        <v>129</v>
      </c>
      <c r="AC384">
        <v>100</v>
      </c>
      <c r="AD384" t="s">
        <v>205</v>
      </c>
      <c r="AE384" t="s">
        <v>166</v>
      </c>
      <c r="AF384" t="s">
        <v>166</v>
      </c>
      <c r="AG384" t="s">
        <v>109</v>
      </c>
      <c r="AH384" s="18">
        <v>44895</v>
      </c>
      <c r="AI384" s="131">
        <v>45260</v>
      </c>
      <c r="AJ384" t="s">
        <v>133</v>
      </c>
      <c r="AK384" t="s">
        <v>2371</v>
      </c>
      <c r="AL384" t="s">
        <v>110</v>
      </c>
      <c r="AM384" t="s">
        <v>109</v>
      </c>
      <c r="AN384" s="131">
        <v>45991</v>
      </c>
      <c r="AO384" t="s">
        <v>192</v>
      </c>
      <c r="AP384" t="s">
        <v>109</v>
      </c>
      <c r="AQ384" t="s">
        <v>109</v>
      </c>
      <c r="AR384" t="s">
        <v>109</v>
      </c>
      <c r="AS384" t="s">
        <v>109</v>
      </c>
      <c r="AT384" t="s">
        <v>109</v>
      </c>
      <c r="AU384" t="s">
        <v>109</v>
      </c>
      <c r="AV384" t="s">
        <v>109</v>
      </c>
      <c r="AW384" t="s">
        <v>110</v>
      </c>
      <c r="AX384" t="s">
        <v>109</v>
      </c>
      <c r="AY384" t="s">
        <v>110</v>
      </c>
      <c r="AZ384" t="s">
        <v>109</v>
      </c>
      <c r="BA384" t="s">
        <v>136</v>
      </c>
      <c r="BB384" t="s">
        <v>109</v>
      </c>
      <c r="BC384" t="s">
        <v>110</v>
      </c>
      <c r="BD384" t="s">
        <v>110</v>
      </c>
      <c r="BE384" t="s">
        <v>110</v>
      </c>
      <c r="BF384" t="s">
        <v>110</v>
      </c>
      <c r="BG384" t="s">
        <v>110</v>
      </c>
      <c r="BH384" t="s">
        <v>110</v>
      </c>
      <c r="BI384" t="s">
        <v>110</v>
      </c>
      <c r="BJ384" t="s">
        <v>110</v>
      </c>
      <c r="BK384" t="s">
        <v>110</v>
      </c>
      <c r="BL384" t="s">
        <v>109</v>
      </c>
      <c r="BM384" t="s">
        <v>109</v>
      </c>
      <c r="BN384">
        <v>0</v>
      </c>
      <c r="BO384">
        <v>0</v>
      </c>
      <c r="BP384">
        <v>0</v>
      </c>
      <c r="BQ384" t="s">
        <v>109</v>
      </c>
      <c r="BR384" t="s">
        <v>109</v>
      </c>
      <c r="BS384"/>
      <c r="BT384" t="s">
        <v>2369</v>
      </c>
      <c r="BU384" t="s">
        <v>110</v>
      </c>
      <c r="BV384" t="s">
        <v>6391</v>
      </c>
      <c r="BW384" t="s">
        <v>141</v>
      </c>
      <c r="BX384" t="s">
        <v>140</v>
      </c>
      <c r="BY384" t="s">
        <v>5690</v>
      </c>
      <c r="BZ384" t="s">
        <v>110</v>
      </c>
      <c r="CA384" t="s">
        <v>109</v>
      </c>
      <c r="CB384" t="s">
        <v>142</v>
      </c>
      <c r="CC384" t="s">
        <v>5616</v>
      </c>
      <c r="CD384" t="s">
        <v>143</v>
      </c>
      <c r="CE384" t="s">
        <v>6392</v>
      </c>
      <c r="CF384"/>
      <c r="CG384" s="131">
        <v>44456</v>
      </c>
      <c r="CH384" t="s">
        <v>144</v>
      </c>
      <c r="CI384" t="s">
        <v>144</v>
      </c>
      <c r="CJ384" t="s">
        <v>114</v>
      </c>
      <c r="CK384" t="s">
        <v>109</v>
      </c>
      <c r="CL384" t="s">
        <v>114</v>
      </c>
      <c r="CM384" t="s">
        <v>109</v>
      </c>
      <c r="CN384">
        <v>2022</v>
      </c>
      <c r="CO384" s="1">
        <v>44890</v>
      </c>
      <c r="CP384" t="s">
        <v>7179</v>
      </c>
      <c r="CQ384">
        <v>11</v>
      </c>
      <c r="CR384">
        <v>48</v>
      </c>
      <c r="CS384" s="1">
        <v>44886</v>
      </c>
      <c r="CT384" t="s">
        <v>16325</v>
      </c>
      <c r="CU384" t="s">
        <v>8615</v>
      </c>
      <c r="CV384" t="s">
        <v>16272</v>
      </c>
      <c r="CW384" t="s">
        <v>16320</v>
      </c>
      <c r="CX384" t="s">
        <v>8738</v>
      </c>
      <c r="CY384" t="s">
        <v>8756</v>
      </c>
      <c r="CZ384" t="s">
        <v>8739</v>
      </c>
      <c r="DA384" t="s">
        <v>7184</v>
      </c>
      <c r="DB384" t="s">
        <v>5342</v>
      </c>
      <c r="DC384" t="s">
        <v>7185</v>
      </c>
      <c r="DD384" t="s">
        <v>2372</v>
      </c>
      <c r="DE384" t="s">
        <v>7811</v>
      </c>
      <c r="DF384" t="s">
        <v>7812</v>
      </c>
      <c r="DG384" t="s">
        <v>7267</v>
      </c>
      <c r="DH384" t="s">
        <v>110</v>
      </c>
      <c r="DI384" t="s">
        <v>110</v>
      </c>
      <c r="DJ384" t="s">
        <v>205</v>
      </c>
      <c r="DK384" t="s">
        <v>110</v>
      </c>
      <c r="DL384" t="s">
        <v>110</v>
      </c>
      <c r="DM384" t="s">
        <v>7189</v>
      </c>
      <c r="DN384" t="s">
        <v>58</v>
      </c>
      <c r="DO384" t="s">
        <v>8082</v>
      </c>
      <c r="DP384" t="s">
        <v>110</v>
      </c>
      <c r="DQ384" t="s">
        <v>7811</v>
      </c>
      <c r="DR384" t="s">
        <v>7811</v>
      </c>
      <c r="DS384" t="s">
        <v>110</v>
      </c>
      <c r="DT384" t="s">
        <v>109</v>
      </c>
      <c r="DU384" t="s">
        <v>3104</v>
      </c>
      <c r="DV384" t="s">
        <v>8772</v>
      </c>
      <c r="DW384" t="s">
        <v>8759</v>
      </c>
      <c r="DX384" t="s">
        <v>8773</v>
      </c>
    </row>
    <row r="385" spans="7:128">
      <c r="G385">
        <v>532</v>
      </c>
      <c r="H385" t="s">
        <v>109</v>
      </c>
      <c r="I385" t="s">
        <v>3106</v>
      </c>
      <c r="J385" s="131">
        <v>44890</v>
      </c>
      <c r="K385" t="s">
        <v>6741</v>
      </c>
      <c r="L385" t="s">
        <v>108</v>
      </c>
      <c r="M385" t="s">
        <v>300</v>
      </c>
      <c r="N385" t="s">
        <v>108</v>
      </c>
      <c r="O385" t="s">
        <v>510</v>
      </c>
      <c r="P385" t="s">
        <v>162</v>
      </c>
      <c r="Q385">
        <v>1</v>
      </c>
      <c r="R385">
        <v>1</v>
      </c>
      <c r="S385">
        <v>7.16</v>
      </c>
      <c r="T385">
        <v>7.8159999999999998</v>
      </c>
      <c r="U385" t="s">
        <v>109</v>
      </c>
      <c r="V385" t="s">
        <v>126</v>
      </c>
      <c r="W385" t="s">
        <v>372</v>
      </c>
      <c r="X385" t="s">
        <v>110</v>
      </c>
      <c r="Y385" t="s">
        <v>372</v>
      </c>
      <c r="Z385" t="s">
        <v>110</v>
      </c>
      <c r="AA385" t="s">
        <v>110</v>
      </c>
      <c r="AB385" t="s">
        <v>129</v>
      </c>
      <c r="AC385">
        <v>100</v>
      </c>
      <c r="AD385" t="s">
        <v>180</v>
      </c>
      <c r="AE385" t="s">
        <v>131</v>
      </c>
      <c r="AF385" t="s">
        <v>131</v>
      </c>
      <c r="AG385" t="s">
        <v>109</v>
      </c>
      <c r="AH385" s="18">
        <v>44894</v>
      </c>
      <c r="AI385" s="131">
        <v>45075</v>
      </c>
      <c r="AJ385" t="s">
        <v>167</v>
      </c>
      <c r="AK385" t="s">
        <v>3107</v>
      </c>
      <c r="AL385" t="s">
        <v>110</v>
      </c>
      <c r="AM385" t="s">
        <v>109</v>
      </c>
      <c r="AN385" s="131">
        <v>45990</v>
      </c>
      <c r="AO385" t="s">
        <v>132</v>
      </c>
      <c r="AP385" t="s">
        <v>109</v>
      </c>
      <c r="AQ385" t="s">
        <v>109</v>
      </c>
      <c r="AR385" t="s">
        <v>109</v>
      </c>
      <c r="AS385" t="s">
        <v>109</v>
      </c>
      <c r="AT385" t="s">
        <v>109</v>
      </c>
      <c r="AU385" t="s">
        <v>109</v>
      </c>
      <c r="AV385" t="s">
        <v>109</v>
      </c>
      <c r="AW385" t="s">
        <v>110</v>
      </c>
      <c r="AX385" t="s">
        <v>109</v>
      </c>
      <c r="AY385" t="s">
        <v>110</v>
      </c>
      <c r="AZ385" t="s">
        <v>3109</v>
      </c>
      <c r="BA385" t="s">
        <v>136</v>
      </c>
      <c r="BB385" t="s">
        <v>109</v>
      </c>
      <c r="BC385" t="s">
        <v>110</v>
      </c>
      <c r="BD385" t="s">
        <v>110</v>
      </c>
      <c r="BE385" t="s">
        <v>110</v>
      </c>
      <c r="BF385" t="s">
        <v>110</v>
      </c>
      <c r="BG385" t="s">
        <v>110</v>
      </c>
      <c r="BH385" t="s">
        <v>110</v>
      </c>
      <c r="BI385" t="s">
        <v>110</v>
      </c>
      <c r="BJ385" t="s">
        <v>110</v>
      </c>
      <c r="BK385" t="s">
        <v>110</v>
      </c>
      <c r="BL385" t="s">
        <v>109</v>
      </c>
      <c r="BM385" t="s">
        <v>109</v>
      </c>
      <c r="BN385">
        <v>0</v>
      </c>
      <c r="BO385">
        <v>0</v>
      </c>
      <c r="BP385">
        <v>0</v>
      </c>
      <c r="BQ385" t="s">
        <v>109</v>
      </c>
      <c r="BR385" t="s">
        <v>109</v>
      </c>
      <c r="BS385"/>
      <c r="BT385" t="s">
        <v>3105</v>
      </c>
      <c r="BU385" t="s">
        <v>110</v>
      </c>
      <c r="BV385" t="s">
        <v>6741</v>
      </c>
      <c r="BW385" t="s">
        <v>141</v>
      </c>
      <c r="BX385" t="s">
        <v>140</v>
      </c>
      <c r="BY385" t="s">
        <v>5677</v>
      </c>
      <c r="BZ385" t="s">
        <v>110</v>
      </c>
      <c r="CA385" t="s">
        <v>109</v>
      </c>
      <c r="CB385" t="s">
        <v>294</v>
      </c>
      <c r="CC385" t="s">
        <v>5686</v>
      </c>
      <c r="CD385" t="s">
        <v>5687</v>
      </c>
      <c r="CE385" t="s">
        <v>110</v>
      </c>
      <c r="CF385"/>
      <c r="CG385" s="131">
        <v>42719</v>
      </c>
      <c r="CH385" t="s">
        <v>144</v>
      </c>
      <c r="CI385" t="s">
        <v>144</v>
      </c>
      <c r="CJ385" t="s">
        <v>114</v>
      </c>
      <c r="CK385" t="s">
        <v>109</v>
      </c>
      <c r="CL385" t="s">
        <v>109</v>
      </c>
      <c r="CM385" t="s">
        <v>109</v>
      </c>
      <c r="CN385">
        <v>2022</v>
      </c>
      <c r="CO385" s="1">
        <v>44890</v>
      </c>
      <c r="CP385" t="s">
        <v>7179</v>
      </c>
      <c r="CQ385">
        <v>11</v>
      </c>
      <c r="CR385">
        <v>48</v>
      </c>
      <c r="CS385" s="1">
        <v>44886</v>
      </c>
      <c r="CT385" t="s">
        <v>16325</v>
      </c>
      <c r="CU385" t="s">
        <v>8615</v>
      </c>
      <c r="CV385" t="s">
        <v>16272</v>
      </c>
      <c r="CW385" t="s">
        <v>16320</v>
      </c>
      <c r="CX385" t="s">
        <v>8738</v>
      </c>
      <c r="CY385" t="s">
        <v>8756</v>
      </c>
      <c r="CZ385" t="s">
        <v>8739</v>
      </c>
      <c r="DA385" t="s">
        <v>7184</v>
      </c>
      <c r="DB385" t="s">
        <v>5342</v>
      </c>
      <c r="DC385" t="s">
        <v>7185</v>
      </c>
      <c r="DD385" t="s">
        <v>3108</v>
      </c>
      <c r="DE385" t="s">
        <v>7198</v>
      </c>
      <c r="DF385" t="s">
        <v>7187</v>
      </c>
      <c r="DG385" t="s">
        <v>7188</v>
      </c>
      <c r="DH385" t="s">
        <v>110</v>
      </c>
      <c r="DI385" t="s">
        <v>3105</v>
      </c>
      <c r="DJ385" t="s">
        <v>180</v>
      </c>
      <c r="DK385" t="s">
        <v>110</v>
      </c>
      <c r="DL385" t="s">
        <v>110</v>
      </c>
      <c r="DM385" t="s">
        <v>7189</v>
      </c>
      <c r="DN385" t="s">
        <v>57</v>
      </c>
      <c r="DO385" t="s">
        <v>7328</v>
      </c>
      <c r="DP385" t="s">
        <v>110</v>
      </c>
      <c r="DQ385" t="s">
        <v>110</v>
      </c>
      <c r="DR385" t="s">
        <v>7213</v>
      </c>
      <c r="DS385" t="s">
        <v>110</v>
      </c>
      <c r="DT385" t="s">
        <v>109</v>
      </c>
      <c r="DU385" t="s">
        <v>3110</v>
      </c>
      <c r="DV385" t="s">
        <v>8774</v>
      </c>
      <c r="DW385" t="s">
        <v>8759</v>
      </c>
      <c r="DX385" t="s">
        <v>8775</v>
      </c>
    </row>
    <row r="386" spans="7:128">
      <c r="G386">
        <v>531</v>
      </c>
      <c r="H386" t="s">
        <v>109</v>
      </c>
      <c r="I386" t="s">
        <v>3112</v>
      </c>
      <c r="J386" s="131">
        <v>44890</v>
      </c>
      <c r="K386" t="s">
        <v>5926</v>
      </c>
      <c r="L386" t="s">
        <v>108</v>
      </c>
      <c r="M386" t="s">
        <v>161</v>
      </c>
      <c r="N386" t="s">
        <v>108</v>
      </c>
      <c r="O386" t="s">
        <v>510</v>
      </c>
      <c r="P386" t="s">
        <v>162</v>
      </c>
      <c r="Q386">
        <v>2</v>
      </c>
      <c r="R386">
        <v>2</v>
      </c>
      <c r="S386">
        <v>14.33</v>
      </c>
      <c r="T386">
        <v>15.632</v>
      </c>
      <c r="U386" t="s">
        <v>109</v>
      </c>
      <c r="V386" t="s">
        <v>149</v>
      </c>
      <c r="W386" t="s">
        <v>334</v>
      </c>
      <c r="X386" t="s">
        <v>3113</v>
      </c>
      <c r="Y386" t="s">
        <v>334</v>
      </c>
      <c r="Z386" t="s">
        <v>110</v>
      </c>
      <c r="AA386" t="s">
        <v>1223</v>
      </c>
      <c r="AB386" t="s">
        <v>129</v>
      </c>
      <c r="AC386">
        <v>100</v>
      </c>
      <c r="AD386" t="s">
        <v>180</v>
      </c>
      <c r="AE386" t="s">
        <v>166</v>
      </c>
      <c r="AF386" t="s">
        <v>166</v>
      </c>
      <c r="AG386" t="s">
        <v>109</v>
      </c>
      <c r="AH386" s="18">
        <v>44897</v>
      </c>
      <c r="AI386" s="131">
        <v>45079</v>
      </c>
      <c r="AJ386" t="s">
        <v>430</v>
      </c>
      <c r="AK386" t="s">
        <v>3114</v>
      </c>
      <c r="AL386" t="s">
        <v>110</v>
      </c>
      <c r="AM386" t="s">
        <v>109</v>
      </c>
      <c r="AN386" s="131">
        <v>45261</v>
      </c>
      <c r="AO386" t="s">
        <v>132</v>
      </c>
      <c r="AP386" t="s">
        <v>109</v>
      </c>
      <c r="AQ386" t="s">
        <v>109</v>
      </c>
      <c r="AR386" t="s">
        <v>109</v>
      </c>
      <c r="AS386" t="s">
        <v>109</v>
      </c>
      <c r="AT386" t="s">
        <v>109</v>
      </c>
      <c r="AU386" t="s">
        <v>109</v>
      </c>
      <c r="AV386" t="s">
        <v>182</v>
      </c>
      <c r="AW386" t="s">
        <v>110</v>
      </c>
      <c r="AX386" t="s">
        <v>109</v>
      </c>
      <c r="AY386" t="s">
        <v>110</v>
      </c>
      <c r="AZ386" t="s">
        <v>3116</v>
      </c>
      <c r="BA386" t="s">
        <v>136</v>
      </c>
      <c r="BB386" t="s">
        <v>109</v>
      </c>
      <c r="BC386" t="s">
        <v>110</v>
      </c>
      <c r="BD386" t="s">
        <v>110</v>
      </c>
      <c r="BE386" t="s">
        <v>110</v>
      </c>
      <c r="BF386" t="s">
        <v>110</v>
      </c>
      <c r="BG386" t="s">
        <v>110</v>
      </c>
      <c r="BH386" t="s">
        <v>110</v>
      </c>
      <c r="BI386" t="s">
        <v>110</v>
      </c>
      <c r="BJ386" t="s">
        <v>110</v>
      </c>
      <c r="BK386" t="s">
        <v>110</v>
      </c>
      <c r="BL386" t="s">
        <v>109</v>
      </c>
      <c r="BM386" t="s">
        <v>109</v>
      </c>
      <c r="BN386">
        <v>0</v>
      </c>
      <c r="BO386">
        <v>0</v>
      </c>
      <c r="BP386">
        <v>0</v>
      </c>
      <c r="BQ386" t="s">
        <v>109</v>
      </c>
      <c r="BR386" t="s">
        <v>109</v>
      </c>
      <c r="BS386"/>
      <c r="BT386" t="s">
        <v>3111</v>
      </c>
      <c r="BU386" t="s">
        <v>110</v>
      </c>
      <c r="BV386" t="s">
        <v>5926</v>
      </c>
      <c r="BW386" t="s">
        <v>141</v>
      </c>
      <c r="BX386" t="s">
        <v>140</v>
      </c>
      <c r="BY386" t="s">
        <v>110</v>
      </c>
      <c r="BZ386" t="s">
        <v>110</v>
      </c>
      <c r="CA386" t="s">
        <v>109</v>
      </c>
      <c r="CB386" t="s">
        <v>5385</v>
      </c>
      <c r="CC386" t="s">
        <v>109</v>
      </c>
      <c r="CD386" t="s">
        <v>5386</v>
      </c>
      <c r="CE386" t="s">
        <v>110</v>
      </c>
      <c r="CF386"/>
      <c r="CG386" s="131">
        <v>44538</v>
      </c>
      <c r="CH386" t="s">
        <v>198</v>
      </c>
      <c r="CI386" t="s">
        <v>5545</v>
      </c>
      <c r="CJ386" t="s">
        <v>114</v>
      </c>
      <c r="CK386" t="s">
        <v>109</v>
      </c>
      <c r="CL386" t="s">
        <v>109</v>
      </c>
      <c r="CM386" t="s">
        <v>109</v>
      </c>
      <c r="CN386">
        <v>2022</v>
      </c>
      <c r="CO386" s="1">
        <v>44890</v>
      </c>
      <c r="CP386" t="s">
        <v>7179</v>
      </c>
      <c r="CQ386">
        <v>11</v>
      </c>
      <c r="CR386">
        <v>48</v>
      </c>
      <c r="CS386" s="1">
        <v>44886</v>
      </c>
      <c r="CT386" t="s">
        <v>16325</v>
      </c>
      <c r="CU386" t="s">
        <v>8615</v>
      </c>
      <c r="CV386" t="s">
        <v>16272</v>
      </c>
      <c r="CW386" t="s">
        <v>16320</v>
      </c>
      <c r="CX386" t="s">
        <v>8738</v>
      </c>
      <c r="CY386" t="s">
        <v>8756</v>
      </c>
      <c r="CZ386" t="s">
        <v>8739</v>
      </c>
      <c r="DA386" t="s">
        <v>7184</v>
      </c>
      <c r="DB386" t="s">
        <v>5342</v>
      </c>
      <c r="DC386" t="s">
        <v>7206</v>
      </c>
      <c r="DD386" t="s">
        <v>3115</v>
      </c>
      <c r="DE386" t="s">
        <v>7198</v>
      </c>
      <c r="DF386" t="s">
        <v>166</v>
      </c>
      <c r="DG386" t="s">
        <v>7188</v>
      </c>
      <c r="DH386" t="s">
        <v>110</v>
      </c>
      <c r="DI386" t="s">
        <v>3111</v>
      </c>
      <c r="DJ386" t="s">
        <v>180</v>
      </c>
      <c r="DK386" t="s">
        <v>110</v>
      </c>
      <c r="DL386" t="s">
        <v>110</v>
      </c>
      <c r="DM386" t="s">
        <v>182</v>
      </c>
      <c r="DN386" t="s">
        <v>57</v>
      </c>
      <c r="DO386" t="s">
        <v>7537</v>
      </c>
      <c r="DP386" t="s">
        <v>110</v>
      </c>
      <c r="DQ386" t="s">
        <v>8776</v>
      </c>
      <c r="DR386" t="s">
        <v>8776</v>
      </c>
      <c r="DS386" t="s">
        <v>110</v>
      </c>
      <c r="DT386" t="s">
        <v>109</v>
      </c>
      <c r="DU386" t="s">
        <v>3117</v>
      </c>
      <c r="DV386" t="s">
        <v>8777</v>
      </c>
      <c r="DW386" t="s">
        <v>8759</v>
      </c>
      <c r="DX386" t="s">
        <v>8778</v>
      </c>
    </row>
    <row r="387" spans="7:128">
      <c r="G387">
        <v>530</v>
      </c>
      <c r="H387" t="s">
        <v>109</v>
      </c>
      <c r="I387" t="s">
        <v>3119</v>
      </c>
      <c r="J387" s="131">
        <v>44890</v>
      </c>
      <c r="K387" t="s">
        <v>6690</v>
      </c>
      <c r="L387" t="s">
        <v>108</v>
      </c>
      <c r="M387" t="s">
        <v>161</v>
      </c>
      <c r="N387" t="s">
        <v>108</v>
      </c>
      <c r="O387" t="s">
        <v>510</v>
      </c>
      <c r="P387" t="s">
        <v>162</v>
      </c>
      <c r="Q387">
        <v>5.5</v>
      </c>
      <c r="R387">
        <v>5.5</v>
      </c>
      <c r="S387">
        <v>39.409999999999997</v>
      </c>
      <c r="T387">
        <v>42.988</v>
      </c>
      <c r="U387" t="s">
        <v>109</v>
      </c>
      <c r="V387" t="s">
        <v>126</v>
      </c>
      <c r="W387" t="s">
        <v>2483</v>
      </c>
      <c r="X387" t="s">
        <v>1533</v>
      </c>
      <c r="Y387" t="s">
        <v>2483</v>
      </c>
      <c r="Z387" t="s">
        <v>110</v>
      </c>
      <c r="AA387" t="s">
        <v>1223</v>
      </c>
      <c r="AB387" t="s">
        <v>129</v>
      </c>
      <c r="AC387">
        <v>100</v>
      </c>
      <c r="AD387" t="s">
        <v>165</v>
      </c>
      <c r="AE387" t="s">
        <v>832</v>
      </c>
      <c r="AF387" t="s">
        <v>832</v>
      </c>
      <c r="AG387" t="s">
        <v>109</v>
      </c>
      <c r="AH387" s="18">
        <v>44897</v>
      </c>
      <c r="AI387" s="131">
        <v>45079</v>
      </c>
      <c r="AJ387" t="s">
        <v>167</v>
      </c>
      <c r="AK387" t="s">
        <v>3120</v>
      </c>
      <c r="AL387" t="s">
        <v>110</v>
      </c>
      <c r="AM387" t="s">
        <v>109</v>
      </c>
      <c r="AN387" s="131">
        <v>45993</v>
      </c>
      <c r="AO387" t="s">
        <v>132</v>
      </c>
      <c r="AP387" t="s">
        <v>109</v>
      </c>
      <c r="AQ387" t="s">
        <v>109</v>
      </c>
      <c r="AR387" t="s">
        <v>109</v>
      </c>
      <c r="AS387" t="s">
        <v>109</v>
      </c>
      <c r="AT387" t="s">
        <v>109</v>
      </c>
      <c r="AU387" t="s">
        <v>109</v>
      </c>
      <c r="AV387" t="s">
        <v>109</v>
      </c>
      <c r="AW387" t="s">
        <v>110</v>
      </c>
      <c r="AX387" t="s">
        <v>109</v>
      </c>
      <c r="AY387" t="s">
        <v>3122</v>
      </c>
      <c r="AZ387" t="s">
        <v>3123</v>
      </c>
      <c r="BA387" t="s">
        <v>136</v>
      </c>
      <c r="BB387" t="s">
        <v>109</v>
      </c>
      <c r="BC387" t="s">
        <v>110</v>
      </c>
      <c r="BD387" t="s">
        <v>110</v>
      </c>
      <c r="BE387" t="s">
        <v>110</v>
      </c>
      <c r="BF387" t="s">
        <v>110</v>
      </c>
      <c r="BG387" t="s">
        <v>110</v>
      </c>
      <c r="BH387" t="s">
        <v>110</v>
      </c>
      <c r="BI387" t="s">
        <v>110</v>
      </c>
      <c r="BJ387" t="s">
        <v>110</v>
      </c>
      <c r="BK387" t="s">
        <v>110</v>
      </c>
      <c r="BL387" t="s">
        <v>109</v>
      </c>
      <c r="BM387" t="s">
        <v>109</v>
      </c>
      <c r="BN387">
        <v>0</v>
      </c>
      <c r="BO387">
        <v>0</v>
      </c>
      <c r="BP387">
        <v>0</v>
      </c>
      <c r="BQ387" t="s">
        <v>109</v>
      </c>
      <c r="BR387" t="s">
        <v>109</v>
      </c>
      <c r="BS387"/>
      <c r="BT387" t="s">
        <v>3118</v>
      </c>
      <c r="BU387" t="s">
        <v>110</v>
      </c>
      <c r="BV387" t="s">
        <v>6690</v>
      </c>
      <c r="BW387" t="s">
        <v>232</v>
      </c>
      <c r="BX387" t="s">
        <v>5545</v>
      </c>
      <c r="BY387" t="s">
        <v>110</v>
      </c>
      <c r="BZ387" t="s">
        <v>110</v>
      </c>
      <c r="CA387" t="s">
        <v>109</v>
      </c>
      <c r="CB387" t="s">
        <v>694</v>
      </c>
      <c r="CC387" t="s">
        <v>110</v>
      </c>
      <c r="CD387" t="s">
        <v>5453</v>
      </c>
      <c r="CE387" t="s">
        <v>110</v>
      </c>
      <c r="CF387"/>
      <c r="CG387" s="131">
        <v>43073</v>
      </c>
      <c r="CH387" t="s">
        <v>558</v>
      </c>
      <c r="CI387" t="s">
        <v>5545</v>
      </c>
      <c r="CJ387" t="s">
        <v>114</v>
      </c>
      <c r="CK387" t="s">
        <v>109</v>
      </c>
      <c r="CL387" t="s">
        <v>114</v>
      </c>
      <c r="CM387" t="s">
        <v>109</v>
      </c>
      <c r="CN387">
        <v>2022</v>
      </c>
      <c r="CO387" s="1">
        <v>44890</v>
      </c>
      <c r="CP387" t="s">
        <v>110</v>
      </c>
      <c r="CQ387">
        <v>11</v>
      </c>
      <c r="CR387">
        <v>48</v>
      </c>
      <c r="CS387" s="1">
        <v>44886</v>
      </c>
      <c r="CT387" t="s">
        <v>16325</v>
      </c>
      <c r="CU387" t="s">
        <v>8615</v>
      </c>
      <c r="CV387" t="s">
        <v>16272</v>
      </c>
      <c r="CW387" t="s">
        <v>16320</v>
      </c>
      <c r="CX387" t="s">
        <v>8738</v>
      </c>
      <c r="CY387" t="s">
        <v>8756</v>
      </c>
      <c r="CZ387" t="s">
        <v>8739</v>
      </c>
      <c r="DA387" t="s">
        <v>7229</v>
      </c>
      <c r="DB387" t="s">
        <v>5342</v>
      </c>
      <c r="DC387" t="s">
        <v>7185</v>
      </c>
      <c r="DD387" t="s">
        <v>3121</v>
      </c>
      <c r="DE387" t="s">
        <v>7198</v>
      </c>
      <c r="DF387" t="s">
        <v>7187</v>
      </c>
      <c r="DG387" t="s">
        <v>7188</v>
      </c>
      <c r="DH387" t="s">
        <v>110</v>
      </c>
      <c r="DI387" t="s">
        <v>110</v>
      </c>
      <c r="DJ387" t="s">
        <v>165</v>
      </c>
      <c r="DK387" t="s">
        <v>3118</v>
      </c>
      <c r="DL387" t="s">
        <v>110</v>
      </c>
      <c r="DM387" t="s">
        <v>7189</v>
      </c>
      <c r="DN387" t="s">
        <v>57</v>
      </c>
      <c r="DO387" t="s">
        <v>7437</v>
      </c>
      <c r="DP387" t="s">
        <v>110</v>
      </c>
      <c r="DQ387" t="s">
        <v>110</v>
      </c>
      <c r="DR387" t="s">
        <v>7213</v>
      </c>
      <c r="DS387" t="s">
        <v>110</v>
      </c>
      <c r="DT387" t="s">
        <v>109</v>
      </c>
      <c r="DU387" t="s">
        <v>3124</v>
      </c>
      <c r="DV387" t="s">
        <v>8779</v>
      </c>
      <c r="DW387" t="s">
        <v>8759</v>
      </c>
      <c r="DX387" t="s">
        <v>8780</v>
      </c>
    </row>
    <row r="388" spans="7:128">
      <c r="G388">
        <v>529</v>
      </c>
      <c r="H388" t="s">
        <v>109</v>
      </c>
      <c r="I388" t="s">
        <v>3126</v>
      </c>
      <c r="J388" s="131">
        <v>44890</v>
      </c>
      <c r="K388" t="s">
        <v>8781</v>
      </c>
      <c r="L388" t="s">
        <v>108</v>
      </c>
      <c r="M388" t="s">
        <v>300</v>
      </c>
      <c r="N388" t="s">
        <v>108</v>
      </c>
      <c r="O388" t="s">
        <v>510</v>
      </c>
      <c r="P388" t="s">
        <v>111</v>
      </c>
      <c r="Q388">
        <v>3.1</v>
      </c>
      <c r="R388">
        <v>0.43</v>
      </c>
      <c r="S388">
        <v>3.1</v>
      </c>
      <c r="T388">
        <v>3.36</v>
      </c>
      <c r="U388" t="s">
        <v>109</v>
      </c>
      <c r="V388" t="s">
        <v>126</v>
      </c>
      <c r="W388" t="s">
        <v>2430</v>
      </c>
      <c r="X388" t="s">
        <v>110</v>
      </c>
      <c r="Y388" t="s">
        <v>110</v>
      </c>
      <c r="Z388" t="s">
        <v>110</v>
      </c>
      <c r="AA388" t="s">
        <v>110</v>
      </c>
      <c r="AB388" t="s">
        <v>129</v>
      </c>
      <c r="AC388">
        <v>100</v>
      </c>
      <c r="AD388" t="s">
        <v>130</v>
      </c>
      <c r="AE388" t="s">
        <v>166</v>
      </c>
      <c r="AF388" t="s">
        <v>166</v>
      </c>
      <c r="AG388" t="s">
        <v>109</v>
      </c>
      <c r="AH388" s="18">
        <v>44897</v>
      </c>
      <c r="AI388" s="131">
        <v>45079</v>
      </c>
      <c r="AJ388" t="s">
        <v>133</v>
      </c>
      <c r="AK388" t="s">
        <v>3127</v>
      </c>
      <c r="AL388" t="s">
        <v>110</v>
      </c>
      <c r="AM388" t="s">
        <v>109</v>
      </c>
      <c r="AN388" s="131">
        <v>45993</v>
      </c>
      <c r="AO388" t="s">
        <v>132</v>
      </c>
      <c r="AP388" t="s">
        <v>109</v>
      </c>
      <c r="AQ388" t="s">
        <v>109</v>
      </c>
      <c r="AR388" t="s">
        <v>109</v>
      </c>
      <c r="AS388" t="s">
        <v>109</v>
      </c>
      <c r="AT388" t="s">
        <v>109</v>
      </c>
      <c r="AU388" t="s">
        <v>109</v>
      </c>
      <c r="AV388" t="s">
        <v>109</v>
      </c>
      <c r="AW388" t="s">
        <v>110</v>
      </c>
      <c r="AX388" t="s">
        <v>109</v>
      </c>
      <c r="AY388" t="s">
        <v>110</v>
      </c>
      <c r="AZ388" t="s">
        <v>109</v>
      </c>
      <c r="BA388" t="s">
        <v>136</v>
      </c>
      <c r="BB388" t="s">
        <v>109</v>
      </c>
      <c r="BC388" t="s">
        <v>110</v>
      </c>
      <c r="BD388" t="s">
        <v>110</v>
      </c>
      <c r="BE388" t="s">
        <v>110</v>
      </c>
      <c r="BF388" t="s">
        <v>110</v>
      </c>
      <c r="BG388" t="s">
        <v>110</v>
      </c>
      <c r="BH388" t="s">
        <v>110</v>
      </c>
      <c r="BI388" t="s">
        <v>110</v>
      </c>
      <c r="BJ388" t="s">
        <v>110</v>
      </c>
      <c r="BK388" t="s">
        <v>110</v>
      </c>
      <c r="BL388" t="s">
        <v>109</v>
      </c>
      <c r="BM388" t="s">
        <v>109</v>
      </c>
      <c r="BN388">
        <v>0</v>
      </c>
      <c r="BO388">
        <v>0</v>
      </c>
      <c r="BP388">
        <v>0</v>
      </c>
      <c r="BQ388" t="s">
        <v>109</v>
      </c>
      <c r="BR388" t="s">
        <v>109</v>
      </c>
      <c r="BS388"/>
      <c r="BT388" t="s">
        <v>3125</v>
      </c>
      <c r="BU388" t="s">
        <v>7602</v>
      </c>
      <c r="BV388" t="s">
        <v>6159</v>
      </c>
      <c r="BW388" t="s">
        <v>141</v>
      </c>
      <c r="BX388" t="s">
        <v>140</v>
      </c>
      <c r="BY388" t="s">
        <v>5690</v>
      </c>
      <c r="BZ388" t="s">
        <v>110</v>
      </c>
      <c r="CA388" t="s">
        <v>109</v>
      </c>
      <c r="CB388" t="s">
        <v>294</v>
      </c>
      <c r="CC388" t="s">
        <v>5616</v>
      </c>
      <c r="CD388" t="s">
        <v>5714</v>
      </c>
      <c r="CE388" t="s">
        <v>5715</v>
      </c>
      <c r="CF388"/>
      <c r="CG388" s="131">
        <v>44890</v>
      </c>
      <c r="CH388" t="s">
        <v>144</v>
      </c>
      <c r="CI388" t="s">
        <v>144</v>
      </c>
      <c r="CJ388" t="s">
        <v>114</v>
      </c>
      <c r="CK388" t="s">
        <v>109</v>
      </c>
      <c r="CL388" t="s">
        <v>109</v>
      </c>
      <c r="CM388" t="s">
        <v>109</v>
      </c>
      <c r="CN388">
        <v>2022</v>
      </c>
      <c r="CO388" s="1">
        <v>44890</v>
      </c>
      <c r="CP388" t="s">
        <v>7179</v>
      </c>
      <c r="CQ388">
        <v>11</v>
      </c>
      <c r="CR388">
        <v>48</v>
      </c>
      <c r="CS388" s="1">
        <v>44886</v>
      </c>
      <c r="CT388" t="s">
        <v>16325</v>
      </c>
      <c r="CU388" t="s">
        <v>8615</v>
      </c>
      <c r="CV388" t="s">
        <v>16272</v>
      </c>
      <c r="CW388" t="s">
        <v>16320</v>
      </c>
      <c r="CX388" t="s">
        <v>8738</v>
      </c>
      <c r="CY388" t="s">
        <v>8756</v>
      </c>
      <c r="CZ388" t="s">
        <v>8739</v>
      </c>
      <c r="DA388" t="s">
        <v>7184</v>
      </c>
      <c r="DB388" t="s">
        <v>114</v>
      </c>
      <c r="DC388" t="s">
        <v>7185</v>
      </c>
      <c r="DD388" t="s">
        <v>3128</v>
      </c>
      <c r="DE388" t="s">
        <v>7811</v>
      </c>
      <c r="DF388" t="s">
        <v>7812</v>
      </c>
      <c r="DG388" t="s">
        <v>7188</v>
      </c>
      <c r="DH388" t="s">
        <v>110</v>
      </c>
      <c r="DI388" t="s">
        <v>110</v>
      </c>
      <c r="DJ388" t="s">
        <v>130</v>
      </c>
      <c r="DK388" t="s">
        <v>110</v>
      </c>
      <c r="DL388" t="s">
        <v>1398</v>
      </c>
      <c r="DM388" t="s">
        <v>7189</v>
      </c>
      <c r="DN388" t="s">
        <v>58</v>
      </c>
      <c r="DO388" t="s">
        <v>8782</v>
      </c>
      <c r="DP388" t="s">
        <v>110</v>
      </c>
      <c r="DQ388" t="s">
        <v>7811</v>
      </c>
      <c r="DR388" t="s">
        <v>7811</v>
      </c>
      <c r="DS388" t="s">
        <v>7193</v>
      </c>
      <c r="DT388" t="s">
        <v>109</v>
      </c>
      <c r="DU388" t="s">
        <v>3129</v>
      </c>
      <c r="DV388" t="s">
        <v>8783</v>
      </c>
      <c r="DW388" t="s">
        <v>8759</v>
      </c>
      <c r="DX388" t="s">
        <v>8784</v>
      </c>
    </row>
    <row r="389" spans="7:128">
      <c r="G389">
        <v>528</v>
      </c>
      <c r="H389" t="s">
        <v>109</v>
      </c>
      <c r="I389" t="s">
        <v>3131</v>
      </c>
      <c r="J389" s="131">
        <v>44889</v>
      </c>
      <c r="K389" t="s">
        <v>6211</v>
      </c>
      <c r="L389" t="s">
        <v>108</v>
      </c>
      <c r="M389" t="s">
        <v>124</v>
      </c>
      <c r="N389" t="s">
        <v>108</v>
      </c>
      <c r="O389" t="s">
        <v>510</v>
      </c>
      <c r="P389" t="s">
        <v>111</v>
      </c>
      <c r="Q389">
        <v>8.8000000000000007</v>
      </c>
      <c r="R389">
        <v>1.23</v>
      </c>
      <c r="S389">
        <v>8.8000000000000007</v>
      </c>
      <c r="T389">
        <v>9.5920000000000005</v>
      </c>
      <c r="U389" t="s">
        <v>109</v>
      </c>
      <c r="V389" t="s">
        <v>126</v>
      </c>
      <c r="W389" t="s">
        <v>397</v>
      </c>
      <c r="X389" t="s">
        <v>110</v>
      </c>
      <c r="Y389" t="s">
        <v>110</v>
      </c>
      <c r="Z389" t="s">
        <v>110</v>
      </c>
      <c r="AA389" t="s">
        <v>110</v>
      </c>
      <c r="AB389" t="s">
        <v>129</v>
      </c>
      <c r="AC389">
        <v>100</v>
      </c>
      <c r="AD389" t="s">
        <v>205</v>
      </c>
      <c r="AE389" t="s">
        <v>225</v>
      </c>
      <c r="AF389" t="s">
        <v>225</v>
      </c>
      <c r="AG389" t="s">
        <v>109</v>
      </c>
      <c r="AH389" s="18">
        <v>44896</v>
      </c>
      <c r="AI389" s="131">
        <v>45078</v>
      </c>
      <c r="AJ389" t="s">
        <v>133</v>
      </c>
      <c r="AK389" t="s">
        <v>3132</v>
      </c>
      <c r="AL389" t="s">
        <v>110</v>
      </c>
      <c r="AM389" t="s">
        <v>109</v>
      </c>
      <c r="AN389" s="131">
        <v>45992</v>
      </c>
      <c r="AO389" t="s">
        <v>132</v>
      </c>
      <c r="AP389" t="s">
        <v>7082</v>
      </c>
      <c r="AQ389" t="s">
        <v>6930</v>
      </c>
      <c r="AR389" t="s">
        <v>8785</v>
      </c>
      <c r="AS389" t="s">
        <v>212</v>
      </c>
      <c r="AT389" t="s">
        <v>109</v>
      </c>
      <c r="AU389" t="s">
        <v>109</v>
      </c>
      <c r="AV389" t="s">
        <v>109</v>
      </c>
      <c r="AW389" t="s">
        <v>110</v>
      </c>
      <c r="AX389" t="s">
        <v>109</v>
      </c>
      <c r="AY389" t="s">
        <v>110</v>
      </c>
      <c r="AZ389" t="s">
        <v>109</v>
      </c>
      <c r="BA389" t="s">
        <v>136</v>
      </c>
      <c r="BB389" t="s">
        <v>109</v>
      </c>
      <c r="BC389" t="s">
        <v>110</v>
      </c>
      <c r="BD389" t="s">
        <v>110</v>
      </c>
      <c r="BE389" t="s">
        <v>226</v>
      </c>
      <c r="BF389" t="s">
        <v>110</v>
      </c>
      <c r="BG389" t="s">
        <v>110</v>
      </c>
      <c r="BH389" t="s">
        <v>110</v>
      </c>
      <c r="BI389" t="s">
        <v>110</v>
      </c>
      <c r="BJ389" t="s">
        <v>110</v>
      </c>
      <c r="BK389" t="s">
        <v>6928</v>
      </c>
      <c r="BL389" t="s">
        <v>378</v>
      </c>
      <c r="BM389" t="s">
        <v>2643</v>
      </c>
      <c r="BN389">
        <v>1</v>
      </c>
      <c r="BO389">
        <v>1</v>
      </c>
      <c r="BP389">
        <v>1</v>
      </c>
      <c r="BQ389" t="s">
        <v>8786</v>
      </c>
      <c r="BR389" t="s">
        <v>114</v>
      </c>
      <c r="BS389">
        <v>22048</v>
      </c>
      <c r="BT389" t="s">
        <v>3130</v>
      </c>
      <c r="BU389" t="s">
        <v>110</v>
      </c>
      <c r="BV389" t="s">
        <v>6211</v>
      </c>
      <c r="BW389" t="s">
        <v>141</v>
      </c>
      <c r="BX389" t="s">
        <v>140</v>
      </c>
      <c r="BY389" t="s">
        <v>5690</v>
      </c>
      <c r="BZ389" t="s">
        <v>110</v>
      </c>
      <c r="CA389" t="s">
        <v>109</v>
      </c>
      <c r="CB389" t="s">
        <v>324</v>
      </c>
      <c r="CC389" t="s">
        <v>5616</v>
      </c>
      <c r="CD389" t="s">
        <v>5393</v>
      </c>
      <c r="CE389" t="s">
        <v>6212</v>
      </c>
      <c r="CF389"/>
      <c r="CG389" s="131">
        <v>44770</v>
      </c>
      <c r="CH389" t="s">
        <v>144</v>
      </c>
      <c r="CI389" t="s">
        <v>144</v>
      </c>
      <c r="CJ389" t="s">
        <v>114</v>
      </c>
      <c r="CK389" t="s">
        <v>109</v>
      </c>
      <c r="CL389" t="s">
        <v>114</v>
      </c>
      <c r="CM389" t="s">
        <v>109</v>
      </c>
      <c r="CN389">
        <v>2022</v>
      </c>
      <c r="CO389" s="1">
        <v>44889</v>
      </c>
      <c r="CP389" t="s">
        <v>7179</v>
      </c>
      <c r="CQ389">
        <v>11</v>
      </c>
      <c r="CR389">
        <v>48</v>
      </c>
      <c r="CS389" s="1">
        <v>44886</v>
      </c>
      <c r="CT389" t="s">
        <v>16325</v>
      </c>
      <c r="CU389" t="s">
        <v>8615</v>
      </c>
      <c r="CV389" t="s">
        <v>16272</v>
      </c>
      <c r="CW389" t="s">
        <v>16320</v>
      </c>
      <c r="CX389" t="s">
        <v>8738</v>
      </c>
      <c r="CY389" t="s">
        <v>8756</v>
      </c>
      <c r="CZ389" t="s">
        <v>8739</v>
      </c>
      <c r="DA389" t="s">
        <v>7184</v>
      </c>
      <c r="DB389" t="s">
        <v>5342</v>
      </c>
      <c r="DC389" t="s">
        <v>7185</v>
      </c>
      <c r="DD389" t="s">
        <v>8787</v>
      </c>
      <c r="DE389" t="s">
        <v>7811</v>
      </c>
      <c r="DF389" t="s">
        <v>7812</v>
      </c>
      <c r="DG389" t="s">
        <v>7188</v>
      </c>
      <c r="DH389" t="s">
        <v>110</v>
      </c>
      <c r="DI389" t="s">
        <v>110</v>
      </c>
      <c r="DJ389" t="s">
        <v>205</v>
      </c>
      <c r="DK389" t="s">
        <v>110</v>
      </c>
      <c r="DL389" t="s">
        <v>110</v>
      </c>
      <c r="DM389" t="s">
        <v>7189</v>
      </c>
      <c r="DN389" t="s">
        <v>58</v>
      </c>
      <c r="DO389" t="s">
        <v>8788</v>
      </c>
      <c r="DP389" t="s">
        <v>110</v>
      </c>
      <c r="DQ389" t="s">
        <v>7811</v>
      </c>
      <c r="DR389" t="s">
        <v>7811</v>
      </c>
      <c r="DS389" t="s">
        <v>110</v>
      </c>
      <c r="DT389" t="s">
        <v>7282</v>
      </c>
      <c r="DU389" t="s">
        <v>3134</v>
      </c>
      <c r="DV389" t="s">
        <v>8789</v>
      </c>
      <c r="DW389" t="s">
        <v>8790</v>
      </c>
      <c r="DX389" t="s">
        <v>8791</v>
      </c>
    </row>
    <row r="390" spans="7:128">
      <c r="G390">
        <v>527</v>
      </c>
      <c r="H390" t="s">
        <v>109</v>
      </c>
      <c r="I390" t="s">
        <v>3135</v>
      </c>
      <c r="J390" s="131">
        <v>44889</v>
      </c>
      <c r="K390" t="s">
        <v>8792</v>
      </c>
      <c r="L390" t="s">
        <v>108</v>
      </c>
      <c r="M390" t="s">
        <v>300</v>
      </c>
      <c r="N390" t="s">
        <v>108</v>
      </c>
      <c r="O390" t="s">
        <v>510</v>
      </c>
      <c r="P390" t="s">
        <v>111</v>
      </c>
      <c r="Q390">
        <v>6</v>
      </c>
      <c r="R390">
        <v>0.84</v>
      </c>
      <c r="S390">
        <v>6</v>
      </c>
      <c r="T390">
        <v>6.54</v>
      </c>
      <c r="U390" t="s">
        <v>109</v>
      </c>
      <c r="V390" t="s">
        <v>126</v>
      </c>
      <c r="W390" t="s">
        <v>928</v>
      </c>
      <c r="X390" t="s">
        <v>110</v>
      </c>
      <c r="Y390" t="s">
        <v>110</v>
      </c>
      <c r="Z390" t="s">
        <v>110</v>
      </c>
      <c r="AA390" t="s">
        <v>110</v>
      </c>
      <c r="AB390" t="s">
        <v>129</v>
      </c>
      <c r="AC390">
        <v>100</v>
      </c>
      <c r="AD390" t="s">
        <v>130</v>
      </c>
      <c r="AE390" t="s">
        <v>166</v>
      </c>
      <c r="AF390" t="s">
        <v>166</v>
      </c>
      <c r="AG390" t="s">
        <v>109</v>
      </c>
      <c r="AH390" s="18">
        <v>44896</v>
      </c>
      <c r="AI390" s="131">
        <v>45078</v>
      </c>
      <c r="AJ390" t="s">
        <v>133</v>
      </c>
      <c r="AK390" t="s">
        <v>2678</v>
      </c>
      <c r="AL390" t="s">
        <v>110</v>
      </c>
      <c r="AM390" t="s">
        <v>109</v>
      </c>
      <c r="AN390" s="131">
        <v>45992</v>
      </c>
      <c r="AO390" t="s">
        <v>132</v>
      </c>
      <c r="AP390" t="s">
        <v>109</v>
      </c>
      <c r="AQ390" t="s">
        <v>109</v>
      </c>
      <c r="AR390" t="s">
        <v>109</v>
      </c>
      <c r="AS390" t="s">
        <v>109</v>
      </c>
      <c r="AT390" t="s">
        <v>109</v>
      </c>
      <c r="AU390" t="s">
        <v>109</v>
      </c>
      <c r="AV390" t="s">
        <v>109</v>
      </c>
      <c r="AW390" t="s">
        <v>110</v>
      </c>
      <c r="AX390" t="s">
        <v>109</v>
      </c>
      <c r="AY390" t="s">
        <v>110</v>
      </c>
      <c r="AZ390" t="s">
        <v>109</v>
      </c>
      <c r="BA390" t="s">
        <v>136</v>
      </c>
      <c r="BB390" t="s">
        <v>109</v>
      </c>
      <c r="BC390" t="s">
        <v>110</v>
      </c>
      <c r="BD390" t="s">
        <v>110</v>
      </c>
      <c r="BE390" t="s">
        <v>110</v>
      </c>
      <c r="BF390" t="s">
        <v>110</v>
      </c>
      <c r="BG390" t="s">
        <v>110</v>
      </c>
      <c r="BH390" t="s">
        <v>110</v>
      </c>
      <c r="BI390" t="s">
        <v>110</v>
      </c>
      <c r="BJ390" t="s">
        <v>110</v>
      </c>
      <c r="BK390" t="s">
        <v>110</v>
      </c>
      <c r="BL390" t="s">
        <v>109</v>
      </c>
      <c r="BM390" t="s">
        <v>109</v>
      </c>
      <c r="BN390">
        <v>0</v>
      </c>
      <c r="BO390">
        <v>0</v>
      </c>
      <c r="BP390">
        <v>0</v>
      </c>
      <c r="BQ390" t="s">
        <v>109</v>
      </c>
      <c r="BR390" t="s">
        <v>109</v>
      </c>
      <c r="BS390"/>
      <c r="BT390" t="s">
        <v>2676</v>
      </c>
      <c r="BU390" t="s">
        <v>7602</v>
      </c>
      <c r="BV390" t="s">
        <v>6301</v>
      </c>
      <c r="BW390" t="s">
        <v>141</v>
      </c>
      <c r="BX390" t="s">
        <v>140</v>
      </c>
      <c r="BY390" t="s">
        <v>5690</v>
      </c>
      <c r="BZ390" t="s">
        <v>110</v>
      </c>
      <c r="CA390" t="s">
        <v>109</v>
      </c>
      <c r="CB390" t="s">
        <v>324</v>
      </c>
      <c r="CC390" t="s">
        <v>5616</v>
      </c>
      <c r="CD390" t="s">
        <v>5700</v>
      </c>
      <c r="CE390" t="s">
        <v>6302</v>
      </c>
      <c r="CF390"/>
      <c r="CG390" s="131">
        <v>44642</v>
      </c>
      <c r="CH390" t="s">
        <v>144</v>
      </c>
      <c r="CI390" t="s">
        <v>144</v>
      </c>
      <c r="CJ390" t="s">
        <v>114</v>
      </c>
      <c r="CK390" t="s">
        <v>109</v>
      </c>
      <c r="CL390" t="s">
        <v>109</v>
      </c>
      <c r="CM390" t="s">
        <v>109</v>
      </c>
      <c r="CN390">
        <v>2022</v>
      </c>
      <c r="CO390" s="1">
        <v>44889</v>
      </c>
      <c r="CP390" t="s">
        <v>7179</v>
      </c>
      <c r="CQ390">
        <v>11</v>
      </c>
      <c r="CR390">
        <v>48</v>
      </c>
      <c r="CS390" s="1">
        <v>44886</v>
      </c>
      <c r="CT390" t="s">
        <v>16325</v>
      </c>
      <c r="CU390" t="s">
        <v>8615</v>
      </c>
      <c r="CV390" t="s">
        <v>16272</v>
      </c>
      <c r="CW390" t="s">
        <v>16320</v>
      </c>
      <c r="CX390" t="s">
        <v>8738</v>
      </c>
      <c r="CY390" t="s">
        <v>8756</v>
      </c>
      <c r="CZ390" t="s">
        <v>8739</v>
      </c>
      <c r="DA390" t="s">
        <v>7184</v>
      </c>
      <c r="DB390" t="s">
        <v>5342</v>
      </c>
      <c r="DC390" t="s">
        <v>7185</v>
      </c>
      <c r="DD390" t="s">
        <v>2679</v>
      </c>
      <c r="DE390" t="s">
        <v>7811</v>
      </c>
      <c r="DF390" t="s">
        <v>7812</v>
      </c>
      <c r="DG390" t="s">
        <v>7188</v>
      </c>
      <c r="DH390" t="s">
        <v>110</v>
      </c>
      <c r="DI390" t="s">
        <v>110</v>
      </c>
      <c r="DJ390" t="s">
        <v>130</v>
      </c>
      <c r="DK390" t="s">
        <v>110</v>
      </c>
      <c r="DL390" t="s">
        <v>2054</v>
      </c>
      <c r="DM390" t="s">
        <v>7189</v>
      </c>
      <c r="DN390" t="s">
        <v>58</v>
      </c>
      <c r="DO390" t="s">
        <v>8544</v>
      </c>
      <c r="DP390" t="s">
        <v>110</v>
      </c>
      <c r="DQ390" t="s">
        <v>7811</v>
      </c>
      <c r="DR390" t="s">
        <v>7811</v>
      </c>
      <c r="DS390" t="s">
        <v>7193</v>
      </c>
      <c r="DT390" t="s">
        <v>109</v>
      </c>
      <c r="DU390" t="s">
        <v>3136</v>
      </c>
      <c r="DV390" t="s">
        <v>8793</v>
      </c>
      <c r="DW390" t="s">
        <v>8790</v>
      </c>
      <c r="DX390" t="s">
        <v>8794</v>
      </c>
    </row>
    <row r="391" spans="7:128">
      <c r="G391">
        <v>526</v>
      </c>
      <c r="H391" t="s">
        <v>109</v>
      </c>
      <c r="I391" t="s">
        <v>3138</v>
      </c>
      <c r="J391" s="131">
        <v>44888</v>
      </c>
      <c r="K391" t="s">
        <v>6524</v>
      </c>
      <c r="L391" t="s">
        <v>108</v>
      </c>
      <c r="M391" t="s">
        <v>124</v>
      </c>
      <c r="N391" t="s">
        <v>108</v>
      </c>
      <c r="O391" t="s">
        <v>510</v>
      </c>
      <c r="P391" t="s">
        <v>162</v>
      </c>
      <c r="Q391">
        <v>3</v>
      </c>
      <c r="R391">
        <v>3</v>
      </c>
      <c r="S391">
        <v>21.48</v>
      </c>
      <c r="T391">
        <v>23.457000000000001</v>
      </c>
      <c r="U391" t="s">
        <v>109</v>
      </c>
      <c r="V391" t="s">
        <v>126</v>
      </c>
      <c r="W391" t="s">
        <v>385</v>
      </c>
      <c r="X391" t="s">
        <v>1130</v>
      </c>
      <c r="Y391" t="s">
        <v>385</v>
      </c>
      <c r="Z391" t="s">
        <v>110</v>
      </c>
      <c r="AA391" t="s">
        <v>812</v>
      </c>
      <c r="AB391" t="s">
        <v>129</v>
      </c>
      <c r="AC391">
        <v>100</v>
      </c>
      <c r="AD391" t="s">
        <v>180</v>
      </c>
      <c r="AE391" t="s">
        <v>131</v>
      </c>
      <c r="AF391" t="s">
        <v>131</v>
      </c>
      <c r="AG391" t="s">
        <v>109</v>
      </c>
      <c r="AH391" s="18">
        <v>44893</v>
      </c>
      <c r="AI391" s="131">
        <v>45074</v>
      </c>
      <c r="AJ391" t="s">
        <v>167</v>
      </c>
      <c r="AK391" t="s">
        <v>3139</v>
      </c>
      <c r="AL391" t="s">
        <v>110</v>
      </c>
      <c r="AM391" t="s">
        <v>109</v>
      </c>
      <c r="AN391" s="131">
        <v>45989</v>
      </c>
      <c r="AO391" t="s">
        <v>132</v>
      </c>
      <c r="AP391" t="s">
        <v>109</v>
      </c>
      <c r="AQ391" t="s">
        <v>109</v>
      </c>
      <c r="AR391" t="s">
        <v>109</v>
      </c>
      <c r="AS391" t="s">
        <v>109</v>
      </c>
      <c r="AT391" t="s">
        <v>109</v>
      </c>
      <c r="AU391" t="s">
        <v>109</v>
      </c>
      <c r="AV391" t="s">
        <v>109</v>
      </c>
      <c r="AW391" t="s">
        <v>110</v>
      </c>
      <c r="AX391" t="s">
        <v>109</v>
      </c>
      <c r="AY391" t="s">
        <v>110</v>
      </c>
      <c r="AZ391" t="s">
        <v>3141</v>
      </c>
      <c r="BA391" t="s">
        <v>136</v>
      </c>
      <c r="BB391" t="s">
        <v>109</v>
      </c>
      <c r="BC391" t="s">
        <v>110</v>
      </c>
      <c r="BD391" t="s">
        <v>110</v>
      </c>
      <c r="BE391" t="s">
        <v>110</v>
      </c>
      <c r="BF391" t="s">
        <v>110</v>
      </c>
      <c r="BG391" t="s">
        <v>110</v>
      </c>
      <c r="BH391" t="s">
        <v>110</v>
      </c>
      <c r="BI391" t="s">
        <v>110</v>
      </c>
      <c r="BJ391" t="s">
        <v>110</v>
      </c>
      <c r="BK391" t="s">
        <v>110</v>
      </c>
      <c r="BL391" t="s">
        <v>109</v>
      </c>
      <c r="BM391" t="s">
        <v>109</v>
      </c>
      <c r="BN391">
        <v>0</v>
      </c>
      <c r="BO391">
        <v>0</v>
      </c>
      <c r="BP391">
        <v>0</v>
      </c>
      <c r="BQ391" t="s">
        <v>109</v>
      </c>
      <c r="BR391" t="s">
        <v>109</v>
      </c>
      <c r="BS391"/>
      <c r="BT391" t="s">
        <v>3137</v>
      </c>
      <c r="BU391" t="s">
        <v>110</v>
      </c>
      <c r="BV391" t="s">
        <v>6524</v>
      </c>
      <c r="BW391" t="s">
        <v>141</v>
      </c>
      <c r="BX391" t="s">
        <v>140</v>
      </c>
      <c r="BY391" t="s">
        <v>5677</v>
      </c>
      <c r="BZ391" t="s">
        <v>110</v>
      </c>
      <c r="CA391" t="s">
        <v>109</v>
      </c>
      <c r="CB391" t="s">
        <v>324</v>
      </c>
      <c r="CC391" t="s">
        <v>5616</v>
      </c>
      <c r="CD391" t="s">
        <v>528</v>
      </c>
      <c r="CE391" t="s">
        <v>6468</v>
      </c>
      <c r="CF391"/>
      <c r="CG391" s="131">
        <v>43796</v>
      </c>
      <c r="CH391" t="s">
        <v>144</v>
      </c>
      <c r="CI391" t="s">
        <v>144</v>
      </c>
      <c r="CJ391" t="s">
        <v>114</v>
      </c>
      <c r="CK391" t="s">
        <v>109</v>
      </c>
      <c r="CL391" t="s">
        <v>109</v>
      </c>
      <c r="CM391" t="s">
        <v>109</v>
      </c>
      <c r="CN391">
        <v>2022</v>
      </c>
      <c r="CO391" s="1">
        <v>44888</v>
      </c>
      <c r="CP391" t="s">
        <v>7179</v>
      </c>
      <c r="CQ391">
        <v>11</v>
      </c>
      <c r="CR391">
        <v>48</v>
      </c>
      <c r="CS391" s="1">
        <v>44886</v>
      </c>
      <c r="CT391" t="s">
        <v>16325</v>
      </c>
      <c r="CU391" t="s">
        <v>8615</v>
      </c>
      <c r="CV391" t="s">
        <v>16272</v>
      </c>
      <c r="CW391" t="s">
        <v>16320</v>
      </c>
      <c r="CX391" t="s">
        <v>8738</v>
      </c>
      <c r="CY391" t="s">
        <v>8756</v>
      </c>
      <c r="CZ391" t="s">
        <v>8739</v>
      </c>
      <c r="DA391" t="s">
        <v>7197</v>
      </c>
      <c r="DB391" t="s">
        <v>5342</v>
      </c>
      <c r="DC391" t="s">
        <v>7185</v>
      </c>
      <c r="DD391" t="s">
        <v>3140</v>
      </c>
      <c r="DE391" t="s">
        <v>7198</v>
      </c>
      <c r="DF391" t="s">
        <v>7187</v>
      </c>
      <c r="DG391" t="s">
        <v>7188</v>
      </c>
      <c r="DH391" t="s">
        <v>110</v>
      </c>
      <c r="DI391" t="s">
        <v>3137</v>
      </c>
      <c r="DJ391" t="s">
        <v>180</v>
      </c>
      <c r="DK391" t="s">
        <v>110</v>
      </c>
      <c r="DL391" t="s">
        <v>110</v>
      </c>
      <c r="DM391" t="s">
        <v>7189</v>
      </c>
      <c r="DN391" t="s">
        <v>57</v>
      </c>
      <c r="DO391" t="s">
        <v>7217</v>
      </c>
      <c r="DP391" t="s">
        <v>110</v>
      </c>
      <c r="DQ391" t="s">
        <v>110</v>
      </c>
      <c r="DR391" t="s">
        <v>7213</v>
      </c>
      <c r="DS391" t="s">
        <v>110</v>
      </c>
      <c r="DT391" t="s">
        <v>109</v>
      </c>
      <c r="DU391" t="s">
        <v>3142</v>
      </c>
      <c r="DV391" t="s">
        <v>8795</v>
      </c>
      <c r="DW391" t="s">
        <v>8796</v>
      </c>
      <c r="DX391" t="s">
        <v>8797</v>
      </c>
    </row>
    <row r="392" spans="7:128">
      <c r="G392">
        <v>525</v>
      </c>
      <c r="H392" t="s">
        <v>109</v>
      </c>
      <c r="I392" t="s">
        <v>3144</v>
      </c>
      <c r="J392" s="131">
        <v>44888</v>
      </c>
      <c r="K392" t="s">
        <v>6160</v>
      </c>
      <c r="L392" t="s">
        <v>108</v>
      </c>
      <c r="M392" t="s">
        <v>110</v>
      </c>
      <c r="N392" t="s">
        <v>108</v>
      </c>
      <c r="O392" t="s">
        <v>510</v>
      </c>
      <c r="P392" t="s">
        <v>111</v>
      </c>
      <c r="Q392">
        <v>4.8</v>
      </c>
      <c r="R392">
        <v>0.67</v>
      </c>
      <c r="S392">
        <v>4.8</v>
      </c>
      <c r="T392">
        <v>5.2370000000000001</v>
      </c>
      <c r="U392" t="s">
        <v>109</v>
      </c>
      <c r="V392" t="s">
        <v>1503</v>
      </c>
      <c r="W392" t="s">
        <v>1510</v>
      </c>
      <c r="X392" t="s">
        <v>110</v>
      </c>
      <c r="Y392" t="s">
        <v>110</v>
      </c>
      <c r="Z392" t="s">
        <v>110</v>
      </c>
      <c r="AA392" t="s">
        <v>110</v>
      </c>
      <c r="AB392" t="s">
        <v>129</v>
      </c>
      <c r="AC392"/>
      <c r="AD392" t="s">
        <v>205</v>
      </c>
      <c r="AE392" t="s">
        <v>166</v>
      </c>
      <c r="AF392" t="s">
        <v>166</v>
      </c>
      <c r="AG392" t="s">
        <v>109</v>
      </c>
      <c r="AH392" s="18">
        <v>44893</v>
      </c>
      <c r="AI392" s="131">
        <v>45074</v>
      </c>
      <c r="AJ392" t="s">
        <v>133</v>
      </c>
      <c r="AK392" t="s">
        <v>3145</v>
      </c>
      <c r="AL392" t="s">
        <v>110</v>
      </c>
      <c r="AM392" t="s">
        <v>109</v>
      </c>
      <c r="AN392" s="131">
        <v>45805</v>
      </c>
      <c r="AO392" t="s">
        <v>132</v>
      </c>
      <c r="AP392" t="s">
        <v>109</v>
      </c>
      <c r="AQ392" t="s">
        <v>109</v>
      </c>
      <c r="AR392" t="s">
        <v>109</v>
      </c>
      <c r="AS392" t="s">
        <v>109</v>
      </c>
      <c r="AT392" t="s">
        <v>109</v>
      </c>
      <c r="AU392" t="s">
        <v>109</v>
      </c>
      <c r="AV392" t="s">
        <v>109</v>
      </c>
      <c r="AW392" t="s">
        <v>110</v>
      </c>
      <c r="AX392" t="s">
        <v>109</v>
      </c>
      <c r="AY392" t="s">
        <v>110</v>
      </c>
      <c r="AZ392" t="s">
        <v>109</v>
      </c>
      <c r="BA392" t="s">
        <v>136</v>
      </c>
      <c r="BB392" t="s">
        <v>109</v>
      </c>
      <c r="BC392" t="s">
        <v>110</v>
      </c>
      <c r="BD392" t="s">
        <v>110</v>
      </c>
      <c r="BE392" t="s">
        <v>110</v>
      </c>
      <c r="BF392" t="s">
        <v>110</v>
      </c>
      <c r="BG392" t="s">
        <v>110</v>
      </c>
      <c r="BH392" t="s">
        <v>110</v>
      </c>
      <c r="BI392" t="s">
        <v>110</v>
      </c>
      <c r="BJ392" t="s">
        <v>110</v>
      </c>
      <c r="BK392" t="s">
        <v>110</v>
      </c>
      <c r="BL392" t="s">
        <v>109</v>
      </c>
      <c r="BM392" t="s">
        <v>109</v>
      </c>
      <c r="BN392">
        <v>0</v>
      </c>
      <c r="BO392">
        <v>0</v>
      </c>
      <c r="BP392">
        <v>0</v>
      </c>
      <c r="BQ392" t="s">
        <v>109</v>
      </c>
      <c r="BR392" t="s">
        <v>109</v>
      </c>
      <c r="BS392"/>
      <c r="BT392" t="s">
        <v>3143</v>
      </c>
      <c r="BU392" t="s">
        <v>110</v>
      </c>
      <c r="BV392" t="s">
        <v>6160</v>
      </c>
      <c r="BW392" t="s">
        <v>141</v>
      </c>
      <c r="BX392" t="s">
        <v>140</v>
      </c>
      <c r="BY392" t="s">
        <v>5677</v>
      </c>
      <c r="BZ392" t="s">
        <v>110</v>
      </c>
      <c r="CA392" t="s">
        <v>109</v>
      </c>
      <c r="CB392" t="s">
        <v>6059</v>
      </c>
      <c r="CC392" t="s">
        <v>5686</v>
      </c>
      <c r="CD392" t="s">
        <v>6161</v>
      </c>
      <c r="CE392" t="s">
        <v>110</v>
      </c>
      <c r="CF392"/>
      <c r="CG392" s="131">
        <v>44888</v>
      </c>
      <c r="CH392" t="s">
        <v>198</v>
      </c>
      <c r="CI392" t="s">
        <v>110</v>
      </c>
      <c r="CJ392" t="s">
        <v>114</v>
      </c>
      <c r="CK392" t="s">
        <v>109</v>
      </c>
      <c r="CL392" t="s">
        <v>109</v>
      </c>
      <c r="CM392" t="s">
        <v>109</v>
      </c>
      <c r="CN392">
        <v>2022</v>
      </c>
      <c r="CO392" s="1">
        <v>44888</v>
      </c>
      <c r="CP392" t="s">
        <v>7179</v>
      </c>
      <c r="CQ392">
        <v>11</v>
      </c>
      <c r="CR392">
        <v>48</v>
      </c>
      <c r="CS392" s="1">
        <v>44886</v>
      </c>
      <c r="CT392" t="s">
        <v>16325</v>
      </c>
      <c r="CU392" t="s">
        <v>8615</v>
      </c>
      <c r="CV392" t="s">
        <v>16272</v>
      </c>
      <c r="CW392" t="s">
        <v>16320</v>
      </c>
      <c r="CX392" t="s">
        <v>8738</v>
      </c>
      <c r="CY392" t="s">
        <v>8756</v>
      </c>
      <c r="CZ392" t="s">
        <v>8739</v>
      </c>
      <c r="DA392" t="s">
        <v>7184</v>
      </c>
      <c r="DB392" t="s">
        <v>114</v>
      </c>
      <c r="DC392" t="s">
        <v>7185</v>
      </c>
      <c r="DD392" t="s">
        <v>3146</v>
      </c>
      <c r="DE392" t="s">
        <v>7811</v>
      </c>
      <c r="DF392" t="s">
        <v>7812</v>
      </c>
      <c r="DG392" t="s">
        <v>7188</v>
      </c>
      <c r="DH392" t="s">
        <v>110</v>
      </c>
      <c r="DI392" t="s">
        <v>110</v>
      </c>
      <c r="DJ392" t="s">
        <v>205</v>
      </c>
      <c r="DK392" t="s">
        <v>110</v>
      </c>
      <c r="DL392" t="s">
        <v>110</v>
      </c>
      <c r="DM392" t="s">
        <v>7670</v>
      </c>
      <c r="DN392" t="s">
        <v>58</v>
      </c>
      <c r="DO392" t="s">
        <v>8095</v>
      </c>
      <c r="DP392" t="s">
        <v>110</v>
      </c>
      <c r="DQ392" t="s">
        <v>7811</v>
      </c>
      <c r="DR392" t="s">
        <v>7811</v>
      </c>
      <c r="DS392" t="s">
        <v>110</v>
      </c>
      <c r="DT392" t="s">
        <v>109</v>
      </c>
      <c r="DU392" t="s">
        <v>3147</v>
      </c>
      <c r="DV392" t="s">
        <v>8798</v>
      </c>
      <c r="DW392" t="s">
        <v>8796</v>
      </c>
      <c r="DX392" t="s">
        <v>8799</v>
      </c>
    </row>
    <row r="393" spans="7:128">
      <c r="G393">
        <v>524</v>
      </c>
      <c r="H393" t="s">
        <v>109</v>
      </c>
      <c r="I393" t="s">
        <v>3148</v>
      </c>
      <c r="J393" s="131">
        <v>44887</v>
      </c>
      <c r="K393" t="s">
        <v>7561</v>
      </c>
      <c r="L393" t="s">
        <v>2683</v>
      </c>
      <c r="M393" t="s">
        <v>161</v>
      </c>
      <c r="N393" t="s">
        <v>1433</v>
      </c>
      <c r="O393" t="s">
        <v>530</v>
      </c>
      <c r="P393" t="s">
        <v>162</v>
      </c>
      <c r="Q393">
        <v>2</v>
      </c>
      <c r="R393">
        <v>2</v>
      </c>
      <c r="S393">
        <v>14.28</v>
      </c>
      <c r="T393">
        <v>15.634</v>
      </c>
      <c r="U393" t="s">
        <v>109</v>
      </c>
      <c r="V393" t="s">
        <v>126</v>
      </c>
      <c r="W393" t="s">
        <v>3082</v>
      </c>
      <c r="X393" t="s">
        <v>2684</v>
      </c>
      <c r="Y393" t="s">
        <v>2858</v>
      </c>
      <c r="Z393" t="s">
        <v>2858</v>
      </c>
      <c r="AA393" t="s">
        <v>3083</v>
      </c>
      <c r="AB393" t="s">
        <v>129</v>
      </c>
      <c r="AC393">
        <v>99.591999999999999</v>
      </c>
      <c r="AD393" t="s">
        <v>205</v>
      </c>
      <c r="AE393" t="s">
        <v>131</v>
      </c>
      <c r="AF393" t="s">
        <v>131</v>
      </c>
      <c r="AG393" t="s">
        <v>109</v>
      </c>
      <c r="AH393" s="18">
        <v>44895</v>
      </c>
      <c r="AI393" s="131">
        <v>45076</v>
      </c>
      <c r="AJ393" t="s">
        <v>133</v>
      </c>
      <c r="AK393" t="s">
        <v>1326</v>
      </c>
      <c r="AL393" t="s">
        <v>110</v>
      </c>
      <c r="AM393" t="s">
        <v>246</v>
      </c>
      <c r="AN393" s="131">
        <v>45991</v>
      </c>
      <c r="AO393" t="s">
        <v>132</v>
      </c>
      <c r="AP393" t="s">
        <v>7054</v>
      </c>
      <c r="AQ393" t="s">
        <v>6930</v>
      </c>
      <c r="AR393" t="s">
        <v>8800</v>
      </c>
      <c r="AS393" t="s">
        <v>6939</v>
      </c>
      <c r="AT393" t="s">
        <v>109</v>
      </c>
      <c r="AU393" t="s">
        <v>109</v>
      </c>
      <c r="AV393" t="s">
        <v>109</v>
      </c>
      <c r="AW393" t="s">
        <v>110</v>
      </c>
      <c r="AX393" t="s">
        <v>109</v>
      </c>
      <c r="AY393" t="s">
        <v>110</v>
      </c>
      <c r="AZ393" t="s">
        <v>2687</v>
      </c>
      <c r="BA393" t="s">
        <v>136</v>
      </c>
      <c r="BB393" t="s">
        <v>109</v>
      </c>
      <c r="BC393" t="s">
        <v>110</v>
      </c>
      <c r="BD393" t="s">
        <v>110</v>
      </c>
      <c r="BE393" t="s">
        <v>209</v>
      </c>
      <c r="BF393" t="s">
        <v>110</v>
      </c>
      <c r="BG393" t="s">
        <v>110</v>
      </c>
      <c r="BH393" t="s">
        <v>110</v>
      </c>
      <c r="BI393" t="s">
        <v>209</v>
      </c>
      <c r="BJ393" t="s">
        <v>110</v>
      </c>
      <c r="BK393" t="s">
        <v>7279</v>
      </c>
      <c r="BL393" t="s">
        <v>6942</v>
      </c>
      <c r="BM393" t="s">
        <v>1156</v>
      </c>
      <c r="BN393">
        <v>1</v>
      </c>
      <c r="BO393">
        <v>1</v>
      </c>
      <c r="BP393">
        <v>1</v>
      </c>
      <c r="BQ393" t="s">
        <v>8801</v>
      </c>
      <c r="BR393" t="s">
        <v>114</v>
      </c>
      <c r="BS393">
        <v>22047</v>
      </c>
      <c r="BT393" t="s">
        <v>1019</v>
      </c>
      <c r="BU393" t="s">
        <v>110</v>
      </c>
      <c r="BV393" t="s">
        <v>6927</v>
      </c>
      <c r="BW393" t="s">
        <v>232</v>
      </c>
      <c r="BX393" t="s">
        <v>5362</v>
      </c>
      <c r="BY393" t="s">
        <v>559</v>
      </c>
      <c r="BZ393" t="s">
        <v>5670</v>
      </c>
      <c r="CA393" t="s">
        <v>109</v>
      </c>
      <c r="CB393" t="s">
        <v>580</v>
      </c>
      <c r="CC393" t="s">
        <v>110</v>
      </c>
      <c r="CD393" t="s">
        <v>110</v>
      </c>
      <c r="CE393" t="s">
        <v>110</v>
      </c>
      <c r="CF393"/>
      <c r="CG393" s="131">
        <v>32763</v>
      </c>
      <c r="CH393" t="s">
        <v>558</v>
      </c>
      <c r="CI393" t="s">
        <v>558</v>
      </c>
      <c r="CJ393" t="s">
        <v>114</v>
      </c>
      <c r="CK393" t="s">
        <v>109</v>
      </c>
      <c r="CL393" t="s">
        <v>114</v>
      </c>
      <c r="CM393" t="s">
        <v>109</v>
      </c>
      <c r="CN393">
        <v>2022</v>
      </c>
      <c r="CO393" s="1">
        <v>44887</v>
      </c>
      <c r="CP393" t="s">
        <v>110</v>
      </c>
      <c r="CQ393">
        <v>11</v>
      </c>
      <c r="CR393">
        <v>48</v>
      </c>
      <c r="CS393" s="1">
        <v>44886</v>
      </c>
      <c r="CT393" t="s">
        <v>16325</v>
      </c>
      <c r="CU393" t="s">
        <v>8615</v>
      </c>
      <c r="CV393" t="s">
        <v>16272</v>
      </c>
      <c r="CW393" t="s">
        <v>16320</v>
      </c>
      <c r="CX393" t="s">
        <v>8738</v>
      </c>
      <c r="CY393" t="s">
        <v>8756</v>
      </c>
      <c r="CZ393" t="s">
        <v>8739</v>
      </c>
      <c r="DA393" t="s">
        <v>7184</v>
      </c>
      <c r="DB393" t="s">
        <v>5342</v>
      </c>
      <c r="DC393" t="s">
        <v>7185</v>
      </c>
      <c r="DD393" t="s">
        <v>7563</v>
      </c>
      <c r="DE393" t="s">
        <v>7198</v>
      </c>
      <c r="DF393" t="s">
        <v>7187</v>
      </c>
      <c r="DG393" t="s">
        <v>7199</v>
      </c>
      <c r="DH393" t="s">
        <v>7280</v>
      </c>
      <c r="DI393" t="s">
        <v>110</v>
      </c>
      <c r="DJ393" t="s">
        <v>205</v>
      </c>
      <c r="DK393" t="s">
        <v>110</v>
      </c>
      <c r="DL393" t="s">
        <v>110</v>
      </c>
      <c r="DM393" t="s">
        <v>7189</v>
      </c>
      <c r="DN393" t="s">
        <v>57</v>
      </c>
      <c r="DO393" t="s">
        <v>7537</v>
      </c>
      <c r="DP393" t="s">
        <v>110</v>
      </c>
      <c r="DQ393" t="s">
        <v>110</v>
      </c>
      <c r="DR393" t="s">
        <v>7213</v>
      </c>
      <c r="DS393" t="s">
        <v>110</v>
      </c>
      <c r="DT393" t="s">
        <v>7219</v>
      </c>
      <c r="DU393" t="s">
        <v>3149</v>
      </c>
      <c r="DV393" t="s">
        <v>8802</v>
      </c>
      <c r="DW393" t="s">
        <v>8803</v>
      </c>
      <c r="DX393" t="s">
        <v>8804</v>
      </c>
    </row>
    <row r="394" spans="7:128">
      <c r="G394">
        <v>523</v>
      </c>
      <c r="H394" t="s">
        <v>109</v>
      </c>
      <c r="I394" t="s">
        <v>3150</v>
      </c>
      <c r="J394" s="131">
        <v>44887</v>
      </c>
      <c r="K394" t="s">
        <v>7561</v>
      </c>
      <c r="L394" t="s">
        <v>2683</v>
      </c>
      <c r="M394" t="s">
        <v>161</v>
      </c>
      <c r="N394" t="s">
        <v>1433</v>
      </c>
      <c r="O394" t="s">
        <v>530</v>
      </c>
      <c r="P394" t="s">
        <v>111</v>
      </c>
      <c r="Q394">
        <v>14.2</v>
      </c>
      <c r="R394">
        <v>1.99</v>
      </c>
      <c r="S394">
        <v>14.2</v>
      </c>
      <c r="T394">
        <v>15.535</v>
      </c>
      <c r="U394" t="s">
        <v>109</v>
      </c>
      <c r="V394" t="s">
        <v>276</v>
      </c>
      <c r="W394" t="s">
        <v>3151</v>
      </c>
      <c r="X394" t="s">
        <v>2694</v>
      </c>
      <c r="Y394" t="s">
        <v>3151</v>
      </c>
      <c r="Z394" t="s">
        <v>110</v>
      </c>
      <c r="AA394" t="s">
        <v>1325</v>
      </c>
      <c r="AB394" t="s">
        <v>129</v>
      </c>
      <c r="AC394">
        <v>100</v>
      </c>
      <c r="AD394" t="s">
        <v>205</v>
      </c>
      <c r="AE394" t="s">
        <v>131</v>
      </c>
      <c r="AF394" t="s">
        <v>131</v>
      </c>
      <c r="AG394" t="s">
        <v>109</v>
      </c>
      <c r="AH394" s="18">
        <v>44895</v>
      </c>
      <c r="AI394" s="131">
        <v>45076</v>
      </c>
      <c r="AJ394" t="s">
        <v>133</v>
      </c>
      <c r="AK394" t="s">
        <v>1326</v>
      </c>
      <c r="AL394" t="s">
        <v>110</v>
      </c>
      <c r="AM394" t="s">
        <v>246</v>
      </c>
      <c r="AN394" s="131">
        <v>45626</v>
      </c>
      <c r="AO394" t="s">
        <v>132</v>
      </c>
      <c r="AP394" t="s">
        <v>109</v>
      </c>
      <c r="AQ394" t="s">
        <v>109</v>
      </c>
      <c r="AR394" t="s">
        <v>109</v>
      </c>
      <c r="AS394" t="s">
        <v>109</v>
      </c>
      <c r="AT394" t="s">
        <v>109</v>
      </c>
      <c r="AU394" t="s">
        <v>109</v>
      </c>
      <c r="AV394" t="s">
        <v>109</v>
      </c>
      <c r="AW394" t="s">
        <v>110</v>
      </c>
      <c r="AX394" t="s">
        <v>109</v>
      </c>
      <c r="AY394" t="s">
        <v>110</v>
      </c>
      <c r="AZ394" t="s">
        <v>2687</v>
      </c>
      <c r="BA394" t="s">
        <v>136</v>
      </c>
      <c r="BB394" t="s">
        <v>109</v>
      </c>
      <c r="BC394" t="s">
        <v>110</v>
      </c>
      <c r="BD394" t="s">
        <v>110</v>
      </c>
      <c r="BE394" t="s">
        <v>110</v>
      </c>
      <c r="BF394" t="s">
        <v>110</v>
      </c>
      <c r="BG394" t="s">
        <v>110</v>
      </c>
      <c r="BH394" t="s">
        <v>110</v>
      </c>
      <c r="BI394" t="s">
        <v>209</v>
      </c>
      <c r="BJ394" t="s">
        <v>110</v>
      </c>
      <c r="BK394" t="s">
        <v>7222</v>
      </c>
      <c r="BL394" t="s">
        <v>109</v>
      </c>
      <c r="BM394" t="s">
        <v>109</v>
      </c>
      <c r="BN394">
        <v>0</v>
      </c>
      <c r="BO394">
        <v>0</v>
      </c>
      <c r="BP394">
        <v>0</v>
      </c>
      <c r="BQ394" t="s">
        <v>109</v>
      </c>
      <c r="BR394" t="s">
        <v>109</v>
      </c>
      <c r="BS394"/>
      <c r="BT394" t="s">
        <v>1019</v>
      </c>
      <c r="BU394" t="s">
        <v>110</v>
      </c>
      <c r="BV394" t="s">
        <v>6927</v>
      </c>
      <c r="BW394" t="s">
        <v>232</v>
      </c>
      <c r="BX394" t="s">
        <v>5362</v>
      </c>
      <c r="BY394" t="s">
        <v>559</v>
      </c>
      <c r="BZ394" t="s">
        <v>5670</v>
      </c>
      <c r="CA394" t="s">
        <v>109</v>
      </c>
      <c r="CB394" t="s">
        <v>580</v>
      </c>
      <c r="CC394" t="s">
        <v>110</v>
      </c>
      <c r="CD394" t="s">
        <v>110</v>
      </c>
      <c r="CE394" t="s">
        <v>110</v>
      </c>
      <c r="CF394"/>
      <c r="CG394" s="131">
        <v>32763</v>
      </c>
      <c r="CH394" t="s">
        <v>558</v>
      </c>
      <c r="CI394" t="s">
        <v>558</v>
      </c>
      <c r="CJ394" t="s">
        <v>114</v>
      </c>
      <c r="CK394" t="s">
        <v>109</v>
      </c>
      <c r="CL394" t="s">
        <v>114</v>
      </c>
      <c r="CM394" t="s">
        <v>109</v>
      </c>
      <c r="CN394">
        <v>2022</v>
      </c>
      <c r="CO394" s="1">
        <v>44887</v>
      </c>
      <c r="CP394" t="s">
        <v>110</v>
      </c>
      <c r="CQ394">
        <v>11</v>
      </c>
      <c r="CR394">
        <v>48</v>
      </c>
      <c r="CS394" s="1">
        <v>44886</v>
      </c>
      <c r="CT394" t="s">
        <v>16325</v>
      </c>
      <c r="CU394" t="s">
        <v>8615</v>
      </c>
      <c r="CV394" t="s">
        <v>16272</v>
      </c>
      <c r="CW394" t="s">
        <v>16320</v>
      </c>
      <c r="CX394" t="s">
        <v>8738</v>
      </c>
      <c r="CY394" t="s">
        <v>8756</v>
      </c>
      <c r="CZ394" t="s">
        <v>8739</v>
      </c>
      <c r="DA394" t="s">
        <v>7184</v>
      </c>
      <c r="DB394" t="s">
        <v>5342</v>
      </c>
      <c r="DC394" t="s">
        <v>7185</v>
      </c>
      <c r="DD394" t="s">
        <v>2686</v>
      </c>
      <c r="DE394" t="s">
        <v>7207</v>
      </c>
      <c r="DF394" t="s">
        <v>7243</v>
      </c>
      <c r="DG394" t="s">
        <v>7199</v>
      </c>
      <c r="DH394" t="s">
        <v>7280</v>
      </c>
      <c r="DI394" t="s">
        <v>110</v>
      </c>
      <c r="DJ394" t="s">
        <v>205</v>
      </c>
      <c r="DK394" t="s">
        <v>110</v>
      </c>
      <c r="DL394" t="s">
        <v>110</v>
      </c>
      <c r="DM394" t="s">
        <v>7244</v>
      </c>
      <c r="DN394" t="s">
        <v>58</v>
      </c>
      <c r="DO394" t="s">
        <v>8805</v>
      </c>
      <c r="DP394" t="s">
        <v>110</v>
      </c>
      <c r="DQ394" t="s">
        <v>7207</v>
      </c>
      <c r="DR394" t="s">
        <v>7207</v>
      </c>
      <c r="DS394" t="s">
        <v>110</v>
      </c>
      <c r="DT394" t="s">
        <v>109</v>
      </c>
      <c r="DU394" t="s">
        <v>3152</v>
      </c>
      <c r="DV394" t="s">
        <v>8802</v>
      </c>
      <c r="DW394" t="s">
        <v>8803</v>
      </c>
      <c r="DX394" t="s">
        <v>8806</v>
      </c>
    </row>
    <row r="395" spans="7:128">
      <c r="G395">
        <v>522</v>
      </c>
      <c r="H395" t="s">
        <v>109</v>
      </c>
      <c r="I395" t="s">
        <v>3154</v>
      </c>
      <c r="J395" s="131">
        <v>44887</v>
      </c>
      <c r="K395" t="s">
        <v>6675</v>
      </c>
      <c r="L395" t="s">
        <v>333</v>
      </c>
      <c r="M395" t="s">
        <v>161</v>
      </c>
      <c r="N395" t="s">
        <v>333</v>
      </c>
      <c r="O395" t="s">
        <v>581</v>
      </c>
      <c r="P395" t="s">
        <v>162</v>
      </c>
      <c r="Q395">
        <v>1.1000000000000001</v>
      </c>
      <c r="R395">
        <v>1.1000000000000001</v>
      </c>
      <c r="S395">
        <v>7.85</v>
      </c>
      <c r="T395">
        <v>8.5990000000000002</v>
      </c>
      <c r="U395" t="s">
        <v>109</v>
      </c>
      <c r="V395" t="s">
        <v>276</v>
      </c>
      <c r="W395" t="s">
        <v>372</v>
      </c>
      <c r="X395" t="s">
        <v>110</v>
      </c>
      <c r="Y395" t="s">
        <v>372</v>
      </c>
      <c r="Z395" t="s">
        <v>110</v>
      </c>
      <c r="AA395" t="s">
        <v>110</v>
      </c>
      <c r="AB395" t="s">
        <v>129</v>
      </c>
      <c r="AC395">
        <v>100</v>
      </c>
      <c r="AD395" t="s">
        <v>180</v>
      </c>
      <c r="AE395" t="s">
        <v>841</v>
      </c>
      <c r="AF395" t="s">
        <v>7228</v>
      </c>
      <c r="AG395" t="s">
        <v>109</v>
      </c>
      <c r="AH395" s="18">
        <v>44890</v>
      </c>
      <c r="AI395" s="131">
        <v>45071</v>
      </c>
      <c r="AJ395" t="s">
        <v>167</v>
      </c>
      <c r="AK395" t="s">
        <v>3155</v>
      </c>
      <c r="AL395" t="s">
        <v>110</v>
      </c>
      <c r="AM395" t="s">
        <v>109</v>
      </c>
      <c r="AN395" s="131">
        <v>45621</v>
      </c>
      <c r="AO395" t="s">
        <v>132</v>
      </c>
      <c r="AP395" t="s">
        <v>109</v>
      </c>
      <c r="AQ395" t="s">
        <v>109</v>
      </c>
      <c r="AR395" t="s">
        <v>109</v>
      </c>
      <c r="AS395" t="s">
        <v>109</v>
      </c>
      <c r="AT395" t="s">
        <v>109</v>
      </c>
      <c r="AU395" t="s">
        <v>109</v>
      </c>
      <c r="AV395" t="s">
        <v>109</v>
      </c>
      <c r="AW395" t="s">
        <v>110</v>
      </c>
      <c r="AX395" t="s">
        <v>109</v>
      </c>
      <c r="AY395" t="s">
        <v>110</v>
      </c>
      <c r="AZ395" t="s">
        <v>3157</v>
      </c>
      <c r="BA395" t="s">
        <v>136</v>
      </c>
      <c r="BB395" t="s">
        <v>109</v>
      </c>
      <c r="BC395" t="s">
        <v>110</v>
      </c>
      <c r="BD395" t="s">
        <v>110</v>
      </c>
      <c r="BE395" t="s">
        <v>110</v>
      </c>
      <c r="BF395" t="s">
        <v>110</v>
      </c>
      <c r="BG395" t="s">
        <v>110</v>
      </c>
      <c r="BH395" t="s">
        <v>110</v>
      </c>
      <c r="BI395" t="s">
        <v>110</v>
      </c>
      <c r="BJ395" t="s">
        <v>110</v>
      </c>
      <c r="BK395" t="s">
        <v>110</v>
      </c>
      <c r="BL395" t="s">
        <v>109</v>
      </c>
      <c r="BM395" t="s">
        <v>109</v>
      </c>
      <c r="BN395">
        <v>0</v>
      </c>
      <c r="BO395">
        <v>0</v>
      </c>
      <c r="BP395">
        <v>0</v>
      </c>
      <c r="BQ395" t="s">
        <v>109</v>
      </c>
      <c r="BR395" t="s">
        <v>109</v>
      </c>
      <c r="BS395"/>
      <c r="BT395" t="s">
        <v>3153</v>
      </c>
      <c r="BU395" t="s">
        <v>110</v>
      </c>
      <c r="BV395" t="s">
        <v>6675</v>
      </c>
      <c r="BW395" t="s">
        <v>141</v>
      </c>
      <c r="BX395" t="s">
        <v>140</v>
      </c>
      <c r="BY395" t="s">
        <v>6055</v>
      </c>
      <c r="BZ395" t="s">
        <v>110</v>
      </c>
      <c r="CA395" t="s">
        <v>109</v>
      </c>
      <c r="CB395" t="s">
        <v>455</v>
      </c>
      <c r="CC395" t="s">
        <v>5862</v>
      </c>
      <c r="CD395" t="s">
        <v>110</v>
      </c>
      <c r="CE395" t="s">
        <v>110</v>
      </c>
      <c r="CF395"/>
      <c r="CG395" s="131">
        <v>43122</v>
      </c>
      <c r="CH395" t="s">
        <v>558</v>
      </c>
      <c r="CI395" t="s">
        <v>558</v>
      </c>
      <c r="CJ395" t="s">
        <v>114</v>
      </c>
      <c r="CK395" t="s">
        <v>109</v>
      </c>
      <c r="CL395" t="s">
        <v>114</v>
      </c>
      <c r="CM395" t="s">
        <v>109</v>
      </c>
      <c r="CN395">
        <v>2022</v>
      </c>
      <c r="CO395" s="1">
        <v>44887</v>
      </c>
      <c r="CP395" t="s">
        <v>7179</v>
      </c>
      <c r="CQ395">
        <v>11</v>
      </c>
      <c r="CR395">
        <v>48</v>
      </c>
      <c r="CS395" s="1">
        <v>44886</v>
      </c>
      <c r="CT395" t="s">
        <v>16325</v>
      </c>
      <c r="CU395" t="s">
        <v>8615</v>
      </c>
      <c r="CV395" t="s">
        <v>16272</v>
      </c>
      <c r="CW395" t="s">
        <v>16320</v>
      </c>
      <c r="CX395" t="s">
        <v>8738</v>
      </c>
      <c r="CY395" t="s">
        <v>8756</v>
      </c>
      <c r="CZ395" t="s">
        <v>8739</v>
      </c>
      <c r="DA395" t="s">
        <v>7184</v>
      </c>
      <c r="DB395" t="s">
        <v>5342</v>
      </c>
      <c r="DC395" t="s">
        <v>7185</v>
      </c>
      <c r="DD395" t="s">
        <v>3156</v>
      </c>
      <c r="DE395" t="s">
        <v>7198</v>
      </c>
      <c r="DF395" t="s">
        <v>7187</v>
      </c>
      <c r="DG395" t="s">
        <v>7267</v>
      </c>
      <c r="DH395" t="s">
        <v>110</v>
      </c>
      <c r="DI395" t="s">
        <v>3153</v>
      </c>
      <c r="DJ395" t="s">
        <v>180</v>
      </c>
      <c r="DK395" t="s">
        <v>110</v>
      </c>
      <c r="DL395" t="s">
        <v>110</v>
      </c>
      <c r="DM395" t="s">
        <v>7244</v>
      </c>
      <c r="DN395" t="s">
        <v>57</v>
      </c>
      <c r="DO395" t="s">
        <v>8807</v>
      </c>
      <c r="DP395" t="s">
        <v>110</v>
      </c>
      <c r="DQ395" t="s">
        <v>110</v>
      </c>
      <c r="DR395" t="s">
        <v>7213</v>
      </c>
      <c r="DS395" t="s">
        <v>110</v>
      </c>
      <c r="DT395" t="s">
        <v>109</v>
      </c>
      <c r="DU395" t="s">
        <v>3158</v>
      </c>
      <c r="DV395" t="s">
        <v>8808</v>
      </c>
      <c r="DW395" t="s">
        <v>8803</v>
      </c>
      <c r="DX395" t="s">
        <v>8809</v>
      </c>
    </row>
    <row r="396" spans="7:128">
      <c r="G396">
        <v>521</v>
      </c>
      <c r="H396" t="s">
        <v>109</v>
      </c>
      <c r="I396" t="s">
        <v>3159</v>
      </c>
      <c r="J396" s="131">
        <v>44887</v>
      </c>
      <c r="K396" t="s">
        <v>6673</v>
      </c>
      <c r="L396" t="s">
        <v>403</v>
      </c>
      <c r="M396" t="s">
        <v>161</v>
      </c>
      <c r="N396" t="s">
        <v>403</v>
      </c>
      <c r="O396" t="s">
        <v>530</v>
      </c>
      <c r="P396" t="s">
        <v>162</v>
      </c>
      <c r="Q396">
        <v>1.2</v>
      </c>
      <c r="R396">
        <v>1.2</v>
      </c>
      <c r="S396">
        <v>8.57</v>
      </c>
      <c r="T396">
        <v>9.3800000000000008</v>
      </c>
      <c r="U396" t="s">
        <v>109</v>
      </c>
      <c r="V396" t="s">
        <v>126</v>
      </c>
      <c r="W396" t="s">
        <v>2332</v>
      </c>
      <c r="X396" t="s">
        <v>2829</v>
      </c>
      <c r="Y396" t="s">
        <v>2332</v>
      </c>
      <c r="Z396" t="s">
        <v>110</v>
      </c>
      <c r="AA396" t="s">
        <v>812</v>
      </c>
      <c r="AB396" t="s">
        <v>129</v>
      </c>
      <c r="AC396">
        <v>100</v>
      </c>
      <c r="AD396" t="s">
        <v>180</v>
      </c>
      <c r="AE396" t="s">
        <v>131</v>
      </c>
      <c r="AF396" t="s">
        <v>131</v>
      </c>
      <c r="AG396" t="s">
        <v>169</v>
      </c>
      <c r="AH396" s="18">
        <v>44894</v>
      </c>
      <c r="AI396" s="131">
        <v>45075</v>
      </c>
      <c r="AJ396" t="s">
        <v>430</v>
      </c>
      <c r="AK396" t="s">
        <v>2333</v>
      </c>
      <c r="AL396" t="s">
        <v>110</v>
      </c>
      <c r="AM396" t="s">
        <v>109</v>
      </c>
      <c r="AN396" s="131">
        <v>45990</v>
      </c>
      <c r="AO396" t="s">
        <v>132</v>
      </c>
      <c r="AP396" t="s">
        <v>109</v>
      </c>
      <c r="AQ396" t="s">
        <v>109</v>
      </c>
      <c r="AR396" t="s">
        <v>109</v>
      </c>
      <c r="AS396" t="s">
        <v>109</v>
      </c>
      <c r="AT396" t="s">
        <v>109</v>
      </c>
      <c r="AU396" t="s">
        <v>109</v>
      </c>
      <c r="AV396" t="s">
        <v>109</v>
      </c>
      <c r="AW396" t="s">
        <v>110</v>
      </c>
      <c r="AX396" t="s">
        <v>109</v>
      </c>
      <c r="AY396" t="s">
        <v>110</v>
      </c>
      <c r="AZ396" t="s">
        <v>3161</v>
      </c>
      <c r="BA396" t="s">
        <v>136</v>
      </c>
      <c r="BB396" t="s">
        <v>109</v>
      </c>
      <c r="BC396" t="s">
        <v>7367</v>
      </c>
      <c r="BD396" t="s">
        <v>7368</v>
      </c>
      <c r="BE396" t="s">
        <v>110</v>
      </c>
      <c r="BF396" t="s">
        <v>110</v>
      </c>
      <c r="BG396" t="s">
        <v>110</v>
      </c>
      <c r="BH396" t="s">
        <v>110</v>
      </c>
      <c r="BI396" t="s">
        <v>110</v>
      </c>
      <c r="BJ396" t="s">
        <v>110</v>
      </c>
      <c r="BK396" t="s">
        <v>110</v>
      </c>
      <c r="BL396" t="s">
        <v>109</v>
      </c>
      <c r="BM396" t="s">
        <v>109</v>
      </c>
      <c r="BN396">
        <v>0</v>
      </c>
      <c r="BO396">
        <v>0</v>
      </c>
      <c r="BP396">
        <v>0</v>
      </c>
      <c r="BQ396" t="s">
        <v>109</v>
      </c>
      <c r="BR396" t="s">
        <v>109</v>
      </c>
      <c r="BS396"/>
      <c r="BT396" t="s">
        <v>2330</v>
      </c>
      <c r="BU396" t="s">
        <v>110</v>
      </c>
      <c r="BV396" t="s">
        <v>6673</v>
      </c>
      <c r="BW396" t="s">
        <v>141</v>
      </c>
      <c r="BX396" t="s">
        <v>140</v>
      </c>
      <c r="BY396" t="s">
        <v>5690</v>
      </c>
      <c r="BZ396" t="s">
        <v>110</v>
      </c>
      <c r="CA396" t="s">
        <v>109</v>
      </c>
      <c r="CB396" t="s">
        <v>460</v>
      </c>
      <c r="CC396" t="s">
        <v>5615</v>
      </c>
      <c r="CD396" t="s">
        <v>461</v>
      </c>
      <c r="CE396" t="s">
        <v>110</v>
      </c>
      <c r="CF396"/>
      <c r="CG396" s="131">
        <v>43138</v>
      </c>
      <c r="CH396" t="s">
        <v>144</v>
      </c>
      <c r="CI396" t="s">
        <v>144</v>
      </c>
      <c r="CJ396" t="s">
        <v>114</v>
      </c>
      <c r="CK396" t="s">
        <v>109</v>
      </c>
      <c r="CL396" t="s">
        <v>114</v>
      </c>
      <c r="CM396" t="s">
        <v>109</v>
      </c>
      <c r="CN396">
        <v>2022</v>
      </c>
      <c r="CO396" s="1">
        <v>44887</v>
      </c>
      <c r="CP396" t="s">
        <v>7179</v>
      </c>
      <c r="CQ396">
        <v>11</v>
      </c>
      <c r="CR396">
        <v>48</v>
      </c>
      <c r="CS396" s="1">
        <v>44886</v>
      </c>
      <c r="CT396" t="s">
        <v>16325</v>
      </c>
      <c r="CU396" t="s">
        <v>8615</v>
      </c>
      <c r="CV396" t="s">
        <v>16272</v>
      </c>
      <c r="CW396" t="s">
        <v>16320</v>
      </c>
      <c r="CX396" t="s">
        <v>8738</v>
      </c>
      <c r="CY396" t="s">
        <v>8756</v>
      </c>
      <c r="CZ396" t="s">
        <v>8739</v>
      </c>
      <c r="DA396" t="s">
        <v>7184</v>
      </c>
      <c r="DB396" t="s">
        <v>5342</v>
      </c>
      <c r="DC396" t="s">
        <v>7185</v>
      </c>
      <c r="DD396" t="s">
        <v>3160</v>
      </c>
      <c r="DE396" t="s">
        <v>7198</v>
      </c>
      <c r="DF396" t="s">
        <v>7187</v>
      </c>
      <c r="DG396" t="s">
        <v>7199</v>
      </c>
      <c r="DH396" t="s">
        <v>7280</v>
      </c>
      <c r="DI396" t="s">
        <v>2330</v>
      </c>
      <c r="DJ396" t="s">
        <v>180</v>
      </c>
      <c r="DK396" t="s">
        <v>110</v>
      </c>
      <c r="DL396" t="s">
        <v>110</v>
      </c>
      <c r="DM396" t="s">
        <v>7189</v>
      </c>
      <c r="DN396" t="s">
        <v>57</v>
      </c>
      <c r="DO396" t="s">
        <v>8161</v>
      </c>
      <c r="DP396" t="s">
        <v>169</v>
      </c>
      <c r="DQ396" t="s">
        <v>7202</v>
      </c>
      <c r="DR396" t="s">
        <v>7202</v>
      </c>
      <c r="DS396" t="s">
        <v>110</v>
      </c>
      <c r="DT396" t="s">
        <v>109</v>
      </c>
      <c r="DU396" t="s">
        <v>3162</v>
      </c>
      <c r="DV396" t="s">
        <v>8810</v>
      </c>
      <c r="DW396" t="s">
        <v>8803</v>
      </c>
      <c r="DX396" t="s">
        <v>8811</v>
      </c>
    </row>
    <row r="397" spans="7:128">
      <c r="G397">
        <v>520</v>
      </c>
      <c r="H397" t="s">
        <v>109</v>
      </c>
      <c r="I397" t="s">
        <v>3164</v>
      </c>
      <c r="J397" s="131">
        <v>44886</v>
      </c>
      <c r="K397" t="s">
        <v>6363</v>
      </c>
      <c r="L397" t="s">
        <v>3165</v>
      </c>
      <c r="M397" t="s">
        <v>161</v>
      </c>
      <c r="N397" t="s">
        <v>3165</v>
      </c>
      <c r="O397" t="s">
        <v>530</v>
      </c>
      <c r="P397" t="s">
        <v>162</v>
      </c>
      <c r="Q397">
        <v>2</v>
      </c>
      <c r="R397">
        <v>2</v>
      </c>
      <c r="S397">
        <v>14.33</v>
      </c>
      <c r="T397">
        <v>15.603999999999999</v>
      </c>
      <c r="U397" t="s">
        <v>109</v>
      </c>
      <c r="V397" t="s">
        <v>149</v>
      </c>
      <c r="W397" t="s">
        <v>3166</v>
      </c>
      <c r="X397" t="s">
        <v>1130</v>
      </c>
      <c r="Y397" t="s">
        <v>3166</v>
      </c>
      <c r="Z397" t="s">
        <v>110</v>
      </c>
      <c r="AA397" t="s">
        <v>1325</v>
      </c>
      <c r="AB397" t="s">
        <v>129</v>
      </c>
      <c r="AC397">
        <v>100</v>
      </c>
      <c r="AD397" t="s">
        <v>180</v>
      </c>
      <c r="AE397" t="s">
        <v>131</v>
      </c>
      <c r="AF397" t="s">
        <v>131</v>
      </c>
      <c r="AG397" t="s">
        <v>206</v>
      </c>
      <c r="AH397" s="18">
        <v>44893</v>
      </c>
      <c r="AI397" s="131">
        <v>45074</v>
      </c>
      <c r="AJ397" t="s">
        <v>430</v>
      </c>
      <c r="AK397" t="s">
        <v>3167</v>
      </c>
      <c r="AL397" t="s">
        <v>110</v>
      </c>
      <c r="AM397" t="s">
        <v>109</v>
      </c>
      <c r="AN397" s="131">
        <v>45257</v>
      </c>
      <c r="AO397" t="s">
        <v>132</v>
      </c>
      <c r="AP397" t="s">
        <v>109</v>
      </c>
      <c r="AQ397" t="s">
        <v>109</v>
      </c>
      <c r="AR397" t="s">
        <v>109</v>
      </c>
      <c r="AS397" t="s">
        <v>109</v>
      </c>
      <c r="AT397" t="s">
        <v>109</v>
      </c>
      <c r="AU397" t="s">
        <v>109</v>
      </c>
      <c r="AV397" t="s">
        <v>182</v>
      </c>
      <c r="AW397" t="s">
        <v>110</v>
      </c>
      <c r="AX397" t="s">
        <v>109</v>
      </c>
      <c r="AY397" t="s">
        <v>110</v>
      </c>
      <c r="AZ397" t="s">
        <v>3169</v>
      </c>
      <c r="BA397" t="s">
        <v>136</v>
      </c>
      <c r="BB397" t="s">
        <v>109</v>
      </c>
      <c r="BC397" t="s">
        <v>7367</v>
      </c>
      <c r="BD397" t="s">
        <v>7368</v>
      </c>
      <c r="BE397" t="s">
        <v>110</v>
      </c>
      <c r="BF397" t="s">
        <v>110</v>
      </c>
      <c r="BG397" t="s">
        <v>110</v>
      </c>
      <c r="BH397" t="s">
        <v>110</v>
      </c>
      <c r="BI397" t="s">
        <v>226</v>
      </c>
      <c r="BJ397" t="s">
        <v>110</v>
      </c>
      <c r="BK397" t="s">
        <v>7222</v>
      </c>
      <c r="BL397" t="s">
        <v>109</v>
      </c>
      <c r="BM397" t="s">
        <v>109</v>
      </c>
      <c r="BN397">
        <v>0</v>
      </c>
      <c r="BO397">
        <v>0</v>
      </c>
      <c r="BP397">
        <v>0</v>
      </c>
      <c r="BQ397" t="s">
        <v>109</v>
      </c>
      <c r="BR397" t="s">
        <v>109</v>
      </c>
      <c r="BS397"/>
      <c r="BT397" t="s">
        <v>3163</v>
      </c>
      <c r="BU397" t="s">
        <v>110</v>
      </c>
      <c r="BV397" t="s">
        <v>6363</v>
      </c>
      <c r="BW397" t="s">
        <v>141</v>
      </c>
      <c r="BX397" t="s">
        <v>140</v>
      </c>
      <c r="BY397" t="s">
        <v>5827</v>
      </c>
      <c r="BZ397" t="s">
        <v>110</v>
      </c>
      <c r="CA397" t="s">
        <v>109</v>
      </c>
      <c r="CB397" t="s">
        <v>173</v>
      </c>
      <c r="CC397" t="s">
        <v>5615</v>
      </c>
      <c r="CD397" t="s">
        <v>217</v>
      </c>
      <c r="CE397" t="s">
        <v>110</v>
      </c>
      <c r="CF397"/>
      <c r="CG397" s="131">
        <v>44537</v>
      </c>
      <c r="CH397" t="s">
        <v>144</v>
      </c>
      <c r="CI397" t="s">
        <v>144</v>
      </c>
      <c r="CJ397" t="s">
        <v>114</v>
      </c>
      <c r="CK397" t="s">
        <v>109</v>
      </c>
      <c r="CL397" t="s">
        <v>114</v>
      </c>
      <c r="CM397" t="s">
        <v>109</v>
      </c>
      <c r="CN397">
        <v>2022</v>
      </c>
      <c r="CO397" s="1">
        <v>44886</v>
      </c>
      <c r="CP397" t="s">
        <v>7179</v>
      </c>
      <c r="CQ397">
        <v>11</v>
      </c>
      <c r="CR397">
        <v>48</v>
      </c>
      <c r="CS397" s="1">
        <v>44886</v>
      </c>
      <c r="CT397" t="s">
        <v>16325</v>
      </c>
      <c r="CU397" t="s">
        <v>8615</v>
      </c>
      <c r="CV397" t="s">
        <v>16272</v>
      </c>
      <c r="CW397" t="s">
        <v>16320</v>
      </c>
      <c r="CX397" t="s">
        <v>8738</v>
      </c>
      <c r="CY397" t="s">
        <v>8756</v>
      </c>
      <c r="CZ397" t="s">
        <v>8739</v>
      </c>
      <c r="DA397" t="s">
        <v>7184</v>
      </c>
      <c r="DB397" t="s">
        <v>5342</v>
      </c>
      <c r="DC397" t="s">
        <v>7206</v>
      </c>
      <c r="DD397" t="s">
        <v>3168</v>
      </c>
      <c r="DE397" t="s">
        <v>7198</v>
      </c>
      <c r="DF397" t="s">
        <v>7187</v>
      </c>
      <c r="DG397" t="s">
        <v>7199</v>
      </c>
      <c r="DH397" t="s">
        <v>7280</v>
      </c>
      <c r="DI397" t="s">
        <v>3163</v>
      </c>
      <c r="DJ397" t="s">
        <v>180</v>
      </c>
      <c r="DK397" t="s">
        <v>110</v>
      </c>
      <c r="DL397" t="s">
        <v>110</v>
      </c>
      <c r="DM397" t="s">
        <v>182</v>
      </c>
      <c r="DN397" t="s">
        <v>57</v>
      </c>
      <c r="DO397" t="s">
        <v>7537</v>
      </c>
      <c r="DP397" t="s">
        <v>206</v>
      </c>
      <c r="DQ397" t="s">
        <v>7218</v>
      </c>
      <c r="DR397" t="s">
        <v>7218</v>
      </c>
      <c r="DS397" t="s">
        <v>110</v>
      </c>
      <c r="DT397" t="s">
        <v>109</v>
      </c>
      <c r="DU397" t="s">
        <v>3170</v>
      </c>
      <c r="DV397" t="s">
        <v>8812</v>
      </c>
      <c r="DW397" t="s">
        <v>8813</v>
      </c>
      <c r="DX397" t="s">
        <v>8814</v>
      </c>
    </row>
    <row r="398" spans="7:128">
      <c r="G398">
        <v>519</v>
      </c>
      <c r="H398" t="s">
        <v>109</v>
      </c>
      <c r="I398" t="s">
        <v>3172</v>
      </c>
      <c r="J398" s="131">
        <v>44882</v>
      </c>
      <c r="K398" t="s">
        <v>8815</v>
      </c>
      <c r="L398" t="s">
        <v>108</v>
      </c>
      <c r="M398" t="s">
        <v>300</v>
      </c>
      <c r="N398" t="s">
        <v>108</v>
      </c>
      <c r="O398" t="s">
        <v>510</v>
      </c>
      <c r="P398" t="s">
        <v>162</v>
      </c>
      <c r="Q398">
        <v>0.85</v>
      </c>
      <c r="R398">
        <v>0.85</v>
      </c>
      <c r="S398">
        <v>6.08</v>
      </c>
      <c r="T398">
        <v>6.6520000000000001</v>
      </c>
      <c r="U398" t="s">
        <v>109</v>
      </c>
      <c r="V398" t="s">
        <v>126</v>
      </c>
      <c r="W398" t="s">
        <v>163</v>
      </c>
      <c r="X398" t="s">
        <v>1836</v>
      </c>
      <c r="Y398" t="s">
        <v>163</v>
      </c>
      <c r="Z398" t="s">
        <v>110</v>
      </c>
      <c r="AA398" t="s">
        <v>1288</v>
      </c>
      <c r="AB398" t="s">
        <v>129</v>
      </c>
      <c r="AC398">
        <v>100</v>
      </c>
      <c r="AD398" t="s">
        <v>130</v>
      </c>
      <c r="AE398" t="s">
        <v>131</v>
      </c>
      <c r="AF398" t="s">
        <v>131</v>
      </c>
      <c r="AG398" t="s">
        <v>206</v>
      </c>
      <c r="AH398" s="18">
        <v>44888</v>
      </c>
      <c r="AI398" s="131">
        <v>45069</v>
      </c>
      <c r="AJ398" t="s">
        <v>133</v>
      </c>
      <c r="AK398" t="s">
        <v>3173</v>
      </c>
      <c r="AL398" t="s">
        <v>110</v>
      </c>
      <c r="AM398" t="s">
        <v>109</v>
      </c>
      <c r="AN398" s="131">
        <v>45984</v>
      </c>
      <c r="AO398" t="s">
        <v>132</v>
      </c>
      <c r="AP398" t="s">
        <v>109</v>
      </c>
      <c r="AQ398" t="s">
        <v>109</v>
      </c>
      <c r="AR398" t="s">
        <v>109</v>
      </c>
      <c r="AS398" t="s">
        <v>109</v>
      </c>
      <c r="AT398" t="s">
        <v>109</v>
      </c>
      <c r="AU398" t="s">
        <v>109</v>
      </c>
      <c r="AV398" t="s">
        <v>109</v>
      </c>
      <c r="AW398" t="s">
        <v>110</v>
      </c>
      <c r="AX398" t="s">
        <v>109</v>
      </c>
      <c r="AY398" t="s">
        <v>110</v>
      </c>
      <c r="AZ398" t="s">
        <v>3175</v>
      </c>
      <c r="BA398" t="s">
        <v>136</v>
      </c>
      <c r="BB398" t="s">
        <v>109</v>
      </c>
      <c r="BC398" t="s">
        <v>7361</v>
      </c>
      <c r="BD398" t="s">
        <v>7362</v>
      </c>
      <c r="BE398" t="s">
        <v>110</v>
      </c>
      <c r="BF398" t="s">
        <v>110</v>
      </c>
      <c r="BG398" t="s">
        <v>110</v>
      </c>
      <c r="BH398" t="s">
        <v>110</v>
      </c>
      <c r="BI398" t="s">
        <v>110</v>
      </c>
      <c r="BJ398" t="s">
        <v>110</v>
      </c>
      <c r="BK398" t="s">
        <v>110</v>
      </c>
      <c r="BL398" t="s">
        <v>109</v>
      </c>
      <c r="BM398" t="s">
        <v>109</v>
      </c>
      <c r="BN398">
        <v>0</v>
      </c>
      <c r="BO398">
        <v>0</v>
      </c>
      <c r="BP398">
        <v>0</v>
      </c>
      <c r="BQ398" t="s">
        <v>109</v>
      </c>
      <c r="BR398" t="s">
        <v>109</v>
      </c>
      <c r="BS398"/>
      <c r="BT398" t="s">
        <v>3171</v>
      </c>
      <c r="BU398" t="s">
        <v>7355</v>
      </c>
      <c r="BV398" t="s">
        <v>6162</v>
      </c>
      <c r="BW398" t="s">
        <v>141</v>
      </c>
      <c r="BX398" t="s">
        <v>140</v>
      </c>
      <c r="BY398" t="s">
        <v>5677</v>
      </c>
      <c r="BZ398" t="s">
        <v>110</v>
      </c>
      <c r="CA398" t="s">
        <v>109</v>
      </c>
      <c r="CB398" t="s">
        <v>196</v>
      </c>
      <c r="CC398" t="s">
        <v>5686</v>
      </c>
      <c r="CD398" t="s">
        <v>6163</v>
      </c>
      <c r="CE398" t="s">
        <v>6164</v>
      </c>
      <c r="CF398"/>
      <c r="CG398" s="131">
        <v>44882</v>
      </c>
      <c r="CH398" t="s">
        <v>144</v>
      </c>
      <c r="CI398" t="s">
        <v>144</v>
      </c>
      <c r="CJ398" t="s">
        <v>114</v>
      </c>
      <c r="CK398" t="s">
        <v>109</v>
      </c>
      <c r="CL398" t="s">
        <v>109</v>
      </c>
      <c r="CM398" t="s">
        <v>109</v>
      </c>
      <c r="CN398">
        <v>2022</v>
      </c>
      <c r="CO398" s="1">
        <v>44882</v>
      </c>
      <c r="CP398" t="s">
        <v>7179</v>
      </c>
      <c r="CQ398">
        <v>11</v>
      </c>
      <c r="CR398">
        <v>47</v>
      </c>
      <c r="CS398" s="1">
        <v>44879</v>
      </c>
      <c r="CT398" t="s">
        <v>16326</v>
      </c>
      <c r="CU398" t="s">
        <v>8615</v>
      </c>
      <c r="CV398" t="s">
        <v>16272</v>
      </c>
      <c r="CW398" t="s">
        <v>16320</v>
      </c>
      <c r="CX398" t="s">
        <v>8738</v>
      </c>
      <c r="CY398" t="s">
        <v>8816</v>
      </c>
      <c r="CZ398" t="s">
        <v>8739</v>
      </c>
      <c r="DA398" t="s">
        <v>7184</v>
      </c>
      <c r="DB398" t="s">
        <v>114</v>
      </c>
      <c r="DC398" t="s">
        <v>7185</v>
      </c>
      <c r="DD398" t="s">
        <v>3174</v>
      </c>
      <c r="DE398" t="s">
        <v>7198</v>
      </c>
      <c r="DF398" t="s">
        <v>7187</v>
      </c>
      <c r="DG398" t="s">
        <v>7188</v>
      </c>
      <c r="DH398" t="s">
        <v>110</v>
      </c>
      <c r="DI398" t="s">
        <v>110</v>
      </c>
      <c r="DJ398" t="s">
        <v>130</v>
      </c>
      <c r="DK398" t="s">
        <v>110</v>
      </c>
      <c r="DL398" t="s">
        <v>913</v>
      </c>
      <c r="DM398" t="s">
        <v>7189</v>
      </c>
      <c r="DN398" t="s">
        <v>7268</v>
      </c>
      <c r="DO398" t="s">
        <v>8817</v>
      </c>
      <c r="DP398" t="s">
        <v>206</v>
      </c>
      <c r="DQ398" t="s">
        <v>7218</v>
      </c>
      <c r="DR398" t="s">
        <v>7218</v>
      </c>
      <c r="DS398" t="s">
        <v>7193</v>
      </c>
      <c r="DT398" t="s">
        <v>109</v>
      </c>
      <c r="DU398" t="s">
        <v>3176</v>
      </c>
      <c r="DV398" t="s">
        <v>8818</v>
      </c>
      <c r="DW398" t="s">
        <v>8819</v>
      </c>
      <c r="DX398" t="s">
        <v>8820</v>
      </c>
    </row>
    <row r="399" spans="7:128">
      <c r="G399">
        <v>518</v>
      </c>
      <c r="H399" t="s">
        <v>109</v>
      </c>
      <c r="I399" t="s">
        <v>3178</v>
      </c>
      <c r="J399" s="131">
        <v>44882</v>
      </c>
      <c r="K399" t="s">
        <v>8821</v>
      </c>
      <c r="L399" t="s">
        <v>108</v>
      </c>
      <c r="M399" t="s">
        <v>300</v>
      </c>
      <c r="N399" t="s">
        <v>108</v>
      </c>
      <c r="O399" t="s">
        <v>510</v>
      </c>
      <c r="P399" t="s">
        <v>111</v>
      </c>
      <c r="Q399">
        <v>2.1</v>
      </c>
      <c r="R399">
        <v>0.28999999999999998</v>
      </c>
      <c r="S399">
        <v>2.1</v>
      </c>
      <c r="T399">
        <v>2.2909999999999999</v>
      </c>
      <c r="U399" t="s">
        <v>109</v>
      </c>
      <c r="V399" t="s">
        <v>126</v>
      </c>
      <c r="W399" t="s">
        <v>2773</v>
      </c>
      <c r="X399" t="s">
        <v>110</v>
      </c>
      <c r="Y399" t="s">
        <v>110</v>
      </c>
      <c r="Z399" t="s">
        <v>110</v>
      </c>
      <c r="AA399" t="s">
        <v>110</v>
      </c>
      <c r="AB399" t="s">
        <v>129</v>
      </c>
      <c r="AC399">
        <v>100</v>
      </c>
      <c r="AD399" t="s">
        <v>130</v>
      </c>
      <c r="AE399" t="s">
        <v>166</v>
      </c>
      <c r="AF399" t="s">
        <v>166</v>
      </c>
      <c r="AG399" t="s">
        <v>109</v>
      </c>
      <c r="AH399" s="18">
        <v>44886</v>
      </c>
      <c r="AI399" s="131">
        <v>45067</v>
      </c>
      <c r="AJ399" t="s">
        <v>133</v>
      </c>
      <c r="AK399" t="s">
        <v>3179</v>
      </c>
      <c r="AL399" t="s">
        <v>110</v>
      </c>
      <c r="AM399" t="s">
        <v>109</v>
      </c>
      <c r="AN399" s="131">
        <v>45982</v>
      </c>
      <c r="AO399" t="s">
        <v>132</v>
      </c>
      <c r="AP399" t="s">
        <v>109</v>
      </c>
      <c r="AQ399" t="s">
        <v>109</v>
      </c>
      <c r="AR399" t="s">
        <v>109</v>
      </c>
      <c r="AS399" t="s">
        <v>109</v>
      </c>
      <c r="AT399" t="s">
        <v>109</v>
      </c>
      <c r="AU399" t="s">
        <v>109</v>
      </c>
      <c r="AV399" t="s">
        <v>109</v>
      </c>
      <c r="AW399" t="s">
        <v>110</v>
      </c>
      <c r="AX399" t="s">
        <v>109</v>
      </c>
      <c r="AY399" t="s">
        <v>110</v>
      </c>
      <c r="AZ399" t="s">
        <v>109</v>
      </c>
      <c r="BA399" t="s">
        <v>136</v>
      </c>
      <c r="BB399" t="s">
        <v>109</v>
      </c>
      <c r="BC399" t="s">
        <v>110</v>
      </c>
      <c r="BD399" t="s">
        <v>110</v>
      </c>
      <c r="BE399" t="s">
        <v>110</v>
      </c>
      <c r="BF399" t="s">
        <v>110</v>
      </c>
      <c r="BG399" t="s">
        <v>110</v>
      </c>
      <c r="BH399" t="s">
        <v>110</v>
      </c>
      <c r="BI399" t="s">
        <v>110</v>
      </c>
      <c r="BJ399" t="s">
        <v>110</v>
      </c>
      <c r="BK399" t="s">
        <v>110</v>
      </c>
      <c r="BL399" t="s">
        <v>109</v>
      </c>
      <c r="BM399" t="s">
        <v>109</v>
      </c>
      <c r="BN399">
        <v>0</v>
      </c>
      <c r="BO399">
        <v>0</v>
      </c>
      <c r="BP399">
        <v>0</v>
      </c>
      <c r="BQ399" t="s">
        <v>109</v>
      </c>
      <c r="BR399" t="s">
        <v>109</v>
      </c>
      <c r="BS399"/>
      <c r="BT399" t="s">
        <v>3177</v>
      </c>
      <c r="BU399" t="s">
        <v>110</v>
      </c>
      <c r="BV399" t="s">
        <v>6518</v>
      </c>
      <c r="BW399" t="s">
        <v>141</v>
      </c>
      <c r="BX399" t="s">
        <v>140</v>
      </c>
      <c r="BY399" t="s">
        <v>5677</v>
      </c>
      <c r="BZ399" t="s">
        <v>110</v>
      </c>
      <c r="CA399" t="s">
        <v>109</v>
      </c>
      <c r="CB399" t="s">
        <v>5776</v>
      </c>
      <c r="CC399" t="s">
        <v>5686</v>
      </c>
      <c r="CD399" t="s">
        <v>6323</v>
      </c>
      <c r="CE399" t="s">
        <v>6519</v>
      </c>
      <c r="CF399"/>
      <c r="CG399" s="131">
        <v>43797</v>
      </c>
      <c r="CH399" t="s">
        <v>144</v>
      </c>
      <c r="CI399" t="s">
        <v>144</v>
      </c>
      <c r="CJ399" t="s">
        <v>114</v>
      </c>
      <c r="CK399" t="s">
        <v>109</v>
      </c>
      <c r="CL399" t="s">
        <v>109</v>
      </c>
      <c r="CM399" t="s">
        <v>109</v>
      </c>
      <c r="CN399">
        <v>2022</v>
      </c>
      <c r="CO399" s="1">
        <v>44882</v>
      </c>
      <c r="CP399" t="s">
        <v>7179</v>
      </c>
      <c r="CQ399">
        <v>11</v>
      </c>
      <c r="CR399">
        <v>47</v>
      </c>
      <c r="CS399" s="1">
        <v>44879</v>
      </c>
      <c r="CT399" t="s">
        <v>16326</v>
      </c>
      <c r="CU399" t="s">
        <v>8615</v>
      </c>
      <c r="CV399" t="s">
        <v>16272</v>
      </c>
      <c r="CW399" t="s">
        <v>16320</v>
      </c>
      <c r="CX399" t="s">
        <v>8738</v>
      </c>
      <c r="CY399" t="s">
        <v>8816</v>
      </c>
      <c r="CZ399" t="s">
        <v>8739</v>
      </c>
      <c r="DA399" t="s">
        <v>7184</v>
      </c>
      <c r="DB399" t="s">
        <v>5342</v>
      </c>
      <c r="DC399" t="s">
        <v>7185</v>
      </c>
      <c r="DD399" t="s">
        <v>3180</v>
      </c>
      <c r="DE399" t="s">
        <v>7811</v>
      </c>
      <c r="DF399" t="s">
        <v>7812</v>
      </c>
      <c r="DG399" t="s">
        <v>7188</v>
      </c>
      <c r="DH399" t="s">
        <v>110</v>
      </c>
      <c r="DI399" t="s">
        <v>110</v>
      </c>
      <c r="DJ399" t="s">
        <v>130</v>
      </c>
      <c r="DK399" t="s">
        <v>110</v>
      </c>
      <c r="DL399" t="s">
        <v>1464</v>
      </c>
      <c r="DM399" t="s">
        <v>7189</v>
      </c>
      <c r="DN399" t="s">
        <v>58</v>
      </c>
      <c r="DO399" t="s">
        <v>8048</v>
      </c>
      <c r="DP399" t="s">
        <v>110</v>
      </c>
      <c r="DQ399" t="s">
        <v>7811</v>
      </c>
      <c r="DR399" t="s">
        <v>7811</v>
      </c>
      <c r="DS399" t="s">
        <v>7649</v>
      </c>
      <c r="DT399" t="s">
        <v>109</v>
      </c>
      <c r="DU399" t="s">
        <v>3181</v>
      </c>
      <c r="DV399" t="s">
        <v>8822</v>
      </c>
      <c r="DW399" t="s">
        <v>8819</v>
      </c>
      <c r="DX399" t="s">
        <v>8823</v>
      </c>
    </row>
    <row r="400" spans="7:128">
      <c r="G400">
        <v>517</v>
      </c>
      <c r="H400" t="s">
        <v>109</v>
      </c>
      <c r="I400" t="s">
        <v>3183</v>
      </c>
      <c r="J400" s="131">
        <v>44882</v>
      </c>
      <c r="K400" t="s">
        <v>6350</v>
      </c>
      <c r="L400" t="s">
        <v>108</v>
      </c>
      <c r="M400" t="s">
        <v>110</v>
      </c>
      <c r="N400" t="s">
        <v>108</v>
      </c>
      <c r="O400" t="s">
        <v>510</v>
      </c>
      <c r="P400" t="s">
        <v>162</v>
      </c>
      <c r="Q400">
        <v>1.05</v>
      </c>
      <c r="R400">
        <v>1.05</v>
      </c>
      <c r="S400">
        <v>7.52</v>
      </c>
      <c r="T400">
        <v>8.2170000000000005</v>
      </c>
      <c r="U400" t="s">
        <v>109</v>
      </c>
      <c r="V400" t="s">
        <v>149</v>
      </c>
      <c r="W400" t="s">
        <v>334</v>
      </c>
      <c r="X400" t="s">
        <v>110</v>
      </c>
      <c r="Y400" t="s">
        <v>334</v>
      </c>
      <c r="Z400" t="s">
        <v>110</v>
      </c>
      <c r="AA400" t="s">
        <v>110</v>
      </c>
      <c r="AB400" t="s">
        <v>129</v>
      </c>
      <c r="AC400">
        <v>100</v>
      </c>
      <c r="AD400" t="s">
        <v>165</v>
      </c>
      <c r="AE400" t="s">
        <v>832</v>
      </c>
      <c r="AF400" t="s">
        <v>832</v>
      </c>
      <c r="AG400" t="s">
        <v>109</v>
      </c>
      <c r="AH400" s="18">
        <v>44890</v>
      </c>
      <c r="AI400" s="131">
        <v>45254</v>
      </c>
      <c r="AJ400" t="s">
        <v>167</v>
      </c>
      <c r="AK400" t="s">
        <v>3184</v>
      </c>
      <c r="AL400" t="s">
        <v>110</v>
      </c>
      <c r="AM400" t="s">
        <v>109</v>
      </c>
      <c r="AN400" s="131">
        <v>45254</v>
      </c>
      <c r="AO400" t="s">
        <v>110</v>
      </c>
      <c r="AP400" t="s">
        <v>109</v>
      </c>
      <c r="AQ400" t="s">
        <v>109</v>
      </c>
      <c r="AR400" t="s">
        <v>109</v>
      </c>
      <c r="AS400" t="s">
        <v>109</v>
      </c>
      <c r="AT400" t="s">
        <v>109</v>
      </c>
      <c r="AU400" t="s">
        <v>109</v>
      </c>
      <c r="AV400" t="s">
        <v>182</v>
      </c>
      <c r="AW400" t="s">
        <v>110</v>
      </c>
      <c r="AX400" t="s">
        <v>109</v>
      </c>
      <c r="AY400" t="s">
        <v>110</v>
      </c>
      <c r="AZ400" t="s">
        <v>3186</v>
      </c>
      <c r="BA400" t="s">
        <v>136</v>
      </c>
      <c r="BB400" t="s">
        <v>109</v>
      </c>
      <c r="BC400" t="s">
        <v>110</v>
      </c>
      <c r="BD400" t="s">
        <v>110</v>
      </c>
      <c r="BE400" t="s">
        <v>110</v>
      </c>
      <c r="BF400" t="s">
        <v>110</v>
      </c>
      <c r="BG400" t="s">
        <v>110</v>
      </c>
      <c r="BH400" t="s">
        <v>110</v>
      </c>
      <c r="BI400" t="s">
        <v>110</v>
      </c>
      <c r="BJ400" t="s">
        <v>110</v>
      </c>
      <c r="BK400" t="s">
        <v>110</v>
      </c>
      <c r="BL400" t="s">
        <v>109</v>
      </c>
      <c r="BM400" t="s">
        <v>109</v>
      </c>
      <c r="BN400">
        <v>0</v>
      </c>
      <c r="BO400">
        <v>0</v>
      </c>
      <c r="BP400">
        <v>0</v>
      </c>
      <c r="BQ400" t="s">
        <v>109</v>
      </c>
      <c r="BR400" t="s">
        <v>109</v>
      </c>
      <c r="BS400"/>
      <c r="BT400" t="s">
        <v>3182</v>
      </c>
      <c r="BU400" t="s">
        <v>110</v>
      </c>
      <c r="BV400" t="s">
        <v>6350</v>
      </c>
      <c r="BW400" t="s">
        <v>141</v>
      </c>
      <c r="BX400" t="s">
        <v>140</v>
      </c>
      <c r="BY400" t="s">
        <v>605</v>
      </c>
      <c r="BZ400" t="s">
        <v>110</v>
      </c>
      <c r="CA400" t="s">
        <v>109</v>
      </c>
      <c r="CB400" t="s">
        <v>324</v>
      </c>
      <c r="CC400" t="s">
        <v>5616</v>
      </c>
      <c r="CD400" t="s">
        <v>528</v>
      </c>
      <c r="CE400" t="s">
        <v>110</v>
      </c>
      <c r="CF400"/>
      <c r="CG400" s="131">
        <v>44550</v>
      </c>
      <c r="CH400" t="s">
        <v>144</v>
      </c>
      <c r="CI400" t="s">
        <v>110</v>
      </c>
      <c r="CJ400" t="s">
        <v>114</v>
      </c>
      <c r="CK400" t="s">
        <v>109</v>
      </c>
      <c r="CL400" t="s">
        <v>109</v>
      </c>
      <c r="CM400" t="s">
        <v>109</v>
      </c>
      <c r="CN400">
        <v>2022</v>
      </c>
      <c r="CO400" s="1">
        <v>44882</v>
      </c>
      <c r="CP400" t="s">
        <v>7179</v>
      </c>
      <c r="CQ400">
        <v>11</v>
      </c>
      <c r="CR400">
        <v>47</v>
      </c>
      <c r="CS400" s="1">
        <v>44879</v>
      </c>
      <c r="CT400" t="s">
        <v>16326</v>
      </c>
      <c r="CU400" t="s">
        <v>8615</v>
      </c>
      <c r="CV400" t="s">
        <v>16272</v>
      </c>
      <c r="CW400" t="s">
        <v>16320</v>
      </c>
      <c r="CX400" t="s">
        <v>8738</v>
      </c>
      <c r="CY400" t="s">
        <v>8816</v>
      </c>
      <c r="CZ400" t="s">
        <v>8739</v>
      </c>
      <c r="DA400" t="s">
        <v>7184</v>
      </c>
      <c r="DB400" t="s">
        <v>5342</v>
      </c>
      <c r="DC400" t="s">
        <v>7206</v>
      </c>
      <c r="DD400" t="s">
        <v>3185</v>
      </c>
      <c r="DE400" t="s">
        <v>7198</v>
      </c>
      <c r="DF400" t="s">
        <v>7187</v>
      </c>
      <c r="DG400" t="s">
        <v>7188</v>
      </c>
      <c r="DH400" t="s">
        <v>110</v>
      </c>
      <c r="DI400" t="s">
        <v>110</v>
      </c>
      <c r="DJ400" t="s">
        <v>165</v>
      </c>
      <c r="DK400" t="s">
        <v>3182</v>
      </c>
      <c r="DL400" t="s">
        <v>110</v>
      </c>
      <c r="DM400" t="s">
        <v>182</v>
      </c>
      <c r="DN400" t="s">
        <v>57</v>
      </c>
      <c r="DO400" t="s">
        <v>8824</v>
      </c>
      <c r="DP400" t="s">
        <v>110</v>
      </c>
      <c r="DQ400" t="s">
        <v>110</v>
      </c>
      <c r="DR400" t="s">
        <v>7213</v>
      </c>
      <c r="DS400" t="s">
        <v>110</v>
      </c>
      <c r="DT400" t="s">
        <v>109</v>
      </c>
      <c r="DU400" t="s">
        <v>3187</v>
      </c>
      <c r="DV400" t="s">
        <v>8825</v>
      </c>
      <c r="DW400" t="s">
        <v>8819</v>
      </c>
      <c r="DX400" t="s">
        <v>8826</v>
      </c>
    </row>
    <row r="401" spans="7:128">
      <c r="G401">
        <v>516</v>
      </c>
      <c r="H401" t="s">
        <v>109</v>
      </c>
      <c r="I401" t="s">
        <v>3188</v>
      </c>
      <c r="J401" s="131">
        <v>44882</v>
      </c>
      <c r="K401" t="s">
        <v>7285</v>
      </c>
      <c r="L401" t="s">
        <v>108</v>
      </c>
      <c r="M401" t="s">
        <v>161</v>
      </c>
      <c r="N401" t="s">
        <v>240</v>
      </c>
      <c r="O401" t="s">
        <v>530</v>
      </c>
      <c r="P401" t="s">
        <v>162</v>
      </c>
      <c r="Q401">
        <v>5</v>
      </c>
      <c r="R401">
        <v>5</v>
      </c>
      <c r="S401">
        <v>35.79</v>
      </c>
      <c r="T401">
        <v>39.130000000000003</v>
      </c>
      <c r="U401" t="s">
        <v>109</v>
      </c>
      <c r="V401" t="s">
        <v>126</v>
      </c>
      <c r="W401" t="s">
        <v>3189</v>
      </c>
      <c r="X401" t="s">
        <v>3190</v>
      </c>
      <c r="Y401" t="s">
        <v>3189</v>
      </c>
      <c r="Z401" t="s">
        <v>3189</v>
      </c>
      <c r="AA401" t="s">
        <v>1223</v>
      </c>
      <c r="AB401" t="s">
        <v>255</v>
      </c>
      <c r="AC401">
        <v>100</v>
      </c>
      <c r="AD401" t="s">
        <v>205</v>
      </c>
      <c r="AE401" t="s">
        <v>841</v>
      </c>
      <c r="AF401" t="s">
        <v>7228</v>
      </c>
      <c r="AG401" t="s">
        <v>109</v>
      </c>
      <c r="AH401" s="18">
        <v>44890</v>
      </c>
      <c r="AI401" s="131">
        <v>44982</v>
      </c>
      <c r="AJ401" t="s">
        <v>133</v>
      </c>
      <c r="AK401" t="s">
        <v>842</v>
      </c>
      <c r="AL401" t="s">
        <v>110</v>
      </c>
      <c r="AM401" t="s">
        <v>270</v>
      </c>
      <c r="AN401" s="131">
        <v>45986</v>
      </c>
      <c r="AO401" t="s">
        <v>256</v>
      </c>
      <c r="AP401" t="s">
        <v>109</v>
      </c>
      <c r="AQ401" t="s">
        <v>109</v>
      </c>
      <c r="AR401" t="s">
        <v>109</v>
      </c>
      <c r="AS401" t="s">
        <v>109</v>
      </c>
      <c r="AT401" t="s">
        <v>109</v>
      </c>
      <c r="AU401" t="s">
        <v>259</v>
      </c>
      <c r="AV401" t="s">
        <v>109</v>
      </c>
      <c r="AW401" t="s">
        <v>110</v>
      </c>
      <c r="AX401" t="s">
        <v>109</v>
      </c>
      <c r="AY401" t="s">
        <v>110</v>
      </c>
      <c r="AZ401" t="s">
        <v>1513</v>
      </c>
      <c r="BA401" t="s">
        <v>136</v>
      </c>
      <c r="BB401" t="s">
        <v>109</v>
      </c>
      <c r="BC401" t="s">
        <v>110</v>
      </c>
      <c r="BD401" t="s">
        <v>110</v>
      </c>
      <c r="BE401" t="s">
        <v>110</v>
      </c>
      <c r="BF401" t="s">
        <v>110</v>
      </c>
      <c r="BG401" t="s">
        <v>110</v>
      </c>
      <c r="BH401" t="s">
        <v>110</v>
      </c>
      <c r="BI401" t="s">
        <v>226</v>
      </c>
      <c r="BJ401" t="s">
        <v>110</v>
      </c>
      <c r="BK401" t="s">
        <v>7222</v>
      </c>
      <c r="BL401" t="s">
        <v>109</v>
      </c>
      <c r="BM401" t="s">
        <v>109</v>
      </c>
      <c r="BN401">
        <v>0</v>
      </c>
      <c r="BO401">
        <v>0</v>
      </c>
      <c r="BP401">
        <v>0</v>
      </c>
      <c r="BQ401" t="s">
        <v>109</v>
      </c>
      <c r="BR401" t="s">
        <v>109</v>
      </c>
      <c r="BS401"/>
      <c r="BT401" t="s">
        <v>811</v>
      </c>
      <c r="BU401" t="s">
        <v>110</v>
      </c>
      <c r="BV401" t="s">
        <v>1642</v>
      </c>
      <c r="BW401" t="s">
        <v>232</v>
      </c>
      <c r="BX401" t="s">
        <v>5362</v>
      </c>
      <c r="BY401" t="s">
        <v>559</v>
      </c>
      <c r="BZ401" t="s">
        <v>5670</v>
      </c>
      <c r="CA401" t="s">
        <v>109</v>
      </c>
      <c r="CB401" t="s">
        <v>694</v>
      </c>
      <c r="CC401" t="s">
        <v>110</v>
      </c>
      <c r="CD401" t="s">
        <v>110</v>
      </c>
      <c r="CE401" t="s">
        <v>110</v>
      </c>
      <c r="CF401"/>
      <c r="CG401" s="131">
        <v>31615</v>
      </c>
      <c r="CH401" t="s">
        <v>558</v>
      </c>
      <c r="CI401" t="s">
        <v>558</v>
      </c>
      <c r="CJ401" t="s">
        <v>114</v>
      </c>
      <c r="CK401" t="s">
        <v>114</v>
      </c>
      <c r="CL401" t="s">
        <v>114</v>
      </c>
      <c r="CM401" t="s">
        <v>109</v>
      </c>
      <c r="CN401">
        <v>2022</v>
      </c>
      <c r="CO401" s="1">
        <v>44882</v>
      </c>
      <c r="CP401" t="s">
        <v>110</v>
      </c>
      <c r="CQ401">
        <v>11</v>
      </c>
      <c r="CR401">
        <v>47</v>
      </c>
      <c r="CS401" s="1">
        <v>44879</v>
      </c>
      <c r="CT401" t="s">
        <v>16326</v>
      </c>
      <c r="CU401" t="s">
        <v>8615</v>
      </c>
      <c r="CV401" t="s">
        <v>16272</v>
      </c>
      <c r="CW401" t="s">
        <v>16320</v>
      </c>
      <c r="CX401" t="s">
        <v>8738</v>
      </c>
      <c r="CY401" t="s">
        <v>8816</v>
      </c>
      <c r="CZ401" t="s">
        <v>8739</v>
      </c>
      <c r="DA401" t="s">
        <v>7223</v>
      </c>
      <c r="DB401" t="s">
        <v>5342</v>
      </c>
      <c r="DC401" t="s">
        <v>7185</v>
      </c>
      <c r="DD401" t="s">
        <v>3191</v>
      </c>
      <c r="DE401" t="s">
        <v>7198</v>
      </c>
      <c r="DF401" t="s">
        <v>7187</v>
      </c>
      <c r="DG401" t="s">
        <v>7188</v>
      </c>
      <c r="DH401" t="s">
        <v>110</v>
      </c>
      <c r="DI401" t="s">
        <v>110</v>
      </c>
      <c r="DJ401" t="s">
        <v>205</v>
      </c>
      <c r="DK401" t="s">
        <v>110</v>
      </c>
      <c r="DL401" t="s">
        <v>110</v>
      </c>
      <c r="DM401" t="s">
        <v>7189</v>
      </c>
      <c r="DN401" t="s">
        <v>57</v>
      </c>
      <c r="DO401" t="s">
        <v>7235</v>
      </c>
      <c r="DP401" t="s">
        <v>110</v>
      </c>
      <c r="DQ401" t="s">
        <v>7438</v>
      </c>
      <c r="DR401" t="s">
        <v>7438</v>
      </c>
      <c r="DS401" t="s">
        <v>110</v>
      </c>
      <c r="DT401" t="s">
        <v>109</v>
      </c>
      <c r="DU401" t="s">
        <v>3192</v>
      </c>
      <c r="DV401" t="s">
        <v>8827</v>
      </c>
      <c r="DW401" t="s">
        <v>8819</v>
      </c>
      <c r="DX401" t="s">
        <v>8828</v>
      </c>
    </row>
    <row r="402" spans="7:128">
      <c r="G402">
        <v>515</v>
      </c>
      <c r="H402" t="s">
        <v>109</v>
      </c>
      <c r="I402" t="s">
        <v>3194</v>
      </c>
      <c r="J402" s="131">
        <v>44881</v>
      </c>
      <c r="K402" t="s">
        <v>8829</v>
      </c>
      <c r="L402" t="s">
        <v>108</v>
      </c>
      <c r="M402" t="s">
        <v>300</v>
      </c>
      <c r="N402" t="s">
        <v>108</v>
      </c>
      <c r="O402" t="s">
        <v>510</v>
      </c>
      <c r="P402" t="s">
        <v>162</v>
      </c>
      <c r="Q402">
        <v>1.1399999999999999</v>
      </c>
      <c r="R402">
        <v>1.1399999999999999</v>
      </c>
      <c r="S402">
        <v>8.09</v>
      </c>
      <c r="T402">
        <v>8.9179999999999993</v>
      </c>
      <c r="U402" t="s">
        <v>109</v>
      </c>
      <c r="V402" t="s">
        <v>149</v>
      </c>
      <c r="W402" t="s">
        <v>372</v>
      </c>
      <c r="X402" t="s">
        <v>1275</v>
      </c>
      <c r="Y402" t="s">
        <v>372</v>
      </c>
      <c r="Z402" t="s">
        <v>110</v>
      </c>
      <c r="AA402" t="s">
        <v>1288</v>
      </c>
      <c r="AB402" t="s">
        <v>129</v>
      </c>
      <c r="AC402">
        <v>100</v>
      </c>
      <c r="AD402" t="s">
        <v>309</v>
      </c>
      <c r="AE402" t="s">
        <v>911</v>
      </c>
      <c r="AF402" t="s">
        <v>7228</v>
      </c>
      <c r="AG402" t="s">
        <v>109</v>
      </c>
      <c r="AH402" s="18">
        <v>44886</v>
      </c>
      <c r="AI402" s="131">
        <v>45067</v>
      </c>
      <c r="AJ402" t="s">
        <v>430</v>
      </c>
      <c r="AK402" t="s">
        <v>3195</v>
      </c>
      <c r="AL402" t="s">
        <v>110</v>
      </c>
      <c r="AM402" t="s">
        <v>109</v>
      </c>
      <c r="AN402" s="131">
        <v>45250</v>
      </c>
      <c r="AO402" t="s">
        <v>132</v>
      </c>
      <c r="AP402" t="s">
        <v>109</v>
      </c>
      <c r="AQ402" t="s">
        <v>109</v>
      </c>
      <c r="AR402" t="s">
        <v>109</v>
      </c>
      <c r="AS402" t="s">
        <v>109</v>
      </c>
      <c r="AT402" t="s">
        <v>109</v>
      </c>
      <c r="AU402" t="s">
        <v>109</v>
      </c>
      <c r="AV402" t="s">
        <v>182</v>
      </c>
      <c r="AW402" t="s">
        <v>110</v>
      </c>
      <c r="AX402" t="s">
        <v>109</v>
      </c>
      <c r="AY402" t="s">
        <v>110</v>
      </c>
      <c r="AZ402" t="s">
        <v>3197</v>
      </c>
      <c r="BA402" t="s">
        <v>136</v>
      </c>
      <c r="BB402" t="s">
        <v>109</v>
      </c>
      <c r="BC402" t="s">
        <v>110</v>
      </c>
      <c r="BD402" t="s">
        <v>110</v>
      </c>
      <c r="BE402" t="s">
        <v>110</v>
      </c>
      <c r="BF402" t="s">
        <v>110</v>
      </c>
      <c r="BG402" t="s">
        <v>110</v>
      </c>
      <c r="BH402" t="s">
        <v>110</v>
      </c>
      <c r="BI402" t="s">
        <v>110</v>
      </c>
      <c r="BJ402" t="s">
        <v>110</v>
      </c>
      <c r="BK402" t="s">
        <v>110</v>
      </c>
      <c r="BL402" t="s">
        <v>109</v>
      </c>
      <c r="BM402" t="s">
        <v>109</v>
      </c>
      <c r="BN402">
        <v>0</v>
      </c>
      <c r="BO402">
        <v>0</v>
      </c>
      <c r="BP402">
        <v>0</v>
      </c>
      <c r="BQ402" t="s">
        <v>109</v>
      </c>
      <c r="BR402" t="s">
        <v>109</v>
      </c>
      <c r="BS402"/>
      <c r="BT402" t="s">
        <v>3193</v>
      </c>
      <c r="BU402" t="s">
        <v>7355</v>
      </c>
      <c r="BV402" t="s">
        <v>6374</v>
      </c>
      <c r="BW402" t="s">
        <v>141</v>
      </c>
      <c r="BX402" t="s">
        <v>140</v>
      </c>
      <c r="BY402" t="s">
        <v>110</v>
      </c>
      <c r="BZ402" t="s">
        <v>110</v>
      </c>
      <c r="CA402" t="s">
        <v>109</v>
      </c>
      <c r="CB402" t="s">
        <v>173</v>
      </c>
      <c r="CC402" t="s">
        <v>109</v>
      </c>
      <c r="CD402" t="s">
        <v>217</v>
      </c>
      <c r="CE402" t="s">
        <v>110</v>
      </c>
      <c r="CF402"/>
      <c r="CG402" s="131">
        <v>44522</v>
      </c>
      <c r="CH402" t="s">
        <v>198</v>
      </c>
      <c r="CI402" t="s">
        <v>5545</v>
      </c>
      <c r="CJ402" t="s">
        <v>114</v>
      </c>
      <c r="CK402" t="s">
        <v>109</v>
      </c>
      <c r="CL402" t="s">
        <v>109</v>
      </c>
      <c r="CM402" t="s">
        <v>109</v>
      </c>
      <c r="CN402">
        <v>2022</v>
      </c>
      <c r="CO402" s="1">
        <v>44881</v>
      </c>
      <c r="CP402" t="s">
        <v>7179</v>
      </c>
      <c r="CQ402">
        <v>11</v>
      </c>
      <c r="CR402">
        <v>47</v>
      </c>
      <c r="CS402" s="1">
        <v>44879</v>
      </c>
      <c r="CT402" t="s">
        <v>16326</v>
      </c>
      <c r="CU402" t="s">
        <v>8615</v>
      </c>
      <c r="CV402" t="s">
        <v>16272</v>
      </c>
      <c r="CW402" t="s">
        <v>16320</v>
      </c>
      <c r="CX402" t="s">
        <v>8738</v>
      </c>
      <c r="CY402" t="s">
        <v>8816</v>
      </c>
      <c r="CZ402" t="s">
        <v>8739</v>
      </c>
      <c r="DA402" t="s">
        <v>7184</v>
      </c>
      <c r="DB402" t="s">
        <v>5342</v>
      </c>
      <c r="DC402" t="s">
        <v>7206</v>
      </c>
      <c r="DD402" t="s">
        <v>3196</v>
      </c>
      <c r="DE402" t="s">
        <v>7198</v>
      </c>
      <c r="DF402" t="s">
        <v>7187</v>
      </c>
      <c r="DG402" t="s">
        <v>7188</v>
      </c>
      <c r="DH402" t="s">
        <v>110</v>
      </c>
      <c r="DI402" t="s">
        <v>3193</v>
      </c>
      <c r="DJ402" t="s">
        <v>130</v>
      </c>
      <c r="DK402" t="s">
        <v>110</v>
      </c>
      <c r="DL402" t="s">
        <v>1015</v>
      </c>
      <c r="DM402" t="s">
        <v>182</v>
      </c>
      <c r="DN402" t="s">
        <v>57</v>
      </c>
      <c r="DO402" t="s">
        <v>8830</v>
      </c>
      <c r="DP402" t="s">
        <v>110</v>
      </c>
      <c r="DQ402" t="s">
        <v>110</v>
      </c>
      <c r="DR402" t="s">
        <v>7192</v>
      </c>
      <c r="DS402" t="s">
        <v>7193</v>
      </c>
      <c r="DT402" t="s">
        <v>109</v>
      </c>
      <c r="DU402" t="s">
        <v>3198</v>
      </c>
      <c r="DV402" t="s">
        <v>8831</v>
      </c>
      <c r="DW402" t="s">
        <v>8832</v>
      </c>
      <c r="DX402" t="s">
        <v>8833</v>
      </c>
    </row>
    <row r="403" spans="7:128">
      <c r="G403">
        <v>514</v>
      </c>
      <c r="H403" t="s">
        <v>109</v>
      </c>
      <c r="I403" t="s">
        <v>3199</v>
      </c>
      <c r="J403" s="131">
        <v>44881</v>
      </c>
      <c r="K403" t="s">
        <v>8834</v>
      </c>
      <c r="L403" t="s">
        <v>108</v>
      </c>
      <c r="M403" t="s">
        <v>161</v>
      </c>
      <c r="N403" t="s">
        <v>240</v>
      </c>
      <c r="O403" t="s">
        <v>530</v>
      </c>
      <c r="P403" t="s">
        <v>162</v>
      </c>
      <c r="Q403">
        <v>4</v>
      </c>
      <c r="R403">
        <v>4</v>
      </c>
      <c r="S403">
        <v>28.39</v>
      </c>
      <c r="T403">
        <v>31.292000000000002</v>
      </c>
      <c r="U403" t="s">
        <v>109</v>
      </c>
      <c r="V403" t="s">
        <v>126</v>
      </c>
      <c r="W403" t="s">
        <v>3082</v>
      </c>
      <c r="X403" t="s">
        <v>2684</v>
      </c>
      <c r="Y403" t="s">
        <v>2858</v>
      </c>
      <c r="Z403" t="s">
        <v>2858</v>
      </c>
      <c r="AA403" t="s">
        <v>3083</v>
      </c>
      <c r="AB403" t="s">
        <v>129</v>
      </c>
      <c r="AC403">
        <v>99.941999999999993</v>
      </c>
      <c r="AD403" t="s">
        <v>205</v>
      </c>
      <c r="AE403" t="s">
        <v>3200</v>
      </c>
      <c r="AF403" t="s">
        <v>198</v>
      </c>
      <c r="AG403" t="s">
        <v>206</v>
      </c>
      <c r="AH403" s="18">
        <v>44888</v>
      </c>
      <c r="AI403" s="131">
        <v>45069</v>
      </c>
      <c r="AJ403" t="s">
        <v>133</v>
      </c>
      <c r="AK403" t="s">
        <v>842</v>
      </c>
      <c r="AL403" t="s">
        <v>110</v>
      </c>
      <c r="AM403" t="s">
        <v>3201</v>
      </c>
      <c r="AN403" s="131">
        <v>45984</v>
      </c>
      <c r="AO403" t="s">
        <v>132</v>
      </c>
      <c r="AP403" t="s">
        <v>109</v>
      </c>
      <c r="AQ403" t="s">
        <v>109</v>
      </c>
      <c r="AR403" t="s">
        <v>109</v>
      </c>
      <c r="AS403" t="s">
        <v>109</v>
      </c>
      <c r="AT403" t="s">
        <v>109</v>
      </c>
      <c r="AU403" t="s">
        <v>109</v>
      </c>
      <c r="AV403" t="s">
        <v>109</v>
      </c>
      <c r="AW403" t="s">
        <v>110</v>
      </c>
      <c r="AX403" t="s">
        <v>109</v>
      </c>
      <c r="AY403" t="s">
        <v>3203</v>
      </c>
      <c r="AZ403" t="s">
        <v>3204</v>
      </c>
      <c r="BA403" t="s">
        <v>136</v>
      </c>
      <c r="BB403" t="s">
        <v>109</v>
      </c>
      <c r="BC403" t="s">
        <v>7286</v>
      </c>
      <c r="BD403" t="s">
        <v>7287</v>
      </c>
      <c r="BE403" t="s">
        <v>110</v>
      </c>
      <c r="BF403" t="s">
        <v>110</v>
      </c>
      <c r="BG403" t="s">
        <v>110</v>
      </c>
      <c r="BH403" t="s">
        <v>110</v>
      </c>
      <c r="BI403" t="s">
        <v>226</v>
      </c>
      <c r="BJ403" t="s">
        <v>110</v>
      </c>
      <c r="BK403" t="s">
        <v>7222</v>
      </c>
      <c r="BL403" t="s">
        <v>109</v>
      </c>
      <c r="BM403" t="s">
        <v>109</v>
      </c>
      <c r="BN403">
        <v>0</v>
      </c>
      <c r="BO403">
        <v>0</v>
      </c>
      <c r="BP403">
        <v>0</v>
      </c>
      <c r="BQ403" t="s">
        <v>109</v>
      </c>
      <c r="BR403" t="s">
        <v>109</v>
      </c>
      <c r="BS403"/>
      <c r="BT403" t="s">
        <v>811</v>
      </c>
      <c r="BU403" t="s">
        <v>110</v>
      </c>
      <c r="BV403" t="s">
        <v>1642</v>
      </c>
      <c r="BW403" t="s">
        <v>232</v>
      </c>
      <c r="BX403" t="s">
        <v>5362</v>
      </c>
      <c r="BY403" t="s">
        <v>559</v>
      </c>
      <c r="BZ403" t="s">
        <v>5670</v>
      </c>
      <c r="CA403" t="s">
        <v>109</v>
      </c>
      <c r="CB403" t="s">
        <v>694</v>
      </c>
      <c r="CC403" t="s">
        <v>110</v>
      </c>
      <c r="CD403" t="s">
        <v>110</v>
      </c>
      <c r="CE403" t="s">
        <v>110</v>
      </c>
      <c r="CF403"/>
      <c r="CG403" s="131">
        <v>31615</v>
      </c>
      <c r="CH403" t="s">
        <v>558</v>
      </c>
      <c r="CI403" t="s">
        <v>558</v>
      </c>
      <c r="CJ403" t="s">
        <v>114</v>
      </c>
      <c r="CK403" t="s">
        <v>114</v>
      </c>
      <c r="CL403" t="s">
        <v>114</v>
      </c>
      <c r="CM403" t="s">
        <v>109</v>
      </c>
      <c r="CN403">
        <v>2022</v>
      </c>
      <c r="CO403" s="1">
        <v>44881</v>
      </c>
      <c r="CP403" t="s">
        <v>110</v>
      </c>
      <c r="CQ403">
        <v>11</v>
      </c>
      <c r="CR403">
        <v>47</v>
      </c>
      <c r="CS403" s="1">
        <v>44879</v>
      </c>
      <c r="CT403" t="s">
        <v>16326</v>
      </c>
      <c r="CU403" t="s">
        <v>8615</v>
      </c>
      <c r="CV403" t="s">
        <v>16272</v>
      </c>
      <c r="CW403" t="s">
        <v>16320</v>
      </c>
      <c r="CX403" t="s">
        <v>8738</v>
      </c>
      <c r="CY403" t="s">
        <v>8816</v>
      </c>
      <c r="CZ403" t="s">
        <v>8739</v>
      </c>
      <c r="DA403" t="s">
        <v>7223</v>
      </c>
      <c r="DB403" t="s">
        <v>5342</v>
      </c>
      <c r="DC403" t="s">
        <v>7185</v>
      </c>
      <c r="DD403" t="s">
        <v>3202</v>
      </c>
      <c r="DE403" t="s">
        <v>7198</v>
      </c>
      <c r="DF403" t="s">
        <v>7187</v>
      </c>
      <c r="DG403" t="s">
        <v>7188</v>
      </c>
      <c r="DH403" t="s">
        <v>110</v>
      </c>
      <c r="DI403" t="s">
        <v>110</v>
      </c>
      <c r="DJ403" t="s">
        <v>205</v>
      </c>
      <c r="DK403" t="s">
        <v>110</v>
      </c>
      <c r="DL403" t="s">
        <v>110</v>
      </c>
      <c r="DM403" t="s">
        <v>7189</v>
      </c>
      <c r="DN403" t="s">
        <v>57</v>
      </c>
      <c r="DO403" t="s">
        <v>7680</v>
      </c>
      <c r="DP403" t="s">
        <v>206</v>
      </c>
      <c r="DQ403" t="s">
        <v>7218</v>
      </c>
      <c r="DR403" t="s">
        <v>7218</v>
      </c>
      <c r="DS403" t="s">
        <v>110</v>
      </c>
      <c r="DT403" t="s">
        <v>109</v>
      </c>
      <c r="DU403" t="s">
        <v>3205</v>
      </c>
      <c r="DV403" t="s">
        <v>8835</v>
      </c>
      <c r="DW403" t="s">
        <v>8832</v>
      </c>
      <c r="DX403" t="s">
        <v>8836</v>
      </c>
    </row>
    <row r="404" spans="7:128">
      <c r="G404">
        <v>513</v>
      </c>
      <c r="H404" t="s">
        <v>109</v>
      </c>
      <c r="I404" t="s">
        <v>3206</v>
      </c>
      <c r="J404" s="131">
        <v>44880</v>
      </c>
      <c r="K404" t="s">
        <v>6790</v>
      </c>
      <c r="L404" t="s">
        <v>1614</v>
      </c>
      <c r="M404" t="s">
        <v>161</v>
      </c>
      <c r="N404" t="s">
        <v>2596</v>
      </c>
      <c r="O404" t="s">
        <v>530</v>
      </c>
      <c r="P404" t="s">
        <v>162</v>
      </c>
      <c r="Q404">
        <v>6.5</v>
      </c>
      <c r="R404">
        <v>6.5</v>
      </c>
      <c r="S404">
        <v>45.79</v>
      </c>
      <c r="T404">
        <v>50.862000000000002</v>
      </c>
      <c r="U404" t="s">
        <v>109</v>
      </c>
      <c r="V404" t="s">
        <v>126</v>
      </c>
      <c r="W404" t="s">
        <v>3207</v>
      </c>
      <c r="X404" t="s">
        <v>3208</v>
      </c>
      <c r="Y404" t="s">
        <v>3209</v>
      </c>
      <c r="Z404" t="s">
        <v>3209</v>
      </c>
      <c r="AA404" t="s">
        <v>1276</v>
      </c>
      <c r="AB404" t="s">
        <v>129</v>
      </c>
      <c r="AC404">
        <v>100</v>
      </c>
      <c r="AD404" t="s">
        <v>1618</v>
      </c>
      <c r="AE404" t="s">
        <v>131</v>
      </c>
      <c r="AF404" t="s">
        <v>131</v>
      </c>
      <c r="AG404" t="s">
        <v>109</v>
      </c>
      <c r="AH404" s="18">
        <v>44887</v>
      </c>
      <c r="AI404" s="131">
        <v>45068</v>
      </c>
      <c r="AJ404" t="s">
        <v>167</v>
      </c>
      <c r="AK404" t="s">
        <v>1619</v>
      </c>
      <c r="AL404" t="s">
        <v>110</v>
      </c>
      <c r="AM404" t="s">
        <v>109</v>
      </c>
      <c r="AN404" s="131">
        <v>45983</v>
      </c>
      <c r="AO404" t="s">
        <v>132</v>
      </c>
      <c r="AP404" t="s">
        <v>109</v>
      </c>
      <c r="AQ404" t="s">
        <v>109</v>
      </c>
      <c r="AR404" t="s">
        <v>109</v>
      </c>
      <c r="AS404" t="s">
        <v>109</v>
      </c>
      <c r="AT404" t="s">
        <v>109</v>
      </c>
      <c r="AU404" t="s">
        <v>109</v>
      </c>
      <c r="AV404" t="s">
        <v>109</v>
      </c>
      <c r="AW404" t="s">
        <v>110</v>
      </c>
      <c r="AX404" t="s">
        <v>109</v>
      </c>
      <c r="AY404" t="s">
        <v>110</v>
      </c>
      <c r="AZ404" t="s">
        <v>3211</v>
      </c>
      <c r="BA404" t="s">
        <v>136</v>
      </c>
      <c r="BB404" t="s">
        <v>109</v>
      </c>
      <c r="BC404" t="s">
        <v>110</v>
      </c>
      <c r="BD404" t="s">
        <v>110</v>
      </c>
      <c r="BE404" t="s">
        <v>110</v>
      </c>
      <c r="BF404" t="s">
        <v>110</v>
      </c>
      <c r="BG404" t="s">
        <v>110</v>
      </c>
      <c r="BH404" t="s">
        <v>110</v>
      </c>
      <c r="BI404" t="s">
        <v>226</v>
      </c>
      <c r="BJ404" t="s">
        <v>110</v>
      </c>
      <c r="BK404" t="s">
        <v>7222</v>
      </c>
      <c r="BL404" t="s">
        <v>109</v>
      </c>
      <c r="BM404" t="s">
        <v>109</v>
      </c>
      <c r="BN404">
        <v>0</v>
      </c>
      <c r="BO404">
        <v>0</v>
      </c>
      <c r="BP404">
        <v>0</v>
      </c>
      <c r="BQ404" t="s">
        <v>109</v>
      </c>
      <c r="BR404" t="s">
        <v>109</v>
      </c>
      <c r="BS404"/>
      <c r="BT404" t="s">
        <v>1612</v>
      </c>
      <c r="BU404" t="s">
        <v>110</v>
      </c>
      <c r="BV404" t="s">
        <v>6790</v>
      </c>
      <c r="BW404" t="s">
        <v>5363</v>
      </c>
      <c r="BX404" t="s">
        <v>5362</v>
      </c>
      <c r="BY404" t="s">
        <v>5366</v>
      </c>
      <c r="BZ404" t="s">
        <v>508</v>
      </c>
      <c r="CA404" t="s">
        <v>109</v>
      </c>
      <c r="CB404" t="s">
        <v>694</v>
      </c>
      <c r="CC404" t="s">
        <v>110</v>
      </c>
      <c r="CD404" t="s">
        <v>5472</v>
      </c>
      <c r="CE404" t="s">
        <v>110</v>
      </c>
      <c r="CF404"/>
      <c r="CG404" s="131">
        <v>42501</v>
      </c>
      <c r="CH404" t="s">
        <v>558</v>
      </c>
      <c r="CI404" t="s">
        <v>558</v>
      </c>
      <c r="CJ404" t="s">
        <v>114</v>
      </c>
      <c r="CK404" t="s">
        <v>109</v>
      </c>
      <c r="CL404" t="s">
        <v>114</v>
      </c>
      <c r="CM404" t="s">
        <v>109</v>
      </c>
      <c r="CN404">
        <v>2022</v>
      </c>
      <c r="CO404" s="1">
        <v>44880</v>
      </c>
      <c r="CP404" t="s">
        <v>110</v>
      </c>
      <c r="CQ404">
        <v>11</v>
      </c>
      <c r="CR404">
        <v>47</v>
      </c>
      <c r="CS404" s="1">
        <v>44879</v>
      </c>
      <c r="CT404" t="s">
        <v>16326</v>
      </c>
      <c r="CU404" t="s">
        <v>8615</v>
      </c>
      <c r="CV404" t="s">
        <v>16272</v>
      </c>
      <c r="CW404" t="s">
        <v>16320</v>
      </c>
      <c r="CX404" t="s">
        <v>8738</v>
      </c>
      <c r="CY404" t="s">
        <v>8816</v>
      </c>
      <c r="CZ404" t="s">
        <v>8739</v>
      </c>
      <c r="DA404" t="s">
        <v>7229</v>
      </c>
      <c r="DB404" t="s">
        <v>5342</v>
      </c>
      <c r="DC404" t="s">
        <v>7185</v>
      </c>
      <c r="DD404" t="s">
        <v>3210</v>
      </c>
      <c r="DE404" t="s">
        <v>7198</v>
      </c>
      <c r="DF404" t="s">
        <v>7187</v>
      </c>
      <c r="DG404" t="s">
        <v>7199</v>
      </c>
      <c r="DH404" t="s">
        <v>7280</v>
      </c>
      <c r="DI404" t="s">
        <v>1621</v>
      </c>
      <c r="DJ404" t="s">
        <v>165</v>
      </c>
      <c r="DK404" t="s">
        <v>1612</v>
      </c>
      <c r="DL404" t="s">
        <v>110</v>
      </c>
      <c r="DM404" t="s">
        <v>7189</v>
      </c>
      <c r="DN404" t="s">
        <v>57</v>
      </c>
      <c r="DO404" t="s">
        <v>8837</v>
      </c>
      <c r="DP404" t="s">
        <v>110</v>
      </c>
      <c r="DQ404" t="s">
        <v>110</v>
      </c>
      <c r="DR404" t="s">
        <v>7213</v>
      </c>
      <c r="DS404" t="s">
        <v>110</v>
      </c>
      <c r="DT404" t="s">
        <v>109</v>
      </c>
      <c r="DU404" t="s">
        <v>3212</v>
      </c>
      <c r="DV404" t="s">
        <v>8838</v>
      </c>
      <c r="DW404" t="s">
        <v>8839</v>
      </c>
      <c r="DX404" t="s">
        <v>8840</v>
      </c>
    </row>
    <row r="405" spans="7:128">
      <c r="G405">
        <v>512</v>
      </c>
      <c r="H405" t="s">
        <v>109</v>
      </c>
      <c r="I405" t="s">
        <v>3214</v>
      </c>
      <c r="J405" s="131">
        <v>44879</v>
      </c>
      <c r="K405" t="s">
        <v>6696</v>
      </c>
      <c r="L405" t="s">
        <v>3215</v>
      </c>
      <c r="M405" t="s">
        <v>161</v>
      </c>
      <c r="N405" t="s">
        <v>3165</v>
      </c>
      <c r="O405" t="s">
        <v>530</v>
      </c>
      <c r="P405" t="s">
        <v>162</v>
      </c>
      <c r="Q405">
        <v>3</v>
      </c>
      <c r="R405">
        <v>3</v>
      </c>
      <c r="S405">
        <v>21.21</v>
      </c>
      <c r="T405">
        <v>23.510999999999999</v>
      </c>
      <c r="U405" t="s">
        <v>109</v>
      </c>
      <c r="V405" t="s">
        <v>126</v>
      </c>
      <c r="W405" t="s">
        <v>2904</v>
      </c>
      <c r="X405" t="s">
        <v>3216</v>
      </c>
      <c r="Y405" t="s">
        <v>2904</v>
      </c>
      <c r="Z405" t="s">
        <v>110</v>
      </c>
      <c r="AA405" t="s">
        <v>1276</v>
      </c>
      <c r="AB405" t="s">
        <v>129</v>
      </c>
      <c r="AC405">
        <v>100</v>
      </c>
      <c r="AD405" t="s">
        <v>205</v>
      </c>
      <c r="AE405" t="s">
        <v>131</v>
      </c>
      <c r="AF405" t="s">
        <v>131</v>
      </c>
      <c r="AG405" t="s">
        <v>169</v>
      </c>
      <c r="AH405" s="18">
        <v>44882</v>
      </c>
      <c r="AI405" s="131">
        <v>45063</v>
      </c>
      <c r="AJ405" t="s">
        <v>133</v>
      </c>
      <c r="AK405" t="s">
        <v>3217</v>
      </c>
      <c r="AL405" t="s">
        <v>110</v>
      </c>
      <c r="AM405" t="s">
        <v>109</v>
      </c>
      <c r="AN405" s="131">
        <v>45978</v>
      </c>
      <c r="AO405" t="s">
        <v>132</v>
      </c>
      <c r="AP405" t="s">
        <v>109</v>
      </c>
      <c r="AQ405" t="s">
        <v>109</v>
      </c>
      <c r="AR405" t="s">
        <v>109</v>
      </c>
      <c r="AS405" t="s">
        <v>109</v>
      </c>
      <c r="AT405" t="s">
        <v>109</v>
      </c>
      <c r="AU405" t="s">
        <v>109</v>
      </c>
      <c r="AV405" t="s">
        <v>109</v>
      </c>
      <c r="AW405" t="s">
        <v>110</v>
      </c>
      <c r="AX405" t="s">
        <v>109</v>
      </c>
      <c r="AY405" t="s">
        <v>110</v>
      </c>
      <c r="AZ405" t="s">
        <v>3219</v>
      </c>
      <c r="BA405" t="s">
        <v>136</v>
      </c>
      <c r="BB405" t="s">
        <v>109</v>
      </c>
      <c r="BC405" t="s">
        <v>7367</v>
      </c>
      <c r="BD405" t="s">
        <v>8841</v>
      </c>
      <c r="BE405" t="s">
        <v>110</v>
      </c>
      <c r="BF405" t="s">
        <v>110</v>
      </c>
      <c r="BG405" t="s">
        <v>110</v>
      </c>
      <c r="BH405" t="s">
        <v>110</v>
      </c>
      <c r="BI405" t="s">
        <v>110</v>
      </c>
      <c r="BJ405" t="s">
        <v>110</v>
      </c>
      <c r="BK405" t="s">
        <v>110</v>
      </c>
      <c r="BL405" t="s">
        <v>109</v>
      </c>
      <c r="BM405" t="s">
        <v>109</v>
      </c>
      <c r="BN405">
        <v>0</v>
      </c>
      <c r="BO405">
        <v>0</v>
      </c>
      <c r="BP405">
        <v>0</v>
      </c>
      <c r="BQ405" t="s">
        <v>109</v>
      </c>
      <c r="BR405" t="s">
        <v>109</v>
      </c>
      <c r="BS405"/>
      <c r="BT405" t="s">
        <v>3213</v>
      </c>
      <c r="BU405" t="s">
        <v>110</v>
      </c>
      <c r="BV405" t="s">
        <v>6696</v>
      </c>
      <c r="BW405" t="s">
        <v>141</v>
      </c>
      <c r="BX405" t="s">
        <v>140</v>
      </c>
      <c r="BY405" t="s">
        <v>5690</v>
      </c>
      <c r="BZ405" t="s">
        <v>110</v>
      </c>
      <c r="CA405" t="s">
        <v>109</v>
      </c>
      <c r="CB405" t="s">
        <v>294</v>
      </c>
      <c r="CC405" t="s">
        <v>5678</v>
      </c>
      <c r="CD405" t="s">
        <v>110</v>
      </c>
      <c r="CE405" t="s">
        <v>6598</v>
      </c>
      <c r="CF405"/>
      <c r="CG405" s="131">
        <v>43063</v>
      </c>
      <c r="CH405" t="s">
        <v>144</v>
      </c>
      <c r="CI405" t="s">
        <v>144</v>
      </c>
      <c r="CJ405" t="s">
        <v>114</v>
      </c>
      <c r="CK405" t="s">
        <v>109</v>
      </c>
      <c r="CL405" t="s">
        <v>114</v>
      </c>
      <c r="CM405" t="s">
        <v>109</v>
      </c>
      <c r="CN405">
        <v>2022</v>
      </c>
      <c r="CO405" s="1">
        <v>44879</v>
      </c>
      <c r="CP405" t="s">
        <v>7179</v>
      </c>
      <c r="CQ405">
        <v>11</v>
      </c>
      <c r="CR405">
        <v>47</v>
      </c>
      <c r="CS405" s="1">
        <v>44879</v>
      </c>
      <c r="CT405" t="s">
        <v>16326</v>
      </c>
      <c r="CU405" t="s">
        <v>8615</v>
      </c>
      <c r="CV405" t="s">
        <v>16272</v>
      </c>
      <c r="CW405" t="s">
        <v>16320</v>
      </c>
      <c r="CX405" t="s">
        <v>8738</v>
      </c>
      <c r="CY405" t="s">
        <v>8816</v>
      </c>
      <c r="CZ405" t="s">
        <v>8739</v>
      </c>
      <c r="DA405" t="s">
        <v>7197</v>
      </c>
      <c r="DB405" t="s">
        <v>5342</v>
      </c>
      <c r="DC405" t="s">
        <v>7185</v>
      </c>
      <c r="DD405" t="s">
        <v>3218</v>
      </c>
      <c r="DE405" t="s">
        <v>7198</v>
      </c>
      <c r="DF405" t="s">
        <v>7187</v>
      </c>
      <c r="DG405" t="s">
        <v>7199</v>
      </c>
      <c r="DH405" t="s">
        <v>7280</v>
      </c>
      <c r="DI405" t="s">
        <v>110</v>
      </c>
      <c r="DJ405" t="s">
        <v>205</v>
      </c>
      <c r="DK405" t="s">
        <v>110</v>
      </c>
      <c r="DL405" t="s">
        <v>110</v>
      </c>
      <c r="DM405" t="s">
        <v>7189</v>
      </c>
      <c r="DN405" t="s">
        <v>57</v>
      </c>
      <c r="DO405" t="s">
        <v>7217</v>
      </c>
      <c r="DP405" t="s">
        <v>169</v>
      </c>
      <c r="DQ405" t="s">
        <v>7202</v>
      </c>
      <c r="DR405" t="s">
        <v>7202</v>
      </c>
      <c r="DS405" t="s">
        <v>110</v>
      </c>
      <c r="DT405" t="s">
        <v>109</v>
      </c>
      <c r="DU405" t="s">
        <v>3220</v>
      </c>
      <c r="DV405" t="s">
        <v>8842</v>
      </c>
      <c r="DW405" t="s">
        <v>8843</v>
      </c>
      <c r="DX405" t="s">
        <v>8844</v>
      </c>
    </row>
    <row r="406" spans="7:128">
      <c r="G406">
        <v>511</v>
      </c>
      <c r="H406" t="s">
        <v>109</v>
      </c>
      <c r="I406" t="s">
        <v>3221</v>
      </c>
      <c r="J406" s="131">
        <v>44875</v>
      </c>
      <c r="K406" t="s">
        <v>8845</v>
      </c>
      <c r="L406" t="s">
        <v>108</v>
      </c>
      <c r="M406" t="s">
        <v>110</v>
      </c>
      <c r="N406" t="s">
        <v>108</v>
      </c>
      <c r="O406" t="s">
        <v>510</v>
      </c>
      <c r="P406" t="s">
        <v>111</v>
      </c>
      <c r="Q406">
        <v>5.29</v>
      </c>
      <c r="R406">
        <v>0.74</v>
      </c>
      <c r="S406">
        <v>5.29</v>
      </c>
      <c r="T406">
        <v>5.782</v>
      </c>
      <c r="U406" t="s">
        <v>109</v>
      </c>
      <c r="V406" t="s">
        <v>126</v>
      </c>
      <c r="W406" t="s">
        <v>1510</v>
      </c>
      <c r="X406" t="s">
        <v>110</v>
      </c>
      <c r="Y406" t="s">
        <v>110</v>
      </c>
      <c r="Z406" t="s">
        <v>110</v>
      </c>
      <c r="AA406" t="s">
        <v>110</v>
      </c>
      <c r="AB406" t="s">
        <v>129</v>
      </c>
      <c r="AC406">
        <v>100</v>
      </c>
      <c r="AD406" t="s">
        <v>130</v>
      </c>
      <c r="AE406" t="s">
        <v>166</v>
      </c>
      <c r="AF406" t="s">
        <v>166</v>
      </c>
      <c r="AG406" t="s">
        <v>109</v>
      </c>
      <c r="AH406" s="18">
        <v>44880</v>
      </c>
      <c r="AI406" s="131">
        <v>45061</v>
      </c>
      <c r="AJ406" t="s">
        <v>133</v>
      </c>
      <c r="AK406" t="s">
        <v>2844</v>
      </c>
      <c r="AL406" t="s">
        <v>110</v>
      </c>
      <c r="AM406" t="s">
        <v>109</v>
      </c>
      <c r="AN406" s="131">
        <v>45976</v>
      </c>
      <c r="AO406" t="s">
        <v>132</v>
      </c>
      <c r="AP406" t="s">
        <v>109</v>
      </c>
      <c r="AQ406" t="s">
        <v>109</v>
      </c>
      <c r="AR406" t="s">
        <v>109</v>
      </c>
      <c r="AS406" t="s">
        <v>109</v>
      </c>
      <c r="AT406" t="s">
        <v>109</v>
      </c>
      <c r="AU406" t="s">
        <v>109</v>
      </c>
      <c r="AV406" t="s">
        <v>109</v>
      </c>
      <c r="AW406" t="s">
        <v>110</v>
      </c>
      <c r="AX406" t="s">
        <v>109</v>
      </c>
      <c r="AY406" t="s">
        <v>110</v>
      </c>
      <c r="AZ406" t="s">
        <v>109</v>
      </c>
      <c r="BA406" t="s">
        <v>136</v>
      </c>
      <c r="BB406" t="s">
        <v>109</v>
      </c>
      <c r="BC406" t="s">
        <v>110</v>
      </c>
      <c r="BD406" t="s">
        <v>110</v>
      </c>
      <c r="BE406" t="s">
        <v>110</v>
      </c>
      <c r="BF406" t="s">
        <v>110</v>
      </c>
      <c r="BG406" t="s">
        <v>110</v>
      </c>
      <c r="BH406" t="s">
        <v>110</v>
      </c>
      <c r="BI406" t="s">
        <v>110</v>
      </c>
      <c r="BJ406" t="s">
        <v>110</v>
      </c>
      <c r="BK406" t="s">
        <v>110</v>
      </c>
      <c r="BL406" t="s">
        <v>109</v>
      </c>
      <c r="BM406" t="s">
        <v>109</v>
      </c>
      <c r="BN406">
        <v>0</v>
      </c>
      <c r="BO406">
        <v>0</v>
      </c>
      <c r="BP406">
        <v>0</v>
      </c>
      <c r="BQ406" t="s">
        <v>109</v>
      </c>
      <c r="BR406" t="s">
        <v>109</v>
      </c>
      <c r="BS406"/>
      <c r="BT406" t="s">
        <v>2842</v>
      </c>
      <c r="BU406" t="s">
        <v>110</v>
      </c>
      <c r="BV406" t="s">
        <v>6165</v>
      </c>
      <c r="BW406" t="s">
        <v>141</v>
      </c>
      <c r="BX406" t="s">
        <v>140</v>
      </c>
      <c r="BY406" t="s">
        <v>5690</v>
      </c>
      <c r="BZ406" t="s">
        <v>110</v>
      </c>
      <c r="CA406" t="s">
        <v>109</v>
      </c>
      <c r="CB406" t="s">
        <v>6059</v>
      </c>
      <c r="CC406" t="s">
        <v>5616</v>
      </c>
      <c r="CD406" t="s">
        <v>6166</v>
      </c>
      <c r="CE406" t="s">
        <v>110</v>
      </c>
      <c r="CF406"/>
      <c r="CG406" s="131">
        <v>44875</v>
      </c>
      <c r="CH406" t="s">
        <v>235</v>
      </c>
      <c r="CI406" t="s">
        <v>110</v>
      </c>
      <c r="CJ406" t="s">
        <v>114</v>
      </c>
      <c r="CK406" t="s">
        <v>109</v>
      </c>
      <c r="CL406" t="s">
        <v>109</v>
      </c>
      <c r="CM406" t="s">
        <v>109</v>
      </c>
      <c r="CN406">
        <v>2022</v>
      </c>
      <c r="CO406" s="1">
        <v>44875</v>
      </c>
      <c r="CP406" t="s">
        <v>7179</v>
      </c>
      <c r="CQ406">
        <v>11</v>
      </c>
      <c r="CR406">
        <v>46</v>
      </c>
      <c r="CS406" s="1">
        <v>44872</v>
      </c>
      <c r="CT406" t="s">
        <v>16327</v>
      </c>
      <c r="CU406" t="s">
        <v>8615</v>
      </c>
      <c r="CV406" t="s">
        <v>16272</v>
      </c>
      <c r="CW406" t="s">
        <v>16320</v>
      </c>
      <c r="CX406" t="s">
        <v>8738</v>
      </c>
      <c r="CY406" t="s">
        <v>8846</v>
      </c>
      <c r="CZ406" t="s">
        <v>8739</v>
      </c>
      <c r="DA406" t="s">
        <v>7184</v>
      </c>
      <c r="DB406" t="s">
        <v>114</v>
      </c>
      <c r="DC406" t="s">
        <v>7185</v>
      </c>
      <c r="DD406" t="s">
        <v>2845</v>
      </c>
      <c r="DE406" t="s">
        <v>7811</v>
      </c>
      <c r="DF406" t="s">
        <v>7812</v>
      </c>
      <c r="DG406" t="s">
        <v>7188</v>
      </c>
      <c r="DH406" t="s">
        <v>110</v>
      </c>
      <c r="DI406" t="s">
        <v>110</v>
      </c>
      <c r="DJ406" t="s">
        <v>130</v>
      </c>
      <c r="DK406" t="s">
        <v>110</v>
      </c>
      <c r="DL406" t="s">
        <v>2355</v>
      </c>
      <c r="DM406" t="s">
        <v>7189</v>
      </c>
      <c r="DN406" t="s">
        <v>58</v>
      </c>
      <c r="DO406" t="s">
        <v>8847</v>
      </c>
      <c r="DP406" t="s">
        <v>110</v>
      </c>
      <c r="DQ406" t="s">
        <v>7811</v>
      </c>
      <c r="DR406" t="s">
        <v>7811</v>
      </c>
      <c r="DS406" t="s">
        <v>110</v>
      </c>
      <c r="DT406" t="s">
        <v>109</v>
      </c>
      <c r="DU406" t="s">
        <v>3222</v>
      </c>
      <c r="DV406" t="s">
        <v>8848</v>
      </c>
      <c r="DW406" t="s">
        <v>8849</v>
      </c>
      <c r="DX406" t="s">
        <v>8850</v>
      </c>
    </row>
    <row r="407" spans="7:128">
      <c r="G407">
        <v>510</v>
      </c>
      <c r="H407" t="s">
        <v>109</v>
      </c>
      <c r="I407" t="s">
        <v>3224</v>
      </c>
      <c r="J407" s="131">
        <v>44875</v>
      </c>
      <c r="K407" t="s">
        <v>6747</v>
      </c>
      <c r="L407" t="s">
        <v>108</v>
      </c>
      <c r="M407" t="s">
        <v>124</v>
      </c>
      <c r="N407" t="s">
        <v>108</v>
      </c>
      <c r="O407" t="s">
        <v>510</v>
      </c>
      <c r="P407" t="s">
        <v>162</v>
      </c>
      <c r="Q407">
        <v>0.192</v>
      </c>
      <c r="R407">
        <v>0.19</v>
      </c>
      <c r="S407">
        <v>1.38</v>
      </c>
      <c r="T407">
        <v>1.506</v>
      </c>
      <c r="U407" t="s">
        <v>109</v>
      </c>
      <c r="V407" t="s">
        <v>126</v>
      </c>
      <c r="W407" t="s">
        <v>422</v>
      </c>
      <c r="X407" t="s">
        <v>110</v>
      </c>
      <c r="Y407" t="s">
        <v>110</v>
      </c>
      <c r="Z407" t="s">
        <v>110</v>
      </c>
      <c r="AA407" t="s">
        <v>110</v>
      </c>
      <c r="AB407" t="s">
        <v>129</v>
      </c>
      <c r="AC407">
        <v>98.031000000000006</v>
      </c>
      <c r="AD407" t="s">
        <v>180</v>
      </c>
      <c r="AE407" t="s">
        <v>131</v>
      </c>
      <c r="AF407" t="s">
        <v>131</v>
      </c>
      <c r="AG407" t="s">
        <v>109</v>
      </c>
      <c r="AH407" s="18">
        <v>44783</v>
      </c>
      <c r="AI407" s="131">
        <v>44967</v>
      </c>
      <c r="AJ407" t="s">
        <v>430</v>
      </c>
      <c r="AK407" t="s">
        <v>3225</v>
      </c>
      <c r="AL407" t="s">
        <v>110</v>
      </c>
      <c r="AM407" t="s">
        <v>109</v>
      </c>
      <c r="AN407" s="131">
        <v>45879</v>
      </c>
      <c r="AO407" t="s">
        <v>132</v>
      </c>
      <c r="AP407" t="s">
        <v>109</v>
      </c>
      <c r="AQ407" t="s">
        <v>109</v>
      </c>
      <c r="AR407" t="s">
        <v>109</v>
      </c>
      <c r="AS407" t="s">
        <v>109</v>
      </c>
      <c r="AT407" t="s">
        <v>109</v>
      </c>
      <c r="AU407" t="s">
        <v>109</v>
      </c>
      <c r="AV407" t="s">
        <v>109</v>
      </c>
      <c r="AW407" t="s">
        <v>110</v>
      </c>
      <c r="AX407" t="s">
        <v>109</v>
      </c>
      <c r="AY407" t="s">
        <v>110</v>
      </c>
      <c r="AZ407" t="s">
        <v>109</v>
      </c>
      <c r="BA407" t="s">
        <v>136</v>
      </c>
      <c r="BB407" t="s">
        <v>109</v>
      </c>
      <c r="BC407" t="s">
        <v>110</v>
      </c>
      <c r="BD407" t="s">
        <v>110</v>
      </c>
      <c r="BE407" t="s">
        <v>110</v>
      </c>
      <c r="BF407" t="s">
        <v>110</v>
      </c>
      <c r="BG407" t="s">
        <v>110</v>
      </c>
      <c r="BH407" t="s">
        <v>110</v>
      </c>
      <c r="BI407" t="s">
        <v>110</v>
      </c>
      <c r="BJ407" t="s">
        <v>110</v>
      </c>
      <c r="BK407" t="s">
        <v>110</v>
      </c>
      <c r="BL407" t="s">
        <v>109</v>
      </c>
      <c r="BM407" t="s">
        <v>109</v>
      </c>
      <c r="BN407">
        <v>0</v>
      </c>
      <c r="BO407">
        <v>0</v>
      </c>
      <c r="BP407">
        <v>0</v>
      </c>
      <c r="BQ407" t="s">
        <v>109</v>
      </c>
      <c r="BR407" t="s">
        <v>109</v>
      </c>
      <c r="BS407"/>
      <c r="BT407" t="s">
        <v>3223</v>
      </c>
      <c r="BU407" t="s">
        <v>110</v>
      </c>
      <c r="BV407" t="s">
        <v>6747</v>
      </c>
      <c r="BW407" t="s">
        <v>141</v>
      </c>
      <c r="BX407" t="s">
        <v>140</v>
      </c>
      <c r="BY407" t="s">
        <v>5690</v>
      </c>
      <c r="BZ407" t="s">
        <v>110</v>
      </c>
      <c r="CA407" t="s">
        <v>109</v>
      </c>
      <c r="CB407" t="s">
        <v>294</v>
      </c>
      <c r="CC407" t="s">
        <v>5616</v>
      </c>
      <c r="CD407" t="s">
        <v>6210</v>
      </c>
      <c r="CE407" t="s">
        <v>6748</v>
      </c>
      <c r="CF407"/>
      <c r="CG407" s="131">
        <v>42713</v>
      </c>
      <c r="CH407" t="s">
        <v>144</v>
      </c>
      <c r="CI407" t="s">
        <v>144</v>
      </c>
      <c r="CJ407" t="s">
        <v>114</v>
      </c>
      <c r="CK407" t="s">
        <v>109</v>
      </c>
      <c r="CL407" t="s">
        <v>109</v>
      </c>
      <c r="CM407" t="s">
        <v>109</v>
      </c>
      <c r="CN407">
        <v>2022</v>
      </c>
      <c r="CO407" s="1">
        <v>44875</v>
      </c>
      <c r="CP407" t="s">
        <v>7179</v>
      </c>
      <c r="CQ407">
        <v>11</v>
      </c>
      <c r="CR407">
        <v>46</v>
      </c>
      <c r="CS407" s="1">
        <v>44872</v>
      </c>
      <c r="CT407" t="s">
        <v>16327</v>
      </c>
      <c r="CU407" t="s">
        <v>8615</v>
      </c>
      <c r="CV407" t="s">
        <v>16272</v>
      </c>
      <c r="CW407" t="s">
        <v>16320</v>
      </c>
      <c r="CX407" t="s">
        <v>8738</v>
      </c>
      <c r="CY407" t="s">
        <v>8846</v>
      </c>
      <c r="CZ407" t="s">
        <v>8739</v>
      </c>
      <c r="DA407" t="s">
        <v>7184</v>
      </c>
      <c r="DB407" t="s">
        <v>5342</v>
      </c>
      <c r="DC407" t="s">
        <v>7185</v>
      </c>
      <c r="DD407" t="s">
        <v>3226</v>
      </c>
      <c r="DE407" t="s">
        <v>7198</v>
      </c>
      <c r="DF407" t="s">
        <v>7187</v>
      </c>
      <c r="DG407" t="s">
        <v>7188</v>
      </c>
      <c r="DH407" t="s">
        <v>110</v>
      </c>
      <c r="DI407" t="s">
        <v>3223</v>
      </c>
      <c r="DJ407" t="s">
        <v>180</v>
      </c>
      <c r="DK407" t="s">
        <v>110</v>
      </c>
      <c r="DL407" t="s">
        <v>110</v>
      </c>
      <c r="DM407" t="s">
        <v>7189</v>
      </c>
      <c r="DN407" t="s">
        <v>7268</v>
      </c>
      <c r="DO407" t="s">
        <v>8851</v>
      </c>
      <c r="DP407" t="s">
        <v>110</v>
      </c>
      <c r="DQ407" t="s">
        <v>110</v>
      </c>
      <c r="DR407" t="s">
        <v>7213</v>
      </c>
      <c r="DS407" t="s">
        <v>110</v>
      </c>
      <c r="DT407" t="s">
        <v>109</v>
      </c>
      <c r="DU407" t="s">
        <v>3227</v>
      </c>
      <c r="DV407" t="s">
        <v>8852</v>
      </c>
      <c r="DW407" t="s">
        <v>8849</v>
      </c>
      <c r="DX407" t="s">
        <v>8853</v>
      </c>
    </row>
    <row r="408" spans="7:128">
      <c r="G408">
        <v>509</v>
      </c>
      <c r="H408" t="s">
        <v>109</v>
      </c>
      <c r="I408" t="s">
        <v>3229</v>
      </c>
      <c r="J408" s="131">
        <v>44873</v>
      </c>
      <c r="K408" t="s">
        <v>6758</v>
      </c>
      <c r="L408" t="s">
        <v>108</v>
      </c>
      <c r="M408" t="s">
        <v>124</v>
      </c>
      <c r="N408" t="s">
        <v>108</v>
      </c>
      <c r="O408" t="s">
        <v>510</v>
      </c>
      <c r="P408" t="s">
        <v>162</v>
      </c>
      <c r="Q408">
        <v>1.7250000000000001</v>
      </c>
      <c r="R408">
        <v>1.72</v>
      </c>
      <c r="S408">
        <v>12.47</v>
      </c>
      <c r="T408">
        <v>13.54</v>
      </c>
      <c r="U408" t="s">
        <v>109</v>
      </c>
      <c r="V408" t="s">
        <v>126</v>
      </c>
      <c r="W408" t="s">
        <v>385</v>
      </c>
      <c r="X408" t="s">
        <v>110</v>
      </c>
      <c r="Y408" t="s">
        <v>385</v>
      </c>
      <c r="Z408" t="s">
        <v>110</v>
      </c>
      <c r="AA408" t="s">
        <v>110</v>
      </c>
      <c r="AB408" t="s">
        <v>129</v>
      </c>
      <c r="AC408">
        <v>100</v>
      </c>
      <c r="AD408" t="s">
        <v>205</v>
      </c>
      <c r="AE408" t="s">
        <v>131</v>
      </c>
      <c r="AF408" t="s">
        <v>131</v>
      </c>
      <c r="AG408" t="s">
        <v>109</v>
      </c>
      <c r="AH408" s="18">
        <v>44879</v>
      </c>
      <c r="AI408" s="131">
        <v>45060</v>
      </c>
      <c r="AJ408" t="s">
        <v>133</v>
      </c>
      <c r="AK408" t="s">
        <v>3230</v>
      </c>
      <c r="AL408" t="s">
        <v>110</v>
      </c>
      <c r="AM408" t="s">
        <v>109</v>
      </c>
      <c r="AN408" s="131">
        <v>45975</v>
      </c>
      <c r="AO408" t="s">
        <v>132</v>
      </c>
      <c r="AP408" t="s">
        <v>109</v>
      </c>
      <c r="AQ408" t="s">
        <v>109</v>
      </c>
      <c r="AR408" t="s">
        <v>109</v>
      </c>
      <c r="AS408" t="s">
        <v>109</v>
      </c>
      <c r="AT408" t="s">
        <v>109</v>
      </c>
      <c r="AU408" t="s">
        <v>109</v>
      </c>
      <c r="AV408" t="s">
        <v>109</v>
      </c>
      <c r="AW408" t="s">
        <v>110</v>
      </c>
      <c r="AX408" t="s">
        <v>109</v>
      </c>
      <c r="AY408" t="s">
        <v>110</v>
      </c>
      <c r="AZ408" t="s">
        <v>3232</v>
      </c>
      <c r="BA408" t="s">
        <v>136</v>
      </c>
      <c r="BB408" t="s">
        <v>109</v>
      </c>
      <c r="BC408" t="s">
        <v>110</v>
      </c>
      <c r="BD408" t="s">
        <v>110</v>
      </c>
      <c r="BE408" t="s">
        <v>110</v>
      </c>
      <c r="BF408" t="s">
        <v>110</v>
      </c>
      <c r="BG408" t="s">
        <v>110</v>
      </c>
      <c r="BH408" t="s">
        <v>110</v>
      </c>
      <c r="BI408" t="s">
        <v>110</v>
      </c>
      <c r="BJ408" t="s">
        <v>110</v>
      </c>
      <c r="BK408" t="s">
        <v>110</v>
      </c>
      <c r="BL408" t="s">
        <v>109</v>
      </c>
      <c r="BM408" t="s">
        <v>109</v>
      </c>
      <c r="BN408">
        <v>0</v>
      </c>
      <c r="BO408">
        <v>0</v>
      </c>
      <c r="BP408">
        <v>0</v>
      </c>
      <c r="BQ408" t="s">
        <v>109</v>
      </c>
      <c r="BR408" t="s">
        <v>109</v>
      </c>
      <c r="BS408"/>
      <c r="BT408" t="s">
        <v>3228</v>
      </c>
      <c r="BU408" t="s">
        <v>110</v>
      </c>
      <c r="BV408" t="s">
        <v>6758</v>
      </c>
      <c r="BW408" t="s">
        <v>141</v>
      </c>
      <c r="BX408" t="s">
        <v>140</v>
      </c>
      <c r="BY408" t="s">
        <v>5690</v>
      </c>
      <c r="BZ408" t="s">
        <v>110</v>
      </c>
      <c r="CA408" t="s">
        <v>109</v>
      </c>
      <c r="CB408" t="s">
        <v>294</v>
      </c>
      <c r="CC408" t="s">
        <v>5615</v>
      </c>
      <c r="CD408" t="s">
        <v>6210</v>
      </c>
      <c r="CE408" t="s">
        <v>110</v>
      </c>
      <c r="CF408"/>
      <c r="CG408" s="131">
        <v>42698</v>
      </c>
      <c r="CH408" t="s">
        <v>144</v>
      </c>
      <c r="CI408" t="s">
        <v>144</v>
      </c>
      <c r="CJ408" t="s">
        <v>114</v>
      </c>
      <c r="CK408" t="s">
        <v>109</v>
      </c>
      <c r="CL408" t="s">
        <v>109</v>
      </c>
      <c r="CM408" t="s">
        <v>109</v>
      </c>
      <c r="CN408">
        <v>2022</v>
      </c>
      <c r="CO408" s="1">
        <v>44873</v>
      </c>
      <c r="CP408" t="s">
        <v>7179</v>
      </c>
      <c r="CQ408">
        <v>11</v>
      </c>
      <c r="CR408">
        <v>46</v>
      </c>
      <c r="CS408" s="1">
        <v>44872</v>
      </c>
      <c r="CT408" t="s">
        <v>16327</v>
      </c>
      <c r="CU408" t="s">
        <v>8615</v>
      </c>
      <c r="CV408" t="s">
        <v>16272</v>
      </c>
      <c r="CW408" t="s">
        <v>16320</v>
      </c>
      <c r="CX408" t="s">
        <v>8738</v>
      </c>
      <c r="CY408" t="s">
        <v>8846</v>
      </c>
      <c r="CZ408" t="s">
        <v>8739</v>
      </c>
      <c r="DA408" t="s">
        <v>7184</v>
      </c>
      <c r="DB408" t="s">
        <v>5342</v>
      </c>
      <c r="DC408" t="s">
        <v>7185</v>
      </c>
      <c r="DD408" t="s">
        <v>3231</v>
      </c>
      <c r="DE408" t="s">
        <v>7198</v>
      </c>
      <c r="DF408" t="s">
        <v>7187</v>
      </c>
      <c r="DG408" t="s">
        <v>7188</v>
      </c>
      <c r="DH408" t="s">
        <v>110</v>
      </c>
      <c r="DI408" t="s">
        <v>110</v>
      </c>
      <c r="DJ408" t="s">
        <v>205</v>
      </c>
      <c r="DK408" t="s">
        <v>110</v>
      </c>
      <c r="DL408" t="s">
        <v>110</v>
      </c>
      <c r="DM408" t="s">
        <v>7189</v>
      </c>
      <c r="DN408" t="s">
        <v>57</v>
      </c>
      <c r="DO408" t="s">
        <v>8854</v>
      </c>
      <c r="DP408" t="s">
        <v>110</v>
      </c>
      <c r="DQ408" t="s">
        <v>110</v>
      </c>
      <c r="DR408" t="s">
        <v>7213</v>
      </c>
      <c r="DS408" t="s">
        <v>110</v>
      </c>
      <c r="DT408" t="s">
        <v>109</v>
      </c>
      <c r="DU408" t="s">
        <v>3233</v>
      </c>
      <c r="DV408" t="s">
        <v>8855</v>
      </c>
      <c r="DW408" t="s">
        <v>8856</v>
      </c>
      <c r="DX408" t="s">
        <v>8857</v>
      </c>
    </row>
    <row r="409" spans="7:128">
      <c r="G409">
        <v>508</v>
      </c>
      <c r="H409" t="s">
        <v>109</v>
      </c>
      <c r="I409" t="s">
        <v>3234</v>
      </c>
      <c r="J409" s="131">
        <v>44873</v>
      </c>
      <c r="K409" t="s">
        <v>8858</v>
      </c>
      <c r="L409" t="s">
        <v>108</v>
      </c>
      <c r="M409" t="s">
        <v>124</v>
      </c>
      <c r="N409" t="s">
        <v>108</v>
      </c>
      <c r="O409" t="s">
        <v>510</v>
      </c>
      <c r="P409" t="s">
        <v>111</v>
      </c>
      <c r="Q409">
        <v>5.5</v>
      </c>
      <c r="R409">
        <v>0.76</v>
      </c>
      <c r="S409">
        <v>5.5</v>
      </c>
      <c r="T409">
        <v>5.9779999999999998</v>
      </c>
      <c r="U409" t="s">
        <v>109</v>
      </c>
      <c r="V409" t="s">
        <v>126</v>
      </c>
      <c r="W409" t="s">
        <v>290</v>
      </c>
      <c r="X409" t="s">
        <v>110</v>
      </c>
      <c r="Y409" t="s">
        <v>110</v>
      </c>
      <c r="Z409" t="s">
        <v>110</v>
      </c>
      <c r="AA409" t="s">
        <v>110</v>
      </c>
      <c r="AB409" t="s">
        <v>129</v>
      </c>
      <c r="AC409">
        <v>100</v>
      </c>
      <c r="AD409" t="s">
        <v>130</v>
      </c>
      <c r="AE409" t="s">
        <v>225</v>
      </c>
      <c r="AF409" t="s">
        <v>225</v>
      </c>
      <c r="AG409" t="s">
        <v>109</v>
      </c>
      <c r="AH409" s="18">
        <v>44876</v>
      </c>
      <c r="AI409" s="131">
        <v>45057</v>
      </c>
      <c r="AJ409" t="s">
        <v>133</v>
      </c>
      <c r="AK409" t="s">
        <v>2554</v>
      </c>
      <c r="AL409" t="s">
        <v>110</v>
      </c>
      <c r="AM409" t="s">
        <v>109</v>
      </c>
      <c r="AN409" s="131">
        <v>45972</v>
      </c>
      <c r="AO409" t="s">
        <v>132</v>
      </c>
      <c r="AP409" t="s">
        <v>109</v>
      </c>
      <c r="AQ409" t="s">
        <v>109</v>
      </c>
      <c r="AR409" t="s">
        <v>109</v>
      </c>
      <c r="AS409" t="s">
        <v>109</v>
      </c>
      <c r="AT409" t="s">
        <v>109</v>
      </c>
      <c r="AU409" t="s">
        <v>109</v>
      </c>
      <c r="AV409" t="s">
        <v>109</v>
      </c>
      <c r="AW409" t="s">
        <v>110</v>
      </c>
      <c r="AX409" t="s">
        <v>109</v>
      </c>
      <c r="AY409" t="s">
        <v>110</v>
      </c>
      <c r="AZ409" t="s">
        <v>109</v>
      </c>
      <c r="BA409" t="s">
        <v>136</v>
      </c>
      <c r="BB409" t="s">
        <v>109</v>
      </c>
      <c r="BC409" t="s">
        <v>110</v>
      </c>
      <c r="BD409" t="s">
        <v>110</v>
      </c>
      <c r="BE409" t="s">
        <v>110</v>
      </c>
      <c r="BF409" t="s">
        <v>110</v>
      </c>
      <c r="BG409" t="s">
        <v>110</v>
      </c>
      <c r="BH409" t="s">
        <v>110</v>
      </c>
      <c r="BI409" t="s">
        <v>110</v>
      </c>
      <c r="BJ409" t="s">
        <v>110</v>
      </c>
      <c r="BK409" t="s">
        <v>110</v>
      </c>
      <c r="BL409" t="s">
        <v>109</v>
      </c>
      <c r="BM409" t="s">
        <v>109</v>
      </c>
      <c r="BN409">
        <v>0</v>
      </c>
      <c r="BO409">
        <v>0</v>
      </c>
      <c r="BP409">
        <v>0</v>
      </c>
      <c r="BQ409" t="s">
        <v>109</v>
      </c>
      <c r="BR409" t="s">
        <v>109</v>
      </c>
      <c r="BS409"/>
      <c r="BT409" t="s">
        <v>2551</v>
      </c>
      <c r="BU409" t="s">
        <v>7690</v>
      </c>
      <c r="BV409" t="s">
        <v>6516</v>
      </c>
      <c r="BW409" t="s">
        <v>141</v>
      </c>
      <c r="BX409" t="s">
        <v>140</v>
      </c>
      <c r="BY409" t="s">
        <v>5677</v>
      </c>
      <c r="BZ409" t="s">
        <v>110</v>
      </c>
      <c r="CA409" t="s">
        <v>109</v>
      </c>
      <c r="CB409" t="s">
        <v>6059</v>
      </c>
      <c r="CC409" t="s">
        <v>5686</v>
      </c>
      <c r="CD409" t="s">
        <v>6116</v>
      </c>
      <c r="CE409" t="s">
        <v>110</v>
      </c>
      <c r="CF409"/>
      <c r="CG409" s="131">
        <v>43802</v>
      </c>
      <c r="CH409" t="s">
        <v>144</v>
      </c>
      <c r="CI409" t="s">
        <v>144</v>
      </c>
      <c r="CJ409" t="s">
        <v>114</v>
      </c>
      <c r="CK409" t="s">
        <v>109</v>
      </c>
      <c r="CL409" t="s">
        <v>114</v>
      </c>
      <c r="CM409" t="s">
        <v>109</v>
      </c>
      <c r="CN409">
        <v>2022</v>
      </c>
      <c r="CO409" s="1">
        <v>44873</v>
      </c>
      <c r="CP409" t="s">
        <v>7179</v>
      </c>
      <c r="CQ409">
        <v>11</v>
      </c>
      <c r="CR409">
        <v>46</v>
      </c>
      <c r="CS409" s="1">
        <v>44872</v>
      </c>
      <c r="CT409" t="s">
        <v>16327</v>
      </c>
      <c r="CU409" t="s">
        <v>8615</v>
      </c>
      <c r="CV409" t="s">
        <v>16272</v>
      </c>
      <c r="CW409" t="s">
        <v>16320</v>
      </c>
      <c r="CX409" t="s">
        <v>8738</v>
      </c>
      <c r="CY409" t="s">
        <v>8846</v>
      </c>
      <c r="CZ409" t="s">
        <v>8739</v>
      </c>
      <c r="DA409" t="s">
        <v>7184</v>
      </c>
      <c r="DB409" t="s">
        <v>5342</v>
      </c>
      <c r="DC409" t="s">
        <v>7185</v>
      </c>
      <c r="DD409" t="s">
        <v>2555</v>
      </c>
      <c r="DE409" t="s">
        <v>7811</v>
      </c>
      <c r="DF409" t="s">
        <v>7812</v>
      </c>
      <c r="DG409" t="s">
        <v>7188</v>
      </c>
      <c r="DH409" t="s">
        <v>110</v>
      </c>
      <c r="DI409" t="s">
        <v>110</v>
      </c>
      <c r="DJ409" t="s">
        <v>130</v>
      </c>
      <c r="DK409" t="s">
        <v>110</v>
      </c>
      <c r="DL409" t="s">
        <v>2139</v>
      </c>
      <c r="DM409" t="s">
        <v>7189</v>
      </c>
      <c r="DN409" t="s">
        <v>58</v>
      </c>
      <c r="DO409" t="s">
        <v>7855</v>
      </c>
      <c r="DP409" t="s">
        <v>110</v>
      </c>
      <c r="DQ409" t="s">
        <v>7811</v>
      </c>
      <c r="DR409" t="s">
        <v>7811</v>
      </c>
      <c r="DS409" t="s">
        <v>7193</v>
      </c>
      <c r="DT409" t="s">
        <v>109</v>
      </c>
      <c r="DU409" t="s">
        <v>3235</v>
      </c>
      <c r="DV409" t="s">
        <v>8859</v>
      </c>
      <c r="DW409" t="s">
        <v>8856</v>
      </c>
      <c r="DX409" t="s">
        <v>8860</v>
      </c>
    </row>
    <row r="410" spans="7:128">
      <c r="G410">
        <v>507</v>
      </c>
      <c r="H410" t="s">
        <v>109</v>
      </c>
      <c r="I410" t="s">
        <v>3237</v>
      </c>
      <c r="J410" s="131">
        <v>44873</v>
      </c>
      <c r="K410" t="s">
        <v>6630</v>
      </c>
      <c r="L410" t="s">
        <v>318</v>
      </c>
      <c r="M410" t="s">
        <v>161</v>
      </c>
      <c r="N410" t="s">
        <v>318</v>
      </c>
      <c r="O410" t="s">
        <v>530</v>
      </c>
      <c r="P410" t="s">
        <v>162</v>
      </c>
      <c r="Q410">
        <v>2</v>
      </c>
      <c r="R410">
        <v>2</v>
      </c>
      <c r="S410">
        <v>14.46</v>
      </c>
      <c r="T410">
        <v>15.698</v>
      </c>
      <c r="U410" t="s">
        <v>109</v>
      </c>
      <c r="V410" t="s">
        <v>126</v>
      </c>
      <c r="W410" t="s">
        <v>1265</v>
      </c>
      <c r="X410" t="s">
        <v>1130</v>
      </c>
      <c r="Y410" t="s">
        <v>1265</v>
      </c>
      <c r="Z410" t="s">
        <v>110</v>
      </c>
      <c r="AA410" t="s">
        <v>1276</v>
      </c>
      <c r="AB410" t="s">
        <v>129</v>
      </c>
      <c r="AC410">
        <v>100</v>
      </c>
      <c r="AD410" t="s">
        <v>180</v>
      </c>
      <c r="AE410" t="s">
        <v>131</v>
      </c>
      <c r="AF410" t="s">
        <v>131</v>
      </c>
      <c r="AG410" t="s">
        <v>109</v>
      </c>
      <c r="AH410" s="18">
        <v>44879</v>
      </c>
      <c r="AI410" s="131">
        <v>45060</v>
      </c>
      <c r="AJ410" t="s">
        <v>227</v>
      </c>
      <c r="AK410" t="s">
        <v>3238</v>
      </c>
      <c r="AL410" t="s">
        <v>110</v>
      </c>
      <c r="AM410" t="s">
        <v>109</v>
      </c>
      <c r="AN410" s="131">
        <v>45975</v>
      </c>
      <c r="AO410" t="s">
        <v>132</v>
      </c>
      <c r="AP410" t="s">
        <v>109</v>
      </c>
      <c r="AQ410" t="s">
        <v>109</v>
      </c>
      <c r="AR410" t="s">
        <v>109</v>
      </c>
      <c r="AS410" t="s">
        <v>109</v>
      </c>
      <c r="AT410" t="s">
        <v>109</v>
      </c>
      <c r="AU410" t="s">
        <v>109</v>
      </c>
      <c r="AV410" t="s">
        <v>109</v>
      </c>
      <c r="AW410" t="s">
        <v>110</v>
      </c>
      <c r="AX410" t="s">
        <v>109</v>
      </c>
      <c r="AY410" t="s">
        <v>110</v>
      </c>
      <c r="AZ410" t="s">
        <v>3240</v>
      </c>
      <c r="BA410" t="s">
        <v>136</v>
      </c>
      <c r="BB410" t="s">
        <v>109</v>
      </c>
      <c r="BC410" t="s">
        <v>110</v>
      </c>
      <c r="BD410" t="s">
        <v>110</v>
      </c>
      <c r="BE410" t="s">
        <v>110</v>
      </c>
      <c r="BF410" t="s">
        <v>110</v>
      </c>
      <c r="BG410" t="s">
        <v>110</v>
      </c>
      <c r="BH410" t="s">
        <v>110</v>
      </c>
      <c r="BI410" t="s">
        <v>110</v>
      </c>
      <c r="BJ410" t="s">
        <v>110</v>
      </c>
      <c r="BK410" t="s">
        <v>110</v>
      </c>
      <c r="BL410" t="s">
        <v>109</v>
      </c>
      <c r="BM410" t="s">
        <v>109</v>
      </c>
      <c r="BN410">
        <v>0</v>
      </c>
      <c r="BO410">
        <v>0</v>
      </c>
      <c r="BP410">
        <v>0</v>
      </c>
      <c r="BQ410" t="s">
        <v>109</v>
      </c>
      <c r="BR410" t="s">
        <v>109</v>
      </c>
      <c r="BS410"/>
      <c r="BT410" t="s">
        <v>3236</v>
      </c>
      <c r="BU410" t="s">
        <v>110</v>
      </c>
      <c r="BV410" t="s">
        <v>6630</v>
      </c>
      <c r="BW410" t="s">
        <v>141</v>
      </c>
      <c r="BX410" t="s">
        <v>140</v>
      </c>
      <c r="BY410" t="s">
        <v>5677</v>
      </c>
      <c r="BZ410" t="s">
        <v>110</v>
      </c>
      <c r="CA410" t="s">
        <v>109</v>
      </c>
      <c r="CB410" t="s">
        <v>173</v>
      </c>
      <c r="CC410" t="s">
        <v>5686</v>
      </c>
      <c r="CD410" t="s">
        <v>217</v>
      </c>
      <c r="CE410" t="s">
        <v>6631</v>
      </c>
      <c r="CF410"/>
      <c r="CG410" s="131">
        <v>43440</v>
      </c>
      <c r="CH410" t="s">
        <v>144</v>
      </c>
      <c r="CI410" t="s">
        <v>144</v>
      </c>
      <c r="CJ410" t="s">
        <v>114</v>
      </c>
      <c r="CK410" t="s">
        <v>109</v>
      </c>
      <c r="CL410" t="s">
        <v>114</v>
      </c>
      <c r="CM410" t="s">
        <v>109</v>
      </c>
      <c r="CN410">
        <v>2022</v>
      </c>
      <c r="CO410" s="1">
        <v>44873</v>
      </c>
      <c r="CP410" t="s">
        <v>7179</v>
      </c>
      <c r="CQ410">
        <v>11</v>
      </c>
      <c r="CR410">
        <v>46</v>
      </c>
      <c r="CS410" s="1">
        <v>44872</v>
      </c>
      <c r="CT410" t="s">
        <v>16327</v>
      </c>
      <c r="CU410" t="s">
        <v>8615</v>
      </c>
      <c r="CV410" t="s">
        <v>16272</v>
      </c>
      <c r="CW410" t="s">
        <v>16320</v>
      </c>
      <c r="CX410" t="s">
        <v>8738</v>
      </c>
      <c r="CY410" t="s">
        <v>8846</v>
      </c>
      <c r="CZ410" t="s">
        <v>8739</v>
      </c>
      <c r="DA410" t="s">
        <v>7184</v>
      </c>
      <c r="DB410" t="s">
        <v>5342</v>
      </c>
      <c r="DC410" t="s">
        <v>7185</v>
      </c>
      <c r="DD410" t="s">
        <v>3239</v>
      </c>
      <c r="DE410" t="s">
        <v>7198</v>
      </c>
      <c r="DF410" t="s">
        <v>7187</v>
      </c>
      <c r="DG410" t="s">
        <v>7199</v>
      </c>
      <c r="DH410" t="s">
        <v>7280</v>
      </c>
      <c r="DI410" t="s">
        <v>3236</v>
      </c>
      <c r="DJ410" t="s">
        <v>180</v>
      </c>
      <c r="DK410" t="s">
        <v>110</v>
      </c>
      <c r="DL410" t="s">
        <v>110</v>
      </c>
      <c r="DM410" t="s">
        <v>7189</v>
      </c>
      <c r="DN410" t="s">
        <v>57</v>
      </c>
      <c r="DO410" t="s">
        <v>7537</v>
      </c>
      <c r="DP410" t="s">
        <v>110</v>
      </c>
      <c r="DQ410" t="s">
        <v>110</v>
      </c>
      <c r="DR410" t="s">
        <v>7213</v>
      </c>
      <c r="DS410" t="s">
        <v>110</v>
      </c>
      <c r="DT410" t="s">
        <v>109</v>
      </c>
      <c r="DU410" t="s">
        <v>3241</v>
      </c>
      <c r="DV410" t="s">
        <v>8861</v>
      </c>
      <c r="DW410" t="s">
        <v>8856</v>
      </c>
      <c r="DX410" t="s">
        <v>8862</v>
      </c>
    </row>
    <row r="411" spans="7:128">
      <c r="G411">
        <v>506</v>
      </c>
      <c r="H411" t="s">
        <v>109</v>
      </c>
      <c r="I411" t="s">
        <v>3243</v>
      </c>
      <c r="J411" s="131">
        <v>44873</v>
      </c>
      <c r="K411" t="s">
        <v>8863</v>
      </c>
      <c r="L411" t="s">
        <v>108</v>
      </c>
      <c r="M411" t="s">
        <v>300</v>
      </c>
      <c r="N411" t="s">
        <v>108</v>
      </c>
      <c r="O411" t="s">
        <v>510</v>
      </c>
      <c r="P411" t="s">
        <v>111</v>
      </c>
      <c r="Q411">
        <v>3.3</v>
      </c>
      <c r="R411">
        <v>0.46</v>
      </c>
      <c r="S411">
        <v>3.3</v>
      </c>
      <c r="T411">
        <v>3.5870000000000002</v>
      </c>
      <c r="U411" t="s">
        <v>109</v>
      </c>
      <c r="V411" t="s">
        <v>126</v>
      </c>
      <c r="W411" t="s">
        <v>928</v>
      </c>
      <c r="X411" t="s">
        <v>110</v>
      </c>
      <c r="Y411" t="s">
        <v>110</v>
      </c>
      <c r="Z411" t="s">
        <v>110</v>
      </c>
      <c r="AA411" t="s">
        <v>110</v>
      </c>
      <c r="AB411" t="s">
        <v>129</v>
      </c>
      <c r="AC411">
        <v>100</v>
      </c>
      <c r="AD411" t="s">
        <v>130</v>
      </c>
      <c r="AE411" t="s">
        <v>166</v>
      </c>
      <c r="AF411" t="s">
        <v>166</v>
      </c>
      <c r="AG411" t="s">
        <v>109</v>
      </c>
      <c r="AH411" s="18">
        <v>44879</v>
      </c>
      <c r="AI411" s="131">
        <v>45060</v>
      </c>
      <c r="AJ411" t="s">
        <v>133</v>
      </c>
      <c r="AK411" t="s">
        <v>3244</v>
      </c>
      <c r="AL411" t="s">
        <v>110</v>
      </c>
      <c r="AM411" t="s">
        <v>109</v>
      </c>
      <c r="AN411" s="131">
        <v>45975</v>
      </c>
      <c r="AO411" t="s">
        <v>132</v>
      </c>
      <c r="AP411" t="s">
        <v>109</v>
      </c>
      <c r="AQ411" t="s">
        <v>109</v>
      </c>
      <c r="AR411" t="s">
        <v>109</v>
      </c>
      <c r="AS411" t="s">
        <v>109</v>
      </c>
      <c r="AT411" t="s">
        <v>109</v>
      </c>
      <c r="AU411" t="s">
        <v>109</v>
      </c>
      <c r="AV411" t="s">
        <v>109</v>
      </c>
      <c r="AW411" t="s">
        <v>110</v>
      </c>
      <c r="AX411" t="s">
        <v>109</v>
      </c>
      <c r="AY411" t="s">
        <v>110</v>
      </c>
      <c r="AZ411" t="s">
        <v>109</v>
      </c>
      <c r="BA411" t="s">
        <v>136</v>
      </c>
      <c r="BB411" t="s">
        <v>109</v>
      </c>
      <c r="BC411" t="s">
        <v>110</v>
      </c>
      <c r="BD411" t="s">
        <v>110</v>
      </c>
      <c r="BE411" t="s">
        <v>110</v>
      </c>
      <c r="BF411" t="s">
        <v>110</v>
      </c>
      <c r="BG411" t="s">
        <v>110</v>
      </c>
      <c r="BH411" t="s">
        <v>110</v>
      </c>
      <c r="BI411" t="s">
        <v>110</v>
      </c>
      <c r="BJ411" t="s">
        <v>110</v>
      </c>
      <c r="BK411" t="s">
        <v>110</v>
      </c>
      <c r="BL411" t="s">
        <v>109</v>
      </c>
      <c r="BM411" t="s">
        <v>109</v>
      </c>
      <c r="BN411">
        <v>0</v>
      </c>
      <c r="BO411">
        <v>0</v>
      </c>
      <c r="BP411">
        <v>0</v>
      </c>
      <c r="BQ411" t="s">
        <v>109</v>
      </c>
      <c r="BR411" t="s">
        <v>109</v>
      </c>
      <c r="BS411"/>
      <c r="BT411" t="s">
        <v>3242</v>
      </c>
      <c r="BU411" t="s">
        <v>7602</v>
      </c>
      <c r="BV411" t="s">
        <v>6272</v>
      </c>
      <c r="BW411" t="s">
        <v>141</v>
      </c>
      <c r="BX411" t="s">
        <v>140</v>
      </c>
      <c r="BY411" t="s">
        <v>5690</v>
      </c>
      <c r="BZ411" t="s">
        <v>110</v>
      </c>
      <c r="CA411" t="s">
        <v>109</v>
      </c>
      <c r="CB411" t="s">
        <v>324</v>
      </c>
      <c r="CC411" t="s">
        <v>5616</v>
      </c>
      <c r="CD411" t="s">
        <v>5393</v>
      </c>
      <c r="CE411" t="s">
        <v>6273</v>
      </c>
      <c r="CF411"/>
      <c r="CG411" s="131">
        <v>44665</v>
      </c>
      <c r="CH411" t="s">
        <v>144</v>
      </c>
      <c r="CI411" t="s">
        <v>144</v>
      </c>
      <c r="CJ411" t="s">
        <v>114</v>
      </c>
      <c r="CK411" t="s">
        <v>109</v>
      </c>
      <c r="CL411" t="s">
        <v>109</v>
      </c>
      <c r="CM411" t="s">
        <v>109</v>
      </c>
      <c r="CN411">
        <v>2022</v>
      </c>
      <c r="CO411" s="1">
        <v>44873</v>
      </c>
      <c r="CP411" t="s">
        <v>7179</v>
      </c>
      <c r="CQ411">
        <v>11</v>
      </c>
      <c r="CR411">
        <v>46</v>
      </c>
      <c r="CS411" s="1">
        <v>44872</v>
      </c>
      <c r="CT411" t="s">
        <v>16327</v>
      </c>
      <c r="CU411" t="s">
        <v>8615</v>
      </c>
      <c r="CV411" t="s">
        <v>16272</v>
      </c>
      <c r="CW411" t="s">
        <v>16320</v>
      </c>
      <c r="CX411" t="s">
        <v>8738</v>
      </c>
      <c r="CY411" t="s">
        <v>8846</v>
      </c>
      <c r="CZ411" t="s">
        <v>8739</v>
      </c>
      <c r="DA411" t="s">
        <v>7184</v>
      </c>
      <c r="DB411" t="s">
        <v>5342</v>
      </c>
      <c r="DC411" t="s">
        <v>7185</v>
      </c>
      <c r="DD411" t="s">
        <v>3245</v>
      </c>
      <c r="DE411" t="s">
        <v>7811</v>
      </c>
      <c r="DF411" t="s">
        <v>7812</v>
      </c>
      <c r="DG411" t="s">
        <v>7188</v>
      </c>
      <c r="DH411" t="s">
        <v>110</v>
      </c>
      <c r="DI411" t="s">
        <v>110</v>
      </c>
      <c r="DJ411" t="s">
        <v>130</v>
      </c>
      <c r="DK411" t="s">
        <v>110</v>
      </c>
      <c r="DL411" t="s">
        <v>1398</v>
      </c>
      <c r="DM411" t="s">
        <v>7189</v>
      </c>
      <c r="DN411" t="s">
        <v>58</v>
      </c>
      <c r="DO411" t="s">
        <v>8864</v>
      </c>
      <c r="DP411" t="s">
        <v>110</v>
      </c>
      <c r="DQ411" t="s">
        <v>7811</v>
      </c>
      <c r="DR411" t="s">
        <v>7811</v>
      </c>
      <c r="DS411" t="s">
        <v>7193</v>
      </c>
      <c r="DT411" t="s">
        <v>109</v>
      </c>
      <c r="DU411" t="s">
        <v>3246</v>
      </c>
      <c r="DV411" t="s">
        <v>8865</v>
      </c>
      <c r="DW411" t="s">
        <v>8856</v>
      </c>
      <c r="DX411" t="s">
        <v>8866</v>
      </c>
    </row>
    <row r="412" spans="7:128">
      <c r="G412">
        <v>505</v>
      </c>
      <c r="H412" t="s">
        <v>109</v>
      </c>
      <c r="I412" t="s">
        <v>3248</v>
      </c>
      <c r="J412" s="131">
        <v>44872</v>
      </c>
      <c r="K412" t="s">
        <v>6526</v>
      </c>
      <c r="L412" t="s">
        <v>108</v>
      </c>
      <c r="M412" t="s">
        <v>161</v>
      </c>
      <c r="N412" t="s">
        <v>108</v>
      </c>
      <c r="O412" t="s">
        <v>510</v>
      </c>
      <c r="P412" t="s">
        <v>111</v>
      </c>
      <c r="Q412">
        <v>8.8000000000000007</v>
      </c>
      <c r="R412">
        <v>1.21</v>
      </c>
      <c r="S412">
        <v>8.8000000000000007</v>
      </c>
      <c r="T412">
        <v>9.5389999999999997</v>
      </c>
      <c r="U412" t="s">
        <v>109</v>
      </c>
      <c r="V412" t="s">
        <v>126</v>
      </c>
      <c r="W412" t="s">
        <v>869</v>
      </c>
      <c r="X412" t="s">
        <v>110</v>
      </c>
      <c r="Y412" t="s">
        <v>110</v>
      </c>
      <c r="Z412" t="s">
        <v>110</v>
      </c>
      <c r="AA412" t="s">
        <v>110</v>
      </c>
      <c r="AB412" t="s">
        <v>129</v>
      </c>
      <c r="AC412">
        <v>100</v>
      </c>
      <c r="AD412" t="s">
        <v>165</v>
      </c>
      <c r="AE412" t="s">
        <v>166</v>
      </c>
      <c r="AF412" t="s">
        <v>166</v>
      </c>
      <c r="AG412" t="s">
        <v>109</v>
      </c>
      <c r="AH412" s="18">
        <v>44875</v>
      </c>
      <c r="AI412" s="131">
        <v>45056</v>
      </c>
      <c r="AJ412" t="s">
        <v>167</v>
      </c>
      <c r="AK412" t="s">
        <v>3249</v>
      </c>
      <c r="AL412" t="s">
        <v>110</v>
      </c>
      <c r="AM412" t="s">
        <v>109</v>
      </c>
      <c r="AN412" s="131">
        <v>45971</v>
      </c>
      <c r="AO412" t="s">
        <v>132</v>
      </c>
      <c r="AP412" t="s">
        <v>109</v>
      </c>
      <c r="AQ412" t="s">
        <v>109</v>
      </c>
      <c r="AR412" t="s">
        <v>109</v>
      </c>
      <c r="AS412" t="s">
        <v>109</v>
      </c>
      <c r="AT412" t="s">
        <v>109</v>
      </c>
      <c r="AU412" t="s">
        <v>109</v>
      </c>
      <c r="AV412" t="s">
        <v>109</v>
      </c>
      <c r="AW412" t="s">
        <v>110</v>
      </c>
      <c r="AX412" t="s">
        <v>109</v>
      </c>
      <c r="AY412" t="s">
        <v>110</v>
      </c>
      <c r="AZ412" t="s">
        <v>109</v>
      </c>
      <c r="BA412" t="s">
        <v>136</v>
      </c>
      <c r="BB412" t="s">
        <v>109</v>
      </c>
      <c r="BC412" t="s">
        <v>110</v>
      </c>
      <c r="BD412" t="s">
        <v>110</v>
      </c>
      <c r="BE412" t="s">
        <v>110</v>
      </c>
      <c r="BF412" t="s">
        <v>110</v>
      </c>
      <c r="BG412" t="s">
        <v>110</v>
      </c>
      <c r="BH412" t="s">
        <v>110</v>
      </c>
      <c r="BI412" t="s">
        <v>110</v>
      </c>
      <c r="BJ412" t="s">
        <v>110</v>
      </c>
      <c r="BK412" t="s">
        <v>110</v>
      </c>
      <c r="BL412" t="s">
        <v>109</v>
      </c>
      <c r="BM412" t="s">
        <v>109</v>
      </c>
      <c r="BN412">
        <v>0</v>
      </c>
      <c r="BO412">
        <v>0</v>
      </c>
      <c r="BP412">
        <v>0</v>
      </c>
      <c r="BQ412" t="s">
        <v>109</v>
      </c>
      <c r="BR412" t="s">
        <v>109</v>
      </c>
      <c r="BS412"/>
      <c r="BT412" t="s">
        <v>3247</v>
      </c>
      <c r="BU412" t="s">
        <v>110</v>
      </c>
      <c r="BV412" t="s">
        <v>6526</v>
      </c>
      <c r="BW412" t="s">
        <v>141</v>
      </c>
      <c r="BX412" t="s">
        <v>140</v>
      </c>
      <c r="BY412" t="s">
        <v>5690</v>
      </c>
      <c r="BZ412" t="s">
        <v>110</v>
      </c>
      <c r="CA412" t="s">
        <v>109</v>
      </c>
      <c r="CB412" t="s">
        <v>173</v>
      </c>
      <c r="CC412" t="s">
        <v>5678</v>
      </c>
      <c r="CD412" t="s">
        <v>110</v>
      </c>
      <c r="CE412" t="s">
        <v>6089</v>
      </c>
      <c r="CF412"/>
      <c r="CG412" s="131">
        <v>43780</v>
      </c>
      <c r="CH412" t="s">
        <v>144</v>
      </c>
      <c r="CI412" t="s">
        <v>144</v>
      </c>
      <c r="CJ412" t="s">
        <v>114</v>
      </c>
      <c r="CK412" t="s">
        <v>109</v>
      </c>
      <c r="CL412" t="s">
        <v>109</v>
      </c>
      <c r="CM412" t="s">
        <v>109</v>
      </c>
      <c r="CN412">
        <v>2022</v>
      </c>
      <c r="CO412" s="1">
        <v>44872</v>
      </c>
      <c r="CP412" t="s">
        <v>7179</v>
      </c>
      <c r="CQ412">
        <v>11</v>
      </c>
      <c r="CR412">
        <v>46</v>
      </c>
      <c r="CS412" s="1">
        <v>44872</v>
      </c>
      <c r="CT412" t="s">
        <v>16327</v>
      </c>
      <c r="CU412" t="s">
        <v>8615</v>
      </c>
      <c r="CV412" t="s">
        <v>16272</v>
      </c>
      <c r="CW412" t="s">
        <v>16320</v>
      </c>
      <c r="CX412" t="s">
        <v>8738</v>
      </c>
      <c r="CY412" t="s">
        <v>8846</v>
      </c>
      <c r="CZ412" t="s">
        <v>8739</v>
      </c>
      <c r="DA412" t="s">
        <v>7184</v>
      </c>
      <c r="DB412" t="s">
        <v>5342</v>
      </c>
      <c r="DC412" t="s">
        <v>7185</v>
      </c>
      <c r="DD412" t="s">
        <v>3250</v>
      </c>
      <c r="DE412" t="s">
        <v>7811</v>
      </c>
      <c r="DF412" t="s">
        <v>7812</v>
      </c>
      <c r="DG412" t="s">
        <v>7188</v>
      </c>
      <c r="DH412" t="s">
        <v>110</v>
      </c>
      <c r="DI412" t="s">
        <v>110</v>
      </c>
      <c r="DJ412" t="s">
        <v>165</v>
      </c>
      <c r="DK412" t="s">
        <v>3247</v>
      </c>
      <c r="DL412" t="s">
        <v>110</v>
      </c>
      <c r="DM412" t="s">
        <v>7189</v>
      </c>
      <c r="DN412" t="s">
        <v>58</v>
      </c>
      <c r="DO412" t="s">
        <v>8788</v>
      </c>
      <c r="DP412" t="s">
        <v>110</v>
      </c>
      <c r="DQ412" t="s">
        <v>7811</v>
      </c>
      <c r="DR412" t="s">
        <v>7811</v>
      </c>
      <c r="DS412" t="s">
        <v>110</v>
      </c>
      <c r="DT412" t="s">
        <v>109</v>
      </c>
      <c r="DU412" t="s">
        <v>3251</v>
      </c>
      <c r="DV412" t="s">
        <v>8867</v>
      </c>
      <c r="DW412" t="s">
        <v>8868</v>
      </c>
      <c r="DX412" t="s">
        <v>8869</v>
      </c>
    </row>
    <row r="413" spans="7:128">
      <c r="G413">
        <v>504</v>
      </c>
      <c r="H413" t="s">
        <v>109</v>
      </c>
      <c r="I413" t="s">
        <v>3253</v>
      </c>
      <c r="J413" s="131">
        <v>44872</v>
      </c>
      <c r="K413" t="s">
        <v>6377</v>
      </c>
      <c r="L413" t="s">
        <v>108</v>
      </c>
      <c r="M413" t="s">
        <v>124</v>
      </c>
      <c r="N413" t="s">
        <v>108</v>
      </c>
      <c r="O413" t="s">
        <v>510</v>
      </c>
      <c r="P413" t="s">
        <v>162</v>
      </c>
      <c r="Q413">
        <v>1.21</v>
      </c>
      <c r="R413">
        <v>1.21</v>
      </c>
      <c r="S413">
        <v>8.75</v>
      </c>
      <c r="T413">
        <v>9.4979999999999993</v>
      </c>
      <c r="U413" t="s">
        <v>109</v>
      </c>
      <c r="V413" t="s">
        <v>149</v>
      </c>
      <c r="W413" t="s">
        <v>565</v>
      </c>
      <c r="X413" t="s">
        <v>110</v>
      </c>
      <c r="Y413" t="s">
        <v>565</v>
      </c>
      <c r="Z413" t="s">
        <v>110</v>
      </c>
      <c r="AA413" t="s">
        <v>110</v>
      </c>
      <c r="AB413" t="s">
        <v>129</v>
      </c>
      <c r="AC413">
        <v>100</v>
      </c>
      <c r="AD413" t="s">
        <v>180</v>
      </c>
      <c r="AE413" t="s">
        <v>131</v>
      </c>
      <c r="AF413" t="s">
        <v>131</v>
      </c>
      <c r="AG413" t="s">
        <v>109</v>
      </c>
      <c r="AH413" s="18">
        <v>44875</v>
      </c>
      <c r="AI413" s="131">
        <v>45055</v>
      </c>
      <c r="AJ413" t="s">
        <v>167</v>
      </c>
      <c r="AK413" t="s">
        <v>3254</v>
      </c>
      <c r="AL413" t="s">
        <v>110</v>
      </c>
      <c r="AM413" t="s">
        <v>109</v>
      </c>
      <c r="AN413" s="131">
        <v>45239</v>
      </c>
      <c r="AO413" t="s">
        <v>132</v>
      </c>
      <c r="AP413" t="s">
        <v>109</v>
      </c>
      <c r="AQ413" t="s">
        <v>109</v>
      </c>
      <c r="AR413" t="s">
        <v>109</v>
      </c>
      <c r="AS413" t="s">
        <v>109</v>
      </c>
      <c r="AT413" t="s">
        <v>109</v>
      </c>
      <c r="AU413" t="s">
        <v>109</v>
      </c>
      <c r="AV413" t="s">
        <v>182</v>
      </c>
      <c r="AW413" t="s">
        <v>110</v>
      </c>
      <c r="AX413" t="s">
        <v>109</v>
      </c>
      <c r="AY413" t="s">
        <v>110</v>
      </c>
      <c r="AZ413" t="s">
        <v>3256</v>
      </c>
      <c r="BA413" t="s">
        <v>136</v>
      </c>
      <c r="BB413" t="s">
        <v>109</v>
      </c>
      <c r="BC413" t="s">
        <v>110</v>
      </c>
      <c r="BD413" t="s">
        <v>110</v>
      </c>
      <c r="BE413" t="s">
        <v>110</v>
      </c>
      <c r="BF413" t="s">
        <v>110</v>
      </c>
      <c r="BG413" t="s">
        <v>110</v>
      </c>
      <c r="BH413" t="s">
        <v>110</v>
      </c>
      <c r="BI413" t="s">
        <v>110</v>
      </c>
      <c r="BJ413" t="s">
        <v>110</v>
      </c>
      <c r="BK413" t="s">
        <v>110</v>
      </c>
      <c r="BL413" t="s">
        <v>109</v>
      </c>
      <c r="BM413" t="s">
        <v>109</v>
      </c>
      <c r="BN413">
        <v>0</v>
      </c>
      <c r="BO413">
        <v>0</v>
      </c>
      <c r="BP413">
        <v>0</v>
      </c>
      <c r="BQ413" t="s">
        <v>109</v>
      </c>
      <c r="BR413" t="s">
        <v>109</v>
      </c>
      <c r="BS413"/>
      <c r="BT413" t="s">
        <v>3252</v>
      </c>
      <c r="BU413" t="s">
        <v>110</v>
      </c>
      <c r="BV413" t="s">
        <v>6377</v>
      </c>
      <c r="BW413" t="s">
        <v>141</v>
      </c>
      <c r="BX413" t="s">
        <v>140</v>
      </c>
      <c r="BY413" t="s">
        <v>605</v>
      </c>
      <c r="BZ413" t="s">
        <v>110</v>
      </c>
      <c r="CA413" t="s">
        <v>109</v>
      </c>
      <c r="CB413" t="s">
        <v>173</v>
      </c>
      <c r="CC413" t="s">
        <v>5615</v>
      </c>
      <c r="CD413" t="s">
        <v>5457</v>
      </c>
      <c r="CE413" t="s">
        <v>110</v>
      </c>
      <c r="CF413"/>
      <c r="CG413" s="131">
        <v>44515</v>
      </c>
      <c r="CH413" t="s">
        <v>144</v>
      </c>
      <c r="CI413" t="s">
        <v>144</v>
      </c>
      <c r="CJ413" t="s">
        <v>114</v>
      </c>
      <c r="CK413" t="s">
        <v>109</v>
      </c>
      <c r="CL413" t="s">
        <v>109</v>
      </c>
      <c r="CM413" t="s">
        <v>109</v>
      </c>
      <c r="CN413">
        <v>2022</v>
      </c>
      <c r="CO413" s="1">
        <v>44872</v>
      </c>
      <c r="CP413" t="s">
        <v>7179</v>
      </c>
      <c r="CQ413">
        <v>11</v>
      </c>
      <c r="CR413">
        <v>46</v>
      </c>
      <c r="CS413" s="1">
        <v>44872</v>
      </c>
      <c r="CT413" t="s">
        <v>16327</v>
      </c>
      <c r="CU413" t="s">
        <v>8615</v>
      </c>
      <c r="CV413" t="s">
        <v>16272</v>
      </c>
      <c r="CW413" t="s">
        <v>16320</v>
      </c>
      <c r="CX413" t="s">
        <v>8738</v>
      </c>
      <c r="CY413" t="s">
        <v>8846</v>
      </c>
      <c r="CZ413" t="s">
        <v>8739</v>
      </c>
      <c r="DA413" t="s">
        <v>7184</v>
      </c>
      <c r="DB413" t="s">
        <v>5342</v>
      </c>
      <c r="DC413" t="s">
        <v>7206</v>
      </c>
      <c r="DD413" t="s">
        <v>3255</v>
      </c>
      <c r="DE413" t="s">
        <v>7198</v>
      </c>
      <c r="DF413" t="s">
        <v>7187</v>
      </c>
      <c r="DG413" t="s">
        <v>7188</v>
      </c>
      <c r="DH413" t="s">
        <v>110</v>
      </c>
      <c r="DI413" t="s">
        <v>3252</v>
      </c>
      <c r="DJ413" t="s">
        <v>180</v>
      </c>
      <c r="DK413" t="s">
        <v>110</v>
      </c>
      <c r="DL413" t="s">
        <v>110</v>
      </c>
      <c r="DM413" t="s">
        <v>182</v>
      </c>
      <c r="DN413" t="s">
        <v>57</v>
      </c>
      <c r="DO413" t="s">
        <v>8870</v>
      </c>
      <c r="DP413" t="s">
        <v>110</v>
      </c>
      <c r="DQ413" t="s">
        <v>110</v>
      </c>
      <c r="DR413" t="s">
        <v>7213</v>
      </c>
      <c r="DS413" t="s">
        <v>110</v>
      </c>
      <c r="DT413" t="s">
        <v>109</v>
      </c>
      <c r="DU413" t="s">
        <v>3257</v>
      </c>
      <c r="DV413" t="s">
        <v>8871</v>
      </c>
      <c r="DW413" t="s">
        <v>8868</v>
      </c>
      <c r="DX413" t="s">
        <v>8872</v>
      </c>
    </row>
    <row r="414" spans="7:128">
      <c r="G414">
        <v>503</v>
      </c>
      <c r="H414" t="s">
        <v>109</v>
      </c>
      <c r="I414" t="s">
        <v>3258</v>
      </c>
      <c r="J414" s="131">
        <v>44872</v>
      </c>
      <c r="K414" t="s">
        <v>6599</v>
      </c>
      <c r="L414" t="s">
        <v>108</v>
      </c>
      <c r="M414" t="s">
        <v>124</v>
      </c>
      <c r="N414" t="s">
        <v>108</v>
      </c>
      <c r="O414" t="s">
        <v>510</v>
      </c>
      <c r="P414" t="s">
        <v>265</v>
      </c>
      <c r="Q414">
        <v>0.95</v>
      </c>
      <c r="R414">
        <v>0.95</v>
      </c>
      <c r="S414">
        <v>6.86</v>
      </c>
      <c r="T414">
        <v>7.4560000000000004</v>
      </c>
      <c r="U414" t="s">
        <v>109</v>
      </c>
      <c r="V414" t="s">
        <v>149</v>
      </c>
      <c r="W414" t="s">
        <v>2365</v>
      </c>
      <c r="X414" t="s">
        <v>110</v>
      </c>
      <c r="Y414" t="s">
        <v>2365</v>
      </c>
      <c r="Z414" t="s">
        <v>110</v>
      </c>
      <c r="AA414" t="s">
        <v>110</v>
      </c>
      <c r="AB414" t="s">
        <v>129</v>
      </c>
      <c r="AC414">
        <v>100</v>
      </c>
      <c r="AD414" t="s">
        <v>165</v>
      </c>
      <c r="AE414" t="s">
        <v>832</v>
      </c>
      <c r="AF414" t="s">
        <v>832</v>
      </c>
      <c r="AG414" t="s">
        <v>109</v>
      </c>
      <c r="AH414" s="18">
        <v>44875</v>
      </c>
      <c r="AI414" s="131">
        <v>45239</v>
      </c>
      <c r="AJ414" t="s">
        <v>167</v>
      </c>
      <c r="AK414" t="s">
        <v>2316</v>
      </c>
      <c r="AL414" t="s">
        <v>110</v>
      </c>
      <c r="AM414" t="s">
        <v>109</v>
      </c>
      <c r="AN414" s="131">
        <v>45239</v>
      </c>
      <c r="AO414" t="s">
        <v>110</v>
      </c>
      <c r="AP414" t="s">
        <v>109</v>
      </c>
      <c r="AQ414" t="s">
        <v>109</v>
      </c>
      <c r="AR414" t="s">
        <v>109</v>
      </c>
      <c r="AS414" t="s">
        <v>109</v>
      </c>
      <c r="AT414" t="s">
        <v>109</v>
      </c>
      <c r="AU414" t="s">
        <v>109</v>
      </c>
      <c r="AV414" t="s">
        <v>182</v>
      </c>
      <c r="AW414" t="s">
        <v>110</v>
      </c>
      <c r="AX414" t="s">
        <v>109</v>
      </c>
      <c r="AY414" t="s">
        <v>110</v>
      </c>
      <c r="AZ414" t="s">
        <v>3260</v>
      </c>
      <c r="BA414" t="s">
        <v>136</v>
      </c>
      <c r="BB414" t="s">
        <v>109</v>
      </c>
      <c r="BC414" t="s">
        <v>110</v>
      </c>
      <c r="BD414" t="s">
        <v>110</v>
      </c>
      <c r="BE414" t="s">
        <v>110</v>
      </c>
      <c r="BF414" t="s">
        <v>110</v>
      </c>
      <c r="BG414" t="s">
        <v>110</v>
      </c>
      <c r="BH414" t="s">
        <v>110</v>
      </c>
      <c r="BI414" t="s">
        <v>110</v>
      </c>
      <c r="BJ414" t="s">
        <v>110</v>
      </c>
      <c r="BK414" t="s">
        <v>110</v>
      </c>
      <c r="BL414" t="s">
        <v>109</v>
      </c>
      <c r="BM414" t="s">
        <v>109</v>
      </c>
      <c r="BN414">
        <v>0</v>
      </c>
      <c r="BO414">
        <v>0</v>
      </c>
      <c r="BP414">
        <v>0</v>
      </c>
      <c r="BQ414" t="s">
        <v>109</v>
      </c>
      <c r="BR414" t="s">
        <v>109</v>
      </c>
      <c r="BS414"/>
      <c r="BT414" t="s">
        <v>2314</v>
      </c>
      <c r="BU414" t="s">
        <v>110</v>
      </c>
      <c r="BV414" t="s">
        <v>6599</v>
      </c>
      <c r="BW414" t="s">
        <v>141</v>
      </c>
      <c r="BX414" t="s">
        <v>140</v>
      </c>
      <c r="BY414" t="s">
        <v>5690</v>
      </c>
      <c r="BZ414" t="s">
        <v>110</v>
      </c>
      <c r="CA414" t="s">
        <v>109</v>
      </c>
      <c r="CB414" t="s">
        <v>6059</v>
      </c>
      <c r="CC414" t="s">
        <v>5615</v>
      </c>
      <c r="CD414" t="s">
        <v>6600</v>
      </c>
      <c r="CE414" t="s">
        <v>110</v>
      </c>
      <c r="CF414"/>
      <c r="CG414" s="131">
        <v>43616</v>
      </c>
      <c r="CH414" t="s">
        <v>144</v>
      </c>
      <c r="CI414" t="s">
        <v>144</v>
      </c>
      <c r="CJ414" t="s">
        <v>114</v>
      </c>
      <c r="CK414" t="s">
        <v>109</v>
      </c>
      <c r="CL414" t="s">
        <v>114</v>
      </c>
      <c r="CM414" t="s">
        <v>109</v>
      </c>
      <c r="CN414">
        <v>2022</v>
      </c>
      <c r="CO414" s="1">
        <v>44872</v>
      </c>
      <c r="CP414" t="s">
        <v>7179</v>
      </c>
      <c r="CQ414">
        <v>11</v>
      </c>
      <c r="CR414">
        <v>46</v>
      </c>
      <c r="CS414" s="1">
        <v>44872</v>
      </c>
      <c r="CT414" t="s">
        <v>16327</v>
      </c>
      <c r="CU414" t="s">
        <v>8615</v>
      </c>
      <c r="CV414" t="s">
        <v>16272</v>
      </c>
      <c r="CW414" t="s">
        <v>16320</v>
      </c>
      <c r="CX414" t="s">
        <v>8738</v>
      </c>
      <c r="CY414" t="s">
        <v>8846</v>
      </c>
      <c r="CZ414" t="s">
        <v>8739</v>
      </c>
      <c r="DA414" t="s">
        <v>7184</v>
      </c>
      <c r="DB414" t="s">
        <v>5342</v>
      </c>
      <c r="DC414" t="s">
        <v>7206</v>
      </c>
      <c r="DD414" t="s">
        <v>3259</v>
      </c>
      <c r="DE414" t="s">
        <v>7238</v>
      </c>
      <c r="DF414" t="s">
        <v>7187</v>
      </c>
      <c r="DG414" t="s">
        <v>7188</v>
      </c>
      <c r="DH414" t="s">
        <v>110</v>
      </c>
      <c r="DI414" t="s">
        <v>110</v>
      </c>
      <c r="DJ414" t="s">
        <v>165</v>
      </c>
      <c r="DK414" t="s">
        <v>2314</v>
      </c>
      <c r="DL414" t="s">
        <v>110</v>
      </c>
      <c r="DM414" t="s">
        <v>182</v>
      </c>
      <c r="DN414" t="s">
        <v>7291</v>
      </c>
      <c r="DO414" t="s">
        <v>8873</v>
      </c>
      <c r="DP414" t="s">
        <v>110</v>
      </c>
      <c r="DQ414" t="s">
        <v>110</v>
      </c>
      <c r="DR414" t="s">
        <v>7213</v>
      </c>
      <c r="DS414" t="s">
        <v>110</v>
      </c>
      <c r="DT414" t="s">
        <v>109</v>
      </c>
      <c r="DU414" t="s">
        <v>3261</v>
      </c>
      <c r="DV414" t="s">
        <v>8874</v>
      </c>
      <c r="DW414" t="s">
        <v>8868</v>
      </c>
      <c r="DX414" t="s">
        <v>8875</v>
      </c>
    </row>
    <row r="415" spans="7:128">
      <c r="G415">
        <v>502</v>
      </c>
      <c r="H415" t="s">
        <v>109</v>
      </c>
      <c r="I415" t="s">
        <v>3262</v>
      </c>
      <c r="J415" s="131">
        <v>44869</v>
      </c>
      <c r="K415" t="s">
        <v>8876</v>
      </c>
      <c r="L415" t="s">
        <v>108</v>
      </c>
      <c r="M415" t="s">
        <v>161</v>
      </c>
      <c r="N415" t="s">
        <v>108</v>
      </c>
      <c r="O415" t="s">
        <v>510</v>
      </c>
      <c r="P415" t="s">
        <v>111</v>
      </c>
      <c r="Q415">
        <v>13.3</v>
      </c>
      <c r="R415">
        <v>1.85</v>
      </c>
      <c r="S415">
        <v>13.3</v>
      </c>
      <c r="T415">
        <v>14.51</v>
      </c>
      <c r="U415" t="s">
        <v>109</v>
      </c>
      <c r="V415" t="s">
        <v>126</v>
      </c>
      <c r="W415" t="s">
        <v>290</v>
      </c>
      <c r="X415" t="s">
        <v>110</v>
      </c>
      <c r="Y415" t="s">
        <v>110</v>
      </c>
      <c r="Z415" t="s">
        <v>110</v>
      </c>
      <c r="AA415" t="s">
        <v>110</v>
      </c>
      <c r="AB415" t="s">
        <v>129</v>
      </c>
      <c r="AC415">
        <v>100</v>
      </c>
      <c r="AD415" t="s">
        <v>1676</v>
      </c>
      <c r="AE415" t="s">
        <v>166</v>
      </c>
      <c r="AF415" t="s">
        <v>166</v>
      </c>
      <c r="AG415" t="s">
        <v>109</v>
      </c>
      <c r="AH415" s="18">
        <v>44875</v>
      </c>
      <c r="AI415" s="131">
        <v>45056</v>
      </c>
      <c r="AJ415" t="s">
        <v>167</v>
      </c>
      <c r="AK415" t="s">
        <v>3249</v>
      </c>
      <c r="AL415" t="s">
        <v>110</v>
      </c>
      <c r="AM415" t="s">
        <v>109</v>
      </c>
      <c r="AN415" s="131">
        <v>45971</v>
      </c>
      <c r="AO415" t="s">
        <v>132</v>
      </c>
      <c r="AP415" t="s">
        <v>109</v>
      </c>
      <c r="AQ415" t="s">
        <v>109</v>
      </c>
      <c r="AR415" t="s">
        <v>109</v>
      </c>
      <c r="AS415" t="s">
        <v>109</v>
      </c>
      <c r="AT415" t="s">
        <v>109</v>
      </c>
      <c r="AU415" t="s">
        <v>109</v>
      </c>
      <c r="AV415" t="s">
        <v>109</v>
      </c>
      <c r="AW415" t="s">
        <v>110</v>
      </c>
      <c r="AX415" t="s">
        <v>109</v>
      </c>
      <c r="AY415" t="s">
        <v>110</v>
      </c>
      <c r="AZ415" t="s">
        <v>109</v>
      </c>
      <c r="BA415" t="s">
        <v>136</v>
      </c>
      <c r="BB415" t="s">
        <v>109</v>
      </c>
      <c r="BC415" t="s">
        <v>110</v>
      </c>
      <c r="BD415" t="s">
        <v>110</v>
      </c>
      <c r="BE415" t="s">
        <v>110</v>
      </c>
      <c r="BF415" t="s">
        <v>110</v>
      </c>
      <c r="BG415" t="s">
        <v>110</v>
      </c>
      <c r="BH415" t="s">
        <v>110</v>
      </c>
      <c r="BI415" t="s">
        <v>110</v>
      </c>
      <c r="BJ415" t="s">
        <v>110</v>
      </c>
      <c r="BK415" t="s">
        <v>110</v>
      </c>
      <c r="BL415" t="s">
        <v>109</v>
      </c>
      <c r="BM415" t="s">
        <v>109</v>
      </c>
      <c r="BN415">
        <v>0</v>
      </c>
      <c r="BO415">
        <v>0</v>
      </c>
      <c r="BP415">
        <v>0</v>
      </c>
      <c r="BQ415" t="s">
        <v>109</v>
      </c>
      <c r="BR415" t="s">
        <v>109</v>
      </c>
      <c r="BS415"/>
      <c r="BT415" t="s">
        <v>3247</v>
      </c>
      <c r="BU415" t="s">
        <v>7257</v>
      </c>
      <c r="BV415" t="s">
        <v>6526</v>
      </c>
      <c r="BW415" t="s">
        <v>141</v>
      </c>
      <c r="BX415" t="s">
        <v>140</v>
      </c>
      <c r="BY415" t="s">
        <v>5690</v>
      </c>
      <c r="BZ415" t="s">
        <v>110</v>
      </c>
      <c r="CA415" t="s">
        <v>109</v>
      </c>
      <c r="CB415" t="s">
        <v>173</v>
      </c>
      <c r="CC415" t="s">
        <v>5678</v>
      </c>
      <c r="CD415" t="s">
        <v>110</v>
      </c>
      <c r="CE415" t="s">
        <v>6089</v>
      </c>
      <c r="CF415"/>
      <c r="CG415" s="131">
        <v>43780</v>
      </c>
      <c r="CH415" t="s">
        <v>144</v>
      </c>
      <c r="CI415" t="s">
        <v>144</v>
      </c>
      <c r="CJ415" t="s">
        <v>114</v>
      </c>
      <c r="CK415" t="s">
        <v>109</v>
      </c>
      <c r="CL415" t="s">
        <v>109</v>
      </c>
      <c r="CM415" t="s">
        <v>109</v>
      </c>
      <c r="CN415">
        <v>2022</v>
      </c>
      <c r="CO415" s="1">
        <v>44869</v>
      </c>
      <c r="CP415" t="s">
        <v>7179</v>
      </c>
      <c r="CQ415">
        <v>11</v>
      </c>
      <c r="CR415">
        <v>45</v>
      </c>
      <c r="CS415" s="1">
        <v>44865</v>
      </c>
      <c r="CT415" t="s">
        <v>16328</v>
      </c>
      <c r="CU415" t="s">
        <v>8615</v>
      </c>
      <c r="CV415" t="s">
        <v>16272</v>
      </c>
      <c r="CW415" t="s">
        <v>16320</v>
      </c>
      <c r="CX415" t="s">
        <v>8738</v>
      </c>
      <c r="CY415" t="s">
        <v>8877</v>
      </c>
      <c r="CZ415" t="s">
        <v>8739</v>
      </c>
      <c r="DA415" t="s">
        <v>7184</v>
      </c>
      <c r="DB415" t="s">
        <v>5342</v>
      </c>
      <c r="DC415" t="s">
        <v>7185</v>
      </c>
      <c r="DD415" t="s">
        <v>3250</v>
      </c>
      <c r="DE415" t="s">
        <v>7811</v>
      </c>
      <c r="DF415" t="s">
        <v>7812</v>
      </c>
      <c r="DG415" t="s">
        <v>7188</v>
      </c>
      <c r="DH415" t="s">
        <v>110</v>
      </c>
      <c r="DI415" t="s">
        <v>110</v>
      </c>
      <c r="DJ415" t="s">
        <v>130</v>
      </c>
      <c r="DK415" t="s">
        <v>3247</v>
      </c>
      <c r="DL415" t="s">
        <v>312</v>
      </c>
      <c r="DM415" t="s">
        <v>7189</v>
      </c>
      <c r="DN415" t="s">
        <v>58</v>
      </c>
      <c r="DO415" t="s">
        <v>8878</v>
      </c>
      <c r="DP415" t="s">
        <v>110</v>
      </c>
      <c r="DQ415" t="s">
        <v>7811</v>
      </c>
      <c r="DR415" t="s">
        <v>7811</v>
      </c>
      <c r="DS415" t="s">
        <v>7259</v>
      </c>
      <c r="DT415" t="s">
        <v>109</v>
      </c>
      <c r="DU415" t="s">
        <v>3263</v>
      </c>
      <c r="DV415" t="s">
        <v>8879</v>
      </c>
      <c r="DW415" t="s">
        <v>8880</v>
      </c>
      <c r="DX415" t="s">
        <v>8881</v>
      </c>
    </row>
    <row r="416" spans="7:128">
      <c r="G416">
        <v>501</v>
      </c>
      <c r="H416" t="s">
        <v>109</v>
      </c>
      <c r="I416" t="s">
        <v>3264</v>
      </c>
      <c r="J416" s="131">
        <v>44869</v>
      </c>
      <c r="K416" t="s">
        <v>6167</v>
      </c>
      <c r="L416" t="s">
        <v>108</v>
      </c>
      <c r="M416" t="s">
        <v>110</v>
      </c>
      <c r="N416" t="s">
        <v>108</v>
      </c>
      <c r="O416" t="s">
        <v>510</v>
      </c>
      <c r="P416" t="s">
        <v>111</v>
      </c>
      <c r="Q416">
        <v>5</v>
      </c>
      <c r="R416">
        <v>0.7</v>
      </c>
      <c r="S416">
        <v>5</v>
      </c>
      <c r="T416">
        <v>5.4550000000000001</v>
      </c>
      <c r="U416" t="s">
        <v>109</v>
      </c>
      <c r="V416" t="s">
        <v>126</v>
      </c>
      <c r="W416" t="s">
        <v>700</v>
      </c>
      <c r="X416" t="s">
        <v>110</v>
      </c>
      <c r="Y416" t="s">
        <v>110</v>
      </c>
      <c r="Z416" t="s">
        <v>110</v>
      </c>
      <c r="AA416" t="s">
        <v>110</v>
      </c>
      <c r="AB416" t="s">
        <v>129</v>
      </c>
      <c r="AC416"/>
      <c r="AD416" t="s">
        <v>205</v>
      </c>
      <c r="AE416" t="s">
        <v>225</v>
      </c>
      <c r="AF416" t="s">
        <v>225</v>
      </c>
      <c r="AG416" t="s">
        <v>109</v>
      </c>
      <c r="AH416" s="18">
        <v>44874</v>
      </c>
      <c r="AI416" s="131">
        <v>45239</v>
      </c>
      <c r="AJ416" t="s">
        <v>133</v>
      </c>
      <c r="AK416" t="s">
        <v>1289</v>
      </c>
      <c r="AL416" t="s">
        <v>110</v>
      </c>
      <c r="AM416" t="s">
        <v>109</v>
      </c>
      <c r="AN416" s="131">
        <v>45970</v>
      </c>
      <c r="AO416" t="s">
        <v>192</v>
      </c>
      <c r="AP416" t="s">
        <v>109</v>
      </c>
      <c r="AQ416" t="s">
        <v>109</v>
      </c>
      <c r="AR416" t="s">
        <v>109</v>
      </c>
      <c r="AS416" t="s">
        <v>109</v>
      </c>
      <c r="AT416" t="s">
        <v>109</v>
      </c>
      <c r="AU416" t="s">
        <v>109</v>
      </c>
      <c r="AV416" t="s">
        <v>109</v>
      </c>
      <c r="AW416" t="s">
        <v>110</v>
      </c>
      <c r="AX416" t="s">
        <v>109</v>
      </c>
      <c r="AY416" t="s">
        <v>110</v>
      </c>
      <c r="AZ416" t="s">
        <v>109</v>
      </c>
      <c r="BA416" t="s">
        <v>136</v>
      </c>
      <c r="BB416" t="s">
        <v>109</v>
      </c>
      <c r="BC416" t="s">
        <v>110</v>
      </c>
      <c r="BD416" t="s">
        <v>110</v>
      </c>
      <c r="BE416" t="s">
        <v>110</v>
      </c>
      <c r="BF416" t="s">
        <v>110</v>
      </c>
      <c r="BG416" t="s">
        <v>110</v>
      </c>
      <c r="BH416" t="s">
        <v>110</v>
      </c>
      <c r="BI416" t="s">
        <v>110</v>
      </c>
      <c r="BJ416" t="s">
        <v>110</v>
      </c>
      <c r="BK416" t="s">
        <v>110</v>
      </c>
      <c r="BL416" t="s">
        <v>109</v>
      </c>
      <c r="BM416" t="s">
        <v>109</v>
      </c>
      <c r="BN416">
        <v>0</v>
      </c>
      <c r="BO416">
        <v>0</v>
      </c>
      <c r="BP416">
        <v>0</v>
      </c>
      <c r="BQ416" t="s">
        <v>109</v>
      </c>
      <c r="BR416" t="s">
        <v>109</v>
      </c>
      <c r="BS416"/>
      <c r="BT416" t="s">
        <v>1284</v>
      </c>
      <c r="BU416" t="s">
        <v>110</v>
      </c>
      <c r="BV416" t="s">
        <v>6167</v>
      </c>
      <c r="BW416" t="s">
        <v>141</v>
      </c>
      <c r="BX416" t="s">
        <v>140</v>
      </c>
      <c r="BY416" t="s">
        <v>110</v>
      </c>
      <c r="BZ416" t="s">
        <v>110</v>
      </c>
      <c r="CA416" t="s">
        <v>109</v>
      </c>
      <c r="CB416" t="s">
        <v>294</v>
      </c>
      <c r="CC416" t="s">
        <v>5615</v>
      </c>
      <c r="CD416" t="s">
        <v>5417</v>
      </c>
      <c r="CE416" t="s">
        <v>110</v>
      </c>
      <c r="CF416"/>
      <c r="CG416" s="131">
        <v>44869</v>
      </c>
      <c r="CH416" t="s">
        <v>198</v>
      </c>
      <c r="CI416" t="s">
        <v>110</v>
      </c>
      <c r="CJ416" t="s">
        <v>114</v>
      </c>
      <c r="CK416" t="s">
        <v>109</v>
      </c>
      <c r="CL416" t="s">
        <v>109</v>
      </c>
      <c r="CM416" t="s">
        <v>109</v>
      </c>
      <c r="CN416">
        <v>2022</v>
      </c>
      <c r="CO416" s="1">
        <v>44869</v>
      </c>
      <c r="CP416" t="s">
        <v>7179</v>
      </c>
      <c r="CQ416">
        <v>11</v>
      </c>
      <c r="CR416">
        <v>45</v>
      </c>
      <c r="CS416" s="1">
        <v>44865</v>
      </c>
      <c r="CT416" t="s">
        <v>16328</v>
      </c>
      <c r="CU416" t="s">
        <v>8615</v>
      </c>
      <c r="CV416" t="s">
        <v>16272</v>
      </c>
      <c r="CW416" t="s">
        <v>16320</v>
      </c>
      <c r="CX416" t="s">
        <v>8738</v>
      </c>
      <c r="CY416" t="s">
        <v>8877</v>
      </c>
      <c r="CZ416" t="s">
        <v>8739</v>
      </c>
      <c r="DA416" t="s">
        <v>7184</v>
      </c>
      <c r="DB416" t="s">
        <v>114</v>
      </c>
      <c r="DC416" t="s">
        <v>7185</v>
      </c>
      <c r="DD416" t="s">
        <v>3265</v>
      </c>
      <c r="DE416" t="s">
        <v>7811</v>
      </c>
      <c r="DF416" t="s">
        <v>7812</v>
      </c>
      <c r="DG416" t="s">
        <v>7188</v>
      </c>
      <c r="DH416" t="s">
        <v>110</v>
      </c>
      <c r="DI416" t="s">
        <v>110</v>
      </c>
      <c r="DJ416" t="s">
        <v>205</v>
      </c>
      <c r="DK416" t="s">
        <v>110</v>
      </c>
      <c r="DL416" t="s">
        <v>110</v>
      </c>
      <c r="DM416" t="s">
        <v>7189</v>
      </c>
      <c r="DN416" t="s">
        <v>58</v>
      </c>
      <c r="DO416" t="s">
        <v>7607</v>
      </c>
      <c r="DP416" t="s">
        <v>110</v>
      </c>
      <c r="DQ416" t="s">
        <v>7811</v>
      </c>
      <c r="DR416" t="s">
        <v>7811</v>
      </c>
      <c r="DS416" t="s">
        <v>110</v>
      </c>
      <c r="DT416" t="s">
        <v>109</v>
      </c>
      <c r="DU416" t="s">
        <v>3266</v>
      </c>
      <c r="DV416" t="s">
        <v>8882</v>
      </c>
      <c r="DW416" t="s">
        <v>8880</v>
      </c>
      <c r="DX416" t="s">
        <v>8883</v>
      </c>
    </row>
    <row r="417" spans="7:128">
      <c r="G417">
        <v>500</v>
      </c>
      <c r="H417" t="s">
        <v>109</v>
      </c>
      <c r="I417" t="s">
        <v>3268</v>
      </c>
      <c r="J417" s="131">
        <v>44868</v>
      </c>
      <c r="K417" t="s">
        <v>6513</v>
      </c>
      <c r="L417" t="s">
        <v>697</v>
      </c>
      <c r="M417" t="s">
        <v>124</v>
      </c>
      <c r="N417" t="s">
        <v>108</v>
      </c>
      <c r="O417" t="s">
        <v>510</v>
      </c>
      <c r="P417" t="s">
        <v>162</v>
      </c>
      <c r="Q417">
        <v>0.91</v>
      </c>
      <c r="R417">
        <v>0.91</v>
      </c>
      <c r="S417">
        <v>6.64</v>
      </c>
      <c r="T417">
        <v>7.1440000000000001</v>
      </c>
      <c r="U417" t="s">
        <v>109</v>
      </c>
      <c r="V417" t="s">
        <v>149</v>
      </c>
      <c r="W417" t="s">
        <v>372</v>
      </c>
      <c r="X417" t="s">
        <v>110</v>
      </c>
      <c r="Y417" t="s">
        <v>372</v>
      </c>
      <c r="Z417" t="s">
        <v>110</v>
      </c>
      <c r="AA417" t="s">
        <v>110</v>
      </c>
      <c r="AB417" t="s">
        <v>129</v>
      </c>
      <c r="AC417">
        <v>100</v>
      </c>
      <c r="AD417" t="s">
        <v>180</v>
      </c>
      <c r="AE417" t="s">
        <v>131</v>
      </c>
      <c r="AF417" t="s">
        <v>131</v>
      </c>
      <c r="AG417" t="s">
        <v>109</v>
      </c>
      <c r="AH417" s="18">
        <v>44873</v>
      </c>
      <c r="AI417" s="131">
        <v>45237</v>
      </c>
      <c r="AJ417" t="s">
        <v>430</v>
      </c>
      <c r="AK417" t="s">
        <v>3269</v>
      </c>
      <c r="AL417" t="s">
        <v>110</v>
      </c>
      <c r="AM417" t="s">
        <v>109</v>
      </c>
      <c r="AN417" s="131">
        <v>45237</v>
      </c>
      <c r="AO417" t="s">
        <v>110</v>
      </c>
      <c r="AP417" t="s">
        <v>7085</v>
      </c>
      <c r="AQ417" t="s">
        <v>6959</v>
      </c>
      <c r="AR417" t="s">
        <v>8884</v>
      </c>
      <c r="AS417" t="s">
        <v>212</v>
      </c>
      <c r="AT417" t="s">
        <v>109</v>
      </c>
      <c r="AU417" t="s">
        <v>109</v>
      </c>
      <c r="AV417" t="s">
        <v>182</v>
      </c>
      <c r="AW417" t="s">
        <v>110</v>
      </c>
      <c r="AX417" t="s">
        <v>109</v>
      </c>
      <c r="AY417" t="s">
        <v>110</v>
      </c>
      <c r="AZ417" t="s">
        <v>3271</v>
      </c>
      <c r="BA417" t="s">
        <v>136</v>
      </c>
      <c r="BB417" t="s">
        <v>109</v>
      </c>
      <c r="BC417" t="s">
        <v>110</v>
      </c>
      <c r="BD417" t="s">
        <v>110</v>
      </c>
      <c r="BE417" t="s">
        <v>209</v>
      </c>
      <c r="BF417" t="s">
        <v>110</v>
      </c>
      <c r="BG417" t="s">
        <v>110</v>
      </c>
      <c r="BH417" t="s">
        <v>110</v>
      </c>
      <c r="BI417" t="s">
        <v>110</v>
      </c>
      <c r="BJ417" t="s">
        <v>110</v>
      </c>
      <c r="BK417" t="s">
        <v>6928</v>
      </c>
      <c r="BL417" t="s">
        <v>211</v>
      </c>
      <c r="BM417" t="s">
        <v>1140</v>
      </c>
      <c r="BN417">
        <v>1</v>
      </c>
      <c r="BO417">
        <v>1</v>
      </c>
      <c r="BP417">
        <v>1</v>
      </c>
      <c r="BQ417" t="s">
        <v>8885</v>
      </c>
      <c r="BR417" t="s">
        <v>114</v>
      </c>
      <c r="BS417">
        <v>22046</v>
      </c>
      <c r="BT417" t="s">
        <v>3267</v>
      </c>
      <c r="BU417" t="s">
        <v>110</v>
      </c>
      <c r="BV417" t="s">
        <v>6513</v>
      </c>
      <c r="BW417" t="s">
        <v>141</v>
      </c>
      <c r="BX417" t="s">
        <v>140</v>
      </c>
      <c r="BY417" t="s">
        <v>5690</v>
      </c>
      <c r="BZ417" t="s">
        <v>110</v>
      </c>
      <c r="CA417" t="s">
        <v>109</v>
      </c>
      <c r="CB417" t="s">
        <v>173</v>
      </c>
      <c r="CC417" t="s">
        <v>5616</v>
      </c>
      <c r="CD417" t="s">
        <v>6230</v>
      </c>
      <c r="CE417" t="s">
        <v>6514</v>
      </c>
      <c r="CF417"/>
      <c r="CG417" s="131">
        <v>43809</v>
      </c>
      <c r="CH417" t="s">
        <v>144</v>
      </c>
      <c r="CI417" t="s">
        <v>144</v>
      </c>
      <c r="CJ417" t="s">
        <v>114</v>
      </c>
      <c r="CK417" t="s">
        <v>109</v>
      </c>
      <c r="CL417" t="s">
        <v>114</v>
      </c>
      <c r="CM417" t="s">
        <v>109</v>
      </c>
      <c r="CN417">
        <v>2022</v>
      </c>
      <c r="CO417" s="1">
        <v>44868</v>
      </c>
      <c r="CP417" t="s">
        <v>7179</v>
      </c>
      <c r="CQ417">
        <v>11</v>
      </c>
      <c r="CR417">
        <v>45</v>
      </c>
      <c r="CS417" s="1">
        <v>44865</v>
      </c>
      <c r="CT417" t="s">
        <v>16328</v>
      </c>
      <c r="CU417" t="s">
        <v>8615</v>
      </c>
      <c r="CV417" t="s">
        <v>16272</v>
      </c>
      <c r="CW417" t="s">
        <v>16320</v>
      </c>
      <c r="CX417" t="s">
        <v>8738</v>
      </c>
      <c r="CY417" t="s">
        <v>8877</v>
      </c>
      <c r="CZ417" t="s">
        <v>8739</v>
      </c>
      <c r="DA417" t="s">
        <v>7184</v>
      </c>
      <c r="DB417" t="s">
        <v>5342</v>
      </c>
      <c r="DC417" t="s">
        <v>7206</v>
      </c>
      <c r="DD417" t="s">
        <v>8886</v>
      </c>
      <c r="DE417" t="s">
        <v>7198</v>
      </c>
      <c r="DF417" t="s">
        <v>7187</v>
      </c>
      <c r="DG417" t="s">
        <v>7267</v>
      </c>
      <c r="DH417" t="s">
        <v>110</v>
      </c>
      <c r="DI417" t="s">
        <v>3267</v>
      </c>
      <c r="DJ417" t="s">
        <v>180</v>
      </c>
      <c r="DK417" t="s">
        <v>110</v>
      </c>
      <c r="DL417" t="s">
        <v>110</v>
      </c>
      <c r="DM417" t="s">
        <v>182</v>
      </c>
      <c r="DN417" t="s">
        <v>7268</v>
      </c>
      <c r="DO417" t="s">
        <v>8887</v>
      </c>
      <c r="DP417" t="s">
        <v>110</v>
      </c>
      <c r="DQ417" t="s">
        <v>110</v>
      </c>
      <c r="DR417" t="s">
        <v>7213</v>
      </c>
      <c r="DS417" t="s">
        <v>110</v>
      </c>
      <c r="DT417" t="s">
        <v>7219</v>
      </c>
      <c r="DU417" t="s">
        <v>3272</v>
      </c>
      <c r="DV417" t="s">
        <v>8888</v>
      </c>
      <c r="DW417" t="s">
        <v>8889</v>
      </c>
      <c r="DX417" t="s">
        <v>8890</v>
      </c>
    </row>
    <row r="418" spans="7:128">
      <c r="G418">
        <v>499</v>
      </c>
      <c r="H418" t="s">
        <v>109</v>
      </c>
      <c r="I418" t="s">
        <v>3274</v>
      </c>
      <c r="J418" s="131">
        <v>44867</v>
      </c>
      <c r="K418" t="s">
        <v>6404</v>
      </c>
      <c r="L418" t="s">
        <v>108</v>
      </c>
      <c r="M418" t="s">
        <v>124</v>
      </c>
      <c r="N418" t="s">
        <v>108</v>
      </c>
      <c r="O418" t="s">
        <v>510</v>
      </c>
      <c r="P418" t="s">
        <v>111</v>
      </c>
      <c r="Q418">
        <v>3.75</v>
      </c>
      <c r="R418">
        <v>0.51</v>
      </c>
      <c r="S418">
        <v>3.75</v>
      </c>
      <c r="T418">
        <v>4.024</v>
      </c>
      <c r="U418" t="s">
        <v>109</v>
      </c>
      <c r="V418" t="s">
        <v>126</v>
      </c>
      <c r="W418" t="s">
        <v>2359</v>
      </c>
      <c r="X418" t="s">
        <v>110</v>
      </c>
      <c r="Y418" t="s">
        <v>110</v>
      </c>
      <c r="Z418" t="s">
        <v>110</v>
      </c>
      <c r="AA418" t="s">
        <v>110</v>
      </c>
      <c r="AB418" t="s">
        <v>129</v>
      </c>
      <c r="AC418">
        <v>100</v>
      </c>
      <c r="AD418" t="s">
        <v>205</v>
      </c>
      <c r="AE418" t="s">
        <v>832</v>
      </c>
      <c r="AF418" t="s">
        <v>832</v>
      </c>
      <c r="AG418" t="s">
        <v>109</v>
      </c>
      <c r="AH418" s="18">
        <v>44873</v>
      </c>
      <c r="AI418" s="131">
        <v>45238</v>
      </c>
      <c r="AJ418" t="s">
        <v>133</v>
      </c>
      <c r="AK418" t="s">
        <v>3275</v>
      </c>
      <c r="AL418" t="s">
        <v>110</v>
      </c>
      <c r="AM418" t="s">
        <v>109</v>
      </c>
      <c r="AN418" s="131">
        <v>45969</v>
      </c>
      <c r="AO418" t="s">
        <v>192</v>
      </c>
      <c r="AP418" t="s">
        <v>109</v>
      </c>
      <c r="AQ418" t="s">
        <v>109</v>
      </c>
      <c r="AR418" t="s">
        <v>109</v>
      </c>
      <c r="AS418" t="s">
        <v>109</v>
      </c>
      <c r="AT418" t="s">
        <v>109</v>
      </c>
      <c r="AU418" t="s">
        <v>109</v>
      </c>
      <c r="AV418" t="s">
        <v>109</v>
      </c>
      <c r="AW418" t="s">
        <v>110</v>
      </c>
      <c r="AX418" t="s">
        <v>109</v>
      </c>
      <c r="AY418" t="s">
        <v>110</v>
      </c>
      <c r="AZ418" t="s">
        <v>109</v>
      </c>
      <c r="BA418" t="s">
        <v>136</v>
      </c>
      <c r="BB418" t="s">
        <v>109</v>
      </c>
      <c r="BC418" t="s">
        <v>110</v>
      </c>
      <c r="BD418" t="s">
        <v>110</v>
      </c>
      <c r="BE418" t="s">
        <v>110</v>
      </c>
      <c r="BF418" t="s">
        <v>110</v>
      </c>
      <c r="BG418" t="s">
        <v>110</v>
      </c>
      <c r="BH418" t="s">
        <v>110</v>
      </c>
      <c r="BI418" t="s">
        <v>110</v>
      </c>
      <c r="BJ418" t="s">
        <v>110</v>
      </c>
      <c r="BK418" t="s">
        <v>110</v>
      </c>
      <c r="BL418" t="s">
        <v>109</v>
      </c>
      <c r="BM418" t="s">
        <v>109</v>
      </c>
      <c r="BN418">
        <v>0</v>
      </c>
      <c r="BO418">
        <v>0</v>
      </c>
      <c r="BP418">
        <v>0</v>
      </c>
      <c r="BQ418" t="s">
        <v>109</v>
      </c>
      <c r="BR418" t="s">
        <v>109</v>
      </c>
      <c r="BS418"/>
      <c r="BT418" t="s">
        <v>3273</v>
      </c>
      <c r="BU418" t="s">
        <v>110</v>
      </c>
      <c r="BV418" t="s">
        <v>6404</v>
      </c>
      <c r="BW418" t="s">
        <v>141</v>
      </c>
      <c r="BX418" t="s">
        <v>140</v>
      </c>
      <c r="BY418" t="s">
        <v>5677</v>
      </c>
      <c r="BZ418" t="s">
        <v>110</v>
      </c>
      <c r="CA418" t="s">
        <v>109</v>
      </c>
      <c r="CB418" t="s">
        <v>324</v>
      </c>
      <c r="CC418" t="s">
        <v>6046</v>
      </c>
      <c r="CD418" t="s">
        <v>5828</v>
      </c>
      <c r="CE418" t="s">
        <v>6280</v>
      </c>
      <c r="CF418"/>
      <c r="CG418" s="131">
        <v>44393</v>
      </c>
      <c r="CH418" t="s">
        <v>144</v>
      </c>
      <c r="CI418" t="s">
        <v>144</v>
      </c>
      <c r="CJ418" t="s">
        <v>114</v>
      </c>
      <c r="CK418" t="s">
        <v>109</v>
      </c>
      <c r="CL418" t="s">
        <v>109</v>
      </c>
      <c r="CM418" t="s">
        <v>109</v>
      </c>
      <c r="CN418">
        <v>2022</v>
      </c>
      <c r="CO418" s="1">
        <v>44867</v>
      </c>
      <c r="CP418" t="s">
        <v>7179</v>
      </c>
      <c r="CQ418">
        <v>11</v>
      </c>
      <c r="CR418">
        <v>45</v>
      </c>
      <c r="CS418" s="1">
        <v>44865</v>
      </c>
      <c r="CT418" t="s">
        <v>16328</v>
      </c>
      <c r="CU418" t="s">
        <v>8615</v>
      </c>
      <c r="CV418" t="s">
        <v>16272</v>
      </c>
      <c r="CW418" t="s">
        <v>16320</v>
      </c>
      <c r="CX418" t="s">
        <v>8738</v>
      </c>
      <c r="CY418" t="s">
        <v>8877</v>
      </c>
      <c r="CZ418" t="s">
        <v>8739</v>
      </c>
      <c r="DA418" t="s">
        <v>7184</v>
      </c>
      <c r="DB418" t="s">
        <v>5342</v>
      </c>
      <c r="DC418" t="s">
        <v>7185</v>
      </c>
      <c r="DD418" t="s">
        <v>3276</v>
      </c>
      <c r="DE418" t="s">
        <v>7811</v>
      </c>
      <c r="DF418" t="s">
        <v>7812</v>
      </c>
      <c r="DG418" t="s">
        <v>7188</v>
      </c>
      <c r="DH418" t="s">
        <v>110</v>
      </c>
      <c r="DI418" t="s">
        <v>110</v>
      </c>
      <c r="DJ418" t="s">
        <v>205</v>
      </c>
      <c r="DK418" t="s">
        <v>110</v>
      </c>
      <c r="DL418" t="s">
        <v>110</v>
      </c>
      <c r="DM418" t="s">
        <v>7189</v>
      </c>
      <c r="DN418" t="s">
        <v>58</v>
      </c>
      <c r="DO418" t="s">
        <v>8891</v>
      </c>
      <c r="DP418" t="s">
        <v>110</v>
      </c>
      <c r="DQ418" t="s">
        <v>7811</v>
      </c>
      <c r="DR418" t="s">
        <v>7811</v>
      </c>
      <c r="DS418" t="s">
        <v>110</v>
      </c>
      <c r="DT418" t="s">
        <v>109</v>
      </c>
      <c r="DU418" t="s">
        <v>3277</v>
      </c>
      <c r="DV418" t="s">
        <v>8892</v>
      </c>
      <c r="DW418" t="s">
        <v>8893</v>
      </c>
      <c r="DX418" t="s">
        <v>8894</v>
      </c>
    </row>
    <row r="419" spans="7:128">
      <c r="G419">
        <v>498</v>
      </c>
      <c r="H419" t="s">
        <v>109</v>
      </c>
      <c r="I419" t="s">
        <v>3278</v>
      </c>
      <c r="J419" s="131">
        <v>44866</v>
      </c>
      <c r="K419" t="s">
        <v>6168</v>
      </c>
      <c r="L419" t="s">
        <v>108</v>
      </c>
      <c r="M419" t="s">
        <v>161</v>
      </c>
      <c r="N419" t="s">
        <v>742</v>
      </c>
      <c r="O419" t="s">
        <v>530</v>
      </c>
      <c r="P419" t="s">
        <v>162</v>
      </c>
      <c r="Q419">
        <v>2.08</v>
      </c>
      <c r="R419">
        <v>2.08</v>
      </c>
      <c r="S419">
        <v>15.14</v>
      </c>
      <c r="T419">
        <v>16.327999999999999</v>
      </c>
      <c r="U419" t="s">
        <v>109</v>
      </c>
      <c r="V419" t="s">
        <v>149</v>
      </c>
      <c r="W419" t="s">
        <v>334</v>
      </c>
      <c r="X419" t="s">
        <v>1469</v>
      </c>
      <c r="Y419" t="s">
        <v>334</v>
      </c>
      <c r="Z419" t="s">
        <v>110</v>
      </c>
      <c r="AA419" t="s">
        <v>1288</v>
      </c>
      <c r="AB419" t="s">
        <v>129</v>
      </c>
      <c r="AC419">
        <v>100</v>
      </c>
      <c r="AD419" t="s">
        <v>165</v>
      </c>
      <c r="AE419" t="s">
        <v>832</v>
      </c>
      <c r="AF419" t="s">
        <v>832</v>
      </c>
      <c r="AG419" t="s">
        <v>109</v>
      </c>
      <c r="AH419" s="18">
        <v>44869</v>
      </c>
      <c r="AI419" s="131">
        <v>45049</v>
      </c>
      <c r="AJ419" t="s">
        <v>167</v>
      </c>
      <c r="AK419" t="s">
        <v>833</v>
      </c>
      <c r="AL419" t="s">
        <v>110</v>
      </c>
      <c r="AM419" t="s">
        <v>109</v>
      </c>
      <c r="AN419" s="131">
        <v>45233</v>
      </c>
      <c r="AO419" t="s">
        <v>132</v>
      </c>
      <c r="AP419" t="s">
        <v>6929</v>
      </c>
      <c r="AQ419" t="s">
        <v>6936</v>
      </c>
      <c r="AR419" t="s">
        <v>8895</v>
      </c>
      <c r="AS419" t="s">
        <v>212</v>
      </c>
      <c r="AT419" t="s">
        <v>109</v>
      </c>
      <c r="AU419" t="s">
        <v>109</v>
      </c>
      <c r="AV419" t="s">
        <v>182</v>
      </c>
      <c r="AW419" t="s">
        <v>110</v>
      </c>
      <c r="AX419" t="s">
        <v>109</v>
      </c>
      <c r="AY419" t="s">
        <v>110</v>
      </c>
      <c r="AZ419" t="s">
        <v>3280</v>
      </c>
      <c r="BA419" t="s">
        <v>136</v>
      </c>
      <c r="BB419" t="s">
        <v>109</v>
      </c>
      <c r="BC419" t="s">
        <v>110</v>
      </c>
      <c r="BD419" t="s">
        <v>110</v>
      </c>
      <c r="BE419" t="s">
        <v>226</v>
      </c>
      <c r="BF419" t="s">
        <v>110</v>
      </c>
      <c r="BG419" t="s">
        <v>110</v>
      </c>
      <c r="BH419" t="s">
        <v>110</v>
      </c>
      <c r="BI419" t="s">
        <v>110</v>
      </c>
      <c r="BJ419" t="s">
        <v>110</v>
      </c>
      <c r="BK419" t="s">
        <v>6928</v>
      </c>
      <c r="BL419" t="s">
        <v>378</v>
      </c>
      <c r="BM419" t="s">
        <v>1325</v>
      </c>
      <c r="BN419">
        <v>1</v>
      </c>
      <c r="BO419">
        <v>1</v>
      </c>
      <c r="BP419">
        <v>1</v>
      </c>
      <c r="BQ419" t="s">
        <v>8896</v>
      </c>
      <c r="BR419" t="s">
        <v>114</v>
      </c>
      <c r="BS419">
        <v>22045</v>
      </c>
      <c r="BT419" t="s">
        <v>828</v>
      </c>
      <c r="BU419" t="s">
        <v>110</v>
      </c>
      <c r="BV419" t="s">
        <v>6168</v>
      </c>
      <c r="BW419" t="s">
        <v>141</v>
      </c>
      <c r="BX419" t="s">
        <v>140</v>
      </c>
      <c r="BY419" t="s">
        <v>5690</v>
      </c>
      <c r="BZ419" t="s">
        <v>110</v>
      </c>
      <c r="CA419" t="s">
        <v>109</v>
      </c>
      <c r="CB419" t="s">
        <v>324</v>
      </c>
      <c r="CC419" t="s">
        <v>5616</v>
      </c>
      <c r="CD419" t="s">
        <v>528</v>
      </c>
      <c r="CE419" t="s">
        <v>110</v>
      </c>
      <c r="CF419"/>
      <c r="CG419" s="131">
        <v>44866</v>
      </c>
      <c r="CH419" t="s">
        <v>198</v>
      </c>
      <c r="CI419" t="s">
        <v>144</v>
      </c>
      <c r="CJ419" t="s">
        <v>114</v>
      </c>
      <c r="CK419" t="s">
        <v>109</v>
      </c>
      <c r="CL419" t="s">
        <v>114</v>
      </c>
      <c r="CM419" t="s">
        <v>109</v>
      </c>
      <c r="CN419">
        <v>2022</v>
      </c>
      <c r="CO419" s="1">
        <v>44866</v>
      </c>
      <c r="CP419" t="s">
        <v>7179</v>
      </c>
      <c r="CQ419">
        <v>11</v>
      </c>
      <c r="CR419">
        <v>45</v>
      </c>
      <c r="CS419" s="1">
        <v>44865</v>
      </c>
      <c r="CT419" t="s">
        <v>16328</v>
      </c>
      <c r="CU419" t="s">
        <v>8615</v>
      </c>
      <c r="CV419" t="s">
        <v>16272</v>
      </c>
      <c r="CW419" t="s">
        <v>16320</v>
      </c>
      <c r="CX419" t="s">
        <v>8738</v>
      </c>
      <c r="CY419" t="s">
        <v>8877</v>
      </c>
      <c r="CZ419" t="s">
        <v>8739</v>
      </c>
      <c r="DA419" t="s">
        <v>7197</v>
      </c>
      <c r="DB419" t="s">
        <v>114</v>
      </c>
      <c r="DC419" t="s">
        <v>7206</v>
      </c>
      <c r="DD419" t="s">
        <v>8897</v>
      </c>
      <c r="DE419" t="s">
        <v>7198</v>
      </c>
      <c r="DF419" t="s">
        <v>7187</v>
      </c>
      <c r="DG419" t="s">
        <v>7188</v>
      </c>
      <c r="DH419" t="s">
        <v>110</v>
      </c>
      <c r="DI419" t="s">
        <v>110</v>
      </c>
      <c r="DJ419" t="s">
        <v>165</v>
      </c>
      <c r="DK419" t="s">
        <v>828</v>
      </c>
      <c r="DL419" t="s">
        <v>110</v>
      </c>
      <c r="DM419" t="s">
        <v>182</v>
      </c>
      <c r="DN419" t="s">
        <v>57</v>
      </c>
      <c r="DO419" t="s">
        <v>8898</v>
      </c>
      <c r="DP419" t="s">
        <v>110</v>
      </c>
      <c r="DQ419" t="s">
        <v>110</v>
      </c>
      <c r="DR419" t="s">
        <v>7213</v>
      </c>
      <c r="DS419" t="s">
        <v>110</v>
      </c>
      <c r="DT419" t="s">
        <v>7282</v>
      </c>
      <c r="DU419" t="s">
        <v>3281</v>
      </c>
      <c r="DV419" t="s">
        <v>8899</v>
      </c>
      <c r="DW419" t="s">
        <v>8900</v>
      </c>
      <c r="DX419" t="s">
        <v>8901</v>
      </c>
    </row>
    <row r="420" spans="7:128">
      <c r="G420">
        <v>497</v>
      </c>
      <c r="H420" t="s">
        <v>109</v>
      </c>
      <c r="I420" t="s">
        <v>3283</v>
      </c>
      <c r="J420" s="131">
        <v>44866</v>
      </c>
      <c r="K420" t="s">
        <v>8902</v>
      </c>
      <c r="L420" t="s">
        <v>108</v>
      </c>
      <c r="M420" t="s">
        <v>300</v>
      </c>
      <c r="N420" t="s">
        <v>108</v>
      </c>
      <c r="O420" t="s">
        <v>510</v>
      </c>
      <c r="P420" t="s">
        <v>265</v>
      </c>
      <c r="Q420">
        <v>1.3</v>
      </c>
      <c r="R420">
        <v>1.28</v>
      </c>
      <c r="S420">
        <v>9.35</v>
      </c>
      <c r="T420">
        <v>10.074999999999999</v>
      </c>
      <c r="U420" t="s">
        <v>109</v>
      </c>
      <c r="V420" t="s">
        <v>126</v>
      </c>
      <c r="W420" t="s">
        <v>1510</v>
      </c>
      <c r="X420" t="s">
        <v>2690</v>
      </c>
      <c r="Y420" t="s">
        <v>1510</v>
      </c>
      <c r="Z420" t="s">
        <v>110</v>
      </c>
      <c r="AA420" t="s">
        <v>812</v>
      </c>
      <c r="AB420" t="s">
        <v>129</v>
      </c>
      <c r="AC420">
        <v>100</v>
      </c>
      <c r="AD420" t="s">
        <v>1676</v>
      </c>
      <c r="AE420" t="s">
        <v>832</v>
      </c>
      <c r="AF420" t="s">
        <v>832</v>
      </c>
      <c r="AG420" t="s">
        <v>109</v>
      </c>
      <c r="AH420" s="18">
        <v>44872</v>
      </c>
      <c r="AI420" s="131">
        <v>45053</v>
      </c>
      <c r="AJ420" t="s">
        <v>167</v>
      </c>
      <c r="AK420" t="s">
        <v>3284</v>
      </c>
      <c r="AL420" t="s">
        <v>110</v>
      </c>
      <c r="AM420" t="s">
        <v>109</v>
      </c>
      <c r="AN420" s="131">
        <v>45968</v>
      </c>
      <c r="AO420" t="s">
        <v>132</v>
      </c>
      <c r="AP420" t="s">
        <v>109</v>
      </c>
      <c r="AQ420" t="s">
        <v>109</v>
      </c>
      <c r="AR420" t="s">
        <v>109</v>
      </c>
      <c r="AS420" t="s">
        <v>109</v>
      </c>
      <c r="AT420" t="s">
        <v>109</v>
      </c>
      <c r="AU420" t="s">
        <v>109</v>
      </c>
      <c r="AV420" t="s">
        <v>109</v>
      </c>
      <c r="AW420" t="s">
        <v>110</v>
      </c>
      <c r="AX420" t="s">
        <v>109</v>
      </c>
      <c r="AY420" t="s">
        <v>110</v>
      </c>
      <c r="AZ420" t="s">
        <v>3286</v>
      </c>
      <c r="BA420" t="s">
        <v>136</v>
      </c>
      <c r="BB420" t="s">
        <v>109</v>
      </c>
      <c r="BC420" t="s">
        <v>110</v>
      </c>
      <c r="BD420" t="s">
        <v>110</v>
      </c>
      <c r="BE420" t="s">
        <v>110</v>
      </c>
      <c r="BF420" t="s">
        <v>110</v>
      </c>
      <c r="BG420" t="s">
        <v>110</v>
      </c>
      <c r="BH420" t="s">
        <v>110</v>
      </c>
      <c r="BI420" t="s">
        <v>110</v>
      </c>
      <c r="BJ420" t="s">
        <v>110</v>
      </c>
      <c r="BK420" t="s">
        <v>110</v>
      </c>
      <c r="BL420" t="s">
        <v>109</v>
      </c>
      <c r="BM420" t="s">
        <v>109</v>
      </c>
      <c r="BN420">
        <v>0</v>
      </c>
      <c r="BO420">
        <v>0</v>
      </c>
      <c r="BP420">
        <v>0</v>
      </c>
      <c r="BQ420" t="s">
        <v>109</v>
      </c>
      <c r="BR420" t="s">
        <v>109</v>
      </c>
      <c r="BS420"/>
      <c r="BT420" t="s">
        <v>3282</v>
      </c>
      <c r="BU420" t="s">
        <v>7178</v>
      </c>
      <c r="BV420" t="s">
        <v>6739</v>
      </c>
      <c r="BW420" t="s">
        <v>141</v>
      </c>
      <c r="BX420" t="s">
        <v>140</v>
      </c>
      <c r="BY420" t="s">
        <v>5677</v>
      </c>
      <c r="BZ420" t="s">
        <v>110</v>
      </c>
      <c r="CA420" t="s">
        <v>109</v>
      </c>
      <c r="CB420" t="s">
        <v>294</v>
      </c>
      <c r="CC420" t="s">
        <v>5616</v>
      </c>
      <c r="CD420" t="s">
        <v>5371</v>
      </c>
      <c r="CE420" t="s">
        <v>6740</v>
      </c>
      <c r="CF420"/>
      <c r="CG420" s="131">
        <v>42720</v>
      </c>
      <c r="CH420" t="s">
        <v>144</v>
      </c>
      <c r="CI420" t="s">
        <v>144</v>
      </c>
      <c r="CJ420" t="s">
        <v>114</v>
      </c>
      <c r="CK420" t="s">
        <v>109</v>
      </c>
      <c r="CL420" t="s">
        <v>109</v>
      </c>
      <c r="CM420" t="s">
        <v>109</v>
      </c>
      <c r="CN420">
        <v>2022</v>
      </c>
      <c r="CO420" s="1">
        <v>44866</v>
      </c>
      <c r="CP420" t="s">
        <v>7179</v>
      </c>
      <c r="CQ420">
        <v>11</v>
      </c>
      <c r="CR420">
        <v>45</v>
      </c>
      <c r="CS420" s="1">
        <v>44865</v>
      </c>
      <c r="CT420" t="s">
        <v>16328</v>
      </c>
      <c r="CU420" t="s">
        <v>8615</v>
      </c>
      <c r="CV420" t="s">
        <v>16272</v>
      </c>
      <c r="CW420" t="s">
        <v>16320</v>
      </c>
      <c r="CX420" t="s">
        <v>8738</v>
      </c>
      <c r="CY420" t="s">
        <v>8877</v>
      </c>
      <c r="CZ420" t="s">
        <v>8739</v>
      </c>
      <c r="DA420" t="s">
        <v>7184</v>
      </c>
      <c r="DB420" t="s">
        <v>5342</v>
      </c>
      <c r="DC420" t="s">
        <v>7185</v>
      </c>
      <c r="DD420" t="s">
        <v>3285</v>
      </c>
      <c r="DE420" t="s">
        <v>7238</v>
      </c>
      <c r="DF420" t="s">
        <v>7187</v>
      </c>
      <c r="DG420" t="s">
        <v>7188</v>
      </c>
      <c r="DH420" t="s">
        <v>110</v>
      </c>
      <c r="DI420" t="s">
        <v>110</v>
      </c>
      <c r="DJ420" t="s">
        <v>130</v>
      </c>
      <c r="DK420" t="s">
        <v>3282</v>
      </c>
      <c r="DL420" t="s">
        <v>134</v>
      </c>
      <c r="DM420" t="s">
        <v>7189</v>
      </c>
      <c r="DN420" t="s">
        <v>7239</v>
      </c>
      <c r="DO420" t="s">
        <v>8903</v>
      </c>
      <c r="DP420" t="s">
        <v>110</v>
      </c>
      <c r="DQ420" t="s">
        <v>110</v>
      </c>
      <c r="DR420" t="s">
        <v>7192</v>
      </c>
      <c r="DS420" t="s">
        <v>7193</v>
      </c>
      <c r="DT420" t="s">
        <v>109</v>
      </c>
      <c r="DU420" t="s">
        <v>3287</v>
      </c>
      <c r="DV420" t="s">
        <v>8904</v>
      </c>
      <c r="DW420" t="s">
        <v>8900</v>
      </c>
      <c r="DX420" t="s">
        <v>8905</v>
      </c>
    </row>
    <row r="421" spans="7:128">
      <c r="G421">
        <v>496</v>
      </c>
      <c r="H421" t="s">
        <v>109</v>
      </c>
      <c r="I421" t="s">
        <v>3288</v>
      </c>
      <c r="J421" s="131">
        <v>44865</v>
      </c>
      <c r="K421" t="s">
        <v>6385</v>
      </c>
      <c r="L421" t="s">
        <v>108</v>
      </c>
      <c r="M421" t="s">
        <v>110</v>
      </c>
      <c r="N421" t="s">
        <v>108</v>
      </c>
      <c r="O421" t="s">
        <v>510</v>
      </c>
      <c r="P421" t="s">
        <v>111</v>
      </c>
      <c r="Q421">
        <v>11</v>
      </c>
      <c r="R421">
        <v>1.51</v>
      </c>
      <c r="S421">
        <v>11</v>
      </c>
      <c r="T421">
        <v>11.781000000000001</v>
      </c>
      <c r="U421" t="s">
        <v>109</v>
      </c>
      <c r="V421" t="s">
        <v>956</v>
      </c>
      <c r="W421" t="s">
        <v>3289</v>
      </c>
      <c r="X421" t="s">
        <v>3027</v>
      </c>
      <c r="Y421" t="s">
        <v>3289</v>
      </c>
      <c r="Z421" t="s">
        <v>110</v>
      </c>
      <c r="AA421" t="s">
        <v>3290</v>
      </c>
      <c r="AB421" t="s">
        <v>129</v>
      </c>
      <c r="AC421">
        <v>100</v>
      </c>
      <c r="AD421" t="s">
        <v>205</v>
      </c>
      <c r="AE421" t="s">
        <v>131</v>
      </c>
      <c r="AF421" t="s">
        <v>131</v>
      </c>
      <c r="AG421" t="s">
        <v>1035</v>
      </c>
      <c r="AH421" s="18">
        <v>44872</v>
      </c>
      <c r="AI421" s="131">
        <v>45053</v>
      </c>
      <c r="AJ421" t="s">
        <v>133</v>
      </c>
      <c r="AK421" t="s">
        <v>1224</v>
      </c>
      <c r="AL421" t="s">
        <v>110</v>
      </c>
      <c r="AM421" t="s">
        <v>109</v>
      </c>
      <c r="AN421" s="131">
        <v>46698</v>
      </c>
      <c r="AO421" t="s">
        <v>132</v>
      </c>
      <c r="AP421" t="s">
        <v>109</v>
      </c>
      <c r="AQ421" t="s">
        <v>109</v>
      </c>
      <c r="AR421" t="s">
        <v>109</v>
      </c>
      <c r="AS421" t="s">
        <v>109</v>
      </c>
      <c r="AT421" t="s">
        <v>109</v>
      </c>
      <c r="AU421" t="s">
        <v>109</v>
      </c>
      <c r="AV421" t="s">
        <v>109</v>
      </c>
      <c r="AW421" t="s">
        <v>110</v>
      </c>
      <c r="AX421" t="s">
        <v>109</v>
      </c>
      <c r="AY421" t="s">
        <v>110</v>
      </c>
      <c r="AZ421" t="s">
        <v>3292</v>
      </c>
      <c r="BA421" t="s">
        <v>136</v>
      </c>
      <c r="BB421" t="s">
        <v>109</v>
      </c>
      <c r="BC421" t="s">
        <v>7361</v>
      </c>
      <c r="BD421" t="s">
        <v>7362</v>
      </c>
      <c r="BE421" t="s">
        <v>110</v>
      </c>
      <c r="BF421" t="s">
        <v>110</v>
      </c>
      <c r="BG421" t="s">
        <v>110</v>
      </c>
      <c r="BH421" t="s">
        <v>110</v>
      </c>
      <c r="BI421" t="s">
        <v>209</v>
      </c>
      <c r="BJ421" t="s">
        <v>110</v>
      </c>
      <c r="BK421" t="s">
        <v>7222</v>
      </c>
      <c r="BL421" t="s">
        <v>109</v>
      </c>
      <c r="BM421" t="s">
        <v>109</v>
      </c>
      <c r="BN421">
        <v>0</v>
      </c>
      <c r="BO421">
        <v>0</v>
      </c>
      <c r="BP421">
        <v>0</v>
      </c>
      <c r="BQ421" t="s">
        <v>109</v>
      </c>
      <c r="BR421" t="s">
        <v>109</v>
      </c>
      <c r="BS421"/>
      <c r="BT421" t="s">
        <v>1219</v>
      </c>
      <c r="BU421" t="s">
        <v>110</v>
      </c>
      <c r="BV421" t="s">
        <v>6385</v>
      </c>
      <c r="BW421" t="s">
        <v>5373</v>
      </c>
      <c r="BX421" t="s">
        <v>5372</v>
      </c>
      <c r="BY421" t="s">
        <v>110</v>
      </c>
      <c r="BZ421" t="s">
        <v>110</v>
      </c>
      <c r="CA421" t="s">
        <v>109</v>
      </c>
      <c r="CB421" t="s">
        <v>656</v>
      </c>
      <c r="CC421" t="s">
        <v>110</v>
      </c>
      <c r="CD421" t="s">
        <v>681</v>
      </c>
      <c r="CE421" t="s">
        <v>110</v>
      </c>
      <c r="CF421"/>
      <c r="CG421" s="131">
        <v>44480</v>
      </c>
      <c r="CH421" t="s">
        <v>198</v>
      </c>
      <c r="CI421" t="s">
        <v>110</v>
      </c>
      <c r="CJ421" t="s">
        <v>114</v>
      </c>
      <c r="CK421" t="s">
        <v>109</v>
      </c>
      <c r="CL421" t="s">
        <v>109</v>
      </c>
      <c r="CM421" t="s">
        <v>109</v>
      </c>
      <c r="CN421">
        <v>2022</v>
      </c>
      <c r="CO421" s="1">
        <v>44865</v>
      </c>
      <c r="CP421" t="s">
        <v>110</v>
      </c>
      <c r="CQ421">
        <v>10</v>
      </c>
      <c r="CR421">
        <v>45</v>
      </c>
      <c r="CS421" s="1">
        <v>44865</v>
      </c>
      <c r="CT421" t="s">
        <v>16328</v>
      </c>
      <c r="CU421" t="s">
        <v>8615</v>
      </c>
      <c r="CV421" t="s">
        <v>16272</v>
      </c>
      <c r="CW421" t="s">
        <v>16320</v>
      </c>
      <c r="CX421" t="s">
        <v>7181</v>
      </c>
      <c r="CY421" t="s">
        <v>8877</v>
      </c>
      <c r="CZ421" t="s">
        <v>8906</v>
      </c>
      <c r="DA421" t="s">
        <v>7184</v>
      </c>
      <c r="DB421" t="s">
        <v>5342</v>
      </c>
      <c r="DC421" t="s">
        <v>7383</v>
      </c>
      <c r="DD421" t="s">
        <v>3291</v>
      </c>
      <c r="DE421" t="s">
        <v>7207</v>
      </c>
      <c r="DF421" t="s">
        <v>7243</v>
      </c>
      <c r="DG421" t="s">
        <v>7188</v>
      </c>
      <c r="DH421" t="s">
        <v>110</v>
      </c>
      <c r="DI421" t="s">
        <v>110</v>
      </c>
      <c r="DJ421" t="s">
        <v>205</v>
      </c>
      <c r="DK421" t="s">
        <v>110</v>
      </c>
      <c r="DL421" t="s">
        <v>110</v>
      </c>
      <c r="DM421" t="s">
        <v>7384</v>
      </c>
      <c r="DN421" t="s">
        <v>58</v>
      </c>
      <c r="DO421" t="s">
        <v>7781</v>
      </c>
      <c r="DP421" t="s">
        <v>1035</v>
      </c>
      <c r="DQ421" t="s">
        <v>7422</v>
      </c>
      <c r="DR421" t="s">
        <v>7422</v>
      </c>
      <c r="DS421" t="s">
        <v>110</v>
      </c>
      <c r="DT421" t="s">
        <v>109</v>
      </c>
      <c r="DU421" t="s">
        <v>3293</v>
      </c>
      <c r="DV421" t="s">
        <v>8907</v>
      </c>
      <c r="DW421" t="s">
        <v>8908</v>
      </c>
      <c r="DX421" t="s">
        <v>8909</v>
      </c>
    </row>
    <row r="422" spans="7:128">
      <c r="G422">
        <v>495</v>
      </c>
      <c r="H422" t="s">
        <v>109</v>
      </c>
      <c r="I422" t="s">
        <v>3294</v>
      </c>
      <c r="J422" s="131">
        <v>44865</v>
      </c>
      <c r="K422" t="s">
        <v>6385</v>
      </c>
      <c r="L422" t="s">
        <v>108</v>
      </c>
      <c r="M422" t="s">
        <v>110</v>
      </c>
      <c r="N422" t="s">
        <v>108</v>
      </c>
      <c r="O422" t="s">
        <v>510</v>
      </c>
      <c r="P422" t="s">
        <v>111</v>
      </c>
      <c r="Q422">
        <v>15</v>
      </c>
      <c r="R422">
        <v>2.06</v>
      </c>
      <c r="S422">
        <v>15</v>
      </c>
      <c r="T422">
        <v>16.065000000000001</v>
      </c>
      <c r="U422" t="s">
        <v>109</v>
      </c>
      <c r="V422" t="s">
        <v>126</v>
      </c>
      <c r="W422" t="s">
        <v>3295</v>
      </c>
      <c r="X422" t="s">
        <v>958</v>
      </c>
      <c r="Y422" t="s">
        <v>3295</v>
      </c>
      <c r="Z422" t="s">
        <v>110</v>
      </c>
      <c r="AA422" t="s">
        <v>1165</v>
      </c>
      <c r="AB422" t="s">
        <v>129</v>
      </c>
      <c r="AC422">
        <v>100</v>
      </c>
      <c r="AD422" t="s">
        <v>205</v>
      </c>
      <c r="AE422" t="s">
        <v>131</v>
      </c>
      <c r="AF422" t="s">
        <v>131</v>
      </c>
      <c r="AG422" t="s">
        <v>206</v>
      </c>
      <c r="AH422" s="18">
        <v>44872</v>
      </c>
      <c r="AI422" s="131">
        <v>45053</v>
      </c>
      <c r="AJ422" t="s">
        <v>133</v>
      </c>
      <c r="AK422" t="s">
        <v>1224</v>
      </c>
      <c r="AL422" t="s">
        <v>110</v>
      </c>
      <c r="AM422" t="s">
        <v>109</v>
      </c>
      <c r="AN422" s="131">
        <v>45968</v>
      </c>
      <c r="AO422" t="s">
        <v>132</v>
      </c>
      <c r="AP422" t="s">
        <v>109</v>
      </c>
      <c r="AQ422" t="s">
        <v>109</v>
      </c>
      <c r="AR422" t="s">
        <v>109</v>
      </c>
      <c r="AS422" t="s">
        <v>109</v>
      </c>
      <c r="AT422" t="s">
        <v>109</v>
      </c>
      <c r="AU422" t="s">
        <v>109</v>
      </c>
      <c r="AV422" t="s">
        <v>109</v>
      </c>
      <c r="AW422" t="s">
        <v>110</v>
      </c>
      <c r="AX422" t="s">
        <v>109</v>
      </c>
      <c r="AY422" t="s">
        <v>110</v>
      </c>
      <c r="AZ422" t="s">
        <v>3296</v>
      </c>
      <c r="BA422" t="s">
        <v>136</v>
      </c>
      <c r="BB422" t="s">
        <v>109</v>
      </c>
      <c r="BC422" t="s">
        <v>7361</v>
      </c>
      <c r="BD422" t="s">
        <v>7362</v>
      </c>
      <c r="BE422" t="s">
        <v>110</v>
      </c>
      <c r="BF422" t="s">
        <v>110</v>
      </c>
      <c r="BG422" t="s">
        <v>110</v>
      </c>
      <c r="BH422" t="s">
        <v>110</v>
      </c>
      <c r="BI422" t="s">
        <v>209</v>
      </c>
      <c r="BJ422" t="s">
        <v>110</v>
      </c>
      <c r="BK422" t="s">
        <v>7222</v>
      </c>
      <c r="BL422" t="s">
        <v>109</v>
      </c>
      <c r="BM422" t="s">
        <v>109</v>
      </c>
      <c r="BN422">
        <v>0</v>
      </c>
      <c r="BO422">
        <v>0</v>
      </c>
      <c r="BP422">
        <v>0</v>
      </c>
      <c r="BQ422" t="s">
        <v>109</v>
      </c>
      <c r="BR422" t="s">
        <v>109</v>
      </c>
      <c r="BS422"/>
      <c r="BT422" t="s">
        <v>1219</v>
      </c>
      <c r="BU422" t="s">
        <v>110</v>
      </c>
      <c r="BV422" t="s">
        <v>6385</v>
      </c>
      <c r="BW422" t="s">
        <v>5373</v>
      </c>
      <c r="BX422" t="s">
        <v>5372</v>
      </c>
      <c r="BY422" t="s">
        <v>110</v>
      </c>
      <c r="BZ422" t="s">
        <v>110</v>
      </c>
      <c r="CA422" t="s">
        <v>109</v>
      </c>
      <c r="CB422" t="s">
        <v>656</v>
      </c>
      <c r="CC422" t="s">
        <v>110</v>
      </c>
      <c r="CD422" t="s">
        <v>681</v>
      </c>
      <c r="CE422" t="s">
        <v>110</v>
      </c>
      <c r="CF422"/>
      <c r="CG422" s="131">
        <v>44480</v>
      </c>
      <c r="CH422" t="s">
        <v>198</v>
      </c>
      <c r="CI422" t="s">
        <v>110</v>
      </c>
      <c r="CJ422" t="s">
        <v>114</v>
      </c>
      <c r="CK422" t="s">
        <v>109</v>
      </c>
      <c r="CL422" t="s">
        <v>109</v>
      </c>
      <c r="CM422" t="s">
        <v>109</v>
      </c>
      <c r="CN422">
        <v>2022</v>
      </c>
      <c r="CO422" s="1">
        <v>44865</v>
      </c>
      <c r="CP422" t="s">
        <v>110</v>
      </c>
      <c r="CQ422">
        <v>10</v>
      </c>
      <c r="CR422">
        <v>45</v>
      </c>
      <c r="CS422" s="1">
        <v>44865</v>
      </c>
      <c r="CT422" t="s">
        <v>16328</v>
      </c>
      <c r="CU422" t="s">
        <v>8615</v>
      </c>
      <c r="CV422" t="s">
        <v>16272</v>
      </c>
      <c r="CW422" t="s">
        <v>16320</v>
      </c>
      <c r="CX422" t="s">
        <v>7181</v>
      </c>
      <c r="CY422" t="s">
        <v>8877</v>
      </c>
      <c r="CZ422" t="s">
        <v>8906</v>
      </c>
      <c r="DA422" t="s">
        <v>7197</v>
      </c>
      <c r="DB422" t="s">
        <v>5342</v>
      </c>
      <c r="DC422" t="s">
        <v>7185</v>
      </c>
      <c r="DD422" t="s">
        <v>3291</v>
      </c>
      <c r="DE422" t="s">
        <v>7207</v>
      </c>
      <c r="DF422" t="s">
        <v>7243</v>
      </c>
      <c r="DG422" t="s">
        <v>7188</v>
      </c>
      <c r="DH422" t="s">
        <v>110</v>
      </c>
      <c r="DI422" t="s">
        <v>110</v>
      </c>
      <c r="DJ422" t="s">
        <v>205</v>
      </c>
      <c r="DK422" t="s">
        <v>110</v>
      </c>
      <c r="DL422" t="s">
        <v>110</v>
      </c>
      <c r="DM422" t="s">
        <v>7189</v>
      </c>
      <c r="DN422" t="s">
        <v>58</v>
      </c>
      <c r="DO422" t="s">
        <v>7487</v>
      </c>
      <c r="DP422" t="s">
        <v>206</v>
      </c>
      <c r="DQ422" t="s">
        <v>7246</v>
      </c>
      <c r="DR422" t="s">
        <v>7246</v>
      </c>
      <c r="DS422" t="s">
        <v>110</v>
      </c>
      <c r="DT422" t="s">
        <v>109</v>
      </c>
      <c r="DU422" t="s">
        <v>3297</v>
      </c>
      <c r="DV422" t="s">
        <v>8907</v>
      </c>
      <c r="DW422" t="s">
        <v>8908</v>
      </c>
      <c r="DX422" t="s">
        <v>8910</v>
      </c>
    </row>
    <row r="423" spans="7:128">
      <c r="G423">
        <v>494</v>
      </c>
      <c r="H423" t="s">
        <v>109</v>
      </c>
      <c r="I423" t="s">
        <v>3298</v>
      </c>
      <c r="J423" s="131">
        <v>44865</v>
      </c>
      <c r="K423" t="s">
        <v>6385</v>
      </c>
      <c r="L423" t="s">
        <v>108</v>
      </c>
      <c r="M423" t="s">
        <v>110</v>
      </c>
      <c r="N423" t="s">
        <v>108</v>
      </c>
      <c r="O423" t="s">
        <v>510</v>
      </c>
      <c r="P423" t="s">
        <v>111</v>
      </c>
      <c r="Q423">
        <v>24</v>
      </c>
      <c r="R423">
        <v>3.29</v>
      </c>
      <c r="S423">
        <v>24</v>
      </c>
      <c r="T423">
        <v>25.704000000000001</v>
      </c>
      <c r="U423" t="s">
        <v>109</v>
      </c>
      <c r="V423" t="s">
        <v>276</v>
      </c>
      <c r="W423" t="s">
        <v>3299</v>
      </c>
      <c r="X423" t="s">
        <v>966</v>
      </c>
      <c r="Y423" t="s">
        <v>3299</v>
      </c>
      <c r="Z423" t="s">
        <v>110</v>
      </c>
      <c r="AA423" t="s">
        <v>3300</v>
      </c>
      <c r="AB423" t="s">
        <v>129</v>
      </c>
      <c r="AC423">
        <v>100</v>
      </c>
      <c r="AD423" t="s">
        <v>205</v>
      </c>
      <c r="AE423" t="s">
        <v>131</v>
      </c>
      <c r="AF423" t="s">
        <v>131</v>
      </c>
      <c r="AG423" t="s">
        <v>109</v>
      </c>
      <c r="AH423" s="18">
        <v>44872</v>
      </c>
      <c r="AI423" s="131">
        <v>45053</v>
      </c>
      <c r="AJ423" t="s">
        <v>133</v>
      </c>
      <c r="AK423" t="s">
        <v>1224</v>
      </c>
      <c r="AL423" t="s">
        <v>110</v>
      </c>
      <c r="AM423" t="s">
        <v>109</v>
      </c>
      <c r="AN423" s="131">
        <v>45603</v>
      </c>
      <c r="AO423" t="s">
        <v>132</v>
      </c>
      <c r="AP423" t="s">
        <v>109</v>
      </c>
      <c r="AQ423" t="s">
        <v>109</v>
      </c>
      <c r="AR423" t="s">
        <v>109</v>
      </c>
      <c r="AS423" t="s">
        <v>109</v>
      </c>
      <c r="AT423" t="s">
        <v>109</v>
      </c>
      <c r="AU423" t="s">
        <v>109</v>
      </c>
      <c r="AV423" t="s">
        <v>109</v>
      </c>
      <c r="AW423" t="s">
        <v>110</v>
      </c>
      <c r="AX423" t="s">
        <v>109</v>
      </c>
      <c r="AY423" t="s">
        <v>110</v>
      </c>
      <c r="AZ423" t="s">
        <v>3301</v>
      </c>
      <c r="BA423" t="s">
        <v>136</v>
      </c>
      <c r="BB423" t="s">
        <v>109</v>
      </c>
      <c r="BC423" t="s">
        <v>110</v>
      </c>
      <c r="BD423" t="s">
        <v>110</v>
      </c>
      <c r="BE423" t="s">
        <v>110</v>
      </c>
      <c r="BF423" t="s">
        <v>110</v>
      </c>
      <c r="BG423" t="s">
        <v>110</v>
      </c>
      <c r="BH423" t="s">
        <v>110</v>
      </c>
      <c r="BI423" t="s">
        <v>209</v>
      </c>
      <c r="BJ423" t="s">
        <v>110</v>
      </c>
      <c r="BK423" t="s">
        <v>7222</v>
      </c>
      <c r="BL423" t="s">
        <v>109</v>
      </c>
      <c r="BM423" t="s">
        <v>109</v>
      </c>
      <c r="BN423">
        <v>0</v>
      </c>
      <c r="BO423">
        <v>0</v>
      </c>
      <c r="BP423">
        <v>0</v>
      </c>
      <c r="BQ423" t="s">
        <v>109</v>
      </c>
      <c r="BR423" t="s">
        <v>109</v>
      </c>
      <c r="BS423"/>
      <c r="BT423" t="s">
        <v>1219</v>
      </c>
      <c r="BU423" t="s">
        <v>110</v>
      </c>
      <c r="BV423" t="s">
        <v>6385</v>
      </c>
      <c r="BW423" t="s">
        <v>5373</v>
      </c>
      <c r="BX423" t="s">
        <v>5372</v>
      </c>
      <c r="BY423" t="s">
        <v>110</v>
      </c>
      <c r="BZ423" t="s">
        <v>110</v>
      </c>
      <c r="CA423" t="s">
        <v>109</v>
      </c>
      <c r="CB423" t="s">
        <v>656</v>
      </c>
      <c r="CC423" t="s">
        <v>110</v>
      </c>
      <c r="CD423" t="s">
        <v>681</v>
      </c>
      <c r="CE423" t="s">
        <v>110</v>
      </c>
      <c r="CF423"/>
      <c r="CG423" s="131">
        <v>44480</v>
      </c>
      <c r="CH423" t="s">
        <v>198</v>
      </c>
      <c r="CI423" t="s">
        <v>110</v>
      </c>
      <c r="CJ423" t="s">
        <v>114</v>
      </c>
      <c r="CK423" t="s">
        <v>109</v>
      </c>
      <c r="CL423" t="s">
        <v>109</v>
      </c>
      <c r="CM423" t="s">
        <v>109</v>
      </c>
      <c r="CN423">
        <v>2022</v>
      </c>
      <c r="CO423" s="1">
        <v>44865</v>
      </c>
      <c r="CP423" t="s">
        <v>110</v>
      </c>
      <c r="CQ423">
        <v>10</v>
      </c>
      <c r="CR423">
        <v>45</v>
      </c>
      <c r="CS423" s="1">
        <v>44865</v>
      </c>
      <c r="CT423" t="s">
        <v>16328</v>
      </c>
      <c r="CU423" t="s">
        <v>8615</v>
      </c>
      <c r="CV423" t="s">
        <v>16272</v>
      </c>
      <c r="CW423" t="s">
        <v>16320</v>
      </c>
      <c r="CX423" t="s">
        <v>7181</v>
      </c>
      <c r="CY423" t="s">
        <v>8877</v>
      </c>
      <c r="CZ423" t="s">
        <v>8906</v>
      </c>
      <c r="DA423" t="s">
        <v>7223</v>
      </c>
      <c r="DB423" t="s">
        <v>5342</v>
      </c>
      <c r="DC423" t="s">
        <v>7185</v>
      </c>
      <c r="DD423" t="s">
        <v>3291</v>
      </c>
      <c r="DE423" t="s">
        <v>7207</v>
      </c>
      <c r="DF423" t="s">
        <v>7243</v>
      </c>
      <c r="DG423" t="s">
        <v>7188</v>
      </c>
      <c r="DH423" t="s">
        <v>110</v>
      </c>
      <c r="DI423" t="s">
        <v>110</v>
      </c>
      <c r="DJ423" t="s">
        <v>205</v>
      </c>
      <c r="DK423" t="s">
        <v>110</v>
      </c>
      <c r="DL423" t="s">
        <v>110</v>
      </c>
      <c r="DM423" t="s">
        <v>7244</v>
      </c>
      <c r="DN423" t="s">
        <v>58</v>
      </c>
      <c r="DO423" t="s">
        <v>8712</v>
      </c>
      <c r="DP423" t="s">
        <v>110</v>
      </c>
      <c r="DQ423" t="s">
        <v>7207</v>
      </c>
      <c r="DR423" t="s">
        <v>7207</v>
      </c>
      <c r="DS423" t="s">
        <v>110</v>
      </c>
      <c r="DT423" t="s">
        <v>109</v>
      </c>
      <c r="DU423" t="s">
        <v>3302</v>
      </c>
      <c r="DV423" t="s">
        <v>8907</v>
      </c>
      <c r="DW423" t="s">
        <v>8908</v>
      </c>
      <c r="DX423" t="s">
        <v>8911</v>
      </c>
    </row>
    <row r="424" spans="7:128">
      <c r="G424">
        <v>493</v>
      </c>
      <c r="H424" t="s">
        <v>109</v>
      </c>
      <c r="I424" t="s">
        <v>3303</v>
      </c>
      <c r="J424" s="131">
        <v>44865</v>
      </c>
      <c r="K424" t="s">
        <v>6510</v>
      </c>
      <c r="L424" t="s">
        <v>108</v>
      </c>
      <c r="M424" t="s">
        <v>124</v>
      </c>
      <c r="N424" t="s">
        <v>108</v>
      </c>
      <c r="O424" t="s">
        <v>510</v>
      </c>
      <c r="P424" t="s">
        <v>162</v>
      </c>
      <c r="Q424">
        <v>1</v>
      </c>
      <c r="R424">
        <v>1</v>
      </c>
      <c r="S424">
        <v>7.3</v>
      </c>
      <c r="T424">
        <v>7.85</v>
      </c>
      <c r="U424" t="s">
        <v>109</v>
      </c>
      <c r="V424" t="s">
        <v>126</v>
      </c>
      <c r="W424" t="s">
        <v>869</v>
      </c>
      <c r="X424" t="s">
        <v>1192</v>
      </c>
      <c r="Y424" t="s">
        <v>869</v>
      </c>
      <c r="Z424" t="s">
        <v>110</v>
      </c>
      <c r="AA424" t="s">
        <v>1288</v>
      </c>
      <c r="AB424" t="s">
        <v>129</v>
      </c>
      <c r="AC424">
        <v>100</v>
      </c>
      <c r="AD424" t="s">
        <v>205</v>
      </c>
      <c r="AE424" t="s">
        <v>131</v>
      </c>
      <c r="AF424" t="s">
        <v>131</v>
      </c>
      <c r="AG424" t="s">
        <v>109</v>
      </c>
      <c r="AH424" s="18">
        <v>44868</v>
      </c>
      <c r="AI424" s="131">
        <v>45049</v>
      </c>
      <c r="AJ424" t="s">
        <v>133</v>
      </c>
      <c r="AK424" t="s">
        <v>2511</v>
      </c>
      <c r="AL424" t="s">
        <v>110</v>
      </c>
      <c r="AM424" t="s">
        <v>109</v>
      </c>
      <c r="AN424" s="131">
        <v>45964</v>
      </c>
      <c r="AO424" t="s">
        <v>132</v>
      </c>
      <c r="AP424" t="s">
        <v>109</v>
      </c>
      <c r="AQ424" t="s">
        <v>109</v>
      </c>
      <c r="AR424" t="s">
        <v>109</v>
      </c>
      <c r="AS424" t="s">
        <v>109</v>
      </c>
      <c r="AT424" t="s">
        <v>109</v>
      </c>
      <c r="AU424" t="s">
        <v>109</v>
      </c>
      <c r="AV424" t="s">
        <v>109</v>
      </c>
      <c r="AW424" t="s">
        <v>110</v>
      </c>
      <c r="AX424" t="s">
        <v>109</v>
      </c>
      <c r="AY424" t="s">
        <v>110</v>
      </c>
      <c r="AZ424" t="s">
        <v>3304</v>
      </c>
      <c r="BA424" t="s">
        <v>136</v>
      </c>
      <c r="BB424" t="s">
        <v>109</v>
      </c>
      <c r="BC424" t="s">
        <v>110</v>
      </c>
      <c r="BD424" t="s">
        <v>110</v>
      </c>
      <c r="BE424" t="s">
        <v>110</v>
      </c>
      <c r="BF424" t="s">
        <v>110</v>
      </c>
      <c r="BG424" t="s">
        <v>110</v>
      </c>
      <c r="BH424" t="s">
        <v>110</v>
      </c>
      <c r="BI424" t="s">
        <v>110</v>
      </c>
      <c r="BJ424" t="s">
        <v>110</v>
      </c>
      <c r="BK424" t="s">
        <v>110</v>
      </c>
      <c r="BL424" t="s">
        <v>109</v>
      </c>
      <c r="BM424" t="s">
        <v>109</v>
      </c>
      <c r="BN424">
        <v>0</v>
      </c>
      <c r="BO424">
        <v>0</v>
      </c>
      <c r="BP424">
        <v>0</v>
      </c>
      <c r="BQ424" t="s">
        <v>109</v>
      </c>
      <c r="BR424" t="s">
        <v>109</v>
      </c>
      <c r="BS424"/>
      <c r="BT424" t="s">
        <v>2509</v>
      </c>
      <c r="BU424" t="s">
        <v>110</v>
      </c>
      <c r="BV424" t="s">
        <v>6510</v>
      </c>
      <c r="BW424" t="s">
        <v>141</v>
      </c>
      <c r="BX424" t="s">
        <v>140</v>
      </c>
      <c r="BY424" t="s">
        <v>605</v>
      </c>
      <c r="BZ424" t="s">
        <v>110</v>
      </c>
      <c r="CA424" t="s">
        <v>109</v>
      </c>
      <c r="CB424" t="s">
        <v>324</v>
      </c>
      <c r="CC424" t="s">
        <v>5616</v>
      </c>
      <c r="CD424" t="s">
        <v>5393</v>
      </c>
      <c r="CE424" t="s">
        <v>6273</v>
      </c>
      <c r="CF424"/>
      <c r="CG424" s="131">
        <v>43838</v>
      </c>
      <c r="CH424" t="s">
        <v>144</v>
      </c>
      <c r="CI424" t="s">
        <v>144</v>
      </c>
      <c r="CJ424" t="s">
        <v>114</v>
      </c>
      <c r="CK424" t="s">
        <v>109</v>
      </c>
      <c r="CL424" t="s">
        <v>109</v>
      </c>
      <c r="CM424" t="s">
        <v>109</v>
      </c>
      <c r="CN424">
        <v>2022</v>
      </c>
      <c r="CO424" s="1">
        <v>44865</v>
      </c>
      <c r="CP424" t="s">
        <v>7179</v>
      </c>
      <c r="CQ424">
        <v>10</v>
      </c>
      <c r="CR424">
        <v>45</v>
      </c>
      <c r="CS424" s="1">
        <v>44865</v>
      </c>
      <c r="CT424" t="s">
        <v>16328</v>
      </c>
      <c r="CU424" t="s">
        <v>8615</v>
      </c>
      <c r="CV424" t="s">
        <v>16272</v>
      </c>
      <c r="CW424" t="s">
        <v>16320</v>
      </c>
      <c r="CX424" t="s">
        <v>7181</v>
      </c>
      <c r="CY424" t="s">
        <v>8877</v>
      </c>
      <c r="CZ424" t="s">
        <v>8906</v>
      </c>
      <c r="DA424" t="s">
        <v>7184</v>
      </c>
      <c r="DB424" t="s">
        <v>5342</v>
      </c>
      <c r="DC424" t="s">
        <v>7185</v>
      </c>
      <c r="DD424" t="s">
        <v>2512</v>
      </c>
      <c r="DE424" t="s">
        <v>7198</v>
      </c>
      <c r="DF424" t="s">
        <v>7187</v>
      </c>
      <c r="DG424" t="s">
        <v>7188</v>
      </c>
      <c r="DH424" t="s">
        <v>110</v>
      </c>
      <c r="DI424" t="s">
        <v>110</v>
      </c>
      <c r="DJ424" t="s">
        <v>205</v>
      </c>
      <c r="DK424" t="s">
        <v>110</v>
      </c>
      <c r="DL424" t="s">
        <v>110</v>
      </c>
      <c r="DM424" t="s">
        <v>7189</v>
      </c>
      <c r="DN424" t="s">
        <v>57</v>
      </c>
      <c r="DO424" t="s">
        <v>7328</v>
      </c>
      <c r="DP424" t="s">
        <v>110</v>
      </c>
      <c r="DQ424" t="s">
        <v>110</v>
      </c>
      <c r="DR424" t="s">
        <v>7213</v>
      </c>
      <c r="DS424" t="s">
        <v>110</v>
      </c>
      <c r="DT424" t="s">
        <v>109</v>
      </c>
      <c r="DU424" t="s">
        <v>3305</v>
      </c>
      <c r="DV424" t="s">
        <v>8912</v>
      </c>
      <c r="DW424" t="s">
        <v>8908</v>
      </c>
      <c r="DX424" t="s">
        <v>8913</v>
      </c>
    </row>
    <row r="425" spans="7:128">
      <c r="G425">
        <v>492</v>
      </c>
      <c r="H425" t="s">
        <v>109</v>
      </c>
      <c r="I425" t="s">
        <v>3306</v>
      </c>
      <c r="J425" s="131">
        <v>44862</v>
      </c>
      <c r="K425" t="s">
        <v>6384</v>
      </c>
      <c r="L425" t="s">
        <v>108</v>
      </c>
      <c r="M425" t="s">
        <v>110</v>
      </c>
      <c r="N425" t="s">
        <v>108</v>
      </c>
      <c r="O425" t="s">
        <v>510</v>
      </c>
      <c r="P425" t="s">
        <v>111</v>
      </c>
      <c r="Q425">
        <v>20</v>
      </c>
      <c r="R425">
        <v>2.76</v>
      </c>
      <c r="S425">
        <v>20</v>
      </c>
      <c r="T425">
        <v>21.56</v>
      </c>
      <c r="U425" t="s">
        <v>109</v>
      </c>
      <c r="V425" t="s">
        <v>126</v>
      </c>
      <c r="W425" t="s">
        <v>3295</v>
      </c>
      <c r="X425" t="s">
        <v>958</v>
      </c>
      <c r="Y425" t="s">
        <v>3295</v>
      </c>
      <c r="Z425" t="s">
        <v>110</v>
      </c>
      <c r="AA425" t="s">
        <v>1165</v>
      </c>
      <c r="AB425" t="s">
        <v>129</v>
      </c>
      <c r="AC425">
        <v>100</v>
      </c>
      <c r="AD425" t="s">
        <v>205</v>
      </c>
      <c r="AE425" t="s">
        <v>166</v>
      </c>
      <c r="AF425" t="s">
        <v>166</v>
      </c>
      <c r="AG425" t="s">
        <v>109</v>
      </c>
      <c r="AH425" s="18">
        <v>44872</v>
      </c>
      <c r="AI425" s="131">
        <v>45053</v>
      </c>
      <c r="AJ425" t="s">
        <v>133</v>
      </c>
      <c r="AK425" t="s">
        <v>1179</v>
      </c>
      <c r="AL425" t="s">
        <v>110</v>
      </c>
      <c r="AM425" t="s">
        <v>109</v>
      </c>
      <c r="AN425" s="131">
        <v>45968</v>
      </c>
      <c r="AO425" t="s">
        <v>132</v>
      </c>
      <c r="AP425" t="s">
        <v>109</v>
      </c>
      <c r="AQ425" t="s">
        <v>109</v>
      </c>
      <c r="AR425" t="s">
        <v>109</v>
      </c>
      <c r="AS425" t="s">
        <v>109</v>
      </c>
      <c r="AT425" t="s">
        <v>109</v>
      </c>
      <c r="AU425" t="s">
        <v>109</v>
      </c>
      <c r="AV425" t="s">
        <v>109</v>
      </c>
      <c r="AW425" t="s">
        <v>110</v>
      </c>
      <c r="AX425" t="s">
        <v>109</v>
      </c>
      <c r="AY425" t="s">
        <v>110</v>
      </c>
      <c r="AZ425" t="s">
        <v>3308</v>
      </c>
      <c r="BA425" t="s">
        <v>136</v>
      </c>
      <c r="BB425" t="s">
        <v>109</v>
      </c>
      <c r="BC425" t="s">
        <v>110</v>
      </c>
      <c r="BD425" t="s">
        <v>110</v>
      </c>
      <c r="BE425" t="s">
        <v>110</v>
      </c>
      <c r="BF425" t="s">
        <v>110</v>
      </c>
      <c r="BG425" t="s">
        <v>110</v>
      </c>
      <c r="BH425" t="s">
        <v>110</v>
      </c>
      <c r="BI425" t="s">
        <v>110</v>
      </c>
      <c r="BJ425" t="s">
        <v>226</v>
      </c>
      <c r="BK425" t="s">
        <v>7382</v>
      </c>
      <c r="BL425" t="s">
        <v>109</v>
      </c>
      <c r="BM425" t="s">
        <v>109</v>
      </c>
      <c r="BN425">
        <v>0</v>
      </c>
      <c r="BO425">
        <v>0</v>
      </c>
      <c r="BP425">
        <v>0</v>
      </c>
      <c r="BQ425" t="s">
        <v>109</v>
      </c>
      <c r="BR425" t="s">
        <v>109</v>
      </c>
      <c r="BS425"/>
      <c r="BT425" t="s">
        <v>1176</v>
      </c>
      <c r="BU425" t="s">
        <v>110</v>
      </c>
      <c r="BV425" t="s">
        <v>6384</v>
      </c>
      <c r="BW425" t="s">
        <v>5373</v>
      </c>
      <c r="BX425" t="s">
        <v>5372</v>
      </c>
      <c r="BY425" t="s">
        <v>110</v>
      </c>
      <c r="BZ425" t="s">
        <v>110</v>
      </c>
      <c r="CA425" t="s">
        <v>109</v>
      </c>
      <c r="CB425" t="s">
        <v>656</v>
      </c>
      <c r="CC425" t="s">
        <v>110</v>
      </c>
      <c r="CD425" t="s">
        <v>5395</v>
      </c>
      <c r="CE425" t="s">
        <v>110</v>
      </c>
      <c r="CF425"/>
      <c r="CG425" s="131">
        <v>44481</v>
      </c>
      <c r="CH425" t="s">
        <v>198</v>
      </c>
      <c r="CI425" t="s">
        <v>110</v>
      </c>
      <c r="CJ425" t="s">
        <v>114</v>
      </c>
      <c r="CK425" t="s">
        <v>109</v>
      </c>
      <c r="CL425" t="s">
        <v>109</v>
      </c>
      <c r="CM425" t="s">
        <v>109</v>
      </c>
      <c r="CN425">
        <v>2022</v>
      </c>
      <c r="CO425" s="1">
        <v>44862</v>
      </c>
      <c r="CP425" t="s">
        <v>110</v>
      </c>
      <c r="CQ425">
        <v>10</v>
      </c>
      <c r="CR425">
        <v>44</v>
      </c>
      <c r="CS425" s="1">
        <v>44858</v>
      </c>
      <c r="CT425" t="s">
        <v>16329</v>
      </c>
      <c r="CU425" t="s">
        <v>8615</v>
      </c>
      <c r="CV425" t="s">
        <v>16272</v>
      </c>
      <c r="CW425" t="s">
        <v>16320</v>
      </c>
      <c r="CX425" t="s">
        <v>7181</v>
      </c>
      <c r="CY425" t="s">
        <v>8914</v>
      </c>
      <c r="CZ425" t="s">
        <v>8906</v>
      </c>
      <c r="DA425" t="s">
        <v>7197</v>
      </c>
      <c r="DB425" t="s">
        <v>5342</v>
      </c>
      <c r="DC425" t="s">
        <v>7185</v>
      </c>
      <c r="DD425" t="s">
        <v>3307</v>
      </c>
      <c r="DE425" t="s">
        <v>7207</v>
      </c>
      <c r="DF425" t="s">
        <v>166</v>
      </c>
      <c r="DG425" t="s">
        <v>7188</v>
      </c>
      <c r="DH425" t="s">
        <v>110</v>
      </c>
      <c r="DI425" t="s">
        <v>110</v>
      </c>
      <c r="DJ425" t="s">
        <v>205</v>
      </c>
      <c r="DK425" t="s">
        <v>110</v>
      </c>
      <c r="DL425" t="s">
        <v>110</v>
      </c>
      <c r="DM425" t="s">
        <v>7189</v>
      </c>
      <c r="DN425" t="s">
        <v>58</v>
      </c>
      <c r="DO425" t="s">
        <v>7460</v>
      </c>
      <c r="DP425" t="s">
        <v>110</v>
      </c>
      <c r="DQ425" t="s">
        <v>7386</v>
      </c>
      <c r="DR425" t="s">
        <v>7386</v>
      </c>
      <c r="DS425" t="s">
        <v>110</v>
      </c>
      <c r="DT425" t="s">
        <v>109</v>
      </c>
      <c r="DU425" t="s">
        <v>3309</v>
      </c>
      <c r="DV425" t="s">
        <v>8915</v>
      </c>
      <c r="DW425" t="s">
        <v>8916</v>
      </c>
      <c r="DX425" t="s">
        <v>8917</v>
      </c>
    </row>
    <row r="426" spans="7:128">
      <c r="G426">
        <v>491</v>
      </c>
      <c r="H426" t="s">
        <v>109</v>
      </c>
      <c r="I426" t="s">
        <v>3311</v>
      </c>
      <c r="J426" s="131">
        <v>44861</v>
      </c>
      <c r="K426" t="s">
        <v>6525</v>
      </c>
      <c r="L426" t="s">
        <v>403</v>
      </c>
      <c r="M426" t="s">
        <v>124</v>
      </c>
      <c r="N426" t="s">
        <v>403</v>
      </c>
      <c r="O426" t="s">
        <v>530</v>
      </c>
      <c r="P426" t="s">
        <v>162</v>
      </c>
      <c r="Q426">
        <v>2.1</v>
      </c>
      <c r="R426">
        <v>2.1</v>
      </c>
      <c r="S426">
        <v>15.18</v>
      </c>
      <c r="T426">
        <v>16.483000000000001</v>
      </c>
      <c r="U426" t="s">
        <v>109</v>
      </c>
      <c r="V426" t="s">
        <v>126</v>
      </c>
      <c r="W426" t="s">
        <v>163</v>
      </c>
      <c r="X426" t="s">
        <v>1130</v>
      </c>
      <c r="Y426" t="s">
        <v>163</v>
      </c>
      <c r="Z426" t="s">
        <v>110</v>
      </c>
      <c r="AA426" t="s">
        <v>1212</v>
      </c>
      <c r="AB426" t="s">
        <v>129</v>
      </c>
      <c r="AC426">
        <v>100</v>
      </c>
      <c r="AD426" t="s">
        <v>205</v>
      </c>
      <c r="AE426" t="s">
        <v>131</v>
      </c>
      <c r="AF426" t="s">
        <v>131</v>
      </c>
      <c r="AG426" t="s">
        <v>109</v>
      </c>
      <c r="AH426" s="18">
        <v>44868</v>
      </c>
      <c r="AI426" s="131">
        <v>45049</v>
      </c>
      <c r="AJ426" t="s">
        <v>133</v>
      </c>
      <c r="AK426" t="s">
        <v>3312</v>
      </c>
      <c r="AL426" t="s">
        <v>110</v>
      </c>
      <c r="AM426" t="s">
        <v>109</v>
      </c>
      <c r="AN426" s="131">
        <v>45964</v>
      </c>
      <c r="AO426" t="s">
        <v>132</v>
      </c>
      <c r="AP426" t="s">
        <v>109</v>
      </c>
      <c r="AQ426" t="s">
        <v>109</v>
      </c>
      <c r="AR426" t="s">
        <v>109</v>
      </c>
      <c r="AS426" t="s">
        <v>109</v>
      </c>
      <c r="AT426" t="s">
        <v>109</v>
      </c>
      <c r="AU426" t="s">
        <v>109</v>
      </c>
      <c r="AV426" t="s">
        <v>109</v>
      </c>
      <c r="AW426" t="s">
        <v>110</v>
      </c>
      <c r="AX426" t="s">
        <v>109</v>
      </c>
      <c r="AY426" t="s">
        <v>110</v>
      </c>
      <c r="AZ426" t="s">
        <v>3314</v>
      </c>
      <c r="BA426" t="s">
        <v>136</v>
      </c>
      <c r="BB426" t="s">
        <v>109</v>
      </c>
      <c r="BC426" t="s">
        <v>110</v>
      </c>
      <c r="BD426" t="s">
        <v>110</v>
      </c>
      <c r="BE426" t="s">
        <v>110</v>
      </c>
      <c r="BF426" t="s">
        <v>110</v>
      </c>
      <c r="BG426" t="s">
        <v>110</v>
      </c>
      <c r="BH426" t="s">
        <v>110</v>
      </c>
      <c r="BI426" t="s">
        <v>110</v>
      </c>
      <c r="BJ426" t="s">
        <v>110</v>
      </c>
      <c r="BK426" t="s">
        <v>110</v>
      </c>
      <c r="BL426" t="s">
        <v>109</v>
      </c>
      <c r="BM426" t="s">
        <v>109</v>
      </c>
      <c r="BN426">
        <v>0</v>
      </c>
      <c r="BO426">
        <v>0</v>
      </c>
      <c r="BP426">
        <v>0</v>
      </c>
      <c r="BQ426" t="s">
        <v>109</v>
      </c>
      <c r="BR426" t="s">
        <v>109</v>
      </c>
      <c r="BS426"/>
      <c r="BT426" t="s">
        <v>3310</v>
      </c>
      <c r="BU426" t="s">
        <v>110</v>
      </c>
      <c r="BV426" t="s">
        <v>6525</v>
      </c>
      <c r="BW426" t="s">
        <v>141</v>
      </c>
      <c r="BX426" t="s">
        <v>140</v>
      </c>
      <c r="BY426" t="s">
        <v>5690</v>
      </c>
      <c r="BZ426" t="s">
        <v>110</v>
      </c>
      <c r="CA426" t="s">
        <v>109</v>
      </c>
      <c r="CB426" t="s">
        <v>460</v>
      </c>
      <c r="CC426" t="s">
        <v>5615</v>
      </c>
      <c r="CD426" t="s">
        <v>6347</v>
      </c>
      <c r="CE426" t="s">
        <v>110</v>
      </c>
      <c r="CF426"/>
      <c r="CG426" s="131">
        <v>43795</v>
      </c>
      <c r="CH426" t="s">
        <v>144</v>
      </c>
      <c r="CI426" t="s">
        <v>144</v>
      </c>
      <c r="CJ426" t="s">
        <v>114</v>
      </c>
      <c r="CK426" t="s">
        <v>109</v>
      </c>
      <c r="CL426" t="s">
        <v>109</v>
      </c>
      <c r="CM426" t="s">
        <v>109</v>
      </c>
      <c r="CN426">
        <v>2022</v>
      </c>
      <c r="CO426" s="1">
        <v>44861</v>
      </c>
      <c r="CP426" t="s">
        <v>7179</v>
      </c>
      <c r="CQ426">
        <v>10</v>
      </c>
      <c r="CR426">
        <v>44</v>
      </c>
      <c r="CS426" s="1">
        <v>44858</v>
      </c>
      <c r="CT426" t="s">
        <v>16329</v>
      </c>
      <c r="CU426" t="s">
        <v>8615</v>
      </c>
      <c r="CV426" t="s">
        <v>16272</v>
      </c>
      <c r="CW426" t="s">
        <v>16320</v>
      </c>
      <c r="CX426" t="s">
        <v>7181</v>
      </c>
      <c r="CY426" t="s">
        <v>8914</v>
      </c>
      <c r="CZ426" t="s">
        <v>8906</v>
      </c>
      <c r="DA426" t="s">
        <v>7197</v>
      </c>
      <c r="DB426" t="s">
        <v>5342</v>
      </c>
      <c r="DC426" t="s">
        <v>7185</v>
      </c>
      <c r="DD426" t="s">
        <v>3313</v>
      </c>
      <c r="DE426" t="s">
        <v>7198</v>
      </c>
      <c r="DF426" t="s">
        <v>7187</v>
      </c>
      <c r="DG426" t="s">
        <v>7199</v>
      </c>
      <c r="DH426" t="s">
        <v>7280</v>
      </c>
      <c r="DI426" t="s">
        <v>110</v>
      </c>
      <c r="DJ426" t="s">
        <v>205</v>
      </c>
      <c r="DK426" t="s">
        <v>110</v>
      </c>
      <c r="DL426" t="s">
        <v>110</v>
      </c>
      <c r="DM426" t="s">
        <v>7189</v>
      </c>
      <c r="DN426" t="s">
        <v>57</v>
      </c>
      <c r="DO426" t="s">
        <v>7201</v>
      </c>
      <c r="DP426" t="s">
        <v>110</v>
      </c>
      <c r="DQ426" t="s">
        <v>110</v>
      </c>
      <c r="DR426" t="s">
        <v>7213</v>
      </c>
      <c r="DS426" t="s">
        <v>110</v>
      </c>
      <c r="DT426" t="s">
        <v>109</v>
      </c>
      <c r="DU426" t="s">
        <v>3315</v>
      </c>
      <c r="DV426" t="s">
        <v>8918</v>
      </c>
      <c r="DW426" t="s">
        <v>8919</v>
      </c>
      <c r="DX426" t="s">
        <v>8920</v>
      </c>
    </row>
    <row r="427" spans="7:128">
      <c r="G427">
        <v>490</v>
      </c>
      <c r="H427" t="s">
        <v>109</v>
      </c>
      <c r="I427" t="s">
        <v>3317</v>
      </c>
      <c r="J427" s="131">
        <v>44861</v>
      </c>
      <c r="K427" t="s">
        <v>6658</v>
      </c>
      <c r="L427" t="s">
        <v>223</v>
      </c>
      <c r="M427" t="s">
        <v>161</v>
      </c>
      <c r="N427" t="s">
        <v>1064</v>
      </c>
      <c r="O427" t="s">
        <v>530</v>
      </c>
      <c r="P427" t="s">
        <v>265</v>
      </c>
      <c r="Q427">
        <v>0.5</v>
      </c>
      <c r="R427">
        <v>0.5</v>
      </c>
      <c r="S427">
        <v>3.61</v>
      </c>
      <c r="T427">
        <v>3.9180000000000001</v>
      </c>
      <c r="U427" t="s">
        <v>109</v>
      </c>
      <c r="V427" t="s">
        <v>149</v>
      </c>
      <c r="W427" t="s">
        <v>1054</v>
      </c>
      <c r="X427" t="s">
        <v>110</v>
      </c>
      <c r="Y427" t="s">
        <v>110</v>
      </c>
      <c r="Z427" t="s">
        <v>110</v>
      </c>
      <c r="AA427" t="s">
        <v>110</v>
      </c>
      <c r="AB427" t="s">
        <v>129</v>
      </c>
      <c r="AC427">
        <v>100</v>
      </c>
      <c r="AD427" t="s">
        <v>180</v>
      </c>
      <c r="AE427" t="s">
        <v>2087</v>
      </c>
      <c r="AF427" t="s">
        <v>7228</v>
      </c>
      <c r="AG427" t="s">
        <v>206</v>
      </c>
      <c r="AH427" s="18">
        <v>44862</v>
      </c>
      <c r="AI427" s="131">
        <v>45228</v>
      </c>
      <c r="AJ427" t="s">
        <v>167</v>
      </c>
      <c r="AK427" t="s">
        <v>3318</v>
      </c>
      <c r="AL427" t="s">
        <v>110</v>
      </c>
      <c r="AM427" t="s">
        <v>109</v>
      </c>
      <c r="AN427" s="131">
        <v>45228</v>
      </c>
      <c r="AO427" t="s">
        <v>110</v>
      </c>
      <c r="AP427" t="s">
        <v>109</v>
      </c>
      <c r="AQ427" t="s">
        <v>109</v>
      </c>
      <c r="AR427" t="s">
        <v>109</v>
      </c>
      <c r="AS427" t="s">
        <v>109</v>
      </c>
      <c r="AT427" t="s">
        <v>109</v>
      </c>
      <c r="AU427" t="s">
        <v>109</v>
      </c>
      <c r="AV427" t="s">
        <v>109</v>
      </c>
      <c r="AW427" t="s">
        <v>110</v>
      </c>
      <c r="AX427" t="s">
        <v>109</v>
      </c>
      <c r="AY427" t="s">
        <v>110</v>
      </c>
      <c r="AZ427" t="s">
        <v>109</v>
      </c>
      <c r="BA427" t="s">
        <v>136</v>
      </c>
      <c r="BB427" t="s">
        <v>109</v>
      </c>
      <c r="BC427" t="s">
        <v>7367</v>
      </c>
      <c r="BD427" t="s">
        <v>7368</v>
      </c>
      <c r="BE427" t="s">
        <v>110</v>
      </c>
      <c r="BF427" t="s">
        <v>110</v>
      </c>
      <c r="BG427" t="s">
        <v>110</v>
      </c>
      <c r="BH427" t="s">
        <v>110</v>
      </c>
      <c r="BI427" t="s">
        <v>226</v>
      </c>
      <c r="BJ427" t="s">
        <v>110</v>
      </c>
      <c r="BK427" t="s">
        <v>7222</v>
      </c>
      <c r="BL427" t="s">
        <v>109</v>
      </c>
      <c r="BM427" t="s">
        <v>109</v>
      </c>
      <c r="BN427">
        <v>0</v>
      </c>
      <c r="BO427">
        <v>0</v>
      </c>
      <c r="BP427">
        <v>0</v>
      </c>
      <c r="BQ427" t="s">
        <v>109</v>
      </c>
      <c r="BR427" t="s">
        <v>109</v>
      </c>
      <c r="BS427"/>
      <c r="BT427" t="s">
        <v>3316</v>
      </c>
      <c r="BU427" t="s">
        <v>110</v>
      </c>
      <c r="BV427" t="s">
        <v>6658</v>
      </c>
      <c r="BW427" t="s">
        <v>141</v>
      </c>
      <c r="BX427" t="s">
        <v>140</v>
      </c>
      <c r="BY427" t="s">
        <v>5677</v>
      </c>
      <c r="BZ427" t="s">
        <v>110</v>
      </c>
      <c r="CA427" t="s">
        <v>109</v>
      </c>
      <c r="CB427" t="s">
        <v>580</v>
      </c>
      <c r="CC427" t="s">
        <v>5862</v>
      </c>
      <c r="CD427" t="s">
        <v>110</v>
      </c>
      <c r="CE427" t="s">
        <v>110</v>
      </c>
      <c r="CF427"/>
      <c r="CG427" s="131">
        <v>43340</v>
      </c>
      <c r="CH427" t="s">
        <v>144</v>
      </c>
      <c r="CI427" t="s">
        <v>144</v>
      </c>
      <c r="CJ427" t="s">
        <v>114</v>
      </c>
      <c r="CK427" t="s">
        <v>109</v>
      </c>
      <c r="CL427" t="s">
        <v>109</v>
      </c>
      <c r="CM427" t="s">
        <v>109</v>
      </c>
      <c r="CN427">
        <v>2022</v>
      </c>
      <c r="CO427" s="1">
        <v>44861</v>
      </c>
      <c r="CP427" t="s">
        <v>7179</v>
      </c>
      <c r="CQ427">
        <v>10</v>
      </c>
      <c r="CR427">
        <v>44</v>
      </c>
      <c r="CS427" s="1">
        <v>44858</v>
      </c>
      <c r="CT427" t="s">
        <v>16329</v>
      </c>
      <c r="CU427" t="s">
        <v>8615</v>
      </c>
      <c r="CV427" t="s">
        <v>16272</v>
      </c>
      <c r="CW427" t="s">
        <v>16320</v>
      </c>
      <c r="CX427" t="s">
        <v>7181</v>
      </c>
      <c r="CY427" t="s">
        <v>8914</v>
      </c>
      <c r="CZ427" t="s">
        <v>8906</v>
      </c>
      <c r="DA427" t="s">
        <v>7184</v>
      </c>
      <c r="DB427" t="s">
        <v>5342</v>
      </c>
      <c r="DC427" t="s">
        <v>7206</v>
      </c>
      <c r="DD427" t="s">
        <v>3319</v>
      </c>
      <c r="DE427" t="s">
        <v>7811</v>
      </c>
      <c r="DF427" t="s">
        <v>7812</v>
      </c>
      <c r="DG427" t="s">
        <v>7199</v>
      </c>
      <c r="DH427" t="s">
        <v>7280</v>
      </c>
      <c r="DI427" t="s">
        <v>3316</v>
      </c>
      <c r="DJ427" t="s">
        <v>180</v>
      </c>
      <c r="DK427" t="s">
        <v>110</v>
      </c>
      <c r="DL427" t="s">
        <v>110</v>
      </c>
      <c r="DM427" t="s">
        <v>7342</v>
      </c>
      <c r="DN427" t="s">
        <v>7291</v>
      </c>
      <c r="DO427" t="s">
        <v>8921</v>
      </c>
      <c r="DP427" t="s">
        <v>206</v>
      </c>
      <c r="DQ427" t="s">
        <v>8138</v>
      </c>
      <c r="DR427" t="s">
        <v>8138</v>
      </c>
      <c r="DS427" t="s">
        <v>110</v>
      </c>
      <c r="DT427" t="s">
        <v>109</v>
      </c>
      <c r="DU427" t="s">
        <v>3320</v>
      </c>
      <c r="DV427" t="s">
        <v>8922</v>
      </c>
      <c r="DW427" t="s">
        <v>8919</v>
      </c>
      <c r="DX427" t="s">
        <v>8923</v>
      </c>
    </row>
    <row r="428" spans="7:128">
      <c r="G428">
        <v>489</v>
      </c>
      <c r="H428" t="s">
        <v>109</v>
      </c>
      <c r="I428" t="s">
        <v>3321</v>
      </c>
      <c r="J428" s="131">
        <v>44861</v>
      </c>
      <c r="K428" t="s">
        <v>6658</v>
      </c>
      <c r="L428" t="s">
        <v>223</v>
      </c>
      <c r="M428" t="s">
        <v>161</v>
      </c>
      <c r="N428" t="s">
        <v>1064</v>
      </c>
      <c r="O428" t="s">
        <v>530</v>
      </c>
      <c r="P428" t="s">
        <v>111</v>
      </c>
      <c r="Q428">
        <v>10</v>
      </c>
      <c r="R428">
        <v>1.39</v>
      </c>
      <c r="S428">
        <v>10</v>
      </c>
      <c r="T428">
        <v>10.83</v>
      </c>
      <c r="U428" t="s">
        <v>109</v>
      </c>
      <c r="V428" t="s">
        <v>126</v>
      </c>
      <c r="W428" t="s">
        <v>1110</v>
      </c>
      <c r="X428" t="s">
        <v>110</v>
      </c>
      <c r="Y428" t="s">
        <v>110</v>
      </c>
      <c r="Z428" t="s">
        <v>110</v>
      </c>
      <c r="AA428" t="s">
        <v>110</v>
      </c>
      <c r="AB428" t="s">
        <v>129</v>
      </c>
      <c r="AC428">
        <v>100</v>
      </c>
      <c r="AD428" t="s">
        <v>180</v>
      </c>
      <c r="AE428" t="s">
        <v>2087</v>
      </c>
      <c r="AF428" t="s">
        <v>7228</v>
      </c>
      <c r="AG428" t="s">
        <v>206</v>
      </c>
      <c r="AH428" s="18">
        <v>44862</v>
      </c>
      <c r="AI428" s="131">
        <v>45227</v>
      </c>
      <c r="AJ428" t="s">
        <v>167</v>
      </c>
      <c r="AK428" t="s">
        <v>3318</v>
      </c>
      <c r="AL428" t="s">
        <v>110</v>
      </c>
      <c r="AM428" t="s">
        <v>109</v>
      </c>
      <c r="AN428" s="131">
        <v>45958</v>
      </c>
      <c r="AO428" t="s">
        <v>192</v>
      </c>
      <c r="AP428" t="s">
        <v>109</v>
      </c>
      <c r="AQ428" t="s">
        <v>109</v>
      </c>
      <c r="AR428" t="s">
        <v>109</v>
      </c>
      <c r="AS428" t="s">
        <v>109</v>
      </c>
      <c r="AT428" t="s">
        <v>109</v>
      </c>
      <c r="AU428" t="s">
        <v>109</v>
      </c>
      <c r="AV428" t="s">
        <v>109</v>
      </c>
      <c r="AW428" t="s">
        <v>110</v>
      </c>
      <c r="AX428" t="s">
        <v>109</v>
      </c>
      <c r="AY428" t="s">
        <v>110</v>
      </c>
      <c r="AZ428" t="s">
        <v>109</v>
      </c>
      <c r="BA428" t="s">
        <v>136</v>
      </c>
      <c r="BB428" t="s">
        <v>109</v>
      </c>
      <c r="BC428" t="s">
        <v>7367</v>
      </c>
      <c r="BD428" t="s">
        <v>7368</v>
      </c>
      <c r="BE428" t="s">
        <v>110</v>
      </c>
      <c r="BF428" t="s">
        <v>110</v>
      </c>
      <c r="BG428" t="s">
        <v>110</v>
      </c>
      <c r="BH428" t="s">
        <v>110</v>
      </c>
      <c r="BI428" t="s">
        <v>226</v>
      </c>
      <c r="BJ428" t="s">
        <v>110</v>
      </c>
      <c r="BK428" t="s">
        <v>7222</v>
      </c>
      <c r="BL428" t="s">
        <v>109</v>
      </c>
      <c r="BM428" t="s">
        <v>109</v>
      </c>
      <c r="BN428">
        <v>0</v>
      </c>
      <c r="BO428">
        <v>0</v>
      </c>
      <c r="BP428">
        <v>0</v>
      </c>
      <c r="BQ428" t="s">
        <v>109</v>
      </c>
      <c r="BR428" t="s">
        <v>109</v>
      </c>
      <c r="BS428"/>
      <c r="BT428" t="s">
        <v>3316</v>
      </c>
      <c r="BU428" t="s">
        <v>110</v>
      </c>
      <c r="BV428" t="s">
        <v>6658</v>
      </c>
      <c r="BW428" t="s">
        <v>141</v>
      </c>
      <c r="BX428" t="s">
        <v>140</v>
      </c>
      <c r="BY428" t="s">
        <v>5677</v>
      </c>
      <c r="BZ428" t="s">
        <v>110</v>
      </c>
      <c r="CA428" t="s">
        <v>109</v>
      </c>
      <c r="CB428" t="s">
        <v>580</v>
      </c>
      <c r="CC428" t="s">
        <v>5862</v>
      </c>
      <c r="CD428" t="s">
        <v>110</v>
      </c>
      <c r="CE428" t="s">
        <v>110</v>
      </c>
      <c r="CF428"/>
      <c r="CG428" s="131">
        <v>43340</v>
      </c>
      <c r="CH428" t="s">
        <v>144</v>
      </c>
      <c r="CI428" t="s">
        <v>144</v>
      </c>
      <c r="CJ428" t="s">
        <v>114</v>
      </c>
      <c r="CK428" t="s">
        <v>109</v>
      </c>
      <c r="CL428" t="s">
        <v>109</v>
      </c>
      <c r="CM428" t="s">
        <v>109</v>
      </c>
      <c r="CN428">
        <v>2022</v>
      </c>
      <c r="CO428" s="1">
        <v>44861</v>
      </c>
      <c r="CP428" t="s">
        <v>7179</v>
      </c>
      <c r="CQ428">
        <v>10</v>
      </c>
      <c r="CR428">
        <v>44</v>
      </c>
      <c r="CS428" s="1">
        <v>44858</v>
      </c>
      <c r="CT428" t="s">
        <v>16329</v>
      </c>
      <c r="CU428" t="s">
        <v>8615</v>
      </c>
      <c r="CV428" t="s">
        <v>16272</v>
      </c>
      <c r="CW428" t="s">
        <v>16320</v>
      </c>
      <c r="CX428" t="s">
        <v>7181</v>
      </c>
      <c r="CY428" t="s">
        <v>8914</v>
      </c>
      <c r="CZ428" t="s">
        <v>8906</v>
      </c>
      <c r="DA428" t="s">
        <v>7184</v>
      </c>
      <c r="DB428" t="s">
        <v>5342</v>
      </c>
      <c r="DC428" t="s">
        <v>7185</v>
      </c>
      <c r="DD428" t="s">
        <v>3319</v>
      </c>
      <c r="DE428" t="s">
        <v>7811</v>
      </c>
      <c r="DF428" t="s">
        <v>7812</v>
      </c>
      <c r="DG428" t="s">
        <v>7199</v>
      </c>
      <c r="DH428" t="s">
        <v>7280</v>
      </c>
      <c r="DI428" t="s">
        <v>3316</v>
      </c>
      <c r="DJ428" t="s">
        <v>180</v>
      </c>
      <c r="DK428" t="s">
        <v>110</v>
      </c>
      <c r="DL428" t="s">
        <v>110</v>
      </c>
      <c r="DM428" t="s">
        <v>7189</v>
      </c>
      <c r="DN428" t="s">
        <v>58</v>
      </c>
      <c r="DO428" t="s">
        <v>7385</v>
      </c>
      <c r="DP428" t="s">
        <v>206</v>
      </c>
      <c r="DQ428" t="s">
        <v>8138</v>
      </c>
      <c r="DR428" t="s">
        <v>8138</v>
      </c>
      <c r="DS428" t="s">
        <v>110</v>
      </c>
      <c r="DT428" t="s">
        <v>109</v>
      </c>
      <c r="DU428" t="s">
        <v>3322</v>
      </c>
      <c r="DV428" t="s">
        <v>8922</v>
      </c>
      <c r="DW428" t="s">
        <v>8919</v>
      </c>
      <c r="DX428" t="s">
        <v>8924</v>
      </c>
    </row>
    <row r="429" spans="7:128">
      <c r="G429">
        <v>488</v>
      </c>
      <c r="H429" t="s">
        <v>109</v>
      </c>
      <c r="I429" t="s">
        <v>3323</v>
      </c>
      <c r="J429" s="131">
        <v>44860</v>
      </c>
      <c r="K429" t="s">
        <v>6169</v>
      </c>
      <c r="L429" t="s">
        <v>108</v>
      </c>
      <c r="M429" t="s">
        <v>110</v>
      </c>
      <c r="N429" t="s">
        <v>108</v>
      </c>
      <c r="O429" t="s">
        <v>510</v>
      </c>
      <c r="P429" t="s">
        <v>111</v>
      </c>
      <c r="Q429">
        <v>12</v>
      </c>
      <c r="R429">
        <v>1.67</v>
      </c>
      <c r="S429">
        <v>12</v>
      </c>
      <c r="T429">
        <v>13.08</v>
      </c>
      <c r="U429" t="s">
        <v>109</v>
      </c>
      <c r="V429" t="s">
        <v>956</v>
      </c>
      <c r="W429" t="s">
        <v>2037</v>
      </c>
      <c r="X429" t="s">
        <v>3027</v>
      </c>
      <c r="Y429" t="s">
        <v>2037</v>
      </c>
      <c r="Z429" t="s">
        <v>110</v>
      </c>
      <c r="AA429" t="s">
        <v>1165</v>
      </c>
      <c r="AB429" t="s">
        <v>129</v>
      </c>
      <c r="AC429">
        <v>100</v>
      </c>
      <c r="AD429" t="s">
        <v>205</v>
      </c>
      <c r="AE429" t="s">
        <v>131</v>
      </c>
      <c r="AF429" t="s">
        <v>131</v>
      </c>
      <c r="AG429" t="s">
        <v>169</v>
      </c>
      <c r="AH429" s="18">
        <v>44867</v>
      </c>
      <c r="AI429" s="131">
        <v>45048</v>
      </c>
      <c r="AJ429" t="s">
        <v>133</v>
      </c>
      <c r="AK429" t="s">
        <v>1033</v>
      </c>
      <c r="AL429" t="s">
        <v>110</v>
      </c>
      <c r="AM429" t="s">
        <v>109</v>
      </c>
      <c r="AN429" s="131">
        <v>46693</v>
      </c>
      <c r="AO429" t="s">
        <v>132</v>
      </c>
      <c r="AP429" t="s">
        <v>109</v>
      </c>
      <c r="AQ429" t="s">
        <v>109</v>
      </c>
      <c r="AR429" t="s">
        <v>109</v>
      </c>
      <c r="AS429" t="s">
        <v>109</v>
      </c>
      <c r="AT429" t="s">
        <v>109</v>
      </c>
      <c r="AU429" t="s">
        <v>109</v>
      </c>
      <c r="AV429" t="s">
        <v>109</v>
      </c>
      <c r="AW429" t="s">
        <v>110</v>
      </c>
      <c r="AX429" t="s">
        <v>109</v>
      </c>
      <c r="AY429" t="s">
        <v>110</v>
      </c>
      <c r="AZ429" t="s">
        <v>3325</v>
      </c>
      <c r="BA429" t="s">
        <v>136</v>
      </c>
      <c r="BB429" t="s">
        <v>109</v>
      </c>
      <c r="BC429" t="s">
        <v>7361</v>
      </c>
      <c r="BD429" t="s">
        <v>110</v>
      </c>
      <c r="BE429" t="s">
        <v>110</v>
      </c>
      <c r="BF429" t="s">
        <v>110</v>
      </c>
      <c r="BG429" t="s">
        <v>110</v>
      </c>
      <c r="BH429" t="s">
        <v>110</v>
      </c>
      <c r="BI429" t="s">
        <v>209</v>
      </c>
      <c r="BJ429" t="s">
        <v>110</v>
      </c>
      <c r="BK429" t="s">
        <v>7222</v>
      </c>
      <c r="BL429" t="s">
        <v>109</v>
      </c>
      <c r="BM429" t="s">
        <v>109</v>
      </c>
      <c r="BN429">
        <v>0</v>
      </c>
      <c r="BO429">
        <v>0</v>
      </c>
      <c r="BP429">
        <v>0</v>
      </c>
      <c r="BQ429" t="s">
        <v>109</v>
      </c>
      <c r="BR429" t="s">
        <v>109</v>
      </c>
      <c r="BS429"/>
      <c r="BT429" t="s">
        <v>1029</v>
      </c>
      <c r="BU429" t="s">
        <v>110</v>
      </c>
      <c r="BV429" t="s">
        <v>6169</v>
      </c>
      <c r="BW429" t="s">
        <v>5373</v>
      </c>
      <c r="BX429" t="s">
        <v>5372</v>
      </c>
      <c r="BY429" t="s">
        <v>110</v>
      </c>
      <c r="BZ429" t="s">
        <v>110</v>
      </c>
      <c r="CA429" t="s">
        <v>109</v>
      </c>
      <c r="CB429" t="s">
        <v>5497</v>
      </c>
      <c r="CC429" t="s">
        <v>110</v>
      </c>
      <c r="CD429" t="s">
        <v>5498</v>
      </c>
      <c r="CE429" t="s">
        <v>110</v>
      </c>
      <c r="CF429"/>
      <c r="CG429" s="131">
        <v>44860</v>
      </c>
      <c r="CH429" t="s">
        <v>198</v>
      </c>
      <c r="CI429" t="s">
        <v>110</v>
      </c>
      <c r="CJ429" t="s">
        <v>114</v>
      </c>
      <c r="CK429" t="s">
        <v>109</v>
      </c>
      <c r="CL429" t="s">
        <v>109</v>
      </c>
      <c r="CM429" t="s">
        <v>109</v>
      </c>
      <c r="CN429">
        <v>2022</v>
      </c>
      <c r="CO429" s="1">
        <v>44860</v>
      </c>
      <c r="CP429" t="s">
        <v>110</v>
      </c>
      <c r="CQ429">
        <v>10</v>
      </c>
      <c r="CR429">
        <v>44</v>
      </c>
      <c r="CS429" s="1">
        <v>44858</v>
      </c>
      <c r="CT429" t="s">
        <v>16329</v>
      </c>
      <c r="CU429" t="s">
        <v>8615</v>
      </c>
      <c r="CV429" t="s">
        <v>16272</v>
      </c>
      <c r="CW429" t="s">
        <v>16320</v>
      </c>
      <c r="CX429" t="s">
        <v>7181</v>
      </c>
      <c r="CY429" t="s">
        <v>8914</v>
      </c>
      <c r="CZ429" t="s">
        <v>8906</v>
      </c>
      <c r="DA429" t="s">
        <v>7184</v>
      </c>
      <c r="DB429" t="s">
        <v>114</v>
      </c>
      <c r="DC429" t="s">
        <v>7383</v>
      </c>
      <c r="DD429" t="s">
        <v>3324</v>
      </c>
      <c r="DE429" t="s">
        <v>7207</v>
      </c>
      <c r="DF429" t="s">
        <v>7243</v>
      </c>
      <c r="DG429" t="s">
        <v>7188</v>
      </c>
      <c r="DH429" t="s">
        <v>110</v>
      </c>
      <c r="DI429" t="s">
        <v>110</v>
      </c>
      <c r="DJ429" t="s">
        <v>205</v>
      </c>
      <c r="DK429" t="s">
        <v>110</v>
      </c>
      <c r="DL429" t="s">
        <v>110</v>
      </c>
      <c r="DM429" t="s">
        <v>7384</v>
      </c>
      <c r="DN429" t="s">
        <v>58</v>
      </c>
      <c r="DO429" t="s">
        <v>8206</v>
      </c>
      <c r="DP429" t="s">
        <v>169</v>
      </c>
      <c r="DQ429" t="s">
        <v>7370</v>
      </c>
      <c r="DR429" t="s">
        <v>7370</v>
      </c>
      <c r="DS429" t="s">
        <v>110</v>
      </c>
      <c r="DT429" t="s">
        <v>109</v>
      </c>
      <c r="DU429" t="s">
        <v>3326</v>
      </c>
      <c r="DV429" t="s">
        <v>8925</v>
      </c>
      <c r="DW429" t="s">
        <v>8926</v>
      </c>
      <c r="DX429" t="s">
        <v>8927</v>
      </c>
    </row>
    <row r="430" spans="7:128">
      <c r="G430">
        <v>487</v>
      </c>
      <c r="H430" t="s">
        <v>109</v>
      </c>
      <c r="I430" t="s">
        <v>3327</v>
      </c>
      <c r="J430" s="131">
        <v>44860</v>
      </c>
      <c r="K430" t="s">
        <v>6169</v>
      </c>
      <c r="L430" t="s">
        <v>108</v>
      </c>
      <c r="M430" t="s">
        <v>110</v>
      </c>
      <c r="N430" t="s">
        <v>108</v>
      </c>
      <c r="O430" t="s">
        <v>510</v>
      </c>
      <c r="P430" t="s">
        <v>111</v>
      </c>
      <c r="Q430">
        <v>26</v>
      </c>
      <c r="R430">
        <v>3.61</v>
      </c>
      <c r="S430">
        <v>26</v>
      </c>
      <c r="T430">
        <v>28.34</v>
      </c>
      <c r="U430" t="s">
        <v>109</v>
      </c>
      <c r="V430" t="s">
        <v>126</v>
      </c>
      <c r="W430" t="s">
        <v>3295</v>
      </c>
      <c r="X430" t="s">
        <v>958</v>
      </c>
      <c r="Y430" t="s">
        <v>3295</v>
      </c>
      <c r="Z430" t="s">
        <v>110</v>
      </c>
      <c r="AA430" t="s">
        <v>1165</v>
      </c>
      <c r="AB430" t="s">
        <v>129</v>
      </c>
      <c r="AC430">
        <v>100</v>
      </c>
      <c r="AD430" t="s">
        <v>205</v>
      </c>
      <c r="AE430" t="s">
        <v>131</v>
      </c>
      <c r="AF430" t="s">
        <v>131</v>
      </c>
      <c r="AG430" t="s">
        <v>169</v>
      </c>
      <c r="AH430" s="18">
        <v>44867</v>
      </c>
      <c r="AI430" s="131">
        <v>45048</v>
      </c>
      <c r="AJ430" t="s">
        <v>133</v>
      </c>
      <c r="AK430" t="s">
        <v>1033</v>
      </c>
      <c r="AL430" t="s">
        <v>110</v>
      </c>
      <c r="AM430" t="s">
        <v>109</v>
      </c>
      <c r="AN430" s="131">
        <v>45963</v>
      </c>
      <c r="AO430" t="s">
        <v>132</v>
      </c>
      <c r="AP430" t="s">
        <v>109</v>
      </c>
      <c r="AQ430" t="s">
        <v>109</v>
      </c>
      <c r="AR430" t="s">
        <v>109</v>
      </c>
      <c r="AS430" t="s">
        <v>109</v>
      </c>
      <c r="AT430" t="s">
        <v>109</v>
      </c>
      <c r="AU430" t="s">
        <v>109</v>
      </c>
      <c r="AV430" t="s">
        <v>109</v>
      </c>
      <c r="AW430" t="s">
        <v>110</v>
      </c>
      <c r="AX430" t="s">
        <v>109</v>
      </c>
      <c r="AY430" t="s">
        <v>110</v>
      </c>
      <c r="AZ430" t="s">
        <v>3325</v>
      </c>
      <c r="BA430" t="s">
        <v>136</v>
      </c>
      <c r="BB430" t="s">
        <v>109</v>
      </c>
      <c r="BC430" t="s">
        <v>7361</v>
      </c>
      <c r="BD430" t="s">
        <v>7362</v>
      </c>
      <c r="BE430" t="s">
        <v>110</v>
      </c>
      <c r="BF430" t="s">
        <v>110</v>
      </c>
      <c r="BG430" t="s">
        <v>110</v>
      </c>
      <c r="BH430" t="s">
        <v>110</v>
      </c>
      <c r="BI430" t="s">
        <v>209</v>
      </c>
      <c r="BJ430" t="s">
        <v>110</v>
      </c>
      <c r="BK430" t="s">
        <v>7222</v>
      </c>
      <c r="BL430" t="s">
        <v>109</v>
      </c>
      <c r="BM430" t="s">
        <v>109</v>
      </c>
      <c r="BN430">
        <v>0</v>
      </c>
      <c r="BO430">
        <v>0</v>
      </c>
      <c r="BP430">
        <v>0</v>
      </c>
      <c r="BQ430" t="s">
        <v>109</v>
      </c>
      <c r="BR430" t="s">
        <v>109</v>
      </c>
      <c r="BS430"/>
      <c r="BT430" t="s">
        <v>1029</v>
      </c>
      <c r="BU430" t="s">
        <v>110</v>
      </c>
      <c r="BV430" t="s">
        <v>6169</v>
      </c>
      <c r="BW430" t="s">
        <v>5373</v>
      </c>
      <c r="BX430" t="s">
        <v>5372</v>
      </c>
      <c r="BY430" t="s">
        <v>110</v>
      </c>
      <c r="BZ430" t="s">
        <v>110</v>
      </c>
      <c r="CA430" t="s">
        <v>109</v>
      </c>
      <c r="CB430" t="s">
        <v>5497</v>
      </c>
      <c r="CC430" t="s">
        <v>110</v>
      </c>
      <c r="CD430" t="s">
        <v>5498</v>
      </c>
      <c r="CE430" t="s">
        <v>110</v>
      </c>
      <c r="CF430"/>
      <c r="CG430" s="131">
        <v>44860</v>
      </c>
      <c r="CH430" t="s">
        <v>198</v>
      </c>
      <c r="CI430" t="s">
        <v>110</v>
      </c>
      <c r="CJ430" t="s">
        <v>114</v>
      </c>
      <c r="CK430" t="s">
        <v>109</v>
      </c>
      <c r="CL430" t="s">
        <v>109</v>
      </c>
      <c r="CM430" t="s">
        <v>109</v>
      </c>
      <c r="CN430">
        <v>2022</v>
      </c>
      <c r="CO430" s="1">
        <v>44860</v>
      </c>
      <c r="CP430" t="s">
        <v>110</v>
      </c>
      <c r="CQ430">
        <v>10</v>
      </c>
      <c r="CR430">
        <v>44</v>
      </c>
      <c r="CS430" s="1">
        <v>44858</v>
      </c>
      <c r="CT430" t="s">
        <v>16329</v>
      </c>
      <c r="CU430" t="s">
        <v>8615</v>
      </c>
      <c r="CV430" t="s">
        <v>16272</v>
      </c>
      <c r="CW430" t="s">
        <v>16320</v>
      </c>
      <c r="CX430" t="s">
        <v>7181</v>
      </c>
      <c r="CY430" t="s">
        <v>8914</v>
      </c>
      <c r="CZ430" t="s">
        <v>8906</v>
      </c>
      <c r="DA430" t="s">
        <v>7223</v>
      </c>
      <c r="DB430" t="s">
        <v>114</v>
      </c>
      <c r="DC430" t="s">
        <v>7185</v>
      </c>
      <c r="DD430" t="s">
        <v>3324</v>
      </c>
      <c r="DE430" t="s">
        <v>7207</v>
      </c>
      <c r="DF430" t="s">
        <v>7243</v>
      </c>
      <c r="DG430" t="s">
        <v>7188</v>
      </c>
      <c r="DH430" t="s">
        <v>110</v>
      </c>
      <c r="DI430" t="s">
        <v>110</v>
      </c>
      <c r="DJ430" t="s">
        <v>205</v>
      </c>
      <c r="DK430" t="s">
        <v>110</v>
      </c>
      <c r="DL430" t="s">
        <v>110</v>
      </c>
      <c r="DM430" t="s">
        <v>7189</v>
      </c>
      <c r="DN430" t="s">
        <v>58</v>
      </c>
      <c r="DO430" t="s">
        <v>8928</v>
      </c>
      <c r="DP430" t="s">
        <v>169</v>
      </c>
      <c r="DQ430" t="s">
        <v>7370</v>
      </c>
      <c r="DR430" t="s">
        <v>7370</v>
      </c>
      <c r="DS430" t="s">
        <v>110</v>
      </c>
      <c r="DT430" t="s">
        <v>109</v>
      </c>
      <c r="DU430" t="s">
        <v>3328</v>
      </c>
      <c r="DV430" t="s">
        <v>8925</v>
      </c>
      <c r="DW430" t="s">
        <v>8926</v>
      </c>
      <c r="DX430" t="s">
        <v>8929</v>
      </c>
    </row>
    <row r="431" spans="7:128">
      <c r="G431">
        <v>486</v>
      </c>
      <c r="H431" t="s">
        <v>109</v>
      </c>
      <c r="I431" t="s">
        <v>3329</v>
      </c>
      <c r="J431" s="131">
        <v>44860</v>
      </c>
      <c r="K431" t="s">
        <v>6169</v>
      </c>
      <c r="L431" t="s">
        <v>108</v>
      </c>
      <c r="M431" t="s">
        <v>110</v>
      </c>
      <c r="N431" t="s">
        <v>108</v>
      </c>
      <c r="O431" t="s">
        <v>510</v>
      </c>
      <c r="P431" t="s">
        <v>111</v>
      </c>
      <c r="Q431">
        <v>12</v>
      </c>
      <c r="R431">
        <v>1.67</v>
      </c>
      <c r="S431">
        <v>12</v>
      </c>
      <c r="T431">
        <v>13.08</v>
      </c>
      <c r="U431" t="s">
        <v>109</v>
      </c>
      <c r="V431" t="s">
        <v>276</v>
      </c>
      <c r="W431" t="s">
        <v>3299</v>
      </c>
      <c r="X431" t="s">
        <v>966</v>
      </c>
      <c r="Y431" t="s">
        <v>3299</v>
      </c>
      <c r="Z431" t="s">
        <v>110</v>
      </c>
      <c r="AA431" t="s">
        <v>3300</v>
      </c>
      <c r="AB431" t="s">
        <v>129</v>
      </c>
      <c r="AC431">
        <v>100</v>
      </c>
      <c r="AD431" t="s">
        <v>205</v>
      </c>
      <c r="AE431" t="s">
        <v>131</v>
      </c>
      <c r="AF431" t="s">
        <v>131</v>
      </c>
      <c r="AG431" t="s">
        <v>1035</v>
      </c>
      <c r="AH431" s="18">
        <v>44867</v>
      </c>
      <c r="AI431" s="131">
        <v>45048</v>
      </c>
      <c r="AJ431" t="s">
        <v>133</v>
      </c>
      <c r="AK431" t="s">
        <v>1033</v>
      </c>
      <c r="AL431" t="s">
        <v>110</v>
      </c>
      <c r="AM431" t="s">
        <v>109</v>
      </c>
      <c r="AN431" s="131">
        <v>45598</v>
      </c>
      <c r="AO431" t="s">
        <v>132</v>
      </c>
      <c r="AP431" t="s">
        <v>109</v>
      </c>
      <c r="AQ431" t="s">
        <v>109</v>
      </c>
      <c r="AR431" t="s">
        <v>109</v>
      </c>
      <c r="AS431" t="s">
        <v>109</v>
      </c>
      <c r="AT431" t="s">
        <v>109</v>
      </c>
      <c r="AU431" t="s">
        <v>109</v>
      </c>
      <c r="AV431" t="s">
        <v>109</v>
      </c>
      <c r="AW431" t="s">
        <v>110</v>
      </c>
      <c r="AX431" t="s">
        <v>109</v>
      </c>
      <c r="AY431" t="s">
        <v>110</v>
      </c>
      <c r="AZ431" t="s">
        <v>3330</v>
      </c>
      <c r="BA431" t="s">
        <v>136</v>
      </c>
      <c r="BB431" t="s">
        <v>109</v>
      </c>
      <c r="BC431" t="s">
        <v>7361</v>
      </c>
      <c r="BD431" t="s">
        <v>7362</v>
      </c>
      <c r="BE431" t="s">
        <v>110</v>
      </c>
      <c r="BF431" t="s">
        <v>110</v>
      </c>
      <c r="BG431" t="s">
        <v>110</v>
      </c>
      <c r="BH431" t="s">
        <v>110</v>
      </c>
      <c r="BI431" t="s">
        <v>209</v>
      </c>
      <c r="BJ431" t="s">
        <v>110</v>
      </c>
      <c r="BK431" t="s">
        <v>7222</v>
      </c>
      <c r="BL431" t="s">
        <v>109</v>
      </c>
      <c r="BM431" t="s">
        <v>109</v>
      </c>
      <c r="BN431">
        <v>0</v>
      </c>
      <c r="BO431">
        <v>0</v>
      </c>
      <c r="BP431">
        <v>0</v>
      </c>
      <c r="BQ431" t="s">
        <v>109</v>
      </c>
      <c r="BR431" t="s">
        <v>109</v>
      </c>
      <c r="BS431"/>
      <c r="BT431" t="s">
        <v>1029</v>
      </c>
      <c r="BU431" t="s">
        <v>110</v>
      </c>
      <c r="BV431" t="s">
        <v>6169</v>
      </c>
      <c r="BW431" t="s">
        <v>5373</v>
      </c>
      <c r="BX431" t="s">
        <v>5372</v>
      </c>
      <c r="BY431" t="s">
        <v>110</v>
      </c>
      <c r="BZ431" t="s">
        <v>110</v>
      </c>
      <c r="CA431" t="s">
        <v>109</v>
      </c>
      <c r="CB431" t="s">
        <v>5497</v>
      </c>
      <c r="CC431" t="s">
        <v>110</v>
      </c>
      <c r="CD431" t="s">
        <v>5498</v>
      </c>
      <c r="CE431" t="s">
        <v>110</v>
      </c>
      <c r="CF431"/>
      <c r="CG431" s="131">
        <v>44860</v>
      </c>
      <c r="CH431" t="s">
        <v>198</v>
      </c>
      <c r="CI431" t="s">
        <v>110</v>
      </c>
      <c r="CJ431" t="s">
        <v>114</v>
      </c>
      <c r="CK431" t="s">
        <v>109</v>
      </c>
      <c r="CL431" t="s">
        <v>109</v>
      </c>
      <c r="CM431" t="s">
        <v>109</v>
      </c>
      <c r="CN431">
        <v>2022</v>
      </c>
      <c r="CO431" s="1">
        <v>44860</v>
      </c>
      <c r="CP431" t="s">
        <v>110</v>
      </c>
      <c r="CQ431">
        <v>10</v>
      </c>
      <c r="CR431">
        <v>44</v>
      </c>
      <c r="CS431" s="1">
        <v>44858</v>
      </c>
      <c r="CT431" t="s">
        <v>16329</v>
      </c>
      <c r="CU431" t="s">
        <v>8615</v>
      </c>
      <c r="CV431" t="s">
        <v>16272</v>
      </c>
      <c r="CW431" t="s">
        <v>16320</v>
      </c>
      <c r="CX431" t="s">
        <v>7181</v>
      </c>
      <c r="CY431" t="s">
        <v>8914</v>
      </c>
      <c r="CZ431" t="s">
        <v>8906</v>
      </c>
      <c r="DA431" t="s">
        <v>7184</v>
      </c>
      <c r="DB431" t="s">
        <v>114</v>
      </c>
      <c r="DC431" t="s">
        <v>7185</v>
      </c>
      <c r="DD431" t="s">
        <v>3324</v>
      </c>
      <c r="DE431" t="s">
        <v>7207</v>
      </c>
      <c r="DF431" t="s">
        <v>7243</v>
      </c>
      <c r="DG431" t="s">
        <v>7188</v>
      </c>
      <c r="DH431" t="s">
        <v>110</v>
      </c>
      <c r="DI431" t="s">
        <v>110</v>
      </c>
      <c r="DJ431" t="s">
        <v>205</v>
      </c>
      <c r="DK431" t="s">
        <v>110</v>
      </c>
      <c r="DL431" t="s">
        <v>110</v>
      </c>
      <c r="DM431" t="s">
        <v>7244</v>
      </c>
      <c r="DN431" t="s">
        <v>58</v>
      </c>
      <c r="DO431" t="s">
        <v>8206</v>
      </c>
      <c r="DP431" t="s">
        <v>1035</v>
      </c>
      <c r="DQ431" t="s">
        <v>7422</v>
      </c>
      <c r="DR431" t="s">
        <v>7422</v>
      </c>
      <c r="DS431" t="s">
        <v>110</v>
      </c>
      <c r="DT431" t="s">
        <v>109</v>
      </c>
      <c r="DU431" t="s">
        <v>3331</v>
      </c>
      <c r="DV431" t="s">
        <v>8925</v>
      </c>
      <c r="DW431" t="s">
        <v>8926</v>
      </c>
      <c r="DX431" t="s">
        <v>8930</v>
      </c>
    </row>
    <row r="432" spans="7:128">
      <c r="G432">
        <v>485</v>
      </c>
      <c r="H432" t="s">
        <v>109</v>
      </c>
      <c r="I432" t="s">
        <v>3333</v>
      </c>
      <c r="J432" s="131">
        <v>44859</v>
      </c>
      <c r="K432" t="s">
        <v>6759</v>
      </c>
      <c r="L432" t="s">
        <v>318</v>
      </c>
      <c r="M432" t="s">
        <v>161</v>
      </c>
      <c r="N432" t="s">
        <v>108</v>
      </c>
      <c r="O432" t="s">
        <v>510</v>
      </c>
      <c r="P432" t="s">
        <v>111</v>
      </c>
      <c r="Q432">
        <v>5</v>
      </c>
      <c r="R432">
        <v>0.69</v>
      </c>
      <c r="S432">
        <v>5</v>
      </c>
      <c r="T432">
        <v>5.3650000000000002</v>
      </c>
      <c r="U432" t="s">
        <v>109</v>
      </c>
      <c r="V432" t="s">
        <v>126</v>
      </c>
      <c r="W432" t="s">
        <v>928</v>
      </c>
      <c r="X432" t="s">
        <v>110</v>
      </c>
      <c r="Y432" t="s">
        <v>110</v>
      </c>
      <c r="Z432" t="s">
        <v>110</v>
      </c>
      <c r="AA432" t="s">
        <v>110</v>
      </c>
      <c r="AB432" t="s">
        <v>129</v>
      </c>
      <c r="AC432">
        <v>100</v>
      </c>
      <c r="AD432" t="s">
        <v>205</v>
      </c>
      <c r="AE432" t="s">
        <v>166</v>
      </c>
      <c r="AF432" t="s">
        <v>166</v>
      </c>
      <c r="AG432" t="s">
        <v>109</v>
      </c>
      <c r="AH432" s="18">
        <v>44866</v>
      </c>
      <c r="AI432" s="131">
        <v>45047</v>
      </c>
      <c r="AJ432" t="s">
        <v>133</v>
      </c>
      <c r="AK432" t="s">
        <v>3334</v>
      </c>
      <c r="AL432" t="s">
        <v>110</v>
      </c>
      <c r="AM432" t="s">
        <v>109</v>
      </c>
      <c r="AN432" s="131">
        <v>45962</v>
      </c>
      <c r="AO432" t="s">
        <v>132</v>
      </c>
      <c r="AP432" t="s">
        <v>7088</v>
      </c>
      <c r="AQ432" t="s">
        <v>6930</v>
      </c>
      <c r="AR432" t="s">
        <v>8931</v>
      </c>
      <c r="AS432" t="s">
        <v>379</v>
      </c>
      <c r="AT432" t="s">
        <v>109</v>
      </c>
      <c r="AU432" t="s">
        <v>109</v>
      </c>
      <c r="AV432" t="s">
        <v>109</v>
      </c>
      <c r="AW432" t="s">
        <v>110</v>
      </c>
      <c r="AX432" t="s">
        <v>109</v>
      </c>
      <c r="AY432" t="s">
        <v>110</v>
      </c>
      <c r="AZ432" t="s">
        <v>109</v>
      </c>
      <c r="BA432" t="s">
        <v>136</v>
      </c>
      <c r="BB432" t="s">
        <v>109</v>
      </c>
      <c r="BC432" t="s">
        <v>110</v>
      </c>
      <c r="BD432" t="s">
        <v>110</v>
      </c>
      <c r="BE432" t="s">
        <v>226</v>
      </c>
      <c r="BF432" t="s">
        <v>110</v>
      </c>
      <c r="BG432" t="s">
        <v>110</v>
      </c>
      <c r="BH432" t="s">
        <v>110</v>
      </c>
      <c r="BI432" t="s">
        <v>110</v>
      </c>
      <c r="BJ432" t="s">
        <v>110</v>
      </c>
      <c r="BK432" t="s">
        <v>6928</v>
      </c>
      <c r="BL432" t="s">
        <v>378</v>
      </c>
      <c r="BM432" t="s">
        <v>4367</v>
      </c>
      <c r="BN432">
        <v>1</v>
      </c>
      <c r="BO432">
        <v>1</v>
      </c>
      <c r="BP432">
        <v>1</v>
      </c>
      <c r="BQ432" t="s">
        <v>8932</v>
      </c>
      <c r="BR432" t="s">
        <v>114</v>
      </c>
      <c r="BS432">
        <v>22044</v>
      </c>
      <c r="BT432" t="s">
        <v>3332</v>
      </c>
      <c r="BU432" t="s">
        <v>110</v>
      </c>
      <c r="BV432" t="s">
        <v>6759</v>
      </c>
      <c r="BW432" t="s">
        <v>141</v>
      </c>
      <c r="BX432" t="s">
        <v>140</v>
      </c>
      <c r="BY432" t="s">
        <v>5690</v>
      </c>
      <c r="BZ432" t="s">
        <v>110</v>
      </c>
      <c r="CA432" t="s">
        <v>109</v>
      </c>
      <c r="CB432" t="s">
        <v>6059</v>
      </c>
      <c r="CC432" t="s">
        <v>5615</v>
      </c>
      <c r="CD432" t="s">
        <v>6258</v>
      </c>
      <c r="CE432" t="s">
        <v>110</v>
      </c>
      <c r="CF432"/>
      <c r="CG432" s="131">
        <v>42697</v>
      </c>
      <c r="CH432" t="s">
        <v>144</v>
      </c>
      <c r="CI432" t="s">
        <v>144</v>
      </c>
      <c r="CJ432" t="s">
        <v>114</v>
      </c>
      <c r="CK432" t="s">
        <v>109</v>
      </c>
      <c r="CL432" t="s">
        <v>114</v>
      </c>
      <c r="CM432" t="s">
        <v>109</v>
      </c>
      <c r="CN432">
        <v>2022</v>
      </c>
      <c r="CO432" s="1">
        <v>44859</v>
      </c>
      <c r="CP432" t="s">
        <v>7179</v>
      </c>
      <c r="CQ432">
        <v>10</v>
      </c>
      <c r="CR432">
        <v>44</v>
      </c>
      <c r="CS432" s="1">
        <v>44858</v>
      </c>
      <c r="CT432" t="s">
        <v>16329</v>
      </c>
      <c r="CU432" t="s">
        <v>8615</v>
      </c>
      <c r="CV432" t="s">
        <v>16272</v>
      </c>
      <c r="CW432" t="s">
        <v>16320</v>
      </c>
      <c r="CX432" t="s">
        <v>7181</v>
      </c>
      <c r="CY432" t="s">
        <v>8914</v>
      </c>
      <c r="CZ432" t="s">
        <v>8906</v>
      </c>
      <c r="DA432" t="s">
        <v>7184</v>
      </c>
      <c r="DB432" t="s">
        <v>5342</v>
      </c>
      <c r="DC432" t="s">
        <v>7185</v>
      </c>
      <c r="DD432" t="s">
        <v>8933</v>
      </c>
      <c r="DE432" t="s">
        <v>7811</v>
      </c>
      <c r="DF432" t="s">
        <v>7812</v>
      </c>
      <c r="DG432" t="s">
        <v>7199</v>
      </c>
      <c r="DH432" t="s">
        <v>7200</v>
      </c>
      <c r="DI432" t="s">
        <v>110</v>
      </c>
      <c r="DJ432" t="s">
        <v>205</v>
      </c>
      <c r="DK432" t="s">
        <v>110</v>
      </c>
      <c r="DL432" t="s">
        <v>110</v>
      </c>
      <c r="DM432" t="s">
        <v>7189</v>
      </c>
      <c r="DN432" t="s">
        <v>58</v>
      </c>
      <c r="DO432" t="s">
        <v>7607</v>
      </c>
      <c r="DP432" t="s">
        <v>110</v>
      </c>
      <c r="DQ432" t="s">
        <v>7811</v>
      </c>
      <c r="DR432" t="s">
        <v>7811</v>
      </c>
      <c r="DS432" t="s">
        <v>110</v>
      </c>
      <c r="DT432" t="s">
        <v>7282</v>
      </c>
      <c r="DU432" t="s">
        <v>3336</v>
      </c>
      <c r="DV432" t="s">
        <v>8934</v>
      </c>
      <c r="DW432" t="s">
        <v>8935</v>
      </c>
      <c r="DX432" t="s">
        <v>8936</v>
      </c>
    </row>
    <row r="433" spans="7:128">
      <c r="G433">
        <v>484</v>
      </c>
      <c r="H433" t="s">
        <v>109</v>
      </c>
      <c r="I433" t="s">
        <v>3337</v>
      </c>
      <c r="J433" s="131">
        <v>44859</v>
      </c>
      <c r="K433" t="s">
        <v>8407</v>
      </c>
      <c r="L433" t="s">
        <v>108</v>
      </c>
      <c r="M433" t="s">
        <v>300</v>
      </c>
      <c r="N433" t="s">
        <v>108</v>
      </c>
      <c r="O433" t="s">
        <v>510</v>
      </c>
      <c r="P433" t="s">
        <v>265</v>
      </c>
      <c r="Q433">
        <v>1</v>
      </c>
      <c r="R433">
        <v>1</v>
      </c>
      <c r="S433">
        <v>7.25</v>
      </c>
      <c r="T433">
        <v>7.819</v>
      </c>
      <c r="U433" t="s">
        <v>109</v>
      </c>
      <c r="V433" t="s">
        <v>126</v>
      </c>
      <c r="W433" t="s">
        <v>2430</v>
      </c>
      <c r="X433" t="s">
        <v>1894</v>
      </c>
      <c r="Y433" t="s">
        <v>2430</v>
      </c>
      <c r="Z433" t="s">
        <v>110</v>
      </c>
      <c r="AA433" t="s">
        <v>812</v>
      </c>
      <c r="AB433" t="s">
        <v>129</v>
      </c>
      <c r="AC433">
        <v>100</v>
      </c>
      <c r="AD433" t="s">
        <v>130</v>
      </c>
      <c r="AE433" t="s">
        <v>131</v>
      </c>
      <c r="AF433" t="s">
        <v>131</v>
      </c>
      <c r="AG433" t="s">
        <v>109</v>
      </c>
      <c r="AH433" s="18">
        <v>44865</v>
      </c>
      <c r="AI433" s="131">
        <v>45046</v>
      </c>
      <c r="AJ433" t="s">
        <v>133</v>
      </c>
      <c r="AK433" t="s">
        <v>2650</v>
      </c>
      <c r="AL433" t="s">
        <v>110</v>
      </c>
      <c r="AM433" t="s">
        <v>109</v>
      </c>
      <c r="AN433" s="131">
        <v>45961</v>
      </c>
      <c r="AO433" t="s">
        <v>132</v>
      </c>
      <c r="AP433" t="s">
        <v>109</v>
      </c>
      <c r="AQ433" t="s">
        <v>109</v>
      </c>
      <c r="AR433" t="s">
        <v>109</v>
      </c>
      <c r="AS433" t="s">
        <v>109</v>
      </c>
      <c r="AT433" t="s">
        <v>109</v>
      </c>
      <c r="AU433" t="s">
        <v>109</v>
      </c>
      <c r="AV433" t="s">
        <v>109</v>
      </c>
      <c r="AW433" t="s">
        <v>110</v>
      </c>
      <c r="AX433" t="s">
        <v>109</v>
      </c>
      <c r="AY433" t="s">
        <v>110</v>
      </c>
      <c r="AZ433" t="s">
        <v>3338</v>
      </c>
      <c r="BA433" t="s">
        <v>136</v>
      </c>
      <c r="BB433" t="s">
        <v>109</v>
      </c>
      <c r="BC433" t="s">
        <v>110</v>
      </c>
      <c r="BD433" t="s">
        <v>110</v>
      </c>
      <c r="BE433" t="s">
        <v>110</v>
      </c>
      <c r="BF433" t="s">
        <v>110</v>
      </c>
      <c r="BG433" t="s">
        <v>110</v>
      </c>
      <c r="BH433" t="s">
        <v>110</v>
      </c>
      <c r="BI433" t="s">
        <v>110</v>
      </c>
      <c r="BJ433" t="s">
        <v>110</v>
      </c>
      <c r="BK433" t="s">
        <v>110</v>
      </c>
      <c r="BL433" t="s">
        <v>109</v>
      </c>
      <c r="BM433" t="s">
        <v>109</v>
      </c>
      <c r="BN433">
        <v>0</v>
      </c>
      <c r="BO433">
        <v>0</v>
      </c>
      <c r="BP433">
        <v>0</v>
      </c>
      <c r="BQ433" t="s">
        <v>109</v>
      </c>
      <c r="BR433" t="s">
        <v>109</v>
      </c>
      <c r="BS433"/>
      <c r="BT433" t="s">
        <v>2648</v>
      </c>
      <c r="BU433" t="s">
        <v>7602</v>
      </c>
      <c r="BV433" t="s">
        <v>6170</v>
      </c>
      <c r="BW433" t="s">
        <v>141</v>
      </c>
      <c r="BX433" t="s">
        <v>140</v>
      </c>
      <c r="BY433" t="s">
        <v>5827</v>
      </c>
      <c r="BZ433" t="s">
        <v>110</v>
      </c>
      <c r="CA433" t="s">
        <v>109</v>
      </c>
      <c r="CB433" t="s">
        <v>324</v>
      </c>
      <c r="CC433" t="s">
        <v>5616</v>
      </c>
      <c r="CD433" t="s">
        <v>5393</v>
      </c>
      <c r="CE433" t="s">
        <v>6171</v>
      </c>
      <c r="CF433"/>
      <c r="CG433" s="131">
        <v>44859</v>
      </c>
      <c r="CH433" t="s">
        <v>144</v>
      </c>
      <c r="CI433" t="s">
        <v>144</v>
      </c>
      <c r="CJ433" t="s">
        <v>114</v>
      </c>
      <c r="CK433" t="s">
        <v>109</v>
      </c>
      <c r="CL433" t="s">
        <v>109</v>
      </c>
      <c r="CM433" t="s">
        <v>109</v>
      </c>
      <c r="CN433">
        <v>2022</v>
      </c>
      <c r="CO433" s="1">
        <v>44859</v>
      </c>
      <c r="CP433" t="s">
        <v>7179</v>
      </c>
      <c r="CQ433">
        <v>10</v>
      </c>
      <c r="CR433">
        <v>44</v>
      </c>
      <c r="CS433" s="1">
        <v>44858</v>
      </c>
      <c r="CT433" t="s">
        <v>16329</v>
      </c>
      <c r="CU433" t="s">
        <v>8615</v>
      </c>
      <c r="CV433" t="s">
        <v>16272</v>
      </c>
      <c r="CW433" t="s">
        <v>16320</v>
      </c>
      <c r="CX433" t="s">
        <v>7181</v>
      </c>
      <c r="CY433" t="s">
        <v>8914</v>
      </c>
      <c r="CZ433" t="s">
        <v>8906</v>
      </c>
      <c r="DA433" t="s">
        <v>7184</v>
      </c>
      <c r="DB433" t="s">
        <v>114</v>
      </c>
      <c r="DC433" t="s">
        <v>7185</v>
      </c>
      <c r="DD433" t="s">
        <v>2651</v>
      </c>
      <c r="DE433" t="s">
        <v>7238</v>
      </c>
      <c r="DF433" t="s">
        <v>7187</v>
      </c>
      <c r="DG433" t="s">
        <v>7188</v>
      </c>
      <c r="DH433" t="s">
        <v>110</v>
      </c>
      <c r="DI433" t="s">
        <v>110</v>
      </c>
      <c r="DJ433" t="s">
        <v>130</v>
      </c>
      <c r="DK433" t="s">
        <v>110</v>
      </c>
      <c r="DL433" t="s">
        <v>2054</v>
      </c>
      <c r="DM433" t="s">
        <v>7189</v>
      </c>
      <c r="DN433" t="s">
        <v>7239</v>
      </c>
      <c r="DO433" t="s">
        <v>8684</v>
      </c>
      <c r="DP433" t="s">
        <v>110</v>
      </c>
      <c r="DQ433" t="s">
        <v>110</v>
      </c>
      <c r="DR433" t="s">
        <v>7192</v>
      </c>
      <c r="DS433" t="s">
        <v>7193</v>
      </c>
      <c r="DT433" t="s">
        <v>109</v>
      </c>
      <c r="DU433" t="s">
        <v>3339</v>
      </c>
      <c r="DV433" t="s">
        <v>8937</v>
      </c>
      <c r="DW433" t="s">
        <v>8935</v>
      </c>
      <c r="DX433" t="s">
        <v>8938</v>
      </c>
    </row>
    <row r="434" spans="7:128">
      <c r="G434">
        <v>483</v>
      </c>
      <c r="H434" t="s">
        <v>109</v>
      </c>
      <c r="I434" t="s">
        <v>3340</v>
      </c>
      <c r="J434" s="131">
        <v>44859</v>
      </c>
      <c r="K434" t="s">
        <v>8939</v>
      </c>
      <c r="L434" t="s">
        <v>108</v>
      </c>
      <c r="M434" t="s">
        <v>300</v>
      </c>
      <c r="N434" t="s">
        <v>108</v>
      </c>
      <c r="O434" t="s">
        <v>510</v>
      </c>
      <c r="P434" t="s">
        <v>265</v>
      </c>
      <c r="Q434">
        <v>0.46</v>
      </c>
      <c r="R434">
        <v>0.46</v>
      </c>
      <c r="S434">
        <v>3.34</v>
      </c>
      <c r="T434">
        <v>3.597</v>
      </c>
      <c r="U434" t="s">
        <v>109</v>
      </c>
      <c r="V434" t="s">
        <v>126</v>
      </c>
      <c r="W434" t="s">
        <v>1296</v>
      </c>
      <c r="X434" t="s">
        <v>110</v>
      </c>
      <c r="Y434" t="s">
        <v>110</v>
      </c>
      <c r="Z434" t="s">
        <v>110</v>
      </c>
      <c r="AA434" t="s">
        <v>110</v>
      </c>
      <c r="AB434" t="s">
        <v>129</v>
      </c>
      <c r="AC434">
        <v>100</v>
      </c>
      <c r="AD434" t="s">
        <v>130</v>
      </c>
      <c r="AE434" t="s">
        <v>131</v>
      </c>
      <c r="AF434" t="s">
        <v>131</v>
      </c>
      <c r="AG434" t="s">
        <v>109</v>
      </c>
      <c r="AH434" s="18">
        <v>44866</v>
      </c>
      <c r="AI434" s="131">
        <v>45047</v>
      </c>
      <c r="AJ434" t="s">
        <v>133</v>
      </c>
      <c r="AK434" t="s">
        <v>2980</v>
      </c>
      <c r="AL434" t="s">
        <v>110</v>
      </c>
      <c r="AM434" t="s">
        <v>109</v>
      </c>
      <c r="AN434" s="131">
        <v>45962</v>
      </c>
      <c r="AO434" t="s">
        <v>132</v>
      </c>
      <c r="AP434" t="s">
        <v>109</v>
      </c>
      <c r="AQ434" t="s">
        <v>109</v>
      </c>
      <c r="AR434" t="s">
        <v>109</v>
      </c>
      <c r="AS434" t="s">
        <v>109</v>
      </c>
      <c r="AT434" t="s">
        <v>109</v>
      </c>
      <c r="AU434" t="s">
        <v>109</v>
      </c>
      <c r="AV434" t="s">
        <v>109</v>
      </c>
      <c r="AW434" t="s">
        <v>110</v>
      </c>
      <c r="AX434" t="s">
        <v>109</v>
      </c>
      <c r="AY434" t="s">
        <v>110</v>
      </c>
      <c r="AZ434" t="s">
        <v>109</v>
      </c>
      <c r="BA434" t="s">
        <v>136</v>
      </c>
      <c r="BB434" t="s">
        <v>109</v>
      </c>
      <c r="BC434" t="s">
        <v>110</v>
      </c>
      <c r="BD434" t="s">
        <v>110</v>
      </c>
      <c r="BE434" t="s">
        <v>110</v>
      </c>
      <c r="BF434" t="s">
        <v>110</v>
      </c>
      <c r="BG434" t="s">
        <v>110</v>
      </c>
      <c r="BH434" t="s">
        <v>110</v>
      </c>
      <c r="BI434" t="s">
        <v>110</v>
      </c>
      <c r="BJ434" t="s">
        <v>110</v>
      </c>
      <c r="BK434" t="s">
        <v>110</v>
      </c>
      <c r="BL434" t="s">
        <v>109</v>
      </c>
      <c r="BM434" t="s">
        <v>109</v>
      </c>
      <c r="BN434">
        <v>0</v>
      </c>
      <c r="BO434">
        <v>0</v>
      </c>
      <c r="BP434">
        <v>0</v>
      </c>
      <c r="BQ434" t="s">
        <v>109</v>
      </c>
      <c r="BR434" t="s">
        <v>109</v>
      </c>
      <c r="BS434"/>
      <c r="BT434" t="s">
        <v>2978</v>
      </c>
      <c r="BU434" t="s">
        <v>7602</v>
      </c>
      <c r="BV434" t="s">
        <v>5713</v>
      </c>
      <c r="BW434" t="s">
        <v>141</v>
      </c>
      <c r="BX434" t="s">
        <v>140</v>
      </c>
      <c r="BY434" t="s">
        <v>5690</v>
      </c>
      <c r="BZ434" t="s">
        <v>110</v>
      </c>
      <c r="CA434" t="s">
        <v>109</v>
      </c>
      <c r="CB434" t="s">
        <v>294</v>
      </c>
      <c r="CC434" t="s">
        <v>5616</v>
      </c>
      <c r="CD434" t="s">
        <v>5714</v>
      </c>
      <c r="CE434" t="s">
        <v>5715</v>
      </c>
      <c r="CF434"/>
      <c r="CG434" s="131">
        <v>44797</v>
      </c>
      <c r="CH434" t="s">
        <v>144</v>
      </c>
      <c r="CI434" t="s">
        <v>144</v>
      </c>
      <c r="CJ434" t="s">
        <v>114</v>
      </c>
      <c r="CK434" t="s">
        <v>109</v>
      </c>
      <c r="CL434" t="s">
        <v>109</v>
      </c>
      <c r="CM434" t="s">
        <v>109</v>
      </c>
      <c r="CN434">
        <v>2022</v>
      </c>
      <c r="CO434" s="1">
        <v>44859</v>
      </c>
      <c r="CP434" t="s">
        <v>7179</v>
      </c>
      <c r="CQ434">
        <v>10</v>
      </c>
      <c r="CR434">
        <v>44</v>
      </c>
      <c r="CS434" s="1">
        <v>44858</v>
      </c>
      <c r="CT434" t="s">
        <v>16329</v>
      </c>
      <c r="CU434" t="s">
        <v>8615</v>
      </c>
      <c r="CV434" t="s">
        <v>16272</v>
      </c>
      <c r="CW434" t="s">
        <v>16320</v>
      </c>
      <c r="CX434" t="s">
        <v>7181</v>
      </c>
      <c r="CY434" t="s">
        <v>8914</v>
      </c>
      <c r="CZ434" t="s">
        <v>8906</v>
      </c>
      <c r="DA434" t="s">
        <v>7184</v>
      </c>
      <c r="DB434" t="s">
        <v>5342</v>
      </c>
      <c r="DC434" t="s">
        <v>7185</v>
      </c>
      <c r="DD434" t="s">
        <v>2981</v>
      </c>
      <c r="DE434" t="s">
        <v>7238</v>
      </c>
      <c r="DF434" t="s">
        <v>7187</v>
      </c>
      <c r="DG434" t="s">
        <v>7188</v>
      </c>
      <c r="DH434" t="s">
        <v>110</v>
      </c>
      <c r="DI434" t="s">
        <v>110</v>
      </c>
      <c r="DJ434" t="s">
        <v>130</v>
      </c>
      <c r="DK434" t="s">
        <v>110</v>
      </c>
      <c r="DL434" t="s">
        <v>2054</v>
      </c>
      <c r="DM434" t="s">
        <v>7189</v>
      </c>
      <c r="DN434" t="s">
        <v>7291</v>
      </c>
      <c r="DO434" t="s">
        <v>8940</v>
      </c>
      <c r="DP434" t="s">
        <v>110</v>
      </c>
      <c r="DQ434" t="s">
        <v>110</v>
      </c>
      <c r="DR434" t="s">
        <v>7192</v>
      </c>
      <c r="DS434" t="s">
        <v>7193</v>
      </c>
      <c r="DT434" t="s">
        <v>109</v>
      </c>
      <c r="DU434" t="s">
        <v>3341</v>
      </c>
      <c r="DV434" t="s">
        <v>8941</v>
      </c>
      <c r="DW434" t="s">
        <v>8935</v>
      </c>
      <c r="DX434" t="s">
        <v>8942</v>
      </c>
    </row>
    <row r="435" spans="7:128">
      <c r="G435">
        <v>482</v>
      </c>
      <c r="H435" t="s">
        <v>109</v>
      </c>
      <c r="I435" t="s">
        <v>3342</v>
      </c>
      <c r="J435" s="131">
        <v>44855</v>
      </c>
      <c r="K435" t="s">
        <v>6172</v>
      </c>
      <c r="L435" t="s">
        <v>108</v>
      </c>
      <c r="M435" t="s">
        <v>124</v>
      </c>
      <c r="N435" t="s">
        <v>108</v>
      </c>
      <c r="O435" t="s">
        <v>510</v>
      </c>
      <c r="P435" t="s">
        <v>162</v>
      </c>
      <c r="Q435">
        <v>1.1000000000000001</v>
      </c>
      <c r="R435">
        <v>1.1000000000000001</v>
      </c>
      <c r="S435">
        <v>7.95</v>
      </c>
      <c r="T435">
        <v>8.6349999999999998</v>
      </c>
      <c r="U435" t="s">
        <v>109</v>
      </c>
      <c r="V435" t="s">
        <v>126</v>
      </c>
      <c r="W435" t="s">
        <v>163</v>
      </c>
      <c r="X435" t="s">
        <v>1836</v>
      </c>
      <c r="Y435" t="s">
        <v>3343</v>
      </c>
      <c r="Z435" t="s">
        <v>110</v>
      </c>
      <c r="AA435" t="s">
        <v>1288</v>
      </c>
      <c r="AB435" t="s">
        <v>129</v>
      </c>
      <c r="AC435">
        <v>100</v>
      </c>
      <c r="AD435" t="s">
        <v>180</v>
      </c>
      <c r="AE435" t="s">
        <v>131</v>
      </c>
      <c r="AF435" t="s">
        <v>131</v>
      </c>
      <c r="AG435" t="s">
        <v>109</v>
      </c>
      <c r="AH435" s="18">
        <v>44862</v>
      </c>
      <c r="AI435" s="131">
        <v>45044</v>
      </c>
      <c r="AJ435" t="s">
        <v>167</v>
      </c>
      <c r="AK435" t="s">
        <v>1732</v>
      </c>
      <c r="AL435" t="s">
        <v>110</v>
      </c>
      <c r="AM435" t="s">
        <v>109</v>
      </c>
      <c r="AN435" s="131">
        <v>45958</v>
      </c>
      <c r="AO435" t="s">
        <v>132</v>
      </c>
      <c r="AP435" t="s">
        <v>109</v>
      </c>
      <c r="AQ435" t="s">
        <v>109</v>
      </c>
      <c r="AR435" t="s">
        <v>109</v>
      </c>
      <c r="AS435" t="s">
        <v>109</v>
      </c>
      <c r="AT435" t="s">
        <v>109</v>
      </c>
      <c r="AU435" t="s">
        <v>109</v>
      </c>
      <c r="AV435" t="s">
        <v>109</v>
      </c>
      <c r="AW435" t="s">
        <v>110</v>
      </c>
      <c r="AX435" t="s">
        <v>109</v>
      </c>
      <c r="AY435" t="s">
        <v>110</v>
      </c>
      <c r="AZ435" t="s">
        <v>3344</v>
      </c>
      <c r="BA435" t="s">
        <v>136</v>
      </c>
      <c r="BB435" t="s">
        <v>109</v>
      </c>
      <c r="BC435" t="s">
        <v>110</v>
      </c>
      <c r="BD435" t="s">
        <v>110</v>
      </c>
      <c r="BE435" t="s">
        <v>110</v>
      </c>
      <c r="BF435" t="s">
        <v>110</v>
      </c>
      <c r="BG435" t="s">
        <v>110</v>
      </c>
      <c r="BH435" t="s">
        <v>110</v>
      </c>
      <c r="BI435" t="s">
        <v>110</v>
      </c>
      <c r="BJ435" t="s">
        <v>110</v>
      </c>
      <c r="BK435" t="s">
        <v>110</v>
      </c>
      <c r="BL435" t="s">
        <v>109</v>
      </c>
      <c r="BM435" t="s">
        <v>109</v>
      </c>
      <c r="BN435">
        <v>0</v>
      </c>
      <c r="BO435">
        <v>0</v>
      </c>
      <c r="BP435">
        <v>0</v>
      </c>
      <c r="BQ435" t="s">
        <v>109</v>
      </c>
      <c r="BR435" t="s">
        <v>109</v>
      </c>
      <c r="BS435"/>
      <c r="BT435" t="s">
        <v>1730</v>
      </c>
      <c r="BU435" t="s">
        <v>110</v>
      </c>
      <c r="BV435" t="s">
        <v>6172</v>
      </c>
      <c r="BW435" t="s">
        <v>141</v>
      </c>
      <c r="BX435" t="s">
        <v>140</v>
      </c>
      <c r="BY435" t="s">
        <v>5690</v>
      </c>
      <c r="BZ435" t="s">
        <v>110</v>
      </c>
      <c r="CA435" t="s">
        <v>109</v>
      </c>
      <c r="CB435" t="s">
        <v>173</v>
      </c>
      <c r="CC435" t="s">
        <v>5616</v>
      </c>
      <c r="CD435" t="s">
        <v>5865</v>
      </c>
      <c r="CE435" t="s">
        <v>6173</v>
      </c>
      <c r="CF435"/>
      <c r="CG435" s="131">
        <v>44855</v>
      </c>
      <c r="CH435" t="s">
        <v>144</v>
      </c>
      <c r="CI435" t="s">
        <v>144</v>
      </c>
      <c r="CJ435" t="s">
        <v>114</v>
      </c>
      <c r="CK435" t="s">
        <v>109</v>
      </c>
      <c r="CL435" t="s">
        <v>109</v>
      </c>
      <c r="CM435" t="s">
        <v>109</v>
      </c>
      <c r="CN435">
        <v>2022</v>
      </c>
      <c r="CO435" s="1">
        <v>44855</v>
      </c>
      <c r="CP435" t="s">
        <v>7179</v>
      </c>
      <c r="CQ435">
        <v>10</v>
      </c>
      <c r="CR435">
        <v>43</v>
      </c>
      <c r="CS435" s="1">
        <v>44851</v>
      </c>
      <c r="CT435" t="s">
        <v>16330</v>
      </c>
      <c r="CU435" t="s">
        <v>8615</v>
      </c>
      <c r="CV435" t="s">
        <v>16272</v>
      </c>
      <c r="CW435" t="s">
        <v>16320</v>
      </c>
      <c r="CX435" t="s">
        <v>7181</v>
      </c>
      <c r="CY435" t="s">
        <v>7182</v>
      </c>
      <c r="CZ435" t="s">
        <v>8906</v>
      </c>
      <c r="DA435" t="s">
        <v>7184</v>
      </c>
      <c r="DB435" t="s">
        <v>114</v>
      </c>
      <c r="DC435" t="s">
        <v>7185</v>
      </c>
      <c r="DD435" t="s">
        <v>1733</v>
      </c>
      <c r="DE435" t="s">
        <v>7198</v>
      </c>
      <c r="DF435" t="s">
        <v>7187</v>
      </c>
      <c r="DG435" t="s">
        <v>7188</v>
      </c>
      <c r="DH435" t="s">
        <v>110</v>
      </c>
      <c r="DI435" t="s">
        <v>1730</v>
      </c>
      <c r="DJ435" t="s">
        <v>180</v>
      </c>
      <c r="DK435" t="s">
        <v>110</v>
      </c>
      <c r="DL435" t="s">
        <v>110</v>
      </c>
      <c r="DM435" t="s">
        <v>7189</v>
      </c>
      <c r="DN435" t="s">
        <v>57</v>
      </c>
      <c r="DO435" t="s">
        <v>8807</v>
      </c>
      <c r="DP435" t="s">
        <v>110</v>
      </c>
      <c r="DQ435" t="s">
        <v>110</v>
      </c>
      <c r="DR435" t="s">
        <v>7213</v>
      </c>
      <c r="DS435" t="s">
        <v>110</v>
      </c>
      <c r="DT435" t="s">
        <v>109</v>
      </c>
      <c r="DU435" t="s">
        <v>3345</v>
      </c>
      <c r="DV435" t="s">
        <v>8943</v>
      </c>
      <c r="DW435" t="s">
        <v>8944</v>
      </c>
      <c r="DX435" t="s">
        <v>8945</v>
      </c>
    </row>
    <row r="436" spans="7:128">
      <c r="G436">
        <v>481</v>
      </c>
      <c r="H436" t="s">
        <v>109</v>
      </c>
      <c r="I436" t="s">
        <v>3346</v>
      </c>
      <c r="J436" s="131">
        <v>44855</v>
      </c>
      <c r="K436" t="s">
        <v>6174</v>
      </c>
      <c r="L436" t="s">
        <v>108</v>
      </c>
      <c r="M436" t="s">
        <v>300</v>
      </c>
      <c r="N436" t="s">
        <v>108</v>
      </c>
      <c r="O436" t="s">
        <v>510</v>
      </c>
      <c r="P436" t="s">
        <v>111</v>
      </c>
      <c r="Q436">
        <v>7</v>
      </c>
      <c r="R436">
        <v>0.97</v>
      </c>
      <c r="S436">
        <v>7</v>
      </c>
      <c r="T436">
        <v>7.6020000000000003</v>
      </c>
      <c r="U436" t="s">
        <v>109</v>
      </c>
      <c r="V436" t="s">
        <v>126</v>
      </c>
      <c r="W436" t="s">
        <v>2365</v>
      </c>
      <c r="X436" t="s">
        <v>110</v>
      </c>
      <c r="Y436" t="s">
        <v>110</v>
      </c>
      <c r="Z436" t="s">
        <v>110</v>
      </c>
      <c r="AA436" t="s">
        <v>110</v>
      </c>
      <c r="AB436" t="s">
        <v>129</v>
      </c>
      <c r="AC436">
        <v>100</v>
      </c>
      <c r="AD436" t="s">
        <v>205</v>
      </c>
      <c r="AE436" t="s">
        <v>166</v>
      </c>
      <c r="AF436" t="s">
        <v>166</v>
      </c>
      <c r="AG436" t="s">
        <v>206</v>
      </c>
      <c r="AH436" s="18">
        <v>44862</v>
      </c>
      <c r="AI436" s="131">
        <v>45044</v>
      </c>
      <c r="AJ436" t="s">
        <v>133</v>
      </c>
      <c r="AK436" t="s">
        <v>2294</v>
      </c>
      <c r="AL436" t="s">
        <v>110</v>
      </c>
      <c r="AM436" t="s">
        <v>109</v>
      </c>
      <c r="AN436" s="131">
        <v>45958</v>
      </c>
      <c r="AO436" t="s">
        <v>132</v>
      </c>
      <c r="AP436" t="s">
        <v>109</v>
      </c>
      <c r="AQ436" t="s">
        <v>109</v>
      </c>
      <c r="AR436" t="s">
        <v>109</v>
      </c>
      <c r="AS436" t="s">
        <v>109</v>
      </c>
      <c r="AT436" t="s">
        <v>109</v>
      </c>
      <c r="AU436" t="s">
        <v>109</v>
      </c>
      <c r="AV436" t="s">
        <v>109</v>
      </c>
      <c r="AW436" t="s">
        <v>110</v>
      </c>
      <c r="AX436" t="s">
        <v>109</v>
      </c>
      <c r="AY436" t="s">
        <v>110</v>
      </c>
      <c r="AZ436" t="s">
        <v>109</v>
      </c>
      <c r="BA436" t="s">
        <v>136</v>
      </c>
      <c r="BB436" t="s">
        <v>109</v>
      </c>
      <c r="BC436" t="s">
        <v>7367</v>
      </c>
      <c r="BD436" t="s">
        <v>8136</v>
      </c>
      <c r="BE436" t="s">
        <v>110</v>
      </c>
      <c r="BF436" t="s">
        <v>110</v>
      </c>
      <c r="BG436" t="s">
        <v>110</v>
      </c>
      <c r="BH436" t="s">
        <v>110</v>
      </c>
      <c r="BI436" t="s">
        <v>110</v>
      </c>
      <c r="BJ436" t="s">
        <v>110</v>
      </c>
      <c r="BK436" t="s">
        <v>110</v>
      </c>
      <c r="BL436" t="s">
        <v>109</v>
      </c>
      <c r="BM436" t="s">
        <v>109</v>
      </c>
      <c r="BN436">
        <v>0</v>
      </c>
      <c r="BO436">
        <v>0</v>
      </c>
      <c r="BP436">
        <v>0</v>
      </c>
      <c r="BQ436" t="s">
        <v>109</v>
      </c>
      <c r="BR436" t="s">
        <v>109</v>
      </c>
      <c r="BS436"/>
      <c r="BT436" t="s">
        <v>2291</v>
      </c>
      <c r="BU436" t="s">
        <v>110</v>
      </c>
      <c r="BV436" t="s">
        <v>6174</v>
      </c>
      <c r="BW436" t="s">
        <v>141</v>
      </c>
      <c r="BX436" t="s">
        <v>140</v>
      </c>
      <c r="BY436" t="s">
        <v>605</v>
      </c>
      <c r="BZ436" t="s">
        <v>110</v>
      </c>
      <c r="CA436" t="s">
        <v>109</v>
      </c>
      <c r="CB436" t="s">
        <v>656</v>
      </c>
      <c r="CC436" t="s">
        <v>5616</v>
      </c>
      <c r="CD436" t="s">
        <v>6175</v>
      </c>
      <c r="CE436" t="s">
        <v>6176</v>
      </c>
      <c r="CF436"/>
      <c r="CG436" s="131">
        <v>44855</v>
      </c>
      <c r="CH436" t="s">
        <v>144</v>
      </c>
      <c r="CI436" t="s">
        <v>144</v>
      </c>
      <c r="CJ436" t="s">
        <v>114</v>
      </c>
      <c r="CK436" t="s">
        <v>109</v>
      </c>
      <c r="CL436" t="s">
        <v>109</v>
      </c>
      <c r="CM436" t="s">
        <v>109</v>
      </c>
      <c r="CN436">
        <v>2022</v>
      </c>
      <c r="CO436" s="1">
        <v>44855</v>
      </c>
      <c r="CP436" t="s">
        <v>7179</v>
      </c>
      <c r="CQ436">
        <v>10</v>
      </c>
      <c r="CR436">
        <v>43</v>
      </c>
      <c r="CS436" s="1">
        <v>44851</v>
      </c>
      <c r="CT436" t="s">
        <v>16330</v>
      </c>
      <c r="CU436" t="s">
        <v>8615</v>
      </c>
      <c r="CV436" t="s">
        <v>16272</v>
      </c>
      <c r="CW436" t="s">
        <v>16320</v>
      </c>
      <c r="CX436" t="s">
        <v>7181</v>
      </c>
      <c r="CY436" t="s">
        <v>7182</v>
      </c>
      <c r="CZ436" t="s">
        <v>8906</v>
      </c>
      <c r="DA436" t="s">
        <v>7184</v>
      </c>
      <c r="DB436" t="s">
        <v>114</v>
      </c>
      <c r="DC436" t="s">
        <v>7185</v>
      </c>
      <c r="DD436" t="s">
        <v>2295</v>
      </c>
      <c r="DE436" t="s">
        <v>7811</v>
      </c>
      <c r="DF436" t="s">
        <v>7812</v>
      </c>
      <c r="DG436" t="s">
        <v>7188</v>
      </c>
      <c r="DH436" t="s">
        <v>110</v>
      </c>
      <c r="DI436" t="s">
        <v>110</v>
      </c>
      <c r="DJ436" t="s">
        <v>205</v>
      </c>
      <c r="DK436" t="s">
        <v>110</v>
      </c>
      <c r="DL436" t="s">
        <v>110</v>
      </c>
      <c r="DM436" t="s">
        <v>7189</v>
      </c>
      <c r="DN436" t="s">
        <v>58</v>
      </c>
      <c r="DO436" t="s">
        <v>8082</v>
      </c>
      <c r="DP436" t="s">
        <v>206</v>
      </c>
      <c r="DQ436" t="s">
        <v>8138</v>
      </c>
      <c r="DR436" t="s">
        <v>8138</v>
      </c>
      <c r="DS436" t="s">
        <v>110</v>
      </c>
      <c r="DT436" t="s">
        <v>109</v>
      </c>
      <c r="DU436" t="s">
        <v>3347</v>
      </c>
      <c r="DV436" t="s">
        <v>8946</v>
      </c>
      <c r="DW436" t="s">
        <v>8944</v>
      </c>
      <c r="DX436" t="s">
        <v>8947</v>
      </c>
    </row>
    <row r="437" spans="7:128">
      <c r="G437">
        <v>480</v>
      </c>
      <c r="H437" t="s">
        <v>109</v>
      </c>
      <c r="I437" t="s">
        <v>3349</v>
      </c>
      <c r="J437" s="131">
        <v>44854</v>
      </c>
      <c r="K437" t="s">
        <v>6827</v>
      </c>
      <c r="L437" t="s">
        <v>711</v>
      </c>
      <c r="M437" t="s">
        <v>161</v>
      </c>
      <c r="N437" t="s">
        <v>830</v>
      </c>
      <c r="O437" t="s">
        <v>530</v>
      </c>
      <c r="P437" t="s">
        <v>162</v>
      </c>
      <c r="Q437">
        <v>3</v>
      </c>
      <c r="R437">
        <v>3</v>
      </c>
      <c r="S437">
        <v>21.64</v>
      </c>
      <c r="T437">
        <v>23.547000000000001</v>
      </c>
      <c r="U437" t="s">
        <v>109</v>
      </c>
      <c r="V437" t="s">
        <v>126</v>
      </c>
      <c r="W437" t="s">
        <v>3350</v>
      </c>
      <c r="X437" t="s">
        <v>1482</v>
      </c>
      <c r="Y437" t="s">
        <v>3351</v>
      </c>
      <c r="Z437" t="s">
        <v>3351</v>
      </c>
      <c r="AA437" t="s">
        <v>1534</v>
      </c>
      <c r="AB437" t="s">
        <v>129</v>
      </c>
      <c r="AC437">
        <v>99.739000000000004</v>
      </c>
      <c r="AD437" t="s">
        <v>180</v>
      </c>
      <c r="AE437" t="s">
        <v>131</v>
      </c>
      <c r="AF437" t="s">
        <v>131</v>
      </c>
      <c r="AG437" t="s">
        <v>109</v>
      </c>
      <c r="AH437" s="18">
        <v>44860</v>
      </c>
      <c r="AI437" s="131">
        <v>45042</v>
      </c>
      <c r="AJ437" t="s">
        <v>167</v>
      </c>
      <c r="AK437" t="s">
        <v>3352</v>
      </c>
      <c r="AL437" t="s">
        <v>110</v>
      </c>
      <c r="AM437" t="s">
        <v>109</v>
      </c>
      <c r="AN437" s="131">
        <v>45956</v>
      </c>
      <c r="AO437" t="s">
        <v>132</v>
      </c>
      <c r="AP437" t="s">
        <v>109</v>
      </c>
      <c r="AQ437" t="s">
        <v>109</v>
      </c>
      <c r="AR437" t="s">
        <v>109</v>
      </c>
      <c r="AS437" t="s">
        <v>109</v>
      </c>
      <c r="AT437" t="s">
        <v>109</v>
      </c>
      <c r="AU437" t="s">
        <v>109</v>
      </c>
      <c r="AV437" t="s">
        <v>109</v>
      </c>
      <c r="AW437" t="s">
        <v>110</v>
      </c>
      <c r="AX437" t="s">
        <v>109</v>
      </c>
      <c r="AY437" t="s">
        <v>110</v>
      </c>
      <c r="AZ437" t="s">
        <v>3354</v>
      </c>
      <c r="BA437" t="s">
        <v>136</v>
      </c>
      <c r="BB437" t="s">
        <v>109</v>
      </c>
      <c r="BC437" t="s">
        <v>110</v>
      </c>
      <c r="BD437" t="s">
        <v>110</v>
      </c>
      <c r="BE437" t="s">
        <v>110</v>
      </c>
      <c r="BF437" t="s">
        <v>110</v>
      </c>
      <c r="BG437" t="s">
        <v>110</v>
      </c>
      <c r="BH437" t="s">
        <v>110</v>
      </c>
      <c r="BI437" t="s">
        <v>209</v>
      </c>
      <c r="BJ437" t="s">
        <v>110</v>
      </c>
      <c r="BK437" t="s">
        <v>7222</v>
      </c>
      <c r="BL437" t="s">
        <v>109</v>
      </c>
      <c r="BM437" t="s">
        <v>109</v>
      </c>
      <c r="BN437">
        <v>0</v>
      </c>
      <c r="BO437">
        <v>0</v>
      </c>
      <c r="BP437">
        <v>0</v>
      </c>
      <c r="BQ437" t="s">
        <v>109</v>
      </c>
      <c r="BR437" t="s">
        <v>109</v>
      </c>
      <c r="BS437"/>
      <c r="BT437" t="s">
        <v>3348</v>
      </c>
      <c r="BU437" t="s">
        <v>110</v>
      </c>
      <c r="BV437" t="s">
        <v>6827</v>
      </c>
      <c r="BW437" t="s">
        <v>141</v>
      </c>
      <c r="BX437" t="s">
        <v>5362</v>
      </c>
      <c r="BY437" t="s">
        <v>5366</v>
      </c>
      <c r="BZ437" t="s">
        <v>508</v>
      </c>
      <c r="CA437" t="s">
        <v>109</v>
      </c>
      <c r="CB437" t="s">
        <v>580</v>
      </c>
      <c r="CC437" t="s">
        <v>109</v>
      </c>
      <c r="CD437" t="s">
        <v>5492</v>
      </c>
      <c r="CE437" t="s">
        <v>110</v>
      </c>
      <c r="CF437"/>
      <c r="CG437" s="131">
        <v>41962</v>
      </c>
      <c r="CH437" t="s">
        <v>558</v>
      </c>
      <c r="CI437" t="s">
        <v>558</v>
      </c>
      <c r="CJ437" t="s">
        <v>114</v>
      </c>
      <c r="CK437" t="s">
        <v>109</v>
      </c>
      <c r="CL437" t="s">
        <v>109</v>
      </c>
      <c r="CM437" t="s">
        <v>109</v>
      </c>
      <c r="CN437">
        <v>2022</v>
      </c>
      <c r="CO437" s="1">
        <v>44854</v>
      </c>
      <c r="CP437" t="s">
        <v>110</v>
      </c>
      <c r="CQ437">
        <v>10</v>
      </c>
      <c r="CR437">
        <v>43</v>
      </c>
      <c r="CS437" s="1">
        <v>44851</v>
      </c>
      <c r="CT437" t="s">
        <v>16330</v>
      </c>
      <c r="CU437" t="s">
        <v>8615</v>
      </c>
      <c r="CV437" t="s">
        <v>16272</v>
      </c>
      <c r="CW437" t="s">
        <v>16320</v>
      </c>
      <c r="CX437" t="s">
        <v>7181</v>
      </c>
      <c r="CY437" t="s">
        <v>7182</v>
      </c>
      <c r="CZ437" t="s">
        <v>8906</v>
      </c>
      <c r="DA437" t="s">
        <v>7197</v>
      </c>
      <c r="DB437" t="s">
        <v>5342</v>
      </c>
      <c r="DC437" t="s">
        <v>7185</v>
      </c>
      <c r="DD437" t="s">
        <v>3353</v>
      </c>
      <c r="DE437" t="s">
        <v>7198</v>
      </c>
      <c r="DF437" t="s">
        <v>7187</v>
      </c>
      <c r="DG437" t="s">
        <v>7199</v>
      </c>
      <c r="DH437" t="s">
        <v>7280</v>
      </c>
      <c r="DI437" t="s">
        <v>3348</v>
      </c>
      <c r="DJ437" t="s">
        <v>180</v>
      </c>
      <c r="DK437" t="s">
        <v>110</v>
      </c>
      <c r="DL437" t="s">
        <v>110</v>
      </c>
      <c r="DM437" t="s">
        <v>7189</v>
      </c>
      <c r="DN437" t="s">
        <v>57</v>
      </c>
      <c r="DO437" t="s">
        <v>7217</v>
      </c>
      <c r="DP437" t="s">
        <v>110</v>
      </c>
      <c r="DQ437" t="s">
        <v>110</v>
      </c>
      <c r="DR437" t="s">
        <v>7213</v>
      </c>
      <c r="DS437" t="s">
        <v>110</v>
      </c>
      <c r="DT437" t="s">
        <v>109</v>
      </c>
      <c r="DU437" t="s">
        <v>3355</v>
      </c>
      <c r="DV437" t="s">
        <v>8948</v>
      </c>
      <c r="DW437" t="s">
        <v>8949</v>
      </c>
      <c r="DX437" t="s">
        <v>8950</v>
      </c>
    </row>
    <row r="438" spans="7:128">
      <c r="G438">
        <v>479</v>
      </c>
      <c r="H438" t="s">
        <v>109</v>
      </c>
      <c r="I438" t="s">
        <v>3357</v>
      </c>
      <c r="J438" s="131">
        <v>44853</v>
      </c>
      <c r="K438" t="s">
        <v>6700</v>
      </c>
      <c r="L438" t="s">
        <v>108</v>
      </c>
      <c r="M438" t="s">
        <v>110</v>
      </c>
      <c r="N438" t="s">
        <v>108</v>
      </c>
      <c r="O438" t="s">
        <v>510</v>
      </c>
      <c r="P438" t="s">
        <v>162</v>
      </c>
      <c r="Q438">
        <v>2</v>
      </c>
      <c r="R438">
        <v>2</v>
      </c>
      <c r="S438">
        <v>14.46</v>
      </c>
      <c r="T438">
        <v>15.7</v>
      </c>
      <c r="U438" t="s">
        <v>109</v>
      </c>
      <c r="V438" t="s">
        <v>2598</v>
      </c>
      <c r="W438" t="s">
        <v>514</v>
      </c>
      <c r="X438" t="s">
        <v>2829</v>
      </c>
      <c r="Y438" t="s">
        <v>514</v>
      </c>
      <c r="Z438" t="s">
        <v>110</v>
      </c>
      <c r="AA438" t="s">
        <v>1288</v>
      </c>
      <c r="AB438" t="s">
        <v>129</v>
      </c>
      <c r="AC438">
        <v>100</v>
      </c>
      <c r="AD438" t="s">
        <v>205</v>
      </c>
      <c r="AE438" t="s">
        <v>131</v>
      </c>
      <c r="AF438" t="s">
        <v>131</v>
      </c>
      <c r="AG438" t="s">
        <v>109</v>
      </c>
      <c r="AH438" s="18">
        <v>44860</v>
      </c>
      <c r="AI438" s="131">
        <v>45042</v>
      </c>
      <c r="AJ438" t="s">
        <v>430</v>
      </c>
      <c r="AK438" t="s">
        <v>3358</v>
      </c>
      <c r="AL438" t="s">
        <v>110</v>
      </c>
      <c r="AM438" t="s">
        <v>109</v>
      </c>
      <c r="AN438" s="131">
        <v>46686</v>
      </c>
      <c r="AO438" t="s">
        <v>132</v>
      </c>
      <c r="AP438" t="s">
        <v>7090</v>
      </c>
      <c r="AQ438" t="s">
        <v>126</v>
      </c>
      <c r="AR438" t="s">
        <v>8951</v>
      </c>
      <c r="AS438" t="s">
        <v>6939</v>
      </c>
      <c r="AT438" t="s">
        <v>109</v>
      </c>
      <c r="AU438" t="s">
        <v>2622</v>
      </c>
      <c r="AV438" t="s">
        <v>109</v>
      </c>
      <c r="AW438" t="s">
        <v>110</v>
      </c>
      <c r="AX438" t="s">
        <v>109</v>
      </c>
      <c r="AY438" t="s">
        <v>110</v>
      </c>
      <c r="AZ438" t="s">
        <v>3360</v>
      </c>
      <c r="BA438" t="s">
        <v>136</v>
      </c>
      <c r="BB438" t="s">
        <v>109</v>
      </c>
      <c r="BC438" t="s">
        <v>110</v>
      </c>
      <c r="BD438" t="s">
        <v>110</v>
      </c>
      <c r="BE438" t="s">
        <v>226</v>
      </c>
      <c r="BF438" t="s">
        <v>110</v>
      </c>
      <c r="BG438" t="s">
        <v>110</v>
      </c>
      <c r="BH438" t="s">
        <v>110</v>
      </c>
      <c r="BI438" t="s">
        <v>110</v>
      </c>
      <c r="BJ438" t="s">
        <v>110</v>
      </c>
      <c r="BK438" t="s">
        <v>6928</v>
      </c>
      <c r="BL438" t="s">
        <v>378</v>
      </c>
      <c r="BM438" t="s">
        <v>2685</v>
      </c>
      <c r="BN438">
        <v>1</v>
      </c>
      <c r="BO438">
        <v>1</v>
      </c>
      <c r="BP438">
        <v>1</v>
      </c>
      <c r="BQ438" t="s">
        <v>8952</v>
      </c>
      <c r="BR438" t="s">
        <v>114</v>
      </c>
      <c r="BS438">
        <v>22043</v>
      </c>
      <c r="BT438" t="s">
        <v>3356</v>
      </c>
      <c r="BU438" t="s">
        <v>110</v>
      </c>
      <c r="BV438" t="s">
        <v>6700</v>
      </c>
      <c r="BW438" t="s">
        <v>5373</v>
      </c>
      <c r="BX438" t="s">
        <v>5362</v>
      </c>
      <c r="BY438" t="s">
        <v>559</v>
      </c>
      <c r="BZ438" t="s">
        <v>5648</v>
      </c>
      <c r="CA438" t="s">
        <v>109</v>
      </c>
      <c r="CB438" t="s">
        <v>5385</v>
      </c>
      <c r="CC438" t="s">
        <v>110</v>
      </c>
      <c r="CD438" t="s">
        <v>5386</v>
      </c>
      <c r="CE438" t="s">
        <v>110</v>
      </c>
      <c r="CF438"/>
      <c r="CG438" s="131">
        <v>43060</v>
      </c>
      <c r="CH438" t="s">
        <v>558</v>
      </c>
      <c r="CI438" t="s">
        <v>110</v>
      </c>
      <c r="CJ438" t="s">
        <v>114</v>
      </c>
      <c r="CK438" t="s">
        <v>109</v>
      </c>
      <c r="CL438" t="s">
        <v>114</v>
      </c>
      <c r="CM438" t="s">
        <v>109</v>
      </c>
      <c r="CN438">
        <v>2022</v>
      </c>
      <c r="CO438" s="1">
        <v>44853</v>
      </c>
      <c r="CP438" t="s">
        <v>110</v>
      </c>
      <c r="CQ438">
        <v>10</v>
      </c>
      <c r="CR438">
        <v>43</v>
      </c>
      <c r="CS438" s="1">
        <v>44851</v>
      </c>
      <c r="CT438" t="s">
        <v>16330</v>
      </c>
      <c r="CU438" t="s">
        <v>8615</v>
      </c>
      <c r="CV438" t="s">
        <v>16272</v>
      </c>
      <c r="CW438" t="s">
        <v>16320</v>
      </c>
      <c r="CX438" t="s">
        <v>7181</v>
      </c>
      <c r="CY438" t="s">
        <v>7182</v>
      </c>
      <c r="CZ438" t="s">
        <v>8906</v>
      </c>
      <c r="DA438" t="s">
        <v>7184</v>
      </c>
      <c r="DB438" t="s">
        <v>5342</v>
      </c>
      <c r="DC438" t="s">
        <v>8362</v>
      </c>
      <c r="DD438" t="s">
        <v>3359</v>
      </c>
      <c r="DE438" t="s">
        <v>7198</v>
      </c>
      <c r="DF438" t="s">
        <v>7187</v>
      </c>
      <c r="DG438" t="s">
        <v>7188</v>
      </c>
      <c r="DH438" t="s">
        <v>110</v>
      </c>
      <c r="DI438" t="s">
        <v>110</v>
      </c>
      <c r="DJ438" t="s">
        <v>205</v>
      </c>
      <c r="DK438" t="s">
        <v>110</v>
      </c>
      <c r="DL438" t="s">
        <v>110</v>
      </c>
      <c r="DM438" t="s">
        <v>8363</v>
      </c>
      <c r="DN438" t="s">
        <v>57</v>
      </c>
      <c r="DO438" t="s">
        <v>7537</v>
      </c>
      <c r="DP438" t="s">
        <v>110</v>
      </c>
      <c r="DQ438" t="s">
        <v>8380</v>
      </c>
      <c r="DR438" t="s">
        <v>8380</v>
      </c>
      <c r="DS438" t="s">
        <v>110</v>
      </c>
      <c r="DT438" t="s">
        <v>7282</v>
      </c>
      <c r="DU438" t="s">
        <v>3361</v>
      </c>
      <c r="DV438" t="s">
        <v>8953</v>
      </c>
      <c r="DW438" t="s">
        <v>8954</v>
      </c>
      <c r="DX438" t="s">
        <v>8955</v>
      </c>
    </row>
    <row r="439" spans="7:128">
      <c r="G439">
        <v>478</v>
      </c>
      <c r="H439" t="s">
        <v>109</v>
      </c>
      <c r="I439" t="s">
        <v>3363</v>
      </c>
      <c r="J439" s="131">
        <v>44853</v>
      </c>
      <c r="K439" t="s">
        <v>6750</v>
      </c>
      <c r="L439" t="s">
        <v>108</v>
      </c>
      <c r="M439" t="s">
        <v>124</v>
      </c>
      <c r="N439" t="s">
        <v>108</v>
      </c>
      <c r="O439" t="s">
        <v>510</v>
      </c>
      <c r="P439" t="s">
        <v>162</v>
      </c>
      <c r="Q439">
        <v>1.625</v>
      </c>
      <c r="R439">
        <v>1.62</v>
      </c>
      <c r="S439">
        <v>11.75</v>
      </c>
      <c r="T439">
        <v>12.756</v>
      </c>
      <c r="U439" t="s">
        <v>109</v>
      </c>
      <c r="V439" t="s">
        <v>126</v>
      </c>
      <c r="W439" t="s">
        <v>1129</v>
      </c>
      <c r="X439" t="s">
        <v>110</v>
      </c>
      <c r="Y439" t="s">
        <v>1129</v>
      </c>
      <c r="Z439" t="s">
        <v>110</v>
      </c>
      <c r="AA439" t="s">
        <v>110</v>
      </c>
      <c r="AB439" t="s">
        <v>129</v>
      </c>
      <c r="AC439">
        <v>100</v>
      </c>
      <c r="AD439" t="s">
        <v>205</v>
      </c>
      <c r="AE439" t="s">
        <v>131</v>
      </c>
      <c r="AF439" t="s">
        <v>131</v>
      </c>
      <c r="AG439" t="s">
        <v>109</v>
      </c>
      <c r="AH439" s="18">
        <v>44860</v>
      </c>
      <c r="AI439" s="131">
        <v>45042</v>
      </c>
      <c r="AJ439" t="s">
        <v>133</v>
      </c>
      <c r="AK439" t="s">
        <v>3364</v>
      </c>
      <c r="AL439" t="s">
        <v>110</v>
      </c>
      <c r="AM439" t="s">
        <v>109</v>
      </c>
      <c r="AN439" s="131">
        <v>45956</v>
      </c>
      <c r="AO439" t="s">
        <v>132</v>
      </c>
      <c r="AP439" t="s">
        <v>109</v>
      </c>
      <c r="AQ439" t="s">
        <v>109</v>
      </c>
      <c r="AR439" t="s">
        <v>109</v>
      </c>
      <c r="AS439" t="s">
        <v>109</v>
      </c>
      <c r="AT439" t="s">
        <v>109</v>
      </c>
      <c r="AU439" t="s">
        <v>109</v>
      </c>
      <c r="AV439" t="s">
        <v>109</v>
      </c>
      <c r="AW439" t="s">
        <v>110</v>
      </c>
      <c r="AX439" t="s">
        <v>109</v>
      </c>
      <c r="AY439" t="s">
        <v>110</v>
      </c>
      <c r="AZ439" t="s">
        <v>3366</v>
      </c>
      <c r="BA439" t="s">
        <v>136</v>
      </c>
      <c r="BB439" t="s">
        <v>109</v>
      </c>
      <c r="BC439" t="s">
        <v>110</v>
      </c>
      <c r="BD439" t="s">
        <v>110</v>
      </c>
      <c r="BE439" t="s">
        <v>110</v>
      </c>
      <c r="BF439" t="s">
        <v>110</v>
      </c>
      <c r="BG439" t="s">
        <v>110</v>
      </c>
      <c r="BH439" t="s">
        <v>110</v>
      </c>
      <c r="BI439" t="s">
        <v>110</v>
      </c>
      <c r="BJ439" t="s">
        <v>110</v>
      </c>
      <c r="BK439" t="s">
        <v>110</v>
      </c>
      <c r="BL439" t="s">
        <v>109</v>
      </c>
      <c r="BM439" t="s">
        <v>109</v>
      </c>
      <c r="BN439">
        <v>0</v>
      </c>
      <c r="BO439">
        <v>0</v>
      </c>
      <c r="BP439">
        <v>0</v>
      </c>
      <c r="BQ439" t="s">
        <v>109</v>
      </c>
      <c r="BR439" t="s">
        <v>109</v>
      </c>
      <c r="BS439"/>
      <c r="BT439" t="s">
        <v>3362</v>
      </c>
      <c r="BU439" t="s">
        <v>110</v>
      </c>
      <c r="BV439" t="s">
        <v>6750</v>
      </c>
      <c r="BW439" t="s">
        <v>141</v>
      </c>
      <c r="BX439" t="s">
        <v>140</v>
      </c>
      <c r="BY439" t="s">
        <v>5827</v>
      </c>
      <c r="BZ439" t="s">
        <v>110</v>
      </c>
      <c r="CA439" t="s">
        <v>109</v>
      </c>
      <c r="CB439" t="s">
        <v>294</v>
      </c>
      <c r="CC439" t="s">
        <v>5615</v>
      </c>
      <c r="CD439" t="s">
        <v>6210</v>
      </c>
      <c r="CE439" t="s">
        <v>110</v>
      </c>
      <c r="CF439"/>
      <c r="CG439" s="131">
        <v>42710</v>
      </c>
      <c r="CH439" t="s">
        <v>144</v>
      </c>
      <c r="CI439" t="s">
        <v>144</v>
      </c>
      <c r="CJ439" t="s">
        <v>114</v>
      </c>
      <c r="CK439" t="s">
        <v>109</v>
      </c>
      <c r="CL439" t="s">
        <v>109</v>
      </c>
      <c r="CM439" t="s">
        <v>109</v>
      </c>
      <c r="CN439">
        <v>2022</v>
      </c>
      <c r="CO439" s="1">
        <v>44853</v>
      </c>
      <c r="CP439" t="s">
        <v>7179</v>
      </c>
      <c r="CQ439">
        <v>10</v>
      </c>
      <c r="CR439">
        <v>43</v>
      </c>
      <c r="CS439" s="1">
        <v>44851</v>
      </c>
      <c r="CT439" t="s">
        <v>16330</v>
      </c>
      <c r="CU439" t="s">
        <v>8615</v>
      </c>
      <c r="CV439" t="s">
        <v>16272</v>
      </c>
      <c r="CW439" t="s">
        <v>16320</v>
      </c>
      <c r="CX439" t="s">
        <v>7181</v>
      </c>
      <c r="CY439" t="s">
        <v>7182</v>
      </c>
      <c r="CZ439" t="s">
        <v>8906</v>
      </c>
      <c r="DA439" t="s">
        <v>7184</v>
      </c>
      <c r="DB439" t="s">
        <v>5342</v>
      </c>
      <c r="DC439" t="s">
        <v>7185</v>
      </c>
      <c r="DD439" t="s">
        <v>3365</v>
      </c>
      <c r="DE439" t="s">
        <v>7198</v>
      </c>
      <c r="DF439" t="s">
        <v>7187</v>
      </c>
      <c r="DG439" t="s">
        <v>7188</v>
      </c>
      <c r="DH439" t="s">
        <v>110</v>
      </c>
      <c r="DI439" t="s">
        <v>110</v>
      </c>
      <c r="DJ439" t="s">
        <v>205</v>
      </c>
      <c r="DK439" t="s">
        <v>110</v>
      </c>
      <c r="DL439" t="s">
        <v>110</v>
      </c>
      <c r="DM439" t="s">
        <v>7189</v>
      </c>
      <c r="DN439" t="s">
        <v>57</v>
      </c>
      <c r="DO439" t="s">
        <v>8956</v>
      </c>
      <c r="DP439" t="s">
        <v>110</v>
      </c>
      <c r="DQ439" t="s">
        <v>110</v>
      </c>
      <c r="DR439" t="s">
        <v>7213</v>
      </c>
      <c r="DS439" t="s">
        <v>110</v>
      </c>
      <c r="DT439" t="s">
        <v>109</v>
      </c>
      <c r="DU439" t="s">
        <v>3367</v>
      </c>
      <c r="DV439" t="s">
        <v>8957</v>
      </c>
      <c r="DW439" t="s">
        <v>8954</v>
      </c>
      <c r="DX439" t="s">
        <v>8958</v>
      </c>
    </row>
    <row r="440" spans="7:128">
      <c r="G440">
        <v>477</v>
      </c>
      <c r="H440" t="s">
        <v>109</v>
      </c>
      <c r="I440" t="s">
        <v>3368</v>
      </c>
      <c r="J440" s="131">
        <v>44853</v>
      </c>
      <c r="K440" t="s">
        <v>8047</v>
      </c>
      <c r="L440" t="s">
        <v>108</v>
      </c>
      <c r="M440" t="s">
        <v>110</v>
      </c>
      <c r="N440" t="s">
        <v>108</v>
      </c>
      <c r="O440" t="s">
        <v>510</v>
      </c>
      <c r="P440" t="s">
        <v>111</v>
      </c>
      <c r="Q440">
        <v>3.85</v>
      </c>
      <c r="R440">
        <v>0.53</v>
      </c>
      <c r="S440">
        <v>3.85</v>
      </c>
      <c r="T440">
        <v>4.1580000000000004</v>
      </c>
      <c r="U440" t="s">
        <v>109</v>
      </c>
      <c r="V440" t="s">
        <v>126</v>
      </c>
      <c r="W440" t="s">
        <v>1974</v>
      </c>
      <c r="X440" t="s">
        <v>110</v>
      </c>
      <c r="Y440" t="s">
        <v>110</v>
      </c>
      <c r="Z440" t="s">
        <v>110</v>
      </c>
      <c r="AA440" t="s">
        <v>110</v>
      </c>
      <c r="AB440" t="s">
        <v>129</v>
      </c>
      <c r="AC440">
        <v>100</v>
      </c>
      <c r="AD440" t="s">
        <v>130</v>
      </c>
      <c r="AE440" t="s">
        <v>225</v>
      </c>
      <c r="AF440" t="s">
        <v>225</v>
      </c>
      <c r="AG440" t="s">
        <v>109</v>
      </c>
      <c r="AH440" s="18">
        <v>44861</v>
      </c>
      <c r="AI440" s="131">
        <v>45043</v>
      </c>
      <c r="AJ440" t="s">
        <v>133</v>
      </c>
      <c r="AK440" t="s">
        <v>2144</v>
      </c>
      <c r="AL440" t="s">
        <v>110</v>
      </c>
      <c r="AM440" t="s">
        <v>109</v>
      </c>
      <c r="AN440" s="131">
        <v>45957</v>
      </c>
      <c r="AO440" t="s">
        <v>132</v>
      </c>
      <c r="AP440" t="s">
        <v>109</v>
      </c>
      <c r="AQ440" t="s">
        <v>109</v>
      </c>
      <c r="AR440" t="s">
        <v>109</v>
      </c>
      <c r="AS440" t="s">
        <v>109</v>
      </c>
      <c r="AT440" t="s">
        <v>109</v>
      </c>
      <c r="AU440" t="s">
        <v>109</v>
      </c>
      <c r="AV440" t="s">
        <v>109</v>
      </c>
      <c r="AW440" t="s">
        <v>110</v>
      </c>
      <c r="AX440" t="s">
        <v>109</v>
      </c>
      <c r="AY440" t="s">
        <v>110</v>
      </c>
      <c r="AZ440" t="s">
        <v>109</v>
      </c>
      <c r="BA440" t="s">
        <v>136</v>
      </c>
      <c r="BB440" t="s">
        <v>109</v>
      </c>
      <c r="BC440" t="s">
        <v>110</v>
      </c>
      <c r="BD440" t="s">
        <v>110</v>
      </c>
      <c r="BE440" t="s">
        <v>110</v>
      </c>
      <c r="BF440" t="s">
        <v>110</v>
      </c>
      <c r="BG440" t="s">
        <v>110</v>
      </c>
      <c r="BH440" t="s">
        <v>110</v>
      </c>
      <c r="BI440" t="s">
        <v>110</v>
      </c>
      <c r="BJ440" t="s">
        <v>110</v>
      </c>
      <c r="BK440" t="s">
        <v>110</v>
      </c>
      <c r="BL440" t="s">
        <v>109</v>
      </c>
      <c r="BM440" t="s">
        <v>109</v>
      </c>
      <c r="BN440">
        <v>0</v>
      </c>
      <c r="BO440">
        <v>0</v>
      </c>
      <c r="BP440">
        <v>0</v>
      </c>
      <c r="BQ440" t="s">
        <v>109</v>
      </c>
      <c r="BR440" t="s">
        <v>109</v>
      </c>
      <c r="BS440"/>
      <c r="BT440" t="s">
        <v>2142</v>
      </c>
      <c r="BU440" t="s">
        <v>110</v>
      </c>
      <c r="BV440" t="s">
        <v>6177</v>
      </c>
      <c r="BW440" t="s">
        <v>141</v>
      </c>
      <c r="BX440" t="s">
        <v>5545</v>
      </c>
      <c r="BY440" t="s">
        <v>110</v>
      </c>
      <c r="BZ440" t="s">
        <v>110</v>
      </c>
      <c r="CA440" t="s">
        <v>109</v>
      </c>
      <c r="CB440" t="s">
        <v>142</v>
      </c>
      <c r="CC440" t="s">
        <v>109</v>
      </c>
      <c r="CD440" t="s">
        <v>6178</v>
      </c>
      <c r="CE440" t="s">
        <v>110</v>
      </c>
      <c r="CF440"/>
      <c r="CG440" s="131">
        <v>44853</v>
      </c>
      <c r="CH440" t="s">
        <v>198</v>
      </c>
      <c r="CI440" t="s">
        <v>110</v>
      </c>
      <c r="CJ440" t="s">
        <v>114</v>
      </c>
      <c r="CK440" t="s">
        <v>109</v>
      </c>
      <c r="CL440" t="s">
        <v>109</v>
      </c>
      <c r="CM440" t="s">
        <v>109</v>
      </c>
      <c r="CN440">
        <v>2022</v>
      </c>
      <c r="CO440" s="1">
        <v>44853</v>
      </c>
      <c r="CP440" t="s">
        <v>7179</v>
      </c>
      <c r="CQ440">
        <v>10</v>
      </c>
      <c r="CR440">
        <v>43</v>
      </c>
      <c r="CS440" s="1">
        <v>44851</v>
      </c>
      <c r="CT440" t="s">
        <v>16330</v>
      </c>
      <c r="CU440" t="s">
        <v>8615</v>
      </c>
      <c r="CV440" t="s">
        <v>16272</v>
      </c>
      <c r="CW440" t="s">
        <v>16320</v>
      </c>
      <c r="CX440" t="s">
        <v>7181</v>
      </c>
      <c r="CY440" t="s">
        <v>7182</v>
      </c>
      <c r="CZ440" t="s">
        <v>8906</v>
      </c>
      <c r="DA440" t="s">
        <v>7184</v>
      </c>
      <c r="DB440" t="s">
        <v>114</v>
      </c>
      <c r="DC440" t="s">
        <v>7185</v>
      </c>
      <c r="DD440" t="s">
        <v>2145</v>
      </c>
      <c r="DE440" t="s">
        <v>7811</v>
      </c>
      <c r="DF440" t="s">
        <v>7812</v>
      </c>
      <c r="DG440" t="s">
        <v>7188</v>
      </c>
      <c r="DH440" t="s">
        <v>110</v>
      </c>
      <c r="DI440" t="s">
        <v>110</v>
      </c>
      <c r="DJ440" t="s">
        <v>130</v>
      </c>
      <c r="DK440" t="s">
        <v>110</v>
      </c>
      <c r="DL440" t="s">
        <v>1253</v>
      </c>
      <c r="DM440" t="s">
        <v>7189</v>
      </c>
      <c r="DN440" t="s">
        <v>58</v>
      </c>
      <c r="DO440" t="s">
        <v>7305</v>
      </c>
      <c r="DP440" t="s">
        <v>110</v>
      </c>
      <c r="DQ440" t="s">
        <v>7811</v>
      </c>
      <c r="DR440" t="s">
        <v>7811</v>
      </c>
      <c r="DS440" t="s">
        <v>7193</v>
      </c>
      <c r="DT440" t="s">
        <v>109</v>
      </c>
      <c r="DU440" t="s">
        <v>3369</v>
      </c>
      <c r="DV440" t="s">
        <v>8959</v>
      </c>
      <c r="DW440" t="s">
        <v>8954</v>
      </c>
      <c r="DX440" t="s">
        <v>8960</v>
      </c>
    </row>
    <row r="441" spans="7:128">
      <c r="G441">
        <v>476</v>
      </c>
      <c r="H441" t="s">
        <v>109</v>
      </c>
      <c r="I441" t="s">
        <v>3371</v>
      </c>
      <c r="J441" s="131">
        <v>44852</v>
      </c>
      <c r="K441" t="s">
        <v>6297</v>
      </c>
      <c r="L441" t="s">
        <v>108</v>
      </c>
      <c r="M441" t="s">
        <v>110</v>
      </c>
      <c r="N441" t="s">
        <v>108</v>
      </c>
      <c r="O441" t="s">
        <v>510</v>
      </c>
      <c r="P441" t="s">
        <v>111</v>
      </c>
      <c r="Q441">
        <v>2.4</v>
      </c>
      <c r="R441">
        <v>0.33</v>
      </c>
      <c r="S441">
        <v>2.4</v>
      </c>
      <c r="T441">
        <v>2.6059999999999999</v>
      </c>
      <c r="U441" t="s">
        <v>109</v>
      </c>
      <c r="V441" t="s">
        <v>126</v>
      </c>
      <c r="W441" t="s">
        <v>2773</v>
      </c>
      <c r="X441" t="s">
        <v>110</v>
      </c>
      <c r="Y441" t="s">
        <v>2773</v>
      </c>
      <c r="Z441" t="s">
        <v>110</v>
      </c>
      <c r="AA441" t="s">
        <v>110</v>
      </c>
      <c r="AB441" t="s">
        <v>129</v>
      </c>
      <c r="AC441">
        <v>100</v>
      </c>
      <c r="AD441" t="s">
        <v>205</v>
      </c>
      <c r="AE441" t="s">
        <v>166</v>
      </c>
      <c r="AF441" t="s">
        <v>166</v>
      </c>
      <c r="AG441" t="s">
        <v>109</v>
      </c>
      <c r="AH441" s="18">
        <v>44855</v>
      </c>
      <c r="AI441" s="131">
        <v>45220</v>
      </c>
      <c r="AJ441" t="s">
        <v>133</v>
      </c>
      <c r="AK441" t="s">
        <v>3372</v>
      </c>
      <c r="AL441" t="s">
        <v>110</v>
      </c>
      <c r="AM441" t="s">
        <v>109</v>
      </c>
      <c r="AN441" s="131">
        <v>45951</v>
      </c>
      <c r="AO441" t="s">
        <v>192</v>
      </c>
      <c r="AP441" t="s">
        <v>109</v>
      </c>
      <c r="AQ441" t="s">
        <v>109</v>
      </c>
      <c r="AR441" t="s">
        <v>109</v>
      </c>
      <c r="AS441" t="s">
        <v>109</v>
      </c>
      <c r="AT441" t="s">
        <v>109</v>
      </c>
      <c r="AU441" t="s">
        <v>109</v>
      </c>
      <c r="AV441" t="s">
        <v>109</v>
      </c>
      <c r="AW441" t="s">
        <v>110</v>
      </c>
      <c r="AX441" t="s">
        <v>109</v>
      </c>
      <c r="AY441" t="s">
        <v>110</v>
      </c>
      <c r="AZ441" t="s">
        <v>3374</v>
      </c>
      <c r="BA441" t="s">
        <v>136</v>
      </c>
      <c r="BB441" t="s">
        <v>109</v>
      </c>
      <c r="BC441" t="s">
        <v>110</v>
      </c>
      <c r="BD441" t="s">
        <v>110</v>
      </c>
      <c r="BE441" t="s">
        <v>110</v>
      </c>
      <c r="BF441" t="s">
        <v>110</v>
      </c>
      <c r="BG441" t="s">
        <v>110</v>
      </c>
      <c r="BH441" t="s">
        <v>110</v>
      </c>
      <c r="BI441" t="s">
        <v>110</v>
      </c>
      <c r="BJ441" t="s">
        <v>110</v>
      </c>
      <c r="BK441" t="s">
        <v>110</v>
      </c>
      <c r="BL441" t="s">
        <v>109</v>
      </c>
      <c r="BM441" t="s">
        <v>109</v>
      </c>
      <c r="BN441">
        <v>0</v>
      </c>
      <c r="BO441">
        <v>0</v>
      </c>
      <c r="BP441">
        <v>0</v>
      </c>
      <c r="BQ441" t="s">
        <v>109</v>
      </c>
      <c r="BR441" t="s">
        <v>109</v>
      </c>
      <c r="BS441"/>
      <c r="BT441" t="s">
        <v>3370</v>
      </c>
      <c r="BU441" t="s">
        <v>110</v>
      </c>
      <c r="BV441" t="s">
        <v>6297</v>
      </c>
      <c r="BW441" t="s">
        <v>141</v>
      </c>
      <c r="BX441" t="s">
        <v>140</v>
      </c>
      <c r="BY441" t="s">
        <v>5690</v>
      </c>
      <c r="BZ441" t="s">
        <v>110</v>
      </c>
      <c r="CA441" t="s">
        <v>109</v>
      </c>
      <c r="CB441" t="s">
        <v>324</v>
      </c>
      <c r="CC441" t="s">
        <v>5616</v>
      </c>
      <c r="CD441" t="s">
        <v>5828</v>
      </c>
      <c r="CE441" t="s">
        <v>110</v>
      </c>
      <c r="CF441"/>
      <c r="CG441" s="131">
        <v>44644</v>
      </c>
      <c r="CH441" t="s">
        <v>144</v>
      </c>
      <c r="CI441" t="s">
        <v>110</v>
      </c>
      <c r="CJ441" t="s">
        <v>114</v>
      </c>
      <c r="CK441" t="s">
        <v>109</v>
      </c>
      <c r="CL441" t="s">
        <v>109</v>
      </c>
      <c r="CM441" t="s">
        <v>109</v>
      </c>
      <c r="CN441">
        <v>2022</v>
      </c>
      <c r="CO441" s="1">
        <v>44852</v>
      </c>
      <c r="CP441" t="s">
        <v>7179</v>
      </c>
      <c r="CQ441">
        <v>10</v>
      </c>
      <c r="CR441">
        <v>43</v>
      </c>
      <c r="CS441" s="1">
        <v>44851</v>
      </c>
      <c r="CT441" t="s">
        <v>16330</v>
      </c>
      <c r="CU441" t="s">
        <v>8615</v>
      </c>
      <c r="CV441" t="s">
        <v>16272</v>
      </c>
      <c r="CW441" t="s">
        <v>16320</v>
      </c>
      <c r="CX441" t="s">
        <v>7181</v>
      </c>
      <c r="CY441" t="s">
        <v>7182</v>
      </c>
      <c r="CZ441" t="s">
        <v>8906</v>
      </c>
      <c r="DA441" t="s">
        <v>7184</v>
      </c>
      <c r="DB441" t="s">
        <v>5342</v>
      </c>
      <c r="DC441" t="s">
        <v>7185</v>
      </c>
      <c r="DD441" t="s">
        <v>3373</v>
      </c>
      <c r="DE441" t="s">
        <v>7811</v>
      </c>
      <c r="DF441" t="s">
        <v>7812</v>
      </c>
      <c r="DG441" t="s">
        <v>7188</v>
      </c>
      <c r="DH441" t="s">
        <v>110</v>
      </c>
      <c r="DI441" t="s">
        <v>110</v>
      </c>
      <c r="DJ441" t="s">
        <v>205</v>
      </c>
      <c r="DK441" t="s">
        <v>110</v>
      </c>
      <c r="DL441" t="s">
        <v>110</v>
      </c>
      <c r="DM441" t="s">
        <v>7189</v>
      </c>
      <c r="DN441" t="s">
        <v>58</v>
      </c>
      <c r="DO441" t="s">
        <v>8961</v>
      </c>
      <c r="DP441" t="s">
        <v>110</v>
      </c>
      <c r="DQ441" t="s">
        <v>7811</v>
      </c>
      <c r="DR441" t="s">
        <v>7811</v>
      </c>
      <c r="DS441" t="s">
        <v>110</v>
      </c>
      <c r="DT441" t="s">
        <v>109</v>
      </c>
      <c r="DU441" t="s">
        <v>3375</v>
      </c>
      <c r="DV441" t="s">
        <v>8962</v>
      </c>
      <c r="DW441" t="s">
        <v>8963</v>
      </c>
      <c r="DX441" t="s">
        <v>8964</v>
      </c>
    </row>
    <row r="442" spans="7:128">
      <c r="G442">
        <v>475</v>
      </c>
      <c r="H442" t="s">
        <v>109</v>
      </c>
      <c r="I442" t="s">
        <v>3376</v>
      </c>
      <c r="J442" s="131">
        <v>44852</v>
      </c>
      <c r="K442" t="s">
        <v>8965</v>
      </c>
      <c r="L442" t="s">
        <v>108</v>
      </c>
      <c r="M442" t="s">
        <v>110</v>
      </c>
      <c r="N442" t="s">
        <v>108</v>
      </c>
      <c r="O442" t="s">
        <v>510</v>
      </c>
      <c r="P442" t="s">
        <v>162</v>
      </c>
      <c r="Q442">
        <v>2</v>
      </c>
      <c r="R442">
        <v>2</v>
      </c>
      <c r="S442">
        <v>14.4</v>
      </c>
      <c r="T442">
        <v>15.7</v>
      </c>
      <c r="U442" t="s">
        <v>109</v>
      </c>
      <c r="V442" t="s">
        <v>126</v>
      </c>
      <c r="W442" t="s">
        <v>869</v>
      </c>
      <c r="X442" t="s">
        <v>1192</v>
      </c>
      <c r="Y442" t="s">
        <v>869</v>
      </c>
      <c r="Z442" t="s">
        <v>110</v>
      </c>
      <c r="AA442" t="s">
        <v>1288</v>
      </c>
      <c r="AB442" t="s">
        <v>129</v>
      </c>
      <c r="AC442">
        <v>100</v>
      </c>
      <c r="AD442" t="s">
        <v>130</v>
      </c>
      <c r="AE442" t="s">
        <v>911</v>
      </c>
      <c r="AF442" t="s">
        <v>7228</v>
      </c>
      <c r="AG442" t="s">
        <v>169</v>
      </c>
      <c r="AH442" s="18">
        <v>44855</v>
      </c>
      <c r="AI442" s="131">
        <v>45037</v>
      </c>
      <c r="AJ442" t="s">
        <v>133</v>
      </c>
      <c r="AK442" t="s">
        <v>2918</v>
      </c>
      <c r="AL442" t="s">
        <v>110</v>
      </c>
      <c r="AM442" t="s">
        <v>109</v>
      </c>
      <c r="AN442" s="131">
        <v>45951</v>
      </c>
      <c r="AO442" t="s">
        <v>132</v>
      </c>
      <c r="AP442" t="s">
        <v>109</v>
      </c>
      <c r="AQ442" t="s">
        <v>109</v>
      </c>
      <c r="AR442" t="s">
        <v>109</v>
      </c>
      <c r="AS442" t="s">
        <v>109</v>
      </c>
      <c r="AT442" t="s">
        <v>109</v>
      </c>
      <c r="AU442" t="s">
        <v>109</v>
      </c>
      <c r="AV442" t="s">
        <v>109</v>
      </c>
      <c r="AW442" t="s">
        <v>110</v>
      </c>
      <c r="AX442" t="s">
        <v>109</v>
      </c>
      <c r="AY442" t="s">
        <v>110</v>
      </c>
      <c r="AZ442" t="s">
        <v>3377</v>
      </c>
      <c r="BA442" t="s">
        <v>136</v>
      </c>
      <c r="BB442" t="s">
        <v>109</v>
      </c>
      <c r="BC442" t="s">
        <v>7361</v>
      </c>
      <c r="BD442" t="s">
        <v>7362</v>
      </c>
      <c r="BE442" t="s">
        <v>110</v>
      </c>
      <c r="BF442" t="s">
        <v>110</v>
      </c>
      <c r="BG442" t="s">
        <v>110</v>
      </c>
      <c r="BH442" t="s">
        <v>110</v>
      </c>
      <c r="BI442" t="s">
        <v>110</v>
      </c>
      <c r="BJ442" t="s">
        <v>226</v>
      </c>
      <c r="BK442" t="s">
        <v>7382</v>
      </c>
      <c r="BL442" t="s">
        <v>109</v>
      </c>
      <c r="BM442" t="s">
        <v>109</v>
      </c>
      <c r="BN442">
        <v>0</v>
      </c>
      <c r="BO442">
        <v>0</v>
      </c>
      <c r="BP442">
        <v>0</v>
      </c>
      <c r="BQ442" t="s">
        <v>109</v>
      </c>
      <c r="BR442" t="s">
        <v>109</v>
      </c>
      <c r="BS442"/>
      <c r="BT442" t="s">
        <v>2916</v>
      </c>
      <c r="BU442" t="s">
        <v>7178</v>
      </c>
      <c r="BV442" t="s">
        <v>6179</v>
      </c>
      <c r="BW442" t="s">
        <v>141</v>
      </c>
      <c r="BX442" t="s">
        <v>140</v>
      </c>
      <c r="BY442" t="s">
        <v>5690</v>
      </c>
      <c r="BZ442" t="s">
        <v>110</v>
      </c>
      <c r="CA442" t="s">
        <v>109</v>
      </c>
      <c r="CB442" t="s">
        <v>142</v>
      </c>
      <c r="CC442" t="s">
        <v>5616</v>
      </c>
      <c r="CD442" t="s">
        <v>143</v>
      </c>
      <c r="CE442" t="s">
        <v>110</v>
      </c>
      <c r="CF442"/>
      <c r="CG442" s="131">
        <v>44852</v>
      </c>
      <c r="CH442" t="s">
        <v>144</v>
      </c>
      <c r="CI442" t="s">
        <v>110</v>
      </c>
      <c r="CJ442" t="s">
        <v>114</v>
      </c>
      <c r="CK442" t="s">
        <v>109</v>
      </c>
      <c r="CL442" t="s">
        <v>109</v>
      </c>
      <c r="CM442" t="s">
        <v>109</v>
      </c>
      <c r="CN442">
        <v>2022</v>
      </c>
      <c r="CO442" s="1">
        <v>44852</v>
      </c>
      <c r="CP442" t="s">
        <v>7179</v>
      </c>
      <c r="CQ442">
        <v>10</v>
      </c>
      <c r="CR442">
        <v>43</v>
      </c>
      <c r="CS442" s="1">
        <v>44851</v>
      </c>
      <c r="CT442" t="s">
        <v>16330</v>
      </c>
      <c r="CU442" t="s">
        <v>8615</v>
      </c>
      <c r="CV442" t="s">
        <v>16272</v>
      </c>
      <c r="CW442" t="s">
        <v>16320</v>
      </c>
      <c r="CX442" t="s">
        <v>7181</v>
      </c>
      <c r="CY442" t="s">
        <v>7182</v>
      </c>
      <c r="CZ442" t="s">
        <v>8906</v>
      </c>
      <c r="DA442" t="s">
        <v>7184</v>
      </c>
      <c r="DB442" t="s">
        <v>114</v>
      </c>
      <c r="DC442" t="s">
        <v>7185</v>
      </c>
      <c r="DD442" t="s">
        <v>2919</v>
      </c>
      <c r="DE442" t="s">
        <v>7198</v>
      </c>
      <c r="DF442" t="s">
        <v>7187</v>
      </c>
      <c r="DG442" t="s">
        <v>7188</v>
      </c>
      <c r="DH442" t="s">
        <v>110</v>
      </c>
      <c r="DI442" t="s">
        <v>110</v>
      </c>
      <c r="DJ442" t="s">
        <v>130</v>
      </c>
      <c r="DK442" t="s">
        <v>110</v>
      </c>
      <c r="DL442" t="s">
        <v>134</v>
      </c>
      <c r="DM442" t="s">
        <v>7189</v>
      </c>
      <c r="DN442" t="s">
        <v>57</v>
      </c>
      <c r="DO442" t="s">
        <v>7537</v>
      </c>
      <c r="DP442" t="s">
        <v>169</v>
      </c>
      <c r="DQ442" t="s">
        <v>7202</v>
      </c>
      <c r="DR442" t="s">
        <v>7202</v>
      </c>
      <c r="DS442" t="s">
        <v>7193</v>
      </c>
      <c r="DT442" t="s">
        <v>109</v>
      </c>
      <c r="DU442" t="s">
        <v>3378</v>
      </c>
      <c r="DV442" t="s">
        <v>8966</v>
      </c>
      <c r="DW442" t="s">
        <v>8963</v>
      </c>
      <c r="DX442" t="s">
        <v>8967</v>
      </c>
    </row>
    <row r="443" spans="7:128">
      <c r="G443">
        <v>474</v>
      </c>
      <c r="H443" t="s">
        <v>109</v>
      </c>
      <c r="I443" t="s">
        <v>3379</v>
      </c>
      <c r="J443" s="131">
        <v>44848</v>
      </c>
      <c r="K443" t="s">
        <v>7471</v>
      </c>
      <c r="L443" t="s">
        <v>108</v>
      </c>
      <c r="M443" t="s">
        <v>300</v>
      </c>
      <c r="N443" t="s">
        <v>108</v>
      </c>
      <c r="O443" t="s">
        <v>510</v>
      </c>
      <c r="P443" t="s">
        <v>265</v>
      </c>
      <c r="Q443">
        <v>0.35</v>
      </c>
      <c r="R443">
        <v>0.34</v>
      </c>
      <c r="S443">
        <v>2.4500000000000002</v>
      </c>
      <c r="T443">
        <v>2.6760000000000002</v>
      </c>
      <c r="U443" t="s">
        <v>109</v>
      </c>
      <c r="V443" t="s">
        <v>126</v>
      </c>
      <c r="W443" t="s">
        <v>2365</v>
      </c>
      <c r="X443" t="s">
        <v>110</v>
      </c>
      <c r="Y443" t="s">
        <v>110</v>
      </c>
      <c r="Z443" t="s">
        <v>110</v>
      </c>
      <c r="AA443" t="s">
        <v>110</v>
      </c>
      <c r="AB443" t="s">
        <v>129</v>
      </c>
      <c r="AC443">
        <v>100</v>
      </c>
      <c r="AD443" t="s">
        <v>130</v>
      </c>
      <c r="AE443" t="s">
        <v>131</v>
      </c>
      <c r="AF443" t="s">
        <v>131</v>
      </c>
      <c r="AG443" t="s">
        <v>109</v>
      </c>
      <c r="AH443" s="18">
        <v>44853</v>
      </c>
      <c r="AI443" s="131">
        <v>45035</v>
      </c>
      <c r="AJ443" t="s">
        <v>133</v>
      </c>
      <c r="AK443" t="s">
        <v>1132</v>
      </c>
      <c r="AL443" t="s">
        <v>110</v>
      </c>
      <c r="AM443" t="s">
        <v>109</v>
      </c>
      <c r="AN443" s="131">
        <v>45949</v>
      </c>
      <c r="AO443" t="s">
        <v>132</v>
      </c>
      <c r="AP443" t="s">
        <v>109</v>
      </c>
      <c r="AQ443" t="s">
        <v>109</v>
      </c>
      <c r="AR443" t="s">
        <v>109</v>
      </c>
      <c r="AS443" t="s">
        <v>109</v>
      </c>
      <c r="AT443" t="s">
        <v>109</v>
      </c>
      <c r="AU443" t="s">
        <v>109</v>
      </c>
      <c r="AV443" t="s">
        <v>109</v>
      </c>
      <c r="AW443" t="s">
        <v>110</v>
      </c>
      <c r="AX443" t="s">
        <v>109</v>
      </c>
      <c r="AY443" t="s">
        <v>110</v>
      </c>
      <c r="AZ443" t="s">
        <v>2557</v>
      </c>
      <c r="BA443" t="s">
        <v>136</v>
      </c>
      <c r="BB443" t="s">
        <v>109</v>
      </c>
      <c r="BC443" t="s">
        <v>110</v>
      </c>
      <c r="BD443" t="s">
        <v>110</v>
      </c>
      <c r="BE443" t="s">
        <v>110</v>
      </c>
      <c r="BF443" t="s">
        <v>110</v>
      </c>
      <c r="BG443" t="s">
        <v>110</v>
      </c>
      <c r="BH443" t="s">
        <v>110</v>
      </c>
      <c r="BI443" t="s">
        <v>110</v>
      </c>
      <c r="BJ443" t="s">
        <v>110</v>
      </c>
      <c r="BK443" t="s">
        <v>110</v>
      </c>
      <c r="BL443" t="s">
        <v>109</v>
      </c>
      <c r="BM443" t="s">
        <v>109</v>
      </c>
      <c r="BN443">
        <v>0</v>
      </c>
      <c r="BO443">
        <v>0</v>
      </c>
      <c r="BP443">
        <v>0</v>
      </c>
      <c r="BQ443" t="s">
        <v>109</v>
      </c>
      <c r="BR443" t="s">
        <v>109</v>
      </c>
      <c r="BS443"/>
      <c r="BT443" t="s">
        <v>1127</v>
      </c>
      <c r="BU443" t="s">
        <v>7257</v>
      </c>
      <c r="BV443" t="s">
        <v>6564</v>
      </c>
      <c r="BW443" t="s">
        <v>141</v>
      </c>
      <c r="BX443" t="s">
        <v>140</v>
      </c>
      <c r="BY443" t="s">
        <v>5690</v>
      </c>
      <c r="BZ443" t="s">
        <v>110</v>
      </c>
      <c r="CA443" t="s">
        <v>109</v>
      </c>
      <c r="CB443" t="s">
        <v>545</v>
      </c>
      <c r="CC443" t="s">
        <v>5616</v>
      </c>
      <c r="CD443" t="s">
        <v>5718</v>
      </c>
      <c r="CE443" t="s">
        <v>6565</v>
      </c>
      <c r="CF443"/>
      <c r="CG443" s="131">
        <v>43692</v>
      </c>
      <c r="CH443" t="s">
        <v>144</v>
      </c>
      <c r="CI443" t="s">
        <v>144</v>
      </c>
      <c r="CJ443" t="s">
        <v>114</v>
      </c>
      <c r="CK443" t="s">
        <v>109</v>
      </c>
      <c r="CL443" t="s">
        <v>109</v>
      </c>
      <c r="CM443" t="s">
        <v>109</v>
      </c>
      <c r="CN443">
        <v>2022</v>
      </c>
      <c r="CO443" s="1">
        <v>44848</v>
      </c>
      <c r="CP443" t="s">
        <v>7179</v>
      </c>
      <c r="CQ443">
        <v>10</v>
      </c>
      <c r="CR443">
        <v>42</v>
      </c>
      <c r="CS443" s="1">
        <v>44844</v>
      </c>
      <c r="CT443" t="s">
        <v>16331</v>
      </c>
      <c r="CU443" t="s">
        <v>8615</v>
      </c>
      <c r="CV443" t="s">
        <v>16272</v>
      </c>
      <c r="CW443" t="s">
        <v>16320</v>
      </c>
      <c r="CX443" t="s">
        <v>7181</v>
      </c>
      <c r="CY443" t="s">
        <v>7272</v>
      </c>
      <c r="CZ443" t="s">
        <v>8906</v>
      </c>
      <c r="DA443" t="s">
        <v>7184</v>
      </c>
      <c r="DB443" t="s">
        <v>5342</v>
      </c>
      <c r="DC443" t="s">
        <v>7185</v>
      </c>
      <c r="DD443" t="s">
        <v>3380</v>
      </c>
      <c r="DE443" t="s">
        <v>7238</v>
      </c>
      <c r="DF443" t="s">
        <v>7187</v>
      </c>
      <c r="DG443" t="s">
        <v>7188</v>
      </c>
      <c r="DH443" t="s">
        <v>110</v>
      </c>
      <c r="DI443" t="s">
        <v>110</v>
      </c>
      <c r="DJ443" t="s">
        <v>130</v>
      </c>
      <c r="DK443" t="s">
        <v>110</v>
      </c>
      <c r="DL443" t="s">
        <v>312</v>
      </c>
      <c r="DM443" t="s">
        <v>7189</v>
      </c>
      <c r="DN443" t="s">
        <v>7291</v>
      </c>
      <c r="DO443" t="s">
        <v>8968</v>
      </c>
      <c r="DP443" t="s">
        <v>110</v>
      </c>
      <c r="DQ443" t="s">
        <v>110</v>
      </c>
      <c r="DR443" t="s">
        <v>7192</v>
      </c>
      <c r="DS443" t="s">
        <v>7259</v>
      </c>
      <c r="DT443" t="s">
        <v>109</v>
      </c>
      <c r="DU443" t="s">
        <v>3381</v>
      </c>
      <c r="DV443" t="s">
        <v>8969</v>
      </c>
      <c r="DW443" t="s">
        <v>8970</v>
      </c>
      <c r="DX443" t="s">
        <v>8971</v>
      </c>
    </row>
    <row r="444" spans="7:128">
      <c r="G444">
        <v>473</v>
      </c>
      <c r="H444" t="s">
        <v>109</v>
      </c>
      <c r="I444" t="s">
        <v>3383</v>
      </c>
      <c r="J444" s="131">
        <v>44846</v>
      </c>
      <c r="K444" t="s">
        <v>5710</v>
      </c>
      <c r="L444" t="s">
        <v>1519</v>
      </c>
      <c r="M444" t="s">
        <v>161</v>
      </c>
      <c r="N444" t="s">
        <v>1519</v>
      </c>
      <c r="O444" t="s">
        <v>530</v>
      </c>
      <c r="P444" t="s">
        <v>162</v>
      </c>
      <c r="Q444">
        <v>5</v>
      </c>
      <c r="R444">
        <v>5</v>
      </c>
      <c r="S444">
        <v>35.880000000000003</v>
      </c>
      <c r="T444">
        <v>39.25</v>
      </c>
      <c r="U444" t="s">
        <v>109</v>
      </c>
      <c r="V444" t="s">
        <v>1498</v>
      </c>
      <c r="W444" t="s">
        <v>1310</v>
      </c>
      <c r="X444" t="s">
        <v>3384</v>
      </c>
      <c r="Y444" t="s">
        <v>3385</v>
      </c>
      <c r="Z444" t="s">
        <v>3385</v>
      </c>
      <c r="AA444" t="s">
        <v>1325</v>
      </c>
      <c r="AB444" t="s">
        <v>129</v>
      </c>
      <c r="AC444">
        <v>99.543999999999997</v>
      </c>
      <c r="AD444" t="s">
        <v>180</v>
      </c>
      <c r="AE444" t="s">
        <v>131</v>
      </c>
      <c r="AF444" t="s">
        <v>131</v>
      </c>
      <c r="AG444" t="s">
        <v>109</v>
      </c>
      <c r="AH444" s="18">
        <v>44853</v>
      </c>
      <c r="AI444" s="131">
        <v>45035</v>
      </c>
      <c r="AJ444" t="s">
        <v>167</v>
      </c>
      <c r="AK444" t="s">
        <v>3386</v>
      </c>
      <c r="AL444" t="s">
        <v>110</v>
      </c>
      <c r="AM444" t="s">
        <v>109</v>
      </c>
      <c r="AN444" s="131">
        <v>46131</v>
      </c>
      <c r="AO444" t="s">
        <v>132</v>
      </c>
      <c r="AP444" t="s">
        <v>109</v>
      </c>
      <c r="AQ444" t="s">
        <v>109</v>
      </c>
      <c r="AR444" t="s">
        <v>109</v>
      </c>
      <c r="AS444" t="s">
        <v>109</v>
      </c>
      <c r="AT444" t="s">
        <v>109</v>
      </c>
      <c r="AU444" t="s">
        <v>109</v>
      </c>
      <c r="AV444" t="s">
        <v>109</v>
      </c>
      <c r="AW444" t="s">
        <v>110</v>
      </c>
      <c r="AX444" t="s">
        <v>109</v>
      </c>
      <c r="AY444" t="s">
        <v>110</v>
      </c>
      <c r="AZ444" t="s">
        <v>3388</v>
      </c>
      <c r="BA444" t="s">
        <v>136</v>
      </c>
      <c r="BB444" t="s">
        <v>109</v>
      </c>
      <c r="BC444" t="s">
        <v>110</v>
      </c>
      <c r="BD444" t="s">
        <v>110</v>
      </c>
      <c r="BE444" t="s">
        <v>110</v>
      </c>
      <c r="BF444" t="s">
        <v>110</v>
      </c>
      <c r="BG444" t="s">
        <v>110</v>
      </c>
      <c r="BH444" t="s">
        <v>110</v>
      </c>
      <c r="BI444" t="s">
        <v>226</v>
      </c>
      <c r="BJ444" t="s">
        <v>110</v>
      </c>
      <c r="BK444" t="s">
        <v>7222</v>
      </c>
      <c r="BL444" t="s">
        <v>109</v>
      </c>
      <c r="BM444" t="s">
        <v>109</v>
      </c>
      <c r="BN444">
        <v>0</v>
      </c>
      <c r="BO444">
        <v>0</v>
      </c>
      <c r="BP444">
        <v>0</v>
      </c>
      <c r="BQ444" t="s">
        <v>109</v>
      </c>
      <c r="BR444" t="s">
        <v>109</v>
      </c>
      <c r="BS444"/>
      <c r="BT444" t="s">
        <v>3382</v>
      </c>
      <c r="BU444" t="s">
        <v>110</v>
      </c>
      <c r="BV444" t="s">
        <v>5710</v>
      </c>
      <c r="BW444" t="s">
        <v>141</v>
      </c>
      <c r="BX444" t="s">
        <v>5545</v>
      </c>
      <c r="BY444" t="s">
        <v>110</v>
      </c>
      <c r="BZ444" t="s">
        <v>110</v>
      </c>
      <c r="CA444" t="s">
        <v>109</v>
      </c>
      <c r="CB444" t="s">
        <v>580</v>
      </c>
      <c r="CC444" t="s">
        <v>109</v>
      </c>
      <c r="CD444" t="s">
        <v>615</v>
      </c>
      <c r="CE444" t="s">
        <v>110</v>
      </c>
      <c r="CF444"/>
      <c r="CG444" s="131">
        <v>44846</v>
      </c>
      <c r="CH444" t="s">
        <v>198</v>
      </c>
      <c r="CI444" t="s">
        <v>110</v>
      </c>
      <c r="CJ444" t="s">
        <v>114</v>
      </c>
      <c r="CK444" t="s">
        <v>109</v>
      </c>
      <c r="CL444" t="s">
        <v>109</v>
      </c>
      <c r="CM444" t="s">
        <v>109</v>
      </c>
      <c r="CN444">
        <v>2022</v>
      </c>
      <c r="CO444" s="1">
        <v>44846</v>
      </c>
      <c r="CP444" t="s">
        <v>7179</v>
      </c>
      <c r="CQ444">
        <v>10</v>
      </c>
      <c r="CR444">
        <v>42</v>
      </c>
      <c r="CS444" s="1">
        <v>44844</v>
      </c>
      <c r="CT444" t="s">
        <v>16331</v>
      </c>
      <c r="CU444" t="s">
        <v>8615</v>
      </c>
      <c r="CV444" t="s">
        <v>16272</v>
      </c>
      <c r="CW444" t="s">
        <v>16320</v>
      </c>
      <c r="CX444" t="s">
        <v>7181</v>
      </c>
      <c r="CY444" t="s">
        <v>7272</v>
      </c>
      <c r="CZ444" t="s">
        <v>8906</v>
      </c>
      <c r="DA444" t="s">
        <v>7223</v>
      </c>
      <c r="DB444" t="s">
        <v>114</v>
      </c>
      <c r="DC444" t="s">
        <v>7383</v>
      </c>
      <c r="DD444" t="s">
        <v>3387</v>
      </c>
      <c r="DE444" t="s">
        <v>7198</v>
      </c>
      <c r="DF444" t="s">
        <v>7187</v>
      </c>
      <c r="DG444" t="s">
        <v>7199</v>
      </c>
      <c r="DH444" t="s">
        <v>7280</v>
      </c>
      <c r="DI444" t="s">
        <v>3382</v>
      </c>
      <c r="DJ444" t="s">
        <v>180</v>
      </c>
      <c r="DK444" t="s">
        <v>110</v>
      </c>
      <c r="DL444" t="s">
        <v>110</v>
      </c>
      <c r="DM444" t="s">
        <v>7667</v>
      </c>
      <c r="DN444" t="s">
        <v>57</v>
      </c>
      <c r="DO444" t="s">
        <v>7235</v>
      </c>
      <c r="DP444" t="s">
        <v>110</v>
      </c>
      <c r="DQ444" t="s">
        <v>110</v>
      </c>
      <c r="DR444" t="s">
        <v>7213</v>
      </c>
      <c r="DS444" t="s">
        <v>110</v>
      </c>
      <c r="DT444" t="s">
        <v>109</v>
      </c>
      <c r="DU444" t="s">
        <v>3389</v>
      </c>
      <c r="DV444" t="s">
        <v>8972</v>
      </c>
      <c r="DW444" t="s">
        <v>8973</v>
      </c>
      <c r="DX444" t="s">
        <v>8974</v>
      </c>
    </row>
    <row r="445" spans="7:128">
      <c r="G445">
        <v>472</v>
      </c>
      <c r="H445" t="s">
        <v>109</v>
      </c>
      <c r="I445" t="s">
        <v>3391</v>
      </c>
      <c r="J445" s="131">
        <v>44845</v>
      </c>
      <c r="K445" t="s">
        <v>8975</v>
      </c>
      <c r="L445" t="s">
        <v>108</v>
      </c>
      <c r="M445" t="s">
        <v>124</v>
      </c>
      <c r="N445" t="s">
        <v>108</v>
      </c>
      <c r="O445" t="s">
        <v>510</v>
      </c>
      <c r="P445" t="s">
        <v>162</v>
      </c>
      <c r="Q445">
        <v>1.64</v>
      </c>
      <c r="R445">
        <v>1.64</v>
      </c>
      <c r="S445">
        <v>11.69</v>
      </c>
      <c r="T445">
        <v>12.874000000000001</v>
      </c>
      <c r="U445" t="s">
        <v>389</v>
      </c>
      <c r="V445" t="s">
        <v>126</v>
      </c>
      <c r="W445" t="s">
        <v>163</v>
      </c>
      <c r="X445" t="s">
        <v>110</v>
      </c>
      <c r="Y445" t="s">
        <v>163</v>
      </c>
      <c r="Z445" t="s">
        <v>163</v>
      </c>
      <c r="AA445" t="s">
        <v>110</v>
      </c>
      <c r="AB445" t="s">
        <v>129</v>
      </c>
      <c r="AC445">
        <v>100</v>
      </c>
      <c r="AD445" t="s">
        <v>180</v>
      </c>
      <c r="AE445" t="s">
        <v>131</v>
      </c>
      <c r="AF445" t="s">
        <v>131</v>
      </c>
      <c r="AG445" t="s">
        <v>109</v>
      </c>
      <c r="AH445" s="18">
        <v>44832</v>
      </c>
      <c r="AI445" s="131">
        <v>45013</v>
      </c>
      <c r="AJ445" t="s">
        <v>167</v>
      </c>
      <c r="AK445" t="s">
        <v>3392</v>
      </c>
      <c r="AL445" t="s">
        <v>110</v>
      </c>
      <c r="AM445" t="s">
        <v>109</v>
      </c>
      <c r="AN445" s="131">
        <v>45928</v>
      </c>
      <c r="AO445" t="s">
        <v>132</v>
      </c>
      <c r="AP445" t="s">
        <v>109</v>
      </c>
      <c r="AQ445" t="s">
        <v>109</v>
      </c>
      <c r="AR445" t="s">
        <v>109</v>
      </c>
      <c r="AS445" t="s">
        <v>109</v>
      </c>
      <c r="AT445" t="s">
        <v>109</v>
      </c>
      <c r="AU445" t="s">
        <v>109</v>
      </c>
      <c r="AV445" t="s">
        <v>109</v>
      </c>
      <c r="AW445" t="s">
        <v>110</v>
      </c>
      <c r="AX445" t="s">
        <v>109</v>
      </c>
      <c r="AY445" t="s">
        <v>110</v>
      </c>
      <c r="AZ445" t="s">
        <v>3394</v>
      </c>
      <c r="BA445" t="s">
        <v>389</v>
      </c>
      <c r="BB445" t="s">
        <v>109</v>
      </c>
      <c r="BC445" t="s">
        <v>110</v>
      </c>
      <c r="BD445" t="s">
        <v>110</v>
      </c>
      <c r="BE445" t="s">
        <v>110</v>
      </c>
      <c r="BF445" t="s">
        <v>110</v>
      </c>
      <c r="BG445" t="s">
        <v>110</v>
      </c>
      <c r="BH445" t="s">
        <v>110</v>
      </c>
      <c r="BI445" t="s">
        <v>110</v>
      </c>
      <c r="BJ445" t="s">
        <v>110</v>
      </c>
      <c r="BK445" t="s">
        <v>110</v>
      </c>
      <c r="BL445" t="s">
        <v>109</v>
      </c>
      <c r="BM445" t="s">
        <v>109</v>
      </c>
      <c r="BN445">
        <v>0</v>
      </c>
      <c r="BO445">
        <v>0</v>
      </c>
      <c r="BP445">
        <v>0</v>
      </c>
      <c r="BQ445" t="s">
        <v>109</v>
      </c>
      <c r="BR445" t="s">
        <v>109</v>
      </c>
      <c r="BS445"/>
      <c r="BT445" t="s">
        <v>3390</v>
      </c>
      <c r="BU445" t="s">
        <v>110</v>
      </c>
      <c r="BV445" t="s">
        <v>6760</v>
      </c>
      <c r="BW445" t="s">
        <v>141</v>
      </c>
      <c r="BX445" t="s">
        <v>140</v>
      </c>
      <c r="BY445" t="s">
        <v>5677</v>
      </c>
      <c r="BZ445" t="s">
        <v>110</v>
      </c>
      <c r="CA445" t="s">
        <v>109</v>
      </c>
      <c r="CB445" t="s">
        <v>294</v>
      </c>
      <c r="CC445" t="s">
        <v>5686</v>
      </c>
      <c r="CD445" t="s">
        <v>5714</v>
      </c>
      <c r="CE445" t="s">
        <v>110</v>
      </c>
      <c r="CF445"/>
      <c r="CG445" s="131">
        <v>42689</v>
      </c>
      <c r="CH445" t="s">
        <v>144</v>
      </c>
      <c r="CI445" t="s">
        <v>144</v>
      </c>
      <c r="CJ445" t="s">
        <v>114</v>
      </c>
      <c r="CK445" t="s">
        <v>109</v>
      </c>
      <c r="CL445" t="s">
        <v>109</v>
      </c>
      <c r="CM445" t="s">
        <v>109</v>
      </c>
      <c r="CN445">
        <v>2022</v>
      </c>
      <c r="CO445" s="1">
        <v>44845</v>
      </c>
      <c r="CP445" t="s">
        <v>7179</v>
      </c>
      <c r="CQ445">
        <v>10</v>
      </c>
      <c r="CR445">
        <v>42</v>
      </c>
      <c r="CS445" s="1">
        <v>44844</v>
      </c>
      <c r="CT445" t="s">
        <v>16331</v>
      </c>
      <c r="CU445" t="s">
        <v>8615</v>
      </c>
      <c r="CV445" t="s">
        <v>16272</v>
      </c>
      <c r="CW445" t="s">
        <v>16320</v>
      </c>
      <c r="CX445" t="s">
        <v>7181</v>
      </c>
      <c r="CY445" t="s">
        <v>7272</v>
      </c>
      <c r="CZ445" t="s">
        <v>8906</v>
      </c>
      <c r="DA445" t="s">
        <v>7184</v>
      </c>
      <c r="DB445" t="s">
        <v>5342</v>
      </c>
      <c r="DC445" t="s">
        <v>7185</v>
      </c>
      <c r="DD445" t="s">
        <v>3393</v>
      </c>
      <c r="DE445" t="s">
        <v>7198</v>
      </c>
      <c r="DF445" t="s">
        <v>7187</v>
      </c>
      <c r="DG445" t="s">
        <v>7188</v>
      </c>
      <c r="DH445" t="s">
        <v>110</v>
      </c>
      <c r="DI445" t="s">
        <v>3390</v>
      </c>
      <c r="DJ445" t="s">
        <v>180</v>
      </c>
      <c r="DK445" t="s">
        <v>110</v>
      </c>
      <c r="DL445" t="s">
        <v>110</v>
      </c>
      <c r="DM445" t="s">
        <v>7189</v>
      </c>
      <c r="DN445" t="s">
        <v>57</v>
      </c>
      <c r="DO445" t="s">
        <v>8976</v>
      </c>
      <c r="DP445" t="s">
        <v>110</v>
      </c>
      <c r="DQ445" t="s">
        <v>110</v>
      </c>
      <c r="DR445" t="s">
        <v>7213</v>
      </c>
      <c r="DS445" t="s">
        <v>110</v>
      </c>
      <c r="DT445" t="s">
        <v>109</v>
      </c>
      <c r="DU445" t="s">
        <v>3395</v>
      </c>
      <c r="DV445" t="s">
        <v>8977</v>
      </c>
      <c r="DW445" t="s">
        <v>8978</v>
      </c>
      <c r="DX445" t="s">
        <v>8979</v>
      </c>
    </row>
    <row r="446" spans="7:128">
      <c r="G446">
        <v>471</v>
      </c>
      <c r="H446" t="s">
        <v>109</v>
      </c>
      <c r="I446" t="s">
        <v>3397</v>
      </c>
      <c r="J446" s="131">
        <v>44845</v>
      </c>
      <c r="K446" t="s">
        <v>8980</v>
      </c>
      <c r="L446" t="s">
        <v>108</v>
      </c>
      <c r="M446" t="s">
        <v>300</v>
      </c>
      <c r="N446" t="s">
        <v>108</v>
      </c>
      <c r="O446" t="s">
        <v>510</v>
      </c>
      <c r="P446" t="s">
        <v>111</v>
      </c>
      <c r="Q446">
        <v>9.5</v>
      </c>
      <c r="R446">
        <v>1.33</v>
      </c>
      <c r="S446">
        <v>9.5</v>
      </c>
      <c r="T446">
        <v>10.422000000000001</v>
      </c>
      <c r="U446" t="s">
        <v>109</v>
      </c>
      <c r="V446" t="s">
        <v>126</v>
      </c>
      <c r="W446" t="s">
        <v>928</v>
      </c>
      <c r="X446" t="s">
        <v>110</v>
      </c>
      <c r="Y446" t="s">
        <v>110</v>
      </c>
      <c r="Z446" t="s">
        <v>110</v>
      </c>
      <c r="AA446" t="s">
        <v>110</v>
      </c>
      <c r="AB446" t="s">
        <v>129</v>
      </c>
      <c r="AC446">
        <v>100</v>
      </c>
      <c r="AD446" t="s">
        <v>130</v>
      </c>
      <c r="AE446" t="s">
        <v>225</v>
      </c>
      <c r="AF446" t="s">
        <v>225</v>
      </c>
      <c r="AG446" t="s">
        <v>109</v>
      </c>
      <c r="AH446" s="18">
        <v>44848</v>
      </c>
      <c r="AI446" s="131">
        <v>45030</v>
      </c>
      <c r="AJ446" t="s">
        <v>133</v>
      </c>
      <c r="AK446" t="s">
        <v>3398</v>
      </c>
      <c r="AL446" t="s">
        <v>110</v>
      </c>
      <c r="AM446" t="s">
        <v>109</v>
      </c>
      <c r="AN446" s="131">
        <v>45944</v>
      </c>
      <c r="AO446" t="s">
        <v>132</v>
      </c>
      <c r="AP446" t="s">
        <v>7092</v>
      </c>
      <c r="AQ446" t="s">
        <v>109</v>
      </c>
      <c r="AR446" t="s">
        <v>7092</v>
      </c>
      <c r="AS446" t="s">
        <v>212</v>
      </c>
      <c r="AT446" t="s">
        <v>109</v>
      </c>
      <c r="AU446" t="s">
        <v>109</v>
      </c>
      <c r="AV446" t="s">
        <v>109</v>
      </c>
      <c r="AW446" t="s">
        <v>110</v>
      </c>
      <c r="AX446" t="s">
        <v>109</v>
      </c>
      <c r="AY446" t="s">
        <v>110</v>
      </c>
      <c r="AZ446" t="s">
        <v>109</v>
      </c>
      <c r="BA446" t="s">
        <v>136</v>
      </c>
      <c r="BB446" t="s">
        <v>109</v>
      </c>
      <c r="BC446" t="s">
        <v>110</v>
      </c>
      <c r="BD446" t="s">
        <v>110</v>
      </c>
      <c r="BE446" t="s">
        <v>6945</v>
      </c>
      <c r="BF446" t="s">
        <v>110</v>
      </c>
      <c r="BG446" t="s">
        <v>110</v>
      </c>
      <c r="BH446" t="s">
        <v>110</v>
      </c>
      <c r="BI446" t="s">
        <v>110</v>
      </c>
      <c r="BJ446" t="s">
        <v>110</v>
      </c>
      <c r="BK446" t="s">
        <v>6928</v>
      </c>
      <c r="BL446" t="s">
        <v>378</v>
      </c>
      <c r="BM446" t="s">
        <v>1534</v>
      </c>
      <c r="BN446">
        <v>1</v>
      </c>
      <c r="BO446">
        <v>1</v>
      </c>
      <c r="BP446">
        <v>1</v>
      </c>
      <c r="BQ446" t="s">
        <v>8981</v>
      </c>
      <c r="BR446" t="s">
        <v>114</v>
      </c>
      <c r="BS446">
        <v>22042</v>
      </c>
      <c r="BT446" t="s">
        <v>3396</v>
      </c>
      <c r="BU446" t="s">
        <v>7178</v>
      </c>
      <c r="BV446" t="s">
        <v>6180</v>
      </c>
      <c r="BW446" t="s">
        <v>141</v>
      </c>
      <c r="BX446" t="s">
        <v>140</v>
      </c>
      <c r="BY446" t="s">
        <v>605</v>
      </c>
      <c r="BZ446" t="s">
        <v>110</v>
      </c>
      <c r="CA446" t="s">
        <v>109</v>
      </c>
      <c r="CB446" t="s">
        <v>324</v>
      </c>
      <c r="CC446" t="s">
        <v>5616</v>
      </c>
      <c r="CD446" t="s">
        <v>528</v>
      </c>
      <c r="CE446" t="s">
        <v>6181</v>
      </c>
      <c r="CF446"/>
      <c r="CG446" s="131">
        <v>44845</v>
      </c>
      <c r="CH446" t="s">
        <v>144</v>
      </c>
      <c r="CI446" t="s">
        <v>144</v>
      </c>
      <c r="CJ446" t="s">
        <v>114</v>
      </c>
      <c r="CK446" t="s">
        <v>109</v>
      </c>
      <c r="CL446" t="s">
        <v>114</v>
      </c>
      <c r="CM446" t="s">
        <v>109</v>
      </c>
      <c r="CN446">
        <v>2022</v>
      </c>
      <c r="CO446" s="1">
        <v>44845</v>
      </c>
      <c r="CP446" t="s">
        <v>7179</v>
      </c>
      <c r="CQ446">
        <v>10</v>
      </c>
      <c r="CR446">
        <v>42</v>
      </c>
      <c r="CS446" s="1">
        <v>44844</v>
      </c>
      <c r="CT446" t="s">
        <v>16331</v>
      </c>
      <c r="CU446" t="s">
        <v>8615</v>
      </c>
      <c r="CV446" t="s">
        <v>16272</v>
      </c>
      <c r="CW446" t="s">
        <v>16320</v>
      </c>
      <c r="CX446" t="s">
        <v>7181</v>
      </c>
      <c r="CY446" t="s">
        <v>7272</v>
      </c>
      <c r="CZ446" t="s">
        <v>8906</v>
      </c>
      <c r="DA446" t="s">
        <v>7184</v>
      </c>
      <c r="DB446" t="s">
        <v>114</v>
      </c>
      <c r="DC446" t="s">
        <v>7185</v>
      </c>
      <c r="DD446" t="s">
        <v>8982</v>
      </c>
      <c r="DE446" t="s">
        <v>7811</v>
      </c>
      <c r="DF446" t="s">
        <v>7812</v>
      </c>
      <c r="DG446" t="s">
        <v>7188</v>
      </c>
      <c r="DH446" t="s">
        <v>110</v>
      </c>
      <c r="DI446" t="s">
        <v>110</v>
      </c>
      <c r="DJ446" t="s">
        <v>130</v>
      </c>
      <c r="DK446" t="s">
        <v>110</v>
      </c>
      <c r="DL446" t="s">
        <v>134</v>
      </c>
      <c r="DM446" t="s">
        <v>7189</v>
      </c>
      <c r="DN446" t="s">
        <v>58</v>
      </c>
      <c r="DO446" t="s">
        <v>8983</v>
      </c>
      <c r="DP446" t="s">
        <v>110</v>
      </c>
      <c r="DQ446" t="s">
        <v>7811</v>
      </c>
      <c r="DR446" t="s">
        <v>7811</v>
      </c>
      <c r="DS446" t="s">
        <v>7193</v>
      </c>
      <c r="DT446" t="s">
        <v>8984</v>
      </c>
      <c r="DU446" t="s">
        <v>3400</v>
      </c>
      <c r="DV446" t="s">
        <v>8985</v>
      </c>
      <c r="DW446" t="s">
        <v>8978</v>
      </c>
      <c r="DX446" t="s">
        <v>8986</v>
      </c>
    </row>
    <row r="447" spans="7:128">
      <c r="G447">
        <v>470</v>
      </c>
      <c r="H447" t="s">
        <v>109</v>
      </c>
      <c r="I447" t="s">
        <v>3401</v>
      </c>
      <c r="J447" s="131">
        <v>44844</v>
      </c>
      <c r="K447" t="s">
        <v>5711</v>
      </c>
      <c r="L447" t="s">
        <v>108</v>
      </c>
      <c r="M447" t="s">
        <v>300</v>
      </c>
      <c r="N447" t="s">
        <v>108</v>
      </c>
      <c r="O447" t="s">
        <v>510</v>
      </c>
      <c r="P447" t="s">
        <v>162</v>
      </c>
      <c r="Q447">
        <v>1</v>
      </c>
      <c r="R447">
        <v>1</v>
      </c>
      <c r="S447">
        <v>7.16</v>
      </c>
      <c r="T447">
        <v>7.85</v>
      </c>
      <c r="U447" t="s">
        <v>109</v>
      </c>
      <c r="V447" t="s">
        <v>149</v>
      </c>
      <c r="W447" t="s">
        <v>422</v>
      </c>
      <c r="X447" t="s">
        <v>110</v>
      </c>
      <c r="Y447" t="s">
        <v>110</v>
      </c>
      <c r="Z447" t="s">
        <v>110</v>
      </c>
      <c r="AA447" t="s">
        <v>110</v>
      </c>
      <c r="AB447" t="s">
        <v>129</v>
      </c>
      <c r="AC447">
        <v>100</v>
      </c>
      <c r="AD447" t="s">
        <v>205</v>
      </c>
      <c r="AE447" t="s">
        <v>131</v>
      </c>
      <c r="AF447" t="s">
        <v>131</v>
      </c>
      <c r="AG447" t="s">
        <v>109</v>
      </c>
      <c r="AH447" s="18">
        <v>44847</v>
      </c>
      <c r="AI447" s="131">
        <v>45028</v>
      </c>
      <c r="AJ447" t="s">
        <v>133</v>
      </c>
      <c r="AK447" t="s">
        <v>423</v>
      </c>
      <c r="AL447" t="s">
        <v>110</v>
      </c>
      <c r="AM447" t="s">
        <v>109</v>
      </c>
      <c r="AN447" s="131">
        <v>45211</v>
      </c>
      <c r="AO447" t="s">
        <v>132</v>
      </c>
      <c r="AP447" t="s">
        <v>109</v>
      </c>
      <c r="AQ447" t="s">
        <v>109</v>
      </c>
      <c r="AR447" t="s">
        <v>109</v>
      </c>
      <c r="AS447" t="s">
        <v>109</v>
      </c>
      <c r="AT447" t="s">
        <v>109</v>
      </c>
      <c r="AU447" t="s">
        <v>109</v>
      </c>
      <c r="AV447" t="s">
        <v>182</v>
      </c>
      <c r="AW447" t="s">
        <v>110</v>
      </c>
      <c r="AX447" t="s">
        <v>109</v>
      </c>
      <c r="AY447" t="s">
        <v>110</v>
      </c>
      <c r="AZ447" t="s">
        <v>3402</v>
      </c>
      <c r="BA447" t="s">
        <v>136</v>
      </c>
      <c r="BB447" t="s">
        <v>109</v>
      </c>
      <c r="BC447" t="s">
        <v>110</v>
      </c>
      <c r="BD447" t="s">
        <v>110</v>
      </c>
      <c r="BE447" t="s">
        <v>110</v>
      </c>
      <c r="BF447" t="s">
        <v>110</v>
      </c>
      <c r="BG447" t="s">
        <v>110</v>
      </c>
      <c r="BH447" t="s">
        <v>110</v>
      </c>
      <c r="BI447" t="s">
        <v>110</v>
      </c>
      <c r="BJ447" t="s">
        <v>110</v>
      </c>
      <c r="BK447" t="s">
        <v>110</v>
      </c>
      <c r="BL447" t="s">
        <v>109</v>
      </c>
      <c r="BM447" t="s">
        <v>109</v>
      </c>
      <c r="BN447">
        <v>0</v>
      </c>
      <c r="BO447">
        <v>0</v>
      </c>
      <c r="BP447">
        <v>0</v>
      </c>
      <c r="BQ447" t="s">
        <v>109</v>
      </c>
      <c r="BR447" t="s">
        <v>109</v>
      </c>
      <c r="BS447"/>
      <c r="BT447" t="s">
        <v>420</v>
      </c>
      <c r="BU447" t="s">
        <v>110</v>
      </c>
      <c r="BV447" t="s">
        <v>5711</v>
      </c>
      <c r="BW447" t="s">
        <v>141</v>
      </c>
      <c r="BX447" t="s">
        <v>140</v>
      </c>
      <c r="BY447" t="s">
        <v>5690</v>
      </c>
      <c r="BZ447" t="s">
        <v>110</v>
      </c>
      <c r="CA447" t="s">
        <v>109</v>
      </c>
      <c r="CB447" t="s">
        <v>635</v>
      </c>
      <c r="CC447" t="s">
        <v>5615</v>
      </c>
      <c r="CD447" t="s">
        <v>5712</v>
      </c>
      <c r="CE447" t="s">
        <v>110</v>
      </c>
      <c r="CF447"/>
      <c r="CG447" s="131">
        <v>44844</v>
      </c>
      <c r="CH447" t="s">
        <v>144</v>
      </c>
      <c r="CI447" t="s">
        <v>144</v>
      </c>
      <c r="CJ447" t="s">
        <v>114</v>
      </c>
      <c r="CK447" t="s">
        <v>109</v>
      </c>
      <c r="CL447" t="s">
        <v>109</v>
      </c>
      <c r="CM447" t="s">
        <v>109</v>
      </c>
      <c r="CN447">
        <v>2022</v>
      </c>
      <c r="CO447" s="1">
        <v>44844</v>
      </c>
      <c r="CP447" t="s">
        <v>7179</v>
      </c>
      <c r="CQ447">
        <v>10</v>
      </c>
      <c r="CR447">
        <v>42</v>
      </c>
      <c r="CS447" s="1">
        <v>44844</v>
      </c>
      <c r="CT447" t="s">
        <v>16331</v>
      </c>
      <c r="CU447" t="s">
        <v>8615</v>
      </c>
      <c r="CV447" t="s">
        <v>16272</v>
      </c>
      <c r="CW447" t="s">
        <v>16320</v>
      </c>
      <c r="CX447" t="s">
        <v>7181</v>
      </c>
      <c r="CY447" t="s">
        <v>7272</v>
      </c>
      <c r="CZ447" t="s">
        <v>8906</v>
      </c>
      <c r="DA447" t="s">
        <v>7184</v>
      </c>
      <c r="DB447" t="s">
        <v>114</v>
      </c>
      <c r="DC447" t="s">
        <v>7206</v>
      </c>
      <c r="DD447" t="s">
        <v>424</v>
      </c>
      <c r="DE447" t="s">
        <v>7198</v>
      </c>
      <c r="DF447" t="s">
        <v>7187</v>
      </c>
      <c r="DG447" t="s">
        <v>7188</v>
      </c>
      <c r="DH447" t="s">
        <v>110</v>
      </c>
      <c r="DI447" t="s">
        <v>110</v>
      </c>
      <c r="DJ447" t="s">
        <v>205</v>
      </c>
      <c r="DK447" t="s">
        <v>110</v>
      </c>
      <c r="DL447" t="s">
        <v>110</v>
      </c>
      <c r="DM447" t="s">
        <v>182</v>
      </c>
      <c r="DN447" t="s">
        <v>57</v>
      </c>
      <c r="DO447" t="s">
        <v>7328</v>
      </c>
      <c r="DP447" t="s">
        <v>110</v>
      </c>
      <c r="DQ447" t="s">
        <v>110</v>
      </c>
      <c r="DR447" t="s">
        <v>7213</v>
      </c>
      <c r="DS447" t="s">
        <v>110</v>
      </c>
      <c r="DT447" t="s">
        <v>109</v>
      </c>
      <c r="DU447" t="s">
        <v>3403</v>
      </c>
      <c r="DV447" t="s">
        <v>8987</v>
      </c>
      <c r="DW447" t="s">
        <v>8988</v>
      </c>
      <c r="DX447" t="s">
        <v>8989</v>
      </c>
    </row>
    <row r="448" spans="7:128">
      <c r="G448">
        <v>469</v>
      </c>
      <c r="H448" t="s">
        <v>109</v>
      </c>
      <c r="I448" t="s">
        <v>3405</v>
      </c>
      <c r="J448" s="131">
        <v>44834</v>
      </c>
      <c r="K448" t="s">
        <v>8990</v>
      </c>
      <c r="L448" t="s">
        <v>108</v>
      </c>
      <c r="M448" t="s">
        <v>161</v>
      </c>
      <c r="N448" t="s">
        <v>108</v>
      </c>
      <c r="O448" t="s">
        <v>510</v>
      </c>
      <c r="P448" t="s">
        <v>162</v>
      </c>
      <c r="Q448">
        <v>0.93500000000000005</v>
      </c>
      <c r="R448">
        <v>0.94</v>
      </c>
      <c r="S448">
        <v>6.65</v>
      </c>
      <c r="T448">
        <v>7.34</v>
      </c>
      <c r="U448" t="s">
        <v>109</v>
      </c>
      <c r="V448" t="s">
        <v>149</v>
      </c>
      <c r="W448" t="s">
        <v>1441</v>
      </c>
      <c r="X448" t="s">
        <v>3406</v>
      </c>
      <c r="Y448" t="s">
        <v>1441</v>
      </c>
      <c r="Z448" t="s">
        <v>110</v>
      </c>
      <c r="AA448" t="s">
        <v>812</v>
      </c>
      <c r="AB448" t="s">
        <v>129</v>
      </c>
      <c r="AC448">
        <v>100</v>
      </c>
      <c r="AD448" t="s">
        <v>1676</v>
      </c>
      <c r="AE448" t="s">
        <v>832</v>
      </c>
      <c r="AF448" t="s">
        <v>832</v>
      </c>
      <c r="AG448" t="s">
        <v>109</v>
      </c>
      <c r="AH448" s="18">
        <v>44846</v>
      </c>
      <c r="AI448" s="131">
        <v>45210</v>
      </c>
      <c r="AJ448" t="s">
        <v>167</v>
      </c>
      <c r="AK448" t="s">
        <v>3407</v>
      </c>
      <c r="AL448" t="s">
        <v>110</v>
      </c>
      <c r="AM448" t="s">
        <v>109</v>
      </c>
      <c r="AN448" s="131">
        <v>45210</v>
      </c>
      <c r="AO448" t="s">
        <v>110</v>
      </c>
      <c r="AP448" t="s">
        <v>7094</v>
      </c>
      <c r="AQ448" t="s">
        <v>7095</v>
      </c>
      <c r="AR448" t="s">
        <v>8991</v>
      </c>
      <c r="AS448" t="s">
        <v>212</v>
      </c>
      <c r="AT448" t="s">
        <v>109</v>
      </c>
      <c r="AU448" t="s">
        <v>109</v>
      </c>
      <c r="AV448" t="s">
        <v>182</v>
      </c>
      <c r="AW448" t="s">
        <v>110</v>
      </c>
      <c r="AX448" t="s">
        <v>109</v>
      </c>
      <c r="AY448" t="s">
        <v>110</v>
      </c>
      <c r="AZ448" t="s">
        <v>3409</v>
      </c>
      <c r="BA448" t="s">
        <v>136</v>
      </c>
      <c r="BB448" t="s">
        <v>109</v>
      </c>
      <c r="BC448" t="s">
        <v>110</v>
      </c>
      <c r="BD448" t="s">
        <v>110</v>
      </c>
      <c r="BE448" t="s">
        <v>226</v>
      </c>
      <c r="BF448" t="s">
        <v>110</v>
      </c>
      <c r="BG448" t="s">
        <v>110</v>
      </c>
      <c r="BH448" t="s">
        <v>110</v>
      </c>
      <c r="BI448" t="s">
        <v>110</v>
      </c>
      <c r="BJ448" t="s">
        <v>110</v>
      </c>
      <c r="BK448" t="s">
        <v>6928</v>
      </c>
      <c r="BL448" t="s">
        <v>378</v>
      </c>
      <c r="BM448" t="s">
        <v>6983</v>
      </c>
      <c r="BN448">
        <v>1</v>
      </c>
      <c r="BO448">
        <v>1</v>
      </c>
      <c r="BP448">
        <v>1</v>
      </c>
      <c r="BQ448" t="s">
        <v>109</v>
      </c>
      <c r="BR448" t="s">
        <v>114</v>
      </c>
      <c r="BS448">
        <v>22041</v>
      </c>
      <c r="BT448" t="s">
        <v>3404</v>
      </c>
      <c r="BU448" t="s">
        <v>7178</v>
      </c>
      <c r="BV448" t="s">
        <v>6463</v>
      </c>
      <c r="BW448" t="s">
        <v>141</v>
      </c>
      <c r="BX448" t="s">
        <v>140</v>
      </c>
      <c r="BY448" t="s">
        <v>5677</v>
      </c>
      <c r="BZ448" t="s">
        <v>110</v>
      </c>
      <c r="CA448" t="s">
        <v>109</v>
      </c>
      <c r="CB448" t="s">
        <v>294</v>
      </c>
      <c r="CC448" t="s">
        <v>6046</v>
      </c>
      <c r="CD448" t="s">
        <v>5371</v>
      </c>
      <c r="CE448" t="s">
        <v>6282</v>
      </c>
      <c r="CF448"/>
      <c r="CG448" s="131">
        <v>44125</v>
      </c>
      <c r="CH448" t="s">
        <v>144</v>
      </c>
      <c r="CI448" t="s">
        <v>144</v>
      </c>
      <c r="CJ448" t="s">
        <v>114</v>
      </c>
      <c r="CK448" t="s">
        <v>109</v>
      </c>
      <c r="CL448" t="s">
        <v>114</v>
      </c>
      <c r="CM448" t="s">
        <v>109</v>
      </c>
      <c r="CN448">
        <v>2022</v>
      </c>
      <c r="CO448" s="1">
        <v>44834</v>
      </c>
      <c r="CP448" t="s">
        <v>7179</v>
      </c>
      <c r="CQ448">
        <v>9</v>
      </c>
      <c r="CR448">
        <v>40</v>
      </c>
      <c r="CS448" s="1">
        <v>44830</v>
      </c>
      <c r="CT448" t="s">
        <v>16332</v>
      </c>
      <c r="CU448" t="s">
        <v>8615</v>
      </c>
      <c r="CV448" t="s">
        <v>16276</v>
      </c>
      <c r="CW448" t="s">
        <v>16333</v>
      </c>
      <c r="CX448" t="s">
        <v>7312</v>
      </c>
      <c r="CY448" t="s">
        <v>7313</v>
      </c>
      <c r="CZ448" t="s">
        <v>8992</v>
      </c>
      <c r="DA448" t="s">
        <v>7184</v>
      </c>
      <c r="DB448" t="s">
        <v>5342</v>
      </c>
      <c r="DC448" t="s">
        <v>7206</v>
      </c>
      <c r="DD448" t="s">
        <v>3408</v>
      </c>
      <c r="DE448" t="s">
        <v>7198</v>
      </c>
      <c r="DF448" t="s">
        <v>7187</v>
      </c>
      <c r="DG448" t="s">
        <v>7188</v>
      </c>
      <c r="DH448" t="s">
        <v>110</v>
      </c>
      <c r="DI448" t="s">
        <v>110</v>
      </c>
      <c r="DJ448" t="s">
        <v>130</v>
      </c>
      <c r="DK448" t="s">
        <v>3404</v>
      </c>
      <c r="DL448" t="s">
        <v>134</v>
      </c>
      <c r="DM448" t="s">
        <v>182</v>
      </c>
      <c r="DN448" t="s">
        <v>7268</v>
      </c>
      <c r="DO448" t="s">
        <v>8993</v>
      </c>
      <c r="DP448" t="s">
        <v>110</v>
      </c>
      <c r="DQ448" t="s">
        <v>110</v>
      </c>
      <c r="DR448" t="s">
        <v>7192</v>
      </c>
      <c r="DS448" t="s">
        <v>7193</v>
      </c>
      <c r="DT448" t="s">
        <v>7282</v>
      </c>
      <c r="DU448" t="s">
        <v>3410</v>
      </c>
      <c r="DV448" t="s">
        <v>8994</v>
      </c>
      <c r="DW448" t="s">
        <v>8995</v>
      </c>
      <c r="DX448" t="s">
        <v>8996</v>
      </c>
    </row>
    <row r="449" spans="7:128">
      <c r="G449">
        <v>468</v>
      </c>
      <c r="H449" t="s">
        <v>109</v>
      </c>
      <c r="I449" t="s">
        <v>3412</v>
      </c>
      <c r="J449" s="131">
        <v>44833</v>
      </c>
      <c r="K449" t="s">
        <v>8997</v>
      </c>
      <c r="L449" t="s">
        <v>108</v>
      </c>
      <c r="M449" t="s">
        <v>300</v>
      </c>
      <c r="N449" t="s">
        <v>108</v>
      </c>
      <c r="O449" t="s">
        <v>510</v>
      </c>
      <c r="P449" t="s">
        <v>162</v>
      </c>
      <c r="Q449">
        <v>2</v>
      </c>
      <c r="R449">
        <v>2</v>
      </c>
      <c r="S449">
        <v>14.25</v>
      </c>
      <c r="T449">
        <v>15.7</v>
      </c>
      <c r="U449" t="s">
        <v>109</v>
      </c>
      <c r="V449" t="s">
        <v>126</v>
      </c>
      <c r="W449" t="s">
        <v>869</v>
      </c>
      <c r="X449" t="s">
        <v>3413</v>
      </c>
      <c r="Y449" t="s">
        <v>869</v>
      </c>
      <c r="Z449" t="s">
        <v>110</v>
      </c>
      <c r="AA449" t="s">
        <v>1325</v>
      </c>
      <c r="AB449" t="s">
        <v>129</v>
      </c>
      <c r="AC449">
        <v>100</v>
      </c>
      <c r="AD449" t="s">
        <v>130</v>
      </c>
      <c r="AE449" t="s">
        <v>131</v>
      </c>
      <c r="AF449" t="s">
        <v>131</v>
      </c>
      <c r="AG449" t="s">
        <v>109</v>
      </c>
      <c r="AH449" s="18">
        <v>44846</v>
      </c>
      <c r="AI449" s="131">
        <v>45028</v>
      </c>
      <c r="AJ449" t="s">
        <v>133</v>
      </c>
      <c r="AK449" t="s">
        <v>3414</v>
      </c>
      <c r="AL449" t="s">
        <v>110</v>
      </c>
      <c r="AM449" t="s">
        <v>109</v>
      </c>
      <c r="AN449" s="131">
        <v>45942</v>
      </c>
      <c r="AO449" t="s">
        <v>132</v>
      </c>
      <c r="AP449" t="s">
        <v>109</v>
      </c>
      <c r="AQ449" t="s">
        <v>109</v>
      </c>
      <c r="AR449" t="s">
        <v>109</v>
      </c>
      <c r="AS449" t="s">
        <v>109</v>
      </c>
      <c r="AT449" t="s">
        <v>109</v>
      </c>
      <c r="AU449" t="s">
        <v>109</v>
      </c>
      <c r="AV449" t="s">
        <v>109</v>
      </c>
      <c r="AW449" t="s">
        <v>110</v>
      </c>
      <c r="AX449" t="s">
        <v>109</v>
      </c>
      <c r="AY449" t="s">
        <v>110</v>
      </c>
      <c r="AZ449" t="s">
        <v>3416</v>
      </c>
      <c r="BA449" t="s">
        <v>136</v>
      </c>
      <c r="BB449" t="s">
        <v>109</v>
      </c>
      <c r="BC449" t="s">
        <v>110</v>
      </c>
      <c r="BD449" t="s">
        <v>110</v>
      </c>
      <c r="BE449" t="s">
        <v>110</v>
      </c>
      <c r="BF449" t="s">
        <v>110</v>
      </c>
      <c r="BG449" t="s">
        <v>110</v>
      </c>
      <c r="BH449" t="s">
        <v>110</v>
      </c>
      <c r="BI449" t="s">
        <v>110</v>
      </c>
      <c r="BJ449" t="s">
        <v>110</v>
      </c>
      <c r="BK449" t="s">
        <v>110</v>
      </c>
      <c r="BL449" t="s">
        <v>109</v>
      </c>
      <c r="BM449" t="s">
        <v>109</v>
      </c>
      <c r="BN449">
        <v>0</v>
      </c>
      <c r="BO449">
        <v>0</v>
      </c>
      <c r="BP449">
        <v>0</v>
      </c>
      <c r="BQ449" t="s">
        <v>109</v>
      </c>
      <c r="BR449" t="s">
        <v>109</v>
      </c>
      <c r="BS449"/>
      <c r="BT449" t="s">
        <v>3411</v>
      </c>
      <c r="BU449" t="s">
        <v>110</v>
      </c>
      <c r="BV449" t="s">
        <v>6503</v>
      </c>
      <c r="BW449" t="s">
        <v>141</v>
      </c>
      <c r="BX449" t="s">
        <v>140</v>
      </c>
      <c r="BY449" t="s">
        <v>110</v>
      </c>
      <c r="BZ449" t="s">
        <v>110</v>
      </c>
      <c r="CA449" t="s">
        <v>109</v>
      </c>
      <c r="CB449" t="s">
        <v>5776</v>
      </c>
      <c r="CC449" t="s">
        <v>109</v>
      </c>
      <c r="CD449" t="s">
        <v>6504</v>
      </c>
      <c r="CE449" t="s">
        <v>110</v>
      </c>
      <c r="CF449"/>
      <c r="CG449" s="131">
        <v>43873</v>
      </c>
      <c r="CH449" t="s">
        <v>198</v>
      </c>
      <c r="CI449" t="s">
        <v>5545</v>
      </c>
      <c r="CJ449" t="s">
        <v>114</v>
      </c>
      <c r="CK449" t="s">
        <v>109</v>
      </c>
      <c r="CL449" t="s">
        <v>109</v>
      </c>
      <c r="CM449" t="s">
        <v>109</v>
      </c>
      <c r="CN449">
        <v>2022</v>
      </c>
      <c r="CO449" s="1">
        <v>44833</v>
      </c>
      <c r="CP449" t="s">
        <v>7179</v>
      </c>
      <c r="CQ449">
        <v>9</v>
      </c>
      <c r="CR449">
        <v>40</v>
      </c>
      <c r="CS449" s="1">
        <v>44830</v>
      </c>
      <c r="CT449" t="s">
        <v>16332</v>
      </c>
      <c r="CU449" t="s">
        <v>8615</v>
      </c>
      <c r="CV449" t="s">
        <v>16276</v>
      </c>
      <c r="CW449" t="s">
        <v>16333</v>
      </c>
      <c r="CX449" t="s">
        <v>7312</v>
      </c>
      <c r="CY449" t="s">
        <v>7313</v>
      </c>
      <c r="CZ449" t="s">
        <v>8992</v>
      </c>
      <c r="DA449" t="s">
        <v>7184</v>
      </c>
      <c r="DB449" t="s">
        <v>5342</v>
      </c>
      <c r="DC449" t="s">
        <v>7185</v>
      </c>
      <c r="DD449" t="s">
        <v>3415</v>
      </c>
      <c r="DE449" t="s">
        <v>7198</v>
      </c>
      <c r="DF449" t="s">
        <v>7187</v>
      </c>
      <c r="DG449" t="s">
        <v>7188</v>
      </c>
      <c r="DH449" t="s">
        <v>110</v>
      </c>
      <c r="DI449" t="s">
        <v>110</v>
      </c>
      <c r="DJ449" t="s">
        <v>130</v>
      </c>
      <c r="DK449" t="s">
        <v>110</v>
      </c>
      <c r="DL449" t="s">
        <v>1930</v>
      </c>
      <c r="DM449" t="s">
        <v>7189</v>
      </c>
      <c r="DN449" t="s">
        <v>57</v>
      </c>
      <c r="DO449" t="s">
        <v>7537</v>
      </c>
      <c r="DP449" t="s">
        <v>110</v>
      </c>
      <c r="DQ449" t="s">
        <v>110</v>
      </c>
      <c r="DR449" t="s">
        <v>7192</v>
      </c>
      <c r="DS449" t="s">
        <v>7193</v>
      </c>
      <c r="DT449" t="s">
        <v>109</v>
      </c>
      <c r="DU449" t="s">
        <v>3417</v>
      </c>
      <c r="DV449" t="s">
        <v>8998</v>
      </c>
      <c r="DW449" t="s">
        <v>8999</v>
      </c>
      <c r="DX449" t="s">
        <v>9000</v>
      </c>
    </row>
    <row r="450" spans="7:128">
      <c r="G450">
        <v>467</v>
      </c>
      <c r="H450" t="s">
        <v>109</v>
      </c>
      <c r="I450" t="s">
        <v>3419</v>
      </c>
      <c r="J450" s="131">
        <v>44833</v>
      </c>
      <c r="K450" t="s">
        <v>9001</v>
      </c>
      <c r="L450" t="s">
        <v>108</v>
      </c>
      <c r="M450" t="s">
        <v>124</v>
      </c>
      <c r="N450" t="s">
        <v>108</v>
      </c>
      <c r="O450" t="s">
        <v>510</v>
      </c>
      <c r="P450" t="s">
        <v>162</v>
      </c>
      <c r="Q450">
        <v>0.8</v>
      </c>
      <c r="R450">
        <v>0.8</v>
      </c>
      <c r="S450">
        <v>5.7</v>
      </c>
      <c r="T450">
        <v>6.28</v>
      </c>
      <c r="U450" t="s">
        <v>109</v>
      </c>
      <c r="V450" t="s">
        <v>126</v>
      </c>
      <c r="W450" t="s">
        <v>3420</v>
      </c>
      <c r="X450" t="s">
        <v>110</v>
      </c>
      <c r="Y450" t="s">
        <v>3420</v>
      </c>
      <c r="Z450" t="s">
        <v>110</v>
      </c>
      <c r="AA450" t="s">
        <v>110</v>
      </c>
      <c r="AB450" t="s">
        <v>129</v>
      </c>
      <c r="AC450">
        <v>100</v>
      </c>
      <c r="AD450" t="s">
        <v>1676</v>
      </c>
      <c r="AE450" t="s">
        <v>832</v>
      </c>
      <c r="AF450" t="s">
        <v>832</v>
      </c>
      <c r="AG450" t="s">
        <v>109</v>
      </c>
      <c r="AH450" s="18">
        <v>44845</v>
      </c>
      <c r="AI450" s="131">
        <v>45027</v>
      </c>
      <c r="AJ450" t="s">
        <v>167</v>
      </c>
      <c r="AK450" t="s">
        <v>3421</v>
      </c>
      <c r="AL450" t="s">
        <v>110</v>
      </c>
      <c r="AM450" t="s">
        <v>109</v>
      </c>
      <c r="AN450" s="131">
        <v>45941</v>
      </c>
      <c r="AO450" t="s">
        <v>132</v>
      </c>
      <c r="AP450" t="s">
        <v>109</v>
      </c>
      <c r="AQ450" t="s">
        <v>109</v>
      </c>
      <c r="AR450" t="s">
        <v>109</v>
      </c>
      <c r="AS450" t="s">
        <v>109</v>
      </c>
      <c r="AT450" t="s">
        <v>109</v>
      </c>
      <c r="AU450" t="s">
        <v>109</v>
      </c>
      <c r="AV450" t="s">
        <v>109</v>
      </c>
      <c r="AW450" t="s">
        <v>110</v>
      </c>
      <c r="AX450" t="s">
        <v>109</v>
      </c>
      <c r="AY450" t="s">
        <v>110</v>
      </c>
      <c r="AZ450" t="s">
        <v>3423</v>
      </c>
      <c r="BA450" t="s">
        <v>136</v>
      </c>
      <c r="BB450" t="s">
        <v>109</v>
      </c>
      <c r="BC450" t="s">
        <v>110</v>
      </c>
      <c r="BD450" t="s">
        <v>110</v>
      </c>
      <c r="BE450" t="s">
        <v>110</v>
      </c>
      <c r="BF450" t="s">
        <v>110</v>
      </c>
      <c r="BG450" t="s">
        <v>110</v>
      </c>
      <c r="BH450" t="s">
        <v>110</v>
      </c>
      <c r="BI450" t="s">
        <v>110</v>
      </c>
      <c r="BJ450" t="s">
        <v>110</v>
      </c>
      <c r="BK450" t="s">
        <v>110</v>
      </c>
      <c r="BL450" t="s">
        <v>109</v>
      </c>
      <c r="BM450" t="s">
        <v>109</v>
      </c>
      <c r="BN450">
        <v>0</v>
      </c>
      <c r="BO450">
        <v>0</v>
      </c>
      <c r="BP450">
        <v>0</v>
      </c>
      <c r="BQ450" t="s">
        <v>109</v>
      </c>
      <c r="BR450" t="s">
        <v>109</v>
      </c>
      <c r="BS450"/>
      <c r="BT450" t="s">
        <v>3418</v>
      </c>
      <c r="BU450" t="s">
        <v>7178</v>
      </c>
      <c r="BV450" t="s">
        <v>6537</v>
      </c>
      <c r="BW450" t="s">
        <v>141</v>
      </c>
      <c r="BX450" t="s">
        <v>140</v>
      </c>
      <c r="BY450" t="s">
        <v>5677</v>
      </c>
      <c r="BZ450" t="s">
        <v>110</v>
      </c>
      <c r="CA450" t="s">
        <v>109</v>
      </c>
      <c r="CB450" t="s">
        <v>294</v>
      </c>
      <c r="CC450" t="s">
        <v>5616</v>
      </c>
      <c r="CD450" t="s">
        <v>5371</v>
      </c>
      <c r="CE450" t="s">
        <v>6538</v>
      </c>
      <c r="CF450"/>
      <c r="CG450" s="131">
        <v>43759</v>
      </c>
      <c r="CH450" t="s">
        <v>144</v>
      </c>
      <c r="CI450" t="s">
        <v>144</v>
      </c>
      <c r="CJ450" t="s">
        <v>114</v>
      </c>
      <c r="CK450" t="s">
        <v>109</v>
      </c>
      <c r="CL450" t="s">
        <v>109</v>
      </c>
      <c r="CM450" t="s">
        <v>109</v>
      </c>
      <c r="CN450">
        <v>2022</v>
      </c>
      <c r="CO450" s="1">
        <v>44833</v>
      </c>
      <c r="CP450" t="s">
        <v>7179</v>
      </c>
      <c r="CQ450">
        <v>9</v>
      </c>
      <c r="CR450">
        <v>40</v>
      </c>
      <c r="CS450" s="1">
        <v>44830</v>
      </c>
      <c r="CT450" t="s">
        <v>16332</v>
      </c>
      <c r="CU450" t="s">
        <v>8615</v>
      </c>
      <c r="CV450" t="s">
        <v>16276</v>
      </c>
      <c r="CW450" t="s">
        <v>16333</v>
      </c>
      <c r="CX450" t="s">
        <v>7312</v>
      </c>
      <c r="CY450" t="s">
        <v>7313</v>
      </c>
      <c r="CZ450" t="s">
        <v>8992</v>
      </c>
      <c r="DA450" t="s">
        <v>7184</v>
      </c>
      <c r="DB450" t="s">
        <v>5342</v>
      </c>
      <c r="DC450" t="s">
        <v>7185</v>
      </c>
      <c r="DD450" t="s">
        <v>3422</v>
      </c>
      <c r="DE450" t="s">
        <v>7198</v>
      </c>
      <c r="DF450" t="s">
        <v>7187</v>
      </c>
      <c r="DG450" t="s">
        <v>7188</v>
      </c>
      <c r="DH450" t="s">
        <v>110</v>
      </c>
      <c r="DI450" t="s">
        <v>110</v>
      </c>
      <c r="DJ450" t="s">
        <v>130</v>
      </c>
      <c r="DK450" t="s">
        <v>3418</v>
      </c>
      <c r="DL450" t="s">
        <v>134</v>
      </c>
      <c r="DM450" t="s">
        <v>7189</v>
      </c>
      <c r="DN450" t="s">
        <v>7268</v>
      </c>
      <c r="DO450" t="s">
        <v>9002</v>
      </c>
      <c r="DP450" t="s">
        <v>110</v>
      </c>
      <c r="DQ450" t="s">
        <v>110</v>
      </c>
      <c r="DR450" t="s">
        <v>7192</v>
      </c>
      <c r="DS450" t="s">
        <v>7193</v>
      </c>
      <c r="DT450" t="s">
        <v>109</v>
      </c>
      <c r="DU450" t="s">
        <v>3424</v>
      </c>
      <c r="DV450" t="s">
        <v>9003</v>
      </c>
      <c r="DW450" t="s">
        <v>8999</v>
      </c>
      <c r="DX450" t="s">
        <v>9004</v>
      </c>
    </row>
    <row r="451" spans="7:128">
      <c r="G451">
        <v>466</v>
      </c>
      <c r="H451" t="s">
        <v>109</v>
      </c>
      <c r="I451" t="s">
        <v>3426</v>
      </c>
      <c r="J451" s="131">
        <v>44832</v>
      </c>
      <c r="K451" t="s">
        <v>9005</v>
      </c>
      <c r="L451" t="s">
        <v>108</v>
      </c>
      <c r="M451" t="s">
        <v>110</v>
      </c>
      <c r="N451" t="s">
        <v>108</v>
      </c>
      <c r="O451" t="s">
        <v>510</v>
      </c>
      <c r="P451" t="s">
        <v>265</v>
      </c>
      <c r="Q451">
        <v>0.32</v>
      </c>
      <c r="R451">
        <v>0.31</v>
      </c>
      <c r="S451">
        <v>2.2200000000000002</v>
      </c>
      <c r="T451">
        <v>2.4319999999999999</v>
      </c>
      <c r="U451" t="s">
        <v>109</v>
      </c>
      <c r="V451" t="s">
        <v>126</v>
      </c>
      <c r="W451" t="s">
        <v>1974</v>
      </c>
      <c r="X451" t="s">
        <v>110</v>
      </c>
      <c r="Y451" t="s">
        <v>1974</v>
      </c>
      <c r="Z451" t="s">
        <v>110</v>
      </c>
      <c r="AA451" t="s">
        <v>110</v>
      </c>
      <c r="AB451" t="s">
        <v>129</v>
      </c>
      <c r="AC451">
        <v>100</v>
      </c>
      <c r="AD451" t="s">
        <v>130</v>
      </c>
      <c r="AE451" t="s">
        <v>225</v>
      </c>
      <c r="AF451" t="s">
        <v>225</v>
      </c>
      <c r="AG451" t="s">
        <v>109</v>
      </c>
      <c r="AH451" s="18">
        <v>44845</v>
      </c>
      <c r="AI451" s="131">
        <v>45027</v>
      </c>
      <c r="AJ451" t="s">
        <v>133</v>
      </c>
      <c r="AK451" t="s">
        <v>3427</v>
      </c>
      <c r="AL451" t="s">
        <v>110</v>
      </c>
      <c r="AM451" t="s">
        <v>109</v>
      </c>
      <c r="AN451" s="131">
        <v>45941</v>
      </c>
      <c r="AO451" t="s">
        <v>132</v>
      </c>
      <c r="AP451" t="s">
        <v>109</v>
      </c>
      <c r="AQ451" t="s">
        <v>109</v>
      </c>
      <c r="AR451" t="s">
        <v>109</v>
      </c>
      <c r="AS451" t="s">
        <v>109</v>
      </c>
      <c r="AT451" t="s">
        <v>109</v>
      </c>
      <c r="AU451" t="s">
        <v>109</v>
      </c>
      <c r="AV451" t="s">
        <v>109</v>
      </c>
      <c r="AW451" t="s">
        <v>110</v>
      </c>
      <c r="AX451" t="s">
        <v>109</v>
      </c>
      <c r="AY451" t="s">
        <v>110</v>
      </c>
      <c r="AZ451" t="s">
        <v>1566</v>
      </c>
      <c r="BA451" t="s">
        <v>136</v>
      </c>
      <c r="BB451" t="s">
        <v>109</v>
      </c>
      <c r="BC451" t="s">
        <v>110</v>
      </c>
      <c r="BD451" t="s">
        <v>110</v>
      </c>
      <c r="BE451" t="s">
        <v>110</v>
      </c>
      <c r="BF451" t="s">
        <v>110</v>
      </c>
      <c r="BG451" t="s">
        <v>110</v>
      </c>
      <c r="BH451" t="s">
        <v>110</v>
      </c>
      <c r="BI451" t="s">
        <v>110</v>
      </c>
      <c r="BJ451" t="s">
        <v>110</v>
      </c>
      <c r="BK451" t="s">
        <v>110</v>
      </c>
      <c r="BL451" t="s">
        <v>109</v>
      </c>
      <c r="BM451" t="s">
        <v>109</v>
      </c>
      <c r="BN451">
        <v>0</v>
      </c>
      <c r="BO451">
        <v>0</v>
      </c>
      <c r="BP451">
        <v>0</v>
      </c>
      <c r="BQ451" t="s">
        <v>109</v>
      </c>
      <c r="BR451" t="s">
        <v>109</v>
      </c>
      <c r="BS451"/>
      <c r="BT451" t="s">
        <v>3425</v>
      </c>
      <c r="BU451" t="s">
        <v>7257</v>
      </c>
      <c r="BV451" t="s">
        <v>6182</v>
      </c>
      <c r="BW451" t="s">
        <v>141</v>
      </c>
      <c r="BX451" t="s">
        <v>140</v>
      </c>
      <c r="BY451" t="s">
        <v>110</v>
      </c>
      <c r="BZ451" t="s">
        <v>110</v>
      </c>
      <c r="CA451" t="s">
        <v>109</v>
      </c>
      <c r="CB451" t="s">
        <v>455</v>
      </c>
      <c r="CC451" t="s">
        <v>5615</v>
      </c>
      <c r="CD451" t="s">
        <v>6183</v>
      </c>
      <c r="CE451" t="s">
        <v>110</v>
      </c>
      <c r="CF451"/>
      <c r="CG451" s="131">
        <v>44832</v>
      </c>
      <c r="CH451" t="s">
        <v>144</v>
      </c>
      <c r="CI451" t="s">
        <v>110</v>
      </c>
      <c r="CJ451" t="s">
        <v>114</v>
      </c>
      <c r="CK451" t="s">
        <v>109</v>
      </c>
      <c r="CL451" t="s">
        <v>109</v>
      </c>
      <c r="CM451" t="s">
        <v>109</v>
      </c>
      <c r="CN451">
        <v>2022</v>
      </c>
      <c r="CO451" s="1">
        <v>44832</v>
      </c>
      <c r="CP451" t="s">
        <v>7179</v>
      </c>
      <c r="CQ451">
        <v>9</v>
      </c>
      <c r="CR451">
        <v>40</v>
      </c>
      <c r="CS451" s="1">
        <v>44830</v>
      </c>
      <c r="CT451" t="s">
        <v>16332</v>
      </c>
      <c r="CU451" t="s">
        <v>8615</v>
      </c>
      <c r="CV451" t="s">
        <v>16276</v>
      </c>
      <c r="CW451" t="s">
        <v>16333</v>
      </c>
      <c r="CX451" t="s">
        <v>7312</v>
      </c>
      <c r="CY451" t="s">
        <v>7313</v>
      </c>
      <c r="CZ451" t="s">
        <v>8992</v>
      </c>
      <c r="DA451" t="s">
        <v>7184</v>
      </c>
      <c r="DB451" t="s">
        <v>114</v>
      </c>
      <c r="DC451" t="s">
        <v>7185</v>
      </c>
      <c r="DD451" t="s">
        <v>3428</v>
      </c>
      <c r="DE451" t="s">
        <v>7238</v>
      </c>
      <c r="DF451" t="s">
        <v>7187</v>
      </c>
      <c r="DG451" t="s">
        <v>7188</v>
      </c>
      <c r="DH451" t="s">
        <v>110</v>
      </c>
      <c r="DI451" t="s">
        <v>110</v>
      </c>
      <c r="DJ451" t="s">
        <v>130</v>
      </c>
      <c r="DK451" t="s">
        <v>110</v>
      </c>
      <c r="DL451" t="s">
        <v>312</v>
      </c>
      <c r="DM451" t="s">
        <v>7189</v>
      </c>
      <c r="DN451" t="s">
        <v>7291</v>
      </c>
      <c r="DO451" t="s">
        <v>9006</v>
      </c>
      <c r="DP451" t="s">
        <v>110</v>
      </c>
      <c r="DQ451" t="s">
        <v>110</v>
      </c>
      <c r="DR451" t="s">
        <v>7192</v>
      </c>
      <c r="DS451" t="s">
        <v>7259</v>
      </c>
      <c r="DT451" t="s">
        <v>109</v>
      </c>
      <c r="DU451" t="s">
        <v>3429</v>
      </c>
      <c r="DV451" t="s">
        <v>9007</v>
      </c>
      <c r="DW451" t="s">
        <v>9008</v>
      </c>
      <c r="DX451" t="s">
        <v>9009</v>
      </c>
    </row>
    <row r="452" spans="7:128">
      <c r="G452">
        <v>465</v>
      </c>
      <c r="H452" t="s">
        <v>109</v>
      </c>
      <c r="I452" t="s">
        <v>3430</v>
      </c>
      <c r="J452" s="131">
        <v>44832</v>
      </c>
      <c r="K452" t="s">
        <v>9010</v>
      </c>
      <c r="L452" t="s">
        <v>108</v>
      </c>
      <c r="M452" t="s">
        <v>110</v>
      </c>
      <c r="N452" t="s">
        <v>108</v>
      </c>
      <c r="O452" t="s">
        <v>510</v>
      </c>
      <c r="P452" t="s">
        <v>265</v>
      </c>
      <c r="Q452">
        <v>0.5</v>
      </c>
      <c r="R452">
        <v>0.49</v>
      </c>
      <c r="S452">
        <v>3.47</v>
      </c>
      <c r="T452">
        <v>3.8</v>
      </c>
      <c r="U452" t="s">
        <v>109</v>
      </c>
      <c r="V452" t="s">
        <v>126</v>
      </c>
      <c r="W452" t="s">
        <v>3431</v>
      </c>
      <c r="X452" t="s">
        <v>320</v>
      </c>
      <c r="Y452" t="s">
        <v>3431</v>
      </c>
      <c r="Z452" t="s">
        <v>110</v>
      </c>
      <c r="AA452" t="s">
        <v>812</v>
      </c>
      <c r="AB452" t="s">
        <v>129</v>
      </c>
      <c r="AC452">
        <v>100</v>
      </c>
      <c r="AD452" t="s">
        <v>309</v>
      </c>
      <c r="AE452" t="s">
        <v>166</v>
      </c>
      <c r="AF452" t="s">
        <v>166</v>
      </c>
      <c r="AG452" t="s">
        <v>109</v>
      </c>
      <c r="AH452" s="18">
        <v>44846</v>
      </c>
      <c r="AI452" s="131">
        <v>45028</v>
      </c>
      <c r="AJ452" t="s">
        <v>167</v>
      </c>
      <c r="AK452" t="s">
        <v>1966</v>
      </c>
      <c r="AL452" t="s">
        <v>110</v>
      </c>
      <c r="AM452" t="s">
        <v>109</v>
      </c>
      <c r="AN452" s="131">
        <v>45942</v>
      </c>
      <c r="AO452" t="s">
        <v>132</v>
      </c>
      <c r="AP452" t="s">
        <v>109</v>
      </c>
      <c r="AQ452" t="s">
        <v>109</v>
      </c>
      <c r="AR452" t="s">
        <v>109</v>
      </c>
      <c r="AS452" t="s">
        <v>109</v>
      </c>
      <c r="AT452" t="s">
        <v>109</v>
      </c>
      <c r="AU452" t="s">
        <v>109</v>
      </c>
      <c r="AV452" t="s">
        <v>109</v>
      </c>
      <c r="AW452" t="s">
        <v>110</v>
      </c>
      <c r="AX452" t="s">
        <v>109</v>
      </c>
      <c r="AY452" t="s">
        <v>110</v>
      </c>
      <c r="AZ452" t="s">
        <v>3433</v>
      </c>
      <c r="BA452" t="s">
        <v>136</v>
      </c>
      <c r="BB452" t="s">
        <v>109</v>
      </c>
      <c r="BC452" t="s">
        <v>110</v>
      </c>
      <c r="BD452" t="s">
        <v>110</v>
      </c>
      <c r="BE452" t="s">
        <v>110</v>
      </c>
      <c r="BF452" t="s">
        <v>110</v>
      </c>
      <c r="BG452" t="s">
        <v>110</v>
      </c>
      <c r="BH452" t="s">
        <v>110</v>
      </c>
      <c r="BI452" t="s">
        <v>110</v>
      </c>
      <c r="BJ452" t="s">
        <v>110</v>
      </c>
      <c r="BK452" t="s">
        <v>110</v>
      </c>
      <c r="BL452" t="s">
        <v>109</v>
      </c>
      <c r="BM452" t="s">
        <v>109</v>
      </c>
      <c r="BN452">
        <v>0</v>
      </c>
      <c r="BO452">
        <v>0</v>
      </c>
      <c r="BP452">
        <v>0</v>
      </c>
      <c r="BQ452" t="s">
        <v>109</v>
      </c>
      <c r="BR452" t="s">
        <v>109</v>
      </c>
      <c r="BS452"/>
      <c r="BT452" t="s">
        <v>1964</v>
      </c>
      <c r="BU452" t="s">
        <v>7178</v>
      </c>
      <c r="BV452" t="s">
        <v>6184</v>
      </c>
      <c r="BW452" t="s">
        <v>141</v>
      </c>
      <c r="BX452" t="s">
        <v>140</v>
      </c>
      <c r="BY452" t="s">
        <v>5690</v>
      </c>
      <c r="BZ452" t="s">
        <v>110</v>
      </c>
      <c r="CA452" t="s">
        <v>109</v>
      </c>
      <c r="CB452" t="s">
        <v>294</v>
      </c>
      <c r="CC452" t="s">
        <v>5615</v>
      </c>
      <c r="CD452" t="s">
        <v>5682</v>
      </c>
      <c r="CE452" t="s">
        <v>110</v>
      </c>
      <c r="CF452"/>
      <c r="CG452" s="131">
        <v>44832</v>
      </c>
      <c r="CH452" t="s">
        <v>144</v>
      </c>
      <c r="CI452" t="s">
        <v>144</v>
      </c>
      <c r="CJ452" t="s">
        <v>114</v>
      </c>
      <c r="CK452" t="s">
        <v>109</v>
      </c>
      <c r="CL452" t="s">
        <v>109</v>
      </c>
      <c r="CM452" t="s">
        <v>109</v>
      </c>
      <c r="CN452">
        <v>2022</v>
      </c>
      <c r="CO452" s="1">
        <v>44832</v>
      </c>
      <c r="CP452" t="s">
        <v>7179</v>
      </c>
      <c r="CQ452">
        <v>9</v>
      </c>
      <c r="CR452">
        <v>40</v>
      </c>
      <c r="CS452" s="1">
        <v>44830</v>
      </c>
      <c r="CT452" t="s">
        <v>16332</v>
      </c>
      <c r="CU452" t="s">
        <v>8615</v>
      </c>
      <c r="CV452" t="s">
        <v>16276</v>
      </c>
      <c r="CW452" t="s">
        <v>16333</v>
      </c>
      <c r="CX452" t="s">
        <v>7312</v>
      </c>
      <c r="CY452" t="s">
        <v>7313</v>
      </c>
      <c r="CZ452" t="s">
        <v>8992</v>
      </c>
      <c r="DA452" t="s">
        <v>7184</v>
      </c>
      <c r="DB452" t="s">
        <v>114</v>
      </c>
      <c r="DC452" t="s">
        <v>7185</v>
      </c>
      <c r="DD452" t="s">
        <v>3432</v>
      </c>
      <c r="DE452" t="s">
        <v>7238</v>
      </c>
      <c r="DF452" t="s">
        <v>7187</v>
      </c>
      <c r="DG452" t="s">
        <v>7188</v>
      </c>
      <c r="DH452" t="s">
        <v>110</v>
      </c>
      <c r="DI452" t="s">
        <v>1964</v>
      </c>
      <c r="DJ452" t="s">
        <v>130</v>
      </c>
      <c r="DK452" t="s">
        <v>110</v>
      </c>
      <c r="DL452" t="s">
        <v>134</v>
      </c>
      <c r="DM452" t="s">
        <v>7189</v>
      </c>
      <c r="DN452" t="s">
        <v>7291</v>
      </c>
      <c r="DO452" t="s">
        <v>8921</v>
      </c>
      <c r="DP452" t="s">
        <v>110</v>
      </c>
      <c r="DQ452" t="s">
        <v>110</v>
      </c>
      <c r="DR452" t="s">
        <v>7192</v>
      </c>
      <c r="DS452" t="s">
        <v>7193</v>
      </c>
      <c r="DT452" t="s">
        <v>109</v>
      </c>
      <c r="DU452" t="s">
        <v>3434</v>
      </c>
      <c r="DV452" t="s">
        <v>9011</v>
      </c>
      <c r="DW452" t="s">
        <v>9008</v>
      </c>
      <c r="DX452" t="s">
        <v>9012</v>
      </c>
    </row>
    <row r="453" spans="7:128">
      <c r="G453">
        <v>464</v>
      </c>
      <c r="H453" t="s">
        <v>109</v>
      </c>
      <c r="I453" t="s">
        <v>3435</v>
      </c>
      <c r="J453" s="131">
        <v>44832</v>
      </c>
      <c r="K453" t="s">
        <v>9013</v>
      </c>
      <c r="L453" t="s">
        <v>108</v>
      </c>
      <c r="M453" t="s">
        <v>110</v>
      </c>
      <c r="N453" t="s">
        <v>108</v>
      </c>
      <c r="O453" t="s">
        <v>510</v>
      </c>
      <c r="P453" t="s">
        <v>265</v>
      </c>
      <c r="Q453">
        <v>0.5</v>
      </c>
      <c r="R453">
        <v>0.49</v>
      </c>
      <c r="S453">
        <v>3.47</v>
      </c>
      <c r="T453">
        <v>3.8</v>
      </c>
      <c r="U453" t="s">
        <v>109</v>
      </c>
      <c r="V453" t="s">
        <v>126</v>
      </c>
      <c r="W453" t="s">
        <v>3431</v>
      </c>
      <c r="X453" t="s">
        <v>110</v>
      </c>
      <c r="Y453" t="s">
        <v>3431</v>
      </c>
      <c r="Z453" t="s">
        <v>110</v>
      </c>
      <c r="AA453" t="s">
        <v>110</v>
      </c>
      <c r="AB453" t="s">
        <v>129</v>
      </c>
      <c r="AC453">
        <v>100</v>
      </c>
      <c r="AD453" t="s">
        <v>309</v>
      </c>
      <c r="AE453" t="s">
        <v>166</v>
      </c>
      <c r="AF453" t="s">
        <v>166</v>
      </c>
      <c r="AG453" t="s">
        <v>109</v>
      </c>
      <c r="AH453" s="18">
        <v>44846</v>
      </c>
      <c r="AI453" s="131">
        <v>45028</v>
      </c>
      <c r="AJ453" t="s">
        <v>167</v>
      </c>
      <c r="AK453" t="s">
        <v>1966</v>
      </c>
      <c r="AL453" t="s">
        <v>110</v>
      </c>
      <c r="AM453" t="s">
        <v>109</v>
      </c>
      <c r="AN453" s="131">
        <v>45942</v>
      </c>
      <c r="AO453" t="s">
        <v>132</v>
      </c>
      <c r="AP453" t="s">
        <v>109</v>
      </c>
      <c r="AQ453" t="s">
        <v>109</v>
      </c>
      <c r="AR453" t="s">
        <v>109</v>
      </c>
      <c r="AS453" t="s">
        <v>109</v>
      </c>
      <c r="AT453" t="s">
        <v>109</v>
      </c>
      <c r="AU453" t="s">
        <v>109</v>
      </c>
      <c r="AV453" t="s">
        <v>109</v>
      </c>
      <c r="AW453" t="s">
        <v>110</v>
      </c>
      <c r="AX453" t="s">
        <v>109</v>
      </c>
      <c r="AY453" t="s">
        <v>110</v>
      </c>
      <c r="AZ453" t="s">
        <v>3433</v>
      </c>
      <c r="BA453" t="s">
        <v>136</v>
      </c>
      <c r="BB453" t="s">
        <v>109</v>
      </c>
      <c r="BC453" t="s">
        <v>110</v>
      </c>
      <c r="BD453" t="s">
        <v>110</v>
      </c>
      <c r="BE453" t="s">
        <v>110</v>
      </c>
      <c r="BF453" t="s">
        <v>110</v>
      </c>
      <c r="BG453" t="s">
        <v>110</v>
      </c>
      <c r="BH453" t="s">
        <v>110</v>
      </c>
      <c r="BI453" t="s">
        <v>110</v>
      </c>
      <c r="BJ453" t="s">
        <v>110</v>
      </c>
      <c r="BK453" t="s">
        <v>110</v>
      </c>
      <c r="BL453" t="s">
        <v>109</v>
      </c>
      <c r="BM453" t="s">
        <v>109</v>
      </c>
      <c r="BN453">
        <v>0</v>
      </c>
      <c r="BO453">
        <v>0</v>
      </c>
      <c r="BP453">
        <v>0</v>
      </c>
      <c r="BQ453" t="s">
        <v>109</v>
      </c>
      <c r="BR453" t="s">
        <v>109</v>
      </c>
      <c r="BS453"/>
      <c r="BT453" t="s">
        <v>1964</v>
      </c>
      <c r="BU453" t="s">
        <v>7178</v>
      </c>
      <c r="BV453" t="s">
        <v>6184</v>
      </c>
      <c r="BW453" t="s">
        <v>141</v>
      </c>
      <c r="BX453" t="s">
        <v>140</v>
      </c>
      <c r="BY453" t="s">
        <v>5690</v>
      </c>
      <c r="BZ453" t="s">
        <v>110</v>
      </c>
      <c r="CA453" t="s">
        <v>109</v>
      </c>
      <c r="CB453" t="s">
        <v>294</v>
      </c>
      <c r="CC453" t="s">
        <v>5615</v>
      </c>
      <c r="CD453" t="s">
        <v>5682</v>
      </c>
      <c r="CE453" t="s">
        <v>110</v>
      </c>
      <c r="CF453"/>
      <c r="CG453" s="131">
        <v>44832</v>
      </c>
      <c r="CH453" t="s">
        <v>144</v>
      </c>
      <c r="CI453" t="s">
        <v>144</v>
      </c>
      <c r="CJ453" t="s">
        <v>114</v>
      </c>
      <c r="CK453" t="s">
        <v>109</v>
      </c>
      <c r="CL453" t="s">
        <v>109</v>
      </c>
      <c r="CM453" t="s">
        <v>109</v>
      </c>
      <c r="CN453">
        <v>2022</v>
      </c>
      <c r="CO453" s="1">
        <v>44832</v>
      </c>
      <c r="CP453" t="s">
        <v>7179</v>
      </c>
      <c r="CQ453">
        <v>9</v>
      </c>
      <c r="CR453">
        <v>40</v>
      </c>
      <c r="CS453" s="1">
        <v>44830</v>
      </c>
      <c r="CT453" t="s">
        <v>16332</v>
      </c>
      <c r="CU453" t="s">
        <v>8615</v>
      </c>
      <c r="CV453" t="s">
        <v>16276</v>
      </c>
      <c r="CW453" t="s">
        <v>16333</v>
      </c>
      <c r="CX453" t="s">
        <v>7312</v>
      </c>
      <c r="CY453" t="s">
        <v>7313</v>
      </c>
      <c r="CZ453" t="s">
        <v>8992</v>
      </c>
      <c r="DA453" t="s">
        <v>7184</v>
      </c>
      <c r="DB453" t="s">
        <v>114</v>
      </c>
      <c r="DC453" t="s">
        <v>7185</v>
      </c>
      <c r="DD453" t="s">
        <v>3432</v>
      </c>
      <c r="DE453" t="s">
        <v>7238</v>
      </c>
      <c r="DF453" t="s">
        <v>7187</v>
      </c>
      <c r="DG453" t="s">
        <v>7188</v>
      </c>
      <c r="DH453" t="s">
        <v>110</v>
      </c>
      <c r="DI453" t="s">
        <v>1964</v>
      </c>
      <c r="DJ453" t="s">
        <v>130</v>
      </c>
      <c r="DK453" t="s">
        <v>110</v>
      </c>
      <c r="DL453" t="s">
        <v>303</v>
      </c>
      <c r="DM453" t="s">
        <v>7189</v>
      </c>
      <c r="DN453" t="s">
        <v>7291</v>
      </c>
      <c r="DO453" t="s">
        <v>8921</v>
      </c>
      <c r="DP453" t="s">
        <v>110</v>
      </c>
      <c r="DQ453" t="s">
        <v>110</v>
      </c>
      <c r="DR453" t="s">
        <v>7192</v>
      </c>
      <c r="DS453" t="s">
        <v>7193</v>
      </c>
      <c r="DT453" t="s">
        <v>109</v>
      </c>
      <c r="DU453" t="s">
        <v>3436</v>
      </c>
      <c r="DV453" t="s">
        <v>9011</v>
      </c>
      <c r="DW453" t="s">
        <v>9008</v>
      </c>
      <c r="DX453" t="s">
        <v>9012</v>
      </c>
    </row>
    <row r="454" spans="7:128">
      <c r="G454">
        <v>463</v>
      </c>
      <c r="H454" t="s">
        <v>109</v>
      </c>
      <c r="I454" t="s">
        <v>3437</v>
      </c>
      <c r="J454" s="131">
        <v>44830</v>
      </c>
      <c r="K454" t="s">
        <v>9014</v>
      </c>
      <c r="L454" t="s">
        <v>108</v>
      </c>
      <c r="M454" t="s">
        <v>161</v>
      </c>
      <c r="N454" t="s">
        <v>108</v>
      </c>
      <c r="O454" t="s">
        <v>510</v>
      </c>
      <c r="P454" t="s">
        <v>162</v>
      </c>
      <c r="Q454">
        <v>1.2</v>
      </c>
      <c r="R454">
        <v>1.2</v>
      </c>
      <c r="S454">
        <v>8.56</v>
      </c>
      <c r="T454">
        <v>9.42</v>
      </c>
      <c r="U454" t="s">
        <v>109</v>
      </c>
      <c r="V454" t="s">
        <v>149</v>
      </c>
      <c r="W454" t="s">
        <v>1441</v>
      </c>
      <c r="X454" t="s">
        <v>3406</v>
      </c>
      <c r="Y454" t="s">
        <v>1441</v>
      </c>
      <c r="Z454" t="s">
        <v>110</v>
      </c>
      <c r="AA454" t="s">
        <v>812</v>
      </c>
      <c r="AB454" t="s">
        <v>129</v>
      </c>
      <c r="AC454">
        <v>100</v>
      </c>
      <c r="AD454" t="s">
        <v>1676</v>
      </c>
      <c r="AE454" t="s">
        <v>832</v>
      </c>
      <c r="AF454" t="s">
        <v>832</v>
      </c>
      <c r="AG454" t="s">
        <v>109</v>
      </c>
      <c r="AH454" s="18">
        <v>44844</v>
      </c>
      <c r="AI454" s="131">
        <v>45208</v>
      </c>
      <c r="AJ454" t="s">
        <v>167</v>
      </c>
      <c r="AK454" t="s">
        <v>3407</v>
      </c>
      <c r="AL454" t="s">
        <v>110</v>
      </c>
      <c r="AM454" t="s">
        <v>109</v>
      </c>
      <c r="AN454" s="131">
        <v>45208</v>
      </c>
      <c r="AO454" t="s">
        <v>110</v>
      </c>
      <c r="AP454" t="s">
        <v>7094</v>
      </c>
      <c r="AQ454" t="s">
        <v>7096</v>
      </c>
      <c r="AR454" t="s">
        <v>9015</v>
      </c>
      <c r="AS454" t="s">
        <v>212</v>
      </c>
      <c r="AT454" t="s">
        <v>109</v>
      </c>
      <c r="AU454" t="s">
        <v>109</v>
      </c>
      <c r="AV454" t="s">
        <v>182</v>
      </c>
      <c r="AW454" t="s">
        <v>110</v>
      </c>
      <c r="AX454" t="s">
        <v>109</v>
      </c>
      <c r="AY454" t="s">
        <v>110</v>
      </c>
      <c r="AZ454" t="s">
        <v>3438</v>
      </c>
      <c r="BA454" t="s">
        <v>136</v>
      </c>
      <c r="BB454" t="s">
        <v>109</v>
      </c>
      <c r="BC454" t="s">
        <v>110</v>
      </c>
      <c r="BD454" t="s">
        <v>110</v>
      </c>
      <c r="BE454" t="s">
        <v>226</v>
      </c>
      <c r="BF454" t="s">
        <v>110</v>
      </c>
      <c r="BG454" t="s">
        <v>110</v>
      </c>
      <c r="BH454" t="s">
        <v>110</v>
      </c>
      <c r="BI454" t="s">
        <v>110</v>
      </c>
      <c r="BJ454" t="s">
        <v>110</v>
      </c>
      <c r="BK454" t="s">
        <v>6928</v>
      </c>
      <c r="BL454" t="s">
        <v>378</v>
      </c>
      <c r="BM454" t="s">
        <v>1223</v>
      </c>
      <c r="BN454">
        <v>1</v>
      </c>
      <c r="BO454">
        <v>1</v>
      </c>
      <c r="BP454">
        <v>1</v>
      </c>
      <c r="BQ454" t="s">
        <v>9016</v>
      </c>
      <c r="BR454" t="s">
        <v>114</v>
      </c>
      <c r="BS454">
        <v>22040</v>
      </c>
      <c r="BT454" t="s">
        <v>3404</v>
      </c>
      <c r="BU454" t="s">
        <v>7178</v>
      </c>
      <c r="BV454" t="s">
        <v>6463</v>
      </c>
      <c r="BW454" t="s">
        <v>141</v>
      </c>
      <c r="BX454" t="s">
        <v>140</v>
      </c>
      <c r="BY454" t="s">
        <v>5677</v>
      </c>
      <c r="BZ454" t="s">
        <v>110</v>
      </c>
      <c r="CA454" t="s">
        <v>109</v>
      </c>
      <c r="CB454" t="s">
        <v>294</v>
      </c>
      <c r="CC454" t="s">
        <v>6046</v>
      </c>
      <c r="CD454" t="s">
        <v>5371</v>
      </c>
      <c r="CE454" t="s">
        <v>6282</v>
      </c>
      <c r="CF454"/>
      <c r="CG454" s="131">
        <v>44125</v>
      </c>
      <c r="CH454" t="s">
        <v>144</v>
      </c>
      <c r="CI454" t="s">
        <v>144</v>
      </c>
      <c r="CJ454" t="s">
        <v>114</v>
      </c>
      <c r="CK454" t="s">
        <v>109</v>
      </c>
      <c r="CL454" t="s">
        <v>114</v>
      </c>
      <c r="CM454" t="s">
        <v>109</v>
      </c>
      <c r="CN454">
        <v>2022</v>
      </c>
      <c r="CO454" s="1">
        <v>44830</v>
      </c>
      <c r="CP454" t="s">
        <v>7179</v>
      </c>
      <c r="CQ454">
        <v>9</v>
      </c>
      <c r="CR454">
        <v>40</v>
      </c>
      <c r="CS454" s="1">
        <v>44830</v>
      </c>
      <c r="CT454" t="s">
        <v>16332</v>
      </c>
      <c r="CU454" t="s">
        <v>8615</v>
      </c>
      <c r="CV454" t="s">
        <v>16276</v>
      </c>
      <c r="CW454" t="s">
        <v>16333</v>
      </c>
      <c r="CX454" t="s">
        <v>7312</v>
      </c>
      <c r="CY454" t="s">
        <v>7313</v>
      </c>
      <c r="CZ454" t="s">
        <v>8992</v>
      </c>
      <c r="DA454" t="s">
        <v>7184</v>
      </c>
      <c r="DB454" t="s">
        <v>5342</v>
      </c>
      <c r="DC454" t="s">
        <v>7206</v>
      </c>
      <c r="DD454" t="s">
        <v>9017</v>
      </c>
      <c r="DE454" t="s">
        <v>7198</v>
      </c>
      <c r="DF454" t="s">
        <v>7187</v>
      </c>
      <c r="DG454" t="s">
        <v>7188</v>
      </c>
      <c r="DH454" t="s">
        <v>110</v>
      </c>
      <c r="DI454" t="s">
        <v>110</v>
      </c>
      <c r="DJ454" t="s">
        <v>130</v>
      </c>
      <c r="DK454" t="s">
        <v>3404</v>
      </c>
      <c r="DL454" t="s">
        <v>303</v>
      </c>
      <c r="DM454" t="s">
        <v>182</v>
      </c>
      <c r="DN454" t="s">
        <v>57</v>
      </c>
      <c r="DO454" t="s">
        <v>8161</v>
      </c>
      <c r="DP454" t="s">
        <v>110</v>
      </c>
      <c r="DQ454" t="s">
        <v>110</v>
      </c>
      <c r="DR454" t="s">
        <v>7192</v>
      </c>
      <c r="DS454" t="s">
        <v>7193</v>
      </c>
      <c r="DT454" t="s">
        <v>7282</v>
      </c>
      <c r="DU454" t="s">
        <v>3439</v>
      </c>
      <c r="DV454" t="s">
        <v>9018</v>
      </c>
      <c r="DW454" t="s">
        <v>9019</v>
      </c>
      <c r="DX454" t="s">
        <v>8996</v>
      </c>
    </row>
    <row r="455" spans="7:128">
      <c r="G455">
        <v>462</v>
      </c>
      <c r="H455" t="s">
        <v>109</v>
      </c>
      <c r="I455" t="s">
        <v>3391</v>
      </c>
      <c r="J455" s="131">
        <v>44827</v>
      </c>
      <c r="K455" t="s">
        <v>6760</v>
      </c>
      <c r="L455" t="s">
        <v>108</v>
      </c>
      <c r="M455" t="s">
        <v>124</v>
      </c>
      <c r="N455" t="s">
        <v>108</v>
      </c>
      <c r="O455" t="s">
        <v>510</v>
      </c>
      <c r="P455" t="s">
        <v>162</v>
      </c>
      <c r="Q455">
        <v>2.2999999999999998</v>
      </c>
      <c r="R455">
        <v>2.2999999999999998</v>
      </c>
      <c r="S455">
        <v>16.39</v>
      </c>
      <c r="T455">
        <v>18.055</v>
      </c>
      <c r="U455" t="s">
        <v>109</v>
      </c>
      <c r="V455" t="s">
        <v>126</v>
      </c>
      <c r="W455" t="s">
        <v>163</v>
      </c>
      <c r="X455" t="s">
        <v>110</v>
      </c>
      <c r="Y455" t="s">
        <v>163</v>
      </c>
      <c r="Z455" t="s">
        <v>110</v>
      </c>
      <c r="AA455" t="s">
        <v>110</v>
      </c>
      <c r="AB455" t="s">
        <v>129</v>
      </c>
      <c r="AC455">
        <v>100</v>
      </c>
      <c r="AD455" t="s">
        <v>180</v>
      </c>
      <c r="AE455" t="s">
        <v>131</v>
      </c>
      <c r="AF455" t="s">
        <v>131</v>
      </c>
      <c r="AG455" t="s">
        <v>109</v>
      </c>
      <c r="AH455" s="18">
        <v>44832</v>
      </c>
      <c r="AI455" s="131">
        <v>45013</v>
      </c>
      <c r="AJ455" t="s">
        <v>167</v>
      </c>
      <c r="AK455" t="s">
        <v>3392</v>
      </c>
      <c r="AL455" t="s">
        <v>110</v>
      </c>
      <c r="AM455" t="s">
        <v>109</v>
      </c>
      <c r="AN455" s="131">
        <v>45928</v>
      </c>
      <c r="AO455" t="s">
        <v>132</v>
      </c>
      <c r="AP455" t="s">
        <v>109</v>
      </c>
      <c r="AQ455" t="s">
        <v>109</v>
      </c>
      <c r="AR455" t="s">
        <v>109</v>
      </c>
      <c r="AS455" t="s">
        <v>109</v>
      </c>
      <c r="AT455" t="s">
        <v>109</v>
      </c>
      <c r="AU455" t="s">
        <v>109</v>
      </c>
      <c r="AV455" t="s">
        <v>109</v>
      </c>
      <c r="AW455" t="s">
        <v>110</v>
      </c>
      <c r="AX455" t="s">
        <v>109</v>
      </c>
      <c r="AY455" t="s">
        <v>110</v>
      </c>
      <c r="AZ455" t="s">
        <v>3394</v>
      </c>
      <c r="BA455" t="s">
        <v>136</v>
      </c>
      <c r="BB455" t="s">
        <v>109</v>
      </c>
      <c r="BC455" t="s">
        <v>110</v>
      </c>
      <c r="BD455" t="s">
        <v>110</v>
      </c>
      <c r="BE455" t="s">
        <v>110</v>
      </c>
      <c r="BF455" t="s">
        <v>110</v>
      </c>
      <c r="BG455" t="s">
        <v>110</v>
      </c>
      <c r="BH455" t="s">
        <v>110</v>
      </c>
      <c r="BI455" t="s">
        <v>110</v>
      </c>
      <c r="BJ455" t="s">
        <v>110</v>
      </c>
      <c r="BK455" t="s">
        <v>110</v>
      </c>
      <c r="BL455" t="s">
        <v>109</v>
      </c>
      <c r="BM455" t="s">
        <v>109</v>
      </c>
      <c r="BN455">
        <v>0</v>
      </c>
      <c r="BO455">
        <v>0</v>
      </c>
      <c r="BP455">
        <v>0</v>
      </c>
      <c r="BQ455" t="s">
        <v>109</v>
      </c>
      <c r="BR455" t="s">
        <v>109</v>
      </c>
      <c r="BS455"/>
      <c r="BT455" t="s">
        <v>3390</v>
      </c>
      <c r="BU455" t="s">
        <v>110</v>
      </c>
      <c r="BV455" t="s">
        <v>6760</v>
      </c>
      <c r="BW455" t="s">
        <v>141</v>
      </c>
      <c r="BX455" t="s">
        <v>140</v>
      </c>
      <c r="BY455" t="s">
        <v>5677</v>
      </c>
      <c r="BZ455" t="s">
        <v>110</v>
      </c>
      <c r="CA455" t="s">
        <v>109</v>
      </c>
      <c r="CB455" t="s">
        <v>294</v>
      </c>
      <c r="CC455" t="s">
        <v>5686</v>
      </c>
      <c r="CD455" t="s">
        <v>5714</v>
      </c>
      <c r="CE455" t="s">
        <v>110</v>
      </c>
      <c r="CF455"/>
      <c r="CG455" s="131">
        <v>42689</v>
      </c>
      <c r="CH455" t="s">
        <v>144</v>
      </c>
      <c r="CI455" t="s">
        <v>144</v>
      </c>
      <c r="CJ455" t="s">
        <v>114</v>
      </c>
      <c r="CK455" t="s">
        <v>109</v>
      </c>
      <c r="CL455" t="s">
        <v>109</v>
      </c>
      <c r="CM455" t="s">
        <v>109</v>
      </c>
      <c r="CN455">
        <v>2022</v>
      </c>
      <c r="CO455" s="1">
        <v>44827</v>
      </c>
      <c r="CP455" t="s">
        <v>7179</v>
      </c>
      <c r="CQ455">
        <v>9</v>
      </c>
      <c r="CR455">
        <v>39</v>
      </c>
      <c r="CS455" s="1">
        <v>44823</v>
      </c>
      <c r="CT455" t="s">
        <v>16334</v>
      </c>
      <c r="CU455" t="s">
        <v>8615</v>
      </c>
      <c r="CV455" t="s">
        <v>16276</v>
      </c>
      <c r="CW455" t="s">
        <v>16333</v>
      </c>
      <c r="CX455" t="s">
        <v>7312</v>
      </c>
      <c r="CY455" t="s">
        <v>7351</v>
      </c>
      <c r="CZ455" t="s">
        <v>8992</v>
      </c>
      <c r="DA455" t="s">
        <v>7197</v>
      </c>
      <c r="DB455" t="s">
        <v>5342</v>
      </c>
      <c r="DC455" t="s">
        <v>7185</v>
      </c>
      <c r="DD455" t="s">
        <v>3393</v>
      </c>
      <c r="DE455" t="s">
        <v>7198</v>
      </c>
      <c r="DF455" t="s">
        <v>7187</v>
      </c>
      <c r="DG455" t="s">
        <v>7188</v>
      </c>
      <c r="DH455" t="s">
        <v>110</v>
      </c>
      <c r="DI455" t="s">
        <v>3390</v>
      </c>
      <c r="DJ455" t="s">
        <v>180</v>
      </c>
      <c r="DK455" t="s">
        <v>110</v>
      </c>
      <c r="DL455" t="s">
        <v>110</v>
      </c>
      <c r="DM455" t="s">
        <v>7189</v>
      </c>
      <c r="DN455" t="s">
        <v>57</v>
      </c>
      <c r="DO455" t="s">
        <v>9020</v>
      </c>
      <c r="DP455" t="s">
        <v>110</v>
      </c>
      <c r="DQ455" t="s">
        <v>110</v>
      </c>
      <c r="DR455" t="s">
        <v>7213</v>
      </c>
      <c r="DS455" t="s">
        <v>110</v>
      </c>
      <c r="DT455" t="s">
        <v>109</v>
      </c>
      <c r="DU455" t="s">
        <v>3440</v>
      </c>
      <c r="DV455" t="s">
        <v>9021</v>
      </c>
      <c r="DW455" t="s">
        <v>9022</v>
      </c>
      <c r="DX455" t="s">
        <v>9023</v>
      </c>
    </row>
    <row r="456" spans="7:128">
      <c r="G456">
        <v>461</v>
      </c>
      <c r="H456" t="s">
        <v>109</v>
      </c>
      <c r="I456" t="s">
        <v>3441</v>
      </c>
      <c r="J456" s="131">
        <v>44827</v>
      </c>
      <c r="K456" t="s">
        <v>6222</v>
      </c>
      <c r="L456" t="s">
        <v>108</v>
      </c>
      <c r="M456" t="s">
        <v>110</v>
      </c>
      <c r="N456" t="s">
        <v>108</v>
      </c>
      <c r="O456" t="s">
        <v>510</v>
      </c>
      <c r="P456" t="s">
        <v>162</v>
      </c>
      <c r="Q456">
        <v>0.8</v>
      </c>
      <c r="R456">
        <v>0.8</v>
      </c>
      <c r="S456">
        <v>5.7</v>
      </c>
      <c r="T456">
        <v>6.28</v>
      </c>
      <c r="U456" t="s">
        <v>109</v>
      </c>
      <c r="V456" t="s">
        <v>149</v>
      </c>
      <c r="W456" t="s">
        <v>869</v>
      </c>
      <c r="X456" t="s">
        <v>1242</v>
      </c>
      <c r="Y456" t="s">
        <v>3442</v>
      </c>
      <c r="Z456" t="s">
        <v>110</v>
      </c>
      <c r="AA456" t="s">
        <v>1131</v>
      </c>
      <c r="AB456" t="s">
        <v>129</v>
      </c>
      <c r="AC456">
        <v>100</v>
      </c>
      <c r="AD456" t="s">
        <v>180</v>
      </c>
      <c r="AE456" t="s">
        <v>131</v>
      </c>
      <c r="AF456" t="s">
        <v>131</v>
      </c>
      <c r="AG456" t="s">
        <v>109</v>
      </c>
      <c r="AH456" s="18">
        <v>44833</v>
      </c>
      <c r="AI456" s="131">
        <v>45014</v>
      </c>
      <c r="AJ456" t="s">
        <v>167</v>
      </c>
      <c r="AK456" t="s">
        <v>980</v>
      </c>
      <c r="AL456" t="s">
        <v>110</v>
      </c>
      <c r="AM456" t="s">
        <v>109</v>
      </c>
      <c r="AN456" s="131">
        <v>45197</v>
      </c>
      <c r="AO456" t="s">
        <v>132</v>
      </c>
      <c r="AP456" t="s">
        <v>109</v>
      </c>
      <c r="AQ456" t="s">
        <v>109</v>
      </c>
      <c r="AR456" t="s">
        <v>109</v>
      </c>
      <c r="AS456" t="s">
        <v>109</v>
      </c>
      <c r="AT456" t="s">
        <v>109</v>
      </c>
      <c r="AU456" t="s">
        <v>109</v>
      </c>
      <c r="AV456" t="s">
        <v>182</v>
      </c>
      <c r="AW456" t="s">
        <v>110</v>
      </c>
      <c r="AX456" t="s">
        <v>109</v>
      </c>
      <c r="AY456" t="s">
        <v>110</v>
      </c>
      <c r="AZ456" t="s">
        <v>2775</v>
      </c>
      <c r="BA456" t="s">
        <v>136</v>
      </c>
      <c r="BB456" t="s">
        <v>109</v>
      </c>
      <c r="BC456" t="s">
        <v>110</v>
      </c>
      <c r="BD456" t="s">
        <v>110</v>
      </c>
      <c r="BE456" t="s">
        <v>110</v>
      </c>
      <c r="BF456" t="s">
        <v>110</v>
      </c>
      <c r="BG456" t="s">
        <v>110</v>
      </c>
      <c r="BH456" t="s">
        <v>110</v>
      </c>
      <c r="BI456" t="s">
        <v>110</v>
      </c>
      <c r="BJ456" t="s">
        <v>110</v>
      </c>
      <c r="BK456" t="s">
        <v>110</v>
      </c>
      <c r="BL456" t="s">
        <v>109</v>
      </c>
      <c r="BM456" t="s">
        <v>109</v>
      </c>
      <c r="BN456">
        <v>0</v>
      </c>
      <c r="BO456">
        <v>0</v>
      </c>
      <c r="BP456">
        <v>0</v>
      </c>
      <c r="BQ456" t="s">
        <v>109</v>
      </c>
      <c r="BR456" t="s">
        <v>109</v>
      </c>
      <c r="BS456"/>
      <c r="BT456" t="s">
        <v>978</v>
      </c>
      <c r="BU456" t="s">
        <v>110</v>
      </c>
      <c r="BV456" t="s">
        <v>6222</v>
      </c>
      <c r="BW456" t="s">
        <v>141</v>
      </c>
      <c r="BX456" t="s">
        <v>140</v>
      </c>
      <c r="BY456" t="s">
        <v>5690</v>
      </c>
      <c r="BZ456" t="s">
        <v>110</v>
      </c>
      <c r="CA456" t="s">
        <v>109</v>
      </c>
      <c r="CB456" t="s">
        <v>173</v>
      </c>
      <c r="CC456" t="s">
        <v>5616</v>
      </c>
      <c r="CD456" t="s">
        <v>217</v>
      </c>
      <c r="CE456" t="s">
        <v>110</v>
      </c>
      <c r="CF456"/>
      <c r="CG456" s="131">
        <v>44750</v>
      </c>
      <c r="CH456" t="s">
        <v>144</v>
      </c>
      <c r="CI456" t="s">
        <v>110</v>
      </c>
      <c r="CJ456" t="s">
        <v>114</v>
      </c>
      <c r="CK456" t="s">
        <v>109</v>
      </c>
      <c r="CL456" t="s">
        <v>109</v>
      </c>
      <c r="CM456" t="s">
        <v>109</v>
      </c>
      <c r="CN456">
        <v>2022</v>
      </c>
      <c r="CO456" s="1">
        <v>44827</v>
      </c>
      <c r="CP456" t="s">
        <v>7179</v>
      </c>
      <c r="CQ456">
        <v>9</v>
      </c>
      <c r="CR456">
        <v>39</v>
      </c>
      <c r="CS456" s="1">
        <v>44823</v>
      </c>
      <c r="CT456" t="s">
        <v>16334</v>
      </c>
      <c r="CU456" t="s">
        <v>8615</v>
      </c>
      <c r="CV456" t="s">
        <v>16276</v>
      </c>
      <c r="CW456" t="s">
        <v>16333</v>
      </c>
      <c r="CX456" t="s">
        <v>7312</v>
      </c>
      <c r="CY456" t="s">
        <v>7351</v>
      </c>
      <c r="CZ456" t="s">
        <v>8992</v>
      </c>
      <c r="DA456" t="s">
        <v>7184</v>
      </c>
      <c r="DB456" t="s">
        <v>5342</v>
      </c>
      <c r="DC456" t="s">
        <v>7206</v>
      </c>
      <c r="DD456" t="s">
        <v>3443</v>
      </c>
      <c r="DE456" t="s">
        <v>7198</v>
      </c>
      <c r="DF456" t="s">
        <v>7187</v>
      </c>
      <c r="DG456" t="s">
        <v>7188</v>
      </c>
      <c r="DH456" t="s">
        <v>110</v>
      </c>
      <c r="DI456" t="s">
        <v>978</v>
      </c>
      <c r="DJ456" t="s">
        <v>180</v>
      </c>
      <c r="DK456" t="s">
        <v>110</v>
      </c>
      <c r="DL456" t="s">
        <v>110</v>
      </c>
      <c r="DM456" t="s">
        <v>182</v>
      </c>
      <c r="DN456" t="s">
        <v>7268</v>
      </c>
      <c r="DO456" t="s">
        <v>9002</v>
      </c>
      <c r="DP456" t="s">
        <v>110</v>
      </c>
      <c r="DQ456" t="s">
        <v>110</v>
      </c>
      <c r="DR456" t="s">
        <v>7213</v>
      </c>
      <c r="DS456" t="s">
        <v>110</v>
      </c>
      <c r="DT456" t="s">
        <v>109</v>
      </c>
      <c r="DU456" t="s">
        <v>3444</v>
      </c>
      <c r="DV456" t="s">
        <v>9024</v>
      </c>
      <c r="DW456" t="s">
        <v>9022</v>
      </c>
      <c r="DX456" t="s">
        <v>9025</v>
      </c>
    </row>
    <row r="457" spans="7:128">
      <c r="G457">
        <v>460</v>
      </c>
      <c r="H457" t="s">
        <v>109</v>
      </c>
      <c r="I457" t="s">
        <v>3446</v>
      </c>
      <c r="J457" s="131">
        <v>44827</v>
      </c>
      <c r="K457" t="s">
        <v>9026</v>
      </c>
      <c r="L457" t="s">
        <v>108</v>
      </c>
      <c r="M457" t="s">
        <v>124</v>
      </c>
      <c r="N457" t="s">
        <v>108</v>
      </c>
      <c r="O457" t="s">
        <v>510</v>
      </c>
      <c r="P457" t="s">
        <v>162</v>
      </c>
      <c r="Q457">
        <v>0.22700000000000001</v>
      </c>
      <c r="R457">
        <v>0.23</v>
      </c>
      <c r="S457">
        <v>1.59</v>
      </c>
      <c r="T457">
        <v>1.782</v>
      </c>
      <c r="U457" t="s">
        <v>389</v>
      </c>
      <c r="V457" t="s">
        <v>126</v>
      </c>
      <c r="W457" t="s">
        <v>372</v>
      </c>
      <c r="X457" t="s">
        <v>110</v>
      </c>
      <c r="Y457" t="s">
        <v>110</v>
      </c>
      <c r="Z457" t="s">
        <v>110</v>
      </c>
      <c r="AA457" t="s">
        <v>110</v>
      </c>
      <c r="AB457" t="s">
        <v>129</v>
      </c>
      <c r="AC457">
        <v>100</v>
      </c>
      <c r="AD457" t="s">
        <v>205</v>
      </c>
      <c r="AE457" t="s">
        <v>131</v>
      </c>
      <c r="AF457" t="s">
        <v>131</v>
      </c>
      <c r="AG457" t="s">
        <v>109</v>
      </c>
      <c r="AH457" s="18">
        <v>44826</v>
      </c>
      <c r="AI457" s="131">
        <v>45007</v>
      </c>
      <c r="AJ457" t="s">
        <v>133</v>
      </c>
      <c r="AK457" t="s">
        <v>3447</v>
      </c>
      <c r="AL457" t="s">
        <v>110</v>
      </c>
      <c r="AM457" t="s">
        <v>109</v>
      </c>
      <c r="AN457" s="131">
        <v>45922</v>
      </c>
      <c r="AO457" t="s">
        <v>132</v>
      </c>
      <c r="AP457" t="s">
        <v>109</v>
      </c>
      <c r="AQ457" t="s">
        <v>109</v>
      </c>
      <c r="AR457" t="s">
        <v>109</v>
      </c>
      <c r="AS457" t="s">
        <v>109</v>
      </c>
      <c r="AT457" t="s">
        <v>109</v>
      </c>
      <c r="AU457" t="s">
        <v>109</v>
      </c>
      <c r="AV457" t="s">
        <v>109</v>
      </c>
      <c r="AW457" t="s">
        <v>110</v>
      </c>
      <c r="AX457" t="s">
        <v>109</v>
      </c>
      <c r="AY457" t="s">
        <v>110</v>
      </c>
      <c r="AZ457" t="s">
        <v>3449</v>
      </c>
      <c r="BA457" t="s">
        <v>389</v>
      </c>
      <c r="BB457" t="s">
        <v>109</v>
      </c>
      <c r="BC457" t="s">
        <v>110</v>
      </c>
      <c r="BD457" t="s">
        <v>110</v>
      </c>
      <c r="BE457" t="s">
        <v>110</v>
      </c>
      <c r="BF457" t="s">
        <v>110</v>
      </c>
      <c r="BG457" t="s">
        <v>110</v>
      </c>
      <c r="BH457" t="s">
        <v>110</v>
      </c>
      <c r="BI457" t="s">
        <v>110</v>
      </c>
      <c r="BJ457" t="s">
        <v>110</v>
      </c>
      <c r="BK457" t="s">
        <v>110</v>
      </c>
      <c r="BL457" t="s">
        <v>109</v>
      </c>
      <c r="BM457" t="s">
        <v>109</v>
      </c>
      <c r="BN457">
        <v>0</v>
      </c>
      <c r="BO457">
        <v>0</v>
      </c>
      <c r="BP457">
        <v>0</v>
      </c>
      <c r="BQ457" t="s">
        <v>109</v>
      </c>
      <c r="BR457" t="s">
        <v>109</v>
      </c>
      <c r="BS457"/>
      <c r="BT457" t="s">
        <v>3445</v>
      </c>
      <c r="BU457" t="s">
        <v>110</v>
      </c>
      <c r="BV457" t="s">
        <v>6546</v>
      </c>
      <c r="BW457" t="s">
        <v>141</v>
      </c>
      <c r="BX457" t="s">
        <v>140</v>
      </c>
      <c r="BY457" t="s">
        <v>5677</v>
      </c>
      <c r="BZ457" t="s">
        <v>110</v>
      </c>
      <c r="CA457" t="s">
        <v>109</v>
      </c>
      <c r="CB457" t="s">
        <v>6071</v>
      </c>
      <c r="CC457" t="s">
        <v>5615</v>
      </c>
      <c r="CD457" t="s">
        <v>6547</v>
      </c>
      <c r="CE457" t="s">
        <v>110</v>
      </c>
      <c r="CF457"/>
      <c r="CG457" s="131">
        <v>43733</v>
      </c>
      <c r="CH457" t="s">
        <v>144</v>
      </c>
      <c r="CI457" t="s">
        <v>144</v>
      </c>
      <c r="CJ457" t="s">
        <v>114</v>
      </c>
      <c r="CK457" t="s">
        <v>109</v>
      </c>
      <c r="CL457" t="s">
        <v>114</v>
      </c>
      <c r="CM457" t="s">
        <v>109</v>
      </c>
      <c r="CN457">
        <v>2022</v>
      </c>
      <c r="CO457" s="1">
        <v>44827</v>
      </c>
      <c r="CP457" t="s">
        <v>7179</v>
      </c>
      <c r="CQ457">
        <v>9</v>
      </c>
      <c r="CR457">
        <v>39</v>
      </c>
      <c r="CS457" s="1">
        <v>44823</v>
      </c>
      <c r="CT457" t="s">
        <v>16334</v>
      </c>
      <c r="CU457" t="s">
        <v>8615</v>
      </c>
      <c r="CV457" t="s">
        <v>16276</v>
      </c>
      <c r="CW457" t="s">
        <v>16333</v>
      </c>
      <c r="CX457" t="s">
        <v>7312</v>
      </c>
      <c r="CY457" t="s">
        <v>7351</v>
      </c>
      <c r="CZ457" t="s">
        <v>8992</v>
      </c>
      <c r="DA457" t="s">
        <v>7184</v>
      </c>
      <c r="DB457" t="s">
        <v>5342</v>
      </c>
      <c r="DC457" t="s">
        <v>7185</v>
      </c>
      <c r="DD457" t="s">
        <v>3448</v>
      </c>
      <c r="DE457" t="s">
        <v>7198</v>
      </c>
      <c r="DF457" t="s">
        <v>7187</v>
      </c>
      <c r="DG457" t="s">
        <v>7188</v>
      </c>
      <c r="DH457" t="s">
        <v>110</v>
      </c>
      <c r="DI457" t="s">
        <v>110</v>
      </c>
      <c r="DJ457" t="s">
        <v>205</v>
      </c>
      <c r="DK457" t="s">
        <v>110</v>
      </c>
      <c r="DL457" t="s">
        <v>110</v>
      </c>
      <c r="DM457" t="s">
        <v>7189</v>
      </c>
      <c r="DN457" t="s">
        <v>7268</v>
      </c>
      <c r="DO457" t="s">
        <v>9027</v>
      </c>
      <c r="DP457" t="s">
        <v>110</v>
      </c>
      <c r="DQ457" t="s">
        <v>110</v>
      </c>
      <c r="DR457" t="s">
        <v>7213</v>
      </c>
      <c r="DS457" t="s">
        <v>110</v>
      </c>
      <c r="DT457" t="s">
        <v>109</v>
      </c>
      <c r="DU457" t="s">
        <v>3450</v>
      </c>
      <c r="DV457" t="s">
        <v>9028</v>
      </c>
      <c r="DW457" t="s">
        <v>9022</v>
      </c>
      <c r="DX457" t="s">
        <v>9029</v>
      </c>
    </row>
    <row r="458" spans="7:128">
      <c r="G458">
        <v>459</v>
      </c>
      <c r="H458" t="s">
        <v>109</v>
      </c>
      <c r="I458" t="s">
        <v>3451</v>
      </c>
      <c r="J458" s="131">
        <v>44826</v>
      </c>
      <c r="K458" t="s">
        <v>9030</v>
      </c>
      <c r="L458" t="s">
        <v>108</v>
      </c>
      <c r="M458" t="s">
        <v>124</v>
      </c>
      <c r="N458" t="s">
        <v>108</v>
      </c>
      <c r="O458" t="s">
        <v>510</v>
      </c>
      <c r="P458" t="s">
        <v>162</v>
      </c>
      <c r="Q458">
        <v>1</v>
      </c>
      <c r="R458">
        <v>1</v>
      </c>
      <c r="S458">
        <v>7.05</v>
      </c>
      <c r="T458">
        <v>7.8490000000000002</v>
      </c>
      <c r="U458" t="s">
        <v>109</v>
      </c>
      <c r="V458" t="s">
        <v>126</v>
      </c>
      <c r="W458" t="s">
        <v>671</v>
      </c>
      <c r="X458" t="s">
        <v>110</v>
      </c>
      <c r="Y458" t="s">
        <v>110</v>
      </c>
      <c r="Z458" t="s">
        <v>110</v>
      </c>
      <c r="AA458" t="s">
        <v>110</v>
      </c>
      <c r="AB458" t="s">
        <v>129</v>
      </c>
      <c r="AC458">
        <v>100</v>
      </c>
      <c r="AD458" t="s">
        <v>1676</v>
      </c>
      <c r="AE458" t="s">
        <v>832</v>
      </c>
      <c r="AF458" t="s">
        <v>832</v>
      </c>
      <c r="AG458" t="s">
        <v>109</v>
      </c>
      <c r="AH458" s="18">
        <v>44832</v>
      </c>
      <c r="AI458" s="131">
        <v>45013</v>
      </c>
      <c r="AJ458" t="s">
        <v>167</v>
      </c>
      <c r="AK458" t="s">
        <v>3421</v>
      </c>
      <c r="AL458" t="s">
        <v>110</v>
      </c>
      <c r="AM458" t="s">
        <v>109</v>
      </c>
      <c r="AN458" s="131">
        <v>45928</v>
      </c>
      <c r="AO458" t="s">
        <v>132</v>
      </c>
      <c r="AP458" t="s">
        <v>109</v>
      </c>
      <c r="AQ458" t="s">
        <v>109</v>
      </c>
      <c r="AR458" t="s">
        <v>109</v>
      </c>
      <c r="AS458" t="s">
        <v>109</v>
      </c>
      <c r="AT458" t="s">
        <v>109</v>
      </c>
      <c r="AU458" t="s">
        <v>109</v>
      </c>
      <c r="AV458" t="s">
        <v>109</v>
      </c>
      <c r="AW458" t="s">
        <v>110</v>
      </c>
      <c r="AX458" t="s">
        <v>109</v>
      </c>
      <c r="AY458" t="s">
        <v>110</v>
      </c>
      <c r="AZ458" t="s">
        <v>109</v>
      </c>
      <c r="BA458" t="s">
        <v>136</v>
      </c>
      <c r="BB458" t="s">
        <v>109</v>
      </c>
      <c r="BC458" t="s">
        <v>110</v>
      </c>
      <c r="BD458" t="s">
        <v>110</v>
      </c>
      <c r="BE458" t="s">
        <v>110</v>
      </c>
      <c r="BF458" t="s">
        <v>110</v>
      </c>
      <c r="BG458" t="s">
        <v>110</v>
      </c>
      <c r="BH458" t="s">
        <v>110</v>
      </c>
      <c r="BI458" t="s">
        <v>110</v>
      </c>
      <c r="BJ458" t="s">
        <v>110</v>
      </c>
      <c r="BK458" t="s">
        <v>110</v>
      </c>
      <c r="BL458" t="s">
        <v>109</v>
      </c>
      <c r="BM458" t="s">
        <v>109</v>
      </c>
      <c r="BN458">
        <v>0</v>
      </c>
      <c r="BO458">
        <v>0</v>
      </c>
      <c r="BP458">
        <v>0</v>
      </c>
      <c r="BQ458" t="s">
        <v>109</v>
      </c>
      <c r="BR458" t="s">
        <v>109</v>
      </c>
      <c r="BS458"/>
      <c r="BT458" t="s">
        <v>3418</v>
      </c>
      <c r="BU458" t="s">
        <v>7178</v>
      </c>
      <c r="BV458" t="s">
        <v>6537</v>
      </c>
      <c r="BW458" t="s">
        <v>141</v>
      </c>
      <c r="BX458" t="s">
        <v>140</v>
      </c>
      <c r="BY458" t="s">
        <v>5677</v>
      </c>
      <c r="BZ458" t="s">
        <v>110</v>
      </c>
      <c r="CA458" t="s">
        <v>109</v>
      </c>
      <c r="CB458" t="s">
        <v>294</v>
      </c>
      <c r="CC458" t="s">
        <v>5616</v>
      </c>
      <c r="CD458" t="s">
        <v>5371</v>
      </c>
      <c r="CE458" t="s">
        <v>6538</v>
      </c>
      <c r="CF458"/>
      <c r="CG458" s="131">
        <v>43759</v>
      </c>
      <c r="CH458" t="s">
        <v>144</v>
      </c>
      <c r="CI458" t="s">
        <v>144</v>
      </c>
      <c r="CJ458" t="s">
        <v>114</v>
      </c>
      <c r="CK458" t="s">
        <v>109</v>
      </c>
      <c r="CL458" t="s">
        <v>109</v>
      </c>
      <c r="CM458" t="s">
        <v>109</v>
      </c>
      <c r="CN458">
        <v>2022</v>
      </c>
      <c r="CO458" s="1">
        <v>44826</v>
      </c>
      <c r="CP458" t="s">
        <v>7179</v>
      </c>
      <c r="CQ458">
        <v>9</v>
      </c>
      <c r="CR458">
        <v>39</v>
      </c>
      <c r="CS458" s="1">
        <v>44823</v>
      </c>
      <c r="CT458" t="s">
        <v>16334</v>
      </c>
      <c r="CU458" t="s">
        <v>8615</v>
      </c>
      <c r="CV458" t="s">
        <v>16276</v>
      </c>
      <c r="CW458" t="s">
        <v>16333</v>
      </c>
      <c r="CX458" t="s">
        <v>7312</v>
      </c>
      <c r="CY458" t="s">
        <v>7351</v>
      </c>
      <c r="CZ458" t="s">
        <v>8992</v>
      </c>
      <c r="DA458" t="s">
        <v>7184</v>
      </c>
      <c r="DB458" t="s">
        <v>5342</v>
      </c>
      <c r="DC458" t="s">
        <v>7185</v>
      </c>
      <c r="DD458" t="s">
        <v>3422</v>
      </c>
      <c r="DE458" t="s">
        <v>7198</v>
      </c>
      <c r="DF458" t="s">
        <v>7187</v>
      </c>
      <c r="DG458" t="s">
        <v>7188</v>
      </c>
      <c r="DH458" t="s">
        <v>110</v>
      </c>
      <c r="DI458" t="s">
        <v>110</v>
      </c>
      <c r="DJ458" t="s">
        <v>130</v>
      </c>
      <c r="DK458" t="s">
        <v>3418</v>
      </c>
      <c r="DL458" t="s">
        <v>335</v>
      </c>
      <c r="DM458" t="s">
        <v>7189</v>
      </c>
      <c r="DN458" t="s">
        <v>57</v>
      </c>
      <c r="DO458" t="s">
        <v>7328</v>
      </c>
      <c r="DP458" t="s">
        <v>110</v>
      </c>
      <c r="DQ458" t="s">
        <v>110</v>
      </c>
      <c r="DR458" t="s">
        <v>7192</v>
      </c>
      <c r="DS458" t="s">
        <v>7193</v>
      </c>
      <c r="DT458" t="s">
        <v>109</v>
      </c>
      <c r="DU458" t="s">
        <v>3452</v>
      </c>
      <c r="DV458" t="s">
        <v>9031</v>
      </c>
      <c r="DW458" t="s">
        <v>9032</v>
      </c>
      <c r="DX458" t="s">
        <v>9033</v>
      </c>
    </row>
    <row r="459" spans="7:128">
      <c r="G459">
        <v>458</v>
      </c>
      <c r="H459" t="s">
        <v>109</v>
      </c>
      <c r="I459" t="s">
        <v>3453</v>
      </c>
      <c r="J459" s="131">
        <v>44825</v>
      </c>
      <c r="K459" t="s">
        <v>6791</v>
      </c>
      <c r="L459" t="s">
        <v>3454</v>
      </c>
      <c r="M459" t="s">
        <v>161</v>
      </c>
      <c r="N459" t="s">
        <v>108</v>
      </c>
      <c r="O459" t="s">
        <v>510</v>
      </c>
      <c r="P459" t="s">
        <v>162</v>
      </c>
      <c r="Q459">
        <v>1.0780000000000001</v>
      </c>
      <c r="R459">
        <v>1.08</v>
      </c>
      <c r="S459">
        <v>7.57</v>
      </c>
      <c r="T459">
        <v>8.4619999999999997</v>
      </c>
      <c r="U459" t="s">
        <v>109</v>
      </c>
      <c r="V459" t="s">
        <v>149</v>
      </c>
      <c r="W459" t="s">
        <v>2108</v>
      </c>
      <c r="X459" t="s">
        <v>1242</v>
      </c>
      <c r="Y459" t="s">
        <v>2108</v>
      </c>
      <c r="Z459" t="s">
        <v>110</v>
      </c>
      <c r="AA459" t="s">
        <v>812</v>
      </c>
      <c r="AB459" t="s">
        <v>129</v>
      </c>
      <c r="AC459">
        <v>100</v>
      </c>
      <c r="AD459" t="s">
        <v>180</v>
      </c>
      <c r="AE459" t="s">
        <v>131</v>
      </c>
      <c r="AF459" t="s">
        <v>131</v>
      </c>
      <c r="AG459" t="s">
        <v>109</v>
      </c>
      <c r="AH459" s="18">
        <v>44830</v>
      </c>
      <c r="AI459" s="131">
        <v>45011</v>
      </c>
      <c r="AJ459" t="s">
        <v>133</v>
      </c>
      <c r="AK459" t="s">
        <v>1098</v>
      </c>
      <c r="AL459" t="s">
        <v>110</v>
      </c>
      <c r="AM459" t="s">
        <v>109</v>
      </c>
      <c r="AN459" s="131">
        <v>45194</v>
      </c>
      <c r="AO459" t="s">
        <v>132</v>
      </c>
      <c r="AP459" t="s">
        <v>109</v>
      </c>
      <c r="AQ459" t="s">
        <v>109</v>
      </c>
      <c r="AR459" t="s">
        <v>109</v>
      </c>
      <c r="AS459" t="s">
        <v>109</v>
      </c>
      <c r="AT459" t="s">
        <v>109</v>
      </c>
      <c r="AU459" t="s">
        <v>109</v>
      </c>
      <c r="AV459" t="s">
        <v>182</v>
      </c>
      <c r="AW459" t="s">
        <v>110</v>
      </c>
      <c r="AX459" t="s">
        <v>109</v>
      </c>
      <c r="AY459" t="s">
        <v>110</v>
      </c>
      <c r="AZ459" t="s">
        <v>2775</v>
      </c>
      <c r="BA459" t="s">
        <v>136</v>
      </c>
      <c r="BB459" t="s">
        <v>109</v>
      </c>
      <c r="BC459" t="s">
        <v>110</v>
      </c>
      <c r="BD459" t="s">
        <v>110</v>
      </c>
      <c r="BE459" t="s">
        <v>110</v>
      </c>
      <c r="BF459" t="s">
        <v>110</v>
      </c>
      <c r="BG459" t="s">
        <v>110</v>
      </c>
      <c r="BH459" t="s">
        <v>110</v>
      </c>
      <c r="BI459" t="s">
        <v>110</v>
      </c>
      <c r="BJ459" t="s">
        <v>110</v>
      </c>
      <c r="BK459" t="s">
        <v>110</v>
      </c>
      <c r="BL459" t="s">
        <v>109</v>
      </c>
      <c r="BM459" t="s">
        <v>109</v>
      </c>
      <c r="BN459">
        <v>0</v>
      </c>
      <c r="BO459">
        <v>0</v>
      </c>
      <c r="BP459">
        <v>0</v>
      </c>
      <c r="BQ459" t="s">
        <v>109</v>
      </c>
      <c r="BR459" t="s">
        <v>109</v>
      </c>
      <c r="BS459"/>
      <c r="BT459" t="s">
        <v>1095</v>
      </c>
      <c r="BU459" t="s">
        <v>110</v>
      </c>
      <c r="BV459" t="s">
        <v>6791</v>
      </c>
      <c r="BW459" t="s">
        <v>141</v>
      </c>
      <c r="BX459" t="s">
        <v>140</v>
      </c>
      <c r="BY459" t="s">
        <v>5827</v>
      </c>
      <c r="BZ459" t="s">
        <v>110</v>
      </c>
      <c r="CA459" t="s">
        <v>109</v>
      </c>
      <c r="CB459" t="s">
        <v>5437</v>
      </c>
      <c r="CC459" t="s">
        <v>5862</v>
      </c>
      <c r="CD459" t="s">
        <v>110</v>
      </c>
      <c r="CE459" t="s">
        <v>110</v>
      </c>
      <c r="CF459"/>
      <c r="CG459" s="131">
        <v>42494</v>
      </c>
      <c r="CH459" t="s">
        <v>144</v>
      </c>
      <c r="CI459" t="s">
        <v>144</v>
      </c>
      <c r="CJ459" t="s">
        <v>114</v>
      </c>
      <c r="CK459" t="s">
        <v>109</v>
      </c>
      <c r="CL459" t="s">
        <v>109</v>
      </c>
      <c r="CM459" t="s">
        <v>109</v>
      </c>
      <c r="CN459">
        <v>2022</v>
      </c>
      <c r="CO459" s="1">
        <v>44825</v>
      </c>
      <c r="CP459" t="s">
        <v>7179</v>
      </c>
      <c r="CQ459">
        <v>9</v>
      </c>
      <c r="CR459">
        <v>39</v>
      </c>
      <c r="CS459" s="1">
        <v>44823</v>
      </c>
      <c r="CT459" t="s">
        <v>16334</v>
      </c>
      <c r="CU459" t="s">
        <v>8615</v>
      </c>
      <c r="CV459" t="s">
        <v>16276</v>
      </c>
      <c r="CW459" t="s">
        <v>16333</v>
      </c>
      <c r="CX459" t="s">
        <v>7312</v>
      </c>
      <c r="CY459" t="s">
        <v>7351</v>
      </c>
      <c r="CZ459" t="s">
        <v>8992</v>
      </c>
      <c r="DA459" t="s">
        <v>7184</v>
      </c>
      <c r="DB459" t="s">
        <v>5342</v>
      </c>
      <c r="DC459" t="s">
        <v>7206</v>
      </c>
      <c r="DD459" t="s">
        <v>3455</v>
      </c>
      <c r="DE459" t="s">
        <v>7198</v>
      </c>
      <c r="DF459" t="s">
        <v>7187</v>
      </c>
      <c r="DG459" t="s">
        <v>7199</v>
      </c>
      <c r="DH459" t="s">
        <v>7200</v>
      </c>
      <c r="DI459" t="s">
        <v>1095</v>
      </c>
      <c r="DJ459" t="s">
        <v>180</v>
      </c>
      <c r="DK459" t="s">
        <v>110</v>
      </c>
      <c r="DL459" t="s">
        <v>110</v>
      </c>
      <c r="DM459" t="s">
        <v>182</v>
      </c>
      <c r="DN459" t="s">
        <v>57</v>
      </c>
      <c r="DO459" t="s">
        <v>9034</v>
      </c>
      <c r="DP459" t="s">
        <v>110</v>
      </c>
      <c r="DQ459" t="s">
        <v>110</v>
      </c>
      <c r="DR459" t="s">
        <v>7213</v>
      </c>
      <c r="DS459" t="s">
        <v>110</v>
      </c>
      <c r="DT459" t="s">
        <v>109</v>
      </c>
      <c r="DU459" t="s">
        <v>3456</v>
      </c>
      <c r="DV459" t="s">
        <v>9035</v>
      </c>
      <c r="DW459" t="s">
        <v>9036</v>
      </c>
      <c r="DX459" t="s">
        <v>9037</v>
      </c>
    </row>
    <row r="460" spans="7:128">
      <c r="G460">
        <v>457</v>
      </c>
      <c r="H460" t="s">
        <v>109</v>
      </c>
      <c r="I460" t="s">
        <v>3458</v>
      </c>
      <c r="J460" s="131">
        <v>44824</v>
      </c>
      <c r="K460" t="s">
        <v>6763</v>
      </c>
      <c r="L460" t="s">
        <v>108</v>
      </c>
      <c r="M460" t="s">
        <v>124</v>
      </c>
      <c r="N460" t="s">
        <v>108</v>
      </c>
      <c r="O460" t="s">
        <v>510</v>
      </c>
      <c r="P460" t="s">
        <v>162</v>
      </c>
      <c r="Q460">
        <v>2</v>
      </c>
      <c r="R460">
        <v>2</v>
      </c>
      <c r="S460">
        <v>14.04</v>
      </c>
      <c r="T460">
        <v>15.7</v>
      </c>
      <c r="U460" t="s">
        <v>109</v>
      </c>
      <c r="V460" t="s">
        <v>126</v>
      </c>
      <c r="W460" t="s">
        <v>2108</v>
      </c>
      <c r="X460" t="s">
        <v>3459</v>
      </c>
      <c r="Y460" t="s">
        <v>2108</v>
      </c>
      <c r="Z460" t="s">
        <v>110</v>
      </c>
      <c r="AA460" t="s">
        <v>1212</v>
      </c>
      <c r="AB460" t="s">
        <v>129</v>
      </c>
      <c r="AC460">
        <v>100</v>
      </c>
      <c r="AD460" t="s">
        <v>180</v>
      </c>
      <c r="AE460" t="s">
        <v>131</v>
      </c>
      <c r="AF460" t="s">
        <v>131</v>
      </c>
      <c r="AG460" t="s">
        <v>109</v>
      </c>
      <c r="AH460" s="18">
        <v>44831</v>
      </c>
      <c r="AI460" s="131">
        <v>45012</v>
      </c>
      <c r="AJ460" t="s">
        <v>167</v>
      </c>
      <c r="AK460" t="s">
        <v>3460</v>
      </c>
      <c r="AL460" t="s">
        <v>110</v>
      </c>
      <c r="AM460" t="s">
        <v>109</v>
      </c>
      <c r="AN460" s="131">
        <v>45927</v>
      </c>
      <c r="AO460" t="s">
        <v>132</v>
      </c>
      <c r="AP460" t="s">
        <v>109</v>
      </c>
      <c r="AQ460" t="s">
        <v>109</v>
      </c>
      <c r="AR460" t="s">
        <v>109</v>
      </c>
      <c r="AS460" t="s">
        <v>109</v>
      </c>
      <c r="AT460" t="s">
        <v>109</v>
      </c>
      <c r="AU460" t="s">
        <v>109</v>
      </c>
      <c r="AV460" t="s">
        <v>109</v>
      </c>
      <c r="AW460" t="s">
        <v>110</v>
      </c>
      <c r="AX460" t="s">
        <v>109</v>
      </c>
      <c r="AY460" t="s">
        <v>110</v>
      </c>
      <c r="AZ460" t="s">
        <v>3462</v>
      </c>
      <c r="BA460" t="s">
        <v>136</v>
      </c>
      <c r="BB460" t="s">
        <v>109</v>
      </c>
      <c r="BC460" t="s">
        <v>110</v>
      </c>
      <c r="BD460" t="s">
        <v>110</v>
      </c>
      <c r="BE460" t="s">
        <v>110</v>
      </c>
      <c r="BF460" t="s">
        <v>110</v>
      </c>
      <c r="BG460" t="s">
        <v>110</v>
      </c>
      <c r="BH460" t="s">
        <v>110</v>
      </c>
      <c r="BI460" t="s">
        <v>110</v>
      </c>
      <c r="BJ460" t="s">
        <v>110</v>
      </c>
      <c r="BK460" t="s">
        <v>110</v>
      </c>
      <c r="BL460" t="s">
        <v>109</v>
      </c>
      <c r="BM460" t="s">
        <v>109</v>
      </c>
      <c r="BN460">
        <v>0</v>
      </c>
      <c r="BO460">
        <v>0</v>
      </c>
      <c r="BP460">
        <v>0</v>
      </c>
      <c r="BQ460" t="s">
        <v>109</v>
      </c>
      <c r="BR460" t="s">
        <v>109</v>
      </c>
      <c r="BS460"/>
      <c r="BT460" t="s">
        <v>3457</v>
      </c>
      <c r="BU460" t="s">
        <v>110</v>
      </c>
      <c r="BV460" t="s">
        <v>6763</v>
      </c>
      <c r="BW460" t="s">
        <v>141</v>
      </c>
      <c r="BX460" t="s">
        <v>140</v>
      </c>
      <c r="BY460" t="s">
        <v>5677</v>
      </c>
      <c r="BZ460" t="s">
        <v>110</v>
      </c>
      <c r="CA460" t="s">
        <v>109</v>
      </c>
      <c r="CB460" t="s">
        <v>294</v>
      </c>
      <c r="CC460" t="s">
        <v>5616</v>
      </c>
      <c r="CD460" t="s">
        <v>5682</v>
      </c>
      <c r="CE460" t="s">
        <v>6764</v>
      </c>
      <c r="CF460"/>
      <c r="CG460" s="131">
        <v>42675</v>
      </c>
      <c r="CH460" t="s">
        <v>144</v>
      </c>
      <c r="CI460" t="s">
        <v>144</v>
      </c>
      <c r="CJ460" t="s">
        <v>114</v>
      </c>
      <c r="CK460" t="s">
        <v>109</v>
      </c>
      <c r="CL460" t="s">
        <v>109</v>
      </c>
      <c r="CM460" t="s">
        <v>109</v>
      </c>
      <c r="CN460">
        <v>2022</v>
      </c>
      <c r="CO460" s="1">
        <v>44824</v>
      </c>
      <c r="CP460" t="s">
        <v>7179</v>
      </c>
      <c r="CQ460">
        <v>9</v>
      </c>
      <c r="CR460">
        <v>39</v>
      </c>
      <c r="CS460" s="1">
        <v>44823</v>
      </c>
      <c r="CT460" t="s">
        <v>16334</v>
      </c>
      <c r="CU460" t="s">
        <v>8615</v>
      </c>
      <c r="CV460" t="s">
        <v>16276</v>
      </c>
      <c r="CW460" t="s">
        <v>16333</v>
      </c>
      <c r="CX460" t="s">
        <v>7312</v>
      </c>
      <c r="CY460" t="s">
        <v>7351</v>
      </c>
      <c r="CZ460" t="s">
        <v>8992</v>
      </c>
      <c r="DA460" t="s">
        <v>7184</v>
      </c>
      <c r="DB460" t="s">
        <v>5342</v>
      </c>
      <c r="DC460" t="s">
        <v>7185</v>
      </c>
      <c r="DD460" t="s">
        <v>3461</v>
      </c>
      <c r="DE460" t="s">
        <v>7198</v>
      </c>
      <c r="DF460" t="s">
        <v>7187</v>
      </c>
      <c r="DG460" t="s">
        <v>7188</v>
      </c>
      <c r="DH460" t="s">
        <v>110</v>
      </c>
      <c r="DI460" t="s">
        <v>3457</v>
      </c>
      <c r="DJ460" t="s">
        <v>180</v>
      </c>
      <c r="DK460" t="s">
        <v>110</v>
      </c>
      <c r="DL460" t="s">
        <v>110</v>
      </c>
      <c r="DM460" t="s">
        <v>7189</v>
      </c>
      <c r="DN460" t="s">
        <v>57</v>
      </c>
      <c r="DO460" t="s">
        <v>7537</v>
      </c>
      <c r="DP460" t="s">
        <v>110</v>
      </c>
      <c r="DQ460" t="s">
        <v>110</v>
      </c>
      <c r="DR460" t="s">
        <v>7213</v>
      </c>
      <c r="DS460" t="s">
        <v>110</v>
      </c>
      <c r="DT460" t="s">
        <v>109</v>
      </c>
      <c r="DU460" t="s">
        <v>3463</v>
      </c>
      <c r="DV460" t="s">
        <v>9038</v>
      </c>
      <c r="DW460" t="s">
        <v>9039</v>
      </c>
      <c r="DX460" t="s">
        <v>9040</v>
      </c>
    </row>
    <row r="461" spans="7:128">
      <c r="G461">
        <v>456</v>
      </c>
      <c r="H461" t="s">
        <v>109</v>
      </c>
      <c r="I461" t="s">
        <v>3464</v>
      </c>
      <c r="J461" s="131">
        <v>44823</v>
      </c>
      <c r="K461" t="s">
        <v>6185</v>
      </c>
      <c r="L461" t="s">
        <v>108</v>
      </c>
      <c r="M461" t="s">
        <v>124</v>
      </c>
      <c r="N461" t="s">
        <v>108</v>
      </c>
      <c r="O461" t="s">
        <v>510</v>
      </c>
      <c r="P461" t="s">
        <v>162</v>
      </c>
      <c r="Q461">
        <v>1.1000000000000001</v>
      </c>
      <c r="R461">
        <v>1.1000000000000001</v>
      </c>
      <c r="S461">
        <v>7.71</v>
      </c>
      <c r="T461">
        <v>8.6340000000000003</v>
      </c>
      <c r="U461" t="s">
        <v>109</v>
      </c>
      <c r="V461" t="s">
        <v>126</v>
      </c>
      <c r="W461" t="s">
        <v>2483</v>
      </c>
      <c r="X461" t="s">
        <v>3465</v>
      </c>
      <c r="Y461" t="s">
        <v>2483</v>
      </c>
      <c r="Z461" t="s">
        <v>110</v>
      </c>
      <c r="AA461" t="s">
        <v>1131</v>
      </c>
      <c r="AB461" t="s">
        <v>129</v>
      </c>
      <c r="AC461">
        <v>100</v>
      </c>
      <c r="AD461" t="s">
        <v>180</v>
      </c>
      <c r="AE461" t="s">
        <v>131</v>
      </c>
      <c r="AF461" t="s">
        <v>131</v>
      </c>
      <c r="AG461" t="s">
        <v>109</v>
      </c>
      <c r="AH461" s="18">
        <v>44830</v>
      </c>
      <c r="AI461" s="131">
        <v>45011</v>
      </c>
      <c r="AJ461" t="s">
        <v>167</v>
      </c>
      <c r="AK461" t="s">
        <v>1700</v>
      </c>
      <c r="AL461" t="s">
        <v>110</v>
      </c>
      <c r="AM461" t="s">
        <v>109</v>
      </c>
      <c r="AN461" s="131">
        <v>45926</v>
      </c>
      <c r="AO461" t="s">
        <v>132</v>
      </c>
      <c r="AP461" t="s">
        <v>109</v>
      </c>
      <c r="AQ461" t="s">
        <v>109</v>
      </c>
      <c r="AR461" t="s">
        <v>109</v>
      </c>
      <c r="AS461" t="s">
        <v>109</v>
      </c>
      <c r="AT461" t="s">
        <v>109</v>
      </c>
      <c r="AU461" t="s">
        <v>109</v>
      </c>
      <c r="AV461" t="s">
        <v>109</v>
      </c>
      <c r="AW461" t="s">
        <v>110</v>
      </c>
      <c r="AX461" t="s">
        <v>109</v>
      </c>
      <c r="AY461" t="s">
        <v>110</v>
      </c>
      <c r="AZ461" t="s">
        <v>3467</v>
      </c>
      <c r="BA461" t="s">
        <v>136</v>
      </c>
      <c r="BB461" t="s">
        <v>109</v>
      </c>
      <c r="BC461" t="s">
        <v>110</v>
      </c>
      <c r="BD461" t="s">
        <v>110</v>
      </c>
      <c r="BE461" t="s">
        <v>110</v>
      </c>
      <c r="BF461" t="s">
        <v>110</v>
      </c>
      <c r="BG461" t="s">
        <v>110</v>
      </c>
      <c r="BH461" t="s">
        <v>110</v>
      </c>
      <c r="BI461" t="s">
        <v>110</v>
      </c>
      <c r="BJ461" t="s">
        <v>110</v>
      </c>
      <c r="BK461" t="s">
        <v>110</v>
      </c>
      <c r="BL461" t="s">
        <v>109</v>
      </c>
      <c r="BM461" t="s">
        <v>109</v>
      </c>
      <c r="BN461">
        <v>0</v>
      </c>
      <c r="BO461">
        <v>0</v>
      </c>
      <c r="BP461">
        <v>0</v>
      </c>
      <c r="BQ461" t="s">
        <v>109</v>
      </c>
      <c r="BR461" t="s">
        <v>109</v>
      </c>
      <c r="BS461"/>
      <c r="BT461" t="s">
        <v>1698</v>
      </c>
      <c r="BU461" t="s">
        <v>110</v>
      </c>
      <c r="BV461" t="s">
        <v>6185</v>
      </c>
      <c r="BW461" t="s">
        <v>141</v>
      </c>
      <c r="BX461" t="s">
        <v>140</v>
      </c>
      <c r="BY461" t="s">
        <v>5690</v>
      </c>
      <c r="BZ461" t="s">
        <v>110</v>
      </c>
      <c r="CA461" t="s">
        <v>109</v>
      </c>
      <c r="CB461" t="s">
        <v>173</v>
      </c>
      <c r="CC461" t="s">
        <v>5616</v>
      </c>
      <c r="CD461" t="s">
        <v>217</v>
      </c>
      <c r="CE461" t="s">
        <v>6186</v>
      </c>
      <c r="CF461"/>
      <c r="CG461" s="131">
        <v>44823</v>
      </c>
      <c r="CH461" t="s">
        <v>144</v>
      </c>
      <c r="CI461" t="s">
        <v>144</v>
      </c>
      <c r="CJ461" t="s">
        <v>114</v>
      </c>
      <c r="CK461" t="s">
        <v>109</v>
      </c>
      <c r="CL461" t="s">
        <v>109</v>
      </c>
      <c r="CM461" t="s">
        <v>109</v>
      </c>
      <c r="CN461">
        <v>2022</v>
      </c>
      <c r="CO461" s="1">
        <v>44823</v>
      </c>
      <c r="CP461" t="s">
        <v>7179</v>
      </c>
      <c r="CQ461">
        <v>9</v>
      </c>
      <c r="CR461">
        <v>39</v>
      </c>
      <c r="CS461" s="1">
        <v>44823</v>
      </c>
      <c r="CT461" t="s">
        <v>16334</v>
      </c>
      <c r="CU461" t="s">
        <v>8615</v>
      </c>
      <c r="CV461" t="s">
        <v>16276</v>
      </c>
      <c r="CW461" t="s">
        <v>16333</v>
      </c>
      <c r="CX461" t="s">
        <v>7312</v>
      </c>
      <c r="CY461" t="s">
        <v>7351</v>
      </c>
      <c r="CZ461" t="s">
        <v>8992</v>
      </c>
      <c r="DA461" t="s">
        <v>7184</v>
      </c>
      <c r="DB461" t="s">
        <v>114</v>
      </c>
      <c r="DC461" t="s">
        <v>7185</v>
      </c>
      <c r="DD461" t="s">
        <v>3466</v>
      </c>
      <c r="DE461" t="s">
        <v>7198</v>
      </c>
      <c r="DF461" t="s">
        <v>7187</v>
      </c>
      <c r="DG461" t="s">
        <v>7188</v>
      </c>
      <c r="DH461" t="s">
        <v>110</v>
      </c>
      <c r="DI461" t="s">
        <v>1698</v>
      </c>
      <c r="DJ461" t="s">
        <v>180</v>
      </c>
      <c r="DK461" t="s">
        <v>110</v>
      </c>
      <c r="DL461" t="s">
        <v>110</v>
      </c>
      <c r="DM461" t="s">
        <v>7189</v>
      </c>
      <c r="DN461" t="s">
        <v>57</v>
      </c>
      <c r="DO461" t="s">
        <v>8807</v>
      </c>
      <c r="DP461" t="s">
        <v>110</v>
      </c>
      <c r="DQ461" t="s">
        <v>110</v>
      </c>
      <c r="DR461" t="s">
        <v>7213</v>
      </c>
      <c r="DS461" t="s">
        <v>110</v>
      </c>
      <c r="DT461" t="s">
        <v>109</v>
      </c>
      <c r="DU461" t="s">
        <v>3468</v>
      </c>
      <c r="DV461" t="s">
        <v>9041</v>
      </c>
      <c r="DW461" t="s">
        <v>9042</v>
      </c>
      <c r="DX461" t="s">
        <v>9043</v>
      </c>
    </row>
    <row r="462" spans="7:128">
      <c r="G462">
        <v>455</v>
      </c>
      <c r="H462" t="s">
        <v>109</v>
      </c>
      <c r="I462" t="s">
        <v>3470</v>
      </c>
      <c r="J462" s="131">
        <v>44823</v>
      </c>
      <c r="K462" t="s">
        <v>6552</v>
      </c>
      <c r="L462" t="s">
        <v>108</v>
      </c>
      <c r="M462" t="s">
        <v>300</v>
      </c>
      <c r="N462" t="s">
        <v>108</v>
      </c>
      <c r="O462" t="s">
        <v>510</v>
      </c>
      <c r="P462" t="s">
        <v>162</v>
      </c>
      <c r="Q462">
        <v>0.36</v>
      </c>
      <c r="R462">
        <v>0.36</v>
      </c>
      <c r="S462">
        <v>2.52</v>
      </c>
      <c r="T462">
        <v>2.8260000000000001</v>
      </c>
      <c r="U462" t="s">
        <v>109</v>
      </c>
      <c r="V462" t="s">
        <v>126</v>
      </c>
      <c r="W462" t="s">
        <v>422</v>
      </c>
      <c r="X462" t="s">
        <v>110</v>
      </c>
      <c r="Y462" t="s">
        <v>422</v>
      </c>
      <c r="Z462" t="s">
        <v>110</v>
      </c>
      <c r="AA462" t="s">
        <v>110</v>
      </c>
      <c r="AB462" t="s">
        <v>129</v>
      </c>
      <c r="AC462">
        <v>100</v>
      </c>
      <c r="AD462" t="s">
        <v>165</v>
      </c>
      <c r="AE462" t="s">
        <v>225</v>
      </c>
      <c r="AF462" t="s">
        <v>225</v>
      </c>
      <c r="AG462" t="s">
        <v>109</v>
      </c>
      <c r="AH462" s="18">
        <v>44825</v>
      </c>
      <c r="AI462" s="131">
        <v>45006</v>
      </c>
      <c r="AJ462" t="s">
        <v>430</v>
      </c>
      <c r="AK462" t="s">
        <v>3471</v>
      </c>
      <c r="AL462" t="s">
        <v>110</v>
      </c>
      <c r="AM462" t="s">
        <v>109</v>
      </c>
      <c r="AN462" s="131">
        <v>45921</v>
      </c>
      <c r="AO462" t="s">
        <v>132</v>
      </c>
      <c r="AP462" t="s">
        <v>109</v>
      </c>
      <c r="AQ462" t="s">
        <v>109</v>
      </c>
      <c r="AR462" t="s">
        <v>109</v>
      </c>
      <c r="AS462" t="s">
        <v>109</v>
      </c>
      <c r="AT462" t="s">
        <v>109</v>
      </c>
      <c r="AU462" t="s">
        <v>109</v>
      </c>
      <c r="AV462" t="s">
        <v>109</v>
      </c>
      <c r="AW462" t="s">
        <v>110</v>
      </c>
      <c r="AX462" t="s">
        <v>109</v>
      </c>
      <c r="AY462" t="s">
        <v>110</v>
      </c>
      <c r="AZ462" t="s">
        <v>3473</v>
      </c>
      <c r="BA462" t="s">
        <v>136</v>
      </c>
      <c r="BB462" t="s">
        <v>109</v>
      </c>
      <c r="BC462" t="s">
        <v>110</v>
      </c>
      <c r="BD462" t="s">
        <v>110</v>
      </c>
      <c r="BE462" t="s">
        <v>110</v>
      </c>
      <c r="BF462" t="s">
        <v>110</v>
      </c>
      <c r="BG462" t="s">
        <v>110</v>
      </c>
      <c r="BH462" t="s">
        <v>110</v>
      </c>
      <c r="BI462" t="s">
        <v>110</v>
      </c>
      <c r="BJ462" t="s">
        <v>110</v>
      </c>
      <c r="BK462" t="s">
        <v>110</v>
      </c>
      <c r="BL462" t="s">
        <v>109</v>
      </c>
      <c r="BM462" t="s">
        <v>109</v>
      </c>
      <c r="BN462">
        <v>0</v>
      </c>
      <c r="BO462">
        <v>0</v>
      </c>
      <c r="BP462">
        <v>0</v>
      </c>
      <c r="BQ462" t="s">
        <v>109</v>
      </c>
      <c r="BR462" t="s">
        <v>109</v>
      </c>
      <c r="BS462"/>
      <c r="BT462" t="s">
        <v>3469</v>
      </c>
      <c r="BU462" t="s">
        <v>110</v>
      </c>
      <c r="BV462" t="s">
        <v>6552</v>
      </c>
      <c r="BW462" t="s">
        <v>141</v>
      </c>
      <c r="BX462" t="s">
        <v>140</v>
      </c>
      <c r="BY462" t="s">
        <v>5690</v>
      </c>
      <c r="BZ462" t="s">
        <v>110</v>
      </c>
      <c r="CA462" t="s">
        <v>109</v>
      </c>
      <c r="CB462" t="s">
        <v>324</v>
      </c>
      <c r="CC462" t="s">
        <v>5616</v>
      </c>
      <c r="CD462" t="s">
        <v>528</v>
      </c>
      <c r="CE462" t="s">
        <v>6553</v>
      </c>
      <c r="CF462"/>
      <c r="CG462" s="131">
        <v>43726</v>
      </c>
      <c r="CH462" t="s">
        <v>144</v>
      </c>
      <c r="CI462" t="s">
        <v>144</v>
      </c>
      <c r="CJ462" t="s">
        <v>114</v>
      </c>
      <c r="CK462" t="s">
        <v>109</v>
      </c>
      <c r="CL462" t="s">
        <v>109</v>
      </c>
      <c r="CM462" t="s">
        <v>109</v>
      </c>
      <c r="CN462">
        <v>2022</v>
      </c>
      <c r="CO462" s="1">
        <v>44823</v>
      </c>
      <c r="CP462" t="s">
        <v>7179</v>
      </c>
      <c r="CQ462">
        <v>9</v>
      </c>
      <c r="CR462">
        <v>39</v>
      </c>
      <c r="CS462" s="1">
        <v>44823</v>
      </c>
      <c r="CT462" t="s">
        <v>16334</v>
      </c>
      <c r="CU462" t="s">
        <v>8615</v>
      </c>
      <c r="CV462" t="s">
        <v>16276</v>
      </c>
      <c r="CW462" t="s">
        <v>16333</v>
      </c>
      <c r="CX462" t="s">
        <v>7312</v>
      </c>
      <c r="CY462" t="s">
        <v>7351</v>
      </c>
      <c r="CZ462" t="s">
        <v>8992</v>
      </c>
      <c r="DA462" t="s">
        <v>7184</v>
      </c>
      <c r="DB462" t="s">
        <v>5342</v>
      </c>
      <c r="DC462" t="s">
        <v>7185</v>
      </c>
      <c r="DD462" t="s">
        <v>3472</v>
      </c>
      <c r="DE462" t="s">
        <v>7198</v>
      </c>
      <c r="DF462" t="s">
        <v>7187</v>
      </c>
      <c r="DG462" t="s">
        <v>7188</v>
      </c>
      <c r="DH462" t="s">
        <v>110</v>
      </c>
      <c r="DI462" t="s">
        <v>110</v>
      </c>
      <c r="DJ462" t="s">
        <v>165</v>
      </c>
      <c r="DK462" t="s">
        <v>3469</v>
      </c>
      <c r="DL462" t="s">
        <v>110</v>
      </c>
      <c r="DM462" t="s">
        <v>7189</v>
      </c>
      <c r="DN462" t="s">
        <v>7268</v>
      </c>
      <c r="DO462" t="s">
        <v>9044</v>
      </c>
      <c r="DP462" t="s">
        <v>110</v>
      </c>
      <c r="DQ462" t="s">
        <v>110</v>
      </c>
      <c r="DR462" t="s">
        <v>7213</v>
      </c>
      <c r="DS462" t="s">
        <v>110</v>
      </c>
      <c r="DT462" t="s">
        <v>109</v>
      </c>
      <c r="DU462" t="s">
        <v>3474</v>
      </c>
      <c r="DV462" t="s">
        <v>9045</v>
      </c>
      <c r="DW462" t="s">
        <v>9042</v>
      </c>
      <c r="DX462" t="s">
        <v>9046</v>
      </c>
    </row>
    <row r="463" spans="7:128">
      <c r="G463">
        <v>454</v>
      </c>
      <c r="H463" t="s">
        <v>109</v>
      </c>
      <c r="I463" t="s">
        <v>3446</v>
      </c>
      <c r="J463" s="131">
        <v>44823</v>
      </c>
      <c r="K463" t="s">
        <v>6546</v>
      </c>
      <c r="L463" t="s">
        <v>108</v>
      </c>
      <c r="M463" t="s">
        <v>124</v>
      </c>
      <c r="N463" t="s">
        <v>108</v>
      </c>
      <c r="O463" t="s">
        <v>510</v>
      </c>
      <c r="P463" t="s">
        <v>162</v>
      </c>
      <c r="Q463">
        <v>0.3</v>
      </c>
      <c r="R463">
        <v>0.3</v>
      </c>
      <c r="S463">
        <v>2.1</v>
      </c>
      <c r="T463">
        <v>2.355</v>
      </c>
      <c r="U463" t="s">
        <v>109</v>
      </c>
      <c r="V463" t="s">
        <v>126</v>
      </c>
      <c r="W463" t="s">
        <v>372</v>
      </c>
      <c r="X463" t="s">
        <v>110</v>
      </c>
      <c r="Y463" t="s">
        <v>372</v>
      </c>
      <c r="Z463" t="s">
        <v>110</v>
      </c>
      <c r="AA463" t="s">
        <v>110</v>
      </c>
      <c r="AB463" t="s">
        <v>129</v>
      </c>
      <c r="AC463">
        <v>100</v>
      </c>
      <c r="AD463" t="s">
        <v>205</v>
      </c>
      <c r="AE463" t="s">
        <v>131</v>
      </c>
      <c r="AF463" t="s">
        <v>131</v>
      </c>
      <c r="AG463" t="s">
        <v>109</v>
      </c>
      <c r="AH463" s="18">
        <v>44826</v>
      </c>
      <c r="AI463" s="131">
        <v>45007</v>
      </c>
      <c r="AJ463" t="s">
        <v>133</v>
      </c>
      <c r="AK463" t="s">
        <v>3447</v>
      </c>
      <c r="AL463" t="s">
        <v>110</v>
      </c>
      <c r="AM463" t="s">
        <v>109</v>
      </c>
      <c r="AN463" s="131">
        <v>45922</v>
      </c>
      <c r="AO463" t="s">
        <v>132</v>
      </c>
      <c r="AP463" t="s">
        <v>109</v>
      </c>
      <c r="AQ463" t="s">
        <v>109</v>
      </c>
      <c r="AR463" t="s">
        <v>109</v>
      </c>
      <c r="AS463" t="s">
        <v>109</v>
      </c>
      <c r="AT463" t="s">
        <v>109</v>
      </c>
      <c r="AU463" t="s">
        <v>109</v>
      </c>
      <c r="AV463" t="s">
        <v>109</v>
      </c>
      <c r="AW463" t="s">
        <v>110</v>
      </c>
      <c r="AX463" t="s">
        <v>109</v>
      </c>
      <c r="AY463" t="s">
        <v>110</v>
      </c>
      <c r="AZ463" t="s">
        <v>3449</v>
      </c>
      <c r="BA463" t="s">
        <v>136</v>
      </c>
      <c r="BB463" t="s">
        <v>109</v>
      </c>
      <c r="BC463" t="s">
        <v>110</v>
      </c>
      <c r="BD463" t="s">
        <v>110</v>
      </c>
      <c r="BE463" t="s">
        <v>110</v>
      </c>
      <c r="BF463" t="s">
        <v>110</v>
      </c>
      <c r="BG463" t="s">
        <v>110</v>
      </c>
      <c r="BH463" t="s">
        <v>110</v>
      </c>
      <c r="BI463" t="s">
        <v>110</v>
      </c>
      <c r="BJ463" t="s">
        <v>110</v>
      </c>
      <c r="BK463" t="s">
        <v>110</v>
      </c>
      <c r="BL463" t="s">
        <v>109</v>
      </c>
      <c r="BM463" t="s">
        <v>109</v>
      </c>
      <c r="BN463">
        <v>0</v>
      </c>
      <c r="BO463">
        <v>0</v>
      </c>
      <c r="BP463">
        <v>0</v>
      </c>
      <c r="BQ463" t="s">
        <v>109</v>
      </c>
      <c r="BR463" t="s">
        <v>109</v>
      </c>
      <c r="BS463"/>
      <c r="BT463" t="s">
        <v>3445</v>
      </c>
      <c r="BU463" t="s">
        <v>110</v>
      </c>
      <c r="BV463" t="s">
        <v>6546</v>
      </c>
      <c r="BW463" t="s">
        <v>141</v>
      </c>
      <c r="BX463" t="s">
        <v>140</v>
      </c>
      <c r="BY463" t="s">
        <v>5677</v>
      </c>
      <c r="BZ463" t="s">
        <v>110</v>
      </c>
      <c r="CA463" t="s">
        <v>109</v>
      </c>
      <c r="CB463" t="s">
        <v>6071</v>
      </c>
      <c r="CC463" t="s">
        <v>5615</v>
      </c>
      <c r="CD463" t="s">
        <v>6547</v>
      </c>
      <c r="CE463" t="s">
        <v>110</v>
      </c>
      <c r="CF463"/>
      <c r="CG463" s="131">
        <v>43733</v>
      </c>
      <c r="CH463" t="s">
        <v>144</v>
      </c>
      <c r="CI463" t="s">
        <v>144</v>
      </c>
      <c r="CJ463" t="s">
        <v>114</v>
      </c>
      <c r="CK463" t="s">
        <v>109</v>
      </c>
      <c r="CL463" t="s">
        <v>114</v>
      </c>
      <c r="CM463" t="s">
        <v>109</v>
      </c>
      <c r="CN463">
        <v>2022</v>
      </c>
      <c r="CO463" s="1">
        <v>44823</v>
      </c>
      <c r="CP463" t="s">
        <v>7179</v>
      </c>
      <c r="CQ463">
        <v>9</v>
      </c>
      <c r="CR463">
        <v>39</v>
      </c>
      <c r="CS463" s="1">
        <v>44823</v>
      </c>
      <c r="CT463" t="s">
        <v>16334</v>
      </c>
      <c r="CU463" t="s">
        <v>8615</v>
      </c>
      <c r="CV463" t="s">
        <v>16276</v>
      </c>
      <c r="CW463" t="s">
        <v>16333</v>
      </c>
      <c r="CX463" t="s">
        <v>7312</v>
      </c>
      <c r="CY463" t="s">
        <v>7351</v>
      </c>
      <c r="CZ463" t="s">
        <v>8992</v>
      </c>
      <c r="DA463" t="s">
        <v>7184</v>
      </c>
      <c r="DB463" t="s">
        <v>5342</v>
      </c>
      <c r="DC463" t="s">
        <v>7185</v>
      </c>
      <c r="DD463" t="s">
        <v>3448</v>
      </c>
      <c r="DE463" t="s">
        <v>7198</v>
      </c>
      <c r="DF463" t="s">
        <v>7187</v>
      </c>
      <c r="DG463" t="s">
        <v>7188</v>
      </c>
      <c r="DH463" t="s">
        <v>110</v>
      </c>
      <c r="DI463" t="s">
        <v>110</v>
      </c>
      <c r="DJ463" t="s">
        <v>205</v>
      </c>
      <c r="DK463" t="s">
        <v>110</v>
      </c>
      <c r="DL463" t="s">
        <v>110</v>
      </c>
      <c r="DM463" t="s">
        <v>7189</v>
      </c>
      <c r="DN463" t="s">
        <v>7268</v>
      </c>
      <c r="DO463" t="s">
        <v>7269</v>
      </c>
      <c r="DP463" t="s">
        <v>110</v>
      </c>
      <c r="DQ463" t="s">
        <v>110</v>
      </c>
      <c r="DR463" t="s">
        <v>7213</v>
      </c>
      <c r="DS463" t="s">
        <v>110</v>
      </c>
      <c r="DT463" t="s">
        <v>109</v>
      </c>
      <c r="DU463" t="s">
        <v>3475</v>
      </c>
      <c r="DV463" t="s">
        <v>9047</v>
      </c>
      <c r="DW463" t="s">
        <v>9042</v>
      </c>
      <c r="DX463" t="s">
        <v>9048</v>
      </c>
    </row>
    <row r="464" spans="7:128">
      <c r="G464">
        <v>453</v>
      </c>
      <c r="H464" t="s">
        <v>109</v>
      </c>
      <c r="I464" t="s">
        <v>3476</v>
      </c>
      <c r="J464" s="131">
        <v>44820</v>
      </c>
      <c r="K464" t="s">
        <v>9049</v>
      </c>
      <c r="L464" t="s">
        <v>108</v>
      </c>
      <c r="M464" t="s">
        <v>300</v>
      </c>
      <c r="N464" t="s">
        <v>108</v>
      </c>
      <c r="O464" t="s">
        <v>510</v>
      </c>
      <c r="P464" t="s">
        <v>162</v>
      </c>
      <c r="Q464">
        <v>0.77</v>
      </c>
      <c r="R464">
        <v>0.77</v>
      </c>
      <c r="S464">
        <v>5.38</v>
      </c>
      <c r="T464">
        <v>6.0439999999999996</v>
      </c>
      <c r="U464" t="s">
        <v>109</v>
      </c>
      <c r="V464" t="s">
        <v>126</v>
      </c>
      <c r="W464" t="s">
        <v>3477</v>
      </c>
      <c r="X464" t="s">
        <v>1873</v>
      </c>
      <c r="Y464" t="s">
        <v>3477</v>
      </c>
      <c r="Z464" t="s">
        <v>110</v>
      </c>
      <c r="AA464" t="s">
        <v>1212</v>
      </c>
      <c r="AB464" t="s">
        <v>129</v>
      </c>
      <c r="AC464">
        <v>100</v>
      </c>
      <c r="AD464" t="s">
        <v>130</v>
      </c>
      <c r="AE464" t="s">
        <v>131</v>
      </c>
      <c r="AF464" t="s">
        <v>131</v>
      </c>
      <c r="AG464" t="s">
        <v>109</v>
      </c>
      <c r="AH464" s="18">
        <v>44827</v>
      </c>
      <c r="AI464" s="131">
        <v>45008</v>
      </c>
      <c r="AJ464" t="s">
        <v>133</v>
      </c>
      <c r="AK464" t="s">
        <v>2926</v>
      </c>
      <c r="AL464" t="s">
        <v>110</v>
      </c>
      <c r="AM464" t="s">
        <v>109</v>
      </c>
      <c r="AN464" s="131">
        <v>45923</v>
      </c>
      <c r="AO464" t="s">
        <v>132</v>
      </c>
      <c r="AP464" t="s">
        <v>109</v>
      </c>
      <c r="AQ464" t="s">
        <v>109</v>
      </c>
      <c r="AR464" t="s">
        <v>109</v>
      </c>
      <c r="AS464" t="s">
        <v>109</v>
      </c>
      <c r="AT464" t="s">
        <v>109</v>
      </c>
      <c r="AU464" t="s">
        <v>109</v>
      </c>
      <c r="AV464" t="s">
        <v>109</v>
      </c>
      <c r="AW464" t="s">
        <v>110</v>
      </c>
      <c r="AX464" t="s">
        <v>109</v>
      </c>
      <c r="AY464" t="s">
        <v>110</v>
      </c>
      <c r="AZ464" t="s">
        <v>3478</v>
      </c>
      <c r="BA464" t="s">
        <v>136</v>
      </c>
      <c r="BB464" t="s">
        <v>109</v>
      </c>
      <c r="BC464" t="s">
        <v>110</v>
      </c>
      <c r="BD464" t="s">
        <v>110</v>
      </c>
      <c r="BE464" t="s">
        <v>110</v>
      </c>
      <c r="BF464" t="s">
        <v>110</v>
      </c>
      <c r="BG464" t="s">
        <v>110</v>
      </c>
      <c r="BH464" t="s">
        <v>110</v>
      </c>
      <c r="BI464" t="s">
        <v>110</v>
      </c>
      <c r="BJ464" t="s">
        <v>110</v>
      </c>
      <c r="BK464" t="s">
        <v>110</v>
      </c>
      <c r="BL464" t="s">
        <v>109</v>
      </c>
      <c r="BM464" t="s">
        <v>109</v>
      </c>
      <c r="BN464">
        <v>0</v>
      </c>
      <c r="BO464">
        <v>0</v>
      </c>
      <c r="BP464">
        <v>0</v>
      </c>
      <c r="BQ464" t="s">
        <v>109</v>
      </c>
      <c r="BR464" t="s">
        <v>109</v>
      </c>
      <c r="BS464"/>
      <c r="BT464" t="s">
        <v>2924</v>
      </c>
      <c r="BU464" t="s">
        <v>7690</v>
      </c>
      <c r="BV464" t="s">
        <v>6233</v>
      </c>
      <c r="BW464" t="s">
        <v>141</v>
      </c>
      <c r="BX464" t="s">
        <v>140</v>
      </c>
      <c r="BY464" t="s">
        <v>5690</v>
      </c>
      <c r="BZ464" t="s">
        <v>110</v>
      </c>
      <c r="CA464" t="s">
        <v>109</v>
      </c>
      <c r="CB464" t="s">
        <v>196</v>
      </c>
      <c r="CC464" t="s">
        <v>5616</v>
      </c>
      <c r="CD464" t="s">
        <v>197</v>
      </c>
      <c r="CE464" t="s">
        <v>6234</v>
      </c>
      <c r="CF464"/>
      <c r="CG464" s="131">
        <v>44729</v>
      </c>
      <c r="CH464" t="s">
        <v>144</v>
      </c>
      <c r="CI464" t="s">
        <v>144</v>
      </c>
      <c r="CJ464" t="s">
        <v>114</v>
      </c>
      <c r="CK464" t="s">
        <v>109</v>
      </c>
      <c r="CL464" t="s">
        <v>109</v>
      </c>
      <c r="CM464" t="s">
        <v>109</v>
      </c>
      <c r="CN464">
        <v>2022</v>
      </c>
      <c r="CO464" s="1">
        <v>44820</v>
      </c>
      <c r="CP464" t="s">
        <v>7179</v>
      </c>
      <c r="CQ464">
        <v>9</v>
      </c>
      <c r="CR464">
        <v>38</v>
      </c>
      <c r="CS464" s="1">
        <v>44816</v>
      </c>
      <c r="CT464" t="s">
        <v>16335</v>
      </c>
      <c r="CU464" t="s">
        <v>8615</v>
      </c>
      <c r="CV464" t="s">
        <v>16276</v>
      </c>
      <c r="CW464" t="s">
        <v>16333</v>
      </c>
      <c r="CX464" t="s">
        <v>7312</v>
      </c>
      <c r="CY464" t="s">
        <v>7401</v>
      </c>
      <c r="CZ464" t="s">
        <v>8992</v>
      </c>
      <c r="DA464" t="s">
        <v>7184</v>
      </c>
      <c r="DB464" t="s">
        <v>5342</v>
      </c>
      <c r="DC464" t="s">
        <v>7185</v>
      </c>
      <c r="DD464" t="s">
        <v>2927</v>
      </c>
      <c r="DE464" t="s">
        <v>7198</v>
      </c>
      <c r="DF464" t="s">
        <v>7187</v>
      </c>
      <c r="DG464" t="s">
        <v>7188</v>
      </c>
      <c r="DH464" t="s">
        <v>110</v>
      </c>
      <c r="DI464" t="s">
        <v>110</v>
      </c>
      <c r="DJ464" t="s">
        <v>130</v>
      </c>
      <c r="DK464" t="s">
        <v>110</v>
      </c>
      <c r="DL464" t="s">
        <v>1543</v>
      </c>
      <c r="DM464" t="s">
        <v>7189</v>
      </c>
      <c r="DN464" t="s">
        <v>7268</v>
      </c>
      <c r="DO464" t="s">
        <v>9050</v>
      </c>
      <c r="DP464" t="s">
        <v>110</v>
      </c>
      <c r="DQ464" t="s">
        <v>110</v>
      </c>
      <c r="DR464" t="s">
        <v>7192</v>
      </c>
      <c r="DS464" t="s">
        <v>7193</v>
      </c>
      <c r="DT464" t="s">
        <v>109</v>
      </c>
      <c r="DU464" t="s">
        <v>3479</v>
      </c>
      <c r="DV464" t="s">
        <v>9051</v>
      </c>
      <c r="DW464" t="s">
        <v>9052</v>
      </c>
      <c r="DX464" t="s">
        <v>9053</v>
      </c>
    </row>
    <row r="465" spans="7:128">
      <c r="G465">
        <v>452</v>
      </c>
      <c r="H465" t="s">
        <v>109</v>
      </c>
      <c r="I465" t="s">
        <v>3480</v>
      </c>
      <c r="J465" s="131">
        <v>44820</v>
      </c>
      <c r="K465" t="s">
        <v>6520</v>
      </c>
      <c r="L465" t="s">
        <v>403</v>
      </c>
      <c r="M465" t="s">
        <v>124</v>
      </c>
      <c r="N465" t="s">
        <v>403</v>
      </c>
      <c r="O465" t="s">
        <v>530</v>
      </c>
      <c r="P465" t="s">
        <v>162</v>
      </c>
      <c r="Q465">
        <v>3</v>
      </c>
      <c r="R465">
        <v>3</v>
      </c>
      <c r="S465">
        <v>20.96</v>
      </c>
      <c r="T465">
        <v>23.55</v>
      </c>
      <c r="U465" t="s">
        <v>109</v>
      </c>
      <c r="V465" t="s">
        <v>126</v>
      </c>
      <c r="W465" t="s">
        <v>2773</v>
      </c>
      <c r="X465" t="s">
        <v>1258</v>
      </c>
      <c r="Y465" t="s">
        <v>2773</v>
      </c>
      <c r="Z465" t="s">
        <v>110</v>
      </c>
      <c r="AA465" t="s">
        <v>1223</v>
      </c>
      <c r="AB465" t="s">
        <v>129</v>
      </c>
      <c r="AC465">
        <v>100</v>
      </c>
      <c r="AD465" t="s">
        <v>205</v>
      </c>
      <c r="AE465" t="s">
        <v>131</v>
      </c>
      <c r="AF465" t="s">
        <v>131</v>
      </c>
      <c r="AG465" t="s">
        <v>109</v>
      </c>
      <c r="AH465" s="18">
        <v>44825</v>
      </c>
      <c r="AI465" s="131">
        <v>45006</v>
      </c>
      <c r="AJ465" t="s">
        <v>133</v>
      </c>
      <c r="AK465" t="s">
        <v>2287</v>
      </c>
      <c r="AL465" t="s">
        <v>110</v>
      </c>
      <c r="AM465" t="s">
        <v>109</v>
      </c>
      <c r="AN465" s="131">
        <v>45921</v>
      </c>
      <c r="AO465" t="s">
        <v>132</v>
      </c>
      <c r="AP465" t="s">
        <v>7098</v>
      </c>
      <c r="AQ465" t="s">
        <v>214</v>
      </c>
      <c r="AR465" t="s">
        <v>9054</v>
      </c>
      <c r="AS465" t="s">
        <v>212</v>
      </c>
      <c r="AT465" t="s">
        <v>109</v>
      </c>
      <c r="AU465" t="s">
        <v>109</v>
      </c>
      <c r="AV465" t="s">
        <v>109</v>
      </c>
      <c r="AW465" t="s">
        <v>110</v>
      </c>
      <c r="AX465" t="s">
        <v>109</v>
      </c>
      <c r="AY465" t="s">
        <v>110</v>
      </c>
      <c r="AZ465" t="s">
        <v>3482</v>
      </c>
      <c r="BA465" t="s">
        <v>136</v>
      </c>
      <c r="BB465" t="s">
        <v>109</v>
      </c>
      <c r="BC465" t="s">
        <v>110</v>
      </c>
      <c r="BD465" t="s">
        <v>110</v>
      </c>
      <c r="BE465" t="s">
        <v>209</v>
      </c>
      <c r="BF465" t="s">
        <v>110</v>
      </c>
      <c r="BG465" t="s">
        <v>110</v>
      </c>
      <c r="BH465" t="s">
        <v>110</v>
      </c>
      <c r="BI465" t="s">
        <v>110</v>
      </c>
      <c r="BJ465" t="s">
        <v>110</v>
      </c>
      <c r="BK465" t="s">
        <v>6928</v>
      </c>
      <c r="BL465" t="s">
        <v>211</v>
      </c>
      <c r="BM465" t="s">
        <v>3083</v>
      </c>
      <c r="BN465">
        <v>1</v>
      </c>
      <c r="BO465">
        <v>1</v>
      </c>
      <c r="BP465">
        <v>1</v>
      </c>
      <c r="BQ465" t="s">
        <v>9055</v>
      </c>
      <c r="BR465" t="s">
        <v>114</v>
      </c>
      <c r="BS465">
        <v>22039</v>
      </c>
      <c r="BT465" t="s">
        <v>2284</v>
      </c>
      <c r="BU465" t="s">
        <v>110</v>
      </c>
      <c r="BV465" t="s">
        <v>6520</v>
      </c>
      <c r="BW465" t="s">
        <v>141</v>
      </c>
      <c r="BX465" t="s">
        <v>140</v>
      </c>
      <c r="BY465" t="s">
        <v>605</v>
      </c>
      <c r="BZ465" t="s">
        <v>110</v>
      </c>
      <c r="CA465" t="s">
        <v>109</v>
      </c>
      <c r="CB465" t="s">
        <v>324</v>
      </c>
      <c r="CC465" t="s">
        <v>5616</v>
      </c>
      <c r="CD465" t="s">
        <v>5393</v>
      </c>
      <c r="CE465" t="s">
        <v>6134</v>
      </c>
      <c r="CF465"/>
      <c r="CG465" s="131">
        <v>43797</v>
      </c>
      <c r="CH465" t="s">
        <v>144</v>
      </c>
      <c r="CI465" t="s">
        <v>144</v>
      </c>
      <c r="CJ465" t="s">
        <v>114</v>
      </c>
      <c r="CK465" t="s">
        <v>109</v>
      </c>
      <c r="CL465" t="s">
        <v>114</v>
      </c>
      <c r="CM465" t="s">
        <v>109</v>
      </c>
      <c r="CN465">
        <v>2022</v>
      </c>
      <c r="CO465" s="1">
        <v>44820</v>
      </c>
      <c r="CP465" t="s">
        <v>7179</v>
      </c>
      <c r="CQ465">
        <v>9</v>
      </c>
      <c r="CR465">
        <v>38</v>
      </c>
      <c r="CS465" s="1">
        <v>44816</v>
      </c>
      <c r="CT465" t="s">
        <v>16335</v>
      </c>
      <c r="CU465" t="s">
        <v>8615</v>
      </c>
      <c r="CV465" t="s">
        <v>16276</v>
      </c>
      <c r="CW465" t="s">
        <v>16333</v>
      </c>
      <c r="CX465" t="s">
        <v>7312</v>
      </c>
      <c r="CY465" t="s">
        <v>7401</v>
      </c>
      <c r="CZ465" t="s">
        <v>8992</v>
      </c>
      <c r="DA465" t="s">
        <v>7197</v>
      </c>
      <c r="DB465" t="s">
        <v>5342</v>
      </c>
      <c r="DC465" t="s">
        <v>7185</v>
      </c>
      <c r="DD465" t="s">
        <v>2288</v>
      </c>
      <c r="DE465" t="s">
        <v>7198</v>
      </c>
      <c r="DF465" t="s">
        <v>7187</v>
      </c>
      <c r="DG465" t="s">
        <v>7199</v>
      </c>
      <c r="DH465" t="s">
        <v>7280</v>
      </c>
      <c r="DI465" t="s">
        <v>110</v>
      </c>
      <c r="DJ465" t="s">
        <v>205</v>
      </c>
      <c r="DK465" t="s">
        <v>110</v>
      </c>
      <c r="DL465" t="s">
        <v>110</v>
      </c>
      <c r="DM465" t="s">
        <v>7189</v>
      </c>
      <c r="DN465" t="s">
        <v>57</v>
      </c>
      <c r="DO465" t="s">
        <v>7217</v>
      </c>
      <c r="DP465" t="s">
        <v>110</v>
      </c>
      <c r="DQ465" t="s">
        <v>110</v>
      </c>
      <c r="DR465" t="s">
        <v>7213</v>
      </c>
      <c r="DS465" t="s">
        <v>110</v>
      </c>
      <c r="DT465" t="s">
        <v>7219</v>
      </c>
      <c r="DU465" t="s">
        <v>3483</v>
      </c>
      <c r="DV465" t="s">
        <v>9056</v>
      </c>
      <c r="DW465" t="s">
        <v>9052</v>
      </c>
      <c r="DX465" t="s">
        <v>9057</v>
      </c>
    </row>
    <row r="466" spans="7:128">
      <c r="G466">
        <v>451</v>
      </c>
      <c r="H466" t="s">
        <v>109</v>
      </c>
      <c r="I466" t="s">
        <v>3484</v>
      </c>
      <c r="J466" s="131">
        <v>44820</v>
      </c>
      <c r="K466" t="s">
        <v>6674</v>
      </c>
      <c r="L466" t="s">
        <v>108</v>
      </c>
      <c r="M466" t="s">
        <v>161</v>
      </c>
      <c r="N466" t="s">
        <v>108</v>
      </c>
      <c r="O466" t="s">
        <v>510</v>
      </c>
      <c r="P466" t="s">
        <v>162</v>
      </c>
      <c r="Q466">
        <v>3</v>
      </c>
      <c r="R466">
        <v>3</v>
      </c>
      <c r="S466">
        <v>20.96</v>
      </c>
      <c r="T466">
        <v>23.55</v>
      </c>
      <c r="U466" t="s">
        <v>109</v>
      </c>
      <c r="V466" t="s">
        <v>126</v>
      </c>
      <c r="W466" t="s">
        <v>1286</v>
      </c>
      <c r="X466" t="s">
        <v>405</v>
      </c>
      <c r="Y466" t="s">
        <v>1286</v>
      </c>
      <c r="Z466" t="s">
        <v>110</v>
      </c>
      <c r="AA466" t="s">
        <v>1223</v>
      </c>
      <c r="AB466" t="s">
        <v>129</v>
      </c>
      <c r="AC466">
        <v>100</v>
      </c>
      <c r="AD466" t="s">
        <v>180</v>
      </c>
      <c r="AE466" t="s">
        <v>911</v>
      </c>
      <c r="AF466" t="s">
        <v>7228</v>
      </c>
      <c r="AG466" t="s">
        <v>109</v>
      </c>
      <c r="AH466" s="18">
        <v>44827</v>
      </c>
      <c r="AI466" s="131">
        <v>45008</v>
      </c>
      <c r="AJ466" t="s">
        <v>430</v>
      </c>
      <c r="AK466" t="s">
        <v>2839</v>
      </c>
      <c r="AL466" t="s">
        <v>110</v>
      </c>
      <c r="AM466" t="s">
        <v>109</v>
      </c>
      <c r="AN466" s="131">
        <v>45923</v>
      </c>
      <c r="AO466" t="s">
        <v>132</v>
      </c>
      <c r="AP466" t="s">
        <v>109</v>
      </c>
      <c r="AQ466" t="s">
        <v>109</v>
      </c>
      <c r="AR466" t="s">
        <v>109</v>
      </c>
      <c r="AS466" t="s">
        <v>109</v>
      </c>
      <c r="AT466" t="s">
        <v>109</v>
      </c>
      <c r="AU466" t="s">
        <v>109</v>
      </c>
      <c r="AV466" t="s">
        <v>109</v>
      </c>
      <c r="AW466" t="s">
        <v>110</v>
      </c>
      <c r="AX466" t="s">
        <v>109</v>
      </c>
      <c r="AY466" t="s">
        <v>110</v>
      </c>
      <c r="AZ466" t="s">
        <v>2634</v>
      </c>
      <c r="BA466" t="s">
        <v>136</v>
      </c>
      <c r="BB466" t="s">
        <v>109</v>
      </c>
      <c r="BC466" t="s">
        <v>110</v>
      </c>
      <c r="BD466" t="s">
        <v>110</v>
      </c>
      <c r="BE466" t="s">
        <v>110</v>
      </c>
      <c r="BF466" t="s">
        <v>110</v>
      </c>
      <c r="BG466" t="s">
        <v>110</v>
      </c>
      <c r="BH466" t="s">
        <v>110</v>
      </c>
      <c r="BI466" t="s">
        <v>110</v>
      </c>
      <c r="BJ466" t="s">
        <v>110</v>
      </c>
      <c r="BK466" t="s">
        <v>110</v>
      </c>
      <c r="BL466" t="s">
        <v>109</v>
      </c>
      <c r="BM466" t="s">
        <v>109</v>
      </c>
      <c r="BN466">
        <v>0</v>
      </c>
      <c r="BO466">
        <v>0</v>
      </c>
      <c r="BP466">
        <v>0</v>
      </c>
      <c r="BQ466" t="s">
        <v>109</v>
      </c>
      <c r="BR466" t="s">
        <v>109</v>
      </c>
      <c r="BS466"/>
      <c r="BT466" t="s">
        <v>2837</v>
      </c>
      <c r="BU466" t="s">
        <v>110</v>
      </c>
      <c r="BV466" t="s">
        <v>6674</v>
      </c>
      <c r="BW466" t="s">
        <v>141</v>
      </c>
      <c r="BX466" t="s">
        <v>5545</v>
      </c>
      <c r="BY466" t="s">
        <v>110</v>
      </c>
      <c r="BZ466" t="s">
        <v>110</v>
      </c>
      <c r="CA466" t="s">
        <v>109</v>
      </c>
      <c r="CB466" t="s">
        <v>5385</v>
      </c>
      <c r="CC466" t="s">
        <v>109</v>
      </c>
      <c r="CD466" t="s">
        <v>5386</v>
      </c>
      <c r="CE466" t="s">
        <v>110</v>
      </c>
      <c r="CF466"/>
      <c r="CG466" s="131">
        <v>43123</v>
      </c>
      <c r="CH466" t="s">
        <v>198</v>
      </c>
      <c r="CI466" t="s">
        <v>5545</v>
      </c>
      <c r="CJ466" t="s">
        <v>114</v>
      </c>
      <c r="CK466" t="s">
        <v>109</v>
      </c>
      <c r="CL466" t="s">
        <v>114</v>
      </c>
      <c r="CM466" t="s">
        <v>109</v>
      </c>
      <c r="CN466">
        <v>2022</v>
      </c>
      <c r="CO466" s="1">
        <v>44820</v>
      </c>
      <c r="CP466" t="s">
        <v>7179</v>
      </c>
      <c r="CQ466">
        <v>9</v>
      </c>
      <c r="CR466">
        <v>38</v>
      </c>
      <c r="CS466" s="1">
        <v>44816</v>
      </c>
      <c r="CT466" t="s">
        <v>16335</v>
      </c>
      <c r="CU466" t="s">
        <v>8615</v>
      </c>
      <c r="CV466" t="s">
        <v>16276</v>
      </c>
      <c r="CW466" t="s">
        <v>16333</v>
      </c>
      <c r="CX466" t="s">
        <v>7312</v>
      </c>
      <c r="CY466" t="s">
        <v>7401</v>
      </c>
      <c r="CZ466" t="s">
        <v>8992</v>
      </c>
      <c r="DA466" t="s">
        <v>7197</v>
      </c>
      <c r="DB466" t="s">
        <v>5342</v>
      </c>
      <c r="DC466" t="s">
        <v>7185</v>
      </c>
      <c r="DD466" t="s">
        <v>2840</v>
      </c>
      <c r="DE466" t="s">
        <v>7198</v>
      </c>
      <c r="DF466" t="s">
        <v>7187</v>
      </c>
      <c r="DG466" t="s">
        <v>7188</v>
      </c>
      <c r="DH466" t="s">
        <v>110</v>
      </c>
      <c r="DI466" t="s">
        <v>2837</v>
      </c>
      <c r="DJ466" t="s">
        <v>180</v>
      </c>
      <c r="DK466" t="s">
        <v>110</v>
      </c>
      <c r="DL466" t="s">
        <v>110</v>
      </c>
      <c r="DM466" t="s">
        <v>7189</v>
      </c>
      <c r="DN466" t="s">
        <v>57</v>
      </c>
      <c r="DO466" t="s">
        <v>7217</v>
      </c>
      <c r="DP466" t="s">
        <v>110</v>
      </c>
      <c r="DQ466" t="s">
        <v>110</v>
      </c>
      <c r="DR466" t="s">
        <v>7213</v>
      </c>
      <c r="DS466" t="s">
        <v>110</v>
      </c>
      <c r="DT466" t="s">
        <v>109</v>
      </c>
      <c r="DU466" t="s">
        <v>3485</v>
      </c>
      <c r="DV466" t="s">
        <v>9058</v>
      </c>
      <c r="DW466" t="s">
        <v>9052</v>
      </c>
      <c r="DX466" t="s">
        <v>8562</v>
      </c>
    </row>
    <row r="467" spans="7:128">
      <c r="G467">
        <v>450</v>
      </c>
      <c r="H467" t="s">
        <v>109</v>
      </c>
      <c r="I467" t="s">
        <v>3487</v>
      </c>
      <c r="J467" s="131">
        <v>44819</v>
      </c>
      <c r="K467" t="s">
        <v>6548</v>
      </c>
      <c r="L467" t="s">
        <v>2596</v>
      </c>
      <c r="M467" t="s">
        <v>161</v>
      </c>
      <c r="N467" t="s">
        <v>108</v>
      </c>
      <c r="O467" t="s">
        <v>510</v>
      </c>
      <c r="P467" t="s">
        <v>111</v>
      </c>
      <c r="Q467">
        <v>10</v>
      </c>
      <c r="R467">
        <v>1.43</v>
      </c>
      <c r="S467">
        <v>10</v>
      </c>
      <c r="T467">
        <v>11.19</v>
      </c>
      <c r="U467" t="s">
        <v>109</v>
      </c>
      <c r="V467" t="s">
        <v>126</v>
      </c>
      <c r="W467" t="s">
        <v>1310</v>
      </c>
      <c r="X467" t="s">
        <v>110</v>
      </c>
      <c r="Y467" t="s">
        <v>110</v>
      </c>
      <c r="Z467" t="s">
        <v>110</v>
      </c>
      <c r="AA467" t="s">
        <v>110</v>
      </c>
      <c r="AB467" t="s">
        <v>129</v>
      </c>
      <c r="AC467">
        <v>100</v>
      </c>
      <c r="AD467" t="s">
        <v>205</v>
      </c>
      <c r="AE467" t="s">
        <v>832</v>
      </c>
      <c r="AF467" t="s">
        <v>832</v>
      </c>
      <c r="AG467" t="s">
        <v>109</v>
      </c>
      <c r="AH467" s="18">
        <v>44825</v>
      </c>
      <c r="AI467" s="131">
        <v>45190</v>
      </c>
      <c r="AJ467" t="s">
        <v>133</v>
      </c>
      <c r="AK467" t="s">
        <v>3488</v>
      </c>
      <c r="AL467" t="s">
        <v>110</v>
      </c>
      <c r="AM467" t="s">
        <v>109</v>
      </c>
      <c r="AN467" s="131">
        <v>45921</v>
      </c>
      <c r="AO467" t="s">
        <v>192</v>
      </c>
      <c r="AP467" t="s">
        <v>109</v>
      </c>
      <c r="AQ467" t="s">
        <v>109</v>
      </c>
      <c r="AR467" t="s">
        <v>109</v>
      </c>
      <c r="AS467" t="s">
        <v>109</v>
      </c>
      <c r="AT467" t="s">
        <v>109</v>
      </c>
      <c r="AU467" t="s">
        <v>109</v>
      </c>
      <c r="AV467" t="s">
        <v>109</v>
      </c>
      <c r="AW467" t="s">
        <v>110</v>
      </c>
      <c r="AX467" t="s">
        <v>109</v>
      </c>
      <c r="AY467" t="s">
        <v>110</v>
      </c>
      <c r="AZ467" t="s">
        <v>109</v>
      </c>
      <c r="BA467" t="s">
        <v>136</v>
      </c>
      <c r="BB467" t="s">
        <v>109</v>
      </c>
      <c r="BC467" t="s">
        <v>110</v>
      </c>
      <c r="BD467" t="s">
        <v>110</v>
      </c>
      <c r="BE467" t="s">
        <v>110</v>
      </c>
      <c r="BF467" t="s">
        <v>110</v>
      </c>
      <c r="BG467" t="s">
        <v>110</v>
      </c>
      <c r="BH467" t="s">
        <v>110</v>
      </c>
      <c r="BI467" t="s">
        <v>110</v>
      </c>
      <c r="BJ467" t="s">
        <v>110</v>
      </c>
      <c r="BK467" t="s">
        <v>110</v>
      </c>
      <c r="BL467" t="s">
        <v>109</v>
      </c>
      <c r="BM467" t="s">
        <v>109</v>
      </c>
      <c r="BN467">
        <v>0</v>
      </c>
      <c r="BO467">
        <v>0</v>
      </c>
      <c r="BP467">
        <v>0</v>
      </c>
      <c r="BQ467" t="s">
        <v>109</v>
      </c>
      <c r="BR467" t="s">
        <v>109</v>
      </c>
      <c r="BS467"/>
      <c r="BT467" t="s">
        <v>3486</v>
      </c>
      <c r="BU467" t="s">
        <v>110</v>
      </c>
      <c r="BV467" t="s">
        <v>6548</v>
      </c>
      <c r="BW467" t="s">
        <v>141</v>
      </c>
      <c r="BX467" t="s">
        <v>140</v>
      </c>
      <c r="BY467" t="s">
        <v>5690</v>
      </c>
      <c r="BZ467" t="s">
        <v>110</v>
      </c>
      <c r="CA467" t="s">
        <v>109</v>
      </c>
      <c r="CB467" t="s">
        <v>455</v>
      </c>
      <c r="CC467" t="s">
        <v>5615</v>
      </c>
      <c r="CD467" t="s">
        <v>5850</v>
      </c>
      <c r="CE467" t="s">
        <v>110</v>
      </c>
      <c r="CF467"/>
      <c r="CG467" s="131">
        <v>43732</v>
      </c>
      <c r="CH467" t="s">
        <v>144</v>
      </c>
      <c r="CI467" t="s">
        <v>144</v>
      </c>
      <c r="CJ467" t="s">
        <v>114</v>
      </c>
      <c r="CK467" t="s">
        <v>109</v>
      </c>
      <c r="CL467" t="s">
        <v>109</v>
      </c>
      <c r="CM467" t="s">
        <v>109</v>
      </c>
      <c r="CN467">
        <v>2022</v>
      </c>
      <c r="CO467" s="1">
        <v>44819</v>
      </c>
      <c r="CP467" t="s">
        <v>7179</v>
      </c>
      <c r="CQ467">
        <v>9</v>
      </c>
      <c r="CR467">
        <v>38</v>
      </c>
      <c r="CS467" s="1">
        <v>44816</v>
      </c>
      <c r="CT467" t="s">
        <v>16335</v>
      </c>
      <c r="CU467" t="s">
        <v>8615</v>
      </c>
      <c r="CV467" t="s">
        <v>16276</v>
      </c>
      <c r="CW467" t="s">
        <v>16333</v>
      </c>
      <c r="CX467" t="s">
        <v>7312</v>
      </c>
      <c r="CY467" t="s">
        <v>7401</v>
      </c>
      <c r="CZ467" t="s">
        <v>8992</v>
      </c>
      <c r="DA467" t="s">
        <v>7184</v>
      </c>
      <c r="DB467" t="s">
        <v>5342</v>
      </c>
      <c r="DC467" t="s">
        <v>7185</v>
      </c>
      <c r="DD467" t="s">
        <v>3489</v>
      </c>
      <c r="DE467" t="s">
        <v>7811</v>
      </c>
      <c r="DF467" t="s">
        <v>7812</v>
      </c>
      <c r="DG467" t="s">
        <v>7199</v>
      </c>
      <c r="DH467" t="s">
        <v>7200</v>
      </c>
      <c r="DI467" t="s">
        <v>110</v>
      </c>
      <c r="DJ467" t="s">
        <v>205</v>
      </c>
      <c r="DK467" t="s">
        <v>110</v>
      </c>
      <c r="DL467" t="s">
        <v>110</v>
      </c>
      <c r="DM467" t="s">
        <v>7189</v>
      </c>
      <c r="DN467" t="s">
        <v>58</v>
      </c>
      <c r="DO467" t="s">
        <v>7385</v>
      </c>
      <c r="DP467" t="s">
        <v>110</v>
      </c>
      <c r="DQ467" t="s">
        <v>7811</v>
      </c>
      <c r="DR467" t="s">
        <v>7811</v>
      </c>
      <c r="DS467" t="s">
        <v>110</v>
      </c>
      <c r="DT467" t="s">
        <v>109</v>
      </c>
      <c r="DU467" t="s">
        <v>3490</v>
      </c>
      <c r="DV467" t="s">
        <v>9059</v>
      </c>
      <c r="DW467" t="s">
        <v>9060</v>
      </c>
      <c r="DX467" t="s">
        <v>9061</v>
      </c>
    </row>
    <row r="468" spans="7:128">
      <c r="G468">
        <v>449</v>
      </c>
      <c r="H468" t="s">
        <v>109</v>
      </c>
      <c r="I468" t="s">
        <v>3492</v>
      </c>
      <c r="J468" s="131">
        <v>44819</v>
      </c>
      <c r="K468" t="s">
        <v>9062</v>
      </c>
      <c r="L468" t="s">
        <v>108</v>
      </c>
      <c r="M468" t="s">
        <v>110</v>
      </c>
      <c r="N468" t="s">
        <v>108</v>
      </c>
      <c r="O468" t="s">
        <v>510</v>
      </c>
      <c r="P468" t="s">
        <v>265</v>
      </c>
      <c r="Q468">
        <v>0.48</v>
      </c>
      <c r="R468">
        <v>0.48</v>
      </c>
      <c r="S468">
        <v>3.35</v>
      </c>
      <c r="T468">
        <v>3.7639999999999998</v>
      </c>
      <c r="U468" t="s">
        <v>109</v>
      </c>
      <c r="V468" t="s">
        <v>413</v>
      </c>
      <c r="W468" t="s">
        <v>319</v>
      </c>
      <c r="X468" t="s">
        <v>415</v>
      </c>
      <c r="Y468" t="s">
        <v>319</v>
      </c>
      <c r="Z468" t="s">
        <v>110</v>
      </c>
      <c r="AA468" t="s">
        <v>1288</v>
      </c>
      <c r="AB468" t="s">
        <v>129</v>
      </c>
      <c r="AC468">
        <v>100</v>
      </c>
      <c r="AD468" t="s">
        <v>130</v>
      </c>
      <c r="AE468" t="s">
        <v>131</v>
      </c>
      <c r="AF468" t="s">
        <v>131</v>
      </c>
      <c r="AG468" t="s">
        <v>109</v>
      </c>
      <c r="AH468" s="18">
        <v>44826</v>
      </c>
      <c r="AI468" s="131">
        <v>44979</v>
      </c>
      <c r="AJ468" t="s">
        <v>133</v>
      </c>
      <c r="AK468" t="s">
        <v>3493</v>
      </c>
      <c r="AL468" t="s">
        <v>110</v>
      </c>
      <c r="AM468" t="s">
        <v>109</v>
      </c>
      <c r="AN468" s="131">
        <v>45891</v>
      </c>
      <c r="AO468" t="s">
        <v>132</v>
      </c>
      <c r="AP468" t="s">
        <v>109</v>
      </c>
      <c r="AQ468" t="s">
        <v>109</v>
      </c>
      <c r="AR468" t="s">
        <v>109</v>
      </c>
      <c r="AS468" t="s">
        <v>109</v>
      </c>
      <c r="AT468" t="s">
        <v>109</v>
      </c>
      <c r="AU468" t="s">
        <v>109</v>
      </c>
      <c r="AV468" t="s">
        <v>109</v>
      </c>
      <c r="AW468" t="s">
        <v>110</v>
      </c>
      <c r="AX468" t="s">
        <v>109</v>
      </c>
      <c r="AY468" t="s">
        <v>110</v>
      </c>
      <c r="AZ468" t="s">
        <v>3495</v>
      </c>
      <c r="BA468" t="s">
        <v>136</v>
      </c>
      <c r="BB468" t="s">
        <v>109</v>
      </c>
      <c r="BC468" t="s">
        <v>110</v>
      </c>
      <c r="BD468" t="s">
        <v>110</v>
      </c>
      <c r="BE468" t="s">
        <v>110</v>
      </c>
      <c r="BF468" t="s">
        <v>110</v>
      </c>
      <c r="BG468" t="s">
        <v>110</v>
      </c>
      <c r="BH468" t="s">
        <v>110</v>
      </c>
      <c r="BI468" t="s">
        <v>110</v>
      </c>
      <c r="BJ468" t="s">
        <v>110</v>
      </c>
      <c r="BK468" t="s">
        <v>110</v>
      </c>
      <c r="BL468" t="s">
        <v>109</v>
      </c>
      <c r="BM468" t="s">
        <v>109</v>
      </c>
      <c r="BN468">
        <v>0</v>
      </c>
      <c r="BO468">
        <v>0</v>
      </c>
      <c r="BP468">
        <v>0</v>
      </c>
      <c r="BQ468" t="s">
        <v>109</v>
      </c>
      <c r="BR468" t="s">
        <v>109</v>
      </c>
      <c r="BS468"/>
      <c r="BT468" t="s">
        <v>3491</v>
      </c>
      <c r="BU468" t="s">
        <v>7355</v>
      </c>
      <c r="BV468" t="s">
        <v>6187</v>
      </c>
      <c r="BW468" t="s">
        <v>141</v>
      </c>
      <c r="BX468" t="s">
        <v>140</v>
      </c>
      <c r="BY468" t="s">
        <v>5690</v>
      </c>
      <c r="BZ468" t="s">
        <v>110</v>
      </c>
      <c r="CA468" t="s">
        <v>109</v>
      </c>
      <c r="CB468" t="s">
        <v>173</v>
      </c>
      <c r="CC468" t="s">
        <v>5616</v>
      </c>
      <c r="CD468" t="s">
        <v>217</v>
      </c>
      <c r="CE468" t="s">
        <v>110</v>
      </c>
      <c r="CF468"/>
      <c r="CG468" s="131">
        <v>44819</v>
      </c>
      <c r="CH468" t="s">
        <v>144</v>
      </c>
      <c r="CI468" t="s">
        <v>110</v>
      </c>
      <c r="CJ468" t="s">
        <v>114</v>
      </c>
      <c r="CK468" t="s">
        <v>109</v>
      </c>
      <c r="CL468" t="s">
        <v>109</v>
      </c>
      <c r="CM468" t="s">
        <v>109</v>
      </c>
      <c r="CN468">
        <v>2022</v>
      </c>
      <c r="CO468" s="1">
        <v>44819</v>
      </c>
      <c r="CP468" t="s">
        <v>7179</v>
      </c>
      <c r="CQ468">
        <v>9</v>
      </c>
      <c r="CR468">
        <v>38</v>
      </c>
      <c r="CS468" s="1">
        <v>44816</v>
      </c>
      <c r="CT468" t="s">
        <v>16335</v>
      </c>
      <c r="CU468" t="s">
        <v>8615</v>
      </c>
      <c r="CV468" t="s">
        <v>16276</v>
      </c>
      <c r="CW468" t="s">
        <v>16333</v>
      </c>
      <c r="CX468" t="s">
        <v>7312</v>
      </c>
      <c r="CY468" t="s">
        <v>7401</v>
      </c>
      <c r="CZ468" t="s">
        <v>8992</v>
      </c>
      <c r="DA468" t="s">
        <v>7184</v>
      </c>
      <c r="DB468" t="s">
        <v>114</v>
      </c>
      <c r="DC468" t="s">
        <v>7185</v>
      </c>
      <c r="DD468" t="s">
        <v>3494</v>
      </c>
      <c r="DE468" t="s">
        <v>7238</v>
      </c>
      <c r="DF468" t="s">
        <v>7187</v>
      </c>
      <c r="DG468" t="s">
        <v>7188</v>
      </c>
      <c r="DH468" t="s">
        <v>110</v>
      </c>
      <c r="DI468" t="s">
        <v>110</v>
      </c>
      <c r="DJ468" t="s">
        <v>130</v>
      </c>
      <c r="DK468" t="s">
        <v>110</v>
      </c>
      <c r="DL468" t="s">
        <v>1015</v>
      </c>
      <c r="DM468" t="s">
        <v>7304</v>
      </c>
      <c r="DN468" t="s">
        <v>7291</v>
      </c>
      <c r="DO468" t="s">
        <v>9063</v>
      </c>
      <c r="DP468" t="s">
        <v>110</v>
      </c>
      <c r="DQ468" t="s">
        <v>110</v>
      </c>
      <c r="DR468" t="s">
        <v>7192</v>
      </c>
      <c r="DS468" t="s">
        <v>7193</v>
      </c>
      <c r="DT468" t="s">
        <v>109</v>
      </c>
      <c r="DU468" t="s">
        <v>3496</v>
      </c>
      <c r="DV468" t="s">
        <v>9064</v>
      </c>
      <c r="DW468" t="s">
        <v>9060</v>
      </c>
      <c r="DX468" t="s">
        <v>9065</v>
      </c>
    </row>
    <row r="469" spans="7:128">
      <c r="G469">
        <v>448</v>
      </c>
      <c r="H469" t="s">
        <v>109</v>
      </c>
      <c r="I469" t="s">
        <v>3498</v>
      </c>
      <c r="J469" s="131">
        <v>44819</v>
      </c>
      <c r="K469" t="s">
        <v>9066</v>
      </c>
      <c r="L469" t="s">
        <v>108</v>
      </c>
      <c r="M469" t="s">
        <v>300</v>
      </c>
      <c r="N469" t="s">
        <v>108</v>
      </c>
      <c r="O469" t="s">
        <v>510</v>
      </c>
      <c r="P469" t="s">
        <v>162</v>
      </c>
      <c r="Q469">
        <v>1</v>
      </c>
      <c r="R469">
        <v>1</v>
      </c>
      <c r="S469">
        <v>7</v>
      </c>
      <c r="T469">
        <v>7.8490000000000002</v>
      </c>
      <c r="U469" t="s">
        <v>109</v>
      </c>
      <c r="V469" t="s">
        <v>126</v>
      </c>
      <c r="W469" t="s">
        <v>397</v>
      </c>
      <c r="X469" t="s">
        <v>110</v>
      </c>
      <c r="Y469" t="s">
        <v>397</v>
      </c>
      <c r="Z469" t="s">
        <v>110</v>
      </c>
      <c r="AA469" t="s">
        <v>110</v>
      </c>
      <c r="AB469" t="s">
        <v>129</v>
      </c>
      <c r="AC469">
        <v>100</v>
      </c>
      <c r="AD469" t="s">
        <v>130</v>
      </c>
      <c r="AE469" t="s">
        <v>131</v>
      </c>
      <c r="AF469" t="s">
        <v>131</v>
      </c>
      <c r="AG469" t="s">
        <v>206</v>
      </c>
      <c r="AH469" s="18">
        <v>44826</v>
      </c>
      <c r="AI469" s="131">
        <v>45007</v>
      </c>
      <c r="AJ469" t="s">
        <v>133</v>
      </c>
      <c r="AK469" t="s">
        <v>3499</v>
      </c>
      <c r="AL469" t="s">
        <v>3500</v>
      </c>
      <c r="AM469" t="s">
        <v>109</v>
      </c>
      <c r="AN469" s="131">
        <v>45922</v>
      </c>
      <c r="AO469" t="s">
        <v>132</v>
      </c>
      <c r="AP469" t="s">
        <v>109</v>
      </c>
      <c r="AQ469" t="s">
        <v>109</v>
      </c>
      <c r="AR469" t="s">
        <v>109</v>
      </c>
      <c r="AS469" t="s">
        <v>109</v>
      </c>
      <c r="AT469" t="s">
        <v>109</v>
      </c>
      <c r="AU469" t="s">
        <v>109</v>
      </c>
      <c r="AV469" t="s">
        <v>109</v>
      </c>
      <c r="AW469" t="s">
        <v>110</v>
      </c>
      <c r="AX469" t="s">
        <v>109</v>
      </c>
      <c r="AY469" t="s">
        <v>110</v>
      </c>
      <c r="AZ469" t="s">
        <v>3503</v>
      </c>
      <c r="BA469" t="s">
        <v>136</v>
      </c>
      <c r="BB469" t="s">
        <v>109</v>
      </c>
      <c r="BC469" t="s">
        <v>7286</v>
      </c>
      <c r="BD469" t="s">
        <v>7287</v>
      </c>
      <c r="BE469" t="s">
        <v>110</v>
      </c>
      <c r="BF469" t="s">
        <v>110</v>
      </c>
      <c r="BG469" t="s">
        <v>110</v>
      </c>
      <c r="BH469" t="s">
        <v>110</v>
      </c>
      <c r="BI469" t="s">
        <v>110</v>
      </c>
      <c r="BJ469" t="s">
        <v>110</v>
      </c>
      <c r="BK469" t="s">
        <v>110</v>
      </c>
      <c r="BL469" t="s">
        <v>109</v>
      </c>
      <c r="BM469" t="s">
        <v>109</v>
      </c>
      <c r="BN469">
        <v>0</v>
      </c>
      <c r="BO469">
        <v>0</v>
      </c>
      <c r="BP469">
        <v>0</v>
      </c>
      <c r="BQ469" t="s">
        <v>109</v>
      </c>
      <c r="BR469" t="s">
        <v>109</v>
      </c>
      <c r="BS469"/>
      <c r="BT469" t="s">
        <v>3497</v>
      </c>
      <c r="BU469" t="s">
        <v>9067</v>
      </c>
      <c r="BV469" t="s">
        <v>6188</v>
      </c>
      <c r="BW469" t="s">
        <v>5370</v>
      </c>
      <c r="BX469" t="s">
        <v>5545</v>
      </c>
      <c r="BY469" t="s">
        <v>110</v>
      </c>
      <c r="BZ469" t="s">
        <v>110</v>
      </c>
      <c r="CA469" t="s">
        <v>109</v>
      </c>
      <c r="CB469" t="s">
        <v>460</v>
      </c>
      <c r="CC469" t="s">
        <v>110</v>
      </c>
      <c r="CD469" t="s">
        <v>461</v>
      </c>
      <c r="CE469" t="s">
        <v>110</v>
      </c>
      <c r="CF469"/>
      <c r="CG469" s="131">
        <v>44819</v>
      </c>
      <c r="CH469" t="s">
        <v>198</v>
      </c>
      <c r="CI469" t="s">
        <v>5545</v>
      </c>
      <c r="CJ469" t="s">
        <v>114</v>
      </c>
      <c r="CK469" t="s">
        <v>109</v>
      </c>
      <c r="CL469" t="s">
        <v>109</v>
      </c>
      <c r="CM469" t="s">
        <v>109</v>
      </c>
      <c r="CN469">
        <v>2022</v>
      </c>
      <c r="CO469" s="1">
        <v>44819</v>
      </c>
      <c r="CP469" t="s">
        <v>110</v>
      </c>
      <c r="CQ469">
        <v>9</v>
      </c>
      <c r="CR469">
        <v>38</v>
      </c>
      <c r="CS469" s="1">
        <v>44816</v>
      </c>
      <c r="CT469" t="s">
        <v>16335</v>
      </c>
      <c r="CU469" t="s">
        <v>8615</v>
      </c>
      <c r="CV469" t="s">
        <v>16276</v>
      </c>
      <c r="CW469" t="s">
        <v>16333</v>
      </c>
      <c r="CX469" t="s">
        <v>7312</v>
      </c>
      <c r="CY469" t="s">
        <v>7401</v>
      </c>
      <c r="CZ469" t="s">
        <v>8992</v>
      </c>
      <c r="DA469" t="s">
        <v>7184</v>
      </c>
      <c r="DB469" t="s">
        <v>114</v>
      </c>
      <c r="DC469" t="s">
        <v>7185</v>
      </c>
      <c r="DD469" t="s">
        <v>3501</v>
      </c>
      <c r="DE469" t="s">
        <v>7198</v>
      </c>
      <c r="DF469" t="s">
        <v>7187</v>
      </c>
      <c r="DG469" t="s">
        <v>7188</v>
      </c>
      <c r="DH469" t="s">
        <v>110</v>
      </c>
      <c r="DI469" t="s">
        <v>110</v>
      </c>
      <c r="DJ469" t="s">
        <v>130</v>
      </c>
      <c r="DK469" t="s">
        <v>110</v>
      </c>
      <c r="DL469" t="s">
        <v>3502</v>
      </c>
      <c r="DM469" t="s">
        <v>7189</v>
      </c>
      <c r="DN469" t="s">
        <v>57</v>
      </c>
      <c r="DO469" t="s">
        <v>7328</v>
      </c>
      <c r="DP469" t="s">
        <v>206</v>
      </c>
      <c r="DQ469" t="s">
        <v>7218</v>
      </c>
      <c r="DR469" t="s">
        <v>7218</v>
      </c>
      <c r="DS469" t="s">
        <v>7259</v>
      </c>
      <c r="DT469" t="s">
        <v>109</v>
      </c>
      <c r="DU469" t="s">
        <v>3504</v>
      </c>
      <c r="DV469" t="s">
        <v>9068</v>
      </c>
      <c r="DW469" t="s">
        <v>9060</v>
      </c>
      <c r="DX469" t="s">
        <v>9069</v>
      </c>
    </row>
    <row r="470" spans="7:128">
      <c r="G470">
        <v>447</v>
      </c>
      <c r="H470" t="s">
        <v>109</v>
      </c>
      <c r="I470" t="s">
        <v>3505</v>
      </c>
      <c r="J470" s="131">
        <v>44818</v>
      </c>
      <c r="K470" t="s">
        <v>6895</v>
      </c>
      <c r="L470" t="s">
        <v>108</v>
      </c>
      <c r="M470" t="s">
        <v>161</v>
      </c>
      <c r="N470" t="s">
        <v>108</v>
      </c>
      <c r="O470" t="s">
        <v>510</v>
      </c>
      <c r="P470" t="s">
        <v>162</v>
      </c>
      <c r="Q470">
        <v>7.9489999999999998</v>
      </c>
      <c r="R470">
        <v>7.95</v>
      </c>
      <c r="S470">
        <v>55.34</v>
      </c>
      <c r="T470">
        <v>62.392000000000003</v>
      </c>
      <c r="U470" t="s">
        <v>109</v>
      </c>
      <c r="V470" t="s">
        <v>3506</v>
      </c>
      <c r="W470" t="s">
        <v>869</v>
      </c>
      <c r="X470" t="s">
        <v>110</v>
      </c>
      <c r="Y470" t="s">
        <v>110</v>
      </c>
      <c r="Z470" t="s">
        <v>110</v>
      </c>
      <c r="AA470" t="s">
        <v>110</v>
      </c>
      <c r="AB470" t="s">
        <v>129</v>
      </c>
      <c r="AC470"/>
      <c r="AD470" t="s">
        <v>205</v>
      </c>
      <c r="AE470" t="s">
        <v>832</v>
      </c>
      <c r="AF470" t="s">
        <v>832</v>
      </c>
      <c r="AG470" t="s">
        <v>109</v>
      </c>
      <c r="AH470" s="18">
        <v>44818</v>
      </c>
      <c r="AI470" s="131">
        <v>44940</v>
      </c>
      <c r="AJ470" t="s">
        <v>227</v>
      </c>
      <c r="AK470" t="s">
        <v>3507</v>
      </c>
      <c r="AL470" t="s">
        <v>430</v>
      </c>
      <c r="AM470" t="s">
        <v>109</v>
      </c>
      <c r="AN470" s="131">
        <v>45305</v>
      </c>
      <c r="AO470" t="s">
        <v>132</v>
      </c>
      <c r="AP470" t="s">
        <v>109</v>
      </c>
      <c r="AQ470" t="s">
        <v>109</v>
      </c>
      <c r="AR470" t="s">
        <v>109</v>
      </c>
      <c r="AS470" t="s">
        <v>109</v>
      </c>
      <c r="AT470" t="s">
        <v>109</v>
      </c>
      <c r="AU470" t="s">
        <v>109</v>
      </c>
      <c r="AV470" t="s">
        <v>109</v>
      </c>
      <c r="AW470" t="s">
        <v>110</v>
      </c>
      <c r="AX470" t="s">
        <v>109</v>
      </c>
      <c r="AY470" t="s">
        <v>110</v>
      </c>
      <c r="AZ470" t="s">
        <v>109</v>
      </c>
      <c r="BA470" t="s">
        <v>136</v>
      </c>
      <c r="BB470" t="s">
        <v>109</v>
      </c>
      <c r="BC470" t="s">
        <v>110</v>
      </c>
      <c r="BD470" t="s">
        <v>110</v>
      </c>
      <c r="BE470" t="s">
        <v>110</v>
      </c>
      <c r="BF470" t="s">
        <v>110</v>
      </c>
      <c r="BG470" t="s">
        <v>110</v>
      </c>
      <c r="BH470" t="s">
        <v>110</v>
      </c>
      <c r="BI470" t="s">
        <v>110</v>
      </c>
      <c r="BJ470" t="s">
        <v>110</v>
      </c>
      <c r="BK470" t="s">
        <v>110</v>
      </c>
      <c r="BL470" t="s">
        <v>109</v>
      </c>
      <c r="BM470" t="s">
        <v>109</v>
      </c>
      <c r="BN470">
        <v>0</v>
      </c>
      <c r="BO470">
        <v>0</v>
      </c>
      <c r="BP470">
        <v>0</v>
      </c>
      <c r="BQ470" t="s">
        <v>109</v>
      </c>
      <c r="BR470" t="s">
        <v>109</v>
      </c>
      <c r="BS470"/>
      <c r="BT470" t="s">
        <v>1690</v>
      </c>
      <c r="BU470" t="s">
        <v>110</v>
      </c>
      <c r="BV470" t="s">
        <v>6895</v>
      </c>
      <c r="BW470" t="s">
        <v>5370</v>
      </c>
      <c r="BX470" t="s">
        <v>231</v>
      </c>
      <c r="BY470" t="s">
        <v>110</v>
      </c>
      <c r="BZ470" t="s">
        <v>110</v>
      </c>
      <c r="CA470" t="s">
        <v>109</v>
      </c>
      <c r="CB470" t="s">
        <v>656</v>
      </c>
      <c r="CC470" t="s">
        <v>110</v>
      </c>
      <c r="CD470" t="s">
        <v>5395</v>
      </c>
      <c r="CE470" t="s">
        <v>110</v>
      </c>
      <c r="CF470">
        <v>45170</v>
      </c>
      <c r="CG470" s="131">
        <v>40394</v>
      </c>
      <c r="CH470" t="s">
        <v>235</v>
      </c>
      <c r="CI470" t="s">
        <v>5545</v>
      </c>
      <c r="CJ470" t="s">
        <v>114</v>
      </c>
      <c r="CK470" t="s">
        <v>109</v>
      </c>
      <c r="CL470" t="s">
        <v>109</v>
      </c>
      <c r="CM470" t="s">
        <v>114</v>
      </c>
      <c r="CN470">
        <v>2022</v>
      </c>
      <c r="CO470" s="1">
        <v>44818</v>
      </c>
      <c r="CP470" t="s">
        <v>110</v>
      </c>
      <c r="CQ470">
        <v>9</v>
      </c>
      <c r="CR470">
        <v>38</v>
      </c>
      <c r="CS470" s="1">
        <v>44816</v>
      </c>
      <c r="CT470" t="s">
        <v>16335</v>
      </c>
      <c r="CU470" t="s">
        <v>8615</v>
      </c>
      <c r="CV470" t="s">
        <v>16276</v>
      </c>
      <c r="CW470" t="s">
        <v>16333</v>
      </c>
      <c r="CX470" t="s">
        <v>7312</v>
      </c>
      <c r="CY470" t="s">
        <v>7401</v>
      </c>
      <c r="CZ470" t="s">
        <v>8992</v>
      </c>
      <c r="DA470" t="s">
        <v>7229</v>
      </c>
      <c r="DB470" t="s">
        <v>5342</v>
      </c>
      <c r="DC470" t="s">
        <v>7185</v>
      </c>
      <c r="DD470" t="s">
        <v>3508</v>
      </c>
      <c r="DE470" t="s">
        <v>7198</v>
      </c>
      <c r="DF470" t="s">
        <v>7187</v>
      </c>
      <c r="DG470" t="s">
        <v>7188</v>
      </c>
      <c r="DH470" t="s">
        <v>110</v>
      </c>
      <c r="DI470" t="s">
        <v>110</v>
      </c>
      <c r="DJ470" t="s">
        <v>205</v>
      </c>
      <c r="DK470" t="s">
        <v>110</v>
      </c>
      <c r="DL470" t="s">
        <v>110</v>
      </c>
      <c r="DM470" t="s">
        <v>9070</v>
      </c>
      <c r="DN470" t="s">
        <v>57</v>
      </c>
      <c r="DO470" t="s">
        <v>9071</v>
      </c>
      <c r="DP470" t="s">
        <v>110</v>
      </c>
      <c r="DQ470" t="s">
        <v>110</v>
      </c>
      <c r="DR470" t="s">
        <v>7213</v>
      </c>
      <c r="DS470" t="s">
        <v>110</v>
      </c>
      <c r="DT470" t="s">
        <v>109</v>
      </c>
      <c r="DU470" t="s">
        <v>3509</v>
      </c>
      <c r="DV470" t="s">
        <v>9072</v>
      </c>
      <c r="DW470" t="s">
        <v>9073</v>
      </c>
      <c r="DX470" t="s">
        <v>9074</v>
      </c>
    </row>
    <row r="471" spans="7:128">
      <c r="G471">
        <v>446</v>
      </c>
      <c r="H471" t="s">
        <v>109</v>
      </c>
      <c r="I471" t="s">
        <v>3510</v>
      </c>
      <c r="J471" s="131">
        <v>44817</v>
      </c>
      <c r="K471" t="s">
        <v>6189</v>
      </c>
      <c r="L471" t="s">
        <v>108</v>
      </c>
      <c r="M471" t="s">
        <v>110</v>
      </c>
      <c r="N471" t="s">
        <v>108</v>
      </c>
      <c r="O471" t="s">
        <v>510</v>
      </c>
      <c r="P471" t="s">
        <v>162</v>
      </c>
      <c r="Q471">
        <v>0.62</v>
      </c>
      <c r="R471">
        <v>0.62</v>
      </c>
      <c r="S471">
        <v>4.3</v>
      </c>
      <c r="T471">
        <v>4.8659999999999997</v>
      </c>
      <c r="U471" t="s">
        <v>109</v>
      </c>
      <c r="V471" t="s">
        <v>149</v>
      </c>
      <c r="W471" t="s">
        <v>869</v>
      </c>
      <c r="X471" t="s">
        <v>110</v>
      </c>
      <c r="Y471" t="s">
        <v>110</v>
      </c>
      <c r="Z471" t="s">
        <v>110</v>
      </c>
      <c r="AA471" t="s">
        <v>110</v>
      </c>
      <c r="AB471" t="s">
        <v>129</v>
      </c>
      <c r="AC471">
        <v>100</v>
      </c>
      <c r="AD471" t="s">
        <v>205</v>
      </c>
      <c r="AE471" t="s">
        <v>131</v>
      </c>
      <c r="AF471" t="s">
        <v>131</v>
      </c>
      <c r="AG471" t="s">
        <v>109</v>
      </c>
      <c r="AH471" s="18">
        <v>44820</v>
      </c>
      <c r="AI471" s="131">
        <v>45001</v>
      </c>
      <c r="AJ471" t="s">
        <v>133</v>
      </c>
      <c r="AK471" t="s">
        <v>1122</v>
      </c>
      <c r="AL471" t="s">
        <v>110</v>
      </c>
      <c r="AM471" t="s">
        <v>109</v>
      </c>
      <c r="AN471" s="131">
        <v>45184</v>
      </c>
      <c r="AO471" t="s">
        <v>132</v>
      </c>
      <c r="AP471" t="s">
        <v>109</v>
      </c>
      <c r="AQ471" t="s">
        <v>109</v>
      </c>
      <c r="AR471" t="s">
        <v>109</v>
      </c>
      <c r="AS471" t="s">
        <v>109</v>
      </c>
      <c r="AT471" t="s">
        <v>109</v>
      </c>
      <c r="AU471" t="s">
        <v>109</v>
      </c>
      <c r="AV471" t="s">
        <v>182</v>
      </c>
      <c r="AW471" t="s">
        <v>110</v>
      </c>
      <c r="AX471" t="s">
        <v>109</v>
      </c>
      <c r="AY471" t="s">
        <v>110</v>
      </c>
      <c r="AZ471" t="s">
        <v>109</v>
      </c>
      <c r="BA471" t="s">
        <v>136</v>
      </c>
      <c r="BB471" t="s">
        <v>109</v>
      </c>
      <c r="BC471" t="s">
        <v>110</v>
      </c>
      <c r="BD471" t="s">
        <v>110</v>
      </c>
      <c r="BE471" t="s">
        <v>110</v>
      </c>
      <c r="BF471" t="s">
        <v>110</v>
      </c>
      <c r="BG471" t="s">
        <v>110</v>
      </c>
      <c r="BH471" t="s">
        <v>110</v>
      </c>
      <c r="BI471" t="s">
        <v>110</v>
      </c>
      <c r="BJ471" t="s">
        <v>110</v>
      </c>
      <c r="BK471" t="s">
        <v>110</v>
      </c>
      <c r="BL471" t="s">
        <v>109</v>
      </c>
      <c r="BM471" t="s">
        <v>109</v>
      </c>
      <c r="BN471">
        <v>0</v>
      </c>
      <c r="BO471">
        <v>0</v>
      </c>
      <c r="BP471">
        <v>0</v>
      </c>
      <c r="BQ471" t="s">
        <v>109</v>
      </c>
      <c r="BR471" t="s">
        <v>109</v>
      </c>
      <c r="BS471"/>
      <c r="BT471" t="s">
        <v>1120</v>
      </c>
      <c r="BU471" t="s">
        <v>110</v>
      </c>
      <c r="BV471" t="s">
        <v>6189</v>
      </c>
      <c r="BW471" t="s">
        <v>141</v>
      </c>
      <c r="BX471" t="s">
        <v>5545</v>
      </c>
      <c r="BY471" t="s">
        <v>110</v>
      </c>
      <c r="BZ471" t="s">
        <v>110</v>
      </c>
      <c r="CA471" t="s">
        <v>109</v>
      </c>
      <c r="CB471" t="s">
        <v>635</v>
      </c>
      <c r="CC471" t="s">
        <v>109</v>
      </c>
      <c r="CD471" t="s">
        <v>6190</v>
      </c>
      <c r="CE471" t="s">
        <v>110</v>
      </c>
      <c r="CF471"/>
      <c r="CG471" s="131">
        <v>44817</v>
      </c>
      <c r="CH471" t="s">
        <v>198</v>
      </c>
      <c r="CI471" t="s">
        <v>110</v>
      </c>
      <c r="CJ471" t="s">
        <v>114</v>
      </c>
      <c r="CK471" t="s">
        <v>109</v>
      </c>
      <c r="CL471" t="s">
        <v>109</v>
      </c>
      <c r="CM471" t="s">
        <v>109</v>
      </c>
      <c r="CN471">
        <v>2022</v>
      </c>
      <c r="CO471" s="1">
        <v>44817</v>
      </c>
      <c r="CP471" t="s">
        <v>7179</v>
      </c>
      <c r="CQ471">
        <v>9</v>
      </c>
      <c r="CR471">
        <v>38</v>
      </c>
      <c r="CS471" s="1">
        <v>44816</v>
      </c>
      <c r="CT471" t="s">
        <v>16335</v>
      </c>
      <c r="CU471" t="s">
        <v>8615</v>
      </c>
      <c r="CV471" t="s">
        <v>16276</v>
      </c>
      <c r="CW471" t="s">
        <v>16333</v>
      </c>
      <c r="CX471" t="s">
        <v>7312</v>
      </c>
      <c r="CY471" t="s">
        <v>7401</v>
      </c>
      <c r="CZ471" t="s">
        <v>8992</v>
      </c>
      <c r="DA471" t="s">
        <v>7184</v>
      </c>
      <c r="DB471" t="s">
        <v>114</v>
      </c>
      <c r="DC471" t="s">
        <v>7206</v>
      </c>
      <c r="DD471" t="s">
        <v>1123</v>
      </c>
      <c r="DE471" t="s">
        <v>7198</v>
      </c>
      <c r="DF471" t="s">
        <v>7187</v>
      </c>
      <c r="DG471" t="s">
        <v>7188</v>
      </c>
      <c r="DH471" t="s">
        <v>110</v>
      </c>
      <c r="DI471" t="s">
        <v>110</v>
      </c>
      <c r="DJ471" t="s">
        <v>205</v>
      </c>
      <c r="DK471" t="s">
        <v>110</v>
      </c>
      <c r="DL471" t="s">
        <v>110</v>
      </c>
      <c r="DM471" t="s">
        <v>182</v>
      </c>
      <c r="DN471" t="s">
        <v>7268</v>
      </c>
      <c r="DO471" t="s">
        <v>8421</v>
      </c>
      <c r="DP471" t="s">
        <v>110</v>
      </c>
      <c r="DQ471" t="s">
        <v>110</v>
      </c>
      <c r="DR471" t="s">
        <v>7213</v>
      </c>
      <c r="DS471" t="s">
        <v>110</v>
      </c>
      <c r="DT471" t="s">
        <v>109</v>
      </c>
      <c r="DU471" t="s">
        <v>3511</v>
      </c>
      <c r="DV471" t="s">
        <v>9075</v>
      </c>
      <c r="DW471" t="s">
        <v>9076</v>
      </c>
      <c r="DX471" t="s">
        <v>9077</v>
      </c>
    </row>
    <row r="472" spans="7:128">
      <c r="G472">
        <v>445</v>
      </c>
      <c r="H472" t="s">
        <v>109</v>
      </c>
      <c r="I472" t="s">
        <v>3512</v>
      </c>
      <c r="J472" s="131">
        <v>44817</v>
      </c>
      <c r="K472" t="s">
        <v>6552</v>
      </c>
      <c r="L472" t="s">
        <v>108</v>
      </c>
      <c r="M472" t="s">
        <v>300</v>
      </c>
      <c r="N472" t="s">
        <v>108</v>
      </c>
      <c r="O472" t="s">
        <v>510</v>
      </c>
      <c r="P472" t="s">
        <v>162</v>
      </c>
      <c r="Q472">
        <v>0.74</v>
      </c>
      <c r="R472">
        <v>0.74</v>
      </c>
      <c r="S472">
        <v>5.13</v>
      </c>
      <c r="T472">
        <v>5.8079999999999998</v>
      </c>
      <c r="U472" t="s">
        <v>109</v>
      </c>
      <c r="V472" t="s">
        <v>126</v>
      </c>
      <c r="W472" t="s">
        <v>422</v>
      </c>
      <c r="X472" t="s">
        <v>110</v>
      </c>
      <c r="Y472" t="s">
        <v>110</v>
      </c>
      <c r="Z472" t="s">
        <v>110</v>
      </c>
      <c r="AA472" t="s">
        <v>110</v>
      </c>
      <c r="AB472" t="s">
        <v>129</v>
      </c>
      <c r="AC472">
        <v>100</v>
      </c>
      <c r="AD472" t="s">
        <v>165</v>
      </c>
      <c r="AE472" t="s">
        <v>225</v>
      </c>
      <c r="AF472" t="s">
        <v>225</v>
      </c>
      <c r="AG472" t="s">
        <v>109</v>
      </c>
      <c r="AH472" s="18">
        <v>44820</v>
      </c>
      <c r="AI472" s="131">
        <v>45001</v>
      </c>
      <c r="AJ472" t="s">
        <v>430</v>
      </c>
      <c r="AK472" t="s">
        <v>3471</v>
      </c>
      <c r="AL472" t="s">
        <v>110</v>
      </c>
      <c r="AM472" t="s">
        <v>109</v>
      </c>
      <c r="AN472" s="131">
        <v>45916</v>
      </c>
      <c r="AO472" t="s">
        <v>132</v>
      </c>
      <c r="AP472" t="s">
        <v>109</v>
      </c>
      <c r="AQ472" t="s">
        <v>109</v>
      </c>
      <c r="AR472" t="s">
        <v>109</v>
      </c>
      <c r="AS472" t="s">
        <v>109</v>
      </c>
      <c r="AT472" t="s">
        <v>109</v>
      </c>
      <c r="AU472" t="s">
        <v>109</v>
      </c>
      <c r="AV472" t="s">
        <v>109</v>
      </c>
      <c r="AW472" t="s">
        <v>110</v>
      </c>
      <c r="AX472" t="s">
        <v>109</v>
      </c>
      <c r="AY472" t="s">
        <v>110</v>
      </c>
      <c r="AZ472" t="s">
        <v>3473</v>
      </c>
      <c r="BA472" t="s">
        <v>136</v>
      </c>
      <c r="BB472" t="s">
        <v>109</v>
      </c>
      <c r="BC472" t="s">
        <v>110</v>
      </c>
      <c r="BD472" t="s">
        <v>110</v>
      </c>
      <c r="BE472" t="s">
        <v>110</v>
      </c>
      <c r="BF472" t="s">
        <v>110</v>
      </c>
      <c r="BG472" t="s">
        <v>110</v>
      </c>
      <c r="BH472" t="s">
        <v>110</v>
      </c>
      <c r="BI472" t="s">
        <v>110</v>
      </c>
      <c r="BJ472" t="s">
        <v>110</v>
      </c>
      <c r="BK472" t="s">
        <v>110</v>
      </c>
      <c r="BL472" t="s">
        <v>109</v>
      </c>
      <c r="BM472" t="s">
        <v>109</v>
      </c>
      <c r="BN472">
        <v>0</v>
      </c>
      <c r="BO472">
        <v>0</v>
      </c>
      <c r="BP472">
        <v>0</v>
      </c>
      <c r="BQ472" t="s">
        <v>109</v>
      </c>
      <c r="BR472" t="s">
        <v>109</v>
      </c>
      <c r="BS472"/>
      <c r="BT472" t="s">
        <v>3469</v>
      </c>
      <c r="BU472" t="s">
        <v>110</v>
      </c>
      <c r="BV472" t="s">
        <v>6552</v>
      </c>
      <c r="BW472" t="s">
        <v>141</v>
      </c>
      <c r="BX472" t="s">
        <v>140</v>
      </c>
      <c r="BY472" t="s">
        <v>5690</v>
      </c>
      <c r="BZ472" t="s">
        <v>110</v>
      </c>
      <c r="CA472" t="s">
        <v>109</v>
      </c>
      <c r="CB472" t="s">
        <v>324</v>
      </c>
      <c r="CC472" t="s">
        <v>5616</v>
      </c>
      <c r="CD472" t="s">
        <v>528</v>
      </c>
      <c r="CE472" t="s">
        <v>6553</v>
      </c>
      <c r="CF472"/>
      <c r="CG472" s="131">
        <v>43726</v>
      </c>
      <c r="CH472" t="s">
        <v>144</v>
      </c>
      <c r="CI472" t="s">
        <v>144</v>
      </c>
      <c r="CJ472" t="s">
        <v>114</v>
      </c>
      <c r="CK472" t="s">
        <v>109</v>
      </c>
      <c r="CL472" t="s">
        <v>109</v>
      </c>
      <c r="CM472" t="s">
        <v>109</v>
      </c>
      <c r="CN472">
        <v>2022</v>
      </c>
      <c r="CO472" s="1">
        <v>44817</v>
      </c>
      <c r="CP472" t="s">
        <v>7179</v>
      </c>
      <c r="CQ472">
        <v>9</v>
      </c>
      <c r="CR472">
        <v>38</v>
      </c>
      <c r="CS472" s="1">
        <v>44816</v>
      </c>
      <c r="CT472" t="s">
        <v>16335</v>
      </c>
      <c r="CU472" t="s">
        <v>8615</v>
      </c>
      <c r="CV472" t="s">
        <v>16276</v>
      </c>
      <c r="CW472" t="s">
        <v>16333</v>
      </c>
      <c r="CX472" t="s">
        <v>7312</v>
      </c>
      <c r="CY472" t="s">
        <v>7401</v>
      </c>
      <c r="CZ472" t="s">
        <v>8992</v>
      </c>
      <c r="DA472" t="s">
        <v>7184</v>
      </c>
      <c r="DB472" t="s">
        <v>5342</v>
      </c>
      <c r="DC472" t="s">
        <v>7185</v>
      </c>
      <c r="DD472" t="s">
        <v>3472</v>
      </c>
      <c r="DE472" t="s">
        <v>7198</v>
      </c>
      <c r="DF472" t="s">
        <v>7187</v>
      </c>
      <c r="DG472" t="s">
        <v>7188</v>
      </c>
      <c r="DH472" t="s">
        <v>110</v>
      </c>
      <c r="DI472" t="s">
        <v>110</v>
      </c>
      <c r="DJ472" t="s">
        <v>165</v>
      </c>
      <c r="DK472" t="s">
        <v>3469</v>
      </c>
      <c r="DL472" t="s">
        <v>110</v>
      </c>
      <c r="DM472" t="s">
        <v>7189</v>
      </c>
      <c r="DN472" t="s">
        <v>7268</v>
      </c>
      <c r="DO472" t="s">
        <v>9078</v>
      </c>
      <c r="DP472" t="s">
        <v>110</v>
      </c>
      <c r="DQ472" t="s">
        <v>110</v>
      </c>
      <c r="DR472" t="s">
        <v>7213</v>
      </c>
      <c r="DS472" t="s">
        <v>110</v>
      </c>
      <c r="DT472" t="s">
        <v>109</v>
      </c>
      <c r="DU472" t="s">
        <v>3513</v>
      </c>
      <c r="DV472" t="s">
        <v>9079</v>
      </c>
      <c r="DW472" t="s">
        <v>9076</v>
      </c>
      <c r="DX472" t="s">
        <v>9046</v>
      </c>
    </row>
    <row r="473" spans="7:128">
      <c r="G473">
        <v>444</v>
      </c>
      <c r="H473" t="s">
        <v>109</v>
      </c>
      <c r="I473" t="s">
        <v>3515</v>
      </c>
      <c r="J473" s="131">
        <v>44813</v>
      </c>
      <c r="K473" t="s">
        <v>9080</v>
      </c>
      <c r="L473" t="s">
        <v>3516</v>
      </c>
      <c r="M473" t="s">
        <v>124</v>
      </c>
      <c r="N473" t="s">
        <v>318</v>
      </c>
      <c r="O473" t="s">
        <v>530</v>
      </c>
      <c r="P473" t="s">
        <v>162</v>
      </c>
      <c r="Q473">
        <v>0.6</v>
      </c>
      <c r="R473">
        <v>0.6</v>
      </c>
      <c r="S473">
        <v>4.0199999999999996</v>
      </c>
      <c r="T473">
        <v>4.7089999999999996</v>
      </c>
      <c r="U473" t="s">
        <v>389</v>
      </c>
      <c r="V473" t="s">
        <v>126</v>
      </c>
      <c r="W473" t="s">
        <v>1310</v>
      </c>
      <c r="X473" t="s">
        <v>405</v>
      </c>
      <c r="Y473" t="s">
        <v>869</v>
      </c>
      <c r="Z473" t="s">
        <v>869</v>
      </c>
      <c r="AA473" t="s">
        <v>812</v>
      </c>
      <c r="AB473" t="s">
        <v>129</v>
      </c>
      <c r="AC473">
        <v>100</v>
      </c>
      <c r="AD473" t="s">
        <v>180</v>
      </c>
      <c r="AE473" t="s">
        <v>131</v>
      </c>
      <c r="AF473" t="s">
        <v>131</v>
      </c>
      <c r="AG473" t="s">
        <v>206</v>
      </c>
      <c r="AH473" s="18">
        <v>44728</v>
      </c>
      <c r="AI473" s="131">
        <v>44911</v>
      </c>
      <c r="AJ473" t="s">
        <v>430</v>
      </c>
      <c r="AK473" t="s">
        <v>3517</v>
      </c>
      <c r="AL473" t="s">
        <v>110</v>
      </c>
      <c r="AM473" t="s">
        <v>109</v>
      </c>
      <c r="AN473" s="131">
        <v>45824</v>
      </c>
      <c r="AO473" t="s">
        <v>132</v>
      </c>
      <c r="AP473" t="s">
        <v>109</v>
      </c>
      <c r="AQ473" t="s">
        <v>109</v>
      </c>
      <c r="AR473" t="s">
        <v>109</v>
      </c>
      <c r="AS473" t="s">
        <v>109</v>
      </c>
      <c r="AT473" t="s">
        <v>109</v>
      </c>
      <c r="AU473" t="s">
        <v>109</v>
      </c>
      <c r="AV473" t="s">
        <v>109</v>
      </c>
      <c r="AW473" t="s">
        <v>110</v>
      </c>
      <c r="AX473" t="s">
        <v>3519</v>
      </c>
      <c r="AY473" t="s">
        <v>110</v>
      </c>
      <c r="AZ473" t="s">
        <v>109</v>
      </c>
      <c r="BA473" t="s">
        <v>389</v>
      </c>
      <c r="BB473" t="s">
        <v>109</v>
      </c>
      <c r="BC473" t="s">
        <v>7367</v>
      </c>
      <c r="BD473" t="s">
        <v>7368</v>
      </c>
      <c r="BE473" t="s">
        <v>110</v>
      </c>
      <c r="BF473" t="s">
        <v>110</v>
      </c>
      <c r="BG473" t="s">
        <v>110</v>
      </c>
      <c r="BH473" t="s">
        <v>110</v>
      </c>
      <c r="BI473" t="s">
        <v>110</v>
      </c>
      <c r="BJ473" t="s">
        <v>110</v>
      </c>
      <c r="BK473" t="s">
        <v>110</v>
      </c>
      <c r="BL473" t="s">
        <v>109</v>
      </c>
      <c r="BM473" t="s">
        <v>109</v>
      </c>
      <c r="BN473">
        <v>0</v>
      </c>
      <c r="BO473">
        <v>0</v>
      </c>
      <c r="BP473">
        <v>0</v>
      </c>
      <c r="BQ473" t="s">
        <v>109</v>
      </c>
      <c r="BR473" t="s">
        <v>109</v>
      </c>
      <c r="BS473"/>
      <c r="BT473" t="s">
        <v>3514</v>
      </c>
      <c r="BU473" t="s">
        <v>110</v>
      </c>
      <c r="BV473" t="s">
        <v>6732</v>
      </c>
      <c r="BW473" t="s">
        <v>141</v>
      </c>
      <c r="BX473" t="s">
        <v>140</v>
      </c>
      <c r="BY473" t="s">
        <v>110</v>
      </c>
      <c r="BZ473" t="s">
        <v>110</v>
      </c>
      <c r="CA473" t="s">
        <v>109</v>
      </c>
      <c r="CB473" t="s">
        <v>294</v>
      </c>
      <c r="CC473" t="s">
        <v>109</v>
      </c>
      <c r="CD473" t="s">
        <v>6067</v>
      </c>
      <c r="CE473" t="s">
        <v>110</v>
      </c>
      <c r="CF473"/>
      <c r="CG473" s="131">
        <v>42836</v>
      </c>
      <c r="CH473" t="s">
        <v>144</v>
      </c>
      <c r="CI473" t="s">
        <v>5545</v>
      </c>
      <c r="CJ473" t="s">
        <v>114</v>
      </c>
      <c r="CK473" t="s">
        <v>109</v>
      </c>
      <c r="CL473" t="s">
        <v>114</v>
      </c>
      <c r="CM473" t="s">
        <v>109</v>
      </c>
      <c r="CN473">
        <v>2022</v>
      </c>
      <c r="CO473" s="1">
        <v>44813</v>
      </c>
      <c r="CP473" t="s">
        <v>7179</v>
      </c>
      <c r="CQ473">
        <v>9</v>
      </c>
      <c r="CR473">
        <v>37</v>
      </c>
      <c r="CS473" s="1">
        <v>44809</v>
      </c>
      <c r="CT473" t="s">
        <v>16336</v>
      </c>
      <c r="CU473" t="s">
        <v>8615</v>
      </c>
      <c r="CV473" t="s">
        <v>16276</v>
      </c>
      <c r="CW473" t="s">
        <v>16333</v>
      </c>
      <c r="CX473" t="s">
        <v>7312</v>
      </c>
      <c r="CY473" t="s">
        <v>7463</v>
      </c>
      <c r="CZ473" t="s">
        <v>8992</v>
      </c>
      <c r="DA473" t="s">
        <v>7184</v>
      </c>
      <c r="DB473" t="s">
        <v>5342</v>
      </c>
      <c r="DC473" t="s">
        <v>7185</v>
      </c>
      <c r="DD473" t="s">
        <v>3518</v>
      </c>
      <c r="DE473" t="s">
        <v>7198</v>
      </c>
      <c r="DF473" t="s">
        <v>7187</v>
      </c>
      <c r="DG473" t="s">
        <v>7199</v>
      </c>
      <c r="DH473" t="s">
        <v>7280</v>
      </c>
      <c r="DI473" t="s">
        <v>3514</v>
      </c>
      <c r="DJ473" t="s">
        <v>180</v>
      </c>
      <c r="DK473" t="s">
        <v>110</v>
      </c>
      <c r="DL473" t="s">
        <v>110</v>
      </c>
      <c r="DM473" t="s">
        <v>7189</v>
      </c>
      <c r="DN473" t="s">
        <v>7268</v>
      </c>
      <c r="DO473" t="s">
        <v>9081</v>
      </c>
      <c r="DP473" t="s">
        <v>206</v>
      </c>
      <c r="DQ473" t="s">
        <v>7218</v>
      </c>
      <c r="DR473" t="s">
        <v>7218</v>
      </c>
      <c r="DS473" t="s">
        <v>110</v>
      </c>
      <c r="DT473" t="s">
        <v>109</v>
      </c>
      <c r="DU473" t="s">
        <v>3520</v>
      </c>
      <c r="DV473" t="s">
        <v>9082</v>
      </c>
      <c r="DW473" t="s">
        <v>9083</v>
      </c>
      <c r="DX473" t="s">
        <v>9084</v>
      </c>
    </row>
    <row r="474" spans="7:128">
      <c r="G474">
        <v>443</v>
      </c>
      <c r="H474" t="s">
        <v>109</v>
      </c>
      <c r="I474" t="s">
        <v>3519</v>
      </c>
      <c r="J474" s="131">
        <v>44813</v>
      </c>
      <c r="K474" t="s">
        <v>6732</v>
      </c>
      <c r="L474" t="s">
        <v>3516</v>
      </c>
      <c r="M474" t="s">
        <v>124</v>
      </c>
      <c r="N474" t="s">
        <v>318</v>
      </c>
      <c r="O474" t="s">
        <v>530</v>
      </c>
      <c r="P474" t="s">
        <v>162</v>
      </c>
      <c r="Q474">
        <v>0.6</v>
      </c>
      <c r="R474">
        <v>0.6</v>
      </c>
      <c r="S474">
        <v>4.16</v>
      </c>
      <c r="T474">
        <v>4.7089999999999996</v>
      </c>
      <c r="U474" t="s">
        <v>109</v>
      </c>
      <c r="V474" t="s">
        <v>126</v>
      </c>
      <c r="W474" t="s">
        <v>1310</v>
      </c>
      <c r="X474" t="s">
        <v>110</v>
      </c>
      <c r="Y474" t="s">
        <v>110</v>
      </c>
      <c r="Z474" t="s">
        <v>110</v>
      </c>
      <c r="AA474" t="s">
        <v>110</v>
      </c>
      <c r="AB474" t="s">
        <v>129</v>
      </c>
      <c r="AC474">
        <v>97.487700000000004</v>
      </c>
      <c r="AD474" t="s">
        <v>180</v>
      </c>
      <c r="AE474" t="s">
        <v>131</v>
      </c>
      <c r="AF474" t="s">
        <v>131</v>
      </c>
      <c r="AG474" t="s">
        <v>109</v>
      </c>
      <c r="AH474" s="18">
        <v>44728</v>
      </c>
      <c r="AI474" s="131">
        <v>44911</v>
      </c>
      <c r="AJ474" t="s">
        <v>430</v>
      </c>
      <c r="AK474" t="s">
        <v>3517</v>
      </c>
      <c r="AL474" t="s">
        <v>110</v>
      </c>
      <c r="AM474" t="s">
        <v>109</v>
      </c>
      <c r="AN474" s="131">
        <v>45824</v>
      </c>
      <c r="AO474" t="s">
        <v>132</v>
      </c>
      <c r="AP474" t="s">
        <v>109</v>
      </c>
      <c r="AQ474" t="s">
        <v>109</v>
      </c>
      <c r="AR474" t="s">
        <v>109</v>
      </c>
      <c r="AS474" t="s">
        <v>109</v>
      </c>
      <c r="AT474" t="s">
        <v>109</v>
      </c>
      <c r="AU474" t="s">
        <v>109</v>
      </c>
      <c r="AV474" t="s">
        <v>109</v>
      </c>
      <c r="AW474" t="s">
        <v>110</v>
      </c>
      <c r="AX474" t="s">
        <v>109</v>
      </c>
      <c r="AY474" t="s">
        <v>110</v>
      </c>
      <c r="AZ474" t="s">
        <v>109</v>
      </c>
      <c r="BA474" t="s">
        <v>136</v>
      </c>
      <c r="BB474" t="s">
        <v>109</v>
      </c>
      <c r="BC474" t="s">
        <v>110</v>
      </c>
      <c r="BD474" t="s">
        <v>110</v>
      </c>
      <c r="BE474" t="s">
        <v>110</v>
      </c>
      <c r="BF474" t="s">
        <v>110</v>
      </c>
      <c r="BG474" t="s">
        <v>110</v>
      </c>
      <c r="BH474" t="s">
        <v>110</v>
      </c>
      <c r="BI474" t="s">
        <v>110</v>
      </c>
      <c r="BJ474" t="s">
        <v>110</v>
      </c>
      <c r="BK474" t="s">
        <v>110</v>
      </c>
      <c r="BL474" t="s">
        <v>109</v>
      </c>
      <c r="BM474" t="s">
        <v>109</v>
      </c>
      <c r="BN474">
        <v>0</v>
      </c>
      <c r="BO474">
        <v>0</v>
      </c>
      <c r="BP474">
        <v>0</v>
      </c>
      <c r="BQ474" t="s">
        <v>109</v>
      </c>
      <c r="BR474" t="s">
        <v>109</v>
      </c>
      <c r="BS474"/>
      <c r="BT474" t="s">
        <v>3514</v>
      </c>
      <c r="BU474" t="s">
        <v>110</v>
      </c>
      <c r="BV474" t="s">
        <v>6732</v>
      </c>
      <c r="BW474" t="s">
        <v>141</v>
      </c>
      <c r="BX474" t="s">
        <v>140</v>
      </c>
      <c r="BY474" t="s">
        <v>110</v>
      </c>
      <c r="BZ474" t="s">
        <v>110</v>
      </c>
      <c r="CA474" t="s">
        <v>109</v>
      </c>
      <c r="CB474" t="s">
        <v>294</v>
      </c>
      <c r="CC474" t="s">
        <v>109</v>
      </c>
      <c r="CD474" t="s">
        <v>6067</v>
      </c>
      <c r="CE474" t="s">
        <v>110</v>
      </c>
      <c r="CF474"/>
      <c r="CG474" s="131">
        <v>42836</v>
      </c>
      <c r="CH474" t="s">
        <v>144</v>
      </c>
      <c r="CI474" t="s">
        <v>5545</v>
      </c>
      <c r="CJ474" t="s">
        <v>114</v>
      </c>
      <c r="CK474" t="s">
        <v>109</v>
      </c>
      <c r="CL474" t="s">
        <v>114</v>
      </c>
      <c r="CM474" t="s">
        <v>109</v>
      </c>
      <c r="CN474">
        <v>2022</v>
      </c>
      <c r="CO474" s="1">
        <v>44813</v>
      </c>
      <c r="CP474" t="s">
        <v>7179</v>
      </c>
      <c r="CQ474">
        <v>9</v>
      </c>
      <c r="CR474">
        <v>37</v>
      </c>
      <c r="CS474" s="1">
        <v>44809</v>
      </c>
      <c r="CT474" t="s">
        <v>16336</v>
      </c>
      <c r="CU474" t="s">
        <v>8615</v>
      </c>
      <c r="CV474" t="s">
        <v>16276</v>
      </c>
      <c r="CW474" t="s">
        <v>16333</v>
      </c>
      <c r="CX474" t="s">
        <v>7312</v>
      </c>
      <c r="CY474" t="s">
        <v>7463</v>
      </c>
      <c r="CZ474" t="s">
        <v>8992</v>
      </c>
      <c r="DA474" t="s">
        <v>7184</v>
      </c>
      <c r="DB474" t="s">
        <v>5342</v>
      </c>
      <c r="DC474" t="s">
        <v>7185</v>
      </c>
      <c r="DD474" t="s">
        <v>3518</v>
      </c>
      <c r="DE474" t="s">
        <v>7198</v>
      </c>
      <c r="DF474" t="s">
        <v>7187</v>
      </c>
      <c r="DG474" t="s">
        <v>7199</v>
      </c>
      <c r="DH474" t="s">
        <v>7280</v>
      </c>
      <c r="DI474" t="s">
        <v>3514</v>
      </c>
      <c r="DJ474" t="s">
        <v>180</v>
      </c>
      <c r="DK474" t="s">
        <v>110</v>
      </c>
      <c r="DL474" t="s">
        <v>110</v>
      </c>
      <c r="DM474" t="s">
        <v>7189</v>
      </c>
      <c r="DN474" t="s">
        <v>7268</v>
      </c>
      <c r="DO474" t="s">
        <v>7395</v>
      </c>
      <c r="DP474" t="s">
        <v>110</v>
      </c>
      <c r="DQ474" t="s">
        <v>110</v>
      </c>
      <c r="DR474" t="s">
        <v>7213</v>
      </c>
      <c r="DS474" t="s">
        <v>110</v>
      </c>
      <c r="DT474" t="s">
        <v>109</v>
      </c>
      <c r="DU474" t="s">
        <v>3521</v>
      </c>
      <c r="DV474" t="s">
        <v>9082</v>
      </c>
      <c r="DW474" t="s">
        <v>9083</v>
      </c>
      <c r="DX474" t="s">
        <v>9085</v>
      </c>
    </row>
    <row r="475" spans="7:128">
      <c r="G475">
        <v>442</v>
      </c>
      <c r="H475" t="s">
        <v>109</v>
      </c>
      <c r="I475" t="s">
        <v>3523</v>
      </c>
      <c r="J475" s="131">
        <v>44813</v>
      </c>
      <c r="K475" t="s">
        <v>9086</v>
      </c>
      <c r="L475" t="s">
        <v>108</v>
      </c>
      <c r="M475" t="s">
        <v>300</v>
      </c>
      <c r="N475" t="s">
        <v>108</v>
      </c>
      <c r="O475" t="s">
        <v>510</v>
      </c>
      <c r="P475" t="s">
        <v>265</v>
      </c>
      <c r="Q475">
        <v>0.46</v>
      </c>
      <c r="R475">
        <v>0.46</v>
      </c>
      <c r="S475">
        <v>3.2</v>
      </c>
      <c r="T475">
        <v>3.6269999999999998</v>
      </c>
      <c r="U475" t="s">
        <v>109</v>
      </c>
      <c r="V475" t="s">
        <v>126</v>
      </c>
      <c r="W475" t="s">
        <v>224</v>
      </c>
      <c r="X475" t="s">
        <v>110</v>
      </c>
      <c r="Y475" t="s">
        <v>224</v>
      </c>
      <c r="Z475" t="s">
        <v>110</v>
      </c>
      <c r="AA475" t="s">
        <v>110</v>
      </c>
      <c r="AB475" t="s">
        <v>129</v>
      </c>
      <c r="AC475">
        <v>100</v>
      </c>
      <c r="AD475" t="s">
        <v>130</v>
      </c>
      <c r="AE475" t="s">
        <v>131</v>
      </c>
      <c r="AF475" t="s">
        <v>131</v>
      </c>
      <c r="AG475" t="s">
        <v>109</v>
      </c>
      <c r="AH475" s="18">
        <v>44820</v>
      </c>
      <c r="AI475" s="131">
        <v>45001</v>
      </c>
      <c r="AJ475" t="s">
        <v>133</v>
      </c>
      <c r="AK475" t="s">
        <v>3524</v>
      </c>
      <c r="AL475" t="s">
        <v>110</v>
      </c>
      <c r="AM475" t="s">
        <v>109</v>
      </c>
      <c r="AN475" s="131">
        <v>45916</v>
      </c>
      <c r="AO475" t="s">
        <v>132</v>
      </c>
      <c r="AP475" t="s">
        <v>109</v>
      </c>
      <c r="AQ475" t="s">
        <v>109</v>
      </c>
      <c r="AR475" t="s">
        <v>109</v>
      </c>
      <c r="AS475" t="s">
        <v>109</v>
      </c>
      <c r="AT475" t="s">
        <v>109</v>
      </c>
      <c r="AU475" t="s">
        <v>109</v>
      </c>
      <c r="AV475" t="s">
        <v>109</v>
      </c>
      <c r="AW475" t="s">
        <v>110</v>
      </c>
      <c r="AX475" t="s">
        <v>109</v>
      </c>
      <c r="AY475" t="s">
        <v>110</v>
      </c>
      <c r="AZ475" t="s">
        <v>3526</v>
      </c>
      <c r="BA475" t="s">
        <v>136</v>
      </c>
      <c r="BB475" t="s">
        <v>109</v>
      </c>
      <c r="BC475" t="s">
        <v>110</v>
      </c>
      <c r="BD475" t="s">
        <v>110</v>
      </c>
      <c r="BE475" t="s">
        <v>110</v>
      </c>
      <c r="BF475" t="s">
        <v>110</v>
      </c>
      <c r="BG475" t="s">
        <v>110</v>
      </c>
      <c r="BH475" t="s">
        <v>110</v>
      </c>
      <c r="BI475" t="s">
        <v>110</v>
      </c>
      <c r="BJ475" t="s">
        <v>110</v>
      </c>
      <c r="BK475" t="s">
        <v>110</v>
      </c>
      <c r="BL475" t="s">
        <v>109</v>
      </c>
      <c r="BM475" t="s">
        <v>109</v>
      </c>
      <c r="BN475">
        <v>0</v>
      </c>
      <c r="BO475">
        <v>0</v>
      </c>
      <c r="BP475">
        <v>0</v>
      </c>
      <c r="BQ475" t="s">
        <v>109</v>
      </c>
      <c r="BR475" t="s">
        <v>109</v>
      </c>
      <c r="BS475"/>
      <c r="BT475" t="s">
        <v>3522</v>
      </c>
      <c r="BU475" t="s">
        <v>7178</v>
      </c>
      <c r="BV475" t="s">
        <v>6290</v>
      </c>
      <c r="BW475" t="s">
        <v>141</v>
      </c>
      <c r="BX475" t="s">
        <v>140</v>
      </c>
      <c r="BY475" t="s">
        <v>5677</v>
      </c>
      <c r="BZ475" t="s">
        <v>110</v>
      </c>
      <c r="CA475" t="s">
        <v>109</v>
      </c>
      <c r="CB475" t="s">
        <v>294</v>
      </c>
      <c r="CC475" t="s">
        <v>6046</v>
      </c>
      <c r="CD475" t="s">
        <v>5429</v>
      </c>
      <c r="CE475" t="s">
        <v>6291</v>
      </c>
      <c r="CF475"/>
      <c r="CG475" s="131">
        <v>44649</v>
      </c>
      <c r="CH475" t="s">
        <v>144</v>
      </c>
      <c r="CI475" t="s">
        <v>144</v>
      </c>
      <c r="CJ475" t="s">
        <v>114</v>
      </c>
      <c r="CK475" t="s">
        <v>109</v>
      </c>
      <c r="CL475" t="s">
        <v>109</v>
      </c>
      <c r="CM475" t="s">
        <v>109</v>
      </c>
      <c r="CN475">
        <v>2022</v>
      </c>
      <c r="CO475" s="1">
        <v>44813</v>
      </c>
      <c r="CP475" t="s">
        <v>7179</v>
      </c>
      <c r="CQ475">
        <v>9</v>
      </c>
      <c r="CR475">
        <v>37</v>
      </c>
      <c r="CS475" s="1">
        <v>44809</v>
      </c>
      <c r="CT475" t="s">
        <v>16336</v>
      </c>
      <c r="CU475" t="s">
        <v>8615</v>
      </c>
      <c r="CV475" t="s">
        <v>16276</v>
      </c>
      <c r="CW475" t="s">
        <v>16333</v>
      </c>
      <c r="CX475" t="s">
        <v>7312</v>
      </c>
      <c r="CY475" t="s">
        <v>7463</v>
      </c>
      <c r="CZ475" t="s">
        <v>8992</v>
      </c>
      <c r="DA475" t="s">
        <v>7184</v>
      </c>
      <c r="DB475" t="s">
        <v>5342</v>
      </c>
      <c r="DC475" t="s">
        <v>7185</v>
      </c>
      <c r="DD475" t="s">
        <v>3525</v>
      </c>
      <c r="DE475" t="s">
        <v>7238</v>
      </c>
      <c r="DF475" t="s">
        <v>7187</v>
      </c>
      <c r="DG475" t="s">
        <v>7188</v>
      </c>
      <c r="DH475" t="s">
        <v>110</v>
      </c>
      <c r="DI475" t="s">
        <v>110</v>
      </c>
      <c r="DJ475" t="s">
        <v>130</v>
      </c>
      <c r="DK475" t="s">
        <v>110</v>
      </c>
      <c r="DL475" t="s">
        <v>134</v>
      </c>
      <c r="DM475" t="s">
        <v>7189</v>
      </c>
      <c r="DN475" t="s">
        <v>7291</v>
      </c>
      <c r="DO475" t="s">
        <v>8940</v>
      </c>
      <c r="DP475" t="s">
        <v>110</v>
      </c>
      <c r="DQ475" t="s">
        <v>110</v>
      </c>
      <c r="DR475" t="s">
        <v>7192</v>
      </c>
      <c r="DS475" t="s">
        <v>7193</v>
      </c>
      <c r="DT475" t="s">
        <v>109</v>
      </c>
      <c r="DU475" t="s">
        <v>3527</v>
      </c>
      <c r="DV475" t="s">
        <v>9087</v>
      </c>
      <c r="DW475" t="s">
        <v>9083</v>
      </c>
      <c r="DX475" t="s">
        <v>9088</v>
      </c>
    </row>
    <row r="476" spans="7:128">
      <c r="G476">
        <v>441</v>
      </c>
      <c r="H476" t="s">
        <v>109</v>
      </c>
      <c r="I476" t="s">
        <v>3529</v>
      </c>
      <c r="J476" s="131">
        <v>44812</v>
      </c>
      <c r="K476" t="s">
        <v>6511</v>
      </c>
      <c r="L476" t="s">
        <v>108</v>
      </c>
      <c r="M476" t="s">
        <v>110</v>
      </c>
      <c r="N476" t="s">
        <v>108</v>
      </c>
      <c r="O476" t="s">
        <v>510</v>
      </c>
      <c r="P476" t="s">
        <v>162</v>
      </c>
      <c r="Q476">
        <v>1.153</v>
      </c>
      <c r="R476">
        <v>1.1499999999999999</v>
      </c>
      <c r="S476">
        <v>8.02</v>
      </c>
      <c r="T476">
        <v>9.0500000000000007</v>
      </c>
      <c r="U476" t="s">
        <v>109</v>
      </c>
      <c r="V476" t="s">
        <v>149</v>
      </c>
      <c r="W476" t="s">
        <v>3530</v>
      </c>
      <c r="X476" t="s">
        <v>110</v>
      </c>
      <c r="Y476" t="s">
        <v>110</v>
      </c>
      <c r="Z476" t="s">
        <v>110</v>
      </c>
      <c r="AA476" t="s">
        <v>110</v>
      </c>
      <c r="AB476" t="s">
        <v>129</v>
      </c>
      <c r="AC476"/>
      <c r="AD476" t="s">
        <v>3531</v>
      </c>
      <c r="AE476" t="s">
        <v>832</v>
      </c>
      <c r="AF476" t="s">
        <v>832</v>
      </c>
      <c r="AG476" t="s">
        <v>109</v>
      </c>
      <c r="AH476" s="18">
        <v>44817</v>
      </c>
      <c r="AI476" s="131">
        <v>45181</v>
      </c>
      <c r="AJ476" t="s">
        <v>227</v>
      </c>
      <c r="AK476" t="s">
        <v>3532</v>
      </c>
      <c r="AL476" t="s">
        <v>430</v>
      </c>
      <c r="AM476" t="s">
        <v>109</v>
      </c>
      <c r="AN476" s="131">
        <v>45181</v>
      </c>
      <c r="AO476" t="s">
        <v>110</v>
      </c>
      <c r="AP476" t="s">
        <v>109</v>
      </c>
      <c r="AQ476" t="s">
        <v>109</v>
      </c>
      <c r="AR476" t="s">
        <v>109</v>
      </c>
      <c r="AS476" t="s">
        <v>109</v>
      </c>
      <c r="AT476" t="s">
        <v>109</v>
      </c>
      <c r="AU476" t="s">
        <v>109</v>
      </c>
      <c r="AV476" t="s">
        <v>182</v>
      </c>
      <c r="AW476" t="s">
        <v>110</v>
      </c>
      <c r="AX476" t="s">
        <v>109</v>
      </c>
      <c r="AY476" t="s">
        <v>110</v>
      </c>
      <c r="AZ476" t="s">
        <v>109</v>
      </c>
      <c r="BA476" t="s">
        <v>2976</v>
      </c>
      <c r="BB476" t="s">
        <v>109</v>
      </c>
      <c r="BC476" t="s">
        <v>110</v>
      </c>
      <c r="BD476" t="s">
        <v>110</v>
      </c>
      <c r="BE476" t="s">
        <v>110</v>
      </c>
      <c r="BF476" t="s">
        <v>110</v>
      </c>
      <c r="BG476" t="s">
        <v>110</v>
      </c>
      <c r="BH476" t="s">
        <v>110</v>
      </c>
      <c r="BI476" t="s">
        <v>110</v>
      </c>
      <c r="BJ476" t="s">
        <v>110</v>
      </c>
      <c r="BK476" t="s">
        <v>110</v>
      </c>
      <c r="BL476" t="s">
        <v>109</v>
      </c>
      <c r="BM476" t="s">
        <v>109</v>
      </c>
      <c r="BN476">
        <v>0</v>
      </c>
      <c r="BO476">
        <v>0</v>
      </c>
      <c r="BP476">
        <v>0</v>
      </c>
      <c r="BQ476" t="s">
        <v>109</v>
      </c>
      <c r="BR476" t="s">
        <v>109</v>
      </c>
      <c r="BS476"/>
      <c r="BT476" t="s">
        <v>3528</v>
      </c>
      <c r="BU476" t="s">
        <v>110</v>
      </c>
      <c r="BV476" t="s">
        <v>6511</v>
      </c>
      <c r="BW476" t="s">
        <v>5370</v>
      </c>
      <c r="BX476" t="s">
        <v>231</v>
      </c>
      <c r="BY476" t="s">
        <v>110</v>
      </c>
      <c r="BZ476" t="s">
        <v>110</v>
      </c>
      <c r="CA476" t="s">
        <v>109</v>
      </c>
      <c r="CB476" t="s">
        <v>294</v>
      </c>
      <c r="CC476" t="s">
        <v>110</v>
      </c>
      <c r="CD476" t="s">
        <v>5371</v>
      </c>
      <c r="CE476" t="s">
        <v>110</v>
      </c>
      <c r="CF476">
        <v>44992</v>
      </c>
      <c r="CG476" s="131">
        <v>43817</v>
      </c>
      <c r="CH476" t="s">
        <v>235</v>
      </c>
      <c r="CI476" t="s">
        <v>110</v>
      </c>
      <c r="CJ476" t="s">
        <v>114</v>
      </c>
      <c r="CK476" t="s">
        <v>109</v>
      </c>
      <c r="CL476" t="s">
        <v>109</v>
      </c>
      <c r="CM476" t="s">
        <v>114</v>
      </c>
      <c r="CN476">
        <v>2022</v>
      </c>
      <c r="CO476" s="1">
        <v>44812</v>
      </c>
      <c r="CP476" t="s">
        <v>110</v>
      </c>
      <c r="CQ476">
        <v>9</v>
      </c>
      <c r="CR476">
        <v>37</v>
      </c>
      <c r="CS476" s="1">
        <v>44809</v>
      </c>
      <c r="CT476" t="s">
        <v>16336</v>
      </c>
      <c r="CU476" t="s">
        <v>8615</v>
      </c>
      <c r="CV476" t="s">
        <v>16276</v>
      </c>
      <c r="CW476" t="s">
        <v>16333</v>
      </c>
      <c r="CX476" t="s">
        <v>7312</v>
      </c>
      <c r="CY476" t="s">
        <v>7463</v>
      </c>
      <c r="CZ476" t="s">
        <v>8992</v>
      </c>
      <c r="DA476" t="s">
        <v>7184</v>
      </c>
      <c r="DB476" t="s">
        <v>5342</v>
      </c>
      <c r="DC476" t="s">
        <v>7206</v>
      </c>
      <c r="DD476" t="s">
        <v>3533</v>
      </c>
      <c r="DE476" t="s">
        <v>7198</v>
      </c>
      <c r="DF476" t="s">
        <v>7187</v>
      </c>
      <c r="DG476" t="s">
        <v>7188</v>
      </c>
      <c r="DH476" t="s">
        <v>110</v>
      </c>
      <c r="DI476" t="s">
        <v>3534</v>
      </c>
      <c r="DJ476" t="s">
        <v>9089</v>
      </c>
      <c r="DK476" t="s">
        <v>110</v>
      </c>
      <c r="DL476" t="s">
        <v>110</v>
      </c>
      <c r="DM476" t="s">
        <v>182</v>
      </c>
      <c r="DN476" t="s">
        <v>57</v>
      </c>
      <c r="DO476" t="s">
        <v>9090</v>
      </c>
      <c r="DP476" t="s">
        <v>110</v>
      </c>
      <c r="DQ476" t="s">
        <v>110</v>
      </c>
      <c r="DR476" t="s">
        <v>7213</v>
      </c>
      <c r="DS476" t="s">
        <v>110</v>
      </c>
      <c r="DT476" t="s">
        <v>109</v>
      </c>
      <c r="DU476" t="s">
        <v>3535</v>
      </c>
      <c r="DV476" t="s">
        <v>9091</v>
      </c>
      <c r="DW476" t="s">
        <v>9092</v>
      </c>
      <c r="DX476" t="s">
        <v>9093</v>
      </c>
    </row>
    <row r="477" spans="7:128">
      <c r="G477">
        <v>440</v>
      </c>
      <c r="H477" t="s">
        <v>109</v>
      </c>
      <c r="I477" t="s">
        <v>3536</v>
      </c>
      <c r="J477" s="131">
        <v>44812</v>
      </c>
      <c r="K477" t="s">
        <v>8529</v>
      </c>
      <c r="L477" t="s">
        <v>108</v>
      </c>
      <c r="M477" t="s">
        <v>110</v>
      </c>
      <c r="N477" t="s">
        <v>108</v>
      </c>
      <c r="O477" t="s">
        <v>510</v>
      </c>
      <c r="P477" t="s">
        <v>111</v>
      </c>
      <c r="Q477">
        <v>8</v>
      </c>
      <c r="R477">
        <v>1.1499999999999999</v>
      </c>
      <c r="S477">
        <v>8</v>
      </c>
      <c r="T477">
        <v>9.016</v>
      </c>
      <c r="U477" t="s">
        <v>109</v>
      </c>
      <c r="V477" t="s">
        <v>126</v>
      </c>
      <c r="W477" t="s">
        <v>928</v>
      </c>
      <c r="X477" t="s">
        <v>110</v>
      </c>
      <c r="Y477" t="s">
        <v>110</v>
      </c>
      <c r="Z477" t="s">
        <v>110</v>
      </c>
      <c r="AA477" t="s">
        <v>110</v>
      </c>
      <c r="AB477" t="s">
        <v>129</v>
      </c>
      <c r="AC477">
        <v>100</v>
      </c>
      <c r="AD477" t="s">
        <v>130</v>
      </c>
      <c r="AE477" t="s">
        <v>166</v>
      </c>
      <c r="AF477" t="s">
        <v>166</v>
      </c>
      <c r="AG477" t="s">
        <v>109</v>
      </c>
      <c r="AH477" s="18">
        <v>44819</v>
      </c>
      <c r="AI477" s="131">
        <v>45000</v>
      </c>
      <c r="AJ477" t="s">
        <v>133</v>
      </c>
      <c r="AK477" t="s">
        <v>3537</v>
      </c>
      <c r="AL477" t="s">
        <v>110</v>
      </c>
      <c r="AM477" t="s">
        <v>109</v>
      </c>
      <c r="AN477" s="131">
        <v>45915</v>
      </c>
      <c r="AO477" t="s">
        <v>132</v>
      </c>
      <c r="AP477" t="s">
        <v>109</v>
      </c>
      <c r="AQ477" t="s">
        <v>109</v>
      </c>
      <c r="AR477" t="s">
        <v>109</v>
      </c>
      <c r="AS477" t="s">
        <v>109</v>
      </c>
      <c r="AT477" t="s">
        <v>109</v>
      </c>
      <c r="AU477" t="s">
        <v>109</v>
      </c>
      <c r="AV477" t="s">
        <v>109</v>
      </c>
      <c r="AW477" t="s">
        <v>110</v>
      </c>
      <c r="AX477" t="s">
        <v>109</v>
      </c>
      <c r="AY477" t="s">
        <v>110</v>
      </c>
      <c r="AZ477" t="s">
        <v>109</v>
      </c>
      <c r="BA477" t="s">
        <v>136</v>
      </c>
      <c r="BB477" t="s">
        <v>109</v>
      </c>
      <c r="BC477" t="s">
        <v>110</v>
      </c>
      <c r="BD477" t="s">
        <v>110</v>
      </c>
      <c r="BE477" t="s">
        <v>110</v>
      </c>
      <c r="BF477" t="s">
        <v>110</v>
      </c>
      <c r="BG477" t="s">
        <v>110</v>
      </c>
      <c r="BH477" t="s">
        <v>110</v>
      </c>
      <c r="BI477" t="s">
        <v>110</v>
      </c>
      <c r="BJ477" t="s">
        <v>110</v>
      </c>
      <c r="BK477" t="s">
        <v>110</v>
      </c>
      <c r="BL477" t="s">
        <v>109</v>
      </c>
      <c r="BM477" t="s">
        <v>109</v>
      </c>
      <c r="BN477">
        <v>0</v>
      </c>
      <c r="BO477">
        <v>0</v>
      </c>
      <c r="BP477">
        <v>0</v>
      </c>
      <c r="BQ477" t="s">
        <v>109</v>
      </c>
      <c r="BR477" t="s">
        <v>109</v>
      </c>
      <c r="BS477"/>
      <c r="BT477" t="s">
        <v>2792</v>
      </c>
      <c r="BU477" t="s">
        <v>7178</v>
      </c>
      <c r="BV477" t="s">
        <v>6191</v>
      </c>
      <c r="BW477" t="s">
        <v>141</v>
      </c>
      <c r="BX477" t="s">
        <v>140</v>
      </c>
      <c r="BY477" t="s">
        <v>5677</v>
      </c>
      <c r="BZ477" t="s">
        <v>110</v>
      </c>
      <c r="CA477" t="s">
        <v>109</v>
      </c>
      <c r="CB477" t="s">
        <v>324</v>
      </c>
      <c r="CC477" t="s">
        <v>5686</v>
      </c>
      <c r="CD477" t="s">
        <v>5393</v>
      </c>
      <c r="CE477" t="s">
        <v>110</v>
      </c>
      <c r="CF477"/>
      <c r="CG477" s="131">
        <v>44812</v>
      </c>
      <c r="CH477" t="s">
        <v>198</v>
      </c>
      <c r="CI477" t="s">
        <v>144</v>
      </c>
      <c r="CJ477" t="s">
        <v>114</v>
      </c>
      <c r="CK477" t="s">
        <v>109</v>
      </c>
      <c r="CL477" t="s">
        <v>109</v>
      </c>
      <c r="CM477" t="s">
        <v>109</v>
      </c>
      <c r="CN477">
        <v>2022</v>
      </c>
      <c r="CO477" s="1">
        <v>44812</v>
      </c>
      <c r="CP477" t="s">
        <v>7179</v>
      </c>
      <c r="CQ477">
        <v>9</v>
      </c>
      <c r="CR477">
        <v>37</v>
      </c>
      <c r="CS477" s="1">
        <v>44809</v>
      </c>
      <c r="CT477" t="s">
        <v>16336</v>
      </c>
      <c r="CU477" t="s">
        <v>8615</v>
      </c>
      <c r="CV477" t="s">
        <v>16276</v>
      </c>
      <c r="CW477" t="s">
        <v>16333</v>
      </c>
      <c r="CX477" t="s">
        <v>7312</v>
      </c>
      <c r="CY477" t="s">
        <v>7463</v>
      </c>
      <c r="CZ477" t="s">
        <v>8992</v>
      </c>
      <c r="DA477" t="s">
        <v>7184</v>
      </c>
      <c r="DB477" t="s">
        <v>114</v>
      </c>
      <c r="DC477" t="s">
        <v>7185</v>
      </c>
      <c r="DD477" t="s">
        <v>2795</v>
      </c>
      <c r="DE477" t="s">
        <v>7811</v>
      </c>
      <c r="DF477" t="s">
        <v>7812</v>
      </c>
      <c r="DG477" t="s">
        <v>7188</v>
      </c>
      <c r="DH477" t="s">
        <v>110</v>
      </c>
      <c r="DI477" t="s">
        <v>110</v>
      </c>
      <c r="DJ477" t="s">
        <v>130</v>
      </c>
      <c r="DK477" t="s">
        <v>110</v>
      </c>
      <c r="DL477" t="s">
        <v>134</v>
      </c>
      <c r="DM477" t="s">
        <v>7189</v>
      </c>
      <c r="DN477" t="s">
        <v>58</v>
      </c>
      <c r="DO477" t="s">
        <v>7391</v>
      </c>
      <c r="DP477" t="s">
        <v>110</v>
      </c>
      <c r="DQ477" t="s">
        <v>7811</v>
      </c>
      <c r="DR477" t="s">
        <v>7811</v>
      </c>
      <c r="DS477" t="s">
        <v>7193</v>
      </c>
      <c r="DT477" t="s">
        <v>109</v>
      </c>
      <c r="DU477" t="s">
        <v>3538</v>
      </c>
      <c r="DV477" t="s">
        <v>9094</v>
      </c>
      <c r="DW477" t="s">
        <v>9092</v>
      </c>
      <c r="DX477" t="s">
        <v>9095</v>
      </c>
    </row>
    <row r="478" spans="7:128">
      <c r="G478">
        <v>439</v>
      </c>
      <c r="H478" t="s">
        <v>109</v>
      </c>
      <c r="I478" t="s">
        <v>3540</v>
      </c>
      <c r="J478" s="131">
        <v>44812</v>
      </c>
      <c r="K478" t="s">
        <v>9096</v>
      </c>
      <c r="L478" t="s">
        <v>108</v>
      </c>
      <c r="M478" t="s">
        <v>300</v>
      </c>
      <c r="N478" t="s">
        <v>108</v>
      </c>
      <c r="O478" t="s">
        <v>510</v>
      </c>
      <c r="P478" t="s">
        <v>162</v>
      </c>
      <c r="Q478">
        <v>0.22</v>
      </c>
      <c r="R478">
        <v>0.22</v>
      </c>
      <c r="S478">
        <v>1.53</v>
      </c>
      <c r="T478">
        <v>1.7270000000000001</v>
      </c>
      <c r="U478" t="s">
        <v>109</v>
      </c>
      <c r="V478" t="s">
        <v>126</v>
      </c>
      <c r="W478" t="s">
        <v>3541</v>
      </c>
      <c r="X478" t="s">
        <v>110</v>
      </c>
      <c r="Y478" t="s">
        <v>110</v>
      </c>
      <c r="Z478" t="s">
        <v>110</v>
      </c>
      <c r="AA478" t="s">
        <v>110</v>
      </c>
      <c r="AB478" t="s">
        <v>129</v>
      </c>
      <c r="AC478">
        <v>100</v>
      </c>
      <c r="AD478" t="s">
        <v>130</v>
      </c>
      <c r="AE478" t="s">
        <v>166</v>
      </c>
      <c r="AF478" t="s">
        <v>166</v>
      </c>
      <c r="AG478" t="s">
        <v>109</v>
      </c>
      <c r="AH478" s="18">
        <v>44818</v>
      </c>
      <c r="AI478" s="131">
        <v>44999</v>
      </c>
      <c r="AJ478" t="s">
        <v>133</v>
      </c>
      <c r="AK478" t="s">
        <v>3542</v>
      </c>
      <c r="AL478" t="s">
        <v>110</v>
      </c>
      <c r="AM478" t="s">
        <v>109</v>
      </c>
      <c r="AN478" s="131">
        <v>45914</v>
      </c>
      <c r="AO478" t="s">
        <v>132</v>
      </c>
      <c r="AP478" t="s">
        <v>109</v>
      </c>
      <c r="AQ478" t="s">
        <v>109</v>
      </c>
      <c r="AR478" t="s">
        <v>109</v>
      </c>
      <c r="AS478" t="s">
        <v>109</v>
      </c>
      <c r="AT478" t="s">
        <v>109</v>
      </c>
      <c r="AU478" t="s">
        <v>109</v>
      </c>
      <c r="AV478" t="s">
        <v>109</v>
      </c>
      <c r="AW478" t="s">
        <v>110</v>
      </c>
      <c r="AX478" t="s">
        <v>109</v>
      </c>
      <c r="AY478" t="s">
        <v>110</v>
      </c>
      <c r="AZ478" t="s">
        <v>109</v>
      </c>
      <c r="BA478" t="s">
        <v>136</v>
      </c>
      <c r="BB478" t="s">
        <v>109</v>
      </c>
      <c r="BC478" t="s">
        <v>110</v>
      </c>
      <c r="BD478" t="s">
        <v>110</v>
      </c>
      <c r="BE478" t="s">
        <v>110</v>
      </c>
      <c r="BF478" t="s">
        <v>110</v>
      </c>
      <c r="BG478" t="s">
        <v>110</v>
      </c>
      <c r="BH478" t="s">
        <v>110</v>
      </c>
      <c r="BI478" t="s">
        <v>110</v>
      </c>
      <c r="BJ478" t="s">
        <v>110</v>
      </c>
      <c r="BK478" t="s">
        <v>110</v>
      </c>
      <c r="BL478" t="s">
        <v>109</v>
      </c>
      <c r="BM478" t="s">
        <v>109</v>
      </c>
      <c r="BN478">
        <v>0</v>
      </c>
      <c r="BO478">
        <v>0</v>
      </c>
      <c r="BP478">
        <v>0</v>
      </c>
      <c r="BQ478" t="s">
        <v>109</v>
      </c>
      <c r="BR478" t="s">
        <v>109</v>
      </c>
      <c r="BS478"/>
      <c r="BT478" t="s">
        <v>3539</v>
      </c>
      <c r="BU478" t="s">
        <v>110</v>
      </c>
      <c r="BV478" t="s">
        <v>6192</v>
      </c>
      <c r="BW478" t="s">
        <v>141</v>
      </c>
      <c r="BX478" t="s">
        <v>140</v>
      </c>
      <c r="BY478" t="s">
        <v>5677</v>
      </c>
      <c r="BZ478" t="s">
        <v>110</v>
      </c>
      <c r="CA478" t="s">
        <v>109</v>
      </c>
      <c r="CB478" t="s">
        <v>5385</v>
      </c>
      <c r="CC478" t="s">
        <v>5686</v>
      </c>
      <c r="CD478" t="s">
        <v>6193</v>
      </c>
      <c r="CE478" t="s">
        <v>6194</v>
      </c>
      <c r="CF478"/>
      <c r="CG478" s="131">
        <v>44812</v>
      </c>
      <c r="CH478" t="s">
        <v>144</v>
      </c>
      <c r="CI478" t="s">
        <v>144</v>
      </c>
      <c r="CJ478" t="s">
        <v>114</v>
      </c>
      <c r="CK478" t="s">
        <v>109</v>
      </c>
      <c r="CL478" t="s">
        <v>109</v>
      </c>
      <c r="CM478" t="s">
        <v>109</v>
      </c>
      <c r="CN478">
        <v>2022</v>
      </c>
      <c r="CO478" s="1">
        <v>44812</v>
      </c>
      <c r="CP478" t="s">
        <v>7179</v>
      </c>
      <c r="CQ478">
        <v>9</v>
      </c>
      <c r="CR478">
        <v>37</v>
      </c>
      <c r="CS478" s="1">
        <v>44809</v>
      </c>
      <c r="CT478" t="s">
        <v>16336</v>
      </c>
      <c r="CU478" t="s">
        <v>8615</v>
      </c>
      <c r="CV478" t="s">
        <v>16276</v>
      </c>
      <c r="CW478" t="s">
        <v>16333</v>
      </c>
      <c r="CX478" t="s">
        <v>7312</v>
      </c>
      <c r="CY478" t="s">
        <v>7463</v>
      </c>
      <c r="CZ478" t="s">
        <v>8992</v>
      </c>
      <c r="DA478" t="s">
        <v>7184</v>
      </c>
      <c r="DB478" t="s">
        <v>114</v>
      </c>
      <c r="DC478" t="s">
        <v>7185</v>
      </c>
      <c r="DD478" t="s">
        <v>3543</v>
      </c>
      <c r="DE478" t="s">
        <v>7198</v>
      </c>
      <c r="DF478" t="s">
        <v>166</v>
      </c>
      <c r="DG478" t="s">
        <v>7188</v>
      </c>
      <c r="DH478" t="s">
        <v>110</v>
      </c>
      <c r="DI478" t="s">
        <v>110</v>
      </c>
      <c r="DJ478" t="s">
        <v>130</v>
      </c>
      <c r="DK478" t="s">
        <v>110</v>
      </c>
      <c r="DL478" t="s">
        <v>3544</v>
      </c>
      <c r="DM478" t="s">
        <v>7189</v>
      </c>
      <c r="DN478" t="s">
        <v>7268</v>
      </c>
      <c r="DO478" t="s">
        <v>9097</v>
      </c>
      <c r="DP478" t="s">
        <v>110</v>
      </c>
      <c r="DQ478" t="s">
        <v>8776</v>
      </c>
      <c r="DR478" t="s">
        <v>8776</v>
      </c>
      <c r="DS478" t="s">
        <v>7193</v>
      </c>
      <c r="DT478" t="s">
        <v>109</v>
      </c>
      <c r="DU478" t="s">
        <v>3545</v>
      </c>
      <c r="DV478" t="s">
        <v>9098</v>
      </c>
      <c r="DW478" t="s">
        <v>9092</v>
      </c>
      <c r="DX478" t="s">
        <v>9099</v>
      </c>
    </row>
    <row r="479" spans="7:128">
      <c r="G479">
        <v>438</v>
      </c>
      <c r="H479" t="s">
        <v>109</v>
      </c>
      <c r="I479" t="s">
        <v>3547</v>
      </c>
      <c r="J479" s="131">
        <v>44812</v>
      </c>
      <c r="K479" t="s">
        <v>9100</v>
      </c>
      <c r="L479" t="s">
        <v>108</v>
      </c>
      <c r="M479" t="s">
        <v>300</v>
      </c>
      <c r="N479" t="s">
        <v>108</v>
      </c>
      <c r="O479" t="s">
        <v>510</v>
      </c>
      <c r="P479" t="s">
        <v>162</v>
      </c>
      <c r="Q479">
        <v>0.96</v>
      </c>
      <c r="R479">
        <v>0.96</v>
      </c>
      <c r="S479">
        <v>6.68</v>
      </c>
      <c r="T479">
        <v>7.5350000000000001</v>
      </c>
      <c r="U479" t="s">
        <v>109</v>
      </c>
      <c r="V479" t="s">
        <v>413</v>
      </c>
      <c r="W479" t="s">
        <v>869</v>
      </c>
      <c r="X479" t="s">
        <v>110</v>
      </c>
      <c r="Y479" t="s">
        <v>869</v>
      </c>
      <c r="Z479" t="s">
        <v>110</v>
      </c>
      <c r="AA479" t="s">
        <v>110</v>
      </c>
      <c r="AB479" t="s">
        <v>129</v>
      </c>
      <c r="AC479">
        <v>100</v>
      </c>
      <c r="AD479" t="s">
        <v>130</v>
      </c>
      <c r="AE479" t="s">
        <v>131</v>
      </c>
      <c r="AF479" t="s">
        <v>131</v>
      </c>
      <c r="AG479" t="s">
        <v>109</v>
      </c>
      <c r="AH479" s="18">
        <v>44820</v>
      </c>
      <c r="AI479" s="131">
        <v>45001</v>
      </c>
      <c r="AJ479" t="s">
        <v>133</v>
      </c>
      <c r="AK479" t="s">
        <v>3548</v>
      </c>
      <c r="AL479" t="s">
        <v>110</v>
      </c>
      <c r="AM479" t="s">
        <v>109</v>
      </c>
      <c r="AN479" s="131">
        <v>45885</v>
      </c>
      <c r="AO479" t="s">
        <v>132</v>
      </c>
      <c r="AP479" t="s">
        <v>109</v>
      </c>
      <c r="AQ479" t="s">
        <v>109</v>
      </c>
      <c r="AR479" t="s">
        <v>109</v>
      </c>
      <c r="AS479" t="s">
        <v>109</v>
      </c>
      <c r="AT479" t="s">
        <v>109</v>
      </c>
      <c r="AU479" t="s">
        <v>109</v>
      </c>
      <c r="AV479" t="s">
        <v>109</v>
      </c>
      <c r="AW479" t="s">
        <v>110</v>
      </c>
      <c r="AX479" t="s">
        <v>109</v>
      </c>
      <c r="AY479" t="s">
        <v>110</v>
      </c>
      <c r="AZ479" t="s">
        <v>3550</v>
      </c>
      <c r="BA479" t="s">
        <v>136</v>
      </c>
      <c r="BB479" t="s">
        <v>109</v>
      </c>
      <c r="BC479" t="s">
        <v>110</v>
      </c>
      <c r="BD479" t="s">
        <v>110</v>
      </c>
      <c r="BE479" t="s">
        <v>110</v>
      </c>
      <c r="BF479" t="s">
        <v>110</v>
      </c>
      <c r="BG479" t="s">
        <v>110</v>
      </c>
      <c r="BH479" t="s">
        <v>110</v>
      </c>
      <c r="BI479" t="s">
        <v>110</v>
      </c>
      <c r="BJ479" t="s">
        <v>110</v>
      </c>
      <c r="BK479" t="s">
        <v>110</v>
      </c>
      <c r="BL479" t="s">
        <v>109</v>
      </c>
      <c r="BM479" t="s">
        <v>109</v>
      </c>
      <c r="BN479">
        <v>0</v>
      </c>
      <c r="BO479">
        <v>0</v>
      </c>
      <c r="BP479">
        <v>0</v>
      </c>
      <c r="BQ479" t="s">
        <v>109</v>
      </c>
      <c r="BR479" t="s">
        <v>109</v>
      </c>
      <c r="BS479"/>
      <c r="BT479" t="s">
        <v>3546</v>
      </c>
      <c r="BU479" t="s">
        <v>110</v>
      </c>
      <c r="BV479" t="s">
        <v>6344</v>
      </c>
      <c r="BW479" t="s">
        <v>141</v>
      </c>
      <c r="BX479" t="s">
        <v>140</v>
      </c>
      <c r="BY479" t="s">
        <v>5690</v>
      </c>
      <c r="BZ479" t="s">
        <v>110</v>
      </c>
      <c r="CA479" t="s">
        <v>109</v>
      </c>
      <c r="CB479" t="s">
        <v>460</v>
      </c>
      <c r="CC479" t="s">
        <v>5615</v>
      </c>
      <c r="CD479" t="s">
        <v>6075</v>
      </c>
      <c r="CE479" t="s">
        <v>110</v>
      </c>
      <c r="CF479"/>
      <c r="CG479" s="131">
        <v>44574</v>
      </c>
      <c r="CH479" t="s">
        <v>144</v>
      </c>
      <c r="CI479" t="s">
        <v>144</v>
      </c>
      <c r="CJ479" t="s">
        <v>114</v>
      </c>
      <c r="CK479" t="s">
        <v>109</v>
      </c>
      <c r="CL479" t="s">
        <v>109</v>
      </c>
      <c r="CM479" t="s">
        <v>109</v>
      </c>
      <c r="CN479">
        <v>2022</v>
      </c>
      <c r="CO479" s="1">
        <v>44812</v>
      </c>
      <c r="CP479" t="s">
        <v>7179</v>
      </c>
      <c r="CQ479">
        <v>9</v>
      </c>
      <c r="CR479">
        <v>37</v>
      </c>
      <c r="CS479" s="1">
        <v>44809</v>
      </c>
      <c r="CT479" t="s">
        <v>16336</v>
      </c>
      <c r="CU479" t="s">
        <v>8615</v>
      </c>
      <c r="CV479" t="s">
        <v>16276</v>
      </c>
      <c r="CW479" t="s">
        <v>16333</v>
      </c>
      <c r="CX479" t="s">
        <v>7312</v>
      </c>
      <c r="CY479" t="s">
        <v>7463</v>
      </c>
      <c r="CZ479" t="s">
        <v>8992</v>
      </c>
      <c r="DA479" t="s">
        <v>7184</v>
      </c>
      <c r="DB479" t="s">
        <v>5342</v>
      </c>
      <c r="DC479" t="s">
        <v>7185</v>
      </c>
      <c r="DD479" t="s">
        <v>3549</v>
      </c>
      <c r="DE479" t="s">
        <v>7198</v>
      </c>
      <c r="DF479" t="s">
        <v>7187</v>
      </c>
      <c r="DG479" t="s">
        <v>7188</v>
      </c>
      <c r="DH479" t="s">
        <v>110</v>
      </c>
      <c r="DI479" t="s">
        <v>110</v>
      </c>
      <c r="DJ479" t="s">
        <v>130</v>
      </c>
      <c r="DK479" t="s">
        <v>110</v>
      </c>
      <c r="DL479" t="s">
        <v>2341</v>
      </c>
      <c r="DM479" t="s">
        <v>7304</v>
      </c>
      <c r="DN479" t="s">
        <v>7268</v>
      </c>
      <c r="DO479" t="s">
        <v>9101</v>
      </c>
      <c r="DP479" t="s">
        <v>110</v>
      </c>
      <c r="DQ479" t="s">
        <v>110</v>
      </c>
      <c r="DR479" t="s">
        <v>7192</v>
      </c>
      <c r="DS479" t="s">
        <v>7193</v>
      </c>
      <c r="DT479" t="s">
        <v>109</v>
      </c>
      <c r="DU479" t="s">
        <v>3551</v>
      </c>
      <c r="DV479" t="s">
        <v>9102</v>
      </c>
      <c r="DW479" t="s">
        <v>9092</v>
      </c>
      <c r="DX479" t="s">
        <v>9103</v>
      </c>
    </row>
    <row r="480" spans="7:128">
      <c r="G480">
        <v>437</v>
      </c>
      <c r="H480" t="s">
        <v>109</v>
      </c>
      <c r="I480" t="s">
        <v>3553</v>
      </c>
      <c r="J480" s="131">
        <v>44812</v>
      </c>
      <c r="K480" t="s">
        <v>6195</v>
      </c>
      <c r="L480" t="s">
        <v>108</v>
      </c>
      <c r="M480" t="s">
        <v>124</v>
      </c>
      <c r="N480" t="s">
        <v>108</v>
      </c>
      <c r="O480" t="s">
        <v>510</v>
      </c>
      <c r="P480" t="s">
        <v>162</v>
      </c>
      <c r="Q480">
        <v>4</v>
      </c>
      <c r="R480">
        <v>4</v>
      </c>
      <c r="S480">
        <v>27.83</v>
      </c>
      <c r="T480">
        <v>31.396000000000001</v>
      </c>
      <c r="U480" t="s">
        <v>109</v>
      </c>
      <c r="V480" t="s">
        <v>126</v>
      </c>
      <c r="W480" t="s">
        <v>3554</v>
      </c>
      <c r="X480" t="s">
        <v>1258</v>
      </c>
      <c r="Y480" t="s">
        <v>3554</v>
      </c>
      <c r="Z480" t="s">
        <v>110</v>
      </c>
      <c r="AA480" t="s">
        <v>2259</v>
      </c>
      <c r="AB480" t="s">
        <v>129</v>
      </c>
      <c r="AC480">
        <v>100</v>
      </c>
      <c r="AD480" t="s">
        <v>180</v>
      </c>
      <c r="AE480" t="s">
        <v>131</v>
      </c>
      <c r="AF480" t="s">
        <v>131</v>
      </c>
      <c r="AG480" t="s">
        <v>109</v>
      </c>
      <c r="AH480" s="18">
        <v>44820</v>
      </c>
      <c r="AI480" s="131">
        <v>45001</v>
      </c>
      <c r="AJ480" t="s">
        <v>167</v>
      </c>
      <c r="AK480" t="s">
        <v>3555</v>
      </c>
      <c r="AL480" t="s">
        <v>110</v>
      </c>
      <c r="AM480" t="s">
        <v>109</v>
      </c>
      <c r="AN480" s="131">
        <v>45916</v>
      </c>
      <c r="AO480" t="s">
        <v>132</v>
      </c>
      <c r="AP480" t="s">
        <v>109</v>
      </c>
      <c r="AQ480" t="s">
        <v>109</v>
      </c>
      <c r="AR480" t="s">
        <v>109</v>
      </c>
      <c r="AS480" t="s">
        <v>109</v>
      </c>
      <c r="AT480" t="s">
        <v>109</v>
      </c>
      <c r="AU480" t="s">
        <v>109</v>
      </c>
      <c r="AV480" t="s">
        <v>109</v>
      </c>
      <c r="AW480" t="s">
        <v>110</v>
      </c>
      <c r="AX480" t="s">
        <v>109</v>
      </c>
      <c r="AY480" t="s">
        <v>110</v>
      </c>
      <c r="AZ480" t="s">
        <v>3557</v>
      </c>
      <c r="BA480" t="s">
        <v>136</v>
      </c>
      <c r="BB480" t="s">
        <v>109</v>
      </c>
      <c r="BC480" t="s">
        <v>110</v>
      </c>
      <c r="BD480" t="s">
        <v>110</v>
      </c>
      <c r="BE480" t="s">
        <v>110</v>
      </c>
      <c r="BF480" t="s">
        <v>110</v>
      </c>
      <c r="BG480" t="s">
        <v>110</v>
      </c>
      <c r="BH480" t="s">
        <v>110</v>
      </c>
      <c r="BI480" t="s">
        <v>110</v>
      </c>
      <c r="BJ480" t="s">
        <v>110</v>
      </c>
      <c r="BK480" t="s">
        <v>110</v>
      </c>
      <c r="BL480" t="s">
        <v>109</v>
      </c>
      <c r="BM480" t="s">
        <v>109</v>
      </c>
      <c r="BN480">
        <v>0</v>
      </c>
      <c r="BO480">
        <v>0</v>
      </c>
      <c r="BP480">
        <v>0</v>
      </c>
      <c r="BQ480" t="s">
        <v>109</v>
      </c>
      <c r="BR480" t="s">
        <v>109</v>
      </c>
      <c r="BS480"/>
      <c r="BT480" t="s">
        <v>3552</v>
      </c>
      <c r="BU480" t="s">
        <v>110</v>
      </c>
      <c r="BV480" t="s">
        <v>6195</v>
      </c>
      <c r="BW480" t="s">
        <v>141</v>
      </c>
      <c r="BX480" t="s">
        <v>140</v>
      </c>
      <c r="BY480" t="s">
        <v>110</v>
      </c>
      <c r="BZ480" t="s">
        <v>110</v>
      </c>
      <c r="CA480" t="s">
        <v>109</v>
      </c>
      <c r="CB480" t="s">
        <v>324</v>
      </c>
      <c r="CC480" t="s">
        <v>109</v>
      </c>
      <c r="CD480" t="s">
        <v>6196</v>
      </c>
      <c r="CE480" t="s">
        <v>6197</v>
      </c>
      <c r="CF480"/>
      <c r="CG480" s="131">
        <v>44812</v>
      </c>
      <c r="CH480" t="s">
        <v>144</v>
      </c>
      <c r="CI480" t="s">
        <v>110</v>
      </c>
      <c r="CJ480" t="s">
        <v>114</v>
      </c>
      <c r="CK480" t="s">
        <v>109</v>
      </c>
      <c r="CL480" t="s">
        <v>109</v>
      </c>
      <c r="CM480" t="s">
        <v>109</v>
      </c>
      <c r="CN480">
        <v>2022</v>
      </c>
      <c r="CO480" s="1">
        <v>44812</v>
      </c>
      <c r="CP480" t="s">
        <v>7179</v>
      </c>
      <c r="CQ480">
        <v>9</v>
      </c>
      <c r="CR480">
        <v>37</v>
      </c>
      <c r="CS480" s="1">
        <v>44809</v>
      </c>
      <c r="CT480" t="s">
        <v>16336</v>
      </c>
      <c r="CU480" t="s">
        <v>8615</v>
      </c>
      <c r="CV480" t="s">
        <v>16276</v>
      </c>
      <c r="CW480" t="s">
        <v>16333</v>
      </c>
      <c r="CX480" t="s">
        <v>7312</v>
      </c>
      <c r="CY480" t="s">
        <v>7463</v>
      </c>
      <c r="CZ480" t="s">
        <v>8992</v>
      </c>
      <c r="DA480" t="s">
        <v>7223</v>
      </c>
      <c r="DB480" t="s">
        <v>114</v>
      </c>
      <c r="DC480" t="s">
        <v>7185</v>
      </c>
      <c r="DD480" t="s">
        <v>3556</v>
      </c>
      <c r="DE480" t="s">
        <v>7198</v>
      </c>
      <c r="DF480" t="s">
        <v>7187</v>
      </c>
      <c r="DG480" t="s">
        <v>7188</v>
      </c>
      <c r="DH480" t="s">
        <v>110</v>
      </c>
      <c r="DI480" t="s">
        <v>3552</v>
      </c>
      <c r="DJ480" t="s">
        <v>180</v>
      </c>
      <c r="DK480" t="s">
        <v>110</v>
      </c>
      <c r="DL480" t="s">
        <v>110</v>
      </c>
      <c r="DM480" t="s">
        <v>7189</v>
      </c>
      <c r="DN480" t="s">
        <v>57</v>
      </c>
      <c r="DO480" t="s">
        <v>7680</v>
      </c>
      <c r="DP480" t="s">
        <v>110</v>
      </c>
      <c r="DQ480" t="s">
        <v>110</v>
      </c>
      <c r="DR480" t="s">
        <v>7213</v>
      </c>
      <c r="DS480" t="s">
        <v>110</v>
      </c>
      <c r="DT480" t="s">
        <v>109</v>
      </c>
      <c r="DU480" t="s">
        <v>3558</v>
      </c>
      <c r="DV480" t="s">
        <v>9104</v>
      </c>
      <c r="DW480" t="s">
        <v>9092</v>
      </c>
      <c r="DX480" t="s">
        <v>9105</v>
      </c>
    </row>
    <row r="481" spans="7:128">
      <c r="G481">
        <v>436</v>
      </c>
      <c r="H481" t="s">
        <v>109</v>
      </c>
      <c r="I481" t="s">
        <v>3559</v>
      </c>
      <c r="J481" s="131">
        <v>44812</v>
      </c>
      <c r="K481" t="s">
        <v>6805</v>
      </c>
      <c r="L481" t="s">
        <v>830</v>
      </c>
      <c r="M481" t="s">
        <v>161</v>
      </c>
      <c r="N481" t="s">
        <v>830</v>
      </c>
      <c r="O481" t="s">
        <v>530</v>
      </c>
      <c r="P481" t="s">
        <v>162</v>
      </c>
      <c r="Q481">
        <v>0.5</v>
      </c>
      <c r="R481">
        <v>0.5</v>
      </c>
      <c r="S481">
        <v>3.48</v>
      </c>
      <c r="T481">
        <v>3.9239999999999999</v>
      </c>
      <c r="U481" t="s">
        <v>109</v>
      </c>
      <c r="V481" t="s">
        <v>149</v>
      </c>
      <c r="W481" t="s">
        <v>163</v>
      </c>
      <c r="X481" t="s">
        <v>1836</v>
      </c>
      <c r="Y481" t="s">
        <v>163</v>
      </c>
      <c r="Z481" t="s">
        <v>110</v>
      </c>
      <c r="AA481" t="s">
        <v>1288</v>
      </c>
      <c r="AB481" t="s">
        <v>129</v>
      </c>
      <c r="AC481">
        <v>100</v>
      </c>
      <c r="AD481" t="s">
        <v>180</v>
      </c>
      <c r="AE481" t="s">
        <v>131</v>
      </c>
      <c r="AF481" t="s">
        <v>131</v>
      </c>
      <c r="AG481" t="s">
        <v>109</v>
      </c>
      <c r="AH481" s="18">
        <v>44818</v>
      </c>
      <c r="AI481" s="131">
        <v>44999</v>
      </c>
      <c r="AJ481" t="s">
        <v>167</v>
      </c>
      <c r="AK481" t="s">
        <v>1251</v>
      </c>
      <c r="AL481" t="s">
        <v>110</v>
      </c>
      <c r="AM481" t="s">
        <v>109</v>
      </c>
      <c r="AN481" s="131">
        <v>45184</v>
      </c>
      <c r="AO481" t="s">
        <v>132</v>
      </c>
      <c r="AP481" t="s">
        <v>109</v>
      </c>
      <c r="AQ481" t="s">
        <v>109</v>
      </c>
      <c r="AR481" t="s">
        <v>109</v>
      </c>
      <c r="AS481" t="s">
        <v>109</v>
      </c>
      <c r="AT481" t="s">
        <v>109</v>
      </c>
      <c r="AU481" t="s">
        <v>109</v>
      </c>
      <c r="AV481" t="s">
        <v>109</v>
      </c>
      <c r="AW481" t="s">
        <v>110</v>
      </c>
      <c r="AX481" t="s">
        <v>109</v>
      </c>
      <c r="AY481" t="s">
        <v>110</v>
      </c>
      <c r="AZ481" t="s">
        <v>3560</v>
      </c>
      <c r="BA481" t="s">
        <v>136</v>
      </c>
      <c r="BB481" t="s">
        <v>109</v>
      </c>
      <c r="BC481" t="s">
        <v>110</v>
      </c>
      <c r="BD481" t="s">
        <v>110</v>
      </c>
      <c r="BE481" t="s">
        <v>110</v>
      </c>
      <c r="BF481" t="s">
        <v>110</v>
      </c>
      <c r="BG481" t="s">
        <v>110</v>
      </c>
      <c r="BH481" t="s">
        <v>110</v>
      </c>
      <c r="BI481" t="s">
        <v>110</v>
      </c>
      <c r="BJ481" t="s">
        <v>110</v>
      </c>
      <c r="BK481" t="s">
        <v>110</v>
      </c>
      <c r="BL481" t="s">
        <v>109</v>
      </c>
      <c r="BM481" t="s">
        <v>109</v>
      </c>
      <c r="BN481">
        <v>0</v>
      </c>
      <c r="BO481">
        <v>0</v>
      </c>
      <c r="BP481">
        <v>0</v>
      </c>
      <c r="BQ481" t="s">
        <v>109</v>
      </c>
      <c r="BR481" t="s">
        <v>109</v>
      </c>
      <c r="BS481"/>
      <c r="BT481" t="s">
        <v>1249</v>
      </c>
      <c r="BU481" t="s">
        <v>110</v>
      </c>
      <c r="BV481" t="s">
        <v>6805</v>
      </c>
      <c r="BW481" t="s">
        <v>141</v>
      </c>
      <c r="BX481" t="s">
        <v>140</v>
      </c>
      <c r="BY481" t="s">
        <v>605</v>
      </c>
      <c r="BZ481" t="s">
        <v>110</v>
      </c>
      <c r="CA481" t="s">
        <v>109</v>
      </c>
      <c r="CB481" t="s">
        <v>5437</v>
      </c>
      <c r="CC481" t="s">
        <v>5678</v>
      </c>
      <c r="CD481" t="s">
        <v>6806</v>
      </c>
      <c r="CE481" t="s">
        <v>110</v>
      </c>
      <c r="CF481"/>
      <c r="CG481" s="131">
        <v>42200</v>
      </c>
      <c r="CH481" t="s">
        <v>144</v>
      </c>
      <c r="CI481" t="s">
        <v>144</v>
      </c>
      <c r="CJ481" t="s">
        <v>114</v>
      </c>
      <c r="CK481" t="s">
        <v>109</v>
      </c>
      <c r="CL481" t="s">
        <v>109</v>
      </c>
      <c r="CM481" t="s">
        <v>109</v>
      </c>
      <c r="CN481">
        <v>2022</v>
      </c>
      <c r="CO481" s="1">
        <v>44812</v>
      </c>
      <c r="CP481" t="s">
        <v>7179</v>
      </c>
      <c r="CQ481">
        <v>9</v>
      </c>
      <c r="CR481">
        <v>37</v>
      </c>
      <c r="CS481" s="1">
        <v>44809</v>
      </c>
      <c r="CT481" t="s">
        <v>16336</v>
      </c>
      <c r="CU481" t="s">
        <v>8615</v>
      </c>
      <c r="CV481" t="s">
        <v>16276</v>
      </c>
      <c r="CW481" t="s">
        <v>16333</v>
      </c>
      <c r="CX481" t="s">
        <v>7312</v>
      </c>
      <c r="CY481" t="s">
        <v>7463</v>
      </c>
      <c r="CZ481" t="s">
        <v>8992</v>
      </c>
      <c r="DA481" t="s">
        <v>7184</v>
      </c>
      <c r="DB481" t="s">
        <v>5342</v>
      </c>
      <c r="DC481" t="s">
        <v>7206</v>
      </c>
      <c r="DD481" t="s">
        <v>1252</v>
      </c>
      <c r="DE481" t="s">
        <v>7198</v>
      </c>
      <c r="DF481" t="s">
        <v>7187</v>
      </c>
      <c r="DG481" t="s">
        <v>7199</v>
      </c>
      <c r="DH481" t="s">
        <v>7280</v>
      </c>
      <c r="DI481" t="s">
        <v>1249</v>
      </c>
      <c r="DJ481" t="s">
        <v>180</v>
      </c>
      <c r="DK481" t="s">
        <v>110</v>
      </c>
      <c r="DL481" t="s">
        <v>110</v>
      </c>
      <c r="DM481" t="s">
        <v>7342</v>
      </c>
      <c r="DN481" t="s">
        <v>7268</v>
      </c>
      <c r="DO481" t="s">
        <v>7525</v>
      </c>
      <c r="DP481" t="s">
        <v>110</v>
      </c>
      <c r="DQ481" t="s">
        <v>110</v>
      </c>
      <c r="DR481" t="s">
        <v>7213</v>
      </c>
      <c r="DS481" t="s">
        <v>110</v>
      </c>
      <c r="DT481" t="s">
        <v>109</v>
      </c>
      <c r="DU481" t="s">
        <v>3561</v>
      </c>
      <c r="DV481" t="s">
        <v>9106</v>
      </c>
      <c r="DW481" t="s">
        <v>9092</v>
      </c>
      <c r="DX481" t="s">
        <v>9107</v>
      </c>
    </row>
    <row r="482" spans="7:128">
      <c r="G482">
        <v>435</v>
      </c>
      <c r="H482" t="s">
        <v>109</v>
      </c>
      <c r="I482" t="s">
        <v>3563</v>
      </c>
      <c r="J482" s="131">
        <v>44811</v>
      </c>
      <c r="K482" t="s">
        <v>6762</v>
      </c>
      <c r="L482" t="s">
        <v>108</v>
      </c>
      <c r="M482" t="s">
        <v>300</v>
      </c>
      <c r="N482" t="s">
        <v>108</v>
      </c>
      <c r="O482" t="s">
        <v>510</v>
      </c>
      <c r="P482" t="s">
        <v>162</v>
      </c>
      <c r="Q482">
        <v>1.45</v>
      </c>
      <c r="R482">
        <v>1.45</v>
      </c>
      <c r="S482">
        <v>10.1</v>
      </c>
      <c r="T482">
        <v>11.382</v>
      </c>
      <c r="U482" t="s">
        <v>109</v>
      </c>
      <c r="V482" t="s">
        <v>126</v>
      </c>
      <c r="W482" t="s">
        <v>334</v>
      </c>
      <c r="X482" t="s">
        <v>1533</v>
      </c>
      <c r="Y482" t="s">
        <v>334</v>
      </c>
      <c r="Z482" t="s">
        <v>110</v>
      </c>
      <c r="AA482" t="s">
        <v>1212</v>
      </c>
      <c r="AB482" t="s">
        <v>129</v>
      </c>
      <c r="AC482">
        <v>100</v>
      </c>
      <c r="AD482" t="s">
        <v>205</v>
      </c>
      <c r="AE482" t="s">
        <v>131</v>
      </c>
      <c r="AF482" t="s">
        <v>131</v>
      </c>
      <c r="AG482" t="s">
        <v>109</v>
      </c>
      <c r="AH482" s="18">
        <v>44818</v>
      </c>
      <c r="AI482" s="131">
        <v>44999</v>
      </c>
      <c r="AJ482" t="s">
        <v>133</v>
      </c>
      <c r="AK482" t="s">
        <v>3564</v>
      </c>
      <c r="AL482" t="s">
        <v>110</v>
      </c>
      <c r="AM482" t="s">
        <v>109</v>
      </c>
      <c r="AN482" s="131">
        <v>45914</v>
      </c>
      <c r="AO482" t="s">
        <v>132</v>
      </c>
      <c r="AP482" t="s">
        <v>109</v>
      </c>
      <c r="AQ482" t="s">
        <v>109</v>
      </c>
      <c r="AR482" t="s">
        <v>109</v>
      </c>
      <c r="AS482" t="s">
        <v>109</v>
      </c>
      <c r="AT482" t="s">
        <v>109</v>
      </c>
      <c r="AU482" t="s">
        <v>109</v>
      </c>
      <c r="AV482" t="s">
        <v>109</v>
      </c>
      <c r="AW482" t="s">
        <v>110</v>
      </c>
      <c r="AX482" t="s">
        <v>109</v>
      </c>
      <c r="AY482" t="s">
        <v>110</v>
      </c>
      <c r="AZ482" t="s">
        <v>3566</v>
      </c>
      <c r="BA482" t="s">
        <v>136</v>
      </c>
      <c r="BB482" t="s">
        <v>109</v>
      </c>
      <c r="BC482" t="s">
        <v>110</v>
      </c>
      <c r="BD482" t="s">
        <v>110</v>
      </c>
      <c r="BE482" t="s">
        <v>110</v>
      </c>
      <c r="BF482" t="s">
        <v>110</v>
      </c>
      <c r="BG482" t="s">
        <v>110</v>
      </c>
      <c r="BH482" t="s">
        <v>110</v>
      </c>
      <c r="BI482" t="s">
        <v>110</v>
      </c>
      <c r="BJ482" t="s">
        <v>110</v>
      </c>
      <c r="BK482" t="s">
        <v>110</v>
      </c>
      <c r="BL482" t="s">
        <v>109</v>
      </c>
      <c r="BM482" t="s">
        <v>109</v>
      </c>
      <c r="BN482">
        <v>0</v>
      </c>
      <c r="BO482">
        <v>0</v>
      </c>
      <c r="BP482">
        <v>0</v>
      </c>
      <c r="BQ482" t="s">
        <v>109</v>
      </c>
      <c r="BR482" t="s">
        <v>109</v>
      </c>
      <c r="BS482"/>
      <c r="BT482" t="s">
        <v>3562</v>
      </c>
      <c r="BU482" t="s">
        <v>110</v>
      </c>
      <c r="BV482" t="s">
        <v>6762</v>
      </c>
      <c r="BW482" t="s">
        <v>141</v>
      </c>
      <c r="BX482" t="s">
        <v>140</v>
      </c>
      <c r="BY482" t="s">
        <v>5677</v>
      </c>
      <c r="BZ482" t="s">
        <v>110</v>
      </c>
      <c r="CA482" t="s">
        <v>109</v>
      </c>
      <c r="CB482" t="s">
        <v>294</v>
      </c>
      <c r="CC482" t="s">
        <v>5686</v>
      </c>
      <c r="CD482" t="s">
        <v>5800</v>
      </c>
      <c r="CE482" t="s">
        <v>110</v>
      </c>
      <c r="CF482"/>
      <c r="CG482" s="131">
        <v>42678</v>
      </c>
      <c r="CH482" t="s">
        <v>144</v>
      </c>
      <c r="CI482" t="s">
        <v>144</v>
      </c>
      <c r="CJ482" t="s">
        <v>114</v>
      </c>
      <c r="CK482" t="s">
        <v>109</v>
      </c>
      <c r="CL482" t="s">
        <v>109</v>
      </c>
      <c r="CM482" t="s">
        <v>109</v>
      </c>
      <c r="CN482">
        <v>2022</v>
      </c>
      <c r="CO482" s="1">
        <v>44811</v>
      </c>
      <c r="CP482" t="s">
        <v>7179</v>
      </c>
      <c r="CQ482">
        <v>9</v>
      </c>
      <c r="CR482">
        <v>37</v>
      </c>
      <c r="CS482" s="1">
        <v>44809</v>
      </c>
      <c r="CT482" t="s">
        <v>16336</v>
      </c>
      <c r="CU482" t="s">
        <v>8615</v>
      </c>
      <c r="CV482" t="s">
        <v>16276</v>
      </c>
      <c r="CW482" t="s">
        <v>16333</v>
      </c>
      <c r="CX482" t="s">
        <v>7312</v>
      </c>
      <c r="CY482" t="s">
        <v>7463</v>
      </c>
      <c r="CZ482" t="s">
        <v>8992</v>
      </c>
      <c r="DA482" t="s">
        <v>7184</v>
      </c>
      <c r="DB482" t="s">
        <v>5342</v>
      </c>
      <c r="DC482" t="s">
        <v>7185</v>
      </c>
      <c r="DD482" t="s">
        <v>3565</v>
      </c>
      <c r="DE482" t="s">
        <v>7198</v>
      </c>
      <c r="DF482" t="s">
        <v>7187</v>
      </c>
      <c r="DG482" t="s">
        <v>7188</v>
      </c>
      <c r="DH482" t="s">
        <v>110</v>
      </c>
      <c r="DI482" t="s">
        <v>110</v>
      </c>
      <c r="DJ482" t="s">
        <v>205</v>
      </c>
      <c r="DK482" t="s">
        <v>110</v>
      </c>
      <c r="DL482" t="s">
        <v>110</v>
      </c>
      <c r="DM482" t="s">
        <v>7189</v>
      </c>
      <c r="DN482" t="s">
        <v>57</v>
      </c>
      <c r="DO482" t="s">
        <v>9108</v>
      </c>
      <c r="DP482" t="s">
        <v>110</v>
      </c>
      <c r="DQ482" t="s">
        <v>110</v>
      </c>
      <c r="DR482" t="s">
        <v>7213</v>
      </c>
      <c r="DS482" t="s">
        <v>110</v>
      </c>
      <c r="DT482" t="s">
        <v>109</v>
      </c>
      <c r="DU482" t="s">
        <v>3567</v>
      </c>
      <c r="DV482" t="s">
        <v>9109</v>
      </c>
      <c r="DW482" t="s">
        <v>9110</v>
      </c>
      <c r="DX482" t="s">
        <v>9111</v>
      </c>
    </row>
    <row r="483" spans="7:128">
      <c r="G483">
        <v>434</v>
      </c>
      <c r="H483" t="s">
        <v>109</v>
      </c>
      <c r="I483" t="s">
        <v>3568</v>
      </c>
      <c r="J483" s="131">
        <v>44811</v>
      </c>
      <c r="K483" t="s">
        <v>9112</v>
      </c>
      <c r="L483" t="s">
        <v>830</v>
      </c>
      <c r="M483" t="s">
        <v>161</v>
      </c>
      <c r="N483" t="s">
        <v>108</v>
      </c>
      <c r="O483" t="s">
        <v>510</v>
      </c>
      <c r="P483" t="s">
        <v>162</v>
      </c>
      <c r="Q483">
        <v>1.44</v>
      </c>
      <c r="R483">
        <v>1.44</v>
      </c>
      <c r="S483">
        <v>10.029999999999999</v>
      </c>
      <c r="T483">
        <v>11.304</v>
      </c>
      <c r="U483" t="s">
        <v>109</v>
      </c>
      <c r="V483" t="s">
        <v>126</v>
      </c>
      <c r="W483" t="s">
        <v>3420</v>
      </c>
      <c r="X483" t="s">
        <v>110</v>
      </c>
      <c r="Y483" t="s">
        <v>3420</v>
      </c>
      <c r="Z483" t="s">
        <v>110</v>
      </c>
      <c r="AA483" t="s">
        <v>110</v>
      </c>
      <c r="AB483" t="s">
        <v>129</v>
      </c>
      <c r="AC483">
        <v>100</v>
      </c>
      <c r="AD483" t="s">
        <v>309</v>
      </c>
      <c r="AE483" t="s">
        <v>131</v>
      </c>
      <c r="AF483" t="s">
        <v>131</v>
      </c>
      <c r="AG483" t="s">
        <v>109</v>
      </c>
      <c r="AH483" s="18">
        <v>44818</v>
      </c>
      <c r="AI483" s="131">
        <v>44999</v>
      </c>
      <c r="AJ483" t="s">
        <v>167</v>
      </c>
      <c r="AK483" t="s">
        <v>1251</v>
      </c>
      <c r="AL483" t="s">
        <v>110</v>
      </c>
      <c r="AM483" t="s">
        <v>109</v>
      </c>
      <c r="AN483" s="131">
        <v>45914</v>
      </c>
      <c r="AO483" t="s">
        <v>132</v>
      </c>
      <c r="AP483" t="s">
        <v>109</v>
      </c>
      <c r="AQ483" t="s">
        <v>109</v>
      </c>
      <c r="AR483" t="s">
        <v>109</v>
      </c>
      <c r="AS483" t="s">
        <v>109</v>
      </c>
      <c r="AT483" t="s">
        <v>109</v>
      </c>
      <c r="AU483" t="s">
        <v>109</v>
      </c>
      <c r="AV483" t="s">
        <v>109</v>
      </c>
      <c r="AW483" t="s">
        <v>110</v>
      </c>
      <c r="AX483" t="s">
        <v>109</v>
      </c>
      <c r="AY483" t="s">
        <v>110</v>
      </c>
      <c r="AZ483" t="s">
        <v>3560</v>
      </c>
      <c r="BA483" t="s">
        <v>136</v>
      </c>
      <c r="BB483" t="s">
        <v>109</v>
      </c>
      <c r="BC483" t="s">
        <v>110</v>
      </c>
      <c r="BD483" t="s">
        <v>110</v>
      </c>
      <c r="BE483" t="s">
        <v>110</v>
      </c>
      <c r="BF483" t="s">
        <v>110</v>
      </c>
      <c r="BG483" t="s">
        <v>110</v>
      </c>
      <c r="BH483" t="s">
        <v>110</v>
      </c>
      <c r="BI483" t="s">
        <v>110</v>
      </c>
      <c r="BJ483" t="s">
        <v>110</v>
      </c>
      <c r="BK483" t="s">
        <v>110</v>
      </c>
      <c r="BL483" t="s">
        <v>109</v>
      </c>
      <c r="BM483" t="s">
        <v>109</v>
      </c>
      <c r="BN483">
        <v>0</v>
      </c>
      <c r="BO483">
        <v>0</v>
      </c>
      <c r="BP483">
        <v>0</v>
      </c>
      <c r="BQ483" t="s">
        <v>109</v>
      </c>
      <c r="BR483" t="s">
        <v>109</v>
      </c>
      <c r="BS483"/>
      <c r="BT483" t="s">
        <v>1249</v>
      </c>
      <c r="BU483" t="s">
        <v>7257</v>
      </c>
      <c r="BV483" t="s">
        <v>6805</v>
      </c>
      <c r="BW483" t="s">
        <v>141</v>
      </c>
      <c r="BX483" t="s">
        <v>140</v>
      </c>
      <c r="BY483" t="s">
        <v>605</v>
      </c>
      <c r="BZ483" t="s">
        <v>110</v>
      </c>
      <c r="CA483" t="s">
        <v>109</v>
      </c>
      <c r="CB483" t="s">
        <v>5437</v>
      </c>
      <c r="CC483" t="s">
        <v>5678</v>
      </c>
      <c r="CD483" t="s">
        <v>6806</v>
      </c>
      <c r="CE483" t="s">
        <v>110</v>
      </c>
      <c r="CF483"/>
      <c r="CG483" s="131">
        <v>42200</v>
      </c>
      <c r="CH483" t="s">
        <v>144</v>
      </c>
      <c r="CI483" t="s">
        <v>144</v>
      </c>
      <c r="CJ483" t="s">
        <v>114</v>
      </c>
      <c r="CK483" t="s">
        <v>109</v>
      </c>
      <c r="CL483" t="s">
        <v>109</v>
      </c>
      <c r="CM483" t="s">
        <v>109</v>
      </c>
      <c r="CN483">
        <v>2022</v>
      </c>
      <c r="CO483" s="1">
        <v>44811</v>
      </c>
      <c r="CP483" t="s">
        <v>7179</v>
      </c>
      <c r="CQ483">
        <v>9</v>
      </c>
      <c r="CR483">
        <v>37</v>
      </c>
      <c r="CS483" s="1">
        <v>44809</v>
      </c>
      <c r="CT483" t="s">
        <v>16336</v>
      </c>
      <c r="CU483" t="s">
        <v>8615</v>
      </c>
      <c r="CV483" t="s">
        <v>16276</v>
      </c>
      <c r="CW483" t="s">
        <v>16333</v>
      </c>
      <c r="CX483" t="s">
        <v>7312</v>
      </c>
      <c r="CY483" t="s">
        <v>7463</v>
      </c>
      <c r="CZ483" t="s">
        <v>8992</v>
      </c>
      <c r="DA483" t="s">
        <v>7184</v>
      </c>
      <c r="DB483" t="s">
        <v>5342</v>
      </c>
      <c r="DC483" t="s">
        <v>7185</v>
      </c>
      <c r="DD483" t="s">
        <v>1252</v>
      </c>
      <c r="DE483" t="s">
        <v>7198</v>
      </c>
      <c r="DF483" t="s">
        <v>7187</v>
      </c>
      <c r="DG483" t="s">
        <v>7199</v>
      </c>
      <c r="DH483" t="s">
        <v>7200</v>
      </c>
      <c r="DI483" t="s">
        <v>1249</v>
      </c>
      <c r="DJ483" t="s">
        <v>130</v>
      </c>
      <c r="DK483" t="s">
        <v>110</v>
      </c>
      <c r="DL483" t="s">
        <v>3569</v>
      </c>
      <c r="DM483" t="s">
        <v>7189</v>
      </c>
      <c r="DN483" t="s">
        <v>57</v>
      </c>
      <c r="DO483" t="s">
        <v>9113</v>
      </c>
      <c r="DP483" t="s">
        <v>110</v>
      </c>
      <c r="DQ483" t="s">
        <v>110</v>
      </c>
      <c r="DR483" t="s">
        <v>7192</v>
      </c>
      <c r="DS483" t="s">
        <v>7259</v>
      </c>
      <c r="DT483" t="s">
        <v>109</v>
      </c>
      <c r="DU483" t="s">
        <v>3570</v>
      </c>
      <c r="DV483" t="s">
        <v>9114</v>
      </c>
      <c r="DW483" t="s">
        <v>9110</v>
      </c>
      <c r="DX483" t="s">
        <v>9115</v>
      </c>
    </row>
    <row r="484" spans="7:128">
      <c r="G484">
        <v>433</v>
      </c>
      <c r="H484" t="s">
        <v>109</v>
      </c>
      <c r="I484" t="s">
        <v>3571</v>
      </c>
      <c r="J484" s="131">
        <v>44811</v>
      </c>
      <c r="K484" t="s">
        <v>6924</v>
      </c>
      <c r="L484" t="s">
        <v>726</v>
      </c>
      <c r="M484" t="s">
        <v>110</v>
      </c>
      <c r="N484" t="s">
        <v>108</v>
      </c>
      <c r="O484" t="s">
        <v>510</v>
      </c>
      <c r="P484" t="s">
        <v>111</v>
      </c>
      <c r="Q484">
        <v>10</v>
      </c>
      <c r="R484">
        <v>1.44</v>
      </c>
      <c r="S484">
        <v>10</v>
      </c>
      <c r="T484">
        <v>11.25</v>
      </c>
      <c r="U484" t="s">
        <v>109</v>
      </c>
      <c r="V484" t="s">
        <v>126</v>
      </c>
      <c r="W484" t="s">
        <v>3572</v>
      </c>
      <c r="X484" t="s">
        <v>3573</v>
      </c>
      <c r="Y484" t="s">
        <v>3572</v>
      </c>
      <c r="Z484" t="s">
        <v>110</v>
      </c>
      <c r="AA484" t="s">
        <v>1757</v>
      </c>
      <c r="AB484" t="s">
        <v>129</v>
      </c>
      <c r="AC484">
        <v>100</v>
      </c>
      <c r="AD484" t="s">
        <v>205</v>
      </c>
      <c r="AE484" t="s">
        <v>166</v>
      </c>
      <c r="AF484" t="s">
        <v>166</v>
      </c>
      <c r="AG484" t="s">
        <v>109</v>
      </c>
      <c r="AH484" s="18">
        <v>44819</v>
      </c>
      <c r="AI484" s="131">
        <v>45000</v>
      </c>
      <c r="AJ484" t="s">
        <v>133</v>
      </c>
      <c r="AK484" t="s">
        <v>959</v>
      </c>
      <c r="AL484" t="s">
        <v>110</v>
      </c>
      <c r="AM484" t="s">
        <v>109</v>
      </c>
      <c r="AN484" s="131">
        <v>45915</v>
      </c>
      <c r="AO484" t="s">
        <v>132</v>
      </c>
      <c r="AP484" t="s">
        <v>109</v>
      </c>
      <c r="AQ484" t="s">
        <v>109</v>
      </c>
      <c r="AR484" t="s">
        <v>109</v>
      </c>
      <c r="AS484" t="s">
        <v>109</v>
      </c>
      <c r="AT484" t="s">
        <v>109</v>
      </c>
      <c r="AU484" t="s">
        <v>109</v>
      </c>
      <c r="AV484" t="s">
        <v>109</v>
      </c>
      <c r="AW484" t="s">
        <v>110</v>
      </c>
      <c r="AX484" t="s">
        <v>109</v>
      </c>
      <c r="AY484" t="s">
        <v>110</v>
      </c>
      <c r="AZ484" t="s">
        <v>3574</v>
      </c>
      <c r="BA484" t="s">
        <v>136</v>
      </c>
      <c r="BB484" t="s">
        <v>109</v>
      </c>
      <c r="BC484" t="s">
        <v>110</v>
      </c>
      <c r="BD484" t="s">
        <v>110</v>
      </c>
      <c r="BE484" t="s">
        <v>110</v>
      </c>
      <c r="BF484" t="s">
        <v>110</v>
      </c>
      <c r="BG484" t="s">
        <v>110</v>
      </c>
      <c r="BH484" t="s">
        <v>110</v>
      </c>
      <c r="BI484" t="s">
        <v>110</v>
      </c>
      <c r="BJ484" t="s">
        <v>226</v>
      </c>
      <c r="BK484" t="s">
        <v>7382</v>
      </c>
      <c r="BL484" t="s">
        <v>109</v>
      </c>
      <c r="BM484" t="s">
        <v>109</v>
      </c>
      <c r="BN484">
        <v>0</v>
      </c>
      <c r="BO484">
        <v>0</v>
      </c>
      <c r="BP484">
        <v>0</v>
      </c>
      <c r="BQ484" t="s">
        <v>109</v>
      </c>
      <c r="BR484" t="s">
        <v>109</v>
      </c>
      <c r="BS484"/>
      <c r="BT484" t="s">
        <v>954</v>
      </c>
      <c r="BU484" t="s">
        <v>110</v>
      </c>
      <c r="BV484" t="s">
        <v>6924</v>
      </c>
      <c r="BW484" t="s">
        <v>5373</v>
      </c>
      <c r="BX484" t="s">
        <v>5372</v>
      </c>
      <c r="BY484" t="s">
        <v>110</v>
      </c>
      <c r="BZ484" t="s">
        <v>110</v>
      </c>
      <c r="CA484" t="s">
        <v>109</v>
      </c>
      <c r="CB484" t="s">
        <v>694</v>
      </c>
      <c r="CC484" t="s">
        <v>110</v>
      </c>
      <c r="CD484" t="s">
        <v>5730</v>
      </c>
      <c r="CE484" t="s">
        <v>110</v>
      </c>
      <c r="CF484"/>
      <c r="CG484" s="131">
        <v>34256</v>
      </c>
      <c r="CH484" t="s">
        <v>198</v>
      </c>
      <c r="CI484" t="s">
        <v>110</v>
      </c>
      <c r="CJ484" t="s">
        <v>114</v>
      </c>
      <c r="CK484" t="s">
        <v>109</v>
      </c>
      <c r="CL484" t="s">
        <v>109</v>
      </c>
      <c r="CM484" t="s">
        <v>109</v>
      </c>
      <c r="CN484">
        <v>2022</v>
      </c>
      <c r="CO484" s="1">
        <v>44811</v>
      </c>
      <c r="CP484" t="s">
        <v>110</v>
      </c>
      <c r="CQ484">
        <v>9</v>
      </c>
      <c r="CR484">
        <v>37</v>
      </c>
      <c r="CS484" s="1">
        <v>44809</v>
      </c>
      <c r="CT484" t="s">
        <v>16336</v>
      </c>
      <c r="CU484" t="s">
        <v>8615</v>
      </c>
      <c r="CV484" t="s">
        <v>16276</v>
      </c>
      <c r="CW484" t="s">
        <v>16333</v>
      </c>
      <c r="CX484" t="s">
        <v>7312</v>
      </c>
      <c r="CY484" t="s">
        <v>7463</v>
      </c>
      <c r="CZ484" t="s">
        <v>8992</v>
      </c>
      <c r="DA484" t="s">
        <v>7184</v>
      </c>
      <c r="DB484" t="s">
        <v>5342</v>
      </c>
      <c r="DC484" t="s">
        <v>7185</v>
      </c>
      <c r="DD484" t="s">
        <v>1493</v>
      </c>
      <c r="DE484" t="s">
        <v>7207</v>
      </c>
      <c r="DF484" t="s">
        <v>166</v>
      </c>
      <c r="DG484" t="s">
        <v>7199</v>
      </c>
      <c r="DH484" t="s">
        <v>7200</v>
      </c>
      <c r="DI484" t="s">
        <v>110</v>
      </c>
      <c r="DJ484" t="s">
        <v>205</v>
      </c>
      <c r="DK484" t="s">
        <v>110</v>
      </c>
      <c r="DL484" t="s">
        <v>110</v>
      </c>
      <c r="DM484" t="s">
        <v>7189</v>
      </c>
      <c r="DN484" t="s">
        <v>58</v>
      </c>
      <c r="DO484" t="s">
        <v>7385</v>
      </c>
      <c r="DP484" t="s">
        <v>110</v>
      </c>
      <c r="DQ484" t="s">
        <v>7386</v>
      </c>
      <c r="DR484" t="s">
        <v>7386</v>
      </c>
      <c r="DS484" t="s">
        <v>110</v>
      </c>
      <c r="DT484" t="s">
        <v>109</v>
      </c>
      <c r="DU484" t="s">
        <v>3575</v>
      </c>
      <c r="DV484" t="s">
        <v>9116</v>
      </c>
      <c r="DW484" t="s">
        <v>9110</v>
      </c>
      <c r="DX484" t="s">
        <v>9117</v>
      </c>
    </row>
    <row r="485" spans="7:128">
      <c r="G485">
        <v>432</v>
      </c>
      <c r="H485" t="s">
        <v>109</v>
      </c>
      <c r="I485" t="s">
        <v>3576</v>
      </c>
      <c r="J485" s="131">
        <v>44811</v>
      </c>
      <c r="K485" t="s">
        <v>6924</v>
      </c>
      <c r="L485" t="s">
        <v>726</v>
      </c>
      <c r="M485" t="s">
        <v>110</v>
      </c>
      <c r="N485" t="s">
        <v>108</v>
      </c>
      <c r="O485" t="s">
        <v>510</v>
      </c>
      <c r="P485" t="s">
        <v>111</v>
      </c>
      <c r="Q485">
        <v>20</v>
      </c>
      <c r="R485">
        <v>2.88</v>
      </c>
      <c r="S485">
        <v>20</v>
      </c>
      <c r="T485">
        <v>22.5</v>
      </c>
      <c r="U485" t="s">
        <v>109</v>
      </c>
      <c r="V485" t="s">
        <v>276</v>
      </c>
      <c r="W485" t="s">
        <v>1504</v>
      </c>
      <c r="X485" t="s">
        <v>3577</v>
      </c>
      <c r="Y485" t="s">
        <v>1504</v>
      </c>
      <c r="Z485" t="s">
        <v>110</v>
      </c>
      <c r="AA485" t="s">
        <v>1212</v>
      </c>
      <c r="AB485" t="s">
        <v>129</v>
      </c>
      <c r="AC485">
        <v>100</v>
      </c>
      <c r="AD485" t="s">
        <v>205</v>
      </c>
      <c r="AE485" t="s">
        <v>166</v>
      </c>
      <c r="AF485" t="s">
        <v>166</v>
      </c>
      <c r="AG485" t="s">
        <v>109</v>
      </c>
      <c r="AH485" s="18">
        <v>44819</v>
      </c>
      <c r="AI485" s="131">
        <v>45000</v>
      </c>
      <c r="AJ485" t="s">
        <v>133</v>
      </c>
      <c r="AK485" t="s">
        <v>959</v>
      </c>
      <c r="AL485" t="s">
        <v>110</v>
      </c>
      <c r="AM485" t="s">
        <v>109</v>
      </c>
      <c r="AN485" s="131">
        <v>45550</v>
      </c>
      <c r="AO485" t="s">
        <v>132</v>
      </c>
      <c r="AP485" t="s">
        <v>109</v>
      </c>
      <c r="AQ485" t="s">
        <v>109</v>
      </c>
      <c r="AR485" t="s">
        <v>109</v>
      </c>
      <c r="AS485" t="s">
        <v>109</v>
      </c>
      <c r="AT485" t="s">
        <v>109</v>
      </c>
      <c r="AU485" t="s">
        <v>109</v>
      </c>
      <c r="AV485" t="s">
        <v>109</v>
      </c>
      <c r="AW485" t="s">
        <v>110</v>
      </c>
      <c r="AX485" t="s">
        <v>109</v>
      </c>
      <c r="AY485" t="s">
        <v>110</v>
      </c>
      <c r="AZ485" t="s">
        <v>3574</v>
      </c>
      <c r="BA485" t="s">
        <v>136</v>
      </c>
      <c r="BB485" t="s">
        <v>109</v>
      </c>
      <c r="BC485" t="s">
        <v>110</v>
      </c>
      <c r="BD485" t="s">
        <v>110</v>
      </c>
      <c r="BE485" t="s">
        <v>110</v>
      </c>
      <c r="BF485" t="s">
        <v>110</v>
      </c>
      <c r="BG485" t="s">
        <v>110</v>
      </c>
      <c r="BH485" t="s">
        <v>110</v>
      </c>
      <c r="BI485" t="s">
        <v>110</v>
      </c>
      <c r="BJ485" t="s">
        <v>226</v>
      </c>
      <c r="BK485" t="s">
        <v>7382</v>
      </c>
      <c r="BL485" t="s">
        <v>109</v>
      </c>
      <c r="BM485" t="s">
        <v>109</v>
      </c>
      <c r="BN485">
        <v>0</v>
      </c>
      <c r="BO485">
        <v>0</v>
      </c>
      <c r="BP485">
        <v>0</v>
      </c>
      <c r="BQ485" t="s">
        <v>109</v>
      </c>
      <c r="BR485" t="s">
        <v>109</v>
      </c>
      <c r="BS485"/>
      <c r="BT485" t="s">
        <v>954</v>
      </c>
      <c r="BU485" t="s">
        <v>110</v>
      </c>
      <c r="BV485" t="s">
        <v>6924</v>
      </c>
      <c r="BW485" t="s">
        <v>5373</v>
      </c>
      <c r="BX485" t="s">
        <v>5372</v>
      </c>
      <c r="BY485" t="s">
        <v>110</v>
      </c>
      <c r="BZ485" t="s">
        <v>110</v>
      </c>
      <c r="CA485" t="s">
        <v>109</v>
      </c>
      <c r="CB485" t="s">
        <v>694</v>
      </c>
      <c r="CC485" t="s">
        <v>110</v>
      </c>
      <c r="CD485" t="s">
        <v>5730</v>
      </c>
      <c r="CE485" t="s">
        <v>110</v>
      </c>
      <c r="CF485"/>
      <c r="CG485" s="131">
        <v>34256</v>
      </c>
      <c r="CH485" t="s">
        <v>198</v>
      </c>
      <c r="CI485" t="s">
        <v>110</v>
      </c>
      <c r="CJ485" t="s">
        <v>114</v>
      </c>
      <c r="CK485" t="s">
        <v>109</v>
      </c>
      <c r="CL485" t="s">
        <v>109</v>
      </c>
      <c r="CM485" t="s">
        <v>109</v>
      </c>
      <c r="CN485">
        <v>2022</v>
      </c>
      <c r="CO485" s="1">
        <v>44811</v>
      </c>
      <c r="CP485" t="s">
        <v>110</v>
      </c>
      <c r="CQ485">
        <v>9</v>
      </c>
      <c r="CR485">
        <v>37</v>
      </c>
      <c r="CS485" s="1">
        <v>44809</v>
      </c>
      <c r="CT485" t="s">
        <v>16336</v>
      </c>
      <c r="CU485" t="s">
        <v>8615</v>
      </c>
      <c r="CV485" t="s">
        <v>16276</v>
      </c>
      <c r="CW485" t="s">
        <v>16333</v>
      </c>
      <c r="CX485" t="s">
        <v>7312</v>
      </c>
      <c r="CY485" t="s">
        <v>7463</v>
      </c>
      <c r="CZ485" t="s">
        <v>8992</v>
      </c>
      <c r="DA485" t="s">
        <v>7197</v>
      </c>
      <c r="DB485" t="s">
        <v>5342</v>
      </c>
      <c r="DC485" t="s">
        <v>7185</v>
      </c>
      <c r="DD485" t="s">
        <v>1493</v>
      </c>
      <c r="DE485" t="s">
        <v>7207</v>
      </c>
      <c r="DF485" t="s">
        <v>166</v>
      </c>
      <c r="DG485" t="s">
        <v>7199</v>
      </c>
      <c r="DH485" t="s">
        <v>7200</v>
      </c>
      <c r="DI485" t="s">
        <v>110</v>
      </c>
      <c r="DJ485" t="s">
        <v>205</v>
      </c>
      <c r="DK485" t="s">
        <v>110</v>
      </c>
      <c r="DL485" t="s">
        <v>110</v>
      </c>
      <c r="DM485" t="s">
        <v>7244</v>
      </c>
      <c r="DN485" t="s">
        <v>58</v>
      </c>
      <c r="DO485" t="s">
        <v>7460</v>
      </c>
      <c r="DP485" t="s">
        <v>110</v>
      </c>
      <c r="DQ485" t="s">
        <v>7386</v>
      </c>
      <c r="DR485" t="s">
        <v>7386</v>
      </c>
      <c r="DS485" t="s">
        <v>110</v>
      </c>
      <c r="DT485" t="s">
        <v>109</v>
      </c>
      <c r="DU485" t="s">
        <v>3578</v>
      </c>
      <c r="DV485" t="s">
        <v>9116</v>
      </c>
      <c r="DW485" t="s">
        <v>9110</v>
      </c>
      <c r="DX485" t="s">
        <v>9118</v>
      </c>
    </row>
    <row r="486" spans="7:128">
      <c r="G486">
        <v>431</v>
      </c>
      <c r="H486" t="s">
        <v>109</v>
      </c>
      <c r="I486" t="s">
        <v>3579</v>
      </c>
      <c r="J486" s="131">
        <v>44810</v>
      </c>
      <c r="K486" t="s">
        <v>6624</v>
      </c>
      <c r="L486" t="s">
        <v>108</v>
      </c>
      <c r="M486" t="s">
        <v>300</v>
      </c>
      <c r="N486" t="s">
        <v>108</v>
      </c>
      <c r="O486" t="s">
        <v>510</v>
      </c>
      <c r="P486" t="s">
        <v>111</v>
      </c>
      <c r="Q486">
        <v>14.3</v>
      </c>
      <c r="R486">
        <v>2.06</v>
      </c>
      <c r="S486">
        <v>14.3</v>
      </c>
      <c r="T486">
        <v>16.116</v>
      </c>
      <c r="U486" t="s">
        <v>109</v>
      </c>
      <c r="V486" t="s">
        <v>126</v>
      </c>
      <c r="W486" t="s">
        <v>2332</v>
      </c>
      <c r="X486" t="s">
        <v>110</v>
      </c>
      <c r="Y486" t="s">
        <v>110</v>
      </c>
      <c r="Z486" t="s">
        <v>110</v>
      </c>
      <c r="AA486" t="s">
        <v>110</v>
      </c>
      <c r="AB486" t="s">
        <v>129</v>
      </c>
      <c r="AC486">
        <v>100</v>
      </c>
      <c r="AD486" t="s">
        <v>205</v>
      </c>
      <c r="AE486" t="s">
        <v>225</v>
      </c>
      <c r="AF486" t="s">
        <v>225</v>
      </c>
      <c r="AG486" t="s">
        <v>109</v>
      </c>
      <c r="AH486" s="18">
        <v>44810</v>
      </c>
      <c r="AI486" s="131">
        <v>44991</v>
      </c>
      <c r="AJ486" t="s">
        <v>133</v>
      </c>
      <c r="AK486" t="s">
        <v>628</v>
      </c>
      <c r="AL486" t="s">
        <v>110</v>
      </c>
      <c r="AM486" t="s">
        <v>109</v>
      </c>
      <c r="AN486" s="131">
        <v>45906</v>
      </c>
      <c r="AO486" t="s">
        <v>132</v>
      </c>
      <c r="AP486" t="s">
        <v>109</v>
      </c>
      <c r="AQ486" t="s">
        <v>109</v>
      </c>
      <c r="AR486" t="s">
        <v>109</v>
      </c>
      <c r="AS486" t="s">
        <v>109</v>
      </c>
      <c r="AT486" t="s">
        <v>109</v>
      </c>
      <c r="AU486" t="s">
        <v>109</v>
      </c>
      <c r="AV486" t="s">
        <v>109</v>
      </c>
      <c r="AW486" t="s">
        <v>110</v>
      </c>
      <c r="AX486" t="s">
        <v>109</v>
      </c>
      <c r="AY486" t="s">
        <v>110</v>
      </c>
      <c r="AZ486" t="s">
        <v>109</v>
      </c>
      <c r="BA486" t="s">
        <v>136</v>
      </c>
      <c r="BB486" t="s">
        <v>109</v>
      </c>
      <c r="BC486" t="s">
        <v>110</v>
      </c>
      <c r="BD486" t="s">
        <v>110</v>
      </c>
      <c r="BE486" t="s">
        <v>110</v>
      </c>
      <c r="BF486" t="s">
        <v>110</v>
      </c>
      <c r="BG486" t="s">
        <v>110</v>
      </c>
      <c r="BH486" t="s">
        <v>110</v>
      </c>
      <c r="BI486" t="s">
        <v>110</v>
      </c>
      <c r="BJ486" t="s">
        <v>110</v>
      </c>
      <c r="BK486" t="s">
        <v>110</v>
      </c>
      <c r="BL486" t="s">
        <v>109</v>
      </c>
      <c r="BM486" t="s">
        <v>109</v>
      </c>
      <c r="BN486">
        <v>0</v>
      </c>
      <c r="BO486">
        <v>0</v>
      </c>
      <c r="BP486">
        <v>0</v>
      </c>
      <c r="BQ486" t="s">
        <v>109</v>
      </c>
      <c r="BR486" t="s">
        <v>109</v>
      </c>
      <c r="BS486"/>
      <c r="BT486" t="s">
        <v>624</v>
      </c>
      <c r="BU486" t="s">
        <v>110</v>
      </c>
      <c r="BV486" t="s">
        <v>6624</v>
      </c>
      <c r="BW486" t="s">
        <v>141</v>
      </c>
      <c r="BX486" t="s">
        <v>140</v>
      </c>
      <c r="BY486" t="s">
        <v>605</v>
      </c>
      <c r="BZ486" t="s">
        <v>110</v>
      </c>
      <c r="CA486" t="s">
        <v>109</v>
      </c>
      <c r="CB486" t="s">
        <v>625</v>
      </c>
      <c r="CC486" t="s">
        <v>5615</v>
      </c>
      <c r="CD486" t="s">
        <v>626</v>
      </c>
      <c r="CE486" t="s">
        <v>110</v>
      </c>
      <c r="CF486"/>
      <c r="CG486" s="131">
        <v>43451</v>
      </c>
      <c r="CH486" t="s">
        <v>144</v>
      </c>
      <c r="CI486" t="s">
        <v>144</v>
      </c>
      <c r="CJ486" t="s">
        <v>114</v>
      </c>
      <c r="CK486" t="s">
        <v>109</v>
      </c>
      <c r="CL486" t="s">
        <v>109</v>
      </c>
      <c r="CM486" t="s">
        <v>109</v>
      </c>
      <c r="CN486">
        <v>2022</v>
      </c>
      <c r="CO486" s="1">
        <v>44810</v>
      </c>
      <c r="CP486" t="s">
        <v>7179</v>
      </c>
      <c r="CQ486">
        <v>9</v>
      </c>
      <c r="CR486">
        <v>37</v>
      </c>
      <c r="CS486" s="1">
        <v>44809</v>
      </c>
      <c r="CT486" t="s">
        <v>16336</v>
      </c>
      <c r="CU486" t="s">
        <v>8615</v>
      </c>
      <c r="CV486" t="s">
        <v>16276</v>
      </c>
      <c r="CW486" t="s">
        <v>16333</v>
      </c>
      <c r="CX486" t="s">
        <v>7312</v>
      </c>
      <c r="CY486" t="s">
        <v>7463</v>
      </c>
      <c r="CZ486" t="s">
        <v>8992</v>
      </c>
      <c r="DA486" t="s">
        <v>7197</v>
      </c>
      <c r="DB486" t="s">
        <v>5342</v>
      </c>
      <c r="DC486" t="s">
        <v>7185</v>
      </c>
      <c r="DD486" t="s">
        <v>629</v>
      </c>
      <c r="DE486" t="s">
        <v>7207</v>
      </c>
      <c r="DF486" t="s">
        <v>7187</v>
      </c>
      <c r="DG486" t="s">
        <v>7188</v>
      </c>
      <c r="DH486" t="s">
        <v>110</v>
      </c>
      <c r="DI486" t="s">
        <v>110</v>
      </c>
      <c r="DJ486" t="s">
        <v>205</v>
      </c>
      <c r="DK486" t="s">
        <v>110</v>
      </c>
      <c r="DL486" t="s">
        <v>110</v>
      </c>
      <c r="DM486" t="s">
        <v>7189</v>
      </c>
      <c r="DN486" t="s">
        <v>58</v>
      </c>
      <c r="DO486" t="s">
        <v>9119</v>
      </c>
      <c r="DP486" t="s">
        <v>110</v>
      </c>
      <c r="DQ486" t="s">
        <v>7207</v>
      </c>
      <c r="DR486" t="s">
        <v>7207</v>
      </c>
      <c r="DS486" t="s">
        <v>110</v>
      </c>
      <c r="DT486" t="s">
        <v>109</v>
      </c>
      <c r="DU486" t="s">
        <v>3580</v>
      </c>
      <c r="DV486" t="s">
        <v>9120</v>
      </c>
      <c r="DW486" t="s">
        <v>9121</v>
      </c>
      <c r="DX486" t="s">
        <v>9122</v>
      </c>
    </row>
    <row r="487" spans="7:128">
      <c r="G487">
        <v>430</v>
      </c>
      <c r="H487" t="s">
        <v>109</v>
      </c>
      <c r="I487" t="s">
        <v>3581</v>
      </c>
      <c r="J487" s="131">
        <v>44810</v>
      </c>
      <c r="K487" t="s">
        <v>6387</v>
      </c>
      <c r="L487" t="s">
        <v>403</v>
      </c>
      <c r="M487" t="s">
        <v>124</v>
      </c>
      <c r="N487" t="s">
        <v>403</v>
      </c>
      <c r="O487" t="s">
        <v>530</v>
      </c>
      <c r="P487" t="s">
        <v>162</v>
      </c>
      <c r="Q487">
        <v>2.5</v>
      </c>
      <c r="R487">
        <v>2.5</v>
      </c>
      <c r="S487">
        <v>17.39</v>
      </c>
      <c r="T487">
        <v>19.625</v>
      </c>
      <c r="U487" t="s">
        <v>109</v>
      </c>
      <c r="V487" t="s">
        <v>126</v>
      </c>
      <c r="W487" t="s">
        <v>869</v>
      </c>
      <c r="X487" t="s">
        <v>3216</v>
      </c>
      <c r="Y487" t="s">
        <v>869</v>
      </c>
      <c r="Z487" t="s">
        <v>110</v>
      </c>
      <c r="AA487" t="s">
        <v>1212</v>
      </c>
      <c r="AB487" t="s">
        <v>129</v>
      </c>
      <c r="AC487">
        <v>100</v>
      </c>
      <c r="AD487" t="s">
        <v>205</v>
      </c>
      <c r="AE487" t="s">
        <v>131</v>
      </c>
      <c r="AF487" t="s">
        <v>131</v>
      </c>
      <c r="AG487" t="s">
        <v>169</v>
      </c>
      <c r="AH487" s="18">
        <v>44818</v>
      </c>
      <c r="AI487" s="131">
        <v>44999</v>
      </c>
      <c r="AJ487" t="s">
        <v>133</v>
      </c>
      <c r="AK487" t="s">
        <v>2663</v>
      </c>
      <c r="AL487" t="s">
        <v>110</v>
      </c>
      <c r="AM487" t="s">
        <v>109</v>
      </c>
      <c r="AN487" s="131">
        <v>45914</v>
      </c>
      <c r="AO487" t="s">
        <v>132</v>
      </c>
      <c r="AP487" t="s">
        <v>109</v>
      </c>
      <c r="AQ487" t="s">
        <v>109</v>
      </c>
      <c r="AR487" t="s">
        <v>109</v>
      </c>
      <c r="AS487" t="s">
        <v>109</v>
      </c>
      <c r="AT487" t="s">
        <v>109</v>
      </c>
      <c r="AU487" t="s">
        <v>109</v>
      </c>
      <c r="AV487" t="s">
        <v>109</v>
      </c>
      <c r="AW487" t="s">
        <v>110</v>
      </c>
      <c r="AX487" t="s">
        <v>109</v>
      </c>
      <c r="AY487" t="s">
        <v>110</v>
      </c>
      <c r="AZ487" t="s">
        <v>3582</v>
      </c>
      <c r="BA487" t="s">
        <v>136</v>
      </c>
      <c r="BB487" t="s">
        <v>109</v>
      </c>
      <c r="BC487" t="s">
        <v>7367</v>
      </c>
      <c r="BD487" t="s">
        <v>8136</v>
      </c>
      <c r="BE487" t="s">
        <v>110</v>
      </c>
      <c r="BF487" t="s">
        <v>110</v>
      </c>
      <c r="BG487" t="s">
        <v>110</v>
      </c>
      <c r="BH487" t="s">
        <v>110</v>
      </c>
      <c r="BI487" t="s">
        <v>110</v>
      </c>
      <c r="BJ487" t="s">
        <v>110</v>
      </c>
      <c r="BK487" t="s">
        <v>110</v>
      </c>
      <c r="BL487" t="s">
        <v>109</v>
      </c>
      <c r="BM487" t="s">
        <v>109</v>
      </c>
      <c r="BN487">
        <v>0</v>
      </c>
      <c r="BO487">
        <v>0</v>
      </c>
      <c r="BP487">
        <v>0</v>
      </c>
      <c r="BQ487" t="s">
        <v>109</v>
      </c>
      <c r="BR487" t="s">
        <v>109</v>
      </c>
      <c r="BS487"/>
      <c r="BT487" t="s">
        <v>2660</v>
      </c>
      <c r="BU487" t="s">
        <v>110</v>
      </c>
      <c r="BV487" t="s">
        <v>6387</v>
      </c>
      <c r="BW487" t="s">
        <v>141</v>
      </c>
      <c r="BX487" t="s">
        <v>140</v>
      </c>
      <c r="BY487" t="s">
        <v>5690</v>
      </c>
      <c r="BZ487" t="s">
        <v>110</v>
      </c>
      <c r="CA487" t="s">
        <v>109</v>
      </c>
      <c r="CB487" t="s">
        <v>460</v>
      </c>
      <c r="CC487" t="s">
        <v>5615</v>
      </c>
      <c r="CD487" t="s">
        <v>6081</v>
      </c>
      <c r="CE487" t="s">
        <v>110</v>
      </c>
      <c r="CF487"/>
      <c r="CG487" s="131">
        <v>44468</v>
      </c>
      <c r="CH487" t="s">
        <v>144</v>
      </c>
      <c r="CI487" t="s">
        <v>110</v>
      </c>
      <c r="CJ487" t="s">
        <v>114</v>
      </c>
      <c r="CK487" t="s">
        <v>109</v>
      </c>
      <c r="CL487" t="s">
        <v>114</v>
      </c>
      <c r="CM487" t="s">
        <v>109</v>
      </c>
      <c r="CN487">
        <v>2022</v>
      </c>
      <c r="CO487" s="1">
        <v>44810</v>
      </c>
      <c r="CP487" t="s">
        <v>7179</v>
      </c>
      <c r="CQ487">
        <v>9</v>
      </c>
      <c r="CR487">
        <v>37</v>
      </c>
      <c r="CS487" s="1">
        <v>44809</v>
      </c>
      <c r="CT487" t="s">
        <v>16336</v>
      </c>
      <c r="CU487" t="s">
        <v>8615</v>
      </c>
      <c r="CV487" t="s">
        <v>16276</v>
      </c>
      <c r="CW487" t="s">
        <v>16333</v>
      </c>
      <c r="CX487" t="s">
        <v>7312</v>
      </c>
      <c r="CY487" t="s">
        <v>7463</v>
      </c>
      <c r="CZ487" t="s">
        <v>8992</v>
      </c>
      <c r="DA487" t="s">
        <v>7197</v>
      </c>
      <c r="DB487" t="s">
        <v>5342</v>
      </c>
      <c r="DC487" t="s">
        <v>7185</v>
      </c>
      <c r="DD487" t="s">
        <v>2664</v>
      </c>
      <c r="DE487" t="s">
        <v>7198</v>
      </c>
      <c r="DF487" t="s">
        <v>7187</v>
      </c>
      <c r="DG487" t="s">
        <v>7199</v>
      </c>
      <c r="DH487" t="s">
        <v>7280</v>
      </c>
      <c r="DI487" t="s">
        <v>110</v>
      </c>
      <c r="DJ487" t="s">
        <v>205</v>
      </c>
      <c r="DK487" t="s">
        <v>110</v>
      </c>
      <c r="DL487" t="s">
        <v>110</v>
      </c>
      <c r="DM487" t="s">
        <v>7189</v>
      </c>
      <c r="DN487" t="s">
        <v>57</v>
      </c>
      <c r="DO487" t="s">
        <v>8290</v>
      </c>
      <c r="DP487" t="s">
        <v>169</v>
      </c>
      <c r="DQ487" t="s">
        <v>7202</v>
      </c>
      <c r="DR487" t="s">
        <v>7202</v>
      </c>
      <c r="DS487" t="s">
        <v>110</v>
      </c>
      <c r="DT487" t="s">
        <v>109</v>
      </c>
      <c r="DU487" t="s">
        <v>3583</v>
      </c>
      <c r="DV487" t="s">
        <v>9123</v>
      </c>
      <c r="DW487" t="s">
        <v>9121</v>
      </c>
      <c r="DX487" t="s">
        <v>9124</v>
      </c>
    </row>
    <row r="488" spans="7:128">
      <c r="G488">
        <v>429</v>
      </c>
      <c r="H488" t="s">
        <v>109</v>
      </c>
      <c r="I488" t="s">
        <v>3584</v>
      </c>
      <c r="J488" s="131">
        <v>44810</v>
      </c>
      <c r="K488" t="s">
        <v>9125</v>
      </c>
      <c r="L488" t="s">
        <v>830</v>
      </c>
      <c r="M488" t="s">
        <v>161</v>
      </c>
      <c r="N488" t="s">
        <v>830</v>
      </c>
      <c r="O488" t="s">
        <v>530</v>
      </c>
      <c r="P488" t="s">
        <v>162</v>
      </c>
      <c r="Q488">
        <v>1</v>
      </c>
      <c r="R488">
        <v>1</v>
      </c>
      <c r="S488">
        <v>6.96</v>
      </c>
      <c r="T488">
        <v>7.85</v>
      </c>
      <c r="U488" t="s">
        <v>109</v>
      </c>
      <c r="V488" t="s">
        <v>126</v>
      </c>
      <c r="W488" t="s">
        <v>3477</v>
      </c>
      <c r="X488" t="s">
        <v>3585</v>
      </c>
      <c r="Y488" t="s">
        <v>3477</v>
      </c>
      <c r="Z488" t="s">
        <v>110</v>
      </c>
      <c r="AA488" t="s">
        <v>1288</v>
      </c>
      <c r="AB488" t="s">
        <v>129</v>
      </c>
      <c r="AC488">
        <v>100</v>
      </c>
      <c r="AD488" t="s">
        <v>309</v>
      </c>
      <c r="AE488" t="s">
        <v>131</v>
      </c>
      <c r="AF488" t="s">
        <v>131</v>
      </c>
      <c r="AG488" t="s">
        <v>109</v>
      </c>
      <c r="AH488" s="18">
        <v>44813</v>
      </c>
      <c r="AI488" s="131">
        <v>44994</v>
      </c>
      <c r="AJ488" t="s">
        <v>167</v>
      </c>
      <c r="AK488" t="s">
        <v>1251</v>
      </c>
      <c r="AL488" t="s">
        <v>110</v>
      </c>
      <c r="AM488" t="s">
        <v>109</v>
      </c>
      <c r="AN488" s="131">
        <v>45909</v>
      </c>
      <c r="AO488" t="s">
        <v>132</v>
      </c>
      <c r="AP488" t="s">
        <v>109</v>
      </c>
      <c r="AQ488" t="s">
        <v>109</v>
      </c>
      <c r="AR488" t="s">
        <v>109</v>
      </c>
      <c r="AS488" t="s">
        <v>109</v>
      </c>
      <c r="AT488" t="s">
        <v>109</v>
      </c>
      <c r="AU488" t="s">
        <v>109</v>
      </c>
      <c r="AV488" t="s">
        <v>109</v>
      </c>
      <c r="AW488" t="s">
        <v>110</v>
      </c>
      <c r="AX488" t="s">
        <v>109</v>
      </c>
      <c r="AY488" t="s">
        <v>110</v>
      </c>
      <c r="AZ488" t="s">
        <v>3586</v>
      </c>
      <c r="BA488" t="s">
        <v>136</v>
      </c>
      <c r="BB488" t="s">
        <v>109</v>
      </c>
      <c r="BC488" t="s">
        <v>110</v>
      </c>
      <c r="BD488" t="s">
        <v>110</v>
      </c>
      <c r="BE488" t="s">
        <v>110</v>
      </c>
      <c r="BF488" t="s">
        <v>110</v>
      </c>
      <c r="BG488" t="s">
        <v>110</v>
      </c>
      <c r="BH488" t="s">
        <v>110</v>
      </c>
      <c r="BI488" t="s">
        <v>110</v>
      </c>
      <c r="BJ488" t="s">
        <v>110</v>
      </c>
      <c r="BK488" t="s">
        <v>110</v>
      </c>
      <c r="BL488" t="s">
        <v>109</v>
      </c>
      <c r="BM488" t="s">
        <v>109</v>
      </c>
      <c r="BN488">
        <v>0</v>
      </c>
      <c r="BO488">
        <v>0</v>
      </c>
      <c r="BP488">
        <v>0</v>
      </c>
      <c r="BQ488" t="s">
        <v>109</v>
      </c>
      <c r="BR488" t="s">
        <v>109</v>
      </c>
      <c r="BS488"/>
      <c r="BT488" t="s">
        <v>1249</v>
      </c>
      <c r="BU488" t="s">
        <v>7178</v>
      </c>
      <c r="BV488" t="s">
        <v>6805</v>
      </c>
      <c r="BW488" t="s">
        <v>141</v>
      </c>
      <c r="BX488" t="s">
        <v>140</v>
      </c>
      <c r="BY488" t="s">
        <v>605</v>
      </c>
      <c r="BZ488" t="s">
        <v>110</v>
      </c>
      <c r="CA488" t="s">
        <v>109</v>
      </c>
      <c r="CB488" t="s">
        <v>5437</v>
      </c>
      <c r="CC488" t="s">
        <v>5678</v>
      </c>
      <c r="CD488" t="s">
        <v>6806</v>
      </c>
      <c r="CE488" t="s">
        <v>110</v>
      </c>
      <c r="CF488"/>
      <c r="CG488" s="131">
        <v>42200</v>
      </c>
      <c r="CH488" t="s">
        <v>144</v>
      </c>
      <c r="CI488" t="s">
        <v>144</v>
      </c>
      <c r="CJ488" t="s">
        <v>114</v>
      </c>
      <c r="CK488" t="s">
        <v>109</v>
      </c>
      <c r="CL488" t="s">
        <v>109</v>
      </c>
      <c r="CM488" t="s">
        <v>109</v>
      </c>
      <c r="CN488">
        <v>2022</v>
      </c>
      <c r="CO488" s="1">
        <v>44810</v>
      </c>
      <c r="CP488" t="s">
        <v>7179</v>
      </c>
      <c r="CQ488">
        <v>9</v>
      </c>
      <c r="CR488">
        <v>37</v>
      </c>
      <c r="CS488" s="1">
        <v>44809</v>
      </c>
      <c r="CT488" t="s">
        <v>16336</v>
      </c>
      <c r="CU488" t="s">
        <v>8615</v>
      </c>
      <c r="CV488" t="s">
        <v>16276</v>
      </c>
      <c r="CW488" t="s">
        <v>16333</v>
      </c>
      <c r="CX488" t="s">
        <v>7312</v>
      </c>
      <c r="CY488" t="s">
        <v>7463</v>
      </c>
      <c r="CZ488" t="s">
        <v>8992</v>
      </c>
      <c r="DA488" t="s">
        <v>7184</v>
      </c>
      <c r="DB488" t="s">
        <v>5342</v>
      </c>
      <c r="DC488" t="s">
        <v>7185</v>
      </c>
      <c r="DD488" t="s">
        <v>1252</v>
      </c>
      <c r="DE488" t="s">
        <v>7198</v>
      </c>
      <c r="DF488" t="s">
        <v>7187</v>
      </c>
      <c r="DG488" t="s">
        <v>7199</v>
      </c>
      <c r="DH488" t="s">
        <v>7280</v>
      </c>
      <c r="DI488" t="s">
        <v>1249</v>
      </c>
      <c r="DJ488" t="s">
        <v>130</v>
      </c>
      <c r="DK488" t="s">
        <v>110</v>
      </c>
      <c r="DL488" t="s">
        <v>134</v>
      </c>
      <c r="DM488" t="s">
        <v>7189</v>
      </c>
      <c r="DN488" t="s">
        <v>57</v>
      </c>
      <c r="DO488" t="s">
        <v>7328</v>
      </c>
      <c r="DP488" t="s">
        <v>110</v>
      </c>
      <c r="DQ488" t="s">
        <v>110</v>
      </c>
      <c r="DR488" t="s">
        <v>7192</v>
      </c>
      <c r="DS488" t="s">
        <v>7193</v>
      </c>
      <c r="DT488" t="s">
        <v>109</v>
      </c>
      <c r="DU488" t="s">
        <v>3587</v>
      </c>
      <c r="DV488" t="s">
        <v>9126</v>
      </c>
      <c r="DW488" t="s">
        <v>9121</v>
      </c>
      <c r="DX488" t="s">
        <v>9127</v>
      </c>
    </row>
    <row r="489" spans="7:128">
      <c r="G489">
        <v>428</v>
      </c>
      <c r="H489" t="s">
        <v>109</v>
      </c>
      <c r="I489" t="s">
        <v>3588</v>
      </c>
      <c r="J489" s="131">
        <v>44810</v>
      </c>
      <c r="K489" t="s">
        <v>6830</v>
      </c>
      <c r="L489" t="s">
        <v>1480</v>
      </c>
      <c r="M489" t="s">
        <v>161</v>
      </c>
      <c r="N489" t="s">
        <v>683</v>
      </c>
      <c r="O489" t="s">
        <v>530</v>
      </c>
      <c r="P489" t="s">
        <v>111</v>
      </c>
      <c r="Q489">
        <v>50</v>
      </c>
      <c r="R489">
        <v>7.2</v>
      </c>
      <c r="S489">
        <v>50</v>
      </c>
      <c r="T489">
        <v>56.35</v>
      </c>
      <c r="U489" t="s">
        <v>109</v>
      </c>
      <c r="V489" t="s">
        <v>126</v>
      </c>
      <c r="W489" t="s">
        <v>2037</v>
      </c>
      <c r="X489" t="s">
        <v>958</v>
      </c>
      <c r="Y489" t="s">
        <v>2037</v>
      </c>
      <c r="Z489" t="s">
        <v>110</v>
      </c>
      <c r="AA489" t="s">
        <v>2259</v>
      </c>
      <c r="AB489" t="s">
        <v>129</v>
      </c>
      <c r="AC489">
        <v>100</v>
      </c>
      <c r="AD489" t="s">
        <v>180</v>
      </c>
      <c r="AE489" t="s">
        <v>911</v>
      </c>
      <c r="AF489" t="s">
        <v>7228</v>
      </c>
      <c r="AG489" t="s">
        <v>109</v>
      </c>
      <c r="AH489" s="18">
        <v>44818</v>
      </c>
      <c r="AI489" s="131">
        <v>44999</v>
      </c>
      <c r="AJ489" t="s">
        <v>167</v>
      </c>
      <c r="AK489" t="s">
        <v>1484</v>
      </c>
      <c r="AL489" t="s">
        <v>110</v>
      </c>
      <c r="AM489" t="s">
        <v>109</v>
      </c>
      <c r="AN489" s="131">
        <v>45914</v>
      </c>
      <c r="AO489" t="s">
        <v>132</v>
      </c>
      <c r="AP489" t="s">
        <v>109</v>
      </c>
      <c r="AQ489" t="s">
        <v>109</v>
      </c>
      <c r="AR489" t="s">
        <v>109</v>
      </c>
      <c r="AS489" t="s">
        <v>109</v>
      </c>
      <c r="AT489" t="s">
        <v>109</v>
      </c>
      <c r="AU489" t="s">
        <v>109</v>
      </c>
      <c r="AV489" t="s">
        <v>109</v>
      </c>
      <c r="AW489" t="s">
        <v>110</v>
      </c>
      <c r="AX489" t="s">
        <v>109</v>
      </c>
      <c r="AY489" t="s">
        <v>110</v>
      </c>
      <c r="AZ489" t="s">
        <v>3590</v>
      </c>
      <c r="BA489" t="s">
        <v>136</v>
      </c>
      <c r="BB489" t="s">
        <v>109</v>
      </c>
      <c r="BC489" t="s">
        <v>110</v>
      </c>
      <c r="BD489" t="s">
        <v>110</v>
      </c>
      <c r="BE489" t="s">
        <v>110</v>
      </c>
      <c r="BF489" t="s">
        <v>110</v>
      </c>
      <c r="BG489" t="s">
        <v>110</v>
      </c>
      <c r="BH489" t="s">
        <v>110</v>
      </c>
      <c r="BI489" t="s">
        <v>209</v>
      </c>
      <c r="BJ489" t="s">
        <v>110</v>
      </c>
      <c r="BK489" t="s">
        <v>7222</v>
      </c>
      <c r="BL489" t="s">
        <v>109</v>
      </c>
      <c r="BM489" t="s">
        <v>109</v>
      </c>
      <c r="BN489">
        <v>0</v>
      </c>
      <c r="BO489">
        <v>0</v>
      </c>
      <c r="BP489">
        <v>0</v>
      </c>
      <c r="BQ489" t="s">
        <v>109</v>
      </c>
      <c r="BR489" t="s">
        <v>109</v>
      </c>
      <c r="BS489"/>
      <c r="BT489" t="s">
        <v>1478</v>
      </c>
      <c r="BU489" t="s">
        <v>110</v>
      </c>
      <c r="BV489" t="s">
        <v>6830</v>
      </c>
      <c r="BW489" t="s">
        <v>141</v>
      </c>
      <c r="BX489" t="s">
        <v>5362</v>
      </c>
      <c r="BY489" t="s">
        <v>5366</v>
      </c>
      <c r="BZ489" t="s">
        <v>508</v>
      </c>
      <c r="CA489" t="s">
        <v>109</v>
      </c>
      <c r="CB489" t="s">
        <v>294</v>
      </c>
      <c r="CC489" t="s">
        <v>109</v>
      </c>
      <c r="CD489" t="s">
        <v>5371</v>
      </c>
      <c r="CE489" t="s">
        <v>110</v>
      </c>
      <c r="CF489"/>
      <c r="CG489" s="131">
        <v>41907</v>
      </c>
      <c r="CH489" t="s">
        <v>558</v>
      </c>
      <c r="CI489" t="s">
        <v>558</v>
      </c>
      <c r="CJ489" t="s">
        <v>114</v>
      </c>
      <c r="CK489" t="s">
        <v>109</v>
      </c>
      <c r="CL489" t="s">
        <v>114</v>
      </c>
      <c r="CM489" t="s">
        <v>109</v>
      </c>
      <c r="CN489">
        <v>2022</v>
      </c>
      <c r="CO489" s="1">
        <v>44810</v>
      </c>
      <c r="CP489" t="s">
        <v>110</v>
      </c>
      <c r="CQ489">
        <v>9</v>
      </c>
      <c r="CR489">
        <v>37</v>
      </c>
      <c r="CS489" s="1">
        <v>44809</v>
      </c>
      <c r="CT489" t="s">
        <v>16336</v>
      </c>
      <c r="CU489" t="s">
        <v>8615</v>
      </c>
      <c r="CV489" t="s">
        <v>16276</v>
      </c>
      <c r="CW489" t="s">
        <v>16333</v>
      </c>
      <c r="CX489" t="s">
        <v>7312</v>
      </c>
      <c r="CY489" t="s">
        <v>7463</v>
      </c>
      <c r="CZ489" t="s">
        <v>8992</v>
      </c>
      <c r="DA489" t="s">
        <v>7229</v>
      </c>
      <c r="DB489" t="s">
        <v>5342</v>
      </c>
      <c r="DC489" t="s">
        <v>7185</v>
      </c>
      <c r="DD489" t="s">
        <v>3589</v>
      </c>
      <c r="DE489" t="s">
        <v>7207</v>
      </c>
      <c r="DF489" t="s">
        <v>7243</v>
      </c>
      <c r="DG489" t="s">
        <v>7199</v>
      </c>
      <c r="DH489" t="s">
        <v>7280</v>
      </c>
      <c r="DI489" t="s">
        <v>1478</v>
      </c>
      <c r="DJ489" t="s">
        <v>180</v>
      </c>
      <c r="DK489" t="s">
        <v>110</v>
      </c>
      <c r="DL489" t="s">
        <v>110</v>
      </c>
      <c r="DM489" t="s">
        <v>7189</v>
      </c>
      <c r="DN489" t="s">
        <v>58</v>
      </c>
      <c r="DO489" t="s">
        <v>9128</v>
      </c>
      <c r="DP489" t="s">
        <v>110</v>
      </c>
      <c r="DQ489" t="s">
        <v>7207</v>
      </c>
      <c r="DR489" t="s">
        <v>7207</v>
      </c>
      <c r="DS489" t="s">
        <v>110</v>
      </c>
      <c r="DT489" t="s">
        <v>109</v>
      </c>
      <c r="DU489" t="s">
        <v>3591</v>
      </c>
      <c r="DV489" t="s">
        <v>9129</v>
      </c>
      <c r="DW489" t="s">
        <v>9121</v>
      </c>
      <c r="DX489" t="s">
        <v>9130</v>
      </c>
    </row>
    <row r="490" spans="7:128">
      <c r="G490">
        <v>427</v>
      </c>
      <c r="H490" t="s">
        <v>109</v>
      </c>
      <c r="I490" t="s">
        <v>3592</v>
      </c>
      <c r="J490" s="131">
        <v>44809</v>
      </c>
      <c r="K490" t="s">
        <v>6548</v>
      </c>
      <c r="L490" t="s">
        <v>2596</v>
      </c>
      <c r="M490" t="s">
        <v>161</v>
      </c>
      <c r="N490" t="s">
        <v>2596</v>
      </c>
      <c r="O490" t="s">
        <v>530</v>
      </c>
      <c r="P490" t="s">
        <v>162</v>
      </c>
      <c r="Q490">
        <v>3.5</v>
      </c>
      <c r="R490">
        <v>3.5</v>
      </c>
      <c r="S490">
        <v>24.27</v>
      </c>
      <c r="T490">
        <v>27.472000000000001</v>
      </c>
      <c r="U490" t="s">
        <v>109</v>
      </c>
      <c r="V490" t="s">
        <v>126</v>
      </c>
      <c r="W490" t="s">
        <v>2086</v>
      </c>
      <c r="X490" t="s">
        <v>1258</v>
      </c>
      <c r="Y490" t="s">
        <v>2086</v>
      </c>
      <c r="Z490" t="s">
        <v>110</v>
      </c>
      <c r="AA490" t="s">
        <v>1470</v>
      </c>
      <c r="AB490" t="s">
        <v>129</v>
      </c>
      <c r="AC490">
        <v>100</v>
      </c>
      <c r="AD490" t="s">
        <v>205</v>
      </c>
      <c r="AE490" t="s">
        <v>131</v>
      </c>
      <c r="AF490" t="s">
        <v>131</v>
      </c>
      <c r="AG490" t="s">
        <v>109</v>
      </c>
      <c r="AH490" s="18">
        <v>44817</v>
      </c>
      <c r="AI490" s="131">
        <v>44998</v>
      </c>
      <c r="AJ490" t="s">
        <v>133</v>
      </c>
      <c r="AK490" t="s">
        <v>3488</v>
      </c>
      <c r="AL490" t="s">
        <v>110</v>
      </c>
      <c r="AM490" t="s">
        <v>109</v>
      </c>
      <c r="AN490" s="131">
        <v>45913</v>
      </c>
      <c r="AO490" t="s">
        <v>132</v>
      </c>
      <c r="AP490" t="s">
        <v>109</v>
      </c>
      <c r="AQ490" t="s">
        <v>109</v>
      </c>
      <c r="AR490" t="s">
        <v>109</v>
      </c>
      <c r="AS490" t="s">
        <v>109</v>
      </c>
      <c r="AT490" t="s">
        <v>109</v>
      </c>
      <c r="AU490" t="s">
        <v>109</v>
      </c>
      <c r="AV490" t="s">
        <v>109</v>
      </c>
      <c r="AW490" t="s">
        <v>110</v>
      </c>
      <c r="AX490" t="s">
        <v>109</v>
      </c>
      <c r="AY490" t="s">
        <v>110</v>
      </c>
      <c r="AZ490" t="s">
        <v>3593</v>
      </c>
      <c r="BA490" t="s">
        <v>136</v>
      </c>
      <c r="BB490" t="s">
        <v>109</v>
      </c>
      <c r="BC490" t="s">
        <v>110</v>
      </c>
      <c r="BD490" t="s">
        <v>110</v>
      </c>
      <c r="BE490" t="s">
        <v>110</v>
      </c>
      <c r="BF490" t="s">
        <v>110</v>
      </c>
      <c r="BG490" t="s">
        <v>110</v>
      </c>
      <c r="BH490" t="s">
        <v>110</v>
      </c>
      <c r="BI490" t="s">
        <v>110</v>
      </c>
      <c r="BJ490" t="s">
        <v>110</v>
      </c>
      <c r="BK490" t="s">
        <v>110</v>
      </c>
      <c r="BL490" t="s">
        <v>109</v>
      </c>
      <c r="BM490" t="s">
        <v>109</v>
      </c>
      <c r="BN490">
        <v>0</v>
      </c>
      <c r="BO490">
        <v>0</v>
      </c>
      <c r="BP490">
        <v>0</v>
      </c>
      <c r="BQ490" t="s">
        <v>109</v>
      </c>
      <c r="BR490" t="s">
        <v>109</v>
      </c>
      <c r="BS490"/>
      <c r="BT490" t="s">
        <v>3486</v>
      </c>
      <c r="BU490" t="s">
        <v>110</v>
      </c>
      <c r="BV490" t="s">
        <v>6548</v>
      </c>
      <c r="BW490" t="s">
        <v>141</v>
      </c>
      <c r="BX490" t="s">
        <v>140</v>
      </c>
      <c r="BY490" t="s">
        <v>5690</v>
      </c>
      <c r="BZ490" t="s">
        <v>110</v>
      </c>
      <c r="CA490" t="s">
        <v>109</v>
      </c>
      <c r="CB490" t="s">
        <v>455</v>
      </c>
      <c r="CC490" t="s">
        <v>5615</v>
      </c>
      <c r="CD490" t="s">
        <v>5850</v>
      </c>
      <c r="CE490" t="s">
        <v>110</v>
      </c>
      <c r="CF490"/>
      <c r="CG490" s="131">
        <v>43732</v>
      </c>
      <c r="CH490" t="s">
        <v>144</v>
      </c>
      <c r="CI490" t="s">
        <v>144</v>
      </c>
      <c r="CJ490" t="s">
        <v>114</v>
      </c>
      <c r="CK490" t="s">
        <v>109</v>
      </c>
      <c r="CL490" t="s">
        <v>109</v>
      </c>
      <c r="CM490" t="s">
        <v>109</v>
      </c>
      <c r="CN490">
        <v>2022</v>
      </c>
      <c r="CO490" s="1">
        <v>44809</v>
      </c>
      <c r="CP490" t="s">
        <v>7179</v>
      </c>
      <c r="CQ490">
        <v>9</v>
      </c>
      <c r="CR490">
        <v>37</v>
      </c>
      <c r="CS490" s="1">
        <v>44809</v>
      </c>
      <c r="CT490" t="s">
        <v>16336</v>
      </c>
      <c r="CU490" t="s">
        <v>8615</v>
      </c>
      <c r="CV490" t="s">
        <v>16276</v>
      </c>
      <c r="CW490" t="s">
        <v>16333</v>
      </c>
      <c r="CX490" t="s">
        <v>7312</v>
      </c>
      <c r="CY490" t="s">
        <v>7463</v>
      </c>
      <c r="CZ490" t="s">
        <v>8992</v>
      </c>
      <c r="DA490" t="s">
        <v>7223</v>
      </c>
      <c r="DB490" t="s">
        <v>5342</v>
      </c>
      <c r="DC490" t="s">
        <v>7185</v>
      </c>
      <c r="DD490" t="s">
        <v>3489</v>
      </c>
      <c r="DE490" t="s">
        <v>7198</v>
      </c>
      <c r="DF490" t="s">
        <v>7187</v>
      </c>
      <c r="DG490" t="s">
        <v>7199</v>
      </c>
      <c r="DH490" t="s">
        <v>7280</v>
      </c>
      <c r="DI490" t="s">
        <v>110</v>
      </c>
      <c r="DJ490" t="s">
        <v>205</v>
      </c>
      <c r="DK490" t="s">
        <v>110</v>
      </c>
      <c r="DL490" t="s">
        <v>110</v>
      </c>
      <c r="DM490" t="s">
        <v>7189</v>
      </c>
      <c r="DN490" t="s">
        <v>57</v>
      </c>
      <c r="DO490" t="s">
        <v>7773</v>
      </c>
      <c r="DP490" t="s">
        <v>110</v>
      </c>
      <c r="DQ490" t="s">
        <v>110</v>
      </c>
      <c r="DR490" t="s">
        <v>7213</v>
      </c>
      <c r="DS490" t="s">
        <v>110</v>
      </c>
      <c r="DT490" t="s">
        <v>109</v>
      </c>
      <c r="DU490" t="s">
        <v>3594</v>
      </c>
      <c r="DV490" t="s">
        <v>9131</v>
      </c>
      <c r="DW490" t="s">
        <v>9132</v>
      </c>
      <c r="DX490" t="s">
        <v>9133</v>
      </c>
    </row>
    <row r="491" spans="7:128">
      <c r="G491">
        <v>426</v>
      </c>
      <c r="H491" t="s">
        <v>109</v>
      </c>
      <c r="I491" t="s">
        <v>3595</v>
      </c>
      <c r="J491" s="131">
        <v>44806</v>
      </c>
      <c r="K491" t="s">
        <v>9134</v>
      </c>
      <c r="L491" t="s">
        <v>108</v>
      </c>
      <c r="M491" t="s">
        <v>124</v>
      </c>
      <c r="N491" t="s">
        <v>108</v>
      </c>
      <c r="O491" t="s">
        <v>510</v>
      </c>
      <c r="P491" t="s">
        <v>162</v>
      </c>
      <c r="Q491">
        <v>0.57499999999999996</v>
      </c>
      <c r="R491">
        <v>0.57999999999999996</v>
      </c>
      <c r="S491">
        <v>3.97</v>
      </c>
      <c r="T491">
        <v>4.5140000000000002</v>
      </c>
      <c r="U491" t="s">
        <v>109</v>
      </c>
      <c r="V491" t="s">
        <v>126</v>
      </c>
      <c r="W491" t="s">
        <v>2773</v>
      </c>
      <c r="X491" t="s">
        <v>2911</v>
      </c>
      <c r="Y491" t="s">
        <v>2773</v>
      </c>
      <c r="Z491" t="s">
        <v>110</v>
      </c>
      <c r="AA491" t="s">
        <v>1288</v>
      </c>
      <c r="AB491" t="s">
        <v>129</v>
      </c>
      <c r="AC491">
        <v>100</v>
      </c>
      <c r="AD491" t="s">
        <v>130</v>
      </c>
      <c r="AE491" t="s">
        <v>131</v>
      </c>
      <c r="AF491" t="s">
        <v>131</v>
      </c>
      <c r="AG491" t="s">
        <v>109</v>
      </c>
      <c r="AH491" s="18">
        <v>44813</v>
      </c>
      <c r="AI491" s="131">
        <v>44994</v>
      </c>
      <c r="AJ491" t="s">
        <v>133</v>
      </c>
      <c r="AK491" t="s">
        <v>3364</v>
      </c>
      <c r="AL491" t="s">
        <v>110</v>
      </c>
      <c r="AM491" t="s">
        <v>109</v>
      </c>
      <c r="AN491" s="131">
        <v>45909</v>
      </c>
      <c r="AO491" t="s">
        <v>132</v>
      </c>
      <c r="AP491" t="s">
        <v>109</v>
      </c>
      <c r="AQ491" t="s">
        <v>109</v>
      </c>
      <c r="AR491" t="s">
        <v>109</v>
      </c>
      <c r="AS491" t="s">
        <v>109</v>
      </c>
      <c r="AT491" t="s">
        <v>109</v>
      </c>
      <c r="AU491" t="s">
        <v>109</v>
      </c>
      <c r="AV491" t="s">
        <v>109</v>
      </c>
      <c r="AW491" t="s">
        <v>110</v>
      </c>
      <c r="AX491" t="s">
        <v>109</v>
      </c>
      <c r="AY491" t="s">
        <v>110</v>
      </c>
      <c r="AZ491" t="s">
        <v>3596</v>
      </c>
      <c r="BA491" t="s">
        <v>136</v>
      </c>
      <c r="BB491" t="s">
        <v>109</v>
      </c>
      <c r="BC491" t="s">
        <v>110</v>
      </c>
      <c r="BD491" t="s">
        <v>110</v>
      </c>
      <c r="BE491" t="s">
        <v>110</v>
      </c>
      <c r="BF491" t="s">
        <v>110</v>
      </c>
      <c r="BG491" t="s">
        <v>110</v>
      </c>
      <c r="BH491" t="s">
        <v>110</v>
      </c>
      <c r="BI491" t="s">
        <v>110</v>
      </c>
      <c r="BJ491" t="s">
        <v>110</v>
      </c>
      <c r="BK491" t="s">
        <v>110</v>
      </c>
      <c r="BL491" t="s">
        <v>109</v>
      </c>
      <c r="BM491" t="s">
        <v>109</v>
      </c>
      <c r="BN491">
        <v>0</v>
      </c>
      <c r="BO491">
        <v>0</v>
      </c>
      <c r="BP491">
        <v>0</v>
      </c>
      <c r="BQ491" t="s">
        <v>109</v>
      </c>
      <c r="BR491" t="s">
        <v>109</v>
      </c>
      <c r="BS491"/>
      <c r="BT491" t="s">
        <v>3362</v>
      </c>
      <c r="BU491" t="s">
        <v>7602</v>
      </c>
      <c r="BV491" t="s">
        <v>6750</v>
      </c>
      <c r="BW491" t="s">
        <v>141</v>
      </c>
      <c r="BX491" t="s">
        <v>140</v>
      </c>
      <c r="BY491" t="s">
        <v>5827</v>
      </c>
      <c r="BZ491" t="s">
        <v>110</v>
      </c>
      <c r="CA491" t="s">
        <v>109</v>
      </c>
      <c r="CB491" t="s">
        <v>294</v>
      </c>
      <c r="CC491" t="s">
        <v>5615</v>
      </c>
      <c r="CD491" t="s">
        <v>6210</v>
      </c>
      <c r="CE491" t="s">
        <v>110</v>
      </c>
      <c r="CF491"/>
      <c r="CG491" s="131">
        <v>42710</v>
      </c>
      <c r="CH491" t="s">
        <v>144</v>
      </c>
      <c r="CI491" t="s">
        <v>144</v>
      </c>
      <c r="CJ491" t="s">
        <v>114</v>
      </c>
      <c r="CK491" t="s">
        <v>109</v>
      </c>
      <c r="CL491" t="s">
        <v>109</v>
      </c>
      <c r="CM491" t="s">
        <v>109</v>
      </c>
      <c r="CN491">
        <v>2022</v>
      </c>
      <c r="CO491" s="1">
        <v>44806</v>
      </c>
      <c r="CP491" t="s">
        <v>7179</v>
      </c>
      <c r="CQ491">
        <v>9</v>
      </c>
      <c r="CR491">
        <v>36</v>
      </c>
      <c r="CS491" s="1">
        <v>44802</v>
      </c>
      <c r="CT491" t="s">
        <v>16337</v>
      </c>
      <c r="CU491" t="s">
        <v>8615</v>
      </c>
      <c r="CV491" t="s">
        <v>16276</v>
      </c>
      <c r="CW491" t="s">
        <v>16333</v>
      </c>
      <c r="CX491" t="s">
        <v>7312</v>
      </c>
      <c r="CY491" t="s">
        <v>7491</v>
      </c>
      <c r="CZ491" t="s">
        <v>8992</v>
      </c>
      <c r="DA491" t="s">
        <v>7184</v>
      </c>
      <c r="DB491" t="s">
        <v>5342</v>
      </c>
      <c r="DC491" t="s">
        <v>7185</v>
      </c>
      <c r="DD491" t="s">
        <v>3365</v>
      </c>
      <c r="DE491" t="s">
        <v>7198</v>
      </c>
      <c r="DF491" t="s">
        <v>7187</v>
      </c>
      <c r="DG491" t="s">
        <v>7188</v>
      </c>
      <c r="DH491" t="s">
        <v>110</v>
      </c>
      <c r="DI491" t="s">
        <v>110</v>
      </c>
      <c r="DJ491" t="s">
        <v>130</v>
      </c>
      <c r="DK491" t="s">
        <v>110</v>
      </c>
      <c r="DL491" t="s">
        <v>1398</v>
      </c>
      <c r="DM491" t="s">
        <v>7189</v>
      </c>
      <c r="DN491" t="s">
        <v>7268</v>
      </c>
      <c r="DO491" t="s">
        <v>9135</v>
      </c>
      <c r="DP491" t="s">
        <v>110</v>
      </c>
      <c r="DQ491" t="s">
        <v>110</v>
      </c>
      <c r="DR491" t="s">
        <v>7192</v>
      </c>
      <c r="DS491" t="s">
        <v>7193</v>
      </c>
      <c r="DT491" t="s">
        <v>109</v>
      </c>
      <c r="DU491" t="s">
        <v>3597</v>
      </c>
      <c r="DV491" t="s">
        <v>9136</v>
      </c>
      <c r="DW491" t="s">
        <v>9137</v>
      </c>
      <c r="DX491" t="s">
        <v>9138</v>
      </c>
    </row>
    <row r="492" spans="7:128">
      <c r="G492">
        <v>425</v>
      </c>
      <c r="H492" t="s">
        <v>109</v>
      </c>
      <c r="I492" t="s">
        <v>3599</v>
      </c>
      <c r="J492" s="131">
        <v>44806</v>
      </c>
      <c r="K492" t="s">
        <v>6556</v>
      </c>
      <c r="L492" t="s">
        <v>108</v>
      </c>
      <c r="M492" t="s">
        <v>124</v>
      </c>
      <c r="N492" t="s">
        <v>108</v>
      </c>
      <c r="O492" t="s">
        <v>510</v>
      </c>
      <c r="P492" t="s">
        <v>162</v>
      </c>
      <c r="Q492">
        <v>2</v>
      </c>
      <c r="R492">
        <v>2</v>
      </c>
      <c r="S492">
        <v>13.8</v>
      </c>
      <c r="T492">
        <v>15.7</v>
      </c>
      <c r="U492" t="s">
        <v>109</v>
      </c>
      <c r="V492" t="s">
        <v>126</v>
      </c>
      <c r="W492" t="s">
        <v>1129</v>
      </c>
      <c r="X492" t="s">
        <v>1836</v>
      </c>
      <c r="Y492" t="s">
        <v>1129</v>
      </c>
      <c r="Z492" t="s">
        <v>110</v>
      </c>
      <c r="AA492" t="s">
        <v>812</v>
      </c>
      <c r="AB492" t="s">
        <v>129</v>
      </c>
      <c r="AC492">
        <v>100</v>
      </c>
      <c r="AD492" t="s">
        <v>205</v>
      </c>
      <c r="AE492" t="s">
        <v>131</v>
      </c>
      <c r="AF492" t="s">
        <v>131</v>
      </c>
      <c r="AG492" t="s">
        <v>109</v>
      </c>
      <c r="AH492" s="18">
        <v>44811</v>
      </c>
      <c r="AI492" s="131">
        <v>44992</v>
      </c>
      <c r="AJ492" t="s">
        <v>133</v>
      </c>
      <c r="AK492" t="s">
        <v>3600</v>
      </c>
      <c r="AL492" t="s">
        <v>110</v>
      </c>
      <c r="AM492" t="s">
        <v>109</v>
      </c>
      <c r="AN492" s="131">
        <v>45907</v>
      </c>
      <c r="AO492" t="s">
        <v>132</v>
      </c>
      <c r="AP492" t="s">
        <v>109</v>
      </c>
      <c r="AQ492" t="s">
        <v>109</v>
      </c>
      <c r="AR492" t="s">
        <v>109</v>
      </c>
      <c r="AS492" t="s">
        <v>109</v>
      </c>
      <c r="AT492" t="s">
        <v>109</v>
      </c>
      <c r="AU492" t="s">
        <v>109</v>
      </c>
      <c r="AV492" t="s">
        <v>109</v>
      </c>
      <c r="AW492" t="s">
        <v>110</v>
      </c>
      <c r="AX492" t="s">
        <v>109</v>
      </c>
      <c r="AY492" t="s">
        <v>110</v>
      </c>
      <c r="AZ492" t="s">
        <v>3602</v>
      </c>
      <c r="BA492" t="s">
        <v>136</v>
      </c>
      <c r="BB492" t="s">
        <v>109</v>
      </c>
      <c r="BC492" t="s">
        <v>110</v>
      </c>
      <c r="BD492" t="s">
        <v>110</v>
      </c>
      <c r="BE492" t="s">
        <v>110</v>
      </c>
      <c r="BF492" t="s">
        <v>110</v>
      </c>
      <c r="BG492" t="s">
        <v>110</v>
      </c>
      <c r="BH492" t="s">
        <v>110</v>
      </c>
      <c r="BI492" t="s">
        <v>110</v>
      </c>
      <c r="BJ492" t="s">
        <v>110</v>
      </c>
      <c r="BK492" t="s">
        <v>110</v>
      </c>
      <c r="BL492" t="s">
        <v>109</v>
      </c>
      <c r="BM492" t="s">
        <v>109</v>
      </c>
      <c r="BN492">
        <v>0</v>
      </c>
      <c r="BO492">
        <v>0</v>
      </c>
      <c r="BP492">
        <v>0</v>
      </c>
      <c r="BQ492" t="s">
        <v>109</v>
      </c>
      <c r="BR492" t="s">
        <v>109</v>
      </c>
      <c r="BS492"/>
      <c r="BT492" t="s">
        <v>3598</v>
      </c>
      <c r="BU492" t="s">
        <v>110</v>
      </c>
      <c r="BV492" t="s">
        <v>6556</v>
      </c>
      <c r="BW492" t="s">
        <v>141</v>
      </c>
      <c r="BX492" t="s">
        <v>140</v>
      </c>
      <c r="BY492" t="s">
        <v>605</v>
      </c>
      <c r="BZ492" t="s">
        <v>110</v>
      </c>
      <c r="CA492" t="s">
        <v>109</v>
      </c>
      <c r="CB492" t="s">
        <v>5748</v>
      </c>
      <c r="CC492" t="s">
        <v>5615</v>
      </c>
      <c r="CD492" t="s">
        <v>6557</v>
      </c>
      <c r="CE492" t="s">
        <v>110</v>
      </c>
      <c r="CF492"/>
      <c r="CG492" s="131">
        <v>43713</v>
      </c>
      <c r="CH492" t="s">
        <v>144</v>
      </c>
      <c r="CI492" t="s">
        <v>144</v>
      </c>
      <c r="CJ492" t="s">
        <v>114</v>
      </c>
      <c r="CK492" t="s">
        <v>109</v>
      </c>
      <c r="CL492" t="s">
        <v>109</v>
      </c>
      <c r="CM492" t="s">
        <v>109</v>
      </c>
      <c r="CN492">
        <v>2022</v>
      </c>
      <c r="CO492" s="1">
        <v>44806</v>
      </c>
      <c r="CP492" t="s">
        <v>7179</v>
      </c>
      <c r="CQ492">
        <v>9</v>
      </c>
      <c r="CR492">
        <v>36</v>
      </c>
      <c r="CS492" s="1">
        <v>44802</v>
      </c>
      <c r="CT492" t="s">
        <v>16337</v>
      </c>
      <c r="CU492" t="s">
        <v>8615</v>
      </c>
      <c r="CV492" t="s">
        <v>16276</v>
      </c>
      <c r="CW492" t="s">
        <v>16333</v>
      </c>
      <c r="CX492" t="s">
        <v>7312</v>
      </c>
      <c r="CY492" t="s">
        <v>7491</v>
      </c>
      <c r="CZ492" t="s">
        <v>8992</v>
      </c>
      <c r="DA492" t="s">
        <v>7184</v>
      </c>
      <c r="DB492" t="s">
        <v>5342</v>
      </c>
      <c r="DC492" t="s">
        <v>7185</v>
      </c>
      <c r="DD492" t="s">
        <v>3601</v>
      </c>
      <c r="DE492" t="s">
        <v>7198</v>
      </c>
      <c r="DF492" t="s">
        <v>7187</v>
      </c>
      <c r="DG492" t="s">
        <v>7188</v>
      </c>
      <c r="DH492" t="s">
        <v>110</v>
      </c>
      <c r="DI492" t="s">
        <v>110</v>
      </c>
      <c r="DJ492" t="s">
        <v>205</v>
      </c>
      <c r="DK492" t="s">
        <v>110</v>
      </c>
      <c r="DL492" t="s">
        <v>110</v>
      </c>
      <c r="DM492" t="s">
        <v>7189</v>
      </c>
      <c r="DN492" t="s">
        <v>57</v>
      </c>
      <c r="DO492" t="s">
        <v>7537</v>
      </c>
      <c r="DP492" t="s">
        <v>110</v>
      </c>
      <c r="DQ492" t="s">
        <v>110</v>
      </c>
      <c r="DR492" t="s">
        <v>7213</v>
      </c>
      <c r="DS492" t="s">
        <v>110</v>
      </c>
      <c r="DT492" t="s">
        <v>109</v>
      </c>
      <c r="DU492" t="s">
        <v>3603</v>
      </c>
      <c r="DV492" t="s">
        <v>9139</v>
      </c>
      <c r="DW492" t="s">
        <v>9137</v>
      </c>
      <c r="DX492" t="s">
        <v>9140</v>
      </c>
    </row>
    <row r="493" spans="7:128">
      <c r="G493">
        <v>424</v>
      </c>
      <c r="H493" t="s">
        <v>109</v>
      </c>
      <c r="I493" t="s">
        <v>3604</v>
      </c>
      <c r="J493" s="131">
        <v>44804</v>
      </c>
      <c r="K493" t="s">
        <v>9141</v>
      </c>
      <c r="L493" t="s">
        <v>108</v>
      </c>
      <c r="M493" t="s">
        <v>124</v>
      </c>
      <c r="N493" t="s">
        <v>108</v>
      </c>
      <c r="O493" t="s">
        <v>510</v>
      </c>
      <c r="P493" t="s">
        <v>162</v>
      </c>
      <c r="Q493">
        <v>0.57499999999999996</v>
      </c>
      <c r="R493">
        <v>0.57999999999999996</v>
      </c>
      <c r="S493">
        <v>3.96</v>
      </c>
      <c r="T493">
        <v>4.5129999999999999</v>
      </c>
      <c r="U493" t="s">
        <v>109</v>
      </c>
      <c r="V493" t="s">
        <v>126</v>
      </c>
      <c r="W493" t="s">
        <v>2773</v>
      </c>
      <c r="X493" t="s">
        <v>2911</v>
      </c>
      <c r="Y493" t="s">
        <v>2773</v>
      </c>
      <c r="Z493" t="s">
        <v>110</v>
      </c>
      <c r="AA493" t="s">
        <v>1288</v>
      </c>
      <c r="AB493" t="s">
        <v>129</v>
      </c>
      <c r="AC493">
        <v>100</v>
      </c>
      <c r="AD493" t="s">
        <v>130</v>
      </c>
      <c r="AE493" t="s">
        <v>131</v>
      </c>
      <c r="AF493" t="s">
        <v>131</v>
      </c>
      <c r="AG493" t="s">
        <v>109</v>
      </c>
      <c r="AH493" s="18">
        <v>44812</v>
      </c>
      <c r="AI493" s="131">
        <v>44993</v>
      </c>
      <c r="AJ493" t="s">
        <v>133</v>
      </c>
      <c r="AK493" t="s">
        <v>3230</v>
      </c>
      <c r="AL493" t="s">
        <v>110</v>
      </c>
      <c r="AM493" t="s">
        <v>109</v>
      </c>
      <c r="AN493" s="131">
        <v>45908</v>
      </c>
      <c r="AO493" t="s">
        <v>132</v>
      </c>
      <c r="AP493" t="s">
        <v>109</v>
      </c>
      <c r="AQ493" t="s">
        <v>109</v>
      </c>
      <c r="AR493" t="s">
        <v>109</v>
      </c>
      <c r="AS493" t="s">
        <v>109</v>
      </c>
      <c r="AT493" t="s">
        <v>109</v>
      </c>
      <c r="AU493" t="s">
        <v>109</v>
      </c>
      <c r="AV493" t="s">
        <v>109</v>
      </c>
      <c r="AW493" t="s">
        <v>110</v>
      </c>
      <c r="AX493" t="s">
        <v>109</v>
      </c>
      <c r="AY493" t="s">
        <v>110</v>
      </c>
      <c r="AZ493" t="s">
        <v>3605</v>
      </c>
      <c r="BA493" t="s">
        <v>136</v>
      </c>
      <c r="BB493" t="s">
        <v>109</v>
      </c>
      <c r="BC493" t="s">
        <v>110</v>
      </c>
      <c r="BD493" t="s">
        <v>110</v>
      </c>
      <c r="BE493" t="s">
        <v>110</v>
      </c>
      <c r="BF493" t="s">
        <v>110</v>
      </c>
      <c r="BG493" t="s">
        <v>110</v>
      </c>
      <c r="BH493" t="s">
        <v>110</v>
      </c>
      <c r="BI493" t="s">
        <v>110</v>
      </c>
      <c r="BJ493" t="s">
        <v>110</v>
      </c>
      <c r="BK493" t="s">
        <v>110</v>
      </c>
      <c r="BL493" t="s">
        <v>109</v>
      </c>
      <c r="BM493" t="s">
        <v>109</v>
      </c>
      <c r="BN493">
        <v>0</v>
      </c>
      <c r="BO493">
        <v>0</v>
      </c>
      <c r="BP493">
        <v>0</v>
      </c>
      <c r="BQ493" t="s">
        <v>109</v>
      </c>
      <c r="BR493" t="s">
        <v>109</v>
      </c>
      <c r="BS493"/>
      <c r="BT493" t="s">
        <v>3228</v>
      </c>
      <c r="BU493" t="s">
        <v>7602</v>
      </c>
      <c r="BV493" t="s">
        <v>6758</v>
      </c>
      <c r="BW493" t="s">
        <v>141</v>
      </c>
      <c r="BX493" t="s">
        <v>140</v>
      </c>
      <c r="BY493" t="s">
        <v>5690</v>
      </c>
      <c r="BZ493" t="s">
        <v>110</v>
      </c>
      <c r="CA493" t="s">
        <v>109</v>
      </c>
      <c r="CB493" t="s">
        <v>294</v>
      </c>
      <c r="CC493" t="s">
        <v>5615</v>
      </c>
      <c r="CD493" t="s">
        <v>6210</v>
      </c>
      <c r="CE493" t="s">
        <v>110</v>
      </c>
      <c r="CF493"/>
      <c r="CG493" s="131">
        <v>42698</v>
      </c>
      <c r="CH493" t="s">
        <v>144</v>
      </c>
      <c r="CI493" t="s">
        <v>144</v>
      </c>
      <c r="CJ493" t="s">
        <v>114</v>
      </c>
      <c r="CK493" t="s">
        <v>109</v>
      </c>
      <c r="CL493" t="s">
        <v>109</v>
      </c>
      <c r="CM493" t="s">
        <v>109</v>
      </c>
      <c r="CN493">
        <v>2022</v>
      </c>
      <c r="CO493" s="1">
        <v>44804</v>
      </c>
      <c r="CP493" t="s">
        <v>7179</v>
      </c>
      <c r="CQ493">
        <v>8</v>
      </c>
      <c r="CR493">
        <v>36</v>
      </c>
      <c r="CS493" s="1">
        <v>44802</v>
      </c>
      <c r="CT493" t="s">
        <v>16337</v>
      </c>
      <c r="CU493" t="s">
        <v>8615</v>
      </c>
      <c r="CV493" t="s">
        <v>16276</v>
      </c>
      <c r="CW493" t="s">
        <v>16333</v>
      </c>
      <c r="CX493" t="s">
        <v>7490</v>
      </c>
      <c r="CY493" t="s">
        <v>7491</v>
      </c>
      <c r="CZ493" t="s">
        <v>9142</v>
      </c>
      <c r="DA493" t="s">
        <v>7184</v>
      </c>
      <c r="DB493" t="s">
        <v>5342</v>
      </c>
      <c r="DC493" t="s">
        <v>7185</v>
      </c>
      <c r="DD493" t="s">
        <v>3231</v>
      </c>
      <c r="DE493" t="s">
        <v>7198</v>
      </c>
      <c r="DF493" t="s">
        <v>7187</v>
      </c>
      <c r="DG493" t="s">
        <v>7188</v>
      </c>
      <c r="DH493" t="s">
        <v>110</v>
      </c>
      <c r="DI493" t="s">
        <v>110</v>
      </c>
      <c r="DJ493" t="s">
        <v>130</v>
      </c>
      <c r="DK493" t="s">
        <v>110</v>
      </c>
      <c r="DL493" t="s">
        <v>1398</v>
      </c>
      <c r="DM493" t="s">
        <v>7189</v>
      </c>
      <c r="DN493" t="s">
        <v>7268</v>
      </c>
      <c r="DO493" t="s">
        <v>9135</v>
      </c>
      <c r="DP493" t="s">
        <v>110</v>
      </c>
      <c r="DQ493" t="s">
        <v>110</v>
      </c>
      <c r="DR493" t="s">
        <v>7192</v>
      </c>
      <c r="DS493" t="s">
        <v>7193</v>
      </c>
      <c r="DT493" t="s">
        <v>109</v>
      </c>
      <c r="DU493" t="s">
        <v>3606</v>
      </c>
      <c r="DV493" t="s">
        <v>9143</v>
      </c>
      <c r="DW493" t="s">
        <v>9144</v>
      </c>
      <c r="DX493" t="s">
        <v>9145</v>
      </c>
    </row>
    <row r="494" spans="7:128">
      <c r="G494">
        <v>423</v>
      </c>
      <c r="H494" t="s">
        <v>109</v>
      </c>
      <c r="I494" t="s">
        <v>3608</v>
      </c>
      <c r="J494" s="131">
        <v>44804</v>
      </c>
      <c r="K494" t="s">
        <v>6198</v>
      </c>
      <c r="L494" t="s">
        <v>108</v>
      </c>
      <c r="M494" t="s">
        <v>300</v>
      </c>
      <c r="N494" t="s">
        <v>108</v>
      </c>
      <c r="O494" t="s">
        <v>510</v>
      </c>
      <c r="P494" t="s">
        <v>162</v>
      </c>
      <c r="Q494">
        <v>0.84</v>
      </c>
      <c r="R494">
        <v>0.84</v>
      </c>
      <c r="S494">
        <v>5.79</v>
      </c>
      <c r="T494">
        <v>6.593</v>
      </c>
      <c r="U494" t="s">
        <v>109</v>
      </c>
      <c r="V494" t="s">
        <v>126</v>
      </c>
      <c r="W494" t="s">
        <v>869</v>
      </c>
      <c r="X494" t="s">
        <v>110</v>
      </c>
      <c r="Y494" t="s">
        <v>869</v>
      </c>
      <c r="Z494" t="s">
        <v>110</v>
      </c>
      <c r="AA494" t="s">
        <v>110</v>
      </c>
      <c r="AB494" t="s">
        <v>129</v>
      </c>
      <c r="AC494">
        <v>100</v>
      </c>
      <c r="AD494" t="s">
        <v>205</v>
      </c>
      <c r="AE494" t="s">
        <v>131</v>
      </c>
      <c r="AF494" t="s">
        <v>131</v>
      </c>
      <c r="AG494" t="s">
        <v>109</v>
      </c>
      <c r="AH494" s="18">
        <v>44810</v>
      </c>
      <c r="AI494" s="131">
        <v>44991</v>
      </c>
      <c r="AJ494" t="s">
        <v>133</v>
      </c>
      <c r="AK494" t="s">
        <v>3609</v>
      </c>
      <c r="AL494" t="s">
        <v>110</v>
      </c>
      <c r="AM494" t="s">
        <v>109</v>
      </c>
      <c r="AN494" s="131">
        <v>45906</v>
      </c>
      <c r="AO494" t="s">
        <v>132</v>
      </c>
      <c r="AP494" t="s">
        <v>109</v>
      </c>
      <c r="AQ494" t="s">
        <v>109</v>
      </c>
      <c r="AR494" t="s">
        <v>109</v>
      </c>
      <c r="AS494" t="s">
        <v>109</v>
      </c>
      <c r="AT494" t="s">
        <v>109</v>
      </c>
      <c r="AU494" t="s">
        <v>109</v>
      </c>
      <c r="AV494" t="s">
        <v>109</v>
      </c>
      <c r="AW494" t="s">
        <v>110</v>
      </c>
      <c r="AX494" t="s">
        <v>109</v>
      </c>
      <c r="AY494" t="s">
        <v>110</v>
      </c>
      <c r="AZ494" t="s">
        <v>3611</v>
      </c>
      <c r="BA494" t="s">
        <v>136</v>
      </c>
      <c r="BB494" t="s">
        <v>109</v>
      </c>
      <c r="BC494" t="s">
        <v>110</v>
      </c>
      <c r="BD494" t="s">
        <v>110</v>
      </c>
      <c r="BE494" t="s">
        <v>110</v>
      </c>
      <c r="BF494" t="s">
        <v>110</v>
      </c>
      <c r="BG494" t="s">
        <v>110</v>
      </c>
      <c r="BH494" t="s">
        <v>110</v>
      </c>
      <c r="BI494" t="s">
        <v>110</v>
      </c>
      <c r="BJ494" t="s">
        <v>110</v>
      </c>
      <c r="BK494" t="s">
        <v>110</v>
      </c>
      <c r="BL494" t="s">
        <v>109</v>
      </c>
      <c r="BM494" t="s">
        <v>109</v>
      </c>
      <c r="BN494">
        <v>0</v>
      </c>
      <c r="BO494">
        <v>0</v>
      </c>
      <c r="BP494">
        <v>0</v>
      </c>
      <c r="BQ494" t="s">
        <v>109</v>
      </c>
      <c r="BR494" t="s">
        <v>109</v>
      </c>
      <c r="BS494"/>
      <c r="BT494" t="s">
        <v>3607</v>
      </c>
      <c r="BU494" t="s">
        <v>110</v>
      </c>
      <c r="BV494" t="s">
        <v>6198</v>
      </c>
      <c r="BW494" t="s">
        <v>141</v>
      </c>
      <c r="BX494" t="s">
        <v>140</v>
      </c>
      <c r="BY494" t="s">
        <v>5677</v>
      </c>
      <c r="BZ494" t="s">
        <v>110</v>
      </c>
      <c r="CA494" t="s">
        <v>109</v>
      </c>
      <c r="CB494" t="s">
        <v>5398</v>
      </c>
      <c r="CC494" t="s">
        <v>5616</v>
      </c>
      <c r="CD494" t="s">
        <v>6106</v>
      </c>
      <c r="CE494" t="s">
        <v>110</v>
      </c>
      <c r="CF494"/>
      <c r="CG494" s="131">
        <v>44804</v>
      </c>
      <c r="CH494" t="s">
        <v>144</v>
      </c>
      <c r="CI494" t="s">
        <v>144</v>
      </c>
      <c r="CJ494" t="s">
        <v>114</v>
      </c>
      <c r="CK494" t="s">
        <v>109</v>
      </c>
      <c r="CL494" t="s">
        <v>109</v>
      </c>
      <c r="CM494" t="s">
        <v>109</v>
      </c>
      <c r="CN494">
        <v>2022</v>
      </c>
      <c r="CO494" s="1">
        <v>44804</v>
      </c>
      <c r="CP494" t="s">
        <v>7179</v>
      </c>
      <c r="CQ494">
        <v>8</v>
      </c>
      <c r="CR494">
        <v>36</v>
      </c>
      <c r="CS494" s="1">
        <v>44802</v>
      </c>
      <c r="CT494" t="s">
        <v>16337</v>
      </c>
      <c r="CU494" t="s">
        <v>8615</v>
      </c>
      <c r="CV494" t="s">
        <v>16276</v>
      </c>
      <c r="CW494" t="s">
        <v>16333</v>
      </c>
      <c r="CX494" t="s">
        <v>7490</v>
      </c>
      <c r="CY494" t="s">
        <v>7491</v>
      </c>
      <c r="CZ494" t="s">
        <v>9142</v>
      </c>
      <c r="DA494" t="s">
        <v>7184</v>
      </c>
      <c r="DB494" t="s">
        <v>114</v>
      </c>
      <c r="DC494" t="s">
        <v>7185</v>
      </c>
      <c r="DD494" t="s">
        <v>3610</v>
      </c>
      <c r="DE494" t="s">
        <v>7198</v>
      </c>
      <c r="DF494" t="s">
        <v>7187</v>
      </c>
      <c r="DG494" t="s">
        <v>7188</v>
      </c>
      <c r="DH494" t="s">
        <v>110</v>
      </c>
      <c r="DI494" t="s">
        <v>110</v>
      </c>
      <c r="DJ494" t="s">
        <v>205</v>
      </c>
      <c r="DK494" t="s">
        <v>110</v>
      </c>
      <c r="DL494" t="s">
        <v>110</v>
      </c>
      <c r="DM494" t="s">
        <v>7189</v>
      </c>
      <c r="DN494" t="s">
        <v>7268</v>
      </c>
      <c r="DO494" t="s">
        <v>9146</v>
      </c>
      <c r="DP494" t="s">
        <v>110</v>
      </c>
      <c r="DQ494" t="s">
        <v>110</v>
      </c>
      <c r="DR494" t="s">
        <v>7213</v>
      </c>
      <c r="DS494" t="s">
        <v>110</v>
      </c>
      <c r="DT494" t="s">
        <v>109</v>
      </c>
      <c r="DU494" t="s">
        <v>3612</v>
      </c>
      <c r="DV494" t="s">
        <v>9147</v>
      </c>
      <c r="DW494" t="s">
        <v>9144</v>
      </c>
      <c r="DX494" t="s">
        <v>9148</v>
      </c>
    </row>
    <row r="495" spans="7:128">
      <c r="G495">
        <v>422</v>
      </c>
      <c r="H495" t="s">
        <v>109</v>
      </c>
      <c r="I495" t="s">
        <v>3614</v>
      </c>
      <c r="J495" s="131">
        <v>44804</v>
      </c>
      <c r="K495" t="s">
        <v>9149</v>
      </c>
      <c r="L495" t="s">
        <v>108</v>
      </c>
      <c r="M495" t="s">
        <v>110</v>
      </c>
      <c r="N495" t="s">
        <v>108</v>
      </c>
      <c r="O495" t="s">
        <v>510</v>
      </c>
      <c r="P495" t="s">
        <v>162</v>
      </c>
      <c r="Q495">
        <v>1.4</v>
      </c>
      <c r="R495">
        <v>1.4</v>
      </c>
      <c r="S495">
        <v>9.65</v>
      </c>
      <c r="T495">
        <v>10.989000000000001</v>
      </c>
      <c r="U495" t="s">
        <v>109</v>
      </c>
      <c r="V495" t="s">
        <v>126</v>
      </c>
      <c r="W495" t="s">
        <v>1286</v>
      </c>
      <c r="X495" t="s">
        <v>110</v>
      </c>
      <c r="Y495" t="s">
        <v>1286</v>
      </c>
      <c r="Z495" t="s">
        <v>110</v>
      </c>
      <c r="AA495" t="s">
        <v>110</v>
      </c>
      <c r="AB495" t="s">
        <v>129</v>
      </c>
      <c r="AC495">
        <v>100</v>
      </c>
      <c r="AD495" t="s">
        <v>309</v>
      </c>
      <c r="AE495" t="s">
        <v>2234</v>
      </c>
      <c r="AF495" t="s">
        <v>7228</v>
      </c>
      <c r="AG495" t="s">
        <v>109</v>
      </c>
      <c r="AH495" s="18">
        <v>44809</v>
      </c>
      <c r="AI495" s="131">
        <v>44990</v>
      </c>
      <c r="AJ495" t="s">
        <v>430</v>
      </c>
      <c r="AK495" t="s">
        <v>3615</v>
      </c>
      <c r="AL495" t="s">
        <v>110</v>
      </c>
      <c r="AM495" t="s">
        <v>109</v>
      </c>
      <c r="AN495" s="131">
        <v>45905</v>
      </c>
      <c r="AO495" t="s">
        <v>132</v>
      </c>
      <c r="AP495" t="s">
        <v>7100</v>
      </c>
      <c r="AQ495" t="s">
        <v>6930</v>
      </c>
      <c r="AR495" t="s">
        <v>9150</v>
      </c>
      <c r="AS495" t="s">
        <v>379</v>
      </c>
      <c r="AT495" t="s">
        <v>109</v>
      </c>
      <c r="AU495" t="s">
        <v>109</v>
      </c>
      <c r="AV495" t="s">
        <v>109</v>
      </c>
      <c r="AW495" t="s">
        <v>110</v>
      </c>
      <c r="AX495" t="s">
        <v>109</v>
      </c>
      <c r="AY495" t="s">
        <v>110</v>
      </c>
      <c r="AZ495" t="s">
        <v>3617</v>
      </c>
      <c r="BA495" t="s">
        <v>136</v>
      </c>
      <c r="BB495" t="s">
        <v>109</v>
      </c>
      <c r="BC495" t="s">
        <v>110</v>
      </c>
      <c r="BD495" t="s">
        <v>110</v>
      </c>
      <c r="BE495" t="s">
        <v>226</v>
      </c>
      <c r="BF495" t="s">
        <v>110</v>
      </c>
      <c r="BG495" t="s">
        <v>110</v>
      </c>
      <c r="BH495" t="s">
        <v>110</v>
      </c>
      <c r="BI495" t="s">
        <v>110</v>
      </c>
      <c r="BJ495" t="s">
        <v>110</v>
      </c>
      <c r="BK495" t="s">
        <v>6928</v>
      </c>
      <c r="BL495" t="s">
        <v>378</v>
      </c>
      <c r="BM495" t="s">
        <v>4676</v>
      </c>
      <c r="BN495">
        <v>1</v>
      </c>
      <c r="BO495">
        <v>1</v>
      </c>
      <c r="BP495">
        <v>1</v>
      </c>
      <c r="BQ495" t="s">
        <v>9151</v>
      </c>
      <c r="BR495" t="s">
        <v>114</v>
      </c>
      <c r="BS495">
        <v>22038</v>
      </c>
      <c r="BT495" t="s">
        <v>3613</v>
      </c>
      <c r="BU495" t="s">
        <v>7690</v>
      </c>
      <c r="BV495" t="s">
        <v>6328</v>
      </c>
      <c r="BW495" t="s">
        <v>5370</v>
      </c>
      <c r="BX495" t="s">
        <v>5545</v>
      </c>
      <c r="BY495" t="s">
        <v>110</v>
      </c>
      <c r="BZ495" t="s">
        <v>110</v>
      </c>
      <c r="CA495" t="s">
        <v>109</v>
      </c>
      <c r="CB495" t="s">
        <v>635</v>
      </c>
      <c r="CC495" t="s">
        <v>110</v>
      </c>
      <c r="CD495" t="s">
        <v>6190</v>
      </c>
      <c r="CE495" t="s">
        <v>110</v>
      </c>
      <c r="CF495"/>
      <c r="CG495" s="131">
        <v>44616</v>
      </c>
      <c r="CH495" t="s">
        <v>198</v>
      </c>
      <c r="CI495" t="s">
        <v>110</v>
      </c>
      <c r="CJ495" t="s">
        <v>114</v>
      </c>
      <c r="CK495" t="s">
        <v>109</v>
      </c>
      <c r="CL495" t="s">
        <v>114</v>
      </c>
      <c r="CM495" t="s">
        <v>109</v>
      </c>
      <c r="CN495">
        <v>2022</v>
      </c>
      <c r="CO495" s="1">
        <v>44804</v>
      </c>
      <c r="CP495" t="s">
        <v>110</v>
      </c>
      <c r="CQ495">
        <v>8</v>
      </c>
      <c r="CR495">
        <v>36</v>
      </c>
      <c r="CS495" s="1">
        <v>44802</v>
      </c>
      <c r="CT495" t="s">
        <v>16337</v>
      </c>
      <c r="CU495" t="s">
        <v>8615</v>
      </c>
      <c r="CV495" t="s">
        <v>16276</v>
      </c>
      <c r="CW495" t="s">
        <v>16333</v>
      </c>
      <c r="CX495" t="s">
        <v>7490</v>
      </c>
      <c r="CY495" t="s">
        <v>7491</v>
      </c>
      <c r="CZ495" t="s">
        <v>9142</v>
      </c>
      <c r="DA495" t="s">
        <v>7184</v>
      </c>
      <c r="DB495" t="s">
        <v>5342</v>
      </c>
      <c r="DC495" t="s">
        <v>7185</v>
      </c>
      <c r="DD495" t="s">
        <v>9152</v>
      </c>
      <c r="DE495" t="s">
        <v>7198</v>
      </c>
      <c r="DF495" t="s">
        <v>7187</v>
      </c>
      <c r="DG495" t="s">
        <v>7188</v>
      </c>
      <c r="DH495" t="s">
        <v>110</v>
      </c>
      <c r="DI495" t="s">
        <v>3613</v>
      </c>
      <c r="DJ495" t="s">
        <v>130</v>
      </c>
      <c r="DK495" t="s">
        <v>110</v>
      </c>
      <c r="DL495" t="s">
        <v>2139</v>
      </c>
      <c r="DM495" t="s">
        <v>7189</v>
      </c>
      <c r="DN495" t="s">
        <v>57</v>
      </c>
      <c r="DO495" t="s">
        <v>7451</v>
      </c>
      <c r="DP495" t="s">
        <v>110</v>
      </c>
      <c r="DQ495" t="s">
        <v>110</v>
      </c>
      <c r="DR495" t="s">
        <v>7192</v>
      </c>
      <c r="DS495" t="s">
        <v>7193</v>
      </c>
      <c r="DT495" t="s">
        <v>7282</v>
      </c>
      <c r="DU495" t="s">
        <v>3618</v>
      </c>
      <c r="DV495" t="s">
        <v>9153</v>
      </c>
      <c r="DW495" t="s">
        <v>9144</v>
      </c>
      <c r="DX495" t="s">
        <v>9154</v>
      </c>
    </row>
    <row r="496" spans="7:128">
      <c r="G496">
        <v>421</v>
      </c>
      <c r="H496" t="s">
        <v>109</v>
      </c>
      <c r="I496" t="s">
        <v>3620</v>
      </c>
      <c r="J496" s="131">
        <v>44799</v>
      </c>
      <c r="K496" t="s">
        <v>9155</v>
      </c>
      <c r="L496" t="s">
        <v>108</v>
      </c>
      <c r="M496" t="s">
        <v>124</v>
      </c>
      <c r="N496" t="s">
        <v>108</v>
      </c>
      <c r="O496" t="s">
        <v>510</v>
      </c>
      <c r="P496" t="s">
        <v>162</v>
      </c>
      <c r="Q496">
        <v>0.92500000000000004</v>
      </c>
      <c r="R496">
        <v>0.92</v>
      </c>
      <c r="S496">
        <v>6.36</v>
      </c>
      <c r="T496">
        <v>7.258</v>
      </c>
      <c r="U496" t="s">
        <v>109</v>
      </c>
      <c r="V496" t="s">
        <v>126</v>
      </c>
      <c r="W496" t="s">
        <v>397</v>
      </c>
      <c r="X496" t="s">
        <v>398</v>
      </c>
      <c r="Y496" t="s">
        <v>397</v>
      </c>
      <c r="Z496" t="s">
        <v>110</v>
      </c>
      <c r="AA496" t="s">
        <v>1288</v>
      </c>
      <c r="AB496" t="s">
        <v>129</v>
      </c>
      <c r="AC496">
        <v>100</v>
      </c>
      <c r="AD496" t="s">
        <v>130</v>
      </c>
      <c r="AE496" t="s">
        <v>131</v>
      </c>
      <c r="AF496" t="s">
        <v>131</v>
      </c>
      <c r="AG496" t="s">
        <v>109</v>
      </c>
      <c r="AH496" s="18">
        <v>44806</v>
      </c>
      <c r="AI496" s="131"/>
      <c r="AJ496" t="s">
        <v>133</v>
      </c>
      <c r="AK496" t="s">
        <v>3621</v>
      </c>
      <c r="AL496" t="s">
        <v>110</v>
      </c>
      <c r="AM496" t="s">
        <v>109</v>
      </c>
      <c r="AN496" s="131">
        <v>45902</v>
      </c>
      <c r="AO496" t="s">
        <v>132</v>
      </c>
      <c r="AP496" t="s">
        <v>109</v>
      </c>
      <c r="AQ496" t="s">
        <v>109</v>
      </c>
      <c r="AR496" t="s">
        <v>109</v>
      </c>
      <c r="AS496" t="s">
        <v>109</v>
      </c>
      <c r="AT496" t="s">
        <v>109</v>
      </c>
      <c r="AU496" t="s">
        <v>109</v>
      </c>
      <c r="AV496" t="s">
        <v>109</v>
      </c>
      <c r="AW496" t="s">
        <v>110</v>
      </c>
      <c r="AX496" t="s">
        <v>109</v>
      </c>
      <c r="AY496" t="s">
        <v>110</v>
      </c>
      <c r="AZ496" t="s">
        <v>3623</v>
      </c>
      <c r="BA496" t="s">
        <v>136</v>
      </c>
      <c r="BB496" t="s">
        <v>109</v>
      </c>
      <c r="BC496" t="s">
        <v>110</v>
      </c>
      <c r="BD496" t="s">
        <v>110</v>
      </c>
      <c r="BE496" t="s">
        <v>110</v>
      </c>
      <c r="BF496" t="s">
        <v>110</v>
      </c>
      <c r="BG496" t="s">
        <v>110</v>
      </c>
      <c r="BH496" t="s">
        <v>110</v>
      </c>
      <c r="BI496" t="s">
        <v>110</v>
      </c>
      <c r="BJ496" t="s">
        <v>110</v>
      </c>
      <c r="BK496" t="s">
        <v>110</v>
      </c>
      <c r="BL496" t="s">
        <v>109</v>
      </c>
      <c r="BM496" t="s">
        <v>109</v>
      </c>
      <c r="BN496">
        <v>0</v>
      </c>
      <c r="BO496">
        <v>0</v>
      </c>
      <c r="BP496">
        <v>0</v>
      </c>
      <c r="BQ496" t="s">
        <v>109</v>
      </c>
      <c r="BR496" t="s">
        <v>109</v>
      </c>
      <c r="BS496"/>
      <c r="BT496" t="s">
        <v>3619</v>
      </c>
      <c r="BU496" t="s">
        <v>7178</v>
      </c>
      <c r="BV496" t="s">
        <v>6199</v>
      </c>
      <c r="BW496" t="s">
        <v>141</v>
      </c>
      <c r="BX496" t="s">
        <v>140</v>
      </c>
      <c r="BY496" t="s">
        <v>5690</v>
      </c>
      <c r="BZ496" t="s">
        <v>110</v>
      </c>
      <c r="CA496" t="s">
        <v>109</v>
      </c>
      <c r="CB496" t="s">
        <v>142</v>
      </c>
      <c r="CC496" t="s">
        <v>5616</v>
      </c>
      <c r="CD496" t="s">
        <v>143</v>
      </c>
      <c r="CE496" t="s">
        <v>6200</v>
      </c>
      <c r="CF496"/>
      <c r="CG496" s="131">
        <v>44799</v>
      </c>
      <c r="CH496" t="s">
        <v>144</v>
      </c>
      <c r="CI496" t="s">
        <v>144</v>
      </c>
      <c r="CJ496" t="s">
        <v>114</v>
      </c>
      <c r="CK496" t="s">
        <v>109</v>
      </c>
      <c r="CL496" t="s">
        <v>109</v>
      </c>
      <c r="CM496" t="s">
        <v>109</v>
      </c>
      <c r="CN496">
        <v>2022</v>
      </c>
      <c r="CO496" s="1">
        <v>44799</v>
      </c>
      <c r="CP496" t="s">
        <v>7179</v>
      </c>
      <c r="CQ496">
        <v>8</v>
      </c>
      <c r="CR496">
        <v>35</v>
      </c>
      <c r="CS496" s="1">
        <v>44795</v>
      </c>
      <c r="CT496" t="s">
        <v>16338</v>
      </c>
      <c r="CU496" t="s">
        <v>8615</v>
      </c>
      <c r="CV496" t="s">
        <v>16276</v>
      </c>
      <c r="CW496" t="s">
        <v>16333</v>
      </c>
      <c r="CX496" t="s">
        <v>7490</v>
      </c>
      <c r="CY496" t="s">
        <v>7540</v>
      </c>
      <c r="CZ496" t="s">
        <v>9142</v>
      </c>
      <c r="DA496" t="s">
        <v>7184</v>
      </c>
      <c r="DB496" t="s">
        <v>114</v>
      </c>
      <c r="DC496" t="s">
        <v>7185</v>
      </c>
      <c r="DD496" t="s">
        <v>3622</v>
      </c>
      <c r="DE496" t="s">
        <v>7198</v>
      </c>
      <c r="DF496" t="s">
        <v>7187</v>
      </c>
      <c r="DG496" t="s">
        <v>7188</v>
      </c>
      <c r="DH496" t="s">
        <v>110</v>
      </c>
      <c r="DI496" t="s">
        <v>110</v>
      </c>
      <c r="DJ496" t="s">
        <v>130</v>
      </c>
      <c r="DK496" t="s">
        <v>110</v>
      </c>
      <c r="DL496" t="s">
        <v>134</v>
      </c>
      <c r="DM496" t="s">
        <v>7189</v>
      </c>
      <c r="DN496" t="s">
        <v>7268</v>
      </c>
      <c r="DO496" t="s">
        <v>9156</v>
      </c>
      <c r="DP496" t="s">
        <v>110</v>
      </c>
      <c r="DQ496" t="s">
        <v>110</v>
      </c>
      <c r="DR496" t="s">
        <v>7192</v>
      </c>
      <c r="DS496" t="s">
        <v>7193</v>
      </c>
      <c r="DT496" t="s">
        <v>109</v>
      </c>
      <c r="DU496" t="s">
        <v>3624</v>
      </c>
      <c r="DV496" t="s">
        <v>9157</v>
      </c>
      <c r="DW496" t="s">
        <v>9158</v>
      </c>
      <c r="DX496" t="s">
        <v>9159</v>
      </c>
    </row>
    <row r="497" spans="7:128">
      <c r="G497">
        <v>420</v>
      </c>
      <c r="H497" t="s">
        <v>109</v>
      </c>
      <c r="I497" t="s">
        <v>3626</v>
      </c>
      <c r="J497" s="131">
        <v>44798</v>
      </c>
      <c r="K497" t="s">
        <v>9160</v>
      </c>
      <c r="L497" t="s">
        <v>108</v>
      </c>
      <c r="M497" t="s">
        <v>300</v>
      </c>
      <c r="N497" t="s">
        <v>108</v>
      </c>
      <c r="O497" t="s">
        <v>510</v>
      </c>
      <c r="P497" t="s">
        <v>111</v>
      </c>
      <c r="Q497">
        <v>4</v>
      </c>
      <c r="R497">
        <v>0.57999999999999996</v>
      </c>
      <c r="S497">
        <v>4</v>
      </c>
      <c r="T497">
        <v>4.5759999999999996</v>
      </c>
      <c r="U497" t="s">
        <v>109</v>
      </c>
      <c r="V497" t="s">
        <v>126</v>
      </c>
      <c r="W497" t="s">
        <v>3627</v>
      </c>
      <c r="X497" t="s">
        <v>110</v>
      </c>
      <c r="Y497" t="s">
        <v>3627</v>
      </c>
      <c r="Z497" t="s">
        <v>110</v>
      </c>
      <c r="AA497" t="s">
        <v>110</v>
      </c>
      <c r="AB497" t="s">
        <v>129</v>
      </c>
      <c r="AC497">
        <v>100</v>
      </c>
      <c r="AD497" t="s">
        <v>1676</v>
      </c>
      <c r="AE497" t="s">
        <v>166</v>
      </c>
      <c r="AF497" t="s">
        <v>166</v>
      </c>
      <c r="AG497" t="s">
        <v>109</v>
      </c>
      <c r="AH497" s="18">
        <v>44803</v>
      </c>
      <c r="AI497" s="131">
        <v>44985</v>
      </c>
      <c r="AJ497" t="s">
        <v>167</v>
      </c>
      <c r="AK497" t="s">
        <v>3628</v>
      </c>
      <c r="AL497" t="s">
        <v>110</v>
      </c>
      <c r="AM497" t="s">
        <v>109</v>
      </c>
      <c r="AN497" s="131">
        <v>45899</v>
      </c>
      <c r="AO497" t="s">
        <v>132</v>
      </c>
      <c r="AP497" t="s">
        <v>109</v>
      </c>
      <c r="AQ497" t="s">
        <v>109</v>
      </c>
      <c r="AR497" t="s">
        <v>109</v>
      </c>
      <c r="AS497" t="s">
        <v>109</v>
      </c>
      <c r="AT497" t="s">
        <v>109</v>
      </c>
      <c r="AU497" t="s">
        <v>109</v>
      </c>
      <c r="AV497" t="s">
        <v>109</v>
      </c>
      <c r="AW497" t="s">
        <v>110</v>
      </c>
      <c r="AX497" t="s">
        <v>109</v>
      </c>
      <c r="AY497" t="s">
        <v>110</v>
      </c>
      <c r="AZ497" t="s">
        <v>3630</v>
      </c>
      <c r="BA497" t="s">
        <v>136</v>
      </c>
      <c r="BB497" t="s">
        <v>109</v>
      </c>
      <c r="BC497" t="s">
        <v>110</v>
      </c>
      <c r="BD497" t="s">
        <v>110</v>
      </c>
      <c r="BE497" t="s">
        <v>110</v>
      </c>
      <c r="BF497" t="s">
        <v>110</v>
      </c>
      <c r="BG497" t="s">
        <v>110</v>
      </c>
      <c r="BH497" t="s">
        <v>110</v>
      </c>
      <c r="BI497" t="s">
        <v>110</v>
      </c>
      <c r="BJ497" t="s">
        <v>110</v>
      </c>
      <c r="BK497" t="s">
        <v>110</v>
      </c>
      <c r="BL497" t="s">
        <v>109</v>
      </c>
      <c r="BM497" t="s">
        <v>109</v>
      </c>
      <c r="BN497">
        <v>0</v>
      </c>
      <c r="BO497">
        <v>0</v>
      </c>
      <c r="BP497">
        <v>0</v>
      </c>
      <c r="BQ497" t="s">
        <v>109</v>
      </c>
      <c r="BR497" t="s">
        <v>109</v>
      </c>
      <c r="BS497"/>
      <c r="BT497" t="s">
        <v>3625</v>
      </c>
      <c r="BU497" t="s">
        <v>7257</v>
      </c>
      <c r="BV497" t="s">
        <v>6355</v>
      </c>
      <c r="BW497" t="s">
        <v>141</v>
      </c>
      <c r="BX497" t="s">
        <v>140</v>
      </c>
      <c r="BY497" t="s">
        <v>605</v>
      </c>
      <c r="BZ497" t="s">
        <v>110</v>
      </c>
      <c r="CA497" t="s">
        <v>109</v>
      </c>
      <c r="CB497" t="s">
        <v>173</v>
      </c>
      <c r="CC497" t="s">
        <v>5616</v>
      </c>
      <c r="CD497" t="s">
        <v>174</v>
      </c>
      <c r="CE497" t="s">
        <v>6356</v>
      </c>
      <c r="CF497"/>
      <c r="CG497" s="131">
        <v>44540</v>
      </c>
      <c r="CH497" t="s">
        <v>144</v>
      </c>
      <c r="CI497" t="s">
        <v>144</v>
      </c>
      <c r="CJ497" t="s">
        <v>114</v>
      </c>
      <c r="CK497" t="s">
        <v>109</v>
      </c>
      <c r="CL497" t="s">
        <v>109</v>
      </c>
      <c r="CM497" t="s">
        <v>109</v>
      </c>
      <c r="CN497">
        <v>2022</v>
      </c>
      <c r="CO497" s="1">
        <v>44798</v>
      </c>
      <c r="CP497" t="s">
        <v>7179</v>
      </c>
      <c r="CQ497">
        <v>8</v>
      </c>
      <c r="CR497">
        <v>35</v>
      </c>
      <c r="CS497" s="1">
        <v>44795</v>
      </c>
      <c r="CT497" t="s">
        <v>16338</v>
      </c>
      <c r="CU497" t="s">
        <v>8615</v>
      </c>
      <c r="CV497" t="s">
        <v>16276</v>
      </c>
      <c r="CW497" t="s">
        <v>16333</v>
      </c>
      <c r="CX497" t="s">
        <v>7490</v>
      </c>
      <c r="CY497" t="s">
        <v>7540</v>
      </c>
      <c r="CZ497" t="s">
        <v>9142</v>
      </c>
      <c r="DA497" t="s">
        <v>7184</v>
      </c>
      <c r="DB497" t="s">
        <v>5342</v>
      </c>
      <c r="DC497" t="s">
        <v>7185</v>
      </c>
      <c r="DD497" t="s">
        <v>3629</v>
      </c>
      <c r="DE497" t="s">
        <v>7811</v>
      </c>
      <c r="DF497" t="s">
        <v>7812</v>
      </c>
      <c r="DG497" t="s">
        <v>7188</v>
      </c>
      <c r="DH497" t="s">
        <v>110</v>
      </c>
      <c r="DI497" t="s">
        <v>110</v>
      </c>
      <c r="DJ497" t="s">
        <v>130</v>
      </c>
      <c r="DK497" t="s">
        <v>3625</v>
      </c>
      <c r="DL497" t="s">
        <v>3569</v>
      </c>
      <c r="DM497" t="s">
        <v>7189</v>
      </c>
      <c r="DN497" t="s">
        <v>58</v>
      </c>
      <c r="DO497" t="s">
        <v>8226</v>
      </c>
      <c r="DP497" t="s">
        <v>110</v>
      </c>
      <c r="DQ497" t="s">
        <v>7811</v>
      </c>
      <c r="DR497" t="s">
        <v>7811</v>
      </c>
      <c r="DS497" t="s">
        <v>7259</v>
      </c>
      <c r="DT497" t="s">
        <v>109</v>
      </c>
      <c r="DU497" t="s">
        <v>3631</v>
      </c>
      <c r="DV497" t="s">
        <v>9161</v>
      </c>
      <c r="DW497" t="s">
        <v>9162</v>
      </c>
      <c r="DX497" t="s">
        <v>9163</v>
      </c>
    </row>
    <row r="498" spans="7:128">
      <c r="G498">
        <v>419</v>
      </c>
      <c r="H498" t="s">
        <v>109</v>
      </c>
      <c r="I498" t="s">
        <v>3633</v>
      </c>
      <c r="J498" s="131">
        <v>44798</v>
      </c>
      <c r="K498" t="s">
        <v>6649</v>
      </c>
      <c r="L498" t="s">
        <v>1416</v>
      </c>
      <c r="M498" t="s">
        <v>161</v>
      </c>
      <c r="N498" t="s">
        <v>1416</v>
      </c>
      <c r="O498" t="s">
        <v>530</v>
      </c>
      <c r="P498" t="s">
        <v>162</v>
      </c>
      <c r="Q498">
        <v>1</v>
      </c>
      <c r="R498">
        <v>1</v>
      </c>
      <c r="S498">
        <v>6.85</v>
      </c>
      <c r="T498">
        <v>7.8470000000000004</v>
      </c>
      <c r="U498" t="s">
        <v>109</v>
      </c>
      <c r="V498" t="s">
        <v>126</v>
      </c>
      <c r="W498" t="s">
        <v>869</v>
      </c>
      <c r="X498" t="s">
        <v>110</v>
      </c>
      <c r="Y498" t="s">
        <v>869</v>
      </c>
      <c r="Z498" t="s">
        <v>110</v>
      </c>
      <c r="AA498" t="s">
        <v>110</v>
      </c>
      <c r="AB498" t="s">
        <v>129</v>
      </c>
      <c r="AC498">
        <v>100</v>
      </c>
      <c r="AD498" t="s">
        <v>205</v>
      </c>
      <c r="AE498" t="s">
        <v>131</v>
      </c>
      <c r="AF498" t="s">
        <v>131</v>
      </c>
      <c r="AG498" t="s">
        <v>206</v>
      </c>
      <c r="AH498" s="18">
        <v>44803</v>
      </c>
      <c r="AI498" s="131">
        <v>44985</v>
      </c>
      <c r="AJ498" t="s">
        <v>133</v>
      </c>
      <c r="AK498" t="s">
        <v>3634</v>
      </c>
      <c r="AL498" t="s">
        <v>110</v>
      </c>
      <c r="AM498" t="s">
        <v>109</v>
      </c>
      <c r="AN498" s="131">
        <v>45899</v>
      </c>
      <c r="AO498" t="s">
        <v>132</v>
      </c>
      <c r="AP498" t="s">
        <v>109</v>
      </c>
      <c r="AQ498" t="s">
        <v>109</v>
      </c>
      <c r="AR498" t="s">
        <v>109</v>
      </c>
      <c r="AS498" t="s">
        <v>109</v>
      </c>
      <c r="AT498" t="s">
        <v>109</v>
      </c>
      <c r="AU498" t="s">
        <v>109</v>
      </c>
      <c r="AV498" t="s">
        <v>109</v>
      </c>
      <c r="AW498" t="s">
        <v>110</v>
      </c>
      <c r="AX498" t="s">
        <v>109</v>
      </c>
      <c r="AY498" t="s">
        <v>110</v>
      </c>
      <c r="AZ498" t="s">
        <v>3636</v>
      </c>
      <c r="BA498" t="s">
        <v>136</v>
      </c>
      <c r="BB498" t="s">
        <v>109</v>
      </c>
      <c r="BC498" t="s">
        <v>110</v>
      </c>
      <c r="BD498" t="s">
        <v>110</v>
      </c>
      <c r="BE498" t="s">
        <v>110</v>
      </c>
      <c r="BF498" t="s">
        <v>110</v>
      </c>
      <c r="BG498" t="s">
        <v>110</v>
      </c>
      <c r="BH498" t="s">
        <v>110</v>
      </c>
      <c r="BI498" t="s">
        <v>110</v>
      </c>
      <c r="BJ498" t="s">
        <v>110</v>
      </c>
      <c r="BK498" t="s">
        <v>110</v>
      </c>
      <c r="BL498" t="s">
        <v>109</v>
      </c>
      <c r="BM498" t="s">
        <v>109</v>
      </c>
      <c r="BN498">
        <v>0</v>
      </c>
      <c r="BO498">
        <v>0</v>
      </c>
      <c r="BP498">
        <v>0</v>
      </c>
      <c r="BQ498" t="s">
        <v>109</v>
      </c>
      <c r="BR498" t="s">
        <v>109</v>
      </c>
      <c r="BS498"/>
      <c r="BT498" t="s">
        <v>3632</v>
      </c>
      <c r="BU498" t="s">
        <v>110</v>
      </c>
      <c r="BV498" t="s">
        <v>6649</v>
      </c>
      <c r="BW498" t="s">
        <v>141</v>
      </c>
      <c r="BX498" t="s">
        <v>140</v>
      </c>
      <c r="BY498" t="s">
        <v>5690</v>
      </c>
      <c r="BZ498" t="s">
        <v>110</v>
      </c>
      <c r="CA498" t="s">
        <v>109</v>
      </c>
      <c r="CB498" t="s">
        <v>173</v>
      </c>
      <c r="CC498" t="s">
        <v>5615</v>
      </c>
      <c r="CD498" t="s">
        <v>5973</v>
      </c>
      <c r="CE498" t="s">
        <v>110</v>
      </c>
      <c r="CF498"/>
      <c r="CG498" s="131">
        <v>43388</v>
      </c>
      <c r="CH498" t="s">
        <v>144</v>
      </c>
      <c r="CI498" t="s">
        <v>144</v>
      </c>
      <c r="CJ498" t="s">
        <v>114</v>
      </c>
      <c r="CK498" t="s">
        <v>109</v>
      </c>
      <c r="CL498" t="s">
        <v>114</v>
      </c>
      <c r="CM498" t="s">
        <v>109</v>
      </c>
      <c r="CN498">
        <v>2022</v>
      </c>
      <c r="CO498" s="1">
        <v>44798</v>
      </c>
      <c r="CP498" t="s">
        <v>7179</v>
      </c>
      <c r="CQ498">
        <v>8</v>
      </c>
      <c r="CR498">
        <v>35</v>
      </c>
      <c r="CS498" s="1">
        <v>44795</v>
      </c>
      <c r="CT498" t="s">
        <v>16338</v>
      </c>
      <c r="CU498" t="s">
        <v>8615</v>
      </c>
      <c r="CV498" t="s">
        <v>16276</v>
      </c>
      <c r="CW498" t="s">
        <v>16333</v>
      </c>
      <c r="CX498" t="s">
        <v>7490</v>
      </c>
      <c r="CY498" t="s">
        <v>7540</v>
      </c>
      <c r="CZ498" t="s">
        <v>9142</v>
      </c>
      <c r="DA498" t="s">
        <v>7184</v>
      </c>
      <c r="DB498" t="s">
        <v>5342</v>
      </c>
      <c r="DC498" t="s">
        <v>7185</v>
      </c>
      <c r="DD498" t="s">
        <v>3635</v>
      </c>
      <c r="DE498" t="s">
        <v>7198</v>
      </c>
      <c r="DF498" t="s">
        <v>7187</v>
      </c>
      <c r="DG498" t="s">
        <v>7199</v>
      </c>
      <c r="DH498" t="s">
        <v>7280</v>
      </c>
      <c r="DI498" t="s">
        <v>110</v>
      </c>
      <c r="DJ498" t="s">
        <v>205</v>
      </c>
      <c r="DK498" t="s">
        <v>110</v>
      </c>
      <c r="DL498" t="s">
        <v>110</v>
      </c>
      <c r="DM498" t="s">
        <v>7189</v>
      </c>
      <c r="DN498" t="s">
        <v>57</v>
      </c>
      <c r="DO498" t="s">
        <v>7328</v>
      </c>
      <c r="DP498" t="s">
        <v>206</v>
      </c>
      <c r="DQ498" t="s">
        <v>7218</v>
      </c>
      <c r="DR498" t="s">
        <v>7218</v>
      </c>
      <c r="DS498" t="s">
        <v>110</v>
      </c>
      <c r="DT498" t="s">
        <v>109</v>
      </c>
      <c r="DU498" t="s">
        <v>3637</v>
      </c>
      <c r="DV498" t="s">
        <v>9164</v>
      </c>
      <c r="DW498" t="s">
        <v>9162</v>
      </c>
      <c r="DX498" t="s">
        <v>9165</v>
      </c>
    </row>
    <row r="499" spans="7:128">
      <c r="G499">
        <v>418</v>
      </c>
      <c r="H499" t="s">
        <v>109</v>
      </c>
      <c r="I499" t="s">
        <v>3639</v>
      </c>
      <c r="J499" s="131">
        <v>44798</v>
      </c>
      <c r="K499" t="s">
        <v>9166</v>
      </c>
      <c r="L499" t="s">
        <v>108</v>
      </c>
      <c r="M499" t="s">
        <v>300</v>
      </c>
      <c r="N499" t="s">
        <v>108</v>
      </c>
      <c r="O499" t="s">
        <v>510</v>
      </c>
      <c r="P499" t="s">
        <v>265</v>
      </c>
      <c r="Q499">
        <v>0.44500000000000001</v>
      </c>
      <c r="R499">
        <v>0.44</v>
      </c>
      <c r="S499">
        <v>3.04</v>
      </c>
      <c r="T499">
        <v>3.4780000000000002</v>
      </c>
      <c r="U499" t="s">
        <v>109</v>
      </c>
      <c r="V499" t="s">
        <v>126</v>
      </c>
      <c r="W499" t="s">
        <v>2217</v>
      </c>
      <c r="X499" t="s">
        <v>2694</v>
      </c>
      <c r="Y499" t="s">
        <v>2217</v>
      </c>
      <c r="Z499" t="s">
        <v>110</v>
      </c>
      <c r="AA499" t="s">
        <v>956</v>
      </c>
      <c r="AB499" t="s">
        <v>129</v>
      </c>
      <c r="AC499">
        <v>100</v>
      </c>
      <c r="AD499" t="s">
        <v>130</v>
      </c>
      <c r="AE499" t="s">
        <v>131</v>
      </c>
      <c r="AF499" t="s">
        <v>131</v>
      </c>
      <c r="AG499" t="s">
        <v>109</v>
      </c>
      <c r="AH499" s="18">
        <v>44803</v>
      </c>
      <c r="AI499" s="131">
        <v>44985</v>
      </c>
      <c r="AJ499" t="s">
        <v>133</v>
      </c>
      <c r="AK499" t="s">
        <v>3640</v>
      </c>
      <c r="AL499" t="s">
        <v>110</v>
      </c>
      <c r="AM499" t="s">
        <v>109</v>
      </c>
      <c r="AN499" s="131">
        <v>45899</v>
      </c>
      <c r="AO499" t="s">
        <v>132</v>
      </c>
      <c r="AP499" t="s">
        <v>7102</v>
      </c>
      <c r="AQ499" t="s">
        <v>6930</v>
      </c>
      <c r="AR499" t="s">
        <v>9167</v>
      </c>
      <c r="AS499" t="s">
        <v>212</v>
      </c>
      <c r="AT499" t="s">
        <v>109</v>
      </c>
      <c r="AU499" t="s">
        <v>109</v>
      </c>
      <c r="AV499" t="s">
        <v>109</v>
      </c>
      <c r="AW499" t="s">
        <v>110</v>
      </c>
      <c r="AX499" t="s">
        <v>109</v>
      </c>
      <c r="AY499" t="s">
        <v>110</v>
      </c>
      <c r="AZ499" t="s">
        <v>3642</v>
      </c>
      <c r="BA499" t="s">
        <v>136</v>
      </c>
      <c r="BB499" t="s">
        <v>109</v>
      </c>
      <c r="BC499" t="s">
        <v>110</v>
      </c>
      <c r="BD499" t="s">
        <v>110</v>
      </c>
      <c r="BE499" t="s">
        <v>209</v>
      </c>
      <c r="BF499" t="s">
        <v>110</v>
      </c>
      <c r="BG499" t="s">
        <v>6960</v>
      </c>
      <c r="BH499" t="s">
        <v>110</v>
      </c>
      <c r="BI499" t="s">
        <v>110</v>
      </c>
      <c r="BJ499" t="s">
        <v>110</v>
      </c>
      <c r="BK499" t="s">
        <v>6928</v>
      </c>
      <c r="BL499" t="s">
        <v>378</v>
      </c>
      <c r="BM499" t="s">
        <v>3290</v>
      </c>
      <c r="BN499">
        <v>1</v>
      </c>
      <c r="BO499">
        <v>1</v>
      </c>
      <c r="BP499">
        <v>1</v>
      </c>
      <c r="BQ499" t="s">
        <v>109</v>
      </c>
      <c r="BR499" t="s">
        <v>114</v>
      </c>
      <c r="BS499">
        <v>22037</v>
      </c>
      <c r="BT499" t="s">
        <v>3638</v>
      </c>
      <c r="BU499" t="s">
        <v>7602</v>
      </c>
      <c r="BV499" t="s">
        <v>6305</v>
      </c>
      <c r="BW499" t="s">
        <v>141</v>
      </c>
      <c r="BX499" t="s">
        <v>140</v>
      </c>
      <c r="BY499" t="s">
        <v>5690</v>
      </c>
      <c r="BZ499" t="s">
        <v>110</v>
      </c>
      <c r="CA499" t="s">
        <v>109</v>
      </c>
      <c r="CB499" t="s">
        <v>294</v>
      </c>
      <c r="CC499" t="s">
        <v>5616</v>
      </c>
      <c r="CD499" t="s">
        <v>5429</v>
      </c>
      <c r="CE499" t="s">
        <v>6306</v>
      </c>
      <c r="CF499"/>
      <c r="CG499" s="131">
        <v>44638</v>
      </c>
      <c r="CH499" t="s">
        <v>144</v>
      </c>
      <c r="CI499" t="s">
        <v>144</v>
      </c>
      <c r="CJ499" t="s">
        <v>114</v>
      </c>
      <c r="CK499" t="s">
        <v>109</v>
      </c>
      <c r="CL499" t="s">
        <v>114</v>
      </c>
      <c r="CM499" t="s">
        <v>109</v>
      </c>
      <c r="CN499">
        <v>2022</v>
      </c>
      <c r="CO499" s="1">
        <v>44798</v>
      </c>
      <c r="CP499" t="s">
        <v>7179</v>
      </c>
      <c r="CQ499">
        <v>8</v>
      </c>
      <c r="CR499">
        <v>35</v>
      </c>
      <c r="CS499" s="1">
        <v>44795</v>
      </c>
      <c r="CT499" t="s">
        <v>16338</v>
      </c>
      <c r="CU499" t="s">
        <v>8615</v>
      </c>
      <c r="CV499" t="s">
        <v>16276</v>
      </c>
      <c r="CW499" t="s">
        <v>16333</v>
      </c>
      <c r="CX499" t="s">
        <v>7490</v>
      </c>
      <c r="CY499" t="s">
        <v>7540</v>
      </c>
      <c r="CZ499" t="s">
        <v>9142</v>
      </c>
      <c r="DA499" t="s">
        <v>7184</v>
      </c>
      <c r="DB499" t="s">
        <v>5342</v>
      </c>
      <c r="DC499" t="s">
        <v>7185</v>
      </c>
      <c r="DD499" t="s">
        <v>3641</v>
      </c>
      <c r="DE499" t="s">
        <v>7238</v>
      </c>
      <c r="DF499" t="s">
        <v>7187</v>
      </c>
      <c r="DG499" t="s">
        <v>7188</v>
      </c>
      <c r="DH499" t="s">
        <v>110</v>
      </c>
      <c r="DI499" t="s">
        <v>110</v>
      </c>
      <c r="DJ499" t="s">
        <v>130</v>
      </c>
      <c r="DK499" t="s">
        <v>110</v>
      </c>
      <c r="DL499" t="s">
        <v>1398</v>
      </c>
      <c r="DM499" t="s">
        <v>7189</v>
      </c>
      <c r="DN499" t="s">
        <v>7291</v>
      </c>
      <c r="DO499" t="s">
        <v>9168</v>
      </c>
      <c r="DP499" t="s">
        <v>110</v>
      </c>
      <c r="DQ499" t="s">
        <v>110</v>
      </c>
      <c r="DR499" t="s">
        <v>7192</v>
      </c>
      <c r="DS499" t="s">
        <v>7193</v>
      </c>
      <c r="DT499" t="s">
        <v>7576</v>
      </c>
      <c r="DU499" t="s">
        <v>3643</v>
      </c>
      <c r="DV499" t="s">
        <v>9169</v>
      </c>
      <c r="DW499" t="s">
        <v>9162</v>
      </c>
      <c r="DX499" t="s">
        <v>9170</v>
      </c>
    </row>
    <row r="500" spans="7:128">
      <c r="G500">
        <v>417</v>
      </c>
      <c r="H500" t="s">
        <v>109</v>
      </c>
      <c r="I500" t="s">
        <v>3645</v>
      </c>
      <c r="J500" s="131">
        <v>44797</v>
      </c>
      <c r="K500" t="s">
        <v>6532</v>
      </c>
      <c r="L500" t="s">
        <v>2596</v>
      </c>
      <c r="M500" t="s">
        <v>124</v>
      </c>
      <c r="N500" t="s">
        <v>2596</v>
      </c>
      <c r="O500" t="s">
        <v>530</v>
      </c>
      <c r="P500" t="s">
        <v>162</v>
      </c>
      <c r="Q500">
        <v>3.5</v>
      </c>
      <c r="R500">
        <v>3.5</v>
      </c>
      <c r="S500">
        <v>24.01</v>
      </c>
      <c r="T500">
        <v>27.463999999999999</v>
      </c>
      <c r="U500" t="s">
        <v>109</v>
      </c>
      <c r="V500" t="s">
        <v>126</v>
      </c>
      <c r="W500" t="s">
        <v>2773</v>
      </c>
      <c r="X500" t="s">
        <v>1258</v>
      </c>
      <c r="Y500" t="s">
        <v>2773</v>
      </c>
      <c r="Z500" t="s">
        <v>110</v>
      </c>
      <c r="AA500" t="s">
        <v>1223</v>
      </c>
      <c r="AB500" t="s">
        <v>129</v>
      </c>
      <c r="AC500">
        <v>100</v>
      </c>
      <c r="AD500" t="s">
        <v>205</v>
      </c>
      <c r="AE500" t="s">
        <v>911</v>
      </c>
      <c r="AF500" t="s">
        <v>7228</v>
      </c>
      <c r="AG500" t="s">
        <v>109</v>
      </c>
      <c r="AH500" s="18">
        <v>44803</v>
      </c>
      <c r="AI500" s="131">
        <v>44985</v>
      </c>
      <c r="AJ500" t="s">
        <v>133</v>
      </c>
      <c r="AK500" t="s">
        <v>3646</v>
      </c>
      <c r="AL500" t="s">
        <v>110</v>
      </c>
      <c r="AM500" t="s">
        <v>109</v>
      </c>
      <c r="AN500" s="131">
        <v>45899</v>
      </c>
      <c r="AO500" t="s">
        <v>132</v>
      </c>
      <c r="AP500" t="s">
        <v>109</v>
      </c>
      <c r="AQ500" t="s">
        <v>109</v>
      </c>
      <c r="AR500" t="s">
        <v>109</v>
      </c>
      <c r="AS500" t="s">
        <v>109</v>
      </c>
      <c r="AT500" t="s">
        <v>109</v>
      </c>
      <c r="AU500" t="s">
        <v>109</v>
      </c>
      <c r="AV500" t="s">
        <v>109</v>
      </c>
      <c r="AW500" t="s">
        <v>110</v>
      </c>
      <c r="AX500" t="s">
        <v>109</v>
      </c>
      <c r="AY500" t="s">
        <v>110</v>
      </c>
      <c r="AZ500" t="s">
        <v>3648</v>
      </c>
      <c r="BA500" t="s">
        <v>136</v>
      </c>
      <c r="BB500" t="s">
        <v>109</v>
      </c>
      <c r="BC500" t="s">
        <v>110</v>
      </c>
      <c r="BD500" t="s">
        <v>110</v>
      </c>
      <c r="BE500" t="s">
        <v>110</v>
      </c>
      <c r="BF500" t="s">
        <v>110</v>
      </c>
      <c r="BG500" t="s">
        <v>110</v>
      </c>
      <c r="BH500" t="s">
        <v>110</v>
      </c>
      <c r="BI500" t="s">
        <v>110</v>
      </c>
      <c r="BJ500" t="s">
        <v>110</v>
      </c>
      <c r="BK500" t="s">
        <v>110</v>
      </c>
      <c r="BL500" t="s">
        <v>109</v>
      </c>
      <c r="BM500" t="s">
        <v>109</v>
      </c>
      <c r="BN500">
        <v>0</v>
      </c>
      <c r="BO500">
        <v>0</v>
      </c>
      <c r="BP500">
        <v>0</v>
      </c>
      <c r="BQ500" t="s">
        <v>109</v>
      </c>
      <c r="BR500" t="s">
        <v>109</v>
      </c>
      <c r="BS500"/>
      <c r="BT500" t="s">
        <v>3644</v>
      </c>
      <c r="BU500" t="s">
        <v>110</v>
      </c>
      <c r="BV500" t="s">
        <v>6532</v>
      </c>
      <c r="BW500" t="s">
        <v>141</v>
      </c>
      <c r="BX500" t="s">
        <v>140</v>
      </c>
      <c r="BY500" t="s">
        <v>5690</v>
      </c>
      <c r="BZ500" t="s">
        <v>110</v>
      </c>
      <c r="CA500" t="s">
        <v>109</v>
      </c>
      <c r="CB500" t="s">
        <v>455</v>
      </c>
      <c r="CC500" t="s">
        <v>5615</v>
      </c>
      <c r="CD500" t="s">
        <v>5850</v>
      </c>
      <c r="CE500" t="s">
        <v>110</v>
      </c>
      <c r="CF500"/>
      <c r="CG500" s="131">
        <v>43775</v>
      </c>
      <c r="CH500" t="s">
        <v>144</v>
      </c>
      <c r="CI500" t="s">
        <v>144</v>
      </c>
      <c r="CJ500" t="s">
        <v>114</v>
      </c>
      <c r="CK500" t="s">
        <v>109</v>
      </c>
      <c r="CL500" t="s">
        <v>114</v>
      </c>
      <c r="CM500" t="s">
        <v>109</v>
      </c>
      <c r="CN500">
        <v>2022</v>
      </c>
      <c r="CO500" s="1">
        <v>44797</v>
      </c>
      <c r="CP500" t="s">
        <v>7179</v>
      </c>
      <c r="CQ500">
        <v>8</v>
      </c>
      <c r="CR500">
        <v>35</v>
      </c>
      <c r="CS500" s="1">
        <v>44795</v>
      </c>
      <c r="CT500" t="s">
        <v>16338</v>
      </c>
      <c r="CU500" t="s">
        <v>8615</v>
      </c>
      <c r="CV500" t="s">
        <v>16276</v>
      </c>
      <c r="CW500" t="s">
        <v>16333</v>
      </c>
      <c r="CX500" t="s">
        <v>7490</v>
      </c>
      <c r="CY500" t="s">
        <v>7540</v>
      </c>
      <c r="CZ500" t="s">
        <v>9142</v>
      </c>
      <c r="DA500" t="s">
        <v>7223</v>
      </c>
      <c r="DB500" t="s">
        <v>5342</v>
      </c>
      <c r="DC500" t="s">
        <v>7185</v>
      </c>
      <c r="DD500" t="s">
        <v>3647</v>
      </c>
      <c r="DE500" t="s">
        <v>7198</v>
      </c>
      <c r="DF500" t="s">
        <v>7187</v>
      </c>
      <c r="DG500" t="s">
        <v>7199</v>
      </c>
      <c r="DH500" t="s">
        <v>7280</v>
      </c>
      <c r="DI500" t="s">
        <v>110</v>
      </c>
      <c r="DJ500" t="s">
        <v>205</v>
      </c>
      <c r="DK500" t="s">
        <v>110</v>
      </c>
      <c r="DL500" t="s">
        <v>110</v>
      </c>
      <c r="DM500" t="s">
        <v>7189</v>
      </c>
      <c r="DN500" t="s">
        <v>57</v>
      </c>
      <c r="DO500" t="s">
        <v>7773</v>
      </c>
      <c r="DP500" t="s">
        <v>110</v>
      </c>
      <c r="DQ500" t="s">
        <v>110</v>
      </c>
      <c r="DR500" t="s">
        <v>7213</v>
      </c>
      <c r="DS500" t="s">
        <v>110</v>
      </c>
      <c r="DT500" t="s">
        <v>109</v>
      </c>
      <c r="DU500" t="s">
        <v>3649</v>
      </c>
      <c r="DV500" t="s">
        <v>9171</v>
      </c>
      <c r="DW500" t="s">
        <v>9172</v>
      </c>
      <c r="DX500" t="s">
        <v>9173</v>
      </c>
    </row>
    <row r="501" spans="7:128">
      <c r="G501">
        <v>416</v>
      </c>
      <c r="H501" t="s">
        <v>109</v>
      </c>
      <c r="I501" t="s">
        <v>3650</v>
      </c>
      <c r="J501" s="131">
        <v>44797</v>
      </c>
      <c r="K501" t="s">
        <v>8666</v>
      </c>
      <c r="L501" t="s">
        <v>108</v>
      </c>
      <c r="M501" t="s">
        <v>300</v>
      </c>
      <c r="N501" t="s">
        <v>108</v>
      </c>
      <c r="O501" t="s">
        <v>510</v>
      </c>
      <c r="P501" t="s">
        <v>265</v>
      </c>
      <c r="Q501">
        <v>0.62</v>
      </c>
      <c r="R501">
        <v>0.62</v>
      </c>
      <c r="S501">
        <v>4.24</v>
      </c>
      <c r="T501">
        <v>4.8490000000000002</v>
      </c>
      <c r="U501" t="s">
        <v>109</v>
      </c>
      <c r="V501" t="s">
        <v>126</v>
      </c>
      <c r="W501" t="s">
        <v>3151</v>
      </c>
      <c r="X501" t="s">
        <v>1032</v>
      </c>
      <c r="Y501" t="s">
        <v>3151</v>
      </c>
      <c r="Z501" t="s">
        <v>110</v>
      </c>
      <c r="AA501" t="s">
        <v>956</v>
      </c>
      <c r="AB501" t="s">
        <v>129</v>
      </c>
      <c r="AC501">
        <v>100</v>
      </c>
      <c r="AD501" t="s">
        <v>130</v>
      </c>
      <c r="AE501" t="s">
        <v>131</v>
      </c>
      <c r="AF501" t="s">
        <v>131</v>
      </c>
      <c r="AG501" t="s">
        <v>109</v>
      </c>
      <c r="AH501" s="18">
        <v>44802</v>
      </c>
      <c r="AI501" s="131">
        <v>44985</v>
      </c>
      <c r="AJ501" t="s">
        <v>133</v>
      </c>
      <c r="AK501" t="s">
        <v>2980</v>
      </c>
      <c r="AL501" t="s">
        <v>110</v>
      </c>
      <c r="AM501" t="s">
        <v>109</v>
      </c>
      <c r="AN501" s="131">
        <v>45898</v>
      </c>
      <c r="AO501" t="s">
        <v>132</v>
      </c>
      <c r="AP501" t="s">
        <v>109</v>
      </c>
      <c r="AQ501" t="s">
        <v>109</v>
      </c>
      <c r="AR501" t="s">
        <v>109</v>
      </c>
      <c r="AS501" t="s">
        <v>109</v>
      </c>
      <c r="AT501" t="s">
        <v>109</v>
      </c>
      <c r="AU501" t="s">
        <v>109</v>
      </c>
      <c r="AV501" t="s">
        <v>109</v>
      </c>
      <c r="AW501" t="s">
        <v>110</v>
      </c>
      <c r="AX501" t="s">
        <v>109</v>
      </c>
      <c r="AY501" t="s">
        <v>110</v>
      </c>
      <c r="AZ501" t="s">
        <v>2722</v>
      </c>
      <c r="BA501" t="s">
        <v>136</v>
      </c>
      <c r="BB501" t="s">
        <v>109</v>
      </c>
      <c r="BC501" t="s">
        <v>110</v>
      </c>
      <c r="BD501" t="s">
        <v>110</v>
      </c>
      <c r="BE501" t="s">
        <v>110</v>
      </c>
      <c r="BF501" t="s">
        <v>110</v>
      </c>
      <c r="BG501" t="s">
        <v>110</v>
      </c>
      <c r="BH501" t="s">
        <v>110</v>
      </c>
      <c r="BI501" t="s">
        <v>110</v>
      </c>
      <c r="BJ501" t="s">
        <v>110</v>
      </c>
      <c r="BK501" t="s">
        <v>110</v>
      </c>
      <c r="BL501" t="s">
        <v>109</v>
      </c>
      <c r="BM501" t="s">
        <v>109</v>
      </c>
      <c r="BN501">
        <v>0</v>
      </c>
      <c r="BO501">
        <v>0</v>
      </c>
      <c r="BP501">
        <v>0</v>
      </c>
      <c r="BQ501" t="s">
        <v>109</v>
      </c>
      <c r="BR501" t="s">
        <v>109</v>
      </c>
      <c r="BS501"/>
      <c r="BT501" t="s">
        <v>2978</v>
      </c>
      <c r="BU501" t="s">
        <v>7178</v>
      </c>
      <c r="BV501" t="s">
        <v>5713</v>
      </c>
      <c r="BW501" t="s">
        <v>141</v>
      </c>
      <c r="BX501" t="s">
        <v>140</v>
      </c>
      <c r="BY501" t="s">
        <v>5690</v>
      </c>
      <c r="BZ501" t="s">
        <v>110</v>
      </c>
      <c r="CA501" t="s">
        <v>109</v>
      </c>
      <c r="CB501" t="s">
        <v>294</v>
      </c>
      <c r="CC501" t="s">
        <v>5616</v>
      </c>
      <c r="CD501" t="s">
        <v>5714</v>
      </c>
      <c r="CE501" t="s">
        <v>5715</v>
      </c>
      <c r="CF501"/>
      <c r="CG501" s="131">
        <v>44797</v>
      </c>
      <c r="CH501" t="s">
        <v>144</v>
      </c>
      <c r="CI501" t="s">
        <v>144</v>
      </c>
      <c r="CJ501" t="s">
        <v>114</v>
      </c>
      <c r="CK501" t="s">
        <v>109</v>
      </c>
      <c r="CL501" t="s">
        <v>109</v>
      </c>
      <c r="CM501" t="s">
        <v>109</v>
      </c>
      <c r="CN501">
        <v>2022</v>
      </c>
      <c r="CO501" s="1">
        <v>44797</v>
      </c>
      <c r="CP501" t="s">
        <v>7179</v>
      </c>
      <c r="CQ501">
        <v>8</v>
      </c>
      <c r="CR501">
        <v>35</v>
      </c>
      <c r="CS501" s="1">
        <v>44795</v>
      </c>
      <c r="CT501" t="s">
        <v>16338</v>
      </c>
      <c r="CU501" t="s">
        <v>8615</v>
      </c>
      <c r="CV501" t="s">
        <v>16276</v>
      </c>
      <c r="CW501" t="s">
        <v>16333</v>
      </c>
      <c r="CX501" t="s">
        <v>7490</v>
      </c>
      <c r="CY501" t="s">
        <v>7540</v>
      </c>
      <c r="CZ501" t="s">
        <v>9142</v>
      </c>
      <c r="DA501" t="s">
        <v>7184</v>
      </c>
      <c r="DB501" t="s">
        <v>114</v>
      </c>
      <c r="DC501" t="s">
        <v>7185</v>
      </c>
      <c r="DD501" t="s">
        <v>2981</v>
      </c>
      <c r="DE501" t="s">
        <v>7238</v>
      </c>
      <c r="DF501" t="s">
        <v>7187</v>
      </c>
      <c r="DG501" t="s">
        <v>7188</v>
      </c>
      <c r="DH501" t="s">
        <v>110</v>
      </c>
      <c r="DI501" t="s">
        <v>110</v>
      </c>
      <c r="DJ501" t="s">
        <v>130</v>
      </c>
      <c r="DK501" t="s">
        <v>110</v>
      </c>
      <c r="DL501" t="s">
        <v>134</v>
      </c>
      <c r="DM501" t="s">
        <v>7189</v>
      </c>
      <c r="DN501" t="s">
        <v>7291</v>
      </c>
      <c r="DO501" t="s">
        <v>9174</v>
      </c>
      <c r="DP501" t="s">
        <v>110</v>
      </c>
      <c r="DQ501" t="s">
        <v>110</v>
      </c>
      <c r="DR501" t="s">
        <v>7192</v>
      </c>
      <c r="DS501" t="s">
        <v>7193</v>
      </c>
      <c r="DT501" t="s">
        <v>109</v>
      </c>
      <c r="DU501" t="s">
        <v>3651</v>
      </c>
      <c r="DV501" t="s">
        <v>9175</v>
      </c>
      <c r="DW501" t="s">
        <v>9172</v>
      </c>
      <c r="DX501" t="s">
        <v>9176</v>
      </c>
    </row>
    <row r="502" spans="7:128">
      <c r="G502">
        <v>415</v>
      </c>
      <c r="H502" t="s">
        <v>109</v>
      </c>
      <c r="I502" t="s">
        <v>3653</v>
      </c>
      <c r="J502" s="131">
        <v>44796</v>
      </c>
      <c r="K502" t="s">
        <v>9177</v>
      </c>
      <c r="L502" t="s">
        <v>108</v>
      </c>
      <c r="M502" t="s">
        <v>161</v>
      </c>
      <c r="N502" t="s">
        <v>108</v>
      </c>
      <c r="O502" t="s">
        <v>510</v>
      </c>
      <c r="P502" t="s">
        <v>162</v>
      </c>
      <c r="Q502">
        <v>2.4969999999999999</v>
      </c>
      <c r="R502">
        <v>2.5</v>
      </c>
      <c r="S502">
        <v>17.07</v>
      </c>
      <c r="T502">
        <v>19.594000000000001</v>
      </c>
      <c r="U502" t="s">
        <v>109</v>
      </c>
      <c r="V502" t="s">
        <v>126</v>
      </c>
      <c r="W502" t="s">
        <v>2773</v>
      </c>
      <c r="X502" t="s">
        <v>2911</v>
      </c>
      <c r="Y502" t="s">
        <v>2773</v>
      </c>
      <c r="Z502" t="s">
        <v>110</v>
      </c>
      <c r="AA502" t="s">
        <v>1288</v>
      </c>
      <c r="AB502" t="s">
        <v>129</v>
      </c>
      <c r="AC502">
        <v>100</v>
      </c>
      <c r="AD502" t="s">
        <v>130</v>
      </c>
      <c r="AE502" t="s">
        <v>131</v>
      </c>
      <c r="AF502" t="s">
        <v>131</v>
      </c>
      <c r="AG502" t="s">
        <v>109</v>
      </c>
      <c r="AH502" s="18">
        <v>44799</v>
      </c>
      <c r="AI502" s="131">
        <v>44983</v>
      </c>
      <c r="AJ502" t="s">
        <v>133</v>
      </c>
      <c r="AK502" t="s">
        <v>3654</v>
      </c>
      <c r="AL502" t="s">
        <v>430</v>
      </c>
      <c r="AM502" t="s">
        <v>109</v>
      </c>
      <c r="AN502" s="131">
        <v>45895</v>
      </c>
      <c r="AO502" t="s">
        <v>132</v>
      </c>
      <c r="AP502" t="s">
        <v>109</v>
      </c>
      <c r="AQ502" t="s">
        <v>109</v>
      </c>
      <c r="AR502" t="s">
        <v>109</v>
      </c>
      <c r="AS502" t="s">
        <v>109</v>
      </c>
      <c r="AT502" t="s">
        <v>109</v>
      </c>
      <c r="AU502" t="s">
        <v>109</v>
      </c>
      <c r="AV502" t="s">
        <v>109</v>
      </c>
      <c r="AW502" t="s">
        <v>110</v>
      </c>
      <c r="AX502" t="s">
        <v>109</v>
      </c>
      <c r="AY502" t="s">
        <v>110</v>
      </c>
      <c r="AZ502" t="s">
        <v>3656</v>
      </c>
      <c r="BA502" t="s">
        <v>136</v>
      </c>
      <c r="BB502" t="s">
        <v>109</v>
      </c>
      <c r="BC502" t="s">
        <v>110</v>
      </c>
      <c r="BD502" t="s">
        <v>110</v>
      </c>
      <c r="BE502" t="s">
        <v>110</v>
      </c>
      <c r="BF502" t="s">
        <v>110</v>
      </c>
      <c r="BG502" t="s">
        <v>110</v>
      </c>
      <c r="BH502" t="s">
        <v>110</v>
      </c>
      <c r="BI502" t="s">
        <v>110</v>
      </c>
      <c r="BJ502" t="s">
        <v>110</v>
      </c>
      <c r="BK502" t="s">
        <v>110</v>
      </c>
      <c r="BL502" t="s">
        <v>109</v>
      </c>
      <c r="BM502" t="s">
        <v>109</v>
      </c>
      <c r="BN502">
        <v>0</v>
      </c>
      <c r="BO502">
        <v>0</v>
      </c>
      <c r="BP502">
        <v>0</v>
      </c>
      <c r="BQ502" t="s">
        <v>109</v>
      </c>
      <c r="BR502" t="s">
        <v>109</v>
      </c>
      <c r="BS502"/>
      <c r="BT502" t="s">
        <v>3652</v>
      </c>
      <c r="BU502" t="s">
        <v>7178</v>
      </c>
      <c r="BV502" t="s">
        <v>6713</v>
      </c>
      <c r="BW502" t="s">
        <v>5370</v>
      </c>
      <c r="BX502" t="s">
        <v>5545</v>
      </c>
      <c r="BY502" t="s">
        <v>110</v>
      </c>
      <c r="BZ502" t="s">
        <v>110</v>
      </c>
      <c r="CA502" t="s">
        <v>109</v>
      </c>
      <c r="CB502" t="s">
        <v>580</v>
      </c>
      <c r="CC502" t="s">
        <v>110</v>
      </c>
      <c r="CD502" t="s">
        <v>615</v>
      </c>
      <c r="CE502" t="s">
        <v>110</v>
      </c>
      <c r="CF502"/>
      <c r="CG502" s="131">
        <v>42992</v>
      </c>
      <c r="CH502" t="s">
        <v>198</v>
      </c>
      <c r="CI502" t="s">
        <v>5545</v>
      </c>
      <c r="CJ502" t="s">
        <v>114</v>
      </c>
      <c r="CK502" t="s">
        <v>109</v>
      </c>
      <c r="CL502" t="s">
        <v>109</v>
      </c>
      <c r="CM502" t="s">
        <v>109</v>
      </c>
      <c r="CN502">
        <v>2022</v>
      </c>
      <c r="CO502" s="1">
        <v>44796</v>
      </c>
      <c r="CP502" t="s">
        <v>110</v>
      </c>
      <c r="CQ502">
        <v>8</v>
      </c>
      <c r="CR502">
        <v>35</v>
      </c>
      <c r="CS502" s="1">
        <v>44795</v>
      </c>
      <c r="CT502" t="s">
        <v>16338</v>
      </c>
      <c r="CU502" t="s">
        <v>8615</v>
      </c>
      <c r="CV502" t="s">
        <v>16276</v>
      </c>
      <c r="CW502" t="s">
        <v>16333</v>
      </c>
      <c r="CX502" t="s">
        <v>7490</v>
      </c>
      <c r="CY502" t="s">
        <v>7540</v>
      </c>
      <c r="CZ502" t="s">
        <v>9142</v>
      </c>
      <c r="DA502" t="s">
        <v>7197</v>
      </c>
      <c r="DB502" t="s">
        <v>5342</v>
      </c>
      <c r="DC502" t="s">
        <v>7185</v>
      </c>
      <c r="DD502" t="s">
        <v>3655</v>
      </c>
      <c r="DE502" t="s">
        <v>7198</v>
      </c>
      <c r="DF502" t="s">
        <v>7187</v>
      </c>
      <c r="DG502" t="s">
        <v>7188</v>
      </c>
      <c r="DH502" t="s">
        <v>110</v>
      </c>
      <c r="DI502" t="s">
        <v>110</v>
      </c>
      <c r="DJ502" t="s">
        <v>130</v>
      </c>
      <c r="DK502" t="s">
        <v>110</v>
      </c>
      <c r="DL502" t="s">
        <v>134</v>
      </c>
      <c r="DM502" t="s">
        <v>7189</v>
      </c>
      <c r="DN502" t="s">
        <v>57</v>
      </c>
      <c r="DO502" t="s">
        <v>9178</v>
      </c>
      <c r="DP502" t="s">
        <v>110</v>
      </c>
      <c r="DQ502" t="s">
        <v>110</v>
      </c>
      <c r="DR502" t="s">
        <v>7192</v>
      </c>
      <c r="DS502" t="s">
        <v>7193</v>
      </c>
      <c r="DT502" t="s">
        <v>109</v>
      </c>
      <c r="DU502" t="s">
        <v>3657</v>
      </c>
      <c r="DV502" t="s">
        <v>9179</v>
      </c>
      <c r="DW502" t="s">
        <v>9180</v>
      </c>
      <c r="DX502" t="s">
        <v>9181</v>
      </c>
    </row>
    <row r="503" spans="7:128">
      <c r="G503">
        <v>414</v>
      </c>
      <c r="H503" t="s">
        <v>109</v>
      </c>
      <c r="I503" t="s">
        <v>3659</v>
      </c>
      <c r="J503" s="131">
        <v>44796</v>
      </c>
      <c r="K503" t="s">
        <v>6364</v>
      </c>
      <c r="L503" t="s">
        <v>108</v>
      </c>
      <c r="M503" t="s">
        <v>110</v>
      </c>
      <c r="N503" t="s">
        <v>108</v>
      </c>
      <c r="O503" t="s">
        <v>510</v>
      </c>
      <c r="P503" t="s">
        <v>265</v>
      </c>
      <c r="Q503">
        <v>0.8</v>
      </c>
      <c r="R503">
        <v>0.8</v>
      </c>
      <c r="S503">
        <v>5.46</v>
      </c>
      <c r="T503">
        <v>6.26</v>
      </c>
      <c r="U503" t="s">
        <v>109</v>
      </c>
      <c r="V503" t="s">
        <v>126</v>
      </c>
      <c r="W503" t="s">
        <v>2323</v>
      </c>
      <c r="X503" t="s">
        <v>110</v>
      </c>
      <c r="Y503" t="s">
        <v>2323</v>
      </c>
      <c r="Z503" t="s">
        <v>110</v>
      </c>
      <c r="AA503" t="s">
        <v>110</v>
      </c>
      <c r="AB503" t="s">
        <v>129</v>
      </c>
      <c r="AC503">
        <v>100</v>
      </c>
      <c r="AD503" t="s">
        <v>180</v>
      </c>
      <c r="AE503" t="s">
        <v>131</v>
      </c>
      <c r="AF503" t="s">
        <v>131</v>
      </c>
      <c r="AG503" t="s">
        <v>109</v>
      </c>
      <c r="AH503" s="18">
        <v>44803</v>
      </c>
      <c r="AI503" s="131">
        <v>45168</v>
      </c>
      <c r="AJ503" t="s">
        <v>167</v>
      </c>
      <c r="AK503" t="s">
        <v>3660</v>
      </c>
      <c r="AL503" t="s">
        <v>110</v>
      </c>
      <c r="AM503" t="s">
        <v>109</v>
      </c>
      <c r="AN503" s="131">
        <v>45899</v>
      </c>
      <c r="AO503" t="s">
        <v>192</v>
      </c>
      <c r="AP503" t="s">
        <v>109</v>
      </c>
      <c r="AQ503" t="s">
        <v>109</v>
      </c>
      <c r="AR503" t="s">
        <v>109</v>
      </c>
      <c r="AS503" t="s">
        <v>109</v>
      </c>
      <c r="AT503" t="s">
        <v>109</v>
      </c>
      <c r="AU503" t="s">
        <v>109</v>
      </c>
      <c r="AV503" t="s">
        <v>109</v>
      </c>
      <c r="AW503" t="s">
        <v>110</v>
      </c>
      <c r="AX503" t="s">
        <v>109</v>
      </c>
      <c r="AY503" t="s">
        <v>110</v>
      </c>
      <c r="AZ503" t="s">
        <v>3662</v>
      </c>
      <c r="BA503" t="s">
        <v>136</v>
      </c>
      <c r="BB503" t="s">
        <v>109</v>
      </c>
      <c r="BC503" t="s">
        <v>110</v>
      </c>
      <c r="BD503" t="s">
        <v>110</v>
      </c>
      <c r="BE503" t="s">
        <v>110</v>
      </c>
      <c r="BF503" t="s">
        <v>110</v>
      </c>
      <c r="BG503" t="s">
        <v>110</v>
      </c>
      <c r="BH503" t="s">
        <v>110</v>
      </c>
      <c r="BI503" t="s">
        <v>110</v>
      </c>
      <c r="BJ503" t="s">
        <v>110</v>
      </c>
      <c r="BK503" t="s">
        <v>110</v>
      </c>
      <c r="BL503" t="s">
        <v>109</v>
      </c>
      <c r="BM503" t="s">
        <v>109</v>
      </c>
      <c r="BN503">
        <v>0</v>
      </c>
      <c r="BO503">
        <v>0</v>
      </c>
      <c r="BP503">
        <v>0</v>
      </c>
      <c r="BQ503" t="s">
        <v>109</v>
      </c>
      <c r="BR503" t="s">
        <v>109</v>
      </c>
      <c r="BS503"/>
      <c r="BT503" t="s">
        <v>3658</v>
      </c>
      <c r="BU503" t="s">
        <v>110</v>
      </c>
      <c r="BV503" t="s">
        <v>6364</v>
      </c>
      <c r="BW503" t="s">
        <v>141</v>
      </c>
      <c r="BX503" t="s">
        <v>140</v>
      </c>
      <c r="BY503" t="s">
        <v>5690</v>
      </c>
      <c r="BZ503" t="s">
        <v>110</v>
      </c>
      <c r="CA503" t="s">
        <v>109</v>
      </c>
      <c r="CB503" t="s">
        <v>324</v>
      </c>
      <c r="CC503" t="s">
        <v>5616</v>
      </c>
      <c r="CD503" t="s">
        <v>6196</v>
      </c>
      <c r="CE503" t="s">
        <v>110</v>
      </c>
      <c r="CF503"/>
      <c r="CG503" s="131">
        <v>44533</v>
      </c>
      <c r="CH503" t="s">
        <v>144</v>
      </c>
      <c r="CI503" t="s">
        <v>110</v>
      </c>
      <c r="CJ503" t="s">
        <v>114</v>
      </c>
      <c r="CK503" t="s">
        <v>109</v>
      </c>
      <c r="CL503" t="s">
        <v>109</v>
      </c>
      <c r="CM503" t="s">
        <v>109</v>
      </c>
      <c r="CN503">
        <v>2022</v>
      </c>
      <c r="CO503" s="1">
        <v>44796</v>
      </c>
      <c r="CP503" t="s">
        <v>7179</v>
      </c>
      <c r="CQ503">
        <v>8</v>
      </c>
      <c r="CR503">
        <v>35</v>
      </c>
      <c r="CS503" s="1">
        <v>44795</v>
      </c>
      <c r="CT503" t="s">
        <v>16338</v>
      </c>
      <c r="CU503" t="s">
        <v>8615</v>
      </c>
      <c r="CV503" t="s">
        <v>16276</v>
      </c>
      <c r="CW503" t="s">
        <v>16333</v>
      </c>
      <c r="CX503" t="s">
        <v>7490</v>
      </c>
      <c r="CY503" t="s">
        <v>7540</v>
      </c>
      <c r="CZ503" t="s">
        <v>9142</v>
      </c>
      <c r="DA503" t="s">
        <v>7184</v>
      </c>
      <c r="DB503" t="s">
        <v>5342</v>
      </c>
      <c r="DC503" t="s">
        <v>7185</v>
      </c>
      <c r="DD503" t="s">
        <v>3661</v>
      </c>
      <c r="DE503" t="s">
        <v>7238</v>
      </c>
      <c r="DF503" t="s">
        <v>7187</v>
      </c>
      <c r="DG503" t="s">
        <v>7188</v>
      </c>
      <c r="DH503" t="s">
        <v>110</v>
      </c>
      <c r="DI503" t="s">
        <v>3658</v>
      </c>
      <c r="DJ503" t="s">
        <v>180</v>
      </c>
      <c r="DK503" t="s">
        <v>110</v>
      </c>
      <c r="DL503" t="s">
        <v>110</v>
      </c>
      <c r="DM503" t="s">
        <v>7189</v>
      </c>
      <c r="DN503" t="s">
        <v>7291</v>
      </c>
      <c r="DO503" t="s">
        <v>9182</v>
      </c>
      <c r="DP503" t="s">
        <v>110</v>
      </c>
      <c r="DQ503" t="s">
        <v>110</v>
      </c>
      <c r="DR503" t="s">
        <v>7213</v>
      </c>
      <c r="DS503" t="s">
        <v>110</v>
      </c>
      <c r="DT503" t="s">
        <v>109</v>
      </c>
      <c r="DU503" t="s">
        <v>3663</v>
      </c>
      <c r="DV503" t="s">
        <v>9183</v>
      </c>
      <c r="DW503" t="s">
        <v>9180</v>
      </c>
      <c r="DX503" t="s">
        <v>9184</v>
      </c>
    </row>
    <row r="504" spans="7:128">
      <c r="G504">
        <v>413</v>
      </c>
      <c r="H504" t="s">
        <v>109</v>
      </c>
      <c r="I504" t="s">
        <v>3664</v>
      </c>
      <c r="J504" s="131">
        <v>44796</v>
      </c>
      <c r="K504" t="s">
        <v>9185</v>
      </c>
      <c r="L504" t="s">
        <v>108</v>
      </c>
      <c r="M504" t="s">
        <v>300</v>
      </c>
      <c r="N504" t="s">
        <v>108</v>
      </c>
      <c r="O504" t="s">
        <v>510</v>
      </c>
      <c r="P504" t="s">
        <v>265</v>
      </c>
      <c r="Q504">
        <v>0.4</v>
      </c>
      <c r="R504">
        <v>0.4</v>
      </c>
      <c r="S504">
        <v>2.73</v>
      </c>
      <c r="T504">
        <v>3.13</v>
      </c>
      <c r="U504" t="s">
        <v>109</v>
      </c>
      <c r="V504" t="s">
        <v>126</v>
      </c>
      <c r="W504" t="s">
        <v>3665</v>
      </c>
      <c r="X504" t="s">
        <v>110</v>
      </c>
      <c r="Y504" t="s">
        <v>3665</v>
      </c>
      <c r="Z504" t="s">
        <v>110</v>
      </c>
      <c r="AA504" t="s">
        <v>110</v>
      </c>
      <c r="AB504" t="s">
        <v>129</v>
      </c>
      <c r="AC504">
        <v>100</v>
      </c>
      <c r="AD504" t="s">
        <v>130</v>
      </c>
      <c r="AE504" t="s">
        <v>131</v>
      </c>
      <c r="AF504" t="s">
        <v>131</v>
      </c>
      <c r="AG504" t="s">
        <v>109</v>
      </c>
      <c r="AH504" s="18">
        <v>44799</v>
      </c>
      <c r="AI504" s="131">
        <v>44983</v>
      </c>
      <c r="AJ504" t="s">
        <v>133</v>
      </c>
      <c r="AK504" t="s">
        <v>3640</v>
      </c>
      <c r="AL504" t="s">
        <v>110</v>
      </c>
      <c r="AM504" t="s">
        <v>109</v>
      </c>
      <c r="AN504" s="131">
        <v>45895</v>
      </c>
      <c r="AO504" t="s">
        <v>132</v>
      </c>
      <c r="AP504" t="s">
        <v>7102</v>
      </c>
      <c r="AQ504" t="s">
        <v>214</v>
      </c>
      <c r="AR504" t="s">
        <v>9186</v>
      </c>
      <c r="AS504" t="s">
        <v>212</v>
      </c>
      <c r="AT504" t="s">
        <v>109</v>
      </c>
      <c r="AU504" t="s">
        <v>109</v>
      </c>
      <c r="AV504" t="s">
        <v>109</v>
      </c>
      <c r="AW504" t="s">
        <v>110</v>
      </c>
      <c r="AX504" t="s">
        <v>109</v>
      </c>
      <c r="AY504" t="s">
        <v>110</v>
      </c>
      <c r="AZ504" t="s">
        <v>3666</v>
      </c>
      <c r="BA504" t="s">
        <v>136</v>
      </c>
      <c r="BB504" t="s">
        <v>109</v>
      </c>
      <c r="BC504" t="s">
        <v>110</v>
      </c>
      <c r="BD504" t="s">
        <v>110</v>
      </c>
      <c r="BE504" t="s">
        <v>209</v>
      </c>
      <c r="BF504" t="s">
        <v>110</v>
      </c>
      <c r="BG504" t="s">
        <v>6960</v>
      </c>
      <c r="BH504" t="s">
        <v>110</v>
      </c>
      <c r="BI504" t="s">
        <v>110</v>
      </c>
      <c r="BJ504" t="s">
        <v>110</v>
      </c>
      <c r="BK504" t="s">
        <v>6928</v>
      </c>
      <c r="BL504" t="s">
        <v>378</v>
      </c>
      <c r="BM504" t="s">
        <v>6991</v>
      </c>
      <c r="BN504">
        <v>1</v>
      </c>
      <c r="BO504">
        <v>1</v>
      </c>
      <c r="BP504">
        <v>1</v>
      </c>
      <c r="BQ504" t="s">
        <v>9187</v>
      </c>
      <c r="BR504" t="s">
        <v>114</v>
      </c>
      <c r="BS504">
        <v>22036</v>
      </c>
      <c r="BT504" t="s">
        <v>3638</v>
      </c>
      <c r="BU504" t="s">
        <v>7178</v>
      </c>
      <c r="BV504" t="s">
        <v>6305</v>
      </c>
      <c r="BW504" t="s">
        <v>141</v>
      </c>
      <c r="BX504" t="s">
        <v>140</v>
      </c>
      <c r="BY504" t="s">
        <v>5690</v>
      </c>
      <c r="BZ504" t="s">
        <v>110</v>
      </c>
      <c r="CA504" t="s">
        <v>109</v>
      </c>
      <c r="CB504" t="s">
        <v>294</v>
      </c>
      <c r="CC504" t="s">
        <v>5616</v>
      </c>
      <c r="CD504" t="s">
        <v>5429</v>
      </c>
      <c r="CE504" t="s">
        <v>6306</v>
      </c>
      <c r="CF504"/>
      <c r="CG504" s="131">
        <v>44638</v>
      </c>
      <c r="CH504" t="s">
        <v>144</v>
      </c>
      <c r="CI504" t="s">
        <v>144</v>
      </c>
      <c r="CJ504" t="s">
        <v>114</v>
      </c>
      <c r="CK504" t="s">
        <v>109</v>
      </c>
      <c r="CL504" t="s">
        <v>114</v>
      </c>
      <c r="CM504" t="s">
        <v>109</v>
      </c>
      <c r="CN504">
        <v>2022</v>
      </c>
      <c r="CO504" s="1">
        <v>44796</v>
      </c>
      <c r="CP504" t="s">
        <v>7179</v>
      </c>
      <c r="CQ504">
        <v>8</v>
      </c>
      <c r="CR504">
        <v>35</v>
      </c>
      <c r="CS504" s="1">
        <v>44795</v>
      </c>
      <c r="CT504" t="s">
        <v>16338</v>
      </c>
      <c r="CU504" t="s">
        <v>8615</v>
      </c>
      <c r="CV504" t="s">
        <v>16276</v>
      </c>
      <c r="CW504" t="s">
        <v>16333</v>
      </c>
      <c r="CX504" t="s">
        <v>7490</v>
      </c>
      <c r="CY504" t="s">
        <v>7540</v>
      </c>
      <c r="CZ504" t="s">
        <v>9142</v>
      </c>
      <c r="DA504" t="s">
        <v>7184</v>
      </c>
      <c r="DB504" t="s">
        <v>5342</v>
      </c>
      <c r="DC504" t="s">
        <v>7185</v>
      </c>
      <c r="DD504" t="s">
        <v>9188</v>
      </c>
      <c r="DE504" t="s">
        <v>7238</v>
      </c>
      <c r="DF504" t="s">
        <v>7187</v>
      </c>
      <c r="DG504" t="s">
        <v>7188</v>
      </c>
      <c r="DH504" t="s">
        <v>110</v>
      </c>
      <c r="DI504" t="s">
        <v>110</v>
      </c>
      <c r="DJ504" t="s">
        <v>130</v>
      </c>
      <c r="DK504" t="s">
        <v>110</v>
      </c>
      <c r="DL504" t="s">
        <v>303</v>
      </c>
      <c r="DM504" t="s">
        <v>7189</v>
      </c>
      <c r="DN504" t="s">
        <v>7291</v>
      </c>
      <c r="DO504" t="s">
        <v>9189</v>
      </c>
      <c r="DP504" t="s">
        <v>110</v>
      </c>
      <c r="DQ504" t="s">
        <v>110</v>
      </c>
      <c r="DR504" t="s">
        <v>7192</v>
      </c>
      <c r="DS504" t="s">
        <v>7193</v>
      </c>
      <c r="DT504" t="s">
        <v>7576</v>
      </c>
      <c r="DU504" t="s">
        <v>3667</v>
      </c>
      <c r="DV504" t="s">
        <v>9190</v>
      </c>
      <c r="DW504" t="s">
        <v>9180</v>
      </c>
      <c r="DX504" t="s">
        <v>9191</v>
      </c>
    </row>
    <row r="505" spans="7:128">
      <c r="G505">
        <v>412</v>
      </c>
      <c r="H505" t="s">
        <v>109</v>
      </c>
      <c r="I505" t="s">
        <v>3669</v>
      </c>
      <c r="J505" s="131">
        <v>44795</v>
      </c>
      <c r="K505" t="s">
        <v>9192</v>
      </c>
      <c r="L505" t="s">
        <v>108</v>
      </c>
      <c r="M505" t="s">
        <v>124</v>
      </c>
      <c r="N505" t="s">
        <v>108</v>
      </c>
      <c r="O505" t="s">
        <v>510</v>
      </c>
      <c r="P505" t="s">
        <v>162</v>
      </c>
      <c r="Q505">
        <v>0.93</v>
      </c>
      <c r="R505">
        <v>0.93</v>
      </c>
      <c r="S505">
        <v>6.37</v>
      </c>
      <c r="T505">
        <v>7.298</v>
      </c>
      <c r="U505" t="s">
        <v>109</v>
      </c>
      <c r="V505" t="s">
        <v>126</v>
      </c>
      <c r="W505" t="s">
        <v>3477</v>
      </c>
      <c r="X505" t="s">
        <v>110</v>
      </c>
      <c r="Y505" t="s">
        <v>3477</v>
      </c>
      <c r="Z505" t="s">
        <v>110</v>
      </c>
      <c r="AA505" t="s">
        <v>110</v>
      </c>
      <c r="AB505" t="s">
        <v>129</v>
      </c>
      <c r="AC505">
        <v>100</v>
      </c>
      <c r="AD505" t="s">
        <v>130</v>
      </c>
      <c r="AE505" t="s">
        <v>131</v>
      </c>
      <c r="AF505" t="s">
        <v>131</v>
      </c>
      <c r="AG505" t="s">
        <v>109</v>
      </c>
      <c r="AH505" s="18">
        <v>44798</v>
      </c>
      <c r="AI505" s="131"/>
      <c r="AJ505" t="s">
        <v>133</v>
      </c>
      <c r="AK505" t="s">
        <v>3670</v>
      </c>
      <c r="AL505" t="s">
        <v>110</v>
      </c>
      <c r="AM505" t="s">
        <v>109</v>
      </c>
      <c r="AN505" s="131">
        <v>45894</v>
      </c>
      <c r="AO505" t="s">
        <v>132</v>
      </c>
      <c r="AP505" t="s">
        <v>109</v>
      </c>
      <c r="AQ505" t="s">
        <v>109</v>
      </c>
      <c r="AR505" t="s">
        <v>109</v>
      </c>
      <c r="AS505" t="s">
        <v>109</v>
      </c>
      <c r="AT505" t="s">
        <v>109</v>
      </c>
      <c r="AU505" t="s">
        <v>109</v>
      </c>
      <c r="AV505" t="s">
        <v>109</v>
      </c>
      <c r="AW505" t="s">
        <v>110</v>
      </c>
      <c r="AX505" t="s">
        <v>109</v>
      </c>
      <c r="AY505" t="s">
        <v>110</v>
      </c>
      <c r="AZ505" t="s">
        <v>3672</v>
      </c>
      <c r="BA505" t="s">
        <v>136</v>
      </c>
      <c r="BB505" t="s">
        <v>109</v>
      </c>
      <c r="BC505" t="s">
        <v>110</v>
      </c>
      <c r="BD505" t="s">
        <v>110</v>
      </c>
      <c r="BE505" t="s">
        <v>110</v>
      </c>
      <c r="BF505" t="s">
        <v>110</v>
      </c>
      <c r="BG505" t="s">
        <v>110</v>
      </c>
      <c r="BH505" t="s">
        <v>110</v>
      </c>
      <c r="BI505" t="s">
        <v>110</v>
      </c>
      <c r="BJ505" t="s">
        <v>110</v>
      </c>
      <c r="BK505" t="s">
        <v>110</v>
      </c>
      <c r="BL505" t="s">
        <v>109</v>
      </c>
      <c r="BM505" t="s">
        <v>109</v>
      </c>
      <c r="BN505">
        <v>0</v>
      </c>
      <c r="BO505">
        <v>0</v>
      </c>
      <c r="BP505">
        <v>0</v>
      </c>
      <c r="BQ505" t="s">
        <v>109</v>
      </c>
      <c r="BR505" t="s">
        <v>109</v>
      </c>
      <c r="BS505"/>
      <c r="BT505" t="s">
        <v>3668</v>
      </c>
      <c r="BU505" t="s">
        <v>110</v>
      </c>
      <c r="BV505" t="s">
        <v>6267</v>
      </c>
      <c r="BW505" t="s">
        <v>141</v>
      </c>
      <c r="BX505" t="s">
        <v>140</v>
      </c>
      <c r="BY505" t="s">
        <v>5690</v>
      </c>
      <c r="BZ505" t="s">
        <v>110</v>
      </c>
      <c r="CA505" t="s">
        <v>109</v>
      </c>
      <c r="CB505" t="s">
        <v>142</v>
      </c>
      <c r="CC505" t="s">
        <v>5616</v>
      </c>
      <c r="CD505" t="s">
        <v>143</v>
      </c>
      <c r="CE505" t="s">
        <v>6268</v>
      </c>
      <c r="CF505"/>
      <c r="CG505" s="131">
        <v>44676</v>
      </c>
      <c r="CH505" t="s">
        <v>144</v>
      </c>
      <c r="CI505" t="s">
        <v>144</v>
      </c>
      <c r="CJ505" t="s">
        <v>114</v>
      </c>
      <c r="CK505" t="s">
        <v>109</v>
      </c>
      <c r="CL505" t="s">
        <v>109</v>
      </c>
      <c r="CM505" t="s">
        <v>109</v>
      </c>
      <c r="CN505">
        <v>2022</v>
      </c>
      <c r="CO505" s="1">
        <v>44795</v>
      </c>
      <c r="CP505" t="s">
        <v>7179</v>
      </c>
      <c r="CQ505">
        <v>8</v>
      </c>
      <c r="CR505">
        <v>35</v>
      </c>
      <c r="CS505" s="1">
        <v>44795</v>
      </c>
      <c r="CT505" t="s">
        <v>16338</v>
      </c>
      <c r="CU505" t="s">
        <v>8615</v>
      </c>
      <c r="CV505" t="s">
        <v>16276</v>
      </c>
      <c r="CW505" t="s">
        <v>16333</v>
      </c>
      <c r="CX505" t="s">
        <v>7490</v>
      </c>
      <c r="CY505" t="s">
        <v>7540</v>
      </c>
      <c r="CZ505" t="s">
        <v>9142</v>
      </c>
      <c r="DA505" t="s">
        <v>7184</v>
      </c>
      <c r="DB505" t="s">
        <v>5342</v>
      </c>
      <c r="DC505" t="s">
        <v>7185</v>
      </c>
      <c r="DD505" t="s">
        <v>3671</v>
      </c>
      <c r="DE505" t="s">
        <v>7198</v>
      </c>
      <c r="DF505" t="s">
        <v>7187</v>
      </c>
      <c r="DG505" t="s">
        <v>7188</v>
      </c>
      <c r="DH505" t="s">
        <v>110</v>
      </c>
      <c r="DI505" t="s">
        <v>110</v>
      </c>
      <c r="DJ505" t="s">
        <v>130</v>
      </c>
      <c r="DK505" t="s">
        <v>110</v>
      </c>
      <c r="DL505" t="s">
        <v>1930</v>
      </c>
      <c r="DM505" t="s">
        <v>7189</v>
      </c>
      <c r="DN505" t="s">
        <v>7268</v>
      </c>
      <c r="DO505" t="s">
        <v>9193</v>
      </c>
      <c r="DP505" t="s">
        <v>110</v>
      </c>
      <c r="DQ505" t="s">
        <v>110</v>
      </c>
      <c r="DR505" t="s">
        <v>7192</v>
      </c>
      <c r="DS505" t="s">
        <v>7193</v>
      </c>
      <c r="DT505" t="s">
        <v>109</v>
      </c>
      <c r="DU505" t="s">
        <v>3673</v>
      </c>
      <c r="DV505" t="s">
        <v>9194</v>
      </c>
      <c r="DW505" t="s">
        <v>9195</v>
      </c>
      <c r="DX505" t="s">
        <v>9196</v>
      </c>
    </row>
    <row r="506" spans="7:128">
      <c r="G506">
        <v>411</v>
      </c>
      <c r="H506" t="s">
        <v>109</v>
      </c>
      <c r="I506" t="s">
        <v>3674</v>
      </c>
      <c r="J506" s="131">
        <v>44792</v>
      </c>
      <c r="K506" t="s">
        <v>6749</v>
      </c>
      <c r="L506" t="s">
        <v>403</v>
      </c>
      <c r="M506" t="s">
        <v>124</v>
      </c>
      <c r="N506" t="s">
        <v>403</v>
      </c>
      <c r="O506" t="s">
        <v>530</v>
      </c>
      <c r="P506" t="s">
        <v>162</v>
      </c>
      <c r="Q506">
        <v>2</v>
      </c>
      <c r="R506">
        <v>2</v>
      </c>
      <c r="S506">
        <v>13.64</v>
      </c>
      <c r="T506">
        <v>15.692</v>
      </c>
      <c r="U506" t="s">
        <v>109</v>
      </c>
      <c r="V506" t="s">
        <v>126</v>
      </c>
      <c r="W506" t="s">
        <v>1286</v>
      </c>
      <c r="X506" t="s">
        <v>110</v>
      </c>
      <c r="Y506" t="s">
        <v>1286</v>
      </c>
      <c r="Z506" t="s">
        <v>110</v>
      </c>
      <c r="AA506" t="s">
        <v>110</v>
      </c>
      <c r="AB506" t="s">
        <v>129</v>
      </c>
      <c r="AC506">
        <v>100</v>
      </c>
      <c r="AD506" t="s">
        <v>205</v>
      </c>
      <c r="AE506" t="s">
        <v>131</v>
      </c>
      <c r="AF506" t="s">
        <v>131</v>
      </c>
      <c r="AG506" t="s">
        <v>169</v>
      </c>
      <c r="AH506" s="18">
        <v>44799</v>
      </c>
      <c r="AI506" s="131">
        <v>44983</v>
      </c>
      <c r="AJ506" t="s">
        <v>133</v>
      </c>
      <c r="AK506" t="s">
        <v>406</v>
      </c>
      <c r="AL506" t="s">
        <v>110</v>
      </c>
      <c r="AM506" t="s">
        <v>109</v>
      </c>
      <c r="AN506" s="131">
        <v>45895</v>
      </c>
      <c r="AO506" t="s">
        <v>132</v>
      </c>
      <c r="AP506" t="s">
        <v>109</v>
      </c>
      <c r="AQ506" t="s">
        <v>109</v>
      </c>
      <c r="AR506" t="s">
        <v>109</v>
      </c>
      <c r="AS506" t="s">
        <v>109</v>
      </c>
      <c r="AT506" t="s">
        <v>109</v>
      </c>
      <c r="AU506" t="s">
        <v>109</v>
      </c>
      <c r="AV506" t="s">
        <v>109</v>
      </c>
      <c r="AW506" t="s">
        <v>110</v>
      </c>
      <c r="AX506" t="s">
        <v>109</v>
      </c>
      <c r="AY506" t="s">
        <v>110</v>
      </c>
      <c r="AZ506" t="s">
        <v>3676</v>
      </c>
      <c r="BA506" t="s">
        <v>136</v>
      </c>
      <c r="BB506" t="s">
        <v>109</v>
      </c>
      <c r="BC506" t="s">
        <v>110</v>
      </c>
      <c r="BD506" t="s">
        <v>110</v>
      </c>
      <c r="BE506" t="s">
        <v>110</v>
      </c>
      <c r="BF506" t="s">
        <v>110</v>
      </c>
      <c r="BG506" t="s">
        <v>110</v>
      </c>
      <c r="BH506" t="s">
        <v>110</v>
      </c>
      <c r="BI506" t="s">
        <v>226</v>
      </c>
      <c r="BJ506" t="s">
        <v>110</v>
      </c>
      <c r="BK506" t="s">
        <v>7222</v>
      </c>
      <c r="BL506" t="s">
        <v>109</v>
      </c>
      <c r="BM506" t="s">
        <v>109</v>
      </c>
      <c r="BN506">
        <v>0</v>
      </c>
      <c r="BO506">
        <v>0</v>
      </c>
      <c r="BP506">
        <v>0</v>
      </c>
      <c r="BQ506" t="s">
        <v>109</v>
      </c>
      <c r="BR506" t="s">
        <v>109</v>
      </c>
      <c r="BS506"/>
      <c r="BT506" t="s">
        <v>377</v>
      </c>
      <c r="BU506" t="s">
        <v>110</v>
      </c>
      <c r="BV506" t="s">
        <v>6749</v>
      </c>
      <c r="BW506" t="s">
        <v>141</v>
      </c>
      <c r="BX506" t="s">
        <v>140</v>
      </c>
      <c r="BY506" t="s">
        <v>5690</v>
      </c>
      <c r="BZ506" t="s">
        <v>110</v>
      </c>
      <c r="CA506" t="s">
        <v>109</v>
      </c>
      <c r="CB506" t="s">
        <v>6059</v>
      </c>
      <c r="CC506" t="s">
        <v>5615</v>
      </c>
      <c r="CD506" t="s">
        <v>6600</v>
      </c>
      <c r="CE506" t="s">
        <v>110</v>
      </c>
      <c r="CF506"/>
      <c r="CG506" s="131">
        <v>42712</v>
      </c>
      <c r="CH506" t="s">
        <v>144</v>
      </c>
      <c r="CI506" t="s">
        <v>144</v>
      </c>
      <c r="CJ506" t="s">
        <v>114</v>
      </c>
      <c r="CK506" t="s">
        <v>109</v>
      </c>
      <c r="CL506" t="s">
        <v>114</v>
      </c>
      <c r="CM506" t="s">
        <v>109</v>
      </c>
      <c r="CN506">
        <v>2022</v>
      </c>
      <c r="CO506" s="1">
        <v>44792</v>
      </c>
      <c r="CP506" t="s">
        <v>7179</v>
      </c>
      <c r="CQ506">
        <v>8</v>
      </c>
      <c r="CR506">
        <v>34</v>
      </c>
      <c r="CS506" s="1">
        <v>44788</v>
      </c>
      <c r="CT506" t="s">
        <v>16339</v>
      </c>
      <c r="CU506" t="s">
        <v>8615</v>
      </c>
      <c r="CV506" t="s">
        <v>16276</v>
      </c>
      <c r="CW506" t="s">
        <v>16333</v>
      </c>
      <c r="CX506" t="s">
        <v>7490</v>
      </c>
      <c r="CY506" t="s">
        <v>7597</v>
      </c>
      <c r="CZ506" t="s">
        <v>9142</v>
      </c>
      <c r="DA506" t="s">
        <v>7184</v>
      </c>
      <c r="DB506" t="s">
        <v>5342</v>
      </c>
      <c r="DC506" t="s">
        <v>7185</v>
      </c>
      <c r="DD506" t="s">
        <v>3675</v>
      </c>
      <c r="DE506" t="s">
        <v>7198</v>
      </c>
      <c r="DF506" t="s">
        <v>7187</v>
      </c>
      <c r="DG506" t="s">
        <v>7199</v>
      </c>
      <c r="DH506" t="s">
        <v>7280</v>
      </c>
      <c r="DI506" t="s">
        <v>110</v>
      </c>
      <c r="DJ506" t="s">
        <v>205</v>
      </c>
      <c r="DK506" t="s">
        <v>110</v>
      </c>
      <c r="DL506" t="s">
        <v>110</v>
      </c>
      <c r="DM506" t="s">
        <v>7189</v>
      </c>
      <c r="DN506" t="s">
        <v>57</v>
      </c>
      <c r="DO506" t="s">
        <v>7537</v>
      </c>
      <c r="DP506" t="s">
        <v>169</v>
      </c>
      <c r="DQ506" t="s">
        <v>7202</v>
      </c>
      <c r="DR506" t="s">
        <v>7202</v>
      </c>
      <c r="DS506" t="s">
        <v>110</v>
      </c>
      <c r="DT506" t="s">
        <v>109</v>
      </c>
      <c r="DU506" t="s">
        <v>3677</v>
      </c>
      <c r="DV506" t="s">
        <v>9197</v>
      </c>
      <c r="DW506" t="s">
        <v>9198</v>
      </c>
      <c r="DX506" t="s">
        <v>9199</v>
      </c>
    </row>
    <row r="507" spans="7:128">
      <c r="G507">
        <v>410</v>
      </c>
      <c r="H507" t="s">
        <v>109</v>
      </c>
      <c r="I507" t="s">
        <v>3678</v>
      </c>
      <c r="J507" s="131">
        <v>44790</v>
      </c>
      <c r="K507" t="s">
        <v>8220</v>
      </c>
      <c r="L507" t="s">
        <v>108</v>
      </c>
      <c r="M507" t="s">
        <v>110</v>
      </c>
      <c r="N507" t="s">
        <v>108</v>
      </c>
      <c r="O507" t="s">
        <v>510</v>
      </c>
      <c r="P507" t="s">
        <v>162</v>
      </c>
      <c r="Q507">
        <v>0.96</v>
      </c>
      <c r="R507">
        <v>0.96</v>
      </c>
      <c r="S507">
        <v>6.51</v>
      </c>
      <c r="T507">
        <v>7.53</v>
      </c>
      <c r="U507" t="s">
        <v>109</v>
      </c>
      <c r="V507" t="s">
        <v>413</v>
      </c>
      <c r="W507" t="s">
        <v>869</v>
      </c>
      <c r="X507" t="s">
        <v>110</v>
      </c>
      <c r="Y507" t="s">
        <v>869</v>
      </c>
      <c r="Z507" t="s">
        <v>110</v>
      </c>
      <c r="AA507" t="s">
        <v>110</v>
      </c>
      <c r="AB507" t="s">
        <v>129</v>
      </c>
      <c r="AC507">
        <v>100</v>
      </c>
      <c r="AD507" t="s">
        <v>130</v>
      </c>
      <c r="AE507" t="s">
        <v>131</v>
      </c>
      <c r="AF507" t="s">
        <v>131</v>
      </c>
      <c r="AG507" t="s">
        <v>109</v>
      </c>
      <c r="AH507" s="18">
        <v>44797</v>
      </c>
      <c r="AI507" s="131">
        <v>44950</v>
      </c>
      <c r="AJ507" t="s">
        <v>133</v>
      </c>
      <c r="AK507" t="s">
        <v>2415</v>
      </c>
      <c r="AL507" t="s">
        <v>110</v>
      </c>
      <c r="AM507" t="s">
        <v>109</v>
      </c>
      <c r="AN507" s="131">
        <v>45862</v>
      </c>
      <c r="AO507" t="s">
        <v>132</v>
      </c>
      <c r="AP507" t="s">
        <v>109</v>
      </c>
      <c r="AQ507" t="s">
        <v>109</v>
      </c>
      <c r="AR507" t="s">
        <v>109</v>
      </c>
      <c r="AS507" t="s">
        <v>109</v>
      </c>
      <c r="AT507" t="s">
        <v>109</v>
      </c>
      <c r="AU507" t="s">
        <v>109</v>
      </c>
      <c r="AV507" t="s">
        <v>109</v>
      </c>
      <c r="AW507" t="s">
        <v>110</v>
      </c>
      <c r="AX507" t="s">
        <v>109</v>
      </c>
      <c r="AY507" t="s">
        <v>110</v>
      </c>
      <c r="AZ507" t="s">
        <v>3679</v>
      </c>
      <c r="BA507" t="s">
        <v>136</v>
      </c>
      <c r="BB507" t="s">
        <v>109</v>
      </c>
      <c r="BC507" t="s">
        <v>110</v>
      </c>
      <c r="BD507" t="s">
        <v>110</v>
      </c>
      <c r="BE507" t="s">
        <v>110</v>
      </c>
      <c r="BF507" t="s">
        <v>110</v>
      </c>
      <c r="BG507" t="s">
        <v>110</v>
      </c>
      <c r="BH507" t="s">
        <v>110</v>
      </c>
      <c r="BI507" t="s">
        <v>110</v>
      </c>
      <c r="BJ507" t="s">
        <v>110</v>
      </c>
      <c r="BK507" t="s">
        <v>110</v>
      </c>
      <c r="BL507" t="s">
        <v>109</v>
      </c>
      <c r="BM507" t="s">
        <v>109</v>
      </c>
      <c r="BN507">
        <v>0</v>
      </c>
      <c r="BO507">
        <v>0</v>
      </c>
      <c r="BP507">
        <v>0</v>
      </c>
      <c r="BQ507" t="s">
        <v>109</v>
      </c>
      <c r="BR507" t="s">
        <v>109</v>
      </c>
      <c r="BS507"/>
      <c r="BT507" t="s">
        <v>2413</v>
      </c>
      <c r="BU507" t="s">
        <v>110</v>
      </c>
      <c r="BV507" t="s">
        <v>6201</v>
      </c>
      <c r="BW507" t="s">
        <v>141</v>
      </c>
      <c r="BX507" t="s">
        <v>140</v>
      </c>
      <c r="BY507" t="s">
        <v>5690</v>
      </c>
      <c r="BZ507" t="s">
        <v>110</v>
      </c>
      <c r="CA507" t="s">
        <v>109</v>
      </c>
      <c r="CB507" t="s">
        <v>460</v>
      </c>
      <c r="CC507" t="s">
        <v>5616</v>
      </c>
      <c r="CD507" t="s">
        <v>6081</v>
      </c>
      <c r="CE507" t="s">
        <v>110</v>
      </c>
      <c r="CF507"/>
      <c r="CG507" s="131">
        <v>44790</v>
      </c>
      <c r="CH507" t="s">
        <v>198</v>
      </c>
      <c r="CI507" t="s">
        <v>110</v>
      </c>
      <c r="CJ507" t="s">
        <v>114</v>
      </c>
      <c r="CK507" t="s">
        <v>109</v>
      </c>
      <c r="CL507" t="s">
        <v>109</v>
      </c>
      <c r="CM507" t="s">
        <v>109</v>
      </c>
      <c r="CN507">
        <v>2022</v>
      </c>
      <c r="CO507" s="1">
        <v>44790</v>
      </c>
      <c r="CP507" t="s">
        <v>7179</v>
      </c>
      <c r="CQ507">
        <v>8</v>
      </c>
      <c r="CR507">
        <v>34</v>
      </c>
      <c r="CS507" s="1">
        <v>44788</v>
      </c>
      <c r="CT507" t="s">
        <v>16339</v>
      </c>
      <c r="CU507" t="s">
        <v>8615</v>
      </c>
      <c r="CV507" t="s">
        <v>16276</v>
      </c>
      <c r="CW507" t="s">
        <v>16333</v>
      </c>
      <c r="CX507" t="s">
        <v>7490</v>
      </c>
      <c r="CY507" t="s">
        <v>7597</v>
      </c>
      <c r="CZ507" t="s">
        <v>9142</v>
      </c>
      <c r="DA507" t="s">
        <v>7184</v>
      </c>
      <c r="DB507" t="s">
        <v>114</v>
      </c>
      <c r="DC507" t="s">
        <v>7185</v>
      </c>
      <c r="DD507" t="s">
        <v>2416</v>
      </c>
      <c r="DE507" t="s">
        <v>7198</v>
      </c>
      <c r="DF507" t="s">
        <v>7187</v>
      </c>
      <c r="DG507" t="s">
        <v>7188</v>
      </c>
      <c r="DH507" t="s">
        <v>110</v>
      </c>
      <c r="DI507" t="s">
        <v>110</v>
      </c>
      <c r="DJ507" t="s">
        <v>130</v>
      </c>
      <c r="DK507" t="s">
        <v>110</v>
      </c>
      <c r="DL507" t="s">
        <v>2341</v>
      </c>
      <c r="DM507" t="s">
        <v>7304</v>
      </c>
      <c r="DN507" t="s">
        <v>7268</v>
      </c>
      <c r="DO507" t="s">
        <v>9101</v>
      </c>
      <c r="DP507" t="s">
        <v>110</v>
      </c>
      <c r="DQ507" t="s">
        <v>110</v>
      </c>
      <c r="DR507" t="s">
        <v>7192</v>
      </c>
      <c r="DS507" t="s">
        <v>7193</v>
      </c>
      <c r="DT507" t="s">
        <v>109</v>
      </c>
      <c r="DU507" t="s">
        <v>3680</v>
      </c>
      <c r="DV507" t="s">
        <v>9200</v>
      </c>
      <c r="DW507" t="s">
        <v>9201</v>
      </c>
      <c r="DX507" t="s">
        <v>9202</v>
      </c>
    </row>
    <row r="508" spans="7:128">
      <c r="G508">
        <v>409</v>
      </c>
      <c r="H508" t="s">
        <v>109</v>
      </c>
      <c r="I508" t="s">
        <v>3681</v>
      </c>
      <c r="J508" s="131">
        <v>44790</v>
      </c>
      <c r="K508" t="s">
        <v>9203</v>
      </c>
      <c r="L508" t="s">
        <v>108</v>
      </c>
      <c r="M508" t="s">
        <v>300</v>
      </c>
      <c r="N508" t="s">
        <v>108</v>
      </c>
      <c r="O508" t="s">
        <v>510</v>
      </c>
      <c r="P508" t="s">
        <v>162</v>
      </c>
      <c r="Q508">
        <v>0.745</v>
      </c>
      <c r="R508">
        <v>0.74</v>
      </c>
      <c r="S508">
        <v>5.05</v>
      </c>
      <c r="T508">
        <v>5.8440000000000003</v>
      </c>
      <c r="U508" t="s">
        <v>109</v>
      </c>
      <c r="V508" t="s">
        <v>126</v>
      </c>
      <c r="W508" t="s">
        <v>2086</v>
      </c>
      <c r="X508" t="s">
        <v>3585</v>
      </c>
      <c r="Y508" t="s">
        <v>2086</v>
      </c>
      <c r="Z508" t="s">
        <v>110</v>
      </c>
      <c r="AA508" t="s">
        <v>1212</v>
      </c>
      <c r="AB508" t="s">
        <v>129</v>
      </c>
      <c r="AC508">
        <v>100</v>
      </c>
      <c r="AD508" t="s">
        <v>130</v>
      </c>
      <c r="AE508" t="s">
        <v>131</v>
      </c>
      <c r="AF508" t="s">
        <v>131</v>
      </c>
      <c r="AG508" t="s">
        <v>109</v>
      </c>
      <c r="AH508" s="18">
        <v>44797</v>
      </c>
      <c r="AI508" s="131">
        <v>44981</v>
      </c>
      <c r="AJ508" t="s">
        <v>133</v>
      </c>
      <c r="AK508" t="s">
        <v>2926</v>
      </c>
      <c r="AL508" t="s">
        <v>110</v>
      </c>
      <c r="AM508" t="s">
        <v>109</v>
      </c>
      <c r="AN508" s="131">
        <v>45893</v>
      </c>
      <c r="AO508" t="s">
        <v>132</v>
      </c>
      <c r="AP508" t="s">
        <v>109</v>
      </c>
      <c r="AQ508" t="s">
        <v>109</v>
      </c>
      <c r="AR508" t="s">
        <v>109</v>
      </c>
      <c r="AS508" t="s">
        <v>109</v>
      </c>
      <c r="AT508" t="s">
        <v>109</v>
      </c>
      <c r="AU508" t="s">
        <v>109</v>
      </c>
      <c r="AV508" t="s">
        <v>109</v>
      </c>
      <c r="AW508" t="s">
        <v>110</v>
      </c>
      <c r="AX508" t="s">
        <v>109</v>
      </c>
      <c r="AY508" t="s">
        <v>110</v>
      </c>
      <c r="AZ508" t="s">
        <v>1566</v>
      </c>
      <c r="BA508" t="s">
        <v>136</v>
      </c>
      <c r="BB508" t="s">
        <v>109</v>
      </c>
      <c r="BC508" t="s">
        <v>110</v>
      </c>
      <c r="BD508" t="s">
        <v>110</v>
      </c>
      <c r="BE508" t="s">
        <v>110</v>
      </c>
      <c r="BF508" t="s">
        <v>110</v>
      </c>
      <c r="BG508" t="s">
        <v>110</v>
      </c>
      <c r="BH508" t="s">
        <v>110</v>
      </c>
      <c r="BI508" t="s">
        <v>110</v>
      </c>
      <c r="BJ508" t="s">
        <v>110</v>
      </c>
      <c r="BK508" t="s">
        <v>110</v>
      </c>
      <c r="BL508" t="s">
        <v>109</v>
      </c>
      <c r="BM508" t="s">
        <v>109</v>
      </c>
      <c r="BN508">
        <v>0</v>
      </c>
      <c r="BO508">
        <v>0</v>
      </c>
      <c r="BP508">
        <v>0</v>
      </c>
      <c r="BQ508" t="s">
        <v>109</v>
      </c>
      <c r="BR508" t="s">
        <v>109</v>
      </c>
      <c r="BS508"/>
      <c r="BT508" t="s">
        <v>2924</v>
      </c>
      <c r="BU508" t="s">
        <v>7257</v>
      </c>
      <c r="BV508" t="s">
        <v>6233</v>
      </c>
      <c r="BW508" t="s">
        <v>141</v>
      </c>
      <c r="BX508" t="s">
        <v>140</v>
      </c>
      <c r="BY508" t="s">
        <v>5690</v>
      </c>
      <c r="BZ508" t="s">
        <v>110</v>
      </c>
      <c r="CA508" t="s">
        <v>109</v>
      </c>
      <c r="CB508" t="s">
        <v>196</v>
      </c>
      <c r="CC508" t="s">
        <v>5616</v>
      </c>
      <c r="CD508" t="s">
        <v>197</v>
      </c>
      <c r="CE508" t="s">
        <v>6234</v>
      </c>
      <c r="CF508"/>
      <c r="CG508" s="131">
        <v>44729</v>
      </c>
      <c r="CH508" t="s">
        <v>144</v>
      </c>
      <c r="CI508" t="s">
        <v>144</v>
      </c>
      <c r="CJ508" t="s">
        <v>114</v>
      </c>
      <c r="CK508" t="s">
        <v>109</v>
      </c>
      <c r="CL508" t="s">
        <v>109</v>
      </c>
      <c r="CM508" t="s">
        <v>109</v>
      </c>
      <c r="CN508">
        <v>2022</v>
      </c>
      <c r="CO508" s="1">
        <v>44790</v>
      </c>
      <c r="CP508" t="s">
        <v>7179</v>
      </c>
      <c r="CQ508">
        <v>8</v>
      </c>
      <c r="CR508">
        <v>34</v>
      </c>
      <c r="CS508" s="1">
        <v>44788</v>
      </c>
      <c r="CT508" t="s">
        <v>16339</v>
      </c>
      <c r="CU508" t="s">
        <v>8615</v>
      </c>
      <c r="CV508" t="s">
        <v>16276</v>
      </c>
      <c r="CW508" t="s">
        <v>16333</v>
      </c>
      <c r="CX508" t="s">
        <v>7490</v>
      </c>
      <c r="CY508" t="s">
        <v>7597</v>
      </c>
      <c r="CZ508" t="s">
        <v>9142</v>
      </c>
      <c r="DA508" t="s">
        <v>7184</v>
      </c>
      <c r="DB508" t="s">
        <v>5342</v>
      </c>
      <c r="DC508" t="s">
        <v>7185</v>
      </c>
      <c r="DD508" t="s">
        <v>2927</v>
      </c>
      <c r="DE508" t="s">
        <v>7198</v>
      </c>
      <c r="DF508" t="s">
        <v>7187</v>
      </c>
      <c r="DG508" t="s">
        <v>7188</v>
      </c>
      <c r="DH508" t="s">
        <v>110</v>
      </c>
      <c r="DI508" t="s">
        <v>110</v>
      </c>
      <c r="DJ508" t="s">
        <v>130</v>
      </c>
      <c r="DK508" t="s">
        <v>110</v>
      </c>
      <c r="DL508" t="s">
        <v>312</v>
      </c>
      <c r="DM508" t="s">
        <v>7189</v>
      </c>
      <c r="DN508" t="s">
        <v>7268</v>
      </c>
      <c r="DO508" t="s">
        <v>9204</v>
      </c>
      <c r="DP508" t="s">
        <v>110</v>
      </c>
      <c r="DQ508" t="s">
        <v>110</v>
      </c>
      <c r="DR508" t="s">
        <v>7192</v>
      </c>
      <c r="DS508" t="s">
        <v>7259</v>
      </c>
      <c r="DT508" t="s">
        <v>109</v>
      </c>
      <c r="DU508" t="s">
        <v>3682</v>
      </c>
      <c r="DV508" t="s">
        <v>9205</v>
      </c>
      <c r="DW508" t="s">
        <v>9201</v>
      </c>
      <c r="DX508" t="s">
        <v>9206</v>
      </c>
    </row>
    <row r="509" spans="7:128">
      <c r="G509">
        <v>408</v>
      </c>
      <c r="H509" t="s">
        <v>109</v>
      </c>
      <c r="I509" t="s">
        <v>3684</v>
      </c>
      <c r="J509" s="131">
        <v>44789</v>
      </c>
      <c r="K509" t="s">
        <v>6755</v>
      </c>
      <c r="L509" t="s">
        <v>108</v>
      </c>
      <c r="M509" t="s">
        <v>161</v>
      </c>
      <c r="N509" t="s">
        <v>108</v>
      </c>
      <c r="O509" t="s">
        <v>510</v>
      </c>
      <c r="P509" t="s">
        <v>162</v>
      </c>
      <c r="Q509">
        <v>0.41</v>
      </c>
      <c r="R509">
        <v>0.41</v>
      </c>
      <c r="S509">
        <v>2.78</v>
      </c>
      <c r="T509">
        <v>3.2149999999999999</v>
      </c>
      <c r="U509" t="s">
        <v>109</v>
      </c>
      <c r="V509" t="s">
        <v>149</v>
      </c>
      <c r="W509" t="s">
        <v>869</v>
      </c>
      <c r="X509" t="s">
        <v>405</v>
      </c>
      <c r="Y509" t="s">
        <v>869</v>
      </c>
      <c r="Z509" t="s">
        <v>110</v>
      </c>
      <c r="AA509" t="s">
        <v>812</v>
      </c>
      <c r="AB509" t="s">
        <v>129</v>
      </c>
      <c r="AC509">
        <v>100</v>
      </c>
      <c r="AD509" t="s">
        <v>165</v>
      </c>
      <c r="AE509" t="s">
        <v>225</v>
      </c>
      <c r="AF509" t="s">
        <v>225</v>
      </c>
      <c r="AG509" t="s">
        <v>109</v>
      </c>
      <c r="AH509" s="18">
        <v>44792</v>
      </c>
      <c r="AI509" s="131">
        <v>44976</v>
      </c>
      <c r="AJ509" t="s">
        <v>227</v>
      </c>
      <c r="AK509" t="s">
        <v>3685</v>
      </c>
      <c r="AL509" t="s">
        <v>110</v>
      </c>
      <c r="AM509" t="s">
        <v>109</v>
      </c>
      <c r="AN509" s="131">
        <v>45156</v>
      </c>
      <c r="AO509" t="s">
        <v>132</v>
      </c>
      <c r="AP509" t="s">
        <v>109</v>
      </c>
      <c r="AQ509" t="s">
        <v>109</v>
      </c>
      <c r="AR509" t="s">
        <v>109</v>
      </c>
      <c r="AS509" t="s">
        <v>109</v>
      </c>
      <c r="AT509" t="s">
        <v>109</v>
      </c>
      <c r="AU509" t="s">
        <v>109</v>
      </c>
      <c r="AV509" t="s">
        <v>182</v>
      </c>
      <c r="AW509" t="s">
        <v>110</v>
      </c>
      <c r="AX509" t="s">
        <v>109</v>
      </c>
      <c r="AY509" t="s">
        <v>110</v>
      </c>
      <c r="AZ509" t="s">
        <v>3687</v>
      </c>
      <c r="BA509" t="s">
        <v>136</v>
      </c>
      <c r="BB509" t="s">
        <v>109</v>
      </c>
      <c r="BC509" t="s">
        <v>110</v>
      </c>
      <c r="BD509" t="s">
        <v>110</v>
      </c>
      <c r="BE509" t="s">
        <v>110</v>
      </c>
      <c r="BF509" t="s">
        <v>110</v>
      </c>
      <c r="BG509" t="s">
        <v>110</v>
      </c>
      <c r="BH509" t="s">
        <v>110</v>
      </c>
      <c r="BI509" t="s">
        <v>110</v>
      </c>
      <c r="BJ509" t="s">
        <v>110</v>
      </c>
      <c r="BK509" t="s">
        <v>110</v>
      </c>
      <c r="BL509" t="s">
        <v>109</v>
      </c>
      <c r="BM509" t="s">
        <v>109</v>
      </c>
      <c r="BN509">
        <v>0</v>
      </c>
      <c r="BO509">
        <v>0</v>
      </c>
      <c r="BP509">
        <v>0</v>
      </c>
      <c r="BQ509" t="s">
        <v>109</v>
      </c>
      <c r="BR509" t="s">
        <v>109</v>
      </c>
      <c r="BS509"/>
      <c r="BT509" t="s">
        <v>3683</v>
      </c>
      <c r="BU509" t="s">
        <v>110</v>
      </c>
      <c r="BV509" t="s">
        <v>6755</v>
      </c>
      <c r="BW509" t="s">
        <v>141</v>
      </c>
      <c r="BX509" t="s">
        <v>140</v>
      </c>
      <c r="BY509" t="s">
        <v>110</v>
      </c>
      <c r="BZ509" t="s">
        <v>110</v>
      </c>
      <c r="CA509" t="s">
        <v>109</v>
      </c>
      <c r="CB509" t="s">
        <v>656</v>
      </c>
      <c r="CC509" t="s">
        <v>109</v>
      </c>
      <c r="CD509" t="s">
        <v>5395</v>
      </c>
      <c r="CE509" t="s">
        <v>110</v>
      </c>
      <c r="CF509"/>
      <c r="CG509" s="131">
        <v>42704</v>
      </c>
      <c r="CH509" t="s">
        <v>558</v>
      </c>
      <c r="CI509" t="s">
        <v>5545</v>
      </c>
      <c r="CJ509" t="s">
        <v>114</v>
      </c>
      <c r="CK509" t="s">
        <v>109</v>
      </c>
      <c r="CL509" t="s">
        <v>109</v>
      </c>
      <c r="CM509" t="s">
        <v>109</v>
      </c>
      <c r="CN509">
        <v>2022</v>
      </c>
      <c r="CO509" s="1">
        <v>44789</v>
      </c>
      <c r="CP509" t="s">
        <v>7179</v>
      </c>
      <c r="CQ509">
        <v>8</v>
      </c>
      <c r="CR509">
        <v>34</v>
      </c>
      <c r="CS509" s="1">
        <v>44788</v>
      </c>
      <c r="CT509" t="s">
        <v>16339</v>
      </c>
      <c r="CU509" t="s">
        <v>8615</v>
      </c>
      <c r="CV509" t="s">
        <v>16276</v>
      </c>
      <c r="CW509" t="s">
        <v>16333</v>
      </c>
      <c r="CX509" t="s">
        <v>7490</v>
      </c>
      <c r="CY509" t="s">
        <v>7597</v>
      </c>
      <c r="CZ509" t="s">
        <v>9142</v>
      </c>
      <c r="DA509" t="s">
        <v>7184</v>
      </c>
      <c r="DB509" t="s">
        <v>5342</v>
      </c>
      <c r="DC509" t="s">
        <v>7206</v>
      </c>
      <c r="DD509" t="s">
        <v>3686</v>
      </c>
      <c r="DE509" t="s">
        <v>7198</v>
      </c>
      <c r="DF509" t="s">
        <v>7187</v>
      </c>
      <c r="DG509" t="s">
        <v>7188</v>
      </c>
      <c r="DH509" t="s">
        <v>110</v>
      </c>
      <c r="DI509" t="s">
        <v>110</v>
      </c>
      <c r="DJ509" t="s">
        <v>165</v>
      </c>
      <c r="DK509" t="s">
        <v>3683</v>
      </c>
      <c r="DL509" t="s">
        <v>110</v>
      </c>
      <c r="DM509" t="s">
        <v>182</v>
      </c>
      <c r="DN509" t="s">
        <v>7268</v>
      </c>
      <c r="DO509" t="s">
        <v>8020</v>
      </c>
      <c r="DP509" t="s">
        <v>110</v>
      </c>
      <c r="DQ509" t="s">
        <v>110</v>
      </c>
      <c r="DR509" t="s">
        <v>7213</v>
      </c>
      <c r="DS509" t="s">
        <v>110</v>
      </c>
      <c r="DT509" t="s">
        <v>109</v>
      </c>
      <c r="DU509" t="s">
        <v>3688</v>
      </c>
      <c r="DV509" t="s">
        <v>9207</v>
      </c>
      <c r="DW509" t="s">
        <v>9208</v>
      </c>
      <c r="DX509" t="s">
        <v>9209</v>
      </c>
    </row>
    <row r="510" spans="7:128">
      <c r="G510">
        <v>407</v>
      </c>
      <c r="H510" t="s">
        <v>109</v>
      </c>
      <c r="I510" t="s">
        <v>3689</v>
      </c>
      <c r="J510" s="131">
        <v>44789</v>
      </c>
      <c r="K510" t="s">
        <v>9210</v>
      </c>
      <c r="L510" t="s">
        <v>108</v>
      </c>
      <c r="M510" t="s">
        <v>124</v>
      </c>
      <c r="N510" t="s">
        <v>108</v>
      </c>
      <c r="O510" t="s">
        <v>510</v>
      </c>
      <c r="P510" t="s">
        <v>162</v>
      </c>
      <c r="Q510">
        <v>0.41</v>
      </c>
      <c r="R510">
        <v>0.41</v>
      </c>
      <c r="S510">
        <v>2.78</v>
      </c>
      <c r="T510">
        <v>3.2149999999999999</v>
      </c>
      <c r="U510" t="s">
        <v>109</v>
      </c>
      <c r="V510" t="s">
        <v>126</v>
      </c>
      <c r="W510" t="s">
        <v>671</v>
      </c>
      <c r="X510" t="s">
        <v>110</v>
      </c>
      <c r="Y510" t="s">
        <v>671</v>
      </c>
      <c r="Z510" t="s">
        <v>110</v>
      </c>
      <c r="AA510" t="s">
        <v>110</v>
      </c>
      <c r="AB510" t="s">
        <v>129</v>
      </c>
      <c r="AC510">
        <v>100</v>
      </c>
      <c r="AD510" t="s">
        <v>130</v>
      </c>
      <c r="AE510" t="s">
        <v>131</v>
      </c>
      <c r="AF510" t="s">
        <v>131</v>
      </c>
      <c r="AG510" t="s">
        <v>109</v>
      </c>
      <c r="AH510" s="18">
        <v>44792</v>
      </c>
      <c r="AI510" s="131">
        <v>44976</v>
      </c>
      <c r="AJ510" t="s">
        <v>133</v>
      </c>
      <c r="AK510" t="s">
        <v>2167</v>
      </c>
      <c r="AL510" t="s">
        <v>110</v>
      </c>
      <c r="AM510" t="s">
        <v>109</v>
      </c>
      <c r="AN510" s="131">
        <v>45888</v>
      </c>
      <c r="AO510" t="s">
        <v>132</v>
      </c>
      <c r="AP510" t="s">
        <v>109</v>
      </c>
      <c r="AQ510" t="s">
        <v>109</v>
      </c>
      <c r="AR510" t="s">
        <v>109</v>
      </c>
      <c r="AS510" t="s">
        <v>109</v>
      </c>
      <c r="AT510" t="s">
        <v>109</v>
      </c>
      <c r="AU510" t="s">
        <v>109</v>
      </c>
      <c r="AV510" t="s">
        <v>109</v>
      </c>
      <c r="AW510" t="s">
        <v>110</v>
      </c>
      <c r="AX510" t="s">
        <v>109</v>
      </c>
      <c r="AY510" t="s">
        <v>110</v>
      </c>
      <c r="AZ510" t="s">
        <v>3690</v>
      </c>
      <c r="BA510" t="s">
        <v>136</v>
      </c>
      <c r="BB510" t="s">
        <v>109</v>
      </c>
      <c r="BC510" t="s">
        <v>110</v>
      </c>
      <c r="BD510" t="s">
        <v>110</v>
      </c>
      <c r="BE510" t="s">
        <v>110</v>
      </c>
      <c r="BF510" t="s">
        <v>110</v>
      </c>
      <c r="BG510" t="s">
        <v>110</v>
      </c>
      <c r="BH510" t="s">
        <v>110</v>
      </c>
      <c r="BI510" t="s">
        <v>110</v>
      </c>
      <c r="BJ510" t="s">
        <v>110</v>
      </c>
      <c r="BK510" t="s">
        <v>110</v>
      </c>
      <c r="BL510" t="s">
        <v>109</v>
      </c>
      <c r="BM510" t="s">
        <v>109</v>
      </c>
      <c r="BN510">
        <v>0</v>
      </c>
      <c r="BO510">
        <v>0</v>
      </c>
      <c r="BP510">
        <v>0</v>
      </c>
      <c r="BQ510" t="s">
        <v>109</v>
      </c>
      <c r="BR510" t="s">
        <v>109</v>
      </c>
      <c r="BS510"/>
      <c r="BT510" t="s">
        <v>2164</v>
      </c>
      <c r="BU510" t="s">
        <v>7257</v>
      </c>
      <c r="BV510" t="s">
        <v>6712</v>
      </c>
      <c r="BW510" t="s">
        <v>141</v>
      </c>
      <c r="BX510" t="s">
        <v>140</v>
      </c>
      <c r="BY510" t="s">
        <v>5677</v>
      </c>
      <c r="BZ510" t="s">
        <v>110</v>
      </c>
      <c r="CA510" t="s">
        <v>109</v>
      </c>
      <c r="CB510" t="s">
        <v>5437</v>
      </c>
      <c r="CC510" t="s">
        <v>5813</v>
      </c>
      <c r="CD510" t="s">
        <v>5744</v>
      </c>
      <c r="CE510" t="s">
        <v>110</v>
      </c>
      <c r="CF510"/>
      <c r="CG510" s="131">
        <v>42993</v>
      </c>
      <c r="CH510" t="s">
        <v>144</v>
      </c>
      <c r="CI510" t="s">
        <v>144</v>
      </c>
      <c r="CJ510" t="s">
        <v>114</v>
      </c>
      <c r="CK510" t="s">
        <v>109</v>
      </c>
      <c r="CL510" t="s">
        <v>109</v>
      </c>
      <c r="CM510" t="s">
        <v>109</v>
      </c>
      <c r="CN510">
        <v>2022</v>
      </c>
      <c r="CO510" s="1">
        <v>44789</v>
      </c>
      <c r="CP510" t="s">
        <v>7179</v>
      </c>
      <c r="CQ510">
        <v>8</v>
      </c>
      <c r="CR510">
        <v>34</v>
      </c>
      <c r="CS510" s="1">
        <v>44788</v>
      </c>
      <c r="CT510" t="s">
        <v>16339</v>
      </c>
      <c r="CU510" t="s">
        <v>8615</v>
      </c>
      <c r="CV510" t="s">
        <v>16276</v>
      </c>
      <c r="CW510" t="s">
        <v>16333</v>
      </c>
      <c r="CX510" t="s">
        <v>7490</v>
      </c>
      <c r="CY510" t="s">
        <v>7597</v>
      </c>
      <c r="CZ510" t="s">
        <v>9142</v>
      </c>
      <c r="DA510" t="s">
        <v>7184</v>
      </c>
      <c r="DB510" t="s">
        <v>5342</v>
      </c>
      <c r="DC510" t="s">
        <v>7185</v>
      </c>
      <c r="DD510" t="s">
        <v>2168</v>
      </c>
      <c r="DE510" t="s">
        <v>7198</v>
      </c>
      <c r="DF510" t="s">
        <v>7187</v>
      </c>
      <c r="DG510" t="s">
        <v>7188</v>
      </c>
      <c r="DH510" t="s">
        <v>110</v>
      </c>
      <c r="DI510" t="s">
        <v>110</v>
      </c>
      <c r="DJ510" t="s">
        <v>130</v>
      </c>
      <c r="DK510" t="s">
        <v>110</v>
      </c>
      <c r="DL510" t="s">
        <v>3569</v>
      </c>
      <c r="DM510" t="s">
        <v>7189</v>
      </c>
      <c r="DN510" t="s">
        <v>7268</v>
      </c>
      <c r="DO510" t="s">
        <v>8020</v>
      </c>
      <c r="DP510" t="s">
        <v>110</v>
      </c>
      <c r="DQ510" t="s">
        <v>110</v>
      </c>
      <c r="DR510" t="s">
        <v>7192</v>
      </c>
      <c r="DS510" t="s">
        <v>7259</v>
      </c>
      <c r="DT510" t="s">
        <v>109</v>
      </c>
      <c r="DU510" t="s">
        <v>3691</v>
      </c>
      <c r="DV510" t="s">
        <v>9211</v>
      </c>
      <c r="DW510" t="s">
        <v>9208</v>
      </c>
      <c r="DX510" t="s">
        <v>9212</v>
      </c>
    </row>
    <row r="511" spans="7:128">
      <c r="G511">
        <v>406</v>
      </c>
      <c r="H511" t="s">
        <v>109</v>
      </c>
      <c r="I511" t="s">
        <v>3693</v>
      </c>
      <c r="J511" s="131">
        <v>44785</v>
      </c>
      <c r="K511" t="s">
        <v>9213</v>
      </c>
      <c r="L511" t="s">
        <v>108</v>
      </c>
      <c r="M511" t="s">
        <v>110</v>
      </c>
      <c r="N511" t="s">
        <v>108</v>
      </c>
      <c r="O511" t="s">
        <v>510</v>
      </c>
      <c r="P511" t="s">
        <v>265</v>
      </c>
      <c r="Q511">
        <v>0.46500000000000002</v>
      </c>
      <c r="R511">
        <v>0.48</v>
      </c>
      <c r="S511">
        <v>3.21</v>
      </c>
      <c r="T511">
        <v>3.7389999999999999</v>
      </c>
      <c r="U511" t="s">
        <v>109</v>
      </c>
      <c r="V511" t="s">
        <v>126</v>
      </c>
      <c r="W511" t="s">
        <v>224</v>
      </c>
      <c r="X511" t="s">
        <v>110</v>
      </c>
      <c r="Y511" t="s">
        <v>110</v>
      </c>
      <c r="Z511" t="s">
        <v>110</v>
      </c>
      <c r="AA511" t="s">
        <v>110</v>
      </c>
      <c r="AB511" t="s">
        <v>129</v>
      </c>
      <c r="AC511">
        <v>100</v>
      </c>
      <c r="AD511" t="s">
        <v>130</v>
      </c>
      <c r="AE511" t="s">
        <v>131</v>
      </c>
      <c r="AF511" t="s">
        <v>131</v>
      </c>
      <c r="AG511" t="s">
        <v>109</v>
      </c>
      <c r="AH511" s="18">
        <v>44791</v>
      </c>
      <c r="AI511" s="131">
        <v>44975</v>
      </c>
      <c r="AJ511" t="s">
        <v>133</v>
      </c>
      <c r="AK511" t="s">
        <v>3694</v>
      </c>
      <c r="AL511" t="s">
        <v>110</v>
      </c>
      <c r="AM511" t="s">
        <v>109</v>
      </c>
      <c r="AN511" s="131">
        <v>45887</v>
      </c>
      <c r="AO511" t="s">
        <v>132</v>
      </c>
      <c r="AP511" t="s">
        <v>109</v>
      </c>
      <c r="AQ511" t="s">
        <v>109</v>
      </c>
      <c r="AR511" t="s">
        <v>109</v>
      </c>
      <c r="AS511" t="s">
        <v>109</v>
      </c>
      <c r="AT511" t="s">
        <v>109</v>
      </c>
      <c r="AU511" t="s">
        <v>109</v>
      </c>
      <c r="AV511" t="s">
        <v>109</v>
      </c>
      <c r="AW511" t="s">
        <v>110</v>
      </c>
      <c r="AX511" t="s">
        <v>109</v>
      </c>
      <c r="AY511" t="s">
        <v>110</v>
      </c>
      <c r="AZ511" t="s">
        <v>1566</v>
      </c>
      <c r="BA511" t="s">
        <v>136</v>
      </c>
      <c r="BB511" t="s">
        <v>109</v>
      </c>
      <c r="BC511" t="s">
        <v>110</v>
      </c>
      <c r="BD511" t="s">
        <v>110</v>
      </c>
      <c r="BE511" t="s">
        <v>110</v>
      </c>
      <c r="BF511" t="s">
        <v>110</v>
      </c>
      <c r="BG511" t="s">
        <v>110</v>
      </c>
      <c r="BH511" t="s">
        <v>110</v>
      </c>
      <c r="BI511" t="s">
        <v>110</v>
      </c>
      <c r="BJ511" t="s">
        <v>110</v>
      </c>
      <c r="BK511" t="s">
        <v>110</v>
      </c>
      <c r="BL511" t="s">
        <v>109</v>
      </c>
      <c r="BM511" t="s">
        <v>109</v>
      </c>
      <c r="BN511">
        <v>0</v>
      </c>
      <c r="BO511">
        <v>0</v>
      </c>
      <c r="BP511">
        <v>0</v>
      </c>
      <c r="BQ511" t="s">
        <v>109</v>
      </c>
      <c r="BR511" t="s">
        <v>109</v>
      </c>
      <c r="BS511"/>
      <c r="BT511" t="s">
        <v>3692</v>
      </c>
      <c r="BU511" t="s">
        <v>7602</v>
      </c>
      <c r="BV511" t="s">
        <v>6209</v>
      </c>
      <c r="BW511" t="s">
        <v>141</v>
      </c>
      <c r="BX511" t="s">
        <v>140</v>
      </c>
      <c r="BY511" t="s">
        <v>5690</v>
      </c>
      <c r="BZ511" t="s">
        <v>110</v>
      </c>
      <c r="CA511" t="s">
        <v>109</v>
      </c>
      <c r="CB511" t="s">
        <v>294</v>
      </c>
      <c r="CC511" t="s">
        <v>5616</v>
      </c>
      <c r="CD511" t="s">
        <v>6210</v>
      </c>
      <c r="CE511" t="s">
        <v>110</v>
      </c>
      <c r="CF511"/>
      <c r="CG511" s="131">
        <v>44771</v>
      </c>
      <c r="CH511" t="s">
        <v>144</v>
      </c>
      <c r="CI511" t="s">
        <v>110</v>
      </c>
      <c r="CJ511" t="s">
        <v>114</v>
      </c>
      <c r="CK511" t="s">
        <v>109</v>
      </c>
      <c r="CL511" t="s">
        <v>109</v>
      </c>
      <c r="CM511" t="s">
        <v>109</v>
      </c>
      <c r="CN511">
        <v>2022</v>
      </c>
      <c r="CO511" s="1">
        <v>44785</v>
      </c>
      <c r="CP511" t="s">
        <v>7179</v>
      </c>
      <c r="CQ511">
        <v>8</v>
      </c>
      <c r="CR511">
        <v>33</v>
      </c>
      <c r="CS511" s="1">
        <v>44781</v>
      </c>
      <c r="CT511" t="s">
        <v>16340</v>
      </c>
      <c r="CU511" t="s">
        <v>8615</v>
      </c>
      <c r="CV511" t="s">
        <v>16276</v>
      </c>
      <c r="CW511" t="s">
        <v>16333</v>
      </c>
      <c r="CX511" t="s">
        <v>7490</v>
      </c>
      <c r="CY511" t="s">
        <v>7618</v>
      </c>
      <c r="CZ511" t="s">
        <v>9142</v>
      </c>
      <c r="DA511" t="s">
        <v>7184</v>
      </c>
      <c r="DB511" t="s">
        <v>5342</v>
      </c>
      <c r="DC511" t="s">
        <v>7185</v>
      </c>
      <c r="DD511" t="s">
        <v>3695</v>
      </c>
      <c r="DE511" t="s">
        <v>7238</v>
      </c>
      <c r="DF511" t="s">
        <v>7187</v>
      </c>
      <c r="DG511" t="s">
        <v>7188</v>
      </c>
      <c r="DH511" t="s">
        <v>110</v>
      </c>
      <c r="DI511" t="s">
        <v>110</v>
      </c>
      <c r="DJ511" t="s">
        <v>130</v>
      </c>
      <c r="DK511" t="s">
        <v>110</v>
      </c>
      <c r="DL511" t="s">
        <v>1398</v>
      </c>
      <c r="DM511" t="s">
        <v>7189</v>
      </c>
      <c r="DN511" t="s">
        <v>7291</v>
      </c>
      <c r="DO511" t="s">
        <v>9214</v>
      </c>
      <c r="DP511" t="s">
        <v>110</v>
      </c>
      <c r="DQ511" t="s">
        <v>110</v>
      </c>
      <c r="DR511" t="s">
        <v>7192</v>
      </c>
      <c r="DS511" t="s">
        <v>7193</v>
      </c>
      <c r="DT511" t="s">
        <v>109</v>
      </c>
      <c r="DU511" t="s">
        <v>3696</v>
      </c>
      <c r="DV511" t="s">
        <v>9215</v>
      </c>
      <c r="DW511" t="s">
        <v>9216</v>
      </c>
      <c r="DX511" t="s">
        <v>9217</v>
      </c>
    </row>
    <row r="512" spans="7:128">
      <c r="G512">
        <v>405</v>
      </c>
      <c r="H512" t="s">
        <v>109</v>
      </c>
      <c r="I512" t="s">
        <v>3698</v>
      </c>
      <c r="J512" s="131">
        <v>44785</v>
      </c>
      <c r="K512" t="s">
        <v>9218</v>
      </c>
      <c r="L512" t="s">
        <v>108</v>
      </c>
      <c r="M512" t="s">
        <v>110</v>
      </c>
      <c r="N512" t="s">
        <v>108</v>
      </c>
      <c r="O512" t="s">
        <v>510</v>
      </c>
      <c r="P512" t="s">
        <v>162</v>
      </c>
      <c r="Q512">
        <v>0.5</v>
      </c>
      <c r="R512">
        <v>0.5</v>
      </c>
      <c r="S512">
        <v>3.37</v>
      </c>
      <c r="T512">
        <v>3.92</v>
      </c>
      <c r="U512" t="s">
        <v>109</v>
      </c>
      <c r="V512" t="s">
        <v>126</v>
      </c>
      <c r="W512" t="s">
        <v>671</v>
      </c>
      <c r="X512" t="s">
        <v>110</v>
      </c>
      <c r="Y512" t="s">
        <v>671</v>
      </c>
      <c r="Z512" t="s">
        <v>110</v>
      </c>
      <c r="AA512" t="s">
        <v>110</v>
      </c>
      <c r="AB512" t="s">
        <v>129</v>
      </c>
      <c r="AC512">
        <v>100</v>
      </c>
      <c r="AD512" t="s">
        <v>130</v>
      </c>
      <c r="AE512" t="s">
        <v>131</v>
      </c>
      <c r="AF512" t="s">
        <v>131</v>
      </c>
      <c r="AG512" t="s">
        <v>109</v>
      </c>
      <c r="AH512" s="18">
        <v>44791</v>
      </c>
      <c r="AI512" s="131"/>
      <c r="AJ512" t="s">
        <v>133</v>
      </c>
      <c r="AK512" t="s">
        <v>3699</v>
      </c>
      <c r="AL512" t="s">
        <v>110</v>
      </c>
      <c r="AM512" t="s">
        <v>109</v>
      </c>
      <c r="AN512" s="131">
        <v>45887</v>
      </c>
      <c r="AO512" t="s">
        <v>132</v>
      </c>
      <c r="AP512" t="s">
        <v>109</v>
      </c>
      <c r="AQ512" t="s">
        <v>109</v>
      </c>
      <c r="AR512" t="s">
        <v>109</v>
      </c>
      <c r="AS512" t="s">
        <v>109</v>
      </c>
      <c r="AT512" t="s">
        <v>109</v>
      </c>
      <c r="AU512" t="s">
        <v>109</v>
      </c>
      <c r="AV512" t="s">
        <v>109</v>
      </c>
      <c r="AW512" t="s">
        <v>110</v>
      </c>
      <c r="AX512" t="s">
        <v>109</v>
      </c>
      <c r="AY512" t="s">
        <v>110</v>
      </c>
      <c r="AZ512" t="s">
        <v>3701</v>
      </c>
      <c r="BA512" t="s">
        <v>136</v>
      </c>
      <c r="BB512" t="s">
        <v>109</v>
      </c>
      <c r="BC512" t="s">
        <v>110</v>
      </c>
      <c r="BD512" t="s">
        <v>110</v>
      </c>
      <c r="BE512" t="s">
        <v>110</v>
      </c>
      <c r="BF512" t="s">
        <v>110</v>
      </c>
      <c r="BG512" t="s">
        <v>110</v>
      </c>
      <c r="BH512" t="s">
        <v>110</v>
      </c>
      <c r="BI512" t="s">
        <v>110</v>
      </c>
      <c r="BJ512" t="s">
        <v>110</v>
      </c>
      <c r="BK512" t="s">
        <v>110</v>
      </c>
      <c r="BL512" t="s">
        <v>109</v>
      </c>
      <c r="BM512" t="s">
        <v>109</v>
      </c>
      <c r="BN512">
        <v>0</v>
      </c>
      <c r="BO512">
        <v>0</v>
      </c>
      <c r="BP512">
        <v>0</v>
      </c>
      <c r="BQ512" t="s">
        <v>109</v>
      </c>
      <c r="BR512" t="s">
        <v>109</v>
      </c>
      <c r="BS512"/>
      <c r="BT512" t="s">
        <v>3697</v>
      </c>
      <c r="BU512" t="s">
        <v>110</v>
      </c>
      <c r="BV512" t="s">
        <v>6202</v>
      </c>
      <c r="BW512" t="s">
        <v>141</v>
      </c>
      <c r="BX512" t="s">
        <v>140</v>
      </c>
      <c r="BY512" t="s">
        <v>605</v>
      </c>
      <c r="BZ512" t="s">
        <v>110</v>
      </c>
      <c r="CA512" t="s">
        <v>109</v>
      </c>
      <c r="CB512" t="s">
        <v>5776</v>
      </c>
      <c r="CC512" t="s">
        <v>5616</v>
      </c>
      <c r="CD512" t="s">
        <v>5811</v>
      </c>
      <c r="CE512" t="s">
        <v>110</v>
      </c>
      <c r="CF512"/>
      <c r="CG512" s="131">
        <v>44785</v>
      </c>
      <c r="CH512" t="s">
        <v>144</v>
      </c>
      <c r="CI512" t="s">
        <v>110</v>
      </c>
      <c r="CJ512" t="s">
        <v>114</v>
      </c>
      <c r="CK512" t="s">
        <v>109</v>
      </c>
      <c r="CL512" t="s">
        <v>109</v>
      </c>
      <c r="CM512" t="s">
        <v>109</v>
      </c>
      <c r="CN512">
        <v>2022</v>
      </c>
      <c r="CO512" s="1">
        <v>44785</v>
      </c>
      <c r="CP512" t="s">
        <v>7179</v>
      </c>
      <c r="CQ512">
        <v>8</v>
      </c>
      <c r="CR512">
        <v>33</v>
      </c>
      <c r="CS512" s="1">
        <v>44781</v>
      </c>
      <c r="CT512" t="s">
        <v>16340</v>
      </c>
      <c r="CU512" t="s">
        <v>8615</v>
      </c>
      <c r="CV512" t="s">
        <v>16276</v>
      </c>
      <c r="CW512" t="s">
        <v>16333</v>
      </c>
      <c r="CX512" t="s">
        <v>7490</v>
      </c>
      <c r="CY512" t="s">
        <v>7618</v>
      </c>
      <c r="CZ512" t="s">
        <v>9142</v>
      </c>
      <c r="DA512" t="s">
        <v>7184</v>
      </c>
      <c r="DB512" t="s">
        <v>114</v>
      </c>
      <c r="DC512" t="s">
        <v>7185</v>
      </c>
      <c r="DD512" t="s">
        <v>3700</v>
      </c>
      <c r="DE512" t="s">
        <v>7198</v>
      </c>
      <c r="DF512" t="s">
        <v>7187</v>
      </c>
      <c r="DG512" t="s">
        <v>7188</v>
      </c>
      <c r="DH512" t="s">
        <v>110</v>
      </c>
      <c r="DI512" t="s">
        <v>110</v>
      </c>
      <c r="DJ512" t="s">
        <v>130</v>
      </c>
      <c r="DK512" t="s">
        <v>110</v>
      </c>
      <c r="DL512" t="s">
        <v>1930</v>
      </c>
      <c r="DM512" t="s">
        <v>7189</v>
      </c>
      <c r="DN512" t="s">
        <v>7268</v>
      </c>
      <c r="DO512" t="s">
        <v>7525</v>
      </c>
      <c r="DP512" t="s">
        <v>110</v>
      </c>
      <c r="DQ512" t="s">
        <v>110</v>
      </c>
      <c r="DR512" t="s">
        <v>7192</v>
      </c>
      <c r="DS512" t="s">
        <v>7193</v>
      </c>
      <c r="DT512" t="s">
        <v>109</v>
      </c>
      <c r="DU512" t="s">
        <v>3702</v>
      </c>
      <c r="DV512" t="s">
        <v>9219</v>
      </c>
      <c r="DW512" t="s">
        <v>9216</v>
      </c>
      <c r="DX512" t="s">
        <v>9220</v>
      </c>
    </row>
    <row r="513" spans="7:128">
      <c r="G513">
        <v>404</v>
      </c>
      <c r="H513" t="s">
        <v>109</v>
      </c>
      <c r="I513" t="s">
        <v>3704</v>
      </c>
      <c r="J513" s="131">
        <v>44784</v>
      </c>
      <c r="K513" t="s">
        <v>9221</v>
      </c>
      <c r="L513" t="s">
        <v>108</v>
      </c>
      <c r="M513" t="s">
        <v>300</v>
      </c>
      <c r="N513" t="s">
        <v>108</v>
      </c>
      <c r="O513" t="s">
        <v>510</v>
      </c>
      <c r="P513" t="s">
        <v>162</v>
      </c>
      <c r="Q513">
        <v>0.28199999999999997</v>
      </c>
      <c r="R513">
        <v>0.28000000000000003</v>
      </c>
      <c r="S513">
        <v>1.9</v>
      </c>
      <c r="T513">
        <v>2.2120000000000002</v>
      </c>
      <c r="U513" t="s">
        <v>109</v>
      </c>
      <c r="V513" t="s">
        <v>126</v>
      </c>
      <c r="W513" t="s">
        <v>397</v>
      </c>
      <c r="X513" t="s">
        <v>110</v>
      </c>
      <c r="Y513" t="s">
        <v>110</v>
      </c>
      <c r="Z513" t="s">
        <v>110</v>
      </c>
      <c r="AA513" t="s">
        <v>110</v>
      </c>
      <c r="AB513" t="s">
        <v>129</v>
      </c>
      <c r="AC513">
        <v>100</v>
      </c>
      <c r="AD513" t="s">
        <v>130</v>
      </c>
      <c r="AE513" t="s">
        <v>131</v>
      </c>
      <c r="AF513" t="s">
        <v>131</v>
      </c>
      <c r="AG513" t="s">
        <v>109</v>
      </c>
      <c r="AH513" s="18">
        <v>44789</v>
      </c>
      <c r="AI513" s="131">
        <v>44973</v>
      </c>
      <c r="AJ513" t="s">
        <v>133</v>
      </c>
      <c r="AK513" t="s">
        <v>3705</v>
      </c>
      <c r="AL513" t="s">
        <v>110</v>
      </c>
      <c r="AM513" t="s">
        <v>109</v>
      </c>
      <c r="AN513" s="131">
        <v>45885</v>
      </c>
      <c r="AO513" t="s">
        <v>132</v>
      </c>
      <c r="AP513" t="s">
        <v>109</v>
      </c>
      <c r="AQ513" t="s">
        <v>109</v>
      </c>
      <c r="AR513" t="s">
        <v>109</v>
      </c>
      <c r="AS513" t="s">
        <v>109</v>
      </c>
      <c r="AT513" t="s">
        <v>109</v>
      </c>
      <c r="AU513" t="s">
        <v>109</v>
      </c>
      <c r="AV513" t="s">
        <v>109</v>
      </c>
      <c r="AW513" t="s">
        <v>110</v>
      </c>
      <c r="AX513" t="s">
        <v>109</v>
      </c>
      <c r="AY513" t="s">
        <v>110</v>
      </c>
      <c r="AZ513" t="s">
        <v>3708</v>
      </c>
      <c r="BA513" t="s">
        <v>136</v>
      </c>
      <c r="BB513" t="s">
        <v>109</v>
      </c>
      <c r="BC513" t="s">
        <v>110</v>
      </c>
      <c r="BD513" t="s">
        <v>110</v>
      </c>
      <c r="BE513" t="s">
        <v>110</v>
      </c>
      <c r="BF513" t="s">
        <v>110</v>
      </c>
      <c r="BG513" t="s">
        <v>110</v>
      </c>
      <c r="BH513" t="s">
        <v>110</v>
      </c>
      <c r="BI513" t="s">
        <v>110</v>
      </c>
      <c r="BJ513" t="s">
        <v>110</v>
      </c>
      <c r="BK513" t="s">
        <v>110</v>
      </c>
      <c r="BL513" t="s">
        <v>109</v>
      </c>
      <c r="BM513" t="s">
        <v>109</v>
      </c>
      <c r="BN513">
        <v>0</v>
      </c>
      <c r="BO513">
        <v>0</v>
      </c>
      <c r="BP513">
        <v>0</v>
      </c>
      <c r="BQ513" t="s">
        <v>109</v>
      </c>
      <c r="BR513" t="s">
        <v>109</v>
      </c>
      <c r="BS513"/>
      <c r="BT513" t="s">
        <v>3703</v>
      </c>
      <c r="BU513" t="s">
        <v>9067</v>
      </c>
      <c r="BV513" t="s">
        <v>6203</v>
      </c>
      <c r="BW513" t="s">
        <v>141</v>
      </c>
      <c r="BX513" t="s">
        <v>140</v>
      </c>
      <c r="BY513" t="s">
        <v>5690</v>
      </c>
      <c r="BZ513" t="s">
        <v>110</v>
      </c>
      <c r="CA513" t="s">
        <v>109</v>
      </c>
      <c r="CB513" t="s">
        <v>173</v>
      </c>
      <c r="CC513" t="s">
        <v>5616</v>
      </c>
      <c r="CD513" t="s">
        <v>509</v>
      </c>
      <c r="CE513" t="s">
        <v>6204</v>
      </c>
      <c r="CF513"/>
      <c r="CG513" s="131">
        <v>44784</v>
      </c>
      <c r="CH513" t="s">
        <v>144</v>
      </c>
      <c r="CI513" t="s">
        <v>144</v>
      </c>
      <c r="CJ513" t="s">
        <v>114</v>
      </c>
      <c r="CK513" t="s">
        <v>109</v>
      </c>
      <c r="CL513" t="s">
        <v>109</v>
      </c>
      <c r="CM513" t="s">
        <v>109</v>
      </c>
      <c r="CN513">
        <v>2022</v>
      </c>
      <c r="CO513" s="1">
        <v>44784</v>
      </c>
      <c r="CP513" t="s">
        <v>7179</v>
      </c>
      <c r="CQ513">
        <v>8</v>
      </c>
      <c r="CR513">
        <v>33</v>
      </c>
      <c r="CS513" s="1">
        <v>44781</v>
      </c>
      <c r="CT513" t="s">
        <v>16340</v>
      </c>
      <c r="CU513" t="s">
        <v>8615</v>
      </c>
      <c r="CV513" t="s">
        <v>16276</v>
      </c>
      <c r="CW513" t="s">
        <v>16333</v>
      </c>
      <c r="CX513" t="s">
        <v>7490</v>
      </c>
      <c r="CY513" t="s">
        <v>7618</v>
      </c>
      <c r="CZ513" t="s">
        <v>9142</v>
      </c>
      <c r="DA513" t="s">
        <v>7184</v>
      </c>
      <c r="DB513" t="s">
        <v>114</v>
      </c>
      <c r="DC513" t="s">
        <v>7185</v>
      </c>
      <c r="DD513" t="s">
        <v>3706</v>
      </c>
      <c r="DE513" t="s">
        <v>7198</v>
      </c>
      <c r="DF513" t="s">
        <v>7187</v>
      </c>
      <c r="DG513" t="s">
        <v>7188</v>
      </c>
      <c r="DH513" t="s">
        <v>110</v>
      </c>
      <c r="DI513" t="s">
        <v>110</v>
      </c>
      <c r="DJ513" t="s">
        <v>130</v>
      </c>
      <c r="DK513" t="s">
        <v>110</v>
      </c>
      <c r="DL513" t="s">
        <v>3707</v>
      </c>
      <c r="DM513" t="s">
        <v>7189</v>
      </c>
      <c r="DN513" t="s">
        <v>7268</v>
      </c>
      <c r="DO513" t="s">
        <v>9222</v>
      </c>
      <c r="DP513" t="s">
        <v>110</v>
      </c>
      <c r="DQ513" t="s">
        <v>110</v>
      </c>
      <c r="DR513" t="s">
        <v>7192</v>
      </c>
      <c r="DS513" t="s">
        <v>7259</v>
      </c>
      <c r="DT513" t="s">
        <v>109</v>
      </c>
      <c r="DU513" t="s">
        <v>3709</v>
      </c>
      <c r="DV513" t="s">
        <v>9223</v>
      </c>
      <c r="DW513" t="s">
        <v>9224</v>
      </c>
      <c r="DX513" t="s">
        <v>9225</v>
      </c>
    </row>
    <row r="514" spans="7:128">
      <c r="G514">
        <v>403</v>
      </c>
      <c r="H514" t="s">
        <v>109</v>
      </c>
      <c r="I514" t="s">
        <v>3711</v>
      </c>
      <c r="J514" s="131">
        <v>44784</v>
      </c>
      <c r="K514" t="s">
        <v>6771</v>
      </c>
      <c r="L514" t="s">
        <v>2671</v>
      </c>
      <c r="M514" t="s">
        <v>124</v>
      </c>
      <c r="N514" t="s">
        <v>108</v>
      </c>
      <c r="O514" t="s">
        <v>510</v>
      </c>
      <c r="P514" t="s">
        <v>162</v>
      </c>
      <c r="Q514">
        <v>0.62</v>
      </c>
      <c r="R514">
        <v>0.62</v>
      </c>
      <c r="S514">
        <v>4.18</v>
      </c>
      <c r="T514">
        <v>4.8630000000000004</v>
      </c>
      <c r="U514" t="s">
        <v>109</v>
      </c>
      <c r="V514" t="s">
        <v>413</v>
      </c>
      <c r="W514" t="s">
        <v>671</v>
      </c>
      <c r="X514" t="s">
        <v>405</v>
      </c>
      <c r="Y514" t="s">
        <v>404</v>
      </c>
      <c r="Z514" t="s">
        <v>110</v>
      </c>
      <c r="AA514" t="s">
        <v>1212</v>
      </c>
      <c r="AB514" t="s">
        <v>129</v>
      </c>
      <c r="AC514">
        <v>98.9392</v>
      </c>
      <c r="AD514" t="s">
        <v>205</v>
      </c>
      <c r="AE514" t="s">
        <v>131</v>
      </c>
      <c r="AF514" t="s">
        <v>131</v>
      </c>
      <c r="AG514" t="s">
        <v>109</v>
      </c>
      <c r="AH514" s="18">
        <v>44791</v>
      </c>
      <c r="AI514" s="131">
        <v>44941</v>
      </c>
      <c r="AJ514" t="s">
        <v>133</v>
      </c>
      <c r="AK514" t="s">
        <v>3712</v>
      </c>
      <c r="AL514" t="s">
        <v>110</v>
      </c>
      <c r="AM514" t="s">
        <v>109</v>
      </c>
      <c r="AN514" s="131">
        <v>45853</v>
      </c>
      <c r="AO514" t="s">
        <v>132</v>
      </c>
      <c r="AP514" t="s">
        <v>109</v>
      </c>
      <c r="AQ514" t="s">
        <v>109</v>
      </c>
      <c r="AR514" t="s">
        <v>109</v>
      </c>
      <c r="AS514" t="s">
        <v>109</v>
      </c>
      <c r="AT514" t="s">
        <v>109</v>
      </c>
      <c r="AU514" t="s">
        <v>109</v>
      </c>
      <c r="AV514" t="s">
        <v>109</v>
      </c>
      <c r="AW514" t="s">
        <v>110</v>
      </c>
      <c r="AX514" t="s">
        <v>109</v>
      </c>
      <c r="AY514" t="s">
        <v>110</v>
      </c>
      <c r="AZ514" t="s">
        <v>109</v>
      </c>
      <c r="BA514" t="s">
        <v>136</v>
      </c>
      <c r="BB514" t="s">
        <v>109</v>
      </c>
      <c r="BC514" t="s">
        <v>110</v>
      </c>
      <c r="BD514" t="s">
        <v>110</v>
      </c>
      <c r="BE514" t="s">
        <v>110</v>
      </c>
      <c r="BF514" t="s">
        <v>110</v>
      </c>
      <c r="BG514" t="s">
        <v>110</v>
      </c>
      <c r="BH514" t="s">
        <v>110</v>
      </c>
      <c r="BI514" t="s">
        <v>110</v>
      </c>
      <c r="BJ514" t="s">
        <v>110</v>
      </c>
      <c r="BK514" t="s">
        <v>110</v>
      </c>
      <c r="BL514" t="s">
        <v>109</v>
      </c>
      <c r="BM514" t="s">
        <v>109</v>
      </c>
      <c r="BN514">
        <v>0</v>
      </c>
      <c r="BO514">
        <v>0</v>
      </c>
      <c r="BP514">
        <v>0</v>
      </c>
      <c r="BQ514" t="s">
        <v>109</v>
      </c>
      <c r="BR514" t="s">
        <v>109</v>
      </c>
      <c r="BS514"/>
      <c r="BT514" t="s">
        <v>3710</v>
      </c>
      <c r="BU514" t="s">
        <v>110</v>
      </c>
      <c r="BV514" t="s">
        <v>6771</v>
      </c>
      <c r="BW514" t="s">
        <v>141</v>
      </c>
      <c r="BX514" t="s">
        <v>140</v>
      </c>
      <c r="BY514" t="s">
        <v>5827</v>
      </c>
      <c r="BZ514" t="s">
        <v>110</v>
      </c>
      <c r="CA514" t="s">
        <v>109</v>
      </c>
      <c r="CB514" t="s">
        <v>294</v>
      </c>
      <c r="CC514" t="s">
        <v>5615</v>
      </c>
      <c r="CD514" t="s">
        <v>6606</v>
      </c>
      <c r="CE514" t="s">
        <v>110</v>
      </c>
      <c r="CF514"/>
      <c r="CG514" s="131">
        <v>42661</v>
      </c>
      <c r="CH514" t="s">
        <v>144</v>
      </c>
      <c r="CI514" t="s">
        <v>144</v>
      </c>
      <c r="CJ514" t="s">
        <v>114</v>
      </c>
      <c r="CK514" t="s">
        <v>109</v>
      </c>
      <c r="CL514" t="s">
        <v>109</v>
      </c>
      <c r="CM514" t="s">
        <v>109</v>
      </c>
      <c r="CN514">
        <v>2022</v>
      </c>
      <c r="CO514" s="1">
        <v>44784</v>
      </c>
      <c r="CP514" t="s">
        <v>7179</v>
      </c>
      <c r="CQ514">
        <v>8</v>
      </c>
      <c r="CR514">
        <v>33</v>
      </c>
      <c r="CS514" s="1">
        <v>44781</v>
      </c>
      <c r="CT514" t="s">
        <v>16340</v>
      </c>
      <c r="CU514" t="s">
        <v>8615</v>
      </c>
      <c r="CV514" t="s">
        <v>16276</v>
      </c>
      <c r="CW514" t="s">
        <v>16333</v>
      </c>
      <c r="CX514" t="s">
        <v>7490</v>
      </c>
      <c r="CY514" t="s">
        <v>7618</v>
      </c>
      <c r="CZ514" t="s">
        <v>9142</v>
      </c>
      <c r="DA514" t="s">
        <v>7184</v>
      </c>
      <c r="DB514" t="s">
        <v>5342</v>
      </c>
      <c r="DC514" t="s">
        <v>7185</v>
      </c>
      <c r="DD514" t="s">
        <v>3713</v>
      </c>
      <c r="DE514" t="s">
        <v>7198</v>
      </c>
      <c r="DF514" t="s">
        <v>7187</v>
      </c>
      <c r="DG514" t="s">
        <v>7267</v>
      </c>
      <c r="DH514" t="s">
        <v>110</v>
      </c>
      <c r="DI514" t="s">
        <v>110</v>
      </c>
      <c r="DJ514" t="s">
        <v>205</v>
      </c>
      <c r="DK514" t="s">
        <v>110</v>
      </c>
      <c r="DL514" t="s">
        <v>110</v>
      </c>
      <c r="DM514" t="s">
        <v>7304</v>
      </c>
      <c r="DN514" t="s">
        <v>7268</v>
      </c>
      <c r="DO514" t="s">
        <v>8421</v>
      </c>
      <c r="DP514" t="s">
        <v>110</v>
      </c>
      <c r="DQ514" t="s">
        <v>110</v>
      </c>
      <c r="DR514" t="s">
        <v>7213</v>
      </c>
      <c r="DS514" t="s">
        <v>110</v>
      </c>
      <c r="DT514" t="s">
        <v>109</v>
      </c>
      <c r="DU514" t="s">
        <v>3714</v>
      </c>
      <c r="DV514" t="s">
        <v>9226</v>
      </c>
      <c r="DW514" t="s">
        <v>9224</v>
      </c>
      <c r="DX514" t="s">
        <v>9227</v>
      </c>
    </row>
    <row r="515" spans="7:128">
      <c r="G515">
        <v>402</v>
      </c>
      <c r="H515" t="s">
        <v>109</v>
      </c>
      <c r="I515" t="s">
        <v>3715</v>
      </c>
      <c r="J515" s="131">
        <v>44784</v>
      </c>
      <c r="K515" t="s">
        <v>6205</v>
      </c>
      <c r="L515" t="s">
        <v>108</v>
      </c>
      <c r="M515" t="s">
        <v>124</v>
      </c>
      <c r="N515" t="s">
        <v>108</v>
      </c>
      <c r="O515" t="s">
        <v>510</v>
      </c>
      <c r="P515" t="s">
        <v>111</v>
      </c>
      <c r="Q515">
        <v>10</v>
      </c>
      <c r="R515">
        <v>1.48</v>
      </c>
      <c r="S515">
        <v>10</v>
      </c>
      <c r="T515">
        <v>11.64</v>
      </c>
      <c r="U515" t="s">
        <v>109</v>
      </c>
      <c r="V515" t="s">
        <v>126</v>
      </c>
      <c r="W515" t="s">
        <v>700</v>
      </c>
      <c r="X515" t="s">
        <v>110</v>
      </c>
      <c r="Y515" t="s">
        <v>110</v>
      </c>
      <c r="Z515" t="s">
        <v>110</v>
      </c>
      <c r="AA515" t="s">
        <v>110</v>
      </c>
      <c r="AB515" t="s">
        <v>129</v>
      </c>
      <c r="AC515">
        <v>100</v>
      </c>
      <c r="AD515" t="s">
        <v>205</v>
      </c>
      <c r="AE515" t="s">
        <v>166</v>
      </c>
      <c r="AF515" t="s">
        <v>166</v>
      </c>
      <c r="AG515" t="s">
        <v>109</v>
      </c>
      <c r="AH515" s="18">
        <v>44791</v>
      </c>
      <c r="AI515" s="131">
        <v>45156</v>
      </c>
      <c r="AJ515" t="s">
        <v>133</v>
      </c>
      <c r="AK515" t="s">
        <v>2578</v>
      </c>
      <c r="AL515" t="s">
        <v>110</v>
      </c>
      <c r="AM515" t="s">
        <v>109</v>
      </c>
      <c r="AN515" s="131">
        <v>45887</v>
      </c>
      <c r="AO515" t="s">
        <v>192</v>
      </c>
      <c r="AP515" t="s">
        <v>7042</v>
      </c>
      <c r="AQ515" t="s">
        <v>109</v>
      </c>
      <c r="AR515" t="s">
        <v>7042</v>
      </c>
      <c r="AS515" t="s">
        <v>212</v>
      </c>
      <c r="AT515" t="s">
        <v>109</v>
      </c>
      <c r="AU515" t="s">
        <v>109</v>
      </c>
      <c r="AV515" t="s">
        <v>109</v>
      </c>
      <c r="AW515" t="s">
        <v>110</v>
      </c>
      <c r="AX515" t="s">
        <v>109</v>
      </c>
      <c r="AY515" t="s">
        <v>110</v>
      </c>
      <c r="AZ515" t="s">
        <v>1544</v>
      </c>
      <c r="BA515" t="s">
        <v>136</v>
      </c>
      <c r="BB515" t="s">
        <v>109</v>
      </c>
      <c r="BC515" t="s">
        <v>110</v>
      </c>
      <c r="BD515" t="s">
        <v>110</v>
      </c>
      <c r="BE515" t="s">
        <v>226</v>
      </c>
      <c r="BF515" t="s">
        <v>110</v>
      </c>
      <c r="BG515" t="s">
        <v>110</v>
      </c>
      <c r="BH515" t="s">
        <v>110</v>
      </c>
      <c r="BI515" t="s">
        <v>110</v>
      </c>
      <c r="BJ515" t="s">
        <v>110</v>
      </c>
      <c r="BK515" t="s">
        <v>6928</v>
      </c>
      <c r="BL515" t="s">
        <v>378</v>
      </c>
      <c r="BM515" t="s">
        <v>1165</v>
      </c>
      <c r="BN515">
        <v>1</v>
      </c>
      <c r="BO515">
        <v>1</v>
      </c>
      <c r="BP515">
        <v>1</v>
      </c>
      <c r="BQ515" t="s">
        <v>9228</v>
      </c>
      <c r="BR515" t="s">
        <v>114</v>
      </c>
      <c r="BS515">
        <v>22035</v>
      </c>
      <c r="BT515" t="s">
        <v>2576</v>
      </c>
      <c r="BU515" t="s">
        <v>110</v>
      </c>
      <c r="BV515" t="s">
        <v>6205</v>
      </c>
      <c r="BW515" t="s">
        <v>141</v>
      </c>
      <c r="BX515" t="s">
        <v>140</v>
      </c>
      <c r="BY515" t="s">
        <v>605</v>
      </c>
      <c r="BZ515" t="s">
        <v>110</v>
      </c>
      <c r="CA515" t="s">
        <v>109</v>
      </c>
      <c r="CB515" t="s">
        <v>324</v>
      </c>
      <c r="CC515" t="s">
        <v>5616</v>
      </c>
      <c r="CD515" t="s">
        <v>325</v>
      </c>
      <c r="CE515" t="s">
        <v>6206</v>
      </c>
      <c r="CF515"/>
      <c r="CG515" s="131">
        <v>44784</v>
      </c>
      <c r="CH515" t="s">
        <v>144</v>
      </c>
      <c r="CI515" t="s">
        <v>144</v>
      </c>
      <c r="CJ515" t="s">
        <v>114</v>
      </c>
      <c r="CK515" t="s">
        <v>109</v>
      </c>
      <c r="CL515" t="s">
        <v>114</v>
      </c>
      <c r="CM515" t="s">
        <v>109</v>
      </c>
      <c r="CN515">
        <v>2022</v>
      </c>
      <c r="CO515" s="1">
        <v>44784</v>
      </c>
      <c r="CP515" t="s">
        <v>7179</v>
      </c>
      <c r="CQ515">
        <v>8</v>
      </c>
      <c r="CR515">
        <v>33</v>
      </c>
      <c r="CS515" s="1">
        <v>44781</v>
      </c>
      <c r="CT515" t="s">
        <v>16340</v>
      </c>
      <c r="CU515" t="s">
        <v>8615</v>
      </c>
      <c r="CV515" t="s">
        <v>16276</v>
      </c>
      <c r="CW515" t="s">
        <v>16333</v>
      </c>
      <c r="CX515" t="s">
        <v>7490</v>
      </c>
      <c r="CY515" t="s">
        <v>7618</v>
      </c>
      <c r="CZ515" t="s">
        <v>9142</v>
      </c>
      <c r="DA515" t="s">
        <v>7184</v>
      </c>
      <c r="DB515" t="s">
        <v>114</v>
      </c>
      <c r="DC515" t="s">
        <v>7185</v>
      </c>
      <c r="DD515" t="s">
        <v>9229</v>
      </c>
      <c r="DE515" t="s">
        <v>7811</v>
      </c>
      <c r="DF515" t="s">
        <v>7812</v>
      </c>
      <c r="DG515" t="s">
        <v>7188</v>
      </c>
      <c r="DH515" t="s">
        <v>110</v>
      </c>
      <c r="DI515" t="s">
        <v>110</v>
      </c>
      <c r="DJ515" t="s">
        <v>205</v>
      </c>
      <c r="DK515" t="s">
        <v>110</v>
      </c>
      <c r="DL515" t="s">
        <v>110</v>
      </c>
      <c r="DM515" t="s">
        <v>7189</v>
      </c>
      <c r="DN515" t="s">
        <v>58</v>
      </c>
      <c r="DO515" t="s">
        <v>7385</v>
      </c>
      <c r="DP515" t="s">
        <v>110</v>
      </c>
      <c r="DQ515" t="s">
        <v>7811</v>
      </c>
      <c r="DR515" t="s">
        <v>7811</v>
      </c>
      <c r="DS515" t="s">
        <v>110</v>
      </c>
      <c r="DT515" t="s">
        <v>7282</v>
      </c>
      <c r="DU515" t="s">
        <v>3716</v>
      </c>
      <c r="DV515" t="s">
        <v>9230</v>
      </c>
      <c r="DW515" t="s">
        <v>9224</v>
      </c>
      <c r="DX515" t="s">
        <v>9231</v>
      </c>
    </row>
    <row r="516" spans="7:128">
      <c r="G516">
        <v>401</v>
      </c>
      <c r="H516" t="s">
        <v>109</v>
      </c>
      <c r="I516" t="s">
        <v>3718</v>
      </c>
      <c r="J516" s="131">
        <v>44784</v>
      </c>
      <c r="K516" t="s">
        <v>6828</v>
      </c>
      <c r="L516" t="s">
        <v>108</v>
      </c>
      <c r="M516" t="s">
        <v>124</v>
      </c>
      <c r="N516" t="s">
        <v>108</v>
      </c>
      <c r="O516" t="s">
        <v>510</v>
      </c>
      <c r="P516" t="s">
        <v>162</v>
      </c>
      <c r="Q516">
        <v>2</v>
      </c>
      <c r="R516">
        <v>2</v>
      </c>
      <c r="S516">
        <v>13.49</v>
      </c>
      <c r="T516">
        <v>15.688000000000001</v>
      </c>
      <c r="U516" t="s">
        <v>109</v>
      </c>
      <c r="V516" t="s">
        <v>126</v>
      </c>
      <c r="W516" t="s">
        <v>1310</v>
      </c>
      <c r="X516" t="s">
        <v>3585</v>
      </c>
      <c r="Y516" t="s">
        <v>1310</v>
      </c>
      <c r="Z516" t="s">
        <v>110</v>
      </c>
      <c r="AA516" t="s">
        <v>1131</v>
      </c>
      <c r="AB516" t="s">
        <v>129</v>
      </c>
      <c r="AC516">
        <v>100</v>
      </c>
      <c r="AD516" t="s">
        <v>180</v>
      </c>
      <c r="AE516" t="s">
        <v>131</v>
      </c>
      <c r="AF516" t="s">
        <v>131</v>
      </c>
      <c r="AG516" t="s">
        <v>109</v>
      </c>
      <c r="AH516" s="18">
        <v>44791</v>
      </c>
      <c r="AI516" s="131">
        <v>44975</v>
      </c>
      <c r="AJ516" t="s">
        <v>167</v>
      </c>
      <c r="AK516" t="s">
        <v>3719</v>
      </c>
      <c r="AL516" t="s">
        <v>110</v>
      </c>
      <c r="AM516" t="s">
        <v>109</v>
      </c>
      <c r="AN516" s="131">
        <v>45887</v>
      </c>
      <c r="AO516" t="s">
        <v>132</v>
      </c>
      <c r="AP516" t="s">
        <v>109</v>
      </c>
      <c r="AQ516" t="s">
        <v>109</v>
      </c>
      <c r="AR516" t="s">
        <v>109</v>
      </c>
      <c r="AS516" t="s">
        <v>109</v>
      </c>
      <c r="AT516" t="s">
        <v>109</v>
      </c>
      <c r="AU516" t="s">
        <v>109</v>
      </c>
      <c r="AV516" t="s">
        <v>109</v>
      </c>
      <c r="AW516" t="s">
        <v>110</v>
      </c>
      <c r="AX516" t="s">
        <v>109</v>
      </c>
      <c r="AY516" t="s">
        <v>110</v>
      </c>
      <c r="AZ516" t="s">
        <v>3721</v>
      </c>
      <c r="BA516" t="s">
        <v>136</v>
      </c>
      <c r="BB516" t="s">
        <v>109</v>
      </c>
      <c r="BC516" t="s">
        <v>110</v>
      </c>
      <c r="BD516" t="s">
        <v>110</v>
      </c>
      <c r="BE516" t="s">
        <v>110</v>
      </c>
      <c r="BF516" t="s">
        <v>110</v>
      </c>
      <c r="BG516" t="s">
        <v>110</v>
      </c>
      <c r="BH516" t="s">
        <v>110</v>
      </c>
      <c r="BI516" t="s">
        <v>110</v>
      </c>
      <c r="BJ516" t="s">
        <v>110</v>
      </c>
      <c r="BK516" t="s">
        <v>110</v>
      </c>
      <c r="BL516" t="s">
        <v>109</v>
      </c>
      <c r="BM516" t="s">
        <v>109</v>
      </c>
      <c r="BN516">
        <v>0</v>
      </c>
      <c r="BO516">
        <v>0</v>
      </c>
      <c r="BP516">
        <v>0</v>
      </c>
      <c r="BQ516" t="s">
        <v>109</v>
      </c>
      <c r="BR516" t="s">
        <v>109</v>
      </c>
      <c r="BS516"/>
      <c r="BT516" t="s">
        <v>3717</v>
      </c>
      <c r="BU516" t="s">
        <v>110</v>
      </c>
      <c r="BV516" t="s">
        <v>6828</v>
      </c>
      <c r="BW516" t="s">
        <v>141</v>
      </c>
      <c r="BX516" t="s">
        <v>5545</v>
      </c>
      <c r="BY516" t="s">
        <v>110</v>
      </c>
      <c r="BZ516" t="s">
        <v>110</v>
      </c>
      <c r="CA516" t="s">
        <v>109</v>
      </c>
      <c r="CB516" t="s">
        <v>173</v>
      </c>
      <c r="CC516" t="s">
        <v>109</v>
      </c>
      <c r="CD516" t="s">
        <v>174</v>
      </c>
      <c r="CE516" t="s">
        <v>110</v>
      </c>
      <c r="CF516"/>
      <c r="CG516" s="131">
        <v>41948</v>
      </c>
      <c r="CH516" t="s">
        <v>198</v>
      </c>
      <c r="CI516" t="s">
        <v>5545</v>
      </c>
      <c r="CJ516" t="s">
        <v>114</v>
      </c>
      <c r="CK516" t="s">
        <v>109</v>
      </c>
      <c r="CL516" t="s">
        <v>109</v>
      </c>
      <c r="CM516" t="s">
        <v>109</v>
      </c>
      <c r="CN516">
        <v>2022</v>
      </c>
      <c r="CO516" s="1">
        <v>44784</v>
      </c>
      <c r="CP516" t="s">
        <v>7179</v>
      </c>
      <c r="CQ516">
        <v>8</v>
      </c>
      <c r="CR516">
        <v>33</v>
      </c>
      <c r="CS516" s="1">
        <v>44781</v>
      </c>
      <c r="CT516" t="s">
        <v>16340</v>
      </c>
      <c r="CU516" t="s">
        <v>8615</v>
      </c>
      <c r="CV516" t="s">
        <v>16276</v>
      </c>
      <c r="CW516" t="s">
        <v>16333</v>
      </c>
      <c r="CX516" t="s">
        <v>7490</v>
      </c>
      <c r="CY516" t="s">
        <v>7618</v>
      </c>
      <c r="CZ516" t="s">
        <v>9142</v>
      </c>
      <c r="DA516" t="s">
        <v>7184</v>
      </c>
      <c r="DB516" t="s">
        <v>5342</v>
      </c>
      <c r="DC516" t="s">
        <v>7185</v>
      </c>
      <c r="DD516" t="s">
        <v>3720</v>
      </c>
      <c r="DE516" t="s">
        <v>7198</v>
      </c>
      <c r="DF516" t="s">
        <v>7187</v>
      </c>
      <c r="DG516" t="s">
        <v>7188</v>
      </c>
      <c r="DH516" t="s">
        <v>110</v>
      </c>
      <c r="DI516" t="s">
        <v>3717</v>
      </c>
      <c r="DJ516" t="s">
        <v>180</v>
      </c>
      <c r="DK516" t="s">
        <v>110</v>
      </c>
      <c r="DL516" t="s">
        <v>110</v>
      </c>
      <c r="DM516" t="s">
        <v>7189</v>
      </c>
      <c r="DN516" t="s">
        <v>57</v>
      </c>
      <c r="DO516" t="s">
        <v>7537</v>
      </c>
      <c r="DP516" t="s">
        <v>110</v>
      </c>
      <c r="DQ516" t="s">
        <v>110</v>
      </c>
      <c r="DR516" t="s">
        <v>7213</v>
      </c>
      <c r="DS516" t="s">
        <v>110</v>
      </c>
      <c r="DT516" t="s">
        <v>109</v>
      </c>
      <c r="DU516" t="s">
        <v>3722</v>
      </c>
      <c r="DV516" t="s">
        <v>9232</v>
      </c>
      <c r="DW516" t="s">
        <v>9224</v>
      </c>
      <c r="DX516" t="s">
        <v>9233</v>
      </c>
    </row>
    <row r="517" spans="7:128">
      <c r="G517">
        <v>400</v>
      </c>
      <c r="H517" t="s">
        <v>109</v>
      </c>
      <c r="I517" t="s">
        <v>3724</v>
      </c>
      <c r="J517" s="131">
        <v>44784</v>
      </c>
      <c r="K517" t="s">
        <v>9234</v>
      </c>
      <c r="L517" t="s">
        <v>403</v>
      </c>
      <c r="M517" t="s">
        <v>124</v>
      </c>
      <c r="N517" t="s">
        <v>108</v>
      </c>
      <c r="O517" t="s">
        <v>510</v>
      </c>
      <c r="P517" t="s">
        <v>162</v>
      </c>
      <c r="Q517">
        <v>1</v>
      </c>
      <c r="R517">
        <v>1</v>
      </c>
      <c r="S517">
        <v>6.74</v>
      </c>
      <c r="T517">
        <v>7.8440000000000003</v>
      </c>
      <c r="U517" t="s">
        <v>109</v>
      </c>
      <c r="V517" t="s">
        <v>126</v>
      </c>
      <c r="W517" t="s">
        <v>671</v>
      </c>
      <c r="X517" t="s">
        <v>110</v>
      </c>
      <c r="Y517" t="s">
        <v>671</v>
      </c>
      <c r="Z517" t="s">
        <v>110</v>
      </c>
      <c r="AA517" t="s">
        <v>110</v>
      </c>
      <c r="AB517" t="s">
        <v>129</v>
      </c>
      <c r="AC517">
        <v>100</v>
      </c>
      <c r="AD517" t="s">
        <v>130</v>
      </c>
      <c r="AE517" t="s">
        <v>131</v>
      </c>
      <c r="AF517" t="s">
        <v>131</v>
      </c>
      <c r="AG517" t="s">
        <v>109</v>
      </c>
      <c r="AH517" s="18">
        <v>44789</v>
      </c>
      <c r="AI517" s="131">
        <v>44973</v>
      </c>
      <c r="AJ517" t="s">
        <v>133</v>
      </c>
      <c r="AK517" t="s">
        <v>3725</v>
      </c>
      <c r="AL517" t="s">
        <v>110</v>
      </c>
      <c r="AM517" t="s">
        <v>109</v>
      </c>
      <c r="AN517" s="131">
        <v>45885</v>
      </c>
      <c r="AO517" t="s">
        <v>132</v>
      </c>
      <c r="AP517" t="s">
        <v>109</v>
      </c>
      <c r="AQ517" t="s">
        <v>109</v>
      </c>
      <c r="AR517" t="s">
        <v>109</v>
      </c>
      <c r="AS517" t="s">
        <v>109</v>
      </c>
      <c r="AT517" t="s">
        <v>109</v>
      </c>
      <c r="AU517" t="s">
        <v>109</v>
      </c>
      <c r="AV517" t="s">
        <v>109</v>
      </c>
      <c r="AW517" t="s">
        <v>110</v>
      </c>
      <c r="AX517" t="s">
        <v>109</v>
      </c>
      <c r="AY517" t="s">
        <v>110</v>
      </c>
      <c r="AZ517" t="s">
        <v>3727</v>
      </c>
      <c r="BA517" t="s">
        <v>136</v>
      </c>
      <c r="BB517" t="s">
        <v>109</v>
      </c>
      <c r="BC517" t="s">
        <v>110</v>
      </c>
      <c r="BD517" t="s">
        <v>110</v>
      </c>
      <c r="BE517" t="s">
        <v>110</v>
      </c>
      <c r="BF517" t="s">
        <v>110</v>
      </c>
      <c r="BG517" t="s">
        <v>110</v>
      </c>
      <c r="BH517" t="s">
        <v>110</v>
      </c>
      <c r="BI517" t="s">
        <v>110</v>
      </c>
      <c r="BJ517" t="s">
        <v>110</v>
      </c>
      <c r="BK517" t="s">
        <v>110</v>
      </c>
      <c r="BL517" t="s">
        <v>109</v>
      </c>
      <c r="BM517" t="s">
        <v>109</v>
      </c>
      <c r="BN517">
        <v>0</v>
      </c>
      <c r="BO517">
        <v>0</v>
      </c>
      <c r="BP517">
        <v>0</v>
      </c>
      <c r="BQ517" t="s">
        <v>109</v>
      </c>
      <c r="BR517" t="s">
        <v>109</v>
      </c>
      <c r="BS517"/>
      <c r="BT517" t="s">
        <v>3723</v>
      </c>
      <c r="BU517" t="s">
        <v>110</v>
      </c>
      <c r="BV517" t="s">
        <v>6559</v>
      </c>
      <c r="BW517" t="s">
        <v>141</v>
      </c>
      <c r="BX517" t="s">
        <v>140</v>
      </c>
      <c r="BY517" t="s">
        <v>5690</v>
      </c>
      <c r="BZ517" t="s">
        <v>110</v>
      </c>
      <c r="CA517" t="s">
        <v>109</v>
      </c>
      <c r="CB517" t="s">
        <v>5776</v>
      </c>
      <c r="CC517" t="s">
        <v>5615</v>
      </c>
      <c r="CD517" t="s">
        <v>6560</v>
      </c>
      <c r="CE517" t="s">
        <v>110</v>
      </c>
      <c r="CF517"/>
      <c r="CG517" s="131">
        <v>43706</v>
      </c>
      <c r="CH517" t="s">
        <v>144</v>
      </c>
      <c r="CI517" t="s">
        <v>144</v>
      </c>
      <c r="CJ517" t="s">
        <v>114</v>
      </c>
      <c r="CK517" t="s">
        <v>109</v>
      </c>
      <c r="CL517" t="s">
        <v>109</v>
      </c>
      <c r="CM517" t="s">
        <v>109</v>
      </c>
      <c r="CN517">
        <v>2022</v>
      </c>
      <c r="CO517" s="1">
        <v>44784</v>
      </c>
      <c r="CP517" t="s">
        <v>7179</v>
      </c>
      <c r="CQ517">
        <v>8</v>
      </c>
      <c r="CR517">
        <v>33</v>
      </c>
      <c r="CS517" s="1">
        <v>44781</v>
      </c>
      <c r="CT517" t="s">
        <v>16340</v>
      </c>
      <c r="CU517" t="s">
        <v>8615</v>
      </c>
      <c r="CV517" t="s">
        <v>16276</v>
      </c>
      <c r="CW517" t="s">
        <v>16333</v>
      </c>
      <c r="CX517" t="s">
        <v>7490</v>
      </c>
      <c r="CY517" t="s">
        <v>7618</v>
      </c>
      <c r="CZ517" t="s">
        <v>9142</v>
      </c>
      <c r="DA517" t="s">
        <v>7184</v>
      </c>
      <c r="DB517" t="s">
        <v>5342</v>
      </c>
      <c r="DC517" t="s">
        <v>7185</v>
      </c>
      <c r="DD517" t="s">
        <v>3726</v>
      </c>
      <c r="DE517" t="s">
        <v>7198</v>
      </c>
      <c r="DF517" t="s">
        <v>7187</v>
      </c>
      <c r="DG517" t="s">
        <v>7199</v>
      </c>
      <c r="DH517" t="s">
        <v>7200</v>
      </c>
      <c r="DI517" t="s">
        <v>110</v>
      </c>
      <c r="DJ517" t="s">
        <v>130</v>
      </c>
      <c r="DK517" t="s">
        <v>110</v>
      </c>
      <c r="DL517" t="s">
        <v>1930</v>
      </c>
      <c r="DM517" t="s">
        <v>7189</v>
      </c>
      <c r="DN517" t="s">
        <v>57</v>
      </c>
      <c r="DO517" t="s">
        <v>7328</v>
      </c>
      <c r="DP517" t="s">
        <v>110</v>
      </c>
      <c r="DQ517" t="s">
        <v>110</v>
      </c>
      <c r="DR517" t="s">
        <v>7192</v>
      </c>
      <c r="DS517" t="s">
        <v>7193</v>
      </c>
      <c r="DT517" t="s">
        <v>109</v>
      </c>
      <c r="DU517" t="s">
        <v>3728</v>
      </c>
      <c r="DV517" t="s">
        <v>9235</v>
      </c>
      <c r="DW517" t="s">
        <v>9224</v>
      </c>
      <c r="DX517" t="s">
        <v>9236</v>
      </c>
    </row>
    <row r="518" spans="7:128">
      <c r="G518">
        <v>399</v>
      </c>
      <c r="H518" t="s">
        <v>109</v>
      </c>
      <c r="I518" t="s">
        <v>3729</v>
      </c>
      <c r="J518" s="131">
        <v>44783</v>
      </c>
      <c r="K518" t="s">
        <v>6563</v>
      </c>
      <c r="L518" t="s">
        <v>403</v>
      </c>
      <c r="M518" t="s">
        <v>124</v>
      </c>
      <c r="N518" t="s">
        <v>403</v>
      </c>
      <c r="O518" t="s">
        <v>530</v>
      </c>
      <c r="P518" t="s">
        <v>162</v>
      </c>
      <c r="Q518">
        <v>0.91</v>
      </c>
      <c r="R518">
        <v>0.91</v>
      </c>
      <c r="S518">
        <v>6.12</v>
      </c>
      <c r="T518">
        <v>7.141</v>
      </c>
      <c r="U518" t="s">
        <v>109</v>
      </c>
      <c r="V518" t="s">
        <v>126</v>
      </c>
      <c r="W518" t="s">
        <v>1510</v>
      </c>
      <c r="X518" t="s">
        <v>1192</v>
      </c>
      <c r="Y518" t="s">
        <v>869</v>
      </c>
      <c r="Z518" t="s">
        <v>110</v>
      </c>
      <c r="AA518" t="s">
        <v>1288</v>
      </c>
      <c r="AB518" t="s">
        <v>129</v>
      </c>
      <c r="AC518">
        <v>97.058000000000007</v>
      </c>
      <c r="AD518" t="s">
        <v>205</v>
      </c>
      <c r="AE518" t="s">
        <v>832</v>
      </c>
      <c r="AF518" t="s">
        <v>832</v>
      </c>
      <c r="AG518" t="s">
        <v>109</v>
      </c>
      <c r="AH518" s="18">
        <v>44788</v>
      </c>
      <c r="AI518" s="131">
        <v>44955</v>
      </c>
      <c r="AJ518" t="s">
        <v>133</v>
      </c>
      <c r="AK518" t="s">
        <v>2769</v>
      </c>
      <c r="AL518" t="s">
        <v>110</v>
      </c>
      <c r="AM518" t="s">
        <v>109</v>
      </c>
      <c r="AN518" s="131">
        <v>45867</v>
      </c>
      <c r="AO518" t="s">
        <v>132</v>
      </c>
      <c r="AP518" t="s">
        <v>109</v>
      </c>
      <c r="AQ518" t="s">
        <v>109</v>
      </c>
      <c r="AR518" t="s">
        <v>109</v>
      </c>
      <c r="AS518" t="s">
        <v>109</v>
      </c>
      <c r="AT518" t="s">
        <v>109</v>
      </c>
      <c r="AU518" t="s">
        <v>109</v>
      </c>
      <c r="AV518" t="s">
        <v>109</v>
      </c>
      <c r="AW518" t="s">
        <v>110</v>
      </c>
      <c r="AX518" t="s">
        <v>109</v>
      </c>
      <c r="AY518" t="s">
        <v>110</v>
      </c>
      <c r="AZ518" t="s">
        <v>109</v>
      </c>
      <c r="BA518" t="s">
        <v>136</v>
      </c>
      <c r="BB518" t="s">
        <v>109</v>
      </c>
      <c r="BC518" t="s">
        <v>110</v>
      </c>
      <c r="BD518" t="s">
        <v>110</v>
      </c>
      <c r="BE518" t="s">
        <v>110</v>
      </c>
      <c r="BF518" t="s">
        <v>110</v>
      </c>
      <c r="BG518" t="s">
        <v>110</v>
      </c>
      <c r="BH518" t="s">
        <v>110</v>
      </c>
      <c r="BI518" t="s">
        <v>110</v>
      </c>
      <c r="BJ518" t="s">
        <v>110</v>
      </c>
      <c r="BK518" t="s">
        <v>110</v>
      </c>
      <c r="BL518" t="s">
        <v>109</v>
      </c>
      <c r="BM518" t="s">
        <v>109</v>
      </c>
      <c r="BN518">
        <v>0</v>
      </c>
      <c r="BO518">
        <v>0</v>
      </c>
      <c r="BP518">
        <v>0</v>
      </c>
      <c r="BQ518" t="s">
        <v>109</v>
      </c>
      <c r="BR518" t="s">
        <v>109</v>
      </c>
      <c r="BS518"/>
      <c r="BT518" t="s">
        <v>2767</v>
      </c>
      <c r="BU518" t="s">
        <v>110</v>
      </c>
      <c r="BV518" t="s">
        <v>6563</v>
      </c>
      <c r="BW518" t="s">
        <v>141</v>
      </c>
      <c r="BX518" t="s">
        <v>140</v>
      </c>
      <c r="BY518" t="s">
        <v>5690</v>
      </c>
      <c r="BZ518" t="s">
        <v>110</v>
      </c>
      <c r="CA518" t="s">
        <v>109</v>
      </c>
      <c r="CB518" t="s">
        <v>173</v>
      </c>
      <c r="CC518" t="s">
        <v>5616</v>
      </c>
      <c r="CD518" t="s">
        <v>174</v>
      </c>
      <c r="CE518" t="s">
        <v>6358</v>
      </c>
      <c r="CF518"/>
      <c r="CG518" s="131">
        <v>43692</v>
      </c>
      <c r="CH518" t="s">
        <v>144</v>
      </c>
      <c r="CI518" t="s">
        <v>144</v>
      </c>
      <c r="CJ518" t="s">
        <v>114</v>
      </c>
      <c r="CK518" t="s">
        <v>109</v>
      </c>
      <c r="CL518" t="s">
        <v>114</v>
      </c>
      <c r="CM518" t="s">
        <v>109</v>
      </c>
      <c r="CN518">
        <v>2022</v>
      </c>
      <c r="CO518" s="1">
        <v>44783</v>
      </c>
      <c r="CP518" t="s">
        <v>7179</v>
      </c>
      <c r="CQ518">
        <v>8</v>
      </c>
      <c r="CR518">
        <v>33</v>
      </c>
      <c r="CS518" s="1">
        <v>44781</v>
      </c>
      <c r="CT518" t="s">
        <v>16340</v>
      </c>
      <c r="CU518" t="s">
        <v>8615</v>
      </c>
      <c r="CV518" t="s">
        <v>16276</v>
      </c>
      <c r="CW518" t="s">
        <v>16333</v>
      </c>
      <c r="CX518" t="s">
        <v>7490</v>
      </c>
      <c r="CY518" t="s">
        <v>7618</v>
      </c>
      <c r="CZ518" t="s">
        <v>9142</v>
      </c>
      <c r="DA518" t="s">
        <v>7184</v>
      </c>
      <c r="DB518" t="s">
        <v>5342</v>
      </c>
      <c r="DC518" t="s">
        <v>7185</v>
      </c>
      <c r="DD518" t="s">
        <v>2770</v>
      </c>
      <c r="DE518" t="s">
        <v>7198</v>
      </c>
      <c r="DF518" t="s">
        <v>7187</v>
      </c>
      <c r="DG518" t="s">
        <v>7199</v>
      </c>
      <c r="DH518" t="s">
        <v>7280</v>
      </c>
      <c r="DI518" t="s">
        <v>110</v>
      </c>
      <c r="DJ518" t="s">
        <v>205</v>
      </c>
      <c r="DK518" t="s">
        <v>110</v>
      </c>
      <c r="DL518" t="s">
        <v>110</v>
      </c>
      <c r="DM518" t="s">
        <v>7189</v>
      </c>
      <c r="DN518" t="s">
        <v>7268</v>
      </c>
      <c r="DO518" t="s">
        <v>8887</v>
      </c>
      <c r="DP518" t="s">
        <v>110</v>
      </c>
      <c r="DQ518" t="s">
        <v>110</v>
      </c>
      <c r="DR518" t="s">
        <v>7213</v>
      </c>
      <c r="DS518" t="s">
        <v>110</v>
      </c>
      <c r="DT518" t="s">
        <v>109</v>
      </c>
      <c r="DU518" t="s">
        <v>3730</v>
      </c>
      <c r="DV518" t="s">
        <v>9237</v>
      </c>
      <c r="DW518" t="s">
        <v>9238</v>
      </c>
      <c r="DX518" t="s">
        <v>9239</v>
      </c>
    </row>
    <row r="519" spans="7:128">
      <c r="G519">
        <v>398</v>
      </c>
      <c r="H519" t="s">
        <v>109</v>
      </c>
      <c r="I519" t="s">
        <v>3731</v>
      </c>
      <c r="J519" s="131">
        <v>44783</v>
      </c>
      <c r="K519" t="s">
        <v>9240</v>
      </c>
      <c r="L519" t="s">
        <v>108</v>
      </c>
      <c r="M519" t="s">
        <v>300</v>
      </c>
      <c r="N519" t="s">
        <v>108</v>
      </c>
      <c r="O519" t="s">
        <v>510</v>
      </c>
      <c r="P519" t="s">
        <v>265</v>
      </c>
      <c r="Q519">
        <v>1.6</v>
      </c>
      <c r="R519">
        <v>1.65</v>
      </c>
      <c r="S519">
        <v>11.14</v>
      </c>
      <c r="T519">
        <v>12.97</v>
      </c>
      <c r="U519" t="s">
        <v>109</v>
      </c>
      <c r="V519" t="s">
        <v>126</v>
      </c>
      <c r="W519" t="s">
        <v>1164</v>
      </c>
      <c r="X519" t="s">
        <v>958</v>
      </c>
      <c r="Y519" t="s">
        <v>1164</v>
      </c>
      <c r="Z519" t="s">
        <v>110</v>
      </c>
      <c r="AA519" t="s">
        <v>956</v>
      </c>
      <c r="AB519" t="s">
        <v>129</v>
      </c>
      <c r="AC519">
        <v>100</v>
      </c>
      <c r="AD519" t="s">
        <v>130</v>
      </c>
      <c r="AE519" t="s">
        <v>131</v>
      </c>
      <c r="AF519" t="s">
        <v>131</v>
      </c>
      <c r="AG519" t="s">
        <v>109</v>
      </c>
      <c r="AH519" s="18">
        <v>44790</v>
      </c>
      <c r="AI519" s="131">
        <v>44974</v>
      </c>
      <c r="AJ519" t="s">
        <v>133</v>
      </c>
      <c r="AK519" t="s">
        <v>2567</v>
      </c>
      <c r="AL519" t="s">
        <v>110</v>
      </c>
      <c r="AM519" t="s">
        <v>109</v>
      </c>
      <c r="AN519" s="131">
        <v>45886</v>
      </c>
      <c r="AO519" t="s">
        <v>132</v>
      </c>
      <c r="AP519" t="s">
        <v>109</v>
      </c>
      <c r="AQ519" t="s">
        <v>109</v>
      </c>
      <c r="AR519" t="s">
        <v>109</v>
      </c>
      <c r="AS519" t="s">
        <v>109</v>
      </c>
      <c r="AT519" t="s">
        <v>109</v>
      </c>
      <c r="AU519" t="s">
        <v>109</v>
      </c>
      <c r="AV519" t="s">
        <v>109</v>
      </c>
      <c r="AW519" t="s">
        <v>110</v>
      </c>
      <c r="AX519" t="s">
        <v>109</v>
      </c>
      <c r="AY519" t="s">
        <v>110</v>
      </c>
      <c r="AZ519" t="s">
        <v>3732</v>
      </c>
      <c r="BA519" t="s">
        <v>136</v>
      </c>
      <c r="BB519" t="s">
        <v>109</v>
      </c>
      <c r="BC519" t="s">
        <v>110</v>
      </c>
      <c r="BD519" t="s">
        <v>110</v>
      </c>
      <c r="BE519" t="s">
        <v>110</v>
      </c>
      <c r="BF519" t="s">
        <v>110</v>
      </c>
      <c r="BG519" t="s">
        <v>110</v>
      </c>
      <c r="BH519" t="s">
        <v>110</v>
      </c>
      <c r="BI519" t="s">
        <v>110</v>
      </c>
      <c r="BJ519" t="s">
        <v>110</v>
      </c>
      <c r="BK519" t="s">
        <v>110</v>
      </c>
      <c r="BL519" t="s">
        <v>109</v>
      </c>
      <c r="BM519" t="s">
        <v>109</v>
      </c>
      <c r="BN519">
        <v>0</v>
      </c>
      <c r="BO519">
        <v>0</v>
      </c>
      <c r="BP519">
        <v>0</v>
      </c>
      <c r="BQ519" t="s">
        <v>109</v>
      </c>
      <c r="BR519" t="s">
        <v>109</v>
      </c>
      <c r="BS519"/>
      <c r="BT519" t="s">
        <v>2564</v>
      </c>
      <c r="BU519" t="s">
        <v>7178</v>
      </c>
      <c r="BV519" t="s">
        <v>6249</v>
      </c>
      <c r="BW519" t="s">
        <v>141</v>
      </c>
      <c r="BX519" t="s">
        <v>140</v>
      </c>
      <c r="BY519" t="s">
        <v>5690</v>
      </c>
      <c r="BZ519" t="s">
        <v>110</v>
      </c>
      <c r="CA519" t="s">
        <v>109</v>
      </c>
      <c r="CB519" t="s">
        <v>294</v>
      </c>
      <c r="CC519" t="s">
        <v>5616</v>
      </c>
      <c r="CD519" t="s">
        <v>5528</v>
      </c>
      <c r="CE519" t="s">
        <v>6250</v>
      </c>
      <c r="CF519"/>
      <c r="CG519" s="131">
        <v>44701</v>
      </c>
      <c r="CH519" t="s">
        <v>144</v>
      </c>
      <c r="CI519" t="s">
        <v>144</v>
      </c>
      <c r="CJ519" t="s">
        <v>114</v>
      </c>
      <c r="CK519" t="s">
        <v>109</v>
      </c>
      <c r="CL519" t="s">
        <v>109</v>
      </c>
      <c r="CM519" t="s">
        <v>109</v>
      </c>
      <c r="CN519">
        <v>2022</v>
      </c>
      <c r="CO519" s="1">
        <v>44783</v>
      </c>
      <c r="CP519" t="s">
        <v>7179</v>
      </c>
      <c r="CQ519">
        <v>8</v>
      </c>
      <c r="CR519">
        <v>33</v>
      </c>
      <c r="CS519" s="1">
        <v>44781</v>
      </c>
      <c r="CT519" t="s">
        <v>16340</v>
      </c>
      <c r="CU519" t="s">
        <v>8615</v>
      </c>
      <c r="CV519" t="s">
        <v>16276</v>
      </c>
      <c r="CW519" t="s">
        <v>16333</v>
      </c>
      <c r="CX519" t="s">
        <v>7490</v>
      </c>
      <c r="CY519" t="s">
        <v>7618</v>
      </c>
      <c r="CZ519" t="s">
        <v>9142</v>
      </c>
      <c r="DA519" t="s">
        <v>7184</v>
      </c>
      <c r="DB519" t="s">
        <v>5342</v>
      </c>
      <c r="DC519" t="s">
        <v>7185</v>
      </c>
      <c r="DD519" t="s">
        <v>2568</v>
      </c>
      <c r="DE519" t="s">
        <v>7238</v>
      </c>
      <c r="DF519" t="s">
        <v>7187</v>
      </c>
      <c r="DG519" t="s">
        <v>7188</v>
      </c>
      <c r="DH519" t="s">
        <v>110</v>
      </c>
      <c r="DI519" t="s">
        <v>110</v>
      </c>
      <c r="DJ519" t="s">
        <v>130</v>
      </c>
      <c r="DK519" t="s">
        <v>110</v>
      </c>
      <c r="DL519" t="s">
        <v>1790</v>
      </c>
      <c r="DM519" t="s">
        <v>7189</v>
      </c>
      <c r="DN519" t="s">
        <v>7239</v>
      </c>
      <c r="DO519" t="s">
        <v>9241</v>
      </c>
      <c r="DP519" t="s">
        <v>110</v>
      </c>
      <c r="DQ519" t="s">
        <v>110</v>
      </c>
      <c r="DR519" t="s">
        <v>7192</v>
      </c>
      <c r="DS519" t="s">
        <v>7193</v>
      </c>
      <c r="DT519" t="s">
        <v>109</v>
      </c>
      <c r="DU519" t="s">
        <v>3733</v>
      </c>
      <c r="DV519" t="s">
        <v>9242</v>
      </c>
      <c r="DW519" t="s">
        <v>9238</v>
      </c>
      <c r="DX519" t="s">
        <v>9243</v>
      </c>
    </row>
    <row r="520" spans="7:128">
      <c r="G520">
        <v>397</v>
      </c>
      <c r="H520" t="s">
        <v>109</v>
      </c>
      <c r="I520" t="s">
        <v>3734</v>
      </c>
      <c r="J520" s="131">
        <v>44783</v>
      </c>
      <c r="K520" t="s">
        <v>6924</v>
      </c>
      <c r="L520" t="s">
        <v>726</v>
      </c>
      <c r="M520" t="s">
        <v>110</v>
      </c>
      <c r="N520" t="s">
        <v>108</v>
      </c>
      <c r="O520" t="s">
        <v>510</v>
      </c>
      <c r="P520" t="s">
        <v>111</v>
      </c>
      <c r="Q520">
        <v>20</v>
      </c>
      <c r="R520">
        <v>2.98</v>
      </c>
      <c r="S520">
        <v>20</v>
      </c>
      <c r="T520">
        <v>23.34</v>
      </c>
      <c r="U520" t="s">
        <v>109</v>
      </c>
      <c r="V520" t="s">
        <v>812</v>
      </c>
      <c r="W520" t="s">
        <v>3735</v>
      </c>
      <c r="X520" t="s">
        <v>110</v>
      </c>
      <c r="Y520" t="s">
        <v>110</v>
      </c>
      <c r="Z520" t="s">
        <v>110</v>
      </c>
      <c r="AA520" t="s">
        <v>110</v>
      </c>
      <c r="AB520" t="s">
        <v>129</v>
      </c>
      <c r="AC520">
        <v>100</v>
      </c>
      <c r="AD520" t="s">
        <v>205</v>
      </c>
      <c r="AE520" t="s">
        <v>131</v>
      </c>
      <c r="AF520" t="s">
        <v>131</v>
      </c>
      <c r="AG520" t="s">
        <v>109</v>
      </c>
      <c r="AH520" s="18">
        <v>44785</v>
      </c>
      <c r="AI520" s="131">
        <v>44969</v>
      </c>
      <c r="AJ520" t="s">
        <v>133</v>
      </c>
      <c r="AK520" t="s">
        <v>959</v>
      </c>
      <c r="AL520" t="s">
        <v>110</v>
      </c>
      <c r="AM520" t="s">
        <v>109</v>
      </c>
      <c r="AN520" s="131">
        <v>48438</v>
      </c>
      <c r="AO520" t="s">
        <v>132</v>
      </c>
      <c r="AP520" t="s">
        <v>109</v>
      </c>
      <c r="AQ520" t="s">
        <v>109</v>
      </c>
      <c r="AR520" t="s">
        <v>109</v>
      </c>
      <c r="AS520" t="s">
        <v>109</v>
      </c>
      <c r="AT520" t="s">
        <v>109</v>
      </c>
      <c r="AU520" t="s">
        <v>109</v>
      </c>
      <c r="AV520" t="s">
        <v>109</v>
      </c>
      <c r="AW520" t="s">
        <v>110</v>
      </c>
      <c r="AX520" t="s">
        <v>109</v>
      </c>
      <c r="AY520" t="s">
        <v>110</v>
      </c>
      <c r="AZ520" t="s">
        <v>109</v>
      </c>
      <c r="BA520" t="s">
        <v>136</v>
      </c>
      <c r="BB520" t="s">
        <v>109</v>
      </c>
      <c r="BC520" t="s">
        <v>110</v>
      </c>
      <c r="BD520" t="s">
        <v>110</v>
      </c>
      <c r="BE520" t="s">
        <v>110</v>
      </c>
      <c r="BF520" t="s">
        <v>110</v>
      </c>
      <c r="BG520" t="s">
        <v>110</v>
      </c>
      <c r="BH520" t="s">
        <v>110</v>
      </c>
      <c r="BI520" t="s">
        <v>110</v>
      </c>
      <c r="BJ520" t="s">
        <v>110</v>
      </c>
      <c r="BK520" t="s">
        <v>110</v>
      </c>
      <c r="BL520" t="s">
        <v>109</v>
      </c>
      <c r="BM520" t="s">
        <v>109</v>
      </c>
      <c r="BN520">
        <v>0</v>
      </c>
      <c r="BO520">
        <v>0</v>
      </c>
      <c r="BP520">
        <v>0</v>
      </c>
      <c r="BQ520" t="s">
        <v>109</v>
      </c>
      <c r="BR520" t="s">
        <v>109</v>
      </c>
      <c r="BS520"/>
      <c r="BT520" t="s">
        <v>954</v>
      </c>
      <c r="BU520" t="s">
        <v>110</v>
      </c>
      <c r="BV520" t="s">
        <v>6924</v>
      </c>
      <c r="BW520" t="s">
        <v>5373</v>
      </c>
      <c r="BX520" t="s">
        <v>5372</v>
      </c>
      <c r="BY520" t="s">
        <v>110</v>
      </c>
      <c r="BZ520" t="s">
        <v>110</v>
      </c>
      <c r="CA520" t="s">
        <v>109</v>
      </c>
      <c r="CB520" t="s">
        <v>694</v>
      </c>
      <c r="CC520" t="s">
        <v>110</v>
      </c>
      <c r="CD520" t="s">
        <v>5730</v>
      </c>
      <c r="CE520" t="s">
        <v>110</v>
      </c>
      <c r="CF520"/>
      <c r="CG520" s="131">
        <v>34256</v>
      </c>
      <c r="CH520" t="s">
        <v>198</v>
      </c>
      <c r="CI520" t="s">
        <v>110</v>
      </c>
      <c r="CJ520" t="s">
        <v>114</v>
      </c>
      <c r="CK520" t="s">
        <v>109</v>
      </c>
      <c r="CL520" t="s">
        <v>109</v>
      </c>
      <c r="CM520" t="s">
        <v>109</v>
      </c>
      <c r="CN520">
        <v>2022</v>
      </c>
      <c r="CO520" s="1">
        <v>44783</v>
      </c>
      <c r="CP520" t="s">
        <v>110</v>
      </c>
      <c r="CQ520">
        <v>8</v>
      </c>
      <c r="CR520">
        <v>33</v>
      </c>
      <c r="CS520" s="1">
        <v>44781</v>
      </c>
      <c r="CT520" t="s">
        <v>16340</v>
      </c>
      <c r="CU520" t="s">
        <v>8615</v>
      </c>
      <c r="CV520" t="s">
        <v>16276</v>
      </c>
      <c r="CW520" t="s">
        <v>16333</v>
      </c>
      <c r="CX520" t="s">
        <v>7490</v>
      </c>
      <c r="CY520" t="s">
        <v>7618</v>
      </c>
      <c r="CZ520" t="s">
        <v>9142</v>
      </c>
      <c r="DA520" t="s">
        <v>7197</v>
      </c>
      <c r="DB520" t="s">
        <v>5342</v>
      </c>
      <c r="DC520" t="s">
        <v>7635</v>
      </c>
      <c r="DD520" t="s">
        <v>1493</v>
      </c>
      <c r="DE520" t="s">
        <v>7207</v>
      </c>
      <c r="DF520" t="s">
        <v>7243</v>
      </c>
      <c r="DG520" t="s">
        <v>7199</v>
      </c>
      <c r="DH520" t="s">
        <v>7200</v>
      </c>
      <c r="DI520" t="s">
        <v>110</v>
      </c>
      <c r="DJ520" t="s">
        <v>205</v>
      </c>
      <c r="DK520" t="s">
        <v>110</v>
      </c>
      <c r="DL520" t="s">
        <v>110</v>
      </c>
      <c r="DM520" t="s">
        <v>7636</v>
      </c>
      <c r="DN520" t="s">
        <v>58</v>
      </c>
      <c r="DO520" t="s">
        <v>7460</v>
      </c>
      <c r="DP520" t="s">
        <v>110</v>
      </c>
      <c r="DQ520" t="s">
        <v>7207</v>
      </c>
      <c r="DR520" t="s">
        <v>7207</v>
      </c>
      <c r="DS520" t="s">
        <v>110</v>
      </c>
      <c r="DT520" t="s">
        <v>109</v>
      </c>
      <c r="DU520" t="s">
        <v>3736</v>
      </c>
      <c r="DV520" t="s">
        <v>9244</v>
      </c>
      <c r="DW520" t="s">
        <v>9238</v>
      </c>
      <c r="DX520" t="s">
        <v>9245</v>
      </c>
    </row>
    <row r="521" spans="7:128">
      <c r="G521">
        <v>396</v>
      </c>
      <c r="H521" t="s">
        <v>109</v>
      </c>
      <c r="I521" t="s">
        <v>3738</v>
      </c>
      <c r="J521" s="131">
        <v>44782</v>
      </c>
      <c r="K521" t="s">
        <v>9246</v>
      </c>
      <c r="L521" t="s">
        <v>108</v>
      </c>
      <c r="M521" t="s">
        <v>110</v>
      </c>
      <c r="N521" t="s">
        <v>108</v>
      </c>
      <c r="O521" t="s">
        <v>510</v>
      </c>
      <c r="P521" t="s">
        <v>265</v>
      </c>
      <c r="Q521">
        <v>1.47</v>
      </c>
      <c r="R521">
        <v>1.5</v>
      </c>
      <c r="S521">
        <v>10.15</v>
      </c>
      <c r="T521">
        <v>11.801</v>
      </c>
      <c r="U521" t="s">
        <v>109</v>
      </c>
      <c r="V521" t="s">
        <v>126</v>
      </c>
      <c r="W521" t="s">
        <v>277</v>
      </c>
      <c r="X521" t="s">
        <v>110</v>
      </c>
      <c r="Y521" t="s">
        <v>277</v>
      </c>
      <c r="Z521" t="s">
        <v>110</v>
      </c>
      <c r="AA521" t="s">
        <v>110</v>
      </c>
      <c r="AB521" t="s">
        <v>129</v>
      </c>
      <c r="AC521">
        <v>100</v>
      </c>
      <c r="AD521" t="s">
        <v>130</v>
      </c>
      <c r="AE521" t="s">
        <v>131</v>
      </c>
      <c r="AF521" t="s">
        <v>131</v>
      </c>
      <c r="AG521" t="s">
        <v>109</v>
      </c>
      <c r="AH521" s="18">
        <v>44785</v>
      </c>
      <c r="AI521" s="131">
        <v>44969</v>
      </c>
      <c r="AJ521" t="s">
        <v>133</v>
      </c>
      <c r="AK521" t="s">
        <v>3739</v>
      </c>
      <c r="AL521" t="s">
        <v>110</v>
      </c>
      <c r="AM521" t="s">
        <v>109</v>
      </c>
      <c r="AN521" s="131">
        <v>45881</v>
      </c>
      <c r="AO521" t="s">
        <v>132</v>
      </c>
      <c r="AP521" t="s">
        <v>109</v>
      </c>
      <c r="AQ521" t="s">
        <v>109</v>
      </c>
      <c r="AR521" t="s">
        <v>109</v>
      </c>
      <c r="AS521" t="s">
        <v>109</v>
      </c>
      <c r="AT521" t="s">
        <v>109</v>
      </c>
      <c r="AU521" t="s">
        <v>109</v>
      </c>
      <c r="AV521" t="s">
        <v>109</v>
      </c>
      <c r="AW521" t="s">
        <v>110</v>
      </c>
      <c r="AX521" t="s">
        <v>109</v>
      </c>
      <c r="AY521" t="s">
        <v>110</v>
      </c>
      <c r="AZ521" t="s">
        <v>3741</v>
      </c>
      <c r="BA521" t="s">
        <v>136</v>
      </c>
      <c r="BB521" t="s">
        <v>109</v>
      </c>
      <c r="BC521" t="s">
        <v>110</v>
      </c>
      <c r="BD521" t="s">
        <v>110</v>
      </c>
      <c r="BE521" t="s">
        <v>110</v>
      </c>
      <c r="BF521" t="s">
        <v>110</v>
      </c>
      <c r="BG521" t="s">
        <v>110</v>
      </c>
      <c r="BH521" t="s">
        <v>110</v>
      </c>
      <c r="BI521" t="s">
        <v>110</v>
      </c>
      <c r="BJ521" t="s">
        <v>110</v>
      </c>
      <c r="BK521" t="s">
        <v>110</v>
      </c>
      <c r="BL521" t="s">
        <v>109</v>
      </c>
      <c r="BM521" t="s">
        <v>109</v>
      </c>
      <c r="BN521">
        <v>0</v>
      </c>
      <c r="BO521">
        <v>0</v>
      </c>
      <c r="BP521">
        <v>0</v>
      </c>
      <c r="BQ521" t="s">
        <v>109</v>
      </c>
      <c r="BR521" t="s">
        <v>109</v>
      </c>
      <c r="BS521"/>
      <c r="BT521" t="s">
        <v>3737</v>
      </c>
      <c r="BU521" t="s">
        <v>7690</v>
      </c>
      <c r="BV521" t="s">
        <v>6207</v>
      </c>
      <c r="BW521" t="s">
        <v>141</v>
      </c>
      <c r="BX521" t="s">
        <v>140</v>
      </c>
      <c r="BY521" t="s">
        <v>5690</v>
      </c>
      <c r="BZ521" t="s">
        <v>110</v>
      </c>
      <c r="CA521" t="s">
        <v>109</v>
      </c>
      <c r="CB521" t="s">
        <v>6059</v>
      </c>
      <c r="CC521" t="s">
        <v>5616</v>
      </c>
      <c r="CD521" t="s">
        <v>6208</v>
      </c>
      <c r="CE521" t="s">
        <v>110</v>
      </c>
      <c r="CF521"/>
      <c r="CG521" s="131">
        <v>44782</v>
      </c>
      <c r="CH521" t="s">
        <v>144</v>
      </c>
      <c r="CI521" t="s">
        <v>110</v>
      </c>
      <c r="CJ521" t="s">
        <v>114</v>
      </c>
      <c r="CK521" t="s">
        <v>109</v>
      </c>
      <c r="CL521" t="s">
        <v>109</v>
      </c>
      <c r="CM521" t="s">
        <v>109</v>
      </c>
      <c r="CN521">
        <v>2022</v>
      </c>
      <c r="CO521" s="1">
        <v>44782</v>
      </c>
      <c r="CP521" t="s">
        <v>7179</v>
      </c>
      <c r="CQ521">
        <v>8</v>
      </c>
      <c r="CR521">
        <v>33</v>
      </c>
      <c r="CS521" s="1">
        <v>44781</v>
      </c>
      <c r="CT521" t="s">
        <v>16340</v>
      </c>
      <c r="CU521" t="s">
        <v>8615</v>
      </c>
      <c r="CV521" t="s">
        <v>16276</v>
      </c>
      <c r="CW521" t="s">
        <v>16333</v>
      </c>
      <c r="CX521" t="s">
        <v>7490</v>
      </c>
      <c r="CY521" t="s">
        <v>7618</v>
      </c>
      <c r="CZ521" t="s">
        <v>9142</v>
      </c>
      <c r="DA521" t="s">
        <v>7184</v>
      </c>
      <c r="DB521" t="s">
        <v>114</v>
      </c>
      <c r="DC521" t="s">
        <v>7185</v>
      </c>
      <c r="DD521" t="s">
        <v>3740</v>
      </c>
      <c r="DE521" t="s">
        <v>7238</v>
      </c>
      <c r="DF521" t="s">
        <v>7187</v>
      </c>
      <c r="DG521" t="s">
        <v>7188</v>
      </c>
      <c r="DH521" t="s">
        <v>110</v>
      </c>
      <c r="DI521" t="s">
        <v>110</v>
      </c>
      <c r="DJ521" t="s">
        <v>130</v>
      </c>
      <c r="DK521" t="s">
        <v>110</v>
      </c>
      <c r="DL521" t="s">
        <v>2139</v>
      </c>
      <c r="DM521" t="s">
        <v>7189</v>
      </c>
      <c r="DN521" t="s">
        <v>7239</v>
      </c>
      <c r="DO521" t="s">
        <v>9247</v>
      </c>
      <c r="DP521" t="s">
        <v>110</v>
      </c>
      <c r="DQ521" t="s">
        <v>110</v>
      </c>
      <c r="DR521" t="s">
        <v>7192</v>
      </c>
      <c r="DS521" t="s">
        <v>7193</v>
      </c>
      <c r="DT521" t="s">
        <v>109</v>
      </c>
      <c r="DU521" t="s">
        <v>3742</v>
      </c>
      <c r="DV521" t="s">
        <v>9248</v>
      </c>
      <c r="DW521" t="s">
        <v>9249</v>
      </c>
      <c r="DX521" t="s">
        <v>9250</v>
      </c>
    </row>
    <row r="522" spans="7:128">
      <c r="G522">
        <v>395</v>
      </c>
      <c r="H522" t="s">
        <v>109</v>
      </c>
      <c r="I522" t="s">
        <v>3744</v>
      </c>
      <c r="J522" s="131">
        <v>44782</v>
      </c>
      <c r="K522" t="s">
        <v>6378</v>
      </c>
      <c r="L522" t="s">
        <v>108</v>
      </c>
      <c r="M522" t="s">
        <v>161</v>
      </c>
      <c r="N522" t="s">
        <v>108</v>
      </c>
      <c r="O522" t="s">
        <v>510</v>
      </c>
      <c r="P522" t="s">
        <v>111</v>
      </c>
      <c r="Q522">
        <v>3</v>
      </c>
      <c r="R522">
        <v>0.44</v>
      </c>
      <c r="S522">
        <v>3</v>
      </c>
      <c r="T522">
        <v>3.4860000000000002</v>
      </c>
      <c r="U522" t="s">
        <v>109</v>
      </c>
      <c r="V522" t="s">
        <v>812</v>
      </c>
      <c r="W522" t="s">
        <v>1558</v>
      </c>
      <c r="X522" t="s">
        <v>1825</v>
      </c>
      <c r="Y522" t="s">
        <v>1558</v>
      </c>
      <c r="Z522" t="s">
        <v>110</v>
      </c>
      <c r="AA522" t="s">
        <v>2259</v>
      </c>
      <c r="AB522" t="s">
        <v>129</v>
      </c>
      <c r="AC522">
        <v>100</v>
      </c>
      <c r="AD522" t="s">
        <v>205</v>
      </c>
      <c r="AE522" t="s">
        <v>832</v>
      </c>
      <c r="AF522" t="s">
        <v>832</v>
      </c>
      <c r="AG522" t="s">
        <v>109</v>
      </c>
      <c r="AH522" s="18">
        <v>44783</v>
      </c>
      <c r="AI522" s="131">
        <v>45148</v>
      </c>
      <c r="AJ522" t="s">
        <v>133</v>
      </c>
      <c r="AK522" t="s">
        <v>3745</v>
      </c>
      <c r="AL522" t="s">
        <v>110</v>
      </c>
      <c r="AM522" t="s">
        <v>109</v>
      </c>
      <c r="AN522" s="131">
        <v>48436</v>
      </c>
      <c r="AO522" t="s">
        <v>192</v>
      </c>
      <c r="AP522" t="s">
        <v>109</v>
      </c>
      <c r="AQ522" t="s">
        <v>109</v>
      </c>
      <c r="AR522" t="s">
        <v>109</v>
      </c>
      <c r="AS522" t="s">
        <v>109</v>
      </c>
      <c r="AT522" t="s">
        <v>109</v>
      </c>
      <c r="AU522" t="s">
        <v>109</v>
      </c>
      <c r="AV522" t="s">
        <v>109</v>
      </c>
      <c r="AW522" t="s">
        <v>110</v>
      </c>
      <c r="AX522" t="s">
        <v>109</v>
      </c>
      <c r="AY522" t="s">
        <v>110</v>
      </c>
      <c r="AZ522" t="s">
        <v>3747</v>
      </c>
      <c r="BA522" t="s">
        <v>136</v>
      </c>
      <c r="BB522" t="s">
        <v>109</v>
      </c>
      <c r="BC522" t="s">
        <v>110</v>
      </c>
      <c r="BD522" t="s">
        <v>110</v>
      </c>
      <c r="BE522" t="s">
        <v>110</v>
      </c>
      <c r="BF522" t="s">
        <v>110</v>
      </c>
      <c r="BG522" t="s">
        <v>110</v>
      </c>
      <c r="BH522" t="s">
        <v>110</v>
      </c>
      <c r="BI522" t="s">
        <v>110</v>
      </c>
      <c r="BJ522" t="s">
        <v>110</v>
      </c>
      <c r="BK522" t="s">
        <v>110</v>
      </c>
      <c r="BL522" t="s">
        <v>109</v>
      </c>
      <c r="BM522" t="s">
        <v>109</v>
      </c>
      <c r="BN522">
        <v>0</v>
      </c>
      <c r="BO522">
        <v>0</v>
      </c>
      <c r="BP522">
        <v>0</v>
      </c>
      <c r="BQ522" t="s">
        <v>109</v>
      </c>
      <c r="BR522" t="s">
        <v>109</v>
      </c>
      <c r="BS522"/>
      <c r="BT522" t="s">
        <v>3743</v>
      </c>
      <c r="BU522" t="s">
        <v>110</v>
      </c>
      <c r="BV522" t="s">
        <v>6378</v>
      </c>
      <c r="BW522" t="s">
        <v>141</v>
      </c>
      <c r="BX522" t="s">
        <v>140</v>
      </c>
      <c r="BY522" t="s">
        <v>5677</v>
      </c>
      <c r="BZ522" t="s">
        <v>110</v>
      </c>
      <c r="CA522" t="s">
        <v>109</v>
      </c>
      <c r="CB522" t="s">
        <v>294</v>
      </c>
      <c r="CC522" t="s">
        <v>5686</v>
      </c>
      <c r="CD522" t="s">
        <v>5417</v>
      </c>
      <c r="CE522" t="s">
        <v>6379</v>
      </c>
      <c r="CF522"/>
      <c r="CG522" s="131">
        <v>44509</v>
      </c>
      <c r="CH522" t="s">
        <v>144</v>
      </c>
      <c r="CI522" t="s">
        <v>144</v>
      </c>
      <c r="CJ522" t="s">
        <v>114</v>
      </c>
      <c r="CK522" t="s">
        <v>109</v>
      </c>
      <c r="CL522" t="s">
        <v>109</v>
      </c>
      <c r="CM522" t="s">
        <v>109</v>
      </c>
      <c r="CN522">
        <v>2022</v>
      </c>
      <c r="CO522" s="1">
        <v>44782</v>
      </c>
      <c r="CP522" t="s">
        <v>7179</v>
      </c>
      <c r="CQ522">
        <v>8</v>
      </c>
      <c r="CR522">
        <v>33</v>
      </c>
      <c r="CS522" s="1">
        <v>44781</v>
      </c>
      <c r="CT522" t="s">
        <v>16340</v>
      </c>
      <c r="CU522" t="s">
        <v>8615</v>
      </c>
      <c r="CV522" t="s">
        <v>16276</v>
      </c>
      <c r="CW522" t="s">
        <v>16333</v>
      </c>
      <c r="CX522" t="s">
        <v>7490</v>
      </c>
      <c r="CY522" t="s">
        <v>7618</v>
      </c>
      <c r="CZ522" t="s">
        <v>9142</v>
      </c>
      <c r="DA522" t="s">
        <v>7184</v>
      </c>
      <c r="DB522" t="s">
        <v>5342</v>
      </c>
      <c r="DC522" t="s">
        <v>7635</v>
      </c>
      <c r="DD522" t="s">
        <v>3746</v>
      </c>
      <c r="DE522" t="s">
        <v>7811</v>
      </c>
      <c r="DF522" t="s">
        <v>7812</v>
      </c>
      <c r="DG522" t="s">
        <v>7188</v>
      </c>
      <c r="DH522" t="s">
        <v>110</v>
      </c>
      <c r="DI522" t="s">
        <v>110</v>
      </c>
      <c r="DJ522" t="s">
        <v>205</v>
      </c>
      <c r="DK522" t="s">
        <v>110</v>
      </c>
      <c r="DL522" t="s">
        <v>110</v>
      </c>
      <c r="DM522" t="s">
        <v>7636</v>
      </c>
      <c r="DN522" t="s">
        <v>58</v>
      </c>
      <c r="DO522" t="s">
        <v>7299</v>
      </c>
      <c r="DP522" t="s">
        <v>110</v>
      </c>
      <c r="DQ522" t="s">
        <v>7811</v>
      </c>
      <c r="DR522" t="s">
        <v>7811</v>
      </c>
      <c r="DS522" t="s">
        <v>110</v>
      </c>
      <c r="DT522" t="s">
        <v>109</v>
      </c>
      <c r="DU522" t="s">
        <v>3748</v>
      </c>
      <c r="DV522" t="s">
        <v>9251</v>
      </c>
      <c r="DW522" t="s">
        <v>9249</v>
      </c>
      <c r="DX522" t="s">
        <v>9252</v>
      </c>
    </row>
    <row r="523" spans="7:128">
      <c r="G523">
        <v>394</v>
      </c>
      <c r="H523" t="s">
        <v>109</v>
      </c>
      <c r="I523" t="s">
        <v>3749</v>
      </c>
      <c r="J523" s="131">
        <v>44782</v>
      </c>
      <c r="K523" t="s">
        <v>6714</v>
      </c>
      <c r="L523" t="s">
        <v>108</v>
      </c>
      <c r="M523" t="s">
        <v>124</v>
      </c>
      <c r="N523" t="s">
        <v>108</v>
      </c>
      <c r="O523" t="s">
        <v>510</v>
      </c>
      <c r="P523" t="s">
        <v>162</v>
      </c>
      <c r="Q523">
        <v>9.8000000000000004E-2</v>
      </c>
      <c r="R523">
        <v>0.1</v>
      </c>
      <c r="S523">
        <v>0.66</v>
      </c>
      <c r="T523">
        <v>0.76900000000000002</v>
      </c>
      <c r="U523" t="s">
        <v>109</v>
      </c>
      <c r="V523" t="s">
        <v>149</v>
      </c>
      <c r="W523" t="s">
        <v>869</v>
      </c>
      <c r="X523" t="s">
        <v>110</v>
      </c>
      <c r="Y523" t="s">
        <v>110</v>
      </c>
      <c r="Z523" t="s">
        <v>110</v>
      </c>
      <c r="AA523" t="s">
        <v>110</v>
      </c>
      <c r="AB523" t="s">
        <v>129</v>
      </c>
      <c r="AC523">
        <v>100</v>
      </c>
      <c r="AD523" t="s">
        <v>180</v>
      </c>
      <c r="AE523" t="s">
        <v>225</v>
      </c>
      <c r="AF523" t="s">
        <v>225</v>
      </c>
      <c r="AG523" t="s">
        <v>109</v>
      </c>
      <c r="AH523" s="18">
        <v>44785</v>
      </c>
      <c r="AI523" s="131">
        <v>44969</v>
      </c>
      <c r="AJ523" t="s">
        <v>167</v>
      </c>
      <c r="AK523" t="s">
        <v>1354</v>
      </c>
      <c r="AL523" t="s">
        <v>110</v>
      </c>
      <c r="AM523" t="s">
        <v>109</v>
      </c>
      <c r="AN523" s="131">
        <v>45149</v>
      </c>
      <c r="AO523" t="s">
        <v>132</v>
      </c>
      <c r="AP523" t="s">
        <v>109</v>
      </c>
      <c r="AQ523" t="s">
        <v>109</v>
      </c>
      <c r="AR523" t="s">
        <v>109</v>
      </c>
      <c r="AS523" t="s">
        <v>109</v>
      </c>
      <c r="AT523" t="s">
        <v>109</v>
      </c>
      <c r="AU523" t="s">
        <v>109</v>
      </c>
      <c r="AV523" t="s">
        <v>182</v>
      </c>
      <c r="AW523" t="s">
        <v>110</v>
      </c>
      <c r="AX523" t="s">
        <v>109</v>
      </c>
      <c r="AY523" t="s">
        <v>110</v>
      </c>
      <c r="AZ523" t="s">
        <v>109</v>
      </c>
      <c r="BA523" t="s">
        <v>136</v>
      </c>
      <c r="BB523" t="s">
        <v>109</v>
      </c>
      <c r="BC523" t="s">
        <v>110</v>
      </c>
      <c r="BD523" t="s">
        <v>110</v>
      </c>
      <c r="BE523" t="s">
        <v>110</v>
      </c>
      <c r="BF523" t="s">
        <v>110</v>
      </c>
      <c r="BG523" t="s">
        <v>110</v>
      </c>
      <c r="BH523" t="s">
        <v>110</v>
      </c>
      <c r="BI523" t="s">
        <v>110</v>
      </c>
      <c r="BJ523" t="s">
        <v>110</v>
      </c>
      <c r="BK523" t="s">
        <v>110</v>
      </c>
      <c r="BL523" t="s">
        <v>109</v>
      </c>
      <c r="BM523" t="s">
        <v>109</v>
      </c>
      <c r="BN523">
        <v>0</v>
      </c>
      <c r="BO523">
        <v>0</v>
      </c>
      <c r="BP523">
        <v>0</v>
      </c>
      <c r="BQ523" t="s">
        <v>109</v>
      </c>
      <c r="BR523" t="s">
        <v>109</v>
      </c>
      <c r="BS523"/>
      <c r="BT523" t="s">
        <v>1352</v>
      </c>
      <c r="BU523" t="s">
        <v>110</v>
      </c>
      <c r="BV523" t="s">
        <v>6714</v>
      </c>
      <c r="BW523" t="s">
        <v>5370</v>
      </c>
      <c r="BX523" t="s">
        <v>231</v>
      </c>
      <c r="BY523" t="s">
        <v>110</v>
      </c>
      <c r="BZ523" t="s">
        <v>110</v>
      </c>
      <c r="CA523" t="s">
        <v>109</v>
      </c>
      <c r="CB523" t="s">
        <v>656</v>
      </c>
      <c r="CC523" t="s">
        <v>110</v>
      </c>
      <c r="CD523" t="s">
        <v>681</v>
      </c>
      <c r="CE523" t="s">
        <v>110</v>
      </c>
      <c r="CF523"/>
      <c r="CG523" s="131">
        <v>42955</v>
      </c>
      <c r="CH523" t="s">
        <v>235</v>
      </c>
      <c r="CI523" t="s">
        <v>110</v>
      </c>
      <c r="CJ523" t="s">
        <v>114</v>
      </c>
      <c r="CK523" t="s">
        <v>109</v>
      </c>
      <c r="CL523" t="s">
        <v>114</v>
      </c>
      <c r="CM523" t="s">
        <v>109</v>
      </c>
      <c r="CN523">
        <v>2022</v>
      </c>
      <c r="CO523" s="1">
        <v>44782</v>
      </c>
      <c r="CP523" t="s">
        <v>110</v>
      </c>
      <c r="CQ523">
        <v>8</v>
      </c>
      <c r="CR523">
        <v>33</v>
      </c>
      <c r="CS523" s="1">
        <v>44781</v>
      </c>
      <c r="CT523" t="s">
        <v>16340</v>
      </c>
      <c r="CU523" t="s">
        <v>8615</v>
      </c>
      <c r="CV523" t="s">
        <v>16276</v>
      </c>
      <c r="CW523" t="s">
        <v>16333</v>
      </c>
      <c r="CX523" t="s">
        <v>7490</v>
      </c>
      <c r="CY523" t="s">
        <v>7618</v>
      </c>
      <c r="CZ523" t="s">
        <v>9142</v>
      </c>
      <c r="DA523" t="s">
        <v>7184</v>
      </c>
      <c r="DB523" t="s">
        <v>5342</v>
      </c>
      <c r="DC523" t="s">
        <v>7206</v>
      </c>
      <c r="DD523" t="s">
        <v>1355</v>
      </c>
      <c r="DE523" t="s">
        <v>7198</v>
      </c>
      <c r="DF523" t="s">
        <v>7187</v>
      </c>
      <c r="DG523" t="s">
        <v>7188</v>
      </c>
      <c r="DH523" t="s">
        <v>110</v>
      </c>
      <c r="DI523" t="s">
        <v>1352</v>
      </c>
      <c r="DJ523" t="s">
        <v>180</v>
      </c>
      <c r="DK523" t="s">
        <v>110</v>
      </c>
      <c r="DL523" t="s">
        <v>110</v>
      </c>
      <c r="DM523" t="s">
        <v>182</v>
      </c>
      <c r="DN523" t="s">
        <v>7268</v>
      </c>
      <c r="DO523" t="s">
        <v>9253</v>
      </c>
      <c r="DP523" t="s">
        <v>110</v>
      </c>
      <c r="DQ523" t="s">
        <v>110</v>
      </c>
      <c r="DR523" t="s">
        <v>7213</v>
      </c>
      <c r="DS523" t="s">
        <v>110</v>
      </c>
      <c r="DT523" t="s">
        <v>109</v>
      </c>
      <c r="DU523" t="s">
        <v>3750</v>
      </c>
      <c r="DV523" t="s">
        <v>9254</v>
      </c>
      <c r="DW523" t="s">
        <v>9249</v>
      </c>
      <c r="DX523" t="s">
        <v>9255</v>
      </c>
    </row>
    <row r="524" spans="7:128">
      <c r="G524">
        <v>393</v>
      </c>
      <c r="H524" t="s">
        <v>109</v>
      </c>
      <c r="I524" t="s">
        <v>3751</v>
      </c>
      <c r="J524" s="131">
        <v>44782</v>
      </c>
      <c r="K524" t="s">
        <v>6714</v>
      </c>
      <c r="L524" t="s">
        <v>108</v>
      </c>
      <c r="M524" t="s">
        <v>124</v>
      </c>
      <c r="N524" t="s">
        <v>108</v>
      </c>
      <c r="O524" t="s">
        <v>510</v>
      </c>
      <c r="P524" t="s">
        <v>154</v>
      </c>
      <c r="Q524">
        <v>2.2559999999999998</v>
      </c>
      <c r="R524">
        <v>0.28999999999999998</v>
      </c>
      <c r="S524">
        <v>1.94</v>
      </c>
      <c r="T524">
        <v>2.2559999999999998</v>
      </c>
      <c r="U524" t="s">
        <v>109</v>
      </c>
      <c r="V524" t="s">
        <v>149</v>
      </c>
      <c r="W524" t="s">
        <v>869</v>
      </c>
      <c r="X524" t="s">
        <v>110</v>
      </c>
      <c r="Y524" t="s">
        <v>110</v>
      </c>
      <c r="Z524" t="s">
        <v>110</v>
      </c>
      <c r="AA524" t="s">
        <v>110</v>
      </c>
      <c r="AB524" t="s">
        <v>129</v>
      </c>
      <c r="AC524">
        <v>100</v>
      </c>
      <c r="AD524" t="s">
        <v>180</v>
      </c>
      <c r="AE524" t="s">
        <v>225</v>
      </c>
      <c r="AF524" t="s">
        <v>225</v>
      </c>
      <c r="AG524" t="s">
        <v>109</v>
      </c>
      <c r="AH524" s="18">
        <v>44785</v>
      </c>
      <c r="AI524" s="131">
        <v>44969</v>
      </c>
      <c r="AJ524" t="s">
        <v>167</v>
      </c>
      <c r="AK524" t="s">
        <v>1354</v>
      </c>
      <c r="AL524" t="s">
        <v>110</v>
      </c>
      <c r="AM524" t="s">
        <v>109</v>
      </c>
      <c r="AN524" s="131">
        <v>45149</v>
      </c>
      <c r="AO524" t="s">
        <v>132</v>
      </c>
      <c r="AP524" t="s">
        <v>109</v>
      </c>
      <c r="AQ524" t="s">
        <v>109</v>
      </c>
      <c r="AR524" t="s">
        <v>109</v>
      </c>
      <c r="AS524" t="s">
        <v>109</v>
      </c>
      <c r="AT524" t="s">
        <v>109</v>
      </c>
      <c r="AU524" t="s">
        <v>109</v>
      </c>
      <c r="AV524" t="s">
        <v>182</v>
      </c>
      <c r="AW524" t="s">
        <v>110</v>
      </c>
      <c r="AX524" t="s">
        <v>109</v>
      </c>
      <c r="AY524" t="s">
        <v>110</v>
      </c>
      <c r="AZ524" t="s">
        <v>109</v>
      </c>
      <c r="BA524" t="s">
        <v>136</v>
      </c>
      <c r="BB524" t="s">
        <v>109</v>
      </c>
      <c r="BC524" t="s">
        <v>110</v>
      </c>
      <c r="BD524" t="s">
        <v>110</v>
      </c>
      <c r="BE524" t="s">
        <v>110</v>
      </c>
      <c r="BF524" t="s">
        <v>110</v>
      </c>
      <c r="BG524" t="s">
        <v>110</v>
      </c>
      <c r="BH524" t="s">
        <v>110</v>
      </c>
      <c r="BI524" t="s">
        <v>110</v>
      </c>
      <c r="BJ524" t="s">
        <v>110</v>
      </c>
      <c r="BK524" t="s">
        <v>110</v>
      </c>
      <c r="BL524" t="s">
        <v>109</v>
      </c>
      <c r="BM524" t="s">
        <v>109</v>
      </c>
      <c r="BN524">
        <v>0</v>
      </c>
      <c r="BO524">
        <v>0</v>
      </c>
      <c r="BP524">
        <v>0</v>
      </c>
      <c r="BQ524" t="s">
        <v>109</v>
      </c>
      <c r="BR524" t="s">
        <v>109</v>
      </c>
      <c r="BS524"/>
      <c r="BT524" t="s">
        <v>1352</v>
      </c>
      <c r="BU524" t="s">
        <v>110</v>
      </c>
      <c r="BV524" t="s">
        <v>6714</v>
      </c>
      <c r="BW524" t="s">
        <v>5370</v>
      </c>
      <c r="BX524" t="s">
        <v>231</v>
      </c>
      <c r="BY524" t="s">
        <v>110</v>
      </c>
      <c r="BZ524" t="s">
        <v>110</v>
      </c>
      <c r="CA524" t="s">
        <v>109</v>
      </c>
      <c r="CB524" t="s">
        <v>656</v>
      </c>
      <c r="CC524" t="s">
        <v>110</v>
      </c>
      <c r="CD524" t="s">
        <v>681</v>
      </c>
      <c r="CE524" t="s">
        <v>110</v>
      </c>
      <c r="CF524"/>
      <c r="CG524" s="131">
        <v>42955</v>
      </c>
      <c r="CH524" t="s">
        <v>235</v>
      </c>
      <c r="CI524" t="s">
        <v>110</v>
      </c>
      <c r="CJ524" t="s">
        <v>114</v>
      </c>
      <c r="CK524" t="s">
        <v>109</v>
      </c>
      <c r="CL524" t="s">
        <v>114</v>
      </c>
      <c r="CM524" t="s">
        <v>109</v>
      </c>
      <c r="CN524">
        <v>2022</v>
      </c>
      <c r="CO524" s="1">
        <v>44782</v>
      </c>
      <c r="CP524" t="s">
        <v>110</v>
      </c>
      <c r="CQ524">
        <v>8</v>
      </c>
      <c r="CR524">
        <v>33</v>
      </c>
      <c r="CS524" s="1">
        <v>44781</v>
      </c>
      <c r="CT524" t="s">
        <v>16340</v>
      </c>
      <c r="CU524" t="s">
        <v>8615</v>
      </c>
      <c r="CV524" t="s">
        <v>16276</v>
      </c>
      <c r="CW524" t="s">
        <v>16333</v>
      </c>
      <c r="CX524" t="s">
        <v>7490</v>
      </c>
      <c r="CY524" t="s">
        <v>7618</v>
      </c>
      <c r="CZ524" t="s">
        <v>9142</v>
      </c>
      <c r="DA524" t="s">
        <v>7184</v>
      </c>
      <c r="DB524" t="s">
        <v>5342</v>
      </c>
      <c r="DC524" t="s">
        <v>7206</v>
      </c>
      <c r="DD524" t="s">
        <v>1355</v>
      </c>
      <c r="DE524" t="s">
        <v>7584</v>
      </c>
      <c r="DF524" t="s">
        <v>7187</v>
      </c>
      <c r="DG524" t="s">
        <v>7188</v>
      </c>
      <c r="DH524" t="s">
        <v>110</v>
      </c>
      <c r="DI524" t="s">
        <v>1352</v>
      </c>
      <c r="DJ524" t="s">
        <v>180</v>
      </c>
      <c r="DK524" t="s">
        <v>110</v>
      </c>
      <c r="DL524" t="s">
        <v>110</v>
      </c>
      <c r="DM524" t="s">
        <v>182</v>
      </c>
      <c r="DN524" t="s">
        <v>59</v>
      </c>
      <c r="DO524" t="s">
        <v>9256</v>
      </c>
      <c r="DP524" t="s">
        <v>110</v>
      </c>
      <c r="DQ524" t="s">
        <v>110</v>
      </c>
      <c r="DR524" t="s">
        <v>7213</v>
      </c>
      <c r="DS524" t="s">
        <v>110</v>
      </c>
      <c r="DT524" t="s">
        <v>109</v>
      </c>
      <c r="DU524" t="s">
        <v>3752</v>
      </c>
      <c r="DV524" t="s">
        <v>9254</v>
      </c>
      <c r="DW524" t="s">
        <v>9249</v>
      </c>
      <c r="DX524" t="s">
        <v>9257</v>
      </c>
    </row>
    <row r="525" spans="7:128">
      <c r="G525">
        <v>392</v>
      </c>
      <c r="H525" t="s">
        <v>109</v>
      </c>
      <c r="I525" t="s">
        <v>3753</v>
      </c>
      <c r="J525" s="131">
        <v>44777</v>
      </c>
      <c r="K525" t="s">
        <v>9258</v>
      </c>
      <c r="L525" t="s">
        <v>108</v>
      </c>
      <c r="M525" t="s">
        <v>300</v>
      </c>
      <c r="N525" t="s">
        <v>108</v>
      </c>
      <c r="O525" t="s">
        <v>510</v>
      </c>
      <c r="P525" t="s">
        <v>162</v>
      </c>
      <c r="Q525">
        <v>2</v>
      </c>
      <c r="R525">
        <v>2</v>
      </c>
      <c r="S525">
        <v>13.5</v>
      </c>
      <c r="T525">
        <v>15.7</v>
      </c>
      <c r="U525" t="s">
        <v>109</v>
      </c>
      <c r="V525" t="s">
        <v>126</v>
      </c>
      <c r="W525" t="s">
        <v>3477</v>
      </c>
      <c r="X525" t="s">
        <v>110</v>
      </c>
      <c r="Y525" t="s">
        <v>3477</v>
      </c>
      <c r="Z525" t="s">
        <v>110</v>
      </c>
      <c r="AA525" t="s">
        <v>110</v>
      </c>
      <c r="AB525" t="s">
        <v>129</v>
      </c>
      <c r="AC525">
        <v>100</v>
      </c>
      <c r="AD525" t="s">
        <v>130</v>
      </c>
      <c r="AE525" t="s">
        <v>131</v>
      </c>
      <c r="AF525" t="s">
        <v>131</v>
      </c>
      <c r="AG525" t="s">
        <v>109</v>
      </c>
      <c r="AH525" s="18">
        <v>44784</v>
      </c>
      <c r="AI525" s="131">
        <v>44968</v>
      </c>
      <c r="AJ525" t="s">
        <v>133</v>
      </c>
      <c r="AK525" t="s">
        <v>3179</v>
      </c>
      <c r="AL525" t="s">
        <v>110</v>
      </c>
      <c r="AM525" t="s">
        <v>109</v>
      </c>
      <c r="AN525" s="131">
        <v>45880</v>
      </c>
      <c r="AO525" t="s">
        <v>132</v>
      </c>
      <c r="AP525" t="s">
        <v>109</v>
      </c>
      <c r="AQ525" t="s">
        <v>109</v>
      </c>
      <c r="AR525" t="s">
        <v>109</v>
      </c>
      <c r="AS525" t="s">
        <v>109</v>
      </c>
      <c r="AT525" t="s">
        <v>109</v>
      </c>
      <c r="AU525" t="s">
        <v>109</v>
      </c>
      <c r="AV525" t="s">
        <v>109</v>
      </c>
      <c r="AW525" t="s">
        <v>110</v>
      </c>
      <c r="AX525" t="s">
        <v>109</v>
      </c>
      <c r="AY525" t="s">
        <v>110</v>
      </c>
      <c r="AZ525" t="s">
        <v>3186</v>
      </c>
      <c r="BA525" t="s">
        <v>136</v>
      </c>
      <c r="BB525" t="s">
        <v>109</v>
      </c>
      <c r="BC525" t="s">
        <v>110</v>
      </c>
      <c r="BD525" t="s">
        <v>110</v>
      </c>
      <c r="BE525" t="s">
        <v>110</v>
      </c>
      <c r="BF525" t="s">
        <v>110</v>
      </c>
      <c r="BG525" t="s">
        <v>110</v>
      </c>
      <c r="BH525" t="s">
        <v>110</v>
      </c>
      <c r="BI525" t="s">
        <v>110</v>
      </c>
      <c r="BJ525" t="s">
        <v>110</v>
      </c>
      <c r="BK525" t="s">
        <v>110</v>
      </c>
      <c r="BL525" t="s">
        <v>109</v>
      </c>
      <c r="BM525" t="s">
        <v>109</v>
      </c>
      <c r="BN525">
        <v>0</v>
      </c>
      <c r="BO525">
        <v>0</v>
      </c>
      <c r="BP525">
        <v>0</v>
      </c>
      <c r="BQ525" t="s">
        <v>109</v>
      </c>
      <c r="BR525" t="s">
        <v>109</v>
      </c>
      <c r="BS525"/>
      <c r="BT525" t="s">
        <v>3177</v>
      </c>
      <c r="BU525" t="s">
        <v>110</v>
      </c>
      <c r="BV525" t="s">
        <v>6518</v>
      </c>
      <c r="BW525" t="s">
        <v>141</v>
      </c>
      <c r="BX525" t="s">
        <v>140</v>
      </c>
      <c r="BY525" t="s">
        <v>5677</v>
      </c>
      <c r="BZ525" t="s">
        <v>110</v>
      </c>
      <c r="CA525" t="s">
        <v>109</v>
      </c>
      <c r="CB525" t="s">
        <v>5776</v>
      </c>
      <c r="CC525" t="s">
        <v>5686</v>
      </c>
      <c r="CD525" t="s">
        <v>6323</v>
      </c>
      <c r="CE525" t="s">
        <v>6519</v>
      </c>
      <c r="CF525"/>
      <c r="CG525" s="131">
        <v>43797</v>
      </c>
      <c r="CH525" t="s">
        <v>144</v>
      </c>
      <c r="CI525" t="s">
        <v>144</v>
      </c>
      <c r="CJ525" t="s">
        <v>114</v>
      </c>
      <c r="CK525" t="s">
        <v>109</v>
      </c>
      <c r="CL525" t="s">
        <v>109</v>
      </c>
      <c r="CM525" t="s">
        <v>109</v>
      </c>
      <c r="CN525">
        <v>2022</v>
      </c>
      <c r="CO525" s="1">
        <v>44777</v>
      </c>
      <c r="CP525" t="s">
        <v>7179</v>
      </c>
      <c r="CQ525">
        <v>8</v>
      </c>
      <c r="CR525">
        <v>32</v>
      </c>
      <c r="CS525" s="1">
        <v>44774</v>
      </c>
      <c r="CT525" t="s">
        <v>16341</v>
      </c>
      <c r="CU525" t="s">
        <v>8615</v>
      </c>
      <c r="CV525" t="s">
        <v>16276</v>
      </c>
      <c r="CW525" t="s">
        <v>16333</v>
      </c>
      <c r="CX525" t="s">
        <v>7490</v>
      </c>
      <c r="CY525" t="s">
        <v>7647</v>
      </c>
      <c r="CZ525" t="s">
        <v>9142</v>
      </c>
      <c r="DA525" t="s">
        <v>7184</v>
      </c>
      <c r="DB525" t="s">
        <v>5342</v>
      </c>
      <c r="DC525" t="s">
        <v>7185</v>
      </c>
      <c r="DD525" t="s">
        <v>3180</v>
      </c>
      <c r="DE525" t="s">
        <v>7198</v>
      </c>
      <c r="DF525" t="s">
        <v>7187</v>
      </c>
      <c r="DG525" t="s">
        <v>7188</v>
      </c>
      <c r="DH525" t="s">
        <v>110</v>
      </c>
      <c r="DI525" t="s">
        <v>110</v>
      </c>
      <c r="DJ525" t="s">
        <v>130</v>
      </c>
      <c r="DK525" t="s">
        <v>110</v>
      </c>
      <c r="DL525" t="s">
        <v>1930</v>
      </c>
      <c r="DM525" t="s">
        <v>7189</v>
      </c>
      <c r="DN525" t="s">
        <v>57</v>
      </c>
      <c r="DO525" t="s">
        <v>7537</v>
      </c>
      <c r="DP525" t="s">
        <v>110</v>
      </c>
      <c r="DQ525" t="s">
        <v>110</v>
      </c>
      <c r="DR525" t="s">
        <v>7192</v>
      </c>
      <c r="DS525" t="s">
        <v>7193</v>
      </c>
      <c r="DT525" t="s">
        <v>109</v>
      </c>
      <c r="DU525" t="s">
        <v>3754</v>
      </c>
      <c r="DV525" t="s">
        <v>9259</v>
      </c>
      <c r="DW525" t="s">
        <v>9260</v>
      </c>
      <c r="DX525" t="s">
        <v>9261</v>
      </c>
    </row>
    <row r="526" spans="7:128">
      <c r="G526">
        <v>391</v>
      </c>
      <c r="H526" t="s">
        <v>109</v>
      </c>
      <c r="I526" t="s">
        <v>3756</v>
      </c>
      <c r="J526" s="131">
        <v>44776</v>
      </c>
      <c r="K526" t="s">
        <v>9262</v>
      </c>
      <c r="L526" t="s">
        <v>3757</v>
      </c>
      <c r="M526" t="s">
        <v>161</v>
      </c>
      <c r="N526" t="s">
        <v>3757</v>
      </c>
      <c r="O526" t="s">
        <v>530</v>
      </c>
      <c r="P526" t="s">
        <v>162</v>
      </c>
      <c r="Q526">
        <v>0.5</v>
      </c>
      <c r="R526">
        <v>0.5</v>
      </c>
      <c r="S526">
        <v>3.34</v>
      </c>
      <c r="T526">
        <v>3.9249999999999998</v>
      </c>
      <c r="U526" t="s">
        <v>389</v>
      </c>
      <c r="V526" t="s">
        <v>126</v>
      </c>
      <c r="W526" t="s">
        <v>1310</v>
      </c>
      <c r="X526" t="s">
        <v>3758</v>
      </c>
      <c r="Y526" t="s">
        <v>1310</v>
      </c>
      <c r="Z526" t="s">
        <v>1310</v>
      </c>
      <c r="AA526" t="s">
        <v>1212</v>
      </c>
      <c r="AB526" t="s">
        <v>129</v>
      </c>
      <c r="AC526">
        <v>100</v>
      </c>
      <c r="AD526" t="s">
        <v>180</v>
      </c>
      <c r="AE526" t="s">
        <v>131</v>
      </c>
      <c r="AF526" t="s">
        <v>131</v>
      </c>
      <c r="AG526" t="s">
        <v>206</v>
      </c>
      <c r="AH526" s="18">
        <v>44726</v>
      </c>
      <c r="AI526" s="131">
        <v>44909</v>
      </c>
      <c r="AJ526" t="s">
        <v>167</v>
      </c>
      <c r="AK526" t="s">
        <v>3759</v>
      </c>
      <c r="AL526" t="s">
        <v>110</v>
      </c>
      <c r="AM526" t="s">
        <v>109</v>
      </c>
      <c r="AN526" s="131">
        <v>45822</v>
      </c>
      <c r="AO526" t="s">
        <v>132</v>
      </c>
      <c r="AP526" t="s">
        <v>109</v>
      </c>
      <c r="AQ526" t="s">
        <v>109</v>
      </c>
      <c r="AR526" t="s">
        <v>109</v>
      </c>
      <c r="AS526" t="s">
        <v>109</v>
      </c>
      <c r="AT526" t="s">
        <v>109</v>
      </c>
      <c r="AU526" t="s">
        <v>109</v>
      </c>
      <c r="AV526" t="s">
        <v>109</v>
      </c>
      <c r="AW526" t="s">
        <v>110</v>
      </c>
      <c r="AX526" t="s">
        <v>3761</v>
      </c>
      <c r="AY526" t="s">
        <v>110</v>
      </c>
      <c r="AZ526" t="s">
        <v>109</v>
      </c>
      <c r="BA526" t="s">
        <v>389</v>
      </c>
      <c r="BB526" t="s">
        <v>109</v>
      </c>
      <c r="BC526" t="s">
        <v>7367</v>
      </c>
      <c r="BD526" t="s">
        <v>7368</v>
      </c>
      <c r="BE526" t="s">
        <v>110</v>
      </c>
      <c r="BF526" t="s">
        <v>110</v>
      </c>
      <c r="BG526" t="s">
        <v>110</v>
      </c>
      <c r="BH526" t="s">
        <v>110</v>
      </c>
      <c r="BI526" t="s">
        <v>110</v>
      </c>
      <c r="BJ526" t="s">
        <v>110</v>
      </c>
      <c r="BK526" t="s">
        <v>110</v>
      </c>
      <c r="BL526" t="s">
        <v>109</v>
      </c>
      <c r="BM526" t="s">
        <v>109</v>
      </c>
      <c r="BN526">
        <v>0</v>
      </c>
      <c r="BO526">
        <v>0</v>
      </c>
      <c r="BP526">
        <v>0</v>
      </c>
      <c r="BQ526" t="s">
        <v>109</v>
      </c>
      <c r="BR526" t="s">
        <v>109</v>
      </c>
      <c r="BS526"/>
      <c r="BT526" t="s">
        <v>3755</v>
      </c>
      <c r="BU526" t="s">
        <v>110</v>
      </c>
      <c r="BV526" t="s">
        <v>6795</v>
      </c>
      <c r="BW526" t="s">
        <v>141</v>
      </c>
      <c r="BX526" t="s">
        <v>140</v>
      </c>
      <c r="BY526" t="s">
        <v>605</v>
      </c>
      <c r="BZ526" t="s">
        <v>110</v>
      </c>
      <c r="CA526" t="s">
        <v>109</v>
      </c>
      <c r="CB526" t="s">
        <v>5963</v>
      </c>
      <c r="CC526" t="s">
        <v>5615</v>
      </c>
      <c r="CD526" t="s">
        <v>5964</v>
      </c>
      <c r="CE526" t="s">
        <v>110</v>
      </c>
      <c r="CF526"/>
      <c r="CG526" s="131">
        <v>42437</v>
      </c>
      <c r="CH526" t="s">
        <v>144</v>
      </c>
      <c r="CI526" t="s">
        <v>144</v>
      </c>
      <c r="CJ526" t="s">
        <v>114</v>
      </c>
      <c r="CK526" t="s">
        <v>109</v>
      </c>
      <c r="CL526" t="s">
        <v>114</v>
      </c>
      <c r="CM526" t="s">
        <v>109</v>
      </c>
      <c r="CN526">
        <v>2022</v>
      </c>
      <c r="CO526" s="1">
        <v>44776</v>
      </c>
      <c r="CP526" t="s">
        <v>7179</v>
      </c>
      <c r="CQ526">
        <v>8</v>
      </c>
      <c r="CR526">
        <v>32</v>
      </c>
      <c r="CS526" s="1">
        <v>44774</v>
      </c>
      <c r="CT526" t="s">
        <v>16341</v>
      </c>
      <c r="CU526" t="s">
        <v>8615</v>
      </c>
      <c r="CV526" t="s">
        <v>16276</v>
      </c>
      <c r="CW526" t="s">
        <v>16333</v>
      </c>
      <c r="CX526" t="s">
        <v>7490</v>
      </c>
      <c r="CY526" t="s">
        <v>7647</v>
      </c>
      <c r="CZ526" t="s">
        <v>9142</v>
      </c>
      <c r="DA526" t="s">
        <v>7184</v>
      </c>
      <c r="DB526" t="s">
        <v>5342</v>
      </c>
      <c r="DC526" t="s">
        <v>7185</v>
      </c>
      <c r="DD526" t="s">
        <v>3760</v>
      </c>
      <c r="DE526" t="s">
        <v>7198</v>
      </c>
      <c r="DF526" t="s">
        <v>7187</v>
      </c>
      <c r="DG526" t="s">
        <v>7199</v>
      </c>
      <c r="DH526" t="s">
        <v>7280</v>
      </c>
      <c r="DI526" t="s">
        <v>3755</v>
      </c>
      <c r="DJ526" t="s">
        <v>180</v>
      </c>
      <c r="DK526" t="s">
        <v>110</v>
      </c>
      <c r="DL526" t="s">
        <v>110</v>
      </c>
      <c r="DM526" t="s">
        <v>7189</v>
      </c>
      <c r="DN526" t="s">
        <v>7268</v>
      </c>
      <c r="DO526" t="s">
        <v>7613</v>
      </c>
      <c r="DP526" t="s">
        <v>206</v>
      </c>
      <c r="DQ526" t="s">
        <v>7218</v>
      </c>
      <c r="DR526" t="s">
        <v>7218</v>
      </c>
      <c r="DS526" t="s">
        <v>110</v>
      </c>
      <c r="DT526" t="s">
        <v>109</v>
      </c>
      <c r="DU526" t="s">
        <v>3762</v>
      </c>
      <c r="DV526" t="s">
        <v>9263</v>
      </c>
      <c r="DW526" t="s">
        <v>9264</v>
      </c>
      <c r="DX526" t="s">
        <v>9265</v>
      </c>
    </row>
    <row r="527" spans="7:128">
      <c r="G527">
        <v>390</v>
      </c>
      <c r="H527" t="s">
        <v>109</v>
      </c>
      <c r="I527" t="s">
        <v>3761</v>
      </c>
      <c r="J527" s="131">
        <v>44776</v>
      </c>
      <c r="K527" t="s">
        <v>6795</v>
      </c>
      <c r="L527" t="s">
        <v>3757</v>
      </c>
      <c r="M527" t="s">
        <v>161</v>
      </c>
      <c r="N527" t="s">
        <v>108</v>
      </c>
      <c r="O527" t="s">
        <v>510</v>
      </c>
      <c r="P527" t="s">
        <v>162</v>
      </c>
      <c r="Q527">
        <v>0.5</v>
      </c>
      <c r="R527">
        <v>0.5</v>
      </c>
      <c r="S527">
        <v>3.37</v>
      </c>
      <c r="T527">
        <v>3.9249999999999998</v>
      </c>
      <c r="U527" t="s">
        <v>109</v>
      </c>
      <c r="V527" t="s">
        <v>3763</v>
      </c>
      <c r="W527" t="s">
        <v>1310</v>
      </c>
      <c r="X527" t="s">
        <v>110</v>
      </c>
      <c r="Y527" t="s">
        <v>110</v>
      </c>
      <c r="Z527" t="s">
        <v>110</v>
      </c>
      <c r="AA527" t="s">
        <v>110</v>
      </c>
      <c r="AB527" t="s">
        <v>129</v>
      </c>
      <c r="AC527">
        <v>99.992999999999995</v>
      </c>
      <c r="AD527" t="s">
        <v>180</v>
      </c>
      <c r="AE527" t="s">
        <v>131</v>
      </c>
      <c r="AF527" t="s">
        <v>131</v>
      </c>
      <c r="AG527" t="s">
        <v>206</v>
      </c>
      <c r="AH527" s="18">
        <v>44784</v>
      </c>
      <c r="AI527" s="131">
        <v>44909</v>
      </c>
      <c r="AJ527" t="s">
        <v>167</v>
      </c>
      <c r="AK527" t="s">
        <v>3759</v>
      </c>
      <c r="AL527" t="s">
        <v>110</v>
      </c>
      <c r="AM527" t="s">
        <v>109</v>
      </c>
      <c r="AN527" s="131">
        <v>45822</v>
      </c>
      <c r="AO527" t="s">
        <v>132</v>
      </c>
      <c r="AP527" t="s">
        <v>109</v>
      </c>
      <c r="AQ527" t="s">
        <v>109</v>
      </c>
      <c r="AR527" t="s">
        <v>109</v>
      </c>
      <c r="AS527" t="s">
        <v>109</v>
      </c>
      <c r="AT527" t="s">
        <v>109</v>
      </c>
      <c r="AU527" t="s">
        <v>109</v>
      </c>
      <c r="AV527" t="s">
        <v>109</v>
      </c>
      <c r="AW527" t="s">
        <v>110</v>
      </c>
      <c r="AX527" t="s">
        <v>109</v>
      </c>
      <c r="AY527" t="s">
        <v>110</v>
      </c>
      <c r="AZ527" t="s">
        <v>109</v>
      </c>
      <c r="BA527" t="s">
        <v>136</v>
      </c>
      <c r="BB527" t="s">
        <v>109</v>
      </c>
      <c r="BC527" t="s">
        <v>7367</v>
      </c>
      <c r="BD527" t="s">
        <v>7368</v>
      </c>
      <c r="BE527" t="s">
        <v>110</v>
      </c>
      <c r="BF527" t="s">
        <v>110</v>
      </c>
      <c r="BG527" t="s">
        <v>110</v>
      </c>
      <c r="BH527" t="s">
        <v>110</v>
      </c>
      <c r="BI527" t="s">
        <v>110</v>
      </c>
      <c r="BJ527" t="s">
        <v>110</v>
      </c>
      <c r="BK527" t="s">
        <v>110</v>
      </c>
      <c r="BL527" t="s">
        <v>109</v>
      </c>
      <c r="BM527" t="s">
        <v>109</v>
      </c>
      <c r="BN527">
        <v>0</v>
      </c>
      <c r="BO527">
        <v>0</v>
      </c>
      <c r="BP527">
        <v>0</v>
      </c>
      <c r="BQ527" t="s">
        <v>109</v>
      </c>
      <c r="BR527" t="s">
        <v>109</v>
      </c>
      <c r="BS527"/>
      <c r="BT527" t="s">
        <v>3755</v>
      </c>
      <c r="BU527" t="s">
        <v>110</v>
      </c>
      <c r="BV527" t="s">
        <v>6795</v>
      </c>
      <c r="BW527" t="s">
        <v>141</v>
      </c>
      <c r="BX527" t="s">
        <v>140</v>
      </c>
      <c r="BY527" t="s">
        <v>605</v>
      </c>
      <c r="BZ527" t="s">
        <v>110</v>
      </c>
      <c r="CA527" t="s">
        <v>109</v>
      </c>
      <c r="CB527" t="s">
        <v>5963</v>
      </c>
      <c r="CC527" t="s">
        <v>5615</v>
      </c>
      <c r="CD527" t="s">
        <v>5964</v>
      </c>
      <c r="CE527" t="s">
        <v>110</v>
      </c>
      <c r="CF527"/>
      <c r="CG527" s="131">
        <v>42437</v>
      </c>
      <c r="CH527" t="s">
        <v>144</v>
      </c>
      <c r="CI527" t="s">
        <v>144</v>
      </c>
      <c r="CJ527" t="s">
        <v>114</v>
      </c>
      <c r="CK527" t="s">
        <v>109</v>
      </c>
      <c r="CL527" t="s">
        <v>114</v>
      </c>
      <c r="CM527" t="s">
        <v>109</v>
      </c>
      <c r="CN527">
        <v>2022</v>
      </c>
      <c r="CO527" s="1">
        <v>44776</v>
      </c>
      <c r="CP527" t="s">
        <v>7179</v>
      </c>
      <c r="CQ527">
        <v>8</v>
      </c>
      <c r="CR527">
        <v>32</v>
      </c>
      <c r="CS527" s="1">
        <v>44774</v>
      </c>
      <c r="CT527" t="s">
        <v>16341</v>
      </c>
      <c r="CU527" t="s">
        <v>8615</v>
      </c>
      <c r="CV527" t="s">
        <v>16276</v>
      </c>
      <c r="CW527" t="s">
        <v>16333</v>
      </c>
      <c r="CX527" t="s">
        <v>7490</v>
      </c>
      <c r="CY527" t="s">
        <v>7647</v>
      </c>
      <c r="CZ527" t="s">
        <v>9142</v>
      </c>
      <c r="DA527" t="s">
        <v>7184</v>
      </c>
      <c r="DB527" t="s">
        <v>5342</v>
      </c>
      <c r="DC527" t="s">
        <v>7185</v>
      </c>
      <c r="DD527" t="s">
        <v>3760</v>
      </c>
      <c r="DE527" t="s">
        <v>7198</v>
      </c>
      <c r="DF527" t="s">
        <v>7187</v>
      </c>
      <c r="DG527" t="s">
        <v>7199</v>
      </c>
      <c r="DH527" t="s">
        <v>7200</v>
      </c>
      <c r="DI527" t="s">
        <v>3755</v>
      </c>
      <c r="DJ527" t="s">
        <v>180</v>
      </c>
      <c r="DK527" t="s">
        <v>110</v>
      </c>
      <c r="DL527" t="s">
        <v>110</v>
      </c>
      <c r="DM527" t="s">
        <v>9266</v>
      </c>
      <c r="DN527" t="s">
        <v>7268</v>
      </c>
      <c r="DO527" t="s">
        <v>7525</v>
      </c>
      <c r="DP527" t="s">
        <v>206</v>
      </c>
      <c r="DQ527" t="s">
        <v>7218</v>
      </c>
      <c r="DR527" t="s">
        <v>7218</v>
      </c>
      <c r="DS527" t="s">
        <v>110</v>
      </c>
      <c r="DT527" t="s">
        <v>109</v>
      </c>
      <c r="DU527" t="s">
        <v>3764</v>
      </c>
      <c r="DV527" t="s">
        <v>9263</v>
      </c>
      <c r="DW527" t="s">
        <v>9264</v>
      </c>
      <c r="DX527" t="s">
        <v>9267</v>
      </c>
    </row>
    <row r="528" spans="7:128">
      <c r="G528">
        <v>389</v>
      </c>
      <c r="H528" t="s">
        <v>109</v>
      </c>
      <c r="I528" t="s">
        <v>3765</v>
      </c>
      <c r="J528" s="131">
        <v>44776</v>
      </c>
      <c r="K528" t="s">
        <v>6559</v>
      </c>
      <c r="L528" t="s">
        <v>403</v>
      </c>
      <c r="M528" t="s">
        <v>124</v>
      </c>
      <c r="N528" t="s">
        <v>403</v>
      </c>
      <c r="O528" t="s">
        <v>530</v>
      </c>
      <c r="P528" t="s">
        <v>162</v>
      </c>
      <c r="Q528">
        <v>2</v>
      </c>
      <c r="R528">
        <v>2</v>
      </c>
      <c r="S528">
        <v>13.51</v>
      </c>
      <c r="T528">
        <v>15.7</v>
      </c>
      <c r="U528" t="s">
        <v>109</v>
      </c>
      <c r="V528" t="s">
        <v>126</v>
      </c>
      <c r="W528" t="s">
        <v>869</v>
      </c>
      <c r="X528" t="s">
        <v>3216</v>
      </c>
      <c r="Y528" t="s">
        <v>869</v>
      </c>
      <c r="Z528" t="s">
        <v>110</v>
      </c>
      <c r="AA528" t="s">
        <v>1212</v>
      </c>
      <c r="AB528" t="s">
        <v>129</v>
      </c>
      <c r="AC528">
        <v>100</v>
      </c>
      <c r="AD528" t="s">
        <v>205</v>
      </c>
      <c r="AE528" t="s">
        <v>131</v>
      </c>
      <c r="AF528" t="s">
        <v>131</v>
      </c>
      <c r="AG528" t="s">
        <v>109</v>
      </c>
      <c r="AH528" s="18">
        <v>44782</v>
      </c>
      <c r="AI528" s="131">
        <v>44966</v>
      </c>
      <c r="AJ528" t="s">
        <v>133</v>
      </c>
      <c r="AK528" t="s">
        <v>3725</v>
      </c>
      <c r="AL528" t="s">
        <v>110</v>
      </c>
      <c r="AM528" t="s">
        <v>109</v>
      </c>
      <c r="AN528" s="131">
        <v>45878</v>
      </c>
      <c r="AO528" t="s">
        <v>132</v>
      </c>
      <c r="AP528" t="s">
        <v>109</v>
      </c>
      <c r="AQ528" t="s">
        <v>109</v>
      </c>
      <c r="AR528" t="s">
        <v>109</v>
      </c>
      <c r="AS528" t="s">
        <v>109</v>
      </c>
      <c r="AT528" t="s">
        <v>109</v>
      </c>
      <c r="AU528" t="s">
        <v>109</v>
      </c>
      <c r="AV528" t="s">
        <v>109</v>
      </c>
      <c r="AW528" t="s">
        <v>110</v>
      </c>
      <c r="AX528" t="s">
        <v>109</v>
      </c>
      <c r="AY528" t="s">
        <v>110</v>
      </c>
      <c r="AZ528" t="s">
        <v>3727</v>
      </c>
      <c r="BA528" t="s">
        <v>136</v>
      </c>
      <c r="BB528" t="s">
        <v>109</v>
      </c>
      <c r="BC528" t="s">
        <v>110</v>
      </c>
      <c r="BD528" t="s">
        <v>110</v>
      </c>
      <c r="BE528" t="s">
        <v>110</v>
      </c>
      <c r="BF528" t="s">
        <v>110</v>
      </c>
      <c r="BG528" t="s">
        <v>110</v>
      </c>
      <c r="BH528" t="s">
        <v>110</v>
      </c>
      <c r="BI528" t="s">
        <v>110</v>
      </c>
      <c r="BJ528" t="s">
        <v>110</v>
      </c>
      <c r="BK528" t="s">
        <v>110</v>
      </c>
      <c r="BL528" t="s">
        <v>109</v>
      </c>
      <c r="BM528" t="s">
        <v>109</v>
      </c>
      <c r="BN528">
        <v>0</v>
      </c>
      <c r="BO528">
        <v>0</v>
      </c>
      <c r="BP528">
        <v>0</v>
      </c>
      <c r="BQ528" t="s">
        <v>109</v>
      </c>
      <c r="BR528" t="s">
        <v>109</v>
      </c>
      <c r="BS528"/>
      <c r="BT528" t="s">
        <v>3723</v>
      </c>
      <c r="BU528" t="s">
        <v>110</v>
      </c>
      <c r="BV528" t="s">
        <v>6559</v>
      </c>
      <c r="BW528" t="s">
        <v>141</v>
      </c>
      <c r="BX528" t="s">
        <v>140</v>
      </c>
      <c r="BY528" t="s">
        <v>5690</v>
      </c>
      <c r="BZ528" t="s">
        <v>110</v>
      </c>
      <c r="CA528" t="s">
        <v>109</v>
      </c>
      <c r="CB528" t="s">
        <v>5776</v>
      </c>
      <c r="CC528" t="s">
        <v>5615</v>
      </c>
      <c r="CD528" t="s">
        <v>6560</v>
      </c>
      <c r="CE528" t="s">
        <v>110</v>
      </c>
      <c r="CF528"/>
      <c r="CG528" s="131">
        <v>43706</v>
      </c>
      <c r="CH528" t="s">
        <v>144</v>
      </c>
      <c r="CI528" t="s">
        <v>144</v>
      </c>
      <c r="CJ528" t="s">
        <v>114</v>
      </c>
      <c r="CK528" t="s">
        <v>109</v>
      </c>
      <c r="CL528" t="s">
        <v>109</v>
      </c>
      <c r="CM528" t="s">
        <v>109</v>
      </c>
      <c r="CN528">
        <v>2022</v>
      </c>
      <c r="CO528" s="1">
        <v>44776</v>
      </c>
      <c r="CP528" t="s">
        <v>7179</v>
      </c>
      <c r="CQ528">
        <v>8</v>
      </c>
      <c r="CR528">
        <v>32</v>
      </c>
      <c r="CS528" s="1">
        <v>44774</v>
      </c>
      <c r="CT528" t="s">
        <v>16341</v>
      </c>
      <c r="CU528" t="s">
        <v>8615</v>
      </c>
      <c r="CV528" t="s">
        <v>16276</v>
      </c>
      <c r="CW528" t="s">
        <v>16333</v>
      </c>
      <c r="CX528" t="s">
        <v>7490</v>
      </c>
      <c r="CY528" t="s">
        <v>7647</v>
      </c>
      <c r="CZ528" t="s">
        <v>9142</v>
      </c>
      <c r="DA528" t="s">
        <v>7184</v>
      </c>
      <c r="DB528" t="s">
        <v>5342</v>
      </c>
      <c r="DC528" t="s">
        <v>7185</v>
      </c>
      <c r="DD528" t="s">
        <v>3726</v>
      </c>
      <c r="DE528" t="s">
        <v>7198</v>
      </c>
      <c r="DF528" t="s">
        <v>7187</v>
      </c>
      <c r="DG528" t="s">
        <v>7199</v>
      </c>
      <c r="DH528" t="s">
        <v>7280</v>
      </c>
      <c r="DI528" t="s">
        <v>110</v>
      </c>
      <c r="DJ528" t="s">
        <v>205</v>
      </c>
      <c r="DK528" t="s">
        <v>110</v>
      </c>
      <c r="DL528" t="s">
        <v>110</v>
      </c>
      <c r="DM528" t="s">
        <v>7189</v>
      </c>
      <c r="DN528" t="s">
        <v>57</v>
      </c>
      <c r="DO528" t="s">
        <v>7537</v>
      </c>
      <c r="DP528" t="s">
        <v>110</v>
      </c>
      <c r="DQ528" t="s">
        <v>110</v>
      </c>
      <c r="DR528" t="s">
        <v>7213</v>
      </c>
      <c r="DS528" t="s">
        <v>110</v>
      </c>
      <c r="DT528" t="s">
        <v>109</v>
      </c>
      <c r="DU528" t="s">
        <v>3766</v>
      </c>
      <c r="DV528" t="s">
        <v>9268</v>
      </c>
      <c r="DW528" t="s">
        <v>9264</v>
      </c>
      <c r="DX528" t="s">
        <v>9269</v>
      </c>
    </row>
    <row r="529" spans="7:128">
      <c r="G529">
        <v>388</v>
      </c>
      <c r="H529" t="s">
        <v>109</v>
      </c>
      <c r="I529" t="s">
        <v>3767</v>
      </c>
      <c r="J529" s="131">
        <v>44776</v>
      </c>
      <c r="K529" t="s">
        <v>6747</v>
      </c>
      <c r="L529" t="s">
        <v>108</v>
      </c>
      <c r="M529" t="s">
        <v>124</v>
      </c>
      <c r="N529" t="s">
        <v>108</v>
      </c>
      <c r="O529" t="s">
        <v>510</v>
      </c>
      <c r="P529" t="s">
        <v>162</v>
      </c>
      <c r="Q529">
        <v>2.0499999999999998</v>
      </c>
      <c r="R529">
        <v>2.0499999999999998</v>
      </c>
      <c r="S529">
        <v>13.85</v>
      </c>
      <c r="T529">
        <v>16.091999999999999</v>
      </c>
      <c r="U529" t="s">
        <v>109</v>
      </c>
      <c r="V529" t="s">
        <v>126</v>
      </c>
      <c r="W529" t="s">
        <v>422</v>
      </c>
      <c r="X529" t="s">
        <v>3459</v>
      </c>
      <c r="Y529" t="s">
        <v>422</v>
      </c>
      <c r="Z529" t="s">
        <v>110</v>
      </c>
      <c r="AA529" t="s">
        <v>1288</v>
      </c>
      <c r="AB529" t="s">
        <v>129</v>
      </c>
      <c r="AC529">
        <v>100</v>
      </c>
      <c r="AD529" t="s">
        <v>180</v>
      </c>
      <c r="AE529" t="s">
        <v>131</v>
      </c>
      <c r="AF529" t="s">
        <v>131</v>
      </c>
      <c r="AG529" t="s">
        <v>109</v>
      </c>
      <c r="AH529" s="18">
        <v>44783</v>
      </c>
      <c r="AI529" s="131">
        <v>44967</v>
      </c>
      <c r="AJ529" t="s">
        <v>430</v>
      </c>
      <c r="AK529" t="s">
        <v>3225</v>
      </c>
      <c r="AL529" t="s">
        <v>110</v>
      </c>
      <c r="AM529" t="s">
        <v>109</v>
      </c>
      <c r="AN529" s="131">
        <v>45879</v>
      </c>
      <c r="AO529" t="s">
        <v>132</v>
      </c>
      <c r="AP529" t="s">
        <v>109</v>
      </c>
      <c r="AQ529" t="s">
        <v>109</v>
      </c>
      <c r="AR529" t="s">
        <v>109</v>
      </c>
      <c r="AS529" t="s">
        <v>109</v>
      </c>
      <c r="AT529" t="s">
        <v>109</v>
      </c>
      <c r="AU529" t="s">
        <v>109</v>
      </c>
      <c r="AV529" t="s">
        <v>109</v>
      </c>
      <c r="AW529" t="s">
        <v>110</v>
      </c>
      <c r="AX529" t="s">
        <v>109</v>
      </c>
      <c r="AY529" t="s">
        <v>110</v>
      </c>
      <c r="AZ529" t="s">
        <v>3768</v>
      </c>
      <c r="BA529" t="s">
        <v>136</v>
      </c>
      <c r="BB529" t="s">
        <v>109</v>
      </c>
      <c r="BC529" t="s">
        <v>110</v>
      </c>
      <c r="BD529" t="s">
        <v>110</v>
      </c>
      <c r="BE529" t="s">
        <v>110</v>
      </c>
      <c r="BF529" t="s">
        <v>110</v>
      </c>
      <c r="BG529" t="s">
        <v>110</v>
      </c>
      <c r="BH529" t="s">
        <v>110</v>
      </c>
      <c r="BI529" t="s">
        <v>110</v>
      </c>
      <c r="BJ529" t="s">
        <v>110</v>
      </c>
      <c r="BK529" t="s">
        <v>110</v>
      </c>
      <c r="BL529" t="s">
        <v>109</v>
      </c>
      <c r="BM529" t="s">
        <v>109</v>
      </c>
      <c r="BN529">
        <v>0</v>
      </c>
      <c r="BO529">
        <v>0</v>
      </c>
      <c r="BP529">
        <v>0</v>
      </c>
      <c r="BQ529" t="s">
        <v>109</v>
      </c>
      <c r="BR529" t="s">
        <v>109</v>
      </c>
      <c r="BS529"/>
      <c r="BT529" t="s">
        <v>3223</v>
      </c>
      <c r="BU529" t="s">
        <v>110</v>
      </c>
      <c r="BV529" t="s">
        <v>6747</v>
      </c>
      <c r="BW529" t="s">
        <v>141</v>
      </c>
      <c r="BX529" t="s">
        <v>140</v>
      </c>
      <c r="BY529" t="s">
        <v>5690</v>
      </c>
      <c r="BZ529" t="s">
        <v>110</v>
      </c>
      <c r="CA529" t="s">
        <v>109</v>
      </c>
      <c r="CB529" t="s">
        <v>294</v>
      </c>
      <c r="CC529" t="s">
        <v>5616</v>
      </c>
      <c r="CD529" t="s">
        <v>6210</v>
      </c>
      <c r="CE529" t="s">
        <v>6748</v>
      </c>
      <c r="CF529"/>
      <c r="CG529" s="131">
        <v>42713</v>
      </c>
      <c r="CH529" t="s">
        <v>144</v>
      </c>
      <c r="CI529" t="s">
        <v>144</v>
      </c>
      <c r="CJ529" t="s">
        <v>114</v>
      </c>
      <c r="CK529" t="s">
        <v>109</v>
      </c>
      <c r="CL529" t="s">
        <v>109</v>
      </c>
      <c r="CM529" t="s">
        <v>109</v>
      </c>
      <c r="CN529">
        <v>2022</v>
      </c>
      <c r="CO529" s="1">
        <v>44776</v>
      </c>
      <c r="CP529" t="s">
        <v>7179</v>
      </c>
      <c r="CQ529">
        <v>8</v>
      </c>
      <c r="CR529">
        <v>32</v>
      </c>
      <c r="CS529" s="1">
        <v>44774</v>
      </c>
      <c r="CT529" t="s">
        <v>16341</v>
      </c>
      <c r="CU529" t="s">
        <v>8615</v>
      </c>
      <c r="CV529" t="s">
        <v>16276</v>
      </c>
      <c r="CW529" t="s">
        <v>16333</v>
      </c>
      <c r="CX529" t="s">
        <v>7490</v>
      </c>
      <c r="CY529" t="s">
        <v>7647</v>
      </c>
      <c r="CZ529" t="s">
        <v>9142</v>
      </c>
      <c r="DA529" t="s">
        <v>7197</v>
      </c>
      <c r="DB529" t="s">
        <v>5342</v>
      </c>
      <c r="DC529" t="s">
        <v>7185</v>
      </c>
      <c r="DD529" t="s">
        <v>3226</v>
      </c>
      <c r="DE529" t="s">
        <v>7198</v>
      </c>
      <c r="DF529" t="s">
        <v>7187</v>
      </c>
      <c r="DG529" t="s">
        <v>7188</v>
      </c>
      <c r="DH529" t="s">
        <v>110</v>
      </c>
      <c r="DI529" t="s">
        <v>3223</v>
      </c>
      <c r="DJ529" t="s">
        <v>180</v>
      </c>
      <c r="DK529" t="s">
        <v>110</v>
      </c>
      <c r="DL529" t="s">
        <v>110</v>
      </c>
      <c r="DM529" t="s">
        <v>7189</v>
      </c>
      <c r="DN529" t="s">
        <v>57</v>
      </c>
      <c r="DO529" t="s">
        <v>9270</v>
      </c>
      <c r="DP529" t="s">
        <v>110</v>
      </c>
      <c r="DQ529" t="s">
        <v>110</v>
      </c>
      <c r="DR529" t="s">
        <v>7213</v>
      </c>
      <c r="DS529" t="s">
        <v>110</v>
      </c>
      <c r="DT529" t="s">
        <v>109</v>
      </c>
      <c r="DU529" t="s">
        <v>3769</v>
      </c>
      <c r="DV529" t="s">
        <v>9271</v>
      </c>
      <c r="DW529" t="s">
        <v>9264</v>
      </c>
      <c r="DX529" t="s">
        <v>8853</v>
      </c>
    </row>
    <row r="530" spans="7:128">
      <c r="G530">
        <v>387</v>
      </c>
      <c r="H530" t="s">
        <v>109</v>
      </c>
      <c r="I530" t="s">
        <v>3770</v>
      </c>
      <c r="J530" s="131">
        <v>44775</v>
      </c>
      <c r="K530" t="s">
        <v>6630</v>
      </c>
      <c r="L530" t="s">
        <v>318</v>
      </c>
      <c r="M530" t="s">
        <v>161</v>
      </c>
      <c r="N530" t="s">
        <v>318</v>
      </c>
      <c r="O530" t="s">
        <v>530</v>
      </c>
      <c r="P530" t="s">
        <v>162</v>
      </c>
      <c r="Q530">
        <v>3</v>
      </c>
      <c r="R530">
        <v>3</v>
      </c>
      <c r="S530">
        <v>20.260000000000002</v>
      </c>
      <c r="T530">
        <v>23.55</v>
      </c>
      <c r="U530" t="s">
        <v>109</v>
      </c>
      <c r="V530" t="s">
        <v>126</v>
      </c>
      <c r="W530" t="s">
        <v>671</v>
      </c>
      <c r="X530" t="s">
        <v>1442</v>
      </c>
      <c r="Y530" t="s">
        <v>671</v>
      </c>
      <c r="Z530" t="s">
        <v>110</v>
      </c>
      <c r="AA530" t="s">
        <v>1131</v>
      </c>
      <c r="AB530" t="s">
        <v>129</v>
      </c>
      <c r="AC530">
        <v>100</v>
      </c>
      <c r="AD530" t="s">
        <v>205</v>
      </c>
      <c r="AE530" t="s">
        <v>131</v>
      </c>
      <c r="AF530" t="s">
        <v>131</v>
      </c>
      <c r="AG530" t="s">
        <v>109</v>
      </c>
      <c r="AH530" s="18">
        <v>44782</v>
      </c>
      <c r="AI530" s="131">
        <v>44966</v>
      </c>
      <c r="AJ530" t="s">
        <v>133</v>
      </c>
      <c r="AK530" t="s">
        <v>3238</v>
      </c>
      <c r="AL530" t="s">
        <v>110</v>
      </c>
      <c r="AM530" t="s">
        <v>109</v>
      </c>
      <c r="AN530" s="131">
        <v>45878</v>
      </c>
      <c r="AO530" t="s">
        <v>132</v>
      </c>
      <c r="AP530" t="s">
        <v>109</v>
      </c>
      <c r="AQ530" t="s">
        <v>109</v>
      </c>
      <c r="AR530" t="s">
        <v>109</v>
      </c>
      <c r="AS530" t="s">
        <v>109</v>
      </c>
      <c r="AT530" t="s">
        <v>109</v>
      </c>
      <c r="AU530" t="s">
        <v>109</v>
      </c>
      <c r="AV530" t="s">
        <v>109</v>
      </c>
      <c r="AW530" t="s">
        <v>110</v>
      </c>
      <c r="AX530" t="s">
        <v>109</v>
      </c>
      <c r="AY530" t="s">
        <v>110</v>
      </c>
      <c r="AZ530" t="s">
        <v>3772</v>
      </c>
      <c r="BA530" t="s">
        <v>136</v>
      </c>
      <c r="BB530" t="s">
        <v>109</v>
      </c>
      <c r="BC530" t="s">
        <v>110</v>
      </c>
      <c r="BD530" t="s">
        <v>110</v>
      </c>
      <c r="BE530" t="s">
        <v>110</v>
      </c>
      <c r="BF530" t="s">
        <v>110</v>
      </c>
      <c r="BG530" t="s">
        <v>110</v>
      </c>
      <c r="BH530" t="s">
        <v>110</v>
      </c>
      <c r="BI530" t="s">
        <v>110</v>
      </c>
      <c r="BJ530" t="s">
        <v>110</v>
      </c>
      <c r="BK530" t="s">
        <v>110</v>
      </c>
      <c r="BL530" t="s">
        <v>109</v>
      </c>
      <c r="BM530" t="s">
        <v>109</v>
      </c>
      <c r="BN530">
        <v>0</v>
      </c>
      <c r="BO530">
        <v>0</v>
      </c>
      <c r="BP530">
        <v>0</v>
      </c>
      <c r="BQ530" t="s">
        <v>109</v>
      </c>
      <c r="BR530" t="s">
        <v>109</v>
      </c>
      <c r="BS530"/>
      <c r="BT530" t="s">
        <v>3236</v>
      </c>
      <c r="BU530" t="s">
        <v>110</v>
      </c>
      <c r="BV530" t="s">
        <v>6630</v>
      </c>
      <c r="BW530" t="s">
        <v>141</v>
      </c>
      <c r="BX530" t="s">
        <v>140</v>
      </c>
      <c r="BY530" t="s">
        <v>5677</v>
      </c>
      <c r="BZ530" t="s">
        <v>110</v>
      </c>
      <c r="CA530" t="s">
        <v>109</v>
      </c>
      <c r="CB530" t="s">
        <v>173</v>
      </c>
      <c r="CC530" t="s">
        <v>5686</v>
      </c>
      <c r="CD530" t="s">
        <v>217</v>
      </c>
      <c r="CE530" t="s">
        <v>6631</v>
      </c>
      <c r="CF530"/>
      <c r="CG530" s="131">
        <v>43440</v>
      </c>
      <c r="CH530" t="s">
        <v>144</v>
      </c>
      <c r="CI530" t="s">
        <v>144</v>
      </c>
      <c r="CJ530" t="s">
        <v>114</v>
      </c>
      <c r="CK530" t="s">
        <v>109</v>
      </c>
      <c r="CL530" t="s">
        <v>114</v>
      </c>
      <c r="CM530" t="s">
        <v>109</v>
      </c>
      <c r="CN530">
        <v>2022</v>
      </c>
      <c r="CO530" s="1">
        <v>44775</v>
      </c>
      <c r="CP530" t="s">
        <v>7179</v>
      </c>
      <c r="CQ530">
        <v>8</v>
      </c>
      <c r="CR530">
        <v>32</v>
      </c>
      <c r="CS530" s="1">
        <v>44774</v>
      </c>
      <c r="CT530" t="s">
        <v>16341</v>
      </c>
      <c r="CU530" t="s">
        <v>8615</v>
      </c>
      <c r="CV530" t="s">
        <v>16276</v>
      </c>
      <c r="CW530" t="s">
        <v>16333</v>
      </c>
      <c r="CX530" t="s">
        <v>7490</v>
      </c>
      <c r="CY530" t="s">
        <v>7647</v>
      </c>
      <c r="CZ530" t="s">
        <v>9142</v>
      </c>
      <c r="DA530" t="s">
        <v>7197</v>
      </c>
      <c r="DB530" t="s">
        <v>5342</v>
      </c>
      <c r="DC530" t="s">
        <v>7185</v>
      </c>
      <c r="DD530" t="s">
        <v>3771</v>
      </c>
      <c r="DE530" t="s">
        <v>7198</v>
      </c>
      <c r="DF530" t="s">
        <v>7187</v>
      </c>
      <c r="DG530" t="s">
        <v>7199</v>
      </c>
      <c r="DH530" t="s">
        <v>7280</v>
      </c>
      <c r="DI530" t="s">
        <v>110</v>
      </c>
      <c r="DJ530" t="s">
        <v>205</v>
      </c>
      <c r="DK530" t="s">
        <v>110</v>
      </c>
      <c r="DL530" t="s">
        <v>110</v>
      </c>
      <c r="DM530" t="s">
        <v>7189</v>
      </c>
      <c r="DN530" t="s">
        <v>57</v>
      </c>
      <c r="DO530" t="s">
        <v>7217</v>
      </c>
      <c r="DP530" t="s">
        <v>110</v>
      </c>
      <c r="DQ530" t="s">
        <v>110</v>
      </c>
      <c r="DR530" t="s">
        <v>7213</v>
      </c>
      <c r="DS530" t="s">
        <v>110</v>
      </c>
      <c r="DT530" t="s">
        <v>109</v>
      </c>
      <c r="DU530" t="s">
        <v>3773</v>
      </c>
      <c r="DV530" t="s">
        <v>9272</v>
      </c>
      <c r="DW530" t="s">
        <v>9273</v>
      </c>
      <c r="DX530" t="s">
        <v>9274</v>
      </c>
    </row>
    <row r="531" spans="7:128">
      <c r="G531">
        <v>386</v>
      </c>
      <c r="H531" t="s">
        <v>109</v>
      </c>
      <c r="I531" t="s">
        <v>3775</v>
      </c>
      <c r="J531" s="131">
        <v>44774</v>
      </c>
      <c r="K531" t="s">
        <v>6656</v>
      </c>
      <c r="L531" t="s">
        <v>2671</v>
      </c>
      <c r="M531" t="s">
        <v>124</v>
      </c>
      <c r="N531" t="s">
        <v>2671</v>
      </c>
      <c r="O531" t="s">
        <v>581</v>
      </c>
      <c r="P531" t="s">
        <v>162</v>
      </c>
      <c r="Q531">
        <v>3</v>
      </c>
      <c r="R531">
        <v>3</v>
      </c>
      <c r="S531">
        <v>20.309999999999999</v>
      </c>
      <c r="T531">
        <v>23.55</v>
      </c>
      <c r="U531" t="s">
        <v>109</v>
      </c>
      <c r="V531" t="s">
        <v>126</v>
      </c>
      <c r="W531" t="s">
        <v>597</v>
      </c>
      <c r="X531" t="s">
        <v>110</v>
      </c>
      <c r="Y531" t="s">
        <v>597</v>
      </c>
      <c r="Z531" t="s">
        <v>110</v>
      </c>
      <c r="AA531" t="s">
        <v>110</v>
      </c>
      <c r="AB531" t="s">
        <v>129</v>
      </c>
      <c r="AC531">
        <v>100</v>
      </c>
      <c r="AD531" t="s">
        <v>205</v>
      </c>
      <c r="AE531" t="s">
        <v>131</v>
      </c>
      <c r="AF531" t="s">
        <v>131</v>
      </c>
      <c r="AG531" t="s">
        <v>109</v>
      </c>
      <c r="AH531" s="18">
        <v>44781</v>
      </c>
      <c r="AI531" s="131">
        <v>44965</v>
      </c>
      <c r="AJ531" t="s">
        <v>133</v>
      </c>
      <c r="AK531" t="s">
        <v>3776</v>
      </c>
      <c r="AL531" t="s">
        <v>110</v>
      </c>
      <c r="AM531" t="s">
        <v>109</v>
      </c>
      <c r="AN531" s="131">
        <v>45877</v>
      </c>
      <c r="AO531" t="s">
        <v>132</v>
      </c>
      <c r="AP531" t="s">
        <v>109</v>
      </c>
      <c r="AQ531" t="s">
        <v>109</v>
      </c>
      <c r="AR531" t="s">
        <v>109</v>
      </c>
      <c r="AS531" t="s">
        <v>109</v>
      </c>
      <c r="AT531" t="s">
        <v>109</v>
      </c>
      <c r="AU531" t="s">
        <v>109</v>
      </c>
      <c r="AV531" t="s">
        <v>109</v>
      </c>
      <c r="AW531" t="s">
        <v>110</v>
      </c>
      <c r="AX531" t="s">
        <v>109</v>
      </c>
      <c r="AY531" t="s">
        <v>110</v>
      </c>
      <c r="AZ531" t="s">
        <v>3778</v>
      </c>
      <c r="BA531" t="s">
        <v>136</v>
      </c>
      <c r="BB531" t="s">
        <v>109</v>
      </c>
      <c r="BC531" t="s">
        <v>110</v>
      </c>
      <c r="BD531" t="s">
        <v>110</v>
      </c>
      <c r="BE531" t="s">
        <v>110</v>
      </c>
      <c r="BF531" t="s">
        <v>110</v>
      </c>
      <c r="BG531" t="s">
        <v>110</v>
      </c>
      <c r="BH531" t="s">
        <v>110</v>
      </c>
      <c r="BI531" t="s">
        <v>110</v>
      </c>
      <c r="BJ531" t="s">
        <v>110</v>
      </c>
      <c r="BK531" t="s">
        <v>110</v>
      </c>
      <c r="BL531" t="s">
        <v>109</v>
      </c>
      <c r="BM531" t="s">
        <v>109</v>
      </c>
      <c r="BN531">
        <v>0</v>
      </c>
      <c r="BO531">
        <v>0</v>
      </c>
      <c r="BP531">
        <v>0</v>
      </c>
      <c r="BQ531" t="s">
        <v>109</v>
      </c>
      <c r="BR531" t="s">
        <v>109</v>
      </c>
      <c r="BS531"/>
      <c r="BT531" t="s">
        <v>3774</v>
      </c>
      <c r="BU531" t="s">
        <v>110</v>
      </c>
      <c r="BV531" t="s">
        <v>6656</v>
      </c>
      <c r="BW531" t="s">
        <v>141</v>
      </c>
      <c r="BX531" t="s">
        <v>140</v>
      </c>
      <c r="BY531" t="s">
        <v>5690</v>
      </c>
      <c r="BZ531" t="s">
        <v>110</v>
      </c>
      <c r="CA531" t="s">
        <v>109</v>
      </c>
      <c r="CB531" t="s">
        <v>142</v>
      </c>
      <c r="CC531" t="s">
        <v>5615</v>
      </c>
      <c r="CD531" t="s">
        <v>6657</v>
      </c>
      <c r="CE531" t="s">
        <v>110</v>
      </c>
      <c r="CF531"/>
      <c r="CG531" s="131">
        <v>43343</v>
      </c>
      <c r="CH531" t="s">
        <v>144</v>
      </c>
      <c r="CI531" t="s">
        <v>144</v>
      </c>
      <c r="CJ531" t="s">
        <v>114</v>
      </c>
      <c r="CK531" t="s">
        <v>109</v>
      </c>
      <c r="CL531" t="s">
        <v>109</v>
      </c>
      <c r="CM531" t="s">
        <v>109</v>
      </c>
      <c r="CN531">
        <v>2022</v>
      </c>
      <c r="CO531" s="1">
        <v>44774</v>
      </c>
      <c r="CP531" t="s">
        <v>7179</v>
      </c>
      <c r="CQ531">
        <v>8</v>
      </c>
      <c r="CR531">
        <v>32</v>
      </c>
      <c r="CS531" s="1">
        <v>44774</v>
      </c>
      <c r="CT531" t="s">
        <v>16341</v>
      </c>
      <c r="CU531" t="s">
        <v>8615</v>
      </c>
      <c r="CV531" t="s">
        <v>16276</v>
      </c>
      <c r="CW531" t="s">
        <v>16333</v>
      </c>
      <c r="CX531" t="s">
        <v>7490</v>
      </c>
      <c r="CY531" t="s">
        <v>7647</v>
      </c>
      <c r="CZ531" t="s">
        <v>9142</v>
      </c>
      <c r="DA531" t="s">
        <v>7197</v>
      </c>
      <c r="DB531" t="s">
        <v>5342</v>
      </c>
      <c r="DC531" t="s">
        <v>7185</v>
      </c>
      <c r="DD531" t="s">
        <v>3777</v>
      </c>
      <c r="DE531" t="s">
        <v>7198</v>
      </c>
      <c r="DF531" t="s">
        <v>7187</v>
      </c>
      <c r="DG531" t="s">
        <v>7267</v>
      </c>
      <c r="DH531" t="s">
        <v>110</v>
      </c>
      <c r="DI531" t="s">
        <v>110</v>
      </c>
      <c r="DJ531" t="s">
        <v>205</v>
      </c>
      <c r="DK531" t="s">
        <v>110</v>
      </c>
      <c r="DL531" t="s">
        <v>110</v>
      </c>
      <c r="DM531" t="s">
        <v>7189</v>
      </c>
      <c r="DN531" t="s">
        <v>57</v>
      </c>
      <c r="DO531" t="s">
        <v>7217</v>
      </c>
      <c r="DP531" t="s">
        <v>110</v>
      </c>
      <c r="DQ531" t="s">
        <v>110</v>
      </c>
      <c r="DR531" t="s">
        <v>7213</v>
      </c>
      <c r="DS531" t="s">
        <v>110</v>
      </c>
      <c r="DT531" t="s">
        <v>109</v>
      </c>
      <c r="DU531" t="s">
        <v>3779</v>
      </c>
      <c r="DV531" t="s">
        <v>9275</v>
      </c>
      <c r="DW531" t="s">
        <v>9276</v>
      </c>
      <c r="DX531" t="s">
        <v>9277</v>
      </c>
    </row>
    <row r="532" spans="7:128">
      <c r="G532">
        <v>385</v>
      </c>
      <c r="H532" t="s">
        <v>109</v>
      </c>
      <c r="I532" t="s">
        <v>3780</v>
      </c>
      <c r="J532" s="131">
        <v>44771</v>
      </c>
      <c r="K532" t="s">
        <v>9278</v>
      </c>
      <c r="L532" t="s">
        <v>108</v>
      </c>
      <c r="M532" t="s">
        <v>110</v>
      </c>
      <c r="N532" t="s">
        <v>108</v>
      </c>
      <c r="O532" t="s">
        <v>510</v>
      </c>
      <c r="P532" t="s">
        <v>265</v>
      </c>
      <c r="Q532">
        <v>1.35</v>
      </c>
      <c r="R532">
        <v>1.38</v>
      </c>
      <c r="S532">
        <v>9.2899999999999991</v>
      </c>
      <c r="T532">
        <v>10.811</v>
      </c>
      <c r="U532" t="s">
        <v>109</v>
      </c>
      <c r="V532" t="s">
        <v>126</v>
      </c>
      <c r="W532" t="s">
        <v>3026</v>
      </c>
      <c r="X532" t="s">
        <v>110</v>
      </c>
      <c r="Y532" t="s">
        <v>110</v>
      </c>
      <c r="Z532" t="s">
        <v>110</v>
      </c>
      <c r="AA532" t="s">
        <v>110</v>
      </c>
      <c r="AB532" t="s">
        <v>129</v>
      </c>
      <c r="AC532">
        <v>100</v>
      </c>
      <c r="AD532" t="s">
        <v>130</v>
      </c>
      <c r="AE532" t="s">
        <v>131</v>
      </c>
      <c r="AF532" t="s">
        <v>131</v>
      </c>
      <c r="AG532" t="s">
        <v>109</v>
      </c>
      <c r="AH532" s="18">
        <v>44777</v>
      </c>
      <c r="AI532" s="131">
        <v>44961</v>
      </c>
      <c r="AJ532" t="s">
        <v>133</v>
      </c>
      <c r="AK532" t="s">
        <v>3694</v>
      </c>
      <c r="AL532" t="s">
        <v>110</v>
      </c>
      <c r="AM532" t="s">
        <v>109</v>
      </c>
      <c r="AN532" s="131">
        <v>45873</v>
      </c>
      <c r="AO532" t="s">
        <v>132</v>
      </c>
      <c r="AP532" t="s">
        <v>109</v>
      </c>
      <c r="AQ532" t="s">
        <v>109</v>
      </c>
      <c r="AR532" t="s">
        <v>109</v>
      </c>
      <c r="AS532" t="s">
        <v>109</v>
      </c>
      <c r="AT532" t="s">
        <v>109</v>
      </c>
      <c r="AU532" t="s">
        <v>109</v>
      </c>
      <c r="AV532" t="s">
        <v>109</v>
      </c>
      <c r="AW532" t="s">
        <v>110</v>
      </c>
      <c r="AX532" t="s">
        <v>109</v>
      </c>
      <c r="AY532" t="s">
        <v>110</v>
      </c>
      <c r="AZ532" t="s">
        <v>1566</v>
      </c>
      <c r="BA532" t="s">
        <v>136</v>
      </c>
      <c r="BB532" t="s">
        <v>109</v>
      </c>
      <c r="BC532" t="s">
        <v>110</v>
      </c>
      <c r="BD532" t="s">
        <v>110</v>
      </c>
      <c r="BE532" t="s">
        <v>110</v>
      </c>
      <c r="BF532" t="s">
        <v>110</v>
      </c>
      <c r="BG532" t="s">
        <v>110</v>
      </c>
      <c r="BH532" t="s">
        <v>110</v>
      </c>
      <c r="BI532" t="s">
        <v>110</v>
      </c>
      <c r="BJ532" t="s">
        <v>110</v>
      </c>
      <c r="BK532" t="s">
        <v>110</v>
      </c>
      <c r="BL532" t="s">
        <v>109</v>
      </c>
      <c r="BM532" t="s">
        <v>109</v>
      </c>
      <c r="BN532">
        <v>0</v>
      </c>
      <c r="BO532">
        <v>0</v>
      </c>
      <c r="BP532">
        <v>0</v>
      </c>
      <c r="BQ532" t="s">
        <v>109</v>
      </c>
      <c r="BR532" t="s">
        <v>109</v>
      </c>
      <c r="BS532"/>
      <c r="BT532" t="s">
        <v>3692</v>
      </c>
      <c r="BU532" t="s">
        <v>7178</v>
      </c>
      <c r="BV532" t="s">
        <v>6209</v>
      </c>
      <c r="BW532" t="s">
        <v>141</v>
      </c>
      <c r="BX532" t="s">
        <v>140</v>
      </c>
      <c r="BY532" t="s">
        <v>5690</v>
      </c>
      <c r="BZ532" t="s">
        <v>110</v>
      </c>
      <c r="CA532" t="s">
        <v>109</v>
      </c>
      <c r="CB532" t="s">
        <v>294</v>
      </c>
      <c r="CC532" t="s">
        <v>5616</v>
      </c>
      <c r="CD532" t="s">
        <v>6210</v>
      </c>
      <c r="CE532" t="s">
        <v>110</v>
      </c>
      <c r="CF532"/>
      <c r="CG532" s="131">
        <v>44771</v>
      </c>
      <c r="CH532" t="s">
        <v>144</v>
      </c>
      <c r="CI532" t="s">
        <v>110</v>
      </c>
      <c r="CJ532" t="s">
        <v>114</v>
      </c>
      <c r="CK532" t="s">
        <v>109</v>
      </c>
      <c r="CL532" t="s">
        <v>109</v>
      </c>
      <c r="CM532" t="s">
        <v>109</v>
      </c>
      <c r="CN532">
        <v>2022</v>
      </c>
      <c r="CO532" s="1">
        <v>44771</v>
      </c>
      <c r="CP532" t="s">
        <v>7179</v>
      </c>
      <c r="CQ532">
        <v>7</v>
      </c>
      <c r="CR532">
        <v>31</v>
      </c>
      <c r="CS532" s="1">
        <v>44767</v>
      </c>
      <c r="CT532" t="s">
        <v>16342</v>
      </c>
      <c r="CU532" t="s">
        <v>8615</v>
      </c>
      <c r="CV532" t="s">
        <v>16276</v>
      </c>
      <c r="CW532" t="s">
        <v>16333</v>
      </c>
      <c r="CX532" t="s">
        <v>7678</v>
      </c>
      <c r="CY532" t="s">
        <v>7685</v>
      </c>
      <c r="CZ532" t="s">
        <v>9279</v>
      </c>
      <c r="DA532" t="s">
        <v>7184</v>
      </c>
      <c r="DB532" t="s">
        <v>114</v>
      </c>
      <c r="DC532" t="s">
        <v>7185</v>
      </c>
      <c r="DD532" t="s">
        <v>3695</v>
      </c>
      <c r="DE532" t="s">
        <v>7238</v>
      </c>
      <c r="DF532" t="s">
        <v>7187</v>
      </c>
      <c r="DG532" t="s">
        <v>7188</v>
      </c>
      <c r="DH532" t="s">
        <v>110</v>
      </c>
      <c r="DI532" t="s">
        <v>110</v>
      </c>
      <c r="DJ532" t="s">
        <v>130</v>
      </c>
      <c r="DK532" t="s">
        <v>110</v>
      </c>
      <c r="DL532" t="s">
        <v>303</v>
      </c>
      <c r="DM532" t="s">
        <v>7189</v>
      </c>
      <c r="DN532" t="s">
        <v>7239</v>
      </c>
      <c r="DO532" t="s">
        <v>9280</v>
      </c>
      <c r="DP532" t="s">
        <v>110</v>
      </c>
      <c r="DQ532" t="s">
        <v>110</v>
      </c>
      <c r="DR532" t="s">
        <v>7192</v>
      </c>
      <c r="DS532" t="s">
        <v>7193</v>
      </c>
      <c r="DT532" t="s">
        <v>109</v>
      </c>
      <c r="DU532" t="s">
        <v>3781</v>
      </c>
      <c r="DV532" t="s">
        <v>9281</v>
      </c>
      <c r="DW532" t="s">
        <v>9282</v>
      </c>
      <c r="DX532" t="s">
        <v>9283</v>
      </c>
    </row>
    <row r="533" spans="7:128">
      <c r="G533">
        <v>384</v>
      </c>
      <c r="H533" t="s">
        <v>109</v>
      </c>
      <c r="I533" t="s">
        <v>3782</v>
      </c>
      <c r="J533" s="131">
        <v>44770</v>
      </c>
      <c r="K533" t="s">
        <v>6211</v>
      </c>
      <c r="L533" t="s">
        <v>108</v>
      </c>
      <c r="M533" t="s">
        <v>124</v>
      </c>
      <c r="N533" t="s">
        <v>108</v>
      </c>
      <c r="O533" t="s">
        <v>510</v>
      </c>
      <c r="P533" t="s">
        <v>111</v>
      </c>
      <c r="Q533">
        <v>10</v>
      </c>
      <c r="R533">
        <v>1.48</v>
      </c>
      <c r="S533">
        <v>10</v>
      </c>
      <c r="T533">
        <v>11.64</v>
      </c>
      <c r="U533" t="s">
        <v>109</v>
      </c>
      <c r="V533" t="s">
        <v>126</v>
      </c>
      <c r="W533" t="s">
        <v>2286</v>
      </c>
      <c r="X533" t="s">
        <v>2566</v>
      </c>
      <c r="Y533" t="s">
        <v>2286</v>
      </c>
      <c r="Z533" t="s">
        <v>110</v>
      </c>
      <c r="AA533" t="s">
        <v>1276</v>
      </c>
      <c r="AB533" t="s">
        <v>129</v>
      </c>
      <c r="AC533">
        <v>100</v>
      </c>
      <c r="AD533" t="s">
        <v>205</v>
      </c>
      <c r="AE533" t="s">
        <v>225</v>
      </c>
      <c r="AF533" t="s">
        <v>225</v>
      </c>
      <c r="AG533" t="s">
        <v>109</v>
      </c>
      <c r="AH533" s="18">
        <v>44777</v>
      </c>
      <c r="AI533" s="131">
        <v>44961</v>
      </c>
      <c r="AJ533" t="s">
        <v>133</v>
      </c>
      <c r="AK533" t="s">
        <v>3132</v>
      </c>
      <c r="AL533" t="s">
        <v>110</v>
      </c>
      <c r="AM533" t="s">
        <v>109</v>
      </c>
      <c r="AN533" s="131">
        <v>45873</v>
      </c>
      <c r="AO533" t="s">
        <v>132</v>
      </c>
      <c r="AP533" t="s">
        <v>7082</v>
      </c>
      <c r="AQ533" t="s">
        <v>109</v>
      </c>
      <c r="AR533" t="s">
        <v>7082</v>
      </c>
      <c r="AS533" t="s">
        <v>212</v>
      </c>
      <c r="AT533" t="s">
        <v>109</v>
      </c>
      <c r="AU533" t="s">
        <v>109</v>
      </c>
      <c r="AV533" t="s">
        <v>109</v>
      </c>
      <c r="AW533" t="s">
        <v>110</v>
      </c>
      <c r="AX533" t="s">
        <v>109</v>
      </c>
      <c r="AY533" t="s">
        <v>110</v>
      </c>
      <c r="AZ533" t="s">
        <v>1566</v>
      </c>
      <c r="BA533" t="s">
        <v>136</v>
      </c>
      <c r="BB533" t="s">
        <v>109</v>
      </c>
      <c r="BC533" t="s">
        <v>110</v>
      </c>
      <c r="BD533" t="s">
        <v>110</v>
      </c>
      <c r="BE533" t="s">
        <v>226</v>
      </c>
      <c r="BF533" t="s">
        <v>110</v>
      </c>
      <c r="BG533" t="s">
        <v>110</v>
      </c>
      <c r="BH533" t="s">
        <v>110</v>
      </c>
      <c r="BI533" t="s">
        <v>110</v>
      </c>
      <c r="BJ533" t="s">
        <v>110</v>
      </c>
      <c r="BK533" t="s">
        <v>6928</v>
      </c>
      <c r="BL533" t="s">
        <v>5373</v>
      </c>
      <c r="BM533" t="s">
        <v>6995</v>
      </c>
      <c r="BN533">
        <v>1</v>
      </c>
      <c r="BO533">
        <v>1</v>
      </c>
      <c r="BP533">
        <v>1</v>
      </c>
      <c r="BQ533" t="s">
        <v>109</v>
      </c>
      <c r="BR533" t="s">
        <v>114</v>
      </c>
      <c r="BS533">
        <v>22034</v>
      </c>
      <c r="BT533" t="s">
        <v>3130</v>
      </c>
      <c r="BU533" t="s">
        <v>110</v>
      </c>
      <c r="BV533" t="s">
        <v>6211</v>
      </c>
      <c r="BW533" t="s">
        <v>141</v>
      </c>
      <c r="BX533" t="s">
        <v>140</v>
      </c>
      <c r="BY533" t="s">
        <v>5690</v>
      </c>
      <c r="BZ533" t="s">
        <v>110</v>
      </c>
      <c r="CA533" t="s">
        <v>109</v>
      </c>
      <c r="CB533" t="s">
        <v>324</v>
      </c>
      <c r="CC533" t="s">
        <v>5616</v>
      </c>
      <c r="CD533" t="s">
        <v>5393</v>
      </c>
      <c r="CE533" t="s">
        <v>6212</v>
      </c>
      <c r="CF533"/>
      <c r="CG533" s="131">
        <v>44770</v>
      </c>
      <c r="CH533" t="s">
        <v>144</v>
      </c>
      <c r="CI533" t="s">
        <v>144</v>
      </c>
      <c r="CJ533" t="s">
        <v>114</v>
      </c>
      <c r="CK533" t="s">
        <v>109</v>
      </c>
      <c r="CL533" t="s">
        <v>114</v>
      </c>
      <c r="CM533" t="s">
        <v>109</v>
      </c>
      <c r="CN533">
        <v>2022</v>
      </c>
      <c r="CO533" s="1">
        <v>44770</v>
      </c>
      <c r="CP533" t="s">
        <v>7179</v>
      </c>
      <c r="CQ533">
        <v>7</v>
      </c>
      <c r="CR533">
        <v>31</v>
      </c>
      <c r="CS533" s="1">
        <v>44767</v>
      </c>
      <c r="CT533" t="s">
        <v>16342</v>
      </c>
      <c r="CU533" t="s">
        <v>8615</v>
      </c>
      <c r="CV533" t="s">
        <v>16276</v>
      </c>
      <c r="CW533" t="s">
        <v>16333</v>
      </c>
      <c r="CX533" t="s">
        <v>7678</v>
      </c>
      <c r="CY533" t="s">
        <v>7685</v>
      </c>
      <c r="CZ533" t="s">
        <v>9279</v>
      </c>
      <c r="DA533" t="s">
        <v>7184</v>
      </c>
      <c r="DB533" t="s">
        <v>114</v>
      </c>
      <c r="DC533" t="s">
        <v>7185</v>
      </c>
      <c r="DD533" t="s">
        <v>3133</v>
      </c>
      <c r="DE533" t="s">
        <v>7811</v>
      </c>
      <c r="DF533" t="s">
        <v>7812</v>
      </c>
      <c r="DG533" t="s">
        <v>7188</v>
      </c>
      <c r="DH533" t="s">
        <v>110</v>
      </c>
      <c r="DI533" t="s">
        <v>110</v>
      </c>
      <c r="DJ533" t="s">
        <v>205</v>
      </c>
      <c r="DK533" t="s">
        <v>110</v>
      </c>
      <c r="DL533" t="s">
        <v>110</v>
      </c>
      <c r="DM533" t="s">
        <v>7189</v>
      </c>
      <c r="DN533" t="s">
        <v>58</v>
      </c>
      <c r="DO533" t="s">
        <v>7385</v>
      </c>
      <c r="DP533" t="s">
        <v>110</v>
      </c>
      <c r="DQ533" t="s">
        <v>7811</v>
      </c>
      <c r="DR533" t="s">
        <v>7811</v>
      </c>
      <c r="DS533" t="s">
        <v>110</v>
      </c>
      <c r="DT533" t="s">
        <v>7282</v>
      </c>
      <c r="DU533" t="s">
        <v>3783</v>
      </c>
      <c r="DV533" t="s">
        <v>9284</v>
      </c>
      <c r="DW533" t="s">
        <v>9285</v>
      </c>
      <c r="DX533" t="s">
        <v>9286</v>
      </c>
    </row>
    <row r="534" spans="7:128">
      <c r="G534">
        <v>383</v>
      </c>
      <c r="H534" t="s">
        <v>109</v>
      </c>
      <c r="I534" t="s">
        <v>3785</v>
      </c>
      <c r="J534" s="131">
        <v>44769</v>
      </c>
      <c r="K534" t="s">
        <v>6307</v>
      </c>
      <c r="L534" t="s">
        <v>108</v>
      </c>
      <c r="M534" t="s">
        <v>124</v>
      </c>
      <c r="N534" t="s">
        <v>108</v>
      </c>
      <c r="O534" t="s">
        <v>510</v>
      </c>
      <c r="P534" t="s">
        <v>111</v>
      </c>
      <c r="Q534">
        <v>4.9000000000000004</v>
      </c>
      <c r="R534">
        <v>0.73</v>
      </c>
      <c r="S534">
        <v>4.9000000000000004</v>
      </c>
      <c r="T534">
        <v>5.6890000000000001</v>
      </c>
      <c r="U534" t="s">
        <v>109</v>
      </c>
      <c r="V534" t="s">
        <v>126</v>
      </c>
      <c r="W534" t="s">
        <v>1310</v>
      </c>
      <c r="X534" t="s">
        <v>110</v>
      </c>
      <c r="Y534" t="s">
        <v>110</v>
      </c>
      <c r="Z534" t="s">
        <v>110</v>
      </c>
      <c r="AA534" t="s">
        <v>110</v>
      </c>
      <c r="AB534" t="s">
        <v>129</v>
      </c>
      <c r="AC534">
        <v>100</v>
      </c>
      <c r="AD534" t="s">
        <v>205</v>
      </c>
      <c r="AE534" t="s">
        <v>166</v>
      </c>
      <c r="AF534" t="s">
        <v>166</v>
      </c>
      <c r="AG534" t="s">
        <v>109</v>
      </c>
      <c r="AH534" s="18">
        <v>44774</v>
      </c>
      <c r="AI534" s="131">
        <v>45139</v>
      </c>
      <c r="AJ534" t="s">
        <v>133</v>
      </c>
      <c r="AK534" t="s">
        <v>3786</v>
      </c>
      <c r="AL534" t="s">
        <v>110</v>
      </c>
      <c r="AM534" t="s">
        <v>109</v>
      </c>
      <c r="AN534" s="131">
        <v>45870</v>
      </c>
      <c r="AO534" t="s">
        <v>192</v>
      </c>
      <c r="AP534" t="s">
        <v>109</v>
      </c>
      <c r="AQ534" t="s">
        <v>109</v>
      </c>
      <c r="AR534" t="s">
        <v>109</v>
      </c>
      <c r="AS534" t="s">
        <v>109</v>
      </c>
      <c r="AT534" t="s">
        <v>109</v>
      </c>
      <c r="AU534" t="s">
        <v>109</v>
      </c>
      <c r="AV534" t="s">
        <v>109</v>
      </c>
      <c r="AW534" t="s">
        <v>110</v>
      </c>
      <c r="AX534" t="s">
        <v>109</v>
      </c>
      <c r="AY534" t="s">
        <v>110</v>
      </c>
      <c r="AZ534" t="s">
        <v>109</v>
      </c>
      <c r="BA534" t="s">
        <v>136</v>
      </c>
      <c r="BB534" t="s">
        <v>109</v>
      </c>
      <c r="BC534" t="s">
        <v>110</v>
      </c>
      <c r="BD534" t="s">
        <v>110</v>
      </c>
      <c r="BE534" t="s">
        <v>110</v>
      </c>
      <c r="BF534" t="s">
        <v>110</v>
      </c>
      <c r="BG534" t="s">
        <v>110</v>
      </c>
      <c r="BH534" t="s">
        <v>110</v>
      </c>
      <c r="BI534" t="s">
        <v>110</v>
      </c>
      <c r="BJ534" t="s">
        <v>110</v>
      </c>
      <c r="BK534" t="s">
        <v>110</v>
      </c>
      <c r="BL534" t="s">
        <v>109</v>
      </c>
      <c r="BM534" t="s">
        <v>109</v>
      </c>
      <c r="BN534">
        <v>0</v>
      </c>
      <c r="BO534">
        <v>0</v>
      </c>
      <c r="BP534">
        <v>0</v>
      </c>
      <c r="BQ534" t="s">
        <v>109</v>
      </c>
      <c r="BR534" t="s">
        <v>109</v>
      </c>
      <c r="BS534"/>
      <c r="BT534" t="s">
        <v>3784</v>
      </c>
      <c r="BU534" t="s">
        <v>110</v>
      </c>
      <c r="BV534" t="s">
        <v>6307</v>
      </c>
      <c r="BW534" t="s">
        <v>141</v>
      </c>
      <c r="BX534" t="s">
        <v>140</v>
      </c>
      <c r="BY534" t="s">
        <v>5827</v>
      </c>
      <c r="BZ534" t="s">
        <v>110</v>
      </c>
      <c r="CA534" t="s">
        <v>109</v>
      </c>
      <c r="CB534" t="s">
        <v>324</v>
      </c>
      <c r="CC534" t="s">
        <v>5616</v>
      </c>
      <c r="CD534" t="s">
        <v>5828</v>
      </c>
      <c r="CE534" t="s">
        <v>6154</v>
      </c>
      <c r="CF534"/>
      <c r="CG534" s="131">
        <v>44637</v>
      </c>
      <c r="CH534" t="s">
        <v>144</v>
      </c>
      <c r="CI534" t="s">
        <v>144</v>
      </c>
      <c r="CJ534" t="s">
        <v>114</v>
      </c>
      <c r="CK534" t="s">
        <v>109</v>
      </c>
      <c r="CL534" t="s">
        <v>109</v>
      </c>
      <c r="CM534" t="s">
        <v>109</v>
      </c>
      <c r="CN534">
        <v>2022</v>
      </c>
      <c r="CO534" s="1">
        <v>44769</v>
      </c>
      <c r="CP534" t="s">
        <v>7179</v>
      </c>
      <c r="CQ534">
        <v>7</v>
      </c>
      <c r="CR534">
        <v>31</v>
      </c>
      <c r="CS534" s="1">
        <v>44767</v>
      </c>
      <c r="CT534" t="s">
        <v>16342</v>
      </c>
      <c r="CU534" t="s">
        <v>8615</v>
      </c>
      <c r="CV534" t="s">
        <v>16276</v>
      </c>
      <c r="CW534" t="s">
        <v>16333</v>
      </c>
      <c r="CX534" t="s">
        <v>7678</v>
      </c>
      <c r="CY534" t="s">
        <v>7685</v>
      </c>
      <c r="CZ534" t="s">
        <v>9279</v>
      </c>
      <c r="DA534" t="s">
        <v>7184</v>
      </c>
      <c r="DB534" t="s">
        <v>5342</v>
      </c>
      <c r="DC534" t="s">
        <v>7185</v>
      </c>
      <c r="DD534" t="s">
        <v>3787</v>
      </c>
      <c r="DE534" t="s">
        <v>7811</v>
      </c>
      <c r="DF534" t="s">
        <v>7812</v>
      </c>
      <c r="DG534" t="s">
        <v>7188</v>
      </c>
      <c r="DH534" t="s">
        <v>110</v>
      </c>
      <c r="DI534" t="s">
        <v>110</v>
      </c>
      <c r="DJ534" t="s">
        <v>205</v>
      </c>
      <c r="DK534" t="s">
        <v>110</v>
      </c>
      <c r="DL534" t="s">
        <v>110</v>
      </c>
      <c r="DM534" t="s">
        <v>7189</v>
      </c>
      <c r="DN534" t="s">
        <v>58</v>
      </c>
      <c r="DO534" t="s">
        <v>9287</v>
      </c>
      <c r="DP534" t="s">
        <v>110</v>
      </c>
      <c r="DQ534" t="s">
        <v>7811</v>
      </c>
      <c r="DR534" t="s">
        <v>7811</v>
      </c>
      <c r="DS534" t="s">
        <v>110</v>
      </c>
      <c r="DT534" t="s">
        <v>109</v>
      </c>
      <c r="DU534" t="s">
        <v>3788</v>
      </c>
      <c r="DV534" t="s">
        <v>9288</v>
      </c>
      <c r="DW534" t="s">
        <v>9289</v>
      </c>
      <c r="DX534" t="s">
        <v>9290</v>
      </c>
    </row>
    <row r="535" spans="7:128">
      <c r="G535">
        <v>382</v>
      </c>
      <c r="H535" t="s">
        <v>109</v>
      </c>
      <c r="I535" t="s">
        <v>3790</v>
      </c>
      <c r="J535" s="131">
        <v>44769</v>
      </c>
      <c r="K535" t="s">
        <v>6920</v>
      </c>
      <c r="L535" t="s">
        <v>318</v>
      </c>
      <c r="M535" t="s">
        <v>161</v>
      </c>
      <c r="N535" t="s">
        <v>108</v>
      </c>
      <c r="O535" t="s">
        <v>510</v>
      </c>
      <c r="P535" t="s">
        <v>162</v>
      </c>
      <c r="Q535">
        <v>2.2400000000000002</v>
      </c>
      <c r="R535">
        <v>2.2400000000000002</v>
      </c>
      <c r="S535">
        <v>15.14</v>
      </c>
      <c r="T535">
        <v>17.584</v>
      </c>
      <c r="U535" t="s">
        <v>109</v>
      </c>
      <c r="V535" t="s">
        <v>812</v>
      </c>
      <c r="W535" t="s">
        <v>1510</v>
      </c>
      <c r="X535" t="s">
        <v>110</v>
      </c>
      <c r="Y535" t="s">
        <v>110</v>
      </c>
      <c r="Z535" t="s">
        <v>110</v>
      </c>
      <c r="AA535" t="s">
        <v>110</v>
      </c>
      <c r="AB535" t="s">
        <v>129</v>
      </c>
      <c r="AC535">
        <v>100</v>
      </c>
      <c r="AD535" t="s">
        <v>205</v>
      </c>
      <c r="AE535" t="s">
        <v>225</v>
      </c>
      <c r="AF535" t="s">
        <v>225</v>
      </c>
      <c r="AG535" t="s">
        <v>109</v>
      </c>
      <c r="AH535" s="18">
        <v>44769</v>
      </c>
      <c r="AI535" s="131">
        <v>44953</v>
      </c>
      <c r="AJ535" t="s">
        <v>430</v>
      </c>
      <c r="AK535" t="s">
        <v>3791</v>
      </c>
      <c r="AL535" t="s">
        <v>110</v>
      </c>
      <c r="AM535" t="s">
        <v>109</v>
      </c>
      <c r="AN535" s="131">
        <v>48422</v>
      </c>
      <c r="AO535" t="s">
        <v>132</v>
      </c>
      <c r="AP535" t="s">
        <v>109</v>
      </c>
      <c r="AQ535" t="s">
        <v>109</v>
      </c>
      <c r="AR535" t="s">
        <v>109</v>
      </c>
      <c r="AS535" t="s">
        <v>109</v>
      </c>
      <c r="AT535" t="s">
        <v>109</v>
      </c>
      <c r="AU535" t="s">
        <v>566</v>
      </c>
      <c r="AV535" t="s">
        <v>109</v>
      </c>
      <c r="AW535" t="s">
        <v>110</v>
      </c>
      <c r="AX535" t="s">
        <v>109</v>
      </c>
      <c r="AY535" t="s">
        <v>110</v>
      </c>
      <c r="AZ535" t="s">
        <v>109</v>
      </c>
      <c r="BA535" t="s">
        <v>136</v>
      </c>
      <c r="BB535" t="s">
        <v>109</v>
      </c>
      <c r="BC535" t="s">
        <v>110</v>
      </c>
      <c r="BD535" t="s">
        <v>110</v>
      </c>
      <c r="BE535" t="s">
        <v>110</v>
      </c>
      <c r="BF535" t="s">
        <v>110</v>
      </c>
      <c r="BG535" t="s">
        <v>110</v>
      </c>
      <c r="BH535" t="s">
        <v>110</v>
      </c>
      <c r="BI535" t="s">
        <v>110</v>
      </c>
      <c r="BJ535" t="s">
        <v>110</v>
      </c>
      <c r="BK535" t="s">
        <v>110</v>
      </c>
      <c r="BL535" t="s">
        <v>109</v>
      </c>
      <c r="BM535" t="s">
        <v>109</v>
      </c>
      <c r="BN535">
        <v>0</v>
      </c>
      <c r="BO535">
        <v>0</v>
      </c>
      <c r="BP535">
        <v>0</v>
      </c>
      <c r="BQ535" t="s">
        <v>109</v>
      </c>
      <c r="BR535" t="s">
        <v>109</v>
      </c>
      <c r="BS535"/>
      <c r="BT535" t="s">
        <v>3789</v>
      </c>
      <c r="BU535" t="s">
        <v>110</v>
      </c>
      <c r="BV535" t="s">
        <v>6920</v>
      </c>
      <c r="BW535" t="s">
        <v>141</v>
      </c>
      <c r="BX535" t="s">
        <v>5362</v>
      </c>
      <c r="BY535" t="s">
        <v>559</v>
      </c>
      <c r="BZ535" t="s">
        <v>5648</v>
      </c>
      <c r="CA535" t="s">
        <v>109</v>
      </c>
      <c r="CB535" t="s">
        <v>656</v>
      </c>
      <c r="CC535" t="s">
        <v>109</v>
      </c>
      <c r="CD535" t="s">
        <v>5395</v>
      </c>
      <c r="CE535" t="s">
        <v>110</v>
      </c>
      <c r="CF535"/>
      <c r="CG535" s="131">
        <v>35422</v>
      </c>
      <c r="CH535" t="s">
        <v>558</v>
      </c>
      <c r="CI535" t="s">
        <v>110</v>
      </c>
      <c r="CJ535" t="s">
        <v>114</v>
      </c>
      <c r="CK535" t="s">
        <v>109</v>
      </c>
      <c r="CL535" t="s">
        <v>109</v>
      </c>
      <c r="CM535" t="s">
        <v>109</v>
      </c>
      <c r="CN535">
        <v>2022</v>
      </c>
      <c r="CO535" s="1">
        <v>44769</v>
      </c>
      <c r="CP535" t="s">
        <v>110</v>
      </c>
      <c r="CQ535">
        <v>7</v>
      </c>
      <c r="CR535">
        <v>31</v>
      </c>
      <c r="CS535" s="1">
        <v>44767</v>
      </c>
      <c r="CT535" t="s">
        <v>16342</v>
      </c>
      <c r="CU535" t="s">
        <v>8615</v>
      </c>
      <c r="CV535" t="s">
        <v>16276</v>
      </c>
      <c r="CW535" t="s">
        <v>16333</v>
      </c>
      <c r="CX535" t="s">
        <v>7678</v>
      </c>
      <c r="CY535" t="s">
        <v>7685</v>
      </c>
      <c r="CZ535" t="s">
        <v>9279</v>
      </c>
      <c r="DA535" t="s">
        <v>7197</v>
      </c>
      <c r="DB535" t="s">
        <v>5342</v>
      </c>
      <c r="DC535" t="s">
        <v>7635</v>
      </c>
      <c r="DD535" t="s">
        <v>3792</v>
      </c>
      <c r="DE535" t="s">
        <v>7198</v>
      </c>
      <c r="DF535" t="s">
        <v>7187</v>
      </c>
      <c r="DG535" t="s">
        <v>7199</v>
      </c>
      <c r="DH535" t="s">
        <v>7200</v>
      </c>
      <c r="DI535" t="s">
        <v>110</v>
      </c>
      <c r="DJ535" t="s">
        <v>205</v>
      </c>
      <c r="DK535" t="s">
        <v>110</v>
      </c>
      <c r="DL535" t="s">
        <v>110</v>
      </c>
      <c r="DM535" t="s">
        <v>7636</v>
      </c>
      <c r="DN535" t="s">
        <v>57</v>
      </c>
      <c r="DO535" t="s">
        <v>9291</v>
      </c>
      <c r="DP535" t="s">
        <v>110</v>
      </c>
      <c r="DQ535" t="s">
        <v>7638</v>
      </c>
      <c r="DR535" t="s">
        <v>7638</v>
      </c>
      <c r="DS535" t="s">
        <v>110</v>
      </c>
      <c r="DT535" t="s">
        <v>109</v>
      </c>
      <c r="DU535" t="s">
        <v>3793</v>
      </c>
      <c r="DV535" t="s">
        <v>9292</v>
      </c>
      <c r="DW535" t="s">
        <v>9289</v>
      </c>
      <c r="DX535" t="s">
        <v>9293</v>
      </c>
    </row>
    <row r="536" spans="7:128">
      <c r="G536">
        <v>381</v>
      </c>
      <c r="H536" t="s">
        <v>109</v>
      </c>
      <c r="I536" t="s">
        <v>3794</v>
      </c>
      <c r="J536" s="131">
        <v>44769</v>
      </c>
      <c r="K536" t="s">
        <v>9294</v>
      </c>
      <c r="L536" t="s">
        <v>108</v>
      </c>
      <c r="M536" t="s">
        <v>161</v>
      </c>
      <c r="N536" t="s">
        <v>240</v>
      </c>
      <c r="O536" t="s">
        <v>530</v>
      </c>
      <c r="P536" t="s">
        <v>111</v>
      </c>
      <c r="Q536">
        <v>25</v>
      </c>
      <c r="R536">
        <v>3.7</v>
      </c>
      <c r="S536">
        <v>25</v>
      </c>
      <c r="T536">
        <v>29.024999999999999</v>
      </c>
      <c r="U536" t="s">
        <v>109</v>
      </c>
      <c r="V536" t="s">
        <v>126</v>
      </c>
      <c r="W536" t="s">
        <v>1164</v>
      </c>
      <c r="X536" t="s">
        <v>1629</v>
      </c>
      <c r="Y536" t="s">
        <v>1164</v>
      </c>
      <c r="Z536" t="s">
        <v>110</v>
      </c>
      <c r="AA536" t="s">
        <v>1325</v>
      </c>
      <c r="AB536" t="s">
        <v>129</v>
      </c>
      <c r="AC536">
        <v>100</v>
      </c>
      <c r="AD536" t="s">
        <v>205</v>
      </c>
      <c r="AE536" t="s">
        <v>131</v>
      </c>
      <c r="AF536" t="s">
        <v>131</v>
      </c>
      <c r="AG536" t="s">
        <v>109</v>
      </c>
      <c r="AH536" s="18">
        <v>44776</v>
      </c>
      <c r="AI536" s="131">
        <v>44960</v>
      </c>
      <c r="AJ536" t="s">
        <v>133</v>
      </c>
      <c r="AK536" t="s">
        <v>842</v>
      </c>
      <c r="AL536" t="s">
        <v>110</v>
      </c>
      <c r="AM536" t="s">
        <v>1070</v>
      </c>
      <c r="AN536" s="131">
        <v>45872</v>
      </c>
      <c r="AO536" t="s">
        <v>132</v>
      </c>
      <c r="AP536" t="s">
        <v>109</v>
      </c>
      <c r="AQ536" t="s">
        <v>109</v>
      </c>
      <c r="AR536" t="s">
        <v>109</v>
      </c>
      <c r="AS536" t="s">
        <v>109</v>
      </c>
      <c r="AT536" t="s">
        <v>109</v>
      </c>
      <c r="AU536" t="s">
        <v>109</v>
      </c>
      <c r="AV536" t="s">
        <v>109</v>
      </c>
      <c r="AW536" t="s">
        <v>110</v>
      </c>
      <c r="AX536" t="s">
        <v>109</v>
      </c>
      <c r="AY536" t="s">
        <v>3796</v>
      </c>
      <c r="AZ536" t="s">
        <v>2775</v>
      </c>
      <c r="BA536" t="s">
        <v>136</v>
      </c>
      <c r="BB536" t="s">
        <v>109</v>
      </c>
      <c r="BC536" t="s">
        <v>110</v>
      </c>
      <c r="BD536" t="s">
        <v>110</v>
      </c>
      <c r="BE536" t="s">
        <v>110</v>
      </c>
      <c r="BF536" t="s">
        <v>110</v>
      </c>
      <c r="BG536" t="s">
        <v>110</v>
      </c>
      <c r="BH536" t="s">
        <v>110</v>
      </c>
      <c r="BI536" t="s">
        <v>209</v>
      </c>
      <c r="BJ536" t="s">
        <v>110</v>
      </c>
      <c r="BK536" t="s">
        <v>7222</v>
      </c>
      <c r="BL536" t="s">
        <v>109</v>
      </c>
      <c r="BM536" t="s">
        <v>109</v>
      </c>
      <c r="BN536">
        <v>0</v>
      </c>
      <c r="BO536">
        <v>0</v>
      </c>
      <c r="BP536">
        <v>0</v>
      </c>
      <c r="BQ536" t="s">
        <v>109</v>
      </c>
      <c r="BR536" t="s">
        <v>109</v>
      </c>
      <c r="BS536"/>
      <c r="BT536" t="s">
        <v>811</v>
      </c>
      <c r="BU536" t="s">
        <v>110</v>
      </c>
      <c r="BV536" t="s">
        <v>1642</v>
      </c>
      <c r="BW536" t="s">
        <v>232</v>
      </c>
      <c r="BX536" t="s">
        <v>5362</v>
      </c>
      <c r="BY536" t="s">
        <v>559</v>
      </c>
      <c r="BZ536" t="s">
        <v>5670</v>
      </c>
      <c r="CA536" t="s">
        <v>109</v>
      </c>
      <c r="CB536" t="s">
        <v>694</v>
      </c>
      <c r="CC536" t="s">
        <v>110</v>
      </c>
      <c r="CD536" t="s">
        <v>110</v>
      </c>
      <c r="CE536" t="s">
        <v>110</v>
      </c>
      <c r="CF536"/>
      <c r="CG536" s="131">
        <v>31615</v>
      </c>
      <c r="CH536" t="s">
        <v>558</v>
      </c>
      <c r="CI536" t="s">
        <v>558</v>
      </c>
      <c r="CJ536" t="s">
        <v>114</v>
      </c>
      <c r="CK536" t="s">
        <v>114</v>
      </c>
      <c r="CL536" t="s">
        <v>114</v>
      </c>
      <c r="CM536" t="s">
        <v>109</v>
      </c>
      <c r="CN536">
        <v>2022</v>
      </c>
      <c r="CO536" s="1">
        <v>44769</v>
      </c>
      <c r="CP536" t="s">
        <v>110</v>
      </c>
      <c r="CQ536">
        <v>7</v>
      </c>
      <c r="CR536">
        <v>31</v>
      </c>
      <c r="CS536" s="1">
        <v>44767</v>
      </c>
      <c r="CT536" t="s">
        <v>16342</v>
      </c>
      <c r="CU536" t="s">
        <v>8615</v>
      </c>
      <c r="CV536" t="s">
        <v>16276</v>
      </c>
      <c r="CW536" t="s">
        <v>16333</v>
      </c>
      <c r="CX536" t="s">
        <v>7678</v>
      </c>
      <c r="CY536" t="s">
        <v>7685</v>
      </c>
      <c r="CZ536" t="s">
        <v>9279</v>
      </c>
      <c r="DA536" t="s">
        <v>7223</v>
      </c>
      <c r="DB536" t="s">
        <v>5342</v>
      </c>
      <c r="DC536" t="s">
        <v>7185</v>
      </c>
      <c r="DD536" t="s">
        <v>3795</v>
      </c>
      <c r="DE536" t="s">
        <v>7207</v>
      </c>
      <c r="DF536" t="s">
        <v>7243</v>
      </c>
      <c r="DG536" t="s">
        <v>7188</v>
      </c>
      <c r="DH536" t="s">
        <v>110</v>
      </c>
      <c r="DI536" t="s">
        <v>110</v>
      </c>
      <c r="DJ536" t="s">
        <v>205</v>
      </c>
      <c r="DK536" t="s">
        <v>110</v>
      </c>
      <c r="DL536" t="s">
        <v>110</v>
      </c>
      <c r="DM536" t="s">
        <v>7189</v>
      </c>
      <c r="DN536" t="s">
        <v>58</v>
      </c>
      <c r="DO536" t="s">
        <v>7745</v>
      </c>
      <c r="DP536" t="s">
        <v>110</v>
      </c>
      <c r="DQ536" t="s">
        <v>7207</v>
      </c>
      <c r="DR536" t="s">
        <v>7207</v>
      </c>
      <c r="DS536" t="s">
        <v>110</v>
      </c>
      <c r="DT536" t="s">
        <v>109</v>
      </c>
      <c r="DU536" t="s">
        <v>3797</v>
      </c>
      <c r="DV536" t="s">
        <v>9295</v>
      </c>
      <c r="DW536" t="s">
        <v>9289</v>
      </c>
      <c r="DX536" t="s">
        <v>9296</v>
      </c>
    </row>
    <row r="537" spans="7:128">
      <c r="G537">
        <v>380</v>
      </c>
      <c r="H537" t="s">
        <v>109</v>
      </c>
      <c r="I537" t="s">
        <v>3799</v>
      </c>
      <c r="J537" s="131">
        <v>44768</v>
      </c>
      <c r="K537" t="s">
        <v>9297</v>
      </c>
      <c r="L537" t="s">
        <v>108</v>
      </c>
      <c r="M537" t="s">
        <v>300</v>
      </c>
      <c r="N537" t="s">
        <v>108</v>
      </c>
      <c r="O537" t="s">
        <v>510</v>
      </c>
      <c r="P537" t="s">
        <v>162</v>
      </c>
      <c r="Q537">
        <v>0.71</v>
      </c>
      <c r="R537">
        <v>0.71</v>
      </c>
      <c r="S537">
        <v>4.8</v>
      </c>
      <c r="T537">
        <v>5.5739999999999998</v>
      </c>
      <c r="U537" t="s">
        <v>109</v>
      </c>
      <c r="V537" t="s">
        <v>413</v>
      </c>
      <c r="W537" t="s">
        <v>290</v>
      </c>
      <c r="X537" t="s">
        <v>110</v>
      </c>
      <c r="Y537" t="s">
        <v>290</v>
      </c>
      <c r="Z537" t="s">
        <v>110</v>
      </c>
      <c r="AA537" t="s">
        <v>110</v>
      </c>
      <c r="AB537" t="s">
        <v>129</v>
      </c>
      <c r="AC537">
        <v>100</v>
      </c>
      <c r="AD537" t="s">
        <v>130</v>
      </c>
      <c r="AE537" t="s">
        <v>131</v>
      </c>
      <c r="AF537" t="s">
        <v>131</v>
      </c>
      <c r="AG537" t="s">
        <v>109</v>
      </c>
      <c r="AH537" s="18">
        <v>44774</v>
      </c>
      <c r="AI537" s="131">
        <v>44958</v>
      </c>
      <c r="AJ537" t="s">
        <v>133</v>
      </c>
      <c r="AK537" t="s">
        <v>3800</v>
      </c>
      <c r="AL537" t="s">
        <v>110</v>
      </c>
      <c r="AM537" t="s">
        <v>109</v>
      </c>
      <c r="AN537" s="131">
        <v>45839</v>
      </c>
      <c r="AO537" t="s">
        <v>132</v>
      </c>
      <c r="AP537" t="s">
        <v>109</v>
      </c>
      <c r="AQ537" t="s">
        <v>109</v>
      </c>
      <c r="AR537" t="s">
        <v>109</v>
      </c>
      <c r="AS537" t="s">
        <v>109</v>
      </c>
      <c r="AT537" t="s">
        <v>109</v>
      </c>
      <c r="AU537" t="s">
        <v>109</v>
      </c>
      <c r="AV537" t="s">
        <v>109</v>
      </c>
      <c r="AW537" t="s">
        <v>110</v>
      </c>
      <c r="AX537" t="s">
        <v>109</v>
      </c>
      <c r="AY537" t="s">
        <v>110</v>
      </c>
      <c r="AZ537" t="s">
        <v>1566</v>
      </c>
      <c r="BA537" t="s">
        <v>136</v>
      </c>
      <c r="BB537" t="s">
        <v>109</v>
      </c>
      <c r="BC537" t="s">
        <v>110</v>
      </c>
      <c r="BD537" t="s">
        <v>110</v>
      </c>
      <c r="BE537" t="s">
        <v>110</v>
      </c>
      <c r="BF537" t="s">
        <v>110</v>
      </c>
      <c r="BG537" t="s">
        <v>110</v>
      </c>
      <c r="BH537" t="s">
        <v>110</v>
      </c>
      <c r="BI537" t="s">
        <v>110</v>
      </c>
      <c r="BJ537" t="s">
        <v>110</v>
      </c>
      <c r="BK537" t="s">
        <v>110</v>
      </c>
      <c r="BL537" t="s">
        <v>109</v>
      </c>
      <c r="BM537" t="s">
        <v>109</v>
      </c>
      <c r="BN537">
        <v>0</v>
      </c>
      <c r="BO537">
        <v>0</v>
      </c>
      <c r="BP537">
        <v>0</v>
      </c>
      <c r="BQ537" t="s">
        <v>109</v>
      </c>
      <c r="BR537" t="s">
        <v>109</v>
      </c>
      <c r="BS537"/>
      <c r="BT537" t="s">
        <v>3798</v>
      </c>
      <c r="BU537" t="s">
        <v>8320</v>
      </c>
      <c r="BV537" t="s">
        <v>6652</v>
      </c>
      <c r="BW537" t="s">
        <v>141</v>
      </c>
      <c r="BX537" t="s">
        <v>140</v>
      </c>
      <c r="BY537" t="s">
        <v>5677</v>
      </c>
      <c r="BZ537" t="s">
        <v>110</v>
      </c>
      <c r="CA537" t="s">
        <v>109</v>
      </c>
      <c r="CB537" t="s">
        <v>196</v>
      </c>
      <c r="CC537" t="s">
        <v>5686</v>
      </c>
      <c r="CD537" t="s">
        <v>197</v>
      </c>
      <c r="CE537" t="s">
        <v>6263</v>
      </c>
      <c r="CF537"/>
      <c r="CG537" s="131">
        <v>43362</v>
      </c>
      <c r="CH537" t="s">
        <v>144</v>
      </c>
      <c r="CI537" t="s">
        <v>144</v>
      </c>
      <c r="CJ537" t="s">
        <v>114</v>
      </c>
      <c r="CK537" t="s">
        <v>109</v>
      </c>
      <c r="CL537" t="s">
        <v>109</v>
      </c>
      <c r="CM537" t="s">
        <v>109</v>
      </c>
      <c r="CN537">
        <v>2022</v>
      </c>
      <c r="CO537" s="1">
        <v>44768</v>
      </c>
      <c r="CP537" t="s">
        <v>7179</v>
      </c>
      <c r="CQ537">
        <v>7</v>
      </c>
      <c r="CR537">
        <v>31</v>
      </c>
      <c r="CS537" s="1">
        <v>44767</v>
      </c>
      <c r="CT537" t="s">
        <v>16342</v>
      </c>
      <c r="CU537" t="s">
        <v>8615</v>
      </c>
      <c r="CV537" t="s">
        <v>16276</v>
      </c>
      <c r="CW537" t="s">
        <v>16333</v>
      </c>
      <c r="CX537" t="s">
        <v>7678</v>
      </c>
      <c r="CY537" t="s">
        <v>7685</v>
      </c>
      <c r="CZ537" t="s">
        <v>9279</v>
      </c>
      <c r="DA537" t="s">
        <v>7184</v>
      </c>
      <c r="DB537" t="s">
        <v>5342</v>
      </c>
      <c r="DC537" t="s">
        <v>7185</v>
      </c>
      <c r="DD537" t="s">
        <v>3801</v>
      </c>
      <c r="DE537" t="s">
        <v>7198</v>
      </c>
      <c r="DF537" t="s">
        <v>7187</v>
      </c>
      <c r="DG537" t="s">
        <v>7188</v>
      </c>
      <c r="DH537" t="s">
        <v>110</v>
      </c>
      <c r="DI537" t="s">
        <v>110</v>
      </c>
      <c r="DJ537" t="s">
        <v>130</v>
      </c>
      <c r="DK537" t="s">
        <v>110</v>
      </c>
      <c r="DL537" t="s">
        <v>3802</v>
      </c>
      <c r="DM537" t="s">
        <v>7304</v>
      </c>
      <c r="DN537" t="s">
        <v>7268</v>
      </c>
      <c r="DO537" t="s">
        <v>9298</v>
      </c>
      <c r="DP537" t="s">
        <v>110</v>
      </c>
      <c r="DQ537" t="s">
        <v>110</v>
      </c>
      <c r="DR537" t="s">
        <v>7192</v>
      </c>
      <c r="DS537" t="s">
        <v>7259</v>
      </c>
      <c r="DT537" t="s">
        <v>109</v>
      </c>
      <c r="DU537" t="s">
        <v>3803</v>
      </c>
      <c r="DV537" t="s">
        <v>9299</v>
      </c>
      <c r="DW537" t="s">
        <v>9300</v>
      </c>
      <c r="DX537" t="s">
        <v>9301</v>
      </c>
    </row>
    <row r="538" spans="7:128">
      <c r="G538">
        <v>379</v>
      </c>
      <c r="H538" t="s">
        <v>109</v>
      </c>
      <c r="I538" t="s">
        <v>3805</v>
      </c>
      <c r="J538" s="131">
        <v>44768</v>
      </c>
      <c r="K538" t="s">
        <v>9302</v>
      </c>
      <c r="L538" t="s">
        <v>108</v>
      </c>
      <c r="M538" t="s">
        <v>110</v>
      </c>
      <c r="N538" t="s">
        <v>108</v>
      </c>
      <c r="O538" t="s">
        <v>510</v>
      </c>
      <c r="P538" t="s">
        <v>265</v>
      </c>
      <c r="Q538">
        <v>0.3</v>
      </c>
      <c r="R538">
        <v>0.3</v>
      </c>
      <c r="S538">
        <v>2.0499999999999998</v>
      </c>
      <c r="T538">
        <v>2.383</v>
      </c>
      <c r="U538" t="s">
        <v>109</v>
      </c>
      <c r="V538" t="s">
        <v>413</v>
      </c>
      <c r="W538" t="s">
        <v>224</v>
      </c>
      <c r="X538" t="s">
        <v>110</v>
      </c>
      <c r="Y538" t="s">
        <v>224</v>
      </c>
      <c r="Z538" t="s">
        <v>110</v>
      </c>
      <c r="AA538" t="s">
        <v>110</v>
      </c>
      <c r="AB538" t="s">
        <v>129</v>
      </c>
      <c r="AC538">
        <v>100</v>
      </c>
      <c r="AD538" t="s">
        <v>130</v>
      </c>
      <c r="AE538" t="s">
        <v>131</v>
      </c>
      <c r="AF538" t="s">
        <v>131</v>
      </c>
      <c r="AG538" t="s">
        <v>109</v>
      </c>
      <c r="AH538" s="18">
        <v>44775</v>
      </c>
      <c r="AI538" s="131">
        <v>44959</v>
      </c>
      <c r="AJ538" t="s">
        <v>133</v>
      </c>
      <c r="AK538" t="s">
        <v>3806</v>
      </c>
      <c r="AL538" t="s">
        <v>110</v>
      </c>
      <c r="AM538" t="s">
        <v>109</v>
      </c>
      <c r="AN538" s="131">
        <v>45840</v>
      </c>
      <c r="AO538" t="s">
        <v>132</v>
      </c>
      <c r="AP538" t="s">
        <v>109</v>
      </c>
      <c r="AQ538" t="s">
        <v>109</v>
      </c>
      <c r="AR538" t="s">
        <v>109</v>
      </c>
      <c r="AS538" t="s">
        <v>109</v>
      </c>
      <c r="AT538" t="s">
        <v>109</v>
      </c>
      <c r="AU538" t="s">
        <v>109</v>
      </c>
      <c r="AV538" t="s">
        <v>109</v>
      </c>
      <c r="AW538" t="s">
        <v>110</v>
      </c>
      <c r="AX538" t="s">
        <v>109</v>
      </c>
      <c r="AY538" t="s">
        <v>110</v>
      </c>
      <c r="AZ538" t="s">
        <v>3808</v>
      </c>
      <c r="BA538" t="s">
        <v>136</v>
      </c>
      <c r="BB538" t="s">
        <v>109</v>
      </c>
      <c r="BC538" t="s">
        <v>110</v>
      </c>
      <c r="BD538" t="s">
        <v>110</v>
      </c>
      <c r="BE538" t="s">
        <v>110</v>
      </c>
      <c r="BF538" t="s">
        <v>110</v>
      </c>
      <c r="BG538" t="s">
        <v>110</v>
      </c>
      <c r="BH538" t="s">
        <v>110</v>
      </c>
      <c r="BI538" t="s">
        <v>110</v>
      </c>
      <c r="BJ538" t="s">
        <v>110</v>
      </c>
      <c r="BK538" t="s">
        <v>110</v>
      </c>
      <c r="BL538" t="s">
        <v>109</v>
      </c>
      <c r="BM538" t="s">
        <v>109</v>
      </c>
      <c r="BN538">
        <v>0</v>
      </c>
      <c r="BO538">
        <v>0</v>
      </c>
      <c r="BP538">
        <v>0</v>
      </c>
      <c r="BQ538" t="s">
        <v>109</v>
      </c>
      <c r="BR538" t="s">
        <v>109</v>
      </c>
      <c r="BS538"/>
      <c r="BT538" t="s">
        <v>3804</v>
      </c>
      <c r="BU538" t="s">
        <v>7257</v>
      </c>
      <c r="BV538" t="s">
        <v>6274</v>
      </c>
      <c r="BW538" t="s">
        <v>141</v>
      </c>
      <c r="BX538" t="s">
        <v>140</v>
      </c>
      <c r="BY538" t="s">
        <v>110</v>
      </c>
      <c r="BZ538" t="s">
        <v>110</v>
      </c>
      <c r="CA538" t="s">
        <v>109</v>
      </c>
      <c r="CB538" t="s">
        <v>294</v>
      </c>
      <c r="CC538" t="s">
        <v>5616</v>
      </c>
      <c r="CD538" t="s">
        <v>295</v>
      </c>
      <c r="CE538" t="s">
        <v>110</v>
      </c>
      <c r="CF538"/>
      <c r="CG538" s="131">
        <v>44664</v>
      </c>
      <c r="CH538" t="s">
        <v>144</v>
      </c>
      <c r="CI538" t="s">
        <v>110</v>
      </c>
      <c r="CJ538" t="s">
        <v>114</v>
      </c>
      <c r="CK538" t="s">
        <v>109</v>
      </c>
      <c r="CL538" t="s">
        <v>109</v>
      </c>
      <c r="CM538" t="s">
        <v>109</v>
      </c>
      <c r="CN538">
        <v>2022</v>
      </c>
      <c r="CO538" s="1">
        <v>44768</v>
      </c>
      <c r="CP538" t="s">
        <v>7179</v>
      </c>
      <c r="CQ538">
        <v>7</v>
      </c>
      <c r="CR538">
        <v>31</v>
      </c>
      <c r="CS538" s="1">
        <v>44767</v>
      </c>
      <c r="CT538" t="s">
        <v>16342</v>
      </c>
      <c r="CU538" t="s">
        <v>8615</v>
      </c>
      <c r="CV538" t="s">
        <v>16276</v>
      </c>
      <c r="CW538" t="s">
        <v>16333</v>
      </c>
      <c r="CX538" t="s">
        <v>7678</v>
      </c>
      <c r="CY538" t="s">
        <v>7685</v>
      </c>
      <c r="CZ538" t="s">
        <v>9279</v>
      </c>
      <c r="DA538" t="s">
        <v>7184</v>
      </c>
      <c r="DB538" t="s">
        <v>5342</v>
      </c>
      <c r="DC538" t="s">
        <v>7185</v>
      </c>
      <c r="DD538" t="s">
        <v>3807</v>
      </c>
      <c r="DE538" t="s">
        <v>7238</v>
      </c>
      <c r="DF538" t="s">
        <v>7187</v>
      </c>
      <c r="DG538" t="s">
        <v>7188</v>
      </c>
      <c r="DH538" t="s">
        <v>110</v>
      </c>
      <c r="DI538" t="s">
        <v>110</v>
      </c>
      <c r="DJ538" t="s">
        <v>130</v>
      </c>
      <c r="DK538" t="s">
        <v>110</v>
      </c>
      <c r="DL538" t="s">
        <v>3569</v>
      </c>
      <c r="DM538" t="s">
        <v>7304</v>
      </c>
      <c r="DN538" t="s">
        <v>7291</v>
      </c>
      <c r="DO538" t="s">
        <v>9303</v>
      </c>
      <c r="DP538" t="s">
        <v>110</v>
      </c>
      <c r="DQ538" t="s">
        <v>110</v>
      </c>
      <c r="DR538" t="s">
        <v>7192</v>
      </c>
      <c r="DS538" t="s">
        <v>7259</v>
      </c>
      <c r="DT538" t="s">
        <v>109</v>
      </c>
      <c r="DU538" t="s">
        <v>3809</v>
      </c>
      <c r="DV538" t="s">
        <v>9304</v>
      </c>
      <c r="DW538" t="s">
        <v>9300</v>
      </c>
      <c r="DX538" t="s">
        <v>9305</v>
      </c>
    </row>
    <row r="539" spans="7:128">
      <c r="G539">
        <v>378</v>
      </c>
      <c r="H539" t="s">
        <v>109</v>
      </c>
      <c r="I539" t="s">
        <v>3811</v>
      </c>
      <c r="J539" s="131">
        <v>44768</v>
      </c>
      <c r="K539" t="s">
        <v>9306</v>
      </c>
      <c r="L539" t="s">
        <v>108</v>
      </c>
      <c r="M539" t="s">
        <v>300</v>
      </c>
      <c r="N539" t="s">
        <v>108</v>
      </c>
      <c r="O539" t="s">
        <v>510</v>
      </c>
      <c r="P539" t="s">
        <v>162</v>
      </c>
      <c r="Q539">
        <v>0.4</v>
      </c>
      <c r="R539">
        <v>0.4</v>
      </c>
      <c r="S539">
        <v>2.71</v>
      </c>
      <c r="T539">
        <v>3.14</v>
      </c>
      <c r="U539" t="s">
        <v>109</v>
      </c>
      <c r="V539" t="s">
        <v>149</v>
      </c>
      <c r="W539" t="s">
        <v>2773</v>
      </c>
      <c r="X539" t="s">
        <v>110</v>
      </c>
      <c r="Y539" t="s">
        <v>110</v>
      </c>
      <c r="Z539" t="s">
        <v>110</v>
      </c>
      <c r="AA539" t="s">
        <v>110</v>
      </c>
      <c r="AB539" t="s">
        <v>129</v>
      </c>
      <c r="AC539">
        <v>100</v>
      </c>
      <c r="AD539" t="s">
        <v>309</v>
      </c>
      <c r="AE539" t="s">
        <v>131</v>
      </c>
      <c r="AF539" t="s">
        <v>131</v>
      </c>
      <c r="AG539" t="s">
        <v>109</v>
      </c>
      <c r="AH539" s="18">
        <v>44770</v>
      </c>
      <c r="AI539" s="131">
        <v>44953</v>
      </c>
      <c r="AJ539" t="s">
        <v>430</v>
      </c>
      <c r="AK539" t="s">
        <v>3812</v>
      </c>
      <c r="AL539" t="s">
        <v>110</v>
      </c>
      <c r="AM539" t="s">
        <v>109</v>
      </c>
      <c r="AN539" s="131">
        <v>45134</v>
      </c>
      <c r="AO539" t="s">
        <v>132</v>
      </c>
      <c r="AP539" t="s">
        <v>109</v>
      </c>
      <c r="AQ539" t="s">
        <v>109</v>
      </c>
      <c r="AR539" t="s">
        <v>109</v>
      </c>
      <c r="AS539" t="s">
        <v>109</v>
      </c>
      <c r="AT539" t="s">
        <v>109</v>
      </c>
      <c r="AU539" t="s">
        <v>109</v>
      </c>
      <c r="AV539" t="s">
        <v>182</v>
      </c>
      <c r="AW539" t="s">
        <v>110</v>
      </c>
      <c r="AX539" t="s">
        <v>109</v>
      </c>
      <c r="AY539" t="s">
        <v>110</v>
      </c>
      <c r="AZ539" t="s">
        <v>109</v>
      </c>
      <c r="BA539" t="s">
        <v>136</v>
      </c>
      <c r="BB539" t="s">
        <v>109</v>
      </c>
      <c r="BC539" t="s">
        <v>110</v>
      </c>
      <c r="BD539" t="s">
        <v>110</v>
      </c>
      <c r="BE539" t="s">
        <v>110</v>
      </c>
      <c r="BF539" t="s">
        <v>110</v>
      </c>
      <c r="BG539" t="s">
        <v>110</v>
      </c>
      <c r="BH539" t="s">
        <v>110</v>
      </c>
      <c r="BI539" t="s">
        <v>110</v>
      </c>
      <c r="BJ539" t="s">
        <v>110</v>
      </c>
      <c r="BK539" t="s">
        <v>110</v>
      </c>
      <c r="BL539" t="s">
        <v>109</v>
      </c>
      <c r="BM539" t="s">
        <v>109</v>
      </c>
      <c r="BN539">
        <v>0</v>
      </c>
      <c r="BO539">
        <v>0</v>
      </c>
      <c r="BP539">
        <v>0</v>
      </c>
      <c r="BQ539" t="s">
        <v>109</v>
      </c>
      <c r="BR539" t="s">
        <v>109</v>
      </c>
      <c r="BS539"/>
      <c r="BT539" t="s">
        <v>3810</v>
      </c>
      <c r="BU539" t="s">
        <v>7257</v>
      </c>
      <c r="BV539" t="s">
        <v>6236</v>
      </c>
      <c r="BW539" t="s">
        <v>141</v>
      </c>
      <c r="BX539" t="s">
        <v>140</v>
      </c>
      <c r="BY539" t="s">
        <v>5677</v>
      </c>
      <c r="BZ539" t="s">
        <v>110</v>
      </c>
      <c r="CA539" t="s">
        <v>109</v>
      </c>
      <c r="CB539" t="s">
        <v>294</v>
      </c>
      <c r="CC539" t="s">
        <v>5616</v>
      </c>
      <c r="CD539" t="s">
        <v>5819</v>
      </c>
      <c r="CE539" t="s">
        <v>6237</v>
      </c>
      <c r="CF539"/>
      <c r="CG539" s="131">
        <v>44726</v>
      </c>
      <c r="CH539" t="s">
        <v>144</v>
      </c>
      <c r="CI539" t="s">
        <v>144</v>
      </c>
      <c r="CJ539" t="s">
        <v>114</v>
      </c>
      <c r="CK539" t="s">
        <v>109</v>
      </c>
      <c r="CL539" t="s">
        <v>109</v>
      </c>
      <c r="CM539" t="s">
        <v>109</v>
      </c>
      <c r="CN539">
        <v>2022</v>
      </c>
      <c r="CO539" s="1">
        <v>44768</v>
      </c>
      <c r="CP539" t="s">
        <v>7179</v>
      </c>
      <c r="CQ539">
        <v>7</v>
      </c>
      <c r="CR539">
        <v>31</v>
      </c>
      <c r="CS539" s="1">
        <v>44767</v>
      </c>
      <c r="CT539" t="s">
        <v>16342</v>
      </c>
      <c r="CU539" t="s">
        <v>8615</v>
      </c>
      <c r="CV539" t="s">
        <v>16276</v>
      </c>
      <c r="CW539" t="s">
        <v>16333</v>
      </c>
      <c r="CX539" t="s">
        <v>7678</v>
      </c>
      <c r="CY539" t="s">
        <v>7685</v>
      </c>
      <c r="CZ539" t="s">
        <v>9279</v>
      </c>
      <c r="DA539" t="s">
        <v>7184</v>
      </c>
      <c r="DB539" t="s">
        <v>5342</v>
      </c>
      <c r="DC539" t="s">
        <v>7206</v>
      </c>
      <c r="DD539" t="s">
        <v>3813</v>
      </c>
      <c r="DE539" t="s">
        <v>7198</v>
      </c>
      <c r="DF539" t="s">
        <v>7187</v>
      </c>
      <c r="DG539" t="s">
        <v>7188</v>
      </c>
      <c r="DH539" t="s">
        <v>110</v>
      </c>
      <c r="DI539" t="s">
        <v>3810</v>
      </c>
      <c r="DJ539" t="s">
        <v>130</v>
      </c>
      <c r="DK539" t="s">
        <v>110</v>
      </c>
      <c r="DL539" t="s">
        <v>3569</v>
      </c>
      <c r="DM539" t="s">
        <v>182</v>
      </c>
      <c r="DN539" t="s">
        <v>7268</v>
      </c>
      <c r="DO539" t="s">
        <v>7956</v>
      </c>
      <c r="DP539" t="s">
        <v>110</v>
      </c>
      <c r="DQ539" t="s">
        <v>110</v>
      </c>
      <c r="DR539" t="s">
        <v>7192</v>
      </c>
      <c r="DS539" t="s">
        <v>7259</v>
      </c>
      <c r="DT539" t="s">
        <v>109</v>
      </c>
      <c r="DU539" t="s">
        <v>3814</v>
      </c>
      <c r="DV539" t="s">
        <v>9307</v>
      </c>
      <c r="DW539" t="s">
        <v>9300</v>
      </c>
      <c r="DX539" t="s">
        <v>9308</v>
      </c>
    </row>
    <row r="540" spans="7:128">
      <c r="G540">
        <v>377</v>
      </c>
      <c r="H540" t="s">
        <v>109</v>
      </c>
      <c r="I540" t="s">
        <v>3816</v>
      </c>
      <c r="J540" s="131">
        <v>44768</v>
      </c>
      <c r="K540" t="s">
        <v>6367</v>
      </c>
      <c r="L540" t="s">
        <v>1719</v>
      </c>
      <c r="M540" t="s">
        <v>124</v>
      </c>
      <c r="N540" t="s">
        <v>742</v>
      </c>
      <c r="O540" t="s">
        <v>530</v>
      </c>
      <c r="P540" t="s">
        <v>265</v>
      </c>
      <c r="Q540">
        <v>0.9</v>
      </c>
      <c r="R540">
        <v>0.91</v>
      </c>
      <c r="S540">
        <v>6.16</v>
      </c>
      <c r="T540">
        <v>7.1479999999999997</v>
      </c>
      <c r="U540" t="s">
        <v>109</v>
      </c>
      <c r="V540" t="s">
        <v>126</v>
      </c>
      <c r="W540" t="s">
        <v>1628</v>
      </c>
      <c r="X540" t="s">
        <v>1111</v>
      </c>
      <c r="Y540" t="s">
        <v>1628</v>
      </c>
      <c r="Z540" t="s">
        <v>110</v>
      </c>
      <c r="AA540" t="s">
        <v>1212</v>
      </c>
      <c r="AB540" t="s">
        <v>129</v>
      </c>
      <c r="AC540">
        <v>100</v>
      </c>
      <c r="AD540" t="s">
        <v>180</v>
      </c>
      <c r="AE540" t="s">
        <v>131</v>
      </c>
      <c r="AF540" t="s">
        <v>131</v>
      </c>
      <c r="AG540" t="s">
        <v>109</v>
      </c>
      <c r="AH540" s="18">
        <v>44775</v>
      </c>
      <c r="AI540" s="131">
        <v>45140</v>
      </c>
      <c r="AJ540" t="s">
        <v>167</v>
      </c>
      <c r="AK540" t="s">
        <v>3817</v>
      </c>
      <c r="AL540" t="s">
        <v>110</v>
      </c>
      <c r="AM540" t="s">
        <v>109</v>
      </c>
      <c r="AN540" s="131">
        <v>45871</v>
      </c>
      <c r="AO540" t="s">
        <v>192</v>
      </c>
      <c r="AP540" t="s">
        <v>109</v>
      </c>
      <c r="AQ540" t="s">
        <v>109</v>
      </c>
      <c r="AR540" t="s">
        <v>109</v>
      </c>
      <c r="AS540" t="s">
        <v>109</v>
      </c>
      <c r="AT540" t="s">
        <v>109</v>
      </c>
      <c r="AU540" t="s">
        <v>109</v>
      </c>
      <c r="AV540" t="s">
        <v>109</v>
      </c>
      <c r="AW540" t="s">
        <v>110</v>
      </c>
      <c r="AX540" t="s">
        <v>109</v>
      </c>
      <c r="AY540" t="s">
        <v>110</v>
      </c>
      <c r="AZ540" t="s">
        <v>3679</v>
      </c>
      <c r="BA540" t="s">
        <v>136</v>
      </c>
      <c r="BB540" t="s">
        <v>109</v>
      </c>
      <c r="BC540" t="s">
        <v>110</v>
      </c>
      <c r="BD540" t="s">
        <v>110</v>
      </c>
      <c r="BE540" t="s">
        <v>110</v>
      </c>
      <c r="BF540" t="s">
        <v>110</v>
      </c>
      <c r="BG540" t="s">
        <v>110</v>
      </c>
      <c r="BH540" t="s">
        <v>110</v>
      </c>
      <c r="BI540" t="s">
        <v>110</v>
      </c>
      <c r="BJ540" t="s">
        <v>110</v>
      </c>
      <c r="BK540" t="s">
        <v>110</v>
      </c>
      <c r="BL540" t="s">
        <v>109</v>
      </c>
      <c r="BM540" t="s">
        <v>109</v>
      </c>
      <c r="BN540">
        <v>0</v>
      </c>
      <c r="BO540">
        <v>0</v>
      </c>
      <c r="BP540">
        <v>0</v>
      </c>
      <c r="BQ540" t="s">
        <v>109</v>
      </c>
      <c r="BR540" t="s">
        <v>109</v>
      </c>
      <c r="BS540"/>
      <c r="BT540" t="s">
        <v>3815</v>
      </c>
      <c r="BU540" t="s">
        <v>110</v>
      </c>
      <c r="BV540" t="s">
        <v>6367</v>
      </c>
      <c r="BW540" t="s">
        <v>141</v>
      </c>
      <c r="BX540" t="s">
        <v>140</v>
      </c>
      <c r="BY540" t="s">
        <v>5690</v>
      </c>
      <c r="BZ540" t="s">
        <v>110</v>
      </c>
      <c r="CA540" t="s">
        <v>109</v>
      </c>
      <c r="CB540" t="s">
        <v>324</v>
      </c>
      <c r="CC540" t="s">
        <v>5616</v>
      </c>
      <c r="CD540" t="s">
        <v>6196</v>
      </c>
      <c r="CE540" t="s">
        <v>6368</v>
      </c>
      <c r="CF540"/>
      <c r="CG540" s="131">
        <v>44524</v>
      </c>
      <c r="CH540" t="s">
        <v>144</v>
      </c>
      <c r="CI540" t="s">
        <v>144</v>
      </c>
      <c r="CJ540" t="s">
        <v>114</v>
      </c>
      <c r="CK540" t="s">
        <v>109</v>
      </c>
      <c r="CL540" t="s">
        <v>109</v>
      </c>
      <c r="CM540" t="s">
        <v>109</v>
      </c>
      <c r="CN540">
        <v>2022</v>
      </c>
      <c r="CO540" s="1">
        <v>44768</v>
      </c>
      <c r="CP540" t="s">
        <v>7179</v>
      </c>
      <c r="CQ540">
        <v>7</v>
      </c>
      <c r="CR540">
        <v>31</v>
      </c>
      <c r="CS540" s="1">
        <v>44767</v>
      </c>
      <c r="CT540" t="s">
        <v>16342</v>
      </c>
      <c r="CU540" t="s">
        <v>8615</v>
      </c>
      <c r="CV540" t="s">
        <v>16276</v>
      </c>
      <c r="CW540" t="s">
        <v>16333</v>
      </c>
      <c r="CX540" t="s">
        <v>7678</v>
      </c>
      <c r="CY540" t="s">
        <v>7685</v>
      </c>
      <c r="CZ540" t="s">
        <v>9279</v>
      </c>
      <c r="DA540" t="s">
        <v>7184</v>
      </c>
      <c r="DB540" t="s">
        <v>5342</v>
      </c>
      <c r="DC540" t="s">
        <v>7185</v>
      </c>
      <c r="DD540" t="s">
        <v>3818</v>
      </c>
      <c r="DE540" t="s">
        <v>7238</v>
      </c>
      <c r="DF540" t="s">
        <v>7187</v>
      </c>
      <c r="DG540" t="s">
        <v>7199</v>
      </c>
      <c r="DH540" t="s">
        <v>7280</v>
      </c>
      <c r="DI540" t="s">
        <v>3815</v>
      </c>
      <c r="DJ540" t="s">
        <v>180</v>
      </c>
      <c r="DK540" t="s">
        <v>110</v>
      </c>
      <c r="DL540" t="s">
        <v>110</v>
      </c>
      <c r="DM540" t="s">
        <v>7189</v>
      </c>
      <c r="DN540" t="s">
        <v>7291</v>
      </c>
      <c r="DO540" t="s">
        <v>9309</v>
      </c>
      <c r="DP540" t="s">
        <v>110</v>
      </c>
      <c r="DQ540" t="s">
        <v>110</v>
      </c>
      <c r="DR540" t="s">
        <v>7213</v>
      </c>
      <c r="DS540" t="s">
        <v>110</v>
      </c>
      <c r="DT540" t="s">
        <v>109</v>
      </c>
      <c r="DU540" t="s">
        <v>3819</v>
      </c>
      <c r="DV540" t="s">
        <v>9310</v>
      </c>
      <c r="DW540" t="s">
        <v>9300</v>
      </c>
      <c r="DX540" t="s">
        <v>9311</v>
      </c>
    </row>
    <row r="541" spans="7:128">
      <c r="G541">
        <v>376</v>
      </c>
      <c r="H541" t="s">
        <v>109</v>
      </c>
      <c r="I541" t="s">
        <v>3820</v>
      </c>
      <c r="J541" s="131">
        <v>44767</v>
      </c>
      <c r="K541" t="s">
        <v>6213</v>
      </c>
      <c r="L541" t="s">
        <v>108</v>
      </c>
      <c r="M541" t="s">
        <v>161</v>
      </c>
      <c r="N541" t="s">
        <v>318</v>
      </c>
      <c r="O541" t="s">
        <v>530</v>
      </c>
      <c r="P541" t="s">
        <v>162</v>
      </c>
      <c r="Q541">
        <v>3</v>
      </c>
      <c r="R541">
        <v>3</v>
      </c>
      <c r="S541">
        <v>20.25</v>
      </c>
      <c r="T541">
        <v>23.547000000000001</v>
      </c>
      <c r="U541" t="s">
        <v>109</v>
      </c>
      <c r="V541" t="s">
        <v>149</v>
      </c>
      <c r="W541" t="s">
        <v>3821</v>
      </c>
      <c r="X541" t="s">
        <v>398</v>
      </c>
      <c r="Y541" t="s">
        <v>290</v>
      </c>
      <c r="Z541" t="s">
        <v>110</v>
      </c>
      <c r="AA541" t="s">
        <v>1131</v>
      </c>
      <c r="AB541" t="s">
        <v>129</v>
      </c>
      <c r="AC541">
        <v>99.507999999999996</v>
      </c>
      <c r="AD541" t="s">
        <v>165</v>
      </c>
      <c r="AE541" t="s">
        <v>832</v>
      </c>
      <c r="AF541" t="s">
        <v>832</v>
      </c>
      <c r="AG541" t="s">
        <v>109</v>
      </c>
      <c r="AH541" s="18">
        <v>44770</v>
      </c>
      <c r="AI541" s="131">
        <v>44953</v>
      </c>
      <c r="AJ541" t="s">
        <v>167</v>
      </c>
      <c r="AK541" t="s">
        <v>536</v>
      </c>
      <c r="AL541" t="s">
        <v>110</v>
      </c>
      <c r="AM541" t="s">
        <v>109</v>
      </c>
      <c r="AN541" s="131">
        <v>45134</v>
      </c>
      <c r="AO541" t="s">
        <v>132</v>
      </c>
      <c r="AP541" t="s">
        <v>6975</v>
      </c>
      <c r="AQ541" t="s">
        <v>109</v>
      </c>
      <c r="AR541" t="s">
        <v>6975</v>
      </c>
      <c r="AS541" t="s">
        <v>212</v>
      </c>
      <c r="AT541" t="s">
        <v>109</v>
      </c>
      <c r="AU541" t="s">
        <v>109</v>
      </c>
      <c r="AV541" t="s">
        <v>182</v>
      </c>
      <c r="AW541" t="s">
        <v>110</v>
      </c>
      <c r="AX541" t="s">
        <v>109</v>
      </c>
      <c r="AY541" t="s">
        <v>110</v>
      </c>
      <c r="AZ541" t="s">
        <v>1566</v>
      </c>
      <c r="BA541" t="s">
        <v>136</v>
      </c>
      <c r="BB541" t="s">
        <v>109</v>
      </c>
      <c r="BC541" t="s">
        <v>110</v>
      </c>
      <c r="BD541" t="s">
        <v>110</v>
      </c>
      <c r="BE541" t="s">
        <v>226</v>
      </c>
      <c r="BF541" t="s">
        <v>110</v>
      </c>
      <c r="BG541" t="s">
        <v>110</v>
      </c>
      <c r="BH541" t="s">
        <v>110</v>
      </c>
      <c r="BI541" t="s">
        <v>110</v>
      </c>
      <c r="BJ541" t="s">
        <v>110</v>
      </c>
      <c r="BK541" t="s">
        <v>6928</v>
      </c>
      <c r="BL541" t="s">
        <v>5373</v>
      </c>
      <c r="BM541" t="s">
        <v>3300</v>
      </c>
      <c r="BN541">
        <v>1</v>
      </c>
      <c r="BO541">
        <v>1</v>
      </c>
      <c r="BP541">
        <v>1</v>
      </c>
      <c r="BQ541" t="s">
        <v>109</v>
      </c>
      <c r="BR541" t="s">
        <v>114</v>
      </c>
      <c r="BS541">
        <v>22033</v>
      </c>
      <c r="BT541" t="s">
        <v>526</v>
      </c>
      <c r="BU541" t="s">
        <v>110</v>
      </c>
      <c r="BV541" t="s">
        <v>6213</v>
      </c>
      <c r="BW541" t="s">
        <v>141</v>
      </c>
      <c r="BX541" t="s">
        <v>140</v>
      </c>
      <c r="BY541" t="s">
        <v>5690</v>
      </c>
      <c r="BZ541" t="s">
        <v>110</v>
      </c>
      <c r="CA541" t="s">
        <v>109</v>
      </c>
      <c r="CB541" t="s">
        <v>324</v>
      </c>
      <c r="CC541" t="s">
        <v>5616</v>
      </c>
      <c r="CD541" t="s">
        <v>528</v>
      </c>
      <c r="CE541" t="s">
        <v>529</v>
      </c>
      <c r="CF541"/>
      <c r="CG541" s="131">
        <v>44767</v>
      </c>
      <c r="CH541" t="s">
        <v>144</v>
      </c>
      <c r="CI541" t="s">
        <v>144</v>
      </c>
      <c r="CJ541" t="s">
        <v>114</v>
      </c>
      <c r="CK541" t="s">
        <v>109</v>
      </c>
      <c r="CL541" t="s">
        <v>114</v>
      </c>
      <c r="CM541" t="s">
        <v>109</v>
      </c>
      <c r="CN541">
        <v>2022</v>
      </c>
      <c r="CO541" s="1">
        <v>44767</v>
      </c>
      <c r="CP541" t="s">
        <v>7179</v>
      </c>
      <c r="CQ541">
        <v>7</v>
      </c>
      <c r="CR541">
        <v>31</v>
      </c>
      <c r="CS541" s="1">
        <v>44767</v>
      </c>
      <c r="CT541" t="s">
        <v>16342</v>
      </c>
      <c r="CU541" t="s">
        <v>8615</v>
      </c>
      <c r="CV541" t="s">
        <v>16276</v>
      </c>
      <c r="CW541" t="s">
        <v>16333</v>
      </c>
      <c r="CX541" t="s">
        <v>7678</v>
      </c>
      <c r="CY541" t="s">
        <v>7685</v>
      </c>
      <c r="CZ541" t="s">
        <v>9279</v>
      </c>
      <c r="DA541" t="s">
        <v>7197</v>
      </c>
      <c r="DB541" t="s">
        <v>114</v>
      </c>
      <c r="DC541" t="s">
        <v>7206</v>
      </c>
      <c r="DD541" t="s">
        <v>537</v>
      </c>
      <c r="DE541" t="s">
        <v>7198</v>
      </c>
      <c r="DF541" t="s">
        <v>7187</v>
      </c>
      <c r="DG541" t="s">
        <v>7188</v>
      </c>
      <c r="DH541" t="s">
        <v>110</v>
      </c>
      <c r="DI541" t="s">
        <v>110</v>
      </c>
      <c r="DJ541" t="s">
        <v>165</v>
      </c>
      <c r="DK541" t="s">
        <v>526</v>
      </c>
      <c r="DL541" t="s">
        <v>110</v>
      </c>
      <c r="DM541" t="s">
        <v>182</v>
      </c>
      <c r="DN541" t="s">
        <v>57</v>
      </c>
      <c r="DO541" t="s">
        <v>7217</v>
      </c>
      <c r="DP541" t="s">
        <v>110</v>
      </c>
      <c r="DQ541" t="s">
        <v>110</v>
      </c>
      <c r="DR541" t="s">
        <v>7213</v>
      </c>
      <c r="DS541" t="s">
        <v>110</v>
      </c>
      <c r="DT541" t="s">
        <v>7282</v>
      </c>
      <c r="DU541" t="s">
        <v>3822</v>
      </c>
      <c r="DV541" t="s">
        <v>9312</v>
      </c>
      <c r="DW541" t="s">
        <v>9313</v>
      </c>
      <c r="DX541" t="s">
        <v>9314</v>
      </c>
    </row>
    <row r="542" spans="7:128">
      <c r="G542">
        <v>375</v>
      </c>
      <c r="H542" t="s">
        <v>109</v>
      </c>
      <c r="I542" t="s">
        <v>3824</v>
      </c>
      <c r="J542" s="131">
        <v>44767</v>
      </c>
      <c r="K542" t="s">
        <v>6650</v>
      </c>
      <c r="L542" t="s">
        <v>3757</v>
      </c>
      <c r="M542" t="s">
        <v>161</v>
      </c>
      <c r="N542" t="s">
        <v>2596</v>
      </c>
      <c r="O542" t="s">
        <v>530</v>
      </c>
      <c r="P542" t="s">
        <v>162</v>
      </c>
      <c r="Q542">
        <v>1.1000000000000001</v>
      </c>
      <c r="R542">
        <v>1.1000000000000001</v>
      </c>
      <c r="S542">
        <v>7.43</v>
      </c>
      <c r="T542">
        <v>8.6340000000000003</v>
      </c>
      <c r="U542" t="s">
        <v>109</v>
      </c>
      <c r="V542" t="s">
        <v>126</v>
      </c>
      <c r="W542" t="s">
        <v>3477</v>
      </c>
      <c r="X542" t="s">
        <v>1873</v>
      </c>
      <c r="Y542" t="s">
        <v>3477</v>
      </c>
      <c r="Z542" t="s">
        <v>110</v>
      </c>
      <c r="AA542" t="s">
        <v>1212</v>
      </c>
      <c r="AB542" t="s">
        <v>129</v>
      </c>
      <c r="AC542">
        <v>100</v>
      </c>
      <c r="AD542" t="s">
        <v>180</v>
      </c>
      <c r="AE542" t="s">
        <v>832</v>
      </c>
      <c r="AF542" t="s">
        <v>832</v>
      </c>
      <c r="AG542" t="s">
        <v>109</v>
      </c>
      <c r="AH542" s="18">
        <v>44774</v>
      </c>
      <c r="AI542" s="131">
        <v>44958</v>
      </c>
      <c r="AJ542" t="s">
        <v>167</v>
      </c>
      <c r="AK542" t="s">
        <v>3825</v>
      </c>
      <c r="AL542" t="s">
        <v>110</v>
      </c>
      <c r="AM542" t="s">
        <v>109</v>
      </c>
      <c r="AN542" s="131">
        <v>45870</v>
      </c>
      <c r="AO542" t="s">
        <v>132</v>
      </c>
      <c r="AP542" t="s">
        <v>109</v>
      </c>
      <c r="AQ542" t="s">
        <v>109</v>
      </c>
      <c r="AR542" t="s">
        <v>109</v>
      </c>
      <c r="AS542" t="s">
        <v>109</v>
      </c>
      <c r="AT542" t="s">
        <v>109</v>
      </c>
      <c r="AU542" t="s">
        <v>109</v>
      </c>
      <c r="AV542" t="s">
        <v>109</v>
      </c>
      <c r="AW542" t="s">
        <v>110</v>
      </c>
      <c r="AX542" t="s">
        <v>109</v>
      </c>
      <c r="AY542" t="s">
        <v>110</v>
      </c>
      <c r="AZ542" t="s">
        <v>3827</v>
      </c>
      <c r="BA542" t="s">
        <v>136</v>
      </c>
      <c r="BB542" t="s">
        <v>109</v>
      </c>
      <c r="BC542" t="s">
        <v>110</v>
      </c>
      <c r="BD542" t="s">
        <v>110</v>
      </c>
      <c r="BE542" t="s">
        <v>110</v>
      </c>
      <c r="BF542" t="s">
        <v>110</v>
      </c>
      <c r="BG542" t="s">
        <v>110</v>
      </c>
      <c r="BH542" t="s">
        <v>110</v>
      </c>
      <c r="BI542" t="s">
        <v>226</v>
      </c>
      <c r="BJ542" t="s">
        <v>110</v>
      </c>
      <c r="BK542" t="s">
        <v>7222</v>
      </c>
      <c r="BL542" t="s">
        <v>109</v>
      </c>
      <c r="BM542" t="s">
        <v>109</v>
      </c>
      <c r="BN542">
        <v>0</v>
      </c>
      <c r="BO542">
        <v>0</v>
      </c>
      <c r="BP542">
        <v>0</v>
      </c>
      <c r="BQ542" t="s">
        <v>109</v>
      </c>
      <c r="BR542" t="s">
        <v>109</v>
      </c>
      <c r="BS542"/>
      <c r="BT542" t="s">
        <v>3823</v>
      </c>
      <c r="BU542" t="s">
        <v>110</v>
      </c>
      <c r="BV542" t="s">
        <v>6650</v>
      </c>
      <c r="BW542" t="s">
        <v>141</v>
      </c>
      <c r="BX542" t="s">
        <v>140</v>
      </c>
      <c r="BY542" t="s">
        <v>110</v>
      </c>
      <c r="BZ542" t="s">
        <v>110</v>
      </c>
      <c r="CA542" t="s">
        <v>109</v>
      </c>
      <c r="CB542" t="s">
        <v>173</v>
      </c>
      <c r="CC542" t="s">
        <v>109</v>
      </c>
      <c r="CD542" t="s">
        <v>217</v>
      </c>
      <c r="CE542" t="s">
        <v>110</v>
      </c>
      <c r="CF542"/>
      <c r="CG542" s="131">
        <v>43364</v>
      </c>
      <c r="CH542" t="s">
        <v>198</v>
      </c>
      <c r="CI542" t="s">
        <v>5545</v>
      </c>
      <c r="CJ542" t="s">
        <v>114</v>
      </c>
      <c r="CK542" t="s">
        <v>109</v>
      </c>
      <c r="CL542" t="s">
        <v>114</v>
      </c>
      <c r="CM542" t="s">
        <v>109</v>
      </c>
      <c r="CN542">
        <v>2022</v>
      </c>
      <c r="CO542" s="1">
        <v>44767</v>
      </c>
      <c r="CP542" t="s">
        <v>7179</v>
      </c>
      <c r="CQ542">
        <v>7</v>
      </c>
      <c r="CR542">
        <v>31</v>
      </c>
      <c r="CS542" s="1">
        <v>44767</v>
      </c>
      <c r="CT542" t="s">
        <v>16342</v>
      </c>
      <c r="CU542" t="s">
        <v>8615</v>
      </c>
      <c r="CV542" t="s">
        <v>16276</v>
      </c>
      <c r="CW542" t="s">
        <v>16333</v>
      </c>
      <c r="CX542" t="s">
        <v>7678</v>
      </c>
      <c r="CY542" t="s">
        <v>7685</v>
      </c>
      <c r="CZ542" t="s">
        <v>9279</v>
      </c>
      <c r="DA542" t="s">
        <v>7184</v>
      </c>
      <c r="DB542" t="s">
        <v>5342</v>
      </c>
      <c r="DC542" t="s">
        <v>7185</v>
      </c>
      <c r="DD542" t="s">
        <v>3826</v>
      </c>
      <c r="DE542" t="s">
        <v>7198</v>
      </c>
      <c r="DF542" t="s">
        <v>7187</v>
      </c>
      <c r="DG542" t="s">
        <v>7199</v>
      </c>
      <c r="DH542" t="s">
        <v>7280</v>
      </c>
      <c r="DI542" t="s">
        <v>3823</v>
      </c>
      <c r="DJ542" t="s">
        <v>180</v>
      </c>
      <c r="DK542" t="s">
        <v>110</v>
      </c>
      <c r="DL542" t="s">
        <v>110</v>
      </c>
      <c r="DM542" t="s">
        <v>7189</v>
      </c>
      <c r="DN542" t="s">
        <v>57</v>
      </c>
      <c r="DO542" t="s">
        <v>8807</v>
      </c>
      <c r="DP542" t="s">
        <v>110</v>
      </c>
      <c r="DQ542" t="s">
        <v>110</v>
      </c>
      <c r="DR542" t="s">
        <v>7213</v>
      </c>
      <c r="DS542" t="s">
        <v>110</v>
      </c>
      <c r="DT542" t="s">
        <v>109</v>
      </c>
      <c r="DU542" t="s">
        <v>3828</v>
      </c>
      <c r="DV542" t="s">
        <v>9315</v>
      </c>
      <c r="DW542" t="s">
        <v>9313</v>
      </c>
      <c r="DX542" t="s">
        <v>9316</v>
      </c>
    </row>
    <row r="543" spans="7:128">
      <c r="G543">
        <v>374</v>
      </c>
      <c r="H543" t="s">
        <v>109</v>
      </c>
      <c r="I543" t="s">
        <v>3829</v>
      </c>
      <c r="J543" s="131">
        <v>44764</v>
      </c>
      <c r="K543" t="s">
        <v>6563</v>
      </c>
      <c r="L543" t="s">
        <v>403</v>
      </c>
      <c r="M543" t="s">
        <v>124</v>
      </c>
      <c r="N543" t="s">
        <v>403</v>
      </c>
      <c r="O543" t="s">
        <v>530</v>
      </c>
      <c r="P543" t="s">
        <v>162</v>
      </c>
      <c r="Q543">
        <v>1.7</v>
      </c>
      <c r="R543">
        <v>1.7</v>
      </c>
      <c r="S543">
        <v>11.48</v>
      </c>
      <c r="T543">
        <v>13.343</v>
      </c>
      <c r="U543" t="s">
        <v>109</v>
      </c>
      <c r="V543" t="s">
        <v>126</v>
      </c>
      <c r="W543" t="s">
        <v>1510</v>
      </c>
      <c r="X543" t="s">
        <v>2911</v>
      </c>
      <c r="Y543" t="s">
        <v>1510</v>
      </c>
      <c r="Z543" t="s">
        <v>110</v>
      </c>
      <c r="AA543" t="s">
        <v>1131</v>
      </c>
      <c r="AB543" t="s">
        <v>129</v>
      </c>
      <c r="AC543">
        <v>100</v>
      </c>
      <c r="AD543" t="s">
        <v>205</v>
      </c>
      <c r="AE543" t="s">
        <v>832</v>
      </c>
      <c r="AF543" t="s">
        <v>832</v>
      </c>
      <c r="AG543" t="s">
        <v>109</v>
      </c>
      <c r="AH543" s="18">
        <v>44771</v>
      </c>
      <c r="AI543" s="131">
        <v>44955</v>
      </c>
      <c r="AJ543" t="s">
        <v>133</v>
      </c>
      <c r="AK543" t="s">
        <v>2769</v>
      </c>
      <c r="AL543" t="s">
        <v>110</v>
      </c>
      <c r="AM543" t="s">
        <v>109</v>
      </c>
      <c r="AN543" s="131">
        <v>45867</v>
      </c>
      <c r="AO543" t="s">
        <v>132</v>
      </c>
      <c r="AP543" t="s">
        <v>109</v>
      </c>
      <c r="AQ543" t="s">
        <v>109</v>
      </c>
      <c r="AR543" t="s">
        <v>109</v>
      </c>
      <c r="AS543" t="s">
        <v>109</v>
      </c>
      <c r="AT543" t="s">
        <v>109</v>
      </c>
      <c r="AU543" t="s">
        <v>109</v>
      </c>
      <c r="AV543" t="s">
        <v>109</v>
      </c>
      <c r="AW543" t="s">
        <v>110</v>
      </c>
      <c r="AX543" t="s">
        <v>109</v>
      </c>
      <c r="AY543" t="s">
        <v>110</v>
      </c>
      <c r="AZ543" t="s">
        <v>3830</v>
      </c>
      <c r="BA543" t="s">
        <v>136</v>
      </c>
      <c r="BB543" t="s">
        <v>109</v>
      </c>
      <c r="BC543" t="s">
        <v>110</v>
      </c>
      <c r="BD543" t="s">
        <v>110</v>
      </c>
      <c r="BE543" t="s">
        <v>110</v>
      </c>
      <c r="BF543" t="s">
        <v>110</v>
      </c>
      <c r="BG543" t="s">
        <v>110</v>
      </c>
      <c r="BH543" t="s">
        <v>110</v>
      </c>
      <c r="BI543" t="s">
        <v>110</v>
      </c>
      <c r="BJ543" t="s">
        <v>110</v>
      </c>
      <c r="BK543" t="s">
        <v>110</v>
      </c>
      <c r="BL543" t="s">
        <v>109</v>
      </c>
      <c r="BM543" t="s">
        <v>109</v>
      </c>
      <c r="BN543">
        <v>0</v>
      </c>
      <c r="BO543">
        <v>0</v>
      </c>
      <c r="BP543">
        <v>0</v>
      </c>
      <c r="BQ543" t="s">
        <v>109</v>
      </c>
      <c r="BR543" t="s">
        <v>109</v>
      </c>
      <c r="BS543"/>
      <c r="BT543" t="s">
        <v>2767</v>
      </c>
      <c r="BU543" t="s">
        <v>110</v>
      </c>
      <c r="BV543" t="s">
        <v>6563</v>
      </c>
      <c r="BW543" t="s">
        <v>141</v>
      </c>
      <c r="BX543" t="s">
        <v>140</v>
      </c>
      <c r="BY543" t="s">
        <v>5690</v>
      </c>
      <c r="BZ543" t="s">
        <v>110</v>
      </c>
      <c r="CA543" t="s">
        <v>109</v>
      </c>
      <c r="CB543" t="s">
        <v>173</v>
      </c>
      <c r="CC543" t="s">
        <v>5616</v>
      </c>
      <c r="CD543" t="s">
        <v>174</v>
      </c>
      <c r="CE543" t="s">
        <v>6358</v>
      </c>
      <c r="CF543"/>
      <c r="CG543" s="131">
        <v>43692</v>
      </c>
      <c r="CH543" t="s">
        <v>144</v>
      </c>
      <c r="CI543" t="s">
        <v>144</v>
      </c>
      <c r="CJ543" t="s">
        <v>114</v>
      </c>
      <c r="CK543" t="s">
        <v>109</v>
      </c>
      <c r="CL543" t="s">
        <v>114</v>
      </c>
      <c r="CM543" t="s">
        <v>109</v>
      </c>
      <c r="CN543">
        <v>2022</v>
      </c>
      <c r="CO543" s="1">
        <v>44764</v>
      </c>
      <c r="CP543" t="s">
        <v>7179</v>
      </c>
      <c r="CQ543">
        <v>7</v>
      </c>
      <c r="CR543">
        <v>30</v>
      </c>
      <c r="CS543" s="1">
        <v>44760</v>
      </c>
      <c r="CT543" t="s">
        <v>16343</v>
      </c>
      <c r="CU543" t="s">
        <v>8615</v>
      </c>
      <c r="CV543" t="s">
        <v>16276</v>
      </c>
      <c r="CW543" t="s">
        <v>16333</v>
      </c>
      <c r="CX543" t="s">
        <v>7678</v>
      </c>
      <c r="CY543" t="s">
        <v>7700</v>
      </c>
      <c r="CZ543" t="s">
        <v>9279</v>
      </c>
      <c r="DA543" t="s">
        <v>7184</v>
      </c>
      <c r="DB543" t="s">
        <v>5342</v>
      </c>
      <c r="DC543" t="s">
        <v>7185</v>
      </c>
      <c r="DD543" t="s">
        <v>2770</v>
      </c>
      <c r="DE543" t="s">
        <v>7198</v>
      </c>
      <c r="DF543" t="s">
        <v>7187</v>
      </c>
      <c r="DG543" t="s">
        <v>7199</v>
      </c>
      <c r="DH543" t="s">
        <v>7280</v>
      </c>
      <c r="DI543" t="s">
        <v>110</v>
      </c>
      <c r="DJ543" t="s">
        <v>205</v>
      </c>
      <c r="DK543" t="s">
        <v>110</v>
      </c>
      <c r="DL543" t="s">
        <v>110</v>
      </c>
      <c r="DM543" t="s">
        <v>7189</v>
      </c>
      <c r="DN543" t="s">
        <v>57</v>
      </c>
      <c r="DO543" t="s">
        <v>7212</v>
      </c>
      <c r="DP543" t="s">
        <v>110</v>
      </c>
      <c r="DQ543" t="s">
        <v>110</v>
      </c>
      <c r="DR543" t="s">
        <v>7213</v>
      </c>
      <c r="DS543" t="s">
        <v>110</v>
      </c>
      <c r="DT543" t="s">
        <v>109</v>
      </c>
      <c r="DU543" t="s">
        <v>3831</v>
      </c>
      <c r="DV543" t="s">
        <v>9317</v>
      </c>
      <c r="DW543" t="s">
        <v>9318</v>
      </c>
      <c r="DX543" t="s">
        <v>9239</v>
      </c>
    </row>
    <row r="544" spans="7:128">
      <c r="G544">
        <v>373</v>
      </c>
      <c r="H544" t="s">
        <v>109</v>
      </c>
      <c r="I544" t="s">
        <v>3837</v>
      </c>
      <c r="J544" s="131">
        <v>44764</v>
      </c>
      <c r="K544" t="s">
        <v>9319</v>
      </c>
      <c r="L544" t="s">
        <v>108</v>
      </c>
      <c r="M544" t="s">
        <v>2376</v>
      </c>
      <c r="N544" t="s">
        <v>108</v>
      </c>
      <c r="O544" t="s">
        <v>510</v>
      </c>
      <c r="P544" t="s">
        <v>162</v>
      </c>
      <c r="Q544">
        <v>0.63</v>
      </c>
      <c r="R544">
        <v>0.63</v>
      </c>
      <c r="S544">
        <v>4.25</v>
      </c>
      <c r="T544">
        <v>4.9450000000000003</v>
      </c>
      <c r="U544" t="s">
        <v>109</v>
      </c>
      <c r="V544" t="s">
        <v>126</v>
      </c>
      <c r="W544" t="s">
        <v>3477</v>
      </c>
      <c r="X544" t="s">
        <v>110</v>
      </c>
      <c r="Y544" t="s">
        <v>3477</v>
      </c>
      <c r="Z544" t="s">
        <v>110</v>
      </c>
      <c r="AA544" t="s">
        <v>110</v>
      </c>
      <c r="AB544" t="s">
        <v>129</v>
      </c>
      <c r="AC544">
        <v>100</v>
      </c>
      <c r="AD544" t="s">
        <v>309</v>
      </c>
      <c r="AE544" t="s">
        <v>2087</v>
      </c>
      <c r="AF544" t="s">
        <v>7228</v>
      </c>
      <c r="AG544" t="s">
        <v>109</v>
      </c>
      <c r="AH544" s="18">
        <v>44769</v>
      </c>
      <c r="AI544" s="131">
        <v>44953</v>
      </c>
      <c r="AJ544" t="s">
        <v>167</v>
      </c>
      <c r="AK544" t="s">
        <v>3834</v>
      </c>
      <c r="AL544" t="s">
        <v>110</v>
      </c>
      <c r="AM544" t="s">
        <v>109</v>
      </c>
      <c r="AN544" s="131">
        <v>45865</v>
      </c>
      <c r="AO544" t="s">
        <v>132</v>
      </c>
      <c r="AP544" t="s">
        <v>109</v>
      </c>
      <c r="AQ544" t="s">
        <v>109</v>
      </c>
      <c r="AR544" t="s">
        <v>109</v>
      </c>
      <c r="AS544" t="s">
        <v>109</v>
      </c>
      <c r="AT544" t="s">
        <v>109</v>
      </c>
      <c r="AU544" t="s">
        <v>109</v>
      </c>
      <c r="AV544" t="s">
        <v>109</v>
      </c>
      <c r="AW544" t="s">
        <v>110</v>
      </c>
      <c r="AX544" t="s">
        <v>109</v>
      </c>
      <c r="AY544" t="s">
        <v>110</v>
      </c>
      <c r="AZ544" t="s">
        <v>1544</v>
      </c>
      <c r="BA544" t="s">
        <v>136</v>
      </c>
      <c r="BB544" t="s">
        <v>109</v>
      </c>
      <c r="BC544" t="s">
        <v>110</v>
      </c>
      <c r="BD544" t="s">
        <v>110</v>
      </c>
      <c r="BE544" t="s">
        <v>110</v>
      </c>
      <c r="BF544" t="s">
        <v>110</v>
      </c>
      <c r="BG544" t="s">
        <v>110</v>
      </c>
      <c r="BH544" t="s">
        <v>110</v>
      </c>
      <c r="BI544" t="s">
        <v>110</v>
      </c>
      <c r="BJ544" t="s">
        <v>110</v>
      </c>
      <c r="BK544" t="s">
        <v>110</v>
      </c>
      <c r="BL544" t="s">
        <v>109</v>
      </c>
      <c r="BM544" t="s">
        <v>109</v>
      </c>
      <c r="BN544">
        <v>0</v>
      </c>
      <c r="BO544">
        <v>0</v>
      </c>
      <c r="BP544">
        <v>0</v>
      </c>
      <c r="BQ544" t="s">
        <v>109</v>
      </c>
      <c r="BR544" t="s">
        <v>109</v>
      </c>
      <c r="BS544"/>
      <c r="BT544" t="s">
        <v>3832</v>
      </c>
      <c r="BU544" t="s">
        <v>7355</v>
      </c>
      <c r="BV544" t="s">
        <v>6214</v>
      </c>
      <c r="BW544" t="s">
        <v>141</v>
      </c>
      <c r="BX544" t="s">
        <v>140</v>
      </c>
      <c r="BY544" t="s">
        <v>110</v>
      </c>
      <c r="BZ544" t="s">
        <v>110</v>
      </c>
      <c r="CA544" t="s">
        <v>109</v>
      </c>
      <c r="CB544" t="s">
        <v>173</v>
      </c>
      <c r="CC544" t="s">
        <v>109</v>
      </c>
      <c r="CD544" t="s">
        <v>5865</v>
      </c>
      <c r="CE544" t="s">
        <v>110</v>
      </c>
      <c r="CF544"/>
      <c r="CG544" s="131">
        <v>44764</v>
      </c>
      <c r="CH544" t="s">
        <v>198</v>
      </c>
      <c r="CI544" t="s">
        <v>110</v>
      </c>
      <c r="CJ544" t="s">
        <v>114</v>
      </c>
      <c r="CK544" t="s">
        <v>109</v>
      </c>
      <c r="CL544" t="s">
        <v>109</v>
      </c>
      <c r="CM544" t="s">
        <v>109</v>
      </c>
      <c r="CN544">
        <v>2022</v>
      </c>
      <c r="CO544" s="1">
        <v>44764</v>
      </c>
      <c r="CP544" t="s">
        <v>7179</v>
      </c>
      <c r="CQ544">
        <v>7</v>
      </c>
      <c r="CR544">
        <v>30</v>
      </c>
      <c r="CS544" s="1">
        <v>44760</v>
      </c>
      <c r="CT544" t="s">
        <v>16343</v>
      </c>
      <c r="CU544" t="s">
        <v>8615</v>
      </c>
      <c r="CV544" t="s">
        <v>16276</v>
      </c>
      <c r="CW544" t="s">
        <v>16333</v>
      </c>
      <c r="CX544" t="s">
        <v>7678</v>
      </c>
      <c r="CY544" t="s">
        <v>7700</v>
      </c>
      <c r="CZ544" t="s">
        <v>9279</v>
      </c>
      <c r="DA544" t="s">
        <v>7184</v>
      </c>
      <c r="DB544" t="s">
        <v>114</v>
      </c>
      <c r="DC544" t="s">
        <v>7185</v>
      </c>
      <c r="DD544" t="s">
        <v>3835</v>
      </c>
      <c r="DE544" t="s">
        <v>7198</v>
      </c>
      <c r="DF544" t="s">
        <v>7187</v>
      </c>
      <c r="DG544" t="s">
        <v>7188</v>
      </c>
      <c r="DH544" t="s">
        <v>110</v>
      </c>
      <c r="DI544" t="s">
        <v>3832</v>
      </c>
      <c r="DJ544" t="s">
        <v>130</v>
      </c>
      <c r="DK544" t="s">
        <v>110</v>
      </c>
      <c r="DL544" t="s">
        <v>1015</v>
      </c>
      <c r="DM544" t="s">
        <v>7189</v>
      </c>
      <c r="DN544" t="s">
        <v>7268</v>
      </c>
      <c r="DO544" t="s">
        <v>9320</v>
      </c>
      <c r="DP544" t="s">
        <v>110</v>
      </c>
      <c r="DQ544" t="s">
        <v>110</v>
      </c>
      <c r="DR544" t="s">
        <v>7192</v>
      </c>
      <c r="DS544" t="s">
        <v>7193</v>
      </c>
      <c r="DT544" t="s">
        <v>109</v>
      </c>
      <c r="DU544" t="s">
        <v>3838</v>
      </c>
      <c r="DV544" t="s">
        <v>9321</v>
      </c>
      <c r="DW544" t="s">
        <v>9318</v>
      </c>
      <c r="DX544" t="s">
        <v>9322</v>
      </c>
    </row>
    <row r="545" spans="7:128">
      <c r="G545">
        <v>372</v>
      </c>
      <c r="H545" t="s">
        <v>109</v>
      </c>
      <c r="I545" t="s">
        <v>3833</v>
      </c>
      <c r="J545" s="131">
        <v>44764</v>
      </c>
      <c r="K545" t="s">
        <v>9323</v>
      </c>
      <c r="L545" t="s">
        <v>108</v>
      </c>
      <c r="M545" t="s">
        <v>2376</v>
      </c>
      <c r="N545" t="s">
        <v>108</v>
      </c>
      <c r="O545" t="s">
        <v>510</v>
      </c>
      <c r="P545" t="s">
        <v>162</v>
      </c>
      <c r="Q545">
        <v>0.56999999999999995</v>
      </c>
      <c r="R545">
        <v>0.56999999999999995</v>
      </c>
      <c r="S545">
        <v>3.85</v>
      </c>
      <c r="T545">
        <v>4.4740000000000002</v>
      </c>
      <c r="U545" t="s">
        <v>109</v>
      </c>
      <c r="V545" t="s">
        <v>126</v>
      </c>
      <c r="W545" t="s">
        <v>671</v>
      </c>
      <c r="X545" t="s">
        <v>110</v>
      </c>
      <c r="Y545" t="s">
        <v>671</v>
      </c>
      <c r="Z545" t="s">
        <v>110</v>
      </c>
      <c r="AA545" t="s">
        <v>110</v>
      </c>
      <c r="AB545" t="s">
        <v>129</v>
      </c>
      <c r="AC545">
        <v>100</v>
      </c>
      <c r="AD545" t="s">
        <v>309</v>
      </c>
      <c r="AE545" t="s">
        <v>2087</v>
      </c>
      <c r="AF545" t="s">
        <v>7228</v>
      </c>
      <c r="AG545" t="s">
        <v>109</v>
      </c>
      <c r="AH545" s="18">
        <v>44769</v>
      </c>
      <c r="AI545" s="131">
        <v>44953</v>
      </c>
      <c r="AJ545" t="s">
        <v>167</v>
      </c>
      <c r="AK545" t="s">
        <v>3834</v>
      </c>
      <c r="AL545" t="s">
        <v>110</v>
      </c>
      <c r="AM545" t="s">
        <v>109</v>
      </c>
      <c r="AN545" s="131">
        <v>45865</v>
      </c>
      <c r="AO545" t="s">
        <v>132</v>
      </c>
      <c r="AP545" t="s">
        <v>109</v>
      </c>
      <c r="AQ545" t="s">
        <v>109</v>
      </c>
      <c r="AR545" t="s">
        <v>109</v>
      </c>
      <c r="AS545" t="s">
        <v>109</v>
      </c>
      <c r="AT545" t="s">
        <v>109</v>
      </c>
      <c r="AU545" t="s">
        <v>109</v>
      </c>
      <c r="AV545" t="s">
        <v>109</v>
      </c>
      <c r="AW545" t="s">
        <v>110</v>
      </c>
      <c r="AX545" t="s">
        <v>109</v>
      </c>
      <c r="AY545" t="s">
        <v>110</v>
      </c>
      <c r="AZ545" t="s">
        <v>1544</v>
      </c>
      <c r="BA545" t="s">
        <v>136</v>
      </c>
      <c r="BB545" t="s">
        <v>109</v>
      </c>
      <c r="BC545" t="s">
        <v>110</v>
      </c>
      <c r="BD545" t="s">
        <v>110</v>
      </c>
      <c r="BE545" t="s">
        <v>110</v>
      </c>
      <c r="BF545" t="s">
        <v>110</v>
      </c>
      <c r="BG545" t="s">
        <v>110</v>
      </c>
      <c r="BH545" t="s">
        <v>110</v>
      </c>
      <c r="BI545" t="s">
        <v>110</v>
      </c>
      <c r="BJ545" t="s">
        <v>110</v>
      </c>
      <c r="BK545" t="s">
        <v>110</v>
      </c>
      <c r="BL545" t="s">
        <v>109</v>
      </c>
      <c r="BM545" t="s">
        <v>109</v>
      </c>
      <c r="BN545">
        <v>0</v>
      </c>
      <c r="BO545">
        <v>0</v>
      </c>
      <c r="BP545">
        <v>0</v>
      </c>
      <c r="BQ545" t="s">
        <v>109</v>
      </c>
      <c r="BR545" t="s">
        <v>109</v>
      </c>
      <c r="BS545"/>
      <c r="BT545" t="s">
        <v>3832</v>
      </c>
      <c r="BU545" t="s">
        <v>7355</v>
      </c>
      <c r="BV545" t="s">
        <v>6214</v>
      </c>
      <c r="BW545" t="s">
        <v>141</v>
      </c>
      <c r="BX545" t="s">
        <v>140</v>
      </c>
      <c r="BY545" t="s">
        <v>110</v>
      </c>
      <c r="BZ545" t="s">
        <v>110</v>
      </c>
      <c r="CA545" t="s">
        <v>109</v>
      </c>
      <c r="CB545" t="s">
        <v>173</v>
      </c>
      <c r="CC545" t="s">
        <v>109</v>
      </c>
      <c r="CD545" t="s">
        <v>5865</v>
      </c>
      <c r="CE545" t="s">
        <v>110</v>
      </c>
      <c r="CF545"/>
      <c r="CG545" s="131">
        <v>44764</v>
      </c>
      <c r="CH545" t="s">
        <v>198</v>
      </c>
      <c r="CI545" t="s">
        <v>110</v>
      </c>
      <c r="CJ545" t="s">
        <v>114</v>
      </c>
      <c r="CK545" t="s">
        <v>109</v>
      </c>
      <c r="CL545" t="s">
        <v>109</v>
      </c>
      <c r="CM545" t="s">
        <v>109</v>
      </c>
      <c r="CN545">
        <v>2022</v>
      </c>
      <c r="CO545" s="1">
        <v>44764</v>
      </c>
      <c r="CP545" t="s">
        <v>7179</v>
      </c>
      <c r="CQ545">
        <v>7</v>
      </c>
      <c r="CR545">
        <v>30</v>
      </c>
      <c r="CS545" s="1">
        <v>44760</v>
      </c>
      <c r="CT545" t="s">
        <v>16343</v>
      </c>
      <c r="CU545" t="s">
        <v>8615</v>
      </c>
      <c r="CV545" t="s">
        <v>16276</v>
      </c>
      <c r="CW545" t="s">
        <v>16333</v>
      </c>
      <c r="CX545" t="s">
        <v>7678</v>
      </c>
      <c r="CY545" t="s">
        <v>7700</v>
      </c>
      <c r="CZ545" t="s">
        <v>9279</v>
      </c>
      <c r="DA545" t="s">
        <v>7184</v>
      </c>
      <c r="DB545" t="s">
        <v>114</v>
      </c>
      <c r="DC545" t="s">
        <v>7185</v>
      </c>
      <c r="DD545" t="s">
        <v>3835</v>
      </c>
      <c r="DE545" t="s">
        <v>7198</v>
      </c>
      <c r="DF545" t="s">
        <v>7187</v>
      </c>
      <c r="DG545" t="s">
        <v>7188</v>
      </c>
      <c r="DH545" t="s">
        <v>110</v>
      </c>
      <c r="DI545" t="s">
        <v>3832</v>
      </c>
      <c r="DJ545" t="s">
        <v>130</v>
      </c>
      <c r="DK545" t="s">
        <v>110</v>
      </c>
      <c r="DL545" t="s">
        <v>1149</v>
      </c>
      <c r="DM545" t="s">
        <v>7189</v>
      </c>
      <c r="DN545" t="s">
        <v>7268</v>
      </c>
      <c r="DO545" t="s">
        <v>9324</v>
      </c>
      <c r="DP545" t="s">
        <v>110</v>
      </c>
      <c r="DQ545" t="s">
        <v>110</v>
      </c>
      <c r="DR545" t="s">
        <v>7192</v>
      </c>
      <c r="DS545" t="s">
        <v>7193</v>
      </c>
      <c r="DT545" t="s">
        <v>109</v>
      </c>
      <c r="DU545" t="s">
        <v>3836</v>
      </c>
      <c r="DV545" t="s">
        <v>9321</v>
      </c>
      <c r="DW545" t="s">
        <v>9318</v>
      </c>
      <c r="DX545" t="s">
        <v>9325</v>
      </c>
    </row>
    <row r="546" spans="7:128">
      <c r="G546">
        <v>371</v>
      </c>
      <c r="H546" t="s">
        <v>109</v>
      </c>
      <c r="I546" t="s">
        <v>3840</v>
      </c>
      <c r="J546" s="131">
        <v>44764</v>
      </c>
      <c r="K546" t="s">
        <v>9326</v>
      </c>
      <c r="L546" t="s">
        <v>108</v>
      </c>
      <c r="M546" t="s">
        <v>161</v>
      </c>
      <c r="N546" t="s">
        <v>1571</v>
      </c>
      <c r="O546" t="s">
        <v>530</v>
      </c>
      <c r="P546" t="s">
        <v>162</v>
      </c>
      <c r="Q546">
        <v>1</v>
      </c>
      <c r="R546">
        <v>1</v>
      </c>
      <c r="S546">
        <v>6.75</v>
      </c>
      <c r="T546">
        <v>7.8490000000000002</v>
      </c>
      <c r="U546" t="s">
        <v>109</v>
      </c>
      <c r="V546" t="s">
        <v>126</v>
      </c>
      <c r="W546" t="s">
        <v>1974</v>
      </c>
      <c r="X546" t="s">
        <v>1894</v>
      </c>
      <c r="Y546" t="s">
        <v>1974</v>
      </c>
      <c r="Z546" t="s">
        <v>110</v>
      </c>
      <c r="AA546" t="s">
        <v>1212</v>
      </c>
      <c r="AB546" t="s">
        <v>129</v>
      </c>
      <c r="AC546">
        <v>100</v>
      </c>
      <c r="AD546" t="s">
        <v>309</v>
      </c>
      <c r="AE546" t="s">
        <v>832</v>
      </c>
      <c r="AF546" t="s">
        <v>832</v>
      </c>
      <c r="AG546" t="s">
        <v>206</v>
      </c>
      <c r="AH546" s="18">
        <v>44771</v>
      </c>
      <c r="AI546" s="131">
        <v>44955</v>
      </c>
      <c r="AJ546" t="s">
        <v>227</v>
      </c>
      <c r="AK546" t="s">
        <v>3841</v>
      </c>
      <c r="AL546" t="s">
        <v>110</v>
      </c>
      <c r="AM546" t="s">
        <v>109</v>
      </c>
      <c r="AN546" s="131">
        <v>45867</v>
      </c>
      <c r="AO546" t="s">
        <v>132</v>
      </c>
      <c r="AP546" t="s">
        <v>109</v>
      </c>
      <c r="AQ546" t="s">
        <v>109</v>
      </c>
      <c r="AR546" t="s">
        <v>109</v>
      </c>
      <c r="AS546" t="s">
        <v>109</v>
      </c>
      <c r="AT546" t="s">
        <v>109</v>
      </c>
      <c r="AU546" t="s">
        <v>109</v>
      </c>
      <c r="AV546" t="s">
        <v>109</v>
      </c>
      <c r="AW546" t="s">
        <v>110</v>
      </c>
      <c r="AX546" t="s">
        <v>109</v>
      </c>
      <c r="AY546" t="s">
        <v>110</v>
      </c>
      <c r="AZ546" t="s">
        <v>3844</v>
      </c>
      <c r="BA546" t="s">
        <v>136</v>
      </c>
      <c r="BB546" t="s">
        <v>109</v>
      </c>
      <c r="BC546" t="s">
        <v>110</v>
      </c>
      <c r="BD546" t="s">
        <v>110</v>
      </c>
      <c r="BE546" t="s">
        <v>110</v>
      </c>
      <c r="BF546" t="s">
        <v>110</v>
      </c>
      <c r="BG546" t="s">
        <v>110</v>
      </c>
      <c r="BH546" t="s">
        <v>110</v>
      </c>
      <c r="BI546" t="s">
        <v>110</v>
      </c>
      <c r="BJ546" t="s">
        <v>110</v>
      </c>
      <c r="BK546" t="s">
        <v>110</v>
      </c>
      <c r="BL546" t="s">
        <v>109</v>
      </c>
      <c r="BM546" t="s">
        <v>109</v>
      </c>
      <c r="BN546">
        <v>0</v>
      </c>
      <c r="BO546">
        <v>0</v>
      </c>
      <c r="BP546">
        <v>0</v>
      </c>
      <c r="BQ546" t="s">
        <v>109</v>
      </c>
      <c r="BR546" t="s">
        <v>109</v>
      </c>
      <c r="BS546"/>
      <c r="BT546" t="s">
        <v>3839</v>
      </c>
      <c r="BU546" t="s">
        <v>110</v>
      </c>
      <c r="BV546" t="s">
        <v>6663</v>
      </c>
      <c r="BW546" t="s">
        <v>5370</v>
      </c>
      <c r="BX546" t="s">
        <v>231</v>
      </c>
      <c r="BY546" t="s">
        <v>110</v>
      </c>
      <c r="BZ546" t="s">
        <v>110</v>
      </c>
      <c r="CA546" t="s">
        <v>109</v>
      </c>
      <c r="CB546" t="s">
        <v>656</v>
      </c>
      <c r="CC546" t="s">
        <v>110</v>
      </c>
      <c r="CD546" t="s">
        <v>681</v>
      </c>
      <c r="CE546" t="s">
        <v>110</v>
      </c>
      <c r="CF546"/>
      <c r="CG546" s="131">
        <v>43203</v>
      </c>
      <c r="CH546" t="s">
        <v>235</v>
      </c>
      <c r="CI546" t="s">
        <v>5545</v>
      </c>
      <c r="CJ546" t="s">
        <v>114</v>
      </c>
      <c r="CK546" t="s">
        <v>109</v>
      </c>
      <c r="CL546" t="s">
        <v>114</v>
      </c>
      <c r="CM546" t="s">
        <v>109</v>
      </c>
      <c r="CN546">
        <v>2022</v>
      </c>
      <c r="CO546" s="1">
        <v>44764</v>
      </c>
      <c r="CP546" t="s">
        <v>110</v>
      </c>
      <c r="CQ546">
        <v>7</v>
      </c>
      <c r="CR546">
        <v>30</v>
      </c>
      <c r="CS546" s="1">
        <v>44760</v>
      </c>
      <c r="CT546" t="s">
        <v>16343</v>
      </c>
      <c r="CU546" t="s">
        <v>8615</v>
      </c>
      <c r="CV546" t="s">
        <v>16276</v>
      </c>
      <c r="CW546" t="s">
        <v>16333</v>
      </c>
      <c r="CX546" t="s">
        <v>7678</v>
      </c>
      <c r="CY546" t="s">
        <v>7700</v>
      </c>
      <c r="CZ546" t="s">
        <v>9279</v>
      </c>
      <c r="DA546" t="s">
        <v>7184</v>
      </c>
      <c r="DB546" t="s">
        <v>5342</v>
      </c>
      <c r="DC546" t="s">
        <v>7185</v>
      </c>
      <c r="DD546" t="s">
        <v>3842</v>
      </c>
      <c r="DE546" t="s">
        <v>7198</v>
      </c>
      <c r="DF546" t="s">
        <v>7187</v>
      </c>
      <c r="DG546" t="s">
        <v>7188</v>
      </c>
      <c r="DH546" t="s">
        <v>110</v>
      </c>
      <c r="DI546" t="s">
        <v>3839</v>
      </c>
      <c r="DJ546" t="s">
        <v>130</v>
      </c>
      <c r="DK546" t="s">
        <v>110</v>
      </c>
      <c r="DL546" t="s">
        <v>3843</v>
      </c>
      <c r="DM546" t="s">
        <v>7189</v>
      </c>
      <c r="DN546" t="s">
        <v>57</v>
      </c>
      <c r="DO546" t="s">
        <v>7328</v>
      </c>
      <c r="DP546" t="s">
        <v>206</v>
      </c>
      <c r="DQ546" t="s">
        <v>7218</v>
      </c>
      <c r="DR546" t="s">
        <v>7218</v>
      </c>
      <c r="DS546" t="s">
        <v>9327</v>
      </c>
      <c r="DT546" t="s">
        <v>109</v>
      </c>
      <c r="DU546" t="s">
        <v>3845</v>
      </c>
      <c r="DV546" t="s">
        <v>9328</v>
      </c>
      <c r="DW546" t="s">
        <v>9318</v>
      </c>
      <c r="DX546" t="s">
        <v>9329</v>
      </c>
    </row>
    <row r="547" spans="7:128">
      <c r="G547">
        <v>370</v>
      </c>
      <c r="H547" t="s">
        <v>109</v>
      </c>
      <c r="I547" t="s">
        <v>3846</v>
      </c>
      <c r="J547" s="131">
        <v>44764</v>
      </c>
      <c r="K547" t="s">
        <v>6418</v>
      </c>
      <c r="L547" t="s">
        <v>108</v>
      </c>
      <c r="M547" t="s">
        <v>161</v>
      </c>
      <c r="N547" t="s">
        <v>108</v>
      </c>
      <c r="O547" t="s">
        <v>510</v>
      </c>
      <c r="P547" t="s">
        <v>162</v>
      </c>
      <c r="Q547">
        <v>0.21199999999999999</v>
      </c>
      <c r="R547">
        <v>0.21</v>
      </c>
      <c r="S547">
        <v>1.43</v>
      </c>
      <c r="T547">
        <v>1.6639999999999999</v>
      </c>
      <c r="U547" t="s">
        <v>109</v>
      </c>
      <c r="V547" t="s">
        <v>3847</v>
      </c>
      <c r="W547" t="s">
        <v>163</v>
      </c>
      <c r="X547" t="s">
        <v>110</v>
      </c>
      <c r="Y547" t="s">
        <v>110</v>
      </c>
      <c r="Z547" t="s">
        <v>110</v>
      </c>
      <c r="AA547" t="s">
        <v>110</v>
      </c>
      <c r="AB547" t="s">
        <v>129</v>
      </c>
      <c r="AC547">
        <v>100</v>
      </c>
      <c r="AD547" t="s">
        <v>180</v>
      </c>
      <c r="AE547" t="s">
        <v>225</v>
      </c>
      <c r="AF547" t="s">
        <v>225</v>
      </c>
      <c r="AG547" t="s">
        <v>109</v>
      </c>
      <c r="AH547" s="18">
        <v>44768</v>
      </c>
      <c r="AI547" s="131">
        <v>44922</v>
      </c>
      <c r="AJ547" t="s">
        <v>430</v>
      </c>
      <c r="AK547" t="s">
        <v>1650</v>
      </c>
      <c r="AL547" t="s">
        <v>110</v>
      </c>
      <c r="AM547" t="s">
        <v>109</v>
      </c>
      <c r="AN547" s="131">
        <v>45104</v>
      </c>
      <c r="AO547" t="s">
        <v>132</v>
      </c>
      <c r="AP547" t="s">
        <v>109</v>
      </c>
      <c r="AQ547" t="s">
        <v>109</v>
      </c>
      <c r="AR547" t="s">
        <v>109</v>
      </c>
      <c r="AS547" t="s">
        <v>109</v>
      </c>
      <c r="AT547" t="s">
        <v>109</v>
      </c>
      <c r="AU547" t="s">
        <v>109</v>
      </c>
      <c r="AV547" t="s">
        <v>109</v>
      </c>
      <c r="AW547" t="s">
        <v>110</v>
      </c>
      <c r="AX547" t="s">
        <v>109</v>
      </c>
      <c r="AY547" t="s">
        <v>110</v>
      </c>
      <c r="AZ547" t="s">
        <v>109</v>
      </c>
      <c r="BA547" t="s">
        <v>136</v>
      </c>
      <c r="BB547" t="s">
        <v>109</v>
      </c>
      <c r="BC547" t="s">
        <v>110</v>
      </c>
      <c r="BD547" t="s">
        <v>110</v>
      </c>
      <c r="BE547" t="s">
        <v>110</v>
      </c>
      <c r="BF547" t="s">
        <v>110</v>
      </c>
      <c r="BG547" t="s">
        <v>110</v>
      </c>
      <c r="BH547" t="s">
        <v>110</v>
      </c>
      <c r="BI547" t="s">
        <v>110</v>
      </c>
      <c r="BJ547" t="s">
        <v>110</v>
      </c>
      <c r="BK547" t="s">
        <v>110</v>
      </c>
      <c r="BL547" t="s">
        <v>109</v>
      </c>
      <c r="BM547" t="s">
        <v>109</v>
      </c>
      <c r="BN547">
        <v>0</v>
      </c>
      <c r="BO547">
        <v>0</v>
      </c>
      <c r="BP547">
        <v>0</v>
      </c>
      <c r="BQ547" t="s">
        <v>109</v>
      </c>
      <c r="BR547" t="s">
        <v>109</v>
      </c>
      <c r="BS547"/>
      <c r="BT547" t="s">
        <v>1648</v>
      </c>
      <c r="BU547" t="s">
        <v>110</v>
      </c>
      <c r="BV547" t="s">
        <v>6418</v>
      </c>
      <c r="BW547" t="s">
        <v>5370</v>
      </c>
      <c r="BX547" t="s">
        <v>5545</v>
      </c>
      <c r="BY547" t="s">
        <v>110</v>
      </c>
      <c r="BZ547" t="s">
        <v>110</v>
      </c>
      <c r="CA547" t="s">
        <v>109</v>
      </c>
      <c r="CB547" t="s">
        <v>173</v>
      </c>
      <c r="CC547" t="s">
        <v>110</v>
      </c>
      <c r="CD547" t="s">
        <v>5865</v>
      </c>
      <c r="CE547" t="s">
        <v>110</v>
      </c>
      <c r="CF547"/>
      <c r="CG547" s="131">
        <v>44371</v>
      </c>
      <c r="CH547" t="s">
        <v>5413</v>
      </c>
      <c r="CI547" t="s">
        <v>5545</v>
      </c>
      <c r="CJ547" t="s">
        <v>114</v>
      </c>
      <c r="CK547" t="s">
        <v>109</v>
      </c>
      <c r="CL547" t="s">
        <v>109</v>
      </c>
      <c r="CM547" t="s">
        <v>109</v>
      </c>
      <c r="CN547">
        <v>2022</v>
      </c>
      <c r="CO547" s="1">
        <v>44764</v>
      </c>
      <c r="CP547" t="s">
        <v>110</v>
      </c>
      <c r="CQ547">
        <v>7</v>
      </c>
      <c r="CR547">
        <v>30</v>
      </c>
      <c r="CS547" s="1">
        <v>44760</v>
      </c>
      <c r="CT547" t="s">
        <v>16343</v>
      </c>
      <c r="CU547" t="s">
        <v>8615</v>
      </c>
      <c r="CV547" t="s">
        <v>16276</v>
      </c>
      <c r="CW547" t="s">
        <v>16333</v>
      </c>
      <c r="CX547" t="s">
        <v>7678</v>
      </c>
      <c r="CY547" t="s">
        <v>7700</v>
      </c>
      <c r="CZ547" t="s">
        <v>9279</v>
      </c>
      <c r="DA547" t="s">
        <v>7184</v>
      </c>
      <c r="DB547" t="s">
        <v>5342</v>
      </c>
      <c r="DC547" t="s">
        <v>7206</v>
      </c>
      <c r="DD547" t="s">
        <v>3848</v>
      </c>
      <c r="DE547" t="s">
        <v>7198</v>
      </c>
      <c r="DF547" t="s">
        <v>7187</v>
      </c>
      <c r="DG547" t="s">
        <v>7188</v>
      </c>
      <c r="DH547" t="s">
        <v>110</v>
      </c>
      <c r="DI547" t="s">
        <v>1648</v>
      </c>
      <c r="DJ547" t="s">
        <v>180</v>
      </c>
      <c r="DK547" t="s">
        <v>110</v>
      </c>
      <c r="DL547" t="s">
        <v>110</v>
      </c>
      <c r="DM547" t="s">
        <v>9330</v>
      </c>
      <c r="DN547" t="s">
        <v>7268</v>
      </c>
      <c r="DO547" t="s">
        <v>9331</v>
      </c>
      <c r="DP547" t="s">
        <v>110</v>
      </c>
      <c r="DQ547" t="s">
        <v>110</v>
      </c>
      <c r="DR547" t="s">
        <v>7213</v>
      </c>
      <c r="DS547" t="s">
        <v>110</v>
      </c>
      <c r="DT547" t="s">
        <v>109</v>
      </c>
      <c r="DU547" t="s">
        <v>3849</v>
      </c>
      <c r="DV547" t="s">
        <v>9332</v>
      </c>
      <c r="DW547" t="s">
        <v>9318</v>
      </c>
      <c r="DX547" t="s">
        <v>9333</v>
      </c>
    </row>
    <row r="548" spans="7:128">
      <c r="G548">
        <v>369</v>
      </c>
      <c r="H548" t="s">
        <v>109</v>
      </c>
      <c r="I548" t="s">
        <v>3850</v>
      </c>
      <c r="J548" s="131">
        <v>44763</v>
      </c>
      <c r="K548" t="s">
        <v>9334</v>
      </c>
      <c r="L548" t="s">
        <v>108</v>
      </c>
      <c r="M548" t="s">
        <v>300</v>
      </c>
      <c r="N548" t="s">
        <v>108</v>
      </c>
      <c r="O548" t="s">
        <v>510</v>
      </c>
      <c r="P548" t="s">
        <v>265</v>
      </c>
      <c r="Q548">
        <v>0.72</v>
      </c>
      <c r="R548">
        <v>0.74</v>
      </c>
      <c r="S548">
        <v>4.97</v>
      </c>
      <c r="T548">
        <v>5.7649999999999997</v>
      </c>
      <c r="U548" t="s">
        <v>109</v>
      </c>
      <c r="V548" t="s">
        <v>126</v>
      </c>
      <c r="W548" t="s">
        <v>3851</v>
      </c>
      <c r="X548" t="s">
        <v>110</v>
      </c>
      <c r="Y548" t="s">
        <v>110</v>
      </c>
      <c r="Z548" t="s">
        <v>110</v>
      </c>
      <c r="AA548" t="s">
        <v>110</v>
      </c>
      <c r="AB548" t="s">
        <v>129</v>
      </c>
      <c r="AC548">
        <v>100</v>
      </c>
      <c r="AD548" t="s">
        <v>309</v>
      </c>
      <c r="AE548" t="s">
        <v>131</v>
      </c>
      <c r="AF548" t="s">
        <v>131</v>
      </c>
      <c r="AG548" t="s">
        <v>109</v>
      </c>
      <c r="AH548" s="18">
        <v>44774</v>
      </c>
      <c r="AI548" s="131">
        <v>44958</v>
      </c>
      <c r="AJ548" t="s">
        <v>167</v>
      </c>
      <c r="AK548" t="s">
        <v>2703</v>
      </c>
      <c r="AL548" t="s">
        <v>110</v>
      </c>
      <c r="AM548" t="s">
        <v>109</v>
      </c>
      <c r="AN548" s="131">
        <v>45870</v>
      </c>
      <c r="AO548" t="s">
        <v>132</v>
      </c>
      <c r="AP548" t="s">
        <v>109</v>
      </c>
      <c r="AQ548" t="s">
        <v>109</v>
      </c>
      <c r="AR548" t="s">
        <v>109</v>
      </c>
      <c r="AS548" t="s">
        <v>109</v>
      </c>
      <c r="AT548" t="s">
        <v>109</v>
      </c>
      <c r="AU548" t="s">
        <v>109</v>
      </c>
      <c r="AV548" t="s">
        <v>109</v>
      </c>
      <c r="AW548" t="s">
        <v>110</v>
      </c>
      <c r="AX548" t="s">
        <v>109</v>
      </c>
      <c r="AY548" t="s">
        <v>110</v>
      </c>
      <c r="AZ548" t="s">
        <v>109</v>
      </c>
      <c r="BA548" t="s">
        <v>136</v>
      </c>
      <c r="BB548" t="s">
        <v>109</v>
      </c>
      <c r="BC548" t="s">
        <v>110</v>
      </c>
      <c r="BD548" t="s">
        <v>110</v>
      </c>
      <c r="BE548" t="s">
        <v>110</v>
      </c>
      <c r="BF548" t="s">
        <v>110</v>
      </c>
      <c r="BG548" t="s">
        <v>110</v>
      </c>
      <c r="BH548" t="s">
        <v>110</v>
      </c>
      <c r="BI548" t="s">
        <v>110</v>
      </c>
      <c r="BJ548" t="s">
        <v>110</v>
      </c>
      <c r="BK548" t="s">
        <v>110</v>
      </c>
      <c r="BL548" t="s">
        <v>109</v>
      </c>
      <c r="BM548" t="s">
        <v>109</v>
      </c>
      <c r="BN548">
        <v>0</v>
      </c>
      <c r="BO548">
        <v>0</v>
      </c>
      <c r="BP548">
        <v>0</v>
      </c>
      <c r="BQ548" t="s">
        <v>109</v>
      </c>
      <c r="BR548" t="s">
        <v>109</v>
      </c>
      <c r="BS548"/>
      <c r="BT548" t="s">
        <v>2701</v>
      </c>
      <c r="BU548" t="s">
        <v>7178</v>
      </c>
      <c r="BV548" t="s">
        <v>6270</v>
      </c>
      <c r="BW548" t="s">
        <v>141</v>
      </c>
      <c r="BX548" t="s">
        <v>140</v>
      </c>
      <c r="BY548" t="s">
        <v>5690</v>
      </c>
      <c r="BZ548" t="s">
        <v>110</v>
      </c>
      <c r="CA548" t="s">
        <v>109</v>
      </c>
      <c r="CB548" t="s">
        <v>324</v>
      </c>
      <c r="CC548" t="s">
        <v>5616</v>
      </c>
      <c r="CD548" t="s">
        <v>6196</v>
      </c>
      <c r="CE548" t="s">
        <v>6271</v>
      </c>
      <c r="CF548"/>
      <c r="CG548" s="131">
        <v>44665</v>
      </c>
      <c r="CH548" t="s">
        <v>144</v>
      </c>
      <c r="CI548" t="s">
        <v>144</v>
      </c>
      <c r="CJ548" t="s">
        <v>114</v>
      </c>
      <c r="CK548" t="s">
        <v>109</v>
      </c>
      <c r="CL548" t="s">
        <v>109</v>
      </c>
      <c r="CM548" t="s">
        <v>109</v>
      </c>
      <c r="CN548">
        <v>2022</v>
      </c>
      <c r="CO548" s="1">
        <v>44763</v>
      </c>
      <c r="CP548" t="s">
        <v>7179</v>
      </c>
      <c r="CQ548">
        <v>7</v>
      </c>
      <c r="CR548">
        <v>30</v>
      </c>
      <c r="CS548" s="1">
        <v>44760</v>
      </c>
      <c r="CT548" t="s">
        <v>16343</v>
      </c>
      <c r="CU548" t="s">
        <v>8615</v>
      </c>
      <c r="CV548" t="s">
        <v>16276</v>
      </c>
      <c r="CW548" t="s">
        <v>16333</v>
      </c>
      <c r="CX548" t="s">
        <v>7678</v>
      </c>
      <c r="CY548" t="s">
        <v>7700</v>
      </c>
      <c r="CZ548" t="s">
        <v>9279</v>
      </c>
      <c r="DA548" t="s">
        <v>7184</v>
      </c>
      <c r="DB548" t="s">
        <v>5342</v>
      </c>
      <c r="DC548" t="s">
        <v>7185</v>
      </c>
      <c r="DD548" t="s">
        <v>2704</v>
      </c>
      <c r="DE548" t="s">
        <v>7238</v>
      </c>
      <c r="DF548" t="s">
        <v>7187</v>
      </c>
      <c r="DG548" t="s">
        <v>7188</v>
      </c>
      <c r="DH548" t="s">
        <v>110</v>
      </c>
      <c r="DI548" t="s">
        <v>2701</v>
      </c>
      <c r="DJ548" t="s">
        <v>130</v>
      </c>
      <c r="DK548" t="s">
        <v>110</v>
      </c>
      <c r="DL548" t="s">
        <v>303</v>
      </c>
      <c r="DM548" t="s">
        <v>7189</v>
      </c>
      <c r="DN548" t="s">
        <v>7291</v>
      </c>
      <c r="DO548" t="s">
        <v>9335</v>
      </c>
      <c r="DP548" t="s">
        <v>110</v>
      </c>
      <c r="DQ548" t="s">
        <v>110</v>
      </c>
      <c r="DR548" t="s">
        <v>7192</v>
      </c>
      <c r="DS548" t="s">
        <v>7193</v>
      </c>
      <c r="DT548" t="s">
        <v>109</v>
      </c>
      <c r="DU548" t="s">
        <v>3852</v>
      </c>
      <c r="DV548" t="s">
        <v>9336</v>
      </c>
      <c r="DW548" t="s">
        <v>9337</v>
      </c>
      <c r="DX548" t="s">
        <v>9338</v>
      </c>
    </row>
    <row r="549" spans="7:128">
      <c r="G549">
        <v>368</v>
      </c>
      <c r="H549" t="s">
        <v>109</v>
      </c>
      <c r="I549" t="s">
        <v>653</v>
      </c>
      <c r="J549" s="131">
        <v>44763</v>
      </c>
      <c r="K549" t="s">
        <v>6469</v>
      </c>
      <c r="L549" t="s">
        <v>108</v>
      </c>
      <c r="M549" t="s">
        <v>110</v>
      </c>
      <c r="N549" t="s">
        <v>108</v>
      </c>
      <c r="O549" t="s">
        <v>510</v>
      </c>
      <c r="P549" t="s">
        <v>162</v>
      </c>
      <c r="Q549">
        <v>1.0760000000000001</v>
      </c>
      <c r="R549">
        <v>1.08</v>
      </c>
      <c r="S549">
        <v>6.84</v>
      </c>
      <c r="T549">
        <v>8.4459999999999997</v>
      </c>
      <c r="U549" t="s">
        <v>109</v>
      </c>
      <c r="V549" t="s">
        <v>149</v>
      </c>
      <c r="W549" t="s">
        <v>3530</v>
      </c>
      <c r="X549" t="s">
        <v>110</v>
      </c>
      <c r="Y549" t="s">
        <v>110</v>
      </c>
      <c r="Z549" t="s">
        <v>110</v>
      </c>
      <c r="AA549" t="s">
        <v>110</v>
      </c>
      <c r="AB549" t="s">
        <v>129</v>
      </c>
      <c r="AC549">
        <v>100</v>
      </c>
      <c r="AD549" t="s">
        <v>3531</v>
      </c>
      <c r="AE549" t="s">
        <v>832</v>
      </c>
      <c r="AF549" t="s">
        <v>832</v>
      </c>
      <c r="AG549" t="s">
        <v>109</v>
      </c>
      <c r="AH549" s="18">
        <v>44763</v>
      </c>
      <c r="AI549" s="131">
        <v>44947</v>
      </c>
      <c r="AJ549" t="s">
        <v>227</v>
      </c>
      <c r="AK549" t="s">
        <v>661</v>
      </c>
      <c r="AL549" t="s">
        <v>430</v>
      </c>
      <c r="AM549" t="s">
        <v>109</v>
      </c>
      <c r="AN549" s="131">
        <v>45127</v>
      </c>
      <c r="AO549" t="s">
        <v>132</v>
      </c>
      <c r="AP549" t="s">
        <v>109</v>
      </c>
      <c r="AQ549" t="s">
        <v>109</v>
      </c>
      <c r="AR549" t="s">
        <v>109</v>
      </c>
      <c r="AS549" t="s">
        <v>109</v>
      </c>
      <c r="AT549" t="s">
        <v>109</v>
      </c>
      <c r="AU549" t="s">
        <v>109</v>
      </c>
      <c r="AV549" t="s">
        <v>182</v>
      </c>
      <c r="AW549" t="s">
        <v>110</v>
      </c>
      <c r="AX549" t="s">
        <v>109</v>
      </c>
      <c r="AY549" t="s">
        <v>110</v>
      </c>
      <c r="AZ549" t="s">
        <v>109</v>
      </c>
      <c r="BA549" t="s">
        <v>109</v>
      </c>
      <c r="BB549" t="s">
        <v>109</v>
      </c>
      <c r="BC549" t="s">
        <v>110</v>
      </c>
      <c r="BD549" t="s">
        <v>110</v>
      </c>
      <c r="BE549" t="s">
        <v>110</v>
      </c>
      <c r="BF549" t="s">
        <v>110</v>
      </c>
      <c r="BG549" t="s">
        <v>110</v>
      </c>
      <c r="BH549" t="s">
        <v>110</v>
      </c>
      <c r="BI549" t="s">
        <v>110</v>
      </c>
      <c r="BJ549" t="s">
        <v>110</v>
      </c>
      <c r="BK549" t="s">
        <v>110</v>
      </c>
      <c r="BL549" t="s">
        <v>109</v>
      </c>
      <c r="BM549" t="s">
        <v>109</v>
      </c>
      <c r="BN549">
        <v>0</v>
      </c>
      <c r="BO549">
        <v>0</v>
      </c>
      <c r="BP549">
        <v>0</v>
      </c>
      <c r="BQ549" t="s">
        <v>109</v>
      </c>
      <c r="BR549" t="s">
        <v>109</v>
      </c>
      <c r="BS549"/>
      <c r="BT549" t="s">
        <v>654</v>
      </c>
      <c r="BU549" t="s">
        <v>110</v>
      </c>
      <c r="BV549" t="s">
        <v>6469</v>
      </c>
      <c r="BW549" t="s">
        <v>5370</v>
      </c>
      <c r="BX549" t="s">
        <v>231</v>
      </c>
      <c r="BY549" t="s">
        <v>110</v>
      </c>
      <c r="BZ549" t="s">
        <v>110</v>
      </c>
      <c r="CA549" t="s">
        <v>109</v>
      </c>
      <c r="CB549" t="s">
        <v>656</v>
      </c>
      <c r="CC549" t="s">
        <v>110</v>
      </c>
      <c r="CD549" t="s">
        <v>657</v>
      </c>
      <c r="CE549" t="s">
        <v>110</v>
      </c>
      <c r="CF549"/>
      <c r="CG549" s="131">
        <v>44046</v>
      </c>
      <c r="CH549" t="s">
        <v>235</v>
      </c>
      <c r="CI549" t="s">
        <v>110</v>
      </c>
      <c r="CJ549" t="s">
        <v>114</v>
      </c>
      <c r="CK549" t="s">
        <v>109</v>
      </c>
      <c r="CL549" t="s">
        <v>109</v>
      </c>
      <c r="CM549" t="s">
        <v>109</v>
      </c>
      <c r="CN549">
        <v>2022</v>
      </c>
      <c r="CO549" s="1">
        <v>44763</v>
      </c>
      <c r="CP549" t="s">
        <v>110</v>
      </c>
      <c r="CQ549">
        <v>7</v>
      </c>
      <c r="CR549">
        <v>30</v>
      </c>
      <c r="CS549" s="1">
        <v>44760</v>
      </c>
      <c r="CT549" t="s">
        <v>16343</v>
      </c>
      <c r="CU549" t="s">
        <v>8615</v>
      </c>
      <c r="CV549" t="s">
        <v>16276</v>
      </c>
      <c r="CW549" t="s">
        <v>16333</v>
      </c>
      <c r="CX549" t="s">
        <v>7678</v>
      </c>
      <c r="CY549" t="s">
        <v>7700</v>
      </c>
      <c r="CZ549" t="s">
        <v>9279</v>
      </c>
      <c r="DA549" t="s">
        <v>7184</v>
      </c>
      <c r="DB549" t="s">
        <v>5342</v>
      </c>
      <c r="DC549" t="s">
        <v>7206</v>
      </c>
      <c r="DD549" t="s">
        <v>662</v>
      </c>
      <c r="DE549" t="s">
        <v>7198</v>
      </c>
      <c r="DF549" t="s">
        <v>7187</v>
      </c>
      <c r="DG549" t="s">
        <v>7188</v>
      </c>
      <c r="DH549" t="s">
        <v>110</v>
      </c>
      <c r="DI549" t="s">
        <v>663</v>
      </c>
      <c r="DJ549" t="s">
        <v>9089</v>
      </c>
      <c r="DK549" t="s">
        <v>110</v>
      </c>
      <c r="DL549" t="s">
        <v>110</v>
      </c>
      <c r="DM549" t="s">
        <v>182</v>
      </c>
      <c r="DN549" t="s">
        <v>57</v>
      </c>
      <c r="DO549" t="s">
        <v>9339</v>
      </c>
      <c r="DP549" t="s">
        <v>110</v>
      </c>
      <c r="DQ549" t="s">
        <v>110</v>
      </c>
      <c r="DR549" t="s">
        <v>7213</v>
      </c>
      <c r="DS549" t="s">
        <v>110</v>
      </c>
      <c r="DT549" t="s">
        <v>109</v>
      </c>
      <c r="DU549" t="s">
        <v>665</v>
      </c>
      <c r="DV549" t="s">
        <v>9340</v>
      </c>
      <c r="DW549" t="s">
        <v>9337</v>
      </c>
      <c r="DX549" t="s">
        <v>9341</v>
      </c>
    </row>
    <row r="550" spans="7:128">
      <c r="G550">
        <v>367</v>
      </c>
      <c r="H550" t="s">
        <v>109</v>
      </c>
      <c r="I550" t="s">
        <v>3854</v>
      </c>
      <c r="J550" s="131">
        <v>44763</v>
      </c>
      <c r="K550" t="s">
        <v>6215</v>
      </c>
      <c r="L550" t="s">
        <v>108</v>
      </c>
      <c r="M550" t="s">
        <v>124</v>
      </c>
      <c r="N550" t="s">
        <v>2596</v>
      </c>
      <c r="O550" t="s">
        <v>530</v>
      </c>
      <c r="P550" t="s">
        <v>162</v>
      </c>
      <c r="Q550">
        <v>4</v>
      </c>
      <c r="R550">
        <v>4</v>
      </c>
      <c r="S550">
        <v>27.07</v>
      </c>
      <c r="T550">
        <v>31.396000000000001</v>
      </c>
      <c r="U550" t="s">
        <v>109</v>
      </c>
      <c r="V550" t="s">
        <v>126</v>
      </c>
      <c r="W550" t="s">
        <v>290</v>
      </c>
      <c r="X550" t="s">
        <v>929</v>
      </c>
      <c r="Y550" t="s">
        <v>290</v>
      </c>
      <c r="Z550" t="s">
        <v>110</v>
      </c>
      <c r="AA550" t="s">
        <v>1212</v>
      </c>
      <c r="AB550" t="s">
        <v>129</v>
      </c>
      <c r="AC550">
        <v>100</v>
      </c>
      <c r="AD550" t="s">
        <v>205</v>
      </c>
      <c r="AE550" t="s">
        <v>3855</v>
      </c>
      <c r="AF550" t="s">
        <v>7228</v>
      </c>
      <c r="AG550" t="s">
        <v>169</v>
      </c>
      <c r="AH550" s="18">
        <v>44770</v>
      </c>
      <c r="AI550" s="131">
        <v>44954</v>
      </c>
      <c r="AJ550" t="s">
        <v>133</v>
      </c>
      <c r="AK550" t="s">
        <v>3856</v>
      </c>
      <c r="AL550" t="s">
        <v>110</v>
      </c>
      <c r="AM550" t="s">
        <v>109</v>
      </c>
      <c r="AN550" s="131">
        <v>45866</v>
      </c>
      <c r="AO550" t="s">
        <v>132</v>
      </c>
      <c r="AP550" t="s">
        <v>109</v>
      </c>
      <c r="AQ550" t="s">
        <v>109</v>
      </c>
      <c r="AR550" t="s">
        <v>109</v>
      </c>
      <c r="AS550" t="s">
        <v>109</v>
      </c>
      <c r="AT550" t="s">
        <v>109</v>
      </c>
      <c r="AU550" t="s">
        <v>109</v>
      </c>
      <c r="AV550" t="s">
        <v>109</v>
      </c>
      <c r="AW550" t="s">
        <v>110</v>
      </c>
      <c r="AX550" t="s">
        <v>109</v>
      </c>
      <c r="AY550" t="s">
        <v>110</v>
      </c>
      <c r="AZ550" t="s">
        <v>109</v>
      </c>
      <c r="BA550" t="s">
        <v>136</v>
      </c>
      <c r="BB550" t="s">
        <v>109</v>
      </c>
      <c r="BC550" t="s">
        <v>7367</v>
      </c>
      <c r="BD550" t="s">
        <v>8136</v>
      </c>
      <c r="BE550" t="s">
        <v>110</v>
      </c>
      <c r="BF550" t="s">
        <v>110</v>
      </c>
      <c r="BG550" t="s">
        <v>110</v>
      </c>
      <c r="BH550" t="s">
        <v>110</v>
      </c>
      <c r="BI550" t="s">
        <v>226</v>
      </c>
      <c r="BJ550" t="s">
        <v>110</v>
      </c>
      <c r="BK550" t="s">
        <v>7222</v>
      </c>
      <c r="BL550" t="s">
        <v>109</v>
      </c>
      <c r="BM550" t="s">
        <v>109</v>
      </c>
      <c r="BN550">
        <v>0</v>
      </c>
      <c r="BO550">
        <v>0</v>
      </c>
      <c r="BP550">
        <v>0</v>
      </c>
      <c r="BQ550" t="s">
        <v>109</v>
      </c>
      <c r="BR550" t="s">
        <v>109</v>
      </c>
      <c r="BS550"/>
      <c r="BT550" t="s">
        <v>3853</v>
      </c>
      <c r="BU550" t="s">
        <v>110</v>
      </c>
      <c r="BV550" t="s">
        <v>6215</v>
      </c>
      <c r="BW550" t="s">
        <v>141</v>
      </c>
      <c r="BX550" t="s">
        <v>140</v>
      </c>
      <c r="BY550" t="s">
        <v>5677</v>
      </c>
      <c r="BZ550" t="s">
        <v>110</v>
      </c>
      <c r="CA550" t="s">
        <v>109</v>
      </c>
      <c r="CB550" t="s">
        <v>656</v>
      </c>
      <c r="CC550" t="s">
        <v>5616</v>
      </c>
      <c r="CD550" t="s">
        <v>5395</v>
      </c>
      <c r="CE550" t="s">
        <v>6216</v>
      </c>
      <c r="CF550"/>
      <c r="CG550" s="131">
        <v>44763</v>
      </c>
      <c r="CH550" t="s">
        <v>144</v>
      </c>
      <c r="CI550" t="s">
        <v>144</v>
      </c>
      <c r="CJ550" t="s">
        <v>114</v>
      </c>
      <c r="CK550" t="s">
        <v>109</v>
      </c>
      <c r="CL550" t="s">
        <v>109</v>
      </c>
      <c r="CM550" t="s">
        <v>109</v>
      </c>
      <c r="CN550">
        <v>2022</v>
      </c>
      <c r="CO550" s="1">
        <v>44763</v>
      </c>
      <c r="CP550" t="s">
        <v>7179</v>
      </c>
      <c r="CQ550">
        <v>7</v>
      </c>
      <c r="CR550">
        <v>30</v>
      </c>
      <c r="CS550" s="1">
        <v>44760</v>
      </c>
      <c r="CT550" t="s">
        <v>16343</v>
      </c>
      <c r="CU550" t="s">
        <v>8615</v>
      </c>
      <c r="CV550" t="s">
        <v>16276</v>
      </c>
      <c r="CW550" t="s">
        <v>16333</v>
      </c>
      <c r="CX550" t="s">
        <v>7678</v>
      </c>
      <c r="CY550" t="s">
        <v>7700</v>
      </c>
      <c r="CZ550" t="s">
        <v>9279</v>
      </c>
      <c r="DA550" t="s">
        <v>7223</v>
      </c>
      <c r="DB550" t="s">
        <v>114</v>
      </c>
      <c r="DC550" t="s">
        <v>7185</v>
      </c>
      <c r="DD550" t="s">
        <v>3857</v>
      </c>
      <c r="DE550" t="s">
        <v>7198</v>
      </c>
      <c r="DF550" t="s">
        <v>7187</v>
      </c>
      <c r="DG550" t="s">
        <v>7188</v>
      </c>
      <c r="DH550" t="s">
        <v>110</v>
      </c>
      <c r="DI550" t="s">
        <v>110</v>
      </c>
      <c r="DJ550" t="s">
        <v>205</v>
      </c>
      <c r="DK550" t="s">
        <v>110</v>
      </c>
      <c r="DL550" t="s">
        <v>110</v>
      </c>
      <c r="DM550" t="s">
        <v>7189</v>
      </c>
      <c r="DN550" t="s">
        <v>57</v>
      </c>
      <c r="DO550" t="s">
        <v>7680</v>
      </c>
      <c r="DP550" t="s">
        <v>169</v>
      </c>
      <c r="DQ550" t="s">
        <v>7202</v>
      </c>
      <c r="DR550" t="s">
        <v>7202</v>
      </c>
      <c r="DS550" t="s">
        <v>110</v>
      </c>
      <c r="DT550" t="s">
        <v>109</v>
      </c>
      <c r="DU550" t="s">
        <v>3858</v>
      </c>
      <c r="DV550" t="s">
        <v>9342</v>
      </c>
      <c r="DW550" t="s">
        <v>9337</v>
      </c>
      <c r="DX550" t="s">
        <v>9343</v>
      </c>
    </row>
    <row r="551" spans="7:128">
      <c r="G551">
        <v>366</v>
      </c>
      <c r="H551" t="s">
        <v>109</v>
      </c>
      <c r="I551" t="s">
        <v>3860</v>
      </c>
      <c r="J551" s="131">
        <v>44763</v>
      </c>
      <c r="K551" t="s">
        <v>6812</v>
      </c>
      <c r="L551" t="s">
        <v>3862</v>
      </c>
      <c r="M551" t="s">
        <v>161</v>
      </c>
      <c r="N551" t="s">
        <v>3861</v>
      </c>
      <c r="O551" t="s">
        <v>530</v>
      </c>
      <c r="P551" t="s">
        <v>162</v>
      </c>
      <c r="Q551">
        <v>3</v>
      </c>
      <c r="R551">
        <v>3</v>
      </c>
      <c r="S551">
        <v>20.3</v>
      </c>
      <c r="T551">
        <v>23.547000000000001</v>
      </c>
      <c r="U551" t="s">
        <v>109</v>
      </c>
      <c r="V551" t="s">
        <v>126</v>
      </c>
      <c r="W551" t="s">
        <v>3863</v>
      </c>
      <c r="X551" t="s">
        <v>2684</v>
      </c>
      <c r="Y551" t="s">
        <v>3864</v>
      </c>
      <c r="Z551" t="s">
        <v>3864</v>
      </c>
      <c r="AA551" t="s">
        <v>3865</v>
      </c>
      <c r="AB551" t="s">
        <v>129</v>
      </c>
      <c r="AC551">
        <v>99.795000000000002</v>
      </c>
      <c r="AD551" t="s">
        <v>180</v>
      </c>
      <c r="AE551" t="s">
        <v>131</v>
      </c>
      <c r="AF551" t="s">
        <v>131</v>
      </c>
      <c r="AG551" t="s">
        <v>109</v>
      </c>
      <c r="AH551" s="18">
        <v>44770</v>
      </c>
      <c r="AI551" s="131">
        <v>44954</v>
      </c>
      <c r="AJ551" t="s">
        <v>227</v>
      </c>
      <c r="AK551" t="s">
        <v>3866</v>
      </c>
      <c r="AL551" t="s">
        <v>110</v>
      </c>
      <c r="AM551" t="s">
        <v>109</v>
      </c>
      <c r="AN551" s="131">
        <v>45866</v>
      </c>
      <c r="AO551" t="s">
        <v>132</v>
      </c>
      <c r="AP551" t="s">
        <v>109</v>
      </c>
      <c r="AQ551" t="s">
        <v>109</v>
      </c>
      <c r="AR551" t="s">
        <v>109</v>
      </c>
      <c r="AS551" t="s">
        <v>109</v>
      </c>
      <c r="AT551" t="s">
        <v>109</v>
      </c>
      <c r="AU551" t="s">
        <v>109</v>
      </c>
      <c r="AV551" t="s">
        <v>109</v>
      </c>
      <c r="AW551" t="s">
        <v>110</v>
      </c>
      <c r="AX551" t="s">
        <v>109</v>
      </c>
      <c r="AY551" t="s">
        <v>110</v>
      </c>
      <c r="AZ551" t="s">
        <v>109</v>
      </c>
      <c r="BA551" t="s">
        <v>136</v>
      </c>
      <c r="BB551" t="s">
        <v>109</v>
      </c>
      <c r="BC551" t="s">
        <v>110</v>
      </c>
      <c r="BD551" t="s">
        <v>110</v>
      </c>
      <c r="BE551" t="s">
        <v>110</v>
      </c>
      <c r="BF551" t="s">
        <v>110</v>
      </c>
      <c r="BG551" t="s">
        <v>110</v>
      </c>
      <c r="BH551" t="s">
        <v>110</v>
      </c>
      <c r="BI551" t="s">
        <v>226</v>
      </c>
      <c r="BJ551" t="s">
        <v>110</v>
      </c>
      <c r="BK551" t="s">
        <v>7222</v>
      </c>
      <c r="BL551" t="s">
        <v>109</v>
      </c>
      <c r="BM551" t="s">
        <v>109</v>
      </c>
      <c r="BN551">
        <v>0</v>
      </c>
      <c r="BO551">
        <v>0</v>
      </c>
      <c r="BP551">
        <v>0</v>
      </c>
      <c r="BQ551" t="s">
        <v>109</v>
      </c>
      <c r="BR551" t="s">
        <v>109</v>
      </c>
      <c r="BS551"/>
      <c r="BT551" t="s">
        <v>3859</v>
      </c>
      <c r="BU551" t="s">
        <v>110</v>
      </c>
      <c r="BV551" t="s">
        <v>6812</v>
      </c>
      <c r="BW551" t="s">
        <v>232</v>
      </c>
      <c r="BX551" t="s">
        <v>5545</v>
      </c>
      <c r="BY551" t="s">
        <v>110</v>
      </c>
      <c r="BZ551" t="s">
        <v>110</v>
      </c>
      <c r="CA551" t="s">
        <v>109</v>
      </c>
      <c r="CB551" t="s">
        <v>694</v>
      </c>
      <c r="CC551" t="s">
        <v>110</v>
      </c>
      <c r="CD551" t="s">
        <v>5453</v>
      </c>
      <c r="CE551" t="s">
        <v>110</v>
      </c>
      <c r="CF551"/>
      <c r="CG551" s="131">
        <v>42158</v>
      </c>
      <c r="CH551" t="s">
        <v>198</v>
      </c>
      <c r="CI551" t="s">
        <v>5545</v>
      </c>
      <c r="CJ551" t="s">
        <v>114</v>
      </c>
      <c r="CK551" t="s">
        <v>109</v>
      </c>
      <c r="CL551" t="s">
        <v>114</v>
      </c>
      <c r="CM551" t="s">
        <v>109</v>
      </c>
      <c r="CN551">
        <v>2022</v>
      </c>
      <c r="CO551" s="1">
        <v>44763</v>
      </c>
      <c r="CP551" t="s">
        <v>110</v>
      </c>
      <c r="CQ551">
        <v>7</v>
      </c>
      <c r="CR551">
        <v>30</v>
      </c>
      <c r="CS551" s="1">
        <v>44760</v>
      </c>
      <c r="CT551" t="s">
        <v>16343</v>
      </c>
      <c r="CU551" t="s">
        <v>8615</v>
      </c>
      <c r="CV551" t="s">
        <v>16276</v>
      </c>
      <c r="CW551" t="s">
        <v>16333</v>
      </c>
      <c r="CX551" t="s">
        <v>7678</v>
      </c>
      <c r="CY551" t="s">
        <v>7700</v>
      </c>
      <c r="CZ551" t="s">
        <v>9279</v>
      </c>
      <c r="DA551" t="s">
        <v>7197</v>
      </c>
      <c r="DB551" t="s">
        <v>5342</v>
      </c>
      <c r="DC551" t="s">
        <v>7185</v>
      </c>
      <c r="DD551" t="s">
        <v>3867</v>
      </c>
      <c r="DE551" t="s">
        <v>7198</v>
      </c>
      <c r="DF551" t="s">
        <v>7187</v>
      </c>
      <c r="DG551" t="s">
        <v>7199</v>
      </c>
      <c r="DH551" t="s">
        <v>7280</v>
      </c>
      <c r="DI551" t="s">
        <v>3859</v>
      </c>
      <c r="DJ551" t="s">
        <v>180</v>
      </c>
      <c r="DK551" t="s">
        <v>110</v>
      </c>
      <c r="DL551" t="s">
        <v>110</v>
      </c>
      <c r="DM551" t="s">
        <v>7189</v>
      </c>
      <c r="DN551" t="s">
        <v>57</v>
      </c>
      <c r="DO551" t="s">
        <v>7217</v>
      </c>
      <c r="DP551" t="s">
        <v>110</v>
      </c>
      <c r="DQ551" t="s">
        <v>110</v>
      </c>
      <c r="DR551" t="s">
        <v>7213</v>
      </c>
      <c r="DS551" t="s">
        <v>110</v>
      </c>
      <c r="DT551" t="s">
        <v>109</v>
      </c>
      <c r="DU551" t="s">
        <v>3868</v>
      </c>
      <c r="DV551" t="s">
        <v>9344</v>
      </c>
      <c r="DW551" t="s">
        <v>9337</v>
      </c>
      <c r="DX551" t="s">
        <v>9345</v>
      </c>
    </row>
    <row r="552" spans="7:128">
      <c r="G552">
        <v>365</v>
      </c>
      <c r="H552" t="s">
        <v>109</v>
      </c>
      <c r="I552" t="s">
        <v>3870</v>
      </c>
      <c r="J552" s="131">
        <v>44762</v>
      </c>
      <c r="K552" t="s">
        <v>6847</v>
      </c>
      <c r="L552" t="s">
        <v>3871</v>
      </c>
      <c r="M552" t="s">
        <v>3872</v>
      </c>
      <c r="N552" t="s">
        <v>3871</v>
      </c>
      <c r="O552" t="s">
        <v>530</v>
      </c>
      <c r="P552" t="s">
        <v>162</v>
      </c>
      <c r="Q552">
        <v>6.25</v>
      </c>
      <c r="R552">
        <v>6.25</v>
      </c>
      <c r="S552">
        <v>42.22</v>
      </c>
      <c r="T552">
        <v>49.061999999999998</v>
      </c>
      <c r="U552" t="s">
        <v>109</v>
      </c>
      <c r="V552" t="s">
        <v>3873</v>
      </c>
      <c r="W552" t="s">
        <v>3874</v>
      </c>
      <c r="X552" t="s">
        <v>3875</v>
      </c>
      <c r="Y552" t="s">
        <v>3876</v>
      </c>
      <c r="Z552" t="s">
        <v>3876</v>
      </c>
      <c r="AA552" t="s">
        <v>1276</v>
      </c>
      <c r="AB552" t="s">
        <v>129</v>
      </c>
      <c r="AC552">
        <v>100</v>
      </c>
      <c r="AD552" t="s">
        <v>205</v>
      </c>
      <c r="AE552" t="s">
        <v>131</v>
      </c>
      <c r="AF552" t="s">
        <v>131</v>
      </c>
      <c r="AG552" t="s">
        <v>109</v>
      </c>
      <c r="AH552" s="18">
        <v>44769</v>
      </c>
      <c r="AI552" s="131">
        <v>44953</v>
      </c>
      <c r="AJ552" t="s">
        <v>430</v>
      </c>
      <c r="AK552" t="s">
        <v>3877</v>
      </c>
      <c r="AL552" t="s">
        <v>430</v>
      </c>
      <c r="AM552" t="s">
        <v>109</v>
      </c>
      <c r="AN552" s="131">
        <v>46779</v>
      </c>
      <c r="AO552" t="s">
        <v>132</v>
      </c>
      <c r="AP552" t="s">
        <v>109</v>
      </c>
      <c r="AQ552" t="s">
        <v>109</v>
      </c>
      <c r="AR552" t="s">
        <v>109</v>
      </c>
      <c r="AS552" t="s">
        <v>109</v>
      </c>
      <c r="AT552" t="s">
        <v>109</v>
      </c>
      <c r="AU552" t="s">
        <v>109</v>
      </c>
      <c r="AV552" t="s">
        <v>109</v>
      </c>
      <c r="AW552" t="s">
        <v>2200</v>
      </c>
      <c r="AX552" t="s">
        <v>3879</v>
      </c>
      <c r="AY552" t="s">
        <v>3880</v>
      </c>
      <c r="AZ552" t="s">
        <v>109</v>
      </c>
      <c r="BA552" t="s">
        <v>136</v>
      </c>
      <c r="BB552" t="s">
        <v>109</v>
      </c>
      <c r="BC552" t="s">
        <v>110</v>
      </c>
      <c r="BD552" t="s">
        <v>110</v>
      </c>
      <c r="BE552" t="s">
        <v>110</v>
      </c>
      <c r="BF552" t="s">
        <v>110</v>
      </c>
      <c r="BG552" t="s">
        <v>110</v>
      </c>
      <c r="BH552" t="s">
        <v>110</v>
      </c>
      <c r="BI552" t="s">
        <v>226</v>
      </c>
      <c r="BJ552" t="s">
        <v>110</v>
      </c>
      <c r="BK552" t="s">
        <v>7222</v>
      </c>
      <c r="BL552" t="s">
        <v>109</v>
      </c>
      <c r="BM552" t="s">
        <v>109</v>
      </c>
      <c r="BN552">
        <v>0</v>
      </c>
      <c r="BO552">
        <v>0</v>
      </c>
      <c r="BP552">
        <v>0</v>
      </c>
      <c r="BQ552" t="s">
        <v>109</v>
      </c>
      <c r="BR552" t="s">
        <v>109</v>
      </c>
      <c r="BS552"/>
      <c r="BT552" t="s">
        <v>3869</v>
      </c>
      <c r="BU552" t="s">
        <v>110</v>
      </c>
      <c r="BV552" t="s">
        <v>6847</v>
      </c>
      <c r="BW552" t="s">
        <v>5370</v>
      </c>
      <c r="BX552" t="s">
        <v>5545</v>
      </c>
      <c r="BY552" t="s">
        <v>110</v>
      </c>
      <c r="BZ552" t="s">
        <v>110</v>
      </c>
      <c r="CA552" t="s">
        <v>109</v>
      </c>
      <c r="CB552" t="s">
        <v>694</v>
      </c>
      <c r="CC552" t="s">
        <v>110</v>
      </c>
      <c r="CD552" t="s">
        <v>110</v>
      </c>
      <c r="CE552" t="s">
        <v>110</v>
      </c>
      <c r="CF552"/>
      <c r="CG552" s="131">
        <v>41758</v>
      </c>
      <c r="CH552" t="s">
        <v>5447</v>
      </c>
      <c r="CI552" t="s">
        <v>110</v>
      </c>
      <c r="CJ552" t="s">
        <v>114</v>
      </c>
      <c r="CK552" t="s">
        <v>109</v>
      </c>
      <c r="CL552" t="s">
        <v>109</v>
      </c>
      <c r="CM552" t="s">
        <v>109</v>
      </c>
      <c r="CN552">
        <v>2022</v>
      </c>
      <c r="CO552" s="1">
        <v>44762</v>
      </c>
      <c r="CP552" t="s">
        <v>110</v>
      </c>
      <c r="CQ552">
        <v>7</v>
      </c>
      <c r="CR552">
        <v>30</v>
      </c>
      <c r="CS552" s="1">
        <v>44760</v>
      </c>
      <c r="CT552" t="s">
        <v>16343</v>
      </c>
      <c r="CU552" t="s">
        <v>8615</v>
      </c>
      <c r="CV552" t="s">
        <v>16276</v>
      </c>
      <c r="CW552" t="s">
        <v>16333</v>
      </c>
      <c r="CX552" t="s">
        <v>7678</v>
      </c>
      <c r="CY552" t="s">
        <v>7700</v>
      </c>
      <c r="CZ552" t="s">
        <v>9279</v>
      </c>
      <c r="DA552" t="s">
        <v>7229</v>
      </c>
      <c r="DB552" t="s">
        <v>5342</v>
      </c>
      <c r="DC552" t="s">
        <v>7635</v>
      </c>
      <c r="DD552" t="s">
        <v>3878</v>
      </c>
      <c r="DE552" t="s">
        <v>7198</v>
      </c>
      <c r="DF552" t="s">
        <v>110</v>
      </c>
      <c r="DG552" t="s">
        <v>7199</v>
      </c>
      <c r="DH552" t="s">
        <v>7280</v>
      </c>
      <c r="DI552" t="s">
        <v>110</v>
      </c>
      <c r="DJ552" t="s">
        <v>205</v>
      </c>
      <c r="DK552" t="s">
        <v>110</v>
      </c>
      <c r="DL552" t="s">
        <v>110</v>
      </c>
      <c r="DM552" t="s">
        <v>9346</v>
      </c>
      <c r="DN552" t="s">
        <v>57</v>
      </c>
      <c r="DO552" t="s">
        <v>9347</v>
      </c>
      <c r="DP552" t="s">
        <v>110</v>
      </c>
      <c r="DQ552" t="s">
        <v>110</v>
      </c>
      <c r="DR552" t="s">
        <v>7213</v>
      </c>
      <c r="DS552" t="s">
        <v>110</v>
      </c>
      <c r="DT552" t="s">
        <v>109</v>
      </c>
      <c r="DU552" t="s">
        <v>3881</v>
      </c>
      <c r="DV552" t="s">
        <v>9348</v>
      </c>
      <c r="DW552" t="s">
        <v>9349</v>
      </c>
      <c r="DX552" t="s">
        <v>9350</v>
      </c>
    </row>
    <row r="553" spans="7:128">
      <c r="G553">
        <v>364</v>
      </c>
      <c r="H553" t="s">
        <v>109</v>
      </c>
      <c r="I553" t="s">
        <v>3882</v>
      </c>
      <c r="J553" s="131">
        <v>44762</v>
      </c>
      <c r="K553" t="s">
        <v>6847</v>
      </c>
      <c r="L553" t="s">
        <v>3871</v>
      </c>
      <c r="M553" t="s">
        <v>3872</v>
      </c>
      <c r="N553" t="s">
        <v>3871</v>
      </c>
      <c r="O553" t="s">
        <v>530</v>
      </c>
      <c r="P553" t="s">
        <v>162</v>
      </c>
      <c r="Q553">
        <v>6.25</v>
      </c>
      <c r="R553">
        <v>6.25</v>
      </c>
      <c r="S553">
        <v>42.22</v>
      </c>
      <c r="T553">
        <v>49.061999999999998</v>
      </c>
      <c r="U553" t="s">
        <v>109</v>
      </c>
      <c r="V553" t="s">
        <v>812</v>
      </c>
      <c r="W553" t="s">
        <v>3883</v>
      </c>
      <c r="X553" t="s">
        <v>3884</v>
      </c>
      <c r="Y553" t="s">
        <v>3885</v>
      </c>
      <c r="Z553" t="s">
        <v>3885</v>
      </c>
      <c r="AA553" t="s">
        <v>1212</v>
      </c>
      <c r="AB553" t="s">
        <v>129</v>
      </c>
      <c r="AC553">
        <v>100</v>
      </c>
      <c r="AD553" t="s">
        <v>205</v>
      </c>
      <c r="AE553" t="s">
        <v>131</v>
      </c>
      <c r="AF553" t="s">
        <v>131</v>
      </c>
      <c r="AG553" t="s">
        <v>206</v>
      </c>
      <c r="AH553" s="18">
        <v>44769</v>
      </c>
      <c r="AI553" s="131">
        <v>44953</v>
      </c>
      <c r="AJ553" t="s">
        <v>430</v>
      </c>
      <c r="AK553" t="s">
        <v>3877</v>
      </c>
      <c r="AL553" t="s">
        <v>430</v>
      </c>
      <c r="AM553" t="s">
        <v>109</v>
      </c>
      <c r="AN553" s="131">
        <v>48422</v>
      </c>
      <c r="AO553" t="s">
        <v>132</v>
      </c>
      <c r="AP553" t="s">
        <v>109</v>
      </c>
      <c r="AQ553" t="s">
        <v>109</v>
      </c>
      <c r="AR553" t="s">
        <v>109</v>
      </c>
      <c r="AS553" t="s">
        <v>109</v>
      </c>
      <c r="AT553" t="s">
        <v>109</v>
      </c>
      <c r="AU553" t="s">
        <v>109</v>
      </c>
      <c r="AV553" t="s">
        <v>109</v>
      </c>
      <c r="AW553" t="s">
        <v>2200</v>
      </c>
      <c r="AX553" t="s">
        <v>3886</v>
      </c>
      <c r="AY553" t="s">
        <v>3887</v>
      </c>
      <c r="AZ553" t="s">
        <v>109</v>
      </c>
      <c r="BA553" t="s">
        <v>136</v>
      </c>
      <c r="BB553" t="s">
        <v>109</v>
      </c>
      <c r="BC553" t="s">
        <v>110</v>
      </c>
      <c r="BD553" t="s">
        <v>110</v>
      </c>
      <c r="BE553" t="s">
        <v>110</v>
      </c>
      <c r="BF553" t="s">
        <v>110</v>
      </c>
      <c r="BG553" t="s">
        <v>110</v>
      </c>
      <c r="BH553" t="s">
        <v>110</v>
      </c>
      <c r="BI553" t="s">
        <v>226</v>
      </c>
      <c r="BJ553" t="s">
        <v>110</v>
      </c>
      <c r="BK553" t="s">
        <v>7222</v>
      </c>
      <c r="BL553" t="s">
        <v>109</v>
      </c>
      <c r="BM553" t="s">
        <v>109</v>
      </c>
      <c r="BN553">
        <v>0</v>
      </c>
      <c r="BO553">
        <v>0</v>
      </c>
      <c r="BP553">
        <v>0</v>
      </c>
      <c r="BQ553" t="s">
        <v>109</v>
      </c>
      <c r="BR553" t="s">
        <v>109</v>
      </c>
      <c r="BS553"/>
      <c r="BT553" t="s">
        <v>3869</v>
      </c>
      <c r="BU553" t="s">
        <v>110</v>
      </c>
      <c r="BV553" t="s">
        <v>6847</v>
      </c>
      <c r="BW553" t="s">
        <v>5370</v>
      </c>
      <c r="BX553" t="s">
        <v>5545</v>
      </c>
      <c r="BY553" t="s">
        <v>110</v>
      </c>
      <c r="BZ553" t="s">
        <v>110</v>
      </c>
      <c r="CA553" t="s">
        <v>109</v>
      </c>
      <c r="CB553" t="s">
        <v>694</v>
      </c>
      <c r="CC553" t="s">
        <v>110</v>
      </c>
      <c r="CD553" t="s">
        <v>110</v>
      </c>
      <c r="CE553" t="s">
        <v>110</v>
      </c>
      <c r="CF553"/>
      <c r="CG553" s="131">
        <v>41758</v>
      </c>
      <c r="CH553" t="s">
        <v>5447</v>
      </c>
      <c r="CI553" t="s">
        <v>110</v>
      </c>
      <c r="CJ553" t="s">
        <v>114</v>
      </c>
      <c r="CK553" t="s">
        <v>109</v>
      </c>
      <c r="CL553" t="s">
        <v>109</v>
      </c>
      <c r="CM553" t="s">
        <v>109</v>
      </c>
      <c r="CN553">
        <v>2022</v>
      </c>
      <c r="CO553" s="1">
        <v>44762</v>
      </c>
      <c r="CP553" t="s">
        <v>110</v>
      </c>
      <c r="CQ553">
        <v>7</v>
      </c>
      <c r="CR553">
        <v>30</v>
      </c>
      <c r="CS553" s="1">
        <v>44760</v>
      </c>
      <c r="CT553" t="s">
        <v>16343</v>
      </c>
      <c r="CU553" t="s">
        <v>8615</v>
      </c>
      <c r="CV553" t="s">
        <v>16276</v>
      </c>
      <c r="CW553" t="s">
        <v>16333</v>
      </c>
      <c r="CX553" t="s">
        <v>7678</v>
      </c>
      <c r="CY553" t="s">
        <v>7700</v>
      </c>
      <c r="CZ553" t="s">
        <v>9279</v>
      </c>
      <c r="DA553" t="s">
        <v>7229</v>
      </c>
      <c r="DB553" t="s">
        <v>5342</v>
      </c>
      <c r="DC553" t="s">
        <v>7635</v>
      </c>
      <c r="DD553" t="s">
        <v>3878</v>
      </c>
      <c r="DE553" t="s">
        <v>7198</v>
      </c>
      <c r="DF553" t="s">
        <v>110</v>
      </c>
      <c r="DG553" t="s">
        <v>7199</v>
      </c>
      <c r="DH553" t="s">
        <v>7280</v>
      </c>
      <c r="DI553" t="s">
        <v>110</v>
      </c>
      <c r="DJ553" t="s">
        <v>205</v>
      </c>
      <c r="DK553" t="s">
        <v>110</v>
      </c>
      <c r="DL553" t="s">
        <v>110</v>
      </c>
      <c r="DM553" t="s">
        <v>7636</v>
      </c>
      <c r="DN553" t="s">
        <v>57</v>
      </c>
      <c r="DO553" t="s">
        <v>9347</v>
      </c>
      <c r="DP553" t="s">
        <v>206</v>
      </c>
      <c r="DQ553" t="s">
        <v>7218</v>
      </c>
      <c r="DR553" t="s">
        <v>7218</v>
      </c>
      <c r="DS553" t="s">
        <v>110</v>
      </c>
      <c r="DT553" t="s">
        <v>109</v>
      </c>
      <c r="DU553" t="s">
        <v>3888</v>
      </c>
      <c r="DV553" t="s">
        <v>9348</v>
      </c>
      <c r="DW553" t="s">
        <v>9349</v>
      </c>
      <c r="DX553" t="s">
        <v>9351</v>
      </c>
    </row>
    <row r="554" spans="7:128">
      <c r="G554">
        <v>363</v>
      </c>
      <c r="H554" t="s">
        <v>109</v>
      </c>
      <c r="I554" t="s">
        <v>3890</v>
      </c>
      <c r="J554" s="131">
        <v>44762</v>
      </c>
      <c r="K554" t="s">
        <v>6792</v>
      </c>
      <c r="L554" t="s">
        <v>2596</v>
      </c>
      <c r="M554" t="s">
        <v>124</v>
      </c>
      <c r="N554" t="s">
        <v>108</v>
      </c>
      <c r="O554" t="s">
        <v>510</v>
      </c>
      <c r="P554" t="s">
        <v>111</v>
      </c>
      <c r="Q554">
        <v>5</v>
      </c>
      <c r="R554">
        <v>0.74</v>
      </c>
      <c r="S554">
        <v>5</v>
      </c>
      <c r="T554">
        <v>5.8</v>
      </c>
      <c r="U554" t="s">
        <v>109</v>
      </c>
      <c r="V554" t="s">
        <v>126</v>
      </c>
      <c r="W554" t="s">
        <v>3665</v>
      </c>
      <c r="X554" t="s">
        <v>110</v>
      </c>
      <c r="Y554" t="s">
        <v>110</v>
      </c>
      <c r="Z554" t="s">
        <v>110</v>
      </c>
      <c r="AA554" t="s">
        <v>110</v>
      </c>
      <c r="AB554" t="s">
        <v>129</v>
      </c>
      <c r="AC554">
        <v>100</v>
      </c>
      <c r="AD554" t="s">
        <v>205</v>
      </c>
      <c r="AE554" t="s">
        <v>832</v>
      </c>
      <c r="AF554" t="s">
        <v>832</v>
      </c>
      <c r="AG554" t="s">
        <v>109</v>
      </c>
      <c r="AH554" s="18">
        <v>44769</v>
      </c>
      <c r="AI554" s="131">
        <v>45134</v>
      </c>
      <c r="AJ554" t="s">
        <v>133</v>
      </c>
      <c r="AK554" t="s">
        <v>3891</v>
      </c>
      <c r="AL554" t="s">
        <v>110</v>
      </c>
      <c r="AM554" t="s">
        <v>109</v>
      </c>
      <c r="AN554" s="131">
        <v>45865</v>
      </c>
      <c r="AO554" t="s">
        <v>192</v>
      </c>
      <c r="AP554" t="s">
        <v>109</v>
      </c>
      <c r="AQ554" t="s">
        <v>109</v>
      </c>
      <c r="AR554" t="s">
        <v>109</v>
      </c>
      <c r="AS554" t="s">
        <v>109</v>
      </c>
      <c r="AT554" t="s">
        <v>109</v>
      </c>
      <c r="AU554" t="s">
        <v>109</v>
      </c>
      <c r="AV554" t="s">
        <v>109</v>
      </c>
      <c r="AW554" t="s">
        <v>110</v>
      </c>
      <c r="AX554" t="s">
        <v>109</v>
      </c>
      <c r="AY554" t="s">
        <v>110</v>
      </c>
      <c r="AZ554" t="s">
        <v>109</v>
      </c>
      <c r="BA554" t="s">
        <v>136</v>
      </c>
      <c r="BB554" t="s">
        <v>109</v>
      </c>
      <c r="BC554" t="s">
        <v>110</v>
      </c>
      <c r="BD554" t="s">
        <v>110</v>
      </c>
      <c r="BE554" t="s">
        <v>110</v>
      </c>
      <c r="BF554" t="s">
        <v>110</v>
      </c>
      <c r="BG554" t="s">
        <v>110</v>
      </c>
      <c r="BH554" t="s">
        <v>110</v>
      </c>
      <c r="BI554" t="s">
        <v>110</v>
      </c>
      <c r="BJ554" t="s">
        <v>110</v>
      </c>
      <c r="BK554" t="s">
        <v>110</v>
      </c>
      <c r="BL554" t="s">
        <v>109</v>
      </c>
      <c r="BM554" t="s">
        <v>109</v>
      </c>
      <c r="BN554">
        <v>0</v>
      </c>
      <c r="BO554">
        <v>0</v>
      </c>
      <c r="BP554">
        <v>0</v>
      </c>
      <c r="BQ554" t="s">
        <v>109</v>
      </c>
      <c r="BR554" t="s">
        <v>109</v>
      </c>
      <c r="BS554"/>
      <c r="BT554" t="s">
        <v>3889</v>
      </c>
      <c r="BU554" t="s">
        <v>110</v>
      </c>
      <c r="BV554" t="s">
        <v>6792</v>
      </c>
      <c r="BW554" t="s">
        <v>141</v>
      </c>
      <c r="BX554" t="s">
        <v>140</v>
      </c>
      <c r="BY554" t="s">
        <v>605</v>
      </c>
      <c r="BZ554" t="s">
        <v>110</v>
      </c>
      <c r="CA554" t="s">
        <v>109</v>
      </c>
      <c r="CB554" t="s">
        <v>324</v>
      </c>
      <c r="CC554" t="s">
        <v>5615</v>
      </c>
      <c r="CD554" t="s">
        <v>5393</v>
      </c>
      <c r="CE554" t="s">
        <v>110</v>
      </c>
      <c r="CF554"/>
      <c r="CG554" s="131">
        <v>42459</v>
      </c>
      <c r="CH554" t="s">
        <v>144</v>
      </c>
      <c r="CI554" t="s">
        <v>144</v>
      </c>
      <c r="CJ554" t="s">
        <v>114</v>
      </c>
      <c r="CK554" t="s">
        <v>109</v>
      </c>
      <c r="CL554" t="s">
        <v>114</v>
      </c>
      <c r="CM554" t="s">
        <v>109</v>
      </c>
      <c r="CN554">
        <v>2022</v>
      </c>
      <c r="CO554" s="1">
        <v>44762</v>
      </c>
      <c r="CP554" t="s">
        <v>7179</v>
      </c>
      <c r="CQ554">
        <v>7</v>
      </c>
      <c r="CR554">
        <v>30</v>
      </c>
      <c r="CS554" s="1">
        <v>44760</v>
      </c>
      <c r="CT554" t="s">
        <v>16343</v>
      </c>
      <c r="CU554" t="s">
        <v>8615</v>
      </c>
      <c r="CV554" t="s">
        <v>16276</v>
      </c>
      <c r="CW554" t="s">
        <v>16333</v>
      </c>
      <c r="CX554" t="s">
        <v>7678</v>
      </c>
      <c r="CY554" t="s">
        <v>7700</v>
      </c>
      <c r="CZ554" t="s">
        <v>9279</v>
      </c>
      <c r="DA554" t="s">
        <v>7184</v>
      </c>
      <c r="DB554" t="s">
        <v>5342</v>
      </c>
      <c r="DC554" t="s">
        <v>7185</v>
      </c>
      <c r="DD554" t="s">
        <v>3892</v>
      </c>
      <c r="DE554" t="s">
        <v>7811</v>
      </c>
      <c r="DF554" t="s">
        <v>7812</v>
      </c>
      <c r="DG554" t="s">
        <v>7199</v>
      </c>
      <c r="DH554" t="s">
        <v>7200</v>
      </c>
      <c r="DI554" t="s">
        <v>110</v>
      </c>
      <c r="DJ554" t="s">
        <v>205</v>
      </c>
      <c r="DK554" t="s">
        <v>110</v>
      </c>
      <c r="DL554" t="s">
        <v>110</v>
      </c>
      <c r="DM554" t="s">
        <v>7189</v>
      </c>
      <c r="DN554" t="s">
        <v>58</v>
      </c>
      <c r="DO554" t="s">
        <v>7607</v>
      </c>
      <c r="DP554" t="s">
        <v>110</v>
      </c>
      <c r="DQ554" t="s">
        <v>7811</v>
      </c>
      <c r="DR554" t="s">
        <v>7811</v>
      </c>
      <c r="DS554" t="s">
        <v>110</v>
      </c>
      <c r="DT554" t="s">
        <v>109</v>
      </c>
      <c r="DU554" t="s">
        <v>3893</v>
      </c>
      <c r="DV554" t="s">
        <v>9352</v>
      </c>
      <c r="DW554" t="s">
        <v>9349</v>
      </c>
      <c r="DX554" t="s">
        <v>9353</v>
      </c>
    </row>
    <row r="555" spans="7:128">
      <c r="G555">
        <v>362</v>
      </c>
      <c r="H555" t="s">
        <v>109</v>
      </c>
      <c r="I555" t="s">
        <v>3894</v>
      </c>
      <c r="J555" s="131">
        <v>44762</v>
      </c>
      <c r="K555" t="s">
        <v>6558</v>
      </c>
      <c r="L555" t="s">
        <v>403</v>
      </c>
      <c r="M555" t="s">
        <v>161</v>
      </c>
      <c r="N555" t="s">
        <v>403</v>
      </c>
      <c r="O555" t="s">
        <v>530</v>
      </c>
      <c r="P555" t="s">
        <v>162</v>
      </c>
      <c r="Q555">
        <v>5</v>
      </c>
      <c r="R555">
        <v>5</v>
      </c>
      <c r="S555">
        <v>33.78</v>
      </c>
      <c r="T555">
        <v>39.25</v>
      </c>
      <c r="U555" t="s">
        <v>109</v>
      </c>
      <c r="V555" t="s">
        <v>126</v>
      </c>
      <c r="W555" t="s">
        <v>1296</v>
      </c>
      <c r="X555" t="s">
        <v>3895</v>
      </c>
      <c r="Y555" t="s">
        <v>1510</v>
      </c>
      <c r="Z555" t="s">
        <v>110</v>
      </c>
      <c r="AA555" t="s">
        <v>1165</v>
      </c>
      <c r="AB555" t="s">
        <v>129</v>
      </c>
      <c r="AC555">
        <v>99.447999999999993</v>
      </c>
      <c r="AD555" t="s">
        <v>205</v>
      </c>
      <c r="AE555" t="s">
        <v>131</v>
      </c>
      <c r="AF555" t="s">
        <v>131</v>
      </c>
      <c r="AG555" t="s">
        <v>169</v>
      </c>
      <c r="AH555" s="18">
        <v>44769</v>
      </c>
      <c r="AI555" s="131">
        <v>44953</v>
      </c>
      <c r="AJ555" t="s">
        <v>133</v>
      </c>
      <c r="AK555" t="s">
        <v>930</v>
      </c>
      <c r="AL555" t="s">
        <v>110</v>
      </c>
      <c r="AM555" t="s">
        <v>109</v>
      </c>
      <c r="AN555" s="131">
        <v>45865</v>
      </c>
      <c r="AO555" t="s">
        <v>132</v>
      </c>
      <c r="AP555" t="s">
        <v>109</v>
      </c>
      <c r="AQ555" t="s">
        <v>109</v>
      </c>
      <c r="AR555" t="s">
        <v>109</v>
      </c>
      <c r="AS555" t="s">
        <v>109</v>
      </c>
      <c r="AT555" t="s">
        <v>109</v>
      </c>
      <c r="AU555" t="s">
        <v>109</v>
      </c>
      <c r="AV555" t="s">
        <v>109</v>
      </c>
      <c r="AW555" t="s">
        <v>110</v>
      </c>
      <c r="AX555" t="s">
        <v>109</v>
      </c>
      <c r="AY555" t="s">
        <v>110</v>
      </c>
      <c r="AZ555" t="s">
        <v>109</v>
      </c>
      <c r="BA555" t="s">
        <v>136</v>
      </c>
      <c r="BB555" t="s">
        <v>109</v>
      </c>
      <c r="BC555" t="s">
        <v>110</v>
      </c>
      <c r="BD555" t="s">
        <v>110</v>
      </c>
      <c r="BE555" t="s">
        <v>110</v>
      </c>
      <c r="BF555" t="s">
        <v>110</v>
      </c>
      <c r="BG555" t="s">
        <v>110</v>
      </c>
      <c r="BH555" t="s">
        <v>110</v>
      </c>
      <c r="BI555" t="s">
        <v>110</v>
      </c>
      <c r="BJ555" t="s">
        <v>110</v>
      </c>
      <c r="BK555" t="s">
        <v>110</v>
      </c>
      <c r="BL555" t="s">
        <v>109</v>
      </c>
      <c r="BM555" t="s">
        <v>109</v>
      </c>
      <c r="BN555">
        <v>0</v>
      </c>
      <c r="BO555">
        <v>0</v>
      </c>
      <c r="BP555">
        <v>0</v>
      </c>
      <c r="BQ555" t="s">
        <v>109</v>
      </c>
      <c r="BR555" t="s">
        <v>109</v>
      </c>
      <c r="BS555"/>
      <c r="BT555" t="s">
        <v>926</v>
      </c>
      <c r="BU555" t="s">
        <v>110</v>
      </c>
      <c r="BV555" t="s">
        <v>6558</v>
      </c>
      <c r="BW555" t="s">
        <v>141</v>
      </c>
      <c r="BX555" t="s">
        <v>140</v>
      </c>
      <c r="BY555" t="s">
        <v>110</v>
      </c>
      <c r="BZ555" t="s">
        <v>110</v>
      </c>
      <c r="CA555" t="s">
        <v>109</v>
      </c>
      <c r="CB555" t="s">
        <v>5385</v>
      </c>
      <c r="CC555" t="s">
        <v>109</v>
      </c>
      <c r="CD555" t="s">
        <v>6193</v>
      </c>
      <c r="CE555" t="s">
        <v>110</v>
      </c>
      <c r="CF555"/>
      <c r="CG555" s="131">
        <v>43711</v>
      </c>
      <c r="CH555" t="s">
        <v>144</v>
      </c>
      <c r="CI555" t="s">
        <v>5545</v>
      </c>
      <c r="CJ555" t="s">
        <v>114</v>
      </c>
      <c r="CK555" t="s">
        <v>109</v>
      </c>
      <c r="CL555" t="s">
        <v>114</v>
      </c>
      <c r="CM555" t="s">
        <v>109</v>
      </c>
      <c r="CN555">
        <v>2022</v>
      </c>
      <c r="CO555" s="1">
        <v>44762</v>
      </c>
      <c r="CP555" t="s">
        <v>7179</v>
      </c>
      <c r="CQ555">
        <v>7</v>
      </c>
      <c r="CR555">
        <v>30</v>
      </c>
      <c r="CS555" s="1">
        <v>44760</v>
      </c>
      <c r="CT555" t="s">
        <v>16343</v>
      </c>
      <c r="CU555" t="s">
        <v>8615</v>
      </c>
      <c r="CV555" t="s">
        <v>16276</v>
      </c>
      <c r="CW555" t="s">
        <v>16333</v>
      </c>
      <c r="CX555" t="s">
        <v>7678</v>
      </c>
      <c r="CY555" t="s">
        <v>7700</v>
      </c>
      <c r="CZ555" t="s">
        <v>9279</v>
      </c>
      <c r="DA555" t="s">
        <v>7223</v>
      </c>
      <c r="DB555" t="s">
        <v>5342</v>
      </c>
      <c r="DC555" t="s">
        <v>7185</v>
      </c>
      <c r="DD555" t="s">
        <v>2212</v>
      </c>
      <c r="DE555" t="s">
        <v>7198</v>
      </c>
      <c r="DF555" t="s">
        <v>7187</v>
      </c>
      <c r="DG555" t="s">
        <v>7199</v>
      </c>
      <c r="DH555" t="s">
        <v>7280</v>
      </c>
      <c r="DI555" t="s">
        <v>110</v>
      </c>
      <c r="DJ555" t="s">
        <v>205</v>
      </c>
      <c r="DK555" t="s">
        <v>110</v>
      </c>
      <c r="DL555" t="s">
        <v>110</v>
      </c>
      <c r="DM555" t="s">
        <v>7189</v>
      </c>
      <c r="DN555" t="s">
        <v>57</v>
      </c>
      <c r="DO555" t="s">
        <v>7235</v>
      </c>
      <c r="DP555" t="s">
        <v>169</v>
      </c>
      <c r="DQ555" t="s">
        <v>7202</v>
      </c>
      <c r="DR555" t="s">
        <v>7202</v>
      </c>
      <c r="DS555" t="s">
        <v>110</v>
      </c>
      <c r="DT555" t="s">
        <v>109</v>
      </c>
      <c r="DU555" t="s">
        <v>3896</v>
      </c>
      <c r="DV555" t="s">
        <v>9354</v>
      </c>
      <c r="DW555" t="s">
        <v>9349</v>
      </c>
      <c r="DX555" t="s">
        <v>9355</v>
      </c>
    </row>
    <row r="556" spans="7:128">
      <c r="G556">
        <v>361</v>
      </c>
      <c r="H556" t="s">
        <v>109</v>
      </c>
      <c r="I556" t="s">
        <v>3897</v>
      </c>
      <c r="J556" s="131">
        <v>44762</v>
      </c>
      <c r="K556" t="s">
        <v>6418</v>
      </c>
      <c r="L556" t="s">
        <v>108</v>
      </c>
      <c r="M556" t="s">
        <v>161</v>
      </c>
      <c r="N556" t="s">
        <v>108</v>
      </c>
      <c r="O556" t="s">
        <v>510</v>
      </c>
      <c r="P556" t="s">
        <v>162</v>
      </c>
      <c r="Q556">
        <v>0.94699999999999995</v>
      </c>
      <c r="R556">
        <v>0.95</v>
      </c>
      <c r="S556">
        <v>6.4</v>
      </c>
      <c r="T556">
        <v>7.4340000000000002</v>
      </c>
      <c r="U556" t="s">
        <v>109</v>
      </c>
      <c r="V556" t="s">
        <v>3847</v>
      </c>
      <c r="W556" t="s">
        <v>671</v>
      </c>
      <c r="X556" t="s">
        <v>110</v>
      </c>
      <c r="Y556" t="s">
        <v>110</v>
      </c>
      <c r="Z556" t="s">
        <v>110</v>
      </c>
      <c r="AA556" t="s">
        <v>110</v>
      </c>
      <c r="AB556" t="s">
        <v>129</v>
      </c>
      <c r="AC556">
        <v>98.708399999999997</v>
      </c>
      <c r="AD556" t="s">
        <v>180</v>
      </c>
      <c r="AE556" t="s">
        <v>225</v>
      </c>
      <c r="AF556" t="s">
        <v>225</v>
      </c>
      <c r="AG556" t="s">
        <v>109</v>
      </c>
      <c r="AH556" s="18">
        <v>44764</v>
      </c>
      <c r="AI556" s="131">
        <v>44914</v>
      </c>
      <c r="AJ556" t="s">
        <v>430</v>
      </c>
      <c r="AK556" t="s">
        <v>1650</v>
      </c>
      <c r="AL556" t="s">
        <v>110</v>
      </c>
      <c r="AM556" t="s">
        <v>109</v>
      </c>
      <c r="AN556" s="131">
        <v>45096</v>
      </c>
      <c r="AO556" t="s">
        <v>132</v>
      </c>
      <c r="AP556" t="s">
        <v>109</v>
      </c>
      <c r="AQ556" t="s">
        <v>109</v>
      </c>
      <c r="AR556" t="s">
        <v>109</v>
      </c>
      <c r="AS556" t="s">
        <v>109</v>
      </c>
      <c r="AT556" t="s">
        <v>109</v>
      </c>
      <c r="AU556" t="s">
        <v>109</v>
      </c>
      <c r="AV556" t="s">
        <v>109</v>
      </c>
      <c r="AW556" t="s">
        <v>110</v>
      </c>
      <c r="AX556" t="s">
        <v>109</v>
      </c>
      <c r="AY556" t="s">
        <v>110</v>
      </c>
      <c r="AZ556" t="s">
        <v>109</v>
      </c>
      <c r="BA556" t="s">
        <v>136</v>
      </c>
      <c r="BB556" t="s">
        <v>109</v>
      </c>
      <c r="BC556" t="s">
        <v>110</v>
      </c>
      <c r="BD556" t="s">
        <v>110</v>
      </c>
      <c r="BE556" t="s">
        <v>110</v>
      </c>
      <c r="BF556" t="s">
        <v>110</v>
      </c>
      <c r="BG556" t="s">
        <v>110</v>
      </c>
      <c r="BH556" t="s">
        <v>110</v>
      </c>
      <c r="BI556" t="s">
        <v>110</v>
      </c>
      <c r="BJ556" t="s">
        <v>110</v>
      </c>
      <c r="BK556" t="s">
        <v>110</v>
      </c>
      <c r="BL556" t="s">
        <v>109</v>
      </c>
      <c r="BM556" t="s">
        <v>109</v>
      </c>
      <c r="BN556">
        <v>0</v>
      </c>
      <c r="BO556">
        <v>0</v>
      </c>
      <c r="BP556">
        <v>0</v>
      </c>
      <c r="BQ556" t="s">
        <v>109</v>
      </c>
      <c r="BR556" t="s">
        <v>109</v>
      </c>
      <c r="BS556"/>
      <c r="BT556" t="s">
        <v>1648</v>
      </c>
      <c r="BU556" t="s">
        <v>110</v>
      </c>
      <c r="BV556" t="s">
        <v>6418</v>
      </c>
      <c r="BW556" t="s">
        <v>5370</v>
      </c>
      <c r="BX556" t="s">
        <v>5545</v>
      </c>
      <c r="BY556" t="s">
        <v>110</v>
      </c>
      <c r="BZ556" t="s">
        <v>110</v>
      </c>
      <c r="CA556" t="s">
        <v>109</v>
      </c>
      <c r="CB556" t="s">
        <v>173</v>
      </c>
      <c r="CC556" t="s">
        <v>110</v>
      </c>
      <c r="CD556" t="s">
        <v>5865</v>
      </c>
      <c r="CE556" t="s">
        <v>110</v>
      </c>
      <c r="CF556"/>
      <c r="CG556" s="131">
        <v>44371</v>
      </c>
      <c r="CH556" t="s">
        <v>5413</v>
      </c>
      <c r="CI556" t="s">
        <v>5545</v>
      </c>
      <c r="CJ556" t="s">
        <v>114</v>
      </c>
      <c r="CK556" t="s">
        <v>109</v>
      </c>
      <c r="CL556" t="s">
        <v>109</v>
      </c>
      <c r="CM556" t="s">
        <v>109</v>
      </c>
      <c r="CN556">
        <v>2022</v>
      </c>
      <c r="CO556" s="1">
        <v>44762</v>
      </c>
      <c r="CP556" t="s">
        <v>110</v>
      </c>
      <c r="CQ556">
        <v>7</v>
      </c>
      <c r="CR556">
        <v>30</v>
      </c>
      <c r="CS556" s="1">
        <v>44760</v>
      </c>
      <c r="CT556" t="s">
        <v>16343</v>
      </c>
      <c r="CU556" t="s">
        <v>8615</v>
      </c>
      <c r="CV556" t="s">
        <v>16276</v>
      </c>
      <c r="CW556" t="s">
        <v>16333</v>
      </c>
      <c r="CX556" t="s">
        <v>7678</v>
      </c>
      <c r="CY556" t="s">
        <v>7700</v>
      </c>
      <c r="CZ556" t="s">
        <v>9279</v>
      </c>
      <c r="DA556" t="s">
        <v>7184</v>
      </c>
      <c r="DB556" t="s">
        <v>5342</v>
      </c>
      <c r="DC556" t="s">
        <v>7206</v>
      </c>
      <c r="DD556" t="s">
        <v>3848</v>
      </c>
      <c r="DE556" t="s">
        <v>7198</v>
      </c>
      <c r="DF556" t="s">
        <v>7187</v>
      </c>
      <c r="DG556" t="s">
        <v>7188</v>
      </c>
      <c r="DH556" t="s">
        <v>110</v>
      </c>
      <c r="DI556" t="s">
        <v>1648</v>
      </c>
      <c r="DJ556" t="s">
        <v>180</v>
      </c>
      <c r="DK556" t="s">
        <v>110</v>
      </c>
      <c r="DL556" t="s">
        <v>110</v>
      </c>
      <c r="DM556" t="s">
        <v>9330</v>
      </c>
      <c r="DN556" t="s">
        <v>7268</v>
      </c>
      <c r="DO556" t="s">
        <v>9356</v>
      </c>
      <c r="DP556" t="s">
        <v>110</v>
      </c>
      <c r="DQ556" t="s">
        <v>110</v>
      </c>
      <c r="DR556" t="s">
        <v>7213</v>
      </c>
      <c r="DS556" t="s">
        <v>110</v>
      </c>
      <c r="DT556" t="s">
        <v>109</v>
      </c>
      <c r="DU556" t="s">
        <v>3898</v>
      </c>
      <c r="DV556" t="s">
        <v>9357</v>
      </c>
      <c r="DW556" t="s">
        <v>9349</v>
      </c>
      <c r="DX556" t="s">
        <v>9358</v>
      </c>
    </row>
    <row r="557" spans="7:128">
      <c r="G557">
        <v>360</v>
      </c>
      <c r="H557" t="s">
        <v>109</v>
      </c>
      <c r="I557" t="s">
        <v>3900</v>
      </c>
      <c r="J557" s="131">
        <v>44761</v>
      </c>
      <c r="K557" t="s">
        <v>9359</v>
      </c>
      <c r="L557" t="s">
        <v>108</v>
      </c>
      <c r="M557" t="s">
        <v>300</v>
      </c>
      <c r="N557" t="s">
        <v>108</v>
      </c>
      <c r="O557" t="s">
        <v>510</v>
      </c>
      <c r="P557" t="s">
        <v>265</v>
      </c>
      <c r="Q557">
        <v>0.27</v>
      </c>
      <c r="R557">
        <v>0.28000000000000003</v>
      </c>
      <c r="S557">
        <v>1.86</v>
      </c>
      <c r="T557">
        <v>2.17</v>
      </c>
      <c r="U557" t="s">
        <v>109</v>
      </c>
      <c r="V557" t="s">
        <v>413</v>
      </c>
      <c r="W557" t="s">
        <v>3901</v>
      </c>
      <c r="X557" t="s">
        <v>110</v>
      </c>
      <c r="Y557" t="s">
        <v>110</v>
      </c>
      <c r="Z557" t="s">
        <v>110</v>
      </c>
      <c r="AA557" t="s">
        <v>110</v>
      </c>
      <c r="AB557" t="s">
        <v>129</v>
      </c>
      <c r="AC557">
        <v>100</v>
      </c>
      <c r="AD557" t="s">
        <v>130</v>
      </c>
      <c r="AE557" t="s">
        <v>225</v>
      </c>
      <c r="AF557" t="s">
        <v>225</v>
      </c>
      <c r="AG557" t="s">
        <v>109</v>
      </c>
      <c r="AH557" s="18">
        <v>44769</v>
      </c>
      <c r="AI557" s="131">
        <v>44953</v>
      </c>
      <c r="AJ557" t="s">
        <v>133</v>
      </c>
      <c r="AK557" t="s">
        <v>3902</v>
      </c>
      <c r="AL557" t="s">
        <v>110</v>
      </c>
      <c r="AM557" t="s">
        <v>109</v>
      </c>
      <c r="AN557" s="131">
        <v>45835</v>
      </c>
      <c r="AO557" t="s">
        <v>132</v>
      </c>
      <c r="AP557" t="s">
        <v>109</v>
      </c>
      <c r="AQ557" t="s">
        <v>109</v>
      </c>
      <c r="AR557" t="s">
        <v>109</v>
      </c>
      <c r="AS557" t="s">
        <v>109</v>
      </c>
      <c r="AT557" t="s">
        <v>109</v>
      </c>
      <c r="AU557" t="s">
        <v>109</v>
      </c>
      <c r="AV557" t="s">
        <v>109</v>
      </c>
      <c r="AW557" t="s">
        <v>110</v>
      </c>
      <c r="AX557" t="s">
        <v>109</v>
      </c>
      <c r="AY557" t="s">
        <v>110</v>
      </c>
      <c r="AZ557" t="s">
        <v>109</v>
      </c>
      <c r="BA557" t="s">
        <v>136</v>
      </c>
      <c r="BB557" t="s">
        <v>109</v>
      </c>
      <c r="BC557" t="s">
        <v>110</v>
      </c>
      <c r="BD557" t="s">
        <v>110</v>
      </c>
      <c r="BE557" t="s">
        <v>110</v>
      </c>
      <c r="BF557" t="s">
        <v>110</v>
      </c>
      <c r="BG557" t="s">
        <v>110</v>
      </c>
      <c r="BH557" t="s">
        <v>110</v>
      </c>
      <c r="BI557" t="s">
        <v>110</v>
      </c>
      <c r="BJ557" t="s">
        <v>110</v>
      </c>
      <c r="BK557" t="s">
        <v>110</v>
      </c>
      <c r="BL557" t="s">
        <v>109</v>
      </c>
      <c r="BM557" t="s">
        <v>109</v>
      </c>
      <c r="BN557">
        <v>0</v>
      </c>
      <c r="BO557">
        <v>0</v>
      </c>
      <c r="BP557">
        <v>0</v>
      </c>
      <c r="BQ557" t="s">
        <v>109</v>
      </c>
      <c r="BR557" t="s">
        <v>109</v>
      </c>
      <c r="BS557"/>
      <c r="BT557" t="s">
        <v>3899</v>
      </c>
      <c r="BU557" t="s">
        <v>9067</v>
      </c>
      <c r="BV557" t="s">
        <v>6217</v>
      </c>
      <c r="BW557" t="s">
        <v>141</v>
      </c>
      <c r="BX557" t="s">
        <v>140</v>
      </c>
      <c r="BY557" t="s">
        <v>5690</v>
      </c>
      <c r="BZ557" t="s">
        <v>110</v>
      </c>
      <c r="CA557" t="s">
        <v>109</v>
      </c>
      <c r="CB557" t="s">
        <v>5398</v>
      </c>
      <c r="CC557" t="s">
        <v>5616</v>
      </c>
      <c r="CD557" t="s">
        <v>6218</v>
      </c>
      <c r="CE557" t="s">
        <v>110</v>
      </c>
      <c r="CF557"/>
      <c r="CG557" s="131">
        <v>44761</v>
      </c>
      <c r="CH557" t="s">
        <v>144</v>
      </c>
      <c r="CI557" t="s">
        <v>144</v>
      </c>
      <c r="CJ557" t="s">
        <v>114</v>
      </c>
      <c r="CK557" t="s">
        <v>109</v>
      </c>
      <c r="CL557" t="s">
        <v>109</v>
      </c>
      <c r="CM557" t="s">
        <v>109</v>
      </c>
      <c r="CN557">
        <v>2022</v>
      </c>
      <c r="CO557" s="1">
        <v>44761</v>
      </c>
      <c r="CP557" t="s">
        <v>7179</v>
      </c>
      <c r="CQ557">
        <v>7</v>
      </c>
      <c r="CR557">
        <v>30</v>
      </c>
      <c r="CS557" s="1">
        <v>44760</v>
      </c>
      <c r="CT557" t="s">
        <v>16343</v>
      </c>
      <c r="CU557" t="s">
        <v>8615</v>
      </c>
      <c r="CV557" t="s">
        <v>16276</v>
      </c>
      <c r="CW557" t="s">
        <v>16333</v>
      </c>
      <c r="CX557" t="s">
        <v>7678</v>
      </c>
      <c r="CY557" t="s">
        <v>7700</v>
      </c>
      <c r="CZ557" t="s">
        <v>9279</v>
      </c>
      <c r="DA557" t="s">
        <v>7184</v>
      </c>
      <c r="DB557" t="s">
        <v>114</v>
      </c>
      <c r="DC557" t="s">
        <v>7185</v>
      </c>
      <c r="DD557" t="s">
        <v>3903</v>
      </c>
      <c r="DE557" t="s">
        <v>7238</v>
      </c>
      <c r="DF557" t="s">
        <v>7187</v>
      </c>
      <c r="DG557" t="s">
        <v>7188</v>
      </c>
      <c r="DH557" t="s">
        <v>110</v>
      </c>
      <c r="DI557" t="s">
        <v>110</v>
      </c>
      <c r="DJ557" t="s">
        <v>130</v>
      </c>
      <c r="DK557" t="s">
        <v>110</v>
      </c>
      <c r="DL557" t="s">
        <v>3707</v>
      </c>
      <c r="DM557" t="s">
        <v>7304</v>
      </c>
      <c r="DN557" t="s">
        <v>7291</v>
      </c>
      <c r="DO557" t="s">
        <v>9360</v>
      </c>
      <c r="DP557" t="s">
        <v>110</v>
      </c>
      <c r="DQ557" t="s">
        <v>110</v>
      </c>
      <c r="DR557" t="s">
        <v>7192</v>
      </c>
      <c r="DS557" t="s">
        <v>7259</v>
      </c>
      <c r="DT557" t="s">
        <v>109</v>
      </c>
      <c r="DU557" t="s">
        <v>3904</v>
      </c>
      <c r="DV557" t="s">
        <v>9361</v>
      </c>
      <c r="DW557" t="s">
        <v>9362</v>
      </c>
      <c r="DX557" t="s">
        <v>9363</v>
      </c>
    </row>
    <row r="558" spans="7:128">
      <c r="G558">
        <v>359</v>
      </c>
      <c r="H558" t="s">
        <v>109</v>
      </c>
      <c r="I558" t="s">
        <v>3906</v>
      </c>
      <c r="J558" s="131">
        <v>44761</v>
      </c>
      <c r="K558" t="s">
        <v>9364</v>
      </c>
      <c r="L558" t="s">
        <v>108</v>
      </c>
      <c r="M558" t="s">
        <v>300</v>
      </c>
      <c r="N558" t="s">
        <v>108</v>
      </c>
      <c r="O558" t="s">
        <v>510</v>
      </c>
      <c r="P558" t="s">
        <v>265</v>
      </c>
      <c r="Q558">
        <v>0.5</v>
      </c>
      <c r="R558">
        <v>0.51</v>
      </c>
      <c r="S558">
        <v>3.45</v>
      </c>
      <c r="T558">
        <v>4.0179999999999998</v>
      </c>
      <c r="U558" t="s">
        <v>109</v>
      </c>
      <c r="V558" t="s">
        <v>149</v>
      </c>
      <c r="W558" t="s">
        <v>3907</v>
      </c>
      <c r="X558" t="s">
        <v>110</v>
      </c>
      <c r="Y558" t="s">
        <v>3907</v>
      </c>
      <c r="Z558" t="s">
        <v>110</v>
      </c>
      <c r="AA558" t="s">
        <v>110</v>
      </c>
      <c r="AB558" t="s">
        <v>129</v>
      </c>
      <c r="AC558">
        <v>100</v>
      </c>
      <c r="AD558" t="s">
        <v>309</v>
      </c>
      <c r="AE558" t="s">
        <v>131</v>
      </c>
      <c r="AF558" t="s">
        <v>131</v>
      </c>
      <c r="AG558" t="s">
        <v>109</v>
      </c>
      <c r="AH558" s="18">
        <v>44764</v>
      </c>
      <c r="AI558" s="131">
        <v>44948</v>
      </c>
      <c r="AJ558" t="s">
        <v>167</v>
      </c>
      <c r="AK558" t="s">
        <v>3908</v>
      </c>
      <c r="AL558" t="s">
        <v>110</v>
      </c>
      <c r="AM558" t="s">
        <v>109</v>
      </c>
      <c r="AN558" s="131">
        <v>45128</v>
      </c>
      <c r="AO558" t="s">
        <v>132</v>
      </c>
      <c r="AP558" t="s">
        <v>109</v>
      </c>
      <c r="AQ558" t="s">
        <v>109</v>
      </c>
      <c r="AR558" t="s">
        <v>109</v>
      </c>
      <c r="AS558" t="s">
        <v>109</v>
      </c>
      <c r="AT558" t="s">
        <v>109</v>
      </c>
      <c r="AU558" t="s">
        <v>109</v>
      </c>
      <c r="AV558" t="s">
        <v>182</v>
      </c>
      <c r="AW558" t="s">
        <v>110</v>
      </c>
      <c r="AX558" t="s">
        <v>109</v>
      </c>
      <c r="AY558" t="s">
        <v>110</v>
      </c>
      <c r="AZ558" t="s">
        <v>109</v>
      </c>
      <c r="BA558" t="s">
        <v>136</v>
      </c>
      <c r="BB558" t="s">
        <v>109</v>
      </c>
      <c r="BC558" t="s">
        <v>110</v>
      </c>
      <c r="BD558" t="s">
        <v>110</v>
      </c>
      <c r="BE558" t="s">
        <v>110</v>
      </c>
      <c r="BF558" t="s">
        <v>110</v>
      </c>
      <c r="BG558" t="s">
        <v>110</v>
      </c>
      <c r="BH558" t="s">
        <v>110</v>
      </c>
      <c r="BI558" t="s">
        <v>110</v>
      </c>
      <c r="BJ558" t="s">
        <v>110</v>
      </c>
      <c r="BK558" t="s">
        <v>110</v>
      </c>
      <c r="BL558" t="s">
        <v>109</v>
      </c>
      <c r="BM558" t="s">
        <v>109</v>
      </c>
      <c r="BN558">
        <v>0</v>
      </c>
      <c r="BO558">
        <v>0</v>
      </c>
      <c r="BP558">
        <v>0</v>
      </c>
      <c r="BQ558" t="s">
        <v>109</v>
      </c>
      <c r="BR558" t="s">
        <v>109</v>
      </c>
      <c r="BS558"/>
      <c r="BT558" t="s">
        <v>3905</v>
      </c>
      <c r="BU558" t="s">
        <v>8320</v>
      </c>
      <c r="BV558" t="s">
        <v>6450</v>
      </c>
      <c r="BW558" t="s">
        <v>141</v>
      </c>
      <c r="BX558" t="s">
        <v>140</v>
      </c>
      <c r="BY558" t="s">
        <v>5677</v>
      </c>
      <c r="BZ558" t="s">
        <v>110</v>
      </c>
      <c r="CA558" t="s">
        <v>109</v>
      </c>
      <c r="CB558" t="s">
        <v>294</v>
      </c>
      <c r="CC558" t="s">
        <v>5616</v>
      </c>
      <c r="CD558" t="s">
        <v>295</v>
      </c>
      <c r="CE558" t="s">
        <v>6451</v>
      </c>
      <c r="CF558"/>
      <c r="CG558" s="131">
        <v>44221</v>
      </c>
      <c r="CH558" t="s">
        <v>144</v>
      </c>
      <c r="CI558" t="s">
        <v>144</v>
      </c>
      <c r="CJ558" t="s">
        <v>114</v>
      </c>
      <c r="CK558" t="s">
        <v>109</v>
      </c>
      <c r="CL558" t="s">
        <v>109</v>
      </c>
      <c r="CM558" t="s">
        <v>109</v>
      </c>
      <c r="CN558">
        <v>2022</v>
      </c>
      <c r="CO558" s="1">
        <v>44761</v>
      </c>
      <c r="CP558" t="s">
        <v>7179</v>
      </c>
      <c r="CQ558">
        <v>7</v>
      </c>
      <c r="CR558">
        <v>30</v>
      </c>
      <c r="CS558" s="1">
        <v>44760</v>
      </c>
      <c r="CT558" t="s">
        <v>16343</v>
      </c>
      <c r="CU558" t="s">
        <v>8615</v>
      </c>
      <c r="CV558" t="s">
        <v>16276</v>
      </c>
      <c r="CW558" t="s">
        <v>16333</v>
      </c>
      <c r="CX558" t="s">
        <v>7678</v>
      </c>
      <c r="CY558" t="s">
        <v>7700</v>
      </c>
      <c r="CZ558" t="s">
        <v>9279</v>
      </c>
      <c r="DA558" t="s">
        <v>7184</v>
      </c>
      <c r="DB558" t="s">
        <v>5342</v>
      </c>
      <c r="DC558" t="s">
        <v>7206</v>
      </c>
      <c r="DD558" t="s">
        <v>3909</v>
      </c>
      <c r="DE558" t="s">
        <v>7238</v>
      </c>
      <c r="DF558" t="s">
        <v>7187</v>
      </c>
      <c r="DG558" t="s">
        <v>7188</v>
      </c>
      <c r="DH558" t="s">
        <v>110</v>
      </c>
      <c r="DI558" t="s">
        <v>3905</v>
      </c>
      <c r="DJ558" t="s">
        <v>130</v>
      </c>
      <c r="DK558" t="s">
        <v>110</v>
      </c>
      <c r="DL558" t="s">
        <v>3802</v>
      </c>
      <c r="DM558" t="s">
        <v>182</v>
      </c>
      <c r="DN558" t="s">
        <v>7291</v>
      </c>
      <c r="DO558" t="s">
        <v>8921</v>
      </c>
      <c r="DP558" t="s">
        <v>110</v>
      </c>
      <c r="DQ558" t="s">
        <v>110</v>
      </c>
      <c r="DR558" t="s">
        <v>7192</v>
      </c>
      <c r="DS558" t="s">
        <v>7259</v>
      </c>
      <c r="DT558" t="s">
        <v>109</v>
      </c>
      <c r="DU558" t="s">
        <v>3910</v>
      </c>
      <c r="DV558" t="s">
        <v>9365</v>
      </c>
      <c r="DW558" t="s">
        <v>9362</v>
      </c>
      <c r="DX558" t="s">
        <v>9366</v>
      </c>
    </row>
    <row r="559" spans="7:128">
      <c r="G559">
        <v>358</v>
      </c>
      <c r="H559" t="s">
        <v>109</v>
      </c>
      <c r="I559" t="s">
        <v>3912</v>
      </c>
      <c r="J559" s="131">
        <v>44761</v>
      </c>
      <c r="K559" t="s">
        <v>9367</v>
      </c>
      <c r="L559" t="s">
        <v>1388</v>
      </c>
      <c r="M559" t="s">
        <v>161</v>
      </c>
      <c r="N559" t="s">
        <v>1388</v>
      </c>
      <c r="O559" t="s">
        <v>530</v>
      </c>
      <c r="P559" t="s">
        <v>162</v>
      </c>
      <c r="Q559">
        <v>1</v>
      </c>
      <c r="R559">
        <v>1</v>
      </c>
      <c r="S559">
        <v>6.35</v>
      </c>
      <c r="T559">
        <v>7.85</v>
      </c>
      <c r="U559" t="s">
        <v>389</v>
      </c>
      <c r="V559" t="s">
        <v>956</v>
      </c>
      <c r="W559" t="s">
        <v>3913</v>
      </c>
      <c r="X559" t="s">
        <v>3914</v>
      </c>
      <c r="Y559" t="s">
        <v>3915</v>
      </c>
      <c r="Z559" t="s">
        <v>3915</v>
      </c>
      <c r="AA559" t="s">
        <v>1288</v>
      </c>
      <c r="AB559" t="s">
        <v>244</v>
      </c>
      <c r="AC559">
        <v>99.322999999999993</v>
      </c>
      <c r="AD559" t="s">
        <v>205</v>
      </c>
      <c r="AE559" t="s">
        <v>131</v>
      </c>
      <c r="AF559" t="s">
        <v>131</v>
      </c>
      <c r="AG559" t="s">
        <v>109</v>
      </c>
      <c r="AH559" s="18">
        <v>44609</v>
      </c>
      <c r="AI559" s="131">
        <v>44790</v>
      </c>
      <c r="AJ559" t="s">
        <v>430</v>
      </c>
      <c r="AK559" t="s">
        <v>3916</v>
      </c>
      <c r="AL559" t="s">
        <v>430</v>
      </c>
      <c r="AM559" t="s">
        <v>109</v>
      </c>
      <c r="AN559" s="131">
        <v>46435</v>
      </c>
      <c r="AO559" t="s">
        <v>132</v>
      </c>
      <c r="AP559" t="s">
        <v>109</v>
      </c>
      <c r="AQ559" t="s">
        <v>109</v>
      </c>
      <c r="AR559" t="s">
        <v>109</v>
      </c>
      <c r="AS559" t="s">
        <v>109</v>
      </c>
      <c r="AT559" t="s">
        <v>109</v>
      </c>
      <c r="AU559" t="s">
        <v>109</v>
      </c>
      <c r="AV559" t="s">
        <v>109</v>
      </c>
      <c r="AW559" t="s">
        <v>110</v>
      </c>
      <c r="AX559" t="s">
        <v>109</v>
      </c>
      <c r="AY559" t="s">
        <v>110</v>
      </c>
      <c r="AZ559" t="s">
        <v>109</v>
      </c>
      <c r="BA559" t="s">
        <v>389</v>
      </c>
      <c r="BB559" t="s">
        <v>109</v>
      </c>
      <c r="BC559" t="s">
        <v>110</v>
      </c>
      <c r="BD559" t="s">
        <v>110</v>
      </c>
      <c r="BE559" t="s">
        <v>110</v>
      </c>
      <c r="BF559" t="s">
        <v>110</v>
      </c>
      <c r="BG559" t="s">
        <v>110</v>
      </c>
      <c r="BH559" t="s">
        <v>110</v>
      </c>
      <c r="BI559" t="s">
        <v>110</v>
      </c>
      <c r="BJ559" t="s">
        <v>110</v>
      </c>
      <c r="BK559" t="s">
        <v>110</v>
      </c>
      <c r="BL559" t="s">
        <v>109</v>
      </c>
      <c r="BM559" t="s">
        <v>109</v>
      </c>
      <c r="BN559">
        <v>0</v>
      </c>
      <c r="BO559">
        <v>0</v>
      </c>
      <c r="BP559">
        <v>0</v>
      </c>
      <c r="BQ559" t="s">
        <v>109</v>
      </c>
      <c r="BR559" t="s">
        <v>109</v>
      </c>
      <c r="BS559"/>
      <c r="BT559" t="s">
        <v>3911</v>
      </c>
      <c r="BU559" t="s">
        <v>110</v>
      </c>
      <c r="BV559" t="s">
        <v>6914</v>
      </c>
      <c r="BW559" t="s">
        <v>5363</v>
      </c>
      <c r="BX559" t="s">
        <v>5362</v>
      </c>
      <c r="BY559" t="s">
        <v>6915</v>
      </c>
      <c r="BZ559" t="s">
        <v>6915</v>
      </c>
      <c r="CA559" t="s">
        <v>109</v>
      </c>
      <c r="CB559" t="s">
        <v>694</v>
      </c>
      <c r="CC559" t="s">
        <v>110</v>
      </c>
      <c r="CD559" t="s">
        <v>110</v>
      </c>
      <c r="CE559" t="s">
        <v>110</v>
      </c>
      <c r="CF559"/>
      <c r="CG559" s="131">
        <v>37035</v>
      </c>
      <c r="CH559" t="s">
        <v>198</v>
      </c>
      <c r="CI559" t="s">
        <v>110</v>
      </c>
      <c r="CJ559" t="s">
        <v>114</v>
      </c>
      <c r="CK559" t="s">
        <v>109</v>
      </c>
      <c r="CL559" t="s">
        <v>109</v>
      </c>
      <c r="CM559" t="s">
        <v>109</v>
      </c>
      <c r="CN559">
        <v>2022</v>
      </c>
      <c r="CO559" s="1">
        <v>44761</v>
      </c>
      <c r="CP559" t="s">
        <v>110</v>
      </c>
      <c r="CQ559">
        <v>7</v>
      </c>
      <c r="CR559">
        <v>30</v>
      </c>
      <c r="CS559" s="1">
        <v>44760</v>
      </c>
      <c r="CT559" t="s">
        <v>16343</v>
      </c>
      <c r="CU559" t="s">
        <v>8615</v>
      </c>
      <c r="CV559" t="s">
        <v>16276</v>
      </c>
      <c r="CW559" t="s">
        <v>16333</v>
      </c>
      <c r="CX559" t="s">
        <v>7678</v>
      </c>
      <c r="CY559" t="s">
        <v>7700</v>
      </c>
      <c r="CZ559" t="s">
        <v>9279</v>
      </c>
      <c r="DA559" t="s">
        <v>7184</v>
      </c>
      <c r="DB559" t="s">
        <v>5342</v>
      </c>
      <c r="DC559" t="s">
        <v>7383</v>
      </c>
      <c r="DD559" t="s">
        <v>3917</v>
      </c>
      <c r="DE559" t="s">
        <v>7198</v>
      </c>
      <c r="DF559" t="s">
        <v>7187</v>
      </c>
      <c r="DG559" t="s">
        <v>7199</v>
      </c>
      <c r="DH559" t="s">
        <v>7280</v>
      </c>
      <c r="DI559" t="s">
        <v>110</v>
      </c>
      <c r="DJ559" t="s">
        <v>205</v>
      </c>
      <c r="DK559" t="s">
        <v>110</v>
      </c>
      <c r="DL559" t="s">
        <v>110</v>
      </c>
      <c r="DM559" t="s">
        <v>7384</v>
      </c>
      <c r="DN559" t="s">
        <v>57</v>
      </c>
      <c r="DO559" t="s">
        <v>9368</v>
      </c>
      <c r="DP559" t="s">
        <v>110</v>
      </c>
      <c r="DQ559" t="s">
        <v>110</v>
      </c>
      <c r="DR559" t="s">
        <v>7213</v>
      </c>
      <c r="DS559" t="s">
        <v>110</v>
      </c>
      <c r="DT559" t="s">
        <v>109</v>
      </c>
      <c r="DU559" t="s">
        <v>3918</v>
      </c>
      <c r="DV559" t="s">
        <v>9369</v>
      </c>
      <c r="DW559" t="s">
        <v>9362</v>
      </c>
      <c r="DX559" t="s">
        <v>9370</v>
      </c>
    </row>
    <row r="560" spans="7:128">
      <c r="G560">
        <v>357</v>
      </c>
      <c r="H560" t="s">
        <v>109</v>
      </c>
      <c r="I560" t="s">
        <v>3920</v>
      </c>
      <c r="J560" s="131">
        <v>44760</v>
      </c>
      <c r="K560" t="s">
        <v>9371</v>
      </c>
      <c r="L560" t="s">
        <v>108</v>
      </c>
      <c r="M560" t="s">
        <v>110</v>
      </c>
      <c r="N560" t="s">
        <v>108</v>
      </c>
      <c r="O560" t="s">
        <v>510</v>
      </c>
      <c r="P560" t="s">
        <v>162</v>
      </c>
      <c r="Q560">
        <v>0.6</v>
      </c>
      <c r="R560">
        <v>0.6</v>
      </c>
      <c r="S560">
        <v>4.05</v>
      </c>
      <c r="T560">
        <v>4.71</v>
      </c>
      <c r="U560" t="s">
        <v>109</v>
      </c>
      <c r="V560" t="s">
        <v>126</v>
      </c>
      <c r="W560" t="s">
        <v>1310</v>
      </c>
      <c r="X560" t="s">
        <v>110</v>
      </c>
      <c r="Y560" t="s">
        <v>1310</v>
      </c>
      <c r="Z560" t="s">
        <v>110</v>
      </c>
      <c r="AA560" t="s">
        <v>110</v>
      </c>
      <c r="AB560" t="s">
        <v>129</v>
      </c>
      <c r="AC560">
        <v>100</v>
      </c>
      <c r="AD560" t="s">
        <v>130</v>
      </c>
      <c r="AE560" t="s">
        <v>131</v>
      </c>
      <c r="AF560" t="s">
        <v>131</v>
      </c>
      <c r="AG560" t="s">
        <v>109</v>
      </c>
      <c r="AH560" s="18">
        <v>44763</v>
      </c>
      <c r="AI560" s="131">
        <v>44947</v>
      </c>
      <c r="AJ560" t="s">
        <v>133</v>
      </c>
      <c r="AK560" t="s">
        <v>3921</v>
      </c>
      <c r="AL560" t="s">
        <v>110</v>
      </c>
      <c r="AM560" t="s">
        <v>109</v>
      </c>
      <c r="AN560" s="131">
        <v>45859</v>
      </c>
      <c r="AO560" t="s">
        <v>132</v>
      </c>
      <c r="AP560" t="s">
        <v>109</v>
      </c>
      <c r="AQ560" t="s">
        <v>109</v>
      </c>
      <c r="AR560" t="s">
        <v>109</v>
      </c>
      <c r="AS560" t="s">
        <v>109</v>
      </c>
      <c r="AT560" t="s">
        <v>109</v>
      </c>
      <c r="AU560" t="s">
        <v>109</v>
      </c>
      <c r="AV560" t="s">
        <v>109</v>
      </c>
      <c r="AW560" t="s">
        <v>110</v>
      </c>
      <c r="AX560" t="s">
        <v>109</v>
      </c>
      <c r="AY560" t="s">
        <v>110</v>
      </c>
      <c r="AZ560" t="s">
        <v>109</v>
      </c>
      <c r="BA560" t="s">
        <v>136</v>
      </c>
      <c r="BB560" t="s">
        <v>109</v>
      </c>
      <c r="BC560" t="s">
        <v>110</v>
      </c>
      <c r="BD560" t="s">
        <v>110</v>
      </c>
      <c r="BE560" t="s">
        <v>110</v>
      </c>
      <c r="BF560" t="s">
        <v>110</v>
      </c>
      <c r="BG560" t="s">
        <v>110</v>
      </c>
      <c r="BH560" t="s">
        <v>110</v>
      </c>
      <c r="BI560" t="s">
        <v>110</v>
      </c>
      <c r="BJ560" t="s">
        <v>110</v>
      </c>
      <c r="BK560" t="s">
        <v>110</v>
      </c>
      <c r="BL560" t="s">
        <v>109</v>
      </c>
      <c r="BM560" t="s">
        <v>109</v>
      </c>
      <c r="BN560">
        <v>0</v>
      </c>
      <c r="BO560">
        <v>0</v>
      </c>
      <c r="BP560">
        <v>0</v>
      </c>
      <c r="BQ560" t="s">
        <v>109</v>
      </c>
      <c r="BR560" t="s">
        <v>109</v>
      </c>
      <c r="BS560"/>
      <c r="BT560" t="s">
        <v>3919</v>
      </c>
      <c r="BU560" t="s">
        <v>110</v>
      </c>
      <c r="BV560" t="s">
        <v>6219</v>
      </c>
      <c r="BW560" t="s">
        <v>141</v>
      </c>
      <c r="BX560" t="s">
        <v>140</v>
      </c>
      <c r="BY560" t="s">
        <v>110</v>
      </c>
      <c r="BZ560" t="s">
        <v>110</v>
      </c>
      <c r="CA560" t="s">
        <v>109</v>
      </c>
      <c r="CB560" t="s">
        <v>142</v>
      </c>
      <c r="CC560" t="s">
        <v>109</v>
      </c>
      <c r="CD560" t="s">
        <v>143</v>
      </c>
      <c r="CE560" t="s">
        <v>110</v>
      </c>
      <c r="CF560"/>
      <c r="CG560" s="131">
        <v>44760</v>
      </c>
      <c r="CH560" t="s">
        <v>198</v>
      </c>
      <c r="CI560" t="s">
        <v>5545</v>
      </c>
      <c r="CJ560" t="s">
        <v>114</v>
      </c>
      <c r="CK560" t="s">
        <v>109</v>
      </c>
      <c r="CL560" t="s">
        <v>109</v>
      </c>
      <c r="CM560" t="s">
        <v>109</v>
      </c>
      <c r="CN560">
        <v>2022</v>
      </c>
      <c r="CO560" s="1">
        <v>44760</v>
      </c>
      <c r="CP560" t="s">
        <v>7179</v>
      </c>
      <c r="CQ560">
        <v>7</v>
      </c>
      <c r="CR560">
        <v>30</v>
      </c>
      <c r="CS560" s="1">
        <v>44760</v>
      </c>
      <c r="CT560" t="s">
        <v>16343</v>
      </c>
      <c r="CU560" t="s">
        <v>8615</v>
      </c>
      <c r="CV560" t="s">
        <v>16276</v>
      </c>
      <c r="CW560" t="s">
        <v>16333</v>
      </c>
      <c r="CX560" t="s">
        <v>7678</v>
      </c>
      <c r="CY560" t="s">
        <v>7700</v>
      </c>
      <c r="CZ560" t="s">
        <v>9279</v>
      </c>
      <c r="DA560" t="s">
        <v>7184</v>
      </c>
      <c r="DB560" t="s">
        <v>114</v>
      </c>
      <c r="DC560" t="s">
        <v>7185</v>
      </c>
      <c r="DD560" t="s">
        <v>3922</v>
      </c>
      <c r="DE560" t="s">
        <v>7198</v>
      </c>
      <c r="DF560" t="s">
        <v>7187</v>
      </c>
      <c r="DG560" t="s">
        <v>7188</v>
      </c>
      <c r="DH560" t="s">
        <v>110</v>
      </c>
      <c r="DI560" t="s">
        <v>110</v>
      </c>
      <c r="DJ560" t="s">
        <v>130</v>
      </c>
      <c r="DK560" t="s">
        <v>110</v>
      </c>
      <c r="DL560" t="s">
        <v>1930</v>
      </c>
      <c r="DM560" t="s">
        <v>7189</v>
      </c>
      <c r="DN560" t="s">
        <v>7268</v>
      </c>
      <c r="DO560" t="s">
        <v>7395</v>
      </c>
      <c r="DP560" t="s">
        <v>110</v>
      </c>
      <c r="DQ560" t="s">
        <v>110</v>
      </c>
      <c r="DR560" t="s">
        <v>7192</v>
      </c>
      <c r="DS560" t="s">
        <v>7193</v>
      </c>
      <c r="DT560" t="s">
        <v>109</v>
      </c>
      <c r="DU560" t="s">
        <v>3923</v>
      </c>
      <c r="DV560" t="s">
        <v>9372</v>
      </c>
      <c r="DW560" t="s">
        <v>9373</v>
      </c>
      <c r="DX560" t="s">
        <v>9374</v>
      </c>
    </row>
    <row r="561" spans="7:128">
      <c r="G561">
        <v>356</v>
      </c>
      <c r="H561" t="s">
        <v>109</v>
      </c>
      <c r="I561" t="s">
        <v>3925</v>
      </c>
      <c r="J561" s="131">
        <v>44760</v>
      </c>
      <c r="K561" t="s">
        <v>6471</v>
      </c>
      <c r="L561" t="s">
        <v>108</v>
      </c>
      <c r="M561" t="s">
        <v>300</v>
      </c>
      <c r="N561" t="s">
        <v>108</v>
      </c>
      <c r="O561" t="s">
        <v>510</v>
      </c>
      <c r="P561" t="s">
        <v>162</v>
      </c>
      <c r="Q561">
        <v>1.1499999999999999</v>
      </c>
      <c r="R561">
        <v>1.1499999999999999</v>
      </c>
      <c r="S561">
        <v>7.75</v>
      </c>
      <c r="T561">
        <v>9.0280000000000005</v>
      </c>
      <c r="U561" t="s">
        <v>109</v>
      </c>
      <c r="V561" t="s">
        <v>149</v>
      </c>
      <c r="W561" t="s">
        <v>334</v>
      </c>
      <c r="X561" t="s">
        <v>110</v>
      </c>
      <c r="Y561" t="s">
        <v>334</v>
      </c>
      <c r="Z561" t="s">
        <v>110</v>
      </c>
      <c r="AA561" t="s">
        <v>110</v>
      </c>
      <c r="AB561" t="s">
        <v>129</v>
      </c>
      <c r="AC561">
        <v>100</v>
      </c>
      <c r="AD561" t="s">
        <v>180</v>
      </c>
      <c r="AE561" t="s">
        <v>131</v>
      </c>
      <c r="AF561" t="s">
        <v>131</v>
      </c>
      <c r="AG561" t="s">
        <v>109</v>
      </c>
      <c r="AH561" s="18">
        <v>44764</v>
      </c>
      <c r="AI561" s="131">
        <v>44948</v>
      </c>
      <c r="AJ561" t="s">
        <v>167</v>
      </c>
      <c r="AK561" t="s">
        <v>3926</v>
      </c>
      <c r="AL561" t="s">
        <v>110</v>
      </c>
      <c r="AM561" t="s">
        <v>109</v>
      </c>
      <c r="AN561" s="131">
        <v>45128</v>
      </c>
      <c r="AO561" t="s">
        <v>132</v>
      </c>
      <c r="AP561" t="s">
        <v>109</v>
      </c>
      <c r="AQ561" t="s">
        <v>109</v>
      </c>
      <c r="AR561" t="s">
        <v>109</v>
      </c>
      <c r="AS561" t="s">
        <v>109</v>
      </c>
      <c r="AT561" t="s">
        <v>109</v>
      </c>
      <c r="AU561" t="s">
        <v>109</v>
      </c>
      <c r="AV561" t="s">
        <v>182</v>
      </c>
      <c r="AW561" t="s">
        <v>110</v>
      </c>
      <c r="AX561" t="s">
        <v>109</v>
      </c>
      <c r="AY561" t="s">
        <v>110</v>
      </c>
      <c r="AZ561" t="s">
        <v>109</v>
      </c>
      <c r="BA561" t="s">
        <v>136</v>
      </c>
      <c r="BB561" t="s">
        <v>109</v>
      </c>
      <c r="BC561" t="s">
        <v>110</v>
      </c>
      <c r="BD561" t="s">
        <v>110</v>
      </c>
      <c r="BE561" t="s">
        <v>110</v>
      </c>
      <c r="BF561" t="s">
        <v>110</v>
      </c>
      <c r="BG561" t="s">
        <v>110</v>
      </c>
      <c r="BH561" t="s">
        <v>110</v>
      </c>
      <c r="BI561" t="s">
        <v>110</v>
      </c>
      <c r="BJ561" t="s">
        <v>110</v>
      </c>
      <c r="BK561" t="s">
        <v>110</v>
      </c>
      <c r="BL561" t="s">
        <v>109</v>
      </c>
      <c r="BM561" t="s">
        <v>109</v>
      </c>
      <c r="BN561">
        <v>0</v>
      </c>
      <c r="BO561">
        <v>0</v>
      </c>
      <c r="BP561">
        <v>0</v>
      </c>
      <c r="BQ561" t="s">
        <v>109</v>
      </c>
      <c r="BR561" t="s">
        <v>109</v>
      </c>
      <c r="BS561"/>
      <c r="BT561" t="s">
        <v>3924</v>
      </c>
      <c r="BU561" t="s">
        <v>110</v>
      </c>
      <c r="BV561" t="s">
        <v>6471</v>
      </c>
      <c r="BW561" t="s">
        <v>141</v>
      </c>
      <c r="BX561" t="s">
        <v>140</v>
      </c>
      <c r="BY561" t="s">
        <v>5677</v>
      </c>
      <c r="BZ561" t="s">
        <v>110</v>
      </c>
      <c r="CA561" t="s">
        <v>109</v>
      </c>
      <c r="CB561" t="s">
        <v>294</v>
      </c>
      <c r="CC561" t="s">
        <v>5686</v>
      </c>
      <c r="CD561" t="s">
        <v>5714</v>
      </c>
      <c r="CE561" t="s">
        <v>110</v>
      </c>
      <c r="CF561"/>
      <c r="CG561" s="131">
        <v>44035</v>
      </c>
      <c r="CH561" t="s">
        <v>144</v>
      </c>
      <c r="CI561" t="s">
        <v>144</v>
      </c>
      <c r="CJ561" t="s">
        <v>114</v>
      </c>
      <c r="CK561" t="s">
        <v>109</v>
      </c>
      <c r="CL561" t="s">
        <v>109</v>
      </c>
      <c r="CM561" t="s">
        <v>109</v>
      </c>
      <c r="CN561">
        <v>2022</v>
      </c>
      <c r="CO561" s="1">
        <v>44760</v>
      </c>
      <c r="CP561" t="s">
        <v>7179</v>
      </c>
      <c r="CQ561">
        <v>7</v>
      </c>
      <c r="CR561">
        <v>30</v>
      </c>
      <c r="CS561" s="1">
        <v>44760</v>
      </c>
      <c r="CT561" t="s">
        <v>16343</v>
      </c>
      <c r="CU561" t="s">
        <v>8615</v>
      </c>
      <c r="CV561" t="s">
        <v>16276</v>
      </c>
      <c r="CW561" t="s">
        <v>16333</v>
      </c>
      <c r="CX561" t="s">
        <v>7678</v>
      </c>
      <c r="CY561" t="s">
        <v>7700</v>
      </c>
      <c r="CZ561" t="s">
        <v>9279</v>
      </c>
      <c r="DA561" t="s">
        <v>7184</v>
      </c>
      <c r="DB561" t="s">
        <v>5342</v>
      </c>
      <c r="DC561" t="s">
        <v>7206</v>
      </c>
      <c r="DD561" t="s">
        <v>3927</v>
      </c>
      <c r="DE561" t="s">
        <v>7198</v>
      </c>
      <c r="DF561" t="s">
        <v>7187</v>
      </c>
      <c r="DG561" t="s">
        <v>7188</v>
      </c>
      <c r="DH561" t="s">
        <v>110</v>
      </c>
      <c r="DI561" t="s">
        <v>3924</v>
      </c>
      <c r="DJ561" t="s">
        <v>180</v>
      </c>
      <c r="DK561" t="s">
        <v>110</v>
      </c>
      <c r="DL561" t="s">
        <v>110</v>
      </c>
      <c r="DM561" t="s">
        <v>182</v>
      </c>
      <c r="DN561" t="s">
        <v>57</v>
      </c>
      <c r="DO561" t="s">
        <v>8536</v>
      </c>
      <c r="DP561" t="s">
        <v>110</v>
      </c>
      <c r="DQ561" t="s">
        <v>110</v>
      </c>
      <c r="DR561" t="s">
        <v>7213</v>
      </c>
      <c r="DS561" t="s">
        <v>110</v>
      </c>
      <c r="DT561" t="s">
        <v>109</v>
      </c>
      <c r="DU561" t="s">
        <v>3928</v>
      </c>
      <c r="DV561" t="s">
        <v>9375</v>
      </c>
      <c r="DW561" t="s">
        <v>9373</v>
      </c>
      <c r="DX561" t="s">
        <v>9376</v>
      </c>
    </row>
    <row r="562" spans="7:128">
      <c r="G562">
        <v>355</v>
      </c>
      <c r="H562" t="s">
        <v>109</v>
      </c>
      <c r="I562" t="s">
        <v>3930</v>
      </c>
      <c r="J562" s="131">
        <v>44757</v>
      </c>
      <c r="K562" t="s">
        <v>6625</v>
      </c>
      <c r="L562" t="s">
        <v>403</v>
      </c>
      <c r="M562" t="s">
        <v>124</v>
      </c>
      <c r="N562" t="s">
        <v>108</v>
      </c>
      <c r="O562" t="s">
        <v>510</v>
      </c>
      <c r="P562" t="s">
        <v>111</v>
      </c>
      <c r="Q562">
        <v>11</v>
      </c>
      <c r="R562">
        <v>1.63</v>
      </c>
      <c r="S562">
        <v>11</v>
      </c>
      <c r="T562">
        <v>12.76</v>
      </c>
      <c r="U562" t="s">
        <v>109</v>
      </c>
      <c r="V562" t="s">
        <v>126</v>
      </c>
      <c r="W562" t="s">
        <v>876</v>
      </c>
      <c r="X562" t="s">
        <v>110</v>
      </c>
      <c r="Y562" t="s">
        <v>110</v>
      </c>
      <c r="Z562" t="s">
        <v>110</v>
      </c>
      <c r="AA562" t="s">
        <v>110</v>
      </c>
      <c r="AB562" t="s">
        <v>129</v>
      </c>
      <c r="AC562">
        <v>100</v>
      </c>
      <c r="AD562" t="s">
        <v>205</v>
      </c>
      <c r="AE562" t="s">
        <v>832</v>
      </c>
      <c r="AF562" t="s">
        <v>832</v>
      </c>
      <c r="AG562" t="s">
        <v>109</v>
      </c>
      <c r="AH562" s="18">
        <v>44764</v>
      </c>
      <c r="AI562" s="131">
        <v>45129</v>
      </c>
      <c r="AJ562" t="s">
        <v>133</v>
      </c>
      <c r="AK562" t="s">
        <v>3891</v>
      </c>
      <c r="AL562" t="s">
        <v>110</v>
      </c>
      <c r="AM562" t="s">
        <v>109</v>
      </c>
      <c r="AN562" s="131">
        <v>45860</v>
      </c>
      <c r="AO562" t="s">
        <v>192</v>
      </c>
      <c r="AP562" t="s">
        <v>109</v>
      </c>
      <c r="AQ562" t="s">
        <v>109</v>
      </c>
      <c r="AR562" t="s">
        <v>109</v>
      </c>
      <c r="AS562" t="s">
        <v>109</v>
      </c>
      <c r="AT562" t="s">
        <v>109</v>
      </c>
      <c r="AU562" t="s">
        <v>109</v>
      </c>
      <c r="AV562" t="s">
        <v>109</v>
      </c>
      <c r="AW562" t="s">
        <v>110</v>
      </c>
      <c r="AX562" t="s">
        <v>109</v>
      </c>
      <c r="AY562" t="s">
        <v>110</v>
      </c>
      <c r="AZ562" t="s">
        <v>109</v>
      </c>
      <c r="BA562" t="s">
        <v>136</v>
      </c>
      <c r="BB562" t="s">
        <v>109</v>
      </c>
      <c r="BC562" t="s">
        <v>110</v>
      </c>
      <c r="BD562" t="s">
        <v>110</v>
      </c>
      <c r="BE562" t="s">
        <v>110</v>
      </c>
      <c r="BF562" t="s">
        <v>110</v>
      </c>
      <c r="BG562" t="s">
        <v>110</v>
      </c>
      <c r="BH562" t="s">
        <v>110</v>
      </c>
      <c r="BI562" t="s">
        <v>110</v>
      </c>
      <c r="BJ562" t="s">
        <v>110</v>
      </c>
      <c r="BK562" t="s">
        <v>110</v>
      </c>
      <c r="BL562" t="s">
        <v>109</v>
      </c>
      <c r="BM562" t="s">
        <v>109</v>
      </c>
      <c r="BN562">
        <v>0</v>
      </c>
      <c r="BO562">
        <v>0</v>
      </c>
      <c r="BP562">
        <v>0</v>
      </c>
      <c r="BQ562" t="s">
        <v>109</v>
      </c>
      <c r="BR562" t="s">
        <v>109</v>
      </c>
      <c r="BS562"/>
      <c r="BT562" t="s">
        <v>3929</v>
      </c>
      <c r="BU562" t="s">
        <v>110</v>
      </c>
      <c r="BV562" t="s">
        <v>6625</v>
      </c>
      <c r="BW562" t="s">
        <v>141</v>
      </c>
      <c r="BX562" t="s">
        <v>140</v>
      </c>
      <c r="BY562" t="s">
        <v>5690</v>
      </c>
      <c r="BZ562" t="s">
        <v>110</v>
      </c>
      <c r="CA562" t="s">
        <v>109</v>
      </c>
      <c r="CB562" t="s">
        <v>324</v>
      </c>
      <c r="CC562" t="s">
        <v>5616</v>
      </c>
      <c r="CD562" t="s">
        <v>5393</v>
      </c>
      <c r="CE562" t="s">
        <v>6134</v>
      </c>
      <c r="CF562"/>
      <c r="CG562" s="131">
        <v>43448</v>
      </c>
      <c r="CH562" t="s">
        <v>144</v>
      </c>
      <c r="CI562" t="s">
        <v>144</v>
      </c>
      <c r="CJ562" t="s">
        <v>114</v>
      </c>
      <c r="CK562" t="s">
        <v>109</v>
      </c>
      <c r="CL562" t="s">
        <v>109</v>
      </c>
      <c r="CM562" t="s">
        <v>109</v>
      </c>
      <c r="CN562">
        <v>2022</v>
      </c>
      <c r="CO562" s="1">
        <v>44757</v>
      </c>
      <c r="CP562" t="s">
        <v>7179</v>
      </c>
      <c r="CQ562">
        <v>7</v>
      </c>
      <c r="CR562">
        <v>29</v>
      </c>
      <c r="CS562" s="1">
        <v>44753</v>
      </c>
      <c r="CT562" t="s">
        <v>16344</v>
      </c>
      <c r="CU562" t="s">
        <v>8615</v>
      </c>
      <c r="CV562" t="s">
        <v>16276</v>
      </c>
      <c r="CW562" t="s">
        <v>16333</v>
      </c>
      <c r="CX562" t="s">
        <v>7678</v>
      </c>
      <c r="CY562" t="s">
        <v>7716</v>
      </c>
      <c r="CZ562" t="s">
        <v>9279</v>
      </c>
      <c r="DA562" t="s">
        <v>7184</v>
      </c>
      <c r="DB562" t="s">
        <v>5342</v>
      </c>
      <c r="DC562" t="s">
        <v>7185</v>
      </c>
      <c r="DD562" t="s">
        <v>3931</v>
      </c>
      <c r="DE562" t="s">
        <v>7811</v>
      </c>
      <c r="DF562" t="s">
        <v>7812</v>
      </c>
      <c r="DG562" t="s">
        <v>7199</v>
      </c>
      <c r="DH562" t="s">
        <v>7200</v>
      </c>
      <c r="DI562" t="s">
        <v>110</v>
      </c>
      <c r="DJ562" t="s">
        <v>205</v>
      </c>
      <c r="DK562" t="s">
        <v>110</v>
      </c>
      <c r="DL562" t="s">
        <v>110</v>
      </c>
      <c r="DM562" t="s">
        <v>7189</v>
      </c>
      <c r="DN562" t="s">
        <v>58</v>
      </c>
      <c r="DO562" t="s">
        <v>7781</v>
      </c>
      <c r="DP562" t="s">
        <v>110</v>
      </c>
      <c r="DQ562" t="s">
        <v>7811</v>
      </c>
      <c r="DR562" t="s">
        <v>7811</v>
      </c>
      <c r="DS562" t="s">
        <v>110</v>
      </c>
      <c r="DT562" t="s">
        <v>109</v>
      </c>
      <c r="DU562" t="s">
        <v>3932</v>
      </c>
      <c r="DV562" t="s">
        <v>9377</v>
      </c>
      <c r="DW562" t="s">
        <v>9378</v>
      </c>
      <c r="DX562" t="s">
        <v>9379</v>
      </c>
    </row>
    <row r="563" spans="7:128">
      <c r="G563">
        <v>354</v>
      </c>
      <c r="H563" t="s">
        <v>109</v>
      </c>
      <c r="I563" t="s">
        <v>3934</v>
      </c>
      <c r="J563" s="131">
        <v>44756</v>
      </c>
      <c r="K563" t="s">
        <v>9380</v>
      </c>
      <c r="L563" t="s">
        <v>108</v>
      </c>
      <c r="M563" t="s">
        <v>124</v>
      </c>
      <c r="N563" t="s">
        <v>108</v>
      </c>
      <c r="O563" t="s">
        <v>510</v>
      </c>
      <c r="P563" t="s">
        <v>162</v>
      </c>
      <c r="Q563">
        <v>0.3</v>
      </c>
      <c r="R563">
        <v>0.3</v>
      </c>
      <c r="S563">
        <v>2.0299999999999998</v>
      </c>
      <c r="T563">
        <v>2.355</v>
      </c>
      <c r="U563" t="s">
        <v>109</v>
      </c>
      <c r="V563" t="s">
        <v>126</v>
      </c>
      <c r="W563" t="s">
        <v>1310</v>
      </c>
      <c r="X563" t="s">
        <v>110</v>
      </c>
      <c r="Y563" t="s">
        <v>1310</v>
      </c>
      <c r="Z563" t="s">
        <v>110</v>
      </c>
      <c r="AA563" t="s">
        <v>110</v>
      </c>
      <c r="AB563" t="s">
        <v>129</v>
      </c>
      <c r="AC563">
        <v>100</v>
      </c>
      <c r="AD563" t="s">
        <v>130</v>
      </c>
      <c r="AE563" t="s">
        <v>131</v>
      </c>
      <c r="AF563" t="s">
        <v>131</v>
      </c>
      <c r="AG563" t="s">
        <v>109</v>
      </c>
      <c r="AH563" s="18">
        <v>44763</v>
      </c>
      <c r="AI563" s="131">
        <v>44947</v>
      </c>
      <c r="AJ563" t="s">
        <v>133</v>
      </c>
      <c r="AK563" t="s">
        <v>3935</v>
      </c>
      <c r="AL563" t="s">
        <v>110</v>
      </c>
      <c r="AM563" t="s">
        <v>109</v>
      </c>
      <c r="AN563" s="131">
        <v>45859</v>
      </c>
      <c r="AO563" t="s">
        <v>132</v>
      </c>
      <c r="AP563" t="s">
        <v>7105</v>
      </c>
      <c r="AQ563" t="s">
        <v>6930</v>
      </c>
      <c r="AR563" t="s">
        <v>9381</v>
      </c>
      <c r="AS563" t="s">
        <v>212</v>
      </c>
      <c r="AT563" t="s">
        <v>109</v>
      </c>
      <c r="AU563" t="s">
        <v>109</v>
      </c>
      <c r="AV563" t="s">
        <v>109</v>
      </c>
      <c r="AW563" t="s">
        <v>110</v>
      </c>
      <c r="AX563" t="s">
        <v>109</v>
      </c>
      <c r="AY563" t="s">
        <v>110</v>
      </c>
      <c r="AZ563" t="s">
        <v>109</v>
      </c>
      <c r="BA563" t="s">
        <v>136</v>
      </c>
      <c r="BB563" t="s">
        <v>109</v>
      </c>
      <c r="BC563" t="s">
        <v>110</v>
      </c>
      <c r="BD563" t="s">
        <v>110</v>
      </c>
      <c r="BE563" t="s">
        <v>226</v>
      </c>
      <c r="BF563" t="s">
        <v>110</v>
      </c>
      <c r="BG563" t="s">
        <v>110</v>
      </c>
      <c r="BH563" t="s">
        <v>110</v>
      </c>
      <c r="BI563" t="s">
        <v>110</v>
      </c>
      <c r="BJ563" t="s">
        <v>110</v>
      </c>
      <c r="BK563" t="s">
        <v>6928</v>
      </c>
      <c r="BL563" t="s">
        <v>5373</v>
      </c>
      <c r="BM563" t="s">
        <v>1913</v>
      </c>
      <c r="BN563">
        <v>1</v>
      </c>
      <c r="BO563">
        <v>1</v>
      </c>
      <c r="BP563">
        <v>1</v>
      </c>
      <c r="BQ563" t="s">
        <v>109</v>
      </c>
      <c r="BR563" t="s">
        <v>114</v>
      </c>
      <c r="BS563">
        <v>22032</v>
      </c>
      <c r="BT563" t="s">
        <v>3933</v>
      </c>
      <c r="BU563" t="s">
        <v>7257</v>
      </c>
      <c r="BV563" t="s">
        <v>6572</v>
      </c>
      <c r="BW563" t="s">
        <v>141</v>
      </c>
      <c r="BX563" t="s">
        <v>140</v>
      </c>
      <c r="BY563" t="s">
        <v>5677</v>
      </c>
      <c r="BZ563" t="s">
        <v>110</v>
      </c>
      <c r="CA563" t="s">
        <v>109</v>
      </c>
      <c r="CB563" t="s">
        <v>625</v>
      </c>
      <c r="CC563" t="s">
        <v>5678</v>
      </c>
      <c r="CD563" t="s">
        <v>110</v>
      </c>
      <c r="CE563" t="s">
        <v>6573</v>
      </c>
      <c r="CF563"/>
      <c r="CG563" s="131">
        <v>43668</v>
      </c>
      <c r="CH563" t="s">
        <v>144</v>
      </c>
      <c r="CI563" t="s">
        <v>144</v>
      </c>
      <c r="CJ563" t="s">
        <v>114</v>
      </c>
      <c r="CK563" t="s">
        <v>109</v>
      </c>
      <c r="CL563" t="s">
        <v>114</v>
      </c>
      <c r="CM563" t="s">
        <v>109</v>
      </c>
      <c r="CN563">
        <v>2022</v>
      </c>
      <c r="CO563" s="1">
        <v>44756</v>
      </c>
      <c r="CP563" t="s">
        <v>7179</v>
      </c>
      <c r="CQ563">
        <v>7</v>
      </c>
      <c r="CR563">
        <v>29</v>
      </c>
      <c r="CS563" s="1">
        <v>44753</v>
      </c>
      <c r="CT563" t="s">
        <v>16344</v>
      </c>
      <c r="CU563" t="s">
        <v>8615</v>
      </c>
      <c r="CV563" t="s">
        <v>16276</v>
      </c>
      <c r="CW563" t="s">
        <v>16333</v>
      </c>
      <c r="CX563" t="s">
        <v>7678</v>
      </c>
      <c r="CY563" t="s">
        <v>7716</v>
      </c>
      <c r="CZ563" t="s">
        <v>9279</v>
      </c>
      <c r="DA563" t="s">
        <v>7184</v>
      </c>
      <c r="DB563" t="s">
        <v>5342</v>
      </c>
      <c r="DC563" t="s">
        <v>7185</v>
      </c>
      <c r="DD563" t="s">
        <v>3936</v>
      </c>
      <c r="DE563" t="s">
        <v>7198</v>
      </c>
      <c r="DF563" t="s">
        <v>7187</v>
      </c>
      <c r="DG563" t="s">
        <v>7188</v>
      </c>
      <c r="DH563" t="s">
        <v>110</v>
      </c>
      <c r="DI563" t="s">
        <v>110</v>
      </c>
      <c r="DJ563" t="s">
        <v>130</v>
      </c>
      <c r="DK563" t="s">
        <v>110</v>
      </c>
      <c r="DL563" t="s">
        <v>3569</v>
      </c>
      <c r="DM563" t="s">
        <v>7189</v>
      </c>
      <c r="DN563" t="s">
        <v>7268</v>
      </c>
      <c r="DO563" t="s">
        <v>7269</v>
      </c>
      <c r="DP563" t="s">
        <v>110</v>
      </c>
      <c r="DQ563" t="s">
        <v>110</v>
      </c>
      <c r="DR563" t="s">
        <v>7192</v>
      </c>
      <c r="DS563" t="s">
        <v>7259</v>
      </c>
      <c r="DT563" t="s">
        <v>7282</v>
      </c>
      <c r="DU563" t="s">
        <v>3937</v>
      </c>
      <c r="DV563" t="s">
        <v>9382</v>
      </c>
      <c r="DW563" t="s">
        <v>9383</v>
      </c>
      <c r="DX563" t="s">
        <v>9384</v>
      </c>
    </row>
    <row r="564" spans="7:128">
      <c r="G564">
        <v>353</v>
      </c>
      <c r="H564" t="s">
        <v>109</v>
      </c>
      <c r="I564" t="s">
        <v>3938</v>
      </c>
      <c r="J564" s="131">
        <v>44755</v>
      </c>
      <c r="K564" t="s">
        <v>6753</v>
      </c>
      <c r="L564" t="s">
        <v>403</v>
      </c>
      <c r="M564" t="s">
        <v>124</v>
      </c>
      <c r="N564" t="s">
        <v>403</v>
      </c>
      <c r="O564" t="s">
        <v>530</v>
      </c>
      <c r="P564" t="s">
        <v>162</v>
      </c>
      <c r="Q564">
        <v>5</v>
      </c>
      <c r="R564">
        <v>5</v>
      </c>
      <c r="S564">
        <v>33.6</v>
      </c>
      <c r="T564">
        <v>39.25</v>
      </c>
      <c r="U564" t="s">
        <v>109</v>
      </c>
      <c r="V564" t="s">
        <v>413</v>
      </c>
      <c r="W564" t="s">
        <v>397</v>
      </c>
      <c r="X564" t="s">
        <v>3585</v>
      </c>
      <c r="Y564" t="s">
        <v>910</v>
      </c>
      <c r="Z564" t="s">
        <v>110</v>
      </c>
      <c r="AA564" t="s">
        <v>1165</v>
      </c>
      <c r="AB564" t="s">
        <v>129</v>
      </c>
      <c r="AC564">
        <v>99.600999999999999</v>
      </c>
      <c r="AD564" t="s">
        <v>205</v>
      </c>
      <c r="AE564" t="s">
        <v>131</v>
      </c>
      <c r="AF564" t="s">
        <v>131</v>
      </c>
      <c r="AG564" t="s">
        <v>206</v>
      </c>
      <c r="AH564" s="18">
        <v>44762</v>
      </c>
      <c r="AI564" s="131">
        <v>44915</v>
      </c>
      <c r="AJ564" t="s">
        <v>133</v>
      </c>
      <c r="AK564" t="s">
        <v>2943</v>
      </c>
      <c r="AL564" t="s">
        <v>110</v>
      </c>
      <c r="AM564" t="s">
        <v>109</v>
      </c>
      <c r="AN564" s="131">
        <v>45828</v>
      </c>
      <c r="AO564" t="s">
        <v>132</v>
      </c>
      <c r="AP564" t="s">
        <v>109</v>
      </c>
      <c r="AQ564" t="s">
        <v>109</v>
      </c>
      <c r="AR564" t="s">
        <v>109</v>
      </c>
      <c r="AS564" t="s">
        <v>109</v>
      </c>
      <c r="AT564" t="s">
        <v>109</v>
      </c>
      <c r="AU564" t="s">
        <v>109</v>
      </c>
      <c r="AV564" t="s">
        <v>109</v>
      </c>
      <c r="AW564" t="s">
        <v>110</v>
      </c>
      <c r="AX564" t="s">
        <v>109</v>
      </c>
      <c r="AY564" t="s">
        <v>110</v>
      </c>
      <c r="AZ564" t="s">
        <v>109</v>
      </c>
      <c r="BA564" t="s">
        <v>136</v>
      </c>
      <c r="BB564" t="s">
        <v>109</v>
      </c>
      <c r="BC564" t="s">
        <v>110</v>
      </c>
      <c r="BD564" t="s">
        <v>110</v>
      </c>
      <c r="BE564" t="s">
        <v>110</v>
      </c>
      <c r="BF564" t="s">
        <v>110</v>
      </c>
      <c r="BG564" t="s">
        <v>110</v>
      </c>
      <c r="BH564" t="s">
        <v>110</v>
      </c>
      <c r="BI564" t="s">
        <v>110</v>
      </c>
      <c r="BJ564" t="s">
        <v>110</v>
      </c>
      <c r="BK564" t="s">
        <v>110</v>
      </c>
      <c r="BL564" t="s">
        <v>109</v>
      </c>
      <c r="BM564" t="s">
        <v>109</v>
      </c>
      <c r="BN564">
        <v>0</v>
      </c>
      <c r="BO564">
        <v>0</v>
      </c>
      <c r="BP564">
        <v>0</v>
      </c>
      <c r="BQ564" t="s">
        <v>109</v>
      </c>
      <c r="BR564" t="s">
        <v>109</v>
      </c>
      <c r="BS564"/>
      <c r="BT564" t="s">
        <v>2940</v>
      </c>
      <c r="BU564" t="s">
        <v>110</v>
      </c>
      <c r="BV564" t="s">
        <v>6753</v>
      </c>
      <c r="BW564" t="s">
        <v>141</v>
      </c>
      <c r="BX564" t="s">
        <v>140</v>
      </c>
      <c r="BY564" t="s">
        <v>605</v>
      </c>
      <c r="BZ564" t="s">
        <v>110</v>
      </c>
      <c r="CA564" t="s">
        <v>109</v>
      </c>
      <c r="CB564" t="s">
        <v>5385</v>
      </c>
      <c r="CC564" t="s">
        <v>5615</v>
      </c>
      <c r="CD564" t="s">
        <v>6193</v>
      </c>
      <c r="CE564" t="s">
        <v>110</v>
      </c>
      <c r="CF564"/>
      <c r="CG564" s="131">
        <v>42705</v>
      </c>
      <c r="CH564" t="s">
        <v>144</v>
      </c>
      <c r="CI564" t="s">
        <v>144</v>
      </c>
      <c r="CJ564" t="s">
        <v>114</v>
      </c>
      <c r="CK564" t="s">
        <v>109</v>
      </c>
      <c r="CL564" t="s">
        <v>114</v>
      </c>
      <c r="CM564" t="s">
        <v>109</v>
      </c>
      <c r="CN564">
        <v>2022</v>
      </c>
      <c r="CO564" s="1">
        <v>44755</v>
      </c>
      <c r="CP564" t="s">
        <v>7179</v>
      </c>
      <c r="CQ564">
        <v>7</v>
      </c>
      <c r="CR564">
        <v>29</v>
      </c>
      <c r="CS564" s="1">
        <v>44753</v>
      </c>
      <c r="CT564" t="s">
        <v>16344</v>
      </c>
      <c r="CU564" t="s">
        <v>8615</v>
      </c>
      <c r="CV564" t="s">
        <v>16276</v>
      </c>
      <c r="CW564" t="s">
        <v>16333</v>
      </c>
      <c r="CX564" t="s">
        <v>7678</v>
      </c>
      <c r="CY564" t="s">
        <v>7716</v>
      </c>
      <c r="CZ564" t="s">
        <v>9279</v>
      </c>
      <c r="DA564" t="s">
        <v>7223</v>
      </c>
      <c r="DB564" t="s">
        <v>5342</v>
      </c>
      <c r="DC564" t="s">
        <v>7185</v>
      </c>
      <c r="DD564" t="s">
        <v>2944</v>
      </c>
      <c r="DE564" t="s">
        <v>7198</v>
      </c>
      <c r="DF564" t="s">
        <v>7187</v>
      </c>
      <c r="DG564" t="s">
        <v>7199</v>
      </c>
      <c r="DH564" t="s">
        <v>7280</v>
      </c>
      <c r="DI564" t="s">
        <v>110</v>
      </c>
      <c r="DJ564" t="s">
        <v>205</v>
      </c>
      <c r="DK564" t="s">
        <v>110</v>
      </c>
      <c r="DL564" t="s">
        <v>110</v>
      </c>
      <c r="DM564" t="s">
        <v>7304</v>
      </c>
      <c r="DN564" t="s">
        <v>57</v>
      </c>
      <c r="DO564" t="s">
        <v>7235</v>
      </c>
      <c r="DP564" t="s">
        <v>206</v>
      </c>
      <c r="DQ564" t="s">
        <v>7218</v>
      </c>
      <c r="DR564" t="s">
        <v>7218</v>
      </c>
      <c r="DS564" t="s">
        <v>110</v>
      </c>
      <c r="DT564" t="s">
        <v>109</v>
      </c>
      <c r="DU564" t="s">
        <v>3939</v>
      </c>
      <c r="DV564" t="s">
        <v>9385</v>
      </c>
      <c r="DW564" t="s">
        <v>9386</v>
      </c>
      <c r="DX564" t="s">
        <v>9387</v>
      </c>
    </row>
    <row r="565" spans="7:128">
      <c r="G565">
        <v>352</v>
      </c>
      <c r="H565" t="s">
        <v>109</v>
      </c>
      <c r="I565" t="s">
        <v>3940</v>
      </c>
      <c r="J565" s="131">
        <v>44754</v>
      </c>
      <c r="K565" t="s">
        <v>9388</v>
      </c>
      <c r="L565" t="s">
        <v>108</v>
      </c>
      <c r="M565" t="s">
        <v>300</v>
      </c>
      <c r="N565" t="s">
        <v>108</v>
      </c>
      <c r="O565" t="s">
        <v>510</v>
      </c>
      <c r="P565" t="s">
        <v>162</v>
      </c>
      <c r="Q565">
        <v>0.46</v>
      </c>
      <c r="R565">
        <v>0.46</v>
      </c>
      <c r="S565">
        <v>3.09</v>
      </c>
      <c r="T565">
        <v>3.6110000000000002</v>
      </c>
      <c r="U565" t="s">
        <v>109</v>
      </c>
      <c r="V565" t="s">
        <v>126</v>
      </c>
      <c r="W565" t="s">
        <v>1974</v>
      </c>
      <c r="X565" t="s">
        <v>1894</v>
      </c>
      <c r="Y565" t="s">
        <v>1974</v>
      </c>
      <c r="Z565" t="s">
        <v>110</v>
      </c>
      <c r="AA565" t="s">
        <v>1212</v>
      </c>
      <c r="AB565" t="s">
        <v>129</v>
      </c>
      <c r="AC565">
        <v>100</v>
      </c>
      <c r="AD565" t="s">
        <v>309</v>
      </c>
      <c r="AE565" t="s">
        <v>131</v>
      </c>
      <c r="AF565" t="s">
        <v>131</v>
      </c>
      <c r="AG565" t="s">
        <v>109</v>
      </c>
      <c r="AH565" s="18">
        <v>44757</v>
      </c>
      <c r="AI565" s="131">
        <v>44941</v>
      </c>
      <c r="AJ565" t="s">
        <v>167</v>
      </c>
      <c r="AK565" t="s">
        <v>2588</v>
      </c>
      <c r="AL565" t="s">
        <v>110</v>
      </c>
      <c r="AM565" t="s">
        <v>109</v>
      </c>
      <c r="AN565" s="131">
        <v>45853</v>
      </c>
      <c r="AO565" t="s">
        <v>132</v>
      </c>
      <c r="AP565" t="s">
        <v>109</v>
      </c>
      <c r="AQ565" t="s">
        <v>109</v>
      </c>
      <c r="AR565" t="s">
        <v>109</v>
      </c>
      <c r="AS565" t="s">
        <v>109</v>
      </c>
      <c r="AT565" t="s">
        <v>109</v>
      </c>
      <c r="AU565" t="s">
        <v>109</v>
      </c>
      <c r="AV565" t="s">
        <v>109</v>
      </c>
      <c r="AW565" t="s">
        <v>110</v>
      </c>
      <c r="AX565" t="s">
        <v>109</v>
      </c>
      <c r="AY565" t="s">
        <v>110</v>
      </c>
      <c r="AZ565" t="s">
        <v>109</v>
      </c>
      <c r="BA565" t="s">
        <v>136</v>
      </c>
      <c r="BB565" t="s">
        <v>109</v>
      </c>
      <c r="BC565" t="s">
        <v>110</v>
      </c>
      <c r="BD565" t="s">
        <v>110</v>
      </c>
      <c r="BE565" t="s">
        <v>110</v>
      </c>
      <c r="BF565" t="s">
        <v>110</v>
      </c>
      <c r="BG565" t="s">
        <v>110</v>
      </c>
      <c r="BH565" t="s">
        <v>110</v>
      </c>
      <c r="BI565" t="s">
        <v>110</v>
      </c>
      <c r="BJ565" t="s">
        <v>110</v>
      </c>
      <c r="BK565" t="s">
        <v>110</v>
      </c>
      <c r="BL565" t="s">
        <v>109</v>
      </c>
      <c r="BM565" t="s">
        <v>109</v>
      </c>
      <c r="BN565">
        <v>0</v>
      </c>
      <c r="BO565">
        <v>0</v>
      </c>
      <c r="BP565">
        <v>0</v>
      </c>
      <c r="BQ565" t="s">
        <v>109</v>
      </c>
      <c r="BR565" t="s">
        <v>109</v>
      </c>
      <c r="BS565"/>
      <c r="BT565" t="s">
        <v>2586</v>
      </c>
      <c r="BU565" t="s">
        <v>7602</v>
      </c>
      <c r="BV565" t="s">
        <v>6220</v>
      </c>
      <c r="BW565" t="s">
        <v>141</v>
      </c>
      <c r="BX565" t="s">
        <v>140</v>
      </c>
      <c r="BY565" t="s">
        <v>5690</v>
      </c>
      <c r="BZ565" t="s">
        <v>110</v>
      </c>
      <c r="CA565" t="s">
        <v>109</v>
      </c>
      <c r="CB565" t="s">
        <v>294</v>
      </c>
      <c r="CC565" t="s">
        <v>5616</v>
      </c>
      <c r="CD565" t="s">
        <v>5819</v>
      </c>
      <c r="CE565" t="s">
        <v>6221</v>
      </c>
      <c r="CF565"/>
      <c r="CG565" s="131">
        <v>44754</v>
      </c>
      <c r="CH565" t="s">
        <v>144</v>
      </c>
      <c r="CI565" t="s">
        <v>144</v>
      </c>
      <c r="CJ565" t="s">
        <v>114</v>
      </c>
      <c r="CK565" t="s">
        <v>109</v>
      </c>
      <c r="CL565" t="s">
        <v>109</v>
      </c>
      <c r="CM565" t="s">
        <v>109</v>
      </c>
      <c r="CN565">
        <v>2022</v>
      </c>
      <c r="CO565" s="1">
        <v>44754</v>
      </c>
      <c r="CP565" t="s">
        <v>7179</v>
      </c>
      <c r="CQ565">
        <v>7</v>
      </c>
      <c r="CR565">
        <v>29</v>
      </c>
      <c r="CS565" s="1">
        <v>44753</v>
      </c>
      <c r="CT565" t="s">
        <v>16344</v>
      </c>
      <c r="CU565" t="s">
        <v>8615</v>
      </c>
      <c r="CV565" t="s">
        <v>16276</v>
      </c>
      <c r="CW565" t="s">
        <v>16333</v>
      </c>
      <c r="CX565" t="s">
        <v>7678</v>
      </c>
      <c r="CY565" t="s">
        <v>7716</v>
      </c>
      <c r="CZ565" t="s">
        <v>9279</v>
      </c>
      <c r="DA565" t="s">
        <v>7184</v>
      </c>
      <c r="DB565" t="s">
        <v>114</v>
      </c>
      <c r="DC565" t="s">
        <v>7185</v>
      </c>
      <c r="DD565" t="s">
        <v>2707</v>
      </c>
      <c r="DE565" t="s">
        <v>7198</v>
      </c>
      <c r="DF565" t="s">
        <v>7187</v>
      </c>
      <c r="DG565" t="s">
        <v>7188</v>
      </c>
      <c r="DH565" t="s">
        <v>110</v>
      </c>
      <c r="DI565" t="s">
        <v>2586</v>
      </c>
      <c r="DJ565" t="s">
        <v>130</v>
      </c>
      <c r="DK565" t="s">
        <v>110</v>
      </c>
      <c r="DL565" t="s">
        <v>1398</v>
      </c>
      <c r="DM565" t="s">
        <v>7189</v>
      </c>
      <c r="DN565" t="s">
        <v>7268</v>
      </c>
      <c r="DO565" t="s">
        <v>9389</v>
      </c>
      <c r="DP565" t="s">
        <v>110</v>
      </c>
      <c r="DQ565" t="s">
        <v>110</v>
      </c>
      <c r="DR565" t="s">
        <v>7192</v>
      </c>
      <c r="DS565" t="s">
        <v>7193</v>
      </c>
      <c r="DT565" t="s">
        <v>109</v>
      </c>
      <c r="DU565" t="s">
        <v>3941</v>
      </c>
      <c r="DV565" t="s">
        <v>9390</v>
      </c>
      <c r="DW565" t="s">
        <v>9391</v>
      </c>
      <c r="DX565" t="s">
        <v>9392</v>
      </c>
    </row>
    <row r="566" spans="7:128">
      <c r="G566">
        <v>351</v>
      </c>
      <c r="H566" t="s">
        <v>109</v>
      </c>
      <c r="I566" t="s">
        <v>3942</v>
      </c>
      <c r="J566" s="131">
        <v>44754</v>
      </c>
      <c r="K566" t="s">
        <v>9393</v>
      </c>
      <c r="L566" t="s">
        <v>3943</v>
      </c>
      <c r="M566" t="s">
        <v>161</v>
      </c>
      <c r="N566" t="s">
        <v>3943</v>
      </c>
      <c r="O566" t="s">
        <v>530</v>
      </c>
      <c r="P566" t="s">
        <v>154</v>
      </c>
      <c r="Q566">
        <v>35</v>
      </c>
      <c r="R566">
        <v>4.4400000000000004</v>
      </c>
      <c r="S566">
        <v>30</v>
      </c>
      <c r="T566">
        <v>35</v>
      </c>
      <c r="U566" t="s">
        <v>109</v>
      </c>
      <c r="V566" t="s">
        <v>276</v>
      </c>
      <c r="W566" t="s">
        <v>2037</v>
      </c>
      <c r="X566" t="s">
        <v>1629</v>
      </c>
      <c r="Y566" t="s">
        <v>2037</v>
      </c>
      <c r="Z566" t="s">
        <v>110</v>
      </c>
      <c r="AA566" t="s">
        <v>1453</v>
      </c>
      <c r="AB566" t="s">
        <v>129</v>
      </c>
      <c r="AC566">
        <v>100</v>
      </c>
      <c r="AD566" t="s">
        <v>205</v>
      </c>
      <c r="AE566" t="s">
        <v>131</v>
      </c>
      <c r="AF566" t="s">
        <v>131</v>
      </c>
      <c r="AG566" t="s">
        <v>109</v>
      </c>
      <c r="AH566" s="18">
        <v>44761</v>
      </c>
      <c r="AI566" s="131">
        <v>44945</v>
      </c>
      <c r="AJ566" t="s">
        <v>133</v>
      </c>
      <c r="AK566" t="s">
        <v>3944</v>
      </c>
      <c r="AL566" t="s">
        <v>110</v>
      </c>
      <c r="AM566" t="s">
        <v>246</v>
      </c>
      <c r="AN566" s="131">
        <v>45492</v>
      </c>
      <c r="AO566" t="s">
        <v>132</v>
      </c>
      <c r="AP566" t="s">
        <v>109</v>
      </c>
      <c r="AQ566" t="s">
        <v>109</v>
      </c>
      <c r="AR566" t="s">
        <v>109</v>
      </c>
      <c r="AS566" t="s">
        <v>109</v>
      </c>
      <c r="AT566" t="s">
        <v>109</v>
      </c>
      <c r="AU566" t="s">
        <v>109</v>
      </c>
      <c r="AV566" t="s">
        <v>109</v>
      </c>
      <c r="AW566" t="s">
        <v>110</v>
      </c>
      <c r="AX566" t="s">
        <v>109</v>
      </c>
      <c r="AY566" t="s">
        <v>110</v>
      </c>
      <c r="AZ566" t="s">
        <v>109</v>
      </c>
      <c r="BA566" t="s">
        <v>136</v>
      </c>
      <c r="BB566" t="s">
        <v>109</v>
      </c>
      <c r="BC566" t="s">
        <v>110</v>
      </c>
      <c r="BD566" t="s">
        <v>110</v>
      </c>
      <c r="BE566" t="s">
        <v>110</v>
      </c>
      <c r="BF566" t="s">
        <v>110</v>
      </c>
      <c r="BG566" t="s">
        <v>110</v>
      </c>
      <c r="BH566" t="s">
        <v>110</v>
      </c>
      <c r="BI566" t="s">
        <v>209</v>
      </c>
      <c r="BJ566" t="s">
        <v>110</v>
      </c>
      <c r="BK566" t="s">
        <v>7222</v>
      </c>
      <c r="BL566" t="s">
        <v>109</v>
      </c>
      <c r="BM566" t="s">
        <v>109</v>
      </c>
      <c r="BN566">
        <v>0</v>
      </c>
      <c r="BO566">
        <v>0</v>
      </c>
      <c r="BP566">
        <v>0</v>
      </c>
      <c r="BQ566" t="s">
        <v>109</v>
      </c>
      <c r="BR566" t="s">
        <v>109</v>
      </c>
      <c r="BS566"/>
      <c r="BT566" t="s">
        <v>1208</v>
      </c>
      <c r="BU566" t="s">
        <v>110</v>
      </c>
      <c r="BV566" t="s">
        <v>6919</v>
      </c>
      <c r="BW566" t="s">
        <v>232</v>
      </c>
      <c r="BX566" t="s">
        <v>5362</v>
      </c>
      <c r="BY566" t="s">
        <v>559</v>
      </c>
      <c r="BZ566" t="s">
        <v>6888</v>
      </c>
      <c r="CA566" t="s">
        <v>109</v>
      </c>
      <c r="CB566" t="s">
        <v>694</v>
      </c>
      <c r="CC566" t="s">
        <v>110</v>
      </c>
      <c r="CD566" t="s">
        <v>110</v>
      </c>
      <c r="CE566" t="s">
        <v>110</v>
      </c>
      <c r="CF566"/>
      <c r="CG566" s="131">
        <v>35459</v>
      </c>
      <c r="CH566" t="s">
        <v>558</v>
      </c>
      <c r="CI566" t="s">
        <v>558</v>
      </c>
      <c r="CJ566" t="s">
        <v>114</v>
      </c>
      <c r="CK566" t="s">
        <v>114</v>
      </c>
      <c r="CL566" t="s">
        <v>109</v>
      </c>
      <c r="CM566" t="s">
        <v>109</v>
      </c>
      <c r="CN566">
        <v>2022</v>
      </c>
      <c r="CO566" s="1">
        <v>44754</v>
      </c>
      <c r="CP566" t="s">
        <v>110</v>
      </c>
      <c r="CQ566">
        <v>7</v>
      </c>
      <c r="CR566">
        <v>29</v>
      </c>
      <c r="CS566" s="1">
        <v>44753</v>
      </c>
      <c r="CT566" t="s">
        <v>16344</v>
      </c>
      <c r="CU566" t="s">
        <v>8615</v>
      </c>
      <c r="CV566" t="s">
        <v>16276</v>
      </c>
      <c r="CW566" t="s">
        <v>16333</v>
      </c>
      <c r="CX566" t="s">
        <v>7678</v>
      </c>
      <c r="CY566" t="s">
        <v>7716</v>
      </c>
      <c r="CZ566" t="s">
        <v>9279</v>
      </c>
      <c r="DA566" t="s">
        <v>7223</v>
      </c>
      <c r="DB566" t="s">
        <v>5342</v>
      </c>
      <c r="DC566" t="s">
        <v>7185</v>
      </c>
      <c r="DD566" t="s">
        <v>3945</v>
      </c>
      <c r="DE566" t="s">
        <v>7584</v>
      </c>
      <c r="DF566" t="s">
        <v>7243</v>
      </c>
      <c r="DG566" t="s">
        <v>7199</v>
      </c>
      <c r="DH566" t="s">
        <v>7280</v>
      </c>
      <c r="DI566" t="s">
        <v>110</v>
      </c>
      <c r="DJ566" t="s">
        <v>205</v>
      </c>
      <c r="DK566" t="s">
        <v>110</v>
      </c>
      <c r="DL566" t="s">
        <v>110</v>
      </c>
      <c r="DM566" t="s">
        <v>7244</v>
      </c>
      <c r="DN566" t="s">
        <v>59</v>
      </c>
      <c r="DO566" t="s">
        <v>9394</v>
      </c>
      <c r="DP566" t="s">
        <v>110</v>
      </c>
      <c r="DQ566" t="s">
        <v>110</v>
      </c>
      <c r="DR566" t="s">
        <v>7213</v>
      </c>
      <c r="DS566" t="s">
        <v>110</v>
      </c>
      <c r="DT566" t="s">
        <v>109</v>
      </c>
      <c r="DU566" t="s">
        <v>3946</v>
      </c>
      <c r="DV566" t="s">
        <v>9395</v>
      </c>
      <c r="DW566" t="s">
        <v>9391</v>
      </c>
      <c r="DX566" t="s">
        <v>9396</v>
      </c>
    </row>
    <row r="567" spans="7:128">
      <c r="G567">
        <v>350</v>
      </c>
      <c r="H567" t="s">
        <v>109</v>
      </c>
      <c r="I567" t="s">
        <v>3947</v>
      </c>
      <c r="J567" s="131">
        <v>44754</v>
      </c>
      <c r="K567" t="s">
        <v>9393</v>
      </c>
      <c r="L567" t="s">
        <v>3943</v>
      </c>
      <c r="M567" t="s">
        <v>161</v>
      </c>
      <c r="N567" t="s">
        <v>3943</v>
      </c>
      <c r="O567" t="s">
        <v>530</v>
      </c>
      <c r="P567" t="s">
        <v>111</v>
      </c>
      <c r="Q567">
        <v>25</v>
      </c>
      <c r="R567">
        <v>3.72</v>
      </c>
      <c r="S567">
        <v>25</v>
      </c>
      <c r="T567">
        <v>29.15</v>
      </c>
      <c r="U567" t="s">
        <v>109</v>
      </c>
      <c r="V567" t="s">
        <v>956</v>
      </c>
      <c r="W567" t="s">
        <v>1164</v>
      </c>
      <c r="X567" t="s">
        <v>1629</v>
      </c>
      <c r="Y567" t="s">
        <v>1164</v>
      </c>
      <c r="Z567" t="s">
        <v>110</v>
      </c>
      <c r="AA567" t="s">
        <v>1325</v>
      </c>
      <c r="AB567" t="s">
        <v>129</v>
      </c>
      <c r="AC567">
        <v>100</v>
      </c>
      <c r="AD567" t="s">
        <v>205</v>
      </c>
      <c r="AE567" t="s">
        <v>131</v>
      </c>
      <c r="AF567" t="s">
        <v>131</v>
      </c>
      <c r="AG567" t="s">
        <v>109</v>
      </c>
      <c r="AH567" s="18">
        <v>44761</v>
      </c>
      <c r="AI567" s="131">
        <v>44945</v>
      </c>
      <c r="AJ567" t="s">
        <v>133</v>
      </c>
      <c r="AK567" t="s">
        <v>3944</v>
      </c>
      <c r="AL567" t="s">
        <v>110</v>
      </c>
      <c r="AM567" t="s">
        <v>246</v>
      </c>
      <c r="AN567" s="131">
        <v>46587</v>
      </c>
      <c r="AO567" t="s">
        <v>132</v>
      </c>
      <c r="AP567" t="s">
        <v>109</v>
      </c>
      <c r="AQ567" t="s">
        <v>109</v>
      </c>
      <c r="AR567" t="s">
        <v>109</v>
      </c>
      <c r="AS567" t="s">
        <v>109</v>
      </c>
      <c r="AT567" t="s">
        <v>109</v>
      </c>
      <c r="AU567" t="s">
        <v>109</v>
      </c>
      <c r="AV567" t="s">
        <v>109</v>
      </c>
      <c r="AW567" t="s">
        <v>110</v>
      </c>
      <c r="AX567" t="s">
        <v>109</v>
      </c>
      <c r="AY567" t="s">
        <v>110</v>
      </c>
      <c r="AZ567" t="s">
        <v>109</v>
      </c>
      <c r="BA567" t="s">
        <v>136</v>
      </c>
      <c r="BB567" t="s">
        <v>109</v>
      </c>
      <c r="BC567" t="s">
        <v>110</v>
      </c>
      <c r="BD567" t="s">
        <v>110</v>
      </c>
      <c r="BE567" t="s">
        <v>110</v>
      </c>
      <c r="BF567" t="s">
        <v>110</v>
      </c>
      <c r="BG567" t="s">
        <v>110</v>
      </c>
      <c r="BH567" t="s">
        <v>110</v>
      </c>
      <c r="BI567" t="s">
        <v>209</v>
      </c>
      <c r="BJ567" t="s">
        <v>110</v>
      </c>
      <c r="BK567" t="s">
        <v>7222</v>
      </c>
      <c r="BL567" t="s">
        <v>109</v>
      </c>
      <c r="BM567" t="s">
        <v>109</v>
      </c>
      <c r="BN567">
        <v>0</v>
      </c>
      <c r="BO567">
        <v>0</v>
      </c>
      <c r="BP567">
        <v>0</v>
      </c>
      <c r="BQ567" t="s">
        <v>109</v>
      </c>
      <c r="BR567" t="s">
        <v>109</v>
      </c>
      <c r="BS567"/>
      <c r="BT567" t="s">
        <v>1208</v>
      </c>
      <c r="BU567" t="s">
        <v>110</v>
      </c>
      <c r="BV567" t="s">
        <v>6919</v>
      </c>
      <c r="BW567" t="s">
        <v>232</v>
      </c>
      <c r="BX567" t="s">
        <v>5362</v>
      </c>
      <c r="BY567" t="s">
        <v>559</v>
      </c>
      <c r="BZ567" t="s">
        <v>6888</v>
      </c>
      <c r="CA567" t="s">
        <v>109</v>
      </c>
      <c r="CB567" t="s">
        <v>694</v>
      </c>
      <c r="CC567" t="s">
        <v>110</v>
      </c>
      <c r="CD567" t="s">
        <v>110</v>
      </c>
      <c r="CE567" t="s">
        <v>110</v>
      </c>
      <c r="CF567"/>
      <c r="CG567" s="131">
        <v>35459</v>
      </c>
      <c r="CH567" t="s">
        <v>558</v>
      </c>
      <c r="CI567" t="s">
        <v>558</v>
      </c>
      <c r="CJ567" t="s">
        <v>114</v>
      </c>
      <c r="CK567" t="s">
        <v>114</v>
      </c>
      <c r="CL567" t="s">
        <v>109</v>
      </c>
      <c r="CM567" t="s">
        <v>109</v>
      </c>
      <c r="CN567">
        <v>2022</v>
      </c>
      <c r="CO567" s="1">
        <v>44754</v>
      </c>
      <c r="CP567" t="s">
        <v>110</v>
      </c>
      <c r="CQ567">
        <v>7</v>
      </c>
      <c r="CR567">
        <v>29</v>
      </c>
      <c r="CS567" s="1">
        <v>44753</v>
      </c>
      <c r="CT567" t="s">
        <v>16344</v>
      </c>
      <c r="CU567" t="s">
        <v>8615</v>
      </c>
      <c r="CV567" t="s">
        <v>16276</v>
      </c>
      <c r="CW567" t="s">
        <v>16333</v>
      </c>
      <c r="CX567" t="s">
        <v>7678</v>
      </c>
      <c r="CY567" t="s">
        <v>7716</v>
      </c>
      <c r="CZ567" t="s">
        <v>9279</v>
      </c>
      <c r="DA567" t="s">
        <v>7223</v>
      </c>
      <c r="DB567" t="s">
        <v>5342</v>
      </c>
      <c r="DC567" t="s">
        <v>7383</v>
      </c>
      <c r="DD567" t="s">
        <v>3945</v>
      </c>
      <c r="DE567" t="s">
        <v>7207</v>
      </c>
      <c r="DF567" t="s">
        <v>7243</v>
      </c>
      <c r="DG567" t="s">
        <v>7199</v>
      </c>
      <c r="DH567" t="s">
        <v>7280</v>
      </c>
      <c r="DI567" t="s">
        <v>110</v>
      </c>
      <c r="DJ567" t="s">
        <v>205</v>
      </c>
      <c r="DK567" t="s">
        <v>110</v>
      </c>
      <c r="DL567" t="s">
        <v>110</v>
      </c>
      <c r="DM567" t="s">
        <v>7384</v>
      </c>
      <c r="DN567" t="s">
        <v>58</v>
      </c>
      <c r="DO567" t="s">
        <v>7745</v>
      </c>
      <c r="DP567" t="s">
        <v>110</v>
      </c>
      <c r="DQ567" t="s">
        <v>7207</v>
      </c>
      <c r="DR567" t="s">
        <v>7207</v>
      </c>
      <c r="DS567" t="s">
        <v>110</v>
      </c>
      <c r="DT567" t="s">
        <v>109</v>
      </c>
      <c r="DU567" t="s">
        <v>3948</v>
      </c>
      <c r="DV567" t="s">
        <v>9395</v>
      </c>
      <c r="DW567" t="s">
        <v>9391</v>
      </c>
      <c r="DX567" t="s">
        <v>9397</v>
      </c>
    </row>
    <row r="568" spans="7:128">
      <c r="G568">
        <v>349</v>
      </c>
      <c r="H568" t="s">
        <v>109</v>
      </c>
      <c r="I568" t="s">
        <v>3949</v>
      </c>
      <c r="J568" s="131">
        <v>44750</v>
      </c>
      <c r="K568" t="s">
        <v>6771</v>
      </c>
      <c r="L568" t="s">
        <v>2671</v>
      </c>
      <c r="M568" t="s">
        <v>124</v>
      </c>
      <c r="N568" t="s">
        <v>108</v>
      </c>
      <c r="O568" t="s">
        <v>510</v>
      </c>
      <c r="P568" t="s">
        <v>162</v>
      </c>
      <c r="Q568">
        <v>2.38</v>
      </c>
      <c r="R568">
        <v>2.38</v>
      </c>
      <c r="S568">
        <v>15.93</v>
      </c>
      <c r="T568">
        <v>18.678000000000001</v>
      </c>
      <c r="U568" t="s">
        <v>109</v>
      </c>
      <c r="V568" t="s">
        <v>126</v>
      </c>
      <c r="W568" t="s">
        <v>671</v>
      </c>
      <c r="X568" t="s">
        <v>1442</v>
      </c>
      <c r="Y568" t="s">
        <v>671</v>
      </c>
      <c r="Z568" t="s">
        <v>110</v>
      </c>
      <c r="AA568" t="s">
        <v>1131</v>
      </c>
      <c r="AB568" t="s">
        <v>129</v>
      </c>
      <c r="AC568">
        <v>100</v>
      </c>
      <c r="AD568" t="s">
        <v>205</v>
      </c>
      <c r="AE568" t="s">
        <v>131</v>
      </c>
      <c r="AF568" t="s">
        <v>131</v>
      </c>
      <c r="AG568" t="s">
        <v>109</v>
      </c>
      <c r="AH568" s="18">
        <v>44757</v>
      </c>
      <c r="AI568" s="131">
        <v>44941</v>
      </c>
      <c r="AJ568" t="s">
        <v>133</v>
      </c>
      <c r="AK568" t="s">
        <v>3712</v>
      </c>
      <c r="AL568" t="s">
        <v>110</v>
      </c>
      <c r="AM568" t="s">
        <v>109</v>
      </c>
      <c r="AN568" s="131">
        <v>45853</v>
      </c>
      <c r="AO568" t="s">
        <v>132</v>
      </c>
      <c r="AP568" t="s">
        <v>109</v>
      </c>
      <c r="AQ568" t="s">
        <v>109</v>
      </c>
      <c r="AR568" t="s">
        <v>109</v>
      </c>
      <c r="AS568" t="s">
        <v>109</v>
      </c>
      <c r="AT568" t="s">
        <v>109</v>
      </c>
      <c r="AU568" t="s">
        <v>109</v>
      </c>
      <c r="AV568" t="s">
        <v>109</v>
      </c>
      <c r="AW568" t="s">
        <v>110</v>
      </c>
      <c r="AX568" t="s">
        <v>109</v>
      </c>
      <c r="AY568" t="s">
        <v>110</v>
      </c>
      <c r="AZ568" t="s">
        <v>109</v>
      </c>
      <c r="BA568" t="s">
        <v>136</v>
      </c>
      <c r="BB568" t="s">
        <v>109</v>
      </c>
      <c r="BC568" t="s">
        <v>110</v>
      </c>
      <c r="BD568" t="s">
        <v>110</v>
      </c>
      <c r="BE568" t="s">
        <v>110</v>
      </c>
      <c r="BF568" t="s">
        <v>110</v>
      </c>
      <c r="BG568" t="s">
        <v>110</v>
      </c>
      <c r="BH568" t="s">
        <v>110</v>
      </c>
      <c r="BI568" t="s">
        <v>110</v>
      </c>
      <c r="BJ568" t="s">
        <v>110</v>
      </c>
      <c r="BK568" t="s">
        <v>110</v>
      </c>
      <c r="BL568" t="s">
        <v>109</v>
      </c>
      <c r="BM568" t="s">
        <v>109</v>
      </c>
      <c r="BN568">
        <v>0</v>
      </c>
      <c r="BO568">
        <v>0</v>
      </c>
      <c r="BP568">
        <v>0</v>
      </c>
      <c r="BQ568" t="s">
        <v>109</v>
      </c>
      <c r="BR568" t="s">
        <v>109</v>
      </c>
      <c r="BS568"/>
      <c r="BT568" t="s">
        <v>3710</v>
      </c>
      <c r="BU568" t="s">
        <v>110</v>
      </c>
      <c r="BV568" t="s">
        <v>6771</v>
      </c>
      <c r="BW568" t="s">
        <v>141</v>
      </c>
      <c r="BX568" t="s">
        <v>140</v>
      </c>
      <c r="BY568" t="s">
        <v>5827</v>
      </c>
      <c r="BZ568" t="s">
        <v>110</v>
      </c>
      <c r="CA568" t="s">
        <v>109</v>
      </c>
      <c r="CB568" t="s">
        <v>294</v>
      </c>
      <c r="CC568" t="s">
        <v>5615</v>
      </c>
      <c r="CD568" t="s">
        <v>6606</v>
      </c>
      <c r="CE568" t="s">
        <v>110</v>
      </c>
      <c r="CF568"/>
      <c r="CG568" s="131">
        <v>42661</v>
      </c>
      <c r="CH568" t="s">
        <v>144</v>
      </c>
      <c r="CI568" t="s">
        <v>144</v>
      </c>
      <c r="CJ568" t="s">
        <v>114</v>
      </c>
      <c r="CK568" t="s">
        <v>109</v>
      </c>
      <c r="CL568" t="s">
        <v>109</v>
      </c>
      <c r="CM568" t="s">
        <v>109</v>
      </c>
      <c r="CN568">
        <v>2022</v>
      </c>
      <c r="CO568" s="1">
        <v>44750</v>
      </c>
      <c r="CP568" t="s">
        <v>7179</v>
      </c>
      <c r="CQ568">
        <v>7</v>
      </c>
      <c r="CR568">
        <v>28</v>
      </c>
      <c r="CS568" s="1">
        <v>44746</v>
      </c>
      <c r="CT568" t="s">
        <v>16345</v>
      </c>
      <c r="CU568" t="s">
        <v>8615</v>
      </c>
      <c r="CV568" t="s">
        <v>16276</v>
      </c>
      <c r="CW568" t="s">
        <v>16333</v>
      </c>
      <c r="CX568" t="s">
        <v>7678</v>
      </c>
      <c r="CY568" t="s">
        <v>7743</v>
      </c>
      <c r="CZ568" t="s">
        <v>9279</v>
      </c>
      <c r="DA568" t="s">
        <v>7197</v>
      </c>
      <c r="DB568" t="s">
        <v>5342</v>
      </c>
      <c r="DC568" t="s">
        <v>7185</v>
      </c>
      <c r="DD568" t="s">
        <v>3713</v>
      </c>
      <c r="DE568" t="s">
        <v>7198</v>
      </c>
      <c r="DF568" t="s">
        <v>7187</v>
      </c>
      <c r="DG568" t="s">
        <v>7267</v>
      </c>
      <c r="DH568" t="s">
        <v>110</v>
      </c>
      <c r="DI568" t="s">
        <v>110</v>
      </c>
      <c r="DJ568" t="s">
        <v>205</v>
      </c>
      <c r="DK568" t="s">
        <v>110</v>
      </c>
      <c r="DL568" t="s">
        <v>110</v>
      </c>
      <c r="DM568" t="s">
        <v>7189</v>
      </c>
      <c r="DN568" t="s">
        <v>57</v>
      </c>
      <c r="DO568" t="s">
        <v>9398</v>
      </c>
      <c r="DP568" t="s">
        <v>110</v>
      </c>
      <c r="DQ568" t="s">
        <v>110</v>
      </c>
      <c r="DR568" t="s">
        <v>7213</v>
      </c>
      <c r="DS568" t="s">
        <v>110</v>
      </c>
      <c r="DT568" t="s">
        <v>109</v>
      </c>
      <c r="DU568" t="s">
        <v>3950</v>
      </c>
      <c r="DV568" t="s">
        <v>9399</v>
      </c>
      <c r="DW568" t="s">
        <v>9400</v>
      </c>
      <c r="DX568" t="s">
        <v>9227</v>
      </c>
    </row>
    <row r="569" spans="7:128">
      <c r="G569">
        <v>348</v>
      </c>
      <c r="H569" t="s">
        <v>109</v>
      </c>
      <c r="I569" t="s">
        <v>3951</v>
      </c>
      <c r="J569" s="131">
        <v>44750</v>
      </c>
      <c r="K569" t="s">
        <v>6222</v>
      </c>
      <c r="L569" t="s">
        <v>108</v>
      </c>
      <c r="M569" t="s">
        <v>110</v>
      </c>
      <c r="N569" t="s">
        <v>108</v>
      </c>
      <c r="O569" t="s">
        <v>510</v>
      </c>
      <c r="P569" t="s">
        <v>162</v>
      </c>
      <c r="Q569">
        <v>1</v>
      </c>
      <c r="R569">
        <v>1</v>
      </c>
      <c r="S569">
        <v>6.7</v>
      </c>
      <c r="T569">
        <v>7.8479999999999999</v>
      </c>
      <c r="U569" t="s">
        <v>109</v>
      </c>
      <c r="V569" t="s">
        <v>149</v>
      </c>
      <c r="W569" t="s">
        <v>2086</v>
      </c>
      <c r="X569" t="s">
        <v>1442</v>
      </c>
      <c r="Y569" t="s">
        <v>671</v>
      </c>
      <c r="Z569" t="s">
        <v>110</v>
      </c>
      <c r="AA569" t="s">
        <v>1131</v>
      </c>
      <c r="AB569" t="s">
        <v>129</v>
      </c>
      <c r="AC569">
        <v>99.617000000000004</v>
      </c>
      <c r="AD569" t="s">
        <v>180</v>
      </c>
      <c r="AE569" t="s">
        <v>131</v>
      </c>
      <c r="AF569" t="s">
        <v>131</v>
      </c>
      <c r="AG569" t="s">
        <v>109</v>
      </c>
      <c r="AH569" s="18">
        <v>44757</v>
      </c>
      <c r="AI569" s="131">
        <v>44941</v>
      </c>
      <c r="AJ569" t="s">
        <v>167</v>
      </c>
      <c r="AK569" t="s">
        <v>980</v>
      </c>
      <c r="AL569" t="s">
        <v>110</v>
      </c>
      <c r="AM569" t="s">
        <v>109</v>
      </c>
      <c r="AN569" s="131">
        <v>45121</v>
      </c>
      <c r="AO569" t="s">
        <v>132</v>
      </c>
      <c r="AP569" t="s">
        <v>109</v>
      </c>
      <c r="AQ569" t="s">
        <v>109</v>
      </c>
      <c r="AR569" t="s">
        <v>109</v>
      </c>
      <c r="AS569" t="s">
        <v>109</v>
      </c>
      <c r="AT569" t="s">
        <v>109</v>
      </c>
      <c r="AU569" t="s">
        <v>109</v>
      </c>
      <c r="AV569" t="s">
        <v>182</v>
      </c>
      <c r="AW569" t="s">
        <v>110</v>
      </c>
      <c r="AX569" t="s">
        <v>109</v>
      </c>
      <c r="AY569" t="s">
        <v>110</v>
      </c>
      <c r="AZ569" t="s">
        <v>109</v>
      </c>
      <c r="BA569" t="s">
        <v>136</v>
      </c>
      <c r="BB569" t="s">
        <v>109</v>
      </c>
      <c r="BC569" t="s">
        <v>110</v>
      </c>
      <c r="BD569" t="s">
        <v>110</v>
      </c>
      <c r="BE569" t="s">
        <v>110</v>
      </c>
      <c r="BF569" t="s">
        <v>110</v>
      </c>
      <c r="BG569" t="s">
        <v>110</v>
      </c>
      <c r="BH569" t="s">
        <v>110</v>
      </c>
      <c r="BI569" t="s">
        <v>110</v>
      </c>
      <c r="BJ569" t="s">
        <v>110</v>
      </c>
      <c r="BK569" t="s">
        <v>110</v>
      </c>
      <c r="BL569" t="s">
        <v>109</v>
      </c>
      <c r="BM569" t="s">
        <v>109</v>
      </c>
      <c r="BN569">
        <v>0</v>
      </c>
      <c r="BO569">
        <v>0</v>
      </c>
      <c r="BP569">
        <v>0</v>
      </c>
      <c r="BQ569" t="s">
        <v>109</v>
      </c>
      <c r="BR569" t="s">
        <v>109</v>
      </c>
      <c r="BS569"/>
      <c r="BT569" t="s">
        <v>978</v>
      </c>
      <c r="BU569" t="s">
        <v>110</v>
      </c>
      <c r="BV569" t="s">
        <v>6222</v>
      </c>
      <c r="BW569" t="s">
        <v>141</v>
      </c>
      <c r="BX569" t="s">
        <v>140</v>
      </c>
      <c r="BY569" t="s">
        <v>5690</v>
      </c>
      <c r="BZ569" t="s">
        <v>110</v>
      </c>
      <c r="CA569" t="s">
        <v>109</v>
      </c>
      <c r="CB569" t="s">
        <v>173</v>
      </c>
      <c r="CC569" t="s">
        <v>5616</v>
      </c>
      <c r="CD569" t="s">
        <v>217</v>
      </c>
      <c r="CE569" t="s">
        <v>110</v>
      </c>
      <c r="CF569"/>
      <c r="CG569" s="131">
        <v>44750</v>
      </c>
      <c r="CH569" t="s">
        <v>144</v>
      </c>
      <c r="CI569" t="s">
        <v>110</v>
      </c>
      <c r="CJ569" t="s">
        <v>114</v>
      </c>
      <c r="CK569" t="s">
        <v>109</v>
      </c>
      <c r="CL569" t="s">
        <v>109</v>
      </c>
      <c r="CM569" t="s">
        <v>109</v>
      </c>
      <c r="CN569">
        <v>2022</v>
      </c>
      <c r="CO569" s="1">
        <v>44750</v>
      </c>
      <c r="CP569" t="s">
        <v>7179</v>
      </c>
      <c r="CQ569">
        <v>7</v>
      </c>
      <c r="CR569">
        <v>28</v>
      </c>
      <c r="CS569" s="1">
        <v>44746</v>
      </c>
      <c r="CT569" t="s">
        <v>16345</v>
      </c>
      <c r="CU569" t="s">
        <v>8615</v>
      </c>
      <c r="CV569" t="s">
        <v>16276</v>
      </c>
      <c r="CW569" t="s">
        <v>16333</v>
      </c>
      <c r="CX569" t="s">
        <v>7678</v>
      </c>
      <c r="CY569" t="s">
        <v>7743</v>
      </c>
      <c r="CZ569" t="s">
        <v>9279</v>
      </c>
      <c r="DA569" t="s">
        <v>7184</v>
      </c>
      <c r="DB569" t="s">
        <v>114</v>
      </c>
      <c r="DC569" t="s">
        <v>7206</v>
      </c>
      <c r="DD569" t="s">
        <v>3443</v>
      </c>
      <c r="DE569" t="s">
        <v>7198</v>
      </c>
      <c r="DF569" t="s">
        <v>7187</v>
      </c>
      <c r="DG569" t="s">
        <v>7188</v>
      </c>
      <c r="DH569" t="s">
        <v>110</v>
      </c>
      <c r="DI569" t="s">
        <v>978</v>
      </c>
      <c r="DJ569" t="s">
        <v>180</v>
      </c>
      <c r="DK569" t="s">
        <v>110</v>
      </c>
      <c r="DL569" t="s">
        <v>110</v>
      </c>
      <c r="DM569" t="s">
        <v>182</v>
      </c>
      <c r="DN569" t="s">
        <v>57</v>
      </c>
      <c r="DO569" t="s">
        <v>7328</v>
      </c>
      <c r="DP569" t="s">
        <v>110</v>
      </c>
      <c r="DQ569" t="s">
        <v>110</v>
      </c>
      <c r="DR569" t="s">
        <v>7213</v>
      </c>
      <c r="DS569" t="s">
        <v>110</v>
      </c>
      <c r="DT569" t="s">
        <v>109</v>
      </c>
      <c r="DU569" t="s">
        <v>3952</v>
      </c>
      <c r="DV569" t="s">
        <v>9401</v>
      </c>
      <c r="DW569" t="s">
        <v>9400</v>
      </c>
      <c r="DX569" t="s">
        <v>9402</v>
      </c>
    </row>
    <row r="570" spans="7:128">
      <c r="G570">
        <v>347</v>
      </c>
      <c r="H570" t="s">
        <v>109</v>
      </c>
      <c r="I570" t="s">
        <v>3954</v>
      </c>
      <c r="J570" s="131">
        <v>44749</v>
      </c>
      <c r="K570" t="s">
        <v>9403</v>
      </c>
      <c r="L570" t="s">
        <v>108</v>
      </c>
      <c r="M570" t="s">
        <v>124</v>
      </c>
      <c r="N570" t="s">
        <v>108</v>
      </c>
      <c r="O570" t="s">
        <v>510</v>
      </c>
      <c r="P570" t="s">
        <v>162</v>
      </c>
      <c r="Q570">
        <v>0.26</v>
      </c>
      <c r="R570">
        <v>0.26</v>
      </c>
      <c r="S570">
        <v>1.73</v>
      </c>
      <c r="T570">
        <v>2.04</v>
      </c>
      <c r="U570" t="s">
        <v>389</v>
      </c>
      <c r="V570" t="s">
        <v>126</v>
      </c>
      <c r="W570" t="s">
        <v>869</v>
      </c>
      <c r="X570" t="s">
        <v>110</v>
      </c>
      <c r="Y570" t="s">
        <v>2483</v>
      </c>
      <c r="Z570" t="s">
        <v>2483</v>
      </c>
      <c r="AA570" t="s">
        <v>110</v>
      </c>
      <c r="AB570" t="s">
        <v>129</v>
      </c>
      <c r="AC570">
        <v>100</v>
      </c>
      <c r="AD570" t="s">
        <v>205</v>
      </c>
      <c r="AE570" t="s">
        <v>832</v>
      </c>
      <c r="AF570" t="s">
        <v>832</v>
      </c>
      <c r="AG570" t="s">
        <v>206</v>
      </c>
      <c r="AH570" s="18">
        <v>44712</v>
      </c>
      <c r="AI570" s="131">
        <v>44895</v>
      </c>
      <c r="AJ570" t="s">
        <v>133</v>
      </c>
      <c r="AK570" t="s">
        <v>3955</v>
      </c>
      <c r="AL570" t="s">
        <v>110</v>
      </c>
      <c r="AM570" t="s">
        <v>109</v>
      </c>
      <c r="AN570" s="131">
        <v>45808</v>
      </c>
      <c r="AO570" t="s">
        <v>132</v>
      </c>
      <c r="AP570" t="s">
        <v>109</v>
      </c>
      <c r="AQ570" t="s">
        <v>109</v>
      </c>
      <c r="AR570" t="s">
        <v>109</v>
      </c>
      <c r="AS570" t="s">
        <v>109</v>
      </c>
      <c r="AT570" t="s">
        <v>109</v>
      </c>
      <c r="AU570" t="s">
        <v>109</v>
      </c>
      <c r="AV570" t="s">
        <v>109</v>
      </c>
      <c r="AW570" t="s">
        <v>110</v>
      </c>
      <c r="AX570" t="s">
        <v>109</v>
      </c>
      <c r="AY570" t="s">
        <v>110</v>
      </c>
      <c r="AZ570" t="s">
        <v>109</v>
      </c>
      <c r="BA570" t="s">
        <v>389</v>
      </c>
      <c r="BB570" t="s">
        <v>109</v>
      </c>
      <c r="BC570" t="s">
        <v>110</v>
      </c>
      <c r="BD570" t="s">
        <v>110</v>
      </c>
      <c r="BE570" t="s">
        <v>110</v>
      </c>
      <c r="BF570" t="s">
        <v>110</v>
      </c>
      <c r="BG570" t="s">
        <v>110</v>
      </c>
      <c r="BH570" t="s">
        <v>110</v>
      </c>
      <c r="BI570" t="s">
        <v>110</v>
      </c>
      <c r="BJ570" t="s">
        <v>110</v>
      </c>
      <c r="BK570" t="s">
        <v>110</v>
      </c>
      <c r="BL570" t="s">
        <v>109</v>
      </c>
      <c r="BM570" t="s">
        <v>109</v>
      </c>
      <c r="BN570">
        <v>0</v>
      </c>
      <c r="BO570">
        <v>0</v>
      </c>
      <c r="BP570">
        <v>0</v>
      </c>
      <c r="BQ570" t="s">
        <v>109</v>
      </c>
      <c r="BR570" t="s">
        <v>109</v>
      </c>
      <c r="BS570"/>
      <c r="BT570" t="s">
        <v>3953</v>
      </c>
      <c r="BU570" t="s">
        <v>110</v>
      </c>
      <c r="BV570" t="s">
        <v>6574</v>
      </c>
      <c r="BW570" t="s">
        <v>141</v>
      </c>
      <c r="BX570" t="s">
        <v>140</v>
      </c>
      <c r="BY570" t="s">
        <v>5690</v>
      </c>
      <c r="BZ570" t="s">
        <v>110</v>
      </c>
      <c r="CA570" t="s">
        <v>109</v>
      </c>
      <c r="CB570" t="s">
        <v>5398</v>
      </c>
      <c r="CC570" t="s">
        <v>5616</v>
      </c>
      <c r="CD570" t="s">
        <v>6575</v>
      </c>
      <c r="CE570" t="s">
        <v>110</v>
      </c>
      <c r="CF570"/>
      <c r="CG570" s="131">
        <v>43657</v>
      </c>
      <c r="CH570" t="s">
        <v>144</v>
      </c>
      <c r="CI570" t="s">
        <v>144</v>
      </c>
      <c r="CJ570" t="s">
        <v>114</v>
      </c>
      <c r="CK570" t="s">
        <v>109</v>
      </c>
      <c r="CL570" t="s">
        <v>109</v>
      </c>
      <c r="CM570" t="s">
        <v>109</v>
      </c>
      <c r="CN570">
        <v>2022</v>
      </c>
      <c r="CO570" s="1">
        <v>44749</v>
      </c>
      <c r="CP570" t="s">
        <v>7179</v>
      </c>
      <c r="CQ570">
        <v>7</v>
      </c>
      <c r="CR570">
        <v>28</v>
      </c>
      <c r="CS570" s="1">
        <v>44746</v>
      </c>
      <c r="CT570" t="s">
        <v>16345</v>
      </c>
      <c r="CU570" t="s">
        <v>8615</v>
      </c>
      <c r="CV570" t="s">
        <v>16276</v>
      </c>
      <c r="CW570" t="s">
        <v>16333</v>
      </c>
      <c r="CX570" t="s">
        <v>7678</v>
      </c>
      <c r="CY570" t="s">
        <v>7743</v>
      </c>
      <c r="CZ570" t="s">
        <v>9279</v>
      </c>
      <c r="DA570" t="s">
        <v>7184</v>
      </c>
      <c r="DB570" t="s">
        <v>5342</v>
      </c>
      <c r="DC570" t="s">
        <v>7185</v>
      </c>
      <c r="DD570" t="s">
        <v>3956</v>
      </c>
      <c r="DE570" t="s">
        <v>7198</v>
      </c>
      <c r="DF570" t="s">
        <v>7187</v>
      </c>
      <c r="DG570" t="s">
        <v>7188</v>
      </c>
      <c r="DH570" t="s">
        <v>110</v>
      </c>
      <c r="DI570" t="s">
        <v>110</v>
      </c>
      <c r="DJ570" t="s">
        <v>205</v>
      </c>
      <c r="DK570" t="s">
        <v>110</v>
      </c>
      <c r="DL570" t="s">
        <v>110</v>
      </c>
      <c r="DM570" t="s">
        <v>7189</v>
      </c>
      <c r="DN570" t="s">
        <v>7268</v>
      </c>
      <c r="DO570" t="s">
        <v>9404</v>
      </c>
      <c r="DP570" t="s">
        <v>206</v>
      </c>
      <c r="DQ570" t="s">
        <v>7218</v>
      </c>
      <c r="DR570" t="s">
        <v>7218</v>
      </c>
      <c r="DS570" t="s">
        <v>110</v>
      </c>
      <c r="DT570" t="s">
        <v>109</v>
      </c>
      <c r="DU570" t="s">
        <v>3957</v>
      </c>
      <c r="DV570" t="s">
        <v>9405</v>
      </c>
      <c r="DW570" t="s">
        <v>9406</v>
      </c>
      <c r="DX570" t="s">
        <v>9407</v>
      </c>
    </row>
    <row r="571" spans="7:128">
      <c r="G571">
        <v>346</v>
      </c>
      <c r="H571" t="s">
        <v>109</v>
      </c>
      <c r="I571" t="s">
        <v>3959</v>
      </c>
      <c r="J571" s="131">
        <v>44749</v>
      </c>
      <c r="K571" t="s">
        <v>9408</v>
      </c>
      <c r="L571" t="s">
        <v>108</v>
      </c>
      <c r="M571" t="s">
        <v>161</v>
      </c>
      <c r="N571" t="s">
        <v>830</v>
      </c>
      <c r="O571" t="s">
        <v>530</v>
      </c>
      <c r="P571" t="s">
        <v>162</v>
      </c>
      <c r="Q571">
        <v>4</v>
      </c>
      <c r="R571">
        <v>4</v>
      </c>
      <c r="S571">
        <v>26.8</v>
      </c>
      <c r="T571">
        <v>31.391999999999999</v>
      </c>
      <c r="U571" t="s">
        <v>109</v>
      </c>
      <c r="V571" t="s">
        <v>126</v>
      </c>
      <c r="W571" t="s">
        <v>2247</v>
      </c>
      <c r="X571" t="s">
        <v>1750</v>
      </c>
      <c r="Y571" t="s">
        <v>3960</v>
      </c>
      <c r="Z571" t="s">
        <v>3960</v>
      </c>
      <c r="AA571" t="s">
        <v>2643</v>
      </c>
      <c r="AB571" t="s">
        <v>129</v>
      </c>
      <c r="AC571">
        <v>99.697000000000003</v>
      </c>
      <c r="AD571" t="s">
        <v>205</v>
      </c>
      <c r="AE571" t="s">
        <v>1141</v>
      </c>
      <c r="AF571" t="s">
        <v>198</v>
      </c>
      <c r="AG571" t="s">
        <v>206</v>
      </c>
      <c r="AH571" s="18">
        <v>44756</v>
      </c>
      <c r="AI571" s="131">
        <v>44940</v>
      </c>
      <c r="AJ571" t="s">
        <v>133</v>
      </c>
      <c r="AK571" t="s">
        <v>3961</v>
      </c>
      <c r="AL571" t="s">
        <v>110</v>
      </c>
      <c r="AM571" t="s">
        <v>1142</v>
      </c>
      <c r="AN571" s="131">
        <v>45852</v>
      </c>
      <c r="AO571" t="s">
        <v>132</v>
      </c>
      <c r="AP571" t="s">
        <v>109</v>
      </c>
      <c r="AQ571" t="s">
        <v>109</v>
      </c>
      <c r="AR571" t="s">
        <v>109</v>
      </c>
      <c r="AS571" t="s">
        <v>109</v>
      </c>
      <c r="AT571" t="s">
        <v>109</v>
      </c>
      <c r="AU571" t="s">
        <v>109</v>
      </c>
      <c r="AV571" t="s">
        <v>109</v>
      </c>
      <c r="AW571" t="s">
        <v>110</v>
      </c>
      <c r="AX571" t="s">
        <v>109</v>
      </c>
      <c r="AY571" t="s">
        <v>110</v>
      </c>
      <c r="AZ571" t="s">
        <v>109</v>
      </c>
      <c r="BA571" t="s">
        <v>136</v>
      </c>
      <c r="BB571" t="s">
        <v>109</v>
      </c>
      <c r="BC571" t="s">
        <v>110</v>
      </c>
      <c r="BD571" t="s">
        <v>110</v>
      </c>
      <c r="BE571" t="s">
        <v>110</v>
      </c>
      <c r="BF571" t="s">
        <v>110</v>
      </c>
      <c r="BG571" t="s">
        <v>110</v>
      </c>
      <c r="BH571" t="s">
        <v>110</v>
      </c>
      <c r="BI571" t="s">
        <v>226</v>
      </c>
      <c r="BJ571" t="s">
        <v>110</v>
      </c>
      <c r="BK571" t="s">
        <v>7222</v>
      </c>
      <c r="BL571" t="s">
        <v>109</v>
      </c>
      <c r="BM571" t="s">
        <v>109</v>
      </c>
      <c r="BN571">
        <v>0</v>
      </c>
      <c r="BO571">
        <v>0</v>
      </c>
      <c r="BP571">
        <v>0</v>
      </c>
      <c r="BQ571" t="s">
        <v>109</v>
      </c>
      <c r="BR571" t="s">
        <v>109</v>
      </c>
      <c r="BS571"/>
      <c r="BT571" t="s">
        <v>3958</v>
      </c>
      <c r="BU571" t="s">
        <v>110</v>
      </c>
      <c r="BV571" t="s">
        <v>3707</v>
      </c>
      <c r="BW571" t="s">
        <v>141</v>
      </c>
      <c r="BX571" t="s">
        <v>5362</v>
      </c>
      <c r="BY571" t="s">
        <v>559</v>
      </c>
      <c r="BZ571" t="s">
        <v>5652</v>
      </c>
      <c r="CA571" t="s">
        <v>5642</v>
      </c>
      <c r="CB571" t="s">
        <v>580</v>
      </c>
      <c r="CC571" t="s">
        <v>109</v>
      </c>
      <c r="CD571" t="s">
        <v>5492</v>
      </c>
      <c r="CE571" t="s">
        <v>110</v>
      </c>
      <c r="CF571"/>
      <c r="CG571" s="131">
        <v>41774</v>
      </c>
      <c r="CH571" t="s">
        <v>558</v>
      </c>
      <c r="CI571" t="s">
        <v>558</v>
      </c>
      <c r="CJ571" t="s">
        <v>114</v>
      </c>
      <c r="CK571" t="s">
        <v>114</v>
      </c>
      <c r="CL571" t="s">
        <v>114</v>
      </c>
      <c r="CM571" t="s">
        <v>109</v>
      </c>
      <c r="CN571">
        <v>2022</v>
      </c>
      <c r="CO571" s="1">
        <v>44749</v>
      </c>
      <c r="CP571" t="s">
        <v>110</v>
      </c>
      <c r="CQ571">
        <v>7</v>
      </c>
      <c r="CR571">
        <v>28</v>
      </c>
      <c r="CS571" s="1">
        <v>44746</v>
      </c>
      <c r="CT571" t="s">
        <v>16345</v>
      </c>
      <c r="CU571" t="s">
        <v>8615</v>
      </c>
      <c r="CV571" t="s">
        <v>16276</v>
      </c>
      <c r="CW571" t="s">
        <v>16333</v>
      </c>
      <c r="CX571" t="s">
        <v>7678</v>
      </c>
      <c r="CY571" t="s">
        <v>7743</v>
      </c>
      <c r="CZ571" t="s">
        <v>9279</v>
      </c>
      <c r="DA571" t="s">
        <v>7223</v>
      </c>
      <c r="DB571" t="s">
        <v>5342</v>
      </c>
      <c r="DC571" t="s">
        <v>7185</v>
      </c>
      <c r="DD571" t="s">
        <v>3962</v>
      </c>
      <c r="DE571" t="s">
        <v>7198</v>
      </c>
      <c r="DF571" t="s">
        <v>7187</v>
      </c>
      <c r="DG571" t="s">
        <v>7188</v>
      </c>
      <c r="DH571" t="s">
        <v>110</v>
      </c>
      <c r="DI571" t="s">
        <v>110</v>
      </c>
      <c r="DJ571" t="s">
        <v>205</v>
      </c>
      <c r="DK571" t="s">
        <v>110</v>
      </c>
      <c r="DL571" t="s">
        <v>110</v>
      </c>
      <c r="DM571" t="s">
        <v>7189</v>
      </c>
      <c r="DN571" t="s">
        <v>57</v>
      </c>
      <c r="DO571" t="s">
        <v>7680</v>
      </c>
      <c r="DP571" t="s">
        <v>206</v>
      </c>
      <c r="DQ571" t="s">
        <v>7218</v>
      </c>
      <c r="DR571" t="s">
        <v>7218</v>
      </c>
      <c r="DS571" t="s">
        <v>110</v>
      </c>
      <c r="DT571" t="s">
        <v>109</v>
      </c>
      <c r="DU571" t="s">
        <v>3963</v>
      </c>
      <c r="DV571" t="s">
        <v>9409</v>
      </c>
      <c r="DW571" t="s">
        <v>9406</v>
      </c>
      <c r="DX571" t="s">
        <v>9410</v>
      </c>
    </row>
    <row r="572" spans="7:128">
      <c r="G572">
        <v>345</v>
      </c>
      <c r="H572" t="s">
        <v>109</v>
      </c>
      <c r="I572" t="s">
        <v>3965</v>
      </c>
      <c r="J572" s="131">
        <v>44748</v>
      </c>
      <c r="K572" t="s">
        <v>9411</v>
      </c>
      <c r="L572" t="s">
        <v>108</v>
      </c>
      <c r="M572" t="s">
        <v>110</v>
      </c>
      <c r="N572" t="s">
        <v>108</v>
      </c>
      <c r="O572" t="s">
        <v>510</v>
      </c>
      <c r="P572" t="s">
        <v>265</v>
      </c>
      <c r="Q572">
        <v>0.4</v>
      </c>
      <c r="R572">
        <v>0.41</v>
      </c>
      <c r="S572">
        <v>2.73</v>
      </c>
      <c r="T572">
        <v>3.1909999999999998</v>
      </c>
      <c r="U572" t="s">
        <v>109</v>
      </c>
      <c r="V572" t="s">
        <v>3847</v>
      </c>
      <c r="W572" t="s">
        <v>3966</v>
      </c>
      <c r="X572" t="s">
        <v>110</v>
      </c>
      <c r="Y572" t="s">
        <v>3966</v>
      </c>
      <c r="Z572" t="s">
        <v>110</v>
      </c>
      <c r="AA572" t="s">
        <v>110</v>
      </c>
      <c r="AB572" t="s">
        <v>129</v>
      </c>
      <c r="AC572">
        <v>100</v>
      </c>
      <c r="AD572" t="s">
        <v>309</v>
      </c>
      <c r="AE572" t="s">
        <v>225</v>
      </c>
      <c r="AF572" t="s">
        <v>225</v>
      </c>
      <c r="AG572" t="s">
        <v>109</v>
      </c>
      <c r="AH572" s="18">
        <v>44755</v>
      </c>
      <c r="AI572" s="131">
        <v>45089</v>
      </c>
      <c r="AJ572" t="s">
        <v>133</v>
      </c>
      <c r="AK572" t="s">
        <v>3967</v>
      </c>
      <c r="AL572" t="s">
        <v>110</v>
      </c>
      <c r="AM572" t="s">
        <v>109</v>
      </c>
      <c r="AN572" s="131">
        <v>45089</v>
      </c>
      <c r="AO572" t="s">
        <v>110</v>
      </c>
      <c r="AP572" t="s">
        <v>109</v>
      </c>
      <c r="AQ572" t="s">
        <v>109</v>
      </c>
      <c r="AR572" t="s">
        <v>109</v>
      </c>
      <c r="AS572" t="s">
        <v>109</v>
      </c>
      <c r="AT572" t="s">
        <v>109</v>
      </c>
      <c r="AU572" t="s">
        <v>109</v>
      </c>
      <c r="AV572" t="s">
        <v>109</v>
      </c>
      <c r="AW572" t="s">
        <v>110</v>
      </c>
      <c r="AX572" t="s">
        <v>109</v>
      </c>
      <c r="AY572" t="s">
        <v>110</v>
      </c>
      <c r="AZ572" t="s">
        <v>109</v>
      </c>
      <c r="BA572" t="s">
        <v>136</v>
      </c>
      <c r="BB572" t="s">
        <v>109</v>
      </c>
      <c r="BC572" t="s">
        <v>110</v>
      </c>
      <c r="BD572" t="s">
        <v>110</v>
      </c>
      <c r="BE572" t="s">
        <v>110</v>
      </c>
      <c r="BF572" t="s">
        <v>110</v>
      </c>
      <c r="BG572" t="s">
        <v>110</v>
      </c>
      <c r="BH572" t="s">
        <v>110</v>
      </c>
      <c r="BI572" t="s">
        <v>110</v>
      </c>
      <c r="BJ572" t="s">
        <v>110</v>
      </c>
      <c r="BK572" t="s">
        <v>110</v>
      </c>
      <c r="BL572" t="s">
        <v>109</v>
      </c>
      <c r="BM572" t="s">
        <v>109</v>
      </c>
      <c r="BN572">
        <v>0</v>
      </c>
      <c r="BO572">
        <v>0</v>
      </c>
      <c r="BP572">
        <v>0</v>
      </c>
      <c r="BQ572" t="s">
        <v>109</v>
      </c>
      <c r="BR572" t="s">
        <v>109</v>
      </c>
      <c r="BS572"/>
      <c r="BT572" t="s">
        <v>3964</v>
      </c>
      <c r="BU572" t="s">
        <v>8320</v>
      </c>
      <c r="BV572" t="s">
        <v>6223</v>
      </c>
      <c r="BW572" t="s">
        <v>141</v>
      </c>
      <c r="BX572" t="s">
        <v>140</v>
      </c>
      <c r="BY572" t="s">
        <v>5690</v>
      </c>
      <c r="BZ572" t="s">
        <v>110</v>
      </c>
      <c r="CA572" t="s">
        <v>109</v>
      </c>
      <c r="CB572" t="s">
        <v>173</v>
      </c>
      <c r="CC572" t="s">
        <v>5616</v>
      </c>
      <c r="CD572" t="s">
        <v>217</v>
      </c>
      <c r="CE572" t="s">
        <v>6224</v>
      </c>
      <c r="CF572"/>
      <c r="CG572" s="131">
        <v>44748</v>
      </c>
      <c r="CH572" t="s">
        <v>144</v>
      </c>
      <c r="CI572" t="s">
        <v>110</v>
      </c>
      <c r="CJ572" t="s">
        <v>114</v>
      </c>
      <c r="CK572" t="s">
        <v>109</v>
      </c>
      <c r="CL572" t="s">
        <v>109</v>
      </c>
      <c r="CM572" t="s">
        <v>109</v>
      </c>
      <c r="CN572">
        <v>2022</v>
      </c>
      <c r="CO572" s="1">
        <v>44748</v>
      </c>
      <c r="CP572" t="s">
        <v>7179</v>
      </c>
      <c r="CQ572">
        <v>7</v>
      </c>
      <c r="CR572">
        <v>28</v>
      </c>
      <c r="CS572" s="1">
        <v>44746</v>
      </c>
      <c r="CT572" t="s">
        <v>16345</v>
      </c>
      <c r="CU572" t="s">
        <v>8615</v>
      </c>
      <c r="CV572" t="s">
        <v>16276</v>
      </c>
      <c r="CW572" t="s">
        <v>16333</v>
      </c>
      <c r="CX572" t="s">
        <v>7678</v>
      </c>
      <c r="CY572" t="s">
        <v>7743</v>
      </c>
      <c r="CZ572" t="s">
        <v>9279</v>
      </c>
      <c r="DA572" t="s">
        <v>7184</v>
      </c>
      <c r="DB572" t="s">
        <v>114</v>
      </c>
      <c r="DC572" t="s">
        <v>7206</v>
      </c>
      <c r="DD572" t="s">
        <v>3968</v>
      </c>
      <c r="DE572" t="s">
        <v>7238</v>
      </c>
      <c r="DF572" t="s">
        <v>7187</v>
      </c>
      <c r="DG572" t="s">
        <v>7188</v>
      </c>
      <c r="DH572" t="s">
        <v>110</v>
      </c>
      <c r="DI572" t="s">
        <v>3964</v>
      </c>
      <c r="DJ572" t="s">
        <v>130</v>
      </c>
      <c r="DK572" t="s">
        <v>110</v>
      </c>
      <c r="DL572" t="s">
        <v>3802</v>
      </c>
      <c r="DM572" t="s">
        <v>9330</v>
      </c>
      <c r="DN572" t="s">
        <v>7291</v>
      </c>
      <c r="DO572" t="s">
        <v>9189</v>
      </c>
      <c r="DP572" t="s">
        <v>110</v>
      </c>
      <c r="DQ572" t="s">
        <v>110</v>
      </c>
      <c r="DR572" t="s">
        <v>7192</v>
      </c>
      <c r="DS572" t="s">
        <v>7259</v>
      </c>
      <c r="DT572" t="s">
        <v>109</v>
      </c>
      <c r="DU572" t="s">
        <v>3969</v>
      </c>
      <c r="DV572" t="s">
        <v>9412</v>
      </c>
      <c r="DW572" t="s">
        <v>9413</v>
      </c>
      <c r="DX572" t="s">
        <v>9414</v>
      </c>
    </row>
    <row r="573" spans="7:128">
      <c r="G573">
        <v>344</v>
      </c>
      <c r="H573" t="s">
        <v>109</v>
      </c>
      <c r="I573" t="s">
        <v>3971</v>
      </c>
      <c r="J573" s="131">
        <v>44748</v>
      </c>
      <c r="K573" t="s">
        <v>9415</v>
      </c>
      <c r="L573" t="s">
        <v>108</v>
      </c>
      <c r="M573" t="s">
        <v>124</v>
      </c>
      <c r="N573" t="s">
        <v>108</v>
      </c>
      <c r="O573" t="s">
        <v>510</v>
      </c>
      <c r="P573" t="s">
        <v>111</v>
      </c>
      <c r="Q573">
        <v>7.6</v>
      </c>
      <c r="R573">
        <v>1.1299999999999999</v>
      </c>
      <c r="S573">
        <v>7.6</v>
      </c>
      <c r="T573">
        <v>8.8840000000000003</v>
      </c>
      <c r="U573" t="s">
        <v>109</v>
      </c>
      <c r="V573" t="s">
        <v>126</v>
      </c>
      <c r="W573" t="s">
        <v>319</v>
      </c>
      <c r="X573" t="s">
        <v>110</v>
      </c>
      <c r="Y573" t="s">
        <v>110</v>
      </c>
      <c r="Z573" t="s">
        <v>110</v>
      </c>
      <c r="AA573" t="s">
        <v>110</v>
      </c>
      <c r="AB573" t="s">
        <v>129</v>
      </c>
      <c r="AC573">
        <v>100</v>
      </c>
      <c r="AD573" t="s">
        <v>130</v>
      </c>
      <c r="AE573" t="s">
        <v>166</v>
      </c>
      <c r="AF573" t="s">
        <v>166</v>
      </c>
      <c r="AG573" t="s">
        <v>109</v>
      </c>
      <c r="AH573" s="18">
        <v>44755</v>
      </c>
      <c r="AI573" s="131">
        <v>45120</v>
      </c>
      <c r="AJ573" t="s">
        <v>133</v>
      </c>
      <c r="AK573" t="s">
        <v>3972</v>
      </c>
      <c r="AL573" t="s">
        <v>110</v>
      </c>
      <c r="AM573" t="s">
        <v>109</v>
      </c>
      <c r="AN573" s="131">
        <v>45851</v>
      </c>
      <c r="AO573" t="s">
        <v>192</v>
      </c>
      <c r="AP573" t="s">
        <v>7106</v>
      </c>
      <c r="AQ573" t="s">
        <v>109</v>
      </c>
      <c r="AR573" t="s">
        <v>7106</v>
      </c>
      <c r="AS573" t="s">
        <v>212</v>
      </c>
      <c r="AT573" t="s">
        <v>109</v>
      </c>
      <c r="AU573" t="s">
        <v>109</v>
      </c>
      <c r="AV573" t="s">
        <v>109</v>
      </c>
      <c r="AW573" t="s">
        <v>110</v>
      </c>
      <c r="AX573" t="s">
        <v>109</v>
      </c>
      <c r="AY573" t="s">
        <v>110</v>
      </c>
      <c r="AZ573" t="s">
        <v>109</v>
      </c>
      <c r="BA573" t="s">
        <v>136</v>
      </c>
      <c r="BB573" t="s">
        <v>109</v>
      </c>
      <c r="BC573" t="s">
        <v>110</v>
      </c>
      <c r="BD573" t="s">
        <v>110</v>
      </c>
      <c r="BE573" t="s">
        <v>209</v>
      </c>
      <c r="BF573" t="s">
        <v>110</v>
      </c>
      <c r="BG573" t="s">
        <v>110</v>
      </c>
      <c r="BH573" t="s">
        <v>110</v>
      </c>
      <c r="BI573" t="s">
        <v>110</v>
      </c>
      <c r="BJ573" t="s">
        <v>110</v>
      </c>
      <c r="BK573" t="s">
        <v>6928</v>
      </c>
      <c r="BL573" t="s">
        <v>5373</v>
      </c>
      <c r="BM573" t="s">
        <v>7003</v>
      </c>
      <c r="BN573">
        <v>1</v>
      </c>
      <c r="BO573">
        <v>1</v>
      </c>
      <c r="BP573">
        <v>1</v>
      </c>
      <c r="BQ573" t="s">
        <v>109</v>
      </c>
      <c r="BR573" t="s">
        <v>114</v>
      </c>
      <c r="BS573">
        <v>22031</v>
      </c>
      <c r="BT573" t="s">
        <v>3970</v>
      </c>
      <c r="BU573" t="s">
        <v>7257</v>
      </c>
      <c r="BV573" t="s">
        <v>6601</v>
      </c>
      <c r="BW573" t="s">
        <v>141</v>
      </c>
      <c r="BX573" t="s">
        <v>140</v>
      </c>
      <c r="BY573" t="s">
        <v>110</v>
      </c>
      <c r="BZ573" t="s">
        <v>110</v>
      </c>
      <c r="CA573" t="s">
        <v>109</v>
      </c>
      <c r="CB573" t="s">
        <v>5702</v>
      </c>
      <c r="CC573" t="s">
        <v>109</v>
      </c>
      <c r="CD573" t="s">
        <v>5703</v>
      </c>
      <c r="CE573" t="s">
        <v>110</v>
      </c>
      <c r="CF573"/>
      <c r="CG573" s="131">
        <v>43615</v>
      </c>
      <c r="CH573" t="s">
        <v>198</v>
      </c>
      <c r="CI573" t="s">
        <v>5545</v>
      </c>
      <c r="CJ573" t="s">
        <v>114</v>
      </c>
      <c r="CK573" t="s">
        <v>109</v>
      </c>
      <c r="CL573" t="s">
        <v>114</v>
      </c>
      <c r="CM573" t="s">
        <v>109</v>
      </c>
      <c r="CN573">
        <v>2022</v>
      </c>
      <c r="CO573" s="1">
        <v>44748</v>
      </c>
      <c r="CP573" t="s">
        <v>7179</v>
      </c>
      <c r="CQ573">
        <v>7</v>
      </c>
      <c r="CR573">
        <v>28</v>
      </c>
      <c r="CS573" s="1">
        <v>44746</v>
      </c>
      <c r="CT573" t="s">
        <v>16345</v>
      </c>
      <c r="CU573" t="s">
        <v>8615</v>
      </c>
      <c r="CV573" t="s">
        <v>16276</v>
      </c>
      <c r="CW573" t="s">
        <v>16333</v>
      </c>
      <c r="CX573" t="s">
        <v>7678</v>
      </c>
      <c r="CY573" t="s">
        <v>7743</v>
      </c>
      <c r="CZ573" t="s">
        <v>9279</v>
      </c>
      <c r="DA573" t="s">
        <v>7184</v>
      </c>
      <c r="DB573" t="s">
        <v>5342</v>
      </c>
      <c r="DC573" t="s">
        <v>7185</v>
      </c>
      <c r="DD573" t="s">
        <v>3973</v>
      </c>
      <c r="DE573" t="s">
        <v>7811</v>
      </c>
      <c r="DF573" t="s">
        <v>7812</v>
      </c>
      <c r="DG573" t="s">
        <v>7188</v>
      </c>
      <c r="DH573" t="s">
        <v>110</v>
      </c>
      <c r="DI573" t="s">
        <v>110</v>
      </c>
      <c r="DJ573" t="s">
        <v>130</v>
      </c>
      <c r="DK573" t="s">
        <v>110</v>
      </c>
      <c r="DL573" t="s">
        <v>3569</v>
      </c>
      <c r="DM573" t="s">
        <v>7189</v>
      </c>
      <c r="DN573" t="s">
        <v>58</v>
      </c>
      <c r="DO573" t="s">
        <v>9416</v>
      </c>
      <c r="DP573" t="s">
        <v>110</v>
      </c>
      <c r="DQ573" t="s">
        <v>7811</v>
      </c>
      <c r="DR573" t="s">
        <v>7811</v>
      </c>
      <c r="DS573" t="s">
        <v>7259</v>
      </c>
      <c r="DT573" t="s">
        <v>7219</v>
      </c>
      <c r="DU573" t="s">
        <v>3974</v>
      </c>
      <c r="DV573" t="s">
        <v>9417</v>
      </c>
      <c r="DW573" t="s">
        <v>9413</v>
      </c>
      <c r="DX573" t="s">
        <v>9418</v>
      </c>
    </row>
    <row r="574" spans="7:128">
      <c r="G574">
        <v>343</v>
      </c>
      <c r="H574" t="s">
        <v>109</v>
      </c>
      <c r="I574" t="s">
        <v>3976</v>
      </c>
      <c r="J574" s="131">
        <v>44747</v>
      </c>
      <c r="K574" t="s">
        <v>9419</v>
      </c>
      <c r="L574" t="s">
        <v>108</v>
      </c>
      <c r="M574" t="s">
        <v>300</v>
      </c>
      <c r="N574" t="s">
        <v>108</v>
      </c>
      <c r="O574" t="s">
        <v>510</v>
      </c>
      <c r="P574" t="s">
        <v>162</v>
      </c>
      <c r="Q574">
        <v>0.57999999999999996</v>
      </c>
      <c r="R574">
        <v>0.57999999999999996</v>
      </c>
      <c r="S574">
        <v>3.89</v>
      </c>
      <c r="T574">
        <v>4.5510000000000002</v>
      </c>
      <c r="U574" t="s">
        <v>109</v>
      </c>
      <c r="V574" t="s">
        <v>3763</v>
      </c>
      <c r="W574" t="s">
        <v>3431</v>
      </c>
      <c r="X574" t="s">
        <v>110</v>
      </c>
      <c r="Y574" t="s">
        <v>3431</v>
      </c>
      <c r="Z574" t="s">
        <v>110</v>
      </c>
      <c r="AA574" t="s">
        <v>110</v>
      </c>
      <c r="AB574" t="s">
        <v>129</v>
      </c>
      <c r="AC574">
        <v>100</v>
      </c>
      <c r="AD574" t="s">
        <v>130</v>
      </c>
      <c r="AE574" t="s">
        <v>131</v>
      </c>
      <c r="AF574" t="s">
        <v>131</v>
      </c>
      <c r="AG574" t="s">
        <v>109</v>
      </c>
      <c r="AH574" s="18">
        <v>44754</v>
      </c>
      <c r="AI574" s="131">
        <v>44938</v>
      </c>
      <c r="AJ574" t="s">
        <v>133</v>
      </c>
      <c r="AK574" t="s">
        <v>3977</v>
      </c>
      <c r="AL574" t="s">
        <v>110</v>
      </c>
      <c r="AM574" t="s">
        <v>109</v>
      </c>
      <c r="AN574" s="131">
        <v>45789</v>
      </c>
      <c r="AO574" t="s">
        <v>132</v>
      </c>
      <c r="AP574" t="s">
        <v>109</v>
      </c>
      <c r="AQ574" t="s">
        <v>109</v>
      </c>
      <c r="AR574" t="s">
        <v>109</v>
      </c>
      <c r="AS574" t="s">
        <v>109</v>
      </c>
      <c r="AT574" t="s">
        <v>109</v>
      </c>
      <c r="AU574" t="s">
        <v>109</v>
      </c>
      <c r="AV574" t="s">
        <v>109</v>
      </c>
      <c r="AW574" t="s">
        <v>110</v>
      </c>
      <c r="AX574" t="s">
        <v>109</v>
      </c>
      <c r="AY574" t="s">
        <v>110</v>
      </c>
      <c r="AZ574" t="s">
        <v>109</v>
      </c>
      <c r="BA574" t="s">
        <v>136</v>
      </c>
      <c r="BB574" t="s">
        <v>109</v>
      </c>
      <c r="BC574" t="s">
        <v>110</v>
      </c>
      <c r="BD574" t="s">
        <v>110</v>
      </c>
      <c r="BE574" t="s">
        <v>110</v>
      </c>
      <c r="BF574" t="s">
        <v>110</v>
      </c>
      <c r="BG574" t="s">
        <v>110</v>
      </c>
      <c r="BH574" t="s">
        <v>110</v>
      </c>
      <c r="BI574" t="s">
        <v>110</v>
      </c>
      <c r="BJ574" t="s">
        <v>110</v>
      </c>
      <c r="BK574" t="s">
        <v>110</v>
      </c>
      <c r="BL574" t="s">
        <v>109</v>
      </c>
      <c r="BM574" t="s">
        <v>109</v>
      </c>
      <c r="BN574">
        <v>0</v>
      </c>
      <c r="BO574">
        <v>0</v>
      </c>
      <c r="BP574">
        <v>0</v>
      </c>
      <c r="BQ574" t="s">
        <v>109</v>
      </c>
      <c r="BR574" t="s">
        <v>109</v>
      </c>
      <c r="BS574"/>
      <c r="BT574" t="s">
        <v>3975</v>
      </c>
      <c r="BU574" t="s">
        <v>9067</v>
      </c>
      <c r="BV574" t="s">
        <v>6225</v>
      </c>
      <c r="BW574" t="s">
        <v>141</v>
      </c>
      <c r="BX574" t="s">
        <v>140</v>
      </c>
      <c r="BY574" t="s">
        <v>5677</v>
      </c>
      <c r="BZ574" t="s">
        <v>110</v>
      </c>
      <c r="CA574" t="s">
        <v>109</v>
      </c>
      <c r="CB574" t="s">
        <v>196</v>
      </c>
      <c r="CC574" t="s">
        <v>5616</v>
      </c>
      <c r="CD574" t="s">
        <v>197</v>
      </c>
      <c r="CE574" t="s">
        <v>6226</v>
      </c>
      <c r="CF574"/>
      <c r="CG574" s="131">
        <v>44747</v>
      </c>
      <c r="CH574" t="s">
        <v>144</v>
      </c>
      <c r="CI574" t="s">
        <v>144</v>
      </c>
      <c r="CJ574" t="s">
        <v>114</v>
      </c>
      <c r="CK574" t="s">
        <v>109</v>
      </c>
      <c r="CL574" t="s">
        <v>109</v>
      </c>
      <c r="CM574" t="s">
        <v>109</v>
      </c>
      <c r="CN574">
        <v>2022</v>
      </c>
      <c r="CO574" s="1">
        <v>44747</v>
      </c>
      <c r="CP574" t="s">
        <v>7179</v>
      </c>
      <c r="CQ574">
        <v>7</v>
      </c>
      <c r="CR574">
        <v>28</v>
      </c>
      <c r="CS574" s="1">
        <v>44746</v>
      </c>
      <c r="CT574" t="s">
        <v>16345</v>
      </c>
      <c r="CU574" t="s">
        <v>8615</v>
      </c>
      <c r="CV574" t="s">
        <v>16276</v>
      </c>
      <c r="CW574" t="s">
        <v>16333</v>
      </c>
      <c r="CX574" t="s">
        <v>7678</v>
      </c>
      <c r="CY574" t="s">
        <v>7743</v>
      </c>
      <c r="CZ574" t="s">
        <v>9279</v>
      </c>
      <c r="DA574" t="s">
        <v>7184</v>
      </c>
      <c r="DB574" t="s">
        <v>114</v>
      </c>
      <c r="DC574" t="s">
        <v>7185</v>
      </c>
      <c r="DD574" t="s">
        <v>3978</v>
      </c>
      <c r="DE574" t="s">
        <v>7198</v>
      </c>
      <c r="DF574" t="s">
        <v>7187</v>
      </c>
      <c r="DG574" t="s">
        <v>7188</v>
      </c>
      <c r="DH574" t="s">
        <v>110</v>
      </c>
      <c r="DI574" t="s">
        <v>110</v>
      </c>
      <c r="DJ574" t="s">
        <v>130</v>
      </c>
      <c r="DK574" t="s">
        <v>110</v>
      </c>
      <c r="DL574" t="s">
        <v>3707</v>
      </c>
      <c r="DM574" t="s">
        <v>9266</v>
      </c>
      <c r="DN574" t="s">
        <v>7268</v>
      </c>
      <c r="DO574" t="s">
        <v>9420</v>
      </c>
      <c r="DP574" t="s">
        <v>110</v>
      </c>
      <c r="DQ574" t="s">
        <v>110</v>
      </c>
      <c r="DR574" t="s">
        <v>7192</v>
      </c>
      <c r="DS574" t="s">
        <v>7259</v>
      </c>
      <c r="DT574" t="s">
        <v>109</v>
      </c>
      <c r="DU574" t="s">
        <v>3979</v>
      </c>
      <c r="DV574" t="s">
        <v>9421</v>
      </c>
      <c r="DW574" t="s">
        <v>9422</v>
      </c>
      <c r="DX574" t="s">
        <v>9423</v>
      </c>
    </row>
    <row r="575" spans="7:128">
      <c r="G575">
        <v>342</v>
      </c>
      <c r="H575" t="s">
        <v>109</v>
      </c>
      <c r="I575" t="s">
        <v>3981</v>
      </c>
      <c r="J575" s="131">
        <v>44747</v>
      </c>
      <c r="K575" t="s">
        <v>6767</v>
      </c>
      <c r="L575" t="s">
        <v>3982</v>
      </c>
      <c r="M575" t="s">
        <v>161</v>
      </c>
      <c r="N575" t="s">
        <v>318</v>
      </c>
      <c r="O575" t="s">
        <v>530</v>
      </c>
      <c r="P575" t="s">
        <v>162</v>
      </c>
      <c r="Q575">
        <v>3</v>
      </c>
      <c r="R575">
        <v>3</v>
      </c>
      <c r="S575">
        <v>20.16</v>
      </c>
      <c r="T575">
        <v>23.541</v>
      </c>
      <c r="U575" t="s">
        <v>109</v>
      </c>
      <c r="V575" t="s">
        <v>126</v>
      </c>
      <c r="W575" t="s">
        <v>2799</v>
      </c>
      <c r="X575" t="s">
        <v>2566</v>
      </c>
      <c r="Y575" t="s">
        <v>3431</v>
      </c>
      <c r="Z575" t="s">
        <v>110</v>
      </c>
      <c r="AA575" t="s">
        <v>1470</v>
      </c>
      <c r="AB575" t="s">
        <v>129</v>
      </c>
      <c r="AC575">
        <v>99.581000000000003</v>
      </c>
      <c r="AD575" t="s">
        <v>205</v>
      </c>
      <c r="AE575" t="s">
        <v>3855</v>
      </c>
      <c r="AF575" t="s">
        <v>7228</v>
      </c>
      <c r="AG575" t="s">
        <v>109</v>
      </c>
      <c r="AH575" s="18">
        <v>44754</v>
      </c>
      <c r="AI575" s="131">
        <v>44938</v>
      </c>
      <c r="AJ575" t="s">
        <v>133</v>
      </c>
      <c r="AK575" t="s">
        <v>3983</v>
      </c>
      <c r="AL575" t="s">
        <v>110</v>
      </c>
      <c r="AM575" t="s">
        <v>109</v>
      </c>
      <c r="AN575" s="131">
        <v>45850</v>
      </c>
      <c r="AO575" t="s">
        <v>132</v>
      </c>
      <c r="AP575" t="s">
        <v>7107</v>
      </c>
      <c r="AQ575" t="s">
        <v>6968</v>
      </c>
      <c r="AR575" t="s">
        <v>9424</v>
      </c>
      <c r="AS575" t="s">
        <v>212</v>
      </c>
      <c r="AT575" t="s">
        <v>109</v>
      </c>
      <c r="AU575" t="s">
        <v>109</v>
      </c>
      <c r="AV575" t="s">
        <v>109</v>
      </c>
      <c r="AW575" t="s">
        <v>110</v>
      </c>
      <c r="AX575" t="s">
        <v>109</v>
      </c>
      <c r="AY575" t="s">
        <v>110</v>
      </c>
      <c r="AZ575" t="s">
        <v>109</v>
      </c>
      <c r="BA575" t="s">
        <v>136</v>
      </c>
      <c r="BB575" t="s">
        <v>109</v>
      </c>
      <c r="BC575" t="s">
        <v>110</v>
      </c>
      <c r="BD575" t="s">
        <v>110</v>
      </c>
      <c r="BE575" t="s">
        <v>209</v>
      </c>
      <c r="BF575" t="s">
        <v>210</v>
      </c>
      <c r="BG575" t="s">
        <v>110</v>
      </c>
      <c r="BH575" t="s">
        <v>110</v>
      </c>
      <c r="BI575" t="s">
        <v>110</v>
      </c>
      <c r="BJ575" t="s">
        <v>110</v>
      </c>
      <c r="BK575" t="s">
        <v>6928</v>
      </c>
      <c r="BL575" t="s">
        <v>5373</v>
      </c>
      <c r="BM575" t="s">
        <v>1131</v>
      </c>
      <c r="BN575">
        <v>1</v>
      </c>
      <c r="BO575">
        <v>1</v>
      </c>
      <c r="BP575">
        <v>1</v>
      </c>
      <c r="BQ575" t="s">
        <v>109</v>
      </c>
      <c r="BR575" t="s">
        <v>114</v>
      </c>
      <c r="BS575">
        <v>22030</v>
      </c>
      <c r="BT575" t="s">
        <v>3980</v>
      </c>
      <c r="BU575" t="s">
        <v>110</v>
      </c>
      <c r="BV575" t="s">
        <v>6767</v>
      </c>
      <c r="BW575" t="s">
        <v>141</v>
      </c>
      <c r="BX575" t="s">
        <v>140</v>
      </c>
      <c r="BY575" t="s">
        <v>5827</v>
      </c>
      <c r="BZ575" t="s">
        <v>110</v>
      </c>
      <c r="CA575" t="s">
        <v>109</v>
      </c>
      <c r="CB575" t="s">
        <v>6071</v>
      </c>
      <c r="CC575" t="s">
        <v>5862</v>
      </c>
      <c r="CD575" t="s">
        <v>110</v>
      </c>
      <c r="CE575" t="s">
        <v>110</v>
      </c>
      <c r="CF575"/>
      <c r="CG575" s="131">
        <v>42670</v>
      </c>
      <c r="CH575" t="s">
        <v>144</v>
      </c>
      <c r="CI575" t="s">
        <v>144</v>
      </c>
      <c r="CJ575" t="s">
        <v>114</v>
      </c>
      <c r="CK575" t="s">
        <v>109</v>
      </c>
      <c r="CL575" t="s">
        <v>114</v>
      </c>
      <c r="CM575" t="s">
        <v>109</v>
      </c>
      <c r="CN575">
        <v>2022</v>
      </c>
      <c r="CO575" s="1">
        <v>44747</v>
      </c>
      <c r="CP575" t="s">
        <v>7179</v>
      </c>
      <c r="CQ575">
        <v>7</v>
      </c>
      <c r="CR575">
        <v>28</v>
      </c>
      <c r="CS575" s="1">
        <v>44746</v>
      </c>
      <c r="CT575" t="s">
        <v>16345</v>
      </c>
      <c r="CU575" t="s">
        <v>8615</v>
      </c>
      <c r="CV575" t="s">
        <v>16276</v>
      </c>
      <c r="CW575" t="s">
        <v>16333</v>
      </c>
      <c r="CX575" t="s">
        <v>7678</v>
      </c>
      <c r="CY575" t="s">
        <v>7743</v>
      </c>
      <c r="CZ575" t="s">
        <v>9279</v>
      </c>
      <c r="DA575" t="s">
        <v>7197</v>
      </c>
      <c r="DB575" t="s">
        <v>5342</v>
      </c>
      <c r="DC575" t="s">
        <v>7185</v>
      </c>
      <c r="DD575" t="s">
        <v>3984</v>
      </c>
      <c r="DE575" t="s">
        <v>7198</v>
      </c>
      <c r="DF575" t="s">
        <v>7187</v>
      </c>
      <c r="DG575" t="s">
        <v>7199</v>
      </c>
      <c r="DH575" t="s">
        <v>7280</v>
      </c>
      <c r="DI575" t="s">
        <v>110</v>
      </c>
      <c r="DJ575" t="s">
        <v>205</v>
      </c>
      <c r="DK575" t="s">
        <v>110</v>
      </c>
      <c r="DL575" t="s">
        <v>110</v>
      </c>
      <c r="DM575" t="s">
        <v>7189</v>
      </c>
      <c r="DN575" t="s">
        <v>57</v>
      </c>
      <c r="DO575" t="s">
        <v>7217</v>
      </c>
      <c r="DP575" t="s">
        <v>110</v>
      </c>
      <c r="DQ575" t="s">
        <v>110</v>
      </c>
      <c r="DR575" t="s">
        <v>7213</v>
      </c>
      <c r="DS575" t="s">
        <v>110</v>
      </c>
      <c r="DT575" t="s">
        <v>7219</v>
      </c>
      <c r="DU575" t="s">
        <v>3985</v>
      </c>
      <c r="DV575" t="s">
        <v>9425</v>
      </c>
      <c r="DW575" t="s">
        <v>9422</v>
      </c>
      <c r="DX575" t="s">
        <v>9426</v>
      </c>
    </row>
    <row r="576" spans="7:128">
      <c r="G576">
        <v>341</v>
      </c>
      <c r="H576" t="s">
        <v>109</v>
      </c>
      <c r="I576" t="s">
        <v>3986</v>
      </c>
      <c r="J576" s="131">
        <v>44747</v>
      </c>
      <c r="K576" t="s">
        <v>6418</v>
      </c>
      <c r="L576" t="s">
        <v>108</v>
      </c>
      <c r="M576" t="s">
        <v>161</v>
      </c>
      <c r="N576" t="s">
        <v>108</v>
      </c>
      <c r="O576" t="s">
        <v>510</v>
      </c>
      <c r="P576" t="s">
        <v>162</v>
      </c>
      <c r="Q576">
        <v>0.7</v>
      </c>
      <c r="R576">
        <v>0.7</v>
      </c>
      <c r="S576">
        <v>4.7</v>
      </c>
      <c r="T576">
        <v>5.4930000000000003</v>
      </c>
      <c r="U576" t="s">
        <v>109</v>
      </c>
      <c r="V576" t="s">
        <v>149</v>
      </c>
      <c r="W576" t="s">
        <v>163</v>
      </c>
      <c r="X576" t="s">
        <v>110</v>
      </c>
      <c r="Y576" t="s">
        <v>110</v>
      </c>
      <c r="Z576" t="s">
        <v>110</v>
      </c>
      <c r="AA576" t="s">
        <v>110</v>
      </c>
      <c r="AB576" t="s">
        <v>129</v>
      </c>
      <c r="AC576">
        <v>100</v>
      </c>
      <c r="AD576" t="s">
        <v>180</v>
      </c>
      <c r="AE576" t="s">
        <v>225</v>
      </c>
      <c r="AF576" t="s">
        <v>225</v>
      </c>
      <c r="AG576" t="s">
        <v>109</v>
      </c>
      <c r="AH576" s="18">
        <v>44748</v>
      </c>
      <c r="AI576" s="131">
        <v>44922</v>
      </c>
      <c r="AJ576" t="s">
        <v>430</v>
      </c>
      <c r="AK576" t="s">
        <v>1650</v>
      </c>
      <c r="AL576" t="s">
        <v>110</v>
      </c>
      <c r="AM576" t="s">
        <v>109</v>
      </c>
      <c r="AN576" s="131">
        <v>45104</v>
      </c>
      <c r="AO576" t="s">
        <v>132</v>
      </c>
      <c r="AP576" t="s">
        <v>109</v>
      </c>
      <c r="AQ576" t="s">
        <v>109</v>
      </c>
      <c r="AR576" t="s">
        <v>109</v>
      </c>
      <c r="AS576" t="s">
        <v>109</v>
      </c>
      <c r="AT576" t="s">
        <v>109</v>
      </c>
      <c r="AU576" t="s">
        <v>109</v>
      </c>
      <c r="AV576" t="s">
        <v>109</v>
      </c>
      <c r="AW576" t="s">
        <v>110</v>
      </c>
      <c r="AX576" t="s">
        <v>109</v>
      </c>
      <c r="AY576" t="s">
        <v>110</v>
      </c>
      <c r="AZ576" t="s">
        <v>109</v>
      </c>
      <c r="BA576" t="s">
        <v>136</v>
      </c>
      <c r="BB576" t="s">
        <v>109</v>
      </c>
      <c r="BC576" t="s">
        <v>110</v>
      </c>
      <c r="BD576" t="s">
        <v>110</v>
      </c>
      <c r="BE576" t="s">
        <v>110</v>
      </c>
      <c r="BF576" t="s">
        <v>110</v>
      </c>
      <c r="BG576" t="s">
        <v>110</v>
      </c>
      <c r="BH576" t="s">
        <v>110</v>
      </c>
      <c r="BI576" t="s">
        <v>110</v>
      </c>
      <c r="BJ576" t="s">
        <v>110</v>
      </c>
      <c r="BK576" t="s">
        <v>110</v>
      </c>
      <c r="BL576" t="s">
        <v>109</v>
      </c>
      <c r="BM576" t="s">
        <v>109</v>
      </c>
      <c r="BN576">
        <v>0</v>
      </c>
      <c r="BO576">
        <v>0</v>
      </c>
      <c r="BP576">
        <v>0</v>
      </c>
      <c r="BQ576" t="s">
        <v>109</v>
      </c>
      <c r="BR576" t="s">
        <v>109</v>
      </c>
      <c r="BS576"/>
      <c r="BT576" t="s">
        <v>1648</v>
      </c>
      <c r="BU576" t="s">
        <v>110</v>
      </c>
      <c r="BV576" t="s">
        <v>6418</v>
      </c>
      <c r="BW576" t="s">
        <v>5370</v>
      </c>
      <c r="BX576" t="s">
        <v>5545</v>
      </c>
      <c r="BY576" t="s">
        <v>110</v>
      </c>
      <c r="BZ576" t="s">
        <v>110</v>
      </c>
      <c r="CA576" t="s">
        <v>109</v>
      </c>
      <c r="CB576" t="s">
        <v>173</v>
      </c>
      <c r="CC576" t="s">
        <v>110</v>
      </c>
      <c r="CD576" t="s">
        <v>5865</v>
      </c>
      <c r="CE576" t="s">
        <v>110</v>
      </c>
      <c r="CF576"/>
      <c r="CG576" s="131">
        <v>44371</v>
      </c>
      <c r="CH576" t="s">
        <v>5413</v>
      </c>
      <c r="CI576" t="s">
        <v>5545</v>
      </c>
      <c r="CJ576" t="s">
        <v>114</v>
      </c>
      <c r="CK576" t="s">
        <v>109</v>
      </c>
      <c r="CL576" t="s">
        <v>109</v>
      </c>
      <c r="CM576" t="s">
        <v>109</v>
      </c>
      <c r="CN576">
        <v>2022</v>
      </c>
      <c r="CO576" s="1">
        <v>44747</v>
      </c>
      <c r="CP576" t="s">
        <v>110</v>
      </c>
      <c r="CQ576">
        <v>7</v>
      </c>
      <c r="CR576">
        <v>28</v>
      </c>
      <c r="CS576" s="1">
        <v>44746</v>
      </c>
      <c r="CT576" t="s">
        <v>16345</v>
      </c>
      <c r="CU576" t="s">
        <v>8615</v>
      </c>
      <c r="CV576" t="s">
        <v>16276</v>
      </c>
      <c r="CW576" t="s">
        <v>16333</v>
      </c>
      <c r="CX576" t="s">
        <v>7678</v>
      </c>
      <c r="CY576" t="s">
        <v>7743</v>
      </c>
      <c r="CZ576" t="s">
        <v>9279</v>
      </c>
      <c r="DA576" t="s">
        <v>7184</v>
      </c>
      <c r="DB576" t="s">
        <v>5342</v>
      </c>
      <c r="DC576" t="s">
        <v>7206</v>
      </c>
      <c r="DD576" t="s">
        <v>3848</v>
      </c>
      <c r="DE576" t="s">
        <v>7198</v>
      </c>
      <c r="DF576" t="s">
        <v>7187</v>
      </c>
      <c r="DG576" t="s">
        <v>7188</v>
      </c>
      <c r="DH576" t="s">
        <v>110</v>
      </c>
      <c r="DI576" t="s">
        <v>1648</v>
      </c>
      <c r="DJ576" t="s">
        <v>180</v>
      </c>
      <c r="DK576" t="s">
        <v>110</v>
      </c>
      <c r="DL576" t="s">
        <v>110</v>
      </c>
      <c r="DM576" t="s">
        <v>7342</v>
      </c>
      <c r="DN576" t="s">
        <v>7268</v>
      </c>
      <c r="DO576" t="s">
        <v>7642</v>
      </c>
      <c r="DP576" t="s">
        <v>110</v>
      </c>
      <c r="DQ576" t="s">
        <v>110</v>
      </c>
      <c r="DR576" t="s">
        <v>7213</v>
      </c>
      <c r="DS576" t="s">
        <v>110</v>
      </c>
      <c r="DT576" t="s">
        <v>109</v>
      </c>
      <c r="DU576" t="s">
        <v>3987</v>
      </c>
      <c r="DV576" t="s">
        <v>9427</v>
      </c>
      <c r="DW576" t="s">
        <v>9422</v>
      </c>
      <c r="DX576" t="s">
        <v>9333</v>
      </c>
    </row>
    <row r="577" spans="7:128">
      <c r="G577">
        <v>340</v>
      </c>
      <c r="H577" t="s">
        <v>109</v>
      </c>
      <c r="I577" t="s">
        <v>3989</v>
      </c>
      <c r="J577" s="131">
        <v>44742</v>
      </c>
      <c r="K577" t="s">
        <v>6597</v>
      </c>
      <c r="L577" t="s">
        <v>108</v>
      </c>
      <c r="M577" t="s">
        <v>161</v>
      </c>
      <c r="N577" t="s">
        <v>2596</v>
      </c>
      <c r="O577" t="s">
        <v>530</v>
      </c>
      <c r="P577" t="s">
        <v>162</v>
      </c>
      <c r="Q577">
        <v>2.7</v>
      </c>
      <c r="R577">
        <v>2.7</v>
      </c>
      <c r="S577">
        <v>18.09</v>
      </c>
      <c r="T577">
        <v>21.187000000000001</v>
      </c>
      <c r="U577" t="s">
        <v>109</v>
      </c>
      <c r="V577" t="s">
        <v>149</v>
      </c>
      <c r="W577" t="s">
        <v>2430</v>
      </c>
      <c r="X577" t="s">
        <v>398</v>
      </c>
      <c r="Y577" t="s">
        <v>2430</v>
      </c>
      <c r="Z577" t="s">
        <v>110</v>
      </c>
      <c r="AA577" t="s">
        <v>1223</v>
      </c>
      <c r="AB577" t="s">
        <v>129</v>
      </c>
      <c r="AC577">
        <v>100</v>
      </c>
      <c r="AD577" t="s">
        <v>165</v>
      </c>
      <c r="AE577" t="s">
        <v>832</v>
      </c>
      <c r="AF577" t="s">
        <v>832</v>
      </c>
      <c r="AG577" t="s">
        <v>109</v>
      </c>
      <c r="AH577" s="18">
        <v>44754</v>
      </c>
      <c r="AI577" s="131">
        <v>44938</v>
      </c>
      <c r="AJ577" t="s">
        <v>167</v>
      </c>
      <c r="AK577" t="s">
        <v>3990</v>
      </c>
      <c r="AL577" t="s">
        <v>110</v>
      </c>
      <c r="AM577" t="s">
        <v>109</v>
      </c>
      <c r="AN577" s="131">
        <v>45118</v>
      </c>
      <c r="AO577" t="s">
        <v>132</v>
      </c>
      <c r="AP577" t="s">
        <v>109</v>
      </c>
      <c r="AQ577" t="s">
        <v>109</v>
      </c>
      <c r="AR577" t="s">
        <v>109</v>
      </c>
      <c r="AS577" t="s">
        <v>109</v>
      </c>
      <c r="AT577" t="s">
        <v>109</v>
      </c>
      <c r="AU577" t="s">
        <v>109</v>
      </c>
      <c r="AV577" t="s">
        <v>182</v>
      </c>
      <c r="AW577" t="s">
        <v>110</v>
      </c>
      <c r="AX577" t="s">
        <v>109</v>
      </c>
      <c r="AY577" t="s">
        <v>110</v>
      </c>
      <c r="AZ577" t="s">
        <v>109</v>
      </c>
      <c r="BA577" t="s">
        <v>136</v>
      </c>
      <c r="BB577" t="s">
        <v>109</v>
      </c>
      <c r="BC577" t="s">
        <v>110</v>
      </c>
      <c r="BD577" t="s">
        <v>110</v>
      </c>
      <c r="BE577" t="s">
        <v>110</v>
      </c>
      <c r="BF577" t="s">
        <v>110</v>
      </c>
      <c r="BG577" t="s">
        <v>110</v>
      </c>
      <c r="BH577" t="s">
        <v>110</v>
      </c>
      <c r="BI577" t="s">
        <v>110</v>
      </c>
      <c r="BJ577" t="s">
        <v>110</v>
      </c>
      <c r="BK577" t="s">
        <v>110</v>
      </c>
      <c r="BL577" t="s">
        <v>109</v>
      </c>
      <c r="BM577" t="s">
        <v>109</v>
      </c>
      <c r="BN577">
        <v>0</v>
      </c>
      <c r="BO577">
        <v>0</v>
      </c>
      <c r="BP577">
        <v>0</v>
      </c>
      <c r="BQ577" t="s">
        <v>109</v>
      </c>
      <c r="BR577" t="s">
        <v>109</v>
      </c>
      <c r="BS577"/>
      <c r="BT577" t="s">
        <v>3988</v>
      </c>
      <c r="BU577" t="s">
        <v>110</v>
      </c>
      <c r="BV577" t="s">
        <v>6597</v>
      </c>
      <c r="BW577" t="s">
        <v>141</v>
      </c>
      <c r="BX577" t="s">
        <v>140</v>
      </c>
      <c r="BY577" t="s">
        <v>5690</v>
      </c>
      <c r="BZ577" t="s">
        <v>110</v>
      </c>
      <c r="CA577" t="s">
        <v>109</v>
      </c>
      <c r="CB577" t="s">
        <v>294</v>
      </c>
      <c r="CC577" t="s">
        <v>5678</v>
      </c>
      <c r="CD577" t="s">
        <v>110</v>
      </c>
      <c r="CE577" t="s">
        <v>6598</v>
      </c>
      <c r="CF577"/>
      <c r="CG577" s="131">
        <v>43626</v>
      </c>
      <c r="CH577" t="s">
        <v>144</v>
      </c>
      <c r="CI577" t="s">
        <v>144</v>
      </c>
      <c r="CJ577" t="s">
        <v>114</v>
      </c>
      <c r="CK577" t="s">
        <v>109</v>
      </c>
      <c r="CL577" t="s">
        <v>109</v>
      </c>
      <c r="CM577" t="s">
        <v>109</v>
      </c>
      <c r="CN577">
        <v>2022</v>
      </c>
      <c r="CO577" s="1">
        <v>44742</v>
      </c>
      <c r="CP577" t="s">
        <v>7179</v>
      </c>
      <c r="CQ577">
        <v>6</v>
      </c>
      <c r="CR577">
        <v>27</v>
      </c>
      <c r="CS577" s="1">
        <v>44739</v>
      </c>
      <c r="CT577" t="s">
        <v>16346</v>
      </c>
      <c r="CU577" t="s">
        <v>8615</v>
      </c>
      <c r="CV577" t="s">
        <v>16291</v>
      </c>
      <c r="CW577" t="s">
        <v>16347</v>
      </c>
      <c r="CX577" t="s">
        <v>7758</v>
      </c>
      <c r="CY577" t="s">
        <v>7759</v>
      </c>
      <c r="CZ577" t="s">
        <v>9428</v>
      </c>
      <c r="DA577" t="s">
        <v>7197</v>
      </c>
      <c r="DB577" t="s">
        <v>5342</v>
      </c>
      <c r="DC577" t="s">
        <v>7206</v>
      </c>
      <c r="DD577" t="s">
        <v>3991</v>
      </c>
      <c r="DE577" t="s">
        <v>7198</v>
      </c>
      <c r="DF577" t="s">
        <v>7187</v>
      </c>
      <c r="DG577" t="s">
        <v>7188</v>
      </c>
      <c r="DH577" t="s">
        <v>110</v>
      </c>
      <c r="DI577" t="s">
        <v>110</v>
      </c>
      <c r="DJ577" t="s">
        <v>165</v>
      </c>
      <c r="DK577" t="s">
        <v>3988</v>
      </c>
      <c r="DL577" t="s">
        <v>110</v>
      </c>
      <c r="DM577" t="s">
        <v>182</v>
      </c>
      <c r="DN577" t="s">
        <v>57</v>
      </c>
      <c r="DO577" t="s">
        <v>9429</v>
      </c>
      <c r="DP577" t="s">
        <v>110</v>
      </c>
      <c r="DQ577" t="s">
        <v>110</v>
      </c>
      <c r="DR577" t="s">
        <v>7213</v>
      </c>
      <c r="DS577" t="s">
        <v>110</v>
      </c>
      <c r="DT577" t="s">
        <v>109</v>
      </c>
      <c r="DU577" t="s">
        <v>3992</v>
      </c>
      <c r="DV577" t="s">
        <v>9430</v>
      </c>
      <c r="DW577" t="s">
        <v>9431</v>
      </c>
      <c r="DX577" t="s">
        <v>9432</v>
      </c>
    </row>
    <row r="578" spans="7:128">
      <c r="G578">
        <v>339</v>
      </c>
      <c r="H578" t="s">
        <v>109</v>
      </c>
      <c r="I578" t="s">
        <v>3993</v>
      </c>
      <c r="J578" s="131">
        <v>44741</v>
      </c>
      <c r="K578" t="s">
        <v>6821</v>
      </c>
      <c r="L578" t="s">
        <v>108</v>
      </c>
      <c r="M578" t="s">
        <v>161</v>
      </c>
      <c r="N578" t="s">
        <v>2596</v>
      </c>
      <c r="O578" t="s">
        <v>530</v>
      </c>
      <c r="P578" t="s">
        <v>162</v>
      </c>
      <c r="Q578">
        <v>7.5</v>
      </c>
      <c r="R578">
        <v>7.5</v>
      </c>
      <c r="S578">
        <v>50.26</v>
      </c>
      <c r="T578">
        <v>58.851999999999997</v>
      </c>
      <c r="U578" t="s">
        <v>109</v>
      </c>
      <c r="V578" t="s">
        <v>126</v>
      </c>
      <c r="W578" t="s">
        <v>397</v>
      </c>
      <c r="X578" t="s">
        <v>2911</v>
      </c>
      <c r="Y578" t="s">
        <v>397</v>
      </c>
      <c r="Z578" t="s">
        <v>110</v>
      </c>
      <c r="AA578" t="s">
        <v>1223</v>
      </c>
      <c r="AB578" t="s">
        <v>129</v>
      </c>
      <c r="AC578">
        <v>100</v>
      </c>
      <c r="AD578" t="s">
        <v>165</v>
      </c>
      <c r="AE578" t="s">
        <v>832</v>
      </c>
      <c r="AF578" t="s">
        <v>832</v>
      </c>
      <c r="AG578" t="s">
        <v>109</v>
      </c>
      <c r="AH578" s="18">
        <v>44750</v>
      </c>
      <c r="AI578" s="131">
        <v>44934</v>
      </c>
      <c r="AJ578" t="s">
        <v>430</v>
      </c>
      <c r="AK578" t="s">
        <v>2266</v>
      </c>
      <c r="AL578" t="s">
        <v>110</v>
      </c>
      <c r="AM578" t="s">
        <v>109</v>
      </c>
      <c r="AN578" s="131">
        <v>45846</v>
      </c>
      <c r="AO578" t="s">
        <v>132</v>
      </c>
      <c r="AP578" t="s">
        <v>6935</v>
      </c>
      <c r="AQ578" t="s">
        <v>109</v>
      </c>
      <c r="AR578" t="s">
        <v>6935</v>
      </c>
      <c r="AS578" t="s">
        <v>212</v>
      </c>
      <c r="AT578" t="s">
        <v>109</v>
      </c>
      <c r="AU578" t="s">
        <v>109</v>
      </c>
      <c r="AV578" t="s">
        <v>109</v>
      </c>
      <c r="AW578" t="s">
        <v>110</v>
      </c>
      <c r="AX578" t="s">
        <v>109</v>
      </c>
      <c r="AY578" t="s">
        <v>110</v>
      </c>
      <c r="AZ578" t="s">
        <v>109</v>
      </c>
      <c r="BA578" t="s">
        <v>136</v>
      </c>
      <c r="BB578" t="s">
        <v>109</v>
      </c>
      <c r="BC578" t="s">
        <v>110</v>
      </c>
      <c r="BD578" t="s">
        <v>110</v>
      </c>
      <c r="BE578" t="s">
        <v>209</v>
      </c>
      <c r="BF578" t="s">
        <v>210</v>
      </c>
      <c r="BG578" t="s">
        <v>110</v>
      </c>
      <c r="BH578" t="s">
        <v>110</v>
      </c>
      <c r="BI578" t="s">
        <v>226</v>
      </c>
      <c r="BJ578" t="s">
        <v>110</v>
      </c>
      <c r="BK578" t="s">
        <v>7279</v>
      </c>
      <c r="BL578" t="s">
        <v>5373</v>
      </c>
      <c r="BM578" t="s">
        <v>7008</v>
      </c>
      <c r="BN578">
        <v>1</v>
      </c>
      <c r="BO578">
        <v>1</v>
      </c>
      <c r="BP578">
        <v>1</v>
      </c>
      <c r="BQ578" t="s">
        <v>109</v>
      </c>
      <c r="BR578" t="s">
        <v>114</v>
      </c>
      <c r="BS578">
        <v>22029</v>
      </c>
      <c r="BT578" t="s">
        <v>2264</v>
      </c>
      <c r="BU578" t="s">
        <v>110</v>
      </c>
      <c r="BV578" t="s">
        <v>6821</v>
      </c>
      <c r="BW578" t="s">
        <v>141</v>
      </c>
      <c r="BX578" t="s">
        <v>140</v>
      </c>
      <c r="BY578" t="s">
        <v>5690</v>
      </c>
      <c r="BZ578" t="s">
        <v>110</v>
      </c>
      <c r="CA578" t="s">
        <v>109</v>
      </c>
      <c r="CB578" t="s">
        <v>173</v>
      </c>
      <c r="CC578" t="s">
        <v>5615</v>
      </c>
      <c r="CD578" t="s">
        <v>174</v>
      </c>
      <c r="CE578" t="s">
        <v>110</v>
      </c>
      <c r="CF578"/>
      <c r="CG578" s="131">
        <v>42040</v>
      </c>
      <c r="CH578" t="s">
        <v>144</v>
      </c>
      <c r="CI578" t="s">
        <v>144</v>
      </c>
      <c r="CJ578" t="s">
        <v>114</v>
      </c>
      <c r="CK578" t="s">
        <v>109</v>
      </c>
      <c r="CL578" t="s">
        <v>114</v>
      </c>
      <c r="CM578" t="s">
        <v>109</v>
      </c>
      <c r="CN578">
        <v>2022</v>
      </c>
      <c r="CO578" s="1">
        <v>44741</v>
      </c>
      <c r="CP578" t="s">
        <v>7179</v>
      </c>
      <c r="CQ578">
        <v>6</v>
      </c>
      <c r="CR578">
        <v>27</v>
      </c>
      <c r="CS578" s="1">
        <v>44739</v>
      </c>
      <c r="CT578" t="s">
        <v>16346</v>
      </c>
      <c r="CU578" t="s">
        <v>8615</v>
      </c>
      <c r="CV578" t="s">
        <v>16291</v>
      </c>
      <c r="CW578" t="s">
        <v>16347</v>
      </c>
      <c r="CX578" t="s">
        <v>7758</v>
      </c>
      <c r="CY578" t="s">
        <v>7759</v>
      </c>
      <c r="CZ578" t="s">
        <v>9428</v>
      </c>
      <c r="DA578" t="s">
        <v>7229</v>
      </c>
      <c r="DB578" t="s">
        <v>5342</v>
      </c>
      <c r="DC578" t="s">
        <v>7185</v>
      </c>
      <c r="DD578" t="s">
        <v>2267</v>
      </c>
      <c r="DE578" t="s">
        <v>7198</v>
      </c>
      <c r="DF578" t="s">
        <v>7187</v>
      </c>
      <c r="DG578" t="s">
        <v>7188</v>
      </c>
      <c r="DH578" t="s">
        <v>110</v>
      </c>
      <c r="DI578" t="s">
        <v>110</v>
      </c>
      <c r="DJ578" t="s">
        <v>165</v>
      </c>
      <c r="DK578" t="s">
        <v>2264</v>
      </c>
      <c r="DL578" t="s">
        <v>110</v>
      </c>
      <c r="DM578" t="s">
        <v>7189</v>
      </c>
      <c r="DN578" t="s">
        <v>57</v>
      </c>
      <c r="DO578" t="s">
        <v>9433</v>
      </c>
      <c r="DP578" t="s">
        <v>110</v>
      </c>
      <c r="DQ578" t="s">
        <v>110</v>
      </c>
      <c r="DR578" t="s">
        <v>7213</v>
      </c>
      <c r="DS578" t="s">
        <v>110</v>
      </c>
      <c r="DT578" t="s">
        <v>7219</v>
      </c>
      <c r="DU578" t="s">
        <v>3994</v>
      </c>
      <c r="DV578" t="s">
        <v>9434</v>
      </c>
      <c r="DW578" t="s">
        <v>9435</v>
      </c>
      <c r="DX578" t="s">
        <v>9436</v>
      </c>
    </row>
    <row r="579" spans="7:128">
      <c r="G579">
        <v>338</v>
      </c>
      <c r="H579" t="s">
        <v>109</v>
      </c>
      <c r="I579" t="s">
        <v>3996</v>
      </c>
      <c r="J579" s="131">
        <v>44741</v>
      </c>
      <c r="K579" t="s">
        <v>6561</v>
      </c>
      <c r="L579" t="s">
        <v>108</v>
      </c>
      <c r="M579" t="s">
        <v>124</v>
      </c>
      <c r="N579" t="s">
        <v>108</v>
      </c>
      <c r="O579" t="s">
        <v>510</v>
      </c>
      <c r="P579" t="s">
        <v>162</v>
      </c>
      <c r="Q579">
        <v>2</v>
      </c>
      <c r="R579">
        <v>2</v>
      </c>
      <c r="S579">
        <v>13.4</v>
      </c>
      <c r="T579">
        <v>15.694000000000001</v>
      </c>
      <c r="U579" t="s">
        <v>109</v>
      </c>
      <c r="V579" t="s">
        <v>126</v>
      </c>
      <c r="W579" t="s">
        <v>671</v>
      </c>
      <c r="X579" t="s">
        <v>1873</v>
      </c>
      <c r="Y579" t="s">
        <v>671</v>
      </c>
      <c r="Z579" t="s">
        <v>110</v>
      </c>
      <c r="AA579" t="s">
        <v>1288</v>
      </c>
      <c r="AB579" t="s">
        <v>129</v>
      </c>
      <c r="AC579">
        <v>100</v>
      </c>
      <c r="AD579" t="s">
        <v>205</v>
      </c>
      <c r="AE579" t="s">
        <v>911</v>
      </c>
      <c r="AF579" t="s">
        <v>7228</v>
      </c>
      <c r="AG579" t="s">
        <v>109</v>
      </c>
      <c r="AH579" s="18">
        <v>44748</v>
      </c>
      <c r="AI579" s="131">
        <v>44932</v>
      </c>
      <c r="AJ579" t="s">
        <v>133</v>
      </c>
      <c r="AK579" t="s">
        <v>3997</v>
      </c>
      <c r="AL579" t="s">
        <v>110</v>
      </c>
      <c r="AM579" t="s">
        <v>109</v>
      </c>
      <c r="AN579" s="131">
        <v>45844</v>
      </c>
      <c r="AO579" t="s">
        <v>132</v>
      </c>
      <c r="AP579" t="s">
        <v>109</v>
      </c>
      <c r="AQ579" t="s">
        <v>109</v>
      </c>
      <c r="AR579" t="s">
        <v>109</v>
      </c>
      <c r="AS579" t="s">
        <v>109</v>
      </c>
      <c r="AT579" t="s">
        <v>109</v>
      </c>
      <c r="AU579" t="s">
        <v>109</v>
      </c>
      <c r="AV579" t="s">
        <v>109</v>
      </c>
      <c r="AW579" t="s">
        <v>110</v>
      </c>
      <c r="AX579" t="s">
        <v>109</v>
      </c>
      <c r="AY579" t="s">
        <v>110</v>
      </c>
      <c r="AZ579" t="s">
        <v>109</v>
      </c>
      <c r="BA579" t="s">
        <v>136</v>
      </c>
      <c r="BB579" t="s">
        <v>109</v>
      </c>
      <c r="BC579" t="s">
        <v>110</v>
      </c>
      <c r="BD579" t="s">
        <v>110</v>
      </c>
      <c r="BE579" t="s">
        <v>110</v>
      </c>
      <c r="BF579" t="s">
        <v>110</v>
      </c>
      <c r="BG579" t="s">
        <v>110</v>
      </c>
      <c r="BH579" t="s">
        <v>110</v>
      </c>
      <c r="BI579" t="s">
        <v>110</v>
      </c>
      <c r="BJ579" t="s">
        <v>110</v>
      </c>
      <c r="BK579" t="s">
        <v>110</v>
      </c>
      <c r="BL579" t="s">
        <v>109</v>
      </c>
      <c r="BM579" t="s">
        <v>109</v>
      </c>
      <c r="BN579">
        <v>0</v>
      </c>
      <c r="BO579">
        <v>0</v>
      </c>
      <c r="BP579">
        <v>0</v>
      </c>
      <c r="BQ579" t="s">
        <v>109</v>
      </c>
      <c r="BR579" t="s">
        <v>109</v>
      </c>
      <c r="BS579"/>
      <c r="BT579" t="s">
        <v>3995</v>
      </c>
      <c r="BU579" t="s">
        <v>110</v>
      </c>
      <c r="BV579" t="s">
        <v>6561</v>
      </c>
      <c r="BW579" t="s">
        <v>141</v>
      </c>
      <c r="BX579" t="s">
        <v>140</v>
      </c>
      <c r="BY579" t="s">
        <v>5677</v>
      </c>
      <c r="BZ579" t="s">
        <v>110</v>
      </c>
      <c r="CA579" t="s">
        <v>109</v>
      </c>
      <c r="CB579" t="s">
        <v>142</v>
      </c>
      <c r="CC579" t="s">
        <v>5616</v>
      </c>
      <c r="CD579" t="s">
        <v>143</v>
      </c>
      <c r="CE579" t="s">
        <v>6562</v>
      </c>
      <c r="CF579"/>
      <c r="CG579" s="131">
        <v>43704</v>
      </c>
      <c r="CH579" t="s">
        <v>144</v>
      </c>
      <c r="CI579" t="s">
        <v>144</v>
      </c>
      <c r="CJ579" t="s">
        <v>114</v>
      </c>
      <c r="CK579" t="s">
        <v>109</v>
      </c>
      <c r="CL579" t="s">
        <v>109</v>
      </c>
      <c r="CM579" t="s">
        <v>109</v>
      </c>
      <c r="CN579">
        <v>2022</v>
      </c>
      <c r="CO579" s="1">
        <v>44741</v>
      </c>
      <c r="CP579" t="s">
        <v>7179</v>
      </c>
      <c r="CQ579">
        <v>6</v>
      </c>
      <c r="CR579">
        <v>27</v>
      </c>
      <c r="CS579" s="1">
        <v>44739</v>
      </c>
      <c r="CT579" t="s">
        <v>16346</v>
      </c>
      <c r="CU579" t="s">
        <v>8615</v>
      </c>
      <c r="CV579" t="s">
        <v>16291</v>
      </c>
      <c r="CW579" t="s">
        <v>16347</v>
      </c>
      <c r="CX579" t="s">
        <v>7758</v>
      </c>
      <c r="CY579" t="s">
        <v>7759</v>
      </c>
      <c r="CZ579" t="s">
        <v>9428</v>
      </c>
      <c r="DA579" t="s">
        <v>7184</v>
      </c>
      <c r="DB579" t="s">
        <v>5342</v>
      </c>
      <c r="DC579" t="s">
        <v>7185</v>
      </c>
      <c r="DD579" t="s">
        <v>3998</v>
      </c>
      <c r="DE579" t="s">
        <v>7198</v>
      </c>
      <c r="DF579" t="s">
        <v>7187</v>
      </c>
      <c r="DG579" t="s">
        <v>7188</v>
      </c>
      <c r="DH579" t="s">
        <v>110</v>
      </c>
      <c r="DI579" t="s">
        <v>110</v>
      </c>
      <c r="DJ579" t="s">
        <v>205</v>
      </c>
      <c r="DK579" t="s">
        <v>110</v>
      </c>
      <c r="DL579" t="s">
        <v>110</v>
      </c>
      <c r="DM579" t="s">
        <v>7189</v>
      </c>
      <c r="DN579" t="s">
        <v>57</v>
      </c>
      <c r="DO579" t="s">
        <v>7537</v>
      </c>
      <c r="DP579" t="s">
        <v>110</v>
      </c>
      <c r="DQ579" t="s">
        <v>110</v>
      </c>
      <c r="DR579" t="s">
        <v>7213</v>
      </c>
      <c r="DS579" t="s">
        <v>110</v>
      </c>
      <c r="DT579" t="s">
        <v>109</v>
      </c>
      <c r="DU579" t="s">
        <v>3999</v>
      </c>
      <c r="DV579" t="s">
        <v>9437</v>
      </c>
      <c r="DW579" t="s">
        <v>9435</v>
      </c>
      <c r="DX579" t="s">
        <v>9438</v>
      </c>
    </row>
    <row r="580" spans="7:128">
      <c r="G580">
        <v>337</v>
      </c>
      <c r="H580" t="s">
        <v>109</v>
      </c>
      <c r="I580" t="s">
        <v>4001</v>
      </c>
      <c r="J580" s="131">
        <v>44740</v>
      </c>
      <c r="K580" t="s">
        <v>9439</v>
      </c>
      <c r="L580" t="s">
        <v>108</v>
      </c>
      <c r="M580" t="s">
        <v>110</v>
      </c>
      <c r="N580" t="s">
        <v>108</v>
      </c>
      <c r="O580" t="s">
        <v>510</v>
      </c>
      <c r="P580" t="s">
        <v>162</v>
      </c>
      <c r="Q580">
        <v>0.29499999999999998</v>
      </c>
      <c r="R580">
        <v>0.3</v>
      </c>
      <c r="S580">
        <v>1.98</v>
      </c>
      <c r="T580">
        <v>2.3149999999999999</v>
      </c>
      <c r="U580" t="s">
        <v>109</v>
      </c>
      <c r="V580" t="s">
        <v>126</v>
      </c>
      <c r="W580" t="s">
        <v>1310</v>
      </c>
      <c r="X580" t="s">
        <v>110</v>
      </c>
      <c r="Y580" t="s">
        <v>110</v>
      </c>
      <c r="Z580" t="s">
        <v>110</v>
      </c>
      <c r="AA580" t="s">
        <v>110</v>
      </c>
      <c r="AB580" t="s">
        <v>129</v>
      </c>
      <c r="AC580">
        <v>100</v>
      </c>
      <c r="AD580" t="s">
        <v>130</v>
      </c>
      <c r="AE580" t="s">
        <v>131</v>
      </c>
      <c r="AF580" t="s">
        <v>131</v>
      </c>
      <c r="AG580" t="s">
        <v>109</v>
      </c>
      <c r="AH580" s="18">
        <v>44742</v>
      </c>
      <c r="AI580" s="131">
        <v>44925</v>
      </c>
      <c r="AJ580" t="s">
        <v>133</v>
      </c>
      <c r="AK580" t="s">
        <v>4002</v>
      </c>
      <c r="AL580" t="s">
        <v>110</v>
      </c>
      <c r="AM580" t="s">
        <v>109</v>
      </c>
      <c r="AN580" s="131">
        <v>45838</v>
      </c>
      <c r="AO580" t="s">
        <v>132</v>
      </c>
      <c r="AP580" t="s">
        <v>109</v>
      </c>
      <c r="AQ580" t="s">
        <v>109</v>
      </c>
      <c r="AR580" t="s">
        <v>109</v>
      </c>
      <c r="AS580" t="s">
        <v>109</v>
      </c>
      <c r="AT580" t="s">
        <v>109</v>
      </c>
      <c r="AU580" t="s">
        <v>109</v>
      </c>
      <c r="AV580" t="s">
        <v>109</v>
      </c>
      <c r="AW580" t="s">
        <v>110</v>
      </c>
      <c r="AX580" t="s">
        <v>109</v>
      </c>
      <c r="AY580" t="s">
        <v>110</v>
      </c>
      <c r="AZ580" t="s">
        <v>109</v>
      </c>
      <c r="BA580" t="s">
        <v>136</v>
      </c>
      <c r="BB580" t="s">
        <v>109</v>
      </c>
      <c r="BC580" t="s">
        <v>110</v>
      </c>
      <c r="BD580" t="s">
        <v>110</v>
      </c>
      <c r="BE580" t="s">
        <v>110</v>
      </c>
      <c r="BF580" t="s">
        <v>110</v>
      </c>
      <c r="BG580" t="s">
        <v>110</v>
      </c>
      <c r="BH580" t="s">
        <v>110</v>
      </c>
      <c r="BI580" t="s">
        <v>110</v>
      </c>
      <c r="BJ580" t="s">
        <v>110</v>
      </c>
      <c r="BK580" t="s">
        <v>110</v>
      </c>
      <c r="BL580" t="s">
        <v>109</v>
      </c>
      <c r="BM580" t="s">
        <v>109</v>
      </c>
      <c r="BN580">
        <v>0</v>
      </c>
      <c r="BO580">
        <v>0</v>
      </c>
      <c r="BP580">
        <v>0</v>
      </c>
      <c r="BQ580" t="s">
        <v>109</v>
      </c>
      <c r="BR580" t="s">
        <v>109</v>
      </c>
      <c r="BS580"/>
      <c r="BT580" t="s">
        <v>4000</v>
      </c>
      <c r="BU580" t="s">
        <v>110</v>
      </c>
      <c r="BV580" t="s">
        <v>6253</v>
      </c>
      <c r="BW580" t="s">
        <v>141</v>
      </c>
      <c r="BX580" t="s">
        <v>140</v>
      </c>
      <c r="BY580" t="s">
        <v>5690</v>
      </c>
      <c r="BZ580" t="s">
        <v>110</v>
      </c>
      <c r="CA580" t="s">
        <v>109</v>
      </c>
      <c r="CB580" t="s">
        <v>142</v>
      </c>
      <c r="CC580" t="s">
        <v>5616</v>
      </c>
      <c r="CD580" t="s">
        <v>143</v>
      </c>
      <c r="CE580" t="s">
        <v>110</v>
      </c>
      <c r="CF580"/>
      <c r="CG580" s="131">
        <v>44694</v>
      </c>
      <c r="CH580" t="s">
        <v>144</v>
      </c>
      <c r="CI580" t="s">
        <v>110</v>
      </c>
      <c r="CJ580" t="s">
        <v>114</v>
      </c>
      <c r="CK580" t="s">
        <v>109</v>
      </c>
      <c r="CL580" t="s">
        <v>109</v>
      </c>
      <c r="CM580" t="s">
        <v>109</v>
      </c>
      <c r="CN580">
        <v>2022</v>
      </c>
      <c r="CO580" s="1">
        <v>44740</v>
      </c>
      <c r="CP580" t="s">
        <v>7179</v>
      </c>
      <c r="CQ580">
        <v>6</v>
      </c>
      <c r="CR580">
        <v>27</v>
      </c>
      <c r="CS580" s="1">
        <v>44739</v>
      </c>
      <c r="CT580" t="s">
        <v>16346</v>
      </c>
      <c r="CU580" t="s">
        <v>8615</v>
      </c>
      <c r="CV580" t="s">
        <v>16291</v>
      </c>
      <c r="CW580" t="s">
        <v>16347</v>
      </c>
      <c r="CX580" t="s">
        <v>7758</v>
      </c>
      <c r="CY580" t="s">
        <v>7759</v>
      </c>
      <c r="CZ580" t="s">
        <v>9428</v>
      </c>
      <c r="DA580" t="s">
        <v>7184</v>
      </c>
      <c r="DB580" t="s">
        <v>5342</v>
      </c>
      <c r="DC580" t="s">
        <v>7185</v>
      </c>
      <c r="DD580" t="s">
        <v>4003</v>
      </c>
      <c r="DE580" t="s">
        <v>7198</v>
      </c>
      <c r="DF580" t="s">
        <v>7187</v>
      </c>
      <c r="DG580" t="s">
        <v>7188</v>
      </c>
      <c r="DH580" t="s">
        <v>110</v>
      </c>
      <c r="DI580" t="s">
        <v>110</v>
      </c>
      <c r="DJ580" t="s">
        <v>130</v>
      </c>
      <c r="DK580" t="s">
        <v>110</v>
      </c>
      <c r="DL580" t="s">
        <v>4004</v>
      </c>
      <c r="DM580" t="s">
        <v>7189</v>
      </c>
      <c r="DN580" t="s">
        <v>7268</v>
      </c>
      <c r="DO580" t="s">
        <v>7872</v>
      </c>
      <c r="DP580" t="s">
        <v>110</v>
      </c>
      <c r="DQ580" t="s">
        <v>110</v>
      </c>
      <c r="DR580" t="s">
        <v>7192</v>
      </c>
      <c r="DS580" t="s">
        <v>7649</v>
      </c>
      <c r="DT580" t="s">
        <v>109</v>
      </c>
      <c r="DU580" t="s">
        <v>4005</v>
      </c>
      <c r="DV580" t="s">
        <v>9440</v>
      </c>
      <c r="DW580" t="s">
        <v>9441</v>
      </c>
      <c r="DX580" t="s">
        <v>9442</v>
      </c>
    </row>
    <row r="581" spans="7:128">
      <c r="G581">
        <v>336</v>
      </c>
      <c r="H581" t="s">
        <v>109</v>
      </c>
      <c r="I581" t="s">
        <v>4006</v>
      </c>
      <c r="J581" s="131">
        <v>44740</v>
      </c>
      <c r="K581" t="s">
        <v>9443</v>
      </c>
      <c r="L581" t="s">
        <v>108</v>
      </c>
      <c r="M581" t="s">
        <v>110</v>
      </c>
      <c r="N581" t="s">
        <v>108</v>
      </c>
      <c r="O581" t="s">
        <v>510</v>
      </c>
      <c r="P581" t="s">
        <v>162</v>
      </c>
      <c r="Q581">
        <v>0.22</v>
      </c>
      <c r="R581">
        <v>0.22</v>
      </c>
      <c r="S581">
        <v>1.48</v>
      </c>
      <c r="T581">
        <v>1.7270000000000001</v>
      </c>
      <c r="U581" t="s">
        <v>109</v>
      </c>
      <c r="V581" t="s">
        <v>126</v>
      </c>
      <c r="W581" t="s">
        <v>1310</v>
      </c>
      <c r="X581" t="s">
        <v>110</v>
      </c>
      <c r="Y581" t="s">
        <v>110</v>
      </c>
      <c r="Z581" t="s">
        <v>110</v>
      </c>
      <c r="AA581" t="s">
        <v>110</v>
      </c>
      <c r="AB581" t="s">
        <v>129</v>
      </c>
      <c r="AC581">
        <v>100</v>
      </c>
      <c r="AD581" t="s">
        <v>130</v>
      </c>
      <c r="AE581" t="s">
        <v>131</v>
      </c>
      <c r="AF581" t="s">
        <v>131</v>
      </c>
      <c r="AG581" t="s">
        <v>109</v>
      </c>
      <c r="AH581" s="18">
        <v>44742</v>
      </c>
      <c r="AI581" s="131">
        <v>44925</v>
      </c>
      <c r="AJ581" t="s">
        <v>133</v>
      </c>
      <c r="AK581" t="s">
        <v>4002</v>
      </c>
      <c r="AL581" t="s">
        <v>110</v>
      </c>
      <c r="AM581" t="s">
        <v>109</v>
      </c>
      <c r="AN581" s="131">
        <v>45838</v>
      </c>
      <c r="AO581" t="s">
        <v>132</v>
      </c>
      <c r="AP581" t="s">
        <v>109</v>
      </c>
      <c r="AQ581" t="s">
        <v>109</v>
      </c>
      <c r="AR581" t="s">
        <v>109</v>
      </c>
      <c r="AS581" t="s">
        <v>109</v>
      </c>
      <c r="AT581" t="s">
        <v>109</v>
      </c>
      <c r="AU581" t="s">
        <v>109</v>
      </c>
      <c r="AV581" t="s">
        <v>109</v>
      </c>
      <c r="AW581" t="s">
        <v>110</v>
      </c>
      <c r="AX581" t="s">
        <v>109</v>
      </c>
      <c r="AY581" t="s">
        <v>110</v>
      </c>
      <c r="AZ581" t="s">
        <v>109</v>
      </c>
      <c r="BA581" t="s">
        <v>136</v>
      </c>
      <c r="BB581" t="s">
        <v>109</v>
      </c>
      <c r="BC581" t="s">
        <v>110</v>
      </c>
      <c r="BD581" t="s">
        <v>110</v>
      </c>
      <c r="BE581" t="s">
        <v>110</v>
      </c>
      <c r="BF581" t="s">
        <v>110</v>
      </c>
      <c r="BG581" t="s">
        <v>110</v>
      </c>
      <c r="BH581" t="s">
        <v>110</v>
      </c>
      <c r="BI581" t="s">
        <v>110</v>
      </c>
      <c r="BJ581" t="s">
        <v>110</v>
      </c>
      <c r="BK581" t="s">
        <v>110</v>
      </c>
      <c r="BL581" t="s">
        <v>109</v>
      </c>
      <c r="BM581" t="s">
        <v>109</v>
      </c>
      <c r="BN581">
        <v>0</v>
      </c>
      <c r="BO581">
        <v>0</v>
      </c>
      <c r="BP581">
        <v>0</v>
      </c>
      <c r="BQ581" t="s">
        <v>109</v>
      </c>
      <c r="BR581" t="s">
        <v>109</v>
      </c>
      <c r="BS581"/>
      <c r="BT581" t="s">
        <v>4000</v>
      </c>
      <c r="BU581" t="s">
        <v>110</v>
      </c>
      <c r="BV581" t="s">
        <v>6253</v>
      </c>
      <c r="BW581" t="s">
        <v>141</v>
      </c>
      <c r="BX581" t="s">
        <v>140</v>
      </c>
      <c r="BY581" t="s">
        <v>5690</v>
      </c>
      <c r="BZ581" t="s">
        <v>110</v>
      </c>
      <c r="CA581" t="s">
        <v>109</v>
      </c>
      <c r="CB581" t="s">
        <v>142</v>
      </c>
      <c r="CC581" t="s">
        <v>5616</v>
      </c>
      <c r="CD581" t="s">
        <v>143</v>
      </c>
      <c r="CE581" t="s">
        <v>110</v>
      </c>
      <c r="CF581"/>
      <c r="CG581" s="131">
        <v>44694</v>
      </c>
      <c r="CH581" t="s">
        <v>144</v>
      </c>
      <c r="CI581" t="s">
        <v>110</v>
      </c>
      <c r="CJ581" t="s">
        <v>114</v>
      </c>
      <c r="CK581" t="s">
        <v>109</v>
      </c>
      <c r="CL581" t="s">
        <v>109</v>
      </c>
      <c r="CM581" t="s">
        <v>109</v>
      </c>
      <c r="CN581">
        <v>2022</v>
      </c>
      <c r="CO581" s="1">
        <v>44740</v>
      </c>
      <c r="CP581" t="s">
        <v>7179</v>
      </c>
      <c r="CQ581">
        <v>6</v>
      </c>
      <c r="CR581">
        <v>27</v>
      </c>
      <c r="CS581" s="1">
        <v>44739</v>
      </c>
      <c r="CT581" t="s">
        <v>16346</v>
      </c>
      <c r="CU581" t="s">
        <v>8615</v>
      </c>
      <c r="CV581" t="s">
        <v>16291</v>
      </c>
      <c r="CW581" t="s">
        <v>16347</v>
      </c>
      <c r="CX581" t="s">
        <v>7758</v>
      </c>
      <c r="CY581" t="s">
        <v>7759</v>
      </c>
      <c r="CZ581" t="s">
        <v>9428</v>
      </c>
      <c r="DA581" t="s">
        <v>7184</v>
      </c>
      <c r="DB581" t="s">
        <v>5342</v>
      </c>
      <c r="DC581" t="s">
        <v>7185</v>
      </c>
      <c r="DD581" t="s">
        <v>4003</v>
      </c>
      <c r="DE581" t="s">
        <v>7198</v>
      </c>
      <c r="DF581" t="s">
        <v>7187</v>
      </c>
      <c r="DG581" t="s">
        <v>7188</v>
      </c>
      <c r="DH581" t="s">
        <v>110</v>
      </c>
      <c r="DI581" t="s">
        <v>110</v>
      </c>
      <c r="DJ581" t="s">
        <v>130</v>
      </c>
      <c r="DK581" t="s">
        <v>110</v>
      </c>
      <c r="DL581" t="s">
        <v>1930</v>
      </c>
      <c r="DM581" t="s">
        <v>7189</v>
      </c>
      <c r="DN581" t="s">
        <v>7268</v>
      </c>
      <c r="DO581" t="s">
        <v>9097</v>
      </c>
      <c r="DP581" t="s">
        <v>110</v>
      </c>
      <c r="DQ581" t="s">
        <v>110</v>
      </c>
      <c r="DR581" t="s">
        <v>7192</v>
      </c>
      <c r="DS581" t="s">
        <v>7193</v>
      </c>
      <c r="DT581" t="s">
        <v>109</v>
      </c>
      <c r="DU581" t="s">
        <v>4007</v>
      </c>
      <c r="DV581" t="s">
        <v>9440</v>
      </c>
      <c r="DW581" t="s">
        <v>9441</v>
      </c>
      <c r="DX581" t="s">
        <v>9442</v>
      </c>
    </row>
    <row r="582" spans="7:128">
      <c r="G582">
        <v>335</v>
      </c>
      <c r="H582" t="s">
        <v>109</v>
      </c>
      <c r="I582" t="s">
        <v>4009</v>
      </c>
      <c r="J582" s="131">
        <v>44740</v>
      </c>
      <c r="K582" t="s">
        <v>6279</v>
      </c>
      <c r="L582" t="s">
        <v>108</v>
      </c>
      <c r="M582" t="s">
        <v>300</v>
      </c>
      <c r="N582" t="s">
        <v>108</v>
      </c>
      <c r="O582" t="s">
        <v>510</v>
      </c>
      <c r="P582" t="s">
        <v>111</v>
      </c>
      <c r="Q582">
        <v>1.95</v>
      </c>
      <c r="R582">
        <v>0.28999999999999998</v>
      </c>
      <c r="S582">
        <v>1.95</v>
      </c>
      <c r="T582">
        <v>2.282</v>
      </c>
      <c r="U582" t="s">
        <v>109</v>
      </c>
      <c r="V582" t="s">
        <v>126</v>
      </c>
      <c r="W582" t="s">
        <v>4010</v>
      </c>
      <c r="X582" t="s">
        <v>110</v>
      </c>
      <c r="Y582" t="s">
        <v>4010</v>
      </c>
      <c r="Z582" t="s">
        <v>110</v>
      </c>
      <c r="AA582" t="s">
        <v>110</v>
      </c>
      <c r="AB582" t="s">
        <v>129</v>
      </c>
      <c r="AC582">
        <v>100</v>
      </c>
      <c r="AD582" t="s">
        <v>205</v>
      </c>
      <c r="AE582" t="s">
        <v>166</v>
      </c>
      <c r="AF582" t="s">
        <v>166</v>
      </c>
      <c r="AG582" t="s">
        <v>109</v>
      </c>
      <c r="AH582" s="18">
        <v>44748</v>
      </c>
      <c r="AI582" s="131">
        <v>44932</v>
      </c>
      <c r="AJ582" t="s">
        <v>133</v>
      </c>
      <c r="AK582" t="s">
        <v>4011</v>
      </c>
      <c r="AL582" t="s">
        <v>110</v>
      </c>
      <c r="AM582" t="s">
        <v>109</v>
      </c>
      <c r="AN582" s="131">
        <v>45844</v>
      </c>
      <c r="AO582" t="s">
        <v>132</v>
      </c>
      <c r="AP582" t="s">
        <v>109</v>
      </c>
      <c r="AQ582" t="s">
        <v>109</v>
      </c>
      <c r="AR582" t="s">
        <v>109</v>
      </c>
      <c r="AS582" t="s">
        <v>109</v>
      </c>
      <c r="AT582" t="s">
        <v>109</v>
      </c>
      <c r="AU582" t="s">
        <v>109</v>
      </c>
      <c r="AV582" t="s">
        <v>109</v>
      </c>
      <c r="AW582" t="s">
        <v>110</v>
      </c>
      <c r="AX582" t="s">
        <v>109</v>
      </c>
      <c r="AY582" t="s">
        <v>110</v>
      </c>
      <c r="AZ582" t="s">
        <v>109</v>
      </c>
      <c r="BA582" t="s">
        <v>136</v>
      </c>
      <c r="BB582" t="s">
        <v>109</v>
      </c>
      <c r="BC582" t="s">
        <v>110</v>
      </c>
      <c r="BD582" t="s">
        <v>110</v>
      </c>
      <c r="BE582" t="s">
        <v>110</v>
      </c>
      <c r="BF582" t="s">
        <v>110</v>
      </c>
      <c r="BG582" t="s">
        <v>110</v>
      </c>
      <c r="BH582" t="s">
        <v>110</v>
      </c>
      <c r="BI582" t="s">
        <v>110</v>
      </c>
      <c r="BJ582" t="s">
        <v>110</v>
      </c>
      <c r="BK582" t="s">
        <v>110</v>
      </c>
      <c r="BL582" t="s">
        <v>109</v>
      </c>
      <c r="BM582" t="s">
        <v>109</v>
      </c>
      <c r="BN582">
        <v>0</v>
      </c>
      <c r="BO582">
        <v>0</v>
      </c>
      <c r="BP582">
        <v>0</v>
      </c>
      <c r="BQ582" t="s">
        <v>109</v>
      </c>
      <c r="BR582" t="s">
        <v>109</v>
      </c>
      <c r="BS582"/>
      <c r="BT582" t="s">
        <v>4008</v>
      </c>
      <c r="BU582" t="s">
        <v>110</v>
      </c>
      <c r="BV582" t="s">
        <v>6279</v>
      </c>
      <c r="BW582" t="s">
        <v>141</v>
      </c>
      <c r="BX582" t="s">
        <v>140</v>
      </c>
      <c r="BY582" t="s">
        <v>605</v>
      </c>
      <c r="BZ582" t="s">
        <v>110</v>
      </c>
      <c r="CA582" t="s">
        <v>109</v>
      </c>
      <c r="CB582" t="s">
        <v>324</v>
      </c>
      <c r="CC582" t="s">
        <v>5616</v>
      </c>
      <c r="CD582" t="s">
        <v>5828</v>
      </c>
      <c r="CE582" t="s">
        <v>6280</v>
      </c>
      <c r="CF582"/>
      <c r="CG582" s="131">
        <v>44651</v>
      </c>
      <c r="CH582" t="s">
        <v>144</v>
      </c>
      <c r="CI582" t="s">
        <v>144</v>
      </c>
      <c r="CJ582" t="s">
        <v>114</v>
      </c>
      <c r="CK582" t="s">
        <v>109</v>
      </c>
      <c r="CL582" t="s">
        <v>109</v>
      </c>
      <c r="CM582" t="s">
        <v>109</v>
      </c>
      <c r="CN582">
        <v>2022</v>
      </c>
      <c r="CO582" s="1">
        <v>44740</v>
      </c>
      <c r="CP582" t="s">
        <v>7179</v>
      </c>
      <c r="CQ582">
        <v>6</v>
      </c>
      <c r="CR582">
        <v>27</v>
      </c>
      <c r="CS582" s="1">
        <v>44739</v>
      </c>
      <c r="CT582" t="s">
        <v>16346</v>
      </c>
      <c r="CU582" t="s">
        <v>8615</v>
      </c>
      <c r="CV582" t="s">
        <v>16291</v>
      </c>
      <c r="CW582" t="s">
        <v>16347</v>
      </c>
      <c r="CX582" t="s">
        <v>7758</v>
      </c>
      <c r="CY582" t="s">
        <v>7759</v>
      </c>
      <c r="CZ582" t="s">
        <v>9428</v>
      </c>
      <c r="DA582" t="s">
        <v>7184</v>
      </c>
      <c r="DB582" t="s">
        <v>5342</v>
      </c>
      <c r="DC582" t="s">
        <v>7185</v>
      </c>
      <c r="DD582" t="s">
        <v>4012</v>
      </c>
      <c r="DE582" t="s">
        <v>7811</v>
      </c>
      <c r="DF582" t="s">
        <v>7812</v>
      </c>
      <c r="DG582" t="s">
        <v>7188</v>
      </c>
      <c r="DH582" t="s">
        <v>110</v>
      </c>
      <c r="DI582" t="s">
        <v>110</v>
      </c>
      <c r="DJ582" t="s">
        <v>205</v>
      </c>
      <c r="DK582" t="s">
        <v>110</v>
      </c>
      <c r="DL582" t="s">
        <v>110</v>
      </c>
      <c r="DM582" t="s">
        <v>7189</v>
      </c>
      <c r="DN582" t="s">
        <v>58</v>
      </c>
      <c r="DO582" t="s">
        <v>9444</v>
      </c>
      <c r="DP582" t="s">
        <v>110</v>
      </c>
      <c r="DQ582" t="s">
        <v>7811</v>
      </c>
      <c r="DR582" t="s">
        <v>7811</v>
      </c>
      <c r="DS582" t="s">
        <v>110</v>
      </c>
      <c r="DT582" t="s">
        <v>109</v>
      </c>
      <c r="DU582" t="s">
        <v>4013</v>
      </c>
      <c r="DV582" t="s">
        <v>9445</v>
      </c>
      <c r="DW582" t="s">
        <v>9441</v>
      </c>
      <c r="DX582" t="s">
        <v>9446</v>
      </c>
    </row>
    <row r="583" spans="7:128">
      <c r="G583">
        <v>334</v>
      </c>
      <c r="H583" t="s">
        <v>109</v>
      </c>
      <c r="I583" t="s">
        <v>4014</v>
      </c>
      <c r="J583" s="131">
        <v>44740</v>
      </c>
      <c r="K583" t="s">
        <v>9447</v>
      </c>
      <c r="L583" t="s">
        <v>108</v>
      </c>
      <c r="M583" t="s">
        <v>300</v>
      </c>
      <c r="N583" t="s">
        <v>108</v>
      </c>
      <c r="O583" t="s">
        <v>510</v>
      </c>
      <c r="P583" t="s">
        <v>162</v>
      </c>
      <c r="Q583">
        <v>0.3</v>
      </c>
      <c r="R583">
        <v>0.3</v>
      </c>
      <c r="S583">
        <v>2.0099999999999998</v>
      </c>
      <c r="T583">
        <v>2.3540000000000001</v>
      </c>
      <c r="U583" t="s">
        <v>109</v>
      </c>
      <c r="V583" t="s">
        <v>413</v>
      </c>
      <c r="W583" t="s">
        <v>1310</v>
      </c>
      <c r="X583" t="s">
        <v>110</v>
      </c>
      <c r="Y583" t="s">
        <v>1310</v>
      </c>
      <c r="Z583" t="s">
        <v>110</v>
      </c>
      <c r="AA583" t="s">
        <v>110</v>
      </c>
      <c r="AB583" t="s">
        <v>129</v>
      </c>
      <c r="AC583">
        <v>100</v>
      </c>
      <c r="AD583" t="s">
        <v>130</v>
      </c>
      <c r="AE583" t="s">
        <v>225</v>
      </c>
      <c r="AF583" t="s">
        <v>225</v>
      </c>
      <c r="AG583" t="s">
        <v>109</v>
      </c>
      <c r="AH583" s="18">
        <v>44747</v>
      </c>
      <c r="AI583" s="131">
        <v>44931</v>
      </c>
      <c r="AJ583" t="s">
        <v>133</v>
      </c>
      <c r="AK583" t="s">
        <v>1641</v>
      </c>
      <c r="AL583" t="s">
        <v>110</v>
      </c>
      <c r="AM583" t="s">
        <v>109</v>
      </c>
      <c r="AN583" s="131">
        <v>45813</v>
      </c>
      <c r="AO583" t="s">
        <v>132</v>
      </c>
      <c r="AP583" t="s">
        <v>109</v>
      </c>
      <c r="AQ583" t="s">
        <v>109</v>
      </c>
      <c r="AR583" t="s">
        <v>109</v>
      </c>
      <c r="AS583" t="s">
        <v>109</v>
      </c>
      <c r="AT583" t="s">
        <v>109</v>
      </c>
      <c r="AU583" t="s">
        <v>109</v>
      </c>
      <c r="AV583" t="s">
        <v>109</v>
      </c>
      <c r="AW583" t="s">
        <v>110</v>
      </c>
      <c r="AX583" t="s">
        <v>109</v>
      </c>
      <c r="AY583" t="s">
        <v>110</v>
      </c>
      <c r="AZ583" t="s">
        <v>109</v>
      </c>
      <c r="BA583" t="s">
        <v>136</v>
      </c>
      <c r="BB583" t="s">
        <v>109</v>
      </c>
      <c r="BC583" t="s">
        <v>110</v>
      </c>
      <c r="BD583" t="s">
        <v>110</v>
      </c>
      <c r="BE583" t="s">
        <v>110</v>
      </c>
      <c r="BF583" t="s">
        <v>110</v>
      </c>
      <c r="BG583" t="s">
        <v>110</v>
      </c>
      <c r="BH583" t="s">
        <v>110</v>
      </c>
      <c r="BI583" t="s">
        <v>110</v>
      </c>
      <c r="BJ583" t="s">
        <v>110</v>
      </c>
      <c r="BK583" t="s">
        <v>110</v>
      </c>
      <c r="BL583" t="s">
        <v>109</v>
      </c>
      <c r="BM583" t="s">
        <v>109</v>
      </c>
      <c r="BN583">
        <v>0</v>
      </c>
      <c r="BO583">
        <v>0</v>
      </c>
      <c r="BP583">
        <v>0</v>
      </c>
      <c r="BQ583" t="s">
        <v>109</v>
      </c>
      <c r="BR583" t="s">
        <v>109</v>
      </c>
      <c r="BS583"/>
      <c r="BT583" t="s">
        <v>1639</v>
      </c>
      <c r="BU583" t="s">
        <v>7257</v>
      </c>
      <c r="BV583" t="s">
        <v>6492</v>
      </c>
      <c r="BW583" t="s">
        <v>141</v>
      </c>
      <c r="BX583" t="s">
        <v>140</v>
      </c>
      <c r="BY583" t="s">
        <v>5690</v>
      </c>
      <c r="BZ583" t="s">
        <v>110</v>
      </c>
      <c r="CA583" t="s">
        <v>109</v>
      </c>
      <c r="CB583" t="s">
        <v>142</v>
      </c>
      <c r="CC583" t="s">
        <v>5615</v>
      </c>
      <c r="CD583" t="s">
        <v>6493</v>
      </c>
      <c r="CE583" t="s">
        <v>110</v>
      </c>
      <c r="CF583"/>
      <c r="CG583" s="131">
        <v>43922</v>
      </c>
      <c r="CH583" t="s">
        <v>144</v>
      </c>
      <c r="CI583" t="s">
        <v>144</v>
      </c>
      <c r="CJ583" t="s">
        <v>114</v>
      </c>
      <c r="CK583" t="s">
        <v>109</v>
      </c>
      <c r="CL583" t="s">
        <v>109</v>
      </c>
      <c r="CM583" t="s">
        <v>109</v>
      </c>
      <c r="CN583">
        <v>2022</v>
      </c>
      <c r="CO583" s="1">
        <v>44740</v>
      </c>
      <c r="CP583" t="s">
        <v>7179</v>
      </c>
      <c r="CQ583">
        <v>6</v>
      </c>
      <c r="CR583">
        <v>27</v>
      </c>
      <c r="CS583" s="1">
        <v>44739</v>
      </c>
      <c r="CT583" t="s">
        <v>16346</v>
      </c>
      <c r="CU583" t="s">
        <v>8615</v>
      </c>
      <c r="CV583" t="s">
        <v>16291</v>
      </c>
      <c r="CW583" t="s">
        <v>16347</v>
      </c>
      <c r="CX583" t="s">
        <v>7758</v>
      </c>
      <c r="CY583" t="s">
        <v>7759</v>
      </c>
      <c r="CZ583" t="s">
        <v>9428</v>
      </c>
      <c r="DA583" t="s">
        <v>7184</v>
      </c>
      <c r="DB583" t="s">
        <v>5342</v>
      </c>
      <c r="DC583" t="s">
        <v>7185</v>
      </c>
      <c r="DD583" t="s">
        <v>1669</v>
      </c>
      <c r="DE583" t="s">
        <v>7198</v>
      </c>
      <c r="DF583" t="s">
        <v>7187</v>
      </c>
      <c r="DG583" t="s">
        <v>7188</v>
      </c>
      <c r="DH583" t="s">
        <v>110</v>
      </c>
      <c r="DI583" t="s">
        <v>110</v>
      </c>
      <c r="DJ583" t="s">
        <v>130</v>
      </c>
      <c r="DK583" t="s">
        <v>110</v>
      </c>
      <c r="DL583" t="s">
        <v>3569</v>
      </c>
      <c r="DM583" t="s">
        <v>7304</v>
      </c>
      <c r="DN583" t="s">
        <v>7268</v>
      </c>
      <c r="DO583" t="s">
        <v>7269</v>
      </c>
      <c r="DP583" t="s">
        <v>110</v>
      </c>
      <c r="DQ583" t="s">
        <v>110</v>
      </c>
      <c r="DR583" t="s">
        <v>7192</v>
      </c>
      <c r="DS583" t="s">
        <v>7259</v>
      </c>
      <c r="DT583" t="s">
        <v>109</v>
      </c>
      <c r="DU583" t="s">
        <v>4015</v>
      </c>
      <c r="DV583" t="s">
        <v>9448</v>
      </c>
      <c r="DW583" t="s">
        <v>9441</v>
      </c>
      <c r="DX583" t="s">
        <v>9449</v>
      </c>
    </row>
    <row r="584" spans="7:128">
      <c r="G584">
        <v>333</v>
      </c>
      <c r="H584" t="s">
        <v>109</v>
      </c>
      <c r="I584" t="s">
        <v>4017</v>
      </c>
      <c r="J584" s="131">
        <v>44740</v>
      </c>
      <c r="K584" t="s">
        <v>6868</v>
      </c>
      <c r="L584" t="s">
        <v>4018</v>
      </c>
      <c r="M584" t="s">
        <v>161</v>
      </c>
      <c r="N584" t="s">
        <v>3165</v>
      </c>
      <c r="O584" t="s">
        <v>530</v>
      </c>
      <c r="P584" t="s">
        <v>162</v>
      </c>
      <c r="Q584">
        <v>5</v>
      </c>
      <c r="R584">
        <v>5</v>
      </c>
      <c r="S584">
        <v>33.54</v>
      </c>
      <c r="T584">
        <v>39.24</v>
      </c>
      <c r="U584" t="s">
        <v>109</v>
      </c>
      <c r="V584" t="s">
        <v>956</v>
      </c>
      <c r="W584" t="s">
        <v>319</v>
      </c>
      <c r="X584" t="s">
        <v>4019</v>
      </c>
      <c r="Y584" t="s">
        <v>4020</v>
      </c>
      <c r="Z584" t="s">
        <v>4020</v>
      </c>
      <c r="AA584" t="s">
        <v>1534</v>
      </c>
      <c r="AB584" t="s">
        <v>129</v>
      </c>
      <c r="AC584">
        <v>99.557000000000002</v>
      </c>
      <c r="AD584" t="s">
        <v>180</v>
      </c>
      <c r="AE584" t="s">
        <v>131</v>
      </c>
      <c r="AF584" t="s">
        <v>131</v>
      </c>
      <c r="AG584" t="s">
        <v>109</v>
      </c>
      <c r="AH584" s="18">
        <v>44748</v>
      </c>
      <c r="AI584" s="131">
        <v>44932</v>
      </c>
      <c r="AJ584" t="s">
        <v>167</v>
      </c>
      <c r="AK584" t="s">
        <v>4021</v>
      </c>
      <c r="AL584" t="s">
        <v>110</v>
      </c>
      <c r="AM584" t="s">
        <v>109</v>
      </c>
      <c r="AN584" s="131">
        <v>46574</v>
      </c>
      <c r="AO584" t="s">
        <v>132</v>
      </c>
      <c r="AP584" t="s">
        <v>109</v>
      </c>
      <c r="AQ584" t="s">
        <v>109</v>
      </c>
      <c r="AR584" t="s">
        <v>109</v>
      </c>
      <c r="AS584" t="s">
        <v>109</v>
      </c>
      <c r="AT584" t="s">
        <v>109</v>
      </c>
      <c r="AU584" t="s">
        <v>109</v>
      </c>
      <c r="AV584" t="s">
        <v>109</v>
      </c>
      <c r="AW584" t="s">
        <v>110</v>
      </c>
      <c r="AX584" t="s">
        <v>109</v>
      </c>
      <c r="AY584" t="s">
        <v>4023</v>
      </c>
      <c r="AZ584" t="s">
        <v>109</v>
      </c>
      <c r="BA584" t="s">
        <v>136</v>
      </c>
      <c r="BB584" t="s">
        <v>109</v>
      </c>
      <c r="BC584" t="s">
        <v>110</v>
      </c>
      <c r="BD584" t="s">
        <v>110</v>
      </c>
      <c r="BE584" t="s">
        <v>110</v>
      </c>
      <c r="BF584" t="s">
        <v>110</v>
      </c>
      <c r="BG584" t="s">
        <v>110</v>
      </c>
      <c r="BH584" t="s">
        <v>110</v>
      </c>
      <c r="BI584" t="s">
        <v>110</v>
      </c>
      <c r="BJ584" t="s">
        <v>110</v>
      </c>
      <c r="BK584" t="s">
        <v>110</v>
      </c>
      <c r="BL584" t="s">
        <v>109</v>
      </c>
      <c r="BM584" t="s">
        <v>109</v>
      </c>
      <c r="BN584">
        <v>0</v>
      </c>
      <c r="BO584">
        <v>0</v>
      </c>
      <c r="BP584">
        <v>0</v>
      </c>
      <c r="BQ584" t="s">
        <v>109</v>
      </c>
      <c r="BR584" t="s">
        <v>109</v>
      </c>
      <c r="BS584"/>
      <c r="BT584" t="s">
        <v>4016</v>
      </c>
      <c r="BU584" t="s">
        <v>110</v>
      </c>
      <c r="BV584" t="s">
        <v>6868</v>
      </c>
      <c r="BW584" t="s">
        <v>5363</v>
      </c>
      <c r="BX584" t="s">
        <v>5545</v>
      </c>
      <c r="BY584" t="s">
        <v>110</v>
      </c>
      <c r="BZ584" t="s">
        <v>110</v>
      </c>
      <c r="CA584" t="s">
        <v>109</v>
      </c>
      <c r="CB584" t="s">
        <v>694</v>
      </c>
      <c r="CC584" t="s">
        <v>110</v>
      </c>
      <c r="CD584" t="s">
        <v>5894</v>
      </c>
      <c r="CE584" t="s">
        <v>110</v>
      </c>
      <c r="CF584"/>
      <c r="CG584" s="131">
        <v>41303</v>
      </c>
      <c r="CH584" t="s">
        <v>198</v>
      </c>
      <c r="CI584" t="s">
        <v>5545</v>
      </c>
      <c r="CJ584" t="s">
        <v>114</v>
      </c>
      <c r="CK584" t="s">
        <v>109</v>
      </c>
      <c r="CL584" t="s">
        <v>109</v>
      </c>
      <c r="CM584" t="s">
        <v>109</v>
      </c>
      <c r="CN584">
        <v>2022</v>
      </c>
      <c r="CO584" s="1">
        <v>44740</v>
      </c>
      <c r="CP584" t="s">
        <v>110</v>
      </c>
      <c r="CQ584">
        <v>6</v>
      </c>
      <c r="CR584">
        <v>27</v>
      </c>
      <c r="CS584" s="1">
        <v>44739</v>
      </c>
      <c r="CT584" t="s">
        <v>16346</v>
      </c>
      <c r="CU584" t="s">
        <v>8615</v>
      </c>
      <c r="CV584" t="s">
        <v>16291</v>
      </c>
      <c r="CW584" t="s">
        <v>16347</v>
      </c>
      <c r="CX584" t="s">
        <v>7758</v>
      </c>
      <c r="CY584" t="s">
        <v>7759</v>
      </c>
      <c r="CZ584" t="s">
        <v>9428</v>
      </c>
      <c r="DA584" t="s">
        <v>7223</v>
      </c>
      <c r="DB584" t="s">
        <v>5342</v>
      </c>
      <c r="DC584" t="s">
        <v>7383</v>
      </c>
      <c r="DD584" t="s">
        <v>4022</v>
      </c>
      <c r="DE584" t="s">
        <v>7198</v>
      </c>
      <c r="DF584" t="s">
        <v>7187</v>
      </c>
      <c r="DG584" t="s">
        <v>7199</v>
      </c>
      <c r="DH584" t="s">
        <v>7280</v>
      </c>
      <c r="DI584" t="s">
        <v>4016</v>
      </c>
      <c r="DJ584" t="s">
        <v>180</v>
      </c>
      <c r="DK584" t="s">
        <v>110</v>
      </c>
      <c r="DL584" t="s">
        <v>110</v>
      </c>
      <c r="DM584" t="s">
        <v>7384</v>
      </c>
      <c r="DN584" t="s">
        <v>57</v>
      </c>
      <c r="DO584" t="s">
        <v>7235</v>
      </c>
      <c r="DP584" t="s">
        <v>110</v>
      </c>
      <c r="DQ584" t="s">
        <v>110</v>
      </c>
      <c r="DR584" t="s">
        <v>7213</v>
      </c>
      <c r="DS584" t="s">
        <v>110</v>
      </c>
      <c r="DT584" t="s">
        <v>109</v>
      </c>
      <c r="DU584" t="s">
        <v>4024</v>
      </c>
      <c r="DV584" t="s">
        <v>9450</v>
      </c>
      <c r="DW584" t="s">
        <v>9441</v>
      </c>
      <c r="DX584" t="s">
        <v>9451</v>
      </c>
    </row>
    <row r="585" spans="7:128">
      <c r="G585">
        <v>332</v>
      </c>
      <c r="H585" t="s">
        <v>109</v>
      </c>
      <c r="I585" t="s">
        <v>4025</v>
      </c>
      <c r="J585" s="131">
        <v>44739</v>
      </c>
      <c r="K585" t="s">
        <v>6418</v>
      </c>
      <c r="L585" t="s">
        <v>108</v>
      </c>
      <c r="M585" t="s">
        <v>161</v>
      </c>
      <c r="N585" t="s">
        <v>108</v>
      </c>
      <c r="O585" t="s">
        <v>510</v>
      </c>
      <c r="P585" t="s">
        <v>162</v>
      </c>
      <c r="Q585">
        <v>1.25</v>
      </c>
      <c r="R585">
        <v>1.25</v>
      </c>
      <c r="S585">
        <v>8.36</v>
      </c>
      <c r="T585">
        <v>9.8059999999999992</v>
      </c>
      <c r="U585" t="s">
        <v>109</v>
      </c>
      <c r="V585" t="s">
        <v>149</v>
      </c>
      <c r="W585" t="s">
        <v>163</v>
      </c>
      <c r="X585" t="s">
        <v>110</v>
      </c>
      <c r="Y585" t="s">
        <v>110</v>
      </c>
      <c r="Z585" t="s">
        <v>110</v>
      </c>
      <c r="AA585" t="s">
        <v>110</v>
      </c>
      <c r="AB585" t="s">
        <v>129</v>
      </c>
      <c r="AC585">
        <v>100</v>
      </c>
      <c r="AD585" t="s">
        <v>180</v>
      </c>
      <c r="AE585" t="s">
        <v>225</v>
      </c>
      <c r="AF585" t="s">
        <v>225</v>
      </c>
      <c r="AG585" t="s">
        <v>109</v>
      </c>
      <c r="AH585" s="18">
        <v>44740</v>
      </c>
      <c r="AI585" s="131">
        <v>44922</v>
      </c>
      <c r="AJ585" t="s">
        <v>430</v>
      </c>
      <c r="AK585" t="s">
        <v>1650</v>
      </c>
      <c r="AL585" t="s">
        <v>110</v>
      </c>
      <c r="AM585" t="s">
        <v>109</v>
      </c>
      <c r="AN585" s="131">
        <v>45104</v>
      </c>
      <c r="AO585" t="s">
        <v>132</v>
      </c>
      <c r="AP585" t="s">
        <v>109</v>
      </c>
      <c r="AQ585" t="s">
        <v>109</v>
      </c>
      <c r="AR585" t="s">
        <v>109</v>
      </c>
      <c r="AS585" t="s">
        <v>109</v>
      </c>
      <c r="AT585" t="s">
        <v>109</v>
      </c>
      <c r="AU585" t="s">
        <v>109</v>
      </c>
      <c r="AV585" t="s">
        <v>182</v>
      </c>
      <c r="AW585" t="s">
        <v>110</v>
      </c>
      <c r="AX585" t="s">
        <v>109</v>
      </c>
      <c r="AY585" t="s">
        <v>110</v>
      </c>
      <c r="AZ585" t="s">
        <v>109</v>
      </c>
      <c r="BA585" t="s">
        <v>136</v>
      </c>
      <c r="BB585" t="s">
        <v>109</v>
      </c>
      <c r="BC585" t="s">
        <v>110</v>
      </c>
      <c r="BD585" t="s">
        <v>110</v>
      </c>
      <c r="BE585" t="s">
        <v>110</v>
      </c>
      <c r="BF585" t="s">
        <v>110</v>
      </c>
      <c r="BG585" t="s">
        <v>110</v>
      </c>
      <c r="BH585" t="s">
        <v>110</v>
      </c>
      <c r="BI585" t="s">
        <v>110</v>
      </c>
      <c r="BJ585" t="s">
        <v>110</v>
      </c>
      <c r="BK585" t="s">
        <v>110</v>
      </c>
      <c r="BL585" t="s">
        <v>109</v>
      </c>
      <c r="BM585" t="s">
        <v>109</v>
      </c>
      <c r="BN585">
        <v>0</v>
      </c>
      <c r="BO585">
        <v>0</v>
      </c>
      <c r="BP585">
        <v>0</v>
      </c>
      <c r="BQ585" t="s">
        <v>109</v>
      </c>
      <c r="BR585" t="s">
        <v>109</v>
      </c>
      <c r="BS585"/>
      <c r="BT585" t="s">
        <v>1648</v>
      </c>
      <c r="BU585" t="s">
        <v>110</v>
      </c>
      <c r="BV585" t="s">
        <v>6418</v>
      </c>
      <c r="BW585" t="s">
        <v>5370</v>
      </c>
      <c r="BX585" t="s">
        <v>5545</v>
      </c>
      <c r="BY585" t="s">
        <v>110</v>
      </c>
      <c r="BZ585" t="s">
        <v>110</v>
      </c>
      <c r="CA585" t="s">
        <v>109</v>
      </c>
      <c r="CB585" t="s">
        <v>173</v>
      </c>
      <c r="CC585" t="s">
        <v>110</v>
      </c>
      <c r="CD585" t="s">
        <v>5865</v>
      </c>
      <c r="CE585" t="s">
        <v>110</v>
      </c>
      <c r="CF585"/>
      <c r="CG585" s="131">
        <v>44371</v>
      </c>
      <c r="CH585" t="s">
        <v>5413</v>
      </c>
      <c r="CI585" t="s">
        <v>5545</v>
      </c>
      <c r="CJ585" t="s">
        <v>114</v>
      </c>
      <c r="CK585" t="s">
        <v>109</v>
      </c>
      <c r="CL585" t="s">
        <v>109</v>
      </c>
      <c r="CM585" t="s">
        <v>109</v>
      </c>
      <c r="CN585">
        <v>2022</v>
      </c>
      <c r="CO585" s="1">
        <v>44739</v>
      </c>
      <c r="CP585" t="s">
        <v>110</v>
      </c>
      <c r="CQ585">
        <v>6</v>
      </c>
      <c r="CR585">
        <v>27</v>
      </c>
      <c r="CS585" s="1">
        <v>44739</v>
      </c>
      <c r="CT585" t="s">
        <v>16346</v>
      </c>
      <c r="CU585" t="s">
        <v>8615</v>
      </c>
      <c r="CV585" t="s">
        <v>16291</v>
      </c>
      <c r="CW585" t="s">
        <v>16347</v>
      </c>
      <c r="CX585" t="s">
        <v>7758</v>
      </c>
      <c r="CY585" t="s">
        <v>7759</v>
      </c>
      <c r="CZ585" t="s">
        <v>9428</v>
      </c>
      <c r="DA585" t="s">
        <v>7184</v>
      </c>
      <c r="DB585" t="s">
        <v>5342</v>
      </c>
      <c r="DC585" t="s">
        <v>7206</v>
      </c>
      <c r="DD585" t="s">
        <v>3848</v>
      </c>
      <c r="DE585" t="s">
        <v>7198</v>
      </c>
      <c r="DF585" t="s">
        <v>7187</v>
      </c>
      <c r="DG585" t="s">
        <v>7188</v>
      </c>
      <c r="DH585" t="s">
        <v>110</v>
      </c>
      <c r="DI585" t="s">
        <v>1648</v>
      </c>
      <c r="DJ585" t="s">
        <v>180</v>
      </c>
      <c r="DK585" t="s">
        <v>110</v>
      </c>
      <c r="DL585" t="s">
        <v>110</v>
      </c>
      <c r="DM585" t="s">
        <v>182</v>
      </c>
      <c r="DN585" t="s">
        <v>57</v>
      </c>
      <c r="DO585" t="s">
        <v>7828</v>
      </c>
      <c r="DP585" t="s">
        <v>110</v>
      </c>
      <c r="DQ585" t="s">
        <v>110</v>
      </c>
      <c r="DR585" t="s">
        <v>7213</v>
      </c>
      <c r="DS585" t="s">
        <v>110</v>
      </c>
      <c r="DT585" t="s">
        <v>109</v>
      </c>
      <c r="DU585" t="s">
        <v>4026</v>
      </c>
      <c r="DV585" t="s">
        <v>9452</v>
      </c>
      <c r="DW585" t="s">
        <v>9453</v>
      </c>
      <c r="DX585" t="s">
        <v>9333</v>
      </c>
    </row>
    <row r="586" spans="7:128">
      <c r="G586">
        <v>331</v>
      </c>
      <c r="H586" t="s">
        <v>109</v>
      </c>
      <c r="I586" t="s">
        <v>4027</v>
      </c>
      <c r="J586" s="131">
        <v>44735</v>
      </c>
      <c r="K586" t="s">
        <v>6671</v>
      </c>
      <c r="L586" t="s">
        <v>108</v>
      </c>
      <c r="M586" t="s">
        <v>124</v>
      </c>
      <c r="N586" t="s">
        <v>108</v>
      </c>
      <c r="O586" t="s">
        <v>510</v>
      </c>
      <c r="P586" t="s">
        <v>162</v>
      </c>
      <c r="Q586">
        <v>0.58599999999999997</v>
      </c>
      <c r="R586">
        <v>0.59</v>
      </c>
      <c r="S586">
        <v>3.93</v>
      </c>
      <c r="T586">
        <v>4.5999999999999996</v>
      </c>
      <c r="U586" t="s">
        <v>109</v>
      </c>
      <c r="V586" t="s">
        <v>126</v>
      </c>
      <c r="W586" t="s">
        <v>565</v>
      </c>
      <c r="X586" t="s">
        <v>110</v>
      </c>
      <c r="Y586" t="s">
        <v>565</v>
      </c>
      <c r="Z586" t="s">
        <v>110</v>
      </c>
      <c r="AA586" t="s">
        <v>110</v>
      </c>
      <c r="AB586" t="s">
        <v>129</v>
      </c>
      <c r="AC586">
        <v>100</v>
      </c>
      <c r="AD586" t="s">
        <v>205</v>
      </c>
      <c r="AE586" t="s">
        <v>225</v>
      </c>
      <c r="AF586" t="s">
        <v>225</v>
      </c>
      <c r="AG586" t="s">
        <v>109</v>
      </c>
      <c r="AH586" s="18">
        <v>44741</v>
      </c>
      <c r="AI586" s="131">
        <v>44924</v>
      </c>
      <c r="AJ586" t="s">
        <v>133</v>
      </c>
      <c r="AK586" t="s">
        <v>3092</v>
      </c>
      <c r="AL586" t="s">
        <v>110</v>
      </c>
      <c r="AM586" t="s">
        <v>109</v>
      </c>
      <c r="AN586" s="131">
        <v>45837</v>
      </c>
      <c r="AO586" t="s">
        <v>132</v>
      </c>
      <c r="AP586" t="s">
        <v>109</v>
      </c>
      <c r="AQ586" t="s">
        <v>109</v>
      </c>
      <c r="AR586" t="s">
        <v>109</v>
      </c>
      <c r="AS586" t="s">
        <v>109</v>
      </c>
      <c r="AT586" t="s">
        <v>109</v>
      </c>
      <c r="AU586" t="s">
        <v>109</v>
      </c>
      <c r="AV586" t="s">
        <v>109</v>
      </c>
      <c r="AW586" t="s">
        <v>110</v>
      </c>
      <c r="AX586" t="s">
        <v>109</v>
      </c>
      <c r="AY586" t="s">
        <v>110</v>
      </c>
      <c r="AZ586" t="s">
        <v>109</v>
      </c>
      <c r="BA586" t="s">
        <v>136</v>
      </c>
      <c r="BB586" t="s">
        <v>109</v>
      </c>
      <c r="BC586" t="s">
        <v>110</v>
      </c>
      <c r="BD586" t="s">
        <v>110</v>
      </c>
      <c r="BE586" t="s">
        <v>110</v>
      </c>
      <c r="BF586" t="s">
        <v>110</v>
      </c>
      <c r="BG586" t="s">
        <v>110</v>
      </c>
      <c r="BH586" t="s">
        <v>110</v>
      </c>
      <c r="BI586" t="s">
        <v>110</v>
      </c>
      <c r="BJ586" t="s">
        <v>110</v>
      </c>
      <c r="BK586" t="s">
        <v>110</v>
      </c>
      <c r="BL586" t="s">
        <v>109</v>
      </c>
      <c r="BM586" t="s">
        <v>109</v>
      </c>
      <c r="BN586">
        <v>0</v>
      </c>
      <c r="BO586">
        <v>0</v>
      </c>
      <c r="BP586">
        <v>0</v>
      </c>
      <c r="BQ586" t="s">
        <v>109</v>
      </c>
      <c r="BR586" t="s">
        <v>109</v>
      </c>
      <c r="BS586"/>
      <c r="BT586" t="s">
        <v>3090</v>
      </c>
      <c r="BU586" t="s">
        <v>110</v>
      </c>
      <c r="BV586" t="s">
        <v>6671</v>
      </c>
      <c r="BW586" t="s">
        <v>141</v>
      </c>
      <c r="BX586" t="s">
        <v>140</v>
      </c>
      <c r="BY586" t="s">
        <v>605</v>
      </c>
      <c r="BZ586" t="s">
        <v>110</v>
      </c>
      <c r="CA586" t="s">
        <v>109</v>
      </c>
      <c r="CB586" t="s">
        <v>635</v>
      </c>
      <c r="CC586" t="s">
        <v>5615</v>
      </c>
      <c r="CD586" t="s">
        <v>6672</v>
      </c>
      <c r="CE586" t="s">
        <v>110</v>
      </c>
      <c r="CF586"/>
      <c r="CG586" s="131">
        <v>43139</v>
      </c>
      <c r="CH586" t="s">
        <v>144</v>
      </c>
      <c r="CI586" t="s">
        <v>144</v>
      </c>
      <c r="CJ586" t="s">
        <v>114</v>
      </c>
      <c r="CK586" t="s">
        <v>109</v>
      </c>
      <c r="CL586" t="s">
        <v>114</v>
      </c>
      <c r="CM586" t="s">
        <v>109</v>
      </c>
      <c r="CN586">
        <v>2022</v>
      </c>
      <c r="CO586" s="1">
        <v>44735</v>
      </c>
      <c r="CP586" t="s">
        <v>7179</v>
      </c>
      <c r="CQ586">
        <v>6</v>
      </c>
      <c r="CR586">
        <v>26</v>
      </c>
      <c r="CS586" s="1">
        <v>44732</v>
      </c>
      <c r="CT586" t="s">
        <v>16348</v>
      </c>
      <c r="CU586" t="s">
        <v>8615</v>
      </c>
      <c r="CV586" t="s">
        <v>16291</v>
      </c>
      <c r="CW586" t="s">
        <v>16347</v>
      </c>
      <c r="CX586" t="s">
        <v>7758</v>
      </c>
      <c r="CY586" t="s">
        <v>7800</v>
      </c>
      <c r="CZ586" t="s">
        <v>9428</v>
      </c>
      <c r="DA586" t="s">
        <v>7184</v>
      </c>
      <c r="DB586" t="s">
        <v>5342</v>
      </c>
      <c r="DC586" t="s">
        <v>7185</v>
      </c>
      <c r="DD586" t="s">
        <v>3093</v>
      </c>
      <c r="DE586" t="s">
        <v>7198</v>
      </c>
      <c r="DF586" t="s">
        <v>7187</v>
      </c>
      <c r="DG586" t="s">
        <v>7188</v>
      </c>
      <c r="DH586" t="s">
        <v>110</v>
      </c>
      <c r="DI586" t="s">
        <v>110</v>
      </c>
      <c r="DJ586" t="s">
        <v>205</v>
      </c>
      <c r="DK586" t="s">
        <v>110</v>
      </c>
      <c r="DL586" t="s">
        <v>110</v>
      </c>
      <c r="DM586" t="s">
        <v>7189</v>
      </c>
      <c r="DN586" t="s">
        <v>7268</v>
      </c>
      <c r="DO586" t="s">
        <v>9454</v>
      </c>
      <c r="DP586" t="s">
        <v>110</v>
      </c>
      <c r="DQ586" t="s">
        <v>110</v>
      </c>
      <c r="DR586" t="s">
        <v>7213</v>
      </c>
      <c r="DS586" t="s">
        <v>110</v>
      </c>
      <c r="DT586" t="s">
        <v>109</v>
      </c>
      <c r="DU586" t="s">
        <v>4028</v>
      </c>
      <c r="DV586" t="s">
        <v>9455</v>
      </c>
      <c r="DW586" t="s">
        <v>9456</v>
      </c>
      <c r="DX586" t="s">
        <v>9457</v>
      </c>
    </row>
    <row r="587" spans="7:128">
      <c r="G587">
        <v>330</v>
      </c>
      <c r="H587" t="s">
        <v>109</v>
      </c>
      <c r="I587" t="s">
        <v>4029</v>
      </c>
      <c r="J587" s="131">
        <v>44735</v>
      </c>
      <c r="K587" t="s">
        <v>6599</v>
      </c>
      <c r="L587" t="s">
        <v>4030</v>
      </c>
      <c r="M587" t="s">
        <v>124</v>
      </c>
      <c r="N587" t="s">
        <v>108</v>
      </c>
      <c r="O587" t="s">
        <v>510</v>
      </c>
      <c r="P587" t="s">
        <v>162</v>
      </c>
      <c r="Q587">
        <v>3</v>
      </c>
      <c r="R587">
        <v>3</v>
      </c>
      <c r="S587">
        <v>20.100000000000001</v>
      </c>
      <c r="T587">
        <v>23.547000000000001</v>
      </c>
      <c r="U587" t="s">
        <v>109</v>
      </c>
      <c r="V587" t="s">
        <v>126</v>
      </c>
      <c r="W587" t="s">
        <v>2483</v>
      </c>
      <c r="X587" t="s">
        <v>1469</v>
      </c>
      <c r="Y587" t="s">
        <v>2483</v>
      </c>
      <c r="Z587" t="s">
        <v>110</v>
      </c>
      <c r="AA587" t="s">
        <v>1212</v>
      </c>
      <c r="AB587" t="s">
        <v>129</v>
      </c>
      <c r="AC587">
        <v>100</v>
      </c>
      <c r="AD587" t="s">
        <v>205</v>
      </c>
      <c r="AE587" t="s">
        <v>131</v>
      </c>
      <c r="AF587" t="s">
        <v>131</v>
      </c>
      <c r="AG587" t="s">
        <v>109</v>
      </c>
      <c r="AH587" s="18">
        <v>44740</v>
      </c>
      <c r="AI587" s="131">
        <v>44923</v>
      </c>
      <c r="AJ587" t="s">
        <v>133</v>
      </c>
      <c r="AK587" t="s">
        <v>2316</v>
      </c>
      <c r="AL587" t="s">
        <v>110</v>
      </c>
      <c r="AM587" t="s">
        <v>109</v>
      </c>
      <c r="AN587" s="131">
        <v>45836</v>
      </c>
      <c r="AO587" t="s">
        <v>132</v>
      </c>
      <c r="AP587" t="s">
        <v>109</v>
      </c>
      <c r="AQ587" t="s">
        <v>109</v>
      </c>
      <c r="AR587" t="s">
        <v>109</v>
      </c>
      <c r="AS587" t="s">
        <v>109</v>
      </c>
      <c r="AT587" t="s">
        <v>109</v>
      </c>
      <c r="AU587" t="s">
        <v>109</v>
      </c>
      <c r="AV587" t="s">
        <v>109</v>
      </c>
      <c r="AW587" t="s">
        <v>110</v>
      </c>
      <c r="AX587" t="s">
        <v>109</v>
      </c>
      <c r="AY587" t="s">
        <v>110</v>
      </c>
      <c r="AZ587" t="s">
        <v>109</v>
      </c>
      <c r="BA587" t="s">
        <v>136</v>
      </c>
      <c r="BB587" t="s">
        <v>109</v>
      </c>
      <c r="BC587" t="s">
        <v>110</v>
      </c>
      <c r="BD587" t="s">
        <v>110</v>
      </c>
      <c r="BE587" t="s">
        <v>110</v>
      </c>
      <c r="BF587" t="s">
        <v>110</v>
      </c>
      <c r="BG587" t="s">
        <v>110</v>
      </c>
      <c r="BH587" t="s">
        <v>110</v>
      </c>
      <c r="BI587" t="s">
        <v>110</v>
      </c>
      <c r="BJ587" t="s">
        <v>110</v>
      </c>
      <c r="BK587" t="s">
        <v>110</v>
      </c>
      <c r="BL587" t="s">
        <v>109</v>
      </c>
      <c r="BM587" t="s">
        <v>109</v>
      </c>
      <c r="BN587">
        <v>0</v>
      </c>
      <c r="BO587">
        <v>0</v>
      </c>
      <c r="BP587">
        <v>0</v>
      </c>
      <c r="BQ587" t="s">
        <v>109</v>
      </c>
      <c r="BR587" t="s">
        <v>109</v>
      </c>
      <c r="BS587"/>
      <c r="BT587" t="s">
        <v>2314</v>
      </c>
      <c r="BU587" t="s">
        <v>110</v>
      </c>
      <c r="BV587" t="s">
        <v>6599</v>
      </c>
      <c r="BW587" t="s">
        <v>141</v>
      </c>
      <c r="BX587" t="s">
        <v>140</v>
      </c>
      <c r="BY587" t="s">
        <v>5690</v>
      </c>
      <c r="BZ587" t="s">
        <v>110</v>
      </c>
      <c r="CA587" t="s">
        <v>109</v>
      </c>
      <c r="CB587" t="s">
        <v>6059</v>
      </c>
      <c r="CC587" t="s">
        <v>5615</v>
      </c>
      <c r="CD587" t="s">
        <v>6600</v>
      </c>
      <c r="CE587" t="s">
        <v>110</v>
      </c>
      <c r="CF587"/>
      <c r="CG587" s="131">
        <v>43616</v>
      </c>
      <c r="CH587" t="s">
        <v>144</v>
      </c>
      <c r="CI587" t="s">
        <v>144</v>
      </c>
      <c r="CJ587" t="s">
        <v>114</v>
      </c>
      <c r="CK587" t="s">
        <v>109</v>
      </c>
      <c r="CL587" t="s">
        <v>114</v>
      </c>
      <c r="CM587" t="s">
        <v>109</v>
      </c>
      <c r="CN587">
        <v>2022</v>
      </c>
      <c r="CO587" s="1">
        <v>44735</v>
      </c>
      <c r="CP587" t="s">
        <v>7179</v>
      </c>
      <c r="CQ587">
        <v>6</v>
      </c>
      <c r="CR587">
        <v>26</v>
      </c>
      <c r="CS587" s="1">
        <v>44732</v>
      </c>
      <c r="CT587" t="s">
        <v>16348</v>
      </c>
      <c r="CU587" t="s">
        <v>8615</v>
      </c>
      <c r="CV587" t="s">
        <v>16291</v>
      </c>
      <c r="CW587" t="s">
        <v>16347</v>
      </c>
      <c r="CX587" t="s">
        <v>7758</v>
      </c>
      <c r="CY587" t="s">
        <v>7800</v>
      </c>
      <c r="CZ587" t="s">
        <v>9428</v>
      </c>
      <c r="DA587" t="s">
        <v>7197</v>
      </c>
      <c r="DB587" t="s">
        <v>5342</v>
      </c>
      <c r="DC587" t="s">
        <v>7185</v>
      </c>
      <c r="DD587" t="s">
        <v>4031</v>
      </c>
      <c r="DE587" t="s">
        <v>7198</v>
      </c>
      <c r="DF587" t="s">
        <v>7187</v>
      </c>
      <c r="DG587" t="s">
        <v>7267</v>
      </c>
      <c r="DH587" t="s">
        <v>110</v>
      </c>
      <c r="DI587" t="s">
        <v>110</v>
      </c>
      <c r="DJ587" t="s">
        <v>205</v>
      </c>
      <c r="DK587" t="s">
        <v>110</v>
      </c>
      <c r="DL587" t="s">
        <v>110</v>
      </c>
      <c r="DM587" t="s">
        <v>7189</v>
      </c>
      <c r="DN587" t="s">
        <v>57</v>
      </c>
      <c r="DO587" t="s">
        <v>7217</v>
      </c>
      <c r="DP587" t="s">
        <v>110</v>
      </c>
      <c r="DQ587" t="s">
        <v>110</v>
      </c>
      <c r="DR587" t="s">
        <v>7213</v>
      </c>
      <c r="DS587" t="s">
        <v>110</v>
      </c>
      <c r="DT587" t="s">
        <v>109</v>
      </c>
      <c r="DU587" t="s">
        <v>4032</v>
      </c>
      <c r="DV587" t="s">
        <v>9458</v>
      </c>
      <c r="DW587" t="s">
        <v>9456</v>
      </c>
      <c r="DX587" t="s">
        <v>9459</v>
      </c>
    </row>
    <row r="588" spans="7:128">
      <c r="G588">
        <v>329</v>
      </c>
      <c r="H588" t="s">
        <v>109</v>
      </c>
      <c r="I588" t="s">
        <v>4034</v>
      </c>
      <c r="J588" s="131">
        <v>44735</v>
      </c>
      <c r="K588" t="s">
        <v>9460</v>
      </c>
      <c r="L588" t="s">
        <v>108</v>
      </c>
      <c r="M588" t="s">
        <v>110</v>
      </c>
      <c r="N588" t="s">
        <v>108</v>
      </c>
      <c r="O588" t="s">
        <v>510</v>
      </c>
      <c r="P588" t="s">
        <v>265</v>
      </c>
      <c r="Q588">
        <v>0.48</v>
      </c>
      <c r="R588">
        <v>0.5</v>
      </c>
      <c r="S588">
        <v>3.38</v>
      </c>
      <c r="T588">
        <v>3.9590000000000001</v>
      </c>
      <c r="U588" t="s">
        <v>109</v>
      </c>
      <c r="V588" t="s">
        <v>126</v>
      </c>
      <c r="W588" t="s">
        <v>1031</v>
      </c>
      <c r="X588" t="s">
        <v>110</v>
      </c>
      <c r="Y588" t="s">
        <v>110</v>
      </c>
      <c r="Z588" t="s">
        <v>110</v>
      </c>
      <c r="AA588" t="s">
        <v>110</v>
      </c>
      <c r="AB588" t="s">
        <v>129</v>
      </c>
      <c r="AC588">
        <v>100</v>
      </c>
      <c r="AD588" t="s">
        <v>130</v>
      </c>
      <c r="AE588" t="s">
        <v>225</v>
      </c>
      <c r="AF588" t="s">
        <v>225</v>
      </c>
      <c r="AG588" t="s">
        <v>109</v>
      </c>
      <c r="AH588" s="18">
        <v>44742</v>
      </c>
      <c r="AI588" s="131">
        <v>44925</v>
      </c>
      <c r="AJ588" t="s">
        <v>133</v>
      </c>
      <c r="AK588" t="s">
        <v>4035</v>
      </c>
      <c r="AL588" t="s">
        <v>110</v>
      </c>
      <c r="AM588" t="s">
        <v>109</v>
      </c>
      <c r="AN588" s="131">
        <v>45838</v>
      </c>
      <c r="AO588" t="s">
        <v>132</v>
      </c>
      <c r="AP588" t="s">
        <v>109</v>
      </c>
      <c r="AQ588" t="s">
        <v>109</v>
      </c>
      <c r="AR588" t="s">
        <v>109</v>
      </c>
      <c r="AS588" t="s">
        <v>109</v>
      </c>
      <c r="AT588" t="s">
        <v>109</v>
      </c>
      <c r="AU588" t="s">
        <v>109</v>
      </c>
      <c r="AV588" t="s">
        <v>109</v>
      </c>
      <c r="AW588" t="s">
        <v>110</v>
      </c>
      <c r="AX588" t="s">
        <v>109</v>
      </c>
      <c r="AY588" t="s">
        <v>110</v>
      </c>
      <c r="AZ588" t="s">
        <v>109</v>
      </c>
      <c r="BA588" t="s">
        <v>136</v>
      </c>
      <c r="BB588" t="s">
        <v>109</v>
      </c>
      <c r="BC588" t="s">
        <v>110</v>
      </c>
      <c r="BD588" t="s">
        <v>110</v>
      </c>
      <c r="BE588" t="s">
        <v>110</v>
      </c>
      <c r="BF588" t="s">
        <v>110</v>
      </c>
      <c r="BG588" t="s">
        <v>110</v>
      </c>
      <c r="BH588" t="s">
        <v>110</v>
      </c>
      <c r="BI588" t="s">
        <v>110</v>
      </c>
      <c r="BJ588" t="s">
        <v>110</v>
      </c>
      <c r="BK588" t="s">
        <v>110</v>
      </c>
      <c r="BL588" t="s">
        <v>109</v>
      </c>
      <c r="BM588" t="s">
        <v>109</v>
      </c>
      <c r="BN588">
        <v>0</v>
      </c>
      <c r="BO588">
        <v>0</v>
      </c>
      <c r="BP588">
        <v>0</v>
      </c>
      <c r="BQ588" t="s">
        <v>109</v>
      </c>
      <c r="BR588" t="s">
        <v>109</v>
      </c>
      <c r="BS588"/>
      <c r="BT588" t="s">
        <v>4033</v>
      </c>
      <c r="BU588" t="s">
        <v>110</v>
      </c>
      <c r="BV588" t="s">
        <v>6227</v>
      </c>
      <c r="BW588" t="s">
        <v>141</v>
      </c>
      <c r="BX588" t="s">
        <v>140</v>
      </c>
      <c r="BY588" t="s">
        <v>5690</v>
      </c>
      <c r="BZ588" t="s">
        <v>110</v>
      </c>
      <c r="CA588" t="s">
        <v>109</v>
      </c>
      <c r="CB588" t="s">
        <v>142</v>
      </c>
      <c r="CC588" t="s">
        <v>5616</v>
      </c>
      <c r="CD588" t="s">
        <v>6228</v>
      </c>
      <c r="CE588" t="s">
        <v>110</v>
      </c>
      <c r="CF588"/>
      <c r="CG588" s="131">
        <v>44735</v>
      </c>
      <c r="CH588" t="s">
        <v>144</v>
      </c>
      <c r="CI588" t="s">
        <v>110</v>
      </c>
      <c r="CJ588" t="s">
        <v>114</v>
      </c>
      <c r="CK588" t="s">
        <v>109</v>
      </c>
      <c r="CL588" t="s">
        <v>109</v>
      </c>
      <c r="CM588" t="s">
        <v>109</v>
      </c>
      <c r="CN588">
        <v>2022</v>
      </c>
      <c r="CO588" s="1">
        <v>44735</v>
      </c>
      <c r="CP588" t="s">
        <v>7179</v>
      </c>
      <c r="CQ588">
        <v>6</v>
      </c>
      <c r="CR588">
        <v>26</v>
      </c>
      <c r="CS588" s="1">
        <v>44732</v>
      </c>
      <c r="CT588" t="s">
        <v>16348</v>
      </c>
      <c r="CU588" t="s">
        <v>8615</v>
      </c>
      <c r="CV588" t="s">
        <v>16291</v>
      </c>
      <c r="CW588" t="s">
        <v>16347</v>
      </c>
      <c r="CX588" t="s">
        <v>7758</v>
      </c>
      <c r="CY588" t="s">
        <v>7800</v>
      </c>
      <c r="CZ588" t="s">
        <v>9428</v>
      </c>
      <c r="DA588" t="s">
        <v>7184</v>
      </c>
      <c r="DB588" t="s">
        <v>114</v>
      </c>
      <c r="DC588" t="s">
        <v>7185</v>
      </c>
      <c r="DD588" t="s">
        <v>4036</v>
      </c>
      <c r="DE588" t="s">
        <v>7238</v>
      </c>
      <c r="DF588" t="s">
        <v>7187</v>
      </c>
      <c r="DG588" t="s">
        <v>7188</v>
      </c>
      <c r="DH588" t="s">
        <v>110</v>
      </c>
      <c r="DI588" t="s">
        <v>110</v>
      </c>
      <c r="DJ588" t="s">
        <v>130</v>
      </c>
      <c r="DK588" t="s">
        <v>110</v>
      </c>
      <c r="DL588" t="s">
        <v>1253</v>
      </c>
      <c r="DM588" t="s">
        <v>7189</v>
      </c>
      <c r="DN588" t="s">
        <v>7291</v>
      </c>
      <c r="DO588" t="s">
        <v>9063</v>
      </c>
      <c r="DP588" t="s">
        <v>110</v>
      </c>
      <c r="DQ588" t="s">
        <v>110</v>
      </c>
      <c r="DR588" t="s">
        <v>7192</v>
      </c>
      <c r="DS588" t="s">
        <v>7193</v>
      </c>
      <c r="DT588" t="s">
        <v>109</v>
      </c>
      <c r="DU588" t="s">
        <v>4037</v>
      </c>
      <c r="DV588" t="s">
        <v>9461</v>
      </c>
      <c r="DW588" t="s">
        <v>9456</v>
      </c>
      <c r="DX588" t="s">
        <v>9462</v>
      </c>
    </row>
    <row r="589" spans="7:128">
      <c r="G589">
        <v>328</v>
      </c>
      <c r="H589" t="s">
        <v>109</v>
      </c>
      <c r="I589" t="s">
        <v>4038</v>
      </c>
      <c r="J589" s="131">
        <v>44734</v>
      </c>
      <c r="K589" t="s">
        <v>9463</v>
      </c>
      <c r="L589" t="s">
        <v>108</v>
      </c>
      <c r="M589" t="s">
        <v>300</v>
      </c>
      <c r="N589" t="s">
        <v>108</v>
      </c>
      <c r="O589" t="s">
        <v>510</v>
      </c>
      <c r="P589" t="s">
        <v>162</v>
      </c>
      <c r="Q589">
        <v>0.2</v>
      </c>
      <c r="R589">
        <v>0.2</v>
      </c>
      <c r="S589">
        <v>1.34</v>
      </c>
      <c r="T589">
        <v>1.57</v>
      </c>
      <c r="U589" t="s">
        <v>109</v>
      </c>
      <c r="V589" t="s">
        <v>149</v>
      </c>
      <c r="W589" t="s">
        <v>700</v>
      </c>
      <c r="X589" t="s">
        <v>110</v>
      </c>
      <c r="Y589" t="s">
        <v>700</v>
      </c>
      <c r="Z589" t="s">
        <v>110</v>
      </c>
      <c r="AA589" t="s">
        <v>110</v>
      </c>
      <c r="AB589" t="s">
        <v>129</v>
      </c>
      <c r="AC589">
        <v>100</v>
      </c>
      <c r="AD589" t="s">
        <v>309</v>
      </c>
      <c r="AE589" t="s">
        <v>225</v>
      </c>
      <c r="AF589" t="s">
        <v>225</v>
      </c>
      <c r="AG589" t="s">
        <v>109</v>
      </c>
      <c r="AH589" s="18">
        <v>44739</v>
      </c>
      <c r="AI589" s="131">
        <v>44921</v>
      </c>
      <c r="AJ589" t="s">
        <v>430</v>
      </c>
      <c r="AK589" t="s">
        <v>3812</v>
      </c>
      <c r="AL589" t="s">
        <v>110</v>
      </c>
      <c r="AM589" t="s">
        <v>109</v>
      </c>
      <c r="AN589" s="131">
        <v>45103</v>
      </c>
      <c r="AO589" t="s">
        <v>132</v>
      </c>
      <c r="AP589" t="s">
        <v>109</v>
      </c>
      <c r="AQ589" t="s">
        <v>109</v>
      </c>
      <c r="AR589" t="s">
        <v>109</v>
      </c>
      <c r="AS589" t="s">
        <v>109</v>
      </c>
      <c r="AT589" t="s">
        <v>109</v>
      </c>
      <c r="AU589" t="s">
        <v>109</v>
      </c>
      <c r="AV589" t="s">
        <v>182</v>
      </c>
      <c r="AW589" t="s">
        <v>110</v>
      </c>
      <c r="AX589" t="s">
        <v>109</v>
      </c>
      <c r="AY589" t="s">
        <v>110</v>
      </c>
      <c r="AZ589" t="s">
        <v>109</v>
      </c>
      <c r="BA589" t="s">
        <v>136</v>
      </c>
      <c r="BB589" t="s">
        <v>109</v>
      </c>
      <c r="BC589" t="s">
        <v>110</v>
      </c>
      <c r="BD589" t="s">
        <v>110</v>
      </c>
      <c r="BE589" t="s">
        <v>110</v>
      </c>
      <c r="BF589" t="s">
        <v>110</v>
      </c>
      <c r="BG589" t="s">
        <v>110</v>
      </c>
      <c r="BH589" t="s">
        <v>110</v>
      </c>
      <c r="BI589" t="s">
        <v>110</v>
      </c>
      <c r="BJ589" t="s">
        <v>110</v>
      </c>
      <c r="BK589" t="s">
        <v>110</v>
      </c>
      <c r="BL589" t="s">
        <v>109</v>
      </c>
      <c r="BM589" t="s">
        <v>109</v>
      </c>
      <c r="BN589">
        <v>0</v>
      </c>
      <c r="BO589">
        <v>0</v>
      </c>
      <c r="BP589">
        <v>0</v>
      </c>
      <c r="BQ589" t="s">
        <v>109</v>
      </c>
      <c r="BR589" t="s">
        <v>109</v>
      </c>
      <c r="BS589"/>
      <c r="BT589" t="s">
        <v>3810</v>
      </c>
      <c r="BU589" t="s">
        <v>8320</v>
      </c>
      <c r="BV589" t="s">
        <v>6236</v>
      </c>
      <c r="BW589" t="s">
        <v>141</v>
      </c>
      <c r="BX589" t="s">
        <v>140</v>
      </c>
      <c r="BY589" t="s">
        <v>5677</v>
      </c>
      <c r="BZ589" t="s">
        <v>110</v>
      </c>
      <c r="CA589" t="s">
        <v>109</v>
      </c>
      <c r="CB589" t="s">
        <v>294</v>
      </c>
      <c r="CC589" t="s">
        <v>5616</v>
      </c>
      <c r="CD589" t="s">
        <v>5819</v>
      </c>
      <c r="CE589" t="s">
        <v>6237</v>
      </c>
      <c r="CF589"/>
      <c r="CG589" s="131">
        <v>44726</v>
      </c>
      <c r="CH589" t="s">
        <v>144</v>
      </c>
      <c r="CI589" t="s">
        <v>144</v>
      </c>
      <c r="CJ589" t="s">
        <v>114</v>
      </c>
      <c r="CK589" t="s">
        <v>109</v>
      </c>
      <c r="CL589" t="s">
        <v>109</v>
      </c>
      <c r="CM589" t="s">
        <v>109</v>
      </c>
      <c r="CN589">
        <v>2022</v>
      </c>
      <c r="CO589" s="1">
        <v>44734</v>
      </c>
      <c r="CP589" t="s">
        <v>7179</v>
      </c>
      <c r="CQ589">
        <v>6</v>
      </c>
      <c r="CR589">
        <v>26</v>
      </c>
      <c r="CS589" s="1">
        <v>44732</v>
      </c>
      <c r="CT589" t="s">
        <v>16348</v>
      </c>
      <c r="CU589" t="s">
        <v>8615</v>
      </c>
      <c r="CV589" t="s">
        <v>16291</v>
      </c>
      <c r="CW589" t="s">
        <v>16347</v>
      </c>
      <c r="CX589" t="s">
        <v>7758</v>
      </c>
      <c r="CY589" t="s">
        <v>7800</v>
      </c>
      <c r="CZ589" t="s">
        <v>9428</v>
      </c>
      <c r="DA589" t="s">
        <v>7184</v>
      </c>
      <c r="DB589" t="s">
        <v>5342</v>
      </c>
      <c r="DC589" t="s">
        <v>7206</v>
      </c>
      <c r="DD589" t="s">
        <v>3813</v>
      </c>
      <c r="DE589" t="s">
        <v>7198</v>
      </c>
      <c r="DF589" t="s">
        <v>7187</v>
      </c>
      <c r="DG589" t="s">
        <v>7188</v>
      </c>
      <c r="DH589" t="s">
        <v>110</v>
      </c>
      <c r="DI589" t="s">
        <v>3810</v>
      </c>
      <c r="DJ589" t="s">
        <v>130</v>
      </c>
      <c r="DK589" t="s">
        <v>110</v>
      </c>
      <c r="DL589" t="s">
        <v>3802</v>
      </c>
      <c r="DM589" t="s">
        <v>182</v>
      </c>
      <c r="DN589" t="s">
        <v>7268</v>
      </c>
      <c r="DO589" t="s">
        <v>9464</v>
      </c>
      <c r="DP589" t="s">
        <v>110</v>
      </c>
      <c r="DQ589" t="s">
        <v>110</v>
      </c>
      <c r="DR589" t="s">
        <v>7192</v>
      </c>
      <c r="DS589" t="s">
        <v>7259</v>
      </c>
      <c r="DT589" t="s">
        <v>109</v>
      </c>
      <c r="DU589" t="s">
        <v>4039</v>
      </c>
      <c r="DV589" t="s">
        <v>9465</v>
      </c>
      <c r="DW589" t="s">
        <v>9466</v>
      </c>
      <c r="DX589" t="s">
        <v>9467</v>
      </c>
    </row>
    <row r="590" spans="7:128">
      <c r="G590">
        <v>327</v>
      </c>
      <c r="H590" t="s">
        <v>109</v>
      </c>
      <c r="I590" t="s">
        <v>4040</v>
      </c>
      <c r="J590" s="131">
        <v>44734</v>
      </c>
      <c r="K590" t="s">
        <v>6418</v>
      </c>
      <c r="L590" t="s">
        <v>108</v>
      </c>
      <c r="M590" t="s">
        <v>161</v>
      </c>
      <c r="N590" t="s">
        <v>108</v>
      </c>
      <c r="O590" t="s">
        <v>510</v>
      </c>
      <c r="P590" t="s">
        <v>162</v>
      </c>
      <c r="Q590">
        <v>0.45</v>
      </c>
      <c r="R590">
        <v>0.45</v>
      </c>
      <c r="S590">
        <v>3.02</v>
      </c>
      <c r="T590">
        <v>3.532</v>
      </c>
      <c r="U590" t="s">
        <v>109</v>
      </c>
      <c r="V590" t="s">
        <v>149</v>
      </c>
      <c r="W590" t="s">
        <v>163</v>
      </c>
      <c r="X590" t="s">
        <v>110</v>
      </c>
      <c r="Y590" t="s">
        <v>110</v>
      </c>
      <c r="Z590" t="s">
        <v>110</v>
      </c>
      <c r="AA590" t="s">
        <v>110</v>
      </c>
      <c r="AB590" t="s">
        <v>129</v>
      </c>
      <c r="AC590">
        <v>100</v>
      </c>
      <c r="AD590" t="s">
        <v>180</v>
      </c>
      <c r="AE590" t="s">
        <v>225</v>
      </c>
      <c r="AF590" t="s">
        <v>225</v>
      </c>
      <c r="AG590" t="s">
        <v>109</v>
      </c>
      <c r="AH590" s="18">
        <v>44736</v>
      </c>
      <c r="AI590" s="131">
        <v>44918</v>
      </c>
      <c r="AJ590" t="s">
        <v>430</v>
      </c>
      <c r="AK590" t="s">
        <v>1650</v>
      </c>
      <c r="AL590" t="s">
        <v>110</v>
      </c>
      <c r="AM590" t="s">
        <v>109</v>
      </c>
      <c r="AN590" s="131">
        <v>45100</v>
      </c>
      <c r="AO590" t="s">
        <v>132</v>
      </c>
      <c r="AP590" t="s">
        <v>109</v>
      </c>
      <c r="AQ590" t="s">
        <v>109</v>
      </c>
      <c r="AR590" t="s">
        <v>109</v>
      </c>
      <c r="AS590" t="s">
        <v>109</v>
      </c>
      <c r="AT590" t="s">
        <v>109</v>
      </c>
      <c r="AU590" t="s">
        <v>109</v>
      </c>
      <c r="AV590" t="s">
        <v>182</v>
      </c>
      <c r="AW590" t="s">
        <v>110</v>
      </c>
      <c r="AX590" t="s">
        <v>109</v>
      </c>
      <c r="AY590" t="s">
        <v>110</v>
      </c>
      <c r="AZ590" t="s">
        <v>109</v>
      </c>
      <c r="BA590" t="s">
        <v>136</v>
      </c>
      <c r="BB590" t="s">
        <v>109</v>
      </c>
      <c r="BC590" t="s">
        <v>110</v>
      </c>
      <c r="BD590" t="s">
        <v>110</v>
      </c>
      <c r="BE590" t="s">
        <v>110</v>
      </c>
      <c r="BF590" t="s">
        <v>110</v>
      </c>
      <c r="BG590" t="s">
        <v>110</v>
      </c>
      <c r="BH590" t="s">
        <v>110</v>
      </c>
      <c r="BI590" t="s">
        <v>110</v>
      </c>
      <c r="BJ590" t="s">
        <v>110</v>
      </c>
      <c r="BK590" t="s">
        <v>110</v>
      </c>
      <c r="BL590" t="s">
        <v>109</v>
      </c>
      <c r="BM590" t="s">
        <v>109</v>
      </c>
      <c r="BN590">
        <v>0</v>
      </c>
      <c r="BO590">
        <v>0</v>
      </c>
      <c r="BP590">
        <v>0</v>
      </c>
      <c r="BQ590" t="s">
        <v>109</v>
      </c>
      <c r="BR590" t="s">
        <v>109</v>
      </c>
      <c r="BS590"/>
      <c r="BT590" t="s">
        <v>1648</v>
      </c>
      <c r="BU590" t="s">
        <v>110</v>
      </c>
      <c r="BV590" t="s">
        <v>6418</v>
      </c>
      <c r="BW590" t="s">
        <v>5370</v>
      </c>
      <c r="BX590" t="s">
        <v>5545</v>
      </c>
      <c r="BY590" t="s">
        <v>110</v>
      </c>
      <c r="BZ590" t="s">
        <v>110</v>
      </c>
      <c r="CA590" t="s">
        <v>109</v>
      </c>
      <c r="CB590" t="s">
        <v>173</v>
      </c>
      <c r="CC590" t="s">
        <v>110</v>
      </c>
      <c r="CD590" t="s">
        <v>5865</v>
      </c>
      <c r="CE590" t="s">
        <v>110</v>
      </c>
      <c r="CF590"/>
      <c r="CG590" s="131">
        <v>44371</v>
      </c>
      <c r="CH590" t="s">
        <v>5413</v>
      </c>
      <c r="CI590" t="s">
        <v>5545</v>
      </c>
      <c r="CJ590" t="s">
        <v>114</v>
      </c>
      <c r="CK590" t="s">
        <v>109</v>
      </c>
      <c r="CL590" t="s">
        <v>109</v>
      </c>
      <c r="CM590" t="s">
        <v>109</v>
      </c>
      <c r="CN590">
        <v>2022</v>
      </c>
      <c r="CO590" s="1">
        <v>44734</v>
      </c>
      <c r="CP590" t="s">
        <v>110</v>
      </c>
      <c r="CQ590">
        <v>6</v>
      </c>
      <c r="CR590">
        <v>26</v>
      </c>
      <c r="CS590" s="1">
        <v>44732</v>
      </c>
      <c r="CT590" t="s">
        <v>16348</v>
      </c>
      <c r="CU590" t="s">
        <v>8615</v>
      </c>
      <c r="CV590" t="s">
        <v>16291</v>
      </c>
      <c r="CW590" t="s">
        <v>16347</v>
      </c>
      <c r="CX590" t="s">
        <v>7758</v>
      </c>
      <c r="CY590" t="s">
        <v>7800</v>
      </c>
      <c r="CZ590" t="s">
        <v>9428</v>
      </c>
      <c r="DA590" t="s">
        <v>7184</v>
      </c>
      <c r="DB590" t="s">
        <v>5342</v>
      </c>
      <c r="DC590" t="s">
        <v>7206</v>
      </c>
      <c r="DD590" t="s">
        <v>3848</v>
      </c>
      <c r="DE590" t="s">
        <v>7198</v>
      </c>
      <c r="DF590" t="s">
        <v>7187</v>
      </c>
      <c r="DG590" t="s">
        <v>7188</v>
      </c>
      <c r="DH590" t="s">
        <v>110</v>
      </c>
      <c r="DI590" t="s">
        <v>1648</v>
      </c>
      <c r="DJ590" t="s">
        <v>180</v>
      </c>
      <c r="DK590" t="s">
        <v>110</v>
      </c>
      <c r="DL590" t="s">
        <v>110</v>
      </c>
      <c r="DM590" t="s">
        <v>182</v>
      </c>
      <c r="DN590" t="s">
        <v>7268</v>
      </c>
      <c r="DO590" t="s">
        <v>7541</v>
      </c>
      <c r="DP590" t="s">
        <v>110</v>
      </c>
      <c r="DQ590" t="s">
        <v>110</v>
      </c>
      <c r="DR590" t="s">
        <v>7213</v>
      </c>
      <c r="DS590" t="s">
        <v>110</v>
      </c>
      <c r="DT590" t="s">
        <v>109</v>
      </c>
      <c r="DU590" t="s">
        <v>4041</v>
      </c>
      <c r="DV590" t="s">
        <v>9468</v>
      </c>
      <c r="DW590" t="s">
        <v>9466</v>
      </c>
      <c r="DX590" t="s">
        <v>9333</v>
      </c>
    </row>
    <row r="591" spans="7:128">
      <c r="G591">
        <v>326</v>
      </c>
      <c r="H591" t="s">
        <v>109</v>
      </c>
      <c r="I591" t="s">
        <v>4043</v>
      </c>
      <c r="J591" s="131">
        <v>44734</v>
      </c>
      <c r="K591" t="s">
        <v>9469</v>
      </c>
      <c r="L591" t="s">
        <v>108</v>
      </c>
      <c r="M591" t="s">
        <v>110</v>
      </c>
      <c r="N591" t="s">
        <v>108</v>
      </c>
      <c r="O591" t="s">
        <v>510</v>
      </c>
      <c r="P591" t="s">
        <v>162</v>
      </c>
      <c r="Q591">
        <v>0.28499999999999998</v>
      </c>
      <c r="R591">
        <v>0.28000000000000003</v>
      </c>
      <c r="S591">
        <v>1.91</v>
      </c>
      <c r="T591">
        <v>2.2370000000000001</v>
      </c>
      <c r="U591" t="s">
        <v>109</v>
      </c>
      <c r="V591" t="s">
        <v>149</v>
      </c>
      <c r="W591" t="s">
        <v>290</v>
      </c>
      <c r="X591" t="s">
        <v>110</v>
      </c>
      <c r="Y591" t="s">
        <v>290</v>
      </c>
      <c r="Z591" t="s">
        <v>110</v>
      </c>
      <c r="AA591" t="s">
        <v>110</v>
      </c>
      <c r="AB591" t="s">
        <v>129</v>
      </c>
      <c r="AC591">
        <v>100</v>
      </c>
      <c r="AD591" t="s">
        <v>130</v>
      </c>
      <c r="AE591" t="s">
        <v>225</v>
      </c>
      <c r="AF591" t="s">
        <v>225</v>
      </c>
      <c r="AG591" t="s">
        <v>109</v>
      </c>
      <c r="AH591" s="18">
        <v>44736</v>
      </c>
      <c r="AI591" s="131">
        <v>44919</v>
      </c>
      <c r="AJ591" t="s">
        <v>133</v>
      </c>
      <c r="AK591" t="s">
        <v>4044</v>
      </c>
      <c r="AL591" t="s">
        <v>110</v>
      </c>
      <c r="AM591" t="s">
        <v>109</v>
      </c>
      <c r="AN591" s="131">
        <v>45100</v>
      </c>
      <c r="AO591" t="s">
        <v>132</v>
      </c>
      <c r="AP591" t="s">
        <v>109</v>
      </c>
      <c r="AQ591" t="s">
        <v>109</v>
      </c>
      <c r="AR591" t="s">
        <v>109</v>
      </c>
      <c r="AS591" t="s">
        <v>109</v>
      </c>
      <c r="AT591" t="s">
        <v>109</v>
      </c>
      <c r="AU591" t="s">
        <v>109</v>
      </c>
      <c r="AV591" t="s">
        <v>182</v>
      </c>
      <c r="AW591" t="s">
        <v>110</v>
      </c>
      <c r="AX591" t="s">
        <v>109</v>
      </c>
      <c r="AY591" t="s">
        <v>110</v>
      </c>
      <c r="AZ591" t="s">
        <v>109</v>
      </c>
      <c r="BA591" t="s">
        <v>136</v>
      </c>
      <c r="BB591" t="s">
        <v>109</v>
      </c>
      <c r="BC591" t="s">
        <v>110</v>
      </c>
      <c r="BD591" t="s">
        <v>110</v>
      </c>
      <c r="BE591" t="s">
        <v>110</v>
      </c>
      <c r="BF591" t="s">
        <v>110</v>
      </c>
      <c r="BG591" t="s">
        <v>110</v>
      </c>
      <c r="BH591" t="s">
        <v>110</v>
      </c>
      <c r="BI591" t="s">
        <v>110</v>
      </c>
      <c r="BJ591" t="s">
        <v>110</v>
      </c>
      <c r="BK591" t="s">
        <v>110</v>
      </c>
      <c r="BL591" t="s">
        <v>109</v>
      </c>
      <c r="BM591" t="s">
        <v>109</v>
      </c>
      <c r="BN591">
        <v>0</v>
      </c>
      <c r="BO591">
        <v>0</v>
      </c>
      <c r="BP591">
        <v>0</v>
      </c>
      <c r="BQ591" t="s">
        <v>109</v>
      </c>
      <c r="BR591" t="s">
        <v>109</v>
      </c>
      <c r="BS591"/>
      <c r="BT591" t="s">
        <v>4042</v>
      </c>
      <c r="BU591" t="s">
        <v>7355</v>
      </c>
      <c r="BV591" t="s">
        <v>6229</v>
      </c>
      <c r="BW591" t="s">
        <v>141</v>
      </c>
      <c r="BX591" t="s">
        <v>140</v>
      </c>
      <c r="BY591" t="s">
        <v>6111</v>
      </c>
      <c r="BZ591" t="s">
        <v>110</v>
      </c>
      <c r="CA591" t="s">
        <v>109</v>
      </c>
      <c r="CB591" t="s">
        <v>173</v>
      </c>
      <c r="CC591" t="s">
        <v>5616</v>
      </c>
      <c r="CD591" t="s">
        <v>6230</v>
      </c>
      <c r="CE591" t="s">
        <v>110</v>
      </c>
      <c r="CF591"/>
      <c r="CG591" s="131">
        <v>44734</v>
      </c>
      <c r="CH591" t="s">
        <v>198</v>
      </c>
      <c r="CI591" t="s">
        <v>110</v>
      </c>
      <c r="CJ591" t="s">
        <v>114</v>
      </c>
      <c r="CK591" t="s">
        <v>109</v>
      </c>
      <c r="CL591" t="s">
        <v>109</v>
      </c>
      <c r="CM591" t="s">
        <v>109</v>
      </c>
      <c r="CN591">
        <v>2022</v>
      </c>
      <c r="CO591" s="1">
        <v>44734</v>
      </c>
      <c r="CP591" t="s">
        <v>7179</v>
      </c>
      <c r="CQ591">
        <v>6</v>
      </c>
      <c r="CR591">
        <v>26</v>
      </c>
      <c r="CS591" s="1">
        <v>44732</v>
      </c>
      <c r="CT591" t="s">
        <v>16348</v>
      </c>
      <c r="CU591" t="s">
        <v>8615</v>
      </c>
      <c r="CV591" t="s">
        <v>16291</v>
      </c>
      <c r="CW591" t="s">
        <v>16347</v>
      </c>
      <c r="CX591" t="s">
        <v>7758</v>
      </c>
      <c r="CY591" t="s">
        <v>7800</v>
      </c>
      <c r="CZ591" t="s">
        <v>9428</v>
      </c>
      <c r="DA591" t="s">
        <v>7184</v>
      </c>
      <c r="DB591" t="s">
        <v>114</v>
      </c>
      <c r="DC591" t="s">
        <v>7206</v>
      </c>
      <c r="DD591" t="s">
        <v>4045</v>
      </c>
      <c r="DE591" t="s">
        <v>7198</v>
      </c>
      <c r="DF591" t="s">
        <v>7187</v>
      </c>
      <c r="DG591" t="s">
        <v>7188</v>
      </c>
      <c r="DH591" t="s">
        <v>110</v>
      </c>
      <c r="DI591" t="s">
        <v>110</v>
      </c>
      <c r="DJ591" t="s">
        <v>130</v>
      </c>
      <c r="DK591" t="s">
        <v>110</v>
      </c>
      <c r="DL591" t="s">
        <v>1149</v>
      </c>
      <c r="DM591" t="s">
        <v>182</v>
      </c>
      <c r="DN591" t="s">
        <v>7268</v>
      </c>
      <c r="DO591" t="s">
        <v>9470</v>
      </c>
      <c r="DP591" t="s">
        <v>110</v>
      </c>
      <c r="DQ591" t="s">
        <v>110</v>
      </c>
      <c r="DR591" t="s">
        <v>7192</v>
      </c>
      <c r="DS591" t="s">
        <v>7193</v>
      </c>
      <c r="DT591" t="s">
        <v>109</v>
      </c>
      <c r="DU591" t="s">
        <v>4046</v>
      </c>
      <c r="DV591" t="s">
        <v>9471</v>
      </c>
      <c r="DW591" t="s">
        <v>9466</v>
      </c>
      <c r="DX591" t="s">
        <v>9472</v>
      </c>
    </row>
    <row r="592" spans="7:128">
      <c r="G592">
        <v>325</v>
      </c>
      <c r="H592" t="s">
        <v>109</v>
      </c>
      <c r="I592" t="s">
        <v>4047</v>
      </c>
      <c r="J592" s="131">
        <v>44733</v>
      </c>
      <c r="K592" t="s">
        <v>6308</v>
      </c>
      <c r="L592" t="s">
        <v>108</v>
      </c>
      <c r="M592" t="s">
        <v>124</v>
      </c>
      <c r="N592" t="s">
        <v>108</v>
      </c>
      <c r="O592" t="s">
        <v>510</v>
      </c>
      <c r="P592" t="s">
        <v>162</v>
      </c>
      <c r="Q592">
        <v>1.42</v>
      </c>
      <c r="R592">
        <v>1.42</v>
      </c>
      <c r="S592">
        <v>9.5</v>
      </c>
      <c r="T592">
        <v>11.147</v>
      </c>
      <c r="U592" t="s">
        <v>109</v>
      </c>
      <c r="V592" t="s">
        <v>149</v>
      </c>
      <c r="W592" t="s">
        <v>290</v>
      </c>
      <c r="X592" t="s">
        <v>398</v>
      </c>
      <c r="Y592" t="s">
        <v>290</v>
      </c>
      <c r="Z592" t="s">
        <v>110</v>
      </c>
      <c r="AA592" t="s">
        <v>1131</v>
      </c>
      <c r="AB592" t="s">
        <v>129</v>
      </c>
      <c r="AC592">
        <v>100</v>
      </c>
      <c r="AD592" t="s">
        <v>180</v>
      </c>
      <c r="AE592" t="s">
        <v>911</v>
      </c>
      <c r="AF592" t="s">
        <v>7228</v>
      </c>
      <c r="AG592" t="s">
        <v>109</v>
      </c>
      <c r="AH592" s="18">
        <v>44736</v>
      </c>
      <c r="AI592" s="131">
        <v>44918</v>
      </c>
      <c r="AJ592" t="s">
        <v>133</v>
      </c>
      <c r="AK592" t="s">
        <v>1741</v>
      </c>
      <c r="AL592" t="s">
        <v>110</v>
      </c>
      <c r="AM592" t="s">
        <v>109</v>
      </c>
      <c r="AN592" s="131">
        <v>45100</v>
      </c>
      <c r="AO592" t="s">
        <v>132</v>
      </c>
      <c r="AP592" t="s">
        <v>109</v>
      </c>
      <c r="AQ592" t="s">
        <v>109</v>
      </c>
      <c r="AR592" t="s">
        <v>109</v>
      </c>
      <c r="AS592" t="s">
        <v>109</v>
      </c>
      <c r="AT592" t="s">
        <v>109</v>
      </c>
      <c r="AU592" t="s">
        <v>109</v>
      </c>
      <c r="AV592" t="s">
        <v>182</v>
      </c>
      <c r="AW592" t="s">
        <v>110</v>
      </c>
      <c r="AX592" t="s">
        <v>109</v>
      </c>
      <c r="AY592" t="s">
        <v>110</v>
      </c>
      <c r="AZ592" t="s">
        <v>109</v>
      </c>
      <c r="BA592" t="s">
        <v>136</v>
      </c>
      <c r="BB592" t="s">
        <v>109</v>
      </c>
      <c r="BC592" t="s">
        <v>110</v>
      </c>
      <c r="BD592" t="s">
        <v>110</v>
      </c>
      <c r="BE592" t="s">
        <v>110</v>
      </c>
      <c r="BF592" t="s">
        <v>110</v>
      </c>
      <c r="BG592" t="s">
        <v>110</v>
      </c>
      <c r="BH592" t="s">
        <v>110</v>
      </c>
      <c r="BI592" t="s">
        <v>110</v>
      </c>
      <c r="BJ592" t="s">
        <v>110</v>
      </c>
      <c r="BK592" t="s">
        <v>110</v>
      </c>
      <c r="BL592" t="s">
        <v>109</v>
      </c>
      <c r="BM592" t="s">
        <v>109</v>
      </c>
      <c r="BN592">
        <v>0</v>
      </c>
      <c r="BO592">
        <v>0</v>
      </c>
      <c r="BP592">
        <v>0</v>
      </c>
      <c r="BQ592" t="s">
        <v>109</v>
      </c>
      <c r="BR592" t="s">
        <v>109</v>
      </c>
      <c r="BS592"/>
      <c r="BT592" t="s">
        <v>1738</v>
      </c>
      <c r="BU592" t="s">
        <v>110</v>
      </c>
      <c r="BV592" t="s">
        <v>6308</v>
      </c>
      <c r="BW592" t="s">
        <v>141</v>
      </c>
      <c r="BX592" t="s">
        <v>140</v>
      </c>
      <c r="BY592" t="s">
        <v>5690</v>
      </c>
      <c r="BZ592" t="s">
        <v>110</v>
      </c>
      <c r="CA592" t="s">
        <v>109</v>
      </c>
      <c r="CB592" t="s">
        <v>5385</v>
      </c>
      <c r="CC592" t="s">
        <v>5616</v>
      </c>
      <c r="CD592" t="s">
        <v>6293</v>
      </c>
      <c r="CE592" t="s">
        <v>6309</v>
      </c>
      <c r="CF592"/>
      <c r="CG592" s="131">
        <v>44630</v>
      </c>
      <c r="CH592" t="s">
        <v>144</v>
      </c>
      <c r="CI592" t="s">
        <v>144</v>
      </c>
      <c r="CJ592" t="s">
        <v>114</v>
      </c>
      <c r="CK592" t="s">
        <v>109</v>
      </c>
      <c r="CL592" t="s">
        <v>114</v>
      </c>
      <c r="CM592" t="s">
        <v>109</v>
      </c>
      <c r="CN592">
        <v>2022</v>
      </c>
      <c r="CO592" s="1">
        <v>44733</v>
      </c>
      <c r="CP592" t="s">
        <v>7179</v>
      </c>
      <c r="CQ592">
        <v>6</v>
      </c>
      <c r="CR592">
        <v>26</v>
      </c>
      <c r="CS592" s="1">
        <v>44732</v>
      </c>
      <c r="CT592" t="s">
        <v>16348</v>
      </c>
      <c r="CU592" t="s">
        <v>8615</v>
      </c>
      <c r="CV592" t="s">
        <v>16291</v>
      </c>
      <c r="CW592" t="s">
        <v>16347</v>
      </c>
      <c r="CX592" t="s">
        <v>7758</v>
      </c>
      <c r="CY592" t="s">
        <v>7800</v>
      </c>
      <c r="CZ592" t="s">
        <v>9428</v>
      </c>
      <c r="DA592" t="s">
        <v>7184</v>
      </c>
      <c r="DB592" t="s">
        <v>5342</v>
      </c>
      <c r="DC592" t="s">
        <v>7206</v>
      </c>
      <c r="DD592" t="s">
        <v>2573</v>
      </c>
      <c r="DE592" t="s">
        <v>7198</v>
      </c>
      <c r="DF592" t="s">
        <v>7187</v>
      </c>
      <c r="DG592" t="s">
        <v>7188</v>
      </c>
      <c r="DH592" t="s">
        <v>110</v>
      </c>
      <c r="DI592" t="s">
        <v>1738</v>
      </c>
      <c r="DJ592" t="s">
        <v>180</v>
      </c>
      <c r="DK592" t="s">
        <v>110</v>
      </c>
      <c r="DL592" t="s">
        <v>110</v>
      </c>
      <c r="DM592" t="s">
        <v>182</v>
      </c>
      <c r="DN592" t="s">
        <v>57</v>
      </c>
      <c r="DO592" t="s">
        <v>9473</v>
      </c>
      <c r="DP592" t="s">
        <v>110</v>
      </c>
      <c r="DQ592" t="s">
        <v>110</v>
      </c>
      <c r="DR592" t="s">
        <v>7213</v>
      </c>
      <c r="DS592" t="s">
        <v>110</v>
      </c>
      <c r="DT592" t="s">
        <v>109</v>
      </c>
      <c r="DU592" t="s">
        <v>4048</v>
      </c>
      <c r="DV592" t="s">
        <v>9474</v>
      </c>
      <c r="DW592" t="s">
        <v>9475</v>
      </c>
      <c r="DX592" t="s">
        <v>9476</v>
      </c>
    </row>
    <row r="593" spans="7:128">
      <c r="G593">
        <v>324</v>
      </c>
      <c r="H593" t="s">
        <v>109</v>
      </c>
      <c r="I593" t="s">
        <v>4050</v>
      </c>
      <c r="J593" s="131">
        <v>44733</v>
      </c>
      <c r="K593" t="s">
        <v>6231</v>
      </c>
      <c r="L593" t="s">
        <v>1416</v>
      </c>
      <c r="M593" t="s">
        <v>124</v>
      </c>
      <c r="N593" t="s">
        <v>403</v>
      </c>
      <c r="O593" t="s">
        <v>530</v>
      </c>
      <c r="P593" t="s">
        <v>162</v>
      </c>
      <c r="Q593">
        <v>3</v>
      </c>
      <c r="R593">
        <v>3</v>
      </c>
      <c r="S593">
        <v>20.07</v>
      </c>
      <c r="T593">
        <v>23.55</v>
      </c>
      <c r="U593" t="s">
        <v>109</v>
      </c>
      <c r="V593" t="s">
        <v>126</v>
      </c>
      <c r="W593" t="s">
        <v>2773</v>
      </c>
      <c r="X593" t="s">
        <v>1873</v>
      </c>
      <c r="Y593" t="s">
        <v>2773</v>
      </c>
      <c r="Z593" t="s">
        <v>110</v>
      </c>
      <c r="AA593" t="s">
        <v>1131</v>
      </c>
      <c r="AB593" t="s">
        <v>129</v>
      </c>
      <c r="AC593">
        <v>100</v>
      </c>
      <c r="AD593" t="s">
        <v>180</v>
      </c>
      <c r="AE593" t="s">
        <v>131</v>
      </c>
      <c r="AF593" t="s">
        <v>131</v>
      </c>
      <c r="AG593" t="s">
        <v>109</v>
      </c>
      <c r="AH593" s="18">
        <v>44736</v>
      </c>
      <c r="AI593" s="131">
        <v>44919</v>
      </c>
      <c r="AJ593" t="s">
        <v>167</v>
      </c>
      <c r="AK593" t="s">
        <v>4051</v>
      </c>
      <c r="AL593" t="s">
        <v>110</v>
      </c>
      <c r="AM593" t="s">
        <v>109</v>
      </c>
      <c r="AN593" s="131">
        <v>45832</v>
      </c>
      <c r="AO593" t="s">
        <v>132</v>
      </c>
      <c r="AP593" t="s">
        <v>109</v>
      </c>
      <c r="AQ593" t="s">
        <v>109</v>
      </c>
      <c r="AR593" t="s">
        <v>109</v>
      </c>
      <c r="AS593" t="s">
        <v>109</v>
      </c>
      <c r="AT593" t="s">
        <v>109</v>
      </c>
      <c r="AU593" t="s">
        <v>109</v>
      </c>
      <c r="AV593" t="s">
        <v>109</v>
      </c>
      <c r="AW593" t="s">
        <v>110</v>
      </c>
      <c r="AX593" t="s">
        <v>109</v>
      </c>
      <c r="AY593" t="s">
        <v>110</v>
      </c>
      <c r="AZ593" t="s">
        <v>109</v>
      </c>
      <c r="BA593" t="s">
        <v>136</v>
      </c>
      <c r="BB593" t="s">
        <v>109</v>
      </c>
      <c r="BC593" t="s">
        <v>110</v>
      </c>
      <c r="BD593" t="s">
        <v>110</v>
      </c>
      <c r="BE593" t="s">
        <v>110</v>
      </c>
      <c r="BF593" t="s">
        <v>110</v>
      </c>
      <c r="BG593" t="s">
        <v>110</v>
      </c>
      <c r="BH593" t="s">
        <v>110</v>
      </c>
      <c r="BI593" t="s">
        <v>110</v>
      </c>
      <c r="BJ593" t="s">
        <v>110</v>
      </c>
      <c r="BK593" t="s">
        <v>110</v>
      </c>
      <c r="BL593" t="s">
        <v>109</v>
      </c>
      <c r="BM593" t="s">
        <v>109</v>
      </c>
      <c r="BN593">
        <v>0</v>
      </c>
      <c r="BO593">
        <v>0</v>
      </c>
      <c r="BP593">
        <v>0</v>
      </c>
      <c r="BQ593" t="s">
        <v>109</v>
      </c>
      <c r="BR593" t="s">
        <v>109</v>
      </c>
      <c r="BS593"/>
      <c r="BT593" t="s">
        <v>4049</v>
      </c>
      <c r="BU593" t="s">
        <v>110</v>
      </c>
      <c r="BV593" t="s">
        <v>6231</v>
      </c>
      <c r="BW593" t="s">
        <v>141</v>
      </c>
      <c r="BX593" t="s">
        <v>140</v>
      </c>
      <c r="BY593" t="s">
        <v>5690</v>
      </c>
      <c r="BZ593" t="s">
        <v>110</v>
      </c>
      <c r="CA593" t="s">
        <v>109</v>
      </c>
      <c r="CB593" t="s">
        <v>173</v>
      </c>
      <c r="CC593" t="s">
        <v>5615</v>
      </c>
      <c r="CD593" t="s">
        <v>6035</v>
      </c>
      <c r="CE593" t="s">
        <v>110</v>
      </c>
      <c r="CF593"/>
      <c r="CG593" s="131">
        <v>44733</v>
      </c>
      <c r="CH593" t="s">
        <v>144</v>
      </c>
      <c r="CI593" t="s">
        <v>144</v>
      </c>
      <c r="CJ593" t="s">
        <v>114</v>
      </c>
      <c r="CK593" t="s">
        <v>109</v>
      </c>
      <c r="CL593" t="s">
        <v>109</v>
      </c>
      <c r="CM593" t="s">
        <v>109</v>
      </c>
      <c r="CN593">
        <v>2022</v>
      </c>
      <c r="CO593" s="1">
        <v>44733</v>
      </c>
      <c r="CP593" t="s">
        <v>7179</v>
      </c>
      <c r="CQ593">
        <v>6</v>
      </c>
      <c r="CR593">
        <v>26</v>
      </c>
      <c r="CS593" s="1">
        <v>44732</v>
      </c>
      <c r="CT593" t="s">
        <v>16348</v>
      </c>
      <c r="CU593" t="s">
        <v>8615</v>
      </c>
      <c r="CV593" t="s">
        <v>16291</v>
      </c>
      <c r="CW593" t="s">
        <v>16347</v>
      </c>
      <c r="CX593" t="s">
        <v>7758</v>
      </c>
      <c r="CY593" t="s">
        <v>7800</v>
      </c>
      <c r="CZ593" t="s">
        <v>9428</v>
      </c>
      <c r="DA593" t="s">
        <v>7197</v>
      </c>
      <c r="DB593" t="s">
        <v>114</v>
      </c>
      <c r="DC593" t="s">
        <v>7185</v>
      </c>
      <c r="DD593" t="s">
        <v>4052</v>
      </c>
      <c r="DE593" t="s">
        <v>7198</v>
      </c>
      <c r="DF593" t="s">
        <v>7187</v>
      </c>
      <c r="DG593" t="s">
        <v>7199</v>
      </c>
      <c r="DH593" t="s">
        <v>7280</v>
      </c>
      <c r="DI593" t="s">
        <v>4049</v>
      </c>
      <c r="DJ593" t="s">
        <v>180</v>
      </c>
      <c r="DK593" t="s">
        <v>110</v>
      </c>
      <c r="DL593" t="s">
        <v>110</v>
      </c>
      <c r="DM593" t="s">
        <v>7189</v>
      </c>
      <c r="DN593" t="s">
        <v>57</v>
      </c>
      <c r="DO593" t="s">
        <v>7217</v>
      </c>
      <c r="DP593" t="s">
        <v>110</v>
      </c>
      <c r="DQ593" t="s">
        <v>110</v>
      </c>
      <c r="DR593" t="s">
        <v>7213</v>
      </c>
      <c r="DS593" t="s">
        <v>110</v>
      </c>
      <c r="DT593" t="s">
        <v>109</v>
      </c>
      <c r="DU593" t="s">
        <v>4053</v>
      </c>
      <c r="DV593" t="s">
        <v>9477</v>
      </c>
      <c r="DW593" t="s">
        <v>9475</v>
      </c>
      <c r="DX593" t="s">
        <v>9478</v>
      </c>
    </row>
    <row r="594" spans="7:128">
      <c r="G594">
        <v>323</v>
      </c>
      <c r="H594" t="s">
        <v>109</v>
      </c>
      <c r="I594" t="s">
        <v>4054</v>
      </c>
      <c r="J594" s="131">
        <v>44729</v>
      </c>
      <c r="K594" t="s">
        <v>9479</v>
      </c>
      <c r="L594" t="s">
        <v>108</v>
      </c>
      <c r="M594" t="s">
        <v>300</v>
      </c>
      <c r="N594" t="s">
        <v>108</v>
      </c>
      <c r="O594" t="s">
        <v>510</v>
      </c>
      <c r="P594" t="s">
        <v>162</v>
      </c>
      <c r="Q594">
        <v>0.32</v>
      </c>
      <c r="R594">
        <v>0.32</v>
      </c>
      <c r="S594">
        <v>2.15</v>
      </c>
      <c r="T594">
        <v>2.512</v>
      </c>
      <c r="U594" t="s">
        <v>109</v>
      </c>
      <c r="V594" t="s">
        <v>413</v>
      </c>
      <c r="W594" t="s">
        <v>4055</v>
      </c>
      <c r="X594" t="s">
        <v>110</v>
      </c>
      <c r="Y594" t="s">
        <v>110</v>
      </c>
      <c r="Z594" t="s">
        <v>110</v>
      </c>
      <c r="AA594" t="s">
        <v>110</v>
      </c>
      <c r="AB594" t="s">
        <v>129</v>
      </c>
      <c r="AC594">
        <v>100</v>
      </c>
      <c r="AD594" t="s">
        <v>130</v>
      </c>
      <c r="AE594" t="s">
        <v>225</v>
      </c>
      <c r="AF594" t="s">
        <v>225</v>
      </c>
      <c r="AG594" t="s">
        <v>109</v>
      </c>
      <c r="AH594" s="18">
        <v>44734</v>
      </c>
      <c r="AI594" s="131">
        <v>44917</v>
      </c>
      <c r="AJ594" t="s">
        <v>133</v>
      </c>
      <c r="AK594" t="s">
        <v>1171</v>
      </c>
      <c r="AL594" t="s">
        <v>110</v>
      </c>
      <c r="AM594" t="s">
        <v>109</v>
      </c>
      <c r="AN594" s="131">
        <v>45799</v>
      </c>
      <c r="AO594" t="s">
        <v>132</v>
      </c>
      <c r="AP594" t="s">
        <v>109</v>
      </c>
      <c r="AQ594" t="s">
        <v>109</v>
      </c>
      <c r="AR594" t="s">
        <v>109</v>
      </c>
      <c r="AS594" t="s">
        <v>109</v>
      </c>
      <c r="AT594" t="s">
        <v>109</v>
      </c>
      <c r="AU594" t="s">
        <v>109</v>
      </c>
      <c r="AV594" t="s">
        <v>109</v>
      </c>
      <c r="AW594" t="s">
        <v>110</v>
      </c>
      <c r="AX594" t="s">
        <v>109</v>
      </c>
      <c r="AY594" t="s">
        <v>110</v>
      </c>
      <c r="AZ594" t="s">
        <v>109</v>
      </c>
      <c r="BA594" t="s">
        <v>136</v>
      </c>
      <c r="BB594" t="s">
        <v>109</v>
      </c>
      <c r="BC594" t="s">
        <v>110</v>
      </c>
      <c r="BD594" t="s">
        <v>110</v>
      </c>
      <c r="BE594" t="s">
        <v>110</v>
      </c>
      <c r="BF594" t="s">
        <v>110</v>
      </c>
      <c r="BG594" t="s">
        <v>110</v>
      </c>
      <c r="BH594" t="s">
        <v>110</v>
      </c>
      <c r="BI594" t="s">
        <v>110</v>
      </c>
      <c r="BJ594" t="s">
        <v>110</v>
      </c>
      <c r="BK594" t="s">
        <v>110</v>
      </c>
      <c r="BL594" t="s">
        <v>109</v>
      </c>
      <c r="BM594" t="s">
        <v>109</v>
      </c>
      <c r="BN594">
        <v>0</v>
      </c>
      <c r="BO594">
        <v>0</v>
      </c>
      <c r="BP594">
        <v>0</v>
      </c>
      <c r="BQ594" t="s">
        <v>109</v>
      </c>
      <c r="BR594" t="s">
        <v>109</v>
      </c>
      <c r="BS594"/>
      <c r="BT594" t="s">
        <v>1169</v>
      </c>
      <c r="BU594" t="s">
        <v>7355</v>
      </c>
      <c r="BV594" t="s">
        <v>6232</v>
      </c>
      <c r="BW594" t="s">
        <v>141</v>
      </c>
      <c r="BX594" t="s">
        <v>140</v>
      </c>
      <c r="BY594" t="s">
        <v>5690</v>
      </c>
      <c r="BZ594" t="s">
        <v>110</v>
      </c>
      <c r="CA594" t="s">
        <v>109</v>
      </c>
      <c r="CB594" t="s">
        <v>173</v>
      </c>
      <c r="CC594" t="s">
        <v>5615</v>
      </c>
      <c r="CD594" t="s">
        <v>217</v>
      </c>
      <c r="CE594" t="s">
        <v>110</v>
      </c>
      <c r="CF594"/>
      <c r="CG594" s="131">
        <v>44729</v>
      </c>
      <c r="CH594" t="s">
        <v>144</v>
      </c>
      <c r="CI594" t="s">
        <v>144</v>
      </c>
      <c r="CJ594" t="s">
        <v>114</v>
      </c>
      <c r="CK594" t="s">
        <v>109</v>
      </c>
      <c r="CL594" t="s">
        <v>109</v>
      </c>
      <c r="CM594" t="s">
        <v>109</v>
      </c>
      <c r="CN594">
        <v>2022</v>
      </c>
      <c r="CO594" s="1">
        <v>44729</v>
      </c>
      <c r="CP594" t="s">
        <v>7179</v>
      </c>
      <c r="CQ594">
        <v>6</v>
      </c>
      <c r="CR594">
        <v>25</v>
      </c>
      <c r="CS594" s="1">
        <v>44725</v>
      </c>
      <c r="CT594" t="s">
        <v>16349</v>
      </c>
      <c r="CU594" t="s">
        <v>8615</v>
      </c>
      <c r="CV594" t="s">
        <v>16291</v>
      </c>
      <c r="CW594" t="s">
        <v>16347</v>
      </c>
      <c r="CX594" t="s">
        <v>7758</v>
      </c>
      <c r="CY594" t="s">
        <v>7810</v>
      </c>
      <c r="CZ594" t="s">
        <v>9428</v>
      </c>
      <c r="DA594" t="s">
        <v>7184</v>
      </c>
      <c r="DB594" t="s">
        <v>114</v>
      </c>
      <c r="DC594" t="s">
        <v>7185</v>
      </c>
      <c r="DD594" t="s">
        <v>4056</v>
      </c>
      <c r="DE594" t="s">
        <v>7198</v>
      </c>
      <c r="DF594" t="s">
        <v>7187</v>
      </c>
      <c r="DG594" t="s">
        <v>7188</v>
      </c>
      <c r="DH594" t="s">
        <v>110</v>
      </c>
      <c r="DI594" t="s">
        <v>110</v>
      </c>
      <c r="DJ594" t="s">
        <v>130</v>
      </c>
      <c r="DK594" t="s">
        <v>110</v>
      </c>
      <c r="DL594" t="s">
        <v>1149</v>
      </c>
      <c r="DM594" t="s">
        <v>7304</v>
      </c>
      <c r="DN594" t="s">
        <v>7268</v>
      </c>
      <c r="DO594" t="s">
        <v>9480</v>
      </c>
      <c r="DP594" t="s">
        <v>110</v>
      </c>
      <c r="DQ594" t="s">
        <v>110</v>
      </c>
      <c r="DR594" t="s">
        <v>7192</v>
      </c>
      <c r="DS594" t="s">
        <v>7193</v>
      </c>
      <c r="DT594" t="s">
        <v>109</v>
      </c>
      <c r="DU594" t="s">
        <v>4057</v>
      </c>
      <c r="DV594" t="s">
        <v>9481</v>
      </c>
      <c r="DW594" t="s">
        <v>9482</v>
      </c>
      <c r="DX594" t="s">
        <v>9483</v>
      </c>
    </row>
    <row r="595" spans="7:128">
      <c r="G595">
        <v>322</v>
      </c>
      <c r="H595" t="s">
        <v>109</v>
      </c>
      <c r="I595" t="s">
        <v>4058</v>
      </c>
      <c r="J595" s="131">
        <v>44729</v>
      </c>
      <c r="K595" t="s">
        <v>9484</v>
      </c>
      <c r="L595" t="s">
        <v>108</v>
      </c>
      <c r="M595" t="s">
        <v>300</v>
      </c>
      <c r="N595" t="s">
        <v>108</v>
      </c>
      <c r="O595" t="s">
        <v>510</v>
      </c>
      <c r="P595" t="s">
        <v>162</v>
      </c>
      <c r="Q595">
        <v>0.96499999999999997</v>
      </c>
      <c r="R595">
        <v>0.96</v>
      </c>
      <c r="S595">
        <v>6.48</v>
      </c>
      <c r="T595">
        <v>7.5750000000000002</v>
      </c>
      <c r="U595" t="s">
        <v>109</v>
      </c>
      <c r="V595" t="s">
        <v>126</v>
      </c>
      <c r="W595" t="s">
        <v>2365</v>
      </c>
      <c r="X595" t="s">
        <v>398</v>
      </c>
      <c r="Y595" t="s">
        <v>2365</v>
      </c>
      <c r="Z595" t="s">
        <v>110</v>
      </c>
      <c r="AA595" t="s">
        <v>1212</v>
      </c>
      <c r="AB595" t="s">
        <v>129</v>
      </c>
      <c r="AC595">
        <v>100</v>
      </c>
      <c r="AD595" t="s">
        <v>130</v>
      </c>
      <c r="AE595" t="s">
        <v>131</v>
      </c>
      <c r="AF595" t="s">
        <v>131</v>
      </c>
      <c r="AG595" t="s">
        <v>109</v>
      </c>
      <c r="AH595" s="18">
        <v>44736</v>
      </c>
      <c r="AI595" s="131">
        <v>44919</v>
      </c>
      <c r="AJ595" t="s">
        <v>133</v>
      </c>
      <c r="AK595" t="s">
        <v>2926</v>
      </c>
      <c r="AL595" t="s">
        <v>110</v>
      </c>
      <c r="AM595" t="s">
        <v>109</v>
      </c>
      <c r="AN595" s="131">
        <v>45832</v>
      </c>
      <c r="AO595" t="s">
        <v>132</v>
      </c>
      <c r="AP595" t="s">
        <v>109</v>
      </c>
      <c r="AQ595" t="s">
        <v>109</v>
      </c>
      <c r="AR595" t="s">
        <v>109</v>
      </c>
      <c r="AS595" t="s">
        <v>109</v>
      </c>
      <c r="AT595" t="s">
        <v>109</v>
      </c>
      <c r="AU595" t="s">
        <v>109</v>
      </c>
      <c r="AV595" t="s">
        <v>109</v>
      </c>
      <c r="AW595" t="s">
        <v>110</v>
      </c>
      <c r="AX595" t="s">
        <v>109</v>
      </c>
      <c r="AY595" t="s">
        <v>110</v>
      </c>
      <c r="AZ595" t="s">
        <v>109</v>
      </c>
      <c r="BA595" t="s">
        <v>136</v>
      </c>
      <c r="BB595" t="s">
        <v>109</v>
      </c>
      <c r="BC595" t="s">
        <v>110</v>
      </c>
      <c r="BD595" t="s">
        <v>110</v>
      </c>
      <c r="BE595" t="s">
        <v>110</v>
      </c>
      <c r="BF595" t="s">
        <v>110</v>
      </c>
      <c r="BG595" t="s">
        <v>110</v>
      </c>
      <c r="BH595" t="s">
        <v>110</v>
      </c>
      <c r="BI595" t="s">
        <v>110</v>
      </c>
      <c r="BJ595" t="s">
        <v>110</v>
      </c>
      <c r="BK595" t="s">
        <v>110</v>
      </c>
      <c r="BL595" t="s">
        <v>109</v>
      </c>
      <c r="BM595" t="s">
        <v>109</v>
      </c>
      <c r="BN595">
        <v>0</v>
      </c>
      <c r="BO595">
        <v>0</v>
      </c>
      <c r="BP595">
        <v>0</v>
      </c>
      <c r="BQ595" t="s">
        <v>109</v>
      </c>
      <c r="BR595" t="s">
        <v>109</v>
      </c>
      <c r="BS595"/>
      <c r="BT595" t="s">
        <v>2924</v>
      </c>
      <c r="BU595" t="s">
        <v>7355</v>
      </c>
      <c r="BV595" t="s">
        <v>6233</v>
      </c>
      <c r="BW595" t="s">
        <v>141</v>
      </c>
      <c r="BX595" t="s">
        <v>140</v>
      </c>
      <c r="BY595" t="s">
        <v>5690</v>
      </c>
      <c r="BZ595" t="s">
        <v>110</v>
      </c>
      <c r="CA595" t="s">
        <v>109</v>
      </c>
      <c r="CB595" t="s">
        <v>196</v>
      </c>
      <c r="CC595" t="s">
        <v>5616</v>
      </c>
      <c r="CD595" t="s">
        <v>197</v>
      </c>
      <c r="CE595" t="s">
        <v>6234</v>
      </c>
      <c r="CF595"/>
      <c r="CG595" s="131">
        <v>44729</v>
      </c>
      <c r="CH595" t="s">
        <v>144</v>
      </c>
      <c r="CI595" t="s">
        <v>144</v>
      </c>
      <c r="CJ595" t="s">
        <v>114</v>
      </c>
      <c r="CK595" t="s">
        <v>109</v>
      </c>
      <c r="CL595" t="s">
        <v>109</v>
      </c>
      <c r="CM595" t="s">
        <v>109</v>
      </c>
      <c r="CN595">
        <v>2022</v>
      </c>
      <c r="CO595" s="1">
        <v>44729</v>
      </c>
      <c r="CP595" t="s">
        <v>7179</v>
      </c>
      <c r="CQ595">
        <v>6</v>
      </c>
      <c r="CR595">
        <v>25</v>
      </c>
      <c r="CS595" s="1">
        <v>44725</v>
      </c>
      <c r="CT595" t="s">
        <v>16349</v>
      </c>
      <c r="CU595" t="s">
        <v>8615</v>
      </c>
      <c r="CV595" t="s">
        <v>16291</v>
      </c>
      <c r="CW595" t="s">
        <v>16347</v>
      </c>
      <c r="CX595" t="s">
        <v>7758</v>
      </c>
      <c r="CY595" t="s">
        <v>7810</v>
      </c>
      <c r="CZ595" t="s">
        <v>9428</v>
      </c>
      <c r="DA595" t="s">
        <v>7184</v>
      </c>
      <c r="DB595" t="s">
        <v>114</v>
      </c>
      <c r="DC595" t="s">
        <v>7185</v>
      </c>
      <c r="DD595" t="s">
        <v>2927</v>
      </c>
      <c r="DE595" t="s">
        <v>7198</v>
      </c>
      <c r="DF595" t="s">
        <v>7187</v>
      </c>
      <c r="DG595" t="s">
        <v>7188</v>
      </c>
      <c r="DH595" t="s">
        <v>110</v>
      </c>
      <c r="DI595" t="s">
        <v>110</v>
      </c>
      <c r="DJ595" t="s">
        <v>130</v>
      </c>
      <c r="DK595" t="s">
        <v>110</v>
      </c>
      <c r="DL595" t="s">
        <v>913</v>
      </c>
      <c r="DM595" t="s">
        <v>7189</v>
      </c>
      <c r="DN595" t="s">
        <v>7268</v>
      </c>
      <c r="DO595" t="s">
        <v>9485</v>
      </c>
      <c r="DP595" t="s">
        <v>110</v>
      </c>
      <c r="DQ595" t="s">
        <v>110</v>
      </c>
      <c r="DR595" t="s">
        <v>7192</v>
      </c>
      <c r="DS595" t="s">
        <v>7193</v>
      </c>
      <c r="DT595" t="s">
        <v>109</v>
      </c>
      <c r="DU595" t="s">
        <v>4059</v>
      </c>
      <c r="DV595" t="s">
        <v>9486</v>
      </c>
      <c r="DW595" t="s">
        <v>9482</v>
      </c>
      <c r="DX595" t="s">
        <v>9487</v>
      </c>
    </row>
    <row r="596" spans="7:128">
      <c r="G596">
        <v>321</v>
      </c>
      <c r="H596" t="s">
        <v>109</v>
      </c>
      <c r="I596" t="s">
        <v>4061</v>
      </c>
      <c r="J596" s="131">
        <v>44729</v>
      </c>
      <c r="K596" t="s">
        <v>9488</v>
      </c>
      <c r="L596" t="s">
        <v>108</v>
      </c>
      <c r="M596" t="s">
        <v>110</v>
      </c>
      <c r="N596" t="s">
        <v>108</v>
      </c>
      <c r="O596" t="s">
        <v>510</v>
      </c>
      <c r="P596" t="s">
        <v>265</v>
      </c>
      <c r="Q596">
        <v>0.33</v>
      </c>
      <c r="R596">
        <v>0.35</v>
      </c>
      <c r="S596">
        <v>2.3199999999999998</v>
      </c>
      <c r="T596">
        <v>2.7130000000000001</v>
      </c>
      <c r="U596" t="s">
        <v>109</v>
      </c>
      <c r="V596" t="s">
        <v>149</v>
      </c>
      <c r="W596" t="s">
        <v>3966</v>
      </c>
      <c r="X596" t="s">
        <v>110</v>
      </c>
      <c r="Y596" t="s">
        <v>3966</v>
      </c>
      <c r="Z596" t="s">
        <v>110</v>
      </c>
      <c r="AA596" t="s">
        <v>110</v>
      </c>
      <c r="AB596" t="s">
        <v>129</v>
      </c>
      <c r="AC596">
        <v>100</v>
      </c>
      <c r="AD596" t="s">
        <v>1676</v>
      </c>
      <c r="AE596" t="s">
        <v>832</v>
      </c>
      <c r="AF596" t="s">
        <v>832</v>
      </c>
      <c r="AG596" t="s">
        <v>109</v>
      </c>
      <c r="AH596" s="18">
        <v>44734</v>
      </c>
      <c r="AI596" s="131">
        <v>45098</v>
      </c>
      <c r="AJ596" t="s">
        <v>167</v>
      </c>
      <c r="AK596" t="s">
        <v>4062</v>
      </c>
      <c r="AL596" t="s">
        <v>110</v>
      </c>
      <c r="AM596" t="s">
        <v>109</v>
      </c>
      <c r="AN596" s="131">
        <v>45098</v>
      </c>
      <c r="AO596" t="s">
        <v>110</v>
      </c>
      <c r="AP596" t="s">
        <v>109</v>
      </c>
      <c r="AQ596" t="s">
        <v>109</v>
      </c>
      <c r="AR596" t="s">
        <v>109</v>
      </c>
      <c r="AS596" t="s">
        <v>109</v>
      </c>
      <c r="AT596" t="s">
        <v>109</v>
      </c>
      <c r="AU596" t="s">
        <v>109</v>
      </c>
      <c r="AV596" t="s">
        <v>182</v>
      </c>
      <c r="AW596" t="s">
        <v>110</v>
      </c>
      <c r="AX596" t="s">
        <v>109</v>
      </c>
      <c r="AY596" t="s">
        <v>110</v>
      </c>
      <c r="AZ596" t="s">
        <v>109</v>
      </c>
      <c r="BA596" t="s">
        <v>136</v>
      </c>
      <c r="BB596" t="s">
        <v>109</v>
      </c>
      <c r="BC596" t="s">
        <v>110</v>
      </c>
      <c r="BD596" t="s">
        <v>110</v>
      </c>
      <c r="BE596" t="s">
        <v>110</v>
      </c>
      <c r="BF596" t="s">
        <v>110</v>
      </c>
      <c r="BG596" t="s">
        <v>110</v>
      </c>
      <c r="BH596" t="s">
        <v>110</v>
      </c>
      <c r="BI596" t="s">
        <v>110</v>
      </c>
      <c r="BJ596" t="s">
        <v>110</v>
      </c>
      <c r="BK596" t="s">
        <v>110</v>
      </c>
      <c r="BL596" t="s">
        <v>109</v>
      </c>
      <c r="BM596" t="s">
        <v>109</v>
      </c>
      <c r="BN596">
        <v>0</v>
      </c>
      <c r="BO596">
        <v>0</v>
      </c>
      <c r="BP596">
        <v>0</v>
      </c>
      <c r="BQ596" t="s">
        <v>109</v>
      </c>
      <c r="BR596" t="s">
        <v>109</v>
      </c>
      <c r="BS596"/>
      <c r="BT596" t="s">
        <v>4060</v>
      </c>
      <c r="BU596" t="s">
        <v>8320</v>
      </c>
      <c r="BV596" t="s">
        <v>6235</v>
      </c>
      <c r="BW596" t="s">
        <v>141</v>
      </c>
      <c r="BX596" t="s">
        <v>140</v>
      </c>
      <c r="BY596" t="s">
        <v>5690</v>
      </c>
      <c r="BZ596" t="s">
        <v>110</v>
      </c>
      <c r="CA596" t="s">
        <v>109</v>
      </c>
      <c r="CB596" t="s">
        <v>294</v>
      </c>
      <c r="CC596" t="s">
        <v>5616</v>
      </c>
      <c r="CD596" t="s">
        <v>6067</v>
      </c>
      <c r="CE596" t="s">
        <v>110</v>
      </c>
      <c r="CF596"/>
      <c r="CG596" s="131">
        <v>44729</v>
      </c>
      <c r="CH596" t="s">
        <v>144</v>
      </c>
      <c r="CI596" t="s">
        <v>110</v>
      </c>
      <c r="CJ596" t="s">
        <v>114</v>
      </c>
      <c r="CK596" t="s">
        <v>109</v>
      </c>
      <c r="CL596" t="s">
        <v>109</v>
      </c>
      <c r="CM596" t="s">
        <v>109</v>
      </c>
      <c r="CN596">
        <v>2022</v>
      </c>
      <c r="CO596" s="1">
        <v>44729</v>
      </c>
      <c r="CP596" t="s">
        <v>7179</v>
      </c>
      <c r="CQ596">
        <v>6</v>
      </c>
      <c r="CR596">
        <v>25</v>
      </c>
      <c r="CS596" s="1">
        <v>44725</v>
      </c>
      <c r="CT596" t="s">
        <v>16349</v>
      </c>
      <c r="CU596" t="s">
        <v>8615</v>
      </c>
      <c r="CV596" t="s">
        <v>16291</v>
      </c>
      <c r="CW596" t="s">
        <v>16347</v>
      </c>
      <c r="CX596" t="s">
        <v>7758</v>
      </c>
      <c r="CY596" t="s">
        <v>7810</v>
      </c>
      <c r="CZ596" t="s">
        <v>9428</v>
      </c>
      <c r="DA596" t="s">
        <v>7184</v>
      </c>
      <c r="DB596" t="s">
        <v>114</v>
      </c>
      <c r="DC596" t="s">
        <v>7206</v>
      </c>
      <c r="DD596" t="s">
        <v>4063</v>
      </c>
      <c r="DE596" t="s">
        <v>7238</v>
      </c>
      <c r="DF596" t="s">
        <v>7187</v>
      </c>
      <c r="DG596" t="s">
        <v>7188</v>
      </c>
      <c r="DH596" t="s">
        <v>110</v>
      </c>
      <c r="DI596" t="s">
        <v>110</v>
      </c>
      <c r="DJ596" t="s">
        <v>130</v>
      </c>
      <c r="DK596" t="s">
        <v>4060</v>
      </c>
      <c r="DL596" t="s">
        <v>3802</v>
      </c>
      <c r="DM596" t="s">
        <v>182</v>
      </c>
      <c r="DN596" t="s">
        <v>7291</v>
      </c>
      <c r="DO596" t="s">
        <v>9489</v>
      </c>
      <c r="DP596" t="s">
        <v>110</v>
      </c>
      <c r="DQ596" t="s">
        <v>110</v>
      </c>
      <c r="DR596" t="s">
        <v>7192</v>
      </c>
      <c r="DS596" t="s">
        <v>7259</v>
      </c>
      <c r="DT596" t="s">
        <v>109</v>
      </c>
      <c r="DU596" t="s">
        <v>4064</v>
      </c>
      <c r="DV596" t="s">
        <v>9490</v>
      </c>
      <c r="DW596" t="s">
        <v>9482</v>
      </c>
      <c r="DX596" t="s">
        <v>9491</v>
      </c>
    </row>
    <row r="597" spans="7:128">
      <c r="G597">
        <v>320</v>
      </c>
      <c r="H597" t="s">
        <v>109</v>
      </c>
      <c r="I597" t="s">
        <v>4066</v>
      </c>
      <c r="J597" s="131">
        <v>44728</v>
      </c>
      <c r="K597" t="s">
        <v>6587</v>
      </c>
      <c r="L597" t="s">
        <v>108</v>
      </c>
      <c r="M597" t="s">
        <v>161</v>
      </c>
      <c r="N597" t="s">
        <v>108</v>
      </c>
      <c r="O597" t="s">
        <v>510</v>
      </c>
      <c r="P597" t="s">
        <v>162</v>
      </c>
      <c r="Q597">
        <v>1.1000000000000001</v>
      </c>
      <c r="R597">
        <v>1.1000000000000001</v>
      </c>
      <c r="S597">
        <v>7.37</v>
      </c>
      <c r="T597">
        <v>8.6349999999999998</v>
      </c>
      <c r="U597" t="s">
        <v>109</v>
      </c>
      <c r="V597" t="s">
        <v>149</v>
      </c>
      <c r="W597" t="s">
        <v>163</v>
      </c>
      <c r="X597" t="s">
        <v>1836</v>
      </c>
      <c r="Y597" t="s">
        <v>163</v>
      </c>
      <c r="Z597" t="s">
        <v>110</v>
      </c>
      <c r="AA597" t="s">
        <v>1288</v>
      </c>
      <c r="AB597" t="s">
        <v>129</v>
      </c>
      <c r="AC597">
        <v>100</v>
      </c>
      <c r="AD597" t="s">
        <v>205</v>
      </c>
      <c r="AE597" t="s">
        <v>131</v>
      </c>
      <c r="AF597" t="s">
        <v>131</v>
      </c>
      <c r="AG597" t="s">
        <v>109</v>
      </c>
      <c r="AH597" s="18">
        <v>44733</v>
      </c>
      <c r="AI597" s="131">
        <v>44916</v>
      </c>
      <c r="AJ597" t="s">
        <v>133</v>
      </c>
      <c r="AK597" t="s">
        <v>4067</v>
      </c>
      <c r="AL597" t="s">
        <v>110</v>
      </c>
      <c r="AM597" t="s">
        <v>109</v>
      </c>
      <c r="AN597" s="131">
        <v>45099</v>
      </c>
      <c r="AO597" t="s">
        <v>132</v>
      </c>
      <c r="AP597" t="s">
        <v>109</v>
      </c>
      <c r="AQ597" t="s">
        <v>109</v>
      </c>
      <c r="AR597" t="s">
        <v>109</v>
      </c>
      <c r="AS597" t="s">
        <v>109</v>
      </c>
      <c r="AT597" t="s">
        <v>109</v>
      </c>
      <c r="AU597" t="s">
        <v>109</v>
      </c>
      <c r="AV597" t="s">
        <v>109</v>
      </c>
      <c r="AW597" t="s">
        <v>110</v>
      </c>
      <c r="AX597" t="s">
        <v>109</v>
      </c>
      <c r="AY597" t="s">
        <v>110</v>
      </c>
      <c r="AZ597" t="s">
        <v>109</v>
      </c>
      <c r="BA597" t="s">
        <v>136</v>
      </c>
      <c r="BB597" t="s">
        <v>109</v>
      </c>
      <c r="BC597" t="s">
        <v>110</v>
      </c>
      <c r="BD597" t="s">
        <v>110</v>
      </c>
      <c r="BE597" t="s">
        <v>110</v>
      </c>
      <c r="BF597" t="s">
        <v>110</v>
      </c>
      <c r="BG597" t="s">
        <v>110</v>
      </c>
      <c r="BH597" t="s">
        <v>110</v>
      </c>
      <c r="BI597" t="s">
        <v>110</v>
      </c>
      <c r="BJ597" t="s">
        <v>110</v>
      </c>
      <c r="BK597" t="s">
        <v>110</v>
      </c>
      <c r="BL597" t="s">
        <v>109</v>
      </c>
      <c r="BM597" t="s">
        <v>109</v>
      </c>
      <c r="BN597">
        <v>0</v>
      </c>
      <c r="BO597">
        <v>0</v>
      </c>
      <c r="BP597">
        <v>0</v>
      </c>
      <c r="BQ597" t="s">
        <v>109</v>
      </c>
      <c r="BR597" t="s">
        <v>109</v>
      </c>
      <c r="BS597"/>
      <c r="BT597" t="s">
        <v>4065</v>
      </c>
      <c r="BU597" t="s">
        <v>110</v>
      </c>
      <c r="BV597" t="s">
        <v>6587</v>
      </c>
      <c r="BW597" t="s">
        <v>141</v>
      </c>
      <c r="BX597" t="s">
        <v>140</v>
      </c>
      <c r="BY597" t="s">
        <v>5827</v>
      </c>
      <c r="BZ597" t="s">
        <v>110</v>
      </c>
      <c r="CA597" t="s">
        <v>109</v>
      </c>
      <c r="CB597" t="s">
        <v>6416</v>
      </c>
      <c r="CC597" t="s">
        <v>5615</v>
      </c>
      <c r="CD597" t="s">
        <v>6417</v>
      </c>
      <c r="CE597" t="s">
        <v>110</v>
      </c>
      <c r="CF597"/>
      <c r="CG597" s="131">
        <v>43636</v>
      </c>
      <c r="CH597" t="s">
        <v>144</v>
      </c>
      <c r="CI597" t="s">
        <v>144</v>
      </c>
      <c r="CJ597" t="s">
        <v>114</v>
      </c>
      <c r="CK597" t="s">
        <v>109</v>
      </c>
      <c r="CL597" t="s">
        <v>109</v>
      </c>
      <c r="CM597" t="s">
        <v>109</v>
      </c>
      <c r="CN597">
        <v>2022</v>
      </c>
      <c r="CO597" s="1">
        <v>44728</v>
      </c>
      <c r="CP597" t="s">
        <v>7179</v>
      </c>
      <c r="CQ597">
        <v>6</v>
      </c>
      <c r="CR597">
        <v>25</v>
      </c>
      <c r="CS597" s="1">
        <v>44725</v>
      </c>
      <c r="CT597" t="s">
        <v>16349</v>
      </c>
      <c r="CU597" t="s">
        <v>8615</v>
      </c>
      <c r="CV597" t="s">
        <v>16291</v>
      </c>
      <c r="CW597" t="s">
        <v>16347</v>
      </c>
      <c r="CX597" t="s">
        <v>7758</v>
      </c>
      <c r="CY597" t="s">
        <v>7810</v>
      </c>
      <c r="CZ597" t="s">
        <v>9428</v>
      </c>
      <c r="DA597" t="s">
        <v>7184</v>
      </c>
      <c r="DB597" t="s">
        <v>5342</v>
      </c>
      <c r="DC597" t="s">
        <v>7206</v>
      </c>
      <c r="DD597" t="s">
        <v>4068</v>
      </c>
      <c r="DE597" t="s">
        <v>7198</v>
      </c>
      <c r="DF597" t="s">
        <v>7187</v>
      </c>
      <c r="DG597" t="s">
        <v>7188</v>
      </c>
      <c r="DH597" t="s">
        <v>110</v>
      </c>
      <c r="DI597" t="s">
        <v>110</v>
      </c>
      <c r="DJ597" t="s">
        <v>205</v>
      </c>
      <c r="DK597" t="s">
        <v>110</v>
      </c>
      <c r="DL597" t="s">
        <v>110</v>
      </c>
      <c r="DM597" t="s">
        <v>7342</v>
      </c>
      <c r="DN597" t="s">
        <v>57</v>
      </c>
      <c r="DO597" t="s">
        <v>8807</v>
      </c>
      <c r="DP597" t="s">
        <v>110</v>
      </c>
      <c r="DQ597" t="s">
        <v>110</v>
      </c>
      <c r="DR597" t="s">
        <v>7213</v>
      </c>
      <c r="DS597" t="s">
        <v>110</v>
      </c>
      <c r="DT597" t="s">
        <v>109</v>
      </c>
      <c r="DU597" t="s">
        <v>4069</v>
      </c>
      <c r="DV597" t="s">
        <v>9492</v>
      </c>
      <c r="DW597" t="s">
        <v>9493</v>
      </c>
      <c r="DX597" t="s">
        <v>9494</v>
      </c>
    </row>
    <row r="598" spans="7:128">
      <c r="G598">
        <v>319</v>
      </c>
      <c r="H598" t="s">
        <v>109</v>
      </c>
      <c r="I598" t="s">
        <v>4071</v>
      </c>
      <c r="J598" s="131">
        <v>44728</v>
      </c>
      <c r="K598" t="s">
        <v>6296</v>
      </c>
      <c r="L598" t="s">
        <v>108</v>
      </c>
      <c r="M598" t="s">
        <v>124</v>
      </c>
      <c r="N598" t="s">
        <v>108</v>
      </c>
      <c r="O598" t="s">
        <v>510</v>
      </c>
      <c r="P598" t="s">
        <v>162</v>
      </c>
      <c r="Q598">
        <v>1</v>
      </c>
      <c r="R598">
        <v>1</v>
      </c>
      <c r="S598">
        <v>6.7</v>
      </c>
      <c r="T598">
        <v>7.85</v>
      </c>
      <c r="U598" t="s">
        <v>109</v>
      </c>
      <c r="V598" t="s">
        <v>3763</v>
      </c>
      <c r="W598" t="s">
        <v>290</v>
      </c>
      <c r="X598" t="s">
        <v>1258</v>
      </c>
      <c r="Y598" t="s">
        <v>671</v>
      </c>
      <c r="Z598" t="s">
        <v>110</v>
      </c>
      <c r="AA598" t="s">
        <v>812</v>
      </c>
      <c r="AB598" t="s">
        <v>129</v>
      </c>
      <c r="AC598">
        <v>100</v>
      </c>
      <c r="AD598" t="s">
        <v>205</v>
      </c>
      <c r="AE598" t="s">
        <v>131</v>
      </c>
      <c r="AF598" t="s">
        <v>131</v>
      </c>
      <c r="AG598" t="s">
        <v>206</v>
      </c>
      <c r="AH598" s="18">
        <v>44734</v>
      </c>
      <c r="AI598" s="131">
        <v>44834</v>
      </c>
      <c r="AJ598" t="s">
        <v>133</v>
      </c>
      <c r="AK598" t="s">
        <v>4072</v>
      </c>
      <c r="AL598" t="s">
        <v>110</v>
      </c>
      <c r="AM598" t="s">
        <v>109</v>
      </c>
      <c r="AN598" s="131">
        <v>45746</v>
      </c>
      <c r="AO598" t="s">
        <v>132</v>
      </c>
      <c r="AP598" t="s">
        <v>109</v>
      </c>
      <c r="AQ598" t="s">
        <v>109</v>
      </c>
      <c r="AR598" t="s">
        <v>109</v>
      </c>
      <c r="AS598" t="s">
        <v>109</v>
      </c>
      <c r="AT598" t="s">
        <v>109</v>
      </c>
      <c r="AU598" t="s">
        <v>109</v>
      </c>
      <c r="AV598" t="s">
        <v>109</v>
      </c>
      <c r="AW598" t="s">
        <v>110</v>
      </c>
      <c r="AX598" t="s">
        <v>109</v>
      </c>
      <c r="AY598" t="s">
        <v>110</v>
      </c>
      <c r="AZ598" t="s">
        <v>109</v>
      </c>
      <c r="BA598" t="s">
        <v>136</v>
      </c>
      <c r="BB598" t="s">
        <v>109</v>
      </c>
      <c r="BC598" t="s">
        <v>110</v>
      </c>
      <c r="BD598" t="s">
        <v>110</v>
      </c>
      <c r="BE598" t="s">
        <v>110</v>
      </c>
      <c r="BF598" t="s">
        <v>110</v>
      </c>
      <c r="BG598" t="s">
        <v>110</v>
      </c>
      <c r="BH598" t="s">
        <v>110</v>
      </c>
      <c r="BI598" t="s">
        <v>110</v>
      </c>
      <c r="BJ598" t="s">
        <v>110</v>
      </c>
      <c r="BK598" t="s">
        <v>110</v>
      </c>
      <c r="BL598" t="s">
        <v>109</v>
      </c>
      <c r="BM598" t="s">
        <v>109</v>
      </c>
      <c r="BN598">
        <v>0</v>
      </c>
      <c r="BO598">
        <v>0</v>
      </c>
      <c r="BP598">
        <v>0</v>
      </c>
      <c r="BQ598" t="s">
        <v>109</v>
      </c>
      <c r="BR598" t="s">
        <v>109</v>
      </c>
      <c r="BS598"/>
      <c r="BT598" t="s">
        <v>4070</v>
      </c>
      <c r="BU598" t="s">
        <v>110</v>
      </c>
      <c r="BV598" t="s">
        <v>6296</v>
      </c>
      <c r="BW598" t="s">
        <v>141</v>
      </c>
      <c r="BX598" t="s">
        <v>140</v>
      </c>
      <c r="BY598" t="s">
        <v>5690</v>
      </c>
      <c r="BZ598" t="s">
        <v>110</v>
      </c>
      <c r="CA598" t="s">
        <v>109</v>
      </c>
      <c r="CB598" t="s">
        <v>173</v>
      </c>
      <c r="CC598" t="s">
        <v>5615</v>
      </c>
      <c r="CD598" t="s">
        <v>6035</v>
      </c>
      <c r="CE598" t="s">
        <v>110</v>
      </c>
      <c r="CF598"/>
      <c r="CG598" s="131">
        <v>44645</v>
      </c>
      <c r="CH598" t="s">
        <v>144</v>
      </c>
      <c r="CI598" t="s">
        <v>144</v>
      </c>
      <c r="CJ598" t="s">
        <v>114</v>
      </c>
      <c r="CK598" t="s">
        <v>109</v>
      </c>
      <c r="CL598" t="s">
        <v>109</v>
      </c>
      <c r="CM598" t="s">
        <v>109</v>
      </c>
      <c r="CN598">
        <v>2022</v>
      </c>
      <c r="CO598" s="1">
        <v>44728</v>
      </c>
      <c r="CP598" t="s">
        <v>7179</v>
      </c>
      <c r="CQ598">
        <v>6</v>
      </c>
      <c r="CR598">
        <v>25</v>
      </c>
      <c r="CS598" s="1">
        <v>44725</v>
      </c>
      <c r="CT598" t="s">
        <v>16349</v>
      </c>
      <c r="CU598" t="s">
        <v>8615</v>
      </c>
      <c r="CV598" t="s">
        <v>16291</v>
      </c>
      <c r="CW598" t="s">
        <v>16347</v>
      </c>
      <c r="CX598" t="s">
        <v>7758</v>
      </c>
      <c r="CY598" t="s">
        <v>7810</v>
      </c>
      <c r="CZ598" t="s">
        <v>9428</v>
      </c>
      <c r="DA598" t="s">
        <v>7184</v>
      </c>
      <c r="DB598" t="s">
        <v>5342</v>
      </c>
      <c r="DC598" t="s">
        <v>7185</v>
      </c>
      <c r="DD598" t="s">
        <v>4073</v>
      </c>
      <c r="DE598" t="s">
        <v>7198</v>
      </c>
      <c r="DF598" t="s">
        <v>7187</v>
      </c>
      <c r="DG598" t="s">
        <v>7188</v>
      </c>
      <c r="DH598" t="s">
        <v>110</v>
      </c>
      <c r="DI598" t="s">
        <v>110</v>
      </c>
      <c r="DJ598" t="s">
        <v>205</v>
      </c>
      <c r="DK598" t="s">
        <v>110</v>
      </c>
      <c r="DL598" t="s">
        <v>110</v>
      </c>
      <c r="DM598" t="s">
        <v>9266</v>
      </c>
      <c r="DN598" t="s">
        <v>57</v>
      </c>
      <c r="DO598" t="s">
        <v>7328</v>
      </c>
      <c r="DP598" t="s">
        <v>206</v>
      </c>
      <c r="DQ598" t="s">
        <v>7218</v>
      </c>
      <c r="DR598" t="s">
        <v>7218</v>
      </c>
      <c r="DS598" t="s">
        <v>110</v>
      </c>
      <c r="DT598" t="s">
        <v>109</v>
      </c>
      <c r="DU598" t="s">
        <v>4074</v>
      </c>
      <c r="DV598" t="s">
        <v>9495</v>
      </c>
      <c r="DW598" t="s">
        <v>9493</v>
      </c>
      <c r="DX598" t="s">
        <v>9496</v>
      </c>
    </row>
    <row r="599" spans="7:128">
      <c r="G599">
        <v>318</v>
      </c>
      <c r="H599" t="s">
        <v>109</v>
      </c>
      <c r="I599" t="s">
        <v>4075</v>
      </c>
      <c r="J599" s="131">
        <v>44727</v>
      </c>
      <c r="K599" t="s">
        <v>6924</v>
      </c>
      <c r="L599" t="s">
        <v>726</v>
      </c>
      <c r="M599" t="s">
        <v>110</v>
      </c>
      <c r="N599" t="s">
        <v>108</v>
      </c>
      <c r="O599" t="s">
        <v>510</v>
      </c>
      <c r="P599" t="s">
        <v>111</v>
      </c>
      <c r="Q599">
        <v>45</v>
      </c>
      <c r="R599">
        <v>6.7</v>
      </c>
      <c r="S599">
        <v>45</v>
      </c>
      <c r="T599">
        <v>52.56</v>
      </c>
      <c r="U599" t="s">
        <v>109</v>
      </c>
      <c r="V599" t="s">
        <v>956</v>
      </c>
      <c r="W599" t="s">
        <v>1221</v>
      </c>
      <c r="X599" t="s">
        <v>110</v>
      </c>
      <c r="Y599" t="s">
        <v>110</v>
      </c>
      <c r="Z599" t="s">
        <v>110</v>
      </c>
      <c r="AA599" t="s">
        <v>110</v>
      </c>
      <c r="AB599" t="s">
        <v>129</v>
      </c>
      <c r="AC599">
        <v>100</v>
      </c>
      <c r="AD599" t="s">
        <v>205</v>
      </c>
      <c r="AE599" t="s">
        <v>131</v>
      </c>
      <c r="AF599" t="s">
        <v>131</v>
      </c>
      <c r="AG599" t="s">
        <v>109</v>
      </c>
      <c r="AH599" s="18">
        <v>44729</v>
      </c>
      <c r="AI599" s="131">
        <v>44912</v>
      </c>
      <c r="AJ599" t="s">
        <v>133</v>
      </c>
      <c r="AK599" t="s">
        <v>959</v>
      </c>
      <c r="AL599" t="s">
        <v>110</v>
      </c>
      <c r="AM599" t="s">
        <v>109</v>
      </c>
      <c r="AN599" s="131">
        <v>46555</v>
      </c>
      <c r="AO599" t="s">
        <v>132</v>
      </c>
      <c r="AP599" t="s">
        <v>109</v>
      </c>
      <c r="AQ599" t="s">
        <v>109</v>
      </c>
      <c r="AR599" t="s">
        <v>109</v>
      </c>
      <c r="AS599" t="s">
        <v>109</v>
      </c>
      <c r="AT599" t="s">
        <v>109</v>
      </c>
      <c r="AU599" t="s">
        <v>109</v>
      </c>
      <c r="AV599" t="s">
        <v>109</v>
      </c>
      <c r="AW599" t="s">
        <v>110</v>
      </c>
      <c r="AX599" t="s">
        <v>109</v>
      </c>
      <c r="AY599" t="s">
        <v>110</v>
      </c>
      <c r="AZ599" t="s">
        <v>109</v>
      </c>
      <c r="BA599" t="s">
        <v>136</v>
      </c>
      <c r="BB599" t="s">
        <v>109</v>
      </c>
      <c r="BC599" t="s">
        <v>110</v>
      </c>
      <c r="BD599" t="s">
        <v>110</v>
      </c>
      <c r="BE599" t="s">
        <v>110</v>
      </c>
      <c r="BF599" t="s">
        <v>110</v>
      </c>
      <c r="BG599" t="s">
        <v>110</v>
      </c>
      <c r="BH599" t="s">
        <v>110</v>
      </c>
      <c r="BI599" t="s">
        <v>110</v>
      </c>
      <c r="BJ599" t="s">
        <v>110</v>
      </c>
      <c r="BK599" t="s">
        <v>110</v>
      </c>
      <c r="BL599" t="s">
        <v>109</v>
      </c>
      <c r="BM599" t="s">
        <v>109</v>
      </c>
      <c r="BN599">
        <v>0</v>
      </c>
      <c r="BO599">
        <v>0</v>
      </c>
      <c r="BP599">
        <v>0</v>
      </c>
      <c r="BQ599" t="s">
        <v>109</v>
      </c>
      <c r="BR599" t="s">
        <v>109</v>
      </c>
      <c r="BS599"/>
      <c r="BT599" t="s">
        <v>954</v>
      </c>
      <c r="BU599" t="s">
        <v>110</v>
      </c>
      <c r="BV599" t="s">
        <v>6924</v>
      </c>
      <c r="BW599" t="s">
        <v>5373</v>
      </c>
      <c r="BX599" t="s">
        <v>5372</v>
      </c>
      <c r="BY599" t="s">
        <v>110</v>
      </c>
      <c r="BZ599" t="s">
        <v>110</v>
      </c>
      <c r="CA599" t="s">
        <v>109</v>
      </c>
      <c r="CB599" t="s">
        <v>694</v>
      </c>
      <c r="CC599" t="s">
        <v>110</v>
      </c>
      <c r="CD599" t="s">
        <v>5730</v>
      </c>
      <c r="CE599" t="s">
        <v>110</v>
      </c>
      <c r="CF599"/>
      <c r="CG599" s="131">
        <v>34256</v>
      </c>
      <c r="CH599" t="s">
        <v>198</v>
      </c>
      <c r="CI599" t="s">
        <v>110</v>
      </c>
      <c r="CJ599" t="s">
        <v>114</v>
      </c>
      <c r="CK599" t="s">
        <v>109</v>
      </c>
      <c r="CL599" t="s">
        <v>109</v>
      </c>
      <c r="CM599" t="s">
        <v>109</v>
      </c>
      <c r="CN599">
        <v>2022</v>
      </c>
      <c r="CO599" s="1">
        <v>44727</v>
      </c>
      <c r="CP599" t="s">
        <v>110</v>
      </c>
      <c r="CQ599">
        <v>6</v>
      </c>
      <c r="CR599">
        <v>25</v>
      </c>
      <c r="CS599" s="1">
        <v>44725</v>
      </c>
      <c r="CT599" t="s">
        <v>16349</v>
      </c>
      <c r="CU599" t="s">
        <v>8615</v>
      </c>
      <c r="CV599" t="s">
        <v>16291</v>
      </c>
      <c r="CW599" t="s">
        <v>16347</v>
      </c>
      <c r="CX599" t="s">
        <v>7758</v>
      </c>
      <c r="CY599" t="s">
        <v>7810</v>
      </c>
      <c r="CZ599" t="s">
        <v>9428</v>
      </c>
      <c r="DA599" t="s">
        <v>7229</v>
      </c>
      <c r="DB599" t="s">
        <v>5342</v>
      </c>
      <c r="DC599" t="s">
        <v>7383</v>
      </c>
      <c r="DD599" t="s">
        <v>1493</v>
      </c>
      <c r="DE599" t="s">
        <v>7207</v>
      </c>
      <c r="DF599" t="s">
        <v>7243</v>
      </c>
      <c r="DG599" t="s">
        <v>7199</v>
      </c>
      <c r="DH599" t="s">
        <v>7200</v>
      </c>
      <c r="DI599" t="s">
        <v>110</v>
      </c>
      <c r="DJ599" t="s">
        <v>205</v>
      </c>
      <c r="DK599" t="s">
        <v>110</v>
      </c>
      <c r="DL599" t="s">
        <v>110</v>
      </c>
      <c r="DM599" t="s">
        <v>7384</v>
      </c>
      <c r="DN599" t="s">
        <v>58</v>
      </c>
      <c r="DO599" t="s">
        <v>9497</v>
      </c>
      <c r="DP599" t="s">
        <v>110</v>
      </c>
      <c r="DQ599" t="s">
        <v>7207</v>
      </c>
      <c r="DR599" t="s">
        <v>7207</v>
      </c>
      <c r="DS599" t="s">
        <v>110</v>
      </c>
      <c r="DT599" t="s">
        <v>109</v>
      </c>
      <c r="DU599" t="s">
        <v>4076</v>
      </c>
      <c r="DV599" t="s">
        <v>9498</v>
      </c>
      <c r="DW599" t="s">
        <v>9499</v>
      </c>
      <c r="DX599" t="s">
        <v>9500</v>
      </c>
    </row>
    <row r="600" spans="7:128">
      <c r="G600">
        <v>317</v>
      </c>
      <c r="H600" t="s">
        <v>109</v>
      </c>
      <c r="I600" t="s">
        <v>4077</v>
      </c>
      <c r="J600" s="131">
        <v>44727</v>
      </c>
      <c r="K600" t="s">
        <v>6924</v>
      </c>
      <c r="L600" t="s">
        <v>726</v>
      </c>
      <c r="M600" t="s">
        <v>110</v>
      </c>
      <c r="N600" t="s">
        <v>108</v>
      </c>
      <c r="O600" t="s">
        <v>510</v>
      </c>
      <c r="P600" t="s">
        <v>111</v>
      </c>
      <c r="Q600">
        <v>25</v>
      </c>
      <c r="R600">
        <v>3.72</v>
      </c>
      <c r="S600">
        <v>25</v>
      </c>
      <c r="T600">
        <v>29.2</v>
      </c>
      <c r="U600" t="s">
        <v>109</v>
      </c>
      <c r="V600" t="s">
        <v>126</v>
      </c>
      <c r="W600" t="s">
        <v>1178</v>
      </c>
      <c r="X600" t="s">
        <v>110</v>
      </c>
      <c r="Y600" t="s">
        <v>110</v>
      </c>
      <c r="Z600" t="s">
        <v>110</v>
      </c>
      <c r="AA600" t="s">
        <v>110</v>
      </c>
      <c r="AB600" t="s">
        <v>129</v>
      </c>
      <c r="AC600">
        <v>100</v>
      </c>
      <c r="AD600" t="s">
        <v>205</v>
      </c>
      <c r="AE600" t="s">
        <v>131</v>
      </c>
      <c r="AF600" t="s">
        <v>131</v>
      </c>
      <c r="AG600" t="s">
        <v>109</v>
      </c>
      <c r="AH600" s="18">
        <v>44729</v>
      </c>
      <c r="AI600" s="131">
        <v>44912</v>
      </c>
      <c r="AJ600" t="s">
        <v>133</v>
      </c>
      <c r="AK600" t="s">
        <v>959</v>
      </c>
      <c r="AL600" t="s">
        <v>110</v>
      </c>
      <c r="AM600" t="s">
        <v>109</v>
      </c>
      <c r="AN600" s="131">
        <v>45825</v>
      </c>
      <c r="AO600" t="s">
        <v>132</v>
      </c>
      <c r="AP600" t="s">
        <v>109</v>
      </c>
      <c r="AQ600" t="s">
        <v>109</v>
      </c>
      <c r="AR600" t="s">
        <v>109</v>
      </c>
      <c r="AS600" t="s">
        <v>109</v>
      </c>
      <c r="AT600" t="s">
        <v>109</v>
      </c>
      <c r="AU600" t="s">
        <v>109</v>
      </c>
      <c r="AV600" t="s">
        <v>109</v>
      </c>
      <c r="AW600" t="s">
        <v>110</v>
      </c>
      <c r="AX600" t="s">
        <v>109</v>
      </c>
      <c r="AY600" t="s">
        <v>110</v>
      </c>
      <c r="AZ600" t="s">
        <v>109</v>
      </c>
      <c r="BA600" t="s">
        <v>136</v>
      </c>
      <c r="BB600" t="s">
        <v>109</v>
      </c>
      <c r="BC600" t="s">
        <v>110</v>
      </c>
      <c r="BD600" t="s">
        <v>110</v>
      </c>
      <c r="BE600" t="s">
        <v>110</v>
      </c>
      <c r="BF600" t="s">
        <v>110</v>
      </c>
      <c r="BG600" t="s">
        <v>110</v>
      </c>
      <c r="BH600" t="s">
        <v>110</v>
      </c>
      <c r="BI600" t="s">
        <v>110</v>
      </c>
      <c r="BJ600" t="s">
        <v>110</v>
      </c>
      <c r="BK600" t="s">
        <v>110</v>
      </c>
      <c r="BL600" t="s">
        <v>109</v>
      </c>
      <c r="BM600" t="s">
        <v>109</v>
      </c>
      <c r="BN600">
        <v>0</v>
      </c>
      <c r="BO600">
        <v>0</v>
      </c>
      <c r="BP600">
        <v>0</v>
      </c>
      <c r="BQ600" t="s">
        <v>109</v>
      </c>
      <c r="BR600" t="s">
        <v>109</v>
      </c>
      <c r="BS600"/>
      <c r="BT600" t="s">
        <v>954</v>
      </c>
      <c r="BU600" t="s">
        <v>110</v>
      </c>
      <c r="BV600" t="s">
        <v>6924</v>
      </c>
      <c r="BW600" t="s">
        <v>5373</v>
      </c>
      <c r="BX600" t="s">
        <v>5372</v>
      </c>
      <c r="BY600" t="s">
        <v>110</v>
      </c>
      <c r="BZ600" t="s">
        <v>110</v>
      </c>
      <c r="CA600" t="s">
        <v>109</v>
      </c>
      <c r="CB600" t="s">
        <v>694</v>
      </c>
      <c r="CC600" t="s">
        <v>110</v>
      </c>
      <c r="CD600" t="s">
        <v>5730</v>
      </c>
      <c r="CE600" t="s">
        <v>110</v>
      </c>
      <c r="CF600"/>
      <c r="CG600" s="131">
        <v>34256</v>
      </c>
      <c r="CH600" t="s">
        <v>198</v>
      </c>
      <c r="CI600" t="s">
        <v>110</v>
      </c>
      <c r="CJ600" t="s">
        <v>114</v>
      </c>
      <c r="CK600" t="s">
        <v>109</v>
      </c>
      <c r="CL600" t="s">
        <v>109</v>
      </c>
      <c r="CM600" t="s">
        <v>109</v>
      </c>
      <c r="CN600">
        <v>2022</v>
      </c>
      <c r="CO600" s="1">
        <v>44727</v>
      </c>
      <c r="CP600" t="s">
        <v>110</v>
      </c>
      <c r="CQ600">
        <v>6</v>
      </c>
      <c r="CR600">
        <v>25</v>
      </c>
      <c r="CS600" s="1">
        <v>44725</v>
      </c>
      <c r="CT600" t="s">
        <v>16349</v>
      </c>
      <c r="CU600" t="s">
        <v>8615</v>
      </c>
      <c r="CV600" t="s">
        <v>16291</v>
      </c>
      <c r="CW600" t="s">
        <v>16347</v>
      </c>
      <c r="CX600" t="s">
        <v>7758</v>
      </c>
      <c r="CY600" t="s">
        <v>7810</v>
      </c>
      <c r="CZ600" t="s">
        <v>9428</v>
      </c>
      <c r="DA600" t="s">
        <v>7223</v>
      </c>
      <c r="DB600" t="s">
        <v>5342</v>
      </c>
      <c r="DC600" t="s">
        <v>7185</v>
      </c>
      <c r="DD600" t="s">
        <v>1493</v>
      </c>
      <c r="DE600" t="s">
        <v>7207</v>
      </c>
      <c r="DF600" t="s">
        <v>7243</v>
      </c>
      <c r="DG600" t="s">
        <v>7199</v>
      </c>
      <c r="DH600" t="s">
        <v>7200</v>
      </c>
      <c r="DI600" t="s">
        <v>110</v>
      </c>
      <c r="DJ600" t="s">
        <v>205</v>
      </c>
      <c r="DK600" t="s">
        <v>110</v>
      </c>
      <c r="DL600" t="s">
        <v>110</v>
      </c>
      <c r="DM600" t="s">
        <v>7189</v>
      </c>
      <c r="DN600" t="s">
        <v>58</v>
      </c>
      <c r="DO600" t="s">
        <v>7745</v>
      </c>
      <c r="DP600" t="s">
        <v>110</v>
      </c>
      <c r="DQ600" t="s">
        <v>7207</v>
      </c>
      <c r="DR600" t="s">
        <v>7207</v>
      </c>
      <c r="DS600" t="s">
        <v>110</v>
      </c>
      <c r="DT600" t="s">
        <v>109</v>
      </c>
      <c r="DU600" t="s">
        <v>4078</v>
      </c>
      <c r="DV600" t="s">
        <v>9498</v>
      </c>
      <c r="DW600" t="s">
        <v>9499</v>
      </c>
      <c r="DX600" t="s">
        <v>9501</v>
      </c>
    </row>
    <row r="601" spans="7:128">
      <c r="G601">
        <v>316</v>
      </c>
      <c r="H601" t="s">
        <v>109</v>
      </c>
      <c r="I601" t="s">
        <v>4079</v>
      </c>
      <c r="J601" s="131">
        <v>44727</v>
      </c>
      <c r="K601" t="s">
        <v>6924</v>
      </c>
      <c r="L601" t="s">
        <v>726</v>
      </c>
      <c r="M601" t="s">
        <v>110</v>
      </c>
      <c r="N601" t="s">
        <v>108</v>
      </c>
      <c r="O601" t="s">
        <v>510</v>
      </c>
      <c r="P601" t="s">
        <v>111</v>
      </c>
      <c r="Q601">
        <v>140</v>
      </c>
      <c r="R601">
        <v>20.86</v>
      </c>
      <c r="S601">
        <v>140</v>
      </c>
      <c r="T601">
        <v>163.52000000000001</v>
      </c>
      <c r="U601" t="s">
        <v>109</v>
      </c>
      <c r="V601" t="s">
        <v>276</v>
      </c>
      <c r="W601" t="s">
        <v>4080</v>
      </c>
      <c r="X601" t="s">
        <v>110</v>
      </c>
      <c r="Y601" t="s">
        <v>110</v>
      </c>
      <c r="Z601" t="s">
        <v>110</v>
      </c>
      <c r="AA601" t="s">
        <v>110</v>
      </c>
      <c r="AB601" t="s">
        <v>129</v>
      </c>
      <c r="AC601">
        <v>100</v>
      </c>
      <c r="AD601" t="s">
        <v>205</v>
      </c>
      <c r="AE601" t="s">
        <v>131</v>
      </c>
      <c r="AF601" t="s">
        <v>131</v>
      </c>
      <c r="AG601" t="s">
        <v>109</v>
      </c>
      <c r="AH601" s="18">
        <v>44729</v>
      </c>
      <c r="AI601" s="131">
        <v>44912</v>
      </c>
      <c r="AJ601" t="s">
        <v>133</v>
      </c>
      <c r="AK601" t="s">
        <v>959</v>
      </c>
      <c r="AL601" t="s">
        <v>110</v>
      </c>
      <c r="AM601" t="s">
        <v>109</v>
      </c>
      <c r="AN601" s="131">
        <v>45460</v>
      </c>
      <c r="AO601" t="s">
        <v>132</v>
      </c>
      <c r="AP601" t="s">
        <v>109</v>
      </c>
      <c r="AQ601" t="s">
        <v>109</v>
      </c>
      <c r="AR601" t="s">
        <v>109</v>
      </c>
      <c r="AS601" t="s">
        <v>109</v>
      </c>
      <c r="AT601" t="s">
        <v>109</v>
      </c>
      <c r="AU601" t="s">
        <v>109</v>
      </c>
      <c r="AV601" t="s">
        <v>109</v>
      </c>
      <c r="AW601" t="s">
        <v>110</v>
      </c>
      <c r="AX601" t="s">
        <v>109</v>
      </c>
      <c r="AY601" t="s">
        <v>110</v>
      </c>
      <c r="AZ601" t="s">
        <v>109</v>
      </c>
      <c r="BA601" t="s">
        <v>136</v>
      </c>
      <c r="BB601" t="s">
        <v>109</v>
      </c>
      <c r="BC601" t="s">
        <v>110</v>
      </c>
      <c r="BD601" t="s">
        <v>110</v>
      </c>
      <c r="BE601" t="s">
        <v>110</v>
      </c>
      <c r="BF601" t="s">
        <v>110</v>
      </c>
      <c r="BG601" t="s">
        <v>110</v>
      </c>
      <c r="BH601" t="s">
        <v>110</v>
      </c>
      <c r="BI601" t="s">
        <v>110</v>
      </c>
      <c r="BJ601" t="s">
        <v>110</v>
      </c>
      <c r="BK601" t="s">
        <v>110</v>
      </c>
      <c r="BL601" t="s">
        <v>109</v>
      </c>
      <c r="BM601" t="s">
        <v>109</v>
      </c>
      <c r="BN601">
        <v>0</v>
      </c>
      <c r="BO601">
        <v>0</v>
      </c>
      <c r="BP601">
        <v>0</v>
      </c>
      <c r="BQ601" t="s">
        <v>109</v>
      </c>
      <c r="BR601" t="s">
        <v>109</v>
      </c>
      <c r="BS601"/>
      <c r="BT601" t="s">
        <v>954</v>
      </c>
      <c r="BU601" t="s">
        <v>110</v>
      </c>
      <c r="BV601" t="s">
        <v>6924</v>
      </c>
      <c r="BW601" t="s">
        <v>5373</v>
      </c>
      <c r="BX601" t="s">
        <v>5372</v>
      </c>
      <c r="BY601" t="s">
        <v>110</v>
      </c>
      <c r="BZ601" t="s">
        <v>110</v>
      </c>
      <c r="CA601" t="s">
        <v>109</v>
      </c>
      <c r="CB601" t="s">
        <v>694</v>
      </c>
      <c r="CC601" t="s">
        <v>110</v>
      </c>
      <c r="CD601" t="s">
        <v>5730</v>
      </c>
      <c r="CE601" t="s">
        <v>110</v>
      </c>
      <c r="CF601"/>
      <c r="CG601" s="131">
        <v>34256</v>
      </c>
      <c r="CH601" t="s">
        <v>198</v>
      </c>
      <c r="CI601" t="s">
        <v>110</v>
      </c>
      <c r="CJ601" t="s">
        <v>114</v>
      </c>
      <c r="CK601" t="s">
        <v>109</v>
      </c>
      <c r="CL601" t="s">
        <v>109</v>
      </c>
      <c r="CM601" t="s">
        <v>109</v>
      </c>
      <c r="CN601">
        <v>2022</v>
      </c>
      <c r="CO601" s="1">
        <v>44727</v>
      </c>
      <c r="CP601" t="s">
        <v>110</v>
      </c>
      <c r="CQ601">
        <v>6</v>
      </c>
      <c r="CR601">
        <v>25</v>
      </c>
      <c r="CS601" s="1">
        <v>44725</v>
      </c>
      <c r="CT601" t="s">
        <v>16349</v>
      </c>
      <c r="CU601" t="s">
        <v>8615</v>
      </c>
      <c r="CV601" t="s">
        <v>16291</v>
      </c>
      <c r="CW601" t="s">
        <v>16347</v>
      </c>
      <c r="CX601" t="s">
        <v>7758</v>
      </c>
      <c r="CY601" t="s">
        <v>7810</v>
      </c>
      <c r="CZ601" t="s">
        <v>9428</v>
      </c>
      <c r="DA601" t="s">
        <v>7229</v>
      </c>
      <c r="DB601" t="s">
        <v>5342</v>
      </c>
      <c r="DC601" t="s">
        <v>7185</v>
      </c>
      <c r="DD601" t="s">
        <v>1493</v>
      </c>
      <c r="DE601" t="s">
        <v>7207</v>
      </c>
      <c r="DF601" t="s">
        <v>7243</v>
      </c>
      <c r="DG601" t="s">
        <v>7199</v>
      </c>
      <c r="DH601" t="s">
        <v>7200</v>
      </c>
      <c r="DI601" t="s">
        <v>110</v>
      </c>
      <c r="DJ601" t="s">
        <v>205</v>
      </c>
      <c r="DK601" t="s">
        <v>110</v>
      </c>
      <c r="DL601" t="s">
        <v>110</v>
      </c>
      <c r="DM601" t="s">
        <v>7244</v>
      </c>
      <c r="DN601" t="s">
        <v>58</v>
      </c>
      <c r="DO601" t="s">
        <v>9502</v>
      </c>
      <c r="DP601" t="s">
        <v>110</v>
      </c>
      <c r="DQ601" t="s">
        <v>7207</v>
      </c>
      <c r="DR601" t="s">
        <v>7207</v>
      </c>
      <c r="DS601" t="s">
        <v>110</v>
      </c>
      <c r="DT601" t="s">
        <v>109</v>
      </c>
      <c r="DU601" t="s">
        <v>4081</v>
      </c>
      <c r="DV601" t="s">
        <v>9498</v>
      </c>
      <c r="DW601" t="s">
        <v>9499</v>
      </c>
      <c r="DX601" t="s">
        <v>9503</v>
      </c>
    </row>
    <row r="602" spans="7:128">
      <c r="G602">
        <v>315</v>
      </c>
      <c r="H602" t="s">
        <v>109</v>
      </c>
      <c r="I602" t="s">
        <v>4083</v>
      </c>
      <c r="J602" s="131">
        <v>44726</v>
      </c>
      <c r="K602" t="s">
        <v>6623</v>
      </c>
      <c r="L602" t="s">
        <v>108</v>
      </c>
      <c r="M602" t="s">
        <v>300</v>
      </c>
      <c r="N602" t="s">
        <v>108</v>
      </c>
      <c r="O602" t="s">
        <v>510</v>
      </c>
      <c r="P602" t="s">
        <v>162</v>
      </c>
      <c r="Q602">
        <v>1</v>
      </c>
      <c r="R602">
        <v>1</v>
      </c>
      <c r="S602">
        <v>6.74</v>
      </c>
      <c r="T602">
        <v>7.85</v>
      </c>
      <c r="U602" t="s">
        <v>109</v>
      </c>
      <c r="V602" t="s">
        <v>126</v>
      </c>
      <c r="W602" t="s">
        <v>565</v>
      </c>
      <c r="X602" t="s">
        <v>110</v>
      </c>
      <c r="Y602" t="s">
        <v>565</v>
      </c>
      <c r="Z602" t="s">
        <v>110</v>
      </c>
      <c r="AA602" t="s">
        <v>110</v>
      </c>
      <c r="AB602" t="s">
        <v>129</v>
      </c>
      <c r="AC602">
        <v>100</v>
      </c>
      <c r="AD602" t="s">
        <v>205</v>
      </c>
      <c r="AE602" t="s">
        <v>131</v>
      </c>
      <c r="AF602" t="s">
        <v>131</v>
      </c>
      <c r="AG602" t="s">
        <v>109</v>
      </c>
      <c r="AH602" s="18">
        <v>44729</v>
      </c>
      <c r="AI602" s="131">
        <v>44912</v>
      </c>
      <c r="AJ602" t="s">
        <v>133</v>
      </c>
      <c r="AK602" t="s">
        <v>4084</v>
      </c>
      <c r="AL602" t="s">
        <v>110</v>
      </c>
      <c r="AM602" t="s">
        <v>109</v>
      </c>
      <c r="AN602" s="131">
        <v>45825</v>
      </c>
      <c r="AO602" t="s">
        <v>132</v>
      </c>
      <c r="AP602" t="s">
        <v>109</v>
      </c>
      <c r="AQ602" t="s">
        <v>109</v>
      </c>
      <c r="AR602" t="s">
        <v>109</v>
      </c>
      <c r="AS602" t="s">
        <v>109</v>
      </c>
      <c r="AT602" t="s">
        <v>109</v>
      </c>
      <c r="AU602" t="s">
        <v>109</v>
      </c>
      <c r="AV602" t="s">
        <v>109</v>
      </c>
      <c r="AW602" t="s">
        <v>110</v>
      </c>
      <c r="AX602" t="s">
        <v>109</v>
      </c>
      <c r="AY602" t="s">
        <v>110</v>
      </c>
      <c r="AZ602" t="s">
        <v>109</v>
      </c>
      <c r="BA602" t="s">
        <v>136</v>
      </c>
      <c r="BB602" t="s">
        <v>109</v>
      </c>
      <c r="BC602" t="s">
        <v>110</v>
      </c>
      <c r="BD602" t="s">
        <v>110</v>
      </c>
      <c r="BE602" t="s">
        <v>110</v>
      </c>
      <c r="BF602" t="s">
        <v>110</v>
      </c>
      <c r="BG602" t="s">
        <v>110</v>
      </c>
      <c r="BH602" t="s">
        <v>110</v>
      </c>
      <c r="BI602" t="s">
        <v>110</v>
      </c>
      <c r="BJ602" t="s">
        <v>110</v>
      </c>
      <c r="BK602" t="s">
        <v>110</v>
      </c>
      <c r="BL602" t="s">
        <v>109</v>
      </c>
      <c r="BM602" t="s">
        <v>109</v>
      </c>
      <c r="BN602">
        <v>0</v>
      </c>
      <c r="BO602">
        <v>0</v>
      </c>
      <c r="BP602">
        <v>0</v>
      </c>
      <c r="BQ602" t="s">
        <v>109</v>
      </c>
      <c r="BR602" t="s">
        <v>109</v>
      </c>
      <c r="BS602"/>
      <c r="BT602" t="s">
        <v>4082</v>
      </c>
      <c r="BU602" t="s">
        <v>110</v>
      </c>
      <c r="BV602" t="s">
        <v>6623</v>
      </c>
      <c r="BW602" t="s">
        <v>141</v>
      </c>
      <c r="BX602" t="s">
        <v>140</v>
      </c>
      <c r="BY602" t="s">
        <v>605</v>
      </c>
      <c r="BZ602" t="s">
        <v>110</v>
      </c>
      <c r="CA602" t="s">
        <v>109</v>
      </c>
      <c r="CB602" t="s">
        <v>196</v>
      </c>
      <c r="CC602" t="s">
        <v>5678</v>
      </c>
      <c r="CD602" t="s">
        <v>110</v>
      </c>
      <c r="CE602" t="s">
        <v>5679</v>
      </c>
      <c r="CF602"/>
      <c r="CG602" s="131">
        <v>43452</v>
      </c>
      <c r="CH602" t="s">
        <v>144</v>
      </c>
      <c r="CI602" t="s">
        <v>144</v>
      </c>
      <c r="CJ602" t="s">
        <v>114</v>
      </c>
      <c r="CK602" t="s">
        <v>109</v>
      </c>
      <c r="CL602" t="s">
        <v>109</v>
      </c>
      <c r="CM602" t="s">
        <v>109</v>
      </c>
      <c r="CN602">
        <v>2022</v>
      </c>
      <c r="CO602" s="1">
        <v>44726</v>
      </c>
      <c r="CP602" t="s">
        <v>7179</v>
      </c>
      <c r="CQ602">
        <v>6</v>
      </c>
      <c r="CR602">
        <v>25</v>
      </c>
      <c r="CS602" s="1">
        <v>44725</v>
      </c>
      <c r="CT602" t="s">
        <v>16349</v>
      </c>
      <c r="CU602" t="s">
        <v>8615</v>
      </c>
      <c r="CV602" t="s">
        <v>16291</v>
      </c>
      <c r="CW602" t="s">
        <v>16347</v>
      </c>
      <c r="CX602" t="s">
        <v>7758</v>
      </c>
      <c r="CY602" t="s">
        <v>7810</v>
      </c>
      <c r="CZ602" t="s">
        <v>9428</v>
      </c>
      <c r="DA602" t="s">
        <v>7184</v>
      </c>
      <c r="DB602" t="s">
        <v>5342</v>
      </c>
      <c r="DC602" t="s">
        <v>7185</v>
      </c>
      <c r="DD602" t="s">
        <v>4085</v>
      </c>
      <c r="DE602" t="s">
        <v>7198</v>
      </c>
      <c r="DF602" t="s">
        <v>7187</v>
      </c>
      <c r="DG602" t="s">
        <v>7188</v>
      </c>
      <c r="DH602" t="s">
        <v>110</v>
      </c>
      <c r="DI602" t="s">
        <v>110</v>
      </c>
      <c r="DJ602" t="s">
        <v>205</v>
      </c>
      <c r="DK602" t="s">
        <v>110</v>
      </c>
      <c r="DL602" t="s">
        <v>110</v>
      </c>
      <c r="DM602" t="s">
        <v>7189</v>
      </c>
      <c r="DN602" t="s">
        <v>57</v>
      </c>
      <c r="DO602" t="s">
        <v>7328</v>
      </c>
      <c r="DP602" t="s">
        <v>110</v>
      </c>
      <c r="DQ602" t="s">
        <v>110</v>
      </c>
      <c r="DR602" t="s">
        <v>7213</v>
      </c>
      <c r="DS602" t="s">
        <v>110</v>
      </c>
      <c r="DT602" t="s">
        <v>109</v>
      </c>
      <c r="DU602" t="s">
        <v>4086</v>
      </c>
      <c r="DV602" t="s">
        <v>9504</v>
      </c>
      <c r="DW602" t="s">
        <v>9505</v>
      </c>
      <c r="DX602" t="s">
        <v>9506</v>
      </c>
    </row>
    <row r="603" spans="7:128">
      <c r="G603">
        <v>314</v>
      </c>
      <c r="H603" t="s">
        <v>109</v>
      </c>
      <c r="I603" t="s">
        <v>4087</v>
      </c>
      <c r="J603" s="131">
        <v>44726</v>
      </c>
      <c r="K603" t="s">
        <v>9507</v>
      </c>
      <c r="L603" t="s">
        <v>920</v>
      </c>
      <c r="M603" t="s">
        <v>161</v>
      </c>
      <c r="N603" t="s">
        <v>1064</v>
      </c>
      <c r="O603" t="s">
        <v>530</v>
      </c>
      <c r="P603" t="s">
        <v>162</v>
      </c>
      <c r="Q603">
        <v>0.5</v>
      </c>
      <c r="R603">
        <v>0.5</v>
      </c>
      <c r="S603">
        <v>3.18</v>
      </c>
      <c r="T603">
        <v>3.9249999999999998</v>
      </c>
      <c r="U603" t="s">
        <v>389</v>
      </c>
      <c r="V603" t="s">
        <v>126</v>
      </c>
      <c r="W603" t="s">
        <v>1510</v>
      </c>
      <c r="X603" t="s">
        <v>4088</v>
      </c>
      <c r="Y603" t="s">
        <v>404</v>
      </c>
      <c r="Z603" t="s">
        <v>404</v>
      </c>
      <c r="AA603" t="s">
        <v>1288</v>
      </c>
      <c r="AB603" t="s">
        <v>129</v>
      </c>
      <c r="AC603">
        <v>100</v>
      </c>
      <c r="AD603" t="s">
        <v>205</v>
      </c>
      <c r="AE603" t="s">
        <v>131</v>
      </c>
      <c r="AF603" t="s">
        <v>131</v>
      </c>
      <c r="AG603" t="s">
        <v>169</v>
      </c>
      <c r="AH603" s="18">
        <v>44650</v>
      </c>
      <c r="AI603" s="131">
        <v>44834</v>
      </c>
      <c r="AJ603" t="s">
        <v>133</v>
      </c>
      <c r="AK603" t="s">
        <v>922</v>
      </c>
      <c r="AL603" t="s">
        <v>110</v>
      </c>
      <c r="AM603" t="s">
        <v>109</v>
      </c>
      <c r="AN603" s="131">
        <v>45746</v>
      </c>
      <c r="AO603" t="s">
        <v>132</v>
      </c>
      <c r="AP603" t="s">
        <v>109</v>
      </c>
      <c r="AQ603" t="s">
        <v>109</v>
      </c>
      <c r="AR603" t="s">
        <v>109</v>
      </c>
      <c r="AS603" t="s">
        <v>109</v>
      </c>
      <c r="AT603" t="s">
        <v>109</v>
      </c>
      <c r="AU603" t="s">
        <v>109</v>
      </c>
      <c r="AV603" t="s">
        <v>109</v>
      </c>
      <c r="AW603" t="s">
        <v>110</v>
      </c>
      <c r="AX603" t="s">
        <v>109</v>
      </c>
      <c r="AY603" t="s">
        <v>110</v>
      </c>
      <c r="AZ603" t="s">
        <v>109</v>
      </c>
      <c r="BA603" t="s">
        <v>389</v>
      </c>
      <c r="BB603" t="s">
        <v>109</v>
      </c>
      <c r="BC603" t="s">
        <v>110</v>
      </c>
      <c r="BD603" t="s">
        <v>110</v>
      </c>
      <c r="BE603" t="s">
        <v>110</v>
      </c>
      <c r="BF603" t="s">
        <v>110</v>
      </c>
      <c r="BG603" t="s">
        <v>110</v>
      </c>
      <c r="BH603" t="s">
        <v>110</v>
      </c>
      <c r="BI603" t="s">
        <v>110</v>
      </c>
      <c r="BJ603" t="s">
        <v>110</v>
      </c>
      <c r="BK603" t="s">
        <v>110</v>
      </c>
      <c r="BL603" t="s">
        <v>109</v>
      </c>
      <c r="BM603" t="s">
        <v>109</v>
      </c>
      <c r="BN603">
        <v>0</v>
      </c>
      <c r="BO603">
        <v>0</v>
      </c>
      <c r="BP603">
        <v>0</v>
      </c>
      <c r="BQ603" t="s">
        <v>109</v>
      </c>
      <c r="BR603" t="s">
        <v>109</v>
      </c>
      <c r="BS603"/>
      <c r="BT603" t="s">
        <v>918</v>
      </c>
      <c r="BU603" t="s">
        <v>110</v>
      </c>
      <c r="BV603" t="s">
        <v>6761</v>
      </c>
      <c r="BW603" t="s">
        <v>141</v>
      </c>
      <c r="BX603" t="s">
        <v>140</v>
      </c>
      <c r="BY603" t="s">
        <v>5827</v>
      </c>
      <c r="BZ603" t="s">
        <v>110</v>
      </c>
      <c r="CA603" t="s">
        <v>109</v>
      </c>
      <c r="CB603" t="s">
        <v>6530</v>
      </c>
      <c r="CC603" t="s">
        <v>5862</v>
      </c>
      <c r="CD603" t="s">
        <v>110</v>
      </c>
      <c r="CE603" t="s">
        <v>110</v>
      </c>
      <c r="CF603"/>
      <c r="CG603" s="131">
        <v>42684</v>
      </c>
      <c r="CH603" t="s">
        <v>144</v>
      </c>
      <c r="CI603" t="s">
        <v>144</v>
      </c>
      <c r="CJ603" t="s">
        <v>114</v>
      </c>
      <c r="CK603" t="s">
        <v>109</v>
      </c>
      <c r="CL603" t="s">
        <v>114</v>
      </c>
      <c r="CM603" t="s">
        <v>109</v>
      </c>
      <c r="CN603">
        <v>2022</v>
      </c>
      <c r="CO603" s="1">
        <v>44726</v>
      </c>
      <c r="CP603" t="s">
        <v>7179</v>
      </c>
      <c r="CQ603">
        <v>6</v>
      </c>
      <c r="CR603">
        <v>25</v>
      </c>
      <c r="CS603" s="1">
        <v>44725</v>
      </c>
      <c r="CT603" t="s">
        <v>16349</v>
      </c>
      <c r="CU603" t="s">
        <v>8615</v>
      </c>
      <c r="CV603" t="s">
        <v>16291</v>
      </c>
      <c r="CW603" t="s">
        <v>16347</v>
      </c>
      <c r="CX603" t="s">
        <v>7758</v>
      </c>
      <c r="CY603" t="s">
        <v>7810</v>
      </c>
      <c r="CZ603" t="s">
        <v>9428</v>
      </c>
      <c r="DA603" t="s">
        <v>7184</v>
      </c>
      <c r="DB603" t="s">
        <v>5342</v>
      </c>
      <c r="DC603" t="s">
        <v>7185</v>
      </c>
      <c r="DD603" t="s">
        <v>4089</v>
      </c>
      <c r="DE603" t="s">
        <v>7198</v>
      </c>
      <c r="DF603" t="s">
        <v>7187</v>
      </c>
      <c r="DG603" t="s">
        <v>7199</v>
      </c>
      <c r="DH603" t="s">
        <v>7280</v>
      </c>
      <c r="DI603" t="s">
        <v>110</v>
      </c>
      <c r="DJ603" t="s">
        <v>205</v>
      </c>
      <c r="DK603" t="s">
        <v>110</v>
      </c>
      <c r="DL603" t="s">
        <v>110</v>
      </c>
      <c r="DM603" t="s">
        <v>7189</v>
      </c>
      <c r="DN603" t="s">
        <v>7268</v>
      </c>
      <c r="DO603" t="s">
        <v>7613</v>
      </c>
      <c r="DP603" t="s">
        <v>169</v>
      </c>
      <c r="DQ603" t="s">
        <v>7202</v>
      </c>
      <c r="DR603" t="s">
        <v>7202</v>
      </c>
      <c r="DS603" t="s">
        <v>110</v>
      </c>
      <c r="DT603" t="s">
        <v>109</v>
      </c>
      <c r="DU603" t="s">
        <v>4090</v>
      </c>
      <c r="DV603" t="s">
        <v>9508</v>
      </c>
      <c r="DW603" t="s">
        <v>9505</v>
      </c>
      <c r="DX603" t="s">
        <v>9509</v>
      </c>
    </row>
    <row r="604" spans="7:128">
      <c r="G604">
        <v>313</v>
      </c>
      <c r="H604" t="s">
        <v>109</v>
      </c>
      <c r="I604" t="s">
        <v>4091</v>
      </c>
      <c r="J604" s="131">
        <v>44726</v>
      </c>
      <c r="K604" t="s">
        <v>6236</v>
      </c>
      <c r="L604" t="s">
        <v>108</v>
      </c>
      <c r="M604" t="s">
        <v>300</v>
      </c>
      <c r="N604" t="s">
        <v>108</v>
      </c>
      <c r="O604" t="s">
        <v>510</v>
      </c>
      <c r="P604" t="s">
        <v>162</v>
      </c>
      <c r="Q604">
        <v>0.3</v>
      </c>
      <c r="R604">
        <v>0.3</v>
      </c>
      <c r="S604">
        <v>2.02</v>
      </c>
      <c r="T604">
        <v>2.355</v>
      </c>
      <c r="U604" t="s">
        <v>109</v>
      </c>
      <c r="V604" t="s">
        <v>149</v>
      </c>
      <c r="W604" t="s">
        <v>277</v>
      </c>
      <c r="X604" t="s">
        <v>110</v>
      </c>
      <c r="Y604" t="s">
        <v>110</v>
      </c>
      <c r="Z604" t="s">
        <v>110</v>
      </c>
      <c r="AA604" t="s">
        <v>110</v>
      </c>
      <c r="AB604" t="s">
        <v>129</v>
      </c>
      <c r="AC604">
        <v>100</v>
      </c>
      <c r="AD604" t="s">
        <v>180</v>
      </c>
      <c r="AE604" t="s">
        <v>225</v>
      </c>
      <c r="AF604" t="s">
        <v>225</v>
      </c>
      <c r="AG604" t="s">
        <v>109</v>
      </c>
      <c r="AH604" s="18">
        <v>44729</v>
      </c>
      <c r="AI604" s="131">
        <v>44911</v>
      </c>
      <c r="AJ604" t="s">
        <v>430</v>
      </c>
      <c r="AK604" t="s">
        <v>3812</v>
      </c>
      <c r="AL604" t="s">
        <v>110</v>
      </c>
      <c r="AM604" t="s">
        <v>109</v>
      </c>
      <c r="AN604" s="131">
        <v>45093</v>
      </c>
      <c r="AO604" t="s">
        <v>132</v>
      </c>
      <c r="AP604" t="s">
        <v>109</v>
      </c>
      <c r="AQ604" t="s">
        <v>109</v>
      </c>
      <c r="AR604" t="s">
        <v>109</v>
      </c>
      <c r="AS604" t="s">
        <v>109</v>
      </c>
      <c r="AT604" t="s">
        <v>109</v>
      </c>
      <c r="AU604" t="s">
        <v>109</v>
      </c>
      <c r="AV604" t="s">
        <v>182</v>
      </c>
      <c r="AW604" t="s">
        <v>110</v>
      </c>
      <c r="AX604" t="s">
        <v>109</v>
      </c>
      <c r="AY604" t="s">
        <v>110</v>
      </c>
      <c r="AZ604" t="s">
        <v>109</v>
      </c>
      <c r="BA604" t="s">
        <v>136</v>
      </c>
      <c r="BB604" t="s">
        <v>109</v>
      </c>
      <c r="BC604" t="s">
        <v>110</v>
      </c>
      <c r="BD604" t="s">
        <v>110</v>
      </c>
      <c r="BE604" t="s">
        <v>110</v>
      </c>
      <c r="BF604" t="s">
        <v>110</v>
      </c>
      <c r="BG604" t="s">
        <v>110</v>
      </c>
      <c r="BH604" t="s">
        <v>110</v>
      </c>
      <c r="BI604" t="s">
        <v>110</v>
      </c>
      <c r="BJ604" t="s">
        <v>110</v>
      </c>
      <c r="BK604" t="s">
        <v>110</v>
      </c>
      <c r="BL604" t="s">
        <v>109</v>
      </c>
      <c r="BM604" t="s">
        <v>109</v>
      </c>
      <c r="BN604">
        <v>0</v>
      </c>
      <c r="BO604">
        <v>0</v>
      </c>
      <c r="BP604">
        <v>0</v>
      </c>
      <c r="BQ604" t="s">
        <v>109</v>
      </c>
      <c r="BR604" t="s">
        <v>109</v>
      </c>
      <c r="BS604"/>
      <c r="BT604" t="s">
        <v>3810</v>
      </c>
      <c r="BU604" t="s">
        <v>110</v>
      </c>
      <c r="BV604" t="s">
        <v>6236</v>
      </c>
      <c r="BW604" t="s">
        <v>141</v>
      </c>
      <c r="BX604" t="s">
        <v>140</v>
      </c>
      <c r="BY604" t="s">
        <v>5677</v>
      </c>
      <c r="BZ604" t="s">
        <v>110</v>
      </c>
      <c r="CA604" t="s">
        <v>109</v>
      </c>
      <c r="CB604" t="s">
        <v>294</v>
      </c>
      <c r="CC604" t="s">
        <v>5616</v>
      </c>
      <c r="CD604" t="s">
        <v>5819</v>
      </c>
      <c r="CE604" t="s">
        <v>6237</v>
      </c>
      <c r="CF604"/>
      <c r="CG604" s="131">
        <v>44726</v>
      </c>
      <c r="CH604" t="s">
        <v>144</v>
      </c>
      <c r="CI604" t="s">
        <v>144</v>
      </c>
      <c r="CJ604" t="s">
        <v>114</v>
      </c>
      <c r="CK604" t="s">
        <v>109</v>
      </c>
      <c r="CL604" t="s">
        <v>109</v>
      </c>
      <c r="CM604" t="s">
        <v>109</v>
      </c>
      <c r="CN604">
        <v>2022</v>
      </c>
      <c r="CO604" s="1">
        <v>44726</v>
      </c>
      <c r="CP604" t="s">
        <v>7179</v>
      </c>
      <c r="CQ604">
        <v>6</v>
      </c>
      <c r="CR604">
        <v>25</v>
      </c>
      <c r="CS604" s="1">
        <v>44725</v>
      </c>
      <c r="CT604" t="s">
        <v>16349</v>
      </c>
      <c r="CU604" t="s">
        <v>8615</v>
      </c>
      <c r="CV604" t="s">
        <v>16291</v>
      </c>
      <c r="CW604" t="s">
        <v>16347</v>
      </c>
      <c r="CX604" t="s">
        <v>7758</v>
      </c>
      <c r="CY604" t="s">
        <v>7810</v>
      </c>
      <c r="CZ604" t="s">
        <v>9428</v>
      </c>
      <c r="DA604" t="s">
        <v>7184</v>
      </c>
      <c r="DB604" t="s">
        <v>114</v>
      </c>
      <c r="DC604" t="s">
        <v>7206</v>
      </c>
      <c r="DD604" t="s">
        <v>3813</v>
      </c>
      <c r="DE604" t="s">
        <v>7198</v>
      </c>
      <c r="DF604" t="s">
        <v>7187</v>
      </c>
      <c r="DG604" t="s">
        <v>7188</v>
      </c>
      <c r="DH604" t="s">
        <v>110</v>
      </c>
      <c r="DI604" t="s">
        <v>3810</v>
      </c>
      <c r="DJ604" t="s">
        <v>180</v>
      </c>
      <c r="DK604" t="s">
        <v>110</v>
      </c>
      <c r="DL604" t="s">
        <v>110</v>
      </c>
      <c r="DM604" t="s">
        <v>182</v>
      </c>
      <c r="DN604" t="s">
        <v>7268</v>
      </c>
      <c r="DO604" t="s">
        <v>7269</v>
      </c>
      <c r="DP604" t="s">
        <v>110</v>
      </c>
      <c r="DQ604" t="s">
        <v>110</v>
      </c>
      <c r="DR604" t="s">
        <v>7213</v>
      </c>
      <c r="DS604" t="s">
        <v>110</v>
      </c>
      <c r="DT604" t="s">
        <v>109</v>
      </c>
      <c r="DU604" t="s">
        <v>4092</v>
      </c>
      <c r="DV604" t="s">
        <v>9510</v>
      </c>
      <c r="DW604" t="s">
        <v>9505</v>
      </c>
      <c r="DX604" t="s">
        <v>9511</v>
      </c>
    </row>
    <row r="605" spans="7:128">
      <c r="G605">
        <v>312</v>
      </c>
      <c r="H605" t="s">
        <v>109</v>
      </c>
      <c r="I605" t="s">
        <v>4094</v>
      </c>
      <c r="J605" s="131">
        <v>44726</v>
      </c>
      <c r="K605" t="s">
        <v>9512</v>
      </c>
      <c r="L605" t="s">
        <v>108</v>
      </c>
      <c r="M605" t="s">
        <v>124</v>
      </c>
      <c r="N605" t="s">
        <v>108</v>
      </c>
      <c r="O605" t="s">
        <v>510</v>
      </c>
      <c r="P605" t="s">
        <v>162</v>
      </c>
      <c r="Q605">
        <v>0.4</v>
      </c>
      <c r="R605">
        <v>0.4</v>
      </c>
      <c r="S605">
        <v>2.7</v>
      </c>
      <c r="T605">
        <v>3.14</v>
      </c>
      <c r="U605" t="s">
        <v>389</v>
      </c>
      <c r="V605" t="s">
        <v>126</v>
      </c>
      <c r="W605" t="s">
        <v>4095</v>
      </c>
      <c r="X605" t="s">
        <v>4096</v>
      </c>
      <c r="Y605" t="s">
        <v>3041</v>
      </c>
      <c r="Z605" t="s">
        <v>3041</v>
      </c>
      <c r="AA605" t="s">
        <v>4097</v>
      </c>
      <c r="AB605" t="s">
        <v>129</v>
      </c>
      <c r="AC605">
        <v>100.16200000000001</v>
      </c>
      <c r="AD605" t="s">
        <v>205</v>
      </c>
      <c r="AE605" t="s">
        <v>832</v>
      </c>
      <c r="AF605" t="s">
        <v>832</v>
      </c>
      <c r="AG605" t="s">
        <v>109</v>
      </c>
      <c r="AH605" s="18">
        <v>44719</v>
      </c>
      <c r="AI605" s="131">
        <v>44902</v>
      </c>
      <c r="AJ605" t="s">
        <v>133</v>
      </c>
      <c r="AK605" t="s">
        <v>4098</v>
      </c>
      <c r="AL605" t="s">
        <v>110</v>
      </c>
      <c r="AM605" t="s">
        <v>109</v>
      </c>
      <c r="AN605" s="131">
        <v>45815</v>
      </c>
      <c r="AO605" t="s">
        <v>132</v>
      </c>
      <c r="AP605" t="s">
        <v>109</v>
      </c>
      <c r="AQ605" t="s">
        <v>109</v>
      </c>
      <c r="AR605" t="s">
        <v>109</v>
      </c>
      <c r="AS605" t="s">
        <v>109</v>
      </c>
      <c r="AT605" t="s">
        <v>109</v>
      </c>
      <c r="AU605" t="s">
        <v>109</v>
      </c>
      <c r="AV605" t="s">
        <v>109</v>
      </c>
      <c r="AW605" t="s">
        <v>110</v>
      </c>
      <c r="AX605" t="s">
        <v>109</v>
      </c>
      <c r="AY605" t="s">
        <v>110</v>
      </c>
      <c r="AZ605" t="s">
        <v>109</v>
      </c>
      <c r="BA605" t="s">
        <v>136</v>
      </c>
      <c r="BB605" t="s">
        <v>109</v>
      </c>
      <c r="BC605" t="s">
        <v>110</v>
      </c>
      <c r="BD605" t="s">
        <v>110</v>
      </c>
      <c r="BE605" t="s">
        <v>110</v>
      </c>
      <c r="BF605" t="s">
        <v>110</v>
      </c>
      <c r="BG605" t="s">
        <v>110</v>
      </c>
      <c r="BH605" t="s">
        <v>110</v>
      </c>
      <c r="BI605" t="s">
        <v>110</v>
      </c>
      <c r="BJ605" t="s">
        <v>110</v>
      </c>
      <c r="BK605" t="s">
        <v>110</v>
      </c>
      <c r="BL605" t="s">
        <v>109</v>
      </c>
      <c r="BM605" t="s">
        <v>109</v>
      </c>
      <c r="BN605">
        <v>0</v>
      </c>
      <c r="BO605">
        <v>0</v>
      </c>
      <c r="BP605">
        <v>0</v>
      </c>
      <c r="BQ605" t="s">
        <v>109</v>
      </c>
      <c r="BR605" t="s">
        <v>109</v>
      </c>
      <c r="BS605"/>
      <c r="BT605" t="s">
        <v>4093</v>
      </c>
      <c r="BU605" t="s">
        <v>110</v>
      </c>
      <c r="BV605" t="s">
        <v>6580</v>
      </c>
      <c r="BW605" t="s">
        <v>141</v>
      </c>
      <c r="BX605" t="s">
        <v>140</v>
      </c>
      <c r="BY605" t="s">
        <v>5690</v>
      </c>
      <c r="BZ605" t="s">
        <v>110</v>
      </c>
      <c r="CA605" t="s">
        <v>109</v>
      </c>
      <c r="CB605" t="s">
        <v>5748</v>
      </c>
      <c r="CC605" t="s">
        <v>5615</v>
      </c>
      <c r="CD605" t="s">
        <v>5749</v>
      </c>
      <c r="CE605" t="s">
        <v>110</v>
      </c>
      <c r="CF605"/>
      <c r="CG605" s="131">
        <v>43650</v>
      </c>
      <c r="CH605" t="s">
        <v>144</v>
      </c>
      <c r="CI605" t="s">
        <v>144</v>
      </c>
      <c r="CJ605" t="s">
        <v>114</v>
      </c>
      <c r="CK605" t="s">
        <v>109</v>
      </c>
      <c r="CL605" t="s">
        <v>109</v>
      </c>
      <c r="CM605" t="s">
        <v>109</v>
      </c>
      <c r="CN605">
        <v>2022</v>
      </c>
      <c r="CO605" s="1">
        <v>44726</v>
      </c>
      <c r="CP605" t="s">
        <v>7179</v>
      </c>
      <c r="CQ605">
        <v>6</v>
      </c>
      <c r="CR605">
        <v>25</v>
      </c>
      <c r="CS605" s="1">
        <v>44725</v>
      </c>
      <c r="CT605" t="s">
        <v>16349</v>
      </c>
      <c r="CU605" t="s">
        <v>8615</v>
      </c>
      <c r="CV605" t="s">
        <v>16291</v>
      </c>
      <c r="CW605" t="s">
        <v>16347</v>
      </c>
      <c r="CX605" t="s">
        <v>7758</v>
      </c>
      <c r="CY605" t="s">
        <v>7810</v>
      </c>
      <c r="CZ605" t="s">
        <v>9428</v>
      </c>
      <c r="DA605" t="s">
        <v>7184</v>
      </c>
      <c r="DB605" t="s">
        <v>5342</v>
      </c>
      <c r="DC605" t="s">
        <v>7185</v>
      </c>
      <c r="DD605" t="s">
        <v>4099</v>
      </c>
      <c r="DE605" t="s">
        <v>7198</v>
      </c>
      <c r="DF605" t="s">
        <v>7187</v>
      </c>
      <c r="DG605" t="s">
        <v>7188</v>
      </c>
      <c r="DH605" t="s">
        <v>110</v>
      </c>
      <c r="DI605" t="s">
        <v>110</v>
      </c>
      <c r="DJ605" t="s">
        <v>205</v>
      </c>
      <c r="DK605" t="s">
        <v>110</v>
      </c>
      <c r="DL605" t="s">
        <v>110</v>
      </c>
      <c r="DM605" t="s">
        <v>7189</v>
      </c>
      <c r="DN605" t="s">
        <v>7268</v>
      </c>
      <c r="DO605" t="s">
        <v>9513</v>
      </c>
      <c r="DP605" t="s">
        <v>110</v>
      </c>
      <c r="DQ605" t="s">
        <v>110</v>
      </c>
      <c r="DR605" t="s">
        <v>7213</v>
      </c>
      <c r="DS605" t="s">
        <v>110</v>
      </c>
      <c r="DT605" t="s">
        <v>109</v>
      </c>
      <c r="DU605" t="s">
        <v>4100</v>
      </c>
      <c r="DV605" t="s">
        <v>9514</v>
      </c>
      <c r="DW605" t="s">
        <v>9505</v>
      </c>
      <c r="DX605" t="s">
        <v>9515</v>
      </c>
    </row>
    <row r="606" spans="7:128">
      <c r="G606">
        <v>311</v>
      </c>
      <c r="H606" t="s">
        <v>109</v>
      </c>
      <c r="I606" t="s">
        <v>4102</v>
      </c>
      <c r="J606" s="131">
        <v>44726</v>
      </c>
      <c r="K606" t="s">
        <v>9516</v>
      </c>
      <c r="L606" t="s">
        <v>108</v>
      </c>
      <c r="M606" t="s">
        <v>300</v>
      </c>
      <c r="N606" t="s">
        <v>108</v>
      </c>
      <c r="O606" t="s">
        <v>510</v>
      </c>
      <c r="P606" t="s">
        <v>162</v>
      </c>
      <c r="Q606">
        <v>0.7</v>
      </c>
      <c r="R606">
        <v>0.7</v>
      </c>
      <c r="S606">
        <v>4.72</v>
      </c>
      <c r="T606">
        <v>5.4950000000000001</v>
      </c>
      <c r="U606" t="s">
        <v>109</v>
      </c>
      <c r="V606" t="s">
        <v>126</v>
      </c>
      <c r="W606" t="s">
        <v>876</v>
      </c>
      <c r="X606" t="s">
        <v>110</v>
      </c>
      <c r="Y606" t="s">
        <v>876</v>
      </c>
      <c r="Z606" t="s">
        <v>110</v>
      </c>
      <c r="AA606" t="s">
        <v>110</v>
      </c>
      <c r="AB606" t="s">
        <v>129</v>
      </c>
      <c r="AC606">
        <v>100</v>
      </c>
      <c r="AD606" t="s">
        <v>130</v>
      </c>
      <c r="AE606" t="s">
        <v>131</v>
      </c>
      <c r="AF606" t="s">
        <v>131</v>
      </c>
      <c r="AG606" t="s">
        <v>109</v>
      </c>
      <c r="AH606" s="18">
        <v>44729</v>
      </c>
      <c r="AI606" s="131">
        <v>44912</v>
      </c>
      <c r="AJ606" t="s">
        <v>133</v>
      </c>
      <c r="AK606" t="s">
        <v>4103</v>
      </c>
      <c r="AL606" t="s">
        <v>110</v>
      </c>
      <c r="AM606" t="s">
        <v>109</v>
      </c>
      <c r="AN606" s="131">
        <v>45825</v>
      </c>
      <c r="AO606" t="s">
        <v>132</v>
      </c>
      <c r="AP606" t="s">
        <v>109</v>
      </c>
      <c r="AQ606" t="s">
        <v>109</v>
      </c>
      <c r="AR606" t="s">
        <v>109</v>
      </c>
      <c r="AS606" t="s">
        <v>109</v>
      </c>
      <c r="AT606" t="s">
        <v>109</v>
      </c>
      <c r="AU606" t="s">
        <v>109</v>
      </c>
      <c r="AV606" t="s">
        <v>109</v>
      </c>
      <c r="AW606" t="s">
        <v>110</v>
      </c>
      <c r="AX606" t="s">
        <v>109</v>
      </c>
      <c r="AY606" t="s">
        <v>110</v>
      </c>
      <c r="AZ606" t="s">
        <v>109</v>
      </c>
      <c r="BA606" t="s">
        <v>136</v>
      </c>
      <c r="BB606" t="s">
        <v>109</v>
      </c>
      <c r="BC606" t="s">
        <v>110</v>
      </c>
      <c r="BD606" t="s">
        <v>110</v>
      </c>
      <c r="BE606" t="s">
        <v>110</v>
      </c>
      <c r="BF606" t="s">
        <v>110</v>
      </c>
      <c r="BG606" t="s">
        <v>110</v>
      </c>
      <c r="BH606" t="s">
        <v>110</v>
      </c>
      <c r="BI606" t="s">
        <v>110</v>
      </c>
      <c r="BJ606" t="s">
        <v>110</v>
      </c>
      <c r="BK606" t="s">
        <v>110</v>
      </c>
      <c r="BL606" t="s">
        <v>109</v>
      </c>
      <c r="BM606" t="s">
        <v>109</v>
      </c>
      <c r="BN606">
        <v>0</v>
      </c>
      <c r="BO606">
        <v>0</v>
      </c>
      <c r="BP606">
        <v>0</v>
      </c>
      <c r="BQ606" t="s">
        <v>109</v>
      </c>
      <c r="BR606" t="s">
        <v>109</v>
      </c>
      <c r="BS606"/>
      <c r="BT606" t="s">
        <v>4101</v>
      </c>
      <c r="BU606" t="s">
        <v>8320</v>
      </c>
      <c r="BV606" t="s">
        <v>6581</v>
      </c>
      <c r="BW606" t="s">
        <v>141</v>
      </c>
      <c r="BX606" t="s">
        <v>140</v>
      </c>
      <c r="BY606" t="s">
        <v>605</v>
      </c>
      <c r="BZ606" t="s">
        <v>110</v>
      </c>
      <c r="CA606" t="s">
        <v>109</v>
      </c>
      <c r="CB606" t="s">
        <v>5437</v>
      </c>
      <c r="CC606" t="s">
        <v>5616</v>
      </c>
      <c r="CD606" t="s">
        <v>6582</v>
      </c>
      <c r="CE606" t="s">
        <v>110</v>
      </c>
      <c r="CF606"/>
      <c r="CG606" s="131">
        <v>43644</v>
      </c>
      <c r="CH606" t="s">
        <v>144</v>
      </c>
      <c r="CI606" t="s">
        <v>144</v>
      </c>
      <c r="CJ606" t="s">
        <v>114</v>
      </c>
      <c r="CK606" t="s">
        <v>109</v>
      </c>
      <c r="CL606" t="s">
        <v>109</v>
      </c>
      <c r="CM606" t="s">
        <v>109</v>
      </c>
      <c r="CN606">
        <v>2022</v>
      </c>
      <c r="CO606" s="1">
        <v>44726</v>
      </c>
      <c r="CP606" t="s">
        <v>7179</v>
      </c>
      <c r="CQ606">
        <v>6</v>
      </c>
      <c r="CR606">
        <v>25</v>
      </c>
      <c r="CS606" s="1">
        <v>44725</v>
      </c>
      <c r="CT606" t="s">
        <v>16349</v>
      </c>
      <c r="CU606" t="s">
        <v>8615</v>
      </c>
      <c r="CV606" t="s">
        <v>16291</v>
      </c>
      <c r="CW606" t="s">
        <v>16347</v>
      </c>
      <c r="CX606" t="s">
        <v>7758</v>
      </c>
      <c r="CY606" t="s">
        <v>7810</v>
      </c>
      <c r="CZ606" t="s">
        <v>9428</v>
      </c>
      <c r="DA606" t="s">
        <v>7184</v>
      </c>
      <c r="DB606" t="s">
        <v>5342</v>
      </c>
      <c r="DC606" t="s">
        <v>7185</v>
      </c>
      <c r="DD606" t="s">
        <v>4104</v>
      </c>
      <c r="DE606" t="s">
        <v>7198</v>
      </c>
      <c r="DF606" t="s">
        <v>7187</v>
      </c>
      <c r="DG606" t="s">
        <v>7188</v>
      </c>
      <c r="DH606" t="s">
        <v>110</v>
      </c>
      <c r="DI606" t="s">
        <v>110</v>
      </c>
      <c r="DJ606" t="s">
        <v>130</v>
      </c>
      <c r="DK606" t="s">
        <v>110</v>
      </c>
      <c r="DL606" t="s">
        <v>3802</v>
      </c>
      <c r="DM606" t="s">
        <v>7189</v>
      </c>
      <c r="DN606" t="s">
        <v>7268</v>
      </c>
      <c r="DO606" t="s">
        <v>7642</v>
      </c>
      <c r="DP606" t="s">
        <v>110</v>
      </c>
      <c r="DQ606" t="s">
        <v>110</v>
      </c>
      <c r="DR606" t="s">
        <v>7192</v>
      </c>
      <c r="DS606" t="s">
        <v>7259</v>
      </c>
      <c r="DT606" t="s">
        <v>109</v>
      </c>
      <c r="DU606" t="s">
        <v>4105</v>
      </c>
      <c r="DV606" t="s">
        <v>9517</v>
      </c>
      <c r="DW606" t="s">
        <v>9505</v>
      </c>
      <c r="DX606" t="s">
        <v>9518</v>
      </c>
    </row>
    <row r="607" spans="7:128">
      <c r="G607">
        <v>310</v>
      </c>
      <c r="H607" t="s">
        <v>109</v>
      </c>
      <c r="I607" t="s">
        <v>4107</v>
      </c>
      <c r="J607" s="131">
        <v>44726</v>
      </c>
      <c r="K607" t="s">
        <v>9519</v>
      </c>
      <c r="L607" t="s">
        <v>108</v>
      </c>
      <c r="M607" t="s">
        <v>124</v>
      </c>
      <c r="N607" t="s">
        <v>108</v>
      </c>
      <c r="O607" t="s">
        <v>510</v>
      </c>
      <c r="P607" t="s">
        <v>162</v>
      </c>
      <c r="Q607">
        <v>0.96499999999999997</v>
      </c>
      <c r="R607">
        <v>0.96</v>
      </c>
      <c r="S607">
        <v>6.51</v>
      </c>
      <c r="T607">
        <v>7.5750000000000002</v>
      </c>
      <c r="U607" t="s">
        <v>109</v>
      </c>
      <c r="V607" t="s">
        <v>126</v>
      </c>
      <c r="W607" t="s">
        <v>290</v>
      </c>
      <c r="X607" t="s">
        <v>110</v>
      </c>
      <c r="Y607" t="s">
        <v>290</v>
      </c>
      <c r="Z607" t="s">
        <v>110</v>
      </c>
      <c r="AA607" t="s">
        <v>110</v>
      </c>
      <c r="AB607" t="s">
        <v>129</v>
      </c>
      <c r="AC607">
        <v>100</v>
      </c>
      <c r="AD607" t="s">
        <v>130</v>
      </c>
      <c r="AE607" t="s">
        <v>131</v>
      </c>
      <c r="AF607" t="s">
        <v>131</v>
      </c>
      <c r="AG607" t="s">
        <v>109</v>
      </c>
      <c r="AH607" s="18">
        <v>44733</v>
      </c>
      <c r="AI607" s="131">
        <v>44916</v>
      </c>
      <c r="AJ607" t="s">
        <v>133</v>
      </c>
      <c r="AK607" t="s">
        <v>4108</v>
      </c>
      <c r="AL607" t="s">
        <v>110</v>
      </c>
      <c r="AM607" t="s">
        <v>109</v>
      </c>
      <c r="AN607" s="131">
        <v>45829</v>
      </c>
      <c r="AO607" t="s">
        <v>132</v>
      </c>
      <c r="AP607" t="s">
        <v>109</v>
      </c>
      <c r="AQ607" t="s">
        <v>109</v>
      </c>
      <c r="AR607" t="s">
        <v>109</v>
      </c>
      <c r="AS607" t="s">
        <v>109</v>
      </c>
      <c r="AT607" t="s">
        <v>109</v>
      </c>
      <c r="AU607" t="s">
        <v>109</v>
      </c>
      <c r="AV607" t="s">
        <v>109</v>
      </c>
      <c r="AW607" t="s">
        <v>110</v>
      </c>
      <c r="AX607" t="s">
        <v>109</v>
      </c>
      <c r="AY607" t="s">
        <v>110</v>
      </c>
      <c r="AZ607" t="s">
        <v>109</v>
      </c>
      <c r="BA607" t="s">
        <v>136</v>
      </c>
      <c r="BB607" t="s">
        <v>109</v>
      </c>
      <c r="BC607" t="s">
        <v>110</v>
      </c>
      <c r="BD607" t="s">
        <v>110</v>
      </c>
      <c r="BE607" t="s">
        <v>110</v>
      </c>
      <c r="BF607" t="s">
        <v>110</v>
      </c>
      <c r="BG607" t="s">
        <v>110</v>
      </c>
      <c r="BH607" t="s">
        <v>110</v>
      </c>
      <c r="BI607" t="s">
        <v>110</v>
      </c>
      <c r="BJ607" t="s">
        <v>110</v>
      </c>
      <c r="BK607" t="s">
        <v>110</v>
      </c>
      <c r="BL607" t="s">
        <v>109</v>
      </c>
      <c r="BM607" t="s">
        <v>109</v>
      </c>
      <c r="BN607">
        <v>0</v>
      </c>
      <c r="BO607">
        <v>0</v>
      </c>
      <c r="BP607">
        <v>0</v>
      </c>
      <c r="BQ607" t="s">
        <v>109</v>
      </c>
      <c r="BR607" t="s">
        <v>109</v>
      </c>
      <c r="BS607"/>
      <c r="BT607" t="s">
        <v>4106</v>
      </c>
      <c r="BU607" t="s">
        <v>7178</v>
      </c>
      <c r="BV607" t="s">
        <v>6326</v>
      </c>
      <c r="BW607" t="s">
        <v>141</v>
      </c>
      <c r="BX607" t="s">
        <v>140</v>
      </c>
      <c r="BY607" t="s">
        <v>5677</v>
      </c>
      <c r="BZ607" t="s">
        <v>110</v>
      </c>
      <c r="CA607" t="s">
        <v>109</v>
      </c>
      <c r="CB607" t="s">
        <v>324</v>
      </c>
      <c r="CC607" t="s">
        <v>5686</v>
      </c>
      <c r="CD607" t="s">
        <v>6064</v>
      </c>
      <c r="CE607" t="s">
        <v>6327</v>
      </c>
      <c r="CF607"/>
      <c r="CG607" s="131">
        <v>44616</v>
      </c>
      <c r="CH607" t="s">
        <v>144</v>
      </c>
      <c r="CI607" t="s">
        <v>144</v>
      </c>
      <c r="CJ607" t="s">
        <v>114</v>
      </c>
      <c r="CK607" t="s">
        <v>109</v>
      </c>
      <c r="CL607" t="s">
        <v>109</v>
      </c>
      <c r="CM607" t="s">
        <v>109</v>
      </c>
      <c r="CN607">
        <v>2022</v>
      </c>
      <c r="CO607" s="1">
        <v>44726</v>
      </c>
      <c r="CP607" t="s">
        <v>7179</v>
      </c>
      <c r="CQ607">
        <v>6</v>
      </c>
      <c r="CR607">
        <v>25</v>
      </c>
      <c r="CS607" s="1">
        <v>44725</v>
      </c>
      <c r="CT607" t="s">
        <v>16349</v>
      </c>
      <c r="CU607" t="s">
        <v>8615</v>
      </c>
      <c r="CV607" t="s">
        <v>16291</v>
      </c>
      <c r="CW607" t="s">
        <v>16347</v>
      </c>
      <c r="CX607" t="s">
        <v>7758</v>
      </c>
      <c r="CY607" t="s">
        <v>7810</v>
      </c>
      <c r="CZ607" t="s">
        <v>9428</v>
      </c>
      <c r="DA607" t="s">
        <v>7184</v>
      </c>
      <c r="DB607" t="s">
        <v>5342</v>
      </c>
      <c r="DC607" t="s">
        <v>7185</v>
      </c>
      <c r="DD607" t="s">
        <v>4109</v>
      </c>
      <c r="DE607" t="s">
        <v>7198</v>
      </c>
      <c r="DF607" t="s">
        <v>7187</v>
      </c>
      <c r="DG607" t="s">
        <v>7188</v>
      </c>
      <c r="DH607" t="s">
        <v>110</v>
      </c>
      <c r="DI607" t="s">
        <v>110</v>
      </c>
      <c r="DJ607" t="s">
        <v>130</v>
      </c>
      <c r="DK607" t="s">
        <v>110</v>
      </c>
      <c r="DL607" t="s">
        <v>134</v>
      </c>
      <c r="DM607" t="s">
        <v>7189</v>
      </c>
      <c r="DN607" t="s">
        <v>7268</v>
      </c>
      <c r="DO607" t="s">
        <v>9485</v>
      </c>
      <c r="DP607" t="s">
        <v>110</v>
      </c>
      <c r="DQ607" t="s">
        <v>110</v>
      </c>
      <c r="DR607" t="s">
        <v>7192</v>
      </c>
      <c r="DS607" t="s">
        <v>7193</v>
      </c>
      <c r="DT607" t="s">
        <v>109</v>
      </c>
      <c r="DU607" t="s">
        <v>4110</v>
      </c>
      <c r="DV607" t="s">
        <v>9520</v>
      </c>
      <c r="DW607" t="s">
        <v>9505</v>
      </c>
      <c r="DX607" t="s">
        <v>9521</v>
      </c>
    </row>
    <row r="608" spans="7:128">
      <c r="G608">
        <v>309</v>
      </c>
      <c r="H608" t="s">
        <v>109</v>
      </c>
      <c r="I608" t="s">
        <v>4112</v>
      </c>
      <c r="J608" s="131">
        <v>44722</v>
      </c>
      <c r="K608" t="s">
        <v>9522</v>
      </c>
      <c r="L608" t="s">
        <v>108</v>
      </c>
      <c r="M608" t="s">
        <v>300</v>
      </c>
      <c r="N608" t="s">
        <v>108</v>
      </c>
      <c r="O608" t="s">
        <v>510</v>
      </c>
      <c r="P608" t="s">
        <v>162</v>
      </c>
      <c r="Q608">
        <v>0.32</v>
      </c>
      <c r="R608">
        <v>0.32</v>
      </c>
      <c r="S608">
        <v>2.15</v>
      </c>
      <c r="T608">
        <v>2.512</v>
      </c>
      <c r="U608" t="s">
        <v>109</v>
      </c>
      <c r="V608" t="s">
        <v>126</v>
      </c>
      <c r="W608" t="s">
        <v>290</v>
      </c>
      <c r="X608" t="s">
        <v>110</v>
      </c>
      <c r="Y608" t="s">
        <v>110</v>
      </c>
      <c r="Z608" t="s">
        <v>110</v>
      </c>
      <c r="AA608" t="s">
        <v>110</v>
      </c>
      <c r="AB608" t="s">
        <v>129</v>
      </c>
      <c r="AC608">
        <v>100</v>
      </c>
      <c r="AD608" t="s">
        <v>309</v>
      </c>
      <c r="AE608" t="s">
        <v>131</v>
      </c>
      <c r="AF608" t="s">
        <v>131</v>
      </c>
      <c r="AG608" t="s">
        <v>109</v>
      </c>
      <c r="AH608" s="18">
        <v>44729</v>
      </c>
      <c r="AI608" s="131">
        <v>44912</v>
      </c>
      <c r="AJ608" t="s">
        <v>167</v>
      </c>
      <c r="AK608" t="s">
        <v>4113</v>
      </c>
      <c r="AL608" t="s">
        <v>110</v>
      </c>
      <c r="AM608" t="s">
        <v>109</v>
      </c>
      <c r="AN608" s="131">
        <v>45825</v>
      </c>
      <c r="AO608" t="s">
        <v>132</v>
      </c>
      <c r="AP608" t="s">
        <v>109</v>
      </c>
      <c r="AQ608" t="s">
        <v>109</v>
      </c>
      <c r="AR608" t="s">
        <v>109</v>
      </c>
      <c r="AS608" t="s">
        <v>109</v>
      </c>
      <c r="AT608" t="s">
        <v>109</v>
      </c>
      <c r="AU608" t="s">
        <v>109</v>
      </c>
      <c r="AV608" t="s">
        <v>109</v>
      </c>
      <c r="AW608" t="s">
        <v>110</v>
      </c>
      <c r="AX608" t="s">
        <v>109</v>
      </c>
      <c r="AY608" t="s">
        <v>110</v>
      </c>
      <c r="AZ608" t="s">
        <v>109</v>
      </c>
      <c r="BA608" t="s">
        <v>136</v>
      </c>
      <c r="BB608" t="s">
        <v>109</v>
      </c>
      <c r="BC608" t="s">
        <v>110</v>
      </c>
      <c r="BD608" t="s">
        <v>110</v>
      </c>
      <c r="BE608" t="s">
        <v>110</v>
      </c>
      <c r="BF608" t="s">
        <v>110</v>
      </c>
      <c r="BG608" t="s">
        <v>110</v>
      </c>
      <c r="BH608" t="s">
        <v>110</v>
      </c>
      <c r="BI608" t="s">
        <v>110</v>
      </c>
      <c r="BJ608" t="s">
        <v>110</v>
      </c>
      <c r="BK608" t="s">
        <v>110</v>
      </c>
      <c r="BL608" t="s">
        <v>109</v>
      </c>
      <c r="BM608" t="s">
        <v>109</v>
      </c>
      <c r="BN608">
        <v>0</v>
      </c>
      <c r="BO608">
        <v>0</v>
      </c>
      <c r="BP608">
        <v>0</v>
      </c>
      <c r="BQ608" t="s">
        <v>109</v>
      </c>
      <c r="BR608" t="s">
        <v>109</v>
      </c>
      <c r="BS608"/>
      <c r="BT608" t="s">
        <v>4111</v>
      </c>
      <c r="BU608" t="s">
        <v>7257</v>
      </c>
      <c r="BV608" t="s">
        <v>6583</v>
      </c>
      <c r="BW608" t="s">
        <v>141</v>
      </c>
      <c r="BX608" t="s">
        <v>140</v>
      </c>
      <c r="BY608" t="s">
        <v>5677</v>
      </c>
      <c r="BZ608" t="s">
        <v>110</v>
      </c>
      <c r="CA608" t="s">
        <v>109</v>
      </c>
      <c r="CB608" t="s">
        <v>294</v>
      </c>
      <c r="CC608" t="s">
        <v>5686</v>
      </c>
      <c r="CD608" t="s">
        <v>295</v>
      </c>
      <c r="CE608" t="s">
        <v>110</v>
      </c>
      <c r="CF608"/>
      <c r="CG608" s="131">
        <v>43642</v>
      </c>
      <c r="CH608" t="s">
        <v>144</v>
      </c>
      <c r="CI608" t="s">
        <v>144</v>
      </c>
      <c r="CJ608" t="s">
        <v>114</v>
      </c>
      <c r="CK608" t="s">
        <v>109</v>
      </c>
      <c r="CL608" t="s">
        <v>109</v>
      </c>
      <c r="CM608" t="s">
        <v>109</v>
      </c>
      <c r="CN608">
        <v>2022</v>
      </c>
      <c r="CO608" s="1">
        <v>44722</v>
      </c>
      <c r="CP608" t="s">
        <v>7179</v>
      </c>
      <c r="CQ608">
        <v>6</v>
      </c>
      <c r="CR608">
        <v>24</v>
      </c>
      <c r="CS608" s="1">
        <v>44718</v>
      </c>
      <c r="CT608" t="s">
        <v>16350</v>
      </c>
      <c r="CU608" t="s">
        <v>8615</v>
      </c>
      <c r="CV608" t="s">
        <v>16291</v>
      </c>
      <c r="CW608" t="s">
        <v>16347</v>
      </c>
      <c r="CX608" t="s">
        <v>7758</v>
      </c>
      <c r="CY608" t="s">
        <v>7848</v>
      </c>
      <c r="CZ608" t="s">
        <v>9428</v>
      </c>
      <c r="DA608" t="s">
        <v>7184</v>
      </c>
      <c r="DB608" t="s">
        <v>5342</v>
      </c>
      <c r="DC608" t="s">
        <v>7185</v>
      </c>
      <c r="DD608" t="s">
        <v>4114</v>
      </c>
      <c r="DE608" t="s">
        <v>7198</v>
      </c>
      <c r="DF608" t="s">
        <v>7187</v>
      </c>
      <c r="DG608" t="s">
        <v>7188</v>
      </c>
      <c r="DH608" t="s">
        <v>110</v>
      </c>
      <c r="DI608" t="s">
        <v>4111</v>
      </c>
      <c r="DJ608" t="s">
        <v>130</v>
      </c>
      <c r="DK608" t="s">
        <v>110</v>
      </c>
      <c r="DL608" t="s">
        <v>3569</v>
      </c>
      <c r="DM608" t="s">
        <v>7189</v>
      </c>
      <c r="DN608" t="s">
        <v>7268</v>
      </c>
      <c r="DO608" t="s">
        <v>9480</v>
      </c>
      <c r="DP608" t="s">
        <v>110</v>
      </c>
      <c r="DQ608" t="s">
        <v>110</v>
      </c>
      <c r="DR608" t="s">
        <v>7192</v>
      </c>
      <c r="DS608" t="s">
        <v>7259</v>
      </c>
      <c r="DT608" t="s">
        <v>109</v>
      </c>
      <c r="DU608" t="s">
        <v>4115</v>
      </c>
      <c r="DV608" t="s">
        <v>9523</v>
      </c>
      <c r="DW608" t="s">
        <v>9524</v>
      </c>
      <c r="DX608" t="s">
        <v>9525</v>
      </c>
    </row>
    <row r="609" spans="7:128">
      <c r="G609">
        <v>308</v>
      </c>
      <c r="H609" t="s">
        <v>109</v>
      </c>
      <c r="I609" t="s">
        <v>4116</v>
      </c>
      <c r="J609" s="131">
        <v>44722</v>
      </c>
      <c r="K609" t="s">
        <v>9526</v>
      </c>
      <c r="L609" t="s">
        <v>108</v>
      </c>
      <c r="M609" t="s">
        <v>300</v>
      </c>
      <c r="N609" t="s">
        <v>108</v>
      </c>
      <c r="O609" t="s">
        <v>510</v>
      </c>
      <c r="P609" t="s">
        <v>162</v>
      </c>
      <c r="Q609">
        <v>1</v>
      </c>
      <c r="R609">
        <v>1</v>
      </c>
      <c r="S609">
        <v>6.71</v>
      </c>
      <c r="T609">
        <v>7.8490000000000002</v>
      </c>
      <c r="U609" t="s">
        <v>109</v>
      </c>
      <c r="V609" t="s">
        <v>126</v>
      </c>
      <c r="W609" t="s">
        <v>319</v>
      </c>
      <c r="X609" t="s">
        <v>110</v>
      </c>
      <c r="Y609" t="s">
        <v>110</v>
      </c>
      <c r="Z609" t="s">
        <v>110</v>
      </c>
      <c r="AA609" t="s">
        <v>110</v>
      </c>
      <c r="AB609" t="s">
        <v>129</v>
      </c>
      <c r="AC609">
        <v>100</v>
      </c>
      <c r="AD609" t="s">
        <v>130</v>
      </c>
      <c r="AE609" t="s">
        <v>225</v>
      </c>
      <c r="AF609" t="s">
        <v>225</v>
      </c>
      <c r="AG609" t="s">
        <v>109</v>
      </c>
      <c r="AH609" s="18">
        <v>44729</v>
      </c>
      <c r="AI609" s="131">
        <v>44912</v>
      </c>
      <c r="AJ609" t="s">
        <v>133</v>
      </c>
      <c r="AK609" t="s">
        <v>3100</v>
      </c>
      <c r="AL609" t="s">
        <v>110</v>
      </c>
      <c r="AM609" t="s">
        <v>109</v>
      </c>
      <c r="AN609" s="131">
        <v>45825</v>
      </c>
      <c r="AO609" t="s">
        <v>132</v>
      </c>
      <c r="AP609" t="s">
        <v>109</v>
      </c>
      <c r="AQ609" t="s">
        <v>109</v>
      </c>
      <c r="AR609" t="s">
        <v>109</v>
      </c>
      <c r="AS609" t="s">
        <v>109</v>
      </c>
      <c r="AT609" t="s">
        <v>109</v>
      </c>
      <c r="AU609" t="s">
        <v>109</v>
      </c>
      <c r="AV609" t="s">
        <v>109</v>
      </c>
      <c r="AW609" t="s">
        <v>110</v>
      </c>
      <c r="AX609" t="s">
        <v>109</v>
      </c>
      <c r="AY609" t="s">
        <v>110</v>
      </c>
      <c r="AZ609" t="s">
        <v>109</v>
      </c>
      <c r="BA609" t="s">
        <v>136</v>
      </c>
      <c r="BB609" t="s">
        <v>109</v>
      </c>
      <c r="BC609" t="s">
        <v>110</v>
      </c>
      <c r="BD609" t="s">
        <v>110</v>
      </c>
      <c r="BE609" t="s">
        <v>110</v>
      </c>
      <c r="BF609" t="s">
        <v>110</v>
      </c>
      <c r="BG609" t="s">
        <v>110</v>
      </c>
      <c r="BH609" t="s">
        <v>110</v>
      </c>
      <c r="BI609" t="s">
        <v>110</v>
      </c>
      <c r="BJ609" t="s">
        <v>110</v>
      </c>
      <c r="BK609" t="s">
        <v>110</v>
      </c>
      <c r="BL609" t="s">
        <v>109</v>
      </c>
      <c r="BM609" t="s">
        <v>109</v>
      </c>
      <c r="BN609">
        <v>0</v>
      </c>
      <c r="BO609">
        <v>0</v>
      </c>
      <c r="BP609">
        <v>0</v>
      </c>
      <c r="BQ609" t="s">
        <v>109</v>
      </c>
      <c r="BR609" t="s">
        <v>109</v>
      </c>
      <c r="BS609"/>
      <c r="BT609" t="s">
        <v>3098</v>
      </c>
      <c r="BU609" t="s">
        <v>7690</v>
      </c>
      <c r="BV609" t="s">
        <v>6238</v>
      </c>
      <c r="BW609" t="s">
        <v>141</v>
      </c>
      <c r="BX609" t="s">
        <v>140</v>
      </c>
      <c r="BY609" t="s">
        <v>5690</v>
      </c>
      <c r="BZ609" t="s">
        <v>110</v>
      </c>
      <c r="CA609" t="s">
        <v>109</v>
      </c>
      <c r="CB609" t="s">
        <v>142</v>
      </c>
      <c r="CC609" t="s">
        <v>5616</v>
      </c>
      <c r="CD609" t="s">
        <v>143</v>
      </c>
      <c r="CE609" t="s">
        <v>6239</v>
      </c>
      <c r="CF609"/>
      <c r="CG609" s="131">
        <v>44722</v>
      </c>
      <c r="CH609" t="s">
        <v>144</v>
      </c>
      <c r="CI609" t="s">
        <v>144</v>
      </c>
      <c r="CJ609" t="s">
        <v>114</v>
      </c>
      <c r="CK609" t="s">
        <v>109</v>
      </c>
      <c r="CL609" t="s">
        <v>114</v>
      </c>
      <c r="CM609" t="s">
        <v>109</v>
      </c>
      <c r="CN609">
        <v>2022</v>
      </c>
      <c r="CO609" s="1">
        <v>44722</v>
      </c>
      <c r="CP609" t="s">
        <v>7179</v>
      </c>
      <c r="CQ609">
        <v>6</v>
      </c>
      <c r="CR609">
        <v>24</v>
      </c>
      <c r="CS609" s="1">
        <v>44718</v>
      </c>
      <c r="CT609" t="s">
        <v>16350</v>
      </c>
      <c r="CU609" t="s">
        <v>8615</v>
      </c>
      <c r="CV609" t="s">
        <v>16291</v>
      </c>
      <c r="CW609" t="s">
        <v>16347</v>
      </c>
      <c r="CX609" t="s">
        <v>7758</v>
      </c>
      <c r="CY609" t="s">
        <v>7848</v>
      </c>
      <c r="CZ609" t="s">
        <v>9428</v>
      </c>
      <c r="DA609" t="s">
        <v>7184</v>
      </c>
      <c r="DB609" t="s">
        <v>114</v>
      </c>
      <c r="DC609" t="s">
        <v>7185</v>
      </c>
      <c r="DD609" t="s">
        <v>3101</v>
      </c>
      <c r="DE609" t="s">
        <v>7198</v>
      </c>
      <c r="DF609" t="s">
        <v>7187</v>
      </c>
      <c r="DG609" t="s">
        <v>7188</v>
      </c>
      <c r="DH609" t="s">
        <v>110</v>
      </c>
      <c r="DI609" t="s">
        <v>110</v>
      </c>
      <c r="DJ609" t="s">
        <v>130</v>
      </c>
      <c r="DK609" t="s">
        <v>110</v>
      </c>
      <c r="DL609" t="s">
        <v>1543</v>
      </c>
      <c r="DM609" t="s">
        <v>7189</v>
      </c>
      <c r="DN609" t="s">
        <v>57</v>
      </c>
      <c r="DO609" t="s">
        <v>7328</v>
      </c>
      <c r="DP609" t="s">
        <v>110</v>
      </c>
      <c r="DQ609" t="s">
        <v>110</v>
      </c>
      <c r="DR609" t="s">
        <v>7192</v>
      </c>
      <c r="DS609" t="s">
        <v>7193</v>
      </c>
      <c r="DT609" t="s">
        <v>109</v>
      </c>
      <c r="DU609" t="s">
        <v>4117</v>
      </c>
      <c r="DV609" t="s">
        <v>9527</v>
      </c>
      <c r="DW609" t="s">
        <v>9524</v>
      </c>
      <c r="DX609" t="s">
        <v>9528</v>
      </c>
    </row>
    <row r="610" spans="7:128">
      <c r="G610">
        <v>307</v>
      </c>
      <c r="H610" t="s">
        <v>109</v>
      </c>
      <c r="I610" t="s">
        <v>4119</v>
      </c>
      <c r="J610" s="131">
        <v>44722</v>
      </c>
      <c r="K610" t="s">
        <v>9529</v>
      </c>
      <c r="L610" t="s">
        <v>108</v>
      </c>
      <c r="M610" t="s">
        <v>124</v>
      </c>
      <c r="N610" t="s">
        <v>108</v>
      </c>
      <c r="O610" t="s">
        <v>510</v>
      </c>
      <c r="P610" t="s">
        <v>162</v>
      </c>
      <c r="Q610">
        <v>0.6</v>
      </c>
      <c r="R610">
        <v>0.6</v>
      </c>
      <c r="S610">
        <v>4.03</v>
      </c>
      <c r="T610">
        <v>4.7089999999999996</v>
      </c>
      <c r="U610" t="s">
        <v>109</v>
      </c>
      <c r="V610" t="s">
        <v>126</v>
      </c>
      <c r="W610" t="s">
        <v>290</v>
      </c>
      <c r="X610" t="s">
        <v>110</v>
      </c>
      <c r="Y610" t="s">
        <v>110</v>
      </c>
      <c r="Z610" t="s">
        <v>110</v>
      </c>
      <c r="AA610" t="s">
        <v>110</v>
      </c>
      <c r="AB610" t="s">
        <v>129</v>
      </c>
      <c r="AC610">
        <v>100</v>
      </c>
      <c r="AD610" t="s">
        <v>130</v>
      </c>
      <c r="AE610" t="s">
        <v>225</v>
      </c>
      <c r="AF610" t="s">
        <v>225</v>
      </c>
      <c r="AG610" t="s">
        <v>109</v>
      </c>
      <c r="AH610" s="18">
        <v>44728</v>
      </c>
      <c r="AI610" s="131">
        <v>44911</v>
      </c>
      <c r="AJ610" t="s">
        <v>133</v>
      </c>
      <c r="AK610" t="s">
        <v>4120</v>
      </c>
      <c r="AL610" t="s">
        <v>110</v>
      </c>
      <c r="AM610" t="s">
        <v>109</v>
      </c>
      <c r="AN610" s="131">
        <v>45824</v>
      </c>
      <c r="AO610" t="s">
        <v>132</v>
      </c>
      <c r="AP610" t="s">
        <v>109</v>
      </c>
      <c r="AQ610" t="s">
        <v>109</v>
      </c>
      <c r="AR610" t="s">
        <v>109</v>
      </c>
      <c r="AS610" t="s">
        <v>109</v>
      </c>
      <c r="AT610" t="s">
        <v>109</v>
      </c>
      <c r="AU610" t="s">
        <v>109</v>
      </c>
      <c r="AV610" t="s">
        <v>109</v>
      </c>
      <c r="AW610" t="s">
        <v>110</v>
      </c>
      <c r="AX610" t="s">
        <v>109</v>
      </c>
      <c r="AY610" t="s">
        <v>110</v>
      </c>
      <c r="AZ610" t="s">
        <v>109</v>
      </c>
      <c r="BA610" t="s">
        <v>136</v>
      </c>
      <c r="BB610" t="s">
        <v>109</v>
      </c>
      <c r="BC610" t="s">
        <v>110</v>
      </c>
      <c r="BD610" t="s">
        <v>110</v>
      </c>
      <c r="BE610" t="s">
        <v>110</v>
      </c>
      <c r="BF610" t="s">
        <v>110</v>
      </c>
      <c r="BG610" t="s">
        <v>110</v>
      </c>
      <c r="BH610" t="s">
        <v>110</v>
      </c>
      <c r="BI610" t="s">
        <v>110</v>
      </c>
      <c r="BJ610" t="s">
        <v>110</v>
      </c>
      <c r="BK610" t="s">
        <v>110</v>
      </c>
      <c r="BL610" t="s">
        <v>109</v>
      </c>
      <c r="BM610" t="s">
        <v>109</v>
      </c>
      <c r="BN610">
        <v>0</v>
      </c>
      <c r="BO610">
        <v>0</v>
      </c>
      <c r="BP610">
        <v>0</v>
      </c>
      <c r="BQ610" t="s">
        <v>109</v>
      </c>
      <c r="BR610" t="s">
        <v>109</v>
      </c>
      <c r="BS610"/>
      <c r="BT610" t="s">
        <v>4118</v>
      </c>
      <c r="BU610" t="s">
        <v>110</v>
      </c>
      <c r="BV610" t="s">
        <v>6590</v>
      </c>
      <c r="BW610" t="s">
        <v>141</v>
      </c>
      <c r="BX610" t="s">
        <v>140</v>
      </c>
      <c r="BY610" t="s">
        <v>110</v>
      </c>
      <c r="BZ610" t="s">
        <v>110</v>
      </c>
      <c r="CA610" t="s">
        <v>109</v>
      </c>
      <c r="CB610" t="s">
        <v>142</v>
      </c>
      <c r="CC610" t="s">
        <v>109</v>
      </c>
      <c r="CD610" t="s">
        <v>6591</v>
      </c>
      <c r="CE610" t="s">
        <v>110</v>
      </c>
      <c r="CF610"/>
      <c r="CG610" s="131">
        <v>43636</v>
      </c>
      <c r="CH610" t="s">
        <v>144</v>
      </c>
      <c r="CI610" t="s">
        <v>5545</v>
      </c>
      <c r="CJ610" t="s">
        <v>114</v>
      </c>
      <c r="CK610" t="s">
        <v>109</v>
      </c>
      <c r="CL610" t="s">
        <v>109</v>
      </c>
      <c r="CM610" t="s">
        <v>109</v>
      </c>
      <c r="CN610">
        <v>2022</v>
      </c>
      <c r="CO610" s="1">
        <v>44722</v>
      </c>
      <c r="CP610" t="s">
        <v>7179</v>
      </c>
      <c r="CQ610">
        <v>6</v>
      </c>
      <c r="CR610">
        <v>24</v>
      </c>
      <c r="CS610" s="1">
        <v>44718</v>
      </c>
      <c r="CT610" t="s">
        <v>16350</v>
      </c>
      <c r="CU610" t="s">
        <v>8615</v>
      </c>
      <c r="CV610" t="s">
        <v>16291</v>
      </c>
      <c r="CW610" t="s">
        <v>16347</v>
      </c>
      <c r="CX610" t="s">
        <v>7758</v>
      </c>
      <c r="CY610" t="s">
        <v>7848</v>
      </c>
      <c r="CZ610" t="s">
        <v>9428</v>
      </c>
      <c r="DA610" t="s">
        <v>7184</v>
      </c>
      <c r="DB610" t="s">
        <v>5342</v>
      </c>
      <c r="DC610" t="s">
        <v>7185</v>
      </c>
      <c r="DD610" t="s">
        <v>4121</v>
      </c>
      <c r="DE610" t="s">
        <v>7198</v>
      </c>
      <c r="DF610" t="s">
        <v>7187</v>
      </c>
      <c r="DG610" t="s">
        <v>7188</v>
      </c>
      <c r="DH610" t="s">
        <v>110</v>
      </c>
      <c r="DI610" t="s">
        <v>110</v>
      </c>
      <c r="DJ610" t="s">
        <v>130</v>
      </c>
      <c r="DK610" t="s">
        <v>110</v>
      </c>
      <c r="DL610" t="s">
        <v>1253</v>
      </c>
      <c r="DM610" t="s">
        <v>7189</v>
      </c>
      <c r="DN610" t="s">
        <v>7268</v>
      </c>
      <c r="DO610" t="s">
        <v>7395</v>
      </c>
      <c r="DP610" t="s">
        <v>110</v>
      </c>
      <c r="DQ610" t="s">
        <v>110</v>
      </c>
      <c r="DR610" t="s">
        <v>7192</v>
      </c>
      <c r="DS610" t="s">
        <v>7193</v>
      </c>
      <c r="DT610" t="s">
        <v>109</v>
      </c>
      <c r="DU610" t="s">
        <v>4122</v>
      </c>
      <c r="DV610" t="s">
        <v>9530</v>
      </c>
      <c r="DW610" t="s">
        <v>9524</v>
      </c>
      <c r="DX610" t="s">
        <v>9531</v>
      </c>
    </row>
    <row r="611" spans="7:128">
      <c r="G611">
        <v>306</v>
      </c>
      <c r="H611" t="s">
        <v>109</v>
      </c>
      <c r="I611" t="s">
        <v>3515</v>
      </c>
      <c r="J611" s="131">
        <v>44721</v>
      </c>
      <c r="K611" t="s">
        <v>6732</v>
      </c>
      <c r="L611" t="s">
        <v>3516</v>
      </c>
      <c r="M611" t="s">
        <v>124</v>
      </c>
      <c r="N611" t="s">
        <v>318</v>
      </c>
      <c r="O611" t="s">
        <v>530</v>
      </c>
      <c r="P611" t="s">
        <v>162</v>
      </c>
      <c r="Q611">
        <v>2.5</v>
      </c>
      <c r="R611">
        <v>2.5</v>
      </c>
      <c r="S611">
        <v>16.73</v>
      </c>
      <c r="T611">
        <v>19.622</v>
      </c>
      <c r="U611" t="s">
        <v>109</v>
      </c>
      <c r="V611" t="s">
        <v>126</v>
      </c>
      <c r="W611" t="s">
        <v>1310</v>
      </c>
      <c r="X611" t="s">
        <v>3585</v>
      </c>
      <c r="Y611" t="s">
        <v>1310</v>
      </c>
      <c r="Z611" t="s">
        <v>110</v>
      </c>
      <c r="AA611" t="s">
        <v>1131</v>
      </c>
      <c r="AB611" t="s">
        <v>129</v>
      </c>
      <c r="AC611">
        <v>100</v>
      </c>
      <c r="AD611" t="s">
        <v>180</v>
      </c>
      <c r="AE611" t="s">
        <v>131</v>
      </c>
      <c r="AF611" t="s">
        <v>131</v>
      </c>
      <c r="AG611" t="s">
        <v>206</v>
      </c>
      <c r="AH611" s="18">
        <v>44728</v>
      </c>
      <c r="AI611" s="131">
        <v>44911</v>
      </c>
      <c r="AJ611" t="s">
        <v>430</v>
      </c>
      <c r="AK611" t="s">
        <v>3517</v>
      </c>
      <c r="AL611" t="s">
        <v>110</v>
      </c>
      <c r="AM611" t="s">
        <v>109</v>
      </c>
      <c r="AN611" s="131">
        <v>45824</v>
      </c>
      <c r="AO611" t="s">
        <v>132</v>
      </c>
      <c r="AP611" t="s">
        <v>109</v>
      </c>
      <c r="AQ611" t="s">
        <v>109</v>
      </c>
      <c r="AR611" t="s">
        <v>109</v>
      </c>
      <c r="AS611" t="s">
        <v>109</v>
      </c>
      <c r="AT611" t="s">
        <v>109</v>
      </c>
      <c r="AU611" t="s">
        <v>109</v>
      </c>
      <c r="AV611" t="s">
        <v>109</v>
      </c>
      <c r="AW611" t="s">
        <v>110</v>
      </c>
      <c r="AX611" t="s">
        <v>109</v>
      </c>
      <c r="AY611" t="s">
        <v>110</v>
      </c>
      <c r="AZ611" t="s">
        <v>109</v>
      </c>
      <c r="BA611" t="s">
        <v>136</v>
      </c>
      <c r="BB611" t="s">
        <v>109</v>
      </c>
      <c r="BC611" t="s">
        <v>7367</v>
      </c>
      <c r="BD611" t="s">
        <v>7368</v>
      </c>
      <c r="BE611" t="s">
        <v>110</v>
      </c>
      <c r="BF611" t="s">
        <v>110</v>
      </c>
      <c r="BG611" t="s">
        <v>110</v>
      </c>
      <c r="BH611" t="s">
        <v>110</v>
      </c>
      <c r="BI611" t="s">
        <v>110</v>
      </c>
      <c r="BJ611" t="s">
        <v>110</v>
      </c>
      <c r="BK611" t="s">
        <v>110</v>
      </c>
      <c r="BL611" t="s">
        <v>109</v>
      </c>
      <c r="BM611" t="s">
        <v>109</v>
      </c>
      <c r="BN611">
        <v>0</v>
      </c>
      <c r="BO611">
        <v>0</v>
      </c>
      <c r="BP611">
        <v>0</v>
      </c>
      <c r="BQ611" t="s">
        <v>109</v>
      </c>
      <c r="BR611" t="s">
        <v>109</v>
      </c>
      <c r="BS611"/>
      <c r="BT611" t="s">
        <v>3514</v>
      </c>
      <c r="BU611" t="s">
        <v>110</v>
      </c>
      <c r="BV611" t="s">
        <v>6732</v>
      </c>
      <c r="BW611" t="s">
        <v>141</v>
      </c>
      <c r="BX611" t="s">
        <v>140</v>
      </c>
      <c r="BY611" t="s">
        <v>110</v>
      </c>
      <c r="BZ611" t="s">
        <v>110</v>
      </c>
      <c r="CA611" t="s">
        <v>109</v>
      </c>
      <c r="CB611" t="s">
        <v>294</v>
      </c>
      <c r="CC611" t="s">
        <v>109</v>
      </c>
      <c r="CD611" t="s">
        <v>6067</v>
      </c>
      <c r="CE611" t="s">
        <v>110</v>
      </c>
      <c r="CF611"/>
      <c r="CG611" s="131">
        <v>42836</v>
      </c>
      <c r="CH611" t="s">
        <v>144</v>
      </c>
      <c r="CI611" t="s">
        <v>5545</v>
      </c>
      <c r="CJ611" t="s">
        <v>114</v>
      </c>
      <c r="CK611" t="s">
        <v>109</v>
      </c>
      <c r="CL611" t="s">
        <v>114</v>
      </c>
      <c r="CM611" t="s">
        <v>109</v>
      </c>
      <c r="CN611">
        <v>2022</v>
      </c>
      <c r="CO611" s="1">
        <v>44721</v>
      </c>
      <c r="CP611" t="s">
        <v>7179</v>
      </c>
      <c r="CQ611">
        <v>6</v>
      </c>
      <c r="CR611">
        <v>24</v>
      </c>
      <c r="CS611" s="1">
        <v>44718</v>
      </c>
      <c r="CT611" t="s">
        <v>16350</v>
      </c>
      <c r="CU611" t="s">
        <v>8615</v>
      </c>
      <c r="CV611" t="s">
        <v>16291</v>
      </c>
      <c r="CW611" t="s">
        <v>16347</v>
      </c>
      <c r="CX611" t="s">
        <v>7758</v>
      </c>
      <c r="CY611" t="s">
        <v>7848</v>
      </c>
      <c r="CZ611" t="s">
        <v>9428</v>
      </c>
      <c r="DA611" t="s">
        <v>7197</v>
      </c>
      <c r="DB611" t="s">
        <v>5342</v>
      </c>
      <c r="DC611" t="s">
        <v>7185</v>
      </c>
      <c r="DD611" t="s">
        <v>3518</v>
      </c>
      <c r="DE611" t="s">
        <v>7198</v>
      </c>
      <c r="DF611" t="s">
        <v>7187</v>
      </c>
      <c r="DG611" t="s">
        <v>7199</v>
      </c>
      <c r="DH611" t="s">
        <v>7280</v>
      </c>
      <c r="DI611" t="s">
        <v>3514</v>
      </c>
      <c r="DJ611" t="s">
        <v>180</v>
      </c>
      <c r="DK611" t="s">
        <v>110</v>
      </c>
      <c r="DL611" t="s">
        <v>110</v>
      </c>
      <c r="DM611" t="s">
        <v>7189</v>
      </c>
      <c r="DN611" t="s">
        <v>57</v>
      </c>
      <c r="DO611" t="s">
        <v>8290</v>
      </c>
      <c r="DP611" t="s">
        <v>206</v>
      </c>
      <c r="DQ611" t="s">
        <v>7218</v>
      </c>
      <c r="DR611" t="s">
        <v>7218</v>
      </c>
      <c r="DS611" t="s">
        <v>110</v>
      </c>
      <c r="DT611" t="s">
        <v>109</v>
      </c>
      <c r="DU611" t="s">
        <v>4123</v>
      </c>
      <c r="DV611" t="s">
        <v>9532</v>
      </c>
      <c r="DW611" t="s">
        <v>9533</v>
      </c>
      <c r="DX611" t="s">
        <v>9085</v>
      </c>
    </row>
    <row r="612" spans="7:128">
      <c r="G612">
        <v>305</v>
      </c>
      <c r="H612" t="s">
        <v>109</v>
      </c>
      <c r="I612" t="s">
        <v>4124</v>
      </c>
      <c r="J612" s="131">
        <v>44721</v>
      </c>
      <c r="K612" t="s">
        <v>6872</v>
      </c>
      <c r="L612" t="s">
        <v>2085</v>
      </c>
      <c r="M612" t="s">
        <v>161</v>
      </c>
      <c r="N612" t="s">
        <v>2085</v>
      </c>
      <c r="O612" t="s">
        <v>530</v>
      </c>
      <c r="P612" t="s">
        <v>162</v>
      </c>
      <c r="Q612">
        <v>5</v>
      </c>
      <c r="R612">
        <v>5</v>
      </c>
      <c r="S612">
        <v>33.46</v>
      </c>
      <c r="T612">
        <v>39.244999999999997</v>
      </c>
      <c r="U612" t="s">
        <v>109</v>
      </c>
      <c r="V612" t="s">
        <v>126</v>
      </c>
      <c r="W612" t="s">
        <v>3431</v>
      </c>
      <c r="X612" t="s">
        <v>2566</v>
      </c>
      <c r="Y612" t="s">
        <v>3431</v>
      </c>
      <c r="Z612" t="s">
        <v>110</v>
      </c>
      <c r="AA612" t="s">
        <v>1470</v>
      </c>
      <c r="AB612" t="s">
        <v>129</v>
      </c>
      <c r="AC612">
        <v>100</v>
      </c>
      <c r="AD612" t="s">
        <v>180</v>
      </c>
      <c r="AE612" t="s">
        <v>832</v>
      </c>
      <c r="AF612" t="s">
        <v>832</v>
      </c>
      <c r="AG612" t="s">
        <v>206</v>
      </c>
      <c r="AH612" s="18">
        <v>44727</v>
      </c>
      <c r="AI612" s="131">
        <v>44910</v>
      </c>
      <c r="AJ612" t="s">
        <v>167</v>
      </c>
      <c r="AK612" t="s">
        <v>2088</v>
      </c>
      <c r="AL612" t="s">
        <v>110</v>
      </c>
      <c r="AM612" t="s">
        <v>109</v>
      </c>
      <c r="AN612" s="131">
        <v>45823</v>
      </c>
      <c r="AO612" t="s">
        <v>132</v>
      </c>
      <c r="AP612" t="s">
        <v>109</v>
      </c>
      <c r="AQ612" t="s">
        <v>109</v>
      </c>
      <c r="AR612" t="s">
        <v>109</v>
      </c>
      <c r="AS612" t="s">
        <v>109</v>
      </c>
      <c r="AT612" t="s">
        <v>109</v>
      </c>
      <c r="AU612" t="s">
        <v>109</v>
      </c>
      <c r="AV612" t="s">
        <v>109</v>
      </c>
      <c r="AW612" t="s">
        <v>110</v>
      </c>
      <c r="AX612" t="s">
        <v>109</v>
      </c>
      <c r="AY612" t="s">
        <v>4126</v>
      </c>
      <c r="AZ612" t="s">
        <v>109</v>
      </c>
      <c r="BA612" t="s">
        <v>136</v>
      </c>
      <c r="BB612" t="s">
        <v>109</v>
      </c>
      <c r="BC612" t="s">
        <v>110</v>
      </c>
      <c r="BD612" t="s">
        <v>110</v>
      </c>
      <c r="BE612" t="s">
        <v>110</v>
      </c>
      <c r="BF612" t="s">
        <v>110</v>
      </c>
      <c r="BG612" t="s">
        <v>110</v>
      </c>
      <c r="BH612" t="s">
        <v>110</v>
      </c>
      <c r="BI612" t="s">
        <v>110</v>
      </c>
      <c r="BJ612" t="s">
        <v>110</v>
      </c>
      <c r="BK612" t="s">
        <v>110</v>
      </c>
      <c r="BL612" t="s">
        <v>109</v>
      </c>
      <c r="BM612" t="s">
        <v>109</v>
      </c>
      <c r="BN612">
        <v>0</v>
      </c>
      <c r="BO612">
        <v>0</v>
      </c>
      <c r="BP612">
        <v>0</v>
      </c>
      <c r="BQ612" t="s">
        <v>109</v>
      </c>
      <c r="BR612" t="s">
        <v>109</v>
      </c>
      <c r="BS612"/>
      <c r="BT612" t="s">
        <v>2083</v>
      </c>
      <c r="BU612" t="s">
        <v>110</v>
      </c>
      <c r="BV612" t="s">
        <v>6872</v>
      </c>
      <c r="BW612" t="s">
        <v>141</v>
      </c>
      <c r="BX612" t="s">
        <v>140</v>
      </c>
      <c r="BY612" t="s">
        <v>5827</v>
      </c>
      <c r="BZ612" t="s">
        <v>110</v>
      </c>
      <c r="CA612" t="s">
        <v>109</v>
      </c>
      <c r="CB612" t="s">
        <v>173</v>
      </c>
      <c r="CC612" t="s">
        <v>5862</v>
      </c>
      <c r="CD612" t="s">
        <v>110</v>
      </c>
      <c r="CE612" t="s">
        <v>110</v>
      </c>
      <c r="CF612"/>
      <c r="CG612" s="131">
        <v>41243</v>
      </c>
      <c r="CH612" t="s">
        <v>144</v>
      </c>
      <c r="CI612" t="s">
        <v>144</v>
      </c>
      <c r="CJ612" t="s">
        <v>114</v>
      </c>
      <c r="CK612" t="s">
        <v>109</v>
      </c>
      <c r="CL612" t="s">
        <v>114</v>
      </c>
      <c r="CM612" t="s">
        <v>109</v>
      </c>
      <c r="CN612">
        <v>2022</v>
      </c>
      <c r="CO612" s="1">
        <v>44721</v>
      </c>
      <c r="CP612" t="s">
        <v>7179</v>
      </c>
      <c r="CQ612">
        <v>6</v>
      </c>
      <c r="CR612">
        <v>24</v>
      </c>
      <c r="CS612" s="1">
        <v>44718</v>
      </c>
      <c r="CT612" t="s">
        <v>16350</v>
      </c>
      <c r="CU612" t="s">
        <v>8615</v>
      </c>
      <c r="CV612" t="s">
        <v>16291</v>
      </c>
      <c r="CW612" t="s">
        <v>16347</v>
      </c>
      <c r="CX612" t="s">
        <v>7758</v>
      </c>
      <c r="CY612" t="s">
        <v>7848</v>
      </c>
      <c r="CZ612" t="s">
        <v>9428</v>
      </c>
      <c r="DA612" t="s">
        <v>7223</v>
      </c>
      <c r="DB612" t="s">
        <v>5342</v>
      </c>
      <c r="DC612" t="s">
        <v>7185</v>
      </c>
      <c r="DD612" t="s">
        <v>4125</v>
      </c>
      <c r="DE612" t="s">
        <v>7198</v>
      </c>
      <c r="DF612" t="s">
        <v>7187</v>
      </c>
      <c r="DG612" t="s">
        <v>7199</v>
      </c>
      <c r="DH612" t="s">
        <v>7280</v>
      </c>
      <c r="DI612" t="s">
        <v>2083</v>
      </c>
      <c r="DJ612" t="s">
        <v>180</v>
      </c>
      <c r="DK612" t="s">
        <v>110</v>
      </c>
      <c r="DL612" t="s">
        <v>110</v>
      </c>
      <c r="DM612" t="s">
        <v>7189</v>
      </c>
      <c r="DN612" t="s">
        <v>57</v>
      </c>
      <c r="DO612" t="s">
        <v>7235</v>
      </c>
      <c r="DP612" t="s">
        <v>206</v>
      </c>
      <c r="DQ612" t="s">
        <v>7218</v>
      </c>
      <c r="DR612" t="s">
        <v>7218</v>
      </c>
      <c r="DS612" t="s">
        <v>110</v>
      </c>
      <c r="DT612" t="s">
        <v>109</v>
      </c>
      <c r="DU612" t="s">
        <v>4127</v>
      </c>
      <c r="DV612" t="s">
        <v>9534</v>
      </c>
      <c r="DW612" t="s">
        <v>9533</v>
      </c>
      <c r="DX612" t="s">
        <v>9535</v>
      </c>
    </row>
    <row r="613" spans="7:128">
      <c r="G613">
        <v>304</v>
      </c>
      <c r="H613" t="s">
        <v>109</v>
      </c>
      <c r="I613" t="s">
        <v>4128</v>
      </c>
      <c r="J613" s="131">
        <v>44721</v>
      </c>
      <c r="K613" t="s">
        <v>7296</v>
      </c>
      <c r="L613" t="s">
        <v>108</v>
      </c>
      <c r="M613" t="s">
        <v>161</v>
      </c>
      <c r="N613" t="s">
        <v>240</v>
      </c>
      <c r="O613" t="s">
        <v>530</v>
      </c>
      <c r="P613" t="s">
        <v>162</v>
      </c>
      <c r="Q613">
        <v>5</v>
      </c>
      <c r="R613">
        <v>5</v>
      </c>
      <c r="S613">
        <v>33.46</v>
      </c>
      <c r="T613">
        <v>39.244999999999997</v>
      </c>
      <c r="U613" t="s">
        <v>109</v>
      </c>
      <c r="V613" t="s">
        <v>126</v>
      </c>
      <c r="W613" t="s">
        <v>4129</v>
      </c>
      <c r="X613" t="s">
        <v>4130</v>
      </c>
      <c r="Y613" t="s">
        <v>4131</v>
      </c>
      <c r="Z613" t="s">
        <v>4131</v>
      </c>
      <c r="AA613" t="s">
        <v>1325</v>
      </c>
      <c r="AB613" t="s">
        <v>129</v>
      </c>
      <c r="AC613">
        <v>99.861000000000004</v>
      </c>
      <c r="AD613" t="s">
        <v>205</v>
      </c>
      <c r="AE613" t="s">
        <v>858</v>
      </c>
      <c r="AF613" t="s">
        <v>7228</v>
      </c>
      <c r="AG613" t="s">
        <v>206</v>
      </c>
      <c r="AH613" s="18">
        <v>44728</v>
      </c>
      <c r="AI613" s="131">
        <v>44911</v>
      </c>
      <c r="AJ613" t="s">
        <v>133</v>
      </c>
      <c r="AK613" t="s">
        <v>842</v>
      </c>
      <c r="AL613" t="s">
        <v>110</v>
      </c>
      <c r="AM613" t="s">
        <v>859</v>
      </c>
      <c r="AN613" s="131">
        <v>45824</v>
      </c>
      <c r="AO613" t="s">
        <v>132</v>
      </c>
      <c r="AP613" t="s">
        <v>109</v>
      </c>
      <c r="AQ613" t="s">
        <v>109</v>
      </c>
      <c r="AR613" t="s">
        <v>109</v>
      </c>
      <c r="AS613" t="s">
        <v>109</v>
      </c>
      <c r="AT613" t="s">
        <v>109</v>
      </c>
      <c r="AU613" t="s">
        <v>109</v>
      </c>
      <c r="AV613" t="s">
        <v>109</v>
      </c>
      <c r="AW613" t="s">
        <v>110</v>
      </c>
      <c r="AX613" t="s">
        <v>109</v>
      </c>
      <c r="AY613" t="s">
        <v>4133</v>
      </c>
      <c r="AZ613" t="s">
        <v>109</v>
      </c>
      <c r="BA613" t="s">
        <v>136</v>
      </c>
      <c r="BB613" t="s">
        <v>109</v>
      </c>
      <c r="BC613" t="s">
        <v>110</v>
      </c>
      <c r="BD613" t="s">
        <v>110</v>
      </c>
      <c r="BE613" t="s">
        <v>110</v>
      </c>
      <c r="BF613" t="s">
        <v>110</v>
      </c>
      <c r="BG613" t="s">
        <v>110</v>
      </c>
      <c r="BH613" t="s">
        <v>110</v>
      </c>
      <c r="BI613" t="s">
        <v>209</v>
      </c>
      <c r="BJ613" t="s">
        <v>110</v>
      </c>
      <c r="BK613" t="s">
        <v>7222</v>
      </c>
      <c r="BL613" t="s">
        <v>109</v>
      </c>
      <c r="BM613" t="s">
        <v>109</v>
      </c>
      <c r="BN613">
        <v>0</v>
      </c>
      <c r="BO613">
        <v>0</v>
      </c>
      <c r="BP613">
        <v>0</v>
      </c>
      <c r="BQ613" t="s">
        <v>109</v>
      </c>
      <c r="BR613" t="s">
        <v>109</v>
      </c>
      <c r="BS613"/>
      <c r="BT613" t="s">
        <v>811</v>
      </c>
      <c r="BU613" t="s">
        <v>110</v>
      </c>
      <c r="BV613" t="s">
        <v>1642</v>
      </c>
      <c r="BW613" t="s">
        <v>232</v>
      </c>
      <c r="BX613" t="s">
        <v>5362</v>
      </c>
      <c r="BY613" t="s">
        <v>559</v>
      </c>
      <c r="BZ613" t="s">
        <v>5670</v>
      </c>
      <c r="CA613" t="s">
        <v>109</v>
      </c>
      <c r="CB613" t="s">
        <v>694</v>
      </c>
      <c r="CC613" t="s">
        <v>110</v>
      </c>
      <c r="CD613" t="s">
        <v>110</v>
      </c>
      <c r="CE613" t="s">
        <v>110</v>
      </c>
      <c r="CF613"/>
      <c r="CG613" s="131">
        <v>31615</v>
      </c>
      <c r="CH613" t="s">
        <v>558</v>
      </c>
      <c r="CI613" t="s">
        <v>558</v>
      </c>
      <c r="CJ613" t="s">
        <v>114</v>
      </c>
      <c r="CK613" t="s">
        <v>114</v>
      </c>
      <c r="CL613" t="s">
        <v>114</v>
      </c>
      <c r="CM613" t="s">
        <v>109</v>
      </c>
      <c r="CN613">
        <v>2022</v>
      </c>
      <c r="CO613" s="1">
        <v>44721</v>
      </c>
      <c r="CP613" t="s">
        <v>110</v>
      </c>
      <c r="CQ613">
        <v>6</v>
      </c>
      <c r="CR613">
        <v>24</v>
      </c>
      <c r="CS613" s="1">
        <v>44718</v>
      </c>
      <c r="CT613" t="s">
        <v>16350</v>
      </c>
      <c r="CU613" t="s">
        <v>8615</v>
      </c>
      <c r="CV613" t="s">
        <v>16291</v>
      </c>
      <c r="CW613" t="s">
        <v>16347</v>
      </c>
      <c r="CX613" t="s">
        <v>7758</v>
      </c>
      <c r="CY613" t="s">
        <v>7848</v>
      </c>
      <c r="CZ613" t="s">
        <v>9428</v>
      </c>
      <c r="DA613" t="s">
        <v>7223</v>
      </c>
      <c r="DB613" t="s">
        <v>5342</v>
      </c>
      <c r="DC613" t="s">
        <v>7185</v>
      </c>
      <c r="DD613" t="s">
        <v>4132</v>
      </c>
      <c r="DE613" t="s">
        <v>7198</v>
      </c>
      <c r="DF613" t="s">
        <v>7187</v>
      </c>
      <c r="DG613" t="s">
        <v>7188</v>
      </c>
      <c r="DH613" t="s">
        <v>110</v>
      </c>
      <c r="DI613" t="s">
        <v>110</v>
      </c>
      <c r="DJ613" t="s">
        <v>205</v>
      </c>
      <c r="DK613" t="s">
        <v>110</v>
      </c>
      <c r="DL613" t="s">
        <v>110</v>
      </c>
      <c r="DM613" t="s">
        <v>7189</v>
      </c>
      <c r="DN613" t="s">
        <v>57</v>
      </c>
      <c r="DO613" t="s">
        <v>7235</v>
      </c>
      <c r="DP613" t="s">
        <v>206</v>
      </c>
      <c r="DQ613" t="s">
        <v>7218</v>
      </c>
      <c r="DR613" t="s">
        <v>7218</v>
      </c>
      <c r="DS613" t="s">
        <v>110</v>
      </c>
      <c r="DT613" t="s">
        <v>109</v>
      </c>
      <c r="DU613" t="s">
        <v>4134</v>
      </c>
      <c r="DV613" t="s">
        <v>9536</v>
      </c>
      <c r="DW613" t="s">
        <v>9533</v>
      </c>
      <c r="DX613" t="s">
        <v>9537</v>
      </c>
    </row>
    <row r="614" spans="7:128">
      <c r="G614">
        <v>303</v>
      </c>
      <c r="H614" t="s">
        <v>109</v>
      </c>
      <c r="I614" t="s">
        <v>4135</v>
      </c>
      <c r="J614" s="131">
        <v>44720</v>
      </c>
      <c r="K614" t="s">
        <v>6661</v>
      </c>
      <c r="L614" t="s">
        <v>403</v>
      </c>
      <c r="M614" t="s">
        <v>124</v>
      </c>
      <c r="N614" t="s">
        <v>403</v>
      </c>
      <c r="O614" t="s">
        <v>530</v>
      </c>
      <c r="P614" t="s">
        <v>162</v>
      </c>
      <c r="Q614">
        <v>3</v>
      </c>
      <c r="R614">
        <v>3</v>
      </c>
      <c r="S614">
        <v>20.05</v>
      </c>
      <c r="T614">
        <v>23.544</v>
      </c>
      <c r="U614" t="s">
        <v>109</v>
      </c>
      <c r="V614" t="s">
        <v>126</v>
      </c>
      <c r="W614" t="s">
        <v>1510</v>
      </c>
      <c r="X614" t="s">
        <v>3585</v>
      </c>
      <c r="Y614" t="s">
        <v>1510</v>
      </c>
      <c r="Z614" t="s">
        <v>110</v>
      </c>
      <c r="AA614" t="s">
        <v>1223</v>
      </c>
      <c r="AB614" t="s">
        <v>129</v>
      </c>
      <c r="AC614">
        <v>100</v>
      </c>
      <c r="AD614" t="s">
        <v>205</v>
      </c>
      <c r="AE614" t="s">
        <v>911</v>
      </c>
      <c r="AF614" t="s">
        <v>7228</v>
      </c>
      <c r="AG614" t="s">
        <v>109</v>
      </c>
      <c r="AH614" s="18">
        <v>44728</v>
      </c>
      <c r="AI614" s="131">
        <v>44911</v>
      </c>
      <c r="AJ614" t="s">
        <v>133</v>
      </c>
      <c r="AK614" t="s">
        <v>973</v>
      </c>
      <c r="AL614" t="s">
        <v>110</v>
      </c>
      <c r="AM614" t="s">
        <v>109</v>
      </c>
      <c r="AN614" s="131">
        <v>45824</v>
      </c>
      <c r="AO614" t="s">
        <v>132</v>
      </c>
      <c r="AP614" t="s">
        <v>109</v>
      </c>
      <c r="AQ614" t="s">
        <v>109</v>
      </c>
      <c r="AR614" t="s">
        <v>109</v>
      </c>
      <c r="AS614" t="s">
        <v>109</v>
      </c>
      <c r="AT614" t="s">
        <v>109</v>
      </c>
      <c r="AU614" t="s">
        <v>109</v>
      </c>
      <c r="AV614" t="s">
        <v>109</v>
      </c>
      <c r="AW614" t="s">
        <v>110</v>
      </c>
      <c r="AX614" t="s">
        <v>109</v>
      </c>
      <c r="AY614" t="s">
        <v>110</v>
      </c>
      <c r="AZ614" t="s">
        <v>109</v>
      </c>
      <c r="BA614" t="s">
        <v>136</v>
      </c>
      <c r="BB614" t="s">
        <v>109</v>
      </c>
      <c r="BC614" t="s">
        <v>110</v>
      </c>
      <c r="BD614" t="s">
        <v>110</v>
      </c>
      <c r="BE614" t="s">
        <v>110</v>
      </c>
      <c r="BF614" t="s">
        <v>110</v>
      </c>
      <c r="BG614" t="s">
        <v>110</v>
      </c>
      <c r="BH614" t="s">
        <v>110</v>
      </c>
      <c r="BI614" t="s">
        <v>110</v>
      </c>
      <c r="BJ614" t="s">
        <v>110</v>
      </c>
      <c r="BK614" t="s">
        <v>110</v>
      </c>
      <c r="BL614" t="s">
        <v>109</v>
      </c>
      <c r="BM614" t="s">
        <v>109</v>
      </c>
      <c r="BN614">
        <v>0</v>
      </c>
      <c r="BO614">
        <v>0</v>
      </c>
      <c r="BP614">
        <v>0</v>
      </c>
      <c r="BQ614" t="s">
        <v>109</v>
      </c>
      <c r="BR614" t="s">
        <v>109</v>
      </c>
      <c r="BS614"/>
      <c r="BT614" t="s">
        <v>971</v>
      </c>
      <c r="BU614" t="s">
        <v>110</v>
      </c>
      <c r="BV614" t="s">
        <v>6661</v>
      </c>
      <c r="BW614" t="s">
        <v>141</v>
      </c>
      <c r="BX614" t="s">
        <v>140</v>
      </c>
      <c r="BY614" t="s">
        <v>5690</v>
      </c>
      <c r="BZ614" t="s">
        <v>110</v>
      </c>
      <c r="CA614" t="s">
        <v>109</v>
      </c>
      <c r="CB614" t="s">
        <v>173</v>
      </c>
      <c r="CC614" t="s">
        <v>5616</v>
      </c>
      <c r="CD614" t="s">
        <v>174</v>
      </c>
      <c r="CE614" t="s">
        <v>6289</v>
      </c>
      <c r="CF614"/>
      <c r="CG614" s="131">
        <v>43262</v>
      </c>
      <c r="CH614" t="s">
        <v>144</v>
      </c>
      <c r="CI614" t="s">
        <v>144</v>
      </c>
      <c r="CJ614" t="s">
        <v>114</v>
      </c>
      <c r="CK614" t="s">
        <v>109</v>
      </c>
      <c r="CL614" t="s">
        <v>114</v>
      </c>
      <c r="CM614" t="s">
        <v>109</v>
      </c>
      <c r="CN614">
        <v>2022</v>
      </c>
      <c r="CO614" s="1">
        <v>44720</v>
      </c>
      <c r="CP614" t="s">
        <v>7179</v>
      </c>
      <c r="CQ614">
        <v>6</v>
      </c>
      <c r="CR614">
        <v>24</v>
      </c>
      <c r="CS614" s="1">
        <v>44718</v>
      </c>
      <c r="CT614" t="s">
        <v>16350</v>
      </c>
      <c r="CU614" t="s">
        <v>8615</v>
      </c>
      <c r="CV614" t="s">
        <v>16291</v>
      </c>
      <c r="CW614" t="s">
        <v>16347</v>
      </c>
      <c r="CX614" t="s">
        <v>7758</v>
      </c>
      <c r="CY614" t="s">
        <v>7848</v>
      </c>
      <c r="CZ614" t="s">
        <v>9428</v>
      </c>
      <c r="DA614" t="s">
        <v>7197</v>
      </c>
      <c r="DB614" t="s">
        <v>5342</v>
      </c>
      <c r="DC614" t="s">
        <v>7185</v>
      </c>
      <c r="DD614" t="s">
        <v>4136</v>
      </c>
      <c r="DE614" t="s">
        <v>7198</v>
      </c>
      <c r="DF614" t="s">
        <v>7187</v>
      </c>
      <c r="DG614" t="s">
        <v>7199</v>
      </c>
      <c r="DH614" t="s">
        <v>7280</v>
      </c>
      <c r="DI614" t="s">
        <v>110</v>
      </c>
      <c r="DJ614" t="s">
        <v>205</v>
      </c>
      <c r="DK614" t="s">
        <v>110</v>
      </c>
      <c r="DL614" t="s">
        <v>110</v>
      </c>
      <c r="DM614" t="s">
        <v>7189</v>
      </c>
      <c r="DN614" t="s">
        <v>57</v>
      </c>
      <c r="DO614" t="s">
        <v>7217</v>
      </c>
      <c r="DP614" t="s">
        <v>110</v>
      </c>
      <c r="DQ614" t="s">
        <v>110</v>
      </c>
      <c r="DR614" t="s">
        <v>7213</v>
      </c>
      <c r="DS614" t="s">
        <v>110</v>
      </c>
      <c r="DT614" t="s">
        <v>109</v>
      </c>
      <c r="DU614" t="s">
        <v>4137</v>
      </c>
      <c r="DV614" t="s">
        <v>9538</v>
      </c>
      <c r="DW614" t="s">
        <v>9539</v>
      </c>
      <c r="DX614" t="s">
        <v>9540</v>
      </c>
    </row>
    <row r="615" spans="7:128">
      <c r="G615">
        <v>302</v>
      </c>
      <c r="H615" t="s">
        <v>109</v>
      </c>
      <c r="I615" t="s">
        <v>4139</v>
      </c>
      <c r="J615" s="131">
        <v>44720</v>
      </c>
      <c r="K615" t="s">
        <v>6662</v>
      </c>
      <c r="L615" t="s">
        <v>108</v>
      </c>
      <c r="M615" t="s">
        <v>300</v>
      </c>
      <c r="N615" t="s">
        <v>108</v>
      </c>
      <c r="O615" t="s">
        <v>510</v>
      </c>
      <c r="P615" t="s">
        <v>162</v>
      </c>
      <c r="Q615">
        <v>0.7</v>
      </c>
      <c r="R615">
        <v>0.7</v>
      </c>
      <c r="S615">
        <v>4.68</v>
      </c>
      <c r="T615">
        <v>5.4939999999999998</v>
      </c>
      <c r="U615" t="s">
        <v>109</v>
      </c>
      <c r="V615" t="s">
        <v>126</v>
      </c>
      <c r="W615" t="s">
        <v>1078</v>
      </c>
      <c r="X615" t="s">
        <v>3216</v>
      </c>
      <c r="Y615" t="s">
        <v>1078</v>
      </c>
      <c r="Z615" t="s">
        <v>110</v>
      </c>
      <c r="AA615" t="s">
        <v>1223</v>
      </c>
      <c r="AB615" t="s">
        <v>129</v>
      </c>
      <c r="AC615">
        <v>100</v>
      </c>
      <c r="AD615" t="s">
        <v>205</v>
      </c>
      <c r="AE615" t="s">
        <v>131</v>
      </c>
      <c r="AF615" t="s">
        <v>131</v>
      </c>
      <c r="AG615" t="s">
        <v>109</v>
      </c>
      <c r="AH615" s="18">
        <v>44725</v>
      </c>
      <c r="AI615" s="131">
        <v>44908</v>
      </c>
      <c r="AJ615" t="s">
        <v>133</v>
      </c>
      <c r="AK615" t="s">
        <v>4140</v>
      </c>
      <c r="AL615" t="s">
        <v>110</v>
      </c>
      <c r="AM615" t="s">
        <v>109</v>
      </c>
      <c r="AN615" s="131">
        <v>45821</v>
      </c>
      <c r="AO615" t="s">
        <v>132</v>
      </c>
      <c r="AP615" t="s">
        <v>109</v>
      </c>
      <c r="AQ615" t="s">
        <v>109</v>
      </c>
      <c r="AR615" t="s">
        <v>109</v>
      </c>
      <c r="AS615" t="s">
        <v>109</v>
      </c>
      <c r="AT615" t="s">
        <v>109</v>
      </c>
      <c r="AU615" t="s">
        <v>109</v>
      </c>
      <c r="AV615" t="s">
        <v>109</v>
      </c>
      <c r="AW615" t="s">
        <v>110</v>
      </c>
      <c r="AX615" t="s">
        <v>109</v>
      </c>
      <c r="AY615" t="s">
        <v>110</v>
      </c>
      <c r="AZ615" t="s">
        <v>109</v>
      </c>
      <c r="BA615" t="s">
        <v>4142</v>
      </c>
      <c r="BB615" t="s">
        <v>109</v>
      </c>
      <c r="BC615" t="s">
        <v>110</v>
      </c>
      <c r="BD615" t="s">
        <v>110</v>
      </c>
      <c r="BE615" t="s">
        <v>110</v>
      </c>
      <c r="BF615" t="s">
        <v>110</v>
      </c>
      <c r="BG615" t="s">
        <v>110</v>
      </c>
      <c r="BH615" t="s">
        <v>110</v>
      </c>
      <c r="BI615" t="s">
        <v>110</v>
      </c>
      <c r="BJ615" t="s">
        <v>110</v>
      </c>
      <c r="BK615" t="s">
        <v>110</v>
      </c>
      <c r="BL615" t="s">
        <v>109</v>
      </c>
      <c r="BM615" t="s">
        <v>109</v>
      </c>
      <c r="BN615">
        <v>0</v>
      </c>
      <c r="BO615">
        <v>0</v>
      </c>
      <c r="BP615">
        <v>0</v>
      </c>
      <c r="BQ615" t="s">
        <v>109</v>
      </c>
      <c r="BR615" t="s">
        <v>109</v>
      </c>
      <c r="BS615"/>
      <c r="BT615" t="s">
        <v>4138</v>
      </c>
      <c r="BU615" t="s">
        <v>110</v>
      </c>
      <c r="BV615" t="s">
        <v>6662</v>
      </c>
      <c r="BW615" t="s">
        <v>141</v>
      </c>
      <c r="BX615" t="s">
        <v>140</v>
      </c>
      <c r="BY615" t="s">
        <v>5827</v>
      </c>
      <c r="BZ615" t="s">
        <v>110</v>
      </c>
      <c r="CA615" t="s">
        <v>109</v>
      </c>
      <c r="CB615" t="s">
        <v>5702</v>
      </c>
      <c r="CC615" t="s">
        <v>5862</v>
      </c>
      <c r="CD615" t="s">
        <v>110</v>
      </c>
      <c r="CE615" t="s">
        <v>110</v>
      </c>
      <c r="CF615"/>
      <c r="CG615" s="131">
        <v>43207</v>
      </c>
      <c r="CH615" t="s">
        <v>144</v>
      </c>
      <c r="CI615" t="s">
        <v>144</v>
      </c>
      <c r="CJ615" t="s">
        <v>114</v>
      </c>
      <c r="CK615" t="s">
        <v>109</v>
      </c>
      <c r="CL615" t="s">
        <v>109</v>
      </c>
      <c r="CM615" t="s">
        <v>109</v>
      </c>
      <c r="CN615">
        <v>2022</v>
      </c>
      <c r="CO615" s="1">
        <v>44720</v>
      </c>
      <c r="CP615" t="s">
        <v>7179</v>
      </c>
      <c r="CQ615">
        <v>6</v>
      </c>
      <c r="CR615">
        <v>24</v>
      </c>
      <c r="CS615" s="1">
        <v>44718</v>
      </c>
      <c r="CT615" t="s">
        <v>16350</v>
      </c>
      <c r="CU615" t="s">
        <v>8615</v>
      </c>
      <c r="CV615" t="s">
        <v>16291</v>
      </c>
      <c r="CW615" t="s">
        <v>16347</v>
      </c>
      <c r="CX615" t="s">
        <v>7758</v>
      </c>
      <c r="CY615" t="s">
        <v>7848</v>
      </c>
      <c r="CZ615" t="s">
        <v>9428</v>
      </c>
      <c r="DA615" t="s">
        <v>7184</v>
      </c>
      <c r="DB615" t="s">
        <v>5342</v>
      </c>
      <c r="DC615" t="s">
        <v>7185</v>
      </c>
      <c r="DD615" t="s">
        <v>4141</v>
      </c>
      <c r="DE615" t="s">
        <v>7198</v>
      </c>
      <c r="DF615" t="s">
        <v>7187</v>
      </c>
      <c r="DG615" t="s">
        <v>7188</v>
      </c>
      <c r="DH615" t="s">
        <v>110</v>
      </c>
      <c r="DI615" t="s">
        <v>110</v>
      </c>
      <c r="DJ615" t="s">
        <v>205</v>
      </c>
      <c r="DK615" t="s">
        <v>110</v>
      </c>
      <c r="DL615" t="s">
        <v>110</v>
      </c>
      <c r="DM615" t="s">
        <v>7189</v>
      </c>
      <c r="DN615" t="s">
        <v>7268</v>
      </c>
      <c r="DO615" t="s">
        <v>7642</v>
      </c>
      <c r="DP615" t="s">
        <v>110</v>
      </c>
      <c r="DQ615" t="s">
        <v>110</v>
      </c>
      <c r="DR615" t="s">
        <v>7213</v>
      </c>
      <c r="DS615" t="s">
        <v>110</v>
      </c>
      <c r="DT615" t="s">
        <v>109</v>
      </c>
      <c r="DU615" t="s">
        <v>4143</v>
      </c>
      <c r="DV615" t="s">
        <v>9541</v>
      </c>
      <c r="DW615" t="s">
        <v>9539</v>
      </c>
      <c r="DX615" t="s">
        <v>9542</v>
      </c>
    </row>
    <row r="616" spans="7:128">
      <c r="G616">
        <v>301</v>
      </c>
      <c r="H616" t="s">
        <v>109</v>
      </c>
      <c r="I616" t="s">
        <v>4144</v>
      </c>
      <c r="J616" s="131">
        <v>44720</v>
      </c>
      <c r="K616" t="s">
        <v>6650</v>
      </c>
      <c r="L616" t="s">
        <v>3757</v>
      </c>
      <c r="M616" t="s">
        <v>161</v>
      </c>
      <c r="N616" t="s">
        <v>2596</v>
      </c>
      <c r="O616" t="s">
        <v>530</v>
      </c>
      <c r="P616" t="s">
        <v>162</v>
      </c>
      <c r="Q616">
        <v>5</v>
      </c>
      <c r="R616">
        <v>5</v>
      </c>
      <c r="S616">
        <v>33.42</v>
      </c>
      <c r="T616">
        <v>39.24</v>
      </c>
      <c r="U616" t="s">
        <v>109</v>
      </c>
      <c r="V616" t="s">
        <v>126</v>
      </c>
      <c r="W616" t="s">
        <v>1296</v>
      </c>
      <c r="X616" t="s">
        <v>4145</v>
      </c>
      <c r="Y616" t="s">
        <v>3082</v>
      </c>
      <c r="Z616" t="s">
        <v>110</v>
      </c>
      <c r="AA616" t="s">
        <v>1131</v>
      </c>
      <c r="AB616" t="s">
        <v>129</v>
      </c>
      <c r="AC616">
        <v>100</v>
      </c>
      <c r="AD616" t="s">
        <v>180</v>
      </c>
      <c r="AE616" t="s">
        <v>131</v>
      </c>
      <c r="AF616" t="s">
        <v>131</v>
      </c>
      <c r="AG616" t="s">
        <v>109</v>
      </c>
      <c r="AH616" s="18">
        <v>44727</v>
      </c>
      <c r="AI616" s="131">
        <v>44910</v>
      </c>
      <c r="AJ616" t="s">
        <v>167</v>
      </c>
      <c r="AK616" t="s">
        <v>3825</v>
      </c>
      <c r="AL616" t="s">
        <v>110</v>
      </c>
      <c r="AM616" t="s">
        <v>109</v>
      </c>
      <c r="AN616" s="131">
        <v>45823</v>
      </c>
      <c r="AO616" t="s">
        <v>132</v>
      </c>
      <c r="AP616" t="s">
        <v>109</v>
      </c>
      <c r="AQ616" t="s">
        <v>109</v>
      </c>
      <c r="AR616" t="s">
        <v>109</v>
      </c>
      <c r="AS616" t="s">
        <v>109</v>
      </c>
      <c r="AT616" t="s">
        <v>109</v>
      </c>
      <c r="AU616" t="s">
        <v>109</v>
      </c>
      <c r="AV616" t="s">
        <v>109</v>
      </c>
      <c r="AW616" t="s">
        <v>110</v>
      </c>
      <c r="AX616" t="s">
        <v>109</v>
      </c>
      <c r="AY616" t="s">
        <v>110</v>
      </c>
      <c r="AZ616" t="s">
        <v>109</v>
      </c>
      <c r="BA616" t="s">
        <v>136</v>
      </c>
      <c r="BB616" t="s">
        <v>109</v>
      </c>
      <c r="BC616" t="s">
        <v>110</v>
      </c>
      <c r="BD616" t="s">
        <v>110</v>
      </c>
      <c r="BE616" t="s">
        <v>110</v>
      </c>
      <c r="BF616" t="s">
        <v>110</v>
      </c>
      <c r="BG616" t="s">
        <v>110</v>
      </c>
      <c r="BH616" t="s">
        <v>110</v>
      </c>
      <c r="BI616" t="s">
        <v>110</v>
      </c>
      <c r="BJ616" t="s">
        <v>110</v>
      </c>
      <c r="BK616" t="s">
        <v>110</v>
      </c>
      <c r="BL616" t="s">
        <v>109</v>
      </c>
      <c r="BM616" t="s">
        <v>109</v>
      </c>
      <c r="BN616">
        <v>0</v>
      </c>
      <c r="BO616">
        <v>0</v>
      </c>
      <c r="BP616">
        <v>0</v>
      </c>
      <c r="BQ616" t="s">
        <v>109</v>
      </c>
      <c r="BR616" t="s">
        <v>109</v>
      </c>
      <c r="BS616"/>
      <c r="BT616" t="s">
        <v>3823</v>
      </c>
      <c r="BU616" t="s">
        <v>110</v>
      </c>
      <c r="BV616" t="s">
        <v>6650</v>
      </c>
      <c r="BW616" t="s">
        <v>141</v>
      </c>
      <c r="BX616" t="s">
        <v>140</v>
      </c>
      <c r="BY616" t="s">
        <v>110</v>
      </c>
      <c r="BZ616" t="s">
        <v>110</v>
      </c>
      <c r="CA616" t="s">
        <v>109</v>
      </c>
      <c r="CB616" t="s">
        <v>173</v>
      </c>
      <c r="CC616" t="s">
        <v>109</v>
      </c>
      <c r="CD616" t="s">
        <v>217</v>
      </c>
      <c r="CE616" t="s">
        <v>110</v>
      </c>
      <c r="CF616"/>
      <c r="CG616" s="131">
        <v>43364</v>
      </c>
      <c r="CH616" t="s">
        <v>198</v>
      </c>
      <c r="CI616" t="s">
        <v>5545</v>
      </c>
      <c r="CJ616" t="s">
        <v>114</v>
      </c>
      <c r="CK616" t="s">
        <v>109</v>
      </c>
      <c r="CL616" t="s">
        <v>114</v>
      </c>
      <c r="CM616" t="s">
        <v>109</v>
      </c>
      <c r="CN616">
        <v>2022</v>
      </c>
      <c r="CO616" s="1">
        <v>44720</v>
      </c>
      <c r="CP616" t="s">
        <v>7179</v>
      </c>
      <c r="CQ616">
        <v>6</v>
      </c>
      <c r="CR616">
        <v>24</v>
      </c>
      <c r="CS616" s="1">
        <v>44718</v>
      </c>
      <c r="CT616" t="s">
        <v>16350</v>
      </c>
      <c r="CU616" t="s">
        <v>8615</v>
      </c>
      <c r="CV616" t="s">
        <v>16291</v>
      </c>
      <c r="CW616" t="s">
        <v>16347</v>
      </c>
      <c r="CX616" t="s">
        <v>7758</v>
      </c>
      <c r="CY616" t="s">
        <v>7848</v>
      </c>
      <c r="CZ616" t="s">
        <v>9428</v>
      </c>
      <c r="DA616" t="s">
        <v>7223</v>
      </c>
      <c r="DB616" t="s">
        <v>5342</v>
      </c>
      <c r="DC616" t="s">
        <v>7185</v>
      </c>
      <c r="DD616" t="s">
        <v>4146</v>
      </c>
      <c r="DE616" t="s">
        <v>7198</v>
      </c>
      <c r="DF616" t="s">
        <v>7187</v>
      </c>
      <c r="DG616" t="s">
        <v>7199</v>
      </c>
      <c r="DH616" t="s">
        <v>7280</v>
      </c>
      <c r="DI616" t="s">
        <v>3823</v>
      </c>
      <c r="DJ616" t="s">
        <v>180</v>
      </c>
      <c r="DK616" t="s">
        <v>110</v>
      </c>
      <c r="DL616" t="s">
        <v>110</v>
      </c>
      <c r="DM616" t="s">
        <v>7189</v>
      </c>
      <c r="DN616" t="s">
        <v>57</v>
      </c>
      <c r="DO616" t="s">
        <v>7235</v>
      </c>
      <c r="DP616" t="s">
        <v>110</v>
      </c>
      <c r="DQ616" t="s">
        <v>110</v>
      </c>
      <c r="DR616" t="s">
        <v>7213</v>
      </c>
      <c r="DS616" t="s">
        <v>110</v>
      </c>
      <c r="DT616" t="s">
        <v>109</v>
      </c>
      <c r="DU616" t="s">
        <v>4147</v>
      </c>
      <c r="DV616" t="s">
        <v>9543</v>
      </c>
      <c r="DW616" t="s">
        <v>9539</v>
      </c>
      <c r="DX616" t="s">
        <v>9544</v>
      </c>
    </row>
    <row r="617" spans="7:128">
      <c r="G617">
        <v>300</v>
      </c>
      <c r="H617" t="s">
        <v>109</v>
      </c>
      <c r="I617" t="s">
        <v>3756</v>
      </c>
      <c r="J617" s="131">
        <v>44719</v>
      </c>
      <c r="K617" t="s">
        <v>6795</v>
      </c>
      <c r="L617" t="s">
        <v>3757</v>
      </c>
      <c r="M617" t="s">
        <v>161</v>
      </c>
      <c r="N617" t="s">
        <v>2346</v>
      </c>
      <c r="O617" t="s">
        <v>530</v>
      </c>
      <c r="P617" t="s">
        <v>162</v>
      </c>
      <c r="Q617">
        <v>2</v>
      </c>
      <c r="R617">
        <v>2</v>
      </c>
      <c r="S617">
        <v>13.34</v>
      </c>
      <c r="T617">
        <v>15.692</v>
      </c>
      <c r="U617" t="s">
        <v>109</v>
      </c>
      <c r="V617" t="s">
        <v>126</v>
      </c>
      <c r="W617" t="s">
        <v>1310</v>
      </c>
      <c r="X617" t="s">
        <v>2911</v>
      </c>
      <c r="Y617" t="s">
        <v>1310</v>
      </c>
      <c r="Z617" t="s">
        <v>110</v>
      </c>
      <c r="AA617" t="s">
        <v>1212</v>
      </c>
      <c r="AB617" t="s">
        <v>129</v>
      </c>
      <c r="AC617">
        <v>100</v>
      </c>
      <c r="AD617" t="s">
        <v>180</v>
      </c>
      <c r="AE617" t="s">
        <v>131</v>
      </c>
      <c r="AF617" t="s">
        <v>131</v>
      </c>
      <c r="AG617" t="s">
        <v>206</v>
      </c>
      <c r="AH617" s="18">
        <v>44726</v>
      </c>
      <c r="AI617" s="131">
        <v>44909</v>
      </c>
      <c r="AJ617" t="s">
        <v>167</v>
      </c>
      <c r="AK617" t="s">
        <v>3759</v>
      </c>
      <c r="AL617" t="s">
        <v>110</v>
      </c>
      <c r="AM617" t="s">
        <v>109</v>
      </c>
      <c r="AN617" s="131">
        <v>45822</v>
      </c>
      <c r="AO617" t="s">
        <v>132</v>
      </c>
      <c r="AP617" t="s">
        <v>109</v>
      </c>
      <c r="AQ617" t="s">
        <v>109</v>
      </c>
      <c r="AR617" t="s">
        <v>109</v>
      </c>
      <c r="AS617" t="s">
        <v>109</v>
      </c>
      <c r="AT617" t="s">
        <v>109</v>
      </c>
      <c r="AU617" t="s">
        <v>109</v>
      </c>
      <c r="AV617" t="s">
        <v>109</v>
      </c>
      <c r="AW617" t="s">
        <v>110</v>
      </c>
      <c r="AX617" t="s">
        <v>109</v>
      </c>
      <c r="AY617" t="s">
        <v>110</v>
      </c>
      <c r="AZ617" t="s">
        <v>109</v>
      </c>
      <c r="BA617" t="s">
        <v>136</v>
      </c>
      <c r="BB617" t="s">
        <v>109</v>
      </c>
      <c r="BC617" t="s">
        <v>7367</v>
      </c>
      <c r="BD617" t="s">
        <v>7368</v>
      </c>
      <c r="BE617" t="s">
        <v>110</v>
      </c>
      <c r="BF617" t="s">
        <v>110</v>
      </c>
      <c r="BG617" t="s">
        <v>110</v>
      </c>
      <c r="BH617" t="s">
        <v>110</v>
      </c>
      <c r="BI617" t="s">
        <v>110</v>
      </c>
      <c r="BJ617" t="s">
        <v>110</v>
      </c>
      <c r="BK617" t="s">
        <v>110</v>
      </c>
      <c r="BL617" t="s">
        <v>109</v>
      </c>
      <c r="BM617" t="s">
        <v>109</v>
      </c>
      <c r="BN617">
        <v>0</v>
      </c>
      <c r="BO617">
        <v>0</v>
      </c>
      <c r="BP617">
        <v>0</v>
      </c>
      <c r="BQ617" t="s">
        <v>109</v>
      </c>
      <c r="BR617" t="s">
        <v>109</v>
      </c>
      <c r="BS617"/>
      <c r="BT617" t="s">
        <v>3755</v>
      </c>
      <c r="BU617" t="s">
        <v>110</v>
      </c>
      <c r="BV617" t="s">
        <v>6795</v>
      </c>
      <c r="BW617" t="s">
        <v>141</v>
      </c>
      <c r="BX617" t="s">
        <v>140</v>
      </c>
      <c r="BY617" t="s">
        <v>605</v>
      </c>
      <c r="BZ617" t="s">
        <v>110</v>
      </c>
      <c r="CA617" t="s">
        <v>109</v>
      </c>
      <c r="CB617" t="s">
        <v>5963</v>
      </c>
      <c r="CC617" t="s">
        <v>5615</v>
      </c>
      <c r="CD617" t="s">
        <v>5964</v>
      </c>
      <c r="CE617" t="s">
        <v>110</v>
      </c>
      <c r="CF617"/>
      <c r="CG617" s="131">
        <v>42437</v>
      </c>
      <c r="CH617" t="s">
        <v>144</v>
      </c>
      <c r="CI617" t="s">
        <v>144</v>
      </c>
      <c r="CJ617" t="s">
        <v>114</v>
      </c>
      <c r="CK617" t="s">
        <v>109</v>
      </c>
      <c r="CL617" t="s">
        <v>114</v>
      </c>
      <c r="CM617" t="s">
        <v>109</v>
      </c>
      <c r="CN617">
        <v>2022</v>
      </c>
      <c r="CO617" s="1">
        <v>44719</v>
      </c>
      <c r="CP617" t="s">
        <v>7179</v>
      </c>
      <c r="CQ617">
        <v>6</v>
      </c>
      <c r="CR617">
        <v>24</v>
      </c>
      <c r="CS617" s="1">
        <v>44718</v>
      </c>
      <c r="CT617" t="s">
        <v>16350</v>
      </c>
      <c r="CU617" t="s">
        <v>8615</v>
      </c>
      <c r="CV617" t="s">
        <v>16291</v>
      </c>
      <c r="CW617" t="s">
        <v>16347</v>
      </c>
      <c r="CX617" t="s">
        <v>7758</v>
      </c>
      <c r="CY617" t="s">
        <v>7848</v>
      </c>
      <c r="CZ617" t="s">
        <v>9428</v>
      </c>
      <c r="DA617" t="s">
        <v>7184</v>
      </c>
      <c r="DB617" t="s">
        <v>5342</v>
      </c>
      <c r="DC617" t="s">
        <v>7185</v>
      </c>
      <c r="DD617" t="s">
        <v>3760</v>
      </c>
      <c r="DE617" t="s">
        <v>7198</v>
      </c>
      <c r="DF617" t="s">
        <v>7187</v>
      </c>
      <c r="DG617" t="s">
        <v>7199</v>
      </c>
      <c r="DH617" t="s">
        <v>7280</v>
      </c>
      <c r="DI617" t="s">
        <v>3755</v>
      </c>
      <c r="DJ617" t="s">
        <v>180</v>
      </c>
      <c r="DK617" t="s">
        <v>110</v>
      </c>
      <c r="DL617" t="s">
        <v>110</v>
      </c>
      <c r="DM617" t="s">
        <v>7189</v>
      </c>
      <c r="DN617" t="s">
        <v>57</v>
      </c>
      <c r="DO617" t="s">
        <v>7537</v>
      </c>
      <c r="DP617" t="s">
        <v>206</v>
      </c>
      <c r="DQ617" t="s">
        <v>7218</v>
      </c>
      <c r="DR617" t="s">
        <v>7218</v>
      </c>
      <c r="DS617" t="s">
        <v>110</v>
      </c>
      <c r="DT617" t="s">
        <v>109</v>
      </c>
      <c r="DU617" t="s">
        <v>4148</v>
      </c>
      <c r="DV617" t="s">
        <v>9545</v>
      </c>
      <c r="DW617" t="s">
        <v>9546</v>
      </c>
      <c r="DX617" t="s">
        <v>9267</v>
      </c>
    </row>
    <row r="618" spans="7:128">
      <c r="G618">
        <v>299</v>
      </c>
      <c r="H618" t="s">
        <v>109</v>
      </c>
      <c r="I618" t="s">
        <v>4150</v>
      </c>
      <c r="J618" s="131">
        <v>44719</v>
      </c>
      <c r="K618" t="s">
        <v>9547</v>
      </c>
      <c r="L618" t="s">
        <v>108</v>
      </c>
      <c r="M618" t="s">
        <v>300</v>
      </c>
      <c r="N618" t="s">
        <v>108</v>
      </c>
      <c r="O618" t="s">
        <v>510</v>
      </c>
      <c r="P618" t="s">
        <v>162</v>
      </c>
      <c r="Q618">
        <v>1.5</v>
      </c>
      <c r="R618">
        <v>1.5</v>
      </c>
      <c r="S618">
        <v>10</v>
      </c>
      <c r="T618">
        <v>11.769</v>
      </c>
      <c r="U618" t="s">
        <v>109</v>
      </c>
      <c r="V618" t="s">
        <v>126</v>
      </c>
      <c r="W618" t="s">
        <v>876</v>
      </c>
      <c r="X618" t="s">
        <v>415</v>
      </c>
      <c r="Y618" t="s">
        <v>876</v>
      </c>
      <c r="Z618" t="s">
        <v>110</v>
      </c>
      <c r="AA618" t="s">
        <v>812</v>
      </c>
      <c r="AB618" t="s">
        <v>129</v>
      </c>
      <c r="AC618">
        <v>100</v>
      </c>
      <c r="AD618" t="s">
        <v>130</v>
      </c>
      <c r="AE618" t="s">
        <v>131</v>
      </c>
      <c r="AF618" t="s">
        <v>131</v>
      </c>
      <c r="AG618" t="s">
        <v>109</v>
      </c>
      <c r="AH618" s="18">
        <v>44726</v>
      </c>
      <c r="AI618" s="131">
        <v>44909</v>
      </c>
      <c r="AJ618" t="s">
        <v>133</v>
      </c>
      <c r="AK618" t="s">
        <v>4151</v>
      </c>
      <c r="AL618" t="s">
        <v>110</v>
      </c>
      <c r="AM618" t="s">
        <v>109</v>
      </c>
      <c r="AN618" s="131">
        <v>45822</v>
      </c>
      <c r="AO618" t="s">
        <v>132</v>
      </c>
      <c r="AP618" t="s">
        <v>109</v>
      </c>
      <c r="AQ618" t="s">
        <v>109</v>
      </c>
      <c r="AR618" t="s">
        <v>109</v>
      </c>
      <c r="AS618" t="s">
        <v>109</v>
      </c>
      <c r="AT618" t="s">
        <v>109</v>
      </c>
      <c r="AU618" t="s">
        <v>109</v>
      </c>
      <c r="AV618" t="s">
        <v>109</v>
      </c>
      <c r="AW618" t="s">
        <v>110</v>
      </c>
      <c r="AX618" t="s">
        <v>109</v>
      </c>
      <c r="AY618" t="s">
        <v>110</v>
      </c>
      <c r="AZ618" t="s">
        <v>109</v>
      </c>
      <c r="BA618" t="s">
        <v>136</v>
      </c>
      <c r="BB618" t="s">
        <v>109</v>
      </c>
      <c r="BC618" t="s">
        <v>110</v>
      </c>
      <c r="BD618" t="s">
        <v>110</v>
      </c>
      <c r="BE618" t="s">
        <v>110</v>
      </c>
      <c r="BF618" t="s">
        <v>110</v>
      </c>
      <c r="BG618" t="s">
        <v>110</v>
      </c>
      <c r="BH618" t="s">
        <v>110</v>
      </c>
      <c r="BI618" t="s">
        <v>110</v>
      </c>
      <c r="BJ618" t="s">
        <v>110</v>
      </c>
      <c r="BK618" t="s">
        <v>110</v>
      </c>
      <c r="BL618" t="s">
        <v>109</v>
      </c>
      <c r="BM618" t="s">
        <v>109</v>
      </c>
      <c r="BN618">
        <v>0</v>
      </c>
      <c r="BO618">
        <v>0</v>
      </c>
      <c r="BP618">
        <v>0</v>
      </c>
      <c r="BQ618" t="s">
        <v>109</v>
      </c>
      <c r="BR618" t="s">
        <v>109</v>
      </c>
      <c r="BS618"/>
      <c r="BT618" t="s">
        <v>4149</v>
      </c>
      <c r="BU618" t="s">
        <v>7602</v>
      </c>
      <c r="BV618" t="s">
        <v>6240</v>
      </c>
      <c r="BW618" t="s">
        <v>141</v>
      </c>
      <c r="BX618" t="s">
        <v>140</v>
      </c>
      <c r="BY618" t="s">
        <v>5690</v>
      </c>
      <c r="BZ618" t="s">
        <v>110</v>
      </c>
      <c r="CA618" t="s">
        <v>109</v>
      </c>
      <c r="CB618" t="s">
        <v>324</v>
      </c>
      <c r="CC618" t="s">
        <v>5616</v>
      </c>
      <c r="CD618" t="s">
        <v>6241</v>
      </c>
      <c r="CE618" t="s">
        <v>6242</v>
      </c>
      <c r="CF618"/>
      <c r="CG618" s="131">
        <v>44719</v>
      </c>
      <c r="CH618" t="s">
        <v>144</v>
      </c>
      <c r="CI618" t="s">
        <v>144</v>
      </c>
      <c r="CJ618" t="s">
        <v>114</v>
      </c>
      <c r="CK618" t="s">
        <v>109</v>
      </c>
      <c r="CL618" t="s">
        <v>109</v>
      </c>
      <c r="CM618" t="s">
        <v>109</v>
      </c>
      <c r="CN618">
        <v>2022</v>
      </c>
      <c r="CO618" s="1">
        <v>44719</v>
      </c>
      <c r="CP618" t="s">
        <v>7179</v>
      </c>
      <c r="CQ618">
        <v>6</v>
      </c>
      <c r="CR618">
        <v>24</v>
      </c>
      <c r="CS618" s="1">
        <v>44718</v>
      </c>
      <c r="CT618" t="s">
        <v>16350</v>
      </c>
      <c r="CU618" t="s">
        <v>8615</v>
      </c>
      <c r="CV618" t="s">
        <v>16291</v>
      </c>
      <c r="CW618" t="s">
        <v>16347</v>
      </c>
      <c r="CX618" t="s">
        <v>7758</v>
      </c>
      <c r="CY618" t="s">
        <v>7848</v>
      </c>
      <c r="CZ618" t="s">
        <v>9428</v>
      </c>
      <c r="DA618" t="s">
        <v>7184</v>
      </c>
      <c r="DB618" t="s">
        <v>114</v>
      </c>
      <c r="DC618" t="s">
        <v>7185</v>
      </c>
      <c r="DD618" t="s">
        <v>4152</v>
      </c>
      <c r="DE618" t="s">
        <v>7198</v>
      </c>
      <c r="DF618" t="s">
        <v>7187</v>
      </c>
      <c r="DG618" t="s">
        <v>7188</v>
      </c>
      <c r="DH618" t="s">
        <v>110</v>
      </c>
      <c r="DI618" t="s">
        <v>110</v>
      </c>
      <c r="DJ618" t="s">
        <v>130</v>
      </c>
      <c r="DK618" t="s">
        <v>110</v>
      </c>
      <c r="DL618" t="s">
        <v>2054</v>
      </c>
      <c r="DM618" t="s">
        <v>7189</v>
      </c>
      <c r="DN618" t="s">
        <v>57</v>
      </c>
      <c r="DO618" t="s">
        <v>7655</v>
      </c>
      <c r="DP618" t="s">
        <v>110</v>
      </c>
      <c r="DQ618" t="s">
        <v>110</v>
      </c>
      <c r="DR618" t="s">
        <v>7192</v>
      </c>
      <c r="DS618" t="s">
        <v>7193</v>
      </c>
      <c r="DT618" t="s">
        <v>109</v>
      </c>
      <c r="DU618" t="s">
        <v>4153</v>
      </c>
      <c r="DV618" t="s">
        <v>9548</v>
      </c>
      <c r="DW618" t="s">
        <v>9546</v>
      </c>
      <c r="DX618" t="s">
        <v>9549</v>
      </c>
    </row>
    <row r="619" spans="7:128">
      <c r="G619">
        <v>298</v>
      </c>
      <c r="H619" t="s">
        <v>109</v>
      </c>
      <c r="I619" t="s">
        <v>4155</v>
      </c>
      <c r="J619" s="131">
        <v>44718</v>
      </c>
      <c r="K619" t="s">
        <v>6357</v>
      </c>
      <c r="L619" t="s">
        <v>403</v>
      </c>
      <c r="M619" t="s">
        <v>124</v>
      </c>
      <c r="N619" t="s">
        <v>403</v>
      </c>
      <c r="O619" t="s">
        <v>530</v>
      </c>
      <c r="P619" t="s">
        <v>162</v>
      </c>
      <c r="Q619">
        <v>1.1000000000000001</v>
      </c>
      <c r="R619">
        <v>1.1000000000000001</v>
      </c>
      <c r="S619">
        <v>7.32</v>
      </c>
      <c r="T619">
        <v>8.6300000000000008</v>
      </c>
      <c r="U619" t="s">
        <v>109</v>
      </c>
      <c r="V619" t="s">
        <v>126</v>
      </c>
      <c r="W619" t="s">
        <v>290</v>
      </c>
      <c r="X619" t="s">
        <v>1894</v>
      </c>
      <c r="Y619" t="s">
        <v>290</v>
      </c>
      <c r="Z619" t="s">
        <v>110</v>
      </c>
      <c r="AA619" t="s">
        <v>1288</v>
      </c>
      <c r="AB619" t="s">
        <v>129</v>
      </c>
      <c r="AC619">
        <v>100</v>
      </c>
      <c r="AD619" t="s">
        <v>180</v>
      </c>
      <c r="AE619" t="s">
        <v>131</v>
      </c>
      <c r="AF619" t="s">
        <v>131</v>
      </c>
      <c r="AG619" t="s">
        <v>109</v>
      </c>
      <c r="AH619" s="18">
        <v>44721</v>
      </c>
      <c r="AI619" s="131">
        <v>44904</v>
      </c>
      <c r="AJ619" t="s">
        <v>167</v>
      </c>
      <c r="AK619" t="s">
        <v>4156</v>
      </c>
      <c r="AL619" t="s">
        <v>110</v>
      </c>
      <c r="AM619" t="s">
        <v>109</v>
      </c>
      <c r="AN619" s="131">
        <v>45817</v>
      </c>
      <c r="AO619" t="s">
        <v>132</v>
      </c>
      <c r="AP619" t="s">
        <v>109</v>
      </c>
      <c r="AQ619" t="s">
        <v>109</v>
      </c>
      <c r="AR619" t="s">
        <v>109</v>
      </c>
      <c r="AS619" t="s">
        <v>109</v>
      </c>
      <c r="AT619" t="s">
        <v>109</v>
      </c>
      <c r="AU619" t="s">
        <v>109</v>
      </c>
      <c r="AV619" t="s">
        <v>109</v>
      </c>
      <c r="AW619" t="s">
        <v>110</v>
      </c>
      <c r="AX619" t="s">
        <v>109</v>
      </c>
      <c r="AY619" t="s">
        <v>110</v>
      </c>
      <c r="AZ619" t="s">
        <v>109</v>
      </c>
      <c r="BA619" t="s">
        <v>136</v>
      </c>
      <c r="BB619" t="s">
        <v>109</v>
      </c>
      <c r="BC619" t="s">
        <v>110</v>
      </c>
      <c r="BD619" t="s">
        <v>110</v>
      </c>
      <c r="BE619" t="s">
        <v>110</v>
      </c>
      <c r="BF619" t="s">
        <v>110</v>
      </c>
      <c r="BG619" t="s">
        <v>110</v>
      </c>
      <c r="BH619" t="s">
        <v>110</v>
      </c>
      <c r="BI619" t="s">
        <v>110</v>
      </c>
      <c r="BJ619" t="s">
        <v>110</v>
      </c>
      <c r="BK619" t="s">
        <v>110</v>
      </c>
      <c r="BL619" t="s">
        <v>109</v>
      </c>
      <c r="BM619" t="s">
        <v>109</v>
      </c>
      <c r="BN619">
        <v>0</v>
      </c>
      <c r="BO619">
        <v>0</v>
      </c>
      <c r="BP619">
        <v>0</v>
      </c>
      <c r="BQ619" t="s">
        <v>109</v>
      </c>
      <c r="BR619" t="s">
        <v>109</v>
      </c>
      <c r="BS619"/>
      <c r="BT619" t="s">
        <v>4154</v>
      </c>
      <c r="BU619" t="s">
        <v>110</v>
      </c>
      <c r="BV619" t="s">
        <v>6357</v>
      </c>
      <c r="BW619" t="s">
        <v>141</v>
      </c>
      <c r="BX619" t="s">
        <v>140</v>
      </c>
      <c r="BY619" t="s">
        <v>6111</v>
      </c>
      <c r="BZ619" t="s">
        <v>110</v>
      </c>
      <c r="CA619" t="s">
        <v>109</v>
      </c>
      <c r="CB619" t="s">
        <v>173</v>
      </c>
      <c r="CC619" t="s">
        <v>5616</v>
      </c>
      <c r="CD619" t="s">
        <v>174</v>
      </c>
      <c r="CE619" t="s">
        <v>6358</v>
      </c>
      <c r="CF619"/>
      <c r="CG619" s="131">
        <v>44539</v>
      </c>
      <c r="CH619" t="s">
        <v>144</v>
      </c>
      <c r="CI619" t="s">
        <v>144</v>
      </c>
      <c r="CJ619" t="s">
        <v>114</v>
      </c>
      <c r="CK619" t="s">
        <v>109</v>
      </c>
      <c r="CL619" t="s">
        <v>109</v>
      </c>
      <c r="CM619" t="s">
        <v>109</v>
      </c>
      <c r="CN619">
        <v>2022</v>
      </c>
      <c r="CO619" s="1">
        <v>44718</v>
      </c>
      <c r="CP619" t="s">
        <v>7179</v>
      </c>
      <c r="CQ619">
        <v>6</v>
      </c>
      <c r="CR619">
        <v>24</v>
      </c>
      <c r="CS619" s="1">
        <v>44718</v>
      </c>
      <c r="CT619" t="s">
        <v>16350</v>
      </c>
      <c r="CU619" t="s">
        <v>8615</v>
      </c>
      <c r="CV619" t="s">
        <v>16291</v>
      </c>
      <c r="CW619" t="s">
        <v>16347</v>
      </c>
      <c r="CX619" t="s">
        <v>7758</v>
      </c>
      <c r="CY619" t="s">
        <v>7848</v>
      </c>
      <c r="CZ619" t="s">
        <v>9428</v>
      </c>
      <c r="DA619" t="s">
        <v>7184</v>
      </c>
      <c r="DB619" t="s">
        <v>5342</v>
      </c>
      <c r="DC619" t="s">
        <v>7185</v>
      </c>
      <c r="DD619" t="s">
        <v>4157</v>
      </c>
      <c r="DE619" t="s">
        <v>7198</v>
      </c>
      <c r="DF619" t="s">
        <v>7187</v>
      </c>
      <c r="DG619" t="s">
        <v>7199</v>
      </c>
      <c r="DH619" t="s">
        <v>7280</v>
      </c>
      <c r="DI619" t="s">
        <v>4158</v>
      </c>
      <c r="DJ619" t="s">
        <v>180</v>
      </c>
      <c r="DK619" t="s">
        <v>110</v>
      </c>
      <c r="DL619" t="s">
        <v>110</v>
      </c>
      <c r="DM619" t="s">
        <v>7189</v>
      </c>
      <c r="DN619" t="s">
        <v>57</v>
      </c>
      <c r="DO619" t="s">
        <v>8807</v>
      </c>
      <c r="DP619" t="s">
        <v>110</v>
      </c>
      <c r="DQ619" t="s">
        <v>110</v>
      </c>
      <c r="DR619" t="s">
        <v>7213</v>
      </c>
      <c r="DS619" t="s">
        <v>110</v>
      </c>
      <c r="DT619" t="s">
        <v>109</v>
      </c>
      <c r="DU619" t="s">
        <v>4159</v>
      </c>
      <c r="DV619" t="s">
        <v>9550</v>
      </c>
      <c r="DW619" t="s">
        <v>9551</v>
      </c>
      <c r="DX619" t="s">
        <v>9552</v>
      </c>
    </row>
    <row r="620" spans="7:128">
      <c r="G620">
        <v>297</v>
      </c>
      <c r="H620" t="s">
        <v>109</v>
      </c>
      <c r="I620" t="s">
        <v>4161</v>
      </c>
      <c r="J620" s="131">
        <v>44718</v>
      </c>
      <c r="K620" t="s">
        <v>6458</v>
      </c>
      <c r="L620" t="s">
        <v>2346</v>
      </c>
      <c r="M620" t="s">
        <v>161</v>
      </c>
      <c r="N620" t="s">
        <v>108</v>
      </c>
      <c r="O620" t="s">
        <v>510</v>
      </c>
      <c r="P620" t="s">
        <v>111</v>
      </c>
      <c r="Q620">
        <v>6</v>
      </c>
      <c r="R620">
        <v>0.9</v>
      </c>
      <c r="S620">
        <v>6</v>
      </c>
      <c r="T620">
        <v>7.0739999999999998</v>
      </c>
      <c r="U620" t="s">
        <v>109</v>
      </c>
      <c r="V620" t="s">
        <v>126</v>
      </c>
      <c r="W620" t="s">
        <v>700</v>
      </c>
      <c r="X620" t="s">
        <v>110</v>
      </c>
      <c r="Y620" t="s">
        <v>110</v>
      </c>
      <c r="Z620" t="s">
        <v>110</v>
      </c>
      <c r="AA620" t="s">
        <v>110</v>
      </c>
      <c r="AB620" t="s">
        <v>129</v>
      </c>
      <c r="AC620">
        <v>100</v>
      </c>
      <c r="AD620" t="s">
        <v>205</v>
      </c>
      <c r="AE620" t="s">
        <v>225</v>
      </c>
      <c r="AF620" t="s">
        <v>225</v>
      </c>
      <c r="AG620" t="s">
        <v>109</v>
      </c>
      <c r="AH620" s="18">
        <v>44721</v>
      </c>
      <c r="AI620" s="131">
        <v>45086</v>
      </c>
      <c r="AJ620" t="s">
        <v>133</v>
      </c>
      <c r="AK620" t="s">
        <v>4162</v>
      </c>
      <c r="AL620" t="s">
        <v>110</v>
      </c>
      <c r="AM620" t="s">
        <v>109</v>
      </c>
      <c r="AN620" s="131">
        <v>45817</v>
      </c>
      <c r="AO620" t="s">
        <v>192</v>
      </c>
      <c r="AP620" t="s">
        <v>7108</v>
      </c>
      <c r="AQ620" t="s">
        <v>6930</v>
      </c>
      <c r="AR620" t="s">
        <v>9553</v>
      </c>
      <c r="AS620" t="s">
        <v>212</v>
      </c>
      <c r="AT620" t="s">
        <v>109</v>
      </c>
      <c r="AU620" t="s">
        <v>109</v>
      </c>
      <c r="AV620" t="s">
        <v>109</v>
      </c>
      <c r="AW620" t="s">
        <v>110</v>
      </c>
      <c r="AX620" t="s">
        <v>109</v>
      </c>
      <c r="AY620" t="s">
        <v>110</v>
      </c>
      <c r="AZ620" t="s">
        <v>109</v>
      </c>
      <c r="BA620" t="s">
        <v>136</v>
      </c>
      <c r="BB620" t="s">
        <v>109</v>
      </c>
      <c r="BC620" t="s">
        <v>110</v>
      </c>
      <c r="BD620" t="s">
        <v>110</v>
      </c>
      <c r="BE620" t="s">
        <v>226</v>
      </c>
      <c r="BF620" t="s">
        <v>110</v>
      </c>
      <c r="BG620" t="s">
        <v>110</v>
      </c>
      <c r="BH620" t="s">
        <v>110</v>
      </c>
      <c r="BI620" t="s">
        <v>110</v>
      </c>
      <c r="BJ620" t="s">
        <v>110</v>
      </c>
      <c r="BK620" t="s">
        <v>6928</v>
      </c>
      <c r="BL620" t="s">
        <v>5373</v>
      </c>
      <c r="BM620" t="s">
        <v>7010</v>
      </c>
      <c r="BN620">
        <v>1</v>
      </c>
      <c r="BO620">
        <v>1</v>
      </c>
      <c r="BP620">
        <v>1</v>
      </c>
      <c r="BQ620" t="s">
        <v>109</v>
      </c>
      <c r="BR620" t="s">
        <v>114</v>
      </c>
      <c r="BS620">
        <v>22028</v>
      </c>
      <c r="BT620" t="s">
        <v>4160</v>
      </c>
      <c r="BU620" t="s">
        <v>110</v>
      </c>
      <c r="BV620" t="s">
        <v>6458</v>
      </c>
      <c r="BW620" t="s">
        <v>141</v>
      </c>
      <c r="BX620" t="s">
        <v>140</v>
      </c>
      <c r="BY620" t="s">
        <v>5690</v>
      </c>
      <c r="BZ620" t="s">
        <v>110</v>
      </c>
      <c r="CA620" t="s">
        <v>109</v>
      </c>
      <c r="CB620" t="s">
        <v>173</v>
      </c>
      <c r="CC620" t="s">
        <v>5615</v>
      </c>
      <c r="CD620" t="s">
        <v>217</v>
      </c>
      <c r="CE620" t="s">
        <v>110</v>
      </c>
      <c r="CF620"/>
      <c r="CG620" s="131">
        <v>44174</v>
      </c>
      <c r="CH620" t="s">
        <v>144</v>
      </c>
      <c r="CI620" t="s">
        <v>144</v>
      </c>
      <c r="CJ620" t="s">
        <v>114</v>
      </c>
      <c r="CK620" t="s">
        <v>109</v>
      </c>
      <c r="CL620" t="s">
        <v>114</v>
      </c>
      <c r="CM620" t="s">
        <v>109</v>
      </c>
      <c r="CN620">
        <v>2022</v>
      </c>
      <c r="CO620" s="1">
        <v>44718</v>
      </c>
      <c r="CP620" t="s">
        <v>7179</v>
      </c>
      <c r="CQ620">
        <v>6</v>
      </c>
      <c r="CR620">
        <v>24</v>
      </c>
      <c r="CS620" s="1">
        <v>44718</v>
      </c>
      <c r="CT620" t="s">
        <v>16350</v>
      </c>
      <c r="CU620" t="s">
        <v>8615</v>
      </c>
      <c r="CV620" t="s">
        <v>16291</v>
      </c>
      <c r="CW620" t="s">
        <v>16347</v>
      </c>
      <c r="CX620" t="s">
        <v>7758</v>
      </c>
      <c r="CY620" t="s">
        <v>7848</v>
      </c>
      <c r="CZ620" t="s">
        <v>9428</v>
      </c>
      <c r="DA620" t="s">
        <v>7184</v>
      </c>
      <c r="DB620" t="s">
        <v>5342</v>
      </c>
      <c r="DC620" t="s">
        <v>7185</v>
      </c>
      <c r="DD620" t="s">
        <v>4163</v>
      </c>
      <c r="DE620" t="s">
        <v>7811</v>
      </c>
      <c r="DF620" t="s">
        <v>7812</v>
      </c>
      <c r="DG620" t="s">
        <v>7199</v>
      </c>
      <c r="DH620" t="s">
        <v>7200</v>
      </c>
      <c r="DI620" t="s">
        <v>110</v>
      </c>
      <c r="DJ620" t="s">
        <v>205</v>
      </c>
      <c r="DK620" t="s">
        <v>110</v>
      </c>
      <c r="DL620" t="s">
        <v>110</v>
      </c>
      <c r="DM620" t="s">
        <v>7189</v>
      </c>
      <c r="DN620" t="s">
        <v>58</v>
      </c>
      <c r="DO620" t="s">
        <v>8544</v>
      </c>
      <c r="DP620" t="s">
        <v>110</v>
      </c>
      <c r="DQ620" t="s">
        <v>7811</v>
      </c>
      <c r="DR620" t="s">
        <v>7811</v>
      </c>
      <c r="DS620" t="s">
        <v>110</v>
      </c>
      <c r="DT620" t="s">
        <v>7282</v>
      </c>
      <c r="DU620" t="s">
        <v>4164</v>
      </c>
      <c r="DV620" t="s">
        <v>9554</v>
      </c>
      <c r="DW620" t="s">
        <v>9551</v>
      </c>
      <c r="DX620" t="s">
        <v>9555</v>
      </c>
    </row>
    <row r="621" spans="7:128">
      <c r="G621">
        <v>296</v>
      </c>
      <c r="H621" t="s">
        <v>109</v>
      </c>
      <c r="I621" t="s">
        <v>4165</v>
      </c>
      <c r="J621" s="131">
        <v>44718</v>
      </c>
      <c r="K621" t="s">
        <v>9556</v>
      </c>
      <c r="L621" t="s">
        <v>108</v>
      </c>
      <c r="M621" t="s">
        <v>300</v>
      </c>
      <c r="N621" t="s">
        <v>108</v>
      </c>
      <c r="O621" t="s">
        <v>510</v>
      </c>
      <c r="P621" t="s">
        <v>162</v>
      </c>
      <c r="Q621">
        <v>0.62</v>
      </c>
      <c r="R621">
        <v>0.62</v>
      </c>
      <c r="S621">
        <v>4.13</v>
      </c>
      <c r="T621">
        <v>4.8639999999999999</v>
      </c>
      <c r="U621" t="s">
        <v>109</v>
      </c>
      <c r="V621" t="s">
        <v>126</v>
      </c>
      <c r="W621" t="s">
        <v>700</v>
      </c>
      <c r="X621" t="s">
        <v>937</v>
      </c>
      <c r="Y621" t="s">
        <v>700</v>
      </c>
      <c r="Z621" t="s">
        <v>110</v>
      </c>
      <c r="AA621" t="s">
        <v>812</v>
      </c>
      <c r="AB621" t="s">
        <v>129</v>
      </c>
      <c r="AC621">
        <v>100</v>
      </c>
      <c r="AD621" t="s">
        <v>1676</v>
      </c>
      <c r="AE621" t="s">
        <v>832</v>
      </c>
      <c r="AF621" t="s">
        <v>832</v>
      </c>
      <c r="AG621" t="s">
        <v>109</v>
      </c>
      <c r="AH621" s="18">
        <v>44721</v>
      </c>
      <c r="AI621" s="131">
        <v>44904</v>
      </c>
      <c r="AJ621" t="s">
        <v>167</v>
      </c>
      <c r="AK621" t="s">
        <v>3284</v>
      </c>
      <c r="AL621" t="s">
        <v>110</v>
      </c>
      <c r="AM621" t="s">
        <v>109</v>
      </c>
      <c r="AN621" s="131">
        <v>45817</v>
      </c>
      <c r="AO621" t="s">
        <v>132</v>
      </c>
      <c r="AP621" t="s">
        <v>109</v>
      </c>
      <c r="AQ621" t="s">
        <v>109</v>
      </c>
      <c r="AR621" t="s">
        <v>109</v>
      </c>
      <c r="AS621" t="s">
        <v>109</v>
      </c>
      <c r="AT621" t="s">
        <v>109</v>
      </c>
      <c r="AU621" t="s">
        <v>109</v>
      </c>
      <c r="AV621" t="s">
        <v>109</v>
      </c>
      <c r="AW621" t="s">
        <v>110</v>
      </c>
      <c r="AX621" t="s">
        <v>109</v>
      </c>
      <c r="AY621" t="s">
        <v>110</v>
      </c>
      <c r="AZ621" t="s">
        <v>109</v>
      </c>
      <c r="BA621" t="s">
        <v>136</v>
      </c>
      <c r="BB621" t="s">
        <v>109</v>
      </c>
      <c r="BC621" t="s">
        <v>110</v>
      </c>
      <c r="BD621" t="s">
        <v>110</v>
      </c>
      <c r="BE621" t="s">
        <v>110</v>
      </c>
      <c r="BF621" t="s">
        <v>110</v>
      </c>
      <c r="BG621" t="s">
        <v>110</v>
      </c>
      <c r="BH621" t="s">
        <v>110</v>
      </c>
      <c r="BI621" t="s">
        <v>110</v>
      </c>
      <c r="BJ621" t="s">
        <v>110</v>
      </c>
      <c r="BK621" t="s">
        <v>110</v>
      </c>
      <c r="BL621" t="s">
        <v>109</v>
      </c>
      <c r="BM621" t="s">
        <v>109</v>
      </c>
      <c r="BN621">
        <v>0</v>
      </c>
      <c r="BO621">
        <v>0</v>
      </c>
      <c r="BP621">
        <v>0</v>
      </c>
      <c r="BQ621" t="s">
        <v>109</v>
      </c>
      <c r="BR621" t="s">
        <v>109</v>
      </c>
      <c r="BS621"/>
      <c r="BT621" t="s">
        <v>3282</v>
      </c>
      <c r="BU621" t="s">
        <v>8320</v>
      </c>
      <c r="BV621" t="s">
        <v>6739</v>
      </c>
      <c r="BW621" t="s">
        <v>141</v>
      </c>
      <c r="BX621" t="s">
        <v>140</v>
      </c>
      <c r="BY621" t="s">
        <v>5677</v>
      </c>
      <c r="BZ621" t="s">
        <v>110</v>
      </c>
      <c r="CA621" t="s">
        <v>109</v>
      </c>
      <c r="CB621" t="s">
        <v>294</v>
      </c>
      <c r="CC621" t="s">
        <v>5616</v>
      </c>
      <c r="CD621" t="s">
        <v>5371</v>
      </c>
      <c r="CE621" t="s">
        <v>6740</v>
      </c>
      <c r="CF621"/>
      <c r="CG621" s="131">
        <v>42720</v>
      </c>
      <c r="CH621" t="s">
        <v>144</v>
      </c>
      <c r="CI621" t="s">
        <v>144</v>
      </c>
      <c r="CJ621" t="s">
        <v>114</v>
      </c>
      <c r="CK621" t="s">
        <v>109</v>
      </c>
      <c r="CL621" t="s">
        <v>109</v>
      </c>
      <c r="CM621" t="s">
        <v>109</v>
      </c>
      <c r="CN621">
        <v>2022</v>
      </c>
      <c r="CO621" s="1">
        <v>44718</v>
      </c>
      <c r="CP621" t="s">
        <v>7179</v>
      </c>
      <c r="CQ621">
        <v>6</v>
      </c>
      <c r="CR621">
        <v>24</v>
      </c>
      <c r="CS621" s="1">
        <v>44718</v>
      </c>
      <c r="CT621" t="s">
        <v>16350</v>
      </c>
      <c r="CU621" t="s">
        <v>8615</v>
      </c>
      <c r="CV621" t="s">
        <v>16291</v>
      </c>
      <c r="CW621" t="s">
        <v>16347</v>
      </c>
      <c r="CX621" t="s">
        <v>7758</v>
      </c>
      <c r="CY621" t="s">
        <v>7848</v>
      </c>
      <c r="CZ621" t="s">
        <v>9428</v>
      </c>
      <c r="DA621" t="s">
        <v>7184</v>
      </c>
      <c r="DB621" t="s">
        <v>5342</v>
      </c>
      <c r="DC621" t="s">
        <v>7185</v>
      </c>
      <c r="DD621" t="s">
        <v>3285</v>
      </c>
      <c r="DE621" t="s">
        <v>7198</v>
      </c>
      <c r="DF621" t="s">
        <v>7187</v>
      </c>
      <c r="DG621" t="s">
        <v>7188</v>
      </c>
      <c r="DH621" t="s">
        <v>110</v>
      </c>
      <c r="DI621" t="s">
        <v>110</v>
      </c>
      <c r="DJ621" t="s">
        <v>130</v>
      </c>
      <c r="DK621" t="s">
        <v>3282</v>
      </c>
      <c r="DL621" t="s">
        <v>3802</v>
      </c>
      <c r="DM621" t="s">
        <v>7189</v>
      </c>
      <c r="DN621" t="s">
        <v>7268</v>
      </c>
      <c r="DO621" t="s">
        <v>8421</v>
      </c>
      <c r="DP621" t="s">
        <v>110</v>
      </c>
      <c r="DQ621" t="s">
        <v>110</v>
      </c>
      <c r="DR621" t="s">
        <v>7192</v>
      </c>
      <c r="DS621" t="s">
        <v>7259</v>
      </c>
      <c r="DT621" t="s">
        <v>109</v>
      </c>
      <c r="DU621" t="s">
        <v>4166</v>
      </c>
      <c r="DV621" t="s">
        <v>9557</v>
      </c>
      <c r="DW621" t="s">
        <v>9551</v>
      </c>
      <c r="DX621" t="s">
        <v>9558</v>
      </c>
    </row>
    <row r="622" spans="7:128">
      <c r="G622">
        <v>295</v>
      </c>
      <c r="H622" t="s">
        <v>109</v>
      </c>
      <c r="I622" t="s">
        <v>4167</v>
      </c>
      <c r="J622" s="131">
        <v>44718</v>
      </c>
      <c r="K622" t="s">
        <v>9559</v>
      </c>
      <c r="L622" t="s">
        <v>108</v>
      </c>
      <c r="M622" t="s">
        <v>161</v>
      </c>
      <c r="N622" t="s">
        <v>1571</v>
      </c>
      <c r="O622" t="s">
        <v>530</v>
      </c>
      <c r="P622" t="s">
        <v>4168</v>
      </c>
      <c r="Q622">
        <v>3.5</v>
      </c>
      <c r="R622">
        <v>2.54</v>
      </c>
      <c r="S622">
        <v>16.920000000000002</v>
      </c>
      <c r="T622">
        <v>19.957000000000001</v>
      </c>
      <c r="U622" t="s">
        <v>109</v>
      </c>
      <c r="V622" t="s">
        <v>276</v>
      </c>
      <c r="W622" t="s">
        <v>2037</v>
      </c>
      <c r="X622" t="s">
        <v>4169</v>
      </c>
      <c r="Y622" t="s">
        <v>2037</v>
      </c>
      <c r="Z622" t="s">
        <v>110</v>
      </c>
      <c r="AA622" t="s">
        <v>1212</v>
      </c>
      <c r="AB622" t="s">
        <v>129</v>
      </c>
      <c r="AC622">
        <v>100</v>
      </c>
      <c r="AD622" t="s">
        <v>205</v>
      </c>
      <c r="AE622" t="s">
        <v>832</v>
      </c>
      <c r="AF622" t="s">
        <v>832</v>
      </c>
      <c r="AG622" t="s">
        <v>109</v>
      </c>
      <c r="AH622" s="18">
        <v>44725</v>
      </c>
      <c r="AI622" s="131">
        <v>44908</v>
      </c>
      <c r="AJ622" t="s">
        <v>133</v>
      </c>
      <c r="AK622" t="s">
        <v>2018</v>
      </c>
      <c r="AL622" t="s">
        <v>110</v>
      </c>
      <c r="AM622" t="s">
        <v>257</v>
      </c>
      <c r="AN622" s="131">
        <v>45456</v>
      </c>
      <c r="AO622" t="s">
        <v>132</v>
      </c>
      <c r="AP622" t="s">
        <v>109</v>
      </c>
      <c r="AQ622" t="s">
        <v>109</v>
      </c>
      <c r="AR622" t="s">
        <v>109</v>
      </c>
      <c r="AS622" t="s">
        <v>109</v>
      </c>
      <c r="AT622" t="s">
        <v>109</v>
      </c>
      <c r="AU622" t="s">
        <v>109</v>
      </c>
      <c r="AV622" t="s">
        <v>109</v>
      </c>
      <c r="AW622" t="s">
        <v>110</v>
      </c>
      <c r="AX622" t="s">
        <v>109</v>
      </c>
      <c r="AY622" t="s">
        <v>4171</v>
      </c>
      <c r="AZ622" t="s">
        <v>109</v>
      </c>
      <c r="BA622" t="s">
        <v>136</v>
      </c>
      <c r="BB622" t="s">
        <v>109</v>
      </c>
      <c r="BC622" t="s">
        <v>110</v>
      </c>
      <c r="BD622" t="s">
        <v>110</v>
      </c>
      <c r="BE622" t="s">
        <v>110</v>
      </c>
      <c r="BF622" t="s">
        <v>110</v>
      </c>
      <c r="BG622" t="s">
        <v>110</v>
      </c>
      <c r="BH622" t="s">
        <v>110</v>
      </c>
      <c r="BI622" t="s">
        <v>110</v>
      </c>
      <c r="BJ622" t="s">
        <v>110</v>
      </c>
      <c r="BK622" t="s">
        <v>110</v>
      </c>
      <c r="BL622" t="s">
        <v>109</v>
      </c>
      <c r="BM622" t="s">
        <v>109</v>
      </c>
      <c r="BN622">
        <v>0</v>
      </c>
      <c r="BO622">
        <v>0</v>
      </c>
      <c r="BP622">
        <v>0</v>
      </c>
      <c r="BQ622" t="s">
        <v>109</v>
      </c>
      <c r="BR622" t="s">
        <v>109</v>
      </c>
      <c r="BS622"/>
      <c r="BT622" t="s">
        <v>2014</v>
      </c>
      <c r="BU622" t="s">
        <v>110</v>
      </c>
      <c r="BV622" t="s">
        <v>6926</v>
      </c>
      <c r="BW622" t="s">
        <v>232</v>
      </c>
      <c r="BX622" t="s">
        <v>5362</v>
      </c>
      <c r="BY622" t="s">
        <v>559</v>
      </c>
      <c r="BZ622" t="s">
        <v>5670</v>
      </c>
      <c r="CA622" t="s">
        <v>109</v>
      </c>
      <c r="CB622" t="s">
        <v>694</v>
      </c>
      <c r="CC622" t="s">
        <v>110</v>
      </c>
      <c r="CD622" t="s">
        <v>110</v>
      </c>
      <c r="CE622" t="s">
        <v>110</v>
      </c>
      <c r="CF622"/>
      <c r="CG622" s="131">
        <v>33921</v>
      </c>
      <c r="CH622" t="s">
        <v>558</v>
      </c>
      <c r="CI622" t="s">
        <v>558</v>
      </c>
      <c r="CJ622" t="s">
        <v>114</v>
      </c>
      <c r="CK622" t="s">
        <v>114</v>
      </c>
      <c r="CL622" t="s">
        <v>114</v>
      </c>
      <c r="CM622" t="s">
        <v>109</v>
      </c>
      <c r="CN622">
        <v>2022</v>
      </c>
      <c r="CO622" s="1">
        <v>44718</v>
      </c>
      <c r="CP622" t="s">
        <v>110</v>
      </c>
      <c r="CQ622">
        <v>6</v>
      </c>
      <c r="CR622">
        <v>24</v>
      </c>
      <c r="CS622" s="1">
        <v>44718</v>
      </c>
      <c r="CT622" t="s">
        <v>16350</v>
      </c>
      <c r="CU622" t="s">
        <v>8615</v>
      </c>
      <c r="CV622" t="s">
        <v>16291</v>
      </c>
      <c r="CW622" t="s">
        <v>16347</v>
      </c>
      <c r="CX622" t="s">
        <v>7758</v>
      </c>
      <c r="CY622" t="s">
        <v>7848</v>
      </c>
      <c r="CZ622" t="s">
        <v>9428</v>
      </c>
      <c r="DA622" t="s">
        <v>7197</v>
      </c>
      <c r="DB622" t="s">
        <v>5342</v>
      </c>
      <c r="DC622" t="s">
        <v>7185</v>
      </c>
      <c r="DD622" t="s">
        <v>4170</v>
      </c>
      <c r="DE622" t="s">
        <v>9560</v>
      </c>
      <c r="DF622" t="s">
        <v>7187</v>
      </c>
      <c r="DG622" t="s">
        <v>7188</v>
      </c>
      <c r="DH622" t="s">
        <v>110</v>
      </c>
      <c r="DI622" t="s">
        <v>110</v>
      </c>
      <c r="DJ622" t="s">
        <v>205</v>
      </c>
      <c r="DK622" t="s">
        <v>110</v>
      </c>
      <c r="DL622" t="s">
        <v>110</v>
      </c>
      <c r="DM622" t="s">
        <v>7244</v>
      </c>
      <c r="DN622" t="s">
        <v>9561</v>
      </c>
      <c r="DO622" t="s">
        <v>9562</v>
      </c>
      <c r="DP622" t="s">
        <v>110</v>
      </c>
      <c r="DQ622" t="s">
        <v>110</v>
      </c>
      <c r="DR622" t="s">
        <v>7213</v>
      </c>
      <c r="DS622" t="s">
        <v>110</v>
      </c>
      <c r="DT622" t="s">
        <v>109</v>
      </c>
      <c r="DU622" t="s">
        <v>4172</v>
      </c>
      <c r="DV622" t="s">
        <v>9563</v>
      </c>
      <c r="DW622" t="s">
        <v>9551</v>
      </c>
      <c r="DX622" t="s">
        <v>9564</v>
      </c>
    </row>
    <row r="623" spans="7:128">
      <c r="G623">
        <v>294</v>
      </c>
      <c r="H623" t="s">
        <v>109</v>
      </c>
      <c r="I623" t="s">
        <v>4174</v>
      </c>
      <c r="J623" s="131">
        <v>44713</v>
      </c>
      <c r="K623" t="s">
        <v>6900</v>
      </c>
      <c r="L623" t="s">
        <v>108</v>
      </c>
      <c r="M623" t="s">
        <v>110</v>
      </c>
      <c r="N623" t="s">
        <v>108</v>
      </c>
      <c r="O623" t="s">
        <v>510</v>
      </c>
      <c r="P623" t="s">
        <v>162</v>
      </c>
      <c r="Q623">
        <v>0.56000000000000005</v>
      </c>
      <c r="R623">
        <v>0.56000000000000005</v>
      </c>
      <c r="S623">
        <v>3.74</v>
      </c>
      <c r="T623">
        <v>4.3949999999999996</v>
      </c>
      <c r="U623" t="s">
        <v>109</v>
      </c>
      <c r="V623" t="s">
        <v>149</v>
      </c>
      <c r="W623" t="s">
        <v>319</v>
      </c>
      <c r="X623" t="s">
        <v>110</v>
      </c>
      <c r="Y623" t="s">
        <v>110</v>
      </c>
      <c r="Z623" t="s">
        <v>110</v>
      </c>
      <c r="AA623" t="s">
        <v>110</v>
      </c>
      <c r="AB623" t="s">
        <v>129</v>
      </c>
      <c r="AC623">
        <v>100</v>
      </c>
      <c r="AD623" t="s">
        <v>205</v>
      </c>
      <c r="AE623" t="s">
        <v>225</v>
      </c>
      <c r="AF623" t="s">
        <v>225</v>
      </c>
      <c r="AG623" t="s">
        <v>109</v>
      </c>
      <c r="AH623" s="18">
        <v>44720</v>
      </c>
      <c r="AI623" s="131">
        <v>45077</v>
      </c>
      <c r="AJ623" t="s">
        <v>310</v>
      </c>
      <c r="AK623" t="s">
        <v>4175</v>
      </c>
      <c r="AL623" t="s">
        <v>4176</v>
      </c>
      <c r="AM623" t="s">
        <v>109</v>
      </c>
      <c r="AN623" s="131">
        <v>45077</v>
      </c>
      <c r="AO623" t="s">
        <v>110</v>
      </c>
      <c r="AP623" t="s">
        <v>109</v>
      </c>
      <c r="AQ623" t="s">
        <v>109</v>
      </c>
      <c r="AR623" t="s">
        <v>109</v>
      </c>
      <c r="AS623" t="s">
        <v>109</v>
      </c>
      <c r="AT623" t="s">
        <v>109</v>
      </c>
      <c r="AU623" t="s">
        <v>109</v>
      </c>
      <c r="AV623" t="s">
        <v>109</v>
      </c>
      <c r="AW623" t="s">
        <v>110</v>
      </c>
      <c r="AX623" t="s">
        <v>109</v>
      </c>
      <c r="AY623" t="s">
        <v>110</v>
      </c>
      <c r="AZ623" t="s">
        <v>109</v>
      </c>
      <c r="BA623" t="s">
        <v>136</v>
      </c>
      <c r="BB623" t="s">
        <v>109</v>
      </c>
      <c r="BC623" t="s">
        <v>110</v>
      </c>
      <c r="BD623" t="s">
        <v>110</v>
      </c>
      <c r="BE623" t="s">
        <v>110</v>
      </c>
      <c r="BF623" t="s">
        <v>110</v>
      </c>
      <c r="BG623" t="s">
        <v>110</v>
      </c>
      <c r="BH623" t="s">
        <v>110</v>
      </c>
      <c r="BI623" t="s">
        <v>110</v>
      </c>
      <c r="BJ623" t="s">
        <v>110</v>
      </c>
      <c r="BK623" t="s">
        <v>110</v>
      </c>
      <c r="BL623" t="s">
        <v>109</v>
      </c>
      <c r="BM623" t="s">
        <v>109</v>
      </c>
      <c r="BN623">
        <v>0</v>
      </c>
      <c r="BO623">
        <v>0</v>
      </c>
      <c r="BP623">
        <v>0</v>
      </c>
      <c r="BQ623" t="s">
        <v>109</v>
      </c>
      <c r="BR623" t="s">
        <v>109</v>
      </c>
      <c r="BS623"/>
      <c r="BT623" t="s">
        <v>4173</v>
      </c>
      <c r="BU623" t="s">
        <v>110</v>
      </c>
      <c r="BV623" t="s">
        <v>6900</v>
      </c>
      <c r="BW623" t="s">
        <v>5370</v>
      </c>
      <c r="BX623" t="s">
        <v>231</v>
      </c>
      <c r="BY623" t="s">
        <v>110</v>
      </c>
      <c r="BZ623" t="s">
        <v>110</v>
      </c>
      <c r="CA623" t="s">
        <v>109</v>
      </c>
      <c r="CB623" t="s">
        <v>5398</v>
      </c>
      <c r="CC623" t="s">
        <v>110</v>
      </c>
      <c r="CD623" t="s">
        <v>110</v>
      </c>
      <c r="CE623" t="s">
        <v>110</v>
      </c>
      <c r="CF623"/>
      <c r="CG623" s="131">
        <v>40199</v>
      </c>
      <c r="CH623" t="s">
        <v>235</v>
      </c>
      <c r="CI623" t="s">
        <v>110</v>
      </c>
      <c r="CJ623" t="s">
        <v>114</v>
      </c>
      <c r="CK623" t="s">
        <v>109</v>
      </c>
      <c r="CL623" t="s">
        <v>109</v>
      </c>
      <c r="CM623" t="s">
        <v>109</v>
      </c>
      <c r="CN623">
        <v>2022</v>
      </c>
      <c r="CO623" s="1">
        <v>44713</v>
      </c>
      <c r="CP623" t="s">
        <v>110</v>
      </c>
      <c r="CQ623">
        <v>6</v>
      </c>
      <c r="CR623">
        <v>23</v>
      </c>
      <c r="CS623" s="1">
        <v>44711</v>
      </c>
      <c r="CT623" t="s">
        <v>16351</v>
      </c>
      <c r="CU623" t="s">
        <v>8615</v>
      </c>
      <c r="CV623" t="s">
        <v>16291</v>
      </c>
      <c r="CW623" t="s">
        <v>16347</v>
      </c>
      <c r="CX623" t="s">
        <v>7758</v>
      </c>
      <c r="CY623" t="s">
        <v>7903</v>
      </c>
      <c r="CZ623" t="s">
        <v>9428</v>
      </c>
      <c r="DA623" t="s">
        <v>7184</v>
      </c>
      <c r="DB623" t="s">
        <v>5342</v>
      </c>
      <c r="DC623" t="s">
        <v>7206</v>
      </c>
      <c r="DD623" t="s">
        <v>4177</v>
      </c>
      <c r="DE623" t="s">
        <v>7198</v>
      </c>
      <c r="DF623" t="s">
        <v>7187</v>
      </c>
      <c r="DG623" t="s">
        <v>7188</v>
      </c>
      <c r="DH623" t="s">
        <v>110</v>
      </c>
      <c r="DI623" t="s">
        <v>110</v>
      </c>
      <c r="DJ623" t="s">
        <v>205</v>
      </c>
      <c r="DK623" t="s">
        <v>110</v>
      </c>
      <c r="DL623" t="s">
        <v>110</v>
      </c>
      <c r="DM623" t="s">
        <v>7342</v>
      </c>
      <c r="DN623" t="s">
        <v>7268</v>
      </c>
      <c r="DO623" t="s">
        <v>9565</v>
      </c>
      <c r="DP623" t="s">
        <v>110</v>
      </c>
      <c r="DQ623" t="s">
        <v>110</v>
      </c>
      <c r="DR623" t="s">
        <v>7213</v>
      </c>
      <c r="DS623" t="s">
        <v>110</v>
      </c>
      <c r="DT623" t="s">
        <v>109</v>
      </c>
      <c r="DU623" t="s">
        <v>4178</v>
      </c>
      <c r="DV623" t="s">
        <v>9566</v>
      </c>
      <c r="DW623" t="s">
        <v>9567</v>
      </c>
      <c r="DX623" t="s">
        <v>9568</v>
      </c>
    </row>
    <row r="624" spans="7:128">
      <c r="G624">
        <v>293</v>
      </c>
      <c r="H624" t="s">
        <v>109</v>
      </c>
      <c r="I624" t="s">
        <v>4179</v>
      </c>
      <c r="J624" s="131">
        <v>44713</v>
      </c>
      <c r="K624" t="s">
        <v>9569</v>
      </c>
      <c r="L624" t="s">
        <v>108</v>
      </c>
      <c r="M624" t="s">
        <v>300</v>
      </c>
      <c r="N624" t="s">
        <v>108</v>
      </c>
      <c r="O624" t="s">
        <v>510</v>
      </c>
      <c r="P624" t="s">
        <v>162</v>
      </c>
      <c r="Q624">
        <v>0.48</v>
      </c>
      <c r="R624">
        <v>0.48</v>
      </c>
      <c r="S624">
        <v>3.21</v>
      </c>
      <c r="T624">
        <v>3.7669999999999999</v>
      </c>
      <c r="U624" t="s">
        <v>109</v>
      </c>
      <c r="V624" t="s">
        <v>126</v>
      </c>
      <c r="W624" t="s">
        <v>4180</v>
      </c>
      <c r="X624" t="s">
        <v>110</v>
      </c>
      <c r="Y624" t="s">
        <v>110</v>
      </c>
      <c r="Z624" t="s">
        <v>110</v>
      </c>
      <c r="AA624" t="s">
        <v>110</v>
      </c>
      <c r="AB624" t="s">
        <v>129</v>
      </c>
      <c r="AC624">
        <v>100</v>
      </c>
      <c r="AD624" t="s">
        <v>309</v>
      </c>
      <c r="AE624" t="s">
        <v>131</v>
      </c>
      <c r="AF624" t="s">
        <v>131</v>
      </c>
      <c r="AG624" t="s">
        <v>109</v>
      </c>
      <c r="AH624" s="18">
        <v>44721</v>
      </c>
      <c r="AI624" s="131">
        <v>44896</v>
      </c>
      <c r="AJ624" t="s">
        <v>167</v>
      </c>
      <c r="AK624" t="s">
        <v>4113</v>
      </c>
      <c r="AL624" t="s">
        <v>110</v>
      </c>
      <c r="AM624" t="s">
        <v>109</v>
      </c>
      <c r="AN624" s="131">
        <v>45817</v>
      </c>
      <c r="AO624" t="s">
        <v>132</v>
      </c>
      <c r="AP624" t="s">
        <v>109</v>
      </c>
      <c r="AQ624" t="s">
        <v>109</v>
      </c>
      <c r="AR624" t="s">
        <v>109</v>
      </c>
      <c r="AS624" t="s">
        <v>109</v>
      </c>
      <c r="AT624" t="s">
        <v>109</v>
      </c>
      <c r="AU624" t="s">
        <v>109</v>
      </c>
      <c r="AV624" t="s">
        <v>109</v>
      </c>
      <c r="AW624" t="s">
        <v>110</v>
      </c>
      <c r="AX624" t="s">
        <v>109</v>
      </c>
      <c r="AY624" t="s">
        <v>110</v>
      </c>
      <c r="AZ624" t="s">
        <v>109</v>
      </c>
      <c r="BA624" t="s">
        <v>136</v>
      </c>
      <c r="BB624" t="s">
        <v>109</v>
      </c>
      <c r="BC624" t="s">
        <v>110</v>
      </c>
      <c r="BD624" t="s">
        <v>110</v>
      </c>
      <c r="BE624" t="s">
        <v>110</v>
      </c>
      <c r="BF624" t="s">
        <v>110</v>
      </c>
      <c r="BG624" t="s">
        <v>110</v>
      </c>
      <c r="BH624" t="s">
        <v>110</v>
      </c>
      <c r="BI624" t="s">
        <v>110</v>
      </c>
      <c r="BJ624" t="s">
        <v>110</v>
      </c>
      <c r="BK624" t="s">
        <v>110</v>
      </c>
      <c r="BL624" t="s">
        <v>109</v>
      </c>
      <c r="BM624" t="s">
        <v>109</v>
      </c>
      <c r="BN624">
        <v>0</v>
      </c>
      <c r="BO624">
        <v>0</v>
      </c>
      <c r="BP624">
        <v>0</v>
      </c>
      <c r="BQ624" t="s">
        <v>109</v>
      </c>
      <c r="BR624" t="s">
        <v>109</v>
      </c>
      <c r="BS624"/>
      <c r="BT624" t="s">
        <v>4111</v>
      </c>
      <c r="BU624" t="s">
        <v>7602</v>
      </c>
      <c r="BV624" t="s">
        <v>6583</v>
      </c>
      <c r="BW624" t="s">
        <v>141</v>
      </c>
      <c r="BX624" t="s">
        <v>140</v>
      </c>
      <c r="BY624" t="s">
        <v>5677</v>
      </c>
      <c r="BZ624" t="s">
        <v>110</v>
      </c>
      <c r="CA624" t="s">
        <v>109</v>
      </c>
      <c r="CB624" t="s">
        <v>294</v>
      </c>
      <c r="CC624" t="s">
        <v>5686</v>
      </c>
      <c r="CD624" t="s">
        <v>295</v>
      </c>
      <c r="CE624" t="s">
        <v>110</v>
      </c>
      <c r="CF624"/>
      <c r="CG624" s="131">
        <v>43642</v>
      </c>
      <c r="CH624" t="s">
        <v>144</v>
      </c>
      <c r="CI624" t="s">
        <v>144</v>
      </c>
      <c r="CJ624" t="s">
        <v>114</v>
      </c>
      <c r="CK624" t="s">
        <v>109</v>
      </c>
      <c r="CL624" t="s">
        <v>109</v>
      </c>
      <c r="CM624" t="s">
        <v>109</v>
      </c>
      <c r="CN624">
        <v>2022</v>
      </c>
      <c r="CO624" s="1">
        <v>44713</v>
      </c>
      <c r="CP624" t="s">
        <v>7179</v>
      </c>
      <c r="CQ624">
        <v>6</v>
      </c>
      <c r="CR624">
        <v>23</v>
      </c>
      <c r="CS624" s="1">
        <v>44711</v>
      </c>
      <c r="CT624" t="s">
        <v>16351</v>
      </c>
      <c r="CU624" t="s">
        <v>8615</v>
      </c>
      <c r="CV624" t="s">
        <v>16291</v>
      </c>
      <c r="CW624" t="s">
        <v>16347</v>
      </c>
      <c r="CX624" t="s">
        <v>7758</v>
      </c>
      <c r="CY624" t="s">
        <v>7903</v>
      </c>
      <c r="CZ624" t="s">
        <v>9428</v>
      </c>
      <c r="DA624" t="s">
        <v>7184</v>
      </c>
      <c r="DB624" t="s">
        <v>5342</v>
      </c>
      <c r="DC624" t="s">
        <v>7185</v>
      </c>
      <c r="DD624" t="s">
        <v>4114</v>
      </c>
      <c r="DE624" t="s">
        <v>7198</v>
      </c>
      <c r="DF624" t="s">
        <v>7187</v>
      </c>
      <c r="DG624" t="s">
        <v>7188</v>
      </c>
      <c r="DH624" t="s">
        <v>110</v>
      </c>
      <c r="DI624" t="s">
        <v>4111</v>
      </c>
      <c r="DJ624" t="s">
        <v>130</v>
      </c>
      <c r="DK624" t="s">
        <v>110</v>
      </c>
      <c r="DL624" t="s">
        <v>1398</v>
      </c>
      <c r="DM624" t="s">
        <v>7189</v>
      </c>
      <c r="DN624" t="s">
        <v>7268</v>
      </c>
      <c r="DO624" t="s">
        <v>9570</v>
      </c>
      <c r="DP624" t="s">
        <v>110</v>
      </c>
      <c r="DQ624" t="s">
        <v>110</v>
      </c>
      <c r="DR624" t="s">
        <v>7192</v>
      </c>
      <c r="DS624" t="s">
        <v>7193</v>
      </c>
      <c r="DT624" t="s">
        <v>109</v>
      </c>
      <c r="DU624" t="s">
        <v>4181</v>
      </c>
      <c r="DV624" t="s">
        <v>9571</v>
      </c>
      <c r="DW624" t="s">
        <v>9567</v>
      </c>
      <c r="DX624" t="s">
        <v>9572</v>
      </c>
    </row>
    <row r="625" spans="7:128">
      <c r="G625">
        <v>292</v>
      </c>
      <c r="H625" t="s">
        <v>109</v>
      </c>
      <c r="I625" t="s">
        <v>4182</v>
      </c>
      <c r="J625" s="131">
        <v>44713</v>
      </c>
      <c r="K625" t="s">
        <v>9573</v>
      </c>
      <c r="L625" t="s">
        <v>108</v>
      </c>
      <c r="M625" t="s">
        <v>300</v>
      </c>
      <c r="N625" t="s">
        <v>108</v>
      </c>
      <c r="O625" t="s">
        <v>510</v>
      </c>
      <c r="P625" t="s">
        <v>265</v>
      </c>
      <c r="Q625">
        <v>0.93</v>
      </c>
      <c r="R625">
        <v>0.99</v>
      </c>
      <c r="S625">
        <v>6.62</v>
      </c>
      <c r="T625">
        <v>7.7670000000000003</v>
      </c>
      <c r="U625" t="s">
        <v>109</v>
      </c>
      <c r="V625" t="s">
        <v>413</v>
      </c>
      <c r="W625" t="s">
        <v>1011</v>
      </c>
      <c r="X625" t="s">
        <v>110</v>
      </c>
      <c r="Y625" t="s">
        <v>1011</v>
      </c>
      <c r="Z625" t="s">
        <v>110</v>
      </c>
      <c r="AA625" t="s">
        <v>110</v>
      </c>
      <c r="AB625" t="s">
        <v>129</v>
      </c>
      <c r="AC625">
        <v>100</v>
      </c>
      <c r="AD625" t="s">
        <v>130</v>
      </c>
      <c r="AE625" t="s">
        <v>131</v>
      </c>
      <c r="AF625" t="s">
        <v>131</v>
      </c>
      <c r="AG625" t="s">
        <v>109</v>
      </c>
      <c r="AH625" s="18">
        <v>44719</v>
      </c>
      <c r="AI625" s="131">
        <v>44902</v>
      </c>
      <c r="AJ625" t="s">
        <v>133</v>
      </c>
      <c r="AK625" t="s">
        <v>1132</v>
      </c>
      <c r="AL625" t="s">
        <v>110</v>
      </c>
      <c r="AM625" t="s">
        <v>109</v>
      </c>
      <c r="AN625" s="131">
        <v>45784</v>
      </c>
      <c r="AO625" t="s">
        <v>132</v>
      </c>
      <c r="AP625" t="s">
        <v>109</v>
      </c>
      <c r="AQ625" t="s">
        <v>109</v>
      </c>
      <c r="AR625" t="s">
        <v>109</v>
      </c>
      <c r="AS625" t="s">
        <v>109</v>
      </c>
      <c r="AT625" t="s">
        <v>109</v>
      </c>
      <c r="AU625" t="s">
        <v>109</v>
      </c>
      <c r="AV625" t="s">
        <v>109</v>
      </c>
      <c r="AW625" t="s">
        <v>110</v>
      </c>
      <c r="AX625" t="s">
        <v>109</v>
      </c>
      <c r="AY625" t="s">
        <v>110</v>
      </c>
      <c r="AZ625" t="s">
        <v>109</v>
      </c>
      <c r="BA625" t="s">
        <v>136</v>
      </c>
      <c r="BB625" t="s">
        <v>109</v>
      </c>
      <c r="BC625" t="s">
        <v>110</v>
      </c>
      <c r="BD625" t="s">
        <v>110</v>
      </c>
      <c r="BE625" t="s">
        <v>110</v>
      </c>
      <c r="BF625" t="s">
        <v>110</v>
      </c>
      <c r="BG625" t="s">
        <v>110</v>
      </c>
      <c r="BH625" t="s">
        <v>110</v>
      </c>
      <c r="BI625" t="s">
        <v>110</v>
      </c>
      <c r="BJ625" t="s">
        <v>110</v>
      </c>
      <c r="BK625" t="s">
        <v>110</v>
      </c>
      <c r="BL625" t="s">
        <v>109</v>
      </c>
      <c r="BM625" t="s">
        <v>109</v>
      </c>
      <c r="BN625">
        <v>0</v>
      </c>
      <c r="BO625">
        <v>0</v>
      </c>
      <c r="BP625">
        <v>0</v>
      </c>
      <c r="BQ625" t="s">
        <v>109</v>
      </c>
      <c r="BR625" t="s">
        <v>109</v>
      </c>
      <c r="BS625"/>
      <c r="BT625" t="s">
        <v>1127</v>
      </c>
      <c r="BU625" t="s">
        <v>8320</v>
      </c>
      <c r="BV625" t="s">
        <v>6564</v>
      </c>
      <c r="BW625" t="s">
        <v>141</v>
      </c>
      <c r="BX625" t="s">
        <v>140</v>
      </c>
      <c r="BY625" t="s">
        <v>5690</v>
      </c>
      <c r="BZ625" t="s">
        <v>110</v>
      </c>
      <c r="CA625" t="s">
        <v>109</v>
      </c>
      <c r="CB625" t="s">
        <v>545</v>
      </c>
      <c r="CC625" t="s">
        <v>5616</v>
      </c>
      <c r="CD625" t="s">
        <v>5718</v>
      </c>
      <c r="CE625" t="s">
        <v>6565</v>
      </c>
      <c r="CF625"/>
      <c r="CG625" s="131">
        <v>43692</v>
      </c>
      <c r="CH625" t="s">
        <v>144</v>
      </c>
      <c r="CI625" t="s">
        <v>144</v>
      </c>
      <c r="CJ625" t="s">
        <v>114</v>
      </c>
      <c r="CK625" t="s">
        <v>109</v>
      </c>
      <c r="CL625" t="s">
        <v>109</v>
      </c>
      <c r="CM625" t="s">
        <v>109</v>
      </c>
      <c r="CN625">
        <v>2022</v>
      </c>
      <c r="CO625" s="1">
        <v>44713</v>
      </c>
      <c r="CP625" t="s">
        <v>7179</v>
      </c>
      <c r="CQ625">
        <v>6</v>
      </c>
      <c r="CR625">
        <v>23</v>
      </c>
      <c r="CS625" s="1">
        <v>44711</v>
      </c>
      <c r="CT625" t="s">
        <v>16351</v>
      </c>
      <c r="CU625" t="s">
        <v>8615</v>
      </c>
      <c r="CV625" t="s">
        <v>16291</v>
      </c>
      <c r="CW625" t="s">
        <v>16347</v>
      </c>
      <c r="CX625" t="s">
        <v>7758</v>
      </c>
      <c r="CY625" t="s">
        <v>7903</v>
      </c>
      <c r="CZ625" t="s">
        <v>9428</v>
      </c>
      <c r="DA625" t="s">
        <v>7184</v>
      </c>
      <c r="DB625" t="s">
        <v>5342</v>
      </c>
      <c r="DC625" t="s">
        <v>7185</v>
      </c>
      <c r="DD625" t="s">
        <v>3380</v>
      </c>
      <c r="DE625" t="s">
        <v>7238</v>
      </c>
      <c r="DF625" t="s">
        <v>7187</v>
      </c>
      <c r="DG625" t="s">
        <v>7188</v>
      </c>
      <c r="DH625" t="s">
        <v>110</v>
      </c>
      <c r="DI625" t="s">
        <v>110</v>
      </c>
      <c r="DJ625" t="s">
        <v>130</v>
      </c>
      <c r="DK625" t="s">
        <v>110</v>
      </c>
      <c r="DL625" t="s">
        <v>2556</v>
      </c>
      <c r="DM625" t="s">
        <v>7304</v>
      </c>
      <c r="DN625" t="s">
        <v>7291</v>
      </c>
      <c r="DO625" t="s">
        <v>9574</v>
      </c>
      <c r="DP625" t="s">
        <v>110</v>
      </c>
      <c r="DQ625" t="s">
        <v>110</v>
      </c>
      <c r="DR625" t="s">
        <v>7192</v>
      </c>
      <c r="DS625" t="s">
        <v>7259</v>
      </c>
      <c r="DT625" t="s">
        <v>109</v>
      </c>
      <c r="DU625" t="s">
        <v>4183</v>
      </c>
      <c r="DV625" t="s">
        <v>9575</v>
      </c>
      <c r="DW625" t="s">
        <v>9567</v>
      </c>
      <c r="DX625" t="s">
        <v>9576</v>
      </c>
    </row>
    <row r="626" spans="7:128">
      <c r="G626">
        <v>291</v>
      </c>
      <c r="H626" t="s">
        <v>109</v>
      </c>
      <c r="I626" t="s">
        <v>4185</v>
      </c>
      <c r="J626" s="131">
        <v>44713</v>
      </c>
      <c r="K626" t="s">
        <v>6865</v>
      </c>
      <c r="L626" t="s">
        <v>4187</v>
      </c>
      <c r="M626" t="s">
        <v>161</v>
      </c>
      <c r="N626" t="s">
        <v>4186</v>
      </c>
      <c r="O626" t="s">
        <v>530</v>
      </c>
      <c r="P626" t="s">
        <v>111</v>
      </c>
      <c r="Q626">
        <v>5.0999999999999996</v>
      </c>
      <c r="R626">
        <v>0.76</v>
      </c>
      <c r="S626">
        <v>5.0999999999999996</v>
      </c>
      <c r="T626">
        <v>5.9720000000000004</v>
      </c>
      <c r="U626" t="s">
        <v>109</v>
      </c>
      <c r="V626" t="s">
        <v>126</v>
      </c>
      <c r="W626" t="s">
        <v>1903</v>
      </c>
      <c r="X626" t="s">
        <v>110</v>
      </c>
      <c r="Y626" t="s">
        <v>110</v>
      </c>
      <c r="Z626" t="s">
        <v>110</v>
      </c>
      <c r="AA626" t="s">
        <v>110</v>
      </c>
      <c r="AB626" t="s">
        <v>129</v>
      </c>
      <c r="AC626">
        <v>100</v>
      </c>
      <c r="AD626" t="s">
        <v>165</v>
      </c>
      <c r="AE626" t="s">
        <v>131</v>
      </c>
      <c r="AF626" t="s">
        <v>131</v>
      </c>
      <c r="AG626" t="s">
        <v>109</v>
      </c>
      <c r="AH626" s="18">
        <v>44720</v>
      </c>
      <c r="AI626" s="131">
        <v>44903</v>
      </c>
      <c r="AJ626" t="s">
        <v>430</v>
      </c>
      <c r="AK626" t="s">
        <v>4188</v>
      </c>
      <c r="AL626" t="s">
        <v>110</v>
      </c>
      <c r="AM626" t="s">
        <v>109</v>
      </c>
      <c r="AN626" s="131">
        <v>45816</v>
      </c>
      <c r="AO626" t="s">
        <v>132</v>
      </c>
      <c r="AP626" t="s">
        <v>109</v>
      </c>
      <c r="AQ626" t="s">
        <v>109</v>
      </c>
      <c r="AR626" t="s">
        <v>109</v>
      </c>
      <c r="AS626" t="s">
        <v>109</v>
      </c>
      <c r="AT626" t="s">
        <v>109</v>
      </c>
      <c r="AU626" t="s">
        <v>109</v>
      </c>
      <c r="AV626" t="s">
        <v>109</v>
      </c>
      <c r="AW626" t="s">
        <v>110</v>
      </c>
      <c r="AX626" t="s">
        <v>109</v>
      </c>
      <c r="AY626" t="s">
        <v>110</v>
      </c>
      <c r="AZ626" t="s">
        <v>109</v>
      </c>
      <c r="BA626" t="s">
        <v>136</v>
      </c>
      <c r="BB626" t="s">
        <v>109</v>
      </c>
      <c r="BC626" t="s">
        <v>110</v>
      </c>
      <c r="BD626" t="s">
        <v>110</v>
      </c>
      <c r="BE626" t="s">
        <v>110</v>
      </c>
      <c r="BF626" t="s">
        <v>110</v>
      </c>
      <c r="BG626" t="s">
        <v>110</v>
      </c>
      <c r="BH626" t="s">
        <v>110</v>
      </c>
      <c r="BI626" t="s">
        <v>110</v>
      </c>
      <c r="BJ626" t="s">
        <v>110</v>
      </c>
      <c r="BK626" t="s">
        <v>110</v>
      </c>
      <c r="BL626" t="s">
        <v>109</v>
      </c>
      <c r="BM626" t="s">
        <v>109</v>
      </c>
      <c r="BN626">
        <v>0</v>
      </c>
      <c r="BO626">
        <v>0</v>
      </c>
      <c r="BP626">
        <v>0</v>
      </c>
      <c r="BQ626" t="s">
        <v>109</v>
      </c>
      <c r="BR626" t="s">
        <v>109</v>
      </c>
      <c r="BS626"/>
      <c r="BT626" t="s">
        <v>4184</v>
      </c>
      <c r="BU626" t="s">
        <v>110</v>
      </c>
      <c r="BV626" t="s">
        <v>6865</v>
      </c>
      <c r="BW626" t="s">
        <v>5370</v>
      </c>
      <c r="BX626" t="s">
        <v>231</v>
      </c>
      <c r="BY626" t="s">
        <v>110</v>
      </c>
      <c r="BZ626" t="s">
        <v>110</v>
      </c>
      <c r="CA626" t="s">
        <v>109</v>
      </c>
      <c r="CB626" t="s">
        <v>656</v>
      </c>
      <c r="CC626" t="s">
        <v>110</v>
      </c>
      <c r="CD626" t="s">
        <v>681</v>
      </c>
      <c r="CE626" t="s">
        <v>110</v>
      </c>
      <c r="CF626"/>
      <c r="CG626" s="131">
        <v>41340</v>
      </c>
      <c r="CH626" t="s">
        <v>235</v>
      </c>
      <c r="CI626" t="s">
        <v>5545</v>
      </c>
      <c r="CJ626" t="s">
        <v>114</v>
      </c>
      <c r="CK626" t="s">
        <v>109</v>
      </c>
      <c r="CL626" t="s">
        <v>109</v>
      </c>
      <c r="CM626" t="s">
        <v>109</v>
      </c>
      <c r="CN626">
        <v>2022</v>
      </c>
      <c r="CO626" s="1">
        <v>44713</v>
      </c>
      <c r="CP626" t="s">
        <v>110</v>
      </c>
      <c r="CQ626">
        <v>6</v>
      </c>
      <c r="CR626">
        <v>23</v>
      </c>
      <c r="CS626" s="1">
        <v>44711</v>
      </c>
      <c r="CT626" t="s">
        <v>16351</v>
      </c>
      <c r="CU626" t="s">
        <v>8615</v>
      </c>
      <c r="CV626" t="s">
        <v>16291</v>
      </c>
      <c r="CW626" t="s">
        <v>16347</v>
      </c>
      <c r="CX626" t="s">
        <v>7758</v>
      </c>
      <c r="CY626" t="s">
        <v>7903</v>
      </c>
      <c r="CZ626" t="s">
        <v>9428</v>
      </c>
      <c r="DA626" t="s">
        <v>7184</v>
      </c>
      <c r="DB626" t="s">
        <v>5342</v>
      </c>
      <c r="DC626" t="s">
        <v>7185</v>
      </c>
      <c r="DD626" t="s">
        <v>4189</v>
      </c>
      <c r="DE626" t="s">
        <v>7207</v>
      </c>
      <c r="DF626" t="s">
        <v>7243</v>
      </c>
      <c r="DG626" t="s">
        <v>7199</v>
      </c>
      <c r="DH626" t="s">
        <v>7280</v>
      </c>
      <c r="DI626" t="s">
        <v>110</v>
      </c>
      <c r="DJ626" t="s">
        <v>165</v>
      </c>
      <c r="DK626" t="s">
        <v>4184</v>
      </c>
      <c r="DL626" t="s">
        <v>110</v>
      </c>
      <c r="DM626" t="s">
        <v>7189</v>
      </c>
      <c r="DN626" t="s">
        <v>58</v>
      </c>
      <c r="DO626" t="s">
        <v>9577</v>
      </c>
      <c r="DP626" t="s">
        <v>110</v>
      </c>
      <c r="DQ626" t="s">
        <v>7207</v>
      </c>
      <c r="DR626" t="s">
        <v>7207</v>
      </c>
      <c r="DS626" t="s">
        <v>110</v>
      </c>
      <c r="DT626" t="s">
        <v>109</v>
      </c>
      <c r="DU626" t="s">
        <v>4190</v>
      </c>
      <c r="DV626" t="s">
        <v>9578</v>
      </c>
      <c r="DW626" t="s">
        <v>9567</v>
      </c>
      <c r="DX626" t="s">
        <v>9579</v>
      </c>
    </row>
    <row r="627" spans="7:128">
      <c r="G627">
        <v>290</v>
      </c>
      <c r="H627" t="s">
        <v>109</v>
      </c>
      <c r="I627" t="s">
        <v>4192</v>
      </c>
      <c r="J627" s="131">
        <v>44712</v>
      </c>
      <c r="K627" t="s">
        <v>9580</v>
      </c>
      <c r="L627" t="s">
        <v>318</v>
      </c>
      <c r="M627" t="s">
        <v>124</v>
      </c>
      <c r="N627" t="s">
        <v>318</v>
      </c>
      <c r="O627" t="s">
        <v>530</v>
      </c>
      <c r="P627" t="s">
        <v>162</v>
      </c>
      <c r="Q627">
        <v>0.4</v>
      </c>
      <c r="R627">
        <v>0.4</v>
      </c>
      <c r="S627">
        <v>2.65</v>
      </c>
      <c r="T627">
        <v>3.1389999999999998</v>
      </c>
      <c r="U627" t="s">
        <v>389</v>
      </c>
      <c r="V627" t="s">
        <v>126</v>
      </c>
      <c r="W627" t="s">
        <v>2942</v>
      </c>
      <c r="X627" t="s">
        <v>1873</v>
      </c>
      <c r="Y627" t="s">
        <v>2773</v>
      </c>
      <c r="Z627" t="s">
        <v>2773</v>
      </c>
      <c r="AA627" t="s">
        <v>1131</v>
      </c>
      <c r="AB627" t="s">
        <v>129</v>
      </c>
      <c r="AC627">
        <v>99.944999999999993</v>
      </c>
      <c r="AD627" t="s">
        <v>205</v>
      </c>
      <c r="AE627" t="s">
        <v>832</v>
      </c>
      <c r="AF627" t="s">
        <v>832</v>
      </c>
      <c r="AG627" t="s">
        <v>109</v>
      </c>
      <c r="AH627" s="18">
        <v>44687</v>
      </c>
      <c r="AI627" s="131">
        <v>44871</v>
      </c>
      <c r="AJ627" t="s">
        <v>133</v>
      </c>
      <c r="AK627" t="s">
        <v>4193</v>
      </c>
      <c r="AL627" t="s">
        <v>110</v>
      </c>
      <c r="AM627" t="s">
        <v>109</v>
      </c>
      <c r="AN627" s="131">
        <v>45783</v>
      </c>
      <c r="AO627" t="s">
        <v>132</v>
      </c>
      <c r="AP627" t="s">
        <v>7109</v>
      </c>
      <c r="AQ627" t="s">
        <v>7110</v>
      </c>
      <c r="AR627" t="s">
        <v>9581</v>
      </c>
      <c r="AS627" t="s">
        <v>379</v>
      </c>
      <c r="AT627" t="s">
        <v>109</v>
      </c>
      <c r="AU627" t="s">
        <v>109</v>
      </c>
      <c r="AV627" t="s">
        <v>109</v>
      </c>
      <c r="AW627" t="s">
        <v>110</v>
      </c>
      <c r="AX627" t="s">
        <v>109</v>
      </c>
      <c r="AY627" t="s">
        <v>110</v>
      </c>
      <c r="AZ627" t="s">
        <v>109</v>
      </c>
      <c r="BA627" t="s">
        <v>389</v>
      </c>
      <c r="BB627" t="s">
        <v>109</v>
      </c>
      <c r="BC627" t="s">
        <v>110</v>
      </c>
      <c r="BD627" t="s">
        <v>110</v>
      </c>
      <c r="BE627" t="s">
        <v>226</v>
      </c>
      <c r="BF627" t="s">
        <v>110</v>
      </c>
      <c r="BG627" t="s">
        <v>110</v>
      </c>
      <c r="BH627" t="s">
        <v>110</v>
      </c>
      <c r="BI627" t="s">
        <v>110</v>
      </c>
      <c r="BJ627" t="s">
        <v>110</v>
      </c>
      <c r="BK627" t="s">
        <v>6928</v>
      </c>
      <c r="BL627" t="s">
        <v>5373</v>
      </c>
      <c r="BM627" t="s">
        <v>4406</v>
      </c>
      <c r="BN627">
        <v>1</v>
      </c>
      <c r="BO627">
        <v>1</v>
      </c>
      <c r="BP627">
        <v>1</v>
      </c>
      <c r="BQ627" t="s">
        <v>109</v>
      </c>
      <c r="BR627" t="s">
        <v>114</v>
      </c>
      <c r="BS627">
        <v>22027</v>
      </c>
      <c r="BT627" t="s">
        <v>4191</v>
      </c>
      <c r="BU627" t="s">
        <v>110</v>
      </c>
      <c r="BV627" t="s">
        <v>6781</v>
      </c>
      <c r="BW627" t="s">
        <v>141</v>
      </c>
      <c r="BX627" t="s">
        <v>140</v>
      </c>
      <c r="BY627" t="s">
        <v>5690</v>
      </c>
      <c r="BZ627" t="s">
        <v>110</v>
      </c>
      <c r="CA627" t="s">
        <v>109</v>
      </c>
      <c r="CB627" t="s">
        <v>5398</v>
      </c>
      <c r="CC627" t="s">
        <v>5616</v>
      </c>
      <c r="CD627" t="s">
        <v>6782</v>
      </c>
      <c r="CE627" t="s">
        <v>110</v>
      </c>
      <c r="CF627"/>
      <c r="CG627" s="131">
        <v>42563</v>
      </c>
      <c r="CH627" t="s">
        <v>144</v>
      </c>
      <c r="CI627" t="s">
        <v>144</v>
      </c>
      <c r="CJ627" t="s">
        <v>114</v>
      </c>
      <c r="CK627" t="s">
        <v>109</v>
      </c>
      <c r="CL627" t="s">
        <v>114</v>
      </c>
      <c r="CM627" t="s">
        <v>109</v>
      </c>
      <c r="CN627">
        <v>2022</v>
      </c>
      <c r="CO627" s="1">
        <v>44712</v>
      </c>
      <c r="CP627" t="s">
        <v>7179</v>
      </c>
      <c r="CQ627">
        <v>5</v>
      </c>
      <c r="CR627">
        <v>23</v>
      </c>
      <c r="CS627" s="1">
        <v>44711</v>
      </c>
      <c r="CT627" t="s">
        <v>16351</v>
      </c>
      <c r="CU627" t="s">
        <v>8615</v>
      </c>
      <c r="CV627" t="s">
        <v>16291</v>
      </c>
      <c r="CW627" t="s">
        <v>16347</v>
      </c>
      <c r="CX627" t="s">
        <v>7917</v>
      </c>
      <c r="CY627" t="s">
        <v>7903</v>
      </c>
      <c r="CZ627" t="s">
        <v>9582</v>
      </c>
      <c r="DA627" t="s">
        <v>7184</v>
      </c>
      <c r="DB627" t="s">
        <v>5342</v>
      </c>
      <c r="DC627" t="s">
        <v>7185</v>
      </c>
      <c r="DD627" t="s">
        <v>4194</v>
      </c>
      <c r="DE627" t="s">
        <v>7198</v>
      </c>
      <c r="DF627" t="s">
        <v>7187</v>
      </c>
      <c r="DG627" t="s">
        <v>7199</v>
      </c>
      <c r="DH627" t="s">
        <v>7280</v>
      </c>
      <c r="DI627" t="s">
        <v>110</v>
      </c>
      <c r="DJ627" t="s">
        <v>205</v>
      </c>
      <c r="DK627" t="s">
        <v>110</v>
      </c>
      <c r="DL627" t="s">
        <v>110</v>
      </c>
      <c r="DM627" t="s">
        <v>7189</v>
      </c>
      <c r="DN627" t="s">
        <v>7268</v>
      </c>
      <c r="DO627" t="s">
        <v>9513</v>
      </c>
      <c r="DP627" t="s">
        <v>110</v>
      </c>
      <c r="DQ627" t="s">
        <v>110</v>
      </c>
      <c r="DR627" t="s">
        <v>7213</v>
      </c>
      <c r="DS627" t="s">
        <v>110</v>
      </c>
      <c r="DT627" t="s">
        <v>7282</v>
      </c>
      <c r="DU627" t="s">
        <v>4195</v>
      </c>
      <c r="DV627" t="s">
        <v>9583</v>
      </c>
      <c r="DW627" t="s">
        <v>9584</v>
      </c>
      <c r="DX627" t="s">
        <v>9585</v>
      </c>
    </row>
    <row r="628" spans="7:128">
      <c r="G628">
        <v>289</v>
      </c>
      <c r="H628" t="s">
        <v>109</v>
      </c>
      <c r="I628" t="s">
        <v>666</v>
      </c>
      <c r="J628" s="131">
        <v>44712</v>
      </c>
      <c r="K628" t="s">
        <v>9586</v>
      </c>
      <c r="L628" t="s">
        <v>318</v>
      </c>
      <c r="M628" t="s">
        <v>161</v>
      </c>
      <c r="N628" t="s">
        <v>403</v>
      </c>
      <c r="O628" t="s">
        <v>530</v>
      </c>
      <c r="P628" t="s">
        <v>162</v>
      </c>
      <c r="Q628">
        <v>1</v>
      </c>
      <c r="R628">
        <v>1</v>
      </c>
      <c r="S628">
        <v>6.67</v>
      </c>
      <c r="T628">
        <v>7.8470000000000004</v>
      </c>
      <c r="U628" t="s">
        <v>389</v>
      </c>
      <c r="V628" t="s">
        <v>1908</v>
      </c>
      <c r="W628" t="s">
        <v>2323</v>
      </c>
      <c r="X628" t="s">
        <v>110</v>
      </c>
      <c r="Y628" t="s">
        <v>671</v>
      </c>
      <c r="Z628" t="s">
        <v>671</v>
      </c>
      <c r="AA628" t="s">
        <v>110</v>
      </c>
      <c r="AB628" t="s">
        <v>129</v>
      </c>
      <c r="AC628">
        <v>97.441999999999993</v>
      </c>
      <c r="AD628" t="s">
        <v>180</v>
      </c>
      <c r="AE628" t="s">
        <v>131</v>
      </c>
      <c r="AF628" t="s">
        <v>131</v>
      </c>
      <c r="AG628" t="s">
        <v>109</v>
      </c>
      <c r="AH628" s="18">
        <v>44720</v>
      </c>
      <c r="AI628" s="131">
        <v>44610</v>
      </c>
      <c r="AJ628" t="s">
        <v>167</v>
      </c>
      <c r="AK628" t="s">
        <v>672</v>
      </c>
      <c r="AL628" t="s">
        <v>110</v>
      </c>
      <c r="AM628" t="s">
        <v>109</v>
      </c>
      <c r="AN628" s="131">
        <v>45491</v>
      </c>
      <c r="AO628" t="s">
        <v>132</v>
      </c>
      <c r="AP628" t="s">
        <v>7111</v>
      </c>
      <c r="AQ628" t="s">
        <v>7112</v>
      </c>
      <c r="AR628" t="s">
        <v>9587</v>
      </c>
      <c r="AS628" t="s">
        <v>212</v>
      </c>
      <c r="AT628" t="s">
        <v>109</v>
      </c>
      <c r="AU628" t="s">
        <v>4196</v>
      </c>
      <c r="AV628" t="s">
        <v>109</v>
      </c>
      <c r="AW628" t="s">
        <v>110</v>
      </c>
      <c r="AX628" t="s">
        <v>109</v>
      </c>
      <c r="AY628" t="s">
        <v>110</v>
      </c>
      <c r="AZ628" t="s">
        <v>109</v>
      </c>
      <c r="BA628" t="s">
        <v>109</v>
      </c>
      <c r="BB628" t="s">
        <v>109</v>
      </c>
      <c r="BC628" t="s">
        <v>110</v>
      </c>
      <c r="BD628" t="s">
        <v>110</v>
      </c>
      <c r="BE628" t="s">
        <v>209</v>
      </c>
      <c r="BF628" t="s">
        <v>110</v>
      </c>
      <c r="BG628" t="s">
        <v>110</v>
      </c>
      <c r="BH628" t="s">
        <v>110</v>
      </c>
      <c r="BI628" t="s">
        <v>110</v>
      </c>
      <c r="BJ628" t="s">
        <v>110</v>
      </c>
      <c r="BK628" t="s">
        <v>6928</v>
      </c>
      <c r="BL628" t="s">
        <v>5373</v>
      </c>
      <c r="BM628" t="s">
        <v>7014</v>
      </c>
      <c r="BN628">
        <v>1</v>
      </c>
      <c r="BO628">
        <v>1</v>
      </c>
      <c r="BP628">
        <v>1</v>
      </c>
      <c r="BQ628" t="s">
        <v>109</v>
      </c>
      <c r="BR628" t="s">
        <v>114</v>
      </c>
      <c r="BS628">
        <v>22026</v>
      </c>
      <c r="BT628" t="s">
        <v>667</v>
      </c>
      <c r="BU628" t="s">
        <v>110</v>
      </c>
      <c r="BV628" t="s">
        <v>6842</v>
      </c>
      <c r="BW628" t="s">
        <v>141</v>
      </c>
      <c r="BX628" t="s">
        <v>140</v>
      </c>
      <c r="BY628" t="s">
        <v>110</v>
      </c>
      <c r="BZ628" t="s">
        <v>110</v>
      </c>
      <c r="CA628" t="s">
        <v>109</v>
      </c>
      <c r="CB628" t="s">
        <v>656</v>
      </c>
      <c r="CC628" t="s">
        <v>109</v>
      </c>
      <c r="CD628" t="s">
        <v>668</v>
      </c>
      <c r="CE628" t="s">
        <v>110</v>
      </c>
      <c r="CF628"/>
      <c r="CG628" s="131">
        <v>41801</v>
      </c>
      <c r="CH628" t="s">
        <v>144</v>
      </c>
      <c r="CI628" t="s">
        <v>5545</v>
      </c>
      <c r="CJ628" t="s">
        <v>114</v>
      </c>
      <c r="CK628" t="s">
        <v>109</v>
      </c>
      <c r="CL628" t="s">
        <v>114</v>
      </c>
      <c r="CM628" t="s">
        <v>109</v>
      </c>
      <c r="CN628">
        <v>2022</v>
      </c>
      <c r="CO628" s="1">
        <v>44712</v>
      </c>
      <c r="CP628" t="s">
        <v>7179</v>
      </c>
      <c r="CQ628">
        <v>5</v>
      </c>
      <c r="CR628">
        <v>23</v>
      </c>
      <c r="CS628" s="1">
        <v>44711</v>
      </c>
      <c r="CT628" t="s">
        <v>16351</v>
      </c>
      <c r="CU628" t="s">
        <v>8615</v>
      </c>
      <c r="CV628" t="s">
        <v>16291</v>
      </c>
      <c r="CW628" t="s">
        <v>16347</v>
      </c>
      <c r="CX628" t="s">
        <v>7917</v>
      </c>
      <c r="CY628" t="s">
        <v>7903</v>
      </c>
      <c r="CZ628" t="s">
        <v>9582</v>
      </c>
      <c r="DA628" t="s">
        <v>7184</v>
      </c>
      <c r="DB628" t="s">
        <v>5342</v>
      </c>
      <c r="DC628" t="s">
        <v>8362</v>
      </c>
      <c r="DD628" t="s">
        <v>673</v>
      </c>
      <c r="DE628" t="s">
        <v>7198</v>
      </c>
      <c r="DF628" t="s">
        <v>7187</v>
      </c>
      <c r="DG628" t="s">
        <v>7199</v>
      </c>
      <c r="DH628" t="s">
        <v>7280</v>
      </c>
      <c r="DI628" t="s">
        <v>667</v>
      </c>
      <c r="DJ628" t="s">
        <v>180</v>
      </c>
      <c r="DK628" t="s">
        <v>110</v>
      </c>
      <c r="DL628" t="s">
        <v>110</v>
      </c>
      <c r="DM628" t="s">
        <v>9588</v>
      </c>
      <c r="DN628" t="s">
        <v>57</v>
      </c>
      <c r="DO628" t="s">
        <v>9368</v>
      </c>
      <c r="DP628" t="s">
        <v>110</v>
      </c>
      <c r="DQ628" t="s">
        <v>9589</v>
      </c>
      <c r="DR628" t="s">
        <v>9589</v>
      </c>
      <c r="DS628" t="s">
        <v>110</v>
      </c>
      <c r="DT628" t="s">
        <v>7219</v>
      </c>
      <c r="DU628" t="s">
        <v>676</v>
      </c>
      <c r="DV628" t="s">
        <v>9590</v>
      </c>
      <c r="DW628" t="s">
        <v>9584</v>
      </c>
      <c r="DX628" t="s">
        <v>9591</v>
      </c>
    </row>
    <row r="629" spans="7:128">
      <c r="G629">
        <v>288</v>
      </c>
      <c r="H629" t="s">
        <v>109</v>
      </c>
      <c r="I629" t="s">
        <v>4198</v>
      </c>
      <c r="J629" s="131">
        <v>44712</v>
      </c>
      <c r="K629" t="s">
        <v>6243</v>
      </c>
      <c r="L629" t="s">
        <v>108</v>
      </c>
      <c r="M629" t="s">
        <v>124</v>
      </c>
      <c r="N629" t="s">
        <v>108</v>
      </c>
      <c r="O629" t="s">
        <v>510</v>
      </c>
      <c r="P629" t="s">
        <v>162</v>
      </c>
      <c r="Q629">
        <v>1.05</v>
      </c>
      <c r="R629">
        <v>1.05</v>
      </c>
      <c r="S629">
        <v>7.01</v>
      </c>
      <c r="T629">
        <v>8.2390000000000008</v>
      </c>
      <c r="U629" t="s">
        <v>109</v>
      </c>
      <c r="V629" t="s">
        <v>126</v>
      </c>
      <c r="W629" t="s">
        <v>3554</v>
      </c>
      <c r="X629" t="s">
        <v>110</v>
      </c>
      <c r="Y629" t="s">
        <v>110</v>
      </c>
      <c r="Z629" t="s">
        <v>110</v>
      </c>
      <c r="AA629" t="s">
        <v>110</v>
      </c>
      <c r="AB629" t="s">
        <v>129</v>
      </c>
      <c r="AC629">
        <v>100</v>
      </c>
      <c r="AD629" t="s">
        <v>205</v>
      </c>
      <c r="AE629" t="s">
        <v>131</v>
      </c>
      <c r="AF629" t="s">
        <v>131</v>
      </c>
      <c r="AG629" t="s">
        <v>109</v>
      </c>
      <c r="AH629" s="18">
        <v>44720</v>
      </c>
      <c r="AI629" s="131">
        <v>44903</v>
      </c>
      <c r="AJ629" t="s">
        <v>133</v>
      </c>
      <c r="AK629" t="s">
        <v>4199</v>
      </c>
      <c r="AL629" t="s">
        <v>110</v>
      </c>
      <c r="AM629" t="s">
        <v>109</v>
      </c>
      <c r="AN629" s="131">
        <v>45816</v>
      </c>
      <c r="AO629" t="s">
        <v>132</v>
      </c>
      <c r="AP629" t="s">
        <v>109</v>
      </c>
      <c r="AQ629" t="s">
        <v>109</v>
      </c>
      <c r="AR629" t="s">
        <v>109</v>
      </c>
      <c r="AS629" t="s">
        <v>109</v>
      </c>
      <c r="AT629" t="s">
        <v>109</v>
      </c>
      <c r="AU629" t="s">
        <v>109</v>
      </c>
      <c r="AV629" t="s">
        <v>109</v>
      </c>
      <c r="AW629" t="s">
        <v>110</v>
      </c>
      <c r="AX629" t="s">
        <v>109</v>
      </c>
      <c r="AY629" t="s">
        <v>110</v>
      </c>
      <c r="AZ629" t="s">
        <v>109</v>
      </c>
      <c r="BA629" t="s">
        <v>136</v>
      </c>
      <c r="BB629" t="s">
        <v>109</v>
      </c>
      <c r="BC629" t="s">
        <v>110</v>
      </c>
      <c r="BD629" t="s">
        <v>110</v>
      </c>
      <c r="BE629" t="s">
        <v>110</v>
      </c>
      <c r="BF629" t="s">
        <v>110</v>
      </c>
      <c r="BG629" t="s">
        <v>110</v>
      </c>
      <c r="BH629" t="s">
        <v>110</v>
      </c>
      <c r="BI629" t="s">
        <v>110</v>
      </c>
      <c r="BJ629" t="s">
        <v>110</v>
      </c>
      <c r="BK629" t="s">
        <v>110</v>
      </c>
      <c r="BL629" t="s">
        <v>109</v>
      </c>
      <c r="BM629" t="s">
        <v>109</v>
      </c>
      <c r="BN629">
        <v>0</v>
      </c>
      <c r="BO629">
        <v>0</v>
      </c>
      <c r="BP629">
        <v>0</v>
      </c>
      <c r="BQ629" t="s">
        <v>109</v>
      </c>
      <c r="BR629" t="s">
        <v>109</v>
      </c>
      <c r="BS629"/>
      <c r="BT629" t="s">
        <v>4197</v>
      </c>
      <c r="BU629" t="s">
        <v>110</v>
      </c>
      <c r="BV629" t="s">
        <v>6243</v>
      </c>
      <c r="BW629" t="s">
        <v>141</v>
      </c>
      <c r="BX629" t="s">
        <v>140</v>
      </c>
      <c r="BY629" t="s">
        <v>5690</v>
      </c>
      <c r="BZ629" t="s">
        <v>110</v>
      </c>
      <c r="CA629" t="s">
        <v>109</v>
      </c>
      <c r="CB629" t="s">
        <v>324</v>
      </c>
      <c r="CC629" t="s">
        <v>5616</v>
      </c>
      <c r="CD629" t="s">
        <v>5828</v>
      </c>
      <c r="CE629" t="s">
        <v>6244</v>
      </c>
      <c r="CF629"/>
      <c r="CG629" s="131">
        <v>44712</v>
      </c>
      <c r="CH629" t="s">
        <v>144</v>
      </c>
      <c r="CI629" t="s">
        <v>144</v>
      </c>
      <c r="CJ629" t="s">
        <v>114</v>
      </c>
      <c r="CK629" t="s">
        <v>109</v>
      </c>
      <c r="CL629" t="s">
        <v>109</v>
      </c>
      <c r="CM629" t="s">
        <v>109</v>
      </c>
      <c r="CN629">
        <v>2022</v>
      </c>
      <c r="CO629" s="1">
        <v>44712</v>
      </c>
      <c r="CP629" t="s">
        <v>7179</v>
      </c>
      <c r="CQ629">
        <v>5</v>
      </c>
      <c r="CR629">
        <v>23</v>
      </c>
      <c r="CS629" s="1">
        <v>44711</v>
      </c>
      <c r="CT629" t="s">
        <v>16351</v>
      </c>
      <c r="CU629" t="s">
        <v>8615</v>
      </c>
      <c r="CV629" t="s">
        <v>16291</v>
      </c>
      <c r="CW629" t="s">
        <v>16347</v>
      </c>
      <c r="CX629" t="s">
        <v>7917</v>
      </c>
      <c r="CY629" t="s">
        <v>7903</v>
      </c>
      <c r="CZ629" t="s">
        <v>9582</v>
      </c>
      <c r="DA629" t="s">
        <v>7184</v>
      </c>
      <c r="DB629" t="s">
        <v>114</v>
      </c>
      <c r="DC629" t="s">
        <v>7185</v>
      </c>
      <c r="DD629" t="s">
        <v>4200</v>
      </c>
      <c r="DE629" t="s">
        <v>7198</v>
      </c>
      <c r="DF629" t="s">
        <v>7187</v>
      </c>
      <c r="DG629" t="s">
        <v>7188</v>
      </c>
      <c r="DH629" t="s">
        <v>110</v>
      </c>
      <c r="DI629" t="s">
        <v>110</v>
      </c>
      <c r="DJ629" t="s">
        <v>205</v>
      </c>
      <c r="DK629" t="s">
        <v>110</v>
      </c>
      <c r="DL629" t="s">
        <v>110</v>
      </c>
      <c r="DM629" t="s">
        <v>7189</v>
      </c>
      <c r="DN629" t="s">
        <v>57</v>
      </c>
      <c r="DO629" t="s">
        <v>8824</v>
      </c>
      <c r="DP629" t="s">
        <v>110</v>
      </c>
      <c r="DQ629" t="s">
        <v>110</v>
      </c>
      <c r="DR629" t="s">
        <v>7213</v>
      </c>
      <c r="DS629" t="s">
        <v>110</v>
      </c>
      <c r="DT629" t="s">
        <v>109</v>
      </c>
      <c r="DU629" t="s">
        <v>4201</v>
      </c>
      <c r="DV629" t="s">
        <v>9592</v>
      </c>
      <c r="DW629" t="s">
        <v>9584</v>
      </c>
      <c r="DX629" t="s">
        <v>9593</v>
      </c>
    </row>
    <row r="630" spans="7:128">
      <c r="G630">
        <v>287</v>
      </c>
      <c r="H630" t="s">
        <v>109</v>
      </c>
      <c r="I630" t="s">
        <v>4203</v>
      </c>
      <c r="J630" s="131">
        <v>44712</v>
      </c>
      <c r="K630" t="s">
        <v>9594</v>
      </c>
      <c r="L630" t="s">
        <v>108</v>
      </c>
      <c r="M630" t="s">
        <v>110</v>
      </c>
      <c r="N630" t="s">
        <v>108</v>
      </c>
      <c r="O630" t="s">
        <v>510</v>
      </c>
      <c r="P630" t="s">
        <v>265</v>
      </c>
      <c r="Q630">
        <v>0.375</v>
      </c>
      <c r="R630">
        <v>0.4</v>
      </c>
      <c r="S630">
        <v>2.68</v>
      </c>
      <c r="T630">
        <v>3.1579999999999999</v>
      </c>
      <c r="U630" t="s">
        <v>109</v>
      </c>
      <c r="V630" t="s">
        <v>149</v>
      </c>
      <c r="W630" t="s">
        <v>1370</v>
      </c>
      <c r="X630" t="s">
        <v>110</v>
      </c>
      <c r="Y630" t="s">
        <v>1370</v>
      </c>
      <c r="Z630" t="s">
        <v>110</v>
      </c>
      <c r="AA630" t="s">
        <v>110</v>
      </c>
      <c r="AB630" t="s">
        <v>129</v>
      </c>
      <c r="AC630">
        <v>100</v>
      </c>
      <c r="AD630" t="s">
        <v>130</v>
      </c>
      <c r="AE630" t="s">
        <v>832</v>
      </c>
      <c r="AF630" t="s">
        <v>832</v>
      </c>
      <c r="AG630" t="s">
        <v>109</v>
      </c>
      <c r="AH630" s="18">
        <v>44719</v>
      </c>
      <c r="AI630" s="131">
        <v>44902</v>
      </c>
      <c r="AJ630" t="s">
        <v>133</v>
      </c>
      <c r="AK630" t="s">
        <v>4204</v>
      </c>
      <c r="AL630" t="s">
        <v>110</v>
      </c>
      <c r="AM630" t="s">
        <v>109</v>
      </c>
      <c r="AN630" s="131">
        <v>45083</v>
      </c>
      <c r="AO630" t="s">
        <v>132</v>
      </c>
      <c r="AP630" t="s">
        <v>109</v>
      </c>
      <c r="AQ630" t="s">
        <v>109</v>
      </c>
      <c r="AR630" t="s">
        <v>109</v>
      </c>
      <c r="AS630" t="s">
        <v>109</v>
      </c>
      <c r="AT630" t="s">
        <v>109</v>
      </c>
      <c r="AU630" t="s">
        <v>109</v>
      </c>
      <c r="AV630" t="s">
        <v>182</v>
      </c>
      <c r="AW630" t="s">
        <v>110</v>
      </c>
      <c r="AX630" t="s">
        <v>109</v>
      </c>
      <c r="AY630" t="s">
        <v>110</v>
      </c>
      <c r="AZ630" t="s">
        <v>109</v>
      </c>
      <c r="BA630" t="s">
        <v>136</v>
      </c>
      <c r="BB630" t="s">
        <v>109</v>
      </c>
      <c r="BC630" t="s">
        <v>110</v>
      </c>
      <c r="BD630" t="s">
        <v>110</v>
      </c>
      <c r="BE630" t="s">
        <v>110</v>
      </c>
      <c r="BF630" t="s">
        <v>110</v>
      </c>
      <c r="BG630" t="s">
        <v>110</v>
      </c>
      <c r="BH630" t="s">
        <v>110</v>
      </c>
      <c r="BI630" t="s">
        <v>110</v>
      </c>
      <c r="BJ630" t="s">
        <v>110</v>
      </c>
      <c r="BK630" t="s">
        <v>110</v>
      </c>
      <c r="BL630" t="s">
        <v>109</v>
      </c>
      <c r="BM630" t="s">
        <v>109</v>
      </c>
      <c r="BN630">
        <v>0</v>
      </c>
      <c r="BO630">
        <v>0</v>
      </c>
      <c r="BP630">
        <v>0</v>
      </c>
      <c r="BQ630" t="s">
        <v>109</v>
      </c>
      <c r="BR630" t="s">
        <v>109</v>
      </c>
      <c r="BS630"/>
      <c r="BT630" t="s">
        <v>4202</v>
      </c>
      <c r="BU630" t="s">
        <v>8320</v>
      </c>
      <c r="BV630" t="s">
        <v>6245</v>
      </c>
      <c r="BW630" t="s">
        <v>141</v>
      </c>
      <c r="BX630" t="s">
        <v>140</v>
      </c>
      <c r="BY630" t="s">
        <v>110</v>
      </c>
      <c r="BZ630" t="s">
        <v>110</v>
      </c>
      <c r="CA630" t="s">
        <v>109</v>
      </c>
      <c r="CB630" t="s">
        <v>294</v>
      </c>
      <c r="CC630" t="s">
        <v>109</v>
      </c>
      <c r="CD630" t="s">
        <v>5714</v>
      </c>
      <c r="CE630" t="s">
        <v>110</v>
      </c>
      <c r="CF630"/>
      <c r="CG630" s="131">
        <v>44712</v>
      </c>
      <c r="CH630" t="s">
        <v>198</v>
      </c>
      <c r="CI630" t="s">
        <v>110</v>
      </c>
      <c r="CJ630" t="s">
        <v>114</v>
      </c>
      <c r="CK630" t="s">
        <v>109</v>
      </c>
      <c r="CL630" t="s">
        <v>109</v>
      </c>
      <c r="CM630" t="s">
        <v>109</v>
      </c>
      <c r="CN630">
        <v>2022</v>
      </c>
      <c r="CO630" s="1">
        <v>44712</v>
      </c>
      <c r="CP630" t="s">
        <v>7179</v>
      </c>
      <c r="CQ630">
        <v>5</v>
      </c>
      <c r="CR630">
        <v>23</v>
      </c>
      <c r="CS630" s="1">
        <v>44711</v>
      </c>
      <c r="CT630" t="s">
        <v>16351</v>
      </c>
      <c r="CU630" t="s">
        <v>8615</v>
      </c>
      <c r="CV630" t="s">
        <v>16291</v>
      </c>
      <c r="CW630" t="s">
        <v>16347</v>
      </c>
      <c r="CX630" t="s">
        <v>7917</v>
      </c>
      <c r="CY630" t="s">
        <v>7903</v>
      </c>
      <c r="CZ630" t="s">
        <v>9582</v>
      </c>
      <c r="DA630" t="s">
        <v>7184</v>
      </c>
      <c r="DB630" t="s">
        <v>114</v>
      </c>
      <c r="DC630" t="s">
        <v>7206</v>
      </c>
      <c r="DD630" t="s">
        <v>4205</v>
      </c>
      <c r="DE630" t="s">
        <v>7238</v>
      </c>
      <c r="DF630" t="s">
        <v>7187</v>
      </c>
      <c r="DG630" t="s">
        <v>7188</v>
      </c>
      <c r="DH630" t="s">
        <v>110</v>
      </c>
      <c r="DI630" t="s">
        <v>110</v>
      </c>
      <c r="DJ630" t="s">
        <v>130</v>
      </c>
      <c r="DK630" t="s">
        <v>110</v>
      </c>
      <c r="DL630" t="s">
        <v>3802</v>
      </c>
      <c r="DM630" t="s">
        <v>182</v>
      </c>
      <c r="DN630" t="s">
        <v>7291</v>
      </c>
      <c r="DO630" t="s">
        <v>9595</v>
      </c>
      <c r="DP630" t="s">
        <v>110</v>
      </c>
      <c r="DQ630" t="s">
        <v>110</v>
      </c>
      <c r="DR630" t="s">
        <v>7192</v>
      </c>
      <c r="DS630" t="s">
        <v>7259</v>
      </c>
      <c r="DT630" t="s">
        <v>109</v>
      </c>
      <c r="DU630" t="s">
        <v>4206</v>
      </c>
      <c r="DV630" t="s">
        <v>9596</v>
      </c>
      <c r="DW630" t="s">
        <v>9584</v>
      </c>
      <c r="DX630" t="s">
        <v>9597</v>
      </c>
    </row>
    <row r="631" spans="7:128">
      <c r="G631">
        <v>286</v>
      </c>
      <c r="H631" t="s">
        <v>109</v>
      </c>
      <c r="I631" t="s">
        <v>4208</v>
      </c>
      <c r="J631" s="131">
        <v>44712</v>
      </c>
      <c r="K631" t="s">
        <v>6736</v>
      </c>
      <c r="L631" t="s">
        <v>4209</v>
      </c>
      <c r="M631" t="s">
        <v>124</v>
      </c>
      <c r="N631" t="s">
        <v>108</v>
      </c>
      <c r="O631" t="s">
        <v>510</v>
      </c>
      <c r="P631" t="s">
        <v>162</v>
      </c>
      <c r="Q631">
        <v>1.5</v>
      </c>
      <c r="R631">
        <v>1.5</v>
      </c>
      <c r="S631">
        <v>10.01</v>
      </c>
      <c r="T631">
        <v>11.77</v>
      </c>
      <c r="U631" t="s">
        <v>109</v>
      </c>
      <c r="V631" t="s">
        <v>126</v>
      </c>
      <c r="W631" t="s">
        <v>2757</v>
      </c>
      <c r="X631" t="s">
        <v>110</v>
      </c>
      <c r="Y631" t="s">
        <v>2757</v>
      </c>
      <c r="Z631" t="s">
        <v>110</v>
      </c>
      <c r="AA631" t="s">
        <v>110</v>
      </c>
      <c r="AB631" t="s">
        <v>129</v>
      </c>
      <c r="AC631">
        <v>100</v>
      </c>
      <c r="AD631" t="s">
        <v>180</v>
      </c>
      <c r="AE631" t="s">
        <v>225</v>
      </c>
      <c r="AF631" t="s">
        <v>225</v>
      </c>
      <c r="AG631" t="s">
        <v>109</v>
      </c>
      <c r="AH631" s="18">
        <v>44718</v>
      </c>
      <c r="AI631" s="131">
        <v>44901</v>
      </c>
      <c r="AJ631" t="s">
        <v>167</v>
      </c>
      <c r="AK631" t="s">
        <v>4210</v>
      </c>
      <c r="AL631" t="s">
        <v>110</v>
      </c>
      <c r="AM631" t="s">
        <v>109</v>
      </c>
      <c r="AN631" s="131">
        <v>45814</v>
      </c>
      <c r="AO631" t="s">
        <v>132</v>
      </c>
      <c r="AP631" t="s">
        <v>109</v>
      </c>
      <c r="AQ631" t="s">
        <v>109</v>
      </c>
      <c r="AR631" t="s">
        <v>109</v>
      </c>
      <c r="AS631" t="s">
        <v>109</v>
      </c>
      <c r="AT631" t="s">
        <v>109</v>
      </c>
      <c r="AU631" t="s">
        <v>109</v>
      </c>
      <c r="AV631" t="s">
        <v>109</v>
      </c>
      <c r="AW631" t="s">
        <v>110</v>
      </c>
      <c r="AX631" t="s">
        <v>109</v>
      </c>
      <c r="AY631" t="s">
        <v>110</v>
      </c>
      <c r="AZ631" t="s">
        <v>109</v>
      </c>
      <c r="BA631" t="s">
        <v>136</v>
      </c>
      <c r="BB631" t="s">
        <v>109</v>
      </c>
      <c r="BC631" t="s">
        <v>110</v>
      </c>
      <c r="BD631" t="s">
        <v>110</v>
      </c>
      <c r="BE631" t="s">
        <v>110</v>
      </c>
      <c r="BF631" t="s">
        <v>110</v>
      </c>
      <c r="BG631" t="s">
        <v>110</v>
      </c>
      <c r="BH631" t="s">
        <v>110</v>
      </c>
      <c r="BI631" t="s">
        <v>110</v>
      </c>
      <c r="BJ631" t="s">
        <v>110</v>
      </c>
      <c r="BK631" t="s">
        <v>110</v>
      </c>
      <c r="BL631" t="s">
        <v>109</v>
      </c>
      <c r="BM631" t="s">
        <v>109</v>
      </c>
      <c r="BN631">
        <v>0</v>
      </c>
      <c r="BO631">
        <v>0</v>
      </c>
      <c r="BP631">
        <v>0</v>
      </c>
      <c r="BQ631" t="s">
        <v>109</v>
      </c>
      <c r="BR631" t="s">
        <v>109</v>
      </c>
      <c r="BS631"/>
      <c r="BT631" t="s">
        <v>4207</v>
      </c>
      <c r="BU631" t="s">
        <v>110</v>
      </c>
      <c r="BV631" t="s">
        <v>6736</v>
      </c>
      <c r="BW631" t="s">
        <v>5370</v>
      </c>
      <c r="BX631" t="s">
        <v>231</v>
      </c>
      <c r="BY631" t="s">
        <v>110</v>
      </c>
      <c r="BZ631" t="s">
        <v>110</v>
      </c>
      <c r="CA631" t="s">
        <v>109</v>
      </c>
      <c r="CB631" t="s">
        <v>324</v>
      </c>
      <c r="CC631" t="s">
        <v>110</v>
      </c>
      <c r="CD631" t="s">
        <v>6069</v>
      </c>
      <c r="CE631" t="s">
        <v>110</v>
      </c>
      <c r="CF631"/>
      <c r="CG631" s="131">
        <v>42788</v>
      </c>
      <c r="CH631" t="s">
        <v>235</v>
      </c>
      <c r="CI631" t="s">
        <v>5545</v>
      </c>
      <c r="CJ631" t="s">
        <v>114</v>
      </c>
      <c r="CK631" t="s">
        <v>109</v>
      </c>
      <c r="CL631" t="s">
        <v>109</v>
      </c>
      <c r="CM631" t="s">
        <v>109</v>
      </c>
      <c r="CN631">
        <v>2022</v>
      </c>
      <c r="CO631" s="1">
        <v>44712</v>
      </c>
      <c r="CP631" t="s">
        <v>110</v>
      </c>
      <c r="CQ631">
        <v>5</v>
      </c>
      <c r="CR631">
        <v>23</v>
      </c>
      <c r="CS631" s="1">
        <v>44711</v>
      </c>
      <c r="CT631" t="s">
        <v>16351</v>
      </c>
      <c r="CU631" t="s">
        <v>8615</v>
      </c>
      <c r="CV631" t="s">
        <v>16291</v>
      </c>
      <c r="CW631" t="s">
        <v>16347</v>
      </c>
      <c r="CX631" t="s">
        <v>7917</v>
      </c>
      <c r="CY631" t="s">
        <v>7903</v>
      </c>
      <c r="CZ631" t="s">
        <v>9582</v>
      </c>
      <c r="DA631" t="s">
        <v>7184</v>
      </c>
      <c r="DB631" t="s">
        <v>5342</v>
      </c>
      <c r="DC631" t="s">
        <v>7185</v>
      </c>
      <c r="DD631" t="s">
        <v>4211</v>
      </c>
      <c r="DE631" t="s">
        <v>7198</v>
      </c>
      <c r="DF631" t="s">
        <v>7187</v>
      </c>
      <c r="DG631" t="s">
        <v>7267</v>
      </c>
      <c r="DH631" t="s">
        <v>110</v>
      </c>
      <c r="DI631" t="s">
        <v>4207</v>
      </c>
      <c r="DJ631" t="s">
        <v>180</v>
      </c>
      <c r="DK631" t="s">
        <v>110</v>
      </c>
      <c r="DL631" t="s">
        <v>110</v>
      </c>
      <c r="DM631" t="s">
        <v>7189</v>
      </c>
      <c r="DN631" t="s">
        <v>57</v>
      </c>
      <c r="DO631" t="s">
        <v>7655</v>
      </c>
      <c r="DP631" t="s">
        <v>110</v>
      </c>
      <c r="DQ631" t="s">
        <v>110</v>
      </c>
      <c r="DR631" t="s">
        <v>7213</v>
      </c>
      <c r="DS631" t="s">
        <v>110</v>
      </c>
      <c r="DT631" t="s">
        <v>109</v>
      </c>
      <c r="DU631" t="s">
        <v>4212</v>
      </c>
      <c r="DV631" t="s">
        <v>9598</v>
      </c>
      <c r="DW631" t="s">
        <v>9584</v>
      </c>
      <c r="DX631" t="s">
        <v>9599</v>
      </c>
    </row>
    <row r="632" spans="7:128">
      <c r="G632">
        <v>285</v>
      </c>
      <c r="H632" t="s">
        <v>109</v>
      </c>
      <c r="I632" t="s">
        <v>4213</v>
      </c>
      <c r="J632" s="131">
        <v>44712</v>
      </c>
      <c r="K632" t="s">
        <v>9192</v>
      </c>
      <c r="L632" t="s">
        <v>108</v>
      </c>
      <c r="M632" t="s">
        <v>124</v>
      </c>
      <c r="N632" t="s">
        <v>108</v>
      </c>
      <c r="O632" t="s">
        <v>510</v>
      </c>
      <c r="P632" t="s">
        <v>162</v>
      </c>
      <c r="Q632">
        <v>1</v>
      </c>
      <c r="R632">
        <v>1</v>
      </c>
      <c r="S632">
        <v>6.67</v>
      </c>
      <c r="T632">
        <v>7.8470000000000004</v>
      </c>
      <c r="U632" t="s">
        <v>109</v>
      </c>
      <c r="V632" t="s">
        <v>126</v>
      </c>
      <c r="W632" t="s">
        <v>290</v>
      </c>
      <c r="X632" t="s">
        <v>110</v>
      </c>
      <c r="Y632" t="s">
        <v>290</v>
      </c>
      <c r="Z632" t="s">
        <v>110</v>
      </c>
      <c r="AA632" t="s">
        <v>110</v>
      </c>
      <c r="AB632" t="s">
        <v>129</v>
      </c>
      <c r="AC632">
        <v>100</v>
      </c>
      <c r="AD632" t="s">
        <v>130</v>
      </c>
      <c r="AE632" t="s">
        <v>131</v>
      </c>
      <c r="AF632" t="s">
        <v>131</v>
      </c>
      <c r="AG632" t="s">
        <v>109</v>
      </c>
      <c r="AH632" s="18">
        <v>44719</v>
      </c>
      <c r="AI632" s="131">
        <v>44902</v>
      </c>
      <c r="AJ632" t="s">
        <v>133</v>
      </c>
      <c r="AK632" t="s">
        <v>3670</v>
      </c>
      <c r="AL632" t="s">
        <v>110</v>
      </c>
      <c r="AM632" t="s">
        <v>109</v>
      </c>
      <c r="AN632" s="131">
        <v>45815</v>
      </c>
      <c r="AO632" t="s">
        <v>132</v>
      </c>
      <c r="AP632" t="s">
        <v>109</v>
      </c>
      <c r="AQ632" t="s">
        <v>109</v>
      </c>
      <c r="AR632" t="s">
        <v>109</v>
      </c>
      <c r="AS632" t="s">
        <v>109</v>
      </c>
      <c r="AT632" t="s">
        <v>109</v>
      </c>
      <c r="AU632" t="s">
        <v>109</v>
      </c>
      <c r="AV632" t="s">
        <v>109</v>
      </c>
      <c r="AW632" t="s">
        <v>110</v>
      </c>
      <c r="AX632" t="s">
        <v>109</v>
      </c>
      <c r="AY632" t="s">
        <v>110</v>
      </c>
      <c r="AZ632" t="s">
        <v>109</v>
      </c>
      <c r="BA632" t="s">
        <v>136</v>
      </c>
      <c r="BB632" t="s">
        <v>109</v>
      </c>
      <c r="BC632" t="s">
        <v>110</v>
      </c>
      <c r="BD632" t="s">
        <v>110</v>
      </c>
      <c r="BE632" t="s">
        <v>110</v>
      </c>
      <c r="BF632" t="s">
        <v>110</v>
      </c>
      <c r="BG632" t="s">
        <v>110</v>
      </c>
      <c r="BH632" t="s">
        <v>110</v>
      </c>
      <c r="BI632" t="s">
        <v>110</v>
      </c>
      <c r="BJ632" t="s">
        <v>110</v>
      </c>
      <c r="BK632" t="s">
        <v>110</v>
      </c>
      <c r="BL632" t="s">
        <v>109</v>
      </c>
      <c r="BM632" t="s">
        <v>109</v>
      </c>
      <c r="BN632">
        <v>0</v>
      </c>
      <c r="BO632">
        <v>0</v>
      </c>
      <c r="BP632">
        <v>0</v>
      </c>
      <c r="BQ632" t="s">
        <v>109</v>
      </c>
      <c r="BR632" t="s">
        <v>109</v>
      </c>
      <c r="BS632"/>
      <c r="BT632" t="s">
        <v>3668</v>
      </c>
      <c r="BU632" t="s">
        <v>110</v>
      </c>
      <c r="BV632" t="s">
        <v>6267</v>
      </c>
      <c r="BW632" t="s">
        <v>141</v>
      </c>
      <c r="BX632" t="s">
        <v>140</v>
      </c>
      <c r="BY632" t="s">
        <v>5690</v>
      </c>
      <c r="BZ632" t="s">
        <v>110</v>
      </c>
      <c r="CA632" t="s">
        <v>109</v>
      </c>
      <c r="CB632" t="s">
        <v>142</v>
      </c>
      <c r="CC632" t="s">
        <v>5616</v>
      </c>
      <c r="CD632" t="s">
        <v>143</v>
      </c>
      <c r="CE632" t="s">
        <v>6268</v>
      </c>
      <c r="CF632"/>
      <c r="CG632" s="131">
        <v>44676</v>
      </c>
      <c r="CH632" t="s">
        <v>144</v>
      </c>
      <c r="CI632" t="s">
        <v>144</v>
      </c>
      <c r="CJ632" t="s">
        <v>114</v>
      </c>
      <c r="CK632" t="s">
        <v>109</v>
      </c>
      <c r="CL632" t="s">
        <v>109</v>
      </c>
      <c r="CM632" t="s">
        <v>109</v>
      </c>
      <c r="CN632">
        <v>2022</v>
      </c>
      <c r="CO632" s="1">
        <v>44712</v>
      </c>
      <c r="CP632" t="s">
        <v>7179</v>
      </c>
      <c r="CQ632">
        <v>5</v>
      </c>
      <c r="CR632">
        <v>23</v>
      </c>
      <c r="CS632" s="1">
        <v>44711</v>
      </c>
      <c r="CT632" t="s">
        <v>16351</v>
      </c>
      <c r="CU632" t="s">
        <v>8615</v>
      </c>
      <c r="CV632" t="s">
        <v>16291</v>
      </c>
      <c r="CW632" t="s">
        <v>16347</v>
      </c>
      <c r="CX632" t="s">
        <v>7917</v>
      </c>
      <c r="CY632" t="s">
        <v>7903</v>
      </c>
      <c r="CZ632" t="s">
        <v>9582</v>
      </c>
      <c r="DA632" t="s">
        <v>7184</v>
      </c>
      <c r="DB632" t="s">
        <v>5342</v>
      </c>
      <c r="DC632" t="s">
        <v>7185</v>
      </c>
      <c r="DD632" t="s">
        <v>3671</v>
      </c>
      <c r="DE632" t="s">
        <v>7198</v>
      </c>
      <c r="DF632" t="s">
        <v>7187</v>
      </c>
      <c r="DG632" t="s">
        <v>7188</v>
      </c>
      <c r="DH632" t="s">
        <v>110</v>
      </c>
      <c r="DI632" t="s">
        <v>110</v>
      </c>
      <c r="DJ632" t="s">
        <v>130</v>
      </c>
      <c r="DK632" t="s">
        <v>110</v>
      </c>
      <c r="DL632" t="s">
        <v>1930</v>
      </c>
      <c r="DM632" t="s">
        <v>7189</v>
      </c>
      <c r="DN632" t="s">
        <v>57</v>
      </c>
      <c r="DO632" t="s">
        <v>7328</v>
      </c>
      <c r="DP632" t="s">
        <v>110</v>
      </c>
      <c r="DQ632" t="s">
        <v>110</v>
      </c>
      <c r="DR632" t="s">
        <v>7192</v>
      </c>
      <c r="DS632" t="s">
        <v>7193</v>
      </c>
      <c r="DT632" t="s">
        <v>109</v>
      </c>
      <c r="DU632" t="s">
        <v>4214</v>
      </c>
      <c r="DV632" t="s">
        <v>9600</v>
      </c>
      <c r="DW632" t="s">
        <v>9584</v>
      </c>
      <c r="DX632" t="s">
        <v>9601</v>
      </c>
    </row>
    <row r="633" spans="7:128">
      <c r="G633">
        <v>284</v>
      </c>
      <c r="H633" t="s">
        <v>109</v>
      </c>
      <c r="I633" t="s">
        <v>4215</v>
      </c>
      <c r="J633" s="131">
        <v>44712</v>
      </c>
      <c r="K633" t="s">
        <v>6689</v>
      </c>
      <c r="L633" t="s">
        <v>318</v>
      </c>
      <c r="M633" t="s">
        <v>161</v>
      </c>
      <c r="N633" t="s">
        <v>318</v>
      </c>
      <c r="O633" t="s">
        <v>530</v>
      </c>
      <c r="P633" t="s">
        <v>162</v>
      </c>
      <c r="Q633">
        <v>5</v>
      </c>
      <c r="R633">
        <v>5</v>
      </c>
      <c r="S633">
        <v>33.36</v>
      </c>
      <c r="T633">
        <v>39.234999999999999</v>
      </c>
      <c r="U633" t="s">
        <v>109</v>
      </c>
      <c r="V633" t="s">
        <v>126</v>
      </c>
      <c r="W633" t="s">
        <v>876</v>
      </c>
      <c r="X633" t="s">
        <v>1434</v>
      </c>
      <c r="Y633" t="s">
        <v>876</v>
      </c>
      <c r="Z633" t="s">
        <v>110</v>
      </c>
      <c r="AA633" t="s">
        <v>1223</v>
      </c>
      <c r="AB633" t="s">
        <v>129</v>
      </c>
      <c r="AC633">
        <v>100</v>
      </c>
      <c r="AD633" t="s">
        <v>180</v>
      </c>
      <c r="AE633" t="s">
        <v>131</v>
      </c>
      <c r="AF633" t="s">
        <v>131</v>
      </c>
      <c r="AG633" t="s">
        <v>109</v>
      </c>
      <c r="AH633" s="18">
        <v>44720</v>
      </c>
      <c r="AI633" s="131">
        <v>44903</v>
      </c>
      <c r="AJ633" t="s">
        <v>167</v>
      </c>
      <c r="AK633" t="s">
        <v>1213</v>
      </c>
      <c r="AL633" t="s">
        <v>110</v>
      </c>
      <c r="AM633" t="s">
        <v>109</v>
      </c>
      <c r="AN633" s="131">
        <v>45816</v>
      </c>
      <c r="AO633" t="s">
        <v>132</v>
      </c>
      <c r="AP633" t="s">
        <v>109</v>
      </c>
      <c r="AQ633" t="s">
        <v>109</v>
      </c>
      <c r="AR633" t="s">
        <v>109</v>
      </c>
      <c r="AS633" t="s">
        <v>109</v>
      </c>
      <c r="AT633" t="s">
        <v>109</v>
      </c>
      <c r="AU633" t="s">
        <v>109</v>
      </c>
      <c r="AV633" t="s">
        <v>109</v>
      </c>
      <c r="AW633" t="s">
        <v>110</v>
      </c>
      <c r="AX633" t="s">
        <v>109</v>
      </c>
      <c r="AY633" t="s">
        <v>110</v>
      </c>
      <c r="AZ633" t="s">
        <v>109</v>
      </c>
      <c r="BA633" t="s">
        <v>136</v>
      </c>
      <c r="BB633" t="s">
        <v>109</v>
      </c>
      <c r="BC633" t="s">
        <v>110</v>
      </c>
      <c r="BD633" t="s">
        <v>110</v>
      </c>
      <c r="BE633" t="s">
        <v>110</v>
      </c>
      <c r="BF633" t="s">
        <v>110</v>
      </c>
      <c r="BG633" t="s">
        <v>110</v>
      </c>
      <c r="BH633" t="s">
        <v>110</v>
      </c>
      <c r="BI633" t="s">
        <v>209</v>
      </c>
      <c r="BJ633" t="s">
        <v>110</v>
      </c>
      <c r="BK633" t="s">
        <v>7222</v>
      </c>
      <c r="BL633" t="s">
        <v>109</v>
      </c>
      <c r="BM633" t="s">
        <v>109</v>
      </c>
      <c r="BN633">
        <v>0</v>
      </c>
      <c r="BO633">
        <v>0</v>
      </c>
      <c r="BP633">
        <v>0</v>
      </c>
      <c r="BQ633" t="s">
        <v>109</v>
      </c>
      <c r="BR633" t="s">
        <v>109</v>
      </c>
      <c r="BS633"/>
      <c r="BT633" t="s">
        <v>1210</v>
      </c>
      <c r="BU633" t="s">
        <v>110</v>
      </c>
      <c r="BV633" t="s">
        <v>6689</v>
      </c>
      <c r="BW633" t="s">
        <v>141</v>
      </c>
      <c r="BX633" t="s">
        <v>140</v>
      </c>
      <c r="BY633" t="s">
        <v>110</v>
      </c>
      <c r="BZ633" t="s">
        <v>110</v>
      </c>
      <c r="CA633" t="s">
        <v>109</v>
      </c>
      <c r="CB633" t="s">
        <v>5776</v>
      </c>
      <c r="CC633" t="s">
        <v>109</v>
      </c>
      <c r="CD633" t="s">
        <v>5777</v>
      </c>
      <c r="CE633" t="s">
        <v>110</v>
      </c>
      <c r="CF633"/>
      <c r="CG633" s="131">
        <v>43076</v>
      </c>
      <c r="CH633" t="s">
        <v>198</v>
      </c>
      <c r="CI633" t="s">
        <v>5545</v>
      </c>
      <c r="CJ633" t="s">
        <v>114</v>
      </c>
      <c r="CK633" t="s">
        <v>109</v>
      </c>
      <c r="CL633" t="s">
        <v>109</v>
      </c>
      <c r="CM633" t="s">
        <v>109</v>
      </c>
      <c r="CN633">
        <v>2022</v>
      </c>
      <c r="CO633" s="1">
        <v>44712</v>
      </c>
      <c r="CP633" t="s">
        <v>7179</v>
      </c>
      <c r="CQ633">
        <v>5</v>
      </c>
      <c r="CR633">
        <v>23</v>
      </c>
      <c r="CS633" s="1">
        <v>44711</v>
      </c>
      <c r="CT633" t="s">
        <v>16351</v>
      </c>
      <c r="CU633" t="s">
        <v>8615</v>
      </c>
      <c r="CV633" t="s">
        <v>16291</v>
      </c>
      <c r="CW633" t="s">
        <v>16347</v>
      </c>
      <c r="CX633" t="s">
        <v>7917</v>
      </c>
      <c r="CY633" t="s">
        <v>7903</v>
      </c>
      <c r="CZ633" t="s">
        <v>9582</v>
      </c>
      <c r="DA633" t="s">
        <v>7223</v>
      </c>
      <c r="DB633" t="s">
        <v>5342</v>
      </c>
      <c r="DC633" t="s">
        <v>7185</v>
      </c>
      <c r="DD633" t="s">
        <v>4216</v>
      </c>
      <c r="DE633" t="s">
        <v>7198</v>
      </c>
      <c r="DF633" t="s">
        <v>7187</v>
      </c>
      <c r="DG633" t="s">
        <v>7199</v>
      </c>
      <c r="DH633" t="s">
        <v>7280</v>
      </c>
      <c r="DI633" t="s">
        <v>1210</v>
      </c>
      <c r="DJ633" t="s">
        <v>180</v>
      </c>
      <c r="DK633" t="s">
        <v>110</v>
      </c>
      <c r="DL633" t="s">
        <v>110</v>
      </c>
      <c r="DM633" t="s">
        <v>7189</v>
      </c>
      <c r="DN633" t="s">
        <v>57</v>
      </c>
      <c r="DO633" t="s">
        <v>7235</v>
      </c>
      <c r="DP633" t="s">
        <v>110</v>
      </c>
      <c r="DQ633" t="s">
        <v>110</v>
      </c>
      <c r="DR633" t="s">
        <v>7213</v>
      </c>
      <c r="DS633" t="s">
        <v>110</v>
      </c>
      <c r="DT633" t="s">
        <v>109</v>
      </c>
      <c r="DU633" t="s">
        <v>4217</v>
      </c>
      <c r="DV633" t="s">
        <v>9602</v>
      </c>
      <c r="DW633" t="s">
        <v>9584</v>
      </c>
      <c r="DX633" t="s">
        <v>9603</v>
      </c>
    </row>
    <row r="634" spans="7:128">
      <c r="G634">
        <v>283</v>
      </c>
      <c r="H634" t="s">
        <v>109</v>
      </c>
      <c r="I634" t="s">
        <v>4219</v>
      </c>
      <c r="J634" s="131">
        <v>44711</v>
      </c>
      <c r="K634" t="s">
        <v>6869</v>
      </c>
      <c r="L634" t="s">
        <v>4220</v>
      </c>
      <c r="M634" t="s">
        <v>110</v>
      </c>
      <c r="N634" t="s">
        <v>108</v>
      </c>
      <c r="O634" t="s">
        <v>510</v>
      </c>
      <c r="P634" t="s">
        <v>162</v>
      </c>
      <c r="Q634">
        <v>1</v>
      </c>
      <c r="R634">
        <v>1</v>
      </c>
      <c r="S634">
        <v>6.66</v>
      </c>
      <c r="T634">
        <v>7.8490000000000002</v>
      </c>
      <c r="U634" t="s">
        <v>109</v>
      </c>
      <c r="V634" t="s">
        <v>149</v>
      </c>
      <c r="W634" t="s">
        <v>2828</v>
      </c>
      <c r="X634" t="s">
        <v>110</v>
      </c>
      <c r="Y634" t="s">
        <v>2828</v>
      </c>
      <c r="Z634" t="s">
        <v>110</v>
      </c>
      <c r="AA634" t="s">
        <v>110</v>
      </c>
      <c r="AB634" t="s">
        <v>129</v>
      </c>
      <c r="AC634">
        <v>100</v>
      </c>
      <c r="AD634" t="s">
        <v>180</v>
      </c>
      <c r="AE634" t="s">
        <v>832</v>
      </c>
      <c r="AF634" t="s">
        <v>832</v>
      </c>
      <c r="AG634" t="s">
        <v>206</v>
      </c>
      <c r="AH634" s="18">
        <v>44714</v>
      </c>
      <c r="AI634" s="131">
        <v>44897</v>
      </c>
      <c r="AJ634" t="s">
        <v>167</v>
      </c>
      <c r="AK634" t="s">
        <v>4221</v>
      </c>
      <c r="AL634" t="s">
        <v>110</v>
      </c>
      <c r="AM634" t="s">
        <v>109</v>
      </c>
      <c r="AN634" s="131">
        <v>45078</v>
      </c>
      <c r="AO634" t="s">
        <v>132</v>
      </c>
      <c r="AP634" t="s">
        <v>109</v>
      </c>
      <c r="AQ634" t="s">
        <v>109</v>
      </c>
      <c r="AR634" t="s">
        <v>109</v>
      </c>
      <c r="AS634" t="s">
        <v>109</v>
      </c>
      <c r="AT634" t="s">
        <v>109</v>
      </c>
      <c r="AU634" t="s">
        <v>109</v>
      </c>
      <c r="AV634" t="s">
        <v>182</v>
      </c>
      <c r="AW634" t="s">
        <v>110</v>
      </c>
      <c r="AX634" t="s">
        <v>109</v>
      </c>
      <c r="AY634" t="s">
        <v>110</v>
      </c>
      <c r="AZ634" t="s">
        <v>109</v>
      </c>
      <c r="BA634" t="s">
        <v>136</v>
      </c>
      <c r="BB634" t="s">
        <v>109</v>
      </c>
      <c r="BC634" t="s">
        <v>110</v>
      </c>
      <c r="BD634" t="s">
        <v>110</v>
      </c>
      <c r="BE634" t="s">
        <v>110</v>
      </c>
      <c r="BF634" t="s">
        <v>110</v>
      </c>
      <c r="BG634" t="s">
        <v>110</v>
      </c>
      <c r="BH634" t="s">
        <v>110</v>
      </c>
      <c r="BI634" t="s">
        <v>110</v>
      </c>
      <c r="BJ634" t="s">
        <v>110</v>
      </c>
      <c r="BK634" t="s">
        <v>110</v>
      </c>
      <c r="BL634" t="s">
        <v>109</v>
      </c>
      <c r="BM634" t="s">
        <v>109</v>
      </c>
      <c r="BN634">
        <v>0</v>
      </c>
      <c r="BO634">
        <v>0</v>
      </c>
      <c r="BP634">
        <v>0</v>
      </c>
      <c r="BQ634" t="s">
        <v>109</v>
      </c>
      <c r="BR634" t="s">
        <v>109</v>
      </c>
      <c r="BS634"/>
      <c r="BT634" t="s">
        <v>4218</v>
      </c>
      <c r="BU634" t="s">
        <v>110</v>
      </c>
      <c r="BV634" t="s">
        <v>6869</v>
      </c>
      <c r="BW634" t="s">
        <v>5370</v>
      </c>
      <c r="BX634" t="s">
        <v>231</v>
      </c>
      <c r="BY634" t="s">
        <v>110</v>
      </c>
      <c r="BZ634" t="s">
        <v>110</v>
      </c>
      <c r="CA634" t="s">
        <v>109</v>
      </c>
      <c r="CB634" t="s">
        <v>580</v>
      </c>
      <c r="CC634" t="s">
        <v>110</v>
      </c>
      <c r="CD634" t="s">
        <v>110</v>
      </c>
      <c r="CE634" t="s">
        <v>110</v>
      </c>
      <c r="CF634"/>
      <c r="CG634" s="131">
        <v>41298</v>
      </c>
      <c r="CH634" t="s">
        <v>235</v>
      </c>
      <c r="CI634" t="s">
        <v>110</v>
      </c>
      <c r="CJ634" t="s">
        <v>114</v>
      </c>
      <c r="CK634" t="s">
        <v>109</v>
      </c>
      <c r="CL634" t="s">
        <v>109</v>
      </c>
      <c r="CM634" t="s">
        <v>109</v>
      </c>
      <c r="CN634">
        <v>2022</v>
      </c>
      <c r="CO634" s="1">
        <v>44711</v>
      </c>
      <c r="CP634" t="s">
        <v>110</v>
      </c>
      <c r="CQ634">
        <v>5</v>
      </c>
      <c r="CR634">
        <v>23</v>
      </c>
      <c r="CS634" s="1">
        <v>44711</v>
      </c>
      <c r="CT634" t="s">
        <v>16351</v>
      </c>
      <c r="CU634" t="s">
        <v>8615</v>
      </c>
      <c r="CV634" t="s">
        <v>16291</v>
      </c>
      <c r="CW634" t="s">
        <v>16347</v>
      </c>
      <c r="CX634" t="s">
        <v>7917</v>
      </c>
      <c r="CY634" t="s">
        <v>7903</v>
      </c>
      <c r="CZ634" t="s">
        <v>9582</v>
      </c>
      <c r="DA634" t="s">
        <v>7184</v>
      </c>
      <c r="DB634" t="s">
        <v>5342</v>
      </c>
      <c r="DC634" t="s">
        <v>7206</v>
      </c>
      <c r="DD634" t="s">
        <v>4222</v>
      </c>
      <c r="DE634" t="s">
        <v>7198</v>
      </c>
      <c r="DF634" t="s">
        <v>7187</v>
      </c>
      <c r="DG634" t="s">
        <v>7267</v>
      </c>
      <c r="DH634" t="s">
        <v>110</v>
      </c>
      <c r="DI634" t="s">
        <v>4218</v>
      </c>
      <c r="DJ634" t="s">
        <v>180</v>
      </c>
      <c r="DK634" t="s">
        <v>110</v>
      </c>
      <c r="DL634" t="s">
        <v>110</v>
      </c>
      <c r="DM634" t="s">
        <v>182</v>
      </c>
      <c r="DN634" t="s">
        <v>57</v>
      </c>
      <c r="DO634" t="s">
        <v>7328</v>
      </c>
      <c r="DP634" t="s">
        <v>206</v>
      </c>
      <c r="DQ634" t="s">
        <v>7218</v>
      </c>
      <c r="DR634" t="s">
        <v>7218</v>
      </c>
      <c r="DS634" t="s">
        <v>110</v>
      </c>
      <c r="DT634" t="s">
        <v>109</v>
      </c>
      <c r="DU634" t="s">
        <v>4223</v>
      </c>
      <c r="DV634" t="s">
        <v>9604</v>
      </c>
      <c r="DW634" t="s">
        <v>9605</v>
      </c>
      <c r="DX634" t="s">
        <v>9606</v>
      </c>
    </row>
    <row r="635" spans="7:128">
      <c r="G635">
        <v>282</v>
      </c>
      <c r="H635" t="s">
        <v>109</v>
      </c>
      <c r="I635" t="s">
        <v>4224</v>
      </c>
      <c r="J635" s="131">
        <v>44711</v>
      </c>
      <c r="K635" t="s">
        <v>6580</v>
      </c>
      <c r="L635" t="s">
        <v>108</v>
      </c>
      <c r="M635" t="s">
        <v>124</v>
      </c>
      <c r="N635" t="s">
        <v>108</v>
      </c>
      <c r="O635" t="s">
        <v>510</v>
      </c>
      <c r="P635" t="s">
        <v>162</v>
      </c>
      <c r="Q635">
        <v>1.6</v>
      </c>
      <c r="R635">
        <v>1.6</v>
      </c>
      <c r="S635">
        <v>10.66</v>
      </c>
      <c r="T635">
        <v>12.558</v>
      </c>
      <c r="U635" t="s">
        <v>109</v>
      </c>
      <c r="V635" t="s">
        <v>126</v>
      </c>
      <c r="W635" t="s">
        <v>4095</v>
      </c>
      <c r="X635" t="s">
        <v>4145</v>
      </c>
      <c r="Y635" t="s">
        <v>4095</v>
      </c>
      <c r="Z635" t="s">
        <v>110</v>
      </c>
      <c r="AA635" t="s">
        <v>1470</v>
      </c>
      <c r="AB635" t="s">
        <v>129</v>
      </c>
      <c r="AC635">
        <v>100</v>
      </c>
      <c r="AD635" t="s">
        <v>205</v>
      </c>
      <c r="AE635" t="s">
        <v>832</v>
      </c>
      <c r="AF635" t="s">
        <v>832</v>
      </c>
      <c r="AG635" t="s">
        <v>109</v>
      </c>
      <c r="AH635" s="18">
        <v>44719</v>
      </c>
      <c r="AI635" s="131">
        <v>44902</v>
      </c>
      <c r="AJ635" t="s">
        <v>133</v>
      </c>
      <c r="AK635" t="s">
        <v>4098</v>
      </c>
      <c r="AL635" t="s">
        <v>110</v>
      </c>
      <c r="AM635" t="s">
        <v>109</v>
      </c>
      <c r="AN635" s="131">
        <v>45815</v>
      </c>
      <c r="AO635" t="s">
        <v>132</v>
      </c>
      <c r="AP635" t="s">
        <v>109</v>
      </c>
      <c r="AQ635" t="s">
        <v>109</v>
      </c>
      <c r="AR635" t="s">
        <v>109</v>
      </c>
      <c r="AS635" t="s">
        <v>109</v>
      </c>
      <c r="AT635" t="s">
        <v>109</v>
      </c>
      <c r="AU635" t="s">
        <v>109</v>
      </c>
      <c r="AV635" t="s">
        <v>109</v>
      </c>
      <c r="AW635" t="s">
        <v>110</v>
      </c>
      <c r="AX635" t="s">
        <v>109</v>
      </c>
      <c r="AY635" t="s">
        <v>110</v>
      </c>
      <c r="AZ635" t="s">
        <v>109</v>
      </c>
      <c r="BA635" t="s">
        <v>136</v>
      </c>
      <c r="BB635" t="s">
        <v>109</v>
      </c>
      <c r="BC635" t="s">
        <v>110</v>
      </c>
      <c r="BD635" t="s">
        <v>110</v>
      </c>
      <c r="BE635" t="s">
        <v>110</v>
      </c>
      <c r="BF635" t="s">
        <v>110</v>
      </c>
      <c r="BG635" t="s">
        <v>110</v>
      </c>
      <c r="BH635" t="s">
        <v>110</v>
      </c>
      <c r="BI635" t="s">
        <v>110</v>
      </c>
      <c r="BJ635" t="s">
        <v>110</v>
      </c>
      <c r="BK635" t="s">
        <v>110</v>
      </c>
      <c r="BL635" t="s">
        <v>109</v>
      </c>
      <c r="BM635" t="s">
        <v>109</v>
      </c>
      <c r="BN635">
        <v>0</v>
      </c>
      <c r="BO635">
        <v>0</v>
      </c>
      <c r="BP635">
        <v>0</v>
      </c>
      <c r="BQ635" t="s">
        <v>109</v>
      </c>
      <c r="BR635" t="s">
        <v>109</v>
      </c>
      <c r="BS635"/>
      <c r="BT635" t="s">
        <v>4093</v>
      </c>
      <c r="BU635" t="s">
        <v>110</v>
      </c>
      <c r="BV635" t="s">
        <v>6580</v>
      </c>
      <c r="BW635" t="s">
        <v>141</v>
      </c>
      <c r="BX635" t="s">
        <v>140</v>
      </c>
      <c r="BY635" t="s">
        <v>5690</v>
      </c>
      <c r="BZ635" t="s">
        <v>110</v>
      </c>
      <c r="CA635" t="s">
        <v>109</v>
      </c>
      <c r="CB635" t="s">
        <v>5748</v>
      </c>
      <c r="CC635" t="s">
        <v>5615</v>
      </c>
      <c r="CD635" t="s">
        <v>5749</v>
      </c>
      <c r="CE635" t="s">
        <v>110</v>
      </c>
      <c r="CF635"/>
      <c r="CG635" s="131">
        <v>43650</v>
      </c>
      <c r="CH635" t="s">
        <v>144</v>
      </c>
      <c r="CI635" t="s">
        <v>144</v>
      </c>
      <c r="CJ635" t="s">
        <v>114</v>
      </c>
      <c r="CK635" t="s">
        <v>109</v>
      </c>
      <c r="CL635" t="s">
        <v>109</v>
      </c>
      <c r="CM635" t="s">
        <v>109</v>
      </c>
      <c r="CN635">
        <v>2022</v>
      </c>
      <c r="CO635" s="1">
        <v>44711</v>
      </c>
      <c r="CP635" t="s">
        <v>7179</v>
      </c>
      <c r="CQ635">
        <v>5</v>
      </c>
      <c r="CR635">
        <v>23</v>
      </c>
      <c r="CS635" s="1">
        <v>44711</v>
      </c>
      <c r="CT635" t="s">
        <v>16351</v>
      </c>
      <c r="CU635" t="s">
        <v>8615</v>
      </c>
      <c r="CV635" t="s">
        <v>16291</v>
      </c>
      <c r="CW635" t="s">
        <v>16347</v>
      </c>
      <c r="CX635" t="s">
        <v>7917</v>
      </c>
      <c r="CY635" t="s">
        <v>7903</v>
      </c>
      <c r="CZ635" t="s">
        <v>9582</v>
      </c>
      <c r="DA635" t="s">
        <v>7184</v>
      </c>
      <c r="DB635" t="s">
        <v>5342</v>
      </c>
      <c r="DC635" t="s">
        <v>7185</v>
      </c>
      <c r="DD635" t="s">
        <v>4099</v>
      </c>
      <c r="DE635" t="s">
        <v>7198</v>
      </c>
      <c r="DF635" t="s">
        <v>7187</v>
      </c>
      <c r="DG635" t="s">
        <v>7188</v>
      </c>
      <c r="DH635" t="s">
        <v>110</v>
      </c>
      <c r="DI635" t="s">
        <v>110</v>
      </c>
      <c r="DJ635" t="s">
        <v>205</v>
      </c>
      <c r="DK635" t="s">
        <v>110</v>
      </c>
      <c r="DL635" t="s">
        <v>110</v>
      </c>
      <c r="DM635" t="s">
        <v>7189</v>
      </c>
      <c r="DN635" t="s">
        <v>57</v>
      </c>
      <c r="DO635" t="s">
        <v>7894</v>
      </c>
      <c r="DP635" t="s">
        <v>110</v>
      </c>
      <c r="DQ635" t="s">
        <v>110</v>
      </c>
      <c r="DR635" t="s">
        <v>7213</v>
      </c>
      <c r="DS635" t="s">
        <v>110</v>
      </c>
      <c r="DT635" t="s">
        <v>109</v>
      </c>
      <c r="DU635" t="s">
        <v>4225</v>
      </c>
      <c r="DV635" t="s">
        <v>9607</v>
      </c>
      <c r="DW635" t="s">
        <v>9605</v>
      </c>
      <c r="DX635" t="s">
        <v>9608</v>
      </c>
    </row>
    <row r="636" spans="7:128">
      <c r="G636">
        <v>281</v>
      </c>
      <c r="H636" t="s">
        <v>109</v>
      </c>
      <c r="I636" t="s">
        <v>4226</v>
      </c>
      <c r="J636" s="131">
        <v>44708</v>
      </c>
      <c r="K636" t="s">
        <v>6671</v>
      </c>
      <c r="L636" t="s">
        <v>108</v>
      </c>
      <c r="M636" t="s">
        <v>124</v>
      </c>
      <c r="N636" t="s">
        <v>108</v>
      </c>
      <c r="O636" t="s">
        <v>510</v>
      </c>
      <c r="P636" t="s">
        <v>162</v>
      </c>
      <c r="Q636">
        <v>1.65</v>
      </c>
      <c r="R636">
        <v>1.65</v>
      </c>
      <c r="S636">
        <v>11.05</v>
      </c>
      <c r="T636">
        <v>12.952</v>
      </c>
      <c r="U636" t="s">
        <v>109</v>
      </c>
      <c r="V636" t="s">
        <v>126</v>
      </c>
      <c r="W636" t="s">
        <v>565</v>
      </c>
      <c r="X636" t="s">
        <v>110</v>
      </c>
      <c r="Y636" t="s">
        <v>110</v>
      </c>
      <c r="Z636" t="s">
        <v>110</v>
      </c>
      <c r="AA636" t="s">
        <v>110</v>
      </c>
      <c r="AB636" t="s">
        <v>129</v>
      </c>
      <c r="AC636">
        <v>100</v>
      </c>
      <c r="AD636" t="s">
        <v>205</v>
      </c>
      <c r="AE636" t="s">
        <v>225</v>
      </c>
      <c r="AF636" t="s">
        <v>225</v>
      </c>
      <c r="AG636" t="s">
        <v>109</v>
      </c>
      <c r="AH636" s="18">
        <v>44712</v>
      </c>
      <c r="AI636" s="131">
        <v>44895</v>
      </c>
      <c r="AJ636" t="s">
        <v>133</v>
      </c>
      <c r="AK636" t="s">
        <v>3092</v>
      </c>
      <c r="AL636" t="s">
        <v>110</v>
      </c>
      <c r="AM636" t="s">
        <v>109</v>
      </c>
      <c r="AN636" s="131">
        <v>45808</v>
      </c>
      <c r="AO636" t="s">
        <v>132</v>
      </c>
      <c r="AP636" t="s">
        <v>109</v>
      </c>
      <c r="AQ636" t="s">
        <v>109</v>
      </c>
      <c r="AR636" t="s">
        <v>109</v>
      </c>
      <c r="AS636" t="s">
        <v>109</v>
      </c>
      <c r="AT636" t="s">
        <v>109</v>
      </c>
      <c r="AU636" t="s">
        <v>109</v>
      </c>
      <c r="AV636" t="s">
        <v>109</v>
      </c>
      <c r="AW636" t="s">
        <v>110</v>
      </c>
      <c r="AX636" t="s">
        <v>109</v>
      </c>
      <c r="AY636" t="s">
        <v>110</v>
      </c>
      <c r="AZ636" t="s">
        <v>109</v>
      </c>
      <c r="BA636" t="s">
        <v>136</v>
      </c>
      <c r="BB636" t="s">
        <v>109</v>
      </c>
      <c r="BC636" t="s">
        <v>110</v>
      </c>
      <c r="BD636" t="s">
        <v>110</v>
      </c>
      <c r="BE636" t="s">
        <v>110</v>
      </c>
      <c r="BF636" t="s">
        <v>110</v>
      </c>
      <c r="BG636" t="s">
        <v>110</v>
      </c>
      <c r="BH636" t="s">
        <v>110</v>
      </c>
      <c r="BI636" t="s">
        <v>110</v>
      </c>
      <c r="BJ636" t="s">
        <v>110</v>
      </c>
      <c r="BK636" t="s">
        <v>110</v>
      </c>
      <c r="BL636" t="s">
        <v>109</v>
      </c>
      <c r="BM636" t="s">
        <v>109</v>
      </c>
      <c r="BN636">
        <v>0</v>
      </c>
      <c r="BO636">
        <v>0</v>
      </c>
      <c r="BP636">
        <v>0</v>
      </c>
      <c r="BQ636" t="s">
        <v>109</v>
      </c>
      <c r="BR636" t="s">
        <v>109</v>
      </c>
      <c r="BS636"/>
      <c r="BT636" t="s">
        <v>3090</v>
      </c>
      <c r="BU636" t="s">
        <v>110</v>
      </c>
      <c r="BV636" t="s">
        <v>6671</v>
      </c>
      <c r="BW636" t="s">
        <v>141</v>
      </c>
      <c r="BX636" t="s">
        <v>140</v>
      </c>
      <c r="BY636" t="s">
        <v>605</v>
      </c>
      <c r="BZ636" t="s">
        <v>110</v>
      </c>
      <c r="CA636" t="s">
        <v>109</v>
      </c>
      <c r="CB636" t="s">
        <v>635</v>
      </c>
      <c r="CC636" t="s">
        <v>5615</v>
      </c>
      <c r="CD636" t="s">
        <v>6672</v>
      </c>
      <c r="CE636" t="s">
        <v>110</v>
      </c>
      <c r="CF636"/>
      <c r="CG636" s="131">
        <v>43139</v>
      </c>
      <c r="CH636" t="s">
        <v>144</v>
      </c>
      <c r="CI636" t="s">
        <v>144</v>
      </c>
      <c r="CJ636" t="s">
        <v>114</v>
      </c>
      <c r="CK636" t="s">
        <v>109</v>
      </c>
      <c r="CL636" t="s">
        <v>114</v>
      </c>
      <c r="CM636" t="s">
        <v>109</v>
      </c>
      <c r="CN636">
        <v>2022</v>
      </c>
      <c r="CO636" s="1">
        <v>44708</v>
      </c>
      <c r="CP636" t="s">
        <v>7179</v>
      </c>
      <c r="CQ636">
        <v>5</v>
      </c>
      <c r="CR636">
        <v>22</v>
      </c>
      <c r="CS636" s="1">
        <v>44704</v>
      </c>
      <c r="CT636" t="s">
        <v>16352</v>
      </c>
      <c r="CU636" t="s">
        <v>8615</v>
      </c>
      <c r="CV636" t="s">
        <v>16291</v>
      </c>
      <c r="CW636" t="s">
        <v>16347</v>
      </c>
      <c r="CX636" t="s">
        <v>7917</v>
      </c>
      <c r="CY636" t="s">
        <v>7931</v>
      </c>
      <c r="CZ636" t="s">
        <v>9582</v>
      </c>
      <c r="DA636" t="s">
        <v>7184</v>
      </c>
      <c r="DB636" t="s">
        <v>5342</v>
      </c>
      <c r="DC636" t="s">
        <v>7185</v>
      </c>
      <c r="DD636" t="s">
        <v>3093</v>
      </c>
      <c r="DE636" t="s">
        <v>7198</v>
      </c>
      <c r="DF636" t="s">
        <v>7187</v>
      </c>
      <c r="DG636" t="s">
        <v>7188</v>
      </c>
      <c r="DH636" t="s">
        <v>110</v>
      </c>
      <c r="DI636" t="s">
        <v>110</v>
      </c>
      <c r="DJ636" t="s">
        <v>205</v>
      </c>
      <c r="DK636" t="s">
        <v>110</v>
      </c>
      <c r="DL636" t="s">
        <v>110</v>
      </c>
      <c r="DM636" t="s">
        <v>7189</v>
      </c>
      <c r="DN636" t="s">
        <v>57</v>
      </c>
      <c r="DO636" t="s">
        <v>9609</v>
      </c>
      <c r="DP636" t="s">
        <v>110</v>
      </c>
      <c r="DQ636" t="s">
        <v>110</v>
      </c>
      <c r="DR636" t="s">
        <v>7213</v>
      </c>
      <c r="DS636" t="s">
        <v>110</v>
      </c>
      <c r="DT636" t="s">
        <v>109</v>
      </c>
      <c r="DU636" t="s">
        <v>4227</v>
      </c>
      <c r="DV636" t="s">
        <v>9610</v>
      </c>
      <c r="DW636" t="s">
        <v>9611</v>
      </c>
      <c r="DX636" t="s">
        <v>9457</v>
      </c>
    </row>
    <row r="637" spans="7:128">
      <c r="G637">
        <v>280</v>
      </c>
      <c r="H637" t="s">
        <v>109</v>
      </c>
      <c r="I637" t="s">
        <v>4229</v>
      </c>
      <c r="J637" s="131">
        <v>44708</v>
      </c>
      <c r="K637" t="s">
        <v>9612</v>
      </c>
      <c r="L637" t="s">
        <v>108</v>
      </c>
      <c r="M637" t="s">
        <v>124</v>
      </c>
      <c r="N637" t="s">
        <v>108</v>
      </c>
      <c r="O637" t="s">
        <v>510</v>
      </c>
      <c r="P637" t="s">
        <v>162</v>
      </c>
      <c r="Q637">
        <v>1</v>
      </c>
      <c r="R637">
        <v>1</v>
      </c>
      <c r="S637">
        <v>6.56</v>
      </c>
      <c r="T637">
        <v>7.85</v>
      </c>
      <c r="U637" t="s">
        <v>389</v>
      </c>
      <c r="V637" t="s">
        <v>126</v>
      </c>
      <c r="W637" t="s">
        <v>1310</v>
      </c>
      <c r="X637" t="s">
        <v>110</v>
      </c>
      <c r="Y637" t="s">
        <v>1310</v>
      </c>
      <c r="Z637" t="s">
        <v>1310</v>
      </c>
      <c r="AA637" t="s">
        <v>110</v>
      </c>
      <c r="AB637" t="s">
        <v>129</v>
      </c>
      <c r="AC637">
        <v>100</v>
      </c>
      <c r="AD637" t="s">
        <v>180</v>
      </c>
      <c r="AE637" t="s">
        <v>832</v>
      </c>
      <c r="AF637" t="s">
        <v>832</v>
      </c>
      <c r="AG637" t="s">
        <v>109</v>
      </c>
      <c r="AH637" s="18">
        <v>44679</v>
      </c>
      <c r="AI637" s="131">
        <v>44862</v>
      </c>
      <c r="AJ637" t="s">
        <v>167</v>
      </c>
      <c r="AK637" t="s">
        <v>4230</v>
      </c>
      <c r="AL637" t="s">
        <v>110</v>
      </c>
      <c r="AM637" t="s">
        <v>109</v>
      </c>
      <c r="AN637" s="131">
        <v>45775</v>
      </c>
      <c r="AO637" t="s">
        <v>132</v>
      </c>
      <c r="AP637" t="s">
        <v>109</v>
      </c>
      <c r="AQ637" t="s">
        <v>109</v>
      </c>
      <c r="AR637" t="s">
        <v>109</v>
      </c>
      <c r="AS637" t="s">
        <v>109</v>
      </c>
      <c r="AT637" t="s">
        <v>109</v>
      </c>
      <c r="AU637" t="s">
        <v>109</v>
      </c>
      <c r="AV637" t="s">
        <v>109</v>
      </c>
      <c r="AW637" t="s">
        <v>110</v>
      </c>
      <c r="AX637" t="s">
        <v>109</v>
      </c>
      <c r="AY637" t="s">
        <v>110</v>
      </c>
      <c r="AZ637" t="s">
        <v>109</v>
      </c>
      <c r="BA637" t="s">
        <v>389</v>
      </c>
      <c r="BB637" t="s">
        <v>109</v>
      </c>
      <c r="BC637" t="s">
        <v>110</v>
      </c>
      <c r="BD637" t="s">
        <v>110</v>
      </c>
      <c r="BE637" t="s">
        <v>110</v>
      </c>
      <c r="BF637" t="s">
        <v>110</v>
      </c>
      <c r="BG637" t="s">
        <v>110</v>
      </c>
      <c r="BH637" t="s">
        <v>110</v>
      </c>
      <c r="BI637" t="s">
        <v>110</v>
      </c>
      <c r="BJ637" t="s">
        <v>110</v>
      </c>
      <c r="BK637" t="s">
        <v>110</v>
      </c>
      <c r="BL637" t="s">
        <v>109</v>
      </c>
      <c r="BM637" t="s">
        <v>109</v>
      </c>
      <c r="BN637">
        <v>0</v>
      </c>
      <c r="BO637">
        <v>0</v>
      </c>
      <c r="BP637">
        <v>0</v>
      </c>
      <c r="BQ637" t="s">
        <v>109</v>
      </c>
      <c r="BR637" t="s">
        <v>109</v>
      </c>
      <c r="BS637"/>
      <c r="BT637" t="s">
        <v>4228</v>
      </c>
      <c r="BU637" t="s">
        <v>110</v>
      </c>
      <c r="BV637" t="s">
        <v>6783</v>
      </c>
      <c r="BW637" t="s">
        <v>141</v>
      </c>
      <c r="BX637" t="s">
        <v>140</v>
      </c>
      <c r="BY637" t="s">
        <v>5677</v>
      </c>
      <c r="BZ637" t="s">
        <v>110</v>
      </c>
      <c r="CA637" t="s">
        <v>109</v>
      </c>
      <c r="CB637" t="s">
        <v>294</v>
      </c>
      <c r="CC637" t="s">
        <v>5686</v>
      </c>
      <c r="CD637" t="s">
        <v>6606</v>
      </c>
      <c r="CE637" t="s">
        <v>110</v>
      </c>
      <c r="CF637"/>
      <c r="CG637" s="131">
        <v>42558</v>
      </c>
      <c r="CH637" t="s">
        <v>144</v>
      </c>
      <c r="CI637" t="s">
        <v>144</v>
      </c>
      <c r="CJ637" t="s">
        <v>114</v>
      </c>
      <c r="CK637" t="s">
        <v>109</v>
      </c>
      <c r="CL637" t="s">
        <v>109</v>
      </c>
      <c r="CM637" t="s">
        <v>109</v>
      </c>
      <c r="CN637">
        <v>2022</v>
      </c>
      <c r="CO637" s="1">
        <v>44708</v>
      </c>
      <c r="CP637" t="s">
        <v>7179</v>
      </c>
      <c r="CQ637">
        <v>5</v>
      </c>
      <c r="CR637">
        <v>22</v>
      </c>
      <c r="CS637" s="1">
        <v>44704</v>
      </c>
      <c r="CT637" t="s">
        <v>16352</v>
      </c>
      <c r="CU637" t="s">
        <v>8615</v>
      </c>
      <c r="CV637" t="s">
        <v>16291</v>
      </c>
      <c r="CW637" t="s">
        <v>16347</v>
      </c>
      <c r="CX637" t="s">
        <v>7917</v>
      </c>
      <c r="CY637" t="s">
        <v>7931</v>
      </c>
      <c r="CZ637" t="s">
        <v>9582</v>
      </c>
      <c r="DA637" t="s">
        <v>7184</v>
      </c>
      <c r="DB637" t="s">
        <v>5342</v>
      </c>
      <c r="DC637" t="s">
        <v>7185</v>
      </c>
      <c r="DD637" t="s">
        <v>4231</v>
      </c>
      <c r="DE637" t="s">
        <v>7198</v>
      </c>
      <c r="DF637" t="s">
        <v>7187</v>
      </c>
      <c r="DG637" t="s">
        <v>7188</v>
      </c>
      <c r="DH637" t="s">
        <v>110</v>
      </c>
      <c r="DI637" t="s">
        <v>4232</v>
      </c>
      <c r="DJ637" t="s">
        <v>180</v>
      </c>
      <c r="DK637" t="s">
        <v>110</v>
      </c>
      <c r="DL637" t="s">
        <v>110</v>
      </c>
      <c r="DM637" t="s">
        <v>7189</v>
      </c>
      <c r="DN637" t="s">
        <v>57</v>
      </c>
      <c r="DO637" t="s">
        <v>9368</v>
      </c>
      <c r="DP637" t="s">
        <v>110</v>
      </c>
      <c r="DQ637" t="s">
        <v>110</v>
      </c>
      <c r="DR637" t="s">
        <v>7213</v>
      </c>
      <c r="DS637" t="s">
        <v>110</v>
      </c>
      <c r="DT637" t="s">
        <v>109</v>
      </c>
      <c r="DU637" t="s">
        <v>4233</v>
      </c>
      <c r="DV637" t="s">
        <v>9613</v>
      </c>
      <c r="DW637" t="s">
        <v>9611</v>
      </c>
      <c r="DX637" t="s">
        <v>9614</v>
      </c>
    </row>
    <row r="638" spans="7:128">
      <c r="G638">
        <v>279</v>
      </c>
      <c r="H638" t="s">
        <v>109</v>
      </c>
      <c r="I638" t="s">
        <v>4241</v>
      </c>
      <c r="J638" s="131">
        <v>44708</v>
      </c>
      <c r="K638" t="s">
        <v>9615</v>
      </c>
      <c r="L638" t="s">
        <v>108</v>
      </c>
      <c r="M638" t="s">
        <v>300</v>
      </c>
      <c r="N638" t="s">
        <v>108</v>
      </c>
      <c r="O638" t="s">
        <v>510</v>
      </c>
      <c r="P638" t="s">
        <v>162</v>
      </c>
      <c r="Q638">
        <v>0.9</v>
      </c>
      <c r="R638">
        <v>0.9</v>
      </c>
      <c r="S638">
        <v>6.03</v>
      </c>
      <c r="T638">
        <v>7.0650000000000004</v>
      </c>
      <c r="U638" t="s">
        <v>109</v>
      </c>
      <c r="V638" t="s">
        <v>126</v>
      </c>
      <c r="W638" t="s">
        <v>876</v>
      </c>
      <c r="X638" t="s">
        <v>110</v>
      </c>
      <c r="Y638" t="s">
        <v>876</v>
      </c>
      <c r="Z638" t="s">
        <v>110</v>
      </c>
      <c r="AA638" t="s">
        <v>110</v>
      </c>
      <c r="AB638" t="s">
        <v>129</v>
      </c>
      <c r="AC638">
        <v>100</v>
      </c>
      <c r="AD638" t="s">
        <v>309</v>
      </c>
      <c r="AE638" t="s">
        <v>131</v>
      </c>
      <c r="AF638" t="s">
        <v>131</v>
      </c>
      <c r="AG638" t="s">
        <v>109</v>
      </c>
      <c r="AH638" s="18">
        <v>44719</v>
      </c>
      <c r="AI638" s="131">
        <v>44902</v>
      </c>
      <c r="AJ638" t="s">
        <v>167</v>
      </c>
      <c r="AK638" t="s">
        <v>4236</v>
      </c>
      <c r="AL638" t="s">
        <v>110</v>
      </c>
      <c r="AM638" t="s">
        <v>109</v>
      </c>
      <c r="AN638" s="131">
        <v>45815</v>
      </c>
      <c r="AO638" t="s">
        <v>132</v>
      </c>
      <c r="AP638" t="s">
        <v>109</v>
      </c>
      <c r="AQ638" t="s">
        <v>109</v>
      </c>
      <c r="AR638" t="s">
        <v>109</v>
      </c>
      <c r="AS638" t="s">
        <v>109</v>
      </c>
      <c r="AT638" t="s">
        <v>109</v>
      </c>
      <c r="AU638" t="s">
        <v>109</v>
      </c>
      <c r="AV638" t="s">
        <v>109</v>
      </c>
      <c r="AW638" t="s">
        <v>110</v>
      </c>
      <c r="AX638" t="s">
        <v>109</v>
      </c>
      <c r="AY638" t="s">
        <v>110</v>
      </c>
      <c r="AZ638" t="s">
        <v>109</v>
      </c>
      <c r="BA638" t="s">
        <v>136</v>
      </c>
      <c r="BB638" t="s">
        <v>109</v>
      </c>
      <c r="BC638" t="s">
        <v>110</v>
      </c>
      <c r="BD638" t="s">
        <v>110</v>
      </c>
      <c r="BE638" t="s">
        <v>110</v>
      </c>
      <c r="BF638" t="s">
        <v>110</v>
      </c>
      <c r="BG638" t="s">
        <v>110</v>
      </c>
      <c r="BH638" t="s">
        <v>110</v>
      </c>
      <c r="BI638" t="s">
        <v>110</v>
      </c>
      <c r="BJ638" t="s">
        <v>110</v>
      </c>
      <c r="BK638" t="s">
        <v>110</v>
      </c>
      <c r="BL638" t="s">
        <v>109</v>
      </c>
      <c r="BM638" t="s">
        <v>109</v>
      </c>
      <c r="BN638">
        <v>0</v>
      </c>
      <c r="BO638">
        <v>0</v>
      </c>
      <c r="BP638">
        <v>0</v>
      </c>
      <c r="BQ638" t="s">
        <v>109</v>
      </c>
      <c r="BR638" t="s">
        <v>109</v>
      </c>
      <c r="BS638"/>
      <c r="BT638" t="s">
        <v>4234</v>
      </c>
      <c r="BU638" t="s">
        <v>7178</v>
      </c>
      <c r="BV638" t="s">
        <v>6352</v>
      </c>
      <c r="BW638" t="s">
        <v>141</v>
      </c>
      <c r="BX638" t="s">
        <v>140</v>
      </c>
      <c r="BY638" t="s">
        <v>5690</v>
      </c>
      <c r="BZ638" t="s">
        <v>110</v>
      </c>
      <c r="CA638" t="s">
        <v>109</v>
      </c>
      <c r="CB638" t="s">
        <v>294</v>
      </c>
      <c r="CC638" t="s">
        <v>6046</v>
      </c>
      <c r="CD638" t="s">
        <v>295</v>
      </c>
      <c r="CE638" t="s">
        <v>110</v>
      </c>
      <c r="CF638"/>
      <c r="CG638" s="131">
        <v>44546</v>
      </c>
      <c r="CH638" t="s">
        <v>144</v>
      </c>
      <c r="CI638" t="s">
        <v>144</v>
      </c>
      <c r="CJ638" t="s">
        <v>114</v>
      </c>
      <c r="CK638" t="s">
        <v>109</v>
      </c>
      <c r="CL638" t="s">
        <v>109</v>
      </c>
      <c r="CM638" t="s">
        <v>109</v>
      </c>
      <c r="CN638">
        <v>2022</v>
      </c>
      <c r="CO638" s="1">
        <v>44708</v>
      </c>
      <c r="CP638" t="s">
        <v>7179</v>
      </c>
      <c r="CQ638">
        <v>5</v>
      </c>
      <c r="CR638">
        <v>22</v>
      </c>
      <c r="CS638" s="1">
        <v>44704</v>
      </c>
      <c r="CT638" t="s">
        <v>16352</v>
      </c>
      <c r="CU638" t="s">
        <v>8615</v>
      </c>
      <c r="CV638" t="s">
        <v>16291</v>
      </c>
      <c r="CW638" t="s">
        <v>16347</v>
      </c>
      <c r="CX638" t="s">
        <v>7917</v>
      </c>
      <c r="CY638" t="s">
        <v>7931</v>
      </c>
      <c r="CZ638" t="s">
        <v>9582</v>
      </c>
      <c r="DA638" t="s">
        <v>7184</v>
      </c>
      <c r="DB638" t="s">
        <v>5342</v>
      </c>
      <c r="DC638" t="s">
        <v>7185</v>
      </c>
      <c r="DD638" t="s">
        <v>4237</v>
      </c>
      <c r="DE638" t="s">
        <v>7198</v>
      </c>
      <c r="DF638" t="s">
        <v>7187</v>
      </c>
      <c r="DG638" t="s">
        <v>7188</v>
      </c>
      <c r="DH638" t="s">
        <v>110</v>
      </c>
      <c r="DI638" t="s">
        <v>4234</v>
      </c>
      <c r="DJ638" t="s">
        <v>130</v>
      </c>
      <c r="DK638" t="s">
        <v>110</v>
      </c>
      <c r="DL638" t="s">
        <v>303</v>
      </c>
      <c r="DM638" t="s">
        <v>7189</v>
      </c>
      <c r="DN638" t="s">
        <v>7268</v>
      </c>
      <c r="DO638" t="s">
        <v>7402</v>
      </c>
      <c r="DP638" t="s">
        <v>110</v>
      </c>
      <c r="DQ638" t="s">
        <v>110</v>
      </c>
      <c r="DR638" t="s">
        <v>7192</v>
      </c>
      <c r="DS638" t="s">
        <v>7193</v>
      </c>
      <c r="DT638" t="s">
        <v>109</v>
      </c>
      <c r="DU638" t="s">
        <v>4242</v>
      </c>
      <c r="DV638" t="s">
        <v>9616</v>
      </c>
      <c r="DW638" t="s">
        <v>9611</v>
      </c>
      <c r="DX638" t="s">
        <v>9617</v>
      </c>
    </row>
    <row r="639" spans="7:128">
      <c r="G639">
        <v>278</v>
      </c>
      <c r="H639" t="s">
        <v>109</v>
      </c>
      <c r="I639" t="s">
        <v>4235</v>
      </c>
      <c r="J639" s="131">
        <v>44708</v>
      </c>
      <c r="K639" t="s">
        <v>9618</v>
      </c>
      <c r="L639" t="s">
        <v>108</v>
      </c>
      <c r="M639" t="s">
        <v>300</v>
      </c>
      <c r="N639" t="s">
        <v>108</v>
      </c>
      <c r="O639" t="s">
        <v>510</v>
      </c>
      <c r="P639" t="s">
        <v>162</v>
      </c>
      <c r="Q639">
        <v>0.27</v>
      </c>
      <c r="R639">
        <v>0.27</v>
      </c>
      <c r="S639">
        <v>1.81</v>
      </c>
      <c r="T639">
        <v>2.12</v>
      </c>
      <c r="U639" t="s">
        <v>109</v>
      </c>
      <c r="V639" t="s">
        <v>126</v>
      </c>
      <c r="W639" t="s">
        <v>876</v>
      </c>
      <c r="X639" t="s">
        <v>110</v>
      </c>
      <c r="Y639" t="s">
        <v>876</v>
      </c>
      <c r="Z639" t="s">
        <v>110</v>
      </c>
      <c r="AA639" t="s">
        <v>110</v>
      </c>
      <c r="AB639" t="s">
        <v>129</v>
      </c>
      <c r="AC639">
        <v>100</v>
      </c>
      <c r="AD639" t="s">
        <v>309</v>
      </c>
      <c r="AE639" t="s">
        <v>131</v>
      </c>
      <c r="AF639" t="s">
        <v>131</v>
      </c>
      <c r="AG639" t="s">
        <v>109</v>
      </c>
      <c r="AH639" s="18">
        <v>44719</v>
      </c>
      <c r="AI639" s="131">
        <v>44902</v>
      </c>
      <c r="AJ639" t="s">
        <v>167</v>
      </c>
      <c r="AK639" t="s">
        <v>4236</v>
      </c>
      <c r="AL639" t="s">
        <v>110</v>
      </c>
      <c r="AM639" t="s">
        <v>109</v>
      </c>
      <c r="AN639" s="131">
        <v>45815</v>
      </c>
      <c r="AO639" t="s">
        <v>132</v>
      </c>
      <c r="AP639" t="s">
        <v>109</v>
      </c>
      <c r="AQ639" t="s">
        <v>109</v>
      </c>
      <c r="AR639" t="s">
        <v>109</v>
      </c>
      <c r="AS639" t="s">
        <v>109</v>
      </c>
      <c r="AT639" t="s">
        <v>109</v>
      </c>
      <c r="AU639" t="s">
        <v>109</v>
      </c>
      <c r="AV639" t="s">
        <v>109</v>
      </c>
      <c r="AW639" t="s">
        <v>110</v>
      </c>
      <c r="AX639" t="s">
        <v>109</v>
      </c>
      <c r="AY639" t="s">
        <v>110</v>
      </c>
      <c r="AZ639" t="s">
        <v>109</v>
      </c>
      <c r="BA639" t="s">
        <v>136</v>
      </c>
      <c r="BB639" t="s">
        <v>109</v>
      </c>
      <c r="BC639" t="s">
        <v>110</v>
      </c>
      <c r="BD639" t="s">
        <v>110</v>
      </c>
      <c r="BE639" t="s">
        <v>110</v>
      </c>
      <c r="BF639" t="s">
        <v>110</v>
      </c>
      <c r="BG639" t="s">
        <v>110</v>
      </c>
      <c r="BH639" t="s">
        <v>110</v>
      </c>
      <c r="BI639" t="s">
        <v>110</v>
      </c>
      <c r="BJ639" t="s">
        <v>110</v>
      </c>
      <c r="BK639" t="s">
        <v>110</v>
      </c>
      <c r="BL639" t="s">
        <v>109</v>
      </c>
      <c r="BM639" t="s">
        <v>109</v>
      </c>
      <c r="BN639">
        <v>0</v>
      </c>
      <c r="BO639">
        <v>0</v>
      </c>
      <c r="BP639">
        <v>0</v>
      </c>
      <c r="BQ639" t="s">
        <v>109</v>
      </c>
      <c r="BR639" t="s">
        <v>109</v>
      </c>
      <c r="BS639"/>
      <c r="BT639" t="s">
        <v>4234</v>
      </c>
      <c r="BU639" t="s">
        <v>8320</v>
      </c>
      <c r="BV639" t="s">
        <v>6352</v>
      </c>
      <c r="BW639" t="s">
        <v>141</v>
      </c>
      <c r="BX639" t="s">
        <v>140</v>
      </c>
      <c r="BY639" t="s">
        <v>5690</v>
      </c>
      <c r="BZ639" t="s">
        <v>110</v>
      </c>
      <c r="CA639" t="s">
        <v>109</v>
      </c>
      <c r="CB639" t="s">
        <v>294</v>
      </c>
      <c r="CC639" t="s">
        <v>6046</v>
      </c>
      <c r="CD639" t="s">
        <v>295</v>
      </c>
      <c r="CE639" t="s">
        <v>110</v>
      </c>
      <c r="CF639"/>
      <c r="CG639" s="131">
        <v>44546</v>
      </c>
      <c r="CH639" t="s">
        <v>144</v>
      </c>
      <c r="CI639" t="s">
        <v>144</v>
      </c>
      <c r="CJ639" t="s">
        <v>114</v>
      </c>
      <c r="CK639" t="s">
        <v>109</v>
      </c>
      <c r="CL639" t="s">
        <v>109</v>
      </c>
      <c r="CM639" t="s">
        <v>109</v>
      </c>
      <c r="CN639">
        <v>2022</v>
      </c>
      <c r="CO639" s="1">
        <v>44708</v>
      </c>
      <c r="CP639" t="s">
        <v>7179</v>
      </c>
      <c r="CQ639">
        <v>5</v>
      </c>
      <c r="CR639">
        <v>22</v>
      </c>
      <c r="CS639" s="1">
        <v>44704</v>
      </c>
      <c r="CT639" t="s">
        <v>16352</v>
      </c>
      <c r="CU639" t="s">
        <v>8615</v>
      </c>
      <c r="CV639" t="s">
        <v>16291</v>
      </c>
      <c r="CW639" t="s">
        <v>16347</v>
      </c>
      <c r="CX639" t="s">
        <v>7917</v>
      </c>
      <c r="CY639" t="s">
        <v>7931</v>
      </c>
      <c r="CZ639" t="s">
        <v>9582</v>
      </c>
      <c r="DA639" t="s">
        <v>7184</v>
      </c>
      <c r="DB639" t="s">
        <v>5342</v>
      </c>
      <c r="DC639" t="s">
        <v>7185</v>
      </c>
      <c r="DD639" t="s">
        <v>4237</v>
      </c>
      <c r="DE639" t="s">
        <v>7198</v>
      </c>
      <c r="DF639" t="s">
        <v>7187</v>
      </c>
      <c r="DG639" t="s">
        <v>7188</v>
      </c>
      <c r="DH639" t="s">
        <v>110</v>
      </c>
      <c r="DI639" t="s">
        <v>4234</v>
      </c>
      <c r="DJ639" t="s">
        <v>130</v>
      </c>
      <c r="DK639" t="s">
        <v>110</v>
      </c>
      <c r="DL639" t="s">
        <v>3802</v>
      </c>
      <c r="DM639" t="s">
        <v>7189</v>
      </c>
      <c r="DN639" t="s">
        <v>7268</v>
      </c>
      <c r="DO639" t="s">
        <v>9619</v>
      </c>
      <c r="DP639" t="s">
        <v>110</v>
      </c>
      <c r="DQ639" t="s">
        <v>110</v>
      </c>
      <c r="DR639" t="s">
        <v>7192</v>
      </c>
      <c r="DS639" t="s">
        <v>7259</v>
      </c>
      <c r="DT639" t="s">
        <v>109</v>
      </c>
      <c r="DU639" t="s">
        <v>4238</v>
      </c>
      <c r="DV639" t="s">
        <v>9616</v>
      </c>
      <c r="DW639" t="s">
        <v>9611</v>
      </c>
      <c r="DX639" t="s">
        <v>9617</v>
      </c>
    </row>
    <row r="640" spans="7:128">
      <c r="G640">
        <v>277</v>
      </c>
      <c r="H640" t="s">
        <v>109</v>
      </c>
      <c r="I640" t="s">
        <v>4239</v>
      </c>
      <c r="J640" s="131">
        <v>44708</v>
      </c>
      <c r="K640" t="s">
        <v>9620</v>
      </c>
      <c r="L640" t="s">
        <v>108</v>
      </c>
      <c r="M640" t="s">
        <v>300</v>
      </c>
      <c r="N640" t="s">
        <v>108</v>
      </c>
      <c r="O640" t="s">
        <v>510</v>
      </c>
      <c r="P640" t="s">
        <v>162</v>
      </c>
      <c r="Q640">
        <v>0.48</v>
      </c>
      <c r="R640">
        <v>0.48</v>
      </c>
      <c r="S640">
        <v>3.22</v>
      </c>
      <c r="T640">
        <v>3.7679999999999998</v>
      </c>
      <c r="U640" t="s">
        <v>109</v>
      </c>
      <c r="V640" t="s">
        <v>126</v>
      </c>
      <c r="W640" t="s">
        <v>876</v>
      </c>
      <c r="X640" t="s">
        <v>110</v>
      </c>
      <c r="Y640" t="s">
        <v>876</v>
      </c>
      <c r="Z640" t="s">
        <v>110</v>
      </c>
      <c r="AA640" t="s">
        <v>110</v>
      </c>
      <c r="AB640" t="s">
        <v>129</v>
      </c>
      <c r="AC640">
        <v>100</v>
      </c>
      <c r="AD640" t="s">
        <v>309</v>
      </c>
      <c r="AE640" t="s">
        <v>131</v>
      </c>
      <c r="AF640" t="s">
        <v>131</v>
      </c>
      <c r="AG640" t="s">
        <v>109</v>
      </c>
      <c r="AH640" s="18">
        <v>44719</v>
      </c>
      <c r="AI640" s="131">
        <v>44902</v>
      </c>
      <c r="AJ640" t="s">
        <v>167</v>
      </c>
      <c r="AK640" t="s">
        <v>4236</v>
      </c>
      <c r="AL640" t="s">
        <v>110</v>
      </c>
      <c r="AM640" t="s">
        <v>109</v>
      </c>
      <c r="AN640" s="131">
        <v>45815</v>
      </c>
      <c r="AO640" t="s">
        <v>132</v>
      </c>
      <c r="AP640" t="s">
        <v>109</v>
      </c>
      <c r="AQ640" t="s">
        <v>109</v>
      </c>
      <c r="AR640" t="s">
        <v>109</v>
      </c>
      <c r="AS640" t="s">
        <v>109</v>
      </c>
      <c r="AT640" t="s">
        <v>109</v>
      </c>
      <c r="AU640" t="s">
        <v>109</v>
      </c>
      <c r="AV640" t="s">
        <v>109</v>
      </c>
      <c r="AW640" t="s">
        <v>110</v>
      </c>
      <c r="AX640" t="s">
        <v>109</v>
      </c>
      <c r="AY640" t="s">
        <v>110</v>
      </c>
      <c r="AZ640" t="s">
        <v>109</v>
      </c>
      <c r="BA640" t="s">
        <v>136</v>
      </c>
      <c r="BB640" t="s">
        <v>109</v>
      </c>
      <c r="BC640" t="s">
        <v>110</v>
      </c>
      <c r="BD640" t="s">
        <v>110</v>
      </c>
      <c r="BE640" t="s">
        <v>110</v>
      </c>
      <c r="BF640" t="s">
        <v>110</v>
      </c>
      <c r="BG640" t="s">
        <v>110</v>
      </c>
      <c r="BH640" t="s">
        <v>110</v>
      </c>
      <c r="BI640" t="s">
        <v>110</v>
      </c>
      <c r="BJ640" t="s">
        <v>110</v>
      </c>
      <c r="BK640" t="s">
        <v>110</v>
      </c>
      <c r="BL640" t="s">
        <v>109</v>
      </c>
      <c r="BM640" t="s">
        <v>109</v>
      </c>
      <c r="BN640">
        <v>0</v>
      </c>
      <c r="BO640">
        <v>0</v>
      </c>
      <c r="BP640">
        <v>0</v>
      </c>
      <c r="BQ640" t="s">
        <v>109</v>
      </c>
      <c r="BR640" t="s">
        <v>109</v>
      </c>
      <c r="BS640"/>
      <c r="BT640" t="s">
        <v>4234</v>
      </c>
      <c r="BU640" t="s">
        <v>7602</v>
      </c>
      <c r="BV640" t="s">
        <v>6352</v>
      </c>
      <c r="BW640" t="s">
        <v>141</v>
      </c>
      <c r="BX640" t="s">
        <v>140</v>
      </c>
      <c r="BY640" t="s">
        <v>5690</v>
      </c>
      <c r="BZ640" t="s">
        <v>110</v>
      </c>
      <c r="CA640" t="s">
        <v>109</v>
      </c>
      <c r="CB640" t="s">
        <v>294</v>
      </c>
      <c r="CC640" t="s">
        <v>6046</v>
      </c>
      <c r="CD640" t="s">
        <v>295</v>
      </c>
      <c r="CE640" t="s">
        <v>110</v>
      </c>
      <c r="CF640"/>
      <c r="CG640" s="131">
        <v>44546</v>
      </c>
      <c r="CH640" t="s">
        <v>144</v>
      </c>
      <c r="CI640" t="s">
        <v>144</v>
      </c>
      <c r="CJ640" t="s">
        <v>114</v>
      </c>
      <c r="CK640" t="s">
        <v>109</v>
      </c>
      <c r="CL640" t="s">
        <v>109</v>
      </c>
      <c r="CM640" t="s">
        <v>109</v>
      </c>
      <c r="CN640">
        <v>2022</v>
      </c>
      <c r="CO640" s="1">
        <v>44708</v>
      </c>
      <c r="CP640" t="s">
        <v>7179</v>
      </c>
      <c r="CQ640">
        <v>5</v>
      </c>
      <c r="CR640">
        <v>22</v>
      </c>
      <c r="CS640" s="1">
        <v>44704</v>
      </c>
      <c r="CT640" t="s">
        <v>16352</v>
      </c>
      <c r="CU640" t="s">
        <v>8615</v>
      </c>
      <c r="CV640" t="s">
        <v>16291</v>
      </c>
      <c r="CW640" t="s">
        <v>16347</v>
      </c>
      <c r="CX640" t="s">
        <v>7917</v>
      </c>
      <c r="CY640" t="s">
        <v>7931</v>
      </c>
      <c r="CZ640" t="s">
        <v>9582</v>
      </c>
      <c r="DA640" t="s">
        <v>7184</v>
      </c>
      <c r="DB640" t="s">
        <v>5342</v>
      </c>
      <c r="DC640" t="s">
        <v>7185</v>
      </c>
      <c r="DD640" t="s">
        <v>4237</v>
      </c>
      <c r="DE640" t="s">
        <v>7198</v>
      </c>
      <c r="DF640" t="s">
        <v>7187</v>
      </c>
      <c r="DG640" t="s">
        <v>7188</v>
      </c>
      <c r="DH640" t="s">
        <v>110</v>
      </c>
      <c r="DI640" t="s">
        <v>4234</v>
      </c>
      <c r="DJ640" t="s">
        <v>130</v>
      </c>
      <c r="DK640" t="s">
        <v>110</v>
      </c>
      <c r="DL640" t="s">
        <v>1398</v>
      </c>
      <c r="DM640" t="s">
        <v>7189</v>
      </c>
      <c r="DN640" t="s">
        <v>7268</v>
      </c>
      <c r="DO640" t="s">
        <v>9570</v>
      </c>
      <c r="DP640" t="s">
        <v>110</v>
      </c>
      <c r="DQ640" t="s">
        <v>110</v>
      </c>
      <c r="DR640" t="s">
        <v>7192</v>
      </c>
      <c r="DS640" t="s">
        <v>7193</v>
      </c>
      <c r="DT640" t="s">
        <v>109</v>
      </c>
      <c r="DU640" t="s">
        <v>4240</v>
      </c>
      <c r="DV640" t="s">
        <v>9616</v>
      </c>
      <c r="DW640" t="s">
        <v>9611</v>
      </c>
      <c r="DX640" t="s">
        <v>9617</v>
      </c>
    </row>
    <row r="641" spans="7:128">
      <c r="G641">
        <v>276</v>
      </c>
      <c r="H641" t="s">
        <v>109</v>
      </c>
      <c r="I641" t="s">
        <v>4244</v>
      </c>
      <c r="J641" s="131">
        <v>44708</v>
      </c>
      <c r="K641" t="s">
        <v>9621</v>
      </c>
      <c r="L641" t="s">
        <v>108</v>
      </c>
      <c r="M641" t="s">
        <v>110</v>
      </c>
      <c r="N641" t="s">
        <v>108</v>
      </c>
      <c r="O641" t="s">
        <v>510</v>
      </c>
      <c r="P641" t="s">
        <v>265</v>
      </c>
      <c r="Q641">
        <v>0.11</v>
      </c>
      <c r="R641">
        <v>0.12</v>
      </c>
      <c r="S641">
        <v>0.79</v>
      </c>
      <c r="T641">
        <v>0.92400000000000004</v>
      </c>
      <c r="U641" t="s">
        <v>109</v>
      </c>
      <c r="V641" t="s">
        <v>126</v>
      </c>
      <c r="W641" t="s">
        <v>1504</v>
      </c>
      <c r="X641" t="s">
        <v>110</v>
      </c>
      <c r="Y641" t="s">
        <v>110</v>
      </c>
      <c r="Z641" t="s">
        <v>110</v>
      </c>
      <c r="AA641" t="s">
        <v>110</v>
      </c>
      <c r="AB641" t="s">
        <v>129</v>
      </c>
      <c r="AC641">
        <v>100</v>
      </c>
      <c r="AD641" t="s">
        <v>130</v>
      </c>
      <c r="AE641" t="s">
        <v>225</v>
      </c>
      <c r="AF641" t="s">
        <v>225</v>
      </c>
      <c r="AG641" t="s">
        <v>109</v>
      </c>
      <c r="AH641" s="18">
        <v>44713</v>
      </c>
      <c r="AI641" s="131">
        <v>44896</v>
      </c>
      <c r="AJ641" t="s">
        <v>133</v>
      </c>
      <c r="AK641" t="s">
        <v>4245</v>
      </c>
      <c r="AL641" t="s">
        <v>110</v>
      </c>
      <c r="AM641" t="s">
        <v>109</v>
      </c>
      <c r="AN641" s="131">
        <v>45809</v>
      </c>
      <c r="AO641" t="s">
        <v>132</v>
      </c>
      <c r="AP641" t="s">
        <v>109</v>
      </c>
      <c r="AQ641" t="s">
        <v>109</v>
      </c>
      <c r="AR641" t="s">
        <v>109</v>
      </c>
      <c r="AS641" t="s">
        <v>109</v>
      </c>
      <c r="AT641" t="s">
        <v>109</v>
      </c>
      <c r="AU641" t="s">
        <v>109</v>
      </c>
      <c r="AV641" t="s">
        <v>109</v>
      </c>
      <c r="AW641" t="s">
        <v>110</v>
      </c>
      <c r="AX641" t="s">
        <v>109</v>
      </c>
      <c r="AY641" t="s">
        <v>110</v>
      </c>
      <c r="AZ641" t="s">
        <v>109</v>
      </c>
      <c r="BA641" t="s">
        <v>136</v>
      </c>
      <c r="BB641" t="s">
        <v>109</v>
      </c>
      <c r="BC641" t="s">
        <v>110</v>
      </c>
      <c r="BD641" t="s">
        <v>110</v>
      </c>
      <c r="BE641" t="s">
        <v>110</v>
      </c>
      <c r="BF641" t="s">
        <v>110</v>
      </c>
      <c r="BG641" t="s">
        <v>110</v>
      </c>
      <c r="BH641" t="s">
        <v>110</v>
      </c>
      <c r="BI641" t="s">
        <v>110</v>
      </c>
      <c r="BJ641" t="s">
        <v>110</v>
      </c>
      <c r="BK641" t="s">
        <v>110</v>
      </c>
      <c r="BL641" t="s">
        <v>109</v>
      </c>
      <c r="BM641" t="s">
        <v>109</v>
      </c>
      <c r="BN641">
        <v>0</v>
      </c>
      <c r="BO641">
        <v>0</v>
      </c>
      <c r="BP641">
        <v>0</v>
      </c>
      <c r="BQ641" t="s">
        <v>109</v>
      </c>
      <c r="BR641" t="s">
        <v>109</v>
      </c>
      <c r="BS641"/>
      <c r="BT641" t="s">
        <v>4243</v>
      </c>
      <c r="BU641" t="s">
        <v>8320</v>
      </c>
      <c r="BV641" t="s">
        <v>6359</v>
      </c>
      <c r="BW641" t="s">
        <v>141</v>
      </c>
      <c r="BX641" t="s">
        <v>140</v>
      </c>
      <c r="BY641" t="s">
        <v>5690</v>
      </c>
      <c r="BZ641" t="s">
        <v>110</v>
      </c>
      <c r="CA641" t="s">
        <v>109</v>
      </c>
      <c r="CB641" t="s">
        <v>173</v>
      </c>
      <c r="CC641" t="s">
        <v>6046</v>
      </c>
      <c r="CD641" t="s">
        <v>217</v>
      </c>
      <c r="CE641" t="s">
        <v>110</v>
      </c>
      <c r="CF641"/>
      <c r="CG641" s="131">
        <v>44538</v>
      </c>
      <c r="CH641" t="s">
        <v>144</v>
      </c>
      <c r="CI641" t="s">
        <v>144</v>
      </c>
      <c r="CJ641" t="s">
        <v>114</v>
      </c>
      <c r="CK641" t="s">
        <v>109</v>
      </c>
      <c r="CL641" t="s">
        <v>109</v>
      </c>
      <c r="CM641" t="s">
        <v>109</v>
      </c>
      <c r="CN641">
        <v>2022</v>
      </c>
      <c r="CO641" s="1">
        <v>44708</v>
      </c>
      <c r="CP641" t="s">
        <v>7179</v>
      </c>
      <c r="CQ641">
        <v>5</v>
      </c>
      <c r="CR641">
        <v>22</v>
      </c>
      <c r="CS641" s="1">
        <v>44704</v>
      </c>
      <c r="CT641" t="s">
        <v>16352</v>
      </c>
      <c r="CU641" t="s">
        <v>8615</v>
      </c>
      <c r="CV641" t="s">
        <v>16291</v>
      </c>
      <c r="CW641" t="s">
        <v>16347</v>
      </c>
      <c r="CX641" t="s">
        <v>7917</v>
      </c>
      <c r="CY641" t="s">
        <v>7931</v>
      </c>
      <c r="CZ641" t="s">
        <v>9582</v>
      </c>
      <c r="DA641" t="s">
        <v>7184</v>
      </c>
      <c r="DB641" t="s">
        <v>5342</v>
      </c>
      <c r="DC641" t="s">
        <v>7185</v>
      </c>
      <c r="DD641" t="s">
        <v>4246</v>
      </c>
      <c r="DE641" t="s">
        <v>7238</v>
      </c>
      <c r="DF641" t="s">
        <v>7187</v>
      </c>
      <c r="DG641" t="s">
        <v>7188</v>
      </c>
      <c r="DH641" t="s">
        <v>110</v>
      </c>
      <c r="DI641" t="s">
        <v>110</v>
      </c>
      <c r="DJ641" t="s">
        <v>130</v>
      </c>
      <c r="DK641" t="s">
        <v>110</v>
      </c>
      <c r="DL641" t="s">
        <v>3802</v>
      </c>
      <c r="DM641" t="s">
        <v>7189</v>
      </c>
      <c r="DN641" t="s">
        <v>7291</v>
      </c>
      <c r="DO641" t="s">
        <v>9622</v>
      </c>
      <c r="DP641" t="s">
        <v>110</v>
      </c>
      <c r="DQ641" t="s">
        <v>110</v>
      </c>
      <c r="DR641" t="s">
        <v>7192</v>
      </c>
      <c r="DS641" t="s">
        <v>7259</v>
      </c>
      <c r="DT641" t="s">
        <v>109</v>
      </c>
      <c r="DU641" t="s">
        <v>4247</v>
      </c>
      <c r="DV641" t="s">
        <v>9623</v>
      </c>
      <c r="DW641" t="s">
        <v>9611</v>
      </c>
      <c r="DX641" t="s">
        <v>9624</v>
      </c>
    </row>
    <row r="642" spans="7:128">
      <c r="G642">
        <v>275</v>
      </c>
      <c r="H642" t="s">
        <v>109</v>
      </c>
      <c r="I642" t="s">
        <v>4249</v>
      </c>
      <c r="J642" s="131">
        <v>44707</v>
      </c>
      <c r="K642" t="s">
        <v>6594</v>
      </c>
      <c r="L642" t="s">
        <v>108</v>
      </c>
      <c r="M642" t="s">
        <v>300</v>
      </c>
      <c r="N642" t="s">
        <v>108</v>
      </c>
      <c r="O642" t="s">
        <v>510</v>
      </c>
      <c r="P642" t="s">
        <v>162</v>
      </c>
      <c r="Q642">
        <v>1</v>
      </c>
      <c r="R642">
        <v>1</v>
      </c>
      <c r="S642">
        <v>6.74</v>
      </c>
      <c r="T642">
        <v>7.85</v>
      </c>
      <c r="U642" t="s">
        <v>109</v>
      </c>
      <c r="V642" t="s">
        <v>126</v>
      </c>
      <c r="W642" t="s">
        <v>514</v>
      </c>
      <c r="X642" t="s">
        <v>110</v>
      </c>
      <c r="Y642" t="s">
        <v>514</v>
      </c>
      <c r="Z642" t="s">
        <v>110</v>
      </c>
      <c r="AA642" t="s">
        <v>110</v>
      </c>
      <c r="AB642" t="s">
        <v>129</v>
      </c>
      <c r="AC642">
        <v>100</v>
      </c>
      <c r="AD642" t="s">
        <v>205</v>
      </c>
      <c r="AE642" t="s">
        <v>131</v>
      </c>
      <c r="AF642" t="s">
        <v>131</v>
      </c>
      <c r="AG642" t="s">
        <v>109</v>
      </c>
      <c r="AH642" s="18">
        <v>44713</v>
      </c>
      <c r="AI642" s="131">
        <v>44896</v>
      </c>
      <c r="AJ642" t="s">
        <v>133</v>
      </c>
      <c r="AK642" t="s">
        <v>4250</v>
      </c>
      <c r="AL642" t="s">
        <v>110</v>
      </c>
      <c r="AM642" t="s">
        <v>109</v>
      </c>
      <c r="AN642" s="131">
        <v>45809</v>
      </c>
      <c r="AO642" t="s">
        <v>132</v>
      </c>
      <c r="AP642" t="s">
        <v>109</v>
      </c>
      <c r="AQ642" t="s">
        <v>109</v>
      </c>
      <c r="AR642" t="s">
        <v>109</v>
      </c>
      <c r="AS642" t="s">
        <v>109</v>
      </c>
      <c r="AT642" t="s">
        <v>109</v>
      </c>
      <c r="AU642" t="s">
        <v>109</v>
      </c>
      <c r="AV642" t="s">
        <v>109</v>
      </c>
      <c r="AW642" t="s">
        <v>110</v>
      </c>
      <c r="AX642" t="s">
        <v>109</v>
      </c>
      <c r="AY642" t="s">
        <v>110</v>
      </c>
      <c r="AZ642" t="s">
        <v>109</v>
      </c>
      <c r="BA642" t="s">
        <v>136</v>
      </c>
      <c r="BB642" t="s">
        <v>109</v>
      </c>
      <c r="BC642" t="s">
        <v>110</v>
      </c>
      <c r="BD642" t="s">
        <v>110</v>
      </c>
      <c r="BE642" t="s">
        <v>110</v>
      </c>
      <c r="BF642" t="s">
        <v>110</v>
      </c>
      <c r="BG642" t="s">
        <v>110</v>
      </c>
      <c r="BH642" t="s">
        <v>110</v>
      </c>
      <c r="BI642" t="s">
        <v>110</v>
      </c>
      <c r="BJ642" t="s">
        <v>110</v>
      </c>
      <c r="BK642" t="s">
        <v>110</v>
      </c>
      <c r="BL642" t="s">
        <v>109</v>
      </c>
      <c r="BM642" t="s">
        <v>109</v>
      </c>
      <c r="BN642">
        <v>0</v>
      </c>
      <c r="BO642">
        <v>0</v>
      </c>
      <c r="BP642">
        <v>0</v>
      </c>
      <c r="BQ642" t="s">
        <v>109</v>
      </c>
      <c r="BR642" t="s">
        <v>109</v>
      </c>
      <c r="BS642"/>
      <c r="BT642" t="s">
        <v>4248</v>
      </c>
      <c r="BU642" t="s">
        <v>110</v>
      </c>
      <c r="BV642" t="s">
        <v>6594</v>
      </c>
      <c r="BW642" t="s">
        <v>141</v>
      </c>
      <c r="BX642" t="s">
        <v>140</v>
      </c>
      <c r="BY642" t="s">
        <v>5690</v>
      </c>
      <c r="BZ642" t="s">
        <v>110</v>
      </c>
      <c r="CA642" t="s">
        <v>109</v>
      </c>
      <c r="CB642" t="s">
        <v>6485</v>
      </c>
      <c r="CC642" t="s">
        <v>5615</v>
      </c>
      <c r="CD642" t="s">
        <v>6595</v>
      </c>
      <c r="CE642" t="s">
        <v>110</v>
      </c>
      <c r="CF642"/>
      <c r="CG642" s="131">
        <v>43634</v>
      </c>
      <c r="CH642" t="s">
        <v>144</v>
      </c>
      <c r="CI642" t="s">
        <v>144</v>
      </c>
      <c r="CJ642" t="s">
        <v>114</v>
      </c>
      <c r="CK642" t="s">
        <v>109</v>
      </c>
      <c r="CL642" t="s">
        <v>109</v>
      </c>
      <c r="CM642" t="s">
        <v>109</v>
      </c>
      <c r="CN642">
        <v>2022</v>
      </c>
      <c r="CO642" s="1">
        <v>44707</v>
      </c>
      <c r="CP642" t="s">
        <v>7179</v>
      </c>
      <c r="CQ642">
        <v>5</v>
      </c>
      <c r="CR642">
        <v>22</v>
      </c>
      <c r="CS642" s="1">
        <v>44704</v>
      </c>
      <c r="CT642" t="s">
        <v>16352</v>
      </c>
      <c r="CU642" t="s">
        <v>8615</v>
      </c>
      <c r="CV642" t="s">
        <v>16291</v>
      </c>
      <c r="CW642" t="s">
        <v>16347</v>
      </c>
      <c r="CX642" t="s">
        <v>7917</v>
      </c>
      <c r="CY642" t="s">
        <v>7931</v>
      </c>
      <c r="CZ642" t="s">
        <v>9582</v>
      </c>
      <c r="DA642" t="s">
        <v>7184</v>
      </c>
      <c r="DB642" t="s">
        <v>5342</v>
      </c>
      <c r="DC642" t="s">
        <v>7185</v>
      </c>
      <c r="DD642" t="s">
        <v>4251</v>
      </c>
      <c r="DE642" t="s">
        <v>7198</v>
      </c>
      <c r="DF642" t="s">
        <v>7187</v>
      </c>
      <c r="DG642" t="s">
        <v>7188</v>
      </c>
      <c r="DH642" t="s">
        <v>110</v>
      </c>
      <c r="DI642" t="s">
        <v>110</v>
      </c>
      <c r="DJ642" t="s">
        <v>205</v>
      </c>
      <c r="DK642" t="s">
        <v>110</v>
      </c>
      <c r="DL642" t="s">
        <v>110</v>
      </c>
      <c r="DM642" t="s">
        <v>7189</v>
      </c>
      <c r="DN642" t="s">
        <v>57</v>
      </c>
      <c r="DO642" t="s">
        <v>7328</v>
      </c>
      <c r="DP642" t="s">
        <v>110</v>
      </c>
      <c r="DQ642" t="s">
        <v>110</v>
      </c>
      <c r="DR642" t="s">
        <v>7213</v>
      </c>
      <c r="DS642" t="s">
        <v>110</v>
      </c>
      <c r="DT642" t="s">
        <v>109</v>
      </c>
      <c r="DU642" t="s">
        <v>4252</v>
      </c>
      <c r="DV642" t="s">
        <v>9625</v>
      </c>
      <c r="DW642" t="s">
        <v>9626</v>
      </c>
      <c r="DX642" t="s">
        <v>9627</v>
      </c>
    </row>
    <row r="643" spans="7:128">
      <c r="G643">
        <v>274</v>
      </c>
      <c r="H643" t="s">
        <v>109</v>
      </c>
      <c r="I643" t="s">
        <v>4253</v>
      </c>
      <c r="J643" s="131">
        <v>44707</v>
      </c>
      <c r="K643" t="s">
        <v>6592</v>
      </c>
      <c r="L643" t="s">
        <v>333</v>
      </c>
      <c r="M643" t="s">
        <v>124</v>
      </c>
      <c r="N643" t="s">
        <v>333</v>
      </c>
      <c r="O643" t="s">
        <v>581</v>
      </c>
      <c r="P643" t="s">
        <v>162</v>
      </c>
      <c r="Q643">
        <v>5</v>
      </c>
      <c r="R643">
        <v>5</v>
      </c>
      <c r="S643">
        <v>33.700000000000003</v>
      </c>
      <c r="T643">
        <v>39.25</v>
      </c>
      <c r="U643" t="s">
        <v>109</v>
      </c>
      <c r="V643" t="s">
        <v>126</v>
      </c>
      <c r="W643" t="s">
        <v>2942</v>
      </c>
      <c r="X643" t="s">
        <v>4254</v>
      </c>
      <c r="Y643" t="s">
        <v>4255</v>
      </c>
      <c r="Z643" t="s">
        <v>110</v>
      </c>
      <c r="AA643" t="s">
        <v>1223</v>
      </c>
      <c r="AB643" t="s">
        <v>129</v>
      </c>
      <c r="AC643">
        <v>100</v>
      </c>
      <c r="AD643" t="s">
        <v>205</v>
      </c>
      <c r="AE643" t="s">
        <v>131</v>
      </c>
      <c r="AF643" t="s">
        <v>131</v>
      </c>
      <c r="AG643" t="s">
        <v>206</v>
      </c>
      <c r="AH643" s="18">
        <v>44713</v>
      </c>
      <c r="AI643" s="131">
        <v>44896</v>
      </c>
      <c r="AJ643" t="s">
        <v>133</v>
      </c>
      <c r="AK643" t="s">
        <v>2484</v>
      </c>
      <c r="AL643" t="s">
        <v>110</v>
      </c>
      <c r="AM643" t="s">
        <v>109</v>
      </c>
      <c r="AN643" s="131">
        <v>45809</v>
      </c>
      <c r="AO643" t="s">
        <v>132</v>
      </c>
      <c r="AP643" t="s">
        <v>109</v>
      </c>
      <c r="AQ643" t="s">
        <v>109</v>
      </c>
      <c r="AR643" t="s">
        <v>109</v>
      </c>
      <c r="AS643" t="s">
        <v>109</v>
      </c>
      <c r="AT643" t="s">
        <v>109</v>
      </c>
      <c r="AU643" t="s">
        <v>109</v>
      </c>
      <c r="AV643" t="s">
        <v>109</v>
      </c>
      <c r="AW643" t="s">
        <v>110</v>
      </c>
      <c r="AX643" t="s">
        <v>109</v>
      </c>
      <c r="AY643" t="s">
        <v>110</v>
      </c>
      <c r="AZ643" t="s">
        <v>109</v>
      </c>
      <c r="BA643" t="s">
        <v>136</v>
      </c>
      <c r="BB643" t="s">
        <v>109</v>
      </c>
      <c r="BC643" t="s">
        <v>110</v>
      </c>
      <c r="BD643" t="s">
        <v>110</v>
      </c>
      <c r="BE643" t="s">
        <v>110</v>
      </c>
      <c r="BF643" t="s">
        <v>110</v>
      </c>
      <c r="BG643" t="s">
        <v>110</v>
      </c>
      <c r="BH643" t="s">
        <v>110</v>
      </c>
      <c r="BI643" t="s">
        <v>110</v>
      </c>
      <c r="BJ643" t="s">
        <v>110</v>
      </c>
      <c r="BK643" t="s">
        <v>110</v>
      </c>
      <c r="BL643" t="s">
        <v>109</v>
      </c>
      <c r="BM643" t="s">
        <v>109</v>
      </c>
      <c r="BN643">
        <v>0</v>
      </c>
      <c r="BO643">
        <v>0</v>
      </c>
      <c r="BP643">
        <v>0</v>
      </c>
      <c r="BQ643" t="s">
        <v>109</v>
      </c>
      <c r="BR643" t="s">
        <v>109</v>
      </c>
      <c r="BS643"/>
      <c r="BT643" t="s">
        <v>2481</v>
      </c>
      <c r="BU643" t="s">
        <v>110</v>
      </c>
      <c r="BV643" t="s">
        <v>6592</v>
      </c>
      <c r="BW643" t="s">
        <v>141</v>
      </c>
      <c r="BX643" t="s">
        <v>140</v>
      </c>
      <c r="BY643" t="s">
        <v>5827</v>
      </c>
      <c r="BZ643" t="s">
        <v>110</v>
      </c>
      <c r="CA643" t="s">
        <v>109</v>
      </c>
      <c r="CB643" t="s">
        <v>5385</v>
      </c>
      <c r="CC643" t="s">
        <v>5615</v>
      </c>
      <c r="CD643" t="s">
        <v>6193</v>
      </c>
      <c r="CE643" t="s">
        <v>110</v>
      </c>
      <c r="CF643"/>
      <c r="CG643" s="131">
        <v>43635</v>
      </c>
      <c r="CH643" t="s">
        <v>144</v>
      </c>
      <c r="CI643" t="s">
        <v>144</v>
      </c>
      <c r="CJ643" t="s">
        <v>114</v>
      </c>
      <c r="CK643" t="s">
        <v>109</v>
      </c>
      <c r="CL643" t="s">
        <v>114</v>
      </c>
      <c r="CM643" t="s">
        <v>109</v>
      </c>
      <c r="CN643">
        <v>2022</v>
      </c>
      <c r="CO643" s="1">
        <v>44707</v>
      </c>
      <c r="CP643" t="s">
        <v>7179</v>
      </c>
      <c r="CQ643">
        <v>5</v>
      </c>
      <c r="CR643">
        <v>22</v>
      </c>
      <c r="CS643" s="1">
        <v>44704</v>
      </c>
      <c r="CT643" t="s">
        <v>16352</v>
      </c>
      <c r="CU643" t="s">
        <v>8615</v>
      </c>
      <c r="CV643" t="s">
        <v>16291</v>
      </c>
      <c r="CW643" t="s">
        <v>16347</v>
      </c>
      <c r="CX643" t="s">
        <v>7917</v>
      </c>
      <c r="CY643" t="s">
        <v>7931</v>
      </c>
      <c r="CZ643" t="s">
        <v>9582</v>
      </c>
      <c r="DA643" t="s">
        <v>7223</v>
      </c>
      <c r="DB643" t="s">
        <v>5342</v>
      </c>
      <c r="DC643" t="s">
        <v>7185</v>
      </c>
      <c r="DD643" t="s">
        <v>2485</v>
      </c>
      <c r="DE643" t="s">
        <v>7198</v>
      </c>
      <c r="DF643" t="s">
        <v>7187</v>
      </c>
      <c r="DG643" t="s">
        <v>7267</v>
      </c>
      <c r="DH643" t="s">
        <v>110</v>
      </c>
      <c r="DI643" t="s">
        <v>110</v>
      </c>
      <c r="DJ643" t="s">
        <v>205</v>
      </c>
      <c r="DK643" t="s">
        <v>110</v>
      </c>
      <c r="DL643" t="s">
        <v>110</v>
      </c>
      <c r="DM643" t="s">
        <v>7189</v>
      </c>
      <c r="DN643" t="s">
        <v>57</v>
      </c>
      <c r="DO643" t="s">
        <v>7235</v>
      </c>
      <c r="DP643" t="s">
        <v>206</v>
      </c>
      <c r="DQ643" t="s">
        <v>7218</v>
      </c>
      <c r="DR643" t="s">
        <v>7218</v>
      </c>
      <c r="DS643" t="s">
        <v>110</v>
      </c>
      <c r="DT643" t="s">
        <v>109</v>
      </c>
      <c r="DU643" t="s">
        <v>4256</v>
      </c>
      <c r="DV643" t="s">
        <v>9628</v>
      </c>
      <c r="DW643" t="s">
        <v>9626</v>
      </c>
      <c r="DX643" t="s">
        <v>9629</v>
      </c>
    </row>
    <row r="644" spans="7:128">
      <c r="G644">
        <v>273</v>
      </c>
      <c r="H644" t="s">
        <v>109</v>
      </c>
      <c r="I644" t="s">
        <v>4258</v>
      </c>
      <c r="J644" s="131">
        <v>44706</v>
      </c>
      <c r="K644" t="s">
        <v>9630</v>
      </c>
      <c r="L644" t="s">
        <v>108</v>
      </c>
      <c r="M644" t="s">
        <v>110</v>
      </c>
      <c r="N644" t="s">
        <v>108</v>
      </c>
      <c r="O644" t="s">
        <v>510</v>
      </c>
      <c r="P644" t="s">
        <v>265</v>
      </c>
      <c r="Q644">
        <v>1.39</v>
      </c>
      <c r="R644">
        <v>1.48</v>
      </c>
      <c r="S644">
        <v>9.93</v>
      </c>
      <c r="T644">
        <v>11.632</v>
      </c>
      <c r="U644" t="s">
        <v>109</v>
      </c>
      <c r="V644" t="s">
        <v>126</v>
      </c>
      <c r="W644" t="s">
        <v>965</v>
      </c>
      <c r="X644" t="s">
        <v>3573</v>
      </c>
      <c r="Y644" t="s">
        <v>965</v>
      </c>
      <c r="Z644" t="s">
        <v>110</v>
      </c>
      <c r="AA644" t="s">
        <v>812</v>
      </c>
      <c r="AB644" t="s">
        <v>129</v>
      </c>
      <c r="AC644">
        <v>100</v>
      </c>
      <c r="AD644" t="s">
        <v>130</v>
      </c>
      <c r="AE644" t="s">
        <v>832</v>
      </c>
      <c r="AF644" t="s">
        <v>832</v>
      </c>
      <c r="AG644" t="s">
        <v>206</v>
      </c>
      <c r="AH644" s="18">
        <v>44713</v>
      </c>
      <c r="AI644" s="131">
        <v>44896</v>
      </c>
      <c r="AJ644" t="s">
        <v>133</v>
      </c>
      <c r="AK644" t="s">
        <v>4259</v>
      </c>
      <c r="AL644" t="s">
        <v>110</v>
      </c>
      <c r="AM644" t="s">
        <v>109</v>
      </c>
      <c r="AN644" s="131">
        <v>45809</v>
      </c>
      <c r="AO644" t="s">
        <v>132</v>
      </c>
      <c r="AP644" t="s">
        <v>109</v>
      </c>
      <c r="AQ644" t="s">
        <v>109</v>
      </c>
      <c r="AR644" t="s">
        <v>109</v>
      </c>
      <c r="AS644" t="s">
        <v>109</v>
      </c>
      <c r="AT644" t="s">
        <v>109</v>
      </c>
      <c r="AU644" t="s">
        <v>109</v>
      </c>
      <c r="AV644" t="s">
        <v>109</v>
      </c>
      <c r="AW644" t="s">
        <v>110</v>
      </c>
      <c r="AX644" t="s">
        <v>109</v>
      </c>
      <c r="AY644" t="s">
        <v>110</v>
      </c>
      <c r="AZ644" t="s">
        <v>109</v>
      </c>
      <c r="BA644" t="s">
        <v>136</v>
      </c>
      <c r="BB644" t="s">
        <v>109</v>
      </c>
      <c r="BC644" t="s">
        <v>110</v>
      </c>
      <c r="BD644" t="s">
        <v>110</v>
      </c>
      <c r="BE644" t="s">
        <v>110</v>
      </c>
      <c r="BF644" t="s">
        <v>110</v>
      </c>
      <c r="BG644" t="s">
        <v>110</v>
      </c>
      <c r="BH644" t="s">
        <v>110</v>
      </c>
      <c r="BI644" t="s">
        <v>110</v>
      </c>
      <c r="BJ644" t="s">
        <v>110</v>
      </c>
      <c r="BK644" t="s">
        <v>110</v>
      </c>
      <c r="BL644" t="s">
        <v>109</v>
      </c>
      <c r="BM644" t="s">
        <v>109</v>
      </c>
      <c r="BN644">
        <v>0</v>
      </c>
      <c r="BO644">
        <v>0</v>
      </c>
      <c r="BP644">
        <v>0</v>
      </c>
      <c r="BQ644" t="s">
        <v>109</v>
      </c>
      <c r="BR644" t="s">
        <v>109</v>
      </c>
      <c r="BS644"/>
      <c r="BT644" t="s">
        <v>4257</v>
      </c>
      <c r="BU644" t="s">
        <v>7178</v>
      </c>
      <c r="BV644" t="s">
        <v>6246</v>
      </c>
      <c r="BW644" t="s">
        <v>141</v>
      </c>
      <c r="BX644" t="s">
        <v>140</v>
      </c>
      <c r="BY644" t="s">
        <v>110</v>
      </c>
      <c r="BZ644" t="s">
        <v>110</v>
      </c>
      <c r="CA644" t="s">
        <v>109</v>
      </c>
      <c r="CB644" t="s">
        <v>294</v>
      </c>
      <c r="CC644" t="s">
        <v>109</v>
      </c>
      <c r="CD644" t="s">
        <v>5528</v>
      </c>
      <c r="CE644" t="s">
        <v>110</v>
      </c>
      <c r="CF644"/>
      <c r="CG644" s="131">
        <v>44706</v>
      </c>
      <c r="CH644" t="s">
        <v>198</v>
      </c>
      <c r="CI644" t="s">
        <v>110</v>
      </c>
      <c r="CJ644" t="s">
        <v>114</v>
      </c>
      <c r="CK644" t="s">
        <v>109</v>
      </c>
      <c r="CL644" t="s">
        <v>109</v>
      </c>
      <c r="CM644" t="s">
        <v>109</v>
      </c>
      <c r="CN644">
        <v>2022</v>
      </c>
      <c r="CO644" s="1">
        <v>44706</v>
      </c>
      <c r="CP644" t="s">
        <v>7179</v>
      </c>
      <c r="CQ644">
        <v>5</v>
      </c>
      <c r="CR644">
        <v>22</v>
      </c>
      <c r="CS644" s="1">
        <v>44704</v>
      </c>
      <c r="CT644" t="s">
        <v>16352</v>
      </c>
      <c r="CU644" t="s">
        <v>8615</v>
      </c>
      <c r="CV644" t="s">
        <v>16291</v>
      </c>
      <c r="CW644" t="s">
        <v>16347</v>
      </c>
      <c r="CX644" t="s">
        <v>7917</v>
      </c>
      <c r="CY644" t="s">
        <v>7931</v>
      </c>
      <c r="CZ644" t="s">
        <v>9582</v>
      </c>
      <c r="DA644" t="s">
        <v>7184</v>
      </c>
      <c r="DB644" t="s">
        <v>114</v>
      </c>
      <c r="DC644" t="s">
        <v>7185</v>
      </c>
      <c r="DD644" t="s">
        <v>4260</v>
      </c>
      <c r="DE644" t="s">
        <v>7238</v>
      </c>
      <c r="DF644" t="s">
        <v>7187</v>
      </c>
      <c r="DG644" t="s">
        <v>7188</v>
      </c>
      <c r="DH644" t="s">
        <v>110</v>
      </c>
      <c r="DI644" t="s">
        <v>110</v>
      </c>
      <c r="DJ644" t="s">
        <v>130</v>
      </c>
      <c r="DK644" t="s">
        <v>110</v>
      </c>
      <c r="DL644" t="s">
        <v>1790</v>
      </c>
      <c r="DM644" t="s">
        <v>7189</v>
      </c>
      <c r="DN644" t="s">
        <v>7239</v>
      </c>
      <c r="DO644" t="s">
        <v>9631</v>
      </c>
      <c r="DP644" t="s">
        <v>206</v>
      </c>
      <c r="DQ644" t="s">
        <v>7218</v>
      </c>
      <c r="DR644" t="s">
        <v>7218</v>
      </c>
      <c r="DS644" t="s">
        <v>7193</v>
      </c>
      <c r="DT644" t="s">
        <v>109</v>
      </c>
      <c r="DU644" t="s">
        <v>4261</v>
      </c>
      <c r="DV644" t="s">
        <v>9632</v>
      </c>
      <c r="DW644" t="s">
        <v>9633</v>
      </c>
      <c r="DX644" t="s">
        <v>9634</v>
      </c>
    </row>
    <row r="645" spans="7:128">
      <c r="G645">
        <v>272</v>
      </c>
      <c r="H645" t="s">
        <v>109</v>
      </c>
      <c r="I645" t="s">
        <v>677</v>
      </c>
      <c r="J645" s="131">
        <v>44706</v>
      </c>
      <c r="K645" t="s">
        <v>6917</v>
      </c>
      <c r="L645" t="s">
        <v>4262</v>
      </c>
      <c r="M645" t="s">
        <v>161</v>
      </c>
      <c r="N645" t="s">
        <v>683</v>
      </c>
      <c r="O645" t="s">
        <v>530</v>
      </c>
      <c r="P645" t="s">
        <v>162</v>
      </c>
      <c r="Q645">
        <v>5</v>
      </c>
      <c r="R645">
        <v>5</v>
      </c>
      <c r="S645">
        <v>33.46</v>
      </c>
      <c r="T645">
        <v>39.25</v>
      </c>
      <c r="U645" t="s">
        <v>109</v>
      </c>
      <c r="V645" t="s">
        <v>956</v>
      </c>
      <c r="W645" t="s">
        <v>319</v>
      </c>
      <c r="X645" t="s">
        <v>4263</v>
      </c>
      <c r="Y645" t="s">
        <v>4264</v>
      </c>
      <c r="Z645" t="s">
        <v>4264</v>
      </c>
      <c r="AA645" t="s">
        <v>1325</v>
      </c>
      <c r="AB645" t="s">
        <v>129</v>
      </c>
      <c r="AC645">
        <v>99.968999999999994</v>
      </c>
      <c r="AD645" t="s">
        <v>180</v>
      </c>
      <c r="AE645" t="s">
        <v>131</v>
      </c>
      <c r="AF645" t="s">
        <v>131</v>
      </c>
      <c r="AG645" t="s">
        <v>109</v>
      </c>
      <c r="AH645" s="18">
        <v>44713</v>
      </c>
      <c r="AI645" s="131">
        <v>44896</v>
      </c>
      <c r="AJ645" t="s">
        <v>167</v>
      </c>
      <c r="AK645" t="s">
        <v>688</v>
      </c>
      <c r="AL645" t="s">
        <v>110</v>
      </c>
      <c r="AM645" t="s">
        <v>109</v>
      </c>
      <c r="AN645" s="131">
        <v>46539</v>
      </c>
      <c r="AO645" t="s">
        <v>132</v>
      </c>
      <c r="AP645" t="s">
        <v>109</v>
      </c>
      <c r="AQ645" t="s">
        <v>109</v>
      </c>
      <c r="AR645" t="s">
        <v>109</v>
      </c>
      <c r="AS645" t="s">
        <v>109</v>
      </c>
      <c r="AT645" t="s">
        <v>109</v>
      </c>
      <c r="AU645" t="s">
        <v>109</v>
      </c>
      <c r="AV645" t="s">
        <v>109</v>
      </c>
      <c r="AW645" t="s">
        <v>110</v>
      </c>
      <c r="AX645" t="s">
        <v>109</v>
      </c>
      <c r="AY645" t="s">
        <v>110</v>
      </c>
      <c r="AZ645" t="s">
        <v>109</v>
      </c>
      <c r="BA645" t="s">
        <v>109</v>
      </c>
      <c r="BB645" t="s">
        <v>109</v>
      </c>
      <c r="BC645" t="s">
        <v>110</v>
      </c>
      <c r="BD645" t="s">
        <v>110</v>
      </c>
      <c r="BE645" t="s">
        <v>110</v>
      </c>
      <c r="BF645" t="s">
        <v>110</v>
      </c>
      <c r="BG645" t="s">
        <v>110</v>
      </c>
      <c r="BH645" t="s">
        <v>110</v>
      </c>
      <c r="BI645" t="s">
        <v>110</v>
      </c>
      <c r="BJ645" t="s">
        <v>110</v>
      </c>
      <c r="BK645" t="s">
        <v>110</v>
      </c>
      <c r="BL645" t="s">
        <v>109</v>
      </c>
      <c r="BM645" t="s">
        <v>109</v>
      </c>
      <c r="BN645">
        <v>0</v>
      </c>
      <c r="BO645">
        <v>0</v>
      </c>
      <c r="BP645">
        <v>0</v>
      </c>
      <c r="BQ645" t="s">
        <v>109</v>
      </c>
      <c r="BR645" t="s">
        <v>109</v>
      </c>
      <c r="BS645"/>
      <c r="BT645" t="s">
        <v>678</v>
      </c>
      <c r="BU645" t="s">
        <v>110</v>
      </c>
      <c r="BV645" t="s">
        <v>6917</v>
      </c>
      <c r="BW645" t="s">
        <v>5363</v>
      </c>
      <c r="BX645" t="s">
        <v>5545</v>
      </c>
      <c r="BY645" t="s">
        <v>110</v>
      </c>
      <c r="BZ645" t="s">
        <v>110</v>
      </c>
      <c r="CA645" t="s">
        <v>109</v>
      </c>
      <c r="CB645" t="s">
        <v>656</v>
      </c>
      <c r="CC645" t="s">
        <v>110</v>
      </c>
      <c r="CD645" t="s">
        <v>681</v>
      </c>
      <c r="CE645" t="s">
        <v>110</v>
      </c>
      <c r="CF645"/>
      <c r="CG645" s="131">
        <v>36263</v>
      </c>
      <c r="CH645" t="s">
        <v>198</v>
      </c>
      <c r="CI645" t="s">
        <v>5545</v>
      </c>
      <c r="CJ645" t="s">
        <v>114</v>
      </c>
      <c r="CK645" t="s">
        <v>109</v>
      </c>
      <c r="CL645" t="s">
        <v>109</v>
      </c>
      <c r="CM645" t="s">
        <v>109</v>
      </c>
      <c r="CN645">
        <v>2022</v>
      </c>
      <c r="CO645" s="1">
        <v>44706</v>
      </c>
      <c r="CP645" t="s">
        <v>110</v>
      </c>
      <c r="CQ645">
        <v>5</v>
      </c>
      <c r="CR645">
        <v>22</v>
      </c>
      <c r="CS645" s="1">
        <v>44704</v>
      </c>
      <c r="CT645" t="s">
        <v>16352</v>
      </c>
      <c r="CU645" t="s">
        <v>8615</v>
      </c>
      <c r="CV645" t="s">
        <v>16291</v>
      </c>
      <c r="CW645" t="s">
        <v>16347</v>
      </c>
      <c r="CX645" t="s">
        <v>7917</v>
      </c>
      <c r="CY645" t="s">
        <v>7931</v>
      </c>
      <c r="CZ645" t="s">
        <v>9582</v>
      </c>
      <c r="DA645" t="s">
        <v>7223</v>
      </c>
      <c r="DB645" t="s">
        <v>5342</v>
      </c>
      <c r="DC645" t="s">
        <v>7383</v>
      </c>
      <c r="DD645" t="s">
        <v>689</v>
      </c>
      <c r="DE645" t="s">
        <v>7198</v>
      </c>
      <c r="DF645" t="s">
        <v>7187</v>
      </c>
      <c r="DG645" t="s">
        <v>7199</v>
      </c>
      <c r="DH645" t="s">
        <v>7280</v>
      </c>
      <c r="DI645" t="s">
        <v>678</v>
      </c>
      <c r="DJ645" t="s">
        <v>180</v>
      </c>
      <c r="DK645" t="s">
        <v>110</v>
      </c>
      <c r="DL645" t="s">
        <v>110</v>
      </c>
      <c r="DM645" t="s">
        <v>7384</v>
      </c>
      <c r="DN645" t="s">
        <v>57</v>
      </c>
      <c r="DO645" t="s">
        <v>7235</v>
      </c>
      <c r="DP645" t="s">
        <v>110</v>
      </c>
      <c r="DQ645" t="s">
        <v>110</v>
      </c>
      <c r="DR645" t="s">
        <v>7213</v>
      </c>
      <c r="DS645" t="s">
        <v>110</v>
      </c>
      <c r="DT645" t="s">
        <v>109</v>
      </c>
      <c r="DU645" t="s">
        <v>691</v>
      </c>
      <c r="DV645" t="s">
        <v>9635</v>
      </c>
      <c r="DW645" t="s">
        <v>9633</v>
      </c>
      <c r="DX645" t="s">
        <v>9636</v>
      </c>
    </row>
    <row r="646" spans="7:128">
      <c r="G646">
        <v>271</v>
      </c>
      <c r="H646" t="s">
        <v>109</v>
      </c>
      <c r="I646" t="s">
        <v>4266</v>
      </c>
      <c r="J646" s="131">
        <v>44706</v>
      </c>
      <c r="K646" t="s">
        <v>9637</v>
      </c>
      <c r="L646" t="s">
        <v>108</v>
      </c>
      <c r="M646" t="s">
        <v>110</v>
      </c>
      <c r="N646" t="s">
        <v>108</v>
      </c>
      <c r="O646" t="s">
        <v>510</v>
      </c>
      <c r="P646" t="s">
        <v>162</v>
      </c>
      <c r="Q646">
        <v>0.70499999999999996</v>
      </c>
      <c r="R646">
        <v>0.7</v>
      </c>
      <c r="S646">
        <v>4.72</v>
      </c>
      <c r="T646">
        <v>5.5339999999999998</v>
      </c>
      <c r="U646" t="s">
        <v>109</v>
      </c>
      <c r="V646" t="s">
        <v>126</v>
      </c>
      <c r="W646" t="s">
        <v>290</v>
      </c>
      <c r="X646" t="s">
        <v>110</v>
      </c>
      <c r="Y646" t="s">
        <v>290</v>
      </c>
      <c r="Z646" t="s">
        <v>110</v>
      </c>
      <c r="AA646" t="s">
        <v>110</v>
      </c>
      <c r="AB646" t="s">
        <v>129</v>
      </c>
      <c r="AC646">
        <v>100</v>
      </c>
      <c r="AD646" t="s">
        <v>130</v>
      </c>
      <c r="AE646" t="s">
        <v>131</v>
      </c>
      <c r="AF646" t="s">
        <v>131</v>
      </c>
      <c r="AG646" t="s">
        <v>109</v>
      </c>
      <c r="AH646" s="18">
        <v>44713</v>
      </c>
      <c r="AI646" s="131">
        <v>44896</v>
      </c>
      <c r="AJ646" t="s">
        <v>133</v>
      </c>
      <c r="AK646" t="s">
        <v>4267</v>
      </c>
      <c r="AL646" t="s">
        <v>110</v>
      </c>
      <c r="AM646" t="s">
        <v>109</v>
      </c>
      <c r="AN646" s="131">
        <v>45809</v>
      </c>
      <c r="AO646" t="s">
        <v>132</v>
      </c>
      <c r="AP646" t="s">
        <v>109</v>
      </c>
      <c r="AQ646" t="s">
        <v>109</v>
      </c>
      <c r="AR646" t="s">
        <v>109</v>
      </c>
      <c r="AS646" t="s">
        <v>109</v>
      </c>
      <c r="AT646" t="s">
        <v>109</v>
      </c>
      <c r="AU646" t="s">
        <v>109</v>
      </c>
      <c r="AV646" t="s">
        <v>109</v>
      </c>
      <c r="AW646" t="s">
        <v>110</v>
      </c>
      <c r="AX646" t="s">
        <v>109</v>
      </c>
      <c r="AY646" t="s">
        <v>110</v>
      </c>
      <c r="AZ646" t="s">
        <v>109</v>
      </c>
      <c r="BA646" t="s">
        <v>136</v>
      </c>
      <c r="BB646" t="s">
        <v>109</v>
      </c>
      <c r="BC646" t="s">
        <v>110</v>
      </c>
      <c r="BD646" t="s">
        <v>110</v>
      </c>
      <c r="BE646" t="s">
        <v>110</v>
      </c>
      <c r="BF646" t="s">
        <v>110</v>
      </c>
      <c r="BG646" t="s">
        <v>110</v>
      </c>
      <c r="BH646" t="s">
        <v>110</v>
      </c>
      <c r="BI646" t="s">
        <v>110</v>
      </c>
      <c r="BJ646" t="s">
        <v>110</v>
      </c>
      <c r="BK646" t="s">
        <v>110</v>
      </c>
      <c r="BL646" t="s">
        <v>109</v>
      </c>
      <c r="BM646" t="s">
        <v>109</v>
      </c>
      <c r="BN646">
        <v>0</v>
      </c>
      <c r="BO646">
        <v>0</v>
      </c>
      <c r="BP646">
        <v>0</v>
      </c>
      <c r="BQ646" t="s">
        <v>109</v>
      </c>
      <c r="BR646" t="s">
        <v>109</v>
      </c>
      <c r="BS646"/>
      <c r="BT646" t="s">
        <v>4265</v>
      </c>
      <c r="BU646" t="s">
        <v>7257</v>
      </c>
      <c r="BV646" t="s">
        <v>6247</v>
      </c>
      <c r="BW646" t="s">
        <v>141</v>
      </c>
      <c r="BX646" t="s">
        <v>140</v>
      </c>
      <c r="BY646" t="s">
        <v>5690</v>
      </c>
      <c r="BZ646" t="s">
        <v>110</v>
      </c>
      <c r="CA646" t="s">
        <v>109</v>
      </c>
      <c r="CB646" t="s">
        <v>545</v>
      </c>
      <c r="CC646" t="s">
        <v>5615</v>
      </c>
      <c r="CD646" t="s">
        <v>6248</v>
      </c>
      <c r="CE646" t="s">
        <v>110</v>
      </c>
      <c r="CF646"/>
      <c r="CG646" s="131">
        <v>44706</v>
      </c>
      <c r="CH646" t="s">
        <v>144</v>
      </c>
      <c r="CI646" t="s">
        <v>110</v>
      </c>
      <c r="CJ646" t="s">
        <v>114</v>
      </c>
      <c r="CK646" t="s">
        <v>109</v>
      </c>
      <c r="CL646" t="s">
        <v>109</v>
      </c>
      <c r="CM646" t="s">
        <v>109</v>
      </c>
      <c r="CN646">
        <v>2022</v>
      </c>
      <c r="CO646" s="1">
        <v>44706</v>
      </c>
      <c r="CP646" t="s">
        <v>7179</v>
      </c>
      <c r="CQ646">
        <v>5</v>
      </c>
      <c r="CR646">
        <v>22</v>
      </c>
      <c r="CS646" s="1">
        <v>44704</v>
      </c>
      <c r="CT646" t="s">
        <v>16352</v>
      </c>
      <c r="CU646" t="s">
        <v>8615</v>
      </c>
      <c r="CV646" t="s">
        <v>16291</v>
      </c>
      <c r="CW646" t="s">
        <v>16347</v>
      </c>
      <c r="CX646" t="s">
        <v>7917</v>
      </c>
      <c r="CY646" t="s">
        <v>7931</v>
      </c>
      <c r="CZ646" t="s">
        <v>9582</v>
      </c>
      <c r="DA646" t="s">
        <v>7184</v>
      </c>
      <c r="DB646" t="s">
        <v>114</v>
      </c>
      <c r="DC646" t="s">
        <v>7185</v>
      </c>
      <c r="DD646" t="s">
        <v>4268</v>
      </c>
      <c r="DE646" t="s">
        <v>7198</v>
      </c>
      <c r="DF646" t="s">
        <v>7187</v>
      </c>
      <c r="DG646" t="s">
        <v>7188</v>
      </c>
      <c r="DH646" t="s">
        <v>110</v>
      </c>
      <c r="DI646" t="s">
        <v>110</v>
      </c>
      <c r="DJ646" t="s">
        <v>130</v>
      </c>
      <c r="DK646" t="s">
        <v>110</v>
      </c>
      <c r="DL646" t="s">
        <v>3569</v>
      </c>
      <c r="DM646" t="s">
        <v>7189</v>
      </c>
      <c r="DN646" t="s">
        <v>7268</v>
      </c>
      <c r="DO646" t="s">
        <v>9638</v>
      </c>
      <c r="DP646" t="s">
        <v>110</v>
      </c>
      <c r="DQ646" t="s">
        <v>110</v>
      </c>
      <c r="DR646" t="s">
        <v>7192</v>
      </c>
      <c r="DS646" t="s">
        <v>7259</v>
      </c>
      <c r="DT646" t="s">
        <v>109</v>
      </c>
      <c r="DU646" t="s">
        <v>4269</v>
      </c>
      <c r="DV646" t="s">
        <v>9639</v>
      </c>
      <c r="DW646" t="s">
        <v>9633</v>
      </c>
      <c r="DX646" t="s">
        <v>9640</v>
      </c>
    </row>
    <row r="647" spans="7:128">
      <c r="G647">
        <v>270</v>
      </c>
      <c r="H647" t="s">
        <v>109</v>
      </c>
      <c r="I647" t="s">
        <v>3954</v>
      </c>
      <c r="J647" s="131">
        <v>44705</v>
      </c>
      <c r="K647" t="s">
        <v>6574</v>
      </c>
      <c r="L647" t="s">
        <v>108</v>
      </c>
      <c r="M647" t="s">
        <v>124</v>
      </c>
      <c r="N647" t="s">
        <v>108</v>
      </c>
      <c r="O647" t="s">
        <v>510</v>
      </c>
      <c r="P647" t="s">
        <v>162</v>
      </c>
      <c r="Q647">
        <v>2.0699999999999998</v>
      </c>
      <c r="R647">
        <v>2.0699999999999998</v>
      </c>
      <c r="S647">
        <v>13.77</v>
      </c>
      <c r="T647">
        <v>16.247</v>
      </c>
      <c r="U647" t="s">
        <v>109</v>
      </c>
      <c r="V647" t="s">
        <v>126</v>
      </c>
      <c r="W647" t="s">
        <v>869</v>
      </c>
      <c r="X647" t="s">
        <v>1242</v>
      </c>
      <c r="Y647" t="s">
        <v>869</v>
      </c>
      <c r="Z647" t="s">
        <v>110</v>
      </c>
      <c r="AA647" t="s">
        <v>1131</v>
      </c>
      <c r="AB647" t="s">
        <v>129</v>
      </c>
      <c r="AC647">
        <v>100</v>
      </c>
      <c r="AD647" t="s">
        <v>205</v>
      </c>
      <c r="AE647" t="s">
        <v>832</v>
      </c>
      <c r="AF647" t="s">
        <v>832</v>
      </c>
      <c r="AG647" t="s">
        <v>206</v>
      </c>
      <c r="AH647" s="18">
        <v>44712</v>
      </c>
      <c r="AI647" s="131">
        <v>44895</v>
      </c>
      <c r="AJ647" t="s">
        <v>133</v>
      </c>
      <c r="AK647" t="s">
        <v>3955</v>
      </c>
      <c r="AL647" t="s">
        <v>110</v>
      </c>
      <c r="AM647" t="s">
        <v>109</v>
      </c>
      <c r="AN647" s="131">
        <v>45808</v>
      </c>
      <c r="AO647" t="s">
        <v>132</v>
      </c>
      <c r="AP647" t="s">
        <v>109</v>
      </c>
      <c r="AQ647" t="s">
        <v>109</v>
      </c>
      <c r="AR647" t="s">
        <v>109</v>
      </c>
      <c r="AS647" t="s">
        <v>109</v>
      </c>
      <c r="AT647" t="s">
        <v>109</v>
      </c>
      <c r="AU647" t="s">
        <v>109</v>
      </c>
      <c r="AV647" t="s">
        <v>109</v>
      </c>
      <c r="AW647" t="s">
        <v>110</v>
      </c>
      <c r="AX647" t="s">
        <v>109</v>
      </c>
      <c r="AY647" t="s">
        <v>110</v>
      </c>
      <c r="AZ647" t="s">
        <v>109</v>
      </c>
      <c r="BA647" t="s">
        <v>136</v>
      </c>
      <c r="BB647" t="s">
        <v>109</v>
      </c>
      <c r="BC647" t="s">
        <v>110</v>
      </c>
      <c r="BD647" t="s">
        <v>110</v>
      </c>
      <c r="BE647" t="s">
        <v>110</v>
      </c>
      <c r="BF647" t="s">
        <v>110</v>
      </c>
      <c r="BG647" t="s">
        <v>110</v>
      </c>
      <c r="BH647" t="s">
        <v>110</v>
      </c>
      <c r="BI647" t="s">
        <v>110</v>
      </c>
      <c r="BJ647" t="s">
        <v>110</v>
      </c>
      <c r="BK647" t="s">
        <v>110</v>
      </c>
      <c r="BL647" t="s">
        <v>109</v>
      </c>
      <c r="BM647" t="s">
        <v>109</v>
      </c>
      <c r="BN647">
        <v>0</v>
      </c>
      <c r="BO647">
        <v>0</v>
      </c>
      <c r="BP647">
        <v>0</v>
      </c>
      <c r="BQ647" t="s">
        <v>109</v>
      </c>
      <c r="BR647" t="s">
        <v>109</v>
      </c>
      <c r="BS647"/>
      <c r="BT647" t="s">
        <v>3953</v>
      </c>
      <c r="BU647" t="s">
        <v>110</v>
      </c>
      <c r="BV647" t="s">
        <v>6574</v>
      </c>
      <c r="BW647" t="s">
        <v>141</v>
      </c>
      <c r="BX647" t="s">
        <v>140</v>
      </c>
      <c r="BY647" t="s">
        <v>5690</v>
      </c>
      <c r="BZ647" t="s">
        <v>110</v>
      </c>
      <c r="CA647" t="s">
        <v>109</v>
      </c>
      <c r="CB647" t="s">
        <v>5398</v>
      </c>
      <c r="CC647" t="s">
        <v>5616</v>
      </c>
      <c r="CD647" t="s">
        <v>6575</v>
      </c>
      <c r="CE647" t="s">
        <v>110</v>
      </c>
      <c r="CF647"/>
      <c r="CG647" s="131">
        <v>43657</v>
      </c>
      <c r="CH647" t="s">
        <v>144</v>
      </c>
      <c r="CI647" t="s">
        <v>144</v>
      </c>
      <c r="CJ647" t="s">
        <v>114</v>
      </c>
      <c r="CK647" t="s">
        <v>109</v>
      </c>
      <c r="CL647" t="s">
        <v>109</v>
      </c>
      <c r="CM647" t="s">
        <v>109</v>
      </c>
      <c r="CN647">
        <v>2022</v>
      </c>
      <c r="CO647" s="1">
        <v>44705</v>
      </c>
      <c r="CP647" t="s">
        <v>7179</v>
      </c>
      <c r="CQ647">
        <v>5</v>
      </c>
      <c r="CR647">
        <v>22</v>
      </c>
      <c r="CS647" s="1">
        <v>44704</v>
      </c>
      <c r="CT647" t="s">
        <v>16352</v>
      </c>
      <c r="CU647" t="s">
        <v>8615</v>
      </c>
      <c r="CV647" t="s">
        <v>16291</v>
      </c>
      <c r="CW647" t="s">
        <v>16347</v>
      </c>
      <c r="CX647" t="s">
        <v>7917</v>
      </c>
      <c r="CY647" t="s">
        <v>7931</v>
      </c>
      <c r="CZ647" t="s">
        <v>9582</v>
      </c>
      <c r="DA647" t="s">
        <v>7197</v>
      </c>
      <c r="DB647" t="s">
        <v>5342</v>
      </c>
      <c r="DC647" t="s">
        <v>7185</v>
      </c>
      <c r="DD647" t="s">
        <v>3956</v>
      </c>
      <c r="DE647" t="s">
        <v>7198</v>
      </c>
      <c r="DF647" t="s">
        <v>7187</v>
      </c>
      <c r="DG647" t="s">
        <v>7188</v>
      </c>
      <c r="DH647" t="s">
        <v>110</v>
      </c>
      <c r="DI647" t="s">
        <v>110</v>
      </c>
      <c r="DJ647" t="s">
        <v>205</v>
      </c>
      <c r="DK647" t="s">
        <v>110</v>
      </c>
      <c r="DL647" t="s">
        <v>110</v>
      </c>
      <c r="DM647" t="s">
        <v>7189</v>
      </c>
      <c r="DN647" t="s">
        <v>57</v>
      </c>
      <c r="DO647" t="s">
        <v>9641</v>
      </c>
      <c r="DP647" t="s">
        <v>206</v>
      </c>
      <c r="DQ647" t="s">
        <v>7218</v>
      </c>
      <c r="DR647" t="s">
        <v>7218</v>
      </c>
      <c r="DS647" t="s">
        <v>110</v>
      </c>
      <c r="DT647" t="s">
        <v>109</v>
      </c>
      <c r="DU647" t="s">
        <v>4270</v>
      </c>
      <c r="DV647" t="s">
        <v>9642</v>
      </c>
      <c r="DW647" t="s">
        <v>9643</v>
      </c>
      <c r="DX647" t="s">
        <v>9644</v>
      </c>
    </row>
    <row r="648" spans="7:128">
      <c r="G648">
        <v>269</v>
      </c>
      <c r="H648" t="s">
        <v>109</v>
      </c>
      <c r="I648" t="s">
        <v>4277</v>
      </c>
      <c r="J648" s="131">
        <v>44705</v>
      </c>
      <c r="K648" t="s">
        <v>7227</v>
      </c>
      <c r="L648" t="s">
        <v>108</v>
      </c>
      <c r="M648" t="s">
        <v>161</v>
      </c>
      <c r="N648" t="s">
        <v>1571</v>
      </c>
      <c r="O648" t="s">
        <v>530</v>
      </c>
      <c r="P648" t="s">
        <v>162</v>
      </c>
      <c r="Q648">
        <v>6</v>
      </c>
      <c r="R648">
        <v>6</v>
      </c>
      <c r="S648">
        <v>39.92</v>
      </c>
      <c r="T648">
        <v>47.094000000000001</v>
      </c>
      <c r="U648" t="s">
        <v>109</v>
      </c>
      <c r="V648" t="s">
        <v>126</v>
      </c>
      <c r="W648" t="s">
        <v>4278</v>
      </c>
      <c r="X648" t="s">
        <v>4279</v>
      </c>
      <c r="Y648" t="s">
        <v>4278</v>
      </c>
      <c r="Z648" t="s">
        <v>4278</v>
      </c>
      <c r="AA648" t="s">
        <v>1223</v>
      </c>
      <c r="AB648" t="s">
        <v>255</v>
      </c>
      <c r="AC648">
        <v>100</v>
      </c>
      <c r="AD648" t="s">
        <v>205</v>
      </c>
      <c r="AE648" t="s">
        <v>4274</v>
      </c>
      <c r="AF648" t="s">
        <v>7228</v>
      </c>
      <c r="AG648" t="s">
        <v>206</v>
      </c>
      <c r="AH648" s="18">
        <v>44713</v>
      </c>
      <c r="AI648" s="131">
        <v>44805</v>
      </c>
      <c r="AJ648" t="s">
        <v>133</v>
      </c>
      <c r="AK648" t="s">
        <v>1857</v>
      </c>
      <c r="AL648" t="s">
        <v>110</v>
      </c>
      <c r="AM648" t="s">
        <v>257</v>
      </c>
      <c r="AN648" s="131">
        <v>45809</v>
      </c>
      <c r="AO648" t="s">
        <v>256</v>
      </c>
      <c r="AP648" t="s">
        <v>109</v>
      </c>
      <c r="AQ648" t="s">
        <v>109</v>
      </c>
      <c r="AR648" t="s">
        <v>109</v>
      </c>
      <c r="AS648" t="s">
        <v>109</v>
      </c>
      <c r="AT648" t="s">
        <v>2852</v>
      </c>
      <c r="AU648" t="s">
        <v>259</v>
      </c>
      <c r="AV648" t="s">
        <v>109</v>
      </c>
      <c r="AW648" t="s">
        <v>110</v>
      </c>
      <c r="AX648" t="s">
        <v>109</v>
      </c>
      <c r="AY648" t="s">
        <v>4280</v>
      </c>
      <c r="AZ648" t="s">
        <v>109</v>
      </c>
      <c r="BA648" t="s">
        <v>136</v>
      </c>
      <c r="BB648" t="s">
        <v>109</v>
      </c>
      <c r="BC648" t="s">
        <v>110</v>
      </c>
      <c r="BD648" t="s">
        <v>110</v>
      </c>
      <c r="BE648" t="s">
        <v>110</v>
      </c>
      <c r="BF648" t="s">
        <v>110</v>
      </c>
      <c r="BG648" t="s">
        <v>110</v>
      </c>
      <c r="BH648" t="s">
        <v>110</v>
      </c>
      <c r="BI648" t="s">
        <v>209</v>
      </c>
      <c r="BJ648" t="s">
        <v>209</v>
      </c>
      <c r="BK648" t="s">
        <v>9645</v>
      </c>
      <c r="BL648" t="s">
        <v>109</v>
      </c>
      <c r="BM648" t="s">
        <v>109</v>
      </c>
      <c r="BN648">
        <v>0</v>
      </c>
      <c r="BO648">
        <v>0</v>
      </c>
      <c r="BP648">
        <v>0</v>
      </c>
      <c r="BQ648" t="s">
        <v>109</v>
      </c>
      <c r="BR648" t="s">
        <v>109</v>
      </c>
      <c r="BS648"/>
      <c r="BT648" t="s">
        <v>238</v>
      </c>
      <c r="BU648" t="s">
        <v>110</v>
      </c>
      <c r="BV648" t="s">
        <v>1574</v>
      </c>
      <c r="BW648" t="s">
        <v>232</v>
      </c>
      <c r="BX648" t="s">
        <v>5362</v>
      </c>
      <c r="BY648" t="s">
        <v>559</v>
      </c>
      <c r="BZ648" t="s">
        <v>5670</v>
      </c>
      <c r="CA648" t="s">
        <v>109</v>
      </c>
      <c r="CB648" t="s">
        <v>694</v>
      </c>
      <c r="CC648" t="s">
        <v>110</v>
      </c>
      <c r="CD648" t="s">
        <v>110</v>
      </c>
      <c r="CE648" t="s">
        <v>110</v>
      </c>
      <c r="CF648"/>
      <c r="CG648" s="131">
        <v>34753</v>
      </c>
      <c r="CH648" t="s">
        <v>558</v>
      </c>
      <c r="CI648" t="s">
        <v>558</v>
      </c>
      <c r="CJ648" t="s">
        <v>114</v>
      </c>
      <c r="CK648" t="s">
        <v>114</v>
      </c>
      <c r="CL648" t="s">
        <v>109</v>
      </c>
      <c r="CM648" t="s">
        <v>109</v>
      </c>
      <c r="CN648">
        <v>2022</v>
      </c>
      <c r="CO648" s="1">
        <v>44705</v>
      </c>
      <c r="CP648" t="s">
        <v>110</v>
      </c>
      <c r="CQ648">
        <v>5</v>
      </c>
      <c r="CR648">
        <v>22</v>
      </c>
      <c r="CS648" s="1">
        <v>44704</v>
      </c>
      <c r="CT648" t="s">
        <v>16352</v>
      </c>
      <c r="CU648" t="s">
        <v>8615</v>
      </c>
      <c r="CV648" t="s">
        <v>16291</v>
      </c>
      <c r="CW648" t="s">
        <v>16347</v>
      </c>
      <c r="CX648" t="s">
        <v>7917</v>
      </c>
      <c r="CY648" t="s">
        <v>7931</v>
      </c>
      <c r="CZ648" t="s">
        <v>9582</v>
      </c>
      <c r="DA648" t="s">
        <v>7229</v>
      </c>
      <c r="DB648" t="s">
        <v>5342</v>
      </c>
      <c r="DC648" t="s">
        <v>7185</v>
      </c>
      <c r="DD648" t="s">
        <v>2864</v>
      </c>
      <c r="DE648" t="s">
        <v>7198</v>
      </c>
      <c r="DF648" t="s">
        <v>7187</v>
      </c>
      <c r="DG648" t="s">
        <v>7188</v>
      </c>
      <c r="DH648" t="s">
        <v>110</v>
      </c>
      <c r="DI648" t="s">
        <v>110</v>
      </c>
      <c r="DJ648" t="s">
        <v>205</v>
      </c>
      <c r="DK648" t="s">
        <v>110</v>
      </c>
      <c r="DL648" t="s">
        <v>110</v>
      </c>
      <c r="DM648" t="s">
        <v>7189</v>
      </c>
      <c r="DN648" t="s">
        <v>57</v>
      </c>
      <c r="DO648" t="s">
        <v>7476</v>
      </c>
      <c r="DP648" t="s">
        <v>206</v>
      </c>
      <c r="DQ648" t="s">
        <v>7231</v>
      </c>
      <c r="DR648" t="s">
        <v>7231</v>
      </c>
      <c r="DS648" t="s">
        <v>110</v>
      </c>
      <c r="DT648" t="s">
        <v>109</v>
      </c>
      <c r="DU648" t="s">
        <v>4281</v>
      </c>
      <c r="DV648" t="s">
        <v>9646</v>
      </c>
      <c r="DW648" t="s">
        <v>9643</v>
      </c>
      <c r="DX648" t="s">
        <v>9647</v>
      </c>
    </row>
    <row r="649" spans="7:128">
      <c r="G649">
        <v>268</v>
      </c>
      <c r="H649" t="s">
        <v>109</v>
      </c>
      <c r="I649" t="s">
        <v>4271</v>
      </c>
      <c r="J649" s="131">
        <v>44705</v>
      </c>
      <c r="K649" t="s">
        <v>7234</v>
      </c>
      <c r="L649" t="s">
        <v>108</v>
      </c>
      <c r="M649" t="s">
        <v>161</v>
      </c>
      <c r="N649" t="s">
        <v>1571</v>
      </c>
      <c r="O649" t="s">
        <v>530</v>
      </c>
      <c r="P649" t="s">
        <v>162</v>
      </c>
      <c r="Q649">
        <v>12</v>
      </c>
      <c r="R649">
        <v>12</v>
      </c>
      <c r="S649">
        <v>79.849999999999994</v>
      </c>
      <c r="T649">
        <v>94.188000000000002</v>
      </c>
      <c r="U649" t="s">
        <v>109</v>
      </c>
      <c r="V649" t="s">
        <v>126</v>
      </c>
      <c r="W649" t="s">
        <v>1164</v>
      </c>
      <c r="X649" t="s">
        <v>4272</v>
      </c>
      <c r="Y649" t="s">
        <v>4273</v>
      </c>
      <c r="Z649" t="s">
        <v>4273</v>
      </c>
      <c r="AA649" t="s">
        <v>1156</v>
      </c>
      <c r="AB649" t="s">
        <v>129</v>
      </c>
      <c r="AC649">
        <v>99.786000000000001</v>
      </c>
      <c r="AD649" t="s">
        <v>205</v>
      </c>
      <c r="AE649" t="s">
        <v>4274</v>
      </c>
      <c r="AF649" t="s">
        <v>7228</v>
      </c>
      <c r="AG649" t="s">
        <v>206</v>
      </c>
      <c r="AH649" s="18">
        <v>44713</v>
      </c>
      <c r="AI649" s="131">
        <v>44896</v>
      </c>
      <c r="AJ649" t="s">
        <v>133</v>
      </c>
      <c r="AK649" t="s">
        <v>1857</v>
      </c>
      <c r="AL649" t="s">
        <v>110</v>
      </c>
      <c r="AM649" t="s">
        <v>246</v>
      </c>
      <c r="AN649" s="131">
        <v>45809</v>
      </c>
      <c r="AO649" t="s">
        <v>132</v>
      </c>
      <c r="AP649" t="s">
        <v>109</v>
      </c>
      <c r="AQ649" t="s">
        <v>109</v>
      </c>
      <c r="AR649" t="s">
        <v>109</v>
      </c>
      <c r="AS649" t="s">
        <v>109</v>
      </c>
      <c r="AT649" t="s">
        <v>2852</v>
      </c>
      <c r="AU649" t="s">
        <v>109</v>
      </c>
      <c r="AV649" t="s">
        <v>109</v>
      </c>
      <c r="AW649" t="s">
        <v>110</v>
      </c>
      <c r="AX649" t="s">
        <v>109</v>
      </c>
      <c r="AY649" t="s">
        <v>4275</v>
      </c>
      <c r="AZ649" t="s">
        <v>109</v>
      </c>
      <c r="BA649" t="s">
        <v>136</v>
      </c>
      <c r="BB649" t="s">
        <v>109</v>
      </c>
      <c r="BC649" t="s">
        <v>110</v>
      </c>
      <c r="BD649" t="s">
        <v>110</v>
      </c>
      <c r="BE649" t="s">
        <v>110</v>
      </c>
      <c r="BF649" t="s">
        <v>110</v>
      </c>
      <c r="BG649" t="s">
        <v>110</v>
      </c>
      <c r="BH649" t="s">
        <v>110</v>
      </c>
      <c r="BI649" t="s">
        <v>209</v>
      </c>
      <c r="BJ649" t="s">
        <v>110</v>
      </c>
      <c r="BK649" t="s">
        <v>7222</v>
      </c>
      <c r="BL649" t="s">
        <v>109</v>
      </c>
      <c r="BM649" t="s">
        <v>109</v>
      </c>
      <c r="BN649">
        <v>0</v>
      </c>
      <c r="BO649">
        <v>0</v>
      </c>
      <c r="BP649">
        <v>0</v>
      </c>
      <c r="BQ649" t="s">
        <v>109</v>
      </c>
      <c r="BR649" t="s">
        <v>109</v>
      </c>
      <c r="BS649"/>
      <c r="BT649" t="s">
        <v>238</v>
      </c>
      <c r="BU649" t="s">
        <v>110</v>
      </c>
      <c r="BV649" t="s">
        <v>1574</v>
      </c>
      <c r="BW649" t="s">
        <v>232</v>
      </c>
      <c r="BX649" t="s">
        <v>5362</v>
      </c>
      <c r="BY649" t="s">
        <v>559</v>
      </c>
      <c r="BZ649" t="s">
        <v>5670</v>
      </c>
      <c r="CA649" t="s">
        <v>109</v>
      </c>
      <c r="CB649" t="s">
        <v>694</v>
      </c>
      <c r="CC649" t="s">
        <v>110</v>
      </c>
      <c r="CD649" t="s">
        <v>110</v>
      </c>
      <c r="CE649" t="s">
        <v>110</v>
      </c>
      <c r="CF649"/>
      <c r="CG649" s="131">
        <v>34753</v>
      </c>
      <c r="CH649" t="s">
        <v>558</v>
      </c>
      <c r="CI649" t="s">
        <v>558</v>
      </c>
      <c r="CJ649" t="s">
        <v>114</v>
      </c>
      <c r="CK649" t="s">
        <v>114</v>
      </c>
      <c r="CL649" t="s">
        <v>109</v>
      </c>
      <c r="CM649" t="s">
        <v>109</v>
      </c>
      <c r="CN649">
        <v>2022</v>
      </c>
      <c r="CO649" s="1">
        <v>44705</v>
      </c>
      <c r="CP649" t="s">
        <v>110</v>
      </c>
      <c r="CQ649">
        <v>5</v>
      </c>
      <c r="CR649">
        <v>22</v>
      </c>
      <c r="CS649" s="1">
        <v>44704</v>
      </c>
      <c r="CT649" t="s">
        <v>16352</v>
      </c>
      <c r="CU649" t="s">
        <v>8615</v>
      </c>
      <c r="CV649" t="s">
        <v>16291</v>
      </c>
      <c r="CW649" t="s">
        <v>16347</v>
      </c>
      <c r="CX649" t="s">
        <v>7917</v>
      </c>
      <c r="CY649" t="s">
        <v>7931</v>
      </c>
      <c r="CZ649" t="s">
        <v>9582</v>
      </c>
      <c r="DA649" t="s">
        <v>7229</v>
      </c>
      <c r="DB649" t="s">
        <v>5342</v>
      </c>
      <c r="DC649" t="s">
        <v>7185</v>
      </c>
      <c r="DD649" t="s">
        <v>2860</v>
      </c>
      <c r="DE649" t="s">
        <v>7198</v>
      </c>
      <c r="DF649" t="s">
        <v>7187</v>
      </c>
      <c r="DG649" t="s">
        <v>7188</v>
      </c>
      <c r="DH649" t="s">
        <v>110</v>
      </c>
      <c r="DI649" t="s">
        <v>110</v>
      </c>
      <c r="DJ649" t="s">
        <v>205</v>
      </c>
      <c r="DK649" t="s">
        <v>110</v>
      </c>
      <c r="DL649" t="s">
        <v>110</v>
      </c>
      <c r="DM649" t="s">
        <v>7189</v>
      </c>
      <c r="DN649" t="s">
        <v>57</v>
      </c>
      <c r="DO649" t="s">
        <v>9648</v>
      </c>
      <c r="DP649" t="s">
        <v>206</v>
      </c>
      <c r="DQ649" t="s">
        <v>7218</v>
      </c>
      <c r="DR649" t="s">
        <v>7218</v>
      </c>
      <c r="DS649" t="s">
        <v>110</v>
      </c>
      <c r="DT649" t="s">
        <v>109</v>
      </c>
      <c r="DU649" t="s">
        <v>4276</v>
      </c>
      <c r="DV649" t="s">
        <v>9646</v>
      </c>
      <c r="DW649" t="s">
        <v>9643</v>
      </c>
      <c r="DX649" t="s">
        <v>9649</v>
      </c>
    </row>
    <row r="650" spans="7:128">
      <c r="G650">
        <v>267</v>
      </c>
      <c r="H650" t="s">
        <v>109</v>
      </c>
      <c r="I650" t="s">
        <v>4282</v>
      </c>
      <c r="J650" s="131">
        <v>44705</v>
      </c>
      <c r="K650" t="s">
        <v>7234</v>
      </c>
      <c r="L650" t="s">
        <v>108</v>
      </c>
      <c r="M650" t="s">
        <v>161</v>
      </c>
      <c r="N650" t="s">
        <v>1571</v>
      </c>
      <c r="O650" t="s">
        <v>530</v>
      </c>
      <c r="P650" t="s">
        <v>154</v>
      </c>
      <c r="Q650">
        <v>20</v>
      </c>
      <c r="R650">
        <v>2.54</v>
      </c>
      <c r="S650">
        <v>16.96</v>
      </c>
      <c r="T650">
        <v>20</v>
      </c>
      <c r="U650" t="s">
        <v>109</v>
      </c>
      <c r="V650" t="s">
        <v>276</v>
      </c>
      <c r="W650" t="s">
        <v>1164</v>
      </c>
      <c r="X650" t="s">
        <v>4283</v>
      </c>
      <c r="Y650" t="s">
        <v>1164</v>
      </c>
      <c r="Z650" t="s">
        <v>110</v>
      </c>
      <c r="AA650" t="s">
        <v>1223</v>
      </c>
      <c r="AB650" t="s">
        <v>129</v>
      </c>
      <c r="AC650">
        <v>100</v>
      </c>
      <c r="AD650" t="s">
        <v>205</v>
      </c>
      <c r="AE650" t="s">
        <v>4274</v>
      </c>
      <c r="AF650" t="s">
        <v>7228</v>
      </c>
      <c r="AG650" t="s">
        <v>206</v>
      </c>
      <c r="AH650" s="18">
        <v>44713</v>
      </c>
      <c r="AI650" s="131">
        <v>44896</v>
      </c>
      <c r="AJ650" t="s">
        <v>133</v>
      </c>
      <c r="AK650" t="s">
        <v>1857</v>
      </c>
      <c r="AL650" t="s">
        <v>110</v>
      </c>
      <c r="AM650" t="s">
        <v>246</v>
      </c>
      <c r="AN650" s="131">
        <v>45444</v>
      </c>
      <c r="AO650" t="s">
        <v>132</v>
      </c>
      <c r="AP650" t="s">
        <v>109</v>
      </c>
      <c r="AQ650" t="s">
        <v>109</v>
      </c>
      <c r="AR650" t="s">
        <v>109</v>
      </c>
      <c r="AS650" t="s">
        <v>109</v>
      </c>
      <c r="AT650" t="s">
        <v>2852</v>
      </c>
      <c r="AU650" t="s">
        <v>109</v>
      </c>
      <c r="AV650" t="s">
        <v>109</v>
      </c>
      <c r="AW650" t="s">
        <v>110</v>
      </c>
      <c r="AX650" t="s">
        <v>109</v>
      </c>
      <c r="AY650" t="s">
        <v>4284</v>
      </c>
      <c r="AZ650" t="s">
        <v>109</v>
      </c>
      <c r="BA650" t="s">
        <v>136</v>
      </c>
      <c r="BB650" t="s">
        <v>109</v>
      </c>
      <c r="BC650" t="s">
        <v>110</v>
      </c>
      <c r="BD650" t="s">
        <v>110</v>
      </c>
      <c r="BE650" t="s">
        <v>110</v>
      </c>
      <c r="BF650" t="s">
        <v>110</v>
      </c>
      <c r="BG650" t="s">
        <v>110</v>
      </c>
      <c r="BH650" t="s">
        <v>110</v>
      </c>
      <c r="BI650" t="s">
        <v>209</v>
      </c>
      <c r="BJ650" t="s">
        <v>110</v>
      </c>
      <c r="BK650" t="s">
        <v>7222</v>
      </c>
      <c r="BL650" t="s">
        <v>109</v>
      </c>
      <c r="BM650" t="s">
        <v>109</v>
      </c>
      <c r="BN650">
        <v>0</v>
      </c>
      <c r="BO650">
        <v>0</v>
      </c>
      <c r="BP650">
        <v>0</v>
      </c>
      <c r="BQ650" t="s">
        <v>109</v>
      </c>
      <c r="BR650" t="s">
        <v>109</v>
      </c>
      <c r="BS650"/>
      <c r="BT650" t="s">
        <v>238</v>
      </c>
      <c r="BU650" t="s">
        <v>110</v>
      </c>
      <c r="BV650" t="s">
        <v>1574</v>
      </c>
      <c r="BW650" t="s">
        <v>232</v>
      </c>
      <c r="BX650" t="s">
        <v>5362</v>
      </c>
      <c r="BY650" t="s">
        <v>559</v>
      </c>
      <c r="BZ650" t="s">
        <v>5670</v>
      </c>
      <c r="CA650" t="s">
        <v>109</v>
      </c>
      <c r="CB650" t="s">
        <v>694</v>
      </c>
      <c r="CC650" t="s">
        <v>110</v>
      </c>
      <c r="CD650" t="s">
        <v>110</v>
      </c>
      <c r="CE650" t="s">
        <v>110</v>
      </c>
      <c r="CF650"/>
      <c r="CG650" s="131">
        <v>34753</v>
      </c>
      <c r="CH650" t="s">
        <v>558</v>
      </c>
      <c r="CI650" t="s">
        <v>558</v>
      </c>
      <c r="CJ650" t="s">
        <v>114</v>
      </c>
      <c r="CK650" t="s">
        <v>114</v>
      </c>
      <c r="CL650" t="s">
        <v>109</v>
      </c>
      <c r="CM650" t="s">
        <v>109</v>
      </c>
      <c r="CN650">
        <v>2022</v>
      </c>
      <c r="CO650" s="1">
        <v>44705</v>
      </c>
      <c r="CP650" t="s">
        <v>110</v>
      </c>
      <c r="CQ650">
        <v>5</v>
      </c>
      <c r="CR650">
        <v>22</v>
      </c>
      <c r="CS650" s="1">
        <v>44704</v>
      </c>
      <c r="CT650" t="s">
        <v>16352</v>
      </c>
      <c r="CU650" t="s">
        <v>8615</v>
      </c>
      <c r="CV650" t="s">
        <v>16291</v>
      </c>
      <c r="CW650" t="s">
        <v>16347</v>
      </c>
      <c r="CX650" t="s">
        <v>7917</v>
      </c>
      <c r="CY650" t="s">
        <v>7931</v>
      </c>
      <c r="CZ650" t="s">
        <v>9582</v>
      </c>
      <c r="DA650" t="s">
        <v>7197</v>
      </c>
      <c r="DB650" t="s">
        <v>5342</v>
      </c>
      <c r="DC650" t="s">
        <v>7185</v>
      </c>
      <c r="DD650" t="s">
        <v>2860</v>
      </c>
      <c r="DE650" t="s">
        <v>7584</v>
      </c>
      <c r="DF650" t="s">
        <v>7243</v>
      </c>
      <c r="DG650" t="s">
        <v>7188</v>
      </c>
      <c r="DH650" t="s">
        <v>110</v>
      </c>
      <c r="DI650" t="s">
        <v>110</v>
      </c>
      <c r="DJ650" t="s">
        <v>205</v>
      </c>
      <c r="DK650" t="s">
        <v>110</v>
      </c>
      <c r="DL650" t="s">
        <v>110</v>
      </c>
      <c r="DM650" t="s">
        <v>7244</v>
      </c>
      <c r="DN650" t="s">
        <v>59</v>
      </c>
      <c r="DO650" t="s">
        <v>9650</v>
      </c>
      <c r="DP650" t="s">
        <v>206</v>
      </c>
      <c r="DQ650" t="s">
        <v>7218</v>
      </c>
      <c r="DR650" t="s">
        <v>7218</v>
      </c>
      <c r="DS650" t="s">
        <v>110</v>
      </c>
      <c r="DT650" t="s">
        <v>109</v>
      </c>
      <c r="DU650" t="s">
        <v>4285</v>
      </c>
      <c r="DV650" t="s">
        <v>9646</v>
      </c>
      <c r="DW650" t="s">
        <v>9643</v>
      </c>
      <c r="DX650" t="s">
        <v>9651</v>
      </c>
    </row>
    <row r="651" spans="7:128">
      <c r="G651">
        <v>266</v>
      </c>
      <c r="H651" t="s">
        <v>109</v>
      </c>
      <c r="I651" t="s">
        <v>4286</v>
      </c>
      <c r="J651" s="131">
        <v>44705</v>
      </c>
      <c r="K651" t="s">
        <v>9652</v>
      </c>
      <c r="L651" t="s">
        <v>108</v>
      </c>
      <c r="M651" t="s">
        <v>161</v>
      </c>
      <c r="N651" t="s">
        <v>1571</v>
      </c>
      <c r="O651" t="s">
        <v>530</v>
      </c>
      <c r="P651" t="s">
        <v>265</v>
      </c>
      <c r="Q651">
        <v>3</v>
      </c>
      <c r="R651">
        <v>3.22</v>
      </c>
      <c r="S651">
        <v>21.42</v>
      </c>
      <c r="T651">
        <v>25.292999999999999</v>
      </c>
      <c r="U651" t="s">
        <v>109</v>
      </c>
      <c r="V651" t="s">
        <v>126</v>
      </c>
      <c r="W651" t="s">
        <v>4287</v>
      </c>
      <c r="X651" t="s">
        <v>4288</v>
      </c>
      <c r="Y651" t="s">
        <v>4289</v>
      </c>
      <c r="Z651" t="s">
        <v>4289</v>
      </c>
      <c r="AA651" t="s">
        <v>1212</v>
      </c>
      <c r="AB651" t="s">
        <v>129</v>
      </c>
      <c r="AC651">
        <v>99.968000000000004</v>
      </c>
      <c r="AD651" t="s">
        <v>205</v>
      </c>
      <c r="AE651" t="s">
        <v>4274</v>
      </c>
      <c r="AF651" t="s">
        <v>7228</v>
      </c>
      <c r="AG651" t="s">
        <v>206</v>
      </c>
      <c r="AH651" s="18">
        <v>44713</v>
      </c>
      <c r="AI651" s="131">
        <v>45078</v>
      </c>
      <c r="AJ651" t="s">
        <v>133</v>
      </c>
      <c r="AK651" t="s">
        <v>1857</v>
      </c>
      <c r="AL651" t="s">
        <v>110</v>
      </c>
      <c r="AM651" t="s">
        <v>1142</v>
      </c>
      <c r="AN651" s="131">
        <v>45809</v>
      </c>
      <c r="AO651" t="s">
        <v>192</v>
      </c>
      <c r="AP651" t="s">
        <v>109</v>
      </c>
      <c r="AQ651" t="s">
        <v>109</v>
      </c>
      <c r="AR651" t="s">
        <v>109</v>
      </c>
      <c r="AS651" t="s">
        <v>109</v>
      </c>
      <c r="AT651" t="s">
        <v>2852</v>
      </c>
      <c r="AU651" t="s">
        <v>109</v>
      </c>
      <c r="AV651" t="s">
        <v>109</v>
      </c>
      <c r="AW651" t="s">
        <v>110</v>
      </c>
      <c r="AX651" t="s">
        <v>109</v>
      </c>
      <c r="AY651" t="s">
        <v>110</v>
      </c>
      <c r="AZ651" t="s">
        <v>109</v>
      </c>
      <c r="BA651" t="s">
        <v>136</v>
      </c>
      <c r="BB651" t="s">
        <v>109</v>
      </c>
      <c r="BC651" t="s">
        <v>110</v>
      </c>
      <c r="BD651" t="s">
        <v>110</v>
      </c>
      <c r="BE651" t="s">
        <v>110</v>
      </c>
      <c r="BF651" t="s">
        <v>110</v>
      </c>
      <c r="BG651" t="s">
        <v>110</v>
      </c>
      <c r="BH651" t="s">
        <v>110</v>
      </c>
      <c r="BI651" t="s">
        <v>226</v>
      </c>
      <c r="BJ651" t="s">
        <v>110</v>
      </c>
      <c r="BK651" t="s">
        <v>7222</v>
      </c>
      <c r="BL651" t="s">
        <v>109</v>
      </c>
      <c r="BM651" t="s">
        <v>109</v>
      </c>
      <c r="BN651">
        <v>0</v>
      </c>
      <c r="BO651">
        <v>0</v>
      </c>
      <c r="BP651">
        <v>0</v>
      </c>
      <c r="BQ651" t="s">
        <v>109</v>
      </c>
      <c r="BR651" t="s">
        <v>109</v>
      </c>
      <c r="BS651"/>
      <c r="BT651" t="s">
        <v>238</v>
      </c>
      <c r="BU651" t="s">
        <v>110</v>
      </c>
      <c r="BV651" t="s">
        <v>1574</v>
      </c>
      <c r="BW651" t="s">
        <v>232</v>
      </c>
      <c r="BX651" t="s">
        <v>5362</v>
      </c>
      <c r="BY651" t="s">
        <v>559</v>
      </c>
      <c r="BZ651" t="s">
        <v>5670</v>
      </c>
      <c r="CA651" t="s">
        <v>109</v>
      </c>
      <c r="CB651" t="s">
        <v>694</v>
      </c>
      <c r="CC651" t="s">
        <v>110</v>
      </c>
      <c r="CD651" t="s">
        <v>110</v>
      </c>
      <c r="CE651" t="s">
        <v>110</v>
      </c>
      <c r="CF651"/>
      <c r="CG651" s="131">
        <v>34753</v>
      </c>
      <c r="CH651" t="s">
        <v>558</v>
      </c>
      <c r="CI651" t="s">
        <v>558</v>
      </c>
      <c r="CJ651" t="s">
        <v>114</v>
      </c>
      <c r="CK651" t="s">
        <v>114</v>
      </c>
      <c r="CL651" t="s">
        <v>109</v>
      </c>
      <c r="CM651" t="s">
        <v>109</v>
      </c>
      <c r="CN651">
        <v>2022</v>
      </c>
      <c r="CO651" s="1">
        <v>44705</v>
      </c>
      <c r="CP651" t="s">
        <v>110</v>
      </c>
      <c r="CQ651">
        <v>5</v>
      </c>
      <c r="CR651">
        <v>22</v>
      </c>
      <c r="CS651" s="1">
        <v>44704</v>
      </c>
      <c r="CT651" t="s">
        <v>16352</v>
      </c>
      <c r="CU651" t="s">
        <v>8615</v>
      </c>
      <c r="CV651" t="s">
        <v>16291</v>
      </c>
      <c r="CW651" t="s">
        <v>16347</v>
      </c>
      <c r="CX651" t="s">
        <v>7917</v>
      </c>
      <c r="CY651" t="s">
        <v>7931</v>
      </c>
      <c r="CZ651" t="s">
        <v>9582</v>
      </c>
      <c r="DA651" t="s">
        <v>7223</v>
      </c>
      <c r="DB651" t="s">
        <v>5342</v>
      </c>
      <c r="DC651" t="s">
        <v>7185</v>
      </c>
      <c r="DD651" t="s">
        <v>4290</v>
      </c>
      <c r="DE651" t="s">
        <v>7238</v>
      </c>
      <c r="DF651" t="s">
        <v>7187</v>
      </c>
      <c r="DG651" t="s">
        <v>7188</v>
      </c>
      <c r="DH651" t="s">
        <v>110</v>
      </c>
      <c r="DI651" t="s">
        <v>110</v>
      </c>
      <c r="DJ651" t="s">
        <v>205</v>
      </c>
      <c r="DK651" t="s">
        <v>110</v>
      </c>
      <c r="DL651" t="s">
        <v>110</v>
      </c>
      <c r="DM651" t="s">
        <v>7189</v>
      </c>
      <c r="DN651" t="s">
        <v>7239</v>
      </c>
      <c r="DO651" t="s">
        <v>7240</v>
      </c>
      <c r="DP651" t="s">
        <v>206</v>
      </c>
      <c r="DQ651" t="s">
        <v>7218</v>
      </c>
      <c r="DR651" t="s">
        <v>7218</v>
      </c>
      <c r="DS651" t="s">
        <v>110</v>
      </c>
      <c r="DT651" t="s">
        <v>109</v>
      </c>
      <c r="DU651" t="s">
        <v>4291</v>
      </c>
      <c r="DV651" t="s">
        <v>9646</v>
      </c>
      <c r="DW651" t="s">
        <v>9643</v>
      </c>
      <c r="DX651" t="s">
        <v>9653</v>
      </c>
    </row>
    <row r="652" spans="7:128">
      <c r="G652">
        <v>265</v>
      </c>
      <c r="H652" t="s">
        <v>109</v>
      </c>
      <c r="I652" t="s">
        <v>4292</v>
      </c>
      <c r="J652" s="131">
        <v>44705</v>
      </c>
      <c r="K652" t="s">
        <v>7242</v>
      </c>
      <c r="L652" t="s">
        <v>1571</v>
      </c>
      <c r="M652" t="s">
        <v>161</v>
      </c>
      <c r="N652" t="s">
        <v>1571</v>
      </c>
      <c r="O652" t="s">
        <v>530</v>
      </c>
      <c r="P652" t="s">
        <v>111</v>
      </c>
      <c r="Q652">
        <v>20</v>
      </c>
      <c r="R652">
        <v>3</v>
      </c>
      <c r="S652">
        <v>20</v>
      </c>
      <c r="T652">
        <v>23.58</v>
      </c>
      <c r="U652" t="s">
        <v>109</v>
      </c>
      <c r="V652" t="s">
        <v>276</v>
      </c>
      <c r="W652" t="s">
        <v>277</v>
      </c>
      <c r="X652" t="s">
        <v>1825</v>
      </c>
      <c r="Y652" t="s">
        <v>277</v>
      </c>
      <c r="Z652" t="s">
        <v>110</v>
      </c>
      <c r="AA652" t="s">
        <v>1453</v>
      </c>
      <c r="AB652" t="s">
        <v>129</v>
      </c>
      <c r="AC652">
        <v>100</v>
      </c>
      <c r="AD652" t="s">
        <v>205</v>
      </c>
      <c r="AE652" t="s">
        <v>4274</v>
      </c>
      <c r="AF652" t="s">
        <v>7228</v>
      </c>
      <c r="AG652" t="s">
        <v>206</v>
      </c>
      <c r="AH652" s="18">
        <v>44713</v>
      </c>
      <c r="AI652" s="131">
        <v>44896</v>
      </c>
      <c r="AJ652" t="s">
        <v>133</v>
      </c>
      <c r="AK652" t="s">
        <v>1857</v>
      </c>
      <c r="AL652" t="s">
        <v>110</v>
      </c>
      <c r="AM652" t="s">
        <v>279</v>
      </c>
      <c r="AN652" s="131">
        <v>45444</v>
      </c>
      <c r="AO652" t="s">
        <v>132</v>
      </c>
      <c r="AP652" t="s">
        <v>109</v>
      </c>
      <c r="AQ652" t="s">
        <v>109</v>
      </c>
      <c r="AR652" t="s">
        <v>109</v>
      </c>
      <c r="AS652" t="s">
        <v>109</v>
      </c>
      <c r="AT652" t="s">
        <v>2852</v>
      </c>
      <c r="AU652" t="s">
        <v>109</v>
      </c>
      <c r="AV652" t="s">
        <v>109</v>
      </c>
      <c r="AW652" t="s">
        <v>110</v>
      </c>
      <c r="AX652" t="s">
        <v>109</v>
      </c>
      <c r="AY652" t="s">
        <v>4293</v>
      </c>
      <c r="AZ652" t="s">
        <v>109</v>
      </c>
      <c r="BA652" t="s">
        <v>136</v>
      </c>
      <c r="BB652" t="s">
        <v>109</v>
      </c>
      <c r="BC652" t="s">
        <v>110</v>
      </c>
      <c r="BD652" t="s">
        <v>110</v>
      </c>
      <c r="BE652" t="s">
        <v>110</v>
      </c>
      <c r="BF652" t="s">
        <v>110</v>
      </c>
      <c r="BG652" t="s">
        <v>110</v>
      </c>
      <c r="BH652" t="s">
        <v>110</v>
      </c>
      <c r="BI652" t="s">
        <v>226</v>
      </c>
      <c r="BJ652" t="s">
        <v>110</v>
      </c>
      <c r="BK652" t="s">
        <v>7222</v>
      </c>
      <c r="BL652" t="s">
        <v>109</v>
      </c>
      <c r="BM652" t="s">
        <v>109</v>
      </c>
      <c r="BN652">
        <v>0</v>
      </c>
      <c r="BO652">
        <v>0</v>
      </c>
      <c r="BP652">
        <v>0</v>
      </c>
      <c r="BQ652" t="s">
        <v>109</v>
      </c>
      <c r="BR652" t="s">
        <v>109</v>
      </c>
      <c r="BS652"/>
      <c r="BT652" t="s">
        <v>238</v>
      </c>
      <c r="BU652" t="s">
        <v>110</v>
      </c>
      <c r="BV652" t="s">
        <v>1574</v>
      </c>
      <c r="BW652" t="s">
        <v>232</v>
      </c>
      <c r="BX652" t="s">
        <v>5362</v>
      </c>
      <c r="BY652" t="s">
        <v>559</v>
      </c>
      <c r="BZ652" t="s">
        <v>5670</v>
      </c>
      <c r="CA652" t="s">
        <v>109</v>
      </c>
      <c r="CB652" t="s">
        <v>694</v>
      </c>
      <c r="CC652" t="s">
        <v>110</v>
      </c>
      <c r="CD652" t="s">
        <v>110</v>
      </c>
      <c r="CE652" t="s">
        <v>110</v>
      </c>
      <c r="CF652"/>
      <c r="CG652" s="131">
        <v>34753</v>
      </c>
      <c r="CH652" t="s">
        <v>558</v>
      </c>
      <c r="CI652" t="s">
        <v>558</v>
      </c>
      <c r="CJ652" t="s">
        <v>114</v>
      </c>
      <c r="CK652" t="s">
        <v>114</v>
      </c>
      <c r="CL652" t="s">
        <v>109</v>
      </c>
      <c r="CM652" t="s">
        <v>109</v>
      </c>
      <c r="CN652">
        <v>2022</v>
      </c>
      <c r="CO652" s="1">
        <v>44705</v>
      </c>
      <c r="CP652" t="s">
        <v>110</v>
      </c>
      <c r="CQ652">
        <v>5</v>
      </c>
      <c r="CR652">
        <v>22</v>
      </c>
      <c r="CS652" s="1">
        <v>44704</v>
      </c>
      <c r="CT652" t="s">
        <v>16352</v>
      </c>
      <c r="CU652" t="s">
        <v>8615</v>
      </c>
      <c r="CV652" t="s">
        <v>16291</v>
      </c>
      <c r="CW652" t="s">
        <v>16347</v>
      </c>
      <c r="CX652" t="s">
        <v>7917</v>
      </c>
      <c r="CY652" t="s">
        <v>7931</v>
      </c>
      <c r="CZ652" t="s">
        <v>9582</v>
      </c>
      <c r="DA652" t="s">
        <v>7197</v>
      </c>
      <c r="DB652" t="s">
        <v>5342</v>
      </c>
      <c r="DC652" t="s">
        <v>7185</v>
      </c>
      <c r="DD652" t="s">
        <v>1858</v>
      </c>
      <c r="DE652" t="s">
        <v>7207</v>
      </c>
      <c r="DF652" t="s">
        <v>7243</v>
      </c>
      <c r="DG652" t="s">
        <v>7199</v>
      </c>
      <c r="DH652" t="s">
        <v>7280</v>
      </c>
      <c r="DI652" t="s">
        <v>110</v>
      </c>
      <c r="DJ652" t="s">
        <v>205</v>
      </c>
      <c r="DK652" t="s">
        <v>110</v>
      </c>
      <c r="DL652" t="s">
        <v>110</v>
      </c>
      <c r="DM652" t="s">
        <v>7244</v>
      </c>
      <c r="DN652" t="s">
        <v>58</v>
      </c>
      <c r="DO652" t="s">
        <v>7460</v>
      </c>
      <c r="DP652" t="s">
        <v>206</v>
      </c>
      <c r="DQ652" t="s">
        <v>7246</v>
      </c>
      <c r="DR652" t="s">
        <v>7246</v>
      </c>
      <c r="DS652" t="s">
        <v>110</v>
      </c>
      <c r="DT652" t="s">
        <v>109</v>
      </c>
      <c r="DU652" t="s">
        <v>4294</v>
      </c>
      <c r="DV652" t="s">
        <v>9646</v>
      </c>
      <c r="DW652" t="s">
        <v>9643</v>
      </c>
      <c r="DX652" t="s">
        <v>9654</v>
      </c>
    </row>
    <row r="653" spans="7:128">
      <c r="G653">
        <v>264</v>
      </c>
      <c r="H653" t="s">
        <v>109</v>
      </c>
      <c r="I653" t="s">
        <v>4295</v>
      </c>
      <c r="J653" s="131">
        <v>44704</v>
      </c>
      <c r="K653" t="s">
        <v>6858</v>
      </c>
      <c r="L653" t="s">
        <v>2130</v>
      </c>
      <c r="M653" t="s">
        <v>161</v>
      </c>
      <c r="N653" t="s">
        <v>2130</v>
      </c>
      <c r="O653" t="s">
        <v>530</v>
      </c>
      <c r="P653" t="s">
        <v>162</v>
      </c>
      <c r="Q653">
        <v>1.5</v>
      </c>
      <c r="R653">
        <v>1.5</v>
      </c>
      <c r="S653">
        <v>9.98</v>
      </c>
      <c r="T653">
        <v>11.775</v>
      </c>
      <c r="U653" t="s">
        <v>109</v>
      </c>
      <c r="V653" t="s">
        <v>956</v>
      </c>
      <c r="W653" t="s">
        <v>319</v>
      </c>
      <c r="X653" t="s">
        <v>4296</v>
      </c>
      <c r="Y653" t="s">
        <v>319</v>
      </c>
      <c r="Z653" t="s">
        <v>110</v>
      </c>
      <c r="AA653" t="s">
        <v>110</v>
      </c>
      <c r="AB653" t="s">
        <v>129</v>
      </c>
      <c r="AC653">
        <v>100</v>
      </c>
      <c r="AD653" t="s">
        <v>180</v>
      </c>
      <c r="AE653" t="s">
        <v>4297</v>
      </c>
      <c r="AF653" t="s">
        <v>198</v>
      </c>
      <c r="AG653" t="s">
        <v>109</v>
      </c>
      <c r="AH653" s="18">
        <v>44712</v>
      </c>
      <c r="AI653" s="131">
        <v>44894</v>
      </c>
      <c r="AJ653" t="s">
        <v>4299</v>
      </c>
      <c r="AK653" t="s">
        <v>4298</v>
      </c>
      <c r="AL653" t="s">
        <v>110</v>
      </c>
      <c r="AM653" t="s">
        <v>109</v>
      </c>
      <c r="AN653" s="131">
        <v>46536</v>
      </c>
      <c r="AO653" t="s">
        <v>132</v>
      </c>
      <c r="AP653" t="s">
        <v>109</v>
      </c>
      <c r="AQ653" t="s">
        <v>109</v>
      </c>
      <c r="AR653" t="s">
        <v>109</v>
      </c>
      <c r="AS653" t="s">
        <v>109</v>
      </c>
      <c r="AT653" t="s">
        <v>109</v>
      </c>
      <c r="AU653" t="s">
        <v>109</v>
      </c>
      <c r="AV653" t="s">
        <v>109</v>
      </c>
      <c r="AW653" t="s">
        <v>110</v>
      </c>
      <c r="AX653" t="s">
        <v>109</v>
      </c>
      <c r="AY653" t="s">
        <v>110</v>
      </c>
      <c r="AZ653" t="s">
        <v>109</v>
      </c>
      <c r="BA653" t="s">
        <v>136</v>
      </c>
      <c r="BB653" t="s">
        <v>109</v>
      </c>
      <c r="BC653" t="s">
        <v>110</v>
      </c>
      <c r="BD653" t="s">
        <v>110</v>
      </c>
      <c r="BE653" t="s">
        <v>110</v>
      </c>
      <c r="BF653" t="s">
        <v>110</v>
      </c>
      <c r="BG653" t="s">
        <v>110</v>
      </c>
      <c r="BH653" t="s">
        <v>110</v>
      </c>
      <c r="BI653" t="s">
        <v>209</v>
      </c>
      <c r="BJ653" t="s">
        <v>110</v>
      </c>
      <c r="BK653" t="s">
        <v>7222</v>
      </c>
      <c r="BL653" t="s">
        <v>109</v>
      </c>
      <c r="BM653" t="s">
        <v>109</v>
      </c>
      <c r="BN653">
        <v>0</v>
      </c>
      <c r="BO653">
        <v>0</v>
      </c>
      <c r="BP653">
        <v>0</v>
      </c>
      <c r="BQ653" t="s">
        <v>109</v>
      </c>
      <c r="BR653" t="s">
        <v>109</v>
      </c>
      <c r="BS653"/>
      <c r="BT653" t="s">
        <v>2128</v>
      </c>
      <c r="BU653" t="s">
        <v>110</v>
      </c>
      <c r="BV653" t="s">
        <v>6858</v>
      </c>
      <c r="BW653" t="s">
        <v>141</v>
      </c>
      <c r="BX653" t="s">
        <v>5362</v>
      </c>
      <c r="BY653" t="s">
        <v>5366</v>
      </c>
      <c r="BZ653" t="s">
        <v>508</v>
      </c>
      <c r="CA653" t="s">
        <v>109</v>
      </c>
      <c r="CB653" t="s">
        <v>580</v>
      </c>
      <c r="CC653" t="s">
        <v>109</v>
      </c>
      <c r="CD653" t="s">
        <v>5492</v>
      </c>
      <c r="CE653" t="s">
        <v>110</v>
      </c>
      <c r="CF653"/>
      <c r="CG653" s="131">
        <v>41569</v>
      </c>
      <c r="CH653" t="s">
        <v>558</v>
      </c>
      <c r="CI653" t="s">
        <v>558</v>
      </c>
      <c r="CJ653" t="s">
        <v>114</v>
      </c>
      <c r="CK653" t="s">
        <v>109</v>
      </c>
      <c r="CL653" t="s">
        <v>114</v>
      </c>
      <c r="CM653" t="s">
        <v>109</v>
      </c>
      <c r="CN653">
        <v>2022</v>
      </c>
      <c r="CO653" s="1">
        <v>44704</v>
      </c>
      <c r="CP653" t="s">
        <v>110</v>
      </c>
      <c r="CQ653">
        <v>5</v>
      </c>
      <c r="CR653">
        <v>22</v>
      </c>
      <c r="CS653" s="1">
        <v>44704</v>
      </c>
      <c r="CT653" t="s">
        <v>16352</v>
      </c>
      <c r="CU653" t="s">
        <v>8615</v>
      </c>
      <c r="CV653" t="s">
        <v>16291</v>
      </c>
      <c r="CW653" t="s">
        <v>16347</v>
      </c>
      <c r="CX653" t="s">
        <v>7917</v>
      </c>
      <c r="CY653" t="s">
        <v>7931</v>
      </c>
      <c r="CZ653" t="s">
        <v>9582</v>
      </c>
      <c r="DA653" t="s">
        <v>7184</v>
      </c>
      <c r="DB653" t="s">
        <v>5342</v>
      </c>
      <c r="DC653" t="s">
        <v>7383</v>
      </c>
      <c r="DD653" t="s">
        <v>4300</v>
      </c>
      <c r="DE653" t="s">
        <v>7198</v>
      </c>
      <c r="DF653" t="s">
        <v>110</v>
      </c>
      <c r="DG653" t="s">
        <v>7199</v>
      </c>
      <c r="DH653" t="s">
        <v>7280</v>
      </c>
      <c r="DI653" t="s">
        <v>2128</v>
      </c>
      <c r="DJ653" t="s">
        <v>180</v>
      </c>
      <c r="DK653" t="s">
        <v>110</v>
      </c>
      <c r="DL653" t="s">
        <v>110</v>
      </c>
      <c r="DM653" t="s">
        <v>7384</v>
      </c>
      <c r="DN653" t="s">
        <v>57</v>
      </c>
      <c r="DO653" t="s">
        <v>7655</v>
      </c>
      <c r="DP653" t="s">
        <v>110</v>
      </c>
      <c r="DQ653" t="s">
        <v>110</v>
      </c>
      <c r="DR653" t="s">
        <v>7213</v>
      </c>
      <c r="DS653" t="s">
        <v>110</v>
      </c>
      <c r="DT653" t="s">
        <v>109</v>
      </c>
      <c r="DU653" t="s">
        <v>4301</v>
      </c>
      <c r="DV653" t="s">
        <v>9655</v>
      </c>
      <c r="DW653" t="s">
        <v>9656</v>
      </c>
      <c r="DX653" t="s">
        <v>9657</v>
      </c>
    </row>
    <row r="654" spans="7:128">
      <c r="G654">
        <v>263</v>
      </c>
      <c r="H654" t="s">
        <v>109</v>
      </c>
      <c r="I654" t="s">
        <v>4303</v>
      </c>
      <c r="J654" s="131">
        <v>44704</v>
      </c>
      <c r="K654" t="s">
        <v>6809</v>
      </c>
      <c r="L654" t="s">
        <v>4305</v>
      </c>
      <c r="M654" t="s">
        <v>110</v>
      </c>
      <c r="N654" t="s">
        <v>4304</v>
      </c>
      <c r="O654" t="s">
        <v>581</v>
      </c>
      <c r="P654" t="s">
        <v>162</v>
      </c>
      <c r="Q654">
        <v>1.9</v>
      </c>
      <c r="R654">
        <v>1.9</v>
      </c>
      <c r="S654">
        <v>12.64</v>
      </c>
      <c r="T654">
        <v>14.914999999999999</v>
      </c>
      <c r="U654" t="s">
        <v>109</v>
      </c>
      <c r="V654" t="s">
        <v>149</v>
      </c>
      <c r="W654" t="s">
        <v>1839</v>
      </c>
      <c r="X654" t="s">
        <v>110</v>
      </c>
      <c r="Y654" t="s">
        <v>110</v>
      </c>
      <c r="Z654" t="s">
        <v>110</v>
      </c>
      <c r="AA654" t="s">
        <v>110</v>
      </c>
      <c r="AB654" t="s">
        <v>129</v>
      </c>
      <c r="AC654">
        <v>100</v>
      </c>
      <c r="AD654" t="s">
        <v>1618</v>
      </c>
      <c r="AE654" t="s">
        <v>832</v>
      </c>
      <c r="AF654" t="s">
        <v>832</v>
      </c>
      <c r="AG654" t="s">
        <v>109</v>
      </c>
      <c r="AH654" s="18">
        <v>44708</v>
      </c>
      <c r="AI654" s="131">
        <v>44893</v>
      </c>
      <c r="AJ654" t="s">
        <v>167</v>
      </c>
      <c r="AK654" t="s">
        <v>4306</v>
      </c>
      <c r="AL654" t="s">
        <v>110</v>
      </c>
      <c r="AM654" t="s">
        <v>109</v>
      </c>
      <c r="AN654" s="131">
        <v>45072</v>
      </c>
      <c r="AO654" t="s">
        <v>132</v>
      </c>
      <c r="AP654" t="s">
        <v>109</v>
      </c>
      <c r="AQ654" t="s">
        <v>109</v>
      </c>
      <c r="AR654" t="s">
        <v>109</v>
      </c>
      <c r="AS654" t="s">
        <v>109</v>
      </c>
      <c r="AT654" t="s">
        <v>109</v>
      </c>
      <c r="AU654" t="s">
        <v>109</v>
      </c>
      <c r="AV654" t="s">
        <v>182</v>
      </c>
      <c r="AW654" t="s">
        <v>110</v>
      </c>
      <c r="AX654" t="s">
        <v>109</v>
      </c>
      <c r="AY654" t="s">
        <v>110</v>
      </c>
      <c r="AZ654" t="s">
        <v>109</v>
      </c>
      <c r="BA654" t="s">
        <v>136</v>
      </c>
      <c r="BB654" t="s">
        <v>109</v>
      </c>
      <c r="BC654" t="s">
        <v>110</v>
      </c>
      <c r="BD654" t="s">
        <v>110</v>
      </c>
      <c r="BE654" t="s">
        <v>110</v>
      </c>
      <c r="BF654" t="s">
        <v>110</v>
      </c>
      <c r="BG654" t="s">
        <v>110</v>
      </c>
      <c r="BH654" t="s">
        <v>110</v>
      </c>
      <c r="BI654" t="s">
        <v>110</v>
      </c>
      <c r="BJ654" t="s">
        <v>110</v>
      </c>
      <c r="BK654" t="s">
        <v>110</v>
      </c>
      <c r="BL654" t="s">
        <v>109</v>
      </c>
      <c r="BM654" t="s">
        <v>109</v>
      </c>
      <c r="BN654">
        <v>0</v>
      </c>
      <c r="BO654">
        <v>0</v>
      </c>
      <c r="BP654">
        <v>0</v>
      </c>
      <c r="BQ654" t="s">
        <v>109</v>
      </c>
      <c r="BR654" t="s">
        <v>109</v>
      </c>
      <c r="BS654"/>
      <c r="BT654" t="s">
        <v>4302</v>
      </c>
      <c r="BU654" t="s">
        <v>110</v>
      </c>
      <c r="BV654" t="s">
        <v>6809</v>
      </c>
      <c r="BW654" t="s">
        <v>5363</v>
      </c>
      <c r="BX654" t="s">
        <v>5362</v>
      </c>
      <c r="BY654" t="s">
        <v>5366</v>
      </c>
      <c r="BZ654" t="s">
        <v>6670</v>
      </c>
      <c r="CA654" t="s">
        <v>109</v>
      </c>
      <c r="CB654" t="s">
        <v>6485</v>
      </c>
      <c r="CC654" t="s">
        <v>110</v>
      </c>
      <c r="CD654" t="s">
        <v>6486</v>
      </c>
      <c r="CE654" t="s">
        <v>110</v>
      </c>
      <c r="CF654"/>
      <c r="CG654" s="131">
        <v>42163</v>
      </c>
      <c r="CH654" t="s">
        <v>558</v>
      </c>
      <c r="CI654" t="s">
        <v>558</v>
      </c>
      <c r="CJ654" t="s">
        <v>114</v>
      </c>
      <c r="CK654" t="s">
        <v>109</v>
      </c>
      <c r="CL654" t="s">
        <v>109</v>
      </c>
      <c r="CM654" t="s">
        <v>109</v>
      </c>
      <c r="CN654">
        <v>2022</v>
      </c>
      <c r="CO654" s="1">
        <v>44704</v>
      </c>
      <c r="CP654" t="s">
        <v>110</v>
      </c>
      <c r="CQ654">
        <v>5</v>
      </c>
      <c r="CR654">
        <v>22</v>
      </c>
      <c r="CS654" s="1">
        <v>44704</v>
      </c>
      <c r="CT654" t="s">
        <v>16352</v>
      </c>
      <c r="CU654" t="s">
        <v>8615</v>
      </c>
      <c r="CV654" t="s">
        <v>16291</v>
      </c>
      <c r="CW654" t="s">
        <v>16347</v>
      </c>
      <c r="CX654" t="s">
        <v>7917</v>
      </c>
      <c r="CY654" t="s">
        <v>7931</v>
      </c>
      <c r="CZ654" t="s">
        <v>9582</v>
      </c>
      <c r="DA654" t="s">
        <v>7184</v>
      </c>
      <c r="DB654" t="s">
        <v>5342</v>
      </c>
      <c r="DC654" t="s">
        <v>7206</v>
      </c>
      <c r="DD654" t="s">
        <v>4307</v>
      </c>
      <c r="DE654" t="s">
        <v>7198</v>
      </c>
      <c r="DF654" t="s">
        <v>7187</v>
      </c>
      <c r="DG654" t="s">
        <v>7267</v>
      </c>
      <c r="DH654" t="s">
        <v>110</v>
      </c>
      <c r="DI654" t="s">
        <v>4308</v>
      </c>
      <c r="DJ654" t="s">
        <v>165</v>
      </c>
      <c r="DK654" t="s">
        <v>4302</v>
      </c>
      <c r="DL654" t="s">
        <v>110</v>
      </c>
      <c r="DM654" t="s">
        <v>182</v>
      </c>
      <c r="DN654" t="s">
        <v>57</v>
      </c>
      <c r="DO654" t="s">
        <v>8560</v>
      </c>
      <c r="DP654" t="s">
        <v>110</v>
      </c>
      <c r="DQ654" t="s">
        <v>110</v>
      </c>
      <c r="DR654" t="s">
        <v>7213</v>
      </c>
      <c r="DS654" t="s">
        <v>110</v>
      </c>
      <c r="DT654" t="s">
        <v>109</v>
      </c>
      <c r="DU654" t="s">
        <v>4309</v>
      </c>
      <c r="DV654" t="s">
        <v>9658</v>
      </c>
      <c r="DW654" t="s">
        <v>9656</v>
      </c>
      <c r="DX654" t="s">
        <v>9659</v>
      </c>
    </row>
    <row r="655" spans="7:128">
      <c r="G655">
        <v>262</v>
      </c>
      <c r="H655" t="s">
        <v>109</v>
      </c>
      <c r="I655" t="s">
        <v>4311</v>
      </c>
      <c r="J655" s="131">
        <v>44701</v>
      </c>
      <c r="K655" t="s">
        <v>9660</v>
      </c>
      <c r="L655" t="s">
        <v>108</v>
      </c>
      <c r="M655" t="s">
        <v>300</v>
      </c>
      <c r="N655" t="s">
        <v>108</v>
      </c>
      <c r="O655" t="s">
        <v>510</v>
      </c>
      <c r="P655" t="s">
        <v>162</v>
      </c>
      <c r="Q655">
        <v>0.4</v>
      </c>
      <c r="R655">
        <v>0.4</v>
      </c>
      <c r="S655">
        <v>2.68</v>
      </c>
      <c r="T655">
        <v>3.14</v>
      </c>
      <c r="U655" t="s">
        <v>109</v>
      </c>
      <c r="V655" t="s">
        <v>126</v>
      </c>
      <c r="W655" t="s">
        <v>876</v>
      </c>
      <c r="X655" t="s">
        <v>110</v>
      </c>
      <c r="Y655" t="s">
        <v>110</v>
      </c>
      <c r="Z655" t="s">
        <v>110</v>
      </c>
      <c r="AA655" t="s">
        <v>110</v>
      </c>
      <c r="AB655" t="s">
        <v>129</v>
      </c>
      <c r="AC655">
        <v>100</v>
      </c>
      <c r="AD655" t="s">
        <v>130</v>
      </c>
      <c r="AE655" t="s">
        <v>225</v>
      </c>
      <c r="AF655" t="s">
        <v>225</v>
      </c>
      <c r="AG655" t="s">
        <v>109</v>
      </c>
      <c r="AH655" s="18">
        <v>44706</v>
      </c>
      <c r="AI655" s="131">
        <v>44890</v>
      </c>
      <c r="AJ655" t="s">
        <v>133</v>
      </c>
      <c r="AK655" t="s">
        <v>4312</v>
      </c>
      <c r="AL655" t="s">
        <v>110</v>
      </c>
      <c r="AM655" t="s">
        <v>109</v>
      </c>
      <c r="AN655" s="131">
        <v>45802</v>
      </c>
      <c r="AO655" t="s">
        <v>132</v>
      </c>
      <c r="AP655" t="s">
        <v>109</v>
      </c>
      <c r="AQ655" t="s">
        <v>109</v>
      </c>
      <c r="AR655" t="s">
        <v>109</v>
      </c>
      <c r="AS655" t="s">
        <v>109</v>
      </c>
      <c r="AT655" t="s">
        <v>109</v>
      </c>
      <c r="AU655" t="s">
        <v>109</v>
      </c>
      <c r="AV655" t="s">
        <v>109</v>
      </c>
      <c r="AW655" t="s">
        <v>110</v>
      </c>
      <c r="AX655" t="s">
        <v>109</v>
      </c>
      <c r="AY655" t="s">
        <v>110</v>
      </c>
      <c r="AZ655" t="s">
        <v>109</v>
      </c>
      <c r="BA655" t="s">
        <v>136</v>
      </c>
      <c r="BB655" t="s">
        <v>109</v>
      </c>
      <c r="BC655" t="s">
        <v>110</v>
      </c>
      <c r="BD655" t="s">
        <v>110</v>
      </c>
      <c r="BE655" t="s">
        <v>110</v>
      </c>
      <c r="BF655" t="s">
        <v>110</v>
      </c>
      <c r="BG655" t="s">
        <v>110</v>
      </c>
      <c r="BH655" t="s">
        <v>110</v>
      </c>
      <c r="BI655" t="s">
        <v>110</v>
      </c>
      <c r="BJ655" t="s">
        <v>110</v>
      </c>
      <c r="BK655" t="s">
        <v>110</v>
      </c>
      <c r="BL655" t="s">
        <v>109</v>
      </c>
      <c r="BM655" t="s">
        <v>109</v>
      </c>
      <c r="BN655">
        <v>0</v>
      </c>
      <c r="BO655">
        <v>0</v>
      </c>
      <c r="BP655">
        <v>0</v>
      </c>
      <c r="BQ655" t="s">
        <v>109</v>
      </c>
      <c r="BR655" t="s">
        <v>109</v>
      </c>
      <c r="BS655"/>
      <c r="BT655" t="s">
        <v>4310</v>
      </c>
      <c r="BU655" t="s">
        <v>8320</v>
      </c>
      <c r="BV655" t="s">
        <v>6336</v>
      </c>
      <c r="BW655" t="s">
        <v>141</v>
      </c>
      <c r="BX655" t="s">
        <v>140</v>
      </c>
      <c r="BY655" t="s">
        <v>5690</v>
      </c>
      <c r="BZ655" t="s">
        <v>110</v>
      </c>
      <c r="CA655" t="s">
        <v>109</v>
      </c>
      <c r="CB655" t="s">
        <v>324</v>
      </c>
      <c r="CC655" t="s">
        <v>6046</v>
      </c>
      <c r="CD655" t="s">
        <v>5828</v>
      </c>
      <c r="CE655" t="s">
        <v>6154</v>
      </c>
      <c r="CF655"/>
      <c r="CG655" s="131">
        <v>44581</v>
      </c>
      <c r="CH655" t="s">
        <v>144</v>
      </c>
      <c r="CI655" t="s">
        <v>144</v>
      </c>
      <c r="CJ655" t="s">
        <v>114</v>
      </c>
      <c r="CK655" t="s">
        <v>109</v>
      </c>
      <c r="CL655" t="s">
        <v>109</v>
      </c>
      <c r="CM655" t="s">
        <v>109</v>
      </c>
      <c r="CN655">
        <v>2022</v>
      </c>
      <c r="CO655" s="1">
        <v>44701</v>
      </c>
      <c r="CP655" t="s">
        <v>7179</v>
      </c>
      <c r="CQ655">
        <v>5</v>
      </c>
      <c r="CR655">
        <v>21</v>
      </c>
      <c r="CS655" s="1">
        <v>44697</v>
      </c>
      <c r="CT655" t="s">
        <v>16353</v>
      </c>
      <c r="CU655" t="s">
        <v>8615</v>
      </c>
      <c r="CV655" t="s">
        <v>16291</v>
      </c>
      <c r="CW655" t="s">
        <v>16347</v>
      </c>
      <c r="CX655" t="s">
        <v>7917</v>
      </c>
      <c r="CY655" t="s">
        <v>7984</v>
      </c>
      <c r="CZ655" t="s">
        <v>9582</v>
      </c>
      <c r="DA655" t="s">
        <v>7184</v>
      </c>
      <c r="DB655" t="s">
        <v>5342</v>
      </c>
      <c r="DC655" t="s">
        <v>7185</v>
      </c>
      <c r="DD655" t="s">
        <v>4313</v>
      </c>
      <c r="DE655" t="s">
        <v>7198</v>
      </c>
      <c r="DF655" t="s">
        <v>7187</v>
      </c>
      <c r="DG655" t="s">
        <v>7188</v>
      </c>
      <c r="DH655" t="s">
        <v>110</v>
      </c>
      <c r="DI655" t="s">
        <v>110</v>
      </c>
      <c r="DJ655" t="s">
        <v>130</v>
      </c>
      <c r="DK655" t="s">
        <v>110</v>
      </c>
      <c r="DL655" t="s">
        <v>3802</v>
      </c>
      <c r="DM655" t="s">
        <v>7189</v>
      </c>
      <c r="DN655" t="s">
        <v>7268</v>
      </c>
      <c r="DO655" t="s">
        <v>7956</v>
      </c>
      <c r="DP655" t="s">
        <v>110</v>
      </c>
      <c r="DQ655" t="s">
        <v>110</v>
      </c>
      <c r="DR655" t="s">
        <v>7192</v>
      </c>
      <c r="DS655" t="s">
        <v>7259</v>
      </c>
      <c r="DT655" t="s">
        <v>109</v>
      </c>
      <c r="DU655" t="s">
        <v>4314</v>
      </c>
      <c r="DV655" t="s">
        <v>9661</v>
      </c>
      <c r="DW655" t="s">
        <v>9662</v>
      </c>
      <c r="DX655" t="s">
        <v>9663</v>
      </c>
    </row>
    <row r="656" spans="7:128">
      <c r="G656">
        <v>261</v>
      </c>
      <c r="H656" t="s">
        <v>109</v>
      </c>
      <c r="I656" t="s">
        <v>4315</v>
      </c>
      <c r="J656" s="131">
        <v>44701</v>
      </c>
      <c r="K656" t="s">
        <v>9664</v>
      </c>
      <c r="L656" t="s">
        <v>108</v>
      </c>
      <c r="M656" t="s">
        <v>300</v>
      </c>
      <c r="N656" t="s">
        <v>108</v>
      </c>
      <c r="O656" t="s">
        <v>510</v>
      </c>
      <c r="P656" t="s">
        <v>265</v>
      </c>
      <c r="Q656">
        <v>0.4</v>
      </c>
      <c r="R656">
        <v>0.42</v>
      </c>
      <c r="S656">
        <v>2.82</v>
      </c>
      <c r="T656">
        <v>3.3159999999999998</v>
      </c>
      <c r="U656" t="s">
        <v>109</v>
      </c>
      <c r="V656" t="s">
        <v>126</v>
      </c>
      <c r="W656" t="s">
        <v>1011</v>
      </c>
      <c r="X656" t="s">
        <v>110</v>
      </c>
      <c r="Y656" t="s">
        <v>110</v>
      </c>
      <c r="Z656" t="s">
        <v>110</v>
      </c>
      <c r="AA656" t="s">
        <v>110</v>
      </c>
      <c r="AB656" t="s">
        <v>129</v>
      </c>
      <c r="AC656">
        <v>100</v>
      </c>
      <c r="AD656" t="s">
        <v>130</v>
      </c>
      <c r="AE656" t="s">
        <v>131</v>
      </c>
      <c r="AF656" t="s">
        <v>131</v>
      </c>
      <c r="AG656" t="s">
        <v>109</v>
      </c>
      <c r="AH656" s="18">
        <v>44708</v>
      </c>
      <c r="AI656" s="131">
        <v>44892</v>
      </c>
      <c r="AJ656" t="s">
        <v>133</v>
      </c>
      <c r="AK656" t="s">
        <v>2567</v>
      </c>
      <c r="AL656" t="s">
        <v>110</v>
      </c>
      <c r="AM656" t="s">
        <v>109</v>
      </c>
      <c r="AN656" s="131">
        <v>45804</v>
      </c>
      <c r="AO656" t="s">
        <v>132</v>
      </c>
      <c r="AP656" t="s">
        <v>109</v>
      </c>
      <c r="AQ656" t="s">
        <v>109</v>
      </c>
      <c r="AR656" t="s">
        <v>109</v>
      </c>
      <c r="AS656" t="s">
        <v>109</v>
      </c>
      <c r="AT656" t="s">
        <v>109</v>
      </c>
      <c r="AU656" t="s">
        <v>109</v>
      </c>
      <c r="AV656" t="s">
        <v>109</v>
      </c>
      <c r="AW656" t="s">
        <v>110</v>
      </c>
      <c r="AX656" t="s">
        <v>109</v>
      </c>
      <c r="AY656" t="s">
        <v>110</v>
      </c>
      <c r="AZ656" t="s">
        <v>109</v>
      </c>
      <c r="BA656" t="s">
        <v>136</v>
      </c>
      <c r="BB656" t="s">
        <v>109</v>
      </c>
      <c r="BC656" t="s">
        <v>110</v>
      </c>
      <c r="BD656" t="s">
        <v>110</v>
      </c>
      <c r="BE656" t="s">
        <v>110</v>
      </c>
      <c r="BF656" t="s">
        <v>110</v>
      </c>
      <c r="BG656" t="s">
        <v>110</v>
      </c>
      <c r="BH656" t="s">
        <v>110</v>
      </c>
      <c r="BI656" t="s">
        <v>110</v>
      </c>
      <c r="BJ656" t="s">
        <v>110</v>
      </c>
      <c r="BK656" t="s">
        <v>110</v>
      </c>
      <c r="BL656" t="s">
        <v>109</v>
      </c>
      <c r="BM656" t="s">
        <v>109</v>
      </c>
      <c r="BN656">
        <v>0</v>
      </c>
      <c r="BO656">
        <v>0</v>
      </c>
      <c r="BP656">
        <v>0</v>
      </c>
      <c r="BQ656" t="s">
        <v>109</v>
      </c>
      <c r="BR656" t="s">
        <v>109</v>
      </c>
      <c r="BS656"/>
      <c r="BT656" t="s">
        <v>2564</v>
      </c>
      <c r="BU656" t="s">
        <v>7602</v>
      </c>
      <c r="BV656" t="s">
        <v>6249</v>
      </c>
      <c r="BW656" t="s">
        <v>141</v>
      </c>
      <c r="BX656" t="s">
        <v>140</v>
      </c>
      <c r="BY656" t="s">
        <v>5690</v>
      </c>
      <c r="BZ656" t="s">
        <v>110</v>
      </c>
      <c r="CA656" t="s">
        <v>109</v>
      </c>
      <c r="CB656" t="s">
        <v>294</v>
      </c>
      <c r="CC656" t="s">
        <v>5616</v>
      </c>
      <c r="CD656" t="s">
        <v>5528</v>
      </c>
      <c r="CE656" t="s">
        <v>6250</v>
      </c>
      <c r="CF656"/>
      <c r="CG656" s="131">
        <v>44701</v>
      </c>
      <c r="CH656" t="s">
        <v>144</v>
      </c>
      <c r="CI656" t="s">
        <v>144</v>
      </c>
      <c r="CJ656" t="s">
        <v>114</v>
      </c>
      <c r="CK656" t="s">
        <v>109</v>
      </c>
      <c r="CL656" t="s">
        <v>109</v>
      </c>
      <c r="CM656" t="s">
        <v>109</v>
      </c>
      <c r="CN656">
        <v>2022</v>
      </c>
      <c r="CO656" s="1">
        <v>44701</v>
      </c>
      <c r="CP656" t="s">
        <v>7179</v>
      </c>
      <c r="CQ656">
        <v>5</v>
      </c>
      <c r="CR656">
        <v>21</v>
      </c>
      <c r="CS656" s="1">
        <v>44697</v>
      </c>
      <c r="CT656" t="s">
        <v>16353</v>
      </c>
      <c r="CU656" t="s">
        <v>8615</v>
      </c>
      <c r="CV656" t="s">
        <v>16291</v>
      </c>
      <c r="CW656" t="s">
        <v>16347</v>
      </c>
      <c r="CX656" t="s">
        <v>7917</v>
      </c>
      <c r="CY656" t="s">
        <v>7984</v>
      </c>
      <c r="CZ656" t="s">
        <v>9582</v>
      </c>
      <c r="DA656" t="s">
        <v>7184</v>
      </c>
      <c r="DB656" t="s">
        <v>114</v>
      </c>
      <c r="DC656" t="s">
        <v>7185</v>
      </c>
      <c r="DD656" t="s">
        <v>2568</v>
      </c>
      <c r="DE656" t="s">
        <v>7238</v>
      </c>
      <c r="DF656" t="s">
        <v>7187</v>
      </c>
      <c r="DG656" t="s">
        <v>7188</v>
      </c>
      <c r="DH656" t="s">
        <v>110</v>
      </c>
      <c r="DI656" t="s">
        <v>110</v>
      </c>
      <c r="DJ656" t="s">
        <v>130</v>
      </c>
      <c r="DK656" t="s">
        <v>110</v>
      </c>
      <c r="DL656" t="s">
        <v>1398</v>
      </c>
      <c r="DM656" t="s">
        <v>7189</v>
      </c>
      <c r="DN656" t="s">
        <v>7291</v>
      </c>
      <c r="DO656" t="s">
        <v>9189</v>
      </c>
      <c r="DP656" t="s">
        <v>110</v>
      </c>
      <c r="DQ656" t="s">
        <v>110</v>
      </c>
      <c r="DR656" t="s">
        <v>7192</v>
      </c>
      <c r="DS656" t="s">
        <v>7193</v>
      </c>
      <c r="DT656" t="s">
        <v>109</v>
      </c>
      <c r="DU656" t="s">
        <v>4316</v>
      </c>
      <c r="DV656" t="s">
        <v>9665</v>
      </c>
      <c r="DW656" t="s">
        <v>9662</v>
      </c>
      <c r="DX656" t="s">
        <v>9666</v>
      </c>
    </row>
    <row r="657" spans="7:128">
      <c r="G657">
        <v>260</v>
      </c>
      <c r="H657" t="s">
        <v>109</v>
      </c>
      <c r="I657" t="s">
        <v>4318</v>
      </c>
      <c r="J657" s="131">
        <v>44701</v>
      </c>
      <c r="K657" t="s">
        <v>9667</v>
      </c>
      <c r="L657" t="s">
        <v>108</v>
      </c>
      <c r="M657" t="s">
        <v>300</v>
      </c>
      <c r="N657" t="s">
        <v>108</v>
      </c>
      <c r="O657" t="s">
        <v>510</v>
      </c>
      <c r="P657" t="s">
        <v>265</v>
      </c>
      <c r="Q657">
        <v>0.9</v>
      </c>
      <c r="R657">
        <v>0.95</v>
      </c>
      <c r="S657">
        <v>6.35</v>
      </c>
      <c r="T657">
        <v>7.4610000000000003</v>
      </c>
      <c r="U657" t="s">
        <v>109</v>
      </c>
      <c r="V657" t="s">
        <v>126</v>
      </c>
      <c r="W657" t="s">
        <v>965</v>
      </c>
      <c r="X657" t="s">
        <v>110</v>
      </c>
      <c r="Y657" t="s">
        <v>965</v>
      </c>
      <c r="Z657" t="s">
        <v>110</v>
      </c>
      <c r="AA657" t="s">
        <v>110</v>
      </c>
      <c r="AB657" t="s">
        <v>129</v>
      </c>
      <c r="AC657">
        <v>100</v>
      </c>
      <c r="AD657" t="s">
        <v>130</v>
      </c>
      <c r="AE657" t="s">
        <v>225</v>
      </c>
      <c r="AF657" t="s">
        <v>225</v>
      </c>
      <c r="AG657" t="s">
        <v>109</v>
      </c>
      <c r="AH657" s="18">
        <v>44708</v>
      </c>
      <c r="AI657" s="131">
        <v>44892</v>
      </c>
      <c r="AJ657" t="s">
        <v>133</v>
      </c>
      <c r="AK657" t="s">
        <v>4319</v>
      </c>
      <c r="AL657" t="s">
        <v>110</v>
      </c>
      <c r="AM657" t="s">
        <v>109</v>
      </c>
      <c r="AN657" s="131">
        <v>45804</v>
      </c>
      <c r="AO657" t="s">
        <v>132</v>
      </c>
      <c r="AP657" t="s">
        <v>109</v>
      </c>
      <c r="AQ657" t="s">
        <v>109</v>
      </c>
      <c r="AR657" t="s">
        <v>109</v>
      </c>
      <c r="AS657" t="s">
        <v>109</v>
      </c>
      <c r="AT657" t="s">
        <v>109</v>
      </c>
      <c r="AU657" t="s">
        <v>109</v>
      </c>
      <c r="AV657" t="s">
        <v>109</v>
      </c>
      <c r="AW657" t="s">
        <v>110</v>
      </c>
      <c r="AX657" t="s">
        <v>109</v>
      </c>
      <c r="AY657" t="s">
        <v>110</v>
      </c>
      <c r="AZ657" t="s">
        <v>109</v>
      </c>
      <c r="BA657" t="s">
        <v>136</v>
      </c>
      <c r="BB657" t="s">
        <v>109</v>
      </c>
      <c r="BC657" t="s">
        <v>110</v>
      </c>
      <c r="BD657" t="s">
        <v>110</v>
      </c>
      <c r="BE657" t="s">
        <v>110</v>
      </c>
      <c r="BF657" t="s">
        <v>110</v>
      </c>
      <c r="BG657" t="s">
        <v>110</v>
      </c>
      <c r="BH657" t="s">
        <v>110</v>
      </c>
      <c r="BI657" t="s">
        <v>110</v>
      </c>
      <c r="BJ657" t="s">
        <v>110</v>
      </c>
      <c r="BK657" t="s">
        <v>110</v>
      </c>
      <c r="BL657" t="s">
        <v>109</v>
      </c>
      <c r="BM657" t="s">
        <v>109</v>
      </c>
      <c r="BN657">
        <v>0</v>
      </c>
      <c r="BO657">
        <v>0</v>
      </c>
      <c r="BP657">
        <v>0</v>
      </c>
      <c r="BQ657" t="s">
        <v>109</v>
      </c>
      <c r="BR657" t="s">
        <v>109</v>
      </c>
      <c r="BS657"/>
      <c r="BT657" t="s">
        <v>4317</v>
      </c>
      <c r="BU657" t="s">
        <v>7178</v>
      </c>
      <c r="BV657" t="s">
        <v>6251</v>
      </c>
      <c r="BW657" t="s">
        <v>141</v>
      </c>
      <c r="BX657" t="s">
        <v>140</v>
      </c>
      <c r="BY657" t="s">
        <v>5677</v>
      </c>
      <c r="BZ657" t="s">
        <v>110</v>
      </c>
      <c r="CA657" t="s">
        <v>109</v>
      </c>
      <c r="CB657" t="s">
        <v>324</v>
      </c>
      <c r="CC657" t="s">
        <v>5616</v>
      </c>
      <c r="CD657" t="s">
        <v>5700</v>
      </c>
      <c r="CE657" t="s">
        <v>6252</v>
      </c>
      <c r="CF657"/>
      <c r="CG657" s="131">
        <v>44701</v>
      </c>
      <c r="CH657" t="s">
        <v>144</v>
      </c>
      <c r="CI657" t="s">
        <v>144</v>
      </c>
      <c r="CJ657" t="s">
        <v>114</v>
      </c>
      <c r="CK657" t="s">
        <v>109</v>
      </c>
      <c r="CL657" t="s">
        <v>109</v>
      </c>
      <c r="CM657" t="s">
        <v>109</v>
      </c>
      <c r="CN657">
        <v>2022</v>
      </c>
      <c r="CO657" s="1">
        <v>44701</v>
      </c>
      <c r="CP657" t="s">
        <v>7179</v>
      </c>
      <c r="CQ657">
        <v>5</v>
      </c>
      <c r="CR657">
        <v>21</v>
      </c>
      <c r="CS657" s="1">
        <v>44697</v>
      </c>
      <c r="CT657" t="s">
        <v>16353</v>
      </c>
      <c r="CU657" t="s">
        <v>8615</v>
      </c>
      <c r="CV657" t="s">
        <v>16291</v>
      </c>
      <c r="CW657" t="s">
        <v>16347</v>
      </c>
      <c r="CX657" t="s">
        <v>7917</v>
      </c>
      <c r="CY657" t="s">
        <v>7984</v>
      </c>
      <c r="CZ657" t="s">
        <v>9582</v>
      </c>
      <c r="DA657" t="s">
        <v>7184</v>
      </c>
      <c r="DB657" t="s">
        <v>114</v>
      </c>
      <c r="DC657" t="s">
        <v>7185</v>
      </c>
      <c r="DD657" t="s">
        <v>4320</v>
      </c>
      <c r="DE657" t="s">
        <v>7238</v>
      </c>
      <c r="DF657" t="s">
        <v>7187</v>
      </c>
      <c r="DG657" t="s">
        <v>7188</v>
      </c>
      <c r="DH657" t="s">
        <v>110</v>
      </c>
      <c r="DI657" t="s">
        <v>110</v>
      </c>
      <c r="DJ657" t="s">
        <v>130</v>
      </c>
      <c r="DK657" t="s">
        <v>110</v>
      </c>
      <c r="DL657" t="s">
        <v>1790</v>
      </c>
      <c r="DM657" t="s">
        <v>7189</v>
      </c>
      <c r="DN657" t="s">
        <v>7291</v>
      </c>
      <c r="DO657" t="s">
        <v>9309</v>
      </c>
      <c r="DP657" t="s">
        <v>110</v>
      </c>
      <c r="DQ657" t="s">
        <v>110</v>
      </c>
      <c r="DR657" t="s">
        <v>7192</v>
      </c>
      <c r="DS657" t="s">
        <v>7193</v>
      </c>
      <c r="DT657" t="s">
        <v>109</v>
      </c>
      <c r="DU657" t="s">
        <v>4321</v>
      </c>
      <c r="DV657" t="s">
        <v>9668</v>
      </c>
      <c r="DW657" t="s">
        <v>9662</v>
      </c>
      <c r="DX657" t="s">
        <v>9669</v>
      </c>
    </row>
    <row r="658" spans="7:128">
      <c r="G658">
        <v>259</v>
      </c>
      <c r="H658" t="s">
        <v>109</v>
      </c>
      <c r="I658" t="s">
        <v>4322</v>
      </c>
      <c r="J658" s="131">
        <v>44701</v>
      </c>
      <c r="K658" t="s">
        <v>9670</v>
      </c>
      <c r="L658" t="s">
        <v>108</v>
      </c>
      <c r="M658" t="s">
        <v>300</v>
      </c>
      <c r="N658" t="s">
        <v>108</v>
      </c>
      <c r="O658" t="s">
        <v>510</v>
      </c>
      <c r="P658" t="s">
        <v>265</v>
      </c>
      <c r="Q658">
        <v>0.63</v>
      </c>
      <c r="R658">
        <v>0.67</v>
      </c>
      <c r="S658">
        <v>4.45</v>
      </c>
      <c r="T658">
        <v>5.2229999999999999</v>
      </c>
      <c r="U658" t="s">
        <v>109</v>
      </c>
      <c r="V658" t="s">
        <v>126</v>
      </c>
      <c r="W658" t="s">
        <v>965</v>
      </c>
      <c r="X658" t="s">
        <v>110</v>
      </c>
      <c r="Y658" t="s">
        <v>965</v>
      </c>
      <c r="Z658" t="s">
        <v>110</v>
      </c>
      <c r="AA658" t="s">
        <v>110</v>
      </c>
      <c r="AB658" t="s">
        <v>129</v>
      </c>
      <c r="AC658">
        <v>100</v>
      </c>
      <c r="AD658" t="s">
        <v>130</v>
      </c>
      <c r="AE658" t="s">
        <v>225</v>
      </c>
      <c r="AF658" t="s">
        <v>225</v>
      </c>
      <c r="AG658" t="s">
        <v>109</v>
      </c>
      <c r="AH658" s="18">
        <v>44708</v>
      </c>
      <c r="AI658" s="131">
        <v>44892</v>
      </c>
      <c r="AJ658" t="s">
        <v>133</v>
      </c>
      <c r="AK658" t="s">
        <v>4319</v>
      </c>
      <c r="AL658" t="s">
        <v>110</v>
      </c>
      <c r="AM658" t="s">
        <v>109</v>
      </c>
      <c r="AN658" s="131">
        <v>45804</v>
      </c>
      <c r="AO658" t="s">
        <v>132</v>
      </c>
      <c r="AP658" t="s">
        <v>109</v>
      </c>
      <c r="AQ658" t="s">
        <v>109</v>
      </c>
      <c r="AR658" t="s">
        <v>109</v>
      </c>
      <c r="AS658" t="s">
        <v>109</v>
      </c>
      <c r="AT658" t="s">
        <v>109</v>
      </c>
      <c r="AU658" t="s">
        <v>109</v>
      </c>
      <c r="AV658" t="s">
        <v>109</v>
      </c>
      <c r="AW658" t="s">
        <v>110</v>
      </c>
      <c r="AX658" t="s">
        <v>109</v>
      </c>
      <c r="AY658" t="s">
        <v>110</v>
      </c>
      <c r="AZ658" t="s">
        <v>109</v>
      </c>
      <c r="BA658" t="s">
        <v>136</v>
      </c>
      <c r="BB658" t="s">
        <v>109</v>
      </c>
      <c r="BC658" t="s">
        <v>110</v>
      </c>
      <c r="BD658" t="s">
        <v>110</v>
      </c>
      <c r="BE658" t="s">
        <v>110</v>
      </c>
      <c r="BF658" t="s">
        <v>110</v>
      </c>
      <c r="BG658" t="s">
        <v>110</v>
      </c>
      <c r="BH658" t="s">
        <v>110</v>
      </c>
      <c r="BI658" t="s">
        <v>110</v>
      </c>
      <c r="BJ658" t="s">
        <v>110</v>
      </c>
      <c r="BK658" t="s">
        <v>110</v>
      </c>
      <c r="BL658" t="s">
        <v>109</v>
      </c>
      <c r="BM658" t="s">
        <v>109</v>
      </c>
      <c r="BN658">
        <v>0</v>
      </c>
      <c r="BO658">
        <v>0</v>
      </c>
      <c r="BP658">
        <v>0</v>
      </c>
      <c r="BQ658" t="s">
        <v>109</v>
      </c>
      <c r="BR658" t="s">
        <v>109</v>
      </c>
      <c r="BS658"/>
      <c r="BT658" t="s">
        <v>4317</v>
      </c>
      <c r="BU658" t="s">
        <v>7602</v>
      </c>
      <c r="BV658" t="s">
        <v>6251</v>
      </c>
      <c r="BW658" t="s">
        <v>141</v>
      </c>
      <c r="BX658" t="s">
        <v>140</v>
      </c>
      <c r="BY658" t="s">
        <v>5677</v>
      </c>
      <c r="BZ658" t="s">
        <v>110</v>
      </c>
      <c r="CA658" t="s">
        <v>109</v>
      </c>
      <c r="CB658" t="s">
        <v>324</v>
      </c>
      <c r="CC658" t="s">
        <v>5616</v>
      </c>
      <c r="CD658" t="s">
        <v>5700</v>
      </c>
      <c r="CE658" t="s">
        <v>6252</v>
      </c>
      <c r="CF658"/>
      <c r="CG658" s="131">
        <v>44701</v>
      </c>
      <c r="CH658" t="s">
        <v>144</v>
      </c>
      <c r="CI658" t="s">
        <v>144</v>
      </c>
      <c r="CJ658" t="s">
        <v>114</v>
      </c>
      <c r="CK658" t="s">
        <v>109</v>
      </c>
      <c r="CL658" t="s">
        <v>109</v>
      </c>
      <c r="CM658" t="s">
        <v>109</v>
      </c>
      <c r="CN658">
        <v>2022</v>
      </c>
      <c r="CO658" s="1">
        <v>44701</v>
      </c>
      <c r="CP658" t="s">
        <v>7179</v>
      </c>
      <c r="CQ658">
        <v>5</v>
      </c>
      <c r="CR658">
        <v>21</v>
      </c>
      <c r="CS658" s="1">
        <v>44697</v>
      </c>
      <c r="CT658" t="s">
        <v>16353</v>
      </c>
      <c r="CU658" t="s">
        <v>8615</v>
      </c>
      <c r="CV658" t="s">
        <v>16291</v>
      </c>
      <c r="CW658" t="s">
        <v>16347</v>
      </c>
      <c r="CX658" t="s">
        <v>7917</v>
      </c>
      <c r="CY658" t="s">
        <v>7984</v>
      </c>
      <c r="CZ658" t="s">
        <v>9582</v>
      </c>
      <c r="DA658" t="s">
        <v>7184</v>
      </c>
      <c r="DB658" t="s">
        <v>114</v>
      </c>
      <c r="DC658" t="s">
        <v>7185</v>
      </c>
      <c r="DD658" t="s">
        <v>4320</v>
      </c>
      <c r="DE658" t="s">
        <v>7238</v>
      </c>
      <c r="DF658" t="s">
        <v>7187</v>
      </c>
      <c r="DG658" t="s">
        <v>7188</v>
      </c>
      <c r="DH658" t="s">
        <v>110</v>
      </c>
      <c r="DI658" t="s">
        <v>110</v>
      </c>
      <c r="DJ658" t="s">
        <v>130</v>
      </c>
      <c r="DK658" t="s">
        <v>110</v>
      </c>
      <c r="DL658" t="s">
        <v>2054</v>
      </c>
      <c r="DM658" t="s">
        <v>7189</v>
      </c>
      <c r="DN658" t="s">
        <v>7291</v>
      </c>
      <c r="DO658" t="s">
        <v>9671</v>
      </c>
      <c r="DP658" t="s">
        <v>110</v>
      </c>
      <c r="DQ658" t="s">
        <v>110</v>
      </c>
      <c r="DR658" t="s">
        <v>7192</v>
      </c>
      <c r="DS658" t="s">
        <v>7193</v>
      </c>
      <c r="DT658" t="s">
        <v>109</v>
      </c>
      <c r="DU658" t="s">
        <v>4323</v>
      </c>
      <c r="DV658" t="s">
        <v>9668</v>
      </c>
      <c r="DW658" t="s">
        <v>9662</v>
      </c>
      <c r="DX658" t="s">
        <v>9669</v>
      </c>
    </row>
    <row r="659" spans="7:128">
      <c r="G659">
        <v>258</v>
      </c>
      <c r="H659" t="s">
        <v>109</v>
      </c>
      <c r="I659" t="s">
        <v>4324</v>
      </c>
      <c r="J659" s="131">
        <v>44700</v>
      </c>
      <c r="K659" t="s">
        <v>6843</v>
      </c>
      <c r="L659" t="s">
        <v>2402</v>
      </c>
      <c r="M659" t="s">
        <v>161</v>
      </c>
      <c r="N659" t="s">
        <v>3165</v>
      </c>
      <c r="O659" t="s">
        <v>530</v>
      </c>
      <c r="P659" t="s">
        <v>162</v>
      </c>
      <c r="Q659">
        <v>4.5</v>
      </c>
      <c r="R659">
        <v>4.5</v>
      </c>
      <c r="S659">
        <v>30.21</v>
      </c>
      <c r="T659">
        <v>35.311999999999998</v>
      </c>
      <c r="U659" t="s">
        <v>109</v>
      </c>
      <c r="V659" t="s">
        <v>126</v>
      </c>
      <c r="W659" t="s">
        <v>4325</v>
      </c>
      <c r="X659" t="s">
        <v>4326</v>
      </c>
      <c r="Y659" t="s">
        <v>4327</v>
      </c>
      <c r="Z659" t="s">
        <v>4327</v>
      </c>
      <c r="AA659" t="s">
        <v>1325</v>
      </c>
      <c r="AB659" t="s">
        <v>129</v>
      </c>
      <c r="AC659">
        <v>99.915999999999997</v>
      </c>
      <c r="AD659" t="s">
        <v>180</v>
      </c>
      <c r="AE659" t="s">
        <v>131</v>
      </c>
      <c r="AF659" t="s">
        <v>131</v>
      </c>
      <c r="AG659" t="s">
        <v>109</v>
      </c>
      <c r="AH659" s="18">
        <v>44705</v>
      </c>
      <c r="AI659" s="131">
        <v>44889</v>
      </c>
      <c r="AJ659" t="s">
        <v>227</v>
      </c>
      <c r="AK659" t="s">
        <v>2403</v>
      </c>
      <c r="AL659" t="s">
        <v>110</v>
      </c>
      <c r="AM659" t="s">
        <v>109</v>
      </c>
      <c r="AN659" s="131">
        <v>45801</v>
      </c>
      <c r="AO659" t="s">
        <v>132</v>
      </c>
      <c r="AP659" t="s">
        <v>7016</v>
      </c>
      <c r="AQ659" t="s">
        <v>7113</v>
      </c>
      <c r="AR659" t="s">
        <v>9672</v>
      </c>
      <c r="AS659" t="s">
        <v>6939</v>
      </c>
      <c r="AT659" t="s">
        <v>109</v>
      </c>
      <c r="AU659" t="s">
        <v>109</v>
      </c>
      <c r="AV659" t="s">
        <v>109</v>
      </c>
      <c r="AW659" t="s">
        <v>110</v>
      </c>
      <c r="AX659" t="s">
        <v>109</v>
      </c>
      <c r="AY659" t="s">
        <v>110</v>
      </c>
      <c r="AZ659" t="s">
        <v>109</v>
      </c>
      <c r="BA659" t="s">
        <v>136</v>
      </c>
      <c r="BB659" t="s">
        <v>109</v>
      </c>
      <c r="BC659" t="s">
        <v>110</v>
      </c>
      <c r="BD659" t="s">
        <v>110</v>
      </c>
      <c r="BE659" t="s">
        <v>209</v>
      </c>
      <c r="BF659" t="s">
        <v>210</v>
      </c>
      <c r="BG659" t="s">
        <v>110</v>
      </c>
      <c r="BH659" t="s">
        <v>110</v>
      </c>
      <c r="BI659" t="s">
        <v>209</v>
      </c>
      <c r="BJ659" t="s">
        <v>110</v>
      </c>
      <c r="BK659" t="s">
        <v>7279</v>
      </c>
      <c r="BL659" t="s">
        <v>5373</v>
      </c>
      <c r="BM659" t="s">
        <v>1276</v>
      </c>
      <c r="BN659">
        <v>1</v>
      </c>
      <c r="BO659">
        <v>1</v>
      </c>
      <c r="BP659">
        <v>1</v>
      </c>
      <c r="BQ659" t="s">
        <v>109</v>
      </c>
      <c r="BR659" t="s">
        <v>114</v>
      </c>
      <c r="BS659">
        <v>22025</v>
      </c>
      <c r="BT659" t="s">
        <v>2400</v>
      </c>
      <c r="BU659" t="s">
        <v>110</v>
      </c>
      <c r="BV659" t="s">
        <v>6843</v>
      </c>
      <c r="BW659" t="s">
        <v>5363</v>
      </c>
      <c r="BX659" t="s">
        <v>5362</v>
      </c>
      <c r="BY659" t="s">
        <v>5366</v>
      </c>
      <c r="BZ659" t="s">
        <v>5743</v>
      </c>
      <c r="CA659" t="s">
        <v>109</v>
      </c>
      <c r="CB659" t="s">
        <v>580</v>
      </c>
      <c r="CC659" t="s">
        <v>110</v>
      </c>
      <c r="CD659" t="s">
        <v>615</v>
      </c>
      <c r="CE659" t="s">
        <v>110</v>
      </c>
      <c r="CF659"/>
      <c r="CG659" s="131">
        <v>41796</v>
      </c>
      <c r="CH659" t="s">
        <v>558</v>
      </c>
      <c r="CI659" t="s">
        <v>558</v>
      </c>
      <c r="CJ659" t="s">
        <v>114</v>
      </c>
      <c r="CK659" t="s">
        <v>109</v>
      </c>
      <c r="CL659" t="s">
        <v>114</v>
      </c>
      <c r="CM659" t="s">
        <v>109</v>
      </c>
      <c r="CN659">
        <v>2022</v>
      </c>
      <c r="CO659" s="1">
        <v>44700</v>
      </c>
      <c r="CP659" t="s">
        <v>110</v>
      </c>
      <c r="CQ659">
        <v>5</v>
      </c>
      <c r="CR659">
        <v>21</v>
      </c>
      <c r="CS659" s="1">
        <v>44697</v>
      </c>
      <c r="CT659" t="s">
        <v>16353</v>
      </c>
      <c r="CU659" t="s">
        <v>8615</v>
      </c>
      <c r="CV659" t="s">
        <v>16291</v>
      </c>
      <c r="CW659" t="s">
        <v>16347</v>
      </c>
      <c r="CX659" t="s">
        <v>7917</v>
      </c>
      <c r="CY659" t="s">
        <v>7984</v>
      </c>
      <c r="CZ659" t="s">
        <v>9582</v>
      </c>
      <c r="DA659" t="s">
        <v>7223</v>
      </c>
      <c r="DB659" t="s">
        <v>5342</v>
      </c>
      <c r="DC659" t="s">
        <v>7185</v>
      </c>
      <c r="DD659" t="s">
        <v>4328</v>
      </c>
      <c r="DE659" t="s">
        <v>7198</v>
      </c>
      <c r="DF659" t="s">
        <v>7187</v>
      </c>
      <c r="DG659" t="s">
        <v>7199</v>
      </c>
      <c r="DH659" t="s">
        <v>7280</v>
      </c>
      <c r="DI659" t="s">
        <v>2400</v>
      </c>
      <c r="DJ659" t="s">
        <v>180</v>
      </c>
      <c r="DK659" t="s">
        <v>110</v>
      </c>
      <c r="DL659" t="s">
        <v>110</v>
      </c>
      <c r="DM659" t="s">
        <v>7189</v>
      </c>
      <c r="DN659" t="s">
        <v>57</v>
      </c>
      <c r="DO659" t="s">
        <v>9673</v>
      </c>
      <c r="DP659" t="s">
        <v>110</v>
      </c>
      <c r="DQ659" t="s">
        <v>110</v>
      </c>
      <c r="DR659" t="s">
        <v>7213</v>
      </c>
      <c r="DS659" t="s">
        <v>110</v>
      </c>
      <c r="DT659" t="s">
        <v>7219</v>
      </c>
      <c r="DU659" t="s">
        <v>4329</v>
      </c>
      <c r="DV659" t="s">
        <v>9674</v>
      </c>
      <c r="DW659" t="s">
        <v>9675</v>
      </c>
      <c r="DX659" t="s">
        <v>9676</v>
      </c>
    </row>
    <row r="660" spans="7:128">
      <c r="G660">
        <v>257</v>
      </c>
      <c r="H660" t="s">
        <v>109</v>
      </c>
      <c r="I660" t="s">
        <v>4331</v>
      </c>
      <c r="J660" s="131">
        <v>44699</v>
      </c>
      <c r="K660" t="s">
        <v>9677</v>
      </c>
      <c r="L660" t="s">
        <v>108</v>
      </c>
      <c r="M660" t="s">
        <v>110</v>
      </c>
      <c r="N660" t="s">
        <v>108</v>
      </c>
      <c r="O660" t="s">
        <v>510</v>
      </c>
      <c r="P660" t="s">
        <v>162</v>
      </c>
      <c r="Q660">
        <v>1.3</v>
      </c>
      <c r="R660">
        <v>1.3</v>
      </c>
      <c r="S660">
        <v>8.7799999999999994</v>
      </c>
      <c r="T660">
        <v>10.202</v>
      </c>
      <c r="U660" t="s">
        <v>109</v>
      </c>
      <c r="V660" t="s">
        <v>126</v>
      </c>
      <c r="W660" t="s">
        <v>700</v>
      </c>
      <c r="X660" t="s">
        <v>415</v>
      </c>
      <c r="Y660" t="s">
        <v>700</v>
      </c>
      <c r="Z660" t="s">
        <v>110</v>
      </c>
      <c r="AA660" t="s">
        <v>1212</v>
      </c>
      <c r="AB660" t="s">
        <v>129</v>
      </c>
      <c r="AC660">
        <v>100</v>
      </c>
      <c r="AD660" t="s">
        <v>309</v>
      </c>
      <c r="AE660" t="s">
        <v>131</v>
      </c>
      <c r="AF660" t="s">
        <v>131</v>
      </c>
      <c r="AG660" t="s">
        <v>109</v>
      </c>
      <c r="AH660" s="18">
        <v>44706</v>
      </c>
      <c r="AI660" s="131">
        <v>44890</v>
      </c>
      <c r="AJ660" t="s">
        <v>167</v>
      </c>
      <c r="AK660" t="s">
        <v>4332</v>
      </c>
      <c r="AL660" t="s">
        <v>110</v>
      </c>
      <c r="AM660" t="s">
        <v>109</v>
      </c>
      <c r="AN660" s="131">
        <v>45802</v>
      </c>
      <c r="AO660" t="s">
        <v>132</v>
      </c>
      <c r="AP660" t="s">
        <v>109</v>
      </c>
      <c r="AQ660" t="s">
        <v>109</v>
      </c>
      <c r="AR660" t="s">
        <v>109</v>
      </c>
      <c r="AS660" t="s">
        <v>109</v>
      </c>
      <c r="AT660" t="s">
        <v>109</v>
      </c>
      <c r="AU660" t="s">
        <v>109</v>
      </c>
      <c r="AV660" t="s">
        <v>109</v>
      </c>
      <c r="AW660" t="s">
        <v>110</v>
      </c>
      <c r="AX660" t="s">
        <v>109</v>
      </c>
      <c r="AY660" t="s">
        <v>110</v>
      </c>
      <c r="AZ660" t="s">
        <v>109</v>
      </c>
      <c r="BA660" t="s">
        <v>136</v>
      </c>
      <c r="BB660" t="s">
        <v>109</v>
      </c>
      <c r="BC660" t="s">
        <v>110</v>
      </c>
      <c r="BD660" t="s">
        <v>110</v>
      </c>
      <c r="BE660" t="s">
        <v>110</v>
      </c>
      <c r="BF660" t="s">
        <v>110</v>
      </c>
      <c r="BG660" t="s">
        <v>110</v>
      </c>
      <c r="BH660" t="s">
        <v>110</v>
      </c>
      <c r="BI660" t="s">
        <v>110</v>
      </c>
      <c r="BJ660" t="s">
        <v>110</v>
      </c>
      <c r="BK660" t="s">
        <v>110</v>
      </c>
      <c r="BL660" t="s">
        <v>109</v>
      </c>
      <c r="BM660" t="s">
        <v>109</v>
      </c>
      <c r="BN660">
        <v>0</v>
      </c>
      <c r="BO660">
        <v>0</v>
      </c>
      <c r="BP660">
        <v>0</v>
      </c>
      <c r="BQ660" t="s">
        <v>109</v>
      </c>
      <c r="BR660" t="s">
        <v>109</v>
      </c>
      <c r="BS660"/>
      <c r="BT660" t="s">
        <v>4330</v>
      </c>
      <c r="BU660" t="s">
        <v>7178</v>
      </c>
      <c r="BV660" t="s">
        <v>6389</v>
      </c>
      <c r="BW660" t="s">
        <v>141</v>
      </c>
      <c r="BX660" t="s">
        <v>140</v>
      </c>
      <c r="BY660" t="s">
        <v>605</v>
      </c>
      <c r="BZ660" t="s">
        <v>110</v>
      </c>
      <c r="CA660" t="s">
        <v>109</v>
      </c>
      <c r="CB660" t="s">
        <v>294</v>
      </c>
      <c r="CC660" t="s">
        <v>6046</v>
      </c>
      <c r="CD660" t="s">
        <v>5528</v>
      </c>
      <c r="CE660" t="s">
        <v>6390</v>
      </c>
      <c r="CF660"/>
      <c r="CG660" s="131">
        <v>44456</v>
      </c>
      <c r="CH660" t="s">
        <v>144</v>
      </c>
      <c r="CI660" t="s">
        <v>144</v>
      </c>
      <c r="CJ660" t="s">
        <v>114</v>
      </c>
      <c r="CK660" t="s">
        <v>109</v>
      </c>
      <c r="CL660" t="s">
        <v>109</v>
      </c>
      <c r="CM660" t="s">
        <v>109</v>
      </c>
      <c r="CN660">
        <v>2022</v>
      </c>
      <c r="CO660" s="1">
        <v>44699</v>
      </c>
      <c r="CP660" t="s">
        <v>7179</v>
      </c>
      <c r="CQ660">
        <v>5</v>
      </c>
      <c r="CR660">
        <v>21</v>
      </c>
      <c r="CS660" s="1">
        <v>44697</v>
      </c>
      <c r="CT660" t="s">
        <v>16353</v>
      </c>
      <c r="CU660" t="s">
        <v>8615</v>
      </c>
      <c r="CV660" t="s">
        <v>16291</v>
      </c>
      <c r="CW660" t="s">
        <v>16347</v>
      </c>
      <c r="CX660" t="s">
        <v>7917</v>
      </c>
      <c r="CY660" t="s">
        <v>7984</v>
      </c>
      <c r="CZ660" t="s">
        <v>9582</v>
      </c>
      <c r="DA660" t="s">
        <v>7184</v>
      </c>
      <c r="DB660" t="s">
        <v>5342</v>
      </c>
      <c r="DC660" t="s">
        <v>7185</v>
      </c>
      <c r="DD660" t="s">
        <v>4333</v>
      </c>
      <c r="DE660" t="s">
        <v>7198</v>
      </c>
      <c r="DF660" t="s">
        <v>7187</v>
      </c>
      <c r="DG660" t="s">
        <v>7188</v>
      </c>
      <c r="DH660" t="s">
        <v>110</v>
      </c>
      <c r="DI660" t="s">
        <v>4330</v>
      </c>
      <c r="DJ660" t="s">
        <v>130</v>
      </c>
      <c r="DK660" t="s">
        <v>110</v>
      </c>
      <c r="DL660" t="s">
        <v>1790</v>
      </c>
      <c r="DM660" t="s">
        <v>7189</v>
      </c>
      <c r="DN660" t="s">
        <v>57</v>
      </c>
      <c r="DO660" t="s">
        <v>7594</v>
      </c>
      <c r="DP660" t="s">
        <v>110</v>
      </c>
      <c r="DQ660" t="s">
        <v>110</v>
      </c>
      <c r="DR660" t="s">
        <v>7192</v>
      </c>
      <c r="DS660" t="s">
        <v>7193</v>
      </c>
      <c r="DT660" t="s">
        <v>109</v>
      </c>
      <c r="DU660" t="s">
        <v>4334</v>
      </c>
      <c r="DV660" t="s">
        <v>9678</v>
      </c>
      <c r="DW660" t="s">
        <v>9679</v>
      </c>
      <c r="DX660" t="s">
        <v>9680</v>
      </c>
    </row>
    <row r="661" spans="7:128">
      <c r="G661">
        <v>256</v>
      </c>
      <c r="H661" t="s">
        <v>109</v>
      </c>
      <c r="I661" t="s">
        <v>4335</v>
      </c>
      <c r="J661" s="131">
        <v>44694</v>
      </c>
      <c r="K661" t="s">
        <v>9443</v>
      </c>
      <c r="L661" t="s">
        <v>108</v>
      </c>
      <c r="M661" t="s">
        <v>110</v>
      </c>
      <c r="N661" t="s">
        <v>108</v>
      </c>
      <c r="O661" t="s">
        <v>510</v>
      </c>
      <c r="P661" t="s">
        <v>162</v>
      </c>
      <c r="Q661">
        <v>1</v>
      </c>
      <c r="R661">
        <v>1</v>
      </c>
      <c r="S661">
        <v>6.79</v>
      </c>
      <c r="T661">
        <v>7.85</v>
      </c>
      <c r="U661" t="s">
        <v>109</v>
      </c>
      <c r="V661" t="s">
        <v>126</v>
      </c>
      <c r="W661" t="s">
        <v>290</v>
      </c>
      <c r="X661" t="s">
        <v>110</v>
      </c>
      <c r="Y661" t="s">
        <v>110</v>
      </c>
      <c r="Z661" t="s">
        <v>110</v>
      </c>
      <c r="AA661" t="s">
        <v>110</v>
      </c>
      <c r="AB661" t="s">
        <v>129</v>
      </c>
      <c r="AC661">
        <v>100</v>
      </c>
      <c r="AD661" t="s">
        <v>130</v>
      </c>
      <c r="AE661" t="s">
        <v>131</v>
      </c>
      <c r="AF661" t="s">
        <v>131</v>
      </c>
      <c r="AG661" t="s">
        <v>109</v>
      </c>
      <c r="AH661" s="18">
        <v>44700</v>
      </c>
      <c r="AI661" s="131">
        <v>44884</v>
      </c>
      <c r="AJ661" t="s">
        <v>133</v>
      </c>
      <c r="AK661" t="s">
        <v>4002</v>
      </c>
      <c r="AL661" t="s">
        <v>110</v>
      </c>
      <c r="AM661" t="s">
        <v>109</v>
      </c>
      <c r="AN661" s="131">
        <v>45796</v>
      </c>
      <c r="AO661" t="s">
        <v>132</v>
      </c>
      <c r="AP661" t="s">
        <v>109</v>
      </c>
      <c r="AQ661" t="s">
        <v>109</v>
      </c>
      <c r="AR661" t="s">
        <v>109</v>
      </c>
      <c r="AS661" t="s">
        <v>109</v>
      </c>
      <c r="AT661" t="s">
        <v>109</v>
      </c>
      <c r="AU661" t="s">
        <v>109</v>
      </c>
      <c r="AV661" t="s">
        <v>109</v>
      </c>
      <c r="AW661" t="s">
        <v>110</v>
      </c>
      <c r="AX661" t="s">
        <v>109</v>
      </c>
      <c r="AY661" t="s">
        <v>110</v>
      </c>
      <c r="AZ661" t="s">
        <v>109</v>
      </c>
      <c r="BA661" t="s">
        <v>136</v>
      </c>
      <c r="BB661" t="s">
        <v>109</v>
      </c>
      <c r="BC661" t="s">
        <v>110</v>
      </c>
      <c r="BD661" t="s">
        <v>110</v>
      </c>
      <c r="BE661" t="s">
        <v>110</v>
      </c>
      <c r="BF661" t="s">
        <v>110</v>
      </c>
      <c r="BG661" t="s">
        <v>110</v>
      </c>
      <c r="BH661" t="s">
        <v>110</v>
      </c>
      <c r="BI661" t="s">
        <v>110</v>
      </c>
      <c r="BJ661" t="s">
        <v>110</v>
      </c>
      <c r="BK661" t="s">
        <v>110</v>
      </c>
      <c r="BL661" t="s">
        <v>109</v>
      </c>
      <c r="BM661" t="s">
        <v>109</v>
      </c>
      <c r="BN661">
        <v>0</v>
      </c>
      <c r="BO661">
        <v>0</v>
      </c>
      <c r="BP661">
        <v>0</v>
      </c>
      <c r="BQ661" t="s">
        <v>109</v>
      </c>
      <c r="BR661" t="s">
        <v>109</v>
      </c>
      <c r="BS661"/>
      <c r="BT661" t="s">
        <v>4000</v>
      </c>
      <c r="BU661" t="s">
        <v>110</v>
      </c>
      <c r="BV661" t="s">
        <v>6253</v>
      </c>
      <c r="BW661" t="s">
        <v>141</v>
      </c>
      <c r="BX661" t="s">
        <v>140</v>
      </c>
      <c r="BY661" t="s">
        <v>5690</v>
      </c>
      <c r="BZ661" t="s">
        <v>110</v>
      </c>
      <c r="CA661" t="s">
        <v>109</v>
      </c>
      <c r="CB661" t="s">
        <v>142</v>
      </c>
      <c r="CC661" t="s">
        <v>5616</v>
      </c>
      <c r="CD661" t="s">
        <v>143</v>
      </c>
      <c r="CE661" t="s">
        <v>110</v>
      </c>
      <c r="CF661"/>
      <c r="CG661" s="131">
        <v>44694</v>
      </c>
      <c r="CH661" t="s">
        <v>144</v>
      </c>
      <c r="CI661" t="s">
        <v>110</v>
      </c>
      <c r="CJ661" t="s">
        <v>114</v>
      </c>
      <c r="CK661" t="s">
        <v>109</v>
      </c>
      <c r="CL661" t="s">
        <v>109</v>
      </c>
      <c r="CM661" t="s">
        <v>109</v>
      </c>
      <c r="CN661">
        <v>2022</v>
      </c>
      <c r="CO661" s="1">
        <v>44694</v>
      </c>
      <c r="CP661" t="s">
        <v>7179</v>
      </c>
      <c r="CQ661">
        <v>5</v>
      </c>
      <c r="CR661">
        <v>20</v>
      </c>
      <c r="CS661" s="1">
        <v>44690</v>
      </c>
      <c r="CT661" t="s">
        <v>16354</v>
      </c>
      <c r="CU661" t="s">
        <v>8615</v>
      </c>
      <c r="CV661" t="s">
        <v>16291</v>
      </c>
      <c r="CW661" t="s">
        <v>16347</v>
      </c>
      <c r="CX661" t="s">
        <v>7917</v>
      </c>
      <c r="CY661" t="s">
        <v>8019</v>
      </c>
      <c r="CZ661" t="s">
        <v>9582</v>
      </c>
      <c r="DA661" t="s">
        <v>7184</v>
      </c>
      <c r="DB661" t="s">
        <v>114</v>
      </c>
      <c r="DC661" t="s">
        <v>7185</v>
      </c>
      <c r="DD661" t="s">
        <v>4003</v>
      </c>
      <c r="DE661" t="s">
        <v>7198</v>
      </c>
      <c r="DF661" t="s">
        <v>7187</v>
      </c>
      <c r="DG661" t="s">
        <v>7188</v>
      </c>
      <c r="DH661" t="s">
        <v>110</v>
      </c>
      <c r="DI661" t="s">
        <v>110</v>
      </c>
      <c r="DJ661" t="s">
        <v>130</v>
      </c>
      <c r="DK661" t="s">
        <v>110</v>
      </c>
      <c r="DL661" t="s">
        <v>1930</v>
      </c>
      <c r="DM661" t="s">
        <v>7189</v>
      </c>
      <c r="DN661" t="s">
        <v>57</v>
      </c>
      <c r="DO661" t="s">
        <v>7328</v>
      </c>
      <c r="DP661" t="s">
        <v>110</v>
      </c>
      <c r="DQ661" t="s">
        <v>110</v>
      </c>
      <c r="DR661" t="s">
        <v>7192</v>
      </c>
      <c r="DS661" t="s">
        <v>7193</v>
      </c>
      <c r="DT661" t="s">
        <v>109</v>
      </c>
      <c r="DU661" t="s">
        <v>4336</v>
      </c>
      <c r="DV661" t="s">
        <v>9681</v>
      </c>
      <c r="DW661" t="s">
        <v>9682</v>
      </c>
      <c r="DX661" t="s">
        <v>9683</v>
      </c>
    </row>
    <row r="662" spans="7:128">
      <c r="G662">
        <v>255</v>
      </c>
      <c r="H662" t="s">
        <v>109</v>
      </c>
      <c r="I662" t="s">
        <v>4338</v>
      </c>
      <c r="J662" s="131">
        <v>44694</v>
      </c>
      <c r="K662" t="s">
        <v>9684</v>
      </c>
      <c r="L662" t="s">
        <v>108</v>
      </c>
      <c r="M662" t="s">
        <v>110</v>
      </c>
      <c r="N662" t="s">
        <v>108</v>
      </c>
      <c r="O662" t="s">
        <v>510</v>
      </c>
      <c r="P662" t="s">
        <v>265</v>
      </c>
      <c r="Q662">
        <v>0.75</v>
      </c>
      <c r="R662">
        <v>0.78</v>
      </c>
      <c r="S662">
        <v>5.3</v>
      </c>
      <c r="T662">
        <v>6.1289999999999996</v>
      </c>
      <c r="U662" t="s">
        <v>109</v>
      </c>
      <c r="V662" t="s">
        <v>126</v>
      </c>
      <c r="W662" t="s">
        <v>965</v>
      </c>
      <c r="X662" t="s">
        <v>1047</v>
      </c>
      <c r="Y662" t="s">
        <v>965</v>
      </c>
      <c r="Z662" t="s">
        <v>110</v>
      </c>
      <c r="AA662" t="s">
        <v>1223</v>
      </c>
      <c r="AB662" t="s">
        <v>129</v>
      </c>
      <c r="AC662">
        <v>100</v>
      </c>
      <c r="AD662" t="s">
        <v>130</v>
      </c>
      <c r="AE662" t="s">
        <v>131</v>
      </c>
      <c r="AF662" t="s">
        <v>131</v>
      </c>
      <c r="AG662" t="s">
        <v>109</v>
      </c>
      <c r="AH662" s="18">
        <v>44701</v>
      </c>
      <c r="AI662" s="131">
        <v>44885</v>
      </c>
      <c r="AJ662" t="s">
        <v>133</v>
      </c>
      <c r="AK662" t="s">
        <v>4339</v>
      </c>
      <c r="AL662" t="s">
        <v>110</v>
      </c>
      <c r="AM662" t="s">
        <v>109</v>
      </c>
      <c r="AN662" s="131">
        <v>45797</v>
      </c>
      <c r="AO662" t="s">
        <v>132</v>
      </c>
      <c r="AP662" t="s">
        <v>109</v>
      </c>
      <c r="AQ662" t="s">
        <v>109</v>
      </c>
      <c r="AR662" t="s">
        <v>109</v>
      </c>
      <c r="AS662" t="s">
        <v>109</v>
      </c>
      <c r="AT662" t="s">
        <v>109</v>
      </c>
      <c r="AU662" t="s">
        <v>109</v>
      </c>
      <c r="AV662" t="s">
        <v>109</v>
      </c>
      <c r="AW662" t="s">
        <v>110</v>
      </c>
      <c r="AX662" t="s">
        <v>109</v>
      </c>
      <c r="AY662" t="s">
        <v>110</v>
      </c>
      <c r="AZ662" t="s">
        <v>109</v>
      </c>
      <c r="BA662" t="s">
        <v>136</v>
      </c>
      <c r="BB662" t="s">
        <v>109</v>
      </c>
      <c r="BC662" t="s">
        <v>110</v>
      </c>
      <c r="BD662" t="s">
        <v>110</v>
      </c>
      <c r="BE662" t="s">
        <v>110</v>
      </c>
      <c r="BF662" t="s">
        <v>110</v>
      </c>
      <c r="BG662" t="s">
        <v>110</v>
      </c>
      <c r="BH662" t="s">
        <v>110</v>
      </c>
      <c r="BI662" t="s">
        <v>110</v>
      </c>
      <c r="BJ662" t="s">
        <v>110</v>
      </c>
      <c r="BK662" t="s">
        <v>110</v>
      </c>
      <c r="BL662" t="s">
        <v>109</v>
      </c>
      <c r="BM662" t="s">
        <v>109</v>
      </c>
      <c r="BN662">
        <v>0</v>
      </c>
      <c r="BO662">
        <v>0</v>
      </c>
      <c r="BP662">
        <v>0</v>
      </c>
      <c r="BQ662" t="s">
        <v>109</v>
      </c>
      <c r="BR662" t="s">
        <v>109</v>
      </c>
      <c r="BS662"/>
      <c r="BT662" t="s">
        <v>4337</v>
      </c>
      <c r="BU662" t="s">
        <v>7178</v>
      </c>
      <c r="BV662" t="s">
        <v>6254</v>
      </c>
      <c r="BW662" t="s">
        <v>141</v>
      </c>
      <c r="BX662" t="s">
        <v>140</v>
      </c>
      <c r="BY662" t="s">
        <v>5827</v>
      </c>
      <c r="BZ662" t="s">
        <v>110</v>
      </c>
      <c r="CA662" t="s">
        <v>109</v>
      </c>
      <c r="CB662" t="s">
        <v>324</v>
      </c>
      <c r="CC662" t="s">
        <v>5616</v>
      </c>
      <c r="CD662" t="s">
        <v>5700</v>
      </c>
      <c r="CE662" t="s">
        <v>110</v>
      </c>
      <c r="CF662"/>
      <c r="CG662" s="131">
        <v>44694</v>
      </c>
      <c r="CH662" t="s">
        <v>144</v>
      </c>
      <c r="CI662" t="s">
        <v>110</v>
      </c>
      <c r="CJ662" t="s">
        <v>114</v>
      </c>
      <c r="CK662" t="s">
        <v>109</v>
      </c>
      <c r="CL662" t="s">
        <v>109</v>
      </c>
      <c r="CM662" t="s">
        <v>109</v>
      </c>
      <c r="CN662">
        <v>2022</v>
      </c>
      <c r="CO662" s="1">
        <v>44694</v>
      </c>
      <c r="CP662" t="s">
        <v>7179</v>
      </c>
      <c r="CQ662">
        <v>5</v>
      </c>
      <c r="CR662">
        <v>20</v>
      </c>
      <c r="CS662" s="1">
        <v>44690</v>
      </c>
      <c r="CT662" t="s">
        <v>16354</v>
      </c>
      <c r="CU662" t="s">
        <v>8615</v>
      </c>
      <c r="CV662" t="s">
        <v>16291</v>
      </c>
      <c r="CW662" t="s">
        <v>16347</v>
      </c>
      <c r="CX662" t="s">
        <v>7917</v>
      </c>
      <c r="CY662" t="s">
        <v>8019</v>
      </c>
      <c r="CZ662" t="s">
        <v>9582</v>
      </c>
      <c r="DA662" t="s">
        <v>7184</v>
      </c>
      <c r="DB662" t="s">
        <v>114</v>
      </c>
      <c r="DC662" t="s">
        <v>7185</v>
      </c>
      <c r="DD662" t="s">
        <v>4340</v>
      </c>
      <c r="DE662" t="s">
        <v>7238</v>
      </c>
      <c r="DF662" t="s">
        <v>7187</v>
      </c>
      <c r="DG662" t="s">
        <v>7188</v>
      </c>
      <c r="DH662" t="s">
        <v>110</v>
      </c>
      <c r="DI662" t="s">
        <v>110</v>
      </c>
      <c r="DJ662" t="s">
        <v>130</v>
      </c>
      <c r="DK662" t="s">
        <v>110</v>
      </c>
      <c r="DL662" t="s">
        <v>1790</v>
      </c>
      <c r="DM662" t="s">
        <v>7189</v>
      </c>
      <c r="DN662" t="s">
        <v>7291</v>
      </c>
      <c r="DO662" t="s">
        <v>8447</v>
      </c>
      <c r="DP662" t="s">
        <v>110</v>
      </c>
      <c r="DQ662" t="s">
        <v>110</v>
      </c>
      <c r="DR662" t="s">
        <v>7192</v>
      </c>
      <c r="DS662" t="s">
        <v>7193</v>
      </c>
      <c r="DT662" t="s">
        <v>109</v>
      </c>
      <c r="DU662" t="s">
        <v>4341</v>
      </c>
      <c r="DV662" t="s">
        <v>9685</v>
      </c>
      <c r="DW662" t="s">
        <v>9682</v>
      </c>
      <c r="DX662" t="s">
        <v>9686</v>
      </c>
    </row>
    <row r="663" spans="7:128">
      <c r="G663">
        <v>254</v>
      </c>
      <c r="H663" t="s">
        <v>109</v>
      </c>
      <c r="I663" t="s">
        <v>4342</v>
      </c>
      <c r="J663" s="131">
        <v>44694</v>
      </c>
      <c r="K663" t="s">
        <v>9687</v>
      </c>
      <c r="L663" t="s">
        <v>108</v>
      </c>
      <c r="M663" t="s">
        <v>110</v>
      </c>
      <c r="N663" t="s">
        <v>108</v>
      </c>
      <c r="O663" t="s">
        <v>510</v>
      </c>
      <c r="P663" t="s">
        <v>265</v>
      </c>
      <c r="Q663">
        <v>0.65</v>
      </c>
      <c r="R663">
        <v>0.68</v>
      </c>
      <c r="S663">
        <v>4.5999999999999996</v>
      </c>
      <c r="T663">
        <v>5.3120000000000003</v>
      </c>
      <c r="U663" t="s">
        <v>109</v>
      </c>
      <c r="V663" t="s">
        <v>126</v>
      </c>
      <c r="W663" t="s">
        <v>965</v>
      </c>
      <c r="X663" t="s">
        <v>110</v>
      </c>
      <c r="Y663" t="s">
        <v>110</v>
      </c>
      <c r="Z663" t="s">
        <v>110</v>
      </c>
      <c r="AA663" t="s">
        <v>110</v>
      </c>
      <c r="AB663" t="s">
        <v>129</v>
      </c>
      <c r="AC663">
        <v>100</v>
      </c>
      <c r="AD663" t="s">
        <v>130</v>
      </c>
      <c r="AE663" t="s">
        <v>131</v>
      </c>
      <c r="AF663" t="s">
        <v>131</v>
      </c>
      <c r="AG663" t="s">
        <v>109</v>
      </c>
      <c r="AH663" s="18">
        <v>44701</v>
      </c>
      <c r="AI663" s="131">
        <v>44885</v>
      </c>
      <c r="AJ663" t="s">
        <v>133</v>
      </c>
      <c r="AK663" t="s">
        <v>4339</v>
      </c>
      <c r="AL663" t="s">
        <v>110</v>
      </c>
      <c r="AM663" t="s">
        <v>109</v>
      </c>
      <c r="AN663" s="131">
        <v>45797</v>
      </c>
      <c r="AO663" t="s">
        <v>132</v>
      </c>
      <c r="AP663" t="s">
        <v>109</v>
      </c>
      <c r="AQ663" t="s">
        <v>109</v>
      </c>
      <c r="AR663" t="s">
        <v>109</v>
      </c>
      <c r="AS663" t="s">
        <v>109</v>
      </c>
      <c r="AT663" t="s">
        <v>109</v>
      </c>
      <c r="AU663" t="s">
        <v>109</v>
      </c>
      <c r="AV663" t="s">
        <v>109</v>
      </c>
      <c r="AW663" t="s">
        <v>110</v>
      </c>
      <c r="AX663" t="s">
        <v>109</v>
      </c>
      <c r="AY663" t="s">
        <v>110</v>
      </c>
      <c r="AZ663" t="s">
        <v>109</v>
      </c>
      <c r="BA663" t="s">
        <v>136</v>
      </c>
      <c r="BB663" t="s">
        <v>109</v>
      </c>
      <c r="BC663" t="s">
        <v>110</v>
      </c>
      <c r="BD663" t="s">
        <v>110</v>
      </c>
      <c r="BE663" t="s">
        <v>110</v>
      </c>
      <c r="BF663" t="s">
        <v>110</v>
      </c>
      <c r="BG663" t="s">
        <v>110</v>
      </c>
      <c r="BH663" t="s">
        <v>110</v>
      </c>
      <c r="BI663" t="s">
        <v>110</v>
      </c>
      <c r="BJ663" t="s">
        <v>110</v>
      </c>
      <c r="BK663" t="s">
        <v>110</v>
      </c>
      <c r="BL663" t="s">
        <v>109</v>
      </c>
      <c r="BM663" t="s">
        <v>109</v>
      </c>
      <c r="BN663">
        <v>0</v>
      </c>
      <c r="BO663">
        <v>0</v>
      </c>
      <c r="BP663">
        <v>0</v>
      </c>
      <c r="BQ663" t="s">
        <v>109</v>
      </c>
      <c r="BR663" t="s">
        <v>109</v>
      </c>
      <c r="BS663"/>
      <c r="BT663" t="s">
        <v>4337</v>
      </c>
      <c r="BU663" t="s">
        <v>7602</v>
      </c>
      <c r="BV663" t="s">
        <v>6254</v>
      </c>
      <c r="BW663" t="s">
        <v>141</v>
      </c>
      <c r="BX663" t="s">
        <v>140</v>
      </c>
      <c r="BY663" t="s">
        <v>5827</v>
      </c>
      <c r="BZ663" t="s">
        <v>110</v>
      </c>
      <c r="CA663" t="s">
        <v>109</v>
      </c>
      <c r="CB663" t="s">
        <v>324</v>
      </c>
      <c r="CC663" t="s">
        <v>5616</v>
      </c>
      <c r="CD663" t="s">
        <v>5700</v>
      </c>
      <c r="CE663" t="s">
        <v>110</v>
      </c>
      <c r="CF663"/>
      <c r="CG663" s="131">
        <v>44694</v>
      </c>
      <c r="CH663" t="s">
        <v>144</v>
      </c>
      <c r="CI663" t="s">
        <v>110</v>
      </c>
      <c r="CJ663" t="s">
        <v>114</v>
      </c>
      <c r="CK663" t="s">
        <v>109</v>
      </c>
      <c r="CL663" t="s">
        <v>109</v>
      </c>
      <c r="CM663" t="s">
        <v>109</v>
      </c>
      <c r="CN663">
        <v>2022</v>
      </c>
      <c r="CO663" s="1">
        <v>44694</v>
      </c>
      <c r="CP663" t="s">
        <v>7179</v>
      </c>
      <c r="CQ663">
        <v>5</v>
      </c>
      <c r="CR663">
        <v>20</v>
      </c>
      <c r="CS663" s="1">
        <v>44690</v>
      </c>
      <c r="CT663" t="s">
        <v>16354</v>
      </c>
      <c r="CU663" t="s">
        <v>8615</v>
      </c>
      <c r="CV663" t="s">
        <v>16291</v>
      </c>
      <c r="CW663" t="s">
        <v>16347</v>
      </c>
      <c r="CX663" t="s">
        <v>7917</v>
      </c>
      <c r="CY663" t="s">
        <v>8019</v>
      </c>
      <c r="CZ663" t="s">
        <v>9582</v>
      </c>
      <c r="DA663" t="s">
        <v>7184</v>
      </c>
      <c r="DB663" t="s">
        <v>114</v>
      </c>
      <c r="DC663" t="s">
        <v>7185</v>
      </c>
      <c r="DD663" t="s">
        <v>4340</v>
      </c>
      <c r="DE663" t="s">
        <v>7238</v>
      </c>
      <c r="DF663" t="s">
        <v>7187</v>
      </c>
      <c r="DG663" t="s">
        <v>7188</v>
      </c>
      <c r="DH663" t="s">
        <v>110</v>
      </c>
      <c r="DI663" t="s">
        <v>110</v>
      </c>
      <c r="DJ663" t="s">
        <v>130</v>
      </c>
      <c r="DK663" t="s">
        <v>110</v>
      </c>
      <c r="DL663" t="s">
        <v>2054</v>
      </c>
      <c r="DM663" t="s">
        <v>7189</v>
      </c>
      <c r="DN663" t="s">
        <v>7291</v>
      </c>
      <c r="DO663" t="s">
        <v>9688</v>
      </c>
      <c r="DP663" t="s">
        <v>110</v>
      </c>
      <c r="DQ663" t="s">
        <v>110</v>
      </c>
      <c r="DR663" t="s">
        <v>7192</v>
      </c>
      <c r="DS663" t="s">
        <v>7193</v>
      </c>
      <c r="DT663" t="s">
        <v>109</v>
      </c>
      <c r="DU663" t="s">
        <v>4343</v>
      </c>
      <c r="DV663" t="s">
        <v>9685</v>
      </c>
      <c r="DW663" t="s">
        <v>9682</v>
      </c>
      <c r="DX663" t="s">
        <v>9686</v>
      </c>
    </row>
    <row r="664" spans="7:128">
      <c r="G664">
        <v>253</v>
      </c>
      <c r="H664" t="s">
        <v>109</v>
      </c>
      <c r="I664" t="s">
        <v>4345</v>
      </c>
      <c r="J664" s="131">
        <v>44693</v>
      </c>
      <c r="K664" t="s">
        <v>9689</v>
      </c>
      <c r="L664" t="s">
        <v>108</v>
      </c>
      <c r="M664" t="s">
        <v>110</v>
      </c>
      <c r="N664" t="s">
        <v>108</v>
      </c>
      <c r="O664" t="s">
        <v>510</v>
      </c>
      <c r="P664" t="s">
        <v>265</v>
      </c>
      <c r="Q664">
        <v>0.66</v>
      </c>
      <c r="R664">
        <v>0.69</v>
      </c>
      <c r="S664">
        <v>4.66</v>
      </c>
      <c r="T664">
        <v>5.38</v>
      </c>
      <c r="U664" t="s">
        <v>109</v>
      </c>
      <c r="V664" t="s">
        <v>3847</v>
      </c>
      <c r="W664" t="s">
        <v>3907</v>
      </c>
      <c r="X664" t="s">
        <v>110</v>
      </c>
      <c r="Y664" t="s">
        <v>110</v>
      </c>
      <c r="Z664" t="s">
        <v>110</v>
      </c>
      <c r="AA664" t="s">
        <v>110</v>
      </c>
      <c r="AB664" t="s">
        <v>129</v>
      </c>
      <c r="AC664">
        <v>100</v>
      </c>
      <c r="AD664" t="s">
        <v>130</v>
      </c>
      <c r="AE664" t="s">
        <v>225</v>
      </c>
      <c r="AF664" t="s">
        <v>225</v>
      </c>
      <c r="AG664" t="s">
        <v>109</v>
      </c>
      <c r="AH664" s="18">
        <v>44698</v>
      </c>
      <c r="AI664" s="131">
        <v>45033</v>
      </c>
      <c r="AJ664" t="s">
        <v>133</v>
      </c>
      <c r="AK664" t="s">
        <v>4346</v>
      </c>
      <c r="AL664" t="s">
        <v>110</v>
      </c>
      <c r="AM664" t="s">
        <v>109</v>
      </c>
      <c r="AN664" s="131">
        <v>45033</v>
      </c>
      <c r="AO664" t="s">
        <v>110</v>
      </c>
      <c r="AP664" t="s">
        <v>109</v>
      </c>
      <c r="AQ664" t="s">
        <v>109</v>
      </c>
      <c r="AR664" t="s">
        <v>109</v>
      </c>
      <c r="AS664" t="s">
        <v>109</v>
      </c>
      <c r="AT664" t="s">
        <v>109</v>
      </c>
      <c r="AU664" t="s">
        <v>109</v>
      </c>
      <c r="AV664" t="s">
        <v>109</v>
      </c>
      <c r="AW664" t="s">
        <v>110</v>
      </c>
      <c r="AX664" t="s">
        <v>109</v>
      </c>
      <c r="AY664" t="s">
        <v>110</v>
      </c>
      <c r="AZ664" t="s">
        <v>109</v>
      </c>
      <c r="BA664" t="s">
        <v>136</v>
      </c>
      <c r="BB664" t="s">
        <v>109</v>
      </c>
      <c r="BC664" t="s">
        <v>110</v>
      </c>
      <c r="BD664" t="s">
        <v>110</v>
      </c>
      <c r="BE664" t="s">
        <v>110</v>
      </c>
      <c r="BF664" t="s">
        <v>110</v>
      </c>
      <c r="BG664" t="s">
        <v>110</v>
      </c>
      <c r="BH664" t="s">
        <v>110</v>
      </c>
      <c r="BI664" t="s">
        <v>110</v>
      </c>
      <c r="BJ664" t="s">
        <v>110</v>
      </c>
      <c r="BK664" t="s">
        <v>110</v>
      </c>
      <c r="BL664" t="s">
        <v>109</v>
      </c>
      <c r="BM664" t="s">
        <v>109</v>
      </c>
      <c r="BN664">
        <v>0</v>
      </c>
      <c r="BO664">
        <v>0</v>
      </c>
      <c r="BP664">
        <v>0</v>
      </c>
      <c r="BQ664" t="s">
        <v>109</v>
      </c>
      <c r="BR664" t="s">
        <v>109</v>
      </c>
      <c r="BS664"/>
      <c r="BT664" t="s">
        <v>4344</v>
      </c>
      <c r="BU664" t="s">
        <v>7257</v>
      </c>
      <c r="BV664" t="s">
        <v>6255</v>
      </c>
      <c r="BW664" t="s">
        <v>141</v>
      </c>
      <c r="BX664" t="s">
        <v>140</v>
      </c>
      <c r="BY664" t="s">
        <v>5690</v>
      </c>
      <c r="BZ664" t="s">
        <v>110</v>
      </c>
      <c r="CA664" t="s">
        <v>109</v>
      </c>
      <c r="CB664" t="s">
        <v>5497</v>
      </c>
      <c r="CC664" t="s">
        <v>5615</v>
      </c>
      <c r="CD664" t="s">
        <v>6256</v>
      </c>
      <c r="CE664" t="s">
        <v>110</v>
      </c>
      <c r="CF664"/>
      <c r="CG664" s="131">
        <v>44693</v>
      </c>
      <c r="CH664" t="s">
        <v>144</v>
      </c>
      <c r="CI664" t="s">
        <v>110</v>
      </c>
      <c r="CJ664" t="s">
        <v>114</v>
      </c>
      <c r="CK664" t="s">
        <v>109</v>
      </c>
      <c r="CL664" t="s">
        <v>109</v>
      </c>
      <c r="CM664" t="s">
        <v>109</v>
      </c>
      <c r="CN664">
        <v>2022</v>
      </c>
      <c r="CO664" s="1">
        <v>44693</v>
      </c>
      <c r="CP664" t="s">
        <v>7179</v>
      </c>
      <c r="CQ664">
        <v>5</v>
      </c>
      <c r="CR664">
        <v>20</v>
      </c>
      <c r="CS664" s="1">
        <v>44690</v>
      </c>
      <c r="CT664" t="s">
        <v>16354</v>
      </c>
      <c r="CU664" t="s">
        <v>8615</v>
      </c>
      <c r="CV664" t="s">
        <v>16291</v>
      </c>
      <c r="CW664" t="s">
        <v>16347</v>
      </c>
      <c r="CX664" t="s">
        <v>7917</v>
      </c>
      <c r="CY664" t="s">
        <v>8019</v>
      </c>
      <c r="CZ664" t="s">
        <v>9582</v>
      </c>
      <c r="DA664" t="s">
        <v>7184</v>
      </c>
      <c r="DB664" t="s">
        <v>114</v>
      </c>
      <c r="DC664" t="s">
        <v>7206</v>
      </c>
      <c r="DD664" t="s">
        <v>4347</v>
      </c>
      <c r="DE664" t="s">
        <v>7238</v>
      </c>
      <c r="DF664" t="s">
        <v>7187</v>
      </c>
      <c r="DG664" t="s">
        <v>7188</v>
      </c>
      <c r="DH664" t="s">
        <v>110</v>
      </c>
      <c r="DI664" t="s">
        <v>110</v>
      </c>
      <c r="DJ664" t="s">
        <v>130</v>
      </c>
      <c r="DK664" t="s">
        <v>110</v>
      </c>
      <c r="DL664" t="s">
        <v>3569</v>
      </c>
      <c r="DM664" t="s">
        <v>9330</v>
      </c>
      <c r="DN664" t="s">
        <v>7291</v>
      </c>
      <c r="DO664" t="s">
        <v>9690</v>
      </c>
      <c r="DP664" t="s">
        <v>110</v>
      </c>
      <c r="DQ664" t="s">
        <v>110</v>
      </c>
      <c r="DR664" t="s">
        <v>7192</v>
      </c>
      <c r="DS664" t="s">
        <v>7259</v>
      </c>
      <c r="DT664" t="s">
        <v>109</v>
      </c>
      <c r="DU664" t="s">
        <v>4348</v>
      </c>
      <c r="DV664" t="s">
        <v>9691</v>
      </c>
      <c r="DW664" t="s">
        <v>9692</v>
      </c>
      <c r="DX664" t="s">
        <v>9693</v>
      </c>
    </row>
    <row r="665" spans="7:128">
      <c r="G665">
        <v>252</v>
      </c>
      <c r="H665" t="s">
        <v>109</v>
      </c>
      <c r="I665" t="s">
        <v>4350</v>
      </c>
      <c r="J665" s="131">
        <v>44692</v>
      </c>
      <c r="K665" t="s">
        <v>6911</v>
      </c>
      <c r="L665" t="s">
        <v>1614</v>
      </c>
      <c r="M665" t="s">
        <v>110</v>
      </c>
      <c r="N665" t="s">
        <v>1614</v>
      </c>
      <c r="O665" t="s">
        <v>530</v>
      </c>
      <c r="P665" t="s">
        <v>162</v>
      </c>
      <c r="Q665">
        <v>5.5</v>
      </c>
      <c r="R665">
        <v>5.5</v>
      </c>
      <c r="S665">
        <v>36.97</v>
      </c>
      <c r="T665">
        <v>43.174999999999997</v>
      </c>
      <c r="U665" t="s">
        <v>109</v>
      </c>
      <c r="V665" t="s">
        <v>956</v>
      </c>
      <c r="W665" t="s">
        <v>1749</v>
      </c>
      <c r="X665" t="s">
        <v>4351</v>
      </c>
      <c r="Y665" t="s">
        <v>4352</v>
      </c>
      <c r="Z665" t="s">
        <v>4352</v>
      </c>
      <c r="AA665" t="s">
        <v>1131</v>
      </c>
      <c r="AB665" t="s">
        <v>244</v>
      </c>
      <c r="AC665">
        <v>99.567999999999998</v>
      </c>
      <c r="AD665" t="s">
        <v>205</v>
      </c>
      <c r="AE665" t="s">
        <v>131</v>
      </c>
      <c r="AF665" t="s">
        <v>131</v>
      </c>
      <c r="AG665" t="s">
        <v>206</v>
      </c>
      <c r="AH665" s="18">
        <v>44698</v>
      </c>
      <c r="AI665" s="131">
        <v>44882</v>
      </c>
      <c r="AJ665" t="s">
        <v>227</v>
      </c>
      <c r="AK665" t="s">
        <v>4353</v>
      </c>
      <c r="AL665" t="s">
        <v>430</v>
      </c>
      <c r="AM665" t="s">
        <v>109</v>
      </c>
      <c r="AN665" s="131">
        <v>46524</v>
      </c>
      <c r="AO665" t="s">
        <v>132</v>
      </c>
      <c r="AP665" t="s">
        <v>109</v>
      </c>
      <c r="AQ665" t="s">
        <v>109</v>
      </c>
      <c r="AR665" t="s">
        <v>109</v>
      </c>
      <c r="AS665" t="s">
        <v>109</v>
      </c>
      <c r="AT665" t="s">
        <v>109</v>
      </c>
      <c r="AU665" t="s">
        <v>109</v>
      </c>
      <c r="AV665" t="s">
        <v>109</v>
      </c>
      <c r="AW665" t="s">
        <v>2200</v>
      </c>
      <c r="AX665" t="s">
        <v>4355</v>
      </c>
      <c r="AY665" t="s">
        <v>4356</v>
      </c>
      <c r="AZ665" t="s">
        <v>109</v>
      </c>
      <c r="BA665" t="s">
        <v>136</v>
      </c>
      <c r="BB665" t="s">
        <v>109</v>
      </c>
      <c r="BC665" t="s">
        <v>110</v>
      </c>
      <c r="BD665" t="s">
        <v>110</v>
      </c>
      <c r="BE665" t="s">
        <v>110</v>
      </c>
      <c r="BF665" t="s">
        <v>110</v>
      </c>
      <c r="BG665" t="s">
        <v>110</v>
      </c>
      <c r="BH665" t="s">
        <v>110</v>
      </c>
      <c r="BI665" t="s">
        <v>110</v>
      </c>
      <c r="BJ665" t="s">
        <v>110</v>
      </c>
      <c r="BK665" t="s">
        <v>110</v>
      </c>
      <c r="BL665" t="s">
        <v>109</v>
      </c>
      <c r="BM665" t="s">
        <v>109</v>
      </c>
      <c r="BN665">
        <v>0</v>
      </c>
      <c r="BO665">
        <v>0</v>
      </c>
      <c r="BP665">
        <v>0</v>
      </c>
      <c r="BQ665" t="s">
        <v>109</v>
      </c>
      <c r="BR665" t="s">
        <v>109</v>
      </c>
      <c r="BS665"/>
      <c r="BT665" t="s">
        <v>4349</v>
      </c>
      <c r="BU665" t="s">
        <v>110</v>
      </c>
      <c r="BV665" t="s">
        <v>6911</v>
      </c>
      <c r="BW665" t="s">
        <v>5370</v>
      </c>
      <c r="BX665" t="s">
        <v>5545</v>
      </c>
      <c r="BY665" t="s">
        <v>110</v>
      </c>
      <c r="BZ665" t="s">
        <v>110</v>
      </c>
      <c r="CA665" t="s">
        <v>109</v>
      </c>
      <c r="CB665" t="s">
        <v>5445</v>
      </c>
      <c r="CC665" t="s">
        <v>110</v>
      </c>
      <c r="CD665" t="s">
        <v>6609</v>
      </c>
      <c r="CE665" t="s">
        <v>110</v>
      </c>
      <c r="CF665"/>
      <c r="CG665" s="131">
        <v>38285</v>
      </c>
      <c r="CH665" t="s">
        <v>198</v>
      </c>
      <c r="CI665" t="s">
        <v>110</v>
      </c>
      <c r="CJ665" t="s">
        <v>114</v>
      </c>
      <c r="CK665" t="s">
        <v>109</v>
      </c>
      <c r="CL665" t="s">
        <v>109</v>
      </c>
      <c r="CM665" t="s">
        <v>109</v>
      </c>
      <c r="CN665">
        <v>2022</v>
      </c>
      <c r="CO665" s="1">
        <v>44692</v>
      </c>
      <c r="CP665" t="s">
        <v>110</v>
      </c>
      <c r="CQ665">
        <v>5</v>
      </c>
      <c r="CR665">
        <v>20</v>
      </c>
      <c r="CS665" s="1">
        <v>44690</v>
      </c>
      <c r="CT665" t="s">
        <v>16354</v>
      </c>
      <c r="CU665" t="s">
        <v>8615</v>
      </c>
      <c r="CV665" t="s">
        <v>16291</v>
      </c>
      <c r="CW665" t="s">
        <v>16347</v>
      </c>
      <c r="CX665" t="s">
        <v>7917</v>
      </c>
      <c r="CY665" t="s">
        <v>8019</v>
      </c>
      <c r="CZ665" t="s">
        <v>9582</v>
      </c>
      <c r="DA665" t="s">
        <v>7229</v>
      </c>
      <c r="DB665" t="s">
        <v>5342</v>
      </c>
      <c r="DC665" t="s">
        <v>7383</v>
      </c>
      <c r="DD665" t="s">
        <v>4354</v>
      </c>
      <c r="DE665" t="s">
        <v>7198</v>
      </c>
      <c r="DF665" t="s">
        <v>110</v>
      </c>
      <c r="DG665" t="s">
        <v>7199</v>
      </c>
      <c r="DH665" t="s">
        <v>7280</v>
      </c>
      <c r="DI665" t="s">
        <v>110</v>
      </c>
      <c r="DJ665" t="s">
        <v>205</v>
      </c>
      <c r="DK665" t="s">
        <v>110</v>
      </c>
      <c r="DL665" t="s">
        <v>110</v>
      </c>
      <c r="DM665" t="s">
        <v>7384</v>
      </c>
      <c r="DN665" t="s">
        <v>57</v>
      </c>
      <c r="DO665" t="s">
        <v>7437</v>
      </c>
      <c r="DP665" t="s">
        <v>206</v>
      </c>
      <c r="DQ665" t="s">
        <v>7218</v>
      </c>
      <c r="DR665" t="s">
        <v>7218</v>
      </c>
      <c r="DS665" t="s">
        <v>110</v>
      </c>
      <c r="DT665" t="s">
        <v>109</v>
      </c>
      <c r="DU665" t="s">
        <v>4357</v>
      </c>
      <c r="DV665" t="s">
        <v>9694</v>
      </c>
      <c r="DW665" t="s">
        <v>9695</v>
      </c>
      <c r="DX665" t="s">
        <v>9696</v>
      </c>
    </row>
    <row r="666" spans="7:128">
      <c r="G666">
        <v>251</v>
      </c>
      <c r="H666" t="s">
        <v>109</v>
      </c>
      <c r="I666" t="s">
        <v>4359</v>
      </c>
      <c r="J666" s="131">
        <v>44692</v>
      </c>
      <c r="K666" t="s">
        <v>9697</v>
      </c>
      <c r="L666" t="s">
        <v>108</v>
      </c>
      <c r="M666" t="s">
        <v>161</v>
      </c>
      <c r="N666" t="s">
        <v>830</v>
      </c>
      <c r="O666" t="s">
        <v>530</v>
      </c>
      <c r="P666" t="s">
        <v>162</v>
      </c>
      <c r="Q666">
        <v>6.5</v>
      </c>
      <c r="R666">
        <v>6.5</v>
      </c>
      <c r="S666">
        <v>43.69</v>
      </c>
      <c r="T666">
        <v>51.024999999999999</v>
      </c>
      <c r="U666" t="s">
        <v>109</v>
      </c>
      <c r="V666" t="s">
        <v>126</v>
      </c>
      <c r="W666" t="s">
        <v>2247</v>
      </c>
      <c r="X666" t="s">
        <v>4360</v>
      </c>
      <c r="Y666" t="s">
        <v>4361</v>
      </c>
      <c r="Z666" t="s">
        <v>4361</v>
      </c>
      <c r="AA666" t="s">
        <v>2685</v>
      </c>
      <c r="AB666" t="s">
        <v>129</v>
      </c>
      <c r="AC666">
        <v>99.816000000000003</v>
      </c>
      <c r="AD666" t="s">
        <v>205</v>
      </c>
      <c r="AE666" t="s">
        <v>131</v>
      </c>
      <c r="AF666" t="s">
        <v>131</v>
      </c>
      <c r="AG666" t="s">
        <v>206</v>
      </c>
      <c r="AH666" s="18">
        <v>44699</v>
      </c>
      <c r="AI666" s="131">
        <v>44883</v>
      </c>
      <c r="AJ666" t="s">
        <v>133</v>
      </c>
      <c r="AK666" t="s">
        <v>4362</v>
      </c>
      <c r="AL666" t="s">
        <v>110</v>
      </c>
      <c r="AM666" t="s">
        <v>246</v>
      </c>
      <c r="AN666" s="131">
        <v>45795</v>
      </c>
      <c r="AO666" t="s">
        <v>132</v>
      </c>
      <c r="AP666" t="s">
        <v>7114</v>
      </c>
      <c r="AQ666" t="s">
        <v>109</v>
      </c>
      <c r="AR666" t="s">
        <v>7114</v>
      </c>
      <c r="AS666" t="s">
        <v>6939</v>
      </c>
      <c r="AT666" t="s">
        <v>109</v>
      </c>
      <c r="AU666" t="s">
        <v>109</v>
      </c>
      <c r="AV666" t="s">
        <v>109</v>
      </c>
      <c r="AW666" t="s">
        <v>110</v>
      </c>
      <c r="AX666" t="s">
        <v>109</v>
      </c>
      <c r="AY666" t="s">
        <v>110</v>
      </c>
      <c r="AZ666" t="s">
        <v>109</v>
      </c>
      <c r="BA666" t="s">
        <v>136</v>
      </c>
      <c r="BB666" t="s">
        <v>109</v>
      </c>
      <c r="BC666" t="s">
        <v>110</v>
      </c>
      <c r="BD666" t="s">
        <v>110</v>
      </c>
      <c r="BE666" t="s">
        <v>226</v>
      </c>
      <c r="BF666" t="s">
        <v>110</v>
      </c>
      <c r="BG666" t="s">
        <v>110</v>
      </c>
      <c r="BH666" t="s">
        <v>110</v>
      </c>
      <c r="BI666" t="s">
        <v>209</v>
      </c>
      <c r="BJ666" t="s">
        <v>110</v>
      </c>
      <c r="BK666" t="s">
        <v>7279</v>
      </c>
      <c r="BL666" t="s">
        <v>5373</v>
      </c>
      <c r="BM666" t="s">
        <v>7017</v>
      </c>
      <c r="BN666">
        <v>1</v>
      </c>
      <c r="BO666">
        <v>1</v>
      </c>
      <c r="BP666">
        <v>1</v>
      </c>
      <c r="BQ666" t="s">
        <v>109</v>
      </c>
      <c r="BR666" t="s">
        <v>114</v>
      </c>
      <c r="BS666">
        <v>22024</v>
      </c>
      <c r="BT666" t="s">
        <v>4358</v>
      </c>
      <c r="BU666" t="s">
        <v>110</v>
      </c>
      <c r="BV666" t="s">
        <v>6824</v>
      </c>
      <c r="BW666" t="s">
        <v>141</v>
      </c>
      <c r="BX666" t="s">
        <v>5362</v>
      </c>
      <c r="BY666" t="s">
        <v>559</v>
      </c>
      <c r="BZ666" t="s">
        <v>5652</v>
      </c>
      <c r="CA666" t="s">
        <v>5642</v>
      </c>
      <c r="CB666" t="s">
        <v>5385</v>
      </c>
      <c r="CC666" t="s">
        <v>109</v>
      </c>
      <c r="CD666" t="s">
        <v>5425</v>
      </c>
      <c r="CE666" t="s">
        <v>110</v>
      </c>
      <c r="CF666"/>
      <c r="CG666" s="131">
        <v>41971</v>
      </c>
      <c r="CH666" t="s">
        <v>558</v>
      </c>
      <c r="CI666" t="s">
        <v>558</v>
      </c>
      <c r="CJ666" t="s">
        <v>114</v>
      </c>
      <c r="CK666" t="s">
        <v>114</v>
      </c>
      <c r="CL666" t="s">
        <v>114</v>
      </c>
      <c r="CM666" t="s">
        <v>109</v>
      </c>
      <c r="CN666">
        <v>2022</v>
      </c>
      <c r="CO666" s="1">
        <v>44692</v>
      </c>
      <c r="CP666" t="s">
        <v>110</v>
      </c>
      <c r="CQ666">
        <v>5</v>
      </c>
      <c r="CR666">
        <v>20</v>
      </c>
      <c r="CS666" s="1">
        <v>44690</v>
      </c>
      <c r="CT666" t="s">
        <v>16354</v>
      </c>
      <c r="CU666" t="s">
        <v>8615</v>
      </c>
      <c r="CV666" t="s">
        <v>16291</v>
      </c>
      <c r="CW666" t="s">
        <v>16347</v>
      </c>
      <c r="CX666" t="s">
        <v>7917</v>
      </c>
      <c r="CY666" t="s">
        <v>8019</v>
      </c>
      <c r="CZ666" t="s">
        <v>9582</v>
      </c>
      <c r="DA666" t="s">
        <v>7229</v>
      </c>
      <c r="DB666" t="s">
        <v>5342</v>
      </c>
      <c r="DC666" t="s">
        <v>7185</v>
      </c>
      <c r="DD666" t="s">
        <v>4363</v>
      </c>
      <c r="DE666" t="s">
        <v>7198</v>
      </c>
      <c r="DF666" t="s">
        <v>7187</v>
      </c>
      <c r="DG666" t="s">
        <v>7188</v>
      </c>
      <c r="DH666" t="s">
        <v>110</v>
      </c>
      <c r="DI666" t="s">
        <v>110</v>
      </c>
      <c r="DJ666" t="s">
        <v>205</v>
      </c>
      <c r="DK666" t="s">
        <v>110</v>
      </c>
      <c r="DL666" t="s">
        <v>110</v>
      </c>
      <c r="DM666" t="s">
        <v>7189</v>
      </c>
      <c r="DN666" t="s">
        <v>57</v>
      </c>
      <c r="DO666" t="s">
        <v>8837</v>
      </c>
      <c r="DP666" t="s">
        <v>206</v>
      </c>
      <c r="DQ666" t="s">
        <v>7218</v>
      </c>
      <c r="DR666" t="s">
        <v>7218</v>
      </c>
      <c r="DS666" t="s">
        <v>110</v>
      </c>
      <c r="DT666" t="s">
        <v>7282</v>
      </c>
      <c r="DU666" t="s">
        <v>4364</v>
      </c>
      <c r="DV666" t="s">
        <v>9698</v>
      </c>
      <c r="DW666" t="s">
        <v>9695</v>
      </c>
      <c r="DX666" t="s">
        <v>9699</v>
      </c>
    </row>
    <row r="667" spans="7:128">
      <c r="G667">
        <v>250</v>
      </c>
      <c r="H667" t="s">
        <v>109</v>
      </c>
      <c r="I667" t="s">
        <v>4365</v>
      </c>
      <c r="J667" s="131">
        <v>44692</v>
      </c>
      <c r="K667" t="s">
        <v>6827</v>
      </c>
      <c r="L667" t="s">
        <v>711</v>
      </c>
      <c r="M667" t="s">
        <v>161</v>
      </c>
      <c r="N667" t="s">
        <v>830</v>
      </c>
      <c r="O667" t="s">
        <v>530</v>
      </c>
      <c r="P667" t="s">
        <v>162</v>
      </c>
      <c r="Q667">
        <v>3</v>
      </c>
      <c r="R667">
        <v>3</v>
      </c>
      <c r="S667">
        <v>20.170000000000002</v>
      </c>
      <c r="T667">
        <v>23.55</v>
      </c>
      <c r="U667" t="s">
        <v>109</v>
      </c>
      <c r="V667" t="s">
        <v>126</v>
      </c>
      <c r="W667" t="s">
        <v>224</v>
      </c>
      <c r="X667" t="s">
        <v>4296</v>
      </c>
      <c r="Y667" t="s">
        <v>4366</v>
      </c>
      <c r="Z667" t="s">
        <v>4366</v>
      </c>
      <c r="AA667" t="s">
        <v>4367</v>
      </c>
      <c r="AB667" t="s">
        <v>129</v>
      </c>
      <c r="AC667">
        <v>99.679000000000002</v>
      </c>
      <c r="AD667" t="s">
        <v>205</v>
      </c>
      <c r="AE667" t="s">
        <v>131</v>
      </c>
      <c r="AF667" t="s">
        <v>131</v>
      </c>
      <c r="AG667" t="s">
        <v>109</v>
      </c>
      <c r="AH667" s="18">
        <v>44698</v>
      </c>
      <c r="AI667" s="131">
        <v>44882</v>
      </c>
      <c r="AJ667" t="s">
        <v>133</v>
      </c>
      <c r="AK667" t="s">
        <v>3352</v>
      </c>
      <c r="AL667" t="s">
        <v>3500</v>
      </c>
      <c r="AM667" t="s">
        <v>109</v>
      </c>
      <c r="AN667" s="131">
        <v>45794</v>
      </c>
      <c r="AO667" t="s">
        <v>132</v>
      </c>
      <c r="AP667" t="s">
        <v>109</v>
      </c>
      <c r="AQ667" t="s">
        <v>109</v>
      </c>
      <c r="AR667" t="s">
        <v>109</v>
      </c>
      <c r="AS667" t="s">
        <v>109</v>
      </c>
      <c r="AT667" t="s">
        <v>109</v>
      </c>
      <c r="AU667" t="s">
        <v>109</v>
      </c>
      <c r="AV667" t="s">
        <v>109</v>
      </c>
      <c r="AW667" t="s">
        <v>110</v>
      </c>
      <c r="AX667" t="s">
        <v>109</v>
      </c>
      <c r="AY667" t="s">
        <v>110</v>
      </c>
      <c r="AZ667" t="s">
        <v>109</v>
      </c>
      <c r="BA667" t="s">
        <v>136</v>
      </c>
      <c r="BB667" t="s">
        <v>109</v>
      </c>
      <c r="BC667" t="s">
        <v>110</v>
      </c>
      <c r="BD667" t="s">
        <v>110</v>
      </c>
      <c r="BE667" t="s">
        <v>110</v>
      </c>
      <c r="BF667" t="s">
        <v>110</v>
      </c>
      <c r="BG667" t="s">
        <v>110</v>
      </c>
      <c r="BH667" t="s">
        <v>110</v>
      </c>
      <c r="BI667" t="s">
        <v>226</v>
      </c>
      <c r="BJ667" t="s">
        <v>110</v>
      </c>
      <c r="BK667" t="s">
        <v>7222</v>
      </c>
      <c r="BL667" t="s">
        <v>109</v>
      </c>
      <c r="BM667" t="s">
        <v>109</v>
      </c>
      <c r="BN667">
        <v>0</v>
      </c>
      <c r="BO667">
        <v>0</v>
      </c>
      <c r="BP667">
        <v>0</v>
      </c>
      <c r="BQ667" t="s">
        <v>109</v>
      </c>
      <c r="BR667" t="s">
        <v>109</v>
      </c>
      <c r="BS667"/>
      <c r="BT667" t="s">
        <v>3348</v>
      </c>
      <c r="BU667" t="s">
        <v>110</v>
      </c>
      <c r="BV667" t="s">
        <v>6827</v>
      </c>
      <c r="BW667" t="s">
        <v>141</v>
      </c>
      <c r="BX667" t="s">
        <v>5362</v>
      </c>
      <c r="BY667" t="s">
        <v>5366</v>
      </c>
      <c r="BZ667" t="s">
        <v>508</v>
      </c>
      <c r="CA667" t="s">
        <v>109</v>
      </c>
      <c r="CB667" t="s">
        <v>580</v>
      </c>
      <c r="CC667" t="s">
        <v>109</v>
      </c>
      <c r="CD667" t="s">
        <v>5492</v>
      </c>
      <c r="CE667" t="s">
        <v>110</v>
      </c>
      <c r="CF667"/>
      <c r="CG667" s="131">
        <v>41962</v>
      </c>
      <c r="CH667" t="s">
        <v>558</v>
      </c>
      <c r="CI667" t="s">
        <v>558</v>
      </c>
      <c r="CJ667" t="s">
        <v>114</v>
      </c>
      <c r="CK667" t="s">
        <v>109</v>
      </c>
      <c r="CL667" t="s">
        <v>109</v>
      </c>
      <c r="CM667" t="s">
        <v>109</v>
      </c>
      <c r="CN667">
        <v>2022</v>
      </c>
      <c r="CO667" s="1">
        <v>44692</v>
      </c>
      <c r="CP667" t="s">
        <v>110</v>
      </c>
      <c r="CQ667">
        <v>5</v>
      </c>
      <c r="CR667">
        <v>20</v>
      </c>
      <c r="CS667" s="1">
        <v>44690</v>
      </c>
      <c r="CT667" t="s">
        <v>16354</v>
      </c>
      <c r="CU667" t="s">
        <v>8615</v>
      </c>
      <c r="CV667" t="s">
        <v>16291</v>
      </c>
      <c r="CW667" t="s">
        <v>16347</v>
      </c>
      <c r="CX667" t="s">
        <v>7917</v>
      </c>
      <c r="CY667" t="s">
        <v>8019</v>
      </c>
      <c r="CZ667" t="s">
        <v>9582</v>
      </c>
      <c r="DA667" t="s">
        <v>7197</v>
      </c>
      <c r="DB667" t="s">
        <v>5342</v>
      </c>
      <c r="DC667" t="s">
        <v>7185</v>
      </c>
      <c r="DD667" t="s">
        <v>4368</v>
      </c>
      <c r="DE667" t="s">
        <v>7198</v>
      </c>
      <c r="DF667" t="s">
        <v>7187</v>
      </c>
      <c r="DG667" t="s">
        <v>7199</v>
      </c>
      <c r="DH667" t="s">
        <v>7280</v>
      </c>
      <c r="DI667" t="s">
        <v>110</v>
      </c>
      <c r="DJ667" t="s">
        <v>205</v>
      </c>
      <c r="DK667" t="s">
        <v>110</v>
      </c>
      <c r="DL667" t="s">
        <v>110</v>
      </c>
      <c r="DM667" t="s">
        <v>7189</v>
      </c>
      <c r="DN667" t="s">
        <v>57</v>
      </c>
      <c r="DO667" t="s">
        <v>7217</v>
      </c>
      <c r="DP667" t="s">
        <v>110</v>
      </c>
      <c r="DQ667" t="s">
        <v>110</v>
      </c>
      <c r="DR667" t="s">
        <v>7213</v>
      </c>
      <c r="DS667" t="s">
        <v>110</v>
      </c>
      <c r="DT667" t="s">
        <v>109</v>
      </c>
      <c r="DU667" t="s">
        <v>4369</v>
      </c>
      <c r="DV667" t="s">
        <v>9700</v>
      </c>
      <c r="DW667" t="s">
        <v>9695</v>
      </c>
      <c r="DX667" t="s">
        <v>9701</v>
      </c>
    </row>
    <row r="668" spans="7:128">
      <c r="G668">
        <v>249</v>
      </c>
      <c r="H668" t="s">
        <v>109</v>
      </c>
      <c r="I668" t="s">
        <v>4371</v>
      </c>
      <c r="J668" s="131">
        <v>44691</v>
      </c>
      <c r="K668" t="s">
        <v>9702</v>
      </c>
      <c r="L668" t="s">
        <v>108</v>
      </c>
      <c r="M668" t="s">
        <v>300</v>
      </c>
      <c r="N668" t="s">
        <v>108</v>
      </c>
      <c r="O668" t="s">
        <v>510</v>
      </c>
      <c r="P668" t="s">
        <v>162</v>
      </c>
      <c r="Q668">
        <v>1.45</v>
      </c>
      <c r="R668">
        <v>1.45</v>
      </c>
      <c r="S668">
        <v>9.77</v>
      </c>
      <c r="T668">
        <v>11.382</v>
      </c>
      <c r="U668" t="s">
        <v>109</v>
      </c>
      <c r="V668" t="s">
        <v>126</v>
      </c>
      <c r="W668" t="s">
        <v>3431</v>
      </c>
      <c r="X668" t="s">
        <v>1434</v>
      </c>
      <c r="Y668" t="s">
        <v>3431</v>
      </c>
      <c r="Z668" t="s">
        <v>110</v>
      </c>
      <c r="AA668" t="s">
        <v>1212</v>
      </c>
      <c r="AB668" t="s">
        <v>129</v>
      </c>
      <c r="AC668">
        <v>100</v>
      </c>
      <c r="AD668" t="s">
        <v>130</v>
      </c>
      <c r="AE668" t="s">
        <v>131</v>
      </c>
      <c r="AF668" t="s">
        <v>131</v>
      </c>
      <c r="AG668" t="s">
        <v>109</v>
      </c>
      <c r="AH668" s="18">
        <v>44698</v>
      </c>
      <c r="AI668" s="131">
        <v>44882</v>
      </c>
      <c r="AJ668" t="s">
        <v>133</v>
      </c>
      <c r="AK668" t="s">
        <v>4372</v>
      </c>
      <c r="AL668" t="s">
        <v>110</v>
      </c>
      <c r="AM668" t="s">
        <v>109</v>
      </c>
      <c r="AN668" s="131">
        <v>45794</v>
      </c>
      <c r="AO668" t="s">
        <v>132</v>
      </c>
      <c r="AP668" t="s">
        <v>109</v>
      </c>
      <c r="AQ668" t="s">
        <v>109</v>
      </c>
      <c r="AR668" t="s">
        <v>109</v>
      </c>
      <c r="AS668" t="s">
        <v>109</v>
      </c>
      <c r="AT668" t="s">
        <v>109</v>
      </c>
      <c r="AU668" t="s">
        <v>109</v>
      </c>
      <c r="AV668" t="s">
        <v>109</v>
      </c>
      <c r="AW668" t="s">
        <v>110</v>
      </c>
      <c r="AX668" t="s">
        <v>109</v>
      </c>
      <c r="AY668" t="s">
        <v>110</v>
      </c>
      <c r="AZ668" t="s">
        <v>109</v>
      </c>
      <c r="BA668" t="s">
        <v>136</v>
      </c>
      <c r="BB668" t="s">
        <v>109</v>
      </c>
      <c r="BC668" t="s">
        <v>110</v>
      </c>
      <c r="BD668" t="s">
        <v>110</v>
      </c>
      <c r="BE668" t="s">
        <v>110</v>
      </c>
      <c r="BF668" t="s">
        <v>110</v>
      </c>
      <c r="BG668" t="s">
        <v>110</v>
      </c>
      <c r="BH668" t="s">
        <v>110</v>
      </c>
      <c r="BI668" t="s">
        <v>110</v>
      </c>
      <c r="BJ668" t="s">
        <v>110</v>
      </c>
      <c r="BK668" t="s">
        <v>110</v>
      </c>
      <c r="BL668" t="s">
        <v>109</v>
      </c>
      <c r="BM668" t="s">
        <v>109</v>
      </c>
      <c r="BN668">
        <v>0</v>
      </c>
      <c r="BO668">
        <v>0</v>
      </c>
      <c r="BP668">
        <v>0</v>
      </c>
      <c r="BQ668" t="s">
        <v>109</v>
      </c>
      <c r="BR668" t="s">
        <v>109</v>
      </c>
      <c r="BS668"/>
      <c r="BT668" t="s">
        <v>4370</v>
      </c>
      <c r="BU668" t="s">
        <v>7690</v>
      </c>
      <c r="BV668" t="s">
        <v>6257</v>
      </c>
      <c r="BW668" t="s">
        <v>141</v>
      </c>
      <c r="BX668" t="s">
        <v>140</v>
      </c>
      <c r="BY668" t="s">
        <v>5677</v>
      </c>
      <c r="BZ668" t="s">
        <v>110</v>
      </c>
      <c r="CA668" t="s">
        <v>109</v>
      </c>
      <c r="CB668" t="s">
        <v>6059</v>
      </c>
      <c r="CC668" t="s">
        <v>6046</v>
      </c>
      <c r="CD668" t="s">
        <v>6258</v>
      </c>
      <c r="CE668" t="s">
        <v>6259</v>
      </c>
      <c r="CF668"/>
      <c r="CG668" s="131">
        <v>44691</v>
      </c>
      <c r="CH668" t="s">
        <v>144</v>
      </c>
      <c r="CI668" t="s">
        <v>144</v>
      </c>
      <c r="CJ668" t="s">
        <v>114</v>
      </c>
      <c r="CK668" t="s">
        <v>109</v>
      </c>
      <c r="CL668" t="s">
        <v>109</v>
      </c>
      <c r="CM668" t="s">
        <v>109</v>
      </c>
      <c r="CN668">
        <v>2022</v>
      </c>
      <c r="CO668" s="1">
        <v>44691</v>
      </c>
      <c r="CP668" t="s">
        <v>7179</v>
      </c>
      <c r="CQ668">
        <v>5</v>
      </c>
      <c r="CR668">
        <v>20</v>
      </c>
      <c r="CS668" s="1">
        <v>44690</v>
      </c>
      <c r="CT668" t="s">
        <v>16354</v>
      </c>
      <c r="CU668" t="s">
        <v>8615</v>
      </c>
      <c r="CV668" t="s">
        <v>16291</v>
      </c>
      <c r="CW668" t="s">
        <v>16347</v>
      </c>
      <c r="CX668" t="s">
        <v>7917</v>
      </c>
      <c r="CY668" t="s">
        <v>8019</v>
      </c>
      <c r="CZ668" t="s">
        <v>9582</v>
      </c>
      <c r="DA668" t="s">
        <v>7184</v>
      </c>
      <c r="DB668" t="s">
        <v>114</v>
      </c>
      <c r="DC668" t="s">
        <v>7185</v>
      </c>
      <c r="DD668" t="s">
        <v>4373</v>
      </c>
      <c r="DE668" t="s">
        <v>7198</v>
      </c>
      <c r="DF668" t="s">
        <v>7187</v>
      </c>
      <c r="DG668" t="s">
        <v>7188</v>
      </c>
      <c r="DH668" t="s">
        <v>110</v>
      </c>
      <c r="DI668" t="s">
        <v>110</v>
      </c>
      <c r="DJ668" t="s">
        <v>130</v>
      </c>
      <c r="DK668" t="s">
        <v>110</v>
      </c>
      <c r="DL668" t="s">
        <v>2139</v>
      </c>
      <c r="DM668" t="s">
        <v>7189</v>
      </c>
      <c r="DN668" t="s">
        <v>57</v>
      </c>
      <c r="DO668" t="s">
        <v>9108</v>
      </c>
      <c r="DP668" t="s">
        <v>110</v>
      </c>
      <c r="DQ668" t="s">
        <v>110</v>
      </c>
      <c r="DR668" t="s">
        <v>7192</v>
      </c>
      <c r="DS668" t="s">
        <v>7193</v>
      </c>
      <c r="DT668" t="s">
        <v>109</v>
      </c>
      <c r="DU668" t="s">
        <v>4374</v>
      </c>
      <c r="DV668" t="s">
        <v>9703</v>
      </c>
      <c r="DW668" t="s">
        <v>9704</v>
      </c>
      <c r="DX668" t="s">
        <v>9705</v>
      </c>
    </row>
    <row r="669" spans="7:128">
      <c r="G669">
        <v>248</v>
      </c>
      <c r="H669" t="s">
        <v>109</v>
      </c>
      <c r="I669" t="s">
        <v>4375</v>
      </c>
      <c r="J669" s="131">
        <v>44691</v>
      </c>
      <c r="K669" t="s">
        <v>7973</v>
      </c>
      <c r="L669" t="s">
        <v>108</v>
      </c>
      <c r="M669" t="s">
        <v>161</v>
      </c>
      <c r="N669" t="s">
        <v>1571</v>
      </c>
      <c r="O669" t="s">
        <v>530</v>
      </c>
      <c r="P669" t="s">
        <v>162</v>
      </c>
      <c r="Q669">
        <v>10</v>
      </c>
      <c r="R669">
        <v>10</v>
      </c>
      <c r="S669">
        <v>67.349999999999994</v>
      </c>
      <c r="T669">
        <v>78.5</v>
      </c>
      <c r="U669" t="s">
        <v>109</v>
      </c>
      <c r="V669" t="s">
        <v>126</v>
      </c>
      <c r="W669" t="s">
        <v>4129</v>
      </c>
      <c r="X669" t="s">
        <v>4376</v>
      </c>
      <c r="Y669" t="s">
        <v>4377</v>
      </c>
      <c r="Z669" t="s">
        <v>4377</v>
      </c>
      <c r="AA669" t="s">
        <v>2685</v>
      </c>
      <c r="AB669" t="s">
        <v>129</v>
      </c>
      <c r="AC669">
        <v>99.695999999999998</v>
      </c>
      <c r="AD669" t="s">
        <v>205</v>
      </c>
      <c r="AE669" t="s">
        <v>2029</v>
      </c>
      <c r="AF669" t="s">
        <v>7228</v>
      </c>
      <c r="AG669" t="s">
        <v>206</v>
      </c>
      <c r="AH669" s="18">
        <v>44698</v>
      </c>
      <c r="AI669" s="131">
        <v>44882</v>
      </c>
      <c r="AJ669" t="s">
        <v>133</v>
      </c>
      <c r="AK669" t="s">
        <v>2018</v>
      </c>
      <c r="AL669" t="s">
        <v>110</v>
      </c>
      <c r="AM669" t="s">
        <v>1142</v>
      </c>
      <c r="AN669" s="131">
        <v>45794</v>
      </c>
      <c r="AO669" t="s">
        <v>132</v>
      </c>
      <c r="AP669" t="s">
        <v>109</v>
      </c>
      <c r="AQ669" t="s">
        <v>109</v>
      </c>
      <c r="AR669" t="s">
        <v>109</v>
      </c>
      <c r="AS669" t="s">
        <v>109</v>
      </c>
      <c r="AT669" t="s">
        <v>109</v>
      </c>
      <c r="AU669" t="s">
        <v>109</v>
      </c>
      <c r="AV669" t="s">
        <v>109</v>
      </c>
      <c r="AW669" t="s">
        <v>110</v>
      </c>
      <c r="AX669" t="s">
        <v>109</v>
      </c>
      <c r="AY669" t="s">
        <v>110</v>
      </c>
      <c r="AZ669" t="s">
        <v>109</v>
      </c>
      <c r="BA669" t="s">
        <v>136</v>
      </c>
      <c r="BB669" t="s">
        <v>109</v>
      </c>
      <c r="BC669" t="s">
        <v>110</v>
      </c>
      <c r="BD669" t="s">
        <v>110</v>
      </c>
      <c r="BE669" t="s">
        <v>110</v>
      </c>
      <c r="BF669" t="s">
        <v>110</v>
      </c>
      <c r="BG669" t="s">
        <v>110</v>
      </c>
      <c r="BH669" t="s">
        <v>110</v>
      </c>
      <c r="BI669" t="s">
        <v>209</v>
      </c>
      <c r="BJ669" t="s">
        <v>110</v>
      </c>
      <c r="BK669" t="s">
        <v>7222</v>
      </c>
      <c r="BL669" t="s">
        <v>109</v>
      </c>
      <c r="BM669" t="s">
        <v>109</v>
      </c>
      <c r="BN669">
        <v>0</v>
      </c>
      <c r="BO669">
        <v>0</v>
      </c>
      <c r="BP669">
        <v>0</v>
      </c>
      <c r="BQ669" t="s">
        <v>109</v>
      </c>
      <c r="BR669" t="s">
        <v>109</v>
      </c>
      <c r="BS669"/>
      <c r="BT669" t="s">
        <v>2014</v>
      </c>
      <c r="BU669" t="s">
        <v>110</v>
      </c>
      <c r="BV669" t="s">
        <v>6926</v>
      </c>
      <c r="BW669" t="s">
        <v>232</v>
      </c>
      <c r="BX669" t="s">
        <v>5362</v>
      </c>
      <c r="BY669" t="s">
        <v>559</v>
      </c>
      <c r="BZ669" t="s">
        <v>5670</v>
      </c>
      <c r="CA669" t="s">
        <v>109</v>
      </c>
      <c r="CB669" t="s">
        <v>694</v>
      </c>
      <c r="CC669" t="s">
        <v>110</v>
      </c>
      <c r="CD669" t="s">
        <v>110</v>
      </c>
      <c r="CE669" t="s">
        <v>110</v>
      </c>
      <c r="CF669"/>
      <c r="CG669" s="131">
        <v>33921</v>
      </c>
      <c r="CH669" t="s">
        <v>558</v>
      </c>
      <c r="CI669" t="s">
        <v>558</v>
      </c>
      <c r="CJ669" t="s">
        <v>114</v>
      </c>
      <c r="CK669" t="s">
        <v>114</v>
      </c>
      <c r="CL669" t="s">
        <v>114</v>
      </c>
      <c r="CM669" t="s">
        <v>109</v>
      </c>
      <c r="CN669">
        <v>2022</v>
      </c>
      <c r="CO669" s="1">
        <v>44691</v>
      </c>
      <c r="CP669" t="s">
        <v>110</v>
      </c>
      <c r="CQ669">
        <v>5</v>
      </c>
      <c r="CR669">
        <v>20</v>
      </c>
      <c r="CS669" s="1">
        <v>44690</v>
      </c>
      <c r="CT669" t="s">
        <v>16354</v>
      </c>
      <c r="CU669" t="s">
        <v>8615</v>
      </c>
      <c r="CV669" t="s">
        <v>16291</v>
      </c>
      <c r="CW669" t="s">
        <v>16347</v>
      </c>
      <c r="CX669" t="s">
        <v>7917</v>
      </c>
      <c r="CY669" t="s">
        <v>8019</v>
      </c>
      <c r="CZ669" t="s">
        <v>9582</v>
      </c>
      <c r="DA669" t="s">
        <v>7229</v>
      </c>
      <c r="DB669" t="s">
        <v>5342</v>
      </c>
      <c r="DC669" t="s">
        <v>7185</v>
      </c>
      <c r="DD669" t="s">
        <v>4378</v>
      </c>
      <c r="DE669" t="s">
        <v>7198</v>
      </c>
      <c r="DF669" t="s">
        <v>7187</v>
      </c>
      <c r="DG669" t="s">
        <v>7188</v>
      </c>
      <c r="DH669" t="s">
        <v>110</v>
      </c>
      <c r="DI669" t="s">
        <v>110</v>
      </c>
      <c r="DJ669" t="s">
        <v>205</v>
      </c>
      <c r="DK669" t="s">
        <v>110</v>
      </c>
      <c r="DL669" t="s">
        <v>110</v>
      </c>
      <c r="DM669" t="s">
        <v>7189</v>
      </c>
      <c r="DN669" t="s">
        <v>57</v>
      </c>
      <c r="DO669" t="s">
        <v>7230</v>
      </c>
      <c r="DP669" t="s">
        <v>206</v>
      </c>
      <c r="DQ669" t="s">
        <v>7218</v>
      </c>
      <c r="DR669" t="s">
        <v>7218</v>
      </c>
      <c r="DS669" t="s">
        <v>110</v>
      </c>
      <c r="DT669" t="s">
        <v>109</v>
      </c>
      <c r="DU669" t="s">
        <v>4379</v>
      </c>
      <c r="DV669" t="s">
        <v>9706</v>
      </c>
      <c r="DW669" t="s">
        <v>9704</v>
      </c>
      <c r="DX669" t="s">
        <v>9707</v>
      </c>
    </row>
    <row r="670" spans="7:128">
      <c r="G670">
        <v>247</v>
      </c>
      <c r="H670" t="s">
        <v>109</v>
      </c>
      <c r="I670" t="s">
        <v>4380</v>
      </c>
      <c r="J670" s="131">
        <v>44691</v>
      </c>
      <c r="K670" t="s">
        <v>7973</v>
      </c>
      <c r="L670" t="s">
        <v>108</v>
      </c>
      <c r="M670" t="s">
        <v>161</v>
      </c>
      <c r="N670" t="s">
        <v>1571</v>
      </c>
      <c r="O670" t="s">
        <v>530</v>
      </c>
      <c r="P670" t="s">
        <v>111</v>
      </c>
      <c r="Q670">
        <v>10</v>
      </c>
      <c r="R670">
        <v>1.48</v>
      </c>
      <c r="S670">
        <v>10</v>
      </c>
      <c r="T670">
        <v>11.61</v>
      </c>
      <c r="U670" t="s">
        <v>109</v>
      </c>
      <c r="V670" t="s">
        <v>276</v>
      </c>
      <c r="W670" t="s">
        <v>2310</v>
      </c>
      <c r="X670" t="s">
        <v>1781</v>
      </c>
      <c r="Y670" t="s">
        <v>2310</v>
      </c>
      <c r="Z670" t="s">
        <v>110</v>
      </c>
      <c r="AA670" t="s">
        <v>1325</v>
      </c>
      <c r="AB670" t="s">
        <v>129</v>
      </c>
      <c r="AC670">
        <v>100</v>
      </c>
      <c r="AD670" t="s">
        <v>205</v>
      </c>
      <c r="AE670" t="s">
        <v>2029</v>
      </c>
      <c r="AF670" t="s">
        <v>7228</v>
      </c>
      <c r="AG670" t="s">
        <v>206</v>
      </c>
      <c r="AH670" s="18">
        <v>44698</v>
      </c>
      <c r="AI670" s="131">
        <v>44882</v>
      </c>
      <c r="AJ670" t="s">
        <v>133</v>
      </c>
      <c r="AK670" t="s">
        <v>2018</v>
      </c>
      <c r="AL670" t="s">
        <v>110</v>
      </c>
      <c r="AM670" t="s">
        <v>1142</v>
      </c>
      <c r="AN670" s="131">
        <v>45429</v>
      </c>
      <c r="AO670" t="s">
        <v>132</v>
      </c>
      <c r="AP670" t="s">
        <v>109</v>
      </c>
      <c r="AQ670" t="s">
        <v>109</v>
      </c>
      <c r="AR670" t="s">
        <v>109</v>
      </c>
      <c r="AS670" t="s">
        <v>109</v>
      </c>
      <c r="AT670" t="s">
        <v>109</v>
      </c>
      <c r="AU670" t="s">
        <v>109</v>
      </c>
      <c r="AV670" t="s">
        <v>109</v>
      </c>
      <c r="AW670" t="s">
        <v>110</v>
      </c>
      <c r="AX670" t="s">
        <v>109</v>
      </c>
      <c r="AY670" t="s">
        <v>110</v>
      </c>
      <c r="AZ670" t="s">
        <v>109</v>
      </c>
      <c r="BA670" t="s">
        <v>136</v>
      </c>
      <c r="BB670" t="s">
        <v>109</v>
      </c>
      <c r="BC670" t="s">
        <v>110</v>
      </c>
      <c r="BD670" t="s">
        <v>110</v>
      </c>
      <c r="BE670" t="s">
        <v>110</v>
      </c>
      <c r="BF670" t="s">
        <v>110</v>
      </c>
      <c r="BG670" t="s">
        <v>110</v>
      </c>
      <c r="BH670" t="s">
        <v>110</v>
      </c>
      <c r="BI670" t="s">
        <v>209</v>
      </c>
      <c r="BJ670" t="s">
        <v>110</v>
      </c>
      <c r="BK670" t="s">
        <v>7222</v>
      </c>
      <c r="BL670" t="s">
        <v>109</v>
      </c>
      <c r="BM670" t="s">
        <v>109</v>
      </c>
      <c r="BN670">
        <v>0</v>
      </c>
      <c r="BO670">
        <v>0</v>
      </c>
      <c r="BP670">
        <v>0</v>
      </c>
      <c r="BQ670" t="s">
        <v>109</v>
      </c>
      <c r="BR670" t="s">
        <v>109</v>
      </c>
      <c r="BS670"/>
      <c r="BT670" t="s">
        <v>2014</v>
      </c>
      <c r="BU670" t="s">
        <v>110</v>
      </c>
      <c r="BV670" t="s">
        <v>6926</v>
      </c>
      <c r="BW670" t="s">
        <v>232</v>
      </c>
      <c r="BX670" t="s">
        <v>5362</v>
      </c>
      <c r="BY670" t="s">
        <v>559</v>
      </c>
      <c r="BZ670" t="s">
        <v>5670</v>
      </c>
      <c r="CA670" t="s">
        <v>109</v>
      </c>
      <c r="CB670" t="s">
        <v>694</v>
      </c>
      <c r="CC670" t="s">
        <v>110</v>
      </c>
      <c r="CD670" t="s">
        <v>110</v>
      </c>
      <c r="CE670" t="s">
        <v>110</v>
      </c>
      <c r="CF670"/>
      <c r="CG670" s="131">
        <v>33921</v>
      </c>
      <c r="CH670" t="s">
        <v>558</v>
      </c>
      <c r="CI670" t="s">
        <v>558</v>
      </c>
      <c r="CJ670" t="s">
        <v>114</v>
      </c>
      <c r="CK670" t="s">
        <v>114</v>
      </c>
      <c r="CL670" t="s">
        <v>114</v>
      </c>
      <c r="CM670" t="s">
        <v>109</v>
      </c>
      <c r="CN670">
        <v>2022</v>
      </c>
      <c r="CO670" s="1">
        <v>44691</v>
      </c>
      <c r="CP670" t="s">
        <v>110</v>
      </c>
      <c r="CQ670">
        <v>5</v>
      </c>
      <c r="CR670">
        <v>20</v>
      </c>
      <c r="CS670" s="1">
        <v>44690</v>
      </c>
      <c r="CT670" t="s">
        <v>16354</v>
      </c>
      <c r="CU670" t="s">
        <v>8615</v>
      </c>
      <c r="CV670" t="s">
        <v>16291</v>
      </c>
      <c r="CW670" t="s">
        <v>16347</v>
      </c>
      <c r="CX670" t="s">
        <v>7917</v>
      </c>
      <c r="CY670" t="s">
        <v>8019</v>
      </c>
      <c r="CZ670" t="s">
        <v>9582</v>
      </c>
      <c r="DA670" t="s">
        <v>7184</v>
      </c>
      <c r="DB670" t="s">
        <v>5342</v>
      </c>
      <c r="DC670" t="s">
        <v>7185</v>
      </c>
      <c r="DD670" t="s">
        <v>4378</v>
      </c>
      <c r="DE670" t="s">
        <v>7207</v>
      </c>
      <c r="DF670" t="s">
        <v>7243</v>
      </c>
      <c r="DG670" t="s">
        <v>7188</v>
      </c>
      <c r="DH670" t="s">
        <v>110</v>
      </c>
      <c r="DI670" t="s">
        <v>110</v>
      </c>
      <c r="DJ670" t="s">
        <v>205</v>
      </c>
      <c r="DK670" t="s">
        <v>110</v>
      </c>
      <c r="DL670" t="s">
        <v>110</v>
      </c>
      <c r="DM670" t="s">
        <v>7244</v>
      </c>
      <c r="DN670" t="s">
        <v>58</v>
      </c>
      <c r="DO670" t="s">
        <v>7385</v>
      </c>
      <c r="DP670" t="s">
        <v>206</v>
      </c>
      <c r="DQ670" t="s">
        <v>7246</v>
      </c>
      <c r="DR670" t="s">
        <v>7246</v>
      </c>
      <c r="DS670" t="s">
        <v>110</v>
      </c>
      <c r="DT670" t="s">
        <v>109</v>
      </c>
      <c r="DU670" t="s">
        <v>4381</v>
      </c>
      <c r="DV670" t="s">
        <v>9706</v>
      </c>
      <c r="DW670" t="s">
        <v>9704</v>
      </c>
      <c r="DX670" t="s">
        <v>9708</v>
      </c>
    </row>
    <row r="671" spans="7:128">
      <c r="G671">
        <v>246</v>
      </c>
      <c r="H671" t="s">
        <v>109</v>
      </c>
      <c r="I671" t="s">
        <v>4382</v>
      </c>
      <c r="J671" s="131">
        <v>44680</v>
      </c>
      <c r="K671" t="s">
        <v>9709</v>
      </c>
      <c r="L671" t="s">
        <v>108</v>
      </c>
      <c r="M671" t="s">
        <v>124</v>
      </c>
      <c r="N671" t="s">
        <v>108</v>
      </c>
      <c r="O671" t="s">
        <v>510</v>
      </c>
      <c r="P671" t="s">
        <v>162</v>
      </c>
      <c r="Q671">
        <v>1.5</v>
      </c>
      <c r="R671">
        <v>1.5</v>
      </c>
      <c r="S671">
        <v>9.91</v>
      </c>
      <c r="T671">
        <v>11.77</v>
      </c>
      <c r="U671" t="s">
        <v>109</v>
      </c>
      <c r="V671" t="s">
        <v>126</v>
      </c>
      <c r="W671" t="s">
        <v>319</v>
      </c>
      <c r="X671" t="s">
        <v>110</v>
      </c>
      <c r="Y671" t="s">
        <v>319</v>
      </c>
      <c r="Z671" t="s">
        <v>110</v>
      </c>
      <c r="AA671" t="s">
        <v>110</v>
      </c>
      <c r="AB671" t="s">
        <v>129</v>
      </c>
      <c r="AC671">
        <v>100</v>
      </c>
      <c r="AD671" t="s">
        <v>309</v>
      </c>
      <c r="AE671" t="s">
        <v>131</v>
      </c>
      <c r="AF671" t="s">
        <v>131</v>
      </c>
      <c r="AG671" t="s">
        <v>109</v>
      </c>
      <c r="AH671" s="18">
        <v>44692</v>
      </c>
      <c r="AI671" s="131">
        <v>44876</v>
      </c>
      <c r="AJ671" t="s">
        <v>167</v>
      </c>
      <c r="AK671" t="s">
        <v>2409</v>
      </c>
      <c r="AL671" t="s">
        <v>110</v>
      </c>
      <c r="AM671" t="s">
        <v>109</v>
      </c>
      <c r="AN671" s="131">
        <v>45788</v>
      </c>
      <c r="AO671" t="s">
        <v>132</v>
      </c>
      <c r="AP671" t="s">
        <v>109</v>
      </c>
      <c r="AQ671" t="s">
        <v>109</v>
      </c>
      <c r="AR671" t="s">
        <v>109</v>
      </c>
      <c r="AS671" t="s">
        <v>109</v>
      </c>
      <c r="AT671" t="s">
        <v>109</v>
      </c>
      <c r="AU671" t="s">
        <v>109</v>
      </c>
      <c r="AV671" t="s">
        <v>109</v>
      </c>
      <c r="AW671" t="s">
        <v>110</v>
      </c>
      <c r="AX671" t="s">
        <v>109</v>
      </c>
      <c r="AY671" t="s">
        <v>110</v>
      </c>
      <c r="AZ671" t="s">
        <v>109</v>
      </c>
      <c r="BA671" t="s">
        <v>136</v>
      </c>
      <c r="BB671" t="s">
        <v>109</v>
      </c>
      <c r="BC671" t="s">
        <v>110</v>
      </c>
      <c r="BD671" t="s">
        <v>110</v>
      </c>
      <c r="BE671" t="s">
        <v>110</v>
      </c>
      <c r="BF671" t="s">
        <v>110</v>
      </c>
      <c r="BG671" t="s">
        <v>110</v>
      </c>
      <c r="BH671" t="s">
        <v>110</v>
      </c>
      <c r="BI671" t="s">
        <v>110</v>
      </c>
      <c r="BJ671" t="s">
        <v>110</v>
      </c>
      <c r="BK671" t="s">
        <v>110</v>
      </c>
      <c r="BL671" t="s">
        <v>109</v>
      </c>
      <c r="BM671" t="s">
        <v>109</v>
      </c>
      <c r="BN671">
        <v>0</v>
      </c>
      <c r="BO671">
        <v>0</v>
      </c>
      <c r="BP671">
        <v>0</v>
      </c>
      <c r="BQ671" t="s">
        <v>109</v>
      </c>
      <c r="BR671" t="s">
        <v>109</v>
      </c>
      <c r="BS671"/>
      <c r="BT671" t="s">
        <v>2407</v>
      </c>
      <c r="BU671" t="s">
        <v>7178</v>
      </c>
      <c r="BV671" t="s">
        <v>6261</v>
      </c>
      <c r="BW671" t="s">
        <v>141</v>
      </c>
      <c r="BX671" t="s">
        <v>140</v>
      </c>
      <c r="BY671" t="s">
        <v>110</v>
      </c>
      <c r="BZ671" t="s">
        <v>110</v>
      </c>
      <c r="CA671" t="s">
        <v>109</v>
      </c>
      <c r="CB671" t="s">
        <v>324</v>
      </c>
      <c r="CC671" t="s">
        <v>109</v>
      </c>
      <c r="CD671" t="s">
        <v>5828</v>
      </c>
      <c r="CE671" t="s">
        <v>6244</v>
      </c>
      <c r="CF671"/>
      <c r="CG671" s="131">
        <v>44680</v>
      </c>
      <c r="CH671" t="s">
        <v>144</v>
      </c>
      <c r="CI671" t="s">
        <v>110</v>
      </c>
      <c r="CJ671" t="s">
        <v>114</v>
      </c>
      <c r="CK671" t="s">
        <v>109</v>
      </c>
      <c r="CL671" t="s">
        <v>109</v>
      </c>
      <c r="CM671" t="s">
        <v>109</v>
      </c>
      <c r="CN671">
        <v>2022</v>
      </c>
      <c r="CO671" s="1">
        <v>44680</v>
      </c>
      <c r="CP671" t="s">
        <v>7179</v>
      </c>
      <c r="CQ671">
        <v>4</v>
      </c>
      <c r="CR671">
        <v>18</v>
      </c>
      <c r="CS671" s="1">
        <v>44676</v>
      </c>
      <c r="CT671" t="s">
        <v>16355</v>
      </c>
      <c r="CU671" t="s">
        <v>8615</v>
      </c>
      <c r="CV671" t="s">
        <v>16291</v>
      </c>
      <c r="CW671" t="s">
        <v>16347</v>
      </c>
      <c r="CX671" t="s">
        <v>8065</v>
      </c>
      <c r="CY671" t="s">
        <v>8066</v>
      </c>
      <c r="CZ671" t="s">
        <v>9710</v>
      </c>
      <c r="DA671" t="s">
        <v>7184</v>
      </c>
      <c r="DB671" t="s">
        <v>114</v>
      </c>
      <c r="DC671" t="s">
        <v>7185</v>
      </c>
      <c r="DD671" t="s">
        <v>4383</v>
      </c>
      <c r="DE671" t="s">
        <v>7198</v>
      </c>
      <c r="DF671" t="s">
        <v>7187</v>
      </c>
      <c r="DG671" t="s">
        <v>7188</v>
      </c>
      <c r="DH671" t="s">
        <v>110</v>
      </c>
      <c r="DI671" t="s">
        <v>2407</v>
      </c>
      <c r="DJ671" t="s">
        <v>130</v>
      </c>
      <c r="DK671" t="s">
        <v>110</v>
      </c>
      <c r="DL671" t="s">
        <v>134</v>
      </c>
      <c r="DM671" t="s">
        <v>7189</v>
      </c>
      <c r="DN671" t="s">
        <v>57</v>
      </c>
      <c r="DO671" t="s">
        <v>7655</v>
      </c>
      <c r="DP671" t="s">
        <v>110</v>
      </c>
      <c r="DQ671" t="s">
        <v>110</v>
      </c>
      <c r="DR671" t="s">
        <v>7192</v>
      </c>
      <c r="DS671" t="s">
        <v>7193</v>
      </c>
      <c r="DT671" t="s">
        <v>109</v>
      </c>
      <c r="DU671" t="s">
        <v>4384</v>
      </c>
      <c r="DV671" t="s">
        <v>9711</v>
      </c>
      <c r="DW671" t="s">
        <v>9712</v>
      </c>
      <c r="DX671" t="s">
        <v>9713</v>
      </c>
    </row>
    <row r="672" spans="7:128">
      <c r="G672">
        <v>245</v>
      </c>
      <c r="H672" t="s">
        <v>109</v>
      </c>
      <c r="I672" t="s">
        <v>4386</v>
      </c>
      <c r="J672" s="131">
        <v>44680</v>
      </c>
      <c r="K672" t="s">
        <v>9714</v>
      </c>
      <c r="L672" t="s">
        <v>108</v>
      </c>
      <c r="M672" t="s">
        <v>110</v>
      </c>
      <c r="N672" t="s">
        <v>108</v>
      </c>
      <c r="O672" t="s">
        <v>510</v>
      </c>
      <c r="P672" t="s">
        <v>162</v>
      </c>
      <c r="Q672">
        <v>0.36</v>
      </c>
      <c r="R672">
        <v>0.36</v>
      </c>
      <c r="S672">
        <v>2.38</v>
      </c>
      <c r="T672">
        <v>2.8250000000000002</v>
      </c>
      <c r="U672" t="s">
        <v>109</v>
      </c>
      <c r="V672" t="s">
        <v>413</v>
      </c>
      <c r="W672" t="s">
        <v>700</v>
      </c>
      <c r="X672" t="s">
        <v>110</v>
      </c>
      <c r="Y672" t="s">
        <v>4387</v>
      </c>
      <c r="Z672" t="s">
        <v>110</v>
      </c>
      <c r="AA672" t="s">
        <v>110</v>
      </c>
      <c r="AB672" t="s">
        <v>129</v>
      </c>
      <c r="AC672">
        <v>100</v>
      </c>
      <c r="AD672" t="s">
        <v>130</v>
      </c>
      <c r="AE672" t="s">
        <v>832</v>
      </c>
      <c r="AF672" t="s">
        <v>832</v>
      </c>
      <c r="AG672" t="s">
        <v>109</v>
      </c>
      <c r="AH672" s="18">
        <v>44687</v>
      </c>
      <c r="AI672" s="131">
        <v>44840</v>
      </c>
      <c r="AJ672" t="s">
        <v>133</v>
      </c>
      <c r="AK672" t="s">
        <v>4388</v>
      </c>
      <c r="AL672" t="s">
        <v>110</v>
      </c>
      <c r="AM672" t="s">
        <v>109</v>
      </c>
      <c r="AN672" s="131">
        <v>45753</v>
      </c>
      <c r="AO672" t="s">
        <v>132</v>
      </c>
      <c r="AP672" t="s">
        <v>109</v>
      </c>
      <c r="AQ672" t="s">
        <v>109</v>
      </c>
      <c r="AR672" t="s">
        <v>109</v>
      </c>
      <c r="AS672" t="s">
        <v>109</v>
      </c>
      <c r="AT672" t="s">
        <v>109</v>
      </c>
      <c r="AU672" t="s">
        <v>109</v>
      </c>
      <c r="AV672" t="s">
        <v>109</v>
      </c>
      <c r="AW672" t="s">
        <v>110</v>
      </c>
      <c r="AX672" t="s">
        <v>109</v>
      </c>
      <c r="AY672" t="s">
        <v>110</v>
      </c>
      <c r="AZ672" t="s">
        <v>109</v>
      </c>
      <c r="BA672" t="s">
        <v>136</v>
      </c>
      <c r="BB672" t="s">
        <v>109</v>
      </c>
      <c r="BC672" t="s">
        <v>110</v>
      </c>
      <c r="BD672" t="s">
        <v>110</v>
      </c>
      <c r="BE672" t="s">
        <v>110</v>
      </c>
      <c r="BF672" t="s">
        <v>110</v>
      </c>
      <c r="BG672" t="s">
        <v>110</v>
      </c>
      <c r="BH672" t="s">
        <v>110</v>
      </c>
      <c r="BI672" t="s">
        <v>110</v>
      </c>
      <c r="BJ672" t="s">
        <v>110</v>
      </c>
      <c r="BK672" t="s">
        <v>110</v>
      </c>
      <c r="BL672" t="s">
        <v>109</v>
      </c>
      <c r="BM672" t="s">
        <v>109</v>
      </c>
      <c r="BN672">
        <v>0</v>
      </c>
      <c r="BO672">
        <v>0</v>
      </c>
      <c r="BP672">
        <v>0</v>
      </c>
      <c r="BQ672" t="s">
        <v>109</v>
      </c>
      <c r="BR672" t="s">
        <v>109</v>
      </c>
      <c r="BS672"/>
      <c r="BT672" t="s">
        <v>4385</v>
      </c>
      <c r="BU672" t="s">
        <v>8320</v>
      </c>
      <c r="BV672" t="s">
        <v>6422</v>
      </c>
      <c r="BW672" t="s">
        <v>141</v>
      </c>
      <c r="BX672" t="s">
        <v>140</v>
      </c>
      <c r="BY672" t="s">
        <v>110</v>
      </c>
      <c r="BZ672" t="s">
        <v>110</v>
      </c>
      <c r="CA672" t="s">
        <v>109</v>
      </c>
      <c r="CB672" t="s">
        <v>294</v>
      </c>
      <c r="CC672" t="s">
        <v>5616</v>
      </c>
      <c r="CD672" t="s">
        <v>5819</v>
      </c>
      <c r="CE672" t="s">
        <v>110</v>
      </c>
      <c r="CF672"/>
      <c r="CG672" s="131">
        <v>44349</v>
      </c>
      <c r="CH672" t="s">
        <v>144</v>
      </c>
      <c r="CI672" t="s">
        <v>110</v>
      </c>
      <c r="CJ672" t="s">
        <v>114</v>
      </c>
      <c r="CK672" t="s">
        <v>109</v>
      </c>
      <c r="CL672" t="s">
        <v>109</v>
      </c>
      <c r="CM672" t="s">
        <v>109</v>
      </c>
      <c r="CN672">
        <v>2022</v>
      </c>
      <c r="CO672" s="1">
        <v>44680</v>
      </c>
      <c r="CP672" t="s">
        <v>7179</v>
      </c>
      <c r="CQ672">
        <v>4</v>
      </c>
      <c r="CR672">
        <v>18</v>
      </c>
      <c r="CS672" s="1">
        <v>44676</v>
      </c>
      <c r="CT672" t="s">
        <v>16355</v>
      </c>
      <c r="CU672" t="s">
        <v>8615</v>
      </c>
      <c r="CV672" t="s">
        <v>16291</v>
      </c>
      <c r="CW672" t="s">
        <v>16347</v>
      </c>
      <c r="CX672" t="s">
        <v>8065</v>
      </c>
      <c r="CY672" t="s">
        <v>8066</v>
      </c>
      <c r="CZ672" t="s">
        <v>9710</v>
      </c>
      <c r="DA672" t="s">
        <v>7184</v>
      </c>
      <c r="DB672" t="s">
        <v>5342</v>
      </c>
      <c r="DC672" t="s">
        <v>7185</v>
      </c>
      <c r="DD672" t="s">
        <v>4389</v>
      </c>
      <c r="DE672" t="s">
        <v>7198</v>
      </c>
      <c r="DF672" t="s">
        <v>7187</v>
      </c>
      <c r="DG672" t="s">
        <v>7188</v>
      </c>
      <c r="DH672" t="s">
        <v>110</v>
      </c>
      <c r="DI672" t="s">
        <v>110</v>
      </c>
      <c r="DJ672" t="s">
        <v>130</v>
      </c>
      <c r="DK672" t="s">
        <v>110</v>
      </c>
      <c r="DL672" t="s">
        <v>3802</v>
      </c>
      <c r="DM672" t="s">
        <v>7304</v>
      </c>
      <c r="DN672" t="s">
        <v>7268</v>
      </c>
      <c r="DO672" t="s">
        <v>9044</v>
      </c>
      <c r="DP672" t="s">
        <v>110</v>
      </c>
      <c r="DQ672" t="s">
        <v>110</v>
      </c>
      <c r="DR672" t="s">
        <v>7192</v>
      </c>
      <c r="DS672" t="s">
        <v>7259</v>
      </c>
      <c r="DT672" t="s">
        <v>109</v>
      </c>
      <c r="DU672" t="s">
        <v>4390</v>
      </c>
      <c r="DV672" t="s">
        <v>9715</v>
      </c>
      <c r="DW672" t="s">
        <v>9712</v>
      </c>
      <c r="DX672" t="s">
        <v>9716</v>
      </c>
    </row>
    <row r="673" spans="7:128">
      <c r="G673">
        <v>244</v>
      </c>
      <c r="H673" t="s">
        <v>109</v>
      </c>
      <c r="I673" t="s">
        <v>4192</v>
      </c>
      <c r="J673" s="131">
        <v>44679</v>
      </c>
      <c r="K673" t="s">
        <v>6781</v>
      </c>
      <c r="L673" t="s">
        <v>318</v>
      </c>
      <c r="M673" t="s">
        <v>124</v>
      </c>
      <c r="N673" t="s">
        <v>318</v>
      </c>
      <c r="O673" t="s">
        <v>530</v>
      </c>
      <c r="P673" t="s">
        <v>162</v>
      </c>
      <c r="Q673">
        <v>2.6</v>
      </c>
      <c r="R673">
        <v>2.6</v>
      </c>
      <c r="S673">
        <v>17.23</v>
      </c>
      <c r="T673">
        <v>20.399999999999999</v>
      </c>
      <c r="U673" t="s">
        <v>109</v>
      </c>
      <c r="V673" t="s">
        <v>126</v>
      </c>
      <c r="W673" t="s">
        <v>2942</v>
      </c>
      <c r="X673" t="s">
        <v>2690</v>
      </c>
      <c r="Y673" t="s">
        <v>1310</v>
      </c>
      <c r="Z673" t="s">
        <v>110</v>
      </c>
      <c r="AA673" t="s">
        <v>1288</v>
      </c>
      <c r="AB673" t="s">
        <v>129</v>
      </c>
      <c r="AC673">
        <v>99.944999999999993</v>
      </c>
      <c r="AD673" t="s">
        <v>205</v>
      </c>
      <c r="AE673" t="s">
        <v>832</v>
      </c>
      <c r="AF673" t="s">
        <v>832</v>
      </c>
      <c r="AG673" t="s">
        <v>109</v>
      </c>
      <c r="AH673" s="18">
        <v>44687</v>
      </c>
      <c r="AI673" s="131">
        <v>44871</v>
      </c>
      <c r="AJ673" t="s">
        <v>133</v>
      </c>
      <c r="AK673" t="s">
        <v>4193</v>
      </c>
      <c r="AL673" t="s">
        <v>110</v>
      </c>
      <c r="AM673" t="s">
        <v>109</v>
      </c>
      <c r="AN673" s="131">
        <v>45783</v>
      </c>
      <c r="AO673" t="s">
        <v>132</v>
      </c>
      <c r="AP673" t="s">
        <v>109</v>
      </c>
      <c r="AQ673" t="s">
        <v>109</v>
      </c>
      <c r="AR673" t="s">
        <v>109</v>
      </c>
      <c r="AS673" t="s">
        <v>109</v>
      </c>
      <c r="AT673" t="s">
        <v>109</v>
      </c>
      <c r="AU673" t="s">
        <v>109</v>
      </c>
      <c r="AV673" t="s">
        <v>109</v>
      </c>
      <c r="AW673" t="s">
        <v>110</v>
      </c>
      <c r="AX673" t="s">
        <v>109</v>
      </c>
      <c r="AY673" t="s">
        <v>110</v>
      </c>
      <c r="AZ673" t="s">
        <v>109</v>
      </c>
      <c r="BA673" t="s">
        <v>136</v>
      </c>
      <c r="BB673" t="s">
        <v>109</v>
      </c>
      <c r="BC673" t="s">
        <v>110</v>
      </c>
      <c r="BD673" t="s">
        <v>110</v>
      </c>
      <c r="BE673" t="s">
        <v>110</v>
      </c>
      <c r="BF673" t="s">
        <v>110</v>
      </c>
      <c r="BG673" t="s">
        <v>110</v>
      </c>
      <c r="BH673" t="s">
        <v>110</v>
      </c>
      <c r="BI673" t="s">
        <v>110</v>
      </c>
      <c r="BJ673" t="s">
        <v>110</v>
      </c>
      <c r="BK673" t="s">
        <v>110</v>
      </c>
      <c r="BL673" t="s">
        <v>109</v>
      </c>
      <c r="BM673" t="s">
        <v>109</v>
      </c>
      <c r="BN673">
        <v>0</v>
      </c>
      <c r="BO673">
        <v>0</v>
      </c>
      <c r="BP673">
        <v>0</v>
      </c>
      <c r="BQ673" t="s">
        <v>109</v>
      </c>
      <c r="BR673" t="s">
        <v>109</v>
      </c>
      <c r="BS673"/>
      <c r="BT673" t="s">
        <v>4191</v>
      </c>
      <c r="BU673" t="s">
        <v>110</v>
      </c>
      <c r="BV673" t="s">
        <v>6781</v>
      </c>
      <c r="BW673" t="s">
        <v>141</v>
      </c>
      <c r="BX673" t="s">
        <v>140</v>
      </c>
      <c r="BY673" t="s">
        <v>5690</v>
      </c>
      <c r="BZ673" t="s">
        <v>110</v>
      </c>
      <c r="CA673" t="s">
        <v>109</v>
      </c>
      <c r="CB673" t="s">
        <v>5398</v>
      </c>
      <c r="CC673" t="s">
        <v>5616</v>
      </c>
      <c r="CD673" t="s">
        <v>6782</v>
      </c>
      <c r="CE673" t="s">
        <v>110</v>
      </c>
      <c r="CF673"/>
      <c r="CG673" s="131">
        <v>42563</v>
      </c>
      <c r="CH673" t="s">
        <v>144</v>
      </c>
      <c r="CI673" t="s">
        <v>144</v>
      </c>
      <c r="CJ673" t="s">
        <v>114</v>
      </c>
      <c r="CK673" t="s">
        <v>109</v>
      </c>
      <c r="CL673" t="s">
        <v>114</v>
      </c>
      <c r="CM673" t="s">
        <v>109</v>
      </c>
      <c r="CN673">
        <v>2022</v>
      </c>
      <c r="CO673" s="1">
        <v>44679</v>
      </c>
      <c r="CP673" t="s">
        <v>7179</v>
      </c>
      <c r="CQ673">
        <v>4</v>
      </c>
      <c r="CR673">
        <v>18</v>
      </c>
      <c r="CS673" s="1">
        <v>44676</v>
      </c>
      <c r="CT673" t="s">
        <v>16355</v>
      </c>
      <c r="CU673" t="s">
        <v>8615</v>
      </c>
      <c r="CV673" t="s">
        <v>16291</v>
      </c>
      <c r="CW673" t="s">
        <v>16347</v>
      </c>
      <c r="CX673" t="s">
        <v>8065</v>
      </c>
      <c r="CY673" t="s">
        <v>8066</v>
      </c>
      <c r="CZ673" t="s">
        <v>9710</v>
      </c>
      <c r="DA673" t="s">
        <v>7197</v>
      </c>
      <c r="DB673" t="s">
        <v>5342</v>
      </c>
      <c r="DC673" t="s">
        <v>7185</v>
      </c>
      <c r="DD673" t="s">
        <v>4194</v>
      </c>
      <c r="DE673" t="s">
        <v>7198</v>
      </c>
      <c r="DF673" t="s">
        <v>7187</v>
      </c>
      <c r="DG673" t="s">
        <v>7199</v>
      </c>
      <c r="DH673" t="s">
        <v>7280</v>
      </c>
      <c r="DI673" t="s">
        <v>110</v>
      </c>
      <c r="DJ673" t="s">
        <v>205</v>
      </c>
      <c r="DK673" t="s">
        <v>110</v>
      </c>
      <c r="DL673" t="s">
        <v>110</v>
      </c>
      <c r="DM673" t="s">
        <v>7189</v>
      </c>
      <c r="DN673" t="s">
        <v>57</v>
      </c>
      <c r="DO673" t="s">
        <v>9717</v>
      </c>
      <c r="DP673" t="s">
        <v>110</v>
      </c>
      <c r="DQ673" t="s">
        <v>110</v>
      </c>
      <c r="DR673" t="s">
        <v>7213</v>
      </c>
      <c r="DS673" t="s">
        <v>110</v>
      </c>
      <c r="DT673" t="s">
        <v>109</v>
      </c>
      <c r="DU673" t="s">
        <v>4391</v>
      </c>
      <c r="DV673" t="s">
        <v>9718</v>
      </c>
      <c r="DW673" t="s">
        <v>9719</v>
      </c>
      <c r="DX673" t="s">
        <v>9720</v>
      </c>
    </row>
    <row r="674" spans="7:128">
      <c r="G674">
        <v>243</v>
      </c>
      <c r="H674" t="s">
        <v>109</v>
      </c>
      <c r="I674" t="s">
        <v>4393</v>
      </c>
      <c r="J674" s="131">
        <v>44677</v>
      </c>
      <c r="K674" t="s">
        <v>9721</v>
      </c>
      <c r="L674" t="s">
        <v>108</v>
      </c>
      <c r="M674" t="s">
        <v>300</v>
      </c>
      <c r="N674" t="s">
        <v>108</v>
      </c>
      <c r="O674" t="s">
        <v>510</v>
      </c>
      <c r="P674" t="s">
        <v>162</v>
      </c>
      <c r="Q674">
        <v>0.6</v>
      </c>
      <c r="R674">
        <v>0.6</v>
      </c>
      <c r="S674">
        <v>3.93</v>
      </c>
      <c r="T674">
        <v>4.7080000000000002</v>
      </c>
      <c r="U674" t="s">
        <v>109</v>
      </c>
      <c r="V674" t="s">
        <v>126</v>
      </c>
      <c r="W674" t="s">
        <v>928</v>
      </c>
      <c r="X674" t="s">
        <v>110</v>
      </c>
      <c r="Y674" t="s">
        <v>928</v>
      </c>
      <c r="Z674" t="s">
        <v>110</v>
      </c>
      <c r="AA674" t="s">
        <v>110</v>
      </c>
      <c r="AB674" t="s">
        <v>129</v>
      </c>
      <c r="AC674">
        <v>100</v>
      </c>
      <c r="AD674" t="s">
        <v>130</v>
      </c>
      <c r="AE674" t="s">
        <v>131</v>
      </c>
      <c r="AF674" t="s">
        <v>131</v>
      </c>
      <c r="AG674" t="s">
        <v>109</v>
      </c>
      <c r="AH674" s="18">
        <v>44680</v>
      </c>
      <c r="AI674" s="131">
        <v>44863</v>
      </c>
      <c r="AJ674" t="s">
        <v>133</v>
      </c>
      <c r="AK674" t="s">
        <v>4394</v>
      </c>
      <c r="AL674" t="s">
        <v>110</v>
      </c>
      <c r="AM674" t="s">
        <v>109</v>
      </c>
      <c r="AN674" s="131">
        <v>45776</v>
      </c>
      <c r="AO674" t="s">
        <v>132</v>
      </c>
      <c r="AP674" t="s">
        <v>109</v>
      </c>
      <c r="AQ674" t="s">
        <v>109</v>
      </c>
      <c r="AR674" t="s">
        <v>109</v>
      </c>
      <c r="AS674" t="s">
        <v>109</v>
      </c>
      <c r="AT674" t="s">
        <v>109</v>
      </c>
      <c r="AU674" t="s">
        <v>109</v>
      </c>
      <c r="AV674" t="s">
        <v>109</v>
      </c>
      <c r="AW674" t="s">
        <v>110</v>
      </c>
      <c r="AX674" t="s">
        <v>109</v>
      </c>
      <c r="AY674" t="s">
        <v>110</v>
      </c>
      <c r="AZ674" t="s">
        <v>109</v>
      </c>
      <c r="BA674" t="s">
        <v>136</v>
      </c>
      <c r="BB674" t="s">
        <v>109</v>
      </c>
      <c r="BC674" t="s">
        <v>110</v>
      </c>
      <c r="BD674" t="s">
        <v>110</v>
      </c>
      <c r="BE674" t="s">
        <v>110</v>
      </c>
      <c r="BF674" t="s">
        <v>110</v>
      </c>
      <c r="BG674" t="s">
        <v>110</v>
      </c>
      <c r="BH674" t="s">
        <v>110</v>
      </c>
      <c r="BI674" t="s">
        <v>110</v>
      </c>
      <c r="BJ674" t="s">
        <v>110</v>
      </c>
      <c r="BK674" t="s">
        <v>110</v>
      </c>
      <c r="BL674" t="s">
        <v>109</v>
      </c>
      <c r="BM674" t="s">
        <v>109</v>
      </c>
      <c r="BN674">
        <v>0</v>
      </c>
      <c r="BO674">
        <v>0</v>
      </c>
      <c r="BP674">
        <v>0</v>
      </c>
      <c r="BQ674" t="s">
        <v>109</v>
      </c>
      <c r="BR674" t="s">
        <v>109</v>
      </c>
      <c r="BS674"/>
      <c r="BT674" t="s">
        <v>4392</v>
      </c>
      <c r="BU674" t="s">
        <v>7257</v>
      </c>
      <c r="BV674" t="s">
        <v>6262</v>
      </c>
      <c r="BW674" t="s">
        <v>141</v>
      </c>
      <c r="BX674" t="s">
        <v>140</v>
      </c>
      <c r="BY674" t="s">
        <v>5677</v>
      </c>
      <c r="BZ674" t="s">
        <v>110</v>
      </c>
      <c r="CA674" t="s">
        <v>109</v>
      </c>
      <c r="CB674" t="s">
        <v>196</v>
      </c>
      <c r="CC674" t="s">
        <v>5686</v>
      </c>
      <c r="CD674" t="s">
        <v>197</v>
      </c>
      <c r="CE674" t="s">
        <v>6263</v>
      </c>
      <c r="CF674"/>
      <c r="CG674" s="131">
        <v>44677</v>
      </c>
      <c r="CH674" t="s">
        <v>144</v>
      </c>
      <c r="CI674" t="s">
        <v>144</v>
      </c>
      <c r="CJ674" t="s">
        <v>114</v>
      </c>
      <c r="CK674" t="s">
        <v>109</v>
      </c>
      <c r="CL674" t="s">
        <v>109</v>
      </c>
      <c r="CM674" t="s">
        <v>109</v>
      </c>
      <c r="CN674">
        <v>2022</v>
      </c>
      <c r="CO674" s="1">
        <v>44677</v>
      </c>
      <c r="CP674" t="s">
        <v>7179</v>
      </c>
      <c r="CQ674">
        <v>4</v>
      </c>
      <c r="CR674">
        <v>18</v>
      </c>
      <c r="CS674" s="1">
        <v>44676</v>
      </c>
      <c r="CT674" t="s">
        <v>16355</v>
      </c>
      <c r="CU674" t="s">
        <v>8615</v>
      </c>
      <c r="CV674" t="s">
        <v>16291</v>
      </c>
      <c r="CW674" t="s">
        <v>16347</v>
      </c>
      <c r="CX674" t="s">
        <v>8065</v>
      </c>
      <c r="CY674" t="s">
        <v>8066</v>
      </c>
      <c r="CZ674" t="s">
        <v>9710</v>
      </c>
      <c r="DA674" t="s">
        <v>7184</v>
      </c>
      <c r="DB674" t="s">
        <v>114</v>
      </c>
      <c r="DC674" t="s">
        <v>7185</v>
      </c>
      <c r="DD674" t="s">
        <v>4395</v>
      </c>
      <c r="DE674" t="s">
        <v>7198</v>
      </c>
      <c r="DF674" t="s">
        <v>7187</v>
      </c>
      <c r="DG674" t="s">
        <v>7188</v>
      </c>
      <c r="DH674" t="s">
        <v>110</v>
      </c>
      <c r="DI674" t="s">
        <v>110</v>
      </c>
      <c r="DJ674" t="s">
        <v>130</v>
      </c>
      <c r="DK674" t="s">
        <v>110</v>
      </c>
      <c r="DL674" t="s">
        <v>312</v>
      </c>
      <c r="DM674" t="s">
        <v>7189</v>
      </c>
      <c r="DN674" t="s">
        <v>7268</v>
      </c>
      <c r="DO674" t="s">
        <v>7395</v>
      </c>
      <c r="DP674" t="s">
        <v>110</v>
      </c>
      <c r="DQ674" t="s">
        <v>110</v>
      </c>
      <c r="DR674" t="s">
        <v>7192</v>
      </c>
      <c r="DS674" t="s">
        <v>7259</v>
      </c>
      <c r="DT674" t="s">
        <v>109</v>
      </c>
      <c r="DU674" t="s">
        <v>4396</v>
      </c>
      <c r="DV674" t="s">
        <v>9722</v>
      </c>
      <c r="DW674" t="s">
        <v>9723</v>
      </c>
      <c r="DX674" t="s">
        <v>9724</v>
      </c>
    </row>
    <row r="675" spans="7:128">
      <c r="G675">
        <v>242</v>
      </c>
      <c r="H675" t="s">
        <v>109</v>
      </c>
      <c r="I675" t="s">
        <v>4398</v>
      </c>
      <c r="J675" s="131">
        <v>44677</v>
      </c>
      <c r="K675" t="s">
        <v>9725</v>
      </c>
      <c r="L675" t="s">
        <v>108</v>
      </c>
      <c r="M675" t="s">
        <v>110</v>
      </c>
      <c r="N675" t="s">
        <v>108</v>
      </c>
      <c r="O675" t="s">
        <v>510</v>
      </c>
      <c r="P675" t="s">
        <v>162</v>
      </c>
      <c r="Q675">
        <v>1</v>
      </c>
      <c r="R675">
        <v>1</v>
      </c>
      <c r="S675">
        <v>6.56</v>
      </c>
      <c r="T675">
        <v>7.8460000000000001</v>
      </c>
      <c r="U675" t="s">
        <v>109</v>
      </c>
      <c r="V675" t="s">
        <v>126</v>
      </c>
      <c r="W675" t="s">
        <v>876</v>
      </c>
      <c r="X675" t="s">
        <v>415</v>
      </c>
      <c r="Y675" t="s">
        <v>876</v>
      </c>
      <c r="Z675" t="s">
        <v>110</v>
      </c>
      <c r="AA675" t="s">
        <v>812</v>
      </c>
      <c r="AB675" t="s">
        <v>129</v>
      </c>
      <c r="AC675">
        <v>100</v>
      </c>
      <c r="AD675" t="s">
        <v>130</v>
      </c>
      <c r="AE675" t="s">
        <v>832</v>
      </c>
      <c r="AF675" t="s">
        <v>832</v>
      </c>
      <c r="AG675" t="s">
        <v>109</v>
      </c>
      <c r="AH675" s="18">
        <v>44680</v>
      </c>
      <c r="AI675" s="131">
        <v>45045</v>
      </c>
      <c r="AJ675" t="s">
        <v>133</v>
      </c>
      <c r="AK675" t="s">
        <v>4399</v>
      </c>
      <c r="AL675" t="s">
        <v>110</v>
      </c>
      <c r="AM675" t="s">
        <v>109</v>
      </c>
      <c r="AN675" s="131">
        <v>45776</v>
      </c>
      <c r="AO675" t="s">
        <v>192</v>
      </c>
      <c r="AP675" t="s">
        <v>109</v>
      </c>
      <c r="AQ675" t="s">
        <v>109</v>
      </c>
      <c r="AR675" t="s">
        <v>109</v>
      </c>
      <c r="AS675" t="s">
        <v>109</v>
      </c>
      <c r="AT675" t="s">
        <v>109</v>
      </c>
      <c r="AU675" t="s">
        <v>109</v>
      </c>
      <c r="AV675" t="s">
        <v>109</v>
      </c>
      <c r="AW675" t="s">
        <v>110</v>
      </c>
      <c r="AX675" t="s">
        <v>109</v>
      </c>
      <c r="AY675" t="s">
        <v>110</v>
      </c>
      <c r="AZ675" t="s">
        <v>109</v>
      </c>
      <c r="BA675" t="s">
        <v>136</v>
      </c>
      <c r="BB675" t="s">
        <v>109</v>
      </c>
      <c r="BC675" t="s">
        <v>110</v>
      </c>
      <c r="BD675" t="s">
        <v>110</v>
      </c>
      <c r="BE675" t="s">
        <v>110</v>
      </c>
      <c r="BF675" t="s">
        <v>110</v>
      </c>
      <c r="BG675" t="s">
        <v>110</v>
      </c>
      <c r="BH675" t="s">
        <v>110</v>
      </c>
      <c r="BI675" t="s">
        <v>110</v>
      </c>
      <c r="BJ675" t="s">
        <v>110</v>
      </c>
      <c r="BK675" t="s">
        <v>110</v>
      </c>
      <c r="BL675" t="s">
        <v>109</v>
      </c>
      <c r="BM675" t="s">
        <v>109</v>
      </c>
      <c r="BN675">
        <v>0</v>
      </c>
      <c r="BO675">
        <v>0</v>
      </c>
      <c r="BP675">
        <v>0</v>
      </c>
      <c r="BQ675" t="s">
        <v>109</v>
      </c>
      <c r="BR675" t="s">
        <v>109</v>
      </c>
      <c r="BS675"/>
      <c r="BT675" t="s">
        <v>4397</v>
      </c>
      <c r="BU675" t="s">
        <v>7178</v>
      </c>
      <c r="BV675" t="s">
        <v>6264</v>
      </c>
      <c r="BW675" t="s">
        <v>141</v>
      </c>
      <c r="BX675" t="s">
        <v>140</v>
      </c>
      <c r="BY675" t="s">
        <v>5690</v>
      </c>
      <c r="BZ675" t="s">
        <v>110</v>
      </c>
      <c r="CA675" t="s">
        <v>109</v>
      </c>
      <c r="CB675" t="s">
        <v>324</v>
      </c>
      <c r="CC675" t="s">
        <v>5616</v>
      </c>
      <c r="CD675" t="s">
        <v>6265</v>
      </c>
      <c r="CE675" t="s">
        <v>6266</v>
      </c>
      <c r="CF675"/>
      <c r="CG675" s="131">
        <v>44677</v>
      </c>
      <c r="CH675" t="s">
        <v>144</v>
      </c>
      <c r="CI675" t="s">
        <v>144</v>
      </c>
      <c r="CJ675" t="s">
        <v>114</v>
      </c>
      <c r="CK675" t="s">
        <v>109</v>
      </c>
      <c r="CL675" t="s">
        <v>109</v>
      </c>
      <c r="CM675" t="s">
        <v>109</v>
      </c>
      <c r="CN675">
        <v>2022</v>
      </c>
      <c r="CO675" s="1">
        <v>44677</v>
      </c>
      <c r="CP675" t="s">
        <v>7179</v>
      </c>
      <c r="CQ675">
        <v>4</v>
      </c>
      <c r="CR675">
        <v>18</v>
      </c>
      <c r="CS675" s="1">
        <v>44676</v>
      </c>
      <c r="CT675" t="s">
        <v>16355</v>
      </c>
      <c r="CU675" t="s">
        <v>8615</v>
      </c>
      <c r="CV675" t="s">
        <v>16291</v>
      </c>
      <c r="CW675" t="s">
        <v>16347</v>
      </c>
      <c r="CX675" t="s">
        <v>8065</v>
      </c>
      <c r="CY675" t="s">
        <v>8066</v>
      </c>
      <c r="CZ675" t="s">
        <v>9710</v>
      </c>
      <c r="DA675" t="s">
        <v>7184</v>
      </c>
      <c r="DB675" t="s">
        <v>114</v>
      </c>
      <c r="DC675" t="s">
        <v>7185</v>
      </c>
      <c r="DD675" t="s">
        <v>4400</v>
      </c>
      <c r="DE675" t="s">
        <v>7198</v>
      </c>
      <c r="DF675" t="s">
        <v>7187</v>
      </c>
      <c r="DG675" t="s">
        <v>7188</v>
      </c>
      <c r="DH675" t="s">
        <v>110</v>
      </c>
      <c r="DI675" t="s">
        <v>110</v>
      </c>
      <c r="DJ675" t="s">
        <v>130</v>
      </c>
      <c r="DK675" t="s">
        <v>110</v>
      </c>
      <c r="DL675" t="s">
        <v>1790</v>
      </c>
      <c r="DM675" t="s">
        <v>7189</v>
      </c>
      <c r="DN675" t="s">
        <v>57</v>
      </c>
      <c r="DO675" t="s">
        <v>7328</v>
      </c>
      <c r="DP675" t="s">
        <v>110</v>
      </c>
      <c r="DQ675" t="s">
        <v>110</v>
      </c>
      <c r="DR675" t="s">
        <v>7192</v>
      </c>
      <c r="DS675" t="s">
        <v>7193</v>
      </c>
      <c r="DT675" t="s">
        <v>109</v>
      </c>
      <c r="DU675" t="s">
        <v>4401</v>
      </c>
      <c r="DV675" t="s">
        <v>9726</v>
      </c>
      <c r="DW675" t="s">
        <v>9723</v>
      </c>
      <c r="DX675" t="s">
        <v>9727</v>
      </c>
    </row>
    <row r="676" spans="7:128">
      <c r="G676">
        <v>241</v>
      </c>
      <c r="H676" t="s">
        <v>109</v>
      </c>
      <c r="I676" t="s">
        <v>4402</v>
      </c>
      <c r="J676" s="131">
        <v>44677</v>
      </c>
      <c r="K676" t="s">
        <v>6827</v>
      </c>
      <c r="L676" t="s">
        <v>711</v>
      </c>
      <c r="M676" t="s">
        <v>161</v>
      </c>
      <c r="N676" t="s">
        <v>830</v>
      </c>
      <c r="O676" t="s">
        <v>530</v>
      </c>
      <c r="P676" t="s">
        <v>265</v>
      </c>
      <c r="Q676">
        <v>1</v>
      </c>
      <c r="R676">
        <v>1.06</v>
      </c>
      <c r="S676">
        <v>6.99</v>
      </c>
      <c r="T676">
        <v>8.3620000000000001</v>
      </c>
      <c r="U676" t="s">
        <v>109</v>
      </c>
      <c r="V676" t="s">
        <v>126</v>
      </c>
      <c r="W676" t="s">
        <v>4403</v>
      </c>
      <c r="X676" t="s">
        <v>4404</v>
      </c>
      <c r="Y676" t="s">
        <v>4405</v>
      </c>
      <c r="Z676" t="s">
        <v>4405</v>
      </c>
      <c r="AA676" t="s">
        <v>4406</v>
      </c>
      <c r="AB676" t="s">
        <v>129</v>
      </c>
      <c r="AC676">
        <v>99.97</v>
      </c>
      <c r="AD676" t="s">
        <v>205</v>
      </c>
      <c r="AE676" t="s">
        <v>131</v>
      </c>
      <c r="AF676" t="s">
        <v>131</v>
      </c>
      <c r="AG676" t="s">
        <v>109</v>
      </c>
      <c r="AH676" s="18">
        <v>44686</v>
      </c>
      <c r="AI676" s="131">
        <v>45051</v>
      </c>
      <c r="AJ676" t="s">
        <v>133</v>
      </c>
      <c r="AK676" t="s">
        <v>3352</v>
      </c>
      <c r="AL676" t="s">
        <v>3500</v>
      </c>
      <c r="AM676" t="s">
        <v>109</v>
      </c>
      <c r="AN676" s="131">
        <v>45782</v>
      </c>
      <c r="AO676" t="s">
        <v>192</v>
      </c>
      <c r="AP676" t="s">
        <v>109</v>
      </c>
      <c r="AQ676" t="s">
        <v>109</v>
      </c>
      <c r="AR676" t="s">
        <v>109</v>
      </c>
      <c r="AS676" t="s">
        <v>109</v>
      </c>
      <c r="AT676" t="s">
        <v>109</v>
      </c>
      <c r="AU676" t="s">
        <v>109</v>
      </c>
      <c r="AV676" t="s">
        <v>109</v>
      </c>
      <c r="AW676" t="s">
        <v>110</v>
      </c>
      <c r="AX676" t="s">
        <v>109</v>
      </c>
      <c r="AY676" t="s">
        <v>110</v>
      </c>
      <c r="AZ676" t="s">
        <v>109</v>
      </c>
      <c r="BA676" t="s">
        <v>136</v>
      </c>
      <c r="BB676" t="s">
        <v>109</v>
      </c>
      <c r="BC676" t="s">
        <v>110</v>
      </c>
      <c r="BD676" t="s">
        <v>110</v>
      </c>
      <c r="BE676" t="s">
        <v>110</v>
      </c>
      <c r="BF676" t="s">
        <v>110</v>
      </c>
      <c r="BG676" t="s">
        <v>110</v>
      </c>
      <c r="BH676" t="s">
        <v>110</v>
      </c>
      <c r="BI676" t="s">
        <v>209</v>
      </c>
      <c r="BJ676" t="s">
        <v>110</v>
      </c>
      <c r="BK676" t="s">
        <v>7222</v>
      </c>
      <c r="BL676" t="s">
        <v>109</v>
      </c>
      <c r="BM676" t="s">
        <v>109</v>
      </c>
      <c r="BN676">
        <v>0</v>
      </c>
      <c r="BO676">
        <v>0</v>
      </c>
      <c r="BP676">
        <v>0</v>
      </c>
      <c r="BQ676" t="s">
        <v>109</v>
      </c>
      <c r="BR676" t="s">
        <v>109</v>
      </c>
      <c r="BS676"/>
      <c r="BT676" t="s">
        <v>3348</v>
      </c>
      <c r="BU676" t="s">
        <v>110</v>
      </c>
      <c r="BV676" t="s">
        <v>6827</v>
      </c>
      <c r="BW676" t="s">
        <v>141</v>
      </c>
      <c r="BX676" t="s">
        <v>5362</v>
      </c>
      <c r="BY676" t="s">
        <v>5366</v>
      </c>
      <c r="BZ676" t="s">
        <v>508</v>
      </c>
      <c r="CA676" t="s">
        <v>109</v>
      </c>
      <c r="CB676" t="s">
        <v>580</v>
      </c>
      <c r="CC676" t="s">
        <v>109</v>
      </c>
      <c r="CD676" t="s">
        <v>5492</v>
      </c>
      <c r="CE676" t="s">
        <v>110</v>
      </c>
      <c r="CF676"/>
      <c r="CG676" s="131">
        <v>41962</v>
      </c>
      <c r="CH676" t="s">
        <v>558</v>
      </c>
      <c r="CI676" t="s">
        <v>558</v>
      </c>
      <c r="CJ676" t="s">
        <v>114</v>
      </c>
      <c r="CK676" t="s">
        <v>109</v>
      </c>
      <c r="CL676" t="s">
        <v>109</v>
      </c>
      <c r="CM676" t="s">
        <v>109</v>
      </c>
      <c r="CN676">
        <v>2022</v>
      </c>
      <c r="CO676" s="1">
        <v>44677</v>
      </c>
      <c r="CP676" t="s">
        <v>110</v>
      </c>
      <c r="CQ676">
        <v>4</v>
      </c>
      <c r="CR676">
        <v>18</v>
      </c>
      <c r="CS676" s="1">
        <v>44676</v>
      </c>
      <c r="CT676" t="s">
        <v>16355</v>
      </c>
      <c r="CU676" t="s">
        <v>8615</v>
      </c>
      <c r="CV676" t="s">
        <v>16291</v>
      </c>
      <c r="CW676" t="s">
        <v>16347</v>
      </c>
      <c r="CX676" t="s">
        <v>8065</v>
      </c>
      <c r="CY676" t="s">
        <v>8066</v>
      </c>
      <c r="CZ676" t="s">
        <v>9710</v>
      </c>
      <c r="DA676" t="s">
        <v>7184</v>
      </c>
      <c r="DB676" t="s">
        <v>5342</v>
      </c>
      <c r="DC676" t="s">
        <v>7185</v>
      </c>
      <c r="DD676" t="s">
        <v>4368</v>
      </c>
      <c r="DE676" t="s">
        <v>7238</v>
      </c>
      <c r="DF676" t="s">
        <v>7978</v>
      </c>
      <c r="DG676" t="s">
        <v>7199</v>
      </c>
      <c r="DH676" t="s">
        <v>7280</v>
      </c>
      <c r="DI676" t="s">
        <v>110</v>
      </c>
      <c r="DJ676" t="s">
        <v>205</v>
      </c>
      <c r="DK676" t="s">
        <v>110</v>
      </c>
      <c r="DL676" t="s">
        <v>110</v>
      </c>
      <c r="DM676" t="s">
        <v>7189</v>
      </c>
      <c r="DN676" t="s">
        <v>7239</v>
      </c>
      <c r="DO676" t="s">
        <v>8684</v>
      </c>
      <c r="DP676" t="s">
        <v>110</v>
      </c>
      <c r="DQ676" t="s">
        <v>9728</v>
      </c>
      <c r="DR676" t="s">
        <v>9728</v>
      </c>
      <c r="DS676" t="s">
        <v>110</v>
      </c>
      <c r="DT676" t="s">
        <v>109</v>
      </c>
      <c r="DU676" t="s">
        <v>4407</v>
      </c>
      <c r="DV676" t="s">
        <v>9729</v>
      </c>
      <c r="DW676" t="s">
        <v>9723</v>
      </c>
      <c r="DX676" t="s">
        <v>9730</v>
      </c>
    </row>
    <row r="677" spans="7:128">
      <c r="G677">
        <v>240</v>
      </c>
      <c r="H677" t="s">
        <v>109</v>
      </c>
      <c r="I677" t="s">
        <v>4229</v>
      </c>
      <c r="J677" s="131">
        <v>44676</v>
      </c>
      <c r="K677" t="s">
        <v>6783</v>
      </c>
      <c r="L677" t="s">
        <v>108</v>
      </c>
      <c r="M677" t="s">
        <v>124</v>
      </c>
      <c r="N677" t="s">
        <v>108</v>
      </c>
      <c r="O677" t="s">
        <v>510</v>
      </c>
      <c r="P677" t="s">
        <v>162</v>
      </c>
      <c r="Q677">
        <v>2</v>
      </c>
      <c r="R677">
        <v>2</v>
      </c>
      <c r="S677">
        <v>13.12</v>
      </c>
      <c r="T677">
        <v>15.696</v>
      </c>
      <c r="U677" t="s">
        <v>109</v>
      </c>
      <c r="V677" t="s">
        <v>126</v>
      </c>
      <c r="W677" t="s">
        <v>1310</v>
      </c>
      <c r="X677" t="s">
        <v>2690</v>
      </c>
      <c r="Y677" t="s">
        <v>1310</v>
      </c>
      <c r="Z677" t="s">
        <v>110</v>
      </c>
      <c r="AA677" t="s">
        <v>1288</v>
      </c>
      <c r="AB677" t="s">
        <v>129</v>
      </c>
      <c r="AC677">
        <v>100</v>
      </c>
      <c r="AD677" t="s">
        <v>180</v>
      </c>
      <c r="AE677" t="s">
        <v>832</v>
      </c>
      <c r="AF677" t="s">
        <v>832</v>
      </c>
      <c r="AG677" t="s">
        <v>109</v>
      </c>
      <c r="AH677" s="18">
        <v>44679</v>
      </c>
      <c r="AI677" s="131">
        <v>44862</v>
      </c>
      <c r="AJ677" t="s">
        <v>167</v>
      </c>
      <c r="AK677" t="s">
        <v>4230</v>
      </c>
      <c r="AL677" t="s">
        <v>110</v>
      </c>
      <c r="AM677" t="s">
        <v>109</v>
      </c>
      <c r="AN677" s="131">
        <v>45775</v>
      </c>
      <c r="AO677" t="s">
        <v>132</v>
      </c>
      <c r="AP677" t="s">
        <v>109</v>
      </c>
      <c r="AQ677" t="s">
        <v>109</v>
      </c>
      <c r="AR677" t="s">
        <v>109</v>
      </c>
      <c r="AS677" t="s">
        <v>109</v>
      </c>
      <c r="AT677" t="s">
        <v>109</v>
      </c>
      <c r="AU677" t="s">
        <v>109</v>
      </c>
      <c r="AV677" t="s">
        <v>109</v>
      </c>
      <c r="AW677" t="s">
        <v>110</v>
      </c>
      <c r="AX677" t="s">
        <v>109</v>
      </c>
      <c r="AY677" t="s">
        <v>110</v>
      </c>
      <c r="AZ677" t="s">
        <v>109</v>
      </c>
      <c r="BA677" t="s">
        <v>136</v>
      </c>
      <c r="BB677" t="s">
        <v>109</v>
      </c>
      <c r="BC677" t="s">
        <v>110</v>
      </c>
      <c r="BD677" t="s">
        <v>110</v>
      </c>
      <c r="BE677" t="s">
        <v>110</v>
      </c>
      <c r="BF677" t="s">
        <v>110</v>
      </c>
      <c r="BG677" t="s">
        <v>110</v>
      </c>
      <c r="BH677" t="s">
        <v>110</v>
      </c>
      <c r="BI677" t="s">
        <v>110</v>
      </c>
      <c r="BJ677" t="s">
        <v>110</v>
      </c>
      <c r="BK677" t="s">
        <v>110</v>
      </c>
      <c r="BL677" t="s">
        <v>109</v>
      </c>
      <c r="BM677" t="s">
        <v>109</v>
      </c>
      <c r="BN677">
        <v>0</v>
      </c>
      <c r="BO677">
        <v>0</v>
      </c>
      <c r="BP677">
        <v>0</v>
      </c>
      <c r="BQ677" t="s">
        <v>109</v>
      </c>
      <c r="BR677" t="s">
        <v>109</v>
      </c>
      <c r="BS677"/>
      <c r="BT677" t="s">
        <v>4228</v>
      </c>
      <c r="BU677" t="s">
        <v>110</v>
      </c>
      <c r="BV677" t="s">
        <v>6783</v>
      </c>
      <c r="BW677" t="s">
        <v>141</v>
      </c>
      <c r="BX677" t="s">
        <v>140</v>
      </c>
      <c r="BY677" t="s">
        <v>5677</v>
      </c>
      <c r="BZ677" t="s">
        <v>110</v>
      </c>
      <c r="CA677" t="s">
        <v>109</v>
      </c>
      <c r="CB677" t="s">
        <v>294</v>
      </c>
      <c r="CC677" t="s">
        <v>5686</v>
      </c>
      <c r="CD677" t="s">
        <v>6606</v>
      </c>
      <c r="CE677" t="s">
        <v>110</v>
      </c>
      <c r="CF677"/>
      <c r="CG677" s="131">
        <v>42558</v>
      </c>
      <c r="CH677" t="s">
        <v>144</v>
      </c>
      <c r="CI677" t="s">
        <v>144</v>
      </c>
      <c r="CJ677" t="s">
        <v>114</v>
      </c>
      <c r="CK677" t="s">
        <v>109</v>
      </c>
      <c r="CL677" t="s">
        <v>109</v>
      </c>
      <c r="CM677" t="s">
        <v>109</v>
      </c>
      <c r="CN677">
        <v>2022</v>
      </c>
      <c r="CO677" s="1">
        <v>44676</v>
      </c>
      <c r="CP677" t="s">
        <v>7179</v>
      </c>
      <c r="CQ677">
        <v>4</v>
      </c>
      <c r="CR677">
        <v>18</v>
      </c>
      <c r="CS677" s="1">
        <v>44676</v>
      </c>
      <c r="CT677" t="s">
        <v>16355</v>
      </c>
      <c r="CU677" t="s">
        <v>8615</v>
      </c>
      <c r="CV677" t="s">
        <v>16291</v>
      </c>
      <c r="CW677" t="s">
        <v>16347</v>
      </c>
      <c r="CX677" t="s">
        <v>8065</v>
      </c>
      <c r="CY677" t="s">
        <v>8066</v>
      </c>
      <c r="CZ677" t="s">
        <v>9710</v>
      </c>
      <c r="DA677" t="s">
        <v>7184</v>
      </c>
      <c r="DB677" t="s">
        <v>5342</v>
      </c>
      <c r="DC677" t="s">
        <v>7185</v>
      </c>
      <c r="DD677" t="s">
        <v>4231</v>
      </c>
      <c r="DE677" t="s">
        <v>7198</v>
      </c>
      <c r="DF677" t="s">
        <v>7187</v>
      </c>
      <c r="DG677" t="s">
        <v>7188</v>
      </c>
      <c r="DH677" t="s">
        <v>110</v>
      </c>
      <c r="DI677" t="s">
        <v>4232</v>
      </c>
      <c r="DJ677" t="s">
        <v>180</v>
      </c>
      <c r="DK677" t="s">
        <v>110</v>
      </c>
      <c r="DL677" t="s">
        <v>110</v>
      </c>
      <c r="DM677" t="s">
        <v>7189</v>
      </c>
      <c r="DN677" t="s">
        <v>57</v>
      </c>
      <c r="DO677" t="s">
        <v>7537</v>
      </c>
      <c r="DP677" t="s">
        <v>110</v>
      </c>
      <c r="DQ677" t="s">
        <v>110</v>
      </c>
      <c r="DR677" t="s">
        <v>7213</v>
      </c>
      <c r="DS677" t="s">
        <v>110</v>
      </c>
      <c r="DT677" t="s">
        <v>109</v>
      </c>
      <c r="DU677" t="s">
        <v>4408</v>
      </c>
      <c r="DV677" t="s">
        <v>9731</v>
      </c>
      <c r="DW677" t="s">
        <v>9732</v>
      </c>
      <c r="DX677" t="s">
        <v>9733</v>
      </c>
    </row>
    <row r="678" spans="7:128">
      <c r="G678">
        <v>239</v>
      </c>
      <c r="H678" t="s">
        <v>109</v>
      </c>
      <c r="I678" t="s">
        <v>4410</v>
      </c>
      <c r="J678" s="131">
        <v>44676</v>
      </c>
      <c r="K678" t="s">
        <v>9734</v>
      </c>
      <c r="L678" t="s">
        <v>108</v>
      </c>
      <c r="M678" t="s">
        <v>124</v>
      </c>
      <c r="N678" t="s">
        <v>108</v>
      </c>
      <c r="O678" t="s">
        <v>510</v>
      </c>
      <c r="P678" t="s">
        <v>162</v>
      </c>
      <c r="Q678">
        <v>1.01</v>
      </c>
      <c r="R678">
        <v>1.01</v>
      </c>
      <c r="S678">
        <v>6.62</v>
      </c>
      <c r="T678">
        <v>7.9260000000000002</v>
      </c>
      <c r="U678" t="s">
        <v>109</v>
      </c>
      <c r="V678" t="s">
        <v>149</v>
      </c>
      <c r="W678" t="s">
        <v>700</v>
      </c>
      <c r="X678" t="s">
        <v>110</v>
      </c>
      <c r="Y678" t="s">
        <v>110</v>
      </c>
      <c r="Z678" t="s">
        <v>110</v>
      </c>
      <c r="AA678" t="s">
        <v>110</v>
      </c>
      <c r="AB678" t="s">
        <v>129</v>
      </c>
      <c r="AC678">
        <v>100</v>
      </c>
      <c r="AD678" t="s">
        <v>1676</v>
      </c>
      <c r="AE678" t="s">
        <v>832</v>
      </c>
      <c r="AF678" t="s">
        <v>832</v>
      </c>
      <c r="AG678" t="s">
        <v>109</v>
      </c>
      <c r="AH678" s="18">
        <v>44678</v>
      </c>
      <c r="AI678" s="131">
        <v>44861</v>
      </c>
      <c r="AJ678" t="s">
        <v>167</v>
      </c>
      <c r="AK678" t="s">
        <v>4411</v>
      </c>
      <c r="AL678" t="s">
        <v>110</v>
      </c>
      <c r="AM678" t="s">
        <v>109</v>
      </c>
      <c r="AN678" s="131">
        <v>45042</v>
      </c>
      <c r="AO678" t="s">
        <v>132</v>
      </c>
      <c r="AP678" t="s">
        <v>109</v>
      </c>
      <c r="AQ678" t="s">
        <v>109</v>
      </c>
      <c r="AR678" t="s">
        <v>109</v>
      </c>
      <c r="AS678" t="s">
        <v>109</v>
      </c>
      <c r="AT678" t="s">
        <v>109</v>
      </c>
      <c r="AU678" t="s">
        <v>109</v>
      </c>
      <c r="AV678" t="s">
        <v>182</v>
      </c>
      <c r="AW678" t="s">
        <v>110</v>
      </c>
      <c r="AX678" t="s">
        <v>109</v>
      </c>
      <c r="AY678" t="s">
        <v>110</v>
      </c>
      <c r="AZ678" t="s">
        <v>109</v>
      </c>
      <c r="BA678" t="s">
        <v>136</v>
      </c>
      <c r="BB678" t="s">
        <v>109</v>
      </c>
      <c r="BC678" t="s">
        <v>110</v>
      </c>
      <c r="BD678" t="s">
        <v>110</v>
      </c>
      <c r="BE678" t="s">
        <v>110</v>
      </c>
      <c r="BF678" t="s">
        <v>110</v>
      </c>
      <c r="BG678" t="s">
        <v>110</v>
      </c>
      <c r="BH678" t="s">
        <v>110</v>
      </c>
      <c r="BI678" t="s">
        <v>110</v>
      </c>
      <c r="BJ678" t="s">
        <v>110</v>
      </c>
      <c r="BK678" t="s">
        <v>110</v>
      </c>
      <c r="BL678" t="s">
        <v>109</v>
      </c>
      <c r="BM678" t="s">
        <v>109</v>
      </c>
      <c r="BN678">
        <v>0</v>
      </c>
      <c r="BO678">
        <v>0</v>
      </c>
      <c r="BP678">
        <v>0</v>
      </c>
      <c r="BQ678" t="s">
        <v>109</v>
      </c>
      <c r="BR678" t="s">
        <v>109</v>
      </c>
      <c r="BS678"/>
      <c r="BT678" t="s">
        <v>4409</v>
      </c>
      <c r="BU678" t="s">
        <v>7257</v>
      </c>
      <c r="BV678" t="s">
        <v>6429</v>
      </c>
      <c r="BW678" t="s">
        <v>141</v>
      </c>
      <c r="BX678" t="s">
        <v>140</v>
      </c>
      <c r="BY678" t="s">
        <v>5690</v>
      </c>
      <c r="BZ678" t="s">
        <v>110</v>
      </c>
      <c r="CA678" t="s">
        <v>109</v>
      </c>
      <c r="CB678" t="s">
        <v>294</v>
      </c>
      <c r="CC678" t="s">
        <v>5616</v>
      </c>
      <c r="CD678" t="s">
        <v>5819</v>
      </c>
      <c r="CE678" t="s">
        <v>6237</v>
      </c>
      <c r="CF678"/>
      <c r="CG678" s="131">
        <v>44337</v>
      </c>
      <c r="CH678" t="s">
        <v>144</v>
      </c>
      <c r="CI678" t="s">
        <v>144</v>
      </c>
      <c r="CJ678" t="s">
        <v>114</v>
      </c>
      <c r="CK678" t="s">
        <v>109</v>
      </c>
      <c r="CL678" t="s">
        <v>109</v>
      </c>
      <c r="CM678" t="s">
        <v>109</v>
      </c>
      <c r="CN678">
        <v>2022</v>
      </c>
      <c r="CO678" s="1">
        <v>44676</v>
      </c>
      <c r="CP678" t="s">
        <v>7179</v>
      </c>
      <c r="CQ678">
        <v>4</v>
      </c>
      <c r="CR678">
        <v>18</v>
      </c>
      <c r="CS678" s="1">
        <v>44676</v>
      </c>
      <c r="CT678" t="s">
        <v>16355</v>
      </c>
      <c r="CU678" t="s">
        <v>8615</v>
      </c>
      <c r="CV678" t="s">
        <v>16291</v>
      </c>
      <c r="CW678" t="s">
        <v>16347</v>
      </c>
      <c r="CX678" t="s">
        <v>8065</v>
      </c>
      <c r="CY678" t="s">
        <v>8066</v>
      </c>
      <c r="CZ678" t="s">
        <v>9710</v>
      </c>
      <c r="DA678" t="s">
        <v>7184</v>
      </c>
      <c r="DB678" t="s">
        <v>5342</v>
      </c>
      <c r="DC678" t="s">
        <v>7206</v>
      </c>
      <c r="DD678" t="s">
        <v>4412</v>
      </c>
      <c r="DE678" t="s">
        <v>7198</v>
      </c>
      <c r="DF678" t="s">
        <v>7187</v>
      </c>
      <c r="DG678" t="s">
        <v>7188</v>
      </c>
      <c r="DH678" t="s">
        <v>110</v>
      </c>
      <c r="DI678" t="s">
        <v>110</v>
      </c>
      <c r="DJ678" t="s">
        <v>130</v>
      </c>
      <c r="DK678" t="s">
        <v>4409</v>
      </c>
      <c r="DL678" t="s">
        <v>3569</v>
      </c>
      <c r="DM678" t="s">
        <v>182</v>
      </c>
      <c r="DN678" t="s">
        <v>57</v>
      </c>
      <c r="DO678" t="s">
        <v>9735</v>
      </c>
      <c r="DP678" t="s">
        <v>110</v>
      </c>
      <c r="DQ678" t="s">
        <v>110</v>
      </c>
      <c r="DR678" t="s">
        <v>7192</v>
      </c>
      <c r="DS678" t="s">
        <v>7259</v>
      </c>
      <c r="DT678" t="s">
        <v>109</v>
      </c>
      <c r="DU678" t="s">
        <v>4413</v>
      </c>
      <c r="DV678" t="s">
        <v>9736</v>
      </c>
      <c r="DW678" t="s">
        <v>9732</v>
      </c>
      <c r="DX678" t="s">
        <v>9737</v>
      </c>
    </row>
    <row r="679" spans="7:128">
      <c r="G679">
        <v>238</v>
      </c>
      <c r="H679" t="s">
        <v>109</v>
      </c>
      <c r="I679" t="s">
        <v>4415</v>
      </c>
      <c r="J679" s="131">
        <v>44676</v>
      </c>
      <c r="K679" t="s">
        <v>6576</v>
      </c>
      <c r="L679" t="s">
        <v>333</v>
      </c>
      <c r="M679" t="s">
        <v>124</v>
      </c>
      <c r="N679" t="s">
        <v>108</v>
      </c>
      <c r="O679" t="s">
        <v>510</v>
      </c>
      <c r="P679" t="s">
        <v>162</v>
      </c>
      <c r="Q679">
        <v>5</v>
      </c>
      <c r="R679">
        <v>5</v>
      </c>
      <c r="S679">
        <v>32.799999999999997</v>
      </c>
      <c r="T679">
        <v>39.24</v>
      </c>
      <c r="U679" t="s">
        <v>109</v>
      </c>
      <c r="V679" t="s">
        <v>126</v>
      </c>
      <c r="W679" t="s">
        <v>290</v>
      </c>
      <c r="X679" t="s">
        <v>1894</v>
      </c>
      <c r="Y679" t="s">
        <v>290</v>
      </c>
      <c r="Z679" t="s">
        <v>110</v>
      </c>
      <c r="AA679" t="s">
        <v>1288</v>
      </c>
      <c r="AB679" t="s">
        <v>129</v>
      </c>
      <c r="AC679">
        <v>100</v>
      </c>
      <c r="AD679" t="s">
        <v>205</v>
      </c>
      <c r="AE679" t="s">
        <v>131</v>
      </c>
      <c r="AF679" t="s">
        <v>131</v>
      </c>
      <c r="AG679" t="s">
        <v>109</v>
      </c>
      <c r="AH679" s="18">
        <v>44679</v>
      </c>
      <c r="AI679" s="131">
        <v>44862</v>
      </c>
      <c r="AJ679" t="s">
        <v>133</v>
      </c>
      <c r="AK679" t="s">
        <v>4416</v>
      </c>
      <c r="AL679" t="s">
        <v>110</v>
      </c>
      <c r="AM679" t="s">
        <v>109</v>
      </c>
      <c r="AN679" s="131">
        <v>45775</v>
      </c>
      <c r="AO679" t="s">
        <v>132</v>
      </c>
      <c r="AP679" t="s">
        <v>7115</v>
      </c>
      <c r="AQ679" t="s">
        <v>109</v>
      </c>
      <c r="AR679" t="s">
        <v>7115</v>
      </c>
      <c r="AS679" t="s">
        <v>212</v>
      </c>
      <c r="AT679" t="s">
        <v>109</v>
      </c>
      <c r="AU679" t="s">
        <v>109</v>
      </c>
      <c r="AV679" t="s">
        <v>109</v>
      </c>
      <c r="AW679" t="s">
        <v>110</v>
      </c>
      <c r="AX679" t="s">
        <v>109</v>
      </c>
      <c r="AY679" t="s">
        <v>110</v>
      </c>
      <c r="AZ679" t="s">
        <v>109</v>
      </c>
      <c r="BA679" t="s">
        <v>136</v>
      </c>
      <c r="BB679" t="s">
        <v>109</v>
      </c>
      <c r="BC679" t="s">
        <v>110</v>
      </c>
      <c r="BD679" t="s">
        <v>110</v>
      </c>
      <c r="BE679" t="s">
        <v>209</v>
      </c>
      <c r="BF679" t="s">
        <v>110</v>
      </c>
      <c r="BG679" t="s">
        <v>6960</v>
      </c>
      <c r="BH679" t="s">
        <v>110</v>
      </c>
      <c r="BI679" t="s">
        <v>110</v>
      </c>
      <c r="BJ679" t="s">
        <v>110</v>
      </c>
      <c r="BK679" t="s">
        <v>6928</v>
      </c>
      <c r="BL679" t="s">
        <v>5373</v>
      </c>
      <c r="BM679" t="s">
        <v>7021</v>
      </c>
      <c r="BN679">
        <v>1</v>
      </c>
      <c r="BO679">
        <v>1</v>
      </c>
      <c r="BP679">
        <v>1</v>
      </c>
      <c r="BQ679" t="s">
        <v>109</v>
      </c>
      <c r="BR679" t="s">
        <v>114</v>
      </c>
      <c r="BS679">
        <v>22023</v>
      </c>
      <c r="BT679" t="s">
        <v>4414</v>
      </c>
      <c r="BU679" t="s">
        <v>110</v>
      </c>
      <c r="BV679" t="s">
        <v>6576</v>
      </c>
      <c r="BW679" t="s">
        <v>141</v>
      </c>
      <c r="BX679" t="s">
        <v>140</v>
      </c>
      <c r="BY679" t="s">
        <v>5690</v>
      </c>
      <c r="BZ679" t="s">
        <v>110</v>
      </c>
      <c r="CA679" t="s">
        <v>109</v>
      </c>
      <c r="CB679" t="s">
        <v>142</v>
      </c>
      <c r="CC679" t="s">
        <v>5616</v>
      </c>
      <c r="CD679" t="s">
        <v>143</v>
      </c>
      <c r="CE679" t="s">
        <v>6392</v>
      </c>
      <c r="CF679"/>
      <c r="CG679" s="131">
        <v>43657</v>
      </c>
      <c r="CH679" t="s">
        <v>144</v>
      </c>
      <c r="CI679" t="s">
        <v>144</v>
      </c>
      <c r="CJ679" t="s">
        <v>114</v>
      </c>
      <c r="CK679" t="s">
        <v>109</v>
      </c>
      <c r="CL679" t="s">
        <v>114</v>
      </c>
      <c r="CM679" t="s">
        <v>109</v>
      </c>
      <c r="CN679">
        <v>2022</v>
      </c>
      <c r="CO679" s="1">
        <v>44676</v>
      </c>
      <c r="CP679" t="s">
        <v>7179</v>
      </c>
      <c r="CQ679">
        <v>4</v>
      </c>
      <c r="CR679">
        <v>18</v>
      </c>
      <c r="CS679" s="1">
        <v>44676</v>
      </c>
      <c r="CT679" t="s">
        <v>16355</v>
      </c>
      <c r="CU679" t="s">
        <v>8615</v>
      </c>
      <c r="CV679" t="s">
        <v>16291</v>
      </c>
      <c r="CW679" t="s">
        <v>16347</v>
      </c>
      <c r="CX679" t="s">
        <v>8065</v>
      </c>
      <c r="CY679" t="s">
        <v>8066</v>
      </c>
      <c r="CZ679" t="s">
        <v>9710</v>
      </c>
      <c r="DA679" t="s">
        <v>7223</v>
      </c>
      <c r="DB679" t="s">
        <v>5342</v>
      </c>
      <c r="DC679" t="s">
        <v>7185</v>
      </c>
      <c r="DD679" t="s">
        <v>4417</v>
      </c>
      <c r="DE679" t="s">
        <v>7198</v>
      </c>
      <c r="DF679" t="s">
        <v>7187</v>
      </c>
      <c r="DG679" t="s">
        <v>7267</v>
      </c>
      <c r="DH679" t="s">
        <v>110</v>
      </c>
      <c r="DI679" t="s">
        <v>110</v>
      </c>
      <c r="DJ679" t="s">
        <v>205</v>
      </c>
      <c r="DK679" t="s">
        <v>110</v>
      </c>
      <c r="DL679" t="s">
        <v>110</v>
      </c>
      <c r="DM679" t="s">
        <v>7189</v>
      </c>
      <c r="DN679" t="s">
        <v>57</v>
      </c>
      <c r="DO679" t="s">
        <v>7235</v>
      </c>
      <c r="DP679" t="s">
        <v>110</v>
      </c>
      <c r="DQ679" t="s">
        <v>110</v>
      </c>
      <c r="DR679" t="s">
        <v>7213</v>
      </c>
      <c r="DS679" t="s">
        <v>110</v>
      </c>
      <c r="DT679" t="s">
        <v>7576</v>
      </c>
      <c r="DU679" t="s">
        <v>4418</v>
      </c>
      <c r="DV679" t="s">
        <v>9738</v>
      </c>
      <c r="DW679" t="s">
        <v>9732</v>
      </c>
      <c r="DX679" t="s">
        <v>9739</v>
      </c>
    </row>
    <row r="680" spans="7:128">
      <c r="G680">
        <v>237</v>
      </c>
      <c r="H680" t="s">
        <v>109</v>
      </c>
      <c r="I680" t="s">
        <v>4419</v>
      </c>
      <c r="J680" s="131">
        <v>44676</v>
      </c>
      <c r="K680" t="s">
        <v>9740</v>
      </c>
      <c r="L680" t="s">
        <v>108</v>
      </c>
      <c r="M680" t="s">
        <v>124</v>
      </c>
      <c r="N680" t="s">
        <v>108</v>
      </c>
      <c r="O680" t="s">
        <v>510</v>
      </c>
      <c r="P680" t="s">
        <v>162</v>
      </c>
      <c r="Q680">
        <v>0.7</v>
      </c>
      <c r="R680">
        <v>0.7</v>
      </c>
      <c r="S680">
        <v>4.59</v>
      </c>
      <c r="T680">
        <v>5.4939999999999998</v>
      </c>
      <c r="U680" t="s">
        <v>109</v>
      </c>
      <c r="V680" t="s">
        <v>126</v>
      </c>
      <c r="W680" t="s">
        <v>928</v>
      </c>
      <c r="X680" t="s">
        <v>110</v>
      </c>
      <c r="Y680" t="s">
        <v>110</v>
      </c>
      <c r="Z680" t="s">
        <v>110</v>
      </c>
      <c r="AA680" t="s">
        <v>110</v>
      </c>
      <c r="AB680" t="s">
        <v>129</v>
      </c>
      <c r="AC680">
        <v>100</v>
      </c>
      <c r="AD680" t="s">
        <v>130</v>
      </c>
      <c r="AE680" t="s">
        <v>131</v>
      </c>
      <c r="AF680" t="s">
        <v>131</v>
      </c>
      <c r="AG680" t="s">
        <v>109</v>
      </c>
      <c r="AH680" s="18">
        <v>44680</v>
      </c>
      <c r="AI680" s="131">
        <v>44863</v>
      </c>
      <c r="AJ680" t="s">
        <v>133</v>
      </c>
      <c r="AK680" t="s">
        <v>3670</v>
      </c>
      <c r="AL680" t="s">
        <v>110</v>
      </c>
      <c r="AM680" t="s">
        <v>109</v>
      </c>
      <c r="AN680" s="131">
        <v>45776</v>
      </c>
      <c r="AO680" t="s">
        <v>132</v>
      </c>
      <c r="AP680" t="s">
        <v>109</v>
      </c>
      <c r="AQ680" t="s">
        <v>109</v>
      </c>
      <c r="AR680" t="s">
        <v>109</v>
      </c>
      <c r="AS680" t="s">
        <v>109</v>
      </c>
      <c r="AT680" t="s">
        <v>109</v>
      </c>
      <c r="AU680" t="s">
        <v>109</v>
      </c>
      <c r="AV680" t="s">
        <v>109</v>
      </c>
      <c r="AW680" t="s">
        <v>110</v>
      </c>
      <c r="AX680" t="s">
        <v>109</v>
      </c>
      <c r="AY680" t="s">
        <v>110</v>
      </c>
      <c r="AZ680" t="s">
        <v>109</v>
      </c>
      <c r="BA680" t="s">
        <v>136</v>
      </c>
      <c r="BB680" t="s">
        <v>109</v>
      </c>
      <c r="BC680" t="s">
        <v>110</v>
      </c>
      <c r="BD680" t="s">
        <v>110</v>
      </c>
      <c r="BE680" t="s">
        <v>110</v>
      </c>
      <c r="BF680" t="s">
        <v>110</v>
      </c>
      <c r="BG680" t="s">
        <v>110</v>
      </c>
      <c r="BH680" t="s">
        <v>110</v>
      </c>
      <c r="BI680" t="s">
        <v>110</v>
      </c>
      <c r="BJ680" t="s">
        <v>110</v>
      </c>
      <c r="BK680" t="s">
        <v>110</v>
      </c>
      <c r="BL680" t="s">
        <v>109</v>
      </c>
      <c r="BM680" t="s">
        <v>109</v>
      </c>
      <c r="BN680">
        <v>0</v>
      </c>
      <c r="BO680">
        <v>0</v>
      </c>
      <c r="BP680">
        <v>0</v>
      </c>
      <c r="BQ680" t="s">
        <v>109</v>
      </c>
      <c r="BR680" t="s">
        <v>109</v>
      </c>
      <c r="BS680"/>
      <c r="BT680" t="s">
        <v>3668</v>
      </c>
      <c r="BU680" t="s">
        <v>110</v>
      </c>
      <c r="BV680" t="s">
        <v>6267</v>
      </c>
      <c r="BW680" t="s">
        <v>141</v>
      </c>
      <c r="BX680" t="s">
        <v>140</v>
      </c>
      <c r="BY680" t="s">
        <v>5690</v>
      </c>
      <c r="BZ680" t="s">
        <v>110</v>
      </c>
      <c r="CA680" t="s">
        <v>109</v>
      </c>
      <c r="CB680" t="s">
        <v>142</v>
      </c>
      <c r="CC680" t="s">
        <v>5616</v>
      </c>
      <c r="CD680" t="s">
        <v>143</v>
      </c>
      <c r="CE680" t="s">
        <v>6268</v>
      </c>
      <c r="CF680"/>
      <c r="CG680" s="131">
        <v>44676</v>
      </c>
      <c r="CH680" t="s">
        <v>144</v>
      </c>
      <c r="CI680" t="s">
        <v>144</v>
      </c>
      <c r="CJ680" t="s">
        <v>114</v>
      </c>
      <c r="CK680" t="s">
        <v>109</v>
      </c>
      <c r="CL680" t="s">
        <v>109</v>
      </c>
      <c r="CM680" t="s">
        <v>109</v>
      </c>
      <c r="CN680">
        <v>2022</v>
      </c>
      <c r="CO680" s="1">
        <v>44676</v>
      </c>
      <c r="CP680" t="s">
        <v>7179</v>
      </c>
      <c r="CQ680">
        <v>4</v>
      </c>
      <c r="CR680">
        <v>18</v>
      </c>
      <c r="CS680" s="1">
        <v>44676</v>
      </c>
      <c r="CT680" t="s">
        <v>16355</v>
      </c>
      <c r="CU680" t="s">
        <v>8615</v>
      </c>
      <c r="CV680" t="s">
        <v>16291</v>
      </c>
      <c r="CW680" t="s">
        <v>16347</v>
      </c>
      <c r="CX680" t="s">
        <v>8065</v>
      </c>
      <c r="CY680" t="s">
        <v>8066</v>
      </c>
      <c r="CZ680" t="s">
        <v>9710</v>
      </c>
      <c r="DA680" t="s">
        <v>7184</v>
      </c>
      <c r="DB680" t="s">
        <v>114</v>
      </c>
      <c r="DC680" t="s">
        <v>7185</v>
      </c>
      <c r="DD680" t="s">
        <v>3671</v>
      </c>
      <c r="DE680" t="s">
        <v>7198</v>
      </c>
      <c r="DF680" t="s">
        <v>7187</v>
      </c>
      <c r="DG680" t="s">
        <v>7188</v>
      </c>
      <c r="DH680" t="s">
        <v>110</v>
      </c>
      <c r="DI680" t="s">
        <v>110</v>
      </c>
      <c r="DJ680" t="s">
        <v>130</v>
      </c>
      <c r="DK680" t="s">
        <v>110</v>
      </c>
      <c r="DL680" t="s">
        <v>4004</v>
      </c>
      <c r="DM680" t="s">
        <v>7189</v>
      </c>
      <c r="DN680" t="s">
        <v>7268</v>
      </c>
      <c r="DO680" t="s">
        <v>7642</v>
      </c>
      <c r="DP680" t="s">
        <v>110</v>
      </c>
      <c r="DQ680" t="s">
        <v>110</v>
      </c>
      <c r="DR680" t="s">
        <v>7192</v>
      </c>
      <c r="DS680" t="s">
        <v>7649</v>
      </c>
      <c r="DT680" t="s">
        <v>109</v>
      </c>
      <c r="DU680" t="s">
        <v>4420</v>
      </c>
      <c r="DV680" t="s">
        <v>9741</v>
      </c>
      <c r="DW680" t="s">
        <v>9732</v>
      </c>
      <c r="DX680" t="s">
        <v>9742</v>
      </c>
    </row>
    <row r="681" spans="7:128">
      <c r="G681">
        <v>236</v>
      </c>
      <c r="H681" t="s">
        <v>109</v>
      </c>
      <c r="I681" t="s">
        <v>4422</v>
      </c>
      <c r="J681" s="131">
        <v>44673</v>
      </c>
      <c r="K681" t="s">
        <v>6423</v>
      </c>
      <c r="L681" t="s">
        <v>108</v>
      </c>
      <c r="M681" t="s">
        <v>161</v>
      </c>
      <c r="N681" t="s">
        <v>108</v>
      </c>
      <c r="O681" t="s">
        <v>510</v>
      </c>
      <c r="P681" t="s">
        <v>162</v>
      </c>
      <c r="Q681">
        <v>2</v>
      </c>
      <c r="R681">
        <v>2</v>
      </c>
      <c r="S681">
        <v>13</v>
      </c>
      <c r="T681">
        <v>15.692</v>
      </c>
      <c r="U681" t="s">
        <v>109</v>
      </c>
      <c r="V681" t="s">
        <v>126</v>
      </c>
      <c r="W681" t="s">
        <v>928</v>
      </c>
      <c r="X681" t="s">
        <v>110</v>
      </c>
      <c r="Y681" t="s">
        <v>928</v>
      </c>
      <c r="Z681" t="s">
        <v>110</v>
      </c>
      <c r="AA681" t="s">
        <v>110</v>
      </c>
      <c r="AB681" t="s">
        <v>129</v>
      </c>
      <c r="AC681"/>
      <c r="AD681" t="s">
        <v>180</v>
      </c>
      <c r="AE681" t="s">
        <v>131</v>
      </c>
      <c r="AF681" t="s">
        <v>131</v>
      </c>
      <c r="AG681" t="s">
        <v>109</v>
      </c>
      <c r="AH681" s="18">
        <v>44678</v>
      </c>
      <c r="AI681" s="131">
        <v>44861</v>
      </c>
      <c r="AJ681" t="s">
        <v>430</v>
      </c>
      <c r="AK681" t="s">
        <v>4423</v>
      </c>
      <c r="AL681" t="s">
        <v>110</v>
      </c>
      <c r="AM681" t="s">
        <v>109</v>
      </c>
      <c r="AN681" s="131">
        <v>45774</v>
      </c>
      <c r="AO681" t="s">
        <v>132</v>
      </c>
      <c r="AP681" t="s">
        <v>109</v>
      </c>
      <c r="AQ681" t="s">
        <v>109</v>
      </c>
      <c r="AR681" t="s">
        <v>109</v>
      </c>
      <c r="AS681" t="s">
        <v>109</v>
      </c>
      <c r="AT681" t="s">
        <v>109</v>
      </c>
      <c r="AU681" t="s">
        <v>109</v>
      </c>
      <c r="AV681" t="s">
        <v>109</v>
      </c>
      <c r="AW681" t="s">
        <v>110</v>
      </c>
      <c r="AX681" t="s">
        <v>109</v>
      </c>
      <c r="AY681" t="s">
        <v>110</v>
      </c>
      <c r="AZ681" t="s">
        <v>109</v>
      </c>
      <c r="BA681" t="s">
        <v>136</v>
      </c>
      <c r="BB681" t="s">
        <v>109</v>
      </c>
      <c r="BC681" t="s">
        <v>110</v>
      </c>
      <c r="BD681" t="s">
        <v>110</v>
      </c>
      <c r="BE681" t="s">
        <v>110</v>
      </c>
      <c r="BF681" t="s">
        <v>110</v>
      </c>
      <c r="BG681" t="s">
        <v>110</v>
      </c>
      <c r="BH681" t="s">
        <v>110</v>
      </c>
      <c r="BI681" t="s">
        <v>226</v>
      </c>
      <c r="BJ681" t="s">
        <v>110</v>
      </c>
      <c r="BK681" t="s">
        <v>7222</v>
      </c>
      <c r="BL681" t="s">
        <v>109</v>
      </c>
      <c r="BM681" t="s">
        <v>109</v>
      </c>
      <c r="BN681">
        <v>0</v>
      </c>
      <c r="BO681">
        <v>0</v>
      </c>
      <c r="BP681">
        <v>0</v>
      </c>
      <c r="BQ681" t="s">
        <v>109</v>
      </c>
      <c r="BR681" t="s">
        <v>109</v>
      </c>
      <c r="BS681"/>
      <c r="BT681" t="s">
        <v>4421</v>
      </c>
      <c r="BU681" t="s">
        <v>110</v>
      </c>
      <c r="BV681" t="s">
        <v>6423</v>
      </c>
      <c r="BW681" t="s">
        <v>141</v>
      </c>
      <c r="BX681" t="s">
        <v>5362</v>
      </c>
      <c r="BY681" t="s">
        <v>5366</v>
      </c>
      <c r="BZ681" t="s">
        <v>5743</v>
      </c>
      <c r="CA681" t="s">
        <v>109</v>
      </c>
      <c r="CB681" t="s">
        <v>580</v>
      </c>
      <c r="CC681" t="s">
        <v>109</v>
      </c>
      <c r="CD681" t="s">
        <v>5492</v>
      </c>
      <c r="CE681" t="s">
        <v>110</v>
      </c>
      <c r="CF681"/>
      <c r="CG681" s="131">
        <v>44344</v>
      </c>
      <c r="CH681" t="s">
        <v>558</v>
      </c>
      <c r="CI681" t="s">
        <v>558</v>
      </c>
      <c r="CJ681" t="s">
        <v>114</v>
      </c>
      <c r="CK681" t="s">
        <v>109</v>
      </c>
      <c r="CL681" t="s">
        <v>109</v>
      </c>
      <c r="CM681" t="s">
        <v>109</v>
      </c>
      <c r="CN681">
        <v>2022</v>
      </c>
      <c r="CO681" s="1">
        <v>44673</v>
      </c>
      <c r="CP681" t="s">
        <v>110</v>
      </c>
      <c r="CQ681">
        <v>4</v>
      </c>
      <c r="CR681">
        <v>17</v>
      </c>
      <c r="CS681" s="1">
        <v>44669</v>
      </c>
      <c r="CT681" t="s">
        <v>16356</v>
      </c>
      <c r="CU681" t="s">
        <v>8615</v>
      </c>
      <c r="CV681" t="s">
        <v>16291</v>
      </c>
      <c r="CW681" t="s">
        <v>16347</v>
      </c>
      <c r="CX681" t="s">
        <v>8065</v>
      </c>
      <c r="CY681" t="s">
        <v>8090</v>
      </c>
      <c r="CZ681" t="s">
        <v>9710</v>
      </c>
      <c r="DA681" t="s">
        <v>7184</v>
      </c>
      <c r="DB681" t="s">
        <v>5342</v>
      </c>
      <c r="DC681" t="s">
        <v>7185</v>
      </c>
      <c r="DD681" t="s">
        <v>4424</v>
      </c>
      <c r="DE681" t="s">
        <v>7198</v>
      </c>
      <c r="DF681" t="s">
        <v>7187</v>
      </c>
      <c r="DG681" t="s">
        <v>7188</v>
      </c>
      <c r="DH681" t="s">
        <v>110</v>
      </c>
      <c r="DI681" t="s">
        <v>4421</v>
      </c>
      <c r="DJ681" t="s">
        <v>180</v>
      </c>
      <c r="DK681" t="s">
        <v>110</v>
      </c>
      <c r="DL681" t="s">
        <v>110</v>
      </c>
      <c r="DM681" t="s">
        <v>7189</v>
      </c>
      <c r="DN681" t="s">
        <v>57</v>
      </c>
      <c r="DO681" t="s">
        <v>7537</v>
      </c>
      <c r="DP681" t="s">
        <v>110</v>
      </c>
      <c r="DQ681" t="s">
        <v>110</v>
      </c>
      <c r="DR681" t="s">
        <v>7213</v>
      </c>
      <c r="DS681" t="s">
        <v>110</v>
      </c>
      <c r="DT681" t="s">
        <v>109</v>
      </c>
      <c r="DU681" t="s">
        <v>4425</v>
      </c>
      <c r="DV681" t="s">
        <v>9743</v>
      </c>
      <c r="DW681" t="s">
        <v>9744</v>
      </c>
      <c r="DX681" t="s">
        <v>9745</v>
      </c>
    </row>
    <row r="682" spans="7:128">
      <c r="G682">
        <v>235</v>
      </c>
      <c r="H682" t="s">
        <v>109</v>
      </c>
      <c r="I682" t="s">
        <v>4429</v>
      </c>
      <c r="J682" s="131">
        <v>44673</v>
      </c>
      <c r="K682" t="s">
        <v>6786</v>
      </c>
      <c r="L682" t="s">
        <v>108</v>
      </c>
      <c r="M682" t="s">
        <v>124</v>
      </c>
      <c r="N682" t="s">
        <v>108</v>
      </c>
      <c r="O682" t="s">
        <v>510</v>
      </c>
      <c r="P682" t="s">
        <v>162</v>
      </c>
      <c r="Q682">
        <v>1</v>
      </c>
      <c r="R682">
        <v>1</v>
      </c>
      <c r="S682">
        <v>6.5</v>
      </c>
      <c r="T682">
        <v>7.8460000000000001</v>
      </c>
      <c r="U682" t="s">
        <v>109</v>
      </c>
      <c r="V682" t="s">
        <v>126</v>
      </c>
      <c r="W682" t="s">
        <v>334</v>
      </c>
      <c r="X682" t="s">
        <v>110</v>
      </c>
      <c r="Y682" t="s">
        <v>110</v>
      </c>
      <c r="Z682" t="s">
        <v>110</v>
      </c>
      <c r="AA682" t="s">
        <v>110</v>
      </c>
      <c r="AB682" t="s">
        <v>129</v>
      </c>
      <c r="AC682">
        <v>99.995000000000005</v>
      </c>
      <c r="AD682" t="s">
        <v>180</v>
      </c>
      <c r="AE682" t="s">
        <v>832</v>
      </c>
      <c r="AF682" t="s">
        <v>832</v>
      </c>
      <c r="AG682" t="s">
        <v>109</v>
      </c>
      <c r="AH682" s="18">
        <v>44658</v>
      </c>
      <c r="AI682" s="131">
        <v>44841</v>
      </c>
      <c r="AJ682" t="s">
        <v>167</v>
      </c>
      <c r="AK682" t="s">
        <v>1371</v>
      </c>
      <c r="AL682" t="s">
        <v>110</v>
      </c>
      <c r="AM682" t="s">
        <v>109</v>
      </c>
      <c r="AN682" s="131">
        <v>45754</v>
      </c>
      <c r="AO682" t="s">
        <v>132</v>
      </c>
      <c r="AP682" t="s">
        <v>109</v>
      </c>
      <c r="AQ682" t="s">
        <v>109</v>
      </c>
      <c r="AR682" t="s">
        <v>109</v>
      </c>
      <c r="AS682" t="s">
        <v>109</v>
      </c>
      <c r="AT682" t="s">
        <v>109</v>
      </c>
      <c r="AU682" t="s">
        <v>109</v>
      </c>
      <c r="AV682" t="s">
        <v>109</v>
      </c>
      <c r="AW682" t="s">
        <v>110</v>
      </c>
      <c r="AX682" t="s">
        <v>109</v>
      </c>
      <c r="AY682" t="s">
        <v>110</v>
      </c>
      <c r="AZ682" t="s">
        <v>109</v>
      </c>
      <c r="BA682" t="s">
        <v>136</v>
      </c>
      <c r="BB682" t="s">
        <v>109</v>
      </c>
      <c r="BC682" t="s">
        <v>110</v>
      </c>
      <c r="BD682" t="s">
        <v>110</v>
      </c>
      <c r="BE682" t="s">
        <v>110</v>
      </c>
      <c r="BF682" t="s">
        <v>110</v>
      </c>
      <c r="BG682" t="s">
        <v>110</v>
      </c>
      <c r="BH682" t="s">
        <v>110</v>
      </c>
      <c r="BI682" t="s">
        <v>110</v>
      </c>
      <c r="BJ682" t="s">
        <v>110</v>
      </c>
      <c r="BK682" t="s">
        <v>110</v>
      </c>
      <c r="BL682" t="s">
        <v>109</v>
      </c>
      <c r="BM682" t="s">
        <v>109</v>
      </c>
      <c r="BN682">
        <v>0</v>
      </c>
      <c r="BO682">
        <v>0</v>
      </c>
      <c r="BP682">
        <v>0</v>
      </c>
      <c r="BQ682" t="s">
        <v>109</v>
      </c>
      <c r="BR682" t="s">
        <v>109</v>
      </c>
      <c r="BS682"/>
      <c r="BT682" t="s">
        <v>1368</v>
      </c>
      <c r="BU682" t="s">
        <v>110</v>
      </c>
      <c r="BV682" t="s">
        <v>6786</v>
      </c>
      <c r="BW682" t="s">
        <v>141</v>
      </c>
      <c r="BX682" t="s">
        <v>140</v>
      </c>
      <c r="BY682" t="s">
        <v>5677</v>
      </c>
      <c r="BZ682" t="s">
        <v>110</v>
      </c>
      <c r="CA682" t="s">
        <v>109</v>
      </c>
      <c r="CB682" t="s">
        <v>294</v>
      </c>
      <c r="CC682" t="s">
        <v>5686</v>
      </c>
      <c r="CD682" t="s">
        <v>6210</v>
      </c>
      <c r="CE682" t="s">
        <v>110</v>
      </c>
      <c r="CF682"/>
      <c r="CG682" s="131">
        <v>42544</v>
      </c>
      <c r="CH682" t="s">
        <v>144</v>
      </c>
      <c r="CI682" t="s">
        <v>144</v>
      </c>
      <c r="CJ682" t="s">
        <v>114</v>
      </c>
      <c r="CK682" t="s">
        <v>109</v>
      </c>
      <c r="CL682" t="s">
        <v>109</v>
      </c>
      <c r="CM682" t="s">
        <v>109</v>
      </c>
      <c r="CN682">
        <v>2022</v>
      </c>
      <c r="CO682" s="1">
        <v>44673</v>
      </c>
      <c r="CP682" t="s">
        <v>7179</v>
      </c>
      <c r="CQ682">
        <v>4</v>
      </c>
      <c r="CR682">
        <v>17</v>
      </c>
      <c r="CS682" s="1">
        <v>44669</v>
      </c>
      <c r="CT682" t="s">
        <v>16356</v>
      </c>
      <c r="CU682" t="s">
        <v>8615</v>
      </c>
      <c r="CV682" t="s">
        <v>16291</v>
      </c>
      <c r="CW682" t="s">
        <v>16347</v>
      </c>
      <c r="CX682" t="s">
        <v>8065</v>
      </c>
      <c r="CY682" t="s">
        <v>8090</v>
      </c>
      <c r="CZ682" t="s">
        <v>9710</v>
      </c>
      <c r="DA682" t="s">
        <v>7184</v>
      </c>
      <c r="DB682" t="s">
        <v>5342</v>
      </c>
      <c r="DC682" t="s">
        <v>7185</v>
      </c>
      <c r="DD682" t="s">
        <v>4427</v>
      </c>
      <c r="DE682" t="s">
        <v>7198</v>
      </c>
      <c r="DF682" t="s">
        <v>7187</v>
      </c>
      <c r="DG682" t="s">
        <v>7188</v>
      </c>
      <c r="DH682" t="s">
        <v>110</v>
      </c>
      <c r="DI682" t="s">
        <v>1368</v>
      </c>
      <c r="DJ682" t="s">
        <v>180</v>
      </c>
      <c r="DK682" t="s">
        <v>110</v>
      </c>
      <c r="DL682" t="s">
        <v>110</v>
      </c>
      <c r="DM682" t="s">
        <v>7189</v>
      </c>
      <c r="DN682" t="s">
        <v>57</v>
      </c>
      <c r="DO682" t="s">
        <v>7328</v>
      </c>
      <c r="DP682" t="s">
        <v>110</v>
      </c>
      <c r="DQ682" t="s">
        <v>110</v>
      </c>
      <c r="DR682" t="s">
        <v>7213</v>
      </c>
      <c r="DS682" t="s">
        <v>110</v>
      </c>
      <c r="DT682" t="s">
        <v>109</v>
      </c>
      <c r="DU682" t="s">
        <v>4430</v>
      </c>
      <c r="DV682" t="s">
        <v>9746</v>
      </c>
      <c r="DW682" t="s">
        <v>9744</v>
      </c>
      <c r="DX682" t="s">
        <v>9747</v>
      </c>
    </row>
    <row r="683" spans="7:128">
      <c r="G683">
        <v>234</v>
      </c>
      <c r="H683" t="s">
        <v>109</v>
      </c>
      <c r="I683" t="s">
        <v>4426</v>
      </c>
      <c r="J683" s="131">
        <v>44673</v>
      </c>
      <c r="K683" t="s">
        <v>9748</v>
      </c>
      <c r="L683" t="s">
        <v>108</v>
      </c>
      <c r="M683" t="s">
        <v>124</v>
      </c>
      <c r="N683" t="s">
        <v>108</v>
      </c>
      <c r="O683" t="s">
        <v>510</v>
      </c>
      <c r="P683" t="s">
        <v>162</v>
      </c>
      <c r="Q683">
        <v>1.2</v>
      </c>
      <c r="R683">
        <v>1.2</v>
      </c>
      <c r="S683">
        <v>7.8</v>
      </c>
      <c r="T683">
        <v>9.4149999999999991</v>
      </c>
      <c r="U683" t="s">
        <v>109</v>
      </c>
      <c r="V683" t="s">
        <v>126</v>
      </c>
      <c r="W683" t="s">
        <v>700</v>
      </c>
      <c r="X683" t="s">
        <v>110</v>
      </c>
      <c r="Y683" t="s">
        <v>110</v>
      </c>
      <c r="Z683" t="s">
        <v>110</v>
      </c>
      <c r="AA683" t="s">
        <v>110</v>
      </c>
      <c r="AB683" t="s">
        <v>129</v>
      </c>
      <c r="AC683">
        <v>100</v>
      </c>
      <c r="AD683" t="s">
        <v>309</v>
      </c>
      <c r="AE683" t="s">
        <v>832</v>
      </c>
      <c r="AF683" t="s">
        <v>832</v>
      </c>
      <c r="AG683" t="s">
        <v>109</v>
      </c>
      <c r="AH683" s="18">
        <v>44678</v>
      </c>
      <c r="AI683" s="131">
        <v>44861</v>
      </c>
      <c r="AJ683" t="s">
        <v>167</v>
      </c>
      <c r="AK683" t="s">
        <v>1371</v>
      </c>
      <c r="AL683" t="s">
        <v>110</v>
      </c>
      <c r="AM683" t="s">
        <v>109</v>
      </c>
      <c r="AN683" s="131">
        <v>45774</v>
      </c>
      <c r="AO683" t="s">
        <v>132</v>
      </c>
      <c r="AP683" t="s">
        <v>109</v>
      </c>
      <c r="AQ683" t="s">
        <v>109</v>
      </c>
      <c r="AR683" t="s">
        <v>109</v>
      </c>
      <c r="AS683" t="s">
        <v>109</v>
      </c>
      <c r="AT683" t="s">
        <v>109</v>
      </c>
      <c r="AU683" t="s">
        <v>109</v>
      </c>
      <c r="AV683" t="s">
        <v>109</v>
      </c>
      <c r="AW683" t="s">
        <v>110</v>
      </c>
      <c r="AX683" t="s">
        <v>109</v>
      </c>
      <c r="AY683" t="s">
        <v>110</v>
      </c>
      <c r="AZ683" t="s">
        <v>109</v>
      </c>
      <c r="BA683" t="s">
        <v>136</v>
      </c>
      <c r="BB683" t="s">
        <v>109</v>
      </c>
      <c r="BC683" t="s">
        <v>110</v>
      </c>
      <c r="BD683" t="s">
        <v>110</v>
      </c>
      <c r="BE683" t="s">
        <v>110</v>
      </c>
      <c r="BF683" t="s">
        <v>110</v>
      </c>
      <c r="BG683" t="s">
        <v>110</v>
      </c>
      <c r="BH683" t="s">
        <v>110</v>
      </c>
      <c r="BI683" t="s">
        <v>110</v>
      </c>
      <c r="BJ683" t="s">
        <v>110</v>
      </c>
      <c r="BK683" t="s">
        <v>110</v>
      </c>
      <c r="BL683" t="s">
        <v>109</v>
      </c>
      <c r="BM683" t="s">
        <v>109</v>
      </c>
      <c r="BN683">
        <v>0</v>
      </c>
      <c r="BO683">
        <v>0</v>
      </c>
      <c r="BP683">
        <v>0</v>
      </c>
      <c r="BQ683" t="s">
        <v>109</v>
      </c>
      <c r="BR683" t="s">
        <v>109</v>
      </c>
      <c r="BS683"/>
      <c r="BT683" t="s">
        <v>1368</v>
      </c>
      <c r="BU683" t="s">
        <v>8320</v>
      </c>
      <c r="BV683" t="s">
        <v>6786</v>
      </c>
      <c r="BW683" t="s">
        <v>141</v>
      </c>
      <c r="BX683" t="s">
        <v>140</v>
      </c>
      <c r="BY683" t="s">
        <v>5677</v>
      </c>
      <c r="BZ683" t="s">
        <v>110</v>
      </c>
      <c r="CA683" t="s">
        <v>109</v>
      </c>
      <c r="CB683" t="s">
        <v>294</v>
      </c>
      <c r="CC683" t="s">
        <v>5686</v>
      </c>
      <c r="CD683" t="s">
        <v>6210</v>
      </c>
      <c r="CE683" t="s">
        <v>110</v>
      </c>
      <c r="CF683"/>
      <c r="CG683" s="131">
        <v>42544</v>
      </c>
      <c r="CH683" t="s">
        <v>144</v>
      </c>
      <c r="CI683" t="s">
        <v>144</v>
      </c>
      <c r="CJ683" t="s">
        <v>114</v>
      </c>
      <c r="CK683" t="s">
        <v>109</v>
      </c>
      <c r="CL683" t="s">
        <v>109</v>
      </c>
      <c r="CM683" t="s">
        <v>109</v>
      </c>
      <c r="CN683">
        <v>2022</v>
      </c>
      <c r="CO683" s="1">
        <v>44673</v>
      </c>
      <c r="CP683" t="s">
        <v>7179</v>
      </c>
      <c r="CQ683">
        <v>4</v>
      </c>
      <c r="CR683">
        <v>17</v>
      </c>
      <c r="CS683" s="1">
        <v>44669</v>
      </c>
      <c r="CT683" t="s">
        <v>16356</v>
      </c>
      <c r="CU683" t="s">
        <v>8615</v>
      </c>
      <c r="CV683" t="s">
        <v>16291</v>
      </c>
      <c r="CW683" t="s">
        <v>16347</v>
      </c>
      <c r="CX683" t="s">
        <v>8065</v>
      </c>
      <c r="CY683" t="s">
        <v>8090</v>
      </c>
      <c r="CZ683" t="s">
        <v>9710</v>
      </c>
      <c r="DA683" t="s">
        <v>7184</v>
      </c>
      <c r="DB683" t="s">
        <v>5342</v>
      </c>
      <c r="DC683" t="s">
        <v>7185</v>
      </c>
      <c r="DD683" t="s">
        <v>4427</v>
      </c>
      <c r="DE683" t="s">
        <v>7198</v>
      </c>
      <c r="DF683" t="s">
        <v>7187</v>
      </c>
      <c r="DG683" t="s">
        <v>7188</v>
      </c>
      <c r="DH683" t="s">
        <v>110</v>
      </c>
      <c r="DI683" t="s">
        <v>1368</v>
      </c>
      <c r="DJ683" t="s">
        <v>130</v>
      </c>
      <c r="DK683" t="s">
        <v>110</v>
      </c>
      <c r="DL683" t="s">
        <v>3802</v>
      </c>
      <c r="DM683" t="s">
        <v>7189</v>
      </c>
      <c r="DN683" t="s">
        <v>57</v>
      </c>
      <c r="DO683" t="s">
        <v>8161</v>
      </c>
      <c r="DP683" t="s">
        <v>110</v>
      </c>
      <c r="DQ683" t="s">
        <v>110</v>
      </c>
      <c r="DR683" t="s">
        <v>7192</v>
      </c>
      <c r="DS683" t="s">
        <v>7259</v>
      </c>
      <c r="DT683" t="s">
        <v>109</v>
      </c>
      <c r="DU683" t="s">
        <v>4428</v>
      </c>
      <c r="DV683" t="s">
        <v>9746</v>
      </c>
      <c r="DW683" t="s">
        <v>9744</v>
      </c>
      <c r="DX683" t="s">
        <v>9749</v>
      </c>
    </row>
    <row r="684" spans="7:128">
      <c r="G684">
        <v>233</v>
      </c>
      <c r="H684" t="s">
        <v>109</v>
      </c>
      <c r="I684" t="s">
        <v>4431</v>
      </c>
      <c r="J684" s="131">
        <v>44673</v>
      </c>
      <c r="K684" t="s">
        <v>7590</v>
      </c>
      <c r="L684" t="s">
        <v>108</v>
      </c>
      <c r="M684" t="s">
        <v>124</v>
      </c>
      <c r="N684" t="s">
        <v>108</v>
      </c>
      <c r="O684" t="s">
        <v>510</v>
      </c>
      <c r="P684" t="s">
        <v>162</v>
      </c>
      <c r="Q684">
        <v>0.44</v>
      </c>
      <c r="R684">
        <v>0.44</v>
      </c>
      <c r="S684">
        <v>2.86</v>
      </c>
      <c r="T684">
        <v>3.452</v>
      </c>
      <c r="U684" t="s">
        <v>109</v>
      </c>
      <c r="V684" t="s">
        <v>126</v>
      </c>
      <c r="W684" t="s">
        <v>700</v>
      </c>
      <c r="X684" t="s">
        <v>110</v>
      </c>
      <c r="Y684" t="s">
        <v>110</v>
      </c>
      <c r="Z684" t="s">
        <v>110</v>
      </c>
      <c r="AA684" t="s">
        <v>110</v>
      </c>
      <c r="AB684" t="s">
        <v>129</v>
      </c>
      <c r="AC684">
        <v>100</v>
      </c>
      <c r="AD684" t="s">
        <v>309</v>
      </c>
      <c r="AE684" t="s">
        <v>832</v>
      </c>
      <c r="AF684" t="s">
        <v>832</v>
      </c>
      <c r="AG684" t="s">
        <v>109</v>
      </c>
      <c r="AH684" s="18">
        <v>44678</v>
      </c>
      <c r="AI684" s="131">
        <v>44861</v>
      </c>
      <c r="AJ684" t="s">
        <v>167</v>
      </c>
      <c r="AK684" t="s">
        <v>1371</v>
      </c>
      <c r="AL684" t="s">
        <v>110</v>
      </c>
      <c r="AM684" t="s">
        <v>109</v>
      </c>
      <c r="AN684" s="131">
        <v>45774</v>
      </c>
      <c r="AO684" t="s">
        <v>132</v>
      </c>
      <c r="AP684" t="s">
        <v>109</v>
      </c>
      <c r="AQ684" t="s">
        <v>109</v>
      </c>
      <c r="AR684" t="s">
        <v>109</v>
      </c>
      <c r="AS684" t="s">
        <v>109</v>
      </c>
      <c r="AT684" t="s">
        <v>109</v>
      </c>
      <c r="AU684" t="s">
        <v>109</v>
      </c>
      <c r="AV684" t="s">
        <v>109</v>
      </c>
      <c r="AW684" t="s">
        <v>110</v>
      </c>
      <c r="AX684" t="s">
        <v>109</v>
      </c>
      <c r="AY684" t="s">
        <v>110</v>
      </c>
      <c r="AZ684" t="s">
        <v>109</v>
      </c>
      <c r="BA684" t="s">
        <v>136</v>
      </c>
      <c r="BB684" t="s">
        <v>109</v>
      </c>
      <c r="BC684" t="s">
        <v>110</v>
      </c>
      <c r="BD684" t="s">
        <v>110</v>
      </c>
      <c r="BE684" t="s">
        <v>110</v>
      </c>
      <c r="BF684" t="s">
        <v>110</v>
      </c>
      <c r="BG684" t="s">
        <v>110</v>
      </c>
      <c r="BH684" t="s">
        <v>110</v>
      </c>
      <c r="BI684" t="s">
        <v>110</v>
      </c>
      <c r="BJ684" t="s">
        <v>110</v>
      </c>
      <c r="BK684" t="s">
        <v>110</v>
      </c>
      <c r="BL684" t="s">
        <v>109</v>
      </c>
      <c r="BM684" t="s">
        <v>109</v>
      </c>
      <c r="BN684">
        <v>0</v>
      </c>
      <c r="BO684">
        <v>0</v>
      </c>
      <c r="BP684">
        <v>0</v>
      </c>
      <c r="BQ684" t="s">
        <v>109</v>
      </c>
      <c r="BR684" t="s">
        <v>109</v>
      </c>
      <c r="BS684"/>
      <c r="BT684" t="s">
        <v>1368</v>
      </c>
      <c r="BU684" t="s">
        <v>7178</v>
      </c>
      <c r="BV684" t="s">
        <v>6786</v>
      </c>
      <c r="BW684" t="s">
        <v>141</v>
      </c>
      <c r="BX684" t="s">
        <v>140</v>
      </c>
      <c r="BY684" t="s">
        <v>5677</v>
      </c>
      <c r="BZ684" t="s">
        <v>110</v>
      </c>
      <c r="CA684" t="s">
        <v>109</v>
      </c>
      <c r="CB684" t="s">
        <v>294</v>
      </c>
      <c r="CC684" t="s">
        <v>5686</v>
      </c>
      <c r="CD684" t="s">
        <v>6210</v>
      </c>
      <c r="CE684" t="s">
        <v>110</v>
      </c>
      <c r="CF684"/>
      <c r="CG684" s="131">
        <v>42544</v>
      </c>
      <c r="CH684" t="s">
        <v>144</v>
      </c>
      <c r="CI684" t="s">
        <v>144</v>
      </c>
      <c r="CJ684" t="s">
        <v>114</v>
      </c>
      <c r="CK684" t="s">
        <v>109</v>
      </c>
      <c r="CL684" t="s">
        <v>109</v>
      </c>
      <c r="CM684" t="s">
        <v>109</v>
      </c>
      <c r="CN684">
        <v>2022</v>
      </c>
      <c r="CO684" s="1">
        <v>44673</v>
      </c>
      <c r="CP684" t="s">
        <v>7179</v>
      </c>
      <c r="CQ684">
        <v>4</v>
      </c>
      <c r="CR684">
        <v>17</v>
      </c>
      <c r="CS684" s="1">
        <v>44669</v>
      </c>
      <c r="CT684" t="s">
        <v>16356</v>
      </c>
      <c r="CU684" t="s">
        <v>8615</v>
      </c>
      <c r="CV684" t="s">
        <v>16291</v>
      </c>
      <c r="CW684" t="s">
        <v>16347</v>
      </c>
      <c r="CX684" t="s">
        <v>8065</v>
      </c>
      <c r="CY684" t="s">
        <v>8090</v>
      </c>
      <c r="CZ684" t="s">
        <v>9710</v>
      </c>
      <c r="DA684" t="s">
        <v>7184</v>
      </c>
      <c r="DB684" t="s">
        <v>5342</v>
      </c>
      <c r="DC684" t="s">
        <v>7185</v>
      </c>
      <c r="DD684" t="s">
        <v>4427</v>
      </c>
      <c r="DE684" t="s">
        <v>7198</v>
      </c>
      <c r="DF684" t="s">
        <v>7187</v>
      </c>
      <c r="DG684" t="s">
        <v>7188</v>
      </c>
      <c r="DH684" t="s">
        <v>110</v>
      </c>
      <c r="DI684" t="s">
        <v>1368</v>
      </c>
      <c r="DJ684" t="s">
        <v>130</v>
      </c>
      <c r="DK684" t="s">
        <v>110</v>
      </c>
      <c r="DL684" t="s">
        <v>303</v>
      </c>
      <c r="DM684" t="s">
        <v>7189</v>
      </c>
      <c r="DN684" t="s">
        <v>7268</v>
      </c>
      <c r="DO684" t="s">
        <v>9750</v>
      </c>
      <c r="DP684" t="s">
        <v>110</v>
      </c>
      <c r="DQ684" t="s">
        <v>110</v>
      </c>
      <c r="DR684" t="s">
        <v>7192</v>
      </c>
      <c r="DS684" t="s">
        <v>7193</v>
      </c>
      <c r="DT684" t="s">
        <v>109</v>
      </c>
      <c r="DU684" t="s">
        <v>4432</v>
      </c>
      <c r="DV684" t="s">
        <v>9746</v>
      </c>
      <c r="DW684" t="s">
        <v>9744</v>
      </c>
      <c r="DX684" t="s">
        <v>9749</v>
      </c>
    </row>
    <row r="685" spans="7:128">
      <c r="G685">
        <v>232</v>
      </c>
      <c r="H685" t="s">
        <v>109</v>
      </c>
      <c r="I685" t="s">
        <v>4433</v>
      </c>
      <c r="J685" s="131">
        <v>44673</v>
      </c>
      <c r="K685" t="s">
        <v>6599</v>
      </c>
      <c r="L685" t="s">
        <v>4030</v>
      </c>
      <c r="M685" t="s">
        <v>124</v>
      </c>
      <c r="N685" t="s">
        <v>108</v>
      </c>
      <c r="O685" t="s">
        <v>510</v>
      </c>
      <c r="P685" t="s">
        <v>162</v>
      </c>
      <c r="Q685">
        <v>0.6</v>
      </c>
      <c r="R685">
        <v>0.6</v>
      </c>
      <c r="S685">
        <v>3.9</v>
      </c>
      <c r="T685">
        <v>4.7080000000000002</v>
      </c>
      <c r="U685" t="s">
        <v>109</v>
      </c>
      <c r="V685" t="s">
        <v>149</v>
      </c>
      <c r="W685" t="s">
        <v>1310</v>
      </c>
      <c r="X685" t="s">
        <v>110</v>
      </c>
      <c r="Y685" t="s">
        <v>110</v>
      </c>
      <c r="Z685" t="s">
        <v>110</v>
      </c>
      <c r="AA685" t="s">
        <v>110</v>
      </c>
      <c r="AB685" t="s">
        <v>129</v>
      </c>
      <c r="AC685">
        <v>100</v>
      </c>
      <c r="AD685" t="s">
        <v>180</v>
      </c>
      <c r="AE685" t="s">
        <v>131</v>
      </c>
      <c r="AF685" t="s">
        <v>131</v>
      </c>
      <c r="AG685" t="s">
        <v>109</v>
      </c>
      <c r="AH685" s="18">
        <v>44678</v>
      </c>
      <c r="AI685" s="131">
        <v>45042</v>
      </c>
      <c r="AJ685" t="s">
        <v>167</v>
      </c>
      <c r="AK685" t="s">
        <v>2316</v>
      </c>
      <c r="AL685" t="s">
        <v>110</v>
      </c>
      <c r="AM685" t="s">
        <v>109</v>
      </c>
      <c r="AN685" s="131">
        <v>45042</v>
      </c>
      <c r="AO685" t="s">
        <v>110</v>
      </c>
      <c r="AP685" t="s">
        <v>109</v>
      </c>
      <c r="AQ685" t="s">
        <v>109</v>
      </c>
      <c r="AR685" t="s">
        <v>109</v>
      </c>
      <c r="AS685" t="s">
        <v>109</v>
      </c>
      <c r="AT685" t="s">
        <v>109</v>
      </c>
      <c r="AU685" t="s">
        <v>109</v>
      </c>
      <c r="AV685" t="s">
        <v>182</v>
      </c>
      <c r="AW685" t="s">
        <v>110</v>
      </c>
      <c r="AX685" t="s">
        <v>109</v>
      </c>
      <c r="AY685" t="s">
        <v>110</v>
      </c>
      <c r="AZ685" t="s">
        <v>109</v>
      </c>
      <c r="BA685" t="s">
        <v>136</v>
      </c>
      <c r="BB685" t="s">
        <v>109</v>
      </c>
      <c r="BC685" t="s">
        <v>110</v>
      </c>
      <c r="BD685" t="s">
        <v>110</v>
      </c>
      <c r="BE685" t="s">
        <v>110</v>
      </c>
      <c r="BF685" t="s">
        <v>110</v>
      </c>
      <c r="BG685" t="s">
        <v>110</v>
      </c>
      <c r="BH685" t="s">
        <v>110</v>
      </c>
      <c r="BI685" t="s">
        <v>110</v>
      </c>
      <c r="BJ685" t="s">
        <v>110</v>
      </c>
      <c r="BK685" t="s">
        <v>110</v>
      </c>
      <c r="BL685" t="s">
        <v>109</v>
      </c>
      <c r="BM685" t="s">
        <v>109</v>
      </c>
      <c r="BN685">
        <v>0</v>
      </c>
      <c r="BO685">
        <v>0</v>
      </c>
      <c r="BP685">
        <v>0</v>
      </c>
      <c r="BQ685" t="s">
        <v>109</v>
      </c>
      <c r="BR685" t="s">
        <v>109</v>
      </c>
      <c r="BS685"/>
      <c r="BT685" t="s">
        <v>2314</v>
      </c>
      <c r="BU685" t="s">
        <v>110</v>
      </c>
      <c r="BV685" t="s">
        <v>6599</v>
      </c>
      <c r="BW685" t="s">
        <v>141</v>
      </c>
      <c r="BX685" t="s">
        <v>140</v>
      </c>
      <c r="BY685" t="s">
        <v>5690</v>
      </c>
      <c r="BZ685" t="s">
        <v>110</v>
      </c>
      <c r="CA685" t="s">
        <v>109</v>
      </c>
      <c r="CB685" t="s">
        <v>6059</v>
      </c>
      <c r="CC685" t="s">
        <v>5615</v>
      </c>
      <c r="CD685" t="s">
        <v>6600</v>
      </c>
      <c r="CE685" t="s">
        <v>110</v>
      </c>
      <c r="CF685"/>
      <c r="CG685" s="131">
        <v>43616</v>
      </c>
      <c r="CH685" t="s">
        <v>144</v>
      </c>
      <c r="CI685" t="s">
        <v>144</v>
      </c>
      <c r="CJ685" t="s">
        <v>114</v>
      </c>
      <c r="CK685" t="s">
        <v>109</v>
      </c>
      <c r="CL685" t="s">
        <v>114</v>
      </c>
      <c r="CM685" t="s">
        <v>109</v>
      </c>
      <c r="CN685">
        <v>2022</v>
      </c>
      <c r="CO685" s="1">
        <v>44673</v>
      </c>
      <c r="CP685" t="s">
        <v>7179</v>
      </c>
      <c r="CQ685">
        <v>4</v>
      </c>
      <c r="CR685">
        <v>17</v>
      </c>
      <c r="CS685" s="1">
        <v>44669</v>
      </c>
      <c r="CT685" t="s">
        <v>16356</v>
      </c>
      <c r="CU685" t="s">
        <v>8615</v>
      </c>
      <c r="CV685" t="s">
        <v>16291</v>
      </c>
      <c r="CW685" t="s">
        <v>16347</v>
      </c>
      <c r="CX685" t="s">
        <v>8065</v>
      </c>
      <c r="CY685" t="s">
        <v>8090</v>
      </c>
      <c r="CZ685" t="s">
        <v>9710</v>
      </c>
      <c r="DA685" t="s">
        <v>7184</v>
      </c>
      <c r="DB685" t="s">
        <v>5342</v>
      </c>
      <c r="DC685" t="s">
        <v>7206</v>
      </c>
      <c r="DD685" t="s">
        <v>3259</v>
      </c>
      <c r="DE685" t="s">
        <v>7198</v>
      </c>
      <c r="DF685" t="s">
        <v>7187</v>
      </c>
      <c r="DG685" t="s">
        <v>7267</v>
      </c>
      <c r="DH685" t="s">
        <v>110</v>
      </c>
      <c r="DI685" t="s">
        <v>2314</v>
      </c>
      <c r="DJ685" t="s">
        <v>180</v>
      </c>
      <c r="DK685" t="s">
        <v>110</v>
      </c>
      <c r="DL685" t="s">
        <v>110</v>
      </c>
      <c r="DM685" t="s">
        <v>182</v>
      </c>
      <c r="DN685" t="s">
        <v>7268</v>
      </c>
      <c r="DO685" t="s">
        <v>7395</v>
      </c>
      <c r="DP685" t="s">
        <v>110</v>
      </c>
      <c r="DQ685" t="s">
        <v>110</v>
      </c>
      <c r="DR685" t="s">
        <v>7213</v>
      </c>
      <c r="DS685" t="s">
        <v>110</v>
      </c>
      <c r="DT685" t="s">
        <v>109</v>
      </c>
      <c r="DU685" t="s">
        <v>4434</v>
      </c>
      <c r="DV685" t="s">
        <v>9751</v>
      </c>
      <c r="DW685" t="s">
        <v>9744</v>
      </c>
      <c r="DX685" t="s">
        <v>9752</v>
      </c>
    </row>
    <row r="686" spans="7:128">
      <c r="G686">
        <v>231</v>
      </c>
      <c r="H686" t="s">
        <v>109</v>
      </c>
      <c r="I686" t="s">
        <v>4435</v>
      </c>
      <c r="J686" s="131">
        <v>44672</v>
      </c>
      <c r="K686" t="s">
        <v>9753</v>
      </c>
      <c r="L686" t="s">
        <v>108</v>
      </c>
      <c r="M686" t="s">
        <v>124</v>
      </c>
      <c r="N686" t="s">
        <v>108</v>
      </c>
      <c r="O686" t="s">
        <v>510</v>
      </c>
      <c r="P686" t="s">
        <v>162</v>
      </c>
      <c r="Q686">
        <v>0.84</v>
      </c>
      <c r="R686">
        <v>0.84</v>
      </c>
      <c r="S686">
        <v>5.42</v>
      </c>
      <c r="T686">
        <v>6.59</v>
      </c>
      <c r="U686" t="s">
        <v>109</v>
      </c>
      <c r="V686" t="s">
        <v>126</v>
      </c>
      <c r="W686" t="s">
        <v>290</v>
      </c>
      <c r="X686" t="s">
        <v>110</v>
      </c>
      <c r="Y686" t="s">
        <v>110</v>
      </c>
      <c r="Z686" t="s">
        <v>110</v>
      </c>
      <c r="AA686" t="s">
        <v>110</v>
      </c>
      <c r="AB686" t="s">
        <v>129</v>
      </c>
      <c r="AC686">
        <v>100</v>
      </c>
      <c r="AD686" t="s">
        <v>309</v>
      </c>
      <c r="AE686" t="s">
        <v>832</v>
      </c>
      <c r="AF686" t="s">
        <v>832</v>
      </c>
      <c r="AG686" t="s">
        <v>109</v>
      </c>
      <c r="AH686" s="18">
        <v>44677</v>
      </c>
      <c r="AI686" s="131">
        <v>44860</v>
      </c>
      <c r="AJ686" t="s">
        <v>167</v>
      </c>
      <c r="AK686" t="s">
        <v>1371</v>
      </c>
      <c r="AL686" t="s">
        <v>110</v>
      </c>
      <c r="AM686" t="s">
        <v>109</v>
      </c>
      <c r="AN686" s="131">
        <v>45773</v>
      </c>
      <c r="AO686" t="s">
        <v>132</v>
      </c>
      <c r="AP686" t="s">
        <v>109</v>
      </c>
      <c r="AQ686" t="s">
        <v>109</v>
      </c>
      <c r="AR686" t="s">
        <v>109</v>
      </c>
      <c r="AS686" t="s">
        <v>109</v>
      </c>
      <c r="AT686" t="s">
        <v>109</v>
      </c>
      <c r="AU686" t="s">
        <v>109</v>
      </c>
      <c r="AV686" t="s">
        <v>109</v>
      </c>
      <c r="AW686" t="s">
        <v>110</v>
      </c>
      <c r="AX686" t="s">
        <v>109</v>
      </c>
      <c r="AY686" t="s">
        <v>110</v>
      </c>
      <c r="AZ686" t="s">
        <v>109</v>
      </c>
      <c r="BA686" t="s">
        <v>136</v>
      </c>
      <c r="BB686" t="s">
        <v>109</v>
      </c>
      <c r="BC686" t="s">
        <v>110</v>
      </c>
      <c r="BD686" t="s">
        <v>110</v>
      </c>
      <c r="BE686" t="s">
        <v>110</v>
      </c>
      <c r="BF686" t="s">
        <v>110</v>
      </c>
      <c r="BG686" t="s">
        <v>110</v>
      </c>
      <c r="BH686" t="s">
        <v>110</v>
      </c>
      <c r="BI686" t="s">
        <v>110</v>
      </c>
      <c r="BJ686" t="s">
        <v>110</v>
      </c>
      <c r="BK686" t="s">
        <v>110</v>
      </c>
      <c r="BL686" t="s">
        <v>109</v>
      </c>
      <c r="BM686" t="s">
        <v>109</v>
      </c>
      <c r="BN686">
        <v>0</v>
      </c>
      <c r="BO686">
        <v>0</v>
      </c>
      <c r="BP686">
        <v>0</v>
      </c>
      <c r="BQ686" t="s">
        <v>109</v>
      </c>
      <c r="BR686" t="s">
        <v>109</v>
      </c>
      <c r="BS686"/>
      <c r="BT686" t="s">
        <v>1368</v>
      </c>
      <c r="BU686" t="s">
        <v>110</v>
      </c>
      <c r="BV686" t="s">
        <v>6786</v>
      </c>
      <c r="BW686" t="s">
        <v>141</v>
      </c>
      <c r="BX686" t="s">
        <v>140</v>
      </c>
      <c r="BY686" t="s">
        <v>5677</v>
      </c>
      <c r="BZ686" t="s">
        <v>110</v>
      </c>
      <c r="CA686" t="s">
        <v>109</v>
      </c>
      <c r="CB686" t="s">
        <v>294</v>
      </c>
      <c r="CC686" t="s">
        <v>5686</v>
      </c>
      <c r="CD686" t="s">
        <v>6210</v>
      </c>
      <c r="CE686" t="s">
        <v>110</v>
      </c>
      <c r="CF686"/>
      <c r="CG686" s="131">
        <v>42544</v>
      </c>
      <c r="CH686" t="s">
        <v>144</v>
      </c>
      <c r="CI686" t="s">
        <v>144</v>
      </c>
      <c r="CJ686" t="s">
        <v>114</v>
      </c>
      <c r="CK686" t="s">
        <v>109</v>
      </c>
      <c r="CL686" t="s">
        <v>109</v>
      </c>
      <c r="CM686" t="s">
        <v>109</v>
      </c>
      <c r="CN686">
        <v>2022</v>
      </c>
      <c r="CO686" s="1">
        <v>44672</v>
      </c>
      <c r="CP686" t="s">
        <v>7179</v>
      </c>
      <c r="CQ686">
        <v>4</v>
      </c>
      <c r="CR686">
        <v>17</v>
      </c>
      <c r="CS686" s="1">
        <v>44669</v>
      </c>
      <c r="CT686" t="s">
        <v>16356</v>
      </c>
      <c r="CU686" t="s">
        <v>8615</v>
      </c>
      <c r="CV686" t="s">
        <v>16291</v>
      </c>
      <c r="CW686" t="s">
        <v>16347</v>
      </c>
      <c r="CX686" t="s">
        <v>8065</v>
      </c>
      <c r="CY686" t="s">
        <v>8090</v>
      </c>
      <c r="CZ686" t="s">
        <v>9710</v>
      </c>
      <c r="DA686" t="s">
        <v>7184</v>
      </c>
      <c r="DB686" t="s">
        <v>5342</v>
      </c>
      <c r="DC686" t="s">
        <v>7185</v>
      </c>
      <c r="DD686" t="s">
        <v>4427</v>
      </c>
      <c r="DE686" t="s">
        <v>7198</v>
      </c>
      <c r="DF686" t="s">
        <v>7187</v>
      </c>
      <c r="DG686" t="s">
        <v>7188</v>
      </c>
      <c r="DH686" t="s">
        <v>110</v>
      </c>
      <c r="DI686" t="s">
        <v>1368</v>
      </c>
      <c r="DJ686" t="s">
        <v>130</v>
      </c>
      <c r="DK686" t="s">
        <v>110</v>
      </c>
      <c r="DL686" t="s">
        <v>4436</v>
      </c>
      <c r="DM686" t="s">
        <v>7189</v>
      </c>
      <c r="DN686" t="s">
        <v>7268</v>
      </c>
      <c r="DO686" t="s">
        <v>9146</v>
      </c>
      <c r="DP686" t="s">
        <v>110</v>
      </c>
      <c r="DQ686" t="s">
        <v>110</v>
      </c>
      <c r="DR686" t="s">
        <v>7192</v>
      </c>
      <c r="DS686" t="s">
        <v>110</v>
      </c>
      <c r="DT686" t="s">
        <v>109</v>
      </c>
      <c r="DU686" t="s">
        <v>4437</v>
      </c>
      <c r="DV686" t="s">
        <v>9754</v>
      </c>
      <c r="DW686" t="s">
        <v>9755</v>
      </c>
      <c r="DX686" t="s">
        <v>9756</v>
      </c>
    </row>
    <row r="687" spans="7:128">
      <c r="G687">
        <v>230</v>
      </c>
      <c r="H687" t="s">
        <v>109</v>
      </c>
      <c r="I687" t="s">
        <v>4439</v>
      </c>
      <c r="J687" s="131">
        <v>44672</v>
      </c>
      <c r="K687" t="s">
        <v>6375</v>
      </c>
      <c r="L687" t="s">
        <v>403</v>
      </c>
      <c r="M687" t="s">
        <v>124</v>
      </c>
      <c r="N687" t="s">
        <v>108</v>
      </c>
      <c r="O687" t="s">
        <v>510</v>
      </c>
      <c r="P687" t="s">
        <v>162</v>
      </c>
      <c r="Q687">
        <v>2.2000000000000002</v>
      </c>
      <c r="R687">
        <v>2.2000000000000002</v>
      </c>
      <c r="S687">
        <v>14.19</v>
      </c>
      <c r="T687">
        <v>17.259</v>
      </c>
      <c r="U687" t="s">
        <v>109</v>
      </c>
      <c r="V687" t="s">
        <v>126</v>
      </c>
      <c r="W687" t="s">
        <v>2365</v>
      </c>
      <c r="X687" t="s">
        <v>929</v>
      </c>
      <c r="Y687" t="s">
        <v>2365</v>
      </c>
      <c r="Z687" t="s">
        <v>110</v>
      </c>
      <c r="AA687" t="s">
        <v>812</v>
      </c>
      <c r="AB687" t="s">
        <v>129</v>
      </c>
      <c r="AC687">
        <v>100</v>
      </c>
      <c r="AD687" t="s">
        <v>205</v>
      </c>
      <c r="AE687" t="s">
        <v>832</v>
      </c>
      <c r="AF687" t="s">
        <v>832</v>
      </c>
      <c r="AG687" t="s">
        <v>109</v>
      </c>
      <c r="AH687" s="18">
        <v>44677</v>
      </c>
      <c r="AI687" s="131">
        <v>44860</v>
      </c>
      <c r="AJ687" t="s">
        <v>133</v>
      </c>
      <c r="AK687" t="s">
        <v>4440</v>
      </c>
      <c r="AL687" t="s">
        <v>110</v>
      </c>
      <c r="AM687" t="s">
        <v>109</v>
      </c>
      <c r="AN687" s="131">
        <v>45773</v>
      </c>
      <c r="AO687" t="s">
        <v>132</v>
      </c>
      <c r="AP687" t="s">
        <v>109</v>
      </c>
      <c r="AQ687" t="s">
        <v>109</v>
      </c>
      <c r="AR687" t="s">
        <v>109</v>
      </c>
      <c r="AS687" t="s">
        <v>109</v>
      </c>
      <c r="AT687" t="s">
        <v>109</v>
      </c>
      <c r="AU687" t="s">
        <v>109</v>
      </c>
      <c r="AV687" t="s">
        <v>109</v>
      </c>
      <c r="AW687" t="s">
        <v>110</v>
      </c>
      <c r="AX687" t="s">
        <v>109</v>
      </c>
      <c r="AY687" t="s">
        <v>110</v>
      </c>
      <c r="AZ687" t="s">
        <v>109</v>
      </c>
      <c r="BA687" t="s">
        <v>136</v>
      </c>
      <c r="BB687" t="s">
        <v>109</v>
      </c>
      <c r="BC687" t="s">
        <v>110</v>
      </c>
      <c r="BD687" t="s">
        <v>110</v>
      </c>
      <c r="BE687" t="s">
        <v>110</v>
      </c>
      <c r="BF687" t="s">
        <v>110</v>
      </c>
      <c r="BG687" t="s">
        <v>110</v>
      </c>
      <c r="BH687" t="s">
        <v>110</v>
      </c>
      <c r="BI687" t="s">
        <v>110</v>
      </c>
      <c r="BJ687" t="s">
        <v>110</v>
      </c>
      <c r="BK687" t="s">
        <v>110</v>
      </c>
      <c r="BL687" t="s">
        <v>109</v>
      </c>
      <c r="BM687" t="s">
        <v>109</v>
      </c>
      <c r="BN687">
        <v>0</v>
      </c>
      <c r="BO687">
        <v>0</v>
      </c>
      <c r="BP687">
        <v>0</v>
      </c>
      <c r="BQ687" t="s">
        <v>109</v>
      </c>
      <c r="BR687" t="s">
        <v>109</v>
      </c>
      <c r="BS687"/>
      <c r="BT687" t="s">
        <v>4438</v>
      </c>
      <c r="BU687" t="s">
        <v>110</v>
      </c>
      <c r="BV687" t="s">
        <v>6375</v>
      </c>
      <c r="BW687" t="s">
        <v>141</v>
      </c>
      <c r="BX687" t="s">
        <v>140</v>
      </c>
      <c r="BY687" t="s">
        <v>5690</v>
      </c>
      <c r="BZ687" t="s">
        <v>110</v>
      </c>
      <c r="CA687" t="s">
        <v>109</v>
      </c>
      <c r="CB687" t="s">
        <v>6059</v>
      </c>
      <c r="CC687" t="s">
        <v>5615</v>
      </c>
      <c r="CD687" t="s">
        <v>6376</v>
      </c>
      <c r="CE687" t="s">
        <v>110</v>
      </c>
      <c r="CF687"/>
      <c r="CG687" s="131">
        <v>44519</v>
      </c>
      <c r="CH687" t="s">
        <v>144</v>
      </c>
      <c r="CI687" t="s">
        <v>144</v>
      </c>
      <c r="CJ687" t="s">
        <v>114</v>
      </c>
      <c r="CK687" t="s">
        <v>109</v>
      </c>
      <c r="CL687" t="s">
        <v>109</v>
      </c>
      <c r="CM687" t="s">
        <v>109</v>
      </c>
      <c r="CN687">
        <v>2022</v>
      </c>
      <c r="CO687" s="1">
        <v>44672</v>
      </c>
      <c r="CP687" t="s">
        <v>7179</v>
      </c>
      <c r="CQ687">
        <v>4</v>
      </c>
      <c r="CR687">
        <v>17</v>
      </c>
      <c r="CS687" s="1">
        <v>44669</v>
      </c>
      <c r="CT687" t="s">
        <v>16356</v>
      </c>
      <c r="CU687" t="s">
        <v>8615</v>
      </c>
      <c r="CV687" t="s">
        <v>16291</v>
      </c>
      <c r="CW687" t="s">
        <v>16347</v>
      </c>
      <c r="CX687" t="s">
        <v>8065</v>
      </c>
      <c r="CY687" t="s">
        <v>8090</v>
      </c>
      <c r="CZ687" t="s">
        <v>9710</v>
      </c>
      <c r="DA687" t="s">
        <v>7197</v>
      </c>
      <c r="DB687" t="s">
        <v>5342</v>
      </c>
      <c r="DC687" t="s">
        <v>7185</v>
      </c>
      <c r="DD687" t="s">
        <v>4441</v>
      </c>
      <c r="DE687" t="s">
        <v>7198</v>
      </c>
      <c r="DF687" t="s">
        <v>7187</v>
      </c>
      <c r="DG687" t="s">
        <v>7199</v>
      </c>
      <c r="DH687" t="s">
        <v>7200</v>
      </c>
      <c r="DI687" t="s">
        <v>110</v>
      </c>
      <c r="DJ687" t="s">
        <v>205</v>
      </c>
      <c r="DK687" t="s">
        <v>110</v>
      </c>
      <c r="DL687" t="s">
        <v>110</v>
      </c>
      <c r="DM687" t="s">
        <v>7189</v>
      </c>
      <c r="DN687" t="s">
        <v>57</v>
      </c>
      <c r="DO687" t="s">
        <v>8423</v>
      </c>
      <c r="DP687" t="s">
        <v>110</v>
      </c>
      <c r="DQ687" t="s">
        <v>110</v>
      </c>
      <c r="DR687" t="s">
        <v>7213</v>
      </c>
      <c r="DS687" t="s">
        <v>110</v>
      </c>
      <c r="DT687" t="s">
        <v>109</v>
      </c>
      <c r="DU687" t="s">
        <v>4442</v>
      </c>
      <c r="DV687" t="s">
        <v>9757</v>
      </c>
      <c r="DW687" t="s">
        <v>9755</v>
      </c>
      <c r="DX687" t="s">
        <v>9758</v>
      </c>
    </row>
    <row r="688" spans="7:128">
      <c r="G688">
        <v>229</v>
      </c>
      <c r="H688" t="s">
        <v>109</v>
      </c>
      <c r="I688" t="s">
        <v>4443</v>
      </c>
      <c r="J688" s="131">
        <v>44672</v>
      </c>
      <c r="K688" t="s">
        <v>6725</v>
      </c>
      <c r="L688" t="s">
        <v>108</v>
      </c>
      <c r="M688" t="s">
        <v>110</v>
      </c>
      <c r="N688" t="s">
        <v>4444</v>
      </c>
      <c r="O688" t="s">
        <v>581</v>
      </c>
      <c r="P688" t="s">
        <v>162</v>
      </c>
      <c r="Q688">
        <v>6.5</v>
      </c>
      <c r="R688">
        <v>6.5</v>
      </c>
      <c r="S688">
        <v>41.93</v>
      </c>
      <c r="T688">
        <v>50.991999999999997</v>
      </c>
      <c r="U688" t="s">
        <v>109</v>
      </c>
      <c r="V688" t="s">
        <v>2598</v>
      </c>
      <c r="W688" t="s">
        <v>334</v>
      </c>
      <c r="X688" t="s">
        <v>1533</v>
      </c>
      <c r="Y688" t="s">
        <v>334</v>
      </c>
      <c r="Z688" t="s">
        <v>110</v>
      </c>
      <c r="AA688" t="s">
        <v>1212</v>
      </c>
      <c r="AB688" t="s">
        <v>129</v>
      </c>
      <c r="AC688">
        <v>100</v>
      </c>
      <c r="AD688" t="s">
        <v>205</v>
      </c>
      <c r="AE688" t="s">
        <v>131</v>
      </c>
      <c r="AF688" t="s">
        <v>131</v>
      </c>
      <c r="AG688" t="s">
        <v>109</v>
      </c>
      <c r="AH688" s="18">
        <v>44679</v>
      </c>
      <c r="AI688" s="131">
        <v>44862</v>
      </c>
      <c r="AJ688" t="s">
        <v>430</v>
      </c>
      <c r="AK688" t="s">
        <v>2620</v>
      </c>
      <c r="AL688" t="s">
        <v>110</v>
      </c>
      <c r="AM688" t="s">
        <v>109</v>
      </c>
      <c r="AN688" s="131">
        <v>46505</v>
      </c>
      <c r="AO688" t="s">
        <v>132</v>
      </c>
      <c r="AP688" t="s">
        <v>7047</v>
      </c>
      <c r="AQ688" t="s">
        <v>6930</v>
      </c>
      <c r="AR688" t="s">
        <v>9759</v>
      </c>
      <c r="AS688" t="s">
        <v>6939</v>
      </c>
      <c r="AT688" t="s">
        <v>109</v>
      </c>
      <c r="AU688" t="s">
        <v>2622</v>
      </c>
      <c r="AV688" t="s">
        <v>109</v>
      </c>
      <c r="AW688" t="s">
        <v>110</v>
      </c>
      <c r="AX688" t="s">
        <v>109</v>
      </c>
      <c r="AY688" t="s">
        <v>110</v>
      </c>
      <c r="AZ688" t="s">
        <v>109</v>
      </c>
      <c r="BA688" t="s">
        <v>136</v>
      </c>
      <c r="BB688" t="s">
        <v>109</v>
      </c>
      <c r="BC688" t="s">
        <v>110</v>
      </c>
      <c r="BD688" t="s">
        <v>110</v>
      </c>
      <c r="BE688" t="s">
        <v>226</v>
      </c>
      <c r="BF688" t="s">
        <v>110</v>
      </c>
      <c r="BG688" t="s">
        <v>110</v>
      </c>
      <c r="BH688" t="s">
        <v>110</v>
      </c>
      <c r="BI688" t="s">
        <v>110</v>
      </c>
      <c r="BJ688" t="s">
        <v>110</v>
      </c>
      <c r="BK688" t="s">
        <v>6928</v>
      </c>
      <c r="BL688" t="s">
        <v>5373</v>
      </c>
      <c r="BM688" t="s">
        <v>1757</v>
      </c>
      <c r="BN688">
        <v>1</v>
      </c>
      <c r="BO688">
        <v>1</v>
      </c>
      <c r="BP688">
        <v>1</v>
      </c>
      <c r="BQ688" t="s">
        <v>109</v>
      </c>
      <c r="BR688" t="s">
        <v>114</v>
      </c>
      <c r="BS688">
        <v>22022</v>
      </c>
      <c r="BT688" t="s">
        <v>2616</v>
      </c>
      <c r="BU688" t="s">
        <v>110</v>
      </c>
      <c r="BV688" t="s">
        <v>6725</v>
      </c>
      <c r="BW688" t="s">
        <v>5363</v>
      </c>
      <c r="BX688" t="s">
        <v>5362</v>
      </c>
      <c r="BY688" t="s">
        <v>559</v>
      </c>
      <c r="BZ688" t="s">
        <v>5648</v>
      </c>
      <c r="CA688" t="s">
        <v>109</v>
      </c>
      <c r="CB688" t="s">
        <v>580</v>
      </c>
      <c r="CC688" t="s">
        <v>110</v>
      </c>
      <c r="CD688" t="s">
        <v>110</v>
      </c>
      <c r="CE688" t="s">
        <v>110</v>
      </c>
      <c r="CF688"/>
      <c r="CG688" s="131">
        <v>42880</v>
      </c>
      <c r="CH688" t="s">
        <v>558</v>
      </c>
      <c r="CI688" t="s">
        <v>110</v>
      </c>
      <c r="CJ688" t="s">
        <v>114</v>
      </c>
      <c r="CK688" t="s">
        <v>109</v>
      </c>
      <c r="CL688" t="s">
        <v>114</v>
      </c>
      <c r="CM688" t="s">
        <v>109</v>
      </c>
      <c r="CN688">
        <v>2022</v>
      </c>
      <c r="CO688" s="1">
        <v>44672</v>
      </c>
      <c r="CP688" t="s">
        <v>110</v>
      </c>
      <c r="CQ688">
        <v>4</v>
      </c>
      <c r="CR688">
        <v>17</v>
      </c>
      <c r="CS688" s="1">
        <v>44669</v>
      </c>
      <c r="CT688" t="s">
        <v>16356</v>
      </c>
      <c r="CU688" t="s">
        <v>8615</v>
      </c>
      <c r="CV688" t="s">
        <v>16291</v>
      </c>
      <c r="CW688" t="s">
        <v>16347</v>
      </c>
      <c r="CX688" t="s">
        <v>8065</v>
      </c>
      <c r="CY688" t="s">
        <v>8090</v>
      </c>
      <c r="CZ688" t="s">
        <v>9710</v>
      </c>
      <c r="DA688" t="s">
        <v>7229</v>
      </c>
      <c r="DB688" t="s">
        <v>5342</v>
      </c>
      <c r="DC688" t="s">
        <v>8362</v>
      </c>
      <c r="DD688" t="s">
        <v>2621</v>
      </c>
      <c r="DE688" t="s">
        <v>7198</v>
      </c>
      <c r="DF688" t="s">
        <v>7187</v>
      </c>
      <c r="DG688" t="s">
        <v>7188</v>
      </c>
      <c r="DH688" t="s">
        <v>110</v>
      </c>
      <c r="DI688" t="s">
        <v>110</v>
      </c>
      <c r="DJ688" t="s">
        <v>205</v>
      </c>
      <c r="DK688" t="s">
        <v>110</v>
      </c>
      <c r="DL688" t="s">
        <v>110</v>
      </c>
      <c r="DM688" t="s">
        <v>8363</v>
      </c>
      <c r="DN688" t="s">
        <v>57</v>
      </c>
      <c r="DO688" t="s">
        <v>8837</v>
      </c>
      <c r="DP688" t="s">
        <v>110</v>
      </c>
      <c r="DQ688" t="s">
        <v>8380</v>
      </c>
      <c r="DR688" t="s">
        <v>8380</v>
      </c>
      <c r="DS688" t="s">
        <v>110</v>
      </c>
      <c r="DT688" t="s">
        <v>7282</v>
      </c>
      <c r="DU688" t="s">
        <v>4445</v>
      </c>
      <c r="DV688" t="s">
        <v>9760</v>
      </c>
      <c r="DW688" t="s">
        <v>9755</v>
      </c>
      <c r="DX688" t="s">
        <v>9761</v>
      </c>
    </row>
    <row r="689" spans="7:128">
      <c r="G689">
        <v>228</v>
      </c>
      <c r="H689" t="s">
        <v>109</v>
      </c>
      <c r="I689" t="s">
        <v>4447</v>
      </c>
      <c r="J689" s="131">
        <v>44672</v>
      </c>
      <c r="K689" t="s">
        <v>6570</v>
      </c>
      <c r="L689" t="s">
        <v>4448</v>
      </c>
      <c r="M689" t="s">
        <v>110</v>
      </c>
      <c r="N689" t="s">
        <v>2597</v>
      </c>
      <c r="O689" t="s">
        <v>530</v>
      </c>
      <c r="P689" t="s">
        <v>162</v>
      </c>
      <c r="Q689">
        <v>5</v>
      </c>
      <c r="R689">
        <v>5</v>
      </c>
      <c r="S689">
        <v>32.26</v>
      </c>
      <c r="T689">
        <v>39.225000000000001</v>
      </c>
      <c r="U689" t="s">
        <v>109</v>
      </c>
      <c r="V689" t="s">
        <v>126</v>
      </c>
      <c r="W689" t="s">
        <v>2323</v>
      </c>
      <c r="X689" t="s">
        <v>4449</v>
      </c>
      <c r="Y689" t="s">
        <v>4450</v>
      </c>
      <c r="Z689" t="s">
        <v>4450</v>
      </c>
      <c r="AA689" t="s">
        <v>1325</v>
      </c>
      <c r="AB689" t="s">
        <v>129</v>
      </c>
      <c r="AC689">
        <v>99.866</v>
      </c>
      <c r="AD689" t="s">
        <v>180</v>
      </c>
      <c r="AE689" t="s">
        <v>131</v>
      </c>
      <c r="AF689" t="s">
        <v>131</v>
      </c>
      <c r="AG689" t="s">
        <v>109</v>
      </c>
      <c r="AH689" s="18">
        <v>44679</v>
      </c>
      <c r="AI689" s="131">
        <v>44862</v>
      </c>
      <c r="AJ689" t="s">
        <v>167</v>
      </c>
      <c r="AK689" t="s">
        <v>4451</v>
      </c>
      <c r="AL689" t="s">
        <v>110</v>
      </c>
      <c r="AM689" t="s">
        <v>109</v>
      </c>
      <c r="AN689" s="131">
        <v>45775</v>
      </c>
      <c r="AO689" t="s">
        <v>132</v>
      </c>
      <c r="AP689" t="s">
        <v>7116</v>
      </c>
      <c r="AQ689" t="s">
        <v>7117</v>
      </c>
      <c r="AR689" t="s">
        <v>9762</v>
      </c>
      <c r="AS689" t="s">
        <v>6939</v>
      </c>
      <c r="AT689" t="s">
        <v>109</v>
      </c>
      <c r="AU689" t="s">
        <v>109</v>
      </c>
      <c r="AV689" t="s">
        <v>109</v>
      </c>
      <c r="AW689" t="s">
        <v>110</v>
      </c>
      <c r="AX689" t="s">
        <v>109</v>
      </c>
      <c r="AY689" t="s">
        <v>4453</v>
      </c>
      <c r="AZ689" t="s">
        <v>109</v>
      </c>
      <c r="BA689" t="s">
        <v>136</v>
      </c>
      <c r="BB689" t="s">
        <v>109</v>
      </c>
      <c r="BC689" t="s">
        <v>110</v>
      </c>
      <c r="BD689" t="s">
        <v>110</v>
      </c>
      <c r="BE689" t="s">
        <v>209</v>
      </c>
      <c r="BF689" t="s">
        <v>110</v>
      </c>
      <c r="BG689" t="s">
        <v>110</v>
      </c>
      <c r="BH689" t="s">
        <v>110</v>
      </c>
      <c r="BI689" t="s">
        <v>209</v>
      </c>
      <c r="BJ689" t="s">
        <v>110</v>
      </c>
      <c r="BK689" t="s">
        <v>7279</v>
      </c>
      <c r="BL689" t="s">
        <v>5373</v>
      </c>
      <c r="BM689" t="s">
        <v>7026</v>
      </c>
      <c r="BN689">
        <v>1</v>
      </c>
      <c r="BO689">
        <v>1</v>
      </c>
      <c r="BP689">
        <v>1</v>
      </c>
      <c r="BQ689" t="s">
        <v>109</v>
      </c>
      <c r="BR689" t="s">
        <v>114</v>
      </c>
      <c r="BS689">
        <v>22021</v>
      </c>
      <c r="BT689" t="s">
        <v>4446</v>
      </c>
      <c r="BU689" t="s">
        <v>110</v>
      </c>
      <c r="BV689" t="s">
        <v>6570</v>
      </c>
      <c r="BW689" t="s">
        <v>5363</v>
      </c>
      <c r="BX689" t="s">
        <v>5362</v>
      </c>
      <c r="BY689" t="s">
        <v>5366</v>
      </c>
      <c r="BZ689" t="s">
        <v>5729</v>
      </c>
      <c r="CA689" t="s">
        <v>109</v>
      </c>
      <c r="CB689" t="s">
        <v>694</v>
      </c>
      <c r="CC689" t="s">
        <v>110</v>
      </c>
      <c r="CD689" t="s">
        <v>110</v>
      </c>
      <c r="CE689" t="s">
        <v>110</v>
      </c>
      <c r="CF689"/>
      <c r="CG689" s="131">
        <v>43670</v>
      </c>
      <c r="CH689" t="s">
        <v>558</v>
      </c>
      <c r="CI689" t="s">
        <v>110</v>
      </c>
      <c r="CJ689" t="s">
        <v>114</v>
      </c>
      <c r="CK689" t="s">
        <v>109</v>
      </c>
      <c r="CL689" t="s">
        <v>114</v>
      </c>
      <c r="CM689" t="s">
        <v>109</v>
      </c>
      <c r="CN689">
        <v>2022</v>
      </c>
      <c r="CO689" s="1">
        <v>44672</v>
      </c>
      <c r="CP689" t="s">
        <v>110</v>
      </c>
      <c r="CQ689">
        <v>4</v>
      </c>
      <c r="CR689">
        <v>17</v>
      </c>
      <c r="CS689" s="1">
        <v>44669</v>
      </c>
      <c r="CT689" t="s">
        <v>16356</v>
      </c>
      <c r="CU689" t="s">
        <v>8615</v>
      </c>
      <c r="CV689" t="s">
        <v>16291</v>
      </c>
      <c r="CW689" t="s">
        <v>16347</v>
      </c>
      <c r="CX689" t="s">
        <v>8065</v>
      </c>
      <c r="CY689" t="s">
        <v>8090</v>
      </c>
      <c r="CZ689" t="s">
        <v>9710</v>
      </c>
      <c r="DA689" t="s">
        <v>7223</v>
      </c>
      <c r="DB689" t="s">
        <v>5342</v>
      </c>
      <c r="DC689" t="s">
        <v>7185</v>
      </c>
      <c r="DD689" t="s">
        <v>4452</v>
      </c>
      <c r="DE689" t="s">
        <v>7198</v>
      </c>
      <c r="DF689" t="s">
        <v>7187</v>
      </c>
      <c r="DG689" t="s">
        <v>7199</v>
      </c>
      <c r="DH689" t="s">
        <v>7280</v>
      </c>
      <c r="DI689" t="s">
        <v>4446</v>
      </c>
      <c r="DJ689" t="s">
        <v>180</v>
      </c>
      <c r="DK689" t="s">
        <v>110</v>
      </c>
      <c r="DL689" t="s">
        <v>110</v>
      </c>
      <c r="DM689" t="s">
        <v>7189</v>
      </c>
      <c r="DN689" t="s">
        <v>57</v>
      </c>
      <c r="DO689" t="s">
        <v>7235</v>
      </c>
      <c r="DP689" t="s">
        <v>110</v>
      </c>
      <c r="DQ689" t="s">
        <v>110</v>
      </c>
      <c r="DR689" t="s">
        <v>7213</v>
      </c>
      <c r="DS689" t="s">
        <v>110</v>
      </c>
      <c r="DT689" t="s">
        <v>7219</v>
      </c>
      <c r="DU689" t="s">
        <v>4454</v>
      </c>
      <c r="DV689" t="s">
        <v>9763</v>
      </c>
      <c r="DW689" t="s">
        <v>9755</v>
      </c>
      <c r="DX689" t="s">
        <v>9764</v>
      </c>
    </row>
    <row r="690" spans="7:128">
      <c r="G690">
        <v>227</v>
      </c>
      <c r="H690" t="s">
        <v>109</v>
      </c>
      <c r="I690" t="s">
        <v>4455</v>
      </c>
      <c r="J690" s="131">
        <v>44672</v>
      </c>
      <c r="K690" t="s">
        <v>7977</v>
      </c>
      <c r="L690" t="s">
        <v>108</v>
      </c>
      <c r="M690" t="s">
        <v>161</v>
      </c>
      <c r="N690" t="s">
        <v>240</v>
      </c>
      <c r="O690" t="s">
        <v>530</v>
      </c>
      <c r="P690" t="s">
        <v>162</v>
      </c>
      <c r="Q690">
        <v>10</v>
      </c>
      <c r="R690">
        <v>10</v>
      </c>
      <c r="S690">
        <v>64.510000000000005</v>
      </c>
      <c r="T690">
        <v>78.45</v>
      </c>
      <c r="U690" t="s">
        <v>109</v>
      </c>
      <c r="V690" t="s">
        <v>126</v>
      </c>
      <c r="W690" t="s">
        <v>4456</v>
      </c>
      <c r="X690" t="s">
        <v>4279</v>
      </c>
      <c r="Y690" t="s">
        <v>4456</v>
      </c>
      <c r="Z690" t="s">
        <v>4456</v>
      </c>
      <c r="AA690" t="s">
        <v>3290</v>
      </c>
      <c r="AB690" t="s">
        <v>255</v>
      </c>
      <c r="AC690">
        <v>100</v>
      </c>
      <c r="AD690" t="s">
        <v>205</v>
      </c>
      <c r="AE690" t="s">
        <v>131</v>
      </c>
      <c r="AF690" t="s">
        <v>131</v>
      </c>
      <c r="AG690" t="s">
        <v>206</v>
      </c>
      <c r="AH690" s="18">
        <v>44679</v>
      </c>
      <c r="AI690" s="131">
        <v>44770</v>
      </c>
      <c r="AJ690" t="s">
        <v>133</v>
      </c>
      <c r="AK690" t="s">
        <v>842</v>
      </c>
      <c r="AL690" t="s">
        <v>110</v>
      </c>
      <c r="AM690" t="s">
        <v>2038</v>
      </c>
      <c r="AN690" s="131">
        <v>45775</v>
      </c>
      <c r="AO690" t="s">
        <v>256</v>
      </c>
      <c r="AP690" t="s">
        <v>109</v>
      </c>
      <c r="AQ690" t="s">
        <v>109</v>
      </c>
      <c r="AR690" t="s">
        <v>109</v>
      </c>
      <c r="AS690" t="s">
        <v>109</v>
      </c>
      <c r="AT690" t="s">
        <v>109</v>
      </c>
      <c r="AU690" t="s">
        <v>259</v>
      </c>
      <c r="AV690" t="s">
        <v>109</v>
      </c>
      <c r="AW690" t="s">
        <v>110</v>
      </c>
      <c r="AX690" t="s">
        <v>109</v>
      </c>
      <c r="AY690" t="s">
        <v>110</v>
      </c>
      <c r="AZ690" t="s">
        <v>109</v>
      </c>
      <c r="BA690" t="s">
        <v>136</v>
      </c>
      <c r="BB690" t="s">
        <v>109</v>
      </c>
      <c r="BC690" t="s">
        <v>110</v>
      </c>
      <c r="BD690" t="s">
        <v>110</v>
      </c>
      <c r="BE690" t="s">
        <v>110</v>
      </c>
      <c r="BF690" t="s">
        <v>110</v>
      </c>
      <c r="BG690" t="s">
        <v>110</v>
      </c>
      <c r="BH690" t="s">
        <v>110</v>
      </c>
      <c r="BI690" t="s">
        <v>209</v>
      </c>
      <c r="BJ690" t="s">
        <v>209</v>
      </c>
      <c r="BK690" t="s">
        <v>9645</v>
      </c>
      <c r="BL690" t="s">
        <v>109</v>
      </c>
      <c r="BM690" t="s">
        <v>109</v>
      </c>
      <c r="BN690">
        <v>0</v>
      </c>
      <c r="BO690">
        <v>0</v>
      </c>
      <c r="BP690">
        <v>0</v>
      </c>
      <c r="BQ690" t="s">
        <v>109</v>
      </c>
      <c r="BR690" t="s">
        <v>109</v>
      </c>
      <c r="BS690"/>
      <c r="BT690" t="s">
        <v>811</v>
      </c>
      <c r="BU690" t="s">
        <v>110</v>
      </c>
      <c r="BV690" t="s">
        <v>1642</v>
      </c>
      <c r="BW690" t="s">
        <v>232</v>
      </c>
      <c r="BX690" t="s">
        <v>5362</v>
      </c>
      <c r="BY690" t="s">
        <v>559</v>
      </c>
      <c r="BZ690" t="s">
        <v>5670</v>
      </c>
      <c r="CA690" t="s">
        <v>109</v>
      </c>
      <c r="CB690" t="s">
        <v>694</v>
      </c>
      <c r="CC690" t="s">
        <v>110</v>
      </c>
      <c r="CD690" t="s">
        <v>110</v>
      </c>
      <c r="CE690" t="s">
        <v>110</v>
      </c>
      <c r="CF690"/>
      <c r="CG690" s="131">
        <v>31615</v>
      </c>
      <c r="CH690" t="s">
        <v>558</v>
      </c>
      <c r="CI690" t="s">
        <v>558</v>
      </c>
      <c r="CJ690" t="s">
        <v>114</v>
      </c>
      <c r="CK690" t="s">
        <v>114</v>
      </c>
      <c r="CL690" t="s">
        <v>114</v>
      </c>
      <c r="CM690" t="s">
        <v>109</v>
      </c>
      <c r="CN690">
        <v>2022</v>
      </c>
      <c r="CO690" s="1">
        <v>44672</v>
      </c>
      <c r="CP690" t="s">
        <v>110</v>
      </c>
      <c r="CQ690">
        <v>4</v>
      </c>
      <c r="CR690">
        <v>17</v>
      </c>
      <c r="CS690" s="1">
        <v>44669</v>
      </c>
      <c r="CT690" t="s">
        <v>16356</v>
      </c>
      <c r="CU690" t="s">
        <v>8615</v>
      </c>
      <c r="CV690" t="s">
        <v>16291</v>
      </c>
      <c r="CW690" t="s">
        <v>16347</v>
      </c>
      <c r="CX690" t="s">
        <v>8065</v>
      </c>
      <c r="CY690" t="s">
        <v>8090</v>
      </c>
      <c r="CZ690" t="s">
        <v>9710</v>
      </c>
      <c r="DA690" t="s">
        <v>7229</v>
      </c>
      <c r="DB690" t="s">
        <v>5342</v>
      </c>
      <c r="DC690" t="s">
        <v>7185</v>
      </c>
      <c r="DD690" t="s">
        <v>4457</v>
      </c>
      <c r="DE690" t="s">
        <v>7198</v>
      </c>
      <c r="DF690" t="s">
        <v>7187</v>
      </c>
      <c r="DG690" t="s">
        <v>7188</v>
      </c>
      <c r="DH690" t="s">
        <v>110</v>
      </c>
      <c r="DI690" t="s">
        <v>110</v>
      </c>
      <c r="DJ690" t="s">
        <v>205</v>
      </c>
      <c r="DK690" t="s">
        <v>110</v>
      </c>
      <c r="DL690" t="s">
        <v>110</v>
      </c>
      <c r="DM690" t="s">
        <v>7189</v>
      </c>
      <c r="DN690" t="s">
        <v>57</v>
      </c>
      <c r="DO690" t="s">
        <v>7230</v>
      </c>
      <c r="DP690" t="s">
        <v>206</v>
      </c>
      <c r="DQ690" t="s">
        <v>7231</v>
      </c>
      <c r="DR690" t="s">
        <v>7231</v>
      </c>
      <c r="DS690" t="s">
        <v>110</v>
      </c>
      <c r="DT690" t="s">
        <v>109</v>
      </c>
      <c r="DU690" t="s">
        <v>4458</v>
      </c>
      <c r="DV690" t="s">
        <v>9765</v>
      </c>
      <c r="DW690" t="s">
        <v>9755</v>
      </c>
      <c r="DX690" t="s">
        <v>9766</v>
      </c>
    </row>
    <row r="691" spans="7:128">
      <c r="G691">
        <v>226</v>
      </c>
      <c r="H691" t="s">
        <v>109</v>
      </c>
      <c r="I691" t="s">
        <v>4459</v>
      </c>
      <c r="J691" s="131">
        <v>44672</v>
      </c>
      <c r="K691" t="s">
        <v>9767</v>
      </c>
      <c r="L691" t="s">
        <v>108</v>
      </c>
      <c r="M691" t="s">
        <v>161</v>
      </c>
      <c r="N691" t="s">
        <v>240</v>
      </c>
      <c r="O691" t="s">
        <v>530</v>
      </c>
      <c r="P691" t="s">
        <v>162</v>
      </c>
      <c r="Q691">
        <v>5</v>
      </c>
      <c r="R691">
        <v>5</v>
      </c>
      <c r="S691">
        <v>32.26</v>
      </c>
      <c r="T691">
        <v>39.225000000000001</v>
      </c>
      <c r="U691" t="s">
        <v>109</v>
      </c>
      <c r="V691" t="s">
        <v>126</v>
      </c>
      <c r="W691" t="s">
        <v>2247</v>
      </c>
      <c r="X691" t="s">
        <v>4460</v>
      </c>
      <c r="Y691" t="s">
        <v>243</v>
      </c>
      <c r="Z691" t="s">
        <v>243</v>
      </c>
      <c r="AA691" t="s">
        <v>1223</v>
      </c>
      <c r="AB691" t="s">
        <v>244</v>
      </c>
      <c r="AC691">
        <v>99.823999999999998</v>
      </c>
      <c r="AD691" t="s">
        <v>205</v>
      </c>
      <c r="AE691" t="s">
        <v>832</v>
      </c>
      <c r="AF691" t="s">
        <v>832</v>
      </c>
      <c r="AG691" t="s">
        <v>206</v>
      </c>
      <c r="AH691" s="18">
        <v>44679</v>
      </c>
      <c r="AI691" s="131">
        <v>44862</v>
      </c>
      <c r="AJ691" t="s">
        <v>133</v>
      </c>
      <c r="AK691" t="s">
        <v>842</v>
      </c>
      <c r="AL691" t="s">
        <v>110</v>
      </c>
      <c r="AM691" t="s">
        <v>257</v>
      </c>
      <c r="AN691" s="131">
        <v>45775</v>
      </c>
      <c r="AO691" t="s">
        <v>132</v>
      </c>
      <c r="AP691" t="s">
        <v>109</v>
      </c>
      <c r="AQ691" t="s">
        <v>109</v>
      </c>
      <c r="AR691" t="s">
        <v>109</v>
      </c>
      <c r="AS691" t="s">
        <v>109</v>
      </c>
      <c r="AT691" t="s">
        <v>109</v>
      </c>
      <c r="AU691" t="s">
        <v>109</v>
      </c>
      <c r="AV691" t="s">
        <v>109</v>
      </c>
      <c r="AW691" t="s">
        <v>110</v>
      </c>
      <c r="AX691" t="s">
        <v>109</v>
      </c>
      <c r="AY691" t="s">
        <v>110</v>
      </c>
      <c r="AZ691" t="s">
        <v>109</v>
      </c>
      <c r="BA691" t="s">
        <v>136</v>
      </c>
      <c r="BB691" t="s">
        <v>109</v>
      </c>
      <c r="BC691" t="s">
        <v>110</v>
      </c>
      <c r="BD691" t="s">
        <v>110</v>
      </c>
      <c r="BE691" t="s">
        <v>110</v>
      </c>
      <c r="BF691" t="s">
        <v>110</v>
      </c>
      <c r="BG691" t="s">
        <v>110</v>
      </c>
      <c r="BH691" t="s">
        <v>110</v>
      </c>
      <c r="BI691" t="s">
        <v>209</v>
      </c>
      <c r="BJ691" t="s">
        <v>110</v>
      </c>
      <c r="BK691" t="s">
        <v>7222</v>
      </c>
      <c r="BL691" t="s">
        <v>109</v>
      </c>
      <c r="BM691" t="s">
        <v>109</v>
      </c>
      <c r="BN691">
        <v>0</v>
      </c>
      <c r="BO691">
        <v>0</v>
      </c>
      <c r="BP691">
        <v>0</v>
      </c>
      <c r="BQ691" t="s">
        <v>109</v>
      </c>
      <c r="BR691" t="s">
        <v>109</v>
      </c>
      <c r="BS691"/>
      <c r="BT691" t="s">
        <v>811</v>
      </c>
      <c r="BU691" t="s">
        <v>110</v>
      </c>
      <c r="BV691" t="s">
        <v>1642</v>
      </c>
      <c r="BW691" t="s">
        <v>232</v>
      </c>
      <c r="BX691" t="s">
        <v>5362</v>
      </c>
      <c r="BY691" t="s">
        <v>559</v>
      </c>
      <c r="BZ691" t="s">
        <v>5670</v>
      </c>
      <c r="CA691" t="s">
        <v>109</v>
      </c>
      <c r="CB691" t="s">
        <v>694</v>
      </c>
      <c r="CC691" t="s">
        <v>110</v>
      </c>
      <c r="CD691" t="s">
        <v>110</v>
      </c>
      <c r="CE691" t="s">
        <v>110</v>
      </c>
      <c r="CF691"/>
      <c r="CG691" s="131">
        <v>31615</v>
      </c>
      <c r="CH691" t="s">
        <v>558</v>
      </c>
      <c r="CI691" t="s">
        <v>558</v>
      </c>
      <c r="CJ691" t="s">
        <v>114</v>
      </c>
      <c r="CK691" t="s">
        <v>114</v>
      </c>
      <c r="CL691" t="s">
        <v>114</v>
      </c>
      <c r="CM691" t="s">
        <v>109</v>
      </c>
      <c r="CN691">
        <v>2022</v>
      </c>
      <c r="CO691" s="1">
        <v>44672</v>
      </c>
      <c r="CP691" t="s">
        <v>110</v>
      </c>
      <c r="CQ691">
        <v>4</v>
      </c>
      <c r="CR691">
        <v>17</v>
      </c>
      <c r="CS691" s="1">
        <v>44669</v>
      </c>
      <c r="CT691" t="s">
        <v>16356</v>
      </c>
      <c r="CU691" t="s">
        <v>8615</v>
      </c>
      <c r="CV691" t="s">
        <v>16291</v>
      </c>
      <c r="CW691" t="s">
        <v>16347</v>
      </c>
      <c r="CX691" t="s">
        <v>8065</v>
      </c>
      <c r="CY691" t="s">
        <v>8090</v>
      </c>
      <c r="CZ691" t="s">
        <v>9710</v>
      </c>
      <c r="DA691" t="s">
        <v>7223</v>
      </c>
      <c r="DB691" t="s">
        <v>5342</v>
      </c>
      <c r="DC691" t="s">
        <v>7185</v>
      </c>
      <c r="DD691" t="s">
        <v>4461</v>
      </c>
      <c r="DE691" t="s">
        <v>7198</v>
      </c>
      <c r="DF691" t="s">
        <v>7187</v>
      </c>
      <c r="DG691" t="s">
        <v>7188</v>
      </c>
      <c r="DH691" t="s">
        <v>110</v>
      </c>
      <c r="DI691" t="s">
        <v>110</v>
      </c>
      <c r="DJ691" t="s">
        <v>205</v>
      </c>
      <c r="DK691" t="s">
        <v>110</v>
      </c>
      <c r="DL691" t="s">
        <v>110</v>
      </c>
      <c r="DM691" t="s">
        <v>7189</v>
      </c>
      <c r="DN691" t="s">
        <v>57</v>
      </c>
      <c r="DO691" t="s">
        <v>7235</v>
      </c>
      <c r="DP691" t="s">
        <v>206</v>
      </c>
      <c r="DQ691" t="s">
        <v>7218</v>
      </c>
      <c r="DR691" t="s">
        <v>7218</v>
      </c>
      <c r="DS691" t="s">
        <v>110</v>
      </c>
      <c r="DT691" t="s">
        <v>109</v>
      </c>
      <c r="DU691" t="s">
        <v>4462</v>
      </c>
      <c r="DV691" t="s">
        <v>9765</v>
      </c>
      <c r="DW691" t="s">
        <v>9755</v>
      </c>
      <c r="DX691" t="s">
        <v>9768</v>
      </c>
    </row>
    <row r="692" spans="7:128">
      <c r="G692">
        <v>225</v>
      </c>
      <c r="H692" t="s">
        <v>109</v>
      </c>
      <c r="I692" t="s">
        <v>4463</v>
      </c>
      <c r="J692" s="131">
        <v>44672</v>
      </c>
      <c r="K692" t="s">
        <v>7285</v>
      </c>
      <c r="L692" t="s">
        <v>108</v>
      </c>
      <c r="M692" t="s">
        <v>161</v>
      </c>
      <c r="N692" t="s">
        <v>240</v>
      </c>
      <c r="O692" t="s">
        <v>530</v>
      </c>
      <c r="P692" t="s">
        <v>265</v>
      </c>
      <c r="Q692">
        <v>5</v>
      </c>
      <c r="R692">
        <v>5.42</v>
      </c>
      <c r="S692">
        <v>35.020000000000003</v>
      </c>
      <c r="T692">
        <v>42.515000000000001</v>
      </c>
      <c r="U692" t="s">
        <v>109</v>
      </c>
      <c r="V692" t="s">
        <v>126</v>
      </c>
      <c r="W692" t="s">
        <v>4464</v>
      </c>
      <c r="X692" t="s">
        <v>4288</v>
      </c>
      <c r="Y692" t="s">
        <v>4289</v>
      </c>
      <c r="Z692" t="s">
        <v>4289</v>
      </c>
      <c r="AA692" t="s">
        <v>1212</v>
      </c>
      <c r="AB692" t="s">
        <v>129</v>
      </c>
      <c r="AC692">
        <v>99.68</v>
      </c>
      <c r="AD692" t="s">
        <v>205</v>
      </c>
      <c r="AE692" t="s">
        <v>841</v>
      </c>
      <c r="AF692" t="s">
        <v>7228</v>
      </c>
      <c r="AG692" t="s">
        <v>206</v>
      </c>
      <c r="AH692" s="18">
        <v>44679</v>
      </c>
      <c r="AI692" s="131">
        <v>45044</v>
      </c>
      <c r="AJ692" t="s">
        <v>133</v>
      </c>
      <c r="AK692" t="s">
        <v>842</v>
      </c>
      <c r="AL692" t="s">
        <v>110</v>
      </c>
      <c r="AM692" t="s">
        <v>270</v>
      </c>
      <c r="AN692" s="131">
        <v>45775</v>
      </c>
      <c r="AO692" t="s">
        <v>192</v>
      </c>
      <c r="AP692" t="s">
        <v>109</v>
      </c>
      <c r="AQ692" t="s">
        <v>109</v>
      </c>
      <c r="AR692" t="s">
        <v>109</v>
      </c>
      <c r="AS692" t="s">
        <v>109</v>
      </c>
      <c r="AT692" t="s">
        <v>109</v>
      </c>
      <c r="AU692" t="s">
        <v>109</v>
      </c>
      <c r="AV692" t="s">
        <v>109</v>
      </c>
      <c r="AW692" t="s">
        <v>110</v>
      </c>
      <c r="AX692" t="s">
        <v>109</v>
      </c>
      <c r="AY692" t="s">
        <v>110</v>
      </c>
      <c r="AZ692" t="s">
        <v>109</v>
      </c>
      <c r="BA692" t="s">
        <v>136</v>
      </c>
      <c r="BB692" t="s">
        <v>109</v>
      </c>
      <c r="BC692" t="s">
        <v>110</v>
      </c>
      <c r="BD692" t="s">
        <v>110</v>
      </c>
      <c r="BE692" t="s">
        <v>110</v>
      </c>
      <c r="BF692" t="s">
        <v>110</v>
      </c>
      <c r="BG692" t="s">
        <v>110</v>
      </c>
      <c r="BH692" t="s">
        <v>110</v>
      </c>
      <c r="BI692" t="s">
        <v>209</v>
      </c>
      <c r="BJ692" t="s">
        <v>110</v>
      </c>
      <c r="BK692" t="s">
        <v>7222</v>
      </c>
      <c r="BL692" t="s">
        <v>109</v>
      </c>
      <c r="BM692" t="s">
        <v>109</v>
      </c>
      <c r="BN692">
        <v>0</v>
      </c>
      <c r="BO692">
        <v>0</v>
      </c>
      <c r="BP692">
        <v>0</v>
      </c>
      <c r="BQ692" t="s">
        <v>109</v>
      </c>
      <c r="BR692" t="s">
        <v>109</v>
      </c>
      <c r="BS692"/>
      <c r="BT692" t="s">
        <v>811</v>
      </c>
      <c r="BU692" t="s">
        <v>110</v>
      </c>
      <c r="BV692" t="s">
        <v>1642</v>
      </c>
      <c r="BW692" t="s">
        <v>232</v>
      </c>
      <c r="BX692" t="s">
        <v>5362</v>
      </c>
      <c r="BY692" t="s">
        <v>559</v>
      </c>
      <c r="BZ692" t="s">
        <v>5670</v>
      </c>
      <c r="CA692" t="s">
        <v>109</v>
      </c>
      <c r="CB692" t="s">
        <v>694</v>
      </c>
      <c r="CC692" t="s">
        <v>110</v>
      </c>
      <c r="CD692" t="s">
        <v>110</v>
      </c>
      <c r="CE692" t="s">
        <v>110</v>
      </c>
      <c r="CF692"/>
      <c r="CG692" s="131">
        <v>31615</v>
      </c>
      <c r="CH692" t="s">
        <v>558</v>
      </c>
      <c r="CI692" t="s">
        <v>558</v>
      </c>
      <c r="CJ692" t="s">
        <v>114</v>
      </c>
      <c r="CK692" t="s">
        <v>114</v>
      </c>
      <c r="CL692" t="s">
        <v>114</v>
      </c>
      <c r="CM692" t="s">
        <v>109</v>
      </c>
      <c r="CN692">
        <v>2022</v>
      </c>
      <c r="CO692" s="1">
        <v>44672</v>
      </c>
      <c r="CP692" t="s">
        <v>110</v>
      </c>
      <c r="CQ692">
        <v>4</v>
      </c>
      <c r="CR692">
        <v>17</v>
      </c>
      <c r="CS692" s="1">
        <v>44669</v>
      </c>
      <c r="CT692" t="s">
        <v>16356</v>
      </c>
      <c r="CU692" t="s">
        <v>8615</v>
      </c>
      <c r="CV692" t="s">
        <v>16291</v>
      </c>
      <c r="CW692" t="s">
        <v>16347</v>
      </c>
      <c r="CX692" t="s">
        <v>8065</v>
      </c>
      <c r="CY692" t="s">
        <v>8090</v>
      </c>
      <c r="CZ692" t="s">
        <v>9710</v>
      </c>
      <c r="DA692" t="s">
        <v>7229</v>
      </c>
      <c r="DB692" t="s">
        <v>5342</v>
      </c>
      <c r="DC692" t="s">
        <v>7185</v>
      </c>
      <c r="DD692" t="s">
        <v>3191</v>
      </c>
      <c r="DE692" t="s">
        <v>7238</v>
      </c>
      <c r="DF692" t="s">
        <v>7187</v>
      </c>
      <c r="DG692" t="s">
        <v>7188</v>
      </c>
      <c r="DH692" t="s">
        <v>110</v>
      </c>
      <c r="DI692" t="s">
        <v>110</v>
      </c>
      <c r="DJ692" t="s">
        <v>205</v>
      </c>
      <c r="DK692" t="s">
        <v>110</v>
      </c>
      <c r="DL692" t="s">
        <v>110</v>
      </c>
      <c r="DM692" t="s">
        <v>7189</v>
      </c>
      <c r="DN692" t="s">
        <v>7239</v>
      </c>
      <c r="DO692" t="s">
        <v>9769</v>
      </c>
      <c r="DP692" t="s">
        <v>206</v>
      </c>
      <c r="DQ692" t="s">
        <v>7218</v>
      </c>
      <c r="DR692" t="s">
        <v>7218</v>
      </c>
      <c r="DS692" t="s">
        <v>110</v>
      </c>
      <c r="DT692" t="s">
        <v>109</v>
      </c>
      <c r="DU692" t="s">
        <v>4465</v>
      </c>
      <c r="DV692" t="s">
        <v>9765</v>
      </c>
      <c r="DW692" t="s">
        <v>9755</v>
      </c>
      <c r="DX692" t="s">
        <v>9770</v>
      </c>
    </row>
    <row r="693" spans="7:128">
      <c r="G693">
        <v>224</v>
      </c>
      <c r="H693" t="s">
        <v>109</v>
      </c>
      <c r="I693" t="s">
        <v>692</v>
      </c>
      <c r="J693" s="131">
        <v>44671</v>
      </c>
      <c r="K693" t="s">
        <v>9771</v>
      </c>
      <c r="L693" t="s">
        <v>2756</v>
      </c>
      <c r="M693" t="s">
        <v>161</v>
      </c>
      <c r="N693" t="s">
        <v>742</v>
      </c>
      <c r="O693" t="s">
        <v>530</v>
      </c>
      <c r="P693" t="s">
        <v>162</v>
      </c>
      <c r="Q693">
        <v>2</v>
      </c>
      <c r="R693">
        <v>2</v>
      </c>
      <c r="S693">
        <v>12.84</v>
      </c>
      <c r="T693">
        <v>15.688000000000001</v>
      </c>
      <c r="U693" t="s">
        <v>109</v>
      </c>
      <c r="V693" t="s">
        <v>126</v>
      </c>
      <c r="W693" t="s">
        <v>700</v>
      </c>
      <c r="X693" t="s">
        <v>1796</v>
      </c>
      <c r="Y693" t="s">
        <v>700</v>
      </c>
      <c r="Z693" t="s">
        <v>110</v>
      </c>
      <c r="AA693" t="s">
        <v>1288</v>
      </c>
      <c r="AB693" t="s">
        <v>129</v>
      </c>
      <c r="AC693">
        <v>100</v>
      </c>
      <c r="AD693" t="s">
        <v>309</v>
      </c>
      <c r="AE693" t="s">
        <v>131</v>
      </c>
      <c r="AF693" t="s">
        <v>131</v>
      </c>
      <c r="AG693" t="s">
        <v>206</v>
      </c>
      <c r="AH693" s="18">
        <v>44677</v>
      </c>
      <c r="AI693" s="131">
        <v>44860</v>
      </c>
      <c r="AJ693" t="s">
        <v>167</v>
      </c>
      <c r="AK693" t="s">
        <v>703</v>
      </c>
      <c r="AL693" t="s">
        <v>110</v>
      </c>
      <c r="AM693" t="s">
        <v>109</v>
      </c>
      <c r="AN693" s="131">
        <v>45773</v>
      </c>
      <c r="AO693" t="s">
        <v>132</v>
      </c>
      <c r="AP693" t="s">
        <v>109</v>
      </c>
      <c r="AQ693" t="s">
        <v>109</v>
      </c>
      <c r="AR693" t="s">
        <v>109</v>
      </c>
      <c r="AS693" t="s">
        <v>109</v>
      </c>
      <c r="AT693" t="s">
        <v>109</v>
      </c>
      <c r="AU693" t="s">
        <v>109</v>
      </c>
      <c r="AV693" t="s">
        <v>109</v>
      </c>
      <c r="AW693" t="s">
        <v>110</v>
      </c>
      <c r="AX693" t="s">
        <v>109</v>
      </c>
      <c r="AY693" t="s">
        <v>110</v>
      </c>
      <c r="AZ693" t="s">
        <v>109</v>
      </c>
      <c r="BA693" t="s">
        <v>109</v>
      </c>
      <c r="BB693" t="s">
        <v>109</v>
      </c>
      <c r="BC693" t="s">
        <v>110</v>
      </c>
      <c r="BD693" t="s">
        <v>110</v>
      </c>
      <c r="BE693" t="s">
        <v>110</v>
      </c>
      <c r="BF693" t="s">
        <v>110</v>
      </c>
      <c r="BG693" t="s">
        <v>110</v>
      </c>
      <c r="BH693" t="s">
        <v>110</v>
      </c>
      <c r="BI693" t="s">
        <v>110</v>
      </c>
      <c r="BJ693" t="s">
        <v>110</v>
      </c>
      <c r="BK693" t="s">
        <v>110</v>
      </c>
      <c r="BL693" t="s">
        <v>109</v>
      </c>
      <c r="BM693" t="s">
        <v>109</v>
      </c>
      <c r="BN693">
        <v>0</v>
      </c>
      <c r="BO693">
        <v>0</v>
      </c>
      <c r="BP693">
        <v>0</v>
      </c>
      <c r="BQ693" t="s">
        <v>109</v>
      </c>
      <c r="BR693" t="s">
        <v>109</v>
      </c>
      <c r="BS693"/>
      <c r="BT693" t="s">
        <v>693</v>
      </c>
      <c r="BU693" t="s">
        <v>8320</v>
      </c>
      <c r="BV693" t="s">
        <v>6896</v>
      </c>
      <c r="BW693" t="s">
        <v>198</v>
      </c>
      <c r="BX693" t="s">
        <v>231</v>
      </c>
      <c r="BY693" t="s">
        <v>110</v>
      </c>
      <c r="BZ693" t="s">
        <v>110</v>
      </c>
      <c r="CA693" t="s">
        <v>109</v>
      </c>
      <c r="CB693" t="s">
        <v>694</v>
      </c>
      <c r="CC693" t="s">
        <v>110</v>
      </c>
      <c r="CD693" t="s">
        <v>110</v>
      </c>
      <c r="CE693" t="s">
        <v>110</v>
      </c>
      <c r="CF693">
        <v>45151</v>
      </c>
      <c r="CG693" s="131">
        <v>40372</v>
      </c>
      <c r="CH693" t="s">
        <v>235</v>
      </c>
      <c r="CI693" t="s">
        <v>5545</v>
      </c>
      <c r="CJ693" t="s">
        <v>114</v>
      </c>
      <c r="CK693" t="s">
        <v>109</v>
      </c>
      <c r="CL693" t="s">
        <v>109</v>
      </c>
      <c r="CM693" t="s">
        <v>114</v>
      </c>
      <c r="CN693">
        <v>2022</v>
      </c>
      <c r="CO693" s="1">
        <v>44671</v>
      </c>
      <c r="CP693" t="s">
        <v>110</v>
      </c>
      <c r="CQ693">
        <v>4</v>
      </c>
      <c r="CR693">
        <v>17</v>
      </c>
      <c r="CS693" s="1">
        <v>44669</v>
      </c>
      <c r="CT693" t="s">
        <v>16356</v>
      </c>
      <c r="CU693" t="s">
        <v>8615</v>
      </c>
      <c r="CV693" t="s">
        <v>16291</v>
      </c>
      <c r="CW693" t="s">
        <v>16347</v>
      </c>
      <c r="CX693" t="s">
        <v>8065</v>
      </c>
      <c r="CY693" t="s">
        <v>8090</v>
      </c>
      <c r="CZ693" t="s">
        <v>9710</v>
      </c>
      <c r="DA693" t="s">
        <v>7184</v>
      </c>
      <c r="DB693" t="s">
        <v>5342</v>
      </c>
      <c r="DC693" t="s">
        <v>7185</v>
      </c>
      <c r="DD693" t="s">
        <v>704</v>
      </c>
      <c r="DE693" t="s">
        <v>7198</v>
      </c>
      <c r="DF693" t="s">
        <v>7187</v>
      </c>
      <c r="DG693" t="s">
        <v>7267</v>
      </c>
      <c r="DH693" t="s">
        <v>110</v>
      </c>
      <c r="DI693" t="s">
        <v>693</v>
      </c>
      <c r="DJ693" t="s">
        <v>130</v>
      </c>
      <c r="DK693" t="s">
        <v>110</v>
      </c>
      <c r="DL693" t="s">
        <v>3802</v>
      </c>
      <c r="DM693" t="s">
        <v>7189</v>
      </c>
      <c r="DN693" t="s">
        <v>57</v>
      </c>
      <c r="DO693" t="s">
        <v>7537</v>
      </c>
      <c r="DP693" t="s">
        <v>206</v>
      </c>
      <c r="DQ693" t="s">
        <v>7218</v>
      </c>
      <c r="DR693" t="s">
        <v>7218</v>
      </c>
      <c r="DS693" t="s">
        <v>7259</v>
      </c>
      <c r="DT693" t="s">
        <v>109</v>
      </c>
      <c r="DU693" t="s">
        <v>707</v>
      </c>
      <c r="DV693" t="s">
        <v>9772</v>
      </c>
      <c r="DW693" t="s">
        <v>9773</v>
      </c>
      <c r="DX693" t="s">
        <v>9774</v>
      </c>
    </row>
    <row r="694" spans="7:128">
      <c r="G694">
        <v>223</v>
      </c>
      <c r="H694" t="s">
        <v>109</v>
      </c>
      <c r="I694" t="s">
        <v>4466</v>
      </c>
      <c r="J694" s="131">
        <v>44671</v>
      </c>
      <c r="K694" t="s">
        <v>6269</v>
      </c>
      <c r="L694" t="s">
        <v>108</v>
      </c>
      <c r="M694" t="s">
        <v>161</v>
      </c>
      <c r="N694" t="s">
        <v>108</v>
      </c>
      <c r="O694" t="s">
        <v>510</v>
      </c>
      <c r="P694" t="s">
        <v>162</v>
      </c>
      <c r="Q694">
        <v>1</v>
      </c>
      <c r="R694">
        <v>1</v>
      </c>
      <c r="S694">
        <v>6.42</v>
      </c>
      <c r="T694">
        <v>7.8440000000000003</v>
      </c>
      <c r="U694" t="s">
        <v>109</v>
      </c>
      <c r="V694" t="s">
        <v>149</v>
      </c>
      <c r="W694" t="s">
        <v>1054</v>
      </c>
      <c r="X694" t="s">
        <v>1629</v>
      </c>
      <c r="Y694" t="s">
        <v>1054</v>
      </c>
      <c r="Z694" t="s">
        <v>110</v>
      </c>
      <c r="AA694" t="s">
        <v>1223</v>
      </c>
      <c r="AB694" t="s">
        <v>129</v>
      </c>
      <c r="AC694">
        <v>100</v>
      </c>
      <c r="AD694" t="s">
        <v>180</v>
      </c>
      <c r="AE694" t="s">
        <v>166</v>
      </c>
      <c r="AF694" t="s">
        <v>166</v>
      </c>
      <c r="AG694" t="s">
        <v>109</v>
      </c>
      <c r="AH694" s="18">
        <v>44678</v>
      </c>
      <c r="AI694" s="131">
        <v>44861</v>
      </c>
      <c r="AJ694" t="s">
        <v>430</v>
      </c>
      <c r="AK694" t="s">
        <v>2303</v>
      </c>
      <c r="AL694" t="s">
        <v>110</v>
      </c>
      <c r="AM694" t="s">
        <v>109</v>
      </c>
      <c r="AN694" s="131">
        <v>45042</v>
      </c>
      <c r="AO694" t="s">
        <v>132</v>
      </c>
      <c r="AP694" t="s">
        <v>109</v>
      </c>
      <c r="AQ694" t="s">
        <v>109</v>
      </c>
      <c r="AR694" t="s">
        <v>109</v>
      </c>
      <c r="AS694" t="s">
        <v>109</v>
      </c>
      <c r="AT694" t="s">
        <v>109</v>
      </c>
      <c r="AU694" t="s">
        <v>109</v>
      </c>
      <c r="AV694" t="s">
        <v>182</v>
      </c>
      <c r="AW694" t="s">
        <v>110</v>
      </c>
      <c r="AX694" t="s">
        <v>109</v>
      </c>
      <c r="AY694" t="s">
        <v>110</v>
      </c>
      <c r="AZ694" t="s">
        <v>109</v>
      </c>
      <c r="BA694" t="s">
        <v>136</v>
      </c>
      <c r="BB694" t="s">
        <v>109</v>
      </c>
      <c r="BC694" t="s">
        <v>110</v>
      </c>
      <c r="BD694" t="s">
        <v>110</v>
      </c>
      <c r="BE694" t="s">
        <v>110</v>
      </c>
      <c r="BF694" t="s">
        <v>110</v>
      </c>
      <c r="BG694" t="s">
        <v>110</v>
      </c>
      <c r="BH694" t="s">
        <v>110</v>
      </c>
      <c r="BI694" t="s">
        <v>110</v>
      </c>
      <c r="BJ694" t="s">
        <v>110</v>
      </c>
      <c r="BK694" t="s">
        <v>110</v>
      </c>
      <c r="BL694" t="s">
        <v>109</v>
      </c>
      <c r="BM694" t="s">
        <v>109</v>
      </c>
      <c r="BN694">
        <v>0</v>
      </c>
      <c r="BO694">
        <v>0</v>
      </c>
      <c r="BP694">
        <v>0</v>
      </c>
      <c r="BQ694" t="s">
        <v>109</v>
      </c>
      <c r="BR694" t="s">
        <v>109</v>
      </c>
      <c r="BS694"/>
      <c r="BT694" t="s">
        <v>2301</v>
      </c>
      <c r="BU694" t="s">
        <v>110</v>
      </c>
      <c r="BV694" t="s">
        <v>6269</v>
      </c>
      <c r="BW694" t="s">
        <v>141</v>
      </c>
      <c r="BX694" t="s">
        <v>5545</v>
      </c>
      <c r="BY694" t="s">
        <v>6111</v>
      </c>
      <c r="BZ694" t="s">
        <v>110</v>
      </c>
      <c r="CA694" t="s">
        <v>109</v>
      </c>
      <c r="CB694" t="s">
        <v>173</v>
      </c>
      <c r="CC694" t="s">
        <v>5615</v>
      </c>
      <c r="CD694" t="s">
        <v>217</v>
      </c>
      <c r="CE694" t="s">
        <v>110</v>
      </c>
      <c r="CF694"/>
      <c r="CG694" s="131">
        <v>44671</v>
      </c>
      <c r="CH694" t="s">
        <v>144</v>
      </c>
      <c r="CI694" t="s">
        <v>144</v>
      </c>
      <c r="CJ694" t="s">
        <v>114</v>
      </c>
      <c r="CK694" t="s">
        <v>109</v>
      </c>
      <c r="CL694" t="s">
        <v>109</v>
      </c>
      <c r="CM694" t="s">
        <v>109</v>
      </c>
      <c r="CN694">
        <v>2022</v>
      </c>
      <c r="CO694" s="1">
        <v>44671</v>
      </c>
      <c r="CP694" t="s">
        <v>7179</v>
      </c>
      <c r="CQ694">
        <v>4</v>
      </c>
      <c r="CR694">
        <v>17</v>
      </c>
      <c r="CS694" s="1">
        <v>44669</v>
      </c>
      <c r="CT694" t="s">
        <v>16356</v>
      </c>
      <c r="CU694" t="s">
        <v>8615</v>
      </c>
      <c r="CV694" t="s">
        <v>16291</v>
      </c>
      <c r="CW694" t="s">
        <v>16347</v>
      </c>
      <c r="CX694" t="s">
        <v>8065</v>
      </c>
      <c r="CY694" t="s">
        <v>8090</v>
      </c>
      <c r="CZ694" t="s">
        <v>9710</v>
      </c>
      <c r="DA694" t="s">
        <v>7184</v>
      </c>
      <c r="DB694" t="s">
        <v>114</v>
      </c>
      <c r="DC694" t="s">
        <v>7206</v>
      </c>
      <c r="DD694" t="s">
        <v>2304</v>
      </c>
      <c r="DE694" t="s">
        <v>7198</v>
      </c>
      <c r="DF694" t="s">
        <v>166</v>
      </c>
      <c r="DG694" t="s">
        <v>7188</v>
      </c>
      <c r="DH694" t="s">
        <v>110</v>
      </c>
      <c r="DI694" t="s">
        <v>2301</v>
      </c>
      <c r="DJ694" t="s">
        <v>180</v>
      </c>
      <c r="DK694" t="s">
        <v>110</v>
      </c>
      <c r="DL694" t="s">
        <v>110</v>
      </c>
      <c r="DM694" t="s">
        <v>182</v>
      </c>
      <c r="DN694" t="s">
        <v>57</v>
      </c>
      <c r="DO694" t="s">
        <v>7328</v>
      </c>
      <c r="DP694" t="s">
        <v>110</v>
      </c>
      <c r="DQ694" t="s">
        <v>8776</v>
      </c>
      <c r="DR694" t="s">
        <v>8776</v>
      </c>
      <c r="DS694" t="s">
        <v>110</v>
      </c>
      <c r="DT694" t="s">
        <v>109</v>
      </c>
      <c r="DU694" t="s">
        <v>4467</v>
      </c>
      <c r="DV694" t="s">
        <v>9775</v>
      </c>
      <c r="DW694" t="s">
        <v>9773</v>
      </c>
      <c r="DX694" t="s">
        <v>9776</v>
      </c>
    </row>
    <row r="695" spans="7:128">
      <c r="G695">
        <v>222</v>
      </c>
      <c r="H695" t="s">
        <v>109</v>
      </c>
      <c r="I695" t="s">
        <v>4468</v>
      </c>
      <c r="J695" s="131">
        <v>44665</v>
      </c>
      <c r="K695" t="s">
        <v>6270</v>
      </c>
      <c r="L695" t="s">
        <v>108</v>
      </c>
      <c r="M695" t="s">
        <v>300</v>
      </c>
      <c r="N695" t="s">
        <v>108</v>
      </c>
      <c r="O695" t="s">
        <v>510</v>
      </c>
      <c r="P695" t="s">
        <v>162</v>
      </c>
      <c r="Q695">
        <v>0.5</v>
      </c>
      <c r="R695">
        <v>0.5</v>
      </c>
      <c r="S695">
        <v>3.19</v>
      </c>
      <c r="T695">
        <v>3.9220000000000002</v>
      </c>
      <c r="U695" t="s">
        <v>109</v>
      </c>
      <c r="V695" t="s">
        <v>126</v>
      </c>
      <c r="W695" t="s">
        <v>3041</v>
      </c>
      <c r="X695" t="s">
        <v>110</v>
      </c>
      <c r="Y695" t="s">
        <v>110</v>
      </c>
      <c r="Z695" t="s">
        <v>110</v>
      </c>
      <c r="AA695" t="s">
        <v>110</v>
      </c>
      <c r="AB695" t="s">
        <v>129</v>
      </c>
      <c r="AC695">
        <v>100</v>
      </c>
      <c r="AD695" t="s">
        <v>180</v>
      </c>
      <c r="AE695" t="s">
        <v>131</v>
      </c>
      <c r="AF695" t="s">
        <v>131</v>
      </c>
      <c r="AG695" t="s">
        <v>109</v>
      </c>
      <c r="AH695" s="18">
        <v>44672</v>
      </c>
      <c r="AI695" s="131">
        <v>44855</v>
      </c>
      <c r="AJ695" t="s">
        <v>167</v>
      </c>
      <c r="AK695" t="s">
        <v>2703</v>
      </c>
      <c r="AL695" t="s">
        <v>110</v>
      </c>
      <c r="AM695" t="s">
        <v>109</v>
      </c>
      <c r="AN695" s="131">
        <v>45768</v>
      </c>
      <c r="AO695" t="s">
        <v>132</v>
      </c>
      <c r="AP695" t="s">
        <v>109</v>
      </c>
      <c r="AQ695" t="s">
        <v>109</v>
      </c>
      <c r="AR695" t="s">
        <v>109</v>
      </c>
      <c r="AS695" t="s">
        <v>109</v>
      </c>
      <c r="AT695" t="s">
        <v>109</v>
      </c>
      <c r="AU695" t="s">
        <v>109</v>
      </c>
      <c r="AV695" t="s">
        <v>109</v>
      </c>
      <c r="AW695" t="s">
        <v>110</v>
      </c>
      <c r="AX695" t="s">
        <v>109</v>
      </c>
      <c r="AY695" t="s">
        <v>110</v>
      </c>
      <c r="AZ695" t="s">
        <v>109</v>
      </c>
      <c r="BA695" t="s">
        <v>136</v>
      </c>
      <c r="BB695" t="s">
        <v>109</v>
      </c>
      <c r="BC695" t="s">
        <v>110</v>
      </c>
      <c r="BD695" t="s">
        <v>110</v>
      </c>
      <c r="BE695" t="s">
        <v>110</v>
      </c>
      <c r="BF695" t="s">
        <v>110</v>
      </c>
      <c r="BG695" t="s">
        <v>110</v>
      </c>
      <c r="BH695" t="s">
        <v>110</v>
      </c>
      <c r="BI695" t="s">
        <v>110</v>
      </c>
      <c r="BJ695" t="s">
        <v>110</v>
      </c>
      <c r="BK695" t="s">
        <v>110</v>
      </c>
      <c r="BL695" t="s">
        <v>109</v>
      </c>
      <c r="BM695" t="s">
        <v>109</v>
      </c>
      <c r="BN695">
        <v>0</v>
      </c>
      <c r="BO695">
        <v>0</v>
      </c>
      <c r="BP695">
        <v>0</v>
      </c>
      <c r="BQ695" t="s">
        <v>109</v>
      </c>
      <c r="BR695" t="s">
        <v>109</v>
      </c>
      <c r="BS695"/>
      <c r="BT695" t="s">
        <v>2701</v>
      </c>
      <c r="BU695" t="s">
        <v>110</v>
      </c>
      <c r="BV695" t="s">
        <v>6270</v>
      </c>
      <c r="BW695" t="s">
        <v>141</v>
      </c>
      <c r="BX695" t="s">
        <v>140</v>
      </c>
      <c r="BY695" t="s">
        <v>5690</v>
      </c>
      <c r="BZ695" t="s">
        <v>110</v>
      </c>
      <c r="CA695" t="s">
        <v>109</v>
      </c>
      <c r="CB695" t="s">
        <v>324</v>
      </c>
      <c r="CC695" t="s">
        <v>5616</v>
      </c>
      <c r="CD695" t="s">
        <v>6196</v>
      </c>
      <c r="CE695" t="s">
        <v>6271</v>
      </c>
      <c r="CF695"/>
      <c r="CG695" s="131">
        <v>44665</v>
      </c>
      <c r="CH695" t="s">
        <v>144</v>
      </c>
      <c r="CI695" t="s">
        <v>144</v>
      </c>
      <c r="CJ695" t="s">
        <v>114</v>
      </c>
      <c r="CK695" t="s">
        <v>109</v>
      </c>
      <c r="CL695" t="s">
        <v>109</v>
      </c>
      <c r="CM695" t="s">
        <v>109</v>
      </c>
      <c r="CN695">
        <v>2022</v>
      </c>
      <c r="CO695" s="1">
        <v>44665</v>
      </c>
      <c r="CP695" t="s">
        <v>7179</v>
      </c>
      <c r="CQ695">
        <v>4</v>
      </c>
      <c r="CR695">
        <v>16</v>
      </c>
      <c r="CS695" s="1">
        <v>44662</v>
      </c>
      <c r="CT695" t="s">
        <v>16357</v>
      </c>
      <c r="CU695" t="s">
        <v>8615</v>
      </c>
      <c r="CV695" t="s">
        <v>16291</v>
      </c>
      <c r="CW695" t="s">
        <v>16347</v>
      </c>
      <c r="CX695" t="s">
        <v>8065</v>
      </c>
      <c r="CY695" t="s">
        <v>8144</v>
      </c>
      <c r="CZ695" t="s">
        <v>9710</v>
      </c>
      <c r="DA695" t="s">
        <v>7184</v>
      </c>
      <c r="DB695" t="s">
        <v>114</v>
      </c>
      <c r="DC695" t="s">
        <v>7185</v>
      </c>
      <c r="DD695" t="s">
        <v>2704</v>
      </c>
      <c r="DE695" t="s">
        <v>7198</v>
      </c>
      <c r="DF695" t="s">
        <v>7187</v>
      </c>
      <c r="DG695" t="s">
        <v>7188</v>
      </c>
      <c r="DH695" t="s">
        <v>110</v>
      </c>
      <c r="DI695" t="s">
        <v>2701</v>
      </c>
      <c r="DJ695" t="s">
        <v>180</v>
      </c>
      <c r="DK695" t="s">
        <v>110</v>
      </c>
      <c r="DL695" t="s">
        <v>110</v>
      </c>
      <c r="DM695" t="s">
        <v>7189</v>
      </c>
      <c r="DN695" t="s">
        <v>7268</v>
      </c>
      <c r="DO695" t="s">
        <v>7525</v>
      </c>
      <c r="DP695" t="s">
        <v>110</v>
      </c>
      <c r="DQ695" t="s">
        <v>110</v>
      </c>
      <c r="DR695" t="s">
        <v>7213</v>
      </c>
      <c r="DS695" t="s">
        <v>110</v>
      </c>
      <c r="DT695" t="s">
        <v>109</v>
      </c>
      <c r="DU695" t="s">
        <v>4469</v>
      </c>
      <c r="DV695" t="s">
        <v>9777</v>
      </c>
      <c r="DW695" t="s">
        <v>9778</v>
      </c>
      <c r="DX695" t="s">
        <v>9779</v>
      </c>
    </row>
    <row r="696" spans="7:128">
      <c r="G696">
        <v>221</v>
      </c>
      <c r="H696" t="s">
        <v>109</v>
      </c>
      <c r="I696" t="s">
        <v>4470</v>
      </c>
      <c r="J696" s="131">
        <v>44665</v>
      </c>
      <c r="K696" t="s">
        <v>9780</v>
      </c>
      <c r="L696" t="s">
        <v>108</v>
      </c>
      <c r="M696" t="s">
        <v>300</v>
      </c>
      <c r="N696" t="s">
        <v>108</v>
      </c>
      <c r="O696" t="s">
        <v>510</v>
      </c>
      <c r="P696" t="s">
        <v>162</v>
      </c>
      <c r="Q696">
        <v>1.42</v>
      </c>
      <c r="R696">
        <v>1.42</v>
      </c>
      <c r="S696">
        <v>9.06</v>
      </c>
      <c r="T696">
        <v>11.137</v>
      </c>
      <c r="U696" t="s">
        <v>109</v>
      </c>
      <c r="V696" t="s">
        <v>126</v>
      </c>
      <c r="W696" t="s">
        <v>224</v>
      </c>
      <c r="X696" t="s">
        <v>1883</v>
      </c>
      <c r="Y696" t="s">
        <v>224</v>
      </c>
      <c r="Z696" t="s">
        <v>110</v>
      </c>
      <c r="AA696" t="s">
        <v>812</v>
      </c>
      <c r="AB696" t="s">
        <v>129</v>
      </c>
      <c r="AC696">
        <v>100</v>
      </c>
      <c r="AD696" t="s">
        <v>130</v>
      </c>
      <c r="AE696" t="s">
        <v>131</v>
      </c>
      <c r="AF696" t="s">
        <v>131</v>
      </c>
      <c r="AG696" t="s">
        <v>109</v>
      </c>
      <c r="AH696" s="18">
        <v>44676</v>
      </c>
      <c r="AI696" s="131">
        <v>44859</v>
      </c>
      <c r="AJ696" t="s">
        <v>133</v>
      </c>
      <c r="AK696" t="s">
        <v>3244</v>
      </c>
      <c r="AL696" t="s">
        <v>110</v>
      </c>
      <c r="AM696" t="s">
        <v>109</v>
      </c>
      <c r="AN696" s="131">
        <v>45772</v>
      </c>
      <c r="AO696" t="s">
        <v>132</v>
      </c>
      <c r="AP696" t="s">
        <v>109</v>
      </c>
      <c r="AQ696" t="s">
        <v>109</v>
      </c>
      <c r="AR696" t="s">
        <v>109</v>
      </c>
      <c r="AS696" t="s">
        <v>109</v>
      </c>
      <c r="AT696" t="s">
        <v>109</v>
      </c>
      <c r="AU696" t="s">
        <v>109</v>
      </c>
      <c r="AV696" t="s">
        <v>109</v>
      </c>
      <c r="AW696" t="s">
        <v>110</v>
      </c>
      <c r="AX696" t="s">
        <v>109</v>
      </c>
      <c r="AY696" t="s">
        <v>110</v>
      </c>
      <c r="AZ696" t="s">
        <v>109</v>
      </c>
      <c r="BA696" t="s">
        <v>136</v>
      </c>
      <c r="BB696" t="s">
        <v>109</v>
      </c>
      <c r="BC696" t="s">
        <v>110</v>
      </c>
      <c r="BD696" t="s">
        <v>110</v>
      </c>
      <c r="BE696" t="s">
        <v>110</v>
      </c>
      <c r="BF696" t="s">
        <v>110</v>
      </c>
      <c r="BG696" t="s">
        <v>110</v>
      </c>
      <c r="BH696" t="s">
        <v>110</v>
      </c>
      <c r="BI696" t="s">
        <v>110</v>
      </c>
      <c r="BJ696" t="s">
        <v>110</v>
      </c>
      <c r="BK696" t="s">
        <v>110</v>
      </c>
      <c r="BL696" t="s">
        <v>109</v>
      </c>
      <c r="BM696" t="s">
        <v>109</v>
      </c>
      <c r="BN696">
        <v>0</v>
      </c>
      <c r="BO696">
        <v>0</v>
      </c>
      <c r="BP696">
        <v>0</v>
      </c>
      <c r="BQ696" t="s">
        <v>109</v>
      </c>
      <c r="BR696" t="s">
        <v>109</v>
      </c>
      <c r="BS696"/>
      <c r="BT696" t="s">
        <v>3242</v>
      </c>
      <c r="BU696" t="s">
        <v>7178</v>
      </c>
      <c r="BV696" t="s">
        <v>6272</v>
      </c>
      <c r="BW696" t="s">
        <v>141</v>
      </c>
      <c r="BX696" t="s">
        <v>140</v>
      </c>
      <c r="BY696" t="s">
        <v>5690</v>
      </c>
      <c r="BZ696" t="s">
        <v>110</v>
      </c>
      <c r="CA696" t="s">
        <v>109</v>
      </c>
      <c r="CB696" t="s">
        <v>324</v>
      </c>
      <c r="CC696" t="s">
        <v>5616</v>
      </c>
      <c r="CD696" t="s">
        <v>5393</v>
      </c>
      <c r="CE696" t="s">
        <v>6273</v>
      </c>
      <c r="CF696"/>
      <c r="CG696" s="131">
        <v>44665</v>
      </c>
      <c r="CH696" t="s">
        <v>144</v>
      </c>
      <c r="CI696" t="s">
        <v>144</v>
      </c>
      <c r="CJ696" t="s">
        <v>114</v>
      </c>
      <c r="CK696" t="s">
        <v>109</v>
      </c>
      <c r="CL696" t="s">
        <v>109</v>
      </c>
      <c r="CM696" t="s">
        <v>109</v>
      </c>
      <c r="CN696">
        <v>2022</v>
      </c>
      <c r="CO696" s="1">
        <v>44665</v>
      </c>
      <c r="CP696" t="s">
        <v>7179</v>
      </c>
      <c r="CQ696">
        <v>4</v>
      </c>
      <c r="CR696">
        <v>16</v>
      </c>
      <c r="CS696" s="1">
        <v>44662</v>
      </c>
      <c r="CT696" t="s">
        <v>16357</v>
      </c>
      <c r="CU696" t="s">
        <v>8615</v>
      </c>
      <c r="CV696" t="s">
        <v>16291</v>
      </c>
      <c r="CW696" t="s">
        <v>16347</v>
      </c>
      <c r="CX696" t="s">
        <v>8065</v>
      </c>
      <c r="CY696" t="s">
        <v>8144</v>
      </c>
      <c r="CZ696" t="s">
        <v>9710</v>
      </c>
      <c r="DA696" t="s">
        <v>7184</v>
      </c>
      <c r="DB696" t="s">
        <v>114</v>
      </c>
      <c r="DC696" t="s">
        <v>7185</v>
      </c>
      <c r="DD696" t="s">
        <v>3245</v>
      </c>
      <c r="DE696" t="s">
        <v>7198</v>
      </c>
      <c r="DF696" t="s">
        <v>7187</v>
      </c>
      <c r="DG696" t="s">
        <v>7188</v>
      </c>
      <c r="DH696" t="s">
        <v>110</v>
      </c>
      <c r="DI696" t="s">
        <v>110</v>
      </c>
      <c r="DJ696" t="s">
        <v>130</v>
      </c>
      <c r="DK696" t="s">
        <v>110</v>
      </c>
      <c r="DL696" t="s">
        <v>1790</v>
      </c>
      <c r="DM696" t="s">
        <v>7189</v>
      </c>
      <c r="DN696" t="s">
        <v>57</v>
      </c>
      <c r="DO696" t="s">
        <v>9473</v>
      </c>
      <c r="DP696" t="s">
        <v>110</v>
      </c>
      <c r="DQ696" t="s">
        <v>110</v>
      </c>
      <c r="DR696" t="s">
        <v>7192</v>
      </c>
      <c r="DS696" t="s">
        <v>7193</v>
      </c>
      <c r="DT696" t="s">
        <v>109</v>
      </c>
      <c r="DU696" t="s">
        <v>4471</v>
      </c>
      <c r="DV696" t="s">
        <v>9781</v>
      </c>
      <c r="DW696" t="s">
        <v>9778</v>
      </c>
      <c r="DX696" t="s">
        <v>9782</v>
      </c>
    </row>
    <row r="697" spans="7:128">
      <c r="G697">
        <v>220</v>
      </c>
      <c r="H697" t="s">
        <v>109</v>
      </c>
      <c r="I697" t="s">
        <v>4472</v>
      </c>
      <c r="J697" s="131">
        <v>44665</v>
      </c>
      <c r="K697" t="s">
        <v>6590</v>
      </c>
      <c r="L697" t="s">
        <v>108</v>
      </c>
      <c r="M697" t="s">
        <v>124</v>
      </c>
      <c r="N697" t="s">
        <v>108</v>
      </c>
      <c r="O697" t="s">
        <v>510</v>
      </c>
      <c r="P697" t="s">
        <v>162</v>
      </c>
      <c r="Q697">
        <v>2.04</v>
      </c>
      <c r="R697">
        <v>2.04</v>
      </c>
      <c r="S697">
        <v>13.01</v>
      </c>
      <c r="T697">
        <v>16</v>
      </c>
      <c r="U697" t="s">
        <v>109</v>
      </c>
      <c r="V697" t="s">
        <v>126</v>
      </c>
      <c r="W697" t="s">
        <v>334</v>
      </c>
      <c r="X697" t="s">
        <v>1469</v>
      </c>
      <c r="Y697" t="s">
        <v>334</v>
      </c>
      <c r="Z697" t="s">
        <v>110</v>
      </c>
      <c r="AA697" t="s">
        <v>1288</v>
      </c>
      <c r="AB697" t="s">
        <v>129</v>
      </c>
      <c r="AC697">
        <v>100</v>
      </c>
      <c r="AD697" t="s">
        <v>205</v>
      </c>
      <c r="AE697" t="s">
        <v>832</v>
      </c>
      <c r="AF697" t="s">
        <v>832</v>
      </c>
      <c r="AG697" t="s">
        <v>109</v>
      </c>
      <c r="AH697" s="18">
        <v>44673</v>
      </c>
      <c r="AI697" s="131">
        <v>44856</v>
      </c>
      <c r="AJ697" t="s">
        <v>133</v>
      </c>
      <c r="AK697" t="s">
        <v>4120</v>
      </c>
      <c r="AL697" t="s">
        <v>110</v>
      </c>
      <c r="AM697" t="s">
        <v>109</v>
      </c>
      <c r="AN697" s="131">
        <v>45769</v>
      </c>
      <c r="AO697" t="s">
        <v>132</v>
      </c>
      <c r="AP697" t="s">
        <v>109</v>
      </c>
      <c r="AQ697" t="s">
        <v>109</v>
      </c>
      <c r="AR697" t="s">
        <v>109</v>
      </c>
      <c r="AS697" t="s">
        <v>109</v>
      </c>
      <c r="AT697" t="s">
        <v>109</v>
      </c>
      <c r="AU697" t="s">
        <v>109</v>
      </c>
      <c r="AV697" t="s">
        <v>109</v>
      </c>
      <c r="AW697" t="s">
        <v>110</v>
      </c>
      <c r="AX697" t="s">
        <v>109</v>
      </c>
      <c r="AY697" t="s">
        <v>110</v>
      </c>
      <c r="AZ697" t="s">
        <v>109</v>
      </c>
      <c r="BA697" t="s">
        <v>136</v>
      </c>
      <c r="BB697" t="s">
        <v>109</v>
      </c>
      <c r="BC697" t="s">
        <v>110</v>
      </c>
      <c r="BD697" t="s">
        <v>110</v>
      </c>
      <c r="BE697" t="s">
        <v>110</v>
      </c>
      <c r="BF697" t="s">
        <v>110</v>
      </c>
      <c r="BG697" t="s">
        <v>110</v>
      </c>
      <c r="BH697" t="s">
        <v>110</v>
      </c>
      <c r="BI697" t="s">
        <v>110</v>
      </c>
      <c r="BJ697" t="s">
        <v>110</v>
      </c>
      <c r="BK697" t="s">
        <v>110</v>
      </c>
      <c r="BL697" t="s">
        <v>109</v>
      </c>
      <c r="BM697" t="s">
        <v>109</v>
      </c>
      <c r="BN697">
        <v>0</v>
      </c>
      <c r="BO697">
        <v>0</v>
      </c>
      <c r="BP697">
        <v>0</v>
      </c>
      <c r="BQ697" t="s">
        <v>109</v>
      </c>
      <c r="BR697" t="s">
        <v>109</v>
      </c>
      <c r="BS697"/>
      <c r="BT697" t="s">
        <v>4118</v>
      </c>
      <c r="BU697" t="s">
        <v>110</v>
      </c>
      <c r="BV697" t="s">
        <v>6590</v>
      </c>
      <c r="BW697" t="s">
        <v>141</v>
      </c>
      <c r="BX697" t="s">
        <v>140</v>
      </c>
      <c r="BY697" t="s">
        <v>110</v>
      </c>
      <c r="BZ697" t="s">
        <v>110</v>
      </c>
      <c r="CA697" t="s">
        <v>109</v>
      </c>
      <c r="CB697" t="s">
        <v>142</v>
      </c>
      <c r="CC697" t="s">
        <v>109</v>
      </c>
      <c r="CD697" t="s">
        <v>6591</v>
      </c>
      <c r="CE697" t="s">
        <v>110</v>
      </c>
      <c r="CF697"/>
      <c r="CG697" s="131">
        <v>43636</v>
      </c>
      <c r="CH697" t="s">
        <v>144</v>
      </c>
      <c r="CI697" t="s">
        <v>5545</v>
      </c>
      <c r="CJ697" t="s">
        <v>114</v>
      </c>
      <c r="CK697" t="s">
        <v>109</v>
      </c>
      <c r="CL697" t="s">
        <v>109</v>
      </c>
      <c r="CM697" t="s">
        <v>109</v>
      </c>
      <c r="CN697">
        <v>2022</v>
      </c>
      <c r="CO697" s="1">
        <v>44665</v>
      </c>
      <c r="CP697" t="s">
        <v>7179</v>
      </c>
      <c r="CQ697">
        <v>4</v>
      </c>
      <c r="CR697">
        <v>16</v>
      </c>
      <c r="CS697" s="1">
        <v>44662</v>
      </c>
      <c r="CT697" t="s">
        <v>16357</v>
      </c>
      <c r="CU697" t="s">
        <v>8615</v>
      </c>
      <c r="CV697" t="s">
        <v>16291</v>
      </c>
      <c r="CW697" t="s">
        <v>16347</v>
      </c>
      <c r="CX697" t="s">
        <v>8065</v>
      </c>
      <c r="CY697" t="s">
        <v>8144</v>
      </c>
      <c r="CZ697" t="s">
        <v>9710</v>
      </c>
      <c r="DA697" t="s">
        <v>7197</v>
      </c>
      <c r="DB697" t="s">
        <v>5342</v>
      </c>
      <c r="DC697" t="s">
        <v>7185</v>
      </c>
      <c r="DD697" t="s">
        <v>4121</v>
      </c>
      <c r="DE697" t="s">
        <v>7198</v>
      </c>
      <c r="DF697" t="s">
        <v>7187</v>
      </c>
      <c r="DG697" t="s">
        <v>7188</v>
      </c>
      <c r="DH697" t="s">
        <v>110</v>
      </c>
      <c r="DI697" t="s">
        <v>110</v>
      </c>
      <c r="DJ697" t="s">
        <v>205</v>
      </c>
      <c r="DK697" t="s">
        <v>110</v>
      </c>
      <c r="DL697" t="s">
        <v>110</v>
      </c>
      <c r="DM697" t="s">
        <v>7189</v>
      </c>
      <c r="DN697" t="s">
        <v>57</v>
      </c>
      <c r="DO697" t="s">
        <v>9783</v>
      </c>
      <c r="DP697" t="s">
        <v>110</v>
      </c>
      <c r="DQ697" t="s">
        <v>110</v>
      </c>
      <c r="DR697" t="s">
        <v>7213</v>
      </c>
      <c r="DS697" t="s">
        <v>110</v>
      </c>
      <c r="DT697" t="s">
        <v>109</v>
      </c>
      <c r="DU697" t="s">
        <v>4473</v>
      </c>
      <c r="DV697" t="s">
        <v>9784</v>
      </c>
      <c r="DW697" t="s">
        <v>9778</v>
      </c>
      <c r="DX697" t="s">
        <v>9785</v>
      </c>
    </row>
    <row r="698" spans="7:128">
      <c r="G698">
        <v>219</v>
      </c>
      <c r="H698" t="s">
        <v>109</v>
      </c>
      <c r="I698" t="s">
        <v>4474</v>
      </c>
      <c r="J698" s="131">
        <v>44664</v>
      </c>
      <c r="K698" t="s">
        <v>6458</v>
      </c>
      <c r="L698" t="s">
        <v>2346</v>
      </c>
      <c r="M698" t="s">
        <v>161</v>
      </c>
      <c r="N698" t="s">
        <v>108</v>
      </c>
      <c r="O698" t="s">
        <v>510</v>
      </c>
      <c r="P698" t="s">
        <v>111</v>
      </c>
      <c r="Q698">
        <v>6</v>
      </c>
      <c r="R698">
        <v>0.94</v>
      </c>
      <c r="S698">
        <v>6</v>
      </c>
      <c r="T698">
        <v>7.3739999999999997</v>
      </c>
      <c r="U698" t="s">
        <v>109</v>
      </c>
      <c r="V698" t="s">
        <v>126</v>
      </c>
      <c r="W698" t="s">
        <v>700</v>
      </c>
      <c r="X698" t="s">
        <v>110</v>
      </c>
      <c r="Y698" t="s">
        <v>110</v>
      </c>
      <c r="Z698" t="s">
        <v>110</v>
      </c>
      <c r="AA698" t="s">
        <v>110</v>
      </c>
      <c r="AB698" t="s">
        <v>129</v>
      </c>
      <c r="AC698">
        <v>100</v>
      </c>
      <c r="AD698" t="s">
        <v>205</v>
      </c>
      <c r="AE698" t="s">
        <v>225</v>
      </c>
      <c r="AF698" t="s">
        <v>225</v>
      </c>
      <c r="AG698" t="s">
        <v>109</v>
      </c>
      <c r="AH698" s="18">
        <v>44670</v>
      </c>
      <c r="AI698" s="131">
        <v>45035</v>
      </c>
      <c r="AJ698" t="s">
        <v>133</v>
      </c>
      <c r="AK698" t="s">
        <v>4162</v>
      </c>
      <c r="AL698" t="s">
        <v>110</v>
      </c>
      <c r="AM698" t="s">
        <v>109</v>
      </c>
      <c r="AN698" s="131">
        <v>45766</v>
      </c>
      <c r="AO698" t="s">
        <v>192</v>
      </c>
      <c r="AP698" t="s">
        <v>109</v>
      </c>
      <c r="AQ698" t="s">
        <v>109</v>
      </c>
      <c r="AR698" t="s">
        <v>109</v>
      </c>
      <c r="AS698" t="s">
        <v>109</v>
      </c>
      <c r="AT698" t="s">
        <v>109</v>
      </c>
      <c r="AU698" t="s">
        <v>109</v>
      </c>
      <c r="AV698" t="s">
        <v>109</v>
      </c>
      <c r="AW698" t="s">
        <v>110</v>
      </c>
      <c r="AX698" t="s">
        <v>109</v>
      </c>
      <c r="AY698" t="s">
        <v>110</v>
      </c>
      <c r="AZ698" t="s">
        <v>109</v>
      </c>
      <c r="BA698" t="s">
        <v>136</v>
      </c>
      <c r="BB698" t="s">
        <v>109</v>
      </c>
      <c r="BC698" t="s">
        <v>110</v>
      </c>
      <c r="BD698" t="s">
        <v>110</v>
      </c>
      <c r="BE698" t="s">
        <v>110</v>
      </c>
      <c r="BF698" t="s">
        <v>110</v>
      </c>
      <c r="BG698" t="s">
        <v>110</v>
      </c>
      <c r="BH698" t="s">
        <v>110</v>
      </c>
      <c r="BI698" t="s">
        <v>226</v>
      </c>
      <c r="BJ698" t="s">
        <v>110</v>
      </c>
      <c r="BK698" t="s">
        <v>7222</v>
      </c>
      <c r="BL698" t="s">
        <v>109</v>
      </c>
      <c r="BM698" t="s">
        <v>109</v>
      </c>
      <c r="BN698">
        <v>0</v>
      </c>
      <c r="BO698">
        <v>0</v>
      </c>
      <c r="BP698">
        <v>0</v>
      </c>
      <c r="BQ698" t="s">
        <v>109</v>
      </c>
      <c r="BR698" t="s">
        <v>109</v>
      </c>
      <c r="BS698"/>
      <c r="BT698" t="s">
        <v>4160</v>
      </c>
      <c r="BU698" t="s">
        <v>110</v>
      </c>
      <c r="BV698" t="s">
        <v>6458</v>
      </c>
      <c r="BW698" t="s">
        <v>141</v>
      </c>
      <c r="BX698" t="s">
        <v>140</v>
      </c>
      <c r="BY698" t="s">
        <v>5690</v>
      </c>
      <c r="BZ698" t="s">
        <v>110</v>
      </c>
      <c r="CA698" t="s">
        <v>109</v>
      </c>
      <c r="CB698" t="s">
        <v>173</v>
      </c>
      <c r="CC698" t="s">
        <v>5615</v>
      </c>
      <c r="CD698" t="s">
        <v>217</v>
      </c>
      <c r="CE698" t="s">
        <v>110</v>
      </c>
      <c r="CF698"/>
      <c r="CG698" s="131">
        <v>44174</v>
      </c>
      <c r="CH698" t="s">
        <v>144</v>
      </c>
      <c r="CI698" t="s">
        <v>144</v>
      </c>
      <c r="CJ698" t="s">
        <v>114</v>
      </c>
      <c r="CK698" t="s">
        <v>109</v>
      </c>
      <c r="CL698" t="s">
        <v>114</v>
      </c>
      <c r="CM698" t="s">
        <v>109</v>
      </c>
      <c r="CN698">
        <v>2022</v>
      </c>
      <c r="CO698" s="1">
        <v>44664</v>
      </c>
      <c r="CP698" t="s">
        <v>7179</v>
      </c>
      <c r="CQ698">
        <v>4</v>
      </c>
      <c r="CR698">
        <v>16</v>
      </c>
      <c r="CS698" s="1">
        <v>44662</v>
      </c>
      <c r="CT698" t="s">
        <v>16357</v>
      </c>
      <c r="CU698" t="s">
        <v>8615</v>
      </c>
      <c r="CV698" t="s">
        <v>16291</v>
      </c>
      <c r="CW698" t="s">
        <v>16347</v>
      </c>
      <c r="CX698" t="s">
        <v>8065</v>
      </c>
      <c r="CY698" t="s">
        <v>8144</v>
      </c>
      <c r="CZ698" t="s">
        <v>9710</v>
      </c>
      <c r="DA698" t="s">
        <v>7184</v>
      </c>
      <c r="DB698" t="s">
        <v>5342</v>
      </c>
      <c r="DC698" t="s">
        <v>7185</v>
      </c>
      <c r="DD698" t="s">
        <v>4163</v>
      </c>
      <c r="DE698" t="s">
        <v>7811</v>
      </c>
      <c r="DF698" t="s">
        <v>7812</v>
      </c>
      <c r="DG698" t="s">
        <v>7199</v>
      </c>
      <c r="DH698" t="s">
        <v>7200</v>
      </c>
      <c r="DI698" t="s">
        <v>110</v>
      </c>
      <c r="DJ698" t="s">
        <v>205</v>
      </c>
      <c r="DK698" t="s">
        <v>110</v>
      </c>
      <c r="DL698" t="s">
        <v>110</v>
      </c>
      <c r="DM698" t="s">
        <v>7189</v>
      </c>
      <c r="DN698" t="s">
        <v>58</v>
      </c>
      <c r="DO698" t="s">
        <v>8544</v>
      </c>
      <c r="DP698" t="s">
        <v>110</v>
      </c>
      <c r="DQ698" t="s">
        <v>7811</v>
      </c>
      <c r="DR698" t="s">
        <v>7811</v>
      </c>
      <c r="DS698" t="s">
        <v>110</v>
      </c>
      <c r="DT698" t="s">
        <v>109</v>
      </c>
      <c r="DU698" t="s">
        <v>4475</v>
      </c>
      <c r="DV698" t="s">
        <v>9786</v>
      </c>
      <c r="DW698" t="s">
        <v>9787</v>
      </c>
      <c r="DX698" t="s">
        <v>9555</v>
      </c>
    </row>
    <row r="699" spans="7:128">
      <c r="G699">
        <v>218</v>
      </c>
      <c r="H699" t="s">
        <v>109</v>
      </c>
      <c r="I699" t="s">
        <v>4476</v>
      </c>
      <c r="J699" s="131">
        <v>44664</v>
      </c>
      <c r="K699" t="s">
        <v>9788</v>
      </c>
      <c r="L699" t="s">
        <v>108</v>
      </c>
      <c r="M699" t="s">
        <v>110</v>
      </c>
      <c r="N699" t="s">
        <v>108</v>
      </c>
      <c r="O699" t="s">
        <v>510</v>
      </c>
      <c r="P699" t="s">
        <v>162</v>
      </c>
      <c r="Q699">
        <v>0.3</v>
      </c>
      <c r="R699">
        <v>0.3</v>
      </c>
      <c r="S699">
        <v>1.91</v>
      </c>
      <c r="T699">
        <v>2.3519999999999999</v>
      </c>
      <c r="U699" t="s">
        <v>109</v>
      </c>
      <c r="V699" t="s">
        <v>413</v>
      </c>
      <c r="W699" t="s">
        <v>224</v>
      </c>
      <c r="X699" t="s">
        <v>110</v>
      </c>
      <c r="Y699" t="s">
        <v>110</v>
      </c>
      <c r="Z699" t="s">
        <v>110</v>
      </c>
      <c r="AA699" t="s">
        <v>110</v>
      </c>
      <c r="AB699" t="s">
        <v>129</v>
      </c>
      <c r="AC699">
        <v>100</v>
      </c>
      <c r="AD699" t="s">
        <v>130</v>
      </c>
      <c r="AE699" t="s">
        <v>832</v>
      </c>
      <c r="AF699" t="s">
        <v>832</v>
      </c>
      <c r="AG699" t="s">
        <v>109</v>
      </c>
      <c r="AH699" s="18">
        <v>44673</v>
      </c>
      <c r="AI699" s="131">
        <v>44856</v>
      </c>
      <c r="AJ699" t="s">
        <v>133</v>
      </c>
      <c r="AK699" t="s">
        <v>3806</v>
      </c>
      <c r="AL699" t="s">
        <v>110</v>
      </c>
      <c r="AM699" t="s">
        <v>109</v>
      </c>
      <c r="AN699" s="131">
        <v>45738</v>
      </c>
      <c r="AO699" t="s">
        <v>132</v>
      </c>
      <c r="AP699" t="s">
        <v>109</v>
      </c>
      <c r="AQ699" t="s">
        <v>109</v>
      </c>
      <c r="AR699" t="s">
        <v>109</v>
      </c>
      <c r="AS699" t="s">
        <v>109</v>
      </c>
      <c r="AT699" t="s">
        <v>109</v>
      </c>
      <c r="AU699" t="s">
        <v>109</v>
      </c>
      <c r="AV699" t="s">
        <v>109</v>
      </c>
      <c r="AW699" t="s">
        <v>110</v>
      </c>
      <c r="AX699" t="s">
        <v>109</v>
      </c>
      <c r="AY699" t="s">
        <v>110</v>
      </c>
      <c r="AZ699" t="s">
        <v>109</v>
      </c>
      <c r="BA699" t="s">
        <v>136</v>
      </c>
      <c r="BB699" t="s">
        <v>109</v>
      </c>
      <c r="BC699" t="s">
        <v>110</v>
      </c>
      <c r="BD699" t="s">
        <v>110</v>
      </c>
      <c r="BE699" t="s">
        <v>110</v>
      </c>
      <c r="BF699" t="s">
        <v>110</v>
      </c>
      <c r="BG699" t="s">
        <v>110</v>
      </c>
      <c r="BH699" t="s">
        <v>110</v>
      </c>
      <c r="BI699" t="s">
        <v>110</v>
      </c>
      <c r="BJ699" t="s">
        <v>110</v>
      </c>
      <c r="BK699" t="s">
        <v>110</v>
      </c>
      <c r="BL699" t="s">
        <v>109</v>
      </c>
      <c r="BM699" t="s">
        <v>109</v>
      </c>
      <c r="BN699">
        <v>0</v>
      </c>
      <c r="BO699">
        <v>0</v>
      </c>
      <c r="BP699">
        <v>0</v>
      </c>
      <c r="BQ699" t="s">
        <v>109</v>
      </c>
      <c r="BR699" t="s">
        <v>109</v>
      </c>
      <c r="BS699"/>
      <c r="BT699" t="s">
        <v>3804</v>
      </c>
      <c r="BU699" t="s">
        <v>8320</v>
      </c>
      <c r="BV699" t="s">
        <v>6274</v>
      </c>
      <c r="BW699" t="s">
        <v>141</v>
      </c>
      <c r="BX699" t="s">
        <v>140</v>
      </c>
      <c r="BY699" t="s">
        <v>110</v>
      </c>
      <c r="BZ699" t="s">
        <v>110</v>
      </c>
      <c r="CA699" t="s">
        <v>109</v>
      </c>
      <c r="CB699" t="s">
        <v>294</v>
      </c>
      <c r="CC699" t="s">
        <v>5616</v>
      </c>
      <c r="CD699" t="s">
        <v>295</v>
      </c>
      <c r="CE699" t="s">
        <v>110</v>
      </c>
      <c r="CF699"/>
      <c r="CG699" s="131">
        <v>44664</v>
      </c>
      <c r="CH699" t="s">
        <v>144</v>
      </c>
      <c r="CI699" t="s">
        <v>110</v>
      </c>
      <c r="CJ699" t="s">
        <v>114</v>
      </c>
      <c r="CK699" t="s">
        <v>109</v>
      </c>
      <c r="CL699" t="s">
        <v>109</v>
      </c>
      <c r="CM699" t="s">
        <v>109</v>
      </c>
      <c r="CN699">
        <v>2022</v>
      </c>
      <c r="CO699" s="1">
        <v>44664</v>
      </c>
      <c r="CP699" t="s">
        <v>7179</v>
      </c>
      <c r="CQ699">
        <v>4</v>
      </c>
      <c r="CR699">
        <v>16</v>
      </c>
      <c r="CS699" s="1">
        <v>44662</v>
      </c>
      <c r="CT699" t="s">
        <v>16357</v>
      </c>
      <c r="CU699" t="s">
        <v>8615</v>
      </c>
      <c r="CV699" t="s">
        <v>16291</v>
      </c>
      <c r="CW699" t="s">
        <v>16347</v>
      </c>
      <c r="CX699" t="s">
        <v>8065</v>
      </c>
      <c r="CY699" t="s">
        <v>8144</v>
      </c>
      <c r="CZ699" t="s">
        <v>9710</v>
      </c>
      <c r="DA699" t="s">
        <v>7184</v>
      </c>
      <c r="DB699" t="s">
        <v>114</v>
      </c>
      <c r="DC699" t="s">
        <v>7185</v>
      </c>
      <c r="DD699" t="s">
        <v>3807</v>
      </c>
      <c r="DE699" t="s">
        <v>7198</v>
      </c>
      <c r="DF699" t="s">
        <v>7187</v>
      </c>
      <c r="DG699" t="s">
        <v>7188</v>
      </c>
      <c r="DH699" t="s">
        <v>110</v>
      </c>
      <c r="DI699" t="s">
        <v>110</v>
      </c>
      <c r="DJ699" t="s">
        <v>130</v>
      </c>
      <c r="DK699" t="s">
        <v>110</v>
      </c>
      <c r="DL699" t="s">
        <v>3802</v>
      </c>
      <c r="DM699" t="s">
        <v>7304</v>
      </c>
      <c r="DN699" t="s">
        <v>7268</v>
      </c>
      <c r="DO699" t="s">
        <v>7269</v>
      </c>
      <c r="DP699" t="s">
        <v>110</v>
      </c>
      <c r="DQ699" t="s">
        <v>110</v>
      </c>
      <c r="DR699" t="s">
        <v>7192</v>
      </c>
      <c r="DS699" t="s">
        <v>7259</v>
      </c>
      <c r="DT699" t="s">
        <v>109</v>
      </c>
      <c r="DU699" t="s">
        <v>4477</v>
      </c>
      <c r="DV699" t="s">
        <v>9789</v>
      </c>
      <c r="DW699" t="s">
        <v>9787</v>
      </c>
      <c r="DX699" t="s">
        <v>9790</v>
      </c>
    </row>
    <row r="700" spans="7:128">
      <c r="G700">
        <v>217</v>
      </c>
      <c r="H700" t="s">
        <v>109</v>
      </c>
      <c r="I700" t="s">
        <v>4478</v>
      </c>
      <c r="J700" s="131">
        <v>44664</v>
      </c>
      <c r="K700" t="s">
        <v>6275</v>
      </c>
      <c r="L700" t="s">
        <v>108</v>
      </c>
      <c r="M700" t="s">
        <v>2376</v>
      </c>
      <c r="N700" t="s">
        <v>108</v>
      </c>
      <c r="O700" t="s">
        <v>510</v>
      </c>
      <c r="P700" t="s">
        <v>162</v>
      </c>
      <c r="Q700">
        <v>0.5</v>
      </c>
      <c r="R700">
        <v>0.5</v>
      </c>
      <c r="S700">
        <v>3.18</v>
      </c>
      <c r="T700">
        <v>3.92</v>
      </c>
      <c r="U700" t="s">
        <v>109</v>
      </c>
      <c r="V700" t="s">
        <v>149</v>
      </c>
      <c r="W700" t="s">
        <v>290</v>
      </c>
      <c r="X700" t="s">
        <v>110</v>
      </c>
      <c r="Y700" t="s">
        <v>110</v>
      </c>
      <c r="Z700" t="s">
        <v>110</v>
      </c>
      <c r="AA700" t="s">
        <v>110</v>
      </c>
      <c r="AB700" t="s">
        <v>129</v>
      </c>
      <c r="AC700">
        <v>100</v>
      </c>
      <c r="AD700" t="s">
        <v>205</v>
      </c>
      <c r="AE700" t="s">
        <v>225</v>
      </c>
      <c r="AF700" t="s">
        <v>225</v>
      </c>
      <c r="AG700" t="s">
        <v>109</v>
      </c>
      <c r="AH700" s="18">
        <v>44671</v>
      </c>
      <c r="AI700" s="131">
        <v>44854</v>
      </c>
      <c r="AJ700" t="s">
        <v>133</v>
      </c>
      <c r="AK700" t="s">
        <v>2377</v>
      </c>
      <c r="AL700" t="s">
        <v>2378</v>
      </c>
      <c r="AM700" t="s">
        <v>109</v>
      </c>
      <c r="AN700" s="131">
        <v>45035</v>
      </c>
      <c r="AO700" t="s">
        <v>132</v>
      </c>
      <c r="AP700" t="s">
        <v>109</v>
      </c>
      <c r="AQ700" t="s">
        <v>109</v>
      </c>
      <c r="AR700" t="s">
        <v>109</v>
      </c>
      <c r="AS700" t="s">
        <v>109</v>
      </c>
      <c r="AT700" t="s">
        <v>109</v>
      </c>
      <c r="AU700" t="s">
        <v>109</v>
      </c>
      <c r="AV700" t="s">
        <v>182</v>
      </c>
      <c r="AW700" t="s">
        <v>110</v>
      </c>
      <c r="AX700" t="s">
        <v>109</v>
      </c>
      <c r="AY700" t="s">
        <v>110</v>
      </c>
      <c r="AZ700" t="s">
        <v>109</v>
      </c>
      <c r="BA700" t="s">
        <v>136</v>
      </c>
      <c r="BB700" t="s">
        <v>109</v>
      </c>
      <c r="BC700" t="s">
        <v>110</v>
      </c>
      <c r="BD700" t="s">
        <v>110</v>
      </c>
      <c r="BE700" t="s">
        <v>110</v>
      </c>
      <c r="BF700" t="s">
        <v>110</v>
      </c>
      <c r="BG700" t="s">
        <v>110</v>
      </c>
      <c r="BH700" t="s">
        <v>110</v>
      </c>
      <c r="BI700" t="s">
        <v>110</v>
      </c>
      <c r="BJ700" t="s">
        <v>110</v>
      </c>
      <c r="BK700" t="s">
        <v>110</v>
      </c>
      <c r="BL700" t="s">
        <v>109</v>
      </c>
      <c r="BM700" t="s">
        <v>109</v>
      </c>
      <c r="BN700">
        <v>0</v>
      </c>
      <c r="BO700">
        <v>0</v>
      </c>
      <c r="BP700">
        <v>0</v>
      </c>
      <c r="BQ700" t="s">
        <v>109</v>
      </c>
      <c r="BR700" t="s">
        <v>109</v>
      </c>
      <c r="BS700"/>
      <c r="BT700" t="s">
        <v>2374</v>
      </c>
      <c r="BU700" t="s">
        <v>110</v>
      </c>
      <c r="BV700" t="s">
        <v>6275</v>
      </c>
      <c r="BW700" t="s">
        <v>141</v>
      </c>
      <c r="BX700" t="s">
        <v>5545</v>
      </c>
      <c r="BY700" t="s">
        <v>110</v>
      </c>
      <c r="BZ700" t="s">
        <v>110</v>
      </c>
      <c r="CA700" t="s">
        <v>109</v>
      </c>
      <c r="CB700" t="s">
        <v>5437</v>
      </c>
      <c r="CC700" t="s">
        <v>109</v>
      </c>
      <c r="CD700" t="s">
        <v>5744</v>
      </c>
      <c r="CE700" t="s">
        <v>110</v>
      </c>
      <c r="CF700"/>
      <c r="CG700" s="131">
        <v>44664</v>
      </c>
      <c r="CH700" t="s">
        <v>198</v>
      </c>
      <c r="CI700" t="s">
        <v>5545</v>
      </c>
      <c r="CJ700" t="s">
        <v>114</v>
      </c>
      <c r="CK700" t="s">
        <v>109</v>
      </c>
      <c r="CL700" t="s">
        <v>109</v>
      </c>
      <c r="CM700" t="s">
        <v>109</v>
      </c>
      <c r="CN700">
        <v>2022</v>
      </c>
      <c r="CO700" s="1">
        <v>44664</v>
      </c>
      <c r="CP700" t="s">
        <v>7179</v>
      </c>
      <c r="CQ700">
        <v>4</v>
      </c>
      <c r="CR700">
        <v>16</v>
      </c>
      <c r="CS700" s="1">
        <v>44662</v>
      </c>
      <c r="CT700" t="s">
        <v>16357</v>
      </c>
      <c r="CU700" t="s">
        <v>8615</v>
      </c>
      <c r="CV700" t="s">
        <v>16291</v>
      </c>
      <c r="CW700" t="s">
        <v>16347</v>
      </c>
      <c r="CX700" t="s">
        <v>8065</v>
      </c>
      <c r="CY700" t="s">
        <v>8144</v>
      </c>
      <c r="CZ700" t="s">
        <v>9710</v>
      </c>
      <c r="DA700" t="s">
        <v>7184</v>
      </c>
      <c r="DB700" t="s">
        <v>114</v>
      </c>
      <c r="DC700" t="s">
        <v>7206</v>
      </c>
      <c r="DD700" t="s">
        <v>2379</v>
      </c>
      <c r="DE700" t="s">
        <v>7198</v>
      </c>
      <c r="DF700" t="s">
        <v>7187</v>
      </c>
      <c r="DG700" t="s">
        <v>7188</v>
      </c>
      <c r="DH700" t="s">
        <v>110</v>
      </c>
      <c r="DI700" t="s">
        <v>110</v>
      </c>
      <c r="DJ700" t="s">
        <v>205</v>
      </c>
      <c r="DK700" t="s">
        <v>110</v>
      </c>
      <c r="DL700" t="s">
        <v>110</v>
      </c>
      <c r="DM700" t="s">
        <v>182</v>
      </c>
      <c r="DN700" t="s">
        <v>7268</v>
      </c>
      <c r="DO700" t="s">
        <v>7525</v>
      </c>
      <c r="DP700" t="s">
        <v>110</v>
      </c>
      <c r="DQ700" t="s">
        <v>110</v>
      </c>
      <c r="DR700" t="s">
        <v>7213</v>
      </c>
      <c r="DS700" t="s">
        <v>110</v>
      </c>
      <c r="DT700" t="s">
        <v>109</v>
      </c>
      <c r="DU700" t="s">
        <v>4479</v>
      </c>
      <c r="DV700" t="s">
        <v>9791</v>
      </c>
      <c r="DW700" t="s">
        <v>9787</v>
      </c>
      <c r="DX700" t="s">
        <v>9792</v>
      </c>
    </row>
    <row r="701" spans="7:128">
      <c r="G701">
        <v>216</v>
      </c>
      <c r="H701" t="s">
        <v>109</v>
      </c>
      <c r="I701" t="s">
        <v>4480</v>
      </c>
      <c r="J701" s="131">
        <v>44664</v>
      </c>
      <c r="K701" t="s">
        <v>6829</v>
      </c>
      <c r="L701" t="s">
        <v>403</v>
      </c>
      <c r="M701" t="s">
        <v>161</v>
      </c>
      <c r="N701" t="s">
        <v>403</v>
      </c>
      <c r="O701" t="s">
        <v>530</v>
      </c>
      <c r="P701" t="s">
        <v>162</v>
      </c>
      <c r="Q701">
        <v>2.2999999999999998</v>
      </c>
      <c r="R701">
        <v>2.2999999999999998</v>
      </c>
      <c r="S701">
        <v>14.65</v>
      </c>
      <c r="T701">
        <v>18.03</v>
      </c>
      <c r="U701" t="s">
        <v>109</v>
      </c>
      <c r="V701" t="s">
        <v>126</v>
      </c>
      <c r="W701" t="s">
        <v>3477</v>
      </c>
      <c r="X701" t="s">
        <v>1192</v>
      </c>
      <c r="Y701" t="s">
        <v>671</v>
      </c>
      <c r="Z701" t="s">
        <v>110</v>
      </c>
      <c r="AA701" t="s">
        <v>1470</v>
      </c>
      <c r="AB701" t="s">
        <v>129</v>
      </c>
      <c r="AC701">
        <v>99.453999999999994</v>
      </c>
      <c r="AD701" t="s">
        <v>180</v>
      </c>
      <c r="AE701" t="s">
        <v>832</v>
      </c>
      <c r="AF701" t="s">
        <v>832</v>
      </c>
      <c r="AG701" t="s">
        <v>4483</v>
      </c>
      <c r="AH701" s="18">
        <v>44672</v>
      </c>
      <c r="AI701" s="131">
        <v>44855</v>
      </c>
      <c r="AJ701" t="s">
        <v>167</v>
      </c>
      <c r="AK701" t="s">
        <v>4481</v>
      </c>
      <c r="AL701" t="s">
        <v>110</v>
      </c>
      <c r="AM701" t="s">
        <v>109</v>
      </c>
      <c r="AN701" s="131">
        <v>45768</v>
      </c>
      <c r="AO701" t="s">
        <v>132</v>
      </c>
      <c r="AP701" t="s">
        <v>109</v>
      </c>
      <c r="AQ701" t="s">
        <v>109</v>
      </c>
      <c r="AR701" t="s">
        <v>109</v>
      </c>
      <c r="AS701" t="s">
        <v>109</v>
      </c>
      <c r="AT701" t="s">
        <v>109</v>
      </c>
      <c r="AU701" t="s">
        <v>109</v>
      </c>
      <c r="AV701" t="s">
        <v>109</v>
      </c>
      <c r="AW701" t="s">
        <v>110</v>
      </c>
      <c r="AX701" t="s">
        <v>109</v>
      </c>
      <c r="AY701" t="s">
        <v>110</v>
      </c>
      <c r="AZ701" t="s">
        <v>109</v>
      </c>
      <c r="BA701" t="s">
        <v>136</v>
      </c>
      <c r="BB701" t="s">
        <v>109</v>
      </c>
      <c r="BC701" t="s">
        <v>110</v>
      </c>
      <c r="BD701" t="s">
        <v>110</v>
      </c>
      <c r="BE701" t="s">
        <v>110</v>
      </c>
      <c r="BF701" t="s">
        <v>110</v>
      </c>
      <c r="BG701" t="s">
        <v>110</v>
      </c>
      <c r="BH701" t="s">
        <v>110</v>
      </c>
      <c r="BI701" t="s">
        <v>110</v>
      </c>
      <c r="BJ701" t="s">
        <v>110</v>
      </c>
      <c r="BK701" t="s">
        <v>110</v>
      </c>
      <c r="BL701" t="s">
        <v>109</v>
      </c>
      <c r="BM701" t="s">
        <v>109</v>
      </c>
      <c r="BN701">
        <v>0</v>
      </c>
      <c r="BO701">
        <v>0</v>
      </c>
      <c r="BP701">
        <v>0</v>
      </c>
      <c r="BQ701" t="s">
        <v>109</v>
      </c>
      <c r="BR701" t="s">
        <v>109</v>
      </c>
      <c r="BS701"/>
      <c r="BT701" t="s">
        <v>1450</v>
      </c>
      <c r="BU701" t="s">
        <v>110</v>
      </c>
      <c r="BV701" t="s">
        <v>6829</v>
      </c>
      <c r="BW701" t="s">
        <v>141</v>
      </c>
      <c r="BX701" t="s">
        <v>5545</v>
      </c>
      <c r="BY701" t="s">
        <v>110</v>
      </c>
      <c r="BZ701" t="s">
        <v>110</v>
      </c>
      <c r="CA701" t="s">
        <v>109</v>
      </c>
      <c r="CB701" t="s">
        <v>6416</v>
      </c>
      <c r="CC701" t="s">
        <v>109</v>
      </c>
      <c r="CD701" t="s">
        <v>6417</v>
      </c>
      <c r="CE701" t="s">
        <v>110</v>
      </c>
      <c r="CF701"/>
      <c r="CG701" s="131">
        <v>41926</v>
      </c>
      <c r="CH701" t="s">
        <v>144</v>
      </c>
      <c r="CI701" t="s">
        <v>5545</v>
      </c>
      <c r="CJ701" t="s">
        <v>114</v>
      </c>
      <c r="CK701" t="s">
        <v>109</v>
      </c>
      <c r="CL701" t="s">
        <v>109</v>
      </c>
      <c r="CM701" t="s">
        <v>109</v>
      </c>
      <c r="CN701">
        <v>2022</v>
      </c>
      <c r="CO701" s="1">
        <v>44664</v>
      </c>
      <c r="CP701" t="s">
        <v>7179</v>
      </c>
      <c r="CQ701">
        <v>4</v>
      </c>
      <c r="CR701">
        <v>16</v>
      </c>
      <c r="CS701" s="1">
        <v>44662</v>
      </c>
      <c r="CT701" t="s">
        <v>16357</v>
      </c>
      <c r="CU701" t="s">
        <v>8615</v>
      </c>
      <c r="CV701" t="s">
        <v>16291</v>
      </c>
      <c r="CW701" t="s">
        <v>16347</v>
      </c>
      <c r="CX701" t="s">
        <v>8065</v>
      </c>
      <c r="CY701" t="s">
        <v>8144</v>
      </c>
      <c r="CZ701" t="s">
        <v>9710</v>
      </c>
      <c r="DA701" t="s">
        <v>7197</v>
      </c>
      <c r="DB701" t="s">
        <v>5342</v>
      </c>
      <c r="DC701" t="s">
        <v>7185</v>
      </c>
      <c r="DD701" t="s">
        <v>4482</v>
      </c>
      <c r="DE701" t="s">
        <v>7198</v>
      </c>
      <c r="DF701" t="s">
        <v>7187</v>
      </c>
      <c r="DG701" t="s">
        <v>7199</v>
      </c>
      <c r="DH701" t="s">
        <v>7280</v>
      </c>
      <c r="DI701" t="s">
        <v>1450</v>
      </c>
      <c r="DJ701" t="s">
        <v>180</v>
      </c>
      <c r="DK701" t="s">
        <v>110</v>
      </c>
      <c r="DL701" t="s">
        <v>110</v>
      </c>
      <c r="DM701" t="s">
        <v>7189</v>
      </c>
      <c r="DN701" t="s">
        <v>57</v>
      </c>
      <c r="DO701" t="s">
        <v>9020</v>
      </c>
      <c r="DP701" t="s">
        <v>4483</v>
      </c>
      <c r="DQ701" t="s">
        <v>9793</v>
      </c>
      <c r="DR701" t="s">
        <v>9793</v>
      </c>
      <c r="DS701" t="s">
        <v>110</v>
      </c>
      <c r="DT701" t="s">
        <v>109</v>
      </c>
      <c r="DU701" t="s">
        <v>4484</v>
      </c>
      <c r="DV701" t="s">
        <v>9794</v>
      </c>
      <c r="DW701" t="s">
        <v>9787</v>
      </c>
      <c r="DX701" t="s">
        <v>9795</v>
      </c>
    </row>
    <row r="702" spans="7:128">
      <c r="G702">
        <v>215</v>
      </c>
      <c r="H702" t="s">
        <v>109</v>
      </c>
      <c r="I702" t="s">
        <v>4486</v>
      </c>
      <c r="J702" s="131">
        <v>44664</v>
      </c>
      <c r="K702" t="s">
        <v>6923</v>
      </c>
      <c r="L702" t="s">
        <v>2596</v>
      </c>
      <c r="M702" t="s">
        <v>161</v>
      </c>
      <c r="N702" t="s">
        <v>697</v>
      </c>
      <c r="O702" t="s">
        <v>581</v>
      </c>
      <c r="P702" t="s">
        <v>162</v>
      </c>
      <c r="Q702">
        <v>6</v>
      </c>
      <c r="R702">
        <v>6</v>
      </c>
      <c r="S702">
        <v>38.21</v>
      </c>
      <c r="T702">
        <v>47.033999999999999</v>
      </c>
      <c r="U702" t="s">
        <v>109</v>
      </c>
      <c r="V702" t="s">
        <v>2598</v>
      </c>
      <c r="W702" t="s">
        <v>397</v>
      </c>
      <c r="X702" t="s">
        <v>4487</v>
      </c>
      <c r="Y702" t="s">
        <v>397</v>
      </c>
      <c r="Z702" t="s">
        <v>110</v>
      </c>
      <c r="AA702" t="s">
        <v>3300</v>
      </c>
      <c r="AB702" t="s">
        <v>129</v>
      </c>
      <c r="AC702">
        <v>100</v>
      </c>
      <c r="AD702" t="s">
        <v>205</v>
      </c>
      <c r="AE702" t="s">
        <v>131</v>
      </c>
      <c r="AF702" t="s">
        <v>131</v>
      </c>
      <c r="AG702" t="s">
        <v>109</v>
      </c>
      <c r="AH702" s="18">
        <v>44673</v>
      </c>
      <c r="AI702" s="131">
        <v>44856</v>
      </c>
      <c r="AJ702" t="s">
        <v>430</v>
      </c>
      <c r="AK702" t="s">
        <v>4488</v>
      </c>
      <c r="AL702" t="s">
        <v>110</v>
      </c>
      <c r="AM702" t="s">
        <v>109</v>
      </c>
      <c r="AN702" s="131">
        <v>46499</v>
      </c>
      <c r="AO702" t="s">
        <v>132</v>
      </c>
      <c r="AP702" t="s">
        <v>7118</v>
      </c>
      <c r="AQ702" t="s">
        <v>6930</v>
      </c>
      <c r="AR702" t="s">
        <v>9796</v>
      </c>
      <c r="AS702" t="s">
        <v>6939</v>
      </c>
      <c r="AT702" t="s">
        <v>109</v>
      </c>
      <c r="AU702" t="s">
        <v>2622</v>
      </c>
      <c r="AV702" t="s">
        <v>109</v>
      </c>
      <c r="AW702" t="s">
        <v>110</v>
      </c>
      <c r="AX702" t="s">
        <v>109</v>
      </c>
      <c r="AY702" t="s">
        <v>4490</v>
      </c>
      <c r="AZ702" t="s">
        <v>109</v>
      </c>
      <c r="BA702" t="s">
        <v>136</v>
      </c>
      <c r="BB702" t="s">
        <v>109</v>
      </c>
      <c r="BC702" t="s">
        <v>110</v>
      </c>
      <c r="BD702" t="s">
        <v>110</v>
      </c>
      <c r="BE702" t="s">
        <v>226</v>
      </c>
      <c r="BF702" t="s">
        <v>110</v>
      </c>
      <c r="BG702" t="s">
        <v>110</v>
      </c>
      <c r="BH702" t="s">
        <v>110</v>
      </c>
      <c r="BI702" t="s">
        <v>226</v>
      </c>
      <c r="BJ702" t="s">
        <v>110</v>
      </c>
      <c r="BK702" t="s">
        <v>7279</v>
      </c>
      <c r="BL702" t="s">
        <v>5373</v>
      </c>
      <c r="BM702" t="s">
        <v>7030</v>
      </c>
      <c r="BN702">
        <v>1</v>
      </c>
      <c r="BO702">
        <v>1</v>
      </c>
      <c r="BP702">
        <v>1</v>
      </c>
      <c r="BQ702" t="s">
        <v>109</v>
      </c>
      <c r="BR702" t="s">
        <v>114</v>
      </c>
      <c r="BS702">
        <v>22019</v>
      </c>
      <c r="BT702" t="s">
        <v>4485</v>
      </c>
      <c r="BU702" t="s">
        <v>110</v>
      </c>
      <c r="BV702" t="s">
        <v>6923</v>
      </c>
      <c r="BW702" t="s">
        <v>5363</v>
      </c>
      <c r="BX702" t="s">
        <v>5362</v>
      </c>
      <c r="BY702" t="s">
        <v>559</v>
      </c>
      <c r="BZ702" t="s">
        <v>5652</v>
      </c>
      <c r="CA702" t="s">
        <v>5671</v>
      </c>
      <c r="CB702" t="s">
        <v>694</v>
      </c>
      <c r="CC702" t="s">
        <v>110</v>
      </c>
      <c r="CD702" t="s">
        <v>110</v>
      </c>
      <c r="CE702" t="s">
        <v>110</v>
      </c>
      <c r="CF702"/>
      <c r="CG702" s="131">
        <v>34520</v>
      </c>
      <c r="CH702" t="s">
        <v>558</v>
      </c>
      <c r="CI702" t="s">
        <v>110</v>
      </c>
      <c r="CJ702" t="s">
        <v>114</v>
      </c>
      <c r="CK702" t="s">
        <v>109</v>
      </c>
      <c r="CL702" t="s">
        <v>114</v>
      </c>
      <c r="CM702" t="s">
        <v>109</v>
      </c>
      <c r="CN702">
        <v>2022</v>
      </c>
      <c r="CO702" s="1">
        <v>44664</v>
      </c>
      <c r="CP702" t="s">
        <v>110</v>
      </c>
      <c r="CQ702">
        <v>4</v>
      </c>
      <c r="CR702">
        <v>16</v>
      </c>
      <c r="CS702" s="1">
        <v>44662</v>
      </c>
      <c r="CT702" t="s">
        <v>16357</v>
      </c>
      <c r="CU702" t="s">
        <v>8615</v>
      </c>
      <c r="CV702" t="s">
        <v>16291</v>
      </c>
      <c r="CW702" t="s">
        <v>16347</v>
      </c>
      <c r="CX702" t="s">
        <v>8065</v>
      </c>
      <c r="CY702" t="s">
        <v>8144</v>
      </c>
      <c r="CZ702" t="s">
        <v>9710</v>
      </c>
      <c r="DA702" t="s">
        <v>7229</v>
      </c>
      <c r="DB702" t="s">
        <v>5342</v>
      </c>
      <c r="DC702" t="s">
        <v>8362</v>
      </c>
      <c r="DD702" t="s">
        <v>4489</v>
      </c>
      <c r="DE702" t="s">
        <v>7198</v>
      </c>
      <c r="DF702" t="s">
        <v>7187</v>
      </c>
      <c r="DG702" t="s">
        <v>7199</v>
      </c>
      <c r="DH702" t="s">
        <v>9797</v>
      </c>
      <c r="DI702" t="s">
        <v>110</v>
      </c>
      <c r="DJ702" t="s">
        <v>205</v>
      </c>
      <c r="DK702" t="s">
        <v>110</v>
      </c>
      <c r="DL702" t="s">
        <v>110</v>
      </c>
      <c r="DM702" t="s">
        <v>8363</v>
      </c>
      <c r="DN702" t="s">
        <v>57</v>
      </c>
      <c r="DO702" t="s">
        <v>7476</v>
      </c>
      <c r="DP702" t="s">
        <v>110</v>
      </c>
      <c r="DQ702" t="s">
        <v>8380</v>
      </c>
      <c r="DR702" t="s">
        <v>8380</v>
      </c>
      <c r="DS702" t="s">
        <v>110</v>
      </c>
      <c r="DT702" t="s">
        <v>7282</v>
      </c>
      <c r="DU702" t="s">
        <v>4491</v>
      </c>
      <c r="DV702" t="s">
        <v>9798</v>
      </c>
      <c r="DW702" t="s">
        <v>9787</v>
      </c>
      <c r="DX702" t="s">
        <v>9799</v>
      </c>
    </row>
    <row r="703" spans="7:128">
      <c r="G703">
        <v>214</v>
      </c>
      <c r="H703" t="s">
        <v>109</v>
      </c>
      <c r="I703" t="s">
        <v>708</v>
      </c>
      <c r="J703" s="131">
        <v>44664</v>
      </c>
      <c r="K703" t="s">
        <v>6921</v>
      </c>
      <c r="L703" t="s">
        <v>1433</v>
      </c>
      <c r="M703" t="s">
        <v>110</v>
      </c>
      <c r="N703" t="s">
        <v>711</v>
      </c>
      <c r="O703" t="s">
        <v>530</v>
      </c>
      <c r="P703" t="s">
        <v>162</v>
      </c>
      <c r="Q703">
        <v>5</v>
      </c>
      <c r="R703">
        <v>5</v>
      </c>
      <c r="S703">
        <v>31.84</v>
      </c>
      <c r="T703">
        <v>39.195</v>
      </c>
      <c r="U703" t="s">
        <v>109</v>
      </c>
      <c r="V703" t="s">
        <v>812</v>
      </c>
      <c r="W703" t="s">
        <v>2194</v>
      </c>
      <c r="X703" t="s">
        <v>4492</v>
      </c>
      <c r="Y703" t="s">
        <v>4493</v>
      </c>
      <c r="Z703" t="s">
        <v>4493</v>
      </c>
      <c r="AA703" t="s">
        <v>1131</v>
      </c>
      <c r="AB703" t="s">
        <v>129</v>
      </c>
      <c r="AC703">
        <v>99.846000000000004</v>
      </c>
      <c r="AD703" t="s">
        <v>205</v>
      </c>
      <c r="AE703" t="s">
        <v>131</v>
      </c>
      <c r="AF703" t="s">
        <v>131</v>
      </c>
      <c r="AG703" t="s">
        <v>109</v>
      </c>
      <c r="AH703" s="18">
        <v>44673</v>
      </c>
      <c r="AI703" s="131">
        <v>44856</v>
      </c>
      <c r="AJ703" t="s">
        <v>430</v>
      </c>
      <c r="AK703" t="s">
        <v>716</v>
      </c>
      <c r="AL703" t="s">
        <v>430</v>
      </c>
      <c r="AM703" t="s">
        <v>109</v>
      </c>
      <c r="AN703" s="131">
        <v>48326</v>
      </c>
      <c r="AO703" t="s">
        <v>132</v>
      </c>
      <c r="AP703" t="s">
        <v>7119</v>
      </c>
      <c r="AQ703" t="s">
        <v>109</v>
      </c>
      <c r="AR703" t="s">
        <v>7119</v>
      </c>
      <c r="AS703" t="s">
        <v>6939</v>
      </c>
      <c r="AT703" t="s">
        <v>109</v>
      </c>
      <c r="AU703" t="s">
        <v>566</v>
      </c>
      <c r="AV703" t="s">
        <v>109</v>
      </c>
      <c r="AW703" t="s">
        <v>110</v>
      </c>
      <c r="AX703" t="s">
        <v>109</v>
      </c>
      <c r="AY703" t="s">
        <v>110</v>
      </c>
      <c r="AZ703" t="s">
        <v>109</v>
      </c>
      <c r="BA703" t="s">
        <v>109</v>
      </c>
      <c r="BB703" t="s">
        <v>109</v>
      </c>
      <c r="BC703" t="s">
        <v>110</v>
      </c>
      <c r="BD703" t="s">
        <v>110</v>
      </c>
      <c r="BE703" t="s">
        <v>226</v>
      </c>
      <c r="BF703" t="s">
        <v>110</v>
      </c>
      <c r="BG703" t="s">
        <v>110</v>
      </c>
      <c r="BH703" t="s">
        <v>110</v>
      </c>
      <c r="BI703" t="s">
        <v>110</v>
      </c>
      <c r="BJ703" t="s">
        <v>110</v>
      </c>
      <c r="BK703" t="s">
        <v>6928</v>
      </c>
      <c r="BL703" t="s">
        <v>5373</v>
      </c>
      <c r="BM703" t="s">
        <v>1212</v>
      </c>
      <c r="BN703">
        <v>1</v>
      </c>
      <c r="BO703">
        <v>1</v>
      </c>
      <c r="BP703">
        <v>1</v>
      </c>
      <c r="BQ703" t="s">
        <v>109</v>
      </c>
      <c r="BR703" t="s">
        <v>114</v>
      </c>
      <c r="BS703">
        <v>22020</v>
      </c>
      <c r="BT703" t="s">
        <v>709</v>
      </c>
      <c r="BU703" t="s">
        <v>110</v>
      </c>
      <c r="BV703" t="s">
        <v>6921</v>
      </c>
      <c r="BW703" t="s">
        <v>5373</v>
      </c>
      <c r="BX703" t="s">
        <v>5362</v>
      </c>
      <c r="BY703" t="s">
        <v>559</v>
      </c>
      <c r="BZ703" t="s">
        <v>5648</v>
      </c>
      <c r="CA703" t="s">
        <v>109</v>
      </c>
      <c r="CB703" t="s">
        <v>233</v>
      </c>
      <c r="CC703" t="s">
        <v>110</v>
      </c>
      <c r="CD703" t="s">
        <v>110</v>
      </c>
      <c r="CE703" t="s">
        <v>110</v>
      </c>
      <c r="CF703"/>
      <c r="CG703" s="131">
        <v>35258</v>
      </c>
      <c r="CH703" t="s">
        <v>558</v>
      </c>
      <c r="CI703" t="s">
        <v>110</v>
      </c>
      <c r="CJ703" t="s">
        <v>114</v>
      </c>
      <c r="CK703" t="s">
        <v>109</v>
      </c>
      <c r="CL703" t="s">
        <v>114</v>
      </c>
      <c r="CM703" t="s">
        <v>109</v>
      </c>
      <c r="CN703">
        <v>2022</v>
      </c>
      <c r="CO703" s="1">
        <v>44664</v>
      </c>
      <c r="CP703" t="s">
        <v>110</v>
      </c>
      <c r="CQ703">
        <v>4</v>
      </c>
      <c r="CR703">
        <v>16</v>
      </c>
      <c r="CS703" s="1">
        <v>44662</v>
      </c>
      <c r="CT703" t="s">
        <v>16357</v>
      </c>
      <c r="CU703" t="s">
        <v>8615</v>
      </c>
      <c r="CV703" t="s">
        <v>16291</v>
      </c>
      <c r="CW703" t="s">
        <v>16347</v>
      </c>
      <c r="CX703" t="s">
        <v>8065</v>
      </c>
      <c r="CY703" t="s">
        <v>8144</v>
      </c>
      <c r="CZ703" t="s">
        <v>9710</v>
      </c>
      <c r="DA703" t="s">
        <v>7223</v>
      </c>
      <c r="DB703" t="s">
        <v>5342</v>
      </c>
      <c r="DC703" t="s">
        <v>7635</v>
      </c>
      <c r="DD703" t="s">
        <v>4494</v>
      </c>
      <c r="DE703" t="s">
        <v>7198</v>
      </c>
      <c r="DF703" t="s">
        <v>7187</v>
      </c>
      <c r="DG703" t="s">
        <v>7199</v>
      </c>
      <c r="DH703" t="s">
        <v>7280</v>
      </c>
      <c r="DI703" t="s">
        <v>110</v>
      </c>
      <c r="DJ703" t="s">
        <v>205</v>
      </c>
      <c r="DK703" t="s">
        <v>110</v>
      </c>
      <c r="DL703" t="s">
        <v>110</v>
      </c>
      <c r="DM703" t="s">
        <v>7636</v>
      </c>
      <c r="DN703" t="s">
        <v>57</v>
      </c>
      <c r="DO703" t="s">
        <v>7235</v>
      </c>
      <c r="DP703" t="s">
        <v>110</v>
      </c>
      <c r="DQ703" t="s">
        <v>7638</v>
      </c>
      <c r="DR703" t="s">
        <v>7638</v>
      </c>
      <c r="DS703" t="s">
        <v>110</v>
      </c>
      <c r="DT703" t="s">
        <v>7282</v>
      </c>
      <c r="DU703" t="s">
        <v>719</v>
      </c>
      <c r="DV703" t="s">
        <v>9800</v>
      </c>
      <c r="DW703" t="s">
        <v>9787</v>
      </c>
      <c r="DX703" t="s">
        <v>9801</v>
      </c>
    </row>
    <row r="704" spans="7:128">
      <c r="G704">
        <v>213</v>
      </c>
      <c r="H704" t="s">
        <v>109</v>
      </c>
      <c r="I704" t="s">
        <v>4495</v>
      </c>
      <c r="J704" s="131">
        <v>44663</v>
      </c>
      <c r="K704" t="s">
        <v>6694</v>
      </c>
      <c r="L704" t="s">
        <v>1719</v>
      </c>
      <c r="M704" t="s">
        <v>124</v>
      </c>
      <c r="N704" t="s">
        <v>1719</v>
      </c>
      <c r="O704" t="s">
        <v>530</v>
      </c>
      <c r="P704" t="s">
        <v>162</v>
      </c>
      <c r="Q704">
        <v>5</v>
      </c>
      <c r="R704">
        <v>5</v>
      </c>
      <c r="S704">
        <v>31.83</v>
      </c>
      <c r="T704">
        <v>39.185000000000002</v>
      </c>
      <c r="U704" t="s">
        <v>109</v>
      </c>
      <c r="V704" t="s">
        <v>1498</v>
      </c>
      <c r="W704" t="s">
        <v>3431</v>
      </c>
      <c r="X704" t="s">
        <v>1894</v>
      </c>
      <c r="Y704" t="s">
        <v>3431</v>
      </c>
      <c r="Z704" t="s">
        <v>110</v>
      </c>
      <c r="AA704" t="s">
        <v>1223</v>
      </c>
      <c r="AB704" t="s">
        <v>129</v>
      </c>
      <c r="AC704">
        <v>100</v>
      </c>
      <c r="AD704" t="s">
        <v>180</v>
      </c>
      <c r="AE704" t="s">
        <v>832</v>
      </c>
      <c r="AF704" t="s">
        <v>832</v>
      </c>
      <c r="AG704" t="s">
        <v>109</v>
      </c>
      <c r="AH704" s="18">
        <v>44671</v>
      </c>
      <c r="AI704" s="131">
        <v>44854</v>
      </c>
      <c r="AJ704" t="s">
        <v>167</v>
      </c>
      <c r="AK704" t="s">
        <v>1720</v>
      </c>
      <c r="AL704" t="s">
        <v>110</v>
      </c>
      <c r="AM704" t="s">
        <v>109</v>
      </c>
      <c r="AN704" s="131">
        <v>45950</v>
      </c>
      <c r="AO704" t="s">
        <v>132</v>
      </c>
      <c r="AP704" t="s">
        <v>109</v>
      </c>
      <c r="AQ704" t="s">
        <v>109</v>
      </c>
      <c r="AR704" t="s">
        <v>109</v>
      </c>
      <c r="AS704" t="s">
        <v>109</v>
      </c>
      <c r="AT704" t="s">
        <v>109</v>
      </c>
      <c r="AU704" t="s">
        <v>109</v>
      </c>
      <c r="AV704" t="s">
        <v>109</v>
      </c>
      <c r="AW704" t="s">
        <v>110</v>
      </c>
      <c r="AX704" t="s">
        <v>109</v>
      </c>
      <c r="AY704" t="s">
        <v>110</v>
      </c>
      <c r="AZ704" t="s">
        <v>109</v>
      </c>
      <c r="BA704" t="s">
        <v>136</v>
      </c>
      <c r="BB704" t="s">
        <v>109</v>
      </c>
      <c r="BC704" t="s">
        <v>110</v>
      </c>
      <c r="BD704" t="s">
        <v>110</v>
      </c>
      <c r="BE704" t="s">
        <v>110</v>
      </c>
      <c r="BF704" t="s">
        <v>110</v>
      </c>
      <c r="BG704" t="s">
        <v>110</v>
      </c>
      <c r="BH704" t="s">
        <v>110</v>
      </c>
      <c r="BI704" t="s">
        <v>226</v>
      </c>
      <c r="BJ704" t="s">
        <v>110</v>
      </c>
      <c r="BK704" t="s">
        <v>7222</v>
      </c>
      <c r="BL704" t="s">
        <v>109</v>
      </c>
      <c r="BM704" t="s">
        <v>109</v>
      </c>
      <c r="BN704">
        <v>0</v>
      </c>
      <c r="BO704">
        <v>0</v>
      </c>
      <c r="BP704">
        <v>0</v>
      </c>
      <c r="BQ704" t="s">
        <v>109</v>
      </c>
      <c r="BR704" t="s">
        <v>109</v>
      </c>
      <c r="BS704"/>
      <c r="BT704" t="s">
        <v>1717</v>
      </c>
      <c r="BU704" t="s">
        <v>110</v>
      </c>
      <c r="BV704" t="s">
        <v>6694</v>
      </c>
      <c r="BW704" t="s">
        <v>141</v>
      </c>
      <c r="BX704" t="s">
        <v>140</v>
      </c>
      <c r="BY704" t="s">
        <v>605</v>
      </c>
      <c r="BZ704" t="s">
        <v>110</v>
      </c>
      <c r="CA704" t="s">
        <v>109</v>
      </c>
      <c r="CB704" t="s">
        <v>324</v>
      </c>
      <c r="CC704" t="s">
        <v>5616</v>
      </c>
      <c r="CD704" t="s">
        <v>6265</v>
      </c>
      <c r="CE704" t="s">
        <v>6695</v>
      </c>
      <c r="CF704"/>
      <c r="CG704" s="131">
        <v>43067</v>
      </c>
      <c r="CH704" t="s">
        <v>144</v>
      </c>
      <c r="CI704" t="s">
        <v>144</v>
      </c>
      <c r="CJ704" t="s">
        <v>114</v>
      </c>
      <c r="CK704" t="s">
        <v>109</v>
      </c>
      <c r="CL704" t="s">
        <v>114</v>
      </c>
      <c r="CM704" t="s">
        <v>109</v>
      </c>
      <c r="CN704">
        <v>2022</v>
      </c>
      <c r="CO704" s="1">
        <v>44663</v>
      </c>
      <c r="CP704" t="s">
        <v>7179</v>
      </c>
      <c r="CQ704">
        <v>4</v>
      </c>
      <c r="CR704">
        <v>16</v>
      </c>
      <c r="CS704" s="1">
        <v>44662</v>
      </c>
      <c r="CT704" t="s">
        <v>16357</v>
      </c>
      <c r="CU704" t="s">
        <v>8615</v>
      </c>
      <c r="CV704" t="s">
        <v>16291</v>
      </c>
      <c r="CW704" t="s">
        <v>16347</v>
      </c>
      <c r="CX704" t="s">
        <v>8065</v>
      </c>
      <c r="CY704" t="s">
        <v>8144</v>
      </c>
      <c r="CZ704" t="s">
        <v>9710</v>
      </c>
      <c r="DA704" t="s">
        <v>7223</v>
      </c>
      <c r="DB704" t="s">
        <v>5342</v>
      </c>
      <c r="DC704" t="s">
        <v>7383</v>
      </c>
      <c r="DD704" t="s">
        <v>4496</v>
      </c>
      <c r="DE704" t="s">
        <v>7198</v>
      </c>
      <c r="DF704" t="s">
        <v>7187</v>
      </c>
      <c r="DG704" t="s">
        <v>7199</v>
      </c>
      <c r="DH704" t="s">
        <v>7280</v>
      </c>
      <c r="DI704" t="s">
        <v>1717</v>
      </c>
      <c r="DJ704" t="s">
        <v>180</v>
      </c>
      <c r="DK704" t="s">
        <v>110</v>
      </c>
      <c r="DL704" t="s">
        <v>110</v>
      </c>
      <c r="DM704" t="s">
        <v>7667</v>
      </c>
      <c r="DN704" t="s">
        <v>57</v>
      </c>
      <c r="DO704" t="s">
        <v>7235</v>
      </c>
      <c r="DP704" t="s">
        <v>110</v>
      </c>
      <c r="DQ704" t="s">
        <v>110</v>
      </c>
      <c r="DR704" t="s">
        <v>7213</v>
      </c>
      <c r="DS704" t="s">
        <v>110</v>
      </c>
      <c r="DT704" t="s">
        <v>109</v>
      </c>
      <c r="DU704" t="s">
        <v>4497</v>
      </c>
      <c r="DV704" t="s">
        <v>9802</v>
      </c>
      <c r="DW704" t="s">
        <v>9803</v>
      </c>
      <c r="DX704" t="s">
        <v>9804</v>
      </c>
    </row>
    <row r="705" spans="7:128">
      <c r="G705">
        <v>212</v>
      </c>
      <c r="H705" t="s">
        <v>109</v>
      </c>
      <c r="I705" t="s">
        <v>4498</v>
      </c>
      <c r="J705" s="131">
        <v>44663</v>
      </c>
      <c r="K705" t="s">
        <v>6835</v>
      </c>
      <c r="L705" t="s">
        <v>1064</v>
      </c>
      <c r="M705" t="s">
        <v>110</v>
      </c>
      <c r="N705" t="s">
        <v>1064</v>
      </c>
      <c r="O705" t="s">
        <v>530</v>
      </c>
      <c r="P705" t="s">
        <v>162</v>
      </c>
      <c r="Q705">
        <v>3</v>
      </c>
      <c r="R705">
        <v>3</v>
      </c>
      <c r="S705">
        <v>19.100000000000001</v>
      </c>
      <c r="T705">
        <v>23.510999999999999</v>
      </c>
      <c r="U705" t="s">
        <v>109</v>
      </c>
      <c r="V705" t="s">
        <v>126</v>
      </c>
      <c r="W705" t="s">
        <v>4499</v>
      </c>
      <c r="X705" t="s">
        <v>3384</v>
      </c>
      <c r="Y705" t="s">
        <v>4500</v>
      </c>
      <c r="Z705" t="s">
        <v>4500</v>
      </c>
      <c r="AA705" t="s">
        <v>1165</v>
      </c>
      <c r="AB705" t="s">
        <v>129</v>
      </c>
      <c r="AC705">
        <v>99.65</v>
      </c>
      <c r="AD705" t="s">
        <v>180</v>
      </c>
      <c r="AE705" t="s">
        <v>131</v>
      </c>
      <c r="AF705" t="s">
        <v>131</v>
      </c>
      <c r="AG705" t="s">
        <v>109</v>
      </c>
      <c r="AH705" s="18">
        <v>44672</v>
      </c>
      <c r="AI705" s="131">
        <v>44855</v>
      </c>
      <c r="AJ705" t="s">
        <v>167</v>
      </c>
      <c r="AK705" t="s">
        <v>1630</v>
      </c>
      <c r="AL705" t="s">
        <v>110</v>
      </c>
      <c r="AM705" t="s">
        <v>109</v>
      </c>
      <c r="AN705" s="131">
        <v>45768</v>
      </c>
      <c r="AO705" t="s">
        <v>132</v>
      </c>
      <c r="AP705" t="s">
        <v>7120</v>
      </c>
      <c r="AQ705" t="s">
        <v>109</v>
      </c>
      <c r="AR705" t="s">
        <v>7120</v>
      </c>
      <c r="AS705" t="s">
        <v>6939</v>
      </c>
      <c r="AT705" t="s">
        <v>109</v>
      </c>
      <c r="AU705" t="s">
        <v>109</v>
      </c>
      <c r="AV705" t="s">
        <v>109</v>
      </c>
      <c r="AW705" t="s">
        <v>110</v>
      </c>
      <c r="AX705" t="s">
        <v>109</v>
      </c>
      <c r="AY705" t="s">
        <v>110</v>
      </c>
      <c r="AZ705" t="s">
        <v>109</v>
      </c>
      <c r="BA705" t="s">
        <v>136</v>
      </c>
      <c r="BB705" t="s">
        <v>109</v>
      </c>
      <c r="BC705" t="s">
        <v>110</v>
      </c>
      <c r="BD705" t="s">
        <v>110</v>
      </c>
      <c r="BE705" t="s">
        <v>209</v>
      </c>
      <c r="BF705" t="s">
        <v>110</v>
      </c>
      <c r="BG705" t="s">
        <v>110</v>
      </c>
      <c r="BH705" t="s">
        <v>6971</v>
      </c>
      <c r="BI705" t="s">
        <v>209</v>
      </c>
      <c r="BJ705" t="s">
        <v>110</v>
      </c>
      <c r="BK705" t="s">
        <v>7279</v>
      </c>
      <c r="BL705" t="s">
        <v>5373</v>
      </c>
      <c r="BM705" t="s">
        <v>7033</v>
      </c>
      <c r="BN705">
        <v>1</v>
      </c>
      <c r="BO705">
        <v>1</v>
      </c>
      <c r="BP705">
        <v>1</v>
      </c>
      <c r="BQ705" t="s">
        <v>109</v>
      </c>
      <c r="BR705" t="s">
        <v>114</v>
      </c>
      <c r="BS705">
        <v>22018</v>
      </c>
      <c r="BT705" t="s">
        <v>865</v>
      </c>
      <c r="BU705" t="s">
        <v>110</v>
      </c>
      <c r="BV705" t="s">
        <v>6835</v>
      </c>
      <c r="BW705" t="s">
        <v>5363</v>
      </c>
      <c r="BX705" t="s">
        <v>5362</v>
      </c>
      <c r="BY705" t="s">
        <v>5366</v>
      </c>
      <c r="BZ705" t="s">
        <v>508</v>
      </c>
      <c r="CA705" t="s">
        <v>109</v>
      </c>
      <c r="CB705" t="s">
        <v>656</v>
      </c>
      <c r="CC705" t="s">
        <v>110</v>
      </c>
      <c r="CD705" t="s">
        <v>681</v>
      </c>
      <c r="CE705" t="s">
        <v>110</v>
      </c>
      <c r="CF705"/>
      <c r="CG705" s="131">
        <v>41849</v>
      </c>
      <c r="CH705" t="s">
        <v>558</v>
      </c>
      <c r="CI705" t="s">
        <v>110</v>
      </c>
      <c r="CJ705" t="s">
        <v>114</v>
      </c>
      <c r="CK705" t="s">
        <v>109</v>
      </c>
      <c r="CL705" t="s">
        <v>114</v>
      </c>
      <c r="CM705" t="s">
        <v>109</v>
      </c>
      <c r="CN705">
        <v>2022</v>
      </c>
      <c r="CO705" s="1">
        <v>44663</v>
      </c>
      <c r="CP705" t="s">
        <v>110</v>
      </c>
      <c r="CQ705">
        <v>4</v>
      </c>
      <c r="CR705">
        <v>16</v>
      </c>
      <c r="CS705" s="1">
        <v>44662</v>
      </c>
      <c r="CT705" t="s">
        <v>16357</v>
      </c>
      <c r="CU705" t="s">
        <v>8615</v>
      </c>
      <c r="CV705" t="s">
        <v>16291</v>
      </c>
      <c r="CW705" t="s">
        <v>16347</v>
      </c>
      <c r="CX705" t="s">
        <v>8065</v>
      </c>
      <c r="CY705" t="s">
        <v>8144</v>
      </c>
      <c r="CZ705" t="s">
        <v>9710</v>
      </c>
      <c r="DA705" t="s">
        <v>7197</v>
      </c>
      <c r="DB705" t="s">
        <v>5342</v>
      </c>
      <c r="DC705" t="s">
        <v>7185</v>
      </c>
      <c r="DD705" t="s">
        <v>1631</v>
      </c>
      <c r="DE705" t="s">
        <v>7198</v>
      </c>
      <c r="DF705" t="s">
        <v>7187</v>
      </c>
      <c r="DG705" t="s">
        <v>7199</v>
      </c>
      <c r="DH705" t="s">
        <v>7280</v>
      </c>
      <c r="DI705" t="s">
        <v>865</v>
      </c>
      <c r="DJ705" t="s">
        <v>180</v>
      </c>
      <c r="DK705" t="s">
        <v>110</v>
      </c>
      <c r="DL705" t="s">
        <v>110</v>
      </c>
      <c r="DM705" t="s">
        <v>7189</v>
      </c>
      <c r="DN705" t="s">
        <v>57</v>
      </c>
      <c r="DO705" t="s">
        <v>7217</v>
      </c>
      <c r="DP705" t="s">
        <v>110</v>
      </c>
      <c r="DQ705" t="s">
        <v>110</v>
      </c>
      <c r="DR705" t="s">
        <v>7213</v>
      </c>
      <c r="DS705" t="s">
        <v>110</v>
      </c>
      <c r="DT705" t="s">
        <v>7219</v>
      </c>
      <c r="DU705" t="s">
        <v>4501</v>
      </c>
      <c r="DV705" t="s">
        <v>9805</v>
      </c>
      <c r="DW705" t="s">
        <v>9803</v>
      </c>
      <c r="DX705" t="s">
        <v>9806</v>
      </c>
    </row>
    <row r="706" spans="7:128">
      <c r="G706">
        <v>211</v>
      </c>
      <c r="H706" t="s">
        <v>109</v>
      </c>
      <c r="I706" t="s">
        <v>4502</v>
      </c>
      <c r="J706" s="131">
        <v>44662</v>
      </c>
      <c r="K706" t="s">
        <v>9807</v>
      </c>
      <c r="L706" t="s">
        <v>108</v>
      </c>
      <c r="M706" t="s">
        <v>300</v>
      </c>
      <c r="N706" t="s">
        <v>108</v>
      </c>
      <c r="O706" t="s">
        <v>510</v>
      </c>
      <c r="P706" t="s">
        <v>162</v>
      </c>
      <c r="Q706">
        <v>2</v>
      </c>
      <c r="R706">
        <v>2</v>
      </c>
      <c r="S706">
        <v>12.74</v>
      </c>
      <c r="T706">
        <v>15.676</v>
      </c>
      <c r="U706" t="s">
        <v>109</v>
      </c>
      <c r="V706" t="s">
        <v>126</v>
      </c>
      <c r="W706" t="s">
        <v>224</v>
      </c>
      <c r="X706" t="s">
        <v>110</v>
      </c>
      <c r="Y706" t="s">
        <v>224</v>
      </c>
      <c r="Z706" t="s">
        <v>110</v>
      </c>
      <c r="AA706" t="s">
        <v>110</v>
      </c>
      <c r="AB706" t="s">
        <v>129</v>
      </c>
      <c r="AC706">
        <v>100</v>
      </c>
      <c r="AD706" t="s">
        <v>130</v>
      </c>
      <c r="AE706" t="s">
        <v>131</v>
      </c>
      <c r="AF706" t="s">
        <v>131</v>
      </c>
      <c r="AG706" t="s">
        <v>169</v>
      </c>
      <c r="AH706" s="18">
        <v>44665</v>
      </c>
      <c r="AI706" s="131">
        <v>44848</v>
      </c>
      <c r="AJ706" t="s">
        <v>133</v>
      </c>
      <c r="AK706" t="s">
        <v>2881</v>
      </c>
      <c r="AL706" t="s">
        <v>110</v>
      </c>
      <c r="AM706" t="s">
        <v>109</v>
      </c>
      <c r="AN706" s="131">
        <v>45761</v>
      </c>
      <c r="AO706" t="s">
        <v>132</v>
      </c>
      <c r="AP706" t="s">
        <v>109</v>
      </c>
      <c r="AQ706" t="s">
        <v>109</v>
      </c>
      <c r="AR706" t="s">
        <v>109</v>
      </c>
      <c r="AS706" t="s">
        <v>109</v>
      </c>
      <c r="AT706" t="s">
        <v>109</v>
      </c>
      <c r="AU706" t="s">
        <v>109</v>
      </c>
      <c r="AV706" t="s">
        <v>109</v>
      </c>
      <c r="AW706" t="s">
        <v>110</v>
      </c>
      <c r="AX706" t="s">
        <v>109</v>
      </c>
      <c r="AY706" t="s">
        <v>110</v>
      </c>
      <c r="AZ706" t="s">
        <v>109</v>
      </c>
      <c r="BA706" t="s">
        <v>136</v>
      </c>
      <c r="BB706" t="s">
        <v>109</v>
      </c>
      <c r="BC706" t="s">
        <v>110</v>
      </c>
      <c r="BD706" t="s">
        <v>110</v>
      </c>
      <c r="BE706" t="s">
        <v>110</v>
      </c>
      <c r="BF706" t="s">
        <v>110</v>
      </c>
      <c r="BG706" t="s">
        <v>110</v>
      </c>
      <c r="BH706" t="s">
        <v>110</v>
      </c>
      <c r="BI706" t="s">
        <v>110</v>
      </c>
      <c r="BJ706" t="s">
        <v>110</v>
      </c>
      <c r="BK706" t="s">
        <v>110</v>
      </c>
      <c r="BL706" t="s">
        <v>109</v>
      </c>
      <c r="BM706" t="s">
        <v>109</v>
      </c>
      <c r="BN706">
        <v>0</v>
      </c>
      <c r="BO706">
        <v>0</v>
      </c>
      <c r="BP706">
        <v>0</v>
      </c>
      <c r="BQ706" t="s">
        <v>109</v>
      </c>
      <c r="BR706" t="s">
        <v>109</v>
      </c>
      <c r="BS706"/>
      <c r="BT706" t="s">
        <v>2879</v>
      </c>
      <c r="BU706" t="s">
        <v>8320</v>
      </c>
      <c r="BV706" t="s">
        <v>6276</v>
      </c>
      <c r="BW706" t="s">
        <v>141</v>
      </c>
      <c r="BX706" t="s">
        <v>140</v>
      </c>
      <c r="BY706" t="s">
        <v>5690</v>
      </c>
      <c r="BZ706" t="s">
        <v>110</v>
      </c>
      <c r="CA706" t="s">
        <v>109</v>
      </c>
      <c r="CB706" t="s">
        <v>656</v>
      </c>
      <c r="CC706" t="s">
        <v>5616</v>
      </c>
      <c r="CD706" t="s">
        <v>6003</v>
      </c>
      <c r="CE706" t="s">
        <v>6277</v>
      </c>
      <c r="CF706"/>
      <c r="CG706" s="131">
        <v>44662</v>
      </c>
      <c r="CH706" t="s">
        <v>144</v>
      </c>
      <c r="CI706" t="s">
        <v>144</v>
      </c>
      <c r="CJ706" t="s">
        <v>114</v>
      </c>
      <c r="CK706" t="s">
        <v>109</v>
      </c>
      <c r="CL706" t="s">
        <v>109</v>
      </c>
      <c r="CM706" t="s">
        <v>109</v>
      </c>
      <c r="CN706">
        <v>2022</v>
      </c>
      <c r="CO706" s="1">
        <v>44662</v>
      </c>
      <c r="CP706" t="s">
        <v>7179</v>
      </c>
      <c r="CQ706">
        <v>4</v>
      </c>
      <c r="CR706">
        <v>16</v>
      </c>
      <c r="CS706" s="1">
        <v>44662</v>
      </c>
      <c r="CT706" t="s">
        <v>16357</v>
      </c>
      <c r="CU706" t="s">
        <v>8615</v>
      </c>
      <c r="CV706" t="s">
        <v>16291</v>
      </c>
      <c r="CW706" t="s">
        <v>16347</v>
      </c>
      <c r="CX706" t="s">
        <v>8065</v>
      </c>
      <c r="CY706" t="s">
        <v>8144</v>
      </c>
      <c r="CZ706" t="s">
        <v>9710</v>
      </c>
      <c r="DA706" t="s">
        <v>7184</v>
      </c>
      <c r="DB706" t="s">
        <v>114</v>
      </c>
      <c r="DC706" t="s">
        <v>7185</v>
      </c>
      <c r="DD706" t="s">
        <v>4503</v>
      </c>
      <c r="DE706" t="s">
        <v>7198</v>
      </c>
      <c r="DF706" t="s">
        <v>7187</v>
      </c>
      <c r="DG706" t="s">
        <v>7188</v>
      </c>
      <c r="DH706" t="s">
        <v>110</v>
      </c>
      <c r="DI706" t="s">
        <v>110</v>
      </c>
      <c r="DJ706" t="s">
        <v>130</v>
      </c>
      <c r="DK706" t="s">
        <v>110</v>
      </c>
      <c r="DL706" t="s">
        <v>3802</v>
      </c>
      <c r="DM706" t="s">
        <v>7189</v>
      </c>
      <c r="DN706" t="s">
        <v>57</v>
      </c>
      <c r="DO706" t="s">
        <v>7537</v>
      </c>
      <c r="DP706" t="s">
        <v>169</v>
      </c>
      <c r="DQ706" t="s">
        <v>7202</v>
      </c>
      <c r="DR706" t="s">
        <v>7202</v>
      </c>
      <c r="DS706" t="s">
        <v>7259</v>
      </c>
      <c r="DT706" t="s">
        <v>109</v>
      </c>
      <c r="DU706" t="s">
        <v>4504</v>
      </c>
      <c r="DV706" t="s">
        <v>9808</v>
      </c>
      <c r="DW706" t="s">
        <v>9809</v>
      </c>
      <c r="DX706" t="s">
        <v>9810</v>
      </c>
    </row>
    <row r="707" spans="7:128">
      <c r="G707">
        <v>210</v>
      </c>
      <c r="H707" t="s">
        <v>109</v>
      </c>
      <c r="I707" t="s">
        <v>4506</v>
      </c>
      <c r="J707" s="131">
        <v>44661</v>
      </c>
      <c r="K707" t="s">
        <v>9811</v>
      </c>
      <c r="L707" t="s">
        <v>108</v>
      </c>
      <c r="M707" t="s">
        <v>110</v>
      </c>
      <c r="N707" t="s">
        <v>108</v>
      </c>
      <c r="O707" t="s">
        <v>510</v>
      </c>
      <c r="P707" t="s">
        <v>162</v>
      </c>
      <c r="Q707">
        <v>0.33</v>
      </c>
      <c r="R707">
        <v>0.33</v>
      </c>
      <c r="S707">
        <v>2.1</v>
      </c>
      <c r="T707">
        <v>2.5870000000000002</v>
      </c>
      <c r="U707" t="s">
        <v>109</v>
      </c>
      <c r="V707" t="s">
        <v>3763</v>
      </c>
      <c r="W707" t="s">
        <v>319</v>
      </c>
      <c r="X707" t="s">
        <v>110</v>
      </c>
      <c r="Y707" t="s">
        <v>110</v>
      </c>
      <c r="Z707" t="s">
        <v>110</v>
      </c>
      <c r="AA707" t="s">
        <v>110</v>
      </c>
      <c r="AB707" t="s">
        <v>129</v>
      </c>
      <c r="AC707">
        <v>100</v>
      </c>
      <c r="AD707" t="s">
        <v>130</v>
      </c>
      <c r="AE707" t="s">
        <v>225</v>
      </c>
      <c r="AF707" t="s">
        <v>225</v>
      </c>
      <c r="AG707" t="s">
        <v>109</v>
      </c>
      <c r="AH707" s="18">
        <v>44663</v>
      </c>
      <c r="AI707" s="131">
        <v>44846</v>
      </c>
      <c r="AJ707" t="s">
        <v>133</v>
      </c>
      <c r="AK707" t="s">
        <v>4507</v>
      </c>
      <c r="AL707" t="s">
        <v>110</v>
      </c>
      <c r="AM707" t="s">
        <v>109</v>
      </c>
      <c r="AN707" s="131">
        <v>45700</v>
      </c>
      <c r="AO707" t="s">
        <v>132</v>
      </c>
      <c r="AP707" t="s">
        <v>109</v>
      </c>
      <c r="AQ707" t="s">
        <v>109</v>
      </c>
      <c r="AR707" t="s">
        <v>109</v>
      </c>
      <c r="AS707" t="s">
        <v>109</v>
      </c>
      <c r="AT707" t="s">
        <v>109</v>
      </c>
      <c r="AU707" t="s">
        <v>109</v>
      </c>
      <c r="AV707" t="s">
        <v>109</v>
      </c>
      <c r="AW707" t="s">
        <v>110</v>
      </c>
      <c r="AX707" t="s">
        <v>109</v>
      </c>
      <c r="AY707" t="s">
        <v>110</v>
      </c>
      <c r="AZ707" t="s">
        <v>109</v>
      </c>
      <c r="BA707" t="s">
        <v>136</v>
      </c>
      <c r="BB707" t="s">
        <v>109</v>
      </c>
      <c r="BC707" t="s">
        <v>110</v>
      </c>
      <c r="BD707" t="s">
        <v>110</v>
      </c>
      <c r="BE707" t="s">
        <v>110</v>
      </c>
      <c r="BF707" t="s">
        <v>110</v>
      </c>
      <c r="BG707" t="s">
        <v>110</v>
      </c>
      <c r="BH707" t="s">
        <v>110</v>
      </c>
      <c r="BI707" t="s">
        <v>110</v>
      </c>
      <c r="BJ707" t="s">
        <v>110</v>
      </c>
      <c r="BK707" t="s">
        <v>110</v>
      </c>
      <c r="BL707" t="s">
        <v>109</v>
      </c>
      <c r="BM707" t="s">
        <v>109</v>
      </c>
      <c r="BN707">
        <v>0</v>
      </c>
      <c r="BO707">
        <v>0</v>
      </c>
      <c r="BP707">
        <v>0</v>
      </c>
      <c r="BQ707" t="s">
        <v>109</v>
      </c>
      <c r="BR707" t="s">
        <v>109</v>
      </c>
      <c r="BS707"/>
      <c r="BT707" t="s">
        <v>4505</v>
      </c>
      <c r="BU707" t="s">
        <v>9067</v>
      </c>
      <c r="BV707" t="s">
        <v>6586</v>
      </c>
      <c r="BW707" t="s">
        <v>5370</v>
      </c>
      <c r="BX707" t="s">
        <v>231</v>
      </c>
      <c r="BY707" t="s">
        <v>110</v>
      </c>
      <c r="BZ707" t="s">
        <v>110</v>
      </c>
      <c r="CA707" t="s">
        <v>109</v>
      </c>
      <c r="CB707" t="s">
        <v>5398</v>
      </c>
      <c r="CC707" t="s">
        <v>110</v>
      </c>
      <c r="CD707" t="s">
        <v>5399</v>
      </c>
      <c r="CE707" t="s">
        <v>110</v>
      </c>
      <c r="CF707"/>
      <c r="CG707" s="131">
        <v>43637</v>
      </c>
      <c r="CH707" t="s">
        <v>235</v>
      </c>
      <c r="CI707" t="s">
        <v>110</v>
      </c>
      <c r="CJ707" t="s">
        <v>114</v>
      </c>
      <c r="CK707" t="s">
        <v>109</v>
      </c>
      <c r="CL707" t="s">
        <v>109</v>
      </c>
      <c r="CM707" t="s">
        <v>109</v>
      </c>
      <c r="CN707">
        <v>2022</v>
      </c>
      <c r="CO707" s="1">
        <v>44661</v>
      </c>
      <c r="CP707" t="s">
        <v>110</v>
      </c>
      <c r="CQ707">
        <v>4</v>
      </c>
      <c r="CR707">
        <v>15</v>
      </c>
      <c r="CS707" s="1">
        <v>44655</v>
      </c>
      <c r="CT707" t="s">
        <v>16358</v>
      </c>
      <c r="CU707" t="s">
        <v>8615</v>
      </c>
      <c r="CV707" t="s">
        <v>16291</v>
      </c>
      <c r="CW707" t="s">
        <v>16347</v>
      </c>
      <c r="CX707" t="s">
        <v>8065</v>
      </c>
      <c r="CY707" t="s">
        <v>8165</v>
      </c>
      <c r="CZ707" t="s">
        <v>9710</v>
      </c>
      <c r="DA707" t="s">
        <v>7184</v>
      </c>
      <c r="DB707" t="s">
        <v>5342</v>
      </c>
      <c r="DC707" t="s">
        <v>7185</v>
      </c>
      <c r="DD707" t="s">
        <v>4508</v>
      </c>
      <c r="DE707" t="s">
        <v>7198</v>
      </c>
      <c r="DF707" t="s">
        <v>7187</v>
      </c>
      <c r="DG707" t="s">
        <v>7188</v>
      </c>
      <c r="DH707" t="s">
        <v>110</v>
      </c>
      <c r="DI707" t="s">
        <v>110</v>
      </c>
      <c r="DJ707" t="s">
        <v>130</v>
      </c>
      <c r="DK707" t="s">
        <v>110</v>
      </c>
      <c r="DL707" t="s">
        <v>3502</v>
      </c>
      <c r="DM707" t="s">
        <v>9266</v>
      </c>
      <c r="DN707" t="s">
        <v>7268</v>
      </c>
      <c r="DO707" t="s">
        <v>9812</v>
      </c>
      <c r="DP707" t="s">
        <v>110</v>
      </c>
      <c r="DQ707" t="s">
        <v>110</v>
      </c>
      <c r="DR707" t="s">
        <v>7192</v>
      </c>
      <c r="DS707" t="s">
        <v>7259</v>
      </c>
      <c r="DT707" t="s">
        <v>109</v>
      </c>
      <c r="DU707" t="s">
        <v>4509</v>
      </c>
      <c r="DV707" t="s">
        <v>9813</v>
      </c>
      <c r="DW707" t="s">
        <v>9814</v>
      </c>
      <c r="DX707" t="s">
        <v>9815</v>
      </c>
    </row>
    <row r="708" spans="7:128">
      <c r="G708">
        <v>209</v>
      </c>
      <c r="H708" t="s">
        <v>109</v>
      </c>
      <c r="I708" t="s">
        <v>4510</v>
      </c>
      <c r="J708" s="131">
        <v>44659</v>
      </c>
      <c r="K708" t="s">
        <v>9816</v>
      </c>
      <c r="L708" t="s">
        <v>108</v>
      </c>
      <c r="M708" t="s">
        <v>124</v>
      </c>
      <c r="N708" t="s">
        <v>108</v>
      </c>
      <c r="O708" t="s">
        <v>510</v>
      </c>
      <c r="P708" t="s">
        <v>162</v>
      </c>
      <c r="Q708">
        <v>0.57499999999999996</v>
      </c>
      <c r="R708">
        <v>0.57999999999999996</v>
      </c>
      <c r="S708">
        <v>3.66</v>
      </c>
      <c r="T708">
        <v>4.5069999999999997</v>
      </c>
      <c r="U708" t="s">
        <v>109</v>
      </c>
      <c r="V708" t="s">
        <v>126</v>
      </c>
      <c r="W708" t="s">
        <v>416</v>
      </c>
      <c r="X708" t="s">
        <v>1023</v>
      </c>
      <c r="Y708" t="s">
        <v>416</v>
      </c>
      <c r="Z708" t="s">
        <v>110</v>
      </c>
      <c r="AA708" t="s">
        <v>1288</v>
      </c>
      <c r="AB708" t="s">
        <v>129</v>
      </c>
      <c r="AC708">
        <v>100</v>
      </c>
      <c r="AD708" t="s">
        <v>130</v>
      </c>
      <c r="AE708" t="s">
        <v>832</v>
      </c>
      <c r="AF708" t="s">
        <v>832</v>
      </c>
      <c r="AG708" t="s">
        <v>206</v>
      </c>
      <c r="AH708" s="18">
        <v>44664</v>
      </c>
      <c r="AI708" s="131">
        <v>44847</v>
      </c>
      <c r="AJ708" t="s">
        <v>133</v>
      </c>
      <c r="AK708" t="s">
        <v>4511</v>
      </c>
      <c r="AL708" t="s">
        <v>110</v>
      </c>
      <c r="AM708" t="s">
        <v>109</v>
      </c>
      <c r="AN708" s="131">
        <v>45760</v>
      </c>
      <c r="AO708" t="s">
        <v>132</v>
      </c>
      <c r="AP708" t="s">
        <v>109</v>
      </c>
      <c r="AQ708" t="s">
        <v>109</v>
      </c>
      <c r="AR708" t="s">
        <v>109</v>
      </c>
      <c r="AS708" t="s">
        <v>109</v>
      </c>
      <c r="AT708" t="s">
        <v>109</v>
      </c>
      <c r="AU708" t="s">
        <v>109</v>
      </c>
      <c r="AV708" t="s">
        <v>109</v>
      </c>
      <c r="AW708" t="s">
        <v>110</v>
      </c>
      <c r="AX708" t="s">
        <v>109</v>
      </c>
      <c r="AY708" t="s">
        <v>110</v>
      </c>
      <c r="AZ708" t="s">
        <v>109</v>
      </c>
      <c r="BA708" t="s">
        <v>136</v>
      </c>
      <c r="BB708" t="s">
        <v>109</v>
      </c>
      <c r="BC708" t="s">
        <v>110</v>
      </c>
      <c r="BD708" t="s">
        <v>110</v>
      </c>
      <c r="BE708" t="s">
        <v>110</v>
      </c>
      <c r="BF708" t="s">
        <v>110</v>
      </c>
      <c r="BG708" t="s">
        <v>110</v>
      </c>
      <c r="BH708" t="s">
        <v>110</v>
      </c>
      <c r="BI708" t="s">
        <v>110</v>
      </c>
      <c r="BJ708" t="s">
        <v>110</v>
      </c>
      <c r="BK708" t="s">
        <v>110</v>
      </c>
      <c r="BL708" t="s">
        <v>109</v>
      </c>
      <c r="BM708" t="s">
        <v>109</v>
      </c>
      <c r="BN708">
        <v>0</v>
      </c>
      <c r="BO708">
        <v>0</v>
      </c>
      <c r="BP708">
        <v>0</v>
      </c>
      <c r="BQ708" t="s">
        <v>109</v>
      </c>
      <c r="BR708" t="s">
        <v>109</v>
      </c>
      <c r="BS708"/>
      <c r="BT708" t="s">
        <v>1862</v>
      </c>
      <c r="BU708" t="s">
        <v>7178</v>
      </c>
      <c r="BV708" t="s">
        <v>6569</v>
      </c>
      <c r="BW708" t="s">
        <v>141</v>
      </c>
      <c r="BX708" t="s">
        <v>140</v>
      </c>
      <c r="BY708" t="s">
        <v>605</v>
      </c>
      <c r="BZ708" t="s">
        <v>110</v>
      </c>
      <c r="CA708" t="s">
        <v>109</v>
      </c>
      <c r="CB708" t="s">
        <v>324</v>
      </c>
      <c r="CC708" t="s">
        <v>5616</v>
      </c>
      <c r="CD708" t="s">
        <v>5828</v>
      </c>
      <c r="CE708" t="s">
        <v>6457</v>
      </c>
      <c r="CF708"/>
      <c r="CG708" s="131">
        <v>43675</v>
      </c>
      <c r="CH708" t="s">
        <v>144</v>
      </c>
      <c r="CI708" t="s">
        <v>144</v>
      </c>
      <c r="CJ708" t="s">
        <v>114</v>
      </c>
      <c r="CK708" t="s">
        <v>109</v>
      </c>
      <c r="CL708" t="s">
        <v>114</v>
      </c>
      <c r="CM708" t="s">
        <v>109</v>
      </c>
      <c r="CN708">
        <v>2022</v>
      </c>
      <c r="CO708" s="1">
        <v>44659</v>
      </c>
      <c r="CP708" t="s">
        <v>7179</v>
      </c>
      <c r="CQ708">
        <v>4</v>
      </c>
      <c r="CR708">
        <v>15</v>
      </c>
      <c r="CS708" s="1">
        <v>44655</v>
      </c>
      <c r="CT708" t="s">
        <v>16358</v>
      </c>
      <c r="CU708" t="s">
        <v>8615</v>
      </c>
      <c r="CV708" t="s">
        <v>16291</v>
      </c>
      <c r="CW708" t="s">
        <v>16347</v>
      </c>
      <c r="CX708" t="s">
        <v>8065</v>
      </c>
      <c r="CY708" t="s">
        <v>8165</v>
      </c>
      <c r="CZ708" t="s">
        <v>9710</v>
      </c>
      <c r="DA708" t="s">
        <v>7184</v>
      </c>
      <c r="DB708" t="s">
        <v>5342</v>
      </c>
      <c r="DC708" t="s">
        <v>7185</v>
      </c>
      <c r="DD708" t="s">
        <v>4512</v>
      </c>
      <c r="DE708" t="s">
        <v>7198</v>
      </c>
      <c r="DF708" t="s">
        <v>7187</v>
      </c>
      <c r="DG708" t="s">
        <v>7188</v>
      </c>
      <c r="DH708" t="s">
        <v>110</v>
      </c>
      <c r="DI708" t="s">
        <v>110</v>
      </c>
      <c r="DJ708" t="s">
        <v>130</v>
      </c>
      <c r="DK708" t="s">
        <v>110</v>
      </c>
      <c r="DL708" t="s">
        <v>1790</v>
      </c>
      <c r="DM708" t="s">
        <v>7189</v>
      </c>
      <c r="DN708" t="s">
        <v>7268</v>
      </c>
      <c r="DO708" t="s">
        <v>9135</v>
      </c>
      <c r="DP708" t="s">
        <v>206</v>
      </c>
      <c r="DQ708" t="s">
        <v>7218</v>
      </c>
      <c r="DR708" t="s">
        <v>7218</v>
      </c>
      <c r="DS708" t="s">
        <v>7193</v>
      </c>
      <c r="DT708" t="s">
        <v>109</v>
      </c>
      <c r="DU708" t="s">
        <v>4513</v>
      </c>
      <c r="DV708" t="s">
        <v>9817</v>
      </c>
      <c r="DW708" t="s">
        <v>9818</v>
      </c>
      <c r="DX708" t="s">
        <v>9819</v>
      </c>
    </row>
    <row r="709" spans="7:128">
      <c r="G709">
        <v>208</v>
      </c>
      <c r="H709" t="s">
        <v>109</v>
      </c>
      <c r="I709" t="s">
        <v>4515</v>
      </c>
      <c r="J709" s="131">
        <v>44659</v>
      </c>
      <c r="K709" t="s">
        <v>9820</v>
      </c>
      <c r="L709" t="s">
        <v>108</v>
      </c>
      <c r="M709" t="s">
        <v>110</v>
      </c>
      <c r="N709" t="s">
        <v>108</v>
      </c>
      <c r="O709" t="s">
        <v>510</v>
      </c>
      <c r="P709" t="s">
        <v>162</v>
      </c>
      <c r="Q709">
        <v>0.48</v>
      </c>
      <c r="R709">
        <v>0.48</v>
      </c>
      <c r="S709">
        <v>3.06</v>
      </c>
      <c r="T709">
        <v>3.7629999999999999</v>
      </c>
      <c r="U709" t="s">
        <v>109</v>
      </c>
      <c r="V709" t="s">
        <v>126</v>
      </c>
      <c r="W709" t="s">
        <v>224</v>
      </c>
      <c r="X709" t="s">
        <v>110</v>
      </c>
      <c r="Y709" t="s">
        <v>224</v>
      </c>
      <c r="Z709" t="s">
        <v>110</v>
      </c>
      <c r="AA709" t="s">
        <v>110</v>
      </c>
      <c r="AB709" t="s">
        <v>129</v>
      </c>
      <c r="AC709">
        <v>100</v>
      </c>
      <c r="AD709" t="s">
        <v>130</v>
      </c>
      <c r="AE709" t="s">
        <v>225</v>
      </c>
      <c r="AF709" t="s">
        <v>225</v>
      </c>
      <c r="AG709" t="s">
        <v>109</v>
      </c>
      <c r="AH709" s="18">
        <v>44665</v>
      </c>
      <c r="AI709" s="131">
        <v>44848</v>
      </c>
      <c r="AJ709" t="s">
        <v>133</v>
      </c>
      <c r="AK709" t="s">
        <v>4516</v>
      </c>
      <c r="AL709" t="s">
        <v>110</v>
      </c>
      <c r="AM709" t="s">
        <v>109</v>
      </c>
      <c r="AN709" s="131">
        <v>45761</v>
      </c>
      <c r="AO709" t="s">
        <v>132</v>
      </c>
      <c r="AP709" t="s">
        <v>109</v>
      </c>
      <c r="AQ709" t="s">
        <v>109</v>
      </c>
      <c r="AR709" t="s">
        <v>109</v>
      </c>
      <c r="AS709" t="s">
        <v>109</v>
      </c>
      <c r="AT709" t="s">
        <v>109</v>
      </c>
      <c r="AU709" t="s">
        <v>109</v>
      </c>
      <c r="AV709" t="s">
        <v>109</v>
      </c>
      <c r="AW709" t="s">
        <v>110</v>
      </c>
      <c r="AX709" t="s">
        <v>109</v>
      </c>
      <c r="AY709" t="s">
        <v>110</v>
      </c>
      <c r="AZ709" t="s">
        <v>109</v>
      </c>
      <c r="BA709" t="s">
        <v>136</v>
      </c>
      <c r="BB709" t="s">
        <v>109</v>
      </c>
      <c r="BC709" t="s">
        <v>110</v>
      </c>
      <c r="BD709" t="s">
        <v>110</v>
      </c>
      <c r="BE709" t="s">
        <v>110</v>
      </c>
      <c r="BF709" t="s">
        <v>110</v>
      </c>
      <c r="BG709" t="s">
        <v>110</v>
      </c>
      <c r="BH709" t="s">
        <v>110</v>
      </c>
      <c r="BI709" t="s">
        <v>110</v>
      </c>
      <c r="BJ709" t="s">
        <v>110</v>
      </c>
      <c r="BK709" t="s">
        <v>110</v>
      </c>
      <c r="BL709" t="s">
        <v>109</v>
      </c>
      <c r="BM709" t="s">
        <v>109</v>
      </c>
      <c r="BN709">
        <v>0</v>
      </c>
      <c r="BO709">
        <v>0</v>
      </c>
      <c r="BP709">
        <v>0</v>
      </c>
      <c r="BQ709" t="s">
        <v>109</v>
      </c>
      <c r="BR709" t="s">
        <v>109</v>
      </c>
      <c r="BS709"/>
      <c r="BT709" t="s">
        <v>4514</v>
      </c>
      <c r="BU709" t="s">
        <v>7602</v>
      </c>
      <c r="BV709" t="s">
        <v>6341</v>
      </c>
      <c r="BW709" t="s">
        <v>141</v>
      </c>
      <c r="BX709" t="s">
        <v>140</v>
      </c>
      <c r="BY709" t="s">
        <v>5690</v>
      </c>
      <c r="BZ709" t="s">
        <v>110</v>
      </c>
      <c r="CA709" t="s">
        <v>109</v>
      </c>
      <c r="CB709" t="s">
        <v>294</v>
      </c>
      <c r="CC709" t="s">
        <v>5616</v>
      </c>
      <c r="CD709" t="s">
        <v>5429</v>
      </c>
      <c r="CE709" t="s">
        <v>110</v>
      </c>
      <c r="CF709"/>
      <c r="CG709" s="131">
        <v>44580</v>
      </c>
      <c r="CH709" t="s">
        <v>144</v>
      </c>
      <c r="CI709" t="s">
        <v>110</v>
      </c>
      <c r="CJ709" t="s">
        <v>114</v>
      </c>
      <c r="CK709" t="s">
        <v>109</v>
      </c>
      <c r="CL709" t="s">
        <v>109</v>
      </c>
      <c r="CM709" t="s">
        <v>109</v>
      </c>
      <c r="CN709">
        <v>2022</v>
      </c>
      <c r="CO709" s="1">
        <v>44659</v>
      </c>
      <c r="CP709" t="s">
        <v>7179</v>
      </c>
      <c r="CQ709">
        <v>4</v>
      </c>
      <c r="CR709">
        <v>15</v>
      </c>
      <c r="CS709" s="1">
        <v>44655</v>
      </c>
      <c r="CT709" t="s">
        <v>16358</v>
      </c>
      <c r="CU709" t="s">
        <v>8615</v>
      </c>
      <c r="CV709" t="s">
        <v>16291</v>
      </c>
      <c r="CW709" t="s">
        <v>16347</v>
      </c>
      <c r="CX709" t="s">
        <v>8065</v>
      </c>
      <c r="CY709" t="s">
        <v>8165</v>
      </c>
      <c r="CZ709" t="s">
        <v>9710</v>
      </c>
      <c r="DA709" t="s">
        <v>7184</v>
      </c>
      <c r="DB709" t="s">
        <v>5342</v>
      </c>
      <c r="DC709" t="s">
        <v>7185</v>
      </c>
      <c r="DD709" t="s">
        <v>4517</v>
      </c>
      <c r="DE709" t="s">
        <v>7198</v>
      </c>
      <c r="DF709" t="s">
        <v>7187</v>
      </c>
      <c r="DG709" t="s">
        <v>7188</v>
      </c>
      <c r="DH709" t="s">
        <v>110</v>
      </c>
      <c r="DI709" t="s">
        <v>110</v>
      </c>
      <c r="DJ709" t="s">
        <v>130</v>
      </c>
      <c r="DK709" t="s">
        <v>110</v>
      </c>
      <c r="DL709" t="s">
        <v>1398</v>
      </c>
      <c r="DM709" t="s">
        <v>7189</v>
      </c>
      <c r="DN709" t="s">
        <v>7268</v>
      </c>
      <c r="DO709" t="s">
        <v>9570</v>
      </c>
      <c r="DP709" t="s">
        <v>110</v>
      </c>
      <c r="DQ709" t="s">
        <v>110</v>
      </c>
      <c r="DR709" t="s">
        <v>7192</v>
      </c>
      <c r="DS709" t="s">
        <v>7193</v>
      </c>
      <c r="DT709" t="s">
        <v>109</v>
      </c>
      <c r="DU709" t="s">
        <v>4518</v>
      </c>
      <c r="DV709" t="s">
        <v>9821</v>
      </c>
      <c r="DW709" t="s">
        <v>9818</v>
      </c>
      <c r="DX709" t="s">
        <v>9822</v>
      </c>
    </row>
    <row r="710" spans="7:128">
      <c r="G710">
        <v>207</v>
      </c>
      <c r="H710" t="s">
        <v>109</v>
      </c>
      <c r="I710" t="s">
        <v>4520</v>
      </c>
      <c r="J710" s="131">
        <v>44658</v>
      </c>
      <c r="K710" t="s">
        <v>6278</v>
      </c>
      <c r="L710" t="s">
        <v>1416</v>
      </c>
      <c r="M710" t="s">
        <v>161</v>
      </c>
      <c r="N710" t="s">
        <v>1416</v>
      </c>
      <c r="O710" t="s">
        <v>530</v>
      </c>
      <c r="P710" t="s">
        <v>162</v>
      </c>
      <c r="Q710">
        <v>3</v>
      </c>
      <c r="R710">
        <v>3</v>
      </c>
      <c r="S710">
        <v>19.079999999999998</v>
      </c>
      <c r="T710">
        <v>23.510999999999999</v>
      </c>
      <c r="U710" t="s">
        <v>109</v>
      </c>
      <c r="V710" t="s">
        <v>126</v>
      </c>
      <c r="W710" t="s">
        <v>290</v>
      </c>
      <c r="X710" t="s">
        <v>398</v>
      </c>
      <c r="Y710" t="s">
        <v>290</v>
      </c>
      <c r="Z710" t="s">
        <v>110</v>
      </c>
      <c r="AA710" t="s">
        <v>1131</v>
      </c>
      <c r="AB710" t="s">
        <v>129</v>
      </c>
      <c r="AC710">
        <v>100</v>
      </c>
      <c r="AD710" t="s">
        <v>205</v>
      </c>
      <c r="AE710" t="s">
        <v>832</v>
      </c>
      <c r="AF710" t="s">
        <v>832</v>
      </c>
      <c r="AG710" t="s">
        <v>109</v>
      </c>
      <c r="AH710" s="18">
        <v>44665</v>
      </c>
      <c r="AI710" s="131">
        <v>44848</v>
      </c>
      <c r="AJ710" t="s">
        <v>133</v>
      </c>
      <c r="AK710" t="s">
        <v>4521</v>
      </c>
      <c r="AL710" t="s">
        <v>110</v>
      </c>
      <c r="AM710" t="s">
        <v>109</v>
      </c>
      <c r="AN710" s="131">
        <v>45761</v>
      </c>
      <c r="AO710" t="s">
        <v>132</v>
      </c>
      <c r="AP710" t="s">
        <v>109</v>
      </c>
      <c r="AQ710" t="s">
        <v>109</v>
      </c>
      <c r="AR710" t="s">
        <v>109</v>
      </c>
      <c r="AS710" t="s">
        <v>109</v>
      </c>
      <c r="AT710" t="s">
        <v>109</v>
      </c>
      <c r="AU710" t="s">
        <v>109</v>
      </c>
      <c r="AV710" t="s">
        <v>109</v>
      </c>
      <c r="AW710" t="s">
        <v>110</v>
      </c>
      <c r="AX710" t="s">
        <v>109</v>
      </c>
      <c r="AY710" t="s">
        <v>110</v>
      </c>
      <c r="AZ710" t="s">
        <v>109</v>
      </c>
      <c r="BA710" t="s">
        <v>136</v>
      </c>
      <c r="BB710" t="s">
        <v>109</v>
      </c>
      <c r="BC710" t="s">
        <v>110</v>
      </c>
      <c r="BD710" t="s">
        <v>110</v>
      </c>
      <c r="BE710" t="s">
        <v>110</v>
      </c>
      <c r="BF710" t="s">
        <v>110</v>
      </c>
      <c r="BG710" t="s">
        <v>110</v>
      </c>
      <c r="BH710" t="s">
        <v>110</v>
      </c>
      <c r="BI710" t="s">
        <v>110</v>
      </c>
      <c r="BJ710" t="s">
        <v>110</v>
      </c>
      <c r="BK710" t="s">
        <v>110</v>
      </c>
      <c r="BL710" t="s">
        <v>109</v>
      </c>
      <c r="BM710" t="s">
        <v>109</v>
      </c>
      <c r="BN710">
        <v>0</v>
      </c>
      <c r="BO710">
        <v>0</v>
      </c>
      <c r="BP710">
        <v>0</v>
      </c>
      <c r="BQ710" t="s">
        <v>109</v>
      </c>
      <c r="BR710" t="s">
        <v>109</v>
      </c>
      <c r="BS710"/>
      <c r="BT710" t="s">
        <v>4519</v>
      </c>
      <c r="BU710" t="s">
        <v>110</v>
      </c>
      <c r="BV710" t="s">
        <v>6278</v>
      </c>
      <c r="BW710" t="s">
        <v>141</v>
      </c>
      <c r="BX710" t="s">
        <v>140</v>
      </c>
      <c r="BY710" t="s">
        <v>5690</v>
      </c>
      <c r="BZ710" t="s">
        <v>110</v>
      </c>
      <c r="CA710" t="s">
        <v>109</v>
      </c>
      <c r="CB710" t="s">
        <v>460</v>
      </c>
      <c r="CC710" t="s">
        <v>5615</v>
      </c>
      <c r="CD710" t="s">
        <v>6081</v>
      </c>
      <c r="CE710" t="s">
        <v>110</v>
      </c>
      <c r="CF710"/>
      <c r="CG710" s="131">
        <v>44658</v>
      </c>
      <c r="CH710" t="s">
        <v>144</v>
      </c>
      <c r="CI710" t="s">
        <v>144</v>
      </c>
      <c r="CJ710" t="s">
        <v>114</v>
      </c>
      <c r="CK710" t="s">
        <v>109</v>
      </c>
      <c r="CL710" t="s">
        <v>109</v>
      </c>
      <c r="CM710" t="s">
        <v>109</v>
      </c>
      <c r="CN710">
        <v>2022</v>
      </c>
      <c r="CO710" s="1">
        <v>44658</v>
      </c>
      <c r="CP710" t="s">
        <v>7179</v>
      </c>
      <c r="CQ710">
        <v>4</v>
      </c>
      <c r="CR710">
        <v>15</v>
      </c>
      <c r="CS710" s="1">
        <v>44655</v>
      </c>
      <c r="CT710" t="s">
        <v>16358</v>
      </c>
      <c r="CU710" t="s">
        <v>8615</v>
      </c>
      <c r="CV710" t="s">
        <v>16291</v>
      </c>
      <c r="CW710" t="s">
        <v>16347</v>
      </c>
      <c r="CX710" t="s">
        <v>8065</v>
      </c>
      <c r="CY710" t="s">
        <v>8165</v>
      </c>
      <c r="CZ710" t="s">
        <v>9710</v>
      </c>
      <c r="DA710" t="s">
        <v>7197</v>
      </c>
      <c r="DB710" t="s">
        <v>114</v>
      </c>
      <c r="DC710" t="s">
        <v>7185</v>
      </c>
      <c r="DD710" t="s">
        <v>4522</v>
      </c>
      <c r="DE710" t="s">
        <v>7198</v>
      </c>
      <c r="DF710" t="s">
        <v>7187</v>
      </c>
      <c r="DG710" t="s">
        <v>7199</v>
      </c>
      <c r="DH710" t="s">
        <v>7280</v>
      </c>
      <c r="DI710" t="s">
        <v>110</v>
      </c>
      <c r="DJ710" t="s">
        <v>205</v>
      </c>
      <c r="DK710" t="s">
        <v>110</v>
      </c>
      <c r="DL710" t="s">
        <v>110</v>
      </c>
      <c r="DM710" t="s">
        <v>7189</v>
      </c>
      <c r="DN710" t="s">
        <v>57</v>
      </c>
      <c r="DO710" t="s">
        <v>7217</v>
      </c>
      <c r="DP710" t="s">
        <v>110</v>
      </c>
      <c r="DQ710" t="s">
        <v>110</v>
      </c>
      <c r="DR710" t="s">
        <v>7213</v>
      </c>
      <c r="DS710" t="s">
        <v>110</v>
      </c>
      <c r="DT710" t="s">
        <v>109</v>
      </c>
      <c r="DU710" t="s">
        <v>4523</v>
      </c>
      <c r="DV710" t="s">
        <v>9823</v>
      </c>
      <c r="DW710" t="s">
        <v>9824</v>
      </c>
      <c r="DX710" t="s">
        <v>9825</v>
      </c>
    </row>
    <row r="711" spans="7:128">
      <c r="G711">
        <v>206</v>
      </c>
      <c r="H711" t="s">
        <v>109</v>
      </c>
      <c r="I711" t="s">
        <v>4525</v>
      </c>
      <c r="J711" s="131">
        <v>44658</v>
      </c>
      <c r="K711" t="s">
        <v>6775</v>
      </c>
      <c r="L711" t="s">
        <v>2596</v>
      </c>
      <c r="M711" t="s">
        <v>161</v>
      </c>
      <c r="N711" t="s">
        <v>2596</v>
      </c>
      <c r="O711" t="s">
        <v>530</v>
      </c>
      <c r="P711" t="s">
        <v>162</v>
      </c>
      <c r="Q711">
        <v>2</v>
      </c>
      <c r="R711">
        <v>2</v>
      </c>
      <c r="S711">
        <v>12.72</v>
      </c>
      <c r="T711">
        <v>15.673999999999999</v>
      </c>
      <c r="U711" t="s">
        <v>109</v>
      </c>
      <c r="V711" t="s">
        <v>126</v>
      </c>
      <c r="W711" t="s">
        <v>224</v>
      </c>
      <c r="X711" t="s">
        <v>415</v>
      </c>
      <c r="Y711" t="s">
        <v>224</v>
      </c>
      <c r="Z711" t="s">
        <v>110</v>
      </c>
      <c r="AA711" t="s">
        <v>1470</v>
      </c>
      <c r="AB711" t="s">
        <v>129</v>
      </c>
      <c r="AC711">
        <v>100</v>
      </c>
      <c r="AD711" t="s">
        <v>205</v>
      </c>
      <c r="AE711" t="s">
        <v>832</v>
      </c>
      <c r="AF711" t="s">
        <v>832</v>
      </c>
      <c r="AG711" t="s">
        <v>109</v>
      </c>
      <c r="AH711" s="18">
        <v>44665</v>
      </c>
      <c r="AI711" s="131">
        <v>44848</v>
      </c>
      <c r="AJ711" t="s">
        <v>133</v>
      </c>
      <c r="AK711" t="s">
        <v>4526</v>
      </c>
      <c r="AL711" t="s">
        <v>110</v>
      </c>
      <c r="AM711" t="s">
        <v>109</v>
      </c>
      <c r="AN711" s="131">
        <v>45761</v>
      </c>
      <c r="AO711" t="s">
        <v>132</v>
      </c>
      <c r="AP711" t="s">
        <v>109</v>
      </c>
      <c r="AQ711" t="s">
        <v>109</v>
      </c>
      <c r="AR711" t="s">
        <v>109</v>
      </c>
      <c r="AS711" t="s">
        <v>109</v>
      </c>
      <c r="AT711" t="s">
        <v>109</v>
      </c>
      <c r="AU711" t="s">
        <v>109</v>
      </c>
      <c r="AV711" t="s">
        <v>109</v>
      </c>
      <c r="AW711" t="s">
        <v>110</v>
      </c>
      <c r="AX711" t="s">
        <v>109</v>
      </c>
      <c r="AY711" t="s">
        <v>110</v>
      </c>
      <c r="AZ711" t="s">
        <v>109</v>
      </c>
      <c r="BA711" t="s">
        <v>136</v>
      </c>
      <c r="BB711" t="s">
        <v>109</v>
      </c>
      <c r="BC711" t="s">
        <v>110</v>
      </c>
      <c r="BD711" t="s">
        <v>110</v>
      </c>
      <c r="BE711" t="s">
        <v>110</v>
      </c>
      <c r="BF711" t="s">
        <v>110</v>
      </c>
      <c r="BG711" t="s">
        <v>110</v>
      </c>
      <c r="BH711" t="s">
        <v>110</v>
      </c>
      <c r="BI711" t="s">
        <v>110</v>
      </c>
      <c r="BJ711" t="s">
        <v>110</v>
      </c>
      <c r="BK711" t="s">
        <v>110</v>
      </c>
      <c r="BL711" t="s">
        <v>109</v>
      </c>
      <c r="BM711" t="s">
        <v>109</v>
      </c>
      <c r="BN711">
        <v>0</v>
      </c>
      <c r="BO711">
        <v>0</v>
      </c>
      <c r="BP711">
        <v>0</v>
      </c>
      <c r="BQ711" t="s">
        <v>109</v>
      </c>
      <c r="BR711" t="s">
        <v>109</v>
      </c>
      <c r="BS711"/>
      <c r="BT711" t="s">
        <v>4524</v>
      </c>
      <c r="BU711" t="s">
        <v>110</v>
      </c>
      <c r="BV711" t="s">
        <v>6775</v>
      </c>
      <c r="BW711" t="s">
        <v>141</v>
      </c>
      <c r="BX711" t="s">
        <v>140</v>
      </c>
      <c r="BY711" t="s">
        <v>5690</v>
      </c>
      <c r="BZ711" t="s">
        <v>110</v>
      </c>
      <c r="CA711" t="s">
        <v>109</v>
      </c>
      <c r="CB711" t="s">
        <v>196</v>
      </c>
      <c r="CC711" t="s">
        <v>5615</v>
      </c>
      <c r="CD711" t="s">
        <v>197</v>
      </c>
      <c r="CE711" t="s">
        <v>110</v>
      </c>
      <c r="CF711"/>
      <c r="CG711" s="131">
        <v>42615</v>
      </c>
      <c r="CH711" t="s">
        <v>144</v>
      </c>
      <c r="CI711" t="s">
        <v>144</v>
      </c>
      <c r="CJ711" t="s">
        <v>114</v>
      </c>
      <c r="CK711" t="s">
        <v>109</v>
      </c>
      <c r="CL711" t="s">
        <v>109</v>
      </c>
      <c r="CM711" t="s">
        <v>109</v>
      </c>
      <c r="CN711">
        <v>2022</v>
      </c>
      <c r="CO711" s="1">
        <v>44658</v>
      </c>
      <c r="CP711" t="s">
        <v>7179</v>
      </c>
      <c r="CQ711">
        <v>4</v>
      </c>
      <c r="CR711">
        <v>15</v>
      </c>
      <c r="CS711" s="1">
        <v>44655</v>
      </c>
      <c r="CT711" t="s">
        <v>16358</v>
      </c>
      <c r="CU711" t="s">
        <v>8615</v>
      </c>
      <c r="CV711" t="s">
        <v>16291</v>
      </c>
      <c r="CW711" t="s">
        <v>16347</v>
      </c>
      <c r="CX711" t="s">
        <v>8065</v>
      </c>
      <c r="CY711" t="s">
        <v>8165</v>
      </c>
      <c r="CZ711" t="s">
        <v>9710</v>
      </c>
      <c r="DA711" t="s">
        <v>7184</v>
      </c>
      <c r="DB711" t="s">
        <v>5342</v>
      </c>
      <c r="DC711" t="s">
        <v>7185</v>
      </c>
      <c r="DD711" t="s">
        <v>4527</v>
      </c>
      <c r="DE711" t="s">
        <v>7198</v>
      </c>
      <c r="DF711" t="s">
        <v>7187</v>
      </c>
      <c r="DG711" t="s">
        <v>7199</v>
      </c>
      <c r="DH711" t="s">
        <v>7280</v>
      </c>
      <c r="DI711" t="s">
        <v>110</v>
      </c>
      <c r="DJ711" t="s">
        <v>205</v>
      </c>
      <c r="DK711" t="s">
        <v>110</v>
      </c>
      <c r="DL711" t="s">
        <v>110</v>
      </c>
      <c r="DM711" t="s">
        <v>7189</v>
      </c>
      <c r="DN711" t="s">
        <v>57</v>
      </c>
      <c r="DO711" t="s">
        <v>7537</v>
      </c>
      <c r="DP711" t="s">
        <v>110</v>
      </c>
      <c r="DQ711" t="s">
        <v>110</v>
      </c>
      <c r="DR711" t="s">
        <v>7213</v>
      </c>
      <c r="DS711" t="s">
        <v>110</v>
      </c>
      <c r="DT711" t="s">
        <v>109</v>
      </c>
      <c r="DU711" t="s">
        <v>4528</v>
      </c>
      <c r="DV711" t="s">
        <v>9826</v>
      </c>
      <c r="DW711" t="s">
        <v>9824</v>
      </c>
      <c r="DX711" t="s">
        <v>9827</v>
      </c>
    </row>
    <row r="712" spans="7:128">
      <c r="G712">
        <v>205</v>
      </c>
      <c r="H712" t="s">
        <v>109</v>
      </c>
      <c r="I712" t="s">
        <v>4530</v>
      </c>
      <c r="J712" s="131">
        <v>44658</v>
      </c>
      <c r="K712" t="s">
        <v>6593</v>
      </c>
      <c r="L712" t="s">
        <v>4531</v>
      </c>
      <c r="M712" t="s">
        <v>124</v>
      </c>
      <c r="N712" t="s">
        <v>4531</v>
      </c>
      <c r="O712" t="s">
        <v>581</v>
      </c>
      <c r="P712" t="s">
        <v>162</v>
      </c>
      <c r="Q712">
        <v>3</v>
      </c>
      <c r="R712">
        <v>3</v>
      </c>
      <c r="S712">
        <v>19.079999999999998</v>
      </c>
      <c r="T712">
        <v>23.510999999999999</v>
      </c>
      <c r="U712" t="s">
        <v>109</v>
      </c>
      <c r="V712" t="s">
        <v>126</v>
      </c>
      <c r="W712" t="s">
        <v>319</v>
      </c>
      <c r="X712" t="s">
        <v>1434</v>
      </c>
      <c r="Y712" t="s">
        <v>319</v>
      </c>
      <c r="Z712" t="s">
        <v>110</v>
      </c>
      <c r="AA712" t="s">
        <v>1131</v>
      </c>
      <c r="AB712" t="s">
        <v>129</v>
      </c>
      <c r="AC712">
        <v>100</v>
      </c>
      <c r="AD712" t="s">
        <v>205</v>
      </c>
      <c r="AE712" t="s">
        <v>131</v>
      </c>
      <c r="AF712" t="s">
        <v>131</v>
      </c>
      <c r="AG712" t="s">
        <v>206</v>
      </c>
      <c r="AH712" s="18">
        <v>44665</v>
      </c>
      <c r="AI712" s="131">
        <v>44848</v>
      </c>
      <c r="AJ712" t="s">
        <v>133</v>
      </c>
      <c r="AK712" t="s">
        <v>4532</v>
      </c>
      <c r="AL712" t="s">
        <v>110</v>
      </c>
      <c r="AM712" t="s">
        <v>109</v>
      </c>
      <c r="AN712" s="131">
        <v>45761</v>
      </c>
      <c r="AO712" t="s">
        <v>132</v>
      </c>
      <c r="AP712" t="s">
        <v>109</v>
      </c>
      <c r="AQ712" t="s">
        <v>109</v>
      </c>
      <c r="AR712" t="s">
        <v>109</v>
      </c>
      <c r="AS712" t="s">
        <v>109</v>
      </c>
      <c r="AT712" t="s">
        <v>109</v>
      </c>
      <c r="AU712" t="s">
        <v>109</v>
      </c>
      <c r="AV712" t="s">
        <v>109</v>
      </c>
      <c r="AW712" t="s">
        <v>110</v>
      </c>
      <c r="AX712" t="s">
        <v>109</v>
      </c>
      <c r="AY712" t="s">
        <v>110</v>
      </c>
      <c r="AZ712" t="s">
        <v>109</v>
      </c>
      <c r="BA712" t="s">
        <v>136</v>
      </c>
      <c r="BB712" t="s">
        <v>109</v>
      </c>
      <c r="BC712" t="s">
        <v>110</v>
      </c>
      <c r="BD712" t="s">
        <v>110</v>
      </c>
      <c r="BE712" t="s">
        <v>110</v>
      </c>
      <c r="BF712" t="s">
        <v>110</v>
      </c>
      <c r="BG712" t="s">
        <v>110</v>
      </c>
      <c r="BH712" t="s">
        <v>110</v>
      </c>
      <c r="BI712" t="s">
        <v>110</v>
      </c>
      <c r="BJ712" t="s">
        <v>110</v>
      </c>
      <c r="BK712" t="s">
        <v>110</v>
      </c>
      <c r="BL712" t="s">
        <v>109</v>
      </c>
      <c r="BM712" t="s">
        <v>109</v>
      </c>
      <c r="BN712">
        <v>0</v>
      </c>
      <c r="BO712">
        <v>0</v>
      </c>
      <c r="BP712">
        <v>0</v>
      </c>
      <c r="BQ712" t="s">
        <v>109</v>
      </c>
      <c r="BR712" t="s">
        <v>109</v>
      </c>
      <c r="BS712"/>
      <c r="BT712" t="s">
        <v>4529</v>
      </c>
      <c r="BU712" t="s">
        <v>110</v>
      </c>
      <c r="BV712" t="s">
        <v>6593</v>
      </c>
      <c r="BW712" t="s">
        <v>141</v>
      </c>
      <c r="BX712" t="s">
        <v>140</v>
      </c>
      <c r="BY712" t="s">
        <v>5677</v>
      </c>
      <c r="BZ712" t="s">
        <v>110</v>
      </c>
      <c r="CA712" t="s">
        <v>109</v>
      </c>
      <c r="CB712" t="s">
        <v>294</v>
      </c>
      <c r="CC712" t="s">
        <v>5686</v>
      </c>
      <c r="CD712" t="s">
        <v>5819</v>
      </c>
      <c r="CE712" t="s">
        <v>110</v>
      </c>
      <c r="CF712"/>
      <c r="CG712" s="131">
        <v>43635</v>
      </c>
      <c r="CH712" t="s">
        <v>144</v>
      </c>
      <c r="CI712" t="s">
        <v>144</v>
      </c>
      <c r="CJ712" t="s">
        <v>114</v>
      </c>
      <c r="CK712" t="s">
        <v>109</v>
      </c>
      <c r="CL712" t="s">
        <v>109</v>
      </c>
      <c r="CM712" t="s">
        <v>109</v>
      </c>
      <c r="CN712">
        <v>2022</v>
      </c>
      <c r="CO712" s="1">
        <v>44658</v>
      </c>
      <c r="CP712" t="s">
        <v>7179</v>
      </c>
      <c r="CQ712">
        <v>4</v>
      </c>
      <c r="CR712">
        <v>15</v>
      </c>
      <c r="CS712" s="1">
        <v>44655</v>
      </c>
      <c r="CT712" t="s">
        <v>16358</v>
      </c>
      <c r="CU712" t="s">
        <v>8615</v>
      </c>
      <c r="CV712" t="s">
        <v>16291</v>
      </c>
      <c r="CW712" t="s">
        <v>16347</v>
      </c>
      <c r="CX712" t="s">
        <v>8065</v>
      </c>
      <c r="CY712" t="s">
        <v>8165</v>
      </c>
      <c r="CZ712" t="s">
        <v>9710</v>
      </c>
      <c r="DA712" t="s">
        <v>7197</v>
      </c>
      <c r="DB712" t="s">
        <v>5342</v>
      </c>
      <c r="DC712" t="s">
        <v>7185</v>
      </c>
      <c r="DD712" t="s">
        <v>4533</v>
      </c>
      <c r="DE712" t="s">
        <v>7198</v>
      </c>
      <c r="DF712" t="s">
        <v>7187</v>
      </c>
      <c r="DG712" t="s">
        <v>7267</v>
      </c>
      <c r="DH712" t="s">
        <v>110</v>
      </c>
      <c r="DI712" t="s">
        <v>110</v>
      </c>
      <c r="DJ712" t="s">
        <v>205</v>
      </c>
      <c r="DK712" t="s">
        <v>110</v>
      </c>
      <c r="DL712" t="s">
        <v>110</v>
      </c>
      <c r="DM712" t="s">
        <v>7189</v>
      </c>
      <c r="DN712" t="s">
        <v>57</v>
      </c>
      <c r="DO712" t="s">
        <v>7217</v>
      </c>
      <c r="DP712" t="s">
        <v>206</v>
      </c>
      <c r="DQ712" t="s">
        <v>7218</v>
      </c>
      <c r="DR712" t="s">
        <v>7218</v>
      </c>
      <c r="DS712" t="s">
        <v>110</v>
      </c>
      <c r="DT712" t="s">
        <v>109</v>
      </c>
      <c r="DU712" t="s">
        <v>4534</v>
      </c>
      <c r="DV712" t="s">
        <v>9828</v>
      </c>
      <c r="DW712" t="s">
        <v>9824</v>
      </c>
      <c r="DX712" t="s">
        <v>9829</v>
      </c>
    </row>
    <row r="713" spans="7:128">
      <c r="G713">
        <v>204</v>
      </c>
      <c r="H713" t="s">
        <v>109</v>
      </c>
      <c r="I713" t="s">
        <v>4536</v>
      </c>
      <c r="J713" s="131">
        <v>44652</v>
      </c>
      <c r="K713" t="s">
        <v>6648</v>
      </c>
      <c r="L713" t="s">
        <v>4537</v>
      </c>
      <c r="M713" t="s">
        <v>300</v>
      </c>
      <c r="N713" t="s">
        <v>1416</v>
      </c>
      <c r="O713" t="s">
        <v>530</v>
      </c>
      <c r="P713" t="s">
        <v>162</v>
      </c>
      <c r="Q713">
        <v>1</v>
      </c>
      <c r="R713">
        <v>1</v>
      </c>
      <c r="S713">
        <v>6.36</v>
      </c>
      <c r="T713">
        <v>7.835</v>
      </c>
      <c r="U713" t="s">
        <v>109</v>
      </c>
      <c r="V713" t="s">
        <v>126</v>
      </c>
      <c r="W713" t="s">
        <v>876</v>
      </c>
      <c r="X713" t="s">
        <v>415</v>
      </c>
      <c r="Y713" t="s">
        <v>876</v>
      </c>
      <c r="Z713" t="s">
        <v>110</v>
      </c>
      <c r="AA713" t="s">
        <v>812</v>
      </c>
      <c r="AB713" t="s">
        <v>129</v>
      </c>
      <c r="AC713">
        <v>100</v>
      </c>
      <c r="AD713" t="s">
        <v>180</v>
      </c>
      <c r="AE713" t="s">
        <v>832</v>
      </c>
      <c r="AF713" t="s">
        <v>832</v>
      </c>
      <c r="AG713" t="s">
        <v>109</v>
      </c>
      <c r="AH713" s="18">
        <v>44658</v>
      </c>
      <c r="AI713" s="131">
        <v>44841</v>
      </c>
      <c r="AJ713" t="s">
        <v>133</v>
      </c>
      <c r="AK713" t="s">
        <v>4538</v>
      </c>
      <c r="AL713" t="s">
        <v>110</v>
      </c>
      <c r="AM713" t="s">
        <v>109</v>
      </c>
      <c r="AN713" s="131">
        <v>45754</v>
      </c>
      <c r="AO713" t="s">
        <v>132</v>
      </c>
      <c r="AP713" t="s">
        <v>109</v>
      </c>
      <c r="AQ713" t="s">
        <v>109</v>
      </c>
      <c r="AR713" t="s">
        <v>109</v>
      </c>
      <c r="AS713" t="s">
        <v>109</v>
      </c>
      <c r="AT713" t="s">
        <v>109</v>
      </c>
      <c r="AU713" t="s">
        <v>109</v>
      </c>
      <c r="AV713" t="s">
        <v>109</v>
      </c>
      <c r="AW713" t="s">
        <v>110</v>
      </c>
      <c r="AX713" t="s">
        <v>109</v>
      </c>
      <c r="AY713" t="s">
        <v>110</v>
      </c>
      <c r="AZ713" t="s">
        <v>109</v>
      </c>
      <c r="BA713" t="s">
        <v>136</v>
      </c>
      <c r="BB713" t="s">
        <v>109</v>
      </c>
      <c r="BC713" t="s">
        <v>110</v>
      </c>
      <c r="BD713" t="s">
        <v>110</v>
      </c>
      <c r="BE713" t="s">
        <v>110</v>
      </c>
      <c r="BF713" t="s">
        <v>110</v>
      </c>
      <c r="BG713" t="s">
        <v>110</v>
      </c>
      <c r="BH713" t="s">
        <v>110</v>
      </c>
      <c r="BI713" t="s">
        <v>110</v>
      </c>
      <c r="BJ713" t="s">
        <v>110</v>
      </c>
      <c r="BK713" t="s">
        <v>110</v>
      </c>
      <c r="BL713" t="s">
        <v>109</v>
      </c>
      <c r="BM713" t="s">
        <v>109</v>
      </c>
      <c r="BN713">
        <v>0</v>
      </c>
      <c r="BO713">
        <v>0</v>
      </c>
      <c r="BP713">
        <v>0</v>
      </c>
      <c r="BQ713" t="s">
        <v>109</v>
      </c>
      <c r="BR713" t="s">
        <v>109</v>
      </c>
      <c r="BS713"/>
      <c r="BT713" t="s">
        <v>4535</v>
      </c>
      <c r="BU713" t="s">
        <v>110</v>
      </c>
      <c r="BV713" t="s">
        <v>6648</v>
      </c>
      <c r="BW713" t="s">
        <v>141</v>
      </c>
      <c r="BX713" t="s">
        <v>140</v>
      </c>
      <c r="BY713" t="s">
        <v>5677</v>
      </c>
      <c r="BZ713" t="s">
        <v>110</v>
      </c>
      <c r="CA713" t="s">
        <v>109</v>
      </c>
      <c r="CB713" t="s">
        <v>324</v>
      </c>
      <c r="CC713" t="s">
        <v>5616</v>
      </c>
      <c r="CD713" t="s">
        <v>6196</v>
      </c>
      <c r="CE713" t="s">
        <v>6408</v>
      </c>
      <c r="CF713"/>
      <c r="CG713" s="131">
        <v>43389</v>
      </c>
      <c r="CH713" t="s">
        <v>144</v>
      </c>
      <c r="CI713" t="s">
        <v>144</v>
      </c>
      <c r="CJ713" t="s">
        <v>114</v>
      </c>
      <c r="CK713" t="s">
        <v>109</v>
      </c>
      <c r="CL713" t="s">
        <v>109</v>
      </c>
      <c r="CM713" t="s">
        <v>109</v>
      </c>
      <c r="CN713">
        <v>2022</v>
      </c>
      <c r="CO713" s="1">
        <v>44652</v>
      </c>
      <c r="CP713" t="s">
        <v>7179</v>
      </c>
      <c r="CQ713">
        <v>4</v>
      </c>
      <c r="CR713">
        <v>14</v>
      </c>
      <c r="CS713" s="1">
        <v>44648</v>
      </c>
      <c r="CT713" t="s">
        <v>16359</v>
      </c>
      <c r="CU713" t="s">
        <v>8615</v>
      </c>
      <c r="CV713" t="s">
        <v>16291</v>
      </c>
      <c r="CW713" t="s">
        <v>16347</v>
      </c>
      <c r="CX713" t="s">
        <v>8065</v>
      </c>
      <c r="CY713" t="s">
        <v>8173</v>
      </c>
      <c r="CZ713" t="s">
        <v>9710</v>
      </c>
      <c r="DA713" t="s">
        <v>7184</v>
      </c>
      <c r="DB713" t="s">
        <v>5342</v>
      </c>
      <c r="DC713" t="s">
        <v>7185</v>
      </c>
      <c r="DD713" t="s">
        <v>4539</v>
      </c>
      <c r="DE713" t="s">
        <v>7198</v>
      </c>
      <c r="DF713" t="s">
        <v>7187</v>
      </c>
      <c r="DG713" t="s">
        <v>7267</v>
      </c>
      <c r="DH713" t="s">
        <v>110</v>
      </c>
      <c r="DI713" t="s">
        <v>4540</v>
      </c>
      <c r="DJ713" t="s">
        <v>180</v>
      </c>
      <c r="DK713" t="s">
        <v>110</v>
      </c>
      <c r="DL713" t="s">
        <v>110</v>
      </c>
      <c r="DM713" t="s">
        <v>7189</v>
      </c>
      <c r="DN713" t="s">
        <v>57</v>
      </c>
      <c r="DO713" t="s">
        <v>7328</v>
      </c>
      <c r="DP713" t="s">
        <v>110</v>
      </c>
      <c r="DQ713" t="s">
        <v>110</v>
      </c>
      <c r="DR713" t="s">
        <v>7213</v>
      </c>
      <c r="DS713" t="s">
        <v>110</v>
      </c>
      <c r="DT713" t="s">
        <v>109</v>
      </c>
      <c r="DU713" t="s">
        <v>4541</v>
      </c>
      <c r="DV713" t="s">
        <v>9830</v>
      </c>
      <c r="DW713" t="s">
        <v>9831</v>
      </c>
      <c r="DX713" t="s">
        <v>9832</v>
      </c>
    </row>
    <row r="714" spans="7:128">
      <c r="G714">
        <v>203</v>
      </c>
      <c r="H714" t="s">
        <v>109</v>
      </c>
      <c r="I714" t="s">
        <v>4543</v>
      </c>
      <c r="J714" s="131">
        <v>44651</v>
      </c>
      <c r="K714" t="s">
        <v>9833</v>
      </c>
      <c r="L714" t="s">
        <v>108</v>
      </c>
      <c r="M714" t="s">
        <v>300</v>
      </c>
      <c r="N714" t="s">
        <v>108</v>
      </c>
      <c r="O714" t="s">
        <v>510</v>
      </c>
      <c r="P714" t="s">
        <v>162</v>
      </c>
      <c r="Q714">
        <v>2.44</v>
      </c>
      <c r="R714">
        <v>2.44</v>
      </c>
      <c r="S714">
        <v>15.47</v>
      </c>
      <c r="T714">
        <v>19.11</v>
      </c>
      <c r="U714" t="s">
        <v>109</v>
      </c>
      <c r="V714" t="s">
        <v>413</v>
      </c>
      <c r="W714" t="s">
        <v>290</v>
      </c>
      <c r="X714" t="s">
        <v>110</v>
      </c>
      <c r="Y714" t="s">
        <v>290</v>
      </c>
      <c r="Z714" t="s">
        <v>110</v>
      </c>
      <c r="AA714" t="s">
        <v>110</v>
      </c>
      <c r="AB714" t="s">
        <v>129</v>
      </c>
      <c r="AC714">
        <v>100</v>
      </c>
      <c r="AD714" t="s">
        <v>130</v>
      </c>
      <c r="AE714" t="s">
        <v>131</v>
      </c>
      <c r="AF714" t="s">
        <v>131</v>
      </c>
      <c r="AG714" t="s">
        <v>109</v>
      </c>
      <c r="AH714" s="18">
        <v>44657</v>
      </c>
      <c r="AI714" s="131">
        <v>44840</v>
      </c>
      <c r="AJ714" t="s">
        <v>133</v>
      </c>
      <c r="AK714" t="s">
        <v>4544</v>
      </c>
      <c r="AL714" t="s">
        <v>110</v>
      </c>
      <c r="AM714" t="s">
        <v>109</v>
      </c>
      <c r="AN714" s="131">
        <v>45722</v>
      </c>
      <c r="AO714" t="s">
        <v>132</v>
      </c>
      <c r="AP714" t="s">
        <v>109</v>
      </c>
      <c r="AQ714" t="s">
        <v>109</v>
      </c>
      <c r="AR714" t="s">
        <v>109</v>
      </c>
      <c r="AS714" t="s">
        <v>109</v>
      </c>
      <c r="AT714" t="s">
        <v>109</v>
      </c>
      <c r="AU714" t="s">
        <v>109</v>
      </c>
      <c r="AV714" t="s">
        <v>109</v>
      </c>
      <c r="AW714" t="s">
        <v>110</v>
      </c>
      <c r="AX714" t="s">
        <v>109</v>
      </c>
      <c r="AY714" t="s">
        <v>110</v>
      </c>
      <c r="AZ714" t="s">
        <v>109</v>
      </c>
      <c r="BA714" t="s">
        <v>136</v>
      </c>
      <c r="BB714" t="s">
        <v>109</v>
      </c>
      <c r="BC714" t="s">
        <v>110</v>
      </c>
      <c r="BD714" t="s">
        <v>110</v>
      </c>
      <c r="BE714" t="s">
        <v>110</v>
      </c>
      <c r="BF714" t="s">
        <v>110</v>
      </c>
      <c r="BG714" t="s">
        <v>110</v>
      </c>
      <c r="BH714" t="s">
        <v>110</v>
      </c>
      <c r="BI714" t="s">
        <v>110</v>
      </c>
      <c r="BJ714" t="s">
        <v>110</v>
      </c>
      <c r="BK714" t="s">
        <v>110</v>
      </c>
      <c r="BL714" t="s">
        <v>109</v>
      </c>
      <c r="BM714" t="s">
        <v>109</v>
      </c>
      <c r="BN714">
        <v>0</v>
      </c>
      <c r="BO714">
        <v>0</v>
      </c>
      <c r="BP714">
        <v>0</v>
      </c>
      <c r="BQ714" t="s">
        <v>109</v>
      </c>
      <c r="BR714" t="s">
        <v>109</v>
      </c>
      <c r="BS714"/>
      <c r="BT714" t="s">
        <v>4542</v>
      </c>
      <c r="BU714" t="s">
        <v>110</v>
      </c>
      <c r="BV714" t="s">
        <v>6602</v>
      </c>
      <c r="BW714" t="s">
        <v>141</v>
      </c>
      <c r="BX714" t="s">
        <v>140</v>
      </c>
      <c r="BY714" t="s">
        <v>5690</v>
      </c>
      <c r="BZ714" t="s">
        <v>110</v>
      </c>
      <c r="CA714" t="s">
        <v>109</v>
      </c>
      <c r="CB714" t="s">
        <v>460</v>
      </c>
      <c r="CC714" t="s">
        <v>5615</v>
      </c>
      <c r="CD714" t="s">
        <v>6121</v>
      </c>
      <c r="CE714" t="s">
        <v>110</v>
      </c>
      <c r="CF714"/>
      <c r="CG714" s="131">
        <v>43607</v>
      </c>
      <c r="CH714" t="s">
        <v>144</v>
      </c>
      <c r="CI714" t="s">
        <v>144</v>
      </c>
      <c r="CJ714" t="s">
        <v>114</v>
      </c>
      <c r="CK714" t="s">
        <v>109</v>
      </c>
      <c r="CL714" t="s">
        <v>109</v>
      </c>
      <c r="CM714" t="s">
        <v>109</v>
      </c>
      <c r="CN714">
        <v>2022</v>
      </c>
      <c r="CO714" s="1">
        <v>44651</v>
      </c>
      <c r="CP714" t="s">
        <v>7179</v>
      </c>
      <c r="CQ714">
        <v>3</v>
      </c>
      <c r="CR714">
        <v>14</v>
      </c>
      <c r="CS714" s="1">
        <v>44648</v>
      </c>
      <c r="CT714" t="s">
        <v>16359</v>
      </c>
      <c r="CU714" t="s">
        <v>8615</v>
      </c>
      <c r="CV714" t="s">
        <v>16306</v>
      </c>
      <c r="CW714" t="s">
        <v>16360</v>
      </c>
      <c r="CX714" t="s">
        <v>8172</v>
      </c>
      <c r="CY714" t="s">
        <v>8173</v>
      </c>
      <c r="CZ714" t="s">
        <v>9834</v>
      </c>
      <c r="DA714" t="s">
        <v>7197</v>
      </c>
      <c r="DB714" t="s">
        <v>5342</v>
      </c>
      <c r="DC714" t="s">
        <v>7185</v>
      </c>
      <c r="DD714" t="s">
        <v>4545</v>
      </c>
      <c r="DE714" t="s">
        <v>7198</v>
      </c>
      <c r="DF714" t="s">
        <v>7187</v>
      </c>
      <c r="DG714" t="s">
        <v>7188</v>
      </c>
      <c r="DH714" t="s">
        <v>110</v>
      </c>
      <c r="DI714" t="s">
        <v>110</v>
      </c>
      <c r="DJ714" t="s">
        <v>130</v>
      </c>
      <c r="DK714" t="s">
        <v>110</v>
      </c>
      <c r="DL714" t="s">
        <v>2341</v>
      </c>
      <c r="DM714" t="s">
        <v>7304</v>
      </c>
      <c r="DN714" t="s">
        <v>57</v>
      </c>
      <c r="DO714" t="s">
        <v>9835</v>
      </c>
      <c r="DP714" t="s">
        <v>110</v>
      </c>
      <c r="DQ714" t="s">
        <v>110</v>
      </c>
      <c r="DR714" t="s">
        <v>7192</v>
      </c>
      <c r="DS714" t="s">
        <v>7193</v>
      </c>
      <c r="DT714" t="s">
        <v>109</v>
      </c>
      <c r="DU714" t="s">
        <v>4546</v>
      </c>
      <c r="DV714" t="s">
        <v>9836</v>
      </c>
      <c r="DW714" t="s">
        <v>9837</v>
      </c>
      <c r="DX714" t="s">
        <v>9838</v>
      </c>
    </row>
    <row r="715" spans="7:128">
      <c r="G715">
        <v>202</v>
      </c>
      <c r="H715" t="s">
        <v>109</v>
      </c>
      <c r="I715" t="s">
        <v>4547</v>
      </c>
      <c r="J715" s="131">
        <v>44651</v>
      </c>
      <c r="K715" t="s">
        <v>6786</v>
      </c>
      <c r="L715" t="s">
        <v>108</v>
      </c>
      <c r="M715" t="s">
        <v>124</v>
      </c>
      <c r="N715" t="s">
        <v>108</v>
      </c>
      <c r="O715" t="s">
        <v>510</v>
      </c>
      <c r="P715" t="s">
        <v>162</v>
      </c>
      <c r="Q715">
        <v>2.2200000000000002</v>
      </c>
      <c r="R715">
        <v>2.2200000000000002</v>
      </c>
      <c r="S715">
        <v>14.07</v>
      </c>
      <c r="T715">
        <v>17.387</v>
      </c>
      <c r="U715" t="s">
        <v>109</v>
      </c>
      <c r="V715" t="s">
        <v>126</v>
      </c>
      <c r="W715" t="s">
        <v>334</v>
      </c>
      <c r="X715" t="s">
        <v>110</v>
      </c>
      <c r="Y715" t="s">
        <v>334</v>
      </c>
      <c r="Z715" t="s">
        <v>110</v>
      </c>
      <c r="AA715" t="s">
        <v>110</v>
      </c>
      <c r="AB715" t="s">
        <v>129</v>
      </c>
      <c r="AC715">
        <v>100</v>
      </c>
      <c r="AD715" t="s">
        <v>180</v>
      </c>
      <c r="AE715" t="s">
        <v>832</v>
      </c>
      <c r="AF715" t="s">
        <v>832</v>
      </c>
      <c r="AG715" t="s">
        <v>109</v>
      </c>
      <c r="AH715" s="18">
        <v>44658</v>
      </c>
      <c r="AI715" s="131">
        <v>44841</v>
      </c>
      <c r="AJ715" t="s">
        <v>167</v>
      </c>
      <c r="AK715" t="s">
        <v>1371</v>
      </c>
      <c r="AL715" t="s">
        <v>110</v>
      </c>
      <c r="AM715" t="s">
        <v>109</v>
      </c>
      <c r="AN715" s="131">
        <v>45754</v>
      </c>
      <c r="AO715" t="s">
        <v>132</v>
      </c>
      <c r="AP715" t="s">
        <v>109</v>
      </c>
      <c r="AQ715" t="s">
        <v>109</v>
      </c>
      <c r="AR715" t="s">
        <v>109</v>
      </c>
      <c r="AS715" t="s">
        <v>109</v>
      </c>
      <c r="AT715" t="s">
        <v>109</v>
      </c>
      <c r="AU715" t="s">
        <v>109</v>
      </c>
      <c r="AV715" t="s">
        <v>109</v>
      </c>
      <c r="AW715" t="s">
        <v>110</v>
      </c>
      <c r="AX715" t="s">
        <v>109</v>
      </c>
      <c r="AY715" t="s">
        <v>110</v>
      </c>
      <c r="AZ715" t="s">
        <v>109</v>
      </c>
      <c r="BA715" t="s">
        <v>136</v>
      </c>
      <c r="BB715" t="s">
        <v>109</v>
      </c>
      <c r="BC715" t="s">
        <v>110</v>
      </c>
      <c r="BD715" t="s">
        <v>110</v>
      </c>
      <c r="BE715" t="s">
        <v>110</v>
      </c>
      <c r="BF715" t="s">
        <v>110</v>
      </c>
      <c r="BG715" t="s">
        <v>110</v>
      </c>
      <c r="BH715" t="s">
        <v>110</v>
      </c>
      <c r="BI715" t="s">
        <v>110</v>
      </c>
      <c r="BJ715" t="s">
        <v>110</v>
      </c>
      <c r="BK715" t="s">
        <v>110</v>
      </c>
      <c r="BL715" t="s">
        <v>109</v>
      </c>
      <c r="BM715" t="s">
        <v>109</v>
      </c>
      <c r="BN715">
        <v>0</v>
      </c>
      <c r="BO715">
        <v>0</v>
      </c>
      <c r="BP715">
        <v>0</v>
      </c>
      <c r="BQ715" t="s">
        <v>109</v>
      </c>
      <c r="BR715" t="s">
        <v>109</v>
      </c>
      <c r="BS715"/>
      <c r="BT715" t="s">
        <v>1368</v>
      </c>
      <c r="BU715" t="s">
        <v>110</v>
      </c>
      <c r="BV715" t="s">
        <v>6786</v>
      </c>
      <c r="BW715" t="s">
        <v>141</v>
      </c>
      <c r="BX715" t="s">
        <v>140</v>
      </c>
      <c r="BY715" t="s">
        <v>5677</v>
      </c>
      <c r="BZ715" t="s">
        <v>110</v>
      </c>
      <c r="CA715" t="s">
        <v>109</v>
      </c>
      <c r="CB715" t="s">
        <v>294</v>
      </c>
      <c r="CC715" t="s">
        <v>5686</v>
      </c>
      <c r="CD715" t="s">
        <v>6210</v>
      </c>
      <c r="CE715" t="s">
        <v>110</v>
      </c>
      <c r="CF715"/>
      <c r="CG715" s="131">
        <v>42544</v>
      </c>
      <c r="CH715" t="s">
        <v>144</v>
      </c>
      <c r="CI715" t="s">
        <v>144</v>
      </c>
      <c r="CJ715" t="s">
        <v>114</v>
      </c>
      <c r="CK715" t="s">
        <v>109</v>
      </c>
      <c r="CL715" t="s">
        <v>109</v>
      </c>
      <c r="CM715" t="s">
        <v>109</v>
      </c>
      <c r="CN715">
        <v>2022</v>
      </c>
      <c r="CO715" s="1">
        <v>44651</v>
      </c>
      <c r="CP715" t="s">
        <v>7179</v>
      </c>
      <c r="CQ715">
        <v>3</v>
      </c>
      <c r="CR715">
        <v>14</v>
      </c>
      <c r="CS715" s="1">
        <v>44648</v>
      </c>
      <c r="CT715" t="s">
        <v>16359</v>
      </c>
      <c r="CU715" t="s">
        <v>8615</v>
      </c>
      <c r="CV715" t="s">
        <v>16306</v>
      </c>
      <c r="CW715" t="s">
        <v>16360</v>
      </c>
      <c r="CX715" t="s">
        <v>8172</v>
      </c>
      <c r="CY715" t="s">
        <v>8173</v>
      </c>
      <c r="CZ715" t="s">
        <v>9834</v>
      </c>
      <c r="DA715" t="s">
        <v>7197</v>
      </c>
      <c r="DB715" t="s">
        <v>5342</v>
      </c>
      <c r="DC715" t="s">
        <v>7185</v>
      </c>
      <c r="DD715" t="s">
        <v>4427</v>
      </c>
      <c r="DE715" t="s">
        <v>7198</v>
      </c>
      <c r="DF715" t="s">
        <v>7187</v>
      </c>
      <c r="DG715" t="s">
        <v>7188</v>
      </c>
      <c r="DH715" t="s">
        <v>110</v>
      </c>
      <c r="DI715" t="s">
        <v>1368</v>
      </c>
      <c r="DJ715" t="s">
        <v>180</v>
      </c>
      <c r="DK715" t="s">
        <v>110</v>
      </c>
      <c r="DL715" t="s">
        <v>110</v>
      </c>
      <c r="DM715" t="s">
        <v>7189</v>
      </c>
      <c r="DN715" t="s">
        <v>57</v>
      </c>
      <c r="DO715" t="s">
        <v>9839</v>
      </c>
      <c r="DP715" t="s">
        <v>110</v>
      </c>
      <c r="DQ715" t="s">
        <v>110</v>
      </c>
      <c r="DR715" t="s">
        <v>7213</v>
      </c>
      <c r="DS715" t="s">
        <v>110</v>
      </c>
      <c r="DT715" t="s">
        <v>109</v>
      </c>
      <c r="DU715" t="s">
        <v>4548</v>
      </c>
      <c r="DV715" t="s">
        <v>9840</v>
      </c>
      <c r="DW715" t="s">
        <v>9837</v>
      </c>
      <c r="DX715" t="s">
        <v>9747</v>
      </c>
    </row>
    <row r="716" spans="7:128">
      <c r="G716">
        <v>201</v>
      </c>
      <c r="H716" t="s">
        <v>109</v>
      </c>
      <c r="I716" t="s">
        <v>4549</v>
      </c>
      <c r="J716" s="131">
        <v>44651</v>
      </c>
      <c r="K716" t="s">
        <v>6279</v>
      </c>
      <c r="L716" t="s">
        <v>108</v>
      </c>
      <c r="M716" t="s">
        <v>300</v>
      </c>
      <c r="N716" t="s">
        <v>108</v>
      </c>
      <c r="O716" t="s">
        <v>510</v>
      </c>
      <c r="P716" t="s">
        <v>162</v>
      </c>
      <c r="Q716">
        <v>0.45500000000000002</v>
      </c>
      <c r="R716">
        <v>0.46</v>
      </c>
      <c r="S716">
        <v>2.88</v>
      </c>
      <c r="T716">
        <v>3.5640000000000001</v>
      </c>
      <c r="U716" t="s">
        <v>109</v>
      </c>
      <c r="V716" t="s">
        <v>126</v>
      </c>
      <c r="W716" t="s">
        <v>319</v>
      </c>
      <c r="X716" t="s">
        <v>110</v>
      </c>
      <c r="Y716" t="s">
        <v>319</v>
      </c>
      <c r="Z716" t="s">
        <v>110</v>
      </c>
      <c r="AA716" t="s">
        <v>110</v>
      </c>
      <c r="AB716" t="s">
        <v>129</v>
      </c>
      <c r="AC716">
        <v>100</v>
      </c>
      <c r="AD716" t="s">
        <v>205</v>
      </c>
      <c r="AE716" t="s">
        <v>131</v>
      </c>
      <c r="AF716" t="s">
        <v>131</v>
      </c>
      <c r="AG716" t="s">
        <v>109</v>
      </c>
      <c r="AH716" s="18">
        <v>44659</v>
      </c>
      <c r="AI716" s="131">
        <v>45024</v>
      </c>
      <c r="AJ716" t="s">
        <v>133</v>
      </c>
      <c r="AK716" t="s">
        <v>4011</v>
      </c>
      <c r="AL716" t="s">
        <v>110</v>
      </c>
      <c r="AM716" t="s">
        <v>109</v>
      </c>
      <c r="AN716" s="131">
        <v>45755</v>
      </c>
      <c r="AO716" t="s">
        <v>192</v>
      </c>
      <c r="AP716" t="s">
        <v>109</v>
      </c>
      <c r="AQ716" t="s">
        <v>109</v>
      </c>
      <c r="AR716" t="s">
        <v>109</v>
      </c>
      <c r="AS716" t="s">
        <v>109</v>
      </c>
      <c r="AT716" t="s">
        <v>109</v>
      </c>
      <c r="AU716" t="s">
        <v>109</v>
      </c>
      <c r="AV716" t="s">
        <v>109</v>
      </c>
      <c r="AW716" t="s">
        <v>110</v>
      </c>
      <c r="AX716" t="s">
        <v>109</v>
      </c>
      <c r="AY716" t="s">
        <v>110</v>
      </c>
      <c r="AZ716" t="s">
        <v>109</v>
      </c>
      <c r="BA716" t="s">
        <v>136</v>
      </c>
      <c r="BB716" t="s">
        <v>109</v>
      </c>
      <c r="BC716" t="s">
        <v>110</v>
      </c>
      <c r="BD716" t="s">
        <v>110</v>
      </c>
      <c r="BE716" t="s">
        <v>110</v>
      </c>
      <c r="BF716" t="s">
        <v>110</v>
      </c>
      <c r="BG716" t="s">
        <v>110</v>
      </c>
      <c r="BH716" t="s">
        <v>110</v>
      </c>
      <c r="BI716" t="s">
        <v>110</v>
      </c>
      <c r="BJ716" t="s">
        <v>110</v>
      </c>
      <c r="BK716" t="s">
        <v>110</v>
      </c>
      <c r="BL716" t="s">
        <v>109</v>
      </c>
      <c r="BM716" t="s">
        <v>109</v>
      </c>
      <c r="BN716">
        <v>0</v>
      </c>
      <c r="BO716">
        <v>0</v>
      </c>
      <c r="BP716">
        <v>0</v>
      </c>
      <c r="BQ716" t="s">
        <v>109</v>
      </c>
      <c r="BR716" t="s">
        <v>109</v>
      </c>
      <c r="BS716"/>
      <c r="BT716" t="s">
        <v>4008</v>
      </c>
      <c r="BU716" t="s">
        <v>110</v>
      </c>
      <c r="BV716" t="s">
        <v>6279</v>
      </c>
      <c r="BW716" t="s">
        <v>141</v>
      </c>
      <c r="BX716" t="s">
        <v>140</v>
      </c>
      <c r="BY716" t="s">
        <v>605</v>
      </c>
      <c r="BZ716" t="s">
        <v>110</v>
      </c>
      <c r="CA716" t="s">
        <v>109</v>
      </c>
      <c r="CB716" t="s">
        <v>324</v>
      </c>
      <c r="CC716" t="s">
        <v>5616</v>
      </c>
      <c r="CD716" t="s">
        <v>5828</v>
      </c>
      <c r="CE716" t="s">
        <v>6280</v>
      </c>
      <c r="CF716"/>
      <c r="CG716" s="131">
        <v>44651</v>
      </c>
      <c r="CH716" t="s">
        <v>144</v>
      </c>
      <c r="CI716" t="s">
        <v>144</v>
      </c>
      <c r="CJ716" t="s">
        <v>114</v>
      </c>
      <c r="CK716" t="s">
        <v>109</v>
      </c>
      <c r="CL716" t="s">
        <v>109</v>
      </c>
      <c r="CM716" t="s">
        <v>109</v>
      </c>
      <c r="CN716">
        <v>2022</v>
      </c>
      <c r="CO716" s="1">
        <v>44651</v>
      </c>
      <c r="CP716" t="s">
        <v>7179</v>
      </c>
      <c r="CQ716">
        <v>3</v>
      </c>
      <c r="CR716">
        <v>14</v>
      </c>
      <c r="CS716" s="1">
        <v>44648</v>
      </c>
      <c r="CT716" t="s">
        <v>16359</v>
      </c>
      <c r="CU716" t="s">
        <v>8615</v>
      </c>
      <c r="CV716" t="s">
        <v>16306</v>
      </c>
      <c r="CW716" t="s">
        <v>16360</v>
      </c>
      <c r="CX716" t="s">
        <v>8172</v>
      </c>
      <c r="CY716" t="s">
        <v>8173</v>
      </c>
      <c r="CZ716" t="s">
        <v>9834</v>
      </c>
      <c r="DA716" t="s">
        <v>7184</v>
      </c>
      <c r="DB716" t="s">
        <v>114</v>
      </c>
      <c r="DC716" t="s">
        <v>7185</v>
      </c>
      <c r="DD716" t="s">
        <v>4012</v>
      </c>
      <c r="DE716" t="s">
        <v>7198</v>
      </c>
      <c r="DF716" t="s">
        <v>7187</v>
      </c>
      <c r="DG716" t="s">
        <v>7188</v>
      </c>
      <c r="DH716" t="s">
        <v>110</v>
      </c>
      <c r="DI716" t="s">
        <v>110</v>
      </c>
      <c r="DJ716" t="s">
        <v>205</v>
      </c>
      <c r="DK716" t="s">
        <v>110</v>
      </c>
      <c r="DL716" t="s">
        <v>110</v>
      </c>
      <c r="DM716" t="s">
        <v>7189</v>
      </c>
      <c r="DN716" t="s">
        <v>7268</v>
      </c>
      <c r="DO716" t="s">
        <v>9841</v>
      </c>
      <c r="DP716" t="s">
        <v>110</v>
      </c>
      <c r="DQ716" t="s">
        <v>110</v>
      </c>
      <c r="DR716" t="s">
        <v>7213</v>
      </c>
      <c r="DS716" t="s">
        <v>110</v>
      </c>
      <c r="DT716" t="s">
        <v>109</v>
      </c>
      <c r="DU716" t="s">
        <v>4550</v>
      </c>
      <c r="DV716" t="s">
        <v>9842</v>
      </c>
      <c r="DW716" t="s">
        <v>9837</v>
      </c>
      <c r="DX716" t="s">
        <v>9843</v>
      </c>
    </row>
    <row r="717" spans="7:128">
      <c r="G717">
        <v>200</v>
      </c>
      <c r="H717" t="s">
        <v>109</v>
      </c>
      <c r="I717" t="s">
        <v>4551</v>
      </c>
      <c r="J717" s="131">
        <v>44651</v>
      </c>
      <c r="K717" t="s">
        <v>9844</v>
      </c>
      <c r="L717" t="s">
        <v>108</v>
      </c>
      <c r="M717" t="s">
        <v>300</v>
      </c>
      <c r="N717" t="s">
        <v>108</v>
      </c>
      <c r="O717" t="s">
        <v>510</v>
      </c>
      <c r="P717" t="s">
        <v>162</v>
      </c>
      <c r="Q717">
        <v>0.49</v>
      </c>
      <c r="R717">
        <v>0.49</v>
      </c>
      <c r="S717">
        <v>3.11</v>
      </c>
      <c r="T717">
        <v>3.8380000000000001</v>
      </c>
      <c r="U717" t="s">
        <v>109</v>
      </c>
      <c r="V717" t="s">
        <v>126</v>
      </c>
      <c r="W717" t="s">
        <v>2310</v>
      </c>
      <c r="X717" t="s">
        <v>1629</v>
      </c>
      <c r="Y717" t="s">
        <v>2310</v>
      </c>
      <c r="Z717" t="s">
        <v>110</v>
      </c>
      <c r="AA717" t="s">
        <v>1288</v>
      </c>
      <c r="AB717" t="s">
        <v>129</v>
      </c>
      <c r="AC717">
        <v>100</v>
      </c>
      <c r="AD717" t="s">
        <v>130</v>
      </c>
      <c r="AE717" t="s">
        <v>131</v>
      </c>
      <c r="AF717" t="s">
        <v>131</v>
      </c>
      <c r="AG717" t="s">
        <v>109</v>
      </c>
      <c r="AH717" s="18">
        <v>44659</v>
      </c>
      <c r="AI717" s="131">
        <v>44842</v>
      </c>
      <c r="AJ717" t="s">
        <v>133</v>
      </c>
      <c r="AK717" t="s">
        <v>4011</v>
      </c>
      <c r="AL717" t="s">
        <v>110</v>
      </c>
      <c r="AM717" t="s">
        <v>109</v>
      </c>
      <c r="AN717" s="131">
        <v>45755</v>
      </c>
      <c r="AO717" t="s">
        <v>132</v>
      </c>
      <c r="AP717" t="s">
        <v>109</v>
      </c>
      <c r="AQ717" t="s">
        <v>109</v>
      </c>
      <c r="AR717" t="s">
        <v>109</v>
      </c>
      <c r="AS717" t="s">
        <v>109</v>
      </c>
      <c r="AT717" t="s">
        <v>109</v>
      </c>
      <c r="AU717" t="s">
        <v>109</v>
      </c>
      <c r="AV717" t="s">
        <v>109</v>
      </c>
      <c r="AW717" t="s">
        <v>110</v>
      </c>
      <c r="AX717" t="s">
        <v>109</v>
      </c>
      <c r="AY717" t="s">
        <v>110</v>
      </c>
      <c r="AZ717" t="s">
        <v>109</v>
      </c>
      <c r="BA717" t="s">
        <v>136</v>
      </c>
      <c r="BB717" t="s">
        <v>109</v>
      </c>
      <c r="BC717" t="s">
        <v>110</v>
      </c>
      <c r="BD717" t="s">
        <v>110</v>
      </c>
      <c r="BE717" t="s">
        <v>110</v>
      </c>
      <c r="BF717" t="s">
        <v>110</v>
      </c>
      <c r="BG717" t="s">
        <v>110</v>
      </c>
      <c r="BH717" t="s">
        <v>110</v>
      </c>
      <c r="BI717" t="s">
        <v>110</v>
      </c>
      <c r="BJ717" t="s">
        <v>110</v>
      </c>
      <c r="BK717" t="s">
        <v>110</v>
      </c>
      <c r="BL717" t="s">
        <v>109</v>
      </c>
      <c r="BM717" t="s">
        <v>109</v>
      </c>
      <c r="BN717">
        <v>0</v>
      </c>
      <c r="BO717">
        <v>0</v>
      </c>
      <c r="BP717">
        <v>0</v>
      </c>
      <c r="BQ717" t="s">
        <v>109</v>
      </c>
      <c r="BR717" t="s">
        <v>109</v>
      </c>
      <c r="BS717"/>
      <c r="BT717" t="s">
        <v>4008</v>
      </c>
      <c r="BU717" t="s">
        <v>7178</v>
      </c>
      <c r="BV717" t="s">
        <v>6279</v>
      </c>
      <c r="BW717" t="s">
        <v>141</v>
      </c>
      <c r="BX717" t="s">
        <v>140</v>
      </c>
      <c r="BY717" t="s">
        <v>605</v>
      </c>
      <c r="BZ717" t="s">
        <v>110</v>
      </c>
      <c r="CA717" t="s">
        <v>109</v>
      </c>
      <c r="CB717" t="s">
        <v>324</v>
      </c>
      <c r="CC717" t="s">
        <v>5616</v>
      </c>
      <c r="CD717" t="s">
        <v>5828</v>
      </c>
      <c r="CE717" t="s">
        <v>6280</v>
      </c>
      <c r="CF717"/>
      <c r="CG717" s="131">
        <v>44651</v>
      </c>
      <c r="CH717" t="s">
        <v>144</v>
      </c>
      <c r="CI717" t="s">
        <v>144</v>
      </c>
      <c r="CJ717" t="s">
        <v>114</v>
      </c>
      <c r="CK717" t="s">
        <v>109</v>
      </c>
      <c r="CL717" t="s">
        <v>109</v>
      </c>
      <c r="CM717" t="s">
        <v>109</v>
      </c>
      <c r="CN717">
        <v>2022</v>
      </c>
      <c r="CO717" s="1">
        <v>44651</v>
      </c>
      <c r="CP717" t="s">
        <v>7179</v>
      </c>
      <c r="CQ717">
        <v>3</v>
      </c>
      <c r="CR717">
        <v>14</v>
      </c>
      <c r="CS717" s="1">
        <v>44648</v>
      </c>
      <c r="CT717" t="s">
        <v>16359</v>
      </c>
      <c r="CU717" t="s">
        <v>8615</v>
      </c>
      <c r="CV717" t="s">
        <v>16306</v>
      </c>
      <c r="CW717" t="s">
        <v>16360</v>
      </c>
      <c r="CX717" t="s">
        <v>8172</v>
      </c>
      <c r="CY717" t="s">
        <v>8173</v>
      </c>
      <c r="CZ717" t="s">
        <v>9834</v>
      </c>
      <c r="DA717" t="s">
        <v>7184</v>
      </c>
      <c r="DB717" t="s">
        <v>114</v>
      </c>
      <c r="DC717" t="s">
        <v>7185</v>
      </c>
      <c r="DD717" t="s">
        <v>4012</v>
      </c>
      <c r="DE717" t="s">
        <v>7198</v>
      </c>
      <c r="DF717" t="s">
        <v>7187</v>
      </c>
      <c r="DG717" t="s">
        <v>7188</v>
      </c>
      <c r="DH717" t="s">
        <v>110</v>
      </c>
      <c r="DI717" t="s">
        <v>110</v>
      </c>
      <c r="DJ717" t="s">
        <v>130</v>
      </c>
      <c r="DK717" t="s">
        <v>110</v>
      </c>
      <c r="DL717" t="s">
        <v>134</v>
      </c>
      <c r="DM717" t="s">
        <v>7189</v>
      </c>
      <c r="DN717" t="s">
        <v>7268</v>
      </c>
      <c r="DO717" t="s">
        <v>9845</v>
      </c>
      <c r="DP717" t="s">
        <v>110</v>
      </c>
      <c r="DQ717" t="s">
        <v>110</v>
      </c>
      <c r="DR717" t="s">
        <v>7192</v>
      </c>
      <c r="DS717" t="s">
        <v>7193</v>
      </c>
      <c r="DT717" t="s">
        <v>109</v>
      </c>
      <c r="DU717" t="s">
        <v>4552</v>
      </c>
      <c r="DV717" t="s">
        <v>9842</v>
      </c>
      <c r="DW717" t="s">
        <v>9837</v>
      </c>
      <c r="DX717" t="s">
        <v>9846</v>
      </c>
    </row>
    <row r="718" spans="7:128">
      <c r="G718">
        <v>199</v>
      </c>
      <c r="H718" t="s">
        <v>109</v>
      </c>
      <c r="I718" t="s">
        <v>4553</v>
      </c>
      <c r="J718" s="131">
        <v>44651</v>
      </c>
      <c r="K718" t="s">
        <v>7630</v>
      </c>
      <c r="L718" t="s">
        <v>108</v>
      </c>
      <c r="M718" t="s">
        <v>124</v>
      </c>
      <c r="N718" t="s">
        <v>108</v>
      </c>
      <c r="O718" t="s">
        <v>510</v>
      </c>
      <c r="P718" t="s">
        <v>162</v>
      </c>
      <c r="Q718">
        <v>0.6</v>
      </c>
      <c r="R718">
        <v>0.6</v>
      </c>
      <c r="S718">
        <v>3.8</v>
      </c>
      <c r="T718">
        <v>4.6989999999999998</v>
      </c>
      <c r="U718" t="s">
        <v>109</v>
      </c>
      <c r="V718" t="s">
        <v>276</v>
      </c>
      <c r="W718" t="s">
        <v>2310</v>
      </c>
      <c r="X718" t="s">
        <v>110</v>
      </c>
      <c r="Y718" t="s">
        <v>110</v>
      </c>
      <c r="Z718" t="s">
        <v>110</v>
      </c>
      <c r="AA718" t="s">
        <v>110</v>
      </c>
      <c r="AB718" t="s">
        <v>129</v>
      </c>
      <c r="AC718">
        <v>100</v>
      </c>
      <c r="AD718" t="s">
        <v>309</v>
      </c>
      <c r="AE718" t="s">
        <v>131</v>
      </c>
      <c r="AF718" t="s">
        <v>131</v>
      </c>
      <c r="AG718" t="s">
        <v>109</v>
      </c>
      <c r="AH718" s="18">
        <v>44662</v>
      </c>
      <c r="AI718" s="131">
        <v>44845</v>
      </c>
      <c r="AJ718" t="s">
        <v>167</v>
      </c>
      <c r="AK718" t="s">
        <v>1380</v>
      </c>
      <c r="AL718" t="s">
        <v>110</v>
      </c>
      <c r="AM718" t="s">
        <v>109</v>
      </c>
      <c r="AN718" s="131">
        <v>45393</v>
      </c>
      <c r="AO718" t="s">
        <v>132</v>
      </c>
      <c r="AP718" t="s">
        <v>109</v>
      </c>
      <c r="AQ718" t="s">
        <v>109</v>
      </c>
      <c r="AR718" t="s">
        <v>109</v>
      </c>
      <c r="AS718" t="s">
        <v>109</v>
      </c>
      <c r="AT718" t="s">
        <v>109</v>
      </c>
      <c r="AU718" t="s">
        <v>109</v>
      </c>
      <c r="AV718" t="s">
        <v>109</v>
      </c>
      <c r="AW718" t="s">
        <v>110</v>
      </c>
      <c r="AX718" t="s">
        <v>109</v>
      </c>
      <c r="AY718" t="s">
        <v>110</v>
      </c>
      <c r="AZ718" t="s">
        <v>109</v>
      </c>
      <c r="BA718" t="s">
        <v>136</v>
      </c>
      <c r="BB718" t="s">
        <v>109</v>
      </c>
      <c r="BC718" t="s">
        <v>110</v>
      </c>
      <c r="BD718" t="s">
        <v>110</v>
      </c>
      <c r="BE718" t="s">
        <v>110</v>
      </c>
      <c r="BF718" t="s">
        <v>110</v>
      </c>
      <c r="BG718" t="s">
        <v>110</v>
      </c>
      <c r="BH718" t="s">
        <v>110</v>
      </c>
      <c r="BI718" t="s">
        <v>110</v>
      </c>
      <c r="BJ718" t="s">
        <v>110</v>
      </c>
      <c r="BK718" t="s">
        <v>110</v>
      </c>
      <c r="BL718" t="s">
        <v>109</v>
      </c>
      <c r="BM718" t="s">
        <v>109</v>
      </c>
      <c r="BN718">
        <v>0</v>
      </c>
      <c r="BO718">
        <v>0</v>
      </c>
      <c r="BP718">
        <v>0</v>
      </c>
      <c r="BQ718" t="s">
        <v>109</v>
      </c>
      <c r="BR718" t="s">
        <v>109</v>
      </c>
      <c r="BS718"/>
      <c r="BT718" t="s">
        <v>1377</v>
      </c>
      <c r="BU718" t="s">
        <v>7178</v>
      </c>
      <c r="BV718" t="s">
        <v>6622</v>
      </c>
      <c r="BW718" t="s">
        <v>141</v>
      </c>
      <c r="BX718" t="s">
        <v>5545</v>
      </c>
      <c r="BY718" t="s">
        <v>110</v>
      </c>
      <c r="BZ718" t="s">
        <v>110</v>
      </c>
      <c r="CA718" t="s">
        <v>109</v>
      </c>
      <c r="CB718" t="s">
        <v>173</v>
      </c>
      <c r="CC718" t="s">
        <v>109</v>
      </c>
      <c r="CD718" t="s">
        <v>217</v>
      </c>
      <c r="CE718" t="s">
        <v>110</v>
      </c>
      <c r="CF718"/>
      <c r="CG718" s="131">
        <v>43458</v>
      </c>
      <c r="CH718" t="s">
        <v>198</v>
      </c>
      <c r="CI718" t="s">
        <v>5545</v>
      </c>
      <c r="CJ718" t="s">
        <v>114</v>
      </c>
      <c r="CK718" t="s">
        <v>109</v>
      </c>
      <c r="CL718" t="s">
        <v>109</v>
      </c>
      <c r="CM718" t="s">
        <v>109</v>
      </c>
      <c r="CN718">
        <v>2022</v>
      </c>
      <c r="CO718" s="1">
        <v>44651</v>
      </c>
      <c r="CP718" t="s">
        <v>7179</v>
      </c>
      <c r="CQ718">
        <v>3</v>
      </c>
      <c r="CR718">
        <v>14</v>
      </c>
      <c r="CS718" s="1">
        <v>44648</v>
      </c>
      <c r="CT718" t="s">
        <v>16359</v>
      </c>
      <c r="CU718" t="s">
        <v>8615</v>
      </c>
      <c r="CV718" t="s">
        <v>16306</v>
      </c>
      <c r="CW718" t="s">
        <v>16360</v>
      </c>
      <c r="CX718" t="s">
        <v>8172</v>
      </c>
      <c r="CY718" t="s">
        <v>8173</v>
      </c>
      <c r="CZ718" t="s">
        <v>9834</v>
      </c>
      <c r="DA718" t="s">
        <v>7184</v>
      </c>
      <c r="DB718" t="s">
        <v>5342</v>
      </c>
      <c r="DC718" t="s">
        <v>7185</v>
      </c>
      <c r="DD718" t="s">
        <v>4554</v>
      </c>
      <c r="DE718" t="s">
        <v>7198</v>
      </c>
      <c r="DF718" t="s">
        <v>7187</v>
      </c>
      <c r="DG718" t="s">
        <v>7188</v>
      </c>
      <c r="DH718" t="s">
        <v>110</v>
      </c>
      <c r="DI718" t="s">
        <v>1377</v>
      </c>
      <c r="DJ718" t="s">
        <v>130</v>
      </c>
      <c r="DK718" t="s">
        <v>110</v>
      </c>
      <c r="DL718" t="s">
        <v>335</v>
      </c>
      <c r="DM718" t="s">
        <v>7244</v>
      </c>
      <c r="DN718" t="s">
        <v>7268</v>
      </c>
      <c r="DO718" t="s">
        <v>7395</v>
      </c>
      <c r="DP718" t="s">
        <v>110</v>
      </c>
      <c r="DQ718" t="s">
        <v>110</v>
      </c>
      <c r="DR718" t="s">
        <v>7192</v>
      </c>
      <c r="DS718" t="s">
        <v>7193</v>
      </c>
      <c r="DT718" t="s">
        <v>109</v>
      </c>
      <c r="DU718" t="s">
        <v>4555</v>
      </c>
      <c r="DV718" t="s">
        <v>9847</v>
      </c>
      <c r="DW718" t="s">
        <v>9837</v>
      </c>
      <c r="DX718" t="s">
        <v>9848</v>
      </c>
    </row>
    <row r="719" spans="7:128">
      <c r="G719">
        <v>198</v>
      </c>
      <c r="H719" t="s">
        <v>109</v>
      </c>
      <c r="I719" t="s">
        <v>4557</v>
      </c>
      <c r="J719" s="131">
        <v>44651</v>
      </c>
      <c r="K719" t="s">
        <v>9849</v>
      </c>
      <c r="L719" t="s">
        <v>108</v>
      </c>
      <c r="M719" t="s">
        <v>300</v>
      </c>
      <c r="N719" t="s">
        <v>108</v>
      </c>
      <c r="O719" t="s">
        <v>510</v>
      </c>
      <c r="P719" t="s">
        <v>162</v>
      </c>
      <c r="Q719">
        <v>0.35</v>
      </c>
      <c r="R719">
        <v>0.35</v>
      </c>
      <c r="S719">
        <v>2.2200000000000002</v>
      </c>
      <c r="T719">
        <v>2.7410000000000001</v>
      </c>
      <c r="U719" t="s">
        <v>109</v>
      </c>
      <c r="V719" t="s">
        <v>126</v>
      </c>
      <c r="W719" t="s">
        <v>3665</v>
      </c>
      <c r="X719" t="s">
        <v>1629</v>
      </c>
      <c r="Y719" t="s">
        <v>3665</v>
      </c>
      <c r="Z719" t="s">
        <v>110</v>
      </c>
      <c r="AA719" t="s">
        <v>812</v>
      </c>
      <c r="AB719" t="s">
        <v>129</v>
      </c>
      <c r="AC719">
        <v>100</v>
      </c>
      <c r="AD719" t="s">
        <v>130</v>
      </c>
      <c r="AE719" t="s">
        <v>131</v>
      </c>
      <c r="AF719" t="s">
        <v>131</v>
      </c>
      <c r="AG719" t="s">
        <v>109</v>
      </c>
      <c r="AH719" s="18">
        <v>44658</v>
      </c>
      <c r="AI719" s="131">
        <v>44841</v>
      </c>
      <c r="AJ719" t="s">
        <v>133</v>
      </c>
      <c r="AK719" t="s">
        <v>4558</v>
      </c>
      <c r="AL719" t="s">
        <v>110</v>
      </c>
      <c r="AM719" t="s">
        <v>109</v>
      </c>
      <c r="AN719" s="131">
        <v>45754</v>
      </c>
      <c r="AO719" t="s">
        <v>132</v>
      </c>
      <c r="AP719" t="s">
        <v>109</v>
      </c>
      <c r="AQ719" t="s">
        <v>109</v>
      </c>
      <c r="AR719" t="s">
        <v>109</v>
      </c>
      <c r="AS719" t="s">
        <v>109</v>
      </c>
      <c r="AT719" t="s">
        <v>109</v>
      </c>
      <c r="AU719" t="s">
        <v>109</v>
      </c>
      <c r="AV719" t="s">
        <v>109</v>
      </c>
      <c r="AW719" t="s">
        <v>110</v>
      </c>
      <c r="AX719" t="s">
        <v>109</v>
      </c>
      <c r="AY719" t="s">
        <v>110</v>
      </c>
      <c r="AZ719" t="s">
        <v>109</v>
      </c>
      <c r="BA719" t="s">
        <v>136</v>
      </c>
      <c r="BB719" t="s">
        <v>109</v>
      </c>
      <c r="BC719" t="s">
        <v>110</v>
      </c>
      <c r="BD719" t="s">
        <v>110</v>
      </c>
      <c r="BE719" t="s">
        <v>110</v>
      </c>
      <c r="BF719" t="s">
        <v>110</v>
      </c>
      <c r="BG719" t="s">
        <v>110</v>
      </c>
      <c r="BH719" t="s">
        <v>110</v>
      </c>
      <c r="BI719" t="s">
        <v>110</v>
      </c>
      <c r="BJ719" t="s">
        <v>110</v>
      </c>
      <c r="BK719" t="s">
        <v>110</v>
      </c>
      <c r="BL719" t="s">
        <v>109</v>
      </c>
      <c r="BM719" t="s">
        <v>109</v>
      </c>
      <c r="BN719">
        <v>0</v>
      </c>
      <c r="BO719">
        <v>0</v>
      </c>
      <c r="BP719">
        <v>0</v>
      </c>
      <c r="BQ719" t="s">
        <v>109</v>
      </c>
      <c r="BR719" t="s">
        <v>109</v>
      </c>
      <c r="BS719"/>
      <c r="BT719" t="s">
        <v>4556</v>
      </c>
      <c r="BU719" t="s">
        <v>7178</v>
      </c>
      <c r="BV719" t="s">
        <v>6281</v>
      </c>
      <c r="BW719" t="s">
        <v>141</v>
      </c>
      <c r="BX719" t="s">
        <v>140</v>
      </c>
      <c r="BY719" t="s">
        <v>5677</v>
      </c>
      <c r="BZ719" t="s">
        <v>110</v>
      </c>
      <c r="CA719" t="s">
        <v>109</v>
      </c>
      <c r="CB719" t="s">
        <v>294</v>
      </c>
      <c r="CC719" t="s">
        <v>5616</v>
      </c>
      <c r="CD719" t="s">
        <v>5371</v>
      </c>
      <c r="CE719" t="s">
        <v>6282</v>
      </c>
      <c r="CF719"/>
      <c r="CG719" s="131">
        <v>44651</v>
      </c>
      <c r="CH719" t="s">
        <v>144</v>
      </c>
      <c r="CI719" t="s">
        <v>144</v>
      </c>
      <c r="CJ719" t="s">
        <v>114</v>
      </c>
      <c r="CK719" t="s">
        <v>109</v>
      </c>
      <c r="CL719" t="s">
        <v>109</v>
      </c>
      <c r="CM719" t="s">
        <v>109</v>
      </c>
      <c r="CN719">
        <v>2022</v>
      </c>
      <c r="CO719" s="1">
        <v>44651</v>
      </c>
      <c r="CP719" t="s">
        <v>7179</v>
      </c>
      <c r="CQ719">
        <v>3</v>
      </c>
      <c r="CR719">
        <v>14</v>
      </c>
      <c r="CS719" s="1">
        <v>44648</v>
      </c>
      <c r="CT719" t="s">
        <v>16359</v>
      </c>
      <c r="CU719" t="s">
        <v>8615</v>
      </c>
      <c r="CV719" t="s">
        <v>16306</v>
      </c>
      <c r="CW719" t="s">
        <v>16360</v>
      </c>
      <c r="CX719" t="s">
        <v>8172</v>
      </c>
      <c r="CY719" t="s">
        <v>8173</v>
      </c>
      <c r="CZ719" t="s">
        <v>9834</v>
      </c>
      <c r="DA719" t="s">
        <v>7184</v>
      </c>
      <c r="DB719" t="s">
        <v>114</v>
      </c>
      <c r="DC719" t="s">
        <v>7185</v>
      </c>
      <c r="DD719" t="s">
        <v>4559</v>
      </c>
      <c r="DE719" t="s">
        <v>7198</v>
      </c>
      <c r="DF719" t="s">
        <v>7187</v>
      </c>
      <c r="DG719" t="s">
        <v>7188</v>
      </c>
      <c r="DH719" t="s">
        <v>110</v>
      </c>
      <c r="DI719" t="s">
        <v>110</v>
      </c>
      <c r="DJ719" t="s">
        <v>130</v>
      </c>
      <c r="DK719" t="s">
        <v>110</v>
      </c>
      <c r="DL719" t="s">
        <v>1790</v>
      </c>
      <c r="DM719" t="s">
        <v>7189</v>
      </c>
      <c r="DN719" t="s">
        <v>7268</v>
      </c>
      <c r="DO719" t="s">
        <v>9850</v>
      </c>
      <c r="DP719" t="s">
        <v>110</v>
      </c>
      <c r="DQ719" t="s">
        <v>110</v>
      </c>
      <c r="DR719" t="s">
        <v>7192</v>
      </c>
      <c r="DS719" t="s">
        <v>7193</v>
      </c>
      <c r="DT719" t="s">
        <v>109</v>
      </c>
      <c r="DU719" t="s">
        <v>4560</v>
      </c>
      <c r="DV719" t="s">
        <v>9851</v>
      </c>
      <c r="DW719" t="s">
        <v>9837</v>
      </c>
      <c r="DX719" t="s">
        <v>9852</v>
      </c>
    </row>
    <row r="720" spans="7:128">
      <c r="G720">
        <v>197</v>
      </c>
      <c r="H720" t="s">
        <v>109</v>
      </c>
      <c r="I720" t="s">
        <v>4562</v>
      </c>
      <c r="J720" s="131">
        <v>44650</v>
      </c>
      <c r="K720" t="s">
        <v>9853</v>
      </c>
      <c r="L720" t="s">
        <v>108</v>
      </c>
      <c r="M720" t="s">
        <v>300</v>
      </c>
      <c r="N720" t="s">
        <v>108</v>
      </c>
      <c r="O720" t="s">
        <v>510</v>
      </c>
      <c r="P720" t="s">
        <v>162</v>
      </c>
      <c r="Q720">
        <v>0.28999999999999998</v>
      </c>
      <c r="R720">
        <v>0.28999999999999998</v>
      </c>
      <c r="S720">
        <v>1.84</v>
      </c>
      <c r="T720">
        <v>2.27</v>
      </c>
      <c r="U720" t="s">
        <v>109</v>
      </c>
      <c r="V720" t="s">
        <v>126</v>
      </c>
      <c r="W720" t="s">
        <v>277</v>
      </c>
      <c r="X720" t="s">
        <v>1111</v>
      </c>
      <c r="Y720" t="s">
        <v>277</v>
      </c>
      <c r="Z720" t="s">
        <v>110</v>
      </c>
      <c r="AA720" t="s">
        <v>812</v>
      </c>
      <c r="AB720" t="s">
        <v>129</v>
      </c>
      <c r="AC720">
        <v>100</v>
      </c>
      <c r="AD720" t="s">
        <v>130</v>
      </c>
      <c r="AE720" t="s">
        <v>225</v>
      </c>
      <c r="AF720" t="s">
        <v>225</v>
      </c>
      <c r="AG720" t="s">
        <v>109</v>
      </c>
      <c r="AH720" s="18">
        <v>44658</v>
      </c>
      <c r="AI720" s="131">
        <v>44841</v>
      </c>
      <c r="AJ720" t="s">
        <v>133</v>
      </c>
      <c r="AK720" t="s">
        <v>4563</v>
      </c>
      <c r="AL720" t="s">
        <v>110</v>
      </c>
      <c r="AM720" t="s">
        <v>109</v>
      </c>
      <c r="AN720" s="131">
        <v>45754</v>
      </c>
      <c r="AO720" t="s">
        <v>132</v>
      </c>
      <c r="AP720" t="s">
        <v>109</v>
      </c>
      <c r="AQ720" t="s">
        <v>109</v>
      </c>
      <c r="AR720" t="s">
        <v>109</v>
      </c>
      <c r="AS720" t="s">
        <v>109</v>
      </c>
      <c r="AT720" t="s">
        <v>109</v>
      </c>
      <c r="AU720" t="s">
        <v>109</v>
      </c>
      <c r="AV720" t="s">
        <v>109</v>
      </c>
      <c r="AW720" t="s">
        <v>110</v>
      </c>
      <c r="AX720" t="s">
        <v>109</v>
      </c>
      <c r="AY720" t="s">
        <v>110</v>
      </c>
      <c r="AZ720" t="s">
        <v>109</v>
      </c>
      <c r="BA720" t="s">
        <v>136</v>
      </c>
      <c r="BB720" t="s">
        <v>109</v>
      </c>
      <c r="BC720" t="s">
        <v>110</v>
      </c>
      <c r="BD720" t="s">
        <v>110</v>
      </c>
      <c r="BE720" t="s">
        <v>110</v>
      </c>
      <c r="BF720" t="s">
        <v>110</v>
      </c>
      <c r="BG720" t="s">
        <v>110</v>
      </c>
      <c r="BH720" t="s">
        <v>110</v>
      </c>
      <c r="BI720" t="s">
        <v>110</v>
      </c>
      <c r="BJ720" t="s">
        <v>110</v>
      </c>
      <c r="BK720" t="s">
        <v>110</v>
      </c>
      <c r="BL720" t="s">
        <v>109</v>
      </c>
      <c r="BM720" t="s">
        <v>109</v>
      </c>
      <c r="BN720">
        <v>0</v>
      </c>
      <c r="BO720">
        <v>0</v>
      </c>
      <c r="BP720">
        <v>0</v>
      </c>
      <c r="BQ720" t="s">
        <v>109</v>
      </c>
      <c r="BR720" t="s">
        <v>109</v>
      </c>
      <c r="BS720"/>
      <c r="BT720" t="s">
        <v>4561</v>
      </c>
      <c r="BU720" t="s">
        <v>8320</v>
      </c>
      <c r="BV720" t="s">
        <v>6397</v>
      </c>
      <c r="BW720" t="s">
        <v>141</v>
      </c>
      <c r="BX720" t="s">
        <v>140</v>
      </c>
      <c r="BY720" t="s">
        <v>605</v>
      </c>
      <c r="BZ720" t="s">
        <v>110</v>
      </c>
      <c r="CA720" t="s">
        <v>109</v>
      </c>
      <c r="CB720" t="s">
        <v>324</v>
      </c>
      <c r="CC720" t="s">
        <v>5616</v>
      </c>
      <c r="CD720" t="s">
        <v>5828</v>
      </c>
      <c r="CE720" t="s">
        <v>6154</v>
      </c>
      <c r="CF720"/>
      <c r="CG720" s="131">
        <v>44447</v>
      </c>
      <c r="CH720" t="s">
        <v>144</v>
      </c>
      <c r="CI720" t="s">
        <v>144</v>
      </c>
      <c r="CJ720" t="s">
        <v>114</v>
      </c>
      <c r="CK720" t="s">
        <v>109</v>
      </c>
      <c r="CL720" t="s">
        <v>109</v>
      </c>
      <c r="CM720" t="s">
        <v>109</v>
      </c>
      <c r="CN720">
        <v>2022</v>
      </c>
      <c r="CO720" s="1">
        <v>44650</v>
      </c>
      <c r="CP720" t="s">
        <v>7179</v>
      </c>
      <c r="CQ720">
        <v>3</v>
      </c>
      <c r="CR720">
        <v>14</v>
      </c>
      <c r="CS720" s="1">
        <v>44648</v>
      </c>
      <c r="CT720" t="s">
        <v>16359</v>
      </c>
      <c r="CU720" t="s">
        <v>8615</v>
      </c>
      <c r="CV720" t="s">
        <v>16306</v>
      </c>
      <c r="CW720" t="s">
        <v>16360</v>
      </c>
      <c r="CX720" t="s">
        <v>8172</v>
      </c>
      <c r="CY720" t="s">
        <v>8173</v>
      </c>
      <c r="CZ720" t="s">
        <v>9834</v>
      </c>
      <c r="DA720" t="s">
        <v>7184</v>
      </c>
      <c r="DB720" t="s">
        <v>5342</v>
      </c>
      <c r="DC720" t="s">
        <v>7185</v>
      </c>
      <c r="DD720" t="s">
        <v>4564</v>
      </c>
      <c r="DE720" t="s">
        <v>7198</v>
      </c>
      <c r="DF720" t="s">
        <v>7187</v>
      </c>
      <c r="DG720" t="s">
        <v>7188</v>
      </c>
      <c r="DH720" t="s">
        <v>110</v>
      </c>
      <c r="DI720" t="s">
        <v>110</v>
      </c>
      <c r="DJ720" t="s">
        <v>130</v>
      </c>
      <c r="DK720" t="s">
        <v>110</v>
      </c>
      <c r="DL720" t="s">
        <v>3802</v>
      </c>
      <c r="DM720" t="s">
        <v>7189</v>
      </c>
      <c r="DN720" t="s">
        <v>7268</v>
      </c>
      <c r="DO720" t="s">
        <v>9854</v>
      </c>
      <c r="DP720" t="s">
        <v>110</v>
      </c>
      <c r="DQ720" t="s">
        <v>110</v>
      </c>
      <c r="DR720" t="s">
        <v>7192</v>
      </c>
      <c r="DS720" t="s">
        <v>7259</v>
      </c>
      <c r="DT720" t="s">
        <v>109</v>
      </c>
      <c r="DU720" t="s">
        <v>4565</v>
      </c>
      <c r="DV720" t="s">
        <v>9855</v>
      </c>
      <c r="DW720" t="s">
        <v>9856</v>
      </c>
      <c r="DX720" t="s">
        <v>9857</v>
      </c>
    </row>
    <row r="721" spans="7:128">
      <c r="G721">
        <v>196</v>
      </c>
      <c r="H721" t="s">
        <v>109</v>
      </c>
      <c r="I721" t="s">
        <v>720</v>
      </c>
      <c r="J721" s="131">
        <v>44650</v>
      </c>
      <c r="K721" t="s">
        <v>6283</v>
      </c>
      <c r="L721" t="s">
        <v>726</v>
      </c>
      <c r="M721" t="s">
        <v>110</v>
      </c>
      <c r="N721" t="s">
        <v>726</v>
      </c>
      <c r="O721" t="s">
        <v>530</v>
      </c>
      <c r="P721" t="s">
        <v>162</v>
      </c>
      <c r="Q721">
        <v>3.5</v>
      </c>
      <c r="R721">
        <v>3.5</v>
      </c>
      <c r="S721">
        <v>22.22</v>
      </c>
      <c r="T721">
        <v>27.393999999999998</v>
      </c>
      <c r="U721" t="s">
        <v>109</v>
      </c>
      <c r="V721" t="s">
        <v>956</v>
      </c>
      <c r="W721" t="s">
        <v>2247</v>
      </c>
      <c r="X721" t="s">
        <v>4566</v>
      </c>
      <c r="Y721" t="s">
        <v>4500</v>
      </c>
      <c r="Z721" t="s">
        <v>4500</v>
      </c>
      <c r="AA721" t="s">
        <v>1325</v>
      </c>
      <c r="AB721" t="s">
        <v>129</v>
      </c>
      <c r="AC721">
        <v>99.528999999999996</v>
      </c>
      <c r="AD721" t="s">
        <v>180</v>
      </c>
      <c r="AE721" t="s">
        <v>911</v>
      </c>
      <c r="AF721" t="s">
        <v>7228</v>
      </c>
      <c r="AG721" t="s">
        <v>206</v>
      </c>
      <c r="AH721" s="18">
        <v>44658</v>
      </c>
      <c r="AI721" s="131">
        <v>44841</v>
      </c>
      <c r="AJ721" t="s">
        <v>4567</v>
      </c>
      <c r="AK721" t="s">
        <v>730</v>
      </c>
      <c r="AL721" t="s">
        <v>110</v>
      </c>
      <c r="AM721" t="s">
        <v>109</v>
      </c>
      <c r="AN721" s="131">
        <v>46484</v>
      </c>
      <c r="AO721" t="s">
        <v>132</v>
      </c>
      <c r="AP721" t="s">
        <v>109</v>
      </c>
      <c r="AQ721" t="s">
        <v>109</v>
      </c>
      <c r="AR721" t="s">
        <v>109</v>
      </c>
      <c r="AS721" t="s">
        <v>109</v>
      </c>
      <c r="AT721" t="s">
        <v>109</v>
      </c>
      <c r="AU721" t="s">
        <v>109</v>
      </c>
      <c r="AV721" t="s">
        <v>109</v>
      </c>
      <c r="AW721" t="s">
        <v>110</v>
      </c>
      <c r="AX721" t="s">
        <v>109</v>
      </c>
      <c r="AY721" t="s">
        <v>110</v>
      </c>
      <c r="AZ721" t="s">
        <v>109</v>
      </c>
      <c r="BA721" t="s">
        <v>109</v>
      </c>
      <c r="BB721" t="s">
        <v>109</v>
      </c>
      <c r="BC721" t="s">
        <v>110</v>
      </c>
      <c r="BD721" t="s">
        <v>110</v>
      </c>
      <c r="BE721" t="s">
        <v>110</v>
      </c>
      <c r="BF721" t="s">
        <v>110</v>
      </c>
      <c r="BG721" t="s">
        <v>110</v>
      </c>
      <c r="BH721" t="s">
        <v>110</v>
      </c>
      <c r="BI721" t="s">
        <v>110</v>
      </c>
      <c r="BJ721" t="s">
        <v>110</v>
      </c>
      <c r="BK721" t="s">
        <v>110</v>
      </c>
      <c r="BL721" t="s">
        <v>109</v>
      </c>
      <c r="BM721" t="s">
        <v>109</v>
      </c>
      <c r="BN721">
        <v>0</v>
      </c>
      <c r="BO721">
        <v>0</v>
      </c>
      <c r="BP721">
        <v>0</v>
      </c>
      <c r="BQ721" t="s">
        <v>109</v>
      </c>
      <c r="BR721" t="s">
        <v>109</v>
      </c>
      <c r="BS721"/>
      <c r="BT721" t="s">
        <v>721</v>
      </c>
      <c r="BU721" t="s">
        <v>110</v>
      </c>
      <c r="BV721" t="s">
        <v>6283</v>
      </c>
      <c r="BW721" t="s">
        <v>5363</v>
      </c>
      <c r="BX721" t="s">
        <v>5545</v>
      </c>
      <c r="BY721" t="s">
        <v>110</v>
      </c>
      <c r="BZ721" t="s">
        <v>110</v>
      </c>
      <c r="CA721" t="s">
        <v>109</v>
      </c>
      <c r="CB721" t="s">
        <v>694</v>
      </c>
      <c r="CC721" t="s">
        <v>110</v>
      </c>
      <c r="CD721" t="s">
        <v>110</v>
      </c>
      <c r="CE721" t="s">
        <v>110</v>
      </c>
      <c r="CF721"/>
      <c r="CG721" s="131">
        <v>44650</v>
      </c>
      <c r="CH721" t="s">
        <v>198</v>
      </c>
      <c r="CI721" t="s">
        <v>110</v>
      </c>
      <c r="CJ721" t="s">
        <v>114</v>
      </c>
      <c r="CK721" t="s">
        <v>109</v>
      </c>
      <c r="CL721" t="s">
        <v>109</v>
      </c>
      <c r="CM721" t="s">
        <v>109</v>
      </c>
      <c r="CN721">
        <v>2022</v>
      </c>
      <c r="CO721" s="1">
        <v>44650</v>
      </c>
      <c r="CP721" t="s">
        <v>110</v>
      </c>
      <c r="CQ721">
        <v>3</v>
      </c>
      <c r="CR721">
        <v>14</v>
      </c>
      <c r="CS721" s="1">
        <v>44648</v>
      </c>
      <c r="CT721" t="s">
        <v>16359</v>
      </c>
      <c r="CU721" t="s">
        <v>8615</v>
      </c>
      <c r="CV721" t="s">
        <v>16306</v>
      </c>
      <c r="CW721" t="s">
        <v>16360</v>
      </c>
      <c r="CX721" t="s">
        <v>8172</v>
      </c>
      <c r="CY721" t="s">
        <v>8173</v>
      </c>
      <c r="CZ721" t="s">
        <v>9834</v>
      </c>
      <c r="DA721" t="s">
        <v>7223</v>
      </c>
      <c r="DB721" t="s">
        <v>114</v>
      </c>
      <c r="DC721" t="s">
        <v>7383</v>
      </c>
      <c r="DD721" t="s">
        <v>731</v>
      </c>
      <c r="DE721" t="s">
        <v>7198</v>
      </c>
      <c r="DF721" t="s">
        <v>7187</v>
      </c>
      <c r="DG721" t="s">
        <v>7199</v>
      </c>
      <c r="DH721" t="s">
        <v>7280</v>
      </c>
      <c r="DI721" t="s">
        <v>721</v>
      </c>
      <c r="DJ721" t="s">
        <v>180</v>
      </c>
      <c r="DK721" t="s">
        <v>110</v>
      </c>
      <c r="DL721" t="s">
        <v>110</v>
      </c>
      <c r="DM721" t="s">
        <v>7384</v>
      </c>
      <c r="DN721" t="s">
        <v>57</v>
      </c>
      <c r="DO721" t="s">
        <v>7773</v>
      </c>
      <c r="DP721" t="s">
        <v>206</v>
      </c>
      <c r="DQ721" t="s">
        <v>7218</v>
      </c>
      <c r="DR721" t="s">
        <v>7218</v>
      </c>
      <c r="DS721" t="s">
        <v>110</v>
      </c>
      <c r="DT721" t="s">
        <v>109</v>
      </c>
      <c r="DU721" t="s">
        <v>733</v>
      </c>
      <c r="DV721" t="s">
        <v>9858</v>
      </c>
      <c r="DW721" t="s">
        <v>9856</v>
      </c>
      <c r="DX721" t="s">
        <v>9859</v>
      </c>
    </row>
    <row r="722" spans="7:128">
      <c r="G722">
        <v>195</v>
      </c>
      <c r="H722" t="s">
        <v>109</v>
      </c>
      <c r="I722" t="s">
        <v>734</v>
      </c>
      <c r="J722" s="131">
        <v>44650</v>
      </c>
      <c r="K722" t="s">
        <v>6283</v>
      </c>
      <c r="L722" t="s">
        <v>726</v>
      </c>
      <c r="M722" t="s">
        <v>110</v>
      </c>
      <c r="N722" t="s">
        <v>726</v>
      </c>
      <c r="O722" t="s">
        <v>530</v>
      </c>
      <c r="P722" t="s">
        <v>162</v>
      </c>
      <c r="Q722">
        <v>6.5</v>
      </c>
      <c r="R722">
        <v>6.5</v>
      </c>
      <c r="S722">
        <v>41.26</v>
      </c>
      <c r="T722">
        <v>50.875999999999998</v>
      </c>
      <c r="U722" t="s">
        <v>109</v>
      </c>
      <c r="V722" t="s">
        <v>126</v>
      </c>
      <c r="W722" t="s">
        <v>4129</v>
      </c>
      <c r="X722" t="s">
        <v>4296</v>
      </c>
      <c r="Y722" t="s">
        <v>1483</v>
      </c>
      <c r="Z722" t="s">
        <v>1483</v>
      </c>
      <c r="AA722" t="s">
        <v>1325</v>
      </c>
      <c r="AB722" t="s">
        <v>129</v>
      </c>
      <c r="AC722">
        <v>99.66</v>
      </c>
      <c r="AD722" t="s">
        <v>180</v>
      </c>
      <c r="AE722" t="s">
        <v>131</v>
      </c>
      <c r="AF722" t="s">
        <v>131</v>
      </c>
      <c r="AG722" t="s">
        <v>109</v>
      </c>
      <c r="AH722" s="18">
        <v>44658</v>
      </c>
      <c r="AI722" s="131">
        <v>44841</v>
      </c>
      <c r="AJ722" t="s">
        <v>4567</v>
      </c>
      <c r="AK722" t="s">
        <v>730</v>
      </c>
      <c r="AL722" t="s">
        <v>110</v>
      </c>
      <c r="AM722" t="s">
        <v>109</v>
      </c>
      <c r="AN722" s="131">
        <v>45754</v>
      </c>
      <c r="AO722" t="s">
        <v>132</v>
      </c>
      <c r="AP722" t="s">
        <v>109</v>
      </c>
      <c r="AQ722" t="s">
        <v>109</v>
      </c>
      <c r="AR722" t="s">
        <v>109</v>
      </c>
      <c r="AS722" t="s">
        <v>109</v>
      </c>
      <c r="AT722" t="s">
        <v>109</v>
      </c>
      <c r="AU722" t="s">
        <v>109</v>
      </c>
      <c r="AV722" t="s">
        <v>109</v>
      </c>
      <c r="AW722" t="s">
        <v>110</v>
      </c>
      <c r="AX722" t="s">
        <v>109</v>
      </c>
      <c r="AY722" t="s">
        <v>110</v>
      </c>
      <c r="AZ722" t="s">
        <v>109</v>
      </c>
      <c r="BA722" t="s">
        <v>109</v>
      </c>
      <c r="BB722" t="s">
        <v>109</v>
      </c>
      <c r="BC722" t="s">
        <v>110</v>
      </c>
      <c r="BD722" t="s">
        <v>110</v>
      </c>
      <c r="BE722" t="s">
        <v>110</v>
      </c>
      <c r="BF722" t="s">
        <v>110</v>
      </c>
      <c r="BG722" t="s">
        <v>110</v>
      </c>
      <c r="BH722" t="s">
        <v>110</v>
      </c>
      <c r="BI722" t="s">
        <v>110</v>
      </c>
      <c r="BJ722" t="s">
        <v>110</v>
      </c>
      <c r="BK722" t="s">
        <v>110</v>
      </c>
      <c r="BL722" t="s">
        <v>109</v>
      </c>
      <c r="BM722" t="s">
        <v>109</v>
      </c>
      <c r="BN722">
        <v>0</v>
      </c>
      <c r="BO722">
        <v>0</v>
      </c>
      <c r="BP722">
        <v>0</v>
      </c>
      <c r="BQ722" t="s">
        <v>109</v>
      </c>
      <c r="BR722" t="s">
        <v>109</v>
      </c>
      <c r="BS722"/>
      <c r="BT722" t="s">
        <v>721</v>
      </c>
      <c r="BU722" t="s">
        <v>110</v>
      </c>
      <c r="BV722" t="s">
        <v>6283</v>
      </c>
      <c r="BW722" t="s">
        <v>5363</v>
      </c>
      <c r="BX722" t="s">
        <v>5545</v>
      </c>
      <c r="BY722" t="s">
        <v>110</v>
      </c>
      <c r="BZ722" t="s">
        <v>110</v>
      </c>
      <c r="CA722" t="s">
        <v>109</v>
      </c>
      <c r="CB722" t="s">
        <v>694</v>
      </c>
      <c r="CC722" t="s">
        <v>110</v>
      </c>
      <c r="CD722" t="s">
        <v>110</v>
      </c>
      <c r="CE722" t="s">
        <v>110</v>
      </c>
      <c r="CF722"/>
      <c r="CG722" s="131">
        <v>44650</v>
      </c>
      <c r="CH722" t="s">
        <v>198</v>
      </c>
      <c r="CI722" t="s">
        <v>110</v>
      </c>
      <c r="CJ722" t="s">
        <v>114</v>
      </c>
      <c r="CK722" t="s">
        <v>109</v>
      </c>
      <c r="CL722" t="s">
        <v>109</v>
      </c>
      <c r="CM722" t="s">
        <v>109</v>
      </c>
      <c r="CN722">
        <v>2022</v>
      </c>
      <c r="CO722" s="1">
        <v>44650</v>
      </c>
      <c r="CP722" t="s">
        <v>110</v>
      </c>
      <c r="CQ722">
        <v>3</v>
      </c>
      <c r="CR722">
        <v>14</v>
      </c>
      <c r="CS722" s="1">
        <v>44648</v>
      </c>
      <c r="CT722" t="s">
        <v>16359</v>
      </c>
      <c r="CU722" t="s">
        <v>8615</v>
      </c>
      <c r="CV722" t="s">
        <v>16306</v>
      </c>
      <c r="CW722" t="s">
        <v>16360</v>
      </c>
      <c r="CX722" t="s">
        <v>8172</v>
      </c>
      <c r="CY722" t="s">
        <v>8173</v>
      </c>
      <c r="CZ722" t="s">
        <v>9834</v>
      </c>
      <c r="DA722" t="s">
        <v>7229</v>
      </c>
      <c r="DB722" t="s">
        <v>114</v>
      </c>
      <c r="DC722" t="s">
        <v>7185</v>
      </c>
      <c r="DD722" t="s">
        <v>731</v>
      </c>
      <c r="DE722" t="s">
        <v>7198</v>
      </c>
      <c r="DF722" t="s">
        <v>7187</v>
      </c>
      <c r="DG722" t="s">
        <v>7199</v>
      </c>
      <c r="DH722" t="s">
        <v>7280</v>
      </c>
      <c r="DI722" t="s">
        <v>721</v>
      </c>
      <c r="DJ722" t="s">
        <v>180</v>
      </c>
      <c r="DK722" t="s">
        <v>110</v>
      </c>
      <c r="DL722" t="s">
        <v>110</v>
      </c>
      <c r="DM722" t="s">
        <v>7189</v>
      </c>
      <c r="DN722" t="s">
        <v>57</v>
      </c>
      <c r="DO722" t="s">
        <v>8837</v>
      </c>
      <c r="DP722" t="s">
        <v>110</v>
      </c>
      <c r="DQ722" t="s">
        <v>110</v>
      </c>
      <c r="DR722" t="s">
        <v>7213</v>
      </c>
      <c r="DS722" t="s">
        <v>110</v>
      </c>
      <c r="DT722" t="s">
        <v>109</v>
      </c>
      <c r="DU722" t="s">
        <v>739</v>
      </c>
      <c r="DV722" t="s">
        <v>9858</v>
      </c>
      <c r="DW722" t="s">
        <v>9856</v>
      </c>
      <c r="DX722" t="s">
        <v>9860</v>
      </c>
    </row>
    <row r="723" spans="7:128">
      <c r="G723">
        <v>194</v>
      </c>
      <c r="H723" t="s">
        <v>109</v>
      </c>
      <c r="I723" t="s">
        <v>4569</v>
      </c>
      <c r="J723" s="131">
        <v>44650</v>
      </c>
      <c r="K723" t="s">
        <v>6285</v>
      </c>
      <c r="L723" t="s">
        <v>333</v>
      </c>
      <c r="M723" t="s">
        <v>161</v>
      </c>
      <c r="N723" t="s">
        <v>108</v>
      </c>
      <c r="O723" t="s">
        <v>510</v>
      </c>
      <c r="P723" t="s">
        <v>162</v>
      </c>
      <c r="Q723">
        <v>1</v>
      </c>
      <c r="R723">
        <v>1</v>
      </c>
      <c r="S723">
        <v>6.35</v>
      </c>
      <c r="T723">
        <v>7.827</v>
      </c>
      <c r="U723" t="s">
        <v>109</v>
      </c>
      <c r="V723" t="s">
        <v>126</v>
      </c>
      <c r="W723" t="s">
        <v>1441</v>
      </c>
      <c r="X723" t="s">
        <v>110</v>
      </c>
      <c r="Y723" t="s">
        <v>110</v>
      </c>
      <c r="Z723" t="s">
        <v>110</v>
      </c>
      <c r="AA723" t="s">
        <v>110</v>
      </c>
      <c r="AB723" t="s">
        <v>129</v>
      </c>
      <c r="AC723">
        <v>100</v>
      </c>
      <c r="AD723" t="s">
        <v>205</v>
      </c>
      <c r="AE723" t="s">
        <v>225</v>
      </c>
      <c r="AF723" t="s">
        <v>225</v>
      </c>
      <c r="AG723" t="s">
        <v>109</v>
      </c>
      <c r="AH723" s="18">
        <v>44657</v>
      </c>
      <c r="AI723" s="131">
        <v>44840</v>
      </c>
      <c r="AJ723" t="s">
        <v>133</v>
      </c>
      <c r="AK723" t="s">
        <v>4570</v>
      </c>
      <c r="AL723" t="s">
        <v>3500</v>
      </c>
      <c r="AM723" t="s">
        <v>109</v>
      </c>
      <c r="AN723" s="131">
        <v>45753</v>
      </c>
      <c r="AO723" t="s">
        <v>132</v>
      </c>
      <c r="AP723" t="s">
        <v>109</v>
      </c>
      <c r="AQ723" t="s">
        <v>109</v>
      </c>
      <c r="AR723" t="s">
        <v>109</v>
      </c>
      <c r="AS723" t="s">
        <v>109</v>
      </c>
      <c r="AT723" t="s">
        <v>109</v>
      </c>
      <c r="AU723" t="s">
        <v>109</v>
      </c>
      <c r="AV723" t="s">
        <v>109</v>
      </c>
      <c r="AW723" t="s">
        <v>110</v>
      </c>
      <c r="AX723" t="s">
        <v>109</v>
      </c>
      <c r="AY723" t="s">
        <v>110</v>
      </c>
      <c r="AZ723" t="s">
        <v>109</v>
      </c>
      <c r="BA723" t="s">
        <v>136</v>
      </c>
      <c r="BB723" t="s">
        <v>109</v>
      </c>
      <c r="BC723" t="s">
        <v>110</v>
      </c>
      <c r="BD723" t="s">
        <v>110</v>
      </c>
      <c r="BE723" t="s">
        <v>110</v>
      </c>
      <c r="BF723" t="s">
        <v>110</v>
      </c>
      <c r="BG723" t="s">
        <v>110</v>
      </c>
      <c r="BH723" t="s">
        <v>110</v>
      </c>
      <c r="BI723" t="s">
        <v>110</v>
      </c>
      <c r="BJ723" t="s">
        <v>110</v>
      </c>
      <c r="BK723" t="s">
        <v>110</v>
      </c>
      <c r="BL723" t="s">
        <v>109</v>
      </c>
      <c r="BM723" t="s">
        <v>109</v>
      </c>
      <c r="BN723">
        <v>0</v>
      </c>
      <c r="BO723">
        <v>0</v>
      </c>
      <c r="BP723">
        <v>0</v>
      </c>
      <c r="BQ723" t="s">
        <v>109</v>
      </c>
      <c r="BR723" t="s">
        <v>109</v>
      </c>
      <c r="BS723"/>
      <c r="BT723" t="s">
        <v>4568</v>
      </c>
      <c r="BU723" t="s">
        <v>110</v>
      </c>
      <c r="BV723" t="s">
        <v>6285</v>
      </c>
      <c r="BW723" t="s">
        <v>141</v>
      </c>
      <c r="BX723" t="s">
        <v>5545</v>
      </c>
      <c r="BY723" t="s">
        <v>110</v>
      </c>
      <c r="BZ723" t="s">
        <v>110</v>
      </c>
      <c r="CA723" t="s">
        <v>109</v>
      </c>
      <c r="CB723" t="s">
        <v>6286</v>
      </c>
      <c r="CC723" t="s">
        <v>109</v>
      </c>
      <c r="CD723" t="s">
        <v>6287</v>
      </c>
      <c r="CE723" t="s">
        <v>110</v>
      </c>
      <c r="CF723"/>
      <c r="CG723" s="131">
        <v>44650</v>
      </c>
      <c r="CH723" t="s">
        <v>198</v>
      </c>
      <c r="CI723" t="s">
        <v>5545</v>
      </c>
      <c r="CJ723" t="s">
        <v>114</v>
      </c>
      <c r="CK723" t="s">
        <v>109</v>
      </c>
      <c r="CL723" t="s">
        <v>109</v>
      </c>
      <c r="CM723" t="s">
        <v>109</v>
      </c>
      <c r="CN723">
        <v>2022</v>
      </c>
      <c r="CO723" s="1">
        <v>44650</v>
      </c>
      <c r="CP723" t="s">
        <v>7179</v>
      </c>
      <c r="CQ723">
        <v>3</v>
      </c>
      <c r="CR723">
        <v>14</v>
      </c>
      <c r="CS723" s="1">
        <v>44648</v>
      </c>
      <c r="CT723" t="s">
        <v>16359</v>
      </c>
      <c r="CU723" t="s">
        <v>8615</v>
      </c>
      <c r="CV723" t="s">
        <v>16306</v>
      </c>
      <c r="CW723" t="s">
        <v>16360</v>
      </c>
      <c r="CX723" t="s">
        <v>8172</v>
      </c>
      <c r="CY723" t="s">
        <v>8173</v>
      </c>
      <c r="CZ723" t="s">
        <v>9834</v>
      </c>
      <c r="DA723" t="s">
        <v>7184</v>
      </c>
      <c r="DB723" t="s">
        <v>114</v>
      </c>
      <c r="DC723" t="s">
        <v>7185</v>
      </c>
      <c r="DD723" t="s">
        <v>4571</v>
      </c>
      <c r="DE723" t="s">
        <v>7198</v>
      </c>
      <c r="DF723" t="s">
        <v>7187</v>
      </c>
      <c r="DG723" t="s">
        <v>7267</v>
      </c>
      <c r="DH723" t="s">
        <v>110</v>
      </c>
      <c r="DI723" t="s">
        <v>110</v>
      </c>
      <c r="DJ723" t="s">
        <v>205</v>
      </c>
      <c r="DK723" t="s">
        <v>110</v>
      </c>
      <c r="DL723" t="s">
        <v>110</v>
      </c>
      <c r="DM723" t="s">
        <v>7189</v>
      </c>
      <c r="DN723" t="s">
        <v>57</v>
      </c>
      <c r="DO723" t="s">
        <v>7328</v>
      </c>
      <c r="DP723" t="s">
        <v>110</v>
      </c>
      <c r="DQ723" t="s">
        <v>110</v>
      </c>
      <c r="DR723" t="s">
        <v>7213</v>
      </c>
      <c r="DS723" t="s">
        <v>110</v>
      </c>
      <c r="DT723" t="s">
        <v>109</v>
      </c>
      <c r="DU723" t="s">
        <v>4572</v>
      </c>
      <c r="DV723" t="s">
        <v>9861</v>
      </c>
      <c r="DW723" t="s">
        <v>9856</v>
      </c>
      <c r="DX723" t="s">
        <v>9862</v>
      </c>
    </row>
    <row r="724" spans="7:128">
      <c r="G724">
        <v>193</v>
      </c>
      <c r="H724" t="s">
        <v>109</v>
      </c>
      <c r="I724" t="s">
        <v>4573</v>
      </c>
      <c r="J724" s="131">
        <v>44649</v>
      </c>
      <c r="K724" t="s">
        <v>6288</v>
      </c>
      <c r="L724" t="s">
        <v>108</v>
      </c>
      <c r="M724" t="s">
        <v>124</v>
      </c>
      <c r="N724" t="s">
        <v>108</v>
      </c>
      <c r="O724" t="s">
        <v>510</v>
      </c>
      <c r="P724" t="s">
        <v>162</v>
      </c>
      <c r="Q724">
        <v>1.5</v>
      </c>
      <c r="R724">
        <v>1.5</v>
      </c>
      <c r="S724">
        <v>9.5500000000000007</v>
      </c>
      <c r="T724">
        <v>11.74</v>
      </c>
      <c r="U724" t="s">
        <v>109</v>
      </c>
      <c r="V724" t="s">
        <v>126</v>
      </c>
      <c r="W724" t="s">
        <v>1296</v>
      </c>
      <c r="X724" t="s">
        <v>929</v>
      </c>
      <c r="Y724" t="s">
        <v>1296</v>
      </c>
      <c r="Z724" t="s">
        <v>110</v>
      </c>
      <c r="AA724" t="s">
        <v>1288</v>
      </c>
      <c r="AB724" t="s">
        <v>129</v>
      </c>
      <c r="AC724">
        <v>100</v>
      </c>
      <c r="AD724" t="s">
        <v>205</v>
      </c>
      <c r="AE724" t="s">
        <v>911</v>
      </c>
      <c r="AF724" t="s">
        <v>7228</v>
      </c>
      <c r="AG724" t="s">
        <v>109</v>
      </c>
      <c r="AH724" s="18">
        <v>44662</v>
      </c>
      <c r="AI724" s="131">
        <v>44845</v>
      </c>
      <c r="AJ724" t="s">
        <v>133</v>
      </c>
      <c r="AK724" t="s">
        <v>2960</v>
      </c>
      <c r="AL724" t="s">
        <v>110</v>
      </c>
      <c r="AM724" t="s">
        <v>109</v>
      </c>
      <c r="AN724" s="131">
        <v>45758</v>
      </c>
      <c r="AO724" t="s">
        <v>132</v>
      </c>
      <c r="AP724" t="s">
        <v>109</v>
      </c>
      <c r="AQ724" t="s">
        <v>109</v>
      </c>
      <c r="AR724" t="s">
        <v>109</v>
      </c>
      <c r="AS724" t="s">
        <v>109</v>
      </c>
      <c r="AT724" t="s">
        <v>109</v>
      </c>
      <c r="AU724" t="s">
        <v>109</v>
      </c>
      <c r="AV724" t="s">
        <v>109</v>
      </c>
      <c r="AW724" t="s">
        <v>110</v>
      </c>
      <c r="AX724" t="s">
        <v>109</v>
      </c>
      <c r="AY724" t="s">
        <v>110</v>
      </c>
      <c r="AZ724" t="s">
        <v>109</v>
      </c>
      <c r="BA724" t="s">
        <v>136</v>
      </c>
      <c r="BB724" t="s">
        <v>109</v>
      </c>
      <c r="BC724" t="s">
        <v>110</v>
      </c>
      <c r="BD724" t="s">
        <v>110</v>
      </c>
      <c r="BE724" t="s">
        <v>110</v>
      </c>
      <c r="BF724" t="s">
        <v>110</v>
      </c>
      <c r="BG724" t="s">
        <v>110</v>
      </c>
      <c r="BH724" t="s">
        <v>110</v>
      </c>
      <c r="BI724" t="s">
        <v>110</v>
      </c>
      <c r="BJ724" t="s">
        <v>110</v>
      </c>
      <c r="BK724" t="s">
        <v>110</v>
      </c>
      <c r="BL724" t="s">
        <v>109</v>
      </c>
      <c r="BM724" t="s">
        <v>109</v>
      </c>
      <c r="BN724">
        <v>0</v>
      </c>
      <c r="BO724">
        <v>0</v>
      </c>
      <c r="BP724">
        <v>0</v>
      </c>
      <c r="BQ724" t="s">
        <v>109</v>
      </c>
      <c r="BR724" t="s">
        <v>109</v>
      </c>
      <c r="BS724"/>
      <c r="BT724" t="s">
        <v>2958</v>
      </c>
      <c r="BU724" t="s">
        <v>110</v>
      </c>
      <c r="BV724" t="s">
        <v>6288</v>
      </c>
      <c r="BW724" t="s">
        <v>141</v>
      </c>
      <c r="BX724" t="s">
        <v>140</v>
      </c>
      <c r="BY724" t="s">
        <v>5690</v>
      </c>
      <c r="BZ724" t="s">
        <v>110</v>
      </c>
      <c r="CA724" t="s">
        <v>109</v>
      </c>
      <c r="CB724" t="s">
        <v>173</v>
      </c>
      <c r="CC724" t="s">
        <v>5616</v>
      </c>
      <c r="CD724" t="s">
        <v>174</v>
      </c>
      <c r="CE724" t="s">
        <v>6289</v>
      </c>
      <c r="CF724"/>
      <c r="CG724" s="131">
        <v>44649</v>
      </c>
      <c r="CH724" t="s">
        <v>144</v>
      </c>
      <c r="CI724" t="s">
        <v>144</v>
      </c>
      <c r="CJ724" t="s">
        <v>114</v>
      </c>
      <c r="CK724" t="s">
        <v>109</v>
      </c>
      <c r="CL724" t="s">
        <v>109</v>
      </c>
      <c r="CM724" t="s">
        <v>109</v>
      </c>
      <c r="CN724">
        <v>2022</v>
      </c>
      <c r="CO724" s="1">
        <v>44649</v>
      </c>
      <c r="CP724" t="s">
        <v>7179</v>
      </c>
      <c r="CQ724">
        <v>3</v>
      </c>
      <c r="CR724">
        <v>14</v>
      </c>
      <c r="CS724" s="1">
        <v>44648</v>
      </c>
      <c r="CT724" t="s">
        <v>16359</v>
      </c>
      <c r="CU724" t="s">
        <v>8615</v>
      </c>
      <c r="CV724" t="s">
        <v>16306</v>
      </c>
      <c r="CW724" t="s">
        <v>16360</v>
      </c>
      <c r="CX724" t="s">
        <v>8172</v>
      </c>
      <c r="CY724" t="s">
        <v>8173</v>
      </c>
      <c r="CZ724" t="s">
        <v>9834</v>
      </c>
      <c r="DA724" t="s">
        <v>7184</v>
      </c>
      <c r="DB724" t="s">
        <v>114</v>
      </c>
      <c r="DC724" t="s">
        <v>7185</v>
      </c>
      <c r="DD724" t="s">
        <v>2961</v>
      </c>
      <c r="DE724" t="s">
        <v>7198</v>
      </c>
      <c r="DF724" t="s">
        <v>7187</v>
      </c>
      <c r="DG724" t="s">
        <v>7188</v>
      </c>
      <c r="DH724" t="s">
        <v>110</v>
      </c>
      <c r="DI724" t="s">
        <v>110</v>
      </c>
      <c r="DJ724" t="s">
        <v>205</v>
      </c>
      <c r="DK724" t="s">
        <v>110</v>
      </c>
      <c r="DL724" t="s">
        <v>110</v>
      </c>
      <c r="DM724" t="s">
        <v>7189</v>
      </c>
      <c r="DN724" t="s">
        <v>57</v>
      </c>
      <c r="DO724" t="s">
        <v>7655</v>
      </c>
      <c r="DP724" t="s">
        <v>110</v>
      </c>
      <c r="DQ724" t="s">
        <v>110</v>
      </c>
      <c r="DR724" t="s">
        <v>7213</v>
      </c>
      <c r="DS724" t="s">
        <v>110</v>
      </c>
      <c r="DT724" t="s">
        <v>109</v>
      </c>
      <c r="DU724" t="s">
        <v>4574</v>
      </c>
      <c r="DV724" t="s">
        <v>9863</v>
      </c>
      <c r="DW724" t="s">
        <v>9864</v>
      </c>
      <c r="DX724" t="s">
        <v>9865</v>
      </c>
    </row>
    <row r="725" spans="7:128">
      <c r="G725">
        <v>192</v>
      </c>
      <c r="H725" t="s">
        <v>109</v>
      </c>
      <c r="I725" t="s">
        <v>496</v>
      </c>
      <c r="J725" s="131">
        <v>44649</v>
      </c>
      <c r="K725" t="s">
        <v>6700</v>
      </c>
      <c r="L725" t="s">
        <v>108</v>
      </c>
      <c r="M725" t="s">
        <v>110</v>
      </c>
      <c r="N725" t="s">
        <v>108</v>
      </c>
      <c r="O725" t="s">
        <v>510</v>
      </c>
      <c r="P725" t="s">
        <v>162</v>
      </c>
      <c r="Q725">
        <v>2</v>
      </c>
      <c r="R725">
        <v>2</v>
      </c>
      <c r="S725">
        <v>12.73</v>
      </c>
      <c r="T725">
        <v>15.654</v>
      </c>
      <c r="U725" t="s">
        <v>109</v>
      </c>
      <c r="V725" t="s">
        <v>812</v>
      </c>
      <c r="W725" t="s">
        <v>1452</v>
      </c>
      <c r="X725" t="s">
        <v>1589</v>
      </c>
      <c r="Y725" t="s">
        <v>1452</v>
      </c>
      <c r="Z725" t="s">
        <v>110</v>
      </c>
      <c r="AA725" t="s">
        <v>1212</v>
      </c>
      <c r="AB725" t="s">
        <v>129</v>
      </c>
      <c r="AC725">
        <v>100</v>
      </c>
      <c r="AD725" t="s">
        <v>205</v>
      </c>
      <c r="AE725" t="s">
        <v>131</v>
      </c>
      <c r="AF725" t="s">
        <v>131</v>
      </c>
      <c r="AG725" t="s">
        <v>109</v>
      </c>
      <c r="AH725" s="18">
        <v>44658</v>
      </c>
      <c r="AI725" s="131">
        <v>44841</v>
      </c>
      <c r="AJ725" t="s">
        <v>430</v>
      </c>
      <c r="AK725" t="s">
        <v>3358</v>
      </c>
      <c r="AL725" t="s">
        <v>110</v>
      </c>
      <c r="AM725" t="s">
        <v>109</v>
      </c>
      <c r="AN725" s="131">
        <v>48311</v>
      </c>
      <c r="AO725" t="s">
        <v>132</v>
      </c>
      <c r="AP725" t="s">
        <v>7090</v>
      </c>
      <c r="AQ725" t="s">
        <v>276</v>
      </c>
      <c r="AR725" t="s">
        <v>9866</v>
      </c>
      <c r="AS725" t="s">
        <v>6939</v>
      </c>
      <c r="AT725" t="s">
        <v>109</v>
      </c>
      <c r="AU725" t="s">
        <v>566</v>
      </c>
      <c r="AV725" t="s">
        <v>109</v>
      </c>
      <c r="AW725" t="s">
        <v>110</v>
      </c>
      <c r="AX725" t="s">
        <v>109</v>
      </c>
      <c r="AY725" t="s">
        <v>110</v>
      </c>
      <c r="AZ725" t="s">
        <v>109</v>
      </c>
      <c r="BA725" t="s">
        <v>136</v>
      </c>
      <c r="BB725" t="s">
        <v>109</v>
      </c>
      <c r="BC725" t="s">
        <v>110</v>
      </c>
      <c r="BD725" t="s">
        <v>110</v>
      </c>
      <c r="BE725" t="s">
        <v>226</v>
      </c>
      <c r="BF725" t="s">
        <v>110</v>
      </c>
      <c r="BG725" t="s">
        <v>110</v>
      </c>
      <c r="BH725" t="s">
        <v>110</v>
      </c>
      <c r="BI725" t="s">
        <v>110</v>
      </c>
      <c r="BJ725" t="s">
        <v>110</v>
      </c>
      <c r="BK725" t="s">
        <v>6928</v>
      </c>
      <c r="BL725" t="s">
        <v>5373</v>
      </c>
      <c r="BM725" t="s">
        <v>1884</v>
      </c>
      <c r="BN725">
        <v>1</v>
      </c>
      <c r="BO725">
        <v>1</v>
      </c>
      <c r="BP725">
        <v>1</v>
      </c>
      <c r="BQ725" t="s">
        <v>109</v>
      </c>
      <c r="BR725" t="s">
        <v>114</v>
      </c>
      <c r="BS725">
        <v>22017</v>
      </c>
      <c r="BT725" t="s">
        <v>3356</v>
      </c>
      <c r="BU725" t="s">
        <v>110</v>
      </c>
      <c r="BV725" t="s">
        <v>6700</v>
      </c>
      <c r="BW725" t="s">
        <v>5373</v>
      </c>
      <c r="BX725" t="s">
        <v>5362</v>
      </c>
      <c r="BY725" t="s">
        <v>559</v>
      </c>
      <c r="BZ725" t="s">
        <v>5648</v>
      </c>
      <c r="CA725" t="s">
        <v>109</v>
      </c>
      <c r="CB725" t="s">
        <v>5385</v>
      </c>
      <c r="CC725" t="s">
        <v>110</v>
      </c>
      <c r="CD725" t="s">
        <v>5386</v>
      </c>
      <c r="CE725" t="s">
        <v>110</v>
      </c>
      <c r="CF725"/>
      <c r="CG725" s="131">
        <v>43060</v>
      </c>
      <c r="CH725" t="s">
        <v>558</v>
      </c>
      <c r="CI725" t="s">
        <v>110</v>
      </c>
      <c r="CJ725" t="s">
        <v>114</v>
      </c>
      <c r="CK725" t="s">
        <v>109</v>
      </c>
      <c r="CL725" t="s">
        <v>114</v>
      </c>
      <c r="CM725" t="s">
        <v>109</v>
      </c>
      <c r="CN725">
        <v>2022</v>
      </c>
      <c r="CO725" s="1">
        <v>44649</v>
      </c>
      <c r="CP725" t="s">
        <v>110</v>
      </c>
      <c r="CQ725">
        <v>3</v>
      </c>
      <c r="CR725">
        <v>14</v>
      </c>
      <c r="CS725" s="1">
        <v>44648</v>
      </c>
      <c r="CT725" t="s">
        <v>16359</v>
      </c>
      <c r="CU725" t="s">
        <v>8615</v>
      </c>
      <c r="CV725" t="s">
        <v>16306</v>
      </c>
      <c r="CW725" t="s">
        <v>16360</v>
      </c>
      <c r="CX725" t="s">
        <v>8172</v>
      </c>
      <c r="CY725" t="s">
        <v>8173</v>
      </c>
      <c r="CZ725" t="s">
        <v>9834</v>
      </c>
      <c r="DA725" t="s">
        <v>7184</v>
      </c>
      <c r="DB725" t="s">
        <v>5342</v>
      </c>
      <c r="DC725" t="s">
        <v>7635</v>
      </c>
      <c r="DD725" t="s">
        <v>3359</v>
      </c>
      <c r="DE725" t="s">
        <v>7198</v>
      </c>
      <c r="DF725" t="s">
        <v>7187</v>
      </c>
      <c r="DG725" t="s">
        <v>7188</v>
      </c>
      <c r="DH725" t="s">
        <v>110</v>
      </c>
      <c r="DI725" t="s">
        <v>110</v>
      </c>
      <c r="DJ725" t="s">
        <v>205</v>
      </c>
      <c r="DK725" t="s">
        <v>110</v>
      </c>
      <c r="DL725" t="s">
        <v>110</v>
      </c>
      <c r="DM725" t="s">
        <v>7636</v>
      </c>
      <c r="DN725" t="s">
        <v>57</v>
      </c>
      <c r="DO725" t="s">
        <v>7537</v>
      </c>
      <c r="DP725" t="s">
        <v>110</v>
      </c>
      <c r="DQ725" t="s">
        <v>7638</v>
      </c>
      <c r="DR725" t="s">
        <v>7638</v>
      </c>
      <c r="DS725" t="s">
        <v>110</v>
      </c>
      <c r="DT725" t="s">
        <v>7282</v>
      </c>
      <c r="DU725" t="s">
        <v>4575</v>
      </c>
      <c r="DV725" t="s">
        <v>9867</v>
      </c>
      <c r="DW725" t="s">
        <v>9864</v>
      </c>
      <c r="DX725" t="s">
        <v>9868</v>
      </c>
    </row>
    <row r="726" spans="7:128">
      <c r="G726">
        <v>191</v>
      </c>
      <c r="H726" t="s">
        <v>109</v>
      </c>
      <c r="I726" t="s">
        <v>4576</v>
      </c>
      <c r="J726" s="131">
        <v>44649</v>
      </c>
      <c r="K726" t="s">
        <v>9869</v>
      </c>
      <c r="L726" t="s">
        <v>108</v>
      </c>
      <c r="M726" t="s">
        <v>300</v>
      </c>
      <c r="N726" t="s">
        <v>108</v>
      </c>
      <c r="O726" t="s">
        <v>510</v>
      </c>
      <c r="P726" t="s">
        <v>162</v>
      </c>
      <c r="Q726">
        <v>1</v>
      </c>
      <c r="R726">
        <v>1</v>
      </c>
      <c r="S726">
        <v>6.36</v>
      </c>
      <c r="T726">
        <v>7.827</v>
      </c>
      <c r="U726" t="s">
        <v>109</v>
      </c>
      <c r="V726" t="s">
        <v>126</v>
      </c>
      <c r="W726" t="s">
        <v>2310</v>
      </c>
      <c r="X726" t="s">
        <v>110</v>
      </c>
      <c r="Y726" t="s">
        <v>110</v>
      </c>
      <c r="Z726" t="s">
        <v>110</v>
      </c>
      <c r="AA726" t="s">
        <v>110</v>
      </c>
      <c r="AB726" t="s">
        <v>129</v>
      </c>
      <c r="AC726">
        <v>100</v>
      </c>
      <c r="AD726" t="s">
        <v>130</v>
      </c>
      <c r="AE726" t="s">
        <v>131</v>
      </c>
      <c r="AF726" t="s">
        <v>131</v>
      </c>
      <c r="AG726" t="s">
        <v>109</v>
      </c>
      <c r="AH726" s="18">
        <v>44658</v>
      </c>
      <c r="AI726" s="131">
        <v>44841</v>
      </c>
      <c r="AJ726" t="s">
        <v>133</v>
      </c>
      <c r="AK726" t="s">
        <v>3524</v>
      </c>
      <c r="AL726" t="s">
        <v>110</v>
      </c>
      <c r="AM726" t="s">
        <v>109</v>
      </c>
      <c r="AN726" s="131">
        <v>45754</v>
      </c>
      <c r="AO726" t="s">
        <v>132</v>
      </c>
      <c r="AP726" t="s">
        <v>109</v>
      </c>
      <c r="AQ726" t="s">
        <v>109</v>
      </c>
      <c r="AR726" t="s">
        <v>109</v>
      </c>
      <c r="AS726" t="s">
        <v>109</v>
      </c>
      <c r="AT726" t="s">
        <v>109</v>
      </c>
      <c r="AU726" t="s">
        <v>109</v>
      </c>
      <c r="AV726" t="s">
        <v>109</v>
      </c>
      <c r="AW726" t="s">
        <v>110</v>
      </c>
      <c r="AX726" t="s">
        <v>109</v>
      </c>
      <c r="AY726" t="s">
        <v>110</v>
      </c>
      <c r="AZ726" t="s">
        <v>109</v>
      </c>
      <c r="BA726" t="s">
        <v>136</v>
      </c>
      <c r="BB726" t="s">
        <v>109</v>
      </c>
      <c r="BC726" t="s">
        <v>110</v>
      </c>
      <c r="BD726" t="s">
        <v>110</v>
      </c>
      <c r="BE726" t="s">
        <v>110</v>
      </c>
      <c r="BF726" t="s">
        <v>110</v>
      </c>
      <c r="BG726" t="s">
        <v>110</v>
      </c>
      <c r="BH726" t="s">
        <v>110</v>
      </c>
      <c r="BI726" t="s">
        <v>110</v>
      </c>
      <c r="BJ726" t="s">
        <v>110</v>
      </c>
      <c r="BK726" t="s">
        <v>110</v>
      </c>
      <c r="BL726" t="s">
        <v>109</v>
      </c>
      <c r="BM726" t="s">
        <v>109</v>
      </c>
      <c r="BN726">
        <v>0</v>
      </c>
      <c r="BO726">
        <v>0</v>
      </c>
      <c r="BP726">
        <v>0</v>
      </c>
      <c r="BQ726" t="s">
        <v>109</v>
      </c>
      <c r="BR726" t="s">
        <v>109</v>
      </c>
      <c r="BS726"/>
      <c r="BT726" t="s">
        <v>3522</v>
      </c>
      <c r="BU726" t="s">
        <v>7178</v>
      </c>
      <c r="BV726" t="s">
        <v>6290</v>
      </c>
      <c r="BW726" t="s">
        <v>141</v>
      </c>
      <c r="BX726" t="s">
        <v>140</v>
      </c>
      <c r="BY726" t="s">
        <v>5677</v>
      </c>
      <c r="BZ726" t="s">
        <v>110</v>
      </c>
      <c r="CA726" t="s">
        <v>109</v>
      </c>
      <c r="CB726" t="s">
        <v>294</v>
      </c>
      <c r="CC726" t="s">
        <v>6046</v>
      </c>
      <c r="CD726" t="s">
        <v>5429</v>
      </c>
      <c r="CE726" t="s">
        <v>6291</v>
      </c>
      <c r="CF726"/>
      <c r="CG726" s="131">
        <v>44649</v>
      </c>
      <c r="CH726" t="s">
        <v>144</v>
      </c>
      <c r="CI726" t="s">
        <v>144</v>
      </c>
      <c r="CJ726" t="s">
        <v>114</v>
      </c>
      <c r="CK726" t="s">
        <v>109</v>
      </c>
      <c r="CL726" t="s">
        <v>109</v>
      </c>
      <c r="CM726" t="s">
        <v>109</v>
      </c>
      <c r="CN726">
        <v>2022</v>
      </c>
      <c r="CO726" s="1">
        <v>44649</v>
      </c>
      <c r="CP726" t="s">
        <v>7179</v>
      </c>
      <c r="CQ726">
        <v>3</v>
      </c>
      <c r="CR726">
        <v>14</v>
      </c>
      <c r="CS726" s="1">
        <v>44648</v>
      </c>
      <c r="CT726" t="s">
        <v>16359</v>
      </c>
      <c r="CU726" t="s">
        <v>8615</v>
      </c>
      <c r="CV726" t="s">
        <v>16306</v>
      </c>
      <c r="CW726" t="s">
        <v>16360</v>
      </c>
      <c r="CX726" t="s">
        <v>8172</v>
      </c>
      <c r="CY726" t="s">
        <v>8173</v>
      </c>
      <c r="CZ726" t="s">
        <v>9834</v>
      </c>
      <c r="DA726" t="s">
        <v>7184</v>
      </c>
      <c r="DB726" t="s">
        <v>114</v>
      </c>
      <c r="DC726" t="s">
        <v>7185</v>
      </c>
      <c r="DD726" t="s">
        <v>3525</v>
      </c>
      <c r="DE726" t="s">
        <v>7198</v>
      </c>
      <c r="DF726" t="s">
        <v>7187</v>
      </c>
      <c r="DG726" t="s">
        <v>7188</v>
      </c>
      <c r="DH726" t="s">
        <v>110</v>
      </c>
      <c r="DI726" t="s">
        <v>110</v>
      </c>
      <c r="DJ726" t="s">
        <v>130</v>
      </c>
      <c r="DK726" t="s">
        <v>110</v>
      </c>
      <c r="DL726" t="s">
        <v>303</v>
      </c>
      <c r="DM726" t="s">
        <v>7189</v>
      </c>
      <c r="DN726" t="s">
        <v>57</v>
      </c>
      <c r="DO726" t="s">
        <v>7328</v>
      </c>
      <c r="DP726" t="s">
        <v>110</v>
      </c>
      <c r="DQ726" t="s">
        <v>110</v>
      </c>
      <c r="DR726" t="s">
        <v>7192</v>
      </c>
      <c r="DS726" t="s">
        <v>7193</v>
      </c>
      <c r="DT726" t="s">
        <v>109</v>
      </c>
      <c r="DU726" t="s">
        <v>4577</v>
      </c>
      <c r="DV726" t="s">
        <v>9870</v>
      </c>
      <c r="DW726" t="s">
        <v>9864</v>
      </c>
      <c r="DX726" t="s">
        <v>9871</v>
      </c>
    </row>
    <row r="727" spans="7:128">
      <c r="G727">
        <v>190</v>
      </c>
      <c r="H727" t="s">
        <v>109</v>
      </c>
      <c r="I727" t="s">
        <v>4579</v>
      </c>
      <c r="J727" s="131">
        <v>44648</v>
      </c>
      <c r="K727" t="s">
        <v>6480</v>
      </c>
      <c r="L727" t="s">
        <v>318</v>
      </c>
      <c r="M727" t="s">
        <v>161</v>
      </c>
      <c r="N727" t="s">
        <v>318</v>
      </c>
      <c r="O727" t="s">
        <v>530</v>
      </c>
      <c r="P727" t="s">
        <v>162</v>
      </c>
      <c r="Q727">
        <v>2</v>
      </c>
      <c r="R727">
        <v>2</v>
      </c>
      <c r="S727">
        <v>12.74</v>
      </c>
      <c r="T727">
        <v>15.66</v>
      </c>
      <c r="U727" t="s">
        <v>109</v>
      </c>
      <c r="V727" t="s">
        <v>126</v>
      </c>
      <c r="W727" t="s">
        <v>1296</v>
      </c>
      <c r="X727" t="s">
        <v>2531</v>
      </c>
      <c r="Y727" t="s">
        <v>1296</v>
      </c>
      <c r="Z727" t="s">
        <v>110</v>
      </c>
      <c r="AA727" t="s">
        <v>1212</v>
      </c>
      <c r="AB727" t="s">
        <v>129</v>
      </c>
      <c r="AC727">
        <v>100</v>
      </c>
      <c r="AD727" t="s">
        <v>205</v>
      </c>
      <c r="AE727" t="s">
        <v>131</v>
      </c>
      <c r="AF727" t="s">
        <v>131</v>
      </c>
      <c r="AG727" t="s">
        <v>109</v>
      </c>
      <c r="AH727" s="18">
        <v>44652</v>
      </c>
      <c r="AI727" s="131">
        <v>44835</v>
      </c>
      <c r="AJ727" t="s">
        <v>133</v>
      </c>
      <c r="AK727" t="s">
        <v>4580</v>
      </c>
      <c r="AL727" t="s">
        <v>110</v>
      </c>
      <c r="AM727" t="s">
        <v>109</v>
      </c>
      <c r="AN727" s="131">
        <v>45748</v>
      </c>
      <c r="AO727" t="s">
        <v>132</v>
      </c>
      <c r="AP727" t="s">
        <v>109</v>
      </c>
      <c r="AQ727" t="s">
        <v>109</v>
      </c>
      <c r="AR727" t="s">
        <v>109</v>
      </c>
      <c r="AS727" t="s">
        <v>109</v>
      </c>
      <c r="AT727" t="s">
        <v>109</v>
      </c>
      <c r="AU727" t="s">
        <v>109</v>
      </c>
      <c r="AV727" t="s">
        <v>109</v>
      </c>
      <c r="AW727" t="s">
        <v>110</v>
      </c>
      <c r="AX727" t="s">
        <v>109</v>
      </c>
      <c r="AY727" t="s">
        <v>110</v>
      </c>
      <c r="AZ727" t="s">
        <v>109</v>
      </c>
      <c r="BA727" t="s">
        <v>136</v>
      </c>
      <c r="BB727" t="s">
        <v>109</v>
      </c>
      <c r="BC727" t="s">
        <v>110</v>
      </c>
      <c r="BD727" t="s">
        <v>110</v>
      </c>
      <c r="BE727" t="s">
        <v>110</v>
      </c>
      <c r="BF727" t="s">
        <v>110</v>
      </c>
      <c r="BG727" t="s">
        <v>110</v>
      </c>
      <c r="BH727" t="s">
        <v>110</v>
      </c>
      <c r="BI727" t="s">
        <v>226</v>
      </c>
      <c r="BJ727" t="s">
        <v>110</v>
      </c>
      <c r="BK727" t="s">
        <v>7222</v>
      </c>
      <c r="BL727" t="s">
        <v>109</v>
      </c>
      <c r="BM727" t="s">
        <v>109</v>
      </c>
      <c r="BN727">
        <v>0</v>
      </c>
      <c r="BO727">
        <v>0</v>
      </c>
      <c r="BP727">
        <v>0</v>
      </c>
      <c r="BQ727" t="s">
        <v>109</v>
      </c>
      <c r="BR727" t="s">
        <v>109</v>
      </c>
      <c r="BS727"/>
      <c r="BT727" t="s">
        <v>4578</v>
      </c>
      <c r="BU727" t="s">
        <v>110</v>
      </c>
      <c r="BV727" t="s">
        <v>6480</v>
      </c>
      <c r="BW727" t="s">
        <v>141</v>
      </c>
      <c r="BX727" t="s">
        <v>140</v>
      </c>
      <c r="BY727" t="s">
        <v>5677</v>
      </c>
      <c r="BZ727" t="s">
        <v>110</v>
      </c>
      <c r="CA727" t="s">
        <v>109</v>
      </c>
      <c r="CB727" t="s">
        <v>455</v>
      </c>
      <c r="CC727" t="s">
        <v>5686</v>
      </c>
      <c r="CD727" t="s">
        <v>5850</v>
      </c>
      <c r="CE727" t="s">
        <v>110</v>
      </c>
      <c r="CF727"/>
      <c r="CG727" s="131">
        <v>43992</v>
      </c>
      <c r="CH727" t="s">
        <v>144</v>
      </c>
      <c r="CI727" t="s">
        <v>144</v>
      </c>
      <c r="CJ727" t="s">
        <v>114</v>
      </c>
      <c r="CK727" t="s">
        <v>109</v>
      </c>
      <c r="CL727" t="s">
        <v>109</v>
      </c>
      <c r="CM727" t="s">
        <v>109</v>
      </c>
      <c r="CN727">
        <v>2022</v>
      </c>
      <c r="CO727" s="1">
        <v>44648</v>
      </c>
      <c r="CP727" t="s">
        <v>7179</v>
      </c>
      <c r="CQ727">
        <v>3</v>
      </c>
      <c r="CR727">
        <v>14</v>
      </c>
      <c r="CS727" s="1">
        <v>44648</v>
      </c>
      <c r="CT727" t="s">
        <v>16359</v>
      </c>
      <c r="CU727" t="s">
        <v>8615</v>
      </c>
      <c r="CV727" t="s">
        <v>16306</v>
      </c>
      <c r="CW727" t="s">
        <v>16360</v>
      </c>
      <c r="CX727" t="s">
        <v>8172</v>
      </c>
      <c r="CY727" t="s">
        <v>8173</v>
      </c>
      <c r="CZ727" t="s">
        <v>9834</v>
      </c>
      <c r="DA727" t="s">
        <v>7184</v>
      </c>
      <c r="DB727" t="s">
        <v>5342</v>
      </c>
      <c r="DC727" t="s">
        <v>7185</v>
      </c>
      <c r="DD727" t="s">
        <v>4581</v>
      </c>
      <c r="DE727" t="s">
        <v>7198</v>
      </c>
      <c r="DF727" t="s">
        <v>7187</v>
      </c>
      <c r="DG727" t="s">
        <v>7199</v>
      </c>
      <c r="DH727" t="s">
        <v>7280</v>
      </c>
      <c r="DI727" t="s">
        <v>110</v>
      </c>
      <c r="DJ727" t="s">
        <v>205</v>
      </c>
      <c r="DK727" t="s">
        <v>110</v>
      </c>
      <c r="DL727" t="s">
        <v>110</v>
      </c>
      <c r="DM727" t="s">
        <v>7189</v>
      </c>
      <c r="DN727" t="s">
        <v>57</v>
      </c>
      <c r="DO727" t="s">
        <v>7537</v>
      </c>
      <c r="DP727" t="s">
        <v>110</v>
      </c>
      <c r="DQ727" t="s">
        <v>110</v>
      </c>
      <c r="DR727" t="s">
        <v>7213</v>
      </c>
      <c r="DS727" t="s">
        <v>110</v>
      </c>
      <c r="DT727" t="s">
        <v>109</v>
      </c>
      <c r="DU727" t="s">
        <v>4582</v>
      </c>
      <c r="DV727" t="s">
        <v>9872</v>
      </c>
      <c r="DW727" t="s">
        <v>9873</v>
      </c>
      <c r="DX727" t="s">
        <v>9874</v>
      </c>
    </row>
    <row r="728" spans="7:128">
      <c r="G728">
        <v>189</v>
      </c>
      <c r="H728" t="s">
        <v>109</v>
      </c>
      <c r="I728" t="s">
        <v>4584</v>
      </c>
      <c r="J728" s="131">
        <v>44645</v>
      </c>
      <c r="K728" t="s">
        <v>6292</v>
      </c>
      <c r="L728" t="s">
        <v>108</v>
      </c>
      <c r="M728" t="s">
        <v>124</v>
      </c>
      <c r="N728" t="s">
        <v>108</v>
      </c>
      <c r="O728" t="s">
        <v>510</v>
      </c>
      <c r="P728" t="s">
        <v>162</v>
      </c>
      <c r="Q728">
        <v>1.43</v>
      </c>
      <c r="R728">
        <v>1.43</v>
      </c>
      <c r="S728">
        <v>9.1</v>
      </c>
      <c r="T728">
        <v>11.194000000000001</v>
      </c>
      <c r="U728" t="s">
        <v>109</v>
      </c>
      <c r="V728" t="s">
        <v>126</v>
      </c>
      <c r="W728" t="s">
        <v>928</v>
      </c>
      <c r="X728" t="s">
        <v>1894</v>
      </c>
      <c r="Y728" t="s">
        <v>928</v>
      </c>
      <c r="Z728" t="s">
        <v>110</v>
      </c>
      <c r="AA728" t="s">
        <v>1131</v>
      </c>
      <c r="AB728" t="s">
        <v>129</v>
      </c>
      <c r="AC728">
        <v>100</v>
      </c>
      <c r="AD728" t="s">
        <v>205</v>
      </c>
      <c r="AE728" t="s">
        <v>131</v>
      </c>
      <c r="AF728" t="s">
        <v>131</v>
      </c>
      <c r="AG728" t="s">
        <v>109</v>
      </c>
      <c r="AH728" s="18">
        <v>44652</v>
      </c>
      <c r="AI728" s="131">
        <v>44835</v>
      </c>
      <c r="AJ728" t="s">
        <v>133</v>
      </c>
      <c r="AK728" t="s">
        <v>4585</v>
      </c>
      <c r="AL728" t="s">
        <v>110</v>
      </c>
      <c r="AM728" t="s">
        <v>109</v>
      </c>
      <c r="AN728" s="131">
        <v>45748</v>
      </c>
      <c r="AO728" t="s">
        <v>132</v>
      </c>
      <c r="AP728" t="s">
        <v>109</v>
      </c>
      <c r="AQ728" t="s">
        <v>109</v>
      </c>
      <c r="AR728" t="s">
        <v>109</v>
      </c>
      <c r="AS728" t="s">
        <v>109</v>
      </c>
      <c r="AT728" t="s">
        <v>109</v>
      </c>
      <c r="AU728" t="s">
        <v>109</v>
      </c>
      <c r="AV728" t="s">
        <v>109</v>
      </c>
      <c r="AW728" t="s">
        <v>110</v>
      </c>
      <c r="AX728" t="s">
        <v>109</v>
      </c>
      <c r="AY728" t="s">
        <v>110</v>
      </c>
      <c r="AZ728" t="s">
        <v>109</v>
      </c>
      <c r="BA728" t="s">
        <v>136</v>
      </c>
      <c r="BB728" t="s">
        <v>109</v>
      </c>
      <c r="BC728" t="s">
        <v>110</v>
      </c>
      <c r="BD728" t="s">
        <v>110</v>
      </c>
      <c r="BE728" t="s">
        <v>110</v>
      </c>
      <c r="BF728" t="s">
        <v>110</v>
      </c>
      <c r="BG728" t="s">
        <v>110</v>
      </c>
      <c r="BH728" t="s">
        <v>110</v>
      </c>
      <c r="BI728" t="s">
        <v>110</v>
      </c>
      <c r="BJ728" t="s">
        <v>110</v>
      </c>
      <c r="BK728" t="s">
        <v>110</v>
      </c>
      <c r="BL728" t="s">
        <v>109</v>
      </c>
      <c r="BM728" t="s">
        <v>109</v>
      </c>
      <c r="BN728">
        <v>0</v>
      </c>
      <c r="BO728">
        <v>0</v>
      </c>
      <c r="BP728">
        <v>0</v>
      </c>
      <c r="BQ728" t="s">
        <v>109</v>
      </c>
      <c r="BR728" t="s">
        <v>109</v>
      </c>
      <c r="BS728"/>
      <c r="BT728" t="s">
        <v>4583</v>
      </c>
      <c r="BU728" t="s">
        <v>110</v>
      </c>
      <c r="BV728" t="s">
        <v>6292</v>
      </c>
      <c r="BW728" t="s">
        <v>141</v>
      </c>
      <c r="BX728" t="s">
        <v>140</v>
      </c>
      <c r="BY728" t="s">
        <v>6111</v>
      </c>
      <c r="BZ728" t="s">
        <v>110</v>
      </c>
      <c r="CA728" t="s">
        <v>109</v>
      </c>
      <c r="CB728" t="s">
        <v>5385</v>
      </c>
      <c r="CC728" t="s">
        <v>5616</v>
      </c>
      <c r="CD728" t="s">
        <v>6293</v>
      </c>
      <c r="CE728" t="s">
        <v>6294</v>
      </c>
      <c r="CF728"/>
      <c r="CG728" s="131">
        <v>44645</v>
      </c>
      <c r="CH728" t="s">
        <v>144</v>
      </c>
      <c r="CI728" t="s">
        <v>144</v>
      </c>
      <c r="CJ728" t="s">
        <v>114</v>
      </c>
      <c r="CK728" t="s">
        <v>109</v>
      </c>
      <c r="CL728" t="s">
        <v>109</v>
      </c>
      <c r="CM728" t="s">
        <v>109</v>
      </c>
      <c r="CN728">
        <v>2022</v>
      </c>
      <c r="CO728" s="1">
        <v>44645</v>
      </c>
      <c r="CP728" t="s">
        <v>7179</v>
      </c>
      <c r="CQ728">
        <v>3</v>
      </c>
      <c r="CR728">
        <v>13</v>
      </c>
      <c r="CS728" s="1">
        <v>44641</v>
      </c>
      <c r="CT728" t="s">
        <v>16361</v>
      </c>
      <c r="CU728" t="s">
        <v>8615</v>
      </c>
      <c r="CV728" t="s">
        <v>16306</v>
      </c>
      <c r="CW728" t="s">
        <v>16360</v>
      </c>
      <c r="CX728" t="s">
        <v>8172</v>
      </c>
      <c r="CY728" t="s">
        <v>8221</v>
      </c>
      <c r="CZ728" t="s">
        <v>9834</v>
      </c>
      <c r="DA728" t="s">
        <v>7184</v>
      </c>
      <c r="DB728" t="s">
        <v>114</v>
      </c>
      <c r="DC728" t="s">
        <v>7185</v>
      </c>
      <c r="DD728" t="s">
        <v>4586</v>
      </c>
      <c r="DE728" t="s">
        <v>7198</v>
      </c>
      <c r="DF728" t="s">
        <v>7187</v>
      </c>
      <c r="DG728" t="s">
        <v>7188</v>
      </c>
      <c r="DH728" t="s">
        <v>110</v>
      </c>
      <c r="DI728" t="s">
        <v>110</v>
      </c>
      <c r="DJ728" t="s">
        <v>205</v>
      </c>
      <c r="DK728" t="s">
        <v>110</v>
      </c>
      <c r="DL728" t="s">
        <v>110</v>
      </c>
      <c r="DM728" t="s">
        <v>7189</v>
      </c>
      <c r="DN728" t="s">
        <v>57</v>
      </c>
      <c r="DO728" t="s">
        <v>9875</v>
      </c>
      <c r="DP728" t="s">
        <v>110</v>
      </c>
      <c r="DQ728" t="s">
        <v>110</v>
      </c>
      <c r="DR728" t="s">
        <v>7213</v>
      </c>
      <c r="DS728" t="s">
        <v>110</v>
      </c>
      <c r="DT728" t="s">
        <v>109</v>
      </c>
      <c r="DU728" t="s">
        <v>4587</v>
      </c>
      <c r="DV728" t="s">
        <v>9876</v>
      </c>
      <c r="DW728" t="s">
        <v>9877</v>
      </c>
      <c r="DX728" t="s">
        <v>9878</v>
      </c>
    </row>
    <row r="729" spans="7:128">
      <c r="G729">
        <v>188</v>
      </c>
      <c r="H729" t="s">
        <v>109</v>
      </c>
      <c r="I729" t="s">
        <v>4589</v>
      </c>
      <c r="J729" s="131">
        <v>44645</v>
      </c>
      <c r="K729" t="s">
        <v>6295</v>
      </c>
      <c r="L729" t="s">
        <v>318</v>
      </c>
      <c r="M729" t="s">
        <v>161</v>
      </c>
      <c r="N729" t="s">
        <v>318</v>
      </c>
      <c r="O729" t="s">
        <v>530</v>
      </c>
      <c r="P729" t="s">
        <v>162</v>
      </c>
      <c r="Q729">
        <v>4.5</v>
      </c>
      <c r="R729">
        <v>4.5</v>
      </c>
      <c r="S729">
        <v>28.65</v>
      </c>
      <c r="T729">
        <v>35.225999999999999</v>
      </c>
      <c r="U729" t="s">
        <v>109</v>
      </c>
      <c r="V729" t="s">
        <v>126</v>
      </c>
      <c r="W729" t="s">
        <v>224</v>
      </c>
      <c r="X729" t="s">
        <v>1023</v>
      </c>
      <c r="Y729" t="s">
        <v>224</v>
      </c>
      <c r="Z729" t="s">
        <v>110</v>
      </c>
      <c r="AA729" t="s">
        <v>1212</v>
      </c>
      <c r="AB729" t="s">
        <v>129</v>
      </c>
      <c r="AC729">
        <v>100</v>
      </c>
      <c r="AD729" t="s">
        <v>205</v>
      </c>
      <c r="AE729" t="s">
        <v>3855</v>
      </c>
      <c r="AF729" t="s">
        <v>7228</v>
      </c>
      <c r="AG729" t="s">
        <v>206</v>
      </c>
      <c r="AH729" s="18">
        <v>44657</v>
      </c>
      <c r="AI729" s="131">
        <v>44840</v>
      </c>
      <c r="AJ729" t="s">
        <v>133</v>
      </c>
      <c r="AK729" t="s">
        <v>4590</v>
      </c>
      <c r="AL729" t="s">
        <v>110</v>
      </c>
      <c r="AM729" t="s">
        <v>109</v>
      </c>
      <c r="AN729" s="131">
        <v>45753</v>
      </c>
      <c r="AO729" t="s">
        <v>132</v>
      </c>
      <c r="AP729" t="s">
        <v>109</v>
      </c>
      <c r="AQ729" t="s">
        <v>109</v>
      </c>
      <c r="AR729" t="s">
        <v>109</v>
      </c>
      <c r="AS729" t="s">
        <v>109</v>
      </c>
      <c r="AT729" t="s">
        <v>109</v>
      </c>
      <c r="AU729" t="s">
        <v>109</v>
      </c>
      <c r="AV729" t="s">
        <v>109</v>
      </c>
      <c r="AW729" t="s">
        <v>110</v>
      </c>
      <c r="AX729" t="s">
        <v>109</v>
      </c>
      <c r="AY729" t="s">
        <v>110</v>
      </c>
      <c r="AZ729" t="s">
        <v>109</v>
      </c>
      <c r="BA729" t="s">
        <v>136</v>
      </c>
      <c r="BB729" t="s">
        <v>109</v>
      </c>
      <c r="BC729" t="s">
        <v>110</v>
      </c>
      <c r="BD729" t="s">
        <v>110</v>
      </c>
      <c r="BE729" t="s">
        <v>110</v>
      </c>
      <c r="BF729" t="s">
        <v>110</v>
      </c>
      <c r="BG729" t="s">
        <v>110</v>
      </c>
      <c r="BH729" t="s">
        <v>110</v>
      </c>
      <c r="BI729" t="s">
        <v>110</v>
      </c>
      <c r="BJ729" t="s">
        <v>110</v>
      </c>
      <c r="BK729" t="s">
        <v>110</v>
      </c>
      <c r="BL729" t="s">
        <v>109</v>
      </c>
      <c r="BM729" t="s">
        <v>109</v>
      </c>
      <c r="BN729">
        <v>0</v>
      </c>
      <c r="BO729">
        <v>0</v>
      </c>
      <c r="BP729">
        <v>0</v>
      </c>
      <c r="BQ729" t="s">
        <v>109</v>
      </c>
      <c r="BR729" t="s">
        <v>109</v>
      </c>
      <c r="BS729"/>
      <c r="BT729" t="s">
        <v>4588</v>
      </c>
      <c r="BU729" t="s">
        <v>110</v>
      </c>
      <c r="BV729" t="s">
        <v>6295</v>
      </c>
      <c r="BW729" t="s">
        <v>141</v>
      </c>
      <c r="BX729" t="s">
        <v>140</v>
      </c>
      <c r="BY729" t="s">
        <v>5690</v>
      </c>
      <c r="BZ729" t="s">
        <v>110</v>
      </c>
      <c r="CA729" t="s">
        <v>109</v>
      </c>
      <c r="CB729" t="s">
        <v>656</v>
      </c>
      <c r="CC729" t="s">
        <v>5616</v>
      </c>
      <c r="CD729" t="s">
        <v>5395</v>
      </c>
      <c r="CE729" t="s">
        <v>6216</v>
      </c>
      <c r="CF729"/>
      <c r="CG729" s="131">
        <v>44645</v>
      </c>
      <c r="CH729" t="s">
        <v>144</v>
      </c>
      <c r="CI729" t="s">
        <v>144</v>
      </c>
      <c r="CJ729" t="s">
        <v>114</v>
      </c>
      <c r="CK729" t="s">
        <v>109</v>
      </c>
      <c r="CL729" t="s">
        <v>109</v>
      </c>
      <c r="CM729" t="s">
        <v>109</v>
      </c>
      <c r="CN729">
        <v>2022</v>
      </c>
      <c r="CO729" s="1">
        <v>44645</v>
      </c>
      <c r="CP729" t="s">
        <v>7179</v>
      </c>
      <c r="CQ729">
        <v>3</v>
      </c>
      <c r="CR729">
        <v>13</v>
      </c>
      <c r="CS729" s="1">
        <v>44641</v>
      </c>
      <c r="CT729" t="s">
        <v>16361</v>
      </c>
      <c r="CU729" t="s">
        <v>8615</v>
      </c>
      <c r="CV729" t="s">
        <v>16306</v>
      </c>
      <c r="CW729" t="s">
        <v>16360</v>
      </c>
      <c r="CX729" t="s">
        <v>8172</v>
      </c>
      <c r="CY729" t="s">
        <v>8221</v>
      </c>
      <c r="CZ729" t="s">
        <v>9834</v>
      </c>
      <c r="DA729" t="s">
        <v>7223</v>
      </c>
      <c r="DB729" t="s">
        <v>114</v>
      </c>
      <c r="DC729" t="s">
        <v>7185</v>
      </c>
      <c r="DD729" t="s">
        <v>4591</v>
      </c>
      <c r="DE729" t="s">
        <v>7198</v>
      </c>
      <c r="DF729" t="s">
        <v>7187</v>
      </c>
      <c r="DG729" t="s">
        <v>7199</v>
      </c>
      <c r="DH729" t="s">
        <v>7280</v>
      </c>
      <c r="DI729" t="s">
        <v>110</v>
      </c>
      <c r="DJ729" t="s">
        <v>205</v>
      </c>
      <c r="DK729" t="s">
        <v>110</v>
      </c>
      <c r="DL729" t="s">
        <v>110</v>
      </c>
      <c r="DM729" t="s">
        <v>7189</v>
      </c>
      <c r="DN729" t="s">
        <v>57</v>
      </c>
      <c r="DO729" t="s">
        <v>9673</v>
      </c>
      <c r="DP729" t="s">
        <v>206</v>
      </c>
      <c r="DQ729" t="s">
        <v>7218</v>
      </c>
      <c r="DR729" t="s">
        <v>7218</v>
      </c>
      <c r="DS729" t="s">
        <v>110</v>
      </c>
      <c r="DT729" t="s">
        <v>109</v>
      </c>
      <c r="DU729" t="s">
        <v>4592</v>
      </c>
      <c r="DV729" t="s">
        <v>9879</v>
      </c>
      <c r="DW729" t="s">
        <v>9877</v>
      </c>
      <c r="DX729" t="s">
        <v>9880</v>
      </c>
    </row>
    <row r="730" spans="7:128">
      <c r="G730">
        <v>187</v>
      </c>
      <c r="H730" t="s">
        <v>109</v>
      </c>
      <c r="I730" t="s">
        <v>4594</v>
      </c>
      <c r="J730" s="131">
        <v>44645</v>
      </c>
      <c r="K730" t="s">
        <v>9881</v>
      </c>
      <c r="L730" t="s">
        <v>108</v>
      </c>
      <c r="M730" t="s">
        <v>300</v>
      </c>
      <c r="N730" t="s">
        <v>108</v>
      </c>
      <c r="O730" t="s">
        <v>510</v>
      </c>
      <c r="P730" t="s">
        <v>162</v>
      </c>
      <c r="Q730">
        <v>0.28499999999999998</v>
      </c>
      <c r="R730">
        <v>0.28000000000000003</v>
      </c>
      <c r="S730">
        <v>1.81</v>
      </c>
      <c r="T730">
        <v>2.2309999999999999</v>
      </c>
      <c r="U730" t="s">
        <v>109</v>
      </c>
      <c r="V730" t="s">
        <v>126</v>
      </c>
      <c r="W730" t="s">
        <v>1628</v>
      </c>
      <c r="X730" t="s">
        <v>110</v>
      </c>
      <c r="Y730" t="s">
        <v>110</v>
      </c>
      <c r="Z730" t="s">
        <v>110</v>
      </c>
      <c r="AA730" t="s">
        <v>110</v>
      </c>
      <c r="AB730" t="s">
        <v>129</v>
      </c>
      <c r="AC730">
        <v>100</v>
      </c>
      <c r="AD730" t="s">
        <v>130</v>
      </c>
      <c r="AE730" t="s">
        <v>225</v>
      </c>
      <c r="AF730" t="s">
        <v>225</v>
      </c>
      <c r="AG730" t="s">
        <v>109</v>
      </c>
      <c r="AH730" s="18">
        <v>44650</v>
      </c>
      <c r="AI730" s="131">
        <v>44834</v>
      </c>
      <c r="AJ730" t="s">
        <v>133</v>
      </c>
      <c r="AK730" t="s">
        <v>4595</v>
      </c>
      <c r="AL730" t="s">
        <v>110</v>
      </c>
      <c r="AM730" t="s">
        <v>109</v>
      </c>
      <c r="AN730" s="131">
        <v>45746</v>
      </c>
      <c r="AO730" t="s">
        <v>132</v>
      </c>
      <c r="AP730" t="s">
        <v>109</v>
      </c>
      <c r="AQ730" t="s">
        <v>109</v>
      </c>
      <c r="AR730" t="s">
        <v>109</v>
      </c>
      <c r="AS730" t="s">
        <v>109</v>
      </c>
      <c r="AT730" t="s">
        <v>109</v>
      </c>
      <c r="AU730" t="s">
        <v>109</v>
      </c>
      <c r="AV730" t="s">
        <v>109</v>
      </c>
      <c r="AW730" t="s">
        <v>110</v>
      </c>
      <c r="AX730" t="s">
        <v>109</v>
      </c>
      <c r="AY730" t="s">
        <v>110</v>
      </c>
      <c r="AZ730" t="s">
        <v>109</v>
      </c>
      <c r="BA730" t="s">
        <v>136</v>
      </c>
      <c r="BB730" t="s">
        <v>109</v>
      </c>
      <c r="BC730" t="s">
        <v>110</v>
      </c>
      <c r="BD730" t="s">
        <v>110</v>
      </c>
      <c r="BE730" t="s">
        <v>110</v>
      </c>
      <c r="BF730" t="s">
        <v>110</v>
      </c>
      <c r="BG730" t="s">
        <v>110</v>
      </c>
      <c r="BH730" t="s">
        <v>110</v>
      </c>
      <c r="BI730" t="s">
        <v>110</v>
      </c>
      <c r="BJ730" t="s">
        <v>110</v>
      </c>
      <c r="BK730" t="s">
        <v>110</v>
      </c>
      <c r="BL730" t="s">
        <v>109</v>
      </c>
      <c r="BM730" t="s">
        <v>109</v>
      </c>
      <c r="BN730">
        <v>0</v>
      </c>
      <c r="BO730">
        <v>0</v>
      </c>
      <c r="BP730">
        <v>0</v>
      </c>
      <c r="BQ730" t="s">
        <v>109</v>
      </c>
      <c r="BR730" t="s">
        <v>109</v>
      </c>
      <c r="BS730"/>
      <c r="BT730" t="s">
        <v>4593</v>
      </c>
      <c r="BU730" t="s">
        <v>7602</v>
      </c>
      <c r="BV730" t="s">
        <v>6386</v>
      </c>
      <c r="BW730" t="s">
        <v>141</v>
      </c>
      <c r="BX730" t="s">
        <v>140</v>
      </c>
      <c r="BY730" t="s">
        <v>5677</v>
      </c>
      <c r="BZ730" t="s">
        <v>110</v>
      </c>
      <c r="CA730" t="s">
        <v>109</v>
      </c>
      <c r="CB730" t="s">
        <v>324</v>
      </c>
      <c r="CC730" t="s">
        <v>6046</v>
      </c>
      <c r="CD730" t="s">
        <v>5828</v>
      </c>
      <c r="CE730" t="s">
        <v>6154</v>
      </c>
      <c r="CF730"/>
      <c r="CG730" s="131">
        <v>44473</v>
      </c>
      <c r="CH730" t="s">
        <v>144</v>
      </c>
      <c r="CI730" t="s">
        <v>144</v>
      </c>
      <c r="CJ730" t="s">
        <v>114</v>
      </c>
      <c r="CK730" t="s">
        <v>109</v>
      </c>
      <c r="CL730" t="s">
        <v>109</v>
      </c>
      <c r="CM730" t="s">
        <v>109</v>
      </c>
      <c r="CN730">
        <v>2022</v>
      </c>
      <c r="CO730" s="1">
        <v>44645</v>
      </c>
      <c r="CP730" t="s">
        <v>7179</v>
      </c>
      <c r="CQ730">
        <v>3</v>
      </c>
      <c r="CR730">
        <v>13</v>
      </c>
      <c r="CS730" s="1">
        <v>44641</v>
      </c>
      <c r="CT730" t="s">
        <v>16361</v>
      </c>
      <c r="CU730" t="s">
        <v>8615</v>
      </c>
      <c r="CV730" t="s">
        <v>16306</v>
      </c>
      <c r="CW730" t="s">
        <v>16360</v>
      </c>
      <c r="CX730" t="s">
        <v>8172</v>
      </c>
      <c r="CY730" t="s">
        <v>8221</v>
      </c>
      <c r="CZ730" t="s">
        <v>9834</v>
      </c>
      <c r="DA730" t="s">
        <v>7184</v>
      </c>
      <c r="DB730" t="s">
        <v>5342</v>
      </c>
      <c r="DC730" t="s">
        <v>7185</v>
      </c>
      <c r="DD730" t="s">
        <v>4596</v>
      </c>
      <c r="DE730" t="s">
        <v>7198</v>
      </c>
      <c r="DF730" t="s">
        <v>7187</v>
      </c>
      <c r="DG730" t="s">
        <v>7188</v>
      </c>
      <c r="DH730" t="s">
        <v>110</v>
      </c>
      <c r="DI730" t="s">
        <v>110</v>
      </c>
      <c r="DJ730" t="s">
        <v>130</v>
      </c>
      <c r="DK730" t="s">
        <v>110</v>
      </c>
      <c r="DL730" t="s">
        <v>1398</v>
      </c>
      <c r="DM730" t="s">
        <v>7189</v>
      </c>
      <c r="DN730" t="s">
        <v>7268</v>
      </c>
      <c r="DO730" t="s">
        <v>9470</v>
      </c>
      <c r="DP730" t="s">
        <v>110</v>
      </c>
      <c r="DQ730" t="s">
        <v>110</v>
      </c>
      <c r="DR730" t="s">
        <v>7192</v>
      </c>
      <c r="DS730" t="s">
        <v>7193</v>
      </c>
      <c r="DT730" t="s">
        <v>109</v>
      </c>
      <c r="DU730" t="s">
        <v>4597</v>
      </c>
      <c r="DV730" t="s">
        <v>9882</v>
      </c>
      <c r="DW730" t="s">
        <v>9877</v>
      </c>
      <c r="DX730" t="s">
        <v>9883</v>
      </c>
    </row>
    <row r="731" spans="7:128">
      <c r="G731">
        <v>186</v>
      </c>
      <c r="H731" t="s">
        <v>109</v>
      </c>
      <c r="I731" t="s">
        <v>4598</v>
      </c>
      <c r="J731" s="131">
        <v>44645</v>
      </c>
      <c r="K731" t="s">
        <v>6296</v>
      </c>
      <c r="L731" t="s">
        <v>108</v>
      </c>
      <c r="M731" t="s">
        <v>124</v>
      </c>
      <c r="N731" t="s">
        <v>108</v>
      </c>
      <c r="O731" t="s">
        <v>510</v>
      </c>
      <c r="P731" t="s">
        <v>162</v>
      </c>
      <c r="Q731">
        <v>1</v>
      </c>
      <c r="R731">
        <v>1</v>
      </c>
      <c r="S731">
        <v>6.37</v>
      </c>
      <c r="T731">
        <v>7.8280000000000003</v>
      </c>
      <c r="U731" t="s">
        <v>109</v>
      </c>
      <c r="V731" t="s">
        <v>126</v>
      </c>
      <c r="W731" t="s">
        <v>290</v>
      </c>
      <c r="X731" t="s">
        <v>929</v>
      </c>
      <c r="Y731" t="s">
        <v>290</v>
      </c>
      <c r="Z731" t="s">
        <v>110</v>
      </c>
      <c r="AA731" t="s">
        <v>1212</v>
      </c>
      <c r="AB731" t="s">
        <v>129</v>
      </c>
      <c r="AC731">
        <v>100</v>
      </c>
      <c r="AD731" t="s">
        <v>205</v>
      </c>
      <c r="AE731" t="s">
        <v>131</v>
      </c>
      <c r="AF731" t="s">
        <v>131</v>
      </c>
      <c r="AG731" t="s">
        <v>206</v>
      </c>
      <c r="AH731" s="18">
        <v>44650</v>
      </c>
      <c r="AI731" s="131">
        <v>44834</v>
      </c>
      <c r="AJ731" t="s">
        <v>133</v>
      </c>
      <c r="AK731" t="s">
        <v>4072</v>
      </c>
      <c r="AL731" t="s">
        <v>110</v>
      </c>
      <c r="AM731" t="s">
        <v>109</v>
      </c>
      <c r="AN731" s="131">
        <v>45746</v>
      </c>
      <c r="AO731" t="s">
        <v>132</v>
      </c>
      <c r="AP731" t="s">
        <v>109</v>
      </c>
      <c r="AQ731" t="s">
        <v>109</v>
      </c>
      <c r="AR731" t="s">
        <v>109</v>
      </c>
      <c r="AS731" t="s">
        <v>109</v>
      </c>
      <c r="AT731" t="s">
        <v>109</v>
      </c>
      <c r="AU731" t="s">
        <v>109</v>
      </c>
      <c r="AV731" t="s">
        <v>109</v>
      </c>
      <c r="AW731" t="s">
        <v>110</v>
      </c>
      <c r="AX731" t="s">
        <v>109</v>
      </c>
      <c r="AY731" t="s">
        <v>110</v>
      </c>
      <c r="AZ731" t="s">
        <v>109</v>
      </c>
      <c r="BA731" t="s">
        <v>136</v>
      </c>
      <c r="BB731" t="s">
        <v>109</v>
      </c>
      <c r="BC731" t="s">
        <v>110</v>
      </c>
      <c r="BD731" t="s">
        <v>110</v>
      </c>
      <c r="BE731" t="s">
        <v>110</v>
      </c>
      <c r="BF731" t="s">
        <v>110</v>
      </c>
      <c r="BG731" t="s">
        <v>110</v>
      </c>
      <c r="BH731" t="s">
        <v>110</v>
      </c>
      <c r="BI731" t="s">
        <v>110</v>
      </c>
      <c r="BJ731" t="s">
        <v>110</v>
      </c>
      <c r="BK731" t="s">
        <v>110</v>
      </c>
      <c r="BL731" t="s">
        <v>109</v>
      </c>
      <c r="BM731" t="s">
        <v>109</v>
      </c>
      <c r="BN731">
        <v>0</v>
      </c>
      <c r="BO731">
        <v>0</v>
      </c>
      <c r="BP731">
        <v>0</v>
      </c>
      <c r="BQ731" t="s">
        <v>109</v>
      </c>
      <c r="BR731" t="s">
        <v>109</v>
      </c>
      <c r="BS731"/>
      <c r="BT731" t="s">
        <v>4070</v>
      </c>
      <c r="BU731" t="s">
        <v>110</v>
      </c>
      <c r="BV731" t="s">
        <v>6296</v>
      </c>
      <c r="BW731" t="s">
        <v>141</v>
      </c>
      <c r="BX731" t="s">
        <v>140</v>
      </c>
      <c r="BY731" t="s">
        <v>5690</v>
      </c>
      <c r="BZ731" t="s">
        <v>110</v>
      </c>
      <c r="CA731" t="s">
        <v>109</v>
      </c>
      <c r="CB731" t="s">
        <v>173</v>
      </c>
      <c r="CC731" t="s">
        <v>5615</v>
      </c>
      <c r="CD731" t="s">
        <v>6035</v>
      </c>
      <c r="CE731" t="s">
        <v>110</v>
      </c>
      <c r="CF731"/>
      <c r="CG731" s="131">
        <v>44645</v>
      </c>
      <c r="CH731" t="s">
        <v>144</v>
      </c>
      <c r="CI731" t="s">
        <v>144</v>
      </c>
      <c r="CJ731" t="s">
        <v>114</v>
      </c>
      <c r="CK731" t="s">
        <v>109</v>
      </c>
      <c r="CL731" t="s">
        <v>109</v>
      </c>
      <c r="CM731" t="s">
        <v>109</v>
      </c>
      <c r="CN731">
        <v>2022</v>
      </c>
      <c r="CO731" s="1">
        <v>44645</v>
      </c>
      <c r="CP731" t="s">
        <v>7179</v>
      </c>
      <c r="CQ731">
        <v>3</v>
      </c>
      <c r="CR731">
        <v>13</v>
      </c>
      <c r="CS731" s="1">
        <v>44641</v>
      </c>
      <c r="CT731" t="s">
        <v>16361</v>
      </c>
      <c r="CU731" t="s">
        <v>8615</v>
      </c>
      <c r="CV731" t="s">
        <v>16306</v>
      </c>
      <c r="CW731" t="s">
        <v>16360</v>
      </c>
      <c r="CX731" t="s">
        <v>8172</v>
      </c>
      <c r="CY731" t="s">
        <v>8221</v>
      </c>
      <c r="CZ731" t="s">
        <v>9834</v>
      </c>
      <c r="DA731" t="s">
        <v>7184</v>
      </c>
      <c r="DB731" t="s">
        <v>114</v>
      </c>
      <c r="DC731" t="s">
        <v>7185</v>
      </c>
      <c r="DD731" t="s">
        <v>4073</v>
      </c>
      <c r="DE731" t="s">
        <v>7198</v>
      </c>
      <c r="DF731" t="s">
        <v>7187</v>
      </c>
      <c r="DG731" t="s">
        <v>7188</v>
      </c>
      <c r="DH731" t="s">
        <v>110</v>
      </c>
      <c r="DI731" t="s">
        <v>110</v>
      </c>
      <c r="DJ731" t="s">
        <v>205</v>
      </c>
      <c r="DK731" t="s">
        <v>110</v>
      </c>
      <c r="DL731" t="s">
        <v>110</v>
      </c>
      <c r="DM731" t="s">
        <v>7189</v>
      </c>
      <c r="DN731" t="s">
        <v>57</v>
      </c>
      <c r="DO731" t="s">
        <v>7328</v>
      </c>
      <c r="DP731" t="s">
        <v>206</v>
      </c>
      <c r="DQ731" t="s">
        <v>7218</v>
      </c>
      <c r="DR731" t="s">
        <v>7218</v>
      </c>
      <c r="DS731" t="s">
        <v>110</v>
      </c>
      <c r="DT731" t="s">
        <v>109</v>
      </c>
      <c r="DU731" t="s">
        <v>4599</v>
      </c>
      <c r="DV731" t="s">
        <v>9884</v>
      </c>
      <c r="DW731" t="s">
        <v>9877</v>
      </c>
      <c r="DX731" t="s">
        <v>9496</v>
      </c>
    </row>
    <row r="732" spans="7:128">
      <c r="G732">
        <v>185</v>
      </c>
      <c r="H732" t="s">
        <v>109</v>
      </c>
      <c r="I732" t="s">
        <v>4087</v>
      </c>
      <c r="J732" s="131">
        <v>44644</v>
      </c>
      <c r="K732" t="s">
        <v>6761</v>
      </c>
      <c r="L732" t="s">
        <v>920</v>
      </c>
      <c r="M732" t="s">
        <v>161</v>
      </c>
      <c r="N732" t="s">
        <v>1064</v>
      </c>
      <c r="O732" t="s">
        <v>530</v>
      </c>
      <c r="P732" t="s">
        <v>162</v>
      </c>
      <c r="Q732">
        <v>2.5</v>
      </c>
      <c r="R732">
        <v>2.5</v>
      </c>
      <c r="S732">
        <v>15.92</v>
      </c>
      <c r="T732">
        <v>19.559999999999999</v>
      </c>
      <c r="U732" t="s">
        <v>109</v>
      </c>
      <c r="V732" t="s">
        <v>126</v>
      </c>
      <c r="W732" t="s">
        <v>1510</v>
      </c>
      <c r="X732" t="s">
        <v>2690</v>
      </c>
      <c r="Y732" t="s">
        <v>1510</v>
      </c>
      <c r="Z732" t="s">
        <v>110</v>
      </c>
      <c r="AA732" t="s">
        <v>812</v>
      </c>
      <c r="AB732" t="s">
        <v>129</v>
      </c>
      <c r="AC732">
        <v>100</v>
      </c>
      <c r="AD732" t="s">
        <v>205</v>
      </c>
      <c r="AE732" t="s">
        <v>131</v>
      </c>
      <c r="AF732" t="s">
        <v>131</v>
      </c>
      <c r="AG732" t="s">
        <v>169</v>
      </c>
      <c r="AH732" s="18">
        <v>44650</v>
      </c>
      <c r="AI732" s="131">
        <v>44834</v>
      </c>
      <c r="AJ732" t="s">
        <v>133</v>
      </c>
      <c r="AK732" t="s">
        <v>922</v>
      </c>
      <c r="AL732" t="s">
        <v>110</v>
      </c>
      <c r="AM732" t="s">
        <v>109</v>
      </c>
      <c r="AN732" s="131">
        <v>45746</v>
      </c>
      <c r="AO732" t="s">
        <v>132</v>
      </c>
      <c r="AP732" t="s">
        <v>7121</v>
      </c>
      <c r="AQ732" t="s">
        <v>7077</v>
      </c>
      <c r="AR732" t="s">
        <v>9885</v>
      </c>
      <c r="AS732" t="s">
        <v>212</v>
      </c>
      <c r="AT732" t="s">
        <v>109</v>
      </c>
      <c r="AU732" t="s">
        <v>109</v>
      </c>
      <c r="AV732" t="s">
        <v>109</v>
      </c>
      <c r="AW732" t="s">
        <v>110</v>
      </c>
      <c r="AX732" t="s">
        <v>109</v>
      </c>
      <c r="AY732" t="s">
        <v>110</v>
      </c>
      <c r="AZ732" t="s">
        <v>109</v>
      </c>
      <c r="BA732" t="s">
        <v>136</v>
      </c>
      <c r="BB732" t="s">
        <v>109</v>
      </c>
      <c r="BC732" t="s">
        <v>110</v>
      </c>
      <c r="BD732" t="s">
        <v>110</v>
      </c>
      <c r="BE732" t="s">
        <v>209</v>
      </c>
      <c r="BF732" t="s">
        <v>210</v>
      </c>
      <c r="BG732" t="s">
        <v>110</v>
      </c>
      <c r="BH732" t="s">
        <v>110</v>
      </c>
      <c r="BI732" t="s">
        <v>110</v>
      </c>
      <c r="BJ732" t="s">
        <v>110</v>
      </c>
      <c r="BK732" t="s">
        <v>6928</v>
      </c>
      <c r="BL732" t="s">
        <v>5373</v>
      </c>
      <c r="BM732" t="s">
        <v>1782</v>
      </c>
      <c r="BN732">
        <v>1</v>
      </c>
      <c r="BO732">
        <v>1</v>
      </c>
      <c r="BP732">
        <v>1</v>
      </c>
      <c r="BQ732" t="s">
        <v>109</v>
      </c>
      <c r="BR732" t="s">
        <v>114</v>
      </c>
      <c r="BS732">
        <v>22016</v>
      </c>
      <c r="BT732" t="s">
        <v>918</v>
      </c>
      <c r="BU732" t="s">
        <v>110</v>
      </c>
      <c r="BV732" t="s">
        <v>6761</v>
      </c>
      <c r="BW732" t="s">
        <v>141</v>
      </c>
      <c r="BX732" t="s">
        <v>140</v>
      </c>
      <c r="BY732" t="s">
        <v>5827</v>
      </c>
      <c r="BZ732" t="s">
        <v>110</v>
      </c>
      <c r="CA732" t="s">
        <v>109</v>
      </c>
      <c r="CB732" t="s">
        <v>6530</v>
      </c>
      <c r="CC732" t="s">
        <v>5862</v>
      </c>
      <c r="CD732" t="s">
        <v>110</v>
      </c>
      <c r="CE732" t="s">
        <v>110</v>
      </c>
      <c r="CF732"/>
      <c r="CG732" s="131">
        <v>42684</v>
      </c>
      <c r="CH732" t="s">
        <v>144</v>
      </c>
      <c r="CI732" t="s">
        <v>144</v>
      </c>
      <c r="CJ732" t="s">
        <v>114</v>
      </c>
      <c r="CK732" t="s">
        <v>109</v>
      </c>
      <c r="CL732" t="s">
        <v>114</v>
      </c>
      <c r="CM732" t="s">
        <v>109</v>
      </c>
      <c r="CN732">
        <v>2022</v>
      </c>
      <c r="CO732" s="1">
        <v>44644</v>
      </c>
      <c r="CP732" t="s">
        <v>7179</v>
      </c>
      <c r="CQ732">
        <v>3</v>
      </c>
      <c r="CR732">
        <v>13</v>
      </c>
      <c r="CS732" s="1">
        <v>44641</v>
      </c>
      <c r="CT732" t="s">
        <v>16361</v>
      </c>
      <c r="CU732" t="s">
        <v>8615</v>
      </c>
      <c r="CV732" t="s">
        <v>16306</v>
      </c>
      <c r="CW732" t="s">
        <v>16360</v>
      </c>
      <c r="CX732" t="s">
        <v>8172</v>
      </c>
      <c r="CY732" t="s">
        <v>8221</v>
      </c>
      <c r="CZ732" t="s">
        <v>9834</v>
      </c>
      <c r="DA732" t="s">
        <v>7197</v>
      </c>
      <c r="DB732" t="s">
        <v>5342</v>
      </c>
      <c r="DC732" t="s">
        <v>7185</v>
      </c>
      <c r="DD732" t="s">
        <v>4089</v>
      </c>
      <c r="DE732" t="s">
        <v>7198</v>
      </c>
      <c r="DF732" t="s">
        <v>7187</v>
      </c>
      <c r="DG732" t="s">
        <v>7199</v>
      </c>
      <c r="DH732" t="s">
        <v>7280</v>
      </c>
      <c r="DI732" t="s">
        <v>110</v>
      </c>
      <c r="DJ732" t="s">
        <v>205</v>
      </c>
      <c r="DK732" t="s">
        <v>110</v>
      </c>
      <c r="DL732" t="s">
        <v>110</v>
      </c>
      <c r="DM732" t="s">
        <v>7189</v>
      </c>
      <c r="DN732" t="s">
        <v>57</v>
      </c>
      <c r="DO732" t="s">
        <v>8290</v>
      </c>
      <c r="DP732" t="s">
        <v>169</v>
      </c>
      <c r="DQ732" t="s">
        <v>7202</v>
      </c>
      <c r="DR732" t="s">
        <v>7202</v>
      </c>
      <c r="DS732" t="s">
        <v>110</v>
      </c>
      <c r="DT732" t="s">
        <v>7219</v>
      </c>
      <c r="DU732" t="s">
        <v>4600</v>
      </c>
      <c r="DV732" t="s">
        <v>9886</v>
      </c>
      <c r="DW732" t="s">
        <v>9887</v>
      </c>
      <c r="DX732" t="s">
        <v>9888</v>
      </c>
    </row>
    <row r="733" spans="7:128">
      <c r="G733">
        <v>184</v>
      </c>
      <c r="H733" t="s">
        <v>109</v>
      </c>
      <c r="I733" t="s">
        <v>4601</v>
      </c>
      <c r="J733" s="131">
        <v>44644</v>
      </c>
      <c r="K733" t="s">
        <v>9889</v>
      </c>
      <c r="L733" t="s">
        <v>108</v>
      </c>
      <c r="M733" t="s">
        <v>110</v>
      </c>
      <c r="N733" t="s">
        <v>108</v>
      </c>
      <c r="O733" t="s">
        <v>510</v>
      </c>
      <c r="P733" t="s">
        <v>162</v>
      </c>
      <c r="Q733">
        <v>1.46</v>
      </c>
      <c r="R733">
        <v>1.46</v>
      </c>
      <c r="S733">
        <v>9.3000000000000007</v>
      </c>
      <c r="T733">
        <v>11.423</v>
      </c>
      <c r="U733" t="s">
        <v>109</v>
      </c>
      <c r="V733" t="s">
        <v>126</v>
      </c>
      <c r="W733" t="s">
        <v>1628</v>
      </c>
      <c r="X733" t="s">
        <v>3027</v>
      </c>
      <c r="Y733" t="s">
        <v>1628</v>
      </c>
      <c r="Z733" t="s">
        <v>110</v>
      </c>
      <c r="AA733" t="s">
        <v>812</v>
      </c>
      <c r="AB733" t="s">
        <v>129</v>
      </c>
      <c r="AC733">
        <v>100</v>
      </c>
      <c r="AD733" t="s">
        <v>130</v>
      </c>
      <c r="AE733" t="s">
        <v>131</v>
      </c>
      <c r="AF733" t="s">
        <v>131</v>
      </c>
      <c r="AG733" t="s">
        <v>109</v>
      </c>
      <c r="AH733" s="18">
        <v>44650</v>
      </c>
      <c r="AI733" s="131">
        <v>44834</v>
      </c>
      <c r="AJ733" t="s">
        <v>133</v>
      </c>
      <c r="AK733" t="s">
        <v>3372</v>
      </c>
      <c r="AL733" t="s">
        <v>110</v>
      </c>
      <c r="AM733" t="s">
        <v>109</v>
      </c>
      <c r="AN733" s="131">
        <v>45746</v>
      </c>
      <c r="AO733" t="s">
        <v>132</v>
      </c>
      <c r="AP733" t="s">
        <v>109</v>
      </c>
      <c r="AQ733" t="s">
        <v>109</v>
      </c>
      <c r="AR733" t="s">
        <v>109</v>
      </c>
      <c r="AS733" t="s">
        <v>109</v>
      </c>
      <c r="AT733" t="s">
        <v>109</v>
      </c>
      <c r="AU733" t="s">
        <v>109</v>
      </c>
      <c r="AV733" t="s">
        <v>109</v>
      </c>
      <c r="AW733" t="s">
        <v>110</v>
      </c>
      <c r="AX733" t="s">
        <v>109</v>
      </c>
      <c r="AY733" t="s">
        <v>110</v>
      </c>
      <c r="AZ733" t="s">
        <v>109</v>
      </c>
      <c r="BA733" t="s">
        <v>136</v>
      </c>
      <c r="BB733" t="s">
        <v>109</v>
      </c>
      <c r="BC733" t="s">
        <v>110</v>
      </c>
      <c r="BD733" t="s">
        <v>110</v>
      </c>
      <c r="BE733" t="s">
        <v>110</v>
      </c>
      <c r="BF733" t="s">
        <v>110</v>
      </c>
      <c r="BG733" t="s">
        <v>110</v>
      </c>
      <c r="BH733" t="s">
        <v>110</v>
      </c>
      <c r="BI733" t="s">
        <v>110</v>
      </c>
      <c r="BJ733" t="s">
        <v>110</v>
      </c>
      <c r="BK733" t="s">
        <v>110</v>
      </c>
      <c r="BL733" t="s">
        <v>109</v>
      </c>
      <c r="BM733" t="s">
        <v>109</v>
      </c>
      <c r="BN733">
        <v>0</v>
      </c>
      <c r="BO733">
        <v>0</v>
      </c>
      <c r="BP733">
        <v>0</v>
      </c>
      <c r="BQ733" t="s">
        <v>109</v>
      </c>
      <c r="BR733" t="s">
        <v>109</v>
      </c>
      <c r="BS733"/>
      <c r="BT733" t="s">
        <v>3370</v>
      </c>
      <c r="BU733" t="s">
        <v>7178</v>
      </c>
      <c r="BV733" t="s">
        <v>6297</v>
      </c>
      <c r="BW733" t="s">
        <v>141</v>
      </c>
      <c r="BX733" t="s">
        <v>140</v>
      </c>
      <c r="BY733" t="s">
        <v>5690</v>
      </c>
      <c r="BZ733" t="s">
        <v>110</v>
      </c>
      <c r="CA733" t="s">
        <v>109</v>
      </c>
      <c r="CB733" t="s">
        <v>324</v>
      </c>
      <c r="CC733" t="s">
        <v>5616</v>
      </c>
      <c r="CD733" t="s">
        <v>5828</v>
      </c>
      <c r="CE733" t="s">
        <v>110</v>
      </c>
      <c r="CF733"/>
      <c r="CG733" s="131">
        <v>44644</v>
      </c>
      <c r="CH733" t="s">
        <v>144</v>
      </c>
      <c r="CI733" t="s">
        <v>110</v>
      </c>
      <c r="CJ733" t="s">
        <v>114</v>
      </c>
      <c r="CK733" t="s">
        <v>109</v>
      </c>
      <c r="CL733" t="s">
        <v>109</v>
      </c>
      <c r="CM733" t="s">
        <v>109</v>
      </c>
      <c r="CN733">
        <v>2022</v>
      </c>
      <c r="CO733" s="1">
        <v>44644</v>
      </c>
      <c r="CP733" t="s">
        <v>7179</v>
      </c>
      <c r="CQ733">
        <v>3</v>
      </c>
      <c r="CR733">
        <v>13</v>
      </c>
      <c r="CS733" s="1">
        <v>44641</v>
      </c>
      <c r="CT733" t="s">
        <v>16361</v>
      </c>
      <c r="CU733" t="s">
        <v>8615</v>
      </c>
      <c r="CV733" t="s">
        <v>16306</v>
      </c>
      <c r="CW733" t="s">
        <v>16360</v>
      </c>
      <c r="CX733" t="s">
        <v>8172</v>
      </c>
      <c r="CY733" t="s">
        <v>8221</v>
      </c>
      <c r="CZ733" t="s">
        <v>9834</v>
      </c>
      <c r="DA733" t="s">
        <v>7184</v>
      </c>
      <c r="DB733" t="s">
        <v>114</v>
      </c>
      <c r="DC733" t="s">
        <v>7185</v>
      </c>
      <c r="DD733" t="s">
        <v>3373</v>
      </c>
      <c r="DE733" t="s">
        <v>7198</v>
      </c>
      <c r="DF733" t="s">
        <v>7187</v>
      </c>
      <c r="DG733" t="s">
        <v>7188</v>
      </c>
      <c r="DH733" t="s">
        <v>110</v>
      </c>
      <c r="DI733" t="s">
        <v>110</v>
      </c>
      <c r="DJ733" t="s">
        <v>130</v>
      </c>
      <c r="DK733" t="s">
        <v>110</v>
      </c>
      <c r="DL733" t="s">
        <v>134</v>
      </c>
      <c r="DM733" t="s">
        <v>7189</v>
      </c>
      <c r="DN733" t="s">
        <v>57</v>
      </c>
      <c r="DO733" t="s">
        <v>9890</v>
      </c>
      <c r="DP733" t="s">
        <v>110</v>
      </c>
      <c r="DQ733" t="s">
        <v>110</v>
      </c>
      <c r="DR733" t="s">
        <v>7192</v>
      </c>
      <c r="DS733" t="s">
        <v>7193</v>
      </c>
      <c r="DT733" t="s">
        <v>109</v>
      </c>
      <c r="DU733" t="s">
        <v>4602</v>
      </c>
      <c r="DV733" t="s">
        <v>9891</v>
      </c>
      <c r="DW733" t="s">
        <v>9887</v>
      </c>
      <c r="DX733" t="s">
        <v>9892</v>
      </c>
    </row>
    <row r="734" spans="7:128">
      <c r="G734">
        <v>183</v>
      </c>
      <c r="H734" t="s">
        <v>109</v>
      </c>
      <c r="I734" t="s">
        <v>4604</v>
      </c>
      <c r="J734" s="131">
        <v>44644</v>
      </c>
      <c r="K734" t="s">
        <v>6772</v>
      </c>
      <c r="L734" t="s">
        <v>1416</v>
      </c>
      <c r="M734" t="s">
        <v>124</v>
      </c>
      <c r="N734" t="s">
        <v>1416</v>
      </c>
      <c r="O734" t="s">
        <v>530</v>
      </c>
      <c r="P734" t="s">
        <v>162</v>
      </c>
      <c r="Q734">
        <v>4</v>
      </c>
      <c r="R734">
        <v>4</v>
      </c>
      <c r="S734">
        <v>25.47</v>
      </c>
      <c r="T734">
        <v>31.295999999999999</v>
      </c>
      <c r="U734" t="s">
        <v>109</v>
      </c>
      <c r="V734" t="s">
        <v>126</v>
      </c>
      <c r="W734" t="s">
        <v>2365</v>
      </c>
      <c r="X734" t="s">
        <v>398</v>
      </c>
      <c r="Y734" t="s">
        <v>2365</v>
      </c>
      <c r="Z734" t="s">
        <v>110</v>
      </c>
      <c r="AA734" t="s">
        <v>1212</v>
      </c>
      <c r="AB734" t="s">
        <v>129</v>
      </c>
      <c r="AC734">
        <v>100</v>
      </c>
      <c r="AD734" t="s">
        <v>205</v>
      </c>
      <c r="AE734" t="s">
        <v>131</v>
      </c>
      <c r="AF734" t="s">
        <v>131</v>
      </c>
      <c r="AG734" t="s">
        <v>206</v>
      </c>
      <c r="AH734" s="18">
        <v>44649</v>
      </c>
      <c r="AI734" s="131">
        <v>44833</v>
      </c>
      <c r="AJ734" t="s">
        <v>133</v>
      </c>
      <c r="AK734" t="s">
        <v>4605</v>
      </c>
      <c r="AL734" t="s">
        <v>110</v>
      </c>
      <c r="AM734" t="s">
        <v>109</v>
      </c>
      <c r="AN734" s="131">
        <v>45745</v>
      </c>
      <c r="AO734" t="s">
        <v>132</v>
      </c>
      <c r="AP734" t="s">
        <v>109</v>
      </c>
      <c r="AQ734" t="s">
        <v>109</v>
      </c>
      <c r="AR734" t="s">
        <v>109</v>
      </c>
      <c r="AS734" t="s">
        <v>109</v>
      </c>
      <c r="AT734" t="s">
        <v>109</v>
      </c>
      <c r="AU734" t="s">
        <v>109</v>
      </c>
      <c r="AV734" t="s">
        <v>109</v>
      </c>
      <c r="AW734" t="s">
        <v>110</v>
      </c>
      <c r="AX734" t="s">
        <v>109</v>
      </c>
      <c r="AY734" t="s">
        <v>110</v>
      </c>
      <c r="AZ734" t="s">
        <v>109</v>
      </c>
      <c r="BA734" t="s">
        <v>136</v>
      </c>
      <c r="BB734" t="s">
        <v>109</v>
      </c>
      <c r="BC734" t="s">
        <v>110</v>
      </c>
      <c r="BD734" t="s">
        <v>110</v>
      </c>
      <c r="BE734" t="s">
        <v>110</v>
      </c>
      <c r="BF734" t="s">
        <v>110</v>
      </c>
      <c r="BG734" t="s">
        <v>110</v>
      </c>
      <c r="BH734" t="s">
        <v>110</v>
      </c>
      <c r="BI734" t="s">
        <v>226</v>
      </c>
      <c r="BJ734" t="s">
        <v>110</v>
      </c>
      <c r="BK734" t="s">
        <v>7222</v>
      </c>
      <c r="BL734" t="s">
        <v>109</v>
      </c>
      <c r="BM734" t="s">
        <v>109</v>
      </c>
      <c r="BN734">
        <v>0</v>
      </c>
      <c r="BO734">
        <v>0</v>
      </c>
      <c r="BP734">
        <v>0</v>
      </c>
      <c r="BQ734" t="s">
        <v>109</v>
      </c>
      <c r="BR734" t="s">
        <v>109</v>
      </c>
      <c r="BS734"/>
      <c r="BT734" t="s">
        <v>4603</v>
      </c>
      <c r="BU734" t="s">
        <v>110</v>
      </c>
      <c r="BV734" t="s">
        <v>6772</v>
      </c>
      <c r="BW734" t="s">
        <v>141</v>
      </c>
      <c r="BX734" t="s">
        <v>140</v>
      </c>
      <c r="BY734" t="s">
        <v>5690</v>
      </c>
      <c r="BZ734" t="s">
        <v>110</v>
      </c>
      <c r="CA734" t="s">
        <v>109</v>
      </c>
      <c r="CB734" t="s">
        <v>6059</v>
      </c>
      <c r="CC734" t="s">
        <v>5615</v>
      </c>
      <c r="CD734" t="s">
        <v>6060</v>
      </c>
      <c r="CE734" t="s">
        <v>110</v>
      </c>
      <c r="CF734"/>
      <c r="CG734" s="131">
        <v>42655</v>
      </c>
      <c r="CH734" t="s">
        <v>144</v>
      </c>
      <c r="CI734" t="s">
        <v>144</v>
      </c>
      <c r="CJ734" t="s">
        <v>114</v>
      </c>
      <c r="CK734" t="s">
        <v>109</v>
      </c>
      <c r="CL734" t="s">
        <v>114</v>
      </c>
      <c r="CM734" t="s">
        <v>109</v>
      </c>
      <c r="CN734">
        <v>2022</v>
      </c>
      <c r="CO734" s="1">
        <v>44644</v>
      </c>
      <c r="CP734" t="s">
        <v>7179</v>
      </c>
      <c r="CQ734">
        <v>3</v>
      </c>
      <c r="CR734">
        <v>13</v>
      </c>
      <c r="CS734" s="1">
        <v>44641</v>
      </c>
      <c r="CT734" t="s">
        <v>16361</v>
      </c>
      <c r="CU734" t="s">
        <v>8615</v>
      </c>
      <c r="CV734" t="s">
        <v>16306</v>
      </c>
      <c r="CW734" t="s">
        <v>16360</v>
      </c>
      <c r="CX734" t="s">
        <v>8172</v>
      </c>
      <c r="CY734" t="s">
        <v>8221</v>
      </c>
      <c r="CZ734" t="s">
        <v>9834</v>
      </c>
      <c r="DA734" t="s">
        <v>7223</v>
      </c>
      <c r="DB734" t="s">
        <v>5342</v>
      </c>
      <c r="DC734" t="s">
        <v>7185</v>
      </c>
      <c r="DD734" t="s">
        <v>4606</v>
      </c>
      <c r="DE734" t="s">
        <v>7198</v>
      </c>
      <c r="DF734" t="s">
        <v>7187</v>
      </c>
      <c r="DG734" t="s">
        <v>7199</v>
      </c>
      <c r="DH734" t="s">
        <v>7280</v>
      </c>
      <c r="DI734" t="s">
        <v>110</v>
      </c>
      <c r="DJ734" t="s">
        <v>205</v>
      </c>
      <c r="DK734" t="s">
        <v>110</v>
      </c>
      <c r="DL734" t="s">
        <v>110</v>
      </c>
      <c r="DM734" t="s">
        <v>7189</v>
      </c>
      <c r="DN734" t="s">
        <v>57</v>
      </c>
      <c r="DO734" t="s">
        <v>7680</v>
      </c>
      <c r="DP734" t="s">
        <v>206</v>
      </c>
      <c r="DQ734" t="s">
        <v>7218</v>
      </c>
      <c r="DR734" t="s">
        <v>7218</v>
      </c>
      <c r="DS734" t="s">
        <v>110</v>
      </c>
      <c r="DT734" t="s">
        <v>109</v>
      </c>
      <c r="DU734" t="s">
        <v>4607</v>
      </c>
      <c r="DV734" t="s">
        <v>9893</v>
      </c>
      <c r="DW734" t="s">
        <v>9887</v>
      </c>
      <c r="DX734" t="s">
        <v>9894</v>
      </c>
    </row>
    <row r="735" spans="7:128">
      <c r="G735">
        <v>182</v>
      </c>
      <c r="H735" t="s">
        <v>109</v>
      </c>
      <c r="I735" t="s">
        <v>4608</v>
      </c>
      <c r="J735" s="131">
        <v>44643</v>
      </c>
      <c r="K735" t="s">
        <v>9895</v>
      </c>
      <c r="L735" t="s">
        <v>108</v>
      </c>
      <c r="M735" t="s">
        <v>300</v>
      </c>
      <c r="N735" t="s">
        <v>108</v>
      </c>
      <c r="O735" t="s">
        <v>510</v>
      </c>
      <c r="P735" t="s">
        <v>162</v>
      </c>
      <c r="Q735">
        <v>0.6</v>
      </c>
      <c r="R735">
        <v>0.6</v>
      </c>
      <c r="S735">
        <v>3.82</v>
      </c>
      <c r="T735">
        <v>4.6950000000000003</v>
      </c>
      <c r="U735" t="s">
        <v>109</v>
      </c>
      <c r="V735" t="s">
        <v>126</v>
      </c>
      <c r="W735" t="s">
        <v>1558</v>
      </c>
      <c r="X735" t="s">
        <v>110</v>
      </c>
      <c r="Y735" t="s">
        <v>1558</v>
      </c>
      <c r="Z735" t="s">
        <v>110</v>
      </c>
      <c r="AA735" t="s">
        <v>110</v>
      </c>
      <c r="AB735" t="s">
        <v>129</v>
      </c>
      <c r="AC735">
        <v>100</v>
      </c>
      <c r="AD735" t="s">
        <v>1676</v>
      </c>
      <c r="AE735" t="s">
        <v>225</v>
      </c>
      <c r="AF735" t="s">
        <v>225</v>
      </c>
      <c r="AG735" t="s">
        <v>109</v>
      </c>
      <c r="AH735" s="18">
        <v>44648</v>
      </c>
      <c r="AI735" s="131">
        <v>44832</v>
      </c>
      <c r="AJ735" t="s">
        <v>167</v>
      </c>
      <c r="AK735" t="s">
        <v>3628</v>
      </c>
      <c r="AL735" t="s">
        <v>110</v>
      </c>
      <c r="AM735" t="s">
        <v>109</v>
      </c>
      <c r="AN735" s="131">
        <v>45744</v>
      </c>
      <c r="AO735" t="s">
        <v>132</v>
      </c>
      <c r="AP735" t="s">
        <v>109</v>
      </c>
      <c r="AQ735" t="s">
        <v>109</v>
      </c>
      <c r="AR735" t="s">
        <v>109</v>
      </c>
      <c r="AS735" t="s">
        <v>109</v>
      </c>
      <c r="AT735" t="s">
        <v>109</v>
      </c>
      <c r="AU735" t="s">
        <v>109</v>
      </c>
      <c r="AV735" t="s">
        <v>109</v>
      </c>
      <c r="AW735" t="s">
        <v>110</v>
      </c>
      <c r="AX735" t="s">
        <v>109</v>
      </c>
      <c r="AY735" t="s">
        <v>110</v>
      </c>
      <c r="AZ735" t="s">
        <v>109</v>
      </c>
      <c r="BA735" t="s">
        <v>136</v>
      </c>
      <c r="BB735" t="s">
        <v>109</v>
      </c>
      <c r="BC735" t="s">
        <v>110</v>
      </c>
      <c r="BD735" t="s">
        <v>110</v>
      </c>
      <c r="BE735" t="s">
        <v>110</v>
      </c>
      <c r="BF735" t="s">
        <v>110</v>
      </c>
      <c r="BG735" t="s">
        <v>110</v>
      </c>
      <c r="BH735" t="s">
        <v>110</v>
      </c>
      <c r="BI735" t="s">
        <v>110</v>
      </c>
      <c r="BJ735" t="s">
        <v>110</v>
      </c>
      <c r="BK735" t="s">
        <v>110</v>
      </c>
      <c r="BL735" t="s">
        <v>109</v>
      </c>
      <c r="BM735" t="s">
        <v>109</v>
      </c>
      <c r="BN735">
        <v>0</v>
      </c>
      <c r="BO735">
        <v>0</v>
      </c>
      <c r="BP735">
        <v>0</v>
      </c>
      <c r="BQ735" t="s">
        <v>109</v>
      </c>
      <c r="BR735" t="s">
        <v>109</v>
      </c>
      <c r="BS735"/>
      <c r="BT735" t="s">
        <v>3625</v>
      </c>
      <c r="BU735" t="s">
        <v>7355</v>
      </c>
      <c r="BV735" t="s">
        <v>6355</v>
      </c>
      <c r="BW735" t="s">
        <v>141</v>
      </c>
      <c r="BX735" t="s">
        <v>140</v>
      </c>
      <c r="BY735" t="s">
        <v>605</v>
      </c>
      <c r="BZ735" t="s">
        <v>110</v>
      </c>
      <c r="CA735" t="s">
        <v>109</v>
      </c>
      <c r="CB735" t="s">
        <v>173</v>
      </c>
      <c r="CC735" t="s">
        <v>5616</v>
      </c>
      <c r="CD735" t="s">
        <v>174</v>
      </c>
      <c r="CE735" t="s">
        <v>6356</v>
      </c>
      <c r="CF735"/>
      <c r="CG735" s="131">
        <v>44540</v>
      </c>
      <c r="CH735" t="s">
        <v>144</v>
      </c>
      <c r="CI735" t="s">
        <v>144</v>
      </c>
      <c r="CJ735" t="s">
        <v>114</v>
      </c>
      <c r="CK735" t="s">
        <v>109</v>
      </c>
      <c r="CL735" t="s">
        <v>109</v>
      </c>
      <c r="CM735" t="s">
        <v>109</v>
      </c>
      <c r="CN735">
        <v>2022</v>
      </c>
      <c r="CO735" s="1">
        <v>44643</v>
      </c>
      <c r="CP735" t="s">
        <v>7179</v>
      </c>
      <c r="CQ735">
        <v>3</v>
      </c>
      <c r="CR735">
        <v>13</v>
      </c>
      <c r="CS735" s="1">
        <v>44641</v>
      </c>
      <c r="CT735" t="s">
        <v>16361</v>
      </c>
      <c r="CU735" t="s">
        <v>8615</v>
      </c>
      <c r="CV735" t="s">
        <v>16306</v>
      </c>
      <c r="CW735" t="s">
        <v>16360</v>
      </c>
      <c r="CX735" t="s">
        <v>8172</v>
      </c>
      <c r="CY735" t="s">
        <v>8221</v>
      </c>
      <c r="CZ735" t="s">
        <v>9834</v>
      </c>
      <c r="DA735" t="s">
        <v>7184</v>
      </c>
      <c r="DB735" t="s">
        <v>5342</v>
      </c>
      <c r="DC735" t="s">
        <v>7185</v>
      </c>
      <c r="DD735" t="s">
        <v>3629</v>
      </c>
      <c r="DE735" t="s">
        <v>7198</v>
      </c>
      <c r="DF735" t="s">
        <v>7187</v>
      </c>
      <c r="DG735" t="s">
        <v>7188</v>
      </c>
      <c r="DH735" t="s">
        <v>110</v>
      </c>
      <c r="DI735" t="s">
        <v>110</v>
      </c>
      <c r="DJ735" t="s">
        <v>130</v>
      </c>
      <c r="DK735" t="s">
        <v>3625</v>
      </c>
      <c r="DL735" t="s">
        <v>1149</v>
      </c>
      <c r="DM735" t="s">
        <v>7189</v>
      </c>
      <c r="DN735" t="s">
        <v>7268</v>
      </c>
      <c r="DO735" t="s">
        <v>7395</v>
      </c>
      <c r="DP735" t="s">
        <v>110</v>
      </c>
      <c r="DQ735" t="s">
        <v>110</v>
      </c>
      <c r="DR735" t="s">
        <v>7192</v>
      </c>
      <c r="DS735" t="s">
        <v>7193</v>
      </c>
      <c r="DT735" t="s">
        <v>109</v>
      </c>
      <c r="DU735" t="s">
        <v>4609</v>
      </c>
      <c r="DV735" t="s">
        <v>9896</v>
      </c>
      <c r="DW735" t="s">
        <v>9897</v>
      </c>
      <c r="DX735" t="s">
        <v>9898</v>
      </c>
    </row>
    <row r="736" spans="7:128">
      <c r="G736">
        <v>181</v>
      </c>
      <c r="H736" t="s">
        <v>109</v>
      </c>
      <c r="I736" t="s">
        <v>4611</v>
      </c>
      <c r="J736" s="131">
        <v>44643</v>
      </c>
      <c r="K736" t="s">
        <v>6298</v>
      </c>
      <c r="L736" t="s">
        <v>2346</v>
      </c>
      <c r="M736" t="s">
        <v>161</v>
      </c>
      <c r="N736" t="s">
        <v>683</v>
      </c>
      <c r="O736" t="s">
        <v>530</v>
      </c>
      <c r="P736" t="s">
        <v>162</v>
      </c>
      <c r="Q736">
        <v>3</v>
      </c>
      <c r="R736">
        <v>3</v>
      </c>
      <c r="S736">
        <v>19.12</v>
      </c>
      <c r="T736">
        <v>23.475000000000001</v>
      </c>
      <c r="U736" t="s">
        <v>109</v>
      </c>
      <c r="V736" t="s">
        <v>126</v>
      </c>
      <c r="W736" t="s">
        <v>3026</v>
      </c>
      <c r="X736" t="s">
        <v>1111</v>
      </c>
      <c r="Y736" t="s">
        <v>3026</v>
      </c>
      <c r="Z736" t="s">
        <v>110</v>
      </c>
      <c r="AA736" t="s">
        <v>1223</v>
      </c>
      <c r="AB736" t="s">
        <v>129</v>
      </c>
      <c r="AC736">
        <v>100</v>
      </c>
      <c r="AD736" t="s">
        <v>205</v>
      </c>
      <c r="AE736" t="s">
        <v>131</v>
      </c>
      <c r="AF736" t="s">
        <v>131</v>
      </c>
      <c r="AG736" t="s">
        <v>206</v>
      </c>
      <c r="AH736" s="18">
        <v>44650</v>
      </c>
      <c r="AI736" s="131">
        <v>44834</v>
      </c>
      <c r="AJ736" t="s">
        <v>133</v>
      </c>
      <c r="AK736" t="s">
        <v>4612</v>
      </c>
      <c r="AL736" t="s">
        <v>110</v>
      </c>
      <c r="AM736" t="s">
        <v>109</v>
      </c>
      <c r="AN736" s="131">
        <v>45746</v>
      </c>
      <c r="AO736" t="s">
        <v>132</v>
      </c>
      <c r="AP736" t="s">
        <v>109</v>
      </c>
      <c r="AQ736" t="s">
        <v>109</v>
      </c>
      <c r="AR736" t="s">
        <v>109</v>
      </c>
      <c r="AS736" t="s">
        <v>109</v>
      </c>
      <c r="AT736" t="s">
        <v>109</v>
      </c>
      <c r="AU736" t="s">
        <v>109</v>
      </c>
      <c r="AV736" t="s">
        <v>109</v>
      </c>
      <c r="AW736" t="s">
        <v>110</v>
      </c>
      <c r="AX736" t="s">
        <v>109</v>
      </c>
      <c r="AY736" t="s">
        <v>110</v>
      </c>
      <c r="AZ736" t="s">
        <v>109</v>
      </c>
      <c r="BA736" t="s">
        <v>136</v>
      </c>
      <c r="BB736" t="s">
        <v>109</v>
      </c>
      <c r="BC736" t="s">
        <v>110</v>
      </c>
      <c r="BD736" t="s">
        <v>110</v>
      </c>
      <c r="BE736" t="s">
        <v>110</v>
      </c>
      <c r="BF736" t="s">
        <v>110</v>
      </c>
      <c r="BG736" t="s">
        <v>110</v>
      </c>
      <c r="BH736" t="s">
        <v>110</v>
      </c>
      <c r="BI736" t="s">
        <v>226</v>
      </c>
      <c r="BJ736" t="s">
        <v>110</v>
      </c>
      <c r="BK736" t="s">
        <v>7222</v>
      </c>
      <c r="BL736" t="s">
        <v>109</v>
      </c>
      <c r="BM736" t="s">
        <v>109</v>
      </c>
      <c r="BN736">
        <v>0</v>
      </c>
      <c r="BO736">
        <v>0</v>
      </c>
      <c r="BP736">
        <v>0</v>
      </c>
      <c r="BQ736" t="s">
        <v>109</v>
      </c>
      <c r="BR736" t="s">
        <v>109</v>
      </c>
      <c r="BS736"/>
      <c r="BT736" t="s">
        <v>4610</v>
      </c>
      <c r="BU736" t="s">
        <v>110</v>
      </c>
      <c r="BV736" t="s">
        <v>6298</v>
      </c>
      <c r="BW736" t="s">
        <v>141</v>
      </c>
      <c r="BX736" t="s">
        <v>140</v>
      </c>
      <c r="BY736" t="s">
        <v>6111</v>
      </c>
      <c r="BZ736" t="s">
        <v>110</v>
      </c>
      <c r="CA736" t="s">
        <v>109</v>
      </c>
      <c r="CB736" t="s">
        <v>324</v>
      </c>
      <c r="CC736" t="s">
        <v>5615</v>
      </c>
      <c r="CD736" t="s">
        <v>528</v>
      </c>
      <c r="CE736" t="s">
        <v>110</v>
      </c>
      <c r="CF736"/>
      <c r="CG736" s="131">
        <v>44643</v>
      </c>
      <c r="CH736" t="s">
        <v>144</v>
      </c>
      <c r="CI736" t="s">
        <v>144</v>
      </c>
      <c r="CJ736" t="s">
        <v>114</v>
      </c>
      <c r="CK736" t="s">
        <v>109</v>
      </c>
      <c r="CL736" t="s">
        <v>109</v>
      </c>
      <c r="CM736" t="s">
        <v>109</v>
      </c>
      <c r="CN736">
        <v>2022</v>
      </c>
      <c r="CO736" s="1">
        <v>44643</v>
      </c>
      <c r="CP736" t="s">
        <v>7179</v>
      </c>
      <c r="CQ736">
        <v>3</v>
      </c>
      <c r="CR736">
        <v>13</v>
      </c>
      <c r="CS736" s="1">
        <v>44641</v>
      </c>
      <c r="CT736" t="s">
        <v>16361</v>
      </c>
      <c r="CU736" t="s">
        <v>8615</v>
      </c>
      <c r="CV736" t="s">
        <v>16306</v>
      </c>
      <c r="CW736" t="s">
        <v>16360</v>
      </c>
      <c r="CX736" t="s">
        <v>8172</v>
      </c>
      <c r="CY736" t="s">
        <v>8221</v>
      </c>
      <c r="CZ736" t="s">
        <v>9834</v>
      </c>
      <c r="DA736" t="s">
        <v>7197</v>
      </c>
      <c r="DB736" t="s">
        <v>114</v>
      </c>
      <c r="DC736" t="s">
        <v>7185</v>
      </c>
      <c r="DD736" t="s">
        <v>4613</v>
      </c>
      <c r="DE736" t="s">
        <v>7198</v>
      </c>
      <c r="DF736" t="s">
        <v>7187</v>
      </c>
      <c r="DG736" t="s">
        <v>7199</v>
      </c>
      <c r="DH736" t="s">
        <v>7280</v>
      </c>
      <c r="DI736" t="s">
        <v>110</v>
      </c>
      <c r="DJ736" t="s">
        <v>205</v>
      </c>
      <c r="DK736" t="s">
        <v>110</v>
      </c>
      <c r="DL736" t="s">
        <v>110</v>
      </c>
      <c r="DM736" t="s">
        <v>7189</v>
      </c>
      <c r="DN736" t="s">
        <v>57</v>
      </c>
      <c r="DO736" t="s">
        <v>7217</v>
      </c>
      <c r="DP736" t="s">
        <v>206</v>
      </c>
      <c r="DQ736" t="s">
        <v>7218</v>
      </c>
      <c r="DR736" t="s">
        <v>7218</v>
      </c>
      <c r="DS736" t="s">
        <v>110</v>
      </c>
      <c r="DT736" t="s">
        <v>109</v>
      </c>
      <c r="DU736" t="s">
        <v>4614</v>
      </c>
      <c r="DV736" t="s">
        <v>9899</v>
      </c>
      <c r="DW736" t="s">
        <v>9897</v>
      </c>
      <c r="DX736" t="s">
        <v>9900</v>
      </c>
    </row>
    <row r="737" spans="7:128">
      <c r="G737">
        <v>180</v>
      </c>
      <c r="H737" t="s">
        <v>109</v>
      </c>
      <c r="I737" t="s">
        <v>4615</v>
      </c>
      <c r="J737" s="131">
        <v>44642</v>
      </c>
      <c r="K737" t="s">
        <v>6592</v>
      </c>
      <c r="L737" t="s">
        <v>333</v>
      </c>
      <c r="M737" t="s">
        <v>124</v>
      </c>
      <c r="N737" t="s">
        <v>108</v>
      </c>
      <c r="O737" t="s">
        <v>510</v>
      </c>
      <c r="P737" t="s">
        <v>162</v>
      </c>
      <c r="Q737">
        <v>1.75</v>
      </c>
      <c r="R737">
        <v>1.75</v>
      </c>
      <c r="S737">
        <v>11.14</v>
      </c>
      <c r="T737">
        <v>13.696999999999999</v>
      </c>
      <c r="U737" t="s">
        <v>109</v>
      </c>
      <c r="V737" t="s">
        <v>149</v>
      </c>
      <c r="W737" t="s">
        <v>4616</v>
      </c>
      <c r="X737" t="s">
        <v>110</v>
      </c>
      <c r="Y737" t="s">
        <v>110</v>
      </c>
      <c r="Z737" t="s">
        <v>110</v>
      </c>
      <c r="AA737" t="s">
        <v>110</v>
      </c>
      <c r="AB737" t="s">
        <v>129</v>
      </c>
      <c r="AC737">
        <v>100</v>
      </c>
      <c r="AD737" t="s">
        <v>205</v>
      </c>
      <c r="AE737" t="s">
        <v>166</v>
      </c>
      <c r="AF737" t="s">
        <v>166</v>
      </c>
      <c r="AG737" t="s">
        <v>109</v>
      </c>
      <c r="AH737" s="18">
        <v>44649</v>
      </c>
      <c r="AI737" s="131">
        <v>44833</v>
      </c>
      <c r="AJ737" t="s">
        <v>133</v>
      </c>
      <c r="AK737" t="s">
        <v>2484</v>
      </c>
      <c r="AL737" t="s">
        <v>110</v>
      </c>
      <c r="AM737" t="s">
        <v>109</v>
      </c>
      <c r="AN737" s="131">
        <v>45013</v>
      </c>
      <c r="AO737" t="s">
        <v>132</v>
      </c>
      <c r="AP737" t="s">
        <v>109</v>
      </c>
      <c r="AQ737" t="s">
        <v>109</v>
      </c>
      <c r="AR737" t="s">
        <v>109</v>
      </c>
      <c r="AS737" t="s">
        <v>109</v>
      </c>
      <c r="AT737" t="s">
        <v>109</v>
      </c>
      <c r="AU737" t="s">
        <v>109</v>
      </c>
      <c r="AV737" t="s">
        <v>182</v>
      </c>
      <c r="AW737" t="s">
        <v>110</v>
      </c>
      <c r="AX737" t="s">
        <v>109</v>
      </c>
      <c r="AY737" t="s">
        <v>110</v>
      </c>
      <c r="AZ737" t="s">
        <v>109</v>
      </c>
      <c r="BA737" t="s">
        <v>136</v>
      </c>
      <c r="BB737" t="s">
        <v>109</v>
      </c>
      <c r="BC737" t="s">
        <v>110</v>
      </c>
      <c r="BD737" t="s">
        <v>110</v>
      </c>
      <c r="BE737" t="s">
        <v>110</v>
      </c>
      <c r="BF737" t="s">
        <v>110</v>
      </c>
      <c r="BG737" t="s">
        <v>110</v>
      </c>
      <c r="BH737" t="s">
        <v>110</v>
      </c>
      <c r="BI737" t="s">
        <v>110</v>
      </c>
      <c r="BJ737" t="s">
        <v>110</v>
      </c>
      <c r="BK737" t="s">
        <v>110</v>
      </c>
      <c r="BL737" t="s">
        <v>109</v>
      </c>
      <c r="BM737" t="s">
        <v>109</v>
      </c>
      <c r="BN737">
        <v>0</v>
      </c>
      <c r="BO737">
        <v>0</v>
      </c>
      <c r="BP737">
        <v>0</v>
      </c>
      <c r="BQ737" t="s">
        <v>109</v>
      </c>
      <c r="BR737" t="s">
        <v>109</v>
      </c>
      <c r="BS737"/>
      <c r="BT737" t="s">
        <v>2481</v>
      </c>
      <c r="BU737" t="s">
        <v>110</v>
      </c>
      <c r="BV737" t="s">
        <v>6592</v>
      </c>
      <c r="BW737" t="s">
        <v>141</v>
      </c>
      <c r="BX737" t="s">
        <v>140</v>
      </c>
      <c r="BY737" t="s">
        <v>5827</v>
      </c>
      <c r="BZ737" t="s">
        <v>110</v>
      </c>
      <c r="CA737" t="s">
        <v>109</v>
      </c>
      <c r="CB737" t="s">
        <v>5385</v>
      </c>
      <c r="CC737" t="s">
        <v>5615</v>
      </c>
      <c r="CD737" t="s">
        <v>6193</v>
      </c>
      <c r="CE737" t="s">
        <v>110</v>
      </c>
      <c r="CF737"/>
      <c r="CG737" s="131">
        <v>43635</v>
      </c>
      <c r="CH737" t="s">
        <v>144</v>
      </c>
      <c r="CI737" t="s">
        <v>144</v>
      </c>
      <c r="CJ737" t="s">
        <v>114</v>
      </c>
      <c r="CK737" t="s">
        <v>109</v>
      </c>
      <c r="CL737" t="s">
        <v>114</v>
      </c>
      <c r="CM737" t="s">
        <v>109</v>
      </c>
      <c r="CN737">
        <v>2022</v>
      </c>
      <c r="CO737" s="1">
        <v>44642</v>
      </c>
      <c r="CP737" t="s">
        <v>7179</v>
      </c>
      <c r="CQ737">
        <v>3</v>
      </c>
      <c r="CR737">
        <v>13</v>
      </c>
      <c r="CS737" s="1">
        <v>44641</v>
      </c>
      <c r="CT737" t="s">
        <v>16361</v>
      </c>
      <c r="CU737" t="s">
        <v>8615</v>
      </c>
      <c r="CV737" t="s">
        <v>16306</v>
      </c>
      <c r="CW737" t="s">
        <v>16360</v>
      </c>
      <c r="CX737" t="s">
        <v>8172</v>
      </c>
      <c r="CY737" t="s">
        <v>8221</v>
      </c>
      <c r="CZ737" t="s">
        <v>9834</v>
      </c>
      <c r="DA737" t="s">
        <v>7184</v>
      </c>
      <c r="DB737" t="s">
        <v>5342</v>
      </c>
      <c r="DC737" t="s">
        <v>7206</v>
      </c>
      <c r="DD737" t="s">
        <v>2485</v>
      </c>
      <c r="DE737" t="s">
        <v>7198</v>
      </c>
      <c r="DF737" t="s">
        <v>166</v>
      </c>
      <c r="DG737" t="s">
        <v>7267</v>
      </c>
      <c r="DH737" t="s">
        <v>110</v>
      </c>
      <c r="DI737" t="s">
        <v>110</v>
      </c>
      <c r="DJ737" t="s">
        <v>205</v>
      </c>
      <c r="DK737" t="s">
        <v>110</v>
      </c>
      <c r="DL737" t="s">
        <v>110</v>
      </c>
      <c r="DM737" t="s">
        <v>182</v>
      </c>
      <c r="DN737" t="s">
        <v>57</v>
      </c>
      <c r="DO737" t="s">
        <v>8193</v>
      </c>
      <c r="DP737" t="s">
        <v>110</v>
      </c>
      <c r="DQ737" t="s">
        <v>8776</v>
      </c>
      <c r="DR737" t="s">
        <v>8776</v>
      </c>
      <c r="DS737" t="s">
        <v>110</v>
      </c>
      <c r="DT737" t="s">
        <v>109</v>
      </c>
      <c r="DU737" t="s">
        <v>4617</v>
      </c>
      <c r="DV737" t="s">
        <v>9901</v>
      </c>
      <c r="DW737" t="s">
        <v>9902</v>
      </c>
      <c r="DX737" t="s">
        <v>9903</v>
      </c>
    </row>
    <row r="738" spans="7:128">
      <c r="G738">
        <v>179</v>
      </c>
      <c r="H738" t="s">
        <v>109</v>
      </c>
      <c r="I738" t="s">
        <v>4619</v>
      </c>
      <c r="J738" s="131">
        <v>44642</v>
      </c>
      <c r="K738" t="s">
        <v>9904</v>
      </c>
      <c r="L738" t="s">
        <v>108</v>
      </c>
      <c r="M738" t="s">
        <v>300</v>
      </c>
      <c r="N738" t="s">
        <v>108</v>
      </c>
      <c r="O738" t="s">
        <v>510</v>
      </c>
      <c r="P738" t="s">
        <v>162</v>
      </c>
      <c r="Q738">
        <v>1</v>
      </c>
      <c r="R738">
        <v>1</v>
      </c>
      <c r="S738">
        <v>6.37</v>
      </c>
      <c r="T738">
        <v>7.827</v>
      </c>
      <c r="U738" t="s">
        <v>109</v>
      </c>
      <c r="V738" t="s">
        <v>126</v>
      </c>
      <c r="W738" t="s">
        <v>3665</v>
      </c>
      <c r="X738" t="s">
        <v>110</v>
      </c>
      <c r="Y738" t="s">
        <v>3665</v>
      </c>
      <c r="Z738" t="s">
        <v>110</v>
      </c>
      <c r="AA738" t="s">
        <v>110</v>
      </c>
      <c r="AB738" t="s">
        <v>129</v>
      </c>
      <c r="AC738">
        <v>100</v>
      </c>
      <c r="AD738" t="s">
        <v>130</v>
      </c>
      <c r="AE738" t="s">
        <v>911</v>
      </c>
      <c r="AF738" t="s">
        <v>7228</v>
      </c>
      <c r="AG738" t="s">
        <v>109</v>
      </c>
      <c r="AH738" s="18">
        <v>44645</v>
      </c>
      <c r="AI738" s="131">
        <v>44829</v>
      </c>
      <c r="AJ738" t="s">
        <v>133</v>
      </c>
      <c r="AK738" t="s">
        <v>4620</v>
      </c>
      <c r="AL738" t="s">
        <v>110</v>
      </c>
      <c r="AM738" t="s">
        <v>109</v>
      </c>
      <c r="AN738" s="131">
        <v>45741</v>
      </c>
      <c r="AO738" t="s">
        <v>132</v>
      </c>
      <c r="AP738" t="s">
        <v>109</v>
      </c>
      <c r="AQ738" t="s">
        <v>109</v>
      </c>
      <c r="AR738" t="s">
        <v>109</v>
      </c>
      <c r="AS738" t="s">
        <v>109</v>
      </c>
      <c r="AT738" t="s">
        <v>109</v>
      </c>
      <c r="AU738" t="s">
        <v>109</v>
      </c>
      <c r="AV738" t="s">
        <v>109</v>
      </c>
      <c r="AW738" t="s">
        <v>110</v>
      </c>
      <c r="AX738" t="s">
        <v>109</v>
      </c>
      <c r="AY738" t="s">
        <v>110</v>
      </c>
      <c r="AZ738" t="s">
        <v>109</v>
      </c>
      <c r="BA738" t="s">
        <v>136</v>
      </c>
      <c r="BB738" t="s">
        <v>109</v>
      </c>
      <c r="BC738" t="s">
        <v>110</v>
      </c>
      <c r="BD738" t="s">
        <v>110</v>
      </c>
      <c r="BE738" t="s">
        <v>110</v>
      </c>
      <c r="BF738" t="s">
        <v>110</v>
      </c>
      <c r="BG738" t="s">
        <v>110</v>
      </c>
      <c r="BH738" t="s">
        <v>110</v>
      </c>
      <c r="BI738" t="s">
        <v>110</v>
      </c>
      <c r="BJ738" t="s">
        <v>110</v>
      </c>
      <c r="BK738" t="s">
        <v>110</v>
      </c>
      <c r="BL738" t="s">
        <v>109</v>
      </c>
      <c r="BM738" t="s">
        <v>109</v>
      </c>
      <c r="BN738">
        <v>0</v>
      </c>
      <c r="BO738">
        <v>0</v>
      </c>
      <c r="BP738">
        <v>0</v>
      </c>
      <c r="BQ738" t="s">
        <v>109</v>
      </c>
      <c r="BR738" t="s">
        <v>109</v>
      </c>
      <c r="BS738"/>
      <c r="BT738" t="s">
        <v>4618</v>
      </c>
      <c r="BU738" t="s">
        <v>7690</v>
      </c>
      <c r="BV738" t="s">
        <v>6299</v>
      </c>
      <c r="BW738" t="s">
        <v>141</v>
      </c>
      <c r="BX738" t="s">
        <v>140</v>
      </c>
      <c r="BY738" t="s">
        <v>6111</v>
      </c>
      <c r="BZ738" t="s">
        <v>110</v>
      </c>
      <c r="CA738" t="s">
        <v>109</v>
      </c>
      <c r="CB738" t="s">
        <v>6059</v>
      </c>
      <c r="CC738" t="s">
        <v>5615</v>
      </c>
      <c r="CD738" t="s">
        <v>6300</v>
      </c>
      <c r="CE738" t="s">
        <v>110</v>
      </c>
      <c r="CF738"/>
      <c r="CG738" s="131">
        <v>44642</v>
      </c>
      <c r="CH738" t="s">
        <v>144</v>
      </c>
      <c r="CI738" t="s">
        <v>144</v>
      </c>
      <c r="CJ738" t="s">
        <v>114</v>
      </c>
      <c r="CK738" t="s">
        <v>109</v>
      </c>
      <c r="CL738" t="s">
        <v>109</v>
      </c>
      <c r="CM738" t="s">
        <v>109</v>
      </c>
      <c r="CN738">
        <v>2022</v>
      </c>
      <c r="CO738" s="1">
        <v>44642</v>
      </c>
      <c r="CP738" t="s">
        <v>7179</v>
      </c>
      <c r="CQ738">
        <v>3</v>
      </c>
      <c r="CR738">
        <v>13</v>
      </c>
      <c r="CS738" s="1">
        <v>44641</v>
      </c>
      <c r="CT738" t="s">
        <v>16361</v>
      </c>
      <c r="CU738" t="s">
        <v>8615</v>
      </c>
      <c r="CV738" t="s">
        <v>16306</v>
      </c>
      <c r="CW738" t="s">
        <v>16360</v>
      </c>
      <c r="CX738" t="s">
        <v>8172</v>
      </c>
      <c r="CY738" t="s">
        <v>8221</v>
      </c>
      <c r="CZ738" t="s">
        <v>9834</v>
      </c>
      <c r="DA738" t="s">
        <v>7184</v>
      </c>
      <c r="DB738" t="s">
        <v>114</v>
      </c>
      <c r="DC738" t="s">
        <v>7185</v>
      </c>
      <c r="DD738" t="s">
        <v>4621</v>
      </c>
      <c r="DE738" t="s">
        <v>7198</v>
      </c>
      <c r="DF738" t="s">
        <v>7187</v>
      </c>
      <c r="DG738" t="s">
        <v>7188</v>
      </c>
      <c r="DH738" t="s">
        <v>110</v>
      </c>
      <c r="DI738" t="s">
        <v>110</v>
      </c>
      <c r="DJ738" t="s">
        <v>130</v>
      </c>
      <c r="DK738" t="s">
        <v>110</v>
      </c>
      <c r="DL738" t="s">
        <v>2139</v>
      </c>
      <c r="DM738" t="s">
        <v>7189</v>
      </c>
      <c r="DN738" t="s">
        <v>57</v>
      </c>
      <c r="DO738" t="s">
        <v>7328</v>
      </c>
      <c r="DP738" t="s">
        <v>110</v>
      </c>
      <c r="DQ738" t="s">
        <v>110</v>
      </c>
      <c r="DR738" t="s">
        <v>7192</v>
      </c>
      <c r="DS738" t="s">
        <v>7193</v>
      </c>
      <c r="DT738" t="s">
        <v>109</v>
      </c>
      <c r="DU738" t="s">
        <v>4622</v>
      </c>
      <c r="DV738" t="s">
        <v>9905</v>
      </c>
      <c r="DW738" t="s">
        <v>9902</v>
      </c>
      <c r="DX738" t="s">
        <v>9906</v>
      </c>
    </row>
    <row r="739" spans="7:128">
      <c r="G739">
        <v>178</v>
      </c>
      <c r="H739" t="s">
        <v>109</v>
      </c>
      <c r="I739" t="s">
        <v>4623</v>
      </c>
      <c r="J739" s="131">
        <v>44642</v>
      </c>
      <c r="K739" t="s">
        <v>9907</v>
      </c>
      <c r="L739" t="s">
        <v>108</v>
      </c>
      <c r="M739" t="s">
        <v>300</v>
      </c>
      <c r="N739" t="s">
        <v>108</v>
      </c>
      <c r="O739" t="s">
        <v>510</v>
      </c>
      <c r="P739" t="s">
        <v>162</v>
      </c>
      <c r="Q739">
        <v>1.5</v>
      </c>
      <c r="R739">
        <v>1.5</v>
      </c>
      <c r="S739">
        <v>9.5500000000000007</v>
      </c>
      <c r="T739">
        <v>11.74</v>
      </c>
      <c r="U739" t="s">
        <v>109</v>
      </c>
      <c r="V739" t="s">
        <v>126</v>
      </c>
      <c r="W739" t="s">
        <v>1110</v>
      </c>
      <c r="X739" t="s">
        <v>958</v>
      </c>
      <c r="Y739" t="s">
        <v>1110</v>
      </c>
      <c r="Z739" t="s">
        <v>110</v>
      </c>
      <c r="AA739" t="s">
        <v>276</v>
      </c>
      <c r="AB739" t="s">
        <v>129</v>
      </c>
      <c r="AC739">
        <v>100</v>
      </c>
      <c r="AD739" t="s">
        <v>130</v>
      </c>
      <c r="AE739" t="s">
        <v>131</v>
      </c>
      <c r="AF739" t="s">
        <v>131</v>
      </c>
      <c r="AG739" t="s">
        <v>109</v>
      </c>
      <c r="AH739" s="18">
        <v>44645</v>
      </c>
      <c r="AI739" s="131">
        <v>44829</v>
      </c>
      <c r="AJ739" t="s">
        <v>133</v>
      </c>
      <c r="AK739" t="s">
        <v>2678</v>
      </c>
      <c r="AL739" t="s">
        <v>110</v>
      </c>
      <c r="AM739" t="s">
        <v>109</v>
      </c>
      <c r="AN739" s="131">
        <v>45741</v>
      </c>
      <c r="AO739" t="s">
        <v>132</v>
      </c>
      <c r="AP739" t="s">
        <v>109</v>
      </c>
      <c r="AQ739" t="s">
        <v>109</v>
      </c>
      <c r="AR739" t="s">
        <v>109</v>
      </c>
      <c r="AS739" t="s">
        <v>109</v>
      </c>
      <c r="AT739" t="s">
        <v>109</v>
      </c>
      <c r="AU739" t="s">
        <v>109</v>
      </c>
      <c r="AV739" t="s">
        <v>109</v>
      </c>
      <c r="AW739" t="s">
        <v>110</v>
      </c>
      <c r="AX739" t="s">
        <v>109</v>
      </c>
      <c r="AY739" t="s">
        <v>110</v>
      </c>
      <c r="AZ739" t="s">
        <v>109</v>
      </c>
      <c r="BA739" t="s">
        <v>136</v>
      </c>
      <c r="BB739" t="s">
        <v>109</v>
      </c>
      <c r="BC739" t="s">
        <v>110</v>
      </c>
      <c r="BD739" t="s">
        <v>110</v>
      </c>
      <c r="BE739" t="s">
        <v>110</v>
      </c>
      <c r="BF739" t="s">
        <v>110</v>
      </c>
      <c r="BG739" t="s">
        <v>110</v>
      </c>
      <c r="BH739" t="s">
        <v>110</v>
      </c>
      <c r="BI739" t="s">
        <v>110</v>
      </c>
      <c r="BJ739" t="s">
        <v>110</v>
      </c>
      <c r="BK739" t="s">
        <v>110</v>
      </c>
      <c r="BL739" t="s">
        <v>109</v>
      </c>
      <c r="BM739" t="s">
        <v>109</v>
      </c>
      <c r="BN739">
        <v>0</v>
      </c>
      <c r="BO739">
        <v>0</v>
      </c>
      <c r="BP739">
        <v>0</v>
      </c>
      <c r="BQ739" t="s">
        <v>109</v>
      </c>
      <c r="BR739" t="s">
        <v>109</v>
      </c>
      <c r="BS739"/>
      <c r="BT739" t="s">
        <v>2676</v>
      </c>
      <c r="BU739" t="s">
        <v>7178</v>
      </c>
      <c r="BV739" t="s">
        <v>6301</v>
      </c>
      <c r="BW739" t="s">
        <v>141</v>
      </c>
      <c r="BX739" t="s">
        <v>140</v>
      </c>
      <c r="BY739" t="s">
        <v>5690</v>
      </c>
      <c r="BZ739" t="s">
        <v>110</v>
      </c>
      <c r="CA739" t="s">
        <v>109</v>
      </c>
      <c r="CB739" t="s">
        <v>324</v>
      </c>
      <c r="CC739" t="s">
        <v>5616</v>
      </c>
      <c r="CD739" t="s">
        <v>5700</v>
      </c>
      <c r="CE739" t="s">
        <v>6302</v>
      </c>
      <c r="CF739"/>
      <c r="CG739" s="131">
        <v>44642</v>
      </c>
      <c r="CH739" t="s">
        <v>144</v>
      </c>
      <c r="CI739" t="s">
        <v>144</v>
      </c>
      <c r="CJ739" t="s">
        <v>114</v>
      </c>
      <c r="CK739" t="s">
        <v>109</v>
      </c>
      <c r="CL739" t="s">
        <v>109</v>
      </c>
      <c r="CM739" t="s">
        <v>109</v>
      </c>
      <c r="CN739">
        <v>2022</v>
      </c>
      <c r="CO739" s="1">
        <v>44642</v>
      </c>
      <c r="CP739" t="s">
        <v>7179</v>
      </c>
      <c r="CQ739">
        <v>3</v>
      </c>
      <c r="CR739">
        <v>13</v>
      </c>
      <c r="CS739" s="1">
        <v>44641</v>
      </c>
      <c r="CT739" t="s">
        <v>16361</v>
      </c>
      <c r="CU739" t="s">
        <v>8615</v>
      </c>
      <c r="CV739" t="s">
        <v>16306</v>
      </c>
      <c r="CW739" t="s">
        <v>16360</v>
      </c>
      <c r="CX739" t="s">
        <v>8172</v>
      </c>
      <c r="CY739" t="s">
        <v>8221</v>
      </c>
      <c r="CZ739" t="s">
        <v>9834</v>
      </c>
      <c r="DA739" t="s">
        <v>7184</v>
      </c>
      <c r="DB739" t="s">
        <v>114</v>
      </c>
      <c r="DC739" t="s">
        <v>7185</v>
      </c>
      <c r="DD739" t="s">
        <v>2679</v>
      </c>
      <c r="DE739" t="s">
        <v>7198</v>
      </c>
      <c r="DF739" t="s">
        <v>7187</v>
      </c>
      <c r="DG739" t="s">
        <v>7188</v>
      </c>
      <c r="DH739" t="s">
        <v>110</v>
      </c>
      <c r="DI739" t="s">
        <v>110</v>
      </c>
      <c r="DJ739" t="s">
        <v>130</v>
      </c>
      <c r="DK739" t="s">
        <v>110</v>
      </c>
      <c r="DL739" t="s">
        <v>1790</v>
      </c>
      <c r="DM739" t="s">
        <v>7189</v>
      </c>
      <c r="DN739" t="s">
        <v>57</v>
      </c>
      <c r="DO739" t="s">
        <v>7655</v>
      </c>
      <c r="DP739" t="s">
        <v>110</v>
      </c>
      <c r="DQ739" t="s">
        <v>110</v>
      </c>
      <c r="DR739" t="s">
        <v>7192</v>
      </c>
      <c r="DS739" t="s">
        <v>7193</v>
      </c>
      <c r="DT739" t="s">
        <v>109</v>
      </c>
      <c r="DU739" t="s">
        <v>4624</v>
      </c>
      <c r="DV739" t="s">
        <v>9908</v>
      </c>
      <c r="DW739" t="s">
        <v>9902</v>
      </c>
      <c r="DX739" t="s">
        <v>9909</v>
      </c>
    </row>
    <row r="740" spans="7:128">
      <c r="G740">
        <v>177</v>
      </c>
      <c r="H740" t="s">
        <v>109</v>
      </c>
      <c r="I740" t="s">
        <v>4626</v>
      </c>
      <c r="J740" s="131">
        <v>44642</v>
      </c>
      <c r="K740" t="s">
        <v>9910</v>
      </c>
      <c r="L740" t="s">
        <v>108</v>
      </c>
      <c r="M740" t="s">
        <v>124</v>
      </c>
      <c r="N740" t="s">
        <v>108</v>
      </c>
      <c r="O740" t="s">
        <v>510</v>
      </c>
      <c r="P740" t="s">
        <v>162</v>
      </c>
      <c r="Q740">
        <v>0.5</v>
      </c>
      <c r="R740">
        <v>0.5</v>
      </c>
      <c r="S740">
        <v>3.18</v>
      </c>
      <c r="T740">
        <v>3.9140000000000001</v>
      </c>
      <c r="U740" t="s">
        <v>109</v>
      </c>
      <c r="V740" t="s">
        <v>149</v>
      </c>
      <c r="W740" t="s">
        <v>3901</v>
      </c>
      <c r="X740" t="s">
        <v>110</v>
      </c>
      <c r="Y740" t="s">
        <v>3901</v>
      </c>
      <c r="Z740" t="s">
        <v>110</v>
      </c>
      <c r="AA740" t="s">
        <v>110</v>
      </c>
      <c r="AB740" t="s">
        <v>129</v>
      </c>
      <c r="AC740">
        <v>100</v>
      </c>
      <c r="AD740" t="s">
        <v>1676</v>
      </c>
      <c r="AE740" t="s">
        <v>225</v>
      </c>
      <c r="AF740" t="s">
        <v>225</v>
      </c>
      <c r="AG740" t="s">
        <v>109</v>
      </c>
      <c r="AH740" s="18">
        <v>44645</v>
      </c>
      <c r="AI740" s="131">
        <v>44829</v>
      </c>
      <c r="AJ740" t="s">
        <v>167</v>
      </c>
      <c r="AK740" t="s">
        <v>4627</v>
      </c>
      <c r="AL740" t="s">
        <v>110</v>
      </c>
      <c r="AM740" t="s">
        <v>109</v>
      </c>
      <c r="AN740" s="131">
        <v>45009</v>
      </c>
      <c r="AO740" t="s">
        <v>132</v>
      </c>
      <c r="AP740" t="s">
        <v>109</v>
      </c>
      <c r="AQ740" t="s">
        <v>109</v>
      </c>
      <c r="AR740" t="s">
        <v>109</v>
      </c>
      <c r="AS740" t="s">
        <v>109</v>
      </c>
      <c r="AT740" t="s">
        <v>109</v>
      </c>
      <c r="AU740" t="s">
        <v>109</v>
      </c>
      <c r="AV740" t="s">
        <v>182</v>
      </c>
      <c r="AW740" t="s">
        <v>110</v>
      </c>
      <c r="AX740" t="s">
        <v>109</v>
      </c>
      <c r="AY740" t="s">
        <v>110</v>
      </c>
      <c r="AZ740" t="s">
        <v>109</v>
      </c>
      <c r="BA740" t="s">
        <v>136</v>
      </c>
      <c r="BB740" t="s">
        <v>109</v>
      </c>
      <c r="BC740" t="s">
        <v>110</v>
      </c>
      <c r="BD740" t="s">
        <v>110</v>
      </c>
      <c r="BE740" t="s">
        <v>110</v>
      </c>
      <c r="BF740" t="s">
        <v>110</v>
      </c>
      <c r="BG740" t="s">
        <v>110</v>
      </c>
      <c r="BH740" t="s">
        <v>110</v>
      </c>
      <c r="BI740" t="s">
        <v>110</v>
      </c>
      <c r="BJ740" t="s">
        <v>110</v>
      </c>
      <c r="BK740" t="s">
        <v>110</v>
      </c>
      <c r="BL740" t="s">
        <v>109</v>
      </c>
      <c r="BM740" t="s">
        <v>109</v>
      </c>
      <c r="BN740">
        <v>0</v>
      </c>
      <c r="BO740">
        <v>0</v>
      </c>
      <c r="BP740">
        <v>0</v>
      </c>
      <c r="BQ740" t="s">
        <v>109</v>
      </c>
      <c r="BR740" t="s">
        <v>109</v>
      </c>
      <c r="BS740"/>
      <c r="BT740" t="s">
        <v>4625</v>
      </c>
      <c r="BU740" t="s">
        <v>8320</v>
      </c>
      <c r="BV740" t="s">
        <v>6303</v>
      </c>
      <c r="BW740" t="s">
        <v>141</v>
      </c>
      <c r="BX740" t="s">
        <v>140</v>
      </c>
      <c r="BY740" t="s">
        <v>5690</v>
      </c>
      <c r="BZ740" t="s">
        <v>110</v>
      </c>
      <c r="CA740" t="s">
        <v>109</v>
      </c>
      <c r="CB740" t="s">
        <v>294</v>
      </c>
      <c r="CC740" t="s">
        <v>5616</v>
      </c>
      <c r="CD740" t="s">
        <v>5819</v>
      </c>
      <c r="CE740" t="s">
        <v>6304</v>
      </c>
      <c r="CF740"/>
      <c r="CG740" s="131">
        <v>44642</v>
      </c>
      <c r="CH740" t="s">
        <v>144</v>
      </c>
      <c r="CI740" t="s">
        <v>144</v>
      </c>
      <c r="CJ740" t="s">
        <v>114</v>
      </c>
      <c r="CK740" t="s">
        <v>109</v>
      </c>
      <c r="CL740" t="s">
        <v>109</v>
      </c>
      <c r="CM740" t="s">
        <v>109</v>
      </c>
      <c r="CN740">
        <v>2022</v>
      </c>
      <c r="CO740" s="1">
        <v>44642</v>
      </c>
      <c r="CP740" t="s">
        <v>7179</v>
      </c>
      <c r="CQ740">
        <v>3</v>
      </c>
      <c r="CR740">
        <v>13</v>
      </c>
      <c r="CS740" s="1">
        <v>44641</v>
      </c>
      <c r="CT740" t="s">
        <v>16361</v>
      </c>
      <c r="CU740" t="s">
        <v>8615</v>
      </c>
      <c r="CV740" t="s">
        <v>16306</v>
      </c>
      <c r="CW740" t="s">
        <v>16360</v>
      </c>
      <c r="CX740" t="s">
        <v>8172</v>
      </c>
      <c r="CY740" t="s">
        <v>8221</v>
      </c>
      <c r="CZ740" t="s">
        <v>9834</v>
      </c>
      <c r="DA740" t="s">
        <v>7184</v>
      </c>
      <c r="DB740" t="s">
        <v>114</v>
      </c>
      <c r="DC740" t="s">
        <v>7206</v>
      </c>
      <c r="DD740" t="s">
        <v>4628</v>
      </c>
      <c r="DE740" t="s">
        <v>7198</v>
      </c>
      <c r="DF740" t="s">
        <v>7187</v>
      </c>
      <c r="DG740" t="s">
        <v>7188</v>
      </c>
      <c r="DH740" t="s">
        <v>110</v>
      </c>
      <c r="DI740" t="s">
        <v>110</v>
      </c>
      <c r="DJ740" t="s">
        <v>130</v>
      </c>
      <c r="DK740" t="s">
        <v>4625</v>
      </c>
      <c r="DL740" t="s">
        <v>3802</v>
      </c>
      <c r="DM740" t="s">
        <v>182</v>
      </c>
      <c r="DN740" t="s">
        <v>7268</v>
      </c>
      <c r="DO740" t="s">
        <v>7525</v>
      </c>
      <c r="DP740" t="s">
        <v>110</v>
      </c>
      <c r="DQ740" t="s">
        <v>110</v>
      </c>
      <c r="DR740" t="s">
        <v>7192</v>
      </c>
      <c r="DS740" t="s">
        <v>7259</v>
      </c>
      <c r="DT740" t="s">
        <v>109</v>
      </c>
      <c r="DU740" t="s">
        <v>4629</v>
      </c>
      <c r="DV740" t="s">
        <v>9911</v>
      </c>
      <c r="DW740" t="s">
        <v>9902</v>
      </c>
      <c r="DX740" t="s">
        <v>9912</v>
      </c>
    </row>
    <row r="741" spans="7:128">
      <c r="G741">
        <v>176</v>
      </c>
      <c r="H741" t="s">
        <v>109</v>
      </c>
      <c r="I741" t="s">
        <v>4630</v>
      </c>
      <c r="J741" s="131">
        <v>44641</v>
      </c>
      <c r="K741" t="s">
        <v>6381</v>
      </c>
      <c r="L741" t="s">
        <v>108</v>
      </c>
      <c r="M741" t="s">
        <v>124</v>
      </c>
      <c r="N741" t="s">
        <v>108</v>
      </c>
      <c r="O741" t="s">
        <v>510</v>
      </c>
      <c r="P741" t="s">
        <v>162</v>
      </c>
      <c r="Q741">
        <v>0.45</v>
      </c>
      <c r="R741">
        <v>0.45</v>
      </c>
      <c r="S741">
        <v>2.86</v>
      </c>
      <c r="T741">
        <v>3.5209999999999999</v>
      </c>
      <c r="U741" t="s">
        <v>109</v>
      </c>
      <c r="V741" t="s">
        <v>149</v>
      </c>
      <c r="W741" t="s">
        <v>700</v>
      </c>
      <c r="X741" t="s">
        <v>110</v>
      </c>
      <c r="Y741" t="s">
        <v>700</v>
      </c>
      <c r="Z741" t="s">
        <v>110</v>
      </c>
      <c r="AA741" t="s">
        <v>110</v>
      </c>
      <c r="AB741" t="s">
        <v>129</v>
      </c>
      <c r="AC741">
        <v>100</v>
      </c>
      <c r="AD741" t="s">
        <v>180</v>
      </c>
      <c r="AE741" t="s">
        <v>225</v>
      </c>
      <c r="AF741" t="s">
        <v>225</v>
      </c>
      <c r="AG741" t="s">
        <v>109</v>
      </c>
      <c r="AH741" s="18">
        <v>44645</v>
      </c>
      <c r="AI741" s="131">
        <v>45009</v>
      </c>
      <c r="AJ741" t="s">
        <v>167</v>
      </c>
      <c r="AK741" t="s">
        <v>851</v>
      </c>
      <c r="AL741" t="s">
        <v>110</v>
      </c>
      <c r="AM741" t="s">
        <v>109</v>
      </c>
      <c r="AN741" s="131">
        <v>45009</v>
      </c>
      <c r="AO741" t="s">
        <v>110</v>
      </c>
      <c r="AP741" t="s">
        <v>109</v>
      </c>
      <c r="AQ741" t="s">
        <v>109</v>
      </c>
      <c r="AR741" t="s">
        <v>109</v>
      </c>
      <c r="AS741" t="s">
        <v>109</v>
      </c>
      <c r="AT741" t="s">
        <v>109</v>
      </c>
      <c r="AU741" t="s">
        <v>109</v>
      </c>
      <c r="AV741" t="s">
        <v>182</v>
      </c>
      <c r="AW741" t="s">
        <v>110</v>
      </c>
      <c r="AX741" t="s">
        <v>109</v>
      </c>
      <c r="AY741" t="s">
        <v>110</v>
      </c>
      <c r="AZ741" t="s">
        <v>109</v>
      </c>
      <c r="BA741" t="s">
        <v>136</v>
      </c>
      <c r="BB741" t="s">
        <v>109</v>
      </c>
      <c r="BC741" t="s">
        <v>110</v>
      </c>
      <c r="BD741" t="s">
        <v>110</v>
      </c>
      <c r="BE741" t="s">
        <v>110</v>
      </c>
      <c r="BF741" t="s">
        <v>110</v>
      </c>
      <c r="BG741" t="s">
        <v>110</v>
      </c>
      <c r="BH741" t="s">
        <v>110</v>
      </c>
      <c r="BI741" t="s">
        <v>110</v>
      </c>
      <c r="BJ741" t="s">
        <v>110</v>
      </c>
      <c r="BK741" t="s">
        <v>110</v>
      </c>
      <c r="BL741" t="s">
        <v>109</v>
      </c>
      <c r="BM741" t="s">
        <v>109</v>
      </c>
      <c r="BN741">
        <v>0</v>
      </c>
      <c r="BO741">
        <v>0</v>
      </c>
      <c r="BP741">
        <v>0</v>
      </c>
      <c r="BQ741" t="s">
        <v>109</v>
      </c>
      <c r="BR741" t="s">
        <v>109</v>
      </c>
      <c r="BS741"/>
      <c r="BT741" t="s">
        <v>849</v>
      </c>
      <c r="BU741" t="s">
        <v>110</v>
      </c>
      <c r="BV741" t="s">
        <v>6381</v>
      </c>
      <c r="BW741" t="s">
        <v>141</v>
      </c>
      <c r="BX741" t="s">
        <v>140</v>
      </c>
      <c r="BY741" t="s">
        <v>5677</v>
      </c>
      <c r="BZ741" t="s">
        <v>110</v>
      </c>
      <c r="CA741" t="s">
        <v>109</v>
      </c>
      <c r="CB741" t="s">
        <v>294</v>
      </c>
      <c r="CC741" t="s">
        <v>6046</v>
      </c>
      <c r="CD741" t="s">
        <v>5528</v>
      </c>
      <c r="CE741" t="s">
        <v>6382</v>
      </c>
      <c r="CF741"/>
      <c r="CG741" s="131">
        <v>44487</v>
      </c>
      <c r="CH741" t="s">
        <v>144</v>
      </c>
      <c r="CI741" t="s">
        <v>144</v>
      </c>
      <c r="CJ741" t="s">
        <v>114</v>
      </c>
      <c r="CK741" t="s">
        <v>109</v>
      </c>
      <c r="CL741" t="s">
        <v>109</v>
      </c>
      <c r="CM741" t="s">
        <v>109</v>
      </c>
      <c r="CN741">
        <v>2022</v>
      </c>
      <c r="CO741" s="1">
        <v>44641</v>
      </c>
      <c r="CP741" t="s">
        <v>7179</v>
      </c>
      <c r="CQ741">
        <v>3</v>
      </c>
      <c r="CR741">
        <v>13</v>
      </c>
      <c r="CS741" s="1">
        <v>44641</v>
      </c>
      <c r="CT741" t="s">
        <v>16361</v>
      </c>
      <c r="CU741" t="s">
        <v>8615</v>
      </c>
      <c r="CV741" t="s">
        <v>16306</v>
      </c>
      <c r="CW741" t="s">
        <v>16360</v>
      </c>
      <c r="CX741" t="s">
        <v>8172</v>
      </c>
      <c r="CY741" t="s">
        <v>8221</v>
      </c>
      <c r="CZ741" t="s">
        <v>9834</v>
      </c>
      <c r="DA741" t="s">
        <v>7184</v>
      </c>
      <c r="DB741" t="s">
        <v>5342</v>
      </c>
      <c r="DC741" t="s">
        <v>7206</v>
      </c>
      <c r="DD741" t="s">
        <v>852</v>
      </c>
      <c r="DE741" t="s">
        <v>7198</v>
      </c>
      <c r="DF741" t="s">
        <v>7187</v>
      </c>
      <c r="DG741" t="s">
        <v>7188</v>
      </c>
      <c r="DH741" t="s">
        <v>110</v>
      </c>
      <c r="DI741" t="s">
        <v>4631</v>
      </c>
      <c r="DJ741" t="s">
        <v>180</v>
      </c>
      <c r="DK741" t="s">
        <v>110</v>
      </c>
      <c r="DL741" t="s">
        <v>110</v>
      </c>
      <c r="DM741" t="s">
        <v>182</v>
      </c>
      <c r="DN741" t="s">
        <v>7268</v>
      </c>
      <c r="DO741" t="s">
        <v>7541</v>
      </c>
      <c r="DP741" t="s">
        <v>110</v>
      </c>
      <c r="DQ741" t="s">
        <v>110</v>
      </c>
      <c r="DR741" t="s">
        <v>7213</v>
      </c>
      <c r="DS741" t="s">
        <v>110</v>
      </c>
      <c r="DT741" t="s">
        <v>109</v>
      </c>
      <c r="DU741" t="s">
        <v>4632</v>
      </c>
      <c r="DV741" t="s">
        <v>9913</v>
      </c>
      <c r="DW741" t="s">
        <v>9914</v>
      </c>
      <c r="DX741" t="s">
        <v>9915</v>
      </c>
    </row>
    <row r="742" spans="7:128">
      <c r="G742">
        <v>175</v>
      </c>
      <c r="H742" t="s">
        <v>109</v>
      </c>
      <c r="I742" t="s">
        <v>4634</v>
      </c>
      <c r="J742" s="131">
        <v>44641</v>
      </c>
      <c r="K742" t="s">
        <v>6669</v>
      </c>
      <c r="L742" t="s">
        <v>108</v>
      </c>
      <c r="M742" t="s">
        <v>161</v>
      </c>
      <c r="N742" t="s">
        <v>108</v>
      </c>
      <c r="O742" t="s">
        <v>510</v>
      </c>
      <c r="P742" t="s">
        <v>162</v>
      </c>
      <c r="Q742">
        <v>2.7</v>
      </c>
      <c r="R742">
        <v>2.7</v>
      </c>
      <c r="S742">
        <v>17.16</v>
      </c>
      <c r="T742">
        <v>21.128</v>
      </c>
      <c r="U742" t="s">
        <v>109</v>
      </c>
      <c r="V742" t="s">
        <v>126</v>
      </c>
      <c r="W742" t="s">
        <v>2323</v>
      </c>
      <c r="X742" t="s">
        <v>110</v>
      </c>
      <c r="Y742" t="s">
        <v>110</v>
      </c>
      <c r="Z742" t="s">
        <v>110</v>
      </c>
      <c r="AA742" t="s">
        <v>110</v>
      </c>
      <c r="AB742" t="s">
        <v>129</v>
      </c>
      <c r="AC742">
        <v>100</v>
      </c>
      <c r="AD742" t="s">
        <v>1618</v>
      </c>
      <c r="AE742" t="s">
        <v>225</v>
      </c>
      <c r="AF742" t="s">
        <v>225</v>
      </c>
      <c r="AG742" t="s">
        <v>109</v>
      </c>
      <c r="AH742" s="18">
        <v>44650</v>
      </c>
      <c r="AI742" s="131">
        <v>44834</v>
      </c>
      <c r="AJ742" t="s">
        <v>167</v>
      </c>
      <c r="AK742" t="s">
        <v>4635</v>
      </c>
      <c r="AL742" t="s">
        <v>110</v>
      </c>
      <c r="AM742" t="s">
        <v>109</v>
      </c>
      <c r="AN742" s="131">
        <v>45746</v>
      </c>
      <c r="AO742" t="s">
        <v>132</v>
      </c>
      <c r="AP742" t="s">
        <v>109</v>
      </c>
      <c r="AQ742" t="s">
        <v>109</v>
      </c>
      <c r="AR742" t="s">
        <v>109</v>
      </c>
      <c r="AS742" t="s">
        <v>109</v>
      </c>
      <c r="AT742" t="s">
        <v>109</v>
      </c>
      <c r="AU742" t="s">
        <v>109</v>
      </c>
      <c r="AV742" t="s">
        <v>109</v>
      </c>
      <c r="AW742" t="s">
        <v>110</v>
      </c>
      <c r="AX742" t="s">
        <v>109</v>
      </c>
      <c r="AY742" t="s">
        <v>110</v>
      </c>
      <c r="AZ742" t="s">
        <v>109</v>
      </c>
      <c r="BA742" t="s">
        <v>136</v>
      </c>
      <c r="BB742" t="s">
        <v>109</v>
      </c>
      <c r="BC742" t="s">
        <v>110</v>
      </c>
      <c r="BD742" t="s">
        <v>110</v>
      </c>
      <c r="BE742" t="s">
        <v>110</v>
      </c>
      <c r="BF742" t="s">
        <v>110</v>
      </c>
      <c r="BG742" t="s">
        <v>110</v>
      </c>
      <c r="BH742" t="s">
        <v>110</v>
      </c>
      <c r="BI742" t="s">
        <v>110</v>
      </c>
      <c r="BJ742" t="s">
        <v>110</v>
      </c>
      <c r="BK742" t="s">
        <v>110</v>
      </c>
      <c r="BL742" t="s">
        <v>109</v>
      </c>
      <c r="BM742" t="s">
        <v>109</v>
      </c>
      <c r="BN742">
        <v>0</v>
      </c>
      <c r="BO742">
        <v>0</v>
      </c>
      <c r="BP742">
        <v>0</v>
      </c>
      <c r="BQ742" t="s">
        <v>109</v>
      </c>
      <c r="BR742" t="s">
        <v>109</v>
      </c>
      <c r="BS742"/>
      <c r="BT742" t="s">
        <v>4633</v>
      </c>
      <c r="BU742" t="s">
        <v>110</v>
      </c>
      <c r="BV742" t="s">
        <v>6669</v>
      </c>
      <c r="BW742" t="s">
        <v>5363</v>
      </c>
      <c r="BX742" t="s">
        <v>5362</v>
      </c>
      <c r="BY742" t="s">
        <v>5366</v>
      </c>
      <c r="BZ742" t="s">
        <v>6670</v>
      </c>
      <c r="CA742" t="s">
        <v>109</v>
      </c>
      <c r="CB742" t="s">
        <v>694</v>
      </c>
      <c r="CC742" t="s">
        <v>110</v>
      </c>
      <c r="CD742" t="s">
        <v>5472</v>
      </c>
      <c r="CE742" t="s">
        <v>110</v>
      </c>
      <c r="CF742"/>
      <c r="CG742" s="131">
        <v>43167</v>
      </c>
      <c r="CH742" t="s">
        <v>558</v>
      </c>
      <c r="CI742" t="s">
        <v>558</v>
      </c>
      <c r="CJ742" t="s">
        <v>114</v>
      </c>
      <c r="CK742" t="s">
        <v>109</v>
      </c>
      <c r="CL742" t="s">
        <v>109</v>
      </c>
      <c r="CM742" t="s">
        <v>109</v>
      </c>
      <c r="CN742">
        <v>2022</v>
      </c>
      <c r="CO742" s="1">
        <v>44641</v>
      </c>
      <c r="CP742" t="s">
        <v>110</v>
      </c>
      <c r="CQ742">
        <v>3</v>
      </c>
      <c r="CR742">
        <v>13</v>
      </c>
      <c r="CS742" s="1">
        <v>44641</v>
      </c>
      <c r="CT742" t="s">
        <v>16361</v>
      </c>
      <c r="CU742" t="s">
        <v>8615</v>
      </c>
      <c r="CV742" t="s">
        <v>16306</v>
      </c>
      <c r="CW742" t="s">
        <v>16360</v>
      </c>
      <c r="CX742" t="s">
        <v>8172</v>
      </c>
      <c r="CY742" t="s">
        <v>8221</v>
      </c>
      <c r="CZ742" t="s">
        <v>9834</v>
      </c>
      <c r="DA742" t="s">
        <v>7197</v>
      </c>
      <c r="DB742" t="s">
        <v>5342</v>
      </c>
      <c r="DC742" t="s">
        <v>7185</v>
      </c>
      <c r="DD742" t="s">
        <v>4636</v>
      </c>
      <c r="DE742" t="s">
        <v>7198</v>
      </c>
      <c r="DF742" t="s">
        <v>7187</v>
      </c>
      <c r="DG742" t="s">
        <v>7188</v>
      </c>
      <c r="DH742" t="s">
        <v>110</v>
      </c>
      <c r="DI742" t="s">
        <v>4637</v>
      </c>
      <c r="DJ742" t="s">
        <v>165</v>
      </c>
      <c r="DK742" t="s">
        <v>4633</v>
      </c>
      <c r="DL742" t="s">
        <v>110</v>
      </c>
      <c r="DM742" t="s">
        <v>7189</v>
      </c>
      <c r="DN742" t="s">
        <v>57</v>
      </c>
      <c r="DO742" t="s">
        <v>9429</v>
      </c>
      <c r="DP742" t="s">
        <v>110</v>
      </c>
      <c r="DQ742" t="s">
        <v>110</v>
      </c>
      <c r="DR742" t="s">
        <v>7213</v>
      </c>
      <c r="DS742" t="s">
        <v>110</v>
      </c>
      <c r="DT742" t="s">
        <v>109</v>
      </c>
      <c r="DU742" t="s">
        <v>4638</v>
      </c>
      <c r="DV742" t="s">
        <v>9916</v>
      </c>
      <c r="DW742" t="s">
        <v>9914</v>
      </c>
      <c r="DX742" t="s">
        <v>9917</v>
      </c>
    </row>
    <row r="743" spans="7:128">
      <c r="G743">
        <v>174</v>
      </c>
      <c r="H743" t="s">
        <v>109</v>
      </c>
      <c r="I743" t="s">
        <v>4642</v>
      </c>
      <c r="J743" s="131">
        <v>44638</v>
      </c>
      <c r="K743" t="s">
        <v>6462</v>
      </c>
      <c r="L743" t="s">
        <v>108</v>
      </c>
      <c r="M743" t="s">
        <v>124</v>
      </c>
      <c r="N743" t="s">
        <v>108</v>
      </c>
      <c r="O743" t="s">
        <v>510</v>
      </c>
      <c r="P743" t="s">
        <v>162</v>
      </c>
      <c r="Q743">
        <v>0.19</v>
      </c>
      <c r="R743">
        <v>0.19</v>
      </c>
      <c r="S743">
        <v>1.21</v>
      </c>
      <c r="T743">
        <v>1.486</v>
      </c>
      <c r="U743" t="s">
        <v>109</v>
      </c>
      <c r="V743" t="s">
        <v>126</v>
      </c>
      <c r="W743" t="s">
        <v>319</v>
      </c>
      <c r="X743" t="s">
        <v>110</v>
      </c>
      <c r="Y743" t="s">
        <v>110</v>
      </c>
      <c r="Z743" t="s">
        <v>110</v>
      </c>
      <c r="AA743" t="s">
        <v>110</v>
      </c>
      <c r="AB743" t="s">
        <v>129</v>
      </c>
      <c r="AC743">
        <v>100</v>
      </c>
      <c r="AD743" t="s">
        <v>205</v>
      </c>
      <c r="AE743" t="s">
        <v>225</v>
      </c>
      <c r="AF743" t="s">
        <v>225</v>
      </c>
      <c r="AG743" t="s">
        <v>109</v>
      </c>
      <c r="AH743" s="18">
        <v>44649</v>
      </c>
      <c r="AI743" s="131">
        <v>44833</v>
      </c>
      <c r="AJ743" t="s">
        <v>133</v>
      </c>
      <c r="AK743" t="s">
        <v>2004</v>
      </c>
      <c r="AL743" t="s">
        <v>110</v>
      </c>
      <c r="AM743" t="s">
        <v>109</v>
      </c>
      <c r="AN743" s="131">
        <v>45745</v>
      </c>
      <c r="AO743" t="s">
        <v>132</v>
      </c>
      <c r="AP743" t="s">
        <v>109</v>
      </c>
      <c r="AQ743" t="s">
        <v>109</v>
      </c>
      <c r="AR743" t="s">
        <v>109</v>
      </c>
      <c r="AS743" t="s">
        <v>109</v>
      </c>
      <c r="AT743" t="s">
        <v>109</v>
      </c>
      <c r="AU743" t="s">
        <v>109</v>
      </c>
      <c r="AV743" t="s">
        <v>109</v>
      </c>
      <c r="AW743" t="s">
        <v>110</v>
      </c>
      <c r="AX743" t="s">
        <v>109</v>
      </c>
      <c r="AY743" t="s">
        <v>110</v>
      </c>
      <c r="AZ743" t="s">
        <v>109</v>
      </c>
      <c r="BA743" t="s">
        <v>136</v>
      </c>
      <c r="BB743" t="s">
        <v>109</v>
      </c>
      <c r="BC743" t="s">
        <v>110</v>
      </c>
      <c r="BD743" t="s">
        <v>110</v>
      </c>
      <c r="BE743" t="s">
        <v>110</v>
      </c>
      <c r="BF743" t="s">
        <v>110</v>
      </c>
      <c r="BG743" t="s">
        <v>110</v>
      </c>
      <c r="BH743" t="s">
        <v>110</v>
      </c>
      <c r="BI743" t="s">
        <v>110</v>
      </c>
      <c r="BJ743" t="s">
        <v>110</v>
      </c>
      <c r="BK743" t="s">
        <v>110</v>
      </c>
      <c r="BL743" t="s">
        <v>109</v>
      </c>
      <c r="BM743" t="s">
        <v>109</v>
      </c>
      <c r="BN743">
        <v>0</v>
      </c>
      <c r="BO743">
        <v>0</v>
      </c>
      <c r="BP743">
        <v>0</v>
      </c>
      <c r="BQ743" t="s">
        <v>109</v>
      </c>
      <c r="BR743" t="s">
        <v>109</v>
      </c>
      <c r="BS743"/>
      <c r="BT743" t="s">
        <v>2002</v>
      </c>
      <c r="BU743" t="s">
        <v>110</v>
      </c>
      <c r="BV743" t="s">
        <v>6462</v>
      </c>
      <c r="BW743" t="s">
        <v>141</v>
      </c>
      <c r="BX743" t="s">
        <v>140</v>
      </c>
      <c r="BY743" t="s">
        <v>5677</v>
      </c>
      <c r="BZ743" t="s">
        <v>110</v>
      </c>
      <c r="CA743" t="s">
        <v>109</v>
      </c>
      <c r="CB743" t="s">
        <v>294</v>
      </c>
      <c r="CC743" t="s">
        <v>6046</v>
      </c>
      <c r="CD743" t="s">
        <v>295</v>
      </c>
      <c r="CE743" t="s">
        <v>296</v>
      </c>
      <c r="CF743"/>
      <c r="CG743" s="131">
        <v>44158</v>
      </c>
      <c r="CH743" t="s">
        <v>144</v>
      </c>
      <c r="CI743" t="s">
        <v>144</v>
      </c>
      <c r="CJ743" t="s">
        <v>114</v>
      </c>
      <c r="CK743" t="s">
        <v>109</v>
      </c>
      <c r="CL743" t="s">
        <v>109</v>
      </c>
      <c r="CM743" t="s">
        <v>109</v>
      </c>
      <c r="CN743">
        <v>2022</v>
      </c>
      <c r="CO743" s="1">
        <v>44638</v>
      </c>
      <c r="CP743" t="s">
        <v>7179</v>
      </c>
      <c r="CQ743">
        <v>3</v>
      </c>
      <c r="CR743">
        <v>12</v>
      </c>
      <c r="CS743" s="1">
        <v>44634</v>
      </c>
      <c r="CT743" t="s">
        <v>16362</v>
      </c>
      <c r="CU743" t="s">
        <v>8615</v>
      </c>
      <c r="CV743" t="s">
        <v>16306</v>
      </c>
      <c r="CW743" t="s">
        <v>16360</v>
      </c>
      <c r="CX743" t="s">
        <v>8172</v>
      </c>
      <c r="CY743" t="s">
        <v>8261</v>
      </c>
      <c r="CZ743" t="s">
        <v>9834</v>
      </c>
      <c r="DA743" t="s">
        <v>7184</v>
      </c>
      <c r="DB743" t="s">
        <v>5342</v>
      </c>
      <c r="DC743" t="s">
        <v>7185</v>
      </c>
      <c r="DD743" t="s">
        <v>4640</v>
      </c>
      <c r="DE743" t="s">
        <v>7198</v>
      </c>
      <c r="DF743" t="s">
        <v>7187</v>
      </c>
      <c r="DG743" t="s">
        <v>7188</v>
      </c>
      <c r="DH743" t="s">
        <v>110</v>
      </c>
      <c r="DI743" t="s">
        <v>110</v>
      </c>
      <c r="DJ743" t="s">
        <v>205</v>
      </c>
      <c r="DK743" t="s">
        <v>110</v>
      </c>
      <c r="DL743" t="s">
        <v>110</v>
      </c>
      <c r="DM743" t="s">
        <v>7189</v>
      </c>
      <c r="DN743" t="s">
        <v>7268</v>
      </c>
      <c r="DO743" t="s">
        <v>9918</v>
      </c>
      <c r="DP743" t="s">
        <v>110</v>
      </c>
      <c r="DQ743" t="s">
        <v>110</v>
      </c>
      <c r="DR743" t="s">
        <v>7213</v>
      </c>
      <c r="DS743" t="s">
        <v>110</v>
      </c>
      <c r="DT743" t="s">
        <v>109</v>
      </c>
      <c r="DU743" t="s">
        <v>4643</v>
      </c>
      <c r="DV743" t="s">
        <v>9919</v>
      </c>
      <c r="DW743" t="s">
        <v>9920</v>
      </c>
      <c r="DX743" t="s">
        <v>9921</v>
      </c>
    </row>
    <row r="744" spans="7:128">
      <c r="G744">
        <v>173</v>
      </c>
      <c r="H744" t="s">
        <v>109</v>
      </c>
      <c r="I744" t="s">
        <v>4639</v>
      </c>
      <c r="J744" s="131">
        <v>44638</v>
      </c>
      <c r="K744" t="s">
        <v>9922</v>
      </c>
      <c r="L744" t="s">
        <v>108</v>
      </c>
      <c r="M744" t="s">
        <v>124</v>
      </c>
      <c r="N744" t="s">
        <v>108</v>
      </c>
      <c r="O744" t="s">
        <v>510</v>
      </c>
      <c r="P744" t="s">
        <v>162</v>
      </c>
      <c r="Q744">
        <v>0.33</v>
      </c>
      <c r="R744">
        <v>0.33</v>
      </c>
      <c r="S744">
        <v>2.1</v>
      </c>
      <c r="T744">
        <v>2.5819999999999999</v>
      </c>
      <c r="U744" t="s">
        <v>109</v>
      </c>
      <c r="V744" t="s">
        <v>126</v>
      </c>
      <c r="W744" t="s">
        <v>2027</v>
      </c>
      <c r="X744" t="s">
        <v>110</v>
      </c>
      <c r="Y744" t="s">
        <v>2027</v>
      </c>
      <c r="Z744" t="s">
        <v>110</v>
      </c>
      <c r="AA744" t="s">
        <v>110</v>
      </c>
      <c r="AB744" t="s">
        <v>129</v>
      </c>
      <c r="AC744">
        <v>100</v>
      </c>
      <c r="AD744" t="s">
        <v>130</v>
      </c>
      <c r="AE744" t="s">
        <v>131</v>
      </c>
      <c r="AF744" t="s">
        <v>131</v>
      </c>
      <c r="AG744" t="s">
        <v>109</v>
      </c>
      <c r="AH744" s="18">
        <v>44649</v>
      </c>
      <c r="AI744" s="131">
        <v>44833</v>
      </c>
      <c r="AJ744" t="s">
        <v>133</v>
      </c>
      <c r="AK744" t="s">
        <v>2004</v>
      </c>
      <c r="AL744" t="s">
        <v>110</v>
      </c>
      <c r="AM744" t="s">
        <v>109</v>
      </c>
      <c r="AN744" s="131">
        <v>45745</v>
      </c>
      <c r="AO744" t="s">
        <v>132</v>
      </c>
      <c r="AP744" t="s">
        <v>109</v>
      </c>
      <c r="AQ744" t="s">
        <v>109</v>
      </c>
      <c r="AR744" t="s">
        <v>109</v>
      </c>
      <c r="AS744" t="s">
        <v>109</v>
      </c>
      <c r="AT744" t="s">
        <v>109</v>
      </c>
      <c r="AU744" t="s">
        <v>109</v>
      </c>
      <c r="AV744" t="s">
        <v>109</v>
      </c>
      <c r="AW744" t="s">
        <v>110</v>
      </c>
      <c r="AX744" t="s">
        <v>109</v>
      </c>
      <c r="AY744" t="s">
        <v>110</v>
      </c>
      <c r="AZ744" t="s">
        <v>109</v>
      </c>
      <c r="BA744" t="s">
        <v>136</v>
      </c>
      <c r="BB744" t="s">
        <v>109</v>
      </c>
      <c r="BC744" t="s">
        <v>110</v>
      </c>
      <c r="BD744" t="s">
        <v>110</v>
      </c>
      <c r="BE744" t="s">
        <v>110</v>
      </c>
      <c r="BF744" t="s">
        <v>110</v>
      </c>
      <c r="BG744" t="s">
        <v>110</v>
      </c>
      <c r="BH744" t="s">
        <v>110</v>
      </c>
      <c r="BI744" t="s">
        <v>110</v>
      </c>
      <c r="BJ744" t="s">
        <v>110</v>
      </c>
      <c r="BK744" t="s">
        <v>110</v>
      </c>
      <c r="BL744" t="s">
        <v>109</v>
      </c>
      <c r="BM744" t="s">
        <v>109</v>
      </c>
      <c r="BN744">
        <v>0</v>
      </c>
      <c r="BO744">
        <v>0</v>
      </c>
      <c r="BP744">
        <v>0</v>
      </c>
      <c r="BQ744" t="s">
        <v>109</v>
      </c>
      <c r="BR744" t="s">
        <v>109</v>
      </c>
      <c r="BS744"/>
      <c r="BT744" t="s">
        <v>2002</v>
      </c>
      <c r="BU744" t="s">
        <v>7602</v>
      </c>
      <c r="BV744" t="s">
        <v>6462</v>
      </c>
      <c r="BW744" t="s">
        <v>141</v>
      </c>
      <c r="BX744" t="s">
        <v>140</v>
      </c>
      <c r="BY744" t="s">
        <v>5677</v>
      </c>
      <c r="BZ744" t="s">
        <v>110</v>
      </c>
      <c r="CA744" t="s">
        <v>109</v>
      </c>
      <c r="CB744" t="s">
        <v>294</v>
      </c>
      <c r="CC744" t="s">
        <v>6046</v>
      </c>
      <c r="CD744" t="s">
        <v>295</v>
      </c>
      <c r="CE744" t="s">
        <v>296</v>
      </c>
      <c r="CF744"/>
      <c r="CG744" s="131">
        <v>44158</v>
      </c>
      <c r="CH744" t="s">
        <v>144</v>
      </c>
      <c r="CI744" t="s">
        <v>144</v>
      </c>
      <c r="CJ744" t="s">
        <v>114</v>
      </c>
      <c r="CK744" t="s">
        <v>109</v>
      </c>
      <c r="CL744" t="s">
        <v>109</v>
      </c>
      <c r="CM744" t="s">
        <v>109</v>
      </c>
      <c r="CN744">
        <v>2022</v>
      </c>
      <c r="CO744" s="1">
        <v>44638</v>
      </c>
      <c r="CP744" t="s">
        <v>7179</v>
      </c>
      <c r="CQ744">
        <v>3</v>
      </c>
      <c r="CR744">
        <v>12</v>
      </c>
      <c r="CS744" s="1">
        <v>44634</v>
      </c>
      <c r="CT744" t="s">
        <v>16362</v>
      </c>
      <c r="CU744" t="s">
        <v>8615</v>
      </c>
      <c r="CV744" t="s">
        <v>16306</v>
      </c>
      <c r="CW744" t="s">
        <v>16360</v>
      </c>
      <c r="CX744" t="s">
        <v>8172</v>
      </c>
      <c r="CY744" t="s">
        <v>8261</v>
      </c>
      <c r="CZ744" t="s">
        <v>9834</v>
      </c>
      <c r="DA744" t="s">
        <v>7184</v>
      </c>
      <c r="DB744" t="s">
        <v>5342</v>
      </c>
      <c r="DC744" t="s">
        <v>7185</v>
      </c>
      <c r="DD744" t="s">
        <v>4640</v>
      </c>
      <c r="DE744" t="s">
        <v>7198</v>
      </c>
      <c r="DF744" t="s">
        <v>7187</v>
      </c>
      <c r="DG744" t="s">
        <v>7188</v>
      </c>
      <c r="DH744" t="s">
        <v>110</v>
      </c>
      <c r="DI744" t="s">
        <v>110</v>
      </c>
      <c r="DJ744" t="s">
        <v>130</v>
      </c>
      <c r="DK744" t="s">
        <v>110</v>
      </c>
      <c r="DL744" t="s">
        <v>2054</v>
      </c>
      <c r="DM744" t="s">
        <v>7189</v>
      </c>
      <c r="DN744" t="s">
        <v>7268</v>
      </c>
      <c r="DO744" t="s">
        <v>9812</v>
      </c>
      <c r="DP744" t="s">
        <v>110</v>
      </c>
      <c r="DQ744" t="s">
        <v>110</v>
      </c>
      <c r="DR744" t="s">
        <v>7192</v>
      </c>
      <c r="DS744" t="s">
        <v>7193</v>
      </c>
      <c r="DT744" t="s">
        <v>109</v>
      </c>
      <c r="DU744" t="s">
        <v>4641</v>
      </c>
      <c r="DV744" t="s">
        <v>9919</v>
      </c>
      <c r="DW744" t="s">
        <v>9920</v>
      </c>
      <c r="DX744" t="s">
        <v>9923</v>
      </c>
    </row>
    <row r="745" spans="7:128">
      <c r="G745">
        <v>172</v>
      </c>
      <c r="H745" t="s">
        <v>109</v>
      </c>
      <c r="I745" t="s">
        <v>4644</v>
      </c>
      <c r="J745" s="131">
        <v>44638</v>
      </c>
      <c r="K745" t="s">
        <v>9924</v>
      </c>
      <c r="L745" t="s">
        <v>108</v>
      </c>
      <c r="M745" t="s">
        <v>161</v>
      </c>
      <c r="N745" t="s">
        <v>2887</v>
      </c>
      <c r="O745" t="s">
        <v>530</v>
      </c>
      <c r="P745" t="s">
        <v>162</v>
      </c>
      <c r="Q745">
        <v>1</v>
      </c>
      <c r="R745">
        <v>1</v>
      </c>
      <c r="S745">
        <v>6.36</v>
      </c>
      <c r="T745">
        <v>7.8230000000000004</v>
      </c>
      <c r="U745" t="s">
        <v>109</v>
      </c>
      <c r="V745" t="s">
        <v>126</v>
      </c>
      <c r="W745" t="s">
        <v>4645</v>
      </c>
      <c r="X745" t="s">
        <v>110</v>
      </c>
      <c r="Y745" t="s">
        <v>110</v>
      </c>
      <c r="Z745" t="s">
        <v>110</v>
      </c>
      <c r="AA745" t="s">
        <v>110</v>
      </c>
      <c r="AB745" t="s">
        <v>129</v>
      </c>
      <c r="AC745">
        <v>100</v>
      </c>
      <c r="AD745" t="s">
        <v>309</v>
      </c>
      <c r="AE745" t="s">
        <v>832</v>
      </c>
      <c r="AF745" t="s">
        <v>832</v>
      </c>
      <c r="AG745" t="s">
        <v>109</v>
      </c>
      <c r="AH745" s="18">
        <v>44644</v>
      </c>
      <c r="AI745" s="131">
        <v>44828</v>
      </c>
      <c r="AJ745" t="s">
        <v>227</v>
      </c>
      <c r="AK745" t="s">
        <v>3841</v>
      </c>
      <c r="AL745" t="s">
        <v>110</v>
      </c>
      <c r="AM745" t="s">
        <v>109</v>
      </c>
      <c r="AN745" s="131">
        <v>45740</v>
      </c>
      <c r="AO745" t="s">
        <v>132</v>
      </c>
      <c r="AP745" t="s">
        <v>109</v>
      </c>
      <c r="AQ745" t="s">
        <v>109</v>
      </c>
      <c r="AR745" t="s">
        <v>109</v>
      </c>
      <c r="AS745" t="s">
        <v>109</v>
      </c>
      <c r="AT745" t="s">
        <v>109</v>
      </c>
      <c r="AU745" t="s">
        <v>109</v>
      </c>
      <c r="AV745" t="s">
        <v>109</v>
      </c>
      <c r="AW745" t="s">
        <v>110</v>
      </c>
      <c r="AX745" t="s">
        <v>109</v>
      </c>
      <c r="AY745" t="s">
        <v>110</v>
      </c>
      <c r="AZ745" t="s">
        <v>109</v>
      </c>
      <c r="BA745" t="s">
        <v>136</v>
      </c>
      <c r="BB745" t="s">
        <v>109</v>
      </c>
      <c r="BC745" t="s">
        <v>110</v>
      </c>
      <c r="BD745" t="s">
        <v>110</v>
      </c>
      <c r="BE745" t="s">
        <v>110</v>
      </c>
      <c r="BF745" t="s">
        <v>110</v>
      </c>
      <c r="BG745" t="s">
        <v>110</v>
      </c>
      <c r="BH745" t="s">
        <v>110</v>
      </c>
      <c r="BI745" t="s">
        <v>110</v>
      </c>
      <c r="BJ745" t="s">
        <v>110</v>
      </c>
      <c r="BK745" t="s">
        <v>110</v>
      </c>
      <c r="BL745" t="s">
        <v>109</v>
      </c>
      <c r="BM745" t="s">
        <v>109</v>
      </c>
      <c r="BN745">
        <v>0</v>
      </c>
      <c r="BO745">
        <v>0</v>
      </c>
      <c r="BP745">
        <v>0</v>
      </c>
      <c r="BQ745" t="s">
        <v>109</v>
      </c>
      <c r="BR745" t="s">
        <v>109</v>
      </c>
      <c r="BS745"/>
      <c r="BT745" t="s">
        <v>3839</v>
      </c>
      <c r="BU745" t="s">
        <v>8320</v>
      </c>
      <c r="BV745" t="s">
        <v>6663</v>
      </c>
      <c r="BW745" t="s">
        <v>5370</v>
      </c>
      <c r="BX745" t="s">
        <v>231</v>
      </c>
      <c r="BY745" t="s">
        <v>110</v>
      </c>
      <c r="BZ745" t="s">
        <v>110</v>
      </c>
      <c r="CA745" t="s">
        <v>109</v>
      </c>
      <c r="CB745" t="s">
        <v>656</v>
      </c>
      <c r="CC745" t="s">
        <v>110</v>
      </c>
      <c r="CD745" t="s">
        <v>681</v>
      </c>
      <c r="CE745" t="s">
        <v>110</v>
      </c>
      <c r="CF745"/>
      <c r="CG745" s="131">
        <v>43203</v>
      </c>
      <c r="CH745" t="s">
        <v>235</v>
      </c>
      <c r="CI745" t="s">
        <v>5545</v>
      </c>
      <c r="CJ745" t="s">
        <v>114</v>
      </c>
      <c r="CK745" t="s">
        <v>109</v>
      </c>
      <c r="CL745" t="s">
        <v>114</v>
      </c>
      <c r="CM745" t="s">
        <v>109</v>
      </c>
      <c r="CN745">
        <v>2022</v>
      </c>
      <c r="CO745" s="1">
        <v>44638</v>
      </c>
      <c r="CP745" t="s">
        <v>110</v>
      </c>
      <c r="CQ745">
        <v>3</v>
      </c>
      <c r="CR745">
        <v>12</v>
      </c>
      <c r="CS745" s="1">
        <v>44634</v>
      </c>
      <c r="CT745" t="s">
        <v>16362</v>
      </c>
      <c r="CU745" t="s">
        <v>8615</v>
      </c>
      <c r="CV745" t="s">
        <v>16306</v>
      </c>
      <c r="CW745" t="s">
        <v>16360</v>
      </c>
      <c r="CX745" t="s">
        <v>8172</v>
      </c>
      <c r="CY745" t="s">
        <v>8261</v>
      </c>
      <c r="CZ745" t="s">
        <v>9834</v>
      </c>
      <c r="DA745" t="s">
        <v>7184</v>
      </c>
      <c r="DB745" t="s">
        <v>5342</v>
      </c>
      <c r="DC745" t="s">
        <v>7185</v>
      </c>
      <c r="DD745" t="s">
        <v>3842</v>
      </c>
      <c r="DE745" t="s">
        <v>7198</v>
      </c>
      <c r="DF745" t="s">
        <v>7187</v>
      </c>
      <c r="DG745" t="s">
        <v>7188</v>
      </c>
      <c r="DH745" t="s">
        <v>110</v>
      </c>
      <c r="DI745" t="s">
        <v>3839</v>
      </c>
      <c r="DJ745" t="s">
        <v>130</v>
      </c>
      <c r="DK745" t="s">
        <v>110</v>
      </c>
      <c r="DL745" t="s">
        <v>3802</v>
      </c>
      <c r="DM745" t="s">
        <v>7189</v>
      </c>
      <c r="DN745" t="s">
        <v>57</v>
      </c>
      <c r="DO745" t="s">
        <v>7328</v>
      </c>
      <c r="DP745" t="s">
        <v>110</v>
      </c>
      <c r="DQ745" t="s">
        <v>110</v>
      </c>
      <c r="DR745" t="s">
        <v>7192</v>
      </c>
      <c r="DS745" t="s">
        <v>7259</v>
      </c>
      <c r="DT745" t="s">
        <v>109</v>
      </c>
      <c r="DU745" t="s">
        <v>4646</v>
      </c>
      <c r="DV745" t="s">
        <v>9925</v>
      </c>
      <c r="DW745" t="s">
        <v>9920</v>
      </c>
      <c r="DX745" t="s">
        <v>9926</v>
      </c>
    </row>
    <row r="746" spans="7:128">
      <c r="G746">
        <v>171</v>
      </c>
      <c r="H746" t="s">
        <v>109</v>
      </c>
      <c r="I746" t="s">
        <v>4647</v>
      </c>
      <c r="J746" s="131">
        <v>44638</v>
      </c>
      <c r="K746" t="s">
        <v>9927</v>
      </c>
      <c r="L746" t="s">
        <v>108</v>
      </c>
      <c r="M746" t="s">
        <v>300</v>
      </c>
      <c r="N746" t="s">
        <v>108</v>
      </c>
      <c r="O746" t="s">
        <v>510</v>
      </c>
      <c r="P746" t="s">
        <v>162</v>
      </c>
      <c r="Q746">
        <v>1</v>
      </c>
      <c r="R746">
        <v>1</v>
      </c>
      <c r="S746">
        <v>6.36</v>
      </c>
      <c r="T746">
        <v>7.8230000000000004</v>
      </c>
      <c r="U746" t="s">
        <v>109</v>
      </c>
      <c r="V746" t="s">
        <v>126</v>
      </c>
      <c r="W746" t="s">
        <v>3026</v>
      </c>
      <c r="X746" t="s">
        <v>110</v>
      </c>
      <c r="Y746" t="s">
        <v>3026</v>
      </c>
      <c r="Z746" t="s">
        <v>110</v>
      </c>
      <c r="AA746" t="s">
        <v>110</v>
      </c>
      <c r="AB746" t="s">
        <v>129</v>
      </c>
      <c r="AC746">
        <v>100</v>
      </c>
      <c r="AD746" t="s">
        <v>130</v>
      </c>
      <c r="AE746" t="s">
        <v>131</v>
      </c>
      <c r="AF746" t="s">
        <v>131</v>
      </c>
      <c r="AG746" t="s">
        <v>109</v>
      </c>
      <c r="AH746" s="18">
        <v>44643</v>
      </c>
      <c r="AI746" s="131">
        <v>44827</v>
      </c>
      <c r="AJ746" t="s">
        <v>133</v>
      </c>
      <c r="AK746" t="s">
        <v>3640</v>
      </c>
      <c r="AL746" t="s">
        <v>110</v>
      </c>
      <c r="AM746" t="s">
        <v>109</v>
      </c>
      <c r="AN746" s="131">
        <v>45739</v>
      </c>
      <c r="AO746" t="s">
        <v>132</v>
      </c>
      <c r="AP746" t="s">
        <v>7102</v>
      </c>
      <c r="AQ746" t="s">
        <v>109</v>
      </c>
      <c r="AR746" t="s">
        <v>7102</v>
      </c>
      <c r="AS746" t="s">
        <v>212</v>
      </c>
      <c r="AT746" t="s">
        <v>109</v>
      </c>
      <c r="AU746" t="s">
        <v>109</v>
      </c>
      <c r="AV746" t="s">
        <v>109</v>
      </c>
      <c r="AW746" t="s">
        <v>110</v>
      </c>
      <c r="AX746" t="s">
        <v>109</v>
      </c>
      <c r="AY746" t="s">
        <v>110</v>
      </c>
      <c r="AZ746" t="s">
        <v>109</v>
      </c>
      <c r="BA746" t="s">
        <v>136</v>
      </c>
      <c r="BB746" t="s">
        <v>109</v>
      </c>
      <c r="BC746" t="s">
        <v>110</v>
      </c>
      <c r="BD746" t="s">
        <v>110</v>
      </c>
      <c r="BE746" t="s">
        <v>209</v>
      </c>
      <c r="BF746" t="s">
        <v>110</v>
      </c>
      <c r="BG746" t="s">
        <v>6960</v>
      </c>
      <c r="BH746" t="s">
        <v>110</v>
      </c>
      <c r="BI746" t="s">
        <v>110</v>
      </c>
      <c r="BJ746" t="s">
        <v>110</v>
      </c>
      <c r="BK746" t="s">
        <v>6928</v>
      </c>
      <c r="BL746" t="s">
        <v>5373</v>
      </c>
      <c r="BM746" t="s">
        <v>2259</v>
      </c>
      <c r="BN746">
        <v>1</v>
      </c>
      <c r="BO746">
        <v>1</v>
      </c>
      <c r="BP746">
        <v>1</v>
      </c>
      <c r="BQ746" t="s">
        <v>109</v>
      </c>
      <c r="BR746" t="s">
        <v>114</v>
      </c>
      <c r="BS746">
        <v>22015</v>
      </c>
      <c r="BT746" t="s">
        <v>3638</v>
      </c>
      <c r="BU746" t="s">
        <v>7178</v>
      </c>
      <c r="BV746" t="s">
        <v>6305</v>
      </c>
      <c r="BW746" t="s">
        <v>141</v>
      </c>
      <c r="BX746" t="s">
        <v>140</v>
      </c>
      <c r="BY746" t="s">
        <v>5690</v>
      </c>
      <c r="BZ746" t="s">
        <v>110</v>
      </c>
      <c r="CA746" t="s">
        <v>109</v>
      </c>
      <c r="CB746" t="s">
        <v>294</v>
      </c>
      <c r="CC746" t="s">
        <v>5616</v>
      </c>
      <c r="CD746" t="s">
        <v>5429</v>
      </c>
      <c r="CE746" t="s">
        <v>6306</v>
      </c>
      <c r="CF746"/>
      <c r="CG746" s="131">
        <v>44638</v>
      </c>
      <c r="CH746" t="s">
        <v>144</v>
      </c>
      <c r="CI746" t="s">
        <v>144</v>
      </c>
      <c r="CJ746" t="s">
        <v>114</v>
      </c>
      <c r="CK746" t="s">
        <v>109</v>
      </c>
      <c r="CL746" t="s">
        <v>114</v>
      </c>
      <c r="CM746" t="s">
        <v>109</v>
      </c>
      <c r="CN746">
        <v>2022</v>
      </c>
      <c r="CO746" s="1">
        <v>44638</v>
      </c>
      <c r="CP746" t="s">
        <v>7179</v>
      </c>
      <c r="CQ746">
        <v>3</v>
      </c>
      <c r="CR746">
        <v>12</v>
      </c>
      <c r="CS746" s="1">
        <v>44634</v>
      </c>
      <c r="CT746" t="s">
        <v>16362</v>
      </c>
      <c r="CU746" t="s">
        <v>8615</v>
      </c>
      <c r="CV746" t="s">
        <v>16306</v>
      </c>
      <c r="CW746" t="s">
        <v>16360</v>
      </c>
      <c r="CX746" t="s">
        <v>8172</v>
      </c>
      <c r="CY746" t="s">
        <v>8261</v>
      </c>
      <c r="CZ746" t="s">
        <v>9834</v>
      </c>
      <c r="DA746" t="s">
        <v>7184</v>
      </c>
      <c r="DB746" t="s">
        <v>114</v>
      </c>
      <c r="DC746" t="s">
        <v>7185</v>
      </c>
      <c r="DD746" t="s">
        <v>3641</v>
      </c>
      <c r="DE746" t="s">
        <v>7198</v>
      </c>
      <c r="DF746" t="s">
        <v>7187</v>
      </c>
      <c r="DG746" t="s">
        <v>7188</v>
      </c>
      <c r="DH746" t="s">
        <v>110</v>
      </c>
      <c r="DI746" t="s">
        <v>110</v>
      </c>
      <c r="DJ746" t="s">
        <v>130</v>
      </c>
      <c r="DK746" t="s">
        <v>110</v>
      </c>
      <c r="DL746" t="s">
        <v>134</v>
      </c>
      <c r="DM746" t="s">
        <v>7189</v>
      </c>
      <c r="DN746" t="s">
        <v>57</v>
      </c>
      <c r="DO746" t="s">
        <v>7328</v>
      </c>
      <c r="DP746" t="s">
        <v>110</v>
      </c>
      <c r="DQ746" t="s">
        <v>110</v>
      </c>
      <c r="DR746" t="s">
        <v>7192</v>
      </c>
      <c r="DS746" t="s">
        <v>7193</v>
      </c>
      <c r="DT746" t="s">
        <v>7576</v>
      </c>
      <c r="DU746" t="s">
        <v>4648</v>
      </c>
      <c r="DV746" t="s">
        <v>9928</v>
      </c>
      <c r="DW746" t="s">
        <v>9920</v>
      </c>
      <c r="DX746" t="s">
        <v>9929</v>
      </c>
    </row>
    <row r="747" spans="7:128">
      <c r="G747">
        <v>170</v>
      </c>
      <c r="H747" t="s">
        <v>109</v>
      </c>
      <c r="I747" t="s">
        <v>4649</v>
      </c>
      <c r="J747" s="131">
        <v>44638</v>
      </c>
      <c r="K747" t="s">
        <v>9930</v>
      </c>
      <c r="L747" t="s">
        <v>108</v>
      </c>
      <c r="M747" t="s">
        <v>161</v>
      </c>
      <c r="N747" t="s">
        <v>240</v>
      </c>
      <c r="O747" t="s">
        <v>530</v>
      </c>
      <c r="P747" t="s">
        <v>125</v>
      </c>
      <c r="Q747">
        <v>100</v>
      </c>
      <c r="R747">
        <v>0.8</v>
      </c>
      <c r="S747">
        <v>5.3</v>
      </c>
      <c r="T747">
        <v>6.6</v>
      </c>
      <c r="U747" t="s">
        <v>109</v>
      </c>
      <c r="V747" t="s">
        <v>276</v>
      </c>
      <c r="W747" t="s">
        <v>4650</v>
      </c>
      <c r="X747" t="s">
        <v>4651</v>
      </c>
      <c r="Y747" t="s">
        <v>4650</v>
      </c>
      <c r="Z747" t="s">
        <v>4650</v>
      </c>
      <c r="AA747" t="s">
        <v>956</v>
      </c>
      <c r="AB747" t="s">
        <v>4652</v>
      </c>
      <c r="AC747">
        <v>100</v>
      </c>
      <c r="AD747" t="s">
        <v>205</v>
      </c>
      <c r="AE747" t="s">
        <v>131</v>
      </c>
      <c r="AF747" t="s">
        <v>131</v>
      </c>
      <c r="AG747" t="s">
        <v>109</v>
      </c>
      <c r="AH747" s="18">
        <v>44645</v>
      </c>
      <c r="AI747" s="131">
        <v>44739</v>
      </c>
      <c r="AJ747" t="s">
        <v>133</v>
      </c>
      <c r="AK747" t="s">
        <v>842</v>
      </c>
      <c r="AL747" t="s">
        <v>110</v>
      </c>
      <c r="AM747" t="s">
        <v>4653</v>
      </c>
      <c r="AN747" s="131">
        <v>45376</v>
      </c>
      <c r="AO747" t="s">
        <v>256</v>
      </c>
      <c r="AP747" t="s">
        <v>109</v>
      </c>
      <c r="AQ747" t="s">
        <v>109</v>
      </c>
      <c r="AR747" t="s">
        <v>109</v>
      </c>
      <c r="AS747" t="s">
        <v>109</v>
      </c>
      <c r="AT747" t="s">
        <v>109</v>
      </c>
      <c r="AU747" t="s">
        <v>259</v>
      </c>
      <c r="AV747" t="s">
        <v>109</v>
      </c>
      <c r="AW747" t="s">
        <v>110</v>
      </c>
      <c r="AX747" t="s">
        <v>109</v>
      </c>
      <c r="AY747" t="s">
        <v>110</v>
      </c>
      <c r="AZ747" t="s">
        <v>109</v>
      </c>
      <c r="BA747" t="s">
        <v>136</v>
      </c>
      <c r="BB747" t="s">
        <v>109</v>
      </c>
      <c r="BC747" t="s">
        <v>110</v>
      </c>
      <c r="BD747" t="s">
        <v>110</v>
      </c>
      <c r="BE747" t="s">
        <v>110</v>
      </c>
      <c r="BF747" t="s">
        <v>110</v>
      </c>
      <c r="BG747" t="s">
        <v>110</v>
      </c>
      <c r="BH747" t="s">
        <v>110</v>
      </c>
      <c r="BI747" t="s">
        <v>110</v>
      </c>
      <c r="BJ747" t="s">
        <v>110</v>
      </c>
      <c r="BK747" t="s">
        <v>110</v>
      </c>
      <c r="BL747" t="s">
        <v>109</v>
      </c>
      <c r="BM747" t="s">
        <v>109</v>
      </c>
      <c r="BN747">
        <v>0</v>
      </c>
      <c r="BO747">
        <v>0</v>
      </c>
      <c r="BP747">
        <v>0</v>
      </c>
      <c r="BQ747" t="s">
        <v>109</v>
      </c>
      <c r="BR747" t="s">
        <v>109</v>
      </c>
      <c r="BS747"/>
      <c r="BT747" t="s">
        <v>811</v>
      </c>
      <c r="BU747" t="s">
        <v>110</v>
      </c>
      <c r="BV747" t="s">
        <v>1642</v>
      </c>
      <c r="BW747" t="s">
        <v>232</v>
      </c>
      <c r="BX747" t="s">
        <v>5362</v>
      </c>
      <c r="BY747" t="s">
        <v>559</v>
      </c>
      <c r="BZ747" t="s">
        <v>5670</v>
      </c>
      <c r="CA747" t="s">
        <v>109</v>
      </c>
      <c r="CB747" t="s">
        <v>694</v>
      </c>
      <c r="CC747" t="s">
        <v>110</v>
      </c>
      <c r="CD747" t="s">
        <v>110</v>
      </c>
      <c r="CE747" t="s">
        <v>110</v>
      </c>
      <c r="CF747"/>
      <c r="CG747" s="131">
        <v>31615</v>
      </c>
      <c r="CH747" t="s">
        <v>558</v>
      </c>
      <c r="CI747" t="s">
        <v>558</v>
      </c>
      <c r="CJ747" t="s">
        <v>114</v>
      </c>
      <c r="CK747" t="s">
        <v>114</v>
      </c>
      <c r="CL747" t="s">
        <v>114</v>
      </c>
      <c r="CM747" t="s">
        <v>109</v>
      </c>
      <c r="CN747">
        <v>2022</v>
      </c>
      <c r="CO747" s="1">
        <v>44638</v>
      </c>
      <c r="CP747" t="s">
        <v>110</v>
      </c>
      <c r="CQ747">
        <v>3</v>
      </c>
      <c r="CR747">
        <v>12</v>
      </c>
      <c r="CS747" s="1">
        <v>44634</v>
      </c>
      <c r="CT747" t="s">
        <v>16362</v>
      </c>
      <c r="CU747" t="s">
        <v>8615</v>
      </c>
      <c r="CV747" t="s">
        <v>16306</v>
      </c>
      <c r="CW747" t="s">
        <v>16360</v>
      </c>
      <c r="CX747" t="s">
        <v>8172</v>
      </c>
      <c r="CY747" t="s">
        <v>8261</v>
      </c>
      <c r="CZ747" t="s">
        <v>9834</v>
      </c>
      <c r="DA747" t="s">
        <v>7184</v>
      </c>
      <c r="DB747" t="s">
        <v>5342</v>
      </c>
      <c r="DC747" t="s">
        <v>7185</v>
      </c>
      <c r="DD747" t="s">
        <v>4654</v>
      </c>
      <c r="DE747" t="s">
        <v>7186</v>
      </c>
      <c r="DF747" t="s">
        <v>7187</v>
      </c>
      <c r="DG747" t="s">
        <v>7188</v>
      </c>
      <c r="DH747" t="s">
        <v>110</v>
      </c>
      <c r="DI747" t="s">
        <v>110</v>
      </c>
      <c r="DJ747" t="s">
        <v>205</v>
      </c>
      <c r="DK747" t="s">
        <v>110</v>
      </c>
      <c r="DL747" t="s">
        <v>110</v>
      </c>
      <c r="DM747" t="s">
        <v>7244</v>
      </c>
      <c r="DN747" t="s">
        <v>7190</v>
      </c>
      <c r="DO747" t="s">
        <v>9931</v>
      </c>
      <c r="DP747" t="s">
        <v>110</v>
      </c>
      <c r="DQ747" t="s">
        <v>7438</v>
      </c>
      <c r="DR747" t="s">
        <v>7438</v>
      </c>
      <c r="DS747" t="s">
        <v>110</v>
      </c>
      <c r="DT747" t="s">
        <v>109</v>
      </c>
      <c r="DU747" t="s">
        <v>4655</v>
      </c>
      <c r="DV747" t="s">
        <v>9932</v>
      </c>
      <c r="DW747" t="s">
        <v>9920</v>
      </c>
      <c r="DX747" t="s">
        <v>9933</v>
      </c>
    </row>
    <row r="748" spans="7:128">
      <c r="G748">
        <v>169</v>
      </c>
      <c r="H748" t="s">
        <v>109</v>
      </c>
      <c r="I748" t="s">
        <v>4656</v>
      </c>
      <c r="J748" s="131">
        <v>44637</v>
      </c>
      <c r="K748" t="s">
        <v>6307</v>
      </c>
      <c r="L748" t="s">
        <v>108</v>
      </c>
      <c r="M748" t="s">
        <v>124</v>
      </c>
      <c r="N748" t="s">
        <v>108</v>
      </c>
      <c r="O748" t="s">
        <v>510</v>
      </c>
      <c r="P748" t="s">
        <v>162</v>
      </c>
      <c r="Q748">
        <v>2.06</v>
      </c>
      <c r="R748">
        <v>2.06</v>
      </c>
      <c r="S748">
        <v>13.07</v>
      </c>
      <c r="T748">
        <v>16.103000000000002</v>
      </c>
      <c r="U748" t="s">
        <v>109</v>
      </c>
      <c r="V748" t="s">
        <v>126</v>
      </c>
      <c r="W748" t="s">
        <v>290</v>
      </c>
      <c r="X748" t="s">
        <v>110</v>
      </c>
      <c r="Y748" t="s">
        <v>110</v>
      </c>
      <c r="Z748" t="s">
        <v>110</v>
      </c>
      <c r="AA748" t="s">
        <v>110</v>
      </c>
      <c r="AB748" t="s">
        <v>129</v>
      </c>
      <c r="AC748">
        <v>100</v>
      </c>
      <c r="AD748" t="s">
        <v>205</v>
      </c>
      <c r="AE748" t="s">
        <v>131</v>
      </c>
      <c r="AF748" t="s">
        <v>131</v>
      </c>
      <c r="AG748" t="s">
        <v>109</v>
      </c>
      <c r="AH748" s="18">
        <v>44643</v>
      </c>
      <c r="AI748" s="131">
        <v>44827</v>
      </c>
      <c r="AJ748" t="s">
        <v>133</v>
      </c>
      <c r="AK748" t="s">
        <v>3786</v>
      </c>
      <c r="AL748" t="s">
        <v>110</v>
      </c>
      <c r="AM748" t="s">
        <v>109</v>
      </c>
      <c r="AN748" s="131">
        <v>45739</v>
      </c>
      <c r="AO748" t="s">
        <v>132</v>
      </c>
      <c r="AP748" t="s">
        <v>109</v>
      </c>
      <c r="AQ748" t="s">
        <v>109</v>
      </c>
      <c r="AR748" t="s">
        <v>109</v>
      </c>
      <c r="AS748" t="s">
        <v>109</v>
      </c>
      <c r="AT748" t="s">
        <v>109</v>
      </c>
      <c r="AU748" t="s">
        <v>109</v>
      </c>
      <c r="AV748" t="s">
        <v>109</v>
      </c>
      <c r="AW748" t="s">
        <v>110</v>
      </c>
      <c r="AX748" t="s">
        <v>109</v>
      </c>
      <c r="AY748" t="s">
        <v>110</v>
      </c>
      <c r="AZ748" t="s">
        <v>109</v>
      </c>
      <c r="BA748" t="s">
        <v>136</v>
      </c>
      <c r="BB748" t="s">
        <v>109</v>
      </c>
      <c r="BC748" t="s">
        <v>110</v>
      </c>
      <c r="BD748" t="s">
        <v>110</v>
      </c>
      <c r="BE748" t="s">
        <v>110</v>
      </c>
      <c r="BF748" t="s">
        <v>110</v>
      </c>
      <c r="BG748" t="s">
        <v>110</v>
      </c>
      <c r="BH748" t="s">
        <v>110</v>
      </c>
      <c r="BI748" t="s">
        <v>110</v>
      </c>
      <c r="BJ748" t="s">
        <v>110</v>
      </c>
      <c r="BK748" t="s">
        <v>110</v>
      </c>
      <c r="BL748" t="s">
        <v>109</v>
      </c>
      <c r="BM748" t="s">
        <v>109</v>
      </c>
      <c r="BN748">
        <v>0</v>
      </c>
      <c r="BO748">
        <v>0</v>
      </c>
      <c r="BP748">
        <v>0</v>
      </c>
      <c r="BQ748" t="s">
        <v>109</v>
      </c>
      <c r="BR748" t="s">
        <v>109</v>
      </c>
      <c r="BS748"/>
      <c r="BT748" t="s">
        <v>3784</v>
      </c>
      <c r="BU748" t="s">
        <v>110</v>
      </c>
      <c r="BV748" t="s">
        <v>6307</v>
      </c>
      <c r="BW748" t="s">
        <v>141</v>
      </c>
      <c r="BX748" t="s">
        <v>140</v>
      </c>
      <c r="BY748" t="s">
        <v>5827</v>
      </c>
      <c r="BZ748" t="s">
        <v>110</v>
      </c>
      <c r="CA748" t="s">
        <v>109</v>
      </c>
      <c r="CB748" t="s">
        <v>324</v>
      </c>
      <c r="CC748" t="s">
        <v>5616</v>
      </c>
      <c r="CD748" t="s">
        <v>5828</v>
      </c>
      <c r="CE748" t="s">
        <v>6154</v>
      </c>
      <c r="CF748"/>
      <c r="CG748" s="131">
        <v>44637</v>
      </c>
      <c r="CH748" t="s">
        <v>144</v>
      </c>
      <c r="CI748" t="s">
        <v>144</v>
      </c>
      <c r="CJ748" t="s">
        <v>114</v>
      </c>
      <c r="CK748" t="s">
        <v>109</v>
      </c>
      <c r="CL748" t="s">
        <v>109</v>
      </c>
      <c r="CM748" t="s">
        <v>109</v>
      </c>
      <c r="CN748">
        <v>2022</v>
      </c>
      <c r="CO748" s="1">
        <v>44637</v>
      </c>
      <c r="CP748" t="s">
        <v>7179</v>
      </c>
      <c r="CQ748">
        <v>3</v>
      </c>
      <c r="CR748">
        <v>12</v>
      </c>
      <c r="CS748" s="1">
        <v>44634</v>
      </c>
      <c r="CT748" t="s">
        <v>16362</v>
      </c>
      <c r="CU748" t="s">
        <v>8615</v>
      </c>
      <c r="CV748" t="s">
        <v>16306</v>
      </c>
      <c r="CW748" t="s">
        <v>16360</v>
      </c>
      <c r="CX748" t="s">
        <v>8172</v>
      </c>
      <c r="CY748" t="s">
        <v>8261</v>
      </c>
      <c r="CZ748" t="s">
        <v>9834</v>
      </c>
      <c r="DA748" t="s">
        <v>7197</v>
      </c>
      <c r="DB748" t="s">
        <v>114</v>
      </c>
      <c r="DC748" t="s">
        <v>7185</v>
      </c>
      <c r="DD748" t="s">
        <v>3787</v>
      </c>
      <c r="DE748" t="s">
        <v>7198</v>
      </c>
      <c r="DF748" t="s">
        <v>7187</v>
      </c>
      <c r="DG748" t="s">
        <v>7188</v>
      </c>
      <c r="DH748" t="s">
        <v>110</v>
      </c>
      <c r="DI748" t="s">
        <v>110</v>
      </c>
      <c r="DJ748" t="s">
        <v>205</v>
      </c>
      <c r="DK748" t="s">
        <v>110</v>
      </c>
      <c r="DL748" t="s">
        <v>110</v>
      </c>
      <c r="DM748" t="s">
        <v>7189</v>
      </c>
      <c r="DN748" t="s">
        <v>57</v>
      </c>
      <c r="DO748" t="s">
        <v>9934</v>
      </c>
      <c r="DP748" t="s">
        <v>110</v>
      </c>
      <c r="DQ748" t="s">
        <v>110</v>
      </c>
      <c r="DR748" t="s">
        <v>7213</v>
      </c>
      <c r="DS748" t="s">
        <v>110</v>
      </c>
      <c r="DT748" t="s">
        <v>109</v>
      </c>
      <c r="DU748" t="s">
        <v>4657</v>
      </c>
      <c r="DV748" t="s">
        <v>9935</v>
      </c>
      <c r="DW748" t="s">
        <v>9936</v>
      </c>
      <c r="DX748" t="s">
        <v>9937</v>
      </c>
    </row>
    <row r="749" spans="7:128">
      <c r="G749">
        <v>168</v>
      </c>
      <c r="H749" t="s">
        <v>109</v>
      </c>
      <c r="I749" t="s">
        <v>4659</v>
      </c>
      <c r="J749" s="131">
        <v>44637</v>
      </c>
      <c r="K749" t="s">
        <v>6495</v>
      </c>
      <c r="L749" t="s">
        <v>108</v>
      </c>
      <c r="M749" t="s">
        <v>300</v>
      </c>
      <c r="N749" t="s">
        <v>108</v>
      </c>
      <c r="O749" t="s">
        <v>510</v>
      </c>
      <c r="P749" t="s">
        <v>162</v>
      </c>
      <c r="Q749">
        <v>0.81</v>
      </c>
      <c r="R749">
        <v>0.81</v>
      </c>
      <c r="S749">
        <v>5.14</v>
      </c>
      <c r="T749">
        <v>6.3319999999999999</v>
      </c>
      <c r="U749" t="s">
        <v>109</v>
      </c>
      <c r="V749" t="s">
        <v>126</v>
      </c>
      <c r="W749" t="s">
        <v>869</v>
      </c>
      <c r="X749" t="s">
        <v>110</v>
      </c>
      <c r="Y749" t="s">
        <v>869</v>
      </c>
      <c r="Z749" t="s">
        <v>110</v>
      </c>
      <c r="AA749" t="s">
        <v>110</v>
      </c>
      <c r="AB749" t="s">
        <v>129</v>
      </c>
      <c r="AC749">
        <v>100</v>
      </c>
      <c r="AD749" t="s">
        <v>180</v>
      </c>
      <c r="AE749" t="s">
        <v>131</v>
      </c>
      <c r="AF749" t="s">
        <v>131</v>
      </c>
      <c r="AG749" t="s">
        <v>109</v>
      </c>
      <c r="AH749" s="18">
        <v>44642</v>
      </c>
      <c r="AI749" s="131">
        <v>44826</v>
      </c>
      <c r="AJ749" t="s">
        <v>430</v>
      </c>
      <c r="AK749" t="s">
        <v>4660</v>
      </c>
      <c r="AL749" t="s">
        <v>110</v>
      </c>
      <c r="AM749" t="s">
        <v>109</v>
      </c>
      <c r="AN749" s="131">
        <v>45738</v>
      </c>
      <c r="AO749" t="s">
        <v>132</v>
      </c>
      <c r="AP749" t="s">
        <v>109</v>
      </c>
      <c r="AQ749" t="s">
        <v>109</v>
      </c>
      <c r="AR749" t="s">
        <v>109</v>
      </c>
      <c r="AS749" t="s">
        <v>109</v>
      </c>
      <c r="AT749" t="s">
        <v>109</v>
      </c>
      <c r="AU749" t="s">
        <v>109</v>
      </c>
      <c r="AV749" t="s">
        <v>109</v>
      </c>
      <c r="AW749" t="s">
        <v>110</v>
      </c>
      <c r="AX749" t="s">
        <v>109</v>
      </c>
      <c r="AY749" t="s">
        <v>110</v>
      </c>
      <c r="AZ749" t="s">
        <v>109</v>
      </c>
      <c r="BA749" t="s">
        <v>136</v>
      </c>
      <c r="BB749" t="s">
        <v>109</v>
      </c>
      <c r="BC749" t="s">
        <v>110</v>
      </c>
      <c r="BD749" t="s">
        <v>110</v>
      </c>
      <c r="BE749" t="s">
        <v>110</v>
      </c>
      <c r="BF749" t="s">
        <v>110</v>
      </c>
      <c r="BG749" t="s">
        <v>110</v>
      </c>
      <c r="BH749" t="s">
        <v>110</v>
      </c>
      <c r="BI749" t="s">
        <v>110</v>
      </c>
      <c r="BJ749" t="s">
        <v>110</v>
      </c>
      <c r="BK749" t="s">
        <v>110</v>
      </c>
      <c r="BL749" t="s">
        <v>109</v>
      </c>
      <c r="BM749" t="s">
        <v>109</v>
      </c>
      <c r="BN749">
        <v>0</v>
      </c>
      <c r="BO749">
        <v>0</v>
      </c>
      <c r="BP749">
        <v>0</v>
      </c>
      <c r="BQ749" t="s">
        <v>109</v>
      </c>
      <c r="BR749" t="s">
        <v>109</v>
      </c>
      <c r="BS749"/>
      <c r="BT749" t="s">
        <v>4658</v>
      </c>
      <c r="BU749" t="s">
        <v>110</v>
      </c>
      <c r="BV749" t="s">
        <v>6495</v>
      </c>
      <c r="BW749" t="s">
        <v>141</v>
      </c>
      <c r="BX749" t="s">
        <v>140</v>
      </c>
      <c r="BY749" t="s">
        <v>5677</v>
      </c>
      <c r="BZ749" t="s">
        <v>110</v>
      </c>
      <c r="CA749" t="s">
        <v>109</v>
      </c>
      <c r="CB749" t="s">
        <v>294</v>
      </c>
      <c r="CC749" t="s">
        <v>5686</v>
      </c>
      <c r="CD749" t="s">
        <v>295</v>
      </c>
      <c r="CE749" t="s">
        <v>110</v>
      </c>
      <c r="CF749"/>
      <c r="CG749" s="131">
        <v>43910</v>
      </c>
      <c r="CH749" t="s">
        <v>144</v>
      </c>
      <c r="CI749" t="s">
        <v>144</v>
      </c>
      <c r="CJ749" t="s">
        <v>114</v>
      </c>
      <c r="CK749" t="s">
        <v>109</v>
      </c>
      <c r="CL749" t="s">
        <v>114</v>
      </c>
      <c r="CM749" t="s">
        <v>109</v>
      </c>
      <c r="CN749">
        <v>2022</v>
      </c>
      <c r="CO749" s="1">
        <v>44637</v>
      </c>
      <c r="CP749" t="s">
        <v>7179</v>
      </c>
      <c r="CQ749">
        <v>3</v>
      </c>
      <c r="CR749">
        <v>12</v>
      </c>
      <c r="CS749" s="1">
        <v>44634</v>
      </c>
      <c r="CT749" t="s">
        <v>16362</v>
      </c>
      <c r="CU749" t="s">
        <v>8615</v>
      </c>
      <c r="CV749" t="s">
        <v>16306</v>
      </c>
      <c r="CW749" t="s">
        <v>16360</v>
      </c>
      <c r="CX749" t="s">
        <v>8172</v>
      </c>
      <c r="CY749" t="s">
        <v>8261</v>
      </c>
      <c r="CZ749" t="s">
        <v>9834</v>
      </c>
      <c r="DA749" t="s">
        <v>7184</v>
      </c>
      <c r="DB749" t="s">
        <v>5342</v>
      </c>
      <c r="DC749" t="s">
        <v>7185</v>
      </c>
      <c r="DD749" t="s">
        <v>4661</v>
      </c>
      <c r="DE749" t="s">
        <v>7198</v>
      </c>
      <c r="DF749" t="s">
        <v>7187</v>
      </c>
      <c r="DG749" t="s">
        <v>7188</v>
      </c>
      <c r="DH749" t="s">
        <v>110</v>
      </c>
      <c r="DI749" t="s">
        <v>4658</v>
      </c>
      <c r="DJ749" t="s">
        <v>180</v>
      </c>
      <c r="DK749" t="s">
        <v>110</v>
      </c>
      <c r="DL749" t="s">
        <v>110</v>
      </c>
      <c r="DM749" t="s">
        <v>7189</v>
      </c>
      <c r="DN749" t="s">
        <v>7268</v>
      </c>
      <c r="DO749" t="s">
        <v>9938</v>
      </c>
      <c r="DP749" t="s">
        <v>110</v>
      </c>
      <c r="DQ749" t="s">
        <v>110</v>
      </c>
      <c r="DR749" t="s">
        <v>7213</v>
      </c>
      <c r="DS749" t="s">
        <v>110</v>
      </c>
      <c r="DT749" t="s">
        <v>109</v>
      </c>
      <c r="DU749" t="s">
        <v>4662</v>
      </c>
      <c r="DV749" t="s">
        <v>9939</v>
      </c>
      <c r="DW749" t="s">
        <v>9936</v>
      </c>
      <c r="DX749" t="s">
        <v>9940</v>
      </c>
    </row>
    <row r="750" spans="7:128">
      <c r="G750">
        <v>167</v>
      </c>
      <c r="H750" t="s">
        <v>109</v>
      </c>
      <c r="I750" t="s">
        <v>4663</v>
      </c>
      <c r="J750" s="131">
        <v>44636</v>
      </c>
      <c r="K750" t="s">
        <v>6610</v>
      </c>
      <c r="L750" t="s">
        <v>2322</v>
      </c>
      <c r="M750" t="s">
        <v>110</v>
      </c>
      <c r="N750" t="s">
        <v>2322</v>
      </c>
      <c r="O750" t="s">
        <v>530</v>
      </c>
      <c r="P750" t="s">
        <v>111</v>
      </c>
      <c r="Q750">
        <v>5</v>
      </c>
      <c r="R750">
        <v>0.78</v>
      </c>
      <c r="S750">
        <v>5</v>
      </c>
      <c r="T750">
        <v>6.14</v>
      </c>
      <c r="U750" t="s">
        <v>109</v>
      </c>
      <c r="V750" t="s">
        <v>126</v>
      </c>
      <c r="W750" t="s">
        <v>319</v>
      </c>
      <c r="X750" t="s">
        <v>110</v>
      </c>
      <c r="Y750" t="s">
        <v>2323</v>
      </c>
      <c r="Z750" t="s">
        <v>110</v>
      </c>
      <c r="AA750" t="s">
        <v>110</v>
      </c>
      <c r="AB750" t="s">
        <v>129</v>
      </c>
      <c r="AC750">
        <v>99.302000000000007</v>
      </c>
      <c r="AD750" t="s">
        <v>180</v>
      </c>
      <c r="AE750" t="s">
        <v>832</v>
      </c>
      <c r="AF750" t="s">
        <v>832</v>
      </c>
      <c r="AG750" t="s">
        <v>109</v>
      </c>
      <c r="AH750" s="18">
        <v>44642</v>
      </c>
      <c r="AI750" s="131">
        <v>44826</v>
      </c>
      <c r="AJ750" t="s">
        <v>227</v>
      </c>
      <c r="AK750" t="s">
        <v>2324</v>
      </c>
      <c r="AL750" t="s">
        <v>430</v>
      </c>
      <c r="AM750" t="s">
        <v>109</v>
      </c>
      <c r="AN750" s="131">
        <v>45738</v>
      </c>
      <c r="AO750" t="s">
        <v>132</v>
      </c>
      <c r="AP750" t="s">
        <v>109</v>
      </c>
      <c r="AQ750" t="s">
        <v>109</v>
      </c>
      <c r="AR750" t="s">
        <v>109</v>
      </c>
      <c r="AS750" t="s">
        <v>109</v>
      </c>
      <c r="AT750" t="s">
        <v>109</v>
      </c>
      <c r="AU750" t="s">
        <v>109</v>
      </c>
      <c r="AV750" t="s">
        <v>109</v>
      </c>
      <c r="AW750" t="s">
        <v>110</v>
      </c>
      <c r="AX750" t="s">
        <v>109</v>
      </c>
      <c r="AY750" t="s">
        <v>110</v>
      </c>
      <c r="AZ750" t="s">
        <v>109</v>
      </c>
      <c r="BA750" t="s">
        <v>136</v>
      </c>
      <c r="BB750" t="s">
        <v>109</v>
      </c>
      <c r="BC750" t="s">
        <v>110</v>
      </c>
      <c r="BD750" t="s">
        <v>110</v>
      </c>
      <c r="BE750" t="s">
        <v>110</v>
      </c>
      <c r="BF750" t="s">
        <v>110</v>
      </c>
      <c r="BG750" t="s">
        <v>110</v>
      </c>
      <c r="BH750" t="s">
        <v>110</v>
      </c>
      <c r="BI750" t="s">
        <v>226</v>
      </c>
      <c r="BJ750" t="s">
        <v>110</v>
      </c>
      <c r="BK750" t="s">
        <v>7222</v>
      </c>
      <c r="BL750" t="s">
        <v>109</v>
      </c>
      <c r="BM750" t="s">
        <v>109</v>
      </c>
      <c r="BN750">
        <v>0</v>
      </c>
      <c r="BO750">
        <v>0</v>
      </c>
      <c r="BP750">
        <v>0</v>
      </c>
      <c r="BQ750" t="s">
        <v>109</v>
      </c>
      <c r="BR750" t="s">
        <v>109</v>
      </c>
      <c r="BS750"/>
      <c r="BT750" t="s">
        <v>2320</v>
      </c>
      <c r="BU750" t="s">
        <v>110</v>
      </c>
      <c r="BV750" t="s">
        <v>6610</v>
      </c>
      <c r="BW750" t="s">
        <v>5370</v>
      </c>
      <c r="BX750" t="s">
        <v>5545</v>
      </c>
      <c r="BY750" t="s">
        <v>110</v>
      </c>
      <c r="BZ750" t="s">
        <v>110</v>
      </c>
      <c r="CA750" t="s">
        <v>109</v>
      </c>
      <c r="CB750" t="s">
        <v>460</v>
      </c>
      <c r="CC750" t="s">
        <v>110</v>
      </c>
      <c r="CD750" t="s">
        <v>5944</v>
      </c>
      <c r="CE750" t="s">
        <v>110</v>
      </c>
      <c r="CF750"/>
      <c r="CG750" s="131">
        <v>43545</v>
      </c>
      <c r="CH750" t="s">
        <v>5447</v>
      </c>
      <c r="CI750" t="s">
        <v>110</v>
      </c>
      <c r="CJ750" t="s">
        <v>114</v>
      </c>
      <c r="CK750" t="s">
        <v>109</v>
      </c>
      <c r="CL750" t="s">
        <v>109</v>
      </c>
      <c r="CM750" t="s">
        <v>109</v>
      </c>
      <c r="CN750">
        <v>2022</v>
      </c>
      <c r="CO750" s="1">
        <v>44636</v>
      </c>
      <c r="CP750" t="s">
        <v>110</v>
      </c>
      <c r="CQ750">
        <v>3</v>
      </c>
      <c r="CR750">
        <v>12</v>
      </c>
      <c r="CS750" s="1">
        <v>44634</v>
      </c>
      <c r="CT750" t="s">
        <v>16362</v>
      </c>
      <c r="CU750" t="s">
        <v>8615</v>
      </c>
      <c r="CV750" t="s">
        <v>16306</v>
      </c>
      <c r="CW750" t="s">
        <v>16360</v>
      </c>
      <c r="CX750" t="s">
        <v>8172</v>
      </c>
      <c r="CY750" t="s">
        <v>8261</v>
      </c>
      <c r="CZ750" t="s">
        <v>9834</v>
      </c>
      <c r="DA750" t="s">
        <v>7184</v>
      </c>
      <c r="DB750" t="s">
        <v>5342</v>
      </c>
      <c r="DC750" t="s">
        <v>7185</v>
      </c>
      <c r="DD750" t="s">
        <v>4664</v>
      </c>
      <c r="DE750" t="s">
        <v>7207</v>
      </c>
      <c r="DF750" t="s">
        <v>7243</v>
      </c>
      <c r="DG750" t="s">
        <v>7199</v>
      </c>
      <c r="DH750" t="s">
        <v>7280</v>
      </c>
      <c r="DI750" t="s">
        <v>2327</v>
      </c>
      <c r="DJ750" t="s">
        <v>180</v>
      </c>
      <c r="DK750" t="s">
        <v>110</v>
      </c>
      <c r="DL750" t="s">
        <v>110</v>
      </c>
      <c r="DM750" t="s">
        <v>7189</v>
      </c>
      <c r="DN750" t="s">
        <v>58</v>
      </c>
      <c r="DO750" t="s">
        <v>7607</v>
      </c>
      <c r="DP750" t="s">
        <v>110</v>
      </c>
      <c r="DQ750" t="s">
        <v>7207</v>
      </c>
      <c r="DR750" t="s">
        <v>7207</v>
      </c>
      <c r="DS750" t="s">
        <v>110</v>
      </c>
      <c r="DT750" t="s">
        <v>109</v>
      </c>
      <c r="DU750" t="s">
        <v>4665</v>
      </c>
      <c r="DV750" t="s">
        <v>9941</v>
      </c>
      <c r="DW750" t="s">
        <v>9942</v>
      </c>
      <c r="DX750" t="s">
        <v>9943</v>
      </c>
    </row>
    <row r="751" spans="7:128">
      <c r="G751">
        <v>166</v>
      </c>
      <c r="H751" t="s">
        <v>109</v>
      </c>
      <c r="I751" t="s">
        <v>4667</v>
      </c>
      <c r="J751" s="131">
        <v>44636</v>
      </c>
      <c r="K751" t="s">
        <v>6466</v>
      </c>
      <c r="L751" t="s">
        <v>108</v>
      </c>
      <c r="M751" t="s">
        <v>161</v>
      </c>
      <c r="N751" t="s">
        <v>108</v>
      </c>
      <c r="O751" t="s">
        <v>510</v>
      </c>
      <c r="P751" t="s">
        <v>162</v>
      </c>
      <c r="Q751">
        <v>1</v>
      </c>
      <c r="R751">
        <v>1</v>
      </c>
      <c r="S751">
        <v>6.35</v>
      </c>
      <c r="T751">
        <v>7.82</v>
      </c>
      <c r="U751" t="s">
        <v>109</v>
      </c>
      <c r="V751" t="s">
        <v>126</v>
      </c>
      <c r="W751" t="s">
        <v>319</v>
      </c>
      <c r="X751" t="s">
        <v>4668</v>
      </c>
      <c r="Y751" t="s">
        <v>319</v>
      </c>
      <c r="Z751" t="s">
        <v>110</v>
      </c>
      <c r="AA751" t="s">
        <v>1276</v>
      </c>
      <c r="AB751" t="s">
        <v>129</v>
      </c>
      <c r="AC751">
        <v>100</v>
      </c>
      <c r="AD751" t="s">
        <v>180</v>
      </c>
      <c r="AE751" t="s">
        <v>131</v>
      </c>
      <c r="AF751" t="s">
        <v>131</v>
      </c>
      <c r="AG751" t="s">
        <v>109</v>
      </c>
      <c r="AH751" s="18">
        <v>44642</v>
      </c>
      <c r="AI751" s="131">
        <v>44826</v>
      </c>
      <c r="AJ751" t="s">
        <v>167</v>
      </c>
      <c r="AK751" t="s">
        <v>4669</v>
      </c>
      <c r="AL751" t="s">
        <v>110</v>
      </c>
      <c r="AM751" t="s">
        <v>109</v>
      </c>
      <c r="AN751" s="131">
        <v>45738</v>
      </c>
      <c r="AO751" t="s">
        <v>132</v>
      </c>
      <c r="AP751" t="s">
        <v>109</v>
      </c>
      <c r="AQ751" t="s">
        <v>109</v>
      </c>
      <c r="AR751" t="s">
        <v>109</v>
      </c>
      <c r="AS751" t="s">
        <v>109</v>
      </c>
      <c r="AT751" t="s">
        <v>109</v>
      </c>
      <c r="AU751" t="s">
        <v>109</v>
      </c>
      <c r="AV751" t="s">
        <v>109</v>
      </c>
      <c r="AW751" t="s">
        <v>110</v>
      </c>
      <c r="AX751" t="s">
        <v>109</v>
      </c>
      <c r="AY751" t="s">
        <v>110</v>
      </c>
      <c r="AZ751" t="s">
        <v>109</v>
      </c>
      <c r="BA751" t="s">
        <v>136</v>
      </c>
      <c r="BB751" t="s">
        <v>109</v>
      </c>
      <c r="BC751" t="s">
        <v>110</v>
      </c>
      <c r="BD751" t="s">
        <v>110</v>
      </c>
      <c r="BE751" t="s">
        <v>110</v>
      </c>
      <c r="BF751" t="s">
        <v>110</v>
      </c>
      <c r="BG751" t="s">
        <v>110</v>
      </c>
      <c r="BH751" t="s">
        <v>110</v>
      </c>
      <c r="BI751" t="s">
        <v>110</v>
      </c>
      <c r="BJ751" t="s">
        <v>110</v>
      </c>
      <c r="BK751" t="s">
        <v>110</v>
      </c>
      <c r="BL751" t="s">
        <v>109</v>
      </c>
      <c r="BM751" t="s">
        <v>109</v>
      </c>
      <c r="BN751">
        <v>0</v>
      </c>
      <c r="BO751">
        <v>0</v>
      </c>
      <c r="BP751">
        <v>0</v>
      </c>
      <c r="BQ751" t="s">
        <v>109</v>
      </c>
      <c r="BR751" t="s">
        <v>109</v>
      </c>
      <c r="BS751"/>
      <c r="BT751" t="s">
        <v>4666</v>
      </c>
      <c r="BU751" t="s">
        <v>110</v>
      </c>
      <c r="BV751" t="s">
        <v>6466</v>
      </c>
      <c r="BW751" t="s">
        <v>141</v>
      </c>
      <c r="BX751" t="s">
        <v>5362</v>
      </c>
      <c r="BY751" t="s">
        <v>5366</v>
      </c>
      <c r="BZ751" t="s">
        <v>508</v>
      </c>
      <c r="CA751" t="s">
        <v>109</v>
      </c>
      <c r="CB751" t="s">
        <v>455</v>
      </c>
      <c r="CC751" t="s">
        <v>109</v>
      </c>
      <c r="CD751" t="s">
        <v>5850</v>
      </c>
      <c r="CE751" t="s">
        <v>110</v>
      </c>
      <c r="CF751"/>
      <c r="CG751" s="131">
        <v>44081</v>
      </c>
      <c r="CH751" t="s">
        <v>558</v>
      </c>
      <c r="CI751" t="s">
        <v>558</v>
      </c>
      <c r="CJ751" t="s">
        <v>114</v>
      </c>
      <c r="CK751" t="s">
        <v>109</v>
      </c>
      <c r="CL751" t="s">
        <v>109</v>
      </c>
      <c r="CM751" t="s">
        <v>109</v>
      </c>
      <c r="CN751">
        <v>2022</v>
      </c>
      <c r="CO751" s="1">
        <v>44636</v>
      </c>
      <c r="CP751" t="s">
        <v>110</v>
      </c>
      <c r="CQ751">
        <v>3</v>
      </c>
      <c r="CR751">
        <v>12</v>
      </c>
      <c r="CS751" s="1">
        <v>44634</v>
      </c>
      <c r="CT751" t="s">
        <v>16362</v>
      </c>
      <c r="CU751" t="s">
        <v>8615</v>
      </c>
      <c r="CV751" t="s">
        <v>16306</v>
      </c>
      <c r="CW751" t="s">
        <v>16360</v>
      </c>
      <c r="CX751" t="s">
        <v>8172</v>
      </c>
      <c r="CY751" t="s">
        <v>8261</v>
      </c>
      <c r="CZ751" t="s">
        <v>9834</v>
      </c>
      <c r="DA751" t="s">
        <v>7184</v>
      </c>
      <c r="DB751" t="s">
        <v>5342</v>
      </c>
      <c r="DC751" t="s">
        <v>7185</v>
      </c>
      <c r="DD751" t="s">
        <v>4670</v>
      </c>
      <c r="DE751" t="s">
        <v>7198</v>
      </c>
      <c r="DF751" t="s">
        <v>7187</v>
      </c>
      <c r="DG751" t="s">
        <v>7188</v>
      </c>
      <c r="DH751" t="s">
        <v>110</v>
      </c>
      <c r="DI751" t="s">
        <v>4671</v>
      </c>
      <c r="DJ751" t="s">
        <v>180</v>
      </c>
      <c r="DK751" t="s">
        <v>110</v>
      </c>
      <c r="DL751" t="s">
        <v>110</v>
      </c>
      <c r="DM751" t="s">
        <v>7189</v>
      </c>
      <c r="DN751" t="s">
        <v>57</v>
      </c>
      <c r="DO751" t="s">
        <v>7328</v>
      </c>
      <c r="DP751" t="s">
        <v>110</v>
      </c>
      <c r="DQ751" t="s">
        <v>110</v>
      </c>
      <c r="DR751" t="s">
        <v>7213</v>
      </c>
      <c r="DS751" t="s">
        <v>110</v>
      </c>
      <c r="DT751" t="s">
        <v>109</v>
      </c>
      <c r="DU751" t="s">
        <v>4672</v>
      </c>
      <c r="DV751" t="s">
        <v>9944</v>
      </c>
      <c r="DW751" t="s">
        <v>9942</v>
      </c>
      <c r="DX751" t="s">
        <v>9945</v>
      </c>
    </row>
    <row r="752" spans="7:128">
      <c r="G752">
        <v>165</v>
      </c>
      <c r="H752" t="s">
        <v>109</v>
      </c>
      <c r="I752" t="s">
        <v>4674</v>
      </c>
      <c r="J752" s="131">
        <v>44634</v>
      </c>
      <c r="K752" t="s">
        <v>6584</v>
      </c>
      <c r="L752" t="s">
        <v>108</v>
      </c>
      <c r="M752" t="s">
        <v>124</v>
      </c>
      <c r="N752" t="s">
        <v>108</v>
      </c>
      <c r="O752" t="s">
        <v>510</v>
      </c>
      <c r="P752" t="s">
        <v>162</v>
      </c>
      <c r="Q752">
        <v>1.7</v>
      </c>
      <c r="R752">
        <v>1.7</v>
      </c>
      <c r="S752">
        <v>10.82</v>
      </c>
      <c r="T752">
        <v>13.311</v>
      </c>
      <c r="U752" t="s">
        <v>109</v>
      </c>
      <c r="V752" t="s">
        <v>126</v>
      </c>
      <c r="W752" t="s">
        <v>4675</v>
      </c>
      <c r="X752" t="s">
        <v>1796</v>
      </c>
      <c r="Y752" t="s">
        <v>4675</v>
      </c>
      <c r="Z752" t="s">
        <v>110</v>
      </c>
      <c r="AA752" t="s">
        <v>4676</v>
      </c>
      <c r="AB752" t="s">
        <v>129</v>
      </c>
      <c r="AC752">
        <v>100</v>
      </c>
      <c r="AD752" t="s">
        <v>205</v>
      </c>
      <c r="AE752" t="s">
        <v>911</v>
      </c>
      <c r="AF752" t="s">
        <v>7228</v>
      </c>
      <c r="AG752" t="s">
        <v>109</v>
      </c>
      <c r="AH752" s="18">
        <v>44641</v>
      </c>
      <c r="AI752" s="131">
        <v>44825</v>
      </c>
      <c r="AJ752" t="s">
        <v>133</v>
      </c>
      <c r="AK752" t="s">
        <v>4677</v>
      </c>
      <c r="AL752" t="s">
        <v>110</v>
      </c>
      <c r="AM752" t="s">
        <v>109</v>
      </c>
      <c r="AN752" s="131">
        <v>45737</v>
      </c>
      <c r="AO752" t="s">
        <v>132</v>
      </c>
      <c r="AP752" t="s">
        <v>109</v>
      </c>
      <c r="AQ752" t="s">
        <v>109</v>
      </c>
      <c r="AR752" t="s">
        <v>109</v>
      </c>
      <c r="AS752" t="s">
        <v>109</v>
      </c>
      <c r="AT752" t="s">
        <v>109</v>
      </c>
      <c r="AU752" t="s">
        <v>109</v>
      </c>
      <c r="AV752" t="s">
        <v>109</v>
      </c>
      <c r="AW752" t="s">
        <v>110</v>
      </c>
      <c r="AX752" t="s">
        <v>109</v>
      </c>
      <c r="AY752" t="s">
        <v>110</v>
      </c>
      <c r="AZ752" t="s">
        <v>109</v>
      </c>
      <c r="BA752" t="s">
        <v>136</v>
      </c>
      <c r="BB752" t="s">
        <v>109</v>
      </c>
      <c r="BC752" t="s">
        <v>110</v>
      </c>
      <c r="BD752" t="s">
        <v>110</v>
      </c>
      <c r="BE752" t="s">
        <v>110</v>
      </c>
      <c r="BF752" t="s">
        <v>110</v>
      </c>
      <c r="BG752" t="s">
        <v>110</v>
      </c>
      <c r="BH752" t="s">
        <v>110</v>
      </c>
      <c r="BI752" t="s">
        <v>110</v>
      </c>
      <c r="BJ752" t="s">
        <v>110</v>
      </c>
      <c r="BK752" t="s">
        <v>110</v>
      </c>
      <c r="BL752" t="s">
        <v>109</v>
      </c>
      <c r="BM752" t="s">
        <v>109</v>
      </c>
      <c r="BN752">
        <v>0</v>
      </c>
      <c r="BO752">
        <v>0</v>
      </c>
      <c r="BP752">
        <v>0</v>
      </c>
      <c r="BQ752" t="s">
        <v>109</v>
      </c>
      <c r="BR752" t="s">
        <v>109</v>
      </c>
      <c r="BS752"/>
      <c r="BT752" t="s">
        <v>4673</v>
      </c>
      <c r="BU752" t="s">
        <v>110</v>
      </c>
      <c r="BV752" t="s">
        <v>6584</v>
      </c>
      <c r="BW752" t="s">
        <v>141</v>
      </c>
      <c r="BX752" t="s">
        <v>140</v>
      </c>
      <c r="BY752" t="s">
        <v>5690</v>
      </c>
      <c r="BZ752" t="s">
        <v>110</v>
      </c>
      <c r="CA752" t="s">
        <v>109</v>
      </c>
      <c r="CB752" t="s">
        <v>142</v>
      </c>
      <c r="CC752" t="s">
        <v>5616</v>
      </c>
      <c r="CD752" t="s">
        <v>143</v>
      </c>
      <c r="CE752" t="s">
        <v>6585</v>
      </c>
      <c r="CF752"/>
      <c r="CG752" s="131">
        <v>43640</v>
      </c>
      <c r="CH752" t="s">
        <v>144</v>
      </c>
      <c r="CI752" t="s">
        <v>144</v>
      </c>
      <c r="CJ752" t="s">
        <v>114</v>
      </c>
      <c r="CK752" t="s">
        <v>109</v>
      </c>
      <c r="CL752" t="s">
        <v>109</v>
      </c>
      <c r="CM752" t="s">
        <v>109</v>
      </c>
      <c r="CN752">
        <v>2022</v>
      </c>
      <c r="CO752" s="1">
        <v>44634</v>
      </c>
      <c r="CP752" t="s">
        <v>7179</v>
      </c>
      <c r="CQ752">
        <v>3</v>
      </c>
      <c r="CR752">
        <v>12</v>
      </c>
      <c r="CS752" s="1">
        <v>44634</v>
      </c>
      <c r="CT752" t="s">
        <v>16362</v>
      </c>
      <c r="CU752" t="s">
        <v>8615</v>
      </c>
      <c r="CV752" t="s">
        <v>16306</v>
      </c>
      <c r="CW752" t="s">
        <v>16360</v>
      </c>
      <c r="CX752" t="s">
        <v>8172</v>
      </c>
      <c r="CY752" t="s">
        <v>8261</v>
      </c>
      <c r="CZ752" t="s">
        <v>9834</v>
      </c>
      <c r="DA752" t="s">
        <v>7184</v>
      </c>
      <c r="DB752" t="s">
        <v>5342</v>
      </c>
      <c r="DC752" t="s">
        <v>7185</v>
      </c>
      <c r="DD752" t="s">
        <v>4678</v>
      </c>
      <c r="DE752" t="s">
        <v>7198</v>
      </c>
      <c r="DF752" t="s">
        <v>7187</v>
      </c>
      <c r="DG752" t="s">
        <v>7188</v>
      </c>
      <c r="DH752" t="s">
        <v>110</v>
      </c>
      <c r="DI752" t="s">
        <v>110</v>
      </c>
      <c r="DJ752" t="s">
        <v>205</v>
      </c>
      <c r="DK752" t="s">
        <v>110</v>
      </c>
      <c r="DL752" t="s">
        <v>110</v>
      </c>
      <c r="DM752" t="s">
        <v>7189</v>
      </c>
      <c r="DN752" t="s">
        <v>57</v>
      </c>
      <c r="DO752" t="s">
        <v>7212</v>
      </c>
      <c r="DP752" t="s">
        <v>110</v>
      </c>
      <c r="DQ752" t="s">
        <v>110</v>
      </c>
      <c r="DR752" t="s">
        <v>7213</v>
      </c>
      <c r="DS752" t="s">
        <v>110</v>
      </c>
      <c r="DT752" t="s">
        <v>109</v>
      </c>
      <c r="DU752" t="s">
        <v>4679</v>
      </c>
      <c r="DV752" t="s">
        <v>9946</v>
      </c>
      <c r="DW752" t="s">
        <v>9947</v>
      </c>
      <c r="DX752" t="s">
        <v>9948</v>
      </c>
    </row>
    <row r="753" spans="7:128">
      <c r="G753">
        <v>164</v>
      </c>
      <c r="H753" t="s">
        <v>109</v>
      </c>
      <c r="I753" t="s">
        <v>4680</v>
      </c>
      <c r="J753" s="131">
        <v>44634</v>
      </c>
      <c r="K753" t="s">
        <v>7561</v>
      </c>
      <c r="L753" t="s">
        <v>2683</v>
      </c>
      <c r="M753" t="s">
        <v>161</v>
      </c>
      <c r="N753" t="s">
        <v>1324</v>
      </c>
      <c r="O753" t="s">
        <v>530</v>
      </c>
      <c r="P753" t="s">
        <v>162</v>
      </c>
      <c r="Q753">
        <v>4</v>
      </c>
      <c r="R753">
        <v>4</v>
      </c>
      <c r="S753">
        <v>25.46</v>
      </c>
      <c r="T753">
        <v>31.32</v>
      </c>
      <c r="U753" t="s">
        <v>109</v>
      </c>
      <c r="V753" t="s">
        <v>126</v>
      </c>
      <c r="W753" t="s">
        <v>4681</v>
      </c>
      <c r="X753" t="s">
        <v>4460</v>
      </c>
      <c r="Y753" t="s">
        <v>243</v>
      </c>
      <c r="Z753" t="s">
        <v>243</v>
      </c>
      <c r="AA753" t="s">
        <v>1223</v>
      </c>
      <c r="AB753" t="s">
        <v>129</v>
      </c>
      <c r="AC753">
        <v>99.766999999999996</v>
      </c>
      <c r="AD753" t="s">
        <v>205</v>
      </c>
      <c r="AE753" t="s">
        <v>131</v>
      </c>
      <c r="AF753" t="s">
        <v>131</v>
      </c>
      <c r="AG753" t="s">
        <v>109</v>
      </c>
      <c r="AH753" s="18">
        <v>44641</v>
      </c>
      <c r="AI753" s="131">
        <v>44825</v>
      </c>
      <c r="AJ753" t="s">
        <v>133</v>
      </c>
      <c r="AK753" t="s">
        <v>1326</v>
      </c>
      <c r="AL753" t="s">
        <v>110</v>
      </c>
      <c r="AM753" t="s">
        <v>246</v>
      </c>
      <c r="AN753" s="131">
        <v>45737</v>
      </c>
      <c r="AO753" t="s">
        <v>132</v>
      </c>
      <c r="AP753" t="s">
        <v>7054</v>
      </c>
      <c r="AQ753" t="s">
        <v>109</v>
      </c>
      <c r="AR753" t="s">
        <v>7054</v>
      </c>
      <c r="AS753" t="s">
        <v>6939</v>
      </c>
      <c r="AT753" t="s">
        <v>109</v>
      </c>
      <c r="AU753" t="s">
        <v>109</v>
      </c>
      <c r="AV753" t="s">
        <v>109</v>
      </c>
      <c r="AW753" t="s">
        <v>110</v>
      </c>
      <c r="AX753" t="s">
        <v>109</v>
      </c>
      <c r="AY753" t="s">
        <v>110</v>
      </c>
      <c r="AZ753" t="s">
        <v>109</v>
      </c>
      <c r="BA753" t="s">
        <v>136</v>
      </c>
      <c r="BB753" t="s">
        <v>109</v>
      </c>
      <c r="BC753" t="s">
        <v>110</v>
      </c>
      <c r="BD753" t="s">
        <v>110</v>
      </c>
      <c r="BE753" t="s">
        <v>209</v>
      </c>
      <c r="BF753" t="s">
        <v>110</v>
      </c>
      <c r="BG753" t="s">
        <v>110</v>
      </c>
      <c r="BH753" t="s">
        <v>110</v>
      </c>
      <c r="BI753" t="s">
        <v>209</v>
      </c>
      <c r="BJ753" t="s">
        <v>110</v>
      </c>
      <c r="BK753" t="s">
        <v>7279</v>
      </c>
      <c r="BL753" t="s">
        <v>5373</v>
      </c>
      <c r="BM753" t="s">
        <v>7040</v>
      </c>
      <c r="BN753">
        <v>1</v>
      </c>
      <c r="BO753">
        <v>1</v>
      </c>
      <c r="BP753">
        <v>1</v>
      </c>
      <c r="BQ753" t="s">
        <v>109</v>
      </c>
      <c r="BR753" t="s">
        <v>114</v>
      </c>
      <c r="BS753">
        <v>22014</v>
      </c>
      <c r="BT753" t="s">
        <v>1019</v>
      </c>
      <c r="BU753" t="s">
        <v>110</v>
      </c>
      <c r="BV753" t="s">
        <v>6927</v>
      </c>
      <c r="BW753" t="s">
        <v>232</v>
      </c>
      <c r="BX753" t="s">
        <v>5362</v>
      </c>
      <c r="BY753" t="s">
        <v>559</v>
      </c>
      <c r="BZ753" t="s">
        <v>5670</v>
      </c>
      <c r="CA753" t="s">
        <v>109</v>
      </c>
      <c r="CB753" t="s">
        <v>580</v>
      </c>
      <c r="CC753" t="s">
        <v>110</v>
      </c>
      <c r="CD753" t="s">
        <v>110</v>
      </c>
      <c r="CE753" t="s">
        <v>110</v>
      </c>
      <c r="CF753"/>
      <c r="CG753" s="131">
        <v>32763</v>
      </c>
      <c r="CH753" t="s">
        <v>558</v>
      </c>
      <c r="CI753" t="s">
        <v>558</v>
      </c>
      <c r="CJ753" t="s">
        <v>114</v>
      </c>
      <c r="CK753" t="s">
        <v>109</v>
      </c>
      <c r="CL753" t="s">
        <v>114</v>
      </c>
      <c r="CM753" t="s">
        <v>109</v>
      </c>
      <c r="CN753">
        <v>2022</v>
      </c>
      <c r="CO753" s="1">
        <v>44634</v>
      </c>
      <c r="CP753" t="s">
        <v>110</v>
      </c>
      <c r="CQ753">
        <v>3</v>
      </c>
      <c r="CR753">
        <v>12</v>
      </c>
      <c r="CS753" s="1">
        <v>44634</v>
      </c>
      <c r="CT753" t="s">
        <v>16362</v>
      </c>
      <c r="CU753" t="s">
        <v>8615</v>
      </c>
      <c r="CV753" t="s">
        <v>16306</v>
      </c>
      <c r="CW753" t="s">
        <v>16360</v>
      </c>
      <c r="CX753" t="s">
        <v>8172</v>
      </c>
      <c r="CY753" t="s">
        <v>8261</v>
      </c>
      <c r="CZ753" t="s">
        <v>9834</v>
      </c>
      <c r="DA753" t="s">
        <v>7223</v>
      </c>
      <c r="DB753" t="s">
        <v>5342</v>
      </c>
      <c r="DC753" t="s">
        <v>7185</v>
      </c>
      <c r="DD753" t="s">
        <v>2686</v>
      </c>
      <c r="DE753" t="s">
        <v>7198</v>
      </c>
      <c r="DF753" t="s">
        <v>7187</v>
      </c>
      <c r="DG753" t="s">
        <v>7199</v>
      </c>
      <c r="DH753" t="s">
        <v>7280</v>
      </c>
      <c r="DI753" t="s">
        <v>110</v>
      </c>
      <c r="DJ753" t="s">
        <v>205</v>
      </c>
      <c r="DK753" t="s">
        <v>110</v>
      </c>
      <c r="DL753" t="s">
        <v>110</v>
      </c>
      <c r="DM753" t="s">
        <v>7189</v>
      </c>
      <c r="DN753" t="s">
        <v>57</v>
      </c>
      <c r="DO753" t="s">
        <v>7680</v>
      </c>
      <c r="DP753" t="s">
        <v>110</v>
      </c>
      <c r="DQ753" t="s">
        <v>110</v>
      </c>
      <c r="DR753" t="s">
        <v>7213</v>
      </c>
      <c r="DS753" t="s">
        <v>110</v>
      </c>
      <c r="DT753" t="s">
        <v>7219</v>
      </c>
      <c r="DU753" t="s">
        <v>4682</v>
      </c>
      <c r="DV753" t="s">
        <v>9949</v>
      </c>
      <c r="DW753" t="s">
        <v>9947</v>
      </c>
      <c r="DX753" t="s">
        <v>9950</v>
      </c>
    </row>
    <row r="754" spans="7:128">
      <c r="G754">
        <v>163</v>
      </c>
      <c r="H754" t="s">
        <v>109</v>
      </c>
      <c r="I754" t="s">
        <v>4683</v>
      </c>
      <c r="J754" s="131">
        <v>44634</v>
      </c>
      <c r="K754" t="s">
        <v>7561</v>
      </c>
      <c r="L754" t="s">
        <v>2683</v>
      </c>
      <c r="M754" t="s">
        <v>161</v>
      </c>
      <c r="N754" t="s">
        <v>1324</v>
      </c>
      <c r="O754" t="s">
        <v>530</v>
      </c>
      <c r="P754" t="s">
        <v>154</v>
      </c>
      <c r="Q754">
        <v>12</v>
      </c>
      <c r="R754">
        <v>1.54</v>
      </c>
      <c r="S754">
        <v>9.76</v>
      </c>
      <c r="T754">
        <v>12</v>
      </c>
      <c r="U754" t="s">
        <v>109</v>
      </c>
      <c r="V754" t="s">
        <v>276</v>
      </c>
      <c r="W754" t="s">
        <v>2182</v>
      </c>
      <c r="X754" t="s">
        <v>4684</v>
      </c>
      <c r="Y754" t="s">
        <v>2182</v>
      </c>
      <c r="Z754" t="s">
        <v>110</v>
      </c>
      <c r="AA754" t="s">
        <v>1276</v>
      </c>
      <c r="AB754" t="s">
        <v>129</v>
      </c>
      <c r="AC754">
        <v>100</v>
      </c>
      <c r="AD754" t="s">
        <v>205</v>
      </c>
      <c r="AE754" t="s">
        <v>131</v>
      </c>
      <c r="AF754" t="s">
        <v>131</v>
      </c>
      <c r="AG754" t="s">
        <v>109</v>
      </c>
      <c r="AH754" s="18">
        <v>44641</v>
      </c>
      <c r="AI754" s="131">
        <v>44825</v>
      </c>
      <c r="AJ754" t="s">
        <v>133</v>
      </c>
      <c r="AK754" t="s">
        <v>1326</v>
      </c>
      <c r="AL754" t="s">
        <v>110</v>
      </c>
      <c r="AM754" t="s">
        <v>246</v>
      </c>
      <c r="AN754" s="131">
        <v>45372</v>
      </c>
      <c r="AO754" t="s">
        <v>256</v>
      </c>
      <c r="AP754" t="s">
        <v>109</v>
      </c>
      <c r="AQ754" t="s">
        <v>109</v>
      </c>
      <c r="AR754" t="s">
        <v>109</v>
      </c>
      <c r="AS754" t="s">
        <v>109</v>
      </c>
      <c r="AT754" t="s">
        <v>109</v>
      </c>
      <c r="AU754" t="s">
        <v>109</v>
      </c>
      <c r="AV754" t="s">
        <v>109</v>
      </c>
      <c r="AW754" t="s">
        <v>110</v>
      </c>
      <c r="AX754" t="s">
        <v>109</v>
      </c>
      <c r="AY754" t="s">
        <v>110</v>
      </c>
      <c r="AZ754" t="s">
        <v>109</v>
      </c>
      <c r="BA754" t="s">
        <v>136</v>
      </c>
      <c r="BB754" t="s">
        <v>109</v>
      </c>
      <c r="BC754" t="s">
        <v>110</v>
      </c>
      <c r="BD754" t="s">
        <v>110</v>
      </c>
      <c r="BE754" t="s">
        <v>110</v>
      </c>
      <c r="BF754" t="s">
        <v>110</v>
      </c>
      <c r="BG754" t="s">
        <v>110</v>
      </c>
      <c r="BH754" t="s">
        <v>110</v>
      </c>
      <c r="BI754" t="s">
        <v>209</v>
      </c>
      <c r="BJ754" t="s">
        <v>110</v>
      </c>
      <c r="BK754" t="s">
        <v>7222</v>
      </c>
      <c r="BL754" t="s">
        <v>109</v>
      </c>
      <c r="BM754" t="s">
        <v>109</v>
      </c>
      <c r="BN754">
        <v>0</v>
      </c>
      <c r="BO754">
        <v>0</v>
      </c>
      <c r="BP754">
        <v>0</v>
      </c>
      <c r="BQ754" t="s">
        <v>109</v>
      </c>
      <c r="BR754" t="s">
        <v>109</v>
      </c>
      <c r="BS754"/>
      <c r="BT754" t="s">
        <v>1019</v>
      </c>
      <c r="BU754" t="s">
        <v>110</v>
      </c>
      <c r="BV754" t="s">
        <v>6927</v>
      </c>
      <c r="BW754" t="s">
        <v>232</v>
      </c>
      <c r="BX754" t="s">
        <v>5362</v>
      </c>
      <c r="BY754" t="s">
        <v>559</v>
      </c>
      <c r="BZ754" t="s">
        <v>5670</v>
      </c>
      <c r="CA754" t="s">
        <v>109</v>
      </c>
      <c r="CB754" t="s">
        <v>580</v>
      </c>
      <c r="CC754" t="s">
        <v>110</v>
      </c>
      <c r="CD754" t="s">
        <v>110</v>
      </c>
      <c r="CE754" t="s">
        <v>110</v>
      </c>
      <c r="CF754"/>
      <c r="CG754" s="131">
        <v>32763</v>
      </c>
      <c r="CH754" t="s">
        <v>558</v>
      </c>
      <c r="CI754" t="s">
        <v>558</v>
      </c>
      <c r="CJ754" t="s">
        <v>114</v>
      </c>
      <c r="CK754" t="s">
        <v>109</v>
      </c>
      <c r="CL754" t="s">
        <v>114</v>
      </c>
      <c r="CM754" t="s">
        <v>109</v>
      </c>
      <c r="CN754">
        <v>2022</v>
      </c>
      <c r="CO754" s="1">
        <v>44634</v>
      </c>
      <c r="CP754" t="s">
        <v>110</v>
      </c>
      <c r="CQ754">
        <v>3</v>
      </c>
      <c r="CR754">
        <v>12</v>
      </c>
      <c r="CS754" s="1">
        <v>44634</v>
      </c>
      <c r="CT754" t="s">
        <v>16362</v>
      </c>
      <c r="CU754" t="s">
        <v>8615</v>
      </c>
      <c r="CV754" t="s">
        <v>16306</v>
      </c>
      <c r="CW754" t="s">
        <v>16360</v>
      </c>
      <c r="CX754" t="s">
        <v>8172</v>
      </c>
      <c r="CY754" t="s">
        <v>8261</v>
      </c>
      <c r="CZ754" t="s">
        <v>9834</v>
      </c>
      <c r="DA754" t="s">
        <v>7184</v>
      </c>
      <c r="DB754" t="s">
        <v>5342</v>
      </c>
      <c r="DC754" t="s">
        <v>7185</v>
      </c>
      <c r="DD754" t="s">
        <v>2686</v>
      </c>
      <c r="DE754" t="s">
        <v>7584</v>
      </c>
      <c r="DF754" t="s">
        <v>7243</v>
      </c>
      <c r="DG754" t="s">
        <v>7199</v>
      </c>
      <c r="DH754" t="s">
        <v>7280</v>
      </c>
      <c r="DI754" t="s">
        <v>110</v>
      </c>
      <c r="DJ754" t="s">
        <v>205</v>
      </c>
      <c r="DK754" t="s">
        <v>110</v>
      </c>
      <c r="DL754" t="s">
        <v>110</v>
      </c>
      <c r="DM754" t="s">
        <v>7244</v>
      </c>
      <c r="DN754" t="s">
        <v>59</v>
      </c>
      <c r="DO754" t="s">
        <v>9951</v>
      </c>
      <c r="DP754" t="s">
        <v>110</v>
      </c>
      <c r="DQ754" t="s">
        <v>110</v>
      </c>
      <c r="DR754" t="s">
        <v>7213</v>
      </c>
      <c r="DS754" t="s">
        <v>110</v>
      </c>
      <c r="DT754" t="s">
        <v>109</v>
      </c>
      <c r="DU754" t="s">
        <v>4685</v>
      </c>
      <c r="DV754" t="s">
        <v>9949</v>
      </c>
      <c r="DW754" t="s">
        <v>9947</v>
      </c>
      <c r="DX754" t="s">
        <v>9952</v>
      </c>
    </row>
    <row r="755" spans="7:128">
      <c r="G755">
        <v>162</v>
      </c>
      <c r="H755" t="s">
        <v>109</v>
      </c>
      <c r="I755" t="s">
        <v>4686</v>
      </c>
      <c r="J755" s="131">
        <v>44634</v>
      </c>
      <c r="K755" t="s">
        <v>7561</v>
      </c>
      <c r="L755" t="s">
        <v>2683</v>
      </c>
      <c r="M755" t="s">
        <v>161</v>
      </c>
      <c r="N755" t="s">
        <v>1324</v>
      </c>
      <c r="O755" t="s">
        <v>530</v>
      </c>
      <c r="P755" t="s">
        <v>111</v>
      </c>
      <c r="Q755">
        <v>28</v>
      </c>
      <c r="R755">
        <v>4.4000000000000004</v>
      </c>
      <c r="S755">
        <v>28</v>
      </c>
      <c r="T755">
        <v>34.328000000000003</v>
      </c>
      <c r="U755" t="s">
        <v>109</v>
      </c>
      <c r="V755" t="s">
        <v>276</v>
      </c>
      <c r="W755" t="s">
        <v>277</v>
      </c>
      <c r="X755" t="s">
        <v>1883</v>
      </c>
      <c r="Y755" t="s">
        <v>277</v>
      </c>
      <c r="Z755" t="s">
        <v>110</v>
      </c>
      <c r="AA755" t="s">
        <v>1223</v>
      </c>
      <c r="AB755" t="s">
        <v>129</v>
      </c>
      <c r="AC755">
        <v>100</v>
      </c>
      <c r="AD755" t="s">
        <v>205</v>
      </c>
      <c r="AE755" t="s">
        <v>131</v>
      </c>
      <c r="AF755" t="s">
        <v>131</v>
      </c>
      <c r="AG755" t="s">
        <v>109</v>
      </c>
      <c r="AH755" s="18">
        <v>44641</v>
      </c>
      <c r="AI755" s="131">
        <v>44825</v>
      </c>
      <c r="AJ755" t="s">
        <v>133</v>
      </c>
      <c r="AK755" t="s">
        <v>1326</v>
      </c>
      <c r="AL755" t="s">
        <v>110</v>
      </c>
      <c r="AM755" t="s">
        <v>246</v>
      </c>
      <c r="AN755" s="131">
        <v>45372</v>
      </c>
      <c r="AO755" t="s">
        <v>132</v>
      </c>
      <c r="AP755" t="s">
        <v>109</v>
      </c>
      <c r="AQ755" t="s">
        <v>109</v>
      </c>
      <c r="AR755" t="s">
        <v>109</v>
      </c>
      <c r="AS755" t="s">
        <v>109</v>
      </c>
      <c r="AT755" t="s">
        <v>109</v>
      </c>
      <c r="AU755" t="s">
        <v>109</v>
      </c>
      <c r="AV755" t="s">
        <v>109</v>
      </c>
      <c r="AW755" t="s">
        <v>110</v>
      </c>
      <c r="AX755" t="s">
        <v>109</v>
      </c>
      <c r="AY755" t="s">
        <v>110</v>
      </c>
      <c r="AZ755" t="s">
        <v>109</v>
      </c>
      <c r="BA755" t="s">
        <v>136</v>
      </c>
      <c r="BB755" t="s">
        <v>109</v>
      </c>
      <c r="BC755" t="s">
        <v>110</v>
      </c>
      <c r="BD755" t="s">
        <v>110</v>
      </c>
      <c r="BE755" t="s">
        <v>110</v>
      </c>
      <c r="BF755" t="s">
        <v>110</v>
      </c>
      <c r="BG755" t="s">
        <v>110</v>
      </c>
      <c r="BH755" t="s">
        <v>110</v>
      </c>
      <c r="BI755" t="s">
        <v>209</v>
      </c>
      <c r="BJ755" t="s">
        <v>110</v>
      </c>
      <c r="BK755" t="s">
        <v>7222</v>
      </c>
      <c r="BL755" t="s">
        <v>109</v>
      </c>
      <c r="BM755" t="s">
        <v>109</v>
      </c>
      <c r="BN755">
        <v>0</v>
      </c>
      <c r="BO755">
        <v>0</v>
      </c>
      <c r="BP755">
        <v>0</v>
      </c>
      <c r="BQ755" t="s">
        <v>109</v>
      </c>
      <c r="BR755" t="s">
        <v>109</v>
      </c>
      <c r="BS755"/>
      <c r="BT755" t="s">
        <v>1019</v>
      </c>
      <c r="BU755" t="s">
        <v>110</v>
      </c>
      <c r="BV755" t="s">
        <v>6927</v>
      </c>
      <c r="BW755" t="s">
        <v>232</v>
      </c>
      <c r="BX755" t="s">
        <v>5362</v>
      </c>
      <c r="BY755" t="s">
        <v>559</v>
      </c>
      <c r="BZ755" t="s">
        <v>5670</v>
      </c>
      <c r="CA755" t="s">
        <v>109</v>
      </c>
      <c r="CB755" t="s">
        <v>580</v>
      </c>
      <c r="CC755" t="s">
        <v>110</v>
      </c>
      <c r="CD755" t="s">
        <v>110</v>
      </c>
      <c r="CE755" t="s">
        <v>110</v>
      </c>
      <c r="CF755"/>
      <c r="CG755" s="131">
        <v>32763</v>
      </c>
      <c r="CH755" t="s">
        <v>558</v>
      </c>
      <c r="CI755" t="s">
        <v>558</v>
      </c>
      <c r="CJ755" t="s">
        <v>114</v>
      </c>
      <c r="CK755" t="s">
        <v>109</v>
      </c>
      <c r="CL755" t="s">
        <v>114</v>
      </c>
      <c r="CM755" t="s">
        <v>109</v>
      </c>
      <c r="CN755">
        <v>2022</v>
      </c>
      <c r="CO755" s="1">
        <v>44634</v>
      </c>
      <c r="CP755" t="s">
        <v>110</v>
      </c>
      <c r="CQ755">
        <v>3</v>
      </c>
      <c r="CR755">
        <v>12</v>
      </c>
      <c r="CS755" s="1">
        <v>44634</v>
      </c>
      <c r="CT755" t="s">
        <v>16362</v>
      </c>
      <c r="CU755" t="s">
        <v>8615</v>
      </c>
      <c r="CV755" t="s">
        <v>16306</v>
      </c>
      <c r="CW755" t="s">
        <v>16360</v>
      </c>
      <c r="CX755" t="s">
        <v>8172</v>
      </c>
      <c r="CY755" t="s">
        <v>8261</v>
      </c>
      <c r="CZ755" t="s">
        <v>9834</v>
      </c>
      <c r="DA755" t="s">
        <v>7223</v>
      </c>
      <c r="DB755" t="s">
        <v>5342</v>
      </c>
      <c r="DC755" t="s">
        <v>7185</v>
      </c>
      <c r="DD755" t="s">
        <v>2686</v>
      </c>
      <c r="DE755" t="s">
        <v>7207</v>
      </c>
      <c r="DF755" t="s">
        <v>7243</v>
      </c>
      <c r="DG755" t="s">
        <v>7199</v>
      </c>
      <c r="DH755" t="s">
        <v>7280</v>
      </c>
      <c r="DI755" t="s">
        <v>110</v>
      </c>
      <c r="DJ755" t="s">
        <v>205</v>
      </c>
      <c r="DK755" t="s">
        <v>110</v>
      </c>
      <c r="DL755" t="s">
        <v>110</v>
      </c>
      <c r="DM755" t="s">
        <v>7244</v>
      </c>
      <c r="DN755" t="s">
        <v>58</v>
      </c>
      <c r="DO755" t="s">
        <v>8039</v>
      </c>
      <c r="DP755" t="s">
        <v>110</v>
      </c>
      <c r="DQ755" t="s">
        <v>7207</v>
      </c>
      <c r="DR755" t="s">
        <v>7207</v>
      </c>
      <c r="DS755" t="s">
        <v>110</v>
      </c>
      <c r="DT755" t="s">
        <v>109</v>
      </c>
      <c r="DU755" t="s">
        <v>4687</v>
      </c>
      <c r="DV755" t="s">
        <v>9949</v>
      </c>
      <c r="DW755" t="s">
        <v>9947</v>
      </c>
      <c r="DX755" t="s">
        <v>9953</v>
      </c>
    </row>
    <row r="756" spans="7:128">
      <c r="G756">
        <v>161</v>
      </c>
      <c r="H756" t="s">
        <v>109</v>
      </c>
      <c r="I756" t="s">
        <v>4688</v>
      </c>
      <c r="J756" s="131">
        <v>44634</v>
      </c>
      <c r="K756" t="s">
        <v>6790</v>
      </c>
      <c r="L756" t="s">
        <v>1614</v>
      </c>
      <c r="M756" t="s">
        <v>161</v>
      </c>
      <c r="N756" t="s">
        <v>1064</v>
      </c>
      <c r="O756" t="s">
        <v>530</v>
      </c>
      <c r="P756" t="s">
        <v>162</v>
      </c>
      <c r="Q756">
        <v>6</v>
      </c>
      <c r="R756">
        <v>6</v>
      </c>
      <c r="S756">
        <v>38.200000000000003</v>
      </c>
      <c r="T756">
        <v>46.98</v>
      </c>
      <c r="U756" t="s">
        <v>109</v>
      </c>
      <c r="V756" t="s">
        <v>126</v>
      </c>
      <c r="W756" t="s">
        <v>3913</v>
      </c>
      <c r="X756" t="s">
        <v>4689</v>
      </c>
      <c r="Y756" t="s">
        <v>4690</v>
      </c>
      <c r="Z756" t="s">
        <v>4690</v>
      </c>
      <c r="AA756" t="s">
        <v>1131</v>
      </c>
      <c r="AB756" t="s">
        <v>129</v>
      </c>
      <c r="AC756">
        <v>99.475999999999999</v>
      </c>
      <c r="AD756" t="s">
        <v>1618</v>
      </c>
      <c r="AE756" t="s">
        <v>131</v>
      </c>
      <c r="AF756" t="s">
        <v>131</v>
      </c>
      <c r="AG756" t="s">
        <v>109</v>
      </c>
      <c r="AH756" s="18">
        <v>44641</v>
      </c>
      <c r="AI756" s="131">
        <v>44825</v>
      </c>
      <c r="AJ756" t="s">
        <v>167</v>
      </c>
      <c r="AK756" t="s">
        <v>1619</v>
      </c>
      <c r="AL756" t="s">
        <v>110</v>
      </c>
      <c r="AM756" t="s">
        <v>109</v>
      </c>
      <c r="AN756" s="131">
        <v>45737</v>
      </c>
      <c r="AO756" t="s">
        <v>132</v>
      </c>
      <c r="AP756" t="s">
        <v>109</v>
      </c>
      <c r="AQ756" t="s">
        <v>109</v>
      </c>
      <c r="AR756" t="s">
        <v>109</v>
      </c>
      <c r="AS756" t="s">
        <v>109</v>
      </c>
      <c r="AT756" t="s">
        <v>109</v>
      </c>
      <c r="AU756" t="s">
        <v>109</v>
      </c>
      <c r="AV756" t="s">
        <v>109</v>
      </c>
      <c r="AW756" t="s">
        <v>110</v>
      </c>
      <c r="AX756" t="s">
        <v>109</v>
      </c>
      <c r="AY756" t="s">
        <v>110</v>
      </c>
      <c r="AZ756" t="s">
        <v>109</v>
      </c>
      <c r="BA756" t="s">
        <v>136</v>
      </c>
      <c r="BB756" t="s">
        <v>109</v>
      </c>
      <c r="BC756" t="s">
        <v>110</v>
      </c>
      <c r="BD756" t="s">
        <v>110</v>
      </c>
      <c r="BE756" t="s">
        <v>110</v>
      </c>
      <c r="BF756" t="s">
        <v>110</v>
      </c>
      <c r="BG756" t="s">
        <v>110</v>
      </c>
      <c r="BH756" t="s">
        <v>110</v>
      </c>
      <c r="BI756" t="s">
        <v>209</v>
      </c>
      <c r="BJ756" t="s">
        <v>110</v>
      </c>
      <c r="BK756" t="s">
        <v>7222</v>
      </c>
      <c r="BL756" t="s">
        <v>109</v>
      </c>
      <c r="BM756" t="s">
        <v>109</v>
      </c>
      <c r="BN756">
        <v>0</v>
      </c>
      <c r="BO756">
        <v>0</v>
      </c>
      <c r="BP756">
        <v>0</v>
      </c>
      <c r="BQ756" t="s">
        <v>109</v>
      </c>
      <c r="BR756" t="s">
        <v>109</v>
      </c>
      <c r="BS756"/>
      <c r="BT756" t="s">
        <v>1612</v>
      </c>
      <c r="BU756" t="s">
        <v>110</v>
      </c>
      <c r="BV756" t="s">
        <v>6790</v>
      </c>
      <c r="BW756" t="s">
        <v>5363</v>
      </c>
      <c r="BX756" t="s">
        <v>5362</v>
      </c>
      <c r="BY756" t="s">
        <v>5366</v>
      </c>
      <c r="BZ756" t="s">
        <v>508</v>
      </c>
      <c r="CA756" t="s">
        <v>109</v>
      </c>
      <c r="CB756" t="s">
        <v>694</v>
      </c>
      <c r="CC756" t="s">
        <v>110</v>
      </c>
      <c r="CD756" t="s">
        <v>5472</v>
      </c>
      <c r="CE756" t="s">
        <v>110</v>
      </c>
      <c r="CF756"/>
      <c r="CG756" s="131">
        <v>42501</v>
      </c>
      <c r="CH756" t="s">
        <v>558</v>
      </c>
      <c r="CI756" t="s">
        <v>558</v>
      </c>
      <c r="CJ756" t="s">
        <v>114</v>
      </c>
      <c r="CK756" t="s">
        <v>109</v>
      </c>
      <c r="CL756" t="s">
        <v>114</v>
      </c>
      <c r="CM756" t="s">
        <v>109</v>
      </c>
      <c r="CN756">
        <v>2022</v>
      </c>
      <c r="CO756" s="1">
        <v>44634</v>
      </c>
      <c r="CP756" t="s">
        <v>110</v>
      </c>
      <c r="CQ756">
        <v>3</v>
      </c>
      <c r="CR756">
        <v>12</v>
      </c>
      <c r="CS756" s="1">
        <v>44634</v>
      </c>
      <c r="CT756" t="s">
        <v>16362</v>
      </c>
      <c r="CU756" t="s">
        <v>8615</v>
      </c>
      <c r="CV756" t="s">
        <v>16306</v>
      </c>
      <c r="CW756" t="s">
        <v>16360</v>
      </c>
      <c r="CX756" t="s">
        <v>8172</v>
      </c>
      <c r="CY756" t="s">
        <v>8261</v>
      </c>
      <c r="CZ756" t="s">
        <v>9834</v>
      </c>
      <c r="DA756" t="s">
        <v>7229</v>
      </c>
      <c r="DB756" t="s">
        <v>5342</v>
      </c>
      <c r="DC756" t="s">
        <v>7185</v>
      </c>
      <c r="DD756" t="s">
        <v>3210</v>
      </c>
      <c r="DE756" t="s">
        <v>7198</v>
      </c>
      <c r="DF756" t="s">
        <v>7187</v>
      </c>
      <c r="DG756" t="s">
        <v>7199</v>
      </c>
      <c r="DH756" t="s">
        <v>7280</v>
      </c>
      <c r="DI756" t="s">
        <v>4691</v>
      </c>
      <c r="DJ756" t="s">
        <v>165</v>
      </c>
      <c r="DK756" t="s">
        <v>1612</v>
      </c>
      <c r="DL756" t="s">
        <v>110</v>
      </c>
      <c r="DM756" t="s">
        <v>7189</v>
      </c>
      <c r="DN756" t="s">
        <v>57</v>
      </c>
      <c r="DO756" t="s">
        <v>7476</v>
      </c>
      <c r="DP756" t="s">
        <v>110</v>
      </c>
      <c r="DQ756" t="s">
        <v>110</v>
      </c>
      <c r="DR756" t="s">
        <v>7213</v>
      </c>
      <c r="DS756" t="s">
        <v>110</v>
      </c>
      <c r="DT756" t="s">
        <v>109</v>
      </c>
      <c r="DU756" t="s">
        <v>4692</v>
      </c>
      <c r="DV756" t="s">
        <v>9954</v>
      </c>
      <c r="DW756" t="s">
        <v>9947</v>
      </c>
      <c r="DX756" t="s">
        <v>9955</v>
      </c>
    </row>
    <row r="757" spans="7:128">
      <c r="G757">
        <v>160</v>
      </c>
      <c r="H757" t="s">
        <v>109</v>
      </c>
      <c r="I757" t="s">
        <v>4693</v>
      </c>
      <c r="J757" s="131">
        <v>44631</v>
      </c>
      <c r="K757" t="s">
        <v>6523</v>
      </c>
      <c r="L757" t="s">
        <v>108</v>
      </c>
      <c r="M757" t="s">
        <v>161</v>
      </c>
      <c r="N757" t="s">
        <v>108</v>
      </c>
      <c r="O757" t="s">
        <v>510</v>
      </c>
      <c r="P757" t="s">
        <v>162</v>
      </c>
      <c r="Q757">
        <v>3.4</v>
      </c>
      <c r="R757">
        <v>3.4</v>
      </c>
      <c r="S757">
        <v>21.49</v>
      </c>
      <c r="T757">
        <v>26.614999999999998</v>
      </c>
      <c r="U757" t="s">
        <v>109</v>
      </c>
      <c r="V757" t="s">
        <v>276</v>
      </c>
      <c r="W757" t="s">
        <v>319</v>
      </c>
      <c r="X757" t="s">
        <v>4668</v>
      </c>
      <c r="Y757" t="s">
        <v>2553</v>
      </c>
      <c r="Z757" t="s">
        <v>110</v>
      </c>
      <c r="AA757" t="s">
        <v>1276</v>
      </c>
      <c r="AB757" t="s">
        <v>129</v>
      </c>
      <c r="AC757">
        <v>100</v>
      </c>
      <c r="AD757" t="s">
        <v>205</v>
      </c>
      <c r="AE757" t="s">
        <v>911</v>
      </c>
      <c r="AF757" t="s">
        <v>7228</v>
      </c>
      <c r="AG757" t="s">
        <v>109</v>
      </c>
      <c r="AH757" s="18">
        <v>44635</v>
      </c>
      <c r="AI757" s="131">
        <v>44819</v>
      </c>
      <c r="AJ757" t="s">
        <v>133</v>
      </c>
      <c r="AK757" t="s">
        <v>3070</v>
      </c>
      <c r="AL757" t="s">
        <v>3500</v>
      </c>
      <c r="AM757" t="s">
        <v>109</v>
      </c>
      <c r="AN757" s="131">
        <v>45366</v>
      </c>
      <c r="AO757" t="s">
        <v>132</v>
      </c>
      <c r="AP757" t="s">
        <v>109</v>
      </c>
      <c r="AQ757" t="s">
        <v>109</v>
      </c>
      <c r="AR757" t="s">
        <v>109</v>
      </c>
      <c r="AS757" t="s">
        <v>109</v>
      </c>
      <c r="AT757" t="s">
        <v>109</v>
      </c>
      <c r="AU757" t="s">
        <v>109</v>
      </c>
      <c r="AV757" t="s">
        <v>109</v>
      </c>
      <c r="AW757" t="s">
        <v>110</v>
      </c>
      <c r="AX757" t="s">
        <v>109</v>
      </c>
      <c r="AY757" t="s">
        <v>110</v>
      </c>
      <c r="AZ757" t="s">
        <v>109</v>
      </c>
      <c r="BA757" t="s">
        <v>136</v>
      </c>
      <c r="BB757" t="s">
        <v>109</v>
      </c>
      <c r="BC757" t="s">
        <v>110</v>
      </c>
      <c r="BD757" t="s">
        <v>110</v>
      </c>
      <c r="BE757" t="s">
        <v>110</v>
      </c>
      <c r="BF757" t="s">
        <v>110</v>
      </c>
      <c r="BG757" t="s">
        <v>110</v>
      </c>
      <c r="BH757" t="s">
        <v>110</v>
      </c>
      <c r="BI757" t="s">
        <v>209</v>
      </c>
      <c r="BJ757" t="s">
        <v>110</v>
      </c>
      <c r="BK757" t="s">
        <v>7222</v>
      </c>
      <c r="BL757" t="s">
        <v>109</v>
      </c>
      <c r="BM757" t="s">
        <v>109</v>
      </c>
      <c r="BN757">
        <v>0</v>
      </c>
      <c r="BO757">
        <v>0</v>
      </c>
      <c r="BP757">
        <v>0</v>
      </c>
      <c r="BQ757" t="s">
        <v>109</v>
      </c>
      <c r="BR757" t="s">
        <v>109</v>
      </c>
      <c r="BS757"/>
      <c r="BT757" t="s">
        <v>985</v>
      </c>
      <c r="BU757" t="s">
        <v>110</v>
      </c>
      <c r="BV757" t="s">
        <v>6523</v>
      </c>
      <c r="BW757" t="s">
        <v>198</v>
      </c>
      <c r="BX757" t="s">
        <v>5362</v>
      </c>
      <c r="BY757" t="s">
        <v>5366</v>
      </c>
      <c r="BZ757" t="s">
        <v>508</v>
      </c>
      <c r="CA757" t="s">
        <v>109</v>
      </c>
      <c r="CB757" t="s">
        <v>545</v>
      </c>
      <c r="CC757" t="s">
        <v>110</v>
      </c>
      <c r="CD757" t="s">
        <v>5718</v>
      </c>
      <c r="CE757" t="s">
        <v>110</v>
      </c>
      <c r="CF757"/>
      <c r="CG757" s="131">
        <v>43797</v>
      </c>
      <c r="CH757" t="s">
        <v>558</v>
      </c>
      <c r="CI757" t="s">
        <v>558</v>
      </c>
      <c r="CJ757" t="s">
        <v>114</v>
      </c>
      <c r="CK757" t="s">
        <v>109</v>
      </c>
      <c r="CL757" t="s">
        <v>109</v>
      </c>
      <c r="CM757" t="s">
        <v>109</v>
      </c>
      <c r="CN757">
        <v>2022</v>
      </c>
      <c r="CO757" s="1">
        <v>44631</v>
      </c>
      <c r="CP757" t="s">
        <v>110</v>
      </c>
      <c r="CQ757">
        <v>3</v>
      </c>
      <c r="CR757">
        <v>11</v>
      </c>
      <c r="CS757" s="1">
        <v>44627</v>
      </c>
      <c r="CT757" t="s">
        <v>16363</v>
      </c>
      <c r="CU757" t="s">
        <v>8615</v>
      </c>
      <c r="CV757" t="s">
        <v>16306</v>
      </c>
      <c r="CW757" t="s">
        <v>16360</v>
      </c>
      <c r="CX757" t="s">
        <v>8172</v>
      </c>
      <c r="CY757" t="s">
        <v>8321</v>
      </c>
      <c r="CZ757" t="s">
        <v>9834</v>
      </c>
      <c r="DA757" t="s">
        <v>7223</v>
      </c>
      <c r="DB757" t="s">
        <v>5342</v>
      </c>
      <c r="DC757" t="s">
        <v>7185</v>
      </c>
      <c r="DD757" t="s">
        <v>4694</v>
      </c>
      <c r="DE757" t="s">
        <v>7198</v>
      </c>
      <c r="DF757" t="s">
        <v>7187</v>
      </c>
      <c r="DG757" t="s">
        <v>7188</v>
      </c>
      <c r="DH757" t="s">
        <v>110</v>
      </c>
      <c r="DI757" t="s">
        <v>110</v>
      </c>
      <c r="DJ757" t="s">
        <v>205</v>
      </c>
      <c r="DK757" t="s">
        <v>110</v>
      </c>
      <c r="DL757" t="s">
        <v>110</v>
      </c>
      <c r="DM757" t="s">
        <v>7244</v>
      </c>
      <c r="DN757" t="s">
        <v>57</v>
      </c>
      <c r="DO757" t="s">
        <v>9956</v>
      </c>
      <c r="DP757" t="s">
        <v>110</v>
      </c>
      <c r="DQ757" t="s">
        <v>110</v>
      </c>
      <c r="DR757" t="s">
        <v>7213</v>
      </c>
      <c r="DS757" t="s">
        <v>110</v>
      </c>
      <c r="DT757" t="s">
        <v>109</v>
      </c>
      <c r="DU757" t="s">
        <v>4695</v>
      </c>
      <c r="DV757" t="s">
        <v>9957</v>
      </c>
      <c r="DW757" t="s">
        <v>9958</v>
      </c>
      <c r="DX757" t="s">
        <v>9959</v>
      </c>
    </row>
    <row r="758" spans="7:128">
      <c r="G758">
        <v>159</v>
      </c>
      <c r="H758" t="s">
        <v>109</v>
      </c>
      <c r="I758" t="s">
        <v>4696</v>
      </c>
      <c r="J758" s="131">
        <v>44630</v>
      </c>
      <c r="K758" t="s">
        <v>6308</v>
      </c>
      <c r="L758" t="s">
        <v>108</v>
      </c>
      <c r="M758" t="s">
        <v>124</v>
      </c>
      <c r="N758" t="s">
        <v>108</v>
      </c>
      <c r="O758" t="s">
        <v>510</v>
      </c>
      <c r="P758" t="s">
        <v>162</v>
      </c>
      <c r="Q758">
        <v>1.58</v>
      </c>
      <c r="R758">
        <v>1.58</v>
      </c>
      <c r="S758">
        <v>9.99</v>
      </c>
      <c r="T758">
        <v>12.359</v>
      </c>
      <c r="U758" t="s">
        <v>109</v>
      </c>
      <c r="V758" t="s">
        <v>149</v>
      </c>
      <c r="W758" t="s">
        <v>277</v>
      </c>
      <c r="X758" t="s">
        <v>1629</v>
      </c>
      <c r="Y758" t="s">
        <v>277</v>
      </c>
      <c r="Z758" t="s">
        <v>110</v>
      </c>
      <c r="AA758" t="s">
        <v>1212</v>
      </c>
      <c r="AB758" t="s">
        <v>129</v>
      </c>
      <c r="AC758">
        <v>100</v>
      </c>
      <c r="AD758" t="s">
        <v>180</v>
      </c>
      <c r="AE758" t="s">
        <v>166</v>
      </c>
      <c r="AF758" t="s">
        <v>166</v>
      </c>
      <c r="AG758" t="s">
        <v>109</v>
      </c>
      <c r="AH758" s="18">
        <v>44637</v>
      </c>
      <c r="AI758" s="131">
        <v>44821</v>
      </c>
      <c r="AJ758" t="s">
        <v>133</v>
      </c>
      <c r="AK758" t="s">
        <v>1741</v>
      </c>
      <c r="AL758" t="s">
        <v>110</v>
      </c>
      <c r="AM758" t="s">
        <v>109</v>
      </c>
      <c r="AN758" s="131">
        <v>45001</v>
      </c>
      <c r="AO758" t="s">
        <v>132</v>
      </c>
      <c r="AP758" t="s">
        <v>109</v>
      </c>
      <c r="AQ758" t="s">
        <v>109</v>
      </c>
      <c r="AR758" t="s">
        <v>109</v>
      </c>
      <c r="AS758" t="s">
        <v>109</v>
      </c>
      <c r="AT758" t="s">
        <v>109</v>
      </c>
      <c r="AU758" t="s">
        <v>109</v>
      </c>
      <c r="AV758" t="s">
        <v>182</v>
      </c>
      <c r="AW758" t="s">
        <v>110</v>
      </c>
      <c r="AX758" t="s">
        <v>109</v>
      </c>
      <c r="AY758" t="s">
        <v>110</v>
      </c>
      <c r="AZ758" t="s">
        <v>109</v>
      </c>
      <c r="BA758" t="s">
        <v>136</v>
      </c>
      <c r="BB758" t="s">
        <v>109</v>
      </c>
      <c r="BC758" t="s">
        <v>110</v>
      </c>
      <c r="BD758" t="s">
        <v>110</v>
      </c>
      <c r="BE758" t="s">
        <v>110</v>
      </c>
      <c r="BF758" t="s">
        <v>110</v>
      </c>
      <c r="BG758" t="s">
        <v>110</v>
      </c>
      <c r="BH758" t="s">
        <v>110</v>
      </c>
      <c r="BI758" t="s">
        <v>110</v>
      </c>
      <c r="BJ758" t="s">
        <v>110</v>
      </c>
      <c r="BK758" t="s">
        <v>110</v>
      </c>
      <c r="BL758" t="s">
        <v>109</v>
      </c>
      <c r="BM758" t="s">
        <v>109</v>
      </c>
      <c r="BN758">
        <v>0</v>
      </c>
      <c r="BO758">
        <v>0</v>
      </c>
      <c r="BP758">
        <v>0</v>
      </c>
      <c r="BQ758" t="s">
        <v>109</v>
      </c>
      <c r="BR758" t="s">
        <v>109</v>
      </c>
      <c r="BS758"/>
      <c r="BT758" t="s">
        <v>1738</v>
      </c>
      <c r="BU758" t="s">
        <v>110</v>
      </c>
      <c r="BV758" t="s">
        <v>6308</v>
      </c>
      <c r="BW758" t="s">
        <v>141</v>
      </c>
      <c r="BX758" t="s">
        <v>140</v>
      </c>
      <c r="BY758" t="s">
        <v>5690</v>
      </c>
      <c r="BZ758" t="s">
        <v>110</v>
      </c>
      <c r="CA758" t="s">
        <v>109</v>
      </c>
      <c r="CB758" t="s">
        <v>5385</v>
      </c>
      <c r="CC758" t="s">
        <v>5616</v>
      </c>
      <c r="CD758" t="s">
        <v>6293</v>
      </c>
      <c r="CE758" t="s">
        <v>6309</v>
      </c>
      <c r="CF758"/>
      <c r="CG758" s="131">
        <v>44630</v>
      </c>
      <c r="CH758" t="s">
        <v>144</v>
      </c>
      <c r="CI758" t="s">
        <v>144</v>
      </c>
      <c r="CJ758" t="s">
        <v>114</v>
      </c>
      <c r="CK758" t="s">
        <v>109</v>
      </c>
      <c r="CL758" t="s">
        <v>114</v>
      </c>
      <c r="CM758" t="s">
        <v>109</v>
      </c>
      <c r="CN758">
        <v>2022</v>
      </c>
      <c r="CO758" s="1">
        <v>44630</v>
      </c>
      <c r="CP758" t="s">
        <v>7179</v>
      </c>
      <c r="CQ758">
        <v>3</v>
      </c>
      <c r="CR758">
        <v>11</v>
      </c>
      <c r="CS758" s="1">
        <v>44627</v>
      </c>
      <c r="CT758" t="s">
        <v>16363</v>
      </c>
      <c r="CU758" t="s">
        <v>8615</v>
      </c>
      <c r="CV758" t="s">
        <v>16306</v>
      </c>
      <c r="CW758" t="s">
        <v>16360</v>
      </c>
      <c r="CX758" t="s">
        <v>8172</v>
      </c>
      <c r="CY758" t="s">
        <v>8321</v>
      </c>
      <c r="CZ758" t="s">
        <v>9834</v>
      </c>
      <c r="DA758" t="s">
        <v>7184</v>
      </c>
      <c r="DB758" t="s">
        <v>114</v>
      </c>
      <c r="DC758" t="s">
        <v>7206</v>
      </c>
      <c r="DD758" t="s">
        <v>2573</v>
      </c>
      <c r="DE758" t="s">
        <v>7198</v>
      </c>
      <c r="DF758" t="s">
        <v>166</v>
      </c>
      <c r="DG758" t="s">
        <v>7188</v>
      </c>
      <c r="DH758" t="s">
        <v>110</v>
      </c>
      <c r="DI758" t="s">
        <v>1738</v>
      </c>
      <c r="DJ758" t="s">
        <v>180</v>
      </c>
      <c r="DK758" t="s">
        <v>110</v>
      </c>
      <c r="DL758" t="s">
        <v>110</v>
      </c>
      <c r="DM758" t="s">
        <v>182</v>
      </c>
      <c r="DN758" t="s">
        <v>57</v>
      </c>
      <c r="DO758" t="s">
        <v>8336</v>
      </c>
      <c r="DP758" t="s">
        <v>110</v>
      </c>
      <c r="DQ758" t="s">
        <v>8776</v>
      </c>
      <c r="DR758" t="s">
        <v>8776</v>
      </c>
      <c r="DS758" t="s">
        <v>110</v>
      </c>
      <c r="DT758" t="s">
        <v>109</v>
      </c>
      <c r="DU758" t="s">
        <v>4697</v>
      </c>
      <c r="DV758" t="s">
        <v>9960</v>
      </c>
      <c r="DW758" t="s">
        <v>9961</v>
      </c>
      <c r="DX758" t="s">
        <v>9962</v>
      </c>
    </row>
    <row r="759" spans="7:128">
      <c r="G759">
        <v>158</v>
      </c>
      <c r="H759" t="s">
        <v>109</v>
      </c>
      <c r="I759" t="s">
        <v>4699</v>
      </c>
      <c r="J759" s="131">
        <v>44630</v>
      </c>
      <c r="K759" t="s">
        <v>9963</v>
      </c>
      <c r="L759" t="s">
        <v>108</v>
      </c>
      <c r="M759" t="s">
        <v>161</v>
      </c>
      <c r="N759" t="s">
        <v>108</v>
      </c>
      <c r="O759" t="s">
        <v>510</v>
      </c>
      <c r="P759" t="s">
        <v>162</v>
      </c>
      <c r="Q759">
        <v>1.5</v>
      </c>
      <c r="R759">
        <v>1.5</v>
      </c>
      <c r="S759">
        <v>9.48</v>
      </c>
      <c r="T759">
        <v>11.733000000000001</v>
      </c>
      <c r="U759" t="s">
        <v>109</v>
      </c>
      <c r="V759" t="s">
        <v>126</v>
      </c>
      <c r="W759" t="s">
        <v>1054</v>
      </c>
      <c r="X759" t="s">
        <v>110</v>
      </c>
      <c r="Y759" t="s">
        <v>1054</v>
      </c>
      <c r="Z759" t="s">
        <v>110</v>
      </c>
      <c r="AA759" t="s">
        <v>110</v>
      </c>
      <c r="AB759" t="s">
        <v>129</v>
      </c>
      <c r="AC759">
        <v>100</v>
      </c>
      <c r="AD759" t="s">
        <v>130</v>
      </c>
      <c r="AE759" t="s">
        <v>166</v>
      </c>
      <c r="AF759" t="s">
        <v>166</v>
      </c>
      <c r="AG759" t="s">
        <v>109</v>
      </c>
      <c r="AH759" s="18">
        <v>44635</v>
      </c>
      <c r="AI759" s="131">
        <v>44819</v>
      </c>
      <c r="AJ759" t="s">
        <v>133</v>
      </c>
      <c r="AK759" t="s">
        <v>4700</v>
      </c>
      <c r="AL759" t="s">
        <v>110</v>
      </c>
      <c r="AM759" t="s">
        <v>109</v>
      </c>
      <c r="AN759" s="131">
        <v>45731</v>
      </c>
      <c r="AO759" t="s">
        <v>132</v>
      </c>
      <c r="AP759" t="s">
        <v>109</v>
      </c>
      <c r="AQ759" t="s">
        <v>109</v>
      </c>
      <c r="AR759" t="s">
        <v>109</v>
      </c>
      <c r="AS759" t="s">
        <v>109</v>
      </c>
      <c r="AT759" t="s">
        <v>109</v>
      </c>
      <c r="AU759" t="s">
        <v>109</v>
      </c>
      <c r="AV759" t="s">
        <v>109</v>
      </c>
      <c r="AW759" t="s">
        <v>110</v>
      </c>
      <c r="AX759" t="s">
        <v>109</v>
      </c>
      <c r="AY759" t="s">
        <v>110</v>
      </c>
      <c r="AZ759" t="s">
        <v>109</v>
      </c>
      <c r="BA759" t="s">
        <v>136</v>
      </c>
      <c r="BB759" t="s">
        <v>109</v>
      </c>
      <c r="BC759" t="s">
        <v>110</v>
      </c>
      <c r="BD759" t="s">
        <v>110</v>
      </c>
      <c r="BE759" t="s">
        <v>110</v>
      </c>
      <c r="BF759" t="s">
        <v>110</v>
      </c>
      <c r="BG759" t="s">
        <v>110</v>
      </c>
      <c r="BH759" t="s">
        <v>110</v>
      </c>
      <c r="BI759" t="s">
        <v>110</v>
      </c>
      <c r="BJ759" t="s">
        <v>110</v>
      </c>
      <c r="BK759" t="s">
        <v>110</v>
      </c>
      <c r="BL759" t="s">
        <v>109</v>
      </c>
      <c r="BM759" t="s">
        <v>109</v>
      </c>
      <c r="BN759">
        <v>0</v>
      </c>
      <c r="BO759">
        <v>0</v>
      </c>
      <c r="BP759">
        <v>0</v>
      </c>
      <c r="BQ759" t="s">
        <v>109</v>
      </c>
      <c r="BR759" t="s">
        <v>109</v>
      </c>
      <c r="BS759"/>
      <c r="BT759" t="s">
        <v>4698</v>
      </c>
      <c r="BU759" t="s">
        <v>7257</v>
      </c>
      <c r="BV759" t="s">
        <v>6403</v>
      </c>
      <c r="BW759" t="s">
        <v>5370</v>
      </c>
      <c r="BX759" t="s">
        <v>5545</v>
      </c>
      <c r="BY759" t="s">
        <v>110</v>
      </c>
      <c r="BZ759" t="s">
        <v>110</v>
      </c>
      <c r="CA759" t="s">
        <v>109</v>
      </c>
      <c r="CB759" t="s">
        <v>580</v>
      </c>
      <c r="CC759" t="s">
        <v>110</v>
      </c>
      <c r="CD759" t="s">
        <v>5492</v>
      </c>
      <c r="CE759" t="s">
        <v>110</v>
      </c>
      <c r="CF759"/>
      <c r="CG759" s="131">
        <v>44399</v>
      </c>
      <c r="CH759" t="s">
        <v>198</v>
      </c>
      <c r="CI759" t="s">
        <v>5545</v>
      </c>
      <c r="CJ759" t="s">
        <v>114</v>
      </c>
      <c r="CK759" t="s">
        <v>109</v>
      </c>
      <c r="CL759" t="s">
        <v>109</v>
      </c>
      <c r="CM759" t="s">
        <v>109</v>
      </c>
      <c r="CN759">
        <v>2022</v>
      </c>
      <c r="CO759" s="1">
        <v>44630</v>
      </c>
      <c r="CP759" t="s">
        <v>110</v>
      </c>
      <c r="CQ759">
        <v>3</v>
      </c>
      <c r="CR759">
        <v>11</v>
      </c>
      <c r="CS759" s="1">
        <v>44627</v>
      </c>
      <c r="CT759" t="s">
        <v>16363</v>
      </c>
      <c r="CU759" t="s">
        <v>8615</v>
      </c>
      <c r="CV759" t="s">
        <v>16306</v>
      </c>
      <c r="CW759" t="s">
        <v>16360</v>
      </c>
      <c r="CX759" t="s">
        <v>8172</v>
      </c>
      <c r="CY759" t="s">
        <v>8321</v>
      </c>
      <c r="CZ759" t="s">
        <v>9834</v>
      </c>
      <c r="DA759" t="s">
        <v>7184</v>
      </c>
      <c r="DB759" t="s">
        <v>5342</v>
      </c>
      <c r="DC759" t="s">
        <v>7185</v>
      </c>
      <c r="DD759" t="s">
        <v>4701</v>
      </c>
      <c r="DE759" t="s">
        <v>7811</v>
      </c>
      <c r="DF759" t="s">
        <v>7812</v>
      </c>
      <c r="DG759" t="s">
        <v>7188</v>
      </c>
      <c r="DH759" t="s">
        <v>110</v>
      </c>
      <c r="DI759" t="s">
        <v>110</v>
      </c>
      <c r="DJ759" t="s">
        <v>130</v>
      </c>
      <c r="DK759" t="s">
        <v>110</v>
      </c>
      <c r="DL759" t="s">
        <v>3569</v>
      </c>
      <c r="DM759" t="s">
        <v>7189</v>
      </c>
      <c r="DN759" t="s">
        <v>57</v>
      </c>
      <c r="DO759" t="s">
        <v>7655</v>
      </c>
      <c r="DP759" t="s">
        <v>110</v>
      </c>
      <c r="DQ759" t="s">
        <v>7811</v>
      </c>
      <c r="DR759" t="s">
        <v>7811</v>
      </c>
      <c r="DS759" t="s">
        <v>7259</v>
      </c>
      <c r="DT759" t="s">
        <v>109</v>
      </c>
      <c r="DU759" t="s">
        <v>4702</v>
      </c>
      <c r="DV759" t="s">
        <v>9964</v>
      </c>
      <c r="DW759" t="s">
        <v>9961</v>
      </c>
      <c r="DX759" t="s">
        <v>9965</v>
      </c>
    </row>
    <row r="760" spans="7:128">
      <c r="G760">
        <v>157</v>
      </c>
      <c r="H760" t="s">
        <v>109</v>
      </c>
      <c r="I760" t="s">
        <v>4704</v>
      </c>
      <c r="J760" s="131">
        <v>44630</v>
      </c>
      <c r="K760" t="s">
        <v>6310</v>
      </c>
      <c r="L760" t="s">
        <v>108</v>
      </c>
      <c r="M760" t="s">
        <v>161</v>
      </c>
      <c r="N760" t="s">
        <v>108</v>
      </c>
      <c r="O760" t="s">
        <v>510</v>
      </c>
      <c r="P760" t="s">
        <v>111</v>
      </c>
      <c r="Q760">
        <v>10</v>
      </c>
      <c r="R760">
        <v>1.58</v>
      </c>
      <c r="S760">
        <v>10</v>
      </c>
      <c r="T760">
        <v>12.36</v>
      </c>
      <c r="U760" t="s">
        <v>109</v>
      </c>
      <c r="V760" t="s">
        <v>126</v>
      </c>
      <c r="W760" t="s">
        <v>277</v>
      </c>
      <c r="X760" t="s">
        <v>110</v>
      </c>
      <c r="Y760" t="s">
        <v>110</v>
      </c>
      <c r="Z760" t="s">
        <v>110</v>
      </c>
      <c r="AA760" t="s">
        <v>110</v>
      </c>
      <c r="AB760" t="s">
        <v>129</v>
      </c>
      <c r="AC760">
        <v>100</v>
      </c>
      <c r="AD760" t="s">
        <v>205</v>
      </c>
      <c r="AE760" t="s">
        <v>131</v>
      </c>
      <c r="AF760" t="s">
        <v>131</v>
      </c>
      <c r="AG760" t="s">
        <v>206</v>
      </c>
      <c r="AH760" s="18">
        <v>44637</v>
      </c>
      <c r="AI760" s="131">
        <v>44821</v>
      </c>
      <c r="AJ760" t="s">
        <v>133</v>
      </c>
      <c r="AK760" t="s">
        <v>4705</v>
      </c>
      <c r="AL760" t="s">
        <v>110</v>
      </c>
      <c r="AM760" t="s">
        <v>109</v>
      </c>
      <c r="AN760" s="131">
        <v>45733</v>
      </c>
      <c r="AO760" t="s">
        <v>132</v>
      </c>
      <c r="AP760" t="s">
        <v>109</v>
      </c>
      <c r="AQ760" t="s">
        <v>109</v>
      </c>
      <c r="AR760" t="s">
        <v>109</v>
      </c>
      <c r="AS760" t="s">
        <v>109</v>
      </c>
      <c r="AT760" t="s">
        <v>109</v>
      </c>
      <c r="AU760" t="s">
        <v>109</v>
      </c>
      <c r="AV760" t="s">
        <v>109</v>
      </c>
      <c r="AW760" t="s">
        <v>110</v>
      </c>
      <c r="AX760" t="s">
        <v>109</v>
      </c>
      <c r="AY760" t="s">
        <v>110</v>
      </c>
      <c r="AZ760" t="s">
        <v>109</v>
      </c>
      <c r="BA760" t="s">
        <v>136</v>
      </c>
      <c r="BB760" t="s">
        <v>109</v>
      </c>
      <c r="BC760" t="s">
        <v>110</v>
      </c>
      <c r="BD760" t="s">
        <v>110</v>
      </c>
      <c r="BE760" t="s">
        <v>110</v>
      </c>
      <c r="BF760" t="s">
        <v>110</v>
      </c>
      <c r="BG760" t="s">
        <v>110</v>
      </c>
      <c r="BH760" t="s">
        <v>110</v>
      </c>
      <c r="BI760" t="s">
        <v>110</v>
      </c>
      <c r="BJ760" t="s">
        <v>110</v>
      </c>
      <c r="BK760" t="s">
        <v>110</v>
      </c>
      <c r="BL760" t="s">
        <v>109</v>
      </c>
      <c r="BM760" t="s">
        <v>109</v>
      </c>
      <c r="BN760">
        <v>0</v>
      </c>
      <c r="BO760">
        <v>0</v>
      </c>
      <c r="BP760">
        <v>0</v>
      </c>
      <c r="BQ760" t="s">
        <v>109</v>
      </c>
      <c r="BR760" t="s">
        <v>109</v>
      </c>
      <c r="BS760"/>
      <c r="BT760" t="s">
        <v>4703</v>
      </c>
      <c r="BU760" t="s">
        <v>110</v>
      </c>
      <c r="BV760" t="s">
        <v>6310</v>
      </c>
      <c r="BW760" t="s">
        <v>141</v>
      </c>
      <c r="BX760" t="s">
        <v>5545</v>
      </c>
      <c r="BY760" t="s">
        <v>110</v>
      </c>
      <c r="BZ760" t="s">
        <v>110</v>
      </c>
      <c r="CA760" t="s">
        <v>109</v>
      </c>
      <c r="CB760" t="s">
        <v>580</v>
      </c>
      <c r="CC760" t="s">
        <v>109</v>
      </c>
      <c r="CD760" t="s">
        <v>615</v>
      </c>
      <c r="CE760" t="s">
        <v>110</v>
      </c>
      <c r="CF760"/>
      <c r="CG760" s="131">
        <v>44630</v>
      </c>
      <c r="CH760" t="s">
        <v>558</v>
      </c>
      <c r="CI760" t="s">
        <v>558</v>
      </c>
      <c r="CJ760" t="s">
        <v>114</v>
      </c>
      <c r="CK760" t="s">
        <v>109</v>
      </c>
      <c r="CL760" t="s">
        <v>109</v>
      </c>
      <c r="CM760" t="s">
        <v>109</v>
      </c>
      <c r="CN760">
        <v>2022</v>
      </c>
      <c r="CO760" s="1">
        <v>44630</v>
      </c>
      <c r="CP760" t="s">
        <v>7179</v>
      </c>
      <c r="CQ760">
        <v>3</v>
      </c>
      <c r="CR760">
        <v>11</v>
      </c>
      <c r="CS760" s="1">
        <v>44627</v>
      </c>
      <c r="CT760" t="s">
        <v>16363</v>
      </c>
      <c r="CU760" t="s">
        <v>8615</v>
      </c>
      <c r="CV760" t="s">
        <v>16306</v>
      </c>
      <c r="CW760" t="s">
        <v>16360</v>
      </c>
      <c r="CX760" t="s">
        <v>8172</v>
      </c>
      <c r="CY760" t="s">
        <v>8321</v>
      </c>
      <c r="CZ760" t="s">
        <v>9834</v>
      </c>
      <c r="DA760" t="s">
        <v>7184</v>
      </c>
      <c r="DB760" t="s">
        <v>114</v>
      </c>
      <c r="DC760" t="s">
        <v>7185</v>
      </c>
      <c r="DD760" t="s">
        <v>4706</v>
      </c>
      <c r="DE760" t="s">
        <v>7207</v>
      </c>
      <c r="DF760" t="s">
        <v>7243</v>
      </c>
      <c r="DG760" t="s">
        <v>7188</v>
      </c>
      <c r="DH760" t="s">
        <v>110</v>
      </c>
      <c r="DI760" t="s">
        <v>110</v>
      </c>
      <c r="DJ760" t="s">
        <v>205</v>
      </c>
      <c r="DK760" t="s">
        <v>110</v>
      </c>
      <c r="DL760" t="s">
        <v>110</v>
      </c>
      <c r="DM760" t="s">
        <v>7189</v>
      </c>
      <c r="DN760" t="s">
        <v>58</v>
      </c>
      <c r="DO760" t="s">
        <v>7385</v>
      </c>
      <c r="DP760" t="s">
        <v>206</v>
      </c>
      <c r="DQ760" t="s">
        <v>7246</v>
      </c>
      <c r="DR760" t="s">
        <v>7246</v>
      </c>
      <c r="DS760" t="s">
        <v>110</v>
      </c>
      <c r="DT760" t="s">
        <v>109</v>
      </c>
      <c r="DU760" t="s">
        <v>4707</v>
      </c>
      <c r="DV760" t="s">
        <v>9966</v>
      </c>
      <c r="DW760" t="s">
        <v>9961</v>
      </c>
      <c r="DX760" t="s">
        <v>9967</v>
      </c>
    </row>
    <row r="761" spans="7:128">
      <c r="G761">
        <v>156</v>
      </c>
      <c r="H761" t="s">
        <v>109</v>
      </c>
      <c r="I761" t="s">
        <v>4709</v>
      </c>
      <c r="J761" s="131">
        <v>44629</v>
      </c>
      <c r="K761" t="s">
        <v>6311</v>
      </c>
      <c r="L761" t="s">
        <v>108</v>
      </c>
      <c r="M761" t="s">
        <v>124</v>
      </c>
      <c r="N761" t="s">
        <v>318</v>
      </c>
      <c r="O761" t="s">
        <v>530</v>
      </c>
      <c r="P761" t="s">
        <v>162</v>
      </c>
      <c r="Q761">
        <v>3</v>
      </c>
      <c r="R761">
        <v>3</v>
      </c>
      <c r="S761">
        <v>18.95</v>
      </c>
      <c r="T761">
        <v>23.46</v>
      </c>
      <c r="U761" t="s">
        <v>109</v>
      </c>
      <c r="V761" t="s">
        <v>126</v>
      </c>
      <c r="W761" t="s">
        <v>1054</v>
      </c>
      <c r="X761" t="s">
        <v>1222</v>
      </c>
      <c r="Y761" t="s">
        <v>1054</v>
      </c>
      <c r="Z761" t="s">
        <v>110</v>
      </c>
      <c r="AA761" t="s">
        <v>2259</v>
      </c>
      <c r="AB761" t="s">
        <v>129</v>
      </c>
      <c r="AC761">
        <v>100</v>
      </c>
      <c r="AD761" t="s">
        <v>180</v>
      </c>
      <c r="AE761" t="s">
        <v>131</v>
      </c>
      <c r="AF761" t="s">
        <v>131</v>
      </c>
      <c r="AG761" t="s">
        <v>109</v>
      </c>
      <c r="AH761" s="18">
        <v>44636</v>
      </c>
      <c r="AI761" s="131">
        <v>44820</v>
      </c>
      <c r="AJ761" t="s">
        <v>430</v>
      </c>
      <c r="AK761" t="s">
        <v>4710</v>
      </c>
      <c r="AL761" t="s">
        <v>110</v>
      </c>
      <c r="AM761" t="s">
        <v>109</v>
      </c>
      <c r="AN761" s="131">
        <v>45732</v>
      </c>
      <c r="AO761" t="s">
        <v>132</v>
      </c>
      <c r="AP761" t="s">
        <v>109</v>
      </c>
      <c r="AQ761" t="s">
        <v>109</v>
      </c>
      <c r="AR761" t="s">
        <v>109</v>
      </c>
      <c r="AS761" t="s">
        <v>109</v>
      </c>
      <c r="AT761" t="s">
        <v>109</v>
      </c>
      <c r="AU761" t="s">
        <v>109</v>
      </c>
      <c r="AV761" t="s">
        <v>109</v>
      </c>
      <c r="AW761" t="s">
        <v>110</v>
      </c>
      <c r="AX761" t="s">
        <v>109</v>
      </c>
      <c r="AY761" t="s">
        <v>110</v>
      </c>
      <c r="AZ761" t="s">
        <v>109</v>
      </c>
      <c r="BA761" t="s">
        <v>136</v>
      </c>
      <c r="BB761" t="s">
        <v>109</v>
      </c>
      <c r="BC761" t="s">
        <v>110</v>
      </c>
      <c r="BD761" t="s">
        <v>110</v>
      </c>
      <c r="BE761" t="s">
        <v>110</v>
      </c>
      <c r="BF761" t="s">
        <v>110</v>
      </c>
      <c r="BG761" t="s">
        <v>110</v>
      </c>
      <c r="BH761" t="s">
        <v>110</v>
      </c>
      <c r="BI761" t="s">
        <v>226</v>
      </c>
      <c r="BJ761" t="s">
        <v>110</v>
      </c>
      <c r="BK761" t="s">
        <v>7222</v>
      </c>
      <c r="BL761" t="s">
        <v>109</v>
      </c>
      <c r="BM761" t="s">
        <v>109</v>
      </c>
      <c r="BN761">
        <v>0</v>
      </c>
      <c r="BO761">
        <v>0</v>
      </c>
      <c r="BP761">
        <v>0</v>
      </c>
      <c r="BQ761" t="s">
        <v>109</v>
      </c>
      <c r="BR761" t="s">
        <v>109</v>
      </c>
      <c r="BS761"/>
      <c r="BT761" t="s">
        <v>4708</v>
      </c>
      <c r="BU761" t="s">
        <v>110</v>
      </c>
      <c r="BV761" t="s">
        <v>6311</v>
      </c>
      <c r="BW761" t="s">
        <v>141</v>
      </c>
      <c r="BX761" t="s">
        <v>140</v>
      </c>
      <c r="BY761" t="s">
        <v>605</v>
      </c>
      <c r="BZ761" t="s">
        <v>110</v>
      </c>
      <c r="CA761" t="s">
        <v>109</v>
      </c>
      <c r="CB761" t="s">
        <v>324</v>
      </c>
      <c r="CC761" t="s">
        <v>5616</v>
      </c>
      <c r="CD761" t="s">
        <v>5393</v>
      </c>
      <c r="CE761" t="s">
        <v>6212</v>
      </c>
      <c r="CF761"/>
      <c r="CG761" s="131">
        <v>44629</v>
      </c>
      <c r="CH761" t="s">
        <v>144</v>
      </c>
      <c r="CI761" t="s">
        <v>144</v>
      </c>
      <c r="CJ761" t="s">
        <v>114</v>
      </c>
      <c r="CK761" t="s">
        <v>109</v>
      </c>
      <c r="CL761" t="s">
        <v>109</v>
      </c>
      <c r="CM761" t="s">
        <v>109</v>
      </c>
      <c r="CN761">
        <v>2022</v>
      </c>
      <c r="CO761" s="1">
        <v>44629</v>
      </c>
      <c r="CP761" t="s">
        <v>7179</v>
      </c>
      <c r="CQ761">
        <v>3</v>
      </c>
      <c r="CR761">
        <v>11</v>
      </c>
      <c r="CS761" s="1">
        <v>44627</v>
      </c>
      <c r="CT761" t="s">
        <v>16363</v>
      </c>
      <c r="CU761" t="s">
        <v>8615</v>
      </c>
      <c r="CV761" t="s">
        <v>16306</v>
      </c>
      <c r="CW761" t="s">
        <v>16360</v>
      </c>
      <c r="CX761" t="s">
        <v>8172</v>
      </c>
      <c r="CY761" t="s">
        <v>8321</v>
      </c>
      <c r="CZ761" t="s">
        <v>9834</v>
      </c>
      <c r="DA761" t="s">
        <v>7197</v>
      </c>
      <c r="DB761" t="s">
        <v>114</v>
      </c>
      <c r="DC761" t="s">
        <v>7185</v>
      </c>
      <c r="DD761" t="s">
        <v>4711</v>
      </c>
      <c r="DE761" t="s">
        <v>7198</v>
      </c>
      <c r="DF761" t="s">
        <v>7187</v>
      </c>
      <c r="DG761" t="s">
        <v>7188</v>
      </c>
      <c r="DH761" t="s">
        <v>110</v>
      </c>
      <c r="DI761" t="s">
        <v>4708</v>
      </c>
      <c r="DJ761" t="s">
        <v>180</v>
      </c>
      <c r="DK761" t="s">
        <v>110</v>
      </c>
      <c r="DL761" t="s">
        <v>110</v>
      </c>
      <c r="DM761" t="s">
        <v>7189</v>
      </c>
      <c r="DN761" t="s">
        <v>57</v>
      </c>
      <c r="DO761" t="s">
        <v>7217</v>
      </c>
      <c r="DP761" t="s">
        <v>110</v>
      </c>
      <c r="DQ761" t="s">
        <v>110</v>
      </c>
      <c r="DR761" t="s">
        <v>7213</v>
      </c>
      <c r="DS761" t="s">
        <v>110</v>
      </c>
      <c r="DT761" t="s">
        <v>109</v>
      </c>
      <c r="DU761" t="s">
        <v>4712</v>
      </c>
      <c r="DV761" t="s">
        <v>9968</v>
      </c>
      <c r="DW761" t="s">
        <v>9969</v>
      </c>
      <c r="DX761" t="s">
        <v>9970</v>
      </c>
    </row>
    <row r="762" spans="7:128">
      <c r="G762">
        <v>155</v>
      </c>
      <c r="H762" t="s">
        <v>109</v>
      </c>
      <c r="I762" t="s">
        <v>4714</v>
      </c>
      <c r="J762" s="131">
        <v>44629</v>
      </c>
      <c r="K762" t="s">
        <v>6409</v>
      </c>
      <c r="L762" t="s">
        <v>4715</v>
      </c>
      <c r="M762" t="s">
        <v>161</v>
      </c>
      <c r="N762" t="s">
        <v>830</v>
      </c>
      <c r="O762" t="s">
        <v>530</v>
      </c>
      <c r="P762" t="s">
        <v>162</v>
      </c>
      <c r="Q762">
        <v>3</v>
      </c>
      <c r="R762">
        <v>3</v>
      </c>
      <c r="S762">
        <v>18.95</v>
      </c>
      <c r="T762">
        <v>23.46</v>
      </c>
      <c r="U762" t="s">
        <v>109</v>
      </c>
      <c r="V762" t="s">
        <v>126</v>
      </c>
      <c r="W762" t="s">
        <v>4716</v>
      </c>
      <c r="X762" t="s">
        <v>4717</v>
      </c>
      <c r="Y762" t="s">
        <v>4718</v>
      </c>
      <c r="Z762" t="s">
        <v>4718</v>
      </c>
      <c r="AA762" t="s">
        <v>1223</v>
      </c>
      <c r="AB762" t="s">
        <v>129</v>
      </c>
      <c r="AC762">
        <v>99.989000000000004</v>
      </c>
      <c r="AD762" t="s">
        <v>180</v>
      </c>
      <c r="AE762" t="s">
        <v>131</v>
      </c>
      <c r="AF762" t="s">
        <v>131</v>
      </c>
      <c r="AG762" t="s">
        <v>109</v>
      </c>
      <c r="AH762" s="18">
        <v>44636</v>
      </c>
      <c r="AI762" s="131">
        <v>44820</v>
      </c>
      <c r="AJ762" t="s">
        <v>167</v>
      </c>
      <c r="AK762" t="s">
        <v>4719</v>
      </c>
      <c r="AL762" t="s">
        <v>110</v>
      </c>
      <c r="AM762" t="s">
        <v>109</v>
      </c>
      <c r="AN762" s="131">
        <v>45732</v>
      </c>
      <c r="AO762" t="s">
        <v>132</v>
      </c>
      <c r="AP762" t="s">
        <v>109</v>
      </c>
      <c r="AQ762" t="s">
        <v>109</v>
      </c>
      <c r="AR762" t="s">
        <v>109</v>
      </c>
      <c r="AS762" t="s">
        <v>109</v>
      </c>
      <c r="AT762" t="s">
        <v>109</v>
      </c>
      <c r="AU762" t="s">
        <v>109</v>
      </c>
      <c r="AV762" t="s">
        <v>109</v>
      </c>
      <c r="AW762" t="s">
        <v>110</v>
      </c>
      <c r="AX762" t="s">
        <v>109</v>
      </c>
      <c r="AY762" t="s">
        <v>110</v>
      </c>
      <c r="AZ762" t="s">
        <v>109</v>
      </c>
      <c r="BA762" t="s">
        <v>136</v>
      </c>
      <c r="BB762" t="s">
        <v>109</v>
      </c>
      <c r="BC762" t="s">
        <v>110</v>
      </c>
      <c r="BD762" t="s">
        <v>110</v>
      </c>
      <c r="BE762" t="s">
        <v>110</v>
      </c>
      <c r="BF762" t="s">
        <v>110</v>
      </c>
      <c r="BG762" t="s">
        <v>110</v>
      </c>
      <c r="BH762" t="s">
        <v>110</v>
      </c>
      <c r="BI762" t="s">
        <v>226</v>
      </c>
      <c r="BJ762" t="s">
        <v>110</v>
      </c>
      <c r="BK762" t="s">
        <v>7222</v>
      </c>
      <c r="BL762" t="s">
        <v>109</v>
      </c>
      <c r="BM762" t="s">
        <v>109</v>
      </c>
      <c r="BN762">
        <v>0</v>
      </c>
      <c r="BO762">
        <v>0</v>
      </c>
      <c r="BP762">
        <v>0</v>
      </c>
      <c r="BQ762" t="s">
        <v>109</v>
      </c>
      <c r="BR762" t="s">
        <v>109</v>
      </c>
      <c r="BS762"/>
      <c r="BT762" t="s">
        <v>4713</v>
      </c>
      <c r="BU762" t="s">
        <v>110</v>
      </c>
      <c r="BV762" t="s">
        <v>6409</v>
      </c>
      <c r="BW762" t="s">
        <v>141</v>
      </c>
      <c r="BX762" t="s">
        <v>5362</v>
      </c>
      <c r="BY762" t="s">
        <v>5366</v>
      </c>
      <c r="BZ762" t="s">
        <v>508</v>
      </c>
      <c r="CA762" t="s">
        <v>109</v>
      </c>
      <c r="CB762" t="s">
        <v>580</v>
      </c>
      <c r="CC762" t="s">
        <v>109</v>
      </c>
      <c r="CD762" t="s">
        <v>6410</v>
      </c>
      <c r="CE762" t="s">
        <v>110</v>
      </c>
      <c r="CF762"/>
      <c r="CG762" s="131">
        <v>44384</v>
      </c>
      <c r="CH762" t="s">
        <v>558</v>
      </c>
      <c r="CI762" t="s">
        <v>558</v>
      </c>
      <c r="CJ762" t="s">
        <v>114</v>
      </c>
      <c r="CK762" t="s">
        <v>109</v>
      </c>
      <c r="CL762" t="s">
        <v>114</v>
      </c>
      <c r="CM762" t="s">
        <v>109</v>
      </c>
      <c r="CN762">
        <v>2022</v>
      </c>
      <c r="CO762" s="1">
        <v>44629</v>
      </c>
      <c r="CP762" t="s">
        <v>110</v>
      </c>
      <c r="CQ762">
        <v>3</v>
      </c>
      <c r="CR762">
        <v>11</v>
      </c>
      <c r="CS762" s="1">
        <v>44627</v>
      </c>
      <c r="CT762" t="s">
        <v>16363</v>
      </c>
      <c r="CU762" t="s">
        <v>8615</v>
      </c>
      <c r="CV762" t="s">
        <v>16306</v>
      </c>
      <c r="CW762" t="s">
        <v>16360</v>
      </c>
      <c r="CX762" t="s">
        <v>8172</v>
      </c>
      <c r="CY762" t="s">
        <v>8321</v>
      </c>
      <c r="CZ762" t="s">
        <v>9834</v>
      </c>
      <c r="DA762" t="s">
        <v>7197</v>
      </c>
      <c r="DB762" t="s">
        <v>5342</v>
      </c>
      <c r="DC762" t="s">
        <v>7185</v>
      </c>
      <c r="DD762" t="s">
        <v>4720</v>
      </c>
      <c r="DE762" t="s">
        <v>7198</v>
      </c>
      <c r="DF762" t="s">
        <v>7187</v>
      </c>
      <c r="DG762" t="s">
        <v>7199</v>
      </c>
      <c r="DH762" t="s">
        <v>7280</v>
      </c>
      <c r="DI762" t="s">
        <v>4713</v>
      </c>
      <c r="DJ762" t="s">
        <v>180</v>
      </c>
      <c r="DK762" t="s">
        <v>110</v>
      </c>
      <c r="DL762" t="s">
        <v>110</v>
      </c>
      <c r="DM762" t="s">
        <v>7189</v>
      </c>
      <c r="DN762" t="s">
        <v>57</v>
      </c>
      <c r="DO762" t="s">
        <v>7217</v>
      </c>
      <c r="DP762" t="s">
        <v>110</v>
      </c>
      <c r="DQ762" t="s">
        <v>110</v>
      </c>
      <c r="DR762" t="s">
        <v>7213</v>
      </c>
      <c r="DS762" t="s">
        <v>110</v>
      </c>
      <c r="DT762" t="s">
        <v>109</v>
      </c>
      <c r="DU762" t="s">
        <v>4721</v>
      </c>
      <c r="DV762" t="s">
        <v>9971</v>
      </c>
      <c r="DW762" t="s">
        <v>9969</v>
      </c>
      <c r="DX762" t="s">
        <v>9972</v>
      </c>
    </row>
    <row r="763" spans="7:128">
      <c r="G763">
        <v>154</v>
      </c>
      <c r="H763" t="s">
        <v>109</v>
      </c>
      <c r="I763" t="s">
        <v>4723</v>
      </c>
      <c r="J763" s="131">
        <v>44629</v>
      </c>
      <c r="K763" t="s">
        <v>9973</v>
      </c>
      <c r="L763" t="s">
        <v>108</v>
      </c>
      <c r="M763" t="s">
        <v>300</v>
      </c>
      <c r="N763" t="s">
        <v>108</v>
      </c>
      <c r="O763" t="s">
        <v>510</v>
      </c>
      <c r="P763" t="s">
        <v>162</v>
      </c>
      <c r="Q763">
        <v>0.57999999999999996</v>
      </c>
      <c r="R763">
        <v>0.57999999999999996</v>
      </c>
      <c r="S763">
        <v>3.66</v>
      </c>
      <c r="T763">
        <v>4.5359999999999996</v>
      </c>
      <c r="U763" t="s">
        <v>109</v>
      </c>
      <c r="V763" t="s">
        <v>4724</v>
      </c>
      <c r="W763" t="s">
        <v>1110</v>
      </c>
      <c r="X763" t="s">
        <v>110</v>
      </c>
      <c r="Y763" t="s">
        <v>1110</v>
      </c>
      <c r="Z763" t="s">
        <v>110</v>
      </c>
      <c r="AA763" t="s">
        <v>110</v>
      </c>
      <c r="AB763" t="s">
        <v>129</v>
      </c>
      <c r="AC763">
        <v>100</v>
      </c>
      <c r="AD763" t="s">
        <v>130</v>
      </c>
      <c r="AE763" t="s">
        <v>131</v>
      </c>
      <c r="AF763" t="s">
        <v>131</v>
      </c>
      <c r="AG763" t="s">
        <v>109</v>
      </c>
      <c r="AH763" s="18">
        <v>44636</v>
      </c>
      <c r="AI763" s="131">
        <v>44820</v>
      </c>
      <c r="AJ763" t="s">
        <v>133</v>
      </c>
      <c r="AK763" t="s">
        <v>4725</v>
      </c>
      <c r="AL763" t="s">
        <v>110</v>
      </c>
      <c r="AM763" t="s">
        <v>109</v>
      </c>
      <c r="AN763" s="131">
        <v>45338</v>
      </c>
      <c r="AO763" t="s">
        <v>132</v>
      </c>
      <c r="AP763" t="s">
        <v>109</v>
      </c>
      <c r="AQ763" t="s">
        <v>109</v>
      </c>
      <c r="AR763" t="s">
        <v>109</v>
      </c>
      <c r="AS763" t="s">
        <v>109</v>
      </c>
      <c r="AT763" t="s">
        <v>109</v>
      </c>
      <c r="AU763" t="s">
        <v>109</v>
      </c>
      <c r="AV763" t="s">
        <v>109</v>
      </c>
      <c r="AW763" t="s">
        <v>110</v>
      </c>
      <c r="AX763" t="s">
        <v>109</v>
      </c>
      <c r="AY763" t="s">
        <v>110</v>
      </c>
      <c r="AZ763" t="s">
        <v>109</v>
      </c>
      <c r="BA763" t="s">
        <v>136</v>
      </c>
      <c r="BB763" t="s">
        <v>109</v>
      </c>
      <c r="BC763" t="s">
        <v>110</v>
      </c>
      <c r="BD763" t="s">
        <v>110</v>
      </c>
      <c r="BE763" t="s">
        <v>110</v>
      </c>
      <c r="BF763" t="s">
        <v>110</v>
      </c>
      <c r="BG763" t="s">
        <v>110</v>
      </c>
      <c r="BH763" t="s">
        <v>110</v>
      </c>
      <c r="BI763" t="s">
        <v>110</v>
      </c>
      <c r="BJ763" t="s">
        <v>110</v>
      </c>
      <c r="BK763" t="s">
        <v>110</v>
      </c>
      <c r="BL763" t="s">
        <v>109</v>
      </c>
      <c r="BM763" t="s">
        <v>109</v>
      </c>
      <c r="BN763">
        <v>0</v>
      </c>
      <c r="BO763">
        <v>0</v>
      </c>
      <c r="BP763">
        <v>0</v>
      </c>
      <c r="BQ763" t="s">
        <v>109</v>
      </c>
      <c r="BR763" t="s">
        <v>109</v>
      </c>
      <c r="BS763"/>
      <c r="BT763" t="s">
        <v>4722</v>
      </c>
      <c r="BU763" t="s">
        <v>7355</v>
      </c>
      <c r="BV763" t="s">
        <v>6312</v>
      </c>
      <c r="BW763" t="s">
        <v>141</v>
      </c>
      <c r="BX763" t="s">
        <v>140</v>
      </c>
      <c r="BY763" t="s">
        <v>110</v>
      </c>
      <c r="BZ763" t="s">
        <v>110</v>
      </c>
      <c r="CA763" t="s">
        <v>109</v>
      </c>
      <c r="CB763" t="s">
        <v>455</v>
      </c>
      <c r="CC763" t="s">
        <v>109</v>
      </c>
      <c r="CD763" t="s">
        <v>6183</v>
      </c>
      <c r="CE763" t="s">
        <v>110</v>
      </c>
      <c r="CF763"/>
      <c r="CG763" s="131">
        <v>44629</v>
      </c>
      <c r="CH763" t="s">
        <v>198</v>
      </c>
      <c r="CI763" t="s">
        <v>5545</v>
      </c>
      <c r="CJ763" t="s">
        <v>114</v>
      </c>
      <c r="CK763" t="s">
        <v>109</v>
      </c>
      <c r="CL763" t="s">
        <v>109</v>
      </c>
      <c r="CM763" t="s">
        <v>109</v>
      </c>
      <c r="CN763">
        <v>2022</v>
      </c>
      <c r="CO763" s="1">
        <v>44629</v>
      </c>
      <c r="CP763" t="s">
        <v>7179</v>
      </c>
      <c r="CQ763">
        <v>3</v>
      </c>
      <c r="CR763">
        <v>11</v>
      </c>
      <c r="CS763" s="1">
        <v>44627</v>
      </c>
      <c r="CT763" t="s">
        <v>16363</v>
      </c>
      <c r="CU763" t="s">
        <v>8615</v>
      </c>
      <c r="CV763" t="s">
        <v>16306</v>
      </c>
      <c r="CW763" t="s">
        <v>16360</v>
      </c>
      <c r="CX763" t="s">
        <v>8172</v>
      </c>
      <c r="CY763" t="s">
        <v>8321</v>
      </c>
      <c r="CZ763" t="s">
        <v>9834</v>
      </c>
      <c r="DA763" t="s">
        <v>7184</v>
      </c>
      <c r="DB763" t="s">
        <v>114</v>
      </c>
      <c r="DC763" t="s">
        <v>7185</v>
      </c>
      <c r="DD763" t="s">
        <v>4726</v>
      </c>
      <c r="DE763" t="s">
        <v>7198</v>
      </c>
      <c r="DF763" t="s">
        <v>7187</v>
      </c>
      <c r="DG763" t="s">
        <v>7188</v>
      </c>
      <c r="DH763" t="s">
        <v>110</v>
      </c>
      <c r="DI763" t="s">
        <v>110</v>
      </c>
      <c r="DJ763" t="s">
        <v>130</v>
      </c>
      <c r="DK763" t="s">
        <v>110</v>
      </c>
      <c r="DL763" t="s">
        <v>4727</v>
      </c>
      <c r="DM763" t="s">
        <v>9974</v>
      </c>
      <c r="DN763" t="s">
        <v>7268</v>
      </c>
      <c r="DO763" t="s">
        <v>9420</v>
      </c>
      <c r="DP763" t="s">
        <v>110</v>
      </c>
      <c r="DQ763" t="s">
        <v>110</v>
      </c>
      <c r="DR763" t="s">
        <v>7192</v>
      </c>
      <c r="DS763" t="s">
        <v>7193</v>
      </c>
      <c r="DT763" t="s">
        <v>109</v>
      </c>
      <c r="DU763" t="s">
        <v>4728</v>
      </c>
      <c r="DV763" t="s">
        <v>9975</v>
      </c>
      <c r="DW763" t="s">
        <v>9969</v>
      </c>
      <c r="DX763" t="s">
        <v>9976</v>
      </c>
    </row>
    <row r="764" spans="7:128">
      <c r="G764">
        <v>153</v>
      </c>
      <c r="H764" t="s">
        <v>109</v>
      </c>
      <c r="I764" t="s">
        <v>4730</v>
      </c>
      <c r="J764" s="131">
        <v>44629</v>
      </c>
      <c r="K764" t="s">
        <v>9977</v>
      </c>
      <c r="L764" t="s">
        <v>108</v>
      </c>
      <c r="M764" t="s">
        <v>300</v>
      </c>
      <c r="N764" t="s">
        <v>108</v>
      </c>
      <c r="O764" t="s">
        <v>510</v>
      </c>
      <c r="P764" t="s">
        <v>162</v>
      </c>
      <c r="Q764">
        <v>1.43</v>
      </c>
      <c r="R764">
        <v>1.43</v>
      </c>
      <c r="S764">
        <v>9.0299999999999994</v>
      </c>
      <c r="T764">
        <v>11.183</v>
      </c>
      <c r="U764" t="s">
        <v>109</v>
      </c>
      <c r="V764" t="s">
        <v>126</v>
      </c>
      <c r="W764" t="s">
        <v>1031</v>
      </c>
      <c r="X764" t="s">
        <v>1041</v>
      </c>
      <c r="Y764" t="s">
        <v>1031</v>
      </c>
      <c r="Z764" t="s">
        <v>110</v>
      </c>
      <c r="AA764" t="s">
        <v>1212</v>
      </c>
      <c r="AB764" t="s">
        <v>129</v>
      </c>
      <c r="AC764">
        <v>100</v>
      </c>
      <c r="AD764" t="s">
        <v>130</v>
      </c>
      <c r="AE764" t="s">
        <v>131</v>
      </c>
      <c r="AF764" t="s">
        <v>131</v>
      </c>
      <c r="AG764" t="s">
        <v>109</v>
      </c>
      <c r="AH764" s="18">
        <v>44636</v>
      </c>
      <c r="AI764" s="131">
        <v>44820</v>
      </c>
      <c r="AJ764" t="s">
        <v>133</v>
      </c>
      <c r="AK764" t="s">
        <v>4731</v>
      </c>
      <c r="AL764" t="s">
        <v>110</v>
      </c>
      <c r="AM764" t="s">
        <v>109</v>
      </c>
      <c r="AN764" s="131">
        <v>45732</v>
      </c>
      <c r="AO764" t="s">
        <v>132</v>
      </c>
      <c r="AP764" t="s">
        <v>109</v>
      </c>
      <c r="AQ764" t="s">
        <v>109</v>
      </c>
      <c r="AR764" t="s">
        <v>109</v>
      </c>
      <c r="AS764" t="s">
        <v>109</v>
      </c>
      <c r="AT764" t="s">
        <v>109</v>
      </c>
      <c r="AU764" t="s">
        <v>109</v>
      </c>
      <c r="AV764" t="s">
        <v>109</v>
      </c>
      <c r="AW764" t="s">
        <v>110</v>
      </c>
      <c r="AX764" t="s">
        <v>109</v>
      </c>
      <c r="AY764" t="s">
        <v>110</v>
      </c>
      <c r="AZ764" t="s">
        <v>109</v>
      </c>
      <c r="BA764" t="s">
        <v>136</v>
      </c>
      <c r="BB764" t="s">
        <v>109</v>
      </c>
      <c r="BC764" t="s">
        <v>110</v>
      </c>
      <c r="BD764" t="s">
        <v>110</v>
      </c>
      <c r="BE764" t="s">
        <v>110</v>
      </c>
      <c r="BF764" t="s">
        <v>110</v>
      </c>
      <c r="BG764" t="s">
        <v>110</v>
      </c>
      <c r="BH764" t="s">
        <v>110</v>
      </c>
      <c r="BI764" t="s">
        <v>110</v>
      </c>
      <c r="BJ764" t="s">
        <v>110</v>
      </c>
      <c r="BK764" t="s">
        <v>110</v>
      </c>
      <c r="BL764" t="s">
        <v>109</v>
      </c>
      <c r="BM764" t="s">
        <v>109</v>
      </c>
      <c r="BN764">
        <v>0</v>
      </c>
      <c r="BO764">
        <v>0</v>
      </c>
      <c r="BP764">
        <v>0</v>
      </c>
      <c r="BQ764" t="s">
        <v>109</v>
      </c>
      <c r="BR764" t="s">
        <v>109</v>
      </c>
      <c r="BS764"/>
      <c r="BT764" t="s">
        <v>4729</v>
      </c>
      <c r="BU764" t="s">
        <v>7178</v>
      </c>
      <c r="BV764" t="s">
        <v>6313</v>
      </c>
      <c r="BW764" t="s">
        <v>141</v>
      </c>
      <c r="BX764" t="s">
        <v>140</v>
      </c>
      <c r="BY764" t="s">
        <v>5690</v>
      </c>
      <c r="BZ764" t="s">
        <v>110</v>
      </c>
      <c r="CA764" t="s">
        <v>109</v>
      </c>
      <c r="CB764" t="s">
        <v>324</v>
      </c>
      <c r="CC764" t="s">
        <v>5616</v>
      </c>
      <c r="CD764" t="s">
        <v>5393</v>
      </c>
      <c r="CE764" t="s">
        <v>6273</v>
      </c>
      <c r="CF764"/>
      <c r="CG764" s="131">
        <v>44629</v>
      </c>
      <c r="CH764" t="s">
        <v>144</v>
      </c>
      <c r="CI764" t="s">
        <v>144</v>
      </c>
      <c r="CJ764" t="s">
        <v>114</v>
      </c>
      <c r="CK764" t="s">
        <v>109</v>
      </c>
      <c r="CL764" t="s">
        <v>109</v>
      </c>
      <c r="CM764" t="s">
        <v>109</v>
      </c>
      <c r="CN764">
        <v>2022</v>
      </c>
      <c r="CO764" s="1">
        <v>44629</v>
      </c>
      <c r="CP764" t="s">
        <v>7179</v>
      </c>
      <c r="CQ764">
        <v>3</v>
      </c>
      <c r="CR764">
        <v>11</v>
      </c>
      <c r="CS764" s="1">
        <v>44627</v>
      </c>
      <c r="CT764" t="s">
        <v>16363</v>
      </c>
      <c r="CU764" t="s">
        <v>8615</v>
      </c>
      <c r="CV764" t="s">
        <v>16306</v>
      </c>
      <c r="CW764" t="s">
        <v>16360</v>
      </c>
      <c r="CX764" t="s">
        <v>8172</v>
      </c>
      <c r="CY764" t="s">
        <v>8321</v>
      </c>
      <c r="CZ764" t="s">
        <v>9834</v>
      </c>
      <c r="DA764" t="s">
        <v>7184</v>
      </c>
      <c r="DB764" t="s">
        <v>114</v>
      </c>
      <c r="DC764" t="s">
        <v>7185</v>
      </c>
      <c r="DD764" t="s">
        <v>4732</v>
      </c>
      <c r="DE764" t="s">
        <v>7198</v>
      </c>
      <c r="DF764" t="s">
        <v>7187</v>
      </c>
      <c r="DG764" t="s">
        <v>7188</v>
      </c>
      <c r="DH764" t="s">
        <v>110</v>
      </c>
      <c r="DI764" t="s">
        <v>110</v>
      </c>
      <c r="DJ764" t="s">
        <v>130</v>
      </c>
      <c r="DK764" t="s">
        <v>110</v>
      </c>
      <c r="DL764" t="s">
        <v>1790</v>
      </c>
      <c r="DM764" t="s">
        <v>7189</v>
      </c>
      <c r="DN764" t="s">
        <v>57</v>
      </c>
      <c r="DO764" t="s">
        <v>9875</v>
      </c>
      <c r="DP764" t="s">
        <v>110</v>
      </c>
      <c r="DQ764" t="s">
        <v>110</v>
      </c>
      <c r="DR764" t="s">
        <v>7192</v>
      </c>
      <c r="DS764" t="s">
        <v>7193</v>
      </c>
      <c r="DT764" t="s">
        <v>109</v>
      </c>
      <c r="DU764" t="s">
        <v>4733</v>
      </c>
      <c r="DV764" t="s">
        <v>9978</v>
      </c>
      <c r="DW764" t="s">
        <v>9969</v>
      </c>
      <c r="DX764" t="s">
        <v>9979</v>
      </c>
    </row>
    <row r="765" spans="7:128">
      <c r="G765">
        <v>152</v>
      </c>
      <c r="H765" t="s">
        <v>109</v>
      </c>
      <c r="I765" t="s">
        <v>4735</v>
      </c>
      <c r="J765" s="131">
        <v>44629</v>
      </c>
      <c r="K765" t="s">
        <v>6314</v>
      </c>
      <c r="L765" t="s">
        <v>108</v>
      </c>
      <c r="M765" t="s">
        <v>124</v>
      </c>
      <c r="N765" t="s">
        <v>108</v>
      </c>
      <c r="O765" t="s">
        <v>510</v>
      </c>
      <c r="P765" t="s">
        <v>162</v>
      </c>
      <c r="Q765">
        <v>1.2</v>
      </c>
      <c r="R765">
        <v>1.2</v>
      </c>
      <c r="S765">
        <v>7.58</v>
      </c>
      <c r="T765">
        <v>9.3840000000000003</v>
      </c>
      <c r="U765" t="s">
        <v>109</v>
      </c>
      <c r="V765" t="s">
        <v>126</v>
      </c>
      <c r="W765" t="s">
        <v>2258</v>
      </c>
      <c r="X765" t="s">
        <v>1796</v>
      </c>
      <c r="Y765" t="s">
        <v>2258</v>
      </c>
      <c r="Z765" t="s">
        <v>110</v>
      </c>
      <c r="AA765" t="s">
        <v>2259</v>
      </c>
      <c r="AB765" t="s">
        <v>129</v>
      </c>
      <c r="AC765">
        <v>100</v>
      </c>
      <c r="AD765" t="s">
        <v>205</v>
      </c>
      <c r="AE765" t="s">
        <v>131</v>
      </c>
      <c r="AF765" t="s">
        <v>131</v>
      </c>
      <c r="AG765" t="s">
        <v>109</v>
      </c>
      <c r="AH765" s="18">
        <v>44636</v>
      </c>
      <c r="AI765" s="131">
        <v>44820</v>
      </c>
      <c r="AJ765" t="s">
        <v>133</v>
      </c>
      <c r="AK765" t="s">
        <v>4736</v>
      </c>
      <c r="AL765" t="s">
        <v>110</v>
      </c>
      <c r="AM765" t="s">
        <v>109</v>
      </c>
      <c r="AN765" s="131">
        <v>45732</v>
      </c>
      <c r="AO765" t="s">
        <v>132</v>
      </c>
      <c r="AP765" t="s">
        <v>109</v>
      </c>
      <c r="AQ765" t="s">
        <v>109</v>
      </c>
      <c r="AR765" t="s">
        <v>109</v>
      </c>
      <c r="AS765" t="s">
        <v>109</v>
      </c>
      <c r="AT765" t="s">
        <v>109</v>
      </c>
      <c r="AU765" t="s">
        <v>109</v>
      </c>
      <c r="AV765" t="s">
        <v>109</v>
      </c>
      <c r="AW765" t="s">
        <v>110</v>
      </c>
      <c r="AX765" t="s">
        <v>109</v>
      </c>
      <c r="AY765" t="s">
        <v>110</v>
      </c>
      <c r="AZ765" t="s">
        <v>109</v>
      </c>
      <c r="BA765" t="s">
        <v>136</v>
      </c>
      <c r="BB765" t="s">
        <v>109</v>
      </c>
      <c r="BC765" t="s">
        <v>110</v>
      </c>
      <c r="BD765" t="s">
        <v>110</v>
      </c>
      <c r="BE765" t="s">
        <v>110</v>
      </c>
      <c r="BF765" t="s">
        <v>110</v>
      </c>
      <c r="BG765" t="s">
        <v>110</v>
      </c>
      <c r="BH765" t="s">
        <v>110</v>
      </c>
      <c r="BI765" t="s">
        <v>110</v>
      </c>
      <c r="BJ765" t="s">
        <v>110</v>
      </c>
      <c r="BK765" t="s">
        <v>110</v>
      </c>
      <c r="BL765" t="s">
        <v>109</v>
      </c>
      <c r="BM765" t="s">
        <v>109</v>
      </c>
      <c r="BN765">
        <v>0</v>
      </c>
      <c r="BO765">
        <v>0</v>
      </c>
      <c r="BP765">
        <v>0</v>
      </c>
      <c r="BQ765" t="s">
        <v>109</v>
      </c>
      <c r="BR765" t="s">
        <v>109</v>
      </c>
      <c r="BS765"/>
      <c r="BT765" t="s">
        <v>4734</v>
      </c>
      <c r="BU765" t="s">
        <v>110</v>
      </c>
      <c r="BV765" t="s">
        <v>6314</v>
      </c>
      <c r="BW765" t="s">
        <v>141</v>
      </c>
      <c r="BX765" t="s">
        <v>140</v>
      </c>
      <c r="BY765" t="s">
        <v>5690</v>
      </c>
      <c r="BZ765" t="s">
        <v>110</v>
      </c>
      <c r="CA765" t="s">
        <v>109</v>
      </c>
      <c r="CB765" t="s">
        <v>324</v>
      </c>
      <c r="CC765" t="s">
        <v>5616</v>
      </c>
      <c r="CD765" t="s">
        <v>6196</v>
      </c>
      <c r="CE765" t="s">
        <v>6315</v>
      </c>
      <c r="CF765"/>
      <c r="CG765" s="131">
        <v>44629</v>
      </c>
      <c r="CH765" t="s">
        <v>144</v>
      </c>
      <c r="CI765" t="s">
        <v>144</v>
      </c>
      <c r="CJ765" t="s">
        <v>114</v>
      </c>
      <c r="CK765" t="s">
        <v>109</v>
      </c>
      <c r="CL765" t="s">
        <v>109</v>
      </c>
      <c r="CM765" t="s">
        <v>109</v>
      </c>
      <c r="CN765">
        <v>2022</v>
      </c>
      <c r="CO765" s="1">
        <v>44629</v>
      </c>
      <c r="CP765" t="s">
        <v>7179</v>
      </c>
      <c r="CQ765">
        <v>3</v>
      </c>
      <c r="CR765">
        <v>11</v>
      </c>
      <c r="CS765" s="1">
        <v>44627</v>
      </c>
      <c r="CT765" t="s">
        <v>16363</v>
      </c>
      <c r="CU765" t="s">
        <v>8615</v>
      </c>
      <c r="CV765" t="s">
        <v>16306</v>
      </c>
      <c r="CW765" t="s">
        <v>16360</v>
      </c>
      <c r="CX765" t="s">
        <v>8172</v>
      </c>
      <c r="CY765" t="s">
        <v>8321</v>
      </c>
      <c r="CZ765" t="s">
        <v>9834</v>
      </c>
      <c r="DA765" t="s">
        <v>7184</v>
      </c>
      <c r="DB765" t="s">
        <v>114</v>
      </c>
      <c r="DC765" t="s">
        <v>7185</v>
      </c>
      <c r="DD765" t="s">
        <v>4737</v>
      </c>
      <c r="DE765" t="s">
        <v>7198</v>
      </c>
      <c r="DF765" t="s">
        <v>7187</v>
      </c>
      <c r="DG765" t="s">
        <v>7188</v>
      </c>
      <c r="DH765" t="s">
        <v>110</v>
      </c>
      <c r="DI765" t="s">
        <v>110</v>
      </c>
      <c r="DJ765" t="s">
        <v>205</v>
      </c>
      <c r="DK765" t="s">
        <v>110</v>
      </c>
      <c r="DL765" t="s">
        <v>110</v>
      </c>
      <c r="DM765" t="s">
        <v>7189</v>
      </c>
      <c r="DN765" t="s">
        <v>57</v>
      </c>
      <c r="DO765" t="s">
        <v>8161</v>
      </c>
      <c r="DP765" t="s">
        <v>110</v>
      </c>
      <c r="DQ765" t="s">
        <v>110</v>
      </c>
      <c r="DR765" t="s">
        <v>7213</v>
      </c>
      <c r="DS765" t="s">
        <v>110</v>
      </c>
      <c r="DT765" t="s">
        <v>109</v>
      </c>
      <c r="DU765" t="s">
        <v>4738</v>
      </c>
      <c r="DV765" t="s">
        <v>9980</v>
      </c>
      <c r="DW765" t="s">
        <v>9969</v>
      </c>
      <c r="DX765" t="s">
        <v>9981</v>
      </c>
    </row>
    <row r="766" spans="7:128">
      <c r="G766">
        <v>151</v>
      </c>
      <c r="H766" t="s">
        <v>109</v>
      </c>
      <c r="I766" t="s">
        <v>4739</v>
      </c>
      <c r="J766" s="131">
        <v>44628</v>
      </c>
      <c r="K766" t="s">
        <v>6511</v>
      </c>
      <c r="L766" t="s">
        <v>108</v>
      </c>
      <c r="M766" t="s">
        <v>110</v>
      </c>
      <c r="N766" t="s">
        <v>108</v>
      </c>
      <c r="O766" t="s">
        <v>510</v>
      </c>
      <c r="P766" t="s">
        <v>162</v>
      </c>
      <c r="Q766">
        <v>0.96</v>
      </c>
      <c r="R766">
        <v>0.96</v>
      </c>
      <c r="S766">
        <v>6.06</v>
      </c>
      <c r="T766">
        <v>7.5069999999999997</v>
      </c>
      <c r="U766" t="s">
        <v>109</v>
      </c>
      <c r="V766" t="s">
        <v>149</v>
      </c>
      <c r="W766" t="s">
        <v>4740</v>
      </c>
      <c r="X766" t="s">
        <v>110</v>
      </c>
      <c r="Y766" t="s">
        <v>110</v>
      </c>
      <c r="Z766" t="s">
        <v>110</v>
      </c>
      <c r="AA766" t="s">
        <v>110</v>
      </c>
      <c r="AB766" t="s">
        <v>129</v>
      </c>
      <c r="AC766">
        <v>100</v>
      </c>
      <c r="AD766" t="s">
        <v>3531</v>
      </c>
      <c r="AE766" t="s">
        <v>832</v>
      </c>
      <c r="AF766" t="s">
        <v>832</v>
      </c>
      <c r="AG766" t="s">
        <v>109</v>
      </c>
      <c r="AH766" s="18">
        <v>44628</v>
      </c>
      <c r="AI766" s="131">
        <v>44812</v>
      </c>
      <c r="AJ766" t="s">
        <v>227</v>
      </c>
      <c r="AK766" t="s">
        <v>3532</v>
      </c>
      <c r="AL766" t="s">
        <v>430</v>
      </c>
      <c r="AM766" t="s">
        <v>109</v>
      </c>
      <c r="AN766" s="131">
        <v>44992</v>
      </c>
      <c r="AO766" t="s">
        <v>132</v>
      </c>
      <c r="AP766" t="s">
        <v>109</v>
      </c>
      <c r="AQ766" t="s">
        <v>109</v>
      </c>
      <c r="AR766" t="s">
        <v>109</v>
      </c>
      <c r="AS766" t="s">
        <v>109</v>
      </c>
      <c r="AT766" t="s">
        <v>109</v>
      </c>
      <c r="AU766" t="s">
        <v>109</v>
      </c>
      <c r="AV766" t="s">
        <v>182</v>
      </c>
      <c r="AW766" t="s">
        <v>110</v>
      </c>
      <c r="AX766" t="s">
        <v>109</v>
      </c>
      <c r="AY766" t="s">
        <v>110</v>
      </c>
      <c r="AZ766" t="s">
        <v>109</v>
      </c>
      <c r="BA766" t="s">
        <v>136</v>
      </c>
      <c r="BB766" t="s">
        <v>109</v>
      </c>
      <c r="BC766" t="s">
        <v>110</v>
      </c>
      <c r="BD766" t="s">
        <v>110</v>
      </c>
      <c r="BE766" t="s">
        <v>110</v>
      </c>
      <c r="BF766" t="s">
        <v>110</v>
      </c>
      <c r="BG766" t="s">
        <v>110</v>
      </c>
      <c r="BH766" t="s">
        <v>110</v>
      </c>
      <c r="BI766" t="s">
        <v>110</v>
      </c>
      <c r="BJ766" t="s">
        <v>110</v>
      </c>
      <c r="BK766" t="s">
        <v>110</v>
      </c>
      <c r="BL766" t="s">
        <v>109</v>
      </c>
      <c r="BM766" t="s">
        <v>109</v>
      </c>
      <c r="BN766">
        <v>0</v>
      </c>
      <c r="BO766">
        <v>0</v>
      </c>
      <c r="BP766">
        <v>0</v>
      </c>
      <c r="BQ766" t="s">
        <v>109</v>
      </c>
      <c r="BR766" t="s">
        <v>109</v>
      </c>
      <c r="BS766"/>
      <c r="BT766" t="s">
        <v>3528</v>
      </c>
      <c r="BU766" t="s">
        <v>110</v>
      </c>
      <c r="BV766" t="s">
        <v>6511</v>
      </c>
      <c r="BW766" t="s">
        <v>5370</v>
      </c>
      <c r="BX766" t="s">
        <v>231</v>
      </c>
      <c r="BY766" t="s">
        <v>110</v>
      </c>
      <c r="BZ766" t="s">
        <v>110</v>
      </c>
      <c r="CA766" t="s">
        <v>109</v>
      </c>
      <c r="CB766" t="s">
        <v>294</v>
      </c>
      <c r="CC766" t="s">
        <v>110</v>
      </c>
      <c r="CD766" t="s">
        <v>5371</v>
      </c>
      <c r="CE766" t="s">
        <v>110</v>
      </c>
      <c r="CF766">
        <v>44992</v>
      </c>
      <c r="CG766" s="131">
        <v>43817</v>
      </c>
      <c r="CH766" t="s">
        <v>235</v>
      </c>
      <c r="CI766" t="s">
        <v>110</v>
      </c>
      <c r="CJ766" t="s">
        <v>114</v>
      </c>
      <c r="CK766" t="s">
        <v>109</v>
      </c>
      <c r="CL766" t="s">
        <v>109</v>
      </c>
      <c r="CM766" t="s">
        <v>114</v>
      </c>
      <c r="CN766">
        <v>2022</v>
      </c>
      <c r="CO766" s="1">
        <v>44628</v>
      </c>
      <c r="CP766" t="s">
        <v>110</v>
      </c>
      <c r="CQ766">
        <v>3</v>
      </c>
      <c r="CR766">
        <v>11</v>
      </c>
      <c r="CS766" s="1">
        <v>44627</v>
      </c>
      <c r="CT766" t="s">
        <v>16363</v>
      </c>
      <c r="CU766" t="s">
        <v>8615</v>
      </c>
      <c r="CV766" t="s">
        <v>16306</v>
      </c>
      <c r="CW766" t="s">
        <v>16360</v>
      </c>
      <c r="CX766" t="s">
        <v>8172</v>
      </c>
      <c r="CY766" t="s">
        <v>8321</v>
      </c>
      <c r="CZ766" t="s">
        <v>9834</v>
      </c>
      <c r="DA766" t="s">
        <v>7184</v>
      </c>
      <c r="DB766" t="s">
        <v>5342</v>
      </c>
      <c r="DC766" t="s">
        <v>7206</v>
      </c>
      <c r="DD766" t="s">
        <v>3533</v>
      </c>
      <c r="DE766" t="s">
        <v>7198</v>
      </c>
      <c r="DF766" t="s">
        <v>7187</v>
      </c>
      <c r="DG766" t="s">
        <v>7188</v>
      </c>
      <c r="DH766" t="s">
        <v>110</v>
      </c>
      <c r="DI766" t="s">
        <v>4741</v>
      </c>
      <c r="DJ766" t="s">
        <v>9089</v>
      </c>
      <c r="DK766" t="s">
        <v>110</v>
      </c>
      <c r="DL766" t="s">
        <v>110</v>
      </c>
      <c r="DM766" t="s">
        <v>182</v>
      </c>
      <c r="DN766" t="s">
        <v>7268</v>
      </c>
      <c r="DO766" t="s">
        <v>9101</v>
      </c>
      <c r="DP766" t="s">
        <v>110</v>
      </c>
      <c r="DQ766" t="s">
        <v>110</v>
      </c>
      <c r="DR766" t="s">
        <v>7213</v>
      </c>
      <c r="DS766" t="s">
        <v>110</v>
      </c>
      <c r="DT766" t="s">
        <v>109</v>
      </c>
      <c r="DU766" t="s">
        <v>4742</v>
      </c>
      <c r="DV766" t="s">
        <v>9982</v>
      </c>
      <c r="DW766" t="s">
        <v>9983</v>
      </c>
      <c r="DX766" t="s">
        <v>9984</v>
      </c>
    </row>
    <row r="767" spans="7:128">
      <c r="G767">
        <v>150</v>
      </c>
      <c r="H767" t="s">
        <v>109</v>
      </c>
      <c r="I767" t="s">
        <v>4744</v>
      </c>
      <c r="J767" s="131">
        <v>44628</v>
      </c>
      <c r="K767" t="s">
        <v>9985</v>
      </c>
      <c r="L767" t="s">
        <v>108</v>
      </c>
      <c r="M767" t="s">
        <v>300</v>
      </c>
      <c r="N767" t="s">
        <v>108</v>
      </c>
      <c r="O767" t="s">
        <v>510</v>
      </c>
      <c r="P767" t="s">
        <v>162</v>
      </c>
      <c r="Q767">
        <v>0.38400000000000001</v>
      </c>
      <c r="R767">
        <v>0.38</v>
      </c>
      <c r="S767">
        <v>2.4300000000000002</v>
      </c>
      <c r="T767">
        <v>3.0030000000000001</v>
      </c>
      <c r="U767" t="s">
        <v>109</v>
      </c>
      <c r="V767" t="s">
        <v>126</v>
      </c>
      <c r="W767" t="s">
        <v>1031</v>
      </c>
      <c r="X767" t="s">
        <v>110</v>
      </c>
      <c r="Y767" t="s">
        <v>1031</v>
      </c>
      <c r="Z767" t="s">
        <v>110</v>
      </c>
      <c r="AA767" t="s">
        <v>110</v>
      </c>
      <c r="AB767" t="s">
        <v>129</v>
      </c>
      <c r="AC767">
        <v>100</v>
      </c>
      <c r="AD767" t="s">
        <v>130</v>
      </c>
      <c r="AE767" t="s">
        <v>131</v>
      </c>
      <c r="AF767" t="s">
        <v>131</v>
      </c>
      <c r="AG767" t="s">
        <v>109</v>
      </c>
      <c r="AH767" s="18">
        <v>44635</v>
      </c>
      <c r="AI767" s="131">
        <v>44819</v>
      </c>
      <c r="AJ767" t="s">
        <v>133</v>
      </c>
      <c r="AK767" t="s">
        <v>4745</v>
      </c>
      <c r="AL767" t="s">
        <v>110</v>
      </c>
      <c r="AM767" t="s">
        <v>109</v>
      </c>
      <c r="AN767" s="131">
        <v>45731</v>
      </c>
      <c r="AO767" t="s">
        <v>132</v>
      </c>
      <c r="AP767" t="s">
        <v>7122</v>
      </c>
      <c r="AQ767" t="s">
        <v>109</v>
      </c>
      <c r="AR767" t="s">
        <v>7122</v>
      </c>
      <c r="AS767" t="s">
        <v>212</v>
      </c>
      <c r="AT767" t="s">
        <v>109</v>
      </c>
      <c r="AU767" t="s">
        <v>109</v>
      </c>
      <c r="AV767" t="s">
        <v>109</v>
      </c>
      <c r="AW767" t="s">
        <v>110</v>
      </c>
      <c r="AX767" t="s">
        <v>109</v>
      </c>
      <c r="AY767" t="s">
        <v>110</v>
      </c>
      <c r="AZ767" t="s">
        <v>109</v>
      </c>
      <c r="BA767" t="s">
        <v>136</v>
      </c>
      <c r="BB767" t="s">
        <v>109</v>
      </c>
      <c r="BC767" t="s">
        <v>110</v>
      </c>
      <c r="BD767" t="s">
        <v>110</v>
      </c>
      <c r="BE767" t="s">
        <v>209</v>
      </c>
      <c r="BF767" t="s">
        <v>110</v>
      </c>
      <c r="BG767" t="s">
        <v>110</v>
      </c>
      <c r="BH767" t="s">
        <v>110</v>
      </c>
      <c r="BI767" t="s">
        <v>110</v>
      </c>
      <c r="BJ767" t="s">
        <v>110</v>
      </c>
      <c r="BK767" t="s">
        <v>6928</v>
      </c>
      <c r="BL767" t="s">
        <v>5373</v>
      </c>
      <c r="BM767" t="s">
        <v>7043</v>
      </c>
      <c r="BN767">
        <v>1</v>
      </c>
      <c r="BO767">
        <v>1</v>
      </c>
      <c r="BP767">
        <v>1</v>
      </c>
      <c r="BQ767" t="s">
        <v>109</v>
      </c>
      <c r="BR767" t="s">
        <v>114</v>
      </c>
      <c r="BS767">
        <v>22013</v>
      </c>
      <c r="BT767" t="s">
        <v>4743</v>
      </c>
      <c r="BU767" t="s">
        <v>7178</v>
      </c>
      <c r="BV767" t="s">
        <v>6316</v>
      </c>
      <c r="BW767" t="s">
        <v>141</v>
      </c>
      <c r="BX767" t="s">
        <v>140</v>
      </c>
      <c r="BY767" t="s">
        <v>605</v>
      </c>
      <c r="BZ767" t="s">
        <v>110</v>
      </c>
      <c r="CA767" t="s">
        <v>109</v>
      </c>
      <c r="CB767" t="s">
        <v>324</v>
      </c>
      <c r="CC767" t="s">
        <v>5616</v>
      </c>
      <c r="CD767" t="s">
        <v>5828</v>
      </c>
      <c r="CE767" t="s">
        <v>6103</v>
      </c>
      <c r="CF767"/>
      <c r="CG767" s="131">
        <v>44628</v>
      </c>
      <c r="CH767" t="s">
        <v>144</v>
      </c>
      <c r="CI767" t="s">
        <v>144</v>
      </c>
      <c r="CJ767" t="s">
        <v>114</v>
      </c>
      <c r="CK767" t="s">
        <v>109</v>
      </c>
      <c r="CL767" t="s">
        <v>114</v>
      </c>
      <c r="CM767" t="s">
        <v>109</v>
      </c>
      <c r="CN767">
        <v>2022</v>
      </c>
      <c r="CO767" s="1">
        <v>44628</v>
      </c>
      <c r="CP767" t="s">
        <v>7179</v>
      </c>
      <c r="CQ767">
        <v>3</v>
      </c>
      <c r="CR767">
        <v>11</v>
      </c>
      <c r="CS767" s="1">
        <v>44627</v>
      </c>
      <c r="CT767" t="s">
        <v>16363</v>
      </c>
      <c r="CU767" t="s">
        <v>8615</v>
      </c>
      <c r="CV767" t="s">
        <v>16306</v>
      </c>
      <c r="CW767" t="s">
        <v>16360</v>
      </c>
      <c r="CX767" t="s">
        <v>8172</v>
      </c>
      <c r="CY767" t="s">
        <v>8321</v>
      </c>
      <c r="CZ767" t="s">
        <v>9834</v>
      </c>
      <c r="DA767" t="s">
        <v>7184</v>
      </c>
      <c r="DB767" t="s">
        <v>114</v>
      </c>
      <c r="DC767" t="s">
        <v>7185</v>
      </c>
      <c r="DD767" t="s">
        <v>4746</v>
      </c>
      <c r="DE767" t="s">
        <v>7198</v>
      </c>
      <c r="DF767" t="s">
        <v>7187</v>
      </c>
      <c r="DG767" t="s">
        <v>7188</v>
      </c>
      <c r="DH767" t="s">
        <v>110</v>
      </c>
      <c r="DI767" t="s">
        <v>110</v>
      </c>
      <c r="DJ767" t="s">
        <v>130</v>
      </c>
      <c r="DK767" t="s">
        <v>110</v>
      </c>
      <c r="DL767" t="s">
        <v>1790</v>
      </c>
      <c r="DM767" t="s">
        <v>7189</v>
      </c>
      <c r="DN767" t="s">
        <v>7268</v>
      </c>
      <c r="DO767" t="s">
        <v>9986</v>
      </c>
      <c r="DP767" t="s">
        <v>110</v>
      </c>
      <c r="DQ767" t="s">
        <v>110</v>
      </c>
      <c r="DR767" t="s">
        <v>7192</v>
      </c>
      <c r="DS767" t="s">
        <v>7193</v>
      </c>
      <c r="DT767" t="s">
        <v>7219</v>
      </c>
      <c r="DU767" t="s">
        <v>4747</v>
      </c>
      <c r="DV767" t="s">
        <v>9987</v>
      </c>
      <c r="DW767" t="s">
        <v>9983</v>
      </c>
      <c r="DX767" t="s">
        <v>9988</v>
      </c>
    </row>
    <row r="768" spans="7:128">
      <c r="G768">
        <v>149</v>
      </c>
      <c r="H768" t="s">
        <v>109</v>
      </c>
      <c r="I768" t="s">
        <v>4749</v>
      </c>
      <c r="J768" s="131">
        <v>44628</v>
      </c>
      <c r="K768" t="s">
        <v>6340</v>
      </c>
      <c r="L768" t="s">
        <v>1323</v>
      </c>
      <c r="M768" t="s">
        <v>161</v>
      </c>
      <c r="N768" t="s">
        <v>1323</v>
      </c>
      <c r="O768" t="s">
        <v>530</v>
      </c>
      <c r="P768" t="s">
        <v>162</v>
      </c>
      <c r="Q768">
        <v>1</v>
      </c>
      <c r="R768">
        <v>1</v>
      </c>
      <c r="S768">
        <v>6.32</v>
      </c>
      <c r="T768">
        <v>7.82</v>
      </c>
      <c r="U768" t="s">
        <v>109</v>
      </c>
      <c r="V768" t="s">
        <v>956</v>
      </c>
      <c r="W768" t="s">
        <v>4750</v>
      </c>
      <c r="X768" t="s">
        <v>110</v>
      </c>
      <c r="Y768" t="s">
        <v>4751</v>
      </c>
      <c r="Z768" t="s">
        <v>4751</v>
      </c>
      <c r="AA768" t="s">
        <v>110</v>
      </c>
      <c r="AB768" t="s">
        <v>129</v>
      </c>
      <c r="AC768">
        <v>100</v>
      </c>
      <c r="AD768" t="s">
        <v>205</v>
      </c>
      <c r="AE768" t="s">
        <v>131</v>
      </c>
      <c r="AF768" t="s">
        <v>131</v>
      </c>
      <c r="AG768" t="s">
        <v>206</v>
      </c>
      <c r="AH768" s="18">
        <v>44635</v>
      </c>
      <c r="AI768" s="131">
        <v>44819</v>
      </c>
      <c r="AJ768" t="s">
        <v>133</v>
      </c>
      <c r="AK768" t="s">
        <v>4752</v>
      </c>
      <c r="AL768" t="s">
        <v>110</v>
      </c>
      <c r="AM768" t="s">
        <v>109</v>
      </c>
      <c r="AN768" s="131">
        <v>46461</v>
      </c>
      <c r="AO768" t="s">
        <v>132</v>
      </c>
      <c r="AP768" t="s">
        <v>109</v>
      </c>
      <c r="AQ768" t="s">
        <v>109</v>
      </c>
      <c r="AR768" t="s">
        <v>109</v>
      </c>
      <c r="AS768" t="s">
        <v>109</v>
      </c>
      <c r="AT768" t="s">
        <v>109</v>
      </c>
      <c r="AU768" t="s">
        <v>109</v>
      </c>
      <c r="AV768" t="s">
        <v>109</v>
      </c>
      <c r="AW768" t="s">
        <v>110</v>
      </c>
      <c r="AX768" t="s">
        <v>109</v>
      </c>
      <c r="AY768" t="s">
        <v>110</v>
      </c>
      <c r="AZ768" t="s">
        <v>109</v>
      </c>
      <c r="BA768" t="s">
        <v>136</v>
      </c>
      <c r="BB768" t="s">
        <v>109</v>
      </c>
      <c r="BC768" t="s">
        <v>110</v>
      </c>
      <c r="BD768" t="s">
        <v>110</v>
      </c>
      <c r="BE768" t="s">
        <v>110</v>
      </c>
      <c r="BF768" t="s">
        <v>110</v>
      </c>
      <c r="BG768" t="s">
        <v>110</v>
      </c>
      <c r="BH768" t="s">
        <v>110</v>
      </c>
      <c r="BI768" t="s">
        <v>110</v>
      </c>
      <c r="BJ768" t="s">
        <v>110</v>
      </c>
      <c r="BK768" t="s">
        <v>110</v>
      </c>
      <c r="BL768" t="s">
        <v>109</v>
      </c>
      <c r="BM768" t="s">
        <v>109</v>
      </c>
      <c r="BN768">
        <v>0</v>
      </c>
      <c r="BO768">
        <v>0</v>
      </c>
      <c r="BP768">
        <v>0</v>
      </c>
      <c r="BQ768" t="s">
        <v>109</v>
      </c>
      <c r="BR768" t="s">
        <v>109</v>
      </c>
      <c r="BS768"/>
      <c r="BT768" t="s">
        <v>4748</v>
      </c>
      <c r="BU768" t="s">
        <v>110</v>
      </c>
      <c r="BV768" t="s">
        <v>6340</v>
      </c>
      <c r="BW768" t="s">
        <v>141</v>
      </c>
      <c r="BX768" t="s">
        <v>140</v>
      </c>
      <c r="BY768" t="s">
        <v>5827</v>
      </c>
      <c r="BZ768" t="s">
        <v>110</v>
      </c>
      <c r="CA768" t="s">
        <v>109</v>
      </c>
      <c r="CB768" t="s">
        <v>455</v>
      </c>
      <c r="CC768" t="s">
        <v>5862</v>
      </c>
      <c r="CD768" t="s">
        <v>110</v>
      </c>
      <c r="CE768" t="s">
        <v>110</v>
      </c>
      <c r="CF768"/>
      <c r="CG768" s="131">
        <v>44580</v>
      </c>
      <c r="CH768" t="s">
        <v>144</v>
      </c>
      <c r="CI768" t="s">
        <v>144</v>
      </c>
      <c r="CJ768" t="s">
        <v>114</v>
      </c>
      <c r="CK768" t="s">
        <v>109</v>
      </c>
      <c r="CL768" t="s">
        <v>114</v>
      </c>
      <c r="CM768" t="s">
        <v>109</v>
      </c>
      <c r="CN768">
        <v>2022</v>
      </c>
      <c r="CO768" s="1">
        <v>44628</v>
      </c>
      <c r="CP768" t="s">
        <v>7179</v>
      </c>
      <c r="CQ768">
        <v>3</v>
      </c>
      <c r="CR768">
        <v>11</v>
      </c>
      <c r="CS768" s="1">
        <v>44627</v>
      </c>
      <c r="CT768" t="s">
        <v>16363</v>
      </c>
      <c r="CU768" t="s">
        <v>8615</v>
      </c>
      <c r="CV768" t="s">
        <v>16306</v>
      </c>
      <c r="CW768" t="s">
        <v>16360</v>
      </c>
      <c r="CX768" t="s">
        <v>8172</v>
      </c>
      <c r="CY768" t="s">
        <v>8321</v>
      </c>
      <c r="CZ768" t="s">
        <v>9834</v>
      </c>
      <c r="DA768" t="s">
        <v>7184</v>
      </c>
      <c r="DB768" t="s">
        <v>5342</v>
      </c>
      <c r="DC768" t="s">
        <v>7383</v>
      </c>
      <c r="DD768" t="s">
        <v>4753</v>
      </c>
      <c r="DE768" t="s">
        <v>7198</v>
      </c>
      <c r="DF768" t="s">
        <v>7187</v>
      </c>
      <c r="DG768" t="s">
        <v>7199</v>
      </c>
      <c r="DH768" t="s">
        <v>7280</v>
      </c>
      <c r="DI768" t="s">
        <v>110</v>
      </c>
      <c r="DJ768" t="s">
        <v>205</v>
      </c>
      <c r="DK768" t="s">
        <v>110</v>
      </c>
      <c r="DL768" t="s">
        <v>110</v>
      </c>
      <c r="DM768" t="s">
        <v>7384</v>
      </c>
      <c r="DN768" t="s">
        <v>57</v>
      </c>
      <c r="DO768" t="s">
        <v>7328</v>
      </c>
      <c r="DP768" t="s">
        <v>206</v>
      </c>
      <c r="DQ768" t="s">
        <v>7218</v>
      </c>
      <c r="DR768" t="s">
        <v>7218</v>
      </c>
      <c r="DS768" t="s">
        <v>110</v>
      </c>
      <c r="DT768" t="s">
        <v>109</v>
      </c>
      <c r="DU768" t="s">
        <v>4754</v>
      </c>
      <c r="DV768" t="s">
        <v>9989</v>
      </c>
      <c r="DW768" t="s">
        <v>9983</v>
      </c>
      <c r="DX768" t="s">
        <v>9990</v>
      </c>
    </row>
    <row r="769" spans="7:128">
      <c r="G769">
        <v>148</v>
      </c>
      <c r="H769" t="s">
        <v>109</v>
      </c>
      <c r="I769" t="s">
        <v>4755</v>
      </c>
      <c r="J769" s="131">
        <v>44628</v>
      </c>
      <c r="K769" t="s">
        <v>6489</v>
      </c>
      <c r="L769" t="s">
        <v>108</v>
      </c>
      <c r="M769" t="s">
        <v>124</v>
      </c>
      <c r="N769" t="s">
        <v>108</v>
      </c>
      <c r="O769" t="s">
        <v>510</v>
      </c>
      <c r="P769" t="s">
        <v>162</v>
      </c>
      <c r="Q769">
        <v>1</v>
      </c>
      <c r="R769">
        <v>1</v>
      </c>
      <c r="S769">
        <v>6.32</v>
      </c>
      <c r="T769">
        <v>7.82</v>
      </c>
      <c r="U769" t="s">
        <v>109</v>
      </c>
      <c r="V769" t="s">
        <v>126</v>
      </c>
      <c r="W769" t="s">
        <v>1310</v>
      </c>
      <c r="X769" t="s">
        <v>3585</v>
      </c>
      <c r="Y769" t="s">
        <v>1310</v>
      </c>
      <c r="Z769" t="s">
        <v>110</v>
      </c>
      <c r="AA769" t="s">
        <v>1131</v>
      </c>
      <c r="AB769" t="s">
        <v>129</v>
      </c>
      <c r="AC769">
        <v>100</v>
      </c>
      <c r="AD769" t="s">
        <v>180</v>
      </c>
      <c r="AE769" t="s">
        <v>131</v>
      </c>
      <c r="AF769" t="s">
        <v>131</v>
      </c>
      <c r="AG769" t="s">
        <v>109</v>
      </c>
      <c r="AH769" s="18">
        <v>44635</v>
      </c>
      <c r="AI769" s="131">
        <v>44819</v>
      </c>
      <c r="AJ769" t="s">
        <v>133</v>
      </c>
      <c r="AK769" t="s">
        <v>2229</v>
      </c>
      <c r="AL769" t="s">
        <v>110</v>
      </c>
      <c r="AM769" t="s">
        <v>109</v>
      </c>
      <c r="AN769" s="131">
        <v>45731</v>
      </c>
      <c r="AO769" t="s">
        <v>132</v>
      </c>
      <c r="AP769" t="s">
        <v>109</v>
      </c>
      <c r="AQ769" t="s">
        <v>109</v>
      </c>
      <c r="AR769" t="s">
        <v>109</v>
      </c>
      <c r="AS769" t="s">
        <v>109</v>
      </c>
      <c r="AT769" t="s">
        <v>109</v>
      </c>
      <c r="AU769" t="s">
        <v>109</v>
      </c>
      <c r="AV769" t="s">
        <v>109</v>
      </c>
      <c r="AW769" t="s">
        <v>110</v>
      </c>
      <c r="AX769" t="s">
        <v>109</v>
      </c>
      <c r="AY769" t="s">
        <v>110</v>
      </c>
      <c r="AZ769" t="s">
        <v>109</v>
      </c>
      <c r="BA769" t="s">
        <v>136</v>
      </c>
      <c r="BB769" t="s">
        <v>109</v>
      </c>
      <c r="BC769" t="s">
        <v>110</v>
      </c>
      <c r="BD769" t="s">
        <v>110</v>
      </c>
      <c r="BE769" t="s">
        <v>110</v>
      </c>
      <c r="BF769" t="s">
        <v>110</v>
      </c>
      <c r="BG769" t="s">
        <v>110</v>
      </c>
      <c r="BH769" t="s">
        <v>110</v>
      </c>
      <c r="BI769" t="s">
        <v>110</v>
      </c>
      <c r="BJ769" t="s">
        <v>110</v>
      </c>
      <c r="BK769" t="s">
        <v>110</v>
      </c>
      <c r="BL769" t="s">
        <v>109</v>
      </c>
      <c r="BM769" t="s">
        <v>109</v>
      </c>
      <c r="BN769">
        <v>0</v>
      </c>
      <c r="BO769">
        <v>0</v>
      </c>
      <c r="BP769">
        <v>0</v>
      </c>
      <c r="BQ769" t="s">
        <v>109</v>
      </c>
      <c r="BR769" t="s">
        <v>109</v>
      </c>
      <c r="BS769"/>
      <c r="BT769" t="s">
        <v>2226</v>
      </c>
      <c r="BU769" t="s">
        <v>110</v>
      </c>
      <c r="BV769" t="s">
        <v>6489</v>
      </c>
      <c r="BW769" t="s">
        <v>141</v>
      </c>
      <c r="BX769" t="s">
        <v>140</v>
      </c>
      <c r="BY769" t="s">
        <v>5690</v>
      </c>
      <c r="BZ769" t="s">
        <v>110</v>
      </c>
      <c r="CA769" t="s">
        <v>109</v>
      </c>
      <c r="CB769" t="s">
        <v>173</v>
      </c>
      <c r="CC769" t="s">
        <v>5616</v>
      </c>
      <c r="CD769" t="s">
        <v>174</v>
      </c>
      <c r="CE769" t="s">
        <v>6490</v>
      </c>
      <c r="CF769"/>
      <c r="CG769" s="131">
        <v>43944</v>
      </c>
      <c r="CH769" t="s">
        <v>144</v>
      </c>
      <c r="CI769" t="s">
        <v>144</v>
      </c>
      <c r="CJ769" t="s">
        <v>114</v>
      </c>
      <c r="CK769" t="s">
        <v>109</v>
      </c>
      <c r="CL769" t="s">
        <v>109</v>
      </c>
      <c r="CM769" t="s">
        <v>109</v>
      </c>
      <c r="CN769">
        <v>2022</v>
      </c>
      <c r="CO769" s="1">
        <v>44628</v>
      </c>
      <c r="CP769" t="s">
        <v>7179</v>
      </c>
      <c r="CQ769">
        <v>3</v>
      </c>
      <c r="CR769">
        <v>11</v>
      </c>
      <c r="CS769" s="1">
        <v>44627</v>
      </c>
      <c r="CT769" t="s">
        <v>16363</v>
      </c>
      <c r="CU769" t="s">
        <v>8615</v>
      </c>
      <c r="CV769" t="s">
        <v>16306</v>
      </c>
      <c r="CW769" t="s">
        <v>16360</v>
      </c>
      <c r="CX769" t="s">
        <v>8172</v>
      </c>
      <c r="CY769" t="s">
        <v>8321</v>
      </c>
      <c r="CZ769" t="s">
        <v>9834</v>
      </c>
      <c r="DA769" t="s">
        <v>7184</v>
      </c>
      <c r="DB769" t="s">
        <v>5342</v>
      </c>
      <c r="DC769" t="s">
        <v>7185</v>
      </c>
      <c r="DD769" t="s">
        <v>2230</v>
      </c>
      <c r="DE769" t="s">
        <v>7198</v>
      </c>
      <c r="DF769" t="s">
        <v>7187</v>
      </c>
      <c r="DG769" t="s">
        <v>7188</v>
      </c>
      <c r="DH769" t="s">
        <v>110</v>
      </c>
      <c r="DI769" t="s">
        <v>2226</v>
      </c>
      <c r="DJ769" t="s">
        <v>180</v>
      </c>
      <c r="DK769" t="s">
        <v>110</v>
      </c>
      <c r="DL769" t="s">
        <v>110</v>
      </c>
      <c r="DM769" t="s">
        <v>7189</v>
      </c>
      <c r="DN769" t="s">
        <v>57</v>
      </c>
      <c r="DO769" t="s">
        <v>7328</v>
      </c>
      <c r="DP769" t="s">
        <v>110</v>
      </c>
      <c r="DQ769" t="s">
        <v>110</v>
      </c>
      <c r="DR769" t="s">
        <v>7213</v>
      </c>
      <c r="DS769" t="s">
        <v>110</v>
      </c>
      <c r="DT769" t="s">
        <v>109</v>
      </c>
      <c r="DU769" t="s">
        <v>4756</v>
      </c>
      <c r="DV769" t="s">
        <v>9991</v>
      </c>
      <c r="DW769" t="s">
        <v>9983</v>
      </c>
      <c r="DX769" t="s">
        <v>9992</v>
      </c>
    </row>
    <row r="770" spans="7:128">
      <c r="G770">
        <v>147</v>
      </c>
      <c r="H770" t="s">
        <v>109</v>
      </c>
      <c r="I770" t="s">
        <v>4757</v>
      </c>
      <c r="J770" s="131">
        <v>44624</v>
      </c>
      <c r="K770" t="s">
        <v>6624</v>
      </c>
      <c r="L770" t="s">
        <v>108</v>
      </c>
      <c r="M770" t="s">
        <v>300</v>
      </c>
      <c r="N770" t="s">
        <v>108</v>
      </c>
      <c r="O770" t="s">
        <v>510</v>
      </c>
      <c r="P770" t="s">
        <v>162</v>
      </c>
      <c r="Q770">
        <v>0.5</v>
      </c>
      <c r="R770">
        <v>0.5</v>
      </c>
      <c r="S770">
        <v>3.16</v>
      </c>
      <c r="T770">
        <v>3.907</v>
      </c>
      <c r="U770" t="s">
        <v>109</v>
      </c>
      <c r="V770" t="s">
        <v>126</v>
      </c>
      <c r="W770" t="s">
        <v>4758</v>
      </c>
      <c r="X770" t="s">
        <v>110</v>
      </c>
      <c r="Y770" t="s">
        <v>110</v>
      </c>
      <c r="Z770" t="s">
        <v>110</v>
      </c>
      <c r="AA770" t="s">
        <v>110</v>
      </c>
      <c r="AB770" t="s">
        <v>129</v>
      </c>
      <c r="AC770">
        <v>100</v>
      </c>
      <c r="AD770" t="s">
        <v>205</v>
      </c>
      <c r="AE770" t="s">
        <v>225</v>
      </c>
      <c r="AF770" t="s">
        <v>225</v>
      </c>
      <c r="AG770" t="s">
        <v>109</v>
      </c>
      <c r="AH770" s="18">
        <v>44629</v>
      </c>
      <c r="AI770" s="131">
        <v>44813</v>
      </c>
      <c r="AJ770" t="s">
        <v>133</v>
      </c>
      <c r="AK770" t="s">
        <v>628</v>
      </c>
      <c r="AL770" t="s">
        <v>110</v>
      </c>
      <c r="AM770" t="s">
        <v>109</v>
      </c>
      <c r="AN770" s="131">
        <v>45725</v>
      </c>
      <c r="AO770" t="s">
        <v>132</v>
      </c>
      <c r="AP770" t="s">
        <v>109</v>
      </c>
      <c r="AQ770" t="s">
        <v>109</v>
      </c>
      <c r="AR770" t="s">
        <v>109</v>
      </c>
      <c r="AS770" t="s">
        <v>109</v>
      </c>
      <c r="AT770" t="s">
        <v>109</v>
      </c>
      <c r="AU770" t="s">
        <v>109</v>
      </c>
      <c r="AV770" t="s">
        <v>109</v>
      </c>
      <c r="AW770" t="s">
        <v>110</v>
      </c>
      <c r="AX770" t="s">
        <v>109</v>
      </c>
      <c r="AY770" t="s">
        <v>110</v>
      </c>
      <c r="AZ770" t="s">
        <v>109</v>
      </c>
      <c r="BA770" t="s">
        <v>136</v>
      </c>
      <c r="BB770" t="s">
        <v>109</v>
      </c>
      <c r="BC770" t="s">
        <v>110</v>
      </c>
      <c r="BD770" t="s">
        <v>110</v>
      </c>
      <c r="BE770" t="s">
        <v>110</v>
      </c>
      <c r="BF770" t="s">
        <v>110</v>
      </c>
      <c r="BG770" t="s">
        <v>110</v>
      </c>
      <c r="BH770" t="s">
        <v>110</v>
      </c>
      <c r="BI770" t="s">
        <v>110</v>
      </c>
      <c r="BJ770" t="s">
        <v>110</v>
      </c>
      <c r="BK770" t="s">
        <v>110</v>
      </c>
      <c r="BL770" t="s">
        <v>109</v>
      </c>
      <c r="BM770" t="s">
        <v>109</v>
      </c>
      <c r="BN770">
        <v>0</v>
      </c>
      <c r="BO770">
        <v>0</v>
      </c>
      <c r="BP770">
        <v>0</v>
      </c>
      <c r="BQ770" t="s">
        <v>109</v>
      </c>
      <c r="BR770" t="s">
        <v>109</v>
      </c>
      <c r="BS770"/>
      <c r="BT770" t="s">
        <v>624</v>
      </c>
      <c r="BU770" t="s">
        <v>110</v>
      </c>
      <c r="BV770" t="s">
        <v>6624</v>
      </c>
      <c r="BW770" t="s">
        <v>141</v>
      </c>
      <c r="BX770" t="s">
        <v>140</v>
      </c>
      <c r="BY770" t="s">
        <v>605</v>
      </c>
      <c r="BZ770" t="s">
        <v>110</v>
      </c>
      <c r="CA770" t="s">
        <v>109</v>
      </c>
      <c r="CB770" t="s">
        <v>625</v>
      </c>
      <c r="CC770" t="s">
        <v>5615</v>
      </c>
      <c r="CD770" t="s">
        <v>626</v>
      </c>
      <c r="CE770" t="s">
        <v>110</v>
      </c>
      <c r="CF770"/>
      <c r="CG770" s="131">
        <v>43451</v>
      </c>
      <c r="CH770" t="s">
        <v>144</v>
      </c>
      <c r="CI770" t="s">
        <v>144</v>
      </c>
      <c r="CJ770" t="s">
        <v>114</v>
      </c>
      <c r="CK770" t="s">
        <v>109</v>
      </c>
      <c r="CL770" t="s">
        <v>109</v>
      </c>
      <c r="CM770" t="s">
        <v>109</v>
      </c>
      <c r="CN770">
        <v>2022</v>
      </c>
      <c r="CO770" s="1">
        <v>44624</v>
      </c>
      <c r="CP770" t="s">
        <v>7179</v>
      </c>
      <c r="CQ770">
        <v>3</v>
      </c>
      <c r="CR770">
        <v>10</v>
      </c>
      <c r="CS770" s="1">
        <v>44620</v>
      </c>
      <c r="CT770" t="s">
        <v>16364</v>
      </c>
      <c r="CU770" t="s">
        <v>8615</v>
      </c>
      <c r="CV770" t="s">
        <v>16306</v>
      </c>
      <c r="CW770" t="s">
        <v>16360</v>
      </c>
      <c r="CX770" t="s">
        <v>8172</v>
      </c>
      <c r="CY770" t="s">
        <v>8354</v>
      </c>
      <c r="CZ770" t="s">
        <v>9834</v>
      </c>
      <c r="DA770" t="s">
        <v>7184</v>
      </c>
      <c r="DB770" t="s">
        <v>5342</v>
      </c>
      <c r="DC770" t="s">
        <v>7185</v>
      </c>
      <c r="DD770" t="s">
        <v>629</v>
      </c>
      <c r="DE770" t="s">
        <v>7198</v>
      </c>
      <c r="DF770" t="s">
        <v>7187</v>
      </c>
      <c r="DG770" t="s">
        <v>7188</v>
      </c>
      <c r="DH770" t="s">
        <v>110</v>
      </c>
      <c r="DI770" t="s">
        <v>110</v>
      </c>
      <c r="DJ770" t="s">
        <v>205</v>
      </c>
      <c r="DK770" t="s">
        <v>110</v>
      </c>
      <c r="DL770" t="s">
        <v>110</v>
      </c>
      <c r="DM770" t="s">
        <v>7189</v>
      </c>
      <c r="DN770" t="s">
        <v>7268</v>
      </c>
      <c r="DO770" t="s">
        <v>7525</v>
      </c>
      <c r="DP770" t="s">
        <v>110</v>
      </c>
      <c r="DQ770" t="s">
        <v>110</v>
      </c>
      <c r="DR770" t="s">
        <v>7213</v>
      </c>
      <c r="DS770" t="s">
        <v>110</v>
      </c>
      <c r="DT770" t="s">
        <v>109</v>
      </c>
      <c r="DU770" t="s">
        <v>4759</v>
      </c>
      <c r="DV770" t="s">
        <v>9993</v>
      </c>
      <c r="DW770" t="s">
        <v>9994</v>
      </c>
      <c r="DX770" t="s">
        <v>9995</v>
      </c>
    </row>
    <row r="771" spans="7:128">
      <c r="G771">
        <v>146</v>
      </c>
      <c r="H771" t="s">
        <v>109</v>
      </c>
      <c r="I771" t="s">
        <v>4761</v>
      </c>
      <c r="J771" s="131">
        <v>44624</v>
      </c>
      <c r="K771" t="s">
        <v>9996</v>
      </c>
      <c r="L771" t="s">
        <v>333</v>
      </c>
      <c r="M771" t="s">
        <v>124</v>
      </c>
      <c r="N771" t="s">
        <v>108</v>
      </c>
      <c r="O771" t="s">
        <v>510</v>
      </c>
      <c r="P771" t="s">
        <v>162</v>
      </c>
      <c r="Q771">
        <v>0.7</v>
      </c>
      <c r="R771">
        <v>0.7</v>
      </c>
      <c r="S771">
        <v>4.42</v>
      </c>
      <c r="T771">
        <v>5.47</v>
      </c>
      <c r="U771" t="s">
        <v>109</v>
      </c>
      <c r="V771" t="s">
        <v>126</v>
      </c>
      <c r="W771" t="s">
        <v>4762</v>
      </c>
      <c r="X771" t="s">
        <v>1041</v>
      </c>
      <c r="Y771" t="s">
        <v>4762</v>
      </c>
      <c r="Z771" t="s">
        <v>110</v>
      </c>
      <c r="AA771" t="s">
        <v>276</v>
      </c>
      <c r="AB771" t="s">
        <v>129</v>
      </c>
      <c r="AC771">
        <v>100</v>
      </c>
      <c r="AD771" t="s">
        <v>130</v>
      </c>
      <c r="AE771" t="s">
        <v>131</v>
      </c>
      <c r="AF771" t="s">
        <v>131</v>
      </c>
      <c r="AG771" t="s">
        <v>109</v>
      </c>
      <c r="AH771" s="18">
        <v>44629</v>
      </c>
      <c r="AI771" s="131">
        <v>44813</v>
      </c>
      <c r="AJ771" t="s">
        <v>133</v>
      </c>
      <c r="AK771" t="s">
        <v>4763</v>
      </c>
      <c r="AL771" t="s">
        <v>110</v>
      </c>
      <c r="AM771" t="s">
        <v>109</v>
      </c>
      <c r="AN771" s="131">
        <v>45725</v>
      </c>
      <c r="AO771" t="s">
        <v>132</v>
      </c>
      <c r="AP771" t="s">
        <v>109</v>
      </c>
      <c r="AQ771" t="s">
        <v>109</v>
      </c>
      <c r="AR771" t="s">
        <v>109</v>
      </c>
      <c r="AS771" t="s">
        <v>109</v>
      </c>
      <c r="AT771" t="s">
        <v>109</v>
      </c>
      <c r="AU771" t="s">
        <v>109</v>
      </c>
      <c r="AV771" t="s">
        <v>109</v>
      </c>
      <c r="AW771" t="s">
        <v>110</v>
      </c>
      <c r="AX771" t="s">
        <v>109</v>
      </c>
      <c r="AY771" t="s">
        <v>110</v>
      </c>
      <c r="AZ771" t="s">
        <v>109</v>
      </c>
      <c r="BA771" t="s">
        <v>136</v>
      </c>
      <c r="BB771" t="s">
        <v>109</v>
      </c>
      <c r="BC771" t="s">
        <v>110</v>
      </c>
      <c r="BD771" t="s">
        <v>110</v>
      </c>
      <c r="BE771" t="s">
        <v>110</v>
      </c>
      <c r="BF771" t="s">
        <v>110</v>
      </c>
      <c r="BG771" t="s">
        <v>110</v>
      </c>
      <c r="BH771" t="s">
        <v>110</v>
      </c>
      <c r="BI771" t="s">
        <v>226</v>
      </c>
      <c r="BJ771" t="s">
        <v>110</v>
      </c>
      <c r="BK771" t="s">
        <v>7222</v>
      </c>
      <c r="BL771" t="s">
        <v>109</v>
      </c>
      <c r="BM771" t="s">
        <v>109</v>
      </c>
      <c r="BN771">
        <v>0</v>
      </c>
      <c r="BO771">
        <v>0</v>
      </c>
      <c r="BP771">
        <v>0</v>
      </c>
      <c r="BQ771" t="s">
        <v>109</v>
      </c>
      <c r="BR771" t="s">
        <v>109</v>
      </c>
      <c r="BS771"/>
      <c r="BT771" t="s">
        <v>4760</v>
      </c>
      <c r="BU771" t="s">
        <v>7178</v>
      </c>
      <c r="BV771" t="s">
        <v>6611</v>
      </c>
      <c r="BW771" t="s">
        <v>141</v>
      </c>
      <c r="BX771" t="s">
        <v>140</v>
      </c>
      <c r="BY771" t="s">
        <v>110</v>
      </c>
      <c r="BZ771" t="s">
        <v>110</v>
      </c>
      <c r="CA771" t="s">
        <v>109</v>
      </c>
      <c r="CB771" t="s">
        <v>5702</v>
      </c>
      <c r="CC771" t="s">
        <v>109</v>
      </c>
      <c r="CD771" t="s">
        <v>5703</v>
      </c>
      <c r="CE771" t="s">
        <v>110</v>
      </c>
      <c r="CF771"/>
      <c r="CG771" s="131">
        <v>43538</v>
      </c>
      <c r="CH771" t="s">
        <v>144</v>
      </c>
      <c r="CI771" t="s">
        <v>110</v>
      </c>
      <c r="CJ771" t="s">
        <v>114</v>
      </c>
      <c r="CK771" t="s">
        <v>109</v>
      </c>
      <c r="CL771" t="s">
        <v>109</v>
      </c>
      <c r="CM771" t="s">
        <v>109</v>
      </c>
      <c r="CN771">
        <v>2022</v>
      </c>
      <c r="CO771" s="1">
        <v>44624</v>
      </c>
      <c r="CP771" t="s">
        <v>7179</v>
      </c>
      <c r="CQ771">
        <v>3</v>
      </c>
      <c r="CR771">
        <v>10</v>
      </c>
      <c r="CS771" s="1">
        <v>44620</v>
      </c>
      <c r="CT771" t="s">
        <v>16364</v>
      </c>
      <c r="CU771" t="s">
        <v>8615</v>
      </c>
      <c r="CV771" t="s">
        <v>16306</v>
      </c>
      <c r="CW771" t="s">
        <v>16360</v>
      </c>
      <c r="CX771" t="s">
        <v>8172</v>
      </c>
      <c r="CY771" t="s">
        <v>8354</v>
      </c>
      <c r="CZ771" t="s">
        <v>9834</v>
      </c>
      <c r="DA771" t="s">
        <v>7184</v>
      </c>
      <c r="DB771" t="s">
        <v>5342</v>
      </c>
      <c r="DC771" t="s">
        <v>7185</v>
      </c>
      <c r="DD771" t="s">
        <v>4764</v>
      </c>
      <c r="DE771" t="s">
        <v>7198</v>
      </c>
      <c r="DF771" t="s">
        <v>7187</v>
      </c>
      <c r="DG771" t="s">
        <v>7267</v>
      </c>
      <c r="DH771" t="s">
        <v>110</v>
      </c>
      <c r="DI771" t="s">
        <v>110</v>
      </c>
      <c r="DJ771" t="s">
        <v>130</v>
      </c>
      <c r="DK771" t="s">
        <v>110</v>
      </c>
      <c r="DL771" t="s">
        <v>335</v>
      </c>
      <c r="DM771" t="s">
        <v>7189</v>
      </c>
      <c r="DN771" t="s">
        <v>7268</v>
      </c>
      <c r="DO771" t="s">
        <v>7642</v>
      </c>
      <c r="DP771" t="s">
        <v>110</v>
      </c>
      <c r="DQ771" t="s">
        <v>110</v>
      </c>
      <c r="DR771" t="s">
        <v>7192</v>
      </c>
      <c r="DS771" t="s">
        <v>7193</v>
      </c>
      <c r="DT771" t="s">
        <v>109</v>
      </c>
      <c r="DU771" t="s">
        <v>4765</v>
      </c>
      <c r="DV771" t="s">
        <v>9997</v>
      </c>
      <c r="DW771" t="s">
        <v>9994</v>
      </c>
      <c r="DX771" t="s">
        <v>9998</v>
      </c>
    </row>
    <row r="772" spans="7:128">
      <c r="G772">
        <v>145</v>
      </c>
      <c r="H772" t="s">
        <v>109</v>
      </c>
      <c r="I772" t="s">
        <v>4766</v>
      </c>
      <c r="J772" s="131">
        <v>44624</v>
      </c>
      <c r="K772" t="s">
        <v>9999</v>
      </c>
      <c r="L772" t="s">
        <v>333</v>
      </c>
      <c r="M772" t="s">
        <v>124</v>
      </c>
      <c r="N772" t="s">
        <v>108</v>
      </c>
      <c r="O772" t="s">
        <v>510</v>
      </c>
      <c r="P772" t="s">
        <v>162</v>
      </c>
      <c r="Q772">
        <v>0.15</v>
      </c>
      <c r="R772">
        <v>0.15</v>
      </c>
      <c r="S772">
        <v>0.95</v>
      </c>
      <c r="T772">
        <v>1.1719999999999999</v>
      </c>
      <c r="U772" t="s">
        <v>109</v>
      </c>
      <c r="V772" t="s">
        <v>413</v>
      </c>
      <c r="W772" t="s">
        <v>1031</v>
      </c>
      <c r="X772" t="s">
        <v>1047</v>
      </c>
      <c r="Y772" t="s">
        <v>1031</v>
      </c>
      <c r="Z772" t="s">
        <v>110</v>
      </c>
      <c r="AA772" t="s">
        <v>812</v>
      </c>
      <c r="AB772" t="s">
        <v>129</v>
      </c>
      <c r="AC772">
        <v>100</v>
      </c>
      <c r="AD772" t="s">
        <v>130</v>
      </c>
      <c r="AE772" t="s">
        <v>131</v>
      </c>
      <c r="AF772" t="s">
        <v>131</v>
      </c>
      <c r="AG772" t="s">
        <v>109</v>
      </c>
      <c r="AH772" s="18">
        <v>44629</v>
      </c>
      <c r="AI772" s="131">
        <v>44779</v>
      </c>
      <c r="AJ772" t="s">
        <v>133</v>
      </c>
      <c r="AK772" t="s">
        <v>4763</v>
      </c>
      <c r="AL772" t="s">
        <v>110</v>
      </c>
      <c r="AM772" t="s">
        <v>109</v>
      </c>
      <c r="AN772" s="131">
        <v>45694</v>
      </c>
      <c r="AO772" t="s">
        <v>132</v>
      </c>
      <c r="AP772" t="s">
        <v>109</v>
      </c>
      <c r="AQ772" t="s">
        <v>109</v>
      </c>
      <c r="AR772" t="s">
        <v>109</v>
      </c>
      <c r="AS772" t="s">
        <v>109</v>
      </c>
      <c r="AT772" t="s">
        <v>109</v>
      </c>
      <c r="AU772" t="s">
        <v>109</v>
      </c>
      <c r="AV772" t="s">
        <v>109</v>
      </c>
      <c r="AW772" t="s">
        <v>110</v>
      </c>
      <c r="AX772" t="s">
        <v>109</v>
      </c>
      <c r="AY772" t="s">
        <v>110</v>
      </c>
      <c r="AZ772" t="s">
        <v>109</v>
      </c>
      <c r="BA772" t="s">
        <v>136</v>
      </c>
      <c r="BB772" t="s">
        <v>109</v>
      </c>
      <c r="BC772" t="s">
        <v>110</v>
      </c>
      <c r="BD772" t="s">
        <v>110</v>
      </c>
      <c r="BE772" t="s">
        <v>110</v>
      </c>
      <c r="BF772" t="s">
        <v>110</v>
      </c>
      <c r="BG772" t="s">
        <v>110</v>
      </c>
      <c r="BH772" t="s">
        <v>110</v>
      </c>
      <c r="BI772" t="s">
        <v>110</v>
      </c>
      <c r="BJ772" t="s">
        <v>110</v>
      </c>
      <c r="BK772" t="s">
        <v>110</v>
      </c>
      <c r="BL772" t="s">
        <v>109</v>
      </c>
      <c r="BM772" t="s">
        <v>109</v>
      </c>
      <c r="BN772">
        <v>0</v>
      </c>
      <c r="BO772">
        <v>0</v>
      </c>
      <c r="BP772">
        <v>0</v>
      </c>
      <c r="BQ772" t="s">
        <v>109</v>
      </c>
      <c r="BR772" t="s">
        <v>109</v>
      </c>
      <c r="BS772"/>
      <c r="BT772" t="s">
        <v>4760</v>
      </c>
      <c r="BU772" t="s">
        <v>110</v>
      </c>
      <c r="BV772" t="s">
        <v>6611</v>
      </c>
      <c r="BW772" t="s">
        <v>141</v>
      </c>
      <c r="BX772" t="s">
        <v>140</v>
      </c>
      <c r="BY772" t="s">
        <v>110</v>
      </c>
      <c r="BZ772" t="s">
        <v>110</v>
      </c>
      <c r="CA772" t="s">
        <v>109</v>
      </c>
      <c r="CB772" t="s">
        <v>5702</v>
      </c>
      <c r="CC772" t="s">
        <v>109</v>
      </c>
      <c r="CD772" t="s">
        <v>5703</v>
      </c>
      <c r="CE772" t="s">
        <v>110</v>
      </c>
      <c r="CF772"/>
      <c r="CG772" s="131">
        <v>43538</v>
      </c>
      <c r="CH772" t="s">
        <v>144</v>
      </c>
      <c r="CI772" t="s">
        <v>110</v>
      </c>
      <c r="CJ772" t="s">
        <v>114</v>
      </c>
      <c r="CK772" t="s">
        <v>109</v>
      </c>
      <c r="CL772" t="s">
        <v>109</v>
      </c>
      <c r="CM772" t="s">
        <v>109</v>
      </c>
      <c r="CN772">
        <v>2022</v>
      </c>
      <c r="CO772" s="1">
        <v>44624</v>
      </c>
      <c r="CP772" t="s">
        <v>7179</v>
      </c>
      <c r="CQ772">
        <v>3</v>
      </c>
      <c r="CR772">
        <v>10</v>
      </c>
      <c r="CS772" s="1">
        <v>44620</v>
      </c>
      <c r="CT772" t="s">
        <v>16364</v>
      </c>
      <c r="CU772" t="s">
        <v>8615</v>
      </c>
      <c r="CV772" t="s">
        <v>16306</v>
      </c>
      <c r="CW772" t="s">
        <v>16360</v>
      </c>
      <c r="CX772" t="s">
        <v>8172</v>
      </c>
      <c r="CY772" t="s">
        <v>8354</v>
      </c>
      <c r="CZ772" t="s">
        <v>9834</v>
      </c>
      <c r="DA772" t="s">
        <v>7184</v>
      </c>
      <c r="DB772" t="s">
        <v>5342</v>
      </c>
      <c r="DC772" t="s">
        <v>7185</v>
      </c>
      <c r="DD772" t="s">
        <v>4764</v>
      </c>
      <c r="DE772" t="s">
        <v>7198</v>
      </c>
      <c r="DF772" t="s">
        <v>7187</v>
      </c>
      <c r="DG772" t="s">
        <v>7267</v>
      </c>
      <c r="DH772" t="s">
        <v>110</v>
      </c>
      <c r="DI772" t="s">
        <v>110</v>
      </c>
      <c r="DJ772" t="s">
        <v>130</v>
      </c>
      <c r="DK772" t="s">
        <v>110</v>
      </c>
      <c r="DL772" t="s">
        <v>407</v>
      </c>
      <c r="DM772" t="s">
        <v>7304</v>
      </c>
      <c r="DN772" t="s">
        <v>7268</v>
      </c>
      <c r="DO772" t="s">
        <v>10000</v>
      </c>
      <c r="DP772" t="s">
        <v>110</v>
      </c>
      <c r="DQ772" t="s">
        <v>110</v>
      </c>
      <c r="DR772" t="s">
        <v>7192</v>
      </c>
      <c r="DS772" t="s">
        <v>7306</v>
      </c>
      <c r="DT772" t="s">
        <v>109</v>
      </c>
      <c r="DU772" t="s">
        <v>4767</v>
      </c>
      <c r="DV772" t="s">
        <v>9997</v>
      </c>
      <c r="DW772" t="s">
        <v>9994</v>
      </c>
      <c r="DX772" t="s">
        <v>10001</v>
      </c>
    </row>
    <row r="773" spans="7:128">
      <c r="G773">
        <v>144</v>
      </c>
      <c r="H773" t="s">
        <v>109</v>
      </c>
      <c r="I773" t="s">
        <v>4769</v>
      </c>
      <c r="J773" s="131">
        <v>44624</v>
      </c>
      <c r="K773" t="s">
        <v>10002</v>
      </c>
      <c r="L773" t="s">
        <v>108</v>
      </c>
      <c r="M773" t="s">
        <v>110</v>
      </c>
      <c r="N773" t="s">
        <v>108</v>
      </c>
      <c r="O773" t="s">
        <v>510</v>
      </c>
      <c r="P773" t="s">
        <v>162</v>
      </c>
      <c r="Q773">
        <v>1</v>
      </c>
      <c r="R773">
        <v>1</v>
      </c>
      <c r="S773">
        <v>6.32</v>
      </c>
      <c r="T773">
        <v>7.8140000000000001</v>
      </c>
      <c r="U773" t="s">
        <v>109</v>
      </c>
      <c r="V773" t="s">
        <v>126</v>
      </c>
      <c r="W773" t="s">
        <v>1054</v>
      </c>
      <c r="X773" t="s">
        <v>110</v>
      </c>
      <c r="Y773" t="s">
        <v>110</v>
      </c>
      <c r="Z773" t="s">
        <v>110</v>
      </c>
      <c r="AA773" t="s">
        <v>110</v>
      </c>
      <c r="AB773" t="s">
        <v>129</v>
      </c>
      <c r="AC773">
        <v>100</v>
      </c>
      <c r="AD773" t="s">
        <v>130</v>
      </c>
      <c r="AE773" t="s">
        <v>225</v>
      </c>
      <c r="AF773" t="s">
        <v>225</v>
      </c>
      <c r="AG773" t="s">
        <v>109</v>
      </c>
      <c r="AH773" s="18">
        <v>44638</v>
      </c>
      <c r="AI773" s="131">
        <v>44822</v>
      </c>
      <c r="AJ773" t="s">
        <v>133</v>
      </c>
      <c r="AK773" t="s">
        <v>4770</v>
      </c>
      <c r="AL773" t="s">
        <v>110</v>
      </c>
      <c r="AM773" t="s">
        <v>109</v>
      </c>
      <c r="AN773" s="131">
        <v>45734</v>
      </c>
      <c r="AO773" t="s">
        <v>132</v>
      </c>
      <c r="AP773" t="s">
        <v>109</v>
      </c>
      <c r="AQ773" t="s">
        <v>109</v>
      </c>
      <c r="AR773" t="s">
        <v>109</v>
      </c>
      <c r="AS773" t="s">
        <v>109</v>
      </c>
      <c r="AT773" t="s">
        <v>109</v>
      </c>
      <c r="AU773" t="s">
        <v>109</v>
      </c>
      <c r="AV773" t="s">
        <v>109</v>
      </c>
      <c r="AW773" t="s">
        <v>110</v>
      </c>
      <c r="AX773" t="s">
        <v>109</v>
      </c>
      <c r="AY773" t="s">
        <v>110</v>
      </c>
      <c r="AZ773" t="s">
        <v>109</v>
      </c>
      <c r="BA773" t="s">
        <v>136</v>
      </c>
      <c r="BB773" t="s">
        <v>109</v>
      </c>
      <c r="BC773" t="s">
        <v>110</v>
      </c>
      <c r="BD773" t="s">
        <v>110</v>
      </c>
      <c r="BE773" t="s">
        <v>110</v>
      </c>
      <c r="BF773" t="s">
        <v>110</v>
      </c>
      <c r="BG773" t="s">
        <v>110</v>
      </c>
      <c r="BH773" t="s">
        <v>110</v>
      </c>
      <c r="BI773" t="s">
        <v>110</v>
      </c>
      <c r="BJ773" t="s">
        <v>110</v>
      </c>
      <c r="BK773" t="s">
        <v>110</v>
      </c>
      <c r="BL773" t="s">
        <v>109</v>
      </c>
      <c r="BM773" t="s">
        <v>109</v>
      </c>
      <c r="BN773">
        <v>0</v>
      </c>
      <c r="BO773">
        <v>0</v>
      </c>
      <c r="BP773">
        <v>0</v>
      </c>
      <c r="BQ773" t="s">
        <v>109</v>
      </c>
      <c r="BR773" t="s">
        <v>109</v>
      </c>
      <c r="BS773"/>
      <c r="BT773" t="s">
        <v>4768</v>
      </c>
      <c r="BU773" t="s">
        <v>7257</v>
      </c>
      <c r="BV773" t="s">
        <v>6317</v>
      </c>
      <c r="BW773" t="s">
        <v>141</v>
      </c>
      <c r="BX773" t="s">
        <v>140</v>
      </c>
      <c r="BY773" t="s">
        <v>5690</v>
      </c>
      <c r="BZ773" t="s">
        <v>110</v>
      </c>
      <c r="CA773" t="s">
        <v>109</v>
      </c>
      <c r="CB773" t="s">
        <v>142</v>
      </c>
      <c r="CC773" t="s">
        <v>5616</v>
      </c>
      <c r="CD773" t="s">
        <v>143</v>
      </c>
      <c r="CE773" t="s">
        <v>110</v>
      </c>
      <c r="CF773"/>
      <c r="CG773" s="131">
        <v>44624</v>
      </c>
      <c r="CH773" t="s">
        <v>144</v>
      </c>
      <c r="CI773" t="s">
        <v>110</v>
      </c>
      <c r="CJ773" t="s">
        <v>114</v>
      </c>
      <c r="CK773" t="s">
        <v>109</v>
      </c>
      <c r="CL773" t="s">
        <v>109</v>
      </c>
      <c r="CM773" t="s">
        <v>109</v>
      </c>
      <c r="CN773">
        <v>2022</v>
      </c>
      <c r="CO773" s="1">
        <v>44624</v>
      </c>
      <c r="CP773" t="s">
        <v>7179</v>
      </c>
      <c r="CQ773">
        <v>3</v>
      </c>
      <c r="CR773">
        <v>10</v>
      </c>
      <c r="CS773" s="1">
        <v>44620</v>
      </c>
      <c r="CT773" t="s">
        <v>16364</v>
      </c>
      <c r="CU773" t="s">
        <v>8615</v>
      </c>
      <c r="CV773" t="s">
        <v>16306</v>
      </c>
      <c r="CW773" t="s">
        <v>16360</v>
      </c>
      <c r="CX773" t="s">
        <v>8172</v>
      </c>
      <c r="CY773" t="s">
        <v>8354</v>
      </c>
      <c r="CZ773" t="s">
        <v>9834</v>
      </c>
      <c r="DA773" t="s">
        <v>7184</v>
      </c>
      <c r="DB773" t="s">
        <v>114</v>
      </c>
      <c r="DC773" t="s">
        <v>7185</v>
      </c>
      <c r="DD773" t="s">
        <v>4771</v>
      </c>
      <c r="DE773" t="s">
        <v>7198</v>
      </c>
      <c r="DF773" t="s">
        <v>7187</v>
      </c>
      <c r="DG773" t="s">
        <v>7188</v>
      </c>
      <c r="DH773" t="s">
        <v>110</v>
      </c>
      <c r="DI773" t="s">
        <v>110</v>
      </c>
      <c r="DJ773" t="s">
        <v>130</v>
      </c>
      <c r="DK773" t="s">
        <v>110</v>
      </c>
      <c r="DL773" t="s">
        <v>3569</v>
      </c>
      <c r="DM773" t="s">
        <v>7189</v>
      </c>
      <c r="DN773" t="s">
        <v>57</v>
      </c>
      <c r="DO773" t="s">
        <v>7328</v>
      </c>
      <c r="DP773" t="s">
        <v>110</v>
      </c>
      <c r="DQ773" t="s">
        <v>110</v>
      </c>
      <c r="DR773" t="s">
        <v>7192</v>
      </c>
      <c r="DS773" t="s">
        <v>7259</v>
      </c>
      <c r="DT773" t="s">
        <v>109</v>
      </c>
      <c r="DU773" t="s">
        <v>4772</v>
      </c>
      <c r="DV773" t="s">
        <v>10003</v>
      </c>
      <c r="DW773" t="s">
        <v>9994</v>
      </c>
      <c r="DX773" t="s">
        <v>10004</v>
      </c>
    </row>
    <row r="774" spans="7:128">
      <c r="G774">
        <v>143</v>
      </c>
      <c r="H774" t="s">
        <v>109</v>
      </c>
      <c r="I774" t="s">
        <v>4774</v>
      </c>
      <c r="J774" s="131">
        <v>44624</v>
      </c>
      <c r="K774" t="s">
        <v>6318</v>
      </c>
      <c r="L774" t="s">
        <v>108</v>
      </c>
      <c r="M774" t="s">
        <v>124</v>
      </c>
      <c r="N774" t="s">
        <v>108</v>
      </c>
      <c r="O774" t="s">
        <v>510</v>
      </c>
      <c r="P774" t="s">
        <v>162</v>
      </c>
      <c r="Q774">
        <v>1.2</v>
      </c>
      <c r="R774">
        <v>1.2</v>
      </c>
      <c r="S774">
        <v>7.58</v>
      </c>
      <c r="T774">
        <v>9.3770000000000007</v>
      </c>
      <c r="U774" t="s">
        <v>109</v>
      </c>
      <c r="V774" t="s">
        <v>126</v>
      </c>
      <c r="W774" t="s">
        <v>397</v>
      </c>
      <c r="X774" t="s">
        <v>2690</v>
      </c>
      <c r="Y774" t="s">
        <v>397</v>
      </c>
      <c r="Z774" t="s">
        <v>110</v>
      </c>
      <c r="AA774" t="s">
        <v>1212</v>
      </c>
      <c r="AB774" t="s">
        <v>129</v>
      </c>
      <c r="AC774">
        <v>100</v>
      </c>
      <c r="AD774" t="s">
        <v>205</v>
      </c>
      <c r="AE774" t="s">
        <v>911</v>
      </c>
      <c r="AF774" t="s">
        <v>7228</v>
      </c>
      <c r="AG774" t="s">
        <v>109</v>
      </c>
      <c r="AH774" s="18">
        <v>44631</v>
      </c>
      <c r="AI774" s="131">
        <v>44815</v>
      </c>
      <c r="AJ774" t="s">
        <v>133</v>
      </c>
      <c r="AK774" t="s">
        <v>4775</v>
      </c>
      <c r="AL774" t="s">
        <v>110</v>
      </c>
      <c r="AM774" t="s">
        <v>109</v>
      </c>
      <c r="AN774" s="131">
        <v>45727</v>
      </c>
      <c r="AO774" t="s">
        <v>132</v>
      </c>
      <c r="AP774" t="s">
        <v>109</v>
      </c>
      <c r="AQ774" t="s">
        <v>109</v>
      </c>
      <c r="AR774" t="s">
        <v>109</v>
      </c>
      <c r="AS774" t="s">
        <v>109</v>
      </c>
      <c r="AT774" t="s">
        <v>109</v>
      </c>
      <c r="AU774" t="s">
        <v>109</v>
      </c>
      <c r="AV774" t="s">
        <v>109</v>
      </c>
      <c r="AW774" t="s">
        <v>110</v>
      </c>
      <c r="AX774" t="s">
        <v>109</v>
      </c>
      <c r="AY774" t="s">
        <v>110</v>
      </c>
      <c r="AZ774" t="s">
        <v>109</v>
      </c>
      <c r="BA774" t="s">
        <v>136</v>
      </c>
      <c r="BB774" t="s">
        <v>109</v>
      </c>
      <c r="BC774" t="s">
        <v>110</v>
      </c>
      <c r="BD774" t="s">
        <v>110</v>
      </c>
      <c r="BE774" t="s">
        <v>110</v>
      </c>
      <c r="BF774" t="s">
        <v>110</v>
      </c>
      <c r="BG774" t="s">
        <v>110</v>
      </c>
      <c r="BH774" t="s">
        <v>110</v>
      </c>
      <c r="BI774" t="s">
        <v>110</v>
      </c>
      <c r="BJ774" t="s">
        <v>110</v>
      </c>
      <c r="BK774" t="s">
        <v>110</v>
      </c>
      <c r="BL774" t="s">
        <v>109</v>
      </c>
      <c r="BM774" t="s">
        <v>109</v>
      </c>
      <c r="BN774">
        <v>0</v>
      </c>
      <c r="BO774">
        <v>0</v>
      </c>
      <c r="BP774">
        <v>0</v>
      </c>
      <c r="BQ774" t="s">
        <v>109</v>
      </c>
      <c r="BR774" t="s">
        <v>109</v>
      </c>
      <c r="BS774"/>
      <c r="BT774" t="s">
        <v>4773</v>
      </c>
      <c r="BU774" t="s">
        <v>110</v>
      </c>
      <c r="BV774" t="s">
        <v>6318</v>
      </c>
      <c r="BW774" t="s">
        <v>141</v>
      </c>
      <c r="BX774" t="s">
        <v>140</v>
      </c>
      <c r="BY774" t="s">
        <v>5690</v>
      </c>
      <c r="BZ774" t="s">
        <v>110</v>
      </c>
      <c r="CA774" t="s">
        <v>109</v>
      </c>
      <c r="CB774" t="s">
        <v>455</v>
      </c>
      <c r="CC774" t="s">
        <v>5615</v>
      </c>
      <c r="CD774" t="s">
        <v>6319</v>
      </c>
      <c r="CE774" t="s">
        <v>110</v>
      </c>
      <c r="CF774"/>
      <c r="CG774" s="131">
        <v>44624</v>
      </c>
      <c r="CH774" t="s">
        <v>144</v>
      </c>
      <c r="CI774" t="s">
        <v>144</v>
      </c>
      <c r="CJ774" t="s">
        <v>114</v>
      </c>
      <c r="CK774" t="s">
        <v>109</v>
      </c>
      <c r="CL774" t="s">
        <v>109</v>
      </c>
      <c r="CM774" t="s">
        <v>109</v>
      </c>
      <c r="CN774">
        <v>2022</v>
      </c>
      <c r="CO774" s="1">
        <v>44624</v>
      </c>
      <c r="CP774" t="s">
        <v>7179</v>
      </c>
      <c r="CQ774">
        <v>3</v>
      </c>
      <c r="CR774">
        <v>10</v>
      </c>
      <c r="CS774" s="1">
        <v>44620</v>
      </c>
      <c r="CT774" t="s">
        <v>16364</v>
      </c>
      <c r="CU774" t="s">
        <v>8615</v>
      </c>
      <c r="CV774" t="s">
        <v>16306</v>
      </c>
      <c r="CW774" t="s">
        <v>16360</v>
      </c>
      <c r="CX774" t="s">
        <v>8172</v>
      </c>
      <c r="CY774" t="s">
        <v>8354</v>
      </c>
      <c r="CZ774" t="s">
        <v>9834</v>
      </c>
      <c r="DA774" t="s">
        <v>7184</v>
      </c>
      <c r="DB774" t="s">
        <v>114</v>
      </c>
      <c r="DC774" t="s">
        <v>7185</v>
      </c>
      <c r="DD774" t="s">
        <v>4776</v>
      </c>
      <c r="DE774" t="s">
        <v>7198</v>
      </c>
      <c r="DF774" t="s">
        <v>7187</v>
      </c>
      <c r="DG774" t="s">
        <v>7188</v>
      </c>
      <c r="DH774" t="s">
        <v>110</v>
      </c>
      <c r="DI774" t="s">
        <v>110</v>
      </c>
      <c r="DJ774" t="s">
        <v>205</v>
      </c>
      <c r="DK774" t="s">
        <v>110</v>
      </c>
      <c r="DL774" t="s">
        <v>110</v>
      </c>
      <c r="DM774" t="s">
        <v>7189</v>
      </c>
      <c r="DN774" t="s">
        <v>57</v>
      </c>
      <c r="DO774" t="s">
        <v>8161</v>
      </c>
      <c r="DP774" t="s">
        <v>110</v>
      </c>
      <c r="DQ774" t="s">
        <v>110</v>
      </c>
      <c r="DR774" t="s">
        <v>7213</v>
      </c>
      <c r="DS774" t="s">
        <v>110</v>
      </c>
      <c r="DT774" t="s">
        <v>109</v>
      </c>
      <c r="DU774" t="s">
        <v>4777</v>
      </c>
      <c r="DV774" t="s">
        <v>10005</v>
      </c>
      <c r="DW774" t="s">
        <v>9994</v>
      </c>
      <c r="DX774" t="s">
        <v>10006</v>
      </c>
    </row>
    <row r="775" spans="7:128">
      <c r="G775">
        <v>142</v>
      </c>
      <c r="H775" t="s">
        <v>109</v>
      </c>
      <c r="I775" t="s">
        <v>4779</v>
      </c>
      <c r="J775" s="131">
        <v>44623</v>
      </c>
      <c r="K775" t="s">
        <v>10007</v>
      </c>
      <c r="L775" t="s">
        <v>108</v>
      </c>
      <c r="M775" t="s">
        <v>300</v>
      </c>
      <c r="N775" t="s">
        <v>108</v>
      </c>
      <c r="O775" t="s">
        <v>510</v>
      </c>
      <c r="P775" t="s">
        <v>162</v>
      </c>
      <c r="Q775">
        <v>0.77</v>
      </c>
      <c r="R775">
        <v>0.77</v>
      </c>
      <c r="S775">
        <v>4.87</v>
      </c>
      <c r="T775">
        <v>6.0179999999999998</v>
      </c>
      <c r="U775" t="s">
        <v>109</v>
      </c>
      <c r="V775" t="s">
        <v>126</v>
      </c>
      <c r="W775" t="s">
        <v>876</v>
      </c>
      <c r="X775" t="s">
        <v>110</v>
      </c>
      <c r="Y775" t="s">
        <v>110</v>
      </c>
      <c r="Z775" t="s">
        <v>110</v>
      </c>
      <c r="AA775" t="s">
        <v>110</v>
      </c>
      <c r="AB775" t="s">
        <v>129</v>
      </c>
      <c r="AC775">
        <v>100</v>
      </c>
      <c r="AD775" t="s">
        <v>130</v>
      </c>
      <c r="AE775" t="s">
        <v>131</v>
      </c>
      <c r="AF775" t="s">
        <v>131</v>
      </c>
      <c r="AG775" t="s">
        <v>109</v>
      </c>
      <c r="AH775" s="18">
        <v>44630</v>
      </c>
      <c r="AI775" s="131">
        <v>44814</v>
      </c>
      <c r="AJ775" t="s">
        <v>133</v>
      </c>
      <c r="AK775" t="s">
        <v>4780</v>
      </c>
      <c r="AL775" t="s">
        <v>110</v>
      </c>
      <c r="AM775" t="s">
        <v>109</v>
      </c>
      <c r="AN775" s="131">
        <v>45726</v>
      </c>
      <c r="AO775" t="s">
        <v>132</v>
      </c>
      <c r="AP775" t="s">
        <v>109</v>
      </c>
      <c r="AQ775" t="s">
        <v>109</v>
      </c>
      <c r="AR775" t="s">
        <v>109</v>
      </c>
      <c r="AS775" t="s">
        <v>109</v>
      </c>
      <c r="AT775" t="s">
        <v>109</v>
      </c>
      <c r="AU775" t="s">
        <v>109</v>
      </c>
      <c r="AV775" t="s">
        <v>109</v>
      </c>
      <c r="AW775" t="s">
        <v>110</v>
      </c>
      <c r="AX775" t="s">
        <v>109</v>
      </c>
      <c r="AY775" t="s">
        <v>110</v>
      </c>
      <c r="AZ775" t="s">
        <v>109</v>
      </c>
      <c r="BA775" t="s">
        <v>136</v>
      </c>
      <c r="BB775" t="s">
        <v>109</v>
      </c>
      <c r="BC775" t="s">
        <v>110</v>
      </c>
      <c r="BD775" t="s">
        <v>110</v>
      </c>
      <c r="BE775" t="s">
        <v>110</v>
      </c>
      <c r="BF775" t="s">
        <v>110</v>
      </c>
      <c r="BG775" t="s">
        <v>110</v>
      </c>
      <c r="BH775" t="s">
        <v>110</v>
      </c>
      <c r="BI775" t="s">
        <v>110</v>
      </c>
      <c r="BJ775" t="s">
        <v>110</v>
      </c>
      <c r="BK775" t="s">
        <v>110</v>
      </c>
      <c r="BL775" t="s">
        <v>109</v>
      </c>
      <c r="BM775" t="s">
        <v>109</v>
      </c>
      <c r="BN775">
        <v>0</v>
      </c>
      <c r="BO775">
        <v>0</v>
      </c>
      <c r="BP775">
        <v>0</v>
      </c>
      <c r="BQ775" t="s">
        <v>109</v>
      </c>
      <c r="BR775" t="s">
        <v>109</v>
      </c>
      <c r="BS775"/>
      <c r="BT775" t="s">
        <v>4778</v>
      </c>
      <c r="BU775" t="s">
        <v>7355</v>
      </c>
      <c r="BV775" t="s">
        <v>6320</v>
      </c>
      <c r="BW775" t="s">
        <v>141</v>
      </c>
      <c r="BX775" t="s">
        <v>140</v>
      </c>
      <c r="BY775" t="s">
        <v>5677</v>
      </c>
      <c r="BZ775" t="s">
        <v>110</v>
      </c>
      <c r="CA775" t="s">
        <v>109</v>
      </c>
      <c r="CB775" t="s">
        <v>196</v>
      </c>
      <c r="CC775" t="s">
        <v>5615</v>
      </c>
      <c r="CD775" t="s">
        <v>6321</v>
      </c>
      <c r="CE775" t="s">
        <v>110</v>
      </c>
      <c r="CF775"/>
      <c r="CG775" s="131">
        <v>44623</v>
      </c>
      <c r="CH775" t="s">
        <v>144</v>
      </c>
      <c r="CI775" t="s">
        <v>144</v>
      </c>
      <c r="CJ775" t="s">
        <v>114</v>
      </c>
      <c r="CK775" t="s">
        <v>109</v>
      </c>
      <c r="CL775" t="s">
        <v>109</v>
      </c>
      <c r="CM775" t="s">
        <v>109</v>
      </c>
      <c r="CN775">
        <v>2022</v>
      </c>
      <c r="CO775" s="1">
        <v>44623</v>
      </c>
      <c r="CP775" t="s">
        <v>7179</v>
      </c>
      <c r="CQ775">
        <v>3</v>
      </c>
      <c r="CR775">
        <v>10</v>
      </c>
      <c r="CS775" s="1">
        <v>44620</v>
      </c>
      <c r="CT775" t="s">
        <v>16364</v>
      </c>
      <c r="CU775" t="s">
        <v>8615</v>
      </c>
      <c r="CV775" t="s">
        <v>16306</v>
      </c>
      <c r="CW775" t="s">
        <v>16360</v>
      </c>
      <c r="CX775" t="s">
        <v>8172</v>
      </c>
      <c r="CY775" t="s">
        <v>8354</v>
      </c>
      <c r="CZ775" t="s">
        <v>9834</v>
      </c>
      <c r="DA775" t="s">
        <v>7184</v>
      </c>
      <c r="DB775" t="s">
        <v>114</v>
      </c>
      <c r="DC775" t="s">
        <v>7185</v>
      </c>
      <c r="DD775" t="s">
        <v>4781</v>
      </c>
      <c r="DE775" t="s">
        <v>7198</v>
      </c>
      <c r="DF775" t="s">
        <v>7187</v>
      </c>
      <c r="DG775" t="s">
        <v>7188</v>
      </c>
      <c r="DH775" t="s">
        <v>110</v>
      </c>
      <c r="DI775" t="s">
        <v>110</v>
      </c>
      <c r="DJ775" t="s">
        <v>130</v>
      </c>
      <c r="DK775" t="s">
        <v>110</v>
      </c>
      <c r="DL775" t="s">
        <v>913</v>
      </c>
      <c r="DM775" t="s">
        <v>7189</v>
      </c>
      <c r="DN775" t="s">
        <v>7268</v>
      </c>
      <c r="DO775" t="s">
        <v>9050</v>
      </c>
      <c r="DP775" t="s">
        <v>110</v>
      </c>
      <c r="DQ775" t="s">
        <v>110</v>
      </c>
      <c r="DR775" t="s">
        <v>7192</v>
      </c>
      <c r="DS775" t="s">
        <v>7193</v>
      </c>
      <c r="DT775" t="s">
        <v>109</v>
      </c>
      <c r="DU775" t="s">
        <v>4782</v>
      </c>
      <c r="DV775" t="s">
        <v>10008</v>
      </c>
      <c r="DW775" t="s">
        <v>10009</v>
      </c>
      <c r="DX775" t="s">
        <v>10010</v>
      </c>
    </row>
    <row r="776" spans="7:128">
      <c r="G776">
        <v>141</v>
      </c>
      <c r="H776" t="s">
        <v>109</v>
      </c>
      <c r="I776" t="s">
        <v>4784</v>
      </c>
      <c r="J776" s="131">
        <v>44621</v>
      </c>
      <c r="K776" t="s">
        <v>10011</v>
      </c>
      <c r="L776" t="s">
        <v>108</v>
      </c>
      <c r="M776" t="s">
        <v>300</v>
      </c>
      <c r="N776" t="s">
        <v>108</v>
      </c>
      <c r="O776" t="s">
        <v>510</v>
      </c>
      <c r="P776" t="s">
        <v>162</v>
      </c>
      <c r="Q776">
        <v>1</v>
      </c>
      <c r="R776">
        <v>1</v>
      </c>
      <c r="S776">
        <v>6.31</v>
      </c>
      <c r="T776">
        <v>7.8170000000000002</v>
      </c>
      <c r="U776" t="s">
        <v>109</v>
      </c>
      <c r="V776" t="s">
        <v>126</v>
      </c>
      <c r="W776" t="s">
        <v>1054</v>
      </c>
      <c r="X776" t="s">
        <v>110</v>
      </c>
      <c r="Y776" t="s">
        <v>1054</v>
      </c>
      <c r="Z776" t="s">
        <v>110</v>
      </c>
      <c r="AA776" t="s">
        <v>110</v>
      </c>
      <c r="AB776" t="s">
        <v>129</v>
      </c>
      <c r="AC776">
        <v>100</v>
      </c>
      <c r="AD776" t="s">
        <v>130</v>
      </c>
      <c r="AE776" t="s">
        <v>911</v>
      </c>
      <c r="AF776" t="s">
        <v>7228</v>
      </c>
      <c r="AG776" t="s">
        <v>109</v>
      </c>
      <c r="AH776" s="18">
        <v>44628</v>
      </c>
      <c r="AI776" s="131">
        <v>44812</v>
      </c>
      <c r="AJ776" t="s">
        <v>133</v>
      </c>
      <c r="AK776" t="s">
        <v>4785</v>
      </c>
      <c r="AL776" t="s">
        <v>110</v>
      </c>
      <c r="AM776" t="s">
        <v>109</v>
      </c>
      <c r="AN776" s="131">
        <v>45724</v>
      </c>
      <c r="AO776" t="s">
        <v>132</v>
      </c>
      <c r="AP776" t="s">
        <v>109</v>
      </c>
      <c r="AQ776" t="s">
        <v>109</v>
      </c>
      <c r="AR776" t="s">
        <v>109</v>
      </c>
      <c r="AS776" t="s">
        <v>109</v>
      </c>
      <c r="AT776" t="s">
        <v>109</v>
      </c>
      <c r="AU776" t="s">
        <v>109</v>
      </c>
      <c r="AV776" t="s">
        <v>109</v>
      </c>
      <c r="AW776" t="s">
        <v>110</v>
      </c>
      <c r="AX776" t="s">
        <v>109</v>
      </c>
      <c r="AY776" t="s">
        <v>110</v>
      </c>
      <c r="AZ776" t="s">
        <v>109</v>
      </c>
      <c r="BA776" t="s">
        <v>136</v>
      </c>
      <c r="BB776" t="s">
        <v>109</v>
      </c>
      <c r="BC776" t="s">
        <v>110</v>
      </c>
      <c r="BD776" t="s">
        <v>110</v>
      </c>
      <c r="BE776" t="s">
        <v>110</v>
      </c>
      <c r="BF776" t="s">
        <v>110</v>
      </c>
      <c r="BG776" t="s">
        <v>110</v>
      </c>
      <c r="BH776" t="s">
        <v>110</v>
      </c>
      <c r="BI776" t="s">
        <v>110</v>
      </c>
      <c r="BJ776" t="s">
        <v>110</v>
      </c>
      <c r="BK776" t="s">
        <v>110</v>
      </c>
      <c r="BL776" t="s">
        <v>109</v>
      </c>
      <c r="BM776" t="s">
        <v>109</v>
      </c>
      <c r="BN776">
        <v>0</v>
      </c>
      <c r="BO776">
        <v>0</v>
      </c>
      <c r="BP776">
        <v>0</v>
      </c>
      <c r="BQ776" t="s">
        <v>109</v>
      </c>
      <c r="BR776" t="s">
        <v>109</v>
      </c>
      <c r="BS776"/>
      <c r="BT776" t="s">
        <v>4783</v>
      </c>
      <c r="BU776" t="s">
        <v>110</v>
      </c>
      <c r="BV776" t="s">
        <v>6322</v>
      </c>
      <c r="BW776" t="s">
        <v>141</v>
      </c>
      <c r="BX776" t="s">
        <v>140</v>
      </c>
      <c r="BY776" t="s">
        <v>5690</v>
      </c>
      <c r="BZ776" t="s">
        <v>110</v>
      </c>
      <c r="CA776" t="s">
        <v>109</v>
      </c>
      <c r="CB776" t="s">
        <v>5776</v>
      </c>
      <c r="CC776" t="s">
        <v>5616</v>
      </c>
      <c r="CD776" t="s">
        <v>6323</v>
      </c>
      <c r="CE776" t="s">
        <v>6324</v>
      </c>
      <c r="CF776"/>
      <c r="CG776" s="131">
        <v>44621</v>
      </c>
      <c r="CH776" t="s">
        <v>144</v>
      </c>
      <c r="CI776" t="s">
        <v>144</v>
      </c>
      <c r="CJ776" t="s">
        <v>114</v>
      </c>
      <c r="CK776" t="s">
        <v>109</v>
      </c>
      <c r="CL776" t="s">
        <v>109</v>
      </c>
      <c r="CM776" t="s">
        <v>109</v>
      </c>
      <c r="CN776">
        <v>2022</v>
      </c>
      <c r="CO776" s="1">
        <v>44621</v>
      </c>
      <c r="CP776" t="s">
        <v>7179</v>
      </c>
      <c r="CQ776">
        <v>3</v>
      </c>
      <c r="CR776">
        <v>10</v>
      </c>
      <c r="CS776" s="1">
        <v>44620</v>
      </c>
      <c r="CT776" t="s">
        <v>16364</v>
      </c>
      <c r="CU776" t="s">
        <v>8615</v>
      </c>
      <c r="CV776" t="s">
        <v>16306</v>
      </c>
      <c r="CW776" t="s">
        <v>16360</v>
      </c>
      <c r="CX776" t="s">
        <v>8172</v>
      </c>
      <c r="CY776" t="s">
        <v>8354</v>
      </c>
      <c r="CZ776" t="s">
        <v>9834</v>
      </c>
      <c r="DA776" t="s">
        <v>7184</v>
      </c>
      <c r="DB776" t="s">
        <v>114</v>
      </c>
      <c r="DC776" t="s">
        <v>7185</v>
      </c>
      <c r="DD776" t="s">
        <v>4786</v>
      </c>
      <c r="DE776" t="s">
        <v>7198</v>
      </c>
      <c r="DF776" t="s">
        <v>7187</v>
      </c>
      <c r="DG776" t="s">
        <v>7188</v>
      </c>
      <c r="DH776" t="s">
        <v>110</v>
      </c>
      <c r="DI776" t="s">
        <v>110</v>
      </c>
      <c r="DJ776" t="s">
        <v>130</v>
      </c>
      <c r="DK776" t="s">
        <v>110</v>
      </c>
      <c r="DL776" t="s">
        <v>1930</v>
      </c>
      <c r="DM776" t="s">
        <v>7189</v>
      </c>
      <c r="DN776" t="s">
        <v>57</v>
      </c>
      <c r="DO776" t="s">
        <v>7328</v>
      </c>
      <c r="DP776" t="s">
        <v>110</v>
      </c>
      <c r="DQ776" t="s">
        <v>110</v>
      </c>
      <c r="DR776" t="s">
        <v>7192</v>
      </c>
      <c r="DS776" t="s">
        <v>7193</v>
      </c>
      <c r="DT776" t="s">
        <v>109</v>
      </c>
      <c r="DU776" t="s">
        <v>4787</v>
      </c>
      <c r="DV776" t="s">
        <v>10012</v>
      </c>
      <c r="DW776" t="s">
        <v>10013</v>
      </c>
      <c r="DX776" t="s">
        <v>10014</v>
      </c>
    </row>
    <row r="777" spans="7:128">
      <c r="G777">
        <v>140</v>
      </c>
      <c r="H777" t="s">
        <v>109</v>
      </c>
      <c r="I777" t="s">
        <v>4788</v>
      </c>
      <c r="J777" s="131">
        <v>44620</v>
      </c>
      <c r="K777" t="s">
        <v>10015</v>
      </c>
      <c r="L777" t="s">
        <v>333</v>
      </c>
      <c r="M777" t="s">
        <v>124</v>
      </c>
      <c r="N777" t="s">
        <v>108</v>
      </c>
      <c r="O777" t="s">
        <v>510</v>
      </c>
      <c r="P777" t="s">
        <v>162</v>
      </c>
      <c r="Q777">
        <v>0.28000000000000003</v>
      </c>
      <c r="R777">
        <v>0.28000000000000003</v>
      </c>
      <c r="S777">
        <v>1.77</v>
      </c>
      <c r="T777">
        <v>2.1880000000000002</v>
      </c>
      <c r="U777" t="s">
        <v>109</v>
      </c>
      <c r="V777" t="s">
        <v>126</v>
      </c>
      <c r="W777" t="s">
        <v>1031</v>
      </c>
      <c r="X777" t="s">
        <v>4789</v>
      </c>
      <c r="Y777" t="s">
        <v>1031</v>
      </c>
      <c r="Z777" t="s">
        <v>110</v>
      </c>
      <c r="AA777" t="s">
        <v>1288</v>
      </c>
      <c r="AB777" t="s">
        <v>129</v>
      </c>
      <c r="AC777">
        <v>100</v>
      </c>
      <c r="AD777" t="s">
        <v>130</v>
      </c>
      <c r="AE777" t="s">
        <v>131</v>
      </c>
      <c r="AF777" t="s">
        <v>131</v>
      </c>
      <c r="AG777" t="s">
        <v>109</v>
      </c>
      <c r="AH777" s="18">
        <v>44627</v>
      </c>
      <c r="AI777" s="131">
        <v>44811</v>
      </c>
      <c r="AJ777" t="s">
        <v>133</v>
      </c>
      <c r="AK777" t="s">
        <v>4763</v>
      </c>
      <c r="AL777" t="s">
        <v>110</v>
      </c>
      <c r="AM777" t="s">
        <v>109</v>
      </c>
      <c r="AN777" s="131">
        <v>45723</v>
      </c>
      <c r="AO777" t="s">
        <v>132</v>
      </c>
      <c r="AP777" t="s">
        <v>109</v>
      </c>
      <c r="AQ777" t="s">
        <v>109</v>
      </c>
      <c r="AR777" t="s">
        <v>109</v>
      </c>
      <c r="AS777" t="s">
        <v>109</v>
      </c>
      <c r="AT777" t="s">
        <v>109</v>
      </c>
      <c r="AU777" t="s">
        <v>109</v>
      </c>
      <c r="AV777" t="s">
        <v>109</v>
      </c>
      <c r="AW777" t="s">
        <v>110</v>
      </c>
      <c r="AX777" t="s">
        <v>109</v>
      </c>
      <c r="AY777" t="s">
        <v>110</v>
      </c>
      <c r="AZ777" t="s">
        <v>109</v>
      </c>
      <c r="BA777" t="s">
        <v>136</v>
      </c>
      <c r="BB777" t="s">
        <v>109</v>
      </c>
      <c r="BC777" t="s">
        <v>110</v>
      </c>
      <c r="BD777" t="s">
        <v>110</v>
      </c>
      <c r="BE777" t="s">
        <v>110</v>
      </c>
      <c r="BF777" t="s">
        <v>110</v>
      </c>
      <c r="BG777" t="s">
        <v>110</v>
      </c>
      <c r="BH777" t="s">
        <v>110</v>
      </c>
      <c r="BI777" t="s">
        <v>110</v>
      </c>
      <c r="BJ777" t="s">
        <v>110</v>
      </c>
      <c r="BK777" t="s">
        <v>110</v>
      </c>
      <c r="BL777" t="s">
        <v>109</v>
      </c>
      <c r="BM777" t="s">
        <v>109</v>
      </c>
      <c r="BN777">
        <v>0</v>
      </c>
      <c r="BO777">
        <v>0</v>
      </c>
      <c r="BP777">
        <v>0</v>
      </c>
      <c r="BQ777" t="s">
        <v>109</v>
      </c>
      <c r="BR777" t="s">
        <v>109</v>
      </c>
      <c r="BS777"/>
      <c r="BT777" t="s">
        <v>4760</v>
      </c>
      <c r="BU777" t="s">
        <v>110</v>
      </c>
      <c r="BV777" t="s">
        <v>6611</v>
      </c>
      <c r="BW777" t="s">
        <v>141</v>
      </c>
      <c r="BX777" t="s">
        <v>140</v>
      </c>
      <c r="BY777" t="s">
        <v>110</v>
      </c>
      <c r="BZ777" t="s">
        <v>110</v>
      </c>
      <c r="CA777" t="s">
        <v>109</v>
      </c>
      <c r="CB777" t="s">
        <v>5702</v>
      </c>
      <c r="CC777" t="s">
        <v>109</v>
      </c>
      <c r="CD777" t="s">
        <v>5703</v>
      </c>
      <c r="CE777" t="s">
        <v>110</v>
      </c>
      <c r="CF777"/>
      <c r="CG777" s="131">
        <v>43538</v>
      </c>
      <c r="CH777" t="s">
        <v>144</v>
      </c>
      <c r="CI777" t="s">
        <v>110</v>
      </c>
      <c r="CJ777" t="s">
        <v>114</v>
      </c>
      <c r="CK777" t="s">
        <v>109</v>
      </c>
      <c r="CL777" t="s">
        <v>109</v>
      </c>
      <c r="CM777" t="s">
        <v>109</v>
      </c>
      <c r="CN777">
        <v>2022</v>
      </c>
      <c r="CO777" s="1">
        <v>44620</v>
      </c>
      <c r="CP777" t="s">
        <v>7179</v>
      </c>
      <c r="CQ777">
        <v>2</v>
      </c>
      <c r="CR777">
        <v>10</v>
      </c>
      <c r="CS777" s="1">
        <v>44620</v>
      </c>
      <c r="CT777" t="s">
        <v>16364</v>
      </c>
      <c r="CU777" t="s">
        <v>8615</v>
      </c>
      <c r="CV777" t="s">
        <v>16306</v>
      </c>
      <c r="CW777" t="s">
        <v>16360</v>
      </c>
      <c r="CX777" t="s">
        <v>8369</v>
      </c>
      <c r="CY777" t="s">
        <v>8354</v>
      </c>
      <c r="CZ777" t="s">
        <v>10016</v>
      </c>
      <c r="DA777" t="s">
        <v>7184</v>
      </c>
      <c r="DB777" t="s">
        <v>5342</v>
      </c>
      <c r="DC777" t="s">
        <v>7185</v>
      </c>
      <c r="DD777" t="s">
        <v>4764</v>
      </c>
      <c r="DE777" t="s">
        <v>7198</v>
      </c>
      <c r="DF777" t="s">
        <v>7187</v>
      </c>
      <c r="DG777" t="s">
        <v>7267</v>
      </c>
      <c r="DH777" t="s">
        <v>110</v>
      </c>
      <c r="DI777" t="s">
        <v>110</v>
      </c>
      <c r="DJ777" t="s">
        <v>130</v>
      </c>
      <c r="DK777" t="s">
        <v>110</v>
      </c>
      <c r="DL777" t="s">
        <v>1574</v>
      </c>
      <c r="DM777" t="s">
        <v>7189</v>
      </c>
      <c r="DN777" t="s">
        <v>7268</v>
      </c>
      <c r="DO777" t="s">
        <v>10017</v>
      </c>
      <c r="DP777" t="s">
        <v>110</v>
      </c>
      <c r="DQ777" t="s">
        <v>110</v>
      </c>
      <c r="DR777" t="s">
        <v>7192</v>
      </c>
      <c r="DS777" t="s">
        <v>7306</v>
      </c>
      <c r="DT777" t="s">
        <v>109</v>
      </c>
      <c r="DU777" t="s">
        <v>4790</v>
      </c>
      <c r="DV777" t="s">
        <v>10018</v>
      </c>
      <c r="DW777" t="s">
        <v>10019</v>
      </c>
      <c r="DX777" t="s">
        <v>10001</v>
      </c>
    </row>
    <row r="778" spans="7:128">
      <c r="G778">
        <v>139</v>
      </c>
      <c r="H778" t="s">
        <v>109</v>
      </c>
      <c r="I778" t="s">
        <v>4793</v>
      </c>
      <c r="J778" s="131">
        <v>44620</v>
      </c>
      <c r="K778" t="s">
        <v>6611</v>
      </c>
      <c r="L778" t="s">
        <v>333</v>
      </c>
      <c r="M778" t="s">
        <v>124</v>
      </c>
      <c r="N778" t="s">
        <v>333</v>
      </c>
      <c r="O778" t="s">
        <v>581</v>
      </c>
      <c r="P778" t="s">
        <v>162</v>
      </c>
      <c r="Q778">
        <v>0.67</v>
      </c>
      <c r="R778">
        <v>0.67</v>
      </c>
      <c r="S778">
        <v>4.2300000000000004</v>
      </c>
      <c r="T778">
        <v>5.2350000000000003</v>
      </c>
      <c r="U778" t="s">
        <v>109</v>
      </c>
      <c r="V778" t="s">
        <v>126</v>
      </c>
      <c r="W778" t="s">
        <v>3420</v>
      </c>
      <c r="X778" t="s">
        <v>110</v>
      </c>
      <c r="Y778" t="s">
        <v>110</v>
      </c>
      <c r="Z778" t="s">
        <v>110</v>
      </c>
      <c r="AA778" t="s">
        <v>110</v>
      </c>
      <c r="AB778" t="s">
        <v>129</v>
      </c>
      <c r="AC778">
        <v>100</v>
      </c>
      <c r="AD778" t="s">
        <v>205</v>
      </c>
      <c r="AE778" t="s">
        <v>131</v>
      </c>
      <c r="AF778" t="s">
        <v>131</v>
      </c>
      <c r="AG778" t="s">
        <v>109</v>
      </c>
      <c r="AH778" s="18">
        <v>44627</v>
      </c>
      <c r="AI778" s="131">
        <v>44811</v>
      </c>
      <c r="AJ778" t="s">
        <v>133</v>
      </c>
      <c r="AK778" t="s">
        <v>4763</v>
      </c>
      <c r="AL778" t="s">
        <v>110</v>
      </c>
      <c r="AM778" t="s">
        <v>109</v>
      </c>
      <c r="AN778" s="131">
        <v>45723</v>
      </c>
      <c r="AO778" t="s">
        <v>132</v>
      </c>
      <c r="AP778" t="s">
        <v>109</v>
      </c>
      <c r="AQ778" t="s">
        <v>109</v>
      </c>
      <c r="AR778" t="s">
        <v>109</v>
      </c>
      <c r="AS778" t="s">
        <v>109</v>
      </c>
      <c r="AT778" t="s">
        <v>109</v>
      </c>
      <c r="AU778" t="s">
        <v>109</v>
      </c>
      <c r="AV778" t="s">
        <v>109</v>
      </c>
      <c r="AW778" t="s">
        <v>110</v>
      </c>
      <c r="AX778" t="s">
        <v>109</v>
      </c>
      <c r="AY778" t="s">
        <v>110</v>
      </c>
      <c r="AZ778" t="s">
        <v>109</v>
      </c>
      <c r="BA778" t="s">
        <v>136</v>
      </c>
      <c r="BB778" t="s">
        <v>109</v>
      </c>
      <c r="BC778" t="s">
        <v>110</v>
      </c>
      <c r="BD778" t="s">
        <v>110</v>
      </c>
      <c r="BE778" t="s">
        <v>110</v>
      </c>
      <c r="BF778" t="s">
        <v>110</v>
      </c>
      <c r="BG778" t="s">
        <v>110</v>
      </c>
      <c r="BH778" t="s">
        <v>110</v>
      </c>
      <c r="BI778" t="s">
        <v>110</v>
      </c>
      <c r="BJ778" t="s">
        <v>110</v>
      </c>
      <c r="BK778" t="s">
        <v>110</v>
      </c>
      <c r="BL778" t="s">
        <v>109</v>
      </c>
      <c r="BM778" t="s">
        <v>109</v>
      </c>
      <c r="BN778">
        <v>0</v>
      </c>
      <c r="BO778">
        <v>0</v>
      </c>
      <c r="BP778">
        <v>0</v>
      </c>
      <c r="BQ778" t="s">
        <v>109</v>
      </c>
      <c r="BR778" t="s">
        <v>109</v>
      </c>
      <c r="BS778"/>
      <c r="BT778" t="s">
        <v>4760</v>
      </c>
      <c r="BU778" t="s">
        <v>110</v>
      </c>
      <c r="BV778" t="s">
        <v>6611</v>
      </c>
      <c r="BW778" t="s">
        <v>141</v>
      </c>
      <c r="BX778" t="s">
        <v>140</v>
      </c>
      <c r="BY778" t="s">
        <v>110</v>
      </c>
      <c r="BZ778" t="s">
        <v>110</v>
      </c>
      <c r="CA778" t="s">
        <v>109</v>
      </c>
      <c r="CB778" t="s">
        <v>5702</v>
      </c>
      <c r="CC778" t="s">
        <v>109</v>
      </c>
      <c r="CD778" t="s">
        <v>5703</v>
      </c>
      <c r="CE778" t="s">
        <v>110</v>
      </c>
      <c r="CF778"/>
      <c r="CG778" s="131">
        <v>43538</v>
      </c>
      <c r="CH778" t="s">
        <v>144</v>
      </c>
      <c r="CI778" t="s">
        <v>110</v>
      </c>
      <c r="CJ778" t="s">
        <v>114</v>
      </c>
      <c r="CK778" t="s">
        <v>109</v>
      </c>
      <c r="CL778" t="s">
        <v>109</v>
      </c>
      <c r="CM778" t="s">
        <v>109</v>
      </c>
      <c r="CN778">
        <v>2022</v>
      </c>
      <c r="CO778" s="1">
        <v>44620</v>
      </c>
      <c r="CP778" t="s">
        <v>7179</v>
      </c>
      <c r="CQ778">
        <v>2</v>
      </c>
      <c r="CR778">
        <v>10</v>
      </c>
      <c r="CS778" s="1">
        <v>44620</v>
      </c>
      <c r="CT778" t="s">
        <v>16364</v>
      </c>
      <c r="CU778" t="s">
        <v>8615</v>
      </c>
      <c r="CV778" t="s">
        <v>16306</v>
      </c>
      <c r="CW778" t="s">
        <v>16360</v>
      </c>
      <c r="CX778" t="s">
        <v>8369</v>
      </c>
      <c r="CY778" t="s">
        <v>8354</v>
      </c>
      <c r="CZ778" t="s">
        <v>10016</v>
      </c>
      <c r="DA778" t="s">
        <v>7184</v>
      </c>
      <c r="DB778" t="s">
        <v>5342</v>
      </c>
      <c r="DC778" t="s">
        <v>7185</v>
      </c>
      <c r="DD778" t="s">
        <v>4764</v>
      </c>
      <c r="DE778" t="s">
        <v>7198</v>
      </c>
      <c r="DF778" t="s">
        <v>7187</v>
      </c>
      <c r="DG778" t="s">
        <v>7267</v>
      </c>
      <c r="DH778" t="s">
        <v>110</v>
      </c>
      <c r="DI778" t="s">
        <v>110</v>
      </c>
      <c r="DJ778" t="s">
        <v>205</v>
      </c>
      <c r="DK778" t="s">
        <v>110</v>
      </c>
      <c r="DL778" t="s">
        <v>110</v>
      </c>
      <c r="DM778" t="s">
        <v>7189</v>
      </c>
      <c r="DN778" t="s">
        <v>7268</v>
      </c>
      <c r="DO778" t="s">
        <v>7333</v>
      </c>
      <c r="DP778" t="s">
        <v>110</v>
      </c>
      <c r="DQ778" t="s">
        <v>110</v>
      </c>
      <c r="DR778" t="s">
        <v>7213</v>
      </c>
      <c r="DS778" t="s">
        <v>110</v>
      </c>
      <c r="DT778" t="s">
        <v>109</v>
      </c>
      <c r="DU778" t="s">
        <v>4794</v>
      </c>
      <c r="DV778" t="s">
        <v>10018</v>
      </c>
      <c r="DW778" t="s">
        <v>10019</v>
      </c>
      <c r="DX778" t="s">
        <v>10020</v>
      </c>
    </row>
    <row r="779" spans="7:128">
      <c r="G779">
        <v>138</v>
      </c>
      <c r="H779" t="s">
        <v>109</v>
      </c>
      <c r="I779" t="s">
        <v>4791</v>
      </c>
      <c r="J779" s="131">
        <v>44620</v>
      </c>
      <c r="K779" t="s">
        <v>10021</v>
      </c>
      <c r="L779" t="s">
        <v>333</v>
      </c>
      <c r="M779" t="s">
        <v>124</v>
      </c>
      <c r="N779" t="s">
        <v>108</v>
      </c>
      <c r="O779" t="s">
        <v>510</v>
      </c>
      <c r="P779" t="s">
        <v>162</v>
      </c>
      <c r="Q779">
        <v>0.2</v>
      </c>
      <c r="R779">
        <v>0.2</v>
      </c>
      <c r="S779">
        <v>1.26</v>
      </c>
      <c r="T779">
        <v>1.5629999999999999</v>
      </c>
      <c r="U779" t="s">
        <v>109</v>
      </c>
      <c r="V779" t="s">
        <v>126</v>
      </c>
      <c r="W779" t="s">
        <v>1031</v>
      </c>
      <c r="X779" t="s">
        <v>4789</v>
      </c>
      <c r="Y779" t="s">
        <v>1031</v>
      </c>
      <c r="Z779" t="s">
        <v>110</v>
      </c>
      <c r="AA779" t="s">
        <v>1288</v>
      </c>
      <c r="AB779" t="s">
        <v>129</v>
      </c>
      <c r="AC779">
        <v>100</v>
      </c>
      <c r="AD779" t="s">
        <v>130</v>
      </c>
      <c r="AE779" t="s">
        <v>131</v>
      </c>
      <c r="AF779" t="s">
        <v>131</v>
      </c>
      <c r="AG779" t="s">
        <v>109</v>
      </c>
      <c r="AH779" s="18">
        <v>44627</v>
      </c>
      <c r="AI779" s="131">
        <v>44811</v>
      </c>
      <c r="AJ779" t="s">
        <v>133</v>
      </c>
      <c r="AK779" t="s">
        <v>4763</v>
      </c>
      <c r="AL779" t="s">
        <v>110</v>
      </c>
      <c r="AM779" t="s">
        <v>109</v>
      </c>
      <c r="AN779" s="131">
        <v>45723</v>
      </c>
      <c r="AO779" t="s">
        <v>132</v>
      </c>
      <c r="AP779" t="s">
        <v>109</v>
      </c>
      <c r="AQ779" t="s">
        <v>109</v>
      </c>
      <c r="AR779" t="s">
        <v>109</v>
      </c>
      <c r="AS779" t="s">
        <v>109</v>
      </c>
      <c r="AT779" t="s">
        <v>109</v>
      </c>
      <c r="AU779" t="s">
        <v>109</v>
      </c>
      <c r="AV779" t="s">
        <v>109</v>
      </c>
      <c r="AW779" t="s">
        <v>110</v>
      </c>
      <c r="AX779" t="s">
        <v>109</v>
      </c>
      <c r="AY779" t="s">
        <v>110</v>
      </c>
      <c r="AZ779" t="s">
        <v>109</v>
      </c>
      <c r="BA779" t="s">
        <v>136</v>
      </c>
      <c r="BB779" t="s">
        <v>109</v>
      </c>
      <c r="BC779" t="s">
        <v>110</v>
      </c>
      <c r="BD779" t="s">
        <v>110</v>
      </c>
      <c r="BE779" t="s">
        <v>110</v>
      </c>
      <c r="BF779" t="s">
        <v>110</v>
      </c>
      <c r="BG779" t="s">
        <v>110</v>
      </c>
      <c r="BH779" t="s">
        <v>110</v>
      </c>
      <c r="BI779" t="s">
        <v>110</v>
      </c>
      <c r="BJ779" t="s">
        <v>110</v>
      </c>
      <c r="BK779" t="s">
        <v>110</v>
      </c>
      <c r="BL779" t="s">
        <v>109</v>
      </c>
      <c r="BM779" t="s">
        <v>109</v>
      </c>
      <c r="BN779">
        <v>0</v>
      </c>
      <c r="BO779">
        <v>0</v>
      </c>
      <c r="BP779">
        <v>0</v>
      </c>
      <c r="BQ779" t="s">
        <v>109</v>
      </c>
      <c r="BR779" t="s">
        <v>109</v>
      </c>
      <c r="BS779"/>
      <c r="BT779" t="s">
        <v>4760</v>
      </c>
      <c r="BU779" t="s">
        <v>110</v>
      </c>
      <c r="BV779" t="s">
        <v>6611</v>
      </c>
      <c r="BW779" t="s">
        <v>141</v>
      </c>
      <c r="BX779" t="s">
        <v>140</v>
      </c>
      <c r="BY779" t="s">
        <v>110</v>
      </c>
      <c r="BZ779" t="s">
        <v>110</v>
      </c>
      <c r="CA779" t="s">
        <v>109</v>
      </c>
      <c r="CB779" t="s">
        <v>5702</v>
      </c>
      <c r="CC779" t="s">
        <v>109</v>
      </c>
      <c r="CD779" t="s">
        <v>5703</v>
      </c>
      <c r="CE779" t="s">
        <v>110</v>
      </c>
      <c r="CF779"/>
      <c r="CG779" s="131">
        <v>43538</v>
      </c>
      <c r="CH779" t="s">
        <v>144</v>
      </c>
      <c r="CI779" t="s">
        <v>110</v>
      </c>
      <c r="CJ779" t="s">
        <v>114</v>
      </c>
      <c r="CK779" t="s">
        <v>109</v>
      </c>
      <c r="CL779" t="s">
        <v>109</v>
      </c>
      <c r="CM779" t="s">
        <v>109</v>
      </c>
      <c r="CN779">
        <v>2022</v>
      </c>
      <c r="CO779" s="1">
        <v>44620</v>
      </c>
      <c r="CP779" t="s">
        <v>7179</v>
      </c>
      <c r="CQ779">
        <v>2</v>
      </c>
      <c r="CR779">
        <v>10</v>
      </c>
      <c r="CS779" s="1">
        <v>44620</v>
      </c>
      <c r="CT779" t="s">
        <v>16364</v>
      </c>
      <c r="CU779" t="s">
        <v>8615</v>
      </c>
      <c r="CV779" t="s">
        <v>16306</v>
      </c>
      <c r="CW779" t="s">
        <v>16360</v>
      </c>
      <c r="CX779" t="s">
        <v>8369</v>
      </c>
      <c r="CY779" t="s">
        <v>8354</v>
      </c>
      <c r="CZ779" t="s">
        <v>10016</v>
      </c>
      <c r="DA779" t="s">
        <v>7184</v>
      </c>
      <c r="DB779" t="s">
        <v>5342</v>
      </c>
      <c r="DC779" t="s">
        <v>7185</v>
      </c>
      <c r="DD779" t="s">
        <v>4764</v>
      </c>
      <c r="DE779" t="s">
        <v>7198</v>
      </c>
      <c r="DF779" t="s">
        <v>7187</v>
      </c>
      <c r="DG779" t="s">
        <v>7267</v>
      </c>
      <c r="DH779" t="s">
        <v>110</v>
      </c>
      <c r="DI779" t="s">
        <v>110</v>
      </c>
      <c r="DJ779" t="s">
        <v>130</v>
      </c>
      <c r="DK779" t="s">
        <v>110</v>
      </c>
      <c r="DL779" t="s">
        <v>1642</v>
      </c>
      <c r="DM779" t="s">
        <v>7189</v>
      </c>
      <c r="DN779" t="s">
        <v>7268</v>
      </c>
      <c r="DO779" t="s">
        <v>9464</v>
      </c>
      <c r="DP779" t="s">
        <v>110</v>
      </c>
      <c r="DQ779" t="s">
        <v>110</v>
      </c>
      <c r="DR779" t="s">
        <v>7192</v>
      </c>
      <c r="DS779" t="s">
        <v>7306</v>
      </c>
      <c r="DT779" t="s">
        <v>109</v>
      </c>
      <c r="DU779" t="s">
        <v>4792</v>
      </c>
      <c r="DV779" t="s">
        <v>10018</v>
      </c>
      <c r="DW779" t="s">
        <v>10019</v>
      </c>
      <c r="DX779" t="s">
        <v>10001</v>
      </c>
    </row>
    <row r="780" spans="7:128">
      <c r="G780">
        <v>137</v>
      </c>
      <c r="H780" t="s">
        <v>109</v>
      </c>
      <c r="I780" t="s">
        <v>4795</v>
      </c>
      <c r="J780" s="131">
        <v>44620</v>
      </c>
      <c r="K780" t="s">
        <v>9294</v>
      </c>
      <c r="L780" t="s">
        <v>108</v>
      </c>
      <c r="M780" t="s">
        <v>161</v>
      </c>
      <c r="N780" t="s">
        <v>240</v>
      </c>
      <c r="O780" t="s">
        <v>530</v>
      </c>
      <c r="P780" t="s">
        <v>162</v>
      </c>
      <c r="Q780">
        <v>4</v>
      </c>
      <c r="R780">
        <v>4</v>
      </c>
      <c r="S780">
        <v>25.24</v>
      </c>
      <c r="T780">
        <v>31.256</v>
      </c>
      <c r="U780" t="s">
        <v>109</v>
      </c>
      <c r="V780" t="s">
        <v>126</v>
      </c>
      <c r="W780" t="s">
        <v>3907</v>
      </c>
      <c r="X780" t="s">
        <v>4796</v>
      </c>
      <c r="Y780" t="s">
        <v>4797</v>
      </c>
      <c r="Z780" t="s">
        <v>4797</v>
      </c>
      <c r="AA780" t="s">
        <v>1223</v>
      </c>
      <c r="AB780" t="s">
        <v>129</v>
      </c>
      <c r="AC780">
        <v>99.87</v>
      </c>
      <c r="AD780" t="s">
        <v>205</v>
      </c>
      <c r="AE780" t="s">
        <v>131</v>
      </c>
      <c r="AF780" t="s">
        <v>131</v>
      </c>
      <c r="AG780" t="s">
        <v>169</v>
      </c>
      <c r="AH780" s="18">
        <v>44627</v>
      </c>
      <c r="AI780" s="131">
        <v>44811</v>
      </c>
      <c r="AJ780" t="s">
        <v>133</v>
      </c>
      <c r="AK780" t="s">
        <v>842</v>
      </c>
      <c r="AL780" t="s">
        <v>110</v>
      </c>
      <c r="AM780" t="s">
        <v>1070</v>
      </c>
      <c r="AN780" s="131">
        <v>45723</v>
      </c>
      <c r="AO780" t="s">
        <v>132</v>
      </c>
      <c r="AP780" t="s">
        <v>109</v>
      </c>
      <c r="AQ780" t="s">
        <v>109</v>
      </c>
      <c r="AR780" t="s">
        <v>109</v>
      </c>
      <c r="AS780" t="s">
        <v>109</v>
      </c>
      <c r="AT780" t="s">
        <v>109</v>
      </c>
      <c r="AU780" t="s">
        <v>109</v>
      </c>
      <c r="AV780" t="s">
        <v>109</v>
      </c>
      <c r="AW780" t="s">
        <v>110</v>
      </c>
      <c r="AX780" t="s">
        <v>109</v>
      </c>
      <c r="AY780" t="s">
        <v>110</v>
      </c>
      <c r="AZ780" t="s">
        <v>109</v>
      </c>
      <c r="BA780" t="s">
        <v>136</v>
      </c>
      <c r="BB780" t="s">
        <v>109</v>
      </c>
      <c r="BC780" t="s">
        <v>110</v>
      </c>
      <c r="BD780" t="s">
        <v>110</v>
      </c>
      <c r="BE780" t="s">
        <v>110</v>
      </c>
      <c r="BF780" t="s">
        <v>110</v>
      </c>
      <c r="BG780" t="s">
        <v>110</v>
      </c>
      <c r="BH780" t="s">
        <v>110</v>
      </c>
      <c r="BI780" t="s">
        <v>209</v>
      </c>
      <c r="BJ780" t="s">
        <v>110</v>
      </c>
      <c r="BK780" t="s">
        <v>7222</v>
      </c>
      <c r="BL780" t="s">
        <v>109</v>
      </c>
      <c r="BM780" t="s">
        <v>109</v>
      </c>
      <c r="BN780">
        <v>0</v>
      </c>
      <c r="BO780">
        <v>0</v>
      </c>
      <c r="BP780">
        <v>0</v>
      </c>
      <c r="BQ780" t="s">
        <v>109</v>
      </c>
      <c r="BR780" t="s">
        <v>109</v>
      </c>
      <c r="BS780"/>
      <c r="BT780" t="s">
        <v>811</v>
      </c>
      <c r="BU780" t="s">
        <v>110</v>
      </c>
      <c r="BV780" t="s">
        <v>1642</v>
      </c>
      <c r="BW780" t="s">
        <v>232</v>
      </c>
      <c r="BX780" t="s">
        <v>5362</v>
      </c>
      <c r="BY780" t="s">
        <v>559</v>
      </c>
      <c r="BZ780" t="s">
        <v>5670</v>
      </c>
      <c r="CA780" t="s">
        <v>109</v>
      </c>
      <c r="CB780" t="s">
        <v>694</v>
      </c>
      <c r="CC780" t="s">
        <v>110</v>
      </c>
      <c r="CD780" t="s">
        <v>110</v>
      </c>
      <c r="CE780" t="s">
        <v>110</v>
      </c>
      <c r="CF780"/>
      <c r="CG780" s="131">
        <v>31615</v>
      </c>
      <c r="CH780" t="s">
        <v>558</v>
      </c>
      <c r="CI780" t="s">
        <v>558</v>
      </c>
      <c r="CJ780" t="s">
        <v>114</v>
      </c>
      <c r="CK780" t="s">
        <v>114</v>
      </c>
      <c r="CL780" t="s">
        <v>114</v>
      </c>
      <c r="CM780" t="s">
        <v>109</v>
      </c>
      <c r="CN780">
        <v>2022</v>
      </c>
      <c r="CO780" s="1">
        <v>44620</v>
      </c>
      <c r="CP780" t="s">
        <v>110</v>
      </c>
      <c r="CQ780">
        <v>2</v>
      </c>
      <c r="CR780">
        <v>10</v>
      </c>
      <c r="CS780" s="1">
        <v>44620</v>
      </c>
      <c r="CT780" t="s">
        <v>16364</v>
      </c>
      <c r="CU780" t="s">
        <v>8615</v>
      </c>
      <c r="CV780" t="s">
        <v>16306</v>
      </c>
      <c r="CW780" t="s">
        <v>16360</v>
      </c>
      <c r="CX780" t="s">
        <v>8369</v>
      </c>
      <c r="CY780" t="s">
        <v>8354</v>
      </c>
      <c r="CZ780" t="s">
        <v>10016</v>
      </c>
      <c r="DA780" t="s">
        <v>7223</v>
      </c>
      <c r="DB780" t="s">
        <v>5342</v>
      </c>
      <c r="DC780" t="s">
        <v>7185</v>
      </c>
      <c r="DD780" t="s">
        <v>3795</v>
      </c>
      <c r="DE780" t="s">
        <v>7198</v>
      </c>
      <c r="DF780" t="s">
        <v>7187</v>
      </c>
      <c r="DG780" t="s">
        <v>7188</v>
      </c>
      <c r="DH780" t="s">
        <v>110</v>
      </c>
      <c r="DI780" t="s">
        <v>110</v>
      </c>
      <c r="DJ780" t="s">
        <v>205</v>
      </c>
      <c r="DK780" t="s">
        <v>110</v>
      </c>
      <c r="DL780" t="s">
        <v>110</v>
      </c>
      <c r="DM780" t="s">
        <v>7189</v>
      </c>
      <c r="DN780" t="s">
        <v>57</v>
      </c>
      <c r="DO780" t="s">
        <v>7680</v>
      </c>
      <c r="DP780" t="s">
        <v>169</v>
      </c>
      <c r="DQ780" t="s">
        <v>7202</v>
      </c>
      <c r="DR780" t="s">
        <v>7202</v>
      </c>
      <c r="DS780" t="s">
        <v>110</v>
      </c>
      <c r="DT780" t="s">
        <v>109</v>
      </c>
      <c r="DU780" t="s">
        <v>4798</v>
      </c>
      <c r="DV780" t="s">
        <v>10022</v>
      </c>
      <c r="DW780" t="s">
        <v>10019</v>
      </c>
      <c r="DX780" t="s">
        <v>10023</v>
      </c>
    </row>
    <row r="781" spans="7:128">
      <c r="G781">
        <v>136</v>
      </c>
      <c r="H781" t="s">
        <v>109</v>
      </c>
      <c r="I781" t="s">
        <v>4800</v>
      </c>
      <c r="J781" s="131">
        <v>44620</v>
      </c>
      <c r="K781" t="s">
        <v>6882</v>
      </c>
      <c r="L781" t="s">
        <v>4801</v>
      </c>
      <c r="M781" t="s">
        <v>161</v>
      </c>
      <c r="N781" t="s">
        <v>2683</v>
      </c>
      <c r="O781" t="s">
        <v>530</v>
      </c>
      <c r="P781" t="s">
        <v>162</v>
      </c>
      <c r="Q781">
        <v>2</v>
      </c>
      <c r="R781">
        <v>2</v>
      </c>
      <c r="S781">
        <v>12.62</v>
      </c>
      <c r="T781">
        <v>15.628</v>
      </c>
      <c r="U781" t="s">
        <v>109</v>
      </c>
      <c r="V781" t="s">
        <v>956</v>
      </c>
      <c r="W781" t="s">
        <v>1054</v>
      </c>
      <c r="X781" t="s">
        <v>4802</v>
      </c>
      <c r="Y781" t="s">
        <v>4803</v>
      </c>
      <c r="Z781" t="s">
        <v>4803</v>
      </c>
      <c r="AA781" t="s">
        <v>1131</v>
      </c>
      <c r="AB781" t="s">
        <v>129</v>
      </c>
      <c r="AC781">
        <v>98.396000000000001</v>
      </c>
      <c r="AD781" t="s">
        <v>180</v>
      </c>
      <c r="AE781" t="s">
        <v>131</v>
      </c>
      <c r="AF781" t="s">
        <v>131</v>
      </c>
      <c r="AG781" t="s">
        <v>206</v>
      </c>
      <c r="AH781" s="18">
        <v>44627</v>
      </c>
      <c r="AI781" s="131">
        <v>44811</v>
      </c>
      <c r="AJ781" t="s">
        <v>167</v>
      </c>
      <c r="AK781" t="s">
        <v>4804</v>
      </c>
      <c r="AL781" t="s">
        <v>110</v>
      </c>
      <c r="AM781" t="s">
        <v>109</v>
      </c>
      <c r="AN781" s="131">
        <v>46453</v>
      </c>
      <c r="AO781" t="s">
        <v>132</v>
      </c>
      <c r="AP781" t="s">
        <v>109</v>
      </c>
      <c r="AQ781" t="s">
        <v>109</v>
      </c>
      <c r="AR781" t="s">
        <v>109</v>
      </c>
      <c r="AS781" t="s">
        <v>109</v>
      </c>
      <c r="AT781" t="s">
        <v>109</v>
      </c>
      <c r="AU781" t="s">
        <v>109</v>
      </c>
      <c r="AV781" t="s">
        <v>109</v>
      </c>
      <c r="AW781" t="s">
        <v>110</v>
      </c>
      <c r="AX781" t="s">
        <v>109</v>
      </c>
      <c r="AY781" t="s">
        <v>110</v>
      </c>
      <c r="AZ781" t="s">
        <v>109</v>
      </c>
      <c r="BA781" t="s">
        <v>136</v>
      </c>
      <c r="BB781" t="s">
        <v>109</v>
      </c>
      <c r="BC781" t="s">
        <v>110</v>
      </c>
      <c r="BD781" t="s">
        <v>110</v>
      </c>
      <c r="BE781" t="s">
        <v>110</v>
      </c>
      <c r="BF781" t="s">
        <v>110</v>
      </c>
      <c r="BG781" t="s">
        <v>110</v>
      </c>
      <c r="BH781" t="s">
        <v>110</v>
      </c>
      <c r="BI781" t="s">
        <v>110</v>
      </c>
      <c r="BJ781" t="s">
        <v>110</v>
      </c>
      <c r="BK781" t="s">
        <v>110</v>
      </c>
      <c r="BL781" t="s">
        <v>109</v>
      </c>
      <c r="BM781" t="s">
        <v>109</v>
      </c>
      <c r="BN781">
        <v>0</v>
      </c>
      <c r="BO781">
        <v>0</v>
      </c>
      <c r="BP781">
        <v>0</v>
      </c>
      <c r="BQ781" t="s">
        <v>109</v>
      </c>
      <c r="BR781" t="s">
        <v>109</v>
      </c>
      <c r="BS781"/>
      <c r="BT781" t="s">
        <v>4799</v>
      </c>
      <c r="BU781" t="s">
        <v>110</v>
      </c>
      <c r="BV781" t="s">
        <v>6882</v>
      </c>
      <c r="BW781" t="s">
        <v>5363</v>
      </c>
      <c r="BX781" t="s">
        <v>5545</v>
      </c>
      <c r="BY781" t="s">
        <v>110</v>
      </c>
      <c r="BZ781" t="s">
        <v>110</v>
      </c>
      <c r="CA781" t="s">
        <v>109</v>
      </c>
      <c r="CB781" t="s">
        <v>694</v>
      </c>
      <c r="CC781" t="s">
        <v>110</v>
      </c>
      <c r="CD781" t="s">
        <v>5472</v>
      </c>
      <c r="CE781" t="s">
        <v>110</v>
      </c>
      <c r="CF781"/>
      <c r="CG781" s="131">
        <v>41089</v>
      </c>
      <c r="CH781" t="s">
        <v>198</v>
      </c>
      <c r="CI781" t="s">
        <v>5545</v>
      </c>
      <c r="CJ781" t="s">
        <v>114</v>
      </c>
      <c r="CK781" t="s">
        <v>109</v>
      </c>
      <c r="CL781" t="s">
        <v>109</v>
      </c>
      <c r="CM781" t="s">
        <v>109</v>
      </c>
      <c r="CN781">
        <v>2022</v>
      </c>
      <c r="CO781" s="1">
        <v>44620</v>
      </c>
      <c r="CP781" t="s">
        <v>110</v>
      </c>
      <c r="CQ781">
        <v>2</v>
      </c>
      <c r="CR781">
        <v>10</v>
      </c>
      <c r="CS781" s="1">
        <v>44620</v>
      </c>
      <c r="CT781" t="s">
        <v>16364</v>
      </c>
      <c r="CU781" t="s">
        <v>8615</v>
      </c>
      <c r="CV781" t="s">
        <v>16306</v>
      </c>
      <c r="CW781" t="s">
        <v>16360</v>
      </c>
      <c r="CX781" t="s">
        <v>8369</v>
      </c>
      <c r="CY781" t="s">
        <v>8354</v>
      </c>
      <c r="CZ781" t="s">
        <v>10016</v>
      </c>
      <c r="DA781" t="s">
        <v>7184</v>
      </c>
      <c r="DB781" t="s">
        <v>5342</v>
      </c>
      <c r="DC781" t="s">
        <v>7383</v>
      </c>
      <c r="DD781" t="s">
        <v>4805</v>
      </c>
      <c r="DE781" t="s">
        <v>7198</v>
      </c>
      <c r="DF781" t="s">
        <v>7187</v>
      </c>
      <c r="DG781" t="s">
        <v>7199</v>
      </c>
      <c r="DH781" t="s">
        <v>7280</v>
      </c>
      <c r="DI781" t="s">
        <v>4799</v>
      </c>
      <c r="DJ781" t="s">
        <v>180</v>
      </c>
      <c r="DK781" t="s">
        <v>110</v>
      </c>
      <c r="DL781" t="s">
        <v>110</v>
      </c>
      <c r="DM781" t="s">
        <v>7384</v>
      </c>
      <c r="DN781" t="s">
        <v>57</v>
      </c>
      <c r="DO781" t="s">
        <v>7537</v>
      </c>
      <c r="DP781" t="s">
        <v>206</v>
      </c>
      <c r="DQ781" t="s">
        <v>7218</v>
      </c>
      <c r="DR781" t="s">
        <v>7218</v>
      </c>
      <c r="DS781" t="s">
        <v>110</v>
      </c>
      <c r="DT781" t="s">
        <v>109</v>
      </c>
      <c r="DU781" t="s">
        <v>4806</v>
      </c>
      <c r="DV781" t="s">
        <v>10024</v>
      </c>
      <c r="DW781" t="s">
        <v>10019</v>
      </c>
      <c r="DX781" t="s">
        <v>10025</v>
      </c>
    </row>
    <row r="782" spans="7:128">
      <c r="G782">
        <v>135</v>
      </c>
      <c r="H782" t="s">
        <v>109</v>
      </c>
      <c r="I782" t="s">
        <v>4807</v>
      </c>
      <c r="J782" s="131">
        <v>44617</v>
      </c>
      <c r="K782" t="s">
        <v>6661</v>
      </c>
      <c r="L782" t="s">
        <v>403</v>
      </c>
      <c r="M782" t="s">
        <v>124</v>
      </c>
      <c r="N782" t="s">
        <v>403</v>
      </c>
      <c r="O782" t="s">
        <v>530</v>
      </c>
      <c r="P782" t="s">
        <v>162</v>
      </c>
      <c r="Q782">
        <v>3</v>
      </c>
      <c r="R782">
        <v>3</v>
      </c>
      <c r="S782">
        <v>18.95</v>
      </c>
      <c r="T782">
        <v>23.427</v>
      </c>
      <c r="U782" t="s">
        <v>109</v>
      </c>
      <c r="V782" t="s">
        <v>126</v>
      </c>
      <c r="W782" t="s">
        <v>277</v>
      </c>
      <c r="X782" t="s">
        <v>2694</v>
      </c>
      <c r="Y782" t="s">
        <v>277</v>
      </c>
      <c r="Z782" t="s">
        <v>110</v>
      </c>
      <c r="AA782" t="s">
        <v>1131</v>
      </c>
      <c r="AB782" t="s">
        <v>129</v>
      </c>
      <c r="AC782">
        <v>100</v>
      </c>
      <c r="AD782" t="s">
        <v>205</v>
      </c>
      <c r="AE782" t="s">
        <v>911</v>
      </c>
      <c r="AF782" t="s">
        <v>7228</v>
      </c>
      <c r="AG782" t="s">
        <v>206</v>
      </c>
      <c r="AH782" s="18">
        <v>44623</v>
      </c>
      <c r="AI782" s="131">
        <v>44807</v>
      </c>
      <c r="AJ782" t="s">
        <v>133</v>
      </c>
      <c r="AK782" t="s">
        <v>973</v>
      </c>
      <c r="AL782" t="s">
        <v>110</v>
      </c>
      <c r="AM782" t="s">
        <v>109</v>
      </c>
      <c r="AN782" s="131">
        <v>45719</v>
      </c>
      <c r="AO782" t="s">
        <v>132</v>
      </c>
      <c r="AP782" t="s">
        <v>109</v>
      </c>
      <c r="AQ782" t="s">
        <v>109</v>
      </c>
      <c r="AR782" t="s">
        <v>109</v>
      </c>
      <c r="AS782" t="s">
        <v>109</v>
      </c>
      <c r="AT782" t="s">
        <v>109</v>
      </c>
      <c r="AU782" t="s">
        <v>109</v>
      </c>
      <c r="AV782" t="s">
        <v>109</v>
      </c>
      <c r="AW782" t="s">
        <v>110</v>
      </c>
      <c r="AX782" t="s">
        <v>109</v>
      </c>
      <c r="AY782" t="s">
        <v>110</v>
      </c>
      <c r="AZ782" t="s">
        <v>109</v>
      </c>
      <c r="BA782" t="s">
        <v>136</v>
      </c>
      <c r="BB782" t="s">
        <v>109</v>
      </c>
      <c r="BC782" t="s">
        <v>110</v>
      </c>
      <c r="BD782" t="s">
        <v>110</v>
      </c>
      <c r="BE782" t="s">
        <v>110</v>
      </c>
      <c r="BF782" t="s">
        <v>110</v>
      </c>
      <c r="BG782" t="s">
        <v>110</v>
      </c>
      <c r="BH782" t="s">
        <v>110</v>
      </c>
      <c r="BI782" t="s">
        <v>110</v>
      </c>
      <c r="BJ782" t="s">
        <v>110</v>
      </c>
      <c r="BK782" t="s">
        <v>110</v>
      </c>
      <c r="BL782" t="s">
        <v>109</v>
      </c>
      <c r="BM782" t="s">
        <v>109</v>
      </c>
      <c r="BN782">
        <v>0</v>
      </c>
      <c r="BO782">
        <v>0</v>
      </c>
      <c r="BP782">
        <v>0</v>
      </c>
      <c r="BQ782" t="s">
        <v>109</v>
      </c>
      <c r="BR782" t="s">
        <v>109</v>
      </c>
      <c r="BS782"/>
      <c r="BT782" t="s">
        <v>971</v>
      </c>
      <c r="BU782" t="s">
        <v>110</v>
      </c>
      <c r="BV782" t="s">
        <v>6661</v>
      </c>
      <c r="BW782" t="s">
        <v>141</v>
      </c>
      <c r="BX782" t="s">
        <v>140</v>
      </c>
      <c r="BY782" t="s">
        <v>5690</v>
      </c>
      <c r="BZ782" t="s">
        <v>110</v>
      </c>
      <c r="CA782" t="s">
        <v>109</v>
      </c>
      <c r="CB782" t="s">
        <v>173</v>
      </c>
      <c r="CC782" t="s">
        <v>5616</v>
      </c>
      <c r="CD782" t="s">
        <v>174</v>
      </c>
      <c r="CE782" t="s">
        <v>6289</v>
      </c>
      <c r="CF782"/>
      <c r="CG782" s="131">
        <v>43262</v>
      </c>
      <c r="CH782" t="s">
        <v>144</v>
      </c>
      <c r="CI782" t="s">
        <v>144</v>
      </c>
      <c r="CJ782" t="s">
        <v>114</v>
      </c>
      <c r="CK782" t="s">
        <v>109</v>
      </c>
      <c r="CL782" t="s">
        <v>114</v>
      </c>
      <c r="CM782" t="s">
        <v>109</v>
      </c>
      <c r="CN782">
        <v>2022</v>
      </c>
      <c r="CO782" s="1">
        <v>44617</v>
      </c>
      <c r="CP782" t="s">
        <v>7179</v>
      </c>
      <c r="CQ782">
        <v>2</v>
      </c>
      <c r="CR782">
        <v>9</v>
      </c>
      <c r="CS782" s="1">
        <v>44613</v>
      </c>
      <c r="CT782" t="s">
        <v>16365</v>
      </c>
      <c r="CU782" t="s">
        <v>8615</v>
      </c>
      <c r="CV782" t="s">
        <v>16306</v>
      </c>
      <c r="CW782" t="s">
        <v>16360</v>
      </c>
      <c r="CX782" t="s">
        <v>8369</v>
      </c>
      <c r="CY782" t="s">
        <v>8389</v>
      </c>
      <c r="CZ782" t="s">
        <v>10016</v>
      </c>
      <c r="DA782" t="s">
        <v>7197</v>
      </c>
      <c r="DB782" t="s">
        <v>5342</v>
      </c>
      <c r="DC782" t="s">
        <v>7185</v>
      </c>
      <c r="DD782" t="s">
        <v>4136</v>
      </c>
      <c r="DE782" t="s">
        <v>7198</v>
      </c>
      <c r="DF782" t="s">
        <v>7187</v>
      </c>
      <c r="DG782" t="s">
        <v>7199</v>
      </c>
      <c r="DH782" t="s">
        <v>7280</v>
      </c>
      <c r="DI782" t="s">
        <v>110</v>
      </c>
      <c r="DJ782" t="s">
        <v>205</v>
      </c>
      <c r="DK782" t="s">
        <v>110</v>
      </c>
      <c r="DL782" t="s">
        <v>110</v>
      </c>
      <c r="DM782" t="s">
        <v>7189</v>
      </c>
      <c r="DN782" t="s">
        <v>57</v>
      </c>
      <c r="DO782" t="s">
        <v>7217</v>
      </c>
      <c r="DP782" t="s">
        <v>206</v>
      </c>
      <c r="DQ782" t="s">
        <v>7218</v>
      </c>
      <c r="DR782" t="s">
        <v>7218</v>
      </c>
      <c r="DS782" t="s">
        <v>110</v>
      </c>
      <c r="DT782" t="s">
        <v>109</v>
      </c>
      <c r="DU782" t="s">
        <v>4808</v>
      </c>
      <c r="DV782" t="s">
        <v>10026</v>
      </c>
      <c r="DW782" t="s">
        <v>10027</v>
      </c>
      <c r="DX782" t="s">
        <v>10028</v>
      </c>
    </row>
    <row r="783" spans="7:128">
      <c r="G783">
        <v>134</v>
      </c>
      <c r="H783" t="s">
        <v>109</v>
      </c>
      <c r="I783" t="s">
        <v>4809</v>
      </c>
      <c r="J783" s="131">
        <v>44617</v>
      </c>
      <c r="K783" t="s">
        <v>6395</v>
      </c>
      <c r="L783" t="s">
        <v>108</v>
      </c>
      <c r="M783" t="s">
        <v>124</v>
      </c>
      <c r="N783" t="s">
        <v>108</v>
      </c>
      <c r="O783" t="s">
        <v>510</v>
      </c>
      <c r="P783" t="s">
        <v>162</v>
      </c>
      <c r="Q783">
        <v>0.8</v>
      </c>
      <c r="R783">
        <v>0.8</v>
      </c>
      <c r="S783">
        <v>5.05</v>
      </c>
      <c r="T783">
        <v>6.2469999999999999</v>
      </c>
      <c r="U783" t="s">
        <v>109</v>
      </c>
      <c r="V783" t="s">
        <v>126</v>
      </c>
      <c r="W783" t="s">
        <v>319</v>
      </c>
      <c r="X783" t="s">
        <v>110</v>
      </c>
      <c r="Y783" t="s">
        <v>110</v>
      </c>
      <c r="Z783" t="s">
        <v>110</v>
      </c>
      <c r="AA783" t="s">
        <v>110</v>
      </c>
      <c r="AB783" t="s">
        <v>129</v>
      </c>
      <c r="AC783">
        <v>100</v>
      </c>
      <c r="AD783" t="s">
        <v>180</v>
      </c>
      <c r="AE783" t="s">
        <v>131</v>
      </c>
      <c r="AF783" t="s">
        <v>131</v>
      </c>
      <c r="AG783" t="s">
        <v>109</v>
      </c>
      <c r="AH783" s="18">
        <v>44622</v>
      </c>
      <c r="AI783" s="131">
        <v>44806</v>
      </c>
      <c r="AJ783" t="s">
        <v>430</v>
      </c>
      <c r="AK783" t="s">
        <v>1944</v>
      </c>
      <c r="AL783" t="s">
        <v>110</v>
      </c>
      <c r="AM783" t="s">
        <v>109</v>
      </c>
      <c r="AN783" s="131">
        <v>45718</v>
      </c>
      <c r="AO783" t="s">
        <v>132</v>
      </c>
      <c r="AP783" t="s">
        <v>109</v>
      </c>
      <c r="AQ783" t="s">
        <v>109</v>
      </c>
      <c r="AR783" t="s">
        <v>109</v>
      </c>
      <c r="AS783" t="s">
        <v>109</v>
      </c>
      <c r="AT783" t="s">
        <v>109</v>
      </c>
      <c r="AU783" t="s">
        <v>109</v>
      </c>
      <c r="AV783" t="s">
        <v>109</v>
      </c>
      <c r="AW783" t="s">
        <v>110</v>
      </c>
      <c r="AX783" t="s">
        <v>109</v>
      </c>
      <c r="AY783" t="s">
        <v>110</v>
      </c>
      <c r="AZ783" t="s">
        <v>109</v>
      </c>
      <c r="BA783" t="s">
        <v>136</v>
      </c>
      <c r="BB783" t="s">
        <v>109</v>
      </c>
      <c r="BC783" t="s">
        <v>110</v>
      </c>
      <c r="BD783" t="s">
        <v>110</v>
      </c>
      <c r="BE783" t="s">
        <v>110</v>
      </c>
      <c r="BF783" t="s">
        <v>110</v>
      </c>
      <c r="BG783" t="s">
        <v>110</v>
      </c>
      <c r="BH783" t="s">
        <v>110</v>
      </c>
      <c r="BI783" t="s">
        <v>110</v>
      </c>
      <c r="BJ783" t="s">
        <v>110</v>
      </c>
      <c r="BK783" t="s">
        <v>110</v>
      </c>
      <c r="BL783" t="s">
        <v>109</v>
      </c>
      <c r="BM783" t="s">
        <v>109</v>
      </c>
      <c r="BN783">
        <v>0</v>
      </c>
      <c r="BO783">
        <v>0</v>
      </c>
      <c r="BP783">
        <v>0</v>
      </c>
      <c r="BQ783" t="s">
        <v>109</v>
      </c>
      <c r="BR783" t="s">
        <v>109</v>
      </c>
      <c r="BS783"/>
      <c r="BT783" t="s">
        <v>1942</v>
      </c>
      <c r="BU783" t="s">
        <v>110</v>
      </c>
      <c r="BV783" t="s">
        <v>6395</v>
      </c>
      <c r="BW783" t="s">
        <v>141</v>
      </c>
      <c r="BX783" t="s">
        <v>140</v>
      </c>
      <c r="BY783" t="s">
        <v>5690</v>
      </c>
      <c r="BZ783" t="s">
        <v>110</v>
      </c>
      <c r="CA783" t="s">
        <v>109</v>
      </c>
      <c r="CB783" t="s">
        <v>324</v>
      </c>
      <c r="CC783" t="s">
        <v>5616</v>
      </c>
      <c r="CD783" t="s">
        <v>5828</v>
      </c>
      <c r="CE783" t="s">
        <v>6244</v>
      </c>
      <c r="CF783"/>
      <c r="CG783" s="131">
        <v>44449</v>
      </c>
      <c r="CH783" t="s">
        <v>144</v>
      </c>
      <c r="CI783" t="s">
        <v>144</v>
      </c>
      <c r="CJ783" t="s">
        <v>114</v>
      </c>
      <c r="CK783" t="s">
        <v>109</v>
      </c>
      <c r="CL783" t="s">
        <v>109</v>
      </c>
      <c r="CM783" t="s">
        <v>109</v>
      </c>
      <c r="CN783">
        <v>2022</v>
      </c>
      <c r="CO783" s="1">
        <v>44617</v>
      </c>
      <c r="CP783" t="s">
        <v>7179</v>
      </c>
      <c r="CQ783">
        <v>2</v>
      </c>
      <c r="CR783">
        <v>9</v>
      </c>
      <c r="CS783" s="1">
        <v>44613</v>
      </c>
      <c r="CT783" t="s">
        <v>16365</v>
      </c>
      <c r="CU783" t="s">
        <v>8615</v>
      </c>
      <c r="CV783" t="s">
        <v>16306</v>
      </c>
      <c r="CW783" t="s">
        <v>16360</v>
      </c>
      <c r="CX783" t="s">
        <v>8369</v>
      </c>
      <c r="CY783" t="s">
        <v>8389</v>
      </c>
      <c r="CZ783" t="s">
        <v>10016</v>
      </c>
      <c r="DA783" t="s">
        <v>7184</v>
      </c>
      <c r="DB783" t="s">
        <v>5342</v>
      </c>
      <c r="DC783" t="s">
        <v>7185</v>
      </c>
      <c r="DD783" t="s">
        <v>4810</v>
      </c>
      <c r="DE783" t="s">
        <v>7198</v>
      </c>
      <c r="DF783" t="s">
        <v>7187</v>
      </c>
      <c r="DG783" t="s">
        <v>7188</v>
      </c>
      <c r="DH783" t="s">
        <v>110</v>
      </c>
      <c r="DI783" t="s">
        <v>1942</v>
      </c>
      <c r="DJ783" t="s">
        <v>180</v>
      </c>
      <c r="DK783" t="s">
        <v>110</v>
      </c>
      <c r="DL783" t="s">
        <v>110</v>
      </c>
      <c r="DM783" t="s">
        <v>7189</v>
      </c>
      <c r="DN783" t="s">
        <v>7268</v>
      </c>
      <c r="DO783" t="s">
        <v>9002</v>
      </c>
      <c r="DP783" t="s">
        <v>110</v>
      </c>
      <c r="DQ783" t="s">
        <v>110</v>
      </c>
      <c r="DR783" t="s">
        <v>7213</v>
      </c>
      <c r="DS783" t="s">
        <v>110</v>
      </c>
      <c r="DT783" t="s">
        <v>109</v>
      </c>
      <c r="DU783" t="s">
        <v>4811</v>
      </c>
      <c r="DV783" t="s">
        <v>10029</v>
      </c>
      <c r="DW783" t="s">
        <v>10027</v>
      </c>
      <c r="DX783" t="s">
        <v>10030</v>
      </c>
    </row>
    <row r="784" spans="7:128">
      <c r="G784">
        <v>133</v>
      </c>
      <c r="H784" t="s">
        <v>109</v>
      </c>
      <c r="I784" t="s">
        <v>4813</v>
      </c>
      <c r="J784" s="131">
        <v>44617</v>
      </c>
      <c r="K784" t="s">
        <v>6325</v>
      </c>
      <c r="L784" t="s">
        <v>830</v>
      </c>
      <c r="M784" t="s">
        <v>161</v>
      </c>
      <c r="N784" t="s">
        <v>830</v>
      </c>
      <c r="O784" t="s">
        <v>530</v>
      </c>
      <c r="P784" t="s">
        <v>162</v>
      </c>
      <c r="Q784">
        <v>3</v>
      </c>
      <c r="R784">
        <v>3</v>
      </c>
      <c r="S784">
        <v>18.95</v>
      </c>
      <c r="T784">
        <v>23.427</v>
      </c>
      <c r="U784" t="s">
        <v>109</v>
      </c>
      <c r="V784" t="s">
        <v>126</v>
      </c>
      <c r="W784" t="s">
        <v>1628</v>
      </c>
      <c r="X784" t="s">
        <v>4283</v>
      </c>
      <c r="Y784" t="s">
        <v>1628</v>
      </c>
      <c r="Z784" t="s">
        <v>110</v>
      </c>
      <c r="AA784" t="s">
        <v>1276</v>
      </c>
      <c r="AB784" t="s">
        <v>129</v>
      </c>
      <c r="AC784">
        <v>100</v>
      </c>
      <c r="AD784" t="s">
        <v>205</v>
      </c>
      <c r="AE784" t="s">
        <v>131</v>
      </c>
      <c r="AF784" t="s">
        <v>131</v>
      </c>
      <c r="AG784" t="s">
        <v>206</v>
      </c>
      <c r="AH784" s="18">
        <v>44624</v>
      </c>
      <c r="AI784" s="131">
        <v>44808</v>
      </c>
      <c r="AJ784" t="s">
        <v>133</v>
      </c>
      <c r="AK784" t="s">
        <v>4814</v>
      </c>
      <c r="AL784" t="s">
        <v>110</v>
      </c>
      <c r="AM784" t="s">
        <v>109</v>
      </c>
      <c r="AN784" s="131">
        <v>45720</v>
      </c>
      <c r="AO784" t="s">
        <v>132</v>
      </c>
      <c r="AP784" t="s">
        <v>109</v>
      </c>
      <c r="AQ784" t="s">
        <v>109</v>
      </c>
      <c r="AR784" t="s">
        <v>109</v>
      </c>
      <c r="AS784" t="s">
        <v>109</v>
      </c>
      <c r="AT784" t="s">
        <v>109</v>
      </c>
      <c r="AU784" t="s">
        <v>109</v>
      </c>
      <c r="AV784" t="s">
        <v>109</v>
      </c>
      <c r="AW784" t="s">
        <v>110</v>
      </c>
      <c r="AX784" t="s">
        <v>109</v>
      </c>
      <c r="AY784" t="s">
        <v>110</v>
      </c>
      <c r="AZ784" t="s">
        <v>109</v>
      </c>
      <c r="BA784" t="s">
        <v>136</v>
      </c>
      <c r="BB784" t="s">
        <v>109</v>
      </c>
      <c r="BC784" t="s">
        <v>110</v>
      </c>
      <c r="BD784" t="s">
        <v>110</v>
      </c>
      <c r="BE784" t="s">
        <v>110</v>
      </c>
      <c r="BF784" t="s">
        <v>110</v>
      </c>
      <c r="BG784" t="s">
        <v>110</v>
      </c>
      <c r="BH784" t="s">
        <v>110</v>
      </c>
      <c r="BI784" t="s">
        <v>226</v>
      </c>
      <c r="BJ784" t="s">
        <v>110</v>
      </c>
      <c r="BK784" t="s">
        <v>7222</v>
      </c>
      <c r="BL784" t="s">
        <v>109</v>
      </c>
      <c r="BM784" t="s">
        <v>109</v>
      </c>
      <c r="BN784">
        <v>0</v>
      </c>
      <c r="BO784">
        <v>0</v>
      </c>
      <c r="BP784">
        <v>0</v>
      </c>
      <c r="BQ784" t="s">
        <v>109</v>
      </c>
      <c r="BR784" t="s">
        <v>109</v>
      </c>
      <c r="BS784"/>
      <c r="BT784" t="s">
        <v>4812</v>
      </c>
      <c r="BU784" t="s">
        <v>110</v>
      </c>
      <c r="BV784" t="s">
        <v>6325</v>
      </c>
      <c r="BW784" t="s">
        <v>141</v>
      </c>
      <c r="BX784" t="s">
        <v>140</v>
      </c>
      <c r="BY784" t="s">
        <v>605</v>
      </c>
      <c r="BZ784" t="s">
        <v>110</v>
      </c>
      <c r="CA784" t="s">
        <v>109</v>
      </c>
      <c r="CB784" t="s">
        <v>545</v>
      </c>
      <c r="CC784" t="s">
        <v>5862</v>
      </c>
      <c r="CD784" t="s">
        <v>110</v>
      </c>
      <c r="CE784" t="s">
        <v>110</v>
      </c>
      <c r="CF784"/>
      <c r="CG784" s="131">
        <v>44617</v>
      </c>
      <c r="CH784" t="s">
        <v>144</v>
      </c>
      <c r="CI784" t="s">
        <v>144</v>
      </c>
      <c r="CJ784" t="s">
        <v>114</v>
      </c>
      <c r="CK784" t="s">
        <v>109</v>
      </c>
      <c r="CL784" t="s">
        <v>109</v>
      </c>
      <c r="CM784" t="s">
        <v>109</v>
      </c>
      <c r="CN784">
        <v>2022</v>
      </c>
      <c r="CO784" s="1">
        <v>44617</v>
      </c>
      <c r="CP784" t="s">
        <v>7179</v>
      </c>
      <c r="CQ784">
        <v>2</v>
      </c>
      <c r="CR784">
        <v>9</v>
      </c>
      <c r="CS784" s="1">
        <v>44613</v>
      </c>
      <c r="CT784" t="s">
        <v>16365</v>
      </c>
      <c r="CU784" t="s">
        <v>8615</v>
      </c>
      <c r="CV784" t="s">
        <v>16306</v>
      </c>
      <c r="CW784" t="s">
        <v>16360</v>
      </c>
      <c r="CX784" t="s">
        <v>8369</v>
      </c>
      <c r="CY784" t="s">
        <v>8389</v>
      </c>
      <c r="CZ784" t="s">
        <v>10016</v>
      </c>
      <c r="DA784" t="s">
        <v>7197</v>
      </c>
      <c r="DB784" t="s">
        <v>114</v>
      </c>
      <c r="DC784" t="s">
        <v>7185</v>
      </c>
      <c r="DD784" t="s">
        <v>4815</v>
      </c>
      <c r="DE784" t="s">
        <v>7198</v>
      </c>
      <c r="DF784" t="s">
        <v>7187</v>
      </c>
      <c r="DG784" t="s">
        <v>7199</v>
      </c>
      <c r="DH784" t="s">
        <v>7280</v>
      </c>
      <c r="DI784" t="s">
        <v>110</v>
      </c>
      <c r="DJ784" t="s">
        <v>205</v>
      </c>
      <c r="DK784" t="s">
        <v>110</v>
      </c>
      <c r="DL784" t="s">
        <v>110</v>
      </c>
      <c r="DM784" t="s">
        <v>7189</v>
      </c>
      <c r="DN784" t="s">
        <v>57</v>
      </c>
      <c r="DO784" t="s">
        <v>7217</v>
      </c>
      <c r="DP784" t="s">
        <v>206</v>
      </c>
      <c r="DQ784" t="s">
        <v>7218</v>
      </c>
      <c r="DR784" t="s">
        <v>7218</v>
      </c>
      <c r="DS784" t="s">
        <v>110</v>
      </c>
      <c r="DT784" t="s">
        <v>109</v>
      </c>
      <c r="DU784" t="s">
        <v>4816</v>
      </c>
      <c r="DV784" t="s">
        <v>10031</v>
      </c>
      <c r="DW784" t="s">
        <v>10027</v>
      </c>
      <c r="DX784" t="s">
        <v>10032</v>
      </c>
    </row>
    <row r="785" spans="7:128">
      <c r="G785">
        <v>132</v>
      </c>
      <c r="H785" t="s">
        <v>109</v>
      </c>
      <c r="I785" t="s">
        <v>4818</v>
      </c>
      <c r="J785" s="131">
        <v>44617</v>
      </c>
      <c r="K785" t="s">
        <v>6794</v>
      </c>
      <c r="L785" t="s">
        <v>108</v>
      </c>
      <c r="M785" t="s">
        <v>161</v>
      </c>
      <c r="N785" t="s">
        <v>108</v>
      </c>
      <c r="O785" t="s">
        <v>510</v>
      </c>
      <c r="P785" t="s">
        <v>162</v>
      </c>
      <c r="Q785">
        <v>2</v>
      </c>
      <c r="R785">
        <v>2</v>
      </c>
      <c r="S785">
        <v>12.63</v>
      </c>
      <c r="T785">
        <v>15.618</v>
      </c>
      <c r="U785" t="s">
        <v>109</v>
      </c>
      <c r="V785" t="s">
        <v>126</v>
      </c>
      <c r="W785" t="s">
        <v>334</v>
      </c>
      <c r="X785" t="s">
        <v>2599</v>
      </c>
      <c r="Y785" t="s">
        <v>334</v>
      </c>
      <c r="Z785" t="s">
        <v>110</v>
      </c>
      <c r="AA785" t="s">
        <v>1276</v>
      </c>
      <c r="AB785" t="s">
        <v>129</v>
      </c>
      <c r="AC785">
        <v>100</v>
      </c>
      <c r="AD785" t="s">
        <v>180</v>
      </c>
      <c r="AE785" t="s">
        <v>131</v>
      </c>
      <c r="AF785" t="s">
        <v>131</v>
      </c>
      <c r="AG785" t="s">
        <v>109</v>
      </c>
      <c r="AH785" s="18">
        <v>44622</v>
      </c>
      <c r="AI785" s="131">
        <v>44806</v>
      </c>
      <c r="AJ785" t="s">
        <v>167</v>
      </c>
      <c r="AK785" t="s">
        <v>4819</v>
      </c>
      <c r="AL785" t="s">
        <v>110</v>
      </c>
      <c r="AM785" t="s">
        <v>109</v>
      </c>
      <c r="AN785" s="131">
        <v>45718</v>
      </c>
      <c r="AO785" t="s">
        <v>132</v>
      </c>
      <c r="AP785" t="s">
        <v>109</v>
      </c>
      <c r="AQ785" t="s">
        <v>109</v>
      </c>
      <c r="AR785" t="s">
        <v>109</v>
      </c>
      <c r="AS785" t="s">
        <v>109</v>
      </c>
      <c r="AT785" t="s">
        <v>109</v>
      </c>
      <c r="AU785" t="s">
        <v>109</v>
      </c>
      <c r="AV785" t="s">
        <v>109</v>
      </c>
      <c r="AW785" t="s">
        <v>110</v>
      </c>
      <c r="AX785" t="s">
        <v>109</v>
      </c>
      <c r="AY785" t="s">
        <v>110</v>
      </c>
      <c r="AZ785" t="s">
        <v>109</v>
      </c>
      <c r="BA785" t="s">
        <v>136</v>
      </c>
      <c r="BB785" t="s">
        <v>109</v>
      </c>
      <c r="BC785" t="s">
        <v>110</v>
      </c>
      <c r="BD785" t="s">
        <v>110</v>
      </c>
      <c r="BE785" t="s">
        <v>110</v>
      </c>
      <c r="BF785" t="s">
        <v>110</v>
      </c>
      <c r="BG785" t="s">
        <v>110</v>
      </c>
      <c r="BH785" t="s">
        <v>110</v>
      </c>
      <c r="BI785" t="s">
        <v>110</v>
      </c>
      <c r="BJ785" t="s">
        <v>110</v>
      </c>
      <c r="BK785" t="s">
        <v>110</v>
      </c>
      <c r="BL785" t="s">
        <v>109</v>
      </c>
      <c r="BM785" t="s">
        <v>109</v>
      </c>
      <c r="BN785">
        <v>0</v>
      </c>
      <c r="BO785">
        <v>0</v>
      </c>
      <c r="BP785">
        <v>0</v>
      </c>
      <c r="BQ785" t="s">
        <v>109</v>
      </c>
      <c r="BR785" t="s">
        <v>109</v>
      </c>
      <c r="BS785"/>
      <c r="BT785" t="s">
        <v>4817</v>
      </c>
      <c r="BU785" t="s">
        <v>110</v>
      </c>
      <c r="BV785" t="s">
        <v>6794</v>
      </c>
      <c r="BW785" t="s">
        <v>141</v>
      </c>
      <c r="BX785" t="s">
        <v>140</v>
      </c>
      <c r="BY785" t="s">
        <v>110</v>
      </c>
      <c r="BZ785" t="s">
        <v>110</v>
      </c>
      <c r="CA785" t="s">
        <v>109</v>
      </c>
      <c r="CB785" t="s">
        <v>6416</v>
      </c>
      <c r="CC785" t="s">
        <v>109</v>
      </c>
      <c r="CD785" t="s">
        <v>6417</v>
      </c>
      <c r="CE785" t="s">
        <v>110</v>
      </c>
      <c r="CF785"/>
      <c r="CG785" s="131">
        <v>42452</v>
      </c>
      <c r="CH785" t="s">
        <v>144</v>
      </c>
      <c r="CI785" t="s">
        <v>5545</v>
      </c>
      <c r="CJ785" t="s">
        <v>114</v>
      </c>
      <c r="CK785" t="s">
        <v>109</v>
      </c>
      <c r="CL785" t="s">
        <v>114</v>
      </c>
      <c r="CM785" t="s">
        <v>109</v>
      </c>
      <c r="CN785">
        <v>2022</v>
      </c>
      <c r="CO785" s="1">
        <v>44617</v>
      </c>
      <c r="CP785" t="s">
        <v>7179</v>
      </c>
      <c r="CQ785">
        <v>2</v>
      </c>
      <c r="CR785">
        <v>9</v>
      </c>
      <c r="CS785" s="1">
        <v>44613</v>
      </c>
      <c r="CT785" t="s">
        <v>16365</v>
      </c>
      <c r="CU785" t="s">
        <v>8615</v>
      </c>
      <c r="CV785" t="s">
        <v>16306</v>
      </c>
      <c r="CW785" t="s">
        <v>16360</v>
      </c>
      <c r="CX785" t="s">
        <v>8369</v>
      </c>
      <c r="CY785" t="s">
        <v>8389</v>
      </c>
      <c r="CZ785" t="s">
        <v>10016</v>
      </c>
      <c r="DA785" t="s">
        <v>7184</v>
      </c>
      <c r="DB785" t="s">
        <v>5342</v>
      </c>
      <c r="DC785" t="s">
        <v>7185</v>
      </c>
      <c r="DD785" t="s">
        <v>4820</v>
      </c>
      <c r="DE785" t="s">
        <v>7198</v>
      </c>
      <c r="DF785" t="s">
        <v>7187</v>
      </c>
      <c r="DG785" t="s">
        <v>7188</v>
      </c>
      <c r="DH785" t="s">
        <v>110</v>
      </c>
      <c r="DI785" t="s">
        <v>4817</v>
      </c>
      <c r="DJ785" t="s">
        <v>180</v>
      </c>
      <c r="DK785" t="s">
        <v>110</v>
      </c>
      <c r="DL785" t="s">
        <v>110</v>
      </c>
      <c r="DM785" t="s">
        <v>7189</v>
      </c>
      <c r="DN785" t="s">
        <v>57</v>
      </c>
      <c r="DO785" t="s">
        <v>7537</v>
      </c>
      <c r="DP785" t="s">
        <v>110</v>
      </c>
      <c r="DQ785" t="s">
        <v>110</v>
      </c>
      <c r="DR785" t="s">
        <v>7213</v>
      </c>
      <c r="DS785" t="s">
        <v>110</v>
      </c>
      <c r="DT785" t="s">
        <v>109</v>
      </c>
      <c r="DU785" t="s">
        <v>4821</v>
      </c>
      <c r="DV785" t="s">
        <v>10033</v>
      </c>
      <c r="DW785" t="s">
        <v>10027</v>
      </c>
      <c r="DX785" t="s">
        <v>10034</v>
      </c>
    </row>
    <row r="786" spans="7:128">
      <c r="G786">
        <v>131</v>
      </c>
      <c r="H786" t="s">
        <v>109</v>
      </c>
      <c r="I786" t="s">
        <v>740</v>
      </c>
      <c r="J786" s="131">
        <v>44617</v>
      </c>
      <c r="K786" t="s">
        <v>6894</v>
      </c>
      <c r="L786" t="s">
        <v>4822</v>
      </c>
      <c r="M786" t="s">
        <v>161</v>
      </c>
      <c r="N786" t="s">
        <v>742</v>
      </c>
      <c r="O786" t="s">
        <v>530</v>
      </c>
      <c r="P786" t="s">
        <v>162</v>
      </c>
      <c r="Q786">
        <v>3.5</v>
      </c>
      <c r="R786">
        <v>3.5</v>
      </c>
      <c r="S786">
        <v>22.11</v>
      </c>
      <c r="T786">
        <v>27.332000000000001</v>
      </c>
      <c r="U786" t="s">
        <v>109</v>
      </c>
      <c r="V786" t="s">
        <v>126</v>
      </c>
      <c r="W786" t="s">
        <v>2430</v>
      </c>
      <c r="X786" t="s">
        <v>110</v>
      </c>
      <c r="Y786" t="s">
        <v>4823</v>
      </c>
      <c r="Z786" t="s">
        <v>4823</v>
      </c>
      <c r="AA786" t="s">
        <v>110</v>
      </c>
      <c r="AB786" t="s">
        <v>244</v>
      </c>
      <c r="AC786">
        <v>100</v>
      </c>
      <c r="AD786" t="s">
        <v>180</v>
      </c>
      <c r="AE786" t="s">
        <v>225</v>
      </c>
      <c r="AF786" t="s">
        <v>225</v>
      </c>
      <c r="AG786" t="s">
        <v>109</v>
      </c>
      <c r="AH786" s="18">
        <v>44624</v>
      </c>
      <c r="AI786" s="131">
        <v>44808</v>
      </c>
      <c r="AJ786" t="s">
        <v>167</v>
      </c>
      <c r="AK786" t="s">
        <v>744</v>
      </c>
      <c r="AL786" t="s">
        <v>110</v>
      </c>
      <c r="AM786" t="s">
        <v>109</v>
      </c>
      <c r="AN786" s="131">
        <v>45720</v>
      </c>
      <c r="AO786" t="s">
        <v>132</v>
      </c>
      <c r="AP786" t="s">
        <v>109</v>
      </c>
      <c r="AQ786" t="s">
        <v>109</v>
      </c>
      <c r="AR786" t="s">
        <v>109</v>
      </c>
      <c r="AS786" t="s">
        <v>109</v>
      </c>
      <c r="AT786" t="s">
        <v>109</v>
      </c>
      <c r="AU786" t="s">
        <v>109</v>
      </c>
      <c r="AV786" t="s">
        <v>109</v>
      </c>
      <c r="AW786" t="s">
        <v>110</v>
      </c>
      <c r="AX786" t="s">
        <v>109</v>
      </c>
      <c r="AY786" t="s">
        <v>110</v>
      </c>
      <c r="AZ786" t="s">
        <v>109</v>
      </c>
      <c r="BA786" t="s">
        <v>109</v>
      </c>
      <c r="BB786" t="s">
        <v>109</v>
      </c>
      <c r="BC786" t="s">
        <v>110</v>
      </c>
      <c r="BD786" t="s">
        <v>110</v>
      </c>
      <c r="BE786" t="s">
        <v>110</v>
      </c>
      <c r="BF786" t="s">
        <v>110</v>
      </c>
      <c r="BG786" t="s">
        <v>110</v>
      </c>
      <c r="BH786" t="s">
        <v>110</v>
      </c>
      <c r="BI786" t="s">
        <v>110</v>
      </c>
      <c r="BJ786" t="s">
        <v>110</v>
      </c>
      <c r="BK786" t="s">
        <v>110</v>
      </c>
      <c r="BL786" t="s">
        <v>109</v>
      </c>
      <c r="BM786" t="s">
        <v>109</v>
      </c>
      <c r="BN786">
        <v>0</v>
      </c>
      <c r="BO786">
        <v>0</v>
      </c>
      <c r="BP786">
        <v>0</v>
      </c>
      <c r="BQ786" t="s">
        <v>109</v>
      </c>
      <c r="BR786" t="s">
        <v>109</v>
      </c>
      <c r="BS786"/>
      <c r="BT786" t="s">
        <v>741</v>
      </c>
      <c r="BU786" t="s">
        <v>110</v>
      </c>
      <c r="BV786" t="s">
        <v>6894</v>
      </c>
      <c r="BW786" t="s">
        <v>5363</v>
      </c>
      <c r="BX786" t="s">
        <v>231</v>
      </c>
      <c r="BY786" t="s">
        <v>110</v>
      </c>
      <c r="BZ786" t="s">
        <v>110</v>
      </c>
      <c r="CA786" t="s">
        <v>109</v>
      </c>
      <c r="CB786" t="s">
        <v>694</v>
      </c>
      <c r="CC786" t="s">
        <v>110</v>
      </c>
      <c r="CD786" t="s">
        <v>110</v>
      </c>
      <c r="CE786" t="s">
        <v>110</v>
      </c>
      <c r="CF786"/>
      <c r="CG786" s="131">
        <v>40448</v>
      </c>
      <c r="CH786" t="s">
        <v>235</v>
      </c>
      <c r="CI786" t="s">
        <v>5545</v>
      </c>
      <c r="CJ786" t="s">
        <v>114</v>
      </c>
      <c r="CK786" t="s">
        <v>109</v>
      </c>
      <c r="CL786" t="s">
        <v>109</v>
      </c>
      <c r="CM786" t="s">
        <v>109</v>
      </c>
      <c r="CN786">
        <v>2022</v>
      </c>
      <c r="CO786" s="1">
        <v>44617</v>
      </c>
      <c r="CP786" t="s">
        <v>110</v>
      </c>
      <c r="CQ786">
        <v>2</v>
      </c>
      <c r="CR786">
        <v>9</v>
      </c>
      <c r="CS786" s="1">
        <v>44613</v>
      </c>
      <c r="CT786" t="s">
        <v>16365</v>
      </c>
      <c r="CU786" t="s">
        <v>8615</v>
      </c>
      <c r="CV786" t="s">
        <v>16306</v>
      </c>
      <c r="CW786" t="s">
        <v>16360</v>
      </c>
      <c r="CX786" t="s">
        <v>8369</v>
      </c>
      <c r="CY786" t="s">
        <v>8389</v>
      </c>
      <c r="CZ786" t="s">
        <v>10016</v>
      </c>
      <c r="DA786" t="s">
        <v>7223</v>
      </c>
      <c r="DB786" t="s">
        <v>5342</v>
      </c>
      <c r="DC786" t="s">
        <v>7185</v>
      </c>
      <c r="DD786" t="s">
        <v>745</v>
      </c>
      <c r="DE786" t="s">
        <v>7198</v>
      </c>
      <c r="DF786" t="s">
        <v>7187</v>
      </c>
      <c r="DG786" t="s">
        <v>7199</v>
      </c>
      <c r="DH786" t="s">
        <v>7280</v>
      </c>
      <c r="DI786" t="s">
        <v>741</v>
      </c>
      <c r="DJ786" t="s">
        <v>180</v>
      </c>
      <c r="DK786" t="s">
        <v>110</v>
      </c>
      <c r="DL786" t="s">
        <v>110</v>
      </c>
      <c r="DM786" t="s">
        <v>7189</v>
      </c>
      <c r="DN786" t="s">
        <v>57</v>
      </c>
      <c r="DO786" t="s">
        <v>7773</v>
      </c>
      <c r="DP786" t="s">
        <v>110</v>
      </c>
      <c r="DQ786" t="s">
        <v>110</v>
      </c>
      <c r="DR786" t="s">
        <v>7213</v>
      </c>
      <c r="DS786" t="s">
        <v>110</v>
      </c>
      <c r="DT786" t="s">
        <v>109</v>
      </c>
      <c r="DU786" t="s">
        <v>746</v>
      </c>
      <c r="DV786" t="s">
        <v>10035</v>
      </c>
      <c r="DW786" t="s">
        <v>10027</v>
      </c>
      <c r="DX786" t="s">
        <v>10036</v>
      </c>
    </row>
    <row r="787" spans="7:128">
      <c r="G787">
        <v>130</v>
      </c>
      <c r="H787" t="s">
        <v>109</v>
      </c>
      <c r="I787" t="s">
        <v>4824</v>
      </c>
      <c r="J787" s="131">
        <v>44616</v>
      </c>
      <c r="K787" t="s">
        <v>6830</v>
      </c>
      <c r="L787" t="s">
        <v>1480</v>
      </c>
      <c r="M787" t="s">
        <v>161</v>
      </c>
      <c r="N787" t="s">
        <v>1064</v>
      </c>
      <c r="O787" t="s">
        <v>530</v>
      </c>
      <c r="P787" t="s">
        <v>162</v>
      </c>
      <c r="Q787">
        <v>10</v>
      </c>
      <c r="R787">
        <v>10</v>
      </c>
      <c r="S787">
        <v>63.29</v>
      </c>
      <c r="T787">
        <v>78.08</v>
      </c>
      <c r="U787" t="s">
        <v>109</v>
      </c>
      <c r="V787" t="s">
        <v>126</v>
      </c>
      <c r="W787" t="s">
        <v>4681</v>
      </c>
      <c r="X787" t="s">
        <v>4717</v>
      </c>
      <c r="Y787" t="s">
        <v>4718</v>
      </c>
      <c r="Z787" t="s">
        <v>4718</v>
      </c>
      <c r="AA787" t="s">
        <v>1223</v>
      </c>
      <c r="AB787" t="s">
        <v>129</v>
      </c>
      <c r="AC787">
        <v>99.756</v>
      </c>
      <c r="AD787" t="s">
        <v>180</v>
      </c>
      <c r="AE787" t="s">
        <v>131</v>
      </c>
      <c r="AF787" t="s">
        <v>131</v>
      </c>
      <c r="AG787" t="s">
        <v>109</v>
      </c>
      <c r="AH787" s="18">
        <v>44623</v>
      </c>
      <c r="AI787" s="131">
        <v>44807</v>
      </c>
      <c r="AJ787" t="s">
        <v>167</v>
      </c>
      <c r="AK787" t="s">
        <v>1484</v>
      </c>
      <c r="AL787" t="s">
        <v>110</v>
      </c>
      <c r="AM787" t="s">
        <v>109</v>
      </c>
      <c r="AN787" s="131">
        <v>45719</v>
      </c>
      <c r="AO787" t="s">
        <v>132</v>
      </c>
      <c r="AP787" t="s">
        <v>109</v>
      </c>
      <c r="AQ787" t="s">
        <v>109</v>
      </c>
      <c r="AR787" t="s">
        <v>109</v>
      </c>
      <c r="AS787" t="s">
        <v>109</v>
      </c>
      <c r="AT787" t="s">
        <v>109</v>
      </c>
      <c r="AU787" t="s">
        <v>109</v>
      </c>
      <c r="AV787" t="s">
        <v>109</v>
      </c>
      <c r="AW787" t="s">
        <v>110</v>
      </c>
      <c r="AX787" t="s">
        <v>109</v>
      </c>
      <c r="AY787" t="s">
        <v>110</v>
      </c>
      <c r="AZ787" t="s">
        <v>109</v>
      </c>
      <c r="BA787" t="s">
        <v>136</v>
      </c>
      <c r="BB787" t="s">
        <v>109</v>
      </c>
      <c r="BC787" t="s">
        <v>110</v>
      </c>
      <c r="BD787" t="s">
        <v>110</v>
      </c>
      <c r="BE787" t="s">
        <v>110</v>
      </c>
      <c r="BF787" t="s">
        <v>110</v>
      </c>
      <c r="BG787" t="s">
        <v>110</v>
      </c>
      <c r="BH787" t="s">
        <v>110</v>
      </c>
      <c r="BI787" t="s">
        <v>209</v>
      </c>
      <c r="BJ787" t="s">
        <v>110</v>
      </c>
      <c r="BK787" t="s">
        <v>7222</v>
      </c>
      <c r="BL787" t="s">
        <v>109</v>
      </c>
      <c r="BM787" t="s">
        <v>109</v>
      </c>
      <c r="BN787">
        <v>0</v>
      </c>
      <c r="BO787">
        <v>0</v>
      </c>
      <c r="BP787">
        <v>0</v>
      </c>
      <c r="BQ787" t="s">
        <v>109</v>
      </c>
      <c r="BR787" t="s">
        <v>109</v>
      </c>
      <c r="BS787"/>
      <c r="BT787" t="s">
        <v>1478</v>
      </c>
      <c r="BU787" t="s">
        <v>110</v>
      </c>
      <c r="BV787" t="s">
        <v>6830</v>
      </c>
      <c r="BW787" t="s">
        <v>141</v>
      </c>
      <c r="BX787" t="s">
        <v>5362</v>
      </c>
      <c r="BY787" t="s">
        <v>5366</v>
      </c>
      <c r="BZ787" t="s">
        <v>508</v>
      </c>
      <c r="CA787" t="s">
        <v>109</v>
      </c>
      <c r="CB787" t="s">
        <v>294</v>
      </c>
      <c r="CC787" t="s">
        <v>109</v>
      </c>
      <c r="CD787" t="s">
        <v>5371</v>
      </c>
      <c r="CE787" t="s">
        <v>110</v>
      </c>
      <c r="CF787"/>
      <c r="CG787" s="131">
        <v>41907</v>
      </c>
      <c r="CH787" t="s">
        <v>558</v>
      </c>
      <c r="CI787" t="s">
        <v>558</v>
      </c>
      <c r="CJ787" t="s">
        <v>114</v>
      </c>
      <c r="CK787" t="s">
        <v>109</v>
      </c>
      <c r="CL787" t="s">
        <v>114</v>
      </c>
      <c r="CM787" t="s">
        <v>109</v>
      </c>
      <c r="CN787">
        <v>2022</v>
      </c>
      <c r="CO787" s="1">
        <v>44616</v>
      </c>
      <c r="CP787" t="s">
        <v>110</v>
      </c>
      <c r="CQ787">
        <v>2</v>
      </c>
      <c r="CR787">
        <v>9</v>
      </c>
      <c r="CS787" s="1">
        <v>44613</v>
      </c>
      <c r="CT787" t="s">
        <v>16365</v>
      </c>
      <c r="CU787" t="s">
        <v>8615</v>
      </c>
      <c r="CV787" t="s">
        <v>16306</v>
      </c>
      <c r="CW787" t="s">
        <v>16360</v>
      </c>
      <c r="CX787" t="s">
        <v>8369</v>
      </c>
      <c r="CY787" t="s">
        <v>8389</v>
      </c>
      <c r="CZ787" t="s">
        <v>10016</v>
      </c>
      <c r="DA787" t="s">
        <v>7229</v>
      </c>
      <c r="DB787" t="s">
        <v>5342</v>
      </c>
      <c r="DC787" t="s">
        <v>7185</v>
      </c>
      <c r="DD787" t="s">
        <v>3589</v>
      </c>
      <c r="DE787" t="s">
        <v>7198</v>
      </c>
      <c r="DF787" t="s">
        <v>7187</v>
      </c>
      <c r="DG787" t="s">
        <v>7199</v>
      </c>
      <c r="DH787" t="s">
        <v>7280</v>
      </c>
      <c r="DI787" t="s">
        <v>1478</v>
      </c>
      <c r="DJ787" t="s">
        <v>180</v>
      </c>
      <c r="DK787" t="s">
        <v>110</v>
      </c>
      <c r="DL787" t="s">
        <v>110</v>
      </c>
      <c r="DM787" t="s">
        <v>7189</v>
      </c>
      <c r="DN787" t="s">
        <v>57</v>
      </c>
      <c r="DO787" t="s">
        <v>7230</v>
      </c>
      <c r="DP787" t="s">
        <v>110</v>
      </c>
      <c r="DQ787" t="s">
        <v>110</v>
      </c>
      <c r="DR787" t="s">
        <v>7213</v>
      </c>
      <c r="DS787" t="s">
        <v>110</v>
      </c>
      <c r="DT787" t="s">
        <v>109</v>
      </c>
      <c r="DU787" t="s">
        <v>4825</v>
      </c>
      <c r="DV787" t="s">
        <v>10037</v>
      </c>
      <c r="DW787" t="s">
        <v>10038</v>
      </c>
      <c r="DX787" t="s">
        <v>10039</v>
      </c>
    </row>
    <row r="788" spans="7:128">
      <c r="G788">
        <v>129</v>
      </c>
      <c r="H788" t="s">
        <v>109</v>
      </c>
      <c r="I788" t="s">
        <v>4828</v>
      </c>
      <c r="J788" s="131">
        <v>44616</v>
      </c>
      <c r="K788" t="s">
        <v>10040</v>
      </c>
      <c r="L788" t="s">
        <v>108</v>
      </c>
      <c r="M788" t="s">
        <v>124</v>
      </c>
      <c r="N788" t="s">
        <v>108</v>
      </c>
      <c r="O788" t="s">
        <v>510</v>
      </c>
      <c r="P788" t="s">
        <v>162</v>
      </c>
      <c r="Q788">
        <v>1</v>
      </c>
      <c r="R788">
        <v>1</v>
      </c>
      <c r="S788">
        <v>6.33</v>
      </c>
      <c r="T788">
        <v>7.8079999999999998</v>
      </c>
      <c r="U788" t="s">
        <v>109</v>
      </c>
      <c r="V788" t="s">
        <v>126</v>
      </c>
      <c r="W788" t="s">
        <v>1031</v>
      </c>
      <c r="X788" t="s">
        <v>1047</v>
      </c>
      <c r="Y788" t="s">
        <v>1031</v>
      </c>
      <c r="Z788" t="s">
        <v>110</v>
      </c>
      <c r="AA788" t="s">
        <v>812</v>
      </c>
      <c r="AB788" t="s">
        <v>129</v>
      </c>
      <c r="AC788">
        <v>100</v>
      </c>
      <c r="AD788" t="s">
        <v>130</v>
      </c>
      <c r="AE788" t="s">
        <v>131</v>
      </c>
      <c r="AF788" t="s">
        <v>131</v>
      </c>
      <c r="AG788" t="s">
        <v>109</v>
      </c>
      <c r="AH788" s="18">
        <v>44623</v>
      </c>
      <c r="AI788" s="131">
        <v>44807</v>
      </c>
      <c r="AJ788" t="s">
        <v>133</v>
      </c>
      <c r="AK788" t="s">
        <v>4108</v>
      </c>
      <c r="AL788" t="s">
        <v>110</v>
      </c>
      <c r="AM788" t="s">
        <v>109</v>
      </c>
      <c r="AN788" s="131">
        <v>45719</v>
      </c>
      <c r="AO788" t="s">
        <v>132</v>
      </c>
      <c r="AP788" t="s">
        <v>109</v>
      </c>
      <c r="AQ788" t="s">
        <v>109</v>
      </c>
      <c r="AR788" t="s">
        <v>109</v>
      </c>
      <c r="AS788" t="s">
        <v>109</v>
      </c>
      <c r="AT788" t="s">
        <v>109</v>
      </c>
      <c r="AU788" t="s">
        <v>109</v>
      </c>
      <c r="AV788" t="s">
        <v>109</v>
      </c>
      <c r="AW788" t="s">
        <v>110</v>
      </c>
      <c r="AX788" t="s">
        <v>109</v>
      </c>
      <c r="AY788" t="s">
        <v>110</v>
      </c>
      <c r="AZ788" t="s">
        <v>109</v>
      </c>
      <c r="BA788" t="s">
        <v>136</v>
      </c>
      <c r="BB788" t="s">
        <v>109</v>
      </c>
      <c r="BC788" t="s">
        <v>110</v>
      </c>
      <c r="BD788" t="s">
        <v>110</v>
      </c>
      <c r="BE788" t="s">
        <v>110</v>
      </c>
      <c r="BF788" t="s">
        <v>110</v>
      </c>
      <c r="BG788" t="s">
        <v>110</v>
      </c>
      <c r="BH788" t="s">
        <v>110</v>
      </c>
      <c r="BI788" t="s">
        <v>110</v>
      </c>
      <c r="BJ788" t="s">
        <v>110</v>
      </c>
      <c r="BK788" t="s">
        <v>110</v>
      </c>
      <c r="BL788" t="s">
        <v>109</v>
      </c>
      <c r="BM788" t="s">
        <v>109</v>
      </c>
      <c r="BN788">
        <v>0</v>
      </c>
      <c r="BO788">
        <v>0</v>
      </c>
      <c r="BP788">
        <v>0</v>
      </c>
      <c r="BQ788" t="s">
        <v>109</v>
      </c>
      <c r="BR788" t="s">
        <v>109</v>
      </c>
      <c r="BS788"/>
      <c r="BT788" t="s">
        <v>4106</v>
      </c>
      <c r="BU788" t="s">
        <v>7602</v>
      </c>
      <c r="BV788" t="s">
        <v>6326</v>
      </c>
      <c r="BW788" t="s">
        <v>141</v>
      </c>
      <c r="BX788" t="s">
        <v>140</v>
      </c>
      <c r="BY788" t="s">
        <v>5677</v>
      </c>
      <c r="BZ788" t="s">
        <v>110</v>
      </c>
      <c r="CA788" t="s">
        <v>109</v>
      </c>
      <c r="CB788" t="s">
        <v>324</v>
      </c>
      <c r="CC788" t="s">
        <v>5686</v>
      </c>
      <c r="CD788" t="s">
        <v>6064</v>
      </c>
      <c r="CE788" t="s">
        <v>6327</v>
      </c>
      <c r="CF788"/>
      <c r="CG788" s="131">
        <v>44616</v>
      </c>
      <c r="CH788" t="s">
        <v>144</v>
      </c>
      <c r="CI788" t="s">
        <v>144</v>
      </c>
      <c r="CJ788" t="s">
        <v>114</v>
      </c>
      <c r="CK788" t="s">
        <v>109</v>
      </c>
      <c r="CL788" t="s">
        <v>109</v>
      </c>
      <c r="CM788" t="s">
        <v>109</v>
      </c>
      <c r="CN788">
        <v>2022</v>
      </c>
      <c r="CO788" s="1">
        <v>44616</v>
      </c>
      <c r="CP788" t="s">
        <v>7179</v>
      </c>
      <c r="CQ788">
        <v>2</v>
      </c>
      <c r="CR788">
        <v>9</v>
      </c>
      <c r="CS788" s="1">
        <v>44613</v>
      </c>
      <c r="CT788" t="s">
        <v>16365</v>
      </c>
      <c r="CU788" t="s">
        <v>8615</v>
      </c>
      <c r="CV788" t="s">
        <v>16306</v>
      </c>
      <c r="CW788" t="s">
        <v>16360</v>
      </c>
      <c r="CX788" t="s">
        <v>8369</v>
      </c>
      <c r="CY788" t="s">
        <v>8389</v>
      </c>
      <c r="CZ788" t="s">
        <v>10016</v>
      </c>
      <c r="DA788" t="s">
        <v>7184</v>
      </c>
      <c r="DB788" t="s">
        <v>114</v>
      </c>
      <c r="DC788" t="s">
        <v>7185</v>
      </c>
      <c r="DD788" t="s">
        <v>4109</v>
      </c>
      <c r="DE788" t="s">
        <v>7198</v>
      </c>
      <c r="DF788" t="s">
        <v>7187</v>
      </c>
      <c r="DG788" t="s">
        <v>7188</v>
      </c>
      <c r="DH788" t="s">
        <v>110</v>
      </c>
      <c r="DI788" t="s">
        <v>110</v>
      </c>
      <c r="DJ788" t="s">
        <v>130</v>
      </c>
      <c r="DK788" t="s">
        <v>110</v>
      </c>
      <c r="DL788" t="s">
        <v>2054</v>
      </c>
      <c r="DM788" t="s">
        <v>7189</v>
      </c>
      <c r="DN788" t="s">
        <v>57</v>
      </c>
      <c r="DO788" t="s">
        <v>7328</v>
      </c>
      <c r="DP788" t="s">
        <v>110</v>
      </c>
      <c r="DQ788" t="s">
        <v>110</v>
      </c>
      <c r="DR788" t="s">
        <v>7192</v>
      </c>
      <c r="DS788" t="s">
        <v>7193</v>
      </c>
      <c r="DT788" t="s">
        <v>109</v>
      </c>
      <c r="DU788" t="s">
        <v>4829</v>
      </c>
      <c r="DV788" t="s">
        <v>10041</v>
      </c>
      <c r="DW788" t="s">
        <v>10038</v>
      </c>
      <c r="DX788" t="s">
        <v>10042</v>
      </c>
    </row>
    <row r="789" spans="7:128">
      <c r="G789">
        <v>128</v>
      </c>
      <c r="H789" t="s">
        <v>109</v>
      </c>
      <c r="I789" t="s">
        <v>4826</v>
      </c>
      <c r="J789" s="131">
        <v>44616</v>
      </c>
      <c r="K789" t="s">
        <v>10043</v>
      </c>
      <c r="L789" t="s">
        <v>108</v>
      </c>
      <c r="M789" t="s">
        <v>124</v>
      </c>
      <c r="N789" t="s">
        <v>108</v>
      </c>
      <c r="O789" t="s">
        <v>510</v>
      </c>
      <c r="P789" t="s">
        <v>162</v>
      </c>
      <c r="Q789">
        <v>1</v>
      </c>
      <c r="R789">
        <v>1</v>
      </c>
      <c r="S789">
        <v>6.33</v>
      </c>
      <c r="T789">
        <v>7.8079999999999998</v>
      </c>
      <c r="U789" t="s">
        <v>109</v>
      </c>
      <c r="V789" t="s">
        <v>126</v>
      </c>
      <c r="W789" t="s">
        <v>1031</v>
      </c>
      <c r="X789" t="s">
        <v>1047</v>
      </c>
      <c r="Y789" t="s">
        <v>1031</v>
      </c>
      <c r="Z789" t="s">
        <v>110</v>
      </c>
      <c r="AA789" t="s">
        <v>812</v>
      </c>
      <c r="AB789" t="s">
        <v>129</v>
      </c>
      <c r="AC789">
        <v>100</v>
      </c>
      <c r="AD789" t="s">
        <v>130</v>
      </c>
      <c r="AE789" t="s">
        <v>131</v>
      </c>
      <c r="AF789" t="s">
        <v>131</v>
      </c>
      <c r="AG789" t="s">
        <v>109</v>
      </c>
      <c r="AH789" s="18">
        <v>44623</v>
      </c>
      <c r="AI789" s="131">
        <v>44807</v>
      </c>
      <c r="AJ789" t="s">
        <v>133</v>
      </c>
      <c r="AK789" t="s">
        <v>4108</v>
      </c>
      <c r="AL789" t="s">
        <v>110</v>
      </c>
      <c r="AM789" t="s">
        <v>109</v>
      </c>
      <c r="AN789" s="131">
        <v>45719</v>
      </c>
      <c r="AO789" t="s">
        <v>132</v>
      </c>
      <c r="AP789" t="s">
        <v>109</v>
      </c>
      <c r="AQ789" t="s">
        <v>109</v>
      </c>
      <c r="AR789" t="s">
        <v>109</v>
      </c>
      <c r="AS789" t="s">
        <v>109</v>
      </c>
      <c r="AT789" t="s">
        <v>109</v>
      </c>
      <c r="AU789" t="s">
        <v>109</v>
      </c>
      <c r="AV789" t="s">
        <v>109</v>
      </c>
      <c r="AW789" t="s">
        <v>110</v>
      </c>
      <c r="AX789" t="s">
        <v>109</v>
      </c>
      <c r="AY789" t="s">
        <v>110</v>
      </c>
      <c r="AZ789" t="s">
        <v>109</v>
      </c>
      <c r="BA789" t="s">
        <v>136</v>
      </c>
      <c r="BB789" t="s">
        <v>109</v>
      </c>
      <c r="BC789" t="s">
        <v>110</v>
      </c>
      <c r="BD789" t="s">
        <v>110</v>
      </c>
      <c r="BE789" t="s">
        <v>110</v>
      </c>
      <c r="BF789" t="s">
        <v>110</v>
      </c>
      <c r="BG789" t="s">
        <v>110</v>
      </c>
      <c r="BH789" t="s">
        <v>110</v>
      </c>
      <c r="BI789" t="s">
        <v>110</v>
      </c>
      <c r="BJ789" t="s">
        <v>110</v>
      </c>
      <c r="BK789" t="s">
        <v>110</v>
      </c>
      <c r="BL789" t="s">
        <v>109</v>
      </c>
      <c r="BM789" t="s">
        <v>109</v>
      </c>
      <c r="BN789">
        <v>0</v>
      </c>
      <c r="BO789">
        <v>0</v>
      </c>
      <c r="BP789">
        <v>0</v>
      </c>
      <c r="BQ789" t="s">
        <v>109</v>
      </c>
      <c r="BR789" t="s">
        <v>109</v>
      </c>
      <c r="BS789"/>
      <c r="BT789" t="s">
        <v>4106</v>
      </c>
      <c r="BU789" t="s">
        <v>7178</v>
      </c>
      <c r="BV789" t="s">
        <v>6326</v>
      </c>
      <c r="BW789" t="s">
        <v>141</v>
      </c>
      <c r="BX789" t="s">
        <v>140</v>
      </c>
      <c r="BY789" t="s">
        <v>5677</v>
      </c>
      <c r="BZ789" t="s">
        <v>110</v>
      </c>
      <c r="CA789" t="s">
        <v>109</v>
      </c>
      <c r="CB789" t="s">
        <v>324</v>
      </c>
      <c r="CC789" t="s">
        <v>5686</v>
      </c>
      <c r="CD789" t="s">
        <v>6064</v>
      </c>
      <c r="CE789" t="s">
        <v>6327</v>
      </c>
      <c r="CF789"/>
      <c r="CG789" s="131">
        <v>44616</v>
      </c>
      <c r="CH789" t="s">
        <v>144</v>
      </c>
      <c r="CI789" t="s">
        <v>144</v>
      </c>
      <c r="CJ789" t="s">
        <v>114</v>
      </c>
      <c r="CK789" t="s">
        <v>109</v>
      </c>
      <c r="CL789" t="s">
        <v>109</v>
      </c>
      <c r="CM789" t="s">
        <v>109</v>
      </c>
      <c r="CN789">
        <v>2022</v>
      </c>
      <c r="CO789" s="1">
        <v>44616</v>
      </c>
      <c r="CP789" t="s">
        <v>7179</v>
      </c>
      <c r="CQ789">
        <v>2</v>
      </c>
      <c r="CR789">
        <v>9</v>
      </c>
      <c r="CS789" s="1">
        <v>44613</v>
      </c>
      <c r="CT789" t="s">
        <v>16365</v>
      </c>
      <c r="CU789" t="s">
        <v>8615</v>
      </c>
      <c r="CV789" t="s">
        <v>16306</v>
      </c>
      <c r="CW789" t="s">
        <v>16360</v>
      </c>
      <c r="CX789" t="s">
        <v>8369</v>
      </c>
      <c r="CY789" t="s">
        <v>8389</v>
      </c>
      <c r="CZ789" t="s">
        <v>10016</v>
      </c>
      <c r="DA789" t="s">
        <v>7184</v>
      </c>
      <c r="DB789" t="s">
        <v>114</v>
      </c>
      <c r="DC789" t="s">
        <v>7185</v>
      </c>
      <c r="DD789" t="s">
        <v>4109</v>
      </c>
      <c r="DE789" t="s">
        <v>7198</v>
      </c>
      <c r="DF789" t="s">
        <v>7187</v>
      </c>
      <c r="DG789" t="s">
        <v>7188</v>
      </c>
      <c r="DH789" t="s">
        <v>110</v>
      </c>
      <c r="DI789" t="s">
        <v>110</v>
      </c>
      <c r="DJ789" t="s">
        <v>130</v>
      </c>
      <c r="DK789" t="s">
        <v>110</v>
      </c>
      <c r="DL789" t="s">
        <v>1790</v>
      </c>
      <c r="DM789" t="s">
        <v>7189</v>
      </c>
      <c r="DN789" t="s">
        <v>57</v>
      </c>
      <c r="DO789" t="s">
        <v>7328</v>
      </c>
      <c r="DP789" t="s">
        <v>110</v>
      </c>
      <c r="DQ789" t="s">
        <v>110</v>
      </c>
      <c r="DR789" t="s">
        <v>7192</v>
      </c>
      <c r="DS789" t="s">
        <v>7193</v>
      </c>
      <c r="DT789" t="s">
        <v>109</v>
      </c>
      <c r="DU789" t="s">
        <v>4827</v>
      </c>
      <c r="DV789" t="s">
        <v>10041</v>
      </c>
      <c r="DW789" t="s">
        <v>10038</v>
      </c>
      <c r="DX789" t="s">
        <v>10042</v>
      </c>
    </row>
    <row r="790" spans="7:128">
      <c r="G790">
        <v>127</v>
      </c>
      <c r="H790" t="s">
        <v>109</v>
      </c>
      <c r="I790" t="s">
        <v>4830</v>
      </c>
      <c r="J790" s="131">
        <v>44616</v>
      </c>
      <c r="K790" t="s">
        <v>9149</v>
      </c>
      <c r="L790" t="s">
        <v>108</v>
      </c>
      <c r="M790" t="s">
        <v>110</v>
      </c>
      <c r="N790" t="s">
        <v>108</v>
      </c>
      <c r="O790" t="s">
        <v>510</v>
      </c>
      <c r="P790" t="s">
        <v>162</v>
      </c>
      <c r="Q790">
        <v>1</v>
      </c>
      <c r="R790">
        <v>1</v>
      </c>
      <c r="S790">
        <v>6.33</v>
      </c>
      <c r="T790">
        <v>7.8079999999999998</v>
      </c>
      <c r="U790" t="s">
        <v>109</v>
      </c>
      <c r="V790" t="s">
        <v>956</v>
      </c>
      <c r="W790" t="s">
        <v>4095</v>
      </c>
      <c r="X790" t="s">
        <v>110</v>
      </c>
      <c r="Y790" t="s">
        <v>4095</v>
      </c>
      <c r="Z790" t="s">
        <v>110</v>
      </c>
      <c r="AA790" t="s">
        <v>110</v>
      </c>
      <c r="AB790" t="s">
        <v>129</v>
      </c>
      <c r="AC790">
        <v>100</v>
      </c>
      <c r="AD790" t="s">
        <v>309</v>
      </c>
      <c r="AE790" t="s">
        <v>131</v>
      </c>
      <c r="AF790" t="s">
        <v>131</v>
      </c>
      <c r="AG790" t="s">
        <v>206</v>
      </c>
      <c r="AH790" s="18">
        <v>44623</v>
      </c>
      <c r="AI790" s="131">
        <v>44807</v>
      </c>
      <c r="AJ790" t="s">
        <v>430</v>
      </c>
      <c r="AK790" t="s">
        <v>3615</v>
      </c>
      <c r="AL790" t="s">
        <v>110</v>
      </c>
      <c r="AM790" t="s">
        <v>109</v>
      </c>
      <c r="AN790" s="131">
        <v>46449</v>
      </c>
      <c r="AO790" t="s">
        <v>132</v>
      </c>
      <c r="AP790" t="s">
        <v>109</v>
      </c>
      <c r="AQ790" t="s">
        <v>109</v>
      </c>
      <c r="AR790" t="s">
        <v>109</v>
      </c>
      <c r="AS790" t="s">
        <v>109</v>
      </c>
      <c r="AT790" t="s">
        <v>109</v>
      </c>
      <c r="AU790" t="s">
        <v>109</v>
      </c>
      <c r="AV790" t="s">
        <v>109</v>
      </c>
      <c r="AW790" t="s">
        <v>110</v>
      </c>
      <c r="AX790" t="s">
        <v>109</v>
      </c>
      <c r="AY790" t="s">
        <v>110</v>
      </c>
      <c r="AZ790" t="s">
        <v>109</v>
      </c>
      <c r="BA790" t="s">
        <v>136</v>
      </c>
      <c r="BB790" t="s">
        <v>109</v>
      </c>
      <c r="BC790" t="s">
        <v>110</v>
      </c>
      <c r="BD790" t="s">
        <v>110</v>
      </c>
      <c r="BE790" t="s">
        <v>110</v>
      </c>
      <c r="BF790" t="s">
        <v>110</v>
      </c>
      <c r="BG790" t="s">
        <v>110</v>
      </c>
      <c r="BH790" t="s">
        <v>110</v>
      </c>
      <c r="BI790" t="s">
        <v>110</v>
      </c>
      <c r="BJ790" t="s">
        <v>110</v>
      </c>
      <c r="BK790" t="s">
        <v>110</v>
      </c>
      <c r="BL790" t="s">
        <v>109</v>
      </c>
      <c r="BM790" t="s">
        <v>109</v>
      </c>
      <c r="BN790">
        <v>0</v>
      </c>
      <c r="BO790">
        <v>0</v>
      </c>
      <c r="BP790">
        <v>0</v>
      </c>
      <c r="BQ790" t="s">
        <v>109</v>
      </c>
      <c r="BR790" t="s">
        <v>109</v>
      </c>
      <c r="BS790"/>
      <c r="BT790" t="s">
        <v>3613</v>
      </c>
      <c r="BU790" t="s">
        <v>7690</v>
      </c>
      <c r="BV790" t="s">
        <v>6328</v>
      </c>
      <c r="BW790" t="s">
        <v>5370</v>
      </c>
      <c r="BX790" t="s">
        <v>5545</v>
      </c>
      <c r="BY790" t="s">
        <v>110</v>
      </c>
      <c r="BZ790" t="s">
        <v>110</v>
      </c>
      <c r="CA790" t="s">
        <v>109</v>
      </c>
      <c r="CB790" t="s">
        <v>635</v>
      </c>
      <c r="CC790" t="s">
        <v>110</v>
      </c>
      <c r="CD790" t="s">
        <v>6190</v>
      </c>
      <c r="CE790" t="s">
        <v>110</v>
      </c>
      <c r="CF790"/>
      <c r="CG790" s="131">
        <v>44616</v>
      </c>
      <c r="CH790" t="s">
        <v>198</v>
      </c>
      <c r="CI790" t="s">
        <v>110</v>
      </c>
      <c r="CJ790" t="s">
        <v>114</v>
      </c>
      <c r="CK790" t="s">
        <v>109</v>
      </c>
      <c r="CL790" t="s">
        <v>114</v>
      </c>
      <c r="CM790" t="s">
        <v>109</v>
      </c>
      <c r="CN790">
        <v>2022</v>
      </c>
      <c r="CO790" s="1">
        <v>44616</v>
      </c>
      <c r="CP790" t="s">
        <v>110</v>
      </c>
      <c r="CQ790">
        <v>2</v>
      </c>
      <c r="CR790">
        <v>9</v>
      </c>
      <c r="CS790" s="1">
        <v>44613</v>
      </c>
      <c r="CT790" t="s">
        <v>16365</v>
      </c>
      <c r="CU790" t="s">
        <v>8615</v>
      </c>
      <c r="CV790" t="s">
        <v>16306</v>
      </c>
      <c r="CW790" t="s">
        <v>16360</v>
      </c>
      <c r="CX790" t="s">
        <v>8369</v>
      </c>
      <c r="CY790" t="s">
        <v>8389</v>
      </c>
      <c r="CZ790" t="s">
        <v>10016</v>
      </c>
      <c r="DA790" t="s">
        <v>7184</v>
      </c>
      <c r="DB790" t="s">
        <v>114</v>
      </c>
      <c r="DC790" t="s">
        <v>7383</v>
      </c>
      <c r="DD790" t="s">
        <v>3616</v>
      </c>
      <c r="DE790" t="s">
        <v>7198</v>
      </c>
      <c r="DF790" t="s">
        <v>7187</v>
      </c>
      <c r="DG790" t="s">
        <v>7188</v>
      </c>
      <c r="DH790" t="s">
        <v>110</v>
      </c>
      <c r="DI790" t="s">
        <v>3613</v>
      </c>
      <c r="DJ790" t="s">
        <v>130</v>
      </c>
      <c r="DK790" t="s">
        <v>110</v>
      </c>
      <c r="DL790" t="s">
        <v>2139</v>
      </c>
      <c r="DM790" t="s">
        <v>7384</v>
      </c>
      <c r="DN790" t="s">
        <v>57</v>
      </c>
      <c r="DO790" t="s">
        <v>7328</v>
      </c>
      <c r="DP790" t="s">
        <v>206</v>
      </c>
      <c r="DQ790" t="s">
        <v>7218</v>
      </c>
      <c r="DR790" t="s">
        <v>7218</v>
      </c>
      <c r="DS790" t="s">
        <v>7193</v>
      </c>
      <c r="DT790" t="s">
        <v>109</v>
      </c>
      <c r="DU790" t="s">
        <v>4831</v>
      </c>
      <c r="DV790" t="s">
        <v>10044</v>
      </c>
      <c r="DW790" t="s">
        <v>10038</v>
      </c>
      <c r="DX790" t="s">
        <v>10045</v>
      </c>
    </row>
    <row r="791" spans="7:128">
      <c r="G791">
        <v>126</v>
      </c>
      <c r="H791" t="s">
        <v>109</v>
      </c>
      <c r="I791" t="s">
        <v>4833</v>
      </c>
      <c r="J791" s="131">
        <v>44615</v>
      </c>
      <c r="K791" t="s">
        <v>6329</v>
      </c>
      <c r="L791" t="s">
        <v>108</v>
      </c>
      <c r="M791" t="s">
        <v>124</v>
      </c>
      <c r="N791" t="s">
        <v>403</v>
      </c>
      <c r="O791" t="s">
        <v>530</v>
      </c>
      <c r="P791" t="s">
        <v>162</v>
      </c>
      <c r="Q791">
        <v>4.7</v>
      </c>
      <c r="R791">
        <v>4.7</v>
      </c>
      <c r="S791">
        <v>29.68</v>
      </c>
      <c r="T791">
        <v>36.688000000000002</v>
      </c>
      <c r="U791" t="s">
        <v>109</v>
      </c>
      <c r="V791" t="s">
        <v>126</v>
      </c>
      <c r="W791" t="s">
        <v>1054</v>
      </c>
      <c r="X791" t="s">
        <v>4283</v>
      </c>
      <c r="Y791" t="s">
        <v>1054</v>
      </c>
      <c r="Z791" t="s">
        <v>110</v>
      </c>
      <c r="AA791" t="s">
        <v>1165</v>
      </c>
      <c r="AB791" t="s">
        <v>129</v>
      </c>
      <c r="AC791">
        <v>100</v>
      </c>
      <c r="AD791" t="s">
        <v>205</v>
      </c>
      <c r="AE791" t="s">
        <v>131</v>
      </c>
      <c r="AF791" t="s">
        <v>131</v>
      </c>
      <c r="AG791" t="s">
        <v>169</v>
      </c>
      <c r="AH791" s="18">
        <v>44622</v>
      </c>
      <c r="AI791" s="131">
        <v>44806</v>
      </c>
      <c r="AJ791" t="s">
        <v>133</v>
      </c>
      <c r="AK791" t="s">
        <v>4834</v>
      </c>
      <c r="AL791" t="s">
        <v>110</v>
      </c>
      <c r="AM791" t="s">
        <v>109</v>
      </c>
      <c r="AN791" s="131">
        <v>45718</v>
      </c>
      <c r="AO791" t="s">
        <v>132</v>
      </c>
      <c r="AP791" t="s">
        <v>109</v>
      </c>
      <c r="AQ791" t="s">
        <v>109</v>
      </c>
      <c r="AR791" t="s">
        <v>109</v>
      </c>
      <c r="AS791" t="s">
        <v>109</v>
      </c>
      <c r="AT791" t="s">
        <v>109</v>
      </c>
      <c r="AU791" t="s">
        <v>109</v>
      </c>
      <c r="AV791" t="s">
        <v>109</v>
      </c>
      <c r="AW791" t="s">
        <v>110</v>
      </c>
      <c r="AX791" t="s">
        <v>109</v>
      </c>
      <c r="AY791" t="s">
        <v>110</v>
      </c>
      <c r="AZ791" t="s">
        <v>109</v>
      </c>
      <c r="BA791" t="s">
        <v>136</v>
      </c>
      <c r="BB791" t="s">
        <v>109</v>
      </c>
      <c r="BC791" t="s">
        <v>110</v>
      </c>
      <c r="BD791" t="s">
        <v>110</v>
      </c>
      <c r="BE791" t="s">
        <v>110</v>
      </c>
      <c r="BF791" t="s">
        <v>110</v>
      </c>
      <c r="BG791" t="s">
        <v>110</v>
      </c>
      <c r="BH791" t="s">
        <v>110</v>
      </c>
      <c r="BI791" t="s">
        <v>110</v>
      </c>
      <c r="BJ791" t="s">
        <v>110</v>
      </c>
      <c r="BK791" t="s">
        <v>110</v>
      </c>
      <c r="BL791" t="s">
        <v>109</v>
      </c>
      <c r="BM791" t="s">
        <v>109</v>
      </c>
      <c r="BN791">
        <v>0</v>
      </c>
      <c r="BO791">
        <v>0</v>
      </c>
      <c r="BP791">
        <v>0</v>
      </c>
      <c r="BQ791" t="s">
        <v>109</v>
      </c>
      <c r="BR791" t="s">
        <v>109</v>
      </c>
      <c r="BS791"/>
      <c r="BT791" t="s">
        <v>4832</v>
      </c>
      <c r="BU791" t="s">
        <v>110</v>
      </c>
      <c r="BV791" t="s">
        <v>6329</v>
      </c>
      <c r="BW791" t="s">
        <v>141</v>
      </c>
      <c r="BX791" t="s">
        <v>140</v>
      </c>
      <c r="BY791" t="s">
        <v>605</v>
      </c>
      <c r="BZ791" t="s">
        <v>110</v>
      </c>
      <c r="CA791" t="s">
        <v>109</v>
      </c>
      <c r="CB791" t="s">
        <v>324</v>
      </c>
      <c r="CC791" t="s">
        <v>5615</v>
      </c>
      <c r="CD791" t="s">
        <v>6069</v>
      </c>
      <c r="CE791" t="s">
        <v>110</v>
      </c>
      <c r="CF791"/>
      <c r="CG791" s="131">
        <v>44615</v>
      </c>
      <c r="CH791" t="s">
        <v>144</v>
      </c>
      <c r="CI791" t="s">
        <v>144</v>
      </c>
      <c r="CJ791" t="s">
        <v>114</v>
      </c>
      <c r="CK791" t="s">
        <v>109</v>
      </c>
      <c r="CL791" t="s">
        <v>109</v>
      </c>
      <c r="CM791" t="s">
        <v>109</v>
      </c>
      <c r="CN791">
        <v>2022</v>
      </c>
      <c r="CO791" s="1">
        <v>44615</v>
      </c>
      <c r="CP791" t="s">
        <v>7179</v>
      </c>
      <c r="CQ791">
        <v>2</v>
      </c>
      <c r="CR791">
        <v>9</v>
      </c>
      <c r="CS791" s="1">
        <v>44613</v>
      </c>
      <c r="CT791" t="s">
        <v>16365</v>
      </c>
      <c r="CU791" t="s">
        <v>8615</v>
      </c>
      <c r="CV791" t="s">
        <v>16306</v>
      </c>
      <c r="CW791" t="s">
        <v>16360</v>
      </c>
      <c r="CX791" t="s">
        <v>8369</v>
      </c>
      <c r="CY791" t="s">
        <v>8389</v>
      </c>
      <c r="CZ791" t="s">
        <v>10016</v>
      </c>
      <c r="DA791" t="s">
        <v>7223</v>
      </c>
      <c r="DB791" t="s">
        <v>114</v>
      </c>
      <c r="DC791" t="s">
        <v>7185</v>
      </c>
      <c r="DD791" t="s">
        <v>4835</v>
      </c>
      <c r="DE791" t="s">
        <v>7198</v>
      </c>
      <c r="DF791" t="s">
        <v>7187</v>
      </c>
      <c r="DG791" t="s">
        <v>7188</v>
      </c>
      <c r="DH791" t="s">
        <v>110</v>
      </c>
      <c r="DI791" t="s">
        <v>110</v>
      </c>
      <c r="DJ791" t="s">
        <v>205</v>
      </c>
      <c r="DK791" t="s">
        <v>110</v>
      </c>
      <c r="DL791" t="s">
        <v>110</v>
      </c>
      <c r="DM791" t="s">
        <v>7189</v>
      </c>
      <c r="DN791" t="s">
        <v>57</v>
      </c>
      <c r="DO791" t="s">
        <v>10046</v>
      </c>
      <c r="DP791" t="s">
        <v>169</v>
      </c>
      <c r="DQ791" t="s">
        <v>7202</v>
      </c>
      <c r="DR791" t="s">
        <v>7202</v>
      </c>
      <c r="DS791" t="s">
        <v>110</v>
      </c>
      <c r="DT791" t="s">
        <v>109</v>
      </c>
      <c r="DU791" t="s">
        <v>4836</v>
      </c>
      <c r="DV791" t="s">
        <v>10047</v>
      </c>
      <c r="DW791" t="s">
        <v>10048</v>
      </c>
      <c r="DX791" t="s">
        <v>10049</v>
      </c>
    </row>
    <row r="792" spans="7:128">
      <c r="G792">
        <v>125</v>
      </c>
      <c r="H792" t="s">
        <v>109</v>
      </c>
      <c r="I792" t="s">
        <v>4838</v>
      </c>
      <c r="J792" s="131">
        <v>44615</v>
      </c>
      <c r="K792" t="s">
        <v>6605</v>
      </c>
      <c r="L792" t="s">
        <v>108</v>
      </c>
      <c r="M792" t="s">
        <v>124</v>
      </c>
      <c r="N792" t="s">
        <v>108</v>
      </c>
      <c r="O792" t="s">
        <v>510</v>
      </c>
      <c r="P792" t="s">
        <v>162</v>
      </c>
      <c r="Q792">
        <v>3</v>
      </c>
      <c r="R792">
        <v>3</v>
      </c>
      <c r="S792">
        <v>18.940000000000001</v>
      </c>
      <c r="T792">
        <v>23.417999999999999</v>
      </c>
      <c r="U792" t="s">
        <v>109</v>
      </c>
      <c r="V792" t="s">
        <v>126</v>
      </c>
      <c r="W792" t="s">
        <v>3665</v>
      </c>
      <c r="X792" t="s">
        <v>1023</v>
      </c>
      <c r="Y792" t="s">
        <v>3665</v>
      </c>
      <c r="Z792" t="s">
        <v>110</v>
      </c>
      <c r="AA792" t="s">
        <v>1223</v>
      </c>
      <c r="AB792" t="s">
        <v>129</v>
      </c>
      <c r="AC792">
        <v>100</v>
      </c>
      <c r="AD792" t="s">
        <v>205</v>
      </c>
      <c r="AE792" t="s">
        <v>131</v>
      </c>
      <c r="AF792" t="s">
        <v>131</v>
      </c>
      <c r="AG792" t="s">
        <v>109</v>
      </c>
      <c r="AH792" s="18">
        <v>44620</v>
      </c>
      <c r="AI792" s="131">
        <v>44801</v>
      </c>
      <c r="AJ792" t="s">
        <v>133</v>
      </c>
      <c r="AK792" t="s">
        <v>4839</v>
      </c>
      <c r="AL792" t="s">
        <v>110</v>
      </c>
      <c r="AM792" t="s">
        <v>109</v>
      </c>
      <c r="AN792" s="131">
        <v>45716</v>
      </c>
      <c r="AO792" t="s">
        <v>132</v>
      </c>
      <c r="AP792" t="s">
        <v>109</v>
      </c>
      <c r="AQ792" t="s">
        <v>109</v>
      </c>
      <c r="AR792" t="s">
        <v>109</v>
      </c>
      <c r="AS792" t="s">
        <v>109</v>
      </c>
      <c r="AT792" t="s">
        <v>109</v>
      </c>
      <c r="AU792" t="s">
        <v>109</v>
      </c>
      <c r="AV792" t="s">
        <v>109</v>
      </c>
      <c r="AW792" t="s">
        <v>110</v>
      </c>
      <c r="AX792" t="s">
        <v>109</v>
      </c>
      <c r="AY792" t="s">
        <v>110</v>
      </c>
      <c r="AZ792" t="s">
        <v>109</v>
      </c>
      <c r="BA792" t="s">
        <v>136</v>
      </c>
      <c r="BB792" t="s">
        <v>109</v>
      </c>
      <c r="BC792" t="s">
        <v>110</v>
      </c>
      <c r="BD792" t="s">
        <v>110</v>
      </c>
      <c r="BE792" t="s">
        <v>110</v>
      </c>
      <c r="BF792" t="s">
        <v>110</v>
      </c>
      <c r="BG792" t="s">
        <v>110</v>
      </c>
      <c r="BH792" t="s">
        <v>110</v>
      </c>
      <c r="BI792" t="s">
        <v>110</v>
      </c>
      <c r="BJ792" t="s">
        <v>110</v>
      </c>
      <c r="BK792" t="s">
        <v>110</v>
      </c>
      <c r="BL792" t="s">
        <v>109</v>
      </c>
      <c r="BM792" t="s">
        <v>109</v>
      </c>
      <c r="BN792">
        <v>0</v>
      </c>
      <c r="BO792">
        <v>0</v>
      </c>
      <c r="BP792">
        <v>0</v>
      </c>
      <c r="BQ792" t="s">
        <v>109</v>
      </c>
      <c r="BR792" t="s">
        <v>109</v>
      </c>
      <c r="BS792"/>
      <c r="BT792" t="s">
        <v>4837</v>
      </c>
      <c r="BU792" t="s">
        <v>110</v>
      </c>
      <c r="BV792" t="s">
        <v>6605</v>
      </c>
      <c r="BW792" t="s">
        <v>141</v>
      </c>
      <c r="BX792" t="s">
        <v>140</v>
      </c>
      <c r="BY792" t="s">
        <v>5690</v>
      </c>
      <c r="BZ792" t="s">
        <v>110</v>
      </c>
      <c r="CA792" t="s">
        <v>109</v>
      </c>
      <c r="CB792" t="s">
        <v>294</v>
      </c>
      <c r="CC792" t="s">
        <v>5615</v>
      </c>
      <c r="CD792" t="s">
        <v>6606</v>
      </c>
      <c r="CE792" t="s">
        <v>110</v>
      </c>
      <c r="CF792"/>
      <c r="CG792" s="131">
        <v>43571</v>
      </c>
      <c r="CH792" t="s">
        <v>144</v>
      </c>
      <c r="CI792" t="s">
        <v>144</v>
      </c>
      <c r="CJ792" t="s">
        <v>114</v>
      </c>
      <c r="CK792" t="s">
        <v>109</v>
      </c>
      <c r="CL792" t="s">
        <v>109</v>
      </c>
      <c r="CM792" t="s">
        <v>109</v>
      </c>
      <c r="CN792">
        <v>2022</v>
      </c>
      <c r="CO792" s="1">
        <v>44615</v>
      </c>
      <c r="CP792" t="s">
        <v>7179</v>
      </c>
      <c r="CQ792">
        <v>2</v>
      </c>
      <c r="CR792">
        <v>9</v>
      </c>
      <c r="CS792" s="1">
        <v>44613</v>
      </c>
      <c r="CT792" t="s">
        <v>16365</v>
      </c>
      <c r="CU792" t="s">
        <v>8615</v>
      </c>
      <c r="CV792" t="s">
        <v>16306</v>
      </c>
      <c r="CW792" t="s">
        <v>16360</v>
      </c>
      <c r="CX792" t="s">
        <v>8369</v>
      </c>
      <c r="CY792" t="s">
        <v>8389</v>
      </c>
      <c r="CZ792" t="s">
        <v>10016</v>
      </c>
      <c r="DA792" t="s">
        <v>7197</v>
      </c>
      <c r="DB792" t="s">
        <v>5342</v>
      </c>
      <c r="DC792" t="s">
        <v>7185</v>
      </c>
      <c r="DD792" t="s">
        <v>4840</v>
      </c>
      <c r="DE792" t="s">
        <v>7198</v>
      </c>
      <c r="DF792" t="s">
        <v>7187</v>
      </c>
      <c r="DG792" t="s">
        <v>7188</v>
      </c>
      <c r="DH792" t="s">
        <v>110</v>
      </c>
      <c r="DI792" t="s">
        <v>110</v>
      </c>
      <c r="DJ792" t="s">
        <v>205</v>
      </c>
      <c r="DK792" t="s">
        <v>110</v>
      </c>
      <c r="DL792" t="s">
        <v>110</v>
      </c>
      <c r="DM792" t="s">
        <v>7189</v>
      </c>
      <c r="DN792" t="s">
        <v>57</v>
      </c>
      <c r="DO792" t="s">
        <v>7217</v>
      </c>
      <c r="DP792" t="s">
        <v>110</v>
      </c>
      <c r="DQ792" t="s">
        <v>110</v>
      </c>
      <c r="DR792" t="s">
        <v>7213</v>
      </c>
      <c r="DS792" t="s">
        <v>110</v>
      </c>
      <c r="DT792" t="s">
        <v>109</v>
      </c>
      <c r="DU792" t="s">
        <v>4841</v>
      </c>
      <c r="DV792" t="s">
        <v>10050</v>
      </c>
      <c r="DW792" t="s">
        <v>10048</v>
      </c>
      <c r="DX792" t="s">
        <v>10051</v>
      </c>
    </row>
    <row r="793" spans="7:128">
      <c r="G793">
        <v>124</v>
      </c>
      <c r="H793" t="s">
        <v>109</v>
      </c>
      <c r="I793" t="s">
        <v>4842</v>
      </c>
      <c r="J793" s="131">
        <v>44615</v>
      </c>
      <c r="K793" t="s">
        <v>10052</v>
      </c>
      <c r="L793" t="s">
        <v>108</v>
      </c>
      <c r="M793" t="s">
        <v>161</v>
      </c>
      <c r="N793" t="s">
        <v>1097</v>
      </c>
      <c r="O793" t="s">
        <v>530</v>
      </c>
      <c r="P793" t="s">
        <v>162</v>
      </c>
      <c r="Q793">
        <v>4</v>
      </c>
      <c r="R793">
        <v>4</v>
      </c>
      <c r="S793">
        <v>25.26</v>
      </c>
      <c r="T793">
        <v>31.224</v>
      </c>
      <c r="U793" t="s">
        <v>109</v>
      </c>
      <c r="V793" t="s">
        <v>126</v>
      </c>
      <c r="W793" t="s">
        <v>3907</v>
      </c>
      <c r="X793" t="s">
        <v>4843</v>
      </c>
      <c r="Y793" t="s">
        <v>4273</v>
      </c>
      <c r="Z793" t="s">
        <v>4273</v>
      </c>
      <c r="AA793" t="s">
        <v>1534</v>
      </c>
      <c r="AB793" t="s">
        <v>129</v>
      </c>
      <c r="AC793">
        <v>99.540999999999997</v>
      </c>
      <c r="AD793" t="s">
        <v>205</v>
      </c>
      <c r="AE793" t="s">
        <v>131</v>
      </c>
      <c r="AF793" t="s">
        <v>131</v>
      </c>
      <c r="AG793" t="s">
        <v>206</v>
      </c>
      <c r="AH793" s="18">
        <v>44622</v>
      </c>
      <c r="AI793" s="131">
        <v>44806</v>
      </c>
      <c r="AJ793" t="s">
        <v>133</v>
      </c>
      <c r="AK793" t="s">
        <v>1849</v>
      </c>
      <c r="AL793" t="s">
        <v>110</v>
      </c>
      <c r="AM793" t="s">
        <v>1070</v>
      </c>
      <c r="AN793" s="131">
        <v>45718</v>
      </c>
      <c r="AO793" t="s">
        <v>132</v>
      </c>
      <c r="AP793" t="s">
        <v>109</v>
      </c>
      <c r="AQ793" t="s">
        <v>109</v>
      </c>
      <c r="AR793" t="s">
        <v>109</v>
      </c>
      <c r="AS793" t="s">
        <v>109</v>
      </c>
      <c r="AT793" t="s">
        <v>109</v>
      </c>
      <c r="AU793" t="s">
        <v>109</v>
      </c>
      <c r="AV793" t="s">
        <v>109</v>
      </c>
      <c r="AW793" t="s">
        <v>110</v>
      </c>
      <c r="AX793" t="s">
        <v>109</v>
      </c>
      <c r="AY793" t="s">
        <v>110</v>
      </c>
      <c r="AZ793" t="s">
        <v>109</v>
      </c>
      <c r="BA793" t="s">
        <v>136</v>
      </c>
      <c r="BB793" t="s">
        <v>109</v>
      </c>
      <c r="BC793" t="s">
        <v>110</v>
      </c>
      <c r="BD793" t="s">
        <v>110</v>
      </c>
      <c r="BE793" t="s">
        <v>110</v>
      </c>
      <c r="BF793" t="s">
        <v>110</v>
      </c>
      <c r="BG793" t="s">
        <v>110</v>
      </c>
      <c r="BH793" t="s">
        <v>110</v>
      </c>
      <c r="BI793" t="s">
        <v>110</v>
      </c>
      <c r="BJ793" t="s">
        <v>110</v>
      </c>
      <c r="BK793" t="s">
        <v>110</v>
      </c>
      <c r="BL793" t="s">
        <v>109</v>
      </c>
      <c r="BM793" t="s">
        <v>109</v>
      </c>
      <c r="BN793">
        <v>0</v>
      </c>
      <c r="BO793">
        <v>0</v>
      </c>
      <c r="BP793">
        <v>0</v>
      </c>
      <c r="BQ793" t="s">
        <v>109</v>
      </c>
      <c r="BR793" t="s">
        <v>109</v>
      </c>
      <c r="BS793"/>
      <c r="BT793" t="s">
        <v>1846</v>
      </c>
      <c r="BU793" t="s">
        <v>110</v>
      </c>
      <c r="BV793" t="s">
        <v>3502</v>
      </c>
      <c r="BW793" t="s">
        <v>5363</v>
      </c>
      <c r="BX793" t="s">
        <v>5362</v>
      </c>
      <c r="BY793" t="s">
        <v>559</v>
      </c>
      <c r="BZ793" t="s">
        <v>5652</v>
      </c>
      <c r="CA793" t="s">
        <v>5642</v>
      </c>
      <c r="CB793" t="s">
        <v>656</v>
      </c>
      <c r="CC793" t="s">
        <v>110</v>
      </c>
      <c r="CD793" t="s">
        <v>681</v>
      </c>
      <c r="CE793" t="s">
        <v>110</v>
      </c>
      <c r="CF793"/>
      <c r="CG793" s="131">
        <v>34788</v>
      </c>
      <c r="CH793" t="s">
        <v>558</v>
      </c>
      <c r="CI793" t="s">
        <v>558</v>
      </c>
      <c r="CJ793" t="s">
        <v>114</v>
      </c>
      <c r="CK793" t="s">
        <v>114</v>
      </c>
      <c r="CL793" t="s">
        <v>109</v>
      </c>
      <c r="CM793" t="s">
        <v>109</v>
      </c>
      <c r="CN793">
        <v>2022</v>
      </c>
      <c r="CO793" s="1">
        <v>44615</v>
      </c>
      <c r="CP793" t="s">
        <v>110</v>
      </c>
      <c r="CQ793">
        <v>2</v>
      </c>
      <c r="CR793">
        <v>9</v>
      </c>
      <c r="CS793" s="1">
        <v>44613</v>
      </c>
      <c r="CT793" t="s">
        <v>16365</v>
      </c>
      <c r="CU793" t="s">
        <v>8615</v>
      </c>
      <c r="CV793" t="s">
        <v>16306</v>
      </c>
      <c r="CW793" t="s">
        <v>16360</v>
      </c>
      <c r="CX793" t="s">
        <v>8369</v>
      </c>
      <c r="CY793" t="s">
        <v>8389</v>
      </c>
      <c r="CZ793" t="s">
        <v>10016</v>
      </c>
      <c r="DA793" t="s">
        <v>7223</v>
      </c>
      <c r="DB793" t="s">
        <v>5342</v>
      </c>
      <c r="DC793" t="s">
        <v>7185</v>
      </c>
      <c r="DD793" t="s">
        <v>4844</v>
      </c>
      <c r="DE793" t="s">
        <v>7198</v>
      </c>
      <c r="DF793" t="s">
        <v>7187</v>
      </c>
      <c r="DG793" t="s">
        <v>7188</v>
      </c>
      <c r="DH793" t="s">
        <v>110</v>
      </c>
      <c r="DI793" t="s">
        <v>110</v>
      </c>
      <c r="DJ793" t="s">
        <v>205</v>
      </c>
      <c r="DK793" t="s">
        <v>110</v>
      </c>
      <c r="DL793" t="s">
        <v>110</v>
      </c>
      <c r="DM793" t="s">
        <v>7189</v>
      </c>
      <c r="DN793" t="s">
        <v>57</v>
      </c>
      <c r="DO793" t="s">
        <v>7680</v>
      </c>
      <c r="DP793" t="s">
        <v>206</v>
      </c>
      <c r="DQ793" t="s">
        <v>7218</v>
      </c>
      <c r="DR793" t="s">
        <v>7218</v>
      </c>
      <c r="DS793" t="s">
        <v>110</v>
      </c>
      <c r="DT793" t="s">
        <v>109</v>
      </c>
      <c r="DU793" t="s">
        <v>4845</v>
      </c>
      <c r="DV793" t="s">
        <v>10053</v>
      </c>
      <c r="DW793" t="s">
        <v>10048</v>
      </c>
      <c r="DX793" t="s">
        <v>10054</v>
      </c>
    </row>
    <row r="794" spans="7:128">
      <c r="G794">
        <v>123</v>
      </c>
      <c r="H794" t="s">
        <v>109</v>
      </c>
      <c r="I794" t="s">
        <v>4847</v>
      </c>
      <c r="J794" s="131">
        <v>44615</v>
      </c>
      <c r="K794" t="s">
        <v>6330</v>
      </c>
      <c r="L794" t="s">
        <v>108</v>
      </c>
      <c r="M794" t="s">
        <v>124</v>
      </c>
      <c r="N794" t="s">
        <v>108</v>
      </c>
      <c r="O794" t="s">
        <v>510</v>
      </c>
      <c r="P794" t="s">
        <v>162</v>
      </c>
      <c r="Q794">
        <v>1.3</v>
      </c>
      <c r="R794">
        <v>1.3</v>
      </c>
      <c r="S794">
        <v>8.2100000000000009</v>
      </c>
      <c r="T794">
        <v>10.148</v>
      </c>
      <c r="U794" t="s">
        <v>109</v>
      </c>
      <c r="V794" t="s">
        <v>126</v>
      </c>
      <c r="W794" t="s">
        <v>928</v>
      </c>
      <c r="X794" t="s">
        <v>1894</v>
      </c>
      <c r="Y794" t="s">
        <v>928</v>
      </c>
      <c r="Z794" t="s">
        <v>110</v>
      </c>
      <c r="AA794" t="s">
        <v>1131</v>
      </c>
      <c r="AB794" t="s">
        <v>129</v>
      </c>
      <c r="AC794">
        <v>100</v>
      </c>
      <c r="AD794" t="s">
        <v>205</v>
      </c>
      <c r="AE794" t="s">
        <v>131</v>
      </c>
      <c r="AF794" t="s">
        <v>131</v>
      </c>
      <c r="AG794" t="s">
        <v>109</v>
      </c>
      <c r="AH794" s="18">
        <v>44620</v>
      </c>
      <c r="AI794" s="131">
        <v>44801</v>
      </c>
      <c r="AJ794" t="s">
        <v>133</v>
      </c>
      <c r="AK794" t="s">
        <v>4848</v>
      </c>
      <c r="AL794" t="s">
        <v>110</v>
      </c>
      <c r="AM794" t="s">
        <v>109</v>
      </c>
      <c r="AN794" s="131">
        <v>45716</v>
      </c>
      <c r="AO794" t="s">
        <v>132</v>
      </c>
      <c r="AP794" t="s">
        <v>109</v>
      </c>
      <c r="AQ794" t="s">
        <v>109</v>
      </c>
      <c r="AR794" t="s">
        <v>109</v>
      </c>
      <c r="AS794" t="s">
        <v>109</v>
      </c>
      <c r="AT794" t="s">
        <v>109</v>
      </c>
      <c r="AU794" t="s">
        <v>109</v>
      </c>
      <c r="AV794" t="s">
        <v>109</v>
      </c>
      <c r="AW794" t="s">
        <v>110</v>
      </c>
      <c r="AX794" t="s">
        <v>109</v>
      </c>
      <c r="AY794" t="s">
        <v>110</v>
      </c>
      <c r="AZ794" t="s">
        <v>109</v>
      </c>
      <c r="BA794" t="s">
        <v>136</v>
      </c>
      <c r="BB794" t="s">
        <v>109</v>
      </c>
      <c r="BC794" t="s">
        <v>110</v>
      </c>
      <c r="BD794" t="s">
        <v>110</v>
      </c>
      <c r="BE794" t="s">
        <v>110</v>
      </c>
      <c r="BF794" t="s">
        <v>110</v>
      </c>
      <c r="BG794" t="s">
        <v>110</v>
      </c>
      <c r="BH794" t="s">
        <v>110</v>
      </c>
      <c r="BI794" t="s">
        <v>110</v>
      </c>
      <c r="BJ794" t="s">
        <v>110</v>
      </c>
      <c r="BK794" t="s">
        <v>110</v>
      </c>
      <c r="BL794" t="s">
        <v>109</v>
      </c>
      <c r="BM794" t="s">
        <v>109</v>
      </c>
      <c r="BN794">
        <v>0</v>
      </c>
      <c r="BO794">
        <v>0</v>
      </c>
      <c r="BP794">
        <v>0</v>
      </c>
      <c r="BQ794" t="s">
        <v>109</v>
      </c>
      <c r="BR794" t="s">
        <v>109</v>
      </c>
      <c r="BS794"/>
      <c r="BT794" t="s">
        <v>4846</v>
      </c>
      <c r="BU794" t="s">
        <v>110</v>
      </c>
      <c r="BV794" t="s">
        <v>6330</v>
      </c>
      <c r="BW794" t="s">
        <v>141</v>
      </c>
      <c r="BX794" t="s">
        <v>140</v>
      </c>
      <c r="BY794" t="s">
        <v>5690</v>
      </c>
      <c r="BZ794" t="s">
        <v>110</v>
      </c>
      <c r="CA794" t="s">
        <v>109</v>
      </c>
      <c r="CB794" t="s">
        <v>294</v>
      </c>
      <c r="CC794" t="s">
        <v>5616</v>
      </c>
      <c r="CD794" t="s">
        <v>5429</v>
      </c>
      <c r="CE794" t="s">
        <v>6331</v>
      </c>
      <c r="CF794"/>
      <c r="CG794" s="131">
        <v>44615</v>
      </c>
      <c r="CH794" t="s">
        <v>144</v>
      </c>
      <c r="CI794" t="s">
        <v>144</v>
      </c>
      <c r="CJ794" t="s">
        <v>114</v>
      </c>
      <c r="CK794" t="s">
        <v>109</v>
      </c>
      <c r="CL794" t="s">
        <v>109</v>
      </c>
      <c r="CM794" t="s">
        <v>109</v>
      </c>
      <c r="CN794">
        <v>2022</v>
      </c>
      <c r="CO794" s="1">
        <v>44615</v>
      </c>
      <c r="CP794" t="s">
        <v>7179</v>
      </c>
      <c r="CQ794">
        <v>2</v>
      </c>
      <c r="CR794">
        <v>9</v>
      </c>
      <c r="CS794" s="1">
        <v>44613</v>
      </c>
      <c r="CT794" t="s">
        <v>16365</v>
      </c>
      <c r="CU794" t="s">
        <v>8615</v>
      </c>
      <c r="CV794" t="s">
        <v>16306</v>
      </c>
      <c r="CW794" t="s">
        <v>16360</v>
      </c>
      <c r="CX794" t="s">
        <v>8369</v>
      </c>
      <c r="CY794" t="s">
        <v>8389</v>
      </c>
      <c r="CZ794" t="s">
        <v>10016</v>
      </c>
      <c r="DA794" t="s">
        <v>7184</v>
      </c>
      <c r="DB794" t="s">
        <v>114</v>
      </c>
      <c r="DC794" t="s">
        <v>7185</v>
      </c>
      <c r="DD794" t="s">
        <v>4849</v>
      </c>
      <c r="DE794" t="s">
        <v>7198</v>
      </c>
      <c r="DF794" t="s">
        <v>7187</v>
      </c>
      <c r="DG794" t="s">
        <v>7188</v>
      </c>
      <c r="DH794" t="s">
        <v>110</v>
      </c>
      <c r="DI794" t="s">
        <v>110</v>
      </c>
      <c r="DJ794" t="s">
        <v>205</v>
      </c>
      <c r="DK794" t="s">
        <v>110</v>
      </c>
      <c r="DL794" t="s">
        <v>110</v>
      </c>
      <c r="DM794" t="s">
        <v>7189</v>
      </c>
      <c r="DN794" t="s">
        <v>57</v>
      </c>
      <c r="DO794" t="s">
        <v>7594</v>
      </c>
      <c r="DP794" t="s">
        <v>110</v>
      </c>
      <c r="DQ794" t="s">
        <v>110</v>
      </c>
      <c r="DR794" t="s">
        <v>7213</v>
      </c>
      <c r="DS794" t="s">
        <v>110</v>
      </c>
      <c r="DT794" t="s">
        <v>109</v>
      </c>
      <c r="DU794" t="s">
        <v>4850</v>
      </c>
      <c r="DV794" t="s">
        <v>10055</v>
      </c>
      <c r="DW794" t="s">
        <v>10048</v>
      </c>
      <c r="DX794" t="s">
        <v>10056</v>
      </c>
    </row>
    <row r="795" spans="7:128">
      <c r="G795">
        <v>122</v>
      </c>
      <c r="H795" t="s">
        <v>109</v>
      </c>
      <c r="I795" t="s">
        <v>4851</v>
      </c>
      <c r="J795" s="131">
        <v>44615</v>
      </c>
      <c r="K795" t="s">
        <v>6825</v>
      </c>
      <c r="L795" t="s">
        <v>108</v>
      </c>
      <c r="M795" t="s">
        <v>161</v>
      </c>
      <c r="N795" t="s">
        <v>4852</v>
      </c>
      <c r="O795" t="s">
        <v>530</v>
      </c>
      <c r="P795" t="s">
        <v>162</v>
      </c>
      <c r="Q795">
        <v>2.5</v>
      </c>
      <c r="R795">
        <v>2.5</v>
      </c>
      <c r="S795">
        <v>15.78</v>
      </c>
      <c r="T795">
        <v>19.515000000000001</v>
      </c>
      <c r="U795" t="s">
        <v>109</v>
      </c>
      <c r="V795" t="s">
        <v>956</v>
      </c>
      <c r="W795" t="s">
        <v>4129</v>
      </c>
      <c r="X795" t="s">
        <v>4853</v>
      </c>
      <c r="Y795" t="s">
        <v>4854</v>
      </c>
      <c r="Z795" t="s">
        <v>4854</v>
      </c>
      <c r="AA795" t="s">
        <v>1165</v>
      </c>
      <c r="AB795" t="s">
        <v>129</v>
      </c>
      <c r="AC795">
        <v>99.903999999999996</v>
      </c>
      <c r="AD795" t="s">
        <v>1618</v>
      </c>
      <c r="AE795" t="s">
        <v>131</v>
      </c>
      <c r="AF795" t="s">
        <v>131</v>
      </c>
      <c r="AG795" t="s">
        <v>109</v>
      </c>
      <c r="AH795" s="18">
        <v>44622</v>
      </c>
      <c r="AI795" s="131">
        <v>44806</v>
      </c>
      <c r="AJ795" t="s">
        <v>227</v>
      </c>
      <c r="AK795" t="s">
        <v>4855</v>
      </c>
      <c r="AL795" t="s">
        <v>110</v>
      </c>
      <c r="AM795" t="s">
        <v>109</v>
      </c>
      <c r="AN795" s="131">
        <v>46448</v>
      </c>
      <c r="AO795" t="s">
        <v>132</v>
      </c>
      <c r="AP795" t="s">
        <v>109</v>
      </c>
      <c r="AQ795" t="s">
        <v>109</v>
      </c>
      <c r="AR795" t="s">
        <v>109</v>
      </c>
      <c r="AS795" t="s">
        <v>109</v>
      </c>
      <c r="AT795" t="s">
        <v>109</v>
      </c>
      <c r="AU795" t="s">
        <v>109</v>
      </c>
      <c r="AV795" t="s">
        <v>109</v>
      </c>
      <c r="AW795" t="s">
        <v>110</v>
      </c>
      <c r="AX795" t="s">
        <v>109</v>
      </c>
      <c r="AY795" t="s">
        <v>110</v>
      </c>
      <c r="AZ795" t="s">
        <v>109</v>
      </c>
      <c r="BA795" t="s">
        <v>136</v>
      </c>
      <c r="BB795" t="s">
        <v>109</v>
      </c>
      <c r="BC795" t="s">
        <v>110</v>
      </c>
      <c r="BD795" t="s">
        <v>110</v>
      </c>
      <c r="BE795" t="s">
        <v>110</v>
      </c>
      <c r="BF795" t="s">
        <v>110</v>
      </c>
      <c r="BG795" t="s">
        <v>110</v>
      </c>
      <c r="BH795" t="s">
        <v>110</v>
      </c>
      <c r="BI795" t="s">
        <v>209</v>
      </c>
      <c r="BJ795" t="s">
        <v>110</v>
      </c>
      <c r="BK795" t="s">
        <v>7222</v>
      </c>
      <c r="BL795" t="s">
        <v>109</v>
      </c>
      <c r="BM795" t="s">
        <v>109</v>
      </c>
      <c r="BN795">
        <v>0</v>
      </c>
      <c r="BO795">
        <v>0</v>
      </c>
      <c r="BP795">
        <v>0</v>
      </c>
      <c r="BQ795" t="s">
        <v>109</v>
      </c>
      <c r="BR795" t="s">
        <v>109</v>
      </c>
      <c r="BS795"/>
      <c r="BT795" t="s">
        <v>1888</v>
      </c>
      <c r="BU795" t="s">
        <v>110</v>
      </c>
      <c r="BV795" t="s">
        <v>6825</v>
      </c>
      <c r="BW795" t="s">
        <v>5363</v>
      </c>
      <c r="BX795" t="s">
        <v>5362</v>
      </c>
      <c r="BY795" t="s">
        <v>5366</v>
      </c>
      <c r="BZ795" t="s">
        <v>5756</v>
      </c>
      <c r="CA795" t="s">
        <v>5785</v>
      </c>
      <c r="CB795" t="s">
        <v>656</v>
      </c>
      <c r="CC795" t="s">
        <v>110</v>
      </c>
      <c r="CD795" t="s">
        <v>681</v>
      </c>
      <c r="CE795" t="s">
        <v>110</v>
      </c>
      <c r="CF795"/>
      <c r="CG795" s="131">
        <v>41968</v>
      </c>
      <c r="CH795" t="s">
        <v>558</v>
      </c>
      <c r="CI795" t="s">
        <v>558</v>
      </c>
      <c r="CJ795" t="s">
        <v>114</v>
      </c>
      <c r="CK795" t="s">
        <v>109</v>
      </c>
      <c r="CL795" t="s">
        <v>114</v>
      </c>
      <c r="CM795" t="s">
        <v>109</v>
      </c>
      <c r="CN795">
        <v>2022</v>
      </c>
      <c r="CO795" s="1">
        <v>44615</v>
      </c>
      <c r="CP795" t="s">
        <v>110</v>
      </c>
      <c r="CQ795">
        <v>2</v>
      </c>
      <c r="CR795">
        <v>9</v>
      </c>
      <c r="CS795" s="1">
        <v>44613</v>
      </c>
      <c r="CT795" t="s">
        <v>16365</v>
      </c>
      <c r="CU795" t="s">
        <v>8615</v>
      </c>
      <c r="CV795" t="s">
        <v>16306</v>
      </c>
      <c r="CW795" t="s">
        <v>16360</v>
      </c>
      <c r="CX795" t="s">
        <v>8369</v>
      </c>
      <c r="CY795" t="s">
        <v>8389</v>
      </c>
      <c r="CZ795" t="s">
        <v>10016</v>
      </c>
      <c r="DA795" t="s">
        <v>7197</v>
      </c>
      <c r="DB795" t="s">
        <v>5342</v>
      </c>
      <c r="DC795" t="s">
        <v>7383</v>
      </c>
      <c r="DD795" t="s">
        <v>4856</v>
      </c>
      <c r="DE795" t="s">
        <v>7198</v>
      </c>
      <c r="DF795" t="s">
        <v>7187</v>
      </c>
      <c r="DG795" t="s">
        <v>7188</v>
      </c>
      <c r="DH795" t="s">
        <v>110</v>
      </c>
      <c r="DI795" t="s">
        <v>4857</v>
      </c>
      <c r="DJ795" t="s">
        <v>165</v>
      </c>
      <c r="DK795" t="s">
        <v>1888</v>
      </c>
      <c r="DL795" t="s">
        <v>110</v>
      </c>
      <c r="DM795" t="s">
        <v>7384</v>
      </c>
      <c r="DN795" t="s">
        <v>57</v>
      </c>
      <c r="DO795" t="s">
        <v>8290</v>
      </c>
      <c r="DP795" t="s">
        <v>110</v>
      </c>
      <c r="DQ795" t="s">
        <v>110</v>
      </c>
      <c r="DR795" t="s">
        <v>7213</v>
      </c>
      <c r="DS795" t="s">
        <v>110</v>
      </c>
      <c r="DT795" t="s">
        <v>109</v>
      </c>
      <c r="DU795" t="s">
        <v>4858</v>
      </c>
      <c r="DV795" t="s">
        <v>10057</v>
      </c>
      <c r="DW795" t="s">
        <v>10048</v>
      </c>
      <c r="DX795" t="s">
        <v>10058</v>
      </c>
    </row>
    <row r="796" spans="7:128">
      <c r="G796">
        <v>121</v>
      </c>
      <c r="H796" t="s">
        <v>109</v>
      </c>
      <c r="I796" t="s">
        <v>4859</v>
      </c>
      <c r="J796" s="131">
        <v>44615</v>
      </c>
      <c r="K796" t="s">
        <v>6825</v>
      </c>
      <c r="L796" t="s">
        <v>108</v>
      </c>
      <c r="M796" t="s">
        <v>161</v>
      </c>
      <c r="N796" t="s">
        <v>4852</v>
      </c>
      <c r="O796" t="s">
        <v>530</v>
      </c>
      <c r="P796" t="s">
        <v>162</v>
      </c>
      <c r="Q796">
        <v>7</v>
      </c>
      <c r="R796">
        <v>7</v>
      </c>
      <c r="S796">
        <v>44.2</v>
      </c>
      <c r="T796">
        <v>54.642000000000003</v>
      </c>
      <c r="U796" t="s">
        <v>109</v>
      </c>
      <c r="V796" t="s">
        <v>126</v>
      </c>
      <c r="W796" t="s">
        <v>1221</v>
      </c>
      <c r="X796" t="s">
        <v>4860</v>
      </c>
      <c r="Y796" t="s">
        <v>4690</v>
      </c>
      <c r="Z796" t="s">
        <v>4690</v>
      </c>
      <c r="AA796" t="s">
        <v>1165</v>
      </c>
      <c r="AB796" t="s">
        <v>129</v>
      </c>
      <c r="AC796">
        <v>99.766000000000005</v>
      </c>
      <c r="AD796" t="s">
        <v>1618</v>
      </c>
      <c r="AE796" t="s">
        <v>131</v>
      </c>
      <c r="AF796" t="s">
        <v>131</v>
      </c>
      <c r="AG796" t="s">
        <v>109</v>
      </c>
      <c r="AH796" s="18">
        <v>44622</v>
      </c>
      <c r="AI796" s="131">
        <v>44806</v>
      </c>
      <c r="AJ796" t="s">
        <v>227</v>
      </c>
      <c r="AK796" t="s">
        <v>4855</v>
      </c>
      <c r="AL796" t="s">
        <v>110</v>
      </c>
      <c r="AM796" t="s">
        <v>109</v>
      </c>
      <c r="AN796" s="131">
        <v>45718</v>
      </c>
      <c r="AO796" t="s">
        <v>132</v>
      </c>
      <c r="AP796" t="s">
        <v>109</v>
      </c>
      <c r="AQ796" t="s">
        <v>109</v>
      </c>
      <c r="AR796" t="s">
        <v>109</v>
      </c>
      <c r="AS796" t="s">
        <v>109</v>
      </c>
      <c r="AT796" t="s">
        <v>109</v>
      </c>
      <c r="AU796" t="s">
        <v>109</v>
      </c>
      <c r="AV796" t="s">
        <v>109</v>
      </c>
      <c r="AW796" t="s">
        <v>110</v>
      </c>
      <c r="AX796" t="s">
        <v>109</v>
      </c>
      <c r="AY796" t="s">
        <v>110</v>
      </c>
      <c r="AZ796" t="s">
        <v>109</v>
      </c>
      <c r="BA796" t="s">
        <v>136</v>
      </c>
      <c r="BB796" t="s">
        <v>109</v>
      </c>
      <c r="BC796" t="s">
        <v>110</v>
      </c>
      <c r="BD796" t="s">
        <v>110</v>
      </c>
      <c r="BE796" t="s">
        <v>110</v>
      </c>
      <c r="BF796" t="s">
        <v>110</v>
      </c>
      <c r="BG796" t="s">
        <v>110</v>
      </c>
      <c r="BH796" t="s">
        <v>110</v>
      </c>
      <c r="BI796" t="s">
        <v>209</v>
      </c>
      <c r="BJ796" t="s">
        <v>110</v>
      </c>
      <c r="BK796" t="s">
        <v>7222</v>
      </c>
      <c r="BL796" t="s">
        <v>109</v>
      </c>
      <c r="BM796" t="s">
        <v>109</v>
      </c>
      <c r="BN796">
        <v>0</v>
      </c>
      <c r="BO796">
        <v>0</v>
      </c>
      <c r="BP796">
        <v>0</v>
      </c>
      <c r="BQ796" t="s">
        <v>109</v>
      </c>
      <c r="BR796" t="s">
        <v>109</v>
      </c>
      <c r="BS796"/>
      <c r="BT796" t="s">
        <v>1888</v>
      </c>
      <c r="BU796" t="s">
        <v>110</v>
      </c>
      <c r="BV796" t="s">
        <v>6825</v>
      </c>
      <c r="BW796" t="s">
        <v>5363</v>
      </c>
      <c r="BX796" t="s">
        <v>5362</v>
      </c>
      <c r="BY796" t="s">
        <v>5366</v>
      </c>
      <c r="BZ796" t="s">
        <v>5756</v>
      </c>
      <c r="CA796" t="s">
        <v>5785</v>
      </c>
      <c r="CB796" t="s">
        <v>656</v>
      </c>
      <c r="CC796" t="s">
        <v>110</v>
      </c>
      <c r="CD796" t="s">
        <v>681</v>
      </c>
      <c r="CE796" t="s">
        <v>110</v>
      </c>
      <c r="CF796"/>
      <c r="CG796" s="131">
        <v>41968</v>
      </c>
      <c r="CH796" t="s">
        <v>558</v>
      </c>
      <c r="CI796" t="s">
        <v>558</v>
      </c>
      <c r="CJ796" t="s">
        <v>114</v>
      </c>
      <c r="CK796" t="s">
        <v>109</v>
      </c>
      <c r="CL796" t="s">
        <v>114</v>
      </c>
      <c r="CM796" t="s">
        <v>109</v>
      </c>
      <c r="CN796">
        <v>2022</v>
      </c>
      <c r="CO796" s="1">
        <v>44615</v>
      </c>
      <c r="CP796" t="s">
        <v>110</v>
      </c>
      <c r="CQ796">
        <v>2</v>
      </c>
      <c r="CR796">
        <v>9</v>
      </c>
      <c r="CS796" s="1">
        <v>44613</v>
      </c>
      <c r="CT796" t="s">
        <v>16365</v>
      </c>
      <c r="CU796" t="s">
        <v>8615</v>
      </c>
      <c r="CV796" t="s">
        <v>16306</v>
      </c>
      <c r="CW796" t="s">
        <v>16360</v>
      </c>
      <c r="CX796" t="s">
        <v>8369</v>
      </c>
      <c r="CY796" t="s">
        <v>8389</v>
      </c>
      <c r="CZ796" t="s">
        <v>10016</v>
      </c>
      <c r="DA796" t="s">
        <v>7229</v>
      </c>
      <c r="DB796" t="s">
        <v>5342</v>
      </c>
      <c r="DC796" t="s">
        <v>7185</v>
      </c>
      <c r="DD796" t="s">
        <v>4856</v>
      </c>
      <c r="DE796" t="s">
        <v>7198</v>
      </c>
      <c r="DF796" t="s">
        <v>7187</v>
      </c>
      <c r="DG796" t="s">
        <v>7188</v>
      </c>
      <c r="DH796" t="s">
        <v>110</v>
      </c>
      <c r="DI796" t="s">
        <v>4857</v>
      </c>
      <c r="DJ796" t="s">
        <v>165</v>
      </c>
      <c r="DK796" t="s">
        <v>1888</v>
      </c>
      <c r="DL796" t="s">
        <v>110</v>
      </c>
      <c r="DM796" t="s">
        <v>7189</v>
      </c>
      <c r="DN796" t="s">
        <v>57</v>
      </c>
      <c r="DO796" t="s">
        <v>10059</v>
      </c>
      <c r="DP796" t="s">
        <v>110</v>
      </c>
      <c r="DQ796" t="s">
        <v>110</v>
      </c>
      <c r="DR796" t="s">
        <v>7213</v>
      </c>
      <c r="DS796" t="s">
        <v>110</v>
      </c>
      <c r="DT796" t="s">
        <v>109</v>
      </c>
      <c r="DU796" t="s">
        <v>4861</v>
      </c>
      <c r="DV796" t="s">
        <v>10057</v>
      </c>
      <c r="DW796" t="s">
        <v>10048</v>
      </c>
      <c r="DX796" t="s">
        <v>10060</v>
      </c>
    </row>
    <row r="797" spans="7:128">
      <c r="G797">
        <v>120</v>
      </c>
      <c r="H797" t="s">
        <v>109</v>
      </c>
      <c r="I797" t="s">
        <v>4863</v>
      </c>
      <c r="J797" s="131">
        <v>44614</v>
      </c>
      <c r="K797" t="s">
        <v>6612</v>
      </c>
      <c r="L797" t="s">
        <v>4864</v>
      </c>
      <c r="M797" t="s">
        <v>161</v>
      </c>
      <c r="N797" t="s">
        <v>1097</v>
      </c>
      <c r="O797" t="s">
        <v>530</v>
      </c>
      <c r="P797" t="s">
        <v>162</v>
      </c>
      <c r="Q797">
        <v>7</v>
      </c>
      <c r="R797">
        <v>7</v>
      </c>
      <c r="S797">
        <v>44.28</v>
      </c>
      <c r="T797">
        <v>54.613999999999997</v>
      </c>
      <c r="U797" t="s">
        <v>109</v>
      </c>
      <c r="V797" t="s">
        <v>956</v>
      </c>
      <c r="W797" t="s">
        <v>1164</v>
      </c>
      <c r="X797" t="s">
        <v>4865</v>
      </c>
      <c r="Y797" t="s">
        <v>4866</v>
      </c>
      <c r="Z797" t="s">
        <v>4866</v>
      </c>
      <c r="AA797" t="s">
        <v>1223</v>
      </c>
      <c r="AB797" t="s">
        <v>129</v>
      </c>
      <c r="AC797">
        <v>99.774000000000001</v>
      </c>
      <c r="AD797" t="s">
        <v>180</v>
      </c>
      <c r="AE797" t="s">
        <v>131</v>
      </c>
      <c r="AF797" t="s">
        <v>131</v>
      </c>
      <c r="AG797" t="s">
        <v>109</v>
      </c>
      <c r="AH797" s="18">
        <v>44621</v>
      </c>
      <c r="AI797" s="131">
        <v>44805</v>
      </c>
      <c r="AJ797" t="s">
        <v>167</v>
      </c>
      <c r="AK797" t="s">
        <v>4867</v>
      </c>
      <c r="AL797" t="s">
        <v>110</v>
      </c>
      <c r="AM797" t="s">
        <v>109</v>
      </c>
      <c r="AN797" s="131">
        <v>46447</v>
      </c>
      <c r="AO797" t="s">
        <v>132</v>
      </c>
      <c r="AP797" t="s">
        <v>109</v>
      </c>
      <c r="AQ797" t="s">
        <v>109</v>
      </c>
      <c r="AR797" t="s">
        <v>109</v>
      </c>
      <c r="AS797" t="s">
        <v>109</v>
      </c>
      <c r="AT797" t="s">
        <v>109</v>
      </c>
      <c r="AU797" t="s">
        <v>109</v>
      </c>
      <c r="AV797" t="s">
        <v>109</v>
      </c>
      <c r="AW797" t="s">
        <v>110</v>
      </c>
      <c r="AX797" t="s">
        <v>109</v>
      </c>
      <c r="AY797" t="s">
        <v>4869</v>
      </c>
      <c r="AZ797" t="s">
        <v>109</v>
      </c>
      <c r="BA797" t="s">
        <v>136</v>
      </c>
      <c r="BB797" t="s">
        <v>109</v>
      </c>
      <c r="BC797" t="s">
        <v>110</v>
      </c>
      <c r="BD797" t="s">
        <v>110</v>
      </c>
      <c r="BE797" t="s">
        <v>110</v>
      </c>
      <c r="BF797" t="s">
        <v>110</v>
      </c>
      <c r="BG797" t="s">
        <v>110</v>
      </c>
      <c r="BH797" t="s">
        <v>110</v>
      </c>
      <c r="BI797" t="s">
        <v>110</v>
      </c>
      <c r="BJ797" t="s">
        <v>110</v>
      </c>
      <c r="BK797" t="s">
        <v>110</v>
      </c>
      <c r="BL797" t="s">
        <v>109</v>
      </c>
      <c r="BM797" t="s">
        <v>109</v>
      </c>
      <c r="BN797">
        <v>0</v>
      </c>
      <c r="BO797">
        <v>0</v>
      </c>
      <c r="BP797">
        <v>0</v>
      </c>
      <c r="BQ797" t="s">
        <v>109</v>
      </c>
      <c r="BR797" t="s">
        <v>109</v>
      </c>
      <c r="BS797"/>
      <c r="BT797" t="s">
        <v>4862</v>
      </c>
      <c r="BU797" t="s">
        <v>110</v>
      </c>
      <c r="BV797" t="s">
        <v>6612</v>
      </c>
      <c r="BW797" t="s">
        <v>232</v>
      </c>
      <c r="BX797" t="s">
        <v>5545</v>
      </c>
      <c r="BY797" t="s">
        <v>110</v>
      </c>
      <c r="BZ797" t="s">
        <v>110</v>
      </c>
      <c r="CA797" t="s">
        <v>109</v>
      </c>
      <c r="CB797" t="s">
        <v>5497</v>
      </c>
      <c r="CC797" t="s">
        <v>110</v>
      </c>
      <c r="CD797" t="s">
        <v>5498</v>
      </c>
      <c r="CE797" t="s">
        <v>110</v>
      </c>
      <c r="CF797"/>
      <c r="CG797" s="131">
        <v>43538</v>
      </c>
      <c r="CH797" t="s">
        <v>198</v>
      </c>
      <c r="CI797" t="s">
        <v>5545</v>
      </c>
      <c r="CJ797" t="s">
        <v>114</v>
      </c>
      <c r="CK797" t="s">
        <v>109</v>
      </c>
      <c r="CL797" t="s">
        <v>109</v>
      </c>
      <c r="CM797" t="s">
        <v>109</v>
      </c>
      <c r="CN797">
        <v>2022</v>
      </c>
      <c r="CO797" s="1">
        <v>44614</v>
      </c>
      <c r="CP797" t="s">
        <v>110</v>
      </c>
      <c r="CQ797">
        <v>2</v>
      </c>
      <c r="CR797">
        <v>9</v>
      </c>
      <c r="CS797" s="1">
        <v>44613</v>
      </c>
      <c r="CT797" t="s">
        <v>16365</v>
      </c>
      <c r="CU797" t="s">
        <v>8615</v>
      </c>
      <c r="CV797" t="s">
        <v>16306</v>
      </c>
      <c r="CW797" t="s">
        <v>16360</v>
      </c>
      <c r="CX797" t="s">
        <v>8369</v>
      </c>
      <c r="CY797" t="s">
        <v>8389</v>
      </c>
      <c r="CZ797" t="s">
        <v>10016</v>
      </c>
      <c r="DA797" t="s">
        <v>7229</v>
      </c>
      <c r="DB797" t="s">
        <v>5342</v>
      </c>
      <c r="DC797" t="s">
        <v>7383</v>
      </c>
      <c r="DD797" t="s">
        <v>4868</v>
      </c>
      <c r="DE797" t="s">
        <v>7198</v>
      </c>
      <c r="DF797" t="s">
        <v>7187</v>
      </c>
      <c r="DG797" t="s">
        <v>7199</v>
      </c>
      <c r="DH797" t="s">
        <v>7280</v>
      </c>
      <c r="DI797" t="s">
        <v>4862</v>
      </c>
      <c r="DJ797" t="s">
        <v>180</v>
      </c>
      <c r="DK797" t="s">
        <v>110</v>
      </c>
      <c r="DL797" t="s">
        <v>110</v>
      </c>
      <c r="DM797" t="s">
        <v>7384</v>
      </c>
      <c r="DN797" t="s">
        <v>57</v>
      </c>
      <c r="DO797" t="s">
        <v>10059</v>
      </c>
      <c r="DP797" t="s">
        <v>110</v>
      </c>
      <c r="DQ797" t="s">
        <v>110</v>
      </c>
      <c r="DR797" t="s">
        <v>7213</v>
      </c>
      <c r="DS797" t="s">
        <v>110</v>
      </c>
      <c r="DT797" t="s">
        <v>109</v>
      </c>
      <c r="DU797" t="s">
        <v>4870</v>
      </c>
      <c r="DV797" t="s">
        <v>10061</v>
      </c>
      <c r="DW797" t="s">
        <v>10062</v>
      </c>
      <c r="DX797" t="s">
        <v>10063</v>
      </c>
    </row>
    <row r="798" spans="7:128">
      <c r="G798">
        <v>119</v>
      </c>
      <c r="H798" t="s">
        <v>109</v>
      </c>
      <c r="I798" t="s">
        <v>4871</v>
      </c>
      <c r="J798" s="131">
        <v>44614</v>
      </c>
      <c r="K798" t="s">
        <v>7428</v>
      </c>
      <c r="L798" t="s">
        <v>108</v>
      </c>
      <c r="M798" t="s">
        <v>161</v>
      </c>
      <c r="N798" t="s">
        <v>1571</v>
      </c>
      <c r="O798" t="s">
        <v>530</v>
      </c>
      <c r="P798" t="s">
        <v>162</v>
      </c>
      <c r="Q798">
        <v>3</v>
      </c>
      <c r="R798">
        <v>3</v>
      </c>
      <c r="S798">
        <v>18.98</v>
      </c>
      <c r="T798">
        <v>23.405999999999999</v>
      </c>
      <c r="U798" t="s">
        <v>109</v>
      </c>
      <c r="V798" t="s">
        <v>956</v>
      </c>
      <c r="W798" t="s">
        <v>4872</v>
      </c>
      <c r="X798" t="s">
        <v>242</v>
      </c>
      <c r="Y798" t="s">
        <v>4873</v>
      </c>
      <c r="Z798" t="s">
        <v>4873</v>
      </c>
      <c r="AA798" t="s">
        <v>1223</v>
      </c>
      <c r="AB798" t="s">
        <v>129</v>
      </c>
      <c r="AC798">
        <v>99.478999999999999</v>
      </c>
      <c r="AD798" t="s">
        <v>205</v>
      </c>
      <c r="AE798" t="s">
        <v>131</v>
      </c>
      <c r="AF798" t="s">
        <v>131</v>
      </c>
      <c r="AG798" t="s">
        <v>206</v>
      </c>
      <c r="AH798" s="18">
        <v>44621</v>
      </c>
      <c r="AI798" s="131">
        <v>44805</v>
      </c>
      <c r="AJ798" t="s">
        <v>133</v>
      </c>
      <c r="AK798" t="s">
        <v>2778</v>
      </c>
      <c r="AL798" t="s">
        <v>110</v>
      </c>
      <c r="AM798" t="s">
        <v>246</v>
      </c>
      <c r="AN798" s="131">
        <v>46447</v>
      </c>
      <c r="AO798" t="s">
        <v>132</v>
      </c>
      <c r="AP798" t="s">
        <v>109</v>
      </c>
      <c r="AQ798" t="s">
        <v>109</v>
      </c>
      <c r="AR798" t="s">
        <v>109</v>
      </c>
      <c r="AS798" t="s">
        <v>109</v>
      </c>
      <c r="AT798" t="s">
        <v>109</v>
      </c>
      <c r="AU798" t="s">
        <v>109</v>
      </c>
      <c r="AV798" t="s">
        <v>109</v>
      </c>
      <c r="AW798" t="s">
        <v>110</v>
      </c>
      <c r="AX798" t="s">
        <v>109</v>
      </c>
      <c r="AY798" t="s">
        <v>110</v>
      </c>
      <c r="AZ798" t="s">
        <v>109</v>
      </c>
      <c r="BA798" t="s">
        <v>136</v>
      </c>
      <c r="BB798" t="s">
        <v>109</v>
      </c>
      <c r="BC798" t="s">
        <v>110</v>
      </c>
      <c r="BD798" t="s">
        <v>110</v>
      </c>
      <c r="BE798" t="s">
        <v>110</v>
      </c>
      <c r="BF798" t="s">
        <v>110</v>
      </c>
      <c r="BG798" t="s">
        <v>110</v>
      </c>
      <c r="BH798" t="s">
        <v>110</v>
      </c>
      <c r="BI798" t="s">
        <v>209</v>
      </c>
      <c r="BJ798" t="s">
        <v>110</v>
      </c>
      <c r="BK798" t="s">
        <v>7222</v>
      </c>
      <c r="BL798" t="s">
        <v>109</v>
      </c>
      <c r="BM798" t="s">
        <v>109</v>
      </c>
      <c r="BN798">
        <v>0</v>
      </c>
      <c r="BO798">
        <v>0</v>
      </c>
      <c r="BP798">
        <v>0</v>
      </c>
      <c r="BQ798" t="s">
        <v>109</v>
      </c>
      <c r="BR798" t="s">
        <v>109</v>
      </c>
      <c r="BS798"/>
      <c r="BT798" t="s">
        <v>1052</v>
      </c>
      <c r="BU798" t="s">
        <v>110</v>
      </c>
      <c r="BV798" t="s">
        <v>6922</v>
      </c>
      <c r="BW798" t="s">
        <v>232</v>
      </c>
      <c r="BX798" t="s">
        <v>5362</v>
      </c>
      <c r="BY798" t="s">
        <v>559</v>
      </c>
      <c r="BZ798" t="s">
        <v>5670</v>
      </c>
      <c r="CA798" t="s">
        <v>109</v>
      </c>
      <c r="CB798" t="s">
        <v>694</v>
      </c>
      <c r="CC798" t="s">
        <v>110</v>
      </c>
      <c r="CD798" t="s">
        <v>110</v>
      </c>
      <c r="CE798" t="s">
        <v>110</v>
      </c>
      <c r="CF798"/>
      <c r="CG798" s="131">
        <v>35200</v>
      </c>
      <c r="CH798" t="s">
        <v>558</v>
      </c>
      <c r="CI798" t="s">
        <v>558</v>
      </c>
      <c r="CJ798" t="s">
        <v>114</v>
      </c>
      <c r="CK798" t="s">
        <v>114</v>
      </c>
      <c r="CL798" t="s">
        <v>114</v>
      </c>
      <c r="CM798" t="s">
        <v>109</v>
      </c>
      <c r="CN798">
        <v>2022</v>
      </c>
      <c r="CO798" s="1">
        <v>44614</v>
      </c>
      <c r="CP798" t="s">
        <v>110</v>
      </c>
      <c r="CQ798">
        <v>2</v>
      </c>
      <c r="CR798">
        <v>9</v>
      </c>
      <c r="CS798" s="1">
        <v>44613</v>
      </c>
      <c r="CT798" t="s">
        <v>16365</v>
      </c>
      <c r="CU798" t="s">
        <v>8615</v>
      </c>
      <c r="CV798" t="s">
        <v>16306</v>
      </c>
      <c r="CW798" t="s">
        <v>16360</v>
      </c>
      <c r="CX798" t="s">
        <v>8369</v>
      </c>
      <c r="CY798" t="s">
        <v>8389</v>
      </c>
      <c r="CZ798" t="s">
        <v>10016</v>
      </c>
      <c r="DA798" t="s">
        <v>7197</v>
      </c>
      <c r="DB798" t="s">
        <v>5342</v>
      </c>
      <c r="DC798" t="s">
        <v>7383</v>
      </c>
      <c r="DD798" t="s">
        <v>4874</v>
      </c>
      <c r="DE798" t="s">
        <v>7198</v>
      </c>
      <c r="DF798" t="s">
        <v>7187</v>
      </c>
      <c r="DG798" t="s">
        <v>7188</v>
      </c>
      <c r="DH798" t="s">
        <v>110</v>
      </c>
      <c r="DI798" t="s">
        <v>110</v>
      </c>
      <c r="DJ798" t="s">
        <v>205</v>
      </c>
      <c r="DK798" t="s">
        <v>110</v>
      </c>
      <c r="DL798" t="s">
        <v>110</v>
      </c>
      <c r="DM798" t="s">
        <v>7384</v>
      </c>
      <c r="DN798" t="s">
        <v>57</v>
      </c>
      <c r="DO798" t="s">
        <v>7217</v>
      </c>
      <c r="DP798" t="s">
        <v>206</v>
      </c>
      <c r="DQ798" t="s">
        <v>7218</v>
      </c>
      <c r="DR798" t="s">
        <v>7218</v>
      </c>
      <c r="DS798" t="s">
        <v>110</v>
      </c>
      <c r="DT798" t="s">
        <v>109</v>
      </c>
      <c r="DU798" t="s">
        <v>4875</v>
      </c>
      <c r="DV798" t="s">
        <v>10064</v>
      </c>
      <c r="DW798" t="s">
        <v>10062</v>
      </c>
      <c r="DX798" t="s">
        <v>10065</v>
      </c>
    </row>
    <row r="799" spans="7:128">
      <c r="G799">
        <v>118</v>
      </c>
      <c r="H799" t="s">
        <v>109</v>
      </c>
      <c r="I799" t="s">
        <v>4876</v>
      </c>
      <c r="J799" s="131">
        <v>44614</v>
      </c>
      <c r="K799" t="s">
        <v>7428</v>
      </c>
      <c r="L799" t="s">
        <v>108</v>
      </c>
      <c r="M799" t="s">
        <v>161</v>
      </c>
      <c r="N799" t="s">
        <v>1571</v>
      </c>
      <c r="O799" t="s">
        <v>530</v>
      </c>
      <c r="P799" t="s">
        <v>162</v>
      </c>
      <c r="Q799">
        <v>6</v>
      </c>
      <c r="R799">
        <v>6</v>
      </c>
      <c r="S799">
        <v>37.96</v>
      </c>
      <c r="T799">
        <v>46.811999999999998</v>
      </c>
      <c r="U799" t="s">
        <v>109</v>
      </c>
      <c r="V799" t="s">
        <v>126</v>
      </c>
      <c r="W799" t="s">
        <v>3907</v>
      </c>
      <c r="X799" t="s">
        <v>4796</v>
      </c>
      <c r="Y799" t="s">
        <v>4797</v>
      </c>
      <c r="Z799" t="s">
        <v>4797</v>
      </c>
      <c r="AA799" t="s">
        <v>1223</v>
      </c>
      <c r="AB799" t="s">
        <v>129</v>
      </c>
      <c r="AC799">
        <v>99.745000000000005</v>
      </c>
      <c r="AD799" t="s">
        <v>205</v>
      </c>
      <c r="AE799" t="s">
        <v>131</v>
      </c>
      <c r="AF799" t="s">
        <v>131</v>
      </c>
      <c r="AG799" t="s">
        <v>206</v>
      </c>
      <c r="AH799" s="18">
        <v>44621</v>
      </c>
      <c r="AI799" s="131">
        <v>44805</v>
      </c>
      <c r="AJ799" t="s">
        <v>133</v>
      </c>
      <c r="AK799" t="s">
        <v>2778</v>
      </c>
      <c r="AL799" t="s">
        <v>110</v>
      </c>
      <c r="AM799" t="s">
        <v>246</v>
      </c>
      <c r="AN799" s="131">
        <v>45717</v>
      </c>
      <c r="AO799" t="s">
        <v>132</v>
      </c>
      <c r="AP799" t="s">
        <v>109</v>
      </c>
      <c r="AQ799" t="s">
        <v>109</v>
      </c>
      <c r="AR799" t="s">
        <v>109</v>
      </c>
      <c r="AS799" t="s">
        <v>109</v>
      </c>
      <c r="AT799" t="s">
        <v>109</v>
      </c>
      <c r="AU799" t="s">
        <v>109</v>
      </c>
      <c r="AV799" t="s">
        <v>109</v>
      </c>
      <c r="AW799" t="s">
        <v>110</v>
      </c>
      <c r="AX799" t="s">
        <v>109</v>
      </c>
      <c r="AY799" t="s">
        <v>110</v>
      </c>
      <c r="AZ799" t="s">
        <v>109</v>
      </c>
      <c r="BA799" t="s">
        <v>136</v>
      </c>
      <c r="BB799" t="s">
        <v>109</v>
      </c>
      <c r="BC799" t="s">
        <v>110</v>
      </c>
      <c r="BD799" t="s">
        <v>110</v>
      </c>
      <c r="BE799" t="s">
        <v>110</v>
      </c>
      <c r="BF799" t="s">
        <v>110</v>
      </c>
      <c r="BG799" t="s">
        <v>110</v>
      </c>
      <c r="BH799" t="s">
        <v>110</v>
      </c>
      <c r="BI799" t="s">
        <v>209</v>
      </c>
      <c r="BJ799" t="s">
        <v>110</v>
      </c>
      <c r="BK799" t="s">
        <v>7222</v>
      </c>
      <c r="BL799" t="s">
        <v>109</v>
      </c>
      <c r="BM799" t="s">
        <v>109</v>
      </c>
      <c r="BN799">
        <v>0</v>
      </c>
      <c r="BO799">
        <v>0</v>
      </c>
      <c r="BP799">
        <v>0</v>
      </c>
      <c r="BQ799" t="s">
        <v>109</v>
      </c>
      <c r="BR799" t="s">
        <v>109</v>
      </c>
      <c r="BS799"/>
      <c r="BT799" t="s">
        <v>1052</v>
      </c>
      <c r="BU799" t="s">
        <v>110</v>
      </c>
      <c r="BV799" t="s">
        <v>6922</v>
      </c>
      <c r="BW799" t="s">
        <v>232</v>
      </c>
      <c r="BX799" t="s">
        <v>5362</v>
      </c>
      <c r="BY799" t="s">
        <v>559</v>
      </c>
      <c r="BZ799" t="s">
        <v>5670</v>
      </c>
      <c r="CA799" t="s">
        <v>109</v>
      </c>
      <c r="CB799" t="s">
        <v>694</v>
      </c>
      <c r="CC799" t="s">
        <v>110</v>
      </c>
      <c r="CD799" t="s">
        <v>110</v>
      </c>
      <c r="CE799" t="s">
        <v>110</v>
      </c>
      <c r="CF799"/>
      <c r="CG799" s="131">
        <v>35200</v>
      </c>
      <c r="CH799" t="s">
        <v>558</v>
      </c>
      <c r="CI799" t="s">
        <v>558</v>
      </c>
      <c r="CJ799" t="s">
        <v>114</v>
      </c>
      <c r="CK799" t="s">
        <v>114</v>
      </c>
      <c r="CL799" t="s">
        <v>114</v>
      </c>
      <c r="CM799" t="s">
        <v>109</v>
      </c>
      <c r="CN799">
        <v>2022</v>
      </c>
      <c r="CO799" s="1">
        <v>44614</v>
      </c>
      <c r="CP799" t="s">
        <v>110</v>
      </c>
      <c r="CQ799">
        <v>2</v>
      </c>
      <c r="CR799">
        <v>9</v>
      </c>
      <c r="CS799" s="1">
        <v>44613</v>
      </c>
      <c r="CT799" t="s">
        <v>16365</v>
      </c>
      <c r="CU799" t="s">
        <v>8615</v>
      </c>
      <c r="CV799" t="s">
        <v>16306</v>
      </c>
      <c r="CW799" t="s">
        <v>16360</v>
      </c>
      <c r="CX799" t="s">
        <v>8369</v>
      </c>
      <c r="CY799" t="s">
        <v>8389</v>
      </c>
      <c r="CZ799" t="s">
        <v>10016</v>
      </c>
      <c r="DA799" t="s">
        <v>7229</v>
      </c>
      <c r="DB799" t="s">
        <v>5342</v>
      </c>
      <c r="DC799" t="s">
        <v>7185</v>
      </c>
      <c r="DD799" t="s">
        <v>4874</v>
      </c>
      <c r="DE799" t="s">
        <v>7198</v>
      </c>
      <c r="DF799" t="s">
        <v>7187</v>
      </c>
      <c r="DG799" t="s">
        <v>7188</v>
      </c>
      <c r="DH799" t="s">
        <v>110</v>
      </c>
      <c r="DI799" t="s">
        <v>110</v>
      </c>
      <c r="DJ799" t="s">
        <v>205</v>
      </c>
      <c r="DK799" t="s">
        <v>110</v>
      </c>
      <c r="DL799" t="s">
        <v>110</v>
      </c>
      <c r="DM799" t="s">
        <v>7189</v>
      </c>
      <c r="DN799" t="s">
        <v>57</v>
      </c>
      <c r="DO799" t="s">
        <v>7476</v>
      </c>
      <c r="DP799" t="s">
        <v>206</v>
      </c>
      <c r="DQ799" t="s">
        <v>7218</v>
      </c>
      <c r="DR799" t="s">
        <v>7218</v>
      </c>
      <c r="DS799" t="s">
        <v>110</v>
      </c>
      <c r="DT799" t="s">
        <v>109</v>
      </c>
      <c r="DU799" t="s">
        <v>4877</v>
      </c>
      <c r="DV799" t="s">
        <v>10064</v>
      </c>
      <c r="DW799" t="s">
        <v>10062</v>
      </c>
      <c r="DX799" t="s">
        <v>10066</v>
      </c>
    </row>
    <row r="800" spans="7:128">
      <c r="G800">
        <v>117</v>
      </c>
      <c r="H800" t="s">
        <v>109</v>
      </c>
      <c r="I800" t="s">
        <v>4878</v>
      </c>
      <c r="J800" s="131">
        <v>44614</v>
      </c>
      <c r="K800" t="s">
        <v>7428</v>
      </c>
      <c r="L800" t="s">
        <v>108</v>
      </c>
      <c r="M800" t="s">
        <v>161</v>
      </c>
      <c r="N800" t="s">
        <v>1571</v>
      </c>
      <c r="O800" t="s">
        <v>530</v>
      </c>
      <c r="P800" t="s">
        <v>111</v>
      </c>
      <c r="Q800">
        <v>13</v>
      </c>
      <c r="R800">
        <v>2.0499999999999998</v>
      </c>
      <c r="S800">
        <v>13</v>
      </c>
      <c r="T800">
        <v>16.042000000000002</v>
      </c>
      <c r="U800" t="s">
        <v>109</v>
      </c>
      <c r="V800" t="s">
        <v>276</v>
      </c>
      <c r="W800" t="s">
        <v>3026</v>
      </c>
      <c r="X800" t="s">
        <v>4283</v>
      </c>
      <c r="Y800" t="s">
        <v>3026</v>
      </c>
      <c r="Z800" t="s">
        <v>110</v>
      </c>
      <c r="AA800" t="s">
        <v>1325</v>
      </c>
      <c r="AB800" t="s">
        <v>129</v>
      </c>
      <c r="AC800">
        <v>100</v>
      </c>
      <c r="AD800" t="s">
        <v>205</v>
      </c>
      <c r="AE800" t="s">
        <v>131</v>
      </c>
      <c r="AF800" t="s">
        <v>131</v>
      </c>
      <c r="AG800" t="s">
        <v>109</v>
      </c>
      <c r="AH800" s="18">
        <v>44621</v>
      </c>
      <c r="AI800" s="131">
        <v>44805</v>
      </c>
      <c r="AJ800" t="s">
        <v>133</v>
      </c>
      <c r="AK800" t="s">
        <v>2778</v>
      </c>
      <c r="AL800" t="s">
        <v>110</v>
      </c>
      <c r="AM800" t="s">
        <v>246</v>
      </c>
      <c r="AN800" s="131">
        <v>45352</v>
      </c>
      <c r="AO800" t="s">
        <v>132</v>
      </c>
      <c r="AP800" t="s">
        <v>109</v>
      </c>
      <c r="AQ800" t="s">
        <v>109</v>
      </c>
      <c r="AR800" t="s">
        <v>109</v>
      </c>
      <c r="AS800" t="s">
        <v>109</v>
      </c>
      <c r="AT800" t="s">
        <v>109</v>
      </c>
      <c r="AU800" t="s">
        <v>109</v>
      </c>
      <c r="AV800" t="s">
        <v>109</v>
      </c>
      <c r="AW800" t="s">
        <v>110</v>
      </c>
      <c r="AX800" t="s">
        <v>109</v>
      </c>
      <c r="AY800" t="s">
        <v>110</v>
      </c>
      <c r="AZ800" t="s">
        <v>109</v>
      </c>
      <c r="BA800" t="s">
        <v>136</v>
      </c>
      <c r="BB800" t="s">
        <v>109</v>
      </c>
      <c r="BC800" t="s">
        <v>110</v>
      </c>
      <c r="BD800" t="s">
        <v>110</v>
      </c>
      <c r="BE800" t="s">
        <v>110</v>
      </c>
      <c r="BF800" t="s">
        <v>110</v>
      </c>
      <c r="BG800" t="s">
        <v>110</v>
      </c>
      <c r="BH800" t="s">
        <v>110</v>
      </c>
      <c r="BI800" t="s">
        <v>209</v>
      </c>
      <c r="BJ800" t="s">
        <v>110</v>
      </c>
      <c r="BK800" t="s">
        <v>7222</v>
      </c>
      <c r="BL800" t="s">
        <v>109</v>
      </c>
      <c r="BM800" t="s">
        <v>109</v>
      </c>
      <c r="BN800">
        <v>0</v>
      </c>
      <c r="BO800">
        <v>0</v>
      </c>
      <c r="BP800">
        <v>0</v>
      </c>
      <c r="BQ800" t="s">
        <v>109</v>
      </c>
      <c r="BR800" t="s">
        <v>109</v>
      </c>
      <c r="BS800"/>
      <c r="BT800" t="s">
        <v>1052</v>
      </c>
      <c r="BU800" t="s">
        <v>110</v>
      </c>
      <c r="BV800" t="s">
        <v>6922</v>
      </c>
      <c r="BW800" t="s">
        <v>232</v>
      </c>
      <c r="BX800" t="s">
        <v>5362</v>
      </c>
      <c r="BY800" t="s">
        <v>559</v>
      </c>
      <c r="BZ800" t="s">
        <v>5670</v>
      </c>
      <c r="CA800" t="s">
        <v>109</v>
      </c>
      <c r="CB800" t="s">
        <v>694</v>
      </c>
      <c r="CC800" t="s">
        <v>110</v>
      </c>
      <c r="CD800" t="s">
        <v>110</v>
      </c>
      <c r="CE800" t="s">
        <v>110</v>
      </c>
      <c r="CF800"/>
      <c r="CG800" s="131">
        <v>35200</v>
      </c>
      <c r="CH800" t="s">
        <v>558</v>
      </c>
      <c r="CI800" t="s">
        <v>558</v>
      </c>
      <c r="CJ800" t="s">
        <v>114</v>
      </c>
      <c r="CK800" t="s">
        <v>114</v>
      </c>
      <c r="CL800" t="s">
        <v>114</v>
      </c>
      <c r="CM800" t="s">
        <v>109</v>
      </c>
      <c r="CN800">
        <v>2022</v>
      </c>
      <c r="CO800" s="1">
        <v>44614</v>
      </c>
      <c r="CP800" t="s">
        <v>110</v>
      </c>
      <c r="CQ800">
        <v>2</v>
      </c>
      <c r="CR800">
        <v>9</v>
      </c>
      <c r="CS800" s="1">
        <v>44613</v>
      </c>
      <c r="CT800" t="s">
        <v>16365</v>
      </c>
      <c r="CU800" t="s">
        <v>8615</v>
      </c>
      <c r="CV800" t="s">
        <v>16306</v>
      </c>
      <c r="CW800" t="s">
        <v>16360</v>
      </c>
      <c r="CX800" t="s">
        <v>8369</v>
      </c>
      <c r="CY800" t="s">
        <v>8389</v>
      </c>
      <c r="CZ800" t="s">
        <v>10016</v>
      </c>
      <c r="DA800" t="s">
        <v>7197</v>
      </c>
      <c r="DB800" t="s">
        <v>5342</v>
      </c>
      <c r="DC800" t="s">
        <v>7185</v>
      </c>
      <c r="DD800" t="s">
        <v>4874</v>
      </c>
      <c r="DE800" t="s">
        <v>7207</v>
      </c>
      <c r="DF800" t="s">
        <v>7243</v>
      </c>
      <c r="DG800" t="s">
        <v>7188</v>
      </c>
      <c r="DH800" t="s">
        <v>110</v>
      </c>
      <c r="DI800" t="s">
        <v>110</v>
      </c>
      <c r="DJ800" t="s">
        <v>205</v>
      </c>
      <c r="DK800" t="s">
        <v>110</v>
      </c>
      <c r="DL800" t="s">
        <v>110</v>
      </c>
      <c r="DM800" t="s">
        <v>7244</v>
      </c>
      <c r="DN800" t="s">
        <v>58</v>
      </c>
      <c r="DO800" t="s">
        <v>10067</v>
      </c>
      <c r="DP800" t="s">
        <v>110</v>
      </c>
      <c r="DQ800" t="s">
        <v>7207</v>
      </c>
      <c r="DR800" t="s">
        <v>7207</v>
      </c>
      <c r="DS800" t="s">
        <v>110</v>
      </c>
      <c r="DT800" t="s">
        <v>109</v>
      </c>
      <c r="DU800" t="s">
        <v>4879</v>
      </c>
      <c r="DV800" t="s">
        <v>10064</v>
      </c>
      <c r="DW800" t="s">
        <v>10062</v>
      </c>
      <c r="DX800" t="s">
        <v>10068</v>
      </c>
    </row>
    <row r="801" spans="7:128">
      <c r="G801">
        <v>116</v>
      </c>
      <c r="H801" t="s">
        <v>109</v>
      </c>
      <c r="I801" t="s">
        <v>4880</v>
      </c>
      <c r="J801" s="131">
        <v>44610</v>
      </c>
      <c r="K801" t="s">
        <v>10069</v>
      </c>
      <c r="L801" t="s">
        <v>108</v>
      </c>
      <c r="M801" t="s">
        <v>124</v>
      </c>
      <c r="N801" t="s">
        <v>108</v>
      </c>
      <c r="O801" t="s">
        <v>510</v>
      </c>
      <c r="P801" t="s">
        <v>162</v>
      </c>
      <c r="Q801">
        <v>0.5</v>
      </c>
      <c r="R801">
        <v>0.5</v>
      </c>
      <c r="S801">
        <v>3.16</v>
      </c>
      <c r="T801">
        <v>3.9</v>
      </c>
      <c r="U801" t="s">
        <v>109</v>
      </c>
      <c r="V801" t="s">
        <v>126</v>
      </c>
      <c r="W801" t="s">
        <v>3901</v>
      </c>
      <c r="X801" t="s">
        <v>110</v>
      </c>
      <c r="Y801" t="s">
        <v>3901</v>
      </c>
      <c r="Z801" t="s">
        <v>110</v>
      </c>
      <c r="AA801" t="s">
        <v>110</v>
      </c>
      <c r="AB801" t="s">
        <v>129</v>
      </c>
      <c r="AC801">
        <v>100</v>
      </c>
      <c r="AD801" t="s">
        <v>309</v>
      </c>
      <c r="AE801" t="s">
        <v>131</v>
      </c>
      <c r="AF801" t="s">
        <v>131</v>
      </c>
      <c r="AG801" t="s">
        <v>109</v>
      </c>
      <c r="AH801" s="18">
        <v>44617</v>
      </c>
      <c r="AI801" s="131">
        <v>44798</v>
      </c>
      <c r="AJ801" t="s">
        <v>430</v>
      </c>
      <c r="AK801" t="s">
        <v>3225</v>
      </c>
      <c r="AL801" t="s">
        <v>110</v>
      </c>
      <c r="AM801" t="s">
        <v>109</v>
      </c>
      <c r="AN801" s="131">
        <v>45713</v>
      </c>
      <c r="AO801" t="s">
        <v>132</v>
      </c>
      <c r="AP801" t="s">
        <v>109</v>
      </c>
      <c r="AQ801" t="s">
        <v>109</v>
      </c>
      <c r="AR801" t="s">
        <v>109</v>
      </c>
      <c r="AS801" t="s">
        <v>109</v>
      </c>
      <c r="AT801" t="s">
        <v>109</v>
      </c>
      <c r="AU801" t="s">
        <v>109</v>
      </c>
      <c r="AV801" t="s">
        <v>109</v>
      </c>
      <c r="AW801" t="s">
        <v>110</v>
      </c>
      <c r="AX801" t="s">
        <v>109</v>
      </c>
      <c r="AY801" t="s">
        <v>110</v>
      </c>
      <c r="AZ801" t="s">
        <v>109</v>
      </c>
      <c r="BA801" t="s">
        <v>136</v>
      </c>
      <c r="BB801" t="s">
        <v>109</v>
      </c>
      <c r="BC801" t="s">
        <v>110</v>
      </c>
      <c r="BD801" t="s">
        <v>110</v>
      </c>
      <c r="BE801" t="s">
        <v>110</v>
      </c>
      <c r="BF801" t="s">
        <v>110</v>
      </c>
      <c r="BG801" t="s">
        <v>110</v>
      </c>
      <c r="BH801" t="s">
        <v>110</v>
      </c>
      <c r="BI801" t="s">
        <v>110</v>
      </c>
      <c r="BJ801" t="s">
        <v>110</v>
      </c>
      <c r="BK801" t="s">
        <v>110</v>
      </c>
      <c r="BL801" t="s">
        <v>109</v>
      </c>
      <c r="BM801" t="s">
        <v>109</v>
      </c>
      <c r="BN801">
        <v>0</v>
      </c>
      <c r="BO801">
        <v>0</v>
      </c>
      <c r="BP801">
        <v>0</v>
      </c>
      <c r="BQ801" t="s">
        <v>109</v>
      </c>
      <c r="BR801" t="s">
        <v>109</v>
      </c>
      <c r="BS801"/>
      <c r="BT801" t="s">
        <v>3223</v>
      </c>
      <c r="BU801" t="s">
        <v>7178</v>
      </c>
      <c r="BV801" t="s">
        <v>6747</v>
      </c>
      <c r="BW801" t="s">
        <v>141</v>
      </c>
      <c r="BX801" t="s">
        <v>140</v>
      </c>
      <c r="BY801" t="s">
        <v>5690</v>
      </c>
      <c r="BZ801" t="s">
        <v>110</v>
      </c>
      <c r="CA801" t="s">
        <v>109</v>
      </c>
      <c r="CB801" t="s">
        <v>294</v>
      </c>
      <c r="CC801" t="s">
        <v>5616</v>
      </c>
      <c r="CD801" t="s">
        <v>6210</v>
      </c>
      <c r="CE801" t="s">
        <v>6748</v>
      </c>
      <c r="CF801"/>
      <c r="CG801" s="131">
        <v>42713</v>
      </c>
      <c r="CH801" t="s">
        <v>144</v>
      </c>
      <c r="CI801" t="s">
        <v>144</v>
      </c>
      <c r="CJ801" t="s">
        <v>114</v>
      </c>
      <c r="CK801" t="s">
        <v>109</v>
      </c>
      <c r="CL801" t="s">
        <v>109</v>
      </c>
      <c r="CM801" t="s">
        <v>109</v>
      </c>
      <c r="CN801">
        <v>2022</v>
      </c>
      <c r="CO801" s="1">
        <v>44610</v>
      </c>
      <c r="CP801" t="s">
        <v>7179</v>
      </c>
      <c r="CQ801">
        <v>2</v>
      </c>
      <c r="CR801">
        <v>8</v>
      </c>
      <c r="CS801" s="1">
        <v>44606</v>
      </c>
      <c r="CT801" t="s">
        <v>16366</v>
      </c>
      <c r="CU801" t="s">
        <v>8615</v>
      </c>
      <c r="CV801" t="s">
        <v>16306</v>
      </c>
      <c r="CW801" t="s">
        <v>16360</v>
      </c>
      <c r="CX801" t="s">
        <v>8369</v>
      </c>
      <c r="CY801" t="s">
        <v>8441</v>
      </c>
      <c r="CZ801" t="s">
        <v>10016</v>
      </c>
      <c r="DA801" t="s">
        <v>7184</v>
      </c>
      <c r="DB801" t="s">
        <v>5342</v>
      </c>
      <c r="DC801" t="s">
        <v>7185</v>
      </c>
      <c r="DD801" t="s">
        <v>3226</v>
      </c>
      <c r="DE801" t="s">
        <v>7198</v>
      </c>
      <c r="DF801" t="s">
        <v>7187</v>
      </c>
      <c r="DG801" t="s">
        <v>7188</v>
      </c>
      <c r="DH801" t="s">
        <v>110</v>
      </c>
      <c r="DI801" t="s">
        <v>3223</v>
      </c>
      <c r="DJ801" t="s">
        <v>130</v>
      </c>
      <c r="DK801" t="s">
        <v>110</v>
      </c>
      <c r="DL801" t="s">
        <v>303</v>
      </c>
      <c r="DM801" t="s">
        <v>7189</v>
      </c>
      <c r="DN801" t="s">
        <v>7268</v>
      </c>
      <c r="DO801" t="s">
        <v>7525</v>
      </c>
      <c r="DP801" t="s">
        <v>110</v>
      </c>
      <c r="DQ801" t="s">
        <v>110</v>
      </c>
      <c r="DR801" t="s">
        <v>7192</v>
      </c>
      <c r="DS801" t="s">
        <v>7193</v>
      </c>
      <c r="DT801" t="s">
        <v>109</v>
      </c>
      <c r="DU801" t="s">
        <v>4881</v>
      </c>
      <c r="DV801" t="s">
        <v>10070</v>
      </c>
      <c r="DW801" t="s">
        <v>10071</v>
      </c>
      <c r="DX801" t="s">
        <v>10072</v>
      </c>
    </row>
    <row r="802" spans="7:128">
      <c r="G802">
        <v>115</v>
      </c>
      <c r="H802" t="s">
        <v>109</v>
      </c>
      <c r="I802" t="s">
        <v>4882</v>
      </c>
      <c r="J802" s="131">
        <v>44609</v>
      </c>
      <c r="K802" t="s">
        <v>8257</v>
      </c>
      <c r="L802" t="s">
        <v>108</v>
      </c>
      <c r="M802" t="s">
        <v>161</v>
      </c>
      <c r="N802" t="s">
        <v>240</v>
      </c>
      <c r="O802" t="s">
        <v>530</v>
      </c>
      <c r="P802" t="s">
        <v>162</v>
      </c>
      <c r="Q802">
        <v>4.5</v>
      </c>
      <c r="R802">
        <v>4.5</v>
      </c>
      <c r="S802">
        <v>28.52</v>
      </c>
      <c r="T802">
        <v>35.1</v>
      </c>
      <c r="U802" t="s">
        <v>109</v>
      </c>
      <c r="V802" t="s">
        <v>956</v>
      </c>
      <c r="W802" t="s">
        <v>4681</v>
      </c>
      <c r="X802" t="s">
        <v>242</v>
      </c>
      <c r="Y802" t="s">
        <v>4873</v>
      </c>
      <c r="Z802" t="s">
        <v>4873</v>
      </c>
      <c r="AA802" t="s">
        <v>1223</v>
      </c>
      <c r="AB802" t="s">
        <v>129</v>
      </c>
      <c r="AC802">
        <v>99.966999999999999</v>
      </c>
      <c r="AD802" t="s">
        <v>205</v>
      </c>
      <c r="AE802" t="s">
        <v>131</v>
      </c>
      <c r="AF802" t="s">
        <v>131</v>
      </c>
      <c r="AG802" t="s">
        <v>109</v>
      </c>
      <c r="AH802" s="18">
        <v>44616</v>
      </c>
      <c r="AI802" s="131">
        <v>44797</v>
      </c>
      <c r="AJ802" t="s">
        <v>133</v>
      </c>
      <c r="AK802" t="s">
        <v>842</v>
      </c>
      <c r="AL802" t="s">
        <v>110</v>
      </c>
      <c r="AM802" t="s">
        <v>246</v>
      </c>
      <c r="AN802" s="131">
        <v>46442</v>
      </c>
      <c r="AO802" t="s">
        <v>132</v>
      </c>
      <c r="AP802" t="s">
        <v>109</v>
      </c>
      <c r="AQ802" t="s">
        <v>109</v>
      </c>
      <c r="AR802" t="s">
        <v>109</v>
      </c>
      <c r="AS802" t="s">
        <v>109</v>
      </c>
      <c r="AT802" t="s">
        <v>109</v>
      </c>
      <c r="AU802" t="s">
        <v>109</v>
      </c>
      <c r="AV802" t="s">
        <v>109</v>
      </c>
      <c r="AW802" t="s">
        <v>110</v>
      </c>
      <c r="AX802" t="s">
        <v>109</v>
      </c>
      <c r="AY802" t="s">
        <v>110</v>
      </c>
      <c r="AZ802" t="s">
        <v>109</v>
      </c>
      <c r="BA802" t="s">
        <v>136</v>
      </c>
      <c r="BB802" t="s">
        <v>109</v>
      </c>
      <c r="BC802" t="s">
        <v>110</v>
      </c>
      <c r="BD802" t="s">
        <v>110</v>
      </c>
      <c r="BE802" t="s">
        <v>110</v>
      </c>
      <c r="BF802" t="s">
        <v>110</v>
      </c>
      <c r="BG802" t="s">
        <v>110</v>
      </c>
      <c r="BH802" t="s">
        <v>110</v>
      </c>
      <c r="BI802" t="s">
        <v>209</v>
      </c>
      <c r="BJ802" t="s">
        <v>110</v>
      </c>
      <c r="BK802" t="s">
        <v>7222</v>
      </c>
      <c r="BL802" t="s">
        <v>109</v>
      </c>
      <c r="BM802" t="s">
        <v>109</v>
      </c>
      <c r="BN802">
        <v>0</v>
      </c>
      <c r="BO802">
        <v>0</v>
      </c>
      <c r="BP802">
        <v>0</v>
      </c>
      <c r="BQ802" t="s">
        <v>109</v>
      </c>
      <c r="BR802" t="s">
        <v>109</v>
      </c>
      <c r="BS802"/>
      <c r="BT802" t="s">
        <v>811</v>
      </c>
      <c r="BU802" t="s">
        <v>110</v>
      </c>
      <c r="BV802" t="s">
        <v>1642</v>
      </c>
      <c r="BW802" t="s">
        <v>232</v>
      </c>
      <c r="BX802" t="s">
        <v>5362</v>
      </c>
      <c r="BY802" t="s">
        <v>559</v>
      </c>
      <c r="BZ802" t="s">
        <v>5670</v>
      </c>
      <c r="CA802" t="s">
        <v>109</v>
      </c>
      <c r="CB802" t="s">
        <v>694</v>
      </c>
      <c r="CC802" t="s">
        <v>110</v>
      </c>
      <c r="CD802" t="s">
        <v>110</v>
      </c>
      <c r="CE802" t="s">
        <v>110</v>
      </c>
      <c r="CF802"/>
      <c r="CG802" s="131">
        <v>31615</v>
      </c>
      <c r="CH802" t="s">
        <v>558</v>
      </c>
      <c r="CI802" t="s">
        <v>558</v>
      </c>
      <c r="CJ802" t="s">
        <v>114</v>
      </c>
      <c r="CK802" t="s">
        <v>114</v>
      </c>
      <c r="CL802" t="s">
        <v>114</v>
      </c>
      <c r="CM802" t="s">
        <v>109</v>
      </c>
      <c r="CN802">
        <v>2022</v>
      </c>
      <c r="CO802" s="1">
        <v>44609</v>
      </c>
      <c r="CP802" t="s">
        <v>110</v>
      </c>
      <c r="CQ802">
        <v>2</v>
      </c>
      <c r="CR802">
        <v>8</v>
      </c>
      <c r="CS802" s="1">
        <v>44606</v>
      </c>
      <c r="CT802" t="s">
        <v>16366</v>
      </c>
      <c r="CU802" t="s">
        <v>8615</v>
      </c>
      <c r="CV802" t="s">
        <v>16306</v>
      </c>
      <c r="CW802" t="s">
        <v>16360</v>
      </c>
      <c r="CX802" t="s">
        <v>8369</v>
      </c>
      <c r="CY802" t="s">
        <v>8441</v>
      </c>
      <c r="CZ802" t="s">
        <v>10016</v>
      </c>
      <c r="DA802" t="s">
        <v>7223</v>
      </c>
      <c r="DB802" t="s">
        <v>5342</v>
      </c>
      <c r="DC802" t="s">
        <v>7383</v>
      </c>
      <c r="DD802" t="s">
        <v>2463</v>
      </c>
      <c r="DE802" t="s">
        <v>7198</v>
      </c>
      <c r="DF802" t="s">
        <v>7187</v>
      </c>
      <c r="DG802" t="s">
        <v>7188</v>
      </c>
      <c r="DH802" t="s">
        <v>110</v>
      </c>
      <c r="DI802" t="s">
        <v>110</v>
      </c>
      <c r="DJ802" t="s">
        <v>205</v>
      </c>
      <c r="DK802" t="s">
        <v>110</v>
      </c>
      <c r="DL802" t="s">
        <v>110</v>
      </c>
      <c r="DM802" t="s">
        <v>7384</v>
      </c>
      <c r="DN802" t="s">
        <v>57</v>
      </c>
      <c r="DO802" t="s">
        <v>9673</v>
      </c>
      <c r="DP802" t="s">
        <v>110</v>
      </c>
      <c r="DQ802" t="s">
        <v>110</v>
      </c>
      <c r="DR802" t="s">
        <v>7213</v>
      </c>
      <c r="DS802" t="s">
        <v>110</v>
      </c>
      <c r="DT802" t="s">
        <v>109</v>
      </c>
      <c r="DU802" t="s">
        <v>4883</v>
      </c>
      <c r="DV802" t="s">
        <v>10073</v>
      </c>
      <c r="DW802" t="s">
        <v>10074</v>
      </c>
      <c r="DX802" t="s">
        <v>10075</v>
      </c>
    </row>
    <row r="803" spans="7:128">
      <c r="G803">
        <v>114</v>
      </c>
      <c r="H803" t="s">
        <v>109</v>
      </c>
      <c r="I803" t="s">
        <v>4884</v>
      </c>
      <c r="J803" s="131">
        <v>44609</v>
      </c>
      <c r="K803" t="s">
        <v>8257</v>
      </c>
      <c r="L803" t="s">
        <v>108</v>
      </c>
      <c r="M803" t="s">
        <v>161</v>
      </c>
      <c r="N803" t="s">
        <v>240</v>
      </c>
      <c r="O803" t="s">
        <v>530</v>
      </c>
      <c r="P803" t="s">
        <v>162</v>
      </c>
      <c r="Q803">
        <v>5.5</v>
      </c>
      <c r="R803">
        <v>5.5</v>
      </c>
      <c r="S803">
        <v>34.86</v>
      </c>
      <c r="T803">
        <v>42.9</v>
      </c>
      <c r="U803" t="s">
        <v>109</v>
      </c>
      <c r="V803" t="s">
        <v>126</v>
      </c>
      <c r="W803" t="s">
        <v>3907</v>
      </c>
      <c r="X803" t="s">
        <v>4796</v>
      </c>
      <c r="Y803" t="s">
        <v>4797</v>
      </c>
      <c r="Z803" t="s">
        <v>4797</v>
      </c>
      <c r="AA803" t="s">
        <v>1223</v>
      </c>
      <c r="AB803" t="s">
        <v>129</v>
      </c>
      <c r="AC803">
        <v>99.771000000000001</v>
      </c>
      <c r="AD803" t="s">
        <v>205</v>
      </c>
      <c r="AE803" t="s">
        <v>131</v>
      </c>
      <c r="AF803" t="s">
        <v>131</v>
      </c>
      <c r="AG803" t="s">
        <v>109</v>
      </c>
      <c r="AH803" s="18">
        <v>44616</v>
      </c>
      <c r="AI803" s="131">
        <v>44797</v>
      </c>
      <c r="AJ803" t="s">
        <v>133</v>
      </c>
      <c r="AK803" t="s">
        <v>842</v>
      </c>
      <c r="AL803" t="s">
        <v>110</v>
      </c>
      <c r="AM803" t="s">
        <v>246</v>
      </c>
      <c r="AN803" s="131">
        <v>45712</v>
      </c>
      <c r="AO803" t="s">
        <v>132</v>
      </c>
      <c r="AP803" t="s">
        <v>109</v>
      </c>
      <c r="AQ803" t="s">
        <v>109</v>
      </c>
      <c r="AR803" t="s">
        <v>109</v>
      </c>
      <c r="AS803" t="s">
        <v>109</v>
      </c>
      <c r="AT803" t="s">
        <v>109</v>
      </c>
      <c r="AU803" t="s">
        <v>109</v>
      </c>
      <c r="AV803" t="s">
        <v>109</v>
      </c>
      <c r="AW803" t="s">
        <v>110</v>
      </c>
      <c r="AX803" t="s">
        <v>109</v>
      </c>
      <c r="AY803" t="s">
        <v>110</v>
      </c>
      <c r="AZ803" t="s">
        <v>109</v>
      </c>
      <c r="BA803" t="s">
        <v>136</v>
      </c>
      <c r="BB803" t="s">
        <v>109</v>
      </c>
      <c r="BC803" t="s">
        <v>110</v>
      </c>
      <c r="BD803" t="s">
        <v>110</v>
      </c>
      <c r="BE803" t="s">
        <v>110</v>
      </c>
      <c r="BF803" t="s">
        <v>110</v>
      </c>
      <c r="BG803" t="s">
        <v>110</v>
      </c>
      <c r="BH803" t="s">
        <v>110</v>
      </c>
      <c r="BI803" t="s">
        <v>209</v>
      </c>
      <c r="BJ803" t="s">
        <v>110</v>
      </c>
      <c r="BK803" t="s">
        <v>7222</v>
      </c>
      <c r="BL803" t="s">
        <v>109</v>
      </c>
      <c r="BM803" t="s">
        <v>109</v>
      </c>
      <c r="BN803">
        <v>0</v>
      </c>
      <c r="BO803">
        <v>0</v>
      </c>
      <c r="BP803">
        <v>0</v>
      </c>
      <c r="BQ803" t="s">
        <v>109</v>
      </c>
      <c r="BR803" t="s">
        <v>109</v>
      </c>
      <c r="BS803"/>
      <c r="BT803" t="s">
        <v>811</v>
      </c>
      <c r="BU803" t="s">
        <v>110</v>
      </c>
      <c r="BV803" t="s">
        <v>1642</v>
      </c>
      <c r="BW803" t="s">
        <v>232</v>
      </c>
      <c r="BX803" t="s">
        <v>5362</v>
      </c>
      <c r="BY803" t="s">
        <v>559</v>
      </c>
      <c r="BZ803" t="s">
        <v>5670</v>
      </c>
      <c r="CA803" t="s">
        <v>109</v>
      </c>
      <c r="CB803" t="s">
        <v>694</v>
      </c>
      <c r="CC803" t="s">
        <v>110</v>
      </c>
      <c r="CD803" t="s">
        <v>110</v>
      </c>
      <c r="CE803" t="s">
        <v>110</v>
      </c>
      <c r="CF803"/>
      <c r="CG803" s="131">
        <v>31615</v>
      </c>
      <c r="CH803" t="s">
        <v>558</v>
      </c>
      <c r="CI803" t="s">
        <v>558</v>
      </c>
      <c r="CJ803" t="s">
        <v>114</v>
      </c>
      <c r="CK803" t="s">
        <v>114</v>
      </c>
      <c r="CL803" t="s">
        <v>114</v>
      </c>
      <c r="CM803" t="s">
        <v>109</v>
      </c>
      <c r="CN803">
        <v>2022</v>
      </c>
      <c r="CO803" s="1">
        <v>44609</v>
      </c>
      <c r="CP803" t="s">
        <v>110</v>
      </c>
      <c r="CQ803">
        <v>2</v>
      </c>
      <c r="CR803">
        <v>8</v>
      </c>
      <c r="CS803" s="1">
        <v>44606</v>
      </c>
      <c r="CT803" t="s">
        <v>16366</v>
      </c>
      <c r="CU803" t="s">
        <v>8615</v>
      </c>
      <c r="CV803" t="s">
        <v>16306</v>
      </c>
      <c r="CW803" t="s">
        <v>16360</v>
      </c>
      <c r="CX803" t="s">
        <v>8369</v>
      </c>
      <c r="CY803" t="s">
        <v>8441</v>
      </c>
      <c r="CZ803" t="s">
        <v>10016</v>
      </c>
      <c r="DA803" t="s">
        <v>7229</v>
      </c>
      <c r="DB803" t="s">
        <v>5342</v>
      </c>
      <c r="DC803" t="s">
        <v>7185</v>
      </c>
      <c r="DD803" t="s">
        <v>2463</v>
      </c>
      <c r="DE803" t="s">
        <v>7198</v>
      </c>
      <c r="DF803" t="s">
        <v>7187</v>
      </c>
      <c r="DG803" t="s">
        <v>7188</v>
      </c>
      <c r="DH803" t="s">
        <v>110</v>
      </c>
      <c r="DI803" t="s">
        <v>110</v>
      </c>
      <c r="DJ803" t="s">
        <v>205</v>
      </c>
      <c r="DK803" t="s">
        <v>110</v>
      </c>
      <c r="DL803" t="s">
        <v>110</v>
      </c>
      <c r="DM803" t="s">
        <v>7189</v>
      </c>
      <c r="DN803" t="s">
        <v>57</v>
      </c>
      <c r="DO803" t="s">
        <v>7437</v>
      </c>
      <c r="DP803" t="s">
        <v>110</v>
      </c>
      <c r="DQ803" t="s">
        <v>110</v>
      </c>
      <c r="DR803" t="s">
        <v>7213</v>
      </c>
      <c r="DS803" t="s">
        <v>110</v>
      </c>
      <c r="DT803" t="s">
        <v>109</v>
      </c>
      <c r="DU803" t="s">
        <v>4885</v>
      </c>
      <c r="DV803" t="s">
        <v>10073</v>
      </c>
      <c r="DW803" t="s">
        <v>10074</v>
      </c>
      <c r="DX803" t="s">
        <v>10076</v>
      </c>
    </row>
    <row r="804" spans="7:128">
      <c r="G804">
        <v>113</v>
      </c>
      <c r="H804" t="s">
        <v>109</v>
      </c>
      <c r="I804" t="s">
        <v>4887</v>
      </c>
      <c r="J804" s="131">
        <v>44608</v>
      </c>
      <c r="K804" t="s">
        <v>6789</v>
      </c>
      <c r="L804" t="s">
        <v>4889</v>
      </c>
      <c r="M804" t="s">
        <v>161</v>
      </c>
      <c r="N804" t="s">
        <v>4888</v>
      </c>
      <c r="O804" t="s">
        <v>530</v>
      </c>
      <c r="P804" t="s">
        <v>162</v>
      </c>
      <c r="Q804">
        <v>4.5</v>
      </c>
      <c r="R804">
        <v>4.5</v>
      </c>
      <c r="S804">
        <v>28.52</v>
      </c>
      <c r="T804">
        <v>35.103999999999999</v>
      </c>
      <c r="U804" t="s">
        <v>109</v>
      </c>
      <c r="V804" t="s">
        <v>956</v>
      </c>
      <c r="W804" t="s">
        <v>4762</v>
      </c>
      <c r="X804" t="s">
        <v>4566</v>
      </c>
      <c r="Y804" t="s">
        <v>4890</v>
      </c>
      <c r="Z804" t="s">
        <v>4890</v>
      </c>
      <c r="AA804" t="s">
        <v>3290</v>
      </c>
      <c r="AB804" t="s">
        <v>129</v>
      </c>
      <c r="AC804">
        <v>99.884</v>
      </c>
      <c r="AD804" t="s">
        <v>180</v>
      </c>
      <c r="AE804" t="s">
        <v>131</v>
      </c>
      <c r="AF804" t="s">
        <v>131</v>
      </c>
      <c r="AG804" t="s">
        <v>206</v>
      </c>
      <c r="AH804" s="18">
        <v>44616</v>
      </c>
      <c r="AI804" s="131">
        <v>44797</v>
      </c>
      <c r="AJ804" t="s">
        <v>167</v>
      </c>
      <c r="AK804" t="s">
        <v>4891</v>
      </c>
      <c r="AL804" t="s">
        <v>110</v>
      </c>
      <c r="AM804" t="s">
        <v>109</v>
      </c>
      <c r="AN804" s="131">
        <v>46442</v>
      </c>
      <c r="AO804" t="s">
        <v>132</v>
      </c>
      <c r="AP804" t="s">
        <v>109</v>
      </c>
      <c r="AQ804" t="s">
        <v>109</v>
      </c>
      <c r="AR804" t="s">
        <v>109</v>
      </c>
      <c r="AS804" t="s">
        <v>109</v>
      </c>
      <c r="AT804" t="s">
        <v>109</v>
      </c>
      <c r="AU804" t="s">
        <v>109</v>
      </c>
      <c r="AV804" t="s">
        <v>109</v>
      </c>
      <c r="AW804" t="s">
        <v>110</v>
      </c>
      <c r="AX804" t="s">
        <v>109</v>
      </c>
      <c r="AY804" t="s">
        <v>4893</v>
      </c>
      <c r="AZ804" t="s">
        <v>109</v>
      </c>
      <c r="BA804" t="s">
        <v>136</v>
      </c>
      <c r="BB804" t="s">
        <v>109</v>
      </c>
      <c r="BC804" t="s">
        <v>110</v>
      </c>
      <c r="BD804" t="s">
        <v>110</v>
      </c>
      <c r="BE804" t="s">
        <v>110</v>
      </c>
      <c r="BF804" t="s">
        <v>110</v>
      </c>
      <c r="BG804" t="s">
        <v>110</v>
      </c>
      <c r="BH804" t="s">
        <v>110</v>
      </c>
      <c r="BI804" t="s">
        <v>110</v>
      </c>
      <c r="BJ804" t="s">
        <v>110</v>
      </c>
      <c r="BK804" t="s">
        <v>110</v>
      </c>
      <c r="BL804" t="s">
        <v>109</v>
      </c>
      <c r="BM804" t="s">
        <v>109</v>
      </c>
      <c r="BN804">
        <v>0</v>
      </c>
      <c r="BO804">
        <v>0</v>
      </c>
      <c r="BP804">
        <v>0</v>
      </c>
      <c r="BQ804" t="s">
        <v>109</v>
      </c>
      <c r="BR804" t="s">
        <v>109</v>
      </c>
      <c r="BS804"/>
      <c r="BT804" t="s">
        <v>4886</v>
      </c>
      <c r="BU804" t="s">
        <v>110</v>
      </c>
      <c r="BV804" t="s">
        <v>6789</v>
      </c>
      <c r="BW804" t="s">
        <v>5370</v>
      </c>
      <c r="BX804" t="s">
        <v>5545</v>
      </c>
      <c r="BY804" t="s">
        <v>110</v>
      </c>
      <c r="BZ804" t="s">
        <v>110</v>
      </c>
      <c r="CA804" t="s">
        <v>109</v>
      </c>
      <c r="CB804" t="s">
        <v>656</v>
      </c>
      <c r="CC804" t="s">
        <v>110</v>
      </c>
      <c r="CD804" t="s">
        <v>6003</v>
      </c>
      <c r="CE804" t="s">
        <v>110</v>
      </c>
      <c r="CF804"/>
      <c r="CG804" s="131">
        <v>42516</v>
      </c>
      <c r="CH804" t="s">
        <v>198</v>
      </c>
      <c r="CI804" t="s">
        <v>5545</v>
      </c>
      <c r="CJ804" t="s">
        <v>114</v>
      </c>
      <c r="CK804" t="s">
        <v>109</v>
      </c>
      <c r="CL804" t="s">
        <v>109</v>
      </c>
      <c r="CM804" t="s">
        <v>109</v>
      </c>
      <c r="CN804">
        <v>2022</v>
      </c>
      <c r="CO804" s="1">
        <v>44608</v>
      </c>
      <c r="CP804" t="s">
        <v>110</v>
      </c>
      <c r="CQ804">
        <v>2</v>
      </c>
      <c r="CR804">
        <v>8</v>
      </c>
      <c r="CS804" s="1">
        <v>44606</v>
      </c>
      <c r="CT804" t="s">
        <v>16366</v>
      </c>
      <c r="CU804" t="s">
        <v>8615</v>
      </c>
      <c r="CV804" t="s">
        <v>16306</v>
      </c>
      <c r="CW804" t="s">
        <v>16360</v>
      </c>
      <c r="CX804" t="s">
        <v>8369</v>
      </c>
      <c r="CY804" t="s">
        <v>8441</v>
      </c>
      <c r="CZ804" t="s">
        <v>10016</v>
      </c>
      <c r="DA804" t="s">
        <v>7223</v>
      </c>
      <c r="DB804" t="s">
        <v>5342</v>
      </c>
      <c r="DC804" t="s">
        <v>7383</v>
      </c>
      <c r="DD804" t="s">
        <v>4892</v>
      </c>
      <c r="DE804" t="s">
        <v>7198</v>
      </c>
      <c r="DF804" t="s">
        <v>7187</v>
      </c>
      <c r="DG804" t="s">
        <v>7199</v>
      </c>
      <c r="DH804" t="s">
        <v>7280</v>
      </c>
      <c r="DI804" t="s">
        <v>4886</v>
      </c>
      <c r="DJ804" t="s">
        <v>180</v>
      </c>
      <c r="DK804" t="s">
        <v>110</v>
      </c>
      <c r="DL804" t="s">
        <v>110</v>
      </c>
      <c r="DM804" t="s">
        <v>7384</v>
      </c>
      <c r="DN804" t="s">
        <v>57</v>
      </c>
      <c r="DO804" t="s">
        <v>9673</v>
      </c>
      <c r="DP804" t="s">
        <v>206</v>
      </c>
      <c r="DQ804" t="s">
        <v>7218</v>
      </c>
      <c r="DR804" t="s">
        <v>7218</v>
      </c>
      <c r="DS804" t="s">
        <v>110</v>
      </c>
      <c r="DT804" t="s">
        <v>109</v>
      </c>
      <c r="DU804" t="s">
        <v>4894</v>
      </c>
      <c r="DV804" t="s">
        <v>10077</v>
      </c>
      <c r="DW804" t="s">
        <v>10078</v>
      </c>
      <c r="DX804" t="s">
        <v>10079</v>
      </c>
    </row>
    <row r="805" spans="7:128">
      <c r="G805">
        <v>112</v>
      </c>
      <c r="H805" t="s">
        <v>109</v>
      </c>
      <c r="I805" t="s">
        <v>4896</v>
      </c>
      <c r="J805" s="131">
        <v>44608</v>
      </c>
      <c r="K805" t="s">
        <v>10080</v>
      </c>
      <c r="L805" t="s">
        <v>108</v>
      </c>
      <c r="M805" t="s">
        <v>124</v>
      </c>
      <c r="N805" t="s">
        <v>108</v>
      </c>
      <c r="O805" t="s">
        <v>510</v>
      </c>
      <c r="P805" t="s">
        <v>162</v>
      </c>
      <c r="Q805">
        <v>1.5</v>
      </c>
      <c r="R805">
        <v>1.5</v>
      </c>
      <c r="S805">
        <v>9.51</v>
      </c>
      <c r="T805">
        <v>11.702</v>
      </c>
      <c r="U805" t="s">
        <v>109</v>
      </c>
      <c r="V805" t="s">
        <v>126</v>
      </c>
      <c r="W805" t="s">
        <v>3026</v>
      </c>
      <c r="X805" t="s">
        <v>110</v>
      </c>
      <c r="Y805" t="s">
        <v>110</v>
      </c>
      <c r="Z805" t="s">
        <v>110</v>
      </c>
      <c r="AA805" t="s">
        <v>110</v>
      </c>
      <c r="AB805" t="s">
        <v>129</v>
      </c>
      <c r="AC805">
        <v>100</v>
      </c>
      <c r="AD805" t="s">
        <v>130</v>
      </c>
      <c r="AE805" t="s">
        <v>131</v>
      </c>
      <c r="AF805" t="s">
        <v>131</v>
      </c>
      <c r="AG805" t="s">
        <v>109</v>
      </c>
      <c r="AH805" s="18">
        <v>44615</v>
      </c>
      <c r="AI805" s="131">
        <v>44796</v>
      </c>
      <c r="AJ805" t="s">
        <v>133</v>
      </c>
      <c r="AK805" t="s">
        <v>4897</v>
      </c>
      <c r="AL805" t="s">
        <v>110</v>
      </c>
      <c r="AM805" t="s">
        <v>109</v>
      </c>
      <c r="AN805" s="131">
        <v>45711</v>
      </c>
      <c r="AO805" t="s">
        <v>132</v>
      </c>
      <c r="AP805" t="s">
        <v>109</v>
      </c>
      <c r="AQ805" t="s">
        <v>109</v>
      </c>
      <c r="AR805" t="s">
        <v>109</v>
      </c>
      <c r="AS805" t="s">
        <v>109</v>
      </c>
      <c r="AT805" t="s">
        <v>109</v>
      </c>
      <c r="AU805" t="s">
        <v>109</v>
      </c>
      <c r="AV805" t="s">
        <v>109</v>
      </c>
      <c r="AW805" t="s">
        <v>110</v>
      </c>
      <c r="AX805" t="s">
        <v>109</v>
      </c>
      <c r="AY805" t="s">
        <v>110</v>
      </c>
      <c r="AZ805" t="s">
        <v>109</v>
      </c>
      <c r="BA805" t="s">
        <v>136</v>
      </c>
      <c r="BB805" t="s">
        <v>109</v>
      </c>
      <c r="BC805" t="s">
        <v>110</v>
      </c>
      <c r="BD805" t="s">
        <v>110</v>
      </c>
      <c r="BE805" t="s">
        <v>110</v>
      </c>
      <c r="BF805" t="s">
        <v>110</v>
      </c>
      <c r="BG805" t="s">
        <v>110</v>
      </c>
      <c r="BH805" t="s">
        <v>110</v>
      </c>
      <c r="BI805" t="s">
        <v>110</v>
      </c>
      <c r="BJ805" t="s">
        <v>110</v>
      </c>
      <c r="BK805" t="s">
        <v>110</v>
      </c>
      <c r="BL805" t="s">
        <v>109</v>
      </c>
      <c r="BM805" t="s">
        <v>109</v>
      </c>
      <c r="BN805">
        <v>0</v>
      </c>
      <c r="BO805">
        <v>0</v>
      </c>
      <c r="BP805">
        <v>0</v>
      </c>
      <c r="BQ805" t="s">
        <v>109</v>
      </c>
      <c r="BR805" t="s">
        <v>109</v>
      </c>
      <c r="BS805"/>
      <c r="BT805" t="s">
        <v>4895</v>
      </c>
      <c r="BU805" t="s">
        <v>110</v>
      </c>
      <c r="BV805" t="s">
        <v>6635</v>
      </c>
      <c r="BW805" t="s">
        <v>141</v>
      </c>
      <c r="BX805" t="s">
        <v>140</v>
      </c>
      <c r="BY805" t="s">
        <v>605</v>
      </c>
      <c r="BZ805" t="s">
        <v>110</v>
      </c>
      <c r="CA805" t="s">
        <v>109</v>
      </c>
      <c r="CB805" t="s">
        <v>5776</v>
      </c>
      <c r="CC805" t="s">
        <v>5615</v>
      </c>
      <c r="CD805" t="s">
        <v>6112</v>
      </c>
      <c r="CE805" t="s">
        <v>110</v>
      </c>
      <c r="CF805"/>
      <c r="CG805" s="131">
        <v>43434</v>
      </c>
      <c r="CH805" t="s">
        <v>144</v>
      </c>
      <c r="CI805" t="s">
        <v>144</v>
      </c>
      <c r="CJ805" t="s">
        <v>114</v>
      </c>
      <c r="CK805" t="s">
        <v>109</v>
      </c>
      <c r="CL805" t="s">
        <v>109</v>
      </c>
      <c r="CM805" t="s">
        <v>109</v>
      </c>
      <c r="CN805">
        <v>2022</v>
      </c>
      <c r="CO805" s="1">
        <v>44608</v>
      </c>
      <c r="CP805" t="s">
        <v>7179</v>
      </c>
      <c r="CQ805">
        <v>2</v>
      </c>
      <c r="CR805">
        <v>8</v>
      </c>
      <c r="CS805" s="1">
        <v>44606</v>
      </c>
      <c r="CT805" t="s">
        <v>16366</v>
      </c>
      <c r="CU805" t="s">
        <v>8615</v>
      </c>
      <c r="CV805" t="s">
        <v>16306</v>
      </c>
      <c r="CW805" t="s">
        <v>16360</v>
      </c>
      <c r="CX805" t="s">
        <v>8369</v>
      </c>
      <c r="CY805" t="s">
        <v>8441</v>
      </c>
      <c r="CZ805" t="s">
        <v>10016</v>
      </c>
      <c r="DA805" t="s">
        <v>7184</v>
      </c>
      <c r="DB805" t="s">
        <v>5342</v>
      </c>
      <c r="DC805" t="s">
        <v>7185</v>
      </c>
      <c r="DD805" t="s">
        <v>4898</v>
      </c>
      <c r="DE805" t="s">
        <v>7198</v>
      </c>
      <c r="DF805" t="s">
        <v>7187</v>
      </c>
      <c r="DG805" t="s">
        <v>7188</v>
      </c>
      <c r="DH805" t="s">
        <v>110</v>
      </c>
      <c r="DI805" t="s">
        <v>110</v>
      </c>
      <c r="DJ805" t="s">
        <v>130</v>
      </c>
      <c r="DK805" t="s">
        <v>110</v>
      </c>
      <c r="DL805" t="s">
        <v>1930</v>
      </c>
      <c r="DM805" t="s">
        <v>7189</v>
      </c>
      <c r="DN805" t="s">
        <v>57</v>
      </c>
      <c r="DO805" t="s">
        <v>7655</v>
      </c>
      <c r="DP805" t="s">
        <v>110</v>
      </c>
      <c r="DQ805" t="s">
        <v>110</v>
      </c>
      <c r="DR805" t="s">
        <v>7192</v>
      </c>
      <c r="DS805" t="s">
        <v>7193</v>
      </c>
      <c r="DT805" t="s">
        <v>109</v>
      </c>
      <c r="DU805" t="s">
        <v>4899</v>
      </c>
      <c r="DV805" t="s">
        <v>10081</v>
      </c>
      <c r="DW805" t="s">
        <v>10078</v>
      </c>
      <c r="DX805" t="s">
        <v>10082</v>
      </c>
    </row>
    <row r="806" spans="7:128">
      <c r="G806">
        <v>111</v>
      </c>
      <c r="H806" t="s">
        <v>109</v>
      </c>
      <c r="I806" t="s">
        <v>4901</v>
      </c>
      <c r="J806" s="131">
        <v>44608</v>
      </c>
      <c r="K806" t="s">
        <v>6332</v>
      </c>
      <c r="L806" t="s">
        <v>726</v>
      </c>
      <c r="M806" t="s">
        <v>161</v>
      </c>
      <c r="N806" t="s">
        <v>4902</v>
      </c>
      <c r="O806" t="s">
        <v>530</v>
      </c>
      <c r="P806" t="s">
        <v>265</v>
      </c>
      <c r="Q806">
        <v>10</v>
      </c>
      <c r="R806">
        <v>11.37</v>
      </c>
      <c r="S806">
        <v>72.05</v>
      </c>
      <c r="T806">
        <v>88.78</v>
      </c>
      <c r="U806" t="s">
        <v>109</v>
      </c>
      <c r="V806" t="s">
        <v>126</v>
      </c>
      <c r="W806" t="s">
        <v>4903</v>
      </c>
      <c r="X806" t="s">
        <v>4904</v>
      </c>
      <c r="Y806" t="s">
        <v>4905</v>
      </c>
      <c r="Z806" t="s">
        <v>4905</v>
      </c>
      <c r="AA806" t="s">
        <v>1276</v>
      </c>
      <c r="AB806" t="s">
        <v>129</v>
      </c>
      <c r="AC806">
        <v>100</v>
      </c>
      <c r="AD806" t="s">
        <v>180</v>
      </c>
      <c r="AE806" t="s">
        <v>858</v>
      </c>
      <c r="AF806" t="s">
        <v>7228</v>
      </c>
      <c r="AG806" t="s">
        <v>109</v>
      </c>
      <c r="AH806" s="18">
        <v>44615</v>
      </c>
      <c r="AI806" s="131">
        <v>44980</v>
      </c>
      <c r="AJ806" t="s">
        <v>167</v>
      </c>
      <c r="AK806" t="s">
        <v>4906</v>
      </c>
      <c r="AL806" t="s">
        <v>110</v>
      </c>
      <c r="AM806" t="s">
        <v>109</v>
      </c>
      <c r="AN806" s="131">
        <v>45711</v>
      </c>
      <c r="AO806" t="s">
        <v>192</v>
      </c>
      <c r="AP806" t="s">
        <v>109</v>
      </c>
      <c r="AQ806" t="s">
        <v>109</v>
      </c>
      <c r="AR806" t="s">
        <v>109</v>
      </c>
      <c r="AS806" t="s">
        <v>109</v>
      </c>
      <c r="AT806" t="s">
        <v>109</v>
      </c>
      <c r="AU806" t="s">
        <v>109</v>
      </c>
      <c r="AV806" t="s">
        <v>109</v>
      </c>
      <c r="AW806" t="s">
        <v>110</v>
      </c>
      <c r="AX806" t="s">
        <v>109</v>
      </c>
      <c r="AY806" t="s">
        <v>110</v>
      </c>
      <c r="AZ806" t="s">
        <v>109</v>
      </c>
      <c r="BA806" t="s">
        <v>136</v>
      </c>
      <c r="BB806" t="s">
        <v>109</v>
      </c>
      <c r="BC806" t="s">
        <v>110</v>
      </c>
      <c r="BD806" t="s">
        <v>110</v>
      </c>
      <c r="BE806" t="s">
        <v>110</v>
      </c>
      <c r="BF806" t="s">
        <v>110</v>
      </c>
      <c r="BG806" t="s">
        <v>110</v>
      </c>
      <c r="BH806" t="s">
        <v>110</v>
      </c>
      <c r="BI806" t="s">
        <v>110</v>
      </c>
      <c r="BJ806" t="s">
        <v>110</v>
      </c>
      <c r="BK806" t="s">
        <v>110</v>
      </c>
      <c r="BL806" t="s">
        <v>109</v>
      </c>
      <c r="BM806" t="s">
        <v>109</v>
      </c>
      <c r="BN806">
        <v>0</v>
      </c>
      <c r="BO806">
        <v>0</v>
      </c>
      <c r="BP806">
        <v>0</v>
      </c>
      <c r="BQ806" t="s">
        <v>109</v>
      </c>
      <c r="BR806" t="s">
        <v>109</v>
      </c>
      <c r="BS806"/>
      <c r="BT806" t="s">
        <v>4900</v>
      </c>
      <c r="BU806" t="s">
        <v>110</v>
      </c>
      <c r="BV806" t="s">
        <v>6332</v>
      </c>
      <c r="BW806" t="s">
        <v>141</v>
      </c>
      <c r="BX806" t="s">
        <v>140</v>
      </c>
      <c r="BY806" t="s">
        <v>110</v>
      </c>
      <c r="BZ806" t="s">
        <v>110</v>
      </c>
      <c r="CA806" t="s">
        <v>109</v>
      </c>
      <c r="CB806" t="s">
        <v>694</v>
      </c>
      <c r="CC806" t="s">
        <v>109</v>
      </c>
      <c r="CD806" t="s">
        <v>5730</v>
      </c>
      <c r="CE806" t="s">
        <v>110</v>
      </c>
      <c r="CF806"/>
      <c r="CG806" s="131">
        <v>44608</v>
      </c>
      <c r="CH806" t="s">
        <v>144</v>
      </c>
      <c r="CI806" t="s">
        <v>5545</v>
      </c>
      <c r="CJ806" t="s">
        <v>114</v>
      </c>
      <c r="CK806" t="s">
        <v>109</v>
      </c>
      <c r="CL806" t="s">
        <v>109</v>
      </c>
      <c r="CM806" t="s">
        <v>109</v>
      </c>
      <c r="CN806">
        <v>2022</v>
      </c>
      <c r="CO806" s="1">
        <v>44608</v>
      </c>
      <c r="CP806" t="s">
        <v>7179</v>
      </c>
      <c r="CQ806">
        <v>2</v>
      </c>
      <c r="CR806">
        <v>8</v>
      </c>
      <c r="CS806" s="1">
        <v>44606</v>
      </c>
      <c r="CT806" t="s">
        <v>16366</v>
      </c>
      <c r="CU806" t="s">
        <v>8615</v>
      </c>
      <c r="CV806" t="s">
        <v>16306</v>
      </c>
      <c r="CW806" t="s">
        <v>16360</v>
      </c>
      <c r="CX806" t="s">
        <v>8369</v>
      </c>
      <c r="CY806" t="s">
        <v>8441</v>
      </c>
      <c r="CZ806" t="s">
        <v>10016</v>
      </c>
      <c r="DA806" t="s">
        <v>7229</v>
      </c>
      <c r="DB806" t="s">
        <v>114</v>
      </c>
      <c r="DC806" t="s">
        <v>7185</v>
      </c>
      <c r="DD806" t="s">
        <v>4907</v>
      </c>
      <c r="DE806" t="s">
        <v>7238</v>
      </c>
      <c r="DF806" t="s">
        <v>7187</v>
      </c>
      <c r="DG806" t="s">
        <v>7199</v>
      </c>
      <c r="DH806" t="s">
        <v>7280</v>
      </c>
      <c r="DI806" t="s">
        <v>4900</v>
      </c>
      <c r="DJ806" t="s">
        <v>180</v>
      </c>
      <c r="DK806" t="s">
        <v>110</v>
      </c>
      <c r="DL806" t="s">
        <v>110</v>
      </c>
      <c r="DM806" t="s">
        <v>7189</v>
      </c>
      <c r="DN806" t="s">
        <v>7239</v>
      </c>
      <c r="DO806" t="s">
        <v>10083</v>
      </c>
      <c r="DP806" t="s">
        <v>110</v>
      </c>
      <c r="DQ806" t="s">
        <v>110</v>
      </c>
      <c r="DR806" t="s">
        <v>7213</v>
      </c>
      <c r="DS806" t="s">
        <v>110</v>
      </c>
      <c r="DT806" t="s">
        <v>109</v>
      </c>
      <c r="DU806" t="s">
        <v>4908</v>
      </c>
      <c r="DV806" t="s">
        <v>10084</v>
      </c>
      <c r="DW806" t="s">
        <v>10078</v>
      </c>
      <c r="DX806" t="s">
        <v>10085</v>
      </c>
    </row>
    <row r="807" spans="7:128">
      <c r="G807">
        <v>110</v>
      </c>
      <c r="H807" t="s">
        <v>109</v>
      </c>
      <c r="I807" t="s">
        <v>4910</v>
      </c>
      <c r="J807" s="131">
        <v>44608</v>
      </c>
      <c r="K807" t="s">
        <v>6778</v>
      </c>
      <c r="L807" t="s">
        <v>3165</v>
      </c>
      <c r="M807" t="s">
        <v>161</v>
      </c>
      <c r="N807" t="s">
        <v>3165</v>
      </c>
      <c r="O807" t="s">
        <v>530</v>
      </c>
      <c r="P807" t="s">
        <v>162</v>
      </c>
      <c r="Q807">
        <v>6</v>
      </c>
      <c r="R807">
        <v>6</v>
      </c>
      <c r="S807">
        <v>38.020000000000003</v>
      </c>
      <c r="T807">
        <v>46.805999999999997</v>
      </c>
      <c r="U807" t="s">
        <v>109</v>
      </c>
      <c r="V807" t="s">
        <v>956</v>
      </c>
      <c r="W807" t="s">
        <v>1164</v>
      </c>
      <c r="X807" t="s">
        <v>4326</v>
      </c>
      <c r="Y807" t="s">
        <v>4911</v>
      </c>
      <c r="Z807" t="s">
        <v>4911</v>
      </c>
      <c r="AA807" t="s">
        <v>1223</v>
      </c>
      <c r="AB807" t="s">
        <v>129</v>
      </c>
      <c r="AC807">
        <v>98.516999999999996</v>
      </c>
      <c r="AD807" t="s">
        <v>180</v>
      </c>
      <c r="AE807" t="s">
        <v>131</v>
      </c>
      <c r="AF807" t="s">
        <v>131</v>
      </c>
      <c r="AG807" t="s">
        <v>109</v>
      </c>
      <c r="AH807" s="18">
        <v>44616</v>
      </c>
      <c r="AI807" s="131">
        <v>44797</v>
      </c>
      <c r="AJ807" t="s">
        <v>167</v>
      </c>
      <c r="AK807" t="s">
        <v>4912</v>
      </c>
      <c r="AL807" t="s">
        <v>110</v>
      </c>
      <c r="AM807" t="s">
        <v>109</v>
      </c>
      <c r="AN807" s="131">
        <v>46442</v>
      </c>
      <c r="AO807" t="s">
        <v>132</v>
      </c>
      <c r="AP807" t="s">
        <v>109</v>
      </c>
      <c r="AQ807" t="s">
        <v>109</v>
      </c>
      <c r="AR807" t="s">
        <v>109</v>
      </c>
      <c r="AS807" t="s">
        <v>109</v>
      </c>
      <c r="AT807" t="s">
        <v>109</v>
      </c>
      <c r="AU807" t="s">
        <v>109</v>
      </c>
      <c r="AV807" t="s">
        <v>109</v>
      </c>
      <c r="AW807" t="s">
        <v>110</v>
      </c>
      <c r="AX807" t="s">
        <v>109</v>
      </c>
      <c r="AY807" t="s">
        <v>4914</v>
      </c>
      <c r="AZ807" t="s">
        <v>109</v>
      </c>
      <c r="BA807" t="s">
        <v>136</v>
      </c>
      <c r="BB807" t="s">
        <v>109</v>
      </c>
      <c r="BC807" t="s">
        <v>110</v>
      </c>
      <c r="BD807" t="s">
        <v>110</v>
      </c>
      <c r="BE807" t="s">
        <v>110</v>
      </c>
      <c r="BF807" t="s">
        <v>110</v>
      </c>
      <c r="BG807" t="s">
        <v>110</v>
      </c>
      <c r="BH807" t="s">
        <v>110</v>
      </c>
      <c r="BI807" t="s">
        <v>110</v>
      </c>
      <c r="BJ807" t="s">
        <v>110</v>
      </c>
      <c r="BK807" t="s">
        <v>110</v>
      </c>
      <c r="BL807" t="s">
        <v>109</v>
      </c>
      <c r="BM807" t="s">
        <v>109</v>
      </c>
      <c r="BN807">
        <v>0</v>
      </c>
      <c r="BO807">
        <v>0</v>
      </c>
      <c r="BP807">
        <v>0</v>
      </c>
      <c r="BQ807" t="s">
        <v>109</v>
      </c>
      <c r="BR807" t="s">
        <v>109</v>
      </c>
      <c r="BS807"/>
      <c r="BT807" t="s">
        <v>4909</v>
      </c>
      <c r="BU807" t="s">
        <v>110</v>
      </c>
      <c r="BV807" t="s">
        <v>6778</v>
      </c>
      <c r="BW807" t="s">
        <v>232</v>
      </c>
      <c r="BX807" t="s">
        <v>5545</v>
      </c>
      <c r="BY807" t="s">
        <v>110</v>
      </c>
      <c r="BZ807" t="s">
        <v>110</v>
      </c>
      <c r="CA807" t="s">
        <v>109</v>
      </c>
      <c r="CB807" t="s">
        <v>694</v>
      </c>
      <c r="CC807" t="s">
        <v>110</v>
      </c>
      <c r="CD807" t="s">
        <v>5453</v>
      </c>
      <c r="CE807" t="s">
        <v>110</v>
      </c>
      <c r="CF807"/>
      <c r="CG807" s="131">
        <v>42600</v>
      </c>
      <c r="CH807" t="s">
        <v>5413</v>
      </c>
      <c r="CI807" t="s">
        <v>5545</v>
      </c>
      <c r="CJ807" t="s">
        <v>114</v>
      </c>
      <c r="CK807" t="s">
        <v>109</v>
      </c>
      <c r="CL807" t="s">
        <v>109</v>
      </c>
      <c r="CM807" t="s">
        <v>109</v>
      </c>
      <c r="CN807">
        <v>2022</v>
      </c>
      <c r="CO807" s="1">
        <v>44608</v>
      </c>
      <c r="CP807" t="s">
        <v>110</v>
      </c>
      <c r="CQ807">
        <v>2</v>
      </c>
      <c r="CR807">
        <v>8</v>
      </c>
      <c r="CS807" s="1">
        <v>44606</v>
      </c>
      <c r="CT807" t="s">
        <v>16366</v>
      </c>
      <c r="CU807" t="s">
        <v>8615</v>
      </c>
      <c r="CV807" t="s">
        <v>16306</v>
      </c>
      <c r="CW807" t="s">
        <v>16360</v>
      </c>
      <c r="CX807" t="s">
        <v>8369</v>
      </c>
      <c r="CY807" t="s">
        <v>8441</v>
      </c>
      <c r="CZ807" t="s">
        <v>10016</v>
      </c>
      <c r="DA807" t="s">
        <v>7229</v>
      </c>
      <c r="DB807" t="s">
        <v>5342</v>
      </c>
      <c r="DC807" t="s">
        <v>7383</v>
      </c>
      <c r="DD807" t="s">
        <v>4913</v>
      </c>
      <c r="DE807" t="s">
        <v>7198</v>
      </c>
      <c r="DF807" t="s">
        <v>7187</v>
      </c>
      <c r="DG807" t="s">
        <v>7199</v>
      </c>
      <c r="DH807" t="s">
        <v>7280</v>
      </c>
      <c r="DI807" t="s">
        <v>4909</v>
      </c>
      <c r="DJ807" t="s">
        <v>180</v>
      </c>
      <c r="DK807" t="s">
        <v>110</v>
      </c>
      <c r="DL807" t="s">
        <v>110</v>
      </c>
      <c r="DM807" t="s">
        <v>7384</v>
      </c>
      <c r="DN807" t="s">
        <v>57</v>
      </c>
      <c r="DO807" t="s">
        <v>7476</v>
      </c>
      <c r="DP807" t="s">
        <v>110</v>
      </c>
      <c r="DQ807" t="s">
        <v>110</v>
      </c>
      <c r="DR807" t="s">
        <v>7213</v>
      </c>
      <c r="DS807" t="s">
        <v>110</v>
      </c>
      <c r="DT807" t="s">
        <v>109</v>
      </c>
      <c r="DU807" t="s">
        <v>4915</v>
      </c>
      <c r="DV807" t="s">
        <v>10086</v>
      </c>
      <c r="DW807" t="s">
        <v>10078</v>
      </c>
      <c r="DX807" t="s">
        <v>10087</v>
      </c>
    </row>
    <row r="808" spans="7:128">
      <c r="G808">
        <v>109</v>
      </c>
      <c r="H808" t="s">
        <v>109</v>
      </c>
      <c r="I808" t="s">
        <v>4916</v>
      </c>
      <c r="J808" s="131">
        <v>44607</v>
      </c>
      <c r="K808" t="s">
        <v>10088</v>
      </c>
      <c r="L808" t="s">
        <v>108</v>
      </c>
      <c r="M808" t="s">
        <v>161</v>
      </c>
      <c r="N808" t="s">
        <v>1571</v>
      </c>
      <c r="O808" t="s">
        <v>530</v>
      </c>
      <c r="P808" t="s">
        <v>4917</v>
      </c>
      <c r="Q808">
        <v>10</v>
      </c>
      <c r="R808">
        <v>1.24</v>
      </c>
      <c r="S808">
        <v>7.89</v>
      </c>
      <c r="T808">
        <v>9.7100000000000009</v>
      </c>
      <c r="U808" t="s">
        <v>109</v>
      </c>
      <c r="V808" t="s">
        <v>2802</v>
      </c>
      <c r="W808" t="s">
        <v>4918</v>
      </c>
      <c r="X808" t="s">
        <v>110</v>
      </c>
      <c r="Y808" t="s">
        <v>110</v>
      </c>
      <c r="Z808" t="s">
        <v>110</v>
      </c>
      <c r="AA808" t="s">
        <v>110</v>
      </c>
      <c r="AB808" t="s">
        <v>129</v>
      </c>
      <c r="AC808">
        <v>99.992599999999996</v>
      </c>
      <c r="AD808" t="s">
        <v>205</v>
      </c>
      <c r="AE808" t="s">
        <v>166</v>
      </c>
      <c r="AF808" t="s">
        <v>166</v>
      </c>
      <c r="AG808" t="s">
        <v>206</v>
      </c>
      <c r="AH808" s="18">
        <v>44614</v>
      </c>
      <c r="AI808" s="131">
        <v>44795</v>
      </c>
      <c r="AJ808" t="s">
        <v>133</v>
      </c>
      <c r="AK808" t="s">
        <v>2778</v>
      </c>
      <c r="AL808" t="s">
        <v>110</v>
      </c>
      <c r="AM808" t="s">
        <v>2038</v>
      </c>
      <c r="AN808" s="131">
        <v>45160</v>
      </c>
      <c r="AO808" t="s">
        <v>132</v>
      </c>
      <c r="AP808" t="s">
        <v>109</v>
      </c>
      <c r="AQ808" t="s">
        <v>109</v>
      </c>
      <c r="AR808" t="s">
        <v>109</v>
      </c>
      <c r="AS808" t="s">
        <v>109</v>
      </c>
      <c r="AT808" t="s">
        <v>109</v>
      </c>
      <c r="AU808" t="s">
        <v>109</v>
      </c>
      <c r="AV808" t="s">
        <v>109</v>
      </c>
      <c r="AW808" t="s">
        <v>110</v>
      </c>
      <c r="AX808" t="s">
        <v>109</v>
      </c>
      <c r="AY808" t="s">
        <v>110</v>
      </c>
      <c r="AZ808" t="s">
        <v>109</v>
      </c>
      <c r="BA808" t="s">
        <v>136</v>
      </c>
      <c r="BB808" t="s">
        <v>109</v>
      </c>
      <c r="BC808" t="s">
        <v>110</v>
      </c>
      <c r="BD808" t="s">
        <v>110</v>
      </c>
      <c r="BE808" t="s">
        <v>110</v>
      </c>
      <c r="BF808" t="s">
        <v>110</v>
      </c>
      <c r="BG808" t="s">
        <v>110</v>
      </c>
      <c r="BH808" t="s">
        <v>110</v>
      </c>
      <c r="BI808" t="s">
        <v>110</v>
      </c>
      <c r="BJ808" t="s">
        <v>209</v>
      </c>
      <c r="BK808" t="s">
        <v>7382</v>
      </c>
      <c r="BL808" t="s">
        <v>109</v>
      </c>
      <c r="BM808" t="s">
        <v>109</v>
      </c>
      <c r="BN808">
        <v>0</v>
      </c>
      <c r="BO808">
        <v>0</v>
      </c>
      <c r="BP808">
        <v>0</v>
      </c>
      <c r="BQ808" t="s">
        <v>109</v>
      </c>
      <c r="BR808" t="s">
        <v>109</v>
      </c>
      <c r="BS808"/>
      <c r="BT808" t="s">
        <v>1052</v>
      </c>
      <c r="BU808" t="s">
        <v>110</v>
      </c>
      <c r="BV808" t="s">
        <v>6922</v>
      </c>
      <c r="BW808" t="s">
        <v>232</v>
      </c>
      <c r="BX808" t="s">
        <v>5362</v>
      </c>
      <c r="BY808" t="s">
        <v>559</v>
      </c>
      <c r="BZ808" t="s">
        <v>5670</v>
      </c>
      <c r="CA808" t="s">
        <v>109</v>
      </c>
      <c r="CB808" t="s">
        <v>694</v>
      </c>
      <c r="CC808" t="s">
        <v>110</v>
      </c>
      <c r="CD808" t="s">
        <v>110</v>
      </c>
      <c r="CE808" t="s">
        <v>110</v>
      </c>
      <c r="CF808"/>
      <c r="CG808" s="131">
        <v>35200</v>
      </c>
      <c r="CH808" t="s">
        <v>558</v>
      </c>
      <c r="CI808" t="s">
        <v>558</v>
      </c>
      <c r="CJ808" t="s">
        <v>114</v>
      </c>
      <c r="CK808" t="s">
        <v>114</v>
      </c>
      <c r="CL808" t="s">
        <v>114</v>
      </c>
      <c r="CM808" t="s">
        <v>109</v>
      </c>
      <c r="CN808">
        <v>2022</v>
      </c>
      <c r="CO808" s="1">
        <v>44607</v>
      </c>
      <c r="CP808" t="s">
        <v>110</v>
      </c>
      <c r="CQ808">
        <v>2</v>
      </c>
      <c r="CR808">
        <v>8</v>
      </c>
      <c r="CS808" s="1">
        <v>44606</v>
      </c>
      <c r="CT808" t="s">
        <v>16366</v>
      </c>
      <c r="CU808" t="s">
        <v>8615</v>
      </c>
      <c r="CV808" t="s">
        <v>16306</v>
      </c>
      <c r="CW808" t="s">
        <v>16360</v>
      </c>
      <c r="CX808" t="s">
        <v>8369</v>
      </c>
      <c r="CY808" t="s">
        <v>8441</v>
      </c>
      <c r="CZ808" t="s">
        <v>10016</v>
      </c>
      <c r="DA808" t="s">
        <v>7184</v>
      </c>
      <c r="DB808" t="s">
        <v>5342</v>
      </c>
      <c r="DC808" t="s">
        <v>7185</v>
      </c>
      <c r="DD808" t="s">
        <v>4919</v>
      </c>
      <c r="DE808" t="s">
        <v>10089</v>
      </c>
      <c r="DF808" t="s">
        <v>166</v>
      </c>
      <c r="DG808" t="s">
        <v>7188</v>
      </c>
      <c r="DH808" t="s">
        <v>110</v>
      </c>
      <c r="DI808" t="s">
        <v>110</v>
      </c>
      <c r="DJ808" t="s">
        <v>205</v>
      </c>
      <c r="DK808" t="s">
        <v>110</v>
      </c>
      <c r="DL808" t="s">
        <v>110</v>
      </c>
      <c r="DM808" t="s">
        <v>8532</v>
      </c>
      <c r="DN808" t="s">
        <v>10090</v>
      </c>
      <c r="DO808" t="s">
        <v>10091</v>
      </c>
      <c r="DP808" t="s">
        <v>206</v>
      </c>
      <c r="DQ808" t="s">
        <v>7496</v>
      </c>
      <c r="DR808" t="s">
        <v>7496</v>
      </c>
      <c r="DS808" t="s">
        <v>110</v>
      </c>
      <c r="DT808" t="s">
        <v>109</v>
      </c>
      <c r="DU808" t="s">
        <v>4920</v>
      </c>
      <c r="DV808" t="s">
        <v>10092</v>
      </c>
      <c r="DW808" t="s">
        <v>10093</v>
      </c>
      <c r="DX808" t="s">
        <v>10094</v>
      </c>
    </row>
    <row r="809" spans="7:128">
      <c r="G809">
        <v>108</v>
      </c>
      <c r="H809" t="s">
        <v>109</v>
      </c>
      <c r="I809" t="s">
        <v>747</v>
      </c>
      <c r="J809" s="131">
        <v>44602</v>
      </c>
      <c r="K809" t="s">
        <v>6899</v>
      </c>
      <c r="L809" t="s">
        <v>4921</v>
      </c>
      <c r="M809" t="s">
        <v>110</v>
      </c>
      <c r="N809" t="s">
        <v>750</v>
      </c>
      <c r="O809" t="s">
        <v>530</v>
      </c>
      <c r="P809" t="s">
        <v>154</v>
      </c>
      <c r="Q809">
        <v>20</v>
      </c>
      <c r="R809">
        <v>2.56</v>
      </c>
      <c r="S809">
        <v>16.3</v>
      </c>
      <c r="T809">
        <v>20</v>
      </c>
      <c r="U809" t="s">
        <v>109</v>
      </c>
      <c r="V809" t="s">
        <v>276</v>
      </c>
      <c r="W809" t="s">
        <v>754</v>
      </c>
      <c r="X809" t="s">
        <v>128</v>
      </c>
      <c r="Y809" t="s">
        <v>754</v>
      </c>
      <c r="Z809" t="s">
        <v>110</v>
      </c>
      <c r="AA809" t="s">
        <v>3290</v>
      </c>
      <c r="AB809" t="s">
        <v>129</v>
      </c>
      <c r="AC809">
        <v>100</v>
      </c>
      <c r="AD809" t="s">
        <v>205</v>
      </c>
      <c r="AE809" t="s">
        <v>131</v>
      </c>
      <c r="AF809" t="s">
        <v>131</v>
      </c>
      <c r="AG809" t="s">
        <v>206</v>
      </c>
      <c r="AH809" s="18">
        <v>44609</v>
      </c>
      <c r="AI809" s="131">
        <v>44790</v>
      </c>
      <c r="AJ809" t="s">
        <v>430</v>
      </c>
      <c r="AK809" t="s">
        <v>755</v>
      </c>
      <c r="AL809" t="s">
        <v>110</v>
      </c>
      <c r="AM809" t="s">
        <v>109</v>
      </c>
      <c r="AN809" s="131">
        <v>45339</v>
      </c>
      <c r="AO809" t="s">
        <v>132</v>
      </c>
      <c r="AP809" t="s">
        <v>7123</v>
      </c>
      <c r="AQ809" t="s">
        <v>6952</v>
      </c>
      <c r="AR809" t="s">
        <v>10095</v>
      </c>
      <c r="AS809" t="s">
        <v>6939</v>
      </c>
      <c r="AT809" t="s">
        <v>109</v>
      </c>
      <c r="AU809" t="s">
        <v>109</v>
      </c>
      <c r="AV809" t="s">
        <v>109</v>
      </c>
      <c r="AW809" t="s">
        <v>110</v>
      </c>
      <c r="AX809" t="s">
        <v>109</v>
      </c>
      <c r="AY809" t="s">
        <v>110</v>
      </c>
      <c r="AZ809" t="s">
        <v>109</v>
      </c>
      <c r="BA809" t="s">
        <v>109</v>
      </c>
      <c r="BB809" t="s">
        <v>109</v>
      </c>
      <c r="BC809" t="s">
        <v>110</v>
      </c>
      <c r="BD809" t="s">
        <v>110</v>
      </c>
      <c r="BE809" t="s">
        <v>226</v>
      </c>
      <c r="BF809" t="s">
        <v>110</v>
      </c>
      <c r="BG809" t="s">
        <v>110</v>
      </c>
      <c r="BH809" t="s">
        <v>6971</v>
      </c>
      <c r="BI809" t="s">
        <v>110</v>
      </c>
      <c r="BJ809" t="s">
        <v>110</v>
      </c>
      <c r="BK809" t="s">
        <v>6928</v>
      </c>
      <c r="BL809" t="s">
        <v>5373</v>
      </c>
      <c r="BM809" t="s">
        <v>1826</v>
      </c>
      <c r="BN809">
        <v>1</v>
      </c>
      <c r="BO809">
        <v>1</v>
      </c>
      <c r="BP809">
        <v>1</v>
      </c>
      <c r="BQ809" t="s">
        <v>109</v>
      </c>
      <c r="BR809" t="s">
        <v>114</v>
      </c>
      <c r="BS809">
        <v>22012</v>
      </c>
      <c r="BT809" t="s">
        <v>748</v>
      </c>
      <c r="BU809" t="s">
        <v>110</v>
      </c>
      <c r="BV809" t="s">
        <v>6899</v>
      </c>
      <c r="BW809" t="s">
        <v>5363</v>
      </c>
      <c r="BX809" t="s">
        <v>5362</v>
      </c>
      <c r="BY809" t="s">
        <v>559</v>
      </c>
      <c r="BZ809" t="s">
        <v>5670</v>
      </c>
      <c r="CA809" t="s">
        <v>5671</v>
      </c>
      <c r="CB809" t="s">
        <v>694</v>
      </c>
      <c r="CC809" t="s">
        <v>110</v>
      </c>
      <c r="CD809" t="s">
        <v>110</v>
      </c>
      <c r="CE809" t="s">
        <v>110</v>
      </c>
      <c r="CF809"/>
      <c r="CG809" s="131">
        <v>40213</v>
      </c>
      <c r="CH809" t="s">
        <v>558</v>
      </c>
      <c r="CI809" t="s">
        <v>110</v>
      </c>
      <c r="CJ809" t="s">
        <v>114</v>
      </c>
      <c r="CK809" t="s">
        <v>109</v>
      </c>
      <c r="CL809" t="s">
        <v>114</v>
      </c>
      <c r="CM809" t="s">
        <v>109</v>
      </c>
      <c r="CN809">
        <v>2022</v>
      </c>
      <c r="CO809" s="1">
        <v>44602</v>
      </c>
      <c r="CP809" t="s">
        <v>110</v>
      </c>
      <c r="CQ809">
        <v>2</v>
      </c>
      <c r="CR809">
        <v>7</v>
      </c>
      <c r="CS809" s="1">
        <v>44599</v>
      </c>
      <c r="CT809" t="s">
        <v>16367</v>
      </c>
      <c r="CU809" t="s">
        <v>8615</v>
      </c>
      <c r="CV809" t="s">
        <v>16306</v>
      </c>
      <c r="CW809" t="s">
        <v>16360</v>
      </c>
      <c r="CX809" t="s">
        <v>8369</v>
      </c>
      <c r="CY809" t="s">
        <v>8486</v>
      </c>
      <c r="CZ809" t="s">
        <v>10016</v>
      </c>
      <c r="DA809" t="s">
        <v>7197</v>
      </c>
      <c r="DB809" t="s">
        <v>5342</v>
      </c>
      <c r="DC809" t="s">
        <v>7185</v>
      </c>
      <c r="DD809" t="s">
        <v>756</v>
      </c>
      <c r="DE809" t="s">
        <v>7584</v>
      </c>
      <c r="DF809" t="s">
        <v>7243</v>
      </c>
      <c r="DG809" t="s">
        <v>7199</v>
      </c>
      <c r="DH809" t="s">
        <v>7280</v>
      </c>
      <c r="DI809" t="s">
        <v>110</v>
      </c>
      <c r="DJ809" t="s">
        <v>205</v>
      </c>
      <c r="DK809" t="s">
        <v>110</v>
      </c>
      <c r="DL809" t="s">
        <v>110</v>
      </c>
      <c r="DM809" t="s">
        <v>7244</v>
      </c>
      <c r="DN809" t="s">
        <v>59</v>
      </c>
      <c r="DO809" t="s">
        <v>9650</v>
      </c>
      <c r="DP809" t="s">
        <v>206</v>
      </c>
      <c r="DQ809" t="s">
        <v>7218</v>
      </c>
      <c r="DR809" t="s">
        <v>7218</v>
      </c>
      <c r="DS809" t="s">
        <v>110</v>
      </c>
      <c r="DT809" t="s">
        <v>7282</v>
      </c>
      <c r="DU809" t="s">
        <v>757</v>
      </c>
      <c r="DV809" t="s">
        <v>10096</v>
      </c>
      <c r="DW809" t="s">
        <v>10097</v>
      </c>
      <c r="DX809" t="s">
        <v>10098</v>
      </c>
    </row>
    <row r="810" spans="7:128">
      <c r="G810">
        <v>107</v>
      </c>
      <c r="H810" t="s">
        <v>109</v>
      </c>
      <c r="I810" t="s">
        <v>3912</v>
      </c>
      <c r="J810" s="131">
        <v>44602</v>
      </c>
      <c r="K810" t="s">
        <v>6914</v>
      </c>
      <c r="L810" t="s">
        <v>1388</v>
      </c>
      <c r="M810" t="s">
        <v>161</v>
      </c>
      <c r="N810" t="s">
        <v>1388</v>
      </c>
      <c r="O810" t="s">
        <v>530</v>
      </c>
      <c r="P810" t="s">
        <v>162</v>
      </c>
      <c r="Q810">
        <v>7</v>
      </c>
      <c r="R810">
        <v>7</v>
      </c>
      <c r="S810">
        <v>44.48</v>
      </c>
      <c r="T810">
        <v>54.558</v>
      </c>
      <c r="U810" t="s">
        <v>109</v>
      </c>
      <c r="V810" t="s">
        <v>956</v>
      </c>
      <c r="W810" t="s">
        <v>3913</v>
      </c>
      <c r="X810" t="s">
        <v>4922</v>
      </c>
      <c r="Y810" t="s">
        <v>4923</v>
      </c>
      <c r="Z810" t="s">
        <v>4923</v>
      </c>
      <c r="AA810" t="s">
        <v>1534</v>
      </c>
      <c r="AB810" t="s">
        <v>244</v>
      </c>
      <c r="AC810">
        <v>99.322999999999993</v>
      </c>
      <c r="AD810" t="s">
        <v>205</v>
      </c>
      <c r="AE810" t="s">
        <v>131</v>
      </c>
      <c r="AF810" t="s">
        <v>131</v>
      </c>
      <c r="AG810" t="s">
        <v>109</v>
      </c>
      <c r="AH810" s="18">
        <v>44609</v>
      </c>
      <c r="AI810" s="131">
        <v>44790</v>
      </c>
      <c r="AJ810" t="s">
        <v>430</v>
      </c>
      <c r="AK810" t="s">
        <v>3916</v>
      </c>
      <c r="AL810" t="s">
        <v>430</v>
      </c>
      <c r="AM810" t="s">
        <v>109</v>
      </c>
      <c r="AN810" s="131">
        <v>46435</v>
      </c>
      <c r="AO810" t="s">
        <v>132</v>
      </c>
      <c r="AP810" t="s">
        <v>109</v>
      </c>
      <c r="AQ810" t="s">
        <v>109</v>
      </c>
      <c r="AR810" t="s">
        <v>109</v>
      </c>
      <c r="AS810" t="s">
        <v>109</v>
      </c>
      <c r="AT810" t="s">
        <v>109</v>
      </c>
      <c r="AU810" t="s">
        <v>109</v>
      </c>
      <c r="AV810" t="s">
        <v>109</v>
      </c>
      <c r="AW810" t="s">
        <v>110</v>
      </c>
      <c r="AX810" t="s">
        <v>109</v>
      </c>
      <c r="AY810" t="s">
        <v>4924</v>
      </c>
      <c r="AZ810" t="s">
        <v>109</v>
      </c>
      <c r="BA810" t="s">
        <v>136</v>
      </c>
      <c r="BB810" t="s">
        <v>109</v>
      </c>
      <c r="BC810" t="s">
        <v>110</v>
      </c>
      <c r="BD810" t="s">
        <v>110</v>
      </c>
      <c r="BE810" t="s">
        <v>110</v>
      </c>
      <c r="BF810" t="s">
        <v>110</v>
      </c>
      <c r="BG810" t="s">
        <v>110</v>
      </c>
      <c r="BH810" t="s">
        <v>110</v>
      </c>
      <c r="BI810" t="s">
        <v>110</v>
      </c>
      <c r="BJ810" t="s">
        <v>110</v>
      </c>
      <c r="BK810" t="s">
        <v>110</v>
      </c>
      <c r="BL810" t="s">
        <v>109</v>
      </c>
      <c r="BM810" t="s">
        <v>109</v>
      </c>
      <c r="BN810">
        <v>0</v>
      </c>
      <c r="BO810">
        <v>0</v>
      </c>
      <c r="BP810">
        <v>0</v>
      </c>
      <c r="BQ810" t="s">
        <v>109</v>
      </c>
      <c r="BR810" t="s">
        <v>109</v>
      </c>
      <c r="BS810"/>
      <c r="BT810" t="s">
        <v>3911</v>
      </c>
      <c r="BU810" t="s">
        <v>110</v>
      </c>
      <c r="BV810" t="s">
        <v>6914</v>
      </c>
      <c r="BW810" t="s">
        <v>5363</v>
      </c>
      <c r="BX810" t="s">
        <v>5362</v>
      </c>
      <c r="BY810" t="s">
        <v>6915</v>
      </c>
      <c r="BZ810" t="s">
        <v>6915</v>
      </c>
      <c r="CA810" t="s">
        <v>109</v>
      </c>
      <c r="CB810" t="s">
        <v>694</v>
      </c>
      <c r="CC810" t="s">
        <v>110</v>
      </c>
      <c r="CD810" t="s">
        <v>110</v>
      </c>
      <c r="CE810" t="s">
        <v>110</v>
      </c>
      <c r="CF810"/>
      <c r="CG810" s="131">
        <v>37035</v>
      </c>
      <c r="CH810" t="s">
        <v>198</v>
      </c>
      <c r="CI810" t="s">
        <v>110</v>
      </c>
      <c r="CJ810" t="s">
        <v>114</v>
      </c>
      <c r="CK810" t="s">
        <v>109</v>
      </c>
      <c r="CL810" t="s">
        <v>109</v>
      </c>
      <c r="CM810" t="s">
        <v>109</v>
      </c>
      <c r="CN810">
        <v>2022</v>
      </c>
      <c r="CO810" s="1">
        <v>44602</v>
      </c>
      <c r="CP810" t="s">
        <v>110</v>
      </c>
      <c r="CQ810">
        <v>2</v>
      </c>
      <c r="CR810">
        <v>7</v>
      </c>
      <c r="CS810" s="1">
        <v>44599</v>
      </c>
      <c r="CT810" t="s">
        <v>16367</v>
      </c>
      <c r="CU810" t="s">
        <v>8615</v>
      </c>
      <c r="CV810" t="s">
        <v>16306</v>
      </c>
      <c r="CW810" t="s">
        <v>16360</v>
      </c>
      <c r="CX810" t="s">
        <v>8369</v>
      </c>
      <c r="CY810" t="s">
        <v>8486</v>
      </c>
      <c r="CZ810" t="s">
        <v>10016</v>
      </c>
      <c r="DA810" t="s">
        <v>7229</v>
      </c>
      <c r="DB810" t="s">
        <v>5342</v>
      </c>
      <c r="DC810" t="s">
        <v>7383</v>
      </c>
      <c r="DD810" t="s">
        <v>3917</v>
      </c>
      <c r="DE810" t="s">
        <v>7198</v>
      </c>
      <c r="DF810" t="s">
        <v>7187</v>
      </c>
      <c r="DG810" t="s">
        <v>7199</v>
      </c>
      <c r="DH810" t="s">
        <v>7280</v>
      </c>
      <c r="DI810" t="s">
        <v>110</v>
      </c>
      <c r="DJ810" t="s">
        <v>205</v>
      </c>
      <c r="DK810" t="s">
        <v>110</v>
      </c>
      <c r="DL810" t="s">
        <v>110</v>
      </c>
      <c r="DM810" t="s">
        <v>7384</v>
      </c>
      <c r="DN810" t="s">
        <v>57</v>
      </c>
      <c r="DO810" t="s">
        <v>10059</v>
      </c>
      <c r="DP810" t="s">
        <v>110</v>
      </c>
      <c r="DQ810" t="s">
        <v>110</v>
      </c>
      <c r="DR810" t="s">
        <v>7213</v>
      </c>
      <c r="DS810" t="s">
        <v>110</v>
      </c>
      <c r="DT810" t="s">
        <v>109</v>
      </c>
      <c r="DU810" t="s">
        <v>4925</v>
      </c>
      <c r="DV810" t="s">
        <v>10099</v>
      </c>
      <c r="DW810" t="s">
        <v>10097</v>
      </c>
      <c r="DX810" t="s">
        <v>10100</v>
      </c>
    </row>
    <row r="811" spans="7:128">
      <c r="G811">
        <v>106</v>
      </c>
      <c r="H811" t="s">
        <v>109</v>
      </c>
      <c r="I811" t="s">
        <v>4926</v>
      </c>
      <c r="J811" s="131">
        <v>44602</v>
      </c>
      <c r="K811" t="s">
        <v>6914</v>
      </c>
      <c r="L811" t="s">
        <v>1388</v>
      </c>
      <c r="M811" t="s">
        <v>161</v>
      </c>
      <c r="N811" t="s">
        <v>1388</v>
      </c>
      <c r="O811" t="s">
        <v>530</v>
      </c>
      <c r="P811" t="s">
        <v>162</v>
      </c>
      <c r="Q811">
        <v>3</v>
      </c>
      <c r="R811">
        <v>3</v>
      </c>
      <c r="S811">
        <v>19.059999999999999</v>
      </c>
      <c r="T811">
        <v>23.382000000000001</v>
      </c>
      <c r="U811" t="s">
        <v>109</v>
      </c>
      <c r="V811" t="s">
        <v>812</v>
      </c>
      <c r="W811" t="s">
        <v>224</v>
      </c>
      <c r="X811" t="s">
        <v>4927</v>
      </c>
      <c r="Y811" t="s">
        <v>4928</v>
      </c>
      <c r="Z811" t="s">
        <v>4928</v>
      </c>
      <c r="AA811" t="s">
        <v>1288</v>
      </c>
      <c r="AB811" t="s">
        <v>244</v>
      </c>
      <c r="AC811">
        <v>98.522000000000006</v>
      </c>
      <c r="AD811" t="s">
        <v>205</v>
      </c>
      <c r="AE811" t="s">
        <v>131</v>
      </c>
      <c r="AF811" t="s">
        <v>131</v>
      </c>
      <c r="AG811" t="s">
        <v>109</v>
      </c>
      <c r="AH811" s="18">
        <v>44609</v>
      </c>
      <c r="AI811" s="131">
        <v>44790</v>
      </c>
      <c r="AJ811" t="s">
        <v>430</v>
      </c>
      <c r="AK811" t="s">
        <v>3916</v>
      </c>
      <c r="AL811" t="s">
        <v>430</v>
      </c>
      <c r="AM811" t="s">
        <v>109</v>
      </c>
      <c r="AN811" s="131">
        <v>48261</v>
      </c>
      <c r="AO811" t="s">
        <v>132</v>
      </c>
      <c r="AP811" t="s">
        <v>109</v>
      </c>
      <c r="AQ811" t="s">
        <v>109</v>
      </c>
      <c r="AR811" t="s">
        <v>109</v>
      </c>
      <c r="AS811" t="s">
        <v>109</v>
      </c>
      <c r="AT811" t="s">
        <v>109</v>
      </c>
      <c r="AU811" t="s">
        <v>109</v>
      </c>
      <c r="AV811" t="s">
        <v>109</v>
      </c>
      <c r="AW811" t="s">
        <v>110</v>
      </c>
      <c r="AX811" t="s">
        <v>109</v>
      </c>
      <c r="AY811" t="s">
        <v>4929</v>
      </c>
      <c r="AZ811" t="s">
        <v>109</v>
      </c>
      <c r="BA811" t="s">
        <v>136</v>
      </c>
      <c r="BB811" t="s">
        <v>109</v>
      </c>
      <c r="BC811" t="s">
        <v>110</v>
      </c>
      <c r="BD811" t="s">
        <v>110</v>
      </c>
      <c r="BE811" t="s">
        <v>110</v>
      </c>
      <c r="BF811" t="s">
        <v>110</v>
      </c>
      <c r="BG811" t="s">
        <v>110</v>
      </c>
      <c r="BH811" t="s">
        <v>110</v>
      </c>
      <c r="BI811" t="s">
        <v>110</v>
      </c>
      <c r="BJ811" t="s">
        <v>110</v>
      </c>
      <c r="BK811" t="s">
        <v>110</v>
      </c>
      <c r="BL811" t="s">
        <v>109</v>
      </c>
      <c r="BM811" t="s">
        <v>109</v>
      </c>
      <c r="BN811">
        <v>0</v>
      </c>
      <c r="BO811">
        <v>0</v>
      </c>
      <c r="BP811">
        <v>0</v>
      </c>
      <c r="BQ811" t="s">
        <v>109</v>
      </c>
      <c r="BR811" t="s">
        <v>109</v>
      </c>
      <c r="BS811"/>
      <c r="BT811" t="s">
        <v>3911</v>
      </c>
      <c r="BU811" t="s">
        <v>110</v>
      </c>
      <c r="BV811" t="s">
        <v>6914</v>
      </c>
      <c r="BW811" t="s">
        <v>5363</v>
      </c>
      <c r="BX811" t="s">
        <v>5362</v>
      </c>
      <c r="BY811" t="s">
        <v>6915</v>
      </c>
      <c r="BZ811" t="s">
        <v>6915</v>
      </c>
      <c r="CA811" t="s">
        <v>109</v>
      </c>
      <c r="CB811" t="s">
        <v>694</v>
      </c>
      <c r="CC811" t="s">
        <v>110</v>
      </c>
      <c r="CD811" t="s">
        <v>110</v>
      </c>
      <c r="CE811" t="s">
        <v>110</v>
      </c>
      <c r="CF811"/>
      <c r="CG811" s="131">
        <v>37035</v>
      </c>
      <c r="CH811" t="s">
        <v>198</v>
      </c>
      <c r="CI811" t="s">
        <v>110</v>
      </c>
      <c r="CJ811" t="s">
        <v>114</v>
      </c>
      <c r="CK811" t="s">
        <v>109</v>
      </c>
      <c r="CL811" t="s">
        <v>109</v>
      </c>
      <c r="CM811" t="s">
        <v>109</v>
      </c>
      <c r="CN811">
        <v>2022</v>
      </c>
      <c r="CO811" s="1">
        <v>44602</v>
      </c>
      <c r="CP811" t="s">
        <v>110</v>
      </c>
      <c r="CQ811">
        <v>2</v>
      </c>
      <c r="CR811">
        <v>7</v>
      </c>
      <c r="CS811" s="1">
        <v>44599</v>
      </c>
      <c r="CT811" t="s">
        <v>16367</v>
      </c>
      <c r="CU811" t="s">
        <v>8615</v>
      </c>
      <c r="CV811" t="s">
        <v>16306</v>
      </c>
      <c r="CW811" t="s">
        <v>16360</v>
      </c>
      <c r="CX811" t="s">
        <v>8369</v>
      </c>
      <c r="CY811" t="s">
        <v>8486</v>
      </c>
      <c r="CZ811" t="s">
        <v>10016</v>
      </c>
      <c r="DA811" t="s">
        <v>7197</v>
      </c>
      <c r="DB811" t="s">
        <v>5342</v>
      </c>
      <c r="DC811" t="s">
        <v>7635</v>
      </c>
      <c r="DD811" t="s">
        <v>3917</v>
      </c>
      <c r="DE811" t="s">
        <v>7198</v>
      </c>
      <c r="DF811" t="s">
        <v>7187</v>
      </c>
      <c r="DG811" t="s">
        <v>7199</v>
      </c>
      <c r="DH811" t="s">
        <v>7280</v>
      </c>
      <c r="DI811" t="s">
        <v>110</v>
      </c>
      <c r="DJ811" t="s">
        <v>205</v>
      </c>
      <c r="DK811" t="s">
        <v>110</v>
      </c>
      <c r="DL811" t="s">
        <v>110</v>
      </c>
      <c r="DM811" t="s">
        <v>7636</v>
      </c>
      <c r="DN811" t="s">
        <v>57</v>
      </c>
      <c r="DO811" t="s">
        <v>7217</v>
      </c>
      <c r="DP811" t="s">
        <v>110</v>
      </c>
      <c r="DQ811" t="s">
        <v>110</v>
      </c>
      <c r="DR811" t="s">
        <v>7213</v>
      </c>
      <c r="DS811" t="s">
        <v>110</v>
      </c>
      <c r="DT811" t="s">
        <v>109</v>
      </c>
      <c r="DU811" t="s">
        <v>4930</v>
      </c>
      <c r="DV811" t="s">
        <v>10099</v>
      </c>
      <c r="DW811" t="s">
        <v>10097</v>
      </c>
      <c r="DX811" t="s">
        <v>10101</v>
      </c>
    </row>
    <row r="812" spans="7:128">
      <c r="G812">
        <v>105</v>
      </c>
      <c r="H812" t="s">
        <v>109</v>
      </c>
      <c r="I812" t="s">
        <v>4931</v>
      </c>
      <c r="J812" s="131">
        <v>44601</v>
      </c>
      <c r="K812" t="s">
        <v>9393</v>
      </c>
      <c r="L812" t="s">
        <v>3943</v>
      </c>
      <c r="M812" t="s">
        <v>161</v>
      </c>
      <c r="N812" t="s">
        <v>1571</v>
      </c>
      <c r="O812" t="s">
        <v>530</v>
      </c>
      <c r="P812" t="s">
        <v>162</v>
      </c>
      <c r="Q812">
        <v>5.5</v>
      </c>
      <c r="R812">
        <v>5.5</v>
      </c>
      <c r="S812">
        <v>35</v>
      </c>
      <c r="T812">
        <v>42.85</v>
      </c>
      <c r="U812" t="s">
        <v>109</v>
      </c>
      <c r="V812" t="s">
        <v>956</v>
      </c>
      <c r="W812" t="s">
        <v>3907</v>
      </c>
      <c r="X812" t="s">
        <v>4796</v>
      </c>
      <c r="Y812" t="s">
        <v>4932</v>
      </c>
      <c r="Z812" t="s">
        <v>4932</v>
      </c>
      <c r="AA812" t="s">
        <v>1534</v>
      </c>
      <c r="AB812" t="s">
        <v>129</v>
      </c>
      <c r="AC812">
        <v>99.41</v>
      </c>
      <c r="AD812" t="s">
        <v>205</v>
      </c>
      <c r="AE812" t="s">
        <v>911</v>
      </c>
      <c r="AF812" t="s">
        <v>7228</v>
      </c>
      <c r="AG812" t="s">
        <v>109</v>
      </c>
      <c r="AH812" s="18">
        <v>44608</v>
      </c>
      <c r="AI812" s="131">
        <v>44789</v>
      </c>
      <c r="AJ812" t="s">
        <v>133</v>
      </c>
      <c r="AK812" t="s">
        <v>3944</v>
      </c>
      <c r="AL812" t="s">
        <v>110</v>
      </c>
      <c r="AM812" t="s">
        <v>246</v>
      </c>
      <c r="AN812" s="131">
        <v>46434</v>
      </c>
      <c r="AO812" t="s">
        <v>132</v>
      </c>
      <c r="AP812" t="s">
        <v>109</v>
      </c>
      <c r="AQ812" t="s">
        <v>109</v>
      </c>
      <c r="AR812" t="s">
        <v>109</v>
      </c>
      <c r="AS812" t="s">
        <v>109</v>
      </c>
      <c r="AT812" t="s">
        <v>109</v>
      </c>
      <c r="AU812" t="s">
        <v>109</v>
      </c>
      <c r="AV812" t="s">
        <v>109</v>
      </c>
      <c r="AW812" t="s">
        <v>110</v>
      </c>
      <c r="AX812" t="s">
        <v>109</v>
      </c>
      <c r="AY812" t="s">
        <v>4933</v>
      </c>
      <c r="AZ812" t="s">
        <v>109</v>
      </c>
      <c r="BA812" t="s">
        <v>136</v>
      </c>
      <c r="BB812" t="s">
        <v>109</v>
      </c>
      <c r="BC812" t="s">
        <v>110</v>
      </c>
      <c r="BD812" t="s">
        <v>110</v>
      </c>
      <c r="BE812" t="s">
        <v>110</v>
      </c>
      <c r="BF812" t="s">
        <v>110</v>
      </c>
      <c r="BG812" t="s">
        <v>110</v>
      </c>
      <c r="BH812" t="s">
        <v>110</v>
      </c>
      <c r="BI812" t="s">
        <v>209</v>
      </c>
      <c r="BJ812" t="s">
        <v>110</v>
      </c>
      <c r="BK812" t="s">
        <v>7222</v>
      </c>
      <c r="BL812" t="s">
        <v>109</v>
      </c>
      <c r="BM812" t="s">
        <v>109</v>
      </c>
      <c r="BN812">
        <v>0</v>
      </c>
      <c r="BO812">
        <v>0</v>
      </c>
      <c r="BP812">
        <v>0</v>
      </c>
      <c r="BQ812" t="s">
        <v>109</v>
      </c>
      <c r="BR812" t="s">
        <v>109</v>
      </c>
      <c r="BS812"/>
      <c r="BT812" t="s">
        <v>1208</v>
      </c>
      <c r="BU812" t="s">
        <v>110</v>
      </c>
      <c r="BV812" t="s">
        <v>6919</v>
      </c>
      <c r="BW812" t="s">
        <v>232</v>
      </c>
      <c r="BX812" t="s">
        <v>5362</v>
      </c>
      <c r="BY812" t="s">
        <v>559</v>
      </c>
      <c r="BZ812" t="s">
        <v>6888</v>
      </c>
      <c r="CA812" t="s">
        <v>109</v>
      </c>
      <c r="CB812" t="s">
        <v>694</v>
      </c>
      <c r="CC812" t="s">
        <v>110</v>
      </c>
      <c r="CD812" t="s">
        <v>110</v>
      </c>
      <c r="CE812" t="s">
        <v>110</v>
      </c>
      <c r="CF812"/>
      <c r="CG812" s="131">
        <v>35459</v>
      </c>
      <c r="CH812" t="s">
        <v>558</v>
      </c>
      <c r="CI812" t="s">
        <v>558</v>
      </c>
      <c r="CJ812" t="s">
        <v>114</v>
      </c>
      <c r="CK812" t="s">
        <v>114</v>
      </c>
      <c r="CL812" t="s">
        <v>109</v>
      </c>
      <c r="CM812" t="s">
        <v>109</v>
      </c>
      <c r="CN812">
        <v>2022</v>
      </c>
      <c r="CO812" s="1">
        <v>44601</v>
      </c>
      <c r="CP812" t="s">
        <v>110</v>
      </c>
      <c r="CQ812">
        <v>2</v>
      </c>
      <c r="CR812">
        <v>7</v>
      </c>
      <c r="CS812" s="1">
        <v>44599</v>
      </c>
      <c r="CT812" t="s">
        <v>16367</v>
      </c>
      <c r="CU812" t="s">
        <v>8615</v>
      </c>
      <c r="CV812" t="s">
        <v>16306</v>
      </c>
      <c r="CW812" t="s">
        <v>16360</v>
      </c>
      <c r="CX812" t="s">
        <v>8369</v>
      </c>
      <c r="CY812" t="s">
        <v>8486</v>
      </c>
      <c r="CZ812" t="s">
        <v>10016</v>
      </c>
      <c r="DA812" t="s">
        <v>7229</v>
      </c>
      <c r="DB812" t="s">
        <v>5342</v>
      </c>
      <c r="DC812" t="s">
        <v>7383</v>
      </c>
      <c r="DD812" t="s">
        <v>3945</v>
      </c>
      <c r="DE812" t="s">
        <v>7198</v>
      </c>
      <c r="DF812" t="s">
        <v>7187</v>
      </c>
      <c r="DG812" t="s">
        <v>7199</v>
      </c>
      <c r="DH812" t="s">
        <v>7280</v>
      </c>
      <c r="DI812" t="s">
        <v>110</v>
      </c>
      <c r="DJ812" t="s">
        <v>205</v>
      </c>
      <c r="DK812" t="s">
        <v>110</v>
      </c>
      <c r="DL812" t="s">
        <v>110</v>
      </c>
      <c r="DM812" t="s">
        <v>7384</v>
      </c>
      <c r="DN812" t="s">
        <v>57</v>
      </c>
      <c r="DO812" t="s">
        <v>7437</v>
      </c>
      <c r="DP812" t="s">
        <v>110</v>
      </c>
      <c r="DQ812" t="s">
        <v>110</v>
      </c>
      <c r="DR812" t="s">
        <v>7213</v>
      </c>
      <c r="DS812" t="s">
        <v>110</v>
      </c>
      <c r="DT812" t="s">
        <v>109</v>
      </c>
      <c r="DU812" t="s">
        <v>4934</v>
      </c>
      <c r="DV812" t="s">
        <v>10102</v>
      </c>
      <c r="DW812" t="s">
        <v>10103</v>
      </c>
      <c r="DX812" t="s">
        <v>10104</v>
      </c>
    </row>
    <row r="813" spans="7:128">
      <c r="G813">
        <v>104</v>
      </c>
      <c r="H813" t="s">
        <v>109</v>
      </c>
      <c r="I813" t="s">
        <v>4935</v>
      </c>
      <c r="J813" s="131">
        <v>44601</v>
      </c>
      <c r="K813" t="s">
        <v>9393</v>
      </c>
      <c r="L813" t="s">
        <v>3943</v>
      </c>
      <c r="M813" t="s">
        <v>161</v>
      </c>
      <c r="N813" t="s">
        <v>1571</v>
      </c>
      <c r="O813" t="s">
        <v>530</v>
      </c>
      <c r="P813" t="s">
        <v>154</v>
      </c>
      <c r="Q813">
        <v>53</v>
      </c>
      <c r="R813">
        <v>6.78</v>
      </c>
      <c r="S813">
        <v>43.3</v>
      </c>
      <c r="T813">
        <v>53</v>
      </c>
      <c r="U813" t="s">
        <v>109</v>
      </c>
      <c r="V813" t="s">
        <v>126</v>
      </c>
      <c r="W813" t="s">
        <v>1344</v>
      </c>
      <c r="X813" t="s">
        <v>2183</v>
      </c>
      <c r="Y813" t="s">
        <v>1344</v>
      </c>
      <c r="Z813" t="s">
        <v>110</v>
      </c>
      <c r="AA813" t="s">
        <v>1223</v>
      </c>
      <c r="AB813" t="s">
        <v>129</v>
      </c>
      <c r="AC813">
        <v>100</v>
      </c>
      <c r="AD813" t="s">
        <v>205</v>
      </c>
      <c r="AE813" t="s">
        <v>131</v>
      </c>
      <c r="AF813" t="s">
        <v>131</v>
      </c>
      <c r="AG813" t="s">
        <v>109</v>
      </c>
      <c r="AH813" s="18">
        <v>44608</v>
      </c>
      <c r="AI813" s="131">
        <v>44789</v>
      </c>
      <c r="AJ813" t="s">
        <v>133</v>
      </c>
      <c r="AK813" t="s">
        <v>3944</v>
      </c>
      <c r="AL813" t="s">
        <v>110</v>
      </c>
      <c r="AM813" t="s">
        <v>246</v>
      </c>
      <c r="AN813" s="131">
        <v>45704</v>
      </c>
      <c r="AO813" t="s">
        <v>132</v>
      </c>
      <c r="AP813" t="s">
        <v>109</v>
      </c>
      <c r="AQ813" t="s">
        <v>109</v>
      </c>
      <c r="AR813" t="s">
        <v>109</v>
      </c>
      <c r="AS813" t="s">
        <v>109</v>
      </c>
      <c r="AT813" t="s">
        <v>109</v>
      </c>
      <c r="AU813" t="s">
        <v>109</v>
      </c>
      <c r="AV813" t="s">
        <v>109</v>
      </c>
      <c r="AW813" t="s">
        <v>110</v>
      </c>
      <c r="AX813" t="s">
        <v>109</v>
      </c>
      <c r="AY813" t="s">
        <v>4936</v>
      </c>
      <c r="AZ813" t="s">
        <v>109</v>
      </c>
      <c r="BA813" t="s">
        <v>136</v>
      </c>
      <c r="BB813" t="s">
        <v>109</v>
      </c>
      <c r="BC813" t="s">
        <v>110</v>
      </c>
      <c r="BD813" t="s">
        <v>110</v>
      </c>
      <c r="BE813" t="s">
        <v>110</v>
      </c>
      <c r="BF813" t="s">
        <v>110</v>
      </c>
      <c r="BG813" t="s">
        <v>110</v>
      </c>
      <c r="BH813" t="s">
        <v>110</v>
      </c>
      <c r="BI813" t="s">
        <v>209</v>
      </c>
      <c r="BJ813" t="s">
        <v>110</v>
      </c>
      <c r="BK813" t="s">
        <v>7222</v>
      </c>
      <c r="BL813" t="s">
        <v>109</v>
      </c>
      <c r="BM813" t="s">
        <v>109</v>
      </c>
      <c r="BN813">
        <v>0</v>
      </c>
      <c r="BO813">
        <v>0</v>
      </c>
      <c r="BP813">
        <v>0</v>
      </c>
      <c r="BQ813" t="s">
        <v>109</v>
      </c>
      <c r="BR813" t="s">
        <v>109</v>
      </c>
      <c r="BS813"/>
      <c r="BT813" t="s">
        <v>1208</v>
      </c>
      <c r="BU813" t="s">
        <v>110</v>
      </c>
      <c r="BV813" t="s">
        <v>6919</v>
      </c>
      <c r="BW813" t="s">
        <v>232</v>
      </c>
      <c r="BX813" t="s">
        <v>5362</v>
      </c>
      <c r="BY813" t="s">
        <v>559</v>
      </c>
      <c r="BZ813" t="s">
        <v>6888</v>
      </c>
      <c r="CA813" t="s">
        <v>109</v>
      </c>
      <c r="CB813" t="s">
        <v>694</v>
      </c>
      <c r="CC813" t="s">
        <v>110</v>
      </c>
      <c r="CD813" t="s">
        <v>110</v>
      </c>
      <c r="CE813" t="s">
        <v>110</v>
      </c>
      <c r="CF813"/>
      <c r="CG813" s="131">
        <v>35459</v>
      </c>
      <c r="CH813" t="s">
        <v>558</v>
      </c>
      <c r="CI813" t="s">
        <v>558</v>
      </c>
      <c r="CJ813" t="s">
        <v>114</v>
      </c>
      <c r="CK813" t="s">
        <v>114</v>
      </c>
      <c r="CL813" t="s">
        <v>109</v>
      </c>
      <c r="CM813" t="s">
        <v>109</v>
      </c>
      <c r="CN813">
        <v>2022</v>
      </c>
      <c r="CO813" s="1">
        <v>44601</v>
      </c>
      <c r="CP813" t="s">
        <v>110</v>
      </c>
      <c r="CQ813">
        <v>2</v>
      </c>
      <c r="CR813">
        <v>7</v>
      </c>
      <c r="CS813" s="1">
        <v>44599</v>
      </c>
      <c r="CT813" t="s">
        <v>16367</v>
      </c>
      <c r="CU813" t="s">
        <v>8615</v>
      </c>
      <c r="CV813" t="s">
        <v>16306</v>
      </c>
      <c r="CW813" t="s">
        <v>16360</v>
      </c>
      <c r="CX813" t="s">
        <v>8369</v>
      </c>
      <c r="CY813" t="s">
        <v>8486</v>
      </c>
      <c r="CZ813" t="s">
        <v>10016</v>
      </c>
      <c r="DA813" t="s">
        <v>7229</v>
      </c>
      <c r="DB813" t="s">
        <v>5342</v>
      </c>
      <c r="DC813" t="s">
        <v>7185</v>
      </c>
      <c r="DD813" t="s">
        <v>3945</v>
      </c>
      <c r="DE813" t="s">
        <v>7584</v>
      </c>
      <c r="DF813" t="s">
        <v>7243</v>
      </c>
      <c r="DG813" t="s">
        <v>7199</v>
      </c>
      <c r="DH813" t="s">
        <v>7280</v>
      </c>
      <c r="DI813" t="s">
        <v>110</v>
      </c>
      <c r="DJ813" t="s">
        <v>205</v>
      </c>
      <c r="DK813" t="s">
        <v>110</v>
      </c>
      <c r="DL813" t="s">
        <v>110</v>
      </c>
      <c r="DM813" t="s">
        <v>7189</v>
      </c>
      <c r="DN813" t="s">
        <v>59</v>
      </c>
      <c r="DO813" t="s">
        <v>10105</v>
      </c>
      <c r="DP813" t="s">
        <v>110</v>
      </c>
      <c r="DQ813" t="s">
        <v>110</v>
      </c>
      <c r="DR813" t="s">
        <v>7213</v>
      </c>
      <c r="DS813" t="s">
        <v>110</v>
      </c>
      <c r="DT813" t="s">
        <v>109</v>
      </c>
      <c r="DU813" t="s">
        <v>4937</v>
      </c>
      <c r="DV813" t="s">
        <v>10102</v>
      </c>
      <c r="DW813" t="s">
        <v>10103</v>
      </c>
      <c r="DX813" t="s">
        <v>10106</v>
      </c>
    </row>
    <row r="814" spans="7:128">
      <c r="G814">
        <v>103</v>
      </c>
      <c r="H814" t="s">
        <v>109</v>
      </c>
      <c r="I814" t="s">
        <v>4938</v>
      </c>
      <c r="J814" s="131">
        <v>44601</v>
      </c>
      <c r="K814" t="s">
        <v>10107</v>
      </c>
      <c r="L814" t="s">
        <v>108</v>
      </c>
      <c r="M814" t="s">
        <v>161</v>
      </c>
      <c r="N814" t="s">
        <v>1748</v>
      </c>
      <c r="O814" t="s">
        <v>530</v>
      </c>
      <c r="P814" t="s">
        <v>162</v>
      </c>
      <c r="Q814">
        <v>3</v>
      </c>
      <c r="R814">
        <v>3</v>
      </c>
      <c r="S814">
        <v>19.09</v>
      </c>
      <c r="T814">
        <v>23.373000000000001</v>
      </c>
      <c r="U814" t="s">
        <v>109</v>
      </c>
      <c r="V814" t="s">
        <v>126</v>
      </c>
      <c r="W814" t="s">
        <v>4939</v>
      </c>
      <c r="X814" t="s">
        <v>4940</v>
      </c>
      <c r="Y814" t="s">
        <v>4797</v>
      </c>
      <c r="Z814" t="s">
        <v>4797</v>
      </c>
      <c r="AA814" t="s">
        <v>1165</v>
      </c>
      <c r="AB814" t="s">
        <v>129</v>
      </c>
      <c r="AC814">
        <v>99.89</v>
      </c>
      <c r="AD814" t="s">
        <v>205</v>
      </c>
      <c r="AE814" t="s">
        <v>131</v>
      </c>
      <c r="AF814" t="s">
        <v>131</v>
      </c>
      <c r="AG814" t="s">
        <v>206</v>
      </c>
      <c r="AH814" s="18">
        <v>44608</v>
      </c>
      <c r="AI814" s="131">
        <v>44789</v>
      </c>
      <c r="AJ814" t="s">
        <v>133</v>
      </c>
      <c r="AK814" t="s">
        <v>842</v>
      </c>
      <c r="AL814" t="s">
        <v>110</v>
      </c>
      <c r="AM814" t="s">
        <v>4941</v>
      </c>
      <c r="AN814" s="131">
        <v>45704</v>
      </c>
      <c r="AO814" t="s">
        <v>132</v>
      </c>
      <c r="AP814" t="s">
        <v>109</v>
      </c>
      <c r="AQ814" t="s">
        <v>109</v>
      </c>
      <c r="AR814" t="s">
        <v>109</v>
      </c>
      <c r="AS814" t="s">
        <v>109</v>
      </c>
      <c r="AT814" t="s">
        <v>109</v>
      </c>
      <c r="AU814" t="s">
        <v>109</v>
      </c>
      <c r="AV814" t="s">
        <v>109</v>
      </c>
      <c r="AW814" t="s">
        <v>110</v>
      </c>
      <c r="AX814" t="s">
        <v>109</v>
      </c>
      <c r="AY814" t="s">
        <v>4943</v>
      </c>
      <c r="AZ814" t="s">
        <v>109</v>
      </c>
      <c r="BA814" t="s">
        <v>136</v>
      </c>
      <c r="BB814" t="s">
        <v>109</v>
      </c>
      <c r="BC814" t="s">
        <v>110</v>
      </c>
      <c r="BD814" t="s">
        <v>110</v>
      </c>
      <c r="BE814" t="s">
        <v>110</v>
      </c>
      <c r="BF814" t="s">
        <v>110</v>
      </c>
      <c r="BG814" t="s">
        <v>110</v>
      </c>
      <c r="BH814" t="s">
        <v>110</v>
      </c>
      <c r="BI814" t="s">
        <v>209</v>
      </c>
      <c r="BJ814" t="s">
        <v>110</v>
      </c>
      <c r="BK814" t="s">
        <v>7222</v>
      </c>
      <c r="BL814" t="s">
        <v>109</v>
      </c>
      <c r="BM814" t="s">
        <v>109</v>
      </c>
      <c r="BN814">
        <v>0</v>
      </c>
      <c r="BO814">
        <v>0</v>
      </c>
      <c r="BP814">
        <v>0</v>
      </c>
      <c r="BQ814" t="s">
        <v>109</v>
      </c>
      <c r="BR814" t="s">
        <v>109</v>
      </c>
      <c r="BS814"/>
      <c r="BT814" t="s">
        <v>811</v>
      </c>
      <c r="BU814" t="s">
        <v>110</v>
      </c>
      <c r="BV814" t="s">
        <v>1642</v>
      </c>
      <c r="BW814" t="s">
        <v>232</v>
      </c>
      <c r="BX814" t="s">
        <v>5362</v>
      </c>
      <c r="BY814" t="s">
        <v>559</v>
      </c>
      <c r="BZ814" t="s">
        <v>5670</v>
      </c>
      <c r="CA814" t="s">
        <v>109</v>
      </c>
      <c r="CB814" t="s">
        <v>694</v>
      </c>
      <c r="CC814" t="s">
        <v>110</v>
      </c>
      <c r="CD814" t="s">
        <v>110</v>
      </c>
      <c r="CE814" t="s">
        <v>110</v>
      </c>
      <c r="CF814"/>
      <c r="CG814" s="131">
        <v>31615</v>
      </c>
      <c r="CH814" t="s">
        <v>558</v>
      </c>
      <c r="CI814" t="s">
        <v>558</v>
      </c>
      <c r="CJ814" t="s">
        <v>114</v>
      </c>
      <c r="CK814" t="s">
        <v>114</v>
      </c>
      <c r="CL814" t="s">
        <v>114</v>
      </c>
      <c r="CM814" t="s">
        <v>109</v>
      </c>
      <c r="CN814">
        <v>2022</v>
      </c>
      <c r="CO814" s="1">
        <v>44601</v>
      </c>
      <c r="CP814" t="s">
        <v>110</v>
      </c>
      <c r="CQ814">
        <v>2</v>
      </c>
      <c r="CR814">
        <v>7</v>
      </c>
      <c r="CS814" s="1">
        <v>44599</v>
      </c>
      <c r="CT814" t="s">
        <v>16367</v>
      </c>
      <c r="CU814" t="s">
        <v>8615</v>
      </c>
      <c r="CV814" t="s">
        <v>16306</v>
      </c>
      <c r="CW814" t="s">
        <v>16360</v>
      </c>
      <c r="CX814" t="s">
        <v>8369</v>
      </c>
      <c r="CY814" t="s">
        <v>8486</v>
      </c>
      <c r="CZ814" t="s">
        <v>10016</v>
      </c>
      <c r="DA814" t="s">
        <v>7197</v>
      </c>
      <c r="DB814" t="s">
        <v>5342</v>
      </c>
      <c r="DC814" t="s">
        <v>7185</v>
      </c>
      <c r="DD814" t="s">
        <v>4942</v>
      </c>
      <c r="DE814" t="s">
        <v>7198</v>
      </c>
      <c r="DF814" t="s">
        <v>7187</v>
      </c>
      <c r="DG814" t="s">
        <v>7188</v>
      </c>
      <c r="DH814" t="s">
        <v>110</v>
      </c>
      <c r="DI814" t="s">
        <v>110</v>
      </c>
      <c r="DJ814" t="s">
        <v>205</v>
      </c>
      <c r="DK814" t="s">
        <v>110</v>
      </c>
      <c r="DL814" t="s">
        <v>110</v>
      </c>
      <c r="DM814" t="s">
        <v>7189</v>
      </c>
      <c r="DN814" t="s">
        <v>57</v>
      </c>
      <c r="DO814" t="s">
        <v>7217</v>
      </c>
      <c r="DP814" t="s">
        <v>206</v>
      </c>
      <c r="DQ814" t="s">
        <v>7218</v>
      </c>
      <c r="DR814" t="s">
        <v>7218</v>
      </c>
      <c r="DS814" t="s">
        <v>110</v>
      </c>
      <c r="DT814" t="s">
        <v>109</v>
      </c>
      <c r="DU814" t="s">
        <v>4944</v>
      </c>
      <c r="DV814" t="s">
        <v>10108</v>
      </c>
      <c r="DW814" t="s">
        <v>10103</v>
      </c>
      <c r="DX814" t="s">
        <v>10109</v>
      </c>
    </row>
    <row r="815" spans="7:128">
      <c r="G815">
        <v>102</v>
      </c>
      <c r="H815" t="s">
        <v>109</v>
      </c>
      <c r="I815" t="s">
        <v>4945</v>
      </c>
      <c r="J815" s="131">
        <v>44601</v>
      </c>
      <c r="K815" t="s">
        <v>10110</v>
      </c>
      <c r="L815" t="s">
        <v>108</v>
      </c>
      <c r="M815" t="s">
        <v>161</v>
      </c>
      <c r="N815" t="s">
        <v>1748</v>
      </c>
      <c r="O815" t="s">
        <v>530</v>
      </c>
      <c r="P815" t="s">
        <v>162</v>
      </c>
      <c r="Q815">
        <v>3</v>
      </c>
      <c r="R815">
        <v>3</v>
      </c>
      <c r="S815">
        <v>19.09</v>
      </c>
      <c r="T815">
        <v>23.373000000000001</v>
      </c>
      <c r="U815" t="s">
        <v>109</v>
      </c>
      <c r="V815" t="s">
        <v>276</v>
      </c>
      <c r="W815" t="s">
        <v>4287</v>
      </c>
      <c r="X815" t="s">
        <v>4130</v>
      </c>
      <c r="Y815" t="s">
        <v>4946</v>
      </c>
      <c r="Z815" t="s">
        <v>4946</v>
      </c>
      <c r="AA815" t="s">
        <v>1165</v>
      </c>
      <c r="AB815" t="s">
        <v>129</v>
      </c>
      <c r="AC815">
        <v>99.962999999999994</v>
      </c>
      <c r="AD815" t="s">
        <v>205</v>
      </c>
      <c r="AE815" t="s">
        <v>131</v>
      </c>
      <c r="AF815" t="s">
        <v>131</v>
      </c>
      <c r="AG815" t="s">
        <v>206</v>
      </c>
      <c r="AH815" s="18">
        <v>44608</v>
      </c>
      <c r="AI815" s="131">
        <v>44789</v>
      </c>
      <c r="AJ815" t="s">
        <v>133</v>
      </c>
      <c r="AK815" t="s">
        <v>842</v>
      </c>
      <c r="AL815" t="s">
        <v>110</v>
      </c>
      <c r="AM815" t="s">
        <v>4947</v>
      </c>
      <c r="AN815" s="131">
        <v>45338</v>
      </c>
      <c r="AO815" t="s">
        <v>132</v>
      </c>
      <c r="AP815" t="s">
        <v>109</v>
      </c>
      <c r="AQ815" t="s">
        <v>109</v>
      </c>
      <c r="AR815" t="s">
        <v>109</v>
      </c>
      <c r="AS815" t="s">
        <v>109</v>
      </c>
      <c r="AT815" t="s">
        <v>109</v>
      </c>
      <c r="AU815" t="s">
        <v>109</v>
      </c>
      <c r="AV815" t="s">
        <v>109</v>
      </c>
      <c r="AW815" t="s">
        <v>110</v>
      </c>
      <c r="AX815" t="s">
        <v>109</v>
      </c>
      <c r="AY815" t="s">
        <v>4949</v>
      </c>
      <c r="AZ815" t="s">
        <v>109</v>
      </c>
      <c r="BA815" t="s">
        <v>136</v>
      </c>
      <c r="BB815" t="s">
        <v>109</v>
      </c>
      <c r="BC815" t="s">
        <v>110</v>
      </c>
      <c r="BD815" t="s">
        <v>110</v>
      </c>
      <c r="BE815" t="s">
        <v>110</v>
      </c>
      <c r="BF815" t="s">
        <v>110</v>
      </c>
      <c r="BG815" t="s">
        <v>110</v>
      </c>
      <c r="BH815" t="s">
        <v>110</v>
      </c>
      <c r="BI815" t="s">
        <v>209</v>
      </c>
      <c r="BJ815" t="s">
        <v>110</v>
      </c>
      <c r="BK815" t="s">
        <v>7222</v>
      </c>
      <c r="BL815" t="s">
        <v>109</v>
      </c>
      <c r="BM815" t="s">
        <v>109</v>
      </c>
      <c r="BN815">
        <v>0</v>
      </c>
      <c r="BO815">
        <v>0</v>
      </c>
      <c r="BP815">
        <v>0</v>
      </c>
      <c r="BQ815" t="s">
        <v>109</v>
      </c>
      <c r="BR815" t="s">
        <v>109</v>
      </c>
      <c r="BS815"/>
      <c r="BT815" t="s">
        <v>811</v>
      </c>
      <c r="BU815" t="s">
        <v>110</v>
      </c>
      <c r="BV815" t="s">
        <v>1642</v>
      </c>
      <c r="BW815" t="s">
        <v>232</v>
      </c>
      <c r="BX815" t="s">
        <v>5362</v>
      </c>
      <c r="BY815" t="s">
        <v>559</v>
      </c>
      <c r="BZ815" t="s">
        <v>5670</v>
      </c>
      <c r="CA815" t="s">
        <v>109</v>
      </c>
      <c r="CB815" t="s">
        <v>694</v>
      </c>
      <c r="CC815" t="s">
        <v>110</v>
      </c>
      <c r="CD815" t="s">
        <v>110</v>
      </c>
      <c r="CE815" t="s">
        <v>110</v>
      </c>
      <c r="CF815"/>
      <c r="CG815" s="131">
        <v>31615</v>
      </c>
      <c r="CH815" t="s">
        <v>558</v>
      </c>
      <c r="CI815" t="s">
        <v>558</v>
      </c>
      <c r="CJ815" t="s">
        <v>114</v>
      </c>
      <c r="CK815" t="s">
        <v>114</v>
      </c>
      <c r="CL815" t="s">
        <v>114</v>
      </c>
      <c r="CM815" t="s">
        <v>109</v>
      </c>
      <c r="CN815">
        <v>2022</v>
      </c>
      <c r="CO815" s="1">
        <v>44601</v>
      </c>
      <c r="CP815" t="s">
        <v>110</v>
      </c>
      <c r="CQ815">
        <v>2</v>
      </c>
      <c r="CR815">
        <v>7</v>
      </c>
      <c r="CS815" s="1">
        <v>44599</v>
      </c>
      <c r="CT815" t="s">
        <v>16367</v>
      </c>
      <c r="CU815" t="s">
        <v>8615</v>
      </c>
      <c r="CV815" t="s">
        <v>16306</v>
      </c>
      <c r="CW815" t="s">
        <v>16360</v>
      </c>
      <c r="CX815" t="s">
        <v>8369</v>
      </c>
      <c r="CY815" t="s">
        <v>8486</v>
      </c>
      <c r="CZ815" t="s">
        <v>10016</v>
      </c>
      <c r="DA815" t="s">
        <v>7197</v>
      </c>
      <c r="DB815" t="s">
        <v>5342</v>
      </c>
      <c r="DC815" t="s">
        <v>7185</v>
      </c>
      <c r="DD815" t="s">
        <v>4948</v>
      </c>
      <c r="DE815" t="s">
        <v>7198</v>
      </c>
      <c r="DF815" t="s">
        <v>7187</v>
      </c>
      <c r="DG815" t="s">
        <v>7188</v>
      </c>
      <c r="DH815" t="s">
        <v>110</v>
      </c>
      <c r="DI815" t="s">
        <v>110</v>
      </c>
      <c r="DJ815" t="s">
        <v>205</v>
      </c>
      <c r="DK815" t="s">
        <v>110</v>
      </c>
      <c r="DL815" t="s">
        <v>110</v>
      </c>
      <c r="DM815" t="s">
        <v>7244</v>
      </c>
      <c r="DN815" t="s">
        <v>57</v>
      </c>
      <c r="DO815" t="s">
        <v>7217</v>
      </c>
      <c r="DP815" t="s">
        <v>206</v>
      </c>
      <c r="DQ815" t="s">
        <v>7218</v>
      </c>
      <c r="DR815" t="s">
        <v>7218</v>
      </c>
      <c r="DS815" t="s">
        <v>110</v>
      </c>
      <c r="DT815" t="s">
        <v>109</v>
      </c>
      <c r="DU815" t="s">
        <v>4950</v>
      </c>
      <c r="DV815" t="s">
        <v>10108</v>
      </c>
      <c r="DW815" t="s">
        <v>10103</v>
      </c>
      <c r="DX815" t="s">
        <v>10111</v>
      </c>
    </row>
    <row r="816" spans="7:128">
      <c r="G816">
        <v>101</v>
      </c>
      <c r="H816" t="s">
        <v>109</v>
      </c>
      <c r="I816" t="s">
        <v>4952</v>
      </c>
      <c r="J816" s="131">
        <v>44589</v>
      </c>
      <c r="K816" t="s">
        <v>10112</v>
      </c>
      <c r="L816" t="s">
        <v>108</v>
      </c>
      <c r="M816" t="s">
        <v>300</v>
      </c>
      <c r="N816" t="s">
        <v>108</v>
      </c>
      <c r="O816" t="s">
        <v>510</v>
      </c>
      <c r="P816" t="s">
        <v>111</v>
      </c>
      <c r="Q816">
        <v>2.65</v>
      </c>
      <c r="R816">
        <v>0.42</v>
      </c>
      <c r="S816">
        <v>2.65</v>
      </c>
      <c r="T816">
        <v>3.246</v>
      </c>
      <c r="U816" t="s">
        <v>109</v>
      </c>
      <c r="V816" t="s">
        <v>126</v>
      </c>
      <c r="W816" t="s">
        <v>290</v>
      </c>
      <c r="X816" t="s">
        <v>110</v>
      </c>
      <c r="Y816" t="s">
        <v>110</v>
      </c>
      <c r="Z816" t="s">
        <v>110</v>
      </c>
      <c r="AA816" t="s">
        <v>110</v>
      </c>
      <c r="AB816" t="s">
        <v>129</v>
      </c>
      <c r="AC816">
        <v>100</v>
      </c>
      <c r="AD816" t="s">
        <v>130</v>
      </c>
      <c r="AE816" t="s">
        <v>166</v>
      </c>
      <c r="AF816" t="s">
        <v>166</v>
      </c>
      <c r="AG816" t="s">
        <v>109</v>
      </c>
      <c r="AH816" s="18">
        <v>44601</v>
      </c>
      <c r="AI816" s="131">
        <v>44782</v>
      </c>
      <c r="AJ816" t="s">
        <v>133</v>
      </c>
      <c r="AK816" t="s">
        <v>4953</v>
      </c>
      <c r="AL816" t="s">
        <v>110</v>
      </c>
      <c r="AM816" t="s">
        <v>109</v>
      </c>
      <c r="AN816" s="131">
        <v>45697</v>
      </c>
      <c r="AO816" t="s">
        <v>132</v>
      </c>
      <c r="AP816" t="s">
        <v>109</v>
      </c>
      <c r="AQ816" t="s">
        <v>109</v>
      </c>
      <c r="AR816" t="s">
        <v>109</v>
      </c>
      <c r="AS816" t="s">
        <v>109</v>
      </c>
      <c r="AT816" t="s">
        <v>109</v>
      </c>
      <c r="AU816" t="s">
        <v>109</v>
      </c>
      <c r="AV816" t="s">
        <v>109</v>
      </c>
      <c r="AW816" t="s">
        <v>110</v>
      </c>
      <c r="AX816" t="s">
        <v>109</v>
      </c>
      <c r="AY816" t="s">
        <v>110</v>
      </c>
      <c r="AZ816" t="s">
        <v>109</v>
      </c>
      <c r="BA816" t="s">
        <v>136</v>
      </c>
      <c r="BB816" t="s">
        <v>109</v>
      </c>
      <c r="BC816" t="s">
        <v>110</v>
      </c>
      <c r="BD816" t="s">
        <v>110</v>
      </c>
      <c r="BE816" t="s">
        <v>110</v>
      </c>
      <c r="BF816" t="s">
        <v>110</v>
      </c>
      <c r="BG816" t="s">
        <v>110</v>
      </c>
      <c r="BH816" t="s">
        <v>110</v>
      </c>
      <c r="BI816" t="s">
        <v>110</v>
      </c>
      <c r="BJ816" t="s">
        <v>110</v>
      </c>
      <c r="BK816" t="s">
        <v>110</v>
      </c>
      <c r="BL816" t="s">
        <v>109</v>
      </c>
      <c r="BM816" t="s">
        <v>109</v>
      </c>
      <c r="BN816">
        <v>0</v>
      </c>
      <c r="BO816">
        <v>0</v>
      </c>
      <c r="BP816">
        <v>0</v>
      </c>
      <c r="BQ816" t="s">
        <v>109</v>
      </c>
      <c r="BR816" t="s">
        <v>109</v>
      </c>
      <c r="BS816"/>
      <c r="BT816" t="s">
        <v>4951</v>
      </c>
      <c r="BU816" t="s">
        <v>7178</v>
      </c>
      <c r="BV816" t="s">
        <v>6353</v>
      </c>
      <c r="BW816" t="s">
        <v>141</v>
      </c>
      <c r="BX816" t="s">
        <v>140</v>
      </c>
      <c r="BY816" t="s">
        <v>5690</v>
      </c>
      <c r="BZ816" t="s">
        <v>110</v>
      </c>
      <c r="CA816" t="s">
        <v>109</v>
      </c>
      <c r="CB816" t="s">
        <v>324</v>
      </c>
      <c r="CC816" t="s">
        <v>5616</v>
      </c>
      <c r="CD816" t="s">
        <v>5828</v>
      </c>
      <c r="CE816" t="s">
        <v>6244</v>
      </c>
      <c r="CF816"/>
      <c r="CG816" s="131">
        <v>44544</v>
      </c>
      <c r="CH816" t="s">
        <v>144</v>
      </c>
      <c r="CI816" t="s">
        <v>144</v>
      </c>
      <c r="CJ816" t="s">
        <v>114</v>
      </c>
      <c r="CK816" t="s">
        <v>109</v>
      </c>
      <c r="CL816" t="s">
        <v>114</v>
      </c>
      <c r="CM816" t="s">
        <v>109</v>
      </c>
      <c r="CN816">
        <v>2022</v>
      </c>
      <c r="CO816" s="1">
        <v>44589</v>
      </c>
      <c r="CP816" t="s">
        <v>7179</v>
      </c>
      <c r="CQ816">
        <v>1</v>
      </c>
      <c r="CR816">
        <v>5</v>
      </c>
      <c r="CS816" s="1">
        <v>44585</v>
      </c>
      <c r="CT816" t="s">
        <v>16368</v>
      </c>
      <c r="CU816" t="s">
        <v>8615</v>
      </c>
      <c r="CV816" t="s">
        <v>16306</v>
      </c>
      <c r="CW816" t="s">
        <v>16360</v>
      </c>
      <c r="CX816" t="s">
        <v>8506</v>
      </c>
      <c r="CY816" t="s">
        <v>10113</v>
      </c>
      <c r="CZ816" t="s">
        <v>10114</v>
      </c>
      <c r="DA816" t="s">
        <v>7184</v>
      </c>
      <c r="DB816" t="s">
        <v>5342</v>
      </c>
      <c r="DC816" t="s">
        <v>7185</v>
      </c>
      <c r="DD816" t="s">
        <v>4954</v>
      </c>
      <c r="DE816" t="s">
        <v>7811</v>
      </c>
      <c r="DF816" t="s">
        <v>7812</v>
      </c>
      <c r="DG816" t="s">
        <v>7188</v>
      </c>
      <c r="DH816" t="s">
        <v>110</v>
      </c>
      <c r="DI816" t="s">
        <v>110</v>
      </c>
      <c r="DJ816" t="s">
        <v>130</v>
      </c>
      <c r="DK816" t="s">
        <v>110</v>
      </c>
      <c r="DL816" t="s">
        <v>134</v>
      </c>
      <c r="DM816" t="s">
        <v>7189</v>
      </c>
      <c r="DN816" t="s">
        <v>58</v>
      </c>
      <c r="DO816" t="s">
        <v>8371</v>
      </c>
      <c r="DP816" t="s">
        <v>110</v>
      </c>
      <c r="DQ816" t="s">
        <v>7811</v>
      </c>
      <c r="DR816" t="s">
        <v>7811</v>
      </c>
      <c r="DS816" t="s">
        <v>7193</v>
      </c>
      <c r="DT816" t="s">
        <v>109</v>
      </c>
      <c r="DU816" t="s">
        <v>4955</v>
      </c>
      <c r="DV816" t="s">
        <v>10115</v>
      </c>
      <c r="DW816" t="s">
        <v>10116</v>
      </c>
      <c r="DX816" t="s">
        <v>10117</v>
      </c>
    </row>
    <row r="817" spans="7:128">
      <c r="G817">
        <v>100</v>
      </c>
      <c r="H817" t="s">
        <v>109</v>
      </c>
      <c r="I817" t="s">
        <v>758</v>
      </c>
      <c r="J817" s="131">
        <v>44588</v>
      </c>
      <c r="K817" t="s">
        <v>10118</v>
      </c>
      <c r="L817" t="s">
        <v>760</v>
      </c>
      <c r="M817" t="s">
        <v>161</v>
      </c>
      <c r="N817" t="s">
        <v>760</v>
      </c>
      <c r="O817" t="s">
        <v>581</v>
      </c>
      <c r="P817" t="s">
        <v>162</v>
      </c>
      <c r="Q817">
        <v>2</v>
      </c>
      <c r="R817">
        <v>2</v>
      </c>
      <c r="S817">
        <v>12.96</v>
      </c>
      <c r="T817">
        <v>15.58</v>
      </c>
      <c r="U817" t="s">
        <v>389</v>
      </c>
      <c r="V817" t="s">
        <v>1498</v>
      </c>
      <c r="W817" t="s">
        <v>1031</v>
      </c>
      <c r="X817" t="s">
        <v>4956</v>
      </c>
      <c r="Y817" t="s">
        <v>4957</v>
      </c>
      <c r="Z817" t="s">
        <v>4958</v>
      </c>
      <c r="AA817" t="s">
        <v>1276</v>
      </c>
      <c r="AB817" t="s">
        <v>129</v>
      </c>
      <c r="AC817">
        <v>99.369</v>
      </c>
      <c r="AD817" t="s">
        <v>180</v>
      </c>
      <c r="AE817" t="s">
        <v>131</v>
      </c>
      <c r="AF817" t="s">
        <v>131</v>
      </c>
      <c r="AG817" t="s">
        <v>206</v>
      </c>
      <c r="AH817" s="18">
        <v>44390</v>
      </c>
      <c r="AI817" s="131">
        <v>44574</v>
      </c>
      <c r="AJ817" t="s">
        <v>167</v>
      </c>
      <c r="AK817" t="s">
        <v>703</v>
      </c>
      <c r="AL817" t="s">
        <v>110</v>
      </c>
      <c r="AM817" t="s">
        <v>109</v>
      </c>
      <c r="AN817" s="131">
        <v>45670</v>
      </c>
      <c r="AO817" t="s">
        <v>132</v>
      </c>
      <c r="AP817" t="s">
        <v>109</v>
      </c>
      <c r="AQ817" t="s">
        <v>109</v>
      </c>
      <c r="AR817" t="s">
        <v>109</v>
      </c>
      <c r="AS817" t="s">
        <v>109</v>
      </c>
      <c r="AT817" t="s">
        <v>109</v>
      </c>
      <c r="AU817" t="s">
        <v>109</v>
      </c>
      <c r="AV817" t="s">
        <v>109</v>
      </c>
      <c r="AW817" t="s">
        <v>110</v>
      </c>
      <c r="AX817" t="s">
        <v>109</v>
      </c>
      <c r="AY817" t="s">
        <v>110</v>
      </c>
      <c r="AZ817" t="s">
        <v>109</v>
      </c>
      <c r="BA817" t="s">
        <v>109</v>
      </c>
      <c r="BB817" t="s">
        <v>109</v>
      </c>
      <c r="BC817" t="s">
        <v>110</v>
      </c>
      <c r="BD817" t="s">
        <v>110</v>
      </c>
      <c r="BE817" t="s">
        <v>110</v>
      </c>
      <c r="BF817" t="s">
        <v>110</v>
      </c>
      <c r="BG817" t="s">
        <v>110</v>
      </c>
      <c r="BH817" t="s">
        <v>110</v>
      </c>
      <c r="BI817" t="s">
        <v>110</v>
      </c>
      <c r="BJ817" t="s">
        <v>110</v>
      </c>
      <c r="BK817" t="s">
        <v>110</v>
      </c>
      <c r="BL817" t="s">
        <v>109</v>
      </c>
      <c r="BM817" t="s">
        <v>109</v>
      </c>
      <c r="BN817">
        <v>0</v>
      </c>
      <c r="BO817">
        <v>0</v>
      </c>
      <c r="BP817">
        <v>0</v>
      </c>
      <c r="BQ817" t="s">
        <v>109</v>
      </c>
      <c r="BR817" t="s">
        <v>109</v>
      </c>
      <c r="BS817"/>
      <c r="BT817" t="s">
        <v>693</v>
      </c>
      <c r="BU817" t="s">
        <v>110</v>
      </c>
      <c r="BV817" t="s">
        <v>6896</v>
      </c>
      <c r="BW817" t="s">
        <v>198</v>
      </c>
      <c r="BX817" t="s">
        <v>231</v>
      </c>
      <c r="BY817" t="s">
        <v>110</v>
      </c>
      <c r="BZ817" t="s">
        <v>110</v>
      </c>
      <c r="CA817" t="s">
        <v>109</v>
      </c>
      <c r="CB817" t="s">
        <v>694</v>
      </c>
      <c r="CC817" t="s">
        <v>110</v>
      </c>
      <c r="CD817" t="s">
        <v>110</v>
      </c>
      <c r="CE817" t="s">
        <v>110</v>
      </c>
      <c r="CF817">
        <v>45151</v>
      </c>
      <c r="CG817" s="131">
        <v>40372</v>
      </c>
      <c r="CH817" t="s">
        <v>235</v>
      </c>
      <c r="CI817" t="s">
        <v>5545</v>
      </c>
      <c r="CJ817" t="s">
        <v>114</v>
      </c>
      <c r="CK817" t="s">
        <v>109</v>
      </c>
      <c r="CL817" t="s">
        <v>109</v>
      </c>
      <c r="CM817" t="s">
        <v>114</v>
      </c>
      <c r="CN817">
        <v>2022</v>
      </c>
      <c r="CO817" s="1">
        <v>44588</v>
      </c>
      <c r="CP817" t="s">
        <v>110</v>
      </c>
      <c r="CQ817">
        <v>1</v>
      </c>
      <c r="CR817">
        <v>5</v>
      </c>
      <c r="CS817" s="1">
        <v>44585</v>
      </c>
      <c r="CT817" t="s">
        <v>16368</v>
      </c>
      <c r="CU817" t="s">
        <v>8615</v>
      </c>
      <c r="CV817" t="s">
        <v>16306</v>
      </c>
      <c r="CW817" t="s">
        <v>16360</v>
      </c>
      <c r="CX817" t="s">
        <v>8506</v>
      </c>
      <c r="CY817" t="s">
        <v>10113</v>
      </c>
      <c r="CZ817" t="s">
        <v>10114</v>
      </c>
      <c r="DA817" t="s">
        <v>7184</v>
      </c>
      <c r="DB817" t="s">
        <v>5342</v>
      </c>
      <c r="DC817" t="s">
        <v>7383</v>
      </c>
      <c r="DD817" t="s">
        <v>704</v>
      </c>
      <c r="DE817" t="s">
        <v>7198</v>
      </c>
      <c r="DF817" t="s">
        <v>7187</v>
      </c>
      <c r="DG817" t="s">
        <v>7267</v>
      </c>
      <c r="DH817" t="s">
        <v>110</v>
      </c>
      <c r="DI817" t="s">
        <v>693</v>
      </c>
      <c r="DJ817" t="s">
        <v>180</v>
      </c>
      <c r="DK817" t="s">
        <v>110</v>
      </c>
      <c r="DL817" t="s">
        <v>110</v>
      </c>
      <c r="DM817" t="s">
        <v>7667</v>
      </c>
      <c r="DN817" t="s">
        <v>57</v>
      </c>
      <c r="DO817" t="s">
        <v>10119</v>
      </c>
      <c r="DP817" t="s">
        <v>206</v>
      </c>
      <c r="DQ817" t="s">
        <v>7218</v>
      </c>
      <c r="DR817" t="s">
        <v>7218</v>
      </c>
      <c r="DS817" t="s">
        <v>110</v>
      </c>
      <c r="DT817" t="s">
        <v>109</v>
      </c>
      <c r="DU817" t="s">
        <v>767</v>
      </c>
      <c r="DV817" t="s">
        <v>10120</v>
      </c>
      <c r="DW817" t="s">
        <v>10121</v>
      </c>
      <c r="DX817" t="s">
        <v>10122</v>
      </c>
    </row>
    <row r="818" spans="7:128">
      <c r="G818">
        <v>99</v>
      </c>
      <c r="H818" t="s">
        <v>109</v>
      </c>
      <c r="I818" t="s">
        <v>4959</v>
      </c>
      <c r="J818" s="131">
        <v>44587</v>
      </c>
      <c r="K818" t="s">
        <v>10123</v>
      </c>
      <c r="L818" t="s">
        <v>108</v>
      </c>
      <c r="M818" t="s">
        <v>300</v>
      </c>
      <c r="N818" t="s">
        <v>108</v>
      </c>
      <c r="O818" t="s">
        <v>510</v>
      </c>
      <c r="P818" t="s">
        <v>162</v>
      </c>
      <c r="Q818">
        <v>0.5</v>
      </c>
      <c r="R818">
        <v>0.5</v>
      </c>
      <c r="S818">
        <v>3.16</v>
      </c>
      <c r="T818">
        <v>3.8919999999999999</v>
      </c>
      <c r="U818" t="s">
        <v>109</v>
      </c>
      <c r="V818" t="s">
        <v>149</v>
      </c>
      <c r="W818" t="s">
        <v>4960</v>
      </c>
      <c r="X818" t="s">
        <v>110</v>
      </c>
      <c r="Y818" t="s">
        <v>4960</v>
      </c>
      <c r="Z818" t="s">
        <v>110</v>
      </c>
      <c r="AA818" t="s">
        <v>110</v>
      </c>
      <c r="AB818" t="s">
        <v>129</v>
      </c>
      <c r="AC818">
        <v>100</v>
      </c>
      <c r="AD818" t="s">
        <v>309</v>
      </c>
      <c r="AE818" t="s">
        <v>131</v>
      </c>
      <c r="AF818" t="s">
        <v>131</v>
      </c>
      <c r="AG818" t="s">
        <v>109</v>
      </c>
      <c r="AH818" s="18">
        <v>44589</v>
      </c>
      <c r="AI818" s="131">
        <v>44770</v>
      </c>
      <c r="AJ818" t="s">
        <v>167</v>
      </c>
      <c r="AK818" t="s">
        <v>3908</v>
      </c>
      <c r="AL818" t="s">
        <v>110</v>
      </c>
      <c r="AM818" t="s">
        <v>109</v>
      </c>
      <c r="AN818" s="131">
        <v>44953</v>
      </c>
      <c r="AO818" t="s">
        <v>132</v>
      </c>
      <c r="AP818" t="s">
        <v>109</v>
      </c>
      <c r="AQ818" t="s">
        <v>109</v>
      </c>
      <c r="AR818" t="s">
        <v>109</v>
      </c>
      <c r="AS818" t="s">
        <v>109</v>
      </c>
      <c r="AT818" t="s">
        <v>109</v>
      </c>
      <c r="AU818" t="s">
        <v>109</v>
      </c>
      <c r="AV818" t="s">
        <v>182</v>
      </c>
      <c r="AW818" t="s">
        <v>110</v>
      </c>
      <c r="AX818" t="s">
        <v>109</v>
      </c>
      <c r="AY818" t="s">
        <v>110</v>
      </c>
      <c r="AZ818" t="s">
        <v>109</v>
      </c>
      <c r="BA818" t="s">
        <v>136</v>
      </c>
      <c r="BB818" t="s">
        <v>109</v>
      </c>
      <c r="BC818" t="s">
        <v>110</v>
      </c>
      <c r="BD818" t="s">
        <v>110</v>
      </c>
      <c r="BE818" t="s">
        <v>110</v>
      </c>
      <c r="BF818" t="s">
        <v>110</v>
      </c>
      <c r="BG818" t="s">
        <v>110</v>
      </c>
      <c r="BH818" t="s">
        <v>110</v>
      </c>
      <c r="BI818" t="s">
        <v>110</v>
      </c>
      <c r="BJ818" t="s">
        <v>110</v>
      </c>
      <c r="BK818" t="s">
        <v>110</v>
      </c>
      <c r="BL818" t="s">
        <v>109</v>
      </c>
      <c r="BM818" t="s">
        <v>109</v>
      </c>
      <c r="BN818">
        <v>0</v>
      </c>
      <c r="BO818">
        <v>0</v>
      </c>
      <c r="BP818">
        <v>0</v>
      </c>
      <c r="BQ818" t="s">
        <v>109</v>
      </c>
      <c r="BR818" t="s">
        <v>109</v>
      </c>
      <c r="BS818"/>
      <c r="BT818" t="s">
        <v>3905</v>
      </c>
      <c r="BU818" t="s">
        <v>7178</v>
      </c>
      <c r="BV818" t="s">
        <v>6450</v>
      </c>
      <c r="BW818" t="s">
        <v>141</v>
      </c>
      <c r="BX818" t="s">
        <v>140</v>
      </c>
      <c r="BY818" t="s">
        <v>5677</v>
      </c>
      <c r="BZ818" t="s">
        <v>110</v>
      </c>
      <c r="CA818" t="s">
        <v>109</v>
      </c>
      <c r="CB818" t="s">
        <v>294</v>
      </c>
      <c r="CC818" t="s">
        <v>5616</v>
      </c>
      <c r="CD818" t="s">
        <v>295</v>
      </c>
      <c r="CE818" t="s">
        <v>6451</v>
      </c>
      <c r="CF818"/>
      <c r="CG818" s="131">
        <v>44221</v>
      </c>
      <c r="CH818" t="s">
        <v>144</v>
      </c>
      <c r="CI818" t="s">
        <v>144</v>
      </c>
      <c r="CJ818" t="s">
        <v>114</v>
      </c>
      <c r="CK818" t="s">
        <v>109</v>
      </c>
      <c r="CL818" t="s">
        <v>109</v>
      </c>
      <c r="CM818" t="s">
        <v>109</v>
      </c>
      <c r="CN818">
        <v>2022</v>
      </c>
      <c r="CO818" s="1">
        <v>44587</v>
      </c>
      <c r="CP818" t="s">
        <v>7179</v>
      </c>
      <c r="CQ818">
        <v>1</v>
      </c>
      <c r="CR818">
        <v>5</v>
      </c>
      <c r="CS818" s="1">
        <v>44585</v>
      </c>
      <c r="CT818" t="s">
        <v>16368</v>
      </c>
      <c r="CU818" t="s">
        <v>8615</v>
      </c>
      <c r="CV818" t="s">
        <v>16306</v>
      </c>
      <c r="CW818" t="s">
        <v>16360</v>
      </c>
      <c r="CX818" t="s">
        <v>8506</v>
      </c>
      <c r="CY818" t="s">
        <v>10113</v>
      </c>
      <c r="CZ818" t="s">
        <v>10114</v>
      </c>
      <c r="DA818" t="s">
        <v>7184</v>
      </c>
      <c r="DB818" t="s">
        <v>5342</v>
      </c>
      <c r="DC818" t="s">
        <v>7206</v>
      </c>
      <c r="DD818" t="s">
        <v>3909</v>
      </c>
      <c r="DE818" t="s">
        <v>7198</v>
      </c>
      <c r="DF818" t="s">
        <v>7187</v>
      </c>
      <c r="DG818" t="s">
        <v>7188</v>
      </c>
      <c r="DH818" t="s">
        <v>110</v>
      </c>
      <c r="DI818" t="s">
        <v>3905</v>
      </c>
      <c r="DJ818" t="s">
        <v>130</v>
      </c>
      <c r="DK818" t="s">
        <v>110</v>
      </c>
      <c r="DL818" t="s">
        <v>303</v>
      </c>
      <c r="DM818" t="s">
        <v>182</v>
      </c>
      <c r="DN818" t="s">
        <v>7268</v>
      </c>
      <c r="DO818" t="s">
        <v>7525</v>
      </c>
      <c r="DP818" t="s">
        <v>110</v>
      </c>
      <c r="DQ818" t="s">
        <v>110</v>
      </c>
      <c r="DR818" t="s">
        <v>7192</v>
      </c>
      <c r="DS818" t="s">
        <v>7193</v>
      </c>
      <c r="DT818" t="s">
        <v>109</v>
      </c>
      <c r="DU818" t="s">
        <v>4961</v>
      </c>
      <c r="DV818" t="s">
        <v>10124</v>
      </c>
      <c r="DW818" t="s">
        <v>10125</v>
      </c>
      <c r="DX818" t="s">
        <v>10126</v>
      </c>
    </row>
    <row r="819" spans="7:128">
      <c r="G819">
        <v>98</v>
      </c>
      <c r="H819" t="s">
        <v>109</v>
      </c>
      <c r="I819" t="s">
        <v>4963</v>
      </c>
      <c r="J819" s="131">
        <v>44587</v>
      </c>
      <c r="K819" t="s">
        <v>10127</v>
      </c>
      <c r="L819" t="s">
        <v>108</v>
      </c>
      <c r="M819" t="s">
        <v>110</v>
      </c>
      <c r="N819" t="s">
        <v>108</v>
      </c>
      <c r="O819" t="s">
        <v>510</v>
      </c>
      <c r="P819" t="s">
        <v>162</v>
      </c>
      <c r="Q819">
        <v>0.48</v>
      </c>
      <c r="R819">
        <v>0.48</v>
      </c>
      <c r="S819">
        <v>3.03</v>
      </c>
      <c r="T819">
        <v>3.7370000000000001</v>
      </c>
      <c r="U819" t="s">
        <v>109</v>
      </c>
      <c r="V819" t="s">
        <v>149</v>
      </c>
      <c r="W819" t="s">
        <v>2027</v>
      </c>
      <c r="X819" t="s">
        <v>110</v>
      </c>
      <c r="Y819" t="s">
        <v>2027</v>
      </c>
      <c r="Z819" t="s">
        <v>110</v>
      </c>
      <c r="AA819" t="s">
        <v>110</v>
      </c>
      <c r="AB819" t="s">
        <v>129</v>
      </c>
      <c r="AC819">
        <v>100</v>
      </c>
      <c r="AD819" t="s">
        <v>130</v>
      </c>
      <c r="AE819" t="s">
        <v>131</v>
      </c>
      <c r="AF819" t="s">
        <v>131</v>
      </c>
      <c r="AG819" t="s">
        <v>109</v>
      </c>
      <c r="AH819" s="18">
        <v>44601</v>
      </c>
      <c r="AI819" s="131">
        <v>44782</v>
      </c>
      <c r="AJ819" t="s">
        <v>133</v>
      </c>
      <c r="AK819" t="s">
        <v>4964</v>
      </c>
      <c r="AL819" t="s">
        <v>110</v>
      </c>
      <c r="AM819" t="s">
        <v>109</v>
      </c>
      <c r="AN819" s="131">
        <v>44965</v>
      </c>
      <c r="AO819" t="s">
        <v>132</v>
      </c>
      <c r="AP819" t="s">
        <v>109</v>
      </c>
      <c r="AQ819" t="s">
        <v>109</v>
      </c>
      <c r="AR819" t="s">
        <v>109</v>
      </c>
      <c r="AS819" t="s">
        <v>109</v>
      </c>
      <c r="AT819" t="s">
        <v>109</v>
      </c>
      <c r="AU819" t="s">
        <v>109</v>
      </c>
      <c r="AV819" t="s">
        <v>182</v>
      </c>
      <c r="AW819" t="s">
        <v>110</v>
      </c>
      <c r="AX819" t="s">
        <v>109</v>
      </c>
      <c r="AY819" t="s">
        <v>110</v>
      </c>
      <c r="AZ819" t="s">
        <v>109</v>
      </c>
      <c r="BA819" t="s">
        <v>136</v>
      </c>
      <c r="BB819" t="s">
        <v>109</v>
      </c>
      <c r="BC819" t="s">
        <v>110</v>
      </c>
      <c r="BD819" t="s">
        <v>110</v>
      </c>
      <c r="BE819" t="s">
        <v>110</v>
      </c>
      <c r="BF819" t="s">
        <v>110</v>
      </c>
      <c r="BG819" t="s">
        <v>110</v>
      </c>
      <c r="BH819" t="s">
        <v>110</v>
      </c>
      <c r="BI819" t="s">
        <v>110</v>
      </c>
      <c r="BJ819" t="s">
        <v>110</v>
      </c>
      <c r="BK819" t="s">
        <v>110</v>
      </c>
      <c r="BL819" t="s">
        <v>109</v>
      </c>
      <c r="BM819" t="s">
        <v>109</v>
      </c>
      <c r="BN819">
        <v>0</v>
      </c>
      <c r="BO819">
        <v>0</v>
      </c>
      <c r="BP819">
        <v>0</v>
      </c>
      <c r="BQ819" t="s">
        <v>109</v>
      </c>
      <c r="BR819" t="s">
        <v>109</v>
      </c>
      <c r="BS819"/>
      <c r="BT819" t="s">
        <v>4962</v>
      </c>
      <c r="BU819" t="s">
        <v>110</v>
      </c>
      <c r="BV819" t="s">
        <v>6333</v>
      </c>
      <c r="BW819" t="s">
        <v>141</v>
      </c>
      <c r="BX819" t="s">
        <v>140</v>
      </c>
      <c r="BY819" t="s">
        <v>110</v>
      </c>
      <c r="BZ819" t="s">
        <v>110</v>
      </c>
      <c r="CA819" t="s">
        <v>109</v>
      </c>
      <c r="CB819" t="s">
        <v>294</v>
      </c>
      <c r="CC819" t="s">
        <v>5616</v>
      </c>
      <c r="CD819" t="s">
        <v>5429</v>
      </c>
      <c r="CE819" t="s">
        <v>6306</v>
      </c>
      <c r="CF819"/>
      <c r="CG819" s="131">
        <v>44587</v>
      </c>
      <c r="CH819" t="s">
        <v>144</v>
      </c>
      <c r="CI819" t="s">
        <v>110</v>
      </c>
      <c r="CJ819" t="s">
        <v>114</v>
      </c>
      <c r="CK819" t="s">
        <v>109</v>
      </c>
      <c r="CL819" t="s">
        <v>109</v>
      </c>
      <c r="CM819" t="s">
        <v>109</v>
      </c>
      <c r="CN819">
        <v>2022</v>
      </c>
      <c r="CO819" s="1">
        <v>44587</v>
      </c>
      <c r="CP819" t="s">
        <v>7179</v>
      </c>
      <c r="CQ819">
        <v>1</v>
      </c>
      <c r="CR819">
        <v>5</v>
      </c>
      <c r="CS819" s="1">
        <v>44585</v>
      </c>
      <c r="CT819" t="s">
        <v>16368</v>
      </c>
      <c r="CU819" t="s">
        <v>8615</v>
      </c>
      <c r="CV819" t="s">
        <v>16306</v>
      </c>
      <c r="CW819" t="s">
        <v>16360</v>
      </c>
      <c r="CX819" t="s">
        <v>8506</v>
      </c>
      <c r="CY819" t="s">
        <v>10113</v>
      </c>
      <c r="CZ819" t="s">
        <v>10114</v>
      </c>
      <c r="DA819" t="s">
        <v>7184</v>
      </c>
      <c r="DB819" t="s">
        <v>114</v>
      </c>
      <c r="DC819" t="s">
        <v>7206</v>
      </c>
      <c r="DD819" t="s">
        <v>4965</v>
      </c>
      <c r="DE819" t="s">
        <v>7198</v>
      </c>
      <c r="DF819" t="s">
        <v>7187</v>
      </c>
      <c r="DG819" t="s">
        <v>7188</v>
      </c>
      <c r="DH819" t="s">
        <v>110</v>
      </c>
      <c r="DI819" t="s">
        <v>110</v>
      </c>
      <c r="DJ819" t="s">
        <v>130</v>
      </c>
      <c r="DK819" t="s">
        <v>110</v>
      </c>
      <c r="DL819" t="s">
        <v>4436</v>
      </c>
      <c r="DM819" t="s">
        <v>182</v>
      </c>
      <c r="DN819" t="s">
        <v>7268</v>
      </c>
      <c r="DO819" t="s">
        <v>9570</v>
      </c>
      <c r="DP819" t="s">
        <v>110</v>
      </c>
      <c r="DQ819" t="s">
        <v>110</v>
      </c>
      <c r="DR819" t="s">
        <v>7192</v>
      </c>
      <c r="DS819" t="s">
        <v>110</v>
      </c>
      <c r="DT819" t="s">
        <v>109</v>
      </c>
      <c r="DU819" t="s">
        <v>4966</v>
      </c>
      <c r="DV819" t="s">
        <v>10128</v>
      </c>
      <c r="DW819" t="s">
        <v>10125</v>
      </c>
      <c r="DX819" t="s">
        <v>10129</v>
      </c>
    </row>
    <row r="820" spans="7:128">
      <c r="G820">
        <v>97</v>
      </c>
      <c r="H820" t="s">
        <v>109</v>
      </c>
      <c r="I820" t="s">
        <v>4968</v>
      </c>
      <c r="J820" s="131">
        <v>44587</v>
      </c>
      <c r="K820" t="s">
        <v>10130</v>
      </c>
      <c r="L820" t="s">
        <v>108</v>
      </c>
      <c r="M820" t="s">
        <v>300</v>
      </c>
      <c r="N820" t="s">
        <v>108</v>
      </c>
      <c r="O820" t="s">
        <v>510</v>
      </c>
      <c r="P820" t="s">
        <v>265</v>
      </c>
      <c r="Q820">
        <v>0.12</v>
      </c>
      <c r="R820">
        <v>0.13</v>
      </c>
      <c r="S820">
        <v>0.86</v>
      </c>
      <c r="T820">
        <v>1.054</v>
      </c>
      <c r="U820" t="s">
        <v>109</v>
      </c>
      <c r="V820" t="s">
        <v>126</v>
      </c>
      <c r="W820" t="s">
        <v>4969</v>
      </c>
      <c r="X820" t="s">
        <v>110</v>
      </c>
      <c r="Y820" t="s">
        <v>110</v>
      </c>
      <c r="Z820" t="s">
        <v>110</v>
      </c>
      <c r="AA820" t="s">
        <v>110</v>
      </c>
      <c r="AB820" t="s">
        <v>129</v>
      </c>
      <c r="AC820">
        <v>100</v>
      </c>
      <c r="AD820" t="s">
        <v>130</v>
      </c>
      <c r="AE820" t="s">
        <v>225</v>
      </c>
      <c r="AF820" t="s">
        <v>225</v>
      </c>
      <c r="AG820" t="s">
        <v>109</v>
      </c>
      <c r="AH820" s="18">
        <v>44609</v>
      </c>
      <c r="AI820" s="131">
        <v>44790</v>
      </c>
      <c r="AJ820" t="s">
        <v>133</v>
      </c>
      <c r="AK820" t="s">
        <v>4970</v>
      </c>
      <c r="AL820" t="s">
        <v>110</v>
      </c>
      <c r="AM820" t="s">
        <v>109</v>
      </c>
      <c r="AN820" s="131">
        <v>45705</v>
      </c>
      <c r="AO820" t="s">
        <v>132</v>
      </c>
      <c r="AP820" t="s">
        <v>109</v>
      </c>
      <c r="AQ820" t="s">
        <v>109</v>
      </c>
      <c r="AR820" t="s">
        <v>109</v>
      </c>
      <c r="AS820" t="s">
        <v>109</v>
      </c>
      <c r="AT820" t="s">
        <v>109</v>
      </c>
      <c r="AU820" t="s">
        <v>109</v>
      </c>
      <c r="AV820" t="s">
        <v>109</v>
      </c>
      <c r="AW820" t="s">
        <v>110</v>
      </c>
      <c r="AX820" t="s">
        <v>109</v>
      </c>
      <c r="AY820" t="s">
        <v>110</v>
      </c>
      <c r="AZ820" t="s">
        <v>109</v>
      </c>
      <c r="BA820" t="s">
        <v>136</v>
      </c>
      <c r="BB820" t="s">
        <v>109</v>
      </c>
      <c r="BC820" t="s">
        <v>110</v>
      </c>
      <c r="BD820" t="s">
        <v>110</v>
      </c>
      <c r="BE820" t="s">
        <v>110</v>
      </c>
      <c r="BF820" t="s">
        <v>110</v>
      </c>
      <c r="BG820" t="s">
        <v>110</v>
      </c>
      <c r="BH820" t="s">
        <v>110</v>
      </c>
      <c r="BI820" t="s">
        <v>110</v>
      </c>
      <c r="BJ820" t="s">
        <v>110</v>
      </c>
      <c r="BK820" t="s">
        <v>110</v>
      </c>
      <c r="BL820" t="s">
        <v>109</v>
      </c>
      <c r="BM820" t="s">
        <v>109</v>
      </c>
      <c r="BN820">
        <v>0</v>
      </c>
      <c r="BO820">
        <v>0</v>
      </c>
      <c r="BP820">
        <v>0</v>
      </c>
      <c r="BQ820" t="s">
        <v>109</v>
      </c>
      <c r="BR820" t="s">
        <v>109</v>
      </c>
      <c r="BS820"/>
      <c r="BT820" t="s">
        <v>4967</v>
      </c>
      <c r="BU820" t="s">
        <v>110</v>
      </c>
      <c r="BV820" t="s">
        <v>6388</v>
      </c>
      <c r="BW820" t="s">
        <v>141</v>
      </c>
      <c r="BX820" t="s">
        <v>140</v>
      </c>
      <c r="BY820" t="s">
        <v>5690</v>
      </c>
      <c r="BZ820" t="s">
        <v>110</v>
      </c>
      <c r="CA820" t="s">
        <v>109</v>
      </c>
      <c r="CB820" t="s">
        <v>142</v>
      </c>
      <c r="CC820" t="s">
        <v>5616</v>
      </c>
      <c r="CD820" t="s">
        <v>143</v>
      </c>
      <c r="CE820" t="s">
        <v>6083</v>
      </c>
      <c r="CF820"/>
      <c r="CG820" s="131">
        <v>44468</v>
      </c>
      <c r="CH820" t="s">
        <v>144</v>
      </c>
      <c r="CI820" t="s">
        <v>144</v>
      </c>
      <c r="CJ820" t="s">
        <v>114</v>
      </c>
      <c r="CK820" t="s">
        <v>109</v>
      </c>
      <c r="CL820" t="s">
        <v>109</v>
      </c>
      <c r="CM820" t="s">
        <v>109</v>
      </c>
      <c r="CN820">
        <v>2022</v>
      </c>
      <c r="CO820" s="1">
        <v>44587</v>
      </c>
      <c r="CP820" t="s">
        <v>7179</v>
      </c>
      <c r="CQ820">
        <v>1</v>
      </c>
      <c r="CR820">
        <v>5</v>
      </c>
      <c r="CS820" s="1">
        <v>44585</v>
      </c>
      <c r="CT820" t="s">
        <v>16368</v>
      </c>
      <c r="CU820" t="s">
        <v>8615</v>
      </c>
      <c r="CV820" t="s">
        <v>16306</v>
      </c>
      <c r="CW820" t="s">
        <v>16360</v>
      </c>
      <c r="CX820" t="s">
        <v>8506</v>
      </c>
      <c r="CY820" t="s">
        <v>10113</v>
      </c>
      <c r="CZ820" t="s">
        <v>10114</v>
      </c>
      <c r="DA820" t="s">
        <v>7184</v>
      </c>
      <c r="DB820" t="s">
        <v>5342</v>
      </c>
      <c r="DC820" t="s">
        <v>7185</v>
      </c>
      <c r="DD820" t="s">
        <v>4971</v>
      </c>
      <c r="DE820" t="s">
        <v>7238</v>
      </c>
      <c r="DF820" t="s">
        <v>7187</v>
      </c>
      <c r="DG820" t="s">
        <v>7188</v>
      </c>
      <c r="DH820" t="s">
        <v>110</v>
      </c>
      <c r="DI820" t="s">
        <v>110</v>
      </c>
      <c r="DJ820" t="s">
        <v>130</v>
      </c>
      <c r="DK820" t="s">
        <v>110</v>
      </c>
      <c r="DL820" t="s">
        <v>1253</v>
      </c>
      <c r="DM820" t="s">
        <v>7189</v>
      </c>
      <c r="DN820" t="s">
        <v>7291</v>
      </c>
      <c r="DO820" t="s">
        <v>10131</v>
      </c>
      <c r="DP820" t="s">
        <v>110</v>
      </c>
      <c r="DQ820" t="s">
        <v>110</v>
      </c>
      <c r="DR820" t="s">
        <v>7192</v>
      </c>
      <c r="DS820" t="s">
        <v>7193</v>
      </c>
      <c r="DT820" t="s">
        <v>109</v>
      </c>
      <c r="DU820" t="s">
        <v>4972</v>
      </c>
      <c r="DV820" t="s">
        <v>10132</v>
      </c>
      <c r="DW820" t="s">
        <v>10125</v>
      </c>
      <c r="DX820" t="s">
        <v>10133</v>
      </c>
    </row>
    <row r="821" spans="7:128">
      <c r="G821">
        <v>96</v>
      </c>
      <c r="H821" t="s">
        <v>109</v>
      </c>
      <c r="I821" t="s">
        <v>4974</v>
      </c>
      <c r="J821" s="131">
        <v>44585</v>
      </c>
      <c r="K821" t="s">
        <v>6566</v>
      </c>
      <c r="L821" t="s">
        <v>108</v>
      </c>
      <c r="M821" t="s">
        <v>161</v>
      </c>
      <c r="N821" t="s">
        <v>108</v>
      </c>
      <c r="O821" t="s">
        <v>510</v>
      </c>
      <c r="P821" t="s">
        <v>162</v>
      </c>
      <c r="Q821">
        <v>2</v>
      </c>
      <c r="R821">
        <v>2</v>
      </c>
      <c r="S821">
        <v>12.66</v>
      </c>
      <c r="T821">
        <v>15.571999999999999</v>
      </c>
      <c r="U821" t="s">
        <v>109</v>
      </c>
      <c r="V821" t="s">
        <v>149</v>
      </c>
      <c r="W821" t="s">
        <v>928</v>
      </c>
      <c r="X821" t="s">
        <v>110</v>
      </c>
      <c r="Y821" t="s">
        <v>928</v>
      </c>
      <c r="Z821" t="s">
        <v>110</v>
      </c>
      <c r="AA821" t="s">
        <v>110</v>
      </c>
      <c r="AB821" t="s">
        <v>129</v>
      </c>
      <c r="AC821">
        <v>100</v>
      </c>
      <c r="AD821" t="s">
        <v>180</v>
      </c>
      <c r="AE821" t="s">
        <v>131</v>
      </c>
      <c r="AF821" t="s">
        <v>131</v>
      </c>
      <c r="AG821" t="s">
        <v>109</v>
      </c>
      <c r="AH821" s="18">
        <v>44588</v>
      </c>
      <c r="AI821" s="131">
        <v>44768</v>
      </c>
      <c r="AJ821" t="s">
        <v>430</v>
      </c>
      <c r="AK821" t="s">
        <v>4975</v>
      </c>
      <c r="AL821" t="s">
        <v>110</v>
      </c>
      <c r="AM821" t="s">
        <v>109</v>
      </c>
      <c r="AN821" s="131">
        <v>44952</v>
      </c>
      <c r="AO821" t="s">
        <v>132</v>
      </c>
      <c r="AP821" t="s">
        <v>7124</v>
      </c>
      <c r="AQ821" t="s">
        <v>1767</v>
      </c>
      <c r="AR821" t="s">
        <v>10134</v>
      </c>
      <c r="AS821" t="s">
        <v>212</v>
      </c>
      <c r="AT821" t="s">
        <v>109</v>
      </c>
      <c r="AU821" t="s">
        <v>109</v>
      </c>
      <c r="AV821" t="s">
        <v>182</v>
      </c>
      <c r="AW821" t="s">
        <v>110</v>
      </c>
      <c r="AX821" t="s">
        <v>109</v>
      </c>
      <c r="AY821" t="s">
        <v>110</v>
      </c>
      <c r="AZ821" t="s">
        <v>109</v>
      </c>
      <c r="BA821" t="s">
        <v>136</v>
      </c>
      <c r="BB821" t="s">
        <v>109</v>
      </c>
      <c r="BC821" t="s">
        <v>110</v>
      </c>
      <c r="BD821" t="s">
        <v>110</v>
      </c>
      <c r="BE821" t="s">
        <v>226</v>
      </c>
      <c r="BF821" t="s">
        <v>110</v>
      </c>
      <c r="BG821" t="s">
        <v>110</v>
      </c>
      <c r="BH821" t="s">
        <v>110</v>
      </c>
      <c r="BI821" t="s">
        <v>110</v>
      </c>
      <c r="BJ821" t="s">
        <v>110</v>
      </c>
      <c r="BK821" t="s">
        <v>6928</v>
      </c>
      <c r="BL821" t="s">
        <v>5373</v>
      </c>
      <c r="BM821" t="s">
        <v>812</v>
      </c>
      <c r="BN821">
        <v>1</v>
      </c>
      <c r="BO821">
        <v>1</v>
      </c>
      <c r="BP821">
        <v>1</v>
      </c>
      <c r="BQ821" t="s">
        <v>109</v>
      </c>
      <c r="BR821" t="s">
        <v>114</v>
      </c>
      <c r="BS821">
        <v>22010</v>
      </c>
      <c r="BT821" t="s">
        <v>4973</v>
      </c>
      <c r="BU821" t="s">
        <v>110</v>
      </c>
      <c r="BV821" t="s">
        <v>6566</v>
      </c>
      <c r="BW821" t="s">
        <v>141</v>
      </c>
      <c r="BX821" t="s">
        <v>5545</v>
      </c>
      <c r="BY821" t="s">
        <v>110</v>
      </c>
      <c r="BZ821" t="s">
        <v>110</v>
      </c>
      <c r="CA821" t="s">
        <v>109</v>
      </c>
      <c r="CB821" t="s">
        <v>656</v>
      </c>
      <c r="CC821" t="s">
        <v>109</v>
      </c>
      <c r="CD821" t="s">
        <v>668</v>
      </c>
      <c r="CE821" t="s">
        <v>110</v>
      </c>
      <c r="CF821"/>
      <c r="CG821" s="131">
        <v>43679</v>
      </c>
      <c r="CH821" t="s">
        <v>235</v>
      </c>
      <c r="CI821" t="s">
        <v>5545</v>
      </c>
      <c r="CJ821" t="s">
        <v>114</v>
      </c>
      <c r="CK821" t="s">
        <v>109</v>
      </c>
      <c r="CL821" t="s">
        <v>114</v>
      </c>
      <c r="CM821" t="s">
        <v>109</v>
      </c>
      <c r="CN821">
        <v>2022</v>
      </c>
      <c r="CO821" s="1">
        <v>44585</v>
      </c>
      <c r="CP821" t="s">
        <v>7179</v>
      </c>
      <c r="CQ821">
        <v>1</v>
      </c>
      <c r="CR821">
        <v>5</v>
      </c>
      <c r="CS821" s="1">
        <v>44585</v>
      </c>
      <c r="CT821" t="s">
        <v>16368</v>
      </c>
      <c r="CU821" t="s">
        <v>8615</v>
      </c>
      <c r="CV821" t="s">
        <v>16306</v>
      </c>
      <c r="CW821" t="s">
        <v>16360</v>
      </c>
      <c r="CX821" t="s">
        <v>8506</v>
      </c>
      <c r="CY821" t="s">
        <v>10113</v>
      </c>
      <c r="CZ821" t="s">
        <v>10114</v>
      </c>
      <c r="DA821" t="s">
        <v>7184</v>
      </c>
      <c r="DB821" t="s">
        <v>5342</v>
      </c>
      <c r="DC821" t="s">
        <v>7206</v>
      </c>
      <c r="DD821" t="s">
        <v>4976</v>
      </c>
      <c r="DE821" t="s">
        <v>7198</v>
      </c>
      <c r="DF821" t="s">
        <v>7187</v>
      </c>
      <c r="DG821" t="s">
        <v>7188</v>
      </c>
      <c r="DH821" t="s">
        <v>110</v>
      </c>
      <c r="DI821" t="s">
        <v>4973</v>
      </c>
      <c r="DJ821" t="s">
        <v>180</v>
      </c>
      <c r="DK821" t="s">
        <v>110</v>
      </c>
      <c r="DL821" t="s">
        <v>110</v>
      </c>
      <c r="DM821" t="s">
        <v>182</v>
      </c>
      <c r="DN821" t="s">
        <v>57</v>
      </c>
      <c r="DO821" t="s">
        <v>7537</v>
      </c>
      <c r="DP821" t="s">
        <v>110</v>
      </c>
      <c r="DQ821" t="s">
        <v>110</v>
      </c>
      <c r="DR821" t="s">
        <v>7213</v>
      </c>
      <c r="DS821" t="s">
        <v>110</v>
      </c>
      <c r="DT821" t="s">
        <v>7282</v>
      </c>
      <c r="DU821" t="s">
        <v>4977</v>
      </c>
      <c r="DV821" t="s">
        <v>10135</v>
      </c>
      <c r="DW821" t="s">
        <v>10136</v>
      </c>
      <c r="DX821" t="s">
        <v>10137</v>
      </c>
    </row>
    <row r="822" spans="7:128">
      <c r="G822">
        <v>95</v>
      </c>
      <c r="H822" t="s">
        <v>109</v>
      </c>
      <c r="I822" t="s">
        <v>4978</v>
      </c>
      <c r="J822" s="131">
        <v>44585</v>
      </c>
      <c r="K822" t="s">
        <v>6334</v>
      </c>
      <c r="L822" t="s">
        <v>108</v>
      </c>
      <c r="M822" t="s">
        <v>124</v>
      </c>
      <c r="N822" t="s">
        <v>108</v>
      </c>
      <c r="O822" t="s">
        <v>510</v>
      </c>
      <c r="P822" t="s">
        <v>162</v>
      </c>
      <c r="Q822">
        <v>0.71</v>
      </c>
      <c r="R822">
        <v>0.71</v>
      </c>
      <c r="S822">
        <v>4.5</v>
      </c>
      <c r="T822">
        <v>5.5279999999999996</v>
      </c>
      <c r="U822" t="s">
        <v>109</v>
      </c>
      <c r="V822" t="s">
        <v>149</v>
      </c>
      <c r="W822" t="s">
        <v>1510</v>
      </c>
      <c r="X822" t="s">
        <v>110</v>
      </c>
      <c r="Y822" t="s">
        <v>1510</v>
      </c>
      <c r="Z822" t="s">
        <v>110</v>
      </c>
      <c r="AA822" t="s">
        <v>110</v>
      </c>
      <c r="AB822" t="s">
        <v>129</v>
      </c>
      <c r="AC822">
        <v>100</v>
      </c>
      <c r="AD822" t="s">
        <v>180</v>
      </c>
      <c r="AE822" t="s">
        <v>832</v>
      </c>
      <c r="AF822" t="s">
        <v>832</v>
      </c>
      <c r="AG822" t="s">
        <v>109</v>
      </c>
      <c r="AH822" s="18">
        <v>44588</v>
      </c>
      <c r="AI822" s="131">
        <v>44769</v>
      </c>
      <c r="AJ822" t="s">
        <v>430</v>
      </c>
      <c r="AK822" t="s">
        <v>1550</v>
      </c>
      <c r="AL822" t="s">
        <v>110</v>
      </c>
      <c r="AM822" t="s">
        <v>109</v>
      </c>
      <c r="AN822" s="131">
        <v>44952</v>
      </c>
      <c r="AO822" t="s">
        <v>192</v>
      </c>
      <c r="AP822" t="s">
        <v>109</v>
      </c>
      <c r="AQ822" t="s">
        <v>109</v>
      </c>
      <c r="AR822" t="s">
        <v>109</v>
      </c>
      <c r="AS822" t="s">
        <v>109</v>
      </c>
      <c r="AT822" t="s">
        <v>109</v>
      </c>
      <c r="AU822" t="s">
        <v>109</v>
      </c>
      <c r="AV822" t="s">
        <v>182</v>
      </c>
      <c r="AW822" t="s">
        <v>110</v>
      </c>
      <c r="AX822" t="s">
        <v>109</v>
      </c>
      <c r="AY822" t="s">
        <v>110</v>
      </c>
      <c r="AZ822" t="s">
        <v>109</v>
      </c>
      <c r="BA822" t="s">
        <v>136</v>
      </c>
      <c r="BB822" t="s">
        <v>109</v>
      </c>
      <c r="BC822" t="s">
        <v>110</v>
      </c>
      <c r="BD822" t="s">
        <v>110</v>
      </c>
      <c r="BE822" t="s">
        <v>110</v>
      </c>
      <c r="BF822" t="s">
        <v>110</v>
      </c>
      <c r="BG822" t="s">
        <v>110</v>
      </c>
      <c r="BH822" t="s">
        <v>110</v>
      </c>
      <c r="BI822" t="s">
        <v>110</v>
      </c>
      <c r="BJ822" t="s">
        <v>110</v>
      </c>
      <c r="BK822" t="s">
        <v>110</v>
      </c>
      <c r="BL822" t="s">
        <v>109</v>
      </c>
      <c r="BM822" t="s">
        <v>109</v>
      </c>
      <c r="BN822">
        <v>0</v>
      </c>
      <c r="BO822">
        <v>0</v>
      </c>
      <c r="BP822">
        <v>0</v>
      </c>
      <c r="BQ822" t="s">
        <v>109</v>
      </c>
      <c r="BR822" t="s">
        <v>109</v>
      </c>
      <c r="BS822"/>
      <c r="BT822" t="s">
        <v>1548</v>
      </c>
      <c r="BU822" t="s">
        <v>110</v>
      </c>
      <c r="BV822" t="s">
        <v>6334</v>
      </c>
      <c r="BW822" t="s">
        <v>141</v>
      </c>
      <c r="BX822" t="s">
        <v>140</v>
      </c>
      <c r="BY822" t="s">
        <v>605</v>
      </c>
      <c r="BZ822" t="s">
        <v>110</v>
      </c>
      <c r="CA822" t="s">
        <v>109</v>
      </c>
      <c r="CB822" t="s">
        <v>173</v>
      </c>
      <c r="CC822" t="s">
        <v>5686</v>
      </c>
      <c r="CD822" t="s">
        <v>5692</v>
      </c>
      <c r="CE822" t="s">
        <v>110</v>
      </c>
      <c r="CF822"/>
      <c r="CG822" s="131">
        <v>44585</v>
      </c>
      <c r="CH822" t="s">
        <v>144</v>
      </c>
      <c r="CI822" t="s">
        <v>144</v>
      </c>
      <c r="CJ822" t="s">
        <v>114</v>
      </c>
      <c r="CK822" t="s">
        <v>109</v>
      </c>
      <c r="CL822" t="s">
        <v>109</v>
      </c>
      <c r="CM822" t="s">
        <v>109</v>
      </c>
      <c r="CN822">
        <v>2022</v>
      </c>
      <c r="CO822" s="1">
        <v>44585</v>
      </c>
      <c r="CP822" t="s">
        <v>7179</v>
      </c>
      <c r="CQ822">
        <v>1</v>
      </c>
      <c r="CR822">
        <v>5</v>
      </c>
      <c r="CS822" s="1">
        <v>44585</v>
      </c>
      <c r="CT822" t="s">
        <v>16368</v>
      </c>
      <c r="CU822" t="s">
        <v>8615</v>
      </c>
      <c r="CV822" t="s">
        <v>16306</v>
      </c>
      <c r="CW822" t="s">
        <v>16360</v>
      </c>
      <c r="CX822" t="s">
        <v>8506</v>
      </c>
      <c r="CY822" t="s">
        <v>10113</v>
      </c>
      <c r="CZ822" t="s">
        <v>10114</v>
      </c>
      <c r="DA822" t="s">
        <v>7184</v>
      </c>
      <c r="DB822" t="s">
        <v>114</v>
      </c>
      <c r="DC822" t="s">
        <v>7206</v>
      </c>
      <c r="DD822" t="s">
        <v>2803</v>
      </c>
      <c r="DE822" t="s">
        <v>7198</v>
      </c>
      <c r="DF822" t="s">
        <v>7187</v>
      </c>
      <c r="DG822" t="s">
        <v>7188</v>
      </c>
      <c r="DH822" t="s">
        <v>110</v>
      </c>
      <c r="DI822" t="s">
        <v>1548</v>
      </c>
      <c r="DJ822" t="s">
        <v>180</v>
      </c>
      <c r="DK822" t="s">
        <v>110</v>
      </c>
      <c r="DL822" t="s">
        <v>110</v>
      </c>
      <c r="DM822" t="s">
        <v>182</v>
      </c>
      <c r="DN822" t="s">
        <v>7268</v>
      </c>
      <c r="DO822" t="s">
        <v>9298</v>
      </c>
      <c r="DP822" t="s">
        <v>110</v>
      </c>
      <c r="DQ822" t="s">
        <v>110</v>
      </c>
      <c r="DR822" t="s">
        <v>7213</v>
      </c>
      <c r="DS822" t="s">
        <v>110</v>
      </c>
      <c r="DT822" t="s">
        <v>109</v>
      </c>
      <c r="DU822" t="s">
        <v>4979</v>
      </c>
      <c r="DV822" t="s">
        <v>10138</v>
      </c>
      <c r="DW822" t="s">
        <v>10136</v>
      </c>
      <c r="DX822" t="s">
        <v>10139</v>
      </c>
    </row>
    <row r="823" spans="7:128">
      <c r="G823">
        <v>94</v>
      </c>
      <c r="H823" t="s">
        <v>109</v>
      </c>
      <c r="I823" t="s">
        <v>4980</v>
      </c>
      <c r="J823" s="131">
        <v>44585</v>
      </c>
      <c r="K823" t="s">
        <v>6697</v>
      </c>
      <c r="L823" t="s">
        <v>1519</v>
      </c>
      <c r="M823" t="s">
        <v>161</v>
      </c>
      <c r="N823" t="s">
        <v>4981</v>
      </c>
      <c r="O823" t="s">
        <v>530</v>
      </c>
      <c r="P823" t="s">
        <v>162</v>
      </c>
      <c r="Q823">
        <v>10</v>
      </c>
      <c r="R823">
        <v>10</v>
      </c>
      <c r="S823">
        <v>63.31</v>
      </c>
      <c r="T823">
        <v>77.86</v>
      </c>
      <c r="U823" t="s">
        <v>109</v>
      </c>
      <c r="V823" t="s">
        <v>956</v>
      </c>
      <c r="W823" t="s">
        <v>2247</v>
      </c>
      <c r="X823" t="s">
        <v>4982</v>
      </c>
      <c r="Y823" t="s">
        <v>4928</v>
      </c>
      <c r="Z823" t="s">
        <v>4928</v>
      </c>
      <c r="AA823" t="s">
        <v>1165</v>
      </c>
      <c r="AB823" t="s">
        <v>129</v>
      </c>
      <c r="AC823">
        <v>99.944999999999993</v>
      </c>
      <c r="AD823" t="s">
        <v>180</v>
      </c>
      <c r="AE823" t="s">
        <v>131</v>
      </c>
      <c r="AF823" t="s">
        <v>131</v>
      </c>
      <c r="AG823" t="s">
        <v>109</v>
      </c>
      <c r="AH823" s="18">
        <v>44589</v>
      </c>
      <c r="AI823" s="131">
        <v>44770</v>
      </c>
      <c r="AJ823" t="s">
        <v>167</v>
      </c>
      <c r="AK823" t="s">
        <v>1523</v>
      </c>
      <c r="AL823" t="s">
        <v>110</v>
      </c>
      <c r="AM823" t="s">
        <v>109</v>
      </c>
      <c r="AN823" s="131">
        <v>46415</v>
      </c>
      <c r="AO823" t="s">
        <v>132</v>
      </c>
      <c r="AP823" t="s">
        <v>7125</v>
      </c>
      <c r="AQ823" t="s">
        <v>109</v>
      </c>
      <c r="AR823" t="s">
        <v>7125</v>
      </c>
      <c r="AS823" t="s">
        <v>6939</v>
      </c>
      <c r="AT823" t="s">
        <v>109</v>
      </c>
      <c r="AU823" t="s">
        <v>109</v>
      </c>
      <c r="AV823" t="s">
        <v>109</v>
      </c>
      <c r="AW823" t="s">
        <v>110</v>
      </c>
      <c r="AX823" t="s">
        <v>109</v>
      </c>
      <c r="AY823" t="s">
        <v>4984</v>
      </c>
      <c r="AZ823" t="s">
        <v>109</v>
      </c>
      <c r="BA823" t="s">
        <v>136</v>
      </c>
      <c r="BB823" t="s">
        <v>109</v>
      </c>
      <c r="BC823" t="s">
        <v>110</v>
      </c>
      <c r="BD823" t="s">
        <v>110</v>
      </c>
      <c r="BE823" t="s">
        <v>209</v>
      </c>
      <c r="BF823" t="s">
        <v>6946</v>
      </c>
      <c r="BG823" t="s">
        <v>6970</v>
      </c>
      <c r="BH823" t="s">
        <v>110</v>
      </c>
      <c r="BI823" t="s">
        <v>209</v>
      </c>
      <c r="BJ823" t="s">
        <v>110</v>
      </c>
      <c r="BK823" t="s">
        <v>7279</v>
      </c>
      <c r="BL823" t="s">
        <v>5373</v>
      </c>
      <c r="BM823" t="s">
        <v>7049</v>
      </c>
      <c r="BN823">
        <v>1</v>
      </c>
      <c r="BO823">
        <v>1</v>
      </c>
      <c r="BP823">
        <v>1</v>
      </c>
      <c r="BQ823" t="s">
        <v>109</v>
      </c>
      <c r="BR823" t="s">
        <v>114</v>
      </c>
      <c r="BS823">
        <v>22011</v>
      </c>
      <c r="BT823" t="s">
        <v>1517</v>
      </c>
      <c r="BU823" t="s">
        <v>110</v>
      </c>
      <c r="BV823" t="s">
        <v>6697</v>
      </c>
      <c r="BW823" t="s">
        <v>5363</v>
      </c>
      <c r="BX823" t="s">
        <v>5362</v>
      </c>
      <c r="BY823" t="s">
        <v>5366</v>
      </c>
      <c r="BZ823" t="s">
        <v>5729</v>
      </c>
      <c r="CA823" t="s">
        <v>6698</v>
      </c>
      <c r="CB823" t="s">
        <v>694</v>
      </c>
      <c r="CC823" t="s">
        <v>110</v>
      </c>
      <c r="CD823" t="s">
        <v>110</v>
      </c>
      <c r="CE823" t="s">
        <v>110</v>
      </c>
      <c r="CF823"/>
      <c r="CG823" s="131">
        <v>43063</v>
      </c>
      <c r="CH823" t="s">
        <v>558</v>
      </c>
      <c r="CI823" t="s">
        <v>110</v>
      </c>
      <c r="CJ823" t="s">
        <v>114</v>
      </c>
      <c r="CK823" t="s">
        <v>109</v>
      </c>
      <c r="CL823" t="s">
        <v>114</v>
      </c>
      <c r="CM823" t="s">
        <v>109</v>
      </c>
      <c r="CN823">
        <v>2022</v>
      </c>
      <c r="CO823" s="1">
        <v>44585</v>
      </c>
      <c r="CP823" t="s">
        <v>110</v>
      </c>
      <c r="CQ823">
        <v>1</v>
      </c>
      <c r="CR823">
        <v>5</v>
      </c>
      <c r="CS823" s="1">
        <v>44585</v>
      </c>
      <c r="CT823" t="s">
        <v>16368</v>
      </c>
      <c r="CU823" t="s">
        <v>8615</v>
      </c>
      <c r="CV823" t="s">
        <v>16306</v>
      </c>
      <c r="CW823" t="s">
        <v>16360</v>
      </c>
      <c r="CX823" t="s">
        <v>8506</v>
      </c>
      <c r="CY823" t="s">
        <v>10113</v>
      </c>
      <c r="CZ823" t="s">
        <v>10114</v>
      </c>
      <c r="DA823" t="s">
        <v>7229</v>
      </c>
      <c r="DB823" t="s">
        <v>5342</v>
      </c>
      <c r="DC823" t="s">
        <v>7383</v>
      </c>
      <c r="DD823" t="s">
        <v>4983</v>
      </c>
      <c r="DE823" t="s">
        <v>7198</v>
      </c>
      <c r="DF823" t="s">
        <v>7187</v>
      </c>
      <c r="DG823" t="s">
        <v>7199</v>
      </c>
      <c r="DH823" t="s">
        <v>7280</v>
      </c>
      <c r="DI823" t="s">
        <v>1517</v>
      </c>
      <c r="DJ823" t="s">
        <v>180</v>
      </c>
      <c r="DK823" t="s">
        <v>110</v>
      </c>
      <c r="DL823" t="s">
        <v>110</v>
      </c>
      <c r="DM823" t="s">
        <v>7384</v>
      </c>
      <c r="DN823" t="s">
        <v>57</v>
      </c>
      <c r="DO823" t="s">
        <v>7230</v>
      </c>
      <c r="DP823" t="s">
        <v>110</v>
      </c>
      <c r="DQ823" t="s">
        <v>110</v>
      </c>
      <c r="DR823" t="s">
        <v>7213</v>
      </c>
      <c r="DS823" t="s">
        <v>110</v>
      </c>
      <c r="DT823" t="s">
        <v>10140</v>
      </c>
      <c r="DU823" t="s">
        <v>4985</v>
      </c>
      <c r="DV823" t="s">
        <v>10141</v>
      </c>
      <c r="DW823" t="s">
        <v>10136</v>
      </c>
      <c r="DX823" t="s">
        <v>10142</v>
      </c>
    </row>
    <row r="824" spans="7:128">
      <c r="G824">
        <v>93</v>
      </c>
      <c r="H824" t="s">
        <v>109</v>
      </c>
      <c r="I824" t="s">
        <v>4986</v>
      </c>
      <c r="J824" s="131">
        <v>44582</v>
      </c>
      <c r="K824" t="s">
        <v>6441</v>
      </c>
      <c r="L824" t="s">
        <v>108</v>
      </c>
      <c r="M824" t="s">
        <v>124</v>
      </c>
      <c r="N824" t="s">
        <v>108</v>
      </c>
      <c r="O824" t="s">
        <v>510</v>
      </c>
      <c r="P824" t="s">
        <v>162</v>
      </c>
      <c r="Q824">
        <v>1.1000000000000001</v>
      </c>
      <c r="R824">
        <v>1.1000000000000001</v>
      </c>
      <c r="S824">
        <v>6.97</v>
      </c>
      <c r="T824">
        <v>8.5660000000000007</v>
      </c>
      <c r="U824" t="s">
        <v>109</v>
      </c>
      <c r="V824" t="s">
        <v>149</v>
      </c>
      <c r="W824" t="s">
        <v>2124</v>
      </c>
      <c r="X824" t="s">
        <v>921</v>
      </c>
      <c r="Y824" t="s">
        <v>2124</v>
      </c>
      <c r="Z824" t="s">
        <v>110</v>
      </c>
      <c r="AA824" t="s">
        <v>1165</v>
      </c>
      <c r="AB824" t="s">
        <v>129</v>
      </c>
      <c r="AC824">
        <v>100</v>
      </c>
      <c r="AD824" t="s">
        <v>180</v>
      </c>
      <c r="AE824" t="s">
        <v>131</v>
      </c>
      <c r="AF824" t="s">
        <v>131</v>
      </c>
      <c r="AG824" t="s">
        <v>109</v>
      </c>
      <c r="AH824" s="18">
        <v>44588</v>
      </c>
      <c r="AI824" s="131">
        <v>44769</v>
      </c>
      <c r="AJ824" t="s">
        <v>167</v>
      </c>
      <c r="AK824" t="s">
        <v>2830</v>
      </c>
      <c r="AL824" t="s">
        <v>110</v>
      </c>
      <c r="AM824" t="s">
        <v>109</v>
      </c>
      <c r="AN824" s="131">
        <v>44952</v>
      </c>
      <c r="AO824" t="s">
        <v>132</v>
      </c>
      <c r="AP824" t="s">
        <v>109</v>
      </c>
      <c r="AQ824" t="s">
        <v>109</v>
      </c>
      <c r="AR824" t="s">
        <v>109</v>
      </c>
      <c r="AS824" t="s">
        <v>109</v>
      </c>
      <c r="AT824" t="s">
        <v>109</v>
      </c>
      <c r="AU824" t="s">
        <v>109</v>
      </c>
      <c r="AV824" t="s">
        <v>182</v>
      </c>
      <c r="AW824" t="s">
        <v>110</v>
      </c>
      <c r="AX824" t="s">
        <v>109</v>
      </c>
      <c r="AY824" t="s">
        <v>110</v>
      </c>
      <c r="AZ824" t="s">
        <v>109</v>
      </c>
      <c r="BA824" t="s">
        <v>136</v>
      </c>
      <c r="BB824" t="s">
        <v>109</v>
      </c>
      <c r="BC824" t="s">
        <v>110</v>
      </c>
      <c r="BD824" t="s">
        <v>110</v>
      </c>
      <c r="BE824" t="s">
        <v>110</v>
      </c>
      <c r="BF824" t="s">
        <v>110</v>
      </c>
      <c r="BG824" t="s">
        <v>110</v>
      </c>
      <c r="BH824" t="s">
        <v>110</v>
      </c>
      <c r="BI824" t="s">
        <v>110</v>
      </c>
      <c r="BJ824" t="s">
        <v>110</v>
      </c>
      <c r="BK824" t="s">
        <v>110</v>
      </c>
      <c r="BL824" t="s">
        <v>109</v>
      </c>
      <c r="BM824" t="s">
        <v>109</v>
      </c>
      <c r="BN824">
        <v>0</v>
      </c>
      <c r="BO824">
        <v>0</v>
      </c>
      <c r="BP824">
        <v>0</v>
      </c>
      <c r="BQ824" t="s">
        <v>109</v>
      </c>
      <c r="BR824" t="s">
        <v>109</v>
      </c>
      <c r="BS824"/>
      <c r="BT824" t="s">
        <v>2826</v>
      </c>
      <c r="BU824" t="s">
        <v>110</v>
      </c>
      <c r="BV824" t="s">
        <v>6441</v>
      </c>
      <c r="BW824" t="s">
        <v>141</v>
      </c>
      <c r="BX824" t="s">
        <v>140</v>
      </c>
      <c r="BY824" t="s">
        <v>5690</v>
      </c>
      <c r="BZ824" t="s">
        <v>110</v>
      </c>
      <c r="CA824" t="s">
        <v>109</v>
      </c>
      <c r="CB824" t="s">
        <v>173</v>
      </c>
      <c r="CC824" t="s">
        <v>5615</v>
      </c>
      <c r="CD824" t="s">
        <v>6114</v>
      </c>
      <c r="CE824" t="s">
        <v>110</v>
      </c>
      <c r="CF824"/>
      <c r="CG824" s="131">
        <v>44256</v>
      </c>
      <c r="CH824" t="s">
        <v>144</v>
      </c>
      <c r="CI824" t="s">
        <v>144</v>
      </c>
      <c r="CJ824" t="s">
        <v>114</v>
      </c>
      <c r="CK824" t="s">
        <v>109</v>
      </c>
      <c r="CL824" t="s">
        <v>109</v>
      </c>
      <c r="CM824" t="s">
        <v>109</v>
      </c>
      <c r="CN824">
        <v>2022</v>
      </c>
      <c r="CO824" s="1">
        <v>44582</v>
      </c>
      <c r="CP824" t="s">
        <v>7179</v>
      </c>
      <c r="CQ824">
        <v>1</v>
      </c>
      <c r="CR824">
        <v>4</v>
      </c>
      <c r="CS824" s="1">
        <v>44578</v>
      </c>
      <c r="CT824" t="s">
        <v>16369</v>
      </c>
      <c r="CU824" t="s">
        <v>8615</v>
      </c>
      <c r="CV824" t="s">
        <v>16306</v>
      </c>
      <c r="CW824" t="s">
        <v>16360</v>
      </c>
      <c r="CX824" t="s">
        <v>8506</v>
      </c>
      <c r="CY824" t="s">
        <v>8507</v>
      </c>
      <c r="CZ824" t="s">
        <v>10114</v>
      </c>
      <c r="DA824" t="s">
        <v>7184</v>
      </c>
      <c r="DB824" t="s">
        <v>5342</v>
      </c>
      <c r="DC824" t="s">
        <v>7206</v>
      </c>
      <c r="DD824" t="s">
        <v>2831</v>
      </c>
      <c r="DE824" t="s">
        <v>7198</v>
      </c>
      <c r="DF824" t="s">
        <v>7187</v>
      </c>
      <c r="DG824" t="s">
        <v>7188</v>
      </c>
      <c r="DH824" t="s">
        <v>110</v>
      </c>
      <c r="DI824" t="s">
        <v>2826</v>
      </c>
      <c r="DJ824" t="s">
        <v>180</v>
      </c>
      <c r="DK824" t="s">
        <v>110</v>
      </c>
      <c r="DL824" t="s">
        <v>110</v>
      </c>
      <c r="DM824" t="s">
        <v>182</v>
      </c>
      <c r="DN824" t="s">
        <v>57</v>
      </c>
      <c r="DO824" t="s">
        <v>8807</v>
      </c>
      <c r="DP824" t="s">
        <v>110</v>
      </c>
      <c r="DQ824" t="s">
        <v>110</v>
      </c>
      <c r="DR824" t="s">
        <v>7213</v>
      </c>
      <c r="DS824" t="s">
        <v>110</v>
      </c>
      <c r="DT824" t="s">
        <v>109</v>
      </c>
      <c r="DU824" t="s">
        <v>4987</v>
      </c>
      <c r="DV824" t="s">
        <v>10143</v>
      </c>
      <c r="DW824" t="s">
        <v>10144</v>
      </c>
      <c r="DX824" t="s">
        <v>10145</v>
      </c>
    </row>
    <row r="825" spans="7:128">
      <c r="G825">
        <v>92</v>
      </c>
      <c r="H825" t="s">
        <v>109</v>
      </c>
      <c r="I825" t="s">
        <v>4988</v>
      </c>
      <c r="J825" s="131">
        <v>44582</v>
      </c>
      <c r="K825" t="s">
        <v>6499</v>
      </c>
      <c r="L825" t="s">
        <v>108</v>
      </c>
      <c r="M825" t="s">
        <v>110</v>
      </c>
      <c r="N825" t="s">
        <v>108</v>
      </c>
      <c r="O825" t="s">
        <v>510</v>
      </c>
      <c r="P825" t="s">
        <v>162</v>
      </c>
      <c r="Q825">
        <v>1.5209999999999999</v>
      </c>
      <c r="R825">
        <v>1.52</v>
      </c>
      <c r="S825">
        <v>9.64</v>
      </c>
      <c r="T825">
        <v>11.843999999999999</v>
      </c>
      <c r="U825" t="s">
        <v>109</v>
      </c>
      <c r="V825" t="s">
        <v>149</v>
      </c>
      <c r="W825" t="s">
        <v>372</v>
      </c>
      <c r="X825" t="s">
        <v>110</v>
      </c>
      <c r="Y825" t="s">
        <v>110</v>
      </c>
      <c r="Z825" t="s">
        <v>110</v>
      </c>
      <c r="AA825" t="s">
        <v>110</v>
      </c>
      <c r="AB825" t="s">
        <v>129</v>
      </c>
      <c r="AC825">
        <v>100</v>
      </c>
      <c r="AD825" t="s">
        <v>3531</v>
      </c>
      <c r="AE825" t="s">
        <v>131</v>
      </c>
      <c r="AF825" t="s">
        <v>131</v>
      </c>
      <c r="AG825" t="s">
        <v>109</v>
      </c>
      <c r="AH825" s="18">
        <v>44588</v>
      </c>
      <c r="AI825" s="131">
        <v>44769</v>
      </c>
      <c r="AJ825" t="s">
        <v>227</v>
      </c>
      <c r="AK825" t="s">
        <v>2973</v>
      </c>
      <c r="AL825" t="s">
        <v>430</v>
      </c>
      <c r="AM825" t="s">
        <v>109</v>
      </c>
      <c r="AN825" s="131">
        <v>44952</v>
      </c>
      <c r="AO825" t="s">
        <v>132</v>
      </c>
      <c r="AP825" t="s">
        <v>109</v>
      </c>
      <c r="AQ825" t="s">
        <v>109</v>
      </c>
      <c r="AR825" t="s">
        <v>109</v>
      </c>
      <c r="AS825" t="s">
        <v>109</v>
      </c>
      <c r="AT825" t="s">
        <v>109</v>
      </c>
      <c r="AU825" t="s">
        <v>109</v>
      </c>
      <c r="AV825" t="s">
        <v>182</v>
      </c>
      <c r="AW825" t="s">
        <v>110</v>
      </c>
      <c r="AX825" t="s">
        <v>109</v>
      </c>
      <c r="AY825" t="s">
        <v>110</v>
      </c>
      <c r="AZ825" t="s">
        <v>109</v>
      </c>
      <c r="BA825" t="s">
        <v>136</v>
      </c>
      <c r="BB825" t="s">
        <v>109</v>
      </c>
      <c r="BC825" t="s">
        <v>110</v>
      </c>
      <c r="BD825" t="s">
        <v>110</v>
      </c>
      <c r="BE825" t="s">
        <v>110</v>
      </c>
      <c r="BF825" t="s">
        <v>110</v>
      </c>
      <c r="BG825" t="s">
        <v>110</v>
      </c>
      <c r="BH825" t="s">
        <v>110</v>
      </c>
      <c r="BI825" t="s">
        <v>110</v>
      </c>
      <c r="BJ825" t="s">
        <v>110</v>
      </c>
      <c r="BK825" t="s">
        <v>110</v>
      </c>
      <c r="BL825" t="s">
        <v>109</v>
      </c>
      <c r="BM825" t="s">
        <v>109</v>
      </c>
      <c r="BN825">
        <v>0</v>
      </c>
      <c r="BO825">
        <v>0</v>
      </c>
      <c r="BP825">
        <v>0</v>
      </c>
      <c r="BQ825" t="s">
        <v>109</v>
      </c>
      <c r="BR825" t="s">
        <v>109</v>
      </c>
      <c r="BS825"/>
      <c r="BT825" t="s">
        <v>2970</v>
      </c>
      <c r="BU825" t="s">
        <v>110</v>
      </c>
      <c r="BV825" t="s">
        <v>6499</v>
      </c>
      <c r="BW825" t="s">
        <v>5370</v>
      </c>
      <c r="BX825" t="s">
        <v>231</v>
      </c>
      <c r="BY825" t="s">
        <v>110</v>
      </c>
      <c r="BZ825" t="s">
        <v>110</v>
      </c>
      <c r="CA825" t="s">
        <v>109</v>
      </c>
      <c r="CB825" t="s">
        <v>656</v>
      </c>
      <c r="CC825" t="s">
        <v>110</v>
      </c>
      <c r="CD825" t="s">
        <v>5395</v>
      </c>
      <c r="CE825" t="s">
        <v>110</v>
      </c>
      <c r="CF825"/>
      <c r="CG825" s="131">
        <v>43894</v>
      </c>
      <c r="CH825" t="s">
        <v>235</v>
      </c>
      <c r="CI825" t="s">
        <v>110</v>
      </c>
      <c r="CJ825" t="s">
        <v>114</v>
      </c>
      <c r="CK825" t="s">
        <v>109</v>
      </c>
      <c r="CL825" t="s">
        <v>109</v>
      </c>
      <c r="CM825" t="s">
        <v>109</v>
      </c>
      <c r="CN825">
        <v>2022</v>
      </c>
      <c r="CO825" s="1">
        <v>44582</v>
      </c>
      <c r="CP825" t="s">
        <v>110</v>
      </c>
      <c r="CQ825">
        <v>1</v>
      </c>
      <c r="CR825">
        <v>4</v>
      </c>
      <c r="CS825" s="1">
        <v>44578</v>
      </c>
      <c r="CT825" t="s">
        <v>16369</v>
      </c>
      <c r="CU825" t="s">
        <v>8615</v>
      </c>
      <c r="CV825" t="s">
        <v>16306</v>
      </c>
      <c r="CW825" t="s">
        <v>16360</v>
      </c>
      <c r="CX825" t="s">
        <v>8506</v>
      </c>
      <c r="CY825" t="s">
        <v>8507</v>
      </c>
      <c r="CZ825" t="s">
        <v>10114</v>
      </c>
      <c r="DA825" t="s">
        <v>7184</v>
      </c>
      <c r="DB825" t="s">
        <v>5342</v>
      </c>
      <c r="DC825" t="s">
        <v>7206</v>
      </c>
      <c r="DD825" t="s">
        <v>2974</v>
      </c>
      <c r="DE825" t="s">
        <v>7198</v>
      </c>
      <c r="DF825" t="s">
        <v>7187</v>
      </c>
      <c r="DG825" t="s">
        <v>7188</v>
      </c>
      <c r="DH825" t="s">
        <v>110</v>
      </c>
      <c r="DI825" t="s">
        <v>4989</v>
      </c>
      <c r="DJ825" t="s">
        <v>9089</v>
      </c>
      <c r="DK825" t="s">
        <v>110</v>
      </c>
      <c r="DL825" t="s">
        <v>110</v>
      </c>
      <c r="DM825" t="s">
        <v>182</v>
      </c>
      <c r="DN825" t="s">
        <v>57</v>
      </c>
      <c r="DO825" t="s">
        <v>8663</v>
      </c>
      <c r="DP825" t="s">
        <v>110</v>
      </c>
      <c r="DQ825" t="s">
        <v>110</v>
      </c>
      <c r="DR825" t="s">
        <v>7213</v>
      </c>
      <c r="DS825" t="s">
        <v>110</v>
      </c>
      <c r="DT825" t="s">
        <v>109</v>
      </c>
      <c r="DU825" t="s">
        <v>4990</v>
      </c>
      <c r="DV825" t="s">
        <v>10146</v>
      </c>
      <c r="DW825" t="s">
        <v>10144</v>
      </c>
      <c r="DX825" t="s">
        <v>10147</v>
      </c>
    </row>
    <row r="826" spans="7:128">
      <c r="G826">
        <v>91</v>
      </c>
      <c r="H826" t="s">
        <v>109</v>
      </c>
      <c r="I826" t="s">
        <v>4992</v>
      </c>
      <c r="J826" s="131">
        <v>44581</v>
      </c>
      <c r="K826" t="s">
        <v>10148</v>
      </c>
      <c r="L826" t="s">
        <v>4993</v>
      </c>
      <c r="M826" t="s">
        <v>110</v>
      </c>
      <c r="N826" t="s">
        <v>2887</v>
      </c>
      <c r="O826" t="s">
        <v>530</v>
      </c>
      <c r="P826" t="s">
        <v>162</v>
      </c>
      <c r="Q826">
        <v>4</v>
      </c>
      <c r="R826">
        <v>4</v>
      </c>
      <c r="S826">
        <v>25.36</v>
      </c>
      <c r="T826">
        <v>31.148</v>
      </c>
      <c r="U826" t="s">
        <v>109</v>
      </c>
      <c r="V826" t="s">
        <v>126</v>
      </c>
      <c r="W826" t="s">
        <v>1011</v>
      </c>
      <c r="X826" t="s">
        <v>3577</v>
      </c>
      <c r="Y826" t="s">
        <v>1011</v>
      </c>
      <c r="Z826" t="s">
        <v>110</v>
      </c>
      <c r="AA826" t="s">
        <v>812</v>
      </c>
      <c r="AB826" t="s">
        <v>129</v>
      </c>
      <c r="AC826">
        <v>100</v>
      </c>
      <c r="AD826" t="s">
        <v>130</v>
      </c>
      <c r="AE826" t="s">
        <v>131</v>
      </c>
      <c r="AF826" t="s">
        <v>131</v>
      </c>
      <c r="AG826" t="s">
        <v>206</v>
      </c>
      <c r="AH826" s="18">
        <v>44588</v>
      </c>
      <c r="AI826" s="131">
        <v>44769</v>
      </c>
      <c r="AJ826" t="s">
        <v>227</v>
      </c>
      <c r="AK826" t="s">
        <v>4994</v>
      </c>
      <c r="AL826" t="s">
        <v>430</v>
      </c>
      <c r="AM826" t="s">
        <v>109</v>
      </c>
      <c r="AN826" s="131">
        <v>45684</v>
      </c>
      <c r="AO826" t="s">
        <v>132</v>
      </c>
      <c r="AP826" t="s">
        <v>109</v>
      </c>
      <c r="AQ826" t="s">
        <v>109</v>
      </c>
      <c r="AR826" t="s">
        <v>109</v>
      </c>
      <c r="AS826" t="s">
        <v>109</v>
      </c>
      <c r="AT826" t="s">
        <v>109</v>
      </c>
      <c r="AU826" t="s">
        <v>109</v>
      </c>
      <c r="AV826" t="s">
        <v>109</v>
      </c>
      <c r="AW826" t="s">
        <v>110</v>
      </c>
      <c r="AX826" t="s">
        <v>109</v>
      </c>
      <c r="AY826" t="s">
        <v>110</v>
      </c>
      <c r="AZ826" t="s">
        <v>109</v>
      </c>
      <c r="BA826" t="s">
        <v>136</v>
      </c>
      <c r="BB826" t="s">
        <v>109</v>
      </c>
      <c r="BC826" t="s">
        <v>110</v>
      </c>
      <c r="BD826" t="s">
        <v>110</v>
      </c>
      <c r="BE826" t="s">
        <v>110</v>
      </c>
      <c r="BF826" t="s">
        <v>110</v>
      </c>
      <c r="BG826" t="s">
        <v>110</v>
      </c>
      <c r="BH826" t="s">
        <v>110</v>
      </c>
      <c r="BI826" t="s">
        <v>110</v>
      </c>
      <c r="BJ826" t="s">
        <v>110</v>
      </c>
      <c r="BK826" t="s">
        <v>110</v>
      </c>
      <c r="BL826" t="s">
        <v>109</v>
      </c>
      <c r="BM826" t="s">
        <v>109</v>
      </c>
      <c r="BN826">
        <v>0</v>
      </c>
      <c r="BO826">
        <v>0</v>
      </c>
      <c r="BP826">
        <v>0</v>
      </c>
      <c r="BQ826" t="s">
        <v>109</v>
      </c>
      <c r="BR826" t="s">
        <v>109</v>
      </c>
      <c r="BS826"/>
      <c r="BT826" t="s">
        <v>4991</v>
      </c>
      <c r="BU826" t="s">
        <v>8320</v>
      </c>
      <c r="BV826" t="s">
        <v>6908</v>
      </c>
      <c r="BW826" t="s">
        <v>5363</v>
      </c>
      <c r="BX826" t="s">
        <v>231</v>
      </c>
      <c r="BY826" t="s">
        <v>110</v>
      </c>
      <c r="BZ826" t="s">
        <v>110</v>
      </c>
      <c r="CA826" t="s">
        <v>109</v>
      </c>
      <c r="CB826" t="s">
        <v>324</v>
      </c>
      <c r="CC826" t="s">
        <v>110</v>
      </c>
      <c r="CD826" t="s">
        <v>528</v>
      </c>
      <c r="CE826" t="s">
        <v>110</v>
      </c>
      <c r="CF826"/>
      <c r="CG826" s="131">
        <v>38722</v>
      </c>
      <c r="CH826" t="s">
        <v>235</v>
      </c>
      <c r="CI826" t="s">
        <v>110</v>
      </c>
      <c r="CJ826" t="s">
        <v>114</v>
      </c>
      <c r="CK826" t="s">
        <v>109</v>
      </c>
      <c r="CL826" t="s">
        <v>109</v>
      </c>
      <c r="CM826" t="s">
        <v>109</v>
      </c>
      <c r="CN826">
        <v>2022</v>
      </c>
      <c r="CO826" s="1">
        <v>44581</v>
      </c>
      <c r="CP826" t="s">
        <v>110</v>
      </c>
      <c r="CQ826">
        <v>1</v>
      </c>
      <c r="CR826">
        <v>4</v>
      </c>
      <c r="CS826" s="1">
        <v>44578</v>
      </c>
      <c r="CT826" t="s">
        <v>16369</v>
      </c>
      <c r="CU826" t="s">
        <v>8615</v>
      </c>
      <c r="CV826" t="s">
        <v>16306</v>
      </c>
      <c r="CW826" t="s">
        <v>16360</v>
      </c>
      <c r="CX826" t="s">
        <v>8506</v>
      </c>
      <c r="CY826" t="s">
        <v>8507</v>
      </c>
      <c r="CZ826" t="s">
        <v>10114</v>
      </c>
      <c r="DA826" t="s">
        <v>7223</v>
      </c>
      <c r="DB826" t="s">
        <v>5342</v>
      </c>
      <c r="DC826" t="s">
        <v>7185</v>
      </c>
      <c r="DD826" t="s">
        <v>4995</v>
      </c>
      <c r="DE826" t="s">
        <v>7198</v>
      </c>
      <c r="DF826" t="s">
        <v>7187</v>
      </c>
      <c r="DG826" t="s">
        <v>7267</v>
      </c>
      <c r="DH826" t="s">
        <v>110</v>
      </c>
      <c r="DI826" t="s">
        <v>110</v>
      </c>
      <c r="DJ826" t="s">
        <v>130</v>
      </c>
      <c r="DK826" t="s">
        <v>110</v>
      </c>
      <c r="DL826" t="s">
        <v>3802</v>
      </c>
      <c r="DM826" t="s">
        <v>7189</v>
      </c>
      <c r="DN826" t="s">
        <v>57</v>
      </c>
      <c r="DO826" t="s">
        <v>7680</v>
      </c>
      <c r="DP826" t="s">
        <v>206</v>
      </c>
      <c r="DQ826" t="s">
        <v>7218</v>
      </c>
      <c r="DR826" t="s">
        <v>7218</v>
      </c>
      <c r="DS826" t="s">
        <v>7259</v>
      </c>
      <c r="DT826" t="s">
        <v>109</v>
      </c>
      <c r="DU826" t="s">
        <v>4996</v>
      </c>
      <c r="DV826" t="s">
        <v>10149</v>
      </c>
      <c r="DW826" t="s">
        <v>10150</v>
      </c>
      <c r="DX826" t="s">
        <v>10151</v>
      </c>
    </row>
    <row r="827" spans="7:128">
      <c r="G827">
        <v>90</v>
      </c>
      <c r="H827" t="s">
        <v>109</v>
      </c>
      <c r="I827" t="s">
        <v>4997</v>
      </c>
      <c r="J827" s="131">
        <v>44581</v>
      </c>
      <c r="K827" t="s">
        <v>6335</v>
      </c>
      <c r="L827" t="s">
        <v>2130</v>
      </c>
      <c r="M827" t="s">
        <v>110</v>
      </c>
      <c r="N827" t="s">
        <v>108</v>
      </c>
      <c r="O827" t="s">
        <v>510</v>
      </c>
      <c r="P827" t="s">
        <v>162</v>
      </c>
      <c r="Q827">
        <v>2</v>
      </c>
      <c r="R827">
        <v>2</v>
      </c>
      <c r="S827">
        <v>12.68</v>
      </c>
      <c r="T827">
        <v>15.574</v>
      </c>
      <c r="U827" t="s">
        <v>109</v>
      </c>
      <c r="V827" t="s">
        <v>149</v>
      </c>
      <c r="W827" t="s">
        <v>4464</v>
      </c>
      <c r="X827" t="s">
        <v>4998</v>
      </c>
      <c r="Y827" t="s">
        <v>4464</v>
      </c>
      <c r="Z827" t="s">
        <v>110</v>
      </c>
      <c r="AA827" t="s">
        <v>1223</v>
      </c>
      <c r="AB827" t="s">
        <v>129</v>
      </c>
      <c r="AC827">
        <v>100</v>
      </c>
      <c r="AD827" t="s">
        <v>205</v>
      </c>
      <c r="AE827" t="s">
        <v>131</v>
      </c>
      <c r="AF827" t="s">
        <v>131</v>
      </c>
      <c r="AG827" t="s">
        <v>109</v>
      </c>
      <c r="AH827" s="18">
        <v>44588</v>
      </c>
      <c r="AI827" s="131">
        <v>44769</v>
      </c>
      <c r="AJ827" t="s">
        <v>430</v>
      </c>
      <c r="AK827" t="s">
        <v>4999</v>
      </c>
      <c r="AL827" t="s">
        <v>430</v>
      </c>
      <c r="AM827" t="s">
        <v>109</v>
      </c>
      <c r="AN827" s="131">
        <v>44952</v>
      </c>
      <c r="AO827" t="s">
        <v>132</v>
      </c>
      <c r="AP827" t="s">
        <v>109</v>
      </c>
      <c r="AQ827" t="s">
        <v>109</v>
      </c>
      <c r="AR827" t="s">
        <v>109</v>
      </c>
      <c r="AS827" t="s">
        <v>109</v>
      </c>
      <c r="AT827" t="s">
        <v>109</v>
      </c>
      <c r="AU827" t="s">
        <v>109</v>
      </c>
      <c r="AV827" t="s">
        <v>182</v>
      </c>
      <c r="AW827" t="s">
        <v>110</v>
      </c>
      <c r="AX827" t="s">
        <v>109</v>
      </c>
      <c r="AY827" t="s">
        <v>110</v>
      </c>
      <c r="AZ827" t="s">
        <v>109</v>
      </c>
      <c r="BA827" t="s">
        <v>136</v>
      </c>
      <c r="BB827" t="s">
        <v>109</v>
      </c>
      <c r="BC827" t="s">
        <v>110</v>
      </c>
      <c r="BD827" t="s">
        <v>110</v>
      </c>
      <c r="BE827" t="s">
        <v>110</v>
      </c>
      <c r="BF827" t="s">
        <v>110</v>
      </c>
      <c r="BG827" t="s">
        <v>110</v>
      </c>
      <c r="BH827" t="s">
        <v>110</v>
      </c>
      <c r="BI827" t="s">
        <v>110</v>
      </c>
      <c r="BJ827" t="s">
        <v>110</v>
      </c>
      <c r="BK827" t="s">
        <v>110</v>
      </c>
      <c r="BL827" t="s">
        <v>109</v>
      </c>
      <c r="BM827" t="s">
        <v>109</v>
      </c>
      <c r="BN827">
        <v>0</v>
      </c>
      <c r="BO827">
        <v>0</v>
      </c>
      <c r="BP827">
        <v>0</v>
      </c>
      <c r="BQ827" t="s">
        <v>109</v>
      </c>
      <c r="BR827" t="s">
        <v>109</v>
      </c>
      <c r="BS827"/>
      <c r="BT827" t="s">
        <v>1412</v>
      </c>
      <c r="BU827" t="s">
        <v>110</v>
      </c>
      <c r="BV827" t="s">
        <v>6335</v>
      </c>
      <c r="BW827" t="s">
        <v>141</v>
      </c>
      <c r="BX827" t="s">
        <v>5362</v>
      </c>
      <c r="BY827" t="s">
        <v>5366</v>
      </c>
      <c r="BZ827" t="s">
        <v>508</v>
      </c>
      <c r="CA827" t="s">
        <v>109</v>
      </c>
      <c r="CB827" t="s">
        <v>580</v>
      </c>
      <c r="CC827" t="s">
        <v>109</v>
      </c>
      <c r="CD827" t="s">
        <v>110</v>
      </c>
      <c r="CE827" t="s">
        <v>110</v>
      </c>
      <c r="CF827"/>
      <c r="CG827" s="131">
        <v>44581</v>
      </c>
      <c r="CH827" t="s">
        <v>558</v>
      </c>
      <c r="CI827" t="s">
        <v>110</v>
      </c>
      <c r="CJ827" t="s">
        <v>114</v>
      </c>
      <c r="CK827" t="s">
        <v>109</v>
      </c>
      <c r="CL827" t="s">
        <v>109</v>
      </c>
      <c r="CM827" t="s">
        <v>109</v>
      </c>
      <c r="CN827">
        <v>2022</v>
      </c>
      <c r="CO827" s="1">
        <v>44581</v>
      </c>
      <c r="CP827" t="s">
        <v>110</v>
      </c>
      <c r="CQ827">
        <v>1</v>
      </c>
      <c r="CR827">
        <v>4</v>
      </c>
      <c r="CS827" s="1">
        <v>44578</v>
      </c>
      <c r="CT827" t="s">
        <v>16369</v>
      </c>
      <c r="CU827" t="s">
        <v>8615</v>
      </c>
      <c r="CV827" t="s">
        <v>16306</v>
      </c>
      <c r="CW827" t="s">
        <v>16360</v>
      </c>
      <c r="CX827" t="s">
        <v>8506</v>
      </c>
      <c r="CY827" t="s">
        <v>8507</v>
      </c>
      <c r="CZ827" t="s">
        <v>10114</v>
      </c>
      <c r="DA827" t="s">
        <v>7184</v>
      </c>
      <c r="DB827" t="s">
        <v>114</v>
      </c>
      <c r="DC827" t="s">
        <v>7206</v>
      </c>
      <c r="DD827" t="s">
        <v>5000</v>
      </c>
      <c r="DE827" t="s">
        <v>7198</v>
      </c>
      <c r="DF827" t="s">
        <v>7187</v>
      </c>
      <c r="DG827" t="s">
        <v>7199</v>
      </c>
      <c r="DH827" t="s">
        <v>7200</v>
      </c>
      <c r="DI827" t="s">
        <v>110</v>
      </c>
      <c r="DJ827" t="s">
        <v>205</v>
      </c>
      <c r="DK827" t="s">
        <v>110</v>
      </c>
      <c r="DL827" t="s">
        <v>110</v>
      </c>
      <c r="DM827" t="s">
        <v>182</v>
      </c>
      <c r="DN827" t="s">
        <v>57</v>
      </c>
      <c r="DO827" t="s">
        <v>7537</v>
      </c>
      <c r="DP827" t="s">
        <v>110</v>
      </c>
      <c r="DQ827" t="s">
        <v>110</v>
      </c>
      <c r="DR827" t="s">
        <v>7213</v>
      </c>
      <c r="DS827" t="s">
        <v>110</v>
      </c>
      <c r="DT827" t="s">
        <v>109</v>
      </c>
      <c r="DU827" t="s">
        <v>5001</v>
      </c>
      <c r="DV827" t="s">
        <v>10152</v>
      </c>
      <c r="DW827" t="s">
        <v>10150</v>
      </c>
      <c r="DX827" t="s">
        <v>10153</v>
      </c>
    </row>
    <row r="828" spans="7:128">
      <c r="G828">
        <v>89</v>
      </c>
      <c r="H828" t="s">
        <v>109</v>
      </c>
      <c r="I828" t="s">
        <v>5002</v>
      </c>
      <c r="J828" s="131">
        <v>44581</v>
      </c>
      <c r="K828" t="s">
        <v>10154</v>
      </c>
      <c r="L828" t="s">
        <v>108</v>
      </c>
      <c r="M828" t="s">
        <v>300</v>
      </c>
      <c r="N828" t="s">
        <v>108</v>
      </c>
      <c r="O828" t="s">
        <v>510</v>
      </c>
      <c r="P828" t="s">
        <v>162</v>
      </c>
      <c r="Q828">
        <v>0.48</v>
      </c>
      <c r="R828">
        <v>0.48</v>
      </c>
      <c r="S828">
        <v>3.04</v>
      </c>
      <c r="T828">
        <v>3.738</v>
      </c>
      <c r="U828" t="s">
        <v>109</v>
      </c>
      <c r="V828" t="s">
        <v>126</v>
      </c>
      <c r="W828" t="s">
        <v>5003</v>
      </c>
      <c r="X828" t="s">
        <v>5004</v>
      </c>
      <c r="Y828" t="s">
        <v>5003</v>
      </c>
      <c r="Z828" t="s">
        <v>110</v>
      </c>
      <c r="AA828" t="s">
        <v>812</v>
      </c>
      <c r="AB828" t="s">
        <v>129</v>
      </c>
      <c r="AC828">
        <v>100</v>
      </c>
      <c r="AD828" t="s">
        <v>130</v>
      </c>
      <c r="AE828" t="s">
        <v>225</v>
      </c>
      <c r="AF828" t="s">
        <v>225</v>
      </c>
      <c r="AG828" t="s">
        <v>109</v>
      </c>
      <c r="AH828" s="18">
        <v>44586</v>
      </c>
      <c r="AI828" s="131">
        <v>44767</v>
      </c>
      <c r="AJ828" t="s">
        <v>133</v>
      </c>
      <c r="AK828" t="s">
        <v>4563</v>
      </c>
      <c r="AL828" t="s">
        <v>110</v>
      </c>
      <c r="AM828" t="s">
        <v>109</v>
      </c>
      <c r="AN828" s="131">
        <v>45682</v>
      </c>
      <c r="AO828" t="s">
        <v>132</v>
      </c>
      <c r="AP828" t="s">
        <v>109</v>
      </c>
      <c r="AQ828" t="s">
        <v>109</v>
      </c>
      <c r="AR828" t="s">
        <v>109</v>
      </c>
      <c r="AS828" t="s">
        <v>109</v>
      </c>
      <c r="AT828" t="s">
        <v>109</v>
      </c>
      <c r="AU828" t="s">
        <v>109</v>
      </c>
      <c r="AV828" t="s">
        <v>109</v>
      </c>
      <c r="AW828" t="s">
        <v>110</v>
      </c>
      <c r="AX828" t="s">
        <v>109</v>
      </c>
      <c r="AY828" t="s">
        <v>110</v>
      </c>
      <c r="AZ828" t="s">
        <v>109</v>
      </c>
      <c r="BA828" t="s">
        <v>136</v>
      </c>
      <c r="BB828" t="s">
        <v>109</v>
      </c>
      <c r="BC828" t="s">
        <v>110</v>
      </c>
      <c r="BD828" t="s">
        <v>110</v>
      </c>
      <c r="BE828" t="s">
        <v>110</v>
      </c>
      <c r="BF828" t="s">
        <v>110</v>
      </c>
      <c r="BG828" t="s">
        <v>110</v>
      </c>
      <c r="BH828" t="s">
        <v>110</v>
      </c>
      <c r="BI828" t="s">
        <v>110</v>
      </c>
      <c r="BJ828" t="s">
        <v>110</v>
      </c>
      <c r="BK828" t="s">
        <v>110</v>
      </c>
      <c r="BL828" t="s">
        <v>109</v>
      </c>
      <c r="BM828" t="s">
        <v>109</v>
      </c>
      <c r="BN828">
        <v>0</v>
      </c>
      <c r="BO828">
        <v>0</v>
      </c>
      <c r="BP828">
        <v>0</v>
      </c>
      <c r="BQ828" t="s">
        <v>109</v>
      </c>
      <c r="BR828" t="s">
        <v>109</v>
      </c>
      <c r="BS828"/>
      <c r="BT828" t="s">
        <v>4561</v>
      </c>
      <c r="BU828" t="s">
        <v>7602</v>
      </c>
      <c r="BV828" t="s">
        <v>6397</v>
      </c>
      <c r="BW828" t="s">
        <v>141</v>
      </c>
      <c r="BX828" t="s">
        <v>140</v>
      </c>
      <c r="BY828" t="s">
        <v>605</v>
      </c>
      <c r="BZ828" t="s">
        <v>110</v>
      </c>
      <c r="CA828" t="s">
        <v>109</v>
      </c>
      <c r="CB828" t="s">
        <v>324</v>
      </c>
      <c r="CC828" t="s">
        <v>5616</v>
      </c>
      <c r="CD828" t="s">
        <v>5828</v>
      </c>
      <c r="CE828" t="s">
        <v>6154</v>
      </c>
      <c r="CF828"/>
      <c r="CG828" s="131">
        <v>44447</v>
      </c>
      <c r="CH828" t="s">
        <v>144</v>
      </c>
      <c r="CI828" t="s">
        <v>144</v>
      </c>
      <c r="CJ828" t="s">
        <v>114</v>
      </c>
      <c r="CK828" t="s">
        <v>109</v>
      </c>
      <c r="CL828" t="s">
        <v>109</v>
      </c>
      <c r="CM828" t="s">
        <v>109</v>
      </c>
      <c r="CN828">
        <v>2022</v>
      </c>
      <c r="CO828" s="1">
        <v>44581</v>
      </c>
      <c r="CP828" t="s">
        <v>7179</v>
      </c>
      <c r="CQ828">
        <v>1</v>
      </c>
      <c r="CR828">
        <v>4</v>
      </c>
      <c r="CS828" s="1">
        <v>44578</v>
      </c>
      <c r="CT828" t="s">
        <v>16369</v>
      </c>
      <c r="CU828" t="s">
        <v>8615</v>
      </c>
      <c r="CV828" t="s">
        <v>16306</v>
      </c>
      <c r="CW828" t="s">
        <v>16360</v>
      </c>
      <c r="CX828" t="s">
        <v>8506</v>
      </c>
      <c r="CY828" t="s">
        <v>8507</v>
      </c>
      <c r="CZ828" t="s">
        <v>10114</v>
      </c>
      <c r="DA828" t="s">
        <v>7184</v>
      </c>
      <c r="DB828" t="s">
        <v>5342</v>
      </c>
      <c r="DC828" t="s">
        <v>7185</v>
      </c>
      <c r="DD828" t="s">
        <v>4564</v>
      </c>
      <c r="DE828" t="s">
        <v>7198</v>
      </c>
      <c r="DF828" t="s">
        <v>7187</v>
      </c>
      <c r="DG828" t="s">
        <v>7188</v>
      </c>
      <c r="DH828" t="s">
        <v>110</v>
      </c>
      <c r="DI828" t="s">
        <v>110</v>
      </c>
      <c r="DJ828" t="s">
        <v>130</v>
      </c>
      <c r="DK828" t="s">
        <v>110</v>
      </c>
      <c r="DL828" t="s">
        <v>1398</v>
      </c>
      <c r="DM828" t="s">
        <v>7189</v>
      </c>
      <c r="DN828" t="s">
        <v>7268</v>
      </c>
      <c r="DO828" t="s">
        <v>9570</v>
      </c>
      <c r="DP828" t="s">
        <v>110</v>
      </c>
      <c r="DQ828" t="s">
        <v>110</v>
      </c>
      <c r="DR828" t="s">
        <v>7192</v>
      </c>
      <c r="DS828" t="s">
        <v>7193</v>
      </c>
      <c r="DT828" t="s">
        <v>109</v>
      </c>
      <c r="DU828" t="s">
        <v>5005</v>
      </c>
      <c r="DV828" t="s">
        <v>10155</v>
      </c>
      <c r="DW828" t="s">
        <v>10150</v>
      </c>
      <c r="DX828" t="s">
        <v>10156</v>
      </c>
    </row>
    <row r="829" spans="7:128">
      <c r="G829">
        <v>88</v>
      </c>
      <c r="H829" t="s">
        <v>109</v>
      </c>
      <c r="I829" t="s">
        <v>5006</v>
      </c>
      <c r="J829" s="131">
        <v>44581</v>
      </c>
      <c r="K829" t="s">
        <v>10157</v>
      </c>
      <c r="L829" t="s">
        <v>108</v>
      </c>
      <c r="M829" t="s">
        <v>300</v>
      </c>
      <c r="N829" t="s">
        <v>108</v>
      </c>
      <c r="O829" t="s">
        <v>510</v>
      </c>
      <c r="P829" t="s">
        <v>162</v>
      </c>
      <c r="Q829">
        <v>0.28599999999999998</v>
      </c>
      <c r="R829">
        <v>0.28999999999999998</v>
      </c>
      <c r="S829">
        <v>1.81</v>
      </c>
      <c r="T829">
        <v>2.2269999999999999</v>
      </c>
      <c r="U829" t="s">
        <v>109</v>
      </c>
      <c r="V829" t="s">
        <v>126</v>
      </c>
      <c r="W829" t="s">
        <v>4872</v>
      </c>
      <c r="X829" t="s">
        <v>110</v>
      </c>
      <c r="Y829" t="s">
        <v>110</v>
      </c>
      <c r="Z829" t="s">
        <v>110</v>
      </c>
      <c r="AA829" t="s">
        <v>110</v>
      </c>
      <c r="AB829" t="s">
        <v>129</v>
      </c>
      <c r="AC829">
        <v>100</v>
      </c>
      <c r="AD829" t="s">
        <v>130</v>
      </c>
      <c r="AE829" t="s">
        <v>131</v>
      </c>
      <c r="AF829" t="s">
        <v>131</v>
      </c>
      <c r="AG829" t="s">
        <v>109</v>
      </c>
      <c r="AH829" s="18">
        <v>44585</v>
      </c>
      <c r="AI829" s="131">
        <v>44766</v>
      </c>
      <c r="AJ829" t="s">
        <v>133</v>
      </c>
      <c r="AK829" t="s">
        <v>4312</v>
      </c>
      <c r="AL829" t="s">
        <v>110</v>
      </c>
      <c r="AM829" t="s">
        <v>109</v>
      </c>
      <c r="AN829" s="131">
        <v>45681</v>
      </c>
      <c r="AO829" t="s">
        <v>132</v>
      </c>
      <c r="AP829" t="s">
        <v>109</v>
      </c>
      <c r="AQ829" t="s">
        <v>109</v>
      </c>
      <c r="AR829" t="s">
        <v>109</v>
      </c>
      <c r="AS829" t="s">
        <v>109</v>
      </c>
      <c r="AT829" t="s">
        <v>109</v>
      </c>
      <c r="AU829" t="s">
        <v>109</v>
      </c>
      <c r="AV829" t="s">
        <v>109</v>
      </c>
      <c r="AW829" t="s">
        <v>110</v>
      </c>
      <c r="AX829" t="s">
        <v>109</v>
      </c>
      <c r="AY829" t="s">
        <v>110</v>
      </c>
      <c r="AZ829" t="s">
        <v>109</v>
      </c>
      <c r="BA829" t="s">
        <v>136</v>
      </c>
      <c r="BB829" t="s">
        <v>109</v>
      </c>
      <c r="BC829" t="s">
        <v>110</v>
      </c>
      <c r="BD829" t="s">
        <v>110</v>
      </c>
      <c r="BE829" t="s">
        <v>110</v>
      </c>
      <c r="BF829" t="s">
        <v>110</v>
      </c>
      <c r="BG829" t="s">
        <v>110</v>
      </c>
      <c r="BH829" t="s">
        <v>110</v>
      </c>
      <c r="BI829" t="s">
        <v>110</v>
      </c>
      <c r="BJ829" t="s">
        <v>110</v>
      </c>
      <c r="BK829" t="s">
        <v>110</v>
      </c>
      <c r="BL829" t="s">
        <v>109</v>
      </c>
      <c r="BM829" t="s">
        <v>109</v>
      </c>
      <c r="BN829">
        <v>0</v>
      </c>
      <c r="BO829">
        <v>0</v>
      </c>
      <c r="BP829">
        <v>0</v>
      </c>
      <c r="BQ829" t="s">
        <v>109</v>
      </c>
      <c r="BR829" t="s">
        <v>109</v>
      </c>
      <c r="BS829"/>
      <c r="BT829" t="s">
        <v>4310</v>
      </c>
      <c r="BU829" t="s">
        <v>7178</v>
      </c>
      <c r="BV829" t="s">
        <v>6336</v>
      </c>
      <c r="BW829" t="s">
        <v>141</v>
      </c>
      <c r="BX829" t="s">
        <v>140</v>
      </c>
      <c r="BY829" t="s">
        <v>5690</v>
      </c>
      <c r="BZ829" t="s">
        <v>110</v>
      </c>
      <c r="CA829" t="s">
        <v>109</v>
      </c>
      <c r="CB829" t="s">
        <v>324</v>
      </c>
      <c r="CC829" t="s">
        <v>6046</v>
      </c>
      <c r="CD829" t="s">
        <v>5828</v>
      </c>
      <c r="CE829" t="s">
        <v>6154</v>
      </c>
      <c r="CF829"/>
      <c r="CG829" s="131">
        <v>44581</v>
      </c>
      <c r="CH829" t="s">
        <v>144</v>
      </c>
      <c r="CI829" t="s">
        <v>144</v>
      </c>
      <c r="CJ829" t="s">
        <v>114</v>
      </c>
      <c r="CK829" t="s">
        <v>109</v>
      </c>
      <c r="CL829" t="s">
        <v>109</v>
      </c>
      <c r="CM829" t="s">
        <v>109</v>
      </c>
      <c r="CN829">
        <v>2022</v>
      </c>
      <c r="CO829" s="1">
        <v>44581</v>
      </c>
      <c r="CP829" t="s">
        <v>7179</v>
      </c>
      <c r="CQ829">
        <v>1</v>
      </c>
      <c r="CR829">
        <v>4</v>
      </c>
      <c r="CS829" s="1">
        <v>44578</v>
      </c>
      <c r="CT829" t="s">
        <v>16369</v>
      </c>
      <c r="CU829" t="s">
        <v>8615</v>
      </c>
      <c r="CV829" t="s">
        <v>16306</v>
      </c>
      <c r="CW829" t="s">
        <v>16360</v>
      </c>
      <c r="CX829" t="s">
        <v>8506</v>
      </c>
      <c r="CY829" t="s">
        <v>8507</v>
      </c>
      <c r="CZ829" t="s">
        <v>10114</v>
      </c>
      <c r="DA829" t="s">
        <v>7184</v>
      </c>
      <c r="DB829" t="s">
        <v>114</v>
      </c>
      <c r="DC829" t="s">
        <v>7185</v>
      </c>
      <c r="DD829" t="s">
        <v>4313</v>
      </c>
      <c r="DE829" t="s">
        <v>7198</v>
      </c>
      <c r="DF829" t="s">
        <v>7187</v>
      </c>
      <c r="DG829" t="s">
        <v>7188</v>
      </c>
      <c r="DH829" t="s">
        <v>110</v>
      </c>
      <c r="DI829" t="s">
        <v>110</v>
      </c>
      <c r="DJ829" t="s">
        <v>130</v>
      </c>
      <c r="DK829" t="s">
        <v>110</v>
      </c>
      <c r="DL829" t="s">
        <v>1790</v>
      </c>
      <c r="DM829" t="s">
        <v>7189</v>
      </c>
      <c r="DN829" t="s">
        <v>7268</v>
      </c>
      <c r="DO829" t="s">
        <v>10158</v>
      </c>
      <c r="DP829" t="s">
        <v>110</v>
      </c>
      <c r="DQ829" t="s">
        <v>110</v>
      </c>
      <c r="DR829" t="s">
        <v>7192</v>
      </c>
      <c r="DS829" t="s">
        <v>7193</v>
      </c>
      <c r="DT829" t="s">
        <v>109</v>
      </c>
      <c r="DU829" t="s">
        <v>5007</v>
      </c>
      <c r="DV829" t="s">
        <v>10159</v>
      </c>
      <c r="DW829" t="s">
        <v>10150</v>
      </c>
      <c r="DX829" t="s">
        <v>10160</v>
      </c>
    </row>
    <row r="830" spans="7:128">
      <c r="G830">
        <v>87</v>
      </c>
      <c r="H830" t="s">
        <v>109</v>
      </c>
      <c r="I830" t="s">
        <v>5008</v>
      </c>
      <c r="J830" s="131">
        <v>44581</v>
      </c>
      <c r="K830" t="s">
        <v>6822</v>
      </c>
      <c r="L830" t="s">
        <v>5009</v>
      </c>
      <c r="M830" t="s">
        <v>161</v>
      </c>
      <c r="N830" t="s">
        <v>1324</v>
      </c>
      <c r="O830" t="s">
        <v>530</v>
      </c>
      <c r="P830" t="s">
        <v>162</v>
      </c>
      <c r="Q830">
        <v>5</v>
      </c>
      <c r="R830">
        <v>5</v>
      </c>
      <c r="S830">
        <v>31.7</v>
      </c>
      <c r="T830">
        <v>38.935000000000002</v>
      </c>
      <c r="U830" t="s">
        <v>109</v>
      </c>
      <c r="V830" t="s">
        <v>956</v>
      </c>
      <c r="W830" t="s">
        <v>1031</v>
      </c>
      <c r="X830" t="s">
        <v>5010</v>
      </c>
      <c r="Y830" t="s">
        <v>4866</v>
      </c>
      <c r="Z830" t="s">
        <v>4866</v>
      </c>
      <c r="AA830" t="s">
        <v>1131</v>
      </c>
      <c r="AB830" t="s">
        <v>129</v>
      </c>
      <c r="AC830">
        <v>99.721999999999994</v>
      </c>
      <c r="AD830" t="s">
        <v>165</v>
      </c>
      <c r="AE830" t="s">
        <v>131</v>
      </c>
      <c r="AF830" t="s">
        <v>131</v>
      </c>
      <c r="AG830" t="s">
        <v>109</v>
      </c>
      <c r="AH830" s="18">
        <v>44588</v>
      </c>
      <c r="AI830" s="131">
        <v>44769</v>
      </c>
      <c r="AJ830" t="s">
        <v>430</v>
      </c>
      <c r="AK830" t="s">
        <v>5011</v>
      </c>
      <c r="AL830" t="s">
        <v>110</v>
      </c>
      <c r="AM830" t="s">
        <v>109</v>
      </c>
      <c r="AN830" s="131">
        <v>46414</v>
      </c>
      <c r="AO830" t="s">
        <v>132</v>
      </c>
      <c r="AP830" t="s">
        <v>109</v>
      </c>
      <c r="AQ830" t="s">
        <v>109</v>
      </c>
      <c r="AR830" t="s">
        <v>109</v>
      </c>
      <c r="AS830" t="s">
        <v>109</v>
      </c>
      <c r="AT830" t="s">
        <v>109</v>
      </c>
      <c r="AU830" t="s">
        <v>109</v>
      </c>
      <c r="AV830" t="s">
        <v>109</v>
      </c>
      <c r="AW830" t="s">
        <v>110</v>
      </c>
      <c r="AX830" t="s">
        <v>109</v>
      </c>
      <c r="AY830" t="s">
        <v>5013</v>
      </c>
      <c r="AZ830" t="s">
        <v>109</v>
      </c>
      <c r="BA830" t="s">
        <v>136</v>
      </c>
      <c r="BB830" t="s">
        <v>109</v>
      </c>
      <c r="BC830" t="s">
        <v>110</v>
      </c>
      <c r="BD830" t="s">
        <v>110</v>
      </c>
      <c r="BE830" t="s">
        <v>110</v>
      </c>
      <c r="BF830" t="s">
        <v>110</v>
      </c>
      <c r="BG830" t="s">
        <v>110</v>
      </c>
      <c r="BH830" t="s">
        <v>110</v>
      </c>
      <c r="BI830" t="s">
        <v>209</v>
      </c>
      <c r="BJ830" t="s">
        <v>110</v>
      </c>
      <c r="BK830" t="s">
        <v>7222</v>
      </c>
      <c r="BL830" t="s">
        <v>109</v>
      </c>
      <c r="BM830" t="s">
        <v>109</v>
      </c>
      <c r="BN830">
        <v>0</v>
      </c>
      <c r="BO830">
        <v>0</v>
      </c>
      <c r="BP830">
        <v>0</v>
      </c>
      <c r="BQ830" t="s">
        <v>109</v>
      </c>
      <c r="BR830" t="s">
        <v>109</v>
      </c>
      <c r="BS830"/>
      <c r="BT830" t="s">
        <v>847</v>
      </c>
      <c r="BU830" t="s">
        <v>110</v>
      </c>
      <c r="BV830" t="s">
        <v>6822</v>
      </c>
      <c r="BW830" t="s">
        <v>5363</v>
      </c>
      <c r="BX830" t="s">
        <v>5362</v>
      </c>
      <c r="BY830" t="s">
        <v>5366</v>
      </c>
      <c r="BZ830" t="s">
        <v>5756</v>
      </c>
      <c r="CA830" t="s">
        <v>5785</v>
      </c>
      <c r="CB830" t="s">
        <v>5437</v>
      </c>
      <c r="CC830" t="s">
        <v>110</v>
      </c>
      <c r="CD830" t="s">
        <v>5744</v>
      </c>
      <c r="CE830" t="s">
        <v>110</v>
      </c>
      <c r="CF830"/>
      <c r="CG830" s="131">
        <v>41975</v>
      </c>
      <c r="CH830" t="s">
        <v>558</v>
      </c>
      <c r="CI830" t="s">
        <v>558</v>
      </c>
      <c r="CJ830" t="s">
        <v>114</v>
      </c>
      <c r="CK830" t="s">
        <v>109</v>
      </c>
      <c r="CL830" t="s">
        <v>109</v>
      </c>
      <c r="CM830" t="s">
        <v>109</v>
      </c>
      <c r="CN830">
        <v>2022</v>
      </c>
      <c r="CO830" s="1">
        <v>44581</v>
      </c>
      <c r="CP830" t="s">
        <v>110</v>
      </c>
      <c r="CQ830">
        <v>1</v>
      </c>
      <c r="CR830">
        <v>4</v>
      </c>
      <c r="CS830" s="1">
        <v>44578</v>
      </c>
      <c r="CT830" t="s">
        <v>16369</v>
      </c>
      <c r="CU830" t="s">
        <v>8615</v>
      </c>
      <c r="CV830" t="s">
        <v>16306</v>
      </c>
      <c r="CW830" t="s">
        <v>16360</v>
      </c>
      <c r="CX830" t="s">
        <v>8506</v>
      </c>
      <c r="CY830" t="s">
        <v>8507</v>
      </c>
      <c r="CZ830" t="s">
        <v>10114</v>
      </c>
      <c r="DA830" t="s">
        <v>7223</v>
      </c>
      <c r="DB830" t="s">
        <v>5342</v>
      </c>
      <c r="DC830" t="s">
        <v>7383</v>
      </c>
      <c r="DD830" t="s">
        <v>5012</v>
      </c>
      <c r="DE830" t="s">
        <v>7198</v>
      </c>
      <c r="DF830" t="s">
        <v>7187</v>
      </c>
      <c r="DG830" t="s">
        <v>7199</v>
      </c>
      <c r="DH830" t="s">
        <v>7280</v>
      </c>
      <c r="DI830" t="s">
        <v>110</v>
      </c>
      <c r="DJ830" t="s">
        <v>165</v>
      </c>
      <c r="DK830" t="s">
        <v>847</v>
      </c>
      <c r="DL830" t="s">
        <v>110</v>
      </c>
      <c r="DM830" t="s">
        <v>7384</v>
      </c>
      <c r="DN830" t="s">
        <v>57</v>
      </c>
      <c r="DO830" t="s">
        <v>7235</v>
      </c>
      <c r="DP830" t="s">
        <v>110</v>
      </c>
      <c r="DQ830" t="s">
        <v>110</v>
      </c>
      <c r="DR830" t="s">
        <v>7213</v>
      </c>
      <c r="DS830" t="s">
        <v>110</v>
      </c>
      <c r="DT830" t="s">
        <v>109</v>
      </c>
      <c r="DU830" t="s">
        <v>5014</v>
      </c>
      <c r="DV830" t="s">
        <v>10161</v>
      </c>
      <c r="DW830" t="s">
        <v>10150</v>
      </c>
      <c r="DX830" t="s">
        <v>10162</v>
      </c>
    </row>
    <row r="831" spans="7:128">
      <c r="G831">
        <v>86</v>
      </c>
      <c r="H831" t="s">
        <v>109</v>
      </c>
      <c r="I831" t="s">
        <v>5015</v>
      </c>
      <c r="J831" s="131">
        <v>44581</v>
      </c>
      <c r="K831" t="s">
        <v>6822</v>
      </c>
      <c r="L831" t="s">
        <v>5009</v>
      </c>
      <c r="M831" t="s">
        <v>161</v>
      </c>
      <c r="N831" t="s">
        <v>1324</v>
      </c>
      <c r="O831" t="s">
        <v>530</v>
      </c>
      <c r="P831" t="s">
        <v>162</v>
      </c>
      <c r="Q831">
        <v>7</v>
      </c>
      <c r="R831">
        <v>7</v>
      </c>
      <c r="S831">
        <v>44.39</v>
      </c>
      <c r="T831">
        <v>54.509</v>
      </c>
      <c r="U831" t="s">
        <v>109</v>
      </c>
      <c r="V831" t="s">
        <v>126</v>
      </c>
      <c r="W831" t="s">
        <v>5016</v>
      </c>
      <c r="X831" t="s">
        <v>4296</v>
      </c>
      <c r="Y831" t="s">
        <v>4500</v>
      </c>
      <c r="Z831" t="s">
        <v>4500</v>
      </c>
      <c r="AA831" t="s">
        <v>1131</v>
      </c>
      <c r="AB831" t="s">
        <v>129</v>
      </c>
      <c r="AC831">
        <v>99.706000000000003</v>
      </c>
      <c r="AD831" t="s">
        <v>165</v>
      </c>
      <c r="AE831" t="s">
        <v>131</v>
      </c>
      <c r="AF831" t="s">
        <v>131</v>
      </c>
      <c r="AG831" t="s">
        <v>109</v>
      </c>
      <c r="AH831" s="18">
        <v>44588</v>
      </c>
      <c r="AI831" s="131">
        <v>44769</v>
      </c>
      <c r="AJ831" t="s">
        <v>430</v>
      </c>
      <c r="AK831" t="s">
        <v>5011</v>
      </c>
      <c r="AL831" t="s">
        <v>110</v>
      </c>
      <c r="AM831" t="s">
        <v>109</v>
      </c>
      <c r="AN831" s="131">
        <v>45684</v>
      </c>
      <c r="AO831" t="s">
        <v>132</v>
      </c>
      <c r="AP831" t="s">
        <v>109</v>
      </c>
      <c r="AQ831" t="s">
        <v>109</v>
      </c>
      <c r="AR831" t="s">
        <v>109</v>
      </c>
      <c r="AS831" t="s">
        <v>109</v>
      </c>
      <c r="AT831" t="s">
        <v>109</v>
      </c>
      <c r="AU831" t="s">
        <v>109</v>
      </c>
      <c r="AV831" t="s">
        <v>109</v>
      </c>
      <c r="AW831" t="s">
        <v>110</v>
      </c>
      <c r="AX831" t="s">
        <v>109</v>
      </c>
      <c r="AY831" t="s">
        <v>5017</v>
      </c>
      <c r="AZ831" t="s">
        <v>109</v>
      </c>
      <c r="BA831" t="s">
        <v>136</v>
      </c>
      <c r="BB831" t="s">
        <v>109</v>
      </c>
      <c r="BC831" t="s">
        <v>110</v>
      </c>
      <c r="BD831" t="s">
        <v>110</v>
      </c>
      <c r="BE831" t="s">
        <v>110</v>
      </c>
      <c r="BF831" t="s">
        <v>110</v>
      </c>
      <c r="BG831" t="s">
        <v>110</v>
      </c>
      <c r="BH831" t="s">
        <v>110</v>
      </c>
      <c r="BI831" t="s">
        <v>209</v>
      </c>
      <c r="BJ831" t="s">
        <v>110</v>
      </c>
      <c r="BK831" t="s">
        <v>7222</v>
      </c>
      <c r="BL831" t="s">
        <v>109</v>
      </c>
      <c r="BM831" t="s">
        <v>109</v>
      </c>
      <c r="BN831">
        <v>0</v>
      </c>
      <c r="BO831">
        <v>0</v>
      </c>
      <c r="BP831">
        <v>0</v>
      </c>
      <c r="BQ831" t="s">
        <v>109</v>
      </c>
      <c r="BR831" t="s">
        <v>109</v>
      </c>
      <c r="BS831"/>
      <c r="BT831" t="s">
        <v>847</v>
      </c>
      <c r="BU831" t="s">
        <v>110</v>
      </c>
      <c r="BV831" t="s">
        <v>6822</v>
      </c>
      <c r="BW831" t="s">
        <v>5363</v>
      </c>
      <c r="BX831" t="s">
        <v>5362</v>
      </c>
      <c r="BY831" t="s">
        <v>5366</v>
      </c>
      <c r="BZ831" t="s">
        <v>5756</v>
      </c>
      <c r="CA831" t="s">
        <v>5785</v>
      </c>
      <c r="CB831" t="s">
        <v>5437</v>
      </c>
      <c r="CC831" t="s">
        <v>110</v>
      </c>
      <c r="CD831" t="s">
        <v>5744</v>
      </c>
      <c r="CE831" t="s">
        <v>110</v>
      </c>
      <c r="CF831"/>
      <c r="CG831" s="131">
        <v>41975</v>
      </c>
      <c r="CH831" t="s">
        <v>558</v>
      </c>
      <c r="CI831" t="s">
        <v>558</v>
      </c>
      <c r="CJ831" t="s">
        <v>114</v>
      </c>
      <c r="CK831" t="s">
        <v>109</v>
      </c>
      <c r="CL831" t="s">
        <v>109</v>
      </c>
      <c r="CM831" t="s">
        <v>109</v>
      </c>
      <c r="CN831">
        <v>2022</v>
      </c>
      <c r="CO831" s="1">
        <v>44581</v>
      </c>
      <c r="CP831" t="s">
        <v>110</v>
      </c>
      <c r="CQ831">
        <v>1</v>
      </c>
      <c r="CR831">
        <v>4</v>
      </c>
      <c r="CS831" s="1">
        <v>44578</v>
      </c>
      <c r="CT831" t="s">
        <v>16369</v>
      </c>
      <c r="CU831" t="s">
        <v>8615</v>
      </c>
      <c r="CV831" t="s">
        <v>16306</v>
      </c>
      <c r="CW831" t="s">
        <v>16360</v>
      </c>
      <c r="CX831" t="s">
        <v>8506</v>
      </c>
      <c r="CY831" t="s">
        <v>8507</v>
      </c>
      <c r="CZ831" t="s">
        <v>10114</v>
      </c>
      <c r="DA831" t="s">
        <v>7229</v>
      </c>
      <c r="DB831" t="s">
        <v>5342</v>
      </c>
      <c r="DC831" t="s">
        <v>7185</v>
      </c>
      <c r="DD831" t="s">
        <v>5012</v>
      </c>
      <c r="DE831" t="s">
        <v>7198</v>
      </c>
      <c r="DF831" t="s">
        <v>7187</v>
      </c>
      <c r="DG831" t="s">
        <v>7199</v>
      </c>
      <c r="DH831" t="s">
        <v>7280</v>
      </c>
      <c r="DI831" t="s">
        <v>110</v>
      </c>
      <c r="DJ831" t="s">
        <v>165</v>
      </c>
      <c r="DK831" t="s">
        <v>847</v>
      </c>
      <c r="DL831" t="s">
        <v>110</v>
      </c>
      <c r="DM831" t="s">
        <v>7189</v>
      </c>
      <c r="DN831" t="s">
        <v>57</v>
      </c>
      <c r="DO831" t="s">
        <v>10059</v>
      </c>
      <c r="DP831" t="s">
        <v>110</v>
      </c>
      <c r="DQ831" t="s">
        <v>110</v>
      </c>
      <c r="DR831" t="s">
        <v>7213</v>
      </c>
      <c r="DS831" t="s">
        <v>110</v>
      </c>
      <c r="DT831" t="s">
        <v>109</v>
      </c>
      <c r="DU831" t="s">
        <v>5018</v>
      </c>
      <c r="DV831" t="s">
        <v>10161</v>
      </c>
      <c r="DW831" t="s">
        <v>10150</v>
      </c>
      <c r="DX831" t="s">
        <v>10163</v>
      </c>
    </row>
    <row r="832" spans="7:128">
      <c r="G832">
        <v>85</v>
      </c>
      <c r="H832" t="s">
        <v>109</v>
      </c>
      <c r="I832" t="s">
        <v>5020</v>
      </c>
      <c r="J832" s="131">
        <v>44581</v>
      </c>
      <c r="K832" t="s">
        <v>10164</v>
      </c>
      <c r="L832" t="s">
        <v>108</v>
      </c>
      <c r="M832" t="s">
        <v>300</v>
      </c>
      <c r="N832" t="s">
        <v>108</v>
      </c>
      <c r="O832" t="s">
        <v>510</v>
      </c>
      <c r="P832" t="s">
        <v>162</v>
      </c>
      <c r="Q832">
        <v>1</v>
      </c>
      <c r="R832">
        <v>1</v>
      </c>
      <c r="S832">
        <v>6.34</v>
      </c>
      <c r="T832">
        <v>7.7869999999999999</v>
      </c>
      <c r="U832" t="s">
        <v>109</v>
      </c>
      <c r="V832" t="s">
        <v>126</v>
      </c>
      <c r="W832" t="s">
        <v>5021</v>
      </c>
      <c r="X832" t="s">
        <v>110</v>
      </c>
      <c r="Y832" t="s">
        <v>110</v>
      </c>
      <c r="Z832" t="s">
        <v>110</v>
      </c>
      <c r="AA832" t="s">
        <v>110</v>
      </c>
      <c r="AB832" t="s">
        <v>129</v>
      </c>
      <c r="AC832">
        <v>100</v>
      </c>
      <c r="AD832" t="s">
        <v>130</v>
      </c>
      <c r="AE832" t="s">
        <v>131</v>
      </c>
      <c r="AF832" t="s">
        <v>131</v>
      </c>
      <c r="AG832" t="s">
        <v>109</v>
      </c>
      <c r="AH832" s="18">
        <v>44586</v>
      </c>
      <c r="AI832" s="131">
        <v>44767</v>
      </c>
      <c r="AJ832" t="s">
        <v>133</v>
      </c>
      <c r="AK832" t="s">
        <v>5022</v>
      </c>
      <c r="AL832" t="s">
        <v>110</v>
      </c>
      <c r="AM832" t="s">
        <v>109</v>
      </c>
      <c r="AN832" s="131">
        <v>45682</v>
      </c>
      <c r="AO832" t="s">
        <v>132</v>
      </c>
      <c r="AP832" t="s">
        <v>109</v>
      </c>
      <c r="AQ832" t="s">
        <v>109</v>
      </c>
      <c r="AR832" t="s">
        <v>109</v>
      </c>
      <c r="AS832" t="s">
        <v>109</v>
      </c>
      <c r="AT832" t="s">
        <v>109</v>
      </c>
      <c r="AU832" t="s">
        <v>109</v>
      </c>
      <c r="AV832" t="s">
        <v>109</v>
      </c>
      <c r="AW832" t="s">
        <v>110</v>
      </c>
      <c r="AX832" t="s">
        <v>109</v>
      </c>
      <c r="AY832" t="s">
        <v>110</v>
      </c>
      <c r="AZ832" t="s">
        <v>109</v>
      </c>
      <c r="BA832" t="s">
        <v>136</v>
      </c>
      <c r="BB832" t="s">
        <v>109</v>
      </c>
      <c r="BC832" t="s">
        <v>110</v>
      </c>
      <c r="BD832" t="s">
        <v>110</v>
      </c>
      <c r="BE832" t="s">
        <v>110</v>
      </c>
      <c r="BF832" t="s">
        <v>110</v>
      </c>
      <c r="BG832" t="s">
        <v>110</v>
      </c>
      <c r="BH832" t="s">
        <v>110</v>
      </c>
      <c r="BI832" t="s">
        <v>110</v>
      </c>
      <c r="BJ832" t="s">
        <v>110</v>
      </c>
      <c r="BK832" t="s">
        <v>110</v>
      </c>
      <c r="BL832" t="s">
        <v>109</v>
      </c>
      <c r="BM832" t="s">
        <v>109</v>
      </c>
      <c r="BN832">
        <v>0</v>
      </c>
      <c r="BO832">
        <v>0</v>
      </c>
      <c r="BP832">
        <v>0</v>
      </c>
      <c r="BQ832" t="s">
        <v>109</v>
      </c>
      <c r="BR832" t="s">
        <v>109</v>
      </c>
      <c r="BS832"/>
      <c r="BT832" t="s">
        <v>5019</v>
      </c>
      <c r="BU832" t="s">
        <v>7178</v>
      </c>
      <c r="BV832" t="s">
        <v>6337</v>
      </c>
      <c r="BW832" t="s">
        <v>141</v>
      </c>
      <c r="BX832" t="s">
        <v>140</v>
      </c>
      <c r="BY832" t="s">
        <v>5690</v>
      </c>
      <c r="BZ832" t="s">
        <v>110</v>
      </c>
      <c r="CA832" t="s">
        <v>109</v>
      </c>
      <c r="CB832" t="s">
        <v>294</v>
      </c>
      <c r="CC832" t="s">
        <v>5616</v>
      </c>
      <c r="CD832" t="s">
        <v>5429</v>
      </c>
      <c r="CE832" t="s">
        <v>6331</v>
      </c>
      <c r="CF832"/>
      <c r="CG832" s="131">
        <v>44581</v>
      </c>
      <c r="CH832" t="s">
        <v>144</v>
      </c>
      <c r="CI832" t="s">
        <v>144</v>
      </c>
      <c r="CJ832" t="s">
        <v>114</v>
      </c>
      <c r="CK832" t="s">
        <v>109</v>
      </c>
      <c r="CL832" t="s">
        <v>109</v>
      </c>
      <c r="CM832" t="s">
        <v>109</v>
      </c>
      <c r="CN832">
        <v>2022</v>
      </c>
      <c r="CO832" s="1">
        <v>44581</v>
      </c>
      <c r="CP832" t="s">
        <v>7179</v>
      </c>
      <c r="CQ832">
        <v>1</v>
      </c>
      <c r="CR832">
        <v>4</v>
      </c>
      <c r="CS832" s="1">
        <v>44578</v>
      </c>
      <c r="CT832" t="s">
        <v>16369</v>
      </c>
      <c r="CU832" t="s">
        <v>8615</v>
      </c>
      <c r="CV832" t="s">
        <v>16306</v>
      </c>
      <c r="CW832" t="s">
        <v>16360</v>
      </c>
      <c r="CX832" t="s">
        <v>8506</v>
      </c>
      <c r="CY832" t="s">
        <v>8507</v>
      </c>
      <c r="CZ832" t="s">
        <v>10114</v>
      </c>
      <c r="DA832" t="s">
        <v>7184</v>
      </c>
      <c r="DB832" t="s">
        <v>114</v>
      </c>
      <c r="DC832" t="s">
        <v>7185</v>
      </c>
      <c r="DD832" t="s">
        <v>5023</v>
      </c>
      <c r="DE832" t="s">
        <v>7198</v>
      </c>
      <c r="DF832" t="s">
        <v>7187</v>
      </c>
      <c r="DG832" t="s">
        <v>7188</v>
      </c>
      <c r="DH832" t="s">
        <v>110</v>
      </c>
      <c r="DI832" t="s">
        <v>110</v>
      </c>
      <c r="DJ832" t="s">
        <v>130</v>
      </c>
      <c r="DK832" t="s">
        <v>110</v>
      </c>
      <c r="DL832" t="s">
        <v>303</v>
      </c>
      <c r="DM832" t="s">
        <v>7189</v>
      </c>
      <c r="DN832" t="s">
        <v>57</v>
      </c>
      <c r="DO832" t="s">
        <v>7328</v>
      </c>
      <c r="DP832" t="s">
        <v>110</v>
      </c>
      <c r="DQ832" t="s">
        <v>110</v>
      </c>
      <c r="DR832" t="s">
        <v>7192</v>
      </c>
      <c r="DS832" t="s">
        <v>7193</v>
      </c>
      <c r="DT832" t="s">
        <v>109</v>
      </c>
      <c r="DU832" t="s">
        <v>5024</v>
      </c>
      <c r="DV832" t="s">
        <v>10165</v>
      </c>
      <c r="DW832" t="s">
        <v>10150</v>
      </c>
      <c r="DX832" t="s">
        <v>10166</v>
      </c>
    </row>
    <row r="833" spans="7:128">
      <c r="G833">
        <v>84</v>
      </c>
      <c r="H833" t="s">
        <v>109</v>
      </c>
      <c r="I833" t="s">
        <v>5027</v>
      </c>
      <c r="J833" s="131">
        <v>44581</v>
      </c>
      <c r="K833" t="s">
        <v>10167</v>
      </c>
      <c r="L833" t="s">
        <v>108</v>
      </c>
      <c r="M833" t="s">
        <v>300</v>
      </c>
      <c r="N833" t="s">
        <v>108</v>
      </c>
      <c r="O833" t="s">
        <v>510</v>
      </c>
      <c r="P833" t="s">
        <v>162</v>
      </c>
      <c r="Q833">
        <v>0.5</v>
      </c>
      <c r="R833">
        <v>0.5</v>
      </c>
      <c r="S833">
        <v>3.17</v>
      </c>
      <c r="T833">
        <v>3.8940000000000001</v>
      </c>
      <c r="U833" t="s">
        <v>109</v>
      </c>
      <c r="V833" t="s">
        <v>126</v>
      </c>
      <c r="W833" t="s">
        <v>5021</v>
      </c>
      <c r="X833" t="s">
        <v>110</v>
      </c>
      <c r="Y833" t="s">
        <v>110</v>
      </c>
      <c r="Z833" t="s">
        <v>110</v>
      </c>
      <c r="AA833" t="s">
        <v>110</v>
      </c>
      <c r="AB833" t="s">
        <v>129</v>
      </c>
      <c r="AC833">
        <v>100</v>
      </c>
      <c r="AD833" t="s">
        <v>130</v>
      </c>
      <c r="AE833" t="s">
        <v>131</v>
      </c>
      <c r="AF833" t="s">
        <v>131</v>
      </c>
      <c r="AG833" t="s">
        <v>109</v>
      </c>
      <c r="AH833" s="18">
        <v>44586</v>
      </c>
      <c r="AI833" s="131">
        <v>44767</v>
      </c>
      <c r="AJ833" t="s">
        <v>133</v>
      </c>
      <c r="AK833" t="s">
        <v>5022</v>
      </c>
      <c r="AL833" t="s">
        <v>110</v>
      </c>
      <c r="AM833" t="s">
        <v>109</v>
      </c>
      <c r="AN833" s="131">
        <v>45682</v>
      </c>
      <c r="AO833" t="s">
        <v>132</v>
      </c>
      <c r="AP833" t="s">
        <v>109</v>
      </c>
      <c r="AQ833" t="s">
        <v>109</v>
      </c>
      <c r="AR833" t="s">
        <v>109</v>
      </c>
      <c r="AS833" t="s">
        <v>109</v>
      </c>
      <c r="AT833" t="s">
        <v>109</v>
      </c>
      <c r="AU833" t="s">
        <v>109</v>
      </c>
      <c r="AV833" t="s">
        <v>109</v>
      </c>
      <c r="AW833" t="s">
        <v>110</v>
      </c>
      <c r="AX833" t="s">
        <v>109</v>
      </c>
      <c r="AY833" t="s">
        <v>110</v>
      </c>
      <c r="AZ833" t="s">
        <v>109</v>
      </c>
      <c r="BA833" t="s">
        <v>136</v>
      </c>
      <c r="BB833" t="s">
        <v>109</v>
      </c>
      <c r="BC833" t="s">
        <v>110</v>
      </c>
      <c r="BD833" t="s">
        <v>110</v>
      </c>
      <c r="BE833" t="s">
        <v>110</v>
      </c>
      <c r="BF833" t="s">
        <v>110</v>
      </c>
      <c r="BG833" t="s">
        <v>110</v>
      </c>
      <c r="BH833" t="s">
        <v>110</v>
      </c>
      <c r="BI833" t="s">
        <v>110</v>
      </c>
      <c r="BJ833" t="s">
        <v>110</v>
      </c>
      <c r="BK833" t="s">
        <v>110</v>
      </c>
      <c r="BL833" t="s">
        <v>109</v>
      </c>
      <c r="BM833" t="s">
        <v>109</v>
      </c>
      <c r="BN833">
        <v>0</v>
      </c>
      <c r="BO833">
        <v>0</v>
      </c>
      <c r="BP833">
        <v>0</v>
      </c>
      <c r="BQ833" t="s">
        <v>109</v>
      </c>
      <c r="BR833" t="s">
        <v>109</v>
      </c>
      <c r="BS833"/>
      <c r="BT833" t="s">
        <v>5019</v>
      </c>
      <c r="BU833" t="s">
        <v>8320</v>
      </c>
      <c r="BV833" t="s">
        <v>6337</v>
      </c>
      <c r="BW833" t="s">
        <v>141</v>
      </c>
      <c r="BX833" t="s">
        <v>140</v>
      </c>
      <c r="BY833" t="s">
        <v>5690</v>
      </c>
      <c r="BZ833" t="s">
        <v>110</v>
      </c>
      <c r="CA833" t="s">
        <v>109</v>
      </c>
      <c r="CB833" t="s">
        <v>294</v>
      </c>
      <c r="CC833" t="s">
        <v>5616</v>
      </c>
      <c r="CD833" t="s">
        <v>5429</v>
      </c>
      <c r="CE833" t="s">
        <v>6331</v>
      </c>
      <c r="CF833"/>
      <c r="CG833" s="131">
        <v>44581</v>
      </c>
      <c r="CH833" t="s">
        <v>144</v>
      </c>
      <c r="CI833" t="s">
        <v>144</v>
      </c>
      <c r="CJ833" t="s">
        <v>114</v>
      </c>
      <c r="CK833" t="s">
        <v>109</v>
      </c>
      <c r="CL833" t="s">
        <v>109</v>
      </c>
      <c r="CM833" t="s">
        <v>109</v>
      </c>
      <c r="CN833">
        <v>2022</v>
      </c>
      <c r="CO833" s="1">
        <v>44581</v>
      </c>
      <c r="CP833" t="s">
        <v>7179</v>
      </c>
      <c r="CQ833">
        <v>1</v>
      </c>
      <c r="CR833">
        <v>4</v>
      </c>
      <c r="CS833" s="1">
        <v>44578</v>
      </c>
      <c r="CT833" t="s">
        <v>16369</v>
      </c>
      <c r="CU833" t="s">
        <v>8615</v>
      </c>
      <c r="CV833" t="s">
        <v>16306</v>
      </c>
      <c r="CW833" t="s">
        <v>16360</v>
      </c>
      <c r="CX833" t="s">
        <v>8506</v>
      </c>
      <c r="CY833" t="s">
        <v>8507</v>
      </c>
      <c r="CZ833" t="s">
        <v>10114</v>
      </c>
      <c r="DA833" t="s">
        <v>7184</v>
      </c>
      <c r="DB833" t="s">
        <v>114</v>
      </c>
      <c r="DC833" t="s">
        <v>7185</v>
      </c>
      <c r="DD833" t="s">
        <v>5023</v>
      </c>
      <c r="DE833" t="s">
        <v>7198</v>
      </c>
      <c r="DF833" t="s">
        <v>7187</v>
      </c>
      <c r="DG833" t="s">
        <v>7188</v>
      </c>
      <c r="DH833" t="s">
        <v>110</v>
      </c>
      <c r="DI833" t="s">
        <v>110</v>
      </c>
      <c r="DJ833" t="s">
        <v>130</v>
      </c>
      <c r="DK833" t="s">
        <v>110</v>
      </c>
      <c r="DL833" t="s">
        <v>3802</v>
      </c>
      <c r="DM833" t="s">
        <v>7189</v>
      </c>
      <c r="DN833" t="s">
        <v>7268</v>
      </c>
      <c r="DO833" t="s">
        <v>7525</v>
      </c>
      <c r="DP833" t="s">
        <v>110</v>
      </c>
      <c r="DQ833" t="s">
        <v>110</v>
      </c>
      <c r="DR833" t="s">
        <v>7192</v>
      </c>
      <c r="DS833" t="s">
        <v>7259</v>
      </c>
      <c r="DT833" t="s">
        <v>109</v>
      </c>
      <c r="DU833" t="s">
        <v>5028</v>
      </c>
      <c r="DV833" t="s">
        <v>10165</v>
      </c>
      <c r="DW833" t="s">
        <v>10150</v>
      </c>
      <c r="DX833" t="s">
        <v>10166</v>
      </c>
    </row>
    <row r="834" spans="7:128">
      <c r="G834">
        <v>83</v>
      </c>
      <c r="H834" t="s">
        <v>109</v>
      </c>
      <c r="I834" t="s">
        <v>5025</v>
      </c>
      <c r="J834" s="131">
        <v>44581</v>
      </c>
      <c r="K834" t="s">
        <v>10168</v>
      </c>
      <c r="L834" t="s">
        <v>108</v>
      </c>
      <c r="M834" t="s">
        <v>300</v>
      </c>
      <c r="N834" t="s">
        <v>108</v>
      </c>
      <c r="O834" t="s">
        <v>510</v>
      </c>
      <c r="P834" t="s">
        <v>162</v>
      </c>
      <c r="Q834">
        <v>0.5</v>
      </c>
      <c r="R834">
        <v>0.5</v>
      </c>
      <c r="S834">
        <v>3.17</v>
      </c>
      <c r="T834">
        <v>3.8940000000000001</v>
      </c>
      <c r="U834" t="s">
        <v>109</v>
      </c>
      <c r="V834" t="s">
        <v>126</v>
      </c>
      <c r="W834" t="s">
        <v>5021</v>
      </c>
      <c r="X834" t="s">
        <v>110</v>
      </c>
      <c r="Y834" t="s">
        <v>5021</v>
      </c>
      <c r="Z834" t="s">
        <v>110</v>
      </c>
      <c r="AA834" t="s">
        <v>110</v>
      </c>
      <c r="AB834" t="s">
        <v>129</v>
      </c>
      <c r="AC834">
        <v>100</v>
      </c>
      <c r="AD834" t="s">
        <v>130</v>
      </c>
      <c r="AE834" t="s">
        <v>131</v>
      </c>
      <c r="AF834" t="s">
        <v>131</v>
      </c>
      <c r="AG834" t="s">
        <v>109</v>
      </c>
      <c r="AH834" s="18">
        <v>44586</v>
      </c>
      <c r="AI834" s="131">
        <v>44767</v>
      </c>
      <c r="AJ834" t="s">
        <v>133</v>
      </c>
      <c r="AK834" t="s">
        <v>5022</v>
      </c>
      <c r="AL834" t="s">
        <v>110</v>
      </c>
      <c r="AM834" t="s">
        <v>109</v>
      </c>
      <c r="AN834" s="131">
        <v>45682</v>
      </c>
      <c r="AO834" t="s">
        <v>132</v>
      </c>
      <c r="AP834" t="s">
        <v>109</v>
      </c>
      <c r="AQ834" t="s">
        <v>109</v>
      </c>
      <c r="AR834" t="s">
        <v>109</v>
      </c>
      <c r="AS834" t="s">
        <v>109</v>
      </c>
      <c r="AT834" t="s">
        <v>109</v>
      </c>
      <c r="AU834" t="s">
        <v>109</v>
      </c>
      <c r="AV834" t="s">
        <v>109</v>
      </c>
      <c r="AW834" t="s">
        <v>110</v>
      </c>
      <c r="AX834" t="s">
        <v>109</v>
      </c>
      <c r="AY834" t="s">
        <v>110</v>
      </c>
      <c r="AZ834" t="s">
        <v>109</v>
      </c>
      <c r="BA834" t="s">
        <v>136</v>
      </c>
      <c r="BB834" t="s">
        <v>109</v>
      </c>
      <c r="BC834" t="s">
        <v>110</v>
      </c>
      <c r="BD834" t="s">
        <v>110</v>
      </c>
      <c r="BE834" t="s">
        <v>110</v>
      </c>
      <c r="BF834" t="s">
        <v>110</v>
      </c>
      <c r="BG834" t="s">
        <v>110</v>
      </c>
      <c r="BH834" t="s">
        <v>110</v>
      </c>
      <c r="BI834" t="s">
        <v>110</v>
      </c>
      <c r="BJ834" t="s">
        <v>110</v>
      </c>
      <c r="BK834" t="s">
        <v>110</v>
      </c>
      <c r="BL834" t="s">
        <v>109</v>
      </c>
      <c r="BM834" t="s">
        <v>109</v>
      </c>
      <c r="BN834">
        <v>0</v>
      </c>
      <c r="BO834">
        <v>0</v>
      </c>
      <c r="BP834">
        <v>0</v>
      </c>
      <c r="BQ834" t="s">
        <v>109</v>
      </c>
      <c r="BR834" t="s">
        <v>109</v>
      </c>
      <c r="BS834"/>
      <c r="BT834" t="s">
        <v>5019</v>
      </c>
      <c r="BU834" t="s">
        <v>7602</v>
      </c>
      <c r="BV834" t="s">
        <v>6337</v>
      </c>
      <c r="BW834" t="s">
        <v>141</v>
      </c>
      <c r="BX834" t="s">
        <v>140</v>
      </c>
      <c r="BY834" t="s">
        <v>5690</v>
      </c>
      <c r="BZ834" t="s">
        <v>110</v>
      </c>
      <c r="CA834" t="s">
        <v>109</v>
      </c>
      <c r="CB834" t="s">
        <v>294</v>
      </c>
      <c r="CC834" t="s">
        <v>5616</v>
      </c>
      <c r="CD834" t="s">
        <v>5429</v>
      </c>
      <c r="CE834" t="s">
        <v>6331</v>
      </c>
      <c r="CF834"/>
      <c r="CG834" s="131">
        <v>44581</v>
      </c>
      <c r="CH834" t="s">
        <v>144</v>
      </c>
      <c r="CI834" t="s">
        <v>144</v>
      </c>
      <c r="CJ834" t="s">
        <v>114</v>
      </c>
      <c r="CK834" t="s">
        <v>109</v>
      </c>
      <c r="CL834" t="s">
        <v>109</v>
      </c>
      <c r="CM834" t="s">
        <v>109</v>
      </c>
      <c r="CN834">
        <v>2022</v>
      </c>
      <c r="CO834" s="1">
        <v>44581</v>
      </c>
      <c r="CP834" t="s">
        <v>7179</v>
      </c>
      <c r="CQ834">
        <v>1</v>
      </c>
      <c r="CR834">
        <v>4</v>
      </c>
      <c r="CS834" s="1">
        <v>44578</v>
      </c>
      <c r="CT834" t="s">
        <v>16369</v>
      </c>
      <c r="CU834" t="s">
        <v>8615</v>
      </c>
      <c r="CV834" t="s">
        <v>16306</v>
      </c>
      <c r="CW834" t="s">
        <v>16360</v>
      </c>
      <c r="CX834" t="s">
        <v>8506</v>
      </c>
      <c r="CY834" t="s">
        <v>8507</v>
      </c>
      <c r="CZ834" t="s">
        <v>10114</v>
      </c>
      <c r="DA834" t="s">
        <v>7184</v>
      </c>
      <c r="DB834" t="s">
        <v>114</v>
      </c>
      <c r="DC834" t="s">
        <v>7185</v>
      </c>
      <c r="DD834" t="s">
        <v>5023</v>
      </c>
      <c r="DE834" t="s">
        <v>7198</v>
      </c>
      <c r="DF834" t="s">
        <v>7187</v>
      </c>
      <c r="DG834" t="s">
        <v>7188</v>
      </c>
      <c r="DH834" t="s">
        <v>110</v>
      </c>
      <c r="DI834" t="s">
        <v>110</v>
      </c>
      <c r="DJ834" t="s">
        <v>130</v>
      </c>
      <c r="DK834" t="s">
        <v>110</v>
      </c>
      <c r="DL834" t="s">
        <v>2054</v>
      </c>
      <c r="DM834" t="s">
        <v>7189</v>
      </c>
      <c r="DN834" t="s">
        <v>7268</v>
      </c>
      <c r="DO834" t="s">
        <v>7525</v>
      </c>
      <c r="DP834" t="s">
        <v>110</v>
      </c>
      <c r="DQ834" t="s">
        <v>110</v>
      </c>
      <c r="DR834" t="s">
        <v>7192</v>
      </c>
      <c r="DS834" t="s">
        <v>7193</v>
      </c>
      <c r="DT834" t="s">
        <v>109</v>
      </c>
      <c r="DU834" t="s">
        <v>5026</v>
      </c>
      <c r="DV834" t="s">
        <v>10165</v>
      </c>
      <c r="DW834" t="s">
        <v>10150</v>
      </c>
      <c r="DX834" t="s">
        <v>10166</v>
      </c>
    </row>
    <row r="835" spans="7:128">
      <c r="G835">
        <v>82</v>
      </c>
      <c r="H835" t="s">
        <v>109</v>
      </c>
      <c r="I835" t="s">
        <v>5030</v>
      </c>
      <c r="J835" s="131">
        <v>44580</v>
      </c>
      <c r="K835" t="s">
        <v>6338</v>
      </c>
      <c r="L835" t="s">
        <v>108</v>
      </c>
      <c r="M835" t="s">
        <v>124</v>
      </c>
      <c r="N835" t="s">
        <v>403</v>
      </c>
      <c r="O835" t="s">
        <v>530</v>
      </c>
      <c r="P835" t="s">
        <v>162</v>
      </c>
      <c r="Q835">
        <v>2</v>
      </c>
      <c r="R835">
        <v>2</v>
      </c>
      <c r="S835">
        <v>12.69</v>
      </c>
      <c r="T835">
        <v>15.582000000000001</v>
      </c>
      <c r="U835" t="s">
        <v>109</v>
      </c>
      <c r="V835" t="s">
        <v>126</v>
      </c>
      <c r="W835" t="s">
        <v>3901</v>
      </c>
      <c r="X835" t="s">
        <v>1041</v>
      </c>
      <c r="Y835" t="s">
        <v>3901</v>
      </c>
      <c r="Z835" t="s">
        <v>110</v>
      </c>
      <c r="AA835" t="s">
        <v>1223</v>
      </c>
      <c r="AB835" t="s">
        <v>129</v>
      </c>
      <c r="AC835">
        <v>100</v>
      </c>
      <c r="AD835" t="s">
        <v>205</v>
      </c>
      <c r="AE835" t="s">
        <v>911</v>
      </c>
      <c r="AF835" t="s">
        <v>7228</v>
      </c>
      <c r="AG835" t="s">
        <v>206</v>
      </c>
      <c r="AH835" s="18">
        <v>44586</v>
      </c>
      <c r="AI835" s="131">
        <v>44767</v>
      </c>
      <c r="AJ835" t="s">
        <v>133</v>
      </c>
      <c r="AK835" t="s">
        <v>5031</v>
      </c>
      <c r="AL835" t="s">
        <v>110</v>
      </c>
      <c r="AM835" t="s">
        <v>109</v>
      </c>
      <c r="AN835" s="131">
        <v>45682</v>
      </c>
      <c r="AO835" t="s">
        <v>132</v>
      </c>
      <c r="AP835" t="s">
        <v>7126</v>
      </c>
      <c r="AQ835" t="s">
        <v>109</v>
      </c>
      <c r="AR835" t="s">
        <v>7126</v>
      </c>
      <c r="AS835" t="s">
        <v>212</v>
      </c>
      <c r="AT835" t="s">
        <v>109</v>
      </c>
      <c r="AU835" t="s">
        <v>109</v>
      </c>
      <c r="AV835" t="s">
        <v>109</v>
      </c>
      <c r="AW835" t="s">
        <v>110</v>
      </c>
      <c r="AX835" t="s">
        <v>109</v>
      </c>
      <c r="AY835" t="s">
        <v>110</v>
      </c>
      <c r="AZ835" t="s">
        <v>109</v>
      </c>
      <c r="BA835" t="s">
        <v>136</v>
      </c>
      <c r="BB835" t="s">
        <v>109</v>
      </c>
      <c r="BC835" t="s">
        <v>110</v>
      </c>
      <c r="BD835" t="s">
        <v>110</v>
      </c>
      <c r="BE835" t="s">
        <v>226</v>
      </c>
      <c r="BF835" t="s">
        <v>110</v>
      </c>
      <c r="BG835" t="s">
        <v>110</v>
      </c>
      <c r="BH835" t="s">
        <v>110</v>
      </c>
      <c r="BI835" t="s">
        <v>110</v>
      </c>
      <c r="BJ835" t="s">
        <v>110</v>
      </c>
      <c r="BK835" t="s">
        <v>6928</v>
      </c>
      <c r="BL835" t="s">
        <v>5373</v>
      </c>
      <c r="BM835" t="s">
        <v>2280</v>
      </c>
      <c r="BN835">
        <v>1</v>
      </c>
      <c r="BO835">
        <v>1</v>
      </c>
      <c r="BP835">
        <v>1</v>
      </c>
      <c r="BQ835" t="s">
        <v>109</v>
      </c>
      <c r="BR835" t="s">
        <v>114</v>
      </c>
      <c r="BS835">
        <v>22008</v>
      </c>
      <c r="BT835" t="s">
        <v>5029</v>
      </c>
      <c r="BU835" t="s">
        <v>110</v>
      </c>
      <c r="BV835" t="s">
        <v>6338</v>
      </c>
      <c r="BW835" t="s">
        <v>141</v>
      </c>
      <c r="BX835" t="s">
        <v>140</v>
      </c>
      <c r="BY835" t="s">
        <v>5827</v>
      </c>
      <c r="BZ835" t="s">
        <v>110</v>
      </c>
      <c r="CA835" t="s">
        <v>109</v>
      </c>
      <c r="CB835" t="s">
        <v>324</v>
      </c>
      <c r="CC835" t="s">
        <v>5615</v>
      </c>
      <c r="CD835" t="s">
        <v>6069</v>
      </c>
      <c r="CE835" t="s">
        <v>110</v>
      </c>
      <c r="CF835"/>
      <c r="CG835" s="131">
        <v>44580</v>
      </c>
      <c r="CH835" t="s">
        <v>144</v>
      </c>
      <c r="CI835" t="s">
        <v>144</v>
      </c>
      <c r="CJ835" t="s">
        <v>114</v>
      </c>
      <c r="CK835" t="s">
        <v>109</v>
      </c>
      <c r="CL835" t="s">
        <v>114</v>
      </c>
      <c r="CM835" t="s">
        <v>109</v>
      </c>
      <c r="CN835">
        <v>2022</v>
      </c>
      <c r="CO835" s="1">
        <v>44580</v>
      </c>
      <c r="CP835" t="s">
        <v>7179</v>
      </c>
      <c r="CQ835">
        <v>1</v>
      </c>
      <c r="CR835">
        <v>4</v>
      </c>
      <c r="CS835" s="1">
        <v>44578</v>
      </c>
      <c r="CT835" t="s">
        <v>16369</v>
      </c>
      <c r="CU835" t="s">
        <v>8615</v>
      </c>
      <c r="CV835" t="s">
        <v>16306</v>
      </c>
      <c r="CW835" t="s">
        <v>16360</v>
      </c>
      <c r="CX835" t="s">
        <v>8506</v>
      </c>
      <c r="CY835" t="s">
        <v>8507</v>
      </c>
      <c r="CZ835" t="s">
        <v>10114</v>
      </c>
      <c r="DA835" t="s">
        <v>7184</v>
      </c>
      <c r="DB835" t="s">
        <v>114</v>
      </c>
      <c r="DC835" t="s">
        <v>7185</v>
      </c>
      <c r="DD835" t="s">
        <v>5032</v>
      </c>
      <c r="DE835" t="s">
        <v>7198</v>
      </c>
      <c r="DF835" t="s">
        <v>7187</v>
      </c>
      <c r="DG835" t="s">
        <v>7188</v>
      </c>
      <c r="DH835" t="s">
        <v>110</v>
      </c>
      <c r="DI835" t="s">
        <v>110</v>
      </c>
      <c r="DJ835" t="s">
        <v>205</v>
      </c>
      <c r="DK835" t="s">
        <v>110</v>
      </c>
      <c r="DL835" t="s">
        <v>110</v>
      </c>
      <c r="DM835" t="s">
        <v>7189</v>
      </c>
      <c r="DN835" t="s">
        <v>57</v>
      </c>
      <c r="DO835" t="s">
        <v>7537</v>
      </c>
      <c r="DP835" t="s">
        <v>206</v>
      </c>
      <c r="DQ835" t="s">
        <v>7218</v>
      </c>
      <c r="DR835" t="s">
        <v>7218</v>
      </c>
      <c r="DS835" t="s">
        <v>110</v>
      </c>
      <c r="DT835" t="s">
        <v>7282</v>
      </c>
      <c r="DU835" t="s">
        <v>5033</v>
      </c>
      <c r="DV835" t="s">
        <v>10169</v>
      </c>
      <c r="DW835" t="s">
        <v>10170</v>
      </c>
      <c r="DX835" t="s">
        <v>10171</v>
      </c>
    </row>
    <row r="836" spans="7:128">
      <c r="G836">
        <v>81</v>
      </c>
      <c r="H836" t="s">
        <v>109</v>
      </c>
      <c r="I836" t="s">
        <v>5034</v>
      </c>
      <c r="J836" s="131">
        <v>44580</v>
      </c>
      <c r="K836" t="s">
        <v>6404</v>
      </c>
      <c r="L836" t="s">
        <v>108</v>
      </c>
      <c r="M836" t="s">
        <v>124</v>
      </c>
      <c r="N836" t="s">
        <v>108</v>
      </c>
      <c r="O836" t="s">
        <v>510</v>
      </c>
      <c r="P836" t="s">
        <v>162</v>
      </c>
      <c r="Q836">
        <v>2.1</v>
      </c>
      <c r="R836">
        <v>2.1</v>
      </c>
      <c r="S836">
        <v>13.32</v>
      </c>
      <c r="T836">
        <v>16.361000000000001</v>
      </c>
      <c r="U836" t="s">
        <v>109</v>
      </c>
      <c r="V836" t="s">
        <v>126</v>
      </c>
      <c r="W836" t="s">
        <v>2310</v>
      </c>
      <c r="X836" t="s">
        <v>110</v>
      </c>
      <c r="Y836" t="s">
        <v>2310</v>
      </c>
      <c r="Z836" t="s">
        <v>110</v>
      </c>
      <c r="AA836" t="s">
        <v>110</v>
      </c>
      <c r="AB836" t="s">
        <v>129</v>
      </c>
      <c r="AC836">
        <v>100</v>
      </c>
      <c r="AD836" t="s">
        <v>205</v>
      </c>
      <c r="AE836" t="s">
        <v>131</v>
      </c>
      <c r="AF836" t="s">
        <v>131</v>
      </c>
      <c r="AG836" t="s">
        <v>109</v>
      </c>
      <c r="AH836" s="18">
        <v>44585</v>
      </c>
      <c r="AI836" s="131">
        <v>44766</v>
      </c>
      <c r="AJ836" t="s">
        <v>133</v>
      </c>
      <c r="AK836" t="s">
        <v>3275</v>
      </c>
      <c r="AL836" t="s">
        <v>110</v>
      </c>
      <c r="AM836" t="s">
        <v>109</v>
      </c>
      <c r="AN836" s="131">
        <v>45681</v>
      </c>
      <c r="AO836" t="s">
        <v>132</v>
      </c>
      <c r="AP836" t="s">
        <v>109</v>
      </c>
      <c r="AQ836" t="s">
        <v>109</v>
      </c>
      <c r="AR836" t="s">
        <v>109</v>
      </c>
      <c r="AS836" t="s">
        <v>109</v>
      </c>
      <c r="AT836" t="s">
        <v>109</v>
      </c>
      <c r="AU836" t="s">
        <v>109</v>
      </c>
      <c r="AV836" t="s">
        <v>109</v>
      </c>
      <c r="AW836" t="s">
        <v>110</v>
      </c>
      <c r="AX836" t="s">
        <v>109</v>
      </c>
      <c r="AY836" t="s">
        <v>110</v>
      </c>
      <c r="AZ836" t="s">
        <v>109</v>
      </c>
      <c r="BA836" t="s">
        <v>136</v>
      </c>
      <c r="BB836" t="s">
        <v>109</v>
      </c>
      <c r="BC836" t="s">
        <v>110</v>
      </c>
      <c r="BD836" t="s">
        <v>110</v>
      </c>
      <c r="BE836" t="s">
        <v>110</v>
      </c>
      <c r="BF836" t="s">
        <v>110</v>
      </c>
      <c r="BG836" t="s">
        <v>110</v>
      </c>
      <c r="BH836" t="s">
        <v>110</v>
      </c>
      <c r="BI836" t="s">
        <v>110</v>
      </c>
      <c r="BJ836" t="s">
        <v>110</v>
      </c>
      <c r="BK836" t="s">
        <v>110</v>
      </c>
      <c r="BL836" t="s">
        <v>109</v>
      </c>
      <c r="BM836" t="s">
        <v>109</v>
      </c>
      <c r="BN836">
        <v>0</v>
      </c>
      <c r="BO836">
        <v>0</v>
      </c>
      <c r="BP836">
        <v>0</v>
      </c>
      <c r="BQ836" t="s">
        <v>109</v>
      </c>
      <c r="BR836" t="s">
        <v>109</v>
      </c>
      <c r="BS836"/>
      <c r="BT836" t="s">
        <v>3273</v>
      </c>
      <c r="BU836" t="s">
        <v>110</v>
      </c>
      <c r="BV836" t="s">
        <v>6404</v>
      </c>
      <c r="BW836" t="s">
        <v>141</v>
      </c>
      <c r="BX836" t="s">
        <v>140</v>
      </c>
      <c r="BY836" t="s">
        <v>5677</v>
      </c>
      <c r="BZ836" t="s">
        <v>110</v>
      </c>
      <c r="CA836" t="s">
        <v>109</v>
      </c>
      <c r="CB836" t="s">
        <v>324</v>
      </c>
      <c r="CC836" t="s">
        <v>6046</v>
      </c>
      <c r="CD836" t="s">
        <v>5828</v>
      </c>
      <c r="CE836" t="s">
        <v>6280</v>
      </c>
      <c r="CF836"/>
      <c r="CG836" s="131">
        <v>44393</v>
      </c>
      <c r="CH836" t="s">
        <v>144</v>
      </c>
      <c r="CI836" t="s">
        <v>144</v>
      </c>
      <c r="CJ836" t="s">
        <v>114</v>
      </c>
      <c r="CK836" t="s">
        <v>109</v>
      </c>
      <c r="CL836" t="s">
        <v>109</v>
      </c>
      <c r="CM836" t="s">
        <v>109</v>
      </c>
      <c r="CN836">
        <v>2022</v>
      </c>
      <c r="CO836" s="1">
        <v>44580</v>
      </c>
      <c r="CP836" t="s">
        <v>7179</v>
      </c>
      <c r="CQ836">
        <v>1</v>
      </c>
      <c r="CR836">
        <v>4</v>
      </c>
      <c r="CS836" s="1">
        <v>44578</v>
      </c>
      <c r="CT836" t="s">
        <v>16369</v>
      </c>
      <c r="CU836" t="s">
        <v>8615</v>
      </c>
      <c r="CV836" t="s">
        <v>16306</v>
      </c>
      <c r="CW836" t="s">
        <v>16360</v>
      </c>
      <c r="CX836" t="s">
        <v>8506</v>
      </c>
      <c r="CY836" t="s">
        <v>8507</v>
      </c>
      <c r="CZ836" t="s">
        <v>10114</v>
      </c>
      <c r="DA836" t="s">
        <v>7197</v>
      </c>
      <c r="DB836" t="s">
        <v>5342</v>
      </c>
      <c r="DC836" t="s">
        <v>7185</v>
      </c>
      <c r="DD836" t="s">
        <v>3276</v>
      </c>
      <c r="DE836" t="s">
        <v>7198</v>
      </c>
      <c r="DF836" t="s">
        <v>7187</v>
      </c>
      <c r="DG836" t="s">
        <v>7188</v>
      </c>
      <c r="DH836" t="s">
        <v>110</v>
      </c>
      <c r="DI836" t="s">
        <v>110</v>
      </c>
      <c r="DJ836" t="s">
        <v>205</v>
      </c>
      <c r="DK836" t="s">
        <v>110</v>
      </c>
      <c r="DL836" t="s">
        <v>110</v>
      </c>
      <c r="DM836" t="s">
        <v>7189</v>
      </c>
      <c r="DN836" t="s">
        <v>57</v>
      </c>
      <c r="DO836" t="s">
        <v>7201</v>
      </c>
      <c r="DP836" t="s">
        <v>110</v>
      </c>
      <c r="DQ836" t="s">
        <v>110</v>
      </c>
      <c r="DR836" t="s">
        <v>7213</v>
      </c>
      <c r="DS836" t="s">
        <v>110</v>
      </c>
      <c r="DT836" t="s">
        <v>109</v>
      </c>
      <c r="DU836" t="s">
        <v>5035</v>
      </c>
      <c r="DV836" t="s">
        <v>10172</v>
      </c>
      <c r="DW836" t="s">
        <v>10170</v>
      </c>
      <c r="DX836" t="s">
        <v>10173</v>
      </c>
    </row>
    <row r="837" spans="7:128">
      <c r="G837">
        <v>80</v>
      </c>
      <c r="H837" t="s">
        <v>109</v>
      </c>
      <c r="I837" t="s">
        <v>5036</v>
      </c>
      <c r="J837" s="131">
        <v>44580</v>
      </c>
      <c r="K837" t="s">
        <v>6340</v>
      </c>
      <c r="L837" t="s">
        <v>1323</v>
      </c>
      <c r="M837" t="s">
        <v>161</v>
      </c>
      <c r="N837" t="s">
        <v>1323</v>
      </c>
      <c r="O837" t="s">
        <v>530</v>
      </c>
      <c r="P837" t="s">
        <v>162</v>
      </c>
      <c r="Q837">
        <v>4</v>
      </c>
      <c r="R837">
        <v>4</v>
      </c>
      <c r="S837">
        <v>25.28</v>
      </c>
      <c r="T837">
        <v>31.164000000000001</v>
      </c>
      <c r="U837" t="s">
        <v>109</v>
      </c>
      <c r="V837" t="s">
        <v>126</v>
      </c>
      <c r="W837" t="s">
        <v>1504</v>
      </c>
      <c r="X837" t="s">
        <v>5037</v>
      </c>
      <c r="Y837" t="s">
        <v>1504</v>
      </c>
      <c r="Z837" t="s">
        <v>110</v>
      </c>
      <c r="AA837" t="s">
        <v>1276</v>
      </c>
      <c r="AB837" t="s">
        <v>129</v>
      </c>
      <c r="AC837">
        <v>100</v>
      </c>
      <c r="AD837" t="s">
        <v>205</v>
      </c>
      <c r="AE837" t="s">
        <v>131</v>
      </c>
      <c r="AF837" t="s">
        <v>131</v>
      </c>
      <c r="AG837" t="s">
        <v>206</v>
      </c>
      <c r="AH837" s="18">
        <v>44587</v>
      </c>
      <c r="AI837" s="131">
        <v>44768</v>
      </c>
      <c r="AJ837" t="s">
        <v>133</v>
      </c>
      <c r="AK837" t="s">
        <v>4752</v>
      </c>
      <c r="AL837" t="s">
        <v>110</v>
      </c>
      <c r="AM837" t="s">
        <v>109</v>
      </c>
      <c r="AN837" s="131">
        <v>45683</v>
      </c>
      <c r="AO837" t="s">
        <v>132</v>
      </c>
      <c r="AP837" t="s">
        <v>7127</v>
      </c>
      <c r="AQ837" t="s">
        <v>109</v>
      </c>
      <c r="AR837" t="s">
        <v>7127</v>
      </c>
      <c r="AS837" t="s">
        <v>212</v>
      </c>
      <c r="AT837" t="s">
        <v>109</v>
      </c>
      <c r="AU837" t="s">
        <v>109</v>
      </c>
      <c r="AV837" t="s">
        <v>109</v>
      </c>
      <c r="AW837" t="s">
        <v>110</v>
      </c>
      <c r="AX837" t="s">
        <v>109</v>
      </c>
      <c r="AY837" t="s">
        <v>110</v>
      </c>
      <c r="AZ837" t="s">
        <v>109</v>
      </c>
      <c r="BA837" t="s">
        <v>136</v>
      </c>
      <c r="BB837" t="s">
        <v>109</v>
      </c>
      <c r="BC837" t="s">
        <v>110</v>
      </c>
      <c r="BD837" t="s">
        <v>110</v>
      </c>
      <c r="BE837" t="s">
        <v>226</v>
      </c>
      <c r="BF837" t="s">
        <v>110</v>
      </c>
      <c r="BG837" t="s">
        <v>110</v>
      </c>
      <c r="BH837" t="s">
        <v>110</v>
      </c>
      <c r="BI837" t="s">
        <v>110</v>
      </c>
      <c r="BJ837" t="s">
        <v>110</v>
      </c>
      <c r="BK837" t="s">
        <v>6928</v>
      </c>
      <c r="BL837" t="s">
        <v>5373</v>
      </c>
      <c r="BM837" t="s">
        <v>7055</v>
      </c>
      <c r="BN837">
        <v>1</v>
      </c>
      <c r="BO837">
        <v>1</v>
      </c>
      <c r="BP837">
        <v>1</v>
      </c>
      <c r="BQ837" t="s">
        <v>109</v>
      </c>
      <c r="BR837" t="s">
        <v>114</v>
      </c>
      <c r="BS837">
        <v>22009</v>
      </c>
      <c r="BT837" t="s">
        <v>4748</v>
      </c>
      <c r="BU837" t="s">
        <v>110</v>
      </c>
      <c r="BV837" t="s">
        <v>6340</v>
      </c>
      <c r="BW837" t="s">
        <v>141</v>
      </c>
      <c r="BX837" t="s">
        <v>140</v>
      </c>
      <c r="BY837" t="s">
        <v>5827</v>
      </c>
      <c r="BZ837" t="s">
        <v>110</v>
      </c>
      <c r="CA837" t="s">
        <v>109</v>
      </c>
      <c r="CB837" t="s">
        <v>455</v>
      </c>
      <c r="CC837" t="s">
        <v>5862</v>
      </c>
      <c r="CD837" t="s">
        <v>110</v>
      </c>
      <c r="CE837" t="s">
        <v>110</v>
      </c>
      <c r="CF837"/>
      <c r="CG837" s="131">
        <v>44580</v>
      </c>
      <c r="CH837" t="s">
        <v>144</v>
      </c>
      <c r="CI837" t="s">
        <v>144</v>
      </c>
      <c r="CJ837" t="s">
        <v>114</v>
      </c>
      <c r="CK837" t="s">
        <v>109</v>
      </c>
      <c r="CL837" t="s">
        <v>114</v>
      </c>
      <c r="CM837" t="s">
        <v>109</v>
      </c>
      <c r="CN837">
        <v>2022</v>
      </c>
      <c r="CO837" s="1">
        <v>44580</v>
      </c>
      <c r="CP837" t="s">
        <v>7179</v>
      </c>
      <c r="CQ837">
        <v>1</v>
      </c>
      <c r="CR837">
        <v>4</v>
      </c>
      <c r="CS837" s="1">
        <v>44578</v>
      </c>
      <c r="CT837" t="s">
        <v>16369</v>
      </c>
      <c r="CU837" t="s">
        <v>8615</v>
      </c>
      <c r="CV837" t="s">
        <v>16306</v>
      </c>
      <c r="CW837" t="s">
        <v>16360</v>
      </c>
      <c r="CX837" t="s">
        <v>8506</v>
      </c>
      <c r="CY837" t="s">
        <v>8507</v>
      </c>
      <c r="CZ837" t="s">
        <v>10114</v>
      </c>
      <c r="DA837" t="s">
        <v>7223</v>
      </c>
      <c r="DB837" t="s">
        <v>114</v>
      </c>
      <c r="DC837" t="s">
        <v>7185</v>
      </c>
      <c r="DD837" t="s">
        <v>4753</v>
      </c>
      <c r="DE837" t="s">
        <v>7198</v>
      </c>
      <c r="DF837" t="s">
        <v>7187</v>
      </c>
      <c r="DG837" t="s">
        <v>7199</v>
      </c>
      <c r="DH837" t="s">
        <v>7280</v>
      </c>
      <c r="DI837" t="s">
        <v>110</v>
      </c>
      <c r="DJ837" t="s">
        <v>205</v>
      </c>
      <c r="DK837" t="s">
        <v>110</v>
      </c>
      <c r="DL837" t="s">
        <v>110</v>
      </c>
      <c r="DM837" t="s">
        <v>7189</v>
      </c>
      <c r="DN837" t="s">
        <v>57</v>
      </c>
      <c r="DO837" t="s">
        <v>7680</v>
      </c>
      <c r="DP837" t="s">
        <v>206</v>
      </c>
      <c r="DQ837" t="s">
        <v>7218</v>
      </c>
      <c r="DR837" t="s">
        <v>7218</v>
      </c>
      <c r="DS837" t="s">
        <v>110</v>
      </c>
      <c r="DT837" t="s">
        <v>7282</v>
      </c>
      <c r="DU837" t="s">
        <v>5038</v>
      </c>
      <c r="DV837" t="s">
        <v>10174</v>
      </c>
      <c r="DW837" t="s">
        <v>10170</v>
      </c>
      <c r="DX837" t="s">
        <v>10175</v>
      </c>
    </row>
    <row r="838" spans="7:128">
      <c r="G838">
        <v>79</v>
      </c>
      <c r="H838" t="s">
        <v>109</v>
      </c>
      <c r="I838" t="s">
        <v>5039</v>
      </c>
      <c r="J838" s="131">
        <v>44580</v>
      </c>
      <c r="K838" t="s">
        <v>10176</v>
      </c>
      <c r="L838" t="s">
        <v>108</v>
      </c>
      <c r="M838" t="s">
        <v>110</v>
      </c>
      <c r="N838" t="s">
        <v>108</v>
      </c>
      <c r="O838" t="s">
        <v>510</v>
      </c>
      <c r="P838" t="s">
        <v>162</v>
      </c>
      <c r="Q838">
        <v>1</v>
      </c>
      <c r="R838">
        <v>1</v>
      </c>
      <c r="S838">
        <v>6.34</v>
      </c>
      <c r="T838">
        <v>7.7910000000000004</v>
      </c>
      <c r="U838" t="s">
        <v>109</v>
      </c>
      <c r="V838" t="s">
        <v>126</v>
      </c>
      <c r="W838" t="s">
        <v>5021</v>
      </c>
      <c r="X838" t="s">
        <v>110</v>
      </c>
      <c r="Y838" t="s">
        <v>5021</v>
      </c>
      <c r="Z838" t="s">
        <v>110</v>
      </c>
      <c r="AA838" t="s">
        <v>110</v>
      </c>
      <c r="AB838" t="s">
        <v>129</v>
      </c>
      <c r="AC838">
        <v>100</v>
      </c>
      <c r="AD838" t="s">
        <v>130</v>
      </c>
      <c r="AE838" t="s">
        <v>131</v>
      </c>
      <c r="AF838" t="s">
        <v>131</v>
      </c>
      <c r="AG838" t="s">
        <v>109</v>
      </c>
      <c r="AH838" s="18">
        <v>44585</v>
      </c>
      <c r="AI838" s="131">
        <v>44766</v>
      </c>
      <c r="AJ838" t="s">
        <v>133</v>
      </c>
      <c r="AK838" t="s">
        <v>4516</v>
      </c>
      <c r="AL838" t="s">
        <v>110</v>
      </c>
      <c r="AM838" t="s">
        <v>109</v>
      </c>
      <c r="AN838" s="131">
        <v>45681</v>
      </c>
      <c r="AO838" t="s">
        <v>132</v>
      </c>
      <c r="AP838" t="s">
        <v>109</v>
      </c>
      <c r="AQ838" t="s">
        <v>109</v>
      </c>
      <c r="AR838" t="s">
        <v>109</v>
      </c>
      <c r="AS838" t="s">
        <v>109</v>
      </c>
      <c r="AT838" t="s">
        <v>109</v>
      </c>
      <c r="AU838" t="s">
        <v>109</v>
      </c>
      <c r="AV838" t="s">
        <v>109</v>
      </c>
      <c r="AW838" t="s">
        <v>110</v>
      </c>
      <c r="AX838" t="s">
        <v>109</v>
      </c>
      <c r="AY838" t="s">
        <v>110</v>
      </c>
      <c r="AZ838" t="s">
        <v>109</v>
      </c>
      <c r="BA838" t="s">
        <v>136</v>
      </c>
      <c r="BB838" t="s">
        <v>109</v>
      </c>
      <c r="BC838" t="s">
        <v>110</v>
      </c>
      <c r="BD838" t="s">
        <v>110</v>
      </c>
      <c r="BE838" t="s">
        <v>110</v>
      </c>
      <c r="BF838" t="s">
        <v>110</v>
      </c>
      <c r="BG838" t="s">
        <v>110</v>
      </c>
      <c r="BH838" t="s">
        <v>110</v>
      </c>
      <c r="BI838" t="s">
        <v>110</v>
      </c>
      <c r="BJ838" t="s">
        <v>110</v>
      </c>
      <c r="BK838" t="s">
        <v>110</v>
      </c>
      <c r="BL838" t="s">
        <v>109</v>
      </c>
      <c r="BM838" t="s">
        <v>109</v>
      </c>
      <c r="BN838">
        <v>0</v>
      </c>
      <c r="BO838">
        <v>0</v>
      </c>
      <c r="BP838">
        <v>0</v>
      </c>
      <c r="BQ838" t="s">
        <v>109</v>
      </c>
      <c r="BR838" t="s">
        <v>109</v>
      </c>
      <c r="BS838"/>
      <c r="BT838" t="s">
        <v>4514</v>
      </c>
      <c r="BU838" t="s">
        <v>7178</v>
      </c>
      <c r="BV838" t="s">
        <v>6341</v>
      </c>
      <c r="BW838" t="s">
        <v>141</v>
      </c>
      <c r="BX838" t="s">
        <v>140</v>
      </c>
      <c r="BY838" t="s">
        <v>5690</v>
      </c>
      <c r="BZ838" t="s">
        <v>110</v>
      </c>
      <c r="CA838" t="s">
        <v>109</v>
      </c>
      <c r="CB838" t="s">
        <v>294</v>
      </c>
      <c r="CC838" t="s">
        <v>5616</v>
      </c>
      <c r="CD838" t="s">
        <v>5429</v>
      </c>
      <c r="CE838" t="s">
        <v>110</v>
      </c>
      <c r="CF838"/>
      <c r="CG838" s="131">
        <v>44580</v>
      </c>
      <c r="CH838" t="s">
        <v>144</v>
      </c>
      <c r="CI838" t="s">
        <v>110</v>
      </c>
      <c r="CJ838" t="s">
        <v>114</v>
      </c>
      <c r="CK838" t="s">
        <v>109</v>
      </c>
      <c r="CL838" t="s">
        <v>109</v>
      </c>
      <c r="CM838" t="s">
        <v>109</v>
      </c>
      <c r="CN838">
        <v>2022</v>
      </c>
      <c r="CO838" s="1">
        <v>44580</v>
      </c>
      <c r="CP838" t="s">
        <v>7179</v>
      </c>
      <c r="CQ838">
        <v>1</v>
      </c>
      <c r="CR838">
        <v>4</v>
      </c>
      <c r="CS838" s="1">
        <v>44578</v>
      </c>
      <c r="CT838" t="s">
        <v>16369</v>
      </c>
      <c r="CU838" t="s">
        <v>8615</v>
      </c>
      <c r="CV838" t="s">
        <v>16306</v>
      </c>
      <c r="CW838" t="s">
        <v>16360</v>
      </c>
      <c r="CX838" t="s">
        <v>8506</v>
      </c>
      <c r="CY838" t="s">
        <v>8507</v>
      </c>
      <c r="CZ838" t="s">
        <v>10114</v>
      </c>
      <c r="DA838" t="s">
        <v>7184</v>
      </c>
      <c r="DB838" t="s">
        <v>114</v>
      </c>
      <c r="DC838" t="s">
        <v>7185</v>
      </c>
      <c r="DD838" t="s">
        <v>4517</v>
      </c>
      <c r="DE838" t="s">
        <v>7198</v>
      </c>
      <c r="DF838" t="s">
        <v>7187</v>
      </c>
      <c r="DG838" t="s">
        <v>7188</v>
      </c>
      <c r="DH838" t="s">
        <v>110</v>
      </c>
      <c r="DI838" t="s">
        <v>110</v>
      </c>
      <c r="DJ838" t="s">
        <v>130</v>
      </c>
      <c r="DK838" t="s">
        <v>110</v>
      </c>
      <c r="DL838" t="s">
        <v>303</v>
      </c>
      <c r="DM838" t="s">
        <v>7189</v>
      </c>
      <c r="DN838" t="s">
        <v>57</v>
      </c>
      <c r="DO838" t="s">
        <v>7328</v>
      </c>
      <c r="DP838" t="s">
        <v>110</v>
      </c>
      <c r="DQ838" t="s">
        <v>110</v>
      </c>
      <c r="DR838" t="s">
        <v>7192</v>
      </c>
      <c r="DS838" t="s">
        <v>7193</v>
      </c>
      <c r="DT838" t="s">
        <v>109</v>
      </c>
      <c r="DU838" t="s">
        <v>5040</v>
      </c>
      <c r="DV838" t="s">
        <v>10177</v>
      </c>
      <c r="DW838" t="s">
        <v>10170</v>
      </c>
      <c r="DX838" t="s">
        <v>10178</v>
      </c>
    </row>
    <row r="839" spans="7:128">
      <c r="G839">
        <v>78</v>
      </c>
      <c r="H839" t="s">
        <v>109</v>
      </c>
      <c r="I839" t="s">
        <v>5042</v>
      </c>
      <c r="J839" s="131">
        <v>44580</v>
      </c>
      <c r="K839" t="s">
        <v>10179</v>
      </c>
      <c r="L839" t="s">
        <v>4531</v>
      </c>
      <c r="M839" t="s">
        <v>110</v>
      </c>
      <c r="N839" t="s">
        <v>4531</v>
      </c>
      <c r="O839" t="s">
        <v>581</v>
      </c>
      <c r="P839" t="s">
        <v>162</v>
      </c>
      <c r="Q839">
        <v>1.5</v>
      </c>
      <c r="R839">
        <v>1.5</v>
      </c>
      <c r="S839">
        <v>9.64</v>
      </c>
      <c r="T839">
        <v>11.686</v>
      </c>
      <c r="U839" t="s">
        <v>389</v>
      </c>
      <c r="V839" t="s">
        <v>956</v>
      </c>
      <c r="W839" t="s">
        <v>2293</v>
      </c>
      <c r="X839" t="s">
        <v>110</v>
      </c>
      <c r="Y839" t="s">
        <v>110</v>
      </c>
      <c r="Z839" t="s">
        <v>110</v>
      </c>
      <c r="AA839" t="s">
        <v>110</v>
      </c>
      <c r="AB839" t="s">
        <v>129</v>
      </c>
      <c r="AC839">
        <v>98.8</v>
      </c>
      <c r="AD839" t="s">
        <v>3531</v>
      </c>
      <c r="AE839" t="s">
        <v>832</v>
      </c>
      <c r="AF839" t="s">
        <v>832</v>
      </c>
      <c r="AG839" t="s">
        <v>206</v>
      </c>
      <c r="AH839" s="18">
        <v>44334</v>
      </c>
      <c r="AI839" s="131">
        <v>44518</v>
      </c>
      <c r="AJ839" t="s">
        <v>5044</v>
      </c>
      <c r="AK839" t="s">
        <v>5043</v>
      </c>
      <c r="AL839" t="s">
        <v>430</v>
      </c>
      <c r="AM839" t="s">
        <v>109</v>
      </c>
      <c r="AN839" s="131">
        <v>46160</v>
      </c>
      <c r="AO839" t="s">
        <v>132</v>
      </c>
      <c r="AP839" t="s">
        <v>7128</v>
      </c>
      <c r="AQ839" t="s">
        <v>6930</v>
      </c>
      <c r="AR839" t="s">
        <v>10180</v>
      </c>
      <c r="AS839" t="s">
        <v>6939</v>
      </c>
      <c r="AT839" t="s">
        <v>109</v>
      </c>
      <c r="AU839" t="s">
        <v>109</v>
      </c>
      <c r="AV839" t="s">
        <v>109</v>
      </c>
      <c r="AW839" t="s">
        <v>110</v>
      </c>
      <c r="AX839" t="s">
        <v>109</v>
      </c>
      <c r="AY839" t="s">
        <v>110</v>
      </c>
      <c r="AZ839" t="s">
        <v>109</v>
      </c>
      <c r="BA839" t="s">
        <v>389</v>
      </c>
      <c r="BB839" t="s">
        <v>109</v>
      </c>
      <c r="BC839" t="s">
        <v>110</v>
      </c>
      <c r="BD839" t="s">
        <v>110</v>
      </c>
      <c r="BE839" t="s">
        <v>209</v>
      </c>
      <c r="BF839" t="s">
        <v>110</v>
      </c>
      <c r="BG839" t="s">
        <v>110</v>
      </c>
      <c r="BH839" t="s">
        <v>110</v>
      </c>
      <c r="BI839" t="s">
        <v>110</v>
      </c>
      <c r="BJ839" t="s">
        <v>110</v>
      </c>
      <c r="BK839" t="s">
        <v>6928</v>
      </c>
      <c r="BL839" t="s">
        <v>5373</v>
      </c>
      <c r="BM839" t="s">
        <v>7058</v>
      </c>
      <c r="BN839">
        <v>1</v>
      </c>
      <c r="BO839">
        <v>1</v>
      </c>
      <c r="BP839">
        <v>1</v>
      </c>
      <c r="BQ839" t="s">
        <v>109</v>
      </c>
      <c r="BR839" t="s">
        <v>114</v>
      </c>
      <c r="BS839">
        <v>22007</v>
      </c>
      <c r="BT839" t="s">
        <v>5041</v>
      </c>
      <c r="BU839" t="s">
        <v>110</v>
      </c>
      <c r="BV839" t="s">
        <v>6907</v>
      </c>
      <c r="BW839" t="s">
        <v>5370</v>
      </c>
      <c r="BX839" t="s">
        <v>5545</v>
      </c>
      <c r="BY839" t="s">
        <v>110</v>
      </c>
      <c r="BZ839" t="s">
        <v>110</v>
      </c>
      <c r="CA839" t="s">
        <v>109</v>
      </c>
      <c r="CB839" t="s">
        <v>656</v>
      </c>
      <c r="CC839" t="s">
        <v>110</v>
      </c>
      <c r="CD839" t="s">
        <v>681</v>
      </c>
      <c r="CE839" t="s">
        <v>110</v>
      </c>
      <c r="CF839"/>
      <c r="CG839" s="131">
        <v>38890</v>
      </c>
      <c r="CH839" t="s">
        <v>198</v>
      </c>
      <c r="CI839" t="s">
        <v>5545</v>
      </c>
      <c r="CJ839" t="s">
        <v>114</v>
      </c>
      <c r="CK839" t="s">
        <v>109</v>
      </c>
      <c r="CL839" t="s">
        <v>114</v>
      </c>
      <c r="CM839" t="s">
        <v>109</v>
      </c>
      <c r="CN839">
        <v>2022</v>
      </c>
      <c r="CO839" s="1">
        <v>44580</v>
      </c>
      <c r="CP839" t="s">
        <v>110</v>
      </c>
      <c r="CQ839">
        <v>1</v>
      </c>
      <c r="CR839">
        <v>4</v>
      </c>
      <c r="CS839" s="1">
        <v>44578</v>
      </c>
      <c r="CT839" t="s">
        <v>16369</v>
      </c>
      <c r="CU839" t="s">
        <v>8615</v>
      </c>
      <c r="CV839" t="s">
        <v>16306</v>
      </c>
      <c r="CW839" t="s">
        <v>16360</v>
      </c>
      <c r="CX839" t="s">
        <v>8506</v>
      </c>
      <c r="CY839" t="s">
        <v>8507</v>
      </c>
      <c r="CZ839" t="s">
        <v>10114</v>
      </c>
      <c r="DA839" t="s">
        <v>7184</v>
      </c>
      <c r="DB839" t="s">
        <v>5342</v>
      </c>
      <c r="DC839" t="s">
        <v>7383</v>
      </c>
      <c r="DD839" t="s">
        <v>5045</v>
      </c>
      <c r="DE839" t="s">
        <v>7198</v>
      </c>
      <c r="DF839" t="s">
        <v>7187</v>
      </c>
      <c r="DG839" t="s">
        <v>7267</v>
      </c>
      <c r="DH839" t="s">
        <v>110</v>
      </c>
      <c r="DI839" t="s">
        <v>5046</v>
      </c>
      <c r="DJ839" t="s">
        <v>9089</v>
      </c>
      <c r="DK839" t="s">
        <v>110</v>
      </c>
      <c r="DL839" t="s">
        <v>110</v>
      </c>
      <c r="DM839" t="s">
        <v>7384</v>
      </c>
      <c r="DN839" t="s">
        <v>57</v>
      </c>
      <c r="DO839" t="s">
        <v>10181</v>
      </c>
      <c r="DP839" t="s">
        <v>206</v>
      </c>
      <c r="DQ839" t="s">
        <v>7218</v>
      </c>
      <c r="DR839" t="s">
        <v>7218</v>
      </c>
      <c r="DS839" t="s">
        <v>110</v>
      </c>
      <c r="DT839" t="s">
        <v>7219</v>
      </c>
      <c r="DU839" t="s">
        <v>5047</v>
      </c>
      <c r="DV839" t="s">
        <v>10182</v>
      </c>
      <c r="DW839" t="s">
        <v>10170</v>
      </c>
      <c r="DX839" t="s">
        <v>10183</v>
      </c>
    </row>
    <row r="840" spans="7:128">
      <c r="G840">
        <v>77</v>
      </c>
      <c r="H840" t="s">
        <v>109</v>
      </c>
      <c r="I840" t="s">
        <v>5048</v>
      </c>
      <c r="J840" s="131">
        <v>44579</v>
      </c>
      <c r="K840" t="s">
        <v>6792</v>
      </c>
      <c r="L840" t="s">
        <v>2596</v>
      </c>
      <c r="M840" t="s">
        <v>124</v>
      </c>
      <c r="N840" t="s">
        <v>108</v>
      </c>
      <c r="O840" t="s">
        <v>510</v>
      </c>
      <c r="P840" t="s">
        <v>111</v>
      </c>
      <c r="Q840">
        <v>10</v>
      </c>
      <c r="R840">
        <v>1.57</v>
      </c>
      <c r="S840">
        <v>10</v>
      </c>
      <c r="T840">
        <v>12.25</v>
      </c>
      <c r="U840" t="s">
        <v>109</v>
      </c>
      <c r="V840" t="s">
        <v>956</v>
      </c>
      <c r="W840" t="s">
        <v>2258</v>
      </c>
      <c r="X840" t="s">
        <v>110</v>
      </c>
      <c r="Y840" t="s">
        <v>110</v>
      </c>
      <c r="Z840" t="s">
        <v>110</v>
      </c>
      <c r="AA840" t="s">
        <v>110</v>
      </c>
      <c r="AB840" t="s">
        <v>129</v>
      </c>
      <c r="AC840">
        <v>100</v>
      </c>
      <c r="AD840" t="s">
        <v>205</v>
      </c>
      <c r="AE840" t="s">
        <v>832</v>
      </c>
      <c r="AF840" t="s">
        <v>832</v>
      </c>
      <c r="AG840" t="s">
        <v>109</v>
      </c>
      <c r="AH840" s="18">
        <v>44582</v>
      </c>
      <c r="AI840" s="131">
        <v>44947</v>
      </c>
      <c r="AJ840" t="s">
        <v>133</v>
      </c>
      <c r="AK840" t="s">
        <v>5049</v>
      </c>
      <c r="AL840" t="s">
        <v>110</v>
      </c>
      <c r="AM840" t="s">
        <v>109</v>
      </c>
      <c r="AN840" s="131">
        <v>46408</v>
      </c>
      <c r="AO840" t="s">
        <v>192</v>
      </c>
      <c r="AP840" t="s">
        <v>109</v>
      </c>
      <c r="AQ840" t="s">
        <v>109</v>
      </c>
      <c r="AR840" t="s">
        <v>109</v>
      </c>
      <c r="AS840" t="s">
        <v>109</v>
      </c>
      <c r="AT840" t="s">
        <v>109</v>
      </c>
      <c r="AU840" t="s">
        <v>109</v>
      </c>
      <c r="AV840" t="s">
        <v>109</v>
      </c>
      <c r="AW840" t="s">
        <v>110</v>
      </c>
      <c r="AX840" t="s">
        <v>109</v>
      </c>
      <c r="AY840" t="s">
        <v>110</v>
      </c>
      <c r="AZ840" t="s">
        <v>109</v>
      </c>
      <c r="BA840" t="s">
        <v>136</v>
      </c>
      <c r="BB840" t="s">
        <v>109</v>
      </c>
      <c r="BC840" t="s">
        <v>110</v>
      </c>
      <c r="BD840" t="s">
        <v>110</v>
      </c>
      <c r="BE840" t="s">
        <v>110</v>
      </c>
      <c r="BF840" t="s">
        <v>110</v>
      </c>
      <c r="BG840" t="s">
        <v>110</v>
      </c>
      <c r="BH840" t="s">
        <v>110</v>
      </c>
      <c r="BI840" t="s">
        <v>110</v>
      </c>
      <c r="BJ840" t="s">
        <v>110</v>
      </c>
      <c r="BK840" t="s">
        <v>110</v>
      </c>
      <c r="BL840" t="s">
        <v>109</v>
      </c>
      <c r="BM840" t="s">
        <v>109</v>
      </c>
      <c r="BN840">
        <v>0</v>
      </c>
      <c r="BO840">
        <v>0</v>
      </c>
      <c r="BP840">
        <v>0</v>
      </c>
      <c r="BQ840" t="s">
        <v>109</v>
      </c>
      <c r="BR840" t="s">
        <v>109</v>
      </c>
      <c r="BS840"/>
      <c r="BT840" t="s">
        <v>3889</v>
      </c>
      <c r="BU840" t="s">
        <v>110</v>
      </c>
      <c r="BV840" t="s">
        <v>6792</v>
      </c>
      <c r="BW840" t="s">
        <v>141</v>
      </c>
      <c r="BX840" t="s">
        <v>140</v>
      </c>
      <c r="BY840" t="s">
        <v>605</v>
      </c>
      <c r="BZ840" t="s">
        <v>110</v>
      </c>
      <c r="CA840" t="s">
        <v>109</v>
      </c>
      <c r="CB840" t="s">
        <v>324</v>
      </c>
      <c r="CC840" t="s">
        <v>5615</v>
      </c>
      <c r="CD840" t="s">
        <v>5393</v>
      </c>
      <c r="CE840" t="s">
        <v>110</v>
      </c>
      <c r="CF840"/>
      <c r="CG840" s="131">
        <v>42459</v>
      </c>
      <c r="CH840" t="s">
        <v>144</v>
      </c>
      <c r="CI840" t="s">
        <v>144</v>
      </c>
      <c r="CJ840" t="s">
        <v>114</v>
      </c>
      <c r="CK840" t="s">
        <v>109</v>
      </c>
      <c r="CL840" t="s">
        <v>114</v>
      </c>
      <c r="CM840" t="s">
        <v>109</v>
      </c>
      <c r="CN840">
        <v>2022</v>
      </c>
      <c r="CO840" s="1">
        <v>44579</v>
      </c>
      <c r="CP840" t="s">
        <v>7179</v>
      </c>
      <c r="CQ840">
        <v>1</v>
      </c>
      <c r="CR840">
        <v>4</v>
      </c>
      <c r="CS840" s="1">
        <v>44578</v>
      </c>
      <c r="CT840" t="s">
        <v>16369</v>
      </c>
      <c r="CU840" t="s">
        <v>8615</v>
      </c>
      <c r="CV840" t="s">
        <v>16306</v>
      </c>
      <c r="CW840" t="s">
        <v>16360</v>
      </c>
      <c r="CX840" t="s">
        <v>8506</v>
      </c>
      <c r="CY840" t="s">
        <v>8507</v>
      </c>
      <c r="CZ840" t="s">
        <v>10114</v>
      </c>
      <c r="DA840" t="s">
        <v>7184</v>
      </c>
      <c r="DB840" t="s">
        <v>5342</v>
      </c>
      <c r="DC840" t="s">
        <v>7383</v>
      </c>
      <c r="DD840" t="s">
        <v>3892</v>
      </c>
      <c r="DE840" t="s">
        <v>7811</v>
      </c>
      <c r="DF840" t="s">
        <v>7812</v>
      </c>
      <c r="DG840" t="s">
        <v>7199</v>
      </c>
      <c r="DH840" t="s">
        <v>7200</v>
      </c>
      <c r="DI840" t="s">
        <v>110</v>
      </c>
      <c r="DJ840" t="s">
        <v>205</v>
      </c>
      <c r="DK840" t="s">
        <v>110</v>
      </c>
      <c r="DL840" t="s">
        <v>110</v>
      </c>
      <c r="DM840" t="s">
        <v>7384</v>
      </c>
      <c r="DN840" t="s">
        <v>58</v>
      </c>
      <c r="DO840" t="s">
        <v>7385</v>
      </c>
      <c r="DP840" t="s">
        <v>110</v>
      </c>
      <c r="DQ840" t="s">
        <v>7811</v>
      </c>
      <c r="DR840" t="s">
        <v>7811</v>
      </c>
      <c r="DS840" t="s">
        <v>110</v>
      </c>
      <c r="DT840" t="s">
        <v>109</v>
      </c>
      <c r="DU840" t="s">
        <v>5050</v>
      </c>
      <c r="DV840" t="s">
        <v>10184</v>
      </c>
      <c r="DW840" t="s">
        <v>10185</v>
      </c>
      <c r="DX840" t="s">
        <v>10186</v>
      </c>
    </row>
    <row r="841" spans="7:128">
      <c r="G841">
        <v>76</v>
      </c>
      <c r="H841" t="s">
        <v>109</v>
      </c>
      <c r="I841" t="s">
        <v>5052</v>
      </c>
      <c r="J841" s="131">
        <v>44579</v>
      </c>
      <c r="K841" t="s">
        <v>6616</v>
      </c>
      <c r="L841" t="s">
        <v>108</v>
      </c>
      <c r="M841" t="s">
        <v>124</v>
      </c>
      <c r="N841" t="s">
        <v>108</v>
      </c>
      <c r="O841" t="s">
        <v>510</v>
      </c>
      <c r="P841" t="s">
        <v>162</v>
      </c>
      <c r="Q841">
        <v>1</v>
      </c>
      <c r="R841">
        <v>1</v>
      </c>
      <c r="S841">
        <v>6.35</v>
      </c>
      <c r="T841">
        <v>7.7919999999999998</v>
      </c>
      <c r="U841" t="s">
        <v>109</v>
      </c>
      <c r="V841" t="s">
        <v>149</v>
      </c>
      <c r="W841" t="s">
        <v>671</v>
      </c>
      <c r="X841" t="s">
        <v>1873</v>
      </c>
      <c r="Y841" t="s">
        <v>671</v>
      </c>
      <c r="Z841" t="s">
        <v>110</v>
      </c>
      <c r="AA841" t="s">
        <v>1288</v>
      </c>
      <c r="AB841" t="s">
        <v>129</v>
      </c>
      <c r="AC841">
        <v>100</v>
      </c>
      <c r="AD841" t="s">
        <v>205</v>
      </c>
      <c r="AE841" t="s">
        <v>225</v>
      </c>
      <c r="AF841" t="s">
        <v>225</v>
      </c>
      <c r="AG841" t="s">
        <v>109</v>
      </c>
      <c r="AH841" s="18">
        <v>44582</v>
      </c>
      <c r="AI841" s="131">
        <v>44763</v>
      </c>
      <c r="AJ841" t="s">
        <v>133</v>
      </c>
      <c r="AK841" t="s">
        <v>5053</v>
      </c>
      <c r="AL841" t="s">
        <v>110</v>
      </c>
      <c r="AM841" t="s">
        <v>109</v>
      </c>
      <c r="AN841" s="131">
        <v>44946</v>
      </c>
      <c r="AO841" t="s">
        <v>132</v>
      </c>
      <c r="AP841" t="s">
        <v>109</v>
      </c>
      <c r="AQ841" t="s">
        <v>109</v>
      </c>
      <c r="AR841" t="s">
        <v>109</v>
      </c>
      <c r="AS841" t="s">
        <v>109</v>
      </c>
      <c r="AT841" t="s">
        <v>109</v>
      </c>
      <c r="AU841" t="s">
        <v>109</v>
      </c>
      <c r="AV841" t="s">
        <v>182</v>
      </c>
      <c r="AW841" t="s">
        <v>110</v>
      </c>
      <c r="AX841" t="s">
        <v>109</v>
      </c>
      <c r="AY841" t="s">
        <v>110</v>
      </c>
      <c r="AZ841" t="s">
        <v>109</v>
      </c>
      <c r="BA841" t="s">
        <v>136</v>
      </c>
      <c r="BB841" t="s">
        <v>109</v>
      </c>
      <c r="BC841" t="s">
        <v>110</v>
      </c>
      <c r="BD841" t="s">
        <v>110</v>
      </c>
      <c r="BE841" t="s">
        <v>110</v>
      </c>
      <c r="BF841" t="s">
        <v>110</v>
      </c>
      <c r="BG841" t="s">
        <v>110</v>
      </c>
      <c r="BH841" t="s">
        <v>110</v>
      </c>
      <c r="BI841" t="s">
        <v>110</v>
      </c>
      <c r="BJ841" t="s">
        <v>110</v>
      </c>
      <c r="BK841" t="s">
        <v>110</v>
      </c>
      <c r="BL841" t="s">
        <v>109</v>
      </c>
      <c r="BM841" t="s">
        <v>109</v>
      </c>
      <c r="BN841">
        <v>0</v>
      </c>
      <c r="BO841">
        <v>0</v>
      </c>
      <c r="BP841">
        <v>0</v>
      </c>
      <c r="BQ841" t="s">
        <v>109</v>
      </c>
      <c r="BR841" t="s">
        <v>109</v>
      </c>
      <c r="BS841"/>
      <c r="BT841" t="s">
        <v>5051</v>
      </c>
      <c r="BU841" t="s">
        <v>110</v>
      </c>
      <c r="BV841" t="s">
        <v>6616</v>
      </c>
      <c r="BW841" t="s">
        <v>141</v>
      </c>
      <c r="BX841" t="s">
        <v>140</v>
      </c>
      <c r="BY841" t="s">
        <v>5690</v>
      </c>
      <c r="BZ841" t="s">
        <v>110</v>
      </c>
      <c r="CA841" t="s">
        <v>109</v>
      </c>
      <c r="CB841" t="s">
        <v>455</v>
      </c>
      <c r="CC841" t="s">
        <v>5615</v>
      </c>
      <c r="CD841" t="s">
        <v>6617</v>
      </c>
      <c r="CE841" t="s">
        <v>110</v>
      </c>
      <c r="CF841"/>
      <c r="CG841" s="131">
        <v>43516</v>
      </c>
      <c r="CH841" t="s">
        <v>144</v>
      </c>
      <c r="CI841" t="s">
        <v>144</v>
      </c>
      <c r="CJ841" t="s">
        <v>114</v>
      </c>
      <c r="CK841" t="s">
        <v>109</v>
      </c>
      <c r="CL841" t="s">
        <v>109</v>
      </c>
      <c r="CM841" t="s">
        <v>109</v>
      </c>
      <c r="CN841">
        <v>2022</v>
      </c>
      <c r="CO841" s="1">
        <v>44579</v>
      </c>
      <c r="CP841" t="s">
        <v>7179</v>
      </c>
      <c r="CQ841">
        <v>1</v>
      </c>
      <c r="CR841">
        <v>4</v>
      </c>
      <c r="CS841" s="1">
        <v>44578</v>
      </c>
      <c r="CT841" t="s">
        <v>16369</v>
      </c>
      <c r="CU841" t="s">
        <v>8615</v>
      </c>
      <c r="CV841" t="s">
        <v>16306</v>
      </c>
      <c r="CW841" t="s">
        <v>16360</v>
      </c>
      <c r="CX841" t="s">
        <v>8506</v>
      </c>
      <c r="CY841" t="s">
        <v>8507</v>
      </c>
      <c r="CZ841" t="s">
        <v>10114</v>
      </c>
      <c r="DA841" t="s">
        <v>7184</v>
      </c>
      <c r="DB841" t="s">
        <v>5342</v>
      </c>
      <c r="DC841" t="s">
        <v>7206</v>
      </c>
      <c r="DD841" t="s">
        <v>5054</v>
      </c>
      <c r="DE841" t="s">
        <v>7198</v>
      </c>
      <c r="DF841" t="s">
        <v>7187</v>
      </c>
      <c r="DG841" t="s">
        <v>7188</v>
      </c>
      <c r="DH841" t="s">
        <v>110</v>
      </c>
      <c r="DI841" t="s">
        <v>110</v>
      </c>
      <c r="DJ841" t="s">
        <v>205</v>
      </c>
      <c r="DK841" t="s">
        <v>110</v>
      </c>
      <c r="DL841" t="s">
        <v>110</v>
      </c>
      <c r="DM841" t="s">
        <v>182</v>
      </c>
      <c r="DN841" t="s">
        <v>57</v>
      </c>
      <c r="DO841" t="s">
        <v>7328</v>
      </c>
      <c r="DP841" t="s">
        <v>110</v>
      </c>
      <c r="DQ841" t="s">
        <v>110</v>
      </c>
      <c r="DR841" t="s">
        <v>7213</v>
      </c>
      <c r="DS841" t="s">
        <v>110</v>
      </c>
      <c r="DT841" t="s">
        <v>109</v>
      </c>
      <c r="DU841" t="s">
        <v>5055</v>
      </c>
      <c r="DV841" t="s">
        <v>10187</v>
      </c>
      <c r="DW841" t="s">
        <v>10185</v>
      </c>
      <c r="DX841" t="s">
        <v>10188</v>
      </c>
    </row>
    <row r="842" spans="7:128">
      <c r="G842">
        <v>75</v>
      </c>
      <c r="H842" t="s">
        <v>109</v>
      </c>
      <c r="I842" t="s">
        <v>5056</v>
      </c>
      <c r="J842" s="131">
        <v>44579</v>
      </c>
      <c r="K842" t="s">
        <v>6688</v>
      </c>
      <c r="L842" t="s">
        <v>1719</v>
      </c>
      <c r="M842" t="s">
        <v>124</v>
      </c>
      <c r="N842" t="s">
        <v>318</v>
      </c>
      <c r="O842" t="s">
        <v>530</v>
      </c>
      <c r="P842" t="s">
        <v>162</v>
      </c>
      <c r="Q842">
        <v>3</v>
      </c>
      <c r="R842">
        <v>3</v>
      </c>
      <c r="S842">
        <v>19.059999999999999</v>
      </c>
      <c r="T842">
        <v>23.376000000000001</v>
      </c>
      <c r="U842" t="s">
        <v>109</v>
      </c>
      <c r="V842" t="s">
        <v>126</v>
      </c>
      <c r="W842" t="s">
        <v>2037</v>
      </c>
      <c r="X842" t="s">
        <v>1111</v>
      </c>
      <c r="Y842" t="s">
        <v>2037</v>
      </c>
      <c r="Z842" t="s">
        <v>110</v>
      </c>
      <c r="AA842" t="s">
        <v>1325</v>
      </c>
      <c r="AB842" t="s">
        <v>129</v>
      </c>
      <c r="AC842">
        <v>100</v>
      </c>
      <c r="AD842" t="s">
        <v>205</v>
      </c>
      <c r="AE842" t="s">
        <v>131</v>
      </c>
      <c r="AF842" t="s">
        <v>131</v>
      </c>
      <c r="AG842" t="s">
        <v>109</v>
      </c>
      <c r="AH842" s="18">
        <v>44586</v>
      </c>
      <c r="AI842" s="131">
        <v>44767</v>
      </c>
      <c r="AJ842" t="s">
        <v>133</v>
      </c>
      <c r="AK842" t="s">
        <v>1914</v>
      </c>
      <c r="AL842" t="s">
        <v>110</v>
      </c>
      <c r="AM842" t="s">
        <v>109</v>
      </c>
      <c r="AN842" s="131">
        <v>45682</v>
      </c>
      <c r="AO842" t="s">
        <v>132</v>
      </c>
      <c r="AP842" t="s">
        <v>7129</v>
      </c>
      <c r="AQ842" t="s">
        <v>7077</v>
      </c>
      <c r="AR842" t="s">
        <v>10189</v>
      </c>
      <c r="AS842" t="s">
        <v>212</v>
      </c>
      <c r="AT842" t="s">
        <v>109</v>
      </c>
      <c r="AU842" t="s">
        <v>109</v>
      </c>
      <c r="AV842" t="s">
        <v>109</v>
      </c>
      <c r="AW842" t="s">
        <v>110</v>
      </c>
      <c r="AX842" t="s">
        <v>109</v>
      </c>
      <c r="AY842" t="s">
        <v>110</v>
      </c>
      <c r="AZ842" t="s">
        <v>109</v>
      </c>
      <c r="BA842" t="s">
        <v>136</v>
      </c>
      <c r="BB842" t="s">
        <v>109</v>
      </c>
      <c r="BC842" t="s">
        <v>110</v>
      </c>
      <c r="BD842" t="s">
        <v>110</v>
      </c>
      <c r="BE842" t="s">
        <v>226</v>
      </c>
      <c r="BF842" t="s">
        <v>110</v>
      </c>
      <c r="BG842" t="s">
        <v>110</v>
      </c>
      <c r="BH842" t="s">
        <v>110</v>
      </c>
      <c r="BI842" t="s">
        <v>110</v>
      </c>
      <c r="BJ842" t="s">
        <v>110</v>
      </c>
      <c r="BK842" t="s">
        <v>6928</v>
      </c>
      <c r="BL842" t="s">
        <v>5373</v>
      </c>
      <c r="BM842" t="s">
        <v>956</v>
      </c>
      <c r="BN842">
        <v>1</v>
      </c>
      <c r="BO842">
        <v>1</v>
      </c>
      <c r="BP842">
        <v>1</v>
      </c>
      <c r="BQ842" t="s">
        <v>109</v>
      </c>
      <c r="BR842" t="s">
        <v>114</v>
      </c>
      <c r="BS842">
        <v>22005</v>
      </c>
      <c r="BT842" t="s">
        <v>1910</v>
      </c>
      <c r="BU842" t="s">
        <v>110</v>
      </c>
      <c r="BV842" t="s">
        <v>6688</v>
      </c>
      <c r="BW842" t="s">
        <v>141</v>
      </c>
      <c r="BX842" t="s">
        <v>140</v>
      </c>
      <c r="BY842" t="s">
        <v>605</v>
      </c>
      <c r="BZ842" t="s">
        <v>110</v>
      </c>
      <c r="CA842" t="s">
        <v>109</v>
      </c>
      <c r="CB842" t="s">
        <v>324</v>
      </c>
      <c r="CC842" t="s">
        <v>5615</v>
      </c>
      <c r="CD842" t="s">
        <v>5828</v>
      </c>
      <c r="CE842" t="s">
        <v>110</v>
      </c>
      <c r="CF842"/>
      <c r="CG842" s="131">
        <v>43082</v>
      </c>
      <c r="CH842" t="s">
        <v>144</v>
      </c>
      <c r="CI842" t="s">
        <v>144</v>
      </c>
      <c r="CJ842" t="s">
        <v>114</v>
      </c>
      <c r="CK842" t="s">
        <v>109</v>
      </c>
      <c r="CL842" t="s">
        <v>114</v>
      </c>
      <c r="CM842" t="s">
        <v>109</v>
      </c>
      <c r="CN842">
        <v>2022</v>
      </c>
      <c r="CO842" s="1">
        <v>44579</v>
      </c>
      <c r="CP842" t="s">
        <v>7179</v>
      </c>
      <c r="CQ842">
        <v>1</v>
      </c>
      <c r="CR842">
        <v>4</v>
      </c>
      <c r="CS842" s="1">
        <v>44578</v>
      </c>
      <c r="CT842" t="s">
        <v>16369</v>
      </c>
      <c r="CU842" t="s">
        <v>8615</v>
      </c>
      <c r="CV842" t="s">
        <v>16306</v>
      </c>
      <c r="CW842" t="s">
        <v>16360</v>
      </c>
      <c r="CX842" t="s">
        <v>8506</v>
      </c>
      <c r="CY842" t="s">
        <v>8507</v>
      </c>
      <c r="CZ842" t="s">
        <v>10114</v>
      </c>
      <c r="DA842" t="s">
        <v>7197</v>
      </c>
      <c r="DB842" t="s">
        <v>5342</v>
      </c>
      <c r="DC842" t="s">
        <v>7185</v>
      </c>
      <c r="DD842" t="s">
        <v>5057</v>
      </c>
      <c r="DE842" t="s">
        <v>7198</v>
      </c>
      <c r="DF842" t="s">
        <v>7187</v>
      </c>
      <c r="DG842" t="s">
        <v>7199</v>
      </c>
      <c r="DH842" t="s">
        <v>7280</v>
      </c>
      <c r="DI842" t="s">
        <v>110</v>
      </c>
      <c r="DJ842" t="s">
        <v>205</v>
      </c>
      <c r="DK842" t="s">
        <v>110</v>
      </c>
      <c r="DL842" t="s">
        <v>110</v>
      </c>
      <c r="DM842" t="s">
        <v>7189</v>
      </c>
      <c r="DN842" t="s">
        <v>57</v>
      </c>
      <c r="DO842" t="s">
        <v>7217</v>
      </c>
      <c r="DP842" t="s">
        <v>110</v>
      </c>
      <c r="DQ842" t="s">
        <v>110</v>
      </c>
      <c r="DR842" t="s">
        <v>7213</v>
      </c>
      <c r="DS842" t="s">
        <v>110</v>
      </c>
      <c r="DT842" t="s">
        <v>7282</v>
      </c>
      <c r="DU842" t="s">
        <v>5058</v>
      </c>
      <c r="DV842" t="s">
        <v>10190</v>
      </c>
      <c r="DW842" t="s">
        <v>10185</v>
      </c>
      <c r="DX842" t="s">
        <v>10191</v>
      </c>
    </row>
    <row r="843" spans="7:128">
      <c r="G843">
        <v>74</v>
      </c>
      <c r="H843" t="s">
        <v>109</v>
      </c>
      <c r="I843" t="s">
        <v>5060</v>
      </c>
      <c r="J843" s="131">
        <v>44579</v>
      </c>
      <c r="K843" t="s">
        <v>10192</v>
      </c>
      <c r="L843" t="s">
        <v>108</v>
      </c>
      <c r="M843" t="s">
        <v>124</v>
      </c>
      <c r="N843" t="s">
        <v>108</v>
      </c>
      <c r="O843" t="s">
        <v>510</v>
      </c>
      <c r="P843" t="s">
        <v>162</v>
      </c>
      <c r="Q843">
        <v>1</v>
      </c>
      <c r="R843">
        <v>1</v>
      </c>
      <c r="S843">
        <v>6.35</v>
      </c>
      <c r="T843">
        <v>7.7919999999999998</v>
      </c>
      <c r="U843" t="s">
        <v>109</v>
      </c>
      <c r="V843" t="s">
        <v>413</v>
      </c>
      <c r="W843" t="s">
        <v>5021</v>
      </c>
      <c r="X843" t="s">
        <v>5061</v>
      </c>
      <c r="Y843" t="s">
        <v>5021</v>
      </c>
      <c r="Z843" t="s">
        <v>110</v>
      </c>
      <c r="AA843" t="s">
        <v>812</v>
      </c>
      <c r="AB843" t="s">
        <v>129</v>
      </c>
      <c r="AC843">
        <v>100</v>
      </c>
      <c r="AD843" t="s">
        <v>130</v>
      </c>
      <c r="AE843" t="s">
        <v>131</v>
      </c>
      <c r="AF843" t="s">
        <v>131</v>
      </c>
      <c r="AG843" t="s">
        <v>109</v>
      </c>
      <c r="AH843" s="18">
        <v>44586</v>
      </c>
      <c r="AI843" s="131">
        <v>44737</v>
      </c>
      <c r="AJ843" t="s">
        <v>133</v>
      </c>
      <c r="AK843" t="s">
        <v>5062</v>
      </c>
      <c r="AL843" t="s">
        <v>110</v>
      </c>
      <c r="AM843" t="s">
        <v>109</v>
      </c>
      <c r="AN843" s="131">
        <v>45651</v>
      </c>
      <c r="AO843" t="s">
        <v>132</v>
      </c>
      <c r="AP843" t="s">
        <v>109</v>
      </c>
      <c r="AQ843" t="s">
        <v>109</v>
      </c>
      <c r="AR843" t="s">
        <v>109</v>
      </c>
      <c r="AS843" t="s">
        <v>109</v>
      </c>
      <c r="AT843" t="s">
        <v>109</v>
      </c>
      <c r="AU843" t="s">
        <v>109</v>
      </c>
      <c r="AV843" t="s">
        <v>109</v>
      </c>
      <c r="AW843" t="s">
        <v>110</v>
      </c>
      <c r="AX843" t="s">
        <v>109</v>
      </c>
      <c r="AY843" t="s">
        <v>110</v>
      </c>
      <c r="AZ843" t="s">
        <v>109</v>
      </c>
      <c r="BA843" t="s">
        <v>136</v>
      </c>
      <c r="BB843" t="s">
        <v>109</v>
      </c>
      <c r="BC843" t="s">
        <v>110</v>
      </c>
      <c r="BD843" t="s">
        <v>110</v>
      </c>
      <c r="BE843" t="s">
        <v>110</v>
      </c>
      <c r="BF843" t="s">
        <v>110</v>
      </c>
      <c r="BG843" t="s">
        <v>110</v>
      </c>
      <c r="BH843" t="s">
        <v>110</v>
      </c>
      <c r="BI843" t="s">
        <v>110</v>
      </c>
      <c r="BJ843" t="s">
        <v>110</v>
      </c>
      <c r="BK843" t="s">
        <v>110</v>
      </c>
      <c r="BL843" t="s">
        <v>109</v>
      </c>
      <c r="BM843" t="s">
        <v>109</v>
      </c>
      <c r="BN843">
        <v>0</v>
      </c>
      <c r="BO843">
        <v>0</v>
      </c>
      <c r="BP843">
        <v>0</v>
      </c>
      <c r="BQ843" t="s">
        <v>109</v>
      </c>
      <c r="BR843" t="s">
        <v>109</v>
      </c>
      <c r="BS843"/>
      <c r="BT843" t="s">
        <v>5059</v>
      </c>
      <c r="BU843" t="s">
        <v>8320</v>
      </c>
      <c r="BV843" t="s">
        <v>6342</v>
      </c>
      <c r="BW843" t="s">
        <v>141</v>
      </c>
      <c r="BX843" t="s">
        <v>140</v>
      </c>
      <c r="BY843" t="s">
        <v>5677</v>
      </c>
      <c r="BZ843" t="s">
        <v>110</v>
      </c>
      <c r="CA843" t="s">
        <v>109</v>
      </c>
      <c r="CB843" t="s">
        <v>5445</v>
      </c>
      <c r="CC843" t="s">
        <v>5616</v>
      </c>
      <c r="CD843" t="s">
        <v>5684</v>
      </c>
      <c r="CE843" t="s">
        <v>110</v>
      </c>
      <c r="CF843"/>
      <c r="CG843" s="131">
        <v>44579</v>
      </c>
      <c r="CH843" t="s">
        <v>144</v>
      </c>
      <c r="CI843" t="s">
        <v>144</v>
      </c>
      <c r="CJ843" t="s">
        <v>114</v>
      </c>
      <c r="CK843" t="s">
        <v>109</v>
      </c>
      <c r="CL843" t="s">
        <v>109</v>
      </c>
      <c r="CM843" t="s">
        <v>109</v>
      </c>
      <c r="CN843">
        <v>2022</v>
      </c>
      <c r="CO843" s="1">
        <v>44579</v>
      </c>
      <c r="CP843" t="s">
        <v>7179</v>
      </c>
      <c r="CQ843">
        <v>1</v>
      </c>
      <c r="CR843">
        <v>4</v>
      </c>
      <c r="CS843" s="1">
        <v>44578</v>
      </c>
      <c r="CT843" t="s">
        <v>16369</v>
      </c>
      <c r="CU843" t="s">
        <v>8615</v>
      </c>
      <c r="CV843" t="s">
        <v>16306</v>
      </c>
      <c r="CW843" t="s">
        <v>16360</v>
      </c>
      <c r="CX843" t="s">
        <v>8506</v>
      </c>
      <c r="CY843" t="s">
        <v>8507</v>
      </c>
      <c r="CZ843" t="s">
        <v>10114</v>
      </c>
      <c r="DA843" t="s">
        <v>7184</v>
      </c>
      <c r="DB843" t="s">
        <v>114</v>
      </c>
      <c r="DC843" t="s">
        <v>7185</v>
      </c>
      <c r="DD843" t="s">
        <v>5063</v>
      </c>
      <c r="DE843" t="s">
        <v>7198</v>
      </c>
      <c r="DF843" t="s">
        <v>7187</v>
      </c>
      <c r="DG843" t="s">
        <v>7188</v>
      </c>
      <c r="DH843" t="s">
        <v>110</v>
      </c>
      <c r="DI843" t="s">
        <v>110</v>
      </c>
      <c r="DJ843" t="s">
        <v>130</v>
      </c>
      <c r="DK843" t="s">
        <v>110</v>
      </c>
      <c r="DL843" t="s">
        <v>3802</v>
      </c>
      <c r="DM843" t="s">
        <v>7304</v>
      </c>
      <c r="DN843" t="s">
        <v>57</v>
      </c>
      <c r="DO843" t="s">
        <v>7328</v>
      </c>
      <c r="DP843" t="s">
        <v>110</v>
      </c>
      <c r="DQ843" t="s">
        <v>110</v>
      </c>
      <c r="DR843" t="s">
        <v>7192</v>
      </c>
      <c r="DS843" t="s">
        <v>7259</v>
      </c>
      <c r="DT843" t="s">
        <v>109</v>
      </c>
      <c r="DU843" t="s">
        <v>5064</v>
      </c>
      <c r="DV843" t="s">
        <v>10193</v>
      </c>
      <c r="DW843" t="s">
        <v>10185</v>
      </c>
      <c r="DX843" t="s">
        <v>10194</v>
      </c>
    </row>
    <row r="844" spans="7:128">
      <c r="G844">
        <v>73</v>
      </c>
      <c r="H844" t="s">
        <v>109</v>
      </c>
      <c r="I844" t="s">
        <v>5066</v>
      </c>
      <c r="J844" s="131">
        <v>44579</v>
      </c>
      <c r="K844" t="s">
        <v>6343</v>
      </c>
      <c r="L844" t="s">
        <v>5067</v>
      </c>
      <c r="M844" t="s">
        <v>161</v>
      </c>
      <c r="N844" t="s">
        <v>402</v>
      </c>
      <c r="O844" t="s">
        <v>530</v>
      </c>
      <c r="P844" t="s">
        <v>162</v>
      </c>
      <c r="Q844">
        <v>5</v>
      </c>
      <c r="R844">
        <v>5</v>
      </c>
      <c r="S844">
        <v>31.76</v>
      </c>
      <c r="T844">
        <v>38.96</v>
      </c>
      <c r="U844" t="s">
        <v>109</v>
      </c>
      <c r="V844" t="s">
        <v>956</v>
      </c>
      <c r="W844" t="s">
        <v>5068</v>
      </c>
      <c r="X844" t="s">
        <v>4296</v>
      </c>
      <c r="Y844" t="s">
        <v>1483</v>
      </c>
      <c r="Z844" t="s">
        <v>1483</v>
      </c>
      <c r="AA844" t="s">
        <v>1325</v>
      </c>
      <c r="AB844" t="s">
        <v>129</v>
      </c>
      <c r="AC844">
        <v>100</v>
      </c>
      <c r="AD844" t="s">
        <v>180</v>
      </c>
      <c r="AE844" t="s">
        <v>131</v>
      </c>
      <c r="AF844" t="s">
        <v>131</v>
      </c>
      <c r="AG844" t="s">
        <v>109</v>
      </c>
      <c r="AH844" s="18">
        <v>44586</v>
      </c>
      <c r="AI844" s="131">
        <v>44767</v>
      </c>
      <c r="AJ844" t="s">
        <v>430</v>
      </c>
      <c r="AK844" t="s">
        <v>5069</v>
      </c>
      <c r="AL844" t="s">
        <v>110</v>
      </c>
      <c r="AM844" t="s">
        <v>109</v>
      </c>
      <c r="AN844" s="131">
        <v>46412</v>
      </c>
      <c r="AO844" t="s">
        <v>132</v>
      </c>
      <c r="AP844" t="s">
        <v>7130</v>
      </c>
      <c r="AQ844" t="s">
        <v>109</v>
      </c>
      <c r="AR844" t="s">
        <v>7130</v>
      </c>
      <c r="AS844" t="s">
        <v>212</v>
      </c>
      <c r="AT844" t="s">
        <v>109</v>
      </c>
      <c r="AU844" t="s">
        <v>109</v>
      </c>
      <c r="AV844" t="s">
        <v>109</v>
      </c>
      <c r="AW844" t="s">
        <v>110</v>
      </c>
      <c r="AX844" t="s">
        <v>109</v>
      </c>
      <c r="AY844" t="s">
        <v>110</v>
      </c>
      <c r="AZ844" t="s">
        <v>109</v>
      </c>
      <c r="BA844" t="s">
        <v>136</v>
      </c>
      <c r="BB844" t="s">
        <v>109</v>
      </c>
      <c r="BC844" t="s">
        <v>110</v>
      </c>
      <c r="BD844" t="s">
        <v>110</v>
      </c>
      <c r="BE844" t="s">
        <v>226</v>
      </c>
      <c r="BF844" t="s">
        <v>110</v>
      </c>
      <c r="BG844" t="s">
        <v>110</v>
      </c>
      <c r="BH844" t="s">
        <v>110</v>
      </c>
      <c r="BI844" t="s">
        <v>110</v>
      </c>
      <c r="BJ844" t="s">
        <v>110</v>
      </c>
      <c r="BK844" t="s">
        <v>6928</v>
      </c>
      <c r="BL844" t="s">
        <v>5373</v>
      </c>
      <c r="BM844" t="s">
        <v>4097</v>
      </c>
      <c r="BN844">
        <v>1</v>
      </c>
      <c r="BO844">
        <v>1</v>
      </c>
      <c r="BP844">
        <v>1</v>
      </c>
      <c r="BQ844" t="s">
        <v>109</v>
      </c>
      <c r="BR844" t="s">
        <v>114</v>
      </c>
      <c r="BS844">
        <v>22006</v>
      </c>
      <c r="BT844" t="s">
        <v>5065</v>
      </c>
      <c r="BU844" t="s">
        <v>110</v>
      </c>
      <c r="BV844" t="s">
        <v>6343</v>
      </c>
      <c r="BW844" t="s">
        <v>141</v>
      </c>
      <c r="BX844" t="s">
        <v>140</v>
      </c>
      <c r="BY844" t="s">
        <v>110</v>
      </c>
      <c r="BZ844" t="s">
        <v>110</v>
      </c>
      <c r="CA844" t="s">
        <v>109</v>
      </c>
      <c r="CB844" t="s">
        <v>656</v>
      </c>
      <c r="CC844" t="s">
        <v>109</v>
      </c>
      <c r="CD844" t="s">
        <v>5395</v>
      </c>
      <c r="CE844" t="s">
        <v>110</v>
      </c>
      <c r="CF844"/>
      <c r="CG844" s="131">
        <v>44579</v>
      </c>
      <c r="CH844" t="s">
        <v>144</v>
      </c>
      <c r="CI844" t="s">
        <v>5545</v>
      </c>
      <c r="CJ844" t="s">
        <v>114</v>
      </c>
      <c r="CK844" t="s">
        <v>109</v>
      </c>
      <c r="CL844" t="s">
        <v>114</v>
      </c>
      <c r="CM844" t="s">
        <v>109</v>
      </c>
      <c r="CN844">
        <v>2022</v>
      </c>
      <c r="CO844" s="1">
        <v>44579</v>
      </c>
      <c r="CP844" t="s">
        <v>7179</v>
      </c>
      <c r="CQ844">
        <v>1</v>
      </c>
      <c r="CR844">
        <v>4</v>
      </c>
      <c r="CS844" s="1">
        <v>44578</v>
      </c>
      <c r="CT844" t="s">
        <v>16369</v>
      </c>
      <c r="CU844" t="s">
        <v>8615</v>
      </c>
      <c r="CV844" t="s">
        <v>16306</v>
      </c>
      <c r="CW844" t="s">
        <v>16360</v>
      </c>
      <c r="CX844" t="s">
        <v>8506</v>
      </c>
      <c r="CY844" t="s">
        <v>8507</v>
      </c>
      <c r="CZ844" t="s">
        <v>10114</v>
      </c>
      <c r="DA844" t="s">
        <v>7223</v>
      </c>
      <c r="DB844" t="s">
        <v>114</v>
      </c>
      <c r="DC844" t="s">
        <v>7383</v>
      </c>
      <c r="DD844" t="s">
        <v>5070</v>
      </c>
      <c r="DE844" t="s">
        <v>7198</v>
      </c>
      <c r="DF844" t="s">
        <v>7187</v>
      </c>
      <c r="DG844" t="s">
        <v>7199</v>
      </c>
      <c r="DH844" t="s">
        <v>7280</v>
      </c>
      <c r="DI844" t="s">
        <v>5065</v>
      </c>
      <c r="DJ844" t="s">
        <v>180</v>
      </c>
      <c r="DK844" t="s">
        <v>110</v>
      </c>
      <c r="DL844" t="s">
        <v>110</v>
      </c>
      <c r="DM844" t="s">
        <v>7384</v>
      </c>
      <c r="DN844" t="s">
        <v>57</v>
      </c>
      <c r="DO844" t="s">
        <v>7235</v>
      </c>
      <c r="DP844" t="s">
        <v>110</v>
      </c>
      <c r="DQ844" t="s">
        <v>110</v>
      </c>
      <c r="DR844" t="s">
        <v>7213</v>
      </c>
      <c r="DS844" t="s">
        <v>110</v>
      </c>
      <c r="DT844" t="s">
        <v>7282</v>
      </c>
      <c r="DU844" t="s">
        <v>5071</v>
      </c>
      <c r="DV844" t="s">
        <v>10195</v>
      </c>
      <c r="DW844" t="s">
        <v>10185</v>
      </c>
      <c r="DX844" t="s">
        <v>10196</v>
      </c>
    </row>
    <row r="845" spans="7:128">
      <c r="G845">
        <v>72</v>
      </c>
      <c r="H845" t="s">
        <v>109</v>
      </c>
      <c r="I845" t="s">
        <v>5073</v>
      </c>
      <c r="J845" s="131">
        <v>44579</v>
      </c>
      <c r="K845" t="s">
        <v>6452</v>
      </c>
      <c r="L845" t="s">
        <v>108</v>
      </c>
      <c r="M845" t="s">
        <v>300</v>
      </c>
      <c r="N845" t="s">
        <v>108</v>
      </c>
      <c r="O845" t="s">
        <v>510</v>
      </c>
      <c r="P845" t="s">
        <v>162</v>
      </c>
      <c r="Q845">
        <v>0.65</v>
      </c>
      <c r="R845">
        <v>0.65</v>
      </c>
      <c r="S845">
        <v>4.13</v>
      </c>
      <c r="T845">
        <v>5.0650000000000004</v>
      </c>
      <c r="U845" t="s">
        <v>109</v>
      </c>
      <c r="V845" t="s">
        <v>1725</v>
      </c>
      <c r="W845" t="s">
        <v>1078</v>
      </c>
      <c r="X845" t="s">
        <v>110</v>
      </c>
      <c r="Y845" t="s">
        <v>1078</v>
      </c>
      <c r="Z845" t="s">
        <v>110</v>
      </c>
      <c r="AA845" t="s">
        <v>110</v>
      </c>
      <c r="AB845" t="s">
        <v>129</v>
      </c>
      <c r="AC845">
        <v>100</v>
      </c>
      <c r="AD845" t="s">
        <v>205</v>
      </c>
      <c r="AE845" t="s">
        <v>131</v>
      </c>
      <c r="AF845" t="s">
        <v>131</v>
      </c>
      <c r="AG845" t="s">
        <v>109</v>
      </c>
      <c r="AH845" s="18">
        <v>44582</v>
      </c>
      <c r="AI845" s="131">
        <v>44762</v>
      </c>
      <c r="AJ845" t="s">
        <v>133</v>
      </c>
      <c r="AK845" t="s">
        <v>5074</v>
      </c>
      <c r="AL845" t="s">
        <v>110</v>
      </c>
      <c r="AM845" t="s">
        <v>109</v>
      </c>
      <c r="AN845" s="131">
        <v>44762</v>
      </c>
      <c r="AO845" t="s">
        <v>110</v>
      </c>
      <c r="AP845" t="s">
        <v>109</v>
      </c>
      <c r="AQ845" t="s">
        <v>109</v>
      </c>
      <c r="AR845" t="s">
        <v>109</v>
      </c>
      <c r="AS845" t="s">
        <v>109</v>
      </c>
      <c r="AT845" t="s">
        <v>109</v>
      </c>
      <c r="AU845" t="s">
        <v>109</v>
      </c>
      <c r="AV845" t="s">
        <v>109</v>
      </c>
      <c r="AW845" t="s">
        <v>110</v>
      </c>
      <c r="AX845" t="s">
        <v>109</v>
      </c>
      <c r="AY845" t="s">
        <v>110</v>
      </c>
      <c r="AZ845" t="s">
        <v>109</v>
      </c>
      <c r="BA845" t="s">
        <v>136</v>
      </c>
      <c r="BB845" t="s">
        <v>109</v>
      </c>
      <c r="BC845" t="s">
        <v>110</v>
      </c>
      <c r="BD845" t="s">
        <v>110</v>
      </c>
      <c r="BE845" t="s">
        <v>110</v>
      </c>
      <c r="BF845" t="s">
        <v>110</v>
      </c>
      <c r="BG845" t="s">
        <v>110</v>
      </c>
      <c r="BH845" t="s">
        <v>110</v>
      </c>
      <c r="BI845" t="s">
        <v>110</v>
      </c>
      <c r="BJ845" t="s">
        <v>110</v>
      </c>
      <c r="BK845" t="s">
        <v>110</v>
      </c>
      <c r="BL845" t="s">
        <v>109</v>
      </c>
      <c r="BM845" t="s">
        <v>109</v>
      </c>
      <c r="BN845">
        <v>0</v>
      </c>
      <c r="BO845">
        <v>0</v>
      </c>
      <c r="BP845">
        <v>0</v>
      </c>
      <c r="BQ845" t="s">
        <v>109</v>
      </c>
      <c r="BR845" t="s">
        <v>109</v>
      </c>
      <c r="BS845"/>
      <c r="BT845" t="s">
        <v>5072</v>
      </c>
      <c r="BU845" t="s">
        <v>110</v>
      </c>
      <c r="BV845" t="s">
        <v>6452</v>
      </c>
      <c r="BW845" t="s">
        <v>141</v>
      </c>
      <c r="BX845" t="s">
        <v>140</v>
      </c>
      <c r="BY845" t="s">
        <v>5827</v>
      </c>
      <c r="BZ845" t="s">
        <v>110</v>
      </c>
      <c r="CA845" t="s">
        <v>109</v>
      </c>
      <c r="CB845" t="s">
        <v>294</v>
      </c>
      <c r="CC845" t="s">
        <v>5616</v>
      </c>
      <c r="CD845" t="s">
        <v>5714</v>
      </c>
      <c r="CE845" t="s">
        <v>5715</v>
      </c>
      <c r="CF845"/>
      <c r="CG845" s="131">
        <v>44221</v>
      </c>
      <c r="CH845" t="s">
        <v>144</v>
      </c>
      <c r="CI845" t="s">
        <v>144</v>
      </c>
      <c r="CJ845" t="s">
        <v>114</v>
      </c>
      <c r="CK845" t="s">
        <v>109</v>
      </c>
      <c r="CL845" t="s">
        <v>109</v>
      </c>
      <c r="CM845" t="s">
        <v>109</v>
      </c>
      <c r="CN845">
        <v>2022</v>
      </c>
      <c r="CO845" s="1">
        <v>44579</v>
      </c>
      <c r="CP845" t="s">
        <v>7179</v>
      </c>
      <c r="CQ845">
        <v>1</v>
      </c>
      <c r="CR845">
        <v>4</v>
      </c>
      <c r="CS845" s="1">
        <v>44578</v>
      </c>
      <c r="CT845" t="s">
        <v>16369</v>
      </c>
      <c r="CU845" t="s">
        <v>8615</v>
      </c>
      <c r="CV845" t="s">
        <v>16306</v>
      </c>
      <c r="CW845" t="s">
        <v>16360</v>
      </c>
      <c r="CX845" t="s">
        <v>8506</v>
      </c>
      <c r="CY845" t="s">
        <v>8507</v>
      </c>
      <c r="CZ845" t="s">
        <v>10114</v>
      </c>
      <c r="DA845" t="s">
        <v>7184</v>
      </c>
      <c r="DB845" t="s">
        <v>5342</v>
      </c>
      <c r="DC845" t="s">
        <v>7206</v>
      </c>
      <c r="DD845" t="s">
        <v>5075</v>
      </c>
      <c r="DE845" t="s">
        <v>7198</v>
      </c>
      <c r="DF845" t="s">
        <v>7187</v>
      </c>
      <c r="DG845" t="s">
        <v>7188</v>
      </c>
      <c r="DH845" t="s">
        <v>110</v>
      </c>
      <c r="DI845" t="s">
        <v>110</v>
      </c>
      <c r="DJ845" t="s">
        <v>205</v>
      </c>
      <c r="DK845" t="s">
        <v>110</v>
      </c>
      <c r="DL845" t="s">
        <v>110</v>
      </c>
      <c r="DM845" t="s">
        <v>7805</v>
      </c>
      <c r="DN845" t="s">
        <v>7268</v>
      </c>
      <c r="DO845" t="s">
        <v>10197</v>
      </c>
      <c r="DP845" t="s">
        <v>110</v>
      </c>
      <c r="DQ845" t="s">
        <v>110</v>
      </c>
      <c r="DR845" t="s">
        <v>7213</v>
      </c>
      <c r="DS845" t="s">
        <v>110</v>
      </c>
      <c r="DT845" t="s">
        <v>109</v>
      </c>
      <c r="DU845" t="s">
        <v>5076</v>
      </c>
      <c r="DV845" t="s">
        <v>10198</v>
      </c>
      <c r="DW845" t="s">
        <v>10185</v>
      </c>
      <c r="DX845" t="s">
        <v>10199</v>
      </c>
    </row>
    <row r="846" spans="7:128">
      <c r="G846">
        <v>71</v>
      </c>
      <c r="H846" t="s">
        <v>109</v>
      </c>
      <c r="I846" t="s">
        <v>5078</v>
      </c>
      <c r="J846" s="131">
        <v>44578</v>
      </c>
      <c r="K846" t="s">
        <v>10200</v>
      </c>
      <c r="L846" t="s">
        <v>108</v>
      </c>
      <c r="M846" t="s">
        <v>300</v>
      </c>
      <c r="N846" t="s">
        <v>108</v>
      </c>
      <c r="O846" t="s">
        <v>510</v>
      </c>
      <c r="P846" t="s">
        <v>162</v>
      </c>
      <c r="Q846">
        <v>0.42</v>
      </c>
      <c r="R846">
        <v>0.42</v>
      </c>
      <c r="S846">
        <v>2.67</v>
      </c>
      <c r="T846">
        <v>3.2719999999999998</v>
      </c>
      <c r="U846" t="s">
        <v>109</v>
      </c>
      <c r="V846" t="s">
        <v>126</v>
      </c>
      <c r="W846" t="s">
        <v>1054</v>
      </c>
      <c r="X846" t="s">
        <v>110</v>
      </c>
      <c r="Y846" t="s">
        <v>1054</v>
      </c>
      <c r="Z846" t="s">
        <v>110</v>
      </c>
      <c r="AA846" t="s">
        <v>110</v>
      </c>
      <c r="AB846" t="s">
        <v>129</v>
      </c>
      <c r="AC846">
        <v>100</v>
      </c>
      <c r="AD846" t="s">
        <v>309</v>
      </c>
      <c r="AE846" t="s">
        <v>131</v>
      </c>
      <c r="AF846" t="s">
        <v>131</v>
      </c>
      <c r="AG846" t="s">
        <v>109</v>
      </c>
      <c r="AH846" s="18">
        <v>44581</v>
      </c>
      <c r="AI846" s="131">
        <v>44762</v>
      </c>
      <c r="AJ846" t="s">
        <v>167</v>
      </c>
      <c r="AK846" t="s">
        <v>5079</v>
      </c>
      <c r="AL846" t="s">
        <v>110</v>
      </c>
      <c r="AM846" t="s">
        <v>109</v>
      </c>
      <c r="AN846" s="131">
        <v>45677</v>
      </c>
      <c r="AO846" t="s">
        <v>132</v>
      </c>
      <c r="AP846" t="s">
        <v>109</v>
      </c>
      <c r="AQ846" t="s">
        <v>109</v>
      </c>
      <c r="AR846" t="s">
        <v>109</v>
      </c>
      <c r="AS846" t="s">
        <v>109</v>
      </c>
      <c r="AT846" t="s">
        <v>109</v>
      </c>
      <c r="AU846" t="s">
        <v>109</v>
      </c>
      <c r="AV846" t="s">
        <v>109</v>
      </c>
      <c r="AW846" t="s">
        <v>110</v>
      </c>
      <c r="AX846" t="s">
        <v>109</v>
      </c>
      <c r="AY846" t="s">
        <v>110</v>
      </c>
      <c r="AZ846" t="s">
        <v>109</v>
      </c>
      <c r="BA846" t="s">
        <v>136</v>
      </c>
      <c r="BB846" t="s">
        <v>109</v>
      </c>
      <c r="BC846" t="s">
        <v>110</v>
      </c>
      <c r="BD846" t="s">
        <v>110</v>
      </c>
      <c r="BE846" t="s">
        <v>110</v>
      </c>
      <c r="BF846" t="s">
        <v>110</v>
      </c>
      <c r="BG846" t="s">
        <v>110</v>
      </c>
      <c r="BH846" t="s">
        <v>110</v>
      </c>
      <c r="BI846" t="s">
        <v>110</v>
      </c>
      <c r="BJ846" t="s">
        <v>110</v>
      </c>
      <c r="BK846" t="s">
        <v>110</v>
      </c>
      <c r="BL846" t="s">
        <v>109</v>
      </c>
      <c r="BM846" t="s">
        <v>109</v>
      </c>
      <c r="BN846">
        <v>0</v>
      </c>
      <c r="BO846">
        <v>0</v>
      </c>
      <c r="BP846">
        <v>0</v>
      </c>
      <c r="BQ846" t="s">
        <v>109</v>
      </c>
      <c r="BR846" t="s">
        <v>109</v>
      </c>
      <c r="BS846"/>
      <c r="BT846" t="s">
        <v>5077</v>
      </c>
      <c r="BU846" t="s">
        <v>7257</v>
      </c>
      <c r="BV846" t="s">
        <v>6372</v>
      </c>
      <c r="BW846" t="s">
        <v>141</v>
      </c>
      <c r="BX846" t="s">
        <v>140</v>
      </c>
      <c r="BY846" t="s">
        <v>5690</v>
      </c>
      <c r="BZ846" t="s">
        <v>110</v>
      </c>
      <c r="CA846" t="s">
        <v>109</v>
      </c>
      <c r="CB846" t="s">
        <v>173</v>
      </c>
      <c r="CC846" t="s">
        <v>5616</v>
      </c>
      <c r="CD846" t="s">
        <v>5692</v>
      </c>
      <c r="CE846" t="s">
        <v>6373</v>
      </c>
      <c r="CF846"/>
      <c r="CG846" s="131">
        <v>44522</v>
      </c>
      <c r="CH846" t="s">
        <v>144</v>
      </c>
      <c r="CI846" t="s">
        <v>144</v>
      </c>
      <c r="CJ846" t="s">
        <v>114</v>
      </c>
      <c r="CK846" t="s">
        <v>109</v>
      </c>
      <c r="CL846" t="s">
        <v>109</v>
      </c>
      <c r="CM846" t="s">
        <v>109</v>
      </c>
      <c r="CN846">
        <v>2022</v>
      </c>
      <c r="CO846" s="1">
        <v>44578</v>
      </c>
      <c r="CP846" t="s">
        <v>7179</v>
      </c>
      <c r="CQ846">
        <v>1</v>
      </c>
      <c r="CR846">
        <v>4</v>
      </c>
      <c r="CS846" s="1">
        <v>44578</v>
      </c>
      <c r="CT846" t="s">
        <v>16369</v>
      </c>
      <c r="CU846" t="s">
        <v>8615</v>
      </c>
      <c r="CV846" t="s">
        <v>16306</v>
      </c>
      <c r="CW846" t="s">
        <v>16360</v>
      </c>
      <c r="CX846" t="s">
        <v>8506</v>
      </c>
      <c r="CY846" t="s">
        <v>8507</v>
      </c>
      <c r="CZ846" t="s">
        <v>10114</v>
      </c>
      <c r="DA846" t="s">
        <v>7184</v>
      </c>
      <c r="DB846" t="s">
        <v>5342</v>
      </c>
      <c r="DC846" t="s">
        <v>7185</v>
      </c>
      <c r="DD846" t="s">
        <v>5080</v>
      </c>
      <c r="DE846" t="s">
        <v>7198</v>
      </c>
      <c r="DF846" t="s">
        <v>7187</v>
      </c>
      <c r="DG846" t="s">
        <v>7188</v>
      </c>
      <c r="DH846" t="s">
        <v>110</v>
      </c>
      <c r="DI846" t="s">
        <v>5077</v>
      </c>
      <c r="DJ846" t="s">
        <v>130</v>
      </c>
      <c r="DK846" t="s">
        <v>110</v>
      </c>
      <c r="DL846" t="s">
        <v>3569</v>
      </c>
      <c r="DM846" t="s">
        <v>7189</v>
      </c>
      <c r="DN846" t="s">
        <v>7268</v>
      </c>
      <c r="DO846" t="s">
        <v>10201</v>
      </c>
      <c r="DP846" t="s">
        <v>110</v>
      </c>
      <c r="DQ846" t="s">
        <v>110</v>
      </c>
      <c r="DR846" t="s">
        <v>7192</v>
      </c>
      <c r="DS846" t="s">
        <v>7259</v>
      </c>
      <c r="DT846" t="s">
        <v>109</v>
      </c>
      <c r="DU846" t="s">
        <v>5081</v>
      </c>
      <c r="DV846" t="s">
        <v>10202</v>
      </c>
      <c r="DW846" t="s">
        <v>10203</v>
      </c>
      <c r="DX846" t="s">
        <v>10204</v>
      </c>
    </row>
    <row r="847" spans="7:128">
      <c r="G847">
        <v>70</v>
      </c>
      <c r="H847" t="s">
        <v>109</v>
      </c>
      <c r="I847" t="s">
        <v>5083</v>
      </c>
      <c r="J847" s="131">
        <v>44575</v>
      </c>
      <c r="K847" t="s">
        <v>6351</v>
      </c>
      <c r="L847" t="s">
        <v>108</v>
      </c>
      <c r="M847" t="s">
        <v>300</v>
      </c>
      <c r="N847" t="s">
        <v>108</v>
      </c>
      <c r="O847" t="s">
        <v>510</v>
      </c>
      <c r="P847" t="s">
        <v>162</v>
      </c>
      <c r="Q847">
        <v>0.8</v>
      </c>
      <c r="R847">
        <v>0.8</v>
      </c>
      <c r="S847">
        <v>5.08</v>
      </c>
      <c r="T847">
        <v>6.2279999999999998</v>
      </c>
      <c r="U847" t="s">
        <v>109</v>
      </c>
      <c r="V847" t="s">
        <v>126</v>
      </c>
      <c r="W847" t="s">
        <v>5021</v>
      </c>
      <c r="X847" t="s">
        <v>110</v>
      </c>
      <c r="Y847" t="s">
        <v>110</v>
      </c>
      <c r="Z847" t="s">
        <v>110</v>
      </c>
      <c r="AA847" t="s">
        <v>110</v>
      </c>
      <c r="AB847" t="s">
        <v>129</v>
      </c>
      <c r="AC847">
        <v>100</v>
      </c>
      <c r="AD847" t="s">
        <v>180</v>
      </c>
      <c r="AE847" t="s">
        <v>131</v>
      </c>
      <c r="AF847" t="s">
        <v>131</v>
      </c>
      <c r="AG847" t="s">
        <v>109</v>
      </c>
      <c r="AH847" s="18">
        <v>44582</v>
      </c>
      <c r="AI847" s="131">
        <v>44763</v>
      </c>
      <c r="AJ847" t="s">
        <v>430</v>
      </c>
      <c r="AK847" t="s">
        <v>5084</v>
      </c>
      <c r="AL847" t="s">
        <v>110</v>
      </c>
      <c r="AM847" t="s">
        <v>109</v>
      </c>
      <c r="AN847" s="131">
        <v>45678</v>
      </c>
      <c r="AO847" t="s">
        <v>132</v>
      </c>
      <c r="AP847" t="s">
        <v>109</v>
      </c>
      <c r="AQ847" t="s">
        <v>109</v>
      </c>
      <c r="AR847" t="s">
        <v>109</v>
      </c>
      <c r="AS847" t="s">
        <v>109</v>
      </c>
      <c r="AT847" t="s">
        <v>109</v>
      </c>
      <c r="AU847" t="s">
        <v>109</v>
      </c>
      <c r="AV847" t="s">
        <v>109</v>
      </c>
      <c r="AW847" t="s">
        <v>110</v>
      </c>
      <c r="AX847" t="s">
        <v>109</v>
      </c>
      <c r="AY847" t="s">
        <v>110</v>
      </c>
      <c r="AZ847" t="s">
        <v>109</v>
      </c>
      <c r="BA847" t="s">
        <v>136</v>
      </c>
      <c r="BB847" t="s">
        <v>109</v>
      </c>
      <c r="BC847" t="s">
        <v>110</v>
      </c>
      <c r="BD847" t="s">
        <v>110</v>
      </c>
      <c r="BE847" t="s">
        <v>110</v>
      </c>
      <c r="BF847" t="s">
        <v>110</v>
      </c>
      <c r="BG847" t="s">
        <v>110</v>
      </c>
      <c r="BH847" t="s">
        <v>110</v>
      </c>
      <c r="BI847" t="s">
        <v>110</v>
      </c>
      <c r="BJ847" t="s">
        <v>110</v>
      </c>
      <c r="BK847" t="s">
        <v>110</v>
      </c>
      <c r="BL847" t="s">
        <v>109</v>
      </c>
      <c r="BM847" t="s">
        <v>109</v>
      </c>
      <c r="BN847">
        <v>0</v>
      </c>
      <c r="BO847">
        <v>0</v>
      </c>
      <c r="BP847">
        <v>0</v>
      </c>
      <c r="BQ847" t="s">
        <v>109</v>
      </c>
      <c r="BR847" t="s">
        <v>109</v>
      </c>
      <c r="BS847"/>
      <c r="BT847" t="s">
        <v>5082</v>
      </c>
      <c r="BU847" t="s">
        <v>110</v>
      </c>
      <c r="BV847" t="s">
        <v>6351</v>
      </c>
      <c r="BW847" t="s">
        <v>141</v>
      </c>
      <c r="BX847" t="s">
        <v>140</v>
      </c>
      <c r="BY847" t="s">
        <v>6111</v>
      </c>
      <c r="BZ847" t="s">
        <v>110</v>
      </c>
      <c r="CA847" t="s">
        <v>109</v>
      </c>
      <c r="CB847" t="s">
        <v>324</v>
      </c>
      <c r="CC847" t="s">
        <v>6046</v>
      </c>
      <c r="CD847" t="s">
        <v>325</v>
      </c>
      <c r="CE847" t="s">
        <v>6206</v>
      </c>
      <c r="CF847"/>
      <c r="CG847" s="131">
        <v>44547</v>
      </c>
      <c r="CH847" t="s">
        <v>144</v>
      </c>
      <c r="CI847" t="s">
        <v>144</v>
      </c>
      <c r="CJ847" t="s">
        <v>114</v>
      </c>
      <c r="CK847" t="s">
        <v>109</v>
      </c>
      <c r="CL847" t="s">
        <v>109</v>
      </c>
      <c r="CM847" t="s">
        <v>109</v>
      </c>
      <c r="CN847">
        <v>2022</v>
      </c>
      <c r="CO847" s="1">
        <v>44575</v>
      </c>
      <c r="CP847" t="s">
        <v>7179</v>
      </c>
      <c r="CQ847">
        <v>1</v>
      </c>
      <c r="CR847">
        <v>3</v>
      </c>
      <c r="CS847" s="1">
        <v>44571</v>
      </c>
      <c r="CT847" t="s">
        <v>16370</v>
      </c>
      <c r="CU847" t="s">
        <v>8615</v>
      </c>
      <c r="CV847" t="s">
        <v>16306</v>
      </c>
      <c r="CW847" t="s">
        <v>16360</v>
      </c>
      <c r="CX847" t="s">
        <v>8506</v>
      </c>
      <c r="CY847" t="s">
        <v>8519</v>
      </c>
      <c r="CZ847" t="s">
        <v>10114</v>
      </c>
      <c r="DA847" t="s">
        <v>7184</v>
      </c>
      <c r="DB847" t="s">
        <v>5342</v>
      </c>
      <c r="DC847" t="s">
        <v>7185</v>
      </c>
      <c r="DD847" t="s">
        <v>5085</v>
      </c>
      <c r="DE847" t="s">
        <v>7198</v>
      </c>
      <c r="DF847" t="s">
        <v>7187</v>
      </c>
      <c r="DG847" t="s">
        <v>7188</v>
      </c>
      <c r="DH847" t="s">
        <v>110</v>
      </c>
      <c r="DI847" t="s">
        <v>5082</v>
      </c>
      <c r="DJ847" t="s">
        <v>180</v>
      </c>
      <c r="DK847" t="s">
        <v>110</v>
      </c>
      <c r="DL847" t="s">
        <v>110</v>
      </c>
      <c r="DM847" t="s">
        <v>7189</v>
      </c>
      <c r="DN847" t="s">
        <v>7268</v>
      </c>
      <c r="DO847" t="s">
        <v>9002</v>
      </c>
      <c r="DP847" t="s">
        <v>110</v>
      </c>
      <c r="DQ847" t="s">
        <v>110</v>
      </c>
      <c r="DR847" t="s">
        <v>7213</v>
      </c>
      <c r="DS847" t="s">
        <v>110</v>
      </c>
      <c r="DT847" t="s">
        <v>109</v>
      </c>
      <c r="DU847" t="s">
        <v>5086</v>
      </c>
      <c r="DV847" t="s">
        <v>10205</v>
      </c>
      <c r="DW847" t="s">
        <v>10206</v>
      </c>
      <c r="DX847" t="s">
        <v>10207</v>
      </c>
    </row>
    <row r="848" spans="7:128">
      <c r="G848">
        <v>69</v>
      </c>
      <c r="H848" t="s">
        <v>109</v>
      </c>
      <c r="I848" t="s">
        <v>5087</v>
      </c>
      <c r="J848" s="131">
        <v>44575</v>
      </c>
      <c r="K848" t="s">
        <v>6442</v>
      </c>
      <c r="L848" t="s">
        <v>108</v>
      </c>
      <c r="M848" t="s">
        <v>124</v>
      </c>
      <c r="N848" t="s">
        <v>108</v>
      </c>
      <c r="O848" t="s">
        <v>510</v>
      </c>
      <c r="P848" t="s">
        <v>162</v>
      </c>
      <c r="Q848">
        <v>1.05</v>
      </c>
      <c r="R848">
        <v>1.05</v>
      </c>
      <c r="S848">
        <v>6.67</v>
      </c>
      <c r="T848">
        <v>8.1739999999999995</v>
      </c>
      <c r="U848" t="s">
        <v>109</v>
      </c>
      <c r="V848" t="s">
        <v>149</v>
      </c>
      <c r="W848" t="s">
        <v>700</v>
      </c>
      <c r="X848" t="s">
        <v>1434</v>
      </c>
      <c r="Y848" t="s">
        <v>700</v>
      </c>
      <c r="Z848" t="s">
        <v>110</v>
      </c>
      <c r="AA848" t="s">
        <v>1470</v>
      </c>
      <c r="AB848" t="s">
        <v>129</v>
      </c>
      <c r="AC848">
        <v>100</v>
      </c>
      <c r="AD848" t="s">
        <v>180</v>
      </c>
      <c r="AE848" t="s">
        <v>131</v>
      </c>
      <c r="AF848" t="s">
        <v>131</v>
      </c>
      <c r="AG848" t="s">
        <v>109</v>
      </c>
      <c r="AH848" s="18">
        <v>44582</v>
      </c>
      <c r="AI848" s="131">
        <v>44762</v>
      </c>
      <c r="AJ848" t="s">
        <v>167</v>
      </c>
      <c r="AK848" t="s">
        <v>2807</v>
      </c>
      <c r="AL848" t="s">
        <v>110</v>
      </c>
      <c r="AM848" t="s">
        <v>109</v>
      </c>
      <c r="AN848" s="131">
        <v>44946</v>
      </c>
      <c r="AO848" t="s">
        <v>132</v>
      </c>
      <c r="AP848" t="s">
        <v>109</v>
      </c>
      <c r="AQ848" t="s">
        <v>109</v>
      </c>
      <c r="AR848" t="s">
        <v>109</v>
      </c>
      <c r="AS848" t="s">
        <v>109</v>
      </c>
      <c r="AT848" t="s">
        <v>109</v>
      </c>
      <c r="AU848" t="s">
        <v>109</v>
      </c>
      <c r="AV848" t="s">
        <v>182</v>
      </c>
      <c r="AW848" t="s">
        <v>110</v>
      </c>
      <c r="AX848" t="s">
        <v>109</v>
      </c>
      <c r="AY848" t="s">
        <v>110</v>
      </c>
      <c r="AZ848" t="s">
        <v>109</v>
      </c>
      <c r="BA848" t="s">
        <v>136</v>
      </c>
      <c r="BB848" t="s">
        <v>109</v>
      </c>
      <c r="BC848" t="s">
        <v>110</v>
      </c>
      <c r="BD848" t="s">
        <v>110</v>
      </c>
      <c r="BE848" t="s">
        <v>110</v>
      </c>
      <c r="BF848" t="s">
        <v>110</v>
      </c>
      <c r="BG848" t="s">
        <v>110</v>
      </c>
      <c r="BH848" t="s">
        <v>110</v>
      </c>
      <c r="BI848" t="s">
        <v>110</v>
      </c>
      <c r="BJ848" t="s">
        <v>110</v>
      </c>
      <c r="BK848" t="s">
        <v>110</v>
      </c>
      <c r="BL848" t="s">
        <v>109</v>
      </c>
      <c r="BM848" t="s">
        <v>109</v>
      </c>
      <c r="BN848">
        <v>0</v>
      </c>
      <c r="BO848">
        <v>0</v>
      </c>
      <c r="BP848">
        <v>0</v>
      </c>
      <c r="BQ848" t="s">
        <v>109</v>
      </c>
      <c r="BR848" t="s">
        <v>109</v>
      </c>
      <c r="BS848"/>
      <c r="BT848" t="s">
        <v>2805</v>
      </c>
      <c r="BU848" t="s">
        <v>110</v>
      </c>
      <c r="BV848" t="s">
        <v>6442</v>
      </c>
      <c r="BW848" t="s">
        <v>141</v>
      </c>
      <c r="BX848" t="s">
        <v>140</v>
      </c>
      <c r="BY848" t="s">
        <v>5690</v>
      </c>
      <c r="BZ848" t="s">
        <v>110</v>
      </c>
      <c r="CA848" t="s">
        <v>109</v>
      </c>
      <c r="CB848" t="s">
        <v>173</v>
      </c>
      <c r="CC848" t="s">
        <v>5616</v>
      </c>
      <c r="CD848" t="s">
        <v>217</v>
      </c>
      <c r="CE848" t="s">
        <v>6443</v>
      </c>
      <c r="CF848"/>
      <c r="CG848" s="131">
        <v>44232</v>
      </c>
      <c r="CH848" t="s">
        <v>144</v>
      </c>
      <c r="CI848" t="s">
        <v>144</v>
      </c>
      <c r="CJ848" t="s">
        <v>114</v>
      </c>
      <c r="CK848" t="s">
        <v>109</v>
      </c>
      <c r="CL848" t="s">
        <v>109</v>
      </c>
      <c r="CM848" t="s">
        <v>109</v>
      </c>
      <c r="CN848">
        <v>2022</v>
      </c>
      <c r="CO848" s="1">
        <v>44575</v>
      </c>
      <c r="CP848" t="s">
        <v>7179</v>
      </c>
      <c r="CQ848">
        <v>1</v>
      </c>
      <c r="CR848">
        <v>3</v>
      </c>
      <c r="CS848" s="1">
        <v>44571</v>
      </c>
      <c r="CT848" t="s">
        <v>16370</v>
      </c>
      <c r="CU848" t="s">
        <v>8615</v>
      </c>
      <c r="CV848" t="s">
        <v>16306</v>
      </c>
      <c r="CW848" t="s">
        <v>16360</v>
      </c>
      <c r="CX848" t="s">
        <v>8506</v>
      </c>
      <c r="CY848" t="s">
        <v>8519</v>
      </c>
      <c r="CZ848" t="s">
        <v>10114</v>
      </c>
      <c r="DA848" t="s">
        <v>7184</v>
      </c>
      <c r="DB848" t="s">
        <v>5342</v>
      </c>
      <c r="DC848" t="s">
        <v>7206</v>
      </c>
      <c r="DD848" t="s">
        <v>2808</v>
      </c>
      <c r="DE848" t="s">
        <v>7198</v>
      </c>
      <c r="DF848" t="s">
        <v>7187</v>
      </c>
      <c r="DG848" t="s">
        <v>7188</v>
      </c>
      <c r="DH848" t="s">
        <v>110</v>
      </c>
      <c r="DI848" t="s">
        <v>2805</v>
      </c>
      <c r="DJ848" t="s">
        <v>180</v>
      </c>
      <c r="DK848" t="s">
        <v>110</v>
      </c>
      <c r="DL848" t="s">
        <v>110</v>
      </c>
      <c r="DM848" t="s">
        <v>182</v>
      </c>
      <c r="DN848" t="s">
        <v>57</v>
      </c>
      <c r="DO848" t="s">
        <v>8824</v>
      </c>
      <c r="DP848" t="s">
        <v>110</v>
      </c>
      <c r="DQ848" t="s">
        <v>110</v>
      </c>
      <c r="DR848" t="s">
        <v>7213</v>
      </c>
      <c r="DS848" t="s">
        <v>110</v>
      </c>
      <c r="DT848" t="s">
        <v>109</v>
      </c>
      <c r="DU848" t="s">
        <v>5088</v>
      </c>
      <c r="DV848" t="s">
        <v>10208</v>
      </c>
      <c r="DW848" t="s">
        <v>10206</v>
      </c>
      <c r="DX848" t="s">
        <v>10209</v>
      </c>
    </row>
    <row r="849" spans="7:128">
      <c r="G849">
        <v>68</v>
      </c>
      <c r="H849" t="s">
        <v>109</v>
      </c>
      <c r="I849" t="s">
        <v>5089</v>
      </c>
      <c r="J849" s="131">
        <v>44575</v>
      </c>
      <c r="K849" t="s">
        <v>10210</v>
      </c>
      <c r="L849" t="s">
        <v>108</v>
      </c>
      <c r="M849" t="s">
        <v>300</v>
      </c>
      <c r="N849" t="s">
        <v>108</v>
      </c>
      <c r="O849" t="s">
        <v>510</v>
      </c>
      <c r="P849" t="s">
        <v>162</v>
      </c>
      <c r="Q849">
        <v>1</v>
      </c>
      <c r="R849">
        <v>1</v>
      </c>
      <c r="S849">
        <v>6.35</v>
      </c>
      <c r="T849">
        <v>7.7850000000000001</v>
      </c>
      <c r="U849" t="s">
        <v>109</v>
      </c>
      <c r="V849" t="s">
        <v>149</v>
      </c>
      <c r="W849" t="s">
        <v>4960</v>
      </c>
      <c r="X849" t="s">
        <v>110</v>
      </c>
      <c r="Y849" t="s">
        <v>110</v>
      </c>
      <c r="Z849" t="s">
        <v>110</v>
      </c>
      <c r="AA849" t="s">
        <v>110</v>
      </c>
      <c r="AB849" t="s">
        <v>129</v>
      </c>
      <c r="AC849">
        <v>100</v>
      </c>
      <c r="AD849" t="s">
        <v>309</v>
      </c>
      <c r="AE849" t="s">
        <v>131</v>
      </c>
      <c r="AF849" t="s">
        <v>131</v>
      </c>
      <c r="AG849" t="s">
        <v>109</v>
      </c>
      <c r="AH849" s="18">
        <v>44581</v>
      </c>
      <c r="AI849" s="131">
        <v>44762</v>
      </c>
      <c r="AJ849" t="s">
        <v>167</v>
      </c>
      <c r="AK849" t="s">
        <v>3908</v>
      </c>
      <c r="AL849" t="s">
        <v>110</v>
      </c>
      <c r="AM849" t="s">
        <v>109</v>
      </c>
      <c r="AN849" s="131">
        <v>44945</v>
      </c>
      <c r="AO849" t="s">
        <v>192</v>
      </c>
      <c r="AP849" t="s">
        <v>109</v>
      </c>
      <c r="AQ849" t="s">
        <v>109</v>
      </c>
      <c r="AR849" t="s">
        <v>109</v>
      </c>
      <c r="AS849" t="s">
        <v>109</v>
      </c>
      <c r="AT849" t="s">
        <v>109</v>
      </c>
      <c r="AU849" t="s">
        <v>109</v>
      </c>
      <c r="AV849" t="s">
        <v>182</v>
      </c>
      <c r="AW849" t="s">
        <v>110</v>
      </c>
      <c r="AX849" t="s">
        <v>109</v>
      </c>
      <c r="AY849" t="s">
        <v>110</v>
      </c>
      <c r="AZ849" t="s">
        <v>109</v>
      </c>
      <c r="BA849" t="s">
        <v>136</v>
      </c>
      <c r="BB849" t="s">
        <v>109</v>
      </c>
      <c r="BC849" t="s">
        <v>110</v>
      </c>
      <c r="BD849" t="s">
        <v>110</v>
      </c>
      <c r="BE849" t="s">
        <v>110</v>
      </c>
      <c r="BF849" t="s">
        <v>110</v>
      </c>
      <c r="BG849" t="s">
        <v>110</v>
      </c>
      <c r="BH849" t="s">
        <v>110</v>
      </c>
      <c r="BI849" t="s">
        <v>110</v>
      </c>
      <c r="BJ849" t="s">
        <v>110</v>
      </c>
      <c r="BK849" t="s">
        <v>110</v>
      </c>
      <c r="BL849" t="s">
        <v>109</v>
      </c>
      <c r="BM849" t="s">
        <v>109</v>
      </c>
      <c r="BN849">
        <v>0</v>
      </c>
      <c r="BO849">
        <v>0</v>
      </c>
      <c r="BP849">
        <v>0</v>
      </c>
      <c r="BQ849" t="s">
        <v>109</v>
      </c>
      <c r="BR849" t="s">
        <v>109</v>
      </c>
      <c r="BS849"/>
      <c r="BT849" t="s">
        <v>3905</v>
      </c>
      <c r="BU849" t="s">
        <v>7602</v>
      </c>
      <c r="BV849" t="s">
        <v>6450</v>
      </c>
      <c r="BW849" t="s">
        <v>141</v>
      </c>
      <c r="BX849" t="s">
        <v>140</v>
      </c>
      <c r="BY849" t="s">
        <v>5677</v>
      </c>
      <c r="BZ849" t="s">
        <v>110</v>
      </c>
      <c r="CA849" t="s">
        <v>109</v>
      </c>
      <c r="CB849" t="s">
        <v>294</v>
      </c>
      <c r="CC849" t="s">
        <v>5616</v>
      </c>
      <c r="CD849" t="s">
        <v>295</v>
      </c>
      <c r="CE849" t="s">
        <v>6451</v>
      </c>
      <c r="CF849"/>
      <c r="CG849" s="131">
        <v>44221</v>
      </c>
      <c r="CH849" t="s">
        <v>144</v>
      </c>
      <c r="CI849" t="s">
        <v>144</v>
      </c>
      <c r="CJ849" t="s">
        <v>114</v>
      </c>
      <c r="CK849" t="s">
        <v>109</v>
      </c>
      <c r="CL849" t="s">
        <v>109</v>
      </c>
      <c r="CM849" t="s">
        <v>109</v>
      </c>
      <c r="CN849">
        <v>2022</v>
      </c>
      <c r="CO849" s="1">
        <v>44575</v>
      </c>
      <c r="CP849" t="s">
        <v>7179</v>
      </c>
      <c r="CQ849">
        <v>1</v>
      </c>
      <c r="CR849">
        <v>3</v>
      </c>
      <c r="CS849" s="1">
        <v>44571</v>
      </c>
      <c r="CT849" t="s">
        <v>16370</v>
      </c>
      <c r="CU849" t="s">
        <v>8615</v>
      </c>
      <c r="CV849" t="s">
        <v>16306</v>
      </c>
      <c r="CW849" t="s">
        <v>16360</v>
      </c>
      <c r="CX849" t="s">
        <v>8506</v>
      </c>
      <c r="CY849" t="s">
        <v>8519</v>
      </c>
      <c r="CZ849" t="s">
        <v>10114</v>
      </c>
      <c r="DA849" t="s">
        <v>7184</v>
      </c>
      <c r="DB849" t="s">
        <v>5342</v>
      </c>
      <c r="DC849" t="s">
        <v>7206</v>
      </c>
      <c r="DD849" t="s">
        <v>3909</v>
      </c>
      <c r="DE849" t="s">
        <v>7198</v>
      </c>
      <c r="DF849" t="s">
        <v>7187</v>
      </c>
      <c r="DG849" t="s">
        <v>7188</v>
      </c>
      <c r="DH849" t="s">
        <v>110</v>
      </c>
      <c r="DI849" t="s">
        <v>3905</v>
      </c>
      <c r="DJ849" t="s">
        <v>130</v>
      </c>
      <c r="DK849" t="s">
        <v>110</v>
      </c>
      <c r="DL849" t="s">
        <v>2054</v>
      </c>
      <c r="DM849" t="s">
        <v>182</v>
      </c>
      <c r="DN849" t="s">
        <v>57</v>
      </c>
      <c r="DO849" t="s">
        <v>7328</v>
      </c>
      <c r="DP849" t="s">
        <v>110</v>
      </c>
      <c r="DQ849" t="s">
        <v>110</v>
      </c>
      <c r="DR849" t="s">
        <v>7192</v>
      </c>
      <c r="DS849" t="s">
        <v>7193</v>
      </c>
      <c r="DT849" t="s">
        <v>109</v>
      </c>
      <c r="DU849" t="s">
        <v>5090</v>
      </c>
      <c r="DV849" t="s">
        <v>10211</v>
      </c>
      <c r="DW849" t="s">
        <v>10206</v>
      </c>
      <c r="DX849" t="s">
        <v>10126</v>
      </c>
    </row>
    <row r="850" spans="7:128">
      <c r="G850">
        <v>67</v>
      </c>
      <c r="H850" t="s">
        <v>109</v>
      </c>
      <c r="I850" t="s">
        <v>5092</v>
      </c>
      <c r="J850" s="131">
        <v>44575</v>
      </c>
      <c r="K850" t="s">
        <v>10212</v>
      </c>
      <c r="L850" t="s">
        <v>697</v>
      </c>
      <c r="M850" t="s">
        <v>124</v>
      </c>
      <c r="N850" t="s">
        <v>697</v>
      </c>
      <c r="O850" t="s">
        <v>581</v>
      </c>
      <c r="P850" t="s">
        <v>162</v>
      </c>
      <c r="Q850">
        <v>2</v>
      </c>
      <c r="R850">
        <v>2</v>
      </c>
      <c r="S850">
        <v>12.73</v>
      </c>
      <c r="T850">
        <v>15.57</v>
      </c>
      <c r="U850" t="s">
        <v>389</v>
      </c>
      <c r="V850" t="s">
        <v>126</v>
      </c>
      <c r="W850" t="s">
        <v>3477</v>
      </c>
      <c r="X850" t="s">
        <v>1442</v>
      </c>
      <c r="Y850" t="s">
        <v>2420</v>
      </c>
      <c r="Z850" t="s">
        <v>2420</v>
      </c>
      <c r="AA850" t="s">
        <v>1223</v>
      </c>
      <c r="AB850" t="s">
        <v>129</v>
      </c>
      <c r="AC850">
        <v>100</v>
      </c>
      <c r="AD850" t="s">
        <v>205</v>
      </c>
      <c r="AE850" t="s">
        <v>911</v>
      </c>
      <c r="AF850" t="s">
        <v>7228</v>
      </c>
      <c r="AG850" t="s">
        <v>109</v>
      </c>
      <c r="AH850" s="18">
        <v>44537</v>
      </c>
      <c r="AI850" s="131">
        <v>44719</v>
      </c>
      <c r="AJ850" t="s">
        <v>133</v>
      </c>
      <c r="AK850" t="s">
        <v>5093</v>
      </c>
      <c r="AL850" t="s">
        <v>110</v>
      </c>
      <c r="AM850" t="s">
        <v>109</v>
      </c>
      <c r="AN850" s="131">
        <v>45633</v>
      </c>
      <c r="AO850" t="s">
        <v>132</v>
      </c>
      <c r="AP850" t="s">
        <v>109</v>
      </c>
      <c r="AQ850" t="s">
        <v>109</v>
      </c>
      <c r="AR850" t="s">
        <v>109</v>
      </c>
      <c r="AS850" t="s">
        <v>109</v>
      </c>
      <c r="AT850" t="s">
        <v>109</v>
      </c>
      <c r="AU850" t="s">
        <v>109</v>
      </c>
      <c r="AV850" t="s">
        <v>109</v>
      </c>
      <c r="AW850" t="s">
        <v>110</v>
      </c>
      <c r="AX850" t="s">
        <v>5095</v>
      </c>
      <c r="AY850" t="s">
        <v>110</v>
      </c>
      <c r="AZ850" t="s">
        <v>109</v>
      </c>
      <c r="BA850" t="s">
        <v>389</v>
      </c>
      <c r="BB850" t="s">
        <v>109</v>
      </c>
      <c r="BC850" t="s">
        <v>110</v>
      </c>
      <c r="BD850" t="s">
        <v>110</v>
      </c>
      <c r="BE850" t="s">
        <v>110</v>
      </c>
      <c r="BF850" t="s">
        <v>110</v>
      </c>
      <c r="BG850" t="s">
        <v>110</v>
      </c>
      <c r="BH850" t="s">
        <v>110</v>
      </c>
      <c r="BI850" t="s">
        <v>110</v>
      </c>
      <c r="BJ850" t="s">
        <v>110</v>
      </c>
      <c r="BK850" t="s">
        <v>110</v>
      </c>
      <c r="BL850" t="s">
        <v>109</v>
      </c>
      <c r="BM850" t="s">
        <v>109</v>
      </c>
      <c r="BN850">
        <v>0</v>
      </c>
      <c r="BO850">
        <v>0</v>
      </c>
      <c r="BP850">
        <v>0</v>
      </c>
      <c r="BQ850" t="s">
        <v>109</v>
      </c>
      <c r="BR850" t="s">
        <v>109</v>
      </c>
      <c r="BS850"/>
      <c r="BT850" t="s">
        <v>5091</v>
      </c>
      <c r="BU850" t="s">
        <v>110</v>
      </c>
      <c r="BV850" t="s">
        <v>6621</v>
      </c>
      <c r="BW850" t="s">
        <v>141</v>
      </c>
      <c r="BX850" t="s">
        <v>140</v>
      </c>
      <c r="BY850" t="s">
        <v>5677</v>
      </c>
      <c r="BZ850" t="s">
        <v>110</v>
      </c>
      <c r="CA850" t="s">
        <v>109</v>
      </c>
      <c r="CB850" t="s">
        <v>142</v>
      </c>
      <c r="CC850" t="s">
        <v>5616</v>
      </c>
      <c r="CD850" t="s">
        <v>143</v>
      </c>
      <c r="CE850" t="s">
        <v>6562</v>
      </c>
      <c r="CF850"/>
      <c r="CG850" s="131">
        <v>43496</v>
      </c>
      <c r="CH850" t="s">
        <v>144</v>
      </c>
      <c r="CI850" t="s">
        <v>144</v>
      </c>
      <c r="CJ850" t="s">
        <v>114</v>
      </c>
      <c r="CK850" t="s">
        <v>109</v>
      </c>
      <c r="CL850" t="s">
        <v>114</v>
      </c>
      <c r="CM850" t="s">
        <v>109</v>
      </c>
      <c r="CN850">
        <v>2022</v>
      </c>
      <c r="CO850" s="1">
        <v>44575</v>
      </c>
      <c r="CP850" t="s">
        <v>7179</v>
      </c>
      <c r="CQ850">
        <v>1</v>
      </c>
      <c r="CR850">
        <v>3</v>
      </c>
      <c r="CS850" s="1">
        <v>44571</v>
      </c>
      <c r="CT850" t="s">
        <v>16370</v>
      </c>
      <c r="CU850" t="s">
        <v>8615</v>
      </c>
      <c r="CV850" t="s">
        <v>16306</v>
      </c>
      <c r="CW850" t="s">
        <v>16360</v>
      </c>
      <c r="CX850" t="s">
        <v>8506</v>
      </c>
      <c r="CY850" t="s">
        <v>8519</v>
      </c>
      <c r="CZ850" t="s">
        <v>10114</v>
      </c>
      <c r="DA850" t="s">
        <v>7184</v>
      </c>
      <c r="DB850" t="s">
        <v>5342</v>
      </c>
      <c r="DC850" t="s">
        <v>7185</v>
      </c>
      <c r="DD850" t="s">
        <v>5094</v>
      </c>
      <c r="DE850" t="s">
        <v>7198</v>
      </c>
      <c r="DF850" t="s">
        <v>7187</v>
      </c>
      <c r="DG850" t="s">
        <v>7267</v>
      </c>
      <c r="DH850" t="s">
        <v>110</v>
      </c>
      <c r="DI850" t="s">
        <v>110</v>
      </c>
      <c r="DJ850" t="s">
        <v>205</v>
      </c>
      <c r="DK850" t="s">
        <v>110</v>
      </c>
      <c r="DL850" t="s">
        <v>110</v>
      </c>
      <c r="DM850" t="s">
        <v>7189</v>
      </c>
      <c r="DN850" t="s">
        <v>57</v>
      </c>
      <c r="DO850" t="s">
        <v>10119</v>
      </c>
      <c r="DP850" t="s">
        <v>110</v>
      </c>
      <c r="DQ850" t="s">
        <v>110</v>
      </c>
      <c r="DR850" t="s">
        <v>7213</v>
      </c>
      <c r="DS850" t="s">
        <v>110</v>
      </c>
      <c r="DT850" t="s">
        <v>109</v>
      </c>
      <c r="DU850" t="s">
        <v>5096</v>
      </c>
      <c r="DV850" t="s">
        <v>10213</v>
      </c>
      <c r="DW850" t="s">
        <v>10206</v>
      </c>
      <c r="DX850" t="s">
        <v>10214</v>
      </c>
    </row>
    <row r="851" spans="7:128">
      <c r="G851">
        <v>66</v>
      </c>
      <c r="H851" t="s">
        <v>109</v>
      </c>
      <c r="I851" t="s">
        <v>5097</v>
      </c>
      <c r="J851" s="131">
        <v>44575</v>
      </c>
      <c r="K851" t="s">
        <v>10215</v>
      </c>
      <c r="L851" t="s">
        <v>108</v>
      </c>
      <c r="M851" t="s">
        <v>300</v>
      </c>
      <c r="N851" t="s">
        <v>108</v>
      </c>
      <c r="O851" t="s">
        <v>510</v>
      </c>
      <c r="P851" t="s">
        <v>162</v>
      </c>
      <c r="Q851">
        <v>0.55000000000000004</v>
      </c>
      <c r="R851">
        <v>0.55000000000000004</v>
      </c>
      <c r="S851">
        <v>3.49</v>
      </c>
      <c r="T851">
        <v>4.282</v>
      </c>
      <c r="U851" t="s">
        <v>109</v>
      </c>
      <c r="V851" t="s">
        <v>126</v>
      </c>
      <c r="W851" t="s">
        <v>5098</v>
      </c>
      <c r="X851" t="s">
        <v>110</v>
      </c>
      <c r="Y851" t="s">
        <v>110</v>
      </c>
      <c r="Z851" t="s">
        <v>110</v>
      </c>
      <c r="AA851" t="s">
        <v>110</v>
      </c>
      <c r="AB851" t="s">
        <v>129</v>
      </c>
      <c r="AC851">
        <v>100</v>
      </c>
      <c r="AD851" t="s">
        <v>1676</v>
      </c>
      <c r="AE851" t="s">
        <v>832</v>
      </c>
      <c r="AF851" t="s">
        <v>832</v>
      </c>
      <c r="AG851" t="s">
        <v>109</v>
      </c>
      <c r="AH851" s="18">
        <v>44580</v>
      </c>
      <c r="AI851" s="131">
        <v>44761</v>
      </c>
      <c r="AJ851" t="s">
        <v>430</v>
      </c>
      <c r="AK851" t="s">
        <v>3471</v>
      </c>
      <c r="AL851" t="s">
        <v>110</v>
      </c>
      <c r="AM851" t="s">
        <v>109</v>
      </c>
      <c r="AN851" s="131">
        <v>45676</v>
      </c>
      <c r="AO851" t="s">
        <v>132</v>
      </c>
      <c r="AP851" t="s">
        <v>109</v>
      </c>
      <c r="AQ851" t="s">
        <v>109</v>
      </c>
      <c r="AR851" t="s">
        <v>109</v>
      </c>
      <c r="AS851" t="s">
        <v>109</v>
      </c>
      <c r="AT851" t="s">
        <v>109</v>
      </c>
      <c r="AU851" t="s">
        <v>109</v>
      </c>
      <c r="AV851" t="s">
        <v>109</v>
      </c>
      <c r="AW851" t="s">
        <v>110</v>
      </c>
      <c r="AX851" t="s">
        <v>109</v>
      </c>
      <c r="AY851" t="s">
        <v>110</v>
      </c>
      <c r="AZ851" t="s">
        <v>109</v>
      </c>
      <c r="BA851" t="s">
        <v>136</v>
      </c>
      <c r="BB851" t="s">
        <v>109</v>
      </c>
      <c r="BC851" t="s">
        <v>110</v>
      </c>
      <c r="BD851" t="s">
        <v>110</v>
      </c>
      <c r="BE851" t="s">
        <v>110</v>
      </c>
      <c r="BF851" t="s">
        <v>110</v>
      </c>
      <c r="BG851" t="s">
        <v>110</v>
      </c>
      <c r="BH851" t="s">
        <v>110</v>
      </c>
      <c r="BI851" t="s">
        <v>110</v>
      </c>
      <c r="BJ851" t="s">
        <v>110</v>
      </c>
      <c r="BK851" t="s">
        <v>110</v>
      </c>
      <c r="BL851" t="s">
        <v>109</v>
      </c>
      <c r="BM851" t="s">
        <v>109</v>
      </c>
      <c r="BN851">
        <v>0</v>
      </c>
      <c r="BO851">
        <v>0</v>
      </c>
      <c r="BP851">
        <v>0</v>
      </c>
      <c r="BQ851" t="s">
        <v>109</v>
      </c>
      <c r="BR851" t="s">
        <v>109</v>
      </c>
      <c r="BS851"/>
      <c r="BT851" t="s">
        <v>3469</v>
      </c>
      <c r="BU851" t="s">
        <v>7178</v>
      </c>
      <c r="BV851" t="s">
        <v>6552</v>
      </c>
      <c r="BW851" t="s">
        <v>141</v>
      </c>
      <c r="BX851" t="s">
        <v>140</v>
      </c>
      <c r="BY851" t="s">
        <v>5690</v>
      </c>
      <c r="BZ851" t="s">
        <v>110</v>
      </c>
      <c r="CA851" t="s">
        <v>109</v>
      </c>
      <c r="CB851" t="s">
        <v>324</v>
      </c>
      <c r="CC851" t="s">
        <v>5616</v>
      </c>
      <c r="CD851" t="s">
        <v>528</v>
      </c>
      <c r="CE851" t="s">
        <v>6553</v>
      </c>
      <c r="CF851"/>
      <c r="CG851" s="131">
        <v>43726</v>
      </c>
      <c r="CH851" t="s">
        <v>144</v>
      </c>
      <c r="CI851" t="s">
        <v>144</v>
      </c>
      <c r="CJ851" t="s">
        <v>114</v>
      </c>
      <c r="CK851" t="s">
        <v>109</v>
      </c>
      <c r="CL851" t="s">
        <v>109</v>
      </c>
      <c r="CM851" t="s">
        <v>109</v>
      </c>
      <c r="CN851">
        <v>2022</v>
      </c>
      <c r="CO851" s="1">
        <v>44575</v>
      </c>
      <c r="CP851" t="s">
        <v>7179</v>
      </c>
      <c r="CQ851">
        <v>1</v>
      </c>
      <c r="CR851">
        <v>3</v>
      </c>
      <c r="CS851" s="1">
        <v>44571</v>
      </c>
      <c r="CT851" t="s">
        <v>16370</v>
      </c>
      <c r="CU851" t="s">
        <v>8615</v>
      </c>
      <c r="CV851" t="s">
        <v>16306</v>
      </c>
      <c r="CW851" t="s">
        <v>16360</v>
      </c>
      <c r="CX851" t="s">
        <v>8506</v>
      </c>
      <c r="CY851" t="s">
        <v>8519</v>
      </c>
      <c r="CZ851" t="s">
        <v>10114</v>
      </c>
      <c r="DA851" t="s">
        <v>7184</v>
      </c>
      <c r="DB851" t="s">
        <v>5342</v>
      </c>
      <c r="DC851" t="s">
        <v>7185</v>
      </c>
      <c r="DD851" t="s">
        <v>3472</v>
      </c>
      <c r="DE851" t="s">
        <v>7198</v>
      </c>
      <c r="DF851" t="s">
        <v>7187</v>
      </c>
      <c r="DG851" t="s">
        <v>7188</v>
      </c>
      <c r="DH851" t="s">
        <v>110</v>
      </c>
      <c r="DI851" t="s">
        <v>110</v>
      </c>
      <c r="DJ851" t="s">
        <v>130</v>
      </c>
      <c r="DK851" t="s">
        <v>3469</v>
      </c>
      <c r="DL851" t="s">
        <v>303</v>
      </c>
      <c r="DM851" t="s">
        <v>7189</v>
      </c>
      <c r="DN851" t="s">
        <v>7268</v>
      </c>
      <c r="DO851" t="s">
        <v>10216</v>
      </c>
      <c r="DP851" t="s">
        <v>110</v>
      </c>
      <c r="DQ851" t="s">
        <v>110</v>
      </c>
      <c r="DR851" t="s">
        <v>7192</v>
      </c>
      <c r="DS851" t="s">
        <v>7193</v>
      </c>
      <c r="DT851" t="s">
        <v>109</v>
      </c>
      <c r="DU851" t="s">
        <v>5099</v>
      </c>
      <c r="DV851" t="s">
        <v>10217</v>
      </c>
      <c r="DW851" t="s">
        <v>10206</v>
      </c>
      <c r="DX851" t="s">
        <v>10218</v>
      </c>
    </row>
    <row r="852" spans="7:128">
      <c r="G852">
        <v>65</v>
      </c>
      <c r="H852" t="s">
        <v>109</v>
      </c>
      <c r="I852" t="s">
        <v>5100</v>
      </c>
      <c r="J852" s="131">
        <v>44574</v>
      </c>
      <c r="K852" t="s">
        <v>10219</v>
      </c>
      <c r="L852" t="s">
        <v>108</v>
      </c>
      <c r="M852" t="s">
        <v>300</v>
      </c>
      <c r="N852" t="s">
        <v>108</v>
      </c>
      <c r="O852" t="s">
        <v>510</v>
      </c>
      <c r="P852" t="s">
        <v>162</v>
      </c>
      <c r="Q852">
        <v>0.98</v>
      </c>
      <c r="R852">
        <v>0.98</v>
      </c>
      <c r="S852">
        <v>6.23</v>
      </c>
      <c r="T852">
        <v>7.6319999999999997</v>
      </c>
      <c r="U852" t="s">
        <v>109</v>
      </c>
      <c r="V852" t="s">
        <v>126</v>
      </c>
      <c r="W852" t="s">
        <v>5101</v>
      </c>
      <c r="X852" t="s">
        <v>110</v>
      </c>
      <c r="Y852" t="s">
        <v>110</v>
      </c>
      <c r="Z852" t="s">
        <v>110</v>
      </c>
      <c r="AA852" t="s">
        <v>110</v>
      </c>
      <c r="AB852" t="s">
        <v>129</v>
      </c>
      <c r="AC852">
        <v>100</v>
      </c>
      <c r="AD852" t="s">
        <v>130</v>
      </c>
      <c r="AE852" t="s">
        <v>131</v>
      </c>
      <c r="AF852" t="s">
        <v>131</v>
      </c>
      <c r="AG852" t="s">
        <v>109</v>
      </c>
      <c r="AH852" s="18">
        <v>44582</v>
      </c>
      <c r="AI852" s="131">
        <v>44763</v>
      </c>
      <c r="AJ852" t="s">
        <v>133</v>
      </c>
      <c r="AK852" t="s">
        <v>3548</v>
      </c>
      <c r="AL852" t="s">
        <v>110</v>
      </c>
      <c r="AM852" t="s">
        <v>109</v>
      </c>
      <c r="AN852" s="131">
        <v>45678</v>
      </c>
      <c r="AO852" t="s">
        <v>132</v>
      </c>
      <c r="AP852" t="s">
        <v>109</v>
      </c>
      <c r="AQ852" t="s">
        <v>109</v>
      </c>
      <c r="AR852" t="s">
        <v>109</v>
      </c>
      <c r="AS852" t="s">
        <v>109</v>
      </c>
      <c r="AT852" t="s">
        <v>109</v>
      </c>
      <c r="AU852" t="s">
        <v>109</v>
      </c>
      <c r="AV852" t="s">
        <v>109</v>
      </c>
      <c r="AW852" t="s">
        <v>110</v>
      </c>
      <c r="AX852" t="s">
        <v>109</v>
      </c>
      <c r="AY852" t="s">
        <v>110</v>
      </c>
      <c r="AZ852" t="s">
        <v>109</v>
      </c>
      <c r="BA852" t="s">
        <v>136</v>
      </c>
      <c r="BB852" t="s">
        <v>109</v>
      </c>
      <c r="BC852" t="s">
        <v>110</v>
      </c>
      <c r="BD852" t="s">
        <v>110</v>
      </c>
      <c r="BE852" t="s">
        <v>110</v>
      </c>
      <c r="BF852" t="s">
        <v>110</v>
      </c>
      <c r="BG852" t="s">
        <v>110</v>
      </c>
      <c r="BH852" t="s">
        <v>110</v>
      </c>
      <c r="BI852" t="s">
        <v>110</v>
      </c>
      <c r="BJ852" t="s">
        <v>110</v>
      </c>
      <c r="BK852" t="s">
        <v>110</v>
      </c>
      <c r="BL852" t="s">
        <v>109</v>
      </c>
      <c r="BM852" t="s">
        <v>109</v>
      </c>
      <c r="BN852">
        <v>0</v>
      </c>
      <c r="BO852">
        <v>0</v>
      </c>
      <c r="BP852">
        <v>0</v>
      </c>
      <c r="BQ852" t="s">
        <v>109</v>
      </c>
      <c r="BR852" t="s">
        <v>109</v>
      </c>
      <c r="BS852"/>
      <c r="BT852" t="s">
        <v>3546</v>
      </c>
      <c r="BU852" t="s">
        <v>110</v>
      </c>
      <c r="BV852" t="s">
        <v>6344</v>
      </c>
      <c r="BW852" t="s">
        <v>141</v>
      </c>
      <c r="BX852" t="s">
        <v>140</v>
      </c>
      <c r="BY852" t="s">
        <v>5690</v>
      </c>
      <c r="BZ852" t="s">
        <v>110</v>
      </c>
      <c r="CA852" t="s">
        <v>109</v>
      </c>
      <c r="CB852" t="s">
        <v>460</v>
      </c>
      <c r="CC852" t="s">
        <v>5615</v>
      </c>
      <c r="CD852" t="s">
        <v>6075</v>
      </c>
      <c r="CE852" t="s">
        <v>110</v>
      </c>
      <c r="CF852"/>
      <c r="CG852" s="131">
        <v>44574</v>
      </c>
      <c r="CH852" t="s">
        <v>144</v>
      </c>
      <c r="CI852" t="s">
        <v>144</v>
      </c>
      <c r="CJ852" t="s">
        <v>114</v>
      </c>
      <c r="CK852" t="s">
        <v>109</v>
      </c>
      <c r="CL852" t="s">
        <v>109</v>
      </c>
      <c r="CM852" t="s">
        <v>109</v>
      </c>
      <c r="CN852">
        <v>2022</v>
      </c>
      <c r="CO852" s="1">
        <v>44574</v>
      </c>
      <c r="CP852" t="s">
        <v>7179</v>
      </c>
      <c r="CQ852">
        <v>1</v>
      </c>
      <c r="CR852">
        <v>3</v>
      </c>
      <c r="CS852" s="1">
        <v>44571</v>
      </c>
      <c r="CT852" t="s">
        <v>16370</v>
      </c>
      <c r="CU852" t="s">
        <v>8615</v>
      </c>
      <c r="CV852" t="s">
        <v>16306</v>
      </c>
      <c r="CW852" t="s">
        <v>16360</v>
      </c>
      <c r="CX852" t="s">
        <v>8506</v>
      </c>
      <c r="CY852" t="s">
        <v>8519</v>
      </c>
      <c r="CZ852" t="s">
        <v>10114</v>
      </c>
      <c r="DA852" t="s">
        <v>7184</v>
      </c>
      <c r="DB852" t="s">
        <v>114</v>
      </c>
      <c r="DC852" t="s">
        <v>7185</v>
      </c>
      <c r="DD852" t="s">
        <v>3549</v>
      </c>
      <c r="DE852" t="s">
        <v>7198</v>
      </c>
      <c r="DF852" t="s">
        <v>7187</v>
      </c>
      <c r="DG852" t="s">
        <v>7188</v>
      </c>
      <c r="DH852" t="s">
        <v>110</v>
      </c>
      <c r="DI852" t="s">
        <v>110</v>
      </c>
      <c r="DJ852" t="s">
        <v>130</v>
      </c>
      <c r="DK852" t="s">
        <v>110</v>
      </c>
      <c r="DL852" t="s">
        <v>1574</v>
      </c>
      <c r="DM852" t="s">
        <v>7189</v>
      </c>
      <c r="DN852" t="s">
        <v>7268</v>
      </c>
      <c r="DO852" t="s">
        <v>10220</v>
      </c>
      <c r="DP852" t="s">
        <v>110</v>
      </c>
      <c r="DQ852" t="s">
        <v>110</v>
      </c>
      <c r="DR852" t="s">
        <v>7192</v>
      </c>
      <c r="DS852" t="s">
        <v>7306</v>
      </c>
      <c r="DT852" t="s">
        <v>109</v>
      </c>
      <c r="DU852" t="s">
        <v>5102</v>
      </c>
      <c r="DV852" t="s">
        <v>10221</v>
      </c>
      <c r="DW852" t="s">
        <v>10222</v>
      </c>
      <c r="DX852" t="s">
        <v>10223</v>
      </c>
    </row>
    <row r="853" spans="7:128">
      <c r="G853">
        <v>64</v>
      </c>
      <c r="H853" t="s">
        <v>109</v>
      </c>
      <c r="I853" t="s">
        <v>5103</v>
      </c>
      <c r="J853" s="131">
        <v>44574</v>
      </c>
      <c r="K853" t="s">
        <v>6926</v>
      </c>
      <c r="L853" t="s">
        <v>4888</v>
      </c>
      <c r="M853" t="s">
        <v>161</v>
      </c>
      <c r="N853" t="s">
        <v>920</v>
      </c>
      <c r="O853" t="s">
        <v>530</v>
      </c>
      <c r="P853" t="s">
        <v>162</v>
      </c>
      <c r="Q853">
        <v>20</v>
      </c>
      <c r="R853">
        <v>20</v>
      </c>
      <c r="S853">
        <v>127.2</v>
      </c>
      <c r="T853">
        <v>155.76</v>
      </c>
      <c r="U853" t="s">
        <v>109</v>
      </c>
      <c r="V853" t="s">
        <v>812</v>
      </c>
      <c r="W853" t="s">
        <v>2037</v>
      </c>
      <c r="X853" t="s">
        <v>5104</v>
      </c>
      <c r="Y853" t="s">
        <v>5105</v>
      </c>
      <c r="Z853" t="s">
        <v>5105</v>
      </c>
      <c r="AA853" t="s">
        <v>1131</v>
      </c>
      <c r="AB853" t="s">
        <v>129</v>
      </c>
      <c r="AC853">
        <v>99.763999999999996</v>
      </c>
      <c r="AD853" t="s">
        <v>205</v>
      </c>
      <c r="AE853" t="s">
        <v>131</v>
      </c>
      <c r="AF853" t="s">
        <v>131</v>
      </c>
      <c r="AG853" t="s">
        <v>109</v>
      </c>
      <c r="AH853" s="18">
        <v>44582</v>
      </c>
      <c r="AI853" s="131">
        <v>44763</v>
      </c>
      <c r="AJ853" t="s">
        <v>133</v>
      </c>
      <c r="AK853" t="s">
        <v>2018</v>
      </c>
      <c r="AL853" t="s">
        <v>430</v>
      </c>
      <c r="AM853" t="s">
        <v>109</v>
      </c>
      <c r="AN853" s="131">
        <v>48234</v>
      </c>
      <c r="AO853" t="s">
        <v>132</v>
      </c>
      <c r="AP853" t="s">
        <v>109</v>
      </c>
      <c r="AQ853" t="s">
        <v>109</v>
      </c>
      <c r="AR853" t="s">
        <v>109</v>
      </c>
      <c r="AS853" t="s">
        <v>109</v>
      </c>
      <c r="AT853" t="s">
        <v>109</v>
      </c>
      <c r="AU853" t="s">
        <v>566</v>
      </c>
      <c r="AV853" t="s">
        <v>109</v>
      </c>
      <c r="AW853" t="s">
        <v>110</v>
      </c>
      <c r="AX853" t="s">
        <v>109</v>
      </c>
      <c r="AY853" t="s">
        <v>5107</v>
      </c>
      <c r="AZ853" t="s">
        <v>109</v>
      </c>
      <c r="BA853" t="s">
        <v>136</v>
      </c>
      <c r="BB853" t="s">
        <v>109</v>
      </c>
      <c r="BC853" t="s">
        <v>110</v>
      </c>
      <c r="BD853" t="s">
        <v>110</v>
      </c>
      <c r="BE853" t="s">
        <v>110</v>
      </c>
      <c r="BF853" t="s">
        <v>110</v>
      </c>
      <c r="BG853" t="s">
        <v>110</v>
      </c>
      <c r="BH853" t="s">
        <v>110</v>
      </c>
      <c r="BI853" t="s">
        <v>110</v>
      </c>
      <c r="BJ853" t="s">
        <v>110</v>
      </c>
      <c r="BK853" t="s">
        <v>110</v>
      </c>
      <c r="BL853" t="s">
        <v>109</v>
      </c>
      <c r="BM853" t="s">
        <v>109</v>
      </c>
      <c r="BN853">
        <v>0</v>
      </c>
      <c r="BO853">
        <v>0</v>
      </c>
      <c r="BP853">
        <v>0</v>
      </c>
      <c r="BQ853" t="s">
        <v>109</v>
      </c>
      <c r="BR853" t="s">
        <v>109</v>
      </c>
      <c r="BS853"/>
      <c r="BT853" t="s">
        <v>2014</v>
      </c>
      <c r="BU853" t="s">
        <v>110</v>
      </c>
      <c r="BV853" t="s">
        <v>6926</v>
      </c>
      <c r="BW853" t="s">
        <v>232</v>
      </c>
      <c r="BX853" t="s">
        <v>5362</v>
      </c>
      <c r="BY853" t="s">
        <v>559</v>
      </c>
      <c r="BZ853" t="s">
        <v>5670</v>
      </c>
      <c r="CA853" t="s">
        <v>109</v>
      </c>
      <c r="CB853" t="s">
        <v>694</v>
      </c>
      <c r="CC853" t="s">
        <v>110</v>
      </c>
      <c r="CD853" t="s">
        <v>110</v>
      </c>
      <c r="CE853" t="s">
        <v>110</v>
      </c>
      <c r="CF853"/>
      <c r="CG853" s="131">
        <v>33921</v>
      </c>
      <c r="CH853" t="s">
        <v>558</v>
      </c>
      <c r="CI853" t="s">
        <v>558</v>
      </c>
      <c r="CJ853" t="s">
        <v>114</v>
      </c>
      <c r="CK853" t="s">
        <v>114</v>
      </c>
      <c r="CL853" t="s">
        <v>114</v>
      </c>
      <c r="CM853" t="s">
        <v>109</v>
      </c>
      <c r="CN853">
        <v>2022</v>
      </c>
      <c r="CO853" s="1">
        <v>44574</v>
      </c>
      <c r="CP853" t="s">
        <v>110</v>
      </c>
      <c r="CQ853">
        <v>1</v>
      </c>
      <c r="CR853">
        <v>3</v>
      </c>
      <c r="CS853" s="1">
        <v>44571</v>
      </c>
      <c r="CT853" t="s">
        <v>16370</v>
      </c>
      <c r="CU853" t="s">
        <v>8615</v>
      </c>
      <c r="CV853" t="s">
        <v>16306</v>
      </c>
      <c r="CW853" t="s">
        <v>16360</v>
      </c>
      <c r="CX853" t="s">
        <v>8506</v>
      </c>
      <c r="CY853" t="s">
        <v>8519</v>
      </c>
      <c r="CZ853" t="s">
        <v>10114</v>
      </c>
      <c r="DA853" t="s">
        <v>7229</v>
      </c>
      <c r="DB853" t="s">
        <v>5342</v>
      </c>
      <c r="DC853" t="s">
        <v>7635</v>
      </c>
      <c r="DD853" t="s">
        <v>5106</v>
      </c>
      <c r="DE853" t="s">
        <v>7198</v>
      </c>
      <c r="DF853" t="s">
        <v>7187</v>
      </c>
      <c r="DG853" t="s">
        <v>7199</v>
      </c>
      <c r="DH853" t="s">
        <v>7280</v>
      </c>
      <c r="DI853" t="s">
        <v>110</v>
      </c>
      <c r="DJ853" t="s">
        <v>205</v>
      </c>
      <c r="DK853" t="s">
        <v>110</v>
      </c>
      <c r="DL853" t="s">
        <v>110</v>
      </c>
      <c r="DM853" t="s">
        <v>7636</v>
      </c>
      <c r="DN853" t="s">
        <v>57</v>
      </c>
      <c r="DO853" t="s">
        <v>7637</v>
      </c>
      <c r="DP853" t="s">
        <v>110</v>
      </c>
      <c r="DQ853" t="s">
        <v>7638</v>
      </c>
      <c r="DR853" t="s">
        <v>7638</v>
      </c>
      <c r="DS853" t="s">
        <v>110</v>
      </c>
      <c r="DT853" t="s">
        <v>109</v>
      </c>
      <c r="DU853" t="s">
        <v>5108</v>
      </c>
      <c r="DV853" t="s">
        <v>10224</v>
      </c>
      <c r="DW853" t="s">
        <v>10222</v>
      </c>
      <c r="DX853" t="s">
        <v>10225</v>
      </c>
    </row>
    <row r="854" spans="7:128">
      <c r="G854">
        <v>63</v>
      </c>
      <c r="H854" t="s">
        <v>109</v>
      </c>
      <c r="I854" t="s">
        <v>5110</v>
      </c>
      <c r="J854" s="131">
        <v>44573</v>
      </c>
      <c r="K854" t="s">
        <v>6508</v>
      </c>
      <c r="L854" t="s">
        <v>108</v>
      </c>
      <c r="M854" t="s">
        <v>300</v>
      </c>
      <c r="N854" t="s">
        <v>108</v>
      </c>
      <c r="O854" t="s">
        <v>510</v>
      </c>
      <c r="P854" t="s">
        <v>265</v>
      </c>
      <c r="Q854">
        <v>0.215</v>
      </c>
      <c r="R854">
        <v>0.25</v>
      </c>
      <c r="S854">
        <v>1.56</v>
      </c>
      <c r="T854">
        <v>1.915</v>
      </c>
      <c r="U854" t="s">
        <v>109</v>
      </c>
      <c r="V854" t="s">
        <v>149</v>
      </c>
      <c r="W854" t="s">
        <v>1054</v>
      </c>
      <c r="X854" t="s">
        <v>110</v>
      </c>
      <c r="Y854" t="s">
        <v>110</v>
      </c>
      <c r="Z854" t="s">
        <v>110</v>
      </c>
      <c r="AA854" t="s">
        <v>110</v>
      </c>
      <c r="AB854" t="s">
        <v>129</v>
      </c>
      <c r="AC854">
        <v>100</v>
      </c>
      <c r="AD854" t="s">
        <v>205</v>
      </c>
      <c r="AE854" t="s">
        <v>225</v>
      </c>
      <c r="AF854" t="s">
        <v>225</v>
      </c>
      <c r="AG854" t="s">
        <v>109</v>
      </c>
      <c r="AH854" s="18">
        <v>44575</v>
      </c>
      <c r="AI854" s="131">
        <v>44756</v>
      </c>
      <c r="AJ854" t="s">
        <v>133</v>
      </c>
      <c r="AK854" t="s">
        <v>5111</v>
      </c>
      <c r="AL854" t="s">
        <v>110</v>
      </c>
      <c r="AM854" t="s">
        <v>109</v>
      </c>
      <c r="AN854" s="131">
        <v>44939</v>
      </c>
      <c r="AO854" t="s">
        <v>132</v>
      </c>
      <c r="AP854" t="s">
        <v>109</v>
      </c>
      <c r="AQ854" t="s">
        <v>109</v>
      </c>
      <c r="AR854" t="s">
        <v>109</v>
      </c>
      <c r="AS854" t="s">
        <v>109</v>
      </c>
      <c r="AT854" t="s">
        <v>109</v>
      </c>
      <c r="AU854" t="s">
        <v>109</v>
      </c>
      <c r="AV854" t="s">
        <v>182</v>
      </c>
      <c r="AW854" t="s">
        <v>110</v>
      </c>
      <c r="AX854" t="s">
        <v>109</v>
      </c>
      <c r="AY854" t="s">
        <v>110</v>
      </c>
      <c r="AZ854" t="s">
        <v>109</v>
      </c>
      <c r="BA854" t="s">
        <v>136</v>
      </c>
      <c r="BB854" t="s">
        <v>109</v>
      </c>
      <c r="BC854" t="s">
        <v>110</v>
      </c>
      <c r="BD854" t="s">
        <v>110</v>
      </c>
      <c r="BE854" t="s">
        <v>110</v>
      </c>
      <c r="BF854" t="s">
        <v>110</v>
      </c>
      <c r="BG854" t="s">
        <v>110</v>
      </c>
      <c r="BH854" t="s">
        <v>110</v>
      </c>
      <c r="BI854" t="s">
        <v>110</v>
      </c>
      <c r="BJ854" t="s">
        <v>110</v>
      </c>
      <c r="BK854" t="s">
        <v>110</v>
      </c>
      <c r="BL854" t="s">
        <v>109</v>
      </c>
      <c r="BM854" t="s">
        <v>109</v>
      </c>
      <c r="BN854">
        <v>0</v>
      </c>
      <c r="BO854">
        <v>0</v>
      </c>
      <c r="BP854">
        <v>0</v>
      </c>
      <c r="BQ854" t="s">
        <v>109</v>
      </c>
      <c r="BR854" t="s">
        <v>109</v>
      </c>
      <c r="BS854"/>
      <c r="BT854" t="s">
        <v>5109</v>
      </c>
      <c r="BU854" t="s">
        <v>110</v>
      </c>
      <c r="BV854" t="s">
        <v>6508</v>
      </c>
      <c r="BW854" t="s">
        <v>141</v>
      </c>
      <c r="BX854" t="s">
        <v>140</v>
      </c>
      <c r="BY854" t="s">
        <v>5677</v>
      </c>
      <c r="BZ854" t="s">
        <v>110</v>
      </c>
      <c r="CA854" t="s">
        <v>109</v>
      </c>
      <c r="CB854" t="s">
        <v>635</v>
      </c>
      <c r="CC854" t="s">
        <v>5686</v>
      </c>
      <c r="CD854" t="s">
        <v>636</v>
      </c>
      <c r="CE854" t="s">
        <v>6509</v>
      </c>
      <c r="CF854"/>
      <c r="CG854" s="131">
        <v>43846</v>
      </c>
      <c r="CH854" t="s">
        <v>144</v>
      </c>
      <c r="CI854" t="s">
        <v>144</v>
      </c>
      <c r="CJ854" t="s">
        <v>114</v>
      </c>
      <c r="CK854" t="s">
        <v>109</v>
      </c>
      <c r="CL854" t="s">
        <v>109</v>
      </c>
      <c r="CM854" t="s">
        <v>109</v>
      </c>
      <c r="CN854">
        <v>2022</v>
      </c>
      <c r="CO854" s="1">
        <v>44573</v>
      </c>
      <c r="CP854" t="s">
        <v>7179</v>
      </c>
      <c r="CQ854">
        <v>1</v>
      </c>
      <c r="CR854">
        <v>3</v>
      </c>
      <c r="CS854" s="1">
        <v>44571</v>
      </c>
      <c r="CT854" t="s">
        <v>16370</v>
      </c>
      <c r="CU854" t="s">
        <v>8615</v>
      </c>
      <c r="CV854" t="s">
        <v>16306</v>
      </c>
      <c r="CW854" t="s">
        <v>16360</v>
      </c>
      <c r="CX854" t="s">
        <v>8506</v>
      </c>
      <c r="CY854" t="s">
        <v>8519</v>
      </c>
      <c r="CZ854" t="s">
        <v>10114</v>
      </c>
      <c r="DA854" t="s">
        <v>7184</v>
      </c>
      <c r="DB854" t="s">
        <v>5342</v>
      </c>
      <c r="DC854" t="s">
        <v>7206</v>
      </c>
      <c r="DD854" t="s">
        <v>5112</v>
      </c>
      <c r="DE854" t="s">
        <v>7238</v>
      </c>
      <c r="DF854" t="s">
        <v>7187</v>
      </c>
      <c r="DG854" t="s">
        <v>7188</v>
      </c>
      <c r="DH854" t="s">
        <v>110</v>
      </c>
      <c r="DI854" t="s">
        <v>110</v>
      </c>
      <c r="DJ854" t="s">
        <v>205</v>
      </c>
      <c r="DK854" t="s">
        <v>110</v>
      </c>
      <c r="DL854" t="s">
        <v>110</v>
      </c>
      <c r="DM854" t="s">
        <v>182</v>
      </c>
      <c r="DN854" t="s">
        <v>7291</v>
      </c>
      <c r="DO854" t="s">
        <v>10226</v>
      </c>
      <c r="DP854" t="s">
        <v>110</v>
      </c>
      <c r="DQ854" t="s">
        <v>110</v>
      </c>
      <c r="DR854" t="s">
        <v>7213</v>
      </c>
      <c r="DS854" t="s">
        <v>110</v>
      </c>
      <c r="DT854" t="s">
        <v>109</v>
      </c>
      <c r="DU854" t="s">
        <v>5113</v>
      </c>
      <c r="DV854" t="s">
        <v>10227</v>
      </c>
      <c r="DW854" t="s">
        <v>10228</v>
      </c>
      <c r="DX854" t="s">
        <v>10229</v>
      </c>
    </row>
    <row r="855" spans="7:128">
      <c r="G855">
        <v>62</v>
      </c>
      <c r="H855" t="s">
        <v>109</v>
      </c>
      <c r="I855" t="s">
        <v>5115</v>
      </c>
      <c r="J855" s="131">
        <v>44573</v>
      </c>
      <c r="K855" t="s">
        <v>10230</v>
      </c>
      <c r="L855" t="s">
        <v>108</v>
      </c>
      <c r="M855" t="s">
        <v>124</v>
      </c>
      <c r="N855" t="s">
        <v>108</v>
      </c>
      <c r="O855" t="s">
        <v>510</v>
      </c>
      <c r="P855" t="s">
        <v>162</v>
      </c>
      <c r="Q855">
        <v>1</v>
      </c>
      <c r="R855">
        <v>1</v>
      </c>
      <c r="S855">
        <v>6.36</v>
      </c>
      <c r="T855">
        <v>7.7919999999999998</v>
      </c>
      <c r="U855" t="s">
        <v>109</v>
      </c>
      <c r="V855" t="s">
        <v>149</v>
      </c>
      <c r="W855" t="s">
        <v>3966</v>
      </c>
      <c r="X855" t="s">
        <v>4684</v>
      </c>
      <c r="Y855" t="s">
        <v>3966</v>
      </c>
      <c r="Z855" t="s">
        <v>110</v>
      </c>
      <c r="AA855" t="s">
        <v>2259</v>
      </c>
      <c r="AB855" t="s">
        <v>129</v>
      </c>
      <c r="AC855">
        <v>100</v>
      </c>
      <c r="AD855" t="s">
        <v>130</v>
      </c>
      <c r="AE855" t="s">
        <v>131</v>
      </c>
      <c r="AF855" t="s">
        <v>131</v>
      </c>
      <c r="AG855" t="s">
        <v>109</v>
      </c>
      <c r="AH855" s="18">
        <v>44579</v>
      </c>
      <c r="AI855" s="131">
        <v>44943</v>
      </c>
      <c r="AJ855" t="s">
        <v>133</v>
      </c>
      <c r="AK855" t="s">
        <v>5116</v>
      </c>
      <c r="AL855" t="s">
        <v>110</v>
      </c>
      <c r="AM855" t="s">
        <v>109</v>
      </c>
      <c r="AN855" s="131">
        <v>44943</v>
      </c>
      <c r="AO855" t="s">
        <v>110</v>
      </c>
      <c r="AP855" t="s">
        <v>7131</v>
      </c>
      <c r="AQ855" t="s">
        <v>109</v>
      </c>
      <c r="AR855" t="s">
        <v>7131</v>
      </c>
      <c r="AS855" t="s">
        <v>212</v>
      </c>
      <c r="AT855" t="s">
        <v>109</v>
      </c>
      <c r="AU855" t="s">
        <v>109</v>
      </c>
      <c r="AV855" t="s">
        <v>182</v>
      </c>
      <c r="AW855" t="s">
        <v>110</v>
      </c>
      <c r="AX855" t="s">
        <v>109</v>
      </c>
      <c r="AY855" t="s">
        <v>110</v>
      </c>
      <c r="AZ855" t="s">
        <v>109</v>
      </c>
      <c r="BA855" t="s">
        <v>136</v>
      </c>
      <c r="BB855" t="s">
        <v>109</v>
      </c>
      <c r="BC855" t="s">
        <v>110</v>
      </c>
      <c r="BD855" t="s">
        <v>110</v>
      </c>
      <c r="BE855" t="s">
        <v>209</v>
      </c>
      <c r="BF855" t="s">
        <v>110</v>
      </c>
      <c r="BG855" t="s">
        <v>6960</v>
      </c>
      <c r="BH855" t="s">
        <v>110</v>
      </c>
      <c r="BI855" t="s">
        <v>110</v>
      </c>
      <c r="BJ855" t="s">
        <v>110</v>
      </c>
      <c r="BK855" t="s">
        <v>6928</v>
      </c>
      <c r="BL855" t="s">
        <v>5373</v>
      </c>
      <c r="BM855" t="s">
        <v>276</v>
      </c>
      <c r="BN855">
        <v>1</v>
      </c>
      <c r="BO855">
        <v>1</v>
      </c>
      <c r="BP855">
        <v>1</v>
      </c>
      <c r="BQ855" t="s">
        <v>109</v>
      </c>
      <c r="BR855" t="s">
        <v>114</v>
      </c>
      <c r="BS855">
        <v>22002</v>
      </c>
      <c r="BT855" t="s">
        <v>5114</v>
      </c>
      <c r="BU855" t="s">
        <v>7178</v>
      </c>
      <c r="BV855" t="s">
        <v>6345</v>
      </c>
      <c r="BW855" t="s">
        <v>141</v>
      </c>
      <c r="BX855" t="s">
        <v>140</v>
      </c>
      <c r="BY855" t="s">
        <v>605</v>
      </c>
      <c r="BZ855" t="s">
        <v>110</v>
      </c>
      <c r="CA855" t="s">
        <v>109</v>
      </c>
      <c r="CB855" t="s">
        <v>294</v>
      </c>
      <c r="CC855" t="s">
        <v>5616</v>
      </c>
      <c r="CD855" t="s">
        <v>5429</v>
      </c>
      <c r="CE855" t="s">
        <v>6291</v>
      </c>
      <c r="CF855"/>
      <c r="CG855" s="131">
        <v>44573</v>
      </c>
      <c r="CH855" t="s">
        <v>144</v>
      </c>
      <c r="CI855" t="s">
        <v>144</v>
      </c>
      <c r="CJ855" t="s">
        <v>114</v>
      </c>
      <c r="CK855" t="s">
        <v>109</v>
      </c>
      <c r="CL855" t="s">
        <v>114</v>
      </c>
      <c r="CM855" t="s">
        <v>109</v>
      </c>
      <c r="CN855">
        <v>2022</v>
      </c>
      <c r="CO855" s="1">
        <v>44573</v>
      </c>
      <c r="CP855" t="s">
        <v>7179</v>
      </c>
      <c r="CQ855">
        <v>1</v>
      </c>
      <c r="CR855">
        <v>3</v>
      </c>
      <c r="CS855" s="1">
        <v>44571</v>
      </c>
      <c r="CT855" t="s">
        <v>16370</v>
      </c>
      <c r="CU855" t="s">
        <v>8615</v>
      </c>
      <c r="CV855" t="s">
        <v>16306</v>
      </c>
      <c r="CW855" t="s">
        <v>16360</v>
      </c>
      <c r="CX855" t="s">
        <v>8506</v>
      </c>
      <c r="CY855" t="s">
        <v>8519</v>
      </c>
      <c r="CZ855" t="s">
        <v>10114</v>
      </c>
      <c r="DA855" t="s">
        <v>7184</v>
      </c>
      <c r="DB855" t="s">
        <v>114</v>
      </c>
      <c r="DC855" t="s">
        <v>7206</v>
      </c>
      <c r="DD855" t="s">
        <v>5117</v>
      </c>
      <c r="DE855" t="s">
        <v>7198</v>
      </c>
      <c r="DF855" t="s">
        <v>7187</v>
      </c>
      <c r="DG855" t="s">
        <v>7188</v>
      </c>
      <c r="DH855" t="s">
        <v>110</v>
      </c>
      <c r="DI855" t="s">
        <v>110</v>
      </c>
      <c r="DJ855" t="s">
        <v>130</v>
      </c>
      <c r="DK855" t="s">
        <v>110</v>
      </c>
      <c r="DL855" t="s">
        <v>134</v>
      </c>
      <c r="DM855" t="s">
        <v>182</v>
      </c>
      <c r="DN855" t="s">
        <v>57</v>
      </c>
      <c r="DO855" t="s">
        <v>7328</v>
      </c>
      <c r="DP855" t="s">
        <v>110</v>
      </c>
      <c r="DQ855" t="s">
        <v>110</v>
      </c>
      <c r="DR855" t="s">
        <v>7192</v>
      </c>
      <c r="DS855" t="s">
        <v>7193</v>
      </c>
      <c r="DT855" t="s">
        <v>7576</v>
      </c>
      <c r="DU855" t="s">
        <v>5118</v>
      </c>
      <c r="DV855" t="s">
        <v>10231</v>
      </c>
      <c r="DW855" t="s">
        <v>10228</v>
      </c>
      <c r="DX855" t="s">
        <v>10232</v>
      </c>
    </row>
    <row r="856" spans="7:128">
      <c r="G856">
        <v>61</v>
      </c>
      <c r="H856" t="s">
        <v>109</v>
      </c>
      <c r="I856" t="s">
        <v>5120</v>
      </c>
      <c r="J856" s="131">
        <v>44573</v>
      </c>
      <c r="K856" t="s">
        <v>10233</v>
      </c>
      <c r="L856" t="s">
        <v>108</v>
      </c>
      <c r="M856" t="s">
        <v>300</v>
      </c>
      <c r="N856" t="s">
        <v>108</v>
      </c>
      <c r="O856" t="s">
        <v>510</v>
      </c>
      <c r="P856" t="s">
        <v>162</v>
      </c>
      <c r="Q856">
        <v>0.98</v>
      </c>
      <c r="R856">
        <v>0.98</v>
      </c>
      <c r="S856">
        <v>6.23</v>
      </c>
      <c r="T856">
        <v>7.6360000000000001</v>
      </c>
      <c r="U856" t="s">
        <v>109</v>
      </c>
      <c r="V856" t="s">
        <v>126</v>
      </c>
      <c r="W856" t="s">
        <v>5101</v>
      </c>
      <c r="X856" t="s">
        <v>110</v>
      </c>
      <c r="Y856" t="s">
        <v>110</v>
      </c>
      <c r="Z856" t="s">
        <v>110</v>
      </c>
      <c r="AA856" t="s">
        <v>110</v>
      </c>
      <c r="AB856" t="s">
        <v>129</v>
      </c>
      <c r="AC856">
        <v>100</v>
      </c>
      <c r="AD856" t="s">
        <v>130</v>
      </c>
      <c r="AE856" t="s">
        <v>131</v>
      </c>
      <c r="AF856" t="s">
        <v>131</v>
      </c>
      <c r="AG856" t="s">
        <v>109</v>
      </c>
      <c r="AH856" s="18">
        <v>44581</v>
      </c>
      <c r="AI856" s="131">
        <v>44762</v>
      </c>
      <c r="AJ856" t="s">
        <v>133</v>
      </c>
      <c r="AK856" t="s">
        <v>5121</v>
      </c>
      <c r="AL856" t="s">
        <v>110</v>
      </c>
      <c r="AM856" t="s">
        <v>109</v>
      </c>
      <c r="AN856" s="131">
        <v>45677</v>
      </c>
      <c r="AO856" t="s">
        <v>132</v>
      </c>
      <c r="AP856" t="s">
        <v>109</v>
      </c>
      <c r="AQ856" t="s">
        <v>109</v>
      </c>
      <c r="AR856" t="s">
        <v>109</v>
      </c>
      <c r="AS856" t="s">
        <v>109</v>
      </c>
      <c r="AT856" t="s">
        <v>109</v>
      </c>
      <c r="AU856" t="s">
        <v>109</v>
      </c>
      <c r="AV856" t="s">
        <v>109</v>
      </c>
      <c r="AW856" t="s">
        <v>110</v>
      </c>
      <c r="AX856" t="s">
        <v>109</v>
      </c>
      <c r="AY856" t="s">
        <v>110</v>
      </c>
      <c r="AZ856" t="s">
        <v>109</v>
      </c>
      <c r="BA856" t="s">
        <v>136</v>
      </c>
      <c r="BB856" t="s">
        <v>109</v>
      </c>
      <c r="BC856" t="s">
        <v>110</v>
      </c>
      <c r="BD856" t="s">
        <v>110</v>
      </c>
      <c r="BE856" t="s">
        <v>110</v>
      </c>
      <c r="BF856" t="s">
        <v>110</v>
      </c>
      <c r="BG856" t="s">
        <v>110</v>
      </c>
      <c r="BH856" t="s">
        <v>110</v>
      </c>
      <c r="BI856" t="s">
        <v>110</v>
      </c>
      <c r="BJ856" t="s">
        <v>110</v>
      </c>
      <c r="BK856" t="s">
        <v>110</v>
      </c>
      <c r="BL856" t="s">
        <v>109</v>
      </c>
      <c r="BM856" t="s">
        <v>109</v>
      </c>
      <c r="BN856">
        <v>0</v>
      </c>
      <c r="BO856">
        <v>0</v>
      </c>
      <c r="BP856">
        <v>0</v>
      </c>
      <c r="BQ856" t="s">
        <v>109</v>
      </c>
      <c r="BR856" t="s">
        <v>109</v>
      </c>
      <c r="BS856"/>
      <c r="BT856" t="s">
        <v>5119</v>
      </c>
      <c r="BU856" t="s">
        <v>110</v>
      </c>
      <c r="BV856" t="s">
        <v>6346</v>
      </c>
      <c r="BW856" t="s">
        <v>141</v>
      </c>
      <c r="BX856" t="s">
        <v>140</v>
      </c>
      <c r="BY856" t="s">
        <v>5690</v>
      </c>
      <c r="BZ856" t="s">
        <v>110</v>
      </c>
      <c r="CA856" t="s">
        <v>109</v>
      </c>
      <c r="CB856" t="s">
        <v>460</v>
      </c>
      <c r="CC856" t="s">
        <v>5616</v>
      </c>
      <c r="CD856" t="s">
        <v>6347</v>
      </c>
      <c r="CE856" t="s">
        <v>6348</v>
      </c>
      <c r="CF856"/>
      <c r="CG856" s="131">
        <v>44573</v>
      </c>
      <c r="CH856" t="s">
        <v>144</v>
      </c>
      <c r="CI856" t="s">
        <v>144</v>
      </c>
      <c r="CJ856" t="s">
        <v>114</v>
      </c>
      <c r="CK856" t="s">
        <v>109</v>
      </c>
      <c r="CL856" t="s">
        <v>109</v>
      </c>
      <c r="CM856" t="s">
        <v>109</v>
      </c>
      <c r="CN856">
        <v>2022</v>
      </c>
      <c r="CO856" s="1">
        <v>44573</v>
      </c>
      <c r="CP856" t="s">
        <v>7179</v>
      </c>
      <c r="CQ856">
        <v>1</v>
      </c>
      <c r="CR856">
        <v>3</v>
      </c>
      <c r="CS856" s="1">
        <v>44571</v>
      </c>
      <c r="CT856" t="s">
        <v>16370</v>
      </c>
      <c r="CU856" t="s">
        <v>8615</v>
      </c>
      <c r="CV856" t="s">
        <v>16306</v>
      </c>
      <c r="CW856" t="s">
        <v>16360</v>
      </c>
      <c r="CX856" t="s">
        <v>8506</v>
      </c>
      <c r="CY856" t="s">
        <v>8519</v>
      </c>
      <c r="CZ856" t="s">
        <v>10114</v>
      </c>
      <c r="DA856" t="s">
        <v>7184</v>
      </c>
      <c r="DB856" t="s">
        <v>114</v>
      </c>
      <c r="DC856" t="s">
        <v>7185</v>
      </c>
      <c r="DD856" t="s">
        <v>5122</v>
      </c>
      <c r="DE856" t="s">
        <v>7198</v>
      </c>
      <c r="DF856" t="s">
        <v>7187</v>
      </c>
      <c r="DG856" t="s">
        <v>7188</v>
      </c>
      <c r="DH856" t="s">
        <v>110</v>
      </c>
      <c r="DI856" t="s">
        <v>110</v>
      </c>
      <c r="DJ856" t="s">
        <v>130</v>
      </c>
      <c r="DK856" t="s">
        <v>110</v>
      </c>
      <c r="DL856" t="s">
        <v>1574</v>
      </c>
      <c r="DM856" t="s">
        <v>7189</v>
      </c>
      <c r="DN856" t="s">
        <v>7268</v>
      </c>
      <c r="DO856" t="s">
        <v>10220</v>
      </c>
      <c r="DP856" t="s">
        <v>110</v>
      </c>
      <c r="DQ856" t="s">
        <v>110</v>
      </c>
      <c r="DR856" t="s">
        <v>7192</v>
      </c>
      <c r="DS856" t="s">
        <v>7306</v>
      </c>
      <c r="DT856" t="s">
        <v>109</v>
      </c>
      <c r="DU856" t="s">
        <v>5123</v>
      </c>
      <c r="DV856" t="s">
        <v>10234</v>
      </c>
      <c r="DW856" t="s">
        <v>10228</v>
      </c>
      <c r="DX856" t="s">
        <v>10235</v>
      </c>
    </row>
    <row r="857" spans="7:128">
      <c r="G857">
        <v>60</v>
      </c>
      <c r="H857" t="s">
        <v>109</v>
      </c>
      <c r="I857" t="s">
        <v>5125</v>
      </c>
      <c r="J857" s="131">
        <v>44573</v>
      </c>
      <c r="K857" t="s">
        <v>6891</v>
      </c>
      <c r="L857" t="s">
        <v>2346</v>
      </c>
      <c r="M857" t="s">
        <v>161</v>
      </c>
      <c r="N857" t="s">
        <v>2346</v>
      </c>
      <c r="O857" t="s">
        <v>530</v>
      </c>
      <c r="P857" t="s">
        <v>162</v>
      </c>
      <c r="Q857">
        <v>4</v>
      </c>
      <c r="R857">
        <v>4</v>
      </c>
      <c r="S857">
        <v>25.43</v>
      </c>
      <c r="T857">
        <v>31.167999999999999</v>
      </c>
      <c r="U857" t="s">
        <v>109</v>
      </c>
      <c r="V857" t="s">
        <v>956</v>
      </c>
      <c r="W857" t="s">
        <v>1221</v>
      </c>
      <c r="X857" t="s">
        <v>4326</v>
      </c>
      <c r="Y857" t="s">
        <v>5105</v>
      </c>
      <c r="Z857" t="s">
        <v>5105</v>
      </c>
      <c r="AA857" t="s">
        <v>1165</v>
      </c>
      <c r="AB857" t="s">
        <v>129</v>
      </c>
      <c r="AC857">
        <v>99.325000000000003</v>
      </c>
      <c r="AD857" t="s">
        <v>1618</v>
      </c>
      <c r="AE857" t="s">
        <v>131</v>
      </c>
      <c r="AF857" t="s">
        <v>131</v>
      </c>
      <c r="AG857" t="s">
        <v>109</v>
      </c>
      <c r="AH857" s="18">
        <v>44580</v>
      </c>
      <c r="AI857" s="131">
        <v>44761</v>
      </c>
      <c r="AJ857" t="s">
        <v>167</v>
      </c>
      <c r="AK857" t="s">
        <v>5126</v>
      </c>
      <c r="AL857" t="s">
        <v>110</v>
      </c>
      <c r="AM857" t="s">
        <v>109</v>
      </c>
      <c r="AN857" s="131">
        <v>46406</v>
      </c>
      <c r="AO857" t="s">
        <v>132</v>
      </c>
      <c r="AP857" t="s">
        <v>7132</v>
      </c>
      <c r="AQ857" t="s">
        <v>109</v>
      </c>
      <c r="AR857" t="s">
        <v>7132</v>
      </c>
      <c r="AS857" t="s">
        <v>6939</v>
      </c>
      <c r="AT857" t="s">
        <v>109</v>
      </c>
      <c r="AU857" t="s">
        <v>109</v>
      </c>
      <c r="AV857" t="s">
        <v>109</v>
      </c>
      <c r="AW857" t="s">
        <v>110</v>
      </c>
      <c r="AX857" t="s">
        <v>109</v>
      </c>
      <c r="AY857" t="s">
        <v>5129</v>
      </c>
      <c r="AZ857" t="s">
        <v>109</v>
      </c>
      <c r="BA857" t="s">
        <v>136</v>
      </c>
      <c r="BB857" t="s">
        <v>109</v>
      </c>
      <c r="BC857" t="s">
        <v>110</v>
      </c>
      <c r="BD857" t="s">
        <v>110</v>
      </c>
      <c r="BE857" t="s">
        <v>226</v>
      </c>
      <c r="BF857" t="s">
        <v>110</v>
      </c>
      <c r="BG857" t="s">
        <v>110</v>
      </c>
      <c r="BH857" t="s">
        <v>110</v>
      </c>
      <c r="BI857" t="s">
        <v>209</v>
      </c>
      <c r="BJ857" t="s">
        <v>110</v>
      </c>
      <c r="BK857" t="s">
        <v>7279</v>
      </c>
      <c r="BL857" t="s">
        <v>5373</v>
      </c>
      <c r="BM857" t="s">
        <v>1767</v>
      </c>
      <c r="BN857">
        <v>2</v>
      </c>
      <c r="BO857">
        <v>1</v>
      </c>
      <c r="BP857">
        <v>1</v>
      </c>
      <c r="BQ857" t="s">
        <v>109</v>
      </c>
      <c r="BR857" t="s">
        <v>114</v>
      </c>
      <c r="BS857">
        <v>22004</v>
      </c>
      <c r="BT857" t="s">
        <v>5124</v>
      </c>
      <c r="BU857" t="s">
        <v>110</v>
      </c>
      <c r="BV857" t="s">
        <v>6891</v>
      </c>
      <c r="BW857" t="s">
        <v>232</v>
      </c>
      <c r="BX857" t="s">
        <v>5545</v>
      </c>
      <c r="BY857" t="s">
        <v>110</v>
      </c>
      <c r="BZ857" t="s">
        <v>110</v>
      </c>
      <c r="CA857" t="s">
        <v>109</v>
      </c>
      <c r="CB857" t="s">
        <v>694</v>
      </c>
      <c r="CC857" t="s">
        <v>110</v>
      </c>
      <c r="CD857" t="s">
        <v>5730</v>
      </c>
      <c r="CE857" t="s">
        <v>110</v>
      </c>
      <c r="CF857"/>
      <c r="CG857" s="131">
        <v>40674</v>
      </c>
      <c r="CH857" t="s">
        <v>198</v>
      </c>
      <c r="CI857" t="s">
        <v>5545</v>
      </c>
      <c r="CJ857" t="s">
        <v>114</v>
      </c>
      <c r="CK857" t="s">
        <v>109</v>
      </c>
      <c r="CL857" t="s">
        <v>114</v>
      </c>
      <c r="CM857" t="s">
        <v>109</v>
      </c>
      <c r="CN857">
        <v>2022</v>
      </c>
      <c r="CO857" s="1">
        <v>44573</v>
      </c>
      <c r="CP857" t="s">
        <v>110</v>
      </c>
      <c r="CQ857">
        <v>1</v>
      </c>
      <c r="CR857">
        <v>3</v>
      </c>
      <c r="CS857" s="1">
        <v>44571</v>
      </c>
      <c r="CT857" t="s">
        <v>16370</v>
      </c>
      <c r="CU857" t="s">
        <v>8615</v>
      </c>
      <c r="CV857" t="s">
        <v>16306</v>
      </c>
      <c r="CW857" t="s">
        <v>16360</v>
      </c>
      <c r="CX857" t="s">
        <v>8506</v>
      </c>
      <c r="CY857" t="s">
        <v>8519</v>
      </c>
      <c r="CZ857" t="s">
        <v>10114</v>
      </c>
      <c r="DA857" t="s">
        <v>7223</v>
      </c>
      <c r="DB857" t="s">
        <v>5342</v>
      </c>
      <c r="DC857" t="s">
        <v>7383</v>
      </c>
      <c r="DD857" t="s">
        <v>5127</v>
      </c>
      <c r="DE857" t="s">
        <v>7198</v>
      </c>
      <c r="DF857" t="s">
        <v>7187</v>
      </c>
      <c r="DG857" t="s">
        <v>7199</v>
      </c>
      <c r="DH857" t="s">
        <v>7280</v>
      </c>
      <c r="DI857" t="s">
        <v>5128</v>
      </c>
      <c r="DJ857" t="s">
        <v>165</v>
      </c>
      <c r="DK857" t="s">
        <v>5124</v>
      </c>
      <c r="DL857" t="s">
        <v>110</v>
      </c>
      <c r="DM857" t="s">
        <v>7384</v>
      </c>
      <c r="DN857" t="s">
        <v>57</v>
      </c>
      <c r="DO857" t="s">
        <v>7680</v>
      </c>
      <c r="DP857" t="s">
        <v>110</v>
      </c>
      <c r="DQ857" t="s">
        <v>110</v>
      </c>
      <c r="DR857" t="s">
        <v>7213</v>
      </c>
      <c r="DS857" t="s">
        <v>110</v>
      </c>
      <c r="DT857" t="s">
        <v>7282</v>
      </c>
      <c r="DU857" t="s">
        <v>5130</v>
      </c>
      <c r="DV857" t="s">
        <v>10236</v>
      </c>
      <c r="DW857" t="s">
        <v>10228</v>
      </c>
      <c r="DX857" t="s">
        <v>10237</v>
      </c>
    </row>
    <row r="858" spans="7:128">
      <c r="G858">
        <v>59</v>
      </c>
      <c r="H858" t="s">
        <v>109</v>
      </c>
      <c r="I858" t="s">
        <v>5131</v>
      </c>
      <c r="J858" s="131">
        <v>44573</v>
      </c>
      <c r="K858" t="s">
        <v>6891</v>
      </c>
      <c r="L858" t="s">
        <v>2346</v>
      </c>
      <c r="M858" t="s">
        <v>161</v>
      </c>
      <c r="N858" t="s">
        <v>2346</v>
      </c>
      <c r="O858" t="s">
        <v>530</v>
      </c>
      <c r="P858" t="s">
        <v>162</v>
      </c>
      <c r="Q858">
        <v>3</v>
      </c>
      <c r="R858">
        <v>3</v>
      </c>
      <c r="S858">
        <v>19.07</v>
      </c>
      <c r="T858">
        <v>23.376000000000001</v>
      </c>
      <c r="U858" t="s">
        <v>109</v>
      </c>
      <c r="V858" t="s">
        <v>126</v>
      </c>
      <c r="W858" t="s">
        <v>3907</v>
      </c>
      <c r="X858" t="s">
        <v>5132</v>
      </c>
      <c r="Y858" t="s">
        <v>4866</v>
      </c>
      <c r="Z858" t="s">
        <v>4866</v>
      </c>
      <c r="AA858" t="s">
        <v>1165</v>
      </c>
      <c r="AB858" t="s">
        <v>129</v>
      </c>
      <c r="AC858">
        <v>99.031999999999996</v>
      </c>
      <c r="AD858" t="s">
        <v>1618</v>
      </c>
      <c r="AE858" t="s">
        <v>131</v>
      </c>
      <c r="AF858" t="s">
        <v>131</v>
      </c>
      <c r="AG858" t="s">
        <v>109</v>
      </c>
      <c r="AH858" s="18">
        <v>44580</v>
      </c>
      <c r="AI858" s="131">
        <v>44761</v>
      </c>
      <c r="AJ858" t="s">
        <v>167</v>
      </c>
      <c r="AK858" t="s">
        <v>5126</v>
      </c>
      <c r="AL858" t="s">
        <v>110</v>
      </c>
      <c r="AM858" t="s">
        <v>109</v>
      </c>
      <c r="AN858" s="131">
        <v>45676</v>
      </c>
      <c r="AO858" t="s">
        <v>132</v>
      </c>
      <c r="AP858" t="s">
        <v>7132</v>
      </c>
      <c r="AQ858" t="s">
        <v>109</v>
      </c>
      <c r="AR858" t="s">
        <v>7132</v>
      </c>
      <c r="AS858" t="s">
        <v>6939</v>
      </c>
      <c r="AT858" t="s">
        <v>109</v>
      </c>
      <c r="AU858" t="s">
        <v>109</v>
      </c>
      <c r="AV858" t="s">
        <v>109</v>
      </c>
      <c r="AW858" t="s">
        <v>110</v>
      </c>
      <c r="AX858" t="s">
        <v>109</v>
      </c>
      <c r="AY858" t="s">
        <v>5133</v>
      </c>
      <c r="AZ858" t="s">
        <v>109</v>
      </c>
      <c r="BA858" t="s">
        <v>136</v>
      </c>
      <c r="BB858" t="s">
        <v>109</v>
      </c>
      <c r="BC858" t="s">
        <v>110</v>
      </c>
      <c r="BD858" t="s">
        <v>110</v>
      </c>
      <c r="BE858" t="s">
        <v>226</v>
      </c>
      <c r="BF858" t="s">
        <v>110</v>
      </c>
      <c r="BG858" t="s">
        <v>110</v>
      </c>
      <c r="BH858" t="s">
        <v>110</v>
      </c>
      <c r="BI858" t="s">
        <v>209</v>
      </c>
      <c r="BJ858" t="s">
        <v>110</v>
      </c>
      <c r="BK858" t="s">
        <v>7279</v>
      </c>
      <c r="BL858" t="s">
        <v>5373</v>
      </c>
      <c r="BM858" t="s">
        <v>126</v>
      </c>
      <c r="BN858">
        <v>2</v>
      </c>
      <c r="BO858">
        <v>1</v>
      </c>
      <c r="BP858">
        <v>1</v>
      </c>
      <c r="BQ858" t="s">
        <v>109</v>
      </c>
      <c r="BR858" t="s">
        <v>114</v>
      </c>
      <c r="BS858">
        <v>22003</v>
      </c>
      <c r="BT858" t="s">
        <v>5124</v>
      </c>
      <c r="BU858" t="s">
        <v>110</v>
      </c>
      <c r="BV858" t="s">
        <v>6891</v>
      </c>
      <c r="BW858" t="s">
        <v>232</v>
      </c>
      <c r="BX858" t="s">
        <v>5545</v>
      </c>
      <c r="BY858" t="s">
        <v>110</v>
      </c>
      <c r="BZ858" t="s">
        <v>110</v>
      </c>
      <c r="CA858" t="s">
        <v>109</v>
      </c>
      <c r="CB858" t="s">
        <v>694</v>
      </c>
      <c r="CC858" t="s">
        <v>110</v>
      </c>
      <c r="CD858" t="s">
        <v>5730</v>
      </c>
      <c r="CE858" t="s">
        <v>110</v>
      </c>
      <c r="CF858"/>
      <c r="CG858" s="131">
        <v>40674</v>
      </c>
      <c r="CH858" t="s">
        <v>198</v>
      </c>
      <c r="CI858" t="s">
        <v>5545</v>
      </c>
      <c r="CJ858" t="s">
        <v>114</v>
      </c>
      <c r="CK858" t="s">
        <v>109</v>
      </c>
      <c r="CL858" t="s">
        <v>114</v>
      </c>
      <c r="CM858" t="s">
        <v>109</v>
      </c>
      <c r="CN858">
        <v>2022</v>
      </c>
      <c r="CO858" s="1">
        <v>44573</v>
      </c>
      <c r="CP858" t="s">
        <v>110</v>
      </c>
      <c r="CQ858">
        <v>1</v>
      </c>
      <c r="CR858">
        <v>3</v>
      </c>
      <c r="CS858" s="1">
        <v>44571</v>
      </c>
      <c r="CT858" t="s">
        <v>16370</v>
      </c>
      <c r="CU858" t="s">
        <v>8615</v>
      </c>
      <c r="CV858" t="s">
        <v>16306</v>
      </c>
      <c r="CW858" t="s">
        <v>16360</v>
      </c>
      <c r="CX858" t="s">
        <v>8506</v>
      </c>
      <c r="CY858" t="s">
        <v>8519</v>
      </c>
      <c r="CZ858" t="s">
        <v>10114</v>
      </c>
      <c r="DA858" t="s">
        <v>7197</v>
      </c>
      <c r="DB858" t="s">
        <v>5342</v>
      </c>
      <c r="DC858" t="s">
        <v>7185</v>
      </c>
      <c r="DD858" t="s">
        <v>5127</v>
      </c>
      <c r="DE858" t="s">
        <v>7198</v>
      </c>
      <c r="DF858" t="s">
        <v>7187</v>
      </c>
      <c r="DG858" t="s">
        <v>7199</v>
      </c>
      <c r="DH858" t="s">
        <v>7280</v>
      </c>
      <c r="DI858" t="s">
        <v>5128</v>
      </c>
      <c r="DJ858" t="s">
        <v>165</v>
      </c>
      <c r="DK858" t="s">
        <v>5124</v>
      </c>
      <c r="DL858" t="s">
        <v>110</v>
      </c>
      <c r="DM858" t="s">
        <v>7189</v>
      </c>
      <c r="DN858" t="s">
        <v>57</v>
      </c>
      <c r="DO858" t="s">
        <v>7217</v>
      </c>
      <c r="DP858" t="s">
        <v>110</v>
      </c>
      <c r="DQ858" t="s">
        <v>110</v>
      </c>
      <c r="DR858" t="s">
        <v>7213</v>
      </c>
      <c r="DS858" t="s">
        <v>110</v>
      </c>
      <c r="DT858" t="s">
        <v>7282</v>
      </c>
      <c r="DU858" t="s">
        <v>5134</v>
      </c>
      <c r="DV858" t="s">
        <v>10236</v>
      </c>
      <c r="DW858" t="s">
        <v>10228</v>
      </c>
      <c r="DX858" t="s">
        <v>10238</v>
      </c>
    </row>
    <row r="859" spans="7:128">
      <c r="G859">
        <v>58</v>
      </c>
      <c r="H859" t="s">
        <v>109</v>
      </c>
      <c r="I859" t="s">
        <v>5136</v>
      </c>
      <c r="J859" s="131">
        <v>44572</v>
      </c>
      <c r="K859" t="s">
        <v>6776</v>
      </c>
      <c r="L859" t="s">
        <v>403</v>
      </c>
      <c r="M859" t="s">
        <v>124</v>
      </c>
      <c r="N859" t="s">
        <v>108</v>
      </c>
      <c r="O859" t="s">
        <v>510</v>
      </c>
      <c r="P859" t="s">
        <v>162</v>
      </c>
      <c r="Q859">
        <v>0.375</v>
      </c>
      <c r="R859">
        <v>0.38</v>
      </c>
      <c r="S859">
        <v>2.39</v>
      </c>
      <c r="T859">
        <v>2.9239999999999999</v>
      </c>
      <c r="U859" t="s">
        <v>109</v>
      </c>
      <c r="V859" t="s">
        <v>126</v>
      </c>
      <c r="W859" t="s">
        <v>3477</v>
      </c>
      <c r="X859" t="s">
        <v>110</v>
      </c>
      <c r="Y859" t="s">
        <v>110</v>
      </c>
      <c r="Z859" t="s">
        <v>110</v>
      </c>
      <c r="AA859" t="s">
        <v>110</v>
      </c>
      <c r="AB859" t="s">
        <v>129</v>
      </c>
      <c r="AC859">
        <v>100</v>
      </c>
      <c r="AD859" t="s">
        <v>205</v>
      </c>
      <c r="AE859" t="s">
        <v>832</v>
      </c>
      <c r="AF859" t="s">
        <v>832</v>
      </c>
      <c r="AG859" t="s">
        <v>109</v>
      </c>
      <c r="AH859" s="18">
        <v>44575</v>
      </c>
      <c r="AI859" s="131">
        <v>44756</v>
      </c>
      <c r="AJ859" t="s">
        <v>133</v>
      </c>
      <c r="AK859" t="s">
        <v>5137</v>
      </c>
      <c r="AL859" t="s">
        <v>110</v>
      </c>
      <c r="AM859" t="s">
        <v>109</v>
      </c>
      <c r="AN859" s="131">
        <v>45671</v>
      </c>
      <c r="AO859" t="s">
        <v>132</v>
      </c>
      <c r="AP859" t="s">
        <v>109</v>
      </c>
      <c r="AQ859" t="s">
        <v>109</v>
      </c>
      <c r="AR859" t="s">
        <v>109</v>
      </c>
      <c r="AS859" t="s">
        <v>109</v>
      </c>
      <c r="AT859" t="s">
        <v>109</v>
      </c>
      <c r="AU859" t="s">
        <v>109</v>
      </c>
      <c r="AV859" t="s">
        <v>109</v>
      </c>
      <c r="AW859" t="s">
        <v>110</v>
      </c>
      <c r="AX859" t="s">
        <v>109</v>
      </c>
      <c r="AY859" t="s">
        <v>110</v>
      </c>
      <c r="AZ859" t="s">
        <v>109</v>
      </c>
      <c r="BA859" t="s">
        <v>136</v>
      </c>
      <c r="BB859" t="s">
        <v>109</v>
      </c>
      <c r="BC859" t="s">
        <v>110</v>
      </c>
      <c r="BD859" t="s">
        <v>110</v>
      </c>
      <c r="BE859" t="s">
        <v>110</v>
      </c>
      <c r="BF859" t="s">
        <v>110</v>
      </c>
      <c r="BG859" t="s">
        <v>110</v>
      </c>
      <c r="BH859" t="s">
        <v>110</v>
      </c>
      <c r="BI859" t="s">
        <v>110</v>
      </c>
      <c r="BJ859" t="s">
        <v>110</v>
      </c>
      <c r="BK859" t="s">
        <v>110</v>
      </c>
      <c r="BL859" t="s">
        <v>109</v>
      </c>
      <c r="BM859" t="s">
        <v>109</v>
      </c>
      <c r="BN859">
        <v>0</v>
      </c>
      <c r="BO859">
        <v>0</v>
      </c>
      <c r="BP859">
        <v>0</v>
      </c>
      <c r="BQ859" t="s">
        <v>109</v>
      </c>
      <c r="BR859" t="s">
        <v>109</v>
      </c>
      <c r="BS859"/>
      <c r="BT859" t="s">
        <v>5135</v>
      </c>
      <c r="BU859" t="s">
        <v>110</v>
      </c>
      <c r="BV859" t="s">
        <v>6776</v>
      </c>
      <c r="BW859" t="s">
        <v>141</v>
      </c>
      <c r="BX859" t="s">
        <v>140</v>
      </c>
      <c r="BY859" t="s">
        <v>5677</v>
      </c>
      <c r="BZ859" t="s">
        <v>110</v>
      </c>
      <c r="CA859" t="s">
        <v>109</v>
      </c>
      <c r="CB859" t="s">
        <v>5398</v>
      </c>
      <c r="CC859" t="s">
        <v>5616</v>
      </c>
      <c r="CD859" t="s">
        <v>6777</v>
      </c>
      <c r="CE859" t="s">
        <v>110</v>
      </c>
      <c r="CF859"/>
      <c r="CG859" s="131">
        <v>42612</v>
      </c>
      <c r="CH859" t="s">
        <v>144</v>
      </c>
      <c r="CI859" t="s">
        <v>144</v>
      </c>
      <c r="CJ859" t="s">
        <v>114</v>
      </c>
      <c r="CK859" t="s">
        <v>109</v>
      </c>
      <c r="CL859" t="s">
        <v>114</v>
      </c>
      <c r="CM859" t="s">
        <v>109</v>
      </c>
      <c r="CN859">
        <v>2022</v>
      </c>
      <c r="CO859" s="1">
        <v>44572</v>
      </c>
      <c r="CP859" t="s">
        <v>7179</v>
      </c>
      <c r="CQ859">
        <v>1</v>
      </c>
      <c r="CR859">
        <v>3</v>
      </c>
      <c r="CS859" s="1">
        <v>44571</v>
      </c>
      <c r="CT859" t="s">
        <v>16370</v>
      </c>
      <c r="CU859" t="s">
        <v>8615</v>
      </c>
      <c r="CV859" t="s">
        <v>16306</v>
      </c>
      <c r="CW859" t="s">
        <v>16360</v>
      </c>
      <c r="CX859" t="s">
        <v>8506</v>
      </c>
      <c r="CY859" t="s">
        <v>8519</v>
      </c>
      <c r="CZ859" t="s">
        <v>10114</v>
      </c>
      <c r="DA859" t="s">
        <v>7184</v>
      </c>
      <c r="DB859" t="s">
        <v>5342</v>
      </c>
      <c r="DC859" t="s">
        <v>7185</v>
      </c>
      <c r="DD859" t="s">
        <v>5138</v>
      </c>
      <c r="DE859" t="s">
        <v>7198</v>
      </c>
      <c r="DF859" t="s">
        <v>7187</v>
      </c>
      <c r="DG859" t="s">
        <v>7199</v>
      </c>
      <c r="DH859" t="s">
        <v>7200</v>
      </c>
      <c r="DI859" t="s">
        <v>110</v>
      </c>
      <c r="DJ859" t="s">
        <v>205</v>
      </c>
      <c r="DK859" t="s">
        <v>110</v>
      </c>
      <c r="DL859" t="s">
        <v>110</v>
      </c>
      <c r="DM859" t="s">
        <v>7189</v>
      </c>
      <c r="DN859" t="s">
        <v>7268</v>
      </c>
      <c r="DO859" t="s">
        <v>10239</v>
      </c>
      <c r="DP859" t="s">
        <v>110</v>
      </c>
      <c r="DQ859" t="s">
        <v>110</v>
      </c>
      <c r="DR859" t="s">
        <v>7213</v>
      </c>
      <c r="DS859" t="s">
        <v>110</v>
      </c>
      <c r="DT859" t="s">
        <v>109</v>
      </c>
      <c r="DU859" t="s">
        <v>5139</v>
      </c>
      <c r="DV859" t="s">
        <v>10240</v>
      </c>
      <c r="DW859" t="s">
        <v>10241</v>
      </c>
      <c r="DX859" t="s">
        <v>10242</v>
      </c>
    </row>
    <row r="860" spans="7:128">
      <c r="G860">
        <v>57</v>
      </c>
      <c r="H860" t="s">
        <v>109</v>
      </c>
      <c r="I860" t="s">
        <v>5141</v>
      </c>
      <c r="J860" s="131">
        <v>44572</v>
      </c>
      <c r="K860" t="s">
        <v>10243</v>
      </c>
      <c r="L860" t="s">
        <v>108</v>
      </c>
      <c r="M860" t="s">
        <v>110</v>
      </c>
      <c r="N860" t="s">
        <v>108</v>
      </c>
      <c r="O860" t="s">
        <v>510</v>
      </c>
      <c r="P860" t="s">
        <v>111</v>
      </c>
      <c r="Q860">
        <v>9.7200000000000006</v>
      </c>
      <c r="R860">
        <v>1.53</v>
      </c>
      <c r="S860">
        <v>9.7200000000000006</v>
      </c>
      <c r="T860">
        <v>11.878</v>
      </c>
      <c r="U860" t="s">
        <v>109</v>
      </c>
      <c r="V860" t="s">
        <v>126</v>
      </c>
      <c r="W860" t="s">
        <v>3431</v>
      </c>
      <c r="X860" t="s">
        <v>1894</v>
      </c>
      <c r="Y860" t="s">
        <v>3431</v>
      </c>
      <c r="Z860" t="s">
        <v>110</v>
      </c>
      <c r="AA860" t="s">
        <v>1223</v>
      </c>
      <c r="AB860" t="s">
        <v>129</v>
      </c>
      <c r="AC860">
        <v>100</v>
      </c>
      <c r="AD860" t="s">
        <v>130</v>
      </c>
      <c r="AE860" t="s">
        <v>832</v>
      </c>
      <c r="AF860" t="s">
        <v>832</v>
      </c>
      <c r="AG860" t="s">
        <v>109</v>
      </c>
      <c r="AH860">
        <v>44575</v>
      </c>
      <c r="AI860" s="131">
        <v>44756</v>
      </c>
      <c r="AJ860" t="s">
        <v>133</v>
      </c>
      <c r="AK860" t="s">
        <v>5142</v>
      </c>
      <c r="AL860" t="s">
        <v>110</v>
      </c>
      <c r="AM860" t="s">
        <v>109</v>
      </c>
      <c r="AN860" s="131">
        <v>45671</v>
      </c>
      <c r="AO860" t="s">
        <v>132</v>
      </c>
      <c r="AP860" t="s">
        <v>109</v>
      </c>
      <c r="AQ860" t="s">
        <v>109</v>
      </c>
      <c r="AR860" t="s">
        <v>109</v>
      </c>
      <c r="AS860" t="s">
        <v>109</v>
      </c>
      <c r="AT860" t="s">
        <v>109</v>
      </c>
      <c r="AU860" t="s">
        <v>109</v>
      </c>
      <c r="AV860" t="s">
        <v>109</v>
      </c>
      <c r="AW860" t="s">
        <v>110</v>
      </c>
      <c r="AX860" t="s">
        <v>109</v>
      </c>
      <c r="AY860" t="s">
        <v>110</v>
      </c>
      <c r="AZ860" t="s">
        <v>109</v>
      </c>
      <c r="BA860" t="s">
        <v>136</v>
      </c>
      <c r="BB860" t="s">
        <v>109</v>
      </c>
      <c r="BC860" t="s">
        <v>110</v>
      </c>
      <c r="BD860" t="s">
        <v>110</v>
      </c>
      <c r="BE860" t="s">
        <v>110</v>
      </c>
      <c r="BF860" t="s">
        <v>110</v>
      </c>
      <c r="BG860" t="s">
        <v>110</v>
      </c>
      <c r="BH860" t="s">
        <v>110</v>
      </c>
      <c r="BI860" t="s">
        <v>110</v>
      </c>
      <c r="BJ860" t="s">
        <v>110</v>
      </c>
      <c r="BK860" t="s">
        <v>110</v>
      </c>
      <c r="BL860" t="s">
        <v>109</v>
      </c>
      <c r="BM860" t="s">
        <v>109</v>
      </c>
      <c r="BN860">
        <v>0</v>
      </c>
      <c r="BO860">
        <v>0</v>
      </c>
      <c r="BP860">
        <v>0</v>
      </c>
      <c r="BQ860" t="s">
        <v>109</v>
      </c>
      <c r="BR860" t="s">
        <v>109</v>
      </c>
      <c r="BS860"/>
      <c r="BT860" t="s">
        <v>5140</v>
      </c>
      <c r="BU860" t="s">
        <v>7602</v>
      </c>
      <c r="BV860" t="s">
        <v>6354</v>
      </c>
      <c r="BW860" t="s">
        <v>141</v>
      </c>
      <c r="BX860" t="s">
        <v>140</v>
      </c>
      <c r="BY860" t="s">
        <v>5690</v>
      </c>
      <c r="BZ860" t="s">
        <v>110</v>
      </c>
      <c r="CA860" t="s">
        <v>109</v>
      </c>
      <c r="CB860" t="s">
        <v>324</v>
      </c>
      <c r="CC860" t="s">
        <v>5616</v>
      </c>
      <c r="CD860" t="s">
        <v>6132</v>
      </c>
      <c r="CE860" t="s">
        <v>110</v>
      </c>
      <c r="CF860"/>
      <c r="CG860" s="131">
        <v>44543</v>
      </c>
      <c r="CH860" t="s">
        <v>144</v>
      </c>
      <c r="CI860" t="s">
        <v>110</v>
      </c>
      <c r="CJ860" t="s">
        <v>114</v>
      </c>
      <c r="CK860" t="s">
        <v>109</v>
      </c>
      <c r="CL860" t="s">
        <v>109</v>
      </c>
      <c r="CM860" t="s">
        <v>109</v>
      </c>
      <c r="CN860">
        <v>2022</v>
      </c>
      <c r="CO860" s="1">
        <v>44572</v>
      </c>
      <c r="CP860" t="s">
        <v>7179</v>
      </c>
      <c r="CQ860">
        <v>1</v>
      </c>
      <c r="CR860">
        <v>3</v>
      </c>
      <c r="CS860" s="1">
        <v>44571</v>
      </c>
      <c r="CT860" t="s">
        <v>16370</v>
      </c>
      <c r="CU860" t="s">
        <v>8615</v>
      </c>
      <c r="CV860" t="s">
        <v>16306</v>
      </c>
      <c r="CW860" t="s">
        <v>16360</v>
      </c>
      <c r="CX860" t="s">
        <v>8506</v>
      </c>
      <c r="CY860" t="s">
        <v>8519</v>
      </c>
      <c r="CZ860" t="s">
        <v>10114</v>
      </c>
      <c r="DA860" t="s">
        <v>7184</v>
      </c>
      <c r="DB860" t="s">
        <v>5342</v>
      </c>
      <c r="DC860" t="s">
        <v>7185</v>
      </c>
      <c r="DD860" t="s">
        <v>5143</v>
      </c>
      <c r="DE860" t="s">
        <v>7207</v>
      </c>
      <c r="DF860" t="s">
        <v>7187</v>
      </c>
      <c r="DG860" t="s">
        <v>7188</v>
      </c>
      <c r="DH860" t="s">
        <v>110</v>
      </c>
      <c r="DI860" t="s">
        <v>110</v>
      </c>
      <c r="DJ860" t="s">
        <v>130</v>
      </c>
      <c r="DK860" t="s">
        <v>110</v>
      </c>
      <c r="DL860" t="s">
        <v>2054</v>
      </c>
      <c r="DM860" t="s">
        <v>7189</v>
      </c>
      <c r="DN860" t="s">
        <v>58</v>
      </c>
      <c r="DO860" t="s">
        <v>10244</v>
      </c>
      <c r="DP860" t="s">
        <v>110</v>
      </c>
      <c r="DQ860" t="s">
        <v>7207</v>
      </c>
      <c r="DR860" t="s">
        <v>7207</v>
      </c>
      <c r="DS860" t="s">
        <v>7193</v>
      </c>
      <c r="DT860" t="s">
        <v>109</v>
      </c>
      <c r="DU860" t="s">
        <v>5144</v>
      </c>
      <c r="DV860" t="s">
        <v>10245</v>
      </c>
      <c r="DW860" t="s">
        <v>10241</v>
      </c>
      <c r="DX860" t="s">
        <v>10246</v>
      </c>
    </row>
    <row r="861" spans="7:128">
      <c r="G861">
        <v>56</v>
      </c>
      <c r="H861" t="s">
        <v>109</v>
      </c>
      <c r="I861" t="s">
        <v>5146</v>
      </c>
      <c r="J861" s="131">
        <v>44572</v>
      </c>
      <c r="K861" t="s">
        <v>10247</v>
      </c>
      <c r="L861" t="s">
        <v>108</v>
      </c>
      <c r="M861" t="s">
        <v>300</v>
      </c>
      <c r="N861" t="s">
        <v>108</v>
      </c>
      <c r="O861" t="s">
        <v>510</v>
      </c>
      <c r="P861" t="s">
        <v>162</v>
      </c>
      <c r="Q861">
        <v>0.35</v>
      </c>
      <c r="R861">
        <v>0.35</v>
      </c>
      <c r="S861">
        <v>2.23</v>
      </c>
      <c r="T861">
        <v>2.7290000000000001</v>
      </c>
      <c r="U861" t="s">
        <v>109</v>
      </c>
      <c r="V861" t="s">
        <v>126</v>
      </c>
      <c r="W861" t="s">
        <v>1054</v>
      </c>
      <c r="X861" t="s">
        <v>110</v>
      </c>
      <c r="Y861" t="s">
        <v>110</v>
      </c>
      <c r="Z861" t="s">
        <v>110</v>
      </c>
      <c r="AA861" t="s">
        <v>110</v>
      </c>
      <c r="AB861" t="s">
        <v>129</v>
      </c>
      <c r="AC861">
        <v>100</v>
      </c>
      <c r="AD861" t="s">
        <v>130</v>
      </c>
      <c r="AE861" t="s">
        <v>131</v>
      </c>
      <c r="AF861" t="s">
        <v>131</v>
      </c>
      <c r="AG861" t="s">
        <v>109</v>
      </c>
      <c r="AH861">
        <v>44575</v>
      </c>
      <c r="AI861" s="131">
        <v>44756</v>
      </c>
      <c r="AJ861" t="s">
        <v>133</v>
      </c>
      <c r="AK861" t="s">
        <v>5147</v>
      </c>
      <c r="AL861" t="s">
        <v>110</v>
      </c>
      <c r="AM861" t="s">
        <v>109</v>
      </c>
      <c r="AN861" s="131">
        <v>45671</v>
      </c>
      <c r="AO861" t="s">
        <v>132</v>
      </c>
      <c r="AP861" t="s">
        <v>7133</v>
      </c>
      <c r="AQ861" t="s">
        <v>214</v>
      </c>
      <c r="AR861" t="s">
        <v>10248</v>
      </c>
      <c r="AS861" t="s">
        <v>212</v>
      </c>
      <c r="AT861" t="s">
        <v>109</v>
      </c>
      <c r="AU861" t="s">
        <v>109</v>
      </c>
      <c r="AV861" t="s">
        <v>109</v>
      </c>
      <c r="AW861" t="s">
        <v>110</v>
      </c>
      <c r="AX861" t="s">
        <v>109</v>
      </c>
      <c r="AY861" t="s">
        <v>110</v>
      </c>
      <c r="AZ861" t="s">
        <v>109</v>
      </c>
      <c r="BA861" t="s">
        <v>136</v>
      </c>
      <c r="BB861" t="s">
        <v>109</v>
      </c>
      <c r="BC861" t="s">
        <v>110</v>
      </c>
      <c r="BD861" t="s">
        <v>110</v>
      </c>
      <c r="BE861" t="s">
        <v>209</v>
      </c>
      <c r="BF861" t="s">
        <v>110</v>
      </c>
      <c r="BG861" t="s">
        <v>6960</v>
      </c>
      <c r="BH861" t="s">
        <v>110</v>
      </c>
      <c r="BI861" t="s">
        <v>110</v>
      </c>
      <c r="BJ861" t="s">
        <v>110</v>
      </c>
      <c r="BK861" t="s">
        <v>6928</v>
      </c>
      <c r="BL861" t="s">
        <v>5373</v>
      </c>
      <c r="BM861" t="s">
        <v>149</v>
      </c>
      <c r="BN861">
        <v>1</v>
      </c>
      <c r="BO861">
        <v>1</v>
      </c>
      <c r="BP861">
        <v>1</v>
      </c>
      <c r="BQ861" t="s">
        <v>109</v>
      </c>
      <c r="BR861" t="s">
        <v>114</v>
      </c>
      <c r="BS861">
        <v>22001</v>
      </c>
      <c r="BT861" t="s">
        <v>5145</v>
      </c>
      <c r="BU861" t="s">
        <v>7257</v>
      </c>
      <c r="BV861" t="s">
        <v>6405</v>
      </c>
      <c r="BW861" t="s">
        <v>141</v>
      </c>
      <c r="BX861" t="s">
        <v>140</v>
      </c>
      <c r="BY861" t="s">
        <v>5677</v>
      </c>
      <c r="BZ861" t="s">
        <v>110</v>
      </c>
      <c r="CA861" t="s">
        <v>109</v>
      </c>
      <c r="CB861" t="s">
        <v>294</v>
      </c>
      <c r="CC861" t="s">
        <v>5616</v>
      </c>
      <c r="CD861" t="s">
        <v>5429</v>
      </c>
      <c r="CE861" t="s">
        <v>6406</v>
      </c>
      <c r="CF861"/>
      <c r="CG861" s="131">
        <v>44392</v>
      </c>
      <c r="CH861" t="s">
        <v>144</v>
      </c>
      <c r="CI861" t="s">
        <v>144</v>
      </c>
      <c r="CJ861" t="s">
        <v>114</v>
      </c>
      <c r="CK861" t="s">
        <v>109</v>
      </c>
      <c r="CL861" t="s">
        <v>114</v>
      </c>
      <c r="CM861" t="s">
        <v>109</v>
      </c>
      <c r="CN861">
        <v>2022</v>
      </c>
      <c r="CO861" s="1">
        <v>44572</v>
      </c>
      <c r="CP861" t="s">
        <v>7179</v>
      </c>
      <c r="CQ861">
        <v>1</v>
      </c>
      <c r="CR861">
        <v>3</v>
      </c>
      <c r="CS861" s="1">
        <v>44571</v>
      </c>
      <c r="CT861" t="s">
        <v>16370</v>
      </c>
      <c r="CU861" t="s">
        <v>8615</v>
      </c>
      <c r="CV861" t="s">
        <v>16306</v>
      </c>
      <c r="CW861" t="s">
        <v>16360</v>
      </c>
      <c r="CX861" t="s">
        <v>8506</v>
      </c>
      <c r="CY861" t="s">
        <v>8519</v>
      </c>
      <c r="CZ861" t="s">
        <v>10114</v>
      </c>
      <c r="DA861" t="s">
        <v>7184</v>
      </c>
      <c r="DB861" t="s">
        <v>5342</v>
      </c>
      <c r="DC861" t="s">
        <v>7185</v>
      </c>
      <c r="DD861" t="s">
        <v>5148</v>
      </c>
      <c r="DE861" t="s">
        <v>7198</v>
      </c>
      <c r="DF861" t="s">
        <v>7187</v>
      </c>
      <c r="DG861" t="s">
        <v>7188</v>
      </c>
      <c r="DH861" t="s">
        <v>110</v>
      </c>
      <c r="DI861" t="s">
        <v>110</v>
      </c>
      <c r="DJ861" t="s">
        <v>130</v>
      </c>
      <c r="DK861" t="s">
        <v>110</v>
      </c>
      <c r="DL861" t="s">
        <v>3569</v>
      </c>
      <c r="DM861" t="s">
        <v>7189</v>
      </c>
      <c r="DN861" t="s">
        <v>7268</v>
      </c>
      <c r="DO861" t="s">
        <v>9850</v>
      </c>
      <c r="DP861" t="s">
        <v>110</v>
      </c>
      <c r="DQ861" t="s">
        <v>110</v>
      </c>
      <c r="DR861" t="s">
        <v>7192</v>
      </c>
      <c r="DS861" t="s">
        <v>7259</v>
      </c>
      <c r="DT861" t="s">
        <v>7576</v>
      </c>
      <c r="DU861" t="s">
        <v>5149</v>
      </c>
      <c r="DV861" t="s">
        <v>10249</v>
      </c>
      <c r="DW861" t="s">
        <v>10241</v>
      </c>
      <c r="DX861" t="s">
        <v>10250</v>
      </c>
    </row>
    <row r="862" spans="7:128">
      <c r="G862">
        <v>55</v>
      </c>
      <c r="H862" t="s">
        <v>109</v>
      </c>
      <c r="I862" t="s">
        <v>5150</v>
      </c>
      <c r="J862" s="131">
        <v>44572</v>
      </c>
      <c r="K862" t="s">
        <v>6577</v>
      </c>
      <c r="L862" t="s">
        <v>2346</v>
      </c>
      <c r="M862" t="s">
        <v>161</v>
      </c>
      <c r="N862" t="s">
        <v>2346</v>
      </c>
      <c r="O862" t="s">
        <v>530</v>
      </c>
      <c r="P862" t="s">
        <v>162</v>
      </c>
      <c r="Q862">
        <v>4.9000000000000004</v>
      </c>
      <c r="R862">
        <v>4.9000000000000004</v>
      </c>
      <c r="S862">
        <v>31.23</v>
      </c>
      <c r="T862">
        <v>38.200000000000003</v>
      </c>
      <c r="U862" t="s">
        <v>109</v>
      </c>
      <c r="V862" t="s">
        <v>956</v>
      </c>
      <c r="W862" t="s">
        <v>2037</v>
      </c>
      <c r="X862" t="s">
        <v>1111</v>
      </c>
      <c r="Y862" t="s">
        <v>5151</v>
      </c>
      <c r="Z862" t="s">
        <v>110</v>
      </c>
      <c r="AA862" t="s">
        <v>1325</v>
      </c>
      <c r="AB862" t="s">
        <v>129</v>
      </c>
      <c r="AC862">
        <v>100</v>
      </c>
      <c r="AD862" t="s">
        <v>205</v>
      </c>
      <c r="AE862" t="s">
        <v>3855</v>
      </c>
      <c r="AF862" t="s">
        <v>7228</v>
      </c>
      <c r="AG862" t="s">
        <v>206</v>
      </c>
      <c r="AH862">
        <v>44580</v>
      </c>
      <c r="AI862" s="131">
        <v>44761</v>
      </c>
      <c r="AJ862" t="s">
        <v>133</v>
      </c>
      <c r="AK862" t="s">
        <v>2347</v>
      </c>
      <c r="AL862" t="s">
        <v>110</v>
      </c>
      <c r="AM862" t="s">
        <v>109</v>
      </c>
      <c r="AN862" s="131">
        <v>46406</v>
      </c>
      <c r="AO862" t="s">
        <v>132</v>
      </c>
      <c r="AP862" t="s">
        <v>109</v>
      </c>
      <c r="AQ862" t="s">
        <v>109</v>
      </c>
      <c r="AR862" t="s">
        <v>109</v>
      </c>
      <c r="AS862" t="s">
        <v>109</v>
      </c>
      <c r="AT862" t="s">
        <v>109</v>
      </c>
      <c r="AU862" t="s">
        <v>109</v>
      </c>
      <c r="AV862" t="s">
        <v>109</v>
      </c>
      <c r="AW862" t="s">
        <v>110</v>
      </c>
      <c r="AX862" t="s">
        <v>109</v>
      </c>
      <c r="AY862" t="s">
        <v>5152</v>
      </c>
      <c r="AZ862" t="s">
        <v>109</v>
      </c>
      <c r="BA862" t="s">
        <v>136</v>
      </c>
      <c r="BB862" t="s">
        <v>109</v>
      </c>
      <c r="BC862" t="s">
        <v>110</v>
      </c>
      <c r="BD862" t="s">
        <v>110</v>
      </c>
      <c r="BE862" t="s">
        <v>110</v>
      </c>
      <c r="BF862" t="s">
        <v>110</v>
      </c>
      <c r="BG862" t="s">
        <v>110</v>
      </c>
      <c r="BH862" t="s">
        <v>110</v>
      </c>
      <c r="BI862" t="s">
        <v>226</v>
      </c>
      <c r="BJ862" t="s">
        <v>110</v>
      </c>
      <c r="BK862" t="s">
        <v>7222</v>
      </c>
      <c r="BL862" t="s">
        <v>109</v>
      </c>
      <c r="BM862" t="s">
        <v>109</v>
      </c>
      <c r="BN862">
        <v>0</v>
      </c>
      <c r="BO862">
        <v>0</v>
      </c>
      <c r="BP862">
        <v>0</v>
      </c>
      <c r="BQ862" t="s">
        <v>109</v>
      </c>
      <c r="BR862" t="s">
        <v>109</v>
      </c>
      <c r="BS862"/>
      <c r="BT862" t="s">
        <v>2344</v>
      </c>
      <c r="BU862" t="s">
        <v>110</v>
      </c>
      <c r="BV862" t="s">
        <v>6577</v>
      </c>
      <c r="BW862" t="s">
        <v>141</v>
      </c>
      <c r="BX862" t="s">
        <v>140</v>
      </c>
      <c r="BY862" t="s">
        <v>110</v>
      </c>
      <c r="BZ862" t="s">
        <v>110</v>
      </c>
      <c r="CA862" t="s">
        <v>109</v>
      </c>
      <c r="CB862" t="s">
        <v>656</v>
      </c>
      <c r="CC862" t="s">
        <v>109</v>
      </c>
      <c r="CD862" t="s">
        <v>5395</v>
      </c>
      <c r="CE862" t="s">
        <v>110</v>
      </c>
      <c r="CF862"/>
      <c r="CG862" s="131">
        <v>43657</v>
      </c>
      <c r="CH862" t="s">
        <v>198</v>
      </c>
      <c r="CI862" t="s">
        <v>5545</v>
      </c>
      <c r="CJ862" t="s">
        <v>114</v>
      </c>
      <c r="CK862" t="s">
        <v>109</v>
      </c>
      <c r="CL862" t="s">
        <v>114</v>
      </c>
      <c r="CM862" t="s">
        <v>109</v>
      </c>
      <c r="CN862">
        <v>2022</v>
      </c>
      <c r="CO862" s="1">
        <v>44572</v>
      </c>
      <c r="CP862" t="s">
        <v>7179</v>
      </c>
      <c r="CQ862">
        <v>1</v>
      </c>
      <c r="CR862">
        <v>3</v>
      </c>
      <c r="CS862" s="1">
        <v>44571</v>
      </c>
      <c r="CT862" t="s">
        <v>16370</v>
      </c>
      <c r="CU862" t="s">
        <v>8615</v>
      </c>
      <c r="CV862" t="s">
        <v>16306</v>
      </c>
      <c r="CW862" t="s">
        <v>16360</v>
      </c>
      <c r="CX862" t="s">
        <v>8506</v>
      </c>
      <c r="CY862" t="s">
        <v>8519</v>
      </c>
      <c r="CZ862" t="s">
        <v>10114</v>
      </c>
      <c r="DA862" t="s">
        <v>7223</v>
      </c>
      <c r="DB862" t="s">
        <v>5342</v>
      </c>
      <c r="DC862" t="s">
        <v>7383</v>
      </c>
      <c r="DD862" t="s">
        <v>2348</v>
      </c>
      <c r="DE862" t="s">
        <v>7198</v>
      </c>
      <c r="DF862" t="s">
        <v>7187</v>
      </c>
      <c r="DG862" t="s">
        <v>7199</v>
      </c>
      <c r="DH862" t="s">
        <v>7280</v>
      </c>
      <c r="DI862" t="s">
        <v>110</v>
      </c>
      <c r="DJ862" t="s">
        <v>205</v>
      </c>
      <c r="DK862" t="s">
        <v>110</v>
      </c>
      <c r="DL862" t="s">
        <v>110</v>
      </c>
      <c r="DM862" t="s">
        <v>7384</v>
      </c>
      <c r="DN862" t="s">
        <v>57</v>
      </c>
      <c r="DO862" t="s">
        <v>10251</v>
      </c>
      <c r="DP862" t="s">
        <v>206</v>
      </c>
      <c r="DQ862" t="s">
        <v>7218</v>
      </c>
      <c r="DR862" t="s">
        <v>7218</v>
      </c>
      <c r="DS862" t="s">
        <v>110</v>
      </c>
      <c r="DT862" t="s">
        <v>109</v>
      </c>
      <c r="DU862" t="s">
        <v>5153</v>
      </c>
      <c r="DV862" t="s">
        <v>10252</v>
      </c>
      <c r="DW862" t="s">
        <v>10241</v>
      </c>
      <c r="DX862" t="s">
        <v>10253</v>
      </c>
    </row>
    <row r="863" spans="7:128">
      <c r="G863">
        <v>54</v>
      </c>
      <c r="H863" t="s">
        <v>109</v>
      </c>
      <c r="I863" t="s">
        <v>5155</v>
      </c>
      <c r="J863" s="131">
        <v>44572</v>
      </c>
      <c r="K863" t="s">
        <v>6727</v>
      </c>
      <c r="L863" t="s">
        <v>3025</v>
      </c>
      <c r="M863" t="s">
        <v>110</v>
      </c>
      <c r="N863" t="s">
        <v>2085</v>
      </c>
      <c r="O863" t="s">
        <v>530</v>
      </c>
      <c r="P863" t="s">
        <v>162</v>
      </c>
      <c r="Q863">
        <v>5</v>
      </c>
      <c r="R863">
        <v>5</v>
      </c>
      <c r="S863">
        <v>31.87</v>
      </c>
      <c r="T863">
        <v>38.979999999999997</v>
      </c>
      <c r="U863" t="s">
        <v>109</v>
      </c>
      <c r="V863" t="s">
        <v>126</v>
      </c>
      <c r="W863" t="s">
        <v>4939</v>
      </c>
      <c r="X863" t="s">
        <v>5156</v>
      </c>
      <c r="Y863" t="s">
        <v>1483</v>
      </c>
      <c r="Z863" t="s">
        <v>1483</v>
      </c>
      <c r="AA863" t="s">
        <v>1223</v>
      </c>
      <c r="AB863" t="s">
        <v>129</v>
      </c>
      <c r="AC863">
        <v>99.724999999999994</v>
      </c>
      <c r="AD863" t="s">
        <v>180</v>
      </c>
      <c r="AE863" t="s">
        <v>131</v>
      </c>
      <c r="AF863" t="s">
        <v>131</v>
      </c>
      <c r="AG863" t="s">
        <v>206</v>
      </c>
      <c r="AH863">
        <v>44579</v>
      </c>
      <c r="AI863" s="131">
        <v>44760</v>
      </c>
      <c r="AJ863" t="s">
        <v>167</v>
      </c>
      <c r="AK863" t="s">
        <v>5157</v>
      </c>
      <c r="AL863" t="s">
        <v>110</v>
      </c>
      <c r="AM863" t="s">
        <v>109</v>
      </c>
      <c r="AN863" s="131">
        <v>45675</v>
      </c>
      <c r="AO863" t="s">
        <v>132</v>
      </c>
      <c r="AP863" t="s">
        <v>109</v>
      </c>
      <c r="AQ863" t="s">
        <v>109</v>
      </c>
      <c r="AR863" t="s">
        <v>109</v>
      </c>
      <c r="AS863" t="s">
        <v>109</v>
      </c>
      <c r="AT863" t="s">
        <v>109</v>
      </c>
      <c r="AU863" t="s">
        <v>109</v>
      </c>
      <c r="AV863" t="s">
        <v>109</v>
      </c>
      <c r="AW863" t="s">
        <v>110</v>
      </c>
      <c r="AX863" t="s">
        <v>109</v>
      </c>
      <c r="AY863" t="s">
        <v>5159</v>
      </c>
      <c r="AZ863" t="s">
        <v>109</v>
      </c>
      <c r="BA863" t="s">
        <v>136</v>
      </c>
      <c r="BB863" t="s">
        <v>109</v>
      </c>
      <c r="BC863" t="s">
        <v>110</v>
      </c>
      <c r="BD863" t="s">
        <v>110</v>
      </c>
      <c r="BE863" t="s">
        <v>110</v>
      </c>
      <c r="BF863" t="s">
        <v>110</v>
      </c>
      <c r="BG863" t="s">
        <v>110</v>
      </c>
      <c r="BH863" t="s">
        <v>110</v>
      </c>
      <c r="BI863" t="s">
        <v>110</v>
      </c>
      <c r="BJ863" t="s">
        <v>110</v>
      </c>
      <c r="BK863" t="s">
        <v>110</v>
      </c>
      <c r="BL863" t="s">
        <v>109</v>
      </c>
      <c r="BM863" t="s">
        <v>109</v>
      </c>
      <c r="BN863">
        <v>0</v>
      </c>
      <c r="BO863">
        <v>0</v>
      </c>
      <c r="BP863">
        <v>0</v>
      </c>
      <c r="BQ863" t="s">
        <v>109</v>
      </c>
      <c r="BR863" t="s">
        <v>109</v>
      </c>
      <c r="BS863"/>
      <c r="BT863" t="s">
        <v>5154</v>
      </c>
      <c r="BU863" t="s">
        <v>110</v>
      </c>
      <c r="BV863" t="s">
        <v>6727</v>
      </c>
      <c r="BW863" t="s">
        <v>141</v>
      </c>
      <c r="BX863" t="s">
        <v>5545</v>
      </c>
      <c r="BY863" t="s">
        <v>110</v>
      </c>
      <c r="BZ863" t="s">
        <v>110</v>
      </c>
      <c r="CA863" t="s">
        <v>109</v>
      </c>
      <c r="CB863" t="s">
        <v>694</v>
      </c>
      <c r="CC863" t="s">
        <v>109</v>
      </c>
      <c r="CD863" t="s">
        <v>5730</v>
      </c>
      <c r="CE863" t="s">
        <v>110</v>
      </c>
      <c r="CF863"/>
      <c r="CG863" s="131">
        <v>42878</v>
      </c>
      <c r="CH863" t="s">
        <v>198</v>
      </c>
      <c r="CI863" t="s">
        <v>110</v>
      </c>
      <c r="CJ863" t="s">
        <v>114</v>
      </c>
      <c r="CK863" t="s">
        <v>109</v>
      </c>
      <c r="CL863" t="s">
        <v>109</v>
      </c>
      <c r="CM863" t="s">
        <v>109</v>
      </c>
      <c r="CN863">
        <v>2022</v>
      </c>
      <c r="CO863" s="1">
        <v>44572</v>
      </c>
      <c r="CP863" t="s">
        <v>7179</v>
      </c>
      <c r="CQ863">
        <v>1</v>
      </c>
      <c r="CR863">
        <v>3</v>
      </c>
      <c r="CS863" s="1">
        <v>44571</v>
      </c>
      <c r="CT863" t="s">
        <v>16370</v>
      </c>
      <c r="CU863" t="s">
        <v>8615</v>
      </c>
      <c r="CV863" t="s">
        <v>16306</v>
      </c>
      <c r="CW863" t="s">
        <v>16360</v>
      </c>
      <c r="CX863" t="s">
        <v>8506</v>
      </c>
      <c r="CY863" t="s">
        <v>8519</v>
      </c>
      <c r="CZ863" t="s">
        <v>10114</v>
      </c>
      <c r="DA863" t="s">
        <v>7223</v>
      </c>
      <c r="DB863" t="s">
        <v>5342</v>
      </c>
      <c r="DC863" t="s">
        <v>7185</v>
      </c>
      <c r="DD863" t="s">
        <v>5158</v>
      </c>
      <c r="DE863" t="s">
        <v>7198</v>
      </c>
      <c r="DF863" t="s">
        <v>7187</v>
      </c>
      <c r="DG863" t="s">
        <v>7199</v>
      </c>
      <c r="DH863" t="s">
        <v>7280</v>
      </c>
      <c r="DI863" t="s">
        <v>5154</v>
      </c>
      <c r="DJ863" t="s">
        <v>180</v>
      </c>
      <c r="DK863" t="s">
        <v>110</v>
      </c>
      <c r="DL863" t="s">
        <v>110</v>
      </c>
      <c r="DM863" t="s">
        <v>7189</v>
      </c>
      <c r="DN863" t="s">
        <v>57</v>
      </c>
      <c r="DO863" t="s">
        <v>7235</v>
      </c>
      <c r="DP863" t="s">
        <v>206</v>
      </c>
      <c r="DQ863" t="s">
        <v>7218</v>
      </c>
      <c r="DR863" t="s">
        <v>7218</v>
      </c>
      <c r="DS863" t="s">
        <v>110</v>
      </c>
      <c r="DT863" t="s">
        <v>109</v>
      </c>
      <c r="DU863" t="s">
        <v>5160</v>
      </c>
      <c r="DV863" t="s">
        <v>10254</v>
      </c>
      <c r="DW863" t="s">
        <v>10241</v>
      </c>
      <c r="DX863" t="s">
        <v>10255</v>
      </c>
    </row>
    <row r="864" spans="7:128">
      <c r="G864">
        <v>53</v>
      </c>
      <c r="H864" t="s">
        <v>109</v>
      </c>
      <c r="I864" t="s">
        <v>5161</v>
      </c>
      <c r="J864" s="131">
        <v>44572</v>
      </c>
      <c r="K864" t="s">
        <v>10256</v>
      </c>
      <c r="L864" t="s">
        <v>108</v>
      </c>
      <c r="M864" t="s">
        <v>161</v>
      </c>
      <c r="N864" t="s">
        <v>1571</v>
      </c>
      <c r="O864" t="s">
        <v>530</v>
      </c>
      <c r="P864" t="s">
        <v>162</v>
      </c>
      <c r="Q864">
        <v>3</v>
      </c>
      <c r="R864">
        <v>3</v>
      </c>
      <c r="S864">
        <v>19.12</v>
      </c>
      <c r="T864">
        <v>23.388000000000002</v>
      </c>
      <c r="U864" t="s">
        <v>109</v>
      </c>
      <c r="V864" t="s">
        <v>956</v>
      </c>
      <c r="W864" t="s">
        <v>3907</v>
      </c>
      <c r="X864" t="s">
        <v>4460</v>
      </c>
      <c r="Y864" t="s">
        <v>5162</v>
      </c>
      <c r="Z864" t="s">
        <v>5162</v>
      </c>
      <c r="AA864" t="s">
        <v>4676</v>
      </c>
      <c r="AB864" t="s">
        <v>129</v>
      </c>
      <c r="AC864">
        <v>99.905000000000001</v>
      </c>
      <c r="AD864" t="s">
        <v>205</v>
      </c>
      <c r="AE864" t="s">
        <v>131</v>
      </c>
      <c r="AF864" t="s">
        <v>131</v>
      </c>
      <c r="AG864" t="s">
        <v>206</v>
      </c>
      <c r="AH864">
        <v>44579</v>
      </c>
      <c r="AI864" s="131">
        <v>44760</v>
      </c>
      <c r="AJ864" t="s">
        <v>133</v>
      </c>
      <c r="AK864" t="s">
        <v>2778</v>
      </c>
      <c r="AL864" t="s">
        <v>110</v>
      </c>
      <c r="AM864" t="s">
        <v>1751</v>
      </c>
      <c r="AN864" s="131">
        <v>46405</v>
      </c>
      <c r="AO864" t="s">
        <v>132</v>
      </c>
      <c r="AP864" t="s">
        <v>109</v>
      </c>
      <c r="AQ864" t="s">
        <v>109</v>
      </c>
      <c r="AR864" t="s">
        <v>109</v>
      </c>
      <c r="AS864" t="s">
        <v>109</v>
      </c>
      <c r="AT864" t="s">
        <v>109</v>
      </c>
      <c r="AU864" t="s">
        <v>109</v>
      </c>
      <c r="AV864" t="s">
        <v>109</v>
      </c>
      <c r="AW864" t="s">
        <v>110</v>
      </c>
      <c r="AX864" t="s">
        <v>109</v>
      </c>
      <c r="AY864" t="s">
        <v>110</v>
      </c>
      <c r="AZ864" t="s">
        <v>109</v>
      </c>
      <c r="BA864" t="s">
        <v>136</v>
      </c>
      <c r="BB864" t="s">
        <v>109</v>
      </c>
      <c r="BC864" t="s">
        <v>110</v>
      </c>
      <c r="BD864" t="s">
        <v>110</v>
      </c>
      <c r="BE864" t="s">
        <v>110</v>
      </c>
      <c r="BF864" t="s">
        <v>110</v>
      </c>
      <c r="BG864" t="s">
        <v>110</v>
      </c>
      <c r="BH864" t="s">
        <v>110</v>
      </c>
      <c r="BI864" t="s">
        <v>226</v>
      </c>
      <c r="BJ864" t="s">
        <v>110</v>
      </c>
      <c r="BK864" t="s">
        <v>7222</v>
      </c>
      <c r="BL864" t="s">
        <v>109</v>
      </c>
      <c r="BM864" t="s">
        <v>109</v>
      </c>
      <c r="BN864">
        <v>0</v>
      </c>
      <c r="BO864">
        <v>0</v>
      </c>
      <c r="BP864">
        <v>0</v>
      </c>
      <c r="BQ864" t="s">
        <v>109</v>
      </c>
      <c r="BR864" t="s">
        <v>109</v>
      </c>
      <c r="BS864"/>
      <c r="BT864" t="s">
        <v>1052</v>
      </c>
      <c r="BU864" t="s">
        <v>110</v>
      </c>
      <c r="BV864" t="s">
        <v>6922</v>
      </c>
      <c r="BW864" t="s">
        <v>232</v>
      </c>
      <c r="BX864" t="s">
        <v>5362</v>
      </c>
      <c r="BY864" t="s">
        <v>559</v>
      </c>
      <c r="BZ864" t="s">
        <v>5670</v>
      </c>
      <c r="CA864" t="s">
        <v>109</v>
      </c>
      <c r="CB864" t="s">
        <v>694</v>
      </c>
      <c r="CC864" t="s">
        <v>110</v>
      </c>
      <c r="CD864" t="s">
        <v>110</v>
      </c>
      <c r="CE864" t="s">
        <v>110</v>
      </c>
      <c r="CF864"/>
      <c r="CG864" s="131">
        <v>35200</v>
      </c>
      <c r="CH864" t="s">
        <v>558</v>
      </c>
      <c r="CI864" t="s">
        <v>558</v>
      </c>
      <c r="CJ864" t="s">
        <v>114</v>
      </c>
      <c r="CK864" t="s">
        <v>114</v>
      </c>
      <c r="CL864" t="s">
        <v>114</v>
      </c>
      <c r="CM864" t="s">
        <v>109</v>
      </c>
      <c r="CN864">
        <v>2022</v>
      </c>
      <c r="CO864" s="1">
        <v>44572</v>
      </c>
      <c r="CP864" t="s">
        <v>110</v>
      </c>
      <c r="CQ864">
        <v>1</v>
      </c>
      <c r="CR864">
        <v>3</v>
      </c>
      <c r="CS864" s="1">
        <v>44571</v>
      </c>
      <c r="CT864" t="s">
        <v>16370</v>
      </c>
      <c r="CU864" t="s">
        <v>8615</v>
      </c>
      <c r="CV864" t="s">
        <v>16306</v>
      </c>
      <c r="CW864" t="s">
        <v>16360</v>
      </c>
      <c r="CX864" t="s">
        <v>8506</v>
      </c>
      <c r="CY864" t="s">
        <v>8519</v>
      </c>
      <c r="CZ864" t="s">
        <v>10114</v>
      </c>
      <c r="DA864" t="s">
        <v>7197</v>
      </c>
      <c r="DB864" t="s">
        <v>5342</v>
      </c>
      <c r="DC864" t="s">
        <v>7383</v>
      </c>
      <c r="DD864" t="s">
        <v>5163</v>
      </c>
      <c r="DE864" t="s">
        <v>7198</v>
      </c>
      <c r="DF864" t="s">
        <v>7187</v>
      </c>
      <c r="DG864" t="s">
        <v>7188</v>
      </c>
      <c r="DH864" t="s">
        <v>110</v>
      </c>
      <c r="DI864" t="s">
        <v>110</v>
      </c>
      <c r="DJ864" t="s">
        <v>205</v>
      </c>
      <c r="DK864" t="s">
        <v>110</v>
      </c>
      <c r="DL864" t="s">
        <v>110</v>
      </c>
      <c r="DM864" t="s">
        <v>7384</v>
      </c>
      <c r="DN864" t="s">
        <v>57</v>
      </c>
      <c r="DO864" t="s">
        <v>7217</v>
      </c>
      <c r="DP864" t="s">
        <v>206</v>
      </c>
      <c r="DQ864" t="s">
        <v>7218</v>
      </c>
      <c r="DR864" t="s">
        <v>7218</v>
      </c>
      <c r="DS864" t="s">
        <v>110</v>
      </c>
      <c r="DT864" t="s">
        <v>109</v>
      </c>
      <c r="DU864" t="s">
        <v>5164</v>
      </c>
      <c r="DV864" t="s">
        <v>10257</v>
      </c>
      <c r="DW864" t="s">
        <v>10241</v>
      </c>
      <c r="DX864" t="s">
        <v>10258</v>
      </c>
    </row>
    <row r="865" spans="7:128">
      <c r="G865">
        <v>52</v>
      </c>
      <c r="H865" t="s">
        <v>109</v>
      </c>
      <c r="I865" t="s">
        <v>5165</v>
      </c>
      <c r="J865" s="131">
        <v>44572</v>
      </c>
      <c r="K865" t="s">
        <v>10256</v>
      </c>
      <c r="L865" t="s">
        <v>108</v>
      </c>
      <c r="M865" t="s">
        <v>161</v>
      </c>
      <c r="N865" t="s">
        <v>1571</v>
      </c>
      <c r="O865" t="s">
        <v>530</v>
      </c>
      <c r="P865" t="s">
        <v>162</v>
      </c>
      <c r="Q865">
        <v>4</v>
      </c>
      <c r="R865">
        <v>4</v>
      </c>
      <c r="S865">
        <v>25.5</v>
      </c>
      <c r="T865">
        <v>31.184000000000001</v>
      </c>
      <c r="U865" t="s">
        <v>109</v>
      </c>
      <c r="V865" t="s">
        <v>126</v>
      </c>
      <c r="W865" t="s">
        <v>4464</v>
      </c>
      <c r="X865" t="s">
        <v>4940</v>
      </c>
      <c r="Y865" t="s">
        <v>4797</v>
      </c>
      <c r="Z865" t="s">
        <v>4797</v>
      </c>
      <c r="AA865" t="s">
        <v>1165</v>
      </c>
      <c r="AB865" t="s">
        <v>129</v>
      </c>
      <c r="AC865">
        <v>99.772000000000006</v>
      </c>
      <c r="AD865" t="s">
        <v>205</v>
      </c>
      <c r="AE865" t="s">
        <v>131</v>
      </c>
      <c r="AF865" t="s">
        <v>131</v>
      </c>
      <c r="AG865" t="s">
        <v>109</v>
      </c>
      <c r="AH865">
        <v>44579</v>
      </c>
      <c r="AI865" s="131">
        <v>44760</v>
      </c>
      <c r="AJ865" t="s">
        <v>133</v>
      </c>
      <c r="AK865" t="s">
        <v>2778</v>
      </c>
      <c r="AL865" t="s">
        <v>110</v>
      </c>
      <c r="AM865" t="s">
        <v>1751</v>
      </c>
      <c r="AN865" s="131">
        <v>45675</v>
      </c>
      <c r="AO865" t="s">
        <v>132</v>
      </c>
      <c r="AP865" t="s">
        <v>109</v>
      </c>
      <c r="AQ865" t="s">
        <v>109</v>
      </c>
      <c r="AR865" t="s">
        <v>109</v>
      </c>
      <c r="AS865" t="s">
        <v>109</v>
      </c>
      <c r="AT865" t="s">
        <v>109</v>
      </c>
      <c r="AU865" t="s">
        <v>109</v>
      </c>
      <c r="AV865" t="s">
        <v>109</v>
      </c>
      <c r="AW865" t="s">
        <v>110</v>
      </c>
      <c r="AX865" t="s">
        <v>109</v>
      </c>
      <c r="AY865" t="s">
        <v>110</v>
      </c>
      <c r="AZ865" t="s">
        <v>109</v>
      </c>
      <c r="BA865" t="s">
        <v>136</v>
      </c>
      <c r="BB865" t="s">
        <v>109</v>
      </c>
      <c r="BC865" t="s">
        <v>110</v>
      </c>
      <c r="BD865" t="s">
        <v>110</v>
      </c>
      <c r="BE865" t="s">
        <v>110</v>
      </c>
      <c r="BF865" t="s">
        <v>110</v>
      </c>
      <c r="BG865" t="s">
        <v>110</v>
      </c>
      <c r="BH865" t="s">
        <v>110</v>
      </c>
      <c r="BI865" t="s">
        <v>226</v>
      </c>
      <c r="BJ865" t="s">
        <v>110</v>
      </c>
      <c r="BK865" t="s">
        <v>7222</v>
      </c>
      <c r="BL865" t="s">
        <v>109</v>
      </c>
      <c r="BM865" t="s">
        <v>109</v>
      </c>
      <c r="BN865">
        <v>0</v>
      </c>
      <c r="BO865">
        <v>0</v>
      </c>
      <c r="BP865">
        <v>0</v>
      </c>
      <c r="BQ865" t="s">
        <v>109</v>
      </c>
      <c r="BR865" t="s">
        <v>109</v>
      </c>
      <c r="BS865"/>
      <c r="BT865" t="s">
        <v>1052</v>
      </c>
      <c r="BU865" t="s">
        <v>110</v>
      </c>
      <c r="BV865" t="s">
        <v>6922</v>
      </c>
      <c r="BW865" t="s">
        <v>232</v>
      </c>
      <c r="BX865" t="s">
        <v>5362</v>
      </c>
      <c r="BY865" t="s">
        <v>559</v>
      </c>
      <c r="BZ865" t="s">
        <v>5670</v>
      </c>
      <c r="CA865" t="s">
        <v>109</v>
      </c>
      <c r="CB865" t="s">
        <v>694</v>
      </c>
      <c r="CC865" t="s">
        <v>110</v>
      </c>
      <c r="CD865" t="s">
        <v>110</v>
      </c>
      <c r="CE865" t="s">
        <v>110</v>
      </c>
      <c r="CF865"/>
      <c r="CG865" s="131">
        <v>35200</v>
      </c>
      <c r="CH865" t="s">
        <v>558</v>
      </c>
      <c r="CI865" t="s">
        <v>558</v>
      </c>
      <c r="CJ865" t="s">
        <v>114</v>
      </c>
      <c r="CK865" t="s">
        <v>114</v>
      </c>
      <c r="CL865" t="s">
        <v>114</v>
      </c>
      <c r="CM865" t="s">
        <v>109</v>
      </c>
      <c r="CN865">
        <v>2022</v>
      </c>
      <c r="CO865" s="1">
        <v>44572</v>
      </c>
      <c r="CP865" t="s">
        <v>110</v>
      </c>
      <c r="CQ865">
        <v>1</v>
      </c>
      <c r="CR865">
        <v>3</v>
      </c>
      <c r="CS865" s="1">
        <v>44571</v>
      </c>
      <c r="CT865" t="s">
        <v>16370</v>
      </c>
      <c r="CU865" t="s">
        <v>8615</v>
      </c>
      <c r="CV865" t="s">
        <v>16306</v>
      </c>
      <c r="CW865" t="s">
        <v>16360</v>
      </c>
      <c r="CX865" t="s">
        <v>8506</v>
      </c>
      <c r="CY865" t="s">
        <v>8519</v>
      </c>
      <c r="CZ865" t="s">
        <v>10114</v>
      </c>
      <c r="DA865" t="s">
        <v>7223</v>
      </c>
      <c r="DB865" t="s">
        <v>5342</v>
      </c>
      <c r="DC865" t="s">
        <v>7185</v>
      </c>
      <c r="DD865" t="s">
        <v>5163</v>
      </c>
      <c r="DE865" t="s">
        <v>7198</v>
      </c>
      <c r="DF865" t="s">
        <v>7187</v>
      </c>
      <c r="DG865" t="s">
        <v>7188</v>
      </c>
      <c r="DH865" t="s">
        <v>110</v>
      </c>
      <c r="DI865" t="s">
        <v>110</v>
      </c>
      <c r="DJ865" t="s">
        <v>205</v>
      </c>
      <c r="DK865" t="s">
        <v>110</v>
      </c>
      <c r="DL865" t="s">
        <v>110</v>
      </c>
      <c r="DM865" t="s">
        <v>7189</v>
      </c>
      <c r="DN865" t="s">
        <v>57</v>
      </c>
      <c r="DO865" t="s">
        <v>7680</v>
      </c>
      <c r="DP865" t="s">
        <v>110</v>
      </c>
      <c r="DQ865" t="s">
        <v>110</v>
      </c>
      <c r="DR865" t="s">
        <v>7213</v>
      </c>
      <c r="DS865" t="s">
        <v>110</v>
      </c>
      <c r="DT865" t="s">
        <v>109</v>
      </c>
      <c r="DU865" t="s">
        <v>5166</v>
      </c>
      <c r="DV865" t="s">
        <v>10257</v>
      </c>
      <c r="DW865" t="s">
        <v>10241</v>
      </c>
      <c r="DX865" t="s">
        <v>10259</v>
      </c>
    </row>
    <row r="866" spans="7:128">
      <c r="G866">
        <v>51</v>
      </c>
      <c r="H866" t="s">
        <v>109</v>
      </c>
      <c r="I866" t="s">
        <v>5168</v>
      </c>
      <c r="J866" s="131">
        <v>44571</v>
      </c>
      <c r="K866" t="s">
        <v>10260</v>
      </c>
      <c r="L866" t="s">
        <v>5169</v>
      </c>
      <c r="M866" t="s">
        <v>161</v>
      </c>
      <c r="N866" t="s">
        <v>1097</v>
      </c>
      <c r="O866" t="s">
        <v>530</v>
      </c>
      <c r="P866" t="s">
        <v>162</v>
      </c>
      <c r="Q866">
        <v>4</v>
      </c>
      <c r="R866">
        <v>4</v>
      </c>
      <c r="S866">
        <v>25.5</v>
      </c>
      <c r="T866">
        <v>31.184000000000001</v>
      </c>
      <c r="U866" t="s">
        <v>389</v>
      </c>
      <c r="V866" t="s">
        <v>956</v>
      </c>
      <c r="W866" t="s">
        <v>4681</v>
      </c>
      <c r="X866" t="s">
        <v>4853</v>
      </c>
      <c r="Y866" t="s">
        <v>5170</v>
      </c>
      <c r="Z866" t="s">
        <v>5170</v>
      </c>
      <c r="AA866" t="s">
        <v>1223</v>
      </c>
      <c r="AB866" t="s">
        <v>244</v>
      </c>
      <c r="AC866"/>
      <c r="AD866" t="s">
        <v>180</v>
      </c>
      <c r="AE866" t="s">
        <v>131</v>
      </c>
      <c r="AF866" t="s">
        <v>131</v>
      </c>
      <c r="AG866" t="s">
        <v>109</v>
      </c>
      <c r="AH866"/>
      <c r="AI866" s="131"/>
      <c r="AJ866" t="s">
        <v>167</v>
      </c>
      <c r="AK866" t="s">
        <v>5171</v>
      </c>
      <c r="AL866" t="s">
        <v>110</v>
      </c>
      <c r="AM866" t="s">
        <v>109</v>
      </c>
      <c r="AN866" s="131"/>
      <c r="AO866" t="s">
        <v>109</v>
      </c>
      <c r="AP866" t="s">
        <v>109</v>
      </c>
      <c r="AQ866" t="s">
        <v>109</v>
      </c>
      <c r="AR866" t="s">
        <v>109</v>
      </c>
      <c r="AS866" t="s">
        <v>109</v>
      </c>
      <c r="AT866" t="s">
        <v>109</v>
      </c>
      <c r="AU866" t="s">
        <v>109</v>
      </c>
      <c r="AV866" t="s">
        <v>109</v>
      </c>
      <c r="AW866" t="s">
        <v>110</v>
      </c>
      <c r="AX866" t="s">
        <v>5173</v>
      </c>
      <c r="AY866" t="s">
        <v>110</v>
      </c>
      <c r="AZ866" t="s">
        <v>109</v>
      </c>
      <c r="BA866" t="s">
        <v>389</v>
      </c>
      <c r="BB866" t="s">
        <v>109</v>
      </c>
      <c r="BC866" t="s">
        <v>110</v>
      </c>
      <c r="BD866" t="s">
        <v>110</v>
      </c>
      <c r="BE866" t="s">
        <v>110</v>
      </c>
      <c r="BF866" t="s">
        <v>110</v>
      </c>
      <c r="BG866" t="s">
        <v>110</v>
      </c>
      <c r="BH866" t="s">
        <v>110</v>
      </c>
      <c r="BI866" t="s">
        <v>110</v>
      </c>
      <c r="BJ866" t="s">
        <v>110</v>
      </c>
      <c r="BK866" t="s">
        <v>110</v>
      </c>
      <c r="BL866" t="s">
        <v>109</v>
      </c>
      <c r="BM866" t="s">
        <v>109</v>
      </c>
      <c r="BN866">
        <v>0</v>
      </c>
      <c r="BO866">
        <v>0</v>
      </c>
      <c r="BP866">
        <v>0</v>
      </c>
      <c r="BQ866" t="s">
        <v>109</v>
      </c>
      <c r="BR866" t="s">
        <v>109</v>
      </c>
      <c r="BS866"/>
      <c r="BT866" t="s">
        <v>5167</v>
      </c>
      <c r="BU866" t="s">
        <v>110</v>
      </c>
      <c r="BV866" t="s">
        <v>6660</v>
      </c>
      <c r="BW866" t="s">
        <v>5370</v>
      </c>
      <c r="BX866" t="s">
        <v>5545</v>
      </c>
      <c r="BY866" t="s">
        <v>110</v>
      </c>
      <c r="BZ866" t="s">
        <v>110</v>
      </c>
      <c r="CA866" t="s">
        <v>109</v>
      </c>
      <c r="CB866" t="s">
        <v>656</v>
      </c>
      <c r="CC866" t="s">
        <v>110</v>
      </c>
      <c r="CD866" t="s">
        <v>681</v>
      </c>
      <c r="CE866" t="s">
        <v>110</v>
      </c>
      <c r="CF866"/>
      <c r="CG866" s="131">
        <v>43300</v>
      </c>
      <c r="CH866" t="s">
        <v>198</v>
      </c>
      <c r="CI866" t="s">
        <v>5545</v>
      </c>
      <c r="CJ866" t="s">
        <v>114</v>
      </c>
      <c r="CK866" t="s">
        <v>109</v>
      </c>
      <c r="CL866" t="s">
        <v>109</v>
      </c>
      <c r="CM866" t="s">
        <v>109</v>
      </c>
      <c r="CN866">
        <v>2022</v>
      </c>
      <c r="CO866" s="1">
        <v>44571</v>
      </c>
      <c r="CP866" t="s">
        <v>110</v>
      </c>
      <c r="CQ866">
        <v>1</v>
      </c>
      <c r="CR866">
        <v>3</v>
      </c>
      <c r="CS866" s="1">
        <v>44571</v>
      </c>
      <c r="CT866" t="s">
        <v>16370</v>
      </c>
      <c r="CU866" t="s">
        <v>8615</v>
      </c>
      <c r="CV866" t="s">
        <v>16306</v>
      </c>
      <c r="CW866" t="s">
        <v>16360</v>
      </c>
      <c r="CX866" t="s">
        <v>8506</v>
      </c>
      <c r="CY866" t="s">
        <v>8519</v>
      </c>
      <c r="CZ866" t="s">
        <v>10114</v>
      </c>
      <c r="DA866" t="s">
        <v>7223</v>
      </c>
      <c r="DB866" t="s">
        <v>5342</v>
      </c>
      <c r="DC866" t="s">
        <v>7383</v>
      </c>
      <c r="DD866" t="s">
        <v>5172</v>
      </c>
      <c r="DE866" t="s">
        <v>7198</v>
      </c>
      <c r="DF866" t="s">
        <v>7187</v>
      </c>
      <c r="DG866" t="s">
        <v>7199</v>
      </c>
      <c r="DH866" t="s">
        <v>7280</v>
      </c>
      <c r="DI866" t="s">
        <v>5167</v>
      </c>
      <c r="DJ866" t="s">
        <v>180</v>
      </c>
      <c r="DK866" t="s">
        <v>110</v>
      </c>
      <c r="DL866" t="s">
        <v>110</v>
      </c>
      <c r="DM866" t="s">
        <v>7384</v>
      </c>
      <c r="DN866" t="s">
        <v>57</v>
      </c>
      <c r="DO866" t="s">
        <v>10261</v>
      </c>
      <c r="DP866" t="s">
        <v>110</v>
      </c>
      <c r="DQ866" t="s">
        <v>110</v>
      </c>
      <c r="DR866" t="s">
        <v>7213</v>
      </c>
      <c r="DS866" t="s">
        <v>110</v>
      </c>
      <c r="DT866" t="s">
        <v>109</v>
      </c>
      <c r="DU866" t="s">
        <v>5174</v>
      </c>
      <c r="DV866" t="s">
        <v>10262</v>
      </c>
      <c r="DW866" t="s">
        <v>10263</v>
      </c>
      <c r="DX866" t="s">
        <v>10264</v>
      </c>
    </row>
    <row r="867" spans="7:128">
      <c r="G867">
        <v>50</v>
      </c>
      <c r="H867" t="s">
        <v>109</v>
      </c>
      <c r="I867" t="s">
        <v>5175</v>
      </c>
      <c r="J867" s="131">
        <v>44571</v>
      </c>
      <c r="K867" t="s">
        <v>10260</v>
      </c>
      <c r="L867" t="s">
        <v>5169</v>
      </c>
      <c r="M867" t="s">
        <v>161</v>
      </c>
      <c r="N867" t="s">
        <v>1097</v>
      </c>
      <c r="O867" t="s">
        <v>530</v>
      </c>
      <c r="P867" t="s">
        <v>162</v>
      </c>
      <c r="Q867">
        <v>3</v>
      </c>
      <c r="R867">
        <v>3</v>
      </c>
      <c r="S867">
        <v>19.13</v>
      </c>
      <c r="T867">
        <v>23.388000000000002</v>
      </c>
      <c r="U867" t="s">
        <v>389</v>
      </c>
      <c r="V867" t="s">
        <v>812</v>
      </c>
      <c r="W867" t="s">
        <v>4129</v>
      </c>
      <c r="X867" t="s">
        <v>5176</v>
      </c>
      <c r="Y867" t="s">
        <v>5177</v>
      </c>
      <c r="Z867" t="s">
        <v>5177</v>
      </c>
      <c r="AA867" t="s">
        <v>5178</v>
      </c>
      <c r="AB867" t="s">
        <v>244</v>
      </c>
      <c r="AC867"/>
      <c r="AD867" t="s">
        <v>180</v>
      </c>
      <c r="AE867" t="s">
        <v>131</v>
      </c>
      <c r="AF867" t="s">
        <v>131</v>
      </c>
      <c r="AG867" t="s">
        <v>109</v>
      </c>
      <c r="AH867"/>
      <c r="AI867" s="131"/>
      <c r="AJ867" t="s">
        <v>167</v>
      </c>
      <c r="AK867" t="s">
        <v>5171</v>
      </c>
      <c r="AL867" t="s">
        <v>110</v>
      </c>
      <c r="AM867" t="s">
        <v>109</v>
      </c>
      <c r="AN867" s="131"/>
      <c r="AO867" t="s">
        <v>109</v>
      </c>
      <c r="AP867" t="s">
        <v>109</v>
      </c>
      <c r="AQ867" t="s">
        <v>109</v>
      </c>
      <c r="AR867" t="s">
        <v>109</v>
      </c>
      <c r="AS867" t="s">
        <v>109</v>
      </c>
      <c r="AT867" t="s">
        <v>109</v>
      </c>
      <c r="AU867" t="s">
        <v>109</v>
      </c>
      <c r="AV867" t="s">
        <v>109</v>
      </c>
      <c r="AW867" t="s">
        <v>110</v>
      </c>
      <c r="AX867" t="s">
        <v>5179</v>
      </c>
      <c r="AY867" t="s">
        <v>110</v>
      </c>
      <c r="AZ867" t="s">
        <v>109</v>
      </c>
      <c r="BA867" t="s">
        <v>389</v>
      </c>
      <c r="BB867" t="s">
        <v>109</v>
      </c>
      <c r="BC867" t="s">
        <v>110</v>
      </c>
      <c r="BD867" t="s">
        <v>110</v>
      </c>
      <c r="BE867" t="s">
        <v>110</v>
      </c>
      <c r="BF867" t="s">
        <v>110</v>
      </c>
      <c r="BG867" t="s">
        <v>110</v>
      </c>
      <c r="BH867" t="s">
        <v>110</v>
      </c>
      <c r="BI867" t="s">
        <v>110</v>
      </c>
      <c r="BJ867" t="s">
        <v>110</v>
      </c>
      <c r="BK867" t="s">
        <v>110</v>
      </c>
      <c r="BL867" t="s">
        <v>109</v>
      </c>
      <c r="BM867" t="s">
        <v>109</v>
      </c>
      <c r="BN867">
        <v>0</v>
      </c>
      <c r="BO867">
        <v>0</v>
      </c>
      <c r="BP867">
        <v>0</v>
      </c>
      <c r="BQ867" t="s">
        <v>109</v>
      </c>
      <c r="BR867" t="s">
        <v>109</v>
      </c>
      <c r="BS867"/>
      <c r="BT867" t="s">
        <v>5167</v>
      </c>
      <c r="BU867" t="s">
        <v>110</v>
      </c>
      <c r="BV867" t="s">
        <v>6660</v>
      </c>
      <c r="BW867" t="s">
        <v>5370</v>
      </c>
      <c r="BX867" t="s">
        <v>5545</v>
      </c>
      <c r="BY867" t="s">
        <v>110</v>
      </c>
      <c r="BZ867" t="s">
        <v>110</v>
      </c>
      <c r="CA867" t="s">
        <v>109</v>
      </c>
      <c r="CB867" t="s">
        <v>656</v>
      </c>
      <c r="CC867" t="s">
        <v>110</v>
      </c>
      <c r="CD867" t="s">
        <v>681</v>
      </c>
      <c r="CE867" t="s">
        <v>110</v>
      </c>
      <c r="CF867"/>
      <c r="CG867" s="131">
        <v>43300</v>
      </c>
      <c r="CH867" t="s">
        <v>198</v>
      </c>
      <c r="CI867" t="s">
        <v>5545</v>
      </c>
      <c r="CJ867" t="s">
        <v>114</v>
      </c>
      <c r="CK867" t="s">
        <v>109</v>
      </c>
      <c r="CL867" t="s">
        <v>109</v>
      </c>
      <c r="CM867" t="s">
        <v>109</v>
      </c>
      <c r="CN867">
        <v>2022</v>
      </c>
      <c r="CO867" s="1">
        <v>44571</v>
      </c>
      <c r="CP867" t="s">
        <v>110</v>
      </c>
      <c r="CQ867">
        <v>1</v>
      </c>
      <c r="CR867">
        <v>3</v>
      </c>
      <c r="CS867" s="1">
        <v>44571</v>
      </c>
      <c r="CT867" t="s">
        <v>16370</v>
      </c>
      <c r="CU867" t="s">
        <v>8615</v>
      </c>
      <c r="CV867" t="s">
        <v>16306</v>
      </c>
      <c r="CW867" t="s">
        <v>16360</v>
      </c>
      <c r="CX867" t="s">
        <v>8506</v>
      </c>
      <c r="CY867" t="s">
        <v>8519</v>
      </c>
      <c r="CZ867" t="s">
        <v>10114</v>
      </c>
      <c r="DA867" t="s">
        <v>7197</v>
      </c>
      <c r="DB867" t="s">
        <v>5342</v>
      </c>
      <c r="DC867" t="s">
        <v>7635</v>
      </c>
      <c r="DD867" t="s">
        <v>5172</v>
      </c>
      <c r="DE867" t="s">
        <v>7198</v>
      </c>
      <c r="DF867" t="s">
        <v>7187</v>
      </c>
      <c r="DG867" t="s">
        <v>7199</v>
      </c>
      <c r="DH867" t="s">
        <v>7280</v>
      </c>
      <c r="DI867" t="s">
        <v>5167</v>
      </c>
      <c r="DJ867" t="s">
        <v>180</v>
      </c>
      <c r="DK867" t="s">
        <v>110</v>
      </c>
      <c r="DL867" t="s">
        <v>110</v>
      </c>
      <c r="DM867" t="s">
        <v>7636</v>
      </c>
      <c r="DN867" t="s">
        <v>57</v>
      </c>
      <c r="DO867" t="s">
        <v>10265</v>
      </c>
      <c r="DP867" t="s">
        <v>110</v>
      </c>
      <c r="DQ867" t="s">
        <v>110</v>
      </c>
      <c r="DR867" t="s">
        <v>7213</v>
      </c>
      <c r="DS867" t="s">
        <v>110</v>
      </c>
      <c r="DT867" t="s">
        <v>109</v>
      </c>
      <c r="DU867" t="s">
        <v>5180</v>
      </c>
      <c r="DV867" t="s">
        <v>10262</v>
      </c>
      <c r="DW867" t="s">
        <v>10263</v>
      </c>
      <c r="DX867" t="s">
        <v>10266</v>
      </c>
    </row>
    <row r="868" spans="7:128">
      <c r="G868">
        <v>49</v>
      </c>
      <c r="H868" t="s">
        <v>109</v>
      </c>
      <c r="I868" t="s">
        <v>5181</v>
      </c>
      <c r="J868" s="131">
        <v>44568</v>
      </c>
      <c r="K868" t="s">
        <v>8687</v>
      </c>
      <c r="L868" t="s">
        <v>108</v>
      </c>
      <c r="M868" t="s">
        <v>124</v>
      </c>
      <c r="N868" t="s">
        <v>108</v>
      </c>
      <c r="O868" t="s">
        <v>510</v>
      </c>
      <c r="P868" t="s">
        <v>162</v>
      </c>
      <c r="Q868">
        <v>1.5</v>
      </c>
      <c r="R868">
        <v>1.5</v>
      </c>
      <c r="S868">
        <v>9.57</v>
      </c>
      <c r="T868">
        <v>11.698</v>
      </c>
      <c r="U868" t="s">
        <v>109</v>
      </c>
      <c r="V868" t="s">
        <v>149</v>
      </c>
      <c r="W868" t="s">
        <v>3966</v>
      </c>
      <c r="X868" t="s">
        <v>110</v>
      </c>
      <c r="Y868" t="s">
        <v>110</v>
      </c>
      <c r="Z868" t="s">
        <v>110</v>
      </c>
      <c r="AA868" t="s">
        <v>110</v>
      </c>
      <c r="AB868" t="s">
        <v>129</v>
      </c>
      <c r="AC868">
        <v>100</v>
      </c>
      <c r="AD868" t="s">
        <v>1676</v>
      </c>
      <c r="AE868" t="s">
        <v>832</v>
      </c>
      <c r="AF868" t="s">
        <v>832</v>
      </c>
      <c r="AG868" t="s">
        <v>109</v>
      </c>
      <c r="AH868">
        <v>44573</v>
      </c>
      <c r="AI868" s="131">
        <v>44937</v>
      </c>
      <c r="AJ868" t="s">
        <v>430</v>
      </c>
      <c r="AK868" t="s">
        <v>3004</v>
      </c>
      <c r="AL868" t="s">
        <v>110</v>
      </c>
      <c r="AM868" t="s">
        <v>109</v>
      </c>
      <c r="AN868" s="131">
        <v>44937</v>
      </c>
      <c r="AO868" t="s">
        <v>110</v>
      </c>
      <c r="AP868" t="s">
        <v>109</v>
      </c>
      <c r="AQ868" t="s">
        <v>109</v>
      </c>
      <c r="AR868" t="s">
        <v>109</v>
      </c>
      <c r="AS868" t="s">
        <v>109</v>
      </c>
      <c r="AT868" t="s">
        <v>109</v>
      </c>
      <c r="AU868" t="s">
        <v>109</v>
      </c>
      <c r="AV868" t="s">
        <v>182</v>
      </c>
      <c r="AW868" t="s">
        <v>110</v>
      </c>
      <c r="AX868" t="s">
        <v>109</v>
      </c>
      <c r="AY868" t="s">
        <v>110</v>
      </c>
      <c r="AZ868" t="s">
        <v>109</v>
      </c>
      <c r="BA868" t="s">
        <v>136</v>
      </c>
      <c r="BB868" t="s">
        <v>109</v>
      </c>
      <c r="BC868" t="s">
        <v>110</v>
      </c>
      <c r="BD868" t="s">
        <v>110</v>
      </c>
      <c r="BE868" t="s">
        <v>110</v>
      </c>
      <c r="BF868" t="s">
        <v>110</v>
      </c>
      <c r="BG868" t="s">
        <v>110</v>
      </c>
      <c r="BH868" t="s">
        <v>110</v>
      </c>
      <c r="BI868" t="s">
        <v>110</v>
      </c>
      <c r="BJ868" t="s">
        <v>110</v>
      </c>
      <c r="BK868" t="s">
        <v>110</v>
      </c>
      <c r="BL868" t="s">
        <v>109</v>
      </c>
      <c r="BM868" t="s">
        <v>109</v>
      </c>
      <c r="BN868">
        <v>0</v>
      </c>
      <c r="BO868">
        <v>0</v>
      </c>
      <c r="BP868">
        <v>0</v>
      </c>
      <c r="BQ868" t="s">
        <v>109</v>
      </c>
      <c r="BR868" t="s">
        <v>109</v>
      </c>
      <c r="BS868"/>
      <c r="BT868" t="s">
        <v>3002</v>
      </c>
      <c r="BU868" t="s">
        <v>7178</v>
      </c>
      <c r="BV868" t="s">
        <v>6615</v>
      </c>
      <c r="BW868" t="s">
        <v>141</v>
      </c>
      <c r="BX868" t="s">
        <v>140</v>
      </c>
      <c r="BY868" t="s">
        <v>110</v>
      </c>
      <c r="BZ868" t="s">
        <v>110</v>
      </c>
      <c r="CA868" t="s">
        <v>109</v>
      </c>
      <c r="CB868" t="s">
        <v>294</v>
      </c>
      <c r="CC868" t="s">
        <v>109</v>
      </c>
      <c r="CD868" t="s">
        <v>6210</v>
      </c>
      <c r="CE868" t="s">
        <v>110</v>
      </c>
      <c r="CF868"/>
      <c r="CG868" s="131">
        <v>43529</v>
      </c>
      <c r="CH868" t="s">
        <v>144</v>
      </c>
      <c r="CI868" t="s">
        <v>5545</v>
      </c>
      <c r="CJ868" t="s">
        <v>114</v>
      </c>
      <c r="CK868" t="s">
        <v>109</v>
      </c>
      <c r="CL868" t="s">
        <v>109</v>
      </c>
      <c r="CM868" t="s">
        <v>109</v>
      </c>
      <c r="CN868">
        <v>2022</v>
      </c>
      <c r="CO868" s="1">
        <v>44568</v>
      </c>
      <c r="CP868" t="s">
        <v>7179</v>
      </c>
      <c r="CQ868">
        <v>1</v>
      </c>
      <c r="CR868">
        <v>2</v>
      </c>
      <c r="CS868" s="1">
        <v>44564</v>
      </c>
      <c r="CT868" t="s">
        <v>16371</v>
      </c>
      <c r="CU868" t="s">
        <v>8615</v>
      </c>
      <c r="CV868" t="s">
        <v>16306</v>
      </c>
      <c r="CW868" t="s">
        <v>16360</v>
      </c>
      <c r="CX868" t="s">
        <v>8506</v>
      </c>
      <c r="CY868" t="s">
        <v>8602</v>
      </c>
      <c r="CZ868" t="s">
        <v>10114</v>
      </c>
      <c r="DA868" t="s">
        <v>7184</v>
      </c>
      <c r="DB868" t="s">
        <v>5342</v>
      </c>
      <c r="DC868" t="s">
        <v>7206</v>
      </c>
      <c r="DD868" t="s">
        <v>3005</v>
      </c>
      <c r="DE868" t="s">
        <v>7198</v>
      </c>
      <c r="DF868" t="s">
        <v>7187</v>
      </c>
      <c r="DG868" t="s">
        <v>7188</v>
      </c>
      <c r="DH868" t="s">
        <v>110</v>
      </c>
      <c r="DI868" t="s">
        <v>110</v>
      </c>
      <c r="DJ868" t="s">
        <v>130</v>
      </c>
      <c r="DK868" t="s">
        <v>3002</v>
      </c>
      <c r="DL868" t="s">
        <v>303</v>
      </c>
      <c r="DM868" t="s">
        <v>182</v>
      </c>
      <c r="DN868" t="s">
        <v>57</v>
      </c>
      <c r="DO868" t="s">
        <v>7655</v>
      </c>
      <c r="DP868" t="s">
        <v>110</v>
      </c>
      <c r="DQ868" t="s">
        <v>110</v>
      </c>
      <c r="DR868" t="s">
        <v>7192</v>
      </c>
      <c r="DS868" t="s">
        <v>7193</v>
      </c>
      <c r="DT868" t="s">
        <v>109</v>
      </c>
      <c r="DU868" t="s">
        <v>5182</v>
      </c>
      <c r="DV868" t="s">
        <v>10267</v>
      </c>
      <c r="DW868" t="s">
        <v>10268</v>
      </c>
      <c r="DX868" t="s">
        <v>10269</v>
      </c>
    </row>
    <row r="869" spans="7:128">
      <c r="G869">
        <v>48</v>
      </c>
      <c r="H869" t="s">
        <v>109</v>
      </c>
      <c r="I869" t="s">
        <v>5184</v>
      </c>
      <c r="J869" s="131">
        <v>44568</v>
      </c>
      <c r="K869" t="s">
        <v>10270</v>
      </c>
      <c r="L869" t="s">
        <v>108</v>
      </c>
      <c r="M869" t="s">
        <v>300</v>
      </c>
      <c r="N869" t="s">
        <v>108</v>
      </c>
      <c r="O869" t="s">
        <v>510</v>
      </c>
      <c r="P869" t="s">
        <v>162</v>
      </c>
      <c r="Q869">
        <v>1</v>
      </c>
      <c r="R869">
        <v>1</v>
      </c>
      <c r="S869">
        <v>6.38</v>
      </c>
      <c r="T869">
        <v>7.7990000000000004</v>
      </c>
      <c r="U869" t="s">
        <v>109</v>
      </c>
      <c r="V869" t="s">
        <v>126</v>
      </c>
      <c r="W869" t="s">
        <v>3907</v>
      </c>
      <c r="X869" t="s">
        <v>5185</v>
      </c>
      <c r="Y869" t="s">
        <v>3907</v>
      </c>
      <c r="Z869" t="s">
        <v>110</v>
      </c>
      <c r="AA869" t="s">
        <v>812</v>
      </c>
      <c r="AB869" t="s">
        <v>129</v>
      </c>
      <c r="AC869">
        <v>100</v>
      </c>
      <c r="AD869" t="s">
        <v>130</v>
      </c>
      <c r="AE869" t="s">
        <v>131</v>
      </c>
      <c r="AF869" t="s">
        <v>131</v>
      </c>
      <c r="AG869" t="s">
        <v>109</v>
      </c>
      <c r="AH869">
        <v>44573</v>
      </c>
      <c r="AI869" s="131">
        <v>44754</v>
      </c>
      <c r="AJ869" t="s">
        <v>133</v>
      </c>
      <c r="AK869" t="s">
        <v>5186</v>
      </c>
      <c r="AL869" t="s">
        <v>110</v>
      </c>
      <c r="AM869" t="s">
        <v>109</v>
      </c>
      <c r="AN869" s="131">
        <v>45669</v>
      </c>
      <c r="AO869" t="s">
        <v>132</v>
      </c>
      <c r="AP869" t="s">
        <v>109</v>
      </c>
      <c r="AQ869" t="s">
        <v>109</v>
      </c>
      <c r="AR869" t="s">
        <v>109</v>
      </c>
      <c r="AS869" t="s">
        <v>109</v>
      </c>
      <c r="AT869" t="s">
        <v>109</v>
      </c>
      <c r="AU869" t="s">
        <v>109</v>
      </c>
      <c r="AV869" t="s">
        <v>109</v>
      </c>
      <c r="AW869" t="s">
        <v>110</v>
      </c>
      <c r="AX869" t="s">
        <v>109</v>
      </c>
      <c r="AY869" t="s">
        <v>110</v>
      </c>
      <c r="AZ869" t="s">
        <v>109</v>
      </c>
      <c r="BA869" t="s">
        <v>136</v>
      </c>
      <c r="BB869" t="s">
        <v>109</v>
      </c>
      <c r="BC869" t="s">
        <v>110</v>
      </c>
      <c r="BD869" t="s">
        <v>110</v>
      </c>
      <c r="BE869" t="s">
        <v>110</v>
      </c>
      <c r="BF869" t="s">
        <v>110</v>
      </c>
      <c r="BG869" t="s">
        <v>110</v>
      </c>
      <c r="BH869" t="s">
        <v>110</v>
      </c>
      <c r="BI869" t="s">
        <v>110</v>
      </c>
      <c r="BJ869" t="s">
        <v>110</v>
      </c>
      <c r="BK869" t="s">
        <v>110</v>
      </c>
      <c r="BL869" t="s">
        <v>109</v>
      </c>
      <c r="BM869" t="s">
        <v>109</v>
      </c>
      <c r="BN869">
        <v>0</v>
      </c>
      <c r="BO869">
        <v>0</v>
      </c>
      <c r="BP869">
        <v>0</v>
      </c>
      <c r="BQ869" t="s">
        <v>109</v>
      </c>
      <c r="BR869" t="s">
        <v>109</v>
      </c>
      <c r="BS869"/>
      <c r="BT869" t="s">
        <v>5183</v>
      </c>
      <c r="BU869" t="s">
        <v>7178</v>
      </c>
      <c r="BV869" t="s">
        <v>6349</v>
      </c>
      <c r="BW869" t="s">
        <v>141</v>
      </c>
      <c r="BX869" t="s">
        <v>140</v>
      </c>
      <c r="BY869" t="s">
        <v>5677</v>
      </c>
      <c r="BZ869" t="s">
        <v>110</v>
      </c>
      <c r="CA869" t="s">
        <v>109</v>
      </c>
      <c r="CB869" t="s">
        <v>294</v>
      </c>
      <c r="CC869" t="s">
        <v>5686</v>
      </c>
      <c r="CD869" t="s">
        <v>5528</v>
      </c>
      <c r="CE869" t="s">
        <v>6250</v>
      </c>
      <c r="CF869"/>
      <c r="CG869" s="131">
        <v>44568</v>
      </c>
      <c r="CH869" t="s">
        <v>144</v>
      </c>
      <c r="CI869" t="s">
        <v>144</v>
      </c>
      <c r="CJ869" t="s">
        <v>114</v>
      </c>
      <c r="CK869" t="s">
        <v>109</v>
      </c>
      <c r="CL869" t="s">
        <v>109</v>
      </c>
      <c r="CM869" t="s">
        <v>109</v>
      </c>
      <c r="CN869">
        <v>2022</v>
      </c>
      <c r="CO869" s="1">
        <v>44568</v>
      </c>
      <c r="CP869" t="s">
        <v>7179</v>
      </c>
      <c r="CQ869">
        <v>1</v>
      </c>
      <c r="CR869">
        <v>2</v>
      </c>
      <c r="CS869" s="1">
        <v>44564</v>
      </c>
      <c r="CT869" t="s">
        <v>16371</v>
      </c>
      <c r="CU869" t="s">
        <v>8615</v>
      </c>
      <c r="CV869" t="s">
        <v>16306</v>
      </c>
      <c r="CW869" t="s">
        <v>16360</v>
      </c>
      <c r="CX869" t="s">
        <v>8506</v>
      </c>
      <c r="CY869" t="s">
        <v>8602</v>
      </c>
      <c r="CZ869" t="s">
        <v>10114</v>
      </c>
      <c r="DA869" t="s">
        <v>7184</v>
      </c>
      <c r="DB869" t="s">
        <v>114</v>
      </c>
      <c r="DC869" t="s">
        <v>7185</v>
      </c>
      <c r="DD869" t="s">
        <v>5187</v>
      </c>
      <c r="DE869" t="s">
        <v>7198</v>
      </c>
      <c r="DF869" t="s">
        <v>7187</v>
      </c>
      <c r="DG869" t="s">
        <v>7188</v>
      </c>
      <c r="DH869" t="s">
        <v>110</v>
      </c>
      <c r="DI869" t="s">
        <v>110</v>
      </c>
      <c r="DJ869" t="s">
        <v>130</v>
      </c>
      <c r="DK869" t="s">
        <v>110</v>
      </c>
      <c r="DL869" t="s">
        <v>134</v>
      </c>
      <c r="DM869" t="s">
        <v>7189</v>
      </c>
      <c r="DN869" t="s">
        <v>57</v>
      </c>
      <c r="DO869" t="s">
        <v>7328</v>
      </c>
      <c r="DP869" t="s">
        <v>110</v>
      </c>
      <c r="DQ869" t="s">
        <v>110</v>
      </c>
      <c r="DR869" t="s">
        <v>7192</v>
      </c>
      <c r="DS869" t="s">
        <v>7193</v>
      </c>
      <c r="DT869" t="s">
        <v>109</v>
      </c>
      <c r="DU869" t="s">
        <v>5188</v>
      </c>
      <c r="DV869" t="s">
        <v>10271</v>
      </c>
      <c r="DW869" t="s">
        <v>10268</v>
      </c>
      <c r="DX869" t="s">
        <v>10272</v>
      </c>
    </row>
    <row r="870" spans="7:128">
      <c r="G870">
        <v>47</v>
      </c>
      <c r="H870" t="s">
        <v>109</v>
      </c>
      <c r="I870" t="s">
        <v>5189</v>
      </c>
      <c r="J870" s="131">
        <v>44568</v>
      </c>
      <c r="K870" t="s">
        <v>10273</v>
      </c>
      <c r="L870" t="s">
        <v>108</v>
      </c>
      <c r="M870" t="s">
        <v>300</v>
      </c>
      <c r="N870" t="s">
        <v>108</v>
      </c>
      <c r="O870" t="s">
        <v>510</v>
      </c>
      <c r="P870" t="s">
        <v>162</v>
      </c>
      <c r="Q870">
        <v>1</v>
      </c>
      <c r="R870">
        <v>1</v>
      </c>
      <c r="S870">
        <v>6.38</v>
      </c>
      <c r="T870">
        <v>7.7990000000000004</v>
      </c>
      <c r="U870" t="s">
        <v>109</v>
      </c>
      <c r="V870" t="s">
        <v>126</v>
      </c>
      <c r="W870" t="s">
        <v>3907</v>
      </c>
      <c r="X870" t="s">
        <v>110</v>
      </c>
      <c r="Y870" t="s">
        <v>110</v>
      </c>
      <c r="Z870" t="s">
        <v>110</v>
      </c>
      <c r="AA870" t="s">
        <v>110</v>
      </c>
      <c r="AB870" t="s">
        <v>129</v>
      </c>
      <c r="AC870">
        <v>100</v>
      </c>
      <c r="AD870" t="s">
        <v>130</v>
      </c>
      <c r="AE870" t="s">
        <v>131</v>
      </c>
      <c r="AF870" t="s">
        <v>131</v>
      </c>
      <c r="AG870" t="s">
        <v>109</v>
      </c>
      <c r="AH870">
        <v>44573</v>
      </c>
      <c r="AI870" s="131">
        <v>44754</v>
      </c>
      <c r="AJ870" t="s">
        <v>133</v>
      </c>
      <c r="AK870" t="s">
        <v>5186</v>
      </c>
      <c r="AL870" t="s">
        <v>110</v>
      </c>
      <c r="AM870" t="s">
        <v>109</v>
      </c>
      <c r="AN870" s="131">
        <v>45669</v>
      </c>
      <c r="AO870" t="s">
        <v>132</v>
      </c>
      <c r="AP870" t="s">
        <v>109</v>
      </c>
      <c r="AQ870" t="s">
        <v>109</v>
      </c>
      <c r="AR870" t="s">
        <v>109</v>
      </c>
      <c r="AS870" t="s">
        <v>109</v>
      </c>
      <c r="AT870" t="s">
        <v>109</v>
      </c>
      <c r="AU870" t="s">
        <v>109</v>
      </c>
      <c r="AV870" t="s">
        <v>109</v>
      </c>
      <c r="AW870" t="s">
        <v>110</v>
      </c>
      <c r="AX870" t="s">
        <v>109</v>
      </c>
      <c r="AY870" t="s">
        <v>110</v>
      </c>
      <c r="AZ870" t="s">
        <v>109</v>
      </c>
      <c r="BA870" t="s">
        <v>136</v>
      </c>
      <c r="BB870" t="s">
        <v>109</v>
      </c>
      <c r="BC870" t="s">
        <v>110</v>
      </c>
      <c r="BD870" t="s">
        <v>110</v>
      </c>
      <c r="BE870" t="s">
        <v>110</v>
      </c>
      <c r="BF870" t="s">
        <v>110</v>
      </c>
      <c r="BG870" t="s">
        <v>110</v>
      </c>
      <c r="BH870" t="s">
        <v>110</v>
      </c>
      <c r="BI870" t="s">
        <v>110</v>
      </c>
      <c r="BJ870" t="s">
        <v>110</v>
      </c>
      <c r="BK870" t="s">
        <v>110</v>
      </c>
      <c r="BL870" t="s">
        <v>109</v>
      </c>
      <c r="BM870" t="s">
        <v>109</v>
      </c>
      <c r="BN870">
        <v>0</v>
      </c>
      <c r="BO870">
        <v>0</v>
      </c>
      <c r="BP870">
        <v>0</v>
      </c>
      <c r="BQ870" t="s">
        <v>109</v>
      </c>
      <c r="BR870" t="s">
        <v>109</v>
      </c>
      <c r="BS870"/>
      <c r="BT870" t="s">
        <v>5183</v>
      </c>
      <c r="BU870" t="s">
        <v>7178</v>
      </c>
      <c r="BV870" t="s">
        <v>6349</v>
      </c>
      <c r="BW870" t="s">
        <v>141</v>
      </c>
      <c r="BX870" t="s">
        <v>140</v>
      </c>
      <c r="BY870" t="s">
        <v>5677</v>
      </c>
      <c r="BZ870" t="s">
        <v>110</v>
      </c>
      <c r="CA870" t="s">
        <v>109</v>
      </c>
      <c r="CB870" t="s">
        <v>294</v>
      </c>
      <c r="CC870" t="s">
        <v>5686</v>
      </c>
      <c r="CD870" t="s">
        <v>5528</v>
      </c>
      <c r="CE870" t="s">
        <v>6250</v>
      </c>
      <c r="CF870"/>
      <c r="CG870" s="131">
        <v>44568</v>
      </c>
      <c r="CH870" t="s">
        <v>144</v>
      </c>
      <c r="CI870" t="s">
        <v>144</v>
      </c>
      <c r="CJ870" t="s">
        <v>114</v>
      </c>
      <c r="CK870" t="s">
        <v>109</v>
      </c>
      <c r="CL870" t="s">
        <v>109</v>
      </c>
      <c r="CM870" t="s">
        <v>109</v>
      </c>
      <c r="CN870">
        <v>2022</v>
      </c>
      <c r="CO870" s="1">
        <v>44568</v>
      </c>
      <c r="CP870" t="s">
        <v>7179</v>
      </c>
      <c r="CQ870">
        <v>1</v>
      </c>
      <c r="CR870">
        <v>2</v>
      </c>
      <c r="CS870" s="1">
        <v>44564</v>
      </c>
      <c r="CT870" t="s">
        <v>16371</v>
      </c>
      <c r="CU870" t="s">
        <v>8615</v>
      </c>
      <c r="CV870" t="s">
        <v>16306</v>
      </c>
      <c r="CW870" t="s">
        <v>16360</v>
      </c>
      <c r="CX870" t="s">
        <v>8506</v>
      </c>
      <c r="CY870" t="s">
        <v>8602</v>
      </c>
      <c r="CZ870" t="s">
        <v>10114</v>
      </c>
      <c r="DA870" t="s">
        <v>7184</v>
      </c>
      <c r="DB870" t="s">
        <v>114</v>
      </c>
      <c r="DC870" t="s">
        <v>7185</v>
      </c>
      <c r="DD870" t="s">
        <v>5187</v>
      </c>
      <c r="DE870" t="s">
        <v>7198</v>
      </c>
      <c r="DF870" t="s">
        <v>7187</v>
      </c>
      <c r="DG870" t="s">
        <v>7188</v>
      </c>
      <c r="DH870" t="s">
        <v>110</v>
      </c>
      <c r="DI870" t="s">
        <v>110</v>
      </c>
      <c r="DJ870" t="s">
        <v>130</v>
      </c>
      <c r="DK870" t="s">
        <v>110</v>
      </c>
      <c r="DL870" t="s">
        <v>1790</v>
      </c>
      <c r="DM870" t="s">
        <v>7189</v>
      </c>
      <c r="DN870" t="s">
        <v>57</v>
      </c>
      <c r="DO870" t="s">
        <v>7328</v>
      </c>
      <c r="DP870" t="s">
        <v>110</v>
      </c>
      <c r="DQ870" t="s">
        <v>110</v>
      </c>
      <c r="DR870" t="s">
        <v>7192</v>
      </c>
      <c r="DS870" t="s">
        <v>7193</v>
      </c>
      <c r="DT870" t="s">
        <v>109</v>
      </c>
      <c r="DU870" t="s">
        <v>5190</v>
      </c>
      <c r="DV870" t="s">
        <v>10271</v>
      </c>
      <c r="DW870" t="s">
        <v>10268</v>
      </c>
      <c r="DX870" t="s">
        <v>10272</v>
      </c>
    </row>
    <row r="871" spans="7:128">
      <c r="G871">
        <v>46</v>
      </c>
      <c r="H871" t="s">
        <v>109</v>
      </c>
      <c r="I871" t="s">
        <v>5191</v>
      </c>
      <c r="J871" s="131">
        <v>44567</v>
      </c>
      <c r="K871" t="s">
        <v>10274</v>
      </c>
      <c r="L871" t="s">
        <v>108</v>
      </c>
      <c r="M871" t="s">
        <v>124</v>
      </c>
      <c r="N871" t="s">
        <v>108</v>
      </c>
      <c r="O871" t="s">
        <v>510</v>
      </c>
      <c r="P871" t="s">
        <v>162</v>
      </c>
      <c r="Q871">
        <v>1</v>
      </c>
      <c r="R871">
        <v>1</v>
      </c>
      <c r="S871">
        <v>6.38</v>
      </c>
      <c r="T871">
        <v>7.8010000000000002</v>
      </c>
      <c r="U871" t="s">
        <v>109</v>
      </c>
      <c r="V871" t="s">
        <v>126</v>
      </c>
      <c r="W871" t="s">
        <v>3907</v>
      </c>
      <c r="X871" t="s">
        <v>110</v>
      </c>
      <c r="Y871" t="s">
        <v>3907</v>
      </c>
      <c r="Z871" t="s">
        <v>110</v>
      </c>
      <c r="AA871" t="s">
        <v>110</v>
      </c>
      <c r="AB871" t="s">
        <v>129</v>
      </c>
      <c r="AC871">
        <v>100</v>
      </c>
      <c r="AD871" t="s">
        <v>130</v>
      </c>
      <c r="AE871" t="s">
        <v>131</v>
      </c>
      <c r="AF871" t="s">
        <v>131</v>
      </c>
      <c r="AG871" t="s">
        <v>109</v>
      </c>
      <c r="AH871">
        <v>44573</v>
      </c>
      <c r="AI871" s="131">
        <v>44754</v>
      </c>
      <c r="AJ871" t="s">
        <v>133</v>
      </c>
      <c r="AK871" t="s">
        <v>2004</v>
      </c>
      <c r="AL871" t="s">
        <v>110</v>
      </c>
      <c r="AM871" t="s">
        <v>109</v>
      </c>
      <c r="AN871" s="131">
        <v>45669</v>
      </c>
      <c r="AO871" t="s">
        <v>132</v>
      </c>
      <c r="AP871" t="s">
        <v>109</v>
      </c>
      <c r="AQ871" t="s">
        <v>109</v>
      </c>
      <c r="AR871" t="s">
        <v>109</v>
      </c>
      <c r="AS871" t="s">
        <v>109</v>
      </c>
      <c r="AT871" t="s">
        <v>109</v>
      </c>
      <c r="AU871" t="s">
        <v>109</v>
      </c>
      <c r="AV871" t="s">
        <v>109</v>
      </c>
      <c r="AW871" t="s">
        <v>110</v>
      </c>
      <c r="AX871" t="s">
        <v>109</v>
      </c>
      <c r="AY871" t="s">
        <v>110</v>
      </c>
      <c r="AZ871" t="s">
        <v>109</v>
      </c>
      <c r="BA871" t="s">
        <v>136</v>
      </c>
      <c r="BB871" t="s">
        <v>109</v>
      </c>
      <c r="BC871" t="s">
        <v>110</v>
      </c>
      <c r="BD871" t="s">
        <v>110</v>
      </c>
      <c r="BE871" t="s">
        <v>110</v>
      </c>
      <c r="BF871" t="s">
        <v>110</v>
      </c>
      <c r="BG871" t="s">
        <v>110</v>
      </c>
      <c r="BH871" t="s">
        <v>110</v>
      </c>
      <c r="BI871" t="s">
        <v>110</v>
      </c>
      <c r="BJ871" t="s">
        <v>110</v>
      </c>
      <c r="BK871" t="s">
        <v>110</v>
      </c>
      <c r="BL871" t="s">
        <v>109</v>
      </c>
      <c r="BM871" t="s">
        <v>109</v>
      </c>
      <c r="BN871">
        <v>0</v>
      </c>
      <c r="BO871">
        <v>0</v>
      </c>
      <c r="BP871">
        <v>0</v>
      </c>
      <c r="BQ871" t="s">
        <v>109</v>
      </c>
      <c r="BR871" t="s">
        <v>109</v>
      </c>
      <c r="BS871"/>
      <c r="BT871" t="s">
        <v>2002</v>
      </c>
      <c r="BU871" t="s">
        <v>7178</v>
      </c>
      <c r="BV871" t="s">
        <v>6462</v>
      </c>
      <c r="BW871" t="s">
        <v>141</v>
      </c>
      <c r="BX871" t="s">
        <v>140</v>
      </c>
      <c r="BY871" t="s">
        <v>5677</v>
      </c>
      <c r="BZ871" t="s">
        <v>110</v>
      </c>
      <c r="CA871" t="s">
        <v>109</v>
      </c>
      <c r="CB871" t="s">
        <v>294</v>
      </c>
      <c r="CC871" t="s">
        <v>6046</v>
      </c>
      <c r="CD871" t="s">
        <v>295</v>
      </c>
      <c r="CE871" t="s">
        <v>296</v>
      </c>
      <c r="CF871"/>
      <c r="CG871" s="131">
        <v>44158</v>
      </c>
      <c r="CH871" t="s">
        <v>144</v>
      </c>
      <c r="CI871" t="s">
        <v>144</v>
      </c>
      <c r="CJ871" t="s">
        <v>114</v>
      </c>
      <c r="CK871" t="s">
        <v>109</v>
      </c>
      <c r="CL871" t="s">
        <v>109</v>
      </c>
      <c r="CM871" t="s">
        <v>109</v>
      </c>
      <c r="CN871">
        <v>2022</v>
      </c>
      <c r="CO871" s="1">
        <v>44567</v>
      </c>
      <c r="CP871" t="s">
        <v>7179</v>
      </c>
      <c r="CQ871">
        <v>1</v>
      </c>
      <c r="CR871">
        <v>2</v>
      </c>
      <c r="CS871" s="1">
        <v>44564</v>
      </c>
      <c r="CT871" t="s">
        <v>16371</v>
      </c>
      <c r="CU871" t="s">
        <v>8615</v>
      </c>
      <c r="CV871" t="s">
        <v>16306</v>
      </c>
      <c r="CW871" t="s">
        <v>16360</v>
      </c>
      <c r="CX871" t="s">
        <v>8506</v>
      </c>
      <c r="CY871" t="s">
        <v>8602</v>
      </c>
      <c r="CZ871" t="s">
        <v>10114</v>
      </c>
      <c r="DA871" t="s">
        <v>7184</v>
      </c>
      <c r="DB871" t="s">
        <v>5342</v>
      </c>
      <c r="DC871" t="s">
        <v>7185</v>
      </c>
      <c r="DD871" t="s">
        <v>4640</v>
      </c>
      <c r="DE871" t="s">
        <v>7198</v>
      </c>
      <c r="DF871" t="s">
        <v>7187</v>
      </c>
      <c r="DG871" t="s">
        <v>7188</v>
      </c>
      <c r="DH871" t="s">
        <v>110</v>
      </c>
      <c r="DI871" t="s">
        <v>110</v>
      </c>
      <c r="DJ871" t="s">
        <v>130</v>
      </c>
      <c r="DK871" t="s">
        <v>110</v>
      </c>
      <c r="DL871" t="s">
        <v>303</v>
      </c>
      <c r="DM871" t="s">
        <v>7189</v>
      </c>
      <c r="DN871" t="s">
        <v>57</v>
      </c>
      <c r="DO871" t="s">
        <v>7328</v>
      </c>
      <c r="DP871" t="s">
        <v>110</v>
      </c>
      <c r="DQ871" t="s">
        <v>110</v>
      </c>
      <c r="DR871" t="s">
        <v>7192</v>
      </c>
      <c r="DS871" t="s">
        <v>7193</v>
      </c>
      <c r="DT871" t="s">
        <v>109</v>
      </c>
      <c r="DU871" t="s">
        <v>5192</v>
      </c>
      <c r="DV871" t="s">
        <v>10275</v>
      </c>
      <c r="DW871" t="s">
        <v>10276</v>
      </c>
      <c r="DX871" t="s">
        <v>10277</v>
      </c>
    </row>
    <row r="872" spans="7:128">
      <c r="G872">
        <v>45</v>
      </c>
      <c r="H872" t="s">
        <v>109</v>
      </c>
      <c r="I872" t="s">
        <v>5194</v>
      </c>
      <c r="J872" s="131">
        <v>44567</v>
      </c>
      <c r="K872" t="s">
        <v>10278</v>
      </c>
      <c r="L872" t="s">
        <v>108</v>
      </c>
      <c r="M872" t="s">
        <v>124</v>
      </c>
      <c r="N872" t="s">
        <v>108</v>
      </c>
      <c r="O872" t="s">
        <v>510</v>
      </c>
      <c r="P872" t="s">
        <v>162</v>
      </c>
      <c r="Q872">
        <v>0.4</v>
      </c>
      <c r="R872">
        <v>0.4</v>
      </c>
      <c r="S872">
        <v>2.5499999999999998</v>
      </c>
      <c r="T872">
        <v>3.12</v>
      </c>
      <c r="U872" t="s">
        <v>109</v>
      </c>
      <c r="V872" t="s">
        <v>149</v>
      </c>
      <c r="W872" t="s">
        <v>3966</v>
      </c>
      <c r="X872" t="s">
        <v>110</v>
      </c>
      <c r="Y872" t="s">
        <v>3966</v>
      </c>
      <c r="Z872" t="s">
        <v>110</v>
      </c>
      <c r="AA872" t="s">
        <v>110</v>
      </c>
      <c r="AB872" t="s">
        <v>129</v>
      </c>
      <c r="AC872">
        <v>100</v>
      </c>
      <c r="AD872" t="s">
        <v>130</v>
      </c>
      <c r="AE872" t="s">
        <v>225</v>
      </c>
      <c r="AF872" t="s">
        <v>225</v>
      </c>
      <c r="AG872" t="s">
        <v>109</v>
      </c>
      <c r="AH872">
        <v>44574</v>
      </c>
      <c r="AI872" s="131">
        <v>44755</v>
      </c>
      <c r="AJ872" t="s">
        <v>310</v>
      </c>
      <c r="AK872" t="s">
        <v>5195</v>
      </c>
      <c r="AL872" t="s">
        <v>110</v>
      </c>
      <c r="AM872" t="s">
        <v>109</v>
      </c>
      <c r="AN872" s="131">
        <v>44938</v>
      </c>
      <c r="AO872" t="s">
        <v>132</v>
      </c>
      <c r="AP872" t="s">
        <v>109</v>
      </c>
      <c r="AQ872" t="s">
        <v>109</v>
      </c>
      <c r="AR872" t="s">
        <v>109</v>
      </c>
      <c r="AS872" t="s">
        <v>109</v>
      </c>
      <c r="AT872" t="s">
        <v>109</v>
      </c>
      <c r="AU872" t="s">
        <v>109</v>
      </c>
      <c r="AV872" t="s">
        <v>182</v>
      </c>
      <c r="AW872" t="s">
        <v>110</v>
      </c>
      <c r="AX872" t="s">
        <v>109</v>
      </c>
      <c r="AY872" t="s">
        <v>110</v>
      </c>
      <c r="AZ872" t="s">
        <v>109</v>
      </c>
      <c r="BA872" t="s">
        <v>136</v>
      </c>
      <c r="BB872" t="s">
        <v>109</v>
      </c>
      <c r="BC872" t="s">
        <v>110</v>
      </c>
      <c r="BD872" t="s">
        <v>110</v>
      </c>
      <c r="BE872" t="s">
        <v>110</v>
      </c>
      <c r="BF872" t="s">
        <v>110</v>
      </c>
      <c r="BG872" t="s">
        <v>110</v>
      </c>
      <c r="BH872" t="s">
        <v>110</v>
      </c>
      <c r="BI872" t="s">
        <v>110</v>
      </c>
      <c r="BJ872" t="s">
        <v>110</v>
      </c>
      <c r="BK872" t="s">
        <v>110</v>
      </c>
      <c r="BL872" t="s">
        <v>109</v>
      </c>
      <c r="BM872" t="s">
        <v>109</v>
      </c>
      <c r="BN872">
        <v>0</v>
      </c>
      <c r="BO872">
        <v>0</v>
      </c>
      <c r="BP872">
        <v>0</v>
      </c>
      <c r="BQ872" t="s">
        <v>109</v>
      </c>
      <c r="BR872" t="s">
        <v>109</v>
      </c>
      <c r="BS872"/>
      <c r="BT872" t="s">
        <v>5193</v>
      </c>
      <c r="BU872" t="s">
        <v>7178</v>
      </c>
      <c r="BV872" t="s">
        <v>6453</v>
      </c>
      <c r="BW872" t="s">
        <v>5370</v>
      </c>
      <c r="BX872" t="s">
        <v>5545</v>
      </c>
      <c r="BY872" t="s">
        <v>110</v>
      </c>
      <c r="BZ872" t="s">
        <v>110</v>
      </c>
      <c r="CA872" t="s">
        <v>109</v>
      </c>
      <c r="CB872" t="s">
        <v>294</v>
      </c>
      <c r="CC872" t="s">
        <v>110</v>
      </c>
      <c r="CD872" t="s">
        <v>5417</v>
      </c>
      <c r="CE872" t="s">
        <v>110</v>
      </c>
      <c r="CF872"/>
      <c r="CG872" s="131">
        <v>44216</v>
      </c>
      <c r="CH872" t="s">
        <v>198</v>
      </c>
      <c r="CI872" t="s">
        <v>5545</v>
      </c>
      <c r="CJ872" t="s">
        <v>114</v>
      </c>
      <c r="CK872" t="s">
        <v>109</v>
      </c>
      <c r="CL872" t="s">
        <v>109</v>
      </c>
      <c r="CM872" t="s">
        <v>109</v>
      </c>
      <c r="CN872">
        <v>2022</v>
      </c>
      <c r="CO872" s="1">
        <v>44567</v>
      </c>
      <c r="CP872" t="s">
        <v>110</v>
      </c>
      <c r="CQ872">
        <v>1</v>
      </c>
      <c r="CR872">
        <v>2</v>
      </c>
      <c r="CS872" s="1">
        <v>44564</v>
      </c>
      <c r="CT872" t="s">
        <v>16371</v>
      </c>
      <c r="CU872" t="s">
        <v>8615</v>
      </c>
      <c r="CV872" t="s">
        <v>16306</v>
      </c>
      <c r="CW872" t="s">
        <v>16360</v>
      </c>
      <c r="CX872" t="s">
        <v>8506</v>
      </c>
      <c r="CY872" t="s">
        <v>8602</v>
      </c>
      <c r="CZ872" t="s">
        <v>10114</v>
      </c>
      <c r="DA872" t="s">
        <v>7184</v>
      </c>
      <c r="DB872" t="s">
        <v>5342</v>
      </c>
      <c r="DC872" t="s">
        <v>7206</v>
      </c>
      <c r="DD872" t="s">
        <v>5196</v>
      </c>
      <c r="DE872" t="s">
        <v>7198</v>
      </c>
      <c r="DF872" t="s">
        <v>7187</v>
      </c>
      <c r="DG872" t="s">
        <v>7188</v>
      </c>
      <c r="DH872" t="s">
        <v>110</v>
      </c>
      <c r="DI872" t="s">
        <v>110</v>
      </c>
      <c r="DJ872" t="s">
        <v>130</v>
      </c>
      <c r="DK872" t="s">
        <v>110</v>
      </c>
      <c r="DL872" t="s">
        <v>134</v>
      </c>
      <c r="DM872" t="s">
        <v>182</v>
      </c>
      <c r="DN872" t="s">
        <v>7268</v>
      </c>
      <c r="DO872" t="s">
        <v>7956</v>
      </c>
      <c r="DP872" t="s">
        <v>110</v>
      </c>
      <c r="DQ872" t="s">
        <v>110</v>
      </c>
      <c r="DR872" t="s">
        <v>7192</v>
      </c>
      <c r="DS872" t="s">
        <v>7193</v>
      </c>
      <c r="DT872" t="s">
        <v>109</v>
      </c>
      <c r="DU872" t="s">
        <v>5197</v>
      </c>
      <c r="DV872" t="s">
        <v>10279</v>
      </c>
      <c r="DW872" t="s">
        <v>10276</v>
      </c>
      <c r="DX872" t="s">
        <v>10280</v>
      </c>
    </row>
    <row r="873" spans="7:128">
      <c r="G873">
        <v>44</v>
      </c>
      <c r="H873" t="s">
        <v>109</v>
      </c>
      <c r="I873" t="s">
        <v>5199</v>
      </c>
      <c r="J873" s="131">
        <v>44566</v>
      </c>
      <c r="K873" t="s">
        <v>10281</v>
      </c>
      <c r="L873" t="s">
        <v>108</v>
      </c>
      <c r="M873" t="s">
        <v>124</v>
      </c>
      <c r="N873" t="s">
        <v>108</v>
      </c>
      <c r="O873" t="s">
        <v>510</v>
      </c>
      <c r="P873" t="s">
        <v>162</v>
      </c>
      <c r="Q873">
        <v>1</v>
      </c>
      <c r="R873">
        <v>1</v>
      </c>
      <c r="S873">
        <v>6.36</v>
      </c>
      <c r="T873">
        <v>7.7960000000000003</v>
      </c>
      <c r="U873" t="s">
        <v>109</v>
      </c>
      <c r="V873" t="s">
        <v>126</v>
      </c>
      <c r="W873" t="s">
        <v>3907</v>
      </c>
      <c r="X873" t="s">
        <v>110</v>
      </c>
      <c r="Y873" t="s">
        <v>3907</v>
      </c>
      <c r="Z873" t="s">
        <v>110</v>
      </c>
      <c r="AA873" t="s">
        <v>110</v>
      </c>
      <c r="AB873" t="s">
        <v>129</v>
      </c>
      <c r="AC873">
        <v>100</v>
      </c>
      <c r="AD873" t="s">
        <v>130</v>
      </c>
      <c r="AE873" t="s">
        <v>131</v>
      </c>
      <c r="AF873" t="s">
        <v>131</v>
      </c>
      <c r="AG873" t="s">
        <v>109</v>
      </c>
      <c r="AH873">
        <v>44571</v>
      </c>
      <c r="AI873" s="131">
        <v>44752</v>
      </c>
      <c r="AJ873" t="s">
        <v>133</v>
      </c>
      <c r="AK873" t="s">
        <v>5200</v>
      </c>
      <c r="AL873" t="s">
        <v>110</v>
      </c>
      <c r="AM873" t="s">
        <v>109</v>
      </c>
      <c r="AN873" s="131">
        <v>45667</v>
      </c>
      <c r="AO873" t="s">
        <v>132</v>
      </c>
      <c r="AP873" t="s">
        <v>109</v>
      </c>
      <c r="AQ873" t="s">
        <v>109</v>
      </c>
      <c r="AR873" t="s">
        <v>109</v>
      </c>
      <c r="AS873" t="s">
        <v>109</v>
      </c>
      <c r="AT873" t="s">
        <v>109</v>
      </c>
      <c r="AU873" t="s">
        <v>109</v>
      </c>
      <c r="AV873" t="s">
        <v>109</v>
      </c>
      <c r="AW873" t="s">
        <v>110</v>
      </c>
      <c r="AX873" t="s">
        <v>109</v>
      </c>
      <c r="AY873" t="s">
        <v>110</v>
      </c>
      <c r="AZ873" t="s">
        <v>109</v>
      </c>
      <c r="BA873" t="s">
        <v>136</v>
      </c>
      <c r="BB873" t="s">
        <v>109</v>
      </c>
      <c r="BC873" t="s">
        <v>110</v>
      </c>
      <c r="BD873" t="s">
        <v>110</v>
      </c>
      <c r="BE873" t="s">
        <v>110</v>
      </c>
      <c r="BF873" t="s">
        <v>110</v>
      </c>
      <c r="BG873" t="s">
        <v>110</v>
      </c>
      <c r="BH873" t="s">
        <v>110</v>
      </c>
      <c r="BI873" t="s">
        <v>110</v>
      </c>
      <c r="BJ873" t="s">
        <v>110</v>
      </c>
      <c r="BK873" t="s">
        <v>110</v>
      </c>
      <c r="BL873" t="s">
        <v>109</v>
      </c>
      <c r="BM873" t="s">
        <v>109</v>
      </c>
      <c r="BN873">
        <v>0</v>
      </c>
      <c r="BO873">
        <v>0</v>
      </c>
      <c r="BP873">
        <v>0</v>
      </c>
      <c r="BQ873" t="s">
        <v>109</v>
      </c>
      <c r="BR873" t="s">
        <v>109</v>
      </c>
      <c r="BS873"/>
      <c r="BT873" t="s">
        <v>5198</v>
      </c>
      <c r="BU873" t="s">
        <v>7178</v>
      </c>
      <c r="BV873" t="s">
        <v>6705</v>
      </c>
      <c r="BW873" t="s">
        <v>141</v>
      </c>
      <c r="BX873" t="s">
        <v>140</v>
      </c>
      <c r="BY873" t="s">
        <v>5677</v>
      </c>
      <c r="BZ873" t="s">
        <v>110</v>
      </c>
      <c r="CA873" t="s">
        <v>109</v>
      </c>
      <c r="CB873" t="s">
        <v>294</v>
      </c>
      <c r="CC873" t="s">
        <v>6046</v>
      </c>
      <c r="CD873" t="s">
        <v>5714</v>
      </c>
      <c r="CE873" t="s">
        <v>110</v>
      </c>
      <c r="CF873"/>
      <c r="CG873" s="131">
        <v>43042</v>
      </c>
      <c r="CH873" t="s">
        <v>144</v>
      </c>
      <c r="CI873" t="s">
        <v>144</v>
      </c>
      <c r="CJ873" t="s">
        <v>114</v>
      </c>
      <c r="CK873" t="s">
        <v>109</v>
      </c>
      <c r="CL873" t="s">
        <v>109</v>
      </c>
      <c r="CM873" t="s">
        <v>109</v>
      </c>
      <c r="CN873">
        <v>2022</v>
      </c>
      <c r="CO873" s="1">
        <v>44566</v>
      </c>
      <c r="CP873" t="s">
        <v>7179</v>
      </c>
      <c r="CQ873">
        <v>1</v>
      </c>
      <c r="CR873">
        <v>2</v>
      </c>
      <c r="CS873" s="1">
        <v>44564</v>
      </c>
      <c r="CT873" t="s">
        <v>16371</v>
      </c>
      <c r="CU873" t="s">
        <v>8615</v>
      </c>
      <c r="CV873" t="s">
        <v>16306</v>
      </c>
      <c r="CW873" t="s">
        <v>16360</v>
      </c>
      <c r="CX873" t="s">
        <v>8506</v>
      </c>
      <c r="CY873" t="s">
        <v>8602</v>
      </c>
      <c r="CZ873" t="s">
        <v>10114</v>
      </c>
      <c r="DA873" t="s">
        <v>7184</v>
      </c>
      <c r="DB873" t="s">
        <v>5342</v>
      </c>
      <c r="DC873" t="s">
        <v>7185</v>
      </c>
      <c r="DD873" t="s">
        <v>5201</v>
      </c>
      <c r="DE873" t="s">
        <v>7198</v>
      </c>
      <c r="DF873" t="s">
        <v>7187</v>
      </c>
      <c r="DG873" t="s">
        <v>7188</v>
      </c>
      <c r="DH873" t="s">
        <v>110</v>
      </c>
      <c r="DI873" t="s">
        <v>110</v>
      </c>
      <c r="DJ873" t="s">
        <v>130</v>
      </c>
      <c r="DK873" t="s">
        <v>110</v>
      </c>
      <c r="DL873" t="s">
        <v>134</v>
      </c>
      <c r="DM873" t="s">
        <v>7189</v>
      </c>
      <c r="DN873" t="s">
        <v>57</v>
      </c>
      <c r="DO873" t="s">
        <v>7328</v>
      </c>
      <c r="DP873" t="s">
        <v>110</v>
      </c>
      <c r="DQ873" t="s">
        <v>110</v>
      </c>
      <c r="DR873" t="s">
        <v>7192</v>
      </c>
      <c r="DS873" t="s">
        <v>7193</v>
      </c>
      <c r="DT873" t="s">
        <v>109</v>
      </c>
      <c r="DU873" t="s">
        <v>5202</v>
      </c>
      <c r="DV873" t="s">
        <v>10282</v>
      </c>
      <c r="DW873" t="s">
        <v>10283</v>
      </c>
      <c r="DX873" t="s">
        <v>10284</v>
      </c>
    </row>
    <row r="874" spans="7:128">
      <c r="G874">
        <v>43</v>
      </c>
      <c r="H874" t="s">
        <v>109</v>
      </c>
      <c r="I874" t="s">
        <v>5203</v>
      </c>
      <c r="J874" s="131">
        <v>44552</v>
      </c>
      <c r="K874" t="s">
        <v>6622</v>
      </c>
      <c r="L874" t="s">
        <v>108</v>
      </c>
      <c r="M874" t="s">
        <v>124</v>
      </c>
      <c r="N874" t="s">
        <v>108</v>
      </c>
      <c r="O874" t="s">
        <v>510</v>
      </c>
      <c r="P874" t="s">
        <v>162</v>
      </c>
      <c r="Q874">
        <v>0.75</v>
      </c>
      <c r="R874">
        <v>0.75</v>
      </c>
      <c r="S874">
        <v>4.78</v>
      </c>
      <c r="T874">
        <v>5.851</v>
      </c>
      <c r="U874" t="s">
        <v>109</v>
      </c>
      <c r="V874" t="s">
        <v>413</v>
      </c>
      <c r="W874" t="s">
        <v>163</v>
      </c>
      <c r="X874" t="s">
        <v>110</v>
      </c>
      <c r="Y874" t="s">
        <v>5204</v>
      </c>
      <c r="Z874" t="s">
        <v>110</v>
      </c>
      <c r="AA874" t="s">
        <v>110</v>
      </c>
      <c r="AB874" t="s">
        <v>129</v>
      </c>
      <c r="AC874">
        <v>100</v>
      </c>
      <c r="AD874" t="s">
        <v>180</v>
      </c>
      <c r="AE874" t="s">
        <v>131</v>
      </c>
      <c r="AF874" t="s">
        <v>131</v>
      </c>
      <c r="AG874" t="s">
        <v>109</v>
      </c>
      <c r="AH874">
        <v>44558</v>
      </c>
      <c r="AI874" s="131">
        <v>44710</v>
      </c>
      <c r="AJ874" t="s">
        <v>167</v>
      </c>
      <c r="AK874" t="s">
        <v>1380</v>
      </c>
      <c r="AL874" t="s">
        <v>110</v>
      </c>
      <c r="AM874" t="s">
        <v>109</v>
      </c>
      <c r="AN874" s="131">
        <v>45625</v>
      </c>
      <c r="AO874" t="s">
        <v>132</v>
      </c>
      <c r="AP874" t="s">
        <v>109</v>
      </c>
      <c r="AQ874" t="s">
        <v>109</v>
      </c>
      <c r="AR874" t="s">
        <v>109</v>
      </c>
      <c r="AS874" t="s">
        <v>109</v>
      </c>
      <c r="AT874" t="s">
        <v>109</v>
      </c>
      <c r="AU874" t="s">
        <v>109</v>
      </c>
      <c r="AV874" t="s">
        <v>109</v>
      </c>
      <c r="AW874" t="s">
        <v>110</v>
      </c>
      <c r="AX874" t="s">
        <v>109</v>
      </c>
      <c r="AY874" t="s">
        <v>110</v>
      </c>
      <c r="AZ874" t="s">
        <v>109</v>
      </c>
      <c r="BA874" t="s">
        <v>136</v>
      </c>
      <c r="BB874" t="s">
        <v>109</v>
      </c>
      <c r="BC874" t="s">
        <v>110</v>
      </c>
      <c r="BD874" t="s">
        <v>110</v>
      </c>
      <c r="BE874" t="s">
        <v>110</v>
      </c>
      <c r="BF874" t="s">
        <v>110</v>
      </c>
      <c r="BG874" t="s">
        <v>110</v>
      </c>
      <c r="BH874" t="s">
        <v>110</v>
      </c>
      <c r="BI874" t="s">
        <v>110</v>
      </c>
      <c r="BJ874" t="s">
        <v>110</v>
      </c>
      <c r="BK874" t="s">
        <v>110</v>
      </c>
      <c r="BL874" t="s">
        <v>109</v>
      </c>
      <c r="BM874" t="s">
        <v>109</v>
      </c>
      <c r="BN874">
        <v>0</v>
      </c>
      <c r="BO874">
        <v>0</v>
      </c>
      <c r="BP874">
        <v>0</v>
      </c>
      <c r="BQ874" t="s">
        <v>109</v>
      </c>
      <c r="BR874" t="s">
        <v>109</v>
      </c>
      <c r="BS874"/>
      <c r="BT874" t="s">
        <v>1377</v>
      </c>
      <c r="BU874" t="s">
        <v>110</v>
      </c>
      <c r="BV874" t="s">
        <v>6622</v>
      </c>
      <c r="BW874" t="s">
        <v>141</v>
      </c>
      <c r="BX874" t="s">
        <v>5545</v>
      </c>
      <c r="BY874" t="s">
        <v>110</v>
      </c>
      <c r="BZ874" t="s">
        <v>110</v>
      </c>
      <c r="CA874" t="s">
        <v>109</v>
      </c>
      <c r="CB874" t="s">
        <v>173</v>
      </c>
      <c r="CC874" t="s">
        <v>109</v>
      </c>
      <c r="CD874" t="s">
        <v>217</v>
      </c>
      <c r="CE874" t="s">
        <v>110</v>
      </c>
      <c r="CF874"/>
      <c r="CG874" s="131">
        <v>43458</v>
      </c>
      <c r="CH874" t="s">
        <v>198</v>
      </c>
      <c r="CI874" t="s">
        <v>5545</v>
      </c>
      <c r="CJ874" t="s">
        <v>114</v>
      </c>
      <c r="CK874" t="s">
        <v>109</v>
      </c>
      <c r="CL874" t="s">
        <v>109</v>
      </c>
      <c r="CM874" t="s">
        <v>109</v>
      </c>
      <c r="CN874">
        <v>2021</v>
      </c>
      <c r="CO874" s="1">
        <v>44552</v>
      </c>
      <c r="CP874" t="s">
        <v>7179</v>
      </c>
      <c r="CQ874">
        <v>12</v>
      </c>
      <c r="CR874">
        <v>52</v>
      </c>
      <c r="CS874" s="1">
        <v>44550</v>
      </c>
      <c r="CT874" t="s">
        <v>16372</v>
      </c>
      <c r="CU874" t="s">
        <v>10285</v>
      </c>
      <c r="CV874" t="s">
        <v>16272</v>
      </c>
      <c r="CW874" t="s">
        <v>16373</v>
      </c>
      <c r="CX874" t="s">
        <v>8616</v>
      </c>
      <c r="CY874" t="s">
        <v>8627</v>
      </c>
      <c r="CZ874" t="s">
        <v>10286</v>
      </c>
      <c r="DA874" t="s">
        <v>7184</v>
      </c>
      <c r="DB874" t="s">
        <v>5342</v>
      </c>
      <c r="DC874" t="s">
        <v>7185</v>
      </c>
      <c r="DD874" t="s">
        <v>4554</v>
      </c>
      <c r="DE874" t="s">
        <v>7198</v>
      </c>
      <c r="DF874" t="s">
        <v>7187</v>
      </c>
      <c r="DG874" t="s">
        <v>7188</v>
      </c>
      <c r="DH874" t="s">
        <v>110</v>
      </c>
      <c r="DI874" t="s">
        <v>1377</v>
      </c>
      <c r="DJ874" t="s">
        <v>180</v>
      </c>
      <c r="DK874" t="s">
        <v>110</v>
      </c>
      <c r="DL874" t="s">
        <v>110</v>
      </c>
      <c r="DM874" t="s">
        <v>7304</v>
      </c>
      <c r="DN874" t="s">
        <v>7268</v>
      </c>
      <c r="DO874" t="s">
        <v>10287</v>
      </c>
      <c r="DP874" t="s">
        <v>110</v>
      </c>
      <c r="DQ874" t="s">
        <v>110</v>
      </c>
      <c r="DR874" t="s">
        <v>7213</v>
      </c>
      <c r="DS874" t="s">
        <v>110</v>
      </c>
      <c r="DT874" t="s">
        <v>109</v>
      </c>
      <c r="DU874" t="s">
        <v>5205</v>
      </c>
      <c r="DV874" t="s">
        <v>10288</v>
      </c>
      <c r="DW874" t="s">
        <v>10289</v>
      </c>
      <c r="DX874" t="s">
        <v>10290</v>
      </c>
    </row>
    <row r="875" spans="7:128">
      <c r="G875">
        <v>42</v>
      </c>
      <c r="H875" t="s">
        <v>109</v>
      </c>
      <c r="I875" t="s">
        <v>5206</v>
      </c>
      <c r="J875" s="131">
        <v>44544</v>
      </c>
      <c r="K875" t="s">
        <v>10112</v>
      </c>
      <c r="L875" t="s">
        <v>108</v>
      </c>
      <c r="M875" t="s">
        <v>300</v>
      </c>
      <c r="N875" t="s">
        <v>108</v>
      </c>
      <c r="O875" t="s">
        <v>510</v>
      </c>
      <c r="P875" t="s">
        <v>111</v>
      </c>
      <c r="Q875">
        <v>4.7</v>
      </c>
      <c r="R875">
        <v>0.74</v>
      </c>
      <c r="S875">
        <v>4.7</v>
      </c>
      <c r="T875">
        <v>5.7530000000000001</v>
      </c>
      <c r="U875" t="s">
        <v>109</v>
      </c>
      <c r="V875" t="s">
        <v>126</v>
      </c>
      <c r="W875" t="s">
        <v>290</v>
      </c>
      <c r="X875" t="s">
        <v>110</v>
      </c>
      <c r="Y875" t="s">
        <v>110</v>
      </c>
      <c r="Z875" t="s">
        <v>110</v>
      </c>
      <c r="AA875" t="s">
        <v>110</v>
      </c>
      <c r="AB875" t="s">
        <v>129</v>
      </c>
      <c r="AC875">
        <v>100</v>
      </c>
      <c r="AD875" t="s">
        <v>130</v>
      </c>
      <c r="AE875" t="s">
        <v>166</v>
      </c>
      <c r="AF875" t="s">
        <v>166</v>
      </c>
      <c r="AG875" t="s">
        <v>109</v>
      </c>
      <c r="AH875">
        <v>44551</v>
      </c>
      <c r="AI875" s="131">
        <v>44733</v>
      </c>
      <c r="AJ875" t="s">
        <v>133</v>
      </c>
      <c r="AK875" t="s">
        <v>5207</v>
      </c>
      <c r="AL875" t="s">
        <v>110</v>
      </c>
      <c r="AM875" t="s">
        <v>109</v>
      </c>
      <c r="AN875" s="131">
        <v>45647</v>
      </c>
      <c r="AO875" t="s">
        <v>132</v>
      </c>
      <c r="AP875" t="s">
        <v>109</v>
      </c>
      <c r="AQ875" t="s">
        <v>109</v>
      </c>
      <c r="AR875" t="s">
        <v>109</v>
      </c>
      <c r="AS875" t="s">
        <v>109</v>
      </c>
      <c r="AT875" t="s">
        <v>109</v>
      </c>
      <c r="AU875" t="s">
        <v>109</v>
      </c>
      <c r="AV875" t="s">
        <v>109</v>
      </c>
      <c r="AW875" t="s">
        <v>110</v>
      </c>
      <c r="AX875" t="s">
        <v>109</v>
      </c>
      <c r="AY875" t="s">
        <v>110</v>
      </c>
      <c r="AZ875" t="s">
        <v>109</v>
      </c>
      <c r="BA875" t="s">
        <v>136</v>
      </c>
      <c r="BB875" t="s">
        <v>109</v>
      </c>
      <c r="BC875" t="s">
        <v>110</v>
      </c>
      <c r="BD875" t="s">
        <v>110</v>
      </c>
      <c r="BE875" t="s">
        <v>110</v>
      </c>
      <c r="BF875" t="s">
        <v>110</v>
      </c>
      <c r="BG875" t="s">
        <v>110</v>
      </c>
      <c r="BH875" t="s">
        <v>110</v>
      </c>
      <c r="BI875" t="s">
        <v>110</v>
      </c>
      <c r="BJ875" t="s">
        <v>110</v>
      </c>
      <c r="BK875" t="s">
        <v>110</v>
      </c>
      <c r="BL875" t="s">
        <v>109</v>
      </c>
      <c r="BM875" t="s">
        <v>109</v>
      </c>
      <c r="BN875">
        <v>0</v>
      </c>
      <c r="BO875">
        <v>0</v>
      </c>
      <c r="BP875">
        <v>0</v>
      </c>
      <c r="BQ875" t="s">
        <v>109</v>
      </c>
      <c r="BR875" t="s">
        <v>109</v>
      </c>
      <c r="BS875"/>
      <c r="BT875" t="s">
        <v>4951</v>
      </c>
      <c r="BU875" t="s">
        <v>7178</v>
      </c>
      <c r="BV875" t="s">
        <v>6353</v>
      </c>
      <c r="BW875" t="s">
        <v>141</v>
      </c>
      <c r="BX875" t="s">
        <v>140</v>
      </c>
      <c r="BY875" t="s">
        <v>5690</v>
      </c>
      <c r="BZ875" t="s">
        <v>110</v>
      </c>
      <c r="CA875" t="s">
        <v>109</v>
      </c>
      <c r="CB875" t="s">
        <v>324</v>
      </c>
      <c r="CC875" t="s">
        <v>5616</v>
      </c>
      <c r="CD875" t="s">
        <v>5828</v>
      </c>
      <c r="CE875" t="s">
        <v>6244</v>
      </c>
      <c r="CF875"/>
      <c r="CG875" s="131">
        <v>44544</v>
      </c>
      <c r="CH875" t="s">
        <v>144</v>
      </c>
      <c r="CI875" t="s">
        <v>144</v>
      </c>
      <c r="CJ875" t="s">
        <v>114</v>
      </c>
      <c r="CK875" t="s">
        <v>109</v>
      </c>
      <c r="CL875" t="s">
        <v>114</v>
      </c>
      <c r="CM875" t="s">
        <v>109</v>
      </c>
      <c r="CN875">
        <v>2021</v>
      </c>
      <c r="CO875" s="1">
        <v>44544</v>
      </c>
      <c r="CP875" t="s">
        <v>7179</v>
      </c>
      <c r="CQ875">
        <v>12</v>
      </c>
      <c r="CR875">
        <v>51</v>
      </c>
      <c r="CS875" s="1">
        <v>44543</v>
      </c>
      <c r="CT875" t="s">
        <v>16374</v>
      </c>
      <c r="CU875" t="s">
        <v>10285</v>
      </c>
      <c r="CV875" t="s">
        <v>16272</v>
      </c>
      <c r="CW875" t="s">
        <v>16373</v>
      </c>
      <c r="CX875" t="s">
        <v>8616</v>
      </c>
      <c r="CY875" t="s">
        <v>8667</v>
      </c>
      <c r="CZ875" t="s">
        <v>10286</v>
      </c>
      <c r="DA875" t="s">
        <v>7184</v>
      </c>
      <c r="DB875" t="s">
        <v>114</v>
      </c>
      <c r="DC875" t="s">
        <v>7185</v>
      </c>
      <c r="DD875" t="s">
        <v>4954</v>
      </c>
      <c r="DE875" t="s">
        <v>7811</v>
      </c>
      <c r="DF875" t="s">
        <v>7812</v>
      </c>
      <c r="DG875" t="s">
        <v>7188</v>
      </c>
      <c r="DH875" t="s">
        <v>110</v>
      </c>
      <c r="DI875" t="s">
        <v>110</v>
      </c>
      <c r="DJ875" t="s">
        <v>130</v>
      </c>
      <c r="DK875" t="s">
        <v>110</v>
      </c>
      <c r="DL875" t="s">
        <v>134</v>
      </c>
      <c r="DM875" t="s">
        <v>7189</v>
      </c>
      <c r="DN875" t="s">
        <v>58</v>
      </c>
      <c r="DO875" t="s">
        <v>10291</v>
      </c>
      <c r="DP875" t="s">
        <v>110</v>
      </c>
      <c r="DQ875" t="s">
        <v>7811</v>
      </c>
      <c r="DR875" t="s">
        <v>7811</v>
      </c>
      <c r="DS875" t="s">
        <v>7193</v>
      </c>
      <c r="DT875" t="s">
        <v>109</v>
      </c>
      <c r="DU875" t="s">
        <v>5208</v>
      </c>
      <c r="DV875" t="s">
        <v>10292</v>
      </c>
      <c r="DW875" t="s">
        <v>10293</v>
      </c>
      <c r="DX875" t="s">
        <v>10294</v>
      </c>
    </row>
    <row r="876" spans="7:128">
      <c r="G876">
        <v>41</v>
      </c>
      <c r="H876" t="s">
        <v>109</v>
      </c>
      <c r="I876" t="s">
        <v>5209</v>
      </c>
      <c r="J876" s="131">
        <v>44544</v>
      </c>
      <c r="K876" t="s">
        <v>10295</v>
      </c>
      <c r="L876" t="s">
        <v>108</v>
      </c>
      <c r="M876" t="s">
        <v>300</v>
      </c>
      <c r="N876" t="s">
        <v>108</v>
      </c>
      <c r="O876" t="s">
        <v>510</v>
      </c>
      <c r="P876" t="s">
        <v>111</v>
      </c>
      <c r="Q876">
        <v>2</v>
      </c>
      <c r="R876">
        <v>0.31</v>
      </c>
      <c r="S876">
        <v>2</v>
      </c>
      <c r="T876">
        <v>2.448</v>
      </c>
      <c r="U876" t="s">
        <v>109</v>
      </c>
      <c r="V876" t="s">
        <v>126</v>
      </c>
      <c r="W876" t="s">
        <v>290</v>
      </c>
      <c r="X876" t="s">
        <v>110</v>
      </c>
      <c r="Y876" t="s">
        <v>110</v>
      </c>
      <c r="Z876" t="s">
        <v>110</v>
      </c>
      <c r="AA876" t="s">
        <v>110</v>
      </c>
      <c r="AB876" t="s">
        <v>129</v>
      </c>
      <c r="AC876">
        <v>100</v>
      </c>
      <c r="AD876" t="s">
        <v>130</v>
      </c>
      <c r="AE876" t="s">
        <v>166</v>
      </c>
      <c r="AF876" t="s">
        <v>166</v>
      </c>
      <c r="AG876" t="s">
        <v>109</v>
      </c>
      <c r="AH876">
        <v>44551</v>
      </c>
      <c r="AI876" s="131">
        <v>44733</v>
      </c>
      <c r="AJ876" t="s">
        <v>133</v>
      </c>
      <c r="AK876" t="s">
        <v>5207</v>
      </c>
      <c r="AL876" t="s">
        <v>110</v>
      </c>
      <c r="AM876" t="s">
        <v>109</v>
      </c>
      <c r="AN876" s="131">
        <v>45647</v>
      </c>
      <c r="AO876" t="s">
        <v>132</v>
      </c>
      <c r="AP876" t="s">
        <v>109</v>
      </c>
      <c r="AQ876" t="s">
        <v>109</v>
      </c>
      <c r="AR876" t="s">
        <v>109</v>
      </c>
      <c r="AS876" t="s">
        <v>109</v>
      </c>
      <c r="AT876" t="s">
        <v>109</v>
      </c>
      <c r="AU876" t="s">
        <v>109</v>
      </c>
      <c r="AV876" t="s">
        <v>109</v>
      </c>
      <c r="AW876" t="s">
        <v>110</v>
      </c>
      <c r="AX876" t="s">
        <v>109</v>
      </c>
      <c r="AY876" t="s">
        <v>110</v>
      </c>
      <c r="AZ876" t="s">
        <v>109</v>
      </c>
      <c r="BA876" t="s">
        <v>136</v>
      </c>
      <c r="BB876" t="s">
        <v>109</v>
      </c>
      <c r="BC876" t="s">
        <v>110</v>
      </c>
      <c r="BD876" t="s">
        <v>110</v>
      </c>
      <c r="BE876" t="s">
        <v>110</v>
      </c>
      <c r="BF876" t="s">
        <v>110</v>
      </c>
      <c r="BG876" t="s">
        <v>110</v>
      </c>
      <c r="BH876" t="s">
        <v>110</v>
      </c>
      <c r="BI876" t="s">
        <v>110</v>
      </c>
      <c r="BJ876" t="s">
        <v>110</v>
      </c>
      <c r="BK876" t="s">
        <v>110</v>
      </c>
      <c r="BL876" t="s">
        <v>109</v>
      </c>
      <c r="BM876" t="s">
        <v>109</v>
      </c>
      <c r="BN876">
        <v>0</v>
      </c>
      <c r="BO876">
        <v>0</v>
      </c>
      <c r="BP876">
        <v>0</v>
      </c>
      <c r="BQ876" t="s">
        <v>109</v>
      </c>
      <c r="BR876" t="s">
        <v>109</v>
      </c>
      <c r="BS876"/>
      <c r="BT876" t="s">
        <v>4951</v>
      </c>
      <c r="BU876" t="s">
        <v>7178</v>
      </c>
      <c r="BV876" t="s">
        <v>6353</v>
      </c>
      <c r="BW876" t="s">
        <v>141</v>
      </c>
      <c r="BX876" t="s">
        <v>140</v>
      </c>
      <c r="BY876" t="s">
        <v>5690</v>
      </c>
      <c r="BZ876" t="s">
        <v>110</v>
      </c>
      <c r="CA876" t="s">
        <v>109</v>
      </c>
      <c r="CB876" t="s">
        <v>324</v>
      </c>
      <c r="CC876" t="s">
        <v>5616</v>
      </c>
      <c r="CD876" t="s">
        <v>5828</v>
      </c>
      <c r="CE876" t="s">
        <v>6244</v>
      </c>
      <c r="CF876"/>
      <c r="CG876" s="131">
        <v>44544</v>
      </c>
      <c r="CH876" t="s">
        <v>144</v>
      </c>
      <c r="CI876" t="s">
        <v>144</v>
      </c>
      <c r="CJ876" t="s">
        <v>114</v>
      </c>
      <c r="CK876" t="s">
        <v>109</v>
      </c>
      <c r="CL876" t="s">
        <v>114</v>
      </c>
      <c r="CM876" t="s">
        <v>109</v>
      </c>
      <c r="CN876">
        <v>2021</v>
      </c>
      <c r="CO876" s="1">
        <v>44544</v>
      </c>
      <c r="CP876" t="s">
        <v>7179</v>
      </c>
      <c r="CQ876">
        <v>12</v>
      </c>
      <c r="CR876">
        <v>51</v>
      </c>
      <c r="CS876" s="1">
        <v>44543</v>
      </c>
      <c r="CT876" t="s">
        <v>16374</v>
      </c>
      <c r="CU876" t="s">
        <v>10285</v>
      </c>
      <c r="CV876" t="s">
        <v>16272</v>
      </c>
      <c r="CW876" t="s">
        <v>16373</v>
      </c>
      <c r="CX876" t="s">
        <v>8616</v>
      </c>
      <c r="CY876" t="s">
        <v>8667</v>
      </c>
      <c r="CZ876" t="s">
        <v>10286</v>
      </c>
      <c r="DA876" t="s">
        <v>7184</v>
      </c>
      <c r="DB876" t="s">
        <v>114</v>
      </c>
      <c r="DC876" t="s">
        <v>7185</v>
      </c>
      <c r="DD876" t="s">
        <v>4954</v>
      </c>
      <c r="DE876" t="s">
        <v>7811</v>
      </c>
      <c r="DF876" t="s">
        <v>7812</v>
      </c>
      <c r="DG876" t="s">
        <v>7188</v>
      </c>
      <c r="DH876" t="s">
        <v>110</v>
      </c>
      <c r="DI876" t="s">
        <v>110</v>
      </c>
      <c r="DJ876" t="s">
        <v>130</v>
      </c>
      <c r="DK876" t="s">
        <v>110</v>
      </c>
      <c r="DL876" t="s">
        <v>1790</v>
      </c>
      <c r="DM876" t="s">
        <v>7189</v>
      </c>
      <c r="DN876" t="s">
        <v>58</v>
      </c>
      <c r="DO876" t="s">
        <v>7447</v>
      </c>
      <c r="DP876" t="s">
        <v>110</v>
      </c>
      <c r="DQ876" t="s">
        <v>7811</v>
      </c>
      <c r="DR876" t="s">
        <v>7811</v>
      </c>
      <c r="DS876" t="s">
        <v>7193</v>
      </c>
      <c r="DT876" t="s">
        <v>109</v>
      </c>
      <c r="DU876" t="s">
        <v>5210</v>
      </c>
      <c r="DV876" t="s">
        <v>10292</v>
      </c>
      <c r="DW876" t="s">
        <v>10293</v>
      </c>
      <c r="DX876" t="s">
        <v>10294</v>
      </c>
    </row>
    <row r="877" spans="7:128">
      <c r="G877">
        <v>40</v>
      </c>
      <c r="H877" t="s">
        <v>109</v>
      </c>
      <c r="I877" t="s">
        <v>5211</v>
      </c>
      <c r="J877" s="131">
        <v>44543</v>
      </c>
      <c r="K877" t="s">
        <v>10296</v>
      </c>
      <c r="L877" t="s">
        <v>511</v>
      </c>
      <c r="M877" t="s">
        <v>110</v>
      </c>
      <c r="N877" t="s">
        <v>108</v>
      </c>
      <c r="O877" t="s">
        <v>510</v>
      </c>
      <c r="P877" t="s">
        <v>111</v>
      </c>
      <c r="Q877">
        <v>9.7200000000000006</v>
      </c>
      <c r="R877">
        <v>1.526</v>
      </c>
      <c r="S877">
        <v>9.7200000000000006</v>
      </c>
      <c r="T877">
        <v>11.897</v>
      </c>
      <c r="U877" t="s">
        <v>109</v>
      </c>
      <c r="V877" t="s">
        <v>126</v>
      </c>
      <c r="W877" t="s">
        <v>3431</v>
      </c>
      <c r="X877" t="s">
        <v>1894</v>
      </c>
      <c r="Y877" t="s">
        <v>3431</v>
      </c>
      <c r="Z877" t="s">
        <v>110</v>
      </c>
      <c r="AA877" t="s">
        <v>1223</v>
      </c>
      <c r="AB877" t="s">
        <v>129</v>
      </c>
      <c r="AC877">
        <v>100</v>
      </c>
      <c r="AD877" t="s">
        <v>130</v>
      </c>
      <c r="AE877" t="s">
        <v>832</v>
      </c>
      <c r="AF877" t="s">
        <v>832</v>
      </c>
      <c r="AG877" t="s">
        <v>109</v>
      </c>
      <c r="AH877">
        <v>44546</v>
      </c>
      <c r="AI877" s="131">
        <v>44728</v>
      </c>
      <c r="AJ877" t="s">
        <v>109</v>
      </c>
      <c r="AK877" t="s">
        <v>5142</v>
      </c>
      <c r="AL877" t="s">
        <v>110</v>
      </c>
      <c r="AM877" t="s">
        <v>109</v>
      </c>
      <c r="AN877" s="131">
        <v>45642</v>
      </c>
      <c r="AO877" t="s">
        <v>132</v>
      </c>
      <c r="AP877" t="s">
        <v>109</v>
      </c>
      <c r="AQ877" t="s">
        <v>109</v>
      </c>
      <c r="AR877" t="s">
        <v>109</v>
      </c>
      <c r="AS877" t="s">
        <v>109</v>
      </c>
      <c r="AT877" t="s">
        <v>109</v>
      </c>
      <c r="AU877" t="s">
        <v>109</v>
      </c>
      <c r="AV877" t="s">
        <v>109</v>
      </c>
      <c r="AW877" t="s">
        <v>110</v>
      </c>
      <c r="AX877" t="s">
        <v>109</v>
      </c>
      <c r="AY877" t="s">
        <v>110</v>
      </c>
      <c r="AZ877" t="s">
        <v>109</v>
      </c>
      <c r="BA877" t="s">
        <v>136</v>
      </c>
      <c r="BB877" t="s">
        <v>109</v>
      </c>
      <c r="BC877" t="s">
        <v>110</v>
      </c>
      <c r="BD877" t="s">
        <v>110</v>
      </c>
      <c r="BE877" t="s">
        <v>110</v>
      </c>
      <c r="BF877" t="s">
        <v>110</v>
      </c>
      <c r="BG877" t="s">
        <v>110</v>
      </c>
      <c r="BH877" t="s">
        <v>110</v>
      </c>
      <c r="BI877" t="s">
        <v>110</v>
      </c>
      <c r="BJ877" t="s">
        <v>110</v>
      </c>
      <c r="BK877" t="s">
        <v>110</v>
      </c>
      <c r="BL877" t="s">
        <v>109</v>
      </c>
      <c r="BM877" t="s">
        <v>109</v>
      </c>
      <c r="BN877">
        <v>0</v>
      </c>
      <c r="BO877">
        <v>0</v>
      </c>
      <c r="BP877">
        <v>0</v>
      </c>
      <c r="BQ877" t="s">
        <v>109</v>
      </c>
      <c r="BR877" t="s">
        <v>109</v>
      </c>
      <c r="BS877"/>
      <c r="BT877" t="s">
        <v>5140</v>
      </c>
      <c r="BU877" t="s">
        <v>7178</v>
      </c>
      <c r="BV877" t="s">
        <v>6354</v>
      </c>
      <c r="BW877" t="s">
        <v>141</v>
      </c>
      <c r="BX877" t="s">
        <v>140</v>
      </c>
      <c r="BY877" t="s">
        <v>5690</v>
      </c>
      <c r="BZ877" t="s">
        <v>110</v>
      </c>
      <c r="CA877" t="s">
        <v>109</v>
      </c>
      <c r="CB877" t="s">
        <v>324</v>
      </c>
      <c r="CC877" t="s">
        <v>5616</v>
      </c>
      <c r="CD877" t="s">
        <v>6132</v>
      </c>
      <c r="CE877" t="s">
        <v>110</v>
      </c>
      <c r="CF877"/>
      <c r="CG877" s="131">
        <v>44543</v>
      </c>
      <c r="CH877" t="s">
        <v>144</v>
      </c>
      <c r="CI877" t="s">
        <v>110</v>
      </c>
      <c r="CJ877" t="s">
        <v>114</v>
      </c>
      <c r="CK877" t="s">
        <v>109</v>
      </c>
      <c r="CL877" t="s">
        <v>109</v>
      </c>
      <c r="CM877" t="s">
        <v>109</v>
      </c>
      <c r="CN877">
        <v>2021</v>
      </c>
      <c r="CO877" s="1">
        <v>44543</v>
      </c>
      <c r="CP877" t="s">
        <v>7179</v>
      </c>
      <c r="CQ877">
        <v>12</v>
      </c>
      <c r="CR877">
        <v>51</v>
      </c>
      <c r="CS877" s="1">
        <v>44543</v>
      </c>
      <c r="CT877" t="s">
        <v>16374</v>
      </c>
      <c r="CU877" t="s">
        <v>10285</v>
      </c>
      <c r="CV877" t="s">
        <v>16272</v>
      </c>
      <c r="CW877" t="s">
        <v>16373</v>
      </c>
      <c r="CX877" t="s">
        <v>8616</v>
      </c>
      <c r="CY877" t="s">
        <v>8667</v>
      </c>
      <c r="CZ877" t="s">
        <v>10286</v>
      </c>
      <c r="DA877" t="s">
        <v>7184</v>
      </c>
      <c r="DB877" t="s">
        <v>114</v>
      </c>
      <c r="DC877" t="s">
        <v>7185</v>
      </c>
      <c r="DD877" t="s">
        <v>5143</v>
      </c>
      <c r="DE877" t="s">
        <v>7207</v>
      </c>
      <c r="DF877" t="s">
        <v>7187</v>
      </c>
      <c r="DG877" t="s">
        <v>7188</v>
      </c>
      <c r="DH877" t="s">
        <v>110</v>
      </c>
      <c r="DI877" t="s">
        <v>110</v>
      </c>
      <c r="DJ877" t="s">
        <v>130</v>
      </c>
      <c r="DK877" t="s">
        <v>109</v>
      </c>
      <c r="DL877" t="s">
        <v>1790</v>
      </c>
      <c r="DM877" t="s">
        <v>7189</v>
      </c>
      <c r="DN877" t="s">
        <v>58</v>
      </c>
      <c r="DO877" t="s">
        <v>10244</v>
      </c>
      <c r="DP877" t="s">
        <v>110</v>
      </c>
      <c r="DQ877" t="s">
        <v>7207</v>
      </c>
      <c r="DR877" t="s">
        <v>7207</v>
      </c>
      <c r="DS877" t="s">
        <v>7193</v>
      </c>
      <c r="DT877" t="s">
        <v>109</v>
      </c>
      <c r="DU877" t="s">
        <v>5212</v>
      </c>
      <c r="DV877" t="s">
        <v>10297</v>
      </c>
      <c r="DW877" t="s">
        <v>10298</v>
      </c>
      <c r="DX877" t="s">
        <v>10299</v>
      </c>
    </row>
    <row r="878" spans="7:128">
      <c r="G878">
        <v>39</v>
      </c>
      <c r="H878" t="s">
        <v>109</v>
      </c>
      <c r="I878" t="s">
        <v>5213</v>
      </c>
      <c r="J878" s="131">
        <v>44538</v>
      </c>
      <c r="K878" t="s">
        <v>6714</v>
      </c>
      <c r="L878" t="s">
        <v>511</v>
      </c>
      <c r="M878" t="s">
        <v>124</v>
      </c>
      <c r="N878" t="s">
        <v>108</v>
      </c>
      <c r="O878" t="s">
        <v>510</v>
      </c>
      <c r="P878" t="s">
        <v>111</v>
      </c>
      <c r="Q878">
        <v>0.01</v>
      </c>
      <c r="R878">
        <v>2E-3</v>
      </c>
      <c r="S878">
        <v>0.01</v>
      </c>
      <c r="T878">
        <v>1.2E-2</v>
      </c>
      <c r="U878" t="s">
        <v>109</v>
      </c>
      <c r="V878" t="s">
        <v>149</v>
      </c>
      <c r="W878" t="s">
        <v>869</v>
      </c>
      <c r="X878" t="s">
        <v>110</v>
      </c>
      <c r="Y878" t="s">
        <v>110</v>
      </c>
      <c r="Z878" t="s">
        <v>110</v>
      </c>
      <c r="AA878" t="s">
        <v>110</v>
      </c>
      <c r="AB878" t="s">
        <v>129</v>
      </c>
      <c r="AC878">
        <v>100</v>
      </c>
      <c r="AD878" t="s">
        <v>180</v>
      </c>
      <c r="AE878" t="s">
        <v>225</v>
      </c>
      <c r="AF878" t="s">
        <v>225</v>
      </c>
      <c r="AG878" t="s">
        <v>109</v>
      </c>
      <c r="AH878">
        <v>44538</v>
      </c>
      <c r="AI878" s="131">
        <v>44720</v>
      </c>
      <c r="AJ878" t="s">
        <v>109</v>
      </c>
      <c r="AK878" t="s">
        <v>1354</v>
      </c>
      <c r="AL878" t="s">
        <v>110</v>
      </c>
      <c r="AM878" t="s">
        <v>109</v>
      </c>
      <c r="AN878" s="131">
        <v>44902</v>
      </c>
      <c r="AO878" t="s">
        <v>132</v>
      </c>
      <c r="AP878" t="s">
        <v>109</v>
      </c>
      <c r="AQ878" t="s">
        <v>109</v>
      </c>
      <c r="AR878" t="s">
        <v>109</v>
      </c>
      <c r="AS878" t="s">
        <v>109</v>
      </c>
      <c r="AT878" t="s">
        <v>109</v>
      </c>
      <c r="AU878" t="s">
        <v>109</v>
      </c>
      <c r="AV878" t="s">
        <v>182</v>
      </c>
      <c r="AW878" t="s">
        <v>110</v>
      </c>
      <c r="AX878" t="s">
        <v>109</v>
      </c>
      <c r="AY878" t="s">
        <v>110</v>
      </c>
      <c r="AZ878" t="s">
        <v>109</v>
      </c>
      <c r="BA878" t="s">
        <v>136</v>
      </c>
      <c r="BB878" t="s">
        <v>109</v>
      </c>
      <c r="BC878" t="s">
        <v>110</v>
      </c>
      <c r="BD878" t="s">
        <v>110</v>
      </c>
      <c r="BE878" t="s">
        <v>110</v>
      </c>
      <c r="BF878" t="s">
        <v>110</v>
      </c>
      <c r="BG878" t="s">
        <v>110</v>
      </c>
      <c r="BH878" t="s">
        <v>110</v>
      </c>
      <c r="BI878" t="s">
        <v>110</v>
      </c>
      <c r="BJ878" t="s">
        <v>110</v>
      </c>
      <c r="BK878" t="s">
        <v>110</v>
      </c>
      <c r="BL878" t="s">
        <v>109</v>
      </c>
      <c r="BM878" t="s">
        <v>109</v>
      </c>
      <c r="BN878">
        <v>0</v>
      </c>
      <c r="BO878">
        <v>0</v>
      </c>
      <c r="BP878">
        <v>0</v>
      </c>
      <c r="BQ878" t="s">
        <v>109</v>
      </c>
      <c r="BR878" t="s">
        <v>109</v>
      </c>
      <c r="BS878"/>
      <c r="BT878" t="s">
        <v>1352</v>
      </c>
      <c r="BU878" t="s">
        <v>110</v>
      </c>
      <c r="BV878" t="s">
        <v>6714</v>
      </c>
      <c r="BW878" t="s">
        <v>5370</v>
      </c>
      <c r="BX878" t="s">
        <v>231</v>
      </c>
      <c r="BY878" t="s">
        <v>110</v>
      </c>
      <c r="BZ878" t="s">
        <v>110</v>
      </c>
      <c r="CA878" t="s">
        <v>109</v>
      </c>
      <c r="CB878" t="s">
        <v>656</v>
      </c>
      <c r="CC878" t="s">
        <v>110</v>
      </c>
      <c r="CD878" t="s">
        <v>681</v>
      </c>
      <c r="CE878" t="s">
        <v>110</v>
      </c>
      <c r="CF878"/>
      <c r="CG878" s="131">
        <v>42955</v>
      </c>
      <c r="CH878" t="s">
        <v>235</v>
      </c>
      <c r="CI878" t="s">
        <v>110</v>
      </c>
      <c r="CJ878" t="s">
        <v>114</v>
      </c>
      <c r="CK878" t="s">
        <v>109</v>
      </c>
      <c r="CL878" t="s">
        <v>114</v>
      </c>
      <c r="CM878" t="s">
        <v>109</v>
      </c>
      <c r="CN878">
        <v>2021</v>
      </c>
      <c r="CO878" s="1">
        <v>44538</v>
      </c>
      <c r="CP878" t="s">
        <v>110</v>
      </c>
      <c r="CQ878">
        <v>12</v>
      </c>
      <c r="CR878">
        <v>50</v>
      </c>
      <c r="CS878" s="1">
        <v>44536</v>
      </c>
      <c r="CT878" t="s">
        <v>16375</v>
      </c>
      <c r="CU878" t="s">
        <v>10285</v>
      </c>
      <c r="CV878" t="s">
        <v>16272</v>
      </c>
      <c r="CW878" t="s">
        <v>16373</v>
      </c>
      <c r="CX878" t="s">
        <v>8616</v>
      </c>
      <c r="CY878" t="s">
        <v>8700</v>
      </c>
      <c r="CZ878" t="s">
        <v>10286</v>
      </c>
      <c r="DA878" t="s">
        <v>7184</v>
      </c>
      <c r="DB878" t="s">
        <v>5342</v>
      </c>
      <c r="DC878" t="s">
        <v>7206</v>
      </c>
      <c r="DD878" t="s">
        <v>1355</v>
      </c>
      <c r="DE878" t="s">
        <v>7207</v>
      </c>
      <c r="DF878" t="s">
        <v>7187</v>
      </c>
      <c r="DG878" t="s">
        <v>7188</v>
      </c>
      <c r="DH878" t="s">
        <v>110</v>
      </c>
      <c r="DI878" t="s">
        <v>1352</v>
      </c>
      <c r="DJ878" t="s">
        <v>180</v>
      </c>
      <c r="DK878" t="s">
        <v>109</v>
      </c>
      <c r="DL878" t="s">
        <v>110</v>
      </c>
      <c r="DM878" t="s">
        <v>182</v>
      </c>
      <c r="DN878" t="s">
        <v>7208</v>
      </c>
      <c r="DO878" t="s">
        <v>10300</v>
      </c>
      <c r="DP878" t="s">
        <v>110</v>
      </c>
      <c r="DQ878" t="s">
        <v>7207</v>
      </c>
      <c r="DR878" t="s">
        <v>7207</v>
      </c>
      <c r="DS878" t="s">
        <v>110</v>
      </c>
      <c r="DT878" t="s">
        <v>109</v>
      </c>
      <c r="DU878" t="s">
        <v>5214</v>
      </c>
      <c r="DV878" t="s">
        <v>10301</v>
      </c>
      <c r="DW878" t="s">
        <v>10302</v>
      </c>
      <c r="DX878" t="s">
        <v>10303</v>
      </c>
    </row>
    <row r="879" spans="7:128">
      <c r="G879">
        <v>38</v>
      </c>
      <c r="H879" t="s">
        <v>109</v>
      </c>
      <c r="I879" t="s">
        <v>5215</v>
      </c>
      <c r="J879" s="131">
        <v>44536</v>
      </c>
      <c r="K879" t="s">
        <v>7561</v>
      </c>
      <c r="L879" t="s">
        <v>5216</v>
      </c>
      <c r="M879" t="s">
        <v>161</v>
      </c>
      <c r="N879" t="s">
        <v>1433</v>
      </c>
      <c r="O879" t="s">
        <v>530</v>
      </c>
      <c r="P879" t="s">
        <v>111</v>
      </c>
      <c r="Q879">
        <v>10</v>
      </c>
      <c r="R879">
        <v>1.57</v>
      </c>
      <c r="S879">
        <v>10</v>
      </c>
      <c r="T879">
        <v>12.23</v>
      </c>
      <c r="U879" t="s">
        <v>109</v>
      </c>
      <c r="V879" t="s">
        <v>126</v>
      </c>
      <c r="W879" t="s">
        <v>2252</v>
      </c>
      <c r="X879" t="s">
        <v>2694</v>
      </c>
      <c r="Y879" t="s">
        <v>2252</v>
      </c>
      <c r="Z879" t="s">
        <v>110</v>
      </c>
      <c r="AA879" t="s">
        <v>1165</v>
      </c>
      <c r="AB879" t="s">
        <v>129</v>
      </c>
      <c r="AC879">
        <v>100</v>
      </c>
      <c r="AD879" t="s">
        <v>205</v>
      </c>
      <c r="AE879" t="s">
        <v>131</v>
      </c>
      <c r="AF879" t="s">
        <v>131</v>
      </c>
      <c r="AG879" t="s">
        <v>109</v>
      </c>
      <c r="AH879">
        <v>44543</v>
      </c>
      <c r="AI879" s="131">
        <v>44725</v>
      </c>
      <c r="AJ879" t="s">
        <v>109</v>
      </c>
      <c r="AK879" t="s">
        <v>1326</v>
      </c>
      <c r="AL879" t="s">
        <v>110</v>
      </c>
      <c r="AM879" t="s">
        <v>246</v>
      </c>
      <c r="AN879" s="131">
        <v>45639</v>
      </c>
      <c r="AO879" t="s">
        <v>132</v>
      </c>
      <c r="AP879" t="s">
        <v>109</v>
      </c>
      <c r="AQ879" t="s">
        <v>109</v>
      </c>
      <c r="AR879" t="s">
        <v>109</v>
      </c>
      <c r="AS879" t="s">
        <v>109</v>
      </c>
      <c r="AT879" t="s">
        <v>109</v>
      </c>
      <c r="AU879" t="s">
        <v>109</v>
      </c>
      <c r="AV879" t="s">
        <v>109</v>
      </c>
      <c r="AW879" t="s">
        <v>110</v>
      </c>
      <c r="AX879" t="s">
        <v>109</v>
      </c>
      <c r="AY879" t="s">
        <v>110</v>
      </c>
      <c r="AZ879" t="s">
        <v>109</v>
      </c>
      <c r="BA879" t="s">
        <v>136</v>
      </c>
      <c r="BB879" t="s">
        <v>109</v>
      </c>
      <c r="BC879" t="s">
        <v>110</v>
      </c>
      <c r="BD879" t="s">
        <v>110</v>
      </c>
      <c r="BE879" t="s">
        <v>110</v>
      </c>
      <c r="BF879" t="s">
        <v>110</v>
      </c>
      <c r="BG879" t="s">
        <v>110</v>
      </c>
      <c r="BH879" t="s">
        <v>110</v>
      </c>
      <c r="BI879" t="s">
        <v>209</v>
      </c>
      <c r="BJ879" t="s">
        <v>110</v>
      </c>
      <c r="BK879" t="s">
        <v>7222</v>
      </c>
      <c r="BL879" t="s">
        <v>109</v>
      </c>
      <c r="BM879" t="s">
        <v>109</v>
      </c>
      <c r="BN879">
        <v>0</v>
      </c>
      <c r="BO879">
        <v>0</v>
      </c>
      <c r="BP879">
        <v>0</v>
      </c>
      <c r="BQ879" t="s">
        <v>109</v>
      </c>
      <c r="BR879" t="s">
        <v>109</v>
      </c>
      <c r="BS879"/>
      <c r="BT879" t="s">
        <v>1019</v>
      </c>
      <c r="BU879" t="s">
        <v>110</v>
      </c>
      <c r="BV879" t="s">
        <v>6927</v>
      </c>
      <c r="BW879" t="s">
        <v>232</v>
      </c>
      <c r="BX879" t="s">
        <v>5362</v>
      </c>
      <c r="BY879" t="s">
        <v>559</v>
      </c>
      <c r="BZ879" t="s">
        <v>5670</v>
      </c>
      <c r="CA879" t="s">
        <v>109</v>
      </c>
      <c r="CB879" t="s">
        <v>580</v>
      </c>
      <c r="CC879" t="s">
        <v>110</v>
      </c>
      <c r="CD879" t="s">
        <v>110</v>
      </c>
      <c r="CE879" t="s">
        <v>110</v>
      </c>
      <c r="CF879"/>
      <c r="CG879" s="131">
        <v>32763</v>
      </c>
      <c r="CH879" t="s">
        <v>558</v>
      </c>
      <c r="CI879" t="s">
        <v>558</v>
      </c>
      <c r="CJ879" t="s">
        <v>114</v>
      </c>
      <c r="CK879" t="s">
        <v>109</v>
      </c>
      <c r="CL879" t="s">
        <v>114</v>
      </c>
      <c r="CM879" t="s">
        <v>109</v>
      </c>
      <c r="CN879">
        <v>2021</v>
      </c>
      <c r="CO879" s="1">
        <v>44536</v>
      </c>
      <c r="CP879" t="s">
        <v>110</v>
      </c>
      <c r="CQ879">
        <v>12</v>
      </c>
      <c r="CR879">
        <v>50</v>
      </c>
      <c r="CS879" s="1">
        <v>44536</v>
      </c>
      <c r="CT879" t="s">
        <v>16375</v>
      </c>
      <c r="CU879" t="s">
        <v>10285</v>
      </c>
      <c r="CV879" t="s">
        <v>16272</v>
      </c>
      <c r="CW879" t="s">
        <v>16373</v>
      </c>
      <c r="CX879" t="s">
        <v>8616</v>
      </c>
      <c r="CY879" t="s">
        <v>8700</v>
      </c>
      <c r="CZ879" t="s">
        <v>10286</v>
      </c>
      <c r="DA879" t="s">
        <v>7184</v>
      </c>
      <c r="DB879" t="s">
        <v>5342</v>
      </c>
      <c r="DC879" t="s">
        <v>7185</v>
      </c>
      <c r="DD879" t="s">
        <v>2686</v>
      </c>
      <c r="DE879" t="s">
        <v>7207</v>
      </c>
      <c r="DF879" t="s">
        <v>7243</v>
      </c>
      <c r="DG879" t="s">
        <v>7199</v>
      </c>
      <c r="DH879" t="s">
        <v>7280</v>
      </c>
      <c r="DI879" t="s">
        <v>110</v>
      </c>
      <c r="DJ879" t="s">
        <v>205</v>
      </c>
      <c r="DK879" t="s">
        <v>109</v>
      </c>
      <c r="DL879" t="s">
        <v>110</v>
      </c>
      <c r="DM879" t="s">
        <v>7189</v>
      </c>
      <c r="DN879" t="s">
        <v>58</v>
      </c>
      <c r="DO879" t="s">
        <v>7385</v>
      </c>
      <c r="DP879" t="s">
        <v>110</v>
      </c>
      <c r="DQ879" t="s">
        <v>7207</v>
      </c>
      <c r="DR879" t="s">
        <v>7207</v>
      </c>
      <c r="DS879" t="s">
        <v>110</v>
      </c>
      <c r="DT879" t="s">
        <v>109</v>
      </c>
      <c r="DU879" t="s">
        <v>5217</v>
      </c>
      <c r="DV879" t="s">
        <v>10304</v>
      </c>
      <c r="DW879" t="s">
        <v>10305</v>
      </c>
      <c r="DX879" t="s">
        <v>10306</v>
      </c>
    </row>
    <row r="880" spans="7:128">
      <c r="G880">
        <v>37</v>
      </c>
      <c r="H880" t="s">
        <v>109</v>
      </c>
      <c r="I880" t="s">
        <v>5218</v>
      </c>
      <c r="J880" s="131">
        <v>44530</v>
      </c>
      <c r="K880" t="s">
        <v>6624</v>
      </c>
      <c r="L880" t="s">
        <v>511</v>
      </c>
      <c r="M880" t="s">
        <v>300</v>
      </c>
      <c r="N880" t="s">
        <v>108</v>
      </c>
      <c r="O880" t="s">
        <v>510</v>
      </c>
      <c r="P880" t="s">
        <v>111</v>
      </c>
      <c r="Q880">
        <v>9.3000000000000007</v>
      </c>
      <c r="R880">
        <v>1.46</v>
      </c>
      <c r="S880">
        <v>9.3000000000000007</v>
      </c>
      <c r="T880">
        <v>11.365</v>
      </c>
      <c r="U880" t="s">
        <v>109</v>
      </c>
      <c r="V880" t="s">
        <v>126</v>
      </c>
      <c r="W880" t="s">
        <v>5219</v>
      </c>
      <c r="X880" t="s">
        <v>110</v>
      </c>
      <c r="Y880" t="s">
        <v>110</v>
      </c>
      <c r="Z880" t="s">
        <v>110</v>
      </c>
      <c r="AA880" t="s">
        <v>110</v>
      </c>
      <c r="AB880" t="s">
        <v>129</v>
      </c>
      <c r="AC880">
        <v>100</v>
      </c>
      <c r="AD880" t="s">
        <v>205</v>
      </c>
      <c r="AE880" t="s">
        <v>225</v>
      </c>
      <c r="AF880" t="s">
        <v>225</v>
      </c>
      <c r="AG880" t="s">
        <v>109</v>
      </c>
      <c r="AH880">
        <v>44536</v>
      </c>
      <c r="AI880" s="131">
        <v>44718</v>
      </c>
      <c r="AJ880" t="s">
        <v>109</v>
      </c>
      <c r="AK880" t="s">
        <v>628</v>
      </c>
      <c r="AL880" t="s">
        <v>110</v>
      </c>
      <c r="AM880" t="s">
        <v>109</v>
      </c>
      <c r="AN880" s="131">
        <v>45632</v>
      </c>
      <c r="AO880" t="s">
        <v>132</v>
      </c>
      <c r="AP880" t="s">
        <v>109</v>
      </c>
      <c r="AQ880" t="s">
        <v>109</v>
      </c>
      <c r="AR880" t="s">
        <v>109</v>
      </c>
      <c r="AS880" t="s">
        <v>109</v>
      </c>
      <c r="AT880" t="s">
        <v>109</v>
      </c>
      <c r="AU880" t="s">
        <v>109</v>
      </c>
      <c r="AV880" t="s">
        <v>109</v>
      </c>
      <c r="AW880" t="s">
        <v>110</v>
      </c>
      <c r="AX880" t="s">
        <v>109</v>
      </c>
      <c r="AY880" t="s">
        <v>110</v>
      </c>
      <c r="AZ880" t="s">
        <v>109</v>
      </c>
      <c r="BA880" t="s">
        <v>136</v>
      </c>
      <c r="BB880" t="s">
        <v>109</v>
      </c>
      <c r="BC880" t="s">
        <v>110</v>
      </c>
      <c r="BD880" t="s">
        <v>110</v>
      </c>
      <c r="BE880" t="s">
        <v>110</v>
      </c>
      <c r="BF880" t="s">
        <v>110</v>
      </c>
      <c r="BG880" t="s">
        <v>110</v>
      </c>
      <c r="BH880" t="s">
        <v>110</v>
      </c>
      <c r="BI880" t="s">
        <v>110</v>
      </c>
      <c r="BJ880" t="s">
        <v>110</v>
      </c>
      <c r="BK880" t="s">
        <v>110</v>
      </c>
      <c r="BL880" t="s">
        <v>109</v>
      </c>
      <c r="BM880" t="s">
        <v>109</v>
      </c>
      <c r="BN880">
        <v>0</v>
      </c>
      <c r="BO880">
        <v>0</v>
      </c>
      <c r="BP880">
        <v>0</v>
      </c>
      <c r="BQ880" t="s">
        <v>109</v>
      </c>
      <c r="BR880" t="s">
        <v>109</v>
      </c>
      <c r="BS880"/>
      <c r="BT880" t="s">
        <v>624</v>
      </c>
      <c r="BU880" t="s">
        <v>110</v>
      </c>
      <c r="BV880" t="s">
        <v>6624</v>
      </c>
      <c r="BW880" t="s">
        <v>141</v>
      </c>
      <c r="BX880" t="s">
        <v>140</v>
      </c>
      <c r="BY880" t="s">
        <v>605</v>
      </c>
      <c r="BZ880" t="s">
        <v>110</v>
      </c>
      <c r="CA880" t="s">
        <v>109</v>
      </c>
      <c r="CB880" t="s">
        <v>625</v>
      </c>
      <c r="CC880" t="s">
        <v>5615</v>
      </c>
      <c r="CD880" t="s">
        <v>626</v>
      </c>
      <c r="CE880" t="s">
        <v>110</v>
      </c>
      <c r="CF880"/>
      <c r="CG880" s="131">
        <v>43451</v>
      </c>
      <c r="CH880" t="s">
        <v>144</v>
      </c>
      <c r="CI880" t="s">
        <v>144</v>
      </c>
      <c r="CJ880" t="s">
        <v>114</v>
      </c>
      <c r="CK880" t="s">
        <v>109</v>
      </c>
      <c r="CL880" t="s">
        <v>109</v>
      </c>
      <c r="CM880" t="s">
        <v>109</v>
      </c>
      <c r="CN880">
        <v>2021</v>
      </c>
      <c r="CO880" s="1">
        <v>44530</v>
      </c>
      <c r="CP880" t="s">
        <v>7179</v>
      </c>
      <c r="CQ880">
        <v>11</v>
      </c>
      <c r="CR880">
        <v>49</v>
      </c>
      <c r="CS880" s="1">
        <v>44529</v>
      </c>
      <c r="CT880" t="s">
        <v>16376</v>
      </c>
      <c r="CU880" t="s">
        <v>10285</v>
      </c>
      <c r="CV880" t="s">
        <v>16272</v>
      </c>
      <c r="CW880" t="s">
        <v>16373</v>
      </c>
      <c r="CX880" t="s">
        <v>8738</v>
      </c>
      <c r="CY880" t="s">
        <v>8724</v>
      </c>
      <c r="CZ880" t="s">
        <v>10307</v>
      </c>
      <c r="DA880" t="s">
        <v>7184</v>
      </c>
      <c r="DB880" t="s">
        <v>5342</v>
      </c>
      <c r="DC880" t="s">
        <v>7185</v>
      </c>
      <c r="DD880" t="s">
        <v>629</v>
      </c>
      <c r="DE880" t="s">
        <v>7207</v>
      </c>
      <c r="DF880" t="s">
        <v>7187</v>
      </c>
      <c r="DG880" t="s">
        <v>7188</v>
      </c>
      <c r="DH880" t="s">
        <v>110</v>
      </c>
      <c r="DI880" t="s">
        <v>110</v>
      </c>
      <c r="DJ880" t="s">
        <v>205</v>
      </c>
      <c r="DK880" t="s">
        <v>109</v>
      </c>
      <c r="DL880" t="s">
        <v>110</v>
      </c>
      <c r="DM880" t="s">
        <v>7189</v>
      </c>
      <c r="DN880" t="s">
        <v>58</v>
      </c>
      <c r="DO880" t="s">
        <v>10308</v>
      </c>
      <c r="DP880" t="s">
        <v>110</v>
      </c>
      <c r="DQ880" t="s">
        <v>7207</v>
      </c>
      <c r="DR880" t="s">
        <v>7207</v>
      </c>
      <c r="DS880" t="s">
        <v>110</v>
      </c>
      <c r="DT880" t="s">
        <v>109</v>
      </c>
      <c r="DU880" t="s">
        <v>5220</v>
      </c>
      <c r="DV880" t="s">
        <v>10309</v>
      </c>
      <c r="DW880" t="s">
        <v>10310</v>
      </c>
      <c r="DX880" t="s">
        <v>10311</v>
      </c>
    </row>
    <row r="881" spans="7:128">
      <c r="G881">
        <v>36</v>
      </c>
      <c r="H881" t="s">
        <v>109</v>
      </c>
      <c r="I881" t="s">
        <v>5092</v>
      </c>
      <c r="J881" s="131">
        <v>44530</v>
      </c>
      <c r="K881" t="s">
        <v>6621</v>
      </c>
      <c r="L881" t="s">
        <v>697</v>
      </c>
      <c r="M881" t="s">
        <v>124</v>
      </c>
      <c r="N881" t="s">
        <v>697</v>
      </c>
      <c r="O881" t="s">
        <v>581</v>
      </c>
      <c r="P881" t="s">
        <v>162</v>
      </c>
      <c r="Q881">
        <v>3</v>
      </c>
      <c r="R881">
        <v>3</v>
      </c>
      <c r="S881">
        <v>19.09</v>
      </c>
      <c r="T881">
        <v>23.390999999999998</v>
      </c>
      <c r="U881" t="s">
        <v>109</v>
      </c>
      <c r="V881" t="s">
        <v>126</v>
      </c>
      <c r="W881" t="s">
        <v>3477</v>
      </c>
      <c r="X881" t="s">
        <v>1442</v>
      </c>
      <c r="Y881" t="s">
        <v>1078</v>
      </c>
      <c r="Z881" t="s">
        <v>110</v>
      </c>
      <c r="AA881" t="s">
        <v>1288</v>
      </c>
      <c r="AB881" t="s">
        <v>129</v>
      </c>
      <c r="AC881">
        <v>100</v>
      </c>
      <c r="AD881" t="s">
        <v>205</v>
      </c>
      <c r="AE881" t="s">
        <v>911</v>
      </c>
      <c r="AF881" t="s">
        <v>7228</v>
      </c>
      <c r="AG881" t="s">
        <v>109</v>
      </c>
      <c r="AH881">
        <v>44537</v>
      </c>
      <c r="AI881" s="131">
        <v>44719</v>
      </c>
      <c r="AJ881" t="s">
        <v>133</v>
      </c>
      <c r="AK881" t="s">
        <v>5093</v>
      </c>
      <c r="AL881" t="s">
        <v>110</v>
      </c>
      <c r="AM881" t="s">
        <v>109</v>
      </c>
      <c r="AN881" s="131">
        <v>45633</v>
      </c>
      <c r="AO881" t="s">
        <v>132</v>
      </c>
      <c r="AP881" t="s">
        <v>109</v>
      </c>
      <c r="AQ881" t="s">
        <v>109</v>
      </c>
      <c r="AR881" t="s">
        <v>109</v>
      </c>
      <c r="AS881" t="s">
        <v>109</v>
      </c>
      <c r="AT881" t="s">
        <v>109</v>
      </c>
      <c r="AU881" t="s">
        <v>109</v>
      </c>
      <c r="AV881" t="s">
        <v>109</v>
      </c>
      <c r="AW881" t="s">
        <v>110</v>
      </c>
      <c r="AX881" t="s">
        <v>109</v>
      </c>
      <c r="AY881" t="s">
        <v>110</v>
      </c>
      <c r="AZ881" t="s">
        <v>109</v>
      </c>
      <c r="BA881" t="s">
        <v>136</v>
      </c>
      <c r="BB881" t="s">
        <v>109</v>
      </c>
      <c r="BC881" t="s">
        <v>110</v>
      </c>
      <c r="BD881" t="s">
        <v>110</v>
      </c>
      <c r="BE881" t="s">
        <v>110</v>
      </c>
      <c r="BF881" t="s">
        <v>110</v>
      </c>
      <c r="BG881" t="s">
        <v>110</v>
      </c>
      <c r="BH881" t="s">
        <v>110</v>
      </c>
      <c r="BI881" t="s">
        <v>110</v>
      </c>
      <c r="BJ881" t="s">
        <v>110</v>
      </c>
      <c r="BK881" t="s">
        <v>110</v>
      </c>
      <c r="BL881" t="s">
        <v>109</v>
      </c>
      <c r="BM881" t="s">
        <v>109</v>
      </c>
      <c r="BN881">
        <v>0</v>
      </c>
      <c r="BO881">
        <v>0</v>
      </c>
      <c r="BP881">
        <v>0</v>
      </c>
      <c r="BQ881" t="s">
        <v>109</v>
      </c>
      <c r="BR881" t="s">
        <v>109</v>
      </c>
      <c r="BS881"/>
      <c r="BT881" t="s">
        <v>5091</v>
      </c>
      <c r="BU881" t="s">
        <v>110</v>
      </c>
      <c r="BV881" t="s">
        <v>6621</v>
      </c>
      <c r="BW881" t="s">
        <v>141</v>
      </c>
      <c r="BX881" t="s">
        <v>140</v>
      </c>
      <c r="BY881" t="s">
        <v>5677</v>
      </c>
      <c r="BZ881" t="s">
        <v>110</v>
      </c>
      <c r="CA881" t="s">
        <v>109</v>
      </c>
      <c r="CB881" t="s">
        <v>142</v>
      </c>
      <c r="CC881" t="s">
        <v>5616</v>
      </c>
      <c r="CD881" t="s">
        <v>143</v>
      </c>
      <c r="CE881" t="s">
        <v>6562</v>
      </c>
      <c r="CF881"/>
      <c r="CG881" s="131">
        <v>43496</v>
      </c>
      <c r="CH881" t="s">
        <v>144</v>
      </c>
      <c r="CI881" t="s">
        <v>144</v>
      </c>
      <c r="CJ881" t="s">
        <v>114</v>
      </c>
      <c r="CK881" t="s">
        <v>109</v>
      </c>
      <c r="CL881" t="s">
        <v>114</v>
      </c>
      <c r="CM881" t="s">
        <v>109</v>
      </c>
      <c r="CN881">
        <v>2021</v>
      </c>
      <c r="CO881" s="1">
        <v>44530</v>
      </c>
      <c r="CP881" t="s">
        <v>7179</v>
      </c>
      <c r="CQ881">
        <v>11</v>
      </c>
      <c r="CR881">
        <v>49</v>
      </c>
      <c r="CS881" s="1">
        <v>44529</v>
      </c>
      <c r="CT881" t="s">
        <v>16376</v>
      </c>
      <c r="CU881" t="s">
        <v>10285</v>
      </c>
      <c r="CV881" t="s">
        <v>16272</v>
      </c>
      <c r="CW881" t="s">
        <v>16373</v>
      </c>
      <c r="CX881" t="s">
        <v>8738</v>
      </c>
      <c r="CY881" t="s">
        <v>8724</v>
      </c>
      <c r="CZ881" t="s">
        <v>10307</v>
      </c>
      <c r="DA881" t="s">
        <v>7197</v>
      </c>
      <c r="DB881" t="s">
        <v>5342</v>
      </c>
      <c r="DC881" t="s">
        <v>7185</v>
      </c>
      <c r="DD881" t="s">
        <v>5094</v>
      </c>
      <c r="DE881" t="s">
        <v>7198</v>
      </c>
      <c r="DF881" t="s">
        <v>7187</v>
      </c>
      <c r="DG881" t="s">
        <v>7267</v>
      </c>
      <c r="DH881" t="s">
        <v>110</v>
      </c>
      <c r="DI881" t="s">
        <v>110</v>
      </c>
      <c r="DJ881" t="s">
        <v>205</v>
      </c>
      <c r="DK881" t="s">
        <v>110</v>
      </c>
      <c r="DL881" t="s">
        <v>110</v>
      </c>
      <c r="DM881" t="s">
        <v>7189</v>
      </c>
      <c r="DN881" t="s">
        <v>57</v>
      </c>
      <c r="DO881" t="s">
        <v>7217</v>
      </c>
      <c r="DP881" t="s">
        <v>110</v>
      </c>
      <c r="DQ881" t="s">
        <v>110</v>
      </c>
      <c r="DR881" t="s">
        <v>7213</v>
      </c>
      <c r="DS881" t="s">
        <v>110</v>
      </c>
      <c r="DT881" t="s">
        <v>109</v>
      </c>
      <c r="DU881" t="s">
        <v>5221</v>
      </c>
      <c r="DV881" t="s">
        <v>10312</v>
      </c>
      <c r="DW881" t="s">
        <v>10310</v>
      </c>
      <c r="DX881" t="s">
        <v>10313</v>
      </c>
    </row>
    <row r="882" spans="7:128">
      <c r="G882">
        <v>35</v>
      </c>
      <c r="H882" t="s">
        <v>109</v>
      </c>
      <c r="I882" t="s">
        <v>5222</v>
      </c>
      <c r="J882" s="131">
        <v>44523</v>
      </c>
      <c r="K882" t="s">
        <v>6622</v>
      </c>
      <c r="L882" t="s">
        <v>108</v>
      </c>
      <c r="M882" t="s">
        <v>124</v>
      </c>
      <c r="N882" t="s">
        <v>108</v>
      </c>
      <c r="O882" t="s">
        <v>510</v>
      </c>
      <c r="P882" t="s">
        <v>162</v>
      </c>
      <c r="Q882">
        <v>2</v>
      </c>
      <c r="R882">
        <v>2</v>
      </c>
      <c r="S882">
        <v>12.78</v>
      </c>
      <c r="T882">
        <v>15.587999999999999</v>
      </c>
      <c r="U882" t="s">
        <v>109</v>
      </c>
      <c r="V882" t="s">
        <v>126</v>
      </c>
      <c r="W882" t="s">
        <v>163</v>
      </c>
      <c r="X882" t="s">
        <v>1275</v>
      </c>
      <c r="Y882" t="s">
        <v>163</v>
      </c>
      <c r="Z882" t="s">
        <v>110</v>
      </c>
      <c r="AA882" t="s">
        <v>1470</v>
      </c>
      <c r="AB882" t="s">
        <v>129</v>
      </c>
      <c r="AC882">
        <v>100</v>
      </c>
      <c r="AD882" t="s">
        <v>180</v>
      </c>
      <c r="AE882" t="s">
        <v>131</v>
      </c>
      <c r="AF882" t="s">
        <v>131</v>
      </c>
      <c r="AG882" t="s">
        <v>109</v>
      </c>
      <c r="AH882">
        <v>44529</v>
      </c>
      <c r="AI882" s="131">
        <v>44710</v>
      </c>
      <c r="AJ882" t="s">
        <v>167</v>
      </c>
      <c r="AK882" t="s">
        <v>1380</v>
      </c>
      <c r="AL882" t="s">
        <v>110</v>
      </c>
      <c r="AM882" t="s">
        <v>109</v>
      </c>
      <c r="AN882" s="131">
        <v>45625</v>
      </c>
      <c r="AO882" t="s">
        <v>132</v>
      </c>
      <c r="AP882" t="s">
        <v>109</v>
      </c>
      <c r="AQ882" t="s">
        <v>109</v>
      </c>
      <c r="AR882" t="s">
        <v>109</v>
      </c>
      <c r="AS882" t="s">
        <v>109</v>
      </c>
      <c r="AT882" t="s">
        <v>109</v>
      </c>
      <c r="AU882" t="s">
        <v>109</v>
      </c>
      <c r="AV882" t="s">
        <v>109</v>
      </c>
      <c r="AW882" t="s">
        <v>110</v>
      </c>
      <c r="AX882" t="s">
        <v>109</v>
      </c>
      <c r="AY882" t="s">
        <v>110</v>
      </c>
      <c r="AZ882" t="s">
        <v>109</v>
      </c>
      <c r="BA882" t="s">
        <v>136</v>
      </c>
      <c r="BB882" t="s">
        <v>109</v>
      </c>
      <c r="BC882" t="s">
        <v>110</v>
      </c>
      <c r="BD882" t="s">
        <v>110</v>
      </c>
      <c r="BE882" t="s">
        <v>110</v>
      </c>
      <c r="BF882" t="s">
        <v>110</v>
      </c>
      <c r="BG882" t="s">
        <v>110</v>
      </c>
      <c r="BH882" t="s">
        <v>110</v>
      </c>
      <c r="BI882" t="s">
        <v>110</v>
      </c>
      <c r="BJ882" t="s">
        <v>110</v>
      </c>
      <c r="BK882" t="s">
        <v>110</v>
      </c>
      <c r="BL882" t="s">
        <v>109</v>
      </c>
      <c r="BM882" t="s">
        <v>109</v>
      </c>
      <c r="BN882">
        <v>0</v>
      </c>
      <c r="BO882">
        <v>0</v>
      </c>
      <c r="BP882">
        <v>0</v>
      </c>
      <c r="BQ882" t="s">
        <v>109</v>
      </c>
      <c r="BR882" t="s">
        <v>109</v>
      </c>
      <c r="BS882"/>
      <c r="BT882" t="s">
        <v>1377</v>
      </c>
      <c r="BU882" t="s">
        <v>110</v>
      </c>
      <c r="BV882" t="s">
        <v>6622</v>
      </c>
      <c r="BW882" t="s">
        <v>141</v>
      </c>
      <c r="BX882" t="s">
        <v>5545</v>
      </c>
      <c r="BY882" t="s">
        <v>110</v>
      </c>
      <c r="BZ882" t="s">
        <v>110</v>
      </c>
      <c r="CA882" t="s">
        <v>109</v>
      </c>
      <c r="CB882" t="s">
        <v>173</v>
      </c>
      <c r="CC882" t="s">
        <v>109</v>
      </c>
      <c r="CD882" t="s">
        <v>217</v>
      </c>
      <c r="CE882" t="s">
        <v>110</v>
      </c>
      <c r="CF882"/>
      <c r="CG882" s="131">
        <v>43458</v>
      </c>
      <c r="CH882" t="s">
        <v>198</v>
      </c>
      <c r="CI882" t="s">
        <v>5545</v>
      </c>
      <c r="CJ882" t="s">
        <v>114</v>
      </c>
      <c r="CK882" t="s">
        <v>109</v>
      </c>
      <c r="CL882" t="s">
        <v>109</v>
      </c>
      <c r="CM882" t="s">
        <v>109</v>
      </c>
      <c r="CN882">
        <v>2021</v>
      </c>
      <c r="CO882" s="1">
        <v>44523</v>
      </c>
      <c r="CP882" t="s">
        <v>7179</v>
      </c>
      <c r="CQ882">
        <v>11</v>
      </c>
      <c r="CR882">
        <v>48</v>
      </c>
      <c r="CS882" s="1">
        <v>44522</v>
      </c>
      <c r="CT882" t="s">
        <v>16377</v>
      </c>
      <c r="CU882" t="s">
        <v>10285</v>
      </c>
      <c r="CV882" t="s">
        <v>16272</v>
      </c>
      <c r="CW882" t="s">
        <v>16373</v>
      </c>
      <c r="CX882" t="s">
        <v>8738</v>
      </c>
      <c r="CY882" t="s">
        <v>8756</v>
      </c>
      <c r="CZ882" t="s">
        <v>10307</v>
      </c>
      <c r="DA882" t="s">
        <v>7184</v>
      </c>
      <c r="DB882" t="s">
        <v>5342</v>
      </c>
      <c r="DC882" t="s">
        <v>7185</v>
      </c>
      <c r="DD882" t="s">
        <v>4554</v>
      </c>
      <c r="DE882" t="s">
        <v>7198</v>
      </c>
      <c r="DF882" t="s">
        <v>7187</v>
      </c>
      <c r="DG882" t="s">
        <v>7188</v>
      </c>
      <c r="DH882" t="s">
        <v>110</v>
      </c>
      <c r="DI882" t="s">
        <v>1377</v>
      </c>
      <c r="DJ882" t="s">
        <v>180</v>
      </c>
      <c r="DK882" t="s">
        <v>110</v>
      </c>
      <c r="DL882" t="s">
        <v>110</v>
      </c>
      <c r="DM882" t="s">
        <v>7189</v>
      </c>
      <c r="DN882" t="s">
        <v>57</v>
      </c>
      <c r="DO882" t="s">
        <v>7537</v>
      </c>
      <c r="DP882" t="s">
        <v>110</v>
      </c>
      <c r="DQ882" t="s">
        <v>110</v>
      </c>
      <c r="DR882" t="s">
        <v>7213</v>
      </c>
      <c r="DS882" t="s">
        <v>110</v>
      </c>
      <c r="DT882" t="s">
        <v>109</v>
      </c>
      <c r="DU882" t="s">
        <v>5223</v>
      </c>
      <c r="DV882" t="s">
        <v>10314</v>
      </c>
      <c r="DW882" t="s">
        <v>10315</v>
      </c>
      <c r="DX882" t="s">
        <v>10290</v>
      </c>
    </row>
    <row r="883" spans="7:128">
      <c r="G883">
        <v>34</v>
      </c>
      <c r="H883" t="s">
        <v>109</v>
      </c>
      <c r="I883" t="s">
        <v>5168</v>
      </c>
      <c r="J883" s="131">
        <v>44509</v>
      </c>
      <c r="K883" t="s">
        <v>6660</v>
      </c>
      <c r="L883" t="s">
        <v>5169</v>
      </c>
      <c r="M883" t="s">
        <v>161</v>
      </c>
      <c r="N883" t="s">
        <v>5169</v>
      </c>
      <c r="O883" t="s">
        <v>530</v>
      </c>
      <c r="P883" t="s">
        <v>162</v>
      </c>
      <c r="Q883">
        <v>4</v>
      </c>
      <c r="R883">
        <v>4</v>
      </c>
      <c r="S883">
        <v>25.57</v>
      </c>
      <c r="T883">
        <v>31.16</v>
      </c>
      <c r="U883" t="s">
        <v>109</v>
      </c>
      <c r="V883" t="s">
        <v>956</v>
      </c>
      <c r="W883" t="s">
        <v>4681</v>
      </c>
      <c r="X883" t="s">
        <v>4853</v>
      </c>
      <c r="Y883" t="s">
        <v>5224</v>
      </c>
      <c r="Z883" t="s">
        <v>5224</v>
      </c>
      <c r="AA883" t="s">
        <v>1276</v>
      </c>
      <c r="AB883" t="s">
        <v>129</v>
      </c>
      <c r="AC883">
        <v>99.738</v>
      </c>
      <c r="AD883" t="s">
        <v>180</v>
      </c>
      <c r="AE883" t="s">
        <v>131</v>
      </c>
      <c r="AF883" t="s">
        <v>131</v>
      </c>
      <c r="AG883" t="s">
        <v>109</v>
      </c>
      <c r="AH883">
        <v>44517</v>
      </c>
      <c r="AI883" s="131">
        <v>44698</v>
      </c>
      <c r="AJ883" t="s">
        <v>167</v>
      </c>
      <c r="AK883" t="s">
        <v>5171</v>
      </c>
      <c r="AL883" t="s">
        <v>110</v>
      </c>
      <c r="AM883" t="s">
        <v>109</v>
      </c>
      <c r="AN883" s="131">
        <v>46343</v>
      </c>
      <c r="AO883" t="s">
        <v>132</v>
      </c>
      <c r="AP883" t="s">
        <v>109</v>
      </c>
      <c r="AQ883" t="s">
        <v>109</v>
      </c>
      <c r="AR883" t="s">
        <v>109</v>
      </c>
      <c r="AS883" t="s">
        <v>109</v>
      </c>
      <c r="AT883" t="s">
        <v>109</v>
      </c>
      <c r="AU883" t="s">
        <v>109</v>
      </c>
      <c r="AV883" t="s">
        <v>109</v>
      </c>
      <c r="AW883" t="s">
        <v>110</v>
      </c>
      <c r="AX883" t="s">
        <v>109</v>
      </c>
      <c r="AY883" t="s">
        <v>5225</v>
      </c>
      <c r="AZ883" t="s">
        <v>109</v>
      </c>
      <c r="BA883" t="s">
        <v>136</v>
      </c>
      <c r="BB883" t="s">
        <v>109</v>
      </c>
      <c r="BC883" t="s">
        <v>110</v>
      </c>
      <c r="BD883" t="s">
        <v>110</v>
      </c>
      <c r="BE883" t="s">
        <v>110</v>
      </c>
      <c r="BF883" t="s">
        <v>110</v>
      </c>
      <c r="BG883" t="s">
        <v>110</v>
      </c>
      <c r="BH883" t="s">
        <v>110</v>
      </c>
      <c r="BI883" t="s">
        <v>110</v>
      </c>
      <c r="BJ883" t="s">
        <v>110</v>
      </c>
      <c r="BK883" t="s">
        <v>110</v>
      </c>
      <c r="BL883" t="s">
        <v>109</v>
      </c>
      <c r="BM883" t="s">
        <v>109</v>
      </c>
      <c r="BN883">
        <v>0</v>
      </c>
      <c r="BO883">
        <v>0</v>
      </c>
      <c r="BP883">
        <v>0</v>
      </c>
      <c r="BQ883" t="s">
        <v>109</v>
      </c>
      <c r="BR883" t="s">
        <v>109</v>
      </c>
      <c r="BS883"/>
      <c r="BT883" t="s">
        <v>5167</v>
      </c>
      <c r="BU883" t="s">
        <v>110</v>
      </c>
      <c r="BV883" t="s">
        <v>6660</v>
      </c>
      <c r="BW883" t="s">
        <v>5370</v>
      </c>
      <c r="BX883" t="s">
        <v>5545</v>
      </c>
      <c r="BY883" t="s">
        <v>110</v>
      </c>
      <c r="BZ883" t="s">
        <v>110</v>
      </c>
      <c r="CA883" t="s">
        <v>109</v>
      </c>
      <c r="CB883" t="s">
        <v>656</v>
      </c>
      <c r="CC883" t="s">
        <v>110</v>
      </c>
      <c r="CD883" t="s">
        <v>681</v>
      </c>
      <c r="CE883" t="s">
        <v>110</v>
      </c>
      <c r="CF883"/>
      <c r="CG883" s="131">
        <v>43300</v>
      </c>
      <c r="CH883" t="s">
        <v>198</v>
      </c>
      <c r="CI883" t="s">
        <v>5545</v>
      </c>
      <c r="CJ883" t="s">
        <v>114</v>
      </c>
      <c r="CK883" t="s">
        <v>109</v>
      </c>
      <c r="CL883" t="s">
        <v>109</v>
      </c>
      <c r="CM883" t="s">
        <v>109</v>
      </c>
      <c r="CN883">
        <v>2021</v>
      </c>
      <c r="CO883" s="1">
        <v>44509</v>
      </c>
      <c r="CP883" t="s">
        <v>110</v>
      </c>
      <c r="CQ883">
        <v>11</v>
      </c>
      <c r="CR883">
        <v>46</v>
      </c>
      <c r="CS883" s="1">
        <v>44508</v>
      </c>
      <c r="CT883" t="s">
        <v>16378</v>
      </c>
      <c r="CU883" t="s">
        <v>10285</v>
      </c>
      <c r="CV883" t="s">
        <v>16272</v>
      </c>
      <c r="CW883" t="s">
        <v>16373</v>
      </c>
      <c r="CX883" t="s">
        <v>8738</v>
      </c>
      <c r="CY883" t="s">
        <v>8846</v>
      </c>
      <c r="CZ883" t="s">
        <v>10307</v>
      </c>
      <c r="DA883" t="s">
        <v>7223</v>
      </c>
      <c r="DB883" t="s">
        <v>5342</v>
      </c>
      <c r="DC883" t="s">
        <v>7383</v>
      </c>
      <c r="DD883" t="s">
        <v>5172</v>
      </c>
      <c r="DE883" t="s">
        <v>7198</v>
      </c>
      <c r="DF883" t="s">
        <v>7187</v>
      </c>
      <c r="DG883" t="s">
        <v>7199</v>
      </c>
      <c r="DH883" t="s">
        <v>7280</v>
      </c>
      <c r="DI883" t="s">
        <v>5167</v>
      </c>
      <c r="DJ883" t="s">
        <v>180</v>
      </c>
      <c r="DK883" t="s">
        <v>110</v>
      </c>
      <c r="DL883" t="s">
        <v>110</v>
      </c>
      <c r="DM883" t="s">
        <v>7384</v>
      </c>
      <c r="DN883" t="s">
        <v>57</v>
      </c>
      <c r="DO883" t="s">
        <v>7680</v>
      </c>
      <c r="DP883" t="s">
        <v>110</v>
      </c>
      <c r="DQ883" t="s">
        <v>110</v>
      </c>
      <c r="DR883" t="s">
        <v>7213</v>
      </c>
      <c r="DS883" t="s">
        <v>110</v>
      </c>
      <c r="DT883" t="s">
        <v>109</v>
      </c>
      <c r="DU883" t="s">
        <v>5226</v>
      </c>
      <c r="DV883" t="s">
        <v>10316</v>
      </c>
      <c r="DW883" t="s">
        <v>10317</v>
      </c>
      <c r="DX883" t="s">
        <v>10318</v>
      </c>
    </row>
    <row r="884" spans="7:128">
      <c r="G884">
        <v>33</v>
      </c>
      <c r="H884" t="s">
        <v>109</v>
      </c>
      <c r="I884" t="s">
        <v>5175</v>
      </c>
      <c r="J884" s="131">
        <v>44509</v>
      </c>
      <c r="K884" t="s">
        <v>6660</v>
      </c>
      <c r="L884" t="s">
        <v>5169</v>
      </c>
      <c r="M884" t="s">
        <v>161</v>
      </c>
      <c r="N884" t="s">
        <v>5169</v>
      </c>
      <c r="O884" t="s">
        <v>530</v>
      </c>
      <c r="P884" t="s">
        <v>162</v>
      </c>
      <c r="Q884">
        <v>5</v>
      </c>
      <c r="R884">
        <v>5</v>
      </c>
      <c r="S884">
        <v>31.96</v>
      </c>
      <c r="T884">
        <v>38.950000000000003</v>
      </c>
      <c r="U884" t="s">
        <v>109</v>
      </c>
      <c r="V884" t="s">
        <v>812</v>
      </c>
      <c r="W884" t="s">
        <v>4129</v>
      </c>
      <c r="X884" t="s">
        <v>5227</v>
      </c>
      <c r="Y884" t="s">
        <v>5228</v>
      </c>
      <c r="Z884" t="s">
        <v>5228</v>
      </c>
      <c r="AA884" t="s">
        <v>1276</v>
      </c>
      <c r="AB884" t="s">
        <v>129</v>
      </c>
      <c r="AC884">
        <v>99.075000000000003</v>
      </c>
      <c r="AD884" t="s">
        <v>180</v>
      </c>
      <c r="AE884" t="s">
        <v>131</v>
      </c>
      <c r="AF884" t="s">
        <v>131</v>
      </c>
      <c r="AG884" t="s">
        <v>109</v>
      </c>
      <c r="AH884">
        <v>44517</v>
      </c>
      <c r="AI884" s="131">
        <v>44698</v>
      </c>
      <c r="AJ884" t="s">
        <v>167</v>
      </c>
      <c r="AK884" t="s">
        <v>5171</v>
      </c>
      <c r="AL884" t="s">
        <v>110</v>
      </c>
      <c r="AM884" t="s">
        <v>109</v>
      </c>
      <c r="AN884" s="131">
        <v>48169</v>
      </c>
      <c r="AO884" t="s">
        <v>132</v>
      </c>
      <c r="AP884" t="s">
        <v>109</v>
      </c>
      <c r="AQ884" t="s">
        <v>109</v>
      </c>
      <c r="AR884" t="s">
        <v>109</v>
      </c>
      <c r="AS884" t="s">
        <v>109</v>
      </c>
      <c r="AT884" t="s">
        <v>109</v>
      </c>
      <c r="AU884" t="s">
        <v>109</v>
      </c>
      <c r="AV884" t="s">
        <v>109</v>
      </c>
      <c r="AW884" t="s">
        <v>110</v>
      </c>
      <c r="AX884" t="s">
        <v>109</v>
      </c>
      <c r="AY884" t="s">
        <v>5225</v>
      </c>
      <c r="AZ884" t="s">
        <v>109</v>
      </c>
      <c r="BA884" t="s">
        <v>136</v>
      </c>
      <c r="BB884" t="s">
        <v>109</v>
      </c>
      <c r="BC884" t="s">
        <v>110</v>
      </c>
      <c r="BD884" t="s">
        <v>110</v>
      </c>
      <c r="BE884" t="s">
        <v>110</v>
      </c>
      <c r="BF884" t="s">
        <v>110</v>
      </c>
      <c r="BG884" t="s">
        <v>110</v>
      </c>
      <c r="BH884" t="s">
        <v>110</v>
      </c>
      <c r="BI884" t="s">
        <v>110</v>
      </c>
      <c r="BJ884" t="s">
        <v>110</v>
      </c>
      <c r="BK884" t="s">
        <v>110</v>
      </c>
      <c r="BL884" t="s">
        <v>109</v>
      </c>
      <c r="BM884" t="s">
        <v>109</v>
      </c>
      <c r="BN884">
        <v>0</v>
      </c>
      <c r="BO884">
        <v>0</v>
      </c>
      <c r="BP884">
        <v>0</v>
      </c>
      <c r="BQ884" t="s">
        <v>109</v>
      </c>
      <c r="BR884" t="s">
        <v>109</v>
      </c>
      <c r="BS884"/>
      <c r="BT884" t="s">
        <v>5167</v>
      </c>
      <c r="BU884" t="s">
        <v>110</v>
      </c>
      <c r="BV884" t="s">
        <v>6660</v>
      </c>
      <c r="BW884" t="s">
        <v>5370</v>
      </c>
      <c r="BX884" t="s">
        <v>5545</v>
      </c>
      <c r="BY884" t="s">
        <v>110</v>
      </c>
      <c r="BZ884" t="s">
        <v>110</v>
      </c>
      <c r="CA884" t="s">
        <v>109</v>
      </c>
      <c r="CB884" t="s">
        <v>656</v>
      </c>
      <c r="CC884" t="s">
        <v>110</v>
      </c>
      <c r="CD884" t="s">
        <v>681</v>
      </c>
      <c r="CE884" t="s">
        <v>110</v>
      </c>
      <c r="CF884"/>
      <c r="CG884" s="131">
        <v>43300</v>
      </c>
      <c r="CH884" t="s">
        <v>198</v>
      </c>
      <c r="CI884" t="s">
        <v>5545</v>
      </c>
      <c r="CJ884" t="s">
        <v>114</v>
      </c>
      <c r="CK884" t="s">
        <v>109</v>
      </c>
      <c r="CL884" t="s">
        <v>109</v>
      </c>
      <c r="CM884" t="s">
        <v>109</v>
      </c>
      <c r="CN884">
        <v>2021</v>
      </c>
      <c r="CO884" s="1">
        <v>44509</v>
      </c>
      <c r="CP884" t="s">
        <v>110</v>
      </c>
      <c r="CQ884">
        <v>11</v>
      </c>
      <c r="CR884">
        <v>46</v>
      </c>
      <c r="CS884" s="1">
        <v>44508</v>
      </c>
      <c r="CT884" t="s">
        <v>16378</v>
      </c>
      <c r="CU884" t="s">
        <v>10285</v>
      </c>
      <c r="CV884" t="s">
        <v>16272</v>
      </c>
      <c r="CW884" t="s">
        <v>16373</v>
      </c>
      <c r="CX884" t="s">
        <v>8738</v>
      </c>
      <c r="CY884" t="s">
        <v>8846</v>
      </c>
      <c r="CZ884" t="s">
        <v>10307</v>
      </c>
      <c r="DA884" t="s">
        <v>7223</v>
      </c>
      <c r="DB884" t="s">
        <v>5342</v>
      </c>
      <c r="DC884" t="s">
        <v>7635</v>
      </c>
      <c r="DD884" t="s">
        <v>5172</v>
      </c>
      <c r="DE884" t="s">
        <v>7198</v>
      </c>
      <c r="DF884" t="s">
        <v>7187</v>
      </c>
      <c r="DG884" t="s">
        <v>7199</v>
      </c>
      <c r="DH884" t="s">
        <v>7280</v>
      </c>
      <c r="DI884" t="s">
        <v>5167</v>
      </c>
      <c r="DJ884" t="s">
        <v>180</v>
      </c>
      <c r="DK884" t="s">
        <v>110</v>
      </c>
      <c r="DL884" t="s">
        <v>110</v>
      </c>
      <c r="DM884" t="s">
        <v>7636</v>
      </c>
      <c r="DN884" t="s">
        <v>57</v>
      </c>
      <c r="DO884" t="s">
        <v>7235</v>
      </c>
      <c r="DP884" t="s">
        <v>110</v>
      </c>
      <c r="DQ884" t="s">
        <v>110</v>
      </c>
      <c r="DR884" t="s">
        <v>7213</v>
      </c>
      <c r="DS884" t="s">
        <v>110</v>
      </c>
      <c r="DT884" t="s">
        <v>109</v>
      </c>
      <c r="DU884" t="s">
        <v>5229</v>
      </c>
      <c r="DV884" t="s">
        <v>10316</v>
      </c>
      <c r="DW884" t="s">
        <v>10317</v>
      </c>
      <c r="DX884" t="s">
        <v>10319</v>
      </c>
    </row>
    <row r="885" spans="7:128">
      <c r="G885">
        <v>32</v>
      </c>
      <c r="H885" t="s">
        <v>109</v>
      </c>
      <c r="I885" t="s">
        <v>5230</v>
      </c>
      <c r="J885" s="131">
        <v>44509</v>
      </c>
      <c r="K885" t="s">
        <v>6378</v>
      </c>
      <c r="L885" t="s">
        <v>108</v>
      </c>
      <c r="M885" t="s">
        <v>161</v>
      </c>
      <c r="N885" t="s">
        <v>108</v>
      </c>
      <c r="O885" t="s">
        <v>510</v>
      </c>
      <c r="P885" t="s">
        <v>111</v>
      </c>
      <c r="Q885">
        <v>10</v>
      </c>
      <c r="R885">
        <v>1.56</v>
      </c>
      <c r="S885">
        <v>10</v>
      </c>
      <c r="T885">
        <v>12.19</v>
      </c>
      <c r="U885" t="s">
        <v>109</v>
      </c>
      <c r="V885" t="s">
        <v>812</v>
      </c>
      <c r="W885" t="s">
        <v>1558</v>
      </c>
      <c r="X885" t="s">
        <v>110</v>
      </c>
      <c r="Y885" t="s">
        <v>110</v>
      </c>
      <c r="Z885" t="s">
        <v>110</v>
      </c>
      <c r="AA885" t="s">
        <v>110</v>
      </c>
      <c r="AB885" t="s">
        <v>129</v>
      </c>
      <c r="AC885">
        <v>100</v>
      </c>
      <c r="AD885" t="s">
        <v>205</v>
      </c>
      <c r="AE885" t="s">
        <v>832</v>
      </c>
      <c r="AF885" t="s">
        <v>832</v>
      </c>
      <c r="AG885" t="s">
        <v>109</v>
      </c>
      <c r="AH885">
        <v>44512</v>
      </c>
      <c r="AI885" s="131">
        <v>44877</v>
      </c>
      <c r="AJ885" t="s">
        <v>133</v>
      </c>
      <c r="AK885" t="s">
        <v>3745</v>
      </c>
      <c r="AL885" t="s">
        <v>110</v>
      </c>
      <c r="AM885" t="s">
        <v>109</v>
      </c>
      <c r="AN885" s="131">
        <v>48164</v>
      </c>
      <c r="AO885" t="s">
        <v>192</v>
      </c>
      <c r="AP885" t="s">
        <v>109</v>
      </c>
      <c r="AQ885" t="s">
        <v>109</v>
      </c>
      <c r="AR885" t="s">
        <v>109</v>
      </c>
      <c r="AS885" t="s">
        <v>109</v>
      </c>
      <c r="AT885" t="s">
        <v>109</v>
      </c>
      <c r="AU885" t="s">
        <v>109</v>
      </c>
      <c r="AV885" t="s">
        <v>109</v>
      </c>
      <c r="AW885" t="s">
        <v>110</v>
      </c>
      <c r="AX885" t="s">
        <v>109</v>
      </c>
      <c r="AY885" t="s">
        <v>110</v>
      </c>
      <c r="AZ885" t="s">
        <v>109</v>
      </c>
      <c r="BA885" t="s">
        <v>136</v>
      </c>
      <c r="BB885" t="s">
        <v>109</v>
      </c>
      <c r="BC885" t="s">
        <v>110</v>
      </c>
      <c r="BD885" t="s">
        <v>110</v>
      </c>
      <c r="BE885" t="s">
        <v>110</v>
      </c>
      <c r="BF885" t="s">
        <v>110</v>
      </c>
      <c r="BG885" t="s">
        <v>110</v>
      </c>
      <c r="BH885" t="s">
        <v>110</v>
      </c>
      <c r="BI885" t="s">
        <v>110</v>
      </c>
      <c r="BJ885" t="s">
        <v>110</v>
      </c>
      <c r="BK885" t="s">
        <v>110</v>
      </c>
      <c r="BL885" t="s">
        <v>109</v>
      </c>
      <c r="BM885" t="s">
        <v>109</v>
      </c>
      <c r="BN885">
        <v>0</v>
      </c>
      <c r="BO885">
        <v>0</v>
      </c>
      <c r="BP885">
        <v>0</v>
      </c>
      <c r="BQ885" t="s">
        <v>109</v>
      </c>
      <c r="BR885" t="s">
        <v>109</v>
      </c>
      <c r="BS885"/>
      <c r="BT885" t="s">
        <v>3743</v>
      </c>
      <c r="BU885" t="s">
        <v>110</v>
      </c>
      <c r="BV885" t="s">
        <v>6378</v>
      </c>
      <c r="BW885" t="s">
        <v>141</v>
      </c>
      <c r="BX885" t="s">
        <v>140</v>
      </c>
      <c r="BY885" t="s">
        <v>5677</v>
      </c>
      <c r="BZ885" t="s">
        <v>110</v>
      </c>
      <c r="CA885" t="s">
        <v>109</v>
      </c>
      <c r="CB885" t="s">
        <v>294</v>
      </c>
      <c r="CC885" t="s">
        <v>5686</v>
      </c>
      <c r="CD885" t="s">
        <v>5417</v>
      </c>
      <c r="CE885" t="s">
        <v>6379</v>
      </c>
      <c r="CF885"/>
      <c r="CG885" s="131">
        <v>44509</v>
      </c>
      <c r="CH885" t="s">
        <v>144</v>
      </c>
      <c r="CI885" t="s">
        <v>144</v>
      </c>
      <c r="CJ885" t="s">
        <v>114</v>
      </c>
      <c r="CK885" t="s">
        <v>109</v>
      </c>
      <c r="CL885" t="s">
        <v>109</v>
      </c>
      <c r="CM885" t="s">
        <v>109</v>
      </c>
      <c r="CN885">
        <v>2021</v>
      </c>
      <c r="CO885" s="1">
        <v>44509</v>
      </c>
      <c r="CP885" t="s">
        <v>7179</v>
      </c>
      <c r="CQ885">
        <v>11</v>
      </c>
      <c r="CR885">
        <v>46</v>
      </c>
      <c r="CS885" s="1">
        <v>44508</v>
      </c>
      <c r="CT885" t="s">
        <v>16378</v>
      </c>
      <c r="CU885" t="s">
        <v>10285</v>
      </c>
      <c r="CV885" t="s">
        <v>16272</v>
      </c>
      <c r="CW885" t="s">
        <v>16373</v>
      </c>
      <c r="CX885" t="s">
        <v>8738</v>
      </c>
      <c r="CY885" t="s">
        <v>8846</v>
      </c>
      <c r="CZ885" t="s">
        <v>10307</v>
      </c>
      <c r="DA885" t="s">
        <v>7184</v>
      </c>
      <c r="DB885" t="s">
        <v>114</v>
      </c>
      <c r="DC885" t="s">
        <v>7635</v>
      </c>
      <c r="DD885" t="s">
        <v>3746</v>
      </c>
      <c r="DE885" t="s">
        <v>7811</v>
      </c>
      <c r="DF885" t="s">
        <v>7812</v>
      </c>
      <c r="DG885" t="s">
        <v>7188</v>
      </c>
      <c r="DH885" t="s">
        <v>110</v>
      </c>
      <c r="DI885" t="s">
        <v>110</v>
      </c>
      <c r="DJ885" t="s">
        <v>205</v>
      </c>
      <c r="DK885" t="s">
        <v>110</v>
      </c>
      <c r="DL885" t="s">
        <v>110</v>
      </c>
      <c r="DM885" t="s">
        <v>7636</v>
      </c>
      <c r="DN885" t="s">
        <v>58</v>
      </c>
      <c r="DO885" t="s">
        <v>7385</v>
      </c>
      <c r="DP885" t="s">
        <v>110</v>
      </c>
      <c r="DQ885" t="s">
        <v>7811</v>
      </c>
      <c r="DR885" t="s">
        <v>7811</v>
      </c>
      <c r="DS885" t="s">
        <v>110</v>
      </c>
      <c r="DT885" t="s">
        <v>109</v>
      </c>
      <c r="DU885" t="s">
        <v>5231</v>
      </c>
      <c r="DV885" t="s">
        <v>10320</v>
      </c>
      <c r="DW885" t="s">
        <v>10317</v>
      </c>
      <c r="DX885" t="s">
        <v>10321</v>
      </c>
    </row>
    <row r="886" spans="7:128">
      <c r="G886">
        <v>31</v>
      </c>
      <c r="H886" t="s">
        <v>109</v>
      </c>
      <c r="I886" t="s">
        <v>5233</v>
      </c>
      <c r="J886" s="131">
        <v>44495</v>
      </c>
      <c r="K886" t="s">
        <v>6887</v>
      </c>
      <c r="L886" t="s">
        <v>5234</v>
      </c>
      <c r="M886" t="s">
        <v>161</v>
      </c>
      <c r="N886" t="s">
        <v>3943</v>
      </c>
      <c r="O886" t="s">
        <v>530</v>
      </c>
      <c r="P886" t="s">
        <v>111</v>
      </c>
      <c r="Q886">
        <v>17</v>
      </c>
      <c r="R886">
        <v>2.669</v>
      </c>
      <c r="S886">
        <v>17</v>
      </c>
      <c r="T886">
        <v>20.706</v>
      </c>
      <c r="U886" t="s">
        <v>109</v>
      </c>
      <c r="V886" t="s">
        <v>956</v>
      </c>
      <c r="W886" t="s">
        <v>3151</v>
      </c>
      <c r="X886" t="s">
        <v>4283</v>
      </c>
      <c r="Y886" t="s">
        <v>3151</v>
      </c>
      <c r="Z886" t="s">
        <v>110</v>
      </c>
      <c r="AA886" t="s">
        <v>1131</v>
      </c>
      <c r="AB886" t="s">
        <v>129</v>
      </c>
      <c r="AC886">
        <v>100</v>
      </c>
      <c r="AD886" t="s">
        <v>205</v>
      </c>
      <c r="AE886" t="s">
        <v>5235</v>
      </c>
      <c r="AF886" t="s">
        <v>7228</v>
      </c>
      <c r="AG886" t="s">
        <v>109</v>
      </c>
      <c r="AH886">
        <v>44502</v>
      </c>
      <c r="AI886" s="131">
        <v>44683</v>
      </c>
      <c r="AJ886" t="s">
        <v>109</v>
      </c>
      <c r="AK886" t="s">
        <v>5236</v>
      </c>
      <c r="AL886" t="s">
        <v>110</v>
      </c>
      <c r="AM886" t="s">
        <v>109</v>
      </c>
      <c r="AN886" s="131">
        <v>46328</v>
      </c>
      <c r="AO886" t="s">
        <v>132</v>
      </c>
      <c r="AP886" t="s">
        <v>109</v>
      </c>
      <c r="AQ886" t="s">
        <v>109</v>
      </c>
      <c r="AR886" t="s">
        <v>109</v>
      </c>
      <c r="AS886" t="s">
        <v>109</v>
      </c>
      <c r="AT886" t="s">
        <v>109</v>
      </c>
      <c r="AU886" t="s">
        <v>109</v>
      </c>
      <c r="AV886" t="s">
        <v>109</v>
      </c>
      <c r="AW886" t="s">
        <v>110</v>
      </c>
      <c r="AX886" t="s">
        <v>109</v>
      </c>
      <c r="AY886" t="s">
        <v>110</v>
      </c>
      <c r="AZ886" t="s">
        <v>109</v>
      </c>
      <c r="BA886" t="s">
        <v>136</v>
      </c>
      <c r="BB886" t="s">
        <v>109</v>
      </c>
      <c r="BC886" t="s">
        <v>110</v>
      </c>
      <c r="BD886" t="s">
        <v>110</v>
      </c>
      <c r="BE886" t="s">
        <v>110</v>
      </c>
      <c r="BF886" t="s">
        <v>110</v>
      </c>
      <c r="BG886" t="s">
        <v>110</v>
      </c>
      <c r="BH886" t="s">
        <v>110</v>
      </c>
      <c r="BI886" t="s">
        <v>209</v>
      </c>
      <c r="BJ886" t="s">
        <v>110</v>
      </c>
      <c r="BK886" t="s">
        <v>7222</v>
      </c>
      <c r="BL886" t="s">
        <v>109</v>
      </c>
      <c r="BM886" t="s">
        <v>109</v>
      </c>
      <c r="BN886">
        <v>0</v>
      </c>
      <c r="BO886">
        <v>0</v>
      </c>
      <c r="BP886">
        <v>0</v>
      </c>
      <c r="BQ886" t="s">
        <v>109</v>
      </c>
      <c r="BR886" t="s">
        <v>109</v>
      </c>
      <c r="BS886"/>
      <c r="BT886" t="s">
        <v>5232</v>
      </c>
      <c r="BU886" t="s">
        <v>110</v>
      </c>
      <c r="BV886" t="s">
        <v>6887</v>
      </c>
      <c r="BW886" t="s">
        <v>232</v>
      </c>
      <c r="BX886" t="s">
        <v>5362</v>
      </c>
      <c r="BY886" t="s">
        <v>559</v>
      </c>
      <c r="BZ886" t="s">
        <v>6888</v>
      </c>
      <c r="CA886" t="s">
        <v>109</v>
      </c>
      <c r="CB886" t="s">
        <v>694</v>
      </c>
      <c r="CC886" t="s">
        <v>110</v>
      </c>
      <c r="CD886" t="s">
        <v>110</v>
      </c>
      <c r="CE886" t="s">
        <v>110</v>
      </c>
      <c r="CF886"/>
      <c r="CG886" s="131">
        <v>40918</v>
      </c>
      <c r="CH886" t="s">
        <v>558</v>
      </c>
      <c r="CI886" t="s">
        <v>558</v>
      </c>
      <c r="CJ886" t="s">
        <v>114</v>
      </c>
      <c r="CK886" t="s">
        <v>109</v>
      </c>
      <c r="CL886" t="s">
        <v>114</v>
      </c>
      <c r="CM886" t="s">
        <v>109</v>
      </c>
      <c r="CN886">
        <v>2021</v>
      </c>
      <c r="CO886" s="1">
        <v>44495</v>
      </c>
      <c r="CP886" t="s">
        <v>110</v>
      </c>
      <c r="CQ886">
        <v>10</v>
      </c>
      <c r="CR886">
        <v>44</v>
      </c>
      <c r="CS886" s="1">
        <v>44494</v>
      </c>
      <c r="CT886" t="s">
        <v>16379</v>
      </c>
      <c r="CU886" t="s">
        <v>10285</v>
      </c>
      <c r="CV886" t="s">
        <v>16272</v>
      </c>
      <c r="CW886" t="s">
        <v>16373</v>
      </c>
      <c r="CX886" t="s">
        <v>7181</v>
      </c>
      <c r="CY886" t="s">
        <v>8914</v>
      </c>
      <c r="CZ886" t="s">
        <v>10322</v>
      </c>
      <c r="DA886" t="s">
        <v>7197</v>
      </c>
      <c r="DB886" t="s">
        <v>5342</v>
      </c>
      <c r="DC886" t="s">
        <v>7383</v>
      </c>
      <c r="DD886" t="s">
        <v>5237</v>
      </c>
      <c r="DE886" t="s">
        <v>7207</v>
      </c>
      <c r="DF886" t="s">
        <v>7243</v>
      </c>
      <c r="DG886" t="s">
        <v>7199</v>
      </c>
      <c r="DH886" t="s">
        <v>7280</v>
      </c>
      <c r="DI886" t="s">
        <v>110</v>
      </c>
      <c r="DJ886" t="s">
        <v>205</v>
      </c>
      <c r="DK886" t="s">
        <v>109</v>
      </c>
      <c r="DL886" t="s">
        <v>110</v>
      </c>
      <c r="DM886" t="s">
        <v>7384</v>
      </c>
      <c r="DN886" t="s">
        <v>58</v>
      </c>
      <c r="DO886" t="s">
        <v>8343</v>
      </c>
      <c r="DP886" t="s">
        <v>110</v>
      </c>
      <c r="DQ886" t="s">
        <v>7207</v>
      </c>
      <c r="DR886" t="s">
        <v>7207</v>
      </c>
      <c r="DS886" t="s">
        <v>110</v>
      </c>
      <c r="DT886" t="s">
        <v>109</v>
      </c>
      <c r="DU886" t="s">
        <v>5238</v>
      </c>
      <c r="DV886" t="s">
        <v>10323</v>
      </c>
      <c r="DW886" t="s">
        <v>10324</v>
      </c>
      <c r="DX886" t="s">
        <v>10325</v>
      </c>
    </row>
    <row r="887" spans="7:128">
      <c r="G887">
        <v>30</v>
      </c>
      <c r="H887" t="s">
        <v>109</v>
      </c>
      <c r="I887" t="s">
        <v>5239</v>
      </c>
      <c r="J887" s="131">
        <v>44495</v>
      </c>
      <c r="K887" t="s">
        <v>6887</v>
      </c>
      <c r="L887" t="s">
        <v>5234</v>
      </c>
      <c r="M887" t="s">
        <v>161</v>
      </c>
      <c r="N887" t="s">
        <v>3943</v>
      </c>
      <c r="O887" t="s">
        <v>530</v>
      </c>
      <c r="P887" t="s">
        <v>111</v>
      </c>
      <c r="Q887">
        <v>17.5</v>
      </c>
      <c r="R887">
        <v>2.7480000000000002</v>
      </c>
      <c r="S887">
        <v>17.5</v>
      </c>
      <c r="T887">
        <v>21.315000000000001</v>
      </c>
      <c r="U887" t="s">
        <v>109</v>
      </c>
      <c r="V887" t="s">
        <v>126</v>
      </c>
      <c r="W887" t="s">
        <v>3026</v>
      </c>
      <c r="X887" t="s">
        <v>3027</v>
      </c>
      <c r="Y887" t="s">
        <v>3026</v>
      </c>
      <c r="Z887" t="s">
        <v>110</v>
      </c>
      <c r="AA887" t="s">
        <v>1131</v>
      </c>
      <c r="AB887" t="s">
        <v>129</v>
      </c>
      <c r="AC887">
        <v>100</v>
      </c>
      <c r="AD887" t="s">
        <v>205</v>
      </c>
      <c r="AE887" t="s">
        <v>5235</v>
      </c>
      <c r="AF887" t="s">
        <v>7228</v>
      </c>
      <c r="AG887" t="s">
        <v>109</v>
      </c>
      <c r="AH887">
        <v>44502</v>
      </c>
      <c r="AI887" s="131">
        <v>44683</v>
      </c>
      <c r="AJ887" t="s">
        <v>109</v>
      </c>
      <c r="AK887" t="s">
        <v>5236</v>
      </c>
      <c r="AL887" t="s">
        <v>110</v>
      </c>
      <c r="AM887" t="s">
        <v>109</v>
      </c>
      <c r="AN887" s="131">
        <v>45598</v>
      </c>
      <c r="AO887" t="s">
        <v>132</v>
      </c>
      <c r="AP887" t="s">
        <v>109</v>
      </c>
      <c r="AQ887" t="s">
        <v>109</v>
      </c>
      <c r="AR887" t="s">
        <v>109</v>
      </c>
      <c r="AS887" t="s">
        <v>109</v>
      </c>
      <c r="AT887" t="s">
        <v>109</v>
      </c>
      <c r="AU887" t="s">
        <v>109</v>
      </c>
      <c r="AV887" t="s">
        <v>109</v>
      </c>
      <c r="AW887" t="s">
        <v>110</v>
      </c>
      <c r="AX887" t="s">
        <v>109</v>
      </c>
      <c r="AY887" t="s">
        <v>110</v>
      </c>
      <c r="AZ887" t="s">
        <v>109</v>
      </c>
      <c r="BA887" t="s">
        <v>136</v>
      </c>
      <c r="BB887" t="s">
        <v>109</v>
      </c>
      <c r="BC887" t="s">
        <v>110</v>
      </c>
      <c r="BD887" t="s">
        <v>110</v>
      </c>
      <c r="BE887" t="s">
        <v>110</v>
      </c>
      <c r="BF887" t="s">
        <v>110</v>
      </c>
      <c r="BG887" t="s">
        <v>110</v>
      </c>
      <c r="BH887" t="s">
        <v>110</v>
      </c>
      <c r="BI887" t="s">
        <v>209</v>
      </c>
      <c r="BJ887" t="s">
        <v>110</v>
      </c>
      <c r="BK887" t="s">
        <v>7222</v>
      </c>
      <c r="BL887" t="s">
        <v>109</v>
      </c>
      <c r="BM887" t="s">
        <v>109</v>
      </c>
      <c r="BN887">
        <v>0</v>
      </c>
      <c r="BO887">
        <v>0</v>
      </c>
      <c r="BP887">
        <v>0</v>
      </c>
      <c r="BQ887" t="s">
        <v>109</v>
      </c>
      <c r="BR887" t="s">
        <v>109</v>
      </c>
      <c r="BS887"/>
      <c r="BT887" t="s">
        <v>5232</v>
      </c>
      <c r="BU887" t="s">
        <v>110</v>
      </c>
      <c r="BV887" t="s">
        <v>6887</v>
      </c>
      <c r="BW887" t="s">
        <v>232</v>
      </c>
      <c r="BX887" t="s">
        <v>5362</v>
      </c>
      <c r="BY887" t="s">
        <v>559</v>
      </c>
      <c r="BZ887" t="s">
        <v>6888</v>
      </c>
      <c r="CA887" t="s">
        <v>109</v>
      </c>
      <c r="CB887" t="s">
        <v>694</v>
      </c>
      <c r="CC887" t="s">
        <v>110</v>
      </c>
      <c r="CD887" t="s">
        <v>110</v>
      </c>
      <c r="CE887" t="s">
        <v>110</v>
      </c>
      <c r="CF887"/>
      <c r="CG887" s="131">
        <v>40918</v>
      </c>
      <c r="CH887" t="s">
        <v>558</v>
      </c>
      <c r="CI887" t="s">
        <v>558</v>
      </c>
      <c r="CJ887" t="s">
        <v>114</v>
      </c>
      <c r="CK887" t="s">
        <v>109</v>
      </c>
      <c r="CL887" t="s">
        <v>114</v>
      </c>
      <c r="CM887" t="s">
        <v>109</v>
      </c>
      <c r="CN887">
        <v>2021</v>
      </c>
      <c r="CO887" s="1">
        <v>44495</v>
      </c>
      <c r="CP887" t="s">
        <v>110</v>
      </c>
      <c r="CQ887">
        <v>10</v>
      </c>
      <c r="CR887">
        <v>44</v>
      </c>
      <c r="CS887" s="1">
        <v>44494</v>
      </c>
      <c r="CT887" t="s">
        <v>16379</v>
      </c>
      <c r="CU887" t="s">
        <v>10285</v>
      </c>
      <c r="CV887" t="s">
        <v>16272</v>
      </c>
      <c r="CW887" t="s">
        <v>16373</v>
      </c>
      <c r="CX887" t="s">
        <v>7181</v>
      </c>
      <c r="CY887" t="s">
        <v>8914</v>
      </c>
      <c r="CZ887" t="s">
        <v>10322</v>
      </c>
      <c r="DA887" t="s">
        <v>7197</v>
      </c>
      <c r="DB887" t="s">
        <v>5342</v>
      </c>
      <c r="DC887" t="s">
        <v>7185</v>
      </c>
      <c r="DD887" t="s">
        <v>5237</v>
      </c>
      <c r="DE887" t="s">
        <v>7207</v>
      </c>
      <c r="DF887" t="s">
        <v>7243</v>
      </c>
      <c r="DG887" t="s">
        <v>7199</v>
      </c>
      <c r="DH887" t="s">
        <v>7280</v>
      </c>
      <c r="DI887" t="s">
        <v>110</v>
      </c>
      <c r="DJ887" t="s">
        <v>205</v>
      </c>
      <c r="DK887" t="s">
        <v>109</v>
      </c>
      <c r="DL887" t="s">
        <v>110</v>
      </c>
      <c r="DM887" t="s">
        <v>7189</v>
      </c>
      <c r="DN887" t="s">
        <v>58</v>
      </c>
      <c r="DO887" t="s">
        <v>10326</v>
      </c>
      <c r="DP887" t="s">
        <v>110</v>
      </c>
      <c r="DQ887" t="s">
        <v>7207</v>
      </c>
      <c r="DR887" t="s">
        <v>7207</v>
      </c>
      <c r="DS887" t="s">
        <v>110</v>
      </c>
      <c r="DT887" t="s">
        <v>109</v>
      </c>
      <c r="DU887" t="s">
        <v>5240</v>
      </c>
      <c r="DV887" t="s">
        <v>10323</v>
      </c>
      <c r="DW887" t="s">
        <v>10324</v>
      </c>
      <c r="DX887" t="s">
        <v>10327</v>
      </c>
    </row>
    <row r="888" spans="7:128">
      <c r="G888">
        <v>29</v>
      </c>
      <c r="H888" t="s">
        <v>109</v>
      </c>
      <c r="I888" t="s">
        <v>5241</v>
      </c>
      <c r="J888" s="131">
        <v>44495</v>
      </c>
      <c r="K888" t="s">
        <v>6887</v>
      </c>
      <c r="L888" t="s">
        <v>5234</v>
      </c>
      <c r="M888" t="s">
        <v>161</v>
      </c>
      <c r="N888" t="s">
        <v>3943</v>
      </c>
      <c r="O888" t="s">
        <v>530</v>
      </c>
      <c r="P888" t="s">
        <v>111</v>
      </c>
      <c r="Q888">
        <v>5.5</v>
      </c>
      <c r="R888">
        <v>0.86399999999999999</v>
      </c>
      <c r="S888">
        <v>5.5</v>
      </c>
      <c r="T888">
        <v>6.6989999999999998</v>
      </c>
      <c r="U888" t="s">
        <v>109</v>
      </c>
      <c r="V888" t="s">
        <v>812</v>
      </c>
      <c r="W888" t="s">
        <v>5242</v>
      </c>
      <c r="X888" t="s">
        <v>1883</v>
      </c>
      <c r="Y888" t="s">
        <v>5242</v>
      </c>
      <c r="Z888" t="s">
        <v>110</v>
      </c>
      <c r="AA888" t="s">
        <v>1276</v>
      </c>
      <c r="AB888" t="s">
        <v>129</v>
      </c>
      <c r="AC888">
        <v>100</v>
      </c>
      <c r="AD888" t="s">
        <v>205</v>
      </c>
      <c r="AE888" t="s">
        <v>5235</v>
      </c>
      <c r="AF888" t="s">
        <v>7228</v>
      </c>
      <c r="AG888" t="s">
        <v>109</v>
      </c>
      <c r="AH888">
        <v>44502</v>
      </c>
      <c r="AI888" s="131">
        <v>44683</v>
      </c>
      <c r="AJ888" t="s">
        <v>109</v>
      </c>
      <c r="AK888" t="s">
        <v>5236</v>
      </c>
      <c r="AL888" t="s">
        <v>110</v>
      </c>
      <c r="AM888" t="s">
        <v>109</v>
      </c>
      <c r="AN888" s="131">
        <v>48154</v>
      </c>
      <c r="AO888" t="s">
        <v>132</v>
      </c>
      <c r="AP888" t="s">
        <v>109</v>
      </c>
      <c r="AQ888" t="s">
        <v>109</v>
      </c>
      <c r="AR888" t="s">
        <v>109</v>
      </c>
      <c r="AS888" t="s">
        <v>109</v>
      </c>
      <c r="AT888" t="s">
        <v>109</v>
      </c>
      <c r="AU888" t="s">
        <v>109</v>
      </c>
      <c r="AV888" t="s">
        <v>109</v>
      </c>
      <c r="AW888" t="s">
        <v>110</v>
      </c>
      <c r="AX888" t="s">
        <v>109</v>
      </c>
      <c r="AY888" t="s">
        <v>110</v>
      </c>
      <c r="AZ888" t="s">
        <v>109</v>
      </c>
      <c r="BA888" t="s">
        <v>136</v>
      </c>
      <c r="BB888" t="s">
        <v>109</v>
      </c>
      <c r="BC888" t="s">
        <v>110</v>
      </c>
      <c r="BD888" t="s">
        <v>110</v>
      </c>
      <c r="BE888" t="s">
        <v>110</v>
      </c>
      <c r="BF888" t="s">
        <v>110</v>
      </c>
      <c r="BG888" t="s">
        <v>110</v>
      </c>
      <c r="BH888" t="s">
        <v>110</v>
      </c>
      <c r="BI888" t="s">
        <v>209</v>
      </c>
      <c r="BJ888" t="s">
        <v>110</v>
      </c>
      <c r="BK888" t="s">
        <v>7222</v>
      </c>
      <c r="BL888" t="s">
        <v>109</v>
      </c>
      <c r="BM888" t="s">
        <v>109</v>
      </c>
      <c r="BN888">
        <v>0</v>
      </c>
      <c r="BO888">
        <v>0</v>
      </c>
      <c r="BP888">
        <v>0</v>
      </c>
      <c r="BQ888" t="s">
        <v>109</v>
      </c>
      <c r="BR888" t="s">
        <v>109</v>
      </c>
      <c r="BS888"/>
      <c r="BT888" t="s">
        <v>5232</v>
      </c>
      <c r="BU888" t="s">
        <v>110</v>
      </c>
      <c r="BV888" t="s">
        <v>6887</v>
      </c>
      <c r="BW888" t="s">
        <v>232</v>
      </c>
      <c r="BX888" t="s">
        <v>5362</v>
      </c>
      <c r="BY888" t="s">
        <v>559</v>
      </c>
      <c r="BZ888" t="s">
        <v>6888</v>
      </c>
      <c r="CA888" t="s">
        <v>109</v>
      </c>
      <c r="CB888" t="s">
        <v>694</v>
      </c>
      <c r="CC888" t="s">
        <v>110</v>
      </c>
      <c r="CD888" t="s">
        <v>110</v>
      </c>
      <c r="CE888" t="s">
        <v>110</v>
      </c>
      <c r="CF888"/>
      <c r="CG888" s="131">
        <v>40918</v>
      </c>
      <c r="CH888" t="s">
        <v>558</v>
      </c>
      <c r="CI888" t="s">
        <v>558</v>
      </c>
      <c r="CJ888" t="s">
        <v>114</v>
      </c>
      <c r="CK888" t="s">
        <v>109</v>
      </c>
      <c r="CL888" t="s">
        <v>114</v>
      </c>
      <c r="CM888" t="s">
        <v>109</v>
      </c>
      <c r="CN888">
        <v>2021</v>
      </c>
      <c r="CO888" s="1">
        <v>44495</v>
      </c>
      <c r="CP888" t="s">
        <v>110</v>
      </c>
      <c r="CQ888">
        <v>10</v>
      </c>
      <c r="CR888">
        <v>44</v>
      </c>
      <c r="CS888" s="1">
        <v>44494</v>
      </c>
      <c r="CT888" t="s">
        <v>16379</v>
      </c>
      <c r="CU888" t="s">
        <v>10285</v>
      </c>
      <c r="CV888" t="s">
        <v>16272</v>
      </c>
      <c r="CW888" t="s">
        <v>16373</v>
      </c>
      <c r="CX888" t="s">
        <v>7181</v>
      </c>
      <c r="CY888" t="s">
        <v>8914</v>
      </c>
      <c r="CZ888" t="s">
        <v>10322</v>
      </c>
      <c r="DA888" t="s">
        <v>7184</v>
      </c>
      <c r="DB888" t="s">
        <v>5342</v>
      </c>
      <c r="DC888" t="s">
        <v>7635</v>
      </c>
      <c r="DD888" t="s">
        <v>5237</v>
      </c>
      <c r="DE888" t="s">
        <v>7207</v>
      </c>
      <c r="DF888" t="s">
        <v>7243</v>
      </c>
      <c r="DG888" t="s">
        <v>7199</v>
      </c>
      <c r="DH888" t="s">
        <v>7280</v>
      </c>
      <c r="DI888" t="s">
        <v>110</v>
      </c>
      <c r="DJ888" t="s">
        <v>205</v>
      </c>
      <c r="DK888" t="s">
        <v>109</v>
      </c>
      <c r="DL888" t="s">
        <v>110</v>
      </c>
      <c r="DM888" t="s">
        <v>7636</v>
      </c>
      <c r="DN888" t="s">
        <v>58</v>
      </c>
      <c r="DO888" t="s">
        <v>7855</v>
      </c>
      <c r="DP888" t="s">
        <v>110</v>
      </c>
      <c r="DQ888" t="s">
        <v>7207</v>
      </c>
      <c r="DR888" t="s">
        <v>7207</v>
      </c>
      <c r="DS888" t="s">
        <v>110</v>
      </c>
      <c r="DT888" t="s">
        <v>109</v>
      </c>
      <c r="DU888" t="s">
        <v>5243</v>
      </c>
      <c r="DV888" t="s">
        <v>10323</v>
      </c>
      <c r="DW888" t="s">
        <v>10324</v>
      </c>
      <c r="DX888" t="s">
        <v>10328</v>
      </c>
    </row>
    <row r="889" spans="7:128">
      <c r="G889">
        <v>28</v>
      </c>
      <c r="H889" t="s">
        <v>109</v>
      </c>
      <c r="I889" t="s">
        <v>5245</v>
      </c>
      <c r="J889" s="131">
        <v>44487</v>
      </c>
      <c r="K889" t="s">
        <v>6383</v>
      </c>
      <c r="L889" t="s">
        <v>108</v>
      </c>
      <c r="M889" t="s">
        <v>161</v>
      </c>
      <c r="N889" t="s">
        <v>108</v>
      </c>
      <c r="O889" t="s">
        <v>510</v>
      </c>
      <c r="P889" t="s">
        <v>111</v>
      </c>
      <c r="Q889">
        <v>7.5</v>
      </c>
      <c r="R889">
        <v>1.17</v>
      </c>
      <c r="S889">
        <v>7.5</v>
      </c>
      <c r="T889">
        <v>9.0820000000000007</v>
      </c>
      <c r="U889" t="s">
        <v>109</v>
      </c>
      <c r="V889" t="s">
        <v>126</v>
      </c>
      <c r="W889" t="s">
        <v>416</v>
      </c>
      <c r="X889" t="s">
        <v>110</v>
      </c>
      <c r="Y889" t="s">
        <v>110</v>
      </c>
      <c r="Z889" t="s">
        <v>110</v>
      </c>
      <c r="AA889" t="s">
        <v>110</v>
      </c>
      <c r="AB889" t="s">
        <v>129</v>
      </c>
      <c r="AC889">
        <v>100</v>
      </c>
      <c r="AD889" t="s">
        <v>205</v>
      </c>
      <c r="AE889" t="s">
        <v>832</v>
      </c>
      <c r="AF889" t="s">
        <v>832</v>
      </c>
      <c r="AG889" t="s">
        <v>109</v>
      </c>
      <c r="AH889">
        <v>44489</v>
      </c>
      <c r="AI889" s="131">
        <v>44854</v>
      </c>
      <c r="AJ889" t="s">
        <v>133</v>
      </c>
      <c r="AK889" t="s">
        <v>5246</v>
      </c>
      <c r="AL889" t="s">
        <v>110</v>
      </c>
      <c r="AM889" t="s">
        <v>109</v>
      </c>
      <c r="AN889" s="131">
        <v>45585</v>
      </c>
      <c r="AO889" t="s">
        <v>192</v>
      </c>
      <c r="AP889" t="s">
        <v>109</v>
      </c>
      <c r="AQ889" t="s">
        <v>109</v>
      </c>
      <c r="AR889" t="s">
        <v>109</v>
      </c>
      <c r="AS889" t="s">
        <v>109</v>
      </c>
      <c r="AT889" t="s">
        <v>109</v>
      </c>
      <c r="AU889" t="s">
        <v>109</v>
      </c>
      <c r="AV889" t="s">
        <v>109</v>
      </c>
      <c r="AW889" t="s">
        <v>110</v>
      </c>
      <c r="AX889" t="s">
        <v>109</v>
      </c>
      <c r="AY889" t="s">
        <v>110</v>
      </c>
      <c r="AZ889" t="s">
        <v>109</v>
      </c>
      <c r="BA889" t="s">
        <v>136</v>
      </c>
      <c r="BB889" t="s">
        <v>109</v>
      </c>
      <c r="BC889" t="s">
        <v>110</v>
      </c>
      <c r="BD889" t="s">
        <v>110</v>
      </c>
      <c r="BE889" t="s">
        <v>110</v>
      </c>
      <c r="BF889" t="s">
        <v>110</v>
      </c>
      <c r="BG889" t="s">
        <v>110</v>
      </c>
      <c r="BH889" t="s">
        <v>110</v>
      </c>
      <c r="BI889" t="s">
        <v>110</v>
      </c>
      <c r="BJ889" t="s">
        <v>110</v>
      </c>
      <c r="BK889" t="s">
        <v>110</v>
      </c>
      <c r="BL889" t="s">
        <v>109</v>
      </c>
      <c r="BM889" t="s">
        <v>109</v>
      </c>
      <c r="BN889">
        <v>0</v>
      </c>
      <c r="BO889">
        <v>0</v>
      </c>
      <c r="BP889">
        <v>0</v>
      </c>
      <c r="BQ889" t="s">
        <v>109</v>
      </c>
      <c r="BR889" t="s">
        <v>109</v>
      </c>
      <c r="BS889"/>
      <c r="BT889" t="s">
        <v>5244</v>
      </c>
      <c r="BU889" t="s">
        <v>110</v>
      </c>
      <c r="BV889" t="s">
        <v>6383</v>
      </c>
      <c r="BW889" t="s">
        <v>141</v>
      </c>
      <c r="BX889" t="s">
        <v>231</v>
      </c>
      <c r="BY889" t="s">
        <v>605</v>
      </c>
      <c r="BZ889" t="s">
        <v>110</v>
      </c>
      <c r="CA889" t="s">
        <v>109</v>
      </c>
      <c r="CB889" t="s">
        <v>580</v>
      </c>
      <c r="CC889" t="s">
        <v>5862</v>
      </c>
      <c r="CD889" t="s">
        <v>110</v>
      </c>
      <c r="CE889" t="s">
        <v>110</v>
      </c>
      <c r="CF889"/>
      <c r="CG889" s="131">
        <v>44487</v>
      </c>
      <c r="CH889" t="s">
        <v>144</v>
      </c>
      <c r="CI889" t="s">
        <v>144</v>
      </c>
      <c r="CJ889" t="s">
        <v>114</v>
      </c>
      <c r="CK889" t="s">
        <v>109</v>
      </c>
      <c r="CL889" t="s">
        <v>109</v>
      </c>
      <c r="CM889" t="s">
        <v>109</v>
      </c>
      <c r="CN889">
        <v>2021</v>
      </c>
      <c r="CO889" s="1">
        <v>44487</v>
      </c>
      <c r="CP889" t="s">
        <v>7179</v>
      </c>
      <c r="CQ889">
        <v>10</v>
      </c>
      <c r="CR889">
        <v>43</v>
      </c>
      <c r="CS889" s="1">
        <v>44487</v>
      </c>
      <c r="CT889" t="s">
        <v>16380</v>
      </c>
      <c r="CU889" t="s">
        <v>10285</v>
      </c>
      <c r="CV889" t="s">
        <v>16272</v>
      </c>
      <c r="CW889" t="s">
        <v>16373</v>
      </c>
      <c r="CX889" t="s">
        <v>7181</v>
      </c>
      <c r="CY889" t="s">
        <v>7182</v>
      </c>
      <c r="CZ889" t="s">
        <v>10322</v>
      </c>
      <c r="DA889" t="s">
        <v>7184</v>
      </c>
      <c r="DB889" t="s">
        <v>114</v>
      </c>
      <c r="DC889" t="s">
        <v>7185</v>
      </c>
      <c r="DD889" t="s">
        <v>5247</v>
      </c>
      <c r="DE889" t="s">
        <v>7811</v>
      </c>
      <c r="DF889" t="s">
        <v>7812</v>
      </c>
      <c r="DG889" t="s">
        <v>7188</v>
      </c>
      <c r="DH889" t="s">
        <v>110</v>
      </c>
      <c r="DI889" t="s">
        <v>110</v>
      </c>
      <c r="DJ889" t="s">
        <v>205</v>
      </c>
      <c r="DK889" t="s">
        <v>110</v>
      </c>
      <c r="DL889" t="s">
        <v>110</v>
      </c>
      <c r="DM889" t="s">
        <v>7189</v>
      </c>
      <c r="DN889" t="s">
        <v>58</v>
      </c>
      <c r="DO889" t="s">
        <v>8701</v>
      </c>
      <c r="DP889" t="s">
        <v>110</v>
      </c>
      <c r="DQ889" t="s">
        <v>7811</v>
      </c>
      <c r="DR889" t="s">
        <v>7811</v>
      </c>
      <c r="DS889" t="s">
        <v>110</v>
      </c>
      <c r="DT889" t="s">
        <v>109</v>
      </c>
      <c r="DU889" t="s">
        <v>5248</v>
      </c>
      <c r="DV889" t="s">
        <v>10329</v>
      </c>
      <c r="DW889" t="s">
        <v>10330</v>
      </c>
      <c r="DX889" t="s">
        <v>10331</v>
      </c>
    </row>
    <row r="890" spans="7:128">
      <c r="G890">
        <v>27</v>
      </c>
      <c r="H890" t="s">
        <v>109</v>
      </c>
      <c r="I890" t="s">
        <v>5249</v>
      </c>
      <c r="J890" s="131">
        <v>44482</v>
      </c>
      <c r="K890" t="s">
        <v>10332</v>
      </c>
      <c r="L890" t="s">
        <v>4209</v>
      </c>
      <c r="M890" t="s">
        <v>124</v>
      </c>
      <c r="N890" t="s">
        <v>5250</v>
      </c>
      <c r="O890" t="s">
        <v>581</v>
      </c>
      <c r="P890" t="s">
        <v>162</v>
      </c>
      <c r="Q890">
        <v>2.5</v>
      </c>
      <c r="R890">
        <v>2.5</v>
      </c>
      <c r="S890">
        <v>16.07</v>
      </c>
      <c r="T890">
        <v>19.45</v>
      </c>
      <c r="U890" t="s">
        <v>389</v>
      </c>
      <c r="V890" t="s">
        <v>126</v>
      </c>
      <c r="W890" t="s">
        <v>2757</v>
      </c>
      <c r="X890" t="s">
        <v>110</v>
      </c>
      <c r="Y890" t="s">
        <v>110</v>
      </c>
      <c r="Z890" t="s">
        <v>110</v>
      </c>
      <c r="AA890" t="s">
        <v>110</v>
      </c>
      <c r="AB890" t="s">
        <v>129</v>
      </c>
      <c r="AC890">
        <v>99.984999999999999</v>
      </c>
      <c r="AD890" t="s">
        <v>180</v>
      </c>
      <c r="AE890" t="s">
        <v>131</v>
      </c>
      <c r="AF890" t="s">
        <v>131</v>
      </c>
      <c r="AG890" t="s">
        <v>109</v>
      </c>
      <c r="AH890">
        <v>44467</v>
      </c>
      <c r="AI890" s="131">
        <v>44648</v>
      </c>
      <c r="AJ890" t="s">
        <v>167</v>
      </c>
      <c r="AK890" t="s">
        <v>4210</v>
      </c>
      <c r="AL890" t="s">
        <v>110</v>
      </c>
      <c r="AM890" t="s">
        <v>109</v>
      </c>
      <c r="AN890" s="131">
        <v>45563</v>
      </c>
      <c r="AO890" t="s">
        <v>132</v>
      </c>
      <c r="AP890" t="s">
        <v>109</v>
      </c>
      <c r="AQ890" t="s">
        <v>109</v>
      </c>
      <c r="AR890" t="s">
        <v>109</v>
      </c>
      <c r="AS890" t="s">
        <v>109</v>
      </c>
      <c r="AT890" t="s">
        <v>109</v>
      </c>
      <c r="AU890" t="s">
        <v>109</v>
      </c>
      <c r="AV890" t="s">
        <v>109</v>
      </c>
      <c r="AW890" t="s">
        <v>110</v>
      </c>
      <c r="AX890" t="s">
        <v>109</v>
      </c>
      <c r="AY890" t="s">
        <v>110</v>
      </c>
      <c r="AZ890" t="s">
        <v>109</v>
      </c>
      <c r="BA890" t="s">
        <v>136</v>
      </c>
      <c r="BB890" t="s">
        <v>109</v>
      </c>
      <c r="BC890" t="s">
        <v>110</v>
      </c>
      <c r="BD890" t="s">
        <v>110</v>
      </c>
      <c r="BE890" t="s">
        <v>110</v>
      </c>
      <c r="BF890" t="s">
        <v>110</v>
      </c>
      <c r="BG890" t="s">
        <v>110</v>
      </c>
      <c r="BH890" t="s">
        <v>110</v>
      </c>
      <c r="BI890" t="s">
        <v>110</v>
      </c>
      <c r="BJ890" t="s">
        <v>110</v>
      </c>
      <c r="BK890" t="s">
        <v>110</v>
      </c>
      <c r="BL890" t="s">
        <v>109</v>
      </c>
      <c r="BM890" t="s">
        <v>109</v>
      </c>
      <c r="BN890">
        <v>0</v>
      </c>
      <c r="BO890">
        <v>0</v>
      </c>
      <c r="BP890">
        <v>0</v>
      </c>
      <c r="BQ890" t="s">
        <v>109</v>
      </c>
      <c r="BR890" t="s">
        <v>109</v>
      </c>
      <c r="BS890"/>
      <c r="BT890" t="s">
        <v>4207</v>
      </c>
      <c r="BU890" t="s">
        <v>110</v>
      </c>
      <c r="BV890" t="s">
        <v>6736</v>
      </c>
      <c r="BW890" t="s">
        <v>5370</v>
      </c>
      <c r="BX890" t="s">
        <v>231</v>
      </c>
      <c r="BY890" t="s">
        <v>110</v>
      </c>
      <c r="BZ890" t="s">
        <v>110</v>
      </c>
      <c r="CA890" t="s">
        <v>109</v>
      </c>
      <c r="CB890" t="s">
        <v>324</v>
      </c>
      <c r="CC890" t="s">
        <v>110</v>
      </c>
      <c r="CD890" t="s">
        <v>6069</v>
      </c>
      <c r="CE890" t="s">
        <v>110</v>
      </c>
      <c r="CF890"/>
      <c r="CG890" s="131">
        <v>42788</v>
      </c>
      <c r="CH890" t="s">
        <v>235</v>
      </c>
      <c r="CI890" t="s">
        <v>5545</v>
      </c>
      <c r="CJ890" t="s">
        <v>114</v>
      </c>
      <c r="CK890" t="s">
        <v>109</v>
      </c>
      <c r="CL890" t="s">
        <v>109</v>
      </c>
      <c r="CM890" t="s">
        <v>109</v>
      </c>
      <c r="CN890">
        <v>2021</v>
      </c>
      <c r="CO890" s="1">
        <v>44482</v>
      </c>
      <c r="CP890" t="s">
        <v>110</v>
      </c>
      <c r="CQ890">
        <v>10</v>
      </c>
      <c r="CR890">
        <v>42</v>
      </c>
      <c r="CS890" s="1">
        <v>44480</v>
      </c>
      <c r="CT890" t="s">
        <v>16381</v>
      </c>
      <c r="CU890" t="s">
        <v>10285</v>
      </c>
      <c r="CV890" t="s">
        <v>16272</v>
      </c>
      <c r="CW890" t="s">
        <v>16373</v>
      </c>
      <c r="CX890" t="s">
        <v>7181</v>
      </c>
      <c r="CY890" t="s">
        <v>7272</v>
      </c>
      <c r="CZ890" t="s">
        <v>10322</v>
      </c>
      <c r="DA890" t="s">
        <v>7197</v>
      </c>
      <c r="DB890" t="s">
        <v>5342</v>
      </c>
      <c r="DC890" t="s">
        <v>7185</v>
      </c>
      <c r="DD890" t="s">
        <v>4211</v>
      </c>
      <c r="DE890" t="s">
        <v>7198</v>
      </c>
      <c r="DF890" t="s">
        <v>7187</v>
      </c>
      <c r="DG890" t="s">
        <v>7267</v>
      </c>
      <c r="DH890" t="s">
        <v>110</v>
      </c>
      <c r="DI890" t="s">
        <v>4207</v>
      </c>
      <c r="DJ890" t="s">
        <v>180</v>
      </c>
      <c r="DK890" t="s">
        <v>110</v>
      </c>
      <c r="DL890" t="s">
        <v>110</v>
      </c>
      <c r="DM890" t="s">
        <v>7189</v>
      </c>
      <c r="DN890" t="s">
        <v>57</v>
      </c>
      <c r="DO890" t="s">
        <v>10333</v>
      </c>
      <c r="DP890" t="s">
        <v>110</v>
      </c>
      <c r="DQ890" t="s">
        <v>110</v>
      </c>
      <c r="DR890" t="s">
        <v>7213</v>
      </c>
      <c r="DS890" t="s">
        <v>110</v>
      </c>
      <c r="DT890" t="s">
        <v>109</v>
      </c>
      <c r="DU890" t="s">
        <v>5251</v>
      </c>
      <c r="DV890" t="s">
        <v>10334</v>
      </c>
      <c r="DW890" t="s">
        <v>10335</v>
      </c>
      <c r="DX890" t="s">
        <v>10336</v>
      </c>
    </row>
    <row r="891" spans="7:128">
      <c r="G891">
        <v>26</v>
      </c>
      <c r="H891" t="s">
        <v>109</v>
      </c>
      <c r="I891" t="s">
        <v>5252</v>
      </c>
      <c r="J891" s="131">
        <v>44481</v>
      </c>
      <c r="K891" t="s">
        <v>6384</v>
      </c>
      <c r="L891" t="s">
        <v>511</v>
      </c>
      <c r="M891" t="s">
        <v>110</v>
      </c>
      <c r="N891" t="s">
        <v>108</v>
      </c>
      <c r="O891" t="s">
        <v>510</v>
      </c>
      <c r="P891" t="s">
        <v>111</v>
      </c>
      <c r="Q891">
        <v>22</v>
      </c>
      <c r="R891">
        <v>3.41</v>
      </c>
      <c r="S891">
        <v>22</v>
      </c>
      <c r="T891">
        <v>26.532</v>
      </c>
      <c r="U891" t="s">
        <v>109</v>
      </c>
      <c r="V891" t="s">
        <v>126</v>
      </c>
      <c r="W891" t="s">
        <v>957</v>
      </c>
      <c r="X891" t="s">
        <v>958</v>
      </c>
      <c r="Y891" t="s">
        <v>957</v>
      </c>
      <c r="Z891" t="s">
        <v>110</v>
      </c>
      <c r="AA891" t="s">
        <v>1913</v>
      </c>
      <c r="AB891" t="s">
        <v>129</v>
      </c>
      <c r="AC891">
        <v>100</v>
      </c>
      <c r="AD891" t="s">
        <v>205</v>
      </c>
      <c r="AE891" t="s">
        <v>166</v>
      </c>
      <c r="AF891" t="s">
        <v>166</v>
      </c>
      <c r="AG891" t="s">
        <v>109</v>
      </c>
      <c r="AH891">
        <v>44489</v>
      </c>
      <c r="AI891" s="131">
        <v>44671</v>
      </c>
      <c r="AJ891" t="s">
        <v>109</v>
      </c>
      <c r="AK891" t="s">
        <v>1179</v>
      </c>
      <c r="AL891" t="s">
        <v>110</v>
      </c>
      <c r="AM891" t="s">
        <v>109</v>
      </c>
      <c r="AN891" s="131">
        <v>45585</v>
      </c>
      <c r="AO891" t="s">
        <v>132</v>
      </c>
      <c r="AP891" t="s">
        <v>109</v>
      </c>
      <c r="AQ891" t="s">
        <v>109</v>
      </c>
      <c r="AR891" t="s">
        <v>109</v>
      </c>
      <c r="AS891" t="s">
        <v>109</v>
      </c>
      <c r="AT891" t="s">
        <v>109</v>
      </c>
      <c r="AU891" t="s">
        <v>109</v>
      </c>
      <c r="AV891" t="s">
        <v>109</v>
      </c>
      <c r="AW891" t="s">
        <v>110</v>
      </c>
      <c r="AX891" t="s">
        <v>109</v>
      </c>
      <c r="AY891" t="s">
        <v>110</v>
      </c>
      <c r="AZ891" t="s">
        <v>109</v>
      </c>
      <c r="BA891" t="s">
        <v>136</v>
      </c>
      <c r="BB891" t="s">
        <v>109</v>
      </c>
      <c r="BC891" t="s">
        <v>110</v>
      </c>
      <c r="BD891" t="s">
        <v>110</v>
      </c>
      <c r="BE891" t="s">
        <v>110</v>
      </c>
      <c r="BF891" t="s">
        <v>110</v>
      </c>
      <c r="BG891" t="s">
        <v>110</v>
      </c>
      <c r="BH891" t="s">
        <v>110</v>
      </c>
      <c r="BI891" t="s">
        <v>110</v>
      </c>
      <c r="BJ891" t="s">
        <v>226</v>
      </c>
      <c r="BK891" t="s">
        <v>7382</v>
      </c>
      <c r="BL891" t="s">
        <v>109</v>
      </c>
      <c r="BM891" t="s">
        <v>109</v>
      </c>
      <c r="BN891">
        <v>0</v>
      </c>
      <c r="BO891">
        <v>0</v>
      </c>
      <c r="BP891">
        <v>0</v>
      </c>
      <c r="BQ891" t="s">
        <v>109</v>
      </c>
      <c r="BR891" t="s">
        <v>109</v>
      </c>
      <c r="BS891"/>
      <c r="BT891" t="s">
        <v>1176</v>
      </c>
      <c r="BU891" t="s">
        <v>110</v>
      </c>
      <c r="BV891" t="s">
        <v>6384</v>
      </c>
      <c r="BW891" t="s">
        <v>5373</v>
      </c>
      <c r="BX891" t="s">
        <v>5372</v>
      </c>
      <c r="BY891" t="s">
        <v>110</v>
      </c>
      <c r="BZ891" t="s">
        <v>110</v>
      </c>
      <c r="CA891" t="s">
        <v>109</v>
      </c>
      <c r="CB891" t="s">
        <v>656</v>
      </c>
      <c r="CC891" t="s">
        <v>110</v>
      </c>
      <c r="CD891" t="s">
        <v>5395</v>
      </c>
      <c r="CE891" t="s">
        <v>110</v>
      </c>
      <c r="CF891"/>
      <c r="CG891" s="131">
        <v>44481</v>
      </c>
      <c r="CH891" t="s">
        <v>198</v>
      </c>
      <c r="CI891" t="s">
        <v>110</v>
      </c>
      <c r="CJ891" t="s">
        <v>114</v>
      </c>
      <c r="CK891" t="s">
        <v>109</v>
      </c>
      <c r="CL891" t="s">
        <v>109</v>
      </c>
      <c r="CM891" t="s">
        <v>109</v>
      </c>
      <c r="CN891">
        <v>2021</v>
      </c>
      <c r="CO891" s="1">
        <v>44481</v>
      </c>
      <c r="CP891" t="s">
        <v>110</v>
      </c>
      <c r="CQ891">
        <v>10</v>
      </c>
      <c r="CR891">
        <v>42</v>
      </c>
      <c r="CS891" s="1">
        <v>44480</v>
      </c>
      <c r="CT891" t="s">
        <v>16381</v>
      </c>
      <c r="CU891" t="s">
        <v>10285</v>
      </c>
      <c r="CV891" t="s">
        <v>16272</v>
      </c>
      <c r="CW891" t="s">
        <v>16373</v>
      </c>
      <c r="CX891" t="s">
        <v>7181</v>
      </c>
      <c r="CY891" t="s">
        <v>7272</v>
      </c>
      <c r="CZ891" t="s">
        <v>10322</v>
      </c>
      <c r="DA891" t="s">
        <v>7223</v>
      </c>
      <c r="DB891" t="s">
        <v>114</v>
      </c>
      <c r="DC891" t="s">
        <v>7185</v>
      </c>
      <c r="DD891" t="s">
        <v>3307</v>
      </c>
      <c r="DE891" t="s">
        <v>7207</v>
      </c>
      <c r="DF891" t="s">
        <v>166</v>
      </c>
      <c r="DG891" t="s">
        <v>7188</v>
      </c>
      <c r="DH891" t="s">
        <v>110</v>
      </c>
      <c r="DI891" t="s">
        <v>110</v>
      </c>
      <c r="DJ891" t="s">
        <v>205</v>
      </c>
      <c r="DK891" t="s">
        <v>109</v>
      </c>
      <c r="DL891" t="s">
        <v>110</v>
      </c>
      <c r="DM891" t="s">
        <v>7189</v>
      </c>
      <c r="DN891" t="s">
        <v>58</v>
      </c>
      <c r="DO891" t="s">
        <v>10337</v>
      </c>
      <c r="DP891" t="s">
        <v>110</v>
      </c>
      <c r="DQ891" t="s">
        <v>7386</v>
      </c>
      <c r="DR891" t="s">
        <v>7386</v>
      </c>
      <c r="DS891" t="s">
        <v>110</v>
      </c>
      <c r="DT891" t="s">
        <v>109</v>
      </c>
      <c r="DU891" t="s">
        <v>5253</v>
      </c>
      <c r="DV891" t="s">
        <v>10338</v>
      </c>
      <c r="DW891" t="s">
        <v>10339</v>
      </c>
      <c r="DX891" t="s">
        <v>10340</v>
      </c>
    </row>
    <row r="892" spans="7:128">
      <c r="G892">
        <v>25</v>
      </c>
      <c r="H892" t="s">
        <v>109</v>
      </c>
      <c r="I892" t="s">
        <v>5254</v>
      </c>
      <c r="J892" s="131">
        <v>44480</v>
      </c>
      <c r="K892" t="s">
        <v>6385</v>
      </c>
      <c r="L892" t="s">
        <v>511</v>
      </c>
      <c r="M892" t="s">
        <v>110</v>
      </c>
      <c r="N892" t="s">
        <v>108</v>
      </c>
      <c r="O892" t="s">
        <v>510</v>
      </c>
      <c r="P892" t="s">
        <v>111</v>
      </c>
      <c r="Q892">
        <v>24</v>
      </c>
      <c r="R892">
        <v>3.72</v>
      </c>
      <c r="S892">
        <v>24</v>
      </c>
      <c r="T892">
        <v>28.92</v>
      </c>
      <c r="U892" t="s">
        <v>109</v>
      </c>
      <c r="V892" t="s">
        <v>956</v>
      </c>
      <c r="W892" t="s">
        <v>3026</v>
      </c>
      <c r="X892" t="s">
        <v>3027</v>
      </c>
      <c r="Y892" t="s">
        <v>3026</v>
      </c>
      <c r="Z892" t="s">
        <v>110</v>
      </c>
      <c r="AA892" t="s">
        <v>1131</v>
      </c>
      <c r="AB892" t="s">
        <v>129</v>
      </c>
      <c r="AC892">
        <v>100</v>
      </c>
      <c r="AD892" t="s">
        <v>205</v>
      </c>
      <c r="AE892" t="s">
        <v>131</v>
      </c>
      <c r="AF892" t="s">
        <v>131</v>
      </c>
      <c r="AG892" t="s">
        <v>206</v>
      </c>
      <c r="AH892">
        <v>44488</v>
      </c>
      <c r="AI892" s="131">
        <v>44670</v>
      </c>
      <c r="AJ892" t="s">
        <v>109</v>
      </c>
      <c r="AK892" t="s">
        <v>1224</v>
      </c>
      <c r="AL892" t="s">
        <v>110</v>
      </c>
      <c r="AM892" t="s">
        <v>109</v>
      </c>
      <c r="AN892" s="131">
        <v>46314</v>
      </c>
      <c r="AO892" t="s">
        <v>132</v>
      </c>
      <c r="AP892" t="s">
        <v>109</v>
      </c>
      <c r="AQ892" t="s">
        <v>109</v>
      </c>
      <c r="AR892" t="s">
        <v>109</v>
      </c>
      <c r="AS892" t="s">
        <v>109</v>
      </c>
      <c r="AT892" t="s">
        <v>109</v>
      </c>
      <c r="AU892" t="s">
        <v>109</v>
      </c>
      <c r="AV892" t="s">
        <v>109</v>
      </c>
      <c r="AW892" t="s">
        <v>110</v>
      </c>
      <c r="AX892" t="s">
        <v>109</v>
      </c>
      <c r="AY892" t="s">
        <v>110</v>
      </c>
      <c r="AZ892" t="s">
        <v>109</v>
      </c>
      <c r="BA892" t="s">
        <v>136</v>
      </c>
      <c r="BB892" t="s">
        <v>109</v>
      </c>
      <c r="BC892" t="s">
        <v>110</v>
      </c>
      <c r="BD892" t="s">
        <v>110</v>
      </c>
      <c r="BE892" t="s">
        <v>110</v>
      </c>
      <c r="BF892" t="s">
        <v>110</v>
      </c>
      <c r="BG892" t="s">
        <v>110</v>
      </c>
      <c r="BH892" t="s">
        <v>110</v>
      </c>
      <c r="BI892" t="s">
        <v>226</v>
      </c>
      <c r="BJ892" t="s">
        <v>110</v>
      </c>
      <c r="BK892" t="s">
        <v>7222</v>
      </c>
      <c r="BL892" t="s">
        <v>109</v>
      </c>
      <c r="BM892" t="s">
        <v>109</v>
      </c>
      <c r="BN892">
        <v>0</v>
      </c>
      <c r="BO892">
        <v>0</v>
      </c>
      <c r="BP892">
        <v>0</v>
      </c>
      <c r="BQ892" t="s">
        <v>109</v>
      </c>
      <c r="BR892" t="s">
        <v>109</v>
      </c>
      <c r="BS892"/>
      <c r="BT892" t="s">
        <v>1219</v>
      </c>
      <c r="BU892" t="s">
        <v>110</v>
      </c>
      <c r="BV892" t="s">
        <v>6385</v>
      </c>
      <c r="BW892" t="s">
        <v>5373</v>
      </c>
      <c r="BX892" t="s">
        <v>5372</v>
      </c>
      <c r="BY892" t="s">
        <v>110</v>
      </c>
      <c r="BZ892" t="s">
        <v>110</v>
      </c>
      <c r="CA892" t="s">
        <v>109</v>
      </c>
      <c r="CB892" t="s">
        <v>656</v>
      </c>
      <c r="CC892" t="s">
        <v>110</v>
      </c>
      <c r="CD892" t="s">
        <v>681</v>
      </c>
      <c r="CE892" t="s">
        <v>110</v>
      </c>
      <c r="CF892"/>
      <c r="CG892" s="131">
        <v>44480</v>
      </c>
      <c r="CH892" t="s">
        <v>198</v>
      </c>
      <c r="CI892" t="s">
        <v>110</v>
      </c>
      <c r="CJ892" t="s">
        <v>114</v>
      </c>
      <c r="CK892" t="s">
        <v>109</v>
      </c>
      <c r="CL892" t="s">
        <v>109</v>
      </c>
      <c r="CM892" t="s">
        <v>109</v>
      </c>
      <c r="CN892">
        <v>2021</v>
      </c>
      <c r="CO892" s="1">
        <v>44480</v>
      </c>
      <c r="CP892" t="s">
        <v>110</v>
      </c>
      <c r="CQ892">
        <v>10</v>
      </c>
      <c r="CR892">
        <v>42</v>
      </c>
      <c r="CS892" s="1">
        <v>44480</v>
      </c>
      <c r="CT892" t="s">
        <v>16381</v>
      </c>
      <c r="CU892" t="s">
        <v>10285</v>
      </c>
      <c r="CV892" t="s">
        <v>16272</v>
      </c>
      <c r="CW892" t="s">
        <v>16373</v>
      </c>
      <c r="CX892" t="s">
        <v>7181</v>
      </c>
      <c r="CY892" t="s">
        <v>7272</v>
      </c>
      <c r="CZ892" t="s">
        <v>10322</v>
      </c>
      <c r="DA892" t="s">
        <v>7223</v>
      </c>
      <c r="DB892" t="s">
        <v>114</v>
      </c>
      <c r="DC892" t="s">
        <v>7383</v>
      </c>
      <c r="DD892" t="s">
        <v>3291</v>
      </c>
      <c r="DE892" t="s">
        <v>7207</v>
      </c>
      <c r="DF892" t="s">
        <v>7243</v>
      </c>
      <c r="DG892" t="s">
        <v>7188</v>
      </c>
      <c r="DH892" t="s">
        <v>110</v>
      </c>
      <c r="DI892" t="s">
        <v>110</v>
      </c>
      <c r="DJ892" t="s">
        <v>205</v>
      </c>
      <c r="DK892" t="s">
        <v>109</v>
      </c>
      <c r="DL892" t="s">
        <v>110</v>
      </c>
      <c r="DM892" t="s">
        <v>7384</v>
      </c>
      <c r="DN892" t="s">
        <v>58</v>
      </c>
      <c r="DO892" t="s">
        <v>8712</v>
      </c>
      <c r="DP892" t="s">
        <v>206</v>
      </c>
      <c r="DQ892" t="s">
        <v>7246</v>
      </c>
      <c r="DR892" t="s">
        <v>7246</v>
      </c>
      <c r="DS892" t="s">
        <v>110</v>
      </c>
      <c r="DT892" t="s">
        <v>109</v>
      </c>
      <c r="DU892" t="s">
        <v>5255</v>
      </c>
      <c r="DV892" t="s">
        <v>10341</v>
      </c>
      <c r="DW892" t="s">
        <v>10342</v>
      </c>
      <c r="DX892" t="s">
        <v>10343</v>
      </c>
    </row>
    <row r="893" spans="7:128">
      <c r="G893">
        <v>24</v>
      </c>
      <c r="H893" t="s">
        <v>109</v>
      </c>
      <c r="I893" t="s">
        <v>5256</v>
      </c>
      <c r="J893" s="131">
        <v>44480</v>
      </c>
      <c r="K893" t="s">
        <v>6385</v>
      </c>
      <c r="L893" t="s">
        <v>511</v>
      </c>
      <c r="M893" t="s">
        <v>110</v>
      </c>
      <c r="N893" t="s">
        <v>108</v>
      </c>
      <c r="O893" t="s">
        <v>510</v>
      </c>
      <c r="P893" t="s">
        <v>111</v>
      </c>
      <c r="Q893">
        <v>15</v>
      </c>
      <c r="R893">
        <v>2.3250000000000002</v>
      </c>
      <c r="S893">
        <v>15</v>
      </c>
      <c r="T893">
        <v>18.074999999999999</v>
      </c>
      <c r="U893" t="s">
        <v>109</v>
      </c>
      <c r="V893" t="s">
        <v>126</v>
      </c>
      <c r="W893" t="s">
        <v>1031</v>
      </c>
      <c r="X893" t="s">
        <v>958</v>
      </c>
      <c r="Y893" t="s">
        <v>1031</v>
      </c>
      <c r="Z893" t="s">
        <v>110</v>
      </c>
      <c r="AA893" t="s">
        <v>1131</v>
      </c>
      <c r="AB893" t="s">
        <v>129</v>
      </c>
      <c r="AC893">
        <v>100</v>
      </c>
      <c r="AD893" t="s">
        <v>205</v>
      </c>
      <c r="AE893" t="s">
        <v>131</v>
      </c>
      <c r="AF893" t="s">
        <v>131</v>
      </c>
      <c r="AG893" t="s">
        <v>206</v>
      </c>
      <c r="AH893">
        <v>44488</v>
      </c>
      <c r="AI893" s="131">
        <v>44670</v>
      </c>
      <c r="AJ893" t="s">
        <v>109</v>
      </c>
      <c r="AK893" t="s">
        <v>1224</v>
      </c>
      <c r="AL893" t="s">
        <v>110</v>
      </c>
      <c r="AM893" t="s">
        <v>109</v>
      </c>
      <c r="AN893" s="131">
        <v>45584</v>
      </c>
      <c r="AO893" t="s">
        <v>132</v>
      </c>
      <c r="AP893" t="s">
        <v>109</v>
      </c>
      <c r="AQ893" t="s">
        <v>109</v>
      </c>
      <c r="AR893" t="s">
        <v>109</v>
      </c>
      <c r="AS893" t="s">
        <v>109</v>
      </c>
      <c r="AT893" t="s">
        <v>109</v>
      </c>
      <c r="AU893" t="s">
        <v>109</v>
      </c>
      <c r="AV893" t="s">
        <v>109</v>
      </c>
      <c r="AW893" t="s">
        <v>110</v>
      </c>
      <c r="AX893" t="s">
        <v>109</v>
      </c>
      <c r="AY893" t="s">
        <v>110</v>
      </c>
      <c r="AZ893" t="s">
        <v>109</v>
      </c>
      <c r="BA893" t="s">
        <v>136</v>
      </c>
      <c r="BB893" t="s">
        <v>109</v>
      </c>
      <c r="BC893" t="s">
        <v>110</v>
      </c>
      <c r="BD893" t="s">
        <v>110</v>
      </c>
      <c r="BE893" t="s">
        <v>110</v>
      </c>
      <c r="BF893" t="s">
        <v>110</v>
      </c>
      <c r="BG893" t="s">
        <v>110</v>
      </c>
      <c r="BH893" t="s">
        <v>110</v>
      </c>
      <c r="BI893" t="s">
        <v>226</v>
      </c>
      <c r="BJ893" t="s">
        <v>110</v>
      </c>
      <c r="BK893" t="s">
        <v>7222</v>
      </c>
      <c r="BL893" t="s">
        <v>109</v>
      </c>
      <c r="BM893" t="s">
        <v>109</v>
      </c>
      <c r="BN893">
        <v>0</v>
      </c>
      <c r="BO893">
        <v>0</v>
      </c>
      <c r="BP893">
        <v>0</v>
      </c>
      <c r="BQ893" t="s">
        <v>109</v>
      </c>
      <c r="BR893" t="s">
        <v>109</v>
      </c>
      <c r="BS893"/>
      <c r="BT893" t="s">
        <v>1219</v>
      </c>
      <c r="BU893" t="s">
        <v>110</v>
      </c>
      <c r="BV893" t="s">
        <v>6385</v>
      </c>
      <c r="BW893" t="s">
        <v>5373</v>
      </c>
      <c r="BX893" t="s">
        <v>5372</v>
      </c>
      <c r="BY893" t="s">
        <v>110</v>
      </c>
      <c r="BZ893" t="s">
        <v>110</v>
      </c>
      <c r="CA893" t="s">
        <v>109</v>
      </c>
      <c r="CB893" t="s">
        <v>656</v>
      </c>
      <c r="CC893" t="s">
        <v>110</v>
      </c>
      <c r="CD893" t="s">
        <v>681</v>
      </c>
      <c r="CE893" t="s">
        <v>110</v>
      </c>
      <c r="CF893"/>
      <c r="CG893" s="131">
        <v>44480</v>
      </c>
      <c r="CH893" t="s">
        <v>198</v>
      </c>
      <c r="CI893" t="s">
        <v>110</v>
      </c>
      <c r="CJ893" t="s">
        <v>114</v>
      </c>
      <c r="CK893" t="s">
        <v>109</v>
      </c>
      <c r="CL893" t="s">
        <v>109</v>
      </c>
      <c r="CM893" t="s">
        <v>109</v>
      </c>
      <c r="CN893">
        <v>2021</v>
      </c>
      <c r="CO893" s="1">
        <v>44480</v>
      </c>
      <c r="CP893" t="s">
        <v>110</v>
      </c>
      <c r="CQ893">
        <v>10</v>
      </c>
      <c r="CR893">
        <v>42</v>
      </c>
      <c r="CS893" s="1">
        <v>44480</v>
      </c>
      <c r="CT893" t="s">
        <v>16381</v>
      </c>
      <c r="CU893" t="s">
        <v>10285</v>
      </c>
      <c r="CV893" t="s">
        <v>16272</v>
      </c>
      <c r="CW893" t="s">
        <v>16373</v>
      </c>
      <c r="CX893" t="s">
        <v>7181</v>
      </c>
      <c r="CY893" t="s">
        <v>7272</v>
      </c>
      <c r="CZ893" t="s">
        <v>10322</v>
      </c>
      <c r="DA893" t="s">
        <v>7197</v>
      </c>
      <c r="DB893" t="s">
        <v>114</v>
      </c>
      <c r="DC893" t="s">
        <v>7185</v>
      </c>
      <c r="DD893" t="s">
        <v>3291</v>
      </c>
      <c r="DE893" t="s">
        <v>7207</v>
      </c>
      <c r="DF893" t="s">
        <v>7243</v>
      </c>
      <c r="DG893" t="s">
        <v>7188</v>
      </c>
      <c r="DH893" t="s">
        <v>110</v>
      </c>
      <c r="DI893" t="s">
        <v>110</v>
      </c>
      <c r="DJ893" t="s">
        <v>205</v>
      </c>
      <c r="DK893" t="s">
        <v>109</v>
      </c>
      <c r="DL893" t="s">
        <v>110</v>
      </c>
      <c r="DM893" t="s">
        <v>7189</v>
      </c>
      <c r="DN893" t="s">
        <v>58</v>
      </c>
      <c r="DO893" t="s">
        <v>7487</v>
      </c>
      <c r="DP893" t="s">
        <v>206</v>
      </c>
      <c r="DQ893" t="s">
        <v>7246</v>
      </c>
      <c r="DR893" t="s">
        <v>7246</v>
      </c>
      <c r="DS893" t="s">
        <v>110</v>
      </c>
      <c r="DT893" t="s">
        <v>109</v>
      </c>
      <c r="DU893" t="s">
        <v>5257</v>
      </c>
      <c r="DV893" t="s">
        <v>10341</v>
      </c>
      <c r="DW893" t="s">
        <v>10342</v>
      </c>
      <c r="DX893" t="s">
        <v>10344</v>
      </c>
    </row>
    <row r="894" spans="7:128">
      <c r="G894">
        <v>23</v>
      </c>
      <c r="H894" t="s">
        <v>109</v>
      </c>
      <c r="I894" t="s">
        <v>5258</v>
      </c>
      <c r="J894" s="131">
        <v>44480</v>
      </c>
      <c r="K894" t="s">
        <v>6385</v>
      </c>
      <c r="L894" t="s">
        <v>511</v>
      </c>
      <c r="M894" t="s">
        <v>110</v>
      </c>
      <c r="N894" t="s">
        <v>108</v>
      </c>
      <c r="O894" t="s">
        <v>510</v>
      </c>
      <c r="P894" t="s">
        <v>111</v>
      </c>
      <c r="Q894">
        <v>11</v>
      </c>
      <c r="R894">
        <v>1.7050000000000001</v>
      </c>
      <c r="S894">
        <v>11</v>
      </c>
      <c r="T894">
        <v>13.255000000000001</v>
      </c>
      <c r="U894" t="s">
        <v>109</v>
      </c>
      <c r="V894" t="s">
        <v>276</v>
      </c>
      <c r="W894" t="s">
        <v>3851</v>
      </c>
      <c r="X894" t="s">
        <v>5259</v>
      </c>
      <c r="Y894" t="s">
        <v>3851</v>
      </c>
      <c r="Z894" t="s">
        <v>110</v>
      </c>
      <c r="AA894" t="s">
        <v>1165</v>
      </c>
      <c r="AB894" t="s">
        <v>129</v>
      </c>
      <c r="AC894">
        <v>100</v>
      </c>
      <c r="AD894" t="s">
        <v>205</v>
      </c>
      <c r="AE894" t="s">
        <v>131</v>
      </c>
      <c r="AF894" t="s">
        <v>131</v>
      </c>
      <c r="AG894" t="s">
        <v>109</v>
      </c>
      <c r="AH894">
        <v>44488</v>
      </c>
      <c r="AI894" s="131">
        <v>44670</v>
      </c>
      <c r="AJ894" t="s">
        <v>109</v>
      </c>
      <c r="AK894" t="s">
        <v>1224</v>
      </c>
      <c r="AL894" t="s">
        <v>110</v>
      </c>
      <c r="AM894" t="s">
        <v>109</v>
      </c>
      <c r="AN894" s="131">
        <v>45218</v>
      </c>
      <c r="AO894" t="s">
        <v>132</v>
      </c>
      <c r="AP894" t="s">
        <v>109</v>
      </c>
      <c r="AQ894" t="s">
        <v>109</v>
      </c>
      <c r="AR894" t="s">
        <v>109</v>
      </c>
      <c r="AS894" t="s">
        <v>109</v>
      </c>
      <c r="AT894" t="s">
        <v>109</v>
      </c>
      <c r="AU894" t="s">
        <v>109</v>
      </c>
      <c r="AV894" t="s">
        <v>109</v>
      </c>
      <c r="AW894" t="s">
        <v>110</v>
      </c>
      <c r="AX894" t="s">
        <v>109</v>
      </c>
      <c r="AY894" t="s">
        <v>110</v>
      </c>
      <c r="AZ894" t="s">
        <v>109</v>
      </c>
      <c r="BA894" t="s">
        <v>136</v>
      </c>
      <c r="BB894" t="s">
        <v>109</v>
      </c>
      <c r="BC894" t="s">
        <v>110</v>
      </c>
      <c r="BD894" t="s">
        <v>110</v>
      </c>
      <c r="BE894" t="s">
        <v>110</v>
      </c>
      <c r="BF894" t="s">
        <v>110</v>
      </c>
      <c r="BG894" t="s">
        <v>110</v>
      </c>
      <c r="BH894" t="s">
        <v>110</v>
      </c>
      <c r="BI894" t="s">
        <v>226</v>
      </c>
      <c r="BJ894" t="s">
        <v>110</v>
      </c>
      <c r="BK894" t="s">
        <v>7222</v>
      </c>
      <c r="BL894" t="s">
        <v>109</v>
      </c>
      <c r="BM894" t="s">
        <v>109</v>
      </c>
      <c r="BN894">
        <v>0</v>
      </c>
      <c r="BO894">
        <v>0</v>
      </c>
      <c r="BP894">
        <v>0</v>
      </c>
      <c r="BQ894" t="s">
        <v>109</v>
      </c>
      <c r="BR894" t="s">
        <v>109</v>
      </c>
      <c r="BS894"/>
      <c r="BT894" t="s">
        <v>1219</v>
      </c>
      <c r="BU894" t="s">
        <v>110</v>
      </c>
      <c r="BV894" t="s">
        <v>6385</v>
      </c>
      <c r="BW894" t="s">
        <v>5373</v>
      </c>
      <c r="BX894" t="s">
        <v>5372</v>
      </c>
      <c r="BY894" t="s">
        <v>110</v>
      </c>
      <c r="BZ894" t="s">
        <v>110</v>
      </c>
      <c r="CA894" t="s">
        <v>109</v>
      </c>
      <c r="CB894" t="s">
        <v>656</v>
      </c>
      <c r="CC894" t="s">
        <v>110</v>
      </c>
      <c r="CD894" t="s">
        <v>681</v>
      </c>
      <c r="CE894" t="s">
        <v>110</v>
      </c>
      <c r="CF894"/>
      <c r="CG894" s="131">
        <v>44480</v>
      </c>
      <c r="CH894" t="s">
        <v>198</v>
      </c>
      <c r="CI894" t="s">
        <v>110</v>
      </c>
      <c r="CJ894" t="s">
        <v>114</v>
      </c>
      <c r="CK894" t="s">
        <v>109</v>
      </c>
      <c r="CL894" t="s">
        <v>109</v>
      </c>
      <c r="CM894" t="s">
        <v>109</v>
      </c>
      <c r="CN894">
        <v>2021</v>
      </c>
      <c r="CO894" s="1">
        <v>44480</v>
      </c>
      <c r="CP894" t="s">
        <v>110</v>
      </c>
      <c r="CQ894">
        <v>10</v>
      </c>
      <c r="CR894">
        <v>42</v>
      </c>
      <c r="CS894" s="1">
        <v>44480</v>
      </c>
      <c r="CT894" t="s">
        <v>16381</v>
      </c>
      <c r="CU894" t="s">
        <v>10285</v>
      </c>
      <c r="CV894" t="s">
        <v>16272</v>
      </c>
      <c r="CW894" t="s">
        <v>16373</v>
      </c>
      <c r="CX894" t="s">
        <v>7181</v>
      </c>
      <c r="CY894" t="s">
        <v>7272</v>
      </c>
      <c r="CZ894" t="s">
        <v>10322</v>
      </c>
      <c r="DA894" t="s">
        <v>7184</v>
      </c>
      <c r="DB894" t="s">
        <v>114</v>
      </c>
      <c r="DC894" t="s">
        <v>7185</v>
      </c>
      <c r="DD894" t="s">
        <v>3291</v>
      </c>
      <c r="DE894" t="s">
        <v>7207</v>
      </c>
      <c r="DF894" t="s">
        <v>7243</v>
      </c>
      <c r="DG894" t="s">
        <v>7188</v>
      </c>
      <c r="DH894" t="s">
        <v>110</v>
      </c>
      <c r="DI894" t="s">
        <v>110</v>
      </c>
      <c r="DJ894" t="s">
        <v>205</v>
      </c>
      <c r="DK894" t="s">
        <v>109</v>
      </c>
      <c r="DL894" t="s">
        <v>110</v>
      </c>
      <c r="DM894" t="s">
        <v>7244</v>
      </c>
      <c r="DN894" t="s">
        <v>58</v>
      </c>
      <c r="DO894" t="s">
        <v>7781</v>
      </c>
      <c r="DP894" t="s">
        <v>110</v>
      </c>
      <c r="DQ894" t="s">
        <v>7207</v>
      </c>
      <c r="DR894" t="s">
        <v>7207</v>
      </c>
      <c r="DS894" t="s">
        <v>110</v>
      </c>
      <c r="DT894" t="s">
        <v>109</v>
      </c>
      <c r="DU894" t="s">
        <v>5260</v>
      </c>
      <c r="DV894" t="s">
        <v>10341</v>
      </c>
      <c r="DW894" t="s">
        <v>10342</v>
      </c>
      <c r="DX894" t="s">
        <v>10345</v>
      </c>
    </row>
    <row r="895" spans="7:128">
      <c r="G895">
        <v>22</v>
      </c>
      <c r="H895" t="s">
        <v>109</v>
      </c>
      <c r="I895" t="s">
        <v>5261</v>
      </c>
      <c r="J895" s="131">
        <v>44462</v>
      </c>
      <c r="K895" t="s">
        <v>6736</v>
      </c>
      <c r="L895" t="s">
        <v>4209</v>
      </c>
      <c r="M895" t="s">
        <v>124</v>
      </c>
      <c r="N895" t="s">
        <v>5250</v>
      </c>
      <c r="O895" t="s">
        <v>581</v>
      </c>
      <c r="P895" t="s">
        <v>162</v>
      </c>
      <c r="Q895">
        <v>2.5</v>
      </c>
      <c r="R895">
        <v>2.5</v>
      </c>
      <c r="S895">
        <v>16.149999999999999</v>
      </c>
      <c r="T895">
        <v>19.462</v>
      </c>
      <c r="U895" t="s">
        <v>109</v>
      </c>
      <c r="V895" t="s">
        <v>126</v>
      </c>
      <c r="W895" t="s">
        <v>2757</v>
      </c>
      <c r="X895" t="s">
        <v>110</v>
      </c>
      <c r="Y895" t="s">
        <v>2757</v>
      </c>
      <c r="Z895" t="s">
        <v>110</v>
      </c>
      <c r="AA895" t="s">
        <v>110</v>
      </c>
      <c r="AB895" t="s">
        <v>129</v>
      </c>
      <c r="AC895">
        <v>100</v>
      </c>
      <c r="AD895" t="s">
        <v>180</v>
      </c>
      <c r="AE895" t="s">
        <v>131</v>
      </c>
      <c r="AF895" t="s">
        <v>131</v>
      </c>
      <c r="AG895" t="s">
        <v>109</v>
      </c>
      <c r="AH895">
        <v>44467</v>
      </c>
      <c r="AI895" s="131">
        <v>44648</v>
      </c>
      <c r="AJ895" t="s">
        <v>167</v>
      </c>
      <c r="AK895" t="s">
        <v>4210</v>
      </c>
      <c r="AL895" t="s">
        <v>110</v>
      </c>
      <c r="AM895" t="s">
        <v>109</v>
      </c>
      <c r="AN895" s="131">
        <v>45563</v>
      </c>
      <c r="AO895" t="s">
        <v>132</v>
      </c>
      <c r="AP895" t="s">
        <v>109</v>
      </c>
      <c r="AQ895" t="s">
        <v>109</v>
      </c>
      <c r="AR895" t="s">
        <v>109</v>
      </c>
      <c r="AS895" t="s">
        <v>109</v>
      </c>
      <c r="AT895" t="s">
        <v>109</v>
      </c>
      <c r="AU895" t="s">
        <v>109</v>
      </c>
      <c r="AV895" t="s">
        <v>109</v>
      </c>
      <c r="AW895" t="s">
        <v>110</v>
      </c>
      <c r="AX895" t="s">
        <v>109</v>
      </c>
      <c r="AY895" t="s">
        <v>110</v>
      </c>
      <c r="AZ895" t="s">
        <v>109</v>
      </c>
      <c r="BA895" t="s">
        <v>136</v>
      </c>
      <c r="BB895" t="s">
        <v>109</v>
      </c>
      <c r="BC895" t="s">
        <v>110</v>
      </c>
      <c r="BD895" t="s">
        <v>110</v>
      </c>
      <c r="BE895" t="s">
        <v>110</v>
      </c>
      <c r="BF895" t="s">
        <v>110</v>
      </c>
      <c r="BG895" t="s">
        <v>110</v>
      </c>
      <c r="BH895" t="s">
        <v>110</v>
      </c>
      <c r="BI895" t="s">
        <v>110</v>
      </c>
      <c r="BJ895" t="s">
        <v>110</v>
      </c>
      <c r="BK895" t="s">
        <v>110</v>
      </c>
      <c r="BL895" t="s">
        <v>109</v>
      </c>
      <c r="BM895" t="s">
        <v>109</v>
      </c>
      <c r="BN895">
        <v>0</v>
      </c>
      <c r="BO895">
        <v>0</v>
      </c>
      <c r="BP895">
        <v>0</v>
      </c>
      <c r="BQ895" t="s">
        <v>109</v>
      </c>
      <c r="BR895" t="s">
        <v>109</v>
      </c>
      <c r="BS895"/>
      <c r="BT895" t="s">
        <v>4207</v>
      </c>
      <c r="BU895" t="s">
        <v>110</v>
      </c>
      <c r="BV895" t="s">
        <v>6736</v>
      </c>
      <c r="BW895" t="s">
        <v>5370</v>
      </c>
      <c r="BX895" t="s">
        <v>231</v>
      </c>
      <c r="BY895" t="s">
        <v>110</v>
      </c>
      <c r="BZ895" t="s">
        <v>110</v>
      </c>
      <c r="CA895" t="s">
        <v>109</v>
      </c>
      <c r="CB895" t="s">
        <v>324</v>
      </c>
      <c r="CC895" t="s">
        <v>110</v>
      </c>
      <c r="CD895" t="s">
        <v>6069</v>
      </c>
      <c r="CE895" t="s">
        <v>110</v>
      </c>
      <c r="CF895"/>
      <c r="CG895" s="131">
        <v>42788</v>
      </c>
      <c r="CH895" t="s">
        <v>235</v>
      </c>
      <c r="CI895" t="s">
        <v>5545</v>
      </c>
      <c r="CJ895" t="s">
        <v>114</v>
      </c>
      <c r="CK895" t="s">
        <v>109</v>
      </c>
      <c r="CL895" t="s">
        <v>109</v>
      </c>
      <c r="CM895" t="s">
        <v>109</v>
      </c>
      <c r="CN895">
        <v>2021</v>
      </c>
      <c r="CO895" s="1">
        <v>44462</v>
      </c>
      <c r="CP895" t="s">
        <v>110</v>
      </c>
      <c r="CQ895">
        <v>9</v>
      </c>
      <c r="CR895">
        <v>39</v>
      </c>
      <c r="CS895" s="1">
        <v>44459</v>
      </c>
      <c r="CT895" t="s">
        <v>16382</v>
      </c>
      <c r="CU895" t="s">
        <v>10285</v>
      </c>
      <c r="CV895" t="s">
        <v>16276</v>
      </c>
      <c r="CW895" t="s">
        <v>16383</v>
      </c>
      <c r="CX895" t="s">
        <v>7312</v>
      </c>
      <c r="CY895" t="s">
        <v>7351</v>
      </c>
      <c r="CZ895" t="s">
        <v>10346</v>
      </c>
      <c r="DA895" t="s">
        <v>7197</v>
      </c>
      <c r="DB895" t="s">
        <v>5342</v>
      </c>
      <c r="DC895" t="s">
        <v>7185</v>
      </c>
      <c r="DD895" t="s">
        <v>4211</v>
      </c>
      <c r="DE895" t="s">
        <v>7198</v>
      </c>
      <c r="DF895" t="s">
        <v>7187</v>
      </c>
      <c r="DG895" t="s">
        <v>7267</v>
      </c>
      <c r="DH895" t="s">
        <v>110</v>
      </c>
      <c r="DI895" t="s">
        <v>4207</v>
      </c>
      <c r="DJ895" t="s">
        <v>180</v>
      </c>
      <c r="DK895" t="s">
        <v>110</v>
      </c>
      <c r="DL895" t="s">
        <v>110</v>
      </c>
      <c r="DM895" t="s">
        <v>7189</v>
      </c>
      <c r="DN895" t="s">
        <v>57</v>
      </c>
      <c r="DO895" t="s">
        <v>8290</v>
      </c>
      <c r="DP895" t="s">
        <v>110</v>
      </c>
      <c r="DQ895" t="s">
        <v>110</v>
      </c>
      <c r="DR895" t="s">
        <v>7213</v>
      </c>
      <c r="DS895" t="s">
        <v>110</v>
      </c>
      <c r="DT895" t="s">
        <v>109</v>
      </c>
      <c r="DU895" t="s">
        <v>5262</v>
      </c>
      <c r="DV895" t="s">
        <v>10347</v>
      </c>
      <c r="DW895" t="s">
        <v>10348</v>
      </c>
      <c r="DX895" t="s">
        <v>10349</v>
      </c>
    </row>
    <row r="896" spans="7:128">
      <c r="G896">
        <v>21</v>
      </c>
      <c r="H896" t="s">
        <v>109</v>
      </c>
      <c r="I896" t="s">
        <v>5264</v>
      </c>
      <c r="J896" s="131">
        <v>44462</v>
      </c>
      <c r="K896" t="s">
        <v>10350</v>
      </c>
      <c r="L896" t="s">
        <v>5266</v>
      </c>
      <c r="M896" t="s">
        <v>110</v>
      </c>
      <c r="N896" t="s">
        <v>5265</v>
      </c>
      <c r="O896" t="s">
        <v>581</v>
      </c>
      <c r="P896" t="s">
        <v>162</v>
      </c>
      <c r="Q896">
        <v>1</v>
      </c>
      <c r="R896">
        <v>1</v>
      </c>
      <c r="S896">
        <v>6.43</v>
      </c>
      <c r="T896">
        <v>7.7850000000000001</v>
      </c>
      <c r="U896" t="s">
        <v>389</v>
      </c>
      <c r="V896" t="s">
        <v>3763</v>
      </c>
      <c r="W896" t="s">
        <v>2757</v>
      </c>
      <c r="X896" t="s">
        <v>5267</v>
      </c>
      <c r="Y896" t="s">
        <v>3530</v>
      </c>
      <c r="Z896" t="s">
        <v>3530</v>
      </c>
      <c r="AA896" t="s">
        <v>1276</v>
      </c>
      <c r="AB896" t="s">
        <v>129</v>
      </c>
      <c r="AC896">
        <v>96.638000000000005</v>
      </c>
      <c r="AD896" t="s">
        <v>3531</v>
      </c>
      <c r="AE896" t="s">
        <v>131</v>
      </c>
      <c r="AF896" t="s">
        <v>131</v>
      </c>
      <c r="AG896" t="s">
        <v>109</v>
      </c>
      <c r="AH896">
        <v>44333</v>
      </c>
      <c r="AI896" s="131">
        <v>44425</v>
      </c>
      <c r="AJ896" t="s">
        <v>227</v>
      </c>
      <c r="AK896" t="s">
        <v>5268</v>
      </c>
      <c r="AL896" t="s">
        <v>430</v>
      </c>
      <c r="AM896" t="s">
        <v>109</v>
      </c>
      <c r="AN896" s="131">
        <v>45339</v>
      </c>
      <c r="AO896" t="s">
        <v>132</v>
      </c>
      <c r="AP896" t="s">
        <v>109</v>
      </c>
      <c r="AQ896" t="s">
        <v>109</v>
      </c>
      <c r="AR896" t="s">
        <v>109</v>
      </c>
      <c r="AS896" t="s">
        <v>109</v>
      </c>
      <c r="AT896" t="s">
        <v>109</v>
      </c>
      <c r="AU896" t="s">
        <v>109</v>
      </c>
      <c r="AV896" t="s">
        <v>109</v>
      </c>
      <c r="AW896" t="s">
        <v>110</v>
      </c>
      <c r="AX896" t="s">
        <v>109</v>
      </c>
      <c r="AY896" t="s">
        <v>110</v>
      </c>
      <c r="AZ896" t="s">
        <v>109</v>
      </c>
      <c r="BA896" t="s">
        <v>389</v>
      </c>
      <c r="BB896" t="s">
        <v>109</v>
      </c>
      <c r="BC896" t="s">
        <v>110</v>
      </c>
      <c r="BD896" t="s">
        <v>110</v>
      </c>
      <c r="BE896" t="s">
        <v>110</v>
      </c>
      <c r="BF896" t="s">
        <v>110</v>
      </c>
      <c r="BG896" t="s">
        <v>110</v>
      </c>
      <c r="BH896" t="s">
        <v>110</v>
      </c>
      <c r="BI896" t="s">
        <v>110</v>
      </c>
      <c r="BJ896" t="s">
        <v>110</v>
      </c>
      <c r="BK896" t="s">
        <v>110</v>
      </c>
      <c r="BL896" t="s">
        <v>109</v>
      </c>
      <c r="BM896" t="s">
        <v>109</v>
      </c>
      <c r="BN896">
        <v>0</v>
      </c>
      <c r="BO896">
        <v>0</v>
      </c>
      <c r="BP896">
        <v>0</v>
      </c>
      <c r="BQ896" t="s">
        <v>109</v>
      </c>
      <c r="BR896" t="s">
        <v>109</v>
      </c>
      <c r="BS896"/>
      <c r="BT896" t="s">
        <v>5263</v>
      </c>
      <c r="BU896" t="s">
        <v>110</v>
      </c>
      <c r="BV896" t="s">
        <v>6773</v>
      </c>
      <c r="BW896" t="s">
        <v>5370</v>
      </c>
      <c r="BX896" t="s">
        <v>231</v>
      </c>
      <c r="BY896" t="s">
        <v>110</v>
      </c>
      <c r="BZ896" t="s">
        <v>110</v>
      </c>
      <c r="CA896" t="s">
        <v>109</v>
      </c>
      <c r="CB896" t="s">
        <v>294</v>
      </c>
      <c r="CC896" t="s">
        <v>110</v>
      </c>
      <c r="CD896" t="s">
        <v>5371</v>
      </c>
      <c r="CE896" t="s">
        <v>110</v>
      </c>
      <c r="CF896">
        <v>44683</v>
      </c>
      <c r="CG896" s="131">
        <v>42622</v>
      </c>
      <c r="CH896" t="s">
        <v>235</v>
      </c>
      <c r="CI896" t="s">
        <v>110</v>
      </c>
      <c r="CJ896" t="s">
        <v>114</v>
      </c>
      <c r="CK896" t="s">
        <v>109</v>
      </c>
      <c r="CL896" t="s">
        <v>114</v>
      </c>
      <c r="CM896" t="s">
        <v>114</v>
      </c>
      <c r="CN896">
        <v>2021</v>
      </c>
      <c r="CO896" s="1">
        <v>44462</v>
      </c>
      <c r="CP896" t="s">
        <v>110</v>
      </c>
      <c r="CQ896">
        <v>9</v>
      </c>
      <c r="CR896">
        <v>39</v>
      </c>
      <c r="CS896" s="1">
        <v>44459</v>
      </c>
      <c r="CT896" t="s">
        <v>16382</v>
      </c>
      <c r="CU896" t="s">
        <v>10285</v>
      </c>
      <c r="CV896" t="s">
        <v>16276</v>
      </c>
      <c r="CW896" t="s">
        <v>16383</v>
      </c>
      <c r="CX896" t="s">
        <v>7312</v>
      </c>
      <c r="CY896" t="s">
        <v>7351</v>
      </c>
      <c r="CZ896" t="s">
        <v>10346</v>
      </c>
      <c r="DA896" t="s">
        <v>7184</v>
      </c>
      <c r="DB896" t="s">
        <v>5342</v>
      </c>
      <c r="DC896" t="s">
        <v>7185</v>
      </c>
      <c r="DD896" t="s">
        <v>5269</v>
      </c>
      <c r="DE896" t="s">
        <v>7198</v>
      </c>
      <c r="DF896" t="s">
        <v>7187</v>
      </c>
      <c r="DG896" t="s">
        <v>7267</v>
      </c>
      <c r="DH896" t="s">
        <v>110</v>
      </c>
      <c r="DI896" t="s">
        <v>5270</v>
      </c>
      <c r="DJ896" t="s">
        <v>9089</v>
      </c>
      <c r="DK896" t="s">
        <v>110</v>
      </c>
      <c r="DL896" t="s">
        <v>110</v>
      </c>
      <c r="DM896" t="s">
        <v>9266</v>
      </c>
      <c r="DN896" t="s">
        <v>57</v>
      </c>
      <c r="DO896" t="s">
        <v>9368</v>
      </c>
      <c r="DP896" t="s">
        <v>110</v>
      </c>
      <c r="DQ896" t="s">
        <v>110</v>
      </c>
      <c r="DR896" t="s">
        <v>7213</v>
      </c>
      <c r="DS896" t="s">
        <v>110</v>
      </c>
      <c r="DT896" t="s">
        <v>109</v>
      </c>
      <c r="DU896" t="s">
        <v>5271</v>
      </c>
      <c r="DV896" t="s">
        <v>10351</v>
      </c>
      <c r="DW896" t="s">
        <v>10348</v>
      </c>
      <c r="DX896" t="s">
        <v>10352</v>
      </c>
    </row>
    <row r="897" spans="7:128">
      <c r="G897">
        <v>20</v>
      </c>
      <c r="H897" t="s">
        <v>109</v>
      </c>
      <c r="I897" t="s">
        <v>5272</v>
      </c>
      <c r="J897" s="131">
        <v>44462</v>
      </c>
      <c r="K897" t="s">
        <v>7977</v>
      </c>
      <c r="L897" t="s">
        <v>5273</v>
      </c>
      <c r="M897" t="s">
        <v>161</v>
      </c>
      <c r="N897" t="s">
        <v>240</v>
      </c>
      <c r="O897" t="s">
        <v>530</v>
      </c>
      <c r="P897" t="s">
        <v>111</v>
      </c>
      <c r="Q897">
        <v>10</v>
      </c>
      <c r="R897">
        <v>1.55</v>
      </c>
      <c r="S897">
        <v>10</v>
      </c>
      <c r="T897">
        <v>12.04</v>
      </c>
      <c r="U897" t="s">
        <v>109</v>
      </c>
      <c r="V897" t="s">
        <v>276</v>
      </c>
      <c r="W897" t="s">
        <v>1221</v>
      </c>
      <c r="X897" t="s">
        <v>958</v>
      </c>
      <c r="Y897" t="s">
        <v>1221</v>
      </c>
      <c r="Z897" t="s">
        <v>110</v>
      </c>
      <c r="AA897" t="s">
        <v>1276</v>
      </c>
      <c r="AB897" t="s">
        <v>129</v>
      </c>
      <c r="AC897">
        <v>100</v>
      </c>
      <c r="AD897" t="s">
        <v>205</v>
      </c>
      <c r="AE897" t="s">
        <v>911</v>
      </c>
      <c r="AF897" t="s">
        <v>7228</v>
      </c>
      <c r="AG897" t="s">
        <v>206</v>
      </c>
      <c r="AH897">
        <v>44468</v>
      </c>
      <c r="AI897" s="131">
        <v>44649</v>
      </c>
      <c r="AJ897" t="s">
        <v>109</v>
      </c>
      <c r="AK897" t="s">
        <v>842</v>
      </c>
      <c r="AL897" t="s">
        <v>110</v>
      </c>
      <c r="AM897" t="s">
        <v>2038</v>
      </c>
      <c r="AN897" s="131">
        <v>45198</v>
      </c>
      <c r="AO897" t="s">
        <v>132</v>
      </c>
      <c r="AP897" t="s">
        <v>109</v>
      </c>
      <c r="AQ897" t="s">
        <v>109</v>
      </c>
      <c r="AR897" t="s">
        <v>109</v>
      </c>
      <c r="AS897" t="s">
        <v>109</v>
      </c>
      <c r="AT897" t="s">
        <v>109</v>
      </c>
      <c r="AU897" t="s">
        <v>109</v>
      </c>
      <c r="AV897" t="s">
        <v>109</v>
      </c>
      <c r="AW897" t="s">
        <v>110</v>
      </c>
      <c r="AX897" t="s">
        <v>109</v>
      </c>
      <c r="AY897" t="s">
        <v>110</v>
      </c>
      <c r="AZ897" t="s">
        <v>109</v>
      </c>
      <c r="BA897" t="s">
        <v>136</v>
      </c>
      <c r="BB897" t="s">
        <v>109</v>
      </c>
      <c r="BC897" t="s">
        <v>110</v>
      </c>
      <c r="BD897" t="s">
        <v>110</v>
      </c>
      <c r="BE897" t="s">
        <v>110</v>
      </c>
      <c r="BF897" t="s">
        <v>110</v>
      </c>
      <c r="BG897" t="s">
        <v>110</v>
      </c>
      <c r="BH897" t="s">
        <v>110</v>
      </c>
      <c r="BI897" t="s">
        <v>226</v>
      </c>
      <c r="BJ897" t="s">
        <v>110</v>
      </c>
      <c r="BK897" t="s">
        <v>7222</v>
      </c>
      <c r="BL897" t="s">
        <v>109</v>
      </c>
      <c r="BM897" t="s">
        <v>109</v>
      </c>
      <c r="BN897">
        <v>0</v>
      </c>
      <c r="BO897">
        <v>0</v>
      </c>
      <c r="BP897">
        <v>0</v>
      </c>
      <c r="BQ897" t="s">
        <v>109</v>
      </c>
      <c r="BR897" t="s">
        <v>109</v>
      </c>
      <c r="BS897"/>
      <c r="BT897" t="s">
        <v>811</v>
      </c>
      <c r="BU897" t="s">
        <v>110</v>
      </c>
      <c r="BV897" t="s">
        <v>1642</v>
      </c>
      <c r="BW897" t="s">
        <v>232</v>
      </c>
      <c r="BX897" t="s">
        <v>5362</v>
      </c>
      <c r="BY897" t="s">
        <v>559</v>
      </c>
      <c r="BZ897" t="s">
        <v>5670</v>
      </c>
      <c r="CA897" t="s">
        <v>109</v>
      </c>
      <c r="CB897" t="s">
        <v>694</v>
      </c>
      <c r="CC897" t="s">
        <v>110</v>
      </c>
      <c r="CD897" t="s">
        <v>110</v>
      </c>
      <c r="CE897" t="s">
        <v>110</v>
      </c>
      <c r="CF897"/>
      <c r="CG897" s="131">
        <v>31615</v>
      </c>
      <c r="CH897" t="s">
        <v>558</v>
      </c>
      <c r="CI897" t="s">
        <v>558</v>
      </c>
      <c r="CJ897" t="s">
        <v>114</v>
      </c>
      <c r="CK897" t="s">
        <v>114</v>
      </c>
      <c r="CL897" t="s">
        <v>114</v>
      </c>
      <c r="CM897" t="s">
        <v>109</v>
      </c>
      <c r="CN897">
        <v>2021</v>
      </c>
      <c r="CO897" s="1">
        <v>44462</v>
      </c>
      <c r="CP897" t="s">
        <v>110</v>
      </c>
      <c r="CQ897">
        <v>9</v>
      </c>
      <c r="CR897">
        <v>39</v>
      </c>
      <c r="CS897" s="1">
        <v>44459</v>
      </c>
      <c r="CT897" t="s">
        <v>16382</v>
      </c>
      <c r="CU897" t="s">
        <v>10285</v>
      </c>
      <c r="CV897" t="s">
        <v>16276</v>
      </c>
      <c r="CW897" t="s">
        <v>16383</v>
      </c>
      <c r="CX897" t="s">
        <v>7312</v>
      </c>
      <c r="CY897" t="s">
        <v>7351</v>
      </c>
      <c r="CZ897" t="s">
        <v>10346</v>
      </c>
      <c r="DA897" t="s">
        <v>7184</v>
      </c>
      <c r="DB897" t="s">
        <v>5342</v>
      </c>
      <c r="DC897" t="s">
        <v>7185</v>
      </c>
      <c r="DD897" t="s">
        <v>4457</v>
      </c>
      <c r="DE897" t="s">
        <v>7207</v>
      </c>
      <c r="DF897" t="s">
        <v>7243</v>
      </c>
      <c r="DG897" t="s">
        <v>7199</v>
      </c>
      <c r="DH897" t="s">
        <v>7280</v>
      </c>
      <c r="DI897" t="s">
        <v>110</v>
      </c>
      <c r="DJ897" t="s">
        <v>205</v>
      </c>
      <c r="DK897" t="s">
        <v>109</v>
      </c>
      <c r="DL897" t="s">
        <v>110</v>
      </c>
      <c r="DM897" t="s">
        <v>7244</v>
      </c>
      <c r="DN897" t="s">
        <v>58</v>
      </c>
      <c r="DO897" t="s">
        <v>7385</v>
      </c>
      <c r="DP897" t="s">
        <v>206</v>
      </c>
      <c r="DQ897" t="s">
        <v>7246</v>
      </c>
      <c r="DR897" t="s">
        <v>7246</v>
      </c>
      <c r="DS897" t="s">
        <v>110</v>
      </c>
      <c r="DT897" t="s">
        <v>109</v>
      </c>
      <c r="DU897" t="s">
        <v>5274</v>
      </c>
      <c r="DV897" t="s">
        <v>10353</v>
      </c>
      <c r="DW897" t="s">
        <v>10348</v>
      </c>
      <c r="DX897" t="s">
        <v>10354</v>
      </c>
    </row>
    <row r="898" spans="7:128">
      <c r="G898">
        <v>19</v>
      </c>
      <c r="H898" t="s">
        <v>109</v>
      </c>
      <c r="I898" t="s">
        <v>5275</v>
      </c>
      <c r="J898" s="131">
        <v>44462</v>
      </c>
      <c r="K898" t="s">
        <v>6924</v>
      </c>
      <c r="L898" t="s">
        <v>5234</v>
      </c>
      <c r="M898" t="s">
        <v>110</v>
      </c>
      <c r="N898" t="s">
        <v>108</v>
      </c>
      <c r="O898" t="s">
        <v>510</v>
      </c>
      <c r="P898" t="s">
        <v>111</v>
      </c>
      <c r="Q898">
        <v>40</v>
      </c>
      <c r="R898">
        <v>6.2</v>
      </c>
      <c r="S898">
        <v>40</v>
      </c>
      <c r="T898">
        <v>48.16</v>
      </c>
      <c r="U898" t="s">
        <v>109</v>
      </c>
      <c r="V898" t="s">
        <v>956</v>
      </c>
      <c r="W898" t="s">
        <v>3901</v>
      </c>
      <c r="X898" t="s">
        <v>110</v>
      </c>
      <c r="Y898" t="s">
        <v>110</v>
      </c>
      <c r="Z898" t="s">
        <v>110</v>
      </c>
      <c r="AA898" t="s">
        <v>110</v>
      </c>
      <c r="AB898" t="s">
        <v>129</v>
      </c>
      <c r="AC898">
        <v>100</v>
      </c>
      <c r="AD898" t="s">
        <v>205</v>
      </c>
      <c r="AE898" t="s">
        <v>131</v>
      </c>
      <c r="AF898" t="s">
        <v>131</v>
      </c>
      <c r="AG898" t="s">
        <v>109</v>
      </c>
      <c r="AH898">
        <v>44466</v>
      </c>
      <c r="AI898" s="131">
        <v>44647</v>
      </c>
      <c r="AJ898" t="s">
        <v>109</v>
      </c>
      <c r="AK898" t="s">
        <v>959</v>
      </c>
      <c r="AL898" t="s">
        <v>110</v>
      </c>
      <c r="AM898" t="s">
        <v>109</v>
      </c>
      <c r="AN898" s="131">
        <v>46292</v>
      </c>
      <c r="AO898" t="s">
        <v>132</v>
      </c>
      <c r="AP898" t="s">
        <v>109</v>
      </c>
      <c r="AQ898" t="s">
        <v>109</v>
      </c>
      <c r="AR898" t="s">
        <v>109</v>
      </c>
      <c r="AS898" t="s">
        <v>109</v>
      </c>
      <c r="AT898" t="s">
        <v>109</v>
      </c>
      <c r="AU898" t="s">
        <v>109</v>
      </c>
      <c r="AV898" t="s">
        <v>109</v>
      </c>
      <c r="AW898" t="s">
        <v>110</v>
      </c>
      <c r="AX898" t="s">
        <v>109</v>
      </c>
      <c r="AY898" t="s">
        <v>110</v>
      </c>
      <c r="AZ898" t="s">
        <v>109</v>
      </c>
      <c r="BA898" t="s">
        <v>136</v>
      </c>
      <c r="BB898" t="s">
        <v>109</v>
      </c>
      <c r="BC898" t="s">
        <v>110</v>
      </c>
      <c r="BD898" t="s">
        <v>110</v>
      </c>
      <c r="BE898" t="s">
        <v>110</v>
      </c>
      <c r="BF898" t="s">
        <v>110</v>
      </c>
      <c r="BG898" t="s">
        <v>110</v>
      </c>
      <c r="BH898" t="s">
        <v>110</v>
      </c>
      <c r="BI898" t="s">
        <v>110</v>
      </c>
      <c r="BJ898" t="s">
        <v>110</v>
      </c>
      <c r="BK898" t="s">
        <v>110</v>
      </c>
      <c r="BL898" t="s">
        <v>109</v>
      </c>
      <c r="BM898" t="s">
        <v>109</v>
      </c>
      <c r="BN898">
        <v>0</v>
      </c>
      <c r="BO898">
        <v>0</v>
      </c>
      <c r="BP898">
        <v>0</v>
      </c>
      <c r="BQ898" t="s">
        <v>109</v>
      </c>
      <c r="BR898" t="s">
        <v>109</v>
      </c>
      <c r="BS898"/>
      <c r="BT898" t="s">
        <v>954</v>
      </c>
      <c r="BU898" t="s">
        <v>110</v>
      </c>
      <c r="BV898" t="s">
        <v>6924</v>
      </c>
      <c r="BW898" t="s">
        <v>5373</v>
      </c>
      <c r="BX898" t="s">
        <v>5372</v>
      </c>
      <c r="BY898" t="s">
        <v>110</v>
      </c>
      <c r="BZ898" t="s">
        <v>110</v>
      </c>
      <c r="CA898" t="s">
        <v>109</v>
      </c>
      <c r="CB898" t="s">
        <v>694</v>
      </c>
      <c r="CC898" t="s">
        <v>110</v>
      </c>
      <c r="CD898" t="s">
        <v>5730</v>
      </c>
      <c r="CE898" t="s">
        <v>110</v>
      </c>
      <c r="CF898"/>
      <c r="CG898" s="131">
        <v>34256</v>
      </c>
      <c r="CH898" t="s">
        <v>198</v>
      </c>
      <c r="CI898" t="s">
        <v>110</v>
      </c>
      <c r="CJ898" t="s">
        <v>114</v>
      </c>
      <c r="CK898" t="s">
        <v>109</v>
      </c>
      <c r="CL898" t="s">
        <v>109</v>
      </c>
      <c r="CM898" t="s">
        <v>109</v>
      </c>
      <c r="CN898">
        <v>2021</v>
      </c>
      <c r="CO898" s="1">
        <v>44462</v>
      </c>
      <c r="CP898" t="s">
        <v>110</v>
      </c>
      <c r="CQ898">
        <v>9</v>
      </c>
      <c r="CR898">
        <v>39</v>
      </c>
      <c r="CS898" s="1">
        <v>44459</v>
      </c>
      <c r="CT898" t="s">
        <v>16382</v>
      </c>
      <c r="CU898" t="s">
        <v>10285</v>
      </c>
      <c r="CV898" t="s">
        <v>16276</v>
      </c>
      <c r="CW898" t="s">
        <v>16383</v>
      </c>
      <c r="CX898" t="s">
        <v>7312</v>
      </c>
      <c r="CY898" t="s">
        <v>7351</v>
      </c>
      <c r="CZ898" t="s">
        <v>10346</v>
      </c>
      <c r="DA898" t="s">
        <v>7229</v>
      </c>
      <c r="DB898" t="s">
        <v>5342</v>
      </c>
      <c r="DC898" t="s">
        <v>7383</v>
      </c>
      <c r="DD898" t="s">
        <v>1493</v>
      </c>
      <c r="DE898" t="s">
        <v>7207</v>
      </c>
      <c r="DF898" t="s">
        <v>7243</v>
      </c>
      <c r="DG898" t="s">
        <v>7199</v>
      </c>
      <c r="DH898" t="s">
        <v>7200</v>
      </c>
      <c r="DI898" t="s">
        <v>110</v>
      </c>
      <c r="DJ898" t="s">
        <v>205</v>
      </c>
      <c r="DK898" t="s">
        <v>109</v>
      </c>
      <c r="DL898" t="s">
        <v>110</v>
      </c>
      <c r="DM898" t="s">
        <v>7384</v>
      </c>
      <c r="DN898" t="s">
        <v>58</v>
      </c>
      <c r="DO898" t="s">
        <v>7389</v>
      </c>
      <c r="DP898" t="s">
        <v>110</v>
      </c>
      <c r="DQ898" t="s">
        <v>7207</v>
      </c>
      <c r="DR898" t="s">
        <v>7207</v>
      </c>
      <c r="DS898" t="s">
        <v>110</v>
      </c>
      <c r="DT898" t="s">
        <v>109</v>
      </c>
      <c r="DU898" t="s">
        <v>5276</v>
      </c>
      <c r="DV898" t="s">
        <v>10355</v>
      </c>
      <c r="DW898" t="s">
        <v>10348</v>
      </c>
      <c r="DX898" t="s">
        <v>10356</v>
      </c>
    </row>
    <row r="899" spans="7:128">
      <c r="G899">
        <v>18</v>
      </c>
      <c r="H899" t="s">
        <v>109</v>
      </c>
      <c r="I899" t="s">
        <v>5277</v>
      </c>
      <c r="J899" s="131">
        <v>44462</v>
      </c>
      <c r="K899" t="s">
        <v>6924</v>
      </c>
      <c r="L899" t="s">
        <v>5234</v>
      </c>
      <c r="M899" t="s">
        <v>110</v>
      </c>
      <c r="N899" t="s">
        <v>108</v>
      </c>
      <c r="O899" t="s">
        <v>510</v>
      </c>
      <c r="P899" t="s">
        <v>111</v>
      </c>
      <c r="Q899">
        <v>125</v>
      </c>
      <c r="R899">
        <v>19.375</v>
      </c>
      <c r="S899">
        <v>125</v>
      </c>
      <c r="T899">
        <v>150.5</v>
      </c>
      <c r="U899" t="s">
        <v>109</v>
      </c>
      <c r="V899" t="s">
        <v>276</v>
      </c>
      <c r="W899" t="s">
        <v>5278</v>
      </c>
      <c r="X899" t="s">
        <v>110</v>
      </c>
      <c r="Y899" t="s">
        <v>110</v>
      </c>
      <c r="Z899" t="s">
        <v>110</v>
      </c>
      <c r="AA899" t="s">
        <v>110</v>
      </c>
      <c r="AB899" t="s">
        <v>129</v>
      </c>
      <c r="AC899">
        <v>100</v>
      </c>
      <c r="AD899" t="s">
        <v>205</v>
      </c>
      <c r="AE899" t="s">
        <v>131</v>
      </c>
      <c r="AF899" t="s">
        <v>131</v>
      </c>
      <c r="AG899" t="s">
        <v>109</v>
      </c>
      <c r="AH899">
        <v>44466</v>
      </c>
      <c r="AI899" s="131">
        <v>44647</v>
      </c>
      <c r="AJ899" t="s">
        <v>109</v>
      </c>
      <c r="AK899" t="s">
        <v>959</v>
      </c>
      <c r="AL899" t="s">
        <v>110</v>
      </c>
      <c r="AM899" t="s">
        <v>109</v>
      </c>
      <c r="AN899" s="131">
        <v>45196</v>
      </c>
      <c r="AO899" t="s">
        <v>132</v>
      </c>
      <c r="AP899" t="s">
        <v>109</v>
      </c>
      <c r="AQ899" t="s">
        <v>109</v>
      </c>
      <c r="AR899" t="s">
        <v>109</v>
      </c>
      <c r="AS899" t="s">
        <v>109</v>
      </c>
      <c r="AT899" t="s">
        <v>109</v>
      </c>
      <c r="AU899" t="s">
        <v>109</v>
      </c>
      <c r="AV899" t="s">
        <v>109</v>
      </c>
      <c r="AW899" t="s">
        <v>110</v>
      </c>
      <c r="AX899" t="s">
        <v>109</v>
      </c>
      <c r="AY899" t="s">
        <v>110</v>
      </c>
      <c r="AZ899" t="s">
        <v>109</v>
      </c>
      <c r="BA899" t="s">
        <v>136</v>
      </c>
      <c r="BB899" t="s">
        <v>109</v>
      </c>
      <c r="BC899" t="s">
        <v>110</v>
      </c>
      <c r="BD899" t="s">
        <v>110</v>
      </c>
      <c r="BE899" t="s">
        <v>110</v>
      </c>
      <c r="BF899" t="s">
        <v>110</v>
      </c>
      <c r="BG899" t="s">
        <v>110</v>
      </c>
      <c r="BH899" t="s">
        <v>110</v>
      </c>
      <c r="BI899" t="s">
        <v>110</v>
      </c>
      <c r="BJ899" t="s">
        <v>110</v>
      </c>
      <c r="BK899" t="s">
        <v>110</v>
      </c>
      <c r="BL899" t="s">
        <v>109</v>
      </c>
      <c r="BM899" t="s">
        <v>109</v>
      </c>
      <c r="BN899">
        <v>0</v>
      </c>
      <c r="BO899">
        <v>0</v>
      </c>
      <c r="BP899">
        <v>0</v>
      </c>
      <c r="BQ899" t="s">
        <v>109</v>
      </c>
      <c r="BR899" t="s">
        <v>109</v>
      </c>
      <c r="BS899"/>
      <c r="BT899" t="s">
        <v>954</v>
      </c>
      <c r="BU899" t="s">
        <v>110</v>
      </c>
      <c r="BV899" t="s">
        <v>6924</v>
      </c>
      <c r="BW899" t="s">
        <v>5373</v>
      </c>
      <c r="BX899" t="s">
        <v>5372</v>
      </c>
      <c r="BY899" t="s">
        <v>110</v>
      </c>
      <c r="BZ899" t="s">
        <v>110</v>
      </c>
      <c r="CA899" t="s">
        <v>109</v>
      </c>
      <c r="CB899" t="s">
        <v>694</v>
      </c>
      <c r="CC899" t="s">
        <v>110</v>
      </c>
      <c r="CD899" t="s">
        <v>5730</v>
      </c>
      <c r="CE899" t="s">
        <v>110</v>
      </c>
      <c r="CF899"/>
      <c r="CG899" s="131">
        <v>34256</v>
      </c>
      <c r="CH899" t="s">
        <v>198</v>
      </c>
      <c r="CI899" t="s">
        <v>110</v>
      </c>
      <c r="CJ899" t="s">
        <v>114</v>
      </c>
      <c r="CK899" t="s">
        <v>109</v>
      </c>
      <c r="CL899" t="s">
        <v>109</v>
      </c>
      <c r="CM899" t="s">
        <v>109</v>
      </c>
      <c r="CN899">
        <v>2021</v>
      </c>
      <c r="CO899" s="1">
        <v>44462</v>
      </c>
      <c r="CP899" t="s">
        <v>110</v>
      </c>
      <c r="CQ899">
        <v>9</v>
      </c>
      <c r="CR899">
        <v>39</v>
      </c>
      <c r="CS899" s="1">
        <v>44459</v>
      </c>
      <c r="CT899" t="s">
        <v>16382</v>
      </c>
      <c r="CU899" t="s">
        <v>10285</v>
      </c>
      <c r="CV899" t="s">
        <v>16276</v>
      </c>
      <c r="CW899" t="s">
        <v>16383</v>
      </c>
      <c r="CX899" t="s">
        <v>7312</v>
      </c>
      <c r="CY899" t="s">
        <v>7351</v>
      </c>
      <c r="CZ899" t="s">
        <v>10346</v>
      </c>
      <c r="DA899" t="s">
        <v>7229</v>
      </c>
      <c r="DB899" t="s">
        <v>5342</v>
      </c>
      <c r="DC899" t="s">
        <v>7185</v>
      </c>
      <c r="DD899" t="s">
        <v>1493</v>
      </c>
      <c r="DE899" t="s">
        <v>7207</v>
      </c>
      <c r="DF899" t="s">
        <v>7243</v>
      </c>
      <c r="DG899" t="s">
        <v>7199</v>
      </c>
      <c r="DH899" t="s">
        <v>7200</v>
      </c>
      <c r="DI899" t="s">
        <v>110</v>
      </c>
      <c r="DJ899" t="s">
        <v>205</v>
      </c>
      <c r="DK899" t="s">
        <v>109</v>
      </c>
      <c r="DL899" t="s">
        <v>110</v>
      </c>
      <c r="DM899" t="s">
        <v>7244</v>
      </c>
      <c r="DN899" t="s">
        <v>58</v>
      </c>
      <c r="DO899" t="s">
        <v>10357</v>
      </c>
      <c r="DP899" t="s">
        <v>110</v>
      </c>
      <c r="DQ899" t="s">
        <v>7207</v>
      </c>
      <c r="DR899" t="s">
        <v>7207</v>
      </c>
      <c r="DS899" t="s">
        <v>110</v>
      </c>
      <c r="DT899" t="s">
        <v>109</v>
      </c>
      <c r="DU899" t="s">
        <v>5279</v>
      </c>
      <c r="DV899" t="s">
        <v>10355</v>
      </c>
      <c r="DW899" t="s">
        <v>10348</v>
      </c>
      <c r="DX899" t="s">
        <v>10358</v>
      </c>
    </row>
    <row r="900" spans="7:128">
      <c r="G900">
        <v>17</v>
      </c>
      <c r="H900" t="s">
        <v>109</v>
      </c>
      <c r="I900" t="s">
        <v>5280</v>
      </c>
      <c r="J900" s="131">
        <v>44399</v>
      </c>
      <c r="K900" t="s">
        <v>6403</v>
      </c>
      <c r="L900" t="s">
        <v>108</v>
      </c>
      <c r="M900" t="s">
        <v>161</v>
      </c>
      <c r="N900" t="s">
        <v>108</v>
      </c>
      <c r="O900" t="s">
        <v>510</v>
      </c>
      <c r="P900" t="s">
        <v>162</v>
      </c>
      <c r="Q900">
        <v>2</v>
      </c>
      <c r="R900">
        <v>2</v>
      </c>
      <c r="S900">
        <v>12.94</v>
      </c>
      <c r="T900">
        <v>15.54</v>
      </c>
      <c r="U900" t="s">
        <v>109</v>
      </c>
      <c r="V900" t="s">
        <v>126</v>
      </c>
      <c r="W900" t="s">
        <v>1974</v>
      </c>
      <c r="X900" t="s">
        <v>110</v>
      </c>
      <c r="Y900" t="s">
        <v>1974</v>
      </c>
      <c r="Z900" t="s">
        <v>110</v>
      </c>
      <c r="AA900" t="s">
        <v>110</v>
      </c>
      <c r="AB900" t="s">
        <v>129</v>
      </c>
      <c r="AC900">
        <v>100</v>
      </c>
      <c r="AD900" t="s">
        <v>205</v>
      </c>
      <c r="AE900" t="s">
        <v>166</v>
      </c>
      <c r="AF900" t="s">
        <v>166</v>
      </c>
      <c r="AG900" t="s">
        <v>109</v>
      </c>
      <c r="AH900">
        <v>44404</v>
      </c>
      <c r="AI900" s="131">
        <v>44588</v>
      </c>
      <c r="AJ900" t="s">
        <v>133</v>
      </c>
      <c r="AK900" t="s">
        <v>4700</v>
      </c>
      <c r="AL900" t="s">
        <v>110</v>
      </c>
      <c r="AM900" t="s">
        <v>109</v>
      </c>
      <c r="AN900" s="131">
        <v>45500</v>
      </c>
      <c r="AO900" t="s">
        <v>132</v>
      </c>
      <c r="AP900" t="s">
        <v>109</v>
      </c>
      <c r="AQ900" t="s">
        <v>109</v>
      </c>
      <c r="AR900" t="s">
        <v>109</v>
      </c>
      <c r="AS900" t="s">
        <v>109</v>
      </c>
      <c r="AT900" t="s">
        <v>109</v>
      </c>
      <c r="AU900" t="s">
        <v>109</v>
      </c>
      <c r="AV900" t="s">
        <v>109</v>
      </c>
      <c r="AW900" t="s">
        <v>110</v>
      </c>
      <c r="AX900" t="s">
        <v>109</v>
      </c>
      <c r="AY900" t="s">
        <v>110</v>
      </c>
      <c r="AZ900" t="s">
        <v>109</v>
      </c>
      <c r="BA900" t="s">
        <v>136</v>
      </c>
      <c r="BB900" t="s">
        <v>109</v>
      </c>
      <c r="BC900" t="s">
        <v>110</v>
      </c>
      <c r="BD900" t="s">
        <v>110</v>
      </c>
      <c r="BE900" t="s">
        <v>110</v>
      </c>
      <c r="BF900" t="s">
        <v>110</v>
      </c>
      <c r="BG900" t="s">
        <v>110</v>
      </c>
      <c r="BH900" t="s">
        <v>110</v>
      </c>
      <c r="BI900" t="s">
        <v>110</v>
      </c>
      <c r="BJ900" t="s">
        <v>110</v>
      </c>
      <c r="BK900" t="s">
        <v>110</v>
      </c>
      <c r="BL900" t="s">
        <v>109</v>
      </c>
      <c r="BM900" t="s">
        <v>109</v>
      </c>
      <c r="BN900">
        <v>0</v>
      </c>
      <c r="BO900">
        <v>0</v>
      </c>
      <c r="BP900">
        <v>0</v>
      </c>
      <c r="BQ900" t="s">
        <v>109</v>
      </c>
      <c r="BR900" t="s">
        <v>109</v>
      </c>
      <c r="BS900"/>
      <c r="BT900" t="s">
        <v>4698</v>
      </c>
      <c r="BU900" t="s">
        <v>110</v>
      </c>
      <c r="BV900" t="s">
        <v>6403</v>
      </c>
      <c r="BW900" t="s">
        <v>5370</v>
      </c>
      <c r="BX900" t="s">
        <v>5545</v>
      </c>
      <c r="BY900" t="s">
        <v>110</v>
      </c>
      <c r="BZ900" t="s">
        <v>110</v>
      </c>
      <c r="CA900" t="s">
        <v>109</v>
      </c>
      <c r="CB900" t="s">
        <v>580</v>
      </c>
      <c r="CC900" t="s">
        <v>110</v>
      </c>
      <c r="CD900" t="s">
        <v>5492</v>
      </c>
      <c r="CE900" t="s">
        <v>110</v>
      </c>
      <c r="CF900"/>
      <c r="CG900" s="131">
        <v>44399</v>
      </c>
      <c r="CH900" t="s">
        <v>198</v>
      </c>
      <c r="CI900" t="s">
        <v>5545</v>
      </c>
      <c r="CJ900" t="s">
        <v>114</v>
      </c>
      <c r="CK900" t="s">
        <v>109</v>
      </c>
      <c r="CL900" t="s">
        <v>109</v>
      </c>
      <c r="CM900" t="s">
        <v>109</v>
      </c>
      <c r="CN900">
        <v>2021</v>
      </c>
      <c r="CO900" s="1">
        <v>44399</v>
      </c>
      <c r="CP900" t="s">
        <v>110</v>
      </c>
      <c r="CQ900">
        <v>7</v>
      </c>
      <c r="CR900">
        <v>30</v>
      </c>
      <c r="CS900" s="1">
        <v>44396</v>
      </c>
      <c r="CT900" t="s">
        <v>16384</v>
      </c>
      <c r="CU900" t="s">
        <v>10285</v>
      </c>
      <c r="CV900" t="s">
        <v>16276</v>
      </c>
      <c r="CW900" t="s">
        <v>16383</v>
      </c>
      <c r="CX900" t="s">
        <v>7678</v>
      </c>
      <c r="CY900" t="s">
        <v>7700</v>
      </c>
      <c r="CZ900" t="s">
        <v>10359</v>
      </c>
      <c r="DA900" t="s">
        <v>7184</v>
      </c>
      <c r="DB900" t="s">
        <v>114</v>
      </c>
      <c r="DC900" t="s">
        <v>7185</v>
      </c>
      <c r="DD900" t="s">
        <v>4701</v>
      </c>
      <c r="DE900" t="s">
        <v>7811</v>
      </c>
      <c r="DF900" t="s">
        <v>7812</v>
      </c>
      <c r="DG900" t="s">
        <v>7188</v>
      </c>
      <c r="DH900" t="s">
        <v>110</v>
      </c>
      <c r="DI900" t="s">
        <v>110</v>
      </c>
      <c r="DJ900" t="s">
        <v>205</v>
      </c>
      <c r="DK900" t="s">
        <v>110</v>
      </c>
      <c r="DL900" t="s">
        <v>110</v>
      </c>
      <c r="DM900" t="s">
        <v>7189</v>
      </c>
      <c r="DN900" t="s">
        <v>57</v>
      </c>
      <c r="DO900" t="s">
        <v>7537</v>
      </c>
      <c r="DP900" t="s">
        <v>110</v>
      </c>
      <c r="DQ900" t="s">
        <v>7811</v>
      </c>
      <c r="DR900" t="s">
        <v>7811</v>
      </c>
      <c r="DS900" t="s">
        <v>110</v>
      </c>
      <c r="DT900" t="s">
        <v>109</v>
      </c>
      <c r="DU900" t="s">
        <v>5281</v>
      </c>
      <c r="DV900" t="s">
        <v>10360</v>
      </c>
      <c r="DW900" t="s">
        <v>10361</v>
      </c>
      <c r="DX900" t="s">
        <v>10362</v>
      </c>
    </row>
    <row r="901" spans="7:128">
      <c r="G901">
        <v>16</v>
      </c>
      <c r="H901" t="s">
        <v>109</v>
      </c>
      <c r="I901" t="s">
        <v>758</v>
      </c>
      <c r="J901" s="131">
        <v>44383</v>
      </c>
      <c r="K901" t="s">
        <v>6896</v>
      </c>
      <c r="L901" t="s">
        <v>760</v>
      </c>
      <c r="M901" t="s">
        <v>161</v>
      </c>
      <c r="N901" t="s">
        <v>760</v>
      </c>
      <c r="O901" t="s">
        <v>581</v>
      </c>
      <c r="P901" t="s">
        <v>162</v>
      </c>
      <c r="Q901">
        <v>3.2</v>
      </c>
      <c r="R901">
        <v>3.2</v>
      </c>
      <c r="S901">
        <v>20.73</v>
      </c>
      <c r="T901">
        <v>24.853999999999999</v>
      </c>
      <c r="U901" t="s">
        <v>109</v>
      </c>
      <c r="V901" t="s">
        <v>1498</v>
      </c>
      <c r="W901" t="s">
        <v>1031</v>
      </c>
      <c r="X901" t="s">
        <v>4956</v>
      </c>
      <c r="Y901" t="s">
        <v>4957</v>
      </c>
      <c r="Z901" t="s">
        <v>4957</v>
      </c>
      <c r="AA901" t="s">
        <v>1276</v>
      </c>
      <c r="AB901" t="s">
        <v>129</v>
      </c>
      <c r="AC901">
        <v>99.369</v>
      </c>
      <c r="AD901" t="s">
        <v>180</v>
      </c>
      <c r="AE901" t="s">
        <v>131</v>
      </c>
      <c r="AF901" t="s">
        <v>131</v>
      </c>
      <c r="AG901" t="s">
        <v>206</v>
      </c>
      <c r="AH901">
        <v>44390</v>
      </c>
      <c r="AI901" s="131">
        <v>44574</v>
      </c>
      <c r="AJ901" t="s">
        <v>167</v>
      </c>
      <c r="AK901" t="s">
        <v>703</v>
      </c>
      <c r="AL901" t="s">
        <v>110</v>
      </c>
      <c r="AM901" t="s">
        <v>109</v>
      </c>
      <c r="AN901" s="131">
        <v>45670</v>
      </c>
      <c r="AO901" t="s">
        <v>132</v>
      </c>
      <c r="AP901" t="s">
        <v>109</v>
      </c>
      <c r="AQ901" t="s">
        <v>109</v>
      </c>
      <c r="AR901" t="s">
        <v>109</v>
      </c>
      <c r="AS901" t="s">
        <v>109</v>
      </c>
      <c r="AT901" t="s">
        <v>109</v>
      </c>
      <c r="AU901" t="s">
        <v>109</v>
      </c>
      <c r="AV901" t="s">
        <v>109</v>
      </c>
      <c r="AW901" t="s">
        <v>110</v>
      </c>
      <c r="AX901" t="s">
        <v>109</v>
      </c>
      <c r="AY901" t="s">
        <v>110</v>
      </c>
      <c r="AZ901" t="s">
        <v>109</v>
      </c>
      <c r="BA901" t="s">
        <v>109</v>
      </c>
      <c r="BB901" t="s">
        <v>109</v>
      </c>
      <c r="BC901" t="s">
        <v>110</v>
      </c>
      <c r="BD901" t="s">
        <v>110</v>
      </c>
      <c r="BE901" t="s">
        <v>110</v>
      </c>
      <c r="BF901" t="s">
        <v>110</v>
      </c>
      <c r="BG901" t="s">
        <v>110</v>
      </c>
      <c r="BH901" t="s">
        <v>110</v>
      </c>
      <c r="BI901" t="s">
        <v>110</v>
      </c>
      <c r="BJ901" t="s">
        <v>110</v>
      </c>
      <c r="BK901" t="s">
        <v>110</v>
      </c>
      <c r="BL901" t="s">
        <v>109</v>
      </c>
      <c r="BM901" t="s">
        <v>109</v>
      </c>
      <c r="BN901">
        <v>0</v>
      </c>
      <c r="BO901">
        <v>0</v>
      </c>
      <c r="BP901">
        <v>0</v>
      </c>
      <c r="BQ901" t="s">
        <v>109</v>
      </c>
      <c r="BR901" t="s">
        <v>109</v>
      </c>
      <c r="BS901"/>
      <c r="BT901" t="s">
        <v>693</v>
      </c>
      <c r="BU901" t="s">
        <v>110</v>
      </c>
      <c r="BV901" t="s">
        <v>6896</v>
      </c>
      <c r="BW901" t="s">
        <v>198</v>
      </c>
      <c r="BX901" t="s">
        <v>231</v>
      </c>
      <c r="BY901" t="s">
        <v>110</v>
      </c>
      <c r="BZ901" t="s">
        <v>110</v>
      </c>
      <c r="CA901" t="s">
        <v>109</v>
      </c>
      <c r="CB901" t="s">
        <v>694</v>
      </c>
      <c r="CC901" t="s">
        <v>110</v>
      </c>
      <c r="CD901" t="s">
        <v>110</v>
      </c>
      <c r="CE901" t="s">
        <v>110</v>
      </c>
      <c r="CF901">
        <v>45151</v>
      </c>
      <c r="CG901" s="131">
        <v>40372</v>
      </c>
      <c r="CH901" t="s">
        <v>235</v>
      </c>
      <c r="CI901" t="s">
        <v>5545</v>
      </c>
      <c r="CJ901" t="s">
        <v>114</v>
      </c>
      <c r="CK901" t="s">
        <v>109</v>
      </c>
      <c r="CL901" t="s">
        <v>109</v>
      </c>
      <c r="CM901" t="s">
        <v>114</v>
      </c>
      <c r="CN901">
        <v>2021</v>
      </c>
      <c r="CO901" s="1">
        <v>44383</v>
      </c>
      <c r="CP901" t="s">
        <v>110</v>
      </c>
      <c r="CQ901">
        <v>7</v>
      </c>
      <c r="CR901">
        <v>28</v>
      </c>
      <c r="CS901" s="1">
        <v>44382</v>
      </c>
      <c r="CT901" t="s">
        <v>16385</v>
      </c>
      <c r="CU901" t="s">
        <v>10285</v>
      </c>
      <c r="CV901" t="s">
        <v>16276</v>
      </c>
      <c r="CW901" t="s">
        <v>16383</v>
      </c>
      <c r="CX901" t="s">
        <v>7678</v>
      </c>
      <c r="CY901" t="s">
        <v>7743</v>
      </c>
      <c r="CZ901" t="s">
        <v>10359</v>
      </c>
      <c r="DA901" t="s">
        <v>7223</v>
      </c>
      <c r="DB901" t="s">
        <v>5342</v>
      </c>
      <c r="DC901" t="s">
        <v>7383</v>
      </c>
      <c r="DD901" t="s">
        <v>704</v>
      </c>
      <c r="DE901" t="s">
        <v>7198</v>
      </c>
      <c r="DF901" t="s">
        <v>7187</v>
      </c>
      <c r="DG901" t="s">
        <v>7267</v>
      </c>
      <c r="DH901" t="s">
        <v>110</v>
      </c>
      <c r="DI901" t="s">
        <v>693</v>
      </c>
      <c r="DJ901" t="s">
        <v>180</v>
      </c>
      <c r="DK901" t="s">
        <v>110</v>
      </c>
      <c r="DL901" t="s">
        <v>110</v>
      </c>
      <c r="DM901" t="s">
        <v>7667</v>
      </c>
      <c r="DN901" t="s">
        <v>57</v>
      </c>
      <c r="DO901" t="s">
        <v>10363</v>
      </c>
      <c r="DP901" t="s">
        <v>206</v>
      </c>
      <c r="DQ901" t="s">
        <v>7218</v>
      </c>
      <c r="DR901" t="s">
        <v>7218</v>
      </c>
      <c r="DS901" t="s">
        <v>110</v>
      </c>
      <c r="DT901" t="s">
        <v>109</v>
      </c>
      <c r="DU901" t="s">
        <v>770</v>
      </c>
      <c r="DV901" t="s">
        <v>10364</v>
      </c>
      <c r="DW901" t="s">
        <v>10365</v>
      </c>
      <c r="DX901" t="s">
        <v>10366</v>
      </c>
    </row>
    <row r="902" spans="7:128">
      <c r="G902">
        <v>15</v>
      </c>
      <c r="H902" t="s">
        <v>109</v>
      </c>
      <c r="I902" t="s">
        <v>5282</v>
      </c>
      <c r="J902">
        <v>44383</v>
      </c>
      <c r="K902" t="s">
        <v>10367</v>
      </c>
      <c r="L902" t="s">
        <v>108</v>
      </c>
      <c r="M902" t="s">
        <v>161</v>
      </c>
      <c r="N902" t="s">
        <v>830</v>
      </c>
      <c r="O902" t="s">
        <v>530</v>
      </c>
      <c r="P902" t="s">
        <v>154</v>
      </c>
      <c r="Q902">
        <v>20</v>
      </c>
      <c r="R902">
        <v>2.58</v>
      </c>
      <c r="S902">
        <v>16.68</v>
      </c>
      <c r="T902">
        <v>20</v>
      </c>
      <c r="U902" t="s">
        <v>109</v>
      </c>
      <c r="V902" t="s">
        <v>276</v>
      </c>
      <c r="W902" t="s">
        <v>5283</v>
      </c>
      <c r="X902" t="s">
        <v>5284</v>
      </c>
      <c r="Y902" t="s">
        <v>5283</v>
      </c>
      <c r="Z902" t="s">
        <v>110</v>
      </c>
      <c r="AA902" t="s">
        <v>1165</v>
      </c>
      <c r="AB902" t="s">
        <v>129</v>
      </c>
      <c r="AC902">
        <v>100</v>
      </c>
      <c r="AD902" t="s">
        <v>205</v>
      </c>
      <c r="AE902" t="s">
        <v>131</v>
      </c>
      <c r="AF902" t="s">
        <v>131</v>
      </c>
      <c r="AG902" t="s">
        <v>109</v>
      </c>
      <c r="AH902">
        <v>44390</v>
      </c>
      <c r="AI902">
        <v>44574</v>
      </c>
      <c r="AJ902" t="s">
        <v>133</v>
      </c>
      <c r="AK902" t="s">
        <v>3961</v>
      </c>
      <c r="AL902" t="s">
        <v>110</v>
      </c>
      <c r="AM902" t="s">
        <v>246</v>
      </c>
      <c r="AN902">
        <v>45120</v>
      </c>
      <c r="AO902" t="s">
        <v>132</v>
      </c>
      <c r="AP902" t="s">
        <v>109</v>
      </c>
      <c r="AQ902" t="s">
        <v>109</v>
      </c>
      <c r="AR902" t="s">
        <v>109</v>
      </c>
      <c r="AS902" t="s">
        <v>109</v>
      </c>
      <c r="AT902" t="s">
        <v>109</v>
      </c>
      <c r="AU902" t="s">
        <v>109</v>
      </c>
      <c r="AV902" t="s">
        <v>109</v>
      </c>
      <c r="AW902" t="s">
        <v>110</v>
      </c>
      <c r="AX902" t="s">
        <v>109</v>
      </c>
      <c r="AY902" t="s">
        <v>5286</v>
      </c>
      <c r="AZ902" t="s">
        <v>109</v>
      </c>
      <c r="BA902" t="s">
        <v>136</v>
      </c>
      <c r="BB902" t="s">
        <v>109</v>
      </c>
      <c r="BC902" t="s">
        <v>110</v>
      </c>
      <c r="BD902" t="s">
        <v>110</v>
      </c>
      <c r="BE902" t="s">
        <v>110</v>
      </c>
      <c r="BF902" t="s">
        <v>110</v>
      </c>
      <c r="BG902" t="s">
        <v>110</v>
      </c>
      <c r="BH902" t="s">
        <v>110</v>
      </c>
      <c r="BI902" t="s">
        <v>209</v>
      </c>
      <c r="BJ902" t="s">
        <v>110</v>
      </c>
      <c r="BK902" t="s">
        <v>7222</v>
      </c>
      <c r="BL902" t="s">
        <v>109</v>
      </c>
      <c r="BM902" t="s">
        <v>109</v>
      </c>
      <c r="BN902">
        <v>0</v>
      </c>
      <c r="BO902">
        <v>0</v>
      </c>
      <c r="BP902">
        <v>0</v>
      </c>
      <c r="BQ902" t="s">
        <v>109</v>
      </c>
      <c r="BR902" t="s">
        <v>109</v>
      </c>
      <c r="BS902"/>
      <c r="BT902" t="s">
        <v>3958</v>
      </c>
      <c r="BU902" t="s">
        <v>110</v>
      </c>
      <c r="BV902" t="s">
        <v>3707</v>
      </c>
      <c r="BW902" t="s">
        <v>141</v>
      </c>
      <c r="BX902" t="s">
        <v>5362</v>
      </c>
      <c r="BY902" t="s">
        <v>559</v>
      </c>
      <c r="BZ902" t="s">
        <v>5652</v>
      </c>
      <c r="CA902" t="s">
        <v>5642</v>
      </c>
      <c r="CB902" t="s">
        <v>580</v>
      </c>
      <c r="CC902" t="s">
        <v>109</v>
      </c>
      <c r="CD902" t="s">
        <v>5492</v>
      </c>
      <c r="CE902" t="s">
        <v>110</v>
      </c>
      <c r="CF902"/>
      <c r="CG902">
        <v>41774</v>
      </c>
      <c r="CH902" t="s">
        <v>558</v>
      </c>
      <c r="CI902" t="s">
        <v>558</v>
      </c>
      <c r="CJ902" t="s">
        <v>114</v>
      </c>
      <c r="CK902" t="s">
        <v>114</v>
      </c>
      <c r="CL902" t="s">
        <v>114</v>
      </c>
      <c r="CM902" t="s">
        <v>109</v>
      </c>
      <c r="CN902">
        <v>2021</v>
      </c>
      <c r="CO902">
        <v>44383</v>
      </c>
      <c r="CP902" t="s">
        <v>110</v>
      </c>
      <c r="CQ902">
        <v>7</v>
      </c>
      <c r="CR902">
        <v>28</v>
      </c>
      <c r="CS902">
        <v>44382</v>
      </c>
      <c r="CT902" t="s">
        <v>16385</v>
      </c>
      <c r="CU902" t="s">
        <v>10285</v>
      </c>
      <c r="CV902" t="s">
        <v>16276</v>
      </c>
      <c r="CW902" t="s">
        <v>16383</v>
      </c>
      <c r="CX902" t="s">
        <v>7678</v>
      </c>
      <c r="CY902" t="s">
        <v>7743</v>
      </c>
      <c r="CZ902" t="s">
        <v>10359</v>
      </c>
      <c r="DA902" t="s">
        <v>7197</v>
      </c>
      <c r="DB902" t="s">
        <v>5342</v>
      </c>
      <c r="DC902" t="s">
        <v>7185</v>
      </c>
      <c r="DD902" t="s">
        <v>5285</v>
      </c>
      <c r="DE902" t="s">
        <v>7584</v>
      </c>
      <c r="DF902" t="s">
        <v>7243</v>
      </c>
      <c r="DG902" t="s">
        <v>7188</v>
      </c>
      <c r="DH902" t="s">
        <v>110</v>
      </c>
      <c r="DI902" t="s">
        <v>110</v>
      </c>
      <c r="DJ902" t="s">
        <v>205</v>
      </c>
      <c r="DK902" t="s">
        <v>110</v>
      </c>
      <c r="DL902" t="s">
        <v>110</v>
      </c>
      <c r="DM902" t="s">
        <v>7244</v>
      </c>
      <c r="DN902" t="s">
        <v>59</v>
      </c>
      <c r="DO902" t="s">
        <v>9650</v>
      </c>
      <c r="DP902" t="s">
        <v>110</v>
      </c>
      <c r="DQ902" t="s">
        <v>110</v>
      </c>
      <c r="DR902" t="s">
        <v>7213</v>
      </c>
      <c r="DS902" t="s">
        <v>110</v>
      </c>
      <c r="DT902" t="s">
        <v>109</v>
      </c>
      <c r="DU902" t="s">
        <v>5287</v>
      </c>
      <c r="DV902" t="s">
        <v>10368</v>
      </c>
      <c r="DW902" t="s">
        <v>10365</v>
      </c>
      <c r="DX902" t="s">
        <v>10369</v>
      </c>
    </row>
    <row r="903" spans="7:128">
      <c r="G903">
        <v>14</v>
      </c>
      <c r="H903" t="s">
        <v>109</v>
      </c>
      <c r="I903" t="s">
        <v>771</v>
      </c>
      <c r="J903">
        <v>44379</v>
      </c>
      <c r="K903" t="s">
        <v>6899</v>
      </c>
      <c r="L903" t="s">
        <v>4921</v>
      </c>
      <c r="M903" t="s">
        <v>110</v>
      </c>
      <c r="N903" t="s">
        <v>750</v>
      </c>
      <c r="O903" t="s">
        <v>530</v>
      </c>
      <c r="P903" t="s">
        <v>111</v>
      </c>
      <c r="Q903">
        <v>15</v>
      </c>
      <c r="R903">
        <v>2.31</v>
      </c>
      <c r="S903">
        <v>15</v>
      </c>
      <c r="T903">
        <v>17.984999999999999</v>
      </c>
      <c r="U903" t="s">
        <v>109</v>
      </c>
      <c r="V903" t="s">
        <v>276</v>
      </c>
      <c r="W903" t="s">
        <v>2027</v>
      </c>
      <c r="X903" t="s">
        <v>1032</v>
      </c>
      <c r="Y903" t="s">
        <v>2027</v>
      </c>
      <c r="Z903" t="s">
        <v>110</v>
      </c>
      <c r="AA903" t="s">
        <v>1131</v>
      </c>
      <c r="AB903" t="s">
        <v>129</v>
      </c>
      <c r="AC903">
        <v>100</v>
      </c>
      <c r="AD903" t="s">
        <v>205</v>
      </c>
      <c r="AE903" t="s">
        <v>131</v>
      </c>
      <c r="AF903" t="s">
        <v>131</v>
      </c>
      <c r="AG903" t="s">
        <v>206</v>
      </c>
      <c r="AH903">
        <v>44386</v>
      </c>
      <c r="AI903">
        <v>44570</v>
      </c>
      <c r="AJ903" t="s">
        <v>430</v>
      </c>
      <c r="AK903" t="s">
        <v>755</v>
      </c>
      <c r="AL903" t="s">
        <v>110</v>
      </c>
      <c r="AM903" t="s">
        <v>109</v>
      </c>
      <c r="AN903">
        <v>45116</v>
      </c>
      <c r="AO903" t="s">
        <v>132</v>
      </c>
      <c r="AP903" t="s">
        <v>109</v>
      </c>
      <c r="AQ903" t="s">
        <v>109</v>
      </c>
      <c r="AR903" t="s">
        <v>109</v>
      </c>
      <c r="AS903" t="s">
        <v>109</v>
      </c>
      <c r="AT903" t="s">
        <v>109</v>
      </c>
      <c r="AU903" t="s">
        <v>109</v>
      </c>
      <c r="AV903" t="s">
        <v>109</v>
      </c>
      <c r="AW903" t="s">
        <v>110</v>
      </c>
      <c r="AX903" t="s">
        <v>109</v>
      </c>
      <c r="AY903" t="s">
        <v>110</v>
      </c>
      <c r="AZ903" t="s">
        <v>109</v>
      </c>
      <c r="BA903" t="s">
        <v>109</v>
      </c>
      <c r="BB903" t="s">
        <v>109</v>
      </c>
      <c r="BC903" t="s">
        <v>110</v>
      </c>
      <c r="BD903" t="s">
        <v>110</v>
      </c>
      <c r="BE903" t="s">
        <v>110</v>
      </c>
      <c r="BF903" t="s">
        <v>110</v>
      </c>
      <c r="BG903" t="s">
        <v>110</v>
      </c>
      <c r="BH903" t="s">
        <v>110</v>
      </c>
      <c r="BI903" t="s">
        <v>226</v>
      </c>
      <c r="BJ903" t="s">
        <v>110</v>
      </c>
      <c r="BK903" t="s">
        <v>7222</v>
      </c>
      <c r="BL903" t="s">
        <v>109</v>
      </c>
      <c r="BM903" t="s">
        <v>109</v>
      </c>
      <c r="BN903">
        <v>0</v>
      </c>
      <c r="BO903">
        <v>0</v>
      </c>
      <c r="BP903">
        <v>0</v>
      </c>
      <c r="BQ903" t="s">
        <v>109</v>
      </c>
      <c r="BR903" t="s">
        <v>109</v>
      </c>
      <c r="BS903"/>
      <c r="BT903" t="s">
        <v>748</v>
      </c>
      <c r="BU903" t="s">
        <v>110</v>
      </c>
      <c r="BV903" t="s">
        <v>6899</v>
      </c>
      <c r="BW903" t="s">
        <v>5363</v>
      </c>
      <c r="BX903" t="s">
        <v>5362</v>
      </c>
      <c r="BY903" t="s">
        <v>559</v>
      </c>
      <c r="BZ903" t="s">
        <v>5670</v>
      </c>
      <c r="CA903" t="s">
        <v>5671</v>
      </c>
      <c r="CB903" t="s">
        <v>694</v>
      </c>
      <c r="CC903" t="s">
        <v>110</v>
      </c>
      <c r="CD903" t="s">
        <v>110</v>
      </c>
      <c r="CE903" t="s">
        <v>110</v>
      </c>
      <c r="CF903"/>
      <c r="CG903">
        <v>40213</v>
      </c>
      <c r="CH903" t="s">
        <v>558</v>
      </c>
      <c r="CI903" t="s">
        <v>110</v>
      </c>
      <c r="CJ903" t="s">
        <v>114</v>
      </c>
      <c r="CK903" t="s">
        <v>109</v>
      </c>
      <c r="CL903" t="s">
        <v>114</v>
      </c>
      <c r="CM903" t="s">
        <v>109</v>
      </c>
      <c r="CN903">
        <v>2021</v>
      </c>
      <c r="CO903">
        <v>44379</v>
      </c>
      <c r="CP903" t="s">
        <v>110</v>
      </c>
      <c r="CQ903">
        <v>7</v>
      </c>
      <c r="CR903">
        <v>27</v>
      </c>
      <c r="CS903">
        <v>44375</v>
      </c>
      <c r="CT903" t="s">
        <v>16386</v>
      </c>
      <c r="CU903" t="s">
        <v>10285</v>
      </c>
      <c r="CV903" t="s">
        <v>16276</v>
      </c>
      <c r="CW903" t="s">
        <v>16383</v>
      </c>
      <c r="CX903" t="s">
        <v>7678</v>
      </c>
      <c r="CY903" t="s">
        <v>7759</v>
      </c>
      <c r="CZ903" t="s">
        <v>10359</v>
      </c>
      <c r="DA903" t="s">
        <v>7197</v>
      </c>
      <c r="DB903" t="s">
        <v>5342</v>
      </c>
      <c r="DC903" t="s">
        <v>7185</v>
      </c>
      <c r="DD903" t="s">
        <v>756</v>
      </c>
      <c r="DE903" t="s">
        <v>7207</v>
      </c>
      <c r="DF903" t="s">
        <v>7243</v>
      </c>
      <c r="DG903" t="s">
        <v>7199</v>
      </c>
      <c r="DH903" t="s">
        <v>7280</v>
      </c>
      <c r="DI903" t="s">
        <v>110</v>
      </c>
      <c r="DJ903" t="s">
        <v>205</v>
      </c>
      <c r="DK903" t="s">
        <v>110</v>
      </c>
      <c r="DL903" t="s">
        <v>110</v>
      </c>
      <c r="DM903" t="s">
        <v>7244</v>
      </c>
      <c r="DN903" t="s">
        <v>58</v>
      </c>
      <c r="DO903" t="s">
        <v>7487</v>
      </c>
      <c r="DP903" t="s">
        <v>206</v>
      </c>
      <c r="DQ903" t="s">
        <v>7246</v>
      </c>
      <c r="DR903" t="s">
        <v>7246</v>
      </c>
      <c r="DS903" t="s">
        <v>110</v>
      </c>
      <c r="DT903" t="s">
        <v>109</v>
      </c>
      <c r="DU903" t="s">
        <v>775</v>
      </c>
      <c r="DV903" t="s">
        <v>10370</v>
      </c>
      <c r="DW903" t="s">
        <v>10371</v>
      </c>
      <c r="DX903" t="s">
        <v>10372</v>
      </c>
    </row>
    <row r="904" spans="7:128">
      <c r="G904">
        <v>13</v>
      </c>
      <c r="H904" t="s">
        <v>109</v>
      </c>
      <c r="I904" t="s">
        <v>5288</v>
      </c>
      <c r="J904">
        <v>44357</v>
      </c>
      <c r="K904" t="s">
        <v>9393</v>
      </c>
      <c r="L904" t="s">
        <v>5234</v>
      </c>
      <c r="M904" t="s">
        <v>161</v>
      </c>
      <c r="N904" t="s">
        <v>1571</v>
      </c>
      <c r="O904" t="s">
        <v>530</v>
      </c>
      <c r="P904" t="s">
        <v>111</v>
      </c>
      <c r="Q904">
        <v>25</v>
      </c>
      <c r="R904">
        <v>3.9249999999999998</v>
      </c>
      <c r="S904">
        <v>25</v>
      </c>
      <c r="T904">
        <v>30.35</v>
      </c>
      <c r="U904" t="s">
        <v>109</v>
      </c>
      <c r="V904" t="s">
        <v>126</v>
      </c>
      <c r="W904" t="s">
        <v>3295</v>
      </c>
      <c r="X904" t="s">
        <v>958</v>
      </c>
      <c r="Y904" t="s">
        <v>3295</v>
      </c>
      <c r="Z904" t="s">
        <v>110</v>
      </c>
      <c r="AA904" t="s">
        <v>1165</v>
      </c>
      <c r="AB904" t="s">
        <v>129</v>
      </c>
      <c r="AC904">
        <v>100</v>
      </c>
      <c r="AD904" t="s">
        <v>205</v>
      </c>
      <c r="AE904" t="s">
        <v>911</v>
      </c>
      <c r="AF904" t="s">
        <v>7228</v>
      </c>
      <c r="AG904" t="s">
        <v>109</v>
      </c>
      <c r="AH904">
        <v>44365</v>
      </c>
      <c r="AI904">
        <v>44548</v>
      </c>
      <c r="AJ904" t="s">
        <v>109</v>
      </c>
      <c r="AK904" t="s">
        <v>3944</v>
      </c>
      <c r="AL904" t="s">
        <v>110</v>
      </c>
      <c r="AM904" t="s">
        <v>246</v>
      </c>
      <c r="AN904">
        <v>45461</v>
      </c>
      <c r="AO904" t="s">
        <v>132</v>
      </c>
      <c r="AP904" t="s">
        <v>109</v>
      </c>
      <c r="AQ904" t="s">
        <v>109</v>
      </c>
      <c r="AR904" t="s">
        <v>109</v>
      </c>
      <c r="AS904" t="s">
        <v>109</v>
      </c>
      <c r="AT904" t="s">
        <v>109</v>
      </c>
      <c r="AU904" t="s">
        <v>109</v>
      </c>
      <c r="AV904" t="s">
        <v>109</v>
      </c>
      <c r="AW904" t="s">
        <v>110</v>
      </c>
      <c r="AX904" t="s">
        <v>109</v>
      </c>
      <c r="AY904" t="s">
        <v>5289</v>
      </c>
      <c r="AZ904" t="s">
        <v>109</v>
      </c>
      <c r="BA904" t="s">
        <v>136</v>
      </c>
      <c r="BB904" t="s">
        <v>109</v>
      </c>
      <c r="BC904" t="s">
        <v>110</v>
      </c>
      <c r="BD904" t="s">
        <v>110</v>
      </c>
      <c r="BE904" t="s">
        <v>110</v>
      </c>
      <c r="BF904" t="s">
        <v>110</v>
      </c>
      <c r="BG904" t="s">
        <v>110</v>
      </c>
      <c r="BH904" t="s">
        <v>110</v>
      </c>
      <c r="BI904" t="s">
        <v>226</v>
      </c>
      <c r="BJ904" t="s">
        <v>110</v>
      </c>
      <c r="BK904" t="s">
        <v>7222</v>
      </c>
      <c r="BL904" t="s">
        <v>109</v>
      </c>
      <c r="BM904" t="s">
        <v>109</v>
      </c>
      <c r="BN904">
        <v>0</v>
      </c>
      <c r="BO904">
        <v>0</v>
      </c>
      <c r="BP904">
        <v>0</v>
      </c>
      <c r="BQ904" t="s">
        <v>109</v>
      </c>
      <c r="BR904" t="s">
        <v>109</v>
      </c>
      <c r="BS904"/>
      <c r="BT904" t="s">
        <v>1208</v>
      </c>
      <c r="BU904" t="s">
        <v>110</v>
      </c>
      <c r="BV904" t="s">
        <v>6919</v>
      </c>
      <c r="BW904" t="s">
        <v>232</v>
      </c>
      <c r="BX904" t="s">
        <v>5362</v>
      </c>
      <c r="BY904" t="s">
        <v>559</v>
      </c>
      <c r="BZ904" t="s">
        <v>6888</v>
      </c>
      <c r="CA904" t="s">
        <v>109</v>
      </c>
      <c r="CB904" t="s">
        <v>694</v>
      </c>
      <c r="CC904" t="s">
        <v>110</v>
      </c>
      <c r="CD904" t="s">
        <v>110</v>
      </c>
      <c r="CE904" t="s">
        <v>110</v>
      </c>
      <c r="CF904"/>
      <c r="CG904">
        <v>35459</v>
      </c>
      <c r="CH904" t="s">
        <v>558</v>
      </c>
      <c r="CI904" t="s">
        <v>558</v>
      </c>
      <c r="CJ904" t="s">
        <v>114</v>
      </c>
      <c r="CK904" t="s">
        <v>114</v>
      </c>
      <c r="CL904" t="s">
        <v>109</v>
      </c>
      <c r="CM904" t="s">
        <v>109</v>
      </c>
      <c r="CN904">
        <v>2021</v>
      </c>
      <c r="CO904">
        <v>44357</v>
      </c>
      <c r="CP904" t="s">
        <v>110</v>
      </c>
      <c r="CQ904">
        <v>6</v>
      </c>
      <c r="CR904">
        <v>24</v>
      </c>
      <c r="CS904">
        <v>44354</v>
      </c>
      <c r="CT904" t="s">
        <v>16387</v>
      </c>
      <c r="CU904" t="s">
        <v>10285</v>
      </c>
      <c r="CV904" t="s">
        <v>16291</v>
      </c>
      <c r="CW904" t="s">
        <v>16388</v>
      </c>
      <c r="CX904" t="s">
        <v>7758</v>
      </c>
      <c r="CY904" t="s">
        <v>7848</v>
      </c>
      <c r="CZ904" t="s">
        <v>10373</v>
      </c>
      <c r="DA904" t="s">
        <v>7223</v>
      </c>
      <c r="DB904" t="s">
        <v>5342</v>
      </c>
      <c r="DC904" t="s">
        <v>7185</v>
      </c>
      <c r="DD904" t="s">
        <v>3945</v>
      </c>
      <c r="DE904" t="s">
        <v>7207</v>
      </c>
      <c r="DF904" t="s">
        <v>7243</v>
      </c>
      <c r="DG904" t="s">
        <v>7199</v>
      </c>
      <c r="DH904" t="s">
        <v>7280</v>
      </c>
      <c r="DI904" t="s">
        <v>110</v>
      </c>
      <c r="DJ904" t="s">
        <v>205</v>
      </c>
      <c r="DK904" t="s">
        <v>109</v>
      </c>
      <c r="DL904" t="s">
        <v>110</v>
      </c>
      <c r="DM904" t="s">
        <v>7189</v>
      </c>
      <c r="DN904" t="s">
        <v>58</v>
      </c>
      <c r="DO904" t="s">
        <v>7745</v>
      </c>
      <c r="DP904" t="s">
        <v>110</v>
      </c>
      <c r="DQ904" t="s">
        <v>7207</v>
      </c>
      <c r="DR904" t="s">
        <v>7207</v>
      </c>
      <c r="DS904" t="s">
        <v>110</v>
      </c>
      <c r="DT904" t="s">
        <v>109</v>
      </c>
      <c r="DU904" t="s">
        <v>5290</v>
      </c>
      <c r="DV904" t="s">
        <v>10374</v>
      </c>
      <c r="DW904" t="s">
        <v>10375</v>
      </c>
      <c r="DX904" t="s">
        <v>10376</v>
      </c>
    </row>
    <row r="905" spans="7:128">
      <c r="G905">
        <v>12</v>
      </c>
      <c r="H905" t="s">
        <v>109</v>
      </c>
      <c r="I905" t="s">
        <v>5292</v>
      </c>
      <c r="J905">
        <v>44340</v>
      </c>
      <c r="K905" t="s">
        <v>6428</v>
      </c>
      <c r="L905" t="s">
        <v>511</v>
      </c>
      <c r="M905" t="s">
        <v>161</v>
      </c>
      <c r="N905" t="s">
        <v>2596</v>
      </c>
      <c r="O905" t="s">
        <v>530</v>
      </c>
      <c r="P905" t="s">
        <v>111</v>
      </c>
      <c r="Q905">
        <v>2.5</v>
      </c>
      <c r="R905">
        <v>0.39</v>
      </c>
      <c r="S905">
        <v>2.5</v>
      </c>
      <c r="T905">
        <v>3.0249999999999999</v>
      </c>
      <c r="U905" t="s">
        <v>109</v>
      </c>
      <c r="V905" t="s">
        <v>276</v>
      </c>
      <c r="W905" t="s">
        <v>928</v>
      </c>
      <c r="X905" t="s">
        <v>4096</v>
      </c>
      <c r="Y905" t="s">
        <v>928</v>
      </c>
      <c r="Z905" t="s">
        <v>110</v>
      </c>
      <c r="AA905" t="s">
        <v>1165</v>
      </c>
      <c r="AB905" t="s">
        <v>129</v>
      </c>
      <c r="AC905">
        <v>100</v>
      </c>
      <c r="AD905" t="s">
        <v>205</v>
      </c>
      <c r="AE905" t="s">
        <v>131</v>
      </c>
      <c r="AF905" t="s">
        <v>131</v>
      </c>
      <c r="AG905" t="s">
        <v>109</v>
      </c>
      <c r="AH905">
        <v>44348</v>
      </c>
      <c r="AI905">
        <v>44531</v>
      </c>
      <c r="AJ905" t="s">
        <v>109</v>
      </c>
      <c r="AK905" t="s">
        <v>5293</v>
      </c>
      <c r="AL905" t="s">
        <v>110</v>
      </c>
      <c r="AM905" t="s">
        <v>109</v>
      </c>
      <c r="AN905">
        <v>45078</v>
      </c>
      <c r="AO905" t="s">
        <v>132</v>
      </c>
      <c r="AP905" t="s">
        <v>109</v>
      </c>
      <c r="AQ905" t="s">
        <v>109</v>
      </c>
      <c r="AR905" t="s">
        <v>109</v>
      </c>
      <c r="AS905" t="s">
        <v>109</v>
      </c>
      <c r="AT905" t="s">
        <v>109</v>
      </c>
      <c r="AU905" t="s">
        <v>109</v>
      </c>
      <c r="AV905" t="s">
        <v>109</v>
      </c>
      <c r="AW905" t="s">
        <v>110</v>
      </c>
      <c r="AX905" t="s">
        <v>109</v>
      </c>
      <c r="AY905" t="s">
        <v>5295</v>
      </c>
      <c r="AZ905" t="s">
        <v>109</v>
      </c>
      <c r="BA905" t="s">
        <v>136</v>
      </c>
      <c r="BB905" t="s">
        <v>109</v>
      </c>
      <c r="BC905" t="s">
        <v>110</v>
      </c>
      <c r="BD905" t="s">
        <v>110</v>
      </c>
      <c r="BE905" t="s">
        <v>110</v>
      </c>
      <c r="BF905" t="s">
        <v>110</v>
      </c>
      <c r="BG905" t="s">
        <v>110</v>
      </c>
      <c r="BH905" t="s">
        <v>110</v>
      </c>
      <c r="BI905" t="s">
        <v>110</v>
      </c>
      <c r="BJ905" t="s">
        <v>110</v>
      </c>
      <c r="BK905" t="s">
        <v>110</v>
      </c>
      <c r="BL905" t="s">
        <v>109</v>
      </c>
      <c r="BM905" t="s">
        <v>109</v>
      </c>
      <c r="BN905">
        <v>0</v>
      </c>
      <c r="BO905">
        <v>0</v>
      </c>
      <c r="BP905">
        <v>0</v>
      </c>
      <c r="BQ905" t="s">
        <v>109</v>
      </c>
      <c r="BR905" t="s">
        <v>109</v>
      </c>
      <c r="BS905"/>
      <c r="BT905" t="s">
        <v>5291</v>
      </c>
      <c r="BU905" t="s">
        <v>110</v>
      </c>
      <c r="BV905" t="s">
        <v>6428</v>
      </c>
      <c r="BW905" t="s">
        <v>141</v>
      </c>
      <c r="BX905" t="s">
        <v>5362</v>
      </c>
      <c r="BY905" t="s">
        <v>5366</v>
      </c>
      <c r="BZ905" t="s">
        <v>5806</v>
      </c>
      <c r="CA905" t="s">
        <v>109</v>
      </c>
      <c r="CB905" t="s">
        <v>656</v>
      </c>
      <c r="CC905" t="s">
        <v>109</v>
      </c>
      <c r="CD905" t="s">
        <v>681</v>
      </c>
      <c r="CE905" t="s">
        <v>110</v>
      </c>
      <c r="CF905"/>
      <c r="CG905">
        <v>44340</v>
      </c>
      <c r="CH905" t="s">
        <v>558</v>
      </c>
      <c r="CI905" t="s">
        <v>558</v>
      </c>
      <c r="CJ905" t="s">
        <v>114</v>
      </c>
      <c r="CK905" t="s">
        <v>109</v>
      </c>
      <c r="CL905" t="s">
        <v>114</v>
      </c>
      <c r="CM905" t="s">
        <v>109</v>
      </c>
      <c r="CN905">
        <v>2021</v>
      </c>
      <c r="CO905">
        <v>44340</v>
      </c>
      <c r="CP905" t="s">
        <v>110</v>
      </c>
      <c r="CQ905">
        <v>5</v>
      </c>
      <c r="CR905">
        <v>22</v>
      </c>
      <c r="CS905">
        <v>44340</v>
      </c>
      <c r="CT905" t="s">
        <v>16389</v>
      </c>
      <c r="CU905" t="s">
        <v>10285</v>
      </c>
      <c r="CV905" t="s">
        <v>16291</v>
      </c>
      <c r="CW905" t="s">
        <v>16388</v>
      </c>
      <c r="CX905" t="s">
        <v>7917</v>
      </c>
      <c r="CY905" t="s">
        <v>7931</v>
      </c>
      <c r="CZ905" t="s">
        <v>10377</v>
      </c>
      <c r="DA905" t="s">
        <v>7184</v>
      </c>
      <c r="DB905" t="s">
        <v>114</v>
      </c>
      <c r="DC905" t="s">
        <v>7185</v>
      </c>
      <c r="DD905" t="s">
        <v>5294</v>
      </c>
      <c r="DE905" t="s">
        <v>7207</v>
      </c>
      <c r="DF905" t="s">
        <v>7187</v>
      </c>
      <c r="DG905" t="s">
        <v>7188</v>
      </c>
      <c r="DH905" t="s">
        <v>110</v>
      </c>
      <c r="DI905" t="s">
        <v>110</v>
      </c>
      <c r="DJ905" t="s">
        <v>205</v>
      </c>
      <c r="DK905" t="s">
        <v>109</v>
      </c>
      <c r="DL905" t="s">
        <v>110</v>
      </c>
      <c r="DM905" t="s">
        <v>7244</v>
      </c>
      <c r="DN905" t="s">
        <v>58</v>
      </c>
      <c r="DO905" t="s">
        <v>10378</v>
      </c>
      <c r="DP905" t="s">
        <v>110</v>
      </c>
      <c r="DQ905" t="s">
        <v>7207</v>
      </c>
      <c r="DR905" t="s">
        <v>7207</v>
      </c>
      <c r="DS905" t="s">
        <v>110</v>
      </c>
      <c r="DT905" t="s">
        <v>109</v>
      </c>
      <c r="DU905" t="s">
        <v>5296</v>
      </c>
      <c r="DV905" t="s">
        <v>10379</v>
      </c>
      <c r="DW905" t="s">
        <v>10380</v>
      </c>
      <c r="DX905" t="s">
        <v>10381</v>
      </c>
    </row>
    <row r="906" spans="7:128">
      <c r="G906">
        <v>11</v>
      </c>
      <c r="H906" t="s">
        <v>109</v>
      </c>
      <c r="I906" t="s">
        <v>5297</v>
      </c>
      <c r="J906">
        <v>44333</v>
      </c>
      <c r="K906" t="s">
        <v>6865</v>
      </c>
      <c r="L906" t="s">
        <v>5298</v>
      </c>
      <c r="M906" t="s">
        <v>161</v>
      </c>
      <c r="N906" t="s">
        <v>2130</v>
      </c>
      <c r="O906" t="s">
        <v>530</v>
      </c>
      <c r="P906" t="s">
        <v>111</v>
      </c>
      <c r="Q906">
        <v>14.45</v>
      </c>
      <c r="R906">
        <v>2.2400000000000002</v>
      </c>
      <c r="S906">
        <v>14.45</v>
      </c>
      <c r="T906">
        <v>17.411999999999999</v>
      </c>
      <c r="U906" t="s">
        <v>109</v>
      </c>
      <c r="V906" t="s">
        <v>126</v>
      </c>
      <c r="W906" t="s">
        <v>2217</v>
      </c>
      <c r="X906" t="s">
        <v>1825</v>
      </c>
      <c r="Y906" t="s">
        <v>2217</v>
      </c>
      <c r="Z906" t="s">
        <v>110</v>
      </c>
      <c r="AA906" t="s">
        <v>1131</v>
      </c>
      <c r="AB906" t="s">
        <v>129</v>
      </c>
      <c r="AC906">
        <v>100</v>
      </c>
      <c r="AD906" t="s">
        <v>165</v>
      </c>
      <c r="AE906" t="s">
        <v>131</v>
      </c>
      <c r="AF906" t="s">
        <v>131</v>
      </c>
      <c r="AG906" t="s">
        <v>109</v>
      </c>
      <c r="AH906">
        <v>44341</v>
      </c>
      <c r="AI906">
        <v>44525</v>
      </c>
      <c r="AJ906" t="s">
        <v>109</v>
      </c>
      <c r="AK906" t="s">
        <v>4188</v>
      </c>
      <c r="AL906" t="s">
        <v>110</v>
      </c>
      <c r="AM906" t="s">
        <v>109</v>
      </c>
      <c r="AN906">
        <v>45437</v>
      </c>
      <c r="AO906" t="s">
        <v>132</v>
      </c>
      <c r="AP906" t="s">
        <v>109</v>
      </c>
      <c r="AQ906" t="s">
        <v>109</v>
      </c>
      <c r="AR906" t="s">
        <v>109</v>
      </c>
      <c r="AS906" t="s">
        <v>109</v>
      </c>
      <c r="AT906" t="s">
        <v>109</v>
      </c>
      <c r="AU906" t="s">
        <v>109</v>
      </c>
      <c r="AV906" t="s">
        <v>109</v>
      </c>
      <c r="AW906" t="s">
        <v>110</v>
      </c>
      <c r="AX906" t="s">
        <v>109</v>
      </c>
      <c r="AY906" t="s">
        <v>5299</v>
      </c>
      <c r="AZ906" t="s">
        <v>109</v>
      </c>
      <c r="BA906" t="s">
        <v>136</v>
      </c>
      <c r="BB906" t="s">
        <v>109</v>
      </c>
      <c r="BC906" t="s">
        <v>110</v>
      </c>
      <c r="BD906" t="s">
        <v>110</v>
      </c>
      <c r="BE906" t="s">
        <v>110</v>
      </c>
      <c r="BF906" t="s">
        <v>110</v>
      </c>
      <c r="BG906" t="s">
        <v>110</v>
      </c>
      <c r="BH906" t="s">
        <v>110</v>
      </c>
      <c r="BI906" t="s">
        <v>110</v>
      </c>
      <c r="BJ906" t="s">
        <v>110</v>
      </c>
      <c r="BK906" t="s">
        <v>110</v>
      </c>
      <c r="BL906" t="s">
        <v>109</v>
      </c>
      <c r="BM906" t="s">
        <v>109</v>
      </c>
      <c r="BN906">
        <v>0</v>
      </c>
      <c r="BO906">
        <v>0</v>
      </c>
      <c r="BP906">
        <v>0</v>
      </c>
      <c r="BQ906" t="s">
        <v>109</v>
      </c>
      <c r="BR906" t="s">
        <v>109</v>
      </c>
      <c r="BS906"/>
      <c r="BT906" t="s">
        <v>4184</v>
      </c>
      <c r="BU906" t="s">
        <v>110</v>
      </c>
      <c r="BV906" t="s">
        <v>6865</v>
      </c>
      <c r="BW906" t="s">
        <v>5370</v>
      </c>
      <c r="BX906" t="s">
        <v>231</v>
      </c>
      <c r="BY906" t="s">
        <v>110</v>
      </c>
      <c r="BZ906" t="s">
        <v>110</v>
      </c>
      <c r="CA906" t="s">
        <v>109</v>
      </c>
      <c r="CB906" t="s">
        <v>656</v>
      </c>
      <c r="CC906" t="s">
        <v>110</v>
      </c>
      <c r="CD906" t="s">
        <v>681</v>
      </c>
      <c r="CE906" t="s">
        <v>110</v>
      </c>
      <c r="CF906"/>
      <c r="CG906">
        <v>41340</v>
      </c>
      <c r="CH906" t="s">
        <v>235</v>
      </c>
      <c r="CI906" t="s">
        <v>5545</v>
      </c>
      <c r="CJ906" t="s">
        <v>114</v>
      </c>
      <c r="CK906" t="s">
        <v>109</v>
      </c>
      <c r="CL906" t="s">
        <v>109</v>
      </c>
      <c r="CM906" t="s">
        <v>109</v>
      </c>
      <c r="CN906">
        <v>2021</v>
      </c>
      <c r="CO906">
        <v>44333</v>
      </c>
      <c r="CP906" t="s">
        <v>110</v>
      </c>
      <c r="CQ906">
        <v>5</v>
      </c>
      <c r="CR906">
        <v>21</v>
      </c>
      <c r="CS906">
        <v>44333</v>
      </c>
      <c r="CT906" t="s">
        <v>16390</v>
      </c>
      <c r="CU906" t="s">
        <v>10285</v>
      </c>
      <c r="CV906" t="s">
        <v>16291</v>
      </c>
      <c r="CW906" t="s">
        <v>16388</v>
      </c>
      <c r="CX906" t="s">
        <v>7917</v>
      </c>
      <c r="CY906" t="s">
        <v>7984</v>
      </c>
      <c r="CZ906" t="s">
        <v>10377</v>
      </c>
      <c r="DA906" t="s">
        <v>7197</v>
      </c>
      <c r="DB906" t="s">
        <v>5342</v>
      </c>
      <c r="DC906" t="s">
        <v>7185</v>
      </c>
      <c r="DD906" t="s">
        <v>4189</v>
      </c>
      <c r="DE906" t="s">
        <v>7207</v>
      </c>
      <c r="DF906" t="s">
        <v>7243</v>
      </c>
      <c r="DG906" t="s">
        <v>7199</v>
      </c>
      <c r="DH906" t="s">
        <v>7280</v>
      </c>
      <c r="DI906" t="s">
        <v>110</v>
      </c>
      <c r="DJ906" t="s">
        <v>165</v>
      </c>
      <c r="DK906" t="s">
        <v>4184</v>
      </c>
      <c r="DL906" t="s">
        <v>110</v>
      </c>
      <c r="DM906" t="s">
        <v>7189</v>
      </c>
      <c r="DN906" t="s">
        <v>58</v>
      </c>
      <c r="DO906" t="s">
        <v>10382</v>
      </c>
      <c r="DP906" t="s">
        <v>110</v>
      </c>
      <c r="DQ906" t="s">
        <v>7207</v>
      </c>
      <c r="DR906" t="s">
        <v>7207</v>
      </c>
      <c r="DS906" t="s">
        <v>110</v>
      </c>
      <c r="DT906" t="s">
        <v>109</v>
      </c>
      <c r="DU906" t="s">
        <v>5300</v>
      </c>
      <c r="DV906" t="s">
        <v>10383</v>
      </c>
      <c r="DW906" t="s">
        <v>10384</v>
      </c>
      <c r="DX906" t="s">
        <v>10385</v>
      </c>
    </row>
    <row r="907" spans="7:128">
      <c r="G907">
        <v>10</v>
      </c>
      <c r="H907" t="s">
        <v>109</v>
      </c>
      <c r="I907" t="s">
        <v>5301</v>
      </c>
      <c r="J907">
        <v>44330</v>
      </c>
      <c r="K907" t="s">
        <v>6383</v>
      </c>
      <c r="L907" t="s">
        <v>108</v>
      </c>
      <c r="M907" t="s">
        <v>161</v>
      </c>
      <c r="N907" t="s">
        <v>108</v>
      </c>
      <c r="O907" t="s">
        <v>510</v>
      </c>
      <c r="P907" t="s">
        <v>111</v>
      </c>
      <c r="Q907">
        <v>30</v>
      </c>
      <c r="R907">
        <v>4.68</v>
      </c>
      <c r="S907">
        <v>30</v>
      </c>
      <c r="T907">
        <v>36.18</v>
      </c>
      <c r="U907" t="s">
        <v>109</v>
      </c>
      <c r="V907" t="s">
        <v>126</v>
      </c>
      <c r="W907" t="s">
        <v>700</v>
      </c>
      <c r="X907" t="s">
        <v>110</v>
      </c>
      <c r="Y907" t="s">
        <v>110</v>
      </c>
      <c r="Z907" t="s">
        <v>110</v>
      </c>
      <c r="AA907" t="s">
        <v>110</v>
      </c>
      <c r="AB907" t="s">
        <v>129</v>
      </c>
      <c r="AC907"/>
      <c r="AD907" t="s">
        <v>205</v>
      </c>
      <c r="AE907" t="s">
        <v>832</v>
      </c>
      <c r="AF907" t="s">
        <v>832</v>
      </c>
      <c r="AG907" t="s">
        <v>109</v>
      </c>
      <c r="AH907"/>
      <c r="AI907"/>
      <c r="AJ907" t="s">
        <v>133</v>
      </c>
      <c r="AK907" t="s">
        <v>109</v>
      </c>
      <c r="AL907" t="s">
        <v>5303</v>
      </c>
      <c r="AM907" t="s">
        <v>109</v>
      </c>
      <c r="AN907"/>
      <c r="AO907" t="s">
        <v>109</v>
      </c>
      <c r="AP907" t="s">
        <v>109</v>
      </c>
      <c r="AQ907" t="s">
        <v>109</v>
      </c>
      <c r="AR907" t="s">
        <v>109</v>
      </c>
      <c r="AS907" t="s">
        <v>109</v>
      </c>
      <c r="AT907" t="s">
        <v>109</v>
      </c>
      <c r="AU907" t="s">
        <v>109</v>
      </c>
      <c r="AV907" t="s">
        <v>109</v>
      </c>
      <c r="AW907" t="s">
        <v>110</v>
      </c>
      <c r="AX907" t="s">
        <v>109</v>
      </c>
      <c r="AY907" t="s">
        <v>110</v>
      </c>
      <c r="AZ907" t="s">
        <v>109</v>
      </c>
      <c r="BA907" t="s">
        <v>109</v>
      </c>
      <c r="BB907" t="s">
        <v>109</v>
      </c>
      <c r="BC907" t="s">
        <v>110</v>
      </c>
      <c r="BD907" t="s">
        <v>110</v>
      </c>
      <c r="BE907" t="s">
        <v>110</v>
      </c>
      <c r="BF907" t="s">
        <v>110</v>
      </c>
      <c r="BG907" t="s">
        <v>110</v>
      </c>
      <c r="BH907" t="s">
        <v>110</v>
      </c>
      <c r="BI907" t="s">
        <v>5302</v>
      </c>
      <c r="BJ907" t="s">
        <v>110</v>
      </c>
      <c r="BK907" t="s">
        <v>5302</v>
      </c>
      <c r="BL907" t="s">
        <v>109</v>
      </c>
      <c r="BM907" t="s">
        <v>109</v>
      </c>
      <c r="BN907">
        <v>0</v>
      </c>
      <c r="BO907">
        <v>0</v>
      </c>
      <c r="BP907">
        <v>0</v>
      </c>
      <c r="BQ907" t="s">
        <v>109</v>
      </c>
      <c r="BR907" t="s">
        <v>109</v>
      </c>
      <c r="BS907"/>
      <c r="BT907" t="s">
        <v>5244</v>
      </c>
      <c r="BU907" t="s">
        <v>110</v>
      </c>
      <c r="BV907" t="s">
        <v>6383</v>
      </c>
      <c r="BW907" t="s">
        <v>141</v>
      </c>
      <c r="BX907" t="s">
        <v>231</v>
      </c>
      <c r="BY907" t="s">
        <v>605</v>
      </c>
      <c r="BZ907" t="s">
        <v>110</v>
      </c>
      <c r="CA907" t="s">
        <v>109</v>
      </c>
      <c r="CB907" t="s">
        <v>580</v>
      </c>
      <c r="CC907" t="s">
        <v>5862</v>
      </c>
      <c r="CD907" t="s">
        <v>110</v>
      </c>
      <c r="CE907" t="s">
        <v>110</v>
      </c>
      <c r="CF907"/>
      <c r="CG907">
        <v>44487</v>
      </c>
      <c r="CH907" t="s">
        <v>144</v>
      </c>
      <c r="CI907" t="s">
        <v>144</v>
      </c>
      <c r="CJ907" t="s">
        <v>114</v>
      </c>
      <c r="CK907" t="s">
        <v>109</v>
      </c>
      <c r="CL907" t="s">
        <v>109</v>
      </c>
      <c r="CM907" t="s">
        <v>109</v>
      </c>
      <c r="CN907">
        <v>2021</v>
      </c>
      <c r="CO907">
        <v>44330</v>
      </c>
      <c r="CP907" t="s">
        <v>7179</v>
      </c>
      <c r="CQ907">
        <v>5</v>
      </c>
      <c r="CR907">
        <v>20</v>
      </c>
      <c r="CS907">
        <v>44326</v>
      </c>
      <c r="CT907" t="s">
        <v>16391</v>
      </c>
      <c r="CU907" t="s">
        <v>10285</v>
      </c>
      <c r="CV907" t="s">
        <v>16291</v>
      </c>
      <c r="CW907" t="s">
        <v>16388</v>
      </c>
      <c r="CX907" t="s">
        <v>7917</v>
      </c>
      <c r="CY907" t="s">
        <v>8019</v>
      </c>
      <c r="CZ907" t="s">
        <v>10377</v>
      </c>
      <c r="DA907" t="s">
        <v>7223</v>
      </c>
      <c r="DB907" t="s">
        <v>5342</v>
      </c>
      <c r="DC907" t="s">
        <v>7185</v>
      </c>
      <c r="DD907" t="s">
        <v>109</v>
      </c>
      <c r="DE907" t="s">
        <v>7811</v>
      </c>
      <c r="DF907" t="s">
        <v>7812</v>
      </c>
      <c r="DG907" t="s">
        <v>7188</v>
      </c>
      <c r="DH907" t="s">
        <v>110</v>
      </c>
      <c r="DI907" t="s">
        <v>110</v>
      </c>
      <c r="DJ907" t="s">
        <v>205</v>
      </c>
      <c r="DK907" t="s">
        <v>109</v>
      </c>
      <c r="DL907" t="s">
        <v>110</v>
      </c>
      <c r="DM907" t="s">
        <v>7189</v>
      </c>
      <c r="DN907" t="s">
        <v>58</v>
      </c>
      <c r="DO907" t="s">
        <v>7426</v>
      </c>
      <c r="DP907" t="s">
        <v>110</v>
      </c>
      <c r="DQ907" t="s">
        <v>7811</v>
      </c>
      <c r="DR907" t="s">
        <v>7811</v>
      </c>
      <c r="DS907" t="s">
        <v>110</v>
      </c>
      <c r="DT907" t="s">
        <v>109</v>
      </c>
      <c r="DU907" t="s">
        <v>5304</v>
      </c>
      <c r="DV907" t="s">
        <v>10386</v>
      </c>
      <c r="DW907" t="s">
        <v>10387</v>
      </c>
      <c r="DX907" t="s">
        <v>10388</v>
      </c>
    </row>
    <row r="908" spans="7:128">
      <c r="G908">
        <v>9</v>
      </c>
      <c r="H908" t="s">
        <v>109</v>
      </c>
      <c r="I908" t="s">
        <v>5305</v>
      </c>
      <c r="J908">
        <v>44307</v>
      </c>
      <c r="K908" t="s">
        <v>7977</v>
      </c>
      <c r="L908" t="s">
        <v>5273</v>
      </c>
      <c r="M908" t="s">
        <v>161</v>
      </c>
      <c r="N908" t="s">
        <v>240</v>
      </c>
      <c r="O908" t="s">
        <v>530</v>
      </c>
      <c r="P908" t="s">
        <v>111</v>
      </c>
      <c r="Q908">
        <v>10</v>
      </c>
      <c r="R908">
        <v>1.54</v>
      </c>
      <c r="S908">
        <v>10</v>
      </c>
      <c r="T908">
        <v>11.96</v>
      </c>
      <c r="U908" t="s">
        <v>109</v>
      </c>
      <c r="V908" t="s">
        <v>956</v>
      </c>
      <c r="W908" t="s">
        <v>5306</v>
      </c>
      <c r="X908" t="s">
        <v>1629</v>
      </c>
      <c r="Y908" t="s">
        <v>5306</v>
      </c>
      <c r="Z908" t="s">
        <v>110</v>
      </c>
      <c r="AA908" t="s">
        <v>1913</v>
      </c>
      <c r="AB908" t="s">
        <v>129</v>
      </c>
      <c r="AC908">
        <v>100</v>
      </c>
      <c r="AD908" t="s">
        <v>205</v>
      </c>
      <c r="AE908" t="s">
        <v>131</v>
      </c>
      <c r="AF908" t="s">
        <v>131</v>
      </c>
      <c r="AG908" t="s">
        <v>109</v>
      </c>
      <c r="AH908">
        <v>44314</v>
      </c>
      <c r="AI908">
        <v>44497</v>
      </c>
      <c r="AJ908" t="s">
        <v>109</v>
      </c>
      <c r="AK908" t="s">
        <v>842</v>
      </c>
      <c r="AL908" t="s">
        <v>110</v>
      </c>
      <c r="AM908" t="s">
        <v>2038</v>
      </c>
      <c r="AN908">
        <v>46140</v>
      </c>
      <c r="AO908" t="s">
        <v>132</v>
      </c>
      <c r="AP908" t="s">
        <v>109</v>
      </c>
      <c r="AQ908" t="s">
        <v>109</v>
      </c>
      <c r="AR908" t="s">
        <v>109</v>
      </c>
      <c r="AS908" t="s">
        <v>109</v>
      </c>
      <c r="AT908" t="s">
        <v>109</v>
      </c>
      <c r="AU908" t="s">
        <v>109</v>
      </c>
      <c r="AV908" t="s">
        <v>109</v>
      </c>
      <c r="AW908" t="s">
        <v>110</v>
      </c>
      <c r="AX908" t="s">
        <v>109</v>
      </c>
      <c r="AY908" t="s">
        <v>110</v>
      </c>
      <c r="AZ908" t="s">
        <v>109</v>
      </c>
      <c r="BA908" t="s">
        <v>136</v>
      </c>
      <c r="BB908" t="s">
        <v>109</v>
      </c>
      <c r="BC908" t="s">
        <v>110</v>
      </c>
      <c r="BD908" t="s">
        <v>110</v>
      </c>
      <c r="BE908" t="s">
        <v>110</v>
      </c>
      <c r="BF908" t="s">
        <v>110</v>
      </c>
      <c r="BG908" t="s">
        <v>110</v>
      </c>
      <c r="BH908" t="s">
        <v>110</v>
      </c>
      <c r="BI908" t="s">
        <v>110</v>
      </c>
      <c r="BJ908" t="s">
        <v>110</v>
      </c>
      <c r="BK908" t="s">
        <v>110</v>
      </c>
      <c r="BL908" t="s">
        <v>109</v>
      </c>
      <c r="BM908" t="s">
        <v>109</v>
      </c>
      <c r="BN908">
        <v>0</v>
      </c>
      <c r="BO908">
        <v>0</v>
      </c>
      <c r="BP908">
        <v>0</v>
      </c>
      <c r="BQ908" t="s">
        <v>109</v>
      </c>
      <c r="BR908" t="s">
        <v>109</v>
      </c>
      <c r="BS908"/>
      <c r="BT908" t="s">
        <v>811</v>
      </c>
      <c r="BU908" t="s">
        <v>110</v>
      </c>
      <c r="BV908" t="s">
        <v>1642</v>
      </c>
      <c r="BW908" t="s">
        <v>232</v>
      </c>
      <c r="BX908" t="s">
        <v>5362</v>
      </c>
      <c r="BY908" t="s">
        <v>559</v>
      </c>
      <c r="BZ908" t="s">
        <v>5670</v>
      </c>
      <c r="CA908" t="s">
        <v>109</v>
      </c>
      <c r="CB908" t="s">
        <v>694</v>
      </c>
      <c r="CC908" t="s">
        <v>110</v>
      </c>
      <c r="CD908" t="s">
        <v>110</v>
      </c>
      <c r="CE908" t="s">
        <v>110</v>
      </c>
      <c r="CF908"/>
      <c r="CG908">
        <v>31615</v>
      </c>
      <c r="CH908" t="s">
        <v>558</v>
      </c>
      <c r="CI908" t="s">
        <v>558</v>
      </c>
      <c r="CJ908" t="s">
        <v>114</v>
      </c>
      <c r="CK908" t="s">
        <v>114</v>
      </c>
      <c r="CL908" t="s">
        <v>114</v>
      </c>
      <c r="CM908" t="s">
        <v>109</v>
      </c>
      <c r="CN908">
        <v>2021</v>
      </c>
      <c r="CO908">
        <v>44307</v>
      </c>
      <c r="CP908" t="s">
        <v>110</v>
      </c>
      <c r="CQ908">
        <v>4</v>
      </c>
      <c r="CR908">
        <v>17</v>
      </c>
      <c r="CS908">
        <v>44305</v>
      </c>
      <c r="CT908" t="s">
        <v>16392</v>
      </c>
      <c r="CU908" t="s">
        <v>10285</v>
      </c>
      <c r="CV908" t="s">
        <v>16291</v>
      </c>
      <c r="CW908" t="s">
        <v>16388</v>
      </c>
      <c r="CX908" t="s">
        <v>8065</v>
      </c>
      <c r="CY908" t="s">
        <v>8090</v>
      </c>
      <c r="CZ908" t="s">
        <v>10389</v>
      </c>
      <c r="DA908" t="s">
        <v>7184</v>
      </c>
      <c r="DB908" t="s">
        <v>5342</v>
      </c>
      <c r="DC908" t="s">
        <v>7383</v>
      </c>
      <c r="DD908" t="s">
        <v>4457</v>
      </c>
      <c r="DE908" t="s">
        <v>7207</v>
      </c>
      <c r="DF908" t="s">
        <v>7187</v>
      </c>
      <c r="DG908" t="s">
        <v>7199</v>
      </c>
      <c r="DH908" t="s">
        <v>7280</v>
      </c>
      <c r="DI908" t="s">
        <v>110</v>
      </c>
      <c r="DJ908" t="s">
        <v>205</v>
      </c>
      <c r="DK908" t="s">
        <v>109</v>
      </c>
      <c r="DL908" t="s">
        <v>110</v>
      </c>
      <c r="DM908" t="s">
        <v>7384</v>
      </c>
      <c r="DN908" t="s">
        <v>58</v>
      </c>
      <c r="DO908" t="s">
        <v>7385</v>
      </c>
      <c r="DP908" t="s">
        <v>110</v>
      </c>
      <c r="DQ908" t="s">
        <v>7207</v>
      </c>
      <c r="DR908" t="s">
        <v>7207</v>
      </c>
      <c r="DS908" t="s">
        <v>110</v>
      </c>
      <c r="DT908" t="s">
        <v>109</v>
      </c>
      <c r="DU908" t="s">
        <v>5307</v>
      </c>
      <c r="DV908" t="s">
        <v>10390</v>
      </c>
      <c r="DW908" t="s">
        <v>10391</v>
      </c>
      <c r="DX908" t="s">
        <v>10392</v>
      </c>
    </row>
    <row r="909" spans="7:128">
      <c r="G909">
        <v>8</v>
      </c>
      <c r="H909" t="s">
        <v>109</v>
      </c>
      <c r="I909" t="s">
        <v>5308</v>
      </c>
      <c r="J909">
        <v>44307</v>
      </c>
      <c r="K909" t="s">
        <v>7296</v>
      </c>
      <c r="L909" t="s">
        <v>5273</v>
      </c>
      <c r="M909" t="s">
        <v>161</v>
      </c>
      <c r="N909" t="s">
        <v>240</v>
      </c>
      <c r="O909" t="s">
        <v>530</v>
      </c>
      <c r="P909" t="s">
        <v>111</v>
      </c>
      <c r="Q909">
        <v>13.5</v>
      </c>
      <c r="R909">
        <v>2.0790000000000002</v>
      </c>
      <c r="S909">
        <v>13.5</v>
      </c>
      <c r="T909">
        <v>16.146000000000001</v>
      </c>
      <c r="U909" t="s">
        <v>109</v>
      </c>
      <c r="V909" t="s">
        <v>276</v>
      </c>
      <c r="W909" t="s">
        <v>2037</v>
      </c>
      <c r="X909" t="s">
        <v>1222</v>
      </c>
      <c r="Y909" t="s">
        <v>2037</v>
      </c>
      <c r="Z909" t="s">
        <v>110</v>
      </c>
      <c r="AA909" t="s">
        <v>1131</v>
      </c>
      <c r="AB909" t="s">
        <v>129</v>
      </c>
      <c r="AC909">
        <v>100</v>
      </c>
      <c r="AD909" t="s">
        <v>205</v>
      </c>
      <c r="AE909" t="s">
        <v>858</v>
      </c>
      <c r="AF909" t="s">
        <v>7228</v>
      </c>
      <c r="AG909" t="s">
        <v>206</v>
      </c>
      <c r="AH909">
        <v>44314</v>
      </c>
      <c r="AI909">
        <v>44497</v>
      </c>
      <c r="AJ909" t="s">
        <v>109</v>
      </c>
      <c r="AK909" t="s">
        <v>842</v>
      </c>
      <c r="AL909" t="s">
        <v>110</v>
      </c>
      <c r="AM909" t="s">
        <v>859</v>
      </c>
      <c r="AN909">
        <v>45044</v>
      </c>
      <c r="AO909" t="s">
        <v>132</v>
      </c>
      <c r="AP909" t="s">
        <v>109</v>
      </c>
      <c r="AQ909" t="s">
        <v>109</v>
      </c>
      <c r="AR909" t="s">
        <v>109</v>
      </c>
      <c r="AS909" t="s">
        <v>109</v>
      </c>
      <c r="AT909" t="s">
        <v>109</v>
      </c>
      <c r="AU909" t="s">
        <v>109</v>
      </c>
      <c r="AV909" t="s">
        <v>109</v>
      </c>
      <c r="AW909" t="s">
        <v>110</v>
      </c>
      <c r="AX909" t="s">
        <v>109</v>
      </c>
      <c r="AY909" t="s">
        <v>110</v>
      </c>
      <c r="AZ909" t="s">
        <v>109</v>
      </c>
      <c r="BA909" t="s">
        <v>136</v>
      </c>
      <c r="BB909" t="s">
        <v>109</v>
      </c>
      <c r="BC909" t="s">
        <v>110</v>
      </c>
      <c r="BD909" t="s">
        <v>110</v>
      </c>
      <c r="BE909" t="s">
        <v>110</v>
      </c>
      <c r="BF909" t="s">
        <v>110</v>
      </c>
      <c r="BG909" t="s">
        <v>110</v>
      </c>
      <c r="BH909" t="s">
        <v>110</v>
      </c>
      <c r="BI909" t="s">
        <v>110</v>
      </c>
      <c r="BJ909" t="s">
        <v>110</v>
      </c>
      <c r="BK909" t="s">
        <v>110</v>
      </c>
      <c r="BL909" t="s">
        <v>109</v>
      </c>
      <c r="BM909" t="s">
        <v>109</v>
      </c>
      <c r="BN909">
        <v>0</v>
      </c>
      <c r="BO909">
        <v>0</v>
      </c>
      <c r="BP909">
        <v>0</v>
      </c>
      <c r="BQ909" t="s">
        <v>109</v>
      </c>
      <c r="BR909" t="s">
        <v>109</v>
      </c>
      <c r="BS909"/>
      <c r="BT909" t="s">
        <v>811</v>
      </c>
      <c r="BU909" t="s">
        <v>110</v>
      </c>
      <c r="BV909" t="s">
        <v>1642</v>
      </c>
      <c r="BW909" t="s">
        <v>232</v>
      </c>
      <c r="BX909" t="s">
        <v>5362</v>
      </c>
      <c r="BY909" t="s">
        <v>559</v>
      </c>
      <c r="BZ909" t="s">
        <v>5670</v>
      </c>
      <c r="CA909" t="s">
        <v>109</v>
      </c>
      <c r="CB909" t="s">
        <v>694</v>
      </c>
      <c r="CC909" t="s">
        <v>110</v>
      </c>
      <c r="CD909" t="s">
        <v>110</v>
      </c>
      <c r="CE909" t="s">
        <v>110</v>
      </c>
      <c r="CF909"/>
      <c r="CG909">
        <v>31615</v>
      </c>
      <c r="CH909" t="s">
        <v>558</v>
      </c>
      <c r="CI909" t="s">
        <v>558</v>
      </c>
      <c r="CJ909" t="s">
        <v>114</v>
      </c>
      <c r="CK909" t="s">
        <v>114</v>
      </c>
      <c r="CL909" t="s">
        <v>114</v>
      </c>
      <c r="CM909" t="s">
        <v>109</v>
      </c>
      <c r="CN909">
        <v>2021</v>
      </c>
      <c r="CO909">
        <v>44307</v>
      </c>
      <c r="CP909" t="s">
        <v>110</v>
      </c>
      <c r="CQ909">
        <v>4</v>
      </c>
      <c r="CR909">
        <v>17</v>
      </c>
      <c r="CS909">
        <v>44305</v>
      </c>
      <c r="CT909" t="s">
        <v>16392</v>
      </c>
      <c r="CU909" t="s">
        <v>10285</v>
      </c>
      <c r="CV909" t="s">
        <v>16291</v>
      </c>
      <c r="CW909" t="s">
        <v>16388</v>
      </c>
      <c r="CX909" t="s">
        <v>8065</v>
      </c>
      <c r="CY909" t="s">
        <v>8090</v>
      </c>
      <c r="CZ909" t="s">
        <v>10389</v>
      </c>
      <c r="DA909" t="s">
        <v>7197</v>
      </c>
      <c r="DB909" t="s">
        <v>5342</v>
      </c>
      <c r="DC909" t="s">
        <v>7185</v>
      </c>
      <c r="DD909" t="s">
        <v>4132</v>
      </c>
      <c r="DE909" t="s">
        <v>7207</v>
      </c>
      <c r="DF909" t="s">
        <v>7187</v>
      </c>
      <c r="DG909" t="s">
        <v>7199</v>
      </c>
      <c r="DH909" t="s">
        <v>7280</v>
      </c>
      <c r="DI909" t="s">
        <v>110</v>
      </c>
      <c r="DJ909" t="s">
        <v>205</v>
      </c>
      <c r="DK909" t="s">
        <v>109</v>
      </c>
      <c r="DL909" t="s">
        <v>110</v>
      </c>
      <c r="DM909" t="s">
        <v>7244</v>
      </c>
      <c r="DN909" t="s">
        <v>58</v>
      </c>
      <c r="DO909" t="s">
        <v>10393</v>
      </c>
      <c r="DP909" t="s">
        <v>206</v>
      </c>
      <c r="DQ909" t="s">
        <v>7246</v>
      </c>
      <c r="DR909" t="s">
        <v>7246</v>
      </c>
      <c r="DS909" t="s">
        <v>110</v>
      </c>
      <c r="DT909" t="s">
        <v>109</v>
      </c>
      <c r="DU909" t="s">
        <v>5309</v>
      </c>
      <c r="DV909" t="s">
        <v>10390</v>
      </c>
      <c r="DW909" t="s">
        <v>10391</v>
      </c>
      <c r="DX909" t="s">
        <v>10394</v>
      </c>
    </row>
    <row r="910" spans="7:128">
      <c r="G910">
        <v>7</v>
      </c>
      <c r="H910" t="s">
        <v>109</v>
      </c>
      <c r="I910" t="s">
        <v>5310</v>
      </c>
      <c r="J910">
        <v>44301</v>
      </c>
      <c r="K910" t="s">
        <v>6650</v>
      </c>
      <c r="L910" t="s">
        <v>5311</v>
      </c>
      <c r="M910" t="s">
        <v>161</v>
      </c>
      <c r="N910" t="s">
        <v>2596</v>
      </c>
      <c r="O910" t="s">
        <v>530</v>
      </c>
      <c r="P910" t="s">
        <v>111</v>
      </c>
      <c r="Q910">
        <v>6.4</v>
      </c>
      <c r="R910">
        <v>0.97899999999999998</v>
      </c>
      <c r="S910">
        <v>6.4</v>
      </c>
      <c r="T910">
        <v>7.6159999999999997</v>
      </c>
      <c r="U910" t="s">
        <v>109</v>
      </c>
      <c r="V910" t="s">
        <v>126</v>
      </c>
      <c r="W910" t="s">
        <v>397</v>
      </c>
      <c r="X910" t="s">
        <v>110</v>
      </c>
      <c r="Y910" t="s">
        <v>397</v>
      </c>
      <c r="Z910" t="s">
        <v>110</v>
      </c>
      <c r="AA910" t="s">
        <v>110</v>
      </c>
      <c r="AB910" t="s">
        <v>129</v>
      </c>
      <c r="AC910">
        <v>100</v>
      </c>
      <c r="AD910" t="s">
        <v>180</v>
      </c>
      <c r="AE910" t="s">
        <v>832</v>
      </c>
      <c r="AF910" t="s">
        <v>832</v>
      </c>
      <c r="AG910" t="s">
        <v>109</v>
      </c>
      <c r="AH910">
        <v>44308</v>
      </c>
      <c r="AI910">
        <v>44491</v>
      </c>
      <c r="AJ910" t="s">
        <v>109</v>
      </c>
      <c r="AK910" t="s">
        <v>3825</v>
      </c>
      <c r="AL910" t="s">
        <v>110</v>
      </c>
      <c r="AM910" t="s">
        <v>109</v>
      </c>
      <c r="AN910">
        <v>45404</v>
      </c>
      <c r="AO910" t="s">
        <v>132</v>
      </c>
      <c r="AP910" t="s">
        <v>109</v>
      </c>
      <c r="AQ910" t="s">
        <v>109</v>
      </c>
      <c r="AR910" t="s">
        <v>109</v>
      </c>
      <c r="AS910" t="s">
        <v>109</v>
      </c>
      <c r="AT910" t="s">
        <v>109</v>
      </c>
      <c r="AU910" t="s">
        <v>109</v>
      </c>
      <c r="AV910" t="s">
        <v>109</v>
      </c>
      <c r="AW910" t="s">
        <v>110</v>
      </c>
      <c r="AX910" t="s">
        <v>109</v>
      </c>
      <c r="AY910" t="s">
        <v>110</v>
      </c>
      <c r="AZ910" t="s">
        <v>109</v>
      </c>
      <c r="BA910" t="s">
        <v>5312</v>
      </c>
      <c r="BB910" t="s">
        <v>109</v>
      </c>
      <c r="BC910" t="s">
        <v>110</v>
      </c>
      <c r="BD910" t="s">
        <v>110</v>
      </c>
      <c r="BE910" t="s">
        <v>110</v>
      </c>
      <c r="BF910" t="s">
        <v>110</v>
      </c>
      <c r="BG910" t="s">
        <v>110</v>
      </c>
      <c r="BH910" t="s">
        <v>110</v>
      </c>
      <c r="BI910" t="s">
        <v>110</v>
      </c>
      <c r="BJ910" t="s">
        <v>110</v>
      </c>
      <c r="BK910" t="s">
        <v>110</v>
      </c>
      <c r="BL910" t="s">
        <v>109</v>
      </c>
      <c r="BM910" t="s">
        <v>109</v>
      </c>
      <c r="BN910">
        <v>0</v>
      </c>
      <c r="BO910">
        <v>0</v>
      </c>
      <c r="BP910">
        <v>0</v>
      </c>
      <c r="BQ910" t="s">
        <v>109</v>
      </c>
      <c r="BR910" t="s">
        <v>109</v>
      </c>
      <c r="BS910"/>
      <c r="BT910" t="s">
        <v>3823</v>
      </c>
      <c r="BU910" t="s">
        <v>110</v>
      </c>
      <c r="BV910" t="s">
        <v>6650</v>
      </c>
      <c r="BW910" t="s">
        <v>141</v>
      </c>
      <c r="BX910" t="s">
        <v>140</v>
      </c>
      <c r="BY910" t="s">
        <v>110</v>
      </c>
      <c r="BZ910" t="s">
        <v>110</v>
      </c>
      <c r="CA910" t="s">
        <v>109</v>
      </c>
      <c r="CB910" t="s">
        <v>173</v>
      </c>
      <c r="CC910" t="s">
        <v>109</v>
      </c>
      <c r="CD910" t="s">
        <v>217</v>
      </c>
      <c r="CE910" t="s">
        <v>110</v>
      </c>
      <c r="CF910"/>
      <c r="CG910">
        <v>43364</v>
      </c>
      <c r="CH910" t="s">
        <v>198</v>
      </c>
      <c r="CI910" t="s">
        <v>5545</v>
      </c>
      <c r="CJ910" t="s">
        <v>114</v>
      </c>
      <c r="CK910" t="s">
        <v>109</v>
      </c>
      <c r="CL910" t="s">
        <v>114</v>
      </c>
      <c r="CM910" t="s">
        <v>109</v>
      </c>
      <c r="CN910">
        <v>2021</v>
      </c>
      <c r="CO910">
        <v>44301</v>
      </c>
      <c r="CP910" t="s">
        <v>7179</v>
      </c>
      <c r="CQ910">
        <v>4</v>
      </c>
      <c r="CR910">
        <v>16</v>
      </c>
      <c r="CS910">
        <v>44298</v>
      </c>
      <c r="CT910" t="s">
        <v>16393</v>
      </c>
      <c r="CU910" t="s">
        <v>10285</v>
      </c>
      <c r="CV910" t="s">
        <v>16291</v>
      </c>
      <c r="CW910" t="s">
        <v>16388</v>
      </c>
      <c r="CX910" t="s">
        <v>8065</v>
      </c>
      <c r="CY910" t="s">
        <v>8144</v>
      </c>
      <c r="CZ910" t="s">
        <v>10389</v>
      </c>
      <c r="DA910" t="s">
        <v>7184</v>
      </c>
      <c r="DB910" t="s">
        <v>5342</v>
      </c>
      <c r="DC910" t="s">
        <v>7185</v>
      </c>
      <c r="DD910" t="s">
        <v>3826</v>
      </c>
      <c r="DE910" t="s">
        <v>7207</v>
      </c>
      <c r="DF910" t="s">
        <v>7187</v>
      </c>
      <c r="DG910" t="s">
        <v>7199</v>
      </c>
      <c r="DH910" t="s">
        <v>7280</v>
      </c>
      <c r="DI910" t="s">
        <v>3823</v>
      </c>
      <c r="DJ910" t="s">
        <v>180</v>
      </c>
      <c r="DK910" t="s">
        <v>109</v>
      </c>
      <c r="DL910" t="s">
        <v>110</v>
      </c>
      <c r="DM910" t="s">
        <v>7189</v>
      </c>
      <c r="DN910" t="s">
        <v>58</v>
      </c>
      <c r="DO910" t="s">
        <v>8454</v>
      </c>
      <c r="DP910" t="s">
        <v>110</v>
      </c>
      <c r="DQ910" t="s">
        <v>7207</v>
      </c>
      <c r="DR910" t="s">
        <v>7207</v>
      </c>
      <c r="DS910" t="s">
        <v>110</v>
      </c>
      <c r="DT910" t="s">
        <v>109</v>
      </c>
      <c r="DU910" t="s">
        <v>5313</v>
      </c>
      <c r="DV910" t="s">
        <v>10395</v>
      </c>
      <c r="DW910" t="s">
        <v>10396</v>
      </c>
      <c r="DX910" t="s">
        <v>10397</v>
      </c>
    </row>
    <row r="911" spans="7:128">
      <c r="G911">
        <v>6</v>
      </c>
      <c r="H911" t="s">
        <v>109</v>
      </c>
      <c r="I911" t="s">
        <v>5314</v>
      </c>
      <c r="J911">
        <v>44301</v>
      </c>
      <c r="K911" t="s">
        <v>9559</v>
      </c>
      <c r="L911" t="s">
        <v>5273</v>
      </c>
      <c r="M911" t="s">
        <v>161</v>
      </c>
      <c r="N911" t="s">
        <v>1571</v>
      </c>
      <c r="O911" t="s">
        <v>530</v>
      </c>
      <c r="P911" t="s">
        <v>111</v>
      </c>
      <c r="Q911">
        <v>20</v>
      </c>
      <c r="R911">
        <v>3.06</v>
      </c>
      <c r="S911">
        <v>20</v>
      </c>
      <c r="T911">
        <v>23.8</v>
      </c>
      <c r="U911" t="s">
        <v>109</v>
      </c>
      <c r="V911" t="s">
        <v>276</v>
      </c>
      <c r="W911" t="s">
        <v>2037</v>
      </c>
      <c r="X911" t="s">
        <v>1222</v>
      </c>
      <c r="Y911" t="s">
        <v>2037</v>
      </c>
      <c r="Z911" t="s">
        <v>110</v>
      </c>
      <c r="AA911" t="s">
        <v>1131</v>
      </c>
      <c r="AB911" t="s">
        <v>129</v>
      </c>
      <c r="AC911">
        <v>100</v>
      </c>
      <c r="AD911" t="s">
        <v>205</v>
      </c>
      <c r="AE911" t="s">
        <v>5315</v>
      </c>
      <c r="AF911" t="s">
        <v>7228</v>
      </c>
      <c r="AG911" t="s">
        <v>109</v>
      </c>
      <c r="AH911">
        <v>44308</v>
      </c>
      <c r="AI911">
        <v>44491</v>
      </c>
      <c r="AJ911" t="s">
        <v>109</v>
      </c>
      <c r="AK911" t="s">
        <v>2018</v>
      </c>
      <c r="AL911" t="s">
        <v>110</v>
      </c>
      <c r="AM911" t="s">
        <v>257</v>
      </c>
      <c r="AN911">
        <v>45038</v>
      </c>
      <c r="AO911" t="s">
        <v>132</v>
      </c>
      <c r="AP911" t="s">
        <v>109</v>
      </c>
      <c r="AQ911" t="s">
        <v>109</v>
      </c>
      <c r="AR911" t="s">
        <v>109</v>
      </c>
      <c r="AS911" t="s">
        <v>109</v>
      </c>
      <c r="AT911" t="s">
        <v>109</v>
      </c>
      <c r="AU911" t="s">
        <v>109</v>
      </c>
      <c r="AV911" t="s">
        <v>109</v>
      </c>
      <c r="AW911" t="s">
        <v>110</v>
      </c>
      <c r="AX911" t="s">
        <v>109</v>
      </c>
      <c r="AY911" t="s">
        <v>5316</v>
      </c>
      <c r="AZ911" t="s">
        <v>109</v>
      </c>
      <c r="BA911" t="s">
        <v>136</v>
      </c>
      <c r="BB911" t="s">
        <v>109</v>
      </c>
      <c r="BC911" t="s">
        <v>110</v>
      </c>
      <c r="BD911" t="s">
        <v>110</v>
      </c>
      <c r="BE911" t="s">
        <v>110</v>
      </c>
      <c r="BF911" t="s">
        <v>110</v>
      </c>
      <c r="BG911" t="s">
        <v>110</v>
      </c>
      <c r="BH911" t="s">
        <v>110</v>
      </c>
      <c r="BI911" t="s">
        <v>226</v>
      </c>
      <c r="BJ911" t="s">
        <v>110</v>
      </c>
      <c r="BK911" t="s">
        <v>7222</v>
      </c>
      <c r="BL911" t="s">
        <v>109</v>
      </c>
      <c r="BM911" t="s">
        <v>109</v>
      </c>
      <c r="BN911">
        <v>0</v>
      </c>
      <c r="BO911">
        <v>0</v>
      </c>
      <c r="BP911">
        <v>0</v>
      </c>
      <c r="BQ911" t="s">
        <v>109</v>
      </c>
      <c r="BR911" t="s">
        <v>109</v>
      </c>
      <c r="BS911"/>
      <c r="BT911" t="s">
        <v>2014</v>
      </c>
      <c r="BU911" t="s">
        <v>110</v>
      </c>
      <c r="BV911" t="s">
        <v>6926</v>
      </c>
      <c r="BW911" t="s">
        <v>232</v>
      </c>
      <c r="BX911" t="s">
        <v>5362</v>
      </c>
      <c r="BY911" t="s">
        <v>559</v>
      </c>
      <c r="BZ911" t="s">
        <v>5670</v>
      </c>
      <c r="CA911" t="s">
        <v>109</v>
      </c>
      <c r="CB911" t="s">
        <v>694</v>
      </c>
      <c r="CC911" t="s">
        <v>110</v>
      </c>
      <c r="CD911" t="s">
        <v>110</v>
      </c>
      <c r="CE911" t="s">
        <v>110</v>
      </c>
      <c r="CF911"/>
      <c r="CG911">
        <v>33921</v>
      </c>
      <c r="CH911" t="s">
        <v>558</v>
      </c>
      <c r="CI911" t="s">
        <v>558</v>
      </c>
      <c r="CJ911" t="s">
        <v>114</v>
      </c>
      <c r="CK911" t="s">
        <v>114</v>
      </c>
      <c r="CL911" t="s">
        <v>114</v>
      </c>
      <c r="CM911" t="s">
        <v>109</v>
      </c>
      <c r="CN911">
        <v>2021</v>
      </c>
      <c r="CO911">
        <v>44301</v>
      </c>
      <c r="CP911" t="s">
        <v>110</v>
      </c>
      <c r="CQ911">
        <v>4</v>
      </c>
      <c r="CR911">
        <v>16</v>
      </c>
      <c r="CS911">
        <v>44298</v>
      </c>
      <c r="CT911" t="s">
        <v>16393</v>
      </c>
      <c r="CU911" t="s">
        <v>10285</v>
      </c>
      <c r="CV911" t="s">
        <v>16291</v>
      </c>
      <c r="CW911" t="s">
        <v>16388</v>
      </c>
      <c r="CX911" t="s">
        <v>8065</v>
      </c>
      <c r="CY911" t="s">
        <v>8144</v>
      </c>
      <c r="CZ911" t="s">
        <v>10389</v>
      </c>
      <c r="DA911" t="s">
        <v>7223</v>
      </c>
      <c r="DB911" t="s">
        <v>5342</v>
      </c>
      <c r="DC911" t="s">
        <v>7185</v>
      </c>
      <c r="DD911" t="s">
        <v>4170</v>
      </c>
      <c r="DE911" t="s">
        <v>7207</v>
      </c>
      <c r="DF911" t="s">
        <v>7187</v>
      </c>
      <c r="DG911" t="s">
        <v>7199</v>
      </c>
      <c r="DH911" t="s">
        <v>7280</v>
      </c>
      <c r="DI911" t="s">
        <v>110</v>
      </c>
      <c r="DJ911" t="s">
        <v>205</v>
      </c>
      <c r="DK911" t="s">
        <v>109</v>
      </c>
      <c r="DL911" t="s">
        <v>110</v>
      </c>
      <c r="DM911" t="s">
        <v>7244</v>
      </c>
      <c r="DN911" t="s">
        <v>58</v>
      </c>
      <c r="DO911" t="s">
        <v>7460</v>
      </c>
      <c r="DP911" t="s">
        <v>110</v>
      </c>
      <c r="DQ911" t="s">
        <v>7207</v>
      </c>
      <c r="DR911" t="s">
        <v>7207</v>
      </c>
      <c r="DS911" t="s">
        <v>110</v>
      </c>
      <c r="DT911" t="s">
        <v>109</v>
      </c>
      <c r="DU911" t="s">
        <v>5317</v>
      </c>
      <c r="DV911" t="s">
        <v>10398</v>
      </c>
      <c r="DW911" t="s">
        <v>10396</v>
      </c>
      <c r="DX911" t="s">
        <v>10399</v>
      </c>
    </row>
    <row r="912" spans="7:128">
      <c r="G912">
        <v>5</v>
      </c>
      <c r="H912" t="s">
        <v>109</v>
      </c>
      <c r="I912" t="s">
        <v>776</v>
      </c>
      <c r="J912">
        <v>44270</v>
      </c>
      <c r="K912" t="s">
        <v>10400</v>
      </c>
      <c r="L912" t="s">
        <v>2887</v>
      </c>
      <c r="M912" t="s">
        <v>161</v>
      </c>
      <c r="N912" t="s">
        <v>108</v>
      </c>
      <c r="O912" t="s">
        <v>510</v>
      </c>
      <c r="P912" t="s">
        <v>162</v>
      </c>
      <c r="Q912">
        <v>0.6</v>
      </c>
      <c r="R912">
        <v>0.6</v>
      </c>
      <c r="S912">
        <v>3.88</v>
      </c>
      <c r="T912">
        <v>4.66</v>
      </c>
      <c r="U912" t="s">
        <v>389</v>
      </c>
      <c r="V912" t="s">
        <v>126</v>
      </c>
      <c r="W912" t="s">
        <v>3851</v>
      </c>
      <c r="X912" t="s">
        <v>110</v>
      </c>
      <c r="Y912" t="s">
        <v>110</v>
      </c>
      <c r="Z912" t="s">
        <v>110</v>
      </c>
      <c r="AA912" t="s">
        <v>110</v>
      </c>
      <c r="AB912" t="s">
        <v>244</v>
      </c>
      <c r="AC912">
        <v>100</v>
      </c>
      <c r="AD912" t="s">
        <v>205</v>
      </c>
      <c r="AE912" t="s">
        <v>166</v>
      </c>
      <c r="AF912" t="s">
        <v>166</v>
      </c>
      <c r="AG912" t="s">
        <v>109</v>
      </c>
      <c r="AH912">
        <v>44236</v>
      </c>
      <c r="AI912">
        <v>44417</v>
      </c>
      <c r="AJ912" t="s">
        <v>430</v>
      </c>
      <c r="AK912" t="s">
        <v>783</v>
      </c>
      <c r="AL912" t="s">
        <v>110</v>
      </c>
      <c r="AM912" t="s">
        <v>109</v>
      </c>
      <c r="AN912">
        <v>45331</v>
      </c>
      <c r="AO912" t="s">
        <v>132</v>
      </c>
      <c r="AP912" t="s">
        <v>109</v>
      </c>
      <c r="AQ912" t="s">
        <v>109</v>
      </c>
      <c r="AR912" t="s">
        <v>109</v>
      </c>
      <c r="AS912" t="s">
        <v>109</v>
      </c>
      <c r="AT912" t="s">
        <v>109</v>
      </c>
      <c r="AU912" t="s">
        <v>109</v>
      </c>
      <c r="AV912" t="s">
        <v>109</v>
      </c>
      <c r="AW912" t="s">
        <v>110</v>
      </c>
      <c r="AX912" t="s">
        <v>109</v>
      </c>
      <c r="AY912" t="s">
        <v>110</v>
      </c>
      <c r="AZ912" t="s">
        <v>109</v>
      </c>
      <c r="BA912" t="s">
        <v>109</v>
      </c>
      <c r="BB912" t="s">
        <v>109</v>
      </c>
      <c r="BC912" t="s">
        <v>110</v>
      </c>
      <c r="BD912" t="s">
        <v>110</v>
      </c>
      <c r="BE912" t="s">
        <v>110</v>
      </c>
      <c r="BF912" t="s">
        <v>110</v>
      </c>
      <c r="BG912" t="s">
        <v>110</v>
      </c>
      <c r="BH912" t="s">
        <v>110</v>
      </c>
      <c r="BI912" t="s">
        <v>110</v>
      </c>
      <c r="BJ912" t="s">
        <v>110</v>
      </c>
      <c r="BK912" t="s">
        <v>110</v>
      </c>
      <c r="BL912" t="s">
        <v>109</v>
      </c>
      <c r="BM912" t="s">
        <v>109</v>
      </c>
      <c r="BN912">
        <v>0</v>
      </c>
      <c r="BO912">
        <v>0</v>
      </c>
      <c r="BP912">
        <v>0</v>
      </c>
      <c r="BQ912" t="s">
        <v>109</v>
      </c>
      <c r="BR912" t="s">
        <v>109</v>
      </c>
      <c r="BS912"/>
      <c r="BT912" t="s">
        <v>777</v>
      </c>
      <c r="BU912" t="s">
        <v>110</v>
      </c>
      <c r="BV912" t="s">
        <v>6620</v>
      </c>
      <c r="BW912" t="s">
        <v>198</v>
      </c>
      <c r="BX912" t="s">
        <v>5545</v>
      </c>
      <c r="BY912" t="s">
        <v>110</v>
      </c>
      <c r="BZ912" t="s">
        <v>110</v>
      </c>
      <c r="CA912" t="s">
        <v>109</v>
      </c>
      <c r="CB912" t="s">
        <v>580</v>
      </c>
      <c r="CC912" t="s">
        <v>110</v>
      </c>
      <c r="CD912" t="s">
        <v>110</v>
      </c>
      <c r="CE912" t="s">
        <v>110</v>
      </c>
      <c r="CF912"/>
      <c r="CG912">
        <v>43515</v>
      </c>
      <c r="CH912" t="s">
        <v>198</v>
      </c>
      <c r="CI912" t="s">
        <v>5545</v>
      </c>
      <c r="CJ912" t="s">
        <v>114</v>
      </c>
      <c r="CK912" t="s">
        <v>109</v>
      </c>
      <c r="CL912" t="s">
        <v>109</v>
      </c>
      <c r="CM912" t="s">
        <v>109</v>
      </c>
      <c r="CN912">
        <v>2021</v>
      </c>
      <c r="CO912">
        <v>44270</v>
      </c>
      <c r="CP912" t="s">
        <v>110</v>
      </c>
      <c r="CQ912">
        <v>3</v>
      </c>
      <c r="CR912">
        <v>12</v>
      </c>
      <c r="CS912">
        <v>44270</v>
      </c>
      <c r="CT912" t="s">
        <v>16394</v>
      </c>
      <c r="CU912" t="s">
        <v>10285</v>
      </c>
      <c r="CV912" t="s">
        <v>16306</v>
      </c>
      <c r="CW912" t="s">
        <v>16395</v>
      </c>
      <c r="CX912" t="s">
        <v>8172</v>
      </c>
      <c r="CY912" t="s">
        <v>8261</v>
      </c>
      <c r="CZ912" t="s">
        <v>10401</v>
      </c>
      <c r="DA912" t="s">
        <v>7184</v>
      </c>
      <c r="DB912" t="s">
        <v>5342</v>
      </c>
      <c r="DC912" t="s">
        <v>7185</v>
      </c>
      <c r="DD912" t="s">
        <v>784</v>
      </c>
      <c r="DE912" t="s">
        <v>7811</v>
      </c>
      <c r="DF912" t="s">
        <v>7812</v>
      </c>
      <c r="DG912" t="s">
        <v>7199</v>
      </c>
      <c r="DH912" t="s">
        <v>7200</v>
      </c>
      <c r="DI912" t="s">
        <v>110</v>
      </c>
      <c r="DJ912" t="s">
        <v>205</v>
      </c>
      <c r="DK912" t="s">
        <v>110</v>
      </c>
      <c r="DL912" t="s">
        <v>110</v>
      </c>
      <c r="DM912" t="s">
        <v>7189</v>
      </c>
      <c r="DN912" t="s">
        <v>7268</v>
      </c>
      <c r="DO912" t="s">
        <v>9081</v>
      </c>
      <c r="DP912" t="s">
        <v>110</v>
      </c>
      <c r="DQ912" t="s">
        <v>7811</v>
      </c>
      <c r="DR912" t="s">
        <v>7811</v>
      </c>
      <c r="DS912" t="s">
        <v>110</v>
      </c>
      <c r="DT912" t="s">
        <v>109</v>
      </c>
      <c r="DU912" t="s">
        <v>786</v>
      </c>
      <c r="DV912" t="s">
        <v>10402</v>
      </c>
      <c r="DW912" t="s">
        <v>10403</v>
      </c>
      <c r="DX912" t="s">
        <v>10404</v>
      </c>
    </row>
    <row r="913" spans="7:128">
      <c r="G913">
        <v>4</v>
      </c>
      <c r="H913" t="s">
        <v>109</v>
      </c>
      <c r="I913" t="s">
        <v>776</v>
      </c>
      <c r="J913">
        <v>44231</v>
      </c>
      <c r="K913" t="s">
        <v>6620</v>
      </c>
      <c r="L913" t="s">
        <v>2887</v>
      </c>
      <c r="M913" t="s">
        <v>161</v>
      </c>
      <c r="N913" t="s">
        <v>108</v>
      </c>
      <c r="O913" t="s">
        <v>510</v>
      </c>
      <c r="P913" t="s">
        <v>162</v>
      </c>
      <c r="Q913">
        <v>0.66</v>
      </c>
      <c r="R913">
        <v>0.66</v>
      </c>
      <c r="S913">
        <v>4.2699999999999996</v>
      </c>
      <c r="T913">
        <v>5.117</v>
      </c>
      <c r="U913" t="s">
        <v>109</v>
      </c>
      <c r="V913" t="s">
        <v>126</v>
      </c>
      <c r="W913" t="s">
        <v>3851</v>
      </c>
      <c r="X913" t="s">
        <v>110</v>
      </c>
      <c r="Y913" t="s">
        <v>110</v>
      </c>
      <c r="Z913" t="s">
        <v>110</v>
      </c>
      <c r="AA913" t="s">
        <v>110</v>
      </c>
      <c r="AB913" t="s">
        <v>244</v>
      </c>
      <c r="AC913">
        <v>100</v>
      </c>
      <c r="AD913" t="s">
        <v>205</v>
      </c>
      <c r="AE913" t="s">
        <v>166</v>
      </c>
      <c r="AF913" t="s">
        <v>166</v>
      </c>
      <c r="AG913" t="s">
        <v>109</v>
      </c>
      <c r="AH913">
        <v>44236</v>
      </c>
      <c r="AI913">
        <v>44417</v>
      </c>
      <c r="AJ913" t="s">
        <v>430</v>
      </c>
      <c r="AK913" t="s">
        <v>783</v>
      </c>
      <c r="AL913" t="s">
        <v>110</v>
      </c>
      <c r="AM913" t="s">
        <v>109</v>
      </c>
      <c r="AN913">
        <v>45331</v>
      </c>
      <c r="AO913" t="s">
        <v>132</v>
      </c>
      <c r="AP913" t="s">
        <v>109</v>
      </c>
      <c r="AQ913" t="s">
        <v>109</v>
      </c>
      <c r="AR913" t="s">
        <v>109</v>
      </c>
      <c r="AS913" t="s">
        <v>109</v>
      </c>
      <c r="AT913" t="s">
        <v>109</v>
      </c>
      <c r="AU913" t="s">
        <v>109</v>
      </c>
      <c r="AV913" t="s">
        <v>109</v>
      </c>
      <c r="AW913" t="s">
        <v>110</v>
      </c>
      <c r="AX913" t="s">
        <v>109</v>
      </c>
      <c r="AY913" t="s">
        <v>110</v>
      </c>
      <c r="AZ913" t="s">
        <v>109</v>
      </c>
      <c r="BA913" t="s">
        <v>109</v>
      </c>
      <c r="BB913" t="s">
        <v>109</v>
      </c>
      <c r="BC913" t="s">
        <v>110</v>
      </c>
      <c r="BD913" t="s">
        <v>110</v>
      </c>
      <c r="BE913" t="s">
        <v>110</v>
      </c>
      <c r="BF913" t="s">
        <v>110</v>
      </c>
      <c r="BG913" t="s">
        <v>110</v>
      </c>
      <c r="BH913" t="s">
        <v>110</v>
      </c>
      <c r="BI913" t="s">
        <v>110</v>
      </c>
      <c r="BJ913" t="s">
        <v>110</v>
      </c>
      <c r="BK913" t="s">
        <v>110</v>
      </c>
      <c r="BL913" t="s">
        <v>109</v>
      </c>
      <c r="BM913" t="s">
        <v>109</v>
      </c>
      <c r="BN913">
        <v>0</v>
      </c>
      <c r="BO913">
        <v>0</v>
      </c>
      <c r="BP913">
        <v>0</v>
      </c>
      <c r="BQ913" t="s">
        <v>109</v>
      </c>
      <c r="BR913" t="s">
        <v>109</v>
      </c>
      <c r="BS913"/>
      <c r="BT913" t="s">
        <v>777</v>
      </c>
      <c r="BU913" t="s">
        <v>110</v>
      </c>
      <c r="BV913" t="s">
        <v>6620</v>
      </c>
      <c r="BW913" t="s">
        <v>198</v>
      </c>
      <c r="BX913" t="s">
        <v>5545</v>
      </c>
      <c r="BY913" t="s">
        <v>110</v>
      </c>
      <c r="BZ913" t="s">
        <v>110</v>
      </c>
      <c r="CA913" t="s">
        <v>109</v>
      </c>
      <c r="CB913" t="s">
        <v>580</v>
      </c>
      <c r="CC913" t="s">
        <v>110</v>
      </c>
      <c r="CD913" t="s">
        <v>110</v>
      </c>
      <c r="CE913" t="s">
        <v>110</v>
      </c>
      <c r="CF913"/>
      <c r="CG913">
        <v>43515</v>
      </c>
      <c r="CH913" t="s">
        <v>198</v>
      </c>
      <c r="CI913" t="s">
        <v>5545</v>
      </c>
      <c r="CJ913" t="s">
        <v>114</v>
      </c>
      <c r="CK913" t="s">
        <v>109</v>
      </c>
      <c r="CL913" t="s">
        <v>109</v>
      </c>
      <c r="CM913" t="s">
        <v>109</v>
      </c>
      <c r="CN913">
        <v>2021</v>
      </c>
      <c r="CO913">
        <v>44231</v>
      </c>
      <c r="CP913" t="s">
        <v>110</v>
      </c>
      <c r="CQ913">
        <v>2</v>
      </c>
      <c r="CR913">
        <v>6</v>
      </c>
      <c r="CS913">
        <v>44228</v>
      </c>
      <c r="CT913" t="s">
        <v>16396</v>
      </c>
      <c r="CU913" t="s">
        <v>10285</v>
      </c>
      <c r="CV913" t="s">
        <v>16306</v>
      </c>
      <c r="CW913" t="s">
        <v>16395</v>
      </c>
      <c r="CX913" t="s">
        <v>8369</v>
      </c>
      <c r="CY913" t="s">
        <v>8501</v>
      </c>
      <c r="CZ913" t="s">
        <v>10405</v>
      </c>
      <c r="DA913" t="s">
        <v>7184</v>
      </c>
      <c r="DB913" t="s">
        <v>5342</v>
      </c>
      <c r="DC913" t="s">
        <v>7185</v>
      </c>
      <c r="DD913" t="s">
        <v>784</v>
      </c>
      <c r="DE913" t="s">
        <v>7811</v>
      </c>
      <c r="DF913" t="s">
        <v>7812</v>
      </c>
      <c r="DG913" t="s">
        <v>7199</v>
      </c>
      <c r="DH913" t="s">
        <v>7200</v>
      </c>
      <c r="DI913" t="s">
        <v>110</v>
      </c>
      <c r="DJ913" t="s">
        <v>205</v>
      </c>
      <c r="DK913" t="s">
        <v>110</v>
      </c>
      <c r="DL913" t="s">
        <v>110</v>
      </c>
      <c r="DM913" t="s">
        <v>7189</v>
      </c>
      <c r="DN913" t="s">
        <v>7268</v>
      </c>
      <c r="DO913" t="s">
        <v>10406</v>
      </c>
      <c r="DP913" t="s">
        <v>110</v>
      </c>
      <c r="DQ913" t="s">
        <v>7811</v>
      </c>
      <c r="DR913" t="s">
        <v>7811</v>
      </c>
      <c r="DS913" t="s">
        <v>110</v>
      </c>
      <c r="DT913" t="s">
        <v>109</v>
      </c>
      <c r="DU913" t="s">
        <v>788</v>
      </c>
      <c r="DV913" t="s">
        <v>10407</v>
      </c>
      <c r="DW913" t="s">
        <v>10408</v>
      </c>
      <c r="DX913" t="s">
        <v>10409</v>
      </c>
    </row>
    <row r="914" spans="7:128">
      <c r="G914">
        <v>3</v>
      </c>
      <c r="H914" t="s">
        <v>109</v>
      </c>
      <c r="I914" t="s">
        <v>5319</v>
      </c>
      <c r="J914">
        <v>44229</v>
      </c>
      <c r="K914" t="s">
        <v>5957</v>
      </c>
      <c r="L914" t="s">
        <v>779</v>
      </c>
      <c r="M914" t="s">
        <v>161</v>
      </c>
      <c r="N914" t="s">
        <v>2887</v>
      </c>
      <c r="O914" t="s">
        <v>530</v>
      </c>
      <c r="P914" t="s">
        <v>111</v>
      </c>
      <c r="Q914">
        <v>17</v>
      </c>
      <c r="R914">
        <v>2.6349999999999998</v>
      </c>
      <c r="S914">
        <v>17</v>
      </c>
      <c r="T914">
        <v>20.399999999999999</v>
      </c>
      <c r="U914" t="s">
        <v>109</v>
      </c>
      <c r="V914" t="s">
        <v>126</v>
      </c>
      <c r="W914" t="s">
        <v>1296</v>
      </c>
      <c r="X914" t="s">
        <v>2690</v>
      </c>
      <c r="Y914" t="s">
        <v>1296</v>
      </c>
      <c r="Z914" t="s">
        <v>110</v>
      </c>
      <c r="AA914" t="s">
        <v>1131</v>
      </c>
      <c r="AB914" t="s">
        <v>129</v>
      </c>
      <c r="AC914">
        <v>100</v>
      </c>
      <c r="AD914" t="s">
        <v>205</v>
      </c>
      <c r="AE914" t="s">
        <v>131</v>
      </c>
      <c r="AF914" t="s">
        <v>131</v>
      </c>
      <c r="AG914" t="s">
        <v>109</v>
      </c>
      <c r="AH914">
        <v>44236</v>
      </c>
      <c r="AI914">
        <v>44417</v>
      </c>
      <c r="AJ914" t="s">
        <v>109</v>
      </c>
      <c r="AK914" t="s">
        <v>619</v>
      </c>
      <c r="AL914" t="s">
        <v>430</v>
      </c>
      <c r="AM914" t="s">
        <v>109</v>
      </c>
      <c r="AN914">
        <v>45331</v>
      </c>
      <c r="AO914" t="s">
        <v>132</v>
      </c>
      <c r="AP914" t="s">
        <v>109</v>
      </c>
      <c r="AQ914" t="s">
        <v>109</v>
      </c>
      <c r="AR914" t="s">
        <v>109</v>
      </c>
      <c r="AS914" t="s">
        <v>109</v>
      </c>
      <c r="AT914" t="s">
        <v>109</v>
      </c>
      <c r="AU914" t="s">
        <v>109</v>
      </c>
      <c r="AV914" t="s">
        <v>109</v>
      </c>
      <c r="AW914" t="s">
        <v>110</v>
      </c>
      <c r="AX914" t="s">
        <v>109</v>
      </c>
      <c r="AY914" t="s">
        <v>5321</v>
      </c>
      <c r="AZ914" t="s">
        <v>109</v>
      </c>
      <c r="BA914" t="s">
        <v>136</v>
      </c>
      <c r="BB914" t="s">
        <v>109</v>
      </c>
      <c r="BC914" t="s">
        <v>110</v>
      </c>
      <c r="BD914" t="s">
        <v>110</v>
      </c>
      <c r="BE914" t="s">
        <v>110</v>
      </c>
      <c r="BF914" t="s">
        <v>110</v>
      </c>
      <c r="BG914" t="s">
        <v>110</v>
      </c>
      <c r="BH914" t="s">
        <v>110</v>
      </c>
      <c r="BI914" t="s">
        <v>110</v>
      </c>
      <c r="BJ914" t="s">
        <v>110</v>
      </c>
      <c r="BK914" t="s">
        <v>110</v>
      </c>
      <c r="BL914" t="s">
        <v>109</v>
      </c>
      <c r="BM914" t="s">
        <v>109</v>
      </c>
      <c r="BN914">
        <v>0</v>
      </c>
      <c r="BO914">
        <v>0</v>
      </c>
      <c r="BP914">
        <v>0</v>
      </c>
      <c r="BQ914" t="s">
        <v>109</v>
      </c>
      <c r="BR914" t="s">
        <v>109</v>
      </c>
      <c r="BS914"/>
      <c r="BT914" t="s">
        <v>5318</v>
      </c>
      <c r="BU914" t="s">
        <v>110</v>
      </c>
      <c r="BV914" t="s">
        <v>5957</v>
      </c>
      <c r="BW914" t="s">
        <v>5363</v>
      </c>
      <c r="BX914" t="s">
        <v>5545</v>
      </c>
      <c r="BY914" t="s">
        <v>110</v>
      </c>
      <c r="BZ914" t="s">
        <v>110</v>
      </c>
      <c r="CA914" t="s">
        <v>109</v>
      </c>
      <c r="CB914" t="s">
        <v>580</v>
      </c>
      <c r="CC914" t="s">
        <v>110</v>
      </c>
      <c r="CD914" t="s">
        <v>110</v>
      </c>
      <c r="CE914" t="s">
        <v>110</v>
      </c>
      <c r="CF914"/>
      <c r="CG914">
        <v>40689</v>
      </c>
      <c r="CH914" t="s">
        <v>558</v>
      </c>
      <c r="CI914" t="s">
        <v>558</v>
      </c>
      <c r="CJ914" t="s">
        <v>114</v>
      </c>
      <c r="CK914" t="s">
        <v>109</v>
      </c>
      <c r="CL914" t="s">
        <v>109</v>
      </c>
      <c r="CM914" t="s">
        <v>109</v>
      </c>
      <c r="CN914">
        <v>2021</v>
      </c>
      <c r="CO914">
        <v>44229</v>
      </c>
      <c r="CP914" t="s">
        <v>110</v>
      </c>
      <c r="CQ914">
        <v>2</v>
      </c>
      <c r="CR914">
        <v>6</v>
      </c>
      <c r="CS914">
        <v>44228</v>
      </c>
      <c r="CT914" t="s">
        <v>16396</v>
      </c>
      <c r="CU914" t="s">
        <v>10285</v>
      </c>
      <c r="CV914" t="s">
        <v>16306</v>
      </c>
      <c r="CW914" t="s">
        <v>16395</v>
      </c>
      <c r="CX914" t="s">
        <v>8369</v>
      </c>
      <c r="CY914" t="s">
        <v>8501</v>
      </c>
      <c r="CZ914" t="s">
        <v>10405</v>
      </c>
      <c r="DA914" t="s">
        <v>7197</v>
      </c>
      <c r="DB914" t="s">
        <v>5342</v>
      </c>
      <c r="DC914" t="s">
        <v>7185</v>
      </c>
      <c r="DD914" t="s">
        <v>5320</v>
      </c>
      <c r="DE914" t="s">
        <v>7207</v>
      </c>
      <c r="DF914" t="s">
        <v>7187</v>
      </c>
      <c r="DG914" t="s">
        <v>7199</v>
      </c>
      <c r="DH914" t="s">
        <v>7280</v>
      </c>
      <c r="DI914" t="s">
        <v>110</v>
      </c>
      <c r="DJ914" t="s">
        <v>205</v>
      </c>
      <c r="DK914" t="s">
        <v>109</v>
      </c>
      <c r="DL914" t="s">
        <v>110</v>
      </c>
      <c r="DM914" t="s">
        <v>7189</v>
      </c>
      <c r="DN914" t="s">
        <v>58</v>
      </c>
      <c r="DO914" t="s">
        <v>8343</v>
      </c>
      <c r="DP914" t="s">
        <v>110</v>
      </c>
      <c r="DQ914" t="s">
        <v>7207</v>
      </c>
      <c r="DR914" t="s">
        <v>7207</v>
      </c>
      <c r="DS914" t="s">
        <v>110</v>
      </c>
      <c r="DT914" t="s">
        <v>109</v>
      </c>
      <c r="DU914" t="s">
        <v>5322</v>
      </c>
      <c r="DV914" t="s">
        <v>10410</v>
      </c>
      <c r="DW914" t="s">
        <v>10411</v>
      </c>
      <c r="DX914" t="s">
        <v>10412</v>
      </c>
    </row>
    <row r="915" spans="7:128">
      <c r="G915">
        <v>2</v>
      </c>
      <c r="H915" t="s">
        <v>109</v>
      </c>
      <c r="I915" t="s">
        <v>5323</v>
      </c>
      <c r="J915">
        <v>44203</v>
      </c>
      <c r="K915" t="s">
        <v>8257</v>
      </c>
      <c r="L915" t="s">
        <v>5273</v>
      </c>
      <c r="M915" t="s">
        <v>161</v>
      </c>
      <c r="N915" t="s">
        <v>240</v>
      </c>
      <c r="O915" t="s">
        <v>530</v>
      </c>
      <c r="P915" t="s">
        <v>111</v>
      </c>
      <c r="Q915">
        <v>18</v>
      </c>
      <c r="R915">
        <v>2.79</v>
      </c>
      <c r="S915">
        <v>18</v>
      </c>
      <c r="T915">
        <v>21.564</v>
      </c>
      <c r="U915" t="s">
        <v>109</v>
      </c>
      <c r="V915" t="s">
        <v>276</v>
      </c>
      <c r="W915" t="s">
        <v>2027</v>
      </c>
      <c r="X915" t="s">
        <v>1111</v>
      </c>
      <c r="Y915" t="s">
        <v>2027</v>
      </c>
      <c r="Z915" t="s">
        <v>110</v>
      </c>
      <c r="AA915" t="s">
        <v>1470</v>
      </c>
      <c r="AB915" t="s">
        <v>129</v>
      </c>
      <c r="AC915">
        <v>100</v>
      </c>
      <c r="AD915" t="s">
        <v>205</v>
      </c>
      <c r="AE915" t="s">
        <v>5324</v>
      </c>
      <c r="AF915" t="s">
        <v>7228</v>
      </c>
      <c r="AG915" t="s">
        <v>109</v>
      </c>
      <c r="AH915">
        <v>44210</v>
      </c>
      <c r="AI915">
        <v>44391</v>
      </c>
      <c r="AJ915" t="s">
        <v>109</v>
      </c>
      <c r="AK915" t="s">
        <v>842</v>
      </c>
      <c r="AL915" t="s">
        <v>110</v>
      </c>
      <c r="AM915" t="s">
        <v>246</v>
      </c>
      <c r="AN915">
        <v>44940</v>
      </c>
      <c r="AO915" t="s">
        <v>132</v>
      </c>
      <c r="AP915" t="s">
        <v>109</v>
      </c>
      <c r="AQ915" t="s">
        <v>109</v>
      </c>
      <c r="AR915" t="s">
        <v>109</v>
      </c>
      <c r="AS915" t="s">
        <v>109</v>
      </c>
      <c r="AT915" t="s">
        <v>109</v>
      </c>
      <c r="AU915" t="s">
        <v>109</v>
      </c>
      <c r="AV915" t="s">
        <v>109</v>
      </c>
      <c r="AW915" t="s">
        <v>110</v>
      </c>
      <c r="AX915" t="s">
        <v>109</v>
      </c>
      <c r="AY915" t="s">
        <v>5325</v>
      </c>
      <c r="AZ915" t="s">
        <v>109</v>
      </c>
      <c r="BA915" t="s">
        <v>136</v>
      </c>
      <c r="BB915" t="s">
        <v>109</v>
      </c>
      <c r="BC915" t="s">
        <v>110</v>
      </c>
      <c r="BD915" t="s">
        <v>110</v>
      </c>
      <c r="BE915" t="s">
        <v>110</v>
      </c>
      <c r="BF915" t="s">
        <v>110</v>
      </c>
      <c r="BG915" t="s">
        <v>110</v>
      </c>
      <c r="BH915" t="s">
        <v>110</v>
      </c>
      <c r="BI915" t="s">
        <v>110</v>
      </c>
      <c r="BJ915" t="s">
        <v>110</v>
      </c>
      <c r="BK915" t="s">
        <v>110</v>
      </c>
      <c r="BL915" t="s">
        <v>109</v>
      </c>
      <c r="BM915" t="s">
        <v>109</v>
      </c>
      <c r="BN915">
        <v>0</v>
      </c>
      <c r="BO915">
        <v>0</v>
      </c>
      <c r="BP915">
        <v>0</v>
      </c>
      <c r="BQ915" t="s">
        <v>109</v>
      </c>
      <c r="BR915" t="s">
        <v>109</v>
      </c>
      <c r="BS915"/>
      <c r="BT915" t="s">
        <v>811</v>
      </c>
      <c r="BU915" t="s">
        <v>110</v>
      </c>
      <c r="BV915" t="s">
        <v>1642</v>
      </c>
      <c r="BW915" t="s">
        <v>232</v>
      </c>
      <c r="BX915" t="s">
        <v>5362</v>
      </c>
      <c r="BY915" t="s">
        <v>559</v>
      </c>
      <c r="BZ915" t="s">
        <v>5670</v>
      </c>
      <c r="CA915" t="s">
        <v>109</v>
      </c>
      <c r="CB915" t="s">
        <v>694</v>
      </c>
      <c r="CC915" t="s">
        <v>110</v>
      </c>
      <c r="CD915" t="s">
        <v>110</v>
      </c>
      <c r="CE915" t="s">
        <v>110</v>
      </c>
      <c r="CF915"/>
      <c r="CG915">
        <v>31615</v>
      </c>
      <c r="CH915" t="s">
        <v>558</v>
      </c>
      <c r="CI915" t="s">
        <v>558</v>
      </c>
      <c r="CJ915" t="s">
        <v>114</v>
      </c>
      <c r="CK915" t="s">
        <v>114</v>
      </c>
      <c r="CL915" t="s">
        <v>114</v>
      </c>
      <c r="CM915" t="s">
        <v>109</v>
      </c>
      <c r="CN915">
        <v>2021</v>
      </c>
      <c r="CO915">
        <v>44203</v>
      </c>
      <c r="CP915" t="s">
        <v>110</v>
      </c>
      <c r="CQ915">
        <v>1</v>
      </c>
      <c r="CR915">
        <v>2</v>
      </c>
      <c r="CS915">
        <v>44200</v>
      </c>
      <c r="CT915" t="s">
        <v>16397</v>
      </c>
      <c r="CU915" t="s">
        <v>10285</v>
      </c>
      <c r="CV915" t="s">
        <v>16306</v>
      </c>
      <c r="CW915" t="s">
        <v>16395</v>
      </c>
      <c r="CX915" t="s">
        <v>8506</v>
      </c>
      <c r="CY915" t="s">
        <v>8602</v>
      </c>
      <c r="CZ915" t="s">
        <v>10413</v>
      </c>
      <c r="DA915" t="s">
        <v>7197</v>
      </c>
      <c r="DB915" t="s">
        <v>5342</v>
      </c>
      <c r="DC915" t="s">
        <v>7185</v>
      </c>
      <c r="DD915" t="s">
        <v>2463</v>
      </c>
      <c r="DE915" t="s">
        <v>7207</v>
      </c>
      <c r="DF915" t="s">
        <v>7187</v>
      </c>
      <c r="DG915" t="s">
        <v>7199</v>
      </c>
      <c r="DH915" t="s">
        <v>7280</v>
      </c>
      <c r="DI915" t="s">
        <v>110</v>
      </c>
      <c r="DJ915" t="s">
        <v>205</v>
      </c>
      <c r="DK915" t="s">
        <v>109</v>
      </c>
      <c r="DL915" t="s">
        <v>110</v>
      </c>
      <c r="DM915" t="s">
        <v>7244</v>
      </c>
      <c r="DN915" t="s">
        <v>58</v>
      </c>
      <c r="DO915" t="s">
        <v>10414</v>
      </c>
      <c r="DP915" t="s">
        <v>110</v>
      </c>
      <c r="DQ915" t="s">
        <v>7207</v>
      </c>
      <c r="DR915" t="s">
        <v>7207</v>
      </c>
      <c r="DS915" t="s">
        <v>110</v>
      </c>
      <c r="DT915" t="s">
        <v>109</v>
      </c>
      <c r="DU915" t="s">
        <v>5326</v>
      </c>
      <c r="DV915" t="s">
        <v>10415</v>
      </c>
      <c r="DW915" t="s">
        <v>10416</v>
      </c>
      <c r="DX915" t="s">
        <v>10417</v>
      </c>
    </row>
    <row r="916" spans="7:128">
      <c r="G916">
        <v>1</v>
      </c>
      <c r="H916" t="s">
        <v>109</v>
      </c>
      <c r="I916" t="s">
        <v>5328</v>
      </c>
      <c r="J916">
        <v>43777</v>
      </c>
      <c r="K916" t="s">
        <v>6527</v>
      </c>
      <c r="L916" t="s">
        <v>108</v>
      </c>
      <c r="M916" t="s">
        <v>161</v>
      </c>
      <c r="N916" t="s">
        <v>108</v>
      </c>
      <c r="O916" t="s">
        <v>510</v>
      </c>
      <c r="P916" t="s">
        <v>111</v>
      </c>
      <c r="Q916">
        <v>10</v>
      </c>
      <c r="R916">
        <v>1.43</v>
      </c>
      <c r="S916">
        <v>10</v>
      </c>
      <c r="T916">
        <v>11.2</v>
      </c>
      <c r="U916" t="s">
        <v>109</v>
      </c>
      <c r="V916" t="s">
        <v>812</v>
      </c>
      <c r="W916" t="s">
        <v>2365</v>
      </c>
      <c r="X916" t="s">
        <v>110</v>
      </c>
      <c r="Y916" t="s">
        <v>110</v>
      </c>
      <c r="Z916" t="s">
        <v>110</v>
      </c>
      <c r="AA916" t="s">
        <v>110</v>
      </c>
      <c r="AB916" t="s">
        <v>129</v>
      </c>
      <c r="AC916">
        <v>100</v>
      </c>
      <c r="AD916" t="s">
        <v>205</v>
      </c>
      <c r="AE916" t="s">
        <v>110</v>
      </c>
      <c r="AF916" t="s">
        <v>110</v>
      </c>
      <c r="AG916" t="s">
        <v>109</v>
      </c>
      <c r="AH916">
        <v>43781</v>
      </c>
      <c r="AI916">
        <v>44147</v>
      </c>
      <c r="AJ916" t="s">
        <v>133</v>
      </c>
      <c r="AK916" t="s">
        <v>5329</v>
      </c>
      <c r="AL916" t="s">
        <v>110</v>
      </c>
      <c r="AM916" t="s">
        <v>109</v>
      </c>
      <c r="AN916">
        <v>47434</v>
      </c>
      <c r="AO916" t="s">
        <v>192</v>
      </c>
      <c r="AP916" t="s">
        <v>109</v>
      </c>
      <c r="AQ916" t="s">
        <v>109</v>
      </c>
      <c r="AR916" t="s">
        <v>109</v>
      </c>
      <c r="AS916" t="s">
        <v>109</v>
      </c>
      <c r="AT916" t="s">
        <v>109</v>
      </c>
      <c r="AU916" t="s">
        <v>109</v>
      </c>
      <c r="AV916" t="s">
        <v>109</v>
      </c>
      <c r="AW916" t="s">
        <v>110</v>
      </c>
      <c r="AX916" t="s">
        <v>109</v>
      </c>
      <c r="AY916" t="s">
        <v>110</v>
      </c>
      <c r="AZ916" t="s">
        <v>109</v>
      </c>
      <c r="BA916" t="s">
        <v>136</v>
      </c>
      <c r="BB916" t="s">
        <v>109</v>
      </c>
      <c r="BC916" t="s">
        <v>110</v>
      </c>
      <c r="BD916" t="s">
        <v>110</v>
      </c>
      <c r="BE916" t="s">
        <v>110</v>
      </c>
      <c r="BF916" t="s">
        <v>110</v>
      </c>
      <c r="BG916" t="s">
        <v>110</v>
      </c>
      <c r="BH916" t="s">
        <v>110</v>
      </c>
      <c r="BI916" t="s">
        <v>110</v>
      </c>
      <c r="BJ916" t="s">
        <v>110</v>
      </c>
      <c r="BK916" t="s">
        <v>110</v>
      </c>
      <c r="BL916" t="s">
        <v>109</v>
      </c>
      <c r="BM916" t="s">
        <v>109</v>
      </c>
      <c r="BN916">
        <v>0</v>
      </c>
      <c r="BO916">
        <v>0</v>
      </c>
      <c r="BP916">
        <v>0</v>
      </c>
      <c r="BQ916" t="s">
        <v>109</v>
      </c>
      <c r="BR916" t="s">
        <v>109</v>
      </c>
      <c r="BS916"/>
      <c r="BT916" t="s">
        <v>5327</v>
      </c>
      <c r="BU916" t="s">
        <v>110</v>
      </c>
      <c r="BV916" t="s">
        <v>6527</v>
      </c>
      <c r="BW916" t="s">
        <v>141</v>
      </c>
      <c r="BX916" t="s">
        <v>140</v>
      </c>
      <c r="BY916" t="s">
        <v>5690</v>
      </c>
      <c r="BZ916" t="s">
        <v>110</v>
      </c>
      <c r="CA916" t="s">
        <v>109</v>
      </c>
      <c r="CB916" t="s">
        <v>294</v>
      </c>
      <c r="CC916" t="s">
        <v>5615</v>
      </c>
      <c r="CD916" t="s">
        <v>5371</v>
      </c>
      <c r="CE916" t="s">
        <v>110</v>
      </c>
      <c r="CF916"/>
      <c r="CG916">
        <v>43777</v>
      </c>
      <c r="CH916" t="s">
        <v>144</v>
      </c>
      <c r="CI916" t="s">
        <v>144</v>
      </c>
      <c r="CJ916" t="s">
        <v>114</v>
      </c>
      <c r="CK916" t="s">
        <v>109</v>
      </c>
      <c r="CL916" t="s">
        <v>109</v>
      </c>
      <c r="CM916" t="s">
        <v>109</v>
      </c>
      <c r="CN916">
        <v>2019</v>
      </c>
      <c r="CO916">
        <v>43777</v>
      </c>
      <c r="CP916" t="s">
        <v>7179</v>
      </c>
      <c r="CQ916">
        <v>11</v>
      </c>
      <c r="CR916">
        <v>45</v>
      </c>
      <c r="CS916">
        <v>43773</v>
      </c>
      <c r="CT916" t="s">
        <v>16398</v>
      </c>
      <c r="CU916" t="s">
        <v>10418</v>
      </c>
      <c r="CV916" t="s">
        <v>16272</v>
      </c>
      <c r="CW916" t="s">
        <v>16399</v>
      </c>
      <c r="CX916" t="s">
        <v>8738</v>
      </c>
      <c r="CY916" t="s">
        <v>8877</v>
      </c>
      <c r="CZ916" t="s">
        <v>10419</v>
      </c>
      <c r="DA916" t="s">
        <v>7184</v>
      </c>
      <c r="DB916" t="s">
        <v>114</v>
      </c>
      <c r="DC916" t="s">
        <v>7635</v>
      </c>
      <c r="DD916" t="s">
        <v>5330</v>
      </c>
      <c r="DE916" t="s">
        <v>7811</v>
      </c>
      <c r="DF916" t="s">
        <v>7812</v>
      </c>
      <c r="DG916" t="s">
        <v>7188</v>
      </c>
      <c r="DH916" t="s">
        <v>110</v>
      </c>
      <c r="DI916" t="s">
        <v>110</v>
      </c>
      <c r="DJ916" t="s">
        <v>205</v>
      </c>
      <c r="DK916" t="s">
        <v>110</v>
      </c>
      <c r="DL916" t="s">
        <v>110</v>
      </c>
      <c r="DM916" t="s">
        <v>7636</v>
      </c>
      <c r="DN916" t="s">
        <v>58</v>
      </c>
      <c r="DO916" t="s">
        <v>7385</v>
      </c>
      <c r="DP916" t="s">
        <v>110</v>
      </c>
      <c r="DQ916" t="s">
        <v>7811</v>
      </c>
      <c r="DR916" t="s">
        <v>7811</v>
      </c>
      <c r="DS916" t="s">
        <v>110</v>
      </c>
      <c r="DT916" t="s">
        <v>109</v>
      </c>
      <c r="DU916" t="s">
        <v>5331</v>
      </c>
      <c r="DV916" t="s">
        <v>10420</v>
      </c>
      <c r="DW916" t="s">
        <v>10421</v>
      </c>
      <c r="DX916" t="s">
        <v>10422</v>
      </c>
    </row>
  </sheetData>
  <phoneticPr fontId="14" type="noConversion"/>
  <conditionalFormatting sqref="B2:B3">
    <cfRule type="iconSet" priority="1">
      <iconSet>
        <cfvo type="percent" val="0"/>
        <cfvo type="num" val="-1"/>
        <cfvo type="num" val="0"/>
      </iconSet>
    </cfRule>
  </conditionalFormatting>
  <pageMargins left="0.7" right="0.7" top="0.75" bottom="0.75" header="0.3" footer="0.3"/>
  <pageSetup orientation="portrait" horizontalDpi="1200" verticalDpi="120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56EB8-9EF5-46C6-B78D-1FD087653B3D}">
  <sheetPr codeName="Sheet12"/>
  <dimension ref="A1:BE965"/>
  <sheetViews>
    <sheetView tabSelected="1" topLeftCell="F1" zoomScale="55" zoomScaleNormal="55" workbookViewId="0">
      <selection activeCell="AL6" sqref="AL6:AU68"/>
    </sheetView>
  </sheetViews>
  <sheetFormatPr defaultRowHeight="15" outlineLevelCol="1"/>
  <cols>
    <col min="1" max="1" width="8.88671875" style="7"/>
    <col min="2" max="2" width="8.6640625" style="7" bestFit="1" customWidth="1"/>
    <col min="3" max="3" width="14.109375" style="7" bestFit="1" customWidth="1"/>
    <col min="4" max="4" width="10.44140625" style="7" bestFit="1" customWidth="1"/>
    <col min="5" max="5" width="38.5546875" style="7" bestFit="1" customWidth="1"/>
    <col min="6" max="6" width="8.5546875" style="7" bestFit="1" customWidth="1"/>
    <col min="7" max="7" width="10.109375" style="7" bestFit="1" customWidth="1"/>
    <col min="8" max="8" width="10.109375" style="7" hidden="1" customWidth="1" outlineLevel="1"/>
    <col min="9" max="9" width="6.88671875" style="7" hidden="1" customWidth="1" outlineLevel="1"/>
    <col min="10" max="10" width="10.109375" style="7" hidden="1" customWidth="1" outlineLevel="1"/>
    <col min="11" max="11" width="8.44140625" style="7" hidden="1" customWidth="1" outlineLevel="1"/>
    <col min="12" max="12" width="11.6640625" style="7" hidden="1" customWidth="1" outlineLevel="1"/>
    <col min="13" max="13" width="20.21875" style="7" hidden="1" customWidth="1" outlineLevel="1"/>
    <col min="14" max="14" width="5" style="7" customWidth="1" collapsed="1"/>
    <col min="15" max="15" width="5" style="7" customWidth="1"/>
    <col min="16" max="16" width="7.33203125" style="7" bestFit="1" customWidth="1"/>
    <col min="17" max="17" width="14" style="7" bestFit="1" customWidth="1"/>
    <col min="18" max="18" width="10.33203125" style="7" bestFit="1" customWidth="1"/>
    <col min="19" max="19" width="25.88671875" style="7" bestFit="1" customWidth="1"/>
    <col min="20" max="20" width="14.6640625" style="7" hidden="1" customWidth="1" outlineLevel="1"/>
    <col min="21" max="21" width="6.109375" style="7" hidden="1" customWidth="1" outlineLevel="1"/>
    <col min="22" max="22" width="12.21875" style="7" hidden="1" customWidth="1" outlineLevel="1"/>
    <col min="23" max="23" width="6.109375" style="7" hidden="1" customWidth="1" outlineLevel="1"/>
    <col min="24" max="24" width="12.44140625" style="7" hidden="1" customWidth="1" outlineLevel="1"/>
    <col min="25" max="25" width="13.44140625" style="7" hidden="1" customWidth="1" outlineLevel="1"/>
    <col min="26" max="26" width="9.44140625" style="7" hidden="1" customWidth="1" outlineLevel="1"/>
    <col min="27" max="27" width="13.5546875" style="7" hidden="1" customWidth="1" outlineLevel="1"/>
    <col min="28" max="28" width="14.44140625" style="7" hidden="1" customWidth="1" outlineLevel="1"/>
    <col min="29" max="29" width="8.33203125" style="7" hidden="1" customWidth="1" outlineLevel="1"/>
    <col min="30" max="30" width="6.109375" style="7" hidden="1" customWidth="1" outlineLevel="1"/>
    <col min="31" max="31" width="20.44140625" style="7" hidden="1" customWidth="1" outlineLevel="1"/>
    <col min="32" max="32" width="7.77734375" style="7" bestFit="1" customWidth="1" collapsed="1"/>
    <col min="33" max="33" width="8.88671875" style="7"/>
    <col min="34" max="34" width="9.5546875" style="7" bestFit="1" customWidth="1"/>
    <col min="35" max="35" width="8" style="7" bestFit="1" customWidth="1"/>
    <col min="36" max="36" width="9.5546875" style="7" bestFit="1" customWidth="1"/>
    <col min="37" max="37" width="8.88671875" style="7"/>
    <col min="38" max="38" width="9.77734375" style="7" bestFit="1" customWidth="1"/>
    <col min="39" max="39" width="14.33203125" style="7" bestFit="1" customWidth="1"/>
    <col min="40" max="40" width="10.44140625" style="7" bestFit="1" customWidth="1"/>
    <col min="41" max="41" width="36.77734375" style="7" bestFit="1" customWidth="1"/>
    <col min="42" max="42" width="9.5546875" style="7" bestFit="1" customWidth="1"/>
    <col min="43" max="43" width="11.21875" style="7" hidden="1" customWidth="1" outlineLevel="1"/>
    <col min="44" max="44" width="8.5546875" style="7" hidden="1" customWidth="1" outlineLevel="1"/>
    <col min="45" max="45" width="11.21875" style="7" hidden="1" customWidth="1" outlineLevel="1"/>
    <col min="46" max="46" width="20.6640625" style="7" hidden="1" customWidth="1" outlineLevel="1"/>
    <col min="47" max="47" width="8" style="7" bestFit="1" customWidth="1" collapsed="1"/>
    <col min="48" max="49" width="8.88671875" style="7"/>
    <col min="50" max="50" width="9.77734375" style="7" bestFit="1" customWidth="1"/>
    <col min="51" max="51" width="12.44140625" style="7" bestFit="1" customWidth="1"/>
    <col min="52" max="52" width="12.88671875" style="7" bestFit="1" customWidth="1"/>
    <col min="53" max="54" width="13.6640625" style="7" bestFit="1" customWidth="1"/>
    <col min="55" max="56" width="12" style="7" bestFit="1" customWidth="1"/>
    <col min="57" max="57" width="8.109375" style="7" bestFit="1" customWidth="1"/>
    <col min="58" max="16384" width="8.88671875" style="7"/>
  </cols>
  <sheetData>
    <row r="1" spans="1:57" ht="47.25" customHeight="1">
      <c r="A1" s="67" t="s">
        <v>10423</v>
      </c>
      <c r="P1" s="67" t="s">
        <v>16547</v>
      </c>
      <c r="AH1" s="67" t="s">
        <v>16547</v>
      </c>
      <c r="AL1" s="67" t="s">
        <v>10424</v>
      </c>
      <c r="AX1" s="67" t="s">
        <v>10425</v>
      </c>
    </row>
    <row r="2" spans="1:57" ht="47.25" customHeight="1">
      <c r="A2" s="67" t="s">
        <v>791</v>
      </c>
      <c r="P2" s="67"/>
      <c r="AH2" s="67" t="s">
        <v>16573</v>
      </c>
      <c r="AL2" s="67" t="s">
        <v>10426</v>
      </c>
    </row>
    <row r="3" spans="1:57" ht="47.25" customHeight="1">
      <c r="AU3" s="89">
        <f>SUMPRODUCT(Tighten_3mth[亿美元],Tighten_3mth[收窄基点])/SUM(Tighten_3mth[亿美元])</f>
        <v>35.074725687274963</v>
      </c>
    </row>
    <row r="4" spans="1:57" ht="47.25" customHeight="1"/>
    <row r="6" spans="1:57">
      <c r="B6" t="s">
        <v>30</v>
      </c>
      <c r="C6" t="s">
        <v>33</v>
      </c>
      <c r="D6" t="s">
        <v>34</v>
      </c>
      <c r="E6" t="s">
        <v>32</v>
      </c>
      <c r="F6" t="s">
        <v>57</v>
      </c>
      <c r="G6" t="s">
        <v>7141</v>
      </c>
      <c r="H6" t="s">
        <v>7160</v>
      </c>
      <c r="I6" t="s">
        <v>38</v>
      </c>
      <c r="J6" t="s">
        <v>7161</v>
      </c>
      <c r="K6" t="s">
        <v>95</v>
      </c>
      <c r="L6" t="s">
        <v>31</v>
      </c>
      <c r="M6" t="s">
        <v>79</v>
      </c>
      <c r="P6" t="s">
        <v>30</v>
      </c>
      <c r="Q6" t="s">
        <v>33</v>
      </c>
      <c r="R6" t="s">
        <v>34</v>
      </c>
      <c r="S6" t="s">
        <v>7140</v>
      </c>
      <c r="T6" t="s">
        <v>35</v>
      </c>
      <c r="U6" t="s">
        <v>38</v>
      </c>
      <c r="V6" t="s">
        <v>39</v>
      </c>
      <c r="W6" t="s">
        <v>40</v>
      </c>
      <c r="X6" t="s">
        <v>41</v>
      </c>
      <c r="Y6" t="s">
        <v>42</v>
      </c>
      <c r="Z6" t="s">
        <v>45</v>
      </c>
      <c r="AA6" t="s">
        <v>48</v>
      </c>
      <c r="AB6" t="s">
        <v>7170</v>
      </c>
      <c r="AC6" t="s">
        <v>95</v>
      </c>
      <c r="AD6" t="s">
        <v>97</v>
      </c>
      <c r="AE6" t="s">
        <v>7146</v>
      </c>
      <c r="AF6" t="s">
        <v>57</v>
      </c>
      <c r="AH6" s="162" t="s">
        <v>16551</v>
      </c>
      <c r="AI6" s="162" t="s">
        <v>16543</v>
      </c>
      <c r="AJ6" s="162" t="s">
        <v>57</v>
      </c>
      <c r="AL6" t="s">
        <v>30</v>
      </c>
      <c r="AM6" t="s">
        <v>33</v>
      </c>
      <c r="AN6" t="s">
        <v>34</v>
      </c>
      <c r="AO6" t="s">
        <v>32</v>
      </c>
      <c r="AP6" t="s">
        <v>57</v>
      </c>
      <c r="AQ6" t="s">
        <v>7141</v>
      </c>
      <c r="AR6" t="s">
        <v>95</v>
      </c>
      <c r="AS6" t="s">
        <v>45</v>
      </c>
      <c r="AT6" t="s">
        <v>79</v>
      </c>
      <c r="AU6" t="s">
        <v>10427</v>
      </c>
      <c r="AX6" t="s">
        <v>30</v>
      </c>
      <c r="AY6" t="s">
        <v>24</v>
      </c>
      <c r="AZ6" t="s">
        <v>25</v>
      </c>
      <c r="BA6" t="s">
        <v>10428</v>
      </c>
      <c r="BB6" t="s">
        <v>10429</v>
      </c>
      <c r="BC6" t="s">
        <v>10430</v>
      </c>
      <c r="BD6" t="s">
        <v>10431</v>
      </c>
      <c r="BE6" t="s">
        <v>10432</v>
      </c>
    </row>
    <row r="7" spans="1:57">
      <c r="B7">
        <v>959</v>
      </c>
      <c r="C7" t="s">
        <v>107</v>
      </c>
      <c r="D7" s="1">
        <v>45219</v>
      </c>
      <c r="E7" t="s">
        <v>106</v>
      </c>
      <c r="F7"/>
      <c r="G7" t="s">
        <v>510</v>
      </c>
      <c r="H7" t="s">
        <v>7206</v>
      </c>
      <c r="I7" t="s">
        <v>111</v>
      </c>
      <c r="J7" t="s">
        <v>7207</v>
      </c>
      <c r="K7" t="s">
        <v>5362</v>
      </c>
      <c r="L7" t="s">
        <v>105</v>
      </c>
      <c r="M7" t="s">
        <v>113</v>
      </c>
      <c r="P7">
        <v>864</v>
      </c>
      <c r="Q7" t="s">
        <v>123</v>
      </c>
      <c r="R7" s="1">
        <v>45218</v>
      </c>
      <c r="S7" t="s">
        <v>7177</v>
      </c>
      <c r="T7" t="s">
        <v>108</v>
      </c>
      <c r="U7" t="s">
        <v>125</v>
      </c>
      <c r="V7">
        <v>106</v>
      </c>
      <c r="W7" t="s">
        <v>126</v>
      </c>
      <c r="X7" t="s">
        <v>127</v>
      </c>
      <c r="Y7" t="s">
        <v>128</v>
      </c>
      <c r="Z7">
        <v>30</v>
      </c>
      <c r="AA7" t="s">
        <v>130</v>
      </c>
      <c r="AB7" t="s">
        <v>110</v>
      </c>
      <c r="AC7" t="s">
        <v>140</v>
      </c>
      <c r="AD7" t="s">
        <v>142</v>
      </c>
      <c r="AE7" t="s">
        <v>110</v>
      </c>
      <c r="AF7">
        <v>0.74199999999999999</v>
      </c>
      <c r="AH7" s="162" t="s">
        <v>16552</v>
      </c>
      <c r="AI7" s="162">
        <v>0</v>
      </c>
      <c r="AJ7" s="162">
        <v>0</v>
      </c>
      <c r="AL7">
        <v>62</v>
      </c>
      <c r="AM7" t="s">
        <v>123</v>
      </c>
      <c r="AN7" s="1">
        <v>45218</v>
      </c>
      <c r="AO7" t="s">
        <v>122</v>
      </c>
      <c r="AP7">
        <v>0.74199999999999999</v>
      </c>
      <c r="AQ7" t="s">
        <v>510</v>
      </c>
      <c r="AR7" t="s">
        <v>140</v>
      </c>
      <c r="AS7">
        <v>30</v>
      </c>
      <c r="AT7" t="s">
        <v>138</v>
      </c>
      <c r="AU7">
        <v>4.1999999999999997E-3</v>
      </c>
      <c r="AX7">
        <v>1</v>
      </c>
      <c r="AY7" t="s">
        <v>7155</v>
      </c>
      <c r="AZ7" t="s">
        <v>8506</v>
      </c>
      <c r="BA7">
        <v>143.18499999999997</v>
      </c>
      <c r="BB7">
        <v>63.010000000000012</v>
      </c>
      <c r="BC7">
        <v>0.11219999999999999</v>
      </c>
      <c r="BD7">
        <v>0.10100000000000001</v>
      </c>
      <c r="BE7">
        <v>-1.12E-2</v>
      </c>
    </row>
    <row r="8" spans="1:57">
      <c r="B8">
        <v>958</v>
      </c>
      <c r="C8" t="s">
        <v>148</v>
      </c>
      <c r="D8" s="1">
        <v>45218</v>
      </c>
      <c r="E8" t="s">
        <v>147</v>
      </c>
      <c r="F8">
        <v>0.27200000000000002</v>
      </c>
      <c r="G8" t="s">
        <v>510</v>
      </c>
      <c r="H8" t="s">
        <v>7206</v>
      </c>
      <c r="I8" t="s">
        <v>111</v>
      </c>
      <c r="J8" t="s">
        <v>7207</v>
      </c>
      <c r="K8" t="s">
        <v>5362</v>
      </c>
      <c r="L8" t="s">
        <v>105</v>
      </c>
      <c r="M8" t="s">
        <v>150</v>
      </c>
      <c r="P8">
        <v>863</v>
      </c>
      <c r="Q8" t="s">
        <v>159</v>
      </c>
      <c r="R8" s="1">
        <v>45217</v>
      </c>
      <c r="S8" t="s">
        <v>172</v>
      </c>
      <c r="T8" t="s">
        <v>108</v>
      </c>
      <c r="U8" t="s">
        <v>162</v>
      </c>
      <c r="V8">
        <v>2.1</v>
      </c>
      <c r="W8" t="s">
        <v>126</v>
      </c>
      <c r="X8" t="s">
        <v>163</v>
      </c>
      <c r="Y8" t="s">
        <v>164</v>
      </c>
      <c r="Z8">
        <v>60</v>
      </c>
      <c r="AA8" t="s">
        <v>165</v>
      </c>
      <c r="AB8" t="s">
        <v>7202</v>
      </c>
      <c r="AC8" t="s">
        <v>140</v>
      </c>
      <c r="AD8" t="s">
        <v>173</v>
      </c>
      <c r="AE8" t="s">
        <v>110</v>
      </c>
      <c r="AF8">
        <v>2.1</v>
      </c>
      <c r="AH8" s="162" t="s">
        <v>16271</v>
      </c>
      <c r="AI8" s="162">
        <v>15</v>
      </c>
      <c r="AJ8" s="162">
        <v>36.33</v>
      </c>
      <c r="AL8">
        <v>61</v>
      </c>
      <c r="AM8" t="s">
        <v>159</v>
      </c>
      <c r="AN8" s="1">
        <v>45217</v>
      </c>
      <c r="AO8" t="s">
        <v>158</v>
      </c>
      <c r="AP8">
        <v>2.1</v>
      </c>
      <c r="AQ8" t="s">
        <v>510</v>
      </c>
      <c r="AR8" t="s">
        <v>140</v>
      </c>
      <c r="AS8">
        <v>60</v>
      </c>
      <c r="AT8" t="s">
        <v>171</v>
      </c>
      <c r="AU8">
        <v>1.1900000000000001E-2</v>
      </c>
      <c r="AX8">
        <v>2</v>
      </c>
      <c r="AY8" t="s">
        <v>7155</v>
      </c>
      <c r="AZ8" t="s">
        <v>8369</v>
      </c>
      <c r="BA8">
        <v>158.14999999999998</v>
      </c>
      <c r="BB8">
        <v>59.99</v>
      </c>
      <c r="BC8">
        <v>0.124</v>
      </c>
      <c r="BD8">
        <v>9.6199999999999994E-2</v>
      </c>
      <c r="BE8">
        <v>-2.7799999999999998E-2</v>
      </c>
    </row>
    <row r="9" spans="1:57">
      <c r="B9">
        <v>957</v>
      </c>
      <c r="C9" t="s">
        <v>159</v>
      </c>
      <c r="D9" s="1">
        <v>45217</v>
      </c>
      <c r="E9" t="s">
        <v>158</v>
      </c>
      <c r="F9">
        <v>2.1</v>
      </c>
      <c r="G9" t="s">
        <v>510</v>
      </c>
      <c r="H9" t="s">
        <v>7185</v>
      </c>
      <c r="I9" t="s">
        <v>162</v>
      </c>
      <c r="J9" t="s">
        <v>7198</v>
      </c>
      <c r="K9" t="s">
        <v>140</v>
      </c>
      <c r="L9" t="s">
        <v>109</v>
      </c>
      <c r="M9" t="s">
        <v>171</v>
      </c>
      <c r="P9">
        <v>862</v>
      </c>
      <c r="Q9" t="s">
        <v>178</v>
      </c>
      <c r="R9" s="1">
        <v>45217</v>
      </c>
      <c r="S9" t="s">
        <v>185</v>
      </c>
      <c r="T9" t="s">
        <v>108</v>
      </c>
      <c r="U9" t="s">
        <v>111</v>
      </c>
      <c r="V9">
        <v>0.6</v>
      </c>
      <c r="W9" t="s">
        <v>149</v>
      </c>
      <c r="X9" t="s">
        <v>179</v>
      </c>
      <c r="Y9" t="s">
        <v>110</v>
      </c>
      <c r="Z9" t="s">
        <v>110</v>
      </c>
      <c r="AA9" t="s">
        <v>180</v>
      </c>
      <c r="AB9" t="s">
        <v>7207</v>
      </c>
      <c r="AC9" t="s">
        <v>140</v>
      </c>
      <c r="AD9" t="s">
        <v>173</v>
      </c>
      <c r="AE9" t="s">
        <v>110</v>
      </c>
      <c r="AF9">
        <v>8.2000000000000003E-2</v>
      </c>
      <c r="AH9" s="162" t="s">
        <v>16274</v>
      </c>
      <c r="AI9" s="162">
        <v>8</v>
      </c>
      <c r="AJ9" s="162">
        <v>10.571999999999999</v>
      </c>
      <c r="AL9">
        <v>60</v>
      </c>
      <c r="AM9" t="s">
        <v>202</v>
      </c>
      <c r="AN9" s="1">
        <v>45217</v>
      </c>
      <c r="AO9" t="s">
        <v>201</v>
      </c>
      <c r="AP9">
        <v>3</v>
      </c>
      <c r="AQ9" t="s">
        <v>510</v>
      </c>
      <c r="AR9" t="s">
        <v>140</v>
      </c>
      <c r="AS9">
        <v>40</v>
      </c>
      <c r="AT9" t="s">
        <v>208</v>
      </c>
      <c r="AU9">
        <v>1.7100000000000001E-2</v>
      </c>
      <c r="AX9">
        <v>3</v>
      </c>
      <c r="AY9" t="s">
        <v>7155</v>
      </c>
      <c r="AZ9" t="s">
        <v>8172</v>
      </c>
      <c r="BA9">
        <v>119.85199999999996</v>
      </c>
      <c r="BB9">
        <v>69.710000000000022</v>
      </c>
      <c r="BC9">
        <v>9.3899999999999997E-2</v>
      </c>
      <c r="BD9">
        <v>0.1118</v>
      </c>
      <c r="BE9">
        <v>1.7899999999999999E-2</v>
      </c>
    </row>
    <row r="10" spans="1:57">
      <c r="B10">
        <v>956</v>
      </c>
      <c r="C10" t="s">
        <v>178</v>
      </c>
      <c r="D10" s="1">
        <v>45217</v>
      </c>
      <c r="E10" t="s">
        <v>177</v>
      </c>
      <c r="F10">
        <v>8.2000000000000003E-2</v>
      </c>
      <c r="G10" t="s">
        <v>510</v>
      </c>
      <c r="H10" t="s">
        <v>7206</v>
      </c>
      <c r="I10" t="s">
        <v>111</v>
      </c>
      <c r="J10" t="s">
        <v>7207</v>
      </c>
      <c r="K10" t="s">
        <v>140</v>
      </c>
      <c r="L10" t="s">
        <v>109</v>
      </c>
      <c r="M10" t="s">
        <v>184</v>
      </c>
      <c r="P10">
        <v>861</v>
      </c>
      <c r="Q10" t="s">
        <v>191</v>
      </c>
      <c r="R10" s="1">
        <v>45217</v>
      </c>
      <c r="S10" t="s">
        <v>195</v>
      </c>
      <c r="T10" t="s">
        <v>108</v>
      </c>
      <c r="U10" t="s">
        <v>162</v>
      </c>
      <c r="V10">
        <v>1.7</v>
      </c>
      <c r="W10" t="s">
        <v>126</v>
      </c>
      <c r="X10" t="s">
        <v>163</v>
      </c>
      <c r="Y10" t="s">
        <v>110</v>
      </c>
      <c r="Z10" t="s">
        <v>110</v>
      </c>
      <c r="AA10" t="s">
        <v>180</v>
      </c>
      <c r="AB10" t="s">
        <v>110</v>
      </c>
      <c r="AC10" t="s">
        <v>140</v>
      </c>
      <c r="AD10" t="s">
        <v>196</v>
      </c>
      <c r="AE10" t="s">
        <v>110</v>
      </c>
      <c r="AF10">
        <v>1.7</v>
      </c>
      <c r="AH10" s="162" t="s">
        <v>16548</v>
      </c>
      <c r="AI10" s="162">
        <v>0</v>
      </c>
      <c r="AJ10" s="162">
        <v>0</v>
      </c>
      <c r="AL10">
        <v>59</v>
      </c>
      <c r="AM10" t="s">
        <v>275</v>
      </c>
      <c r="AN10" s="1">
        <v>45217</v>
      </c>
      <c r="AO10" t="s">
        <v>238</v>
      </c>
      <c r="AP10">
        <v>2.1760000000000002</v>
      </c>
      <c r="AQ10" t="s">
        <v>510</v>
      </c>
      <c r="AR10" t="s">
        <v>5362</v>
      </c>
      <c r="AS10">
        <v>35</v>
      </c>
      <c r="AT10" t="s">
        <v>281</v>
      </c>
      <c r="AU10">
        <v>1.24E-2</v>
      </c>
      <c r="AX10">
        <v>4</v>
      </c>
      <c r="AY10" t="s">
        <v>7155</v>
      </c>
      <c r="AZ10" t="s">
        <v>8065</v>
      </c>
      <c r="BA10">
        <v>110.29700000000001</v>
      </c>
      <c r="BB10">
        <v>43.04</v>
      </c>
      <c r="BC10">
        <v>8.6499999999999994E-2</v>
      </c>
      <c r="BD10">
        <v>6.9000000000000006E-2</v>
      </c>
      <c r="BE10">
        <v>-1.7500000000000002E-2</v>
      </c>
    </row>
    <row r="11" spans="1:57">
      <c r="B11">
        <v>955</v>
      </c>
      <c r="C11" t="s">
        <v>191</v>
      </c>
      <c r="D11" s="1">
        <v>45217</v>
      </c>
      <c r="E11" t="s">
        <v>190</v>
      </c>
      <c r="F11">
        <v>1.7</v>
      </c>
      <c r="G11" t="s">
        <v>510</v>
      </c>
      <c r="H11" t="s">
        <v>7185</v>
      </c>
      <c r="I11" t="s">
        <v>162</v>
      </c>
      <c r="J11" t="s">
        <v>7198</v>
      </c>
      <c r="K11" t="s">
        <v>140</v>
      </c>
      <c r="L11" t="s">
        <v>109</v>
      </c>
      <c r="M11" t="s">
        <v>194</v>
      </c>
      <c r="P11">
        <v>860</v>
      </c>
      <c r="Q11" t="s">
        <v>202</v>
      </c>
      <c r="R11" s="1">
        <v>45217</v>
      </c>
      <c r="S11" t="s">
        <v>216</v>
      </c>
      <c r="T11" t="s">
        <v>108</v>
      </c>
      <c r="U11" t="s">
        <v>162</v>
      </c>
      <c r="V11">
        <v>3</v>
      </c>
      <c r="W11" t="s">
        <v>126</v>
      </c>
      <c r="X11" t="s">
        <v>203</v>
      </c>
      <c r="Y11" t="s">
        <v>204</v>
      </c>
      <c r="Z11">
        <v>40</v>
      </c>
      <c r="AA11" t="s">
        <v>205</v>
      </c>
      <c r="AB11" t="s">
        <v>7218</v>
      </c>
      <c r="AC11" t="s">
        <v>140</v>
      </c>
      <c r="AD11" t="s">
        <v>173</v>
      </c>
      <c r="AE11" t="s">
        <v>6928</v>
      </c>
      <c r="AF11">
        <v>3</v>
      </c>
      <c r="AH11" s="162" t="s">
        <v>16275</v>
      </c>
      <c r="AI11" s="162">
        <v>9</v>
      </c>
      <c r="AJ11" s="162">
        <v>7.1669999999999998</v>
      </c>
      <c r="AL11">
        <v>58</v>
      </c>
      <c r="AM11" t="s">
        <v>264</v>
      </c>
      <c r="AN11" s="1">
        <v>45217</v>
      </c>
      <c r="AO11" t="s">
        <v>238</v>
      </c>
      <c r="AP11">
        <v>3.1589999999999998</v>
      </c>
      <c r="AQ11" t="s">
        <v>510</v>
      </c>
      <c r="AR11" t="s">
        <v>5362</v>
      </c>
      <c r="AS11">
        <v>20</v>
      </c>
      <c r="AT11" t="s">
        <v>272</v>
      </c>
      <c r="AU11">
        <v>1.7999999999999999E-2</v>
      </c>
      <c r="AX11">
        <v>5</v>
      </c>
      <c r="AY11" t="s">
        <v>7155</v>
      </c>
      <c r="AZ11" t="s">
        <v>7917</v>
      </c>
      <c r="BA11">
        <v>136.63100000000003</v>
      </c>
      <c r="BB11">
        <v>67.889999999999986</v>
      </c>
      <c r="BC11">
        <v>0.1071</v>
      </c>
      <c r="BD11">
        <v>0.1089</v>
      </c>
      <c r="BE11">
        <v>1.8E-3</v>
      </c>
    </row>
    <row r="12" spans="1:57">
      <c r="B12">
        <v>954</v>
      </c>
      <c r="C12" t="s">
        <v>202</v>
      </c>
      <c r="D12" s="1">
        <v>45217</v>
      </c>
      <c r="E12" t="s">
        <v>201</v>
      </c>
      <c r="F12">
        <v>3</v>
      </c>
      <c r="G12" t="s">
        <v>510</v>
      </c>
      <c r="H12" t="s">
        <v>7185</v>
      </c>
      <c r="I12" t="s">
        <v>162</v>
      </c>
      <c r="J12" t="s">
        <v>7198</v>
      </c>
      <c r="K12" t="s">
        <v>140</v>
      </c>
      <c r="L12" t="s">
        <v>109</v>
      </c>
      <c r="M12" t="s">
        <v>208</v>
      </c>
      <c r="P12">
        <v>859</v>
      </c>
      <c r="Q12" t="s">
        <v>275</v>
      </c>
      <c r="R12" s="1">
        <v>45217</v>
      </c>
      <c r="S12" t="s">
        <v>7242</v>
      </c>
      <c r="T12" t="s">
        <v>108</v>
      </c>
      <c r="U12" t="s">
        <v>111</v>
      </c>
      <c r="V12">
        <v>16</v>
      </c>
      <c r="W12" t="s">
        <v>276</v>
      </c>
      <c r="X12" t="s">
        <v>277</v>
      </c>
      <c r="Y12" t="s">
        <v>278</v>
      </c>
      <c r="Z12">
        <v>35</v>
      </c>
      <c r="AA12" t="s">
        <v>205</v>
      </c>
      <c r="AB12" t="s">
        <v>7246</v>
      </c>
      <c r="AC12" t="s">
        <v>5362</v>
      </c>
      <c r="AD12" t="s">
        <v>694</v>
      </c>
      <c r="AE12" t="s">
        <v>7222</v>
      </c>
      <c r="AF12">
        <v>2.1760000000000002</v>
      </c>
      <c r="AH12" s="162" t="s">
        <v>16278</v>
      </c>
      <c r="AI12" s="162">
        <v>11</v>
      </c>
      <c r="AJ12" s="162">
        <v>21.898</v>
      </c>
      <c r="AL12">
        <v>57</v>
      </c>
      <c r="AM12" t="s">
        <v>252</v>
      </c>
      <c r="AN12" s="1">
        <v>45217</v>
      </c>
      <c r="AO12" t="s">
        <v>238</v>
      </c>
      <c r="AP12">
        <v>10</v>
      </c>
      <c r="AQ12" t="s">
        <v>510</v>
      </c>
      <c r="AR12" t="s">
        <v>5362</v>
      </c>
      <c r="AS12">
        <v>45</v>
      </c>
      <c r="AT12" t="s">
        <v>261</v>
      </c>
      <c r="AU12">
        <v>5.6899999999999999E-2</v>
      </c>
      <c r="AX12">
        <v>6</v>
      </c>
      <c r="AY12" t="s">
        <v>7155</v>
      </c>
      <c r="AZ12" t="s">
        <v>7758</v>
      </c>
      <c r="BA12">
        <v>116.2</v>
      </c>
      <c r="BB12">
        <v>63.339999999999996</v>
      </c>
      <c r="BC12">
        <v>9.11E-2</v>
      </c>
      <c r="BD12">
        <v>0.1016</v>
      </c>
      <c r="BE12">
        <v>1.0500000000000001E-2</v>
      </c>
    </row>
    <row r="13" spans="1:57">
      <c r="B13">
        <v>953</v>
      </c>
      <c r="C13" t="s">
        <v>222</v>
      </c>
      <c r="D13" s="1">
        <v>45217</v>
      </c>
      <c r="E13" t="s">
        <v>221</v>
      </c>
      <c r="F13">
        <v>4.3380000000000001</v>
      </c>
      <c r="G13" t="s">
        <v>510</v>
      </c>
      <c r="H13" t="s">
        <v>7185</v>
      </c>
      <c r="I13" t="s">
        <v>111</v>
      </c>
      <c r="J13" t="s">
        <v>7207</v>
      </c>
      <c r="K13" t="s">
        <v>231</v>
      </c>
      <c r="L13" t="s">
        <v>109</v>
      </c>
      <c r="M13" t="s">
        <v>229</v>
      </c>
      <c r="P13">
        <v>858</v>
      </c>
      <c r="Q13" t="s">
        <v>239</v>
      </c>
      <c r="R13" s="1">
        <v>45217</v>
      </c>
      <c r="S13" t="s">
        <v>7234</v>
      </c>
      <c r="T13" t="s">
        <v>108</v>
      </c>
      <c r="U13" t="s">
        <v>162</v>
      </c>
      <c r="V13">
        <v>5</v>
      </c>
      <c r="W13" t="s">
        <v>126</v>
      </c>
      <c r="X13" t="s">
        <v>241</v>
      </c>
      <c r="Y13" t="s">
        <v>242</v>
      </c>
      <c r="Z13" t="s">
        <v>110</v>
      </c>
      <c r="AA13" t="s">
        <v>205</v>
      </c>
      <c r="AB13" t="s">
        <v>7218</v>
      </c>
      <c r="AC13" t="s">
        <v>5362</v>
      </c>
      <c r="AD13" t="s">
        <v>694</v>
      </c>
      <c r="AE13" t="s">
        <v>7222</v>
      </c>
      <c r="AF13">
        <v>5</v>
      </c>
      <c r="AH13" s="162" t="s">
        <v>16279</v>
      </c>
      <c r="AI13" s="162">
        <v>12</v>
      </c>
      <c r="AJ13" s="162">
        <v>24.367999999999999</v>
      </c>
      <c r="AL13">
        <v>56</v>
      </c>
      <c r="AM13" t="s">
        <v>299</v>
      </c>
      <c r="AN13" s="1">
        <v>45216</v>
      </c>
      <c r="AO13" t="s">
        <v>298</v>
      </c>
      <c r="AP13">
        <v>0.315</v>
      </c>
      <c r="AQ13" t="s">
        <v>510</v>
      </c>
      <c r="AR13" t="s">
        <v>140</v>
      </c>
      <c r="AS13">
        <v>15</v>
      </c>
      <c r="AT13" t="s">
        <v>305</v>
      </c>
      <c r="AU13">
        <v>1.8E-3</v>
      </c>
      <c r="AX13">
        <v>7</v>
      </c>
      <c r="AY13" t="s">
        <v>7155</v>
      </c>
      <c r="AZ13" t="s">
        <v>7678</v>
      </c>
      <c r="BA13">
        <v>74.176000000000016</v>
      </c>
      <c r="BB13">
        <v>36.214999999999996</v>
      </c>
      <c r="BC13">
        <v>5.8099999999999999E-2</v>
      </c>
      <c r="BD13">
        <v>5.8099999999999999E-2</v>
      </c>
      <c r="BE13">
        <v>0</v>
      </c>
    </row>
    <row r="14" spans="1:57">
      <c r="B14">
        <v>952</v>
      </c>
      <c r="C14" t="s">
        <v>275</v>
      </c>
      <c r="D14" s="1">
        <v>45217</v>
      </c>
      <c r="E14" t="s">
        <v>238</v>
      </c>
      <c r="F14">
        <v>2.1760000000000002</v>
      </c>
      <c r="G14" t="s">
        <v>510</v>
      </c>
      <c r="H14" t="s">
        <v>7185</v>
      </c>
      <c r="I14" t="s">
        <v>111</v>
      </c>
      <c r="J14" t="s">
        <v>7207</v>
      </c>
      <c r="K14" t="s">
        <v>5362</v>
      </c>
      <c r="L14" t="s">
        <v>109</v>
      </c>
      <c r="M14" t="s">
        <v>281</v>
      </c>
      <c r="P14">
        <v>857</v>
      </c>
      <c r="Q14" t="s">
        <v>252</v>
      </c>
      <c r="R14" s="1">
        <v>45217</v>
      </c>
      <c r="S14" t="s">
        <v>7227</v>
      </c>
      <c r="T14" t="s">
        <v>108</v>
      </c>
      <c r="U14" t="s">
        <v>162</v>
      </c>
      <c r="V14">
        <v>10</v>
      </c>
      <c r="W14" t="s">
        <v>126</v>
      </c>
      <c r="X14" t="s">
        <v>253</v>
      </c>
      <c r="Y14" t="s">
        <v>254</v>
      </c>
      <c r="Z14">
        <v>45</v>
      </c>
      <c r="AA14" t="s">
        <v>205</v>
      </c>
      <c r="AB14" t="s">
        <v>7231</v>
      </c>
      <c r="AC14" t="s">
        <v>5362</v>
      </c>
      <c r="AD14" t="s">
        <v>694</v>
      </c>
      <c r="AE14" t="s">
        <v>110</v>
      </c>
      <c r="AF14">
        <v>10</v>
      </c>
      <c r="AH14" s="162" t="s">
        <v>16280</v>
      </c>
      <c r="AI14" s="162">
        <v>7</v>
      </c>
      <c r="AJ14" s="162">
        <v>15.462</v>
      </c>
      <c r="AL14">
        <v>55</v>
      </c>
      <c r="AM14" t="s">
        <v>317</v>
      </c>
      <c r="AN14" s="1">
        <v>45215</v>
      </c>
      <c r="AO14" t="s">
        <v>316</v>
      </c>
      <c r="AP14">
        <v>2.4319999999999999</v>
      </c>
      <c r="AQ14" t="s">
        <v>510</v>
      </c>
      <c r="AR14" t="s">
        <v>140</v>
      </c>
      <c r="AS14">
        <v>20</v>
      </c>
      <c r="AT14" t="s">
        <v>322</v>
      </c>
      <c r="AU14">
        <v>1.38E-2</v>
      </c>
      <c r="AX14">
        <v>8</v>
      </c>
      <c r="AY14" t="s">
        <v>7155</v>
      </c>
      <c r="AZ14" t="s">
        <v>7490</v>
      </c>
      <c r="BA14">
        <v>76.38000000000001</v>
      </c>
      <c r="BB14">
        <v>107</v>
      </c>
      <c r="BC14">
        <v>5.9900000000000002E-2</v>
      </c>
      <c r="BD14">
        <v>0.1716</v>
      </c>
      <c r="BE14">
        <v>0.11169999999999999</v>
      </c>
    </row>
    <row r="15" spans="1:57">
      <c r="B15">
        <v>951</v>
      </c>
      <c r="C15" t="s">
        <v>239</v>
      </c>
      <c r="D15" s="1">
        <v>45217</v>
      </c>
      <c r="E15" t="s">
        <v>238</v>
      </c>
      <c r="F15">
        <v>5</v>
      </c>
      <c r="G15" t="s">
        <v>510</v>
      </c>
      <c r="H15" t="s">
        <v>7185</v>
      </c>
      <c r="I15" t="s">
        <v>162</v>
      </c>
      <c r="J15" t="s">
        <v>7198</v>
      </c>
      <c r="K15" t="s">
        <v>5362</v>
      </c>
      <c r="L15" t="s">
        <v>109</v>
      </c>
      <c r="M15" t="s">
        <v>249</v>
      </c>
      <c r="P15">
        <v>856</v>
      </c>
      <c r="Q15" t="s">
        <v>264</v>
      </c>
      <c r="R15" s="1">
        <v>45217</v>
      </c>
      <c r="S15" t="s">
        <v>7237</v>
      </c>
      <c r="T15" t="s">
        <v>108</v>
      </c>
      <c r="U15" t="s">
        <v>265</v>
      </c>
      <c r="V15">
        <v>3</v>
      </c>
      <c r="W15" t="s">
        <v>126</v>
      </c>
      <c r="X15" t="s">
        <v>266</v>
      </c>
      <c r="Y15" t="s">
        <v>267</v>
      </c>
      <c r="Z15">
        <v>20</v>
      </c>
      <c r="AA15" t="s">
        <v>205</v>
      </c>
      <c r="AB15" t="s">
        <v>7218</v>
      </c>
      <c r="AC15" t="s">
        <v>5362</v>
      </c>
      <c r="AD15" t="s">
        <v>694</v>
      </c>
      <c r="AE15" t="s">
        <v>7222</v>
      </c>
      <c r="AF15">
        <v>3.1589999999999998</v>
      </c>
      <c r="AH15" s="162" t="s">
        <v>16281</v>
      </c>
      <c r="AI15" s="162">
        <v>14</v>
      </c>
      <c r="AJ15" s="162">
        <v>32.973999999999997</v>
      </c>
      <c r="AL15">
        <v>54</v>
      </c>
      <c r="AM15" t="s">
        <v>829</v>
      </c>
      <c r="AN15" s="1">
        <v>45212</v>
      </c>
      <c r="AO15" t="s">
        <v>828</v>
      </c>
      <c r="AP15">
        <v>2.23</v>
      </c>
      <c r="AQ15" t="s">
        <v>530</v>
      </c>
      <c r="AR15" t="s">
        <v>140</v>
      </c>
      <c r="AS15">
        <v>60</v>
      </c>
      <c r="AT15" t="s">
        <v>836</v>
      </c>
      <c r="AU15">
        <v>1.2699999999999999E-2</v>
      </c>
      <c r="AX15">
        <v>9</v>
      </c>
      <c r="AY15" t="s">
        <v>7155</v>
      </c>
      <c r="AZ15" t="s">
        <v>7312</v>
      </c>
      <c r="BA15">
        <v>84.702999999999989</v>
      </c>
      <c r="BB15">
        <v>72.592000000000013</v>
      </c>
      <c r="BC15">
        <v>6.6400000000000001E-2</v>
      </c>
      <c r="BD15">
        <v>0.1164</v>
      </c>
      <c r="BE15">
        <v>0.05</v>
      </c>
    </row>
    <row r="16" spans="1:57">
      <c r="B16">
        <v>950</v>
      </c>
      <c r="C16" t="s">
        <v>252</v>
      </c>
      <c r="D16" s="1">
        <v>45217</v>
      </c>
      <c r="E16" t="s">
        <v>238</v>
      </c>
      <c r="F16">
        <v>10</v>
      </c>
      <c r="G16" t="s">
        <v>510</v>
      </c>
      <c r="H16" t="s">
        <v>7185</v>
      </c>
      <c r="I16" t="s">
        <v>162</v>
      </c>
      <c r="J16" t="s">
        <v>7198</v>
      </c>
      <c r="K16" t="s">
        <v>5362</v>
      </c>
      <c r="L16" t="s">
        <v>109</v>
      </c>
      <c r="M16" t="s">
        <v>261</v>
      </c>
      <c r="P16">
        <v>855</v>
      </c>
      <c r="Q16" t="s">
        <v>222</v>
      </c>
      <c r="R16" s="1">
        <v>45217</v>
      </c>
      <c r="S16" t="s">
        <v>230</v>
      </c>
      <c r="T16" t="s">
        <v>108</v>
      </c>
      <c r="U16" t="s">
        <v>111</v>
      </c>
      <c r="V16">
        <v>31.9</v>
      </c>
      <c r="W16" t="s">
        <v>126</v>
      </c>
      <c r="X16" t="s">
        <v>224</v>
      </c>
      <c r="Y16" t="s">
        <v>110</v>
      </c>
      <c r="Z16" t="s">
        <v>110</v>
      </c>
      <c r="AA16" t="s">
        <v>180</v>
      </c>
      <c r="AB16" t="s">
        <v>7207</v>
      </c>
      <c r="AC16" t="s">
        <v>231</v>
      </c>
      <c r="AD16" t="s">
        <v>233</v>
      </c>
      <c r="AE16" t="s">
        <v>7222</v>
      </c>
      <c r="AF16">
        <v>4.3380000000000001</v>
      </c>
      <c r="AH16" s="162" t="s">
        <v>16282</v>
      </c>
      <c r="AI16" s="162">
        <v>13</v>
      </c>
      <c r="AJ16" s="162">
        <v>12.955</v>
      </c>
      <c r="AL16">
        <v>53</v>
      </c>
      <c r="AM16" t="s">
        <v>839</v>
      </c>
      <c r="AN16" s="1">
        <v>45211</v>
      </c>
      <c r="AO16" t="s">
        <v>811</v>
      </c>
      <c r="AP16">
        <v>3.165</v>
      </c>
      <c r="AQ16" t="s">
        <v>530</v>
      </c>
      <c r="AR16" t="s">
        <v>5362</v>
      </c>
      <c r="AS16">
        <v>20</v>
      </c>
      <c r="AT16" t="s">
        <v>845</v>
      </c>
      <c r="AU16">
        <v>1.7999999999999999E-2</v>
      </c>
      <c r="AX16">
        <v>10</v>
      </c>
      <c r="AY16" t="s">
        <v>7155</v>
      </c>
      <c r="AZ16" t="s">
        <v>7181</v>
      </c>
      <c r="BA16">
        <v>46.283000000000001</v>
      </c>
      <c r="BB16">
        <v>40.783999999999999</v>
      </c>
      <c r="BC16">
        <v>3.6299999999999999E-2</v>
      </c>
      <c r="BD16">
        <v>6.54E-2</v>
      </c>
      <c r="BE16">
        <v>2.9100000000000001E-2</v>
      </c>
    </row>
    <row r="17" spans="2:57">
      <c r="B17">
        <v>949</v>
      </c>
      <c r="C17" t="s">
        <v>284</v>
      </c>
      <c r="D17" s="1">
        <v>45217</v>
      </c>
      <c r="E17" t="s">
        <v>106</v>
      </c>
      <c r="F17">
        <v>3.5000000000000003E-2</v>
      </c>
      <c r="G17" t="s">
        <v>510</v>
      </c>
      <c r="H17" t="s">
        <v>7206</v>
      </c>
      <c r="I17" t="s">
        <v>111</v>
      </c>
      <c r="J17" t="s">
        <v>7207</v>
      </c>
      <c r="K17" t="s">
        <v>5362</v>
      </c>
      <c r="L17" t="s">
        <v>105</v>
      </c>
      <c r="M17" t="s">
        <v>285</v>
      </c>
      <c r="P17">
        <v>854</v>
      </c>
      <c r="Q17" t="s">
        <v>289</v>
      </c>
      <c r="R17" s="1">
        <v>45216</v>
      </c>
      <c r="S17" t="s">
        <v>293</v>
      </c>
      <c r="T17" t="s">
        <v>108</v>
      </c>
      <c r="U17" t="s">
        <v>111</v>
      </c>
      <c r="V17">
        <v>4.5</v>
      </c>
      <c r="W17" t="s">
        <v>126</v>
      </c>
      <c r="X17" t="s">
        <v>290</v>
      </c>
      <c r="Y17" t="s">
        <v>110</v>
      </c>
      <c r="Z17" t="s">
        <v>110</v>
      </c>
      <c r="AA17" t="s">
        <v>205</v>
      </c>
      <c r="AB17" t="s">
        <v>7207</v>
      </c>
      <c r="AC17" t="s">
        <v>140</v>
      </c>
      <c r="AD17" t="s">
        <v>294</v>
      </c>
      <c r="AE17" t="s">
        <v>110</v>
      </c>
      <c r="AF17">
        <v>0.61599999999999999</v>
      </c>
      <c r="AH17" s="162" t="s">
        <v>16283</v>
      </c>
      <c r="AI17" s="162">
        <v>3</v>
      </c>
      <c r="AJ17" s="162">
        <v>1.579</v>
      </c>
      <c r="AL17">
        <v>52</v>
      </c>
      <c r="AM17" t="s">
        <v>857</v>
      </c>
      <c r="AN17" s="1">
        <v>45210</v>
      </c>
      <c r="AO17" t="s">
        <v>811</v>
      </c>
      <c r="AP17">
        <v>2.1920000000000002</v>
      </c>
      <c r="AQ17" t="s">
        <v>530</v>
      </c>
      <c r="AR17" t="s">
        <v>5362</v>
      </c>
      <c r="AS17">
        <v>35</v>
      </c>
      <c r="AT17" t="s">
        <v>863</v>
      </c>
      <c r="AU17">
        <v>1.2500000000000001E-2</v>
      </c>
      <c r="AX17">
        <v>11</v>
      </c>
      <c r="AY17" t="s">
        <v>7155</v>
      </c>
      <c r="AZ17" t="s">
        <v>8738</v>
      </c>
      <c r="BA17">
        <v>112.49800000000002</v>
      </c>
      <c r="BB17"/>
      <c r="BC17">
        <v>8.8200000000000001E-2</v>
      </c>
      <c r="BD17"/>
      <c r="BE17"/>
    </row>
    <row r="18" spans="2:57">
      <c r="B18">
        <v>948</v>
      </c>
      <c r="C18" t="s">
        <v>289</v>
      </c>
      <c r="D18" s="1">
        <v>45216</v>
      </c>
      <c r="E18" t="s">
        <v>288</v>
      </c>
      <c r="F18">
        <v>0.61599999999999999</v>
      </c>
      <c r="G18" t="s">
        <v>510</v>
      </c>
      <c r="H18" t="s">
        <v>7185</v>
      </c>
      <c r="I18" t="s">
        <v>111</v>
      </c>
      <c r="J18" t="s">
        <v>7207</v>
      </c>
      <c r="K18" t="s">
        <v>140</v>
      </c>
      <c r="L18" t="s">
        <v>109</v>
      </c>
      <c r="M18" t="s">
        <v>292</v>
      </c>
      <c r="P18">
        <v>853</v>
      </c>
      <c r="Q18" t="s">
        <v>299</v>
      </c>
      <c r="R18" s="1">
        <v>45216</v>
      </c>
      <c r="S18" t="s">
        <v>7252</v>
      </c>
      <c r="T18" t="s">
        <v>108</v>
      </c>
      <c r="U18" t="s">
        <v>125</v>
      </c>
      <c r="V18">
        <v>45</v>
      </c>
      <c r="W18" t="s">
        <v>126</v>
      </c>
      <c r="X18" t="s">
        <v>301</v>
      </c>
      <c r="Y18" t="s">
        <v>302</v>
      </c>
      <c r="Z18">
        <v>15</v>
      </c>
      <c r="AA18" t="s">
        <v>130</v>
      </c>
      <c r="AB18" t="s">
        <v>110</v>
      </c>
      <c r="AC18" t="s">
        <v>140</v>
      </c>
      <c r="AD18" t="s">
        <v>294</v>
      </c>
      <c r="AE18" t="s">
        <v>110</v>
      </c>
      <c r="AF18">
        <v>0.315</v>
      </c>
      <c r="AH18" s="162" t="s">
        <v>16284</v>
      </c>
      <c r="AI18" s="162">
        <v>5</v>
      </c>
      <c r="AJ18" s="162">
        <v>24.824000000000002</v>
      </c>
      <c r="AL18">
        <v>51</v>
      </c>
      <c r="AM18" t="s">
        <v>875</v>
      </c>
      <c r="AN18" s="1">
        <v>45209</v>
      </c>
      <c r="AO18" t="s">
        <v>867</v>
      </c>
      <c r="AP18">
        <v>0.52700000000000002</v>
      </c>
      <c r="AQ18" t="s">
        <v>510</v>
      </c>
      <c r="AR18" t="s">
        <v>140</v>
      </c>
      <c r="AS18">
        <v>10</v>
      </c>
      <c r="AT18" t="s">
        <v>877</v>
      </c>
      <c r="AU18">
        <v>3.0000000000000001E-3</v>
      </c>
      <c r="AX18">
        <v>12</v>
      </c>
      <c r="AY18" t="s">
        <v>7155</v>
      </c>
      <c r="AZ18" t="s">
        <v>8616</v>
      </c>
      <c r="BA18">
        <v>97.480000000000047</v>
      </c>
      <c r="BB18"/>
      <c r="BC18">
        <v>7.6399999999999996E-2</v>
      </c>
      <c r="BD18"/>
      <c r="BE18"/>
    </row>
    <row r="19" spans="2:57">
      <c r="B19">
        <v>947</v>
      </c>
      <c r="C19" t="s">
        <v>308</v>
      </c>
      <c r="D19" s="1">
        <v>45215</v>
      </c>
      <c r="E19" t="s">
        <v>307</v>
      </c>
      <c r="F19">
        <v>0.37</v>
      </c>
      <c r="G19" t="s">
        <v>510</v>
      </c>
      <c r="H19" t="s">
        <v>7185</v>
      </c>
      <c r="I19" t="s">
        <v>111</v>
      </c>
      <c r="J19" t="s">
        <v>7207</v>
      </c>
      <c r="K19" t="s">
        <v>140</v>
      </c>
      <c r="L19" t="s">
        <v>109</v>
      </c>
      <c r="M19" t="s">
        <v>314</v>
      </c>
      <c r="P19">
        <v>852</v>
      </c>
      <c r="Q19" t="s">
        <v>308</v>
      </c>
      <c r="R19" s="1">
        <v>45215</v>
      </c>
      <c r="S19" t="s">
        <v>7256</v>
      </c>
      <c r="T19" t="s">
        <v>108</v>
      </c>
      <c r="U19" t="s">
        <v>111</v>
      </c>
      <c r="V19">
        <v>2.7</v>
      </c>
      <c r="W19" t="s">
        <v>126</v>
      </c>
      <c r="X19" t="s">
        <v>179</v>
      </c>
      <c r="Y19" t="s">
        <v>110</v>
      </c>
      <c r="Z19" t="s">
        <v>110</v>
      </c>
      <c r="AA19" t="s">
        <v>309</v>
      </c>
      <c r="AB19" t="s">
        <v>7207</v>
      </c>
      <c r="AC19" t="s">
        <v>140</v>
      </c>
      <c r="AD19" t="s">
        <v>173</v>
      </c>
      <c r="AE19" t="s">
        <v>110</v>
      </c>
      <c r="AF19">
        <v>0.37</v>
      </c>
      <c r="AH19" s="162" t="s">
        <v>16285</v>
      </c>
      <c r="AI19" s="162">
        <v>8</v>
      </c>
      <c r="AJ19" s="162">
        <v>30.649000000000001</v>
      </c>
      <c r="AL19">
        <v>50</v>
      </c>
      <c r="AM19" t="s">
        <v>880</v>
      </c>
      <c r="AN19" s="1">
        <v>45208</v>
      </c>
      <c r="AO19" t="s">
        <v>434</v>
      </c>
      <c r="AP19">
        <v>0.98599999999999999</v>
      </c>
      <c r="AQ19" t="s">
        <v>530</v>
      </c>
      <c r="AR19" t="s">
        <v>140</v>
      </c>
      <c r="AS19">
        <v>22</v>
      </c>
      <c r="AT19" t="s">
        <v>883</v>
      </c>
      <c r="AU19">
        <v>5.5999999999999999E-3</v>
      </c>
      <c r="AX19">
        <v>13</v>
      </c>
      <c r="AY19" t="s">
        <v>7161</v>
      </c>
      <c r="AZ19" t="s">
        <v>7198</v>
      </c>
      <c r="BA19">
        <v>952.39100000000144</v>
      </c>
      <c r="BB19">
        <v>367.459</v>
      </c>
      <c r="BC19">
        <v>0.74650000000000005</v>
      </c>
      <c r="BD19">
        <v>0.58930000000000005</v>
      </c>
      <c r="BE19">
        <v>-0.15720000000000001</v>
      </c>
    </row>
    <row r="20" spans="2:57">
      <c r="B20">
        <v>946</v>
      </c>
      <c r="C20" t="s">
        <v>317</v>
      </c>
      <c r="D20" s="1">
        <v>45215</v>
      </c>
      <c r="E20" t="s">
        <v>316</v>
      </c>
      <c r="F20">
        <v>2.4319999999999999</v>
      </c>
      <c r="G20" t="s">
        <v>510</v>
      </c>
      <c r="H20" t="s">
        <v>7185</v>
      </c>
      <c r="I20" t="s">
        <v>111</v>
      </c>
      <c r="J20" t="s">
        <v>7207</v>
      </c>
      <c r="K20" t="s">
        <v>140</v>
      </c>
      <c r="L20" t="s">
        <v>109</v>
      </c>
      <c r="M20" t="s">
        <v>322</v>
      </c>
      <c r="P20">
        <v>851</v>
      </c>
      <c r="Q20" t="s">
        <v>317</v>
      </c>
      <c r="R20" s="1">
        <v>45215</v>
      </c>
      <c r="S20" t="s">
        <v>323</v>
      </c>
      <c r="T20" t="s">
        <v>108</v>
      </c>
      <c r="U20" t="s">
        <v>111</v>
      </c>
      <c r="V20">
        <v>17.75</v>
      </c>
      <c r="W20" t="s">
        <v>126</v>
      </c>
      <c r="X20" t="s">
        <v>319</v>
      </c>
      <c r="Y20" t="s">
        <v>320</v>
      </c>
      <c r="Z20">
        <v>20</v>
      </c>
      <c r="AA20" t="s">
        <v>205</v>
      </c>
      <c r="AB20" t="s">
        <v>7207</v>
      </c>
      <c r="AC20" t="s">
        <v>140</v>
      </c>
      <c r="AD20" t="s">
        <v>324</v>
      </c>
      <c r="AE20" t="s">
        <v>110</v>
      </c>
      <c r="AF20">
        <v>2.4319999999999999</v>
      </c>
      <c r="AH20" s="162" t="s">
        <v>16286</v>
      </c>
      <c r="AI20" s="162">
        <v>3</v>
      </c>
      <c r="AJ20" s="162">
        <v>3.9380000000000002</v>
      </c>
      <c r="AL20">
        <v>49</v>
      </c>
      <c r="AM20" t="s">
        <v>396</v>
      </c>
      <c r="AN20" s="1">
        <v>45197</v>
      </c>
      <c r="AO20" t="s">
        <v>395</v>
      </c>
      <c r="AP20">
        <v>2.137</v>
      </c>
      <c r="AQ20" t="s">
        <v>510</v>
      </c>
      <c r="AR20" t="s">
        <v>140</v>
      </c>
      <c r="AS20">
        <v>0</v>
      </c>
      <c r="AT20" t="s">
        <v>401</v>
      </c>
      <c r="AU20">
        <v>1.2200000000000001E-2</v>
      </c>
      <c r="AX20">
        <v>14</v>
      </c>
      <c r="AY20" t="s">
        <v>7161</v>
      </c>
      <c r="AZ20" t="s">
        <v>7811</v>
      </c>
      <c r="BA20">
        <v>53.44</v>
      </c>
      <c r="BB20">
        <v>119.24999999999999</v>
      </c>
      <c r="BC20">
        <v>4.19E-2</v>
      </c>
      <c r="BD20">
        <v>0.19120000000000001</v>
      </c>
      <c r="BE20">
        <v>0.14929999999999999</v>
      </c>
    </row>
    <row r="21" spans="2:57">
      <c r="B21">
        <v>945</v>
      </c>
      <c r="C21" t="s">
        <v>332</v>
      </c>
      <c r="D21" s="1">
        <v>45215</v>
      </c>
      <c r="E21" t="s">
        <v>331</v>
      </c>
      <c r="F21">
        <v>0.3</v>
      </c>
      <c r="G21" t="s">
        <v>510</v>
      </c>
      <c r="H21" t="s">
        <v>7185</v>
      </c>
      <c r="I21" t="s">
        <v>162</v>
      </c>
      <c r="J21" t="s">
        <v>7198</v>
      </c>
      <c r="K21" t="s">
        <v>140</v>
      </c>
      <c r="L21" t="s">
        <v>109</v>
      </c>
      <c r="M21" t="s">
        <v>337</v>
      </c>
      <c r="P21">
        <v>850</v>
      </c>
      <c r="Q21" t="s">
        <v>332</v>
      </c>
      <c r="R21" s="1">
        <v>45215</v>
      </c>
      <c r="S21" t="s">
        <v>7266</v>
      </c>
      <c r="T21" t="s">
        <v>108</v>
      </c>
      <c r="U21" t="s">
        <v>162</v>
      </c>
      <c r="V21">
        <v>0.3</v>
      </c>
      <c r="W21" t="s">
        <v>126</v>
      </c>
      <c r="X21" t="s">
        <v>334</v>
      </c>
      <c r="Y21" t="s">
        <v>110</v>
      </c>
      <c r="Z21" t="s">
        <v>110</v>
      </c>
      <c r="AA21" t="s">
        <v>130</v>
      </c>
      <c r="AB21" t="s">
        <v>110</v>
      </c>
      <c r="AC21" t="s">
        <v>140</v>
      </c>
      <c r="AD21" t="s">
        <v>460</v>
      </c>
      <c r="AE21" t="s">
        <v>110</v>
      </c>
      <c r="AF21">
        <v>0.3</v>
      </c>
      <c r="AH21" s="162" t="s">
        <v>16287</v>
      </c>
      <c r="AI21" s="162">
        <v>3</v>
      </c>
      <c r="AJ21" s="162">
        <v>1.696</v>
      </c>
      <c r="AL21">
        <v>48</v>
      </c>
      <c r="AM21" t="s">
        <v>376</v>
      </c>
      <c r="AN21" s="1">
        <v>45197</v>
      </c>
      <c r="AO21" t="s">
        <v>377</v>
      </c>
      <c r="AP21">
        <v>1</v>
      </c>
      <c r="AQ21" t="s">
        <v>530</v>
      </c>
      <c r="AR21" t="s">
        <v>140</v>
      </c>
      <c r="AS21">
        <v>20</v>
      </c>
      <c r="AT21" t="s">
        <v>382</v>
      </c>
      <c r="AU21">
        <v>5.7000000000000002E-3</v>
      </c>
      <c r="AX21">
        <v>15</v>
      </c>
      <c r="AY21" t="s">
        <v>7161</v>
      </c>
      <c r="AZ21" t="s">
        <v>7207</v>
      </c>
      <c r="BA21">
        <v>270.00399999999991</v>
      </c>
      <c r="BB21">
        <v>136.86200000000002</v>
      </c>
      <c r="BC21">
        <v>0.21160000000000001</v>
      </c>
      <c r="BD21">
        <v>0.2195</v>
      </c>
      <c r="BE21">
        <v>7.8999999999999904E-3</v>
      </c>
    </row>
    <row r="22" spans="2:57">
      <c r="B22">
        <v>944</v>
      </c>
      <c r="C22" t="s">
        <v>820</v>
      </c>
      <c r="D22" s="1">
        <v>45212</v>
      </c>
      <c r="E22" t="s">
        <v>307</v>
      </c>
      <c r="F22">
        <v>0.56200000000000006</v>
      </c>
      <c r="G22" t="s">
        <v>510</v>
      </c>
      <c r="H22" t="s">
        <v>7185</v>
      </c>
      <c r="I22" t="s">
        <v>111</v>
      </c>
      <c r="J22" t="s">
        <v>7207</v>
      </c>
      <c r="K22" t="s">
        <v>140</v>
      </c>
      <c r="L22" t="s">
        <v>109</v>
      </c>
      <c r="M22" t="s">
        <v>824</v>
      </c>
      <c r="P22">
        <v>849</v>
      </c>
      <c r="Q22" t="s">
        <v>820</v>
      </c>
      <c r="R22" s="1">
        <v>45212</v>
      </c>
      <c r="S22" t="s">
        <v>7256</v>
      </c>
      <c r="T22" t="s">
        <v>108</v>
      </c>
      <c r="U22" t="s">
        <v>111</v>
      </c>
      <c r="V22">
        <v>4.0999999999999996</v>
      </c>
      <c r="W22" t="s">
        <v>821</v>
      </c>
      <c r="X22" t="s">
        <v>397</v>
      </c>
      <c r="Y22" t="s">
        <v>110</v>
      </c>
      <c r="Z22" t="s">
        <v>110</v>
      </c>
      <c r="AA22" t="s">
        <v>309</v>
      </c>
      <c r="AB22" t="s">
        <v>7207</v>
      </c>
      <c r="AC22" t="s">
        <v>140</v>
      </c>
      <c r="AD22" t="s">
        <v>173</v>
      </c>
      <c r="AE22" t="s">
        <v>110</v>
      </c>
      <c r="AF22">
        <v>0.56200000000000006</v>
      </c>
      <c r="AH22" s="162" t="s">
        <v>16288</v>
      </c>
      <c r="AI22" s="162">
        <v>6</v>
      </c>
      <c r="AJ22" s="162">
        <v>11.598000000000001</v>
      </c>
      <c r="AL22">
        <v>47</v>
      </c>
      <c r="AM22" t="s">
        <v>412</v>
      </c>
      <c r="AN22" s="1">
        <v>45196</v>
      </c>
      <c r="AO22" t="s">
        <v>411</v>
      </c>
      <c r="AP22">
        <v>0.41099999999999998</v>
      </c>
      <c r="AQ22" t="s">
        <v>510</v>
      </c>
      <c r="AR22" t="s">
        <v>140</v>
      </c>
      <c r="AS22">
        <v>30</v>
      </c>
      <c r="AT22" t="s">
        <v>419</v>
      </c>
      <c r="AU22">
        <v>2.3E-3</v>
      </c>
      <c r="AX22">
        <v>16</v>
      </c>
      <c r="AY22" t="s">
        <v>95</v>
      </c>
      <c r="AZ22" t="s">
        <v>5372</v>
      </c>
      <c r="BA22">
        <v>232.79999999999995</v>
      </c>
      <c r="BB22">
        <v>48.599999999999987</v>
      </c>
      <c r="BC22">
        <v>0.1825</v>
      </c>
      <c r="BD22">
        <v>7.7899999999999997E-2</v>
      </c>
      <c r="BE22">
        <v>-0.1046</v>
      </c>
    </row>
    <row r="23" spans="2:57">
      <c r="B23">
        <v>943</v>
      </c>
      <c r="C23" t="s">
        <v>829</v>
      </c>
      <c r="D23" s="1">
        <v>45212</v>
      </c>
      <c r="E23" t="s">
        <v>828</v>
      </c>
      <c r="F23">
        <v>2.23</v>
      </c>
      <c r="G23" t="s">
        <v>530</v>
      </c>
      <c r="H23" t="s">
        <v>7206</v>
      </c>
      <c r="I23" t="s">
        <v>162</v>
      </c>
      <c r="J23" t="s">
        <v>7198</v>
      </c>
      <c r="K23" t="s">
        <v>140</v>
      </c>
      <c r="L23" t="s">
        <v>109</v>
      </c>
      <c r="M23" t="s">
        <v>836</v>
      </c>
      <c r="P23">
        <v>848</v>
      </c>
      <c r="Q23" t="s">
        <v>829</v>
      </c>
      <c r="R23" s="1">
        <v>45212</v>
      </c>
      <c r="S23" t="s">
        <v>6168</v>
      </c>
      <c r="T23" t="s">
        <v>742</v>
      </c>
      <c r="U23" t="s">
        <v>162</v>
      </c>
      <c r="V23">
        <v>2.23</v>
      </c>
      <c r="W23" t="s">
        <v>149</v>
      </c>
      <c r="X23" t="s">
        <v>597</v>
      </c>
      <c r="Y23" t="s">
        <v>831</v>
      </c>
      <c r="Z23">
        <v>60</v>
      </c>
      <c r="AA23" t="s">
        <v>165</v>
      </c>
      <c r="AB23" t="s">
        <v>110</v>
      </c>
      <c r="AC23" t="s">
        <v>140</v>
      </c>
      <c r="AD23" t="s">
        <v>324</v>
      </c>
      <c r="AE23" t="s">
        <v>7279</v>
      </c>
      <c r="AF23">
        <v>2.23</v>
      </c>
      <c r="AH23" s="162" t="s">
        <v>16289</v>
      </c>
      <c r="AI23" s="162">
        <v>3</v>
      </c>
      <c r="AJ23" s="162">
        <v>6.2750000000000004</v>
      </c>
      <c r="AL23">
        <v>46</v>
      </c>
      <c r="AM23" t="s">
        <v>435</v>
      </c>
      <c r="AN23" s="1">
        <v>45194</v>
      </c>
      <c r="AO23" t="s">
        <v>434</v>
      </c>
      <c r="AP23">
        <v>1</v>
      </c>
      <c r="AQ23" t="s">
        <v>530</v>
      </c>
      <c r="AR23" t="s">
        <v>140</v>
      </c>
      <c r="AS23">
        <v>22</v>
      </c>
      <c r="AT23" t="s">
        <v>440</v>
      </c>
      <c r="AU23">
        <v>5.7000000000000002E-3</v>
      </c>
      <c r="AX23">
        <v>17</v>
      </c>
      <c r="AY23" t="s">
        <v>95</v>
      </c>
      <c r="AZ23" t="s">
        <v>5362</v>
      </c>
      <c r="BA23">
        <v>339.85799999999995</v>
      </c>
      <c r="BB23">
        <v>308.00600000000003</v>
      </c>
      <c r="BC23">
        <v>0.26640000000000003</v>
      </c>
      <c r="BD23">
        <v>0.49390000000000001</v>
      </c>
      <c r="BE23">
        <v>0.22750000000000001</v>
      </c>
    </row>
    <row r="24" spans="2:57">
      <c r="B24">
        <v>942</v>
      </c>
      <c r="C24" t="s">
        <v>793</v>
      </c>
      <c r="D24" s="1">
        <v>45211</v>
      </c>
      <c r="E24" t="s">
        <v>794</v>
      </c>
      <c r="F24">
        <v>0.54800000000000004</v>
      </c>
      <c r="G24" t="s">
        <v>510</v>
      </c>
      <c r="H24" t="s">
        <v>7206</v>
      </c>
      <c r="I24" t="s">
        <v>111</v>
      </c>
      <c r="J24" t="s">
        <v>7207</v>
      </c>
      <c r="K24" t="s">
        <v>5362</v>
      </c>
      <c r="L24" t="s">
        <v>105</v>
      </c>
      <c r="M24" t="s">
        <v>795</v>
      </c>
      <c r="P24">
        <v>847</v>
      </c>
      <c r="Q24" t="s">
        <v>839</v>
      </c>
      <c r="R24" s="1">
        <v>45211</v>
      </c>
      <c r="S24" t="s">
        <v>7285</v>
      </c>
      <c r="T24" t="s">
        <v>840</v>
      </c>
      <c r="U24" t="s">
        <v>265</v>
      </c>
      <c r="V24">
        <v>3</v>
      </c>
      <c r="W24" t="s">
        <v>126</v>
      </c>
      <c r="X24" t="s">
        <v>319</v>
      </c>
      <c r="Y24" t="s">
        <v>267</v>
      </c>
      <c r="Z24">
        <v>20</v>
      </c>
      <c r="AA24" t="s">
        <v>205</v>
      </c>
      <c r="AB24" t="s">
        <v>7218</v>
      </c>
      <c r="AC24" t="s">
        <v>5362</v>
      </c>
      <c r="AD24" t="s">
        <v>694</v>
      </c>
      <c r="AE24" t="s">
        <v>7222</v>
      </c>
      <c r="AF24">
        <v>3.165</v>
      </c>
      <c r="AH24" s="162" t="s">
        <v>16290</v>
      </c>
      <c r="AI24" s="162">
        <v>10</v>
      </c>
      <c r="AJ24" s="162">
        <v>9.5329999999999995</v>
      </c>
      <c r="AL24">
        <v>45</v>
      </c>
      <c r="AM24" t="s">
        <v>919</v>
      </c>
      <c r="AN24" s="1">
        <v>45189</v>
      </c>
      <c r="AO24" t="s">
        <v>918</v>
      </c>
      <c r="AP24">
        <v>2.548</v>
      </c>
      <c r="AQ24" t="s">
        <v>530</v>
      </c>
      <c r="AR24" t="s">
        <v>140</v>
      </c>
      <c r="AS24">
        <v>10</v>
      </c>
      <c r="AT24" t="s">
        <v>923</v>
      </c>
      <c r="AU24">
        <v>1.4500000000000001E-2</v>
      </c>
      <c r="AX24">
        <v>18</v>
      </c>
      <c r="AY24" t="s">
        <v>95</v>
      </c>
      <c r="AZ24" t="s">
        <v>140</v>
      </c>
      <c r="BA24">
        <v>440.21000000000021</v>
      </c>
      <c r="BB24">
        <v>224.97199999999987</v>
      </c>
      <c r="BC24">
        <v>0.34499999999999997</v>
      </c>
      <c r="BD24">
        <v>0.36080000000000001</v>
      </c>
      <c r="BE24">
        <v>1.5800000000000002E-2</v>
      </c>
    </row>
    <row r="25" spans="2:57">
      <c r="B25">
        <v>941</v>
      </c>
      <c r="C25" t="s">
        <v>857</v>
      </c>
      <c r="D25" s="1">
        <v>45210</v>
      </c>
      <c r="E25" t="s">
        <v>811</v>
      </c>
      <c r="F25">
        <v>2.1920000000000002</v>
      </c>
      <c r="G25" t="s">
        <v>530</v>
      </c>
      <c r="H25" t="s">
        <v>7185</v>
      </c>
      <c r="I25" t="s">
        <v>111</v>
      </c>
      <c r="J25" t="s">
        <v>7207</v>
      </c>
      <c r="K25" t="s">
        <v>5362</v>
      </c>
      <c r="L25" t="s">
        <v>109</v>
      </c>
      <c r="M25" t="s">
        <v>863</v>
      </c>
      <c r="P25">
        <v>846</v>
      </c>
      <c r="Q25" t="s">
        <v>850</v>
      </c>
      <c r="R25" s="1">
        <v>45210</v>
      </c>
      <c r="S25" t="s">
        <v>6381</v>
      </c>
      <c r="T25" t="s">
        <v>108</v>
      </c>
      <c r="U25" t="s">
        <v>265</v>
      </c>
      <c r="V25">
        <v>0.47</v>
      </c>
      <c r="W25" t="s">
        <v>149</v>
      </c>
      <c r="X25" t="s">
        <v>397</v>
      </c>
      <c r="Y25" t="s">
        <v>110</v>
      </c>
      <c r="Z25" t="s">
        <v>110</v>
      </c>
      <c r="AA25" t="s">
        <v>165</v>
      </c>
      <c r="AB25" t="s">
        <v>110</v>
      </c>
      <c r="AC25" t="s">
        <v>140</v>
      </c>
      <c r="AD25" t="s">
        <v>294</v>
      </c>
      <c r="AE25" t="s">
        <v>110</v>
      </c>
      <c r="AF25">
        <v>0.499</v>
      </c>
      <c r="AH25" s="162" t="s">
        <v>16293</v>
      </c>
      <c r="AI25" s="162">
        <v>1</v>
      </c>
      <c r="AJ25" s="162">
        <v>4</v>
      </c>
      <c r="AL25">
        <v>44</v>
      </c>
      <c r="AM25" t="s">
        <v>927</v>
      </c>
      <c r="AN25" s="1">
        <v>45189</v>
      </c>
      <c r="AO25" t="s">
        <v>926</v>
      </c>
      <c r="AP25">
        <v>2.9180000000000001</v>
      </c>
      <c r="AQ25" t="s">
        <v>510</v>
      </c>
      <c r="AR25" t="s">
        <v>140</v>
      </c>
      <c r="AS25">
        <v>50</v>
      </c>
      <c r="AT25" t="s">
        <v>931</v>
      </c>
      <c r="AU25">
        <v>1.66E-2</v>
      </c>
      <c r="AX25">
        <v>19</v>
      </c>
      <c r="AY25" t="s">
        <v>95</v>
      </c>
      <c r="AZ25" t="s">
        <v>5545</v>
      </c>
      <c r="BA25">
        <v>119.85000000000001</v>
      </c>
      <c r="BB25">
        <v>20.369000000000003</v>
      </c>
      <c r="BC25">
        <v>9.3899999999999997E-2</v>
      </c>
      <c r="BD25">
        <v>3.27E-2</v>
      </c>
      <c r="BE25">
        <v>-6.1199999999999997E-2</v>
      </c>
    </row>
    <row r="26" spans="2:57">
      <c r="B26">
        <v>940</v>
      </c>
      <c r="C26" t="s">
        <v>801</v>
      </c>
      <c r="D26" s="1">
        <v>45210</v>
      </c>
      <c r="E26" t="s">
        <v>106</v>
      </c>
      <c r="F26">
        <v>7.0000000000000001E-3</v>
      </c>
      <c r="G26" t="s">
        <v>510</v>
      </c>
      <c r="H26" t="s">
        <v>7206</v>
      </c>
      <c r="I26" t="s">
        <v>111</v>
      </c>
      <c r="J26" t="s">
        <v>7207</v>
      </c>
      <c r="K26" t="s">
        <v>5362</v>
      </c>
      <c r="L26" t="s">
        <v>105</v>
      </c>
      <c r="M26" t="s">
        <v>802</v>
      </c>
      <c r="P26">
        <v>845</v>
      </c>
      <c r="Q26" t="s">
        <v>857</v>
      </c>
      <c r="R26" s="1">
        <v>45210</v>
      </c>
      <c r="S26" t="s">
        <v>7296</v>
      </c>
      <c r="T26" t="s">
        <v>240</v>
      </c>
      <c r="U26" t="s">
        <v>111</v>
      </c>
      <c r="V26">
        <v>16</v>
      </c>
      <c r="W26" t="s">
        <v>276</v>
      </c>
      <c r="X26" t="s">
        <v>277</v>
      </c>
      <c r="Y26" t="s">
        <v>278</v>
      </c>
      <c r="Z26">
        <v>35</v>
      </c>
      <c r="AA26" t="s">
        <v>205</v>
      </c>
      <c r="AB26" t="s">
        <v>7246</v>
      </c>
      <c r="AC26" t="s">
        <v>5362</v>
      </c>
      <c r="AD26" t="s">
        <v>694</v>
      </c>
      <c r="AE26" t="s">
        <v>7222</v>
      </c>
      <c r="AF26">
        <v>2.1920000000000002</v>
      </c>
      <c r="AH26" s="162" t="s">
        <v>16294</v>
      </c>
      <c r="AI26" s="162">
        <v>9</v>
      </c>
      <c r="AJ26" s="162">
        <v>12.47</v>
      </c>
      <c r="AL26">
        <v>43</v>
      </c>
      <c r="AM26" t="s">
        <v>935</v>
      </c>
      <c r="AN26" s="1">
        <v>45189</v>
      </c>
      <c r="AO26" t="s">
        <v>934</v>
      </c>
      <c r="AP26">
        <v>1</v>
      </c>
      <c r="AQ26" t="s">
        <v>510</v>
      </c>
      <c r="AR26" t="s">
        <v>140</v>
      </c>
      <c r="AS26">
        <v>6</v>
      </c>
      <c r="AT26" t="s">
        <v>942</v>
      </c>
      <c r="AU26">
        <v>5.7000000000000002E-3</v>
      </c>
      <c r="AX26">
        <v>20</v>
      </c>
      <c r="AY26" t="s">
        <v>95</v>
      </c>
      <c r="AZ26" t="s">
        <v>231</v>
      </c>
      <c r="BA26">
        <v>143.11699999999999</v>
      </c>
      <c r="BB26">
        <v>21.624000000000002</v>
      </c>
      <c r="BC26">
        <v>0.11219999999999999</v>
      </c>
      <c r="BD26">
        <v>3.4700000000000002E-2</v>
      </c>
      <c r="BE26">
        <v>-7.7499999999999999E-2</v>
      </c>
    </row>
    <row r="27" spans="2:57">
      <c r="B27">
        <v>939</v>
      </c>
      <c r="C27" t="s">
        <v>796</v>
      </c>
      <c r="D27" s="1">
        <v>45210</v>
      </c>
      <c r="E27" t="s">
        <v>106</v>
      </c>
      <c r="F27">
        <v>0.01</v>
      </c>
      <c r="G27" t="s">
        <v>510</v>
      </c>
      <c r="H27" t="s">
        <v>7206</v>
      </c>
      <c r="I27" t="s">
        <v>162</v>
      </c>
      <c r="J27" t="s">
        <v>7198</v>
      </c>
      <c r="K27" t="s">
        <v>5362</v>
      </c>
      <c r="L27" t="s">
        <v>105</v>
      </c>
      <c r="M27" t="s">
        <v>797</v>
      </c>
      <c r="P27">
        <v>844</v>
      </c>
      <c r="Q27" t="s">
        <v>875</v>
      </c>
      <c r="R27" s="1">
        <v>45209</v>
      </c>
      <c r="S27" t="s">
        <v>7303</v>
      </c>
      <c r="T27" t="s">
        <v>108</v>
      </c>
      <c r="U27" t="s">
        <v>111</v>
      </c>
      <c r="V27">
        <v>3.85</v>
      </c>
      <c r="W27" t="s">
        <v>413</v>
      </c>
      <c r="X27" t="s">
        <v>876</v>
      </c>
      <c r="Y27" t="s">
        <v>415</v>
      </c>
      <c r="Z27">
        <v>10</v>
      </c>
      <c r="AA27" t="s">
        <v>130</v>
      </c>
      <c r="AB27" t="s">
        <v>7207</v>
      </c>
      <c r="AC27" t="s">
        <v>140</v>
      </c>
      <c r="AD27" t="s">
        <v>545</v>
      </c>
      <c r="AE27" t="s">
        <v>110</v>
      </c>
      <c r="AF27">
        <v>0.52700000000000002</v>
      </c>
      <c r="AH27" s="162" t="s">
        <v>16295</v>
      </c>
      <c r="AI27" s="162">
        <v>13</v>
      </c>
      <c r="AJ27" s="162">
        <v>17.23</v>
      </c>
      <c r="AL27">
        <v>42</v>
      </c>
      <c r="AM27" t="s">
        <v>946</v>
      </c>
      <c r="AN27" s="1">
        <v>45189</v>
      </c>
      <c r="AO27" t="s">
        <v>945</v>
      </c>
      <c r="AP27">
        <v>3.9</v>
      </c>
      <c r="AQ27" t="s">
        <v>510</v>
      </c>
      <c r="AR27" t="s">
        <v>140</v>
      </c>
      <c r="AS27">
        <v>30</v>
      </c>
      <c r="AT27" t="s">
        <v>951</v>
      </c>
      <c r="AU27">
        <v>2.2200000000000001E-2</v>
      </c>
      <c r="AX27">
        <v>21</v>
      </c>
      <c r="AY27" t="s">
        <v>7160</v>
      </c>
      <c r="AZ27" t="s">
        <v>7206</v>
      </c>
      <c r="BA27">
        <v>213.03099999999998</v>
      </c>
      <c r="BB27">
        <v>24.006000000000007</v>
      </c>
      <c r="BC27">
        <v>0.16700000000000001</v>
      </c>
      <c r="BD27">
        <v>3.85E-2</v>
      </c>
      <c r="BE27">
        <v>-0.1285</v>
      </c>
    </row>
    <row r="28" spans="2:57">
      <c r="B28">
        <v>938</v>
      </c>
      <c r="C28" t="s">
        <v>875</v>
      </c>
      <c r="D28" s="1">
        <v>45209</v>
      </c>
      <c r="E28" t="s">
        <v>867</v>
      </c>
      <c r="F28">
        <v>0.52700000000000002</v>
      </c>
      <c r="G28" t="s">
        <v>510</v>
      </c>
      <c r="H28" t="s">
        <v>7185</v>
      </c>
      <c r="I28" t="s">
        <v>111</v>
      </c>
      <c r="J28" t="s">
        <v>7207</v>
      </c>
      <c r="K28" t="s">
        <v>140</v>
      </c>
      <c r="L28" t="s">
        <v>109</v>
      </c>
      <c r="M28" t="s">
        <v>877</v>
      </c>
      <c r="P28">
        <v>843</v>
      </c>
      <c r="Q28" t="s">
        <v>868</v>
      </c>
      <c r="R28" s="1">
        <v>45209</v>
      </c>
      <c r="S28" t="s">
        <v>5794</v>
      </c>
      <c r="T28" t="s">
        <v>108</v>
      </c>
      <c r="U28" t="s">
        <v>111</v>
      </c>
      <c r="V28">
        <v>3</v>
      </c>
      <c r="W28" t="s">
        <v>126</v>
      </c>
      <c r="X28" t="s">
        <v>869</v>
      </c>
      <c r="Y28" t="s">
        <v>110</v>
      </c>
      <c r="Z28" t="s">
        <v>110</v>
      </c>
      <c r="AA28" t="s">
        <v>205</v>
      </c>
      <c r="AB28" t="s">
        <v>7207</v>
      </c>
      <c r="AC28" t="s">
        <v>140</v>
      </c>
      <c r="AD28" t="s">
        <v>545</v>
      </c>
      <c r="AE28" t="s">
        <v>110</v>
      </c>
      <c r="AF28">
        <v>0.41099999999999998</v>
      </c>
      <c r="AH28" s="162" t="s">
        <v>16296</v>
      </c>
      <c r="AI28" s="162">
        <v>6</v>
      </c>
      <c r="AJ28" s="162">
        <v>9.3000000000000007</v>
      </c>
      <c r="AL28">
        <v>41</v>
      </c>
      <c r="AM28" t="s">
        <v>964</v>
      </c>
      <c r="AN28" s="1">
        <v>45189</v>
      </c>
      <c r="AO28" t="s">
        <v>954</v>
      </c>
      <c r="AP28">
        <v>5.48</v>
      </c>
      <c r="AQ28" t="s">
        <v>510</v>
      </c>
      <c r="AR28" t="s">
        <v>5372</v>
      </c>
      <c r="AS28">
        <v>35</v>
      </c>
      <c r="AT28" t="s">
        <v>968</v>
      </c>
      <c r="AU28">
        <v>3.1199999999999999E-2</v>
      </c>
      <c r="AX28">
        <v>22</v>
      </c>
      <c r="AY28" t="s">
        <v>7160</v>
      </c>
      <c r="AZ28" t="s">
        <v>7185</v>
      </c>
      <c r="BA28">
        <v>727.34400000000051</v>
      </c>
      <c r="BB28">
        <v>466.27100000000007</v>
      </c>
      <c r="BC28">
        <v>0.57010000000000005</v>
      </c>
      <c r="BD28">
        <v>0.74770000000000003</v>
      </c>
      <c r="BE28">
        <v>0.17760000000000001</v>
      </c>
    </row>
    <row r="29" spans="2:57">
      <c r="B29">
        <v>937</v>
      </c>
      <c r="C29" t="s">
        <v>868</v>
      </c>
      <c r="D29" s="1">
        <v>45209</v>
      </c>
      <c r="E29" t="s">
        <v>867</v>
      </c>
      <c r="F29">
        <v>0.41099999999999998</v>
      </c>
      <c r="G29" t="s">
        <v>510</v>
      </c>
      <c r="H29" t="s">
        <v>7185</v>
      </c>
      <c r="I29" t="s">
        <v>111</v>
      </c>
      <c r="J29" t="s">
        <v>7207</v>
      </c>
      <c r="K29" t="s">
        <v>140</v>
      </c>
      <c r="L29" t="s">
        <v>109</v>
      </c>
      <c r="M29" t="s">
        <v>872</v>
      </c>
      <c r="P29">
        <v>842</v>
      </c>
      <c r="Q29" t="s">
        <v>880</v>
      </c>
      <c r="R29" s="1">
        <v>45208</v>
      </c>
      <c r="S29" t="s">
        <v>6143</v>
      </c>
      <c r="T29" t="s">
        <v>318</v>
      </c>
      <c r="U29" t="s">
        <v>111</v>
      </c>
      <c r="V29">
        <v>7.2</v>
      </c>
      <c r="W29" t="s">
        <v>126</v>
      </c>
      <c r="X29" t="s">
        <v>881</v>
      </c>
      <c r="Y29" t="s">
        <v>882</v>
      </c>
      <c r="Z29">
        <v>22</v>
      </c>
      <c r="AA29" t="s">
        <v>205</v>
      </c>
      <c r="AB29" t="s">
        <v>7207</v>
      </c>
      <c r="AC29" t="s">
        <v>140</v>
      </c>
      <c r="AD29" t="s">
        <v>294</v>
      </c>
      <c r="AE29" t="s">
        <v>110</v>
      </c>
      <c r="AF29">
        <v>0.98599999999999999</v>
      </c>
      <c r="AH29" s="162" t="s">
        <v>16297</v>
      </c>
      <c r="AI29" s="162">
        <v>14</v>
      </c>
      <c r="AJ29" s="162">
        <v>19.95</v>
      </c>
      <c r="AL29">
        <v>40</v>
      </c>
      <c r="AM29" t="s">
        <v>955</v>
      </c>
      <c r="AN29" s="1">
        <v>45189</v>
      </c>
      <c r="AO29" t="s">
        <v>954</v>
      </c>
      <c r="AP29">
        <v>1.37</v>
      </c>
      <c r="AQ29" t="s">
        <v>510</v>
      </c>
      <c r="AR29" t="s">
        <v>5372</v>
      </c>
      <c r="AS29">
        <v>32</v>
      </c>
      <c r="AT29" t="s">
        <v>961</v>
      </c>
      <c r="AU29">
        <v>7.7999999999999996E-3</v>
      </c>
      <c r="AX29">
        <v>23</v>
      </c>
      <c r="AY29" t="s">
        <v>7160</v>
      </c>
      <c r="AZ29" t="s">
        <v>7383</v>
      </c>
      <c r="BA29">
        <v>143.21599999999998</v>
      </c>
      <c r="BB29">
        <v>27.230000000000004</v>
      </c>
      <c r="BC29">
        <v>0.1123</v>
      </c>
      <c r="BD29">
        <v>4.3700000000000003E-2</v>
      </c>
      <c r="BE29">
        <v>-6.8599999999999994E-2</v>
      </c>
    </row>
    <row r="30" spans="2:57">
      <c r="B30">
        <v>936</v>
      </c>
      <c r="C30" t="s">
        <v>803</v>
      </c>
      <c r="D30" s="1">
        <v>45209</v>
      </c>
      <c r="E30" t="s">
        <v>804</v>
      </c>
      <c r="F30">
        <v>0.89</v>
      </c>
      <c r="G30" t="s">
        <v>510</v>
      </c>
      <c r="H30" t="s">
        <v>7206</v>
      </c>
      <c r="I30" t="s">
        <v>111</v>
      </c>
      <c r="J30" t="s">
        <v>7207</v>
      </c>
      <c r="K30" t="s">
        <v>5362</v>
      </c>
      <c r="L30" t="s">
        <v>105</v>
      </c>
      <c r="M30" t="s">
        <v>805</v>
      </c>
      <c r="P30">
        <v>841</v>
      </c>
      <c r="Q30" t="s">
        <v>371</v>
      </c>
      <c r="R30" s="1">
        <v>45197</v>
      </c>
      <c r="S30" t="s">
        <v>6084</v>
      </c>
      <c r="T30" t="s">
        <v>108</v>
      </c>
      <c r="U30" t="s">
        <v>111</v>
      </c>
      <c r="V30">
        <v>0.9</v>
      </c>
      <c r="W30" t="s">
        <v>149</v>
      </c>
      <c r="X30" t="s">
        <v>372</v>
      </c>
      <c r="Y30" t="s">
        <v>110</v>
      </c>
      <c r="Z30" t="s">
        <v>110</v>
      </c>
      <c r="AA30" t="s">
        <v>205</v>
      </c>
      <c r="AB30" t="s">
        <v>7207</v>
      </c>
      <c r="AC30" t="s">
        <v>140</v>
      </c>
      <c r="AD30" t="s">
        <v>173</v>
      </c>
      <c r="AE30" t="s">
        <v>110</v>
      </c>
      <c r="AF30">
        <v>0.123</v>
      </c>
      <c r="AH30" s="162" t="s">
        <v>16298</v>
      </c>
      <c r="AI30" s="162">
        <v>9</v>
      </c>
      <c r="AJ30" s="162">
        <v>14.86</v>
      </c>
      <c r="AL30">
        <v>39</v>
      </c>
      <c r="AM30" t="s">
        <v>996</v>
      </c>
      <c r="AN30" s="1">
        <v>45184</v>
      </c>
      <c r="AO30" t="s">
        <v>995</v>
      </c>
      <c r="AP30">
        <v>0.9</v>
      </c>
      <c r="AQ30" t="s">
        <v>510</v>
      </c>
      <c r="AR30" t="s">
        <v>140</v>
      </c>
      <c r="AS30">
        <v>10</v>
      </c>
      <c r="AT30" t="s">
        <v>998</v>
      </c>
      <c r="AU30">
        <v>5.1000000000000004E-3</v>
      </c>
      <c r="AX30">
        <v>24</v>
      </c>
      <c r="AY30" t="s">
        <v>7160</v>
      </c>
      <c r="AZ30" t="s">
        <v>7635</v>
      </c>
      <c r="BA30">
        <v>175.74399999999994</v>
      </c>
      <c r="BB30">
        <v>83.064000000000021</v>
      </c>
      <c r="BC30">
        <v>0.13769999999999999</v>
      </c>
      <c r="BD30">
        <v>0.13320000000000001</v>
      </c>
      <c r="BE30">
        <v>-4.4999999999999797E-3</v>
      </c>
    </row>
    <row r="31" spans="2:57">
      <c r="B31">
        <v>935</v>
      </c>
      <c r="C31" t="s">
        <v>880</v>
      </c>
      <c r="D31" s="1">
        <v>45208</v>
      </c>
      <c r="E31" t="s">
        <v>434</v>
      </c>
      <c r="F31">
        <v>0.98599999999999999</v>
      </c>
      <c r="G31" t="s">
        <v>530</v>
      </c>
      <c r="H31" t="s">
        <v>7185</v>
      </c>
      <c r="I31" t="s">
        <v>111</v>
      </c>
      <c r="J31" t="s">
        <v>7207</v>
      </c>
      <c r="K31" t="s">
        <v>140</v>
      </c>
      <c r="L31" t="s">
        <v>109</v>
      </c>
      <c r="M31" t="s">
        <v>883</v>
      </c>
      <c r="P31">
        <v>840</v>
      </c>
      <c r="Q31" t="s">
        <v>384</v>
      </c>
      <c r="R31" s="1">
        <v>45197</v>
      </c>
      <c r="S31" t="s">
        <v>7319</v>
      </c>
      <c r="T31" t="s">
        <v>108</v>
      </c>
      <c r="U31" t="s">
        <v>162</v>
      </c>
      <c r="V31">
        <v>0.16</v>
      </c>
      <c r="W31" t="s">
        <v>126</v>
      </c>
      <c r="X31" t="s">
        <v>385</v>
      </c>
      <c r="Y31" t="s">
        <v>110</v>
      </c>
      <c r="Z31" t="s">
        <v>110</v>
      </c>
      <c r="AA31" t="s">
        <v>130</v>
      </c>
      <c r="AB31" t="s">
        <v>110</v>
      </c>
      <c r="AC31" t="s">
        <v>140</v>
      </c>
      <c r="AD31" t="s">
        <v>196</v>
      </c>
      <c r="AE31" t="s">
        <v>110</v>
      </c>
      <c r="AF31">
        <v>0.16</v>
      </c>
      <c r="AH31" s="162" t="s">
        <v>16299</v>
      </c>
      <c r="AI31" s="162">
        <v>9</v>
      </c>
      <c r="AJ31" s="162">
        <v>23.13</v>
      </c>
      <c r="AL31">
        <v>38</v>
      </c>
      <c r="AM31" t="s">
        <v>1010</v>
      </c>
      <c r="AN31" s="1">
        <v>45182</v>
      </c>
      <c r="AO31" t="s">
        <v>1009</v>
      </c>
      <c r="AP31">
        <v>0.53200000000000003</v>
      </c>
      <c r="AQ31" t="s">
        <v>510</v>
      </c>
      <c r="AR31" t="s">
        <v>140</v>
      </c>
      <c r="AS31">
        <v>0</v>
      </c>
      <c r="AT31" t="s">
        <v>1017</v>
      </c>
      <c r="AU31">
        <v>3.0000000000000001E-3</v>
      </c>
      <c r="AX31">
        <v>25</v>
      </c>
      <c r="AY31" t="s">
        <v>7160</v>
      </c>
      <c r="AZ31" t="s">
        <v>8362</v>
      </c>
      <c r="BA31">
        <v>16.5</v>
      </c>
      <c r="BB31">
        <v>23</v>
      </c>
      <c r="BC31">
        <v>1.29E-2</v>
      </c>
      <c r="BD31">
        <v>3.6900000000000002E-2</v>
      </c>
      <c r="BE31">
        <v>2.4E-2</v>
      </c>
    </row>
    <row r="32" spans="2:57">
      <c r="B32">
        <v>934</v>
      </c>
      <c r="C32" t="s">
        <v>371</v>
      </c>
      <c r="D32" s="1">
        <v>45197</v>
      </c>
      <c r="E32" t="s">
        <v>370</v>
      </c>
      <c r="F32">
        <v>0.123</v>
      </c>
      <c r="G32" t="s">
        <v>510</v>
      </c>
      <c r="H32" t="s">
        <v>7206</v>
      </c>
      <c r="I32" t="s">
        <v>111</v>
      </c>
      <c r="J32" t="s">
        <v>7207</v>
      </c>
      <c r="K32" t="s">
        <v>140</v>
      </c>
      <c r="L32" t="s">
        <v>109</v>
      </c>
      <c r="M32" t="s">
        <v>375</v>
      </c>
      <c r="P32">
        <v>839</v>
      </c>
      <c r="Q32" t="s">
        <v>396</v>
      </c>
      <c r="R32" s="1">
        <v>45197</v>
      </c>
      <c r="S32" t="s">
        <v>457</v>
      </c>
      <c r="T32" t="s">
        <v>108</v>
      </c>
      <c r="U32" t="s">
        <v>111</v>
      </c>
      <c r="V32">
        <v>15.6</v>
      </c>
      <c r="W32" t="s">
        <v>126</v>
      </c>
      <c r="X32" t="s">
        <v>397</v>
      </c>
      <c r="Y32" t="s">
        <v>398</v>
      </c>
      <c r="Z32">
        <v>0</v>
      </c>
      <c r="AA32" t="s">
        <v>205</v>
      </c>
      <c r="AB32" t="s">
        <v>7207</v>
      </c>
      <c r="AC32" t="s">
        <v>140</v>
      </c>
      <c r="AD32" t="s">
        <v>142</v>
      </c>
      <c r="AE32" t="s">
        <v>110</v>
      </c>
      <c r="AF32">
        <v>2.137</v>
      </c>
      <c r="AH32" s="162" t="s">
        <v>16300</v>
      </c>
      <c r="AI32" s="162">
        <v>3</v>
      </c>
      <c r="AJ32" s="162">
        <v>3.33</v>
      </c>
      <c r="AL32">
        <v>37</v>
      </c>
      <c r="AM32" t="s">
        <v>1022</v>
      </c>
      <c r="AN32" s="1">
        <v>45182</v>
      </c>
      <c r="AO32" t="s">
        <v>1021</v>
      </c>
      <c r="AP32">
        <v>0.79500000000000004</v>
      </c>
      <c r="AQ32" t="s">
        <v>510</v>
      </c>
      <c r="AR32" t="s">
        <v>140</v>
      </c>
      <c r="AS32">
        <v>0</v>
      </c>
      <c r="AT32" t="s">
        <v>1026</v>
      </c>
      <c r="AU32">
        <v>4.4999999999999997E-3</v>
      </c>
      <c r="AX32">
        <v>26</v>
      </c>
      <c r="AY32" t="s">
        <v>7141</v>
      </c>
      <c r="AZ32" t="s">
        <v>510</v>
      </c>
      <c r="BA32">
        <v>704.74500000000057</v>
      </c>
      <c r="BB32">
        <v>404.32</v>
      </c>
      <c r="BC32">
        <v>0.5524</v>
      </c>
      <c r="BD32">
        <v>0.64839999999999998</v>
      </c>
      <c r="BE32">
        <v>9.6000000000000002E-2</v>
      </c>
    </row>
    <row r="33" spans="2:57">
      <c r="B33">
        <v>933</v>
      </c>
      <c r="C33" t="s">
        <v>384</v>
      </c>
      <c r="D33" s="1">
        <v>45197</v>
      </c>
      <c r="E33" t="s">
        <v>383</v>
      </c>
      <c r="F33">
        <v>0.16</v>
      </c>
      <c r="G33" t="s">
        <v>510</v>
      </c>
      <c r="H33" t="s">
        <v>7185</v>
      </c>
      <c r="I33" t="s">
        <v>162</v>
      </c>
      <c r="J33" t="s">
        <v>7198</v>
      </c>
      <c r="K33" t="s">
        <v>140</v>
      </c>
      <c r="L33" t="s">
        <v>109</v>
      </c>
      <c r="M33" t="s">
        <v>390</v>
      </c>
      <c r="P33">
        <v>838</v>
      </c>
      <c r="Q33" t="s">
        <v>376</v>
      </c>
      <c r="R33" s="1">
        <v>45197</v>
      </c>
      <c r="S33" t="s">
        <v>7326</v>
      </c>
      <c r="T33" t="s">
        <v>402</v>
      </c>
      <c r="U33" t="s">
        <v>162</v>
      </c>
      <c r="V33">
        <v>1</v>
      </c>
      <c r="W33" t="s">
        <v>126</v>
      </c>
      <c r="X33" t="s">
        <v>404</v>
      </c>
      <c r="Y33" t="s">
        <v>405</v>
      </c>
      <c r="Z33">
        <v>20</v>
      </c>
      <c r="AA33" t="s">
        <v>130</v>
      </c>
      <c r="AB33" t="s">
        <v>110</v>
      </c>
      <c r="AC33" t="s">
        <v>140</v>
      </c>
      <c r="AD33" t="s">
        <v>6059</v>
      </c>
      <c r="AE33" t="s">
        <v>6928</v>
      </c>
      <c r="AF33">
        <v>1</v>
      </c>
      <c r="AH33" s="162" t="s">
        <v>16301</v>
      </c>
      <c r="AI33" s="162">
        <v>6</v>
      </c>
      <c r="AJ33" s="162">
        <v>9.85</v>
      </c>
      <c r="AL33">
        <v>36</v>
      </c>
      <c r="AM33" t="s">
        <v>1045</v>
      </c>
      <c r="AN33" s="1">
        <v>45182</v>
      </c>
      <c r="AO33" t="s">
        <v>1029</v>
      </c>
      <c r="AP33">
        <v>4.1100000000000003</v>
      </c>
      <c r="AQ33" t="s">
        <v>510</v>
      </c>
      <c r="AR33" t="s">
        <v>5372</v>
      </c>
      <c r="AS33">
        <v>35</v>
      </c>
      <c r="AT33" t="s">
        <v>1048</v>
      </c>
      <c r="AU33">
        <v>2.3400000000000001E-2</v>
      </c>
      <c r="AX33">
        <v>27</v>
      </c>
      <c r="AY33" t="s">
        <v>7141</v>
      </c>
      <c r="AZ33" t="s">
        <v>530</v>
      </c>
      <c r="BA33">
        <v>538.42000000000019</v>
      </c>
      <c r="BB33">
        <v>207.25100000000006</v>
      </c>
      <c r="BC33">
        <v>0.42199999999999999</v>
      </c>
      <c r="BD33">
        <v>0.33239999999999997</v>
      </c>
      <c r="BE33">
        <v>-8.9599999999999999E-2</v>
      </c>
    </row>
    <row r="34" spans="2:57">
      <c r="B34">
        <v>932</v>
      </c>
      <c r="C34" t="s">
        <v>396</v>
      </c>
      <c r="D34" s="1">
        <v>45197</v>
      </c>
      <c r="E34" t="s">
        <v>395</v>
      </c>
      <c r="F34">
        <v>2.137</v>
      </c>
      <c r="G34" t="s">
        <v>510</v>
      </c>
      <c r="H34" t="s">
        <v>7185</v>
      </c>
      <c r="I34" t="s">
        <v>111</v>
      </c>
      <c r="J34" t="s">
        <v>7207</v>
      </c>
      <c r="K34" t="s">
        <v>140</v>
      </c>
      <c r="L34" t="s">
        <v>109</v>
      </c>
      <c r="M34" t="s">
        <v>401</v>
      </c>
      <c r="P34">
        <v>837</v>
      </c>
      <c r="Q34" t="s">
        <v>391</v>
      </c>
      <c r="R34" s="1">
        <v>45197</v>
      </c>
      <c r="S34" t="s">
        <v>459</v>
      </c>
      <c r="T34" t="s">
        <v>108</v>
      </c>
      <c r="U34" t="s">
        <v>162</v>
      </c>
      <c r="V34">
        <v>0.67</v>
      </c>
      <c r="W34" t="s">
        <v>126</v>
      </c>
      <c r="X34" t="s">
        <v>409</v>
      </c>
      <c r="Y34" t="s">
        <v>110</v>
      </c>
      <c r="Z34" t="s">
        <v>110</v>
      </c>
      <c r="AA34" t="s">
        <v>205</v>
      </c>
      <c r="AB34" t="s">
        <v>110</v>
      </c>
      <c r="AC34" t="s">
        <v>140</v>
      </c>
      <c r="AD34" t="s">
        <v>460</v>
      </c>
      <c r="AE34" t="s">
        <v>6928</v>
      </c>
      <c r="AF34">
        <v>0.67</v>
      </c>
      <c r="AH34" s="162" t="s">
        <v>16302</v>
      </c>
      <c r="AI34" s="162">
        <v>16</v>
      </c>
      <c r="AJ34" s="162">
        <v>17.45</v>
      </c>
      <c r="AL34">
        <v>35</v>
      </c>
      <c r="AM34" t="s">
        <v>1039</v>
      </c>
      <c r="AN34" s="1">
        <v>45182</v>
      </c>
      <c r="AO34" t="s">
        <v>1029</v>
      </c>
      <c r="AP34">
        <v>1.37</v>
      </c>
      <c r="AQ34" t="s">
        <v>510</v>
      </c>
      <c r="AR34" t="s">
        <v>5372</v>
      </c>
      <c r="AS34">
        <v>37</v>
      </c>
      <c r="AT34" t="s">
        <v>1042</v>
      </c>
      <c r="AU34">
        <v>7.7999999999999996E-3</v>
      </c>
      <c r="AX34">
        <v>28</v>
      </c>
      <c r="AY34" t="s">
        <v>7141</v>
      </c>
      <c r="AZ34" t="s">
        <v>581</v>
      </c>
      <c r="BA34">
        <v>32.67</v>
      </c>
      <c r="BB34">
        <v>12</v>
      </c>
      <c r="BC34">
        <v>2.5600000000000001E-2</v>
      </c>
      <c r="BD34">
        <v>1.9199999999999998E-2</v>
      </c>
      <c r="BE34">
        <v>-6.4000000000000003E-3</v>
      </c>
    </row>
    <row r="35" spans="2:57">
      <c r="B35">
        <v>931</v>
      </c>
      <c r="C35" t="s">
        <v>376</v>
      </c>
      <c r="D35" s="1">
        <v>45197</v>
      </c>
      <c r="E35" t="s">
        <v>377</v>
      </c>
      <c r="F35">
        <v>1</v>
      </c>
      <c r="G35" t="s">
        <v>530</v>
      </c>
      <c r="H35" t="s">
        <v>7185</v>
      </c>
      <c r="I35" t="s">
        <v>162</v>
      </c>
      <c r="J35" t="s">
        <v>7198</v>
      </c>
      <c r="K35" t="s">
        <v>140</v>
      </c>
      <c r="L35" t="s">
        <v>109</v>
      </c>
      <c r="M35" t="s">
        <v>382</v>
      </c>
      <c r="P35">
        <v>836</v>
      </c>
      <c r="Q35" t="s">
        <v>412</v>
      </c>
      <c r="R35" s="1">
        <v>45196</v>
      </c>
      <c r="S35" t="s">
        <v>7336</v>
      </c>
      <c r="T35" t="s">
        <v>108</v>
      </c>
      <c r="U35" t="s">
        <v>111</v>
      </c>
      <c r="V35">
        <v>3</v>
      </c>
      <c r="W35" t="s">
        <v>413</v>
      </c>
      <c r="X35" t="s">
        <v>414</v>
      </c>
      <c r="Y35" t="s">
        <v>415</v>
      </c>
      <c r="Z35">
        <v>30</v>
      </c>
      <c r="AA35" t="s">
        <v>130</v>
      </c>
      <c r="AB35" t="s">
        <v>7207</v>
      </c>
      <c r="AC35" t="s">
        <v>140</v>
      </c>
      <c r="AD35" t="s">
        <v>455</v>
      </c>
      <c r="AE35" t="s">
        <v>110</v>
      </c>
      <c r="AF35">
        <v>0.41099999999999998</v>
      </c>
      <c r="AH35" s="162" t="s">
        <v>16303</v>
      </c>
      <c r="AI35" s="162">
        <v>6</v>
      </c>
      <c r="AJ35" s="162">
        <v>11.02</v>
      </c>
      <c r="AL35">
        <v>34</v>
      </c>
      <c r="AM35" t="s">
        <v>1030</v>
      </c>
      <c r="AN35" s="1">
        <v>45182</v>
      </c>
      <c r="AO35" t="s">
        <v>1029</v>
      </c>
      <c r="AP35">
        <v>1.37</v>
      </c>
      <c r="AQ35" t="s">
        <v>510</v>
      </c>
      <c r="AR35" t="s">
        <v>5372</v>
      </c>
      <c r="AS35">
        <v>40</v>
      </c>
      <c r="AT35" t="s">
        <v>1036</v>
      </c>
      <c r="AU35">
        <v>7.7999999999999996E-3</v>
      </c>
    </row>
    <row r="36" spans="2:57">
      <c r="B36">
        <v>930</v>
      </c>
      <c r="C36" t="s">
        <v>391</v>
      </c>
      <c r="D36" s="1">
        <v>45197</v>
      </c>
      <c r="E36" t="s">
        <v>331</v>
      </c>
      <c r="F36">
        <v>0.67</v>
      </c>
      <c r="G36" t="s">
        <v>510</v>
      </c>
      <c r="H36" t="s">
        <v>7185</v>
      </c>
      <c r="I36" t="s">
        <v>162</v>
      </c>
      <c r="J36" t="s">
        <v>7198</v>
      </c>
      <c r="K36" t="s">
        <v>140</v>
      </c>
      <c r="L36" t="s">
        <v>109</v>
      </c>
      <c r="M36" t="s">
        <v>394</v>
      </c>
      <c r="P36">
        <v>835</v>
      </c>
      <c r="Q36" t="s">
        <v>421</v>
      </c>
      <c r="R36" s="1">
        <v>45196</v>
      </c>
      <c r="S36" t="s">
        <v>5711</v>
      </c>
      <c r="T36" t="s">
        <v>108</v>
      </c>
      <c r="U36" t="s">
        <v>162</v>
      </c>
      <c r="V36">
        <v>1</v>
      </c>
      <c r="W36" t="s">
        <v>149</v>
      </c>
      <c r="X36" t="s">
        <v>422</v>
      </c>
      <c r="Y36" t="s">
        <v>110</v>
      </c>
      <c r="Z36" t="s">
        <v>110</v>
      </c>
      <c r="AA36" t="s">
        <v>205</v>
      </c>
      <c r="AB36" t="s">
        <v>110</v>
      </c>
      <c r="AC36" t="s">
        <v>140</v>
      </c>
      <c r="AD36" t="s">
        <v>635</v>
      </c>
      <c r="AE36" t="s">
        <v>110</v>
      </c>
      <c r="AF36">
        <v>1</v>
      </c>
      <c r="AH36" s="162" t="s">
        <v>16304</v>
      </c>
      <c r="AI36" s="162">
        <v>1</v>
      </c>
      <c r="AJ36" s="162">
        <v>0.48</v>
      </c>
      <c r="AL36">
        <v>33</v>
      </c>
      <c r="AM36" t="s">
        <v>1063</v>
      </c>
      <c r="AN36" s="1">
        <v>45182</v>
      </c>
      <c r="AO36" t="s">
        <v>1062</v>
      </c>
      <c r="AP36">
        <v>5.5</v>
      </c>
      <c r="AQ36" t="s">
        <v>530</v>
      </c>
      <c r="AR36" t="s">
        <v>5362</v>
      </c>
      <c r="AS36">
        <v>47</v>
      </c>
      <c r="AT36" t="s">
        <v>1073</v>
      </c>
      <c r="AU36">
        <v>3.1300000000000001E-2</v>
      </c>
    </row>
    <row r="37" spans="2:57">
      <c r="B37">
        <v>929</v>
      </c>
      <c r="C37" t="s">
        <v>412</v>
      </c>
      <c r="D37" s="1">
        <v>45196</v>
      </c>
      <c r="E37" t="s">
        <v>411</v>
      </c>
      <c r="F37">
        <v>0.41099999999999998</v>
      </c>
      <c r="G37" t="s">
        <v>510</v>
      </c>
      <c r="H37" t="s">
        <v>7185</v>
      </c>
      <c r="I37" t="s">
        <v>111</v>
      </c>
      <c r="J37" t="s">
        <v>7207</v>
      </c>
      <c r="K37" t="s">
        <v>140</v>
      </c>
      <c r="L37" t="s">
        <v>109</v>
      </c>
      <c r="M37" t="s">
        <v>419</v>
      </c>
      <c r="P37">
        <v>834</v>
      </c>
      <c r="Q37" t="s">
        <v>427</v>
      </c>
      <c r="R37" s="1">
        <v>45195</v>
      </c>
      <c r="S37" t="s">
        <v>6502</v>
      </c>
      <c r="T37" t="s">
        <v>108</v>
      </c>
      <c r="U37" t="s">
        <v>162</v>
      </c>
      <c r="V37">
        <v>0.66600000000000004</v>
      </c>
      <c r="W37" t="s">
        <v>149</v>
      </c>
      <c r="X37" t="s">
        <v>428</v>
      </c>
      <c r="Y37" t="s">
        <v>110</v>
      </c>
      <c r="Z37" t="s">
        <v>110</v>
      </c>
      <c r="AA37" t="s">
        <v>180</v>
      </c>
      <c r="AB37" t="s">
        <v>110</v>
      </c>
      <c r="AC37" t="s">
        <v>140</v>
      </c>
      <c r="AD37" t="s">
        <v>6416</v>
      </c>
      <c r="AE37" t="s">
        <v>110</v>
      </c>
      <c r="AF37">
        <v>0.66600000000000004</v>
      </c>
      <c r="AH37" s="162" t="s">
        <v>16305</v>
      </c>
      <c r="AI37" s="162">
        <v>12</v>
      </c>
      <c r="AJ37" s="162">
        <v>12.14</v>
      </c>
      <c r="AL37">
        <v>32</v>
      </c>
      <c r="AM37" t="s">
        <v>1096</v>
      </c>
      <c r="AN37" s="1">
        <v>45180</v>
      </c>
      <c r="AO37" t="s">
        <v>1095</v>
      </c>
      <c r="AP37">
        <v>1.4</v>
      </c>
      <c r="AQ37" t="s">
        <v>510</v>
      </c>
      <c r="AR37" t="s">
        <v>140</v>
      </c>
      <c r="AS37">
        <v>10</v>
      </c>
      <c r="AT37" t="s">
        <v>1101</v>
      </c>
      <c r="AU37">
        <v>8.0000000000000002E-3</v>
      </c>
    </row>
    <row r="38" spans="2:57">
      <c r="B38">
        <v>928</v>
      </c>
      <c r="C38" t="s">
        <v>421</v>
      </c>
      <c r="D38" s="1">
        <v>45196</v>
      </c>
      <c r="E38" t="s">
        <v>420</v>
      </c>
      <c r="F38">
        <v>1</v>
      </c>
      <c r="G38" t="s">
        <v>510</v>
      </c>
      <c r="H38" t="s">
        <v>7206</v>
      </c>
      <c r="I38" t="s">
        <v>162</v>
      </c>
      <c r="J38" t="s">
        <v>7198</v>
      </c>
      <c r="K38" t="s">
        <v>140</v>
      </c>
      <c r="L38" t="s">
        <v>109</v>
      </c>
      <c r="M38" t="s">
        <v>425</v>
      </c>
      <c r="P38">
        <v>833</v>
      </c>
      <c r="Q38" t="s">
        <v>435</v>
      </c>
      <c r="R38" s="1">
        <v>45194</v>
      </c>
      <c r="S38" t="s">
        <v>6143</v>
      </c>
      <c r="T38" t="s">
        <v>318</v>
      </c>
      <c r="U38" t="s">
        <v>111</v>
      </c>
      <c r="V38">
        <v>7.3</v>
      </c>
      <c r="W38" t="s">
        <v>126</v>
      </c>
      <c r="X38" t="s">
        <v>436</v>
      </c>
      <c r="Y38" t="s">
        <v>320</v>
      </c>
      <c r="Z38">
        <v>22</v>
      </c>
      <c r="AA38" t="s">
        <v>180</v>
      </c>
      <c r="AB38" t="s">
        <v>7207</v>
      </c>
      <c r="AC38" t="s">
        <v>140</v>
      </c>
      <c r="AD38" t="s">
        <v>294</v>
      </c>
      <c r="AE38" t="s">
        <v>110</v>
      </c>
      <c r="AF38">
        <v>1</v>
      </c>
      <c r="AH38" s="162" t="s">
        <v>16308</v>
      </c>
      <c r="AI38" s="162">
        <v>10</v>
      </c>
      <c r="AJ38" s="162">
        <v>9.19</v>
      </c>
      <c r="AL38">
        <v>31</v>
      </c>
      <c r="AM38" t="s">
        <v>1109</v>
      </c>
      <c r="AN38" s="1">
        <v>45180</v>
      </c>
      <c r="AO38" t="s">
        <v>811</v>
      </c>
      <c r="AP38">
        <v>2.74</v>
      </c>
      <c r="AQ38" t="s">
        <v>530</v>
      </c>
      <c r="AR38" t="s">
        <v>5362</v>
      </c>
      <c r="AS38">
        <v>32</v>
      </c>
      <c r="AT38" t="s">
        <v>1112</v>
      </c>
      <c r="AU38">
        <v>1.5599999999999999E-2</v>
      </c>
    </row>
    <row r="39" spans="2:57">
      <c r="B39">
        <v>927</v>
      </c>
      <c r="C39" t="s">
        <v>808</v>
      </c>
      <c r="D39" s="1">
        <v>45196</v>
      </c>
      <c r="E39" t="s">
        <v>106</v>
      </c>
      <c r="F39">
        <v>1.7000000000000001E-2</v>
      </c>
      <c r="G39" t="s">
        <v>510</v>
      </c>
      <c r="H39" t="s">
        <v>7206</v>
      </c>
      <c r="I39" t="s">
        <v>111</v>
      </c>
      <c r="J39" t="s">
        <v>7207</v>
      </c>
      <c r="K39" t="s">
        <v>5362</v>
      </c>
      <c r="L39" t="s">
        <v>105</v>
      </c>
      <c r="M39" t="s">
        <v>809</v>
      </c>
      <c r="P39">
        <v>832</v>
      </c>
      <c r="Q39" t="s">
        <v>384</v>
      </c>
      <c r="R39" s="1">
        <v>45191</v>
      </c>
      <c r="S39" t="s">
        <v>7319</v>
      </c>
      <c r="T39" t="s">
        <v>108</v>
      </c>
      <c r="U39" t="s">
        <v>162</v>
      </c>
      <c r="V39">
        <v>1</v>
      </c>
      <c r="W39" t="s">
        <v>126</v>
      </c>
      <c r="X39" t="s">
        <v>385</v>
      </c>
      <c r="Y39" t="s">
        <v>110</v>
      </c>
      <c r="Z39" t="s">
        <v>110</v>
      </c>
      <c r="AA39" t="s">
        <v>130</v>
      </c>
      <c r="AB39" t="s">
        <v>110</v>
      </c>
      <c r="AC39" t="s">
        <v>140</v>
      </c>
      <c r="AD39" t="s">
        <v>196</v>
      </c>
      <c r="AE39" t="s">
        <v>110</v>
      </c>
      <c r="AF39">
        <v>1</v>
      </c>
      <c r="AH39" s="162" t="s">
        <v>16309</v>
      </c>
      <c r="AI39" s="162">
        <v>17</v>
      </c>
      <c r="AJ39" s="162">
        <v>13.99</v>
      </c>
      <c r="AL39">
        <v>30</v>
      </c>
      <c r="AM39" t="s">
        <v>1104</v>
      </c>
      <c r="AN39" s="1">
        <v>45180</v>
      </c>
      <c r="AO39" t="s">
        <v>811</v>
      </c>
      <c r="AP39">
        <v>5</v>
      </c>
      <c r="AQ39" t="s">
        <v>530</v>
      </c>
      <c r="AR39" t="s">
        <v>5362</v>
      </c>
      <c r="AS39">
        <v>45</v>
      </c>
      <c r="AT39" t="s">
        <v>1107</v>
      </c>
      <c r="AU39">
        <v>2.8400000000000002E-2</v>
      </c>
    </row>
    <row r="40" spans="2:57">
      <c r="B40">
        <v>926</v>
      </c>
      <c r="C40" t="s">
        <v>427</v>
      </c>
      <c r="D40" s="1">
        <v>45195</v>
      </c>
      <c r="E40" t="s">
        <v>426</v>
      </c>
      <c r="F40">
        <v>0.66600000000000004</v>
      </c>
      <c r="G40" t="s">
        <v>510</v>
      </c>
      <c r="H40" t="s">
        <v>7206</v>
      </c>
      <c r="I40" t="s">
        <v>162</v>
      </c>
      <c r="J40" t="s">
        <v>7198</v>
      </c>
      <c r="K40" t="s">
        <v>140</v>
      </c>
      <c r="L40" t="s">
        <v>109</v>
      </c>
      <c r="M40" t="s">
        <v>433</v>
      </c>
      <c r="P40">
        <v>831</v>
      </c>
      <c r="Q40" t="s">
        <v>909</v>
      </c>
      <c r="R40" s="1">
        <v>45190</v>
      </c>
      <c r="S40" t="s">
        <v>7354</v>
      </c>
      <c r="T40" t="s">
        <v>108</v>
      </c>
      <c r="U40" t="s">
        <v>111</v>
      </c>
      <c r="V40">
        <v>10.65</v>
      </c>
      <c r="W40" t="s">
        <v>126</v>
      </c>
      <c r="X40" t="s">
        <v>910</v>
      </c>
      <c r="Y40" t="s">
        <v>110</v>
      </c>
      <c r="Z40" t="s">
        <v>110</v>
      </c>
      <c r="AA40" t="s">
        <v>130</v>
      </c>
      <c r="AB40" t="s">
        <v>7207</v>
      </c>
      <c r="AC40" t="s">
        <v>140</v>
      </c>
      <c r="AD40" t="s">
        <v>196</v>
      </c>
      <c r="AE40" t="s">
        <v>110</v>
      </c>
      <c r="AF40">
        <v>1.4590000000000001</v>
      </c>
      <c r="AH40" s="162" t="s">
        <v>16310</v>
      </c>
      <c r="AI40" s="162">
        <v>7</v>
      </c>
      <c r="AJ40" s="162">
        <v>8.3000000000000007</v>
      </c>
      <c r="AL40">
        <v>29</v>
      </c>
      <c r="AM40" t="s">
        <v>1128</v>
      </c>
      <c r="AN40" s="1">
        <v>45176</v>
      </c>
      <c r="AO40" t="s">
        <v>1127</v>
      </c>
      <c r="AP40">
        <v>0.64</v>
      </c>
      <c r="AQ40" t="s">
        <v>510</v>
      </c>
      <c r="AR40" t="s">
        <v>140</v>
      </c>
      <c r="AS40">
        <v>30</v>
      </c>
      <c r="AT40" t="s">
        <v>1134</v>
      </c>
      <c r="AU40">
        <v>3.5999999999999999E-3</v>
      </c>
    </row>
    <row r="41" spans="2:57">
      <c r="B41">
        <v>925</v>
      </c>
      <c r="C41" t="s">
        <v>435</v>
      </c>
      <c r="D41" s="1">
        <v>45194</v>
      </c>
      <c r="E41" t="s">
        <v>434</v>
      </c>
      <c r="F41">
        <v>1</v>
      </c>
      <c r="G41" t="s">
        <v>530</v>
      </c>
      <c r="H41" t="s">
        <v>7185</v>
      </c>
      <c r="I41" t="s">
        <v>111</v>
      </c>
      <c r="J41" t="s">
        <v>7207</v>
      </c>
      <c r="K41" t="s">
        <v>140</v>
      </c>
      <c r="L41" t="s">
        <v>109</v>
      </c>
      <c r="M41" t="s">
        <v>440</v>
      </c>
      <c r="P41">
        <v>830</v>
      </c>
      <c r="Q41" t="s">
        <v>919</v>
      </c>
      <c r="R41" s="1">
        <v>45189</v>
      </c>
      <c r="S41" t="s">
        <v>7360</v>
      </c>
      <c r="T41" t="s">
        <v>402</v>
      </c>
      <c r="U41" t="s">
        <v>111</v>
      </c>
      <c r="V41">
        <v>18.600000000000001</v>
      </c>
      <c r="W41" t="s">
        <v>126</v>
      </c>
      <c r="X41" t="s">
        <v>876</v>
      </c>
      <c r="Y41" t="s">
        <v>921</v>
      </c>
      <c r="Z41">
        <v>10</v>
      </c>
      <c r="AA41" t="s">
        <v>130</v>
      </c>
      <c r="AB41" t="s">
        <v>7246</v>
      </c>
      <c r="AC41" t="s">
        <v>140</v>
      </c>
      <c r="AD41" t="s">
        <v>6530</v>
      </c>
      <c r="AE41" t="s">
        <v>110</v>
      </c>
      <c r="AF41">
        <v>2.548</v>
      </c>
      <c r="AH41" s="162" t="s">
        <v>16311</v>
      </c>
      <c r="AI41" s="162">
        <v>7</v>
      </c>
      <c r="AJ41" s="162">
        <v>27.75</v>
      </c>
      <c r="AL41">
        <v>28</v>
      </c>
      <c r="AM41" t="s">
        <v>1137</v>
      </c>
      <c r="AN41" s="1">
        <v>45176</v>
      </c>
      <c r="AO41" t="s">
        <v>811</v>
      </c>
      <c r="AP41">
        <v>6</v>
      </c>
      <c r="AQ41" t="s">
        <v>530</v>
      </c>
      <c r="AR41" t="s">
        <v>5362</v>
      </c>
      <c r="AS41">
        <v>46</v>
      </c>
      <c r="AT41" t="s">
        <v>1144</v>
      </c>
      <c r="AU41">
        <v>3.4099999999999998E-2</v>
      </c>
    </row>
    <row r="42" spans="2:57">
      <c r="B42">
        <v>924</v>
      </c>
      <c r="C42" t="s">
        <v>810</v>
      </c>
      <c r="D42" s="1">
        <v>45194</v>
      </c>
      <c r="E42" t="s">
        <v>811</v>
      </c>
      <c r="F42">
        <v>1</v>
      </c>
      <c r="G42" t="s">
        <v>510</v>
      </c>
      <c r="H42" t="s">
        <v>7635</v>
      </c>
      <c r="I42" t="s">
        <v>162</v>
      </c>
      <c r="J42" t="s">
        <v>7198</v>
      </c>
      <c r="K42" t="s">
        <v>5362</v>
      </c>
      <c r="L42" t="s">
        <v>105</v>
      </c>
      <c r="M42" t="s">
        <v>813</v>
      </c>
      <c r="P42">
        <v>829</v>
      </c>
      <c r="Q42" t="s">
        <v>927</v>
      </c>
      <c r="R42" s="1">
        <v>45189</v>
      </c>
      <c r="S42" t="s">
        <v>6558</v>
      </c>
      <c r="T42" t="s">
        <v>108</v>
      </c>
      <c r="U42" t="s">
        <v>111</v>
      </c>
      <c r="V42">
        <v>21.3</v>
      </c>
      <c r="W42" t="s">
        <v>126</v>
      </c>
      <c r="X42" t="s">
        <v>928</v>
      </c>
      <c r="Y42" t="s">
        <v>929</v>
      </c>
      <c r="Z42">
        <v>50</v>
      </c>
      <c r="AA42" t="s">
        <v>205</v>
      </c>
      <c r="AB42" t="s">
        <v>7370</v>
      </c>
      <c r="AC42" t="s">
        <v>140</v>
      </c>
      <c r="AD42" t="s">
        <v>5385</v>
      </c>
      <c r="AE42" t="s">
        <v>7222</v>
      </c>
      <c r="AF42">
        <v>2.9180000000000001</v>
      </c>
      <c r="AH42" s="162" t="s">
        <v>16553</v>
      </c>
      <c r="AI42" s="162">
        <v>14</v>
      </c>
      <c r="AJ42" s="162">
        <v>39.75</v>
      </c>
      <c r="AL42">
        <v>27</v>
      </c>
      <c r="AM42" t="s">
        <v>1163</v>
      </c>
      <c r="AN42" s="1">
        <v>45174</v>
      </c>
      <c r="AO42" t="s">
        <v>1062</v>
      </c>
      <c r="AP42">
        <v>2.0550000000000002</v>
      </c>
      <c r="AQ42" t="s">
        <v>530</v>
      </c>
      <c r="AR42" t="s">
        <v>5362</v>
      </c>
      <c r="AS42">
        <v>35</v>
      </c>
      <c r="AT42" t="s">
        <v>1166</v>
      </c>
      <c r="AU42">
        <v>1.17E-2</v>
      </c>
    </row>
    <row r="43" spans="2:57">
      <c r="B43">
        <v>923</v>
      </c>
      <c r="C43" t="s">
        <v>384</v>
      </c>
      <c r="D43" s="1">
        <v>45191</v>
      </c>
      <c r="E43" t="s">
        <v>383</v>
      </c>
      <c r="F43">
        <v>1</v>
      </c>
      <c r="G43" t="s">
        <v>510</v>
      </c>
      <c r="H43" t="s">
        <v>7185</v>
      </c>
      <c r="I43" t="s">
        <v>162</v>
      </c>
      <c r="J43" t="s">
        <v>7198</v>
      </c>
      <c r="K43" t="s">
        <v>140</v>
      </c>
      <c r="L43" t="s">
        <v>109</v>
      </c>
      <c r="M43" t="s">
        <v>905</v>
      </c>
      <c r="P43">
        <v>828</v>
      </c>
      <c r="Q43" t="s">
        <v>935</v>
      </c>
      <c r="R43" s="1">
        <v>45189</v>
      </c>
      <c r="S43" t="s">
        <v>7373</v>
      </c>
      <c r="T43" t="s">
        <v>108</v>
      </c>
      <c r="U43" t="s">
        <v>111</v>
      </c>
      <c r="V43">
        <v>7.3</v>
      </c>
      <c r="W43" t="s">
        <v>126</v>
      </c>
      <c r="X43" t="s">
        <v>936</v>
      </c>
      <c r="Y43" t="s">
        <v>937</v>
      </c>
      <c r="Z43">
        <v>6</v>
      </c>
      <c r="AA43" t="s">
        <v>309</v>
      </c>
      <c r="AB43" t="s">
        <v>7246</v>
      </c>
      <c r="AC43" t="s">
        <v>140</v>
      </c>
      <c r="AD43" t="s">
        <v>294</v>
      </c>
      <c r="AE43" t="s">
        <v>6928</v>
      </c>
      <c r="AF43">
        <v>1</v>
      </c>
      <c r="AH43" s="162" t="s">
        <v>16554</v>
      </c>
      <c r="AI43" s="162">
        <v>10</v>
      </c>
      <c r="AJ43" s="162">
        <v>7.14</v>
      </c>
      <c r="AL43">
        <v>26</v>
      </c>
      <c r="AM43" t="s">
        <v>1153</v>
      </c>
      <c r="AN43" s="1">
        <v>45174</v>
      </c>
      <c r="AO43" t="s">
        <v>1062</v>
      </c>
      <c r="AP43">
        <v>5</v>
      </c>
      <c r="AQ43" t="s">
        <v>530</v>
      </c>
      <c r="AR43" t="s">
        <v>5362</v>
      </c>
      <c r="AS43">
        <v>47</v>
      </c>
      <c r="AT43" t="s">
        <v>1160</v>
      </c>
      <c r="AU43">
        <v>2.8400000000000002E-2</v>
      </c>
    </row>
    <row r="44" spans="2:57">
      <c r="B44">
        <v>922</v>
      </c>
      <c r="C44" t="s">
        <v>815</v>
      </c>
      <c r="D44" s="1">
        <v>45191</v>
      </c>
      <c r="E44" t="s">
        <v>816</v>
      </c>
      <c r="F44">
        <v>1</v>
      </c>
      <c r="G44" t="s">
        <v>510</v>
      </c>
      <c r="H44" t="s">
        <v>7635</v>
      </c>
      <c r="I44" t="s">
        <v>162</v>
      </c>
      <c r="J44" t="s">
        <v>7198</v>
      </c>
      <c r="K44" t="s">
        <v>5362</v>
      </c>
      <c r="L44" t="s">
        <v>105</v>
      </c>
      <c r="M44" t="s">
        <v>817</v>
      </c>
      <c r="P44">
        <v>827</v>
      </c>
      <c r="Q44" t="s">
        <v>946</v>
      </c>
      <c r="R44" s="1">
        <v>45189</v>
      </c>
      <c r="S44" t="s">
        <v>5685</v>
      </c>
      <c r="T44" t="s">
        <v>108</v>
      </c>
      <c r="U44" t="s">
        <v>162</v>
      </c>
      <c r="V44">
        <v>3.9</v>
      </c>
      <c r="W44" t="s">
        <v>126</v>
      </c>
      <c r="X44" t="s">
        <v>334</v>
      </c>
      <c r="Y44" t="s">
        <v>947</v>
      </c>
      <c r="Z44">
        <v>30</v>
      </c>
      <c r="AA44" t="s">
        <v>180</v>
      </c>
      <c r="AB44" t="s">
        <v>110</v>
      </c>
      <c r="AC44" t="s">
        <v>140</v>
      </c>
      <c r="AD44" t="s">
        <v>294</v>
      </c>
      <c r="AE44" t="s">
        <v>6928</v>
      </c>
      <c r="AF44">
        <v>3.9</v>
      </c>
      <c r="AH44" s="162" t="s">
        <v>16555</v>
      </c>
      <c r="AI44" s="162">
        <v>3</v>
      </c>
      <c r="AJ44" s="162">
        <v>5.3</v>
      </c>
      <c r="AL44">
        <v>25</v>
      </c>
      <c r="AM44" t="s">
        <v>1185</v>
      </c>
      <c r="AN44" s="1">
        <v>45169</v>
      </c>
      <c r="AO44" t="s">
        <v>1176</v>
      </c>
      <c r="AP44">
        <v>1.37</v>
      </c>
      <c r="AQ44" t="s">
        <v>510</v>
      </c>
      <c r="AR44" t="s">
        <v>5372</v>
      </c>
      <c r="AS44">
        <v>35</v>
      </c>
      <c r="AT44" t="s">
        <v>1187</v>
      </c>
      <c r="AU44">
        <v>7.7999999999999996E-3</v>
      </c>
    </row>
    <row r="45" spans="2:57">
      <c r="B45">
        <v>921</v>
      </c>
      <c r="C45" t="s">
        <v>909</v>
      </c>
      <c r="D45" s="1">
        <v>45190</v>
      </c>
      <c r="E45" t="s">
        <v>908</v>
      </c>
      <c r="F45">
        <v>1.4590000000000001</v>
      </c>
      <c r="G45" t="s">
        <v>510</v>
      </c>
      <c r="H45" t="s">
        <v>7185</v>
      </c>
      <c r="I45" t="s">
        <v>111</v>
      </c>
      <c r="J45" t="s">
        <v>7207</v>
      </c>
      <c r="K45" t="s">
        <v>140</v>
      </c>
      <c r="L45" t="s">
        <v>109</v>
      </c>
      <c r="M45" t="s">
        <v>915</v>
      </c>
      <c r="P45">
        <v>826</v>
      </c>
      <c r="Q45" t="s">
        <v>955</v>
      </c>
      <c r="R45" s="1">
        <v>45189</v>
      </c>
      <c r="S45" t="s">
        <v>6924</v>
      </c>
      <c r="T45" t="s">
        <v>108</v>
      </c>
      <c r="U45" t="s">
        <v>111</v>
      </c>
      <c r="V45">
        <v>10</v>
      </c>
      <c r="W45" t="s">
        <v>956</v>
      </c>
      <c r="X45" t="s">
        <v>957</v>
      </c>
      <c r="Y45" t="s">
        <v>958</v>
      </c>
      <c r="Z45">
        <v>32</v>
      </c>
      <c r="AA45" t="s">
        <v>205</v>
      </c>
      <c r="AB45" t="s">
        <v>7386</v>
      </c>
      <c r="AC45" t="s">
        <v>5372</v>
      </c>
      <c r="AD45" t="s">
        <v>694</v>
      </c>
      <c r="AE45" t="s">
        <v>7382</v>
      </c>
      <c r="AF45">
        <v>1.37</v>
      </c>
      <c r="AH45" s="162" t="s">
        <v>16556</v>
      </c>
      <c r="AI45" s="162">
        <v>1</v>
      </c>
      <c r="AJ45" s="162">
        <v>0.82</v>
      </c>
      <c r="AL45">
        <v>24</v>
      </c>
      <c r="AM45" t="s">
        <v>1177</v>
      </c>
      <c r="AN45" s="1">
        <v>45169</v>
      </c>
      <c r="AO45" t="s">
        <v>1176</v>
      </c>
      <c r="AP45">
        <v>10</v>
      </c>
      <c r="AQ45" t="s">
        <v>510</v>
      </c>
      <c r="AR45" t="s">
        <v>5372</v>
      </c>
      <c r="AS45">
        <v>35</v>
      </c>
      <c r="AT45" t="s">
        <v>1182</v>
      </c>
      <c r="AU45">
        <v>5.6899999999999999E-2</v>
      </c>
    </row>
    <row r="46" spans="2:57">
      <c r="B46">
        <v>920</v>
      </c>
      <c r="C46" t="s">
        <v>919</v>
      </c>
      <c r="D46" s="1">
        <v>45189</v>
      </c>
      <c r="E46" t="s">
        <v>918</v>
      </c>
      <c r="F46">
        <v>2.548</v>
      </c>
      <c r="G46" t="s">
        <v>530</v>
      </c>
      <c r="H46" t="s">
        <v>7185</v>
      </c>
      <c r="I46" t="s">
        <v>111</v>
      </c>
      <c r="J46" t="s">
        <v>7207</v>
      </c>
      <c r="K46" t="s">
        <v>140</v>
      </c>
      <c r="L46" t="s">
        <v>109</v>
      </c>
      <c r="M46" t="s">
        <v>923</v>
      </c>
      <c r="P46">
        <v>825</v>
      </c>
      <c r="Q46" t="s">
        <v>964</v>
      </c>
      <c r="R46" s="1">
        <v>45189</v>
      </c>
      <c r="S46" t="s">
        <v>6924</v>
      </c>
      <c r="T46" t="s">
        <v>108</v>
      </c>
      <c r="U46" t="s">
        <v>111</v>
      </c>
      <c r="V46">
        <v>40</v>
      </c>
      <c r="W46" t="s">
        <v>276</v>
      </c>
      <c r="X46" t="s">
        <v>965</v>
      </c>
      <c r="Y46" t="s">
        <v>966</v>
      </c>
      <c r="Z46">
        <v>35</v>
      </c>
      <c r="AA46" t="s">
        <v>205</v>
      </c>
      <c r="AB46" t="s">
        <v>7386</v>
      </c>
      <c r="AC46" t="s">
        <v>5372</v>
      </c>
      <c r="AD46" t="s">
        <v>694</v>
      </c>
      <c r="AE46" t="s">
        <v>7382</v>
      </c>
      <c r="AF46">
        <v>5.48</v>
      </c>
      <c r="AH46" s="162" t="s">
        <v>16557</v>
      </c>
      <c r="AI46" s="162">
        <v>0</v>
      </c>
      <c r="AJ46" s="162">
        <v>0</v>
      </c>
      <c r="AL46">
        <v>23</v>
      </c>
      <c r="AM46" t="s">
        <v>1191</v>
      </c>
      <c r="AN46" s="1">
        <v>45169</v>
      </c>
      <c r="AO46" t="s">
        <v>1190</v>
      </c>
      <c r="AP46">
        <v>5</v>
      </c>
      <c r="AQ46" t="s">
        <v>530</v>
      </c>
      <c r="AR46" t="s">
        <v>140</v>
      </c>
      <c r="AS46">
        <v>10</v>
      </c>
      <c r="AT46" t="s">
        <v>1196</v>
      </c>
      <c r="AU46">
        <v>2.8400000000000002E-2</v>
      </c>
    </row>
    <row r="47" spans="2:57">
      <c r="B47">
        <v>919</v>
      </c>
      <c r="C47" t="s">
        <v>927</v>
      </c>
      <c r="D47" s="1">
        <v>45189</v>
      </c>
      <c r="E47" t="s">
        <v>926</v>
      </c>
      <c r="F47">
        <v>2.9180000000000001</v>
      </c>
      <c r="G47" t="s">
        <v>510</v>
      </c>
      <c r="H47" t="s">
        <v>7185</v>
      </c>
      <c r="I47" t="s">
        <v>111</v>
      </c>
      <c r="J47" t="s">
        <v>7207</v>
      </c>
      <c r="K47" t="s">
        <v>140</v>
      </c>
      <c r="L47" t="s">
        <v>109</v>
      </c>
      <c r="M47" t="s">
        <v>931</v>
      </c>
      <c r="P47">
        <v>824</v>
      </c>
      <c r="Q47" t="s">
        <v>972</v>
      </c>
      <c r="R47" s="1">
        <v>45188</v>
      </c>
      <c r="S47" t="s">
        <v>6661</v>
      </c>
      <c r="T47" t="s">
        <v>108</v>
      </c>
      <c r="U47" t="s">
        <v>111</v>
      </c>
      <c r="V47">
        <v>8</v>
      </c>
      <c r="W47" t="s">
        <v>126</v>
      </c>
      <c r="X47" t="s">
        <v>671</v>
      </c>
      <c r="Y47" t="s">
        <v>110</v>
      </c>
      <c r="Z47" t="s">
        <v>110</v>
      </c>
      <c r="AA47" t="s">
        <v>205</v>
      </c>
      <c r="AB47" t="s">
        <v>7207</v>
      </c>
      <c r="AC47" t="s">
        <v>140</v>
      </c>
      <c r="AD47" t="s">
        <v>173</v>
      </c>
      <c r="AE47" t="s">
        <v>110</v>
      </c>
      <c r="AF47">
        <v>1.0960000000000001</v>
      </c>
      <c r="AH47" s="162" t="s">
        <v>16558</v>
      </c>
      <c r="AI47" s="162">
        <v>3</v>
      </c>
      <c r="AJ47" s="162">
        <v>7.06</v>
      </c>
      <c r="AL47">
        <v>22</v>
      </c>
      <c r="AM47" t="s">
        <v>1211</v>
      </c>
      <c r="AN47" s="1">
        <v>45168</v>
      </c>
      <c r="AO47" t="s">
        <v>1210</v>
      </c>
      <c r="AP47">
        <v>3</v>
      </c>
      <c r="AQ47" t="s">
        <v>530</v>
      </c>
      <c r="AR47" t="s">
        <v>140</v>
      </c>
      <c r="AS47">
        <v>20</v>
      </c>
      <c r="AT47" t="s">
        <v>1216</v>
      </c>
      <c r="AU47">
        <v>1.7100000000000001E-2</v>
      </c>
    </row>
    <row r="48" spans="2:57">
      <c r="B48">
        <v>918</v>
      </c>
      <c r="C48" t="s">
        <v>935</v>
      </c>
      <c r="D48" s="1">
        <v>45189</v>
      </c>
      <c r="E48" t="s">
        <v>934</v>
      </c>
      <c r="F48">
        <v>1</v>
      </c>
      <c r="G48" t="s">
        <v>510</v>
      </c>
      <c r="H48" t="s">
        <v>7185</v>
      </c>
      <c r="I48" t="s">
        <v>111</v>
      </c>
      <c r="J48" t="s">
        <v>7207</v>
      </c>
      <c r="K48" t="s">
        <v>140</v>
      </c>
      <c r="L48" t="s">
        <v>109</v>
      </c>
      <c r="M48" t="s">
        <v>942</v>
      </c>
      <c r="P48">
        <v>823</v>
      </c>
      <c r="Q48" t="s">
        <v>979</v>
      </c>
      <c r="R48" s="1">
        <v>45188</v>
      </c>
      <c r="S48" t="s">
        <v>6222</v>
      </c>
      <c r="T48" t="s">
        <v>108</v>
      </c>
      <c r="U48" t="s">
        <v>162</v>
      </c>
      <c r="V48">
        <v>0.6</v>
      </c>
      <c r="W48" t="s">
        <v>149</v>
      </c>
      <c r="X48" t="s">
        <v>372</v>
      </c>
      <c r="Y48" t="s">
        <v>110</v>
      </c>
      <c r="Z48" t="s">
        <v>110</v>
      </c>
      <c r="AA48" t="s">
        <v>180</v>
      </c>
      <c r="AB48" t="s">
        <v>110</v>
      </c>
      <c r="AC48" t="s">
        <v>140</v>
      </c>
      <c r="AD48" t="s">
        <v>173</v>
      </c>
      <c r="AE48" t="s">
        <v>110</v>
      </c>
      <c r="AF48">
        <v>0.6</v>
      </c>
      <c r="AH48" s="162" t="s">
        <v>16559</v>
      </c>
      <c r="AI48" s="162">
        <v>25</v>
      </c>
      <c r="AJ48" s="162">
        <v>53.29</v>
      </c>
      <c r="AL48">
        <v>21</v>
      </c>
      <c r="AM48" t="s">
        <v>1236</v>
      </c>
      <c r="AN48" s="1">
        <v>45167</v>
      </c>
      <c r="AO48" t="s">
        <v>1219</v>
      </c>
      <c r="AP48">
        <v>1.2330000000000001</v>
      </c>
      <c r="AQ48" t="s">
        <v>510</v>
      </c>
      <c r="AR48" t="s">
        <v>5372</v>
      </c>
      <c r="AS48">
        <v>35</v>
      </c>
      <c r="AT48" t="s">
        <v>1237</v>
      </c>
      <c r="AU48">
        <v>7.0000000000000001E-3</v>
      </c>
    </row>
    <row r="49" spans="2:47">
      <c r="B49">
        <v>917</v>
      </c>
      <c r="C49" t="s">
        <v>946</v>
      </c>
      <c r="D49" s="1">
        <v>45189</v>
      </c>
      <c r="E49" t="s">
        <v>945</v>
      </c>
      <c r="F49">
        <v>3.9</v>
      </c>
      <c r="G49" t="s">
        <v>510</v>
      </c>
      <c r="H49" t="s">
        <v>7185</v>
      </c>
      <c r="I49" t="s">
        <v>162</v>
      </c>
      <c r="J49" t="s">
        <v>7198</v>
      </c>
      <c r="K49" t="s">
        <v>140</v>
      </c>
      <c r="L49" t="s">
        <v>109</v>
      </c>
      <c r="M49" t="s">
        <v>951</v>
      </c>
      <c r="P49">
        <v>822</v>
      </c>
      <c r="Q49" t="s">
        <v>988</v>
      </c>
      <c r="R49" s="1">
        <v>45187</v>
      </c>
      <c r="S49" t="s">
        <v>5683</v>
      </c>
      <c r="T49" t="s">
        <v>108</v>
      </c>
      <c r="U49" t="s">
        <v>111</v>
      </c>
      <c r="V49">
        <v>3.85</v>
      </c>
      <c r="W49" t="s">
        <v>126</v>
      </c>
      <c r="X49" t="s">
        <v>671</v>
      </c>
      <c r="Y49" t="s">
        <v>110</v>
      </c>
      <c r="Z49" t="s">
        <v>110</v>
      </c>
      <c r="AA49" t="s">
        <v>180</v>
      </c>
      <c r="AB49" t="s">
        <v>7207</v>
      </c>
      <c r="AC49" t="s">
        <v>140</v>
      </c>
      <c r="AD49" t="s">
        <v>5445</v>
      </c>
      <c r="AE49" t="s">
        <v>110</v>
      </c>
      <c r="AF49">
        <v>0.52700000000000002</v>
      </c>
      <c r="AH49" s="162" t="s">
        <v>16560</v>
      </c>
      <c r="AI49" s="162">
        <v>3</v>
      </c>
      <c r="AJ49" s="162">
        <v>3.45</v>
      </c>
      <c r="AL49">
        <v>20</v>
      </c>
      <c r="AM49" t="s">
        <v>1231</v>
      </c>
      <c r="AN49" s="1">
        <v>45167</v>
      </c>
      <c r="AO49" t="s">
        <v>1219</v>
      </c>
      <c r="AP49">
        <v>2.8769999999999998</v>
      </c>
      <c r="AQ49" t="s">
        <v>510</v>
      </c>
      <c r="AR49" t="s">
        <v>5372</v>
      </c>
      <c r="AS49">
        <v>35</v>
      </c>
      <c r="AT49" t="s">
        <v>1233</v>
      </c>
      <c r="AU49">
        <v>1.6400000000000001E-2</v>
      </c>
    </row>
    <row r="50" spans="2:47">
      <c r="B50">
        <v>916</v>
      </c>
      <c r="C50" t="s">
        <v>818</v>
      </c>
      <c r="D50" s="1">
        <v>45189</v>
      </c>
      <c r="E50" t="s">
        <v>816</v>
      </c>
      <c r="F50">
        <v>1</v>
      </c>
      <c r="G50" t="s">
        <v>510</v>
      </c>
      <c r="H50" t="s">
        <v>7635</v>
      </c>
      <c r="I50" t="s">
        <v>162</v>
      </c>
      <c r="J50" t="s">
        <v>7198</v>
      </c>
      <c r="K50" t="s">
        <v>5362</v>
      </c>
      <c r="L50" t="s">
        <v>105</v>
      </c>
      <c r="M50" t="s">
        <v>819</v>
      </c>
      <c r="P50">
        <v>821</v>
      </c>
      <c r="Q50" t="s">
        <v>996</v>
      </c>
      <c r="R50" s="1">
        <v>45184</v>
      </c>
      <c r="S50" t="s">
        <v>5701</v>
      </c>
      <c r="T50" t="s">
        <v>108</v>
      </c>
      <c r="U50" t="s">
        <v>162</v>
      </c>
      <c r="V50">
        <v>0.9</v>
      </c>
      <c r="W50" t="s">
        <v>126</v>
      </c>
      <c r="X50" t="s">
        <v>372</v>
      </c>
      <c r="Y50" t="s">
        <v>164</v>
      </c>
      <c r="Z50">
        <v>10</v>
      </c>
      <c r="AA50" t="s">
        <v>205</v>
      </c>
      <c r="AB50" t="s">
        <v>110</v>
      </c>
      <c r="AC50" t="s">
        <v>140</v>
      </c>
      <c r="AD50" t="s">
        <v>5702</v>
      </c>
      <c r="AE50" t="s">
        <v>110</v>
      </c>
      <c r="AF50">
        <v>0.9</v>
      </c>
      <c r="AH50" s="162" t="s">
        <v>16561</v>
      </c>
      <c r="AI50" s="162">
        <v>0</v>
      </c>
      <c r="AJ50" s="162">
        <v>0</v>
      </c>
      <c r="AL50">
        <v>19</v>
      </c>
      <c r="AM50" t="s">
        <v>1220</v>
      </c>
      <c r="AN50" s="1">
        <v>45167</v>
      </c>
      <c r="AO50" t="s">
        <v>1219</v>
      </c>
      <c r="AP50">
        <v>2.74</v>
      </c>
      <c r="AQ50" t="s">
        <v>510</v>
      </c>
      <c r="AR50" t="s">
        <v>5372</v>
      </c>
      <c r="AS50">
        <v>40</v>
      </c>
      <c r="AT50" t="s">
        <v>1228</v>
      </c>
      <c r="AU50">
        <v>1.5599999999999999E-2</v>
      </c>
    </row>
    <row r="51" spans="2:47">
      <c r="B51">
        <v>915</v>
      </c>
      <c r="C51" t="s">
        <v>964</v>
      </c>
      <c r="D51" s="1">
        <v>45189</v>
      </c>
      <c r="E51" t="s">
        <v>954</v>
      </c>
      <c r="F51">
        <v>5.48</v>
      </c>
      <c r="G51" t="s">
        <v>510</v>
      </c>
      <c r="H51" t="s">
        <v>7185</v>
      </c>
      <c r="I51" t="s">
        <v>111</v>
      </c>
      <c r="J51" t="s">
        <v>7207</v>
      </c>
      <c r="K51" t="s">
        <v>5372</v>
      </c>
      <c r="L51" t="s">
        <v>109</v>
      </c>
      <c r="M51" t="s">
        <v>968</v>
      </c>
      <c r="P51">
        <v>820</v>
      </c>
      <c r="Q51" t="s">
        <v>1002</v>
      </c>
      <c r="R51" s="1">
        <v>45183</v>
      </c>
      <c r="S51" t="s">
        <v>7406</v>
      </c>
      <c r="T51" t="s">
        <v>108</v>
      </c>
      <c r="U51" t="s">
        <v>111</v>
      </c>
      <c r="V51">
        <v>2.6</v>
      </c>
      <c r="W51" t="s">
        <v>126</v>
      </c>
      <c r="X51" t="s">
        <v>397</v>
      </c>
      <c r="Y51" t="s">
        <v>110</v>
      </c>
      <c r="Z51" t="s">
        <v>110</v>
      </c>
      <c r="AA51" t="s">
        <v>309</v>
      </c>
      <c r="AB51" t="s">
        <v>7207</v>
      </c>
      <c r="AC51" t="s">
        <v>140</v>
      </c>
      <c r="AD51" t="s">
        <v>173</v>
      </c>
      <c r="AE51" t="s">
        <v>110</v>
      </c>
      <c r="AF51">
        <v>0.35599999999999998</v>
      </c>
      <c r="AH51" s="162" t="s">
        <v>16319</v>
      </c>
      <c r="AI51" s="162">
        <v>2</v>
      </c>
      <c r="AJ51" s="162">
        <v>1.38</v>
      </c>
      <c r="AL51">
        <v>18</v>
      </c>
      <c r="AM51" t="s">
        <v>1241</v>
      </c>
      <c r="AN51" s="1">
        <v>45167</v>
      </c>
      <c r="AO51" t="s">
        <v>1240</v>
      </c>
      <c r="AP51">
        <v>1.22</v>
      </c>
      <c r="AQ51" t="s">
        <v>530</v>
      </c>
      <c r="AR51" t="s">
        <v>140</v>
      </c>
      <c r="AS51">
        <v>40</v>
      </c>
      <c r="AT51" t="s">
        <v>1246</v>
      </c>
      <c r="AU51">
        <v>6.8999999999999999E-3</v>
      </c>
    </row>
    <row r="52" spans="2:47">
      <c r="B52">
        <v>914</v>
      </c>
      <c r="C52" t="s">
        <v>955</v>
      </c>
      <c r="D52" s="1">
        <v>45189</v>
      </c>
      <c r="E52" t="s">
        <v>954</v>
      </c>
      <c r="F52">
        <v>1.37</v>
      </c>
      <c r="G52" t="s">
        <v>510</v>
      </c>
      <c r="H52" t="s">
        <v>7383</v>
      </c>
      <c r="I52" t="s">
        <v>111</v>
      </c>
      <c r="J52" t="s">
        <v>7207</v>
      </c>
      <c r="K52" t="s">
        <v>5372</v>
      </c>
      <c r="L52" t="s">
        <v>109</v>
      </c>
      <c r="M52" t="s">
        <v>961</v>
      </c>
      <c r="P52">
        <v>819</v>
      </c>
      <c r="Q52" t="s">
        <v>1010</v>
      </c>
      <c r="R52" s="1">
        <v>45182</v>
      </c>
      <c r="S52" t="s">
        <v>7411</v>
      </c>
      <c r="T52" t="s">
        <v>108</v>
      </c>
      <c r="U52" t="s">
        <v>125</v>
      </c>
      <c r="V52">
        <v>76</v>
      </c>
      <c r="W52" t="s">
        <v>126</v>
      </c>
      <c r="X52" t="s">
        <v>1011</v>
      </c>
      <c r="Y52" t="s">
        <v>1012</v>
      </c>
      <c r="Z52">
        <v>0</v>
      </c>
      <c r="AA52" t="s">
        <v>309</v>
      </c>
      <c r="AB52" t="s">
        <v>110</v>
      </c>
      <c r="AC52" t="s">
        <v>140</v>
      </c>
      <c r="AD52" t="s">
        <v>173</v>
      </c>
      <c r="AE52" t="s">
        <v>110</v>
      </c>
      <c r="AF52">
        <v>0.53200000000000003</v>
      </c>
      <c r="AH52" s="162" t="s">
        <v>16321</v>
      </c>
      <c r="AI52" s="162">
        <v>11</v>
      </c>
      <c r="AJ52" s="162">
        <v>7.03</v>
      </c>
      <c r="AL52">
        <v>17</v>
      </c>
      <c r="AM52" t="s">
        <v>1257</v>
      </c>
      <c r="AN52" s="1">
        <v>45167</v>
      </c>
      <c r="AO52" t="s">
        <v>995</v>
      </c>
      <c r="AP52">
        <v>1.1040000000000001</v>
      </c>
      <c r="AQ52" t="s">
        <v>510</v>
      </c>
      <c r="AR52" t="s">
        <v>140</v>
      </c>
      <c r="AS52">
        <v>10</v>
      </c>
      <c r="AT52" t="s">
        <v>1260</v>
      </c>
      <c r="AU52">
        <v>6.3E-3</v>
      </c>
    </row>
    <row r="53" spans="2:47">
      <c r="B53">
        <v>913</v>
      </c>
      <c r="C53" t="s">
        <v>972</v>
      </c>
      <c r="D53" s="1">
        <v>45188</v>
      </c>
      <c r="E53" t="s">
        <v>971</v>
      </c>
      <c r="F53">
        <v>1.0960000000000001</v>
      </c>
      <c r="G53" t="s">
        <v>510</v>
      </c>
      <c r="H53" t="s">
        <v>7185</v>
      </c>
      <c r="I53" t="s">
        <v>111</v>
      </c>
      <c r="J53" t="s">
        <v>7207</v>
      </c>
      <c r="K53" t="s">
        <v>140</v>
      </c>
      <c r="L53" t="s">
        <v>109</v>
      </c>
      <c r="M53" t="s">
        <v>975</v>
      </c>
      <c r="P53">
        <v>818</v>
      </c>
      <c r="Q53" t="s">
        <v>1022</v>
      </c>
      <c r="R53" s="1">
        <v>45182</v>
      </c>
      <c r="S53" t="s">
        <v>7416</v>
      </c>
      <c r="T53" t="s">
        <v>108</v>
      </c>
      <c r="U53" t="s">
        <v>111</v>
      </c>
      <c r="V53">
        <v>5.8</v>
      </c>
      <c r="W53" t="s">
        <v>126</v>
      </c>
      <c r="X53" t="s">
        <v>416</v>
      </c>
      <c r="Y53" t="s">
        <v>1023</v>
      </c>
      <c r="Z53">
        <v>0</v>
      </c>
      <c r="AA53" t="s">
        <v>130</v>
      </c>
      <c r="AB53" t="s">
        <v>7207</v>
      </c>
      <c r="AC53" t="s">
        <v>140</v>
      </c>
      <c r="AD53" t="s">
        <v>173</v>
      </c>
      <c r="AE53" t="s">
        <v>6928</v>
      </c>
      <c r="AF53">
        <v>0.79500000000000004</v>
      </c>
      <c r="AH53" s="162" t="s">
        <v>16322</v>
      </c>
      <c r="AI53" s="162">
        <v>8</v>
      </c>
      <c r="AJ53" s="162">
        <v>8.01</v>
      </c>
      <c r="AL53">
        <v>16</v>
      </c>
      <c r="AM53" t="s">
        <v>1264</v>
      </c>
      <c r="AN53" s="1">
        <v>45166</v>
      </c>
      <c r="AO53" t="s">
        <v>1263</v>
      </c>
      <c r="AP53">
        <v>1.26</v>
      </c>
      <c r="AQ53" t="s">
        <v>510</v>
      </c>
      <c r="AR53" t="s">
        <v>140</v>
      </c>
      <c r="AS53">
        <v>35</v>
      </c>
      <c r="AT53" t="s">
        <v>1269</v>
      </c>
      <c r="AU53">
        <v>7.1999999999999998E-3</v>
      </c>
    </row>
    <row r="54" spans="2:47">
      <c r="B54">
        <v>912</v>
      </c>
      <c r="C54" t="s">
        <v>979</v>
      </c>
      <c r="D54" s="1">
        <v>45188</v>
      </c>
      <c r="E54" t="s">
        <v>978</v>
      </c>
      <c r="F54">
        <v>0.6</v>
      </c>
      <c r="G54" t="s">
        <v>510</v>
      </c>
      <c r="H54" t="s">
        <v>7206</v>
      </c>
      <c r="I54" t="s">
        <v>162</v>
      </c>
      <c r="J54" t="s">
        <v>7198</v>
      </c>
      <c r="K54" t="s">
        <v>140</v>
      </c>
      <c r="L54" t="s">
        <v>109</v>
      </c>
      <c r="M54" t="s">
        <v>983</v>
      </c>
      <c r="P54">
        <v>817</v>
      </c>
      <c r="Q54" t="s">
        <v>1030</v>
      </c>
      <c r="R54" s="1">
        <v>45182</v>
      </c>
      <c r="S54" t="s">
        <v>6169</v>
      </c>
      <c r="T54" t="s">
        <v>108</v>
      </c>
      <c r="U54" t="s">
        <v>111</v>
      </c>
      <c r="V54">
        <v>10</v>
      </c>
      <c r="W54" t="s">
        <v>956</v>
      </c>
      <c r="X54" t="s">
        <v>1031</v>
      </c>
      <c r="Y54" t="s">
        <v>1032</v>
      </c>
      <c r="Z54">
        <v>40</v>
      </c>
      <c r="AA54" t="s">
        <v>205</v>
      </c>
      <c r="AB54" t="s">
        <v>7422</v>
      </c>
      <c r="AC54" t="s">
        <v>5372</v>
      </c>
      <c r="AD54" t="s">
        <v>5497</v>
      </c>
      <c r="AE54" t="s">
        <v>7222</v>
      </c>
      <c r="AF54">
        <v>1.37</v>
      </c>
      <c r="AH54" s="162" t="s">
        <v>16323</v>
      </c>
      <c r="AI54" s="162">
        <v>5</v>
      </c>
      <c r="AJ54" s="162">
        <v>9.6199999999999992</v>
      </c>
      <c r="AL54">
        <v>15</v>
      </c>
      <c r="AM54" t="s">
        <v>1273</v>
      </c>
      <c r="AN54" s="1">
        <v>45166</v>
      </c>
      <c r="AO54" t="s">
        <v>1272</v>
      </c>
      <c r="AP54">
        <v>2</v>
      </c>
      <c r="AQ54" t="s">
        <v>510</v>
      </c>
      <c r="AR54" t="s">
        <v>140</v>
      </c>
      <c r="AS54">
        <v>25</v>
      </c>
      <c r="AT54" t="s">
        <v>1280</v>
      </c>
      <c r="AU54">
        <v>1.14E-2</v>
      </c>
    </row>
    <row r="55" spans="2:47">
      <c r="B55">
        <v>911</v>
      </c>
      <c r="C55" t="s">
        <v>825</v>
      </c>
      <c r="D55" s="1">
        <v>45188</v>
      </c>
      <c r="E55" t="s">
        <v>826</v>
      </c>
      <c r="F55">
        <v>0.95899999999999996</v>
      </c>
      <c r="G55" t="s">
        <v>510</v>
      </c>
      <c r="H55" t="s">
        <v>7185</v>
      </c>
      <c r="I55" t="s">
        <v>111</v>
      </c>
      <c r="J55" t="s">
        <v>7207</v>
      </c>
      <c r="K55" t="s">
        <v>5362</v>
      </c>
      <c r="L55" t="s">
        <v>105</v>
      </c>
      <c r="M55" t="s">
        <v>827</v>
      </c>
      <c r="P55">
        <v>816</v>
      </c>
      <c r="Q55" t="s">
        <v>1039</v>
      </c>
      <c r="R55" s="1">
        <v>45182</v>
      </c>
      <c r="S55" t="s">
        <v>6169</v>
      </c>
      <c r="T55" t="s">
        <v>108</v>
      </c>
      <c r="U55" t="s">
        <v>111</v>
      </c>
      <c r="V55">
        <v>10</v>
      </c>
      <c r="W55" t="s">
        <v>126</v>
      </c>
      <c r="X55" t="s">
        <v>1040</v>
      </c>
      <c r="Y55" t="s">
        <v>1041</v>
      </c>
      <c r="Z55">
        <v>37</v>
      </c>
      <c r="AA55" t="s">
        <v>205</v>
      </c>
      <c r="AB55" t="s">
        <v>7246</v>
      </c>
      <c r="AC55" t="s">
        <v>5372</v>
      </c>
      <c r="AD55" t="s">
        <v>5497</v>
      </c>
      <c r="AE55" t="s">
        <v>7222</v>
      </c>
      <c r="AF55">
        <v>1.37</v>
      </c>
      <c r="AH55" s="162" t="s">
        <v>16324</v>
      </c>
      <c r="AI55" s="162">
        <v>9</v>
      </c>
      <c r="AJ55" s="162">
        <v>15.48</v>
      </c>
      <c r="AL55">
        <v>14</v>
      </c>
      <c r="AM55" t="s">
        <v>1285</v>
      </c>
      <c r="AN55" s="1">
        <v>45163</v>
      </c>
      <c r="AO55" t="s">
        <v>1284</v>
      </c>
      <c r="AP55">
        <v>0.45</v>
      </c>
      <c r="AQ55" t="s">
        <v>510</v>
      </c>
      <c r="AR55" t="s">
        <v>140</v>
      </c>
      <c r="AS55">
        <v>0</v>
      </c>
      <c r="AT55" t="s">
        <v>1291</v>
      </c>
      <c r="AU55">
        <v>2.5999999999999999E-3</v>
      </c>
    </row>
    <row r="56" spans="2:47">
      <c r="B56">
        <v>910</v>
      </c>
      <c r="C56" t="s">
        <v>988</v>
      </c>
      <c r="D56" s="1">
        <v>45187</v>
      </c>
      <c r="E56" t="s">
        <v>987</v>
      </c>
      <c r="F56">
        <v>0.52700000000000002</v>
      </c>
      <c r="G56" t="s">
        <v>510</v>
      </c>
      <c r="H56" t="s">
        <v>7185</v>
      </c>
      <c r="I56" t="s">
        <v>111</v>
      </c>
      <c r="J56" t="s">
        <v>7207</v>
      </c>
      <c r="K56" t="s">
        <v>140</v>
      </c>
      <c r="L56" t="s">
        <v>109</v>
      </c>
      <c r="M56" t="s">
        <v>992</v>
      </c>
      <c r="P56">
        <v>815</v>
      </c>
      <c r="Q56" t="s">
        <v>1045</v>
      </c>
      <c r="R56" s="1">
        <v>45182</v>
      </c>
      <c r="S56" t="s">
        <v>6169</v>
      </c>
      <c r="T56" t="s">
        <v>108</v>
      </c>
      <c r="U56" t="s">
        <v>111</v>
      </c>
      <c r="V56">
        <v>30</v>
      </c>
      <c r="W56" t="s">
        <v>276</v>
      </c>
      <c r="X56" t="s">
        <v>1046</v>
      </c>
      <c r="Y56" t="s">
        <v>1047</v>
      </c>
      <c r="Z56">
        <v>35</v>
      </c>
      <c r="AA56" t="s">
        <v>205</v>
      </c>
      <c r="AB56" t="s">
        <v>7370</v>
      </c>
      <c r="AC56" t="s">
        <v>5372</v>
      </c>
      <c r="AD56" t="s">
        <v>5497</v>
      </c>
      <c r="AE56" t="s">
        <v>7222</v>
      </c>
      <c r="AF56">
        <v>4.1100000000000003</v>
      </c>
      <c r="AH56" s="162" t="s">
        <v>16325</v>
      </c>
      <c r="AI56" s="162">
        <v>18</v>
      </c>
      <c r="AJ56" s="162">
        <v>25.55</v>
      </c>
      <c r="AL56">
        <v>13</v>
      </c>
      <c r="AM56" t="s">
        <v>1322</v>
      </c>
      <c r="AN56" s="1">
        <v>45161</v>
      </c>
      <c r="AO56" t="s">
        <v>1019</v>
      </c>
      <c r="AP56">
        <v>5</v>
      </c>
      <c r="AQ56" t="s">
        <v>530</v>
      </c>
      <c r="AR56" t="s">
        <v>5362</v>
      </c>
      <c r="AS56">
        <v>45</v>
      </c>
      <c r="AT56" t="s">
        <v>1329</v>
      </c>
      <c r="AU56">
        <v>2.8400000000000002E-2</v>
      </c>
    </row>
    <row r="57" spans="2:47">
      <c r="B57">
        <v>909</v>
      </c>
      <c r="C57" t="s">
        <v>996</v>
      </c>
      <c r="D57" s="1">
        <v>45184</v>
      </c>
      <c r="E57" t="s">
        <v>995</v>
      </c>
      <c r="F57">
        <v>0.9</v>
      </c>
      <c r="G57" t="s">
        <v>510</v>
      </c>
      <c r="H57" t="s">
        <v>7185</v>
      </c>
      <c r="I57" t="s">
        <v>162</v>
      </c>
      <c r="J57" t="s">
        <v>7198</v>
      </c>
      <c r="K57" t="s">
        <v>140</v>
      </c>
      <c r="L57" t="s">
        <v>109</v>
      </c>
      <c r="M57" t="s">
        <v>998</v>
      </c>
      <c r="P57">
        <v>814</v>
      </c>
      <c r="Q57" t="s">
        <v>1063</v>
      </c>
      <c r="R57" s="1">
        <v>45182</v>
      </c>
      <c r="S57" t="s">
        <v>7434</v>
      </c>
      <c r="T57" t="s">
        <v>1064</v>
      </c>
      <c r="U57" t="s">
        <v>162</v>
      </c>
      <c r="V57">
        <v>5.5</v>
      </c>
      <c r="W57" t="s">
        <v>126</v>
      </c>
      <c r="X57" t="s">
        <v>1066</v>
      </c>
      <c r="Y57" t="s">
        <v>1067</v>
      </c>
      <c r="Z57">
        <v>47</v>
      </c>
      <c r="AA57" t="s">
        <v>205</v>
      </c>
      <c r="AB57" t="s">
        <v>7438</v>
      </c>
      <c r="AC57" t="s">
        <v>5362</v>
      </c>
      <c r="AD57" t="s">
        <v>694</v>
      </c>
      <c r="AE57" t="s">
        <v>7279</v>
      </c>
      <c r="AF57">
        <v>5.5</v>
      </c>
      <c r="AH57" s="162" t="s">
        <v>16326</v>
      </c>
      <c r="AI57" s="162">
        <v>8</v>
      </c>
      <c r="AJ57" s="162">
        <v>21.83</v>
      </c>
      <c r="AL57">
        <v>12</v>
      </c>
      <c r="AM57" t="s">
        <v>1333</v>
      </c>
      <c r="AN57" s="1">
        <v>45160</v>
      </c>
      <c r="AO57" t="s">
        <v>1332</v>
      </c>
      <c r="AP57">
        <v>2</v>
      </c>
      <c r="AQ57" t="s">
        <v>530</v>
      </c>
      <c r="AR57" t="s">
        <v>140</v>
      </c>
      <c r="AS57">
        <v>40</v>
      </c>
      <c r="AT57" t="s">
        <v>1339</v>
      </c>
      <c r="AU57">
        <v>1.14E-2</v>
      </c>
    </row>
    <row r="58" spans="2:47">
      <c r="B58">
        <v>908</v>
      </c>
      <c r="C58" t="s">
        <v>1002</v>
      </c>
      <c r="D58" s="1">
        <v>45183</v>
      </c>
      <c r="E58" t="s">
        <v>1001</v>
      </c>
      <c r="F58">
        <v>0.35599999999999998</v>
      </c>
      <c r="G58" t="s">
        <v>510</v>
      </c>
      <c r="H58" t="s">
        <v>7185</v>
      </c>
      <c r="I58" t="s">
        <v>111</v>
      </c>
      <c r="J58" t="s">
        <v>7207</v>
      </c>
      <c r="K58" t="s">
        <v>140</v>
      </c>
      <c r="L58" t="s">
        <v>109</v>
      </c>
      <c r="M58" t="s">
        <v>1006</v>
      </c>
      <c r="P58">
        <v>813</v>
      </c>
      <c r="Q58" t="s">
        <v>1077</v>
      </c>
      <c r="R58" s="1">
        <v>45181</v>
      </c>
      <c r="S58" t="s">
        <v>6435</v>
      </c>
      <c r="T58" t="s">
        <v>108</v>
      </c>
      <c r="U58" t="s">
        <v>111</v>
      </c>
      <c r="V58">
        <v>2.15</v>
      </c>
      <c r="W58" t="s">
        <v>126</v>
      </c>
      <c r="X58" t="s">
        <v>1078</v>
      </c>
      <c r="Y58" t="s">
        <v>110</v>
      </c>
      <c r="Z58" t="s">
        <v>110</v>
      </c>
      <c r="AA58" t="s">
        <v>180</v>
      </c>
      <c r="AB58" t="s">
        <v>7207</v>
      </c>
      <c r="AC58" t="s">
        <v>140</v>
      </c>
      <c r="AD58" t="s">
        <v>656</v>
      </c>
      <c r="AE58" t="s">
        <v>110</v>
      </c>
      <c r="AF58">
        <v>0.29499999999999998</v>
      </c>
      <c r="AH58" s="162" t="s">
        <v>16327</v>
      </c>
      <c r="AI58" s="162">
        <v>9</v>
      </c>
      <c r="AJ58" s="162">
        <v>9.24</v>
      </c>
      <c r="AL58">
        <v>11</v>
      </c>
      <c r="AM58" t="s">
        <v>1343</v>
      </c>
      <c r="AN58" s="1">
        <v>45160</v>
      </c>
      <c r="AO58" t="s">
        <v>1342</v>
      </c>
      <c r="AP58">
        <v>0.91</v>
      </c>
      <c r="AQ58" t="s">
        <v>510</v>
      </c>
      <c r="AR58" t="s">
        <v>5545</v>
      </c>
      <c r="AS58">
        <v>20</v>
      </c>
      <c r="AT58" t="s">
        <v>1348</v>
      </c>
      <c r="AU58">
        <v>5.1999999999999998E-3</v>
      </c>
    </row>
    <row r="59" spans="2:47">
      <c r="B59">
        <v>907</v>
      </c>
      <c r="C59" t="s">
        <v>1022</v>
      </c>
      <c r="D59" s="1">
        <v>45182</v>
      </c>
      <c r="E59" t="s">
        <v>1021</v>
      </c>
      <c r="F59">
        <v>0.79500000000000004</v>
      </c>
      <c r="G59" t="s">
        <v>510</v>
      </c>
      <c r="H59" t="s">
        <v>7185</v>
      </c>
      <c r="I59" t="s">
        <v>111</v>
      </c>
      <c r="J59" t="s">
        <v>7207</v>
      </c>
      <c r="K59" t="s">
        <v>140</v>
      </c>
      <c r="L59" t="s">
        <v>109</v>
      </c>
      <c r="M59" t="s">
        <v>1026</v>
      </c>
      <c r="P59">
        <v>812</v>
      </c>
      <c r="Q59" t="s">
        <v>1096</v>
      </c>
      <c r="R59" s="1">
        <v>45180</v>
      </c>
      <c r="S59" t="s">
        <v>6791</v>
      </c>
      <c r="T59" t="s">
        <v>108</v>
      </c>
      <c r="U59" t="s">
        <v>162</v>
      </c>
      <c r="V59">
        <v>1.4</v>
      </c>
      <c r="W59" t="s">
        <v>149</v>
      </c>
      <c r="X59" t="s">
        <v>372</v>
      </c>
      <c r="Y59" t="s">
        <v>164</v>
      </c>
      <c r="Z59">
        <v>10</v>
      </c>
      <c r="AA59" t="s">
        <v>180</v>
      </c>
      <c r="AB59" t="s">
        <v>110</v>
      </c>
      <c r="AC59" t="s">
        <v>140</v>
      </c>
      <c r="AD59" t="s">
        <v>5437</v>
      </c>
      <c r="AE59" t="s">
        <v>110</v>
      </c>
      <c r="AF59">
        <v>1.4</v>
      </c>
      <c r="AH59" s="162" t="s">
        <v>16328</v>
      </c>
      <c r="AI59" s="162">
        <v>10</v>
      </c>
      <c r="AJ59" s="162">
        <v>15.19</v>
      </c>
      <c r="AL59">
        <v>10</v>
      </c>
      <c r="AM59" t="s">
        <v>1369</v>
      </c>
      <c r="AN59" s="1">
        <v>45159</v>
      </c>
      <c r="AO59" t="s">
        <v>1368</v>
      </c>
      <c r="AP59">
        <v>1.17</v>
      </c>
      <c r="AQ59" t="s">
        <v>510</v>
      </c>
      <c r="AR59" t="s">
        <v>140</v>
      </c>
      <c r="AS59">
        <v>10</v>
      </c>
      <c r="AT59" t="s">
        <v>1374</v>
      </c>
      <c r="AU59">
        <v>6.7000000000000002E-3</v>
      </c>
    </row>
    <row r="60" spans="2:47">
      <c r="B60">
        <v>906</v>
      </c>
      <c r="C60" t="s">
        <v>1045</v>
      </c>
      <c r="D60" s="1">
        <v>45182</v>
      </c>
      <c r="E60" t="s">
        <v>1029</v>
      </c>
      <c r="F60">
        <v>4.1100000000000003</v>
      </c>
      <c r="G60" t="s">
        <v>510</v>
      </c>
      <c r="H60" t="s">
        <v>7185</v>
      </c>
      <c r="I60" t="s">
        <v>111</v>
      </c>
      <c r="J60" t="s">
        <v>7207</v>
      </c>
      <c r="K60" t="s">
        <v>5372</v>
      </c>
      <c r="L60" t="s">
        <v>109</v>
      </c>
      <c r="M60" t="s">
        <v>1048</v>
      </c>
      <c r="P60">
        <v>811</v>
      </c>
      <c r="Q60" t="s">
        <v>1104</v>
      </c>
      <c r="R60" s="1">
        <v>45180</v>
      </c>
      <c r="S60" t="s">
        <v>7455</v>
      </c>
      <c r="T60" t="s">
        <v>240</v>
      </c>
      <c r="U60" t="s">
        <v>162</v>
      </c>
      <c r="V60">
        <v>5</v>
      </c>
      <c r="W60" t="s">
        <v>126</v>
      </c>
      <c r="X60" t="s">
        <v>253</v>
      </c>
      <c r="Y60" t="s">
        <v>254</v>
      </c>
      <c r="Z60">
        <v>45</v>
      </c>
      <c r="AA60" t="s">
        <v>205</v>
      </c>
      <c r="AB60" t="s">
        <v>7231</v>
      </c>
      <c r="AC60" t="s">
        <v>5362</v>
      </c>
      <c r="AD60" t="s">
        <v>694</v>
      </c>
      <c r="AE60" t="s">
        <v>7279</v>
      </c>
      <c r="AF60">
        <v>5</v>
      </c>
      <c r="AH60" s="162" t="s">
        <v>16329</v>
      </c>
      <c r="AI60" s="162">
        <v>10</v>
      </c>
      <c r="AJ60" s="162">
        <v>15.85</v>
      </c>
      <c r="AL60">
        <v>9</v>
      </c>
      <c r="AM60" t="s">
        <v>1378</v>
      </c>
      <c r="AN60" s="1">
        <v>45159</v>
      </c>
      <c r="AO60" t="s">
        <v>1377</v>
      </c>
      <c r="AP60">
        <v>1.3</v>
      </c>
      <c r="AQ60" t="s">
        <v>510</v>
      </c>
      <c r="AR60" t="s">
        <v>5545</v>
      </c>
      <c r="AS60">
        <v>20</v>
      </c>
      <c r="AT60" t="s">
        <v>1383</v>
      </c>
      <c r="AU60">
        <v>7.4000000000000003E-3</v>
      </c>
    </row>
    <row r="61" spans="2:47">
      <c r="B61">
        <v>905</v>
      </c>
      <c r="C61" t="s">
        <v>1030</v>
      </c>
      <c r="D61" s="1">
        <v>45182</v>
      </c>
      <c r="E61" t="s">
        <v>1029</v>
      </c>
      <c r="F61">
        <v>1.37</v>
      </c>
      <c r="G61" t="s">
        <v>510</v>
      </c>
      <c r="H61" t="s">
        <v>7383</v>
      </c>
      <c r="I61" t="s">
        <v>111</v>
      </c>
      <c r="J61" t="s">
        <v>7207</v>
      </c>
      <c r="K61" t="s">
        <v>5372</v>
      </c>
      <c r="L61" t="s">
        <v>109</v>
      </c>
      <c r="M61" t="s">
        <v>1036</v>
      </c>
      <c r="P61">
        <v>810</v>
      </c>
      <c r="Q61" t="s">
        <v>1109</v>
      </c>
      <c r="R61" s="1">
        <v>45180</v>
      </c>
      <c r="S61" t="s">
        <v>7285</v>
      </c>
      <c r="T61" t="s">
        <v>240</v>
      </c>
      <c r="U61" t="s">
        <v>111</v>
      </c>
      <c r="V61">
        <v>20</v>
      </c>
      <c r="W61" t="s">
        <v>126</v>
      </c>
      <c r="X61" t="s">
        <v>1110</v>
      </c>
      <c r="Y61" t="s">
        <v>1111</v>
      </c>
      <c r="Z61">
        <v>32</v>
      </c>
      <c r="AA61" t="s">
        <v>205</v>
      </c>
      <c r="AB61" t="s">
        <v>7246</v>
      </c>
      <c r="AC61" t="s">
        <v>5362</v>
      </c>
      <c r="AD61" t="s">
        <v>694</v>
      </c>
      <c r="AE61" t="s">
        <v>7222</v>
      </c>
      <c r="AF61">
        <v>2.74</v>
      </c>
      <c r="AH61" s="162" t="s">
        <v>16330</v>
      </c>
      <c r="AI61" s="162">
        <v>8</v>
      </c>
      <c r="AJ61" s="162">
        <v>11.55</v>
      </c>
      <c r="AL61">
        <v>8</v>
      </c>
      <c r="AM61" t="s">
        <v>1415</v>
      </c>
      <c r="AN61" s="1">
        <v>45148</v>
      </c>
      <c r="AO61" t="s">
        <v>1414</v>
      </c>
      <c r="AP61">
        <v>3.1</v>
      </c>
      <c r="AQ61" t="s">
        <v>530</v>
      </c>
      <c r="AR61" t="s">
        <v>140</v>
      </c>
      <c r="AS61">
        <v>20</v>
      </c>
      <c r="AT61" t="s">
        <v>1421</v>
      </c>
      <c r="AU61">
        <v>1.7600000000000001E-2</v>
      </c>
    </row>
    <row r="62" spans="2:47">
      <c r="B62">
        <v>904</v>
      </c>
      <c r="C62" t="s">
        <v>1039</v>
      </c>
      <c r="D62" s="1">
        <v>45182</v>
      </c>
      <c r="E62" t="s">
        <v>1029</v>
      </c>
      <c r="F62">
        <v>1.37</v>
      </c>
      <c r="G62" t="s">
        <v>510</v>
      </c>
      <c r="H62" t="s">
        <v>7185</v>
      </c>
      <c r="I62" t="s">
        <v>111</v>
      </c>
      <c r="J62" t="s">
        <v>7207</v>
      </c>
      <c r="K62" t="s">
        <v>5372</v>
      </c>
      <c r="L62" t="s">
        <v>109</v>
      </c>
      <c r="M62" t="s">
        <v>1042</v>
      </c>
      <c r="P62">
        <v>809</v>
      </c>
      <c r="Q62" t="s">
        <v>1115</v>
      </c>
      <c r="R62" s="1">
        <v>45177</v>
      </c>
      <c r="S62" t="s">
        <v>7462</v>
      </c>
      <c r="T62" t="s">
        <v>108</v>
      </c>
      <c r="U62" t="s">
        <v>111</v>
      </c>
      <c r="V62">
        <v>4.41</v>
      </c>
      <c r="W62" t="s">
        <v>126</v>
      </c>
      <c r="X62" t="s">
        <v>397</v>
      </c>
      <c r="Y62" t="s">
        <v>110</v>
      </c>
      <c r="Z62" t="s">
        <v>110</v>
      </c>
      <c r="AA62" t="s">
        <v>130</v>
      </c>
      <c r="AB62" t="s">
        <v>7207</v>
      </c>
      <c r="AC62" t="s">
        <v>140</v>
      </c>
      <c r="AD62" t="s">
        <v>173</v>
      </c>
      <c r="AE62" t="s">
        <v>110</v>
      </c>
      <c r="AF62">
        <v>0.6</v>
      </c>
      <c r="AH62" s="162" t="s">
        <v>16331</v>
      </c>
      <c r="AI62" s="162">
        <v>5</v>
      </c>
      <c r="AJ62" s="162">
        <v>9.31</v>
      </c>
      <c r="AL62">
        <v>7</v>
      </c>
      <c r="AM62" t="s">
        <v>1432</v>
      </c>
      <c r="AN62">
        <v>45146</v>
      </c>
      <c r="AO62" t="s">
        <v>1377</v>
      </c>
      <c r="AP62">
        <v>0.66900000000000004</v>
      </c>
      <c r="AQ62" t="s">
        <v>530</v>
      </c>
      <c r="AR62" t="s">
        <v>5545</v>
      </c>
      <c r="AS62">
        <v>40</v>
      </c>
      <c r="AT62" t="s">
        <v>1436</v>
      </c>
      <c r="AU62">
        <v>3.8E-3</v>
      </c>
    </row>
    <row r="63" spans="2:47">
      <c r="B63">
        <v>903</v>
      </c>
      <c r="C63" t="s">
        <v>837</v>
      </c>
      <c r="D63" s="1">
        <v>45182</v>
      </c>
      <c r="E63" t="s">
        <v>816</v>
      </c>
      <c r="F63">
        <v>0.5</v>
      </c>
      <c r="G63" t="s">
        <v>510</v>
      </c>
      <c r="H63" t="s">
        <v>7635</v>
      </c>
      <c r="I63" t="s">
        <v>162</v>
      </c>
      <c r="J63" t="s">
        <v>7198</v>
      </c>
      <c r="K63" t="s">
        <v>5362</v>
      </c>
      <c r="L63" t="s">
        <v>105</v>
      </c>
      <c r="M63" t="s">
        <v>838</v>
      </c>
      <c r="P63">
        <v>808</v>
      </c>
      <c r="Q63" t="s">
        <v>1121</v>
      </c>
      <c r="R63" s="1">
        <v>45176</v>
      </c>
      <c r="S63" t="s">
        <v>6189</v>
      </c>
      <c r="T63" t="s">
        <v>108</v>
      </c>
      <c r="U63" t="s">
        <v>162</v>
      </c>
      <c r="V63">
        <v>0.67</v>
      </c>
      <c r="W63" t="s">
        <v>149</v>
      </c>
      <c r="X63" t="s">
        <v>869</v>
      </c>
      <c r="Y63" t="s">
        <v>110</v>
      </c>
      <c r="Z63" t="s">
        <v>110</v>
      </c>
      <c r="AA63" t="s">
        <v>205</v>
      </c>
      <c r="AB63" t="s">
        <v>110</v>
      </c>
      <c r="AC63" t="s">
        <v>5545</v>
      </c>
      <c r="AD63" t="s">
        <v>635</v>
      </c>
      <c r="AE63" t="s">
        <v>110</v>
      </c>
      <c r="AF63">
        <v>0.67</v>
      </c>
      <c r="AH63" s="162" t="s">
        <v>16562</v>
      </c>
      <c r="AI63" s="162">
        <v>0</v>
      </c>
      <c r="AJ63" s="162">
        <v>0</v>
      </c>
      <c r="AL63">
        <v>6</v>
      </c>
      <c r="AM63" t="s">
        <v>1440</v>
      </c>
      <c r="AN63">
        <v>45146</v>
      </c>
      <c r="AO63" t="s">
        <v>1439</v>
      </c>
      <c r="AP63">
        <v>20</v>
      </c>
      <c r="AQ63" t="s">
        <v>510</v>
      </c>
      <c r="AR63" t="s">
        <v>5362</v>
      </c>
      <c r="AS63">
        <v>45</v>
      </c>
      <c r="AT63" t="s">
        <v>1447</v>
      </c>
      <c r="AU63">
        <v>0.1138</v>
      </c>
    </row>
    <row r="64" spans="2:47">
      <c r="B64">
        <v>902</v>
      </c>
      <c r="C64" t="s">
        <v>1063</v>
      </c>
      <c r="D64" s="1">
        <v>45182</v>
      </c>
      <c r="E64" t="s">
        <v>1062</v>
      </c>
      <c r="F64">
        <v>5.5</v>
      </c>
      <c r="G64" t="s">
        <v>530</v>
      </c>
      <c r="H64" t="s">
        <v>7185</v>
      </c>
      <c r="I64" t="s">
        <v>162</v>
      </c>
      <c r="J64" t="s">
        <v>7198</v>
      </c>
      <c r="K64" t="s">
        <v>5362</v>
      </c>
      <c r="L64" t="s">
        <v>109</v>
      </c>
      <c r="M64" t="s">
        <v>1073</v>
      </c>
      <c r="P64">
        <v>807</v>
      </c>
      <c r="Q64" t="s">
        <v>1128</v>
      </c>
      <c r="R64" s="1">
        <v>45176</v>
      </c>
      <c r="S64" t="s">
        <v>7471</v>
      </c>
      <c r="T64" t="s">
        <v>108</v>
      </c>
      <c r="U64" t="s">
        <v>162</v>
      </c>
      <c r="V64">
        <v>0.64</v>
      </c>
      <c r="W64" t="s">
        <v>126</v>
      </c>
      <c r="X64" t="s">
        <v>1129</v>
      </c>
      <c r="Y64" t="s">
        <v>1130</v>
      </c>
      <c r="Z64" t="s">
        <v>1131</v>
      </c>
      <c r="AA64" t="s">
        <v>130</v>
      </c>
      <c r="AB64" t="s">
        <v>110</v>
      </c>
      <c r="AC64" t="s">
        <v>140</v>
      </c>
      <c r="AD64" t="s">
        <v>545</v>
      </c>
      <c r="AE64" t="s">
        <v>110</v>
      </c>
      <c r="AF64">
        <v>0.64</v>
      </c>
      <c r="AH64" s="162" t="s">
        <v>16332</v>
      </c>
      <c r="AI64" s="162">
        <v>7</v>
      </c>
      <c r="AJ64" s="162">
        <v>6.23</v>
      </c>
      <c r="AL64">
        <v>5</v>
      </c>
      <c r="AM64" t="s">
        <v>1451</v>
      </c>
      <c r="AN64">
        <v>45145</v>
      </c>
      <c r="AO64" t="s">
        <v>1450</v>
      </c>
      <c r="AP64">
        <v>0.7</v>
      </c>
      <c r="AQ64" t="s">
        <v>510</v>
      </c>
      <c r="AR64" t="s">
        <v>5545</v>
      </c>
      <c r="AS64">
        <v>55</v>
      </c>
      <c r="AT64" t="s">
        <v>1457</v>
      </c>
      <c r="AU64">
        <v>4.0000000000000001E-3</v>
      </c>
    </row>
    <row r="65" spans="2:47">
      <c r="B65">
        <v>901</v>
      </c>
      <c r="C65" t="s">
        <v>1077</v>
      </c>
      <c r="D65" s="1">
        <v>45181</v>
      </c>
      <c r="E65" t="s">
        <v>1076</v>
      </c>
      <c r="F65">
        <v>0.29499999999999998</v>
      </c>
      <c r="G65" t="s">
        <v>510</v>
      </c>
      <c r="H65" t="s">
        <v>7185</v>
      </c>
      <c r="I65" t="s">
        <v>111</v>
      </c>
      <c r="J65" t="s">
        <v>7207</v>
      </c>
      <c r="K65" t="s">
        <v>140</v>
      </c>
      <c r="L65" t="s">
        <v>109</v>
      </c>
      <c r="M65" t="s">
        <v>1081</v>
      </c>
      <c r="P65">
        <v>806</v>
      </c>
      <c r="Q65" t="s">
        <v>1137</v>
      </c>
      <c r="R65" s="1">
        <v>45176</v>
      </c>
      <c r="S65" t="s">
        <v>7475</v>
      </c>
      <c r="T65" t="s">
        <v>240</v>
      </c>
      <c r="U65" t="s">
        <v>162</v>
      </c>
      <c r="V65">
        <v>6</v>
      </c>
      <c r="W65" t="s">
        <v>126</v>
      </c>
      <c r="X65" t="s">
        <v>1138</v>
      </c>
      <c r="Y65" t="s">
        <v>254</v>
      </c>
      <c r="Z65" t="s">
        <v>1140</v>
      </c>
      <c r="AA65" t="s">
        <v>205</v>
      </c>
      <c r="AB65" t="s">
        <v>7218</v>
      </c>
      <c r="AC65" t="s">
        <v>5362</v>
      </c>
      <c r="AD65" t="s">
        <v>694</v>
      </c>
      <c r="AE65" t="s">
        <v>7222</v>
      </c>
      <c r="AF65">
        <v>6</v>
      </c>
      <c r="AH65" s="162" t="s">
        <v>16334</v>
      </c>
      <c r="AI65" s="162">
        <v>9</v>
      </c>
      <c r="AJ65" s="162">
        <v>9.17</v>
      </c>
      <c r="AL65">
        <v>4</v>
      </c>
      <c r="AM65" t="s">
        <v>792</v>
      </c>
      <c r="AN65">
        <v>45141</v>
      </c>
      <c r="AO65" t="s">
        <v>1468</v>
      </c>
      <c r="AP65">
        <v>1.5</v>
      </c>
      <c r="AQ65" t="s">
        <v>510</v>
      </c>
      <c r="AR65" t="s">
        <v>5545</v>
      </c>
      <c r="AS65">
        <v>50</v>
      </c>
      <c r="AT65" t="s">
        <v>1473</v>
      </c>
      <c r="AU65">
        <v>8.5000000000000006E-3</v>
      </c>
    </row>
    <row r="66" spans="2:47">
      <c r="B66">
        <v>900</v>
      </c>
      <c r="C66" t="s">
        <v>846</v>
      </c>
      <c r="D66" s="1">
        <v>45180</v>
      </c>
      <c r="E66" t="s">
        <v>847</v>
      </c>
      <c r="F66">
        <v>0.25</v>
      </c>
      <c r="G66" t="s">
        <v>510</v>
      </c>
      <c r="H66" t="s">
        <v>7635</v>
      </c>
      <c r="I66" t="s">
        <v>162</v>
      </c>
      <c r="J66" t="s">
        <v>7198</v>
      </c>
      <c r="K66" t="s">
        <v>5362</v>
      </c>
      <c r="L66" t="s">
        <v>105</v>
      </c>
      <c r="M66" t="s">
        <v>848</v>
      </c>
      <c r="P66">
        <v>805</v>
      </c>
      <c r="Q66" t="s">
        <v>1148</v>
      </c>
      <c r="R66" s="1">
        <v>45174</v>
      </c>
      <c r="S66" t="s">
        <v>7479</v>
      </c>
      <c r="T66" t="s">
        <v>108</v>
      </c>
      <c r="U66" t="s">
        <v>125</v>
      </c>
      <c r="V66">
        <v>71</v>
      </c>
      <c r="W66" t="s">
        <v>126</v>
      </c>
      <c r="X66" t="s">
        <v>1011</v>
      </c>
      <c r="Y66" t="s">
        <v>110</v>
      </c>
      <c r="Z66" t="s">
        <v>110</v>
      </c>
      <c r="AA66" t="s">
        <v>130</v>
      </c>
      <c r="AB66" t="s">
        <v>110</v>
      </c>
      <c r="AC66" t="s">
        <v>140</v>
      </c>
      <c r="AD66" t="s">
        <v>173</v>
      </c>
      <c r="AE66" t="s">
        <v>110</v>
      </c>
      <c r="AF66">
        <v>0.497</v>
      </c>
      <c r="AH66" s="162" t="s">
        <v>16335</v>
      </c>
      <c r="AI66" s="162">
        <v>9</v>
      </c>
      <c r="AJ66" s="162">
        <v>18.989999999999998</v>
      </c>
      <c r="AL66">
        <v>3</v>
      </c>
      <c r="AM66" t="s">
        <v>1479</v>
      </c>
      <c r="AN66">
        <v>45140</v>
      </c>
      <c r="AO66" t="s">
        <v>1478</v>
      </c>
      <c r="AP66">
        <v>8</v>
      </c>
      <c r="AQ66" t="s">
        <v>530</v>
      </c>
      <c r="AR66" t="s">
        <v>5362</v>
      </c>
      <c r="AS66">
        <v>30</v>
      </c>
      <c r="AT66" t="s">
        <v>1487</v>
      </c>
      <c r="AU66">
        <v>4.5499999999999999E-2</v>
      </c>
    </row>
    <row r="67" spans="2:47">
      <c r="B67">
        <v>899</v>
      </c>
      <c r="C67" t="s">
        <v>1096</v>
      </c>
      <c r="D67" s="1">
        <v>45180</v>
      </c>
      <c r="E67" t="s">
        <v>1095</v>
      </c>
      <c r="F67">
        <v>1.4</v>
      </c>
      <c r="G67" t="s">
        <v>510</v>
      </c>
      <c r="H67" t="s">
        <v>7206</v>
      </c>
      <c r="I67" t="s">
        <v>162</v>
      </c>
      <c r="J67" t="s">
        <v>7198</v>
      </c>
      <c r="K67" t="s">
        <v>140</v>
      </c>
      <c r="L67" t="s">
        <v>109</v>
      </c>
      <c r="M67" t="s">
        <v>1101</v>
      </c>
      <c r="P67">
        <v>804</v>
      </c>
      <c r="Q67" t="s">
        <v>1153</v>
      </c>
      <c r="R67" s="1">
        <v>45174</v>
      </c>
      <c r="S67" t="s">
        <v>7484</v>
      </c>
      <c r="T67" t="s">
        <v>318</v>
      </c>
      <c r="U67" t="s">
        <v>162</v>
      </c>
      <c r="V67">
        <v>5</v>
      </c>
      <c r="W67" t="s">
        <v>126</v>
      </c>
      <c r="X67" t="s">
        <v>1155</v>
      </c>
      <c r="Y67" t="s">
        <v>1067</v>
      </c>
      <c r="Z67" t="s">
        <v>1156</v>
      </c>
      <c r="AA67" t="s">
        <v>205</v>
      </c>
      <c r="AB67" t="s">
        <v>110</v>
      </c>
      <c r="AC67" t="s">
        <v>5362</v>
      </c>
      <c r="AD67" t="s">
        <v>694</v>
      </c>
      <c r="AE67" t="s">
        <v>7222</v>
      </c>
      <c r="AF67">
        <v>5</v>
      </c>
      <c r="AH67" s="162" t="s">
        <v>16336</v>
      </c>
      <c r="AI67" s="162">
        <v>18</v>
      </c>
      <c r="AJ67" s="162">
        <v>33.11</v>
      </c>
      <c r="AL67">
        <v>2</v>
      </c>
      <c r="AM67" t="s">
        <v>1518</v>
      </c>
      <c r="AN67">
        <v>45138</v>
      </c>
      <c r="AO67" t="s">
        <v>1517</v>
      </c>
      <c r="AP67">
        <v>4</v>
      </c>
      <c r="AQ67" t="s">
        <v>530</v>
      </c>
      <c r="AR67" t="s">
        <v>5362</v>
      </c>
      <c r="AS67">
        <v>45</v>
      </c>
      <c r="AT67" t="s">
        <v>1527</v>
      </c>
      <c r="AU67">
        <v>2.2800000000000001E-2</v>
      </c>
    </row>
    <row r="68" spans="2:47">
      <c r="B68">
        <v>898</v>
      </c>
      <c r="C68" t="s">
        <v>1104</v>
      </c>
      <c r="D68" s="1">
        <v>45180</v>
      </c>
      <c r="E68" t="s">
        <v>811</v>
      </c>
      <c r="F68">
        <v>5</v>
      </c>
      <c r="G68" t="s">
        <v>530</v>
      </c>
      <c r="H68" t="s">
        <v>7185</v>
      </c>
      <c r="I68" t="s">
        <v>162</v>
      </c>
      <c r="J68" t="s">
        <v>7198</v>
      </c>
      <c r="K68" t="s">
        <v>5362</v>
      </c>
      <c r="L68" t="s">
        <v>109</v>
      </c>
      <c r="M68" t="s">
        <v>1107</v>
      </c>
      <c r="P68">
        <v>803</v>
      </c>
      <c r="Q68" t="s">
        <v>1163</v>
      </c>
      <c r="R68" s="1">
        <v>45174</v>
      </c>
      <c r="S68" t="s">
        <v>7484</v>
      </c>
      <c r="T68" t="s">
        <v>318</v>
      </c>
      <c r="U68" t="s">
        <v>111</v>
      </c>
      <c r="V68">
        <v>15</v>
      </c>
      <c r="W68" t="s">
        <v>276</v>
      </c>
      <c r="X68" t="s">
        <v>1164</v>
      </c>
      <c r="Y68" t="s">
        <v>1111</v>
      </c>
      <c r="Z68" t="s">
        <v>1165</v>
      </c>
      <c r="AA68" t="s">
        <v>205</v>
      </c>
      <c r="AB68" t="s">
        <v>7207</v>
      </c>
      <c r="AC68" t="s">
        <v>5362</v>
      </c>
      <c r="AD68" t="s">
        <v>694</v>
      </c>
      <c r="AE68" t="s">
        <v>7222</v>
      </c>
      <c r="AF68">
        <v>2.0550000000000002</v>
      </c>
      <c r="AH68" s="162" t="s">
        <v>16337</v>
      </c>
      <c r="AI68" s="162">
        <v>5</v>
      </c>
      <c r="AJ68" s="162">
        <v>5.4</v>
      </c>
      <c r="AL68">
        <v>1</v>
      </c>
      <c r="AM68" t="s">
        <v>1531</v>
      </c>
      <c r="AN68">
        <v>45133</v>
      </c>
      <c r="AO68" t="s">
        <v>1530</v>
      </c>
      <c r="AP68">
        <v>3</v>
      </c>
      <c r="AQ68" t="s">
        <v>510</v>
      </c>
      <c r="AR68" t="s">
        <v>140</v>
      </c>
      <c r="AS68">
        <v>42</v>
      </c>
      <c r="AT68" t="s">
        <v>1537</v>
      </c>
      <c r="AU68">
        <v>1.7100000000000001E-2</v>
      </c>
    </row>
    <row r="69" spans="2:47">
      <c r="B69">
        <v>897</v>
      </c>
      <c r="C69" t="s">
        <v>1109</v>
      </c>
      <c r="D69" s="1">
        <v>45180</v>
      </c>
      <c r="E69" t="s">
        <v>811</v>
      </c>
      <c r="F69">
        <v>2.74</v>
      </c>
      <c r="G69" t="s">
        <v>530</v>
      </c>
      <c r="H69" t="s">
        <v>7185</v>
      </c>
      <c r="I69" t="s">
        <v>111</v>
      </c>
      <c r="J69" t="s">
        <v>7207</v>
      </c>
      <c r="K69" t="s">
        <v>5362</v>
      </c>
      <c r="L69" t="s">
        <v>109</v>
      </c>
      <c r="M69" t="s">
        <v>1112</v>
      </c>
      <c r="P69">
        <v>802</v>
      </c>
      <c r="Q69" t="s">
        <v>1170</v>
      </c>
      <c r="R69" s="1">
        <v>45169</v>
      </c>
      <c r="S69" t="s">
        <v>7489</v>
      </c>
      <c r="T69" t="s">
        <v>108</v>
      </c>
      <c r="U69" t="s">
        <v>111</v>
      </c>
      <c r="V69">
        <v>2</v>
      </c>
      <c r="W69" t="s">
        <v>126</v>
      </c>
      <c r="X69" t="s">
        <v>397</v>
      </c>
      <c r="Y69" t="s">
        <v>110</v>
      </c>
      <c r="Z69" t="s">
        <v>110</v>
      </c>
      <c r="AA69" t="s">
        <v>130</v>
      </c>
      <c r="AB69" t="s">
        <v>7207</v>
      </c>
      <c r="AC69" t="s">
        <v>140</v>
      </c>
      <c r="AD69" t="s">
        <v>173</v>
      </c>
      <c r="AE69" t="s">
        <v>110</v>
      </c>
      <c r="AF69">
        <v>0.27400000000000002</v>
      </c>
      <c r="AH69" s="162" t="s">
        <v>16338</v>
      </c>
      <c r="AI69" s="162">
        <v>10</v>
      </c>
      <c r="AJ69" s="162">
        <v>11.69</v>
      </c>
    </row>
    <row r="70" spans="2:47">
      <c r="B70">
        <v>896</v>
      </c>
      <c r="C70" t="s">
        <v>1115</v>
      </c>
      <c r="D70" s="1">
        <v>45177</v>
      </c>
      <c r="E70" t="s">
        <v>1001</v>
      </c>
      <c r="F70">
        <v>0.6</v>
      </c>
      <c r="G70" t="s">
        <v>510</v>
      </c>
      <c r="H70" t="s">
        <v>7185</v>
      </c>
      <c r="I70" t="s">
        <v>111</v>
      </c>
      <c r="J70" t="s">
        <v>7207</v>
      </c>
      <c r="K70" t="s">
        <v>140</v>
      </c>
      <c r="L70" t="s">
        <v>109</v>
      </c>
      <c r="M70" t="s">
        <v>1116</v>
      </c>
      <c r="P70">
        <v>801</v>
      </c>
      <c r="Q70" t="s">
        <v>1177</v>
      </c>
      <c r="R70" s="1">
        <v>45169</v>
      </c>
      <c r="S70" t="s">
        <v>6384</v>
      </c>
      <c r="T70" t="s">
        <v>108</v>
      </c>
      <c r="U70" t="s">
        <v>162</v>
      </c>
      <c r="V70">
        <v>10</v>
      </c>
      <c r="W70" t="s">
        <v>126</v>
      </c>
      <c r="X70" t="s">
        <v>1178</v>
      </c>
      <c r="Y70" t="s">
        <v>1041</v>
      </c>
      <c r="Z70" t="s">
        <v>1165</v>
      </c>
      <c r="AA70" t="s">
        <v>205</v>
      </c>
      <c r="AB70" t="s">
        <v>7496</v>
      </c>
      <c r="AC70" t="s">
        <v>5372</v>
      </c>
      <c r="AD70" t="s">
        <v>656</v>
      </c>
      <c r="AE70" t="s">
        <v>7382</v>
      </c>
      <c r="AF70">
        <v>10</v>
      </c>
      <c r="AH70" s="162" t="s">
        <v>16339</v>
      </c>
      <c r="AI70" s="162">
        <v>5</v>
      </c>
      <c r="AJ70" s="162">
        <v>4.5199999999999996</v>
      </c>
    </row>
    <row r="71" spans="2:47">
      <c r="B71">
        <v>895</v>
      </c>
      <c r="C71" t="s">
        <v>1121</v>
      </c>
      <c r="D71" s="1">
        <v>45176</v>
      </c>
      <c r="E71" t="s">
        <v>1120</v>
      </c>
      <c r="F71">
        <v>0.67</v>
      </c>
      <c r="G71" t="s">
        <v>510</v>
      </c>
      <c r="H71" t="s">
        <v>7206</v>
      </c>
      <c r="I71" t="s">
        <v>162</v>
      </c>
      <c r="J71" t="s">
        <v>7198</v>
      </c>
      <c r="K71" t="s">
        <v>5545</v>
      </c>
      <c r="L71" t="s">
        <v>109</v>
      </c>
      <c r="M71" t="s">
        <v>1124</v>
      </c>
      <c r="P71">
        <v>800</v>
      </c>
      <c r="Q71" t="s">
        <v>1185</v>
      </c>
      <c r="R71" s="1">
        <v>45169</v>
      </c>
      <c r="S71" t="s">
        <v>6384</v>
      </c>
      <c r="T71" t="s">
        <v>108</v>
      </c>
      <c r="U71" t="s">
        <v>111</v>
      </c>
      <c r="V71">
        <v>10</v>
      </c>
      <c r="W71" t="s">
        <v>276</v>
      </c>
      <c r="X71" t="s">
        <v>965</v>
      </c>
      <c r="Y71" t="s">
        <v>966</v>
      </c>
      <c r="Z71" t="s">
        <v>1165</v>
      </c>
      <c r="AA71" t="s">
        <v>205</v>
      </c>
      <c r="AB71" t="s">
        <v>7499</v>
      </c>
      <c r="AC71" t="s">
        <v>5372</v>
      </c>
      <c r="AD71" t="s">
        <v>656</v>
      </c>
      <c r="AE71" t="s">
        <v>7382</v>
      </c>
      <c r="AF71">
        <v>1.37</v>
      </c>
      <c r="AH71" s="162" t="s">
        <v>16340</v>
      </c>
      <c r="AI71" s="162">
        <v>14</v>
      </c>
      <c r="AJ71" s="162">
        <v>14.23</v>
      </c>
    </row>
    <row r="72" spans="2:47">
      <c r="B72">
        <v>894</v>
      </c>
      <c r="C72" t="s">
        <v>1128</v>
      </c>
      <c r="D72" s="1">
        <v>45176</v>
      </c>
      <c r="E72" t="s">
        <v>1127</v>
      </c>
      <c r="F72">
        <v>0.64</v>
      </c>
      <c r="G72" t="s">
        <v>510</v>
      </c>
      <c r="H72" t="s">
        <v>7185</v>
      </c>
      <c r="I72" t="s">
        <v>162</v>
      </c>
      <c r="J72" t="s">
        <v>7198</v>
      </c>
      <c r="K72" t="s">
        <v>140</v>
      </c>
      <c r="L72" t="s">
        <v>109</v>
      </c>
      <c r="M72" t="s">
        <v>1134</v>
      </c>
      <c r="P72">
        <v>799</v>
      </c>
      <c r="Q72" t="s">
        <v>1191</v>
      </c>
      <c r="R72" s="1">
        <v>45169</v>
      </c>
      <c r="S72" t="s">
        <v>5699</v>
      </c>
      <c r="T72" t="s">
        <v>318</v>
      </c>
      <c r="U72" t="s">
        <v>162</v>
      </c>
      <c r="V72">
        <v>5</v>
      </c>
      <c r="W72" t="s">
        <v>126</v>
      </c>
      <c r="X72" t="s">
        <v>404</v>
      </c>
      <c r="Y72" t="s">
        <v>1192</v>
      </c>
      <c r="Z72" t="s">
        <v>812</v>
      </c>
      <c r="AA72" t="s">
        <v>205</v>
      </c>
      <c r="AB72" t="s">
        <v>7202</v>
      </c>
      <c r="AC72" t="s">
        <v>140</v>
      </c>
      <c r="AD72" t="s">
        <v>324</v>
      </c>
      <c r="AE72" t="s">
        <v>110</v>
      </c>
      <c r="AF72">
        <v>5</v>
      </c>
      <c r="AH72" s="162" t="s">
        <v>16341</v>
      </c>
      <c r="AI72" s="162">
        <v>7</v>
      </c>
      <c r="AJ72" s="162">
        <v>13.05</v>
      </c>
    </row>
    <row r="73" spans="2:47">
      <c r="B73">
        <v>893</v>
      </c>
      <c r="C73" t="s">
        <v>1137</v>
      </c>
      <c r="D73" s="1">
        <v>45176</v>
      </c>
      <c r="E73" t="s">
        <v>811</v>
      </c>
      <c r="F73">
        <v>6</v>
      </c>
      <c r="G73" t="s">
        <v>530</v>
      </c>
      <c r="H73" t="s">
        <v>7185</v>
      </c>
      <c r="I73" t="s">
        <v>162</v>
      </c>
      <c r="J73" t="s">
        <v>7198</v>
      </c>
      <c r="K73" t="s">
        <v>5362</v>
      </c>
      <c r="L73" t="s">
        <v>109</v>
      </c>
      <c r="M73" t="s">
        <v>1144</v>
      </c>
      <c r="P73">
        <v>798</v>
      </c>
      <c r="Q73" t="s">
        <v>1200</v>
      </c>
      <c r="R73" s="1">
        <v>45168</v>
      </c>
      <c r="S73" t="s">
        <v>7504</v>
      </c>
      <c r="T73" t="s">
        <v>108</v>
      </c>
      <c r="U73" t="s">
        <v>125</v>
      </c>
      <c r="V73">
        <v>56.6</v>
      </c>
      <c r="W73" t="s">
        <v>126</v>
      </c>
      <c r="X73" t="s">
        <v>1011</v>
      </c>
      <c r="Y73" t="s">
        <v>110</v>
      </c>
      <c r="Z73" t="s">
        <v>110</v>
      </c>
      <c r="AA73" t="s">
        <v>1201</v>
      </c>
      <c r="AB73" t="s">
        <v>110</v>
      </c>
      <c r="AC73" t="s">
        <v>140</v>
      </c>
      <c r="AD73" t="s">
        <v>173</v>
      </c>
      <c r="AE73" t="s">
        <v>110</v>
      </c>
      <c r="AF73">
        <v>0.39600000000000002</v>
      </c>
      <c r="AH73" s="162" t="s">
        <v>16342</v>
      </c>
      <c r="AI73" s="162">
        <v>11</v>
      </c>
      <c r="AJ73" s="162">
        <v>15.95</v>
      </c>
    </row>
    <row r="74" spans="2:47">
      <c r="B74">
        <v>892</v>
      </c>
      <c r="C74" t="s">
        <v>1153</v>
      </c>
      <c r="D74" s="1">
        <v>45174</v>
      </c>
      <c r="E74" t="s">
        <v>1062</v>
      </c>
      <c r="F74">
        <v>5</v>
      </c>
      <c r="G74" t="s">
        <v>530</v>
      </c>
      <c r="H74" t="s">
        <v>7185</v>
      </c>
      <c r="I74" t="s">
        <v>162</v>
      </c>
      <c r="J74" t="s">
        <v>7198</v>
      </c>
      <c r="K74" t="s">
        <v>5362</v>
      </c>
      <c r="L74" t="s">
        <v>109</v>
      </c>
      <c r="M74" t="s">
        <v>1160</v>
      </c>
      <c r="P74">
        <v>797</v>
      </c>
      <c r="Q74" t="s">
        <v>1211</v>
      </c>
      <c r="R74" s="1">
        <v>45168</v>
      </c>
      <c r="S74" t="s">
        <v>6689</v>
      </c>
      <c r="T74" t="s">
        <v>318</v>
      </c>
      <c r="U74" t="s">
        <v>162</v>
      </c>
      <c r="V74">
        <v>3</v>
      </c>
      <c r="W74" t="s">
        <v>126</v>
      </c>
      <c r="X74" t="s">
        <v>1078</v>
      </c>
      <c r="Y74" t="s">
        <v>1192</v>
      </c>
      <c r="Z74" t="s">
        <v>1212</v>
      </c>
      <c r="AA74" t="s">
        <v>180</v>
      </c>
      <c r="AB74" t="s">
        <v>110</v>
      </c>
      <c r="AC74" t="s">
        <v>140</v>
      </c>
      <c r="AD74" t="s">
        <v>5776</v>
      </c>
      <c r="AE74" t="s">
        <v>7222</v>
      </c>
      <c r="AF74">
        <v>3</v>
      </c>
      <c r="AH74" s="162" t="s">
        <v>16343</v>
      </c>
      <c r="AI74" s="162">
        <v>19</v>
      </c>
      <c r="AJ74" s="162">
        <v>35.659999999999997</v>
      </c>
    </row>
    <row r="75" spans="2:47">
      <c r="B75">
        <v>891</v>
      </c>
      <c r="C75" t="s">
        <v>1163</v>
      </c>
      <c r="D75" s="1">
        <v>45174</v>
      </c>
      <c r="E75" t="s">
        <v>1062</v>
      </c>
      <c r="F75">
        <v>2.0550000000000002</v>
      </c>
      <c r="G75" t="s">
        <v>530</v>
      </c>
      <c r="H75" t="s">
        <v>7185</v>
      </c>
      <c r="I75" t="s">
        <v>111</v>
      </c>
      <c r="J75" t="s">
        <v>7207</v>
      </c>
      <c r="K75" t="s">
        <v>5362</v>
      </c>
      <c r="L75" t="s">
        <v>109</v>
      </c>
      <c r="M75" t="s">
        <v>1166</v>
      </c>
      <c r="P75">
        <v>796</v>
      </c>
      <c r="Q75" t="s">
        <v>1250</v>
      </c>
      <c r="R75" s="1">
        <v>45167</v>
      </c>
      <c r="S75" t="s">
        <v>7524</v>
      </c>
      <c r="T75" t="s">
        <v>108</v>
      </c>
      <c r="U75" t="s">
        <v>162</v>
      </c>
      <c r="V75">
        <v>0.5</v>
      </c>
      <c r="W75" t="s">
        <v>149</v>
      </c>
      <c r="X75" t="s">
        <v>163</v>
      </c>
      <c r="Y75" t="s">
        <v>110</v>
      </c>
      <c r="Z75" t="s">
        <v>110</v>
      </c>
      <c r="AA75" t="s">
        <v>309</v>
      </c>
      <c r="AB75" t="s">
        <v>110</v>
      </c>
      <c r="AC75" t="s">
        <v>140</v>
      </c>
      <c r="AD75" t="s">
        <v>5437</v>
      </c>
      <c r="AE75" t="s">
        <v>110</v>
      </c>
      <c r="AF75">
        <v>0.5</v>
      </c>
      <c r="AH75" s="162" t="s">
        <v>16344</v>
      </c>
      <c r="AI75" s="162">
        <v>6</v>
      </c>
      <c r="AJ75" s="162">
        <v>15.55</v>
      </c>
    </row>
    <row r="76" spans="2:47">
      <c r="B76">
        <v>890</v>
      </c>
      <c r="C76" t="s">
        <v>1170</v>
      </c>
      <c r="D76" s="1">
        <v>45169</v>
      </c>
      <c r="E76" t="s">
        <v>1169</v>
      </c>
      <c r="F76">
        <v>0.27400000000000002</v>
      </c>
      <c r="G76" t="s">
        <v>510</v>
      </c>
      <c r="H76" t="s">
        <v>7185</v>
      </c>
      <c r="I76" t="s">
        <v>111</v>
      </c>
      <c r="J76" t="s">
        <v>7207</v>
      </c>
      <c r="K76" t="s">
        <v>140</v>
      </c>
      <c r="L76" t="s">
        <v>109</v>
      </c>
      <c r="M76" t="s">
        <v>1173</v>
      </c>
      <c r="P76">
        <v>795</v>
      </c>
      <c r="Q76" t="s">
        <v>1220</v>
      </c>
      <c r="R76" s="1">
        <v>45167</v>
      </c>
      <c r="S76" t="s">
        <v>6385</v>
      </c>
      <c r="T76" t="s">
        <v>108</v>
      </c>
      <c r="U76" t="s">
        <v>111</v>
      </c>
      <c r="V76">
        <v>20</v>
      </c>
      <c r="W76" t="s">
        <v>956</v>
      </c>
      <c r="X76" t="s">
        <v>1221</v>
      </c>
      <c r="Y76" t="s">
        <v>1222</v>
      </c>
      <c r="Z76" t="s">
        <v>1223</v>
      </c>
      <c r="AA76" t="s">
        <v>205</v>
      </c>
      <c r="AB76" t="s">
        <v>7511</v>
      </c>
      <c r="AC76" t="s">
        <v>5372</v>
      </c>
      <c r="AD76" t="s">
        <v>656</v>
      </c>
      <c r="AE76" t="s">
        <v>7222</v>
      </c>
      <c r="AF76">
        <v>2.74</v>
      </c>
      <c r="AH76" s="162" t="s">
        <v>16345</v>
      </c>
      <c r="AI76" s="162">
        <v>9</v>
      </c>
      <c r="AJ76" s="162">
        <v>13.46</v>
      </c>
    </row>
    <row r="77" spans="2:47">
      <c r="B77">
        <v>889</v>
      </c>
      <c r="C77" t="s">
        <v>1177</v>
      </c>
      <c r="D77" s="1">
        <v>45169</v>
      </c>
      <c r="E77" t="s">
        <v>1176</v>
      </c>
      <c r="F77">
        <v>10</v>
      </c>
      <c r="G77" t="s">
        <v>510</v>
      </c>
      <c r="H77" t="s">
        <v>7185</v>
      </c>
      <c r="I77" t="s">
        <v>162</v>
      </c>
      <c r="J77" t="s">
        <v>7198</v>
      </c>
      <c r="K77" t="s">
        <v>5372</v>
      </c>
      <c r="L77" t="s">
        <v>109</v>
      </c>
      <c r="M77" t="s">
        <v>1182</v>
      </c>
      <c r="P77">
        <v>794</v>
      </c>
      <c r="Q77" t="s">
        <v>1231</v>
      </c>
      <c r="R77" s="1">
        <v>45167</v>
      </c>
      <c r="S77" t="s">
        <v>6385</v>
      </c>
      <c r="T77" t="s">
        <v>108</v>
      </c>
      <c r="U77" t="s">
        <v>111</v>
      </c>
      <c r="V77">
        <v>21</v>
      </c>
      <c r="W77" t="s">
        <v>126</v>
      </c>
      <c r="X77" t="s">
        <v>1178</v>
      </c>
      <c r="Y77" t="s">
        <v>1041</v>
      </c>
      <c r="Z77" t="s">
        <v>1165</v>
      </c>
      <c r="AA77" t="s">
        <v>205</v>
      </c>
      <c r="AB77" t="s">
        <v>7246</v>
      </c>
      <c r="AC77" t="s">
        <v>5372</v>
      </c>
      <c r="AD77" t="s">
        <v>656</v>
      </c>
      <c r="AE77" t="s">
        <v>7222</v>
      </c>
      <c r="AF77">
        <v>2.8769999999999998</v>
      </c>
      <c r="AH77" s="162" t="s">
        <v>16346</v>
      </c>
      <c r="AI77" s="162">
        <v>9</v>
      </c>
      <c r="AJ77" s="162">
        <v>19.559999999999999</v>
      </c>
    </row>
    <row r="78" spans="2:47">
      <c r="B78">
        <v>888</v>
      </c>
      <c r="C78" t="s">
        <v>1185</v>
      </c>
      <c r="D78" s="1">
        <v>45169</v>
      </c>
      <c r="E78" t="s">
        <v>1176</v>
      </c>
      <c r="F78">
        <v>1.37</v>
      </c>
      <c r="G78" t="s">
        <v>510</v>
      </c>
      <c r="H78" t="s">
        <v>7185</v>
      </c>
      <c r="I78" t="s">
        <v>111</v>
      </c>
      <c r="J78" t="s">
        <v>7207</v>
      </c>
      <c r="K78" t="s">
        <v>5372</v>
      </c>
      <c r="L78" t="s">
        <v>109</v>
      </c>
      <c r="M78" t="s">
        <v>1187</v>
      </c>
      <c r="P78">
        <v>793</v>
      </c>
      <c r="Q78" t="s">
        <v>1236</v>
      </c>
      <c r="R78" s="1">
        <v>45167</v>
      </c>
      <c r="S78" t="s">
        <v>6385</v>
      </c>
      <c r="T78" t="s">
        <v>108</v>
      </c>
      <c r="U78" t="s">
        <v>111</v>
      </c>
      <c r="V78">
        <v>9</v>
      </c>
      <c r="W78" t="s">
        <v>276</v>
      </c>
      <c r="X78" t="s">
        <v>965</v>
      </c>
      <c r="Y78" t="s">
        <v>966</v>
      </c>
      <c r="Z78" t="s">
        <v>1165</v>
      </c>
      <c r="AA78" t="s">
        <v>205</v>
      </c>
      <c r="AB78" t="s">
        <v>7207</v>
      </c>
      <c r="AC78" t="s">
        <v>5372</v>
      </c>
      <c r="AD78" t="s">
        <v>656</v>
      </c>
      <c r="AE78" t="s">
        <v>7222</v>
      </c>
      <c r="AF78">
        <v>1.2330000000000001</v>
      </c>
      <c r="AH78" s="162" t="s">
        <v>16348</v>
      </c>
      <c r="AI78" s="162">
        <v>8</v>
      </c>
      <c r="AJ78" s="162">
        <v>9.44</v>
      </c>
    </row>
    <row r="79" spans="2:47">
      <c r="B79">
        <v>887</v>
      </c>
      <c r="C79" t="s">
        <v>1191</v>
      </c>
      <c r="D79" s="1">
        <v>45169</v>
      </c>
      <c r="E79" t="s">
        <v>1190</v>
      </c>
      <c r="F79">
        <v>5</v>
      </c>
      <c r="G79" t="s">
        <v>530</v>
      </c>
      <c r="H79" t="s">
        <v>7185</v>
      </c>
      <c r="I79" t="s">
        <v>162</v>
      </c>
      <c r="J79" t="s">
        <v>7198</v>
      </c>
      <c r="K79" t="s">
        <v>140</v>
      </c>
      <c r="L79" t="s">
        <v>109</v>
      </c>
      <c r="M79" t="s">
        <v>1196</v>
      </c>
      <c r="P79">
        <v>792</v>
      </c>
      <c r="Q79" t="s">
        <v>1241</v>
      </c>
      <c r="R79" s="1">
        <v>45167</v>
      </c>
      <c r="S79" t="s">
        <v>6096</v>
      </c>
      <c r="T79" t="s">
        <v>403</v>
      </c>
      <c r="U79" t="s">
        <v>162</v>
      </c>
      <c r="V79">
        <v>1.22</v>
      </c>
      <c r="W79" t="s">
        <v>126</v>
      </c>
      <c r="X79" t="s">
        <v>404</v>
      </c>
      <c r="Y79" t="s">
        <v>1242</v>
      </c>
      <c r="Z79" t="s">
        <v>1223</v>
      </c>
      <c r="AA79" t="s">
        <v>180</v>
      </c>
      <c r="AB79" t="s">
        <v>110</v>
      </c>
      <c r="AC79" t="s">
        <v>140</v>
      </c>
      <c r="AD79" t="s">
        <v>324</v>
      </c>
      <c r="AE79" t="s">
        <v>6928</v>
      </c>
      <c r="AF79">
        <v>1.22</v>
      </c>
      <c r="AH79" s="162" t="s">
        <v>16349</v>
      </c>
      <c r="AI79" s="162">
        <v>14</v>
      </c>
      <c r="AJ79" s="162">
        <v>38.869999999999997</v>
      </c>
    </row>
    <row r="80" spans="2:47">
      <c r="B80">
        <v>886</v>
      </c>
      <c r="C80" t="s">
        <v>1211</v>
      </c>
      <c r="D80" s="1">
        <v>45168</v>
      </c>
      <c r="E80" t="s">
        <v>1210</v>
      </c>
      <c r="F80">
        <v>3</v>
      </c>
      <c r="G80" t="s">
        <v>530</v>
      </c>
      <c r="H80" t="s">
        <v>7185</v>
      </c>
      <c r="I80" t="s">
        <v>162</v>
      </c>
      <c r="J80" t="s">
        <v>7198</v>
      </c>
      <c r="K80" t="s">
        <v>140</v>
      </c>
      <c r="L80" t="s">
        <v>109</v>
      </c>
      <c r="M80" t="s">
        <v>1216</v>
      </c>
      <c r="P80">
        <v>791</v>
      </c>
      <c r="Q80" t="s">
        <v>1257</v>
      </c>
      <c r="R80" s="1">
        <v>45167</v>
      </c>
      <c r="S80" t="s">
        <v>5701</v>
      </c>
      <c r="T80" t="s">
        <v>108</v>
      </c>
      <c r="U80" t="s">
        <v>111</v>
      </c>
      <c r="V80">
        <v>8.0619999999999994</v>
      </c>
      <c r="W80" t="s">
        <v>126</v>
      </c>
      <c r="X80" t="s">
        <v>671</v>
      </c>
      <c r="Y80" t="s">
        <v>1258</v>
      </c>
      <c r="Z80" t="s">
        <v>812</v>
      </c>
      <c r="AA80" t="s">
        <v>205</v>
      </c>
      <c r="AB80" t="s">
        <v>7207</v>
      </c>
      <c r="AC80" t="s">
        <v>140</v>
      </c>
      <c r="AD80" t="s">
        <v>5702</v>
      </c>
      <c r="AE80" t="s">
        <v>6928</v>
      </c>
      <c r="AF80">
        <v>1.1040000000000001</v>
      </c>
      <c r="AH80" s="162" t="s">
        <v>16350</v>
      </c>
      <c r="AI80" s="162">
        <v>15</v>
      </c>
      <c r="AJ80" s="162">
        <v>31.78</v>
      </c>
    </row>
    <row r="81" spans="2:36">
      <c r="B81">
        <v>885</v>
      </c>
      <c r="C81" t="s">
        <v>1236</v>
      </c>
      <c r="D81" s="1">
        <v>45167</v>
      </c>
      <c r="E81" t="s">
        <v>1219</v>
      </c>
      <c r="F81">
        <v>1.2330000000000001</v>
      </c>
      <c r="G81" t="s">
        <v>510</v>
      </c>
      <c r="H81" t="s">
        <v>7185</v>
      </c>
      <c r="I81" t="s">
        <v>111</v>
      </c>
      <c r="J81" t="s">
        <v>7207</v>
      </c>
      <c r="K81" t="s">
        <v>5372</v>
      </c>
      <c r="L81" t="s">
        <v>109</v>
      </c>
      <c r="M81" t="s">
        <v>1237</v>
      </c>
      <c r="P81">
        <v>790</v>
      </c>
      <c r="Q81" t="s">
        <v>1264</v>
      </c>
      <c r="R81" s="1">
        <v>45166</v>
      </c>
      <c r="S81" t="s">
        <v>5706</v>
      </c>
      <c r="T81" t="s">
        <v>108</v>
      </c>
      <c r="U81" t="s">
        <v>162</v>
      </c>
      <c r="V81">
        <v>1.26</v>
      </c>
      <c r="W81" t="s">
        <v>126</v>
      </c>
      <c r="X81" t="s">
        <v>1265</v>
      </c>
      <c r="Y81" t="s">
        <v>831</v>
      </c>
      <c r="Z81" t="s">
        <v>1165</v>
      </c>
      <c r="AA81" t="s">
        <v>180</v>
      </c>
      <c r="AB81" t="s">
        <v>110</v>
      </c>
      <c r="AC81" t="s">
        <v>140</v>
      </c>
      <c r="AD81" t="s">
        <v>294</v>
      </c>
      <c r="AE81" t="s">
        <v>110</v>
      </c>
      <c r="AF81">
        <v>1.26</v>
      </c>
      <c r="AH81" s="162" t="s">
        <v>16351</v>
      </c>
      <c r="AI81" s="162">
        <v>13</v>
      </c>
      <c r="AJ81" s="162">
        <v>15.74</v>
      </c>
    </row>
    <row r="82" spans="2:36">
      <c r="B82">
        <v>884</v>
      </c>
      <c r="C82" t="s">
        <v>1231</v>
      </c>
      <c r="D82" s="1">
        <v>45167</v>
      </c>
      <c r="E82" t="s">
        <v>1219</v>
      </c>
      <c r="F82">
        <v>2.8769999999999998</v>
      </c>
      <c r="G82" t="s">
        <v>510</v>
      </c>
      <c r="H82" t="s">
        <v>7185</v>
      </c>
      <c r="I82" t="s">
        <v>111</v>
      </c>
      <c r="J82" t="s">
        <v>7207</v>
      </c>
      <c r="K82" t="s">
        <v>5372</v>
      </c>
      <c r="L82" t="s">
        <v>109</v>
      </c>
      <c r="M82" t="s">
        <v>1233</v>
      </c>
      <c r="P82">
        <v>789</v>
      </c>
      <c r="Q82" t="s">
        <v>1273</v>
      </c>
      <c r="R82" s="1">
        <v>45166</v>
      </c>
      <c r="S82" t="s">
        <v>5708</v>
      </c>
      <c r="T82" t="s">
        <v>108</v>
      </c>
      <c r="U82" t="s">
        <v>162</v>
      </c>
      <c r="V82">
        <v>2</v>
      </c>
      <c r="W82" t="s">
        <v>126</v>
      </c>
      <c r="X82" t="s">
        <v>1274</v>
      </c>
      <c r="Y82" t="s">
        <v>1275</v>
      </c>
      <c r="Z82" t="s">
        <v>1276</v>
      </c>
      <c r="AA82" t="s">
        <v>180</v>
      </c>
      <c r="AB82" t="s">
        <v>110</v>
      </c>
      <c r="AC82" t="s">
        <v>140</v>
      </c>
      <c r="AD82" t="s">
        <v>173</v>
      </c>
      <c r="AE82" t="s">
        <v>110</v>
      </c>
      <c r="AF82">
        <v>2</v>
      </c>
      <c r="AH82" s="162" t="s">
        <v>16352</v>
      </c>
      <c r="AI82" s="162">
        <v>19</v>
      </c>
      <c r="AJ82" s="162">
        <v>49.83</v>
      </c>
    </row>
    <row r="83" spans="2:36">
      <c r="B83">
        <v>883</v>
      </c>
      <c r="C83" t="s">
        <v>1220</v>
      </c>
      <c r="D83" s="1">
        <v>45167</v>
      </c>
      <c r="E83" t="s">
        <v>1219</v>
      </c>
      <c r="F83">
        <v>2.74</v>
      </c>
      <c r="G83" t="s">
        <v>510</v>
      </c>
      <c r="H83" t="s">
        <v>7383</v>
      </c>
      <c r="I83" t="s">
        <v>111</v>
      </c>
      <c r="J83" t="s">
        <v>7207</v>
      </c>
      <c r="K83" t="s">
        <v>5372</v>
      </c>
      <c r="L83" t="s">
        <v>109</v>
      </c>
      <c r="M83" t="s">
        <v>1228</v>
      </c>
      <c r="P83">
        <v>788</v>
      </c>
      <c r="Q83" t="s">
        <v>1285</v>
      </c>
      <c r="R83" s="1">
        <v>45163</v>
      </c>
      <c r="S83" t="s">
        <v>6167</v>
      </c>
      <c r="T83" t="s">
        <v>108</v>
      </c>
      <c r="U83" t="s">
        <v>162</v>
      </c>
      <c r="V83">
        <v>0.45</v>
      </c>
      <c r="W83" t="s">
        <v>126</v>
      </c>
      <c r="X83" t="s">
        <v>1286</v>
      </c>
      <c r="Y83" t="s">
        <v>1287</v>
      </c>
      <c r="Z83" t="s">
        <v>1288</v>
      </c>
      <c r="AA83" t="s">
        <v>205</v>
      </c>
      <c r="AB83" t="s">
        <v>110</v>
      </c>
      <c r="AC83" t="s">
        <v>140</v>
      </c>
      <c r="AD83" t="s">
        <v>294</v>
      </c>
      <c r="AE83" t="s">
        <v>110</v>
      </c>
      <c r="AF83">
        <v>0.45</v>
      </c>
      <c r="AH83" s="162" t="s">
        <v>16353</v>
      </c>
      <c r="AI83" s="162">
        <v>6</v>
      </c>
      <c r="AJ83" s="162">
        <v>8.24</v>
      </c>
    </row>
    <row r="84" spans="2:36">
      <c r="B84">
        <v>882</v>
      </c>
      <c r="C84" t="s">
        <v>1241</v>
      </c>
      <c r="D84" s="1">
        <v>45167</v>
      </c>
      <c r="E84" t="s">
        <v>1240</v>
      </c>
      <c r="F84">
        <v>1.22</v>
      </c>
      <c r="G84" t="s">
        <v>530</v>
      </c>
      <c r="H84" t="s">
        <v>7185</v>
      </c>
      <c r="I84" t="s">
        <v>162</v>
      </c>
      <c r="J84" t="s">
        <v>7198</v>
      </c>
      <c r="K84" t="s">
        <v>140</v>
      </c>
      <c r="L84" t="s">
        <v>109</v>
      </c>
      <c r="M84" t="s">
        <v>1246</v>
      </c>
      <c r="P84">
        <v>787</v>
      </c>
      <c r="Q84" t="s">
        <v>1295</v>
      </c>
      <c r="R84" s="1">
        <v>45163</v>
      </c>
      <c r="S84" t="s">
        <v>7545</v>
      </c>
      <c r="T84" t="s">
        <v>108</v>
      </c>
      <c r="U84" t="s">
        <v>111</v>
      </c>
      <c r="V84">
        <v>2.1800000000000002</v>
      </c>
      <c r="W84" t="s">
        <v>126</v>
      </c>
      <c r="X84" t="s">
        <v>1296</v>
      </c>
      <c r="Y84" t="s">
        <v>110</v>
      </c>
      <c r="Z84" t="s">
        <v>110</v>
      </c>
      <c r="AA84" t="s">
        <v>309</v>
      </c>
      <c r="AB84" t="s">
        <v>7207</v>
      </c>
      <c r="AC84" t="s">
        <v>140</v>
      </c>
      <c r="AD84" t="s">
        <v>173</v>
      </c>
      <c r="AE84" t="s">
        <v>110</v>
      </c>
      <c r="AF84">
        <v>0.29899999999999999</v>
      </c>
      <c r="AH84" s="162" t="s">
        <v>16354</v>
      </c>
      <c r="AI84" s="162">
        <v>10</v>
      </c>
      <c r="AJ84" s="162">
        <v>31.08</v>
      </c>
    </row>
    <row r="85" spans="2:36">
      <c r="B85">
        <v>881</v>
      </c>
      <c r="C85" t="s">
        <v>1250</v>
      </c>
      <c r="D85" s="1">
        <v>45167</v>
      </c>
      <c r="E85" t="s">
        <v>1249</v>
      </c>
      <c r="F85">
        <v>0.5</v>
      </c>
      <c r="G85" t="s">
        <v>510</v>
      </c>
      <c r="H85" t="s">
        <v>7206</v>
      </c>
      <c r="I85" t="s">
        <v>162</v>
      </c>
      <c r="J85" t="s">
        <v>7198</v>
      </c>
      <c r="K85" t="s">
        <v>140</v>
      </c>
      <c r="L85" t="s">
        <v>109</v>
      </c>
      <c r="M85" t="s">
        <v>1254</v>
      </c>
      <c r="P85">
        <v>786</v>
      </c>
      <c r="Q85" t="s">
        <v>1303</v>
      </c>
      <c r="R85" s="1">
        <v>45162</v>
      </c>
      <c r="S85" t="s">
        <v>5797</v>
      </c>
      <c r="T85" t="s">
        <v>108</v>
      </c>
      <c r="U85" t="s">
        <v>162</v>
      </c>
      <c r="V85">
        <v>0.25800000000000001</v>
      </c>
      <c r="W85" t="s">
        <v>126</v>
      </c>
      <c r="X85" t="s">
        <v>565</v>
      </c>
      <c r="Y85" t="s">
        <v>110</v>
      </c>
      <c r="Z85" t="s">
        <v>110</v>
      </c>
      <c r="AA85" t="s">
        <v>205</v>
      </c>
      <c r="AB85" t="s">
        <v>110</v>
      </c>
      <c r="AC85" t="s">
        <v>140</v>
      </c>
      <c r="AD85" t="s">
        <v>455</v>
      </c>
      <c r="AE85" t="s">
        <v>110</v>
      </c>
      <c r="AF85">
        <v>0.25800000000000001</v>
      </c>
      <c r="AH85" s="162" t="s">
        <v>16563</v>
      </c>
      <c r="AI85" s="162">
        <v>0</v>
      </c>
      <c r="AJ85" s="162">
        <v>0</v>
      </c>
    </row>
    <row r="86" spans="2:36">
      <c r="B86">
        <v>880</v>
      </c>
      <c r="C86" t="s">
        <v>854</v>
      </c>
      <c r="D86" s="1">
        <v>45167</v>
      </c>
      <c r="E86" t="s">
        <v>855</v>
      </c>
      <c r="F86">
        <v>3</v>
      </c>
      <c r="G86" t="s">
        <v>510</v>
      </c>
      <c r="H86" t="s">
        <v>7635</v>
      </c>
      <c r="I86" t="s">
        <v>162</v>
      </c>
      <c r="J86" t="s">
        <v>7198</v>
      </c>
      <c r="K86" t="s">
        <v>5362</v>
      </c>
      <c r="L86" t="s">
        <v>105</v>
      </c>
      <c r="M86" t="s">
        <v>856</v>
      </c>
      <c r="P86">
        <v>785</v>
      </c>
      <c r="Q86" t="s">
        <v>1309</v>
      </c>
      <c r="R86" s="1">
        <v>45162</v>
      </c>
      <c r="S86" t="s">
        <v>7553</v>
      </c>
      <c r="T86" t="s">
        <v>108</v>
      </c>
      <c r="U86" t="s">
        <v>111</v>
      </c>
      <c r="V86">
        <v>7.18</v>
      </c>
      <c r="W86" t="s">
        <v>126</v>
      </c>
      <c r="X86" t="s">
        <v>1310</v>
      </c>
      <c r="Y86" t="s">
        <v>110</v>
      </c>
      <c r="Z86" t="s">
        <v>110</v>
      </c>
      <c r="AA86" t="s">
        <v>130</v>
      </c>
      <c r="AB86" t="s">
        <v>7207</v>
      </c>
      <c r="AC86" t="s">
        <v>140</v>
      </c>
      <c r="AD86" t="s">
        <v>545</v>
      </c>
      <c r="AE86" t="s">
        <v>110</v>
      </c>
      <c r="AF86">
        <v>0.98399999999999999</v>
      </c>
      <c r="AH86" s="162" t="s">
        <v>16355</v>
      </c>
      <c r="AI86" s="162">
        <v>10</v>
      </c>
      <c r="AJ86" s="162">
        <v>15.83</v>
      </c>
    </row>
    <row r="87" spans="2:36">
      <c r="B87">
        <v>879</v>
      </c>
      <c r="C87" t="s">
        <v>1257</v>
      </c>
      <c r="D87" s="1">
        <v>45167</v>
      </c>
      <c r="E87" t="s">
        <v>995</v>
      </c>
      <c r="F87">
        <v>1.1040000000000001</v>
      </c>
      <c r="G87" t="s">
        <v>510</v>
      </c>
      <c r="H87" t="s">
        <v>7185</v>
      </c>
      <c r="I87" t="s">
        <v>111</v>
      </c>
      <c r="J87" t="s">
        <v>7207</v>
      </c>
      <c r="K87" t="s">
        <v>140</v>
      </c>
      <c r="L87" t="s">
        <v>109</v>
      </c>
      <c r="M87" t="s">
        <v>1260</v>
      </c>
      <c r="P87">
        <v>784</v>
      </c>
      <c r="Q87" t="s">
        <v>1317</v>
      </c>
      <c r="R87" s="1">
        <v>45162</v>
      </c>
      <c r="S87" t="s">
        <v>7557</v>
      </c>
      <c r="T87" t="s">
        <v>108</v>
      </c>
      <c r="U87" t="s">
        <v>111</v>
      </c>
      <c r="V87">
        <v>1.7</v>
      </c>
      <c r="W87" t="s">
        <v>126</v>
      </c>
      <c r="X87" t="s">
        <v>397</v>
      </c>
      <c r="Y87" t="s">
        <v>110</v>
      </c>
      <c r="Z87" t="s">
        <v>110</v>
      </c>
      <c r="AA87" t="s">
        <v>130</v>
      </c>
      <c r="AB87" t="s">
        <v>7207</v>
      </c>
      <c r="AC87" t="s">
        <v>140</v>
      </c>
      <c r="AD87" t="s">
        <v>545</v>
      </c>
      <c r="AE87" t="s">
        <v>110</v>
      </c>
      <c r="AF87">
        <v>0.23300000000000001</v>
      </c>
      <c r="AH87" s="162" t="s">
        <v>16356</v>
      </c>
      <c r="AI87" s="162">
        <v>14</v>
      </c>
      <c r="AJ87" s="162">
        <v>43.2</v>
      </c>
    </row>
    <row r="88" spans="2:36">
      <c r="B88">
        <v>878</v>
      </c>
      <c r="C88" t="s">
        <v>864</v>
      </c>
      <c r="D88" s="1">
        <v>45167</v>
      </c>
      <c r="E88" t="s">
        <v>865</v>
      </c>
      <c r="F88">
        <v>7.0000000000000007E-2</v>
      </c>
      <c r="G88" t="s">
        <v>510</v>
      </c>
      <c r="H88" t="s">
        <v>7185</v>
      </c>
      <c r="I88" t="s">
        <v>162</v>
      </c>
      <c r="J88" t="s">
        <v>7198</v>
      </c>
      <c r="K88" t="s">
        <v>5362</v>
      </c>
      <c r="L88" t="s">
        <v>105</v>
      </c>
      <c r="M88" t="s">
        <v>866</v>
      </c>
      <c r="P88">
        <v>783</v>
      </c>
      <c r="Q88" t="s">
        <v>1322</v>
      </c>
      <c r="R88" s="1">
        <v>45161</v>
      </c>
      <c r="S88" t="s">
        <v>7561</v>
      </c>
      <c r="T88" t="s">
        <v>1323</v>
      </c>
      <c r="U88" t="s">
        <v>162</v>
      </c>
      <c r="V88">
        <v>5</v>
      </c>
      <c r="W88" t="s">
        <v>126</v>
      </c>
      <c r="X88" t="s">
        <v>253</v>
      </c>
      <c r="Y88" t="s">
        <v>254</v>
      </c>
      <c r="Z88" t="s">
        <v>1325</v>
      </c>
      <c r="AA88" t="s">
        <v>205</v>
      </c>
      <c r="AB88" t="s">
        <v>7231</v>
      </c>
      <c r="AC88" t="s">
        <v>5362</v>
      </c>
      <c r="AD88" t="s">
        <v>580</v>
      </c>
      <c r="AE88" t="s">
        <v>7279</v>
      </c>
      <c r="AF88">
        <v>5</v>
      </c>
      <c r="AH88" s="162" t="s">
        <v>16357</v>
      </c>
      <c r="AI88" s="162">
        <v>12</v>
      </c>
      <c r="AJ88" s="162">
        <v>29</v>
      </c>
    </row>
    <row r="89" spans="2:36">
      <c r="B89">
        <v>877</v>
      </c>
      <c r="C89" t="s">
        <v>1264</v>
      </c>
      <c r="D89" s="1">
        <v>45166</v>
      </c>
      <c r="E89" t="s">
        <v>1263</v>
      </c>
      <c r="F89">
        <v>1.26</v>
      </c>
      <c r="G89" t="s">
        <v>510</v>
      </c>
      <c r="H89" t="s">
        <v>7185</v>
      </c>
      <c r="I89" t="s">
        <v>162</v>
      </c>
      <c r="J89" t="s">
        <v>7198</v>
      </c>
      <c r="K89" t="s">
        <v>140</v>
      </c>
      <c r="L89" t="s">
        <v>109</v>
      </c>
      <c r="M89" t="s">
        <v>1269</v>
      </c>
      <c r="P89">
        <v>782</v>
      </c>
      <c r="Q89" t="s">
        <v>1333</v>
      </c>
      <c r="R89" s="1">
        <v>45160</v>
      </c>
      <c r="S89" t="s">
        <v>6659</v>
      </c>
      <c r="T89" t="s">
        <v>403</v>
      </c>
      <c r="U89" t="s">
        <v>162</v>
      </c>
      <c r="V89">
        <v>2</v>
      </c>
      <c r="W89" t="s">
        <v>126</v>
      </c>
      <c r="X89" t="s">
        <v>1334</v>
      </c>
      <c r="Y89" t="s">
        <v>1335</v>
      </c>
      <c r="Z89" t="s">
        <v>1223</v>
      </c>
      <c r="AA89" t="s">
        <v>180</v>
      </c>
      <c r="AB89" t="s">
        <v>7218</v>
      </c>
      <c r="AC89" t="s">
        <v>140</v>
      </c>
      <c r="AD89" t="s">
        <v>324</v>
      </c>
      <c r="AE89" t="s">
        <v>6928</v>
      </c>
      <c r="AF89">
        <v>2</v>
      </c>
      <c r="AH89" s="162" t="s">
        <v>16358</v>
      </c>
      <c r="AI89" s="162">
        <v>6</v>
      </c>
      <c r="AJ89" s="162">
        <v>9.39</v>
      </c>
    </row>
    <row r="90" spans="2:36">
      <c r="B90">
        <v>876</v>
      </c>
      <c r="C90" t="s">
        <v>1273</v>
      </c>
      <c r="D90" s="1">
        <v>45166</v>
      </c>
      <c r="E90" t="s">
        <v>1272</v>
      </c>
      <c r="F90">
        <v>2</v>
      </c>
      <c r="G90" t="s">
        <v>510</v>
      </c>
      <c r="H90" t="s">
        <v>7185</v>
      </c>
      <c r="I90" t="s">
        <v>162</v>
      </c>
      <c r="J90" t="s">
        <v>7198</v>
      </c>
      <c r="K90" t="s">
        <v>140</v>
      </c>
      <c r="L90" t="s">
        <v>109</v>
      </c>
      <c r="M90" t="s">
        <v>1280</v>
      </c>
      <c r="P90">
        <v>781</v>
      </c>
      <c r="Q90" t="s">
        <v>1343</v>
      </c>
      <c r="R90" s="1">
        <v>45160</v>
      </c>
      <c r="S90" t="s">
        <v>7572</v>
      </c>
      <c r="T90" t="s">
        <v>108</v>
      </c>
      <c r="U90" t="s">
        <v>125</v>
      </c>
      <c r="V90">
        <v>130</v>
      </c>
      <c r="W90" t="s">
        <v>126</v>
      </c>
      <c r="X90" t="s">
        <v>1344</v>
      </c>
      <c r="Y90" t="s">
        <v>302</v>
      </c>
      <c r="Z90" t="s">
        <v>1212</v>
      </c>
      <c r="AA90" t="s">
        <v>309</v>
      </c>
      <c r="AB90" t="s">
        <v>110</v>
      </c>
      <c r="AC90" t="s">
        <v>5545</v>
      </c>
      <c r="AD90" t="s">
        <v>294</v>
      </c>
      <c r="AE90" t="s">
        <v>6928</v>
      </c>
      <c r="AF90">
        <v>0.91</v>
      </c>
      <c r="AH90" s="162" t="s">
        <v>16359</v>
      </c>
      <c r="AI90" s="162">
        <v>15</v>
      </c>
      <c r="AJ90" s="162">
        <v>25.35</v>
      </c>
    </row>
    <row r="91" spans="2:36">
      <c r="B91">
        <v>875</v>
      </c>
      <c r="C91" t="s">
        <v>873</v>
      </c>
      <c r="D91" s="1">
        <v>45166</v>
      </c>
      <c r="E91" t="s">
        <v>106</v>
      </c>
      <c r="F91">
        <v>8.0000000000000002E-3</v>
      </c>
      <c r="G91" t="s">
        <v>510</v>
      </c>
      <c r="H91" t="s">
        <v>7635</v>
      </c>
      <c r="I91" t="s">
        <v>111</v>
      </c>
      <c r="J91" t="s">
        <v>7207</v>
      </c>
      <c r="K91" t="s">
        <v>5362</v>
      </c>
      <c r="L91" t="s">
        <v>105</v>
      </c>
      <c r="M91" t="s">
        <v>874</v>
      </c>
      <c r="P91">
        <v>780</v>
      </c>
      <c r="Q91" t="s">
        <v>1378</v>
      </c>
      <c r="R91" s="1">
        <v>45159</v>
      </c>
      <c r="S91" t="s">
        <v>6622</v>
      </c>
      <c r="T91" t="s">
        <v>108</v>
      </c>
      <c r="U91" t="s">
        <v>162</v>
      </c>
      <c r="V91">
        <v>1.3</v>
      </c>
      <c r="W91" t="s">
        <v>126</v>
      </c>
      <c r="X91" t="s">
        <v>514</v>
      </c>
      <c r="Y91" t="s">
        <v>1379</v>
      </c>
      <c r="Z91" t="s">
        <v>1212</v>
      </c>
      <c r="AA91" t="s">
        <v>180</v>
      </c>
      <c r="AB91" t="s">
        <v>110</v>
      </c>
      <c r="AC91" t="s">
        <v>5545</v>
      </c>
      <c r="AD91" t="s">
        <v>173</v>
      </c>
      <c r="AE91" t="s">
        <v>110</v>
      </c>
      <c r="AF91">
        <v>1.3</v>
      </c>
      <c r="AH91" s="162" t="s">
        <v>16361</v>
      </c>
      <c r="AI91" s="162">
        <v>15</v>
      </c>
      <c r="AJ91" s="162">
        <v>26.67</v>
      </c>
    </row>
    <row r="92" spans="2:36">
      <c r="B92">
        <v>874</v>
      </c>
      <c r="C92" t="s">
        <v>1285</v>
      </c>
      <c r="D92" s="1">
        <v>45163</v>
      </c>
      <c r="E92" t="s">
        <v>1284</v>
      </c>
      <c r="F92">
        <v>0.45</v>
      </c>
      <c r="G92" t="s">
        <v>510</v>
      </c>
      <c r="H92" t="s">
        <v>7185</v>
      </c>
      <c r="I92" t="s">
        <v>162</v>
      </c>
      <c r="J92" t="s">
        <v>7198</v>
      </c>
      <c r="K92" t="s">
        <v>140</v>
      </c>
      <c r="L92" t="s">
        <v>109</v>
      </c>
      <c r="M92" t="s">
        <v>1291</v>
      </c>
      <c r="P92">
        <v>779</v>
      </c>
      <c r="Q92" t="s">
        <v>1353</v>
      </c>
      <c r="R92" s="1">
        <v>45159</v>
      </c>
      <c r="S92" t="s">
        <v>6714</v>
      </c>
      <c r="T92" t="s">
        <v>108</v>
      </c>
      <c r="U92" t="s">
        <v>162</v>
      </c>
      <c r="V92">
        <v>0.05</v>
      </c>
      <c r="W92" t="s">
        <v>149</v>
      </c>
      <c r="X92" t="s">
        <v>163</v>
      </c>
      <c r="Y92" t="s">
        <v>110</v>
      </c>
      <c r="Z92" t="s">
        <v>110</v>
      </c>
      <c r="AA92" t="s">
        <v>180</v>
      </c>
      <c r="AB92" t="s">
        <v>7580</v>
      </c>
      <c r="AC92" t="s">
        <v>231</v>
      </c>
      <c r="AD92" t="s">
        <v>656</v>
      </c>
      <c r="AE92" t="s">
        <v>110</v>
      </c>
      <c r="AF92">
        <v>0.05</v>
      </c>
      <c r="AH92" s="162" t="s">
        <v>16362</v>
      </c>
      <c r="AI92" s="162">
        <v>14</v>
      </c>
      <c r="AJ92" s="162">
        <v>25.61</v>
      </c>
    </row>
    <row r="93" spans="2:36">
      <c r="B93">
        <v>873</v>
      </c>
      <c r="C93" t="s">
        <v>1295</v>
      </c>
      <c r="D93" s="1">
        <v>45163</v>
      </c>
      <c r="E93" t="s">
        <v>1294</v>
      </c>
      <c r="F93">
        <v>0.29899999999999999</v>
      </c>
      <c r="G93" t="s">
        <v>510</v>
      </c>
      <c r="H93" t="s">
        <v>7185</v>
      </c>
      <c r="I93" t="s">
        <v>111</v>
      </c>
      <c r="J93" t="s">
        <v>7207</v>
      </c>
      <c r="K93" t="s">
        <v>140</v>
      </c>
      <c r="L93" t="s">
        <v>109</v>
      </c>
      <c r="M93" t="s">
        <v>1299</v>
      </c>
      <c r="P93">
        <v>778</v>
      </c>
      <c r="Q93" t="s">
        <v>1360</v>
      </c>
      <c r="R93" s="1">
        <v>45159</v>
      </c>
      <c r="S93" t="s">
        <v>6714</v>
      </c>
      <c r="T93" t="s">
        <v>108</v>
      </c>
      <c r="U93" t="s">
        <v>154</v>
      </c>
      <c r="V93">
        <v>1.915</v>
      </c>
      <c r="W93" t="s">
        <v>149</v>
      </c>
      <c r="X93" t="s">
        <v>163</v>
      </c>
      <c r="Y93" t="s">
        <v>110</v>
      </c>
      <c r="Z93" t="s">
        <v>110</v>
      </c>
      <c r="AA93" t="s">
        <v>180</v>
      </c>
      <c r="AB93" t="s">
        <v>7580</v>
      </c>
      <c r="AC93" t="s">
        <v>231</v>
      </c>
      <c r="AD93" t="s">
        <v>656</v>
      </c>
      <c r="AE93" t="s">
        <v>110</v>
      </c>
      <c r="AF93">
        <v>0.245</v>
      </c>
      <c r="AH93" s="162" t="s">
        <v>16363</v>
      </c>
      <c r="AI93" s="162">
        <v>13</v>
      </c>
      <c r="AJ93" s="162">
        <v>20.61</v>
      </c>
    </row>
    <row r="94" spans="2:36">
      <c r="B94">
        <v>872</v>
      </c>
      <c r="C94" t="s">
        <v>1303</v>
      </c>
      <c r="D94" s="1">
        <v>45162</v>
      </c>
      <c r="E94" t="s">
        <v>1302</v>
      </c>
      <c r="F94">
        <v>0.25800000000000001</v>
      </c>
      <c r="G94" t="s">
        <v>510</v>
      </c>
      <c r="H94" t="s">
        <v>7185</v>
      </c>
      <c r="I94" t="s">
        <v>162</v>
      </c>
      <c r="J94" t="s">
        <v>7198</v>
      </c>
      <c r="K94" t="s">
        <v>140</v>
      </c>
      <c r="L94" t="s">
        <v>109</v>
      </c>
      <c r="M94" t="s">
        <v>1305</v>
      </c>
      <c r="P94">
        <v>777</v>
      </c>
      <c r="Q94" t="s">
        <v>1364</v>
      </c>
      <c r="R94" s="1">
        <v>45159</v>
      </c>
      <c r="S94" t="s">
        <v>6714</v>
      </c>
      <c r="T94" t="s">
        <v>108</v>
      </c>
      <c r="U94" t="s">
        <v>111</v>
      </c>
      <c r="V94">
        <v>0.41</v>
      </c>
      <c r="W94" t="s">
        <v>149</v>
      </c>
      <c r="X94" t="s">
        <v>163</v>
      </c>
      <c r="Y94" t="s">
        <v>110</v>
      </c>
      <c r="Z94" t="s">
        <v>110</v>
      </c>
      <c r="AA94" t="s">
        <v>180</v>
      </c>
      <c r="AB94" t="s">
        <v>7588</v>
      </c>
      <c r="AC94" t="s">
        <v>231</v>
      </c>
      <c r="AD94" t="s">
        <v>656</v>
      </c>
      <c r="AE94" t="s">
        <v>110</v>
      </c>
      <c r="AF94">
        <v>5.6000000000000001E-2</v>
      </c>
      <c r="AH94" s="162" t="s">
        <v>16364</v>
      </c>
      <c r="AI94" s="162">
        <v>12</v>
      </c>
      <c r="AJ94" s="162">
        <v>12.47</v>
      </c>
    </row>
    <row r="95" spans="2:36">
      <c r="B95">
        <v>871</v>
      </c>
      <c r="C95" t="s">
        <v>1309</v>
      </c>
      <c r="D95" s="1">
        <v>45162</v>
      </c>
      <c r="E95" t="s">
        <v>1308</v>
      </c>
      <c r="F95">
        <v>0.98399999999999999</v>
      </c>
      <c r="G95" t="s">
        <v>510</v>
      </c>
      <c r="H95" t="s">
        <v>7185</v>
      </c>
      <c r="I95" t="s">
        <v>111</v>
      </c>
      <c r="J95" t="s">
        <v>7207</v>
      </c>
      <c r="K95" t="s">
        <v>140</v>
      </c>
      <c r="L95" t="s">
        <v>109</v>
      </c>
      <c r="M95" t="s">
        <v>1314</v>
      </c>
      <c r="P95">
        <v>776</v>
      </c>
      <c r="Q95" t="s">
        <v>1369</v>
      </c>
      <c r="R95" s="1">
        <v>45159</v>
      </c>
      <c r="S95" t="s">
        <v>7590</v>
      </c>
      <c r="T95" t="s">
        <v>108</v>
      </c>
      <c r="U95" t="s">
        <v>125</v>
      </c>
      <c r="V95">
        <v>167.2</v>
      </c>
      <c r="W95" t="s">
        <v>126</v>
      </c>
      <c r="X95" t="s">
        <v>1370</v>
      </c>
      <c r="Y95" t="s">
        <v>302</v>
      </c>
      <c r="Z95" t="s">
        <v>812</v>
      </c>
      <c r="AA95" t="s">
        <v>309</v>
      </c>
      <c r="AB95" t="s">
        <v>110</v>
      </c>
      <c r="AC95" t="s">
        <v>140</v>
      </c>
      <c r="AD95" t="s">
        <v>294</v>
      </c>
      <c r="AE95" t="s">
        <v>110</v>
      </c>
      <c r="AF95">
        <v>1.17</v>
      </c>
      <c r="AH95" s="162" t="s">
        <v>16564</v>
      </c>
      <c r="AI95" s="162">
        <v>19</v>
      </c>
      <c r="AJ95" s="162">
        <v>65.849999999999994</v>
      </c>
    </row>
    <row r="96" spans="2:36">
      <c r="B96">
        <v>870</v>
      </c>
      <c r="C96" t="s">
        <v>1317</v>
      </c>
      <c r="D96" s="1">
        <v>45162</v>
      </c>
      <c r="E96" t="s">
        <v>867</v>
      </c>
      <c r="F96">
        <v>0.23300000000000001</v>
      </c>
      <c r="G96" t="s">
        <v>510</v>
      </c>
      <c r="H96" t="s">
        <v>7185</v>
      </c>
      <c r="I96" t="s">
        <v>111</v>
      </c>
      <c r="J96" t="s">
        <v>7207</v>
      </c>
      <c r="K96" t="s">
        <v>140</v>
      </c>
      <c r="L96" t="s">
        <v>109</v>
      </c>
      <c r="M96" t="s">
        <v>1319</v>
      </c>
      <c r="P96">
        <v>775</v>
      </c>
      <c r="Q96" t="s">
        <v>1396</v>
      </c>
      <c r="R96" s="1">
        <v>45154</v>
      </c>
      <c r="S96" t="s">
        <v>7601</v>
      </c>
      <c r="T96" t="s">
        <v>108</v>
      </c>
      <c r="U96" t="s">
        <v>111</v>
      </c>
      <c r="V96">
        <v>2.9</v>
      </c>
      <c r="W96" t="s">
        <v>126</v>
      </c>
      <c r="X96" t="s">
        <v>436</v>
      </c>
      <c r="Y96" t="s">
        <v>110</v>
      </c>
      <c r="Z96" t="s">
        <v>110</v>
      </c>
      <c r="AA96" t="s">
        <v>130</v>
      </c>
      <c r="AB96" t="s">
        <v>7207</v>
      </c>
      <c r="AC96" t="s">
        <v>140</v>
      </c>
      <c r="AD96" t="s">
        <v>294</v>
      </c>
      <c r="AE96" t="s">
        <v>110</v>
      </c>
      <c r="AF96">
        <v>0.39400000000000002</v>
      </c>
      <c r="AH96" s="162" t="s">
        <v>16565</v>
      </c>
      <c r="AI96" s="162">
        <v>8</v>
      </c>
      <c r="AJ96" s="162">
        <v>35.11</v>
      </c>
    </row>
    <row r="97" spans="2:36">
      <c r="B97">
        <v>869</v>
      </c>
      <c r="C97" t="s">
        <v>878</v>
      </c>
      <c r="D97" s="1">
        <v>45162</v>
      </c>
      <c r="E97" t="s">
        <v>106</v>
      </c>
      <c r="F97">
        <v>5.0000000000000001E-3</v>
      </c>
      <c r="G97" t="s">
        <v>510</v>
      </c>
      <c r="H97" t="s">
        <v>7635</v>
      </c>
      <c r="I97" t="s">
        <v>162</v>
      </c>
      <c r="J97" t="s">
        <v>7198</v>
      </c>
      <c r="K97" t="s">
        <v>5362</v>
      </c>
      <c r="L97" t="s">
        <v>105</v>
      </c>
      <c r="M97" t="s">
        <v>879</v>
      </c>
      <c r="P97">
        <v>774</v>
      </c>
      <c r="Q97" t="s">
        <v>1404</v>
      </c>
      <c r="R97" s="1">
        <v>45153</v>
      </c>
      <c r="S97" t="s">
        <v>5802</v>
      </c>
      <c r="T97" t="s">
        <v>108</v>
      </c>
      <c r="U97" t="s">
        <v>111</v>
      </c>
      <c r="V97">
        <v>5</v>
      </c>
      <c r="W97" t="s">
        <v>126</v>
      </c>
      <c r="X97" t="s">
        <v>224</v>
      </c>
      <c r="Y97" t="s">
        <v>110</v>
      </c>
      <c r="Z97" t="s">
        <v>110</v>
      </c>
      <c r="AA97" t="s">
        <v>205</v>
      </c>
      <c r="AB97" t="s">
        <v>7499</v>
      </c>
      <c r="AC97" t="s">
        <v>5362</v>
      </c>
      <c r="AD97" t="s">
        <v>656</v>
      </c>
      <c r="AE97" t="s">
        <v>110</v>
      </c>
      <c r="AF97">
        <v>0.68500000000000005</v>
      </c>
      <c r="AH97" s="162" t="s">
        <v>16566</v>
      </c>
      <c r="AI97" s="162">
        <v>7</v>
      </c>
      <c r="AJ97" s="162">
        <v>30.84</v>
      </c>
    </row>
    <row r="98" spans="2:36">
      <c r="B98">
        <v>868</v>
      </c>
      <c r="C98" t="s">
        <v>1322</v>
      </c>
      <c r="D98" s="1">
        <v>45161</v>
      </c>
      <c r="E98" t="s">
        <v>1019</v>
      </c>
      <c r="F98">
        <v>5</v>
      </c>
      <c r="G98" t="s">
        <v>530</v>
      </c>
      <c r="H98" t="s">
        <v>7185</v>
      </c>
      <c r="I98" t="s">
        <v>162</v>
      </c>
      <c r="J98" t="s">
        <v>7198</v>
      </c>
      <c r="K98" t="s">
        <v>5362</v>
      </c>
      <c r="L98" t="s">
        <v>109</v>
      </c>
      <c r="M98" t="s">
        <v>1329</v>
      </c>
      <c r="P98">
        <v>773</v>
      </c>
      <c r="Q98" t="s">
        <v>505</v>
      </c>
      <c r="R98" s="1">
        <v>45152</v>
      </c>
      <c r="S98" t="s">
        <v>7611</v>
      </c>
      <c r="T98" t="s">
        <v>108</v>
      </c>
      <c r="U98" t="s">
        <v>162</v>
      </c>
      <c r="V98">
        <v>0.5</v>
      </c>
      <c r="W98" t="s">
        <v>1410</v>
      </c>
      <c r="X98" t="s">
        <v>372</v>
      </c>
      <c r="Y98" t="s">
        <v>110</v>
      </c>
      <c r="Z98" t="s">
        <v>110</v>
      </c>
      <c r="AA98" t="s">
        <v>180</v>
      </c>
      <c r="AB98" t="s">
        <v>110</v>
      </c>
      <c r="AC98" t="s">
        <v>140</v>
      </c>
      <c r="AD98" t="s">
        <v>173</v>
      </c>
      <c r="AE98" t="s">
        <v>110</v>
      </c>
      <c r="AF98">
        <v>0.5</v>
      </c>
      <c r="AH98" s="162" t="s">
        <v>16567</v>
      </c>
      <c r="AI98" s="162">
        <v>0</v>
      </c>
      <c r="AJ98" s="162">
        <v>0</v>
      </c>
    </row>
    <row r="99" spans="2:36">
      <c r="B99">
        <v>867</v>
      </c>
      <c r="C99" t="s">
        <v>1333</v>
      </c>
      <c r="D99" s="1">
        <v>45160</v>
      </c>
      <c r="E99" t="s">
        <v>1332</v>
      </c>
      <c r="F99">
        <v>2</v>
      </c>
      <c r="G99" t="s">
        <v>530</v>
      </c>
      <c r="H99" t="s">
        <v>7185</v>
      </c>
      <c r="I99" t="s">
        <v>162</v>
      </c>
      <c r="J99" t="s">
        <v>7198</v>
      </c>
      <c r="K99" t="s">
        <v>140</v>
      </c>
      <c r="L99" t="s">
        <v>109</v>
      </c>
      <c r="M99" t="s">
        <v>1339</v>
      </c>
      <c r="P99">
        <v>772</v>
      </c>
      <c r="Q99" t="s">
        <v>1415</v>
      </c>
      <c r="R99" s="1">
        <v>45148</v>
      </c>
      <c r="S99" t="s">
        <v>6465</v>
      </c>
      <c r="T99" t="s">
        <v>742</v>
      </c>
      <c r="U99" t="s">
        <v>162</v>
      </c>
      <c r="V99">
        <v>3.1</v>
      </c>
      <c r="W99" t="s">
        <v>126</v>
      </c>
      <c r="X99" t="s">
        <v>1417</v>
      </c>
      <c r="Y99" t="s">
        <v>164</v>
      </c>
      <c r="Z99" t="s">
        <v>1212</v>
      </c>
      <c r="AA99" t="s">
        <v>180</v>
      </c>
      <c r="AB99" t="s">
        <v>110</v>
      </c>
      <c r="AC99" t="s">
        <v>140</v>
      </c>
      <c r="AD99" t="s">
        <v>173</v>
      </c>
      <c r="AE99" t="s">
        <v>6928</v>
      </c>
      <c r="AF99">
        <v>3.1</v>
      </c>
      <c r="AH99" s="162" t="s">
        <v>16568</v>
      </c>
      <c r="AI99" s="162">
        <v>8</v>
      </c>
      <c r="AJ99" s="162">
        <v>16.239999999999998</v>
      </c>
    </row>
    <row r="100" spans="2:36">
      <c r="B100">
        <v>866</v>
      </c>
      <c r="C100" t="s">
        <v>884</v>
      </c>
      <c r="D100" s="1">
        <v>45160</v>
      </c>
      <c r="E100" t="s">
        <v>106</v>
      </c>
      <c r="F100">
        <v>7.0000000000000001E-3</v>
      </c>
      <c r="G100" t="s">
        <v>510</v>
      </c>
      <c r="H100" t="s">
        <v>7635</v>
      </c>
      <c r="I100" t="s">
        <v>111</v>
      </c>
      <c r="J100" t="s">
        <v>7207</v>
      </c>
      <c r="K100" t="s">
        <v>5362</v>
      </c>
      <c r="L100" t="s">
        <v>105</v>
      </c>
      <c r="M100" t="s">
        <v>885</v>
      </c>
      <c r="P100">
        <v>771</v>
      </c>
      <c r="Q100" t="s">
        <v>1425</v>
      </c>
      <c r="R100" s="1">
        <v>45147</v>
      </c>
      <c r="S100" t="s">
        <v>7624</v>
      </c>
      <c r="T100" t="s">
        <v>108</v>
      </c>
      <c r="U100" t="s">
        <v>111</v>
      </c>
      <c r="V100">
        <v>2.569</v>
      </c>
      <c r="W100" t="s">
        <v>126</v>
      </c>
      <c r="X100" t="s">
        <v>1426</v>
      </c>
      <c r="Y100" t="s">
        <v>110</v>
      </c>
      <c r="Z100" t="s">
        <v>110</v>
      </c>
      <c r="AA100" t="s">
        <v>130</v>
      </c>
      <c r="AB100" t="s">
        <v>7207</v>
      </c>
      <c r="AC100" t="s">
        <v>140</v>
      </c>
      <c r="AD100" t="s">
        <v>142</v>
      </c>
      <c r="AE100" t="s">
        <v>6928</v>
      </c>
      <c r="AF100">
        <v>0.35499999999999998</v>
      </c>
      <c r="AH100" s="162" t="s">
        <v>16569</v>
      </c>
      <c r="AI100" s="162">
        <v>23</v>
      </c>
      <c r="AJ100" s="162">
        <v>46.63</v>
      </c>
    </row>
    <row r="101" spans="2:36">
      <c r="B101">
        <v>865</v>
      </c>
      <c r="C101" t="s">
        <v>1353</v>
      </c>
      <c r="D101" s="1">
        <v>45159</v>
      </c>
      <c r="E101" t="s">
        <v>1352</v>
      </c>
      <c r="F101">
        <v>0.05</v>
      </c>
      <c r="G101" t="s">
        <v>510</v>
      </c>
      <c r="H101" t="s">
        <v>7206</v>
      </c>
      <c r="I101" t="s">
        <v>162</v>
      </c>
      <c r="J101" t="s">
        <v>7198</v>
      </c>
      <c r="K101" t="s">
        <v>231</v>
      </c>
      <c r="L101" t="s">
        <v>109</v>
      </c>
      <c r="M101" t="s">
        <v>1357</v>
      </c>
      <c r="P101">
        <v>770</v>
      </c>
      <c r="Q101" t="s">
        <v>1432</v>
      </c>
      <c r="R101" s="1">
        <v>45146</v>
      </c>
      <c r="S101" t="s">
        <v>7630</v>
      </c>
      <c r="T101" t="s">
        <v>1433</v>
      </c>
      <c r="U101" t="s">
        <v>111</v>
      </c>
      <c r="V101">
        <v>4.8499999999999996</v>
      </c>
      <c r="W101" t="s">
        <v>126</v>
      </c>
      <c r="X101" t="s">
        <v>876</v>
      </c>
      <c r="Y101" t="s">
        <v>1434</v>
      </c>
      <c r="Z101" t="s">
        <v>1223</v>
      </c>
      <c r="AA101" t="s">
        <v>130</v>
      </c>
      <c r="AB101" t="s">
        <v>7207</v>
      </c>
      <c r="AC101" t="s">
        <v>5545</v>
      </c>
      <c r="AD101" t="s">
        <v>173</v>
      </c>
      <c r="AE101" t="s">
        <v>110</v>
      </c>
      <c r="AF101">
        <v>0.66900000000000004</v>
      </c>
      <c r="AH101" s="162" t="s">
        <v>16570</v>
      </c>
      <c r="AI101" s="162">
        <v>21</v>
      </c>
      <c r="AJ101" s="162">
        <v>61.77</v>
      </c>
    </row>
    <row r="102" spans="2:36">
      <c r="B102">
        <v>864</v>
      </c>
      <c r="C102" t="s">
        <v>1364</v>
      </c>
      <c r="D102" s="1">
        <v>45159</v>
      </c>
      <c r="E102" t="s">
        <v>1352</v>
      </c>
      <c r="F102">
        <v>5.6000000000000001E-2</v>
      </c>
      <c r="G102" t="s">
        <v>510</v>
      </c>
      <c r="H102" t="s">
        <v>7206</v>
      </c>
      <c r="I102" t="s">
        <v>111</v>
      </c>
      <c r="J102" t="s">
        <v>7207</v>
      </c>
      <c r="K102" t="s">
        <v>231</v>
      </c>
      <c r="L102" t="s">
        <v>109</v>
      </c>
      <c r="M102" t="s">
        <v>1365</v>
      </c>
      <c r="P102">
        <v>769</v>
      </c>
      <c r="Q102" t="s">
        <v>1440</v>
      </c>
      <c r="R102" s="1">
        <v>45146</v>
      </c>
      <c r="S102" t="s">
        <v>5805</v>
      </c>
      <c r="T102" t="s">
        <v>108</v>
      </c>
      <c r="U102" t="s">
        <v>162</v>
      </c>
      <c r="V102">
        <v>20</v>
      </c>
      <c r="W102" t="s">
        <v>812</v>
      </c>
      <c r="X102" t="s">
        <v>1441</v>
      </c>
      <c r="Y102" t="s">
        <v>1442</v>
      </c>
      <c r="Z102" t="s">
        <v>1325</v>
      </c>
      <c r="AA102" t="s">
        <v>205</v>
      </c>
      <c r="AB102" t="s">
        <v>7638</v>
      </c>
      <c r="AC102" t="s">
        <v>5362</v>
      </c>
      <c r="AD102" t="s">
        <v>656</v>
      </c>
      <c r="AE102" t="s">
        <v>7222</v>
      </c>
      <c r="AF102">
        <v>20</v>
      </c>
      <c r="AH102" s="162" t="s">
        <v>16571</v>
      </c>
      <c r="AI102" s="162">
        <v>6</v>
      </c>
      <c r="AJ102" s="162">
        <v>5.9</v>
      </c>
    </row>
    <row r="103" spans="2:36">
      <c r="B103">
        <v>863</v>
      </c>
      <c r="C103" t="s">
        <v>1378</v>
      </c>
      <c r="D103" s="1">
        <v>45159</v>
      </c>
      <c r="E103" t="s">
        <v>1377</v>
      </c>
      <c r="F103">
        <v>1.3</v>
      </c>
      <c r="G103" t="s">
        <v>510</v>
      </c>
      <c r="H103" t="s">
        <v>7185</v>
      </c>
      <c r="I103" t="s">
        <v>162</v>
      </c>
      <c r="J103" t="s">
        <v>7198</v>
      </c>
      <c r="K103" t="s">
        <v>5545</v>
      </c>
      <c r="L103" t="s">
        <v>109</v>
      </c>
      <c r="M103" t="s">
        <v>1383</v>
      </c>
      <c r="P103">
        <v>768</v>
      </c>
      <c r="Q103" t="s">
        <v>1451</v>
      </c>
      <c r="R103" s="1">
        <v>45145</v>
      </c>
      <c r="S103" t="s">
        <v>7641</v>
      </c>
      <c r="T103" t="s">
        <v>108</v>
      </c>
      <c r="U103" t="s">
        <v>162</v>
      </c>
      <c r="V103">
        <v>0.7</v>
      </c>
      <c r="W103" t="s">
        <v>126</v>
      </c>
      <c r="X103" t="s">
        <v>1452</v>
      </c>
      <c r="Y103" t="s">
        <v>1242</v>
      </c>
      <c r="Z103" t="s">
        <v>1453</v>
      </c>
      <c r="AA103" t="s">
        <v>309</v>
      </c>
      <c r="AB103" t="s">
        <v>7218</v>
      </c>
      <c r="AC103" t="s">
        <v>5545</v>
      </c>
      <c r="AD103" t="s">
        <v>6416</v>
      </c>
      <c r="AE103" t="s">
        <v>110</v>
      </c>
      <c r="AF103">
        <v>0.7</v>
      </c>
      <c r="AH103" s="162" t="s">
        <v>16572</v>
      </c>
      <c r="AI103" s="162">
        <v>0</v>
      </c>
      <c r="AJ103" s="162">
        <v>0</v>
      </c>
    </row>
    <row r="104" spans="2:36">
      <c r="B104">
        <v>862</v>
      </c>
      <c r="C104" t="s">
        <v>886</v>
      </c>
      <c r="D104" s="1">
        <v>45159</v>
      </c>
      <c r="E104" t="s">
        <v>811</v>
      </c>
      <c r="F104">
        <v>0.03</v>
      </c>
      <c r="G104" t="s">
        <v>510</v>
      </c>
      <c r="H104" t="s">
        <v>7635</v>
      </c>
      <c r="I104" t="s">
        <v>162</v>
      </c>
      <c r="J104" t="s">
        <v>7198</v>
      </c>
      <c r="K104" t="s">
        <v>5362</v>
      </c>
      <c r="L104" t="s">
        <v>105</v>
      </c>
      <c r="M104" t="s">
        <v>887</v>
      </c>
      <c r="P104">
        <v>767</v>
      </c>
      <c r="Q104" t="s">
        <v>1461</v>
      </c>
      <c r="R104" s="1">
        <v>45142</v>
      </c>
      <c r="S104" t="s">
        <v>7646</v>
      </c>
      <c r="T104" t="s">
        <v>108</v>
      </c>
      <c r="U104" t="s">
        <v>111</v>
      </c>
      <c r="V104">
        <v>1.4</v>
      </c>
      <c r="W104" t="s">
        <v>126</v>
      </c>
      <c r="X104" t="s">
        <v>1310</v>
      </c>
      <c r="Y104" t="s">
        <v>110</v>
      </c>
      <c r="Z104" t="s">
        <v>110</v>
      </c>
      <c r="AA104" t="s">
        <v>130</v>
      </c>
      <c r="AB104" t="s">
        <v>7207</v>
      </c>
      <c r="AC104" t="s">
        <v>140</v>
      </c>
      <c r="AD104" t="s">
        <v>5776</v>
      </c>
      <c r="AE104" t="s">
        <v>110</v>
      </c>
      <c r="AF104">
        <v>0.19500000000000001</v>
      </c>
    </row>
    <row r="105" spans="2:36">
      <c r="B105">
        <v>861</v>
      </c>
      <c r="C105" t="s">
        <v>1396</v>
      </c>
      <c r="D105" s="1">
        <v>45154</v>
      </c>
      <c r="E105" t="s">
        <v>1395</v>
      </c>
      <c r="F105">
        <v>0.39400000000000002</v>
      </c>
      <c r="G105" t="s">
        <v>510</v>
      </c>
      <c r="H105" t="s">
        <v>7185</v>
      </c>
      <c r="I105" t="s">
        <v>111</v>
      </c>
      <c r="J105" t="s">
        <v>7207</v>
      </c>
      <c r="K105" t="s">
        <v>140</v>
      </c>
      <c r="L105" t="s">
        <v>109</v>
      </c>
      <c r="M105" t="s">
        <v>1400</v>
      </c>
      <c r="P105">
        <v>766</v>
      </c>
      <c r="Q105" t="s">
        <v>792</v>
      </c>
      <c r="R105" s="1">
        <v>45141</v>
      </c>
      <c r="S105" t="s">
        <v>7653</v>
      </c>
      <c r="T105" t="s">
        <v>108</v>
      </c>
      <c r="U105" t="s">
        <v>162</v>
      </c>
      <c r="V105">
        <v>1.5</v>
      </c>
      <c r="W105" t="s">
        <v>126</v>
      </c>
      <c r="X105" t="s">
        <v>869</v>
      </c>
      <c r="Y105" t="s">
        <v>1469</v>
      </c>
      <c r="Z105" t="s">
        <v>1470</v>
      </c>
      <c r="AA105" t="s">
        <v>130</v>
      </c>
      <c r="AB105" t="s">
        <v>110</v>
      </c>
      <c r="AC105" t="s">
        <v>5545</v>
      </c>
      <c r="AD105" t="s">
        <v>142</v>
      </c>
      <c r="AE105" t="s">
        <v>6928</v>
      </c>
      <c r="AF105">
        <v>1.5</v>
      </c>
    </row>
    <row r="106" spans="2:36">
      <c r="B106">
        <v>860</v>
      </c>
      <c r="C106" t="s">
        <v>888</v>
      </c>
      <c r="D106" s="1">
        <v>45154</v>
      </c>
      <c r="E106" t="s">
        <v>106</v>
      </c>
      <c r="F106">
        <v>0.03</v>
      </c>
      <c r="G106" t="s">
        <v>510</v>
      </c>
      <c r="H106" t="s">
        <v>7635</v>
      </c>
      <c r="I106" t="s">
        <v>162</v>
      </c>
      <c r="J106" t="s">
        <v>7198</v>
      </c>
      <c r="K106" t="s">
        <v>5362</v>
      </c>
      <c r="L106" t="s">
        <v>105</v>
      </c>
      <c r="M106" t="s">
        <v>889</v>
      </c>
      <c r="P106">
        <v>765</v>
      </c>
      <c r="Q106" t="s">
        <v>1479</v>
      </c>
      <c r="R106" s="1">
        <v>45140</v>
      </c>
      <c r="S106" t="s">
        <v>6830</v>
      </c>
      <c r="T106" t="s">
        <v>683</v>
      </c>
      <c r="U106" t="s">
        <v>162</v>
      </c>
      <c r="V106">
        <v>8</v>
      </c>
      <c r="W106" t="s">
        <v>126</v>
      </c>
      <c r="X106" t="s">
        <v>1481</v>
      </c>
      <c r="Y106" t="s">
        <v>1482</v>
      </c>
      <c r="Z106" t="s">
        <v>1131</v>
      </c>
      <c r="AA106" t="s">
        <v>180</v>
      </c>
      <c r="AB106" t="s">
        <v>110</v>
      </c>
      <c r="AC106" t="s">
        <v>5362</v>
      </c>
      <c r="AD106" t="s">
        <v>294</v>
      </c>
      <c r="AE106" t="s">
        <v>7279</v>
      </c>
      <c r="AF106">
        <v>8</v>
      </c>
    </row>
    <row r="107" spans="2:36">
      <c r="B107">
        <v>859</v>
      </c>
      <c r="C107" t="s">
        <v>1404</v>
      </c>
      <c r="D107" s="1">
        <v>45153</v>
      </c>
      <c r="E107" t="s">
        <v>1403</v>
      </c>
      <c r="F107">
        <v>0.68500000000000005</v>
      </c>
      <c r="G107" t="s">
        <v>510</v>
      </c>
      <c r="H107" t="s">
        <v>7185</v>
      </c>
      <c r="I107" t="s">
        <v>111</v>
      </c>
      <c r="J107" t="s">
        <v>7207</v>
      </c>
      <c r="K107" t="s">
        <v>5362</v>
      </c>
      <c r="L107" t="s">
        <v>109</v>
      </c>
      <c r="M107" t="s">
        <v>1407</v>
      </c>
      <c r="P107">
        <v>764</v>
      </c>
      <c r="Q107" t="s">
        <v>1497</v>
      </c>
      <c r="R107" s="1">
        <v>45140</v>
      </c>
      <c r="S107" t="s">
        <v>7666</v>
      </c>
      <c r="T107" t="s">
        <v>108</v>
      </c>
      <c r="U107" t="s">
        <v>111</v>
      </c>
      <c r="V107">
        <v>30</v>
      </c>
      <c r="W107" t="s">
        <v>1498</v>
      </c>
      <c r="X107" t="s">
        <v>1011</v>
      </c>
      <c r="Y107" t="s">
        <v>110</v>
      </c>
      <c r="Z107" t="s">
        <v>110</v>
      </c>
      <c r="AA107" t="s">
        <v>205</v>
      </c>
      <c r="AB107" t="s">
        <v>7207</v>
      </c>
      <c r="AC107" t="s">
        <v>5372</v>
      </c>
      <c r="AD107" t="s">
        <v>694</v>
      </c>
      <c r="AE107" t="s">
        <v>1492</v>
      </c>
      <c r="AF107">
        <v>4.17</v>
      </c>
    </row>
    <row r="108" spans="2:36">
      <c r="B108">
        <v>858</v>
      </c>
      <c r="C108" t="s">
        <v>890</v>
      </c>
      <c r="D108" s="1">
        <v>45153</v>
      </c>
      <c r="E108" t="s">
        <v>816</v>
      </c>
      <c r="F108">
        <v>2</v>
      </c>
      <c r="G108" t="s">
        <v>510</v>
      </c>
      <c r="H108" t="s">
        <v>7635</v>
      </c>
      <c r="I108" t="s">
        <v>162</v>
      </c>
      <c r="J108" t="s">
        <v>7198</v>
      </c>
      <c r="K108" t="s">
        <v>5362</v>
      </c>
      <c r="L108" t="s">
        <v>105</v>
      </c>
      <c r="M108" t="s">
        <v>891</v>
      </c>
      <c r="P108">
        <v>763</v>
      </c>
      <c r="Q108" t="s">
        <v>1502</v>
      </c>
      <c r="R108" s="1">
        <v>45140</v>
      </c>
      <c r="S108" t="s">
        <v>7666</v>
      </c>
      <c r="T108" t="s">
        <v>108</v>
      </c>
      <c r="U108" t="s">
        <v>111</v>
      </c>
      <c r="V108">
        <v>60</v>
      </c>
      <c r="W108" t="s">
        <v>1503</v>
      </c>
      <c r="X108" t="s">
        <v>1504</v>
      </c>
      <c r="Y108" t="s">
        <v>110</v>
      </c>
      <c r="Z108" t="s">
        <v>110</v>
      </c>
      <c r="AA108" t="s">
        <v>205</v>
      </c>
      <c r="AB108" t="s">
        <v>7207</v>
      </c>
      <c r="AC108" t="s">
        <v>5372</v>
      </c>
      <c r="AD108" t="s">
        <v>694</v>
      </c>
      <c r="AE108" t="s">
        <v>1492</v>
      </c>
      <c r="AF108">
        <v>8.34</v>
      </c>
    </row>
    <row r="109" spans="2:36">
      <c r="B109">
        <v>857</v>
      </c>
      <c r="C109" t="s">
        <v>505</v>
      </c>
      <c r="D109" s="1">
        <v>45152</v>
      </c>
      <c r="E109" t="s">
        <v>506</v>
      </c>
      <c r="F109">
        <v>0.5</v>
      </c>
      <c r="G109" t="s">
        <v>510</v>
      </c>
      <c r="H109" t="s">
        <v>7185</v>
      </c>
      <c r="I109" t="s">
        <v>162</v>
      </c>
      <c r="J109" t="s">
        <v>7198</v>
      </c>
      <c r="K109" t="s">
        <v>140</v>
      </c>
      <c r="L109" t="s">
        <v>109</v>
      </c>
      <c r="M109" t="s">
        <v>524</v>
      </c>
      <c r="P109">
        <v>762</v>
      </c>
      <c r="Q109" t="s">
        <v>1490</v>
      </c>
      <c r="R109" s="1">
        <v>45140</v>
      </c>
      <c r="S109" t="s">
        <v>6924</v>
      </c>
      <c r="T109" t="s">
        <v>108</v>
      </c>
      <c r="U109" t="s">
        <v>111</v>
      </c>
      <c r="V109">
        <v>30</v>
      </c>
      <c r="W109" t="s">
        <v>956</v>
      </c>
      <c r="X109" t="s">
        <v>1491</v>
      </c>
      <c r="Y109" t="s">
        <v>110</v>
      </c>
      <c r="Z109" t="s">
        <v>110</v>
      </c>
      <c r="AA109" t="s">
        <v>205</v>
      </c>
      <c r="AB109" t="s">
        <v>7207</v>
      </c>
      <c r="AC109" t="s">
        <v>5372</v>
      </c>
      <c r="AD109" t="s">
        <v>694</v>
      </c>
      <c r="AE109" t="s">
        <v>1492</v>
      </c>
      <c r="AF109">
        <v>4.17</v>
      </c>
    </row>
    <row r="110" spans="2:36">
      <c r="B110">
        <v>856</v>
      </c>
      <c r="C110" t="s">
        <v>892</v>
      </c>
      <c r="D110" s="1">
        <v>45152</v>
      </c>
      <c r="E110" t="s">
        <v>811</v>
      </c>
      <c r="F110">
        <v>0.04</v>
      </c>
      <c r="G110" t="s">
        <v>510</v>
      </c>
      <c r="H110" t="s">
        <v>7635</v>
      </c>
      <c r="I110" t="s">
        <v>162</v>
      </c>
      <c r="J110" t="s">
        <v>7198</v>
      </c>
      <c r="K110" t="s">
        <v>5362</v>
      </c>
      <c r="L110" t="s">
        <v>105</v>
      </c>
      <c r="M110" t="s">
        <v>893</v>
      </c>
      <c r="P110">
        <v>761</v>
      </c>
      <c r="Q110" t="s">
        <v>1509</v>
      </c>
      <c r="R110" s="1">
        <v>45139</v>
      </c>
      <c r="S110" t="s">
        <v>7673</v>
      </c>
      <c r="T110" t="s">
        <v>108</v>
      </c>
      <c r="U110" t="s">
        <v>111</v>
      </c>
      <c r="V110">
        <v>1.97</v>
      </c>
      <c r="W110" t="s">
        <v>126</v>
      </c>
      <c r="X110" t="s">
        <v>1510</v>
      </c>
      <c r="Y110" t="s">
        <v>110</v>
      </c>
      <c r="Z110" t="s">
        <v>110</v>
      </c>
      <c r="AA110" t="s">
        <v>130</v>
      </c>
      <c r="AB110" t="s">
        <v>7207</v>
      </c>
      <c r="AC110" t="s">
        <v>140</v>
      </c>
      <c r="AD110" t="s">
        <v>5398</v>
      </c>
      <c r="AE110" t="s">
        <v>110</v>
      </c>
      <c r="AF110">
        <v>0.27400000000000002</v>
      </c>
    </row>
    <row r="111" spans="2:36">
      <c r="B111">
        <v>855</v>
      </c>
      <c r="C111" t="s">
        <v>894</v>
      </c>
      <c r="D111" s="1">
        <v>45152</v>
      </c>
      <c r="E111" t="s">
        <v>816</v>
      </c>
      <c r="F111">
        <v>0.5</v>
      </c>
      <c r="G111" t="s">
        <v>510</v>
      </c>
      <c r="H111" t="s">
        <v>7635</v>
      </c>
      <c r="I111" t="s">
        <v>162</v>
      </c>
      <c r="J111" t="s">
        <v>7198</v>
      </c>
      <c r="K111" t="s">
        <v>5362</v>
      </c>
      <c r="L111" t="s">
        <v>105</v>
      </c>
      <c r="M111" t="s">
        <v>895</v>
      </c>
      <c r="P111">
        <v>760</v>
      </c>
      <c r="Q111" t="s">
        <v>1518</v>
      </c>
      <c r="R111" s="1">
        <v>45138</v>
      </c>
      <c r="S111" t="s">
        <v>6697</v>
      </c>
      <c r="T111" t="s">
        <v>1064</v>
      </c>
      <c r="U111" t="s">
        <v>162</v>
      </c>
      <c r="V111">
        <v>4</v>
      </c>
      <c r="W111" t="s">
        <v>1498</v>
      </c>
      <c r="X111" t="s">
        <v>1452</v>
      </c>
      <c r="Y111" t="s">
        <v>1520</v>
      </c>
      <c r="Z111" t="s">
        <v>1325</v>
      </c>
      <c r="AA111" t="s">
        <v>180</v>
      </c>
      <c r="AB111" t="s">
        <v>110</v>
      </c>
      <c r="AC111" t="s">
        <v>5362</v>
      </c>
      <c r="AD111" t="s">
        <v>694</v>
      </c>
      <c r="AE111" t="s">
        <v>7279</v>
      </c>
      <c r="AF111">
        <v>4</v>
      </c>
    </row>
    <row r="112" spans="2:36">
      <c r="B112">
        <v>854</v>
      </c>
      <c r="C112" t="s">
        <v>1415</v>
      </c>
      <c r="D112" s="1">
        <v>45148</v>
      </c>
      <c r="E112" t="s">
        <v>1414</v>
      </c>
      <c r="F112">
        <v>3.1</v>
      </c>
      <c r="G112" t="s">
        <v>530</v>
      </c>
      <c r="H112" t="s">
        <v>7185</v>
      </c>
      <c r="I112" t="s">
        <v>162</v>
      </c>
      <c r="J112" t="s">
        <v>7198</v>
      </c>
      <c r="K112" t="s">
        <v>140</v>
      </c>
      <c r="L112" t="s">
        <v>109</v>
      </c>
      <c r="M112" t="s">
        <v>1421</v>
      </c>
      <c r="P112">
        <v>759</v>
      </c>
      <c r="Q112" t="s">
        <v>1531</v>
      </c>
      <c r="R112" s="1">
        <v>45133</v>
      </c>
      <c r="S112" t="s">
        <v>6467</v>
      </c>
      <c r="T112" t="s">
        <v>108</v>
      </c>
      <c r="U112" t="s">
        <v>162</v>
      </c>
      <c r="V112">
        <v>3</v>
      </c>
      <c r="W112" t="s">
        <v>126</v>
      </c>
      <c r="X112" t="s">
        <v>1532</v>
      </c>
      <c r="Y112" t="s">
        <v>1533</v>
      </c>
      <c r="Z112" t="s">
        <v>1534</v>
      </c>
      <c r="AA112" t="s">
        <v>205</v>
      </c>
      <c r="AB112" t="s">
        <v>110</v>
      </c>
      <c r="AC112" t="s">
        <v>140</v>
      </c>
      <c r="AD112" t="s">
        <v>324</v>
      </c>
      <c r="AE112" t="s">
        <v>110</v>
      </c>
      <c r="AF112">
        <v>3</v>
      </c>
    </row>
    <row r="113" spans="2:32">
      <c r="B113">
        <v>853</v>
      </c>
      <c r="C113" t="s">
        <v>1425</v>
      </c>
      <c r="D113" s="1">
        <v>45147</v>
      </c>
      <c r="E113" t="s">
        <v>1424</v>
      </c>
      <c r="F113">
        <v>0.35499999999999998</v>
      </c>
      <c r="G113" t="s">
        <v>510</v>
      </c>
      <c r="H113" t="s">
        <v>7185</v>
      </c>
      <c r="I113" t="s">
        <v>111</v>
      </c>
      <c r="J113" t="s">
        <v>7207</v>
      </c>
      <c r="K113" t="s">
        <v>140</v>
      </c>
      <c r="L113" t="s">
        <v>109</v>
      </c>
      <c r="M113" t="s">
        <v>1429</v>
      </c>
      <c r="P113">
        <v>758</v>
      </c>
      <c r="Q113" t="s">
        <v>1541</v>
      </c>
      <c r="R113" s="1">
        <v>45133</v>
      </c>
      <c r="S113" t="s">
        <v>7689</v>
      </c>
      <c r="T113" t="s">
        <v>108</v>
      </c>
      <c r="U113" t="s">
        <v>162</v>
      </c>
      <c r="V113">
        <v>0.39</v>
      </c>
      <c r="W113" t="s">
        <v>126</v>
      </c>
      <c r="X113" t="s">
        <v>334</v>
      </c>
      <c r="Y113" t="s">
        <v>110</v>
      </c>
      <c r="Z113" t="s">
        <v>110</v>
      </c>
      <c r="AA113" t="s">
        <v>130</v>
      </c>
      <c r="AB113" t="s">
        <v>110</v>
      </c>
      <c r="AC113" t="s">
        <v>140</v>
      </c>
      <c r="AD113" t="s">
        <v>142</v>
      </c>
      <c r="AE113" t="s">
        <v>110</v>
      </c>
      <c r="AF113">
        <v>0.39</v>
      </c>
    </row>
    <row r="114" spans="2:32">
      <c r="B114">
        <v>852</v>
      </c>
      <c r="C114" t="s">
        <v>1432</v>
      </c>
      <c r="D114" s="1">
        <v>45146</v>
      </c>
      <c r="E114" t="s">
        <v>1377</v>
      </c>
      <c r="F114">
        <v>0.66900000000000004</v>
      </c>
      <c r="G114" t="s">
        <v>530</v>
      </c>
      <c r="H114" t="s">
        <v>7185</v>
      </c>
      <c r="I114" t="s">
        <v>111</v>
      </c>
      <c r="J114" t="s">
        <v>7207</v>
      </c>
      <c r="K114" t="s">
        <v>5545</v>
      </c>
      <c r="L114" t="s">
        <v>109</v>
      </c>
      <c r="M114" t="s">
        <v>1436</v>
      </c>
      <c r="P114">
        <v>757</v>
      </c>
      <c r="Q114" t="s">
        <v>1549</v>
      </c>
      <c r="R114" s="1">
        <v>45132</v>
      </c>
      <c r="S114" t="s">
        <v>6334</v>
      </c>
      <c r="T114" t="s">
        <v>108</v>
      </c>
      <c r="U114" t="s">
        <v>162</v>
      </c>
      <c r="V114">
        <v>0.54800000000000004</v>
      </c>
      <c r="W114" t="s">
        <v>1410</v>
      </c>
      <c r="X114" t="s">
        <v>514</v>
      </c>
      <c r="Y114" t="s">
        <v>110</v>
      </c>
      <c r="Z114" t="s">
        <v>110</v>
      </c>
      <c r="AA114" t="s">
        <v>180</v>
      </c>
      <c r="AB114" t="s">
        <v>110</v>
      </c>
      <c r="AC114" t="s">
        <v>140</v>
      </c>
      <c r="AD114" t="s">
        <v>173</v>
      </c>
      <c r="AE114" t="s">
        <v>110</v>
      </c>
      <c r="AF114">
        <v>0.54800000000000004</v>
      </c>
    </row>
    <row r="115" spans="2:32">
      <c r="B115">
        <v>851</v>
      </c>
      <c r="C115" t="s">
        <v>1440</v>
      </c>
      <c r="D115" s="1">
        <v>45146</v>
      </c>
      <c r="E115" t="s">
        <v>1439</v>
      </c>
      <c r="F115">
        <v>20</v>
      </c>
      <c r="G115" t="s">
        <v>510</v>
      </c>
      <c r="H115" t="s">
        <v>7635</v>
      </c>
      <c r="I115" t="s">
        <v>162</v>
      </c>
      <c r="J115" t="s">
        <v>7198</v>
      </c>
      <c r="K115" t="s">
        <v>5362</v>
      </c>
      <c r="L115" t="s">
        <v>109</v>
      </c>
      <c r="M115" t="s">
        <v>1447</v>
      </c>
      <c r="P115">
        <v>756</v>
      </c>
      <c r="Q115" t="s">
        <v>1557</v>
      </c>
      <c r="R115" s="1">
        <v>45127</v>
      </c>
      <c r="S115" t="s">
        <v>7698</v>
      </c>
      <c r="T115" t="s">
        <v>108</v>
      </c>
      <c r="U115" t="s">
        <v>111</v>
      </c>
      <c r="V115">
        <v>4.5999999999999996</v>
      </c>
      <c r="W115" t="s">
        <v>413</v>
      </c>
      <c r="X115" t="s">
        <v>1558</v>
      </c>
      <c r="Y115" t="s">
        <v>1559</v>
      </c>
      <c r="Z115" t="s">
        <v>1165</v>
      </c>
      <c r="AA115" t="s">
        <v>130</v>
      </c>
      <c r="AB115" t="s">
        <v>7207</v>
      </c>
      <c r="AC115" t="s">
        <v>140</v>
      </c>
      <c r="AD115" t="s">
        <v>460</v>
      </c>
      <c r="AE115" t="s">
        <v>6928</v>
      </c>
      <c r="AF115">
        <v>0.63900000000000001</v>
      </c>
    </row>
    <row r="116" spans="2:32">
      <c r="B116">
        <v>850</v>
      </c>
      <c r="C116" t="s">
        <v>1451</v>
      </c>
      <c r="D116" s="1">
        <v>45145</v>
      </c>
      <c r="E116" t="s">
        <v>1450</v>
      </c>
      <c r="F116">
        <v>0.7</v>
      </c>
      <c r="G116" t="s">
        <v>510</v>
      </c>
      <c r="H116" t="s">
        <v>7185</v>
      </c>
      <c r="I116" t="s">
        <v>162</v>
      </c>
      <c r="J116" t="s">
        <v>7198</v>
      </c>
      <c r="K116" t="s">
        <v>5545</v>
      </c>
      <c r="L116" t="s">
        <v>109</v>
      </c>
      <c r="M116" t="s">
        <v>1457</v>
      </c>
      <c r="P116">
        <v>755</v>
      </c>
      <c r="Q116" t="s">
        <v>1564</v>
      </c>
      <c r="R116" s="1">
        <v>45127</v>
      </c>
      <c r="S116" t="s">
        <v>7706</v>
      </c>
      <c r="T116" t="s">
        <v>108</v>
      </c>
      <c r="U116" t="s">
        <v>111</v>
      </c>
      <c r="V116">
        <v>0.91</v>
      </c>
      <c r="W116" t="s">
        <v>126</v>
      </c>
      <c r="X116" t="s">
        <v>319</v>
      </c>
      <c r="Y116" t="s">
        <v>110</v>
      </c>
      <c r="Z116" t="s">
        <v>110</v>
      </c>
      <c r="AA116" t="s">
        <v>309</v>
      </c>
      <c r="AB116" t="s">
        <v>7207</v>
      </c>
      <c r="AC116" t="s">
        <v>140</v>
      </c>
      <c r="AD116" t="s">
        <v>173</v>
      </c>
      <c r="AE116" t="s">
        <v>110</v>
      </c>
      <c r="AF116">
        <v>0.126</v>
      </c>
    </row>
    <row r="117" spans="2:32">
      <c r="B117">
        <v>849</v>
      </c>
      <c r="C117" t="s">
        <v>1461</v>
      </c>
      <c r="D117" s="1">
        <v>45142</v>
      </c>
      <c r="E117" t="s">
        <v>1460</v>
      </c>
      <c r="F117">
        <v>0.19500000000000001</v>
      </c>
      <c r="G117" t="s">
        <v>510</v>
      </c>
      <c r="H117" t="s">
        <v>7185</v>
      </c>
      <c r="I117" t="s">
        <v>111</v>
      </c>
      <c r="J117" t="s">
        <v>7207</v>
      </c>
      <c r="K117" t="s">
        <v>140</v>
      </c>
      <c r="L117" t="s">
        <v>109</v>
      </c>
      <c r="M117" t="s">
        <v>1465</v>
      </c>
      <c r="P117">
        <v>754</v>
      </c>
      <c r="Q117" t="s">
        <v>1570</v>
      </c>
      <c r="R117" s="1">
        <v>45124</v>
      </c>
      <c r="S117" t="s">
        <v>7710</v>
      </c>
      <c r="T117" t="s">
        <v>1571</v>
      </c>
      <c r="U117" t="s">
        <v>111</v>
      </c>
      <c r="V117">
        <v>6.7</v>
      </c>
      <c r="W117" t="s">
        <v>126</v>
      </c>
      <c r="X117" t="s">
        <v>1572</v>
      </c>
      <c r="Y117" t="s">
        <v>110</v>
      </c>
      <c r="Z117" t="s">
        <v>110</v>
      </c>
      <c r="AA117" t="s">
        <v>130</v>
      </c>
      <c r="AB117" t="s">
        <v>7207</v>
      </c>
      <c r="AC117" t="s">
        <v>140</v>
      </c>
      <c r="AD117" t="s">
        <v>5776</v>
      </c>
      <c r="AE117" t="s">
        <v>110</v>
      </c>
      <c r="AF117">
        <v>0.93100000000000005</v>
      </c>
    </row>
    <row r="118" spans="2:32">
      <c r="B118">
        <v>848</v>
      </c>
      <c r="C118" t="s">
        <v>792</v>
      </c>
      <c r="D118" s="1">
        <v>45141</v>
      </c>
      <c r="E118" t="s">
        <v>1468</v>
      </c>
      <c r="F118">
        <v>1.5</v>
      </c>
      <c r="G118" t="s">
        <v>510</v>
      </c>
      <c r="H118" t="s">
        <v>7185</v>
      </c>
      <c r="I118" t="s">
        <v>162</v>
      </c>
      <c r="J118" t="s">
        <v>7198</v>
      </c>
      <c r="K118" t="s">
        <v>5545</v>
      </c>
      <c r="L118" t="s">
        <v>109</v>
      </c>
      <c r="M118" t="s">
        <v>1473</v>
      </c>
      <c r="P118">
        <v>753</v>
      </c>
      <c r="Q118" t="s">
        <v>1579</v>
      </c>
      <c r="R118" s="1">
        <v>45121</v>
      </c>
      <c r="S118" t="s">
        <v>7715</v>
      </c>
      <c r="T118" t="s">
        <v>108</v>
      </c>
      <c r="U118" t="s">
        <v>111</v>
      </c>
      <c r="V118">
        <v>1.2749999999999999</v>
      </c>
      <c r="W118" t="s">
        <v>126</v>
      </c>
      <c r="X118" t="s">
        <v>928</v>
      </c>
      <c r="Y118" t="s">
        <v>110</v>
      </c>
      <c r="Z118" t="s">
        <v>110</v>
      </c>
      <c r="AA118" t="s">
        <v>130</v>
      </c>
      <c r="AB118" t="s">
        <v>7207</v>
      </c>
      <c r="AC118" t="s">
        <v>140</v>
      </c>
      <c r="AD118" t="s">
        <v>5398</v>
      </c>
      <c r="AE118" t="s">
        <v>110</v>
      </c>
      <c r="AF118">
        <v>0.17799999999999999</v>
      </c>
    </row>
    <row r="119" spans="2:32">
      <c r="B119">
        <v>847</v>
      </c>
      <c r="C119" t="s">
        <v>896</v>
      </c>
      <c r="D119" s="1">
        <v>45140</v>
      </c>
      <c r="E119" t="s">
        <v>897</v>
      </c>
      <c r="F119">
        <v>2</v>
      </c>
      <c r="G119" t="s">
        <v>510</v>
      </c>
      <c r="H119" t="s">
        <v>7635</v>
      </c>
      <c r="I119" t="s">
        <v>162</v>
      </c>
      <c r="J119" t="s">
        <v>7198</v>
      </c>
      <c r="K119" t="s">
        <v>5362</v>
      </c>
      <c r="L119" t="s">
        <v>105</v>
      </c>
      <c r="M119" t="s">
        <v>898</v>
      </c>
      <c r="P119">
        <v>752</v>
      </c>
      <c r="Q119" t="s">
        <v>1587</v>
      </c>
      <c r="R119" s="1">
        <v>45120</v>
      </c>
      <c r="S119" t="s">
        <v>5818</v>
      </c>
      <c r="T119" t="s">
        <v>108</v>
      </c>
      <c r="U119" t="s">
        <v>162</v>
      </c>
      <c r="V119">
        <v>3</v>
      </c>
      <c r="W119" t="s">
        <v>126</v>
      </c>
      <c r="X119" t="s">
        <v>1588</v>
      </c>
      <c r="Y119" t="s">
        <v>1589</v>
      </c>
      <c r="Z119" t="s">
        <v>1325</v>
      </c>
      <c r="AA119" t="s">
        <v>205</v>
      </c>
      <c r="AB119" t="s">
        <v>110</v>
      </c>
      <c r="AC119" t="s">
        <v>140</v>
      </c>
      <c r="AD119" t="s">
        <v>294</v>
      </c>
      <c r="AE119" t="s">
        <v>7222</v>
      </c>
      <c r="AF119">
        <v>3</v>
      </c>
    </row>
    <row r="120" spans="2:32">
      <c r="B120">
        <v>846</v>
      </c>
      <c r="C120" t="s">
        <v>1479</v>
      </c>
      <c r="D120" s="1">
        <v>45140</v>
      </c>
      <c r="E120" t="s">
        <v>1478</v>
      </c>
      <c r="F120">
        <v>8</v>
      </c>
      <c r="G120" t="s">
        <v>530</v>
      </c>
      <c r="H120" t="s">
        <v>7185</v>
      </c>
      <c r="I120" t="s">
        <v>162</v>
      </c>
      <c r="J120" t="s">
        <v>7198</v>
      </c>
      <c r="K120" t="s">
        <v>5362</v>
      </c>
      <c r="L120" t="s">
        <v>109</v>
      </c>
      <c r="M120" t="s">
        <v>1487</v>
      </c>
      <c r="P120">
        <v>751</v>
      </c>
      <c r="Q120" t="s">
        <v>1596</v>
      </c>
      <c r="R120" s="1">
        <v>45119</v>
      </c>
      <c r="S120" t="s">
        <v>7724</v>
      </c>
      <c r="T120" t="s">
        <v>108</v>
      </c>
      <c r="U120" t="s">
        <v>111</v>
      </c>
      <c r="V120">
        <v>3</v>
      </c>
      <c r="W120" t="s">
        <v>126</v>
      </c>
      <c r="X120" t="s">
        <v>1296</v>
      </c>
      <c r="Y120" t="s">
        <v>110</v>
      </c>
      <c r="Z120" t="s">
        <v>110</v>
      </c>
      <c r="AA120" t="s">
        <v>130</v>
      </c>
      <c r="AB120" t="s">
        <v>7207</v>
      </c>
      <c r="AC120" t="s">
        <v>140</v>
      </c>
      <c r="AD120" t="s">
        <v>142</v>
      </c>
      <c r="AE120" t="s">
        <v>110</v>
      </c>
      <c r="AF120">
        <v>0.42</v>
      </c>
    </row>
    <row r="121" spans="2:32">
      <c r="B121">
        <v>845</v>
      </c>
      <c r="C121" t="s">
        <v>899</v>
      </c>
      <c r="D121" s="1">
        <v>45140</v>
      </c>
      <c r="E121" t="s">
        <v>816</v>
      </c>
      <c r="F121">
        <v>1.5</v>
      </c>
      <c r="G121" t="s">
        <v>510</v>
      </c>
      <c r="H121" t="s">
        <v>7635</v>
      </c>
      <c r="I121" t="s">
        <v>162</v>
      </c>
      <c r="J121" t="s">
        <v>7198</v>
      </c>
      <c r="K121" t="s">
        <v>5362</v>
      </c>
      <c r="L121" t="s">
        <v>105</v>
      </c>
      <c r="M121" t="s">
        <v>900</v>
      </c>
      <c r="P121">
        <v>750</v>
      </c>
      <c r="Q121" t="s">
        <v>1604</v>
      </c>
      <c r="R121" s="1">
        <v>45119</v>
      </c>
      <c r="S121" t="s">
        <v>7728</v>
      </c>
      <c r="T121" t="s">
        <v>108</v>
      </c>
      <c r="U121" t="s">
        <v>111</v>
      </c>
      <c r="V121">
        <v>12.5</v>
      </c>
      <c r="W121" t="s">
        <v>126</v>
      </c>
      <c r="X121" t="s">
        <v>1558</v>
      </c>
      <c r="Y121" t="s">
        <v>921</v>
      </c>
      <c r="Z121" t="s">
        <v>1470</v>
      </c>
      <c r="AA121" t="s">
        <v>130</v>
      </c>
      <c r="AB121" t="s">
        <v>7246</v>
      </c>
      <c r="AC121" t="s">
        <v>140</v>
      </c>
      <c r="AD121" t="s">
        <v>294</v>
      </c>
      <c r="AE121" t="s">
        <v>6928</v>
      </c>
      <c r="AF121">
        <v>1.75</v>
      </c>
    </row>
    <row r="122" spans="2:32">
      <c r="B122">
        <v>844</v>
      </c>
      <c r="C122" t="s">
        <v>1502</v>
      </c>
      <c r="D122" s="1">
        <v>45140</v>
      </c>
      <c r="E122" t="s">
        <v>954</v>
      </c>
      <c r="F122">
        <v>8.34</v>
      </c>
      <c r="G122" t="s">
        <v>510</v>
      </c>
      <c r="H122" t="s">
        <v>7185</v>
      </c>
      <c r="I122" t="s">
        <v>111</v>
      </c>
      <c r="J122" t="s">
        <v>7207</v>
      </c>
      <c r="K122" t="s">
        <v>5372</v>
      </c>
      <c r="L122" t="s">
        <v>109</v>
      </c>
      <c r="M122" t="s">
        <v>1505</v>
      </c>
      <c r="P122">
        <v>749</v>
      </c>
      <c r="Q122" t="s">
        <v>525</v>
      </c>
      <c r="R122" s="1">
        <v>45118</v>
      </c>
      <c r="S122" t="s">
        <v>7733</v>
      </c>
      <c r="T122" t="s">
        <v>108</v>
      </c>
      <c r="U122" t="s">
        <v>162</v>
      </c>
      <c r="V122">
        <v>1.25</v>
      </c>
      <c r="W122" t="s">
        <v>149</v>
      </c>
      <c r="X122" t="s">
        <v>404</v>
      </c>
      <c r="Y122" t="s">
        <v>110</v>
      </c>
      <c r="Z122" t="s">
        <v>110</v>
      </c>
      <c r="AA122" t="s">
        <v>165</v>
      </c>
      <c r="AB122" t="s">
        <v>110</v>
      </c>
      <c r="AC122" t="s">
        <v>140</v>
      </c>
      <c r="AD122" t="s">
        <v>324</v>
      </c>
      <c r="AE122" t="s">
        <v>6928</v>
      </c>
      <c r="AF122">
        <v>1.25</v>
      </c>
    </row>
    <row r="123" spans="2:32">
      <c r="B123">
        <v>843</v>
      </c>
      <c r="C123" t="s">
        <v>1497</v>
      </c>
      <c r="D123" s="1">
        <v>45140</v>
      </c>
      <c r="E123" t="s">
        <v>954</v>
      </c>
      <c r="F123">
        <v>4.17</v>
      </c>
      <c r="G123" t="s">
        <v>510</v>
      </c>
      <c r="H123" t="s">
        <v>7383</v>
      </c>
      <c r="I123" t="s">
        <v>111</v>
      </c>
      <c r="J123" t="s">
        <v>7207</v>
      </c>
      <c r="K123" t="s">
        <v>5372</v>
      </c>
      <c r="L123" t="s">
        <v>109</v>
      </c>
      <c r="M123" t="s">
        <v>1499</v>
      </c>
      <c r="P123">
        <v>748</v>
      </c>
      <c r="Q123" t="s">
        <v>1613</v>
      </c>
      <c r="R123" s="1">
        <v>45118</v>
      </c>
      <c r="S123" t="s">
        <v>6790</v>
      </c>
      <c r="T123" t="s">
        <v>1064</v>
      </c>
      <c r="U123" t="s">
        <v>162</v>
      </c>
      <c r="V123">
        <v>5</v>
      </c>
      <c r="W123" t="s">
        <v>126</v>
      </c>
      <c r="X123" t="s">
        <v>1615</v>
      </c>
      <c r="Y123" t="s">
        <v>1616</v>
      </c>
      <c r="Z123" t="s">
        <v>1165</v>
      </c>
      <c r="AA123" t="s">
        <v>1618</v>
      </c>
      <c r="AB123" t="s">
        <v>110</v>
      </c>
      <c r="AC123" t="s">
        <v>5362</v>
      </c>
      <c r="AD123" t="s">
        <v>694</v>
      </c>
      <c r="AE123" t="s">
        <v>7279</v>
      </c>
      <c r="AF123">
        <v>5</v>
      </c>
    </row>
    <row r="124" spans="2:32">
      <c r="B124">
        <v>842</v>
      </c>
      <c r="C124" t="s">
        <v>1490</v>
      </c>
      <c r="D124" s="1">
        <v>45140</v>
      </c>
      <c r="E124" t="s">
        <v>954</v>
      </c>
      <c r="F124">
        <v>4.17</v>
      </c>
      <c r="G124" t="s">
        <v>510</v>
      </c>
      <c r="H124" t="s">
        <v>7383</v>
      </c>
      <c r="I124" t="s">
        <v>111</v>
      </c>
      <c r="J124" t="s">
        <v>7207</v>
      </c>
      <c r="K124" t="s">
        <v>5372</v>
      </c>
      <c r="L124" t="s">
        <v>109</v>
      </c>
      <c r="M124" t="s">
        <v>1494</v>
      </c>
      <c r="P124">
        <v>747</v>
      </c>
      <c r="Q124" t="s">
        <v>1627</v>
      </c>
      <c r="R124" s="1">
        <v>45113</v>
      </c>
      <c r="S124" t="s">
        <v>6835</v>
      </c>
      <c r="T124" t="s">
        <v>108</v>
      </c>
      <c r="U124" t="s">
        <v>111</v>
      </c>
      <c r="V124">
        <v>25</v>
      </c>
      <c r="W124" t="s">
        <v>126</v>
      </c>
      <c r="X124" t="s">
        <v>1628</v>
      </c>
      <c r="Y124" t="s">
        <v>1629</v>
      </c>
      <c r="Z124" t="s">
        <v>1131</v>
      </c>
      <c r="AA124" t="s">
        <v>180</v>
      </c>
      <c r="AB124" t="s">
        <v>7207</v>
      </c>
      <c r="AC124" t="s">
        <v>5362</v>
      </c>
      <c r="AD124" t="s">
        <v>656</v>
      </c>
      <c r="AE124" t="s">
        <v>7279</v>
      </c>
      <c r="AF124">
        <v>3.45</v>
      </c>
    </row>
    <row r="125" spans="2:32">
      <c r="B125">
        <v>841</v>
      </c>
      <c r="C125" t="s">
        <v>1509</v>
      </c>
      <c r="D125" s="1">
        <v>45139</v>
      </c>
      <c r="E125" t="s">
        <v>1508</v>
      </c>
      <c r="F125">
        <v>0.27400000000000002</v>
      </c>
      <c r="G125" t="s">
        <v>510</v>
      </c>
      <c r="H125" t="s">
        <v>7185</v>
      </c>
      <c r="I125" t="s">
        <v>111</v>
      </c>
      <c r="J125" t="s">
        <v>7207</v>
      </c>
      <c r="K125" t="s">
        <v>140</v>
      </c>
      <c r="L125" t="s">
        <v>109</v>
      </c>
      <c r="M125" t="s">
        <v>1514</v>
      </c>
      <c r="P125">
        <v>746</v>
      </c>
      <c r="Q125" t="s">
        <v>543</v>
      </c>
      <c r="R125" s="1">
        <v>45111</v>
      </c>
      <c r="S125" t="s">
        <v>6028</v>
      </c>
      <c r="T125" t="s">
        <v>108</v>
      </c>
      <c r="U125" t="s">
        <v>162</v>
      </c>
      <c r="V125">
        <v>2.09</v>
      </c>
      <c r="W125" t="s">
        <v>126</v>
      </c>
      <c r="X125" t="s">
        <v>372</v>
      </c>
      <c r="Y125" t="s">
        <v>110</v>
      </c>
      <c r="Z125" t="s">
        <v>110</v>
      </c>
      <c r="AA125" t="s">
        <v>180</v>
      </c>
      <c r="AB125" t="s">
        <v>110</v>
      </c>
      <c r="AC125" t="s">
        <v>140</v>
      </c>
      <c r="AD125" t="s">
        <v>545</v>
      </c>
      <c r="AE125" t="s">
        <v>110</v>
      </c>
      <c r="AF125">
        <v>2.09</v>
      </c>
    </row>
    <row r="126" spans="2:32">
      <c r="B126">
        <v>840</v>
      </c>
      <c r="C126" t="s">
        <v>903</v>
      </c>
      <c r="D126" s="1">
        <v>45139</v>
      </c>
      <c r="E126" t="s">
        <v>816</v>
      </c>
      <c r="F126">
        <v>0.5</v>
      </c>
      <c r="G126" t="s">
        <v>510</v>
      </c>
      <c r="H126" t="s">
        <v>7635</v>
      </c>
      <c r="I126" t="s">
        <v>162</v>
      </c>
      <c r="J126" t="s">
        <v>7198</v>
      </c>
      <c r="K126" t="s">
        <v>5362</v>
      </c>
      <c r="L126" t="s">
        <v>105</v>
      </c>
      <c r="M126" t="s">
        <v>904</v>
      </c>
      <c r="P126">
        <v>745</v>
      </c>
      <c r="Q126" t="s">
        <v>1640</v>
      </c>
      <c r="R126" s="1">
        <v>45110</v>
      </c>
      <c r="S126" t="s">
        <v>7753</v>
      </c>
      <c r="T126" t="s">
        <v>108</v>
      </c>
      <c r="U126" t="s">
        <v>125</v>
      </c>
      <c r="V126">
        <v>105</v>
      </c>
      <c r="W126" t="s">
        <v>126</v>
      </c>
      <c r="X126" t="s">
        <v>127</v>
      </c>
      <c r="Y126" t="s">
        <v>128</v>
      </c>
      <c r="Z126" t="s">
        <v>1131</v>
      </c>
      <c r="AA126" t="s">
        <v>130</v>
      </c>
      <c r="AB126" t="s">
        <v>110</v>
      </c>
      <c r="AC126" t="s">
        <v>140</v>
      </c>
      <c r="AD126" t="s">
        <v>142</v>
      </c>
      <c r="AE126" t="s">
        <v>110</v>
      </c>
      <c r="AF126">
        <v>0.73499999999999999</v>
      </c>
    </row>
    <row r="127" spans="2:32">
      <c r="B127">
        <v>839</v>
      </c>
      <c r="C127" t="s">
        <v>901</v>
      </c>
      <c r="D127" s="1">
        <v>45139</v>
      </c>
      <c r="E127" t="s">
        <v>816</v>
      </c>
      <c r="F127">
        <v>1.05</v>
      </c>
      <c r="G127" t="s">
        <v>510</v>
      </c>
      <c r="H127" t="s">
        <v>7635</v>
      </c>
      <c r="I127" t="s">
        <v>162</v>
      </c>
      <c r="J127" t="s">
        <v>7198</v>
      </c>
      <c r="K127" t="s">
        <v>5362</v>
      </c>
      <c r="L127" t="s">
        <v>105</v>
      </c>
      <c r="M127" t="s">
        <v>902</v>
      </c>
      <c r="P127">
        <v>744</v>
      </c>
      <c r="Q127" t="s">
        <v>1649</v>
      </c>
      <c r="R127" s="1">
        <v>45106</v>
      </c>
      <c r="S127" t="s">
        <v>6418</v>
      </c>
      <c r="T127" t="s">
        <v>108</v>
      </c>
      <c r="U127" t="s">
        <v>154</v>
      </c>
      <c r="V127">
        <v>1.014</v>
      </c>
      <c r="W127" t="s">
        <v>149</v>
      </c>
      <c r="X127" t="s">
        <v>372</v>
      </c>
      <c r="Y127" t="s">
        <v>110</v>
      </c>
      <c r="Z127" t="s">
        <v>110</v>
      </c>
      <c r="AA127" t="s">
        <v>180</v>
      </c>
      <c r="AB127" t="s">
        <v>110</v>
      </c>
      <c r="AC127" t="s">
        <v>5545</v>
      </c>
      <c r="AD127" t="s">
        <v>173</v>
      </c>
      <c r="AE127" t="s">
        <v>110</v>
      </c>
      <c r="AF127">
        <v>0.13</v>
      </c>
    </row>
    <row r="128" spans="2:32">
      <c r="B128">
        <v>838</v>
      </c>
      <c r="C128" t="s">
        <v>1518</v>
      </c>
      <c r="D128" s="1">
        <v>45138</v>
      </c>
      <c r="E128" t="s">
        <v>1517</v>
      </c>
      <c r="F128">
        <v>4</v>
      </c>
      <c r="G128" t="s">
        <v>530</v>
      </c>
      <c r="H128" t="s">
        <v>7383</v>
      </c>
      <c r="I128" t="s">
        <v>162</v>
      </c>
      <c r="J128" t="s">
        <v>7198</v>
      </c>
      <c r="K128" t="s">
        <v>5362</v>
      </c>
      <c r="L128" t="s">
        <v>109</v>
      </c>
      <c r="M128" t="s">
        <v>1527</v>
      </c>
      <c r="P128">
        <v>743</v>
      </c>
      <c r="Q128" t="s">
        <v>1656</v>
      </c>
      <c r="R128" s="1">
        <v>45104</v>
      </c>
      <c r="S128" t="s">
        <v>7765</v>
      </c>
      <c r="T128" t="s">
        <v>108</v>
      </c>
      <c r="U128" t="s">
        <v>111</v>
      </c>
      <c r="V128">
        <v>1.88</v>
      </c>
      <c r="W128" t="s">
        <v>126</v>
      </c>
      <c r="X128" t="s">
        <v>928</v>
      </c>
      <c r="Y128" t="s">
        <v>110</v>
      </c>
      <c r="Z128" t="s">
        <v>110</v>
      </c>
      <c r="AA128" t="s">
        <v>130</v>
      </c>
      <c r="AB128" t="s">
        <v>7207</v>
      </c>
      <c r="AC128" t="s">
        <v>140</v>
      </c>
      <c r="AD128" t="s">
        <v>5398</v>
      </c>
      <c r="AE128" t="s">
        <v>6928</v>
      </c>
      <c r="AF128">
        <v>0.25900000000000001</v>
      </c>
    </row>
    <row r="129" spans="2:32">
      <c r="B129">
        <v>837</v>
      </c>
      <c r="C129" t="s">
        <v>906</v>
      </c>
      <c r="D129" s="1">
        <v>45138</v>
      </c>
      <c r="E129" t="s">
        <v>865</v>
      </c>
      <c r="F129">
        <v>0.05</v>
      </c>
      <c r="G129" t="s">
        <v>510</v>
      </c>
      <c r="H129" t="s">
        <v>7185</v>
      </c>
      <c r="I129" t="s">
        <v>162</v>
      </c>
      <c r="J129" t="s">
        <v>7198</v>
      </c>
      <c r="K129" t="s">
        <v>5362</v>
      </c>
      <c r="L129" t="s">
        <v>105</v>
      </c>
      <c r="M129" t="s">
        <v>907</v>
      </c>
      <c r="P129">
        <v>742</v>
      </c>
      <c r="Q129" t="s">
        <v>555</v>
      </c>
      <c r="R129" s="1">
        <v>45104</v>
      </c>
      <c r="S129" t="s">
        <v>6036</v>
      </c>
      <c r="T129" t="s">
        <v>108</v>
      </c>
      <c r="U129" t="s">
        <v>162</v>
      </c>
      <c r="V129">
        <v>3.5</v>
      </c>
      <c r="W129" t="s">
        <v>812</v>
      </c>
      <c r="X129" t="s">
        <v>565</v>
      </c>
      <c r="Y129" t="s">
        <v>164</v>
      </c>
      <c r="Z129" t="s">
        <v>1223</v>
      </c>
      <c r="AA129" t="s">
        <v>205</v>
      </c>
      <c r="AB129" t="s">
        <v>7638</v>
      </c>
      <c r="AC129" t="s">
        <v>5362</v>
      </c>
      <c r="AD129" t="s">
        <v>560</v>
      </c>
      <c r="AE129" t="s">
        <v>6928</v>
      </c>
      <c r="AF129">
        <v>3.5</v>
      </c>
    </row>
    <row r="130" spans="2:32">
      <c r="B130">
        <v>836</v>
      </c>
      <c r="C130" t="s">
        <v>916</v>
      </c>
      <c r="D130" s="1">
        <v>45134</v>
      </c>
      <c r="E130" t="s">
        <v>106</v>
      </c>
      <c r="F130">
        <v>7.0000000000000001E-3</v>
      </c>
      <c r="G130" t="s">
        <v>510</v>
      </c>
      <c r="H130" t="s">
        <v>7635</v>
      </c>
      <c r="I130" t="s">
        <v>162</v>
      </c>
      <c r="J130" t="s">
        <v>7198</v>
      </c>
      <c r="K130" t="s">
        <v>5362</v>
      </c>
      <c r="L130" t="s">
        <v>105</v>
      </c>
      <c r="M130" t="s">
        <v>917</v>
      </c>
      <c r="P130">
        <v>741</v>
      </c>
      <c r="Q130" t="s">
        <v>1667</v>
      </c>
      <c r="R130" s="1">
        <v>45104</v>
      </c>
      <c r="S130" t="s">
        <v>6492</v>
      </c>
      <c r="T130" t="s">
        <v>108</v>
      </c>
      <c r="U130" t="s">
        <v>111</v>
      </c>
      <c r="V130">
        <v>2.97</v>
      </c>
      <c r="W130" t="s">
        <v>1668</v>
      </c>
      <c r="X130" t="s">
        <v>179</v>
      </c>
      <c r="Y130" t="s">
        <v>110</v>
      </c>
      <c r="Z130" t="s">
        <v>110</v>
      </c>
      <c r="AA130" t="s">
        <v>205</v>
      </c>
      <c r="AB130" t="s">
        <v>7207</v>
      </c>
      <c r="AC130" t="s">
        <v>140</v>
      </c>
      <c r="AD130" t="s">
        <v>142</v>
      </c>
      <c r="AE130" t="s">
        <v>110</v>
      </c>
      <c r="AF130">
        <v>0.41</v>
      </c>
    </row>
    <row r="131" spans="2:32">
      <c r="B131">
        <v>835</v>
      </c>
      <c r="C131" t="s">
        <v>1531</v>
      </c>
      <c r="D131" s="1">
        <v>45133</v>
      </c>
      <c r="E131" t="s">
        <v>1530</v>
      </c>
      <c r="F131">
        <v>3</v>
      </c>
      <c r="G131" t="s">
        <v>510</v>
      </c>
      <c r="H131" t="s">
        <v>7185</v>
      </c>
      <c r="I131" t="s">
        <v>162</v>
      </c>
      <c r="J131" t="s">
        <v>7198</v>
      </c>
      <c r="K131" t="s">
        <v>140</v>
      </c>
      <c r="L131" t="s">
        <v>109</v>
      </c>
      <c r="M131" t="s">
        <v>1537</v>
      </c>
      <c r="P131">
        <v>740</v>
      </c>
      <c r="Q131" t="s">
        <v>1675</v>
      </c>
      <c r="R131" s="1">
        <v>45103</v>
      </c>
      <c r="S131" t="s">
        <v>7780</v>
      </c>
      <c r="T131" t="s">
        <v>108</v>
      </c>
      <c r="U131" t="s">
        <v>111</v>
      </c>
      <c r="V131">
        <v>11</v>
      </c>
      <c r="W131" t="s">
        <v>126</v>
      </c>
      <c r="X131" t="s">
        <v>397</v>
      </c>
      <c r="Y131" t="s">
        <v>110</v>
      </c>
      <c r="Z131" t="s">
        <v>110</v>
      </c>
      <c r="AA131" t="s">
        <v>1676</v>
      </c>
      <c r="AB131" t="s">
        <v>7207</v>
      </c>
      <c r="AC131" t="s">
        <v>140</v>
      </c>
      <c r="AD131" t="s">
        <v>173</v>
      </c>
      <c r="AE131" t="s">
        <v>110</v>
      </c>
      <c r="AF131">
        <v>1.518</v>
      </c>
    </row>
    <row r="132" spans="2:32">
      <c r="B132">
        <v>834</v>
      </c>
      <c r="C132" t="s">
        <v>1541</v>
      </c>
      <c r="D132" s="1">
        <v>45133</v>
      </c>
      <c r="E132" t="s">
        <v>1540</v>
      </c>
      <c r="F132">
        <v>0.39</v>
      </c>
      <c r="G132" t="s">
        <v>510</v>
      </c>
      <c r="H132" t="s">
        <v>7185</v>
      </c>
      <c r="I132" t="s">
        <v>162</v>
      </c>
      <c r="J132" t="s">
        <v>7198</v>
      </c>
      <c r="K132" t="s">
        <v>140</v>
      </c>
      <c r="L132" t="s">
        <v>109</v>
      </c>
      <c r="M132" t="s">
        <v>1545</v>
      </c>
      <c r="P132">
        <v>739</v>
      </c>
      <c r="Q132" t="s">
        <v>1683</v>
      </c>
      <c r="R132" s="1">
        <v>45103</v>
      </c>
      <c r="S132" t="s">
        <v>7785</v>
      </c>
      <c r="T132" t="s">
        <v>108</v>
      </c>
      <c r="U132" t="s">
        <v>111</v>
      </c>
      <c r="V132">
        <v>2</v>
      </c>
      <c r="W132" t="s">
        <v>126</v>
      </c>
      <c r="X132" t="s">
        <v>671</v>
      </c>
      <c r="Y132" t="s">
        <v>110</v>
      </c>
      <c r="Z132" t="s">
        <v>110</v>
      </c>
      <c r="AA132" t="s">
        <v>309</v>
      </c>
      <c r="AB132" t="s">
        <v>7207</v>
      </c>
      <c r="AC132" t="s">
        <v>140</v>
      </c>
      <c r="AD132" t="s">
        <v>173</v>
      </c>
      <c r="AE132" t="s">
        <v>110</v>
      </c>
      <c r="AF132">
        <v>0.27600000000000002</v>
      </c>
    </row>
    <row r="133" spans="2:32">
      <c r="B133">
        <v>833</v>
      </c>
      <c r="C133" t="s">
        <v>1549</v>
      </c>
      <c r="D133" s="1">
        <v>45132</v>
      </c>
      <c r="E133" t="s">
        <v>1548</v>
      </c>
      <c r="F133">
        <v>0.54800000000000004</v>
      </c>
      <c r="G133" t="s">
        <v>510</v>
      </c>
      <c r="H133" t="s">
        <v>7185</v>
      </c>
      <c r="I133" t="s">
        <v>162</v>
      </c>
      <c r="J133" t="s">
        <v>7198</v>
      </c>
      <c r="K133" t="s">
        <v>140</v>
      </c>
      <c r="L133" t="s">
        <v>109</v>
      </c>
      <c r="M133" t="s">
        <v>1553</v>
      </c>
      <c r="P133">
        <v>738</v>
      </c>
      <c r="Q133" t="s">
        <v>1699</v>
      </c>
      <c r="R133" s="1">
        <v>45103</v>
      </c>
      <c r="S133" t="s">
        <v>6185</v>
      </c>
      <c r="T133" t="s">
        <v>108</v>
      </c>
      <c r="U133" t="s">
        <v>162</v>
      </c>
      <c r="V133">
        <v>1.3</v>
      </c>
      <c r="W133" t="s">
        <v>126</v>
      </c>
      <c r="X133" t="s">
        <v>203</v>
      </c>
      <c r="Y133" t="s">
        <v>164</v>
      </c>
      <c r="Z133" t="s">
        <v>1131</v>
      </c>
      <c r="AA133" t="s">
        <v>180</v>
      </c>
      <c r="AB133" t="s">
        <v>110</v>
      </c>
      <c r="AC133" t="s">
        <v>140</v>
      </c>
      <c r="AD133" t="s">
        <v>173</v>
      </c>
      <c r="AE133" t="s">
        <v>110</v>
      </c>
      <c r="AF133">
        <v>1.3</v>
      </c>
    </row>
    <row r="134" spans="2:32">
      <c r="B134">
        <v>832</v>
      </c>
      <c r="C134" t="s">
        <v>924</v>
      </c>
      <c r="D134" s="1">
        <v>45132</v>
      </c>
      <c r="E134" t="s">
        <v>106</v>
      </c>
      <c r="F134">
        <v>5.0000000000000001E-3</v>
      </c>
      <c r="G134" t="s">
        <v>510</v>
      </c>
      <c r="H134" t="s">
        <v>7635</v>
      </c>
      <c r="I134" t="s">
        <v>162</v>
      </c>
      <c r="J134" t="s">
        <v>7198</v>
      </c>
      <c r="K134" t="s">
        <v>5362</v>
      </c>
      <c r="L134" t="s">
        <v>105</v>
      </c>
      <c r="M134" t="s">
        <v>925</v>
      </c>
      <c r="P134">
        <v>737</v>
      </c>
      <c r="Q134" t="s">
        <v>1692</v>
      </c>
      <c r="R134" s="1">
        <v>45103</v>
      </c>
      <c r="S134" t="s">
        <v>6222</v>
      </c>
      <c r="T134" t="s">
        <v>108</v>
      </c>
      <c r="U134" t="s">
        <v>162</v>
      </c>
      <c r="V134">
        <v>1.5</v>
      </c>
      <c r="W134" t="s">
        <v>149</v>
      </c>
      <c r="X134" t="s">
        <v>565</v>
      </c>
      <c r="Y134" t="s">
        <v>1693</v>
      </c>
      <c r="Z134" t="s">
        <v>1212</v>
      </c>
      <c r="AA134" t="s">
        <v>180</v>
      </c>
      <c r="AB134" t="s">
        <v>110</v>
      </c>
      <c r="AC134" t="s">
        <v>140</v>
      </c>
      <c r="AD134" t="s">
        <v>173</v>
      </c>
      <c r="AE134" t="s">
        <v>110</v>
      </c>
      <c r="AF134">
        <v>1.5</v>
      </c>
    </row>
    <row r="135" spans="2:32">
      <c r="B135">
        <v>831</v>
      </c>
      <c r="C135" t="s">
        <v>1557</v>
      </c>
      <c r="D135" s="1">
        <v>45127</v>
      </c>
      <c r="E135" t="s">
        <v>1556</v>
      </c>
      <c r="F135">
        <v>0.63900000000000001</v>
      </c>
      <c r="G135" t="s">
        <v>510</v>
      </c>
      <c r="H135" t="s">
        <v>7185</v>
      </c>
      <c r="I135" t="s">
        <v>111</v>
      </c>
      <c r="J135" t="s">
        <v>7207</v>
      </c>
      <c r="K135" t="s">
        <v>140</v>
      </c>
      <c r="L135" t="s">
        <v>109</v>
      </c>
      <c r="M135" t="s">
        <v>1561</v>
      </c>
      <c r="P135">
        <v>736</v>
      </c>
      <c r="Q135" t="s">
        <v>1707</v>
      </c>
      <c r="R135" s="1">
        <v>45103</v>
      </c>
      <c r="S135" t="s">
        <v>6033</v>
      </c>
      <c r="T135" t="s">
        <v>108</v>
      </c>
      <c r="U135" t="s">
        <v>111</v>
      </c>
      <c r="V135">
        <v>1.85</v>
      </c>
      <c r="W135" t="s">
        <v>126</v>
      </c>
      <c r="X135" t="s">
        <v>671</v>
      </c>
      <c r="Y135" t="s">
        <v>110</v>
      </c>
      <c r="Z135" t="s">
        <v>110</v>
      </c>
      <c r="AA135" t="s">
        <v>205</v>
      </c>
      <c r="AB135" t="s">
        <v>7207</v>
      </c>
      <c r="AC135" t="s">
        <v>140</v>
      </c>
      <c r="AD135" t="s">
        <v>173</v>
      </c>
      <c r="AE135" t="s">
        <v>110</v>
      </c>
      <c r="AF135">
        <v>0.255</v>
      </c>
    </row>
    <row r="136" spans="2:32">
      <c r="B136">
        <v>830</v>
      </c>
      <c r="C136" t="s">
        <v>1564</v>
      </c>
      <c r="D136" s="1">
        <v>45127</v>
      </c>
      <c r="E136" t="s">
        <v>1294</v>
      </c>
      <c r="F136">
        <v>0.126</v>
      </c>
      <c r="G136" t="s">
        <v>510</v>
      </c>
      <c r="H136" t="s">
        <v>7185</v>
      </c>
      <c r="I136" t="s">
        <v>111</v>
      </c>
      <c r="J136" t="s">
        <v>7207</v>
      </c>
      <c r="K136" t="s">
        <v>140</v>
      </c>
      <c r="L136" t="s">
        <v>109</v>
      </c>
      <c r="M136" t="s">
        <v>1567</v>
      </c>
      <c r="P136">
        <v>735</v>
      </c>
      <c r="Q136" t="s">
        <v>1712</v>
      </c>
      <c r="R136" s="1">
        <v>45103</v>
      </c>
      <c r="S136" t="s">
        <v>7795</v>
      </c>
      <c r="T136" t="s">
        <v>108</v>
      </c>
      <c r="U136" t="s">
        <v>162</v>
      </c>
      <c r="V136">
        <v>0.38500000000000001</v>
      </c>
      <c r="W136" t="s">
        <v>126</v>
      </c>
      <c r="X136" t="s">
        <v>163</v>
      </c>
      <c r="Y136" t="s">
        <v>110</v>
      </c>
      <c r="Z136" t="s">
        <v>110</v>
      </c>
      <c r="AA136" t="s">
        <v>309</v>
      </c>
      <c r="AB136" t="s">
        <v>110</v>
      </c>
      <c r="AC136" t="s">
        <v>140</v>
      </c>
      <c r="AD136" t="s">
        <v>173</v>
      </c>
      <c r="AE136" t="s">
        <v>110</v>
      </c>
      <c r="AF136">
        <v>0.38500000000000001</v>
      </c>
    </row>
    <row r="137" spans="2:32">
      <c r="B137">
        <v>829</v>
      </c>
      <c r="C137" t="s">
        <v>932</v>
      </c>
      <c r="D137" s="1">
        <v>45125</v>
      </c>
      <c r="E137" t="s">
        <v>855</v>
      </c>
      <c r="F137">
        <v>3</v>
      </c>
      <c r="G137" t="s">
        <v>510</v>
      </c>
      <c r="H137" t="s">
        <v>7635</v>
      </c>
      <c r="I137" t="s">
        <v>162</v>
      </c>
      <c r="J137" t="s">
        <v>7198</v>
      </c>
      <c r="K137" t="s">
        <v>5362</v>
      </c>
      <c r="L137" t="s">
        <v>105</v>
      </c>
      <c r="M137" t="s">
        <v>933</v>
      </c>
      <c r="P137">
        <v>734</v>
      </c>
      <c r="Q137" t="s">
        <v>1718</v>
      </c>
      <c r="R137" s="1">
        <v>45097</v>
      </c>
      <c r="S137" t="s">
        <v>6694</v>
      </c>
      <c r="T137" t="s">
        <v>1719</v>
      </c>
      <c r="U137" t="s">
        <v>162</v>
      </c>
      <c r="V137">
        <v>4</v>
      </c>
      <c r="W137" t="s">
        <v>126</v>
      </c>
      <c r="X137" t="s">
        <v>1286</v>
      </c>
      <c r="Y137" t="s">
        <v>405</v>
      </c>
      <c r="Z137" t="s">
        <v>1223</v>
      </c>
      <c r="AA137" t="s">
        <v>180</v>
      </c>
      <c r="AB137" t="s">
        <v>7202</v>
      </c>
      <c r="AC137" t="s">
        <v>140</v>
      </c>
      <c r="AD137" t="s">
        <v>324</v>
      </c>
      <c r="AE137" t="s">
        <v>6928</v>
      </c>
      <c r="AF137">
        <v>4</v>
      </c>
    </row>
    <row r="138" spans="2:32">
      <c r="B138">
        <v>828</v>
      </c>
      <c r="C138" t="s">
        <v>943</v>
      </c>
      <c r="D138" s="1">
        <v>45125</v>
      </c>
      <c r="E138" t="s">
        <v>826</v>
      </c>
      <c r="F138">
        <v>1.056</v>
      </c>
      <c r="G138" t="s">
        <v>510</v>
      </c>
      <c r="H138" t="s">
        <v>7185</v>
      </c>
      <c r="I138" t="s">
        <v>111</v>
      </c>
      <c r="J138" t="s">
        <v>7207</v>
      </c>
      <c r="K138" t="s">
        <v>5362</v>
      </c>
      <c r="L138" t="s">
        <v>105</v>
      </c>
      <c r="M138" t="s">
        <v>944</v>
      </c>
      <c r="P138">
        <v>733</v>
      </c>
      <c r="Q138" t="s">
        <v>1731</v>
      </c>
      <c r="R138" s="1">
        <v>45093</v>
      </c>
      <c r="S138" t="s">
        <v>6172</v>
      </c>
      <c r="T138" t="s">
        <v>108</v>
      </c>
      <c r="U138" t="s">
        <v>111</v>
      </c>
      <c r="V138">
        <v>7.1</v>
      </c>
      <c r="W138" t="s">
        <v>126</v>
      </c>
      <c r="X138" t="s">
        <v>671</v>
      </c>
      <c r="Y138" t="s">
        <v>110</v>
      </c>
      <c r="Z138" t="s">
        <v>110</v>
      </c>
      <c r="AA138" t="s">
        <v>180</v>
      </c>
      <c r="AB138" t="s">
        <v>7811</v>
      </c>
      <c r="AC138" t="s">
        <v>140</v>
      </c>
      <c r="AD138" t="s">
        <v>173</v>
      </c>
      <c r="AE138" t="s">
        <v>110</v>
      </c>
      <c r="AF138">
        <v>0.99</v>
      </c>
    </row>
    <row r="139" spans="2:32">
      <c r="B139">
        <v>827</v>
      </c>
      <c r="C139" t="s">
        <v>952</v>
      </c>
      <c r="D139" s="1">
        <v>45125</v>
      </c>
      <c r="E139" t="s">
        <v>865</v>
      </c>
      <c r="F139">
        <v>7.0000000000000007E-2</v>
      </c>
      <c r="G139" t="s">
        <v>510</v>
      </c>
      <c r="H139" t="s">
        <v>7185</v>
      </c>
      <c r="I139" t="s">
        <v>162</v>
      </c>
      <c r="J139" t="s">
        <v>7198</v>
      </c>
      <c r="K139" t="s">
        <v>5362</v>
      </c>
      <c r="L139" t="s">
        <v>105</v>
      </c>
      <c r="M139" t="s">
        <v>953</v>
      </c>
      <c r="P139">
        <v>732</v>
      </c>
      <c r="Q139" t="s">
        <v>1739</v>
      </c>
      <c r="R139" s="1">
        <v>45093</v>
      </c>
      <c r="S139" t="s">
        <v>7817</v>
      </c>
      <c r="T139" t="s">
        <v>108</v>
      </c>
      <c r="U139" t="s">
        <v>162</v>
      </c>
      <c r="V139">
        <v>0.17</v>
      </c>
      <c r="W139" t="s">
        <v>149</v>
      </c>
      <c r="X139" t="s">
        <v>1740</v>
      </c>
      <c r="Y139" t="s">
        <v>110</v>
      </c>
      <c r="Z139" t="s">
        <v>110</v>
      </c>
      <c r="AA139" t="s">
        <v>180</v>
      </c>
      <c r="AB139" t="s">
        <v>110</v>
      </c>
      <c r="AC139" t="s">
        <v>140</v>
      </c>
      <c r="AD139" t="s">
        <v>5385</v>
      </c>
      <c r="AE139" t="s">
        <v>6928</v>
      </c>
      <c r="AF139">
        <v>0.17</v>
      </c>
    </row>
    <row r="140" spans="2:32">
      <c r="B140">
        <v>826</v>
      </c>
      <c r="C140" t="s">
        <v>1570</v>
      </c>
      <c r="D140" s="1">
        <v>45124</v>
      </c>
      <c r="E140" t="s">
        <v>1460</v>
      </c>
      <c r="F140">
        <v>0.93100000000000005</v>
      </c>
      <c r="G140" t="s">
        <v>530</v>
      </c>
      <c r="H140" t="s">
        <v>7185</v>
      </c>
      <c r="I140" t="s">
        <v>111</v>
      </c>
      <c r="J140" t="s">
        <v>7207</v>
      </c>
      <c r="K140" t="s">
        <v>140</v>
      </c>
      <c r="L140" t="s">
        <v>109</v>
      </c>
      <c r="M140" t="s">
        <v>1575</v>
      </c>
      <c r="P140">
        <v>731</v>
      </c>
      <c r="Q140" t="s">
        <v>1747</v>
      </c>
      <c r="R140" s="1">
        <v>45092</v>
      </c>
      <c r="S140" t="s">
        <v>7823</v>
      </c>
      <c r="T140" t="s">
        <v>1748</v>
      </c>
      <c r="U140" t="s">
        <v>162</v>
      </c>
      <c r="V140">
        <v>5</v>
      </c>
      <c r="W140" t="s">
        <v>126</v>
      </c>
      <c r="X140" t="s">
        <v>1749</v>
      </c>
      <c r="Y140" t="s">
        <v>1750</v>
      </c>
      <c r="Z140" t="s">
        <v>1165</v>
      </c>
      <c r="AA140" t="s">
        <v>205</v>
      </c>
      <c r="AB140" t="s">
        <v>7218</v>
      </c>
      <c r="AC140" t="s">
        <v>5362</v>
      </c>
      <c r="AD140" t="s">
        <v>694</v>
      </c>
      <c r="AE140" t="s">
        <v>7222</v>
      </c>
      <c r="AF140">
        <v>5</v>
      </c>
    </row>
    <row r="141" spans="2:32">
      <c r="B141">
        <v>825</v>
      </c>
      <c r="C141" t="s">
        <v>1579</v>
      </c>
      <c r="D141" s="1">
        <v>45121</v>
      </c>
      <c r="E141" t="s">
        <v>1578</v>
      </c>
      <c r="F141">
        <v>0.17799999999999999</v>
      </c>
      <c r="G141" t="s">
        <v>510</v>
      </c>
      <c r="H141" t="s">
        <v>7185</v>
      </c>
      <c r="I141" t="s">
        <v>111</v>
      </c>
      <c r="J141" t="s">
        <v>7207</v>
      </c>
      <c r="K141" t="s">
        <v>140</v>
      </c>
      <c r="L141" t="s">
        <v>109</v>
      </c>
      <c r="M141" t="s">
        <v>1583</v>
      </c>
      <c r="P141">
        <v>730</v>
      </c>
      <c r="Q141" t="s">
        <v>1739</v>
      </c>
      <c r="R141" s="1">
        <v>45091</v>
      </c>
      <c r="S141" t="s">
        <v>6308</v>
      </c>
      <c r="T141" t="s">
        <v>108</v>
      </c>
      <c r="U141" t="s">
        <v>162</v>
      </c>
      <c r="V141">
        <v>1.25</v>
      </c>
      <c r="W141" t="s">
        <v>149</v>
      </c>
      <c r="X141" t="s">
        <v>1740</v>
      </c>
      <c r="Y141" t="s">
        <v>1242</v>
      </c>
      <c r="Z141" t="s">
        <v>1757</v>
      </c>
      <c r="AA141" t="s">
        <v>180</v>
      </c>
      <c r="AB141" t="s">
        <v>110</v>
      </c>
      <c r="AC141" t="s">
        <v>140</v>
      </c>
      <c r="AD141" t="s">
        <v>5385</v>
      </c>
      <c r="AE141" t="s">
        <v>6928</v>
      </c>
      <c r="AF141">
        <v>1.25</v>
      </c>
    </row>
    <row r="142" spans="2:32">
      <c r="B142">
        <v>824</v>
      </c>
      <c r="C142" t="s">
        <v>962</v>
      </c>
      <c r="D142" s="1">
        <v>45121</v>
      </c>
      <c r="E142" t="s">
        <v>816</v>
      </c>
      <c r="F142">
        <v>1.95</v>
      </c>
      <c r="G142" t="s">
        <v>510</v>
      </c>
      <c r="H142" t="s">
        <v>7635</v>
      </c>
      <c r="I142" t="s">
        <v>162</v>
      </c>
      <c r="J142" t="s">
        <v>7198</v>
      </c>
      <c r="K142" t="s">
        <v>5362</v>
      </c>
      <c r="L142" t="s">
        <v>105</v>
      </c>
      <c r="M142" t="s">
        <v>963</v>
      </c>
      <c r="P142">
        <v>729</v>
      </c>
      <c r="Q142" t="s">
        <v>1763</v>
      </c>
      <c r="R142" s="1">
        <v>45091</v>
      </c>
      <c r="S142" t="s">
        <v>6039</v>
      </c>
      <c r="T142" t="s">
        <v>108</v>
      </c>
      <c r="U142" t="s">
        <v>111</v>
      </c>
      <c r="V142">
        <v>2</v>
      </c>
      <c r="W142" t="s">
        <v>126</v>
      </c>
      <c r="X142" t="s">
        <v>1078</v>
      </c>
      <c r="Y142" t="s">
        <v>110</v>
      </c>
      <c r="Z142" t="s">
        <v>110</v>
      </c>
      <c r="AA142" t="s">
        <v>205</v>
      </c>
      <c r="AB142" t="s">
        <v>7811</v>
      </c>
      <c r="AC142" t="s">
        <v>140</v>
      </c>
      <c r="AD142" t="s">
        <v>142</v>
      </c>
      <c r="AE142" t="s">
        <v>110</v>
      </c>
      <c r="AF142">
        <v>0.28000000000000003</v>
      </c>
    </row>
    <row r="143" spans="2:32">
      <c r="B143">
        <v>823</v>
      </c>
      <c r="C143" t="s">
        <v>969</v>
      </c>
      <c r="D143" s="1">
        <v>45121</v>
      </c>
      <c r="E143" t="s">
        <v>816</v>
      </c>
      <c r="F143">
        <v>2</v>
      </c>
      <c r="G143" t="s">
        <v>510</v>
      </c>
      <c r="H143" t="s">
        <v>7635</v>
      </c>
      <c r="I143" t="s">
        <v>162</v>
      </c>
      <c r="J143" t="s">
        <v>7198</v>
      </c>
      <c r="K143" t="s">
        <v>5362</v>
      </c>
      <c r="L143" t="s">
        <v>105</v>
      </c>
      <c r="M143" t="s">
        <v>970</v>
      </c>
      <c r="P143">
        <v>728</v>
      </c>
      <c r="Q143" t="s">
        <v>1769</v>
      </c>
      <c r="R143" s="1">
        <v>45090</v>
      </c>
      <c r="S143" t="s">
        <v>6418</v>
      </c>
      <c r="T143" t="s">
        <v>108</v>
      </c>
      <c r="U143" t="s">
        <v>154</v>
      </c>
      <c r="V143">
        <v>7.61</v>
      </c>
      <c r="W143" t="s">
        <v>149</v>
      </c>
      <c r="X143" t="s">
        <v>372</v>
      </c>
      <c r="Y143" t="s">
        <v>110</v>
      </c>
      <c r="Z143" t="s">
        <v>110</v>
      </c>
      <c r="AA143" t="s">
        <v>180</v>
      </c>
      <c r="AB143" t="s">
        <v>110</v>
      </c>
      <c r="AC143" t="s">
        <v>5545</v>
      </c>
      <c r="AD143" t="s">
        <v>173</v>
      </c>
      <c r="AE143" t="s">
        <v>110</v>
      </c>
      <c r="AF143">
        <v>0.97</v>
      </c>
    </row>
    <row r="144" spans="2:32">
      <c r="B144">
        <v>822</v>
      </c>
      <c r="C144" t="s">
        <v>1587</v>
      </c>
      <c r="D144" s="1">
        <v>45120</v>
      </c>
      <c r="E144" t="s">
        <v>1586</v>
      </c>
      <c r="F144">
        <v>3</v>
      </c>
      <c r="G144" t="s">
        <v>510</v>
      </c>
      <c r="H144" t="s">
        <v>7185</v>
      </c>
      <c r="I144" t="s">
        <v>162</v>
      </c>
      <c r="J144" t="s">
        <v>7198</v>
      </c>
      <c r="K144" t="s">
        <v>140</v>
      </c>
      <c r="L144" t="s">
        <v>109</v>
      </c>
      <c r="M144" t="s">
        <v>1592</v>
      </c>
      <c r="P144">
        <v>727</v>
      </c>
      <c r="Q144" t="s">
        <v>576</v>
      </c>
      <c r="R144" s="1">
        <v>45090</v>
      </c>
      <c r="S144" t="s">
        <v>6041</v>
      </c>
      <c r="T144" t="s">
        <v>1774</v>
      </c>
      <c r="U144" t="s">
        <v>162</v>
      </c>
      <c r="V144">
        <v>2</v>
      </c>
      <c r="W144" t="s">
        <v>126</v>
      </c>
      <c r="X144" t="s">
        <v>1776</v>
      </c>
      <c r="Y144" t="s">
        <v>110</v>
      </c>
      <c r="Z144" t="s">
        <v>110</v>
      </c>
      <c r="AA144" t="s">
        <v>205</v>
      </c>
      <c r="AB144" t="s">
        <v>110</v>
      </c>
      <c r="AC144" t="s">
        <v>5545</v>
      </c>
      <c r="AD144" t="s">
        <v>580</v>
      </c>
      <c r="AE144" t="s">
        <v>110</v>
      </c>
      <c r="AF144">
        <v>2</v>
      </c>
    </row>
    <row r="145" spans="2:32">
      <c r="B145">
        <v>821</v>
      </c>
      <c r="C145" t="s">
        <v>1596</v>
      </c>
      <c r="D145" s="1">
        <v>45119</v>
      </c>
      <c r="E145" t="s">
        <v>1595</v>
      </c>
      <c r="F145">
        <v>0.42</v>
      </c>
      <c r="G145" t="s">
        <v>510</v>
      </c>
      <c r="H145" t="s">
        <v>7185</v>
      </c>
      <c r="I145" t="s">
        <v>111</v>
      </c>
      <c r="J145" t="s">
        <v>7207</v>
      </c>
      <c r="K145" t="s">
        <v>140</v>
      </c>
      <c r="L145" t="s">
        <v>109</v>
      </c>
      <c r="M145" t="s">
        <v>1598</v>
      </c>
      <c r="P145">
        <v>726</v>
      </c>
      <c r="Q145" t="s">
        <v>1789</v>
      </c>
      <c r="R145" s="1">
        <v>45089</v>
      </c>
      <c r="S145" t="s">
        <v>7844</v>
      </c>
      <c r="T145" t="s">
        <v>108</v>
      </c>
      <c r="U145" t="s">
        <v>111</v>
      </c>
      <c r="V145">
        <v>4.84</v>
      </c>
      <c r="W145" t="s">
        <v>126</v>
      </c>
      <c r="X145" t="s">
        <v>414</v>
      </c>
      <c r="Y145" t="s">
        <v>1781</v>
      </c>
      <c r="Z145" t="s">
        <v>1782</v>
      </c>
      <c r="AA145" t="s">
        <v>130</v>
      </c>
      <c r="AB145" t="s">
        <v>7811</v>
      </c>
      <c r="AC145" t="s">
        <v>140</v>
      </c>
      <c r="AD145" t="s">
        <v>324</v>
      </c>
      <c r="AE145" t="s">
        <v>6928</v>
      </c>
      <c r="AF145">
        <v>0.68</v>
      </c>
    </row>
    <row r="146" spans="2:32">
      <c r="B146">
        <v>820</v>
      </c>
      <c r="C146" t="s">
        <v>1604</v>
      </c>
      <c r="D146" s="1">
        <v>45119</v>
      </c>
      <c r="E146" t="s">
        <v>1603</v>
      </c>
      <c r="F146">
        <v>1.75</v>
      </c>
      <c r="G146" t="s">
        <v>510</v>
      </c>
      <c r="H146" t="s">
        <v>7185</v>
      </c>
      <c r="I146" t="s">
        <v>111</v>
      </c>
      <c r="J146" t="s">
        <v>7207</v>
      </c>
      <c r="K146" t="s">
        <v>140</v>
      </c>
      <c r="L146" t="s">
        <v>109</v>
      </c>
      <c r="M146" t="s">
        <v>1607</v>
      </c>
      <c r="P146">
        <v>725</v>
      </c>
      <c r="Q146" t="s">
        <v>1780</v>
      </c>
      <c r="R146" s="1">
        <v>45089</v>
      </c>
      <c r="S146" t="s">
        <v>7839</v>
      </c>
      <c r="T146" t="s">
        <v>108</v>
      </c>
      <c r="U146" t="s">
        <v>111</v>
      </c>
      <c r="V146">
        <v>8.0399999999999991</v>
      </c>
      <c r="W146" t="s">
        <v>126</v>
      </c>
      <c r="X146" t="s">
        <v>414</v>
      </c>
      <c r="Y146" t="s">
        <v>1781</v>
      </c>
      <c r="Z146" t="s">
        <v>1782</v>
      </c>
      <c r="AA146" t="s">
        <v>130</v>
      </c>
      <c r="AB146" t="s">
        <v>7811</v>
      </c>
      <c r="AC146" t="s">
        <v>140</v>
      </c>
      <c r="AD146" t="s">
        <v>324</v>
      </c>
      <c r="AE146" t="s">
        <v>7222</v>
      </c>
      <c r="AF146">
        <v>1.1299999999999999</v>
      </c>
    </row>
    <row r="147" spans="2:32">
      <c r="B147">
        <v>819</v>
      </c>
      <c r="C147" t="s">
        <v>525</v>
      </c>
      <c r="D147" s="1">
        <v>45118</v>
      </c>
      <c r="E147" t="s">
        <v>526</v>
      </c>
      <c r="F147">
        <v>1.25</v>
      </c>
      <c r="G147" t="s">
        <v>510</v>
      </c>
      <c r="H147" t="s">
        <v>7206</v>
      </c>
      <c r="I147" t="s">
        <v>162</v>
      </c>
      <c r="J147" t="s">
        <v>7198</v>
      </c>
      <c r="K147" t="s">
        <v>140</v>
      </c>
      <c r="L147" t="s">
        <v>109</v>
      </c>
      <c r="M147" t="s">
        <v>541</v>
      </c>
      <c r="P147">
        <v>724</v>
      </c>
      <c r="Q147" t="s">
        <v>1795</v>
      </c>
      <c r="R147" s="1">
        <v>45086</v>
      </c>
      <c r="S147" t="s">
        <v>7847</v>
      </c>
      <c r="T147" t="s">
        <v>108</v>
      </c>
      <c r="U147" t="s">
        <v>111</v>
      </c>
      <c r="V147">
        <v>2.87</v>
      </c>
      <c r="W147" t="s">
        <v>126</v>
      </c>
      <c r="X147" t="s">
        <v>700</v>
      </c>
      <c r="Y147" t="s">
        <v>1796</v>
      </c>
      <c r="Z147" t="s">
        <v>1288</v>
      </c>
      <c r="AA147" t="s">
        <v>130</v>
      </c>
      <c r="AB147" t="s">
        <v>7811</v>
      </c>
      <c r="AC147" t="s">
        <v>140</v>
      </c>
      <c r="AD147" t="s">
        <v>324</v>
      </c>
      <c r="AE147" t="s">
        <v>110</v>
      </c>
      <c r="AF147">
        <v>0.4</v>
      </c>
    </row>
    <row r="148" spans="2:32">
      <c r="B148">
        <v>818</v>
      </c>
      <c r="C148" t="s">
        <v>1613</v>
      </c>
      <c r="D148" s="1">
        <v>45118</v>
      </c>
      <c r="E148" t="s">
        <v>1612</v>
      </c>
      <c r="F148">
        <v>5</v>
      </c>
      <c r="G148" t="s">
        <v>530</v>
      </c>
      <c r="H148" t="s">
        <v>7185</v>
      </c>
      <c r="I148" t="s">
        <v>162</v>
      </c>
      <c r="J148" t="s">
        <v>7198</v>
      </c>
      <c r="K148" t="s">
        <v>5362</v>
      </c>
      <c r="L148" t="s">
        <v>109</v>
      </c>
      <c r="M148" t="s">
        <v>1624</v>
      </c>
      <c r="P148">
        <v>723</v>
      </c>
      <c r="Q148" t="s">
        <v>1802</v>
      </c>
      <c r="R148" s="1">
        <v>45086</v>
      </c>
      <c r="S148" t="s">
        <v>7853</v>
      </c>
      <c r="T148" t="s">
        <v>108</v>
      </c>
      <c r="U148" t="s">
        <v>111</v>
      </c>
      <c r="V148">
        <v>5.5</v>
      </c>
      <c r="W148" t="s">
        <v>126</v>
      </c>
      <c r="X148" t="s">
        <v>1296</v>
      </c>
      <c r="Y148" t="s">
        <v>929</v>
      </c>
      <c r="Z148" t="s">
        <v>1288</v>
      </c>
      <c r="AA148" t="s">
        <v>130</v>
      </c>
      <c r="AB148" t="s">
        <v>7811</v>
      </c>
      <c r="AC148" t="s">
        <v>140</v>
      </c>
      <c r="AD148" t="s">
        <v>6071</v>
      </c>
      <c r="AE148" t="s">
        <v>6928</v>
      </c>
      <c r="AF148">
        <v>0.78</v>
      </c>
    </row>
    <row r="149" spans="2:32">
      <c r="B149">
        <v>817</v>
      </c>
      <c r="C149" t="s">
        <v>976</v>
      </c>
      <c r="D149" s="1">
        <v>45117</v>
      </c>
      <c r="E149" t="s">
        <v>106</v>
      </c>
      <c r="F149">
        <v>5.0000000000000001E-3</v>
      </c>
      <c r="G149" t="s">
        <v>510</v>
      </c>
      <c r="H149" t="s">
        <v>7635</v>
      </c>
      <c r="I149" t="s">
        <v>162</v>
      </c>
      <c r="J149" t="s">
        <v>7198</v>
      </c>
      <c r="K149" t="s">
        <v>5362</v>
      </c>
      <c r="L149" t="s">
        <v>105</v>
      </c>
      <c r="M149" t="s">
        <v>977</v>
      </c>
      <c r="P149">
        <v>722</v>
      </c>
      <c r="Q149" t="s">
        <v>1810</v>
      </c>
      <c r="R149" s="1">
        <v>45086</v>
      </c>
      <c r="S149" t="s">
        <v>7858</v>
      </c>
      <c r="T149" t="s">
        <v>108</v>
      </c>
      <c r="U149" t="s">
        <v>111</v>
      </c>
      <c r="V149">
        <v>0.89</v>
      </c>
      <c r="W149" t="s">
        <v>126</v>
      </c>
      <c r="X149" t="s">
        <v>1558</v>
      </c>
      <c r="Y149" t="s">
        <v>110</v>
      </c>
      <c r="Z149" t="s">
        <v>110</v>
      </c>
      <c r="AA149" t="s">
        <v>130</v>
      </c>
      <c r="AB149" t="s">
        <v>7811</v>
      </c>
      <c r="AC149" t="s">
        <v>140</v>
      </c>
      <c r="AD149" t="s">
        <v>5702</v>
      </c>
      <c r="AE149" t="s">
        <v>6928</v>
      </c>
      <c r="AF149">
        <v>0.13</v>
      </c>
    </row>
    <row r="150" spans="2:32">
      <c r="B150">
        <v>816</v>
      </c>
      <c r="C150" t="s">
        <v>984</v>
      </c>
      <c r="D150" s="1">
        <v>45113</v>
      </c>
      <c r="E150" t="s">
        <v>985</v>
      </c>
      <c r="F150">
        <v>0.1</v>
      </c>
      <c r="G150" t="s">
        <v>510</v>
      </c>
      <c r="H150" t="s">
        <v>7635</v>
      </c>
      <c r="I150" t="s">
        <v>162</v>
      </c>
      <c r="J150" t="s">
        <v>7198</v>
      </c>
      <c r="K150" t="s">
        <v>5362</v>
      </c>
      <c r="L150" t="s">
        <v>105</v>
      </c>
      <c r="M150" t="s">
        <v>986</v>
      </c>
      <c r="P150">
        <v>721</v>
      </c>
      <c r="Q150" t="s">
        <v>1818</v>
      </c>
      <c r="R150" s="1">
        <v>45085</v>
      </c>
      <c r="S150" t="s">
        <v>6044</v>
      </c>
      <c r="T150" t="s">
        <v>108</v>
      </c>
      <c r="U150" t="s">
        <v>111</v>
      </c>
      <c r="V150">
        <v>15</v>
      </c>
      <c r="W150" t="s">
        <v>126</v>
      </c>
      <c r="X150" t="s">
        <v>876</v>
      </c>
      <c r="Y150" t="s">
        <v>882</v>
      </c>
      <c r="Z150" t="s">
        <v>1276</v>
      </c>
      <c r="AA150" t="s">
        <v>205</v>
      </c>
      <c r="AB150" t="s">
        <v>7811</v>
      </c>
      <c r="AC150" t="s">
        <v>140</v>
      </c>
      <c r="AD150" t="s">
        <v>294</v>
      </c>
      <c r="AE150" t="s">
        <v>110</v>
      </c>
      <c r="AF150">
        <v>2.12</v>
      </c>
    </row>
    <row r="151" spans="2:32">
      <c r="B151">
        <v>815</v>
      </c>
      <c r="C151" t="s">
        <v>1627</v>
      </c>
      <c r="D151" s="1">
        <v>45113</v>
      </c>
      <c r="E151" t="s">
        <v>865</v>
      </c>
      <c r="F151">
        <v>3.45</v>
      </c>
      <c r="G151" t="s">
        <v>510</v>
      </c>
      <c r="H151" t="s">
        <v>7185</v>
      </c>
      <c r="I151" t="s">
        <v>111</v>
      </c>
      <c r="J151" t="s">
        <v>7207</v>
      </c>
      <c r="K151" t="s">
        <v>5362</v>
      </c>
      <c r="L151" t="s">
        <v>109</v>
      </c>
      <c r="M151" t="s">
        <v>1633</v>
      </c>
      <c r="P151">
        <v>720</v>
      </c>
      <c r="Q151" t="s">
        <v>1823</v>
      </c>
      <c r="R151" s="1">
        <v>45085</v>
      </c>
      <c r="S151" t="s">
        <v>7868</v>
      </c>
      <c r="T151" t="s">
        <v>108</v>
      </c>
      <c r="U151" t="s">
        <v>111</v>
      </c>
      <c r="V151">
        <v>3.35</v>
      </c>
      <c r="W151" t="s">
        <v>126</v>
      </c>
      <c r="X151" t="s">
        <v>1824</v>
      </c>
      <c r="Y151" t="s">
        <v>1825</v>
      </c>
      <c r="Z151" t="s">
        <v>1826</v>
      </c>
      <c r="AA151" t="s">
        <v>130</v>
      </c>
      <c r="AB151" t="s">
        <v>7811</v>
      </c>
      <c r="AC151" t="s">
        <v>140</v>
      </c>
      <c r="AD151" t="s">
        <v>294</v>
      </c>
      <c r="AE151" t="s">
        <v>110</v>
      </c>
      <c r="AF151">
        <v>0.47</v>
      </c>
    </row>
    <row r="152" spans="2:32">
      <c r="B152">
        <v>814</v>
      </c>
      <c r="C152" t="s">
        <v>993</v>
      </c>
      <c r="D152" s="1">
        <v>45112</v>
      </c>
      <c r="E152" t="s">
        <v>816</v>
      </c>
      <c r="F152">
        <v>1.2</v>
      </c>
      <c r="G152" t="s">
        <v>510</v>
      </c>
      <c r="H152" t="s">
        <v>7635</v>
      </c>
      <c r="I152" t="s">
        <v>162</v>
      </c>
      <c r="J152" t="s">
        <v>7198</v>
      </c>
      <c r="K152" t="s">
        <v>5362</v>
      </c>
      <c r="L152" t="s">
        <v>105</v>
      </c>
      <c r="M152" t="s">
        <v>994</v>
      </c>
      <c r="P152">
        <v>719</v>
      </c>
      <c r="Q152" t="s">
        <v>1831</v>
      </c>
      <c r="R152" s="1">
        <v>45084</v>
      </c>
      <c r="S152" t="s">
        <v>6047</v>
      </c>
      <c r="T152" t="s">
        <v>108</v>
      </c>
      <c r="U152" t="s">
        <v>162</v>
      </c>
      <c r="V152">
        <v>0.29499999999999998</v>
      </c>
      <c r="W152" t="s">
        <v>126</v>
      </c>
      <c r="X152" t="s">
        <v>565</v>
      </c>
      <c r="Y152" t="s">
        <v>110</v>
      </c>
      <c r="Z152" t="s">
        <v>110</v>
      </c>
      <c r="AA152" t="s">
        <v>205</v>
      </c>
      <c r="AB152" t="s">
        <v>110</v>
      </c>
      <c r="AC152" t="s">
        <v>140</v>
      </c>
      <c r="AD152" t="s">
        <v>5398</v>
      </c>
      <c r="AE152" t="s">
        <v>110</v>
      </c>
      <c r="AF152">
        <v>0.3</v>
      </c>
    </row>
    <row r="153" spans="2:32">
      <c r="B153">
        <v>813</v>
      </c>
      <c r="C153" t="s">
        <v>543</v>
      </c>
      <c r="D153" s="1">
        <v>45111</v>
      </c>
      <c r="E153" t="s">
        <v>544</v>
      </c>
      <c r="F153">
        <v>2.09</v>
      </c>
      <c r="G153" t="s">
        <v>510</v>
      </c>
      <c r="H153" t="s">
        <v>7185</v>
      </c>
      <c r="I153" t="s">
        <v>162</v>
      </c>
      <c r="J153" t="s">
        <v>7198</v>
      </c>
      <c r="K153" t="s">
        <v>140</v>
      </c>
      <c r="L153" t="s">
        <v>109</v>
      </c>
      <c r="M153" t="s">
        <v>554</v>
      </c>
      <c r="P153">
        <v>718</v>
      </c>
      <c r="Q153" t="s">
        <v>590</v>
      </c>
      <c r="R153" s="1">
        <v>45084</v>
      </c>
      <c r="S153" t="s">
        <v>6832</v>
      </c>
      <c r="T153" t="s">
        <v>108</v>
      </c>
      <c r="U153" t="s">
        <v>162</v>
      </c>
      <c r="V153">
        <v>2</v>
      </c>
      <c r="W153" t="s">
        <v>276</v>
      </c>
      <c r="X153" t="s">
        <v>597</v>
      </c>
      <c r="Y153" t="s">
        <v>1836</v>
      </c>
      <c r="Z153" t="s">
        <v>1131</v>
      </c>
      <c r="AA153" t="s">
        <v>1618</v>
      </c>
      <c r="AB153" t="s">
        <v>110</v>
      </c>
      <c r="AC153" t="s">
        <v>5362</v>
      </c>
      <c r="AD153" t="s">
        <v>173</v>
      </c>
      <c r="AE153" t="s">
        <v>7222</v>
      </c>
      <c r="AF153">
        <v>2</v>
      </c>
    </row>
    <row r="154" spans="2:32">
      <c r="B154">
        <v>812</v>
      </c>
      <c r="C154" t="s">
        <v>999</v>
      </c>
      <c r="D154" s="1">
        <v>45105</v>
      </c>
      <c r="E154" t="s">
        <v>238</v>
      </c>
      <c r="F154">
        <v>1</v>
      </c>
      <c r="G154" t="s">
        <v>510</v>
      </c>
      <c r="H154" t="s">
        <v>7635</v>
      </c>
      <c r="I154" t="s">
        <v>162</v>
      </c>
      <c r="J154" t="s">
        <v>7198</v>
      </c>
      <c r="K154" t="s">
        <v>5362</v>
      </c>
      <c r="L154" t="s">
        <v>105</v>
      </c>
      <c r="M154" t="s">
        <v>1000</v>
      </c>
      <c r="P154">
        <v>717</v>
      </c>
      <c r="Q154" t="s">
        <v>603</v>
      </c>
      <c r="R154" s="1">
        <v>45083</v>
      </c>
      <c r="S154" t="s">
        <v>7878</v>
      </c>
      <c r="T154" t="s">
        <v>108</v>
      </c>
      <c r="U154" t="s">
        <v>162</v>
      </c>
      <c r="V154">
        <v>0.52</v>
      </c>
      <c r="W154" t="s">
        <v>126</v>
      </c>
      <c r="X154" t="s">
        <v>1839</v>
      </c>
      <c r="Y154" t="s">
        <v>110</v>
      </c>
      <c r="Z154" t="s">
        <v>110</v>
      </c>
      <c r="AA154" t="s">
        <v>130</v>
      </c>
      <c r="AB154" t="s">
        <v>110</v>
      </c>
      <c r="AC154" t="s">
        <v>140</v>
      </c>
      <c r="AD154" t="s">
        <v>173</v>
      </c>
      <c r="AE154" t="s">
        <v>110</v>
      </c>
      <c r="AF154">
        <v>0.52</v>
      </c>
    </row>
    <row r="155" spans="2:32">
      <c r="B155">
        <v>811</v>
      </c>
      <c r="C155" t="s">
        <v>1656</v>
      </c>
      <c r="D155" s="1">
        <v>45104</v>
      </c>
      <c r="E155" t="s">
        <v>1655</v>
      </c>
      <c r="F155">
        <v>0.25900000000000001</v>
      </c>
      <c r="G155" t="s">
        <v>510</v>
      </c>
      <c r="H155" t="s">
        <v>7185</v>
      </c>
      <c r="I155" t="s">
        <v>111</v>
      </c>
      <c r="J155" t="s">
        <v>7207</v>
      </c>
      <c r="K155" t="s">
        <v>140</v>
      </c>
      <c r="L155" t="s">
        <v>109</v>
      </c>
      <c r="M155" t="s">
        <v>1659</v>
      </c>
      <c r="P155">
        <v>716</v>
      </c>
      <c r="Q155" t="s">
        <v>525</v>
      </c>
      <c r="R155" s="1">
        <v>45083</v>
      </c>
      <c r="S155" t="s">
        <v>6213</v>
      </c>
      <c r="T155" t="s">
        <v>318</v>
      </c>
      <c r="U155" t="s">
        <v>162</v>
      </c>
      <c r="V155">
        <v>2</v>
      </c>
      <c r="W155" t="s">
        <v>149</v>
      </c>
      <c r="X155" t="s">
        <v>404</v>
      </c>
      <c r="Y155" t="s">
        <v>1242</v>
      </c>
      <c r="Z155" t="s">
        <v>1223</v>
      </c>
      <c r="AA155" t="s">
        <v>165</v>
      </c>
      <c r="AB155" t="s">
        <v>110</v>
      </c>
      <c r="AC155" t="s">
        <v>140</v>
      </c>
      <c r="AD155" t="s">
        <v>324</v>
      </c>
      <c r="AE155" t="s">
        <v>6928</v>
      </c>
      <c r="AF155">
        <v>2</v>
      </c>
    </row>
    <row r="156" spans="2:32">
      <c r="B156">
        <v>810</v>
      </c>
      <c r="C156" t="s">
        <v>555</v>
      </c>
      <c r="D156" s="1">
        <v>45104</v>
      </c>
      <c r="E156" t="s">
        <v>556</v>
      </c>
      <c r="F156">
        <v>3.5</v>
      </c>
      <c r="G156" t="s">
        <v>510</v>
      </c>
      <c r="H156" t="s">
        <v>7635</v>
      </c>
      <c r="I156" t="s">
        <v>162</v>
      </c>
      <c r="J156" t="s">
        <v>7198</v>
      </c>
      <c r="K156" t="s">
        <v>5362</v>
      </c>
      <c r="L156" t="s">
        <v>109</v>
      </c>
      <c r="M156" t="s">
        <v>575</v>
      </c>
      <c r="P156">
        <v>715</v>
      </c>
      <c r="Q156" t="s">
        <v>1847</v>
      </c>
      <c r="R156" s="1">
        <v>45083</v>
      </c>
      <c r="S156" t="s">
        <v>7887</v>
      </c>
      <c r="T156" t="s">
        <v>1323</v>
      </c>
      <c r="U156" t="s">
        <v>162</v>
      </c>
      <c r="V156">
        <v>4</v>
      </c>
      <c r="W156" t="s">
        <v>126</v>
      </c>
      <c r="X156" t="s">
        <v>1848</v>
      </c>
      <c r="Y156" t="s">
        <v>1067</v>
      </c>
      <c r="Z156" t="s">
        <v>1325</v>
      </c>
      <c r="AA156" t="s">
        <v>205</v>
      </c>
      <c r="AB156" t="s">
        <v>7888</v>
      </c>
      <c r="AC156" t="s">
        <v>5362</v>
      </c>
      <c r="AD156" t="s">
        <v>656</v>
      </c>
      <c r="AE156" t="s">
        <v>7222</v>
      </c>
      <c r="AF156">
        <v>4</v>
      </c>
    </row>
    <row r="157" spans="2:32">
      <c r="B157">
        <v>809</v>
      </c>
      <c r="C157" t="s">
        <v>1667</v>
      </c>
      <c r="D157" s="1">
        <v>45104</v>
      </c>
      <c r="E157" t="s">
        <v>1639</v>
      </c>
      <c r="F157">
        <v>0.41</v>
      </c>
      <c r="G157" t="s">
        <v>510</v>
      </c>
      <c r="H157" t="s">
        <v>7383</v>
      </c>
      <c r="I157" t="s">
        <v>111</v>
      </c>
      <c r="J157" t="s">
        <v>7207</v>
      </c>
      <c r="K157" t="s">
        <v>140</v>
      </c>
      <c r="L157" t="s">
        <v>109</v>
      </c>
      <c r="M157" t="s">
        <v>1670</v>
      </c>
      <c r="P157">
        <v>714</v>
      </c>
      <c r="Q157" t="s">
        <v>1856</v>
      </c>
      <c r="R157" s="1">
        <v>45083</v>
      </c>
      <c r="S157" t="s">
        <v>7242</v>
      </c>
      <c r="T157" t="s">
        <v>108</v>
      </c>
      <c r="U157" t="s">
        <v>162</v>
      </c>
      <c r="V157">
        <v>1.94</v>
      </c>
      <c r="W157" t="s">
        <v>126</v>
      </c>
      <c r="X157" t="s">
        <v>1848</v>
      </c>
      <c r="Y157" t="s">
        <v>110</v>
      </c>
      <c r="Z157" t="s">
        <v>110</v>
      </c>
      <c r="AA157" t="s">
        <v>205</v>
      </c>
      <c r="AB157" t="s">
        <v>7438</v>
      </c>
      <c r="AC157" t="s">
        <v>5362</v>
      </c>
      <c r="AD157" t="s">
        <v>694</v>
      </c>
      <c r="AE157" t="s">
        <v>110</v>
      </c>
      <c r="AF157">
        <v>1.94</v>
      </c>
    </row>
    <row r="158" spans="2:32">
      <c r="B158">
        <v>808</v>
      </c>
      <c r="C158" t="s">
        <v>1675</v>
      </c>
      <c r="D158" s="1">
        <v>45103</v>
      </c>
      <c r="E158" t="s">
        <v>1674</v>
      </c>
      <c r="F158">
        <v>1.518</v>
      </c>
      <c r="G158" t="s">
        <v>510</v>
      </c>
      <c r="H158" t="s">
        <v>7185</v>
      </c>
      <c r="I158" t="s">
        <v>111</v>
      </c>
      <c r="J158" t="s">
        <v>7207</v>
      </c>
      <c r="K158" t="s">
        <v>140</v>
      </c>
      <c r="L158" t="s">
        <v>109</v>
      </c>
      <c r="M158" t="s">
        <v>1679</v>
      </c>
      <c r="P158">
        <v>713</v>
      </c>
      <c r="Q158" t="s">
        <v>1863</v>
      </c>
      <c r="R158" s="1">
        <v>45082</v>
      </c>
      <c r="S158" t="s">
        <v>6569</v>
      </c>
      <c r="T158" t="s">
        <v>108</v>
      </c>
      <c r="U158" t="s">
        <v>162</v>
      </c>
      <c r="V158">
        <v>1.6</v>
      </c>
      <c r="W158" t="s">
        <v>126</v>
      </c>
      <c r="X158" t="s">
        <v>1265</v>
      </c>
      <c r="Y158" t="s">
        <v>1864</v>
      </c>
      <c r="Z158" t="s">
        <v>1212</v>
      </c>
      <c r="AA158" t="s">
        <v>180</v>
      </c>
      <c r="AB158" t="s">
        <v>110</v>
      </c>
      <c r="AC158" t="s">
        <v>140</v>
      </c>
      <c r="AD158" t="s">
        <v>324</v>
      </c>
      <c r="AE158" t="s">
        <v>110</v>
      </c>
      <c r="AF158">
        <v>1.6</v>
      </c>
    </row>
    <row r="159" spans="2:32">
      <c r="B159">
        <v>807</v>
      </c>
      <c r="C159" t="s">
        <v>1683</v>
      </c>
      <c r="D159" s="1">
        <v>45103</v>
      </c>
      <c r="E159" t="s">
        <v>1682</v>
      </c>
      <c r="F159">
        <v>0.27600000000000002</v>
      </c>
      <c r="G159" t="s">
        <v>510</v>
      </c>
      <c r="H159" t="s">
        <v>7185</v>
      </c>
      <c r="I159" t="s">
        <v>111</v>
      </c>
      <c r="J159" t="s">
        <v>7207</v>
      </c>
      <c r="K159" t="s">
        <v>140</v>
      </c>
      <c r="L159" t="s">
        <v>109</v>
      </c>
      <c r="M159" t="s">
        <v>1688</v>
      </c>
      <c r="P159">
        <v>712</v>
      </c>
      <c r="Q159" t="s">
        <v>1872</v>
      </c>
      <c r="R159" s="1">
        <v>45082</v>
      </c>
      <c r="S159" t="s">
        <v>7898</v>
      </c>
      <c r="T159" t="s">
        <v>108</v>
      </c>
      <c r="U159" t="s">
        <v>111</v>
      </c>
      <c r="V159">
        <v>6.86</v>
      </c>
      <c r="W159" t="s">
        <v>126</v>
      </c>
      <c r="X159" t="s">
        <v>671</v>
      </c>
      <c r="Y159" t="s">
        <v>1873</v>
      </c>
      <c r="Z159" t="s">
        <v>1288</v>
      </c>
      <c r="AA159" t="s">
        <v>130</v>
      </c>
      <c r="AB159" t="s">
        <v>7811</v>
      </c>
      <c r="AC159" t="s">
        <v>140</v>
      </c>
      <c r="AD159" t="s">
        <v>196</v>
      </c>
      <c r="AE159" t="s">
        <v>110</v>
      </c>
      <c r="AF159">
        <v>0.97</v>
      </c>
    </row>
    <row r="160" spans="2:32">
      <c r="B160">
        <v>806</v>
      </c>
      <c r="C160" t="s">
        <v>1692</v>
      </c>
      <c r="D160" s="1">
        <v>45103</v>
      </c>
      <c r="E160" t="s">
        <v>978</v>
      </c>
      <c r="F160">
        <v>1.5</v>
      </c>
      <c r="G160" t="s">
        <v>510</v>
      </c>
      <c r="H160" t="s">
        <v>7206</v>
      </c>
      <c r="I160" t="s">
        <v>162</v>
      </c>
      <c r="J160" t="s">
        <v>7198</v>
      </c>
      <c r="K160" t="s">
        <v>140</v>
      </c>
      <c r="L160" t="s">
        <v>109</v>
      </c>
      <c r="M160" t="s">
        <v>1695</v>
      </c>
      <c r="P160">
        <v>711</v>
      </c>
      <c r="Q160" t="s">
        <v>1881</v>
      </c>
      <c r="R160" s="1">
        <v>45079</v>
      </c>
      <c r="S160" t="s">
        <v>7902</v>
      </c>
      <c r="T160" t="s">
        <v>108</v>
      </c>
      <c r="U160" t="s">
        <v>111</v>
      </c>
      <c r="V160">
        <v>4.4000000000000004</v>
      </c>
      <c r="W160" t="s">
        <v>126</v>
      </c>
      <c r="X160" t="s">
        <v>1882</v>
      </c>
      <c r="Y160" t="s">
        <v>1883</v>
      </c>
      <c r="Z160" t="s">
        <v>1884</v>
      </c>
      <c r="AA160" t="s">
        <v>130</v>
      </c>
      <c r="AB160" t="s">
        <v>7811</v>
      </c>
      <c r="AC160" t="s">
        <v>140</v>
      </c>
      <c r="AD160" t="s">
        <v>5776</v>
      </c>
      <c r="AE160" t="s">
        <v>110</v>
      </c>
      <c r="AF160">
        <v>0.62</v>
      </c>
    </row>
    <row r="161" spans="2:32">
      <c r="B161">
        <v>805</v>
      </c>
      <c r="C161" t="s">
        <v>1699</v>
      </c>
      <c r="D161" s="1">
        <v>45103</v>
      </c>
      <c r="E161" t="s">
        <v>1698</v>
      </c>
      <c r="F161">
        <v>1.3</v>
      </c>
      <c r="G161" t="s">
        <v>510</v>
      </c>
      <c r="H161" t="s">
        <v>7185</v>
      </c>
      <c r="I161" t="s">
        <v>162</v>
      </c>
      <c r="J161" t="s">
        <v>7198</v>
      </c>
      <c r="K161" t="s">
        <v>140</v>
      </c>
      <c r="L161" t="s">
        <v>109</v>
      </c>
      <c r="M161" t="s">
        <v>1703</v>
      </c>
      <c r="P161">
        <v>710</v>
      </c>
      <c r="Q161" t="s">
        <v>1892</v>
      </c>
      <c r="R161" s="1">
        <v>45078</v>
      </c>
      <c r="S161" t="s">
        <v>7908</v>
      </c>
      <c r="T161" t="s">
        <v>108</v>
      </c>
      <c r="U161" t="s">
        <v>111</v>
      </c>
      <c r="V161">
        <v>21.2</v>
      </c>
      <c r="W161" t="s">
        <v>126</v>
      </c>
      <c r="X161" t="s">
        <v>876</v>
      </c>
      <c r="Y161" t="s">
        <v>1894</v>
      </c>
      <c r="Z161" t="s">
        <v>1895</v>
      </c>
      <c r="AA161" t="s">
        <v>130</v>
      </c>
      <c r="AB161" t="s">
        <v>7811</v>
      </c>
      <c r="AC161" t="s">
        <v>140</v>
      </c>
      <c r="AD161" t="s">
        <v>6718</v>
      </c>
      <c r="AE161" t="s">
        <v>110</v>
      </c>
      <c r="AF161">
        <v>2.99</v>
      </c>
    </row>
    <row r="162" spans="2:32">
      <c r="B162">
        <v>804</v>
      </c>
      <c r="C162" t="s">
        <v>1707</v>
      </c>
      <c r="D162" s="1">
        <v>45103</v>
      </c>
      <c r="E162" t="s">
        <v>1706</v>
      </c>
      <c r="F162">
        <v>0.255</v>
      </c>
      <c r="G162" t="s">
        <v>510</v>
      </c>
      <c r="H162" t="s">
        <v>7185</v>
      </c>
      <c r="I162" t="s">
        <v>111</v>
      </c>
      <c r="J162" t="s">
        <v>7207</v>
      </c>
      <c r="K162" t="s">
        <v>140</v>
      </c>
      <c r="L162" t="s">
        <v>109</v>
      </c>
      <c r="M162" t="s">
        <v>1709</v>
      </c>
      <c r="P162">
        <v>709</v>
      </c>
      <c r="Q162" t="s">
        <v>1902</v>
      </c>
      <c r="R162" s="1">
        <v>45078</v>
      </c>
      <c r="S162" t="s">
        <v>6051</v>
      </c>
      <c r="T162" t="s">
        <v>108</v>
      </c>
      <c r="U162" t="s">
        <v>111</v>
      </c>
      <c r="V162">
        <v>10</v>
      </c>
      <c r="W162" t="s">
        <v>126</v>
      </c>
      <c r="X162" t="s">
        <v>1903</v>
      </c>
      <c r="Y162" t="s">
        <v>1825</v>
      </c>
      <c r="Z162" t="s">
        <v>1212</v>
      </c>
      <c r="AA162" t="s">
        <v>205</v>
      </c>
      <c r="AB162" t="s">
        <v>7811</v>
      </c>
      <c r="AC162" t="s">
        <v>140</v>
      </c>
      <c r="AD162" t="s">
        <v>294</v>
      </c>
      <c r="AE162" t="s">
        <v>6928</v>
      </c>
      <c r="AF162">
        <v>1.41</v>
      </c>
    </row>
    <row r="163" spans="2:32">
      <c r="B163">
        <v>803</v>
      </c>
      <c r="C163" t="s">
        <v>1712</v>
      </c>
      <c r="D163" s="1">
        <v>45103</v>
      </c>
      <c r="E163" t="s">
        <v>1294</v>
      </c>
      <c r="F163">
        <v>0.38500000000000001</v>
      </c>
      <c r="G163" t="s">
        <v>510</v>
      </c>
      <c r="H163" t="s">
        <v>7185</v>
      </c>
      <c r="I163" t="s">
        <v>162</v>
      </c>
      <c r="J163" t="s">
        <v>7198</v>
      </c>
      <c r="K163" t="s">
        <v>140</v>
      </c>
      <c r="L163" t="s">
        <v>109</v>
      </c>
      <c r="M163" t="s">
        <v>1714</v>
      </c>
      <c r="P163">
        <v>708</v>
      </c>
      <c r="Q163" t="s">
        <v>1911</v>
      </c>
      <c r="R163" s="1">
        <v>45076</v>
      </c>
      <c r="S163" t="s">
        <v>6688</v>
      </c>
      <c r="T163" t="s">
        <v>318</v>
      </c>
      <c r="U163" t="s">
        <v>162</v>
      </c>
      <c r="V163">
        <v>3</v>
      </c>
      <c r="W163" t="s">
        <v>126</v>
      </c>
      <c r="X163" t="s">
        <v>1912</v>
      </c>
      <c r="Y163" t="s">
        <v>1192</v>
      </c>
      <c r="Z163" t="s">
        <v>1913</v>
      </c>
      <c r="AA163" t="s">
        <v>205</v>
      </c>
      <c r="AB163" t="s">
        <v>7202</v>
      </c>
      <c r="AC163" t="s">
        <v>140</v>
      </c>
      <c r="AD163" t="s">
        <v>324</v>
      </c>
      <c r="AE163" t="s">
        <v>7222</v>
      </c>
      <c r="AF163">
        <v>3</v>
      </c>
    </row>
    <row r="164" spans="2:32">
      <c r="B164">
        <v>802</v>
      </c>
      <c r="C164" t="s">
        <v>1007</v>
      </c>
      <c r="D164" s="1">
        <v>45103</v>
      </c>
      <c r="E164" t="s">
        <v>106</v>
      </c>
      <c r="F164">
        <v>7.0000000000000001E-3</v>
      </c>
      <c r="G164" t="s">
        <v>510</v>
      </c>
      <c r="H164" t="s">
        <v>7635</v>
      </c>
      <c r="I164" t="s">
        <v>111</v>
      </c>
      <c r="J164" t="s">
        <v>7207</v>
      </c>
      <c r="K164" t="s">
        <v>5362</v>
      </c>
      <c r="L164" t="s">
        <v>105</v>
      </c>
      <c r="M164" t="s">
        <v>1008</v>
      </c>
      <c r="P164">
        <v>707</v>
      </c>
      <c r="Q164" t="s">
        <v>1920</v>
      </c>
      <c r="R164" s="1">
        <v>45075</v>
      </c>
      <c r="S164" t="s">
        <v>7922</v>
      </c>
      <c r="T164" t="s">
        <v>108</v>
      </c>
      <c r="U164" t="s">
        <v>111</v>
      </c>
      <c r="V164">
        <v>2.86</v>
      </c>
      <c r="W164" t="s">
        <v>126</v>
      </c>
      <c r="X164" t="s">
        <v>290</v>
      </c>
      <c r="Y164" t="s">
        <v>110</v>
      </c>
      <c r="Z164" t="s">
        <v>110</v>
      </c>
      <c r="AA164" t="s">
        <v>130</v>
      </c>
      <c r="AB164" t="s">
        <v>7811</v>
      </c>
      <c r="AC164" t="s">
        <v>140</v>
      </c>
      <c r="AD164" t="s">
        <v>5398</v>
      </c>
      <c r="AE164" t="s">
        <v>110</v>
      </c>
      <c r="AF164">
        <v>0.4</v>
      </c>
    </row>
    <row r="165" spans="2:32">
      <c r="B165">
        <v>801</v>
      </c>
      <c r="C165" t="s">
        <v>1018</v>
      </c>
      <c r="D165" s="1">
        <v>45097</v>
      </c>
      <c r="E165" t="s">
        <v>1019</v>
      </c>
      <c r="F165">
        <v>1.5</v>
      </c>
      <c r="G165" t="s">
        <v>510</v>
      </c>
      <c r="H165" t="s">
        <v>7635</v>
      </c>
      <c r="I165" t="s">
        <v>162</v>
      </c>
      <c r="J165" t="s">
        <v>7198</v>
      </c>
      <c r="K165" t="s">
        <v>5362</v>
      </c>
      <c r="L165" t="s">
        <v>105</v>
      </c>
      <c r="M165" t="s">
        <v>1020</v>
      </c>
      <c r="P165">
        <v>706</v>
      </c>
      <c r="Q165" t="s">
        <v>1928</v>
      </c>
      <c r="R165" s="1">
        <v>45075</v>
      </c>
      <c r="S165" t="s">
        <v>7927</v>
      </c>
      <c r="T165" t="s">
        <v>108</v>
      </c>
      <c r="U165" t="s">
        <v>111</v>
      </c>
      <c r="V165">
        <v>6.25</v>
      </c>
      <c r="W165" t="s">
        <v>126</v>
      </c>
      <c r="X165" t="s">
        <v>876</v>
      </c>
      <c r="Y165" t="s">
        <v>415</v>
      </c>
      <c r="Z165" t="s">
        <v>812</v>
      </c>
      <c r="AA165" t="s">
        <v>130</v>
      </c>
      <c r="AB165" t="s">
        <v>7811</v>
      </c>
      <c r="AC165" t="s">
        <v>140</v>
      </c>
      <c r="AD165" t="s">
        <v>294</v>
      </c>
      <c r="AE165" t="s">
        <v>110</v>
      </c>
      <c r="AF165">
        <v>0.88</v>
      </c>
    </row>
    <row r="166" spans="2:32">
      <c r="B166">
        <v>800</v>
      </c>
      <c r="C166" t="s">
        <v>1718</v>
      </c>
      <c r="D166" s="1">
        <v>45097</v>
      </c>
      <c r="E166" t="s">
        <v>1717</v>
      </c>
      <c r="F166">
        <v>4</v>
      </c>
      <c r="G166" t="s">
        <v>530</v>
      </c>
      <c r="H166" t="s">
        <v>7185</v>
      </c>
      <c r="I166" t="s">
        <v>162</v>
      </c>
      <c r="J166" t="s">
        <v>7198</v>
      </c>
      <c r="K166" t="s">
        <v>140</v>
      </c>
      <c r="L166" t="s">
        <v>109</v>
      </c>
      <c r="M166" t="s">
        <v>1723</v>
      </c>
      <c r="P166">
        <v>705</v>
      </c>
      <c r="Q166" t="s">
        <v>1937</v>
      </c>
      <c r="R166" s="1">
        <v>45071</v>
      </c>
      <c r="S166" t="s">
        <v>6068</v>
      </c>
      <c r="T166" t="s">
        <v>108</v>
      </c>
      <c r="U166" t="s">
        <v>111</v>
      </c>
      <c r="V166">
        <v>5</v>
      </c>
      <c r="W166" t="s">
        <v>126</v>
      </c>
      <c r="X166" t="s">
        <v>928</v>
      </c>
      <c r="Y166" t="s">
        <v>110</v>
      </c>
      <c r="Z166" t="s">
        <v>110</v>
      </c>
      <c r="AA166" t="s">
        <v>205</v>
      </c>
      <c r="AB166" t="s">
        <v>7811</v>
      </c>
      <c r="AC166" t="s">
        <v>140</v>
      </c>
      <c r="AD166" t="s">
        <v>324</v>
      </c>
      <c r="AE166" t="s">
        <v>110</v>
      </c>
      <c r="AF166">
        <v>0.71</v>
      </c>
    </row>
    <row r="167" spans="2:32">
      <c r="B167">
        <v>799</v>
      </c>
      <c r="C167" t="s">
        <v>1027</v>
      </c>
      <c r="D167" s="1">
        <v>45097</v>
      </c>
      <c r="E167" t="s">
        <v>811</v>
      </c>
      <c r="F167">
        <v>0.05</v>
      </c>
      <c r="G167" t="s">
        <v>510</v>
      </c>
      <c r="H167" t="s">
        <v>7635</v>
      </c>
      <c r="I167" t="s">
        <v>111</v>
      </c>
      <c r="J167" t="s">
        <v>7207</v>
      </c>
      <c r="K167" t="s">
        <v>5362</v>
      </c>
      <c r="L167" t="s">
        <v>105</v>
      </c>
      <c r="M167" t="s">
        <v>1028</v>
      </c>
      <c r="P167">
        <v>704</v>
      </c>
      <c r="Q167" t="s">
        <v>1950</v>
      </c>
      <c r="R167" s="1">
        <v>45071</v>
      </c>
      <c r="S167" t="s">
        <v>7935</v>
      </c>
      <c r="T167" t="s">
        <v>108</v>
      </c>
      <c r="U167" t="s">
        <v>111</v>
      </c>
      <c r="V167">
        <v>3.87</v>
      </c>
      <c r="W167" t="s">
        <v>126</v>
      </c>
      <c r="X167" t="s">
        <v>397</v>
      </c>
      <c r="Y167" t="s">
        <v>110</v>
      </c>
      <c r="Z167" t="s">
        <v>110</v>
      </c>
      <c r="AA167" t="s">
        <v>130</v>
      </c>
      <c r="AB167" t="s">
        <v>7811</v>
      </c>
      <c r="AC167" t="s">
        <v>140</v>
      </c>
      <c r="AD167" t="s">
        <v>324</v>
      </c>
      <c r="AE167" t="s">
        <v>110</v>
      </c>
      <c r="AF167">
        <v>0.55000000000000004</v>
      </c>
    </row>
    <row r="168" spans="2:32">
      <c r="B168">
        <v>798</v>
      </c>
      <c r="C168" t="s">
        <v>1731</v>
      </c>
      <c r="D168" s="1">
        <v>45093</v>
      </c>
      <c r="E168" t="s">
        <v>1730</v>
      </c>
      <c r="F168">
        <v>0.99</v>
      </c>
      <c r="G168" t="s">
        <v>510</v>
      </c>
      <c r="H168" t="s">
        <v>7185</v>
      </c>
      <c r="I168" t="s">
        <v>111</v>
      </c>
      <c r="J168" t="s">
        <v>7811</v>
      </c>
      <c r="K168" t="s">
        <v>140</v>
      </c>
      <c r="L168" t="s">
        <v>109</v>
      </c>
      <c r="M168" t="s">
        <v>1734</v>
      </c>
      <c r="P168">
        <v>703</v>
      </c>
      <c r="Q168" t="s">
        <v>1943</v>
      </c>
      <c r="R168" s="1">
        <v>45071</v>
      </c>
      <c r="S168" t="s">
        <v>6395</v>
      </c>
      <c r="T168" t="s">
        <v>108</v>
      </c>
      <c r="U168" t="s">
        <v>111</v>
      </c>
      <c r="V168">
        <v>2.2000000000000002</v>
      </c>
      <c r="W168" t="s">
        <v>126</v>
      </c>
      <c r="X168" t="s">
        <v>910</v>
      </c>
      <c r="Y168" t="s">
        <v>110</v>
      </c>
      <c r="Z168" t="s">
        <v>110</v>
      </c>
      <c r="AA168" t="s">
        <v>205</v>
      </c>
      <c r="AB168" t="s">
        <v>7811</v>
      </c>
      <c r="AC168" t="s">
        <v>140</v>
      </c>
      <c r="AD168" t="s">
        <v>324</v>
      </c>
      <c r="AE168" t="s">
        <v>110</v>
      </c>
      <c r="AF168">
        <v>0.31</v>
      </c>
    </row>
    <row r="169" spans="2:32">
      <c r="B169">
        <v>797</v>
      </c>
      <c r="C169" t="s">
        <v>1739</v>
      </c>
      <c r="D169" s="1">
        <v>45093</v>
      </c>
      <c r="E169" t="s">
        <v>1738</v>
      </c>
      <c r="F169">
        <v>0.17</v>
      </c>
      <c r="G169" t="s">
        <v>510</v>
      </c>
      <c r="H169" t="s">
        <v>7206</v>
      </c>
      <c r="I169" t="s">
        <v>162</v>
      </c>
      <c r="J169" t="s">
        <v>7198</v>
      </c>
      <c r="K169" t="s">
        <v>140</v>
      </c>
      <c r="L169" t="s">
        <v>109</v>
      </c>
      <c r="M169" t="s">
        <v>1744</v>
      </c>
      <c r="P169">
        <v>702</v>
      </c>
      <c r="Q169" t="s">
        <v>1958</v>
      </c>
      <c r="R169" s="1">
        <v>45071</v>
      </c>
      <c r="S169" t="s">
        <v>7941</v>
      </c>
      <c r="T169" t="s">
        <v>108</v>
      </c>
      <c r="U169" t="s">
        <v>111</v>
      </c>
      <c r="V169">
        <v>2.48</v>
      </c>
      <c r="W169" t="s">
        <v>1503</v>
      </c>
      <c r="X169" t="s">
        <v>224</v>
      </c>
      <c r="Y169" t="s">
        <v>1023</v>
      </c>
      <c r="Z169" t="s">
        <v>1212</v>
      </c>
      <c r="AA169" t="s">
        <v>130</v>
      </c>
      <c r="AB169" t="s">
        <v>7811</v>
      </c>
      <c r="AC169" t="s">
        <v>140</v>
      </c>
      <c r="AD169" t="s">
        <v>460</v>
      </c>
      <c r="AE169" t="s">
        <v>7222</v>
      </c>
      <c r="AF169">
        <v>0.35</v>
      </c>
    </row>
    <row r="170" spans="2:32">
      <c r="B170">
        <v>796</v>
      </c>
      <c r="C170" t="s">
        <v>1037</v>
      </c>
      <c r="D170" s="1">
        <v>45093</v>
      </c>
      <c r="E170" t="s">
        <v>106</v>
      </c>
      <c r="F170">
        <v>7.5</v>
      </c>
      <c r="G170" t="s">
        <v>510</v>
      </c>
      <c r="H170" t="s">
        <v>7635</v>
      </c>
      <c r="I170" t="s">
        <v>162</v>
      </c>
      <c r="J170" t="s">
        <v>7198</v>
      </c>
      <c r="K170" t="s">
        <v>5362</v>
      </c>
      <c r="L170" t="s">
        <v>105</v>
      </c>
      <c r="M170" t="s">
        <v>1038</v>
      </c>
      <c r="P170">
        <v>701</v>
      </c>
      <c r="Q170" t="s">
        <v>1965</v>
      </c>
      <c r="R170" s="1">
        <v>45071</v>
      </c>
      <c r="S170" t="s">
        <v>6184</v>
      </c>
      <c r="T170" t="s">
        <v>108</v>
      </c>
      <c r="U170" t="s">
        <v>111</v>
      </c>
      <c r="V170">
        <v>5.6</v>
      </c>
      <c r="W170" t="s">
        <v>126</v>
      </c>
      <c r="X170" t="s">
        <v>290</v>
      </c>
      <c r="Y170" t="s">
        <v>110</v>
      </c>
      <c r="Z170" t="s">
        <v>110</v>
      </c>
      <c r="AA170" t="s">
        <v>180</v>
      </c>
      <c r="AB170" t="s">
        <v>7811</v>
      </c>
      <c r="AC170" t="s">
        <v>140</v>
      </c>
      <c r="AD170" t="s">
        <v>294</v>
      </c>
      <c r="AE170" t="s">
        <v>110</v>
      </c>
      <c r="AF170">
        <v>0.8</v>
      </c>
    </row>
    <row r="171" spans="2:32">
      <c r="B171">
        <v>795</v>
      </c>
      <c r="C171" t="s">
        <v>1043</v>
      </c>
      <c r="D171" s="1">
        <v>45092</v>
      </c>
      <c r="E171" t="s">
        <v>1019</v>
      </c>
      <c r="F171">
        <v>1.4</v>
      </c>
      <c r="G171" t="s">
        <v>510</v>
      </c>
      <c r="H171" t="s">
        <v>7635</v>
      </c>
      <c r="I171" t="s">
        <v>162</v>
      </c>
      <c r="J171" t="s">
        <v>7198</v>
      </c>
      <c r="K171" t="s">
        <v>5362</v>
      </c>
      <c r="L171" t="s">
        <v>105</v>
      </c>
      <c r="M171" t="s">
        <v>1044</v>
      </c>
      <c r="P171">
        <v>700</v>
      </c>
      <c r="Q171" t="s">
        <v>1973</v>
      </c>
      <c r="R171" s="1">
        <v>45071</v>
      </c>
      <c r="S171" t="s">
        <v>6476</v>
      </c>
      <c r="T171" t="s">
        <v>108</v>
      </c>
      <c r="U171" t="s">
        <v>111</v>
      </c>
      <c r="V171">
        <v>20.399999999999999</v>
      </c>
      <c r="W171" t="s">
        <v>126</v>
      </c>
      <c r="X171" t="s">
        <v>1974</v>
      </c>
      <c r="Y171" t="s">
        <v>1894</v>
      </c>
      <c r="Z171" t="s">
        <v>1212</v>
      </c>
      <c r="AA171" t="s">
        <v>205</v>
      </c>
      <c r="AB171" t="s">
        <v>7811</v>
      </c>
      <c r="AC171" t="s">
        <v>140</v>
      </c>
      <c r="AD171" t="s">
        <v>5748</v>
      </c>
      <c r="AE171" t="s">
        <v>110</v>
      </c>
      <c r="AF171">
        <v>2.9</v>
      </c>
    </row>
    <row r="172" spans="2:32">
      <c r="B172">
        <v>794</v>
      </c>
      <c r="C172" t="s">
        <v>1060</v>
      </c>
      <c r="D172" s="1">
        <v>45092</v>
      </c>
      <c r="E172" t="s">
        <v>811</v>
      </c>
      <c r="F172">
        <v>0.05</v>
      </c>
      <c r="G172" t="s">
        <v>510</v>
      </c>
      <c r="H172" t="s">
        <v>7635</v>
      </c>
      <c r="I172" t="s">
        <v>111</v>
      </c>
      <c r="J172" t="s">
        <v>7207</v>
      </c>
      <c r="K172" t="s">
        <v>5362</v>
      </c>
      <c r="L172" t="s">
        <v>105</v>
      </c>
      <c r="M172" t="s">
        <v>1061</v>
      </c>
      <c r="P172">
        <v>699</v>
      </c>
      <c r="Q172" t="s">
        <v>1981</v>
      </c>
      <c r="R172" s="1">
        <v>45070</v>
      </c>
      <c r="S172" t="s">
        <v>6334</v>
      </c>
      <c r="T172" t="s">
        <v>108</v>
      </c>
      <c r="U172" t="s">
        <v>162</v>
      </c>
      <c r="V172">
        <v>0.46400000000000002</v>
      </c>
      <c r="W172" t="s">
        <v>126</v>
      </c>
      <c r="X172" t="s">
        <v>514</v>
      </c>
      <c r="Y172" t="s">
        <v>110</v>
      </c>
      <c r="Z172" t="s">
        <v>110</v>
      </c>
      <c r="AA172" t="s">
        <v>180</v>
      </c>
      <c r="AB172" t="s">
        <v>110</v>
      </c>
      <c r="AC172" t="s">
        <v>140</v>
      </c>
      <c r="AD172" t="s">
        <v>173</v>
      </c>
      <c r="AE172" t="s">
        <v>110</v>
      </c>
      <c r="AF172">
        <v>0.46</v>
      </c>
    </row>
    <row r="173" spans="2:32">
      <c r="B173">
        <v>793</v>
      </c>
      <c r="C173" t="s">
        <v>1049</v>
      </c>
      <c r="D173" s="1">
        <v>45092</v>
      </c>
      <c r="E173" t="s">
        <v>811</v>
      </c>
      <c r="F173">
        <v>0.05</v>
      </c>
      <c r="G173" t="s">
        <v>510</v>
      </c>
      <c r="H173" t="s">
        <v>7635</v>
      </c>
      <c r="I173" t="s">
        <v>111</v>
      </c>
      <c r="J173" t="s">
        <v>7207</v>
      </c>
      <c r="K173" t="s">
        <v>5362</v>
      </c>
      <c r="L173" t="s">
        <v>105</v>
      </c>
      <c r="M173" t="s">
        <v>1050</v>
      </c>
      <c r="P173">
        <v>698</v>
      </c>
      <c r="Q173" t="s">
        <v>1989</v>
      </c>
      <c r="R173" s="1">
        <v>45070</v>
      </c>
      <c r="S173" t="s">
        <v>6482</v>
      </c>
      <c r="T173" t="s">
        <v>108</v>
      </c>
      <c r="U173" t="s">
        <v>111</v>
      </c>
      <c r="V173">
        <v>15</v>
      </c>
      <c r="W173" t="s">
        <v>126</v>
      </c>
      <c r="X173" t="s">
        <v>671</v>
      </c>
      <c r="Y173" t="s">
        <v>1873</v>
      </c>
      <c r="Z173" t="s">
        <v>1288</v>
      </c>
      <c r="AA173" t="s">
        <v>205</v>
      </c>
      <c r="AB173" t="s">
        <v>7811</v>
      </c>
      <c r="AC173" t="s">
        <v>5545</v>
      </c>
      <c r="AD173" t="s">
        <v>294</v>
      </c>
      <c r="AE173" t="s">
        <v>110</v>
      </c>
      <c r="AF173">
        <v>2.13</v>
      </c>
    </row>
    <row r="174" spans="2:32">
      <c r="B174">
        <v>792</v>
      </c>
      <c r="C174" t="s">
        <v>1747</v>
      </c>
      <c r="D174" s="1">
        <v>45092</v>
      </c>
      <c r="E174" t="s">
        <v>811</v>
      </c>
      <c r="F174">
        <v>5</v>
      </c>
      <c r="G174" t="s">
        <v>530</v>
      </c>
      <c r="H174" t="s">
        <v>7185</v>
      </c>
      <c r="I174" t="s">
        <v>162</v>
      </c>
      <c r="J174" t="s">
        <v>7198</v>
      </c>
      <c r="K174" t="s">
        <v>5362</v>
      </c>
      <c r="L174" t="s">
        <v>109</v>
      </c>
      <c r="M174" t="s">
        <v>1754</v>
      </c>
      <c r="P174">
        <v>697</v>
      </c>
      <c r="Q174" t="s">
        <v>1996</v>
      </c>
      <c r="R174" s="1">
        <v>45070</v>
      </c>
      <c r="S174" t="s">
        <v>6056</v>
      </c>
      <c r="T174" t="s">
        <v>108</v>
      </c>
      <c r="U174" t="s">
        <v>162</v>
      </c>
      <c r="V174">
        <v>0.4</v>
      </c>
      <c r="W174" t="s">
        <v>149</v>
      </c>
      <c r="X174" t="s">
        <v>1510</v>
      </c>
      <c r="Y174" t="s">
        <v>110</v>
      </c>
      <c r="Z174" t="s">
        <v>110</v>
      </c>
      <c r="AA174" t="s">
        <v>205</v>
      </c>
      <c r="AB174" t="s">
        <v>110</v>
      </c>
      <c r="AC174" t="s">
        <v>140</v>
      </c>
      <c r="AD174" t="s">
        <v>635</v>
      </c>
      <c r="AE174" t="s">
        <v>110</v>
      </c>
      <c r="AF174">
        <v>0.4</v>
      </c>
    </row>
    <row r="175" spans="2:32">
      <c r="B175">
        <v>791</v>
      </c>
      <c r="C175" t="s">
        <v>1739</v>
      </c>
      <c r="D175" s="1">
        <v>45091</v>
      </c>
      <c r="E175" t="s">
        <v>1738</v>
      </c>
      <c r="F175">
        <v>1.25</v>
      </c>
      <c r="G175" t="s">
        <v>510</v>
      </c>
      <c r="H175" t="s">
        <v>7206</v>
      </c>
      <c r="I175" t="s">
        <v>162</v>
      </c>
      <c r="J175" t="s">
        <v>7198</v>
      </c>
      <c r="K175" t="s">
        <v>140</v>
      </c>
      <c r="L175" t="s">
        <v>109</v>
      </c>
      <c r="M175" t="s">
        <v>1758</v>
      </c>
      <c r="P175">
        <v>696</v>
      </c>
      <c r="Q175" t="s">
        <v>2003</v>
      </c>
      <c r="R175" s="1">
        <v>45069</v>
      </c>
      <c r="S175" t="s">
        <v>7959</v>
      </c>
      <c r="T175" t="s">
        <v>108</v>
      </c>
      <c r="U175" t="s">
        <v>111</v>
      </c>
      <c r="V175">
        <v>2.87</v>
      </c>
      <c r="W175" t="s">
        <v>1503</v>
      </c>
      <c r="X175" t="s">
        <v>700</v>
      </c>
      <c r="Y175" t="s">
        <v>110</v>
      </c>
      <c r="Z175" t="s">
        <v>110</v>
      </c>
      <c r="AA175" t="s">
        <v>130</v>
      </c>
      <c r="AB175" t="s">
        <v>7811</v>
      </c>
      <c r="AC175" t="s">
        <v>140</v>
      </c>
      <c r="AD175" t="s">
        <v>294</v>
      </c>
      <c r="AE175" t="s">
        <v>110</v>
      </c>
      <c r="AF175">
        <v>0.41</v>
      </c>
    </row>
    <row r="176" spans="2:32">
      <c r="B176">
        <v>790</v>
      </c>
      <c r="C176" t="s">
        <v>1763</v>
      </c>
      <c r="D176" s="1">
        <v>45091</v>
      </c>
      <c r="E176" t="s">
        <v>1762</v>
      </c>
      <c r="F176">
        <v>0.28000000000000003</v>
      </c>
      <c r="G176" t="s">
        <v>510</v>
      </c>
      <c r="H176" t="s">
        <v>7185</v>
      </c>
      <c r="I176" t="s">
        <v>111</v>
      </c>
      <c r="J176" t="s">
        <v>7811</v>
      </c>
      <c r="K176" t="s">
        <v>140</v>
      </c>
      <c r="L176" t="s">
        <v>109</v>
      </c>
      <c r="M176" t="s">
        <v>1765</v>
      </c>
      <c r="P176">
        <v>695</v>
      </c>
      <c r="Q176" t="s">
        <v>2015</v>
      </c>
      <c r="R176" s="1">
        <v>45069</v>
      </c>
      <c r="S176" t="s">
        <v>7965</v>
      </c>
      <c r="T176" t="s">
        <v>1571</v>
      </c>
      <c r="U176" t="s">
        <v>162</v>
      </c>
      <c r="V176">
        <v>5</v>
      </c>
      <c r="W176" t="s">
        <v>126</v>
      </c>
      <c r="X176" t="s">
        <v>290</v>
      </c>
      <c r="Y176" t="s">
        <v>2016</v>
      </c>
      <c r="Z176" t="s">
        <v>1223</v>
      </c>
      <c r="AA176" t="s">
        <v>205</v>
      </c>
      <c r="AB176" t="s">
        <v>7218</v>
      </c>
      <c r="AC176" t="s">
        <v>5362</v>
      </c>
      <c r="AD176" t="s">
        <v>694</v>
      </c>
      <c r="AE176" t="s">
        <v>7279</v>
      </c>
      <c r="AF176">
        <v>5</v>
      </c>
    </row>
    <row r="177" spans="2:32">
      <c r="B177">
        <v>789</v>
      </c>
      <c r="C177" t="s">
        <v>1074</v>
      </c>
      <c r="D177" s="1">
        <v>45091</v>
      </c>
      <c r="E177" t="s">
        <v>238</v>
      </c>
      <c r="F177">
        <v>0.87</v>
      </c>
      <c r="G177" t="s">
        <v>510</v>
      </c>
      <c r="H177" t="s">
        <v>7185</v>
      </c>
      <c r="I177" t="s">
        <v>111</v>
      </c>
      <c r="J177" t="s">
        <v>7207</v>
      </c>
      <c r="K177" t="s">
        <v>5362</v>
      </c>
      <c r="L177" t="s">
        <v>105</v>
      </c>
      <c r="M177" t="s">
        <v>1075</v>
      </c>
      <c r="P177">
        <v>694</v>
      </c>
      <c r="Q177" t="s">
        <v>2026</v>
      </c>
      <c r="R177" s="1">
        <v>45069</v>
      </c>
      <c r="S177" t="s">
        <v>7973</v>
      </c>
      <c r="T177" t="s">
        <v>1571</v>
      </c>
      <c r="U177" t="s">
        <v>111</v>
      </c>
      <c r="V177">
        <v>20</v>
      </c>
      <c r="W177" t="s">
        <v>276</v>
      </c>
      <c r="X177" t="s">
        <v>2027</v>
      </c>
      <c r="Y177" t="s">
        <v>2028</v>
      </c>
      <c r="Z177" t="s">
        <v>1325</v>
      </c>
      <c r="AA177" t="s">
        <v>205</v>
      </c>
      <c r="AB177" t="s">
        <v>7246</v>
      </c>
      <c r="AC177" t="s">
        <v>5362</v>
      </c>
      <c r="AD177" t="s">
        <v>694</v>
      </c>
      <c r="AE177" t="s">
        <v>7279</v>
      </c>
      <c r="AF177">
        <v>2.84</v>
      </c>
    </row>
    <row r="178" spans="2:32">
      <c r="B178">
        <v>788</v>
      </c>
      <c r="C178" t="s">
        <v>1082</v>
      </c>
      <c r="D178" s="1">
        <v>45091</v>
      </c>
      <c r="E178" t="s">
        <v>1083</v>
      </c>
      <c r="F178">
        <v>0.98</v>
      </c>
      <c r="G178" t="s">
        <v>510</v>
      </c>
      <c r="H178" t="s">
        <v>7185</v>
      </c>
      <c r="I178" t="s">
        <v>111</v>
      </c>
      <c r="J178" t="s">
        <v>7207</v>
      </c>
      <c r="K178" t="s">
        <v>5362</v>
      </c>
      <c r="L178" t="s">
        <v>105</v>
      </c>
      <c r="M178" t="s">
        <v>1084</v>
      </c>
      <c r="P178">
        <v>693</v>
      </c>
      <c r="Q178" t="s">
        <v>2010</v>
      </c>
      <c r="R178" s="1">
        <v>45069</v>
      </c>
      <c r="S178" t="s">
        <v>6418</v>
      </c>
      <c r="T178" t="s">
        <v>108</v>
      </c>
      <c r="U178" t="s">
        <v>154</v>
      </c>
      <c r="V178">
        <v>1.97</v>
      </c>
      <c r="W178" t="s">
        <v>149</v>
      </c>
      <c r="X178" t="s">
        <v>372</v>
      </c>
      <c r="Y178" t="s">
        <v>110</v>
      </c>
      <c r="Z178" t="s">
        <v>110</v>
      </c>
      <c r="AA178" t="s">
        <v>180</v>
      </c>
      <c r="AB178" t="s">
        <v>110</v>
      </c>
      <c r="AC178" t="s">
        <v>5545</v>
      </c>
      <c r="AD178" t="s">
        <v>173</v>
      </c>
      <c r="AE178" t="s">
        <v>110</v>
      </c>
      <c r="AF178">
        <v>0.25</v>
      </c>
    </row>
    <row r="179" spans="2:32">
      <c r="B179">
        <v>787</v>
      </c>
      <c r="C179" t="s">
        <v>1092</v>
      </c>
      <c r="D179" s="1">
        <v>45091</v>
      </c>
      <c r="E179" t="s">
        <v>1093</v>
      </c>
      <c r="F179">
        <v>0.09</v>
      </c>
      <c r="G179" t="s">
        <v>510</v>
      </c>
      <c r="H179" t="s">
        <v>7635</v>
      </c>
      <c r="I179" t="s">
        <v>111</v>
      </c>
      <c r="J179" t="s">
        <v>7207</v>
      </c>
      <c r="K179" t="s">
        <v>5362</v>
      </c>
      <c r="L179" t="s">
        <v>105</v>
      </c>
      <c r="M179" t="s">
        <v>1094</v>
      </c>
      <c r="P179">
        <v>692</v>
      </c>
      <c r="Q179" t="s">
        <v>2036</v>
      </c>
      <c r="R179" s="1">
        <v>45068</v>
      </c>
      <c r="S179" t="s">
        <v>7977</v>
      </c>
      <c r="T179" t="s">
        <v>240</v>
      </c>
      <c r="U179" t="s">
        <v>111</v>
      </c>
      <c r="V179">
        <v>20</v>
      </c>
      <c r="W179" t="s">
        <v>276</v>
      </c>
      <c r="X179" t="s">
        <v>2037</v>
      </c>
      <c r="Y179" t="s">
        <v>2028</v>
      </c>
      <c r="Z179" t="s">
        <v>1223</v>
      </c>
      <c r="AA179" t="s">
        <v>205</v>
      </c>
      <c r="AB179" t="s">
        <v>7979</v>
      </c>
      <c r="AC179" t="s">
        <v>5362</v>
      </c>
      <c r="AD179" t="s">
        <v>694</v>
      </c>
      <c r="AE179" t="s">
        <v>7222</v>
      </c>
      <c r="AF179">
        <v>2.84</v>
      </c>
    </row>
    <row r="180" spans="2:32">
      <c r="B180">
        <v>786</v>
      </c>
      <c r="C180" t="s">
        <v>576</v>
      </c>
      <c r="D180" s="1">
        <v>45090</v>
      </c>
      <c r="E180" t="s">
        <v>577</v>
      </c>
      <c r="F180">
        <v>2</v>
      </c>
      <c r="G180" t="s">
        <v>581</v>
      </c>
      <c r="H180" t="s">
        <v>7185</v>
      </c>
      <c r="I180" t="s">
        <v>162</v>
      </c>
      <c r="J180" t="s">
        <v>7198</v>
      </c>
      <c r="K180" t="s">
        <v>5545</v>
      </c>
      <c r="L180" t="s">
        <v>109</v>
      </c>
      <c r="M180" t="s">
        <v>589</v>
      </c>
      <c r="P180">
        <v>691</v>
      </c>
      <c r="Q180" t="s">
        <v>2045</v>
      </c>
      <c r="R180" s="1">
        <v>45065</v>
      </c>
      <c r="S180" t="s">
        <v>7983</v>
      </c>
      <c r="T180" t="s">
        <v>108</v>
      </c>
      <c r="U180" t="s">
        <v>111</v>
      </c>
      <c r="V180">
        <v>3.5</v>
      </c>
      <c r="W180" t="s">
        <v>126</v>
      </c>
      <c r="X180" t="s">
        <v>416</v>
      </c>
      <c r="Y180" t="s">
        <v>1023</v>
      </c>
      <c r="Z180" t="s">
        <v>1288</v>
      </c>
      <c r="AA180" t="s">
        <v>130</v>
      </c>
      <c r="AB180" t="s">
        <v>7811</v>
      </c>
      <c r="AC180" t="s">
        <v>140</v>
      </c>
      <c r="AD180" t="s">
        <v>6059</v>
      </c>
      <c r="AE180" t="s">
        <v>110</v>
      </c>
      <c r="AF180">
        <v>0.5</v>
      </c>
    </row>
    <row r="181" spans="2:32">
      <c r="B181">
        <v>785</v>
      </c>
      <c r="C181" t="s">
        <v>1102</v>
      </c>
      <c r="D181" s="1">
        <v>45090</v>
      </c>
      <c r="E181" t="s">
        <v>238</v>
      </c>
      <c r="F181">
        <v>0.69</v>
      </c>
      <c r="G181" t="s">
        <v>510</v>
      </c>
      <c r="H181" t="s">
        <v>7635</v>
      </c>
      <c r="I181" t="s">
        <v>111</v>
      </c>
      <c r="J181" t="s">
        <v>7207</v>
      </c>
      <c r="K181" t="s">
        <v>5362</v>
      </c>
      <c r="L181" t="s">
        <v>105</v>
      </c>
      <c r="M181" t="s">
        <v>1103</v>
      </c>
      <c r="P181">
        <v>690</v>
      </c>
      <c r="Q181" t="s">
        <v>2060</v>
      </c>
      <c r="R181" s="1">
        <v>45064</v>
      </c>
      <c r="S181" t="s">
        <v>6697</v>
      </c>
      <c r="T181" t="s">
        <v>108</v>
      </c>
      <c r="U181" t="s">
        <v>111</v>
      </c>
      <c r="V181">
        <v>15</v>
      </c>
      <c r="W181" t="s">
        <v>126</v>
      </c>
      <c r="X181" t="s">
        <v>416</v>
      </c>
      <c r="Y181" t="s">
        <v>2061</v>
      </c>
      <c r="Z181" t="s">
        <v>1165</v>
      </c>
      <c r="AA181" t="s">
        <v>180</v>
      </c>
      <c r="AB181" t="s">
        <v>7811</v>
      </c>
      <c r="AC181" t="s">
        <v>5362</v>
      </c>
      <c r="AD181" t="s">
        <v>694</v>
      </c>
      <c r="AE181" t="s">
        <v>7279</v>
      </c>
      <c r="AF181">
        <v>2.16</v>
      </c>
    </row>
    <row r="182" spans="2:32">
      <c r="B182">
        <v>784</v>
      </c>
      <c r="C182" t="s">
        <v>1082</v>
      </c>
      <c r="D182" s="1">
        <v>45090</v>
      </c>
      <c r="E182" t="s">
        <v>1083</v>
      </c>
      <c r="F182">
        <v>0.98</v>
      </c>
      <c r="G182" t="s">
        <v>510</v>
      </c>
      <c r="H182" t="s">
        <v>7185</v>
      </c>
      <c r="I182" t="s">
        <v>111</v>
      </c>
      <c r="J182" t="s">
        <v>7207</v>
      </c>
      <c r="K182" t="s">
        <v>5362</v>
      </c>
      <c r="L182" t="s">
        <v>105</v>
      </c>
      <c r="M182" t="s">
        <v>1108</v>
      </c>
      <c r="P182">
        <v>689</v>
      </c>
      <c r="Q182" t="s">
        <v>2052</v>
      </c>
      <c r="R182" s="1">
        <v>45064</v>
      </c>
      <c r="S182" t="s">
        <v>7989</v>
      </c>
      <c r="T182" t="s">
        <v>108</v>
      </c>
      <c r="U182" t="s">
        <v>111</v>
      </c>
      <c r="V182">
        <v>7.78</v>
      </c>
      <c r="W182" t="s">
        <v>126</v>
      </c>
      <c r="X182" t="s">
        <v>416</v>
      </c>
      <c r="Y182" t="s">
        <v>937</v>
      </c>
      <c r="Z182" t="s">
        <v>1212</v>
      </c>
      <c r="AA182" t="s">
        <v>130</v>
      </c>
      <c r="AB182" t="s">
        <v>7811</v>
      </c>
      <c r="AC182" t="s">
        <v>140</v>
      </c>
      <c r="AD182" t="s">
        <v>324</v>
      </c>
      <c r="AE182" t="s">
        <v>110</v>
      </c>
      <c r="AF182">
        <v>1.1200000000000001</v>
      </c>
    </row>
    <row r="183" spans="2:32">
      <c r="B183">
        <v>783</v>
      </c>
      <c r="C183" t="s">
        <v>1113</v>
      </c>
      <c r="D183" s="1">
        <v>45090</v>
      </c>
      <c r="E183" t="s">
        <v>106</v>
      </c>
      <c r="F183">
        <v>0.01</v>
      </c>
      <c r="G183" t="s">
        <v>510</v>
      </c>
      <c r="H183" t="s">
        <v>7635</v>
      </c>
      <c r="I183" t="s">
        <v>111</v>
      </c>
      <c r="J183" t="s">
        <v>7207</v>
      </c>
      <c r="K183" t="s">
        <v>5362</v>
      </c>
      <c r="L183" t="s">
        <v>105</v>
      </c>
      <c r="M183" t="s">
        <v>1114</v>
      </c>
      <c r="P183">
        <v>688</v>
      </c>
      <c r="Q183" t="s">
        <v>2068</v>
      </c>
      <c r="R183" s="1">
        <v>45063</v>
      </c>
      <c r="S183" t="s">
        <v>7998</v>
      </c>
      <c r="T183" t="s">
        <v>108</v>
      </c>
      <c r="U183" t="s">
        <v>111</v>
      </c>
      <c r="V183">
        <v>4.83</v>
      </c>
      <c r="W183" t="s">
        <v>126</v>
      </c>
      <c r="X183" t="s">
        <v>416</v>
      </c>
      <c r="Y183" t="s">
        <v>1796</v>
      </c>
      <c r="Z183" t="s">
        <v>812</v>
      </c>
      <c r="AA183" t="s">
        <v>130</v>
      </c>
      <c r="AB183" t="s">
        <v>7811</v>
      </c>
      <c r="AC183" t="s">
        <v>140</v>
      </c>
      <c r="AD183" t="s">
        <v>324</v>
      </c>
      <c r="AE183" t="s">
        <v>110</v>
      </c>
      <c r="AF183">
        <v>0.7</v>
      </c>
    </row>
    <row r="184" spans="2:32">
      <c r="B184">
        <v>782</v>
      </c>
      <c r="C184" t="s">
        <v>1780</v>
      </c>
      <c r="D184" s="1">
        <v>45089</v>
      </c>
      <c r="E184" t="s">
        <v>1779</v>
      </c>
      <c r="F184">
        <v>1.1299999999999999</v>
      </c>
      <c r="G184" t="s">
        <v>510</v>
      </c>
      <c r="H184" t="s">
        <v>7185</v>
      </c>
      <c r="I184" t="s">
        <v>111</v>
      </c>
      <c r="J184" t="s">
        <v>7811</v>
      </c>
      <c r="K184" t="s">
        <v>140</v>
      </c>
      <c r="L184" t="s">
        <v>109</v>
      </c>
      <c r="M184" t="s">
        <v>1785</v>
      </c>
      <c r="P184">
        <v>687</v>
      </c>
      <c r="Q184" t="s">
        <v>2075</v>
      </c>
      <c r="R184" s="1">
        <v>45063</v>
      </c>
      <c r="S184" t="s">
        <v>8003</v>
      </c>
      <c r="T184" t="s">
        <v>108</v>
      </c>
      <c r="U184" t="s">
        <v>111</v>
      </c>
      <c r="V184">
        <v>3.35</v>
      </c>
      <c r="W184" t="s">
        <v>126</v>
      </c>
      <c r="X184" t="s">
        <v>416</v>
      </c>
      <c r="Y184" t="s">
        <v>110</v>
      </c>
      <c r="Z184" t="s">
        <v>110</v>
      </c>
      <c r="AA184" t="s">
        <v>130</v>
      </c>
      <c r="AB184" t="s">
        <v>7811</v>
      </c>
      <c r="AC184" t="s">
        <v>140</v>
      </c>
      <c r="AD184" t="s">
        <v>324</v>
      </c>
      <c r="AE184" t="s">
        <v>110</v>
      </c>
      <c r="AF184">
        <v>0.48</v>
      </c>
    </row>
    <row r="185" spans="2:32">
      <c r="B185">
        <v>781</v>
      </c>
      <c r="C185" t="s">
        <v>1789</v>
      </c>
      <c r="D185" s="1">
        <v>45089</v>
      </c>
      <c r="E185" t="s">
        <v>1779</v>
      </c>
      <c r="F185">
        <v>0.68</v>
      </c>
      <c r="G185" t="s">
        <v>510</v>
      </c>
      <c r="H185" t="s">
        <v>7185</v>
      </c>
      <c r="I185" t="s">
        <v>111</v>
      </c>
      <c r="J185" t="s">
        <v>7811</v>
      </c>
      <c r="K185" t="s">
        <v>140</v>
      </c>
      <c r="L185" t="s">
        <v>109</v>
      </c>
      <c r="M185" t="s">
        <v>1791</v>
      </c>
      <c r="P185">
        <v>686</v>
      </c>
      <c r="Q185" t="s">
        <v>2080</v>
      </c>
      <c r="R185" s="1">
        <v>45062</v>
      </c>
      <c r="S185" t="s">
        <v>6105</v>
      </c>
      <c r="T185" t="s">
        <v>108</v>
      </c>
      <c r="U185" t="s">
        <v>111</v>
      </c>
      <c r="V185">
        <v>11.4</v>
      </c>
      <c r="W185" t="s">
        <v>126</v>
      </c>
      <c r="X185" t="s">
        <v>1510</v>
      </c>
      <c r="Y185" t="s">
        <v>110</v>
      </c>
      <c r="Z185" t="s">
        <v>110</v>
      </c>
      <c r="AA185" t="s">
        <v>205</v>
      </c>
      <c r="AB185" t="s">
        <v>7811</v>
      </c>
      <c r="AC185" t="s">
        <v>140</v>
      </c>
      <c r="AD185" t="s">
        <v>5398</v>
      </c>
      <c r="AE185" t="s">
        <v>7382</v>
      </c>
      <c r="AF185">
        <v>1.64</v>
      </c>
    </row>
    <row r="186" spans="2:32">
      <c r="B186">
        <v>780</v>
      </c>
      <c r="C186" t="s">
        <v>1795</v>
      </c>
      <c r="D186" s="1">
        <v>45086</v>
      </c>
      <c r="E186" t="s">
        <v>1794</v>
      </c>
      <c r="F186">
        <v>0.4</v>
      </c>
      <c r="G186" t="s">
        <v>510</v>
      </c>
      <c r="H186" t="s">
        <v>7185</v>
      </c>
      <c r="I186" t="s">
        <v>111</v>
      </c>
      <c r="J186" t="s">
        <v>7811</v>
      </c>
      <c r="K186" t="s">
        <v>140</v>
      </c>
      <c r="L186" t="s">
        <v>109</v>
      </c>
      <c r="M186" t="s">
        <v>1799</v>
      </c>
      <c r="P186">
        <v>685</v>
      </c>
      <c r="Q186" t="s">
        <v>2084</v>
      </c>
      <c r="R186" s="1">
        <v>45062</v>
      </c>
      <c r="S186" t="s">
        <v>6872</v>
      </c>
      <c r="T186" t="s">
        <v>1097</v>
      </c>
      <c r="U186" t="s">
        <v>162</v>
      </c>
      <c r="V186">
        <v>3</v>
      </c>
      <c r="W186" t="s">
        <v>126</v>
      </c>
      <c r="X186" t="s">
        <v>2086</v>
      </c>
      <c r="Y186" t="s">
        <v>1287</v>
      </c>
      <c r="Z186" t="s">
        <v>1895</v>
      </c>
      <c r="AA186" t="s">
        <v>180</v>
      </c>
      <c r="AB186" t="s">
        <v>110</v>
      </c>
      <c r="AC186" t="s">
        <v>140</v>
      </c>
      <c r="AD186" t="s">
        <v>173</v>
      </c>
      <c r="AE186" t="s">
        <v>7222</v>
      </c>
      <c r="AF186">
        <v>3</v>
      </c>
    </row>
    <row r="187" spans="2:32">
      <c r="B187">
        <v>779</v>
      </c>
      <c r="C187" t="s">
        <v>1802</v>
      </c>
      <c r="D187" s="1">
        <v>45086</v>
      </c>
      <c r="E187" t="s">
        <v>1801</v>
      </c>
      <c r="F187">
        <v>0.78</v>
      </c>
      <c r="G187" t="s">
        <v>510</v>
      </c>
      <c r="H187" t="s">
        <v>7185</v>
      </c>
      <c r="I187" t="s">
        <v>111</v>
      </c>
      <c r="J187" t="s">
        <v>7811</v>
      </c>
      <c r="K187" t="s">
        <v>140</v>
      </c>
      <c r="L187" t="s">
        <v>109</v>
      </c>
      <c r="M187" t="s">
        <v>1806</v>
      </c>
      <c r="P187">
        <v>684</v>
      </c>
      <c r="Q187" t="s">
        <v>2093</v>
      </c>
      <c r="R187" s="1">
        <v>45062</v>
      </c>
      <c r="S187" t="s">
        <v>6866</v>
      </c>
      <c r="T187" t="s">
        <v>2094</v>
      </c>
      <c r="U187" t="s">
        <v>162</v>
      </c>
      <c r="V187">
        <v>5</v>
      </c>
      <c r="W187" t="s">
        <v>956</v>
      </c>
      <c r="X187" t="s">
        <v>290</v>
      </c>
      <c r="Y187" t="s">
        <v>2095</v>
      </c>
      <c r="Z187" t="s">
        <v>1223</v>
      </c>
      <c r="AA187" t="s">
        <v>205</v>
      </c>
      <c r="AB187" t="s">
        <v>110</v>
      </c>
      <c r="AC187" t="s">
        <v>5362</v>
      </c>
      <c r="AD187" t="s">
        <v>5437</v>
      </c>
      <c r="AE187" t="s">
        <v>110</v>
      </c>
      <c r="AF187">
        <v>5</v>
      </c>
    </row>
    <row r="188" spans="2:32">
      <c r="B188">
        <v>778</v>
      </c>
      <c r="C188" t="s">
        <v>1810</v>
      </c>
      <c r="D188" s="1">
        <v>45086</v>
      </c>
      <c r="E188" t="s">
        <v>1809</v>
      </c>
      <c r="F188">
        <v>0.13</v>
      </c>
      <c r="G188" t="s">
        <v>510</v>
      </c>
      <c r="H188" t="s">
        <v>7185</v>
      </c>
      <c r="I188" t="s">
        <v>111</v>
      </c>
      <c r="J188" t="s">
        <v>7811</v>
      </c>
      <c r="K188" t="s">
        <v>140</v>
      </c>
      <c r="L188" t="s">
        <v>109</v>
      </c>
      <c r="M188" t="s">
        <v>1813</v>
      </c>
      <c r="P188">
        <v>683</v>
      </c>
      <c r="Q188" t="s">
        <v>2102</v>
      </c>
      <c r="R188" s="1">
        <v>45061</v>
      </c>
      <c r="S188" t="s">
        <v>8014</v>
      </c>
      <c r="T188" t="s">
        <v>108</v>
      </c>
      <c r="U188" t="s">
        <v>162</v>
      </c>
      <c r="V188">
        <v>0.26500000000000001</v>
      </c>
      <c r="W188" t="s">
        <v>126</v>
      </c>
      <c r="X188" t="s">
        <v>385</v>
      </c>
      <c r="Y188" t="s">
        <v>1130</v>
      </c>
      <c r="Z188" t="s">
        <v>812</v>
      </c>
      <c r="AA188" t="s">
        <v>130</v>
      </c>
      <c r="AB188" t="s">
        <v>110</v>
      </c>
      <c r="AC188" t="s">
        <v>140</v>
      </c>
      <c r="AD188" t="s">
        <v>196</v>
      </c>
      <c r="AE188" t="s">
        <v>110</v>
      </c>
      <c r="AF188">
        <v>0.26</v>
      </c>
    </row>
    <row r="189" spans="2:32">
      <c r="B189">
        <v>777</v>
      </c>
      <c r="C189" t="s">
        <v>1818</v>
      </c>
      <c r="D189" s="1">
        <v>45085</v>
      </c>
      <c r="E189" t="s">
        <v>1817</v>
      </c>
      <c r="F189">
        <v>2.12</v>
      </c>
      <c r="G189" t="s">
        <v>510</v>
      </c>
      <c r="H189" t="s">
        <v>7185</v>
      </c>
      <c r="I189" t="s">
        <v>111</v>
      </c>
      <c r="J189" t="s">
        <v>7811</v>
      </c>
      <c r="K189" t="s">
        <v>140</v>
      </c>
      <c r="L189" t="s">
        <v>109</v>
      </c>
      <c r="M189" t="s">
        <v>1820</v>
      </c>
      <c r="P189">
        <v>682</v>
      </c>
      <c r="Q189" t="s">
        <v>2107</v>
      </c>
      <c r="R189" s="1">
        <v>45058</v>
      </c>
      <c r="S189" t="s">
        <v>6488</v>
      </c>
      <c r="T189" t="s">
        <v>108</v>
      </c>
      <c r="U189" t="s">
        <v>162</v>
      </c>
      <c r="V189">
        <v>0.41</v>
      </c>
      <c r="W189" t="s">
        <v>126</v>
      </c>
      <c r="X189" t="s">
        <v>2108</v>
      </c>
      <c r="Y189" t="s">
        <v>110</v>
      </c>
      <c r="Z189" t="s">
        <v>110</v>
      </c>
      <c r="AA189" t="s">
        <v>205</v>
      </c>
      <c r="AB189" t="s">
        <v>110</v>
      </c>
      <c r="AC189" t="s">
        <v>140</v>
      </c>
      <c r="AD189" t="s">
        <v>196</v>
      </c>
      <c r="AE189" t="s">
        <v>110</v>
      </c>
      <c r="AF189">
        <v>0.41</v>
      </c>
    </row>
    <row r="190" spans="2:32">
      <c r="B190">
        <v>776</v>
      </c>
      <c r="C190" t="s">
        <v>1823</v>
      </c>
      <c r="D190" s="1">
        <v>45085</v>
      </c>
      <c r="E190" t="s">
        <v>298</v>
      </c>
      <c r="F190">
        <v>0.47</v>
      </c>
      <c r="G190" t="s">
        <v>510</v>
      </c>
      <c r="H190" t="s">
        <v>7185</v>
      </c>
      <c r="I190" t="s">
        <v>111</v>
      </c>
      <c r="J190" t="s">
        <v>7811</v>
      </c>
      <c r="K190" t="s">
        <v>140</v>
      </c>
      <c r="L190" t="s">
        <v>109</v>
      </c>
      <c r="M190" t="s">
        <v>1828</v>
      </c>
      <c r="P190">
        <v>681</v>
      </c>
      <c r="Q190" t="s">
        <v>2110</v>
      </c>
      <c r="R190" s="1">
        <v>45057</v>
      </c>
      <c r="S190" t="s">
        <v>8024</v>
      </c>
      <c r="T190" t="s">
        <v>108</v>
      </c>
      <c r="U190" t="s">
        <v>162</v>
      </c>
      <c r="V190">
        <v>0.5</v>
      </c>
      <c r="W190" t="s">
        <v>126</v>
      </c>
      <c r="X190" t="s">
        <v>2108</v>
      </c>
      <c r="Y190" t="s">
        <v>1469</v>
      </c>
      <c r="Z190" t="s">
        <v>1131</v>
      </c>
      <c r="AA190" t="s">
        <v>130</v>
      </c>
      <c r="AB190" t="s">
        <v>110</v>
      </c>
      <c r="AC190" t="s">
        <v>140</v>
      </c>
      <c r="AD190" t="s">
        <v>196</v>
      </c>
      <c r="AE190" t="s">
        <v>110</v>
      </c>
      <c r="AF190">
        <v>0.5</v>
      </c>
    </row>
    <row r="191" spans="2:32">
      <c r="B191">
        <v>775</v>
      </c>
      <c r="C191" t="s">
        <v>1831</v>
      </c>
      <c r="D191" s="1">
        <v>45084</v>
      </c>
      <c r="E191" t="s">
        <v>1830</v>
      </c>
      <c r="F191">
        <v>0.3</v>
      </c>
      <c r="G191" t="s">
        <v>510</v>
      </c>
      <c r="H191" t="s">
        <v>7185</v>
      </c>
      <c r="I191" t="s">
        <v>162</v>
      </c>
      <c r="J191" t="s">
        <v>7198</v>
      </c>
      <c r="K191" t="s">
        <v>140</v>
      </c>
      <c r="L191" t="s">
        <v>109</v>
      </c>
      <c r="M191" t="s">
        <v>1833</v>
      </c>
      <c r="P191">
        <v>680</v>
      </c>
      <c r="Q191" t="s">
        <v>2115</v>
      </c>
      <c r="R191" s="1">
        <v>45057</v>
      </c>
      <c r="S191" t="s">
        <v>8028</v>
      </c>
      <c r="T191" t="s">
        <v>108</v>
      </c>
      <c r="U191" t="s">
        <v>111</v>
      </c>
      <c r="V191">
        <v>7.07</v>
      </c>
      <c r="W191" t="s">
        <v>126</v>
      </c>
      <c r="X191" t="s">
        <v>700</v>
      </c>
      <c r="Y191" t="s">
        <v>110</v>
      </c>
      <c r="Z191" t="s">
        <v>110</v>
      </c>
      <c r="AA191" t="s">
        <v>130</v>
      </c>
      <c r="AB191" t="s">
        <v>7811</v>
      </c>
      <c r="AC191" t="s">
        <v>140</v>
      </c>
      <c r="AD191" t="s">
        <v>142</v>
      </c>
      <c r="AE191" t="s">
        <v>110</v>
      </c>
      <c r="AF191">
        <v>1.03</v>
      </c>
    </row>
    <row r="192" spans="2:32">
      <c r="B192">
        <v>774</v>
      </c>
      <c r="C192" t="s">
        <v>590</v>
      </c>
      <c r="D192" s="1">
        <v>45084</v>
      </c>
      <c r="E192" t="s">
        <v>591</v>
      </c>
      <c r="F192">
        <v>2</v>
      </c>
      <c r="G192" t="s">
        <v>510</v>
      </c>
      <c r="H192" t="s">
        <v>7185</v>
      </c>
      <c r="I192" t="s">
        <v>162</v>
      </c>
      <c r="J192" t="s">
        <v>7198</v>
      </c>
      <c r="K192" t="s">
        <v>5362</v>
      </c>
      <c r="L192" t="s">
        <v>109</v>
      </c>
      <c r="M192" t="s">
        <v>602</v>
      </c>
      <c r="P192">
        <v>679</v>
      </c>
      <c r="Q192" t="s">
        <v>2120</v>
      </c>
      <c r="R192" s="1">
        <v>45057</v>
      </c>
      <c r="S192" t="s">
        <v>6492</v>
      </c>
      <c r="T192" t="s">
        <v>108</v>
      </c>
      <c r="U192" t="s">
        <v>111</v>
      </c>
      <c r="V192">
        <v>3.5</v>
      </c>
      <c r="W192" t="s">
        <v>126</v>
      </c>
      <c r="X192" t="s">
        <v>2121</v>
      </c>
      <c r="Y192" t="s">
        <v>110</v>
      </c>
      <c r="Z192" t="s">
        <v>110</v>
      </c>
      <c r="AA192" t="s">
        <v>205</v>
      </c>
      <c r="AB192" t="s">
        <v>7207</v>
      </c>
      <c r="AC192" t="s">
        <v>140</v>
      </c>
      <c r="AD192" t="s">
        <v>142</v>
      </c>
      <c r="AE192" t="s">
        <v>110</v>
      </c>
      <c r="AF192">
        <v>0.51</v>
      </c>
    </row>
    <row r="193" spans="2:32">
      <c r="B193">
        <v>773</v>
      </c>
      <c r="C193" t="s">
        <v>603</v>
      </c>
      <c r="D193" s="1">
        <v>45083</v>
      </c>
      <c r="E193" t="s">
        <v>604</v>
      </c>
      <c r="F193">
        <v>0.52</v>
      </c>
      <c r="G193" t="s">
        <v>510</v>
      </c>
      <c r="H193" t="s">
        <v>7185</v>
      </c>
      <c r="I193" t="s">
        <v>162</v>
      </c>
      <c r="J193" t="s">
        <v>7198</v>
      </c>
      <c r="K193" t="s">
        <v>140</v>
      </c>
      <c r="L193" t="s">
        <v>109</v>
      </c>
      <c r="M193" t="s">
        <v>611</v>
      </c>
      <c r="P193">
        <v>678</v>
      </c>
      <c r="Q193" t="s">
        <v>2123</v>
      </c>
      <c r="R193" s="1">
        <v>45056</v>
      </c>
      <c r="S193" t="s">
        <v>6456</v>
      </c>
      <c r="T193" t="s">
        <v>108</v>
      </c>
      <c r="U193" t="s">
        <v>111</v>
      </c>
      <c r="V193">
        <v>2</v>
      </c>
      <c r="W193" t="s">
        <v>126</v>
      </c>
      <c r="X193" t="s">
        <v>2124</v>
      </c>
      <c r="Y193" t="s">
        <v>110</v>
      </c>
      <c r="Z193" t="s">
        <v>110</v>
      </c>
      <c r="AA193" t="s">
        <v>205</v>
      </c>
      <c r="AB193" t="s">
        <v>7811</v>
      </c>
      <c r="AC193" t="s">
        <v>140</v>
      </c>
      <c r="AD193" t="s">
        <v>324</v>
      </c>
      <c r="AE193" t="s">
        <v>110</v>
      </c>
      <c r="AF193">
        <v>0.28999999999999998</v>
      </c>
    </row>
    <row r="194" spans="2:32">
      <c r="B194">
        <v>772</v>
      </c>
      <c r="C194" t="s">
        <v>525</v>
      </c>
      <c r="D194" s="1">
        <v>45083</v>
      </c>
      <c r="E194" t="s">
        <v>526</v>
      </c>
      <c r="F194">
        <v>2</v>
      </c>
      <c r="G194" t="s">
        <v>530</v>
      </c>
      <c r="H194" t="s">
        <v>7206</v>
      </c>
      <c r="I194" t="s">
        <v>162</v>
      </c>
      <c r="J194" t="s">
        <v>7198</v>
      </c>
      <c r="K194" t="s">
        <v>140</v>
      </c>
      <c r="L194" t="s">
        <v>109</v>
      </c>
      <c r="M194" t="s">
        <v>1844</v>
      </c>
      <c r="P194">
        <v>677</v>
      </c>
      <c r="Q194" t="s">
        <v>2129</v>
      </c>
      <c r="R194" s="1">
        <v>45056</v>
      </c>
      <c r="S194" t="s">
        <v>6858</v>
      </c>
      <c r="T194" t="s">
        <v>2130</v>
      </c>
      <c r="U194" t="s">
        <v>111</v>
      </c>
      <c r="V194">
        <v>28</v>
      </c>
      <c r="W194" t="s">
        <v>126</v>
      </c>
      <c r="X194" t="s">
        <v>277</v>
      </c>
      <c r="Y194" t="s">
        <v>278</v>
      </c>
      <c r="Z194" t="s">
        <v>1165</v>
      </c>
      <c r="AA194" t="s">
        <v>180</v>
      </c>
      <c r="AB194" t="s">
        <v>7207</v>
      </c>
      <c r="AC194" t="s">
        <v>5362</v>
      </c>
      <c r="AD194" t="s">
        <v>580</v>
      </c>
      <c r="AE194" t="s">
        <v>7279</v>
      </c>
      <c r="AF194">
        <v>4.0599999999999996</v>
      </c>
    </row>
    <row r="195" spans="2:32">
      <c r="B195">
        <v>771</v>
      </c>
      <c r="C195" t="s">
        <v>1847</v>
      </c>
      <c r="D195" s="1">
        <v>45083</v>
      </c>
      <c r="E195" t="s">
        <v>1846</v>
      </c>
      <c r="F195">
        <v>4</v>
      </c>
      <c r="G195" t="s">
        <v>530</v>
      </c>
      <c r="H195" t="s">
        <v>7185</v>
      </c>
      <c r="I195" t="s">
        <v>162</v>
      </c>
      <c r="J195" t="s">
        <v>7198</v>
      </c>
      <c r="K195" t="s">
        <v>5362</v>
      </c>
      <c r="L195" t="s">
        <v>109</v>
      </c>
      <c r="M195" t="s">
        <v>1853</v>
      </c>
      <c r="P195">
        <v>676</v>
      </c>
      <c r="Q195" t="s">
        <v>2148</v>
      </c>
      <c r="R195" s="1">
        <v>45055</v>
      </c>
      <c r="S195" t="s">
        <v>6916</v>
      </c>
      <c r="T195" t="s">
        <v>108</v>
      </c>
      <c r="U195" t="s">
        <v>162</v>
      </c>
      <c r="V195">
        <v>15</v>
      </c>
      <c r="W195" t="s">
        <v>126</v>
      </c>
      <c r="X195" t="s">
        <v>2150</v>
      </c>
      <c r="Y195" t="s">
        <v>2151</v>
      </c>
      <c r="Z195" t="s">
        <v>1223</v>
      </c>
      <c r="AA195" t="s">
        <v>205</v>
      </c>
      <c r="AB195" t="s">
        <v>110</v>
      </c>
      <c r="AC195" t="s">
        <v>5362</v>
      </c>
      <c r="AD195" t="s">
        <v>694</v>
      </c>
      <c r="AE195" t="s">
        <v>7222</v>
      </c>
      <c r="AF195">
        <v>15</v>
      </c>
    </row>
    <row r="196" spans="2:32">
      <c r="B196">
        <v>770</v>
      </c>
      <c r="C196" t="s">
        <v>1117</v>
      </c>
      <c r="D196" s="1">
        <v>45083</v>
      </c>
      <c r="E196" t="s">
        <v>1118</v>
      </c>
      <c r="F196">
        <v>0.5</v>
      </c>
      <c r="G196" t="s">
        <v>510</v>
      </c>
      <c r="H196" t="s">
        <v>7635</v>
      </c>
      <c r="I196" t="s">
        <v>162</v>
      </c>
      <c r="J196" t="s">
        <v>7198</v>
      </c>
      <c r="K196" t="s">
        <v>5362</v>
      </c>
      <c r="L196" t="s">
        <v>105</v>
      </c>
      <c r="M196" t="s">
        <v>1119</v>
      </c>
      <c r="P196">
        <v>675</v>
      </c>
      <c r="Q196" t="s">
        <v>2136</v>
      </c>
      <c r="R196" s="1">
        <v>45055</v>
      </c>
      <c r="S196" t="s">
        <v>8042</v>
      </c>
      <c r="T196" t="s">
        <v>108</v>
      </c>
      <c r="U196" t="s">
        <v>111</v>
      </c>
      <c r="V196">
        <v>7.133</v>
      </c>
      <c r="W196" t="s">
        <v>126</v>
      </c>
      <c r="X196" t="s">
        <v>290</v>
      </c>
      <c r="Y196" t="s">
        <v>110</v>
      </c>
      <c r="Z196" t="s">
        <v>110</v>
      </c>
      <c r="AA196" t="s">
        <v>130</v>
      </c>
      <c r="AB196" t="s">
        <v>7811</v>
      </c>
      <c r="AC196" t="s">
        <v>140</v>
      </c>
      <c r="AD196" t="s">
        <v>6059</v>
      </c>
      <c r="AE196" t="s">
        <v>110</v>
      </c>
      <c r="AF196">
        <v>1.03</v>
      </c>
    </row>
    <row r="197" spans="2:32">
      <c r="B197">
        <v>769</v>
      </c>
      <c r="C197" t="s">
        <v>1856</v>
      </c>
      <c r="D197" s="1">
        <v>45083</v>
      </c>
      <c r="E197" t="s">
        <v>238</v>
      </c>
      <c r="F197">
        <v>1.94</v>
      </c>
      <c r="G197" t="s">
        <v>510</v>
      </c>
      <c r="H197" t="s">
        <v>7185</v>
      </c>
      <c r="I197" t="s">
        <v>162</v>
      </c>
      <c r="J197" t="s">
        <v>7198</v>
      </c>
      <c r="K197" t="s">
        <v>5362</v>
      </c>
      <c r="L197" t="s">
        <v>109</v>
      </c>
      <c r="M197" t="s">
        <v>1859</v>
      </c>
      <c r="P197">
        <v>674</v>
      </c>
      <c r="Q197" t="s">
        <v>2143</v>
      </c>
      <c r="R197" s="1">
        <v>45055</v>
      </c>
      <c r="S197" t="s">
        <v>8047</v>
      </c>
      <c r="T197" t="s">
        <v>108</v>
      </c>
      <c r="U197" t="s">
        <v>111</v>
      </c>
      <c r="V197">
        <v>2.1</v>
      </c>
      <c r="W197" t="s">
        <v>126</v>
      </c>
      <c r="X197" t="s">
        <v>928</v>
      </c>
      <c r="Y197" t="s">
        <v>110</v>
      </c>
      <c r="Z197" t="s">
        <v>110</v>
      </c>
      <c r="AA197" t="s">
        <v>130</v>
      </c>
      <c r="AB197" t="s">
        <v>7811</v>
      </c>
      <c r="AC197" t="s">
        <v>5545</v>
      </c>
      <c r="AD197" t="s">
        <v>142</v>
      </c>
      <c r="AE197" t="s">
        <v>110</v>
      </c>
      <c r="AF197">
        <v>0.3</v>
      </c>
    </row>
    <row r="198" spans="2:32">
      <c r="B198">
        <v>768</v>
      </c>
      <c r="C198" t="s">
        <v>1135</v>
      </c>
      <c r="D198" s="1">
        <v>45083</v>
      </c>
      <c r="E198" t="s">
        <v>106</v>
      </c>
      <c r="F198">
        <v>0.01</v>
      </c>
      <c r="G198" t="s">
        <v>510</v>
      </c>
      <c r="H198" t="s">
        <v>7635</v>
      </c>
      <c r="I198" t="s">
        <v>162</v>
      </c>
      <c r="J198" t="s">
        <v>7198</v>
      </c>
      <c r="K198" t="s">
        <v>5362</v>
      </c>
      <c r="L198" t="s">
        <v>105</v>
      </c>
      <c r="M198" t="s">
        <v>1136</v>
      </c>
      <c r="P198">
        <v>673</v>
      </c>
      <c r="Q198" t="s">
        <v>2159</v>
      </c>
      <c r="R198" s="1">
        <v>45051</v>
      </c>
      <c r="S198" t="s">
        <v>6925</v>
      </c>
      <c r="T198" t="s">
        <v>108</v>
      </c>
      <c r="U198" t="s">
        <v>111</v>
      </c>
      <c r="V198">
        <v>13.96</v>
      </c>
      <c r="W198" t="s">
        <v>126</v>
      </c>
      <c r="X198" t="s">
        <v>700</v>
      </c>
      <c r="Y198" t="s">
        <v>415</v>
      </c>
      <c r="Z198" t="s">
        <v>1212</v>
      </c>
      <c r="AA198" t="s">
        <v>180</v>
      </c>
      <c r="AB198" t="s">
        <v>7811</v>
      </c>
      <c r="AC198" t="s">
        <v>231</v>
      </c>
      <c r="AD198" t="s">
        <v>656</v>
      </c>
      <c r="AE198" t="s">
        <v>7222</v>
      </c>
      <c r="AF198">
        <v>2.0099999999999998</v>
      </c>
    </row>
    <row r="199" spans="2:32">
      <c r="B199">
        <v>767</v>
      </c>
      <c r="C199" t="s">
        <v>1125</v>
      </c>
      <c r="D199" s="1">
        <v>45083</v>
      </c>
      <c r="E199" t="s">
        <v>106</v>
      </c>
      <c r="F199">
        <v>0.5</v>
      </c>
      <c r="G199" t="s">
        <v>510</v>
      </c>
      <c r="H199" t="s">
        <v>7635</v>
      </c>
      <c r="I199" t="s">
        <v>162</v>
      </c>
      <c r="J199" t="s">
        <v>7198</v>
      </c>
      <c r="K199" t="s">
        <v>5362</v>
      </c>
      <c r="L199" t="s">
        <v>105</v>
      </c>
      <c r="M199" t="s">
        <v>1126</v>
      </c>
      <c r="P199">
        <v>672</v>
      </c>
      <c r="Q199" t="s">
        <v>2165</v>
      </c>
      <c r="R199" s="1">
        <v>45051</v>
      </c>
      <c r="S199" t="s">
        <v>6712</v>
      </c>
      <c r="T199" t="s">
        <v>108</v>
      </c>
      <c r="U199" t="s">
        <v>111</v>
      </c>
      <c r="V199">
        <v>4.5999999999999996</v>
      </c>
      <c r="W199" t="s">
        <v>126</v>
      </c>
      <c r="X199" t="s">
        <v>2166</v>
      </c>
      <c r="Y199" t="s">
        <v>110</v>
      </c>
      <c r="Z199" t="s">
        <v>110</v>
      </c>
      <c r="AA199" t="s">
        <v>205</v>
      </c>
      <c r="AB199" t="s">
        <v>7811</v>
      </c>
      <c r="AC199" t="s">
        <v>140</v>
      </c>
      <c r="AD199" t="s">
        <v>5437</v>
      </c>
      <c r="AE199" t="s">
        <v>110</v>
      </c>
      <c r="AF199">
        <v>0.65</v>
      </c>
    </row>
    <row r="200" spans="2:32">
      <c r="B200">
        <v>766</v>
      </c>
      <c r="C200" t="s">
        <v>1863</v>
      </c>
      <c r="D200" s="1">
        <v>45082</v>
      </c>
      <c r="E200" t="s">
        <v>1862</v>
      </c>
      <c r="F200">
        <v>1.6</v>
      </c>
      <c r="G200" t="s">
        <v>510</v>
      </c>
      <c r="H200" t="s">
        <v>7185</v>
      </c>
      <c r="I200" t="s">
        <v>162</v>
      </c>
      <c r="J200" t="s">
        <v>7198</v>
      </c>
      <c r="K200" t="s">
        <v>140</v>
      </c>
      <c r="L200" t="s">
        <v>109</v>
      </c>
      <c r="M200" t="s">
        <v>1868</v>
      </c>
      <c r="P200">
        <v>671</v>
      </c>
      <c r="Q200" t="s">
        <v>2171</v>
      </c>
      <c r="R200" s="1">
        <v>45051</v>
      </c>
      <c r="S200" t="s">
        <v>8061</v>
      </c>
      <c r="T200" t="s">
        <v>108</v>
      </c>
      <c r="U200" t="s">
        <v>111</v>
      </c>
      <c r="V200">
        <v>4.6399999999999997</v>
      </c>
      <c r="W200" t="s">
        <v>126</v>
      </c>
      <c r="X200" t="s">
        <v>1558</v>
      </c>
      <c r="Y200" t="s">
        <v>1796</v>
      </c>
      <c r="Z200" t="s">
        <v>1212</v>
      </c>
      <c r="AA200" t="s">
        <v>130</v>
      </c>
      <c r="AB200" t="s">
        <v>7811</v>
      </c>
      <c r="AC200" t="s">
        <v>140</v>
      </c>
      <c r="AD200" t="s">
        <v>460</v>
      </c>
      <c r="AE200" t="s">
        <v>110</v>
      </c>
      <c r="AF200">
        <v>0.67</v>
      </c>
    </row>
    <row r="201" spans="2:32">
      <c r="B201">
        <v>765</v>
      </c>
      <c r="C201" t="s">
        <v>1872</v>
      </c>
      <c r="D201" s="1">
        <v>45082</v>
      </c>
      <c r="E201" t="s">
        <v>1871</v>
      </c>
      <c r="F201">
        <v>0.97</v>
      </c>
      <c r="G201" t="s">
        <v>510</v>
      </c>
      <c r="H201" t="s">
        <v>7185</v>
      </c>
      <c r="I201" t="s">
        <v>111</v>
      </c>
      <c r="J201" t="s">
        <v>7811</v>
      </c>
      <c r="K201" t="s">
        <v>140</v>
      </c>
      <c r="L201" t="s">
        <v>109</v>
      </c>
      <c r="M201" t="s">
        <v>1876</v>
      </c>
      <c r="P201">
        <v>670</v>
      </c>
      <c r="Q201" t="s">
        <v>2176</v>
      </c>
      <c r="R201" s="1">
        <v>45044</v>
      </c>
      <c r="S201" t="s">
        <v>6395</v>
      </c>
      <c r="T201" t="s">
        <v>108</v>
      </c>
      <c r="U201" t="s">
        <v>111</v>
      </c>
      <c r="V201">
        <v>7.05</v>
      </c>
      <c r="W201" t="s">
        <v>126</v>
      </c>
      <c r="X201" t="s">
        <v>910</v>
      </c>
      <c r="Y201" t="s">
        <v>110</v>
      </c>
      <c r="Z201" t="s">
        <v>110</v>
      </c>
      <c r="AA201" t="s">
        <v>205</v>
      </c>
      <c r="AB201" t="s">
        <v>7811</v>
      </c>
      <c r="AC201" t="s">
        <v>140</v>
      </c>
      <c r="AD201" t="s">
        <v>324</v>
      </c>
      <c r="AE201" t="s">
        <v>110</v>
      </c>
      <c r="AF201">
        <v>1.02</v>
      </c>
    </row>
    <row r="202" spans="2:32">
      <c r="B202">
        <v>764</v>
      </c>
      <c r="C202" t="s">
        <v>1881</v>
      </c>
      <c r="D202" s="1">
        <v>45079</v>
      </c>
      <c r="E202" t="s">
        <v>1880</v>
      </c>
      <c r="F202">
        <v>0.62</v>
      </c>
      <c r="G202" t="s">
        <v>510</v>
      </c>
      <c r="H202" t="s">
        <v>7185</v>
      </c>
      <c r="I202" t="s">
        <v>111</v>
      </c>
      <c r="J202" t="s">
        <v>7811</v>
      </c>
      <c r="K202" t="s">
        <v>140</v>
      </c>
      <c r="L202" t="s">
        <v>109</v>
      </c>
      <c r="M202" t="s">
        <v>1886</v>
      </c>
      <c r="P202">
        <v>669</v>
      </c>
      <c r="Q202" t="s">
        <v>2181</v>
      </c>
      <c r="R202" s="1">
        <v>45042</v>
      </c>
      <c r="S202" t="s">
        <v>8071</v>
      </c>
      <c r="T202" t="s">
        <v>108</v>
      </c>
      <c r="U202" t="s">
        <v>125</v>
      </c>
      <c r="V202">
        <v>58</v>
      </c>
      <c r="W202" t="s">
        <v>126</v>
      </c>
      <c r="X202" t="s">
        <v>2182</v>
      </c>
      <c r="Y202" t="s">
        <v>2183</v>
      </c>
      <c r="Z202" t="s">
        <v>1212</v>
      </c>
      <c r="AA202" t="s">
        <v>309</v>
      </c>
      <c r="AB202" t="s">
        <v>7218</v>
      </c>
      <c r="AC202" t="s">
        <v>140</v>
      </c>
      <c r="AD202" t="s">
        <v>294</v>
      </c>
      <c r="AE202" t="s">
        <v>110</v>
      </c>
      <c r="AF202">
        <v>0.41</v>
      </c>
    </row>
    <row r="203" spans="2:32">
      <c r="B203">
        <v>763</v>
      </c>
      <c r="C203" t="s">
        <v>1892</v>
      </c>
      <c r="D203" s="1">
        <v>45078</v>
      </c>
      <c r="E203" t="s">
        <v>1891</v>
      </c>
      <c r="F203">
        <v>2.99</v>
      </c>
      <c r="G203" t="s">
        <v>510</v>
      </c>
      <c r="H203" t="s">
        <v>7185</v>
      </c>
      <c r="I203" t="s">
        <v>111</v>
      </c>
      <c r="J203" t="s">
        <v>7811</v>
      </c>
      <c r="K203" t="s">
        <v>140</v>
      </c>
      <c r="L203" t="s">
        <v>109</v>
      </c>
      <c r="M203" t="s">
        <v>1898</v>
      </c>
      <c r="P203">
        <v>668</v>
      </c>
      <c r="Q203" t="s">
        <v>2189</v>
      </c>
      <c r="R203" s="1">
        <v>45041</v>
      </c>
      <c r="S203" t="s">
        <v>8076</v>
      </c>
      <c r="T203" t="s">
        <v>108</v>
      </c>
      <c r="U203" t="s">
        <v>111</v>
      </c>
      <c r="V203">
        <v>2.86</v>
      </c>
      <c r="W203" t="s">
        <v>126</v>
      </c>
      <c r="X203" t="s">
        <v>700</v>
      </c>
      <c r="Y203" t="s">
        <v>110</v>
      </c>
      <c r="Z203" t="s">
        <v>110</v>
      </c>
      <c r="AA203" t="s">
        <v>130</v>
      </c>
      <c r="AB203" t="s">
        <v>7811</v>
      </c>
      <c r="AC203" t="s">
        <v>140</v>
      </c>
      <c r="AD203" t="s">
        <v>324</v>
      </c>
      <c r="AE203" t="s">
        <v>110</v>
      </c>
      <c r="AF203">
        <v>0.41</v>
      </c>
    </row>
    <row r="204" spans="2:32">
      <c r="B204">
        <v>762</v>
      </c>
      <c r="C204" t="s">
        <v>1902</v>
      </c>
      <c r="D204" s="1">
        <v>45078</v>
      </c>
      <c r="E204" t="s">
        <v>1901</v>
      </c>
      <c r="F204">
        <v>1.41</v>
      </c>
      <c r="G204" t="s">
        <v>510</v>
      </c>
      <c r="H204" t="s">
        <v>7185</v>
      </c>
      <c r="I204" t="s">
        <v>111</v>
      </c>
      <c r="J204" t="s">
        <v>7811</v>
      </c>
      <c r="K204" t="s">
        <v>140</v>
      </c>
      <c r="L204" t="s">
        <v>109</v>
      </c>
      <c r="M204" t="s">
        <v>1906</v>
      </c>
      <c r="P204">
        <v>667</v>
      </c>
      <c r="Q204" t="s">
        <v>2193</v>
      </c>
      <c r="R204" s="1">
        <v>45041</v>
      </c>
      <c r="S204" t="s">
        <v>6866</v>
      </c>
      <c r="T204" t="s">
        <v>2094</v>
      </c>
      <c r="U204" t="s">
        <v>162</v>
      </c>
      <c r="V204">
        <v>5</v>
      </c>
      <c r="W204" t="s">
        <v>812</v>
      </c>
      <c r="X204" t="s">
        <v>2194</v>
      </c>
      <c r="Y204" t="s">
        <v>2195</v>
      </c>
      <c r="Z204" t="s">
        <v>1165</v>
      </c>
      <c r="AA204" t="s">
        <v>180</v>
      </c>
      <c r="AB204" t="s">
        <v>110</v>
      </c>
      <c r="AC204" t="s">
        <v>5362</v>
      </c>
      <c r="AD204" t="s">
        <v>5437</v>
      </c>
      <c r="AE204" t="s">
        <v>110</v>
      </c>
      <c r="AF204">
        <v>5</v>
      </c>
    </row>
    <row r="205" spans="2:32">
      <c r="B205">
        <v>761</v>
      </c>
      <c r="C205" t="s">
        <v>1911</v>
      </c>
      <c r="D205" s="1">
        <v>45076</v>
      </c>
      <c r="E205" t="s">
        <v>1910</v>
      </c>
      <c r="F205">
        <v>3</v>
      </c>
      <c r="G205" t="s">
        <v>530</v>
      </c>
      <c r="H205" t="s">
        <v>7185</v>
      </c>
      <c r="I205" t="s">
        <v>162</v>
      </c>
      <c r="J205" t="s">
        <v>7198</v>
      </c>
      <c r="K205" t="s">
        <v>140</v>
      </c>
      <c r="L205" t="s">
        <v>109</v>
      </c>
      <c r="M205" t="s">
        <v>1916</v>
      </c>
      <c r="P205">
        <v>666</v>
      </c>
      <c r="Q205" t="s">
        <v>2205</v>
      </c>
      <c r="R205" s="1">
        <v>45040</v>
      </c>
      <c r="S205" t="s">
        <v>6479</v>
      </c>
      <c r="T205" t="s">
        <v>108</v>
      </c>
      <c r="U205" t="s">
        <v>111</v>
      </c>
      <c r="V205">
        <v>7</v>
      </c>
      <c r="W205" t="s">
        <v>126</v>
      </c>
      <c r="X205" t="s">
        <v>1296</v>
      </c>
      <c r="Y205" t="s">
        <v>110</v>
      </c>
      <c r="Z205" t="s">
        <v>110</v>
      </c>
      <c r="AA205" t="s">
        <v>205</v>
      </c>
      <c r="AB205" t="s">
        <v>7811</v>
      </c>
      <c r="AC205" t="s">
        <v>140</v>
      </c>
      <c r="AD205" t="s">
        <v>324</v>
      </c>
      <c r="AE205" t="s">
        <v>110</v>
      </c>
      <c r="AF205">
        <v>1.02</v>
      </c>
    </row>
    <row r="206" spans="2:32">
      <c r="B206">
        <v>760</v>
      </c>
      <c r="C206" t="s">
        <v>1920</v>
      </c>
      <c r="D206" s="1">
        <v>45075</v>
      </c>
      <c r="E206" t="s">
        <v>1919</v>
      </c>
      <c r="F206">
        <v>0.4</v>
      </c>
      <c r="G206" t="s">
        <v>510</v>
      </c>
      <c r="H206" t="s">
        <v>7185</v>
      </c>
      <c r="I206" t="s">
        <v>111</v>
      </c>
      <c r="J206" t="s">
        <v>7811</v>
      </c>
      <c r="K206" t="s">
        <v>140</v>
      </c>
      <c r="L206" t="s">
        <v>109</v>
      </c>
      <c r="M206" t="s">
        <v>1923</v>
      </c>
      <c r="P206">
        <v>665</v>
      </c>
      <c r="Q206" t="s">
        <v>2210</v>
      </c>
      <c r="R206" s="1">
        <v>45040</v>
      </c>
      <c r="S206" t="s">
        <v>6558</v>
      </c>
      <c r="T206" t="s">
        <v>108</v>
      </c>
      <c r="U206" t="s">
        <v>111</v>
      </c>
      <c r="V206">
        <v>13.7</v>
      </c>
      <c r="W206" t="s">
        <v>126</v>
      </c>
      <c r="X206" t="s">
        <v>2211</v>
      </c>
      <c r="Y206" t="s">
        <v>1894</v>
      </c>
      <c r="Z206" t="s">
        <v>1757</v>
      </c>
      <c r="AA206" t="s">
        <v>205</v>
      </c>
      <c r="AB206" t="s">
        <v>7811</v>
      </c>
      <c r="AC206" t="s">
        <v>140</v>
      </c>
      <c r="AD206" t="s">
        <v>5385</v>
      </c>
      <c r="AE206" t="s">
        <v>110</v>
      </c>
      <c r="AF206">
        <v>1.99</v>
      </c>
    </row>
    <row r="207" spans="2:32">
      <c r="B207">
        <v>759</v>
      </c>
      <c r="C207" t="s">
        <v>1928</v>
      </c>
      <c r="D207" s="1">
        <v>45075</v>
      </c>
      <c r="E207" t="s">
        <v>1927</v>
      </c>
      <c r="F207">
        <v>0.88</v>
      </c>
      <c r="G207" t="s">
        <v>510</v>
      </c>
      <c r="H207" t="s">
        <v>7185</v>
      </c>
      <c r="I207" t="s">
        <v>111</v>
      </c>
      <c r="J207" t="s">
        <v>7811</v>
      </c>
      <c r="K207" t="s">
        <v>140</v>
      </c>
      <c r="L207" t="s">
        <v>109</v>
      </c>
      <c r="M207" t="s">
        <v>1932</v>
      </c>
      <c r="P207">
        <v>664</v>
      </c>
      <c r="Q207" t="s">
        <v>2216</v>
      </c>
      <c r="R207" s="1">
        <v>45037</v>
      </c>
      <c r="S207" t="s">
        <v>8089</v>
      </c>
      <c r="T207" t="s">
        <v>108</v>
      </c>
      <c r="U207" t="s">
        <v>111</v>
      </c>
      <c r="V207">
        <v>6.6</v>
      </c>
      <c r="W207" t="s">
        <v>126</v>
      </c>
      <c r="X207" t="s">
        <v>2217</v>
      </c>
      <c r="Y207" t="s">
        <v>1796</v>
      </c>
      <c r="Z207" t="s">
        <v>1165</v>
      </c>
      <c r="AA207" t="s">
        <v>130</v>
      </c>
      <c r="AB207" t="s">
        <v>7811</v>
      </c>
      <c r="AC207" t="s">
        <v>140</v>
      </c>
      <c r="AD207" t="s">
        <v>5776</v>
      </c>
      <c r="AE207" t="s">
        <v>110</v>
      </c>
      <c r="AF207">
        <v>0.96</v>
      </c>
    </row>
    <row r="208" spans="2:32">
      <c r="B208">
        <v>758</v>
      </c>
      <c r="C208" t="s">
        <v>1937</v>
      </c>
      <c r="D208" s="1">
        <v>45071</v>
      </c>
      <c r="E208" t="s">
        <v>1936</v>
      </c>
      <c r="F208">
        <v>0.71</v>
      </c>
      <c r="G208" t="s">
        <v>510</v>
      </c>
      <c r="H208" t="s">
        <v>7185</v>
      </c>
      <c r="I208" t="s">
        <v>111</v>
      </c>
      <c r="J208" t="s">
        <v>7811</v>
      </c>
      <c r="K208" t="s">
        <v>140</v>
      </c>
      <c r="L208" t="s">
        <v>109</v>
      </c>
      <c r="M208" t="s">
        <v>1939</v>
      </c>
      <c r="P208">
        <v>663</v>
      </c>
      <c r="Q208" t="s">
        <v>2222</v>
      </c>
      <c r="R208" s="1">
        <v>45037</v>
      </c>
      <c r="S208" t="s">
        <v>6365</v>
      </c>
      <c r="T208" t="s">
        <v>108</v>
      </c>
      <c r="U208" t="s">
        <v>111</v>
      </c>
      <c r="V208">
        <v>4.8</v>
      </c>
      <c r="W208" t="s">
        <v>126</v>
      </c>
      <c r="X208" t="s">
        <v>397</v>
      </c>
      <c r="Y208" t="s">
        <v>110</v>
      </c>
      <c r="Z208" t="s">
        <v>110</v>
      </c>
      <c r="AA208" t="s">
        <v>180</v>
      </c>
      <c r="AB208" t="s">
        <v>7811</v>
      </c>
      <c r="AC208" t="s">
        <v>5545</v>
      </c>
      <c r="AD208" t="s">
        <v>294</v>
      </c>
      <c r="AE208" t="s">
        <v>110</v>
      </c>
      <c r="AF208">
        <v>0.7</v>
      </c>
    </row>
    <row r="209" spans="2:32">
      <c r="B209">
        <v>757</v>
      </c>
      <c r="C209" t="s">
        <v>1950</v>
      </c>
      <c r="D209" s="1">
        <v>45071</v>
      </c>
      <c r="E209" t="s">
        <v>1942</v>
      </c>
      <c r="F209">
        <v>0.55000000000000004</v>
      </c>
      <c r="G209" t="s">
        <v>510</v>
      </c>
      <c r="H209" t="s">
        <v>7185</v>
      </c>
      <c r="I209" t="s">
        <v>111</v>
      </c>
      <c r="J209" t="s">
        <v>7811</v>
      </c>
      <c r="K209" t="s">
        <v>140</v>
      </c>
      <c r="L209" t="s">
        <v>109</v>
      </c>
      <c r="M209" t="s">
        <v>1952</v>
      </c>
      <c r="P209">
        <v>662</v>
      </c>
      <c r="Q209" t="s">
        <v>2227</v>
      </c>
      <c r="R209" s="1">
        <v>45037</v>
      </c>
      <c r="S209" t="s">
        <v>6489</v>
      </c>
      <c r="T209" t="s">
        <v>108</v>
      </c>
      <c r="U209" t="s">
        <v>162</v>
      </c>
      <c r="V209">
        <v>2</v>
      </c>
      <c r="W209" t="s">
        <v>126</v>
      </c>
      <c r="X209" t="s">
        <v>2228</v>
      </c>
      <c r="Y209" t="s">
        <v>110</v>
      </c>
      <c r="Z209" t="s">
        <v>110</v>
      </c>
      <c r="AA209" t="s">
        <v>180</v>
      </c>
      <c r="AB209" t="s">
        <v>110</v>
      </c>
      <c r="AC209" t="s">
        <v>140</v>
      </c>
      <c r="AD209" t="s">
        <v>173</v>
      </c>
      <c r="AE209" t="s">
        <v>110</v>
      </c>
      <c r="AF209">
        <v>2</v>
      </c>
    </row>
    <row r="210" spans="2:32">
      <c r="B210">
        <v>756</v>
      </c>
      <c r="C210" t="s">
        <v>1943</v>
      </c>
      <c r="D210" s="1">
        <v>45071</v>
      </c>
      <c r="E210" t="s">
        <v>1942</v>
      </c>
      <c r="F210">
        <v>0.31</v>
      </c>
      <c r="G210" t="s">
        <v>510</v>
      </c>
      <c r="H210" t="s">
        <v>7185</v>
      </c>
      <c r="I210" t="s">
        <v>111</v>
      </c>
      <c r="J210" t="s">
        <v>7811</v>
      </c>
      <c r="K210" t="s">
        <v>140</v>
      </c>
      <c r="L210" t="s">
        <v>109</v>
      </c>
      <c r="M210" t="s">
        <v>1946</v>
      </c>
      <c r="P210">
        <v>661</v>
      </c>
      <c r="Q210" t="s">
        <v>2233</v>
      </c>
      <c r="R210" s="1">
        <v>45036</v>
      </c>
      <c r="S210" t="s">
        <v>6842</v>
      </c>
      <c r="T210" t="s">
        <v>108</v>
      </c>
      <c r="U210" t="s">
        <v>111</v>
      </c>
      <c r="V210">
        <v>5</v>
      </c>
      <c r="W210" t="s">
        <v>126</v>
      </c>
      <c r="X210" t="s">
        <v>290</v>
      </c>
      <c r="Y210" t="s">
        <v>110</v>
      </c>
      <c r="Z210" t="s">
        <v>110</v>
      </c>
      <c r="AA210" t="s">
        <v>180</v>
      </c>
      <c r="AB210" t="s">
        <v>7386</v>
      </c>
      <c r="AC210" t="s">
        <v>140</v>
      </c>
      <c r="AD210" t="s">
        <v>656</v>
      </c>
      <c r="AE210" t="s">
        <v>110</v>
      </c>
      <c r="AF210">
        <v>0.72</v>
      </c>
    </row>
    <row r="211" spans="2:32">
      <c r="B211">
        <v>755</v>
      </c>
      <c r="C211" t="s">
        <v>1958</v>
      </c>
      <c r="D211" s="1">
        <v>45071</v>
      </c>
      <c r="E211" t="s">
        <v>1957</v>
      </c>
      <c r="F211">
        <v>0.35</v>
      </c>
      <c r="G211" t="s">
        <v>510</v>
      </c>
      <c r="H211" t="s">
        <v>7185</v>
      </c>
      <c r="I211" t="s">
        <v>111</v>
      </c>
      <c r="J211" t="s">
        <v>7811</v>
      </c>
      <c r="K211" t="s">
        <v>140</v>
      </c>
      <c r="L211" t="s">
        <v>109</v>
      </c>
      <c r="M211" t="s">
        <v>1961</v>
      </c>
      <c r="P211">
        <v>660</v>
      </c>
      <c r="Q211" t="s">
        <v>2240</v>
      </c>
      <c r="R211" s="1">
        <v>45036</v>
      </c>
      <c r="S211" t="s">
        <v>6655</v>
      </c>
      <c r="T211" t="s">
        <v>108</v>
      </c>
      <c r="U211" t="s">
        <v>111</v>
      </c>
      <c r="V211">
        <v>15</v>
      </c>
      <c r="W211" t="s">
        <v>126</v>
      </c>
      <c r="X211" t="s">
        <v>436</v>
      </c>
      <c r="Y211" t="s">
        <v>320</v>
      </c>
      <c r="Z211" t="s">
        <v>1757</v>
      </c>
      <c r="AA211" t="s">
        <v>180</v>
      </c>
      <c r="AB211" t="s">
        <v>7811</v>
      </c>
      <c r="AC211" t="s">
        <v>140</v>
      </c>
      <c r="AD211" t="s">
        <v>294</v>
      </c>
      <c r="AE211" t="s">
        <v>110</v>
      </c>
      <c r="AF211">
        <v>2.1800000000000002</v>
      </c>
    </row>
    <row r="212" spans="2:32">
      <c r="B212">
        <v>754</v>
      </c>
      <c r="C212" t="s">
        <v>1965</v>
      </c>
      <c r="D212" s="1">
        <v>45071</v>
      </c>
      <c r="E212" t="s">
        <v>1964</v>
      </c>
      <c r="F212">
        <v>0.8</v>
      </c>
      <c r="G212" t="s">
        <v>510</v>
      </c>
      <c r="H212" t="s">
        <v>7185</v>
      </c>
      <c r="I212" t="s">
        <v>111</v>
      </c>
      <c r="J212" t="s">
        <v>7811</v>
      </c>
      <c r="K212" t="s">
        <v>140</v>
      </c>
      <c r="L212" t="s">
        <v>109</v>
      </c>
      <c r="M212" t="s">
        <v>1969</v>
      </c>
      <c r="P212">
        <v>659</v>
      </c>
      <c r="Q212" t="s">
        <v>2246</v>
      </c>
      <c r="R212" s="1">
        <v>45036</v>
      </c>
      <c r="S212" t="s">
        <v>6470</v>
      </c>
      <c r="T212" t="s">
        <v>1064</v>
      </c>
      <c r="U212" t="s">
        <v>111</v>
      </c>
      <c r="V212">
        <v>15</v>
      </c>
      <c r="W212" t="s">
        <v>126</v>
      </c>
      <c r="X212" t="s">
        <v>2247</v>
      </c>
      <c r="Y212" t="s">
        <v>278</v>
      </c>
      <c r="Z212" t="s">
        <v>1131</v>
      </c>
      <c r="AA212" t="s">
        <v>180</v>
      </c>
      <c r="AB212" t="s">
        <v>7207</v>
      </c>
      <c r="AC212" t="s">
        <v>5362</v>
      </c>
      <c r="AD212" t="s">
        <v>694</v>
      </c>
      <c r="AE212" t="s">
        <v>7279</v>
      </c>
      <c r="AF212">
        <v>2.1800000000000002</v>
      </c>
    </row>
    <row r="213" spans="2:32">
      <c r="B213">
        <v>753</v>
      </c>
      <c r="C213" t="s">
        <v>1973</v>
      </c>
      <c r="D213" s="1">
        <v>45071</v>
      </c>
      <c r="E213" t="s">
        <v>1972</v>
      </c>
      <c r="F213">
        <v>2.9</v>
      </c>
      <c r="G213" t="s">
        <v>510</v>
      </c>
      <c r="H213" t="s">
        <v>7185</v>
      </c>
      <c r="I213" t="s">
        <v>111</v>
      </c>
      <c r="J213" t="s">
        <v>7811</v>
      </c>
      <c r="K213" t="s">
        <v>140</v>
      </c>
      <c r="L213" t="s">
        <v>109</v>
      </c>
      <c r="M213" t="s">
        <v>1977</v>
      </c>
      <c r="P213">
        <v>658</v>
      </c>
      <c r="Q213" t="s">
        <v>2251</v>
      </c>
      <c r="R213" s="1">
        <v>45036</v>
      </c>
      <c r="S213" t="s">
        <v>6470</v>
      </c>
      <c r="T213" t="s">
        <v>1064</v>
      </c>
      <c r="U213" t="s">
        <v>111</v>
      </c>
      <c r="V213">
        <v>15</v>
      </c>
      <c r="W213" t="s">
        <v>276</v>
      </c>
      <c r="X213" t="s">
        <v>2252</v>
      </c>
      <c r="Y213" t="s">
        <v>2253</v>
      </c>
      <c r="Z213" t="s">
        <v>1131</v>
      </c>
      <c r="AA213" t="s">
        <v>180</v>
      </c>
      <c r="AB213" t="s">
        <v>7207</v>
      </c>
      <c r="AC213" t="s">
        <v>5362</v>
      </c>
      <c r="AD213" t="s">
        <v>694</v>
      </c>
      <c r="AE213" t="s">
        <v>7279</v>
      </c>
      <c r="AF213">
        <v>2.1800000000000002</v>
      </c>
    </row>
    <row r="214" spans="2:32">
      <c r="B214">
        <v>752</v>
      </c>
      <c r="C214" t="s">
        <v>1145</v>
      </c>
      <c r="D214" s="1">
        <v>45071</v>
      </c>
      <c r="E214" t="s">
        <v>238</v>
      </c>
      <c r="F214">
        <v>1.22</v>
      </c>
      <c r="G214" t="s">
        <v>510</v>
      </c>
      <c r="H214" t="s">
        <v>7635</v>
      </c>
      <c r="I214" t="s">
        <v>162</v>
      </c>
      <c r="J214" t="s">
        <v>7198</v>
      </c>
      <c r="K214" t="s">
        <v>5362</v>
      </c>
      <c r="L214" t="s">
        <v>105</v>
      </c>
      <c r="M214" t="s">
        <v>1146</v>
      </c>
      <c r="P214">
        <v>657</v>
      </c>
      <c r="Q214" t="s">
        <v>2257</v>
      </c>
      <c r="R214" s="1">
        <v>45036</v>
      </c>
      <c r="S214" t="s">
        <v>8110</v>
      </c>
      <c r="T214" t="s">
        <v>108</v>
      </c>
      <c r="U214" t="s">
        <v>111</v>
      </c>
      <c r="V214">
        <v>4.0999999999999996</v>
      </c>
      <c r="W214" t="s">
        <v>126</v>
      </c>
      <c r="X214" t="s">
        <v>2258</v>
      </c>
      <c r="Y214" t="s">
        <v>1796</v>
      </c>
      <c r="Z214" t="s">
        <v>2259</v>
      </c>
      <c r="AA214" t="s">
        <v>130</v>
      </c>
      <c r="AB214" t="s">
        <v>7811</v>
      </c>
      <c r="AC214" t="s">
        <v>140</v>
      </c>
      <c r="AD214" t="s">
        <v>294</v>
      </c>
      <c r="AE214" t="s">
        <v>110</v>
      </c>
      <c r="AF214">
        <v>0.59</v>
      </c>
    </row>
    <row r="215" spans="2:32">
      <c r="B215">
        <v>751</v>
      </c>
      <c r="C215" t="s">
        <v>1981</v>
      </c>
      <c r="D215" s="1">
        <v>45070</v>
      </c>
      <c r="E215" t="s">
        <v>1548</v>
      </c>
      <c r="F215">
        <v>0.46</v>
      </c>
      <c r="G215" t="s">
        <v>510</v>
      </c>
      <c r="H215" t="s">
        <v>7185</v>
      </c>
      <c r="I215" t="s">
        <v>162</v>
      </c>
      <c r="J215" t="s">
        <v>7198</v>
      </c>
      <c r="K215" t="s">
        <v>140</v>
      </c>
      <c r="L215" t="s">
        <v>109</v>
      </c>
      <c r="M215" t="s">
        <v>1984</v>
      </c>
      <c r="P215">
        <v>656</v>
      </c>
      <c r="Q215" t="s">
        <v>2265</v>
      </c>
      <c r="R215" s="1">
        <v>45034</v>
      </c>
      <c r="S215" t="s">
        <v>6821</v>
      </c>
      <c r="T215" t="s">
        <v>108</v>
      </c>
      <c r="U215" t="s">
        <v>111</v>
      </c>
      <c r="V215">
        <v>7</v>
      </c>
      <c r="W215" t="s">
        <v>126</v>
      </c>
      <c r="X215" t="s">
        <v>928</v>
      </c>
      <c r="Y215" t="s">
        <v>110</v>
      </c>
      <c r="Z215" t="s">
        <v>110</v>
      </c>
      <c r="AA215" t="s">
        <v>165</v>
      </c>
      <c r="AB215" t="s">
        <v>7811</v>
      </c>
      <c r="AC215" t="s">
        <v>140</v>
      </c>
      <c r="AD215" t="s">
        <v>173</v>
      </c>
      <c r="AE215" t="s">
        <v>6928</v>
      </c>
      <c r="AF215">
        <v>1.02</v>
      </c>
    </row>
    <row r="216" spans="2:32">
      <c r="B216">
        <v>750</v>
      </c>
      <c r="C216" t="s">
        <v>1989</v>
      </c>
      <c r="D216" s="1">
        <v>45070</v>
      </c>
      <c r="E216" t="s">
        <v>1988</v>
      </c>
      <c r="F216">
        <v>2.13</v>
      </c>
      <c r="G216" t="s">
        <v>510</v>
      </c>
      <c r="H216" t="s">
        <v>7185</v>
      </c>
      <c r="I216" t="s">
        <v>111</v>
      </c>
      <c r="J216" t="s">
        <v>7811</v>
      </c>
      <c r="K216" t="s">
        <v>5545</v>
      </c>
      <c r="L216" t="s">
        <v>109</v>
      </c>
      <c r="M216" t="s">
        <v>1992</v>
      </c>
      <c r="P216">
        <v>655</v>
      </c>
      <c r="Q216" t="s">
        <v>612</v>
      </c>
      <c r="R216" s="1">
        <v>45034</v>
      </c>
      <c r="S216" t="s">
        <v>6130</v>
      </c>
      <c r="T216" t="s">
        <v>108</v>
      </c>
      <c r="U216" t="s">
        <v>111</v>
      </c>
      <c r="V216">
        <v>3</v>
      </c>
      <c r="W216" t="s">
        <v>126</v>
      </c>
      <c r="X216" t="s">
        <v>397</v>
      </c>
      <c r="Y216" t="s">
        <v>110</v>
      </c>
      <c r="Z216" t="s">
        <v>110</v>
      </c>
      <c r="AA216" t="s">
        <v>205</v>
      </c>
      <c r="AB216" t="s">
        <v>7811</v>
      </c>
      <c r="AC216" t="s">
        <v>5362</v>
      </c>
      <c r="AD216" t="s">
        <v>580</v>
      </c>
      <c r="AE216" t="s">
        <v>6928</v>
      </c>
      <c r="AF216">
        <v>0.44</v>
      </c>
    </row>
    <row r="217" spans="2:32">
      <c r="B217">
        <v>749</v>
      </c>
      <c r="C217" t="s">
        <v>1996</v>
      </c>
      <c r="D217" s="1">
        <v>45070</v>
      </c>
      <c r="E217" t="s">
        <v>1995</v>
      </c>
      <c r="F217">
        <v>0.4</v>
      </c>
      <c r="G217" t="s">
        <v>510</v>
      </c>
      <c r="H217" t="s">
        <v>7206</v>
      </c>
      <c r="I217" t="s">
        <v>162</v>
      </c>
      <c r="J217" t="s">
        <v>7198</v>
      </c>
      <c r="K217" t="s">
        <v>140</v>
      </c>
      <c r="L217" t="s">
        <v>109</v>
      </c>
      <c r="M217" t="s">
        <v>1999</v>
      </c>
      <c r="P217">
        <v>654</v>
      </c>
      <c r="Q217" t="s">
        <v>2270</v>
      </c>
      <c r="R217" s="1">
        <v>45034</v>
      </c>
      <c r="S217" t="s">
        <v>6492</v>
      </c>
      <c r="T217" t="s">
        <v>108</v>
      </c>
      <c r="U217" t="s">
        <v>111</v>
      </c>
      <c r="V217">
        <v>3</v>
      </c>
      <c r="W217" t="s">
        <v>126</v>
      </c>
      <c r="X217" t="s">
        <v>869</v>
      </c>
      <c r="Y217" t="s">
        <v>110</v>
      </c>
      <c r="Z217" t="s">
        <v>110</v>
      </c>
      <c r="AA217" t="s">
        <v>205</v>
      </c>
      <c r="AB217" t="s">
        <v>7811</v>
      </c>
      <c r="AC217" t="s">
        <v>140</v>
      </c>
      <c r="AD217" t="s">
        <v>142</v>
      </c>
      <c r="AE217" t="s">
        <v>110</v>
      </c>
      <c r="AF217">
        <v>0.44</v>
      </c>
    </row>
    <row r="218" spans="2:32">
      <c r="B218">
        <v>748</v>
      </c>
      <c r="C218" t="s">
        <v>2003</v>
      </c>
      <c r="D218" s="1">
        <v>45069</v>
      </c>
      <c r="E218" t="s">
        <v>2002</v>
      </c>
      <c r="F218">
        <v>0.41</v>
      </c>
      <c r="G218" t="s">
        <v>510</v>
      </c>
      <c r="H218" t="s">
        <v>7185</v>
      </c>
      <c r="I218" t="s">
        <v>111</v>
      </c>
      <c r="J218" t="s">
        <v>7811</v>
      </c>
      <c r="K218" t="s">
        <v>140</v>
      </c>
      <c r="L218" t="s">
        <v>109</v>
      </c>
      <c r="M218" t="s">
        <v>2006</v>
      </c>
      <c r="P218">
        <v>653</v>
      </c>
      <c r="Q218" t="s">
        <v>2273</v>
      </c>
      <c r="R218" s="1">
        <v>45033</v>
      </c>
      <c r="S218" t="s">
        <v>6088</v>
      </c>
      <c r="T218" t="s">
        <v>108</v>
      </c>
      <c r="U218" t="s">
        <v>111</v>
      </c>
      <c r="V218">
        <v>3</v>
      </c>
      <c r="W218" t="s">
        <v>126</v>
      </c>
      <c r="X218" t="s">
        <v>1441</v>
      </c>
      <c r="Y218" t="s">
        <v>110</v>
      </c>
      <c r="Z218" t="s">
        <v>110</v>
      </c>
      <c r="AA218" t="s">
        <v>205</v>
      </c>
      <c r="AB218" t="s">
        <v>7811</v>
      </c>
      <c r="AC218" t="s">
        <v>140</v>
      </c>
      <c r="AD218" t="s">
        <v>173</v>
      </c>
      <c r="AE218" t="s">
        <v>6928</v>
      </c>
      <c r="AF218">
        <v>0.44</v>
      </c>
    </row>
    <row r="219" spans="2:32">
      <c r="B219">
        <v>747</v>
      </c>
      <c r="C219" t="s">
        <v>2026</v>
      </c>
      <c r="D219" s="1">
        <v>45069</v>
      </c>
      <c r="E219" t="s">
        <v>2014</v>
      </c>
      <c r="F219">
        <v>2.84</v>
      </c>
      <c r="G219" t="s">
        <v>530</v>
      </c>
      <c r="H219" t="s">
        <v>7185</v>
      </c>
      <c r="I219" t="s">
        <v>111</v>
      </c>
      <c r="J219" t="s">
        <v>7207</v>
      </c>
      <c r="K219" t="s">
        <v>5362</v>
      </c>
      <c r="L219" t="s">
        <v>109</v>
      </c>
      <c r="M219" t="s">
        <v>2033</v>
      </c>
      <c r="P219">
        <v>652</v>
      </c>
      <c r="Q219" t="s">
        <v>2278</v>
      </c>
      <c r="R219" s="1">
        <v>45033</v>
      </c>
      <c r="S219" t="s">
        <v>6068</v>
      </c>
      <c r="T219" t="s">
        <v>108</v>
      </c>
      <c r="U219" t="s">
        <v>111</v>
      </c>
      <c r="V219">
        <v>3</v>
      </c>
      <c r="W219" t="s">
        <v>126</v>
      </c>
      <c r="X219" t="s">
        <v>928</v>
      </c>
      <c r="Y219" t="s">
        <v>2279</v>
      </c>
      <c r="Z219" t="s">
        <v>2280</v>
      </c>
      <c r="AA219" t="s">
        <v>205</v>
      </c>
      <c r="AB219" t="s">
        <v>7811</v>
      </c>
      <c r="AC219" t="s">
        <v>140</v>
      </c>
      <c r="AD219" t="s">
        <v>324</v>
      </c>
      <c r="AE219" t="s">
        <v>110</v>
      </c>
      <c r="AF219">
        <v>0.44</v>
      </c>
    </row>
    <row r="220" spans="2:32">
      <c r="B220">
        <v>746</v>
      </c>
      <c r="C220" t="s">
        <v>2015</v>
      </c>
      <c r="D220" s="1">
        <v>45069</v>
      </c>
      <c r="E220" t="s">
        <v>2014</v>
      </c>
      <c r="F220">
        <v>5</v>
      </c>
      <c r="G220" t="s">
        <v>530</v>
      </c>
      <c r="H220" t="s">
        <v>7185</v>
      </c>
      <c r="I220" t="s">
        <v>162</v>
      </c>
      <c r="J220" t="s">
        <v>7198</v>
      </c>
      <c r="K220" t="s">
        <v>5362</v>
      </c>
      <c r="L220" t="s">
        <v>109</v>
      </c>
      <c r="M220" t="s">
        <v>2022</v>
      </c>
      <c r="P220">
        <v>651</v>
      </c>
      <c r="Q220" t="s">
        <v>2285</v>
      </c>
      <c r="R220" s="1">
        <v>45033</v>
      </c>
      <c r="S220" t="s">
        <v>6520</v>
      </c>
      <c r="T220" t="s">
        <v>108</v>
      </c>
      <c r="U220" t="s">
        <v>111</v>
      </c>
      <c r="V220">
        <v>13.6</v>
      </c>
      <c r="W220" t="s">
        <v>276</v>
      </c>
      <c r="X220" t="s">
        <v>2286</v>
      </c>
      <c r="Y220" t="s">
        <v>398</v>
      </c>
      <c r="Z220" t="s">
        <v>1325</v>
      </c>
      <c r="AA220" t="s">
        <v>205</v>
      </c>
      <c r="AB220" t="s">
        <v>7811</v>
      </c>
      <c r="AC220" t="s">
        <v>140</v>
      </c>
      <c r="AD220" t="s">
        <v>324</v>
      </c>
      <c r="AE220" t="s">
        <v>6928</v>
      </c>
      <c r="AF220">
        <v>1.97</v>
      </c>
    </row>
    <row r="221" spans="2:32">
      <c r="B221">
        <v>745</v>
      </c>
      <c r="C221" t="s">
        <v>2036</v>
      </c>
      <c r="D221" s="1">
        <v>45068</v>
      </c>
      <c r="E221" t="s">
        <v>811</v>
      </c>
      <c r="F221">
        <v>2.84</v>
      </c>
      <c r="G221" t="s">
        <v>530</v>
      </c>
      <c r="H221" t="s">
        <v>7185</v>
      </c>
      <c r="I221" t="s">
        <v>111</v>
      </c>
      <c r="J221" t="s">
        <v>7207</v>
      </c>
      <c r="K221" t="s">
        <v>5362</v>
      </c>
      <c r="L221" t="s">
        <v>109</v>
      </c>
      <c r="M221" t="s">
        <v>2041</v>
      </c>
      <c r="P221">
        <v>650</v>
      </c>
      <c r="Q221" t="s">
        <v>2292</v>
      </c>
      <c r="R221" s="1">
        <v>45033</v>
      </c>
      <c r="S221" t="s">
        <v>6174</v>
      </c>
      <c r="T221" t="s">
        <v>108</v>
      </c>
      <c r="U221" t="s">
        <v>111</v>
      </c>
      <c r="V221">
        <v>6.85</v>
      </c>
      <c r="W221" t="s">
        <v>126</v>
      </c>
      <c r="X221" t="s">
        <v>2293</v>
      </c>
      <c r="Y221" t="s">
        <v>110</v>
      </c>
      <c r="Z221" t="s">
        <v>110</v>
      </c>
      <c r="AA221" t="s">
        <v>205</v>
      </c>
      <c r="AB221" t="s">
        <v>8138</v>
      </c>
      <c r="AC221" t="s">
        <v>140</v>
      </c>
      <c r="AD221" t="s">
        <v>656</v>
      </c>
      <c r="AE221" t="s">
        <v>110</v>
      </c>
      <c r="AF221">
        <v>0.99</v>
      </c>
    </row>
    <row r="222" spans="2:32">
      <c r="B222">
        <v>744</v>
      </c>
      <c r="C222" t="s">
        <v>2045</v>
      </c>
      <c r="D222" s="1">
        <v>45065</v>
      </c>
      <c r="E222" t="s">
        <v>2044</v>
      </c>
      <c r="F222">
        <v>0.5</v>
      </c>
      <c r="G222" t="s">
        <v>510</v>
      </c>
      <c r="H222" t="s">
        <v>7185</v>
      </c>
      <c r="I222" t="s">
        <v>111</v>
      </c>
      <c r="J222" t="s">
        <v>7811</v>
      </c>
      <c r="K222" t="s">
        <v>140</v>
      </c>
      <c r="L222" t="s">
        <v>109</v>
      </c>
      <c r="M222" t="s">
        <v>2047</v>
      </c>
      <c r="P222">
        <v>649</v>
      </c>
      <c r="Q222" t="s">
        <v>2298</v>
      </c>
      <c r="R222" s="1">
        <v>45033</v>
      </c>
      <c r="S222" t="s">
        <v>7853</v>
      </c>
      <c r="T222" t="s">
        <v>108</v>
      </c>
      <c r="U222" t="s">
        <v>111</v>
      </c>
      <c r="V222">
        <v>1.4</v>
      </c>
      <c r="W222" t="s">
        <v>126</v>
      </c>
      <c r="X222" t="s">
        <v>1426</v>
      </c>
      <c r="Y222" t="s">
        <v>929</v>
      </c>
      <c r="Z222" t="s">
        <v>956</v>
      </c>
      <c r="AA222" t="s">
        <v>130</v>
      </c>
      <c r="AB222" t="s">
        <v>7811</v>
      </c>
      <c r="AC222" t="s">
        <v>140</v>
      </c>
      <c r="AD222" t="s">
        <v>6071</v>
      </c>
      <c r="AE222" t="s">
        <v>6928</v>
      </c>
      <c r="AF222">
        <v>0.2</v>
      </c>
    </row>
    <row r="223" spans="2:32">
      <c r="B223">
        <v>743</v>
      </c>
      <c r="C223" t="s">
        <v>2052</v>
      </c>
      <c r="D223" s="1">
        <v>45064</v>
      </c>
      <c r="E223" t="s">
        <v>2051</v>
      </c>
      <c r="F223">
        <v>1.1200000000000001</v>
      </c>
      <c r="G223" t="s">
        <v>510</v>
      </c>
      <c r="H223" t="s">
        <v>7185</v>
      </c>
      <c r="I223" t="s">
        <v>111</v>
      </c>
      <c r="J223" t="s">
        <v>7811</v>
      </c>
      <c r="K223" t="s">
        <v>140</v>
      </c>
      <c r="L223" t="s">
        <v>109</v>
      </c>
      <c r="M223" t="s">
        <v>2056</v>
      </c>
      <c r="P223">
        <v>648</v>
      </c>
      <c r="Q223" t="s">
        <v>2302</v>
      </c>
      <c r="R223" s="1">
        <v>45030</v>
      </c>
      <c r="S223" t="s">
        <v>6269</v>
      </c>
      <c r="T223" t="s">
        <v>108</v>
      </c>
      <c r="U223" t="s">
        <v>162</v>
      </c>
      <c r="V223">
        <v>2.1</v>
      </c>
      <c r="W223" t="s">
        <v>149</v>
      </c>
      <c r="X223" t="s">
        <v>869</v>
      </c>
      <c r="Y223" t="s">
        <v>1469</v>
      </c>
      <c r="Z223" t="s">
        <v>1470</v>
      </c>
      <c r="AA223" t="s">
        <v>180</v>
      </c>
      <c r="AB223" t="s">
        <v>7218</v>
      </c>
      <c r="AC223" t="s">
        <v>5545</v>
      </c>
      <c r="AD223" t="s">
        <v>173</v>
      </c>
      <c r="AE223" t="s">
        <v>110</v>
      </c>
      <c r="AF223">
        <v>2.1</v>
      </c>
    </row>
    <row r="224" spans="2:32">
      <c r="B224">
        <v>742</v>
      </c>
      <c r="C224" t="s">
        <v>2060</v>
      </c>
      <c r="D224" s="1">
        <v>45064</v>
      </c>
      <c r="E224" t="s">
        <v>1517</v>
      </c>
      <c r="F224">
        <v>2.16</v>
      </c>
      <c r="G224" t="s">
        <v>510</v>
      </c>
      <c r="H224" t="s">
        <v>7185</v>
      </c>
      <c r="I224" t="s">
        <v>111</v>
      </c>
      <c r="J224" t="s">
        <v>7811</v>
      </c>
      <c r="K224" t="s">
        <v>5362</v>
      </c>
      <c r="L224" t="s">
        <v>109</v>
      </c>
      <c r="M224" t="s">
        <v>2064</v>
      </c>
      <c r="P224">
        <v>647</v>
      </c>
      <c r="Q224" t="s">
        <v>2307</v>
      </c>
      <c r="R224" s="1">
        <v>45029</v>
      </c>
      <c r="S224" t="s">
        <v>6073</v>
      </c>
      <c r="T224" t="s">
        <v>108</v>
      </c>
      <c r="U224" t="s">
        <v>162</v>
      </c>
      <c r="V224">
        <v>0.5</v>
      </c>
      <c r="W224" t="s">
        <v>126</v>
      </c>
      <c r="X224" t="s">
        <v>372</v>
      </c>
      <c r="Y224" t="s">
        <v>110</v>
      </c>
      <c r="Z224" t="s">
        <v>110</v>
      </c>
      <c r="AA224" t="s">
        <v>180</v>
      </c>
      <c r="AB224" t="s">
        <v>110</v>
      </c>
      <c r="AC224" t="s">
        <v>140</v>
      </c>
      <c r="AD224" t="s">
        <v>173</v>
      </c>
      <c r="AE224" t="s">
        <v>110</v>
      </c>
      <c r="AF224">
        <v>0.5</v>
      </c>
    </row>
    <row r="225" spans="2:32">
      <c r="B225">
        <v>741</v>
      </c>
      <c r="C225" t="s">
        <v>1151</v>
      </c>
      <c r="D225" s="1">
        <v>45064</v>
      </c>
      <c r="E225" t="s">
        <v>106</v>
      </c>
      <c r="F225">
        <v>0.01</v>
      </c>
      <c r="G225" t="s">
        <v>510</v>
      </c>
      <c r="H225" t="s">
        <v>7635</v>
      </c>
      <c r="I225" t="s">
        <v>162</v>
      </c>
      <c r="J225" t="s">
        <v>7198</v>
      </c>
      <c r="K225" t="s">
        <v>5362</v>
      </c>
      <c r="L225" t="s">
        <v>105</v>
      </c>
      <c r="M225" t="s">
        <v>1152</v>
      </c>
      <c r="P225">
        <v>646</v>
      </c>
      <c r="Q225" t="s">
        <v>2309</v>
      </c>
      <c r="R225" s="1">
        <v>45029</v>
      </c>
      <c r="S225" t="s">
        <v>6858</v>
      </c>
      <c r="T225" t="s">
        <v>108</v>
      </c>
      <c r="U225" t="s">
        <v>111</v>
      </c>
      <c r="V225">
        <v>40</v>
      </c>
      <c r="W225" t="s">
        <v>126</v>
      </c>
      <c r="X225" t="s">
        <v>2310</v>
      </c>
      <c r="Y225" t="s">
        <v>1883</v>
      </c>
      <c r="Z225" t="s">
        <v>1212</v>
      </c>
      <c r="AA225" t="s">
        <v>180</v>
      </c>
      <c r="AB225" t="s">
        <v>7811</v>
      </c>
      <c r="AC225" t="s">
        <v>5362</v>
      </c>
      <c r="AD225" t="s">
        <v>580</v>
      </c>
      <c r="AE225" t="s">
        <v>7222</v>
      </c>
      <c r="AF225">
        <v>5.84</v>
      </c>
    </row>
    <row r="226" spans="2:32">
      <c r="B226">
        <v>740</v>
      </c>
      <c r="C226" t="s">
        <v>2068</v>
      </c>
      <c r="D226" s="1">
        <v>45063</v>
      </c>
      <c r="E226" t="s">
        <v>2067</v>
      </c>
      <c r="F226">
        <v>0.7</v>
      </c>
      <c r="G226" t="s">
        <v>510</v>
      </c>
      <c r="H226" t="s">
        <v>7185</v>
      </c>
      <c r="I226" t="s">
        <v>111</v>
      </c>
      <c r="J226" t="s">
        <v>7811</v>
      </c>
      <c r="K226" t="s">
        <v>140</v>
      </c>
      <c r="L226" t="s">
        <v>109</v>
      </c>
      <c r="M226" t="s">
        <v>2071</v>
      </c>
      <c r="P226">
        <v>645</v>
      </c>
      <c r="Q226" t="s">
        <v>2315</v>
      </c>
      <c r="R226" s="1">
        <v>45029</v>
      </c>
      <c r="S226" t="s">
        <v>6599</v>
      </c>
      <c r="T226" t="s">
        <v>108</v>
      </c>
      <c r="U226" t="s">
        <v>265</v>
      </c>
      <c r="V226">
        <v>0.6</v>
      </c>
      <c r="W226" t="s">
        <v>149</v>
      </c>
      <c r="X226" t="s">
        <v>671</v>
      </c>
      <c r="Y226" t="s">
        <v>110</v>
      </c>
      <c r="Z226" t="s">
        <v>110</v>
      </c>
      <c r="AA226" t="s">
        <v>165</v>
      </c>
      <c r="AB226" t="s">
        <v>110</v>
      </c>
      <c r="AC226" t="s">
        <v>140</v>
      </c>
      <c r="AD226" t="s">
        <v>6059</v>
      </c>
      <c r="AE226" t="s">
        <v>110</v>
      </c>
      <c r="AF226">
        <v>0.66</v>
      </c>
    </row>
    <row r="227" spans="2:32">
      <c r="B227">
        <v>739</v>
      </c>
      <c r="C227" t="s">
        <v>2075</v>
      </c>
      <c r="D227" s="1">
        <v>45063</v>
      </c>
      <c r="E227" t="s">
        <v>2074</v>
      </c>
      <c r="F227">
        <v>0.48</v>
      </c>
      <c r="G227" t="s">
        <v>510</v>
      </c>
      <c r="H227" t="s">
        <v>7185</v>
      </c>
      <c r="I227" t="s">
        <v>111</v>
      </c>
      <c r="J227" t="s">
        <v>7811</v>
      </c>
      <c r="K227" t="s">
        <v>140</v>
      </c>
      <c r="L227" t="s">
        <v>109</v>
      </c>
      <c r="M227" t="s">
        <v>2078</v>
      </c>
      <c r="P227">
        <v>644</v>
      </c>
      <c r="Q227" t="s">
        <v>2321</v>
      </c>
      <c r="R227" s="1">
        <v>45028</v>
      </c>
      <c r="S227" t="s">
        <v>6610</v>
      </c>
      <c r="T227" t="s">
        <v>108</v>
      </c>
      <c r="U227" t="s">
        <v>111</v>
      </c>
      <c r="V227">
        <v>5</v>
      </c>
      <c r="W227" t="s">
        <v>126</v>
      </c>
      <c r="X227" t="s">
        <v>319</v>
      </c>
      <c r="Y227" t="s">
        <v>929</v>
      </c>
      <c r="Z227" t="s">
        <v>1325</v>
      </c>
      <c r="AA227" t="s">
        <v>180</v>
      </c>
      <c r="AB227" t="s">
        <v>7207</v>
      </c>
      <c r="AC227" t="s">
        <v>5545</v>
      </c>
      <c r="AD227" t="s">
        <v>460</v>
      </c>
      <c r="AE227" t="s">
        <v>7222</v>
      </c>
      <c r="AF227">
        <v>0.72</v>
      </c>
    </row>
    <row r="228" spans="2:32">
      <c r="B228">
        <v>738</v>
      </c>
      <c r="C228" t="s">
        <v>2080</v>
      </c>
      <c r="D228" s="1">
        <v>45062</v>
      </c>
      <c r="E228" t="s">
        <v>2079</v>
      </c>
      <c r="F228">
        <v>1.64</v>
      </c>
      <c r="G228" t="s">
        <v>510</v>
      </c>
      <c r="H228" t="s">
        <v>7185</v>
      </c>
      <c r="I228" t="s">
        <v>111</v>
      </c>
      <c r="J228" t="s">
        <v>7811</v>
      </c>
      <c r="K228" t="s">
        <v>140</v>
      </c>
      <c r="L228" t="s">
        <v>109</v>
      </c>
      <c r="M228" t="s">
        <v>2082</v>
      </c>
      <c r="P228">
        <v>643</v>
      </c>
      <c r="Q228" t="s">
        <v>2331</v>
      </c>
      <c r="R228" s="1">
        <v>45028</v>
      </c>
      <c r="S228" t="s">
        <v>6673</v>
      </c>
      <c r="T228" t="s">
        <v>403</v>
      </c>
      <c r="U228" t="s">
        <v>162</v>
      </c>
      <c r="V228">
        <v>1.2</v>
      </c>
      <c r="W228" t="s">
        <v>126</v>
      </c>
      <c r="X228" t="s">
        <v>2332</v>
      </c>
      <c r="Y228" t="s">
        <v>110</v>
      </c>
      <c r="Z228" t="s">
        <v>110</v>
      </c>
      <c r="AA228" t="s">
        <v>180</v>
      </c>
      <c r="AB228" t="s">
        <v>7202</v>
      </c>
      <c r="AC228" t="s">
        <v>140</v>
      </c>
      <c r="AD228" t="s">
        <v>460</v>
      </c>
      <c r="AE228" t="s">
        <v>6928</v>
      </c>
      <c r="AF228">
        <v>1.2</v>
      </c>
    </row>
    <row r="229" spans="2:32">
      <c r="B229">
        <v>737</v>
      </c>
      <c r="C229" t="s">
        <v>2084</v>
      </c>
      <c r="D229" s="1">
        <v>45062</v>
      </c>
      <c r="E229" t="s">
        <v>2083</v>
      </c>
      <c r="F229">
        <v>3</v>
      </c>
      <c r="G229" t="s">
        <v>530</v>
      </c>
      <c r="H229" t="s">
        <v>7185</v>
      </c>
      <c r="I229" t="s">
        <v>162</v>
      </c>
      <c r="J229" t="s">
        <v>7198</v>
      </c>
      <c r="K229" t="s">
        <v>140</v>
      </c>
      <c r="L229" t="s">
        <v>109</v>
      </c>
      <c r="M229" t="s">
        <v>2091</v>
      </c>
      <c r="P229">
        <v>642</v>
      </c>
      <c r="Q229" t="s">
        <v>2338</v>
      </c>
      <c r="R229" s="1">
        <v>45019</v>
      </c>
      <c r="S229" t="s">
        <v>8164</v>
      </c>
      <c r="T229" t="s">
        <v>108</v>
      </c>
      <c r="U229" t="s">
        <v>111</v>
      </c>
      <c r="V229">
        <v>3.28</v>
      </c>
      <c r="W229" t="s">
        <v>1503</v>
      </c>
      <c r="X229" t="s">
        <v>1510</v>
      </c>
      <c r="Y229" t="s">
        <v>110</v>
      </c>
      <c r="Z229" t="s">
        <v>110</v>
      </c>
      <c r="AA229" t="s">
        <v>130</v>
      </c>
      <c r="AB229" t="s">
        <v>7811</v>
      </c>
      <c r="AC229" t="s">
        <v>140</v>
      </c>
      <c r="AD229" t="s">
        <v>460</v>
      </c>
      <c r="AE229" t="s">
        <v>110</v>
      </c>
      <c r="AF229">
        <v>0.48</v>
      </c>
    </row>
    <row r="230" spans="2:32">
      <c r="B230">
        <v>736</v>
      </c>
      <c r="C230" t="s">
        <v>2093</v>
      </c>
      <c r="D230" s="1">
        <v>45062</v>
      </c>
      <c r="E230" t="s">
        <v>2092</v>
      </c>
      <c r="F230">
        <v>5</v>
      </c>
      <c r="G230" t="s">
        <v>530</v>
      </c>
      <c r="H230" t="s">
        <v>7383</v>
      </c>
      <c r="I230" t="s">
        <v>162</v>
      </c>
      <c r="J230" t="s">
        <v>7198</v>
      </c>
      <c r="K230" t="s">
        <v>5362</v>
      </c>
      <c r="L230" t="s">
        <v>109</v>
      </c>
      <c r="M230" t="s">
        <v>2100</v>
      </c>
      <c r="P230">
        <v>641</v>
      </c>
      <c r="Q230" t="s">
        <v>2345</v>
      </c>
      <c r="R230" s="1">
        <v>45016</v>
      </c>
      <c r="S230" t="s">
        <v>6577</v>
      </c>
      <c r="T230" t="s">
        <v>108</v>
      </c>
      <c r="U230" t="s">
        <v>111</v>
      </c>
      <c r="V230">
        <v>13.7</v>
      </c>
      <c r="W230" t="s">
        <v>126</v>
      </c>
      <c r="X230" t="s">
        <v>436</v>
      </c>
      <c r="Y230" t="s">
        <v>1434</v>
      </c>
      <c r="Z230" t="s">
        <v>1913</v>
      </c>
      <c r="AA230" t="s">
        <v>205</v>
      </c>
      <c r="AB230" t="s">
        <v>8138</v>
      </c>
      <c r="AC230" t="s">
        <v>140</v>
      </c>
      <c r="AD230" t="s">
        <v>656</v>
      </c>
      <c r="AE230" t="s">
        <v>6928</v>
      </c>
      <c r="AF230">
        <v>2</v>
      </c>
    </row>
    <row r="231" spans="2:32">
      <c r="B231">
        <v>735</v>
      </c>
      <c r="C231" t="s">
        <v>1161</v>
      </c>
      <c r="D231" s="1">
        <v>45062</v>
      </c>
      <c r="E231" t="s">
        <v>106</v>
      </c>
      <c r="F231">
        <v>0</v>
      </c>
      <c r="G231" t="s">
        <v>510</v>
      </c>
      <c r="H231" t="s">
        <v>7635</v>
      </c>
      <c r="I231" t="s">
        <v>162</v>
      </c>
      <c r="J231" t="s">
        <v>7198</v>
      </c>
      <c r="K231" t="s">
        <v>5362</v>
      </c>
      <c r="L231" t="s">
        <v>105</v>
      </c>
      <c r="M231" t="s">
        <v>1162</v>
      </c>
      <c r="P231">
        <v>640</v>
      </c>
      <c r="Q231" t="s">
        <v>2352</v>
      </c>
      <c r="R231" s="1">
        <v>45015</v>
      </c>
      <c r="S231" t="s">
        <v>8179</v>
      </c>
      <c r="T231" t="s">
        <v>108</v>
      </c>
      <c r="U231" t="s">
        <v>111</v>
      </c>
      <c r="V231">
        <v>3.2</v>
      </c>
      <c r="W231" t="s">
        <v>126</v>
      </c>
      <c r="X231" t="s">
        <v>1310</v>
      </c>
      <c r="Y231" t="s">
        <v>110</v>
      </c>
      <c r="Z231" t="s">
        <v>110</v>
      </c>
      <c r="AA231" t="s">
        <v>130</v>
      </c>
      <c r="AB231" t="s">
        <v>7811</v>
      </c>
      <c r="AC231" t="s">
        <v>140</v>
      </c>
      <c r="AD231" t="s">
        <v>6059</v>
      </c>
      <c r="AE231" t="s">
        <v>110</v>
      </c>
      <c r="AF231">
        <v>0.47</v>
      </c>
    </row>
    <row r="232" spans="2:32">
      <c r="B232">
        <v>734</v>
      </c>
      <c r="C232" t="s">
        <v>2102</v>
      </c>
      <c r="D232" s="1">
        <v>45061</v>
      </c>
      <c r="E232" t="s">
        <v>2101</v>
      </c>
      <c r="F232">
        <v>0.26</v>
      </c>
      <c r="G232" t="s">
        <v>510</v>
      </c>
      <c r="H232" t="s">
        <v>7185</v>
      </c>
      <c r="I232" t="s">
        <v>162</v>
      </c>
      <c r="J232" t="s">
        <v>7198</v>
      </c>
      <c r="K232" t="s">
        <v>140</v>
      </c>
      <c r="L232" t="s">
        <v>109</v>
      </c>
      <c r="M232" t="s">
        <v>2106</v>
      </c>
      <c r="P232">
        <v>639</v>
      </c>
      <c r="Q232" t="s">
        <v>2358</v>
      </c>
      <c r="R232" s="1">
        <v>45015</v>
      </c>
      <c r="S232" t="s">
        <v>6076</v>
      </c>
      <c r="T232" t="s">
        <v>108</v>
      </c>
      <c r="U232" t="s">
        <v>111</v>
      </c>
      <c r="V232">
        <v>3</v>
      </c>
      <c r="W232" t="s">
        <v>126</v>
      </c>
      <c r="X232" t="s">
        <v>2359</v>
      </c>
      <c r="Y232" t="s">
        <v>110</v>
      </c>
      <c r="Z232" t="s">
        <v>110</v>
      </c>
      <c r="AA232" t="s">
        <v>205</v>
      </c>
      <c r="AB232" t="s">
        <v>7811</v>
      </c>
      <c r="AC232" t="s">
        <v>140</v>
      </c>
      <c r="AD232" t="s">
        <v>5776</v>
      </c>
      <c r="AE232" t="s">
        <v>110</v>
      </c>
      <c r="AF232">
        <v>0.44</v>
      </c>
    </row>
    <row r="233" spans="2:32">
      <c r="B233">
        <v>733</v>
      </c>
      <c r="C233" t="s">
        <v>2107</v>
      </c>
      <c r="D233" s="1">
        <v>45058</v>
      </c>
      <c r="E233" t="s">
        <v>2101</v>
      </c>
      <c r="F233">
        <v>0.41</v>
      </c>
      <c r="G233" t="s">
        <v>510</v>
      </c>
      <c r="H233" t="s">
        <v>7185</v>
      </c>
      <c r="I233" t="s">
        <v>162</v>
      </c>
      <c r="J233" t="s">
        <v>7198</v>
      </c>
      <c r="K233" t="s">
        <v>140</v>
      </c>
      <c r="L233" t="s">
        <v>109</v>
      </c>
      <c r="M233" t="s">
        <v>2109</v>
      </c>
      <c r="P233">
        <v>638</v>
      </c>
      <c r="Q233" t="s">
        <v>2375</v>
      </c>
      <c r="R233" s="1">
        <v>45015</v>
      </c>
      <c r="S233" t="s">
        <v>6275</v>
      </c>
      <c r="T233" t="s">
        <v>108</v>
      </c>
      <c r="U233" t="s">
        <v>162</v>
      </c>
      <c r="V233">
        <v>0.5</v>
      </c>
      <c r="W233" t="s">
        <v>149</v>
      </c>
      <c r="X233" t="s">
        <v>334</v>
      </c>
      <c r="Y233" t="s">
        <v>110</v>
      </c>
      <c r="Z233" t="s">
        <v>110</v>
      </c>
      <c r="AA233" t="s">
        <v>205</v>
      </c>
      <c r="AB233" t="s">
        <v>110</v>
      </c>
      <c r="AC233" t="s">
        <v>5545</v>
      </c>
      <c r="AD233" t="s">
        <v>5437</v>
      </c>
      <c r="AE233" t="s">
        <v>110</v>
      </c>
      <c r="AF233">
        <v>0.5</v>
      </c>
    </row>
    <row r="234" spans="2:32">
      <c r="B234">
        <v>732</v>
      </c>
      <c r="C234" t="s">
        <v>2110</v>
      </c>
      <c r="D234" s="1">
        <v>45057</v>
      </c>
      <c r="E234" t="s">
        <v>2101</v>
      </c>
      <c r="F234">
        <v>0.5</v>
      </c>
      <c r="G234" t="s">
        <v>510</v>
      </c>
      <c r="H234" t="s">
        <v>7185</v>
      </c>
      <c r="I234" t="s">
        <v>162</v>
      </c>
      <c r="J234" t="s">
        <v>7198</v>
      </c>
      <c r="K234" t="s">
        <v>140</v>
      </c>
      <c r="L234" t="s">
        <v>109</v>
      </c>
      <c r="M234" t="s">
        <v>2113</v>
      </c>
      <c r="P234">
        <v>637</v>
      </c>
      <c r="Q234" t="s">
        <v>2364</v>
      </c>
      <c r="R234" s="1">
        <v>45015</v>
      </c>
      <c r="S234" t="s">
        <v>8186</v>
      </c>
      <c r="T234" t="s">
        <v>108</v>
      </c>
      <c r="U234" t="s">
        <v>265</v>
      </c>
      <c r="V234">
        <v>0.56000000000000005</v>
      </c>
      <c r="W234" t="s">
        <v>126</v>
      </c>
      <c r="X234" t="s">
        <v>2365</v>
      </c>
      <c r="Y234" t="s">
        <v>110</v>
      </c>
      <c r="Z234" t="s">
        <v>110</v>
      </c>
      <c r="AA234" t="s">
        <v>130</v>
      </c>
      <c r="AB234" t="s">
        <v>110</v>
      </c>
      <c r="AC234" t="s">
        <v>140</v>
      </c>
      <c r="AD234" t="s">
        <v>294</v>
      </c>
      <c r="AE234" t="s">
        <v>110</v>
      </c>
      <c r="AF234">
        <v>0.61</v>
      </c>
    </row>
    <row r="235" spans="2:32">
      <c r="B235">
        <v>731</v>
      </c>
      <c r="C235" t="s">
        <v>2115</v>
      </c>
      <c r="D235" s="1">
        <v>45057</v>
      </c>
      <c r="E235" t="s">
        <v>2114</v>
      </c>
      <c r="F235">
        <v>1.03</v>
      </c>
      <c r="G235" t="s">
        <v>510</v>
      </c>
      <c r="H235" t="s">
        <v>7185</v>
      </c>
      <c r="I235" t="s">
        <v>111</v>
      </c>
      <c r="J235" t="s">
        <v>7811</v>
      </c>
      <c r="K235" t="s">
        <v>140</v>
      </c>
      <c r="L235" t="s">
        <v>109</v>
      </c>
      <c r="M235" t="s">
        <v>2119</v>
      </c>
      <c r="P235">
        <v>636</v>
      </c>
      <c r="Q235" t="s">
        <v>2370</v>
      </c>
      <c r="R235" s="1">
        <v>45015</v>
      </c>
      <c r="S235" t="s">
        <v>6391</v>
      </c>
      <c r="T235" t="s">
        <v>108</v>
      </c>
      <c r="U235" t="s">
        <v>162</v>
      </c>
      <c r="V235">
        <v>1.75</v>
      </c>
      <c r="W235" t="s">
        <v>126</v>
      </c>
      <c r="X235" t="s">
        <v>1129</v>
      </c>
      <c r="Y235" t="s">
        <v>1836</v>
      </c>
      <c r="Z235" t="s">
        <v>812</v>
      </c>
      <c r="AA235" t="s">
        <v>205</v>
      </c>
      <c r="AB235" t="s">
        <v>110</v>
      </c>
      <c r="AC235" t="s">
        <v>140</v>
      </c>
      <c r="AD235" t="s">
        <v>142</v>
      </c>
      <c r="AE235" t="s">
        <v>6928</v>
      </c>
      <c r="AF235">
        <v>1.75</v>
      </c>
    </row>
    <row r="236" spans="2:32">
      <c r="B236">
        <v>730</v>
      </c>
      <c r="C236" t="s">
        <v>2120</v>
      </c>
      <c r="D236" s="1">
        <v>45057</v>
      </c>
      <c r="E236" t="s">
        <v>1639</v>
      </c>
      <c r="F236">
        <v>0.51</v>
      </c>
      <c r="G236" t="s">
        <v>510</v>
      </c>
      <c r="H236" t="s">
        <v>7185</v>
      </c>
      <c r="I236" t="s">
        <v>111</v>
      </c>
      <c r="J236" t="s">
        <v>7207</v>
      </c>
      <c r="K236" t="s">
        <v>140</v>
      </c>
      <c r="L236" t="s">
        <v>109</v>
      </c>
      <c r="M236" t="s">
        <v>2122</v>
      </c>
      <c r="P236">
        <v>635</v>
      </c>
      <c r="Q236" t="s">
        <v>2382</v>
      </c>
      <c r="R236" s="1">
        <v>45015</v>
      </c>
      <c r="S236" t="s">
        <v>8198</v>
      </c>
      <c r="T236" t="s">
        <v>108</v>
      </c>
      <c r="U236" t="s">
        <v>111</v>
      </c>
      <c r="V236">
        <v>4.05</v>
      </c>
      <c r="W236" t="s">
        <v>126</v>
      </c>
      <c r="X236" t="s">
        <v>700</v>
      </c>
      <c r="Y236" t="s">
        <v>415</v>
      </c>
      <c r="Z236" t="s">
        <v>1212</v>
      </c>
      <c r="AA236" t="s">
        <v>130</v>
      </c>
      <c r="AB236" t="s">
        <v>7811</v>
      </c>
      <c r="AC236" t="s">
        <v>5545</v>
      </c>
      <c r="AD236" t="s">
        <v>142</v>
      </c>
      <c r="AE236" t="s">
        <v>110</v>
      </c>
      <c r="AF236">
        <v>0.59</v>
      </c>
    </row>
    <row r="237" spans="2:32">
      <c r="B237">
        <v>729</v>
      </c>
      <c r="C237" t="s">
        <v>1167</v>
      </c>
      <c r="D237" s="1">
        <v>45057</v>
      </c>
      <c r="E237" t="s">
        <v>238</v>
      </c>
      <c r="F237">
        <v>1</v>
      </c>
      <c r="G237" t="s">
        <v>510</v>
      </c>
      <c r="H237" t="s">
        <v>7635</v>
      </c>
      <c r="I237" t="s">
        <v>162</v>
      </c>
      <c r="J237" t="s">
        <v>7198</v>
      </c>
      <c r="K237" t="s">
        <v>5362</v>
      </c>
      <c r="L237" t="s">
        <v>105</v>
      </c>
      <c r="M237" t="s">
        <v>1168</v>
      </c>
      <c r="P237">
        <v>634</v>
      </c>
      <c r="Q237" t="s">
        <v>2386</v>
      </c>
      <c r="R237" s="1">
        <v>45014</v>
      </c>
      <c r="S237" t="s">
        <v>6080</v>
      </c>
      <c r="T237" t="s">
        <v>108</v>
      </c>
      <c r="U237" t="s">
        <v>111</v>
      </c>
      <c r="V237">
        <v>4.3</v>
      </c>
      <c r="W237" t="s">
        <v>126</v>
      </c>
      <c r="X237" t="s">
        <v>1310</v>
      </c>
      <c r="Y237" t="s">
        <v>110</v>
      </c>
      <c r="Z237" t="s">
        <v>110</v>
      </c>
      <c r="AA237" t="s">
        <v>205</v>
      </c>
      <c r="AB237" t="s">
        <v>7811</v>
      </c>
      <c r="AC237" t="s">
        <v>140</v>
      </c>
      <c r="AD237" t="s">
        <v>460</v>
      </c>
      <c r="AE237" t="s">
        <v>110</v>
      </c>
      <c r="AF237">
        <v>0.62</v>
      </c>
    </row>
    <row r="238" spans="2:32">
      <c r="B238">
        <v>728</v>
      </c>
      <c r="C238" t="s">
        <v>2123</v>
      </c>
      <c r="D238" s="1">
        <v>45056</v>
      </c>
      <c r="E238" t="s">
        <v>2074</v>
      </c>
      <c r="F238">
        <v>0.28999999999999998</v>
      </c>
      <c r="G238" t="s">
        <v>510</v>
      </c>
      <c r="H238" t="s">
        <v>7185</v>
      </c>
      <c r="I238" t="s">
        <v>111</v>
      </c>
      <c r="J238" t="s">
        <v>7811</v>
      </c>
      <c r="K238" t="s">
        <v>140</v>
      </c>
      <c r="L238" t="s">
        <v>109</v>
      </c>
      <c r="M238" t="s">
        <v>2127</v>
      </c>
      <c r="P238">
        <v>633</v>
      </c>
      <c r="Q238" t="s">
        <v>2391</v>
      </c>
      <c r="R238" s="1">
        <v>45014</v>
      </c>
      <c r="S238" t="s">
        <v>6391</v>
      </c>
      <c r="T238" t="s">
        <v>108</v>
      </c>
      <c r="U238" t="s">
        <v>111</v>
      </c>
      <c r="V238">
        <v>12</v>
      </c>
      <c r="W238" t="s">
        <v>126</v>
      </c>
      <c r="X238" t="s">
        <v>290</v>
      </c>
      <c r="Y238" t="s">
        <v>110</v>
      </c>
      <c r="Z238" t="s">
        <v>110</v>
      </c>
      <c r="AA238" t="s">
        <v>205</v>
      </c>
      <c r="AB238" t="s">
        <v>7811</v>
      </c>
      <c r="AC238" t="s">
        <v>140</v>
      </c>
      <c r="AD238" t="s">
        <v>142</v>
      </c>
      <c r="AE238" t="s">
        <v>110</v>
      </c>
      <c r="AF238">
        <v>1.74</v>
      </c>
    </row>
    <row r="239" spans="2:32">
      <c r="B239">
        <v>727</v>
      </c>
      <c r="C239" t="s">
        <v>2129</v>
      </c>
      <c r="D239" s="1">
        <v>45056</v>
      </c>
      <c r="E239" t="s">
        <v>2128</v>
      </c>
      <c r="F239">
        <v>4.0599999999999996</v>
      </c>
      <c r="G239" t="s">
        <v>530</v>
      </c>
      <c r="H239" t="s">
        <v>7185</v>
      </c>
      <c r="I239" t="s">
        <v>111</v>
      </c>
      <c r="J239" t="s">
        <v>7207</v>
      </c>
      <c r="K239" t="s">
        <v>5362</v>
      </c>
      <c r="L239" t="s">
        <v>109</v>
      </c>
      <c r="M239" t="s">
        <v>2134</v>
      </c>
      <c r="P239">
        <v>632</v>
      </c>
      <c r="Q239" t="s">
        <v>2394</v>
      </c>
      <c r="R239" s="1">
        <v>45013</v>
      </c>
      <c r="S239" t="s">
        <v>8209</v>
      </c>
      <c r="T239" t="s">
        <v>108</v>
      </c>
      <c r="U239" t="s">
        <v>111</v>
      </c>
      <c r="V239">
        <v>5.2969999999999997</v>
      </c>
      <c r="W239" t="s">
        <v>126</v>
      </c>
      <c r="X239" t="s">
        <v>1310</v>
      </c>
      <c r="Y239" t="s">
        <v>110</v>
      </c>
      <c r="Z239" t="s">
        <v>110</v>
      </c>
      <c r="AA239" t="s">
        <v>130</v>
      </c>
      <c r="AB239" t="s">
        <v>7811</v>
      </c>
      <c r="AC239" t="s">
        <v>140</v>
      </c>
      <c r="AD239" t="s">
        <v>142</v>
      </c>
      <c r="AE239" t="s">
        <v>110</v>
      </c>
      <c r="AF239">
        <v>0.77</v>
      </c>
    </row>
    <row r="240" spans="2:32">
      <c r="B240">
        <v>726</v>
      </c>
      <c r="C240" t="s">
        <v>1174</v>
      </c>
      <c r="D240" s="1">
        <v>45056</v>
      </c>
      <c r="E240" t="s">
        <v>804</v>
      </c>
      <c r="F240">
        <v>0.12</v>
      </c>
      <c r="G240" t="s">
        <v>510</v>
      </c>
      <c r="H240" t="s">
        <v>7635</v>
      </c>
      <c r="I240" t="s">
        <v>162</v>
      </c>
      <c r="J240" t="s">
        <v>7198</v>
      </c>
      <c r="K240" t="s">
        <v>5362</v>
      </c>
      <c r="L240" t="s">
        <v>105</v>
      </c>
      <c r="M240" t="s">
        <v>1175</v>
      </c>
      <c r="P240">
        <v>631</v>
      </c>
      <c r="Q240" t="s">
        <v>2401</v>
      </c>
      <c r="R240" s="1">
        <v>45013</v>
      </c>
      <c r="S240" t="s">
        <v>6843</v>
      </c>
      <c r="T240" t="s">
        <v>108</v>
      </c>
      <c r="U240" t="s">
        <v>111</v>
      </c>
      <c r="V240">
        <v>11</v>
      </c>
      <c r="W240" t="s">
        <v>126</v>
      </c>
      <c r="X240" t="s">
        <v>2124</v>
      </c>
      <c r="Y240" t="s">
        <v>320</v>
      </c>
      <c r="Z240" t="s">
        <v>1325</v>
      </c>
      <c r="AA240" t="s">
        <v>205</v>
      </c>
      <c r="AB240" t="s">
        <v>8138</v>
      </c>
      <c r="AC240" t="s">
        <v>5362</v>
      </c>
      <c r="AD240" t="s">
        <v>580</v>
      </c>
      <c r="AE240" t="s">
        <v>7222</v>
      </c>
      <c r="AF240">
        <v>1.6</v>
      </c>
    </row>
    <row r="241" spans="2:32">
      <c r="B241">
        <v>725</v>
      </c>
      <c r="C241" t="s">
        <v>1183</v>
      </c>
      <c r="D241" s="1">
        <v>45056</v>
      </c>
      <c r="E241" t="s">
        <v>811</v>
      </c>
      <c r="F241">
        <v>0.02</v>
      </c>
      <c r="G241" t="s">
        <v>510</v>
      </c>
      <c r="H241" t="s">
        <v>7635</v>
      </c>
      <c r="I241" t="s">
        <v>162</v>
      </c>
      <c r="J241" t="s">
        <v>7198</v>
      </c>
      <c r="K241" t="s">
        <v>5362</v>
      </c>
      <c r="L241" t="s">
        <v>105</v>
      </c>
      <c r="M241" t="s">
        <v>1184</v>
      </c>
      <c r="P241">
        <v>630</v>
      </c>
      <c r="Q241" t="s">
        <v>2408</v>
      </c>
      <c r="R241" s="1">
        <v>45012</v>
      </c>
      <c r="S241" t="s">
        <v>6261</v>
      </c>
      <c r="T241" t="s">
        <v>108</v>
      </c>
      <c r="U241" t="s">
        <v>265</v>
      </c>
      <c r="V241">
        <v>0.97</v>
      </c>
      <c r="W241" t="s">
        <v>149</v>
      </c>
      <c r="X241" t="s">
        <v>2108</v>
      </c>
      <c r="Y241" t="s">
        <v>110</v>
      </c>
      <c r="Z241" t="s">
        <v>110</v>
      </c>
      <c r="AA241" t="s">
        <v>180</v>
      </c>
      <c r="AB241" t="s">
        <v>110</v>
      </c>
      <c r="AC241" t="s">
        <v>140</v>
      </c>
      <c r="AD241" t="s">
        <v>324</v>
      </c>
      <c r="AE241" t="s">
        <v>110</v>
      </c>
      <c r="AF241">
        <v>1.05</v>
      </c>
    </row>
    <row r="242" spans="2:32">
      <c r="B242">
        <v>724</v>
      </c>
      <c r="C242" t="s">
        <v>1188</v>
      </c>
      <c r="D242" s="1">
        <v>45056</v>
      </c>
      <c r="E242" t="s">
        <v>811</v>
      </c>
      <c r="F242">
        <v>0.02</v>
      </c>
      <c r="G242" t="s">
        <v>510</v>
      </c>
      <c r="H242" t="s">
        <v>7635</v>
      </c>
      <c r="I242" t="s">
        <v>162</v>
      </c>
      <c r="J242" t="s">
        <v>7198</v>
      </c>
      <c r="K242" t="s">
        <v>5362</v>
      </c>
      <c r="L242" t="s">
        <v>105</v>
      </c>
      <c r="M242" t="s">
        <v>1189</v>
      </c>
      <c r="P242">
        <v>629</v>
      </c>
      <c r="Q242" t="s">
        <v>2414</v>
      </c>
      <c r="R242" s="1">
        <v>45009</v>
      </c>
      <c r="S242" t="s">
        <v>8220</v>
      </c>
      <c r="T242" t="s">
        <v>108</v>
      </c>
      <c r="U242" t="s">
        <v>162</v>
      </c>
      <c r="V242">
        <v>0.6</v>
      </c>
      <c r="W242" t="s">
        <v>413</v>
      </c>
      <c r="X242" t="s">
        <v>597</v>
      </c>
      <c r="Y242" t="s">
        <v>110</v>
      </c>
      <c r="Z242" t="s">
        <v>110</v>
      </c>
      <c r="AA242" t="s">
        <v>130</v>
      </c>
      <c r="AB242" t="s">
        <v>110</v>
      </c>
      <c r="AC242" t="s">
        <v>140</v>
      </c>
      <c r="AD242" t="s">
        <v>460</v>
      </c>
      <c r="AE242" t="s">
        <v>110</v>
      </c>
      <c r="AF242">
        <v>0.6</v>
      </c>
    </row>
    <row r="243" spans="2:32">
      <c r="B243">
        <v>723</v>
      </c>
      <c r="C243" t="s">
        <v>2136</v>
      </c>
      <c r="D243" s="1">
        <v>45055</v>
      </c>
      <c r="E243" t="s">
        <v>2135</v>
      </c>
      <c r="F243">
        <v>1.03</v>
      </c>
      <c r="G243" t="s">
        <v>510</v>
      </c>
      <c r="H243" t="s">
        <v>7185</v>
      </c>
      <c r="I243" t="s">
        <v>111</v>
      </c>
      <c r="J243" t="s">
        <v>7811</v>
      </c>
      <c r="K243" t="s">
        <v>140</v>
      </c>
      <c r="L243" t="s">
        <v>109</v>
      </c>
      <c r="M243" t="s">
        <v>2141</v>
      </c>
      <c r="P243">
        <v>628</v>
      </c>
      <c r="Q243" t="s">
        <v>2419</v>
      </c>
      <c r="R243" s="1">
        <v>45009</v>
      </c>
      <c r="S243" t="s">
        <v>6088</v>
      </c>
      <c r="T243" t="s">
        <v>108</v>
      </c>
      <c r="U243" t="s">
        <v>111</v>
      </c>
      <c r="V243">
        <v>4</v>
      </c>
      <c r="W243" t="s">
        <v>126</v>
      </c>
      <c r="X243" t="s">
        <v>2420</v>
      </c>
      <c r="Y243" t="s">
        <v>110</v>
      </c>
      <c r="Z243" t="s">
        <v>110</v>
      </c>
      <c r="AA243" t="s">
        <v>205</v>
      </c>
      <c r="AB243" t="s">
        <v>7811</v>
      </c>
      <c r="AC243" t="s">
        <v>140</v>
      </c>
      <c r="AD243" t="s">
        <v>173</v>
      </c>
      <c r="AE243" t="s">
        <v>6928</v>
      </c>
      <c r="AF243">
        <v>0.57999999999999996</v>
      </c>
    </row>
    <row r="244" spans="2:32">
      <c r="B244">
        <v>722</v>
      </c>
      <c r="C244" t="s">
        <v>2143</v>
      </c>
      <c r="D244" s="1">
        <v>45055</v>
      </c>
      <c r="E244" t="s">
        <v>2142</v>
      </c>
      <c r="F244">
        <v>0.3</v>
      </c>
      <c r="G244" t="s">
        <v>510</v>
      </c>
      <c r="H244" t="s">
        <v>7185</v>
      </c>
      <c r="I244" t="s">
        <v>111</v>
      </c>
      <c r="J244" t="s">
        <v>7811</v>
      </c>
      <c r="K244" t="s">
        <v>5545</v>
      </c>
      <c r="L244" t="s">
        <v>109</v>
      </c>
      <c r="M244" t="s">
        <v>2147</v>
      </c>
      <c r="P244">
        <v>627</v>
      </c>
      <c r="Q244" t="s">
        <v>2423</v>
      </c>
      <c r="R244" s="1">
        <v>45009</v>
      </c>
      <c r="S244" t="s">
        <v>8229</v>
      </c>
      <c r="T244" t="s">
        <v>108</v>
      </c>
      <c r="U244" t="s">
        <v>111</v>
      </c>
      <c r="V244">
        <v>3.4</v>
      </c>
      <c r="W244" t="s">
        <v>126</v>
      </c>
      <c r="X244" t="s">
        <v>319</v>
      </c>
      <c r="Y244" t="s">
        <v>110</v>
      </c>
      <c r="Z244" t="s">
        <v>110</v>
      </c>
      <c r="AA244" t="s">
        <v>130</v>
      </c>
      <c r="AB244" t="s">
        <v>7811</v>
      </c>
      <c r="AC244" t="s">
        <v>140</v>
      </c>
      <c r="AD244" t="s">
        <v>460</v>
      </c>
      <c r="AE244" t="s">
        <v>110</v>
      </c>
      <c r="AF244">
        <v>0.5</v>
      </c>
    </row>
    <row r="245" spans="2:32">
      <c r="B245">
        <v>721</v>
      </c>
      <c r="C245" t="s">
        <v>2148</v>
      </c>
      <c r="D245" s="1">
        <v>45055</v>
      </c>
      <c r="E245" t="s">
        <v>816</v>
      </c>
      <c r="F245">
        <v>15</v>
      </c>
      <c r="G245" t="s">
        <v>510</v>
      </c>
      <c r="H245" t="s">
        <v>7185</v>
      </c>
      <c r="I245" t="s">
        <v>162</v>
      </c>
      <c r="J245" t="s">
        <v>7198</v>
      </c>
      <c r="K245" t="s">
        <v>5362</v>
      </c>
      <c r="L245" t="s">
        <v>109</v>
      </c>
      <c r="M245" t="s">
        <v>2157</v>
      </c>
      <c r="P245">
        <v>626</v>
      </c>
      <c r="Q245" t="s">
        <v>2429</v>
      </c>
      <c r="R245" s="1">
        <v>45009</v>
      </c>
      <c r="S245" t="s">
        <v>6086</v>
      </c>
      <c r="T245" t="s">
        <v>108</v>
      </c>
      <c r="U245" t="s">
        <v>111</v>
      </c>
      <c r="V245">
        <v>2</v>
      </c>
      <c r="W245" t="s">
        <v>126</v>
      </c>
      <c r="X245" t="s">
        <v>2430</v>
      </c>
      <c r="Y245" t="s">
        <v>1894</v>
      </c>
      <c r="Z245" t="s">
        <v>812</v>
      </c>
      <c r="AA245" t="s">
        <v>205</v>
      </c>
      <c r="AB245" t="s">
        <v>7811</v>
      </c>
      <c r="AC245" t="s">
        <v>140</v>
      </c>
      <c r="AD245" t="s">
        <v>294</v>
      </c>
      <c r="AE245" t="s">
        <v>110</v>
      </c>
      <c r="AF245">
        <v>0.28999999999999998</v>
      </c>
    </row>
    <row r="246" spans="2:32">
      <c r="B246">
        <v>720</v>
      </c>
      <c r="C246" t="s">
        <v>2159</v>
      </c>
      <c r="D246" s="1">
        <v>45051</v>
      </c>
      <c r="E246" t="s">
        <v>2158</v>
      </c>
      <c r="F246">
        <v>2.0099999999999998</v>
      </c>
      <c r="G246" t="s">
        <v>510</v>
      </c>
      <c r="H246" t="s">
        <v>7185</v>
      </c>
      <c r="I246" t="s">
        <v>111</v>
      </c>
      <c r="J246" t="s">
        <v>7811</v>
      </c>
      <c r="K246" t="s">
        <v>231</v>
      </c>
      <c r="L246" t="s">
        <v>109</v>
      </c>
      <c r="M246" t="s">
        <v>2163</v>
      </c>
      <c r="P246">
        <v>625</v>
      </c>
      <c r="Q246" t="s">
        <v>2436</v>
      </c>
      <c r="R246" s="1">
        <v>45009</v>
      </c>
      <c r="S246" t="s">
        <v>8235</v>
      </c>
      <c r="T246" t="s">
        <v>108</v>
      </c>
      <c r="U246" t="s">
        <v>111</v>
      </c>
      <c r="V246">
        <v>3</v>
      </c>
      <c r="W246" t="s">
        <v>126</v>
      </c>
      <c r="X246" t="s">
        <v>700</v>
      </c>
      <c r="Y246" t="s">
        <v>921</v>
      </c>
      <c r="Z246" t="s">
        <v>1131</v>
      </c>
      <c r="AA246" t="s">
        <v>130</v>
      </c>
      <c r="AB246" t="s">
        <v>7811</v>
      </c>
      <c r="AC246" t="s">
        <v>140</v>
      </c>
      <c r="AD246" t="s">
        <v>142</v>
      </c>
      <c r="AE246" t="s">
        <v>110</v>
      </c>
      <c r="AF246">
        <v>0.44</v>
      </c>
    </row>
    <row r="247" spans="2:32">
      <c r="B247">
        <v>719</v>
      </c>
      <c r="C247" t="s">
        <v>2165</v>
      </c>
      <c r="D247" s="1">
        <v>45051</v>
      </c>
      <c r="E247" t="s">
        <v>2164</v>
      </c>
      <c r="F247">
        <v>0.65</v>
      </c>
      <c r="G247" t="s">
        <v>510</v>
      </c>
      <c r="H247" t="s">
        <v>7185</v>
      </c>
      <c r="I247" t="s">
        <v>111</v>
      </c>
      <c r="J247" t="s">
        <v>7811</v>
      </c>
      <c r="K247" t="s">
        <v>140</v>
      </c>
      <c r="L247" t="s">
        <v>109</v>
      </c>
      <c r="M247" t="s">
        <v>2169</v>
      </c>
      <c r="P247">
        <v>624</v>
      </c>
      <c r="Q247" t="s">
        <v>2442</v>
      </c>
      <c r="R247" s="1">
        <v>45009</v>
      </c>
      <c r="S247" t="s">
        <v>8238</v>
      </c>
      <c r="T247" t="s">
        <v>108</v>
      </c>
      <c r="U247" t="s">
        <v>111</v>
      </c>
      <c r="V247">
        <v>4.0999999999999996</v>
      </c>
      <c r="W247" t="s">
        <v>126</v>
      </c>
      <c r="X247" t="s">
        <v>2293</v>
      </c>
      <c r="Y247" t="s">
        <v>110</v>
      </c>
      <c r="Z247" t="s">
        <v>110</v>
      </c>
      <c r="AA247" t="s">
        <v>130</v>
      </c>
      <c r="AB247" t="s">
        <v>7811</v>
      </c>
      <c r="AC247" t="s">
        <v>140</v>
      </c>
      <c r="AD247" t="s">
        <v>545</v>
      </c>
      <c r="AE247" t="s">
        <v>110</v>
      </c>
      <c r="AF247">
        <v>0.6</v>
      </c>
    </row>
    <row r="248" spans="2:32">
      <c r="B248">
        <v>718</v>
      </c>
      <c r="C248" t="s">
        <v>2171</v>
      </c>
      <c r="D248" s="1">
        <v>45051</v>
      </c>
      <c r="E248" t="s">
        <v>2170</v>
      </c>
      <c r="F248">
        <v>0.67</v>
      </c>
      <c r="G248" t="s">
        <v>510</v>
      </c>
      <c r="H248" t="s">
        <v>7185</v>
      </c>
      <c r="I248" t="s">
        <v>111</v>
      </c>
      <c r="J248" t="s">
        <v>7811</v>
      </c>
      <c r="K248" t="s">
        <v>140</v>
      </c>
      <c r="L248" t="s">
        <v>109</v>
      </c>
      <c r="M248" t="s">
        <v>2175</v>
      </c>
      <c r="P248">
        <v>623</v>
      </c>
      <c r="Q248" t="s">
        <v>2447</v>
      </c>
      <c r="R248" s="1">
        <v>45008</v>
      </c>
      <c r="S248" t="s">
        <v>6095</v>
      </c>
      <c r="T248" t="s">
        <v>108</v>
      </c>
      <c r="U248" t="s">
        <v>111</v>
      </c>
      <c r="V248">
        <v>10</v>
      </c>
      <c r="W248" t="s">
        <v>126</v>
      </c>
      <c r="X248" t="s">
        <v>671</v>
      </c>
      <c r="Y248" t="s">
        <v>1192</v>
      </c>
      <c r="Z248" t="s">
        <v>1470</v>
      </c>
      <c r="AA248" t="s">
        <v>205</v>
      </c>
      <c r="AB248" t="s">
        <v>7811</v>
      </c>
      <c r="AC248" t="s">
        <v>140</v>
      </c>
      <c r="AD248" t="s">
        <v>173</v>
      </c>
      <c r="AE248" t="s">
        <v>6928</v>
      </c>
      <c r="AF248">
        <v>1.47</v>
      </c>
    </row>
    <row r="249" spans="2:32">
      <c r="B249">
        <v>717</v>
      </c>
      <c r="C249" t="s">
        <v>1197</v>
      </c>
      <c r="D249" s="1">
        <v>45048</v>
      </c>
      <c r="E249" t="s">
        <v>804</v>
      </c>
      <c r="F249">
        <v>0.2</v>
      </c>
      <c r="G249" t="s">
        <v>510</v>
      </c>
      <c r="H249" t="s">
        <v>7635</v>
      </c>
      <c r="I249" t="s">
        <v>162</v>
      </c>
      <c r="J249" t="s">
        <v>7198</v>
      </c>
      <c r="K249" t="s">
        <v>5362</v>
      </c>
      <c r="L249" t="s">
        <v>105</v>
      </c>
      <c r="M249" t="s">
        <v>1198</v>
      </c>
      <c r="P249">
        <v>622</v>
      </c>
      <c r="Q249" t="s">
        <v>2452</v>
      </c>
      <c r="R249" s="1">
        <v>45006</v>
      </c>
      <c r="S249" t="s">
        <v>6133</v>
      </c>
      <c r="T249" t="s">
        <v>108</v>
      </c>
      <c r="U249" t="s">
        <v>111</v>
      </c>
      <c r="V249">
        <v>10.25</v>
      </c>
      <c r="W249" t="s">
        <v>126</v>
      </c>
      <c r="X249" t="s">
        <v>290</v>
      </c>
      <c r="Y249" t="s">
        <v>2453</v>
      </c>
      <c r="Z249" t="s">
        <v>1325</v>
      </c>
      <c r="AA249" t="s">
        <v>205</v>
      </c>
      <c r="AB249" t="s">
        <v>7811</v>
      </c>
      <c r="AC249" t="s">
        <v>140</v>
      </c>
      <c r="AD249" t="s">
        <v>324</v>
      </c>
      <c r="AE249" t="s">
        <v>6928</v>
      </c>
      <c r="AF249">
        <v>1.49</v>
      </c>
    </row>
    <row r="250" spans="2:32">
      <c r="B250">
        <v>716</v>
      </c>
      <c r="C250" t="s">
        <v>2176</v>
      </c>
      <c r="D250" s="1">
        <v>45044</v>
      </c>
      <c r="E250" t="s">
        <v>1942</v>
      </c>
      <c r="F250">
        <v>1.02</v>
      </c>
      <c r="G250" t="s">
        <v>510</v>
      </c>
      <c r="H250" t="s">
        <v>7185</v>
      </c>
      <c r="I250" t="s">
        <v>111</v>
      </c>
      <c r="J250" t="s">
        <v>7811</v>
      </c>
      <c r="K250" t="s">
        <v>140</v>
      </c>
      <c r="L250" t="s">
        <v>109</v>
      </c>
      <c r="M250" t="s">
        <v>2179</v>
      </c>
      <c r="P250">
        <v>621</v>
      </c>
      <c r="Q250" t="s">
        <v>2458</v>
      </c>
      <c r="R250" s="1">
        <v>45005</v>
      </c>
      <c r="S250" t="s">
        <v>6096</v>
      </c>
      <c r="T250" t="s">
        <v>108</v>
      </c>
      <c r="U250" t="s">
        <v>111</v>
      </c>
      <c r="V250">
        <v>12.2</v>
      </c>
      <c r="W250" t="s">
        <v>126</v>
      </c>
      <c r="X250" t="s">
        <v>1974</v>
      </c>
      <c r="Y250" t="s">
        <v>929</v>
      </c>
      <c r="Z250" t="s">
        <v>1223</v>
      </c>
      <c r="AA250" t="s">
        <v>180</v>
      </c>
      <c r="AB250" t="s">
        <v>7811</v>
      </c>
      <c r="AC250" t="s">
        <v>140</v>
      </c>
      <c r="AD250" t="s">
        <v>324</v>
      </c>
      <c r="AE250" t="s">
        <v>110</v>
      </c>
      <c r="AF250">
        <v>1.77</v>
      </c>
    </row>
    <row r="251" spans="2:32">
      <c r="B251">
        <v>715</v>
      </c>
      <c r="C251" t="s">
        <v>1207</v>
      </c>
      <c r="D251" s="1">
        <v>45042</v>
      </c>
      <c r="E251" t="s">
        <v>1208</v>
      </c>
      <c r="F251">
        <v>1</v>
      </c>
      <c r="G251" t="s">
        <v>510</v>
      </c>
      <c r="H251" t="s">
        <v>7635</v>
      </c>
      <c r="I251" t="s">
        <v>162</v>
      </c>
      <c r="J251" t="s">
        <v>7198</v>
      </c>
      <c r="K251" t="s">
        <v>5362</v>
      </c>
      <c r="L251" t="s">
        <v>105</v>
      </c>
      <c r="M251" t="s">
        <v>1209</v>
      </c>
      <c r="P251">
        <v>620</v>
      </c>
      <c r="Q251" t="s">
        <v>2461</v>
      </c>
      <c r="R251" s="1">
        <v>45005</v>
      </c>
      <c r="S251" t="s">
        <v>8257</v>
      </c>
      <c r="T251" t="s">
        <v>240</v>
      </c>
      <c r="U251" t="s">
        <v>111</v>
      </c>
      <c r="V251">
        <v>10</v>
      </c>
      <c r="W251" t="s">
        <v>276</v>
      </c>
      <c r="X251" t="s">
        <v>2462</v>
      </c>
      <c r="Y251" t="s">
        <v>1629</v>
      </c>
      <c r="Z251" t="s">
        <v>1156</v>
      </c>
      <c r="AA251" t="s">
        <v>205</v>
      </c>
      <c r="AB251" t="s">
        <v>7370</v>
      </c>
      <c r="AC251" t="s">
        <v>5362</v>
      </c>
      <c r="AD251" t="s">
        <v>694</v>
      </c>
      <c r="AE251" t="s">
        <v>7222</v>
      </c>
      <c r="AF251">
        <v>1.45</v>
      </c>
    </row>
    <row r="252" spans="2:32">
      <c r="B252">
        <v>714</v>
      </c>
      <c r="C252" t="s">
        <v>1217</v>
      </c>
      <c r="D252" s="1">
        <v>45042</v>
      </c>
      <c r="E252" t="s">
        <v>106</v>
      </c>
      <c r="F252">
        <v>0</v>
      </c>
      <c r="G252" t="s">
        <v>510</v>
      </c>
      <c r="H252" t="s">
        <v>7635</v>
      </c>
      <c r="I252" t="s">
        <v>162</v>
      </c>
      <c r="J252" t="s">
        <v>7198</v>
      </c>
      <c r="K252" t="s">
        <v>5362</v>
      </c>
      <c r="L252" t="s">
        <v>105</v>
      </c>
      <c r="M252" t="s">
        <v>1218</v>
      </c>
      <c r="P252">
        <v>619</v>
      </c>
      <c r="Q252" t="s">
        <v>2469</v>
      </c>
      <c r="R252" s="1">
        <v>45002</v>
      </c>
      <c r="S252" t="s">
        <v>8260</v>
      </c>
      <c r="T252" t="s">
        <v>108</v>
      </c>
      <c r="U252" t="s">
        <v>111</v>
      </c>
      <c r="V252">
        <v>5</v>
      </c>
      <c r="W252" t="s">
        <v>126</v>
      </c>
      <c r="X252" t="s">
        <v>700</v>
      </c>
      <c r="Y252" t="s">
        <v>415</v>
      </c>
      <c r="Z252" t="s">
        <v>1212</v>
      </c>
      <c r="AA252" t="s">
        <v>130</v>
      </c>
      <c r="AB252" t="s">
        <v>7811</v>
      </c>
      <c r="AC252" t="s">
        <v>140</v>
      </c>
      <c r="AD252" t="s">
        <v>324</v>
      </c>
      <c r="AE252" t="s">
        <v>110</v>
      </c>
      <c r="AF252">
        <v>0.72</v>
      </c>
    </row>
    <row r="253" spans="2:32">
      <c r="B253">
        <v>713</v>
      </c>
      <c r="C253" t="s">
        <v>2189</v>
      </c>
      <c r="D253" s="1">
        <v>45041</v>
      </c>
      <c r="E253" t="s">
        <v>2188</v>
      </c>
      <c r="F253">
        <v>0.41</v>
      </c>
      <c r="G253" t="s">
        <v>510</v>
      </c>
      <c r="H253" t="s">
        <v>7185</v>
      </c>
      <c r="I253" t="s">
        <v>111</v>
      </c>
      <c r="J253" t="s">
        <v>7811</v>
      </c>
      <c r="K253" t="s">
        <v>140</v>
      </c>
      <c r="L253" t="s">
        <v>109</v>
      </c>
      <c r="M253" t="s">
        <v>2192</v>
      </c>
      <c r="P253">
        <v>618</v>
      </c>
      <c r="Q253" t="s">
        <v>2475</v>
      </c>
      <c r="R253" s="1">
        <v>45002</v>
      </c>
      <c r="S253" t="s">
        <v>6864</v>
      </c>
      <c r="T253" t="s">
        <v>108</v>
      </c>
      <c r="U253" t="s">
        <v>111</v>
      </c>
      <c r="V253">
        <v>15</v>
      </c>
      <c r="W253" t="s">
        <v>126</v>
      </c>
      <c r="X253" t="s">
        <v>2476</v>
      </c>
      <c r="Y253" t="s">
        <v>320</v>
      </c>
      <c r="Z253" t="s">
        <v>956</v>
      </c>
      <c r="AA253" t="s">
        <v>180</v>
      </c>
      <c r="AB253" t="s">
        <v>7811</v>
      </c>
      <c r="AC253" t="s">
        <v>231</v>
      </c>
      <c r="AD253" t="s">
        <v>656</v>
      </c>
      <c r="AE253" t="s">
        <v>7222</v>
      </c>
      <c r="AF253">
        <v>2.1800000000000002</v>
      </c>
    </row>
    <row r="254" spans="2:32">
      <c r="B254">
        <v>712</v>
      </c>
      <c r="C254" t="s">
        <v>2193</v>
      </c>
      <c r="D254" s="1">
        <v>45041</v>
      </c>
      <c r="E254" t="s">
        <v>2092</v>
      </c>
      <c r="F254">
        <v>5</v>
      </c>
      <c r="G254" t="s">
        <v>530</v>
      </c>
      <c r="H254" t="s">
        <v>7635</v>
      </c>
      <c r="I254" t="s">
        <v>162</v>
      </c>
      <c r="J254" t="s">
        <v>7198</v>
      </c>
      <c r="K254" t="s">
        <v>5362</v>
      </c>
      <c r="L254" t="s">
        <v>109</v>
      </c>
      <c r="M254" t="s">
        <v>2203</v>
      </c>
      <c r="P254">
        <v>617</v>
      </c>
      <c r="Q254" t="s">
        <v>2482</v>
      </c>
      <c r="R254" s="1">
        <v>45002</v>
      </c>
      <c r="S254" t="s">
        <v>6592</v>
      </c>
      <c r="T254" t="s">
        <v>108</v>
      </c>
      <c r="U254" t="s">
        <v>162</v>
      </c>
      <c r="V254">
        <v>1.25</v>
      </c>
      <c r="W254" t="s">
        <v>149</v>
      </c>
      <c r="X254" t="s">
        <v>1532</v>
      </c>
      <c r="Y254" t="s">
        <v>1533</v>
      </c>
      <c r="Z254" t="s">
        <v>1223</v>
      </c>
      <c r="AA254" t="s">
        <v>205</v>
      </c>
      <c r="AB254" t="s">
        <v>110</v>
      </c>
      <c r="AC254" t="s">
        <v>140</v>
      </c>
      <c r="AD254" t="s">
        <v>5385</v>
      </c>
      <c r="AE254" t="s">
        <v>110</v>
      </c>
      <c r="AF254">
        <v>1.25</v>
      </c>
    </row>
    <row r="255" spans="2:32">
      <c r="B255">
        <v>711</v>
      </c>
      <c r="C255" t="s">
        <v>2205</v>
      </c>
      <c r="D255" s="1">
        <v>45040</v>
      </c>
      <c r="E255" t="s">
        <v>2204</v>
      </c>
      <c r="F255">
        <v>1.02</v>
      </c>
      <c r="G255" t="s">
        <v>510</v>
      </c>
      <c r="H255" t="s">
        <v>7185</v>
      </c>
      <c r="I255" t="s">
        <v>111</v>
      </c>
      <c r="J255" t="s">
        <v>7811</v>
      </c>
      <c r="K255" t="s">
        <v>140</v>
      </c>
      <c r="L255" t="s">
        <v>109</v>
      </c>
      <c r="M255" t="s">
        <v>2209</v>
      </c>
      <c r="P255">
        <v>616</v>
      </c>
      <c r="Q255" t="s">
        <v>2487</v>
      </c>
      <c r="R255" s="1">
        <v>45002</v>
      </c>
      <c r="S255" t="s">
        <v>8269</v>
      </c>
      <c r="T255" t="s">
        <v>108</v>
      </c>
      <c r="U255" t="s">
        <v>111</v>
      </c>
      <c r="V255">
        <v>2.2999999999999998</v>
      </c>
      <c r="W255" t="s">
        <v>126</v>
      </c>
      <c r="X255" t="s">
        <v>2430</v>
      </c>
      <c r="Y255" t="s">
        <v>110</v>
      </c>
      <c r="Z255" t="s">
        <v>110</v>
      </c>
      <c r="AA255" t="s">
        <v>130</v>
      </c>
      <c r="AB255" t="s">
        <v>7811</v>
      </c>
      <c r="AC255" t="s">
        <v>140</v>
      </c>
      <c r="AD255" t="s">
        <v>324</v>
      </c>
      <c r="AE255" t="s">
        <v>110</v>
      </c>
      <c r="AF255">
        <v>0.33</v>
      </c>
    </row>
    <row r="256" spans="2:32">
      <c r="B256">
        <v>710</v>
      </c>
      <c r="C256" t="s">
        <v>2210</v>
      </c>
      <c r="D256" s="1">
        <v>45040</v>
      </c>
      <c r="E256" t="s">
        <v>926</v>
      </c>
      <c r="F256">
        <v>1.99</v>
      </c>
      <c r="G256" t="s">
        <v>510</v>
      </c>
      <c r="H256" t="s">
        <v>7185</v>
      </c>
      <c r="I256" t="s">
        <v>111</v>
      </c>
      <c r="J256" t="s">
        <v>7811</v>
      </c>
      <c r="K256" t="s">
        <v>140</v>
      </c>
      <c r="L256" t="s">
        <v>109</v>
      </c>
      <c r="M256" t="s">
        <v>2214</v>
      </c>
      <c r="P256">
        <v>615</v>
      </c>
      <c r="Q256" t="s">
        <v>2494</v>
      </c>
      <c r="R256" s="1">
        <v>45002</v>
      </c>
      <c r="S256" t="s">
        <v>8273</v>
      </c>
      <c r="T256" t="s">
        <v>108</v>
      </c>
      <c r="U256" t="s">
        <v>111</v>
      </c>
      <c r="V256">
        <v>1</v>
      </c>
      <c r="W256" t="s">
        <v>126</v>
      </c>
      <c r="X256" t="s">
        <v>397</v>
      </c>
      <c r="Y256" t="s">
        <v>110</v>
      </c>
      <c r="Z256" t="s">
        <v>110</v>
      </c>
      <c r="AA256" t="s">
        <v>130</v>
      </c>
      <c r="AB256" t="s">
        <v>8278</v>
      </c>
      <c r="AC256" t="s">
        <v>140</v>
      </c>
      <c r="AD256" t="s">
        <v>6071</v>
      </c>
      <c r="AE256" t="s">
        <v>6928</v>
      </c>
      <c r="AF256">
        <v>0.14000000000000001</v>
      </c>
    </row>
    <row r="257" spans="2:32">
      <c r="B257">
        <v>709</v>
      </c>
      <c r="C257" t="s">
        <v>2216</v>
      </c>
      <c r="D257" s="1">
        <v>45037</v>
      </c>
      <c r="E257" t="s">
        <v>2215</v>
      </c>
      <c r="F257">
        <v>0.96</v>
      </c>
      <c r="G257" t="s">
        <v>510</v>
      </c>
      <c r="H257" t="s">
        <v>7185</v>
      </c>
      <c r="I257" t="s">
        <v>111</v>
      </c>
      <c r="J257" t="s">
        <v>7811</v>
      </c>
      <c r="K257" t="s">
        <v>140</v>
      </c>
      <c r="L257" t="s">
        <v>109</v>
      </c>
      <c r="M257" t="s">
        <v>2220</v>
      </c>
      <c r="P257">
        <v>614</v>
      </c>
      <c r="Q257" t="s">
        <v>2500</v>
      </c>
      <c r="R257" s="1">
        <v>45001</v>
      </c>
      <c r="S257" t="s">
        <v>8281</v>
      </c>
      <c r="T257" t="s">
        <v>108</v>
      </c>
      <c r="U257" t="s">
        <v>111</v>
      </c>
      <c r="V257">
        <v>11.7</v>
      </c>
      <c r="W257" t="s">
        <v>126</v>
      </c>
      <c r="X257" t="s">
        <v>700</v>
      </c>
      <c r="Y257" t="s">
        <v>415</v>
      </c>
      <c r="Z257" t="s">
        <v>1212</v>
      </c>
      <c r="AA257" t="s">
        <v>130</v>
      </c>
      <c r="AB257" t="s">
        <v>7811</v>
      </c>
      <c r="AC257" t="s">
        <v>140</v>
      </c>
      <c r="AD257" t="s">
        <v>324</v>
      </c>
      <c r="AE257" t="s">
        <v>110</v>
      </c>
      <c r="AF257">
        <v>1.7</v>
      </c>
    </row>
    <row r="258" spans="2:32">
      <c r="B258">
        <v>708</v>
      </c>
      <c r="C258" t="s">
        <v>2222</v>
      </c>
      <c r="D258" s="1">
        <v>45037</v>
      </c>
      <c r="E258" t="s">
        <v>2221</v>
      </c>
      <c r="F258">
        <v>0.7</v>
      </c>
      <c r="G258" t="s">
        <v>510</v>
      </c>
      <c r="H258" t="s">
        <v>7185</v>
      </c>
      <c r="I258" t="s">
        <v>111</v>
      </c>
      <c r="J258" t="s">
        <v>7811</v>
      </c>
      <c r="K258" t="s">
        <v>5545</v>
      </c>
      <c r="L258" t="s">
        <v>109</v>
      </c>
      <c r="M258" t="s">
        <v>2225</v>
      </c>
      <c r="P258">
        <v>613</v>
      </c>
      <c r="Q258" t="s">
        <v>2503</v>
      </c>
      <c r="R258" s="1">
        <v>45001</v>
      </c>
      <c r="S258" t="s">
        <v>7878</v>
      </c>
      <c r="T258" t="s">
        <v>108</v>
      </c>
      <c r="U258" t="s">
        <v>162</v>
      </c>
      <c r="V258">
        <v>0.47</v>
      </c>
      <c r="W258" t="s">
        <v>126</v>
      </c>
      <c r="X258" t="s">
        <v>163</v>
      </c>
      <c r="Y258" t="s">
        <v>110</v>
      </c>
      <c r="Z258" t="s">
        <v>110</v>
      </c>
      <c r="AA258" t="s">
        <v>309</v>
      </c>
      <c r="AB258" t="s">
        <v>110</v>
      </c>
      <c r="AC258" t="s">
        <v>140</v>
      </c>
      <c r="AD258" t="s">
        <v>173</v>
      </c>
      <c r="AE258" t="s">
        <v>110</v>
      </c>
      <c r="AF258">
        <v>0.47</v>
      </c>
    </row>
    <row r="259" spans="2:32">
      <c r="B259">
        <v>707</v>
      </c>
      <c r="C259" t="s">
        <v>2227</v>
      </c>
      <c r="D259" s="1">
        <v>45037</v>
      </c>
      <c r="E259" t="s">
        <v>2226</v>
      </c>
      <c r="F259">
        <v>2</v>
      </c>
      <c r="G259" t="s">
        <v>510</v>
      </c>
      <c r="H259" t="s">
        <v>7185</v>
      </c>
      <c r="I259" t="s">
        <v>162</v>
      </c>
      <c r="J259" t="s">
        <v>7198</v>
      </c>
      <c r="K259" t="s">
        <v>140</v>
      </c>
      <c r="L259" t="s">
        <v>109</v>
      </c>
      <c r="M259" t="s">
        <v>2232</v>
      </c>
      <c r="P259">
        <v>612</v>
      </c>
      <c r="Q259" t="s">
        <v>2506</v>
      </c>
      <c r="R259" s="1">
        <v>45001</v>
      </c>
      <c r="S259" t="s">
        <v>6381</v>
      </c>
      <c r="T259" t="s">
        <v>108</v>
      </c>
      <c r="U259" t="s">
        <v>162</v>
      </c>
      <c r="V259">
        <v>0.5</v>
      </c>
      <c r="W259" t="s">
        <v>149</v>
      </c>
      <c r="X259" t="s">
        <v>1129</v>
      </c>
      <c r="Y259" t="s">
        <v>110</v>
      </c>
      <c r="Z259" t="s">
        <v>110</v>
      </c>
      <c r="AA259" t="s">
        <v>165</v>
      </c>
      <c r="AB259" t="s">
        <v>110</v>
      </c>
      <c r="AC259" t="s">
        <v>140</v>
      </c>
      <c r="AD259" t="s">
        <v>294</v>
      </c>
      <c r="AE259" t="s">
        <v>110</v>
      </c>
      <c r="AF259">
        <v>0.5</v>
      </c>
    </row>
    <row r="260" spans="2:32">
      <c r="B260">
        <v>706</v>
      </c>
      <c r="C260" t="s">
        <v>2233</v>
      </c>
      <c r="D260" s="1">
        <v>45036</v>
      </c>
      <c r="E260" t="s">
        <v>667</v>
      </c>
      <c r="F260">
        <v>0.72</v>
      </c>
      <c r="G260" t="s">
        <v>510</v>
      </c>
      <c r="H260" t="s">
        <v>7185</v>
      </c>
      <c r="I260" t="s">
        <v>111</v>
      </c>
      <c r="J260" t="s">
        <v>7207</v>
      </c>
      <c r="K260" t="s">
        <v>140</v>
      </c>
      <c r="L260" t="s">
        <v>109</v>
      </c>
      <c r="M260" t="s">
        <v>2238</v>
      </c>
      <c r="P260">
        <v>611</v>
      </c>
      <c r="Q260" t="s">
        <v>2510</v>
      </c>
      <c r="R260" s="1">
        <v>45001</v>
      </c>
      <c r="S260" t="s">
        <v>6510</v>
      </c>
      <c r="T260" t="s">
        <v>108</v>
      </c>
      <c r="U260" t="s">
        <v>162</v>
      </c>
      <c r="V260">
        <v>2.5</v>
      </c>
      <c r="W260" t="s">
        <v>126</v>
      </c>
      <c r="X260" t="s">
        <v>334</v>
      </c>
      <c r="Y260" t="s">
        <v>947</v>
      </c>
      <c r="Z260" t="s">
        <v>1131</v>
      </c>
      <c r="AA260" t="s">
        <v>205</v>
      </c>
      <c r="AB260" t="s">
        <v>110</v>
      </c>
      <c r="AC260" t="s">
        <v>140</v>
      </c>
      <c r="AD260" t="s">
        <v>324</v>
      </c>
      <c r="AE260" t="s">
        <v>110</v>
      </c>
      <c r="AF260">
        <v>2.5</v>
      </c>
    </row>
    <row r="261" spans="2:32">
      <c r="B261">
        <v>705</v>
      </c>
      <c r="C261" t="s">
        <v>2240</v>
      </c>
      <c r="D261" s="1">
        <v>45036</v>
      </c>
      <c r="E261" t="s">
        <v>2239</v>
      </c>
      <c r="F261">
        <v>2.1800000000000002</v>
      </c>
      <c r="G261" t="s">
        <v>510</v>
      </c>
      <c r="H261" t="s">
        <v>7185</v>
      </c>
      <c r="I261" t="s">
        <v>111</v>
      </c>
      <c r="J261" t="s">
        <v>7811</v>
      </c>
      <c r="K261" t="s">
        <v>140</v>
      </c>
      <c r="L261" t="s">
        <v>109</v>
      </c>
      <c r="M261" t="s">
        <v>2244</v>
      </c>
      <c r="P261">
        <v>610</v>
      </c>
      <c r="Q261" t="s">
        <v>2516</v>
      </c>
      <c r="R261" s="1">
        <v>45000</v>
      </c>
      <c r="S261" t="s">
        <v>6099</v>
      </c>
      <c r="T261" t="s">
        <v>108</v>
      </c>
      <c r="U261" t="s">
        <v>111</v>
      </c>
      <c r="V261">
        <v>2</v>
      </c>
      <c r="W261" t="s">
        <v>126</v>
      </c>
      <c r="X261" t="s">
        <v>671</v>
      </c>
      <c r="Y261" t="s">
        <v>110</v>
      </c>
      <c r="Z261" t="s">
        <v>110</v>
      </c>
      <c r="AA261" t="s">
        <v>205</v>
      </c>
      <c r="AB261" t="s">
        <v>7811</v>
      </c>
      <c r="AC261" t="s">
        <v>140</v>
      </c>
      <c r="AD261" t="s">
        <v>294</v>
      </c>
      <c r="AE261" t="s">
        <v>110</v>
      </c>
      <c r="AF261">
        <v>0.28999999999999998</v>
      </c>
    </row>
    <row r="262" spans="2:32">
      <c r="B262">
        <v>704</v>
      </c>
      <c r="C262" t="s">
        <v>1229</v>
      </c>
      <c r="D262" s="1">
        <v>45036</v>
      </c>
      <c r="E262" t="s">
        <v>855</v>
      </c>
      <c r="F262">
        <v>2.61</v>
      </c>
      <c r="G262" t="s">
        <v>510</v>
      </c>
      <c r="H262" t="s">
        <v>7635</v>
      </c>
      <c r="I262" t="s">
        <v>111</v>
      </c>
      <c r="J262" t="s">
        <v>7207</v>
      </c>
      <c r="K262" t="s">
        <v>5362</v>
      </c>
      <c r="L262" t="s">
        <v>105</v>
      </c>
      <c r="M262" t="s">
        <v>1230</v>
      </c>
      <c r="P262">
        <v>609</v>
      </c>
      <c r="Q262" t="s">
        <v>2521</v>
      </c>
      <c r="R262" s="1">
        <v>45000</v>
      </c>
      <c r="S262" t="s">
        <v>6365</v>
      </c>
      <c r="T262" t="s">
        <v>108</v>
      </c>
      <c r="U262" t="s">
        <v>111</v>
      </c>
      <c r="V262">
        <v>4.0410000000000004</v>
      </c>
      <c r="W262" t="s">
        <v>126</v>
      </c>
      <c r="X262" t="s">
        <v>397</v>
      </c>
      <c r="Y262" t="s">
        <v>110</v>
      </c>
      <c r="Z262" t="s">
        <v>110</v>
      </c>
      <c r="AA262" t="s">
        <v>180</v>
      </c>
      <c r="AB262" t="s">
        <v>7811</v>
      </c>
      <c r="AC262" t="s">
        <v>5545</v>
      </c>
      <c r="AD262" t="s">
        <v>294</v>
      </c>
      <c r="AE262" t="s">
        <v>110</v>
      </c>
      <c r="AF262">
        <v>0.59</v>
      </c>
    </row>
    <row r="263" spans="2:32">
      <c r="B263">
        <v>703</v>
      </c>
      <c r="C263" t="s">
        <v>1234</v>
      </c>
      <c r="D263" s="1">
        <v>45036</v>
      </c>
      <c r="E263" t="s">
        <v>238</v>
      </c>
      <c r="F263">
        <v>1.4</v>
      </c>
      <c r="G263" t="s">
        <v>510</v>
      </c>
      <c r="H263" t="s">
        <v>7635</v>
      </c>
      <c r="I263" t="s">
        <v>162</v>
      </c>
      <c r="J263" t="s">
        <v>7198</v>
      </c>
      <c r="K263" t="s">
        <v>5362</v>
      </c>
      <c r="L263" t="s">
        <v>105</v>
      </c>
      <c r="M263" t="s">
        <v>1235</v>
      </c>
      <c r="P263">
        <v>608</v>
      </c>
      <c r="Q263" t="s">
        <v>2525</v>
      </c>
      <c r="R263" s="1">
        <v>45000</v>
      </c>
      <c r="S263" t="s">
        <v>8298</v>
      </c>
      <c r="T263" t="s">
        <v>108</v>
      </c>
      <c r="U263" t="s">
        <v>111</v>
      </c>
      <c r="V263">
        <v>2.78</v>
      </c>
      <c r="W263" t="s">
        <v>126</v>
      </c>
      <c r="X263" t="s">
        <v>290</v>
      </c>
      <c r="Y263" t="s">
        <v>110</v>
      </c>
      <c r="Z263" t="s">
        <v>110</v>
      </c>
      <c r="AA263" t="s">
        <v>130</v>
      </c>
      <c r="AB263" t="s">
        <v>7811</v>
      </c>
      <c r="AC263" t="s">
        <v>140</v>
      </c>
      <c r="AD263" t="s">
        <v>6059</v>
      </c>
      <c r="AE263" t="s">
        <v>110</v>
      </c>
      <c r="AF263">
        <v>0.4</v>
      </c>
    </row>
    <row r="264" spans="2:32">
      <c r="B264">
        <v>702</v>
      </c>
      <c r="C264" t="s">
        <v>2246</v>
      </c>
      <c r="D264" s="1">
        <v>45036</v>
      </c>
      <c r="E264" t="s">
        <v>2245</v>
      </c>
      <c r="F264">
        <v>2.1800000000000002</v>
      </c>
      <c r="G264" t="s">
        <v>530</v>
      </c>
      <c r="H264" t="s">
        <v>7185</v>
      </c>
      <c r="I264" t="s">
        <v>111</v>
      </c>
      <c r="J264" t="s">
        <v>7207</v>
      </c>
      <c r="K264" t="s">
        <v>5362</v>
      </c>
      <c r="L264" t="s">
        <v>109</v>
      </c>
      <c r="M264" t="s">
        <v>2250</v>
      </c>
      <c r="P264">
        <v>607</v>
      </c>
      <c r="Q264" t="s">
        <v>2530</v>
      </c>
      <c r="R264" s="1">
        <v>45000</v>
      </c>
      <c r="S264" t="s">
        <v>6150</v>
      </c>
      <c r="T264" t="s">
        <v>108</v>
      </c>
      <c r="U264" t="s">
        <v>111</v>
      </c>
      <c r="V264">
        <v>5.5</v>
      </c>
      <c r="W264" t="s">
        <v>126</v>
      </c>
      <c r="X264" t="s">
        <v>397</v>
      </c>
      <c r="Y264" t="s">
        <v>2531</v>
      </c>
      <c r="Z264" t="s">
        <v>812</v>
      </c>
      <c r="AA264" t="s">
        <v>205</v>
      </c>
      <c r="AB264" t="s">
        <v>7811</v>
      </c>
      <c r="AC264" t="s">
        <v>140</v>
      </c>
      <c r="AD264" t="s">
        <v>142</v>
      </c>
      <c r="AE264" t="s">
        <v>110</v>
      </c>
      <c r="AF264">
        <v>0.8</v>
      </c>
    </row>
    <row r="265" spans="2:32">
      <c r="B265">
        <v>701</v>
      </c>
      <c r="C265" t="s">
        <v>2251</v>
      </c>
      <c r="D265" s="1">
        <v>45036</v>
      </c>
      <c r="E265" t="s">
        <v>2245</v>
      </c>
      <c r="F265">
        <v>2.1800000000000002</v>
      </c>
      <c r="G265" t="s">
        <v>530</v>
      </c>
      <c r="H265" t="s">
        <v>7185</v>
      </c>
      <c r="I265" t="s">
        <v>111</v>
      </c>
      <c r="J265" t="s">
        <v>7207</v>
      </c>
      <c r="K265" t="s">
        <v>5362</v>
      </c>
      <c r="L265" t="s">
        <v>109</v>
      </c>
      <c r="M265" t="s">
        <v>2255</v>
      </c>
      <c r="P265">
        <v>606</v>
      </c>
      <c r="Q265" t="s">
        <v>2541</v>
      </c>
      <c r="R265" s="1">
        <v>44999</v>
      </c>
      <c r="S265" t="s">
        <v>8304</v>
      </c>
      <c r="T265" t="s">
        <v>108</v>
      </c>
      <c r="U265" t="s">
        <v>111</v>
      </c>
      <c r="V265">
        <v>0.94</v>
      </c>
      <c r="W265" t="s">
        <v>126</v>
      </c>
      <c r="X265" t="s">
        <v>2365</v>
      </c>
      <c r="Y265" t="s">
        <v>110</v>
      </c>
      <c r="Z265" t="s">
        <v>110</v>
      </c>
      <c r="AA265" t="s">
        <v>130</v>
      </c>
      <c r="AB265" t="s">
        <v>7811</v>
      </c>
      <c r="AC265" t="s">
        <v>140</v>
      </c>
      <c r="AD265" t="s">
        <v>5445</v>
      </c>
      <c r="AE265" t="s">
        <v>110</v>
      </c>
      <c r="AF265">
        <v>0.14000000000000001</v>
      </c>
    </row>
    <row r="266" spans="2:32">
      <c r="B266">
        <v>700</v>
      </c>
      <c r="C266" t="s">
        <v>2257</v>
      </c>
      <c r="D266" s="1">
        <v>45036</v>
      </c>
      <c r="E266" t="s">
        <v>2256</v>
      </c>
      <c r="F266">
        <v>0.59</v>
      </c>
      <c r="G266" t="s">
        <v>510</v>
      </c>
      <c r="H266" t="s">
        <v>7185</v>
      </c>
      <c r="I266" t="s">
        <v>111</v>
      </c>
      <c r="J266" t="s">
        <v>7811</v>
      </c>
      <c r="K266" t="s">
        <v>140</v>
      </c>
      <c r="L266" t="s">
        <v>109</v>
      </c>
      <c r="M266" t="s">
        <v>2263</v>
      </c>
      <c r="P266">
        <v>605</v>
      </c>
      <c r="Q266" t="s">
        <v>2537</v>
      </c>
      <c r="R266" s="1">
        <v>44999</v>
      </c>
      <c r="S266" t="s">
        <v>8309</v>
      </c>
      <c r="T266" t="s">
        <v>108</v>
      </c>
      <c r="U266" t="s">
        <v>111</v>
      </c>
      <c r="V266">
        <v>3.4</v>
      </c>
      <c r="W266" t="s">
        <v>126</v>
      </c>
      <c r="X266" t="s">
        <v>319</v>
      </c>
      <c r="Y266" t="s">
        <v>110</v>
      </c>
      <c r="Z266" t="s">
        <v>110</v>
      </c>
      <c r="AA266" t="s">
        <v>130</v>
      </c>
      <c r="AB266" t="s">
        <v>7811</v>
      </c>
      <c r="AC266" t="s">
        <v>140</v>
      </c>
      <c r="AD266" t="s">
        <v>5445</v>
      </c>
      <c r="AE266" t="s">
        <v>110</v>
      </c>
      <c r="AF266">
        <v>0.49</v>
      </c>
    </row>
    <row r="267" spans="2:32">
      <c r="B267">
        <v>699</v>
      </c>
      <c r="C267" t="s">
        <v>2265</v>
      </c>
      <c r="D267" s="1">
        <v>45034</v>
      </c>
      <c r="E267" t="s">
        <v>2264</v>
      </c>
      <c r="F267">
        <v>1.02</v>
      </c>
      <c r="G267" t="s">
        <v>510</v>
      </c>
      <c r="H267" t="s">
        <v>7185</v>
      </c>
      <c r="I267" t="s">
        <v>111</v>
      </c>
      <c r="J267" t="s">
        <v>7811</v>
      </c>
      <c r="K267" t="s">
        <v>140</v>
      </c>
      <c r="L267" t="s">
        <v>109</v>
      </c>
      <c r="M267" t="s">
        <v>2269</v>
      </c>
      <c r="P267">
        <v>604</v>
      </c>
      <c r="Q267" t="s">
        <v>2543</v>
      </c>
      <c r="R267" s="1">
        <v>44999</v>
      </c>
      <c r="S267" t="s">
        <v>6492</v>
      </c>
      <c r="T267" t="s">
        <v>108</v>
      </c>
      <c r="U267" t="s">
        <v>162</v>
      </c>
      <c r="V267">
        <v>0.5</v>
      </c>
      <c r="W267" t="s">
        <v>126</v>
      </c>
      <c r="X267" t="s">
        <v>372</v>
      </c>
      <c r="Y267" t="s">
        <v>110</v>
      </c>
      <c r="Z267" t="s">
        <v>110</v>
      </c>
      <c r="AA267" t="s">
        <v>180</v>
      </c>
      <c r="AB267" t="s">
        <v>110</v>
      </c>
      <c r="AC267" t="s">
        <v>140</v>
      </c>
      <c r="AD267" t="s">
        <v>142</v>
      </c>
      <c r="AE267" t="s">
        <v>110</v>
      </c>
      <c r="AF267">
        <v>0.5</v>
      </c>
    </row>
    <row r="268" spans="2:32">
      <c r="B268">
        <v>698</v>
      </c>
      <c r="C268" t="s">
        <v>612</v>
      </c>
      <c r="D268" s="1">
        <v>45034</v>
      </c>
      <c r="E268" t="s">
        <v>613</v>
      </c>
      <c r="F268">
        <v>0.44</v>
      </c>
      <c r="G268" t="s">
        <v>510</v>
      </c>
      <c r="H268" t="s">
        <v>7185</v>
      </c>
      <c r="I268" t="s">
        <v>111</v>
      </c>
      <c r="J268" t="s">
        <v>7811</v>
      </c>
      <c r="K268" t="s">
        <v>5362</v>
      </c>
      <c r="L268" t="s">
        <v>109</v>
      </c>
      <c r="M268" t="s">
        <v>622</v>
      </c>
      <c r="P268">
        <v>603</v>
      </c>
      <c r="Q268" t="s">
        <v>2547</v>
      </c>
      <c r="R268" s="1">
        <v>44998</v>
      </c>
      <c r="S268" t="s">
        <v>8313</v>
      </c>
      <c r="T268" t="s">
        <v>108</v>
      </c>
      <c r="U268" t="s">
        <v>111</v>
      </c>
      <c r="V268">
        <v>6.8</v>
      </c>
      <c r="W268" t="s">
        <v>126</v>
      </c>
      <c r="X268" t="s">
        <v>700</v>
      </c>
      <c r="Y268" t="s">
        <v>921</v>
      </c>
      <c r="Z268" t="s">
        <v>1131</v>
      </c>
      <c r="AA268" t="s">
        <v>130</v>
      </c>
      <c r="AB268" t="s">
        <v>7811</v>
      </c>
      <c r="AC268" t="s">
        <v>140</v>
      </c>
      <c r="AD268" t="s">
        <v>324</v>
      </c>
      <c r="AE268" t="s">
        <v>110</v>
      </c>
      <c r="AF268">
        <v>0.99</v>
      </c>
    </row>
    <row r="269" spans="2:32">
      <c r="B269">
        <v>697</v>
      </c>
      <c r="C269" t="s">
        <v>2270</v>
      </c>
      <c r="D269" s="1">
        <v>45034</v>
      </c>
      <c r="E269" t="s">
        <v>1639</v>
      </c>
      <c r="F269">
        <v>0.44</v>
      </c>
      <c r="G269" t="s">
        <v>510</v>
      </c>
      <c r="H269" t="s">
        <v>7185</v>
      </c>
      <c r="I269" t="s">
        <v>111</v>
      </c>
      <c r="J269" t="s">
        <v>7811</v>
      </c>
      <c r="K269" t="s">
        <v>140</v>
      </c>
      <c r="L269" t="s">
        <v>109</v>
      </c>
      <c r="M269" t="s">
        <v>2271</v>
      </c>
      <c r="P269">
        <v>602</v>
      </c>
      <c r="Q269" t="s">
        <v>2552</v>
      </c>
      <c r="R269" s="1">
        <v>44993</v>
      </c>
      <c r="S269" t="s">
        <v>8318</v>
      </c>
      <c r="T269" t="s">
        <v>108</v>
      </c>
      <c r="U269" t="s">
        <v>111</v>
      </c>
      <c r="V269">
        <v>8.75</v>
      </c>
      <c r="W269" t="s">
        <v>126</v>
      </c>
      <c r="X269" t="s">
        <v>319</v>
      </c>
      <c r="Y269" t="s">
        <v>921</v>
      </c>
      <c r="Z269" t="s">
        <v>812</v>
      </c>
      <c r="AA269" t="s">
        <v>130</v>
      </c>
      <c r="AB269" t="s">
        <v>7811</v>
      </c>
      <c r="AC269" t="s">
        <v>140</v>
      </c>
      <c r="AD269" t="s">
        <v>6059</v>
      </c>
      <c r="AE269" t="s">
        <v>6928</v>
      </c>
      <c r="AF269">
        <v>1.26</v>
      </c>
    </row>
    <row r="270" spans="2:32">
      <c r="B270">
        <v>696</v>
      </c>
      <c r="C270" t="s">
        <v>2273</v>
      </c>
      <c r="D270" s="1">
        <v>45033</v>
      </c>
      <c r="E270" t="s">
        <v>2272</v>
      </c>
      <c r="F270">
        <v>0.44</v>
      </c>
      <c r="G270" t="s">
        <v>510</v>
      </c>
      <c r="H270" t="s">
        <v>7185</v>
      </c>
      <c r="I270" t="s">
        <v>111</v>
      </c>
      <c r="J270" t="s">
        <v>7811</v>
      </c>
      <c r="K270" t="s">
        <v>140</v>
      </c>
      <c r="L270" t="s">
        <v>109</v>
      </c>
      <c r="M270" t="s">
        <v>2277</v>
      </c>
      <c r="P270">
        <v>601</v>
      </c>
      <c r="Q270" t="s">
        <v>2560</v>
      </c>
      <c r="R270" s="1">
        <v>44993</v>
      </c>
      <c r="S270" t="s">
        <v>8327</v>
      </c>
      <c r="T270" t="s">
        <v>108</v>
      </c>
      <c r="U270" t="s">
        <v>265</v>
      </c>
      <c r="V270">
        <v>0.24</v>
      </c>
      <c r="W270" t="s">
        <v>126</v>
      </c>
      <c r="X270" t="s">
        <v>2365</v>
      </c>
      <c r="Y270" t="s">
        <v>110</v>
      </c>
      <c r="Z270" t="s">
        <v>110</v>
      </c>
      <c r="AA270" t="s">
        <v>130</v>
      </c>
      <c r="AB270" t="s">
        <v>110</v>
      </c>
      <c r="AC270" t="s">
        <v>140</v>
      </c>
      <c r="AD270" t="s">
        <v>294</v>
      </c>
      <c r="AE270" t="s">
        <v>110</v>
      </c>
      <c r="AF270">
        <v>0.25</v>
      </c>
    </row>
    <row r="271" spans="2:32">
      <c r="B271">
        <v>695</v>
      </c>
      <c r="C271" t="s">
        <v>2278</v>
      </c>
      <c r="D271" s="1">
        <v>45033</v>
      </c>
      <c r="E271" t="s">
        <v>1936</v>
      </c>
      <c r="F271">
        <v>0.44</v>
      </c>
      <c r="G271" t="s">
        <v>510</v>
      </c>
      <c r="H271" t="s">
        <v>7185</v>
      </c>
      <c r="I271" t="s">
        <v>111</v>
      </c>
      <c r="J271" t="s">
        <v>7811</v>
      </c>
      <c r="K271" t="s">
        <v>140</v>
      </c>
      <c r="L271" t="s">
        <v>109</v>
      </c>
      <c r="M271" t="s">
        <v>2283</v>
      </c>
      <c r="P271">
        <v>600</v>
      </c>
      <c r="Q271" t="s">
        <v>2565</v>
      </c>
      <c r="R271" s="1">
        <v>44993</v>
      </c>
      <c r="S271" t="s">
        <v>6249</v>
      </c>
      <c r="T271" t="s">
        <v>108</v>
      </c>
      <c r="U271" t="s">
        <v>111</v>
      </c>
      <c r="V271">
        <v>6.6</v>
      </c>
      <c r="W271" t="s">
        <v>126</v>
      </c>
      <c r="X271" t="s">
        <v>2211</v>
      </c>
      <c r="Y271" t="s">
        <v>2566</v>
      </c>
      <c r="Z271" t="s">
        <v>1913</v>
      </c>
      <c r="AA271" t="s">
        <v>205</v>
      </c>
      <c r="AB271" t="s">
        <v>7811</v>
      </c>
      <c r="AC271" t="s">
        <v>140</v>
      </c>
      <c r="AD271" t="s">
        <v>294</v>
      </c>
      <c r="AE271" t="s">
        <v>110</v>
      </c>
      <c r="AF271">
        <v>0.95</v>
      </c>
    </row>
    <row r="272" spans="2:32">
      <c r="B272">
        <v>694</v>
      </c>
      <c r="C272" t="s">
        <v>2285</v>
      </c>
      <c r="D272" s="1">
        <v>45033</v>
      </c>
      <c r="E272" t="s">
        <v>2284</v>
      </c>
      <c r="F272">
        <v>1.97</v>
      </c>
      <c r="G272" t="s">
        <v>510</v>
      </c>
      <c r="H272" t="s">
        <v>7185</v>
      </c>
      <c r="I272" t="s">
        <v>111</v>
      </c>
      <c r="J272" t="s">
        <v>7811</v>
      </c>
      <c r="K272" t="s">
        <v>140</v>
      </c>
      <c r="L272" t="s">
        <v>109</v>
      </c>
      <c r="M272" t="s">
        <v>2290</v>
      </c>
      <c r="P272">
        <v>599</v>
      </c>
      <c r="Q272" t="s">
        <v>2577</v>
      </c>
      <c r="R272" s="1">
        <v>44992</v>
      </c>
      <c r="S272" t="s">
        <v>6205</v>
      </c>
      <c r="T272" t="s">
        <v>108</v>
      </c>
      <c r="U272" t="s">
        <v>111</v>
      </c>
      <c r="V272">
        <v>17</v>
      </c>
      <c r="W272" t="s">
        <v>126</v>
      </c>
      <c r="X272" t="s">
        <v>1974</v>
      </c>
      <c r="Y272" t="s">
        <v>929</v>
      </c>
      <c r="Z272" t="s">
        <v>1223</v>
      </c>
      <c r="AA272" t="s">
        <v>205</v>
      </c>
      <c r="AB272" t="s">
        <v>7811</v>
      </c>
      <c r="AC272" t="s">
        <v>140</v>
      </c>
      <c r="AD272" t="s">
        <v>324</v>
      </c>
      <c r="AE272" t="s">
        <v>6928</v>
      </c>
      <c r="AF272">
        <v>2.4500000000000002</v>
      </c>
    </row>
    <row r="273" spans="2:32">
      <c r="B273">
        <v>693</v>
      </c>
      <c r="C273" t="s">
        <v>2292</v>
      </c>
      <c r="D273" s="1">
        <v>45033</v>
      </c>
      <c r="E273" t="s">
        <v>2291</v>
      </c>
      <c r="F273">
        <v>0.99</v>
      </c>
      <c r="G273" t="s">
        <v>510</v>
      </c>
      <c r="H273" t="s">
        <v>7185</v>
      </c>
      <c r="I273" t="s">
        <v>111</v>
      </c>
      <c r="J273" t="s">
        <v>7811</v>
      </c>
      <c r="K273" t="s">
        <v>140</v>
      </c>
      <c r="L273" t="s">
        <v>109</v>
      </c>
      <c r="M273" t="s">
        <v>2297</v>
      </c>
      <c r="P273">
        <v>598</v>
      </c>
      <c r="Q273" t="s">
        <v>2571</v>
      </c>
      <c r="R273" s="1">
        <v>44992</v>
      </c>
      <c r="S273" t="s">
        <v>6308</v>
      </c>
      <c r="T273" t="s">
        <v>108</v>
      </c>
      <c r="U273" t="s">
        <v>162</v>
      </c>
      <c r="V273">
        <v>1.58</v>
      </c>
      <c r="W273" t="s">
        <v>149</v>
      </c>
      <c r="X273" t="s">
        <v>2572</v>
      </c>
      <c r="Y273" t="s">
        <v>1836</v>
      </c>
      <c r="Z273" t="s">
        <v>1913</v>
      </c>
      <c r="AA273" t="s">
        <v>180</v>
      </c>
      <c r="AB273" t="s">
        <v>110</v>
      </c>
      <c r="AC273" t="s">
        <v>140</v>
      </c>
      <c r="AD273" t="s">
        <v>5385</v>
      </c>
      <c r="AE273" t="s">
        <v>6928</v>
      </c>
      <c r="AF273">
        <v>1.58</v>
      </c>
    </row>
    <row r="274" spans="2:32">
      <c r="B274">
        <v>692</v>
      </c>
      <c r="C274" t="s">
        <v>2298</v>
      </c>
      <c r="D274" s="1">
        <v>45033</v>
      </c>
      <c r="E274" t="s">
        <v>1801</v>
      </c>
      <c r="F274">
        <v>0.2</v>
      </c>
      <c r="G274" t="s">
        <v>510</v>
      </c>
      <c r="H274" t="s">
        <v>7185</v>
      </c>
      <c r="I274" t="s">
        <v>111</v>
      </c>
      <c r="J274" t="s">
        <v>7811</v>
      </c>
      <c r="K274" t="s">
        <v>140</v>
      </c>
      <c r="L274" t="s">
        <v>109</v>
      </c>
      <c r="M274" t="s">
        <v>2300</v>
      </c>
      <c r="P274">
        <v>597</v>
      </c>
      <c r="Q274" t="s">
        <v>2582</v>
      </c>
      <c r="R274" s="1">
        <v>44992</v>
      </c>
      <c r="S274" t="s">
        <v>8346</v>
      </c>
      <c r="T274" t="s">
        <v>108</v>
      </c>
      <c r="U274" t="s">
        <v>111</v>
      </c>
      <c r="V274">
        <v>2.0499999999999998</v>
      </c>
      <c r="W274" t="s">
        <v>126</v>
      </c>
      <c r="X274" t="s">
        <v>397</v>
      </c>
      <c r="Y274" t="s">
        <v>110</v>
      </c>
      <c r="Z274" t="s">
        <v>110</v>
      </c>
      <c r="AA274" t="s">
        <v>130</v>
      </c>
      <c r="AB274" t="s">
        <v>7811</v>
      </c>
      <c r="AC274" t="s">
        <v>140</v>
      </c>
      <c r="AD274" t="s">
        <v>460</v>
      </c>
      <c r="AE274" t="s">
        <v>110</v>
      </c>
      <c r="AF274">
        <v>0.3</v>
      </c>
    </row>
    <row r="275" spans="2:32">
      <c r="B275">
        <v>691</v>
      </c>
      <c r="C275" t="s">
        <v>1238</v>
      </c>
      <c r="D275" s="1">
        <v>45033</v>
      </c>
      <c r="E275" t="s">
        <v>804</v>
      </c>
      <c r="F275">
        <v>0.2</v>
      </c>
      <c r="G275" t="s">
        <v>510</v>
      </c>
      <c r="H275" t="s">
        <v>7635</v>
      </c>
      <c r="I275" t="s">
        <v>162</v>
      </c>
      <c r="J275" t="s">
        <v>7198</v>
      </c>
      <c r="K275" t="s">
        <v>5362</v>
      </c>
      <c r="L275" t="s">
        <v>105</v>
      </c>
      <c r="M275" t="s">
        <v>1239</v>
      </c>
      <c r="P275">
        <v>596</v>
      </c>
      <c r="Q275" t="s">
        <v>623</v>
      </c>
      <c r="R275" s="1">
        <v>44991</v>
      </c>
      <c r="S275" t="s">
        <v>6624</v>
      </c>
      <c r="T275" t="s">
        <v>108</v>
      </c>
      <c r="U275" t="s">
        <v>111</v>
      </c>
      <c r="V275">
        <v>10.5</v>
      </c>
      <c r="W275" t="s">
        <v>126</v>
      </c>
      <c r="X275" t="s">
        <v>179</v>
      </c>
      <c r="Y275" t="s">
        <v>110</v>
      </c>
      <c r="Z275" t="s">
        <v>110</v>
      </c>
      <c r="AA275" t="s">
        <v>205</v>
      </c>
      <c r="AB275" t="s">
        <v>7207</v>
      </c>
      <c r="AC275" t="s">
        <v>140</v>
      </c>
      <c r="AD275" t="s">
        <v>625</v>
      </c>
      <c r="AE275" t="s">
        <v>110</v>
      </c>
      <c r="AF275">
        <v>1.51</v>
      </c>
    </row>
    <row r="276" spans="2:32">
      <c r="B276">
        <v>690</v>
      </c>
      <c r="C276" t="s">
        <v>2302</v>
      </c>
      <c r="D276" s="1">
        <v>45030</v>
      </c>
      <c r="E276" t="s">
        <v>2301</v>
      </c>
      <c r="F276">
        <v>2.1</v>
      </c>
      <c r="G276" t="s">
        <v>510</v>
      </c>
      <c r="H276" t="s">
        <v>7206</v>
      </c>
      <c r="I276" t="s">
        <v>162</v>
      </c>
      <c r="J276" t="s">
        <v>7198</v>
      </c>
      <c r="K276" t="s">
        <v>5545</v>
      </c>
      <c r="L276" t="s">
        <v>109</v>
      </c>
      <c r="M276" t="s">
        <v>2306</v>
      </c>
      <c r="P276">
        <v>595</v>
      </c>
      <c r="Q276" t="s">
        <v>2587</v>
      </c>
      <c r="R276" s="1">
        <v>44988</v>
      </c>
      <c r="S276" t="s">
        <v>6220</v>
      </c>
      <c r="T276" t="s">
        <v>108</v>
      </c>
      <c r="U276" t="s">
        <v>111</v>
      </c>
      <c r="V276">
        <v>3</v>
      </c>
      <c r="W276" t="s">
        <v>126</v>
      </c>
      <c r="X276" t="s">
        <v>869</v>
      </c>
      <c r="Y276" t="s">
        <v>110</v>
      </c>
      <c r="Z276" t="s">
        <v>110</v>
      </c>
      <c r="AA276" t="s">
        <v>180</v>
      </c>
      <c r="AB276" t="s">
        <v>7811</v>
      </c>
      <c r="AC276" t="s">
        <v>140</v>
      </c>
      <c r="AD276" t="s">
        <v>294</v>
      </c>
      <c r="AE276" t="s">
        <v>110</v>
      </c>
      <c r="AF276">
        <v>0.44</v>
      </c>
    </row>
    <row r="277" spans="2:32">
      <c r="B277">
        <v>689</v>
      </c>
      <c r="C277" t="s">
        <v>2307</v>
      </c>
      <c r="D277" s="1">
        <v>45029</v>
      </c>
      <c r="E277" t="s">
        <v>506</v>
      </c>
      <c r="F277">
        <v>0.5</v>
      </c>
      <c r="G277" t="s">
        <v>510</v>
      </c>
      <c r="H277" t="s">
        <v>7185</v>
      </c>
      <c r="I277" t="s">
        <v>162</v>
      </c>
      <c r="J277" t="s">
        <v>7198</v>
      </c>
      <c r="K277" t="s">
        <v>140</v>
      </c>
      <c r="L277" t="s">
        <v>109</v>
      </c>
      <c r="M277" t="s">
        <v>2308</v>
      </c>
      <c r="P277">
        <v>594</v>
      </c>
      <c r="Q277" t="s">
        <v>2591</v>
      </c>
      <c r="R277" s="1">
        <v>44988</v>
      </c>
      <c r="S277" t="s">
        <v>6105</v>
      </c>
      <c r="T277" t="s">
        <v>108</v>
      </c>
      <c r="U277" t="s">
        <v>111</v>
      </c>
      <c r="V277">
        <v>16</v>
      </c>
      <c r="W277" t="s">
        <v>126</v>
      </c>
      <c r="X277" t="s">
        <v>1510</v>
      </c>
      <c r="Y277" t="s">
        <v>110</v>
      </c>
      <c r="Z277" t="s">
        <v>110</v>
      </c>
      <c r="AA277" t="s">
        <v>205</v>
      </c>
      <c r="AB277" t="s">
        <v>7811</v>
      </c>
      <c r="AC277" t="s">
        <v>140</v>
      </c>
      <c r="AD277" t="s">
        <v>5398</v>
      </c>
      <c r="AE277" t="s">
        <v>6928</v>
      </c>
      <c r="AF277">
        <v>2.3199999999999998</v>
      </c>
    </row>
    <row r="278" spans="2:32">
      <c r="B278">
        <v>688</v>
      </c>
      <c r="C278" t="s">
        <v>2309</v>
      </c>
      <c r="D278" s="1">
        <v>45029</v>
      </c>
      <c r="E278" t="s">
        <v>2128</v>
      </c>
      <c r="F278">
        <v>5.84</v>
      </c>
      <c r="G278" t="s">
        <v>510</v>
      </c>
      <c r="H278" t="s">
        <v>7185</v>
      </c>
      <c r="I278" t="s">
        <v>111</v>
      </c>
      <c r="J278" t="s">
        <v>7811</v>
      </c>
      <c r="K278" t="s">
        <v>5362</v>
      </c>
      <c r="L278" t="s">
        <v>109</v>
      </c>
      <c r="M278" t="s">
        <v>2313</v>
      </c>
      <c r="P278">
        <v>593</v>
      </c>
      <c r="Q278" t="s">
        <v>2595</v>
      </c>
      <c r="R278" s="1">
        <v>44987</v>
      </c>
      <c r="S278" t="s">
        <v>6912</v>
      </c>
      <c r="T278" t="s">
        <v>2596</v>
      </c>
      <c r="U278" t="s">
        <v>162</v>
      </c>
      <c r="V278">
        <v>20</v>
      </c>
      <c r="W278" t="s">
        <v>2598</v>
      </c>
      <c r="X278" t="s">
        <v>422</v>
      </c>
      <c r="Y278" t="s">
        <v>2599</v>
      </c>
      <c r="Z278" t="s">
        <v>1165</v>
      </c>
      <c r="AA278" t="s">
        <v>205</v>
      </c>
      <c r="AB278" t="s">
        <v>8364</v>
      </c>
      <c r="AC278" t="s">
        <v>5362</v>
      </c>
      <c r="AD278" t="s">
        <v>580</v>
      </c>
      <c r="AE278" t="s">
        <v>110</v>
      </c>
      <c r="AF278">
        <v>20</v>
      </c>
    </row>
    <row r="279" spans="2:32">
      <c r="B279">
        <v>687</v>
      </c>
      <c r="C279" t="s">
        <v>2321</v>
      </c>
      <c r="D279" s="1">
        <v>45028</v>
      </c>
      <c r="E279" t="s">
        <v>2320</v>
      </c>
      <c r="F279">
        <v>0.72</v>
      </c>
      <c r="G279" t="s">
        <v>510</v>
      </c>
      <c r="H279" t="s">
        <v>7185</v>
      </c>
      <c r="I279" t="s">
        <v>111</v>
      </c>
      <c r="J279" t="s">
        <v>7207</v>
      </c>
      <c r="K279" t="s">
        <v>5545</v>
      </c>
      <c r="L279" t="s">
        <v>109</v>
      </c>
      <c r="M279" t="s">
        <v>2329</v>
      </c>
      <c r="P279">
        <v>592</v>
      </c>
      <c r="Q279" t="s">
        <v>2606</v>
      </c>
      <c r="R279" s="1">
        <v>44985</v>
      </c>
      <c r="S279" t="s">
        <v>8368</v>
      </c>
      <c r="T279" t="s">
        <v>108</v>
      </c>
      <c r="U279" t="s">
        <v>111</v>
      </c>
      <c r="V279">
        <v>2.65</v>
      </c>
      <c r="W279" t="s">
        <v>126</v>
      </c>
      <c r="X279" t="s">
        <v>928</v>
      </c>
      <c r="Y279" t="s">
        <v>110</v>
      </c>
      <c r="Z279" t="s">
        <v>110</v>
      </c>
      <c r="AA279" t="s">
        <v>130</v>
      </c>
      <c r="AB279" t="s">
        <v>7811</v>
      </c>
      <c r="AC279" t="s">
        <v>140</v>
      </c>
      <c r="AD279" t="s">
        <v>5398</v>
      </c>
      <c r="AE279" t="s">
        <v>110</v>
      </c>
      <c r="AF279">
        <v>0.38</v>
      </c>
    </row>
    <row r="280" spans="2:32">
      <c r="B280">
        <v>686</v>
      </c>
      <c r="C280" t="s">
        <v>1247</v>
      </c>
      <c r="D280" s="1">
        <v>45028</v>
      </c>
      <c r="E280" t="s">
        <v>106</v>
      </c>
      <c r="F280">
        <v>0</v>
      </c>
      <c r="G280" t="s">
        <v>510</v>
      </c>
      <c r="H280" t="s">
        <v>7635</v>
      </c>
      <c r="I280" t="s">
        <v>162</v>
      </c>
      <c r="J280" t="s">
        <v>7198</v>
      </c>
      <c r="K280" t="s">
        <v>5362</v>
      </c>
      <c r="L280" t="s">
        <v>105</v>
      </c>
      <c r="M280" t="s">
        <v>1248</v>
      </c>
      <c r="P280">
        <v>591</v>
      </c>
      <c r="Q280" t="s">
        <v>2612</v>
      </c>
      <c r="R280" s="1">
        <v>44985</v>
      </c>
      <c r="S280" t="s">
        <v>6841</v>
      </c>
      <c r="T280" t="s">
        <v>108</v>
      </c>
      <c r="U280" t="s">
        <v>111</v>
      </c>
      <c r="V280">
        <v>7</v>
      </c>
      <c r="W280" t="s">
        <v>126</v>
      </c>
      <c r="X280" t="s">
        <v>928</v>
      </c>
      <c r="Y280" t="s">
        <v>110</v>
      </c>
      <c r="Z280" t="s">
        <v>110</v>
      </c>
      <c r="AA280" t="s">
        <v>205</v>
      </c>
      <c r="AB280" t="s">
        <v>7811</v>
      </c>
      <c r="AC280" t="s">
        <v>5362</v>
      </c>
      <c r="AD280" t="s">
        <v>580</v>
      </c>
      <c r="AE280" t="s">
        <v>7382</v>
      </c>
      <c r="AF280">
        <v>1.01</v>
      </c>
    </row>
    <row r="281" spans="2:32">
      <c r="B281">
        <v>685</v>
      </c>
      <c r="C281" t="s">
        <v>2331</v>
      </c>
      <c r="D281" s="1">
        <v>45028</v>
      </c>
      <c r="E281" t="s">
        <v>2330</v>
      </c>
      <c r="F281">
        <v>1.2</v>
      </c>
      <c r="G281" t="s">
        <v>530</v>
      </c>
      <c r="H281" t="s">
        <v>7185</v>
      </c>
      <c r="I281" t="s">
        <v>162</v>
      </c>
      <c r="J281" t="s">
        <v>7198</v>
      </c>
      <c r="K281" t="s">
        <v>140</v>
      </c>
      <c r="L281" t="s">
        <v>109</v>
      </c>
      <c r="M281" t="s">
        <v>2336</v>
      </c>
      <c r="P281">
        <v>590</v>
      </c>
      <c r="Q281" t="s">
        <v>2617</v>
      </c>
      <c r="R281" s="1">
        <v>44985</v>
      </c>
      <c r="S281" t="s">
        <v>6725</v>
      </c>
      <c r="T281" t="s">
        <v>697</v>
      </c>
      <c r="U281" t="s">
        <v>162</v>
      </c>
      <c r="V281">
        <v>3</v>
      </c>
      <c r="W281" t="s">
        <v>2598</v>
      </c>
      <c r="X281" t="s">
        <v>2618</v>
      </c>
      <c r="Y281" t="s">
        <v>2619</v>
      </c>
      <c r="Z281" t="s">
        <v>1131</v>
      </c>
      <c r="AA281" t="s">
        <v>205</v>
      </c>
      <c r="AB281" t="s">
        <v>8380</v>
      </c>
      <c r="AC281" t="s">
        <v>5362</v>
      </c>
      <c r="AD281" t="s">
        <v>580</v>
      </c>
      <c r="AE281" t="s">
        <v>6928</v>
      </c>
      <c r="AF281">
        <v>3</v>
      </c>
    </row>
    <row r="282" spans="2:32">
      <c r="B282">
        <v>684</v>
      </c>
      <c r="C282" t="s">
        <v>2338</v>
      </c>
      <c r="D282" s="1">
        <v>45019</v>
      </c>
      <c r="E282" t="s">
        <v>2337</v>
      </c>
      <c r="F282">
        <v>0.48</v>
      </c>
      <c r="G282" t="s">
        <v>510</v>
      </c>
      <c r="H282" t="s">
        <v>7185</v>
      </c>
      <c r="I282" t="s">
        <v>111</v>
      </c>
      <c r="J282" t="s">
        <v>7811</v>
      </c>
      <c r="K282" t="s">
        <v>140</v>
      </c>
      <c r="L282" t="s">
        <v>109</v>
      </c>
      <c r="M282" t="s">
        <v>2343</v>
      </c>
      <c r="P282">
        <v>589</v>
      </c>
      <c r="Q282" t="s">
        <v>2626</v>
      </c>
      <c r="R282" s="1">
        <v>44984</v>
      </c>
      <c r="S282" t="s">
        <v>8383</v>
      </c>
      <c r="T282" t="s">
        <v>108</v>
      </c>
      <c r="U282" t="s">
        <v>111</v>
      </c>
      <c r="V282">
        <v>4.2</v>
      </c>
      <c r="W282" t="s">
        <v>126</v>
      </c>
      <c r="X282" t="s">
        <v>319</v>
      </c>
      <c r="Y282" t="s">
        <v>2627</v>
      </c>
      <c r="Z282" t="s">
        <v>1223</v>
      </c>
      <c r="AA282" t="s">
        <v>130</v>
      </c>
      <c r="AB282" t="s">
        <v>7811</v>
      </c>
      <c r="AC282" t="s">
        <v>140</v>
      </c>
      <c r="AD282" t="s">
        <v>324</v>
      </c>
      <c r="AE282" t="s">
        <v>110</v>
      </c>
      <c r="AF282">
        <v>0.6</v>
      </c>
    </row>
    <row r="283" spans="2:32">
      <c r="B283">
        <v>683</v>
      </c>
      <c r="C283" t="s">
        <v>1255</v>
      </c>
      <c r="D283" s="1">
        <v>45019</v>
      </c>
      <c r="E283" t="s">
        <v>985</v>
      </c>
      <c r="F283">
        <v>0.1</v>
      </c>
      <c r="G283" t="s">
        <v>510</v>
      </c>
      <c r="H283" t="s">
        <v>7635</v>
      </c>
      <c r="I283" t="s">
        <v>162</v>
      </c>
      <c r="J283" t="s">
        <v>7198</v>
      </c>
      <c r="K283" t="s">
        <v>5362</v>
      </c>
      <c r="L283" t="s">
        <v>105</v>
      </c>
      <c r="M283" t="s">
        <v>1256</v>
      </c>
      <c r="P283">
        <v>588</v>
      </c>
      <c r="Q283" t="s">
        <v>633</v>
      </c>
      <c r="R283" s="1">
        <v>44982</v>
      </c>
      <c r="S283" t="s">
        <v>8388</v>
      </c>
      <c r="T283" t="s">
        <v>108</v>
      </c>
      <c r="U283" t="s">
        <v>162</v>
      </c>
      <c r="V283">
        <v>0.125</v>
      </c>
      <c r="W283" t="s">
        <v>126</v>
      </c>
      <c r="X283" t="s">
        <v>163</v>
      </c>
      <c r="Y283" t="s">
        <v>110</v>
      </c>
      <c r="Z283" t="s">
        <v>110</v>
      </c>
      <c r="AA283" t="s">
        <v>130</v>
      </c>
      <c r="AB283" t="s">
        <v>110</v>
      </c>
      <c r="AC283" t="s">
        <v>140</v>
      </c>
      <c r="AD283" t="s">
        <v>635</v>
      </c>
      <c r="AE283" t="s">
        <v>110</v>
      </c>
      <c r="AF283">
        <v>0.12</v>
      </c>
    </row>
    <row r="284" spans="2:32">
      <c r="B284">
        <v>682</v>
      </c>
      <c r="C284" t="s">
        <v>2345</v>
      </c>
      <c r="D284" s="1">
        <v>45016</v>
      </c>
      <c r="E284" t="s">
        <v>2344</v>
      </c>
      <c r="F284">
        <v>2</v>
      </c>
      <c r="G284" t="s">
        <v>510</v>
      </c>
      <c r="H284" t="s">
        <v>7185</v>
      </c>
      <c r="I284" t="s">
        <v>111</v>
      </c>
      <c r="J284" t="s">
        <v>7811</v>
      </c>
      <c r="K284" t="s">
        <v>140</v>
      </c>
      <c r="L284" t="s">
        <v>109</v>
      </c>
      <c r="M284" t="s">
        <v>2350</v>
      </c>
      <c r="P284">
        <v>587</v>
      </c>
      <c r="Q284" t="s">
        <v>2632</v>
      </c>
      <c r="R284" s="1">
        <v>44981</v>
      </c>
      <c r="S284" t="s">
        <v>8394</v>
      </c>
      <c r="T284" t="s">
        <v>108</v>
      </c>
      <c r="U284" t="s">
        <v>111</v>
      </c>
      <c r="V284">
        <v>11</v>
      </c>
      <c r="W284" t="s">
        <v>126</v>
      </c>
      <c r="X284" t="s">
        <v>2365</v>
      </c>
      <c r="Y284" t="s">
        <v>110</v>
      </c>
      <c r="Z284" t="s">
        <v>110</v>
      </c>
      <c r="AA284" t="s">
        <v>130</v>
      </c>
      <c r="AB284" t="s">
        <v>7811</v>
      </c>
      <c r="AC284" t="s">
        <v>140</v>
      </c>
      <c r="AD284" t="s">
        <v>196</v>
      </c>
      <c r="AE284" t="s">
        <v>110</v>
      </c>
      <c r="AF284">
        <v>1.58</v>
      </c>
    </row>
    <row r="285" spans="2:32">
      <c r="B285">
        <v>681</v>
      </c>
      <c r="C285" t="s">
        <v>2352</v>
      </c>
      <c r="D285" s="1">
        <v>45015</v>
      </c>
      <c r="E285" t="s">
        <v>2351</v>
      </c>
      <c r="F285">
        <v>0.47</v>
      </c>
      <c r="G285" t="s">
        <v>510</v>
      </c>
      <c r="H285" t="s">
        <v>7185</v>
      </c>
      <c r="I285" t="s">
        <v>111</v>
      </c>
      <c r="J285" t="s">
        <v>7811</v>
      </c>
      <c r="K285" t="s">
        <v>140</v>
      </c>
      <c r="L285" t="s">
        <v>109</v>
      </c>
      <c r="M285" t="s">
        <v>2357</v>
      </c>
      <c r="P285">
        <v>586</v>
      </c>
      <c r="Q285" t="s">
        <v>2636</v>
      </c>
      <c r="R285" s="1">
        <v>44981</v>
      </c>
      <c r="S285" t="s">
        <v>8398</v>
      </c>
      <c r="T285" t="s">
        <v>108</v>
      </c>
      <c r="U285" t="s">
        <v>265</v>
      </c>
      <c r="V285">
        <v>0.37</v>
      </c>
      <c r="W285" t="s">
        <v>126</v>
      </c>
      <c r="X285" t="s">
        <v>2365</v>
      </c>
      <c r="Y285" t="s">
        <v>2566</v>
      </c>
      <c r="Z285" t="s">
        <v>1288</v>
      </c>
      <c r="AA285" t="s">
        <v>130</v>
      </c>
      <c r="AB285" t="s">
        <v>110</v>
      </c>
      <c r="AC285" t="s">
        <v>140</v>
      </c>
      <c r="AD285" t="s">
        <v>294</v>
      </c>
      <c r="AE285" t="s">
        <v>110</v>
      </c>
      <c r="AF285">
        <v>0.39</v>
      </c>
    </row>
    <row r="286" spans="2:32">
      <c r="B286">
        <v>680</v>
      </c>
      <c r="C286" t="s">
        <v>2358</v>
      </c>
      <c r="D286" s="1">
        <v>45015</v>
      </c>
      <c r="E286" t="s">
        <v>2215</v>
      </c>
      <c r="F286">
        <v>0.44</v>
      </c>
      <c r="G286" t="s">
        <v>510</v>
      </c>
      <c r="H286" t="s">
        <v>7185</v>
      </c>
      <c r="I286" t="s">
        <v>111</v>
      </c>
      <c r="J286" t="s">
        <v>7811</v>
      </c>
      <c r="K286" t="s">
        <v>140</v>
      </c>
      <c r="L286" t="s">
        <v>109</v>
      </c>
      <c r="M286" t="s">
        <v>2362</v>
      </c>
      <c r="P286">
        <v>585</v>
      </c>
      <c r="Q286" t="s">
        <v>2639</v>
      </c>
      <c r="R286" s="1">
        <v>44980</v>
      </c>
      <c r="S286" t="s">
        <v>7484</v>
      </c>
      <c r="T286" t="s">
        <v>2640</v>
      </c>
      <c r="U286" t="s">
        <v>162</v>
      </c>
      <c r="V286">
        <v>4</v>
      </c>
      <c r="W286" t="s">
        <v>126</v>
      </c>
      <c r="X286" t="s">
        <v>2641</v>
      </c>
      <c r="Y286" t="s">
        <v>1482</v>
      </c>
      <c r="Z286" t="s">
        <v>2643</v>
      </c>
      <c r="AA286" t="s">
        <v>205</v>
      </c>
      <c r="AB286" t="s">
        <v>110</v>
      </c>
      <c r="AC286" t="s">
        <v>5362</v>
      </c>
      <c r="AD286" t="s">
        <v>694</v>
      </c>
      <c r="AE286" t="s">
        <v>7279</v>
      </c>
      <c r="AF286">
        <v>4</v>
      </c>
    </row>
    <row r="287" spans="2:32">
      <c r="B287">
        <v>679</v>
      </c>
      <c r="C287" t="s">
        <v>2370</v>
      </c>
      <c r="D287" s="1">
        <v>45015</v>
      </c>
      <c r="E287" t="s">
        <v>2369</v>
      </c>
      <c r="F287">
        <v>1.75</v>
      </c>
      <c r="G287" t="s">
        <v>510</v>
      </c>
      <c r="H287" t="s">
        <v>7185</v>
      </c>
      <c r="I287" t="s">
        <v>162</v>
      </c>
      <c r="J287" t="s">
        <v>7198</v>
      </c>
      <c r="K287" t="s">
        <v>140</v>
      </c>
      <c r="L287" t="s">
        <v>109</v>
      </c>
      <c r="M287" t="s">
        <v>2373</v>
      </c>
      <c r="P287">
        <v>584</v>
      </c>
      <c r="Q287" t="s">
        <v>2649</v>
      </c>
      <c r="R287" s="1">
        <v>44979</v>
      </c>
      <c r="S287" t="s">
        <v>8407</v>
      </c>
      <c r="T287" t="s">
        <v>108</v>
      </c>
      <c r="U287" t="s">
        <v>111</v>
      </c>
      <c r="V287">
        <v>6.8</v>
      </c>
      <c r="W287" t="s">
        <v>126</v>
      </c>
      <c r="X287" t="s">
        <v>876</v>
      </c>
      <c r="Y287" t="s">
        <v>921</v>
      </c>
      <c r="Z287" t="s">
        <v>1212</v>
      </c>
      <c r="AA287" t="s">
        <v>130</v>
      </c>
      <c r="AB287" t="s">
        <v>7811</v>
      </c>
      <c r="AC287" t="s">
        <v>140</v>
      </c>
      <c r="AD287" t="s">
        <v>324</v>
      </c>
      <c r="AE287" t="s">
        <v>110</v>
      </c>
      <c r="AF287">
        <v>0.99</v>
      </c>
    </row>
    <row r="288" spans="2:32">
      <c r="B288">
        <v>678</v>
      </c>
      <c r="C288" t="s">
        <v>2375</v>
      </c>
      <c r="D288" s="1">
        <v>45015</v>
      </c>
      <c r="E288" t="s">
        <v>2374</v>
      </c>
      <c r="F288">
        <v>0.5</v>
      </c>
      <c r="G288" t="s">
        <v>510</v>
      </c>
      <c r="H288" t="s">
        <v>7206</v>
      </c>
      <c r="I288" t="s">
        <v>162</v>
      </c>
      <c r="J288" t="s">
        <v>7198</v>
      </c>
      <c r="K288" t="s">
        <v>5545</v>
      </c>
      <c r="L288" t="s">
        <v>109</v>
      </c>
      <c r="M288" t="s">
        <v>2381</v>
      </c>
      <c r="P288">
        <v>583</v>
      </c>
      <c r="Q288" t="s">
        <v>2654</v>
      </c>
      <c r="R288" s="1">
        <v>44979</v>
      </c>
      <c r="S288" t="s">
        <v>6790</v>
      </c>
      <c r="T288" t="s">
        <v>683</v>
      </c>
      <c r="U288" t="s">
        <v>162</v>
      </c>
      <c r="V288">
        <v>12.5</v>
      </c>
      <c r="W288" t="s">
        <v>126</v>
      </c>
      <c r="X288" t="s">
        <v>2655</v>
      </c>
      <c r="Y288" t="s">
        <v>2656</v>
      </c>
      <c r="Z288" t="s">
        <v>1470</v>
      </c>
      <c r="AA288" t="s">
        <v>1618</v>
      </c>
      <c r="AB288" t="s">
        <v>110</v>
      </c>
      <c r="AC288" t="s">
        <v>5362</v>
      </c>
      <c r="AD288" t="s">
        <v>694</v>
      </c>
      <c r="AE288" t="s">
        <v>7222</v>
      </c>
      <c r="AF288">
        <v>12.5</v>
      </c>
    </row>
    <row r="289" spans="2:32">
      <c r="B289">
        <v>677</v>
      </c>
      <c r="C289" t="s">
        <v>2382</v>
      </c>
      <c r="D289" s="1">
        <v>45015</v>
      </c>
      <c r="E289" t="s">
        <v>2142</v>
      </c>
      <c r="F289">
        <v>0.59</v>
      </c>
      <c r="G289" t="s">
        <v>510</v>
      </c>
      <c r="H289" t="s">
        <v>7185</v>
      </c>
      <c r="I289" t="s">
        <v>111</v>
      </c>
      <c r="J289" t="s">
        <v>7811</v>
      </c>
      <c r="K289" t="s">
        <v>5545</v>
      </c>
      <c r="L289" t="s">
        <v>109</v>
      </c>
      <c r="M289" t="s">
        <v>2384</v>
      </c>
      <c r="P289">
        <v>582</v>
      </c>
      <c r="Q289" t="s">
        <v>2667</v>
      </c>
      <c r="R289" s="1">
        <v>44978</v>
      </c>
      <c r="S289" t="s">
        <v>8420</v>
      </c>
      <c r="T289" t="s">
        <v>108</v>
      </c>
      <c r="U289" t="s">
        <v>162</v>
      </c>
      <c r="V289">
        <v>0.62</v>
      </c>
      <c r="W289" t="s">
        <v>413</v>
      </c>
      <c r="X289" t="s">
        <v>2668</v>
      </c>
      <c r="Y289" t="s">
        <v>405</v>
      </c>
      <c r="Z289" t="s">
        <v>1212</v>
      </c>
      <c r="AA289" t="s">
        <v>130</v>
      </c>
      <c r="AB289" t="s">
        <v>110</v>
      </c>
      <c r="AC289" t="s">
        <v>140</v>
      </c>
      <c r="AD289" t="s">
        <v>460</v>
      </c>
      <c r="AE289" t="s">
        <v>110</v>
      </c>
      <c r="AF289">
        <v>0.62</v>
      </c>
    </row>
    <row r="290" spans="2:32">
      <c r="B290">
        <v>676</v>
      </c>
      <c r="C290" t="s">
        <v>2386</v>
      </c>
      <c r="D290" s="1">
        <v>45014</v>
      </c>
      <c r="E290" t="s">
        <v>2385</v>
      </c>
      <c r="F290">
        <v>0.62</v>
      </c>
      <c r="G290" t="s">
        <v>510</v>
      </c>
      <c r="H290" t="s">
        <v>7185</v>
      </c>
      <c r="I290" t="s">
        <v>111</v>
      </c>
      <c r="J290" t="s">
        <v>7811</v>
      </c>
      <c r="K290" t="s">
        <v>140</v>
      </c>
      <c r="L290" t="s">
        <v>109</v>
      </c>
      <c r="M290" t="s">
        <v>2390</v>
      </c>
      <c r="P290">
        <v>581</v>
      </c>
      <c r="Q290" t="s">
        <v>2661</v>
      </c>
      <c r="R290" s="1">
        <v>44978</v>
      </c>
      <c r="S290" t="s">
        <v>6387</v>
      </c>
      <c r="T290" t="s">
        <v>403</v>
      </c>
      <c r="U290" t="s">
        <v>162</v>
      </c>
      <c r="V290">
        <v>1.6</v>
      </c>
      <c r="W290" t="s">
        <v>126</v>
      </c>
      <c r="X290" t="s">
        <v>2228</v>
      </c>
      <c r="Y290" t="s">
        <v>2662</v>
      </c>
      <c r="Z290" t="s">
        <v>1212</v>
      </c>
      <c r="AA290" t="s">
        <v>205</v>
      </c>
      <c r="AB290" t="s">
        <v>110</v>
      </c>
      <c r="AC290" t="s">
        <v>140</v>
      </c>
      <c r="AD290" t="s">
        <v>460</v>
      </c>
      <c r="AE290" t="s">
        <v>6928</v>
      </c>
      <c r="AF290">
        <v>1.6</v>
      </c>
    </row>
    <row r="291" spans="2:32">
      <c r="B291">
        <v>675</v>
      </c>
      <c r="C291" t="s">
        <v>2391</v>
      </c>
      <c r="D291" s="1">
        <v>45014</v>
      </c>
      <c r="E291" t="s">
        <v>2369</v>
      </c>
      <c r="F291">
        <v>1.74</v>
      </c>
      <c r="G291" t="s">
        <v>510</v>
      </c>
      <c r="H291" t="s">
        <v>7185</v>
      </c>
      <c r="I291" t="s">
        <v>111</v>
      </c>
      <c r="J291" t="s">
        <v>7811</v>
      </c>
      <c r="K291" t="s">
        <v>140</v>
      </c>
      <c r="L291" t="s">
        <v>109</v>
      </c>
      <c r="M291" t="s">
        <v>2392</v>
      </c>
      <c r="P291">
        <v>580</v>
      </c>
      <c r="Q291" t="s">
        <v>2670</v>
      </c>
      <c r="R291" s="1">
        <v>44978</v>
      </c>
      <c r="S291" t="s">
        <v>6502</v>
      </c>
      <c r="T291" t="s">
        <v>108</v>
      </c>
      <c r="U291" t="s">
        <v>162</v>
      </c>
      <c r="V291">
        <v>2.2000000000000002</v>
      </c>
      <c r="W291" t="s">
        <v>276</v>
      </c>
      <c r="X291" t="s">
        <v>2672</v>
      </c>
      <c r="Y291" t="s">
        <v>110</v>
      </c>
      <c r="Z291" t="s">
        <v>110</v>
      </c>
      <c r="AA291" t="s">
        <v>180</v>
      </c>
      <c r="AB291" t="s">
        <v>110</v>
      </c>
      <c r="AC291" t="s">
        <v>140</v>
      </c>
      <c r="AD291" t="s">
        <v>6416</v>
      </c>
      <c r="AE291" t="s">
        <v>110</v>
      </c>
      <c r="AF291">
        <v>2.2000000000000002</v>
      </c>
    </row>
    <row r="292" spans="2:32">
      <c r="B292">
        <v>674</v>
      </c>
      <c r="C292" t="s">
        <v>2394</v>
      </c>
      <c r="D292" s="1">
        <v>45013</v>
      </c>
      <c r="E292" t="s">
        <v>2393</v>
      </c>
      <c r="F292">
        <v>0.77</v>
      </c>
      <c r="G292" t="s">
        <v>510</v>
      </c>
      <c r="H292" t="s">
        <v>7185</v>
      </c>
      <c r="I292" t="s">
        <v>111</v>
      </c>
      <c r="J292" t="s">
        <v>7811</v>
      </c>
      <c r="K292" t="s">
        <v>140</v>
      </c>
      <c r="L292" t="s">
        <v>109</v>
      </c>
      <c r="M292" t="s">
        <v>2399</v>
      </c>
      <c r="P292">
        <v>579</v>
      </c>
      <c r="Q292" t="s">
        <v>2677</v>
      </c>
      <c r="R292" s="1">
        <v>44978</v>
      </c>
      <c r="S292" t="s">
        <v>8426</v>
      </c>
      <c r="T292" t="s">
        <v>108</v>
      </c>
      <c r="U292" t="s">
        <v>111</v>
      </c>
      <c r="V292">
        <v>2.1</v>
      </c>
      <c r="W292" t="s">
        <v>126</v>
      </c>
      <c r="X292" t="s">
        <v>319</v>
      </c>
      <c r="Y292" t="s">
        <v>320</v>
      </c>
      <c r="Z292" t="s">
        <v>1212</v>
      </c>
      <c r="AA292" t="s">
        <v>130</v>
      </c>
      <c r="AB292" t="s">
        <v>7811</v>
      </c>
      <c r="AC292" t="s">
        <v>140</v>
      </c>
      <c r="AD292" t="s">
        <v>324</v>
      </c>
      <c r="AE292" t="s">
        <v>110</v>
      </c>
      <c r="AF292">
        <v>0.3</v>
      </c>
    </row>
    <row r="293" spans="2:32">
      <c r="B293">
        <v>673</v>
      </c>
      <c r="C293" t="s">
        <v>2401</v>
      </c>
      <c r="D293" s="1">
        <v>45013</v>
      </c>
      <c r="E293" t="s">
        <v>2400</v>
      </c>
      <c r="F293">
        <v>1.6</v>
      </c>
      <c r="G293" t="s">
        <v>510</v>
      </c>
      <c r="H293" t="s">
        <v>7185</v>
      </c>
      <c r="I293" t="s">
        <v>111</v>
      </c>
      <c r="J293" t="s">
        <v>7811</v>
      </c>
      <c r="K293" t="s">
        <v>5362</v>
      </c>
      <c r="L293" t="s">
        <v>109</v>
      </c>
      <c r="M293" t="s">
        <v>2406</v>
      </c>
      <c r="P293">
        <v>578</v>
      </c>
      <c r="Q293" t="s">
        <v>2682</v>
      </c>
      <c r="R293" s="1">
        <v>44978</v>
      </c>
      <c r="S293" t="s">
        <v>7561</v>
      </c>
      <c r="T293" t="s">
        <v>1323</v>
      </c>
      <c r="U293" t="s">
        <v>162</v>
      </c>
      <c r="V293">
        <v>6</v>
      </c>
      <c r="W293" t="s">
        <v>126</v>
      </c>
      <c r="X293" t="s">
        <v>2194</v>
      </c>
      <c r="Y293" t="s">
        <v>2684</v>
      </c>
      <c r="Z293" t="s">
        <v>2685</v>
      </c>
      <c r="AA293" t="s">
        <v>205</v>
      </c>
      <c r="AB293" t="s">
        <v>110</v>
      </c>
      <c r="AC293" t="s">
        <v>5362</v>
      </c>
      <c r="AD293" t="s">
        <v>580</v>
      </c>
      <c r="AE293" t="s">
        <v>7279</v>
      </c>
      <c r="AF293">
        <v>6</v>
      </c>
    </row>
    <row r="294" spans="2:32">
      <c r="B294">
        <v>672</v>
      </c>
      <c r="C294" t="s">
        <v>2414</v>
      </c>
      <c r="D294" s="1">
        <v>45009</v>
      </c>
      <c r="E294" t="s">
        <v>2413</v>
      </c>
      <c r="F294">
        <v>0.6</v>
      </c>
      <c r="G294" t="s">
        <v>510</v>
      </c>
      <c r="H294" t="s">
        <v>7185</v>
      </c>
      <c r="I294" t="s">
        <v>162</v>
      </c>
      <c r="J294" t="s">
        <v>7198</v>
      </c>
      <c r="K294" t="s">
        <v>140</v>
      </c>
      <c r="L294" t="s">
        <v>109</v>
      </c>
      <c r="M294" t="s">
        <v>2418</v>
      </c>
      <c r="P294">
        <v>577</v>
      </c>
      <c r="Q294" t="s">
        <v>2689</v>
      </c>
      <c r="R294" s="1">
        <v>44978</v>
      </c>
      <c r="S294" t="s">
        <v>7561</v>
      </c>
      <c r="T294" t="s">
        <v>1323</v>
      </c>
      <c r="U294" t="s">
        <v>154</v>
      </c>
      <c r="V294">
        <v>27</v>
      </c>
      <c r="W294" t="s">
        <v>276</v>
      </c>
      <c r="X294" t="s">
        <v>290</v>
      </c>
      <c r="Y294" t="s">
        <v>2690</v>
      </c>
      <c r="Z294" t="s">
        <v>1470</v>
      </c>
      <c r="AA294" t="s">
        <v>205</v>
      </c>
      <c r="AB294" t="s">
        <v>110</v>
      </c>
      <c r="AC294" t="s">
        <v>5362</v>
      </c>
      <c r="AD294" t="s">
        <v>580</v>
      </c>
      <c r="AE294" t="s">
        <v>7222</v>
      </c>
      <c r="AF294">
        <v>3.43</v>
      </c>
    </row>
    <row r="295" spans="2:32">
      <c r="B295">
        <v>671</v>
      </c>
      <c r="C295" t="s">
        <v>2419</v>
      </c>
      <c r="D295" s="1">
        <v>45009</v>
      </c>
      <c r="E295" t="s">
        <v>2272</v>
      </c>
      <c r="F295">
        <v>0.57999999999999996</v>
      </c>
      <c r="G295" t="s">
        <v>510</v>
      </c>
      <c r="H295" t="s">
        <v>7185</v>
      </c>
      <c r="I295" t="s">
        <v>111</v>
      </c>
      <c r="J295" t="s">
        <v>7811</v>
      </c>
      <c r="K295" t="s">
        <v>140</v>
      </c>
      <c r="L295" t="s">
        <v>109</v>
      </c>
      <c r="M295" t="s">
        <v>2422</v>
      </c>
      <c r="P295">
        <v>576</v>
      </c>
      <c r="Q295" t="s">
        <v>2692</v>
      </c>
      <c r="R295" s="1">
        <v>44978</v>
      </c>
      <c r="S295" t="s">
        <v>7561</v>
      </c>
      <c r="T295" t="s">
        <v>1323</v>
      </c>
      <c r="U295" t="s">
        <v>111</v>
      </c>
      <c r="V295">
        <v>38</v>
      </c>
      <c r="W295" t="s">
        <v>276</v>
      </c>
      <c r="X295" t="s">
        <v>2693</v>
      </c>
      <c r="Y295" t="s">
        <v>2694</v>
      </c>
      <c r="Z295" t="s">
        <v>2695</v>
      </c>
      <c r="AA295" t="s">
        <v>205</v>
      </c>
      <c r="AB295" t="s">
        <v>7207</v>
      </c>
      <c r="AC295" t="s">
        <v>5362</v>
      </c>
      <c r="AD295" t="s">
        <v>580</v>
      </c>
      <c r="AE295" t="s">
        <v>7222</v>
      </c>
      <c r="AF295">
        <v>5.51</v>
      </c>
    </row>
    <row r="296" spans="2:32">
      <c r="B296">
        <v>670</v>
      </c>
      <c r="C296" t="s">
        <v>2423</v>
      </c>
      <c r="D296" s="1">
        <v>45009</v>
      </c>
      <c r="E296" t="s">
        <v>1556</v>
      </c>
      <c r="F296">
        <v>0.5</v>
      </c>
      <c r="G296" t="s">
        <v>510</v>
      </c>
      <c r="H296" t="s">
        <v>7185</v>
      </c>
      <c r="I296" t="s">
        <v>111</v>
      </c>
      <c r="J296" t="s">
        <v>7811</v>
      </c>
      <c r="K296" t="s">
        <v>140</v>
      </c>
      <c r="L296" t="s">
        <v>109</v>
      </c>
      <c r="M296" t="s">
        <v>2427</v>
      </c>
      <c r="P296">
        <v>575</v>
      </c>
      <c r="Q296" t="s">
        <v>2697</v>
      </c>
      <c r="R296" s="1">
        <v>44977</v>
      </c>
      <c r="S296" t="s">
        <v>8437</v>
      </c>
      <c r="T296" t="s">
        <v>108</v>
      </c>
      <c r="U296" t="s">
        <v>111</v>
      </c>
      <c r="V296">
        <v>3.5</v>
      </c>
      <c r="W296" t="s">
        <v>126</v>
      </c>
      <c r="X296" t="s">
        <v>928</v>
      </c>
      <c r="Y296" t="s">
        <v>110</v>
      </c>
      <c r="Z296" t="s">
        <v>110</v>
      </c>
      <c r="AA296" t="s">
        <v>130</v>
      </c>
      <c r="AB296" t="s">
        <v>7811</v>
      </c>
      <c r="AC296" t="s">
        <v>140</v>
      </c>
      <c r="AD296" t="s">
        <v>324</v>
      </c>
      <c r="AE296" t="s">
        <v>110</v>
      </c>
      <c r="AF296">
        <v>0.51</v>
      </c>
    </row>
    <row r="297" spans="2:32">
      <c r="B297">
        <v>669</v>
      </c>
      <c r="C297" t="s">
        <v>2429</v>
      </c>
      <c r="D297" s="1">
        <v>45009</v>
      </c>
      <c r="E297" t="s">
        <v>2428</v>
      </c>
      <c r="F297">
        <v>0.28999999999999998</v>
      </c>
      <c r="G297" t="s">
        <v>510</v>
      </c>
      <c r="H297" t="s">
        <v>7185</v>
      </c>
      <c r="I297" t="s">
        <v>111</v>
      </c>
      <c r="J297" t="s">
        <v>7811</v>
      </c>
      <c r="K297" t="s">
        <v>140</v>
      </c>
      <c r="L297" t="s">
        <v>109</v>
      </c>
      <c r="M297" t="s">
        <v>2434</v>
      </c>
      <c r="P297">
        <v>574</v>
      </c>
      <c r="Q297" t="s">
        <v>2702</v>
      </c>
      <c r="R297" s="1">
        <v>44974</v>
      </c>
      <c r="S297" t="s">
        <v>6270</v>
      </c>
      <c r="T297" t="s">
        <v>108</v>
      </c>
      <c r="U297" t="s">
        <v>111</v>
      </c>
      <c r="V297">
        <v>3.72</v>
      </c>
      <c r="W297" t="s">
        <v>126</v>
      </c>
      <c r="X297" t="s">
        <v>1078</v>
      </c>
      <c r="Y297" t="s">
        <v>110</v>
      </c>
      <c r="Z297" t="s">
        <v>110</v>
      </c>
      <c r="AA297" t="s">
        <v>180</v>
      </c>
      <c r="AB297" t="s">
        <v>7811</v>
      </c>
      <c r="AC297" t="s">
        <v>140</v>
      </c>
      <c r="AD297" t="s">
        <v>324</v>
      </c>
      <c r="AE297" t="s">
        <v>110</v>
      </c>
      <c r="AF297">
        <v>0.54</v>
      </c>
    </row>
    <row r="298" spans="2:32">
      <c r="B298">
        <v>668</v>
      </c>
      <c r="C298" t="s">
        <v>2436</v>
      </c>
      <c r="D298" s="1">
        <v>45009</v>
      </c>
      <c r="E298" t="s">
        <v>2435</v>
      </c>
      <c r="F298">
        <v>0.44</v>
      </c>
      <c r="G298" t="s">
        <v>510</v>
      </c>
      <c r="H298" t="s">
        <v>7185</v>
      </c>
      <c r="I298" t="s">
        <v>111</v>
      </c>
      <c r="J298" t="s">
        <v>7811</v>
      </c>
      <c r="K298" t="s">
        <v>140</v>
      </c>
      <c r="L298" t="s">
        <v>109</v>
      </c>
      <c r="M298" t="s">
        <v>2440</v>
      </c>
      <c r="P298">
        <v>573</v>
      </c>
      <c r="Q298" t="s">
        <v>2706</v>
      </c>
      <c r="R298" s="1">
        <v>44973</v>
      </c>
      <c r="S298" t="s">
        <v>8446</v>
      </c>
      <c r="T298" t="s">
        <v>108</v>
      </c>
      <c r="U298" t="s">
        <v>265</v>
      </c>
      <c r="V298">
        <v>0.75</v>
      </c>
      <c r="W298" t="s">
        <v>126</v>
      </c>
      <c r="X298" t="s">
        <v>2365</v>
      </c>
      <c r="Y298" t="s">
        <v>398</v>
      </c>
      <c r="Z298" t="s">
        <v>1212</v>
      </c>
      <c r="AA298" t="s">
        <v>309</v>
      </c>
      <c r="AB298" t="s">
        <v>110</v>
      </c>
      <c r="AC298" t="s">
        <v>140</v>
      </c>
      <c r="AD298" t="s">
        <v>294</v>
      </c>
      <c r="AE298" t="s">
        <v>110</v>
      </c>
      <c r="AF298">
        <v>0.8</v>
      </c>
    </row>
    <row r="299" spans="2:32">
      <c r="B299">
        <v>667</v>
      </c>
      <c r="C299" t="s">
        <v>2442</v>
      </c>
      <c r="D299" s="1">
        <v>45009</v>
      </c>
      <c r="E299" t="s">
        <v>2441</v>
      </c>
      <c r="F299">
        <v>0.6</v>
      </c>
      <c r="G299" t="s">
        <v>510</v>
      </c>
      <c r="H299" t="s">
        <v>7185</v>
      </c>
      <c r="I299" t="s">
        <v>111</v>
      </c>
      <c r="J299" t="s">
        <v>7811</v>
      </c>
      <c r="K299" t="s">
        <v>140</v>
      </c>
      <c r="L299" t="s">
        <v>109</v>
      </c>
      <c r="M299" t="s">
        <v>2445</v>
      </c>
      <c r="P299">
        <v>572</v>
      </c>
      <c r="Q299" t="s">
        <v>2710</v>
      </c>
      <c r="R299" s="1">
        <v>44973</v>
      </c>
      <c r="S299" t="s">
        <v>8451</v>
      </c>
      <c r="T299" t="s">
        <v>108</v>
      </c>
      <c r="U299" t="s">
        <v>111</v>
      </c>
      <c r="V299">
        <v>6.4</v>
      </c>
      <c r="W299" t="s">
        <v>126</v>
      </c>
      <c r="X299" t="s">
        <v>2711</v>
      </c>
      <c r="Y299" t="s">
        <v>415</v>
      </c>
      <c r="Z299" t="s">
        <v>1757</v>
      </c>
      <c r="AA299" t="s">
        <v>130</v>
      </c>
      <c r="AB299" t="s">
        <v>7811</v>
      </c>
      <c r="AC299" t="s">
        <v>140</v>
      </c>
      <c r="AD299" t="s">
        <v>5776</v>
      </c>
      <c r="AE299" t="s">
        <v>6928</v>
      </c>
      <c r="AF299">
        <v>0.93</v>
      </c>
    </row>
    <row r="300" spans="2:32">
      <c r="B300">
        <v>666</v>
      </c>
      <c r="C300" t="s">
        <v>2447</v>
      </c>
      <c r="D300" s="1">
        <v>45008</v>
      </c>
      <c r="E300" t="s">
        <v>2446</v>
      </c>
      <c r="F300">
        <v>1.47</v>
      </c>
      <c r="G300" t="s">
        <v>510</v>
      </c>
      <c r="H300" t="s">
        <v>7185</v>
      </c>
      <c r="I300" t="s">
        <v>111</v>
      </c>
      <c r="J300" t="s">
        <v>7811</v>
      </c>
      <c r="K300" t="s">
        <v>140</v>
      </c>
      <c r="L300" t="s">
        <v>109</v>
      </c>
      <c r="M300" t="s">
        <v>2450</v>
      </c>
      <c r="P300">
        <v>571</v>
      </c>
      <c r="Q300" t="s">
        <v>2716</v>
      </c>
      <c r="R300" s="1">
        <v>44973</v>
      </c>
      <c r="S300" t="s">
        <v>8457</v>
      </c>
      <c r="T300" t="s">
        <v>108</v>
      </c>
      <c r="U300" t="s">
        <v>162</v>
      </c>
      <c r="V300">
        <v>0.47</v>
      </c>
      <c r="W300" t="s">
        <v>126</v>
      </c>
      <c r="X300" t="s">
        <v>163</v>
      </c>
      <c r="Y300" t="s">
        <v>1130</v>
      </c>
      <c r="Z300" t="s">
        <v>1212</v>
      </c>
      <c r="AA300" t="s">
        <v>309</v>
      </c>
      <c r="AB300" t="s">
        <v>110</v>
      </c>
      <c r="AC300" t="s">
        <v>140</v>
      </c>
      <c r="AD300" t="s">
        <v>173</v>
      </c>
      <c r="AE300" t="s">
        <v>110</v>
      </c>
      <c r="AF300">
        <v>0.47</v>
      </c>
    </row>
    <row r="301" spans="2:32">
      <c r="B301">
        <v>665</v>
      </c>
      <c r="C301" t="s">
        <v>2452</v>
      </c>
      <c r="D301" s="1">
        <v>45006</v>
      </c>
      <c r="E301" t="s">
        <v>2451</v>
      </c>
      <c r="F301">
        <v>1.49</v>
      </c>
      <c r="G301" t="s">
        <v>510</v>
      </c>
      <c r="H301" t="s">
        <v>7185</v>
      </c>
      <c r="I301" t="s">
        <v>111</v>
      </c>
      <c r="J301" t="s">
        <v>7811</v>
      </c>
      <c r="K301" t="s">
        <v>140</v>
      </c>
      <c r="L301" t="s">
        <v>109</v>
      </c>
      <c r="M301" t="s">
        <v>2457</v>
      </c>
      <c r="P301">
        <v>570</v>
      </c>
      <c r="Q301" t="s">
        <v>2721</v>
      </c>
      <c r="R301" s="1">
        <v>44973</v>
      </c>
      <c r="S301" t="s">
        <v>8460</v>
      </c>
      <c r="T301" t="s">
        <v>108</v>
      </c>
      <c r="U301" t="s">
        <v>162</v>
      </c>
      <c r="V301">
        <v>0.5</v>
      </c>
      <c r="W301" t="s">
        <v>126</v>
      </c>
      <c r="X301" t="s">
        <v>1839</v>
      </c>
      <c r="Y301" t="s">
        <v>1836</v>
      </c>
      <c r="Z301" t="s">
        <v>1212</v>
      </c>
      <c r="AA301" t="s">
        <v>309</v>
      </c>
      <c r="AB301" t="s">
        <v>110</v>
      </c>
      <c r="AC301" t="s">
        <v>140</v>
      </c>
      <c r="AD301" t="s">
        <v>173</v>
      </c>
      <c r="AE301" t="s">
        <v>110</v>
      </c>
      <c r="AF301">
        <v>0.5</v>
      </c>
    </row>
    <row r="302" spans="2:32">
      <c r="B302">
        <v>664</v>
      </c>
      <c r="C302" t="s">
        <v>1261</v>
      </c>
      <c r="D302" s="1">
        <v>45006</v>
      </c>
      <c r="E302" t="s">
        <v>238</v>
      </c>
      <c r="F302">
        <v>1</v>
      </c>
      <c r="G302" t="s">
        <v>510</v>
      </c>
      <c r="H302" t="s">
        <v>7635</v>
      </c>
      <c r="I302" t="s">
        <v>162</v>
      </c>
      <c r="J302" t="s">
        <v>7198</v>
      </c>
      <c r="K302" t="s">
        <v>5362</v>
      </c>
      <c r="L302" t="s">
        <v>105</v>
      </c>
      <c r="M302" t="s">
        <v>1262</v>
      </c>
      <c r="P302">
        <v>569</v>
      </c>
      <c r="Q302" t="s">
        <v>2724</v>
      </c>
      <c r="R302" s="1">
        <v>44972</v>
      </c>
      <c r="S302" t="s">
        <v>8462</v>
      </c>
      <c r="T302" t="s">
        <v>108</v>
      </c>
      <c r="U302" t="s">
        <v>111</v>
      </c>
      <c r="V302">
        <v>2.58</v>
      </c>
      <c r="W302" t="s">
        <v>126</v>
      </c>
      <c r="X302" t="s">
        <v>1310</v>
      </c>
      <c r="Y302" t="s">
        <v>110</v>
      </c>
      <c r="Z302" t="s">
        <v>110</v>
      </c>
      <c r="AA302" t="s">
        <v>130</v>
      </c>
      <c r="AB302" t="s">
        <v>7811</v>
      </c>
      <c r="AC302" t="s">
        <v>140</v>
      </c>
      <c r="AD302" t="s">
        <v>6059</v>
      </c>
      <c r="AE302" t="s">
        <v>110</v>
      </c>
      <c r="AF302">
        <v>0.38</v>
      </c>
    </row>
    <row r="303" spans="2:32">
      <c r="B303">
        <v>663</v>
      </c>
      <c r="C303" t="s">
        <v>2458</v>
      </c>
      <c r="D303" s="1">
        <v>45005</v>
      </c>
      <c r="E303" t="s">
        <v>1240</v>
      </c>
      <c r="F303">
        <v>1.77</v>
      </c>
      <c r="G303" t="s">
        <v>510</v>
      </c>
      <c r="H303" t="s">
        <v>7185</v>
      </c>
      <c r="I303" t="s">
        <v>111</v>
      </c>
      <c r="J303" t="s">
        <v>7811</v>
      </c>
      <c r="K303" t="s">
        <v>140</v>
      </c>
      <c r="L303" t="s">
        <v>109</v>
      </c>
      <c r="M303" t="s">
        <v>2460</v>
      </c>
      <c r="P303">
        <v>568</v>
      </c>
      <c r="Q303" t="s">
        <v>2727</v>
      </c>
      <c r="R303" s="1">
        <v>44971</v>
      </c>
      <c r="S303" t="s">
        <v>8467</v>
      </c>
      <c r="T303" t="s">
        <v>108</v>
      </c>
      <c r="U303" t="s">
        <v>111</v>
      </c>
      <c r="V303">
        <v>5.78</v>
      </c>
      <c r="W303" t="s">
        <v>413</v>
      </c>
      <c r="X303" t="s">
        <v>910</v>
      </c>
      <c r="Y303" t="s">
        <v>110</v>
      </c>
      <c r="Z303" t="s">
        <v>110</v>
      </c>
      <c r="AA303" t="s">
        <v>130</v>
      </c>
      <c r="AB303" t="s">
        <v>7811</v>
      </c>
      <c r="AC303" t="s">
        <v>140</v>
      </c>
      <c r="AD303" t="s">
        <v>545</v>
      </c>
      <c r="AE303" t="s">
        <v>110</v>
      </c>
      <c r="AF303">
        <v>0.84</v>
      </c>
    </row>
    <row r="304" spans="2:32">
      <c r="B304">
        <v>662</v>
      </c>
      <c r="C304" t="s">
        <v>1270</v>
      </c>
      <c r="D304" s="1">
        <v>45005</v>
      </c>
      <c r="E304" t="s">
        <v>847</v>
      </c>
      <c r="F304">
        <v>0.22</v>
      </c>
      <c r="G304" t="s">
        <v>510</v>
      </c>
      <c r="H304" t="s">
        <v>7635</v>
      </c>
      <c r="I304" t="s">
        <v>162</v>
      </c>
      <c r="J304" t="s">
        <v>7198</v>
      </c>
      <c r="K304" t="s">
        <v>5362</v>
      </c>
      <c r="L304" t="s">
        <v>105</v>
      </c>
      <c r="M304" t="s">
        <v>1271</v>
      </c>
      <c r="P304">
        <v>567</v>
      </c>
      <c r="Q304" t="s">
        <v>643</v>
      </c>
      <c r="R304" s="1">
        <v>44971</v>
      </c>
      <c r="S304" t="s">
        <v>8472</v>
      </c>
      <c r="T304" t="s">
        <v>108</v>
      </c>
      <c r="U304" t="s">
        <v>111</v>
      </c>
      <c r="V304">
        <v>3.45</v>
      </c>
      <c r="W304" t="s">
        <v>126</v>
      </c>
      <c r="X304" t="s">
        <v>700</v>
      </c>
      <c r="Y304" t="s">
        <v>320</v>
      </c>
      <c r="Z304" t="s">
        <v>1223</v>
      </c>
      <c r="AA304" t="s">
        <v>130</v>
      </c>
      <c r="AB304" t="s">
        <v>7811</v>
      </c>
      <c r="AC304" t="s">
        <v>140</v>
      </c>
      <c r="AD304" t="s">
        <v>142</v>
      </c>
      <c r="AE304" t="s">
        <v>110</v>
      </c>
      <c r="AF304">
        <v>0.5</v>
      </c>
    </row>
    <row r="305" spans="2:32">
      <c r="B305">
        <v>661</v>
      </c>
      <c r="C305" t="s">
        <v>1281</v>
      </c>
      <c r="D305" s="1">
        <v>45005</v>
      </c>
      <c r="E305" t="s">
        <v>1282</v>
      </c>
      <c r="F305">
        <v>0.72</v>
      </c>
      <c r="G305" t="s">
        <v>510</v>
      </c>
      <c r="H305" t="s">
        <v>7185</v>
      </c>
      <c r="I305" t="s">
        <v>111</v>
      </c>
      <c r="J305" t="s">
        <v>7207</v>
      </c>
      <c r="K305" t="s">
        <v>5362</v>
      </c>
      <c r="L305" t="s">
        <v>105</v>
      </c>
      <c r="M305" t="s">
        <v>1283</v>
      </c>
      <c r="P305">
        <v>566</v>
      </c>
      <c r="Q305" t="s">
        <v>2732</v>
      </c>
      <c r="R305" s="1">
        <v>44970</v>
      </c>
      <c r="S305" t="s">
        <v>6735</v>
      </c>
      <c r="T305" t="s">
        <v>108</v>
      </c>
      <c r="U305" t="s">
        <v>162</v>
      </c>
      <c r="V305">
        <v>2</v>
      </c>
      <c r="W305" t="s">
        <v>126</v>
      </c>
      <c r="X305" t="s">
        <v>203</v>
      </c>
      <c r="Y305" t="s">
        <v>1275</v>
      </c>
      <c r="Z305" t="s">
        <v>1212</v>
      </c>
      <c r="AA305" t="s">
        <v>180</v>
      </c>
      <c r="AB305" t="s">
        <v>110</v>
      </c>
      <c r="AC305" t="s">
        <v>140</v>
      </c>
      <c r="AD305" t="s">
        <v>324</v>
      </c>
      <c r="AE305" t="s">
        <v>6928</v>
      </c>
      <c r="AF305">
        <v>2</v>
      </c>
    </row>
    <row r="306" spans="2:32">
      <c r="B306">
        <v>660</v>
      </c>
      <c r="C306" t="s">
        <v>1292</v>
      </c>
      <c r="D306" s="1">
        <v>45005</v>
      </c>
      <c r="E306" t="s">
        <v>1282</v>
      </c>
      <c r="F306">
        <v>1.36</v>
      </c>
      <c r="G306" t="s">
        <v>530</v>
      </c>
      <c r="H306" t="s">
        <v>7185</v>
      </c>
      <c r="I306" t="s">
        <v>111</v>
      </c>
      <c r="J306" t="s">
        <v>7207</v>
      </c>
      <c r="K306" t="s">
        <v>5362</v>
      </c>
      <c r="L306" t="s">
        <v>105</v>
      </c>
      <c r="M306" t="s">
        <v>1293</v>
      </c>
      <c r="P306">
        <v>565</v>
      </c>
      <c r="Q306" t="s">
        <v>2738</v>
      </c>
      <c r="R306" s="1">
        <v>44970</v>
      </c>
      <c r="S306" t="s">
        <v>8482</v>
      </c>
      <c r="T306" t="s">
        <v>108</v>
      </c>
      <c r="U306" t="s">
        <v>111</v>
      </c>
      <c r="V306">
        <v>1.25</v>
      </c>
      <c r="W306" t="s">
        <v>126</v>
      </c>
      <c r="X306" t="s">
        <v>1510</v>
      </c>
      <c r="Y306" t="s">
        <v>110</v>
      </c>
      <c r="Z306" t="s">
        <v>110</v>
      </c>
      <c r="AA306" t="s">
        <v>130</v>
      </c>
      <c r="AB306" t="s">
        <v>7811</v>
      </c>
      <c r="AC306" t="s">
        <v>140</v>
      </c>
      <c r="AD306" t="s">
        <v>460</v>
      </c>
      <c r="AE306" t="s">
        <v>110</v>
      </c>
      <c r="AF306">
        <v>0.18</v>
      </c>
    </row>
    <row r="307" spans="2:32">
      <c r="B307">
        <v>659</v>
      </c>
      <c r="C307" t="s">
        <v>2461</v>
      </c>
      <c r="D307" s="1">
        <v>45005</v>
      </c>
      <c r="E307" t="s">
        <v>811</v>
      </c>
      <c r="F307">
        <v>1.45</v>
      </c>
      <c r="G307" t="s">
        <v>530</v>
      </c>
      <c r="H307" t="s">
        <v>7185</v>
      </c>
      <c r="I307" t="s">
        <v>111</v>
      </c>
      <c r="J307" t="s">
        <v>7207</v>
      </c>
      <c r="K307" t="s">
        <v>5362</v>
      </c>
      <c r="L307" t="s">
        <v>109</v>
      </c>
      <c r="M307" t="s">
        <v>2467</v>
      </c>
      <c r="P307">
        <v>564</v>
      </c>
      <c r="Q307" t="s">
        <v>2744</v>
      </c>
      <c r="R307" s="1">
        <v>44967</v>
      </c>
      <c r="S307" t="s">
        <v>6122</v>
      </c>
      <c r="T307" t="s">
        <v>108</v>
      </c>
      <c r="U307" t="s">
        <v>265</v>
      </c>
      <c r="V307">
        <v>0.6</v>
      </c>
      <c r="W307" t="s">
        <v>149</v>
      </c>
      <c r="X307" t="s">
        <v>671</v>
      </c>
      <c r="Y307" t="s">
        <v>110</v>
      </c>
      <c r="Z307" t="s">
        <v>110</v>
      </c>
      <c r="AA307" t="s">
        <v>180</v>
      </c>
      <c r="AB307" t="s">
        <v>110</v>
      </c>
      <c r="AC307" t="s">
        <v>140</v>
      </c>
      <c r="AD307" t="s">
        <v>324</v>
      </c>
      <c r="AE307" t="s">
        <v>110</v>
      </c>
      <c r="AF307">
        <v>0.64</v>
      </c>
    </row>
    <row r="308" spans="2:32">
      <c r="B308">
        <v>658</v>
      </c>
      <c r="C308" t="s">
        <v>2469</v>
      </c>
      <c r="D308" s="1">
        <v>45002</v>
      </c>
      <c r="E308" t="s">
        <v>2468</v>
      </c>
      <c r="F308">
        <v>0.72</v>
      </c>
      <c r="G308" t="s">
        <v>510</v>
      </c>
      <c r="H308" t="s">
        <v>7185</v>
      </c>
      <c r="I308" t="s">
        <v>111</v>
      </c>
      <c r="J308" t="s">
        <v>7811</v>
      </c>
      <c r="K308" t="s">
        <v>140</v>
      </c>
      <c r="L308" t="s">
        <v>109</v>
      </c>
      <c r="M308" t="s">
        <v>2473</v>
      </c>
      <c r="P308">
        <v>563</v>
      </c>
      <c r="Q308" t="s">
        <v>2749</v>
      </c>
      <c r="R308" s="1">
        <v>44965</v>
      </c>
      <c r="S308" t="s">
        <v>6520</v>
      </c>
      <c r="T308" t="s">
        <v>108</v>
      </c>
      <c r="U308" t="s">
        <v>111</v>
      </c>
      <c r="V308">
        <v>11.3</v>
      </c>
      <c r="W308" t="s">
        <v>126</v>
      </c>
      <c r="X308" t="s">
        <v>910</v>
      </c>
      <c r="Y308" t="s">
        <v>2750</v>
      </c>
      <c r="Z308" t="s">
        <v>2259</v>
      </c>
      <c r="AA308" t="s">
        <v>205</v>
      </c>
      <c r="AB308" t="s">
        <v>7811</v>
      </c>
      <c r="AC308" t="s">
        <v>140</v>
      </c>
      <c r="AD308" t="s">
        <v>324</v>
      </c>
      <c r="AE308" t="s">
        <v>6928</v>
      </c>
      <c r="AF308">
        <v>1.66</v>
      </c>
    </row>
    <row r="309" spans="2:32">
      <c r="B309">
        <v>657</v>
      </c>
      <c r="C309" t="s">
        <v>2475</v>
      </c>
      <c r="D309" s="1">
        <v>45002</v>
      </c>
      <c r="E309" t="s">
        <v>2474</v>
      </c>
      <c r="F309">
        <v>2.1800000000000002</v>
      </c>
      <c r="G309" t="s">
        <v>510</v>
      </c>
      <c r="H309" t="s">
        <v>7185</v>
      </c>
      <c r="I309" t="s">
        <v>111</v>
      </c>
      <c r="J309" t="s">
        <v>7811</v>
      </c>
      <c r="K309" t="s">
        <v>231</v>
      </c>
      <c r="L309" t="s">
        <v>109</v>
      </c>
      <c r="M309" t="s">
        <v>2480</v>
      </c>
      <c r="P309">
        <v>562</v>
      </c>
      <c r="Q309" t="s">
        <v>2755</v>
      </c>
      <c r="R309" s="1">
        <v>44963</v>
      </c>
      <c r="S309" t="s">
        <v>6856</v>
      </c>
      <c r="T309" t="s">
        <v>2756</v>
      </c>
      <c r="U309" t="s">
        <v>162</v>
      </c>
      <c r="V309">
        <v>3</v>
      </c>
      <c r="W309" t="s">
        <v>126</v>
      </c>
      <c r="X309" t="s">
        <v>2757</v>
      </c>
      <c r="Y309" t="s">
        <v>2758</v>
      </c>
      <c r="Z309" t="s">
        <v>2760</v>
      </c>
      <c r="AA309" t="s">
        <v>1618</v>
      </c>
      <c r="AB309" t="s">
        <v>110</v>
      </c>
      <c r="AC309" t="s">
        <v>231</v>
      </c>
      <c r="AD309" t="s">
        <v>625</v>
      </c>
      <c r="AE309" t="s">
        <v>110</v>
      </c>
      <c r="AF309">
        <v>3</v>
      </c>
    </row>
    <row r="310" spans="2:32">
      <c r="B310">
        <v>656</v>
      </c>
      <c r="C310" t="s">
        <v>2482</v>
      </c>
      <c r="D310" s="1">
        <v>45002</v>
      </c>
      <c r="E310" t="s">
        <v>2481</v>
      </c>
      <c r="F310">
        <v>1.25</v>
      </c>
      <c r="G310" t="s">
        <v>510</v>
      </c>
      <c r="H310" t="s">
        <v>7206</v>
      </c>
      <c r="I310" t="s">
        <v>162</v>
      </c>
      <c r="J310" t="s">
        <v>7198</v>
      </c>
      <c r="K310" t="s">
        <v>140</v>
      </c>
      <c r="L310" t="s">
        <v>109</v>
      </c>
      <c r="M310" t="s">
        <v>2486</v>
      </c>
      <c r="P310">
        <v>561</v>
      </c>
      <c r="Q310" t="s">
        <v>2768</v>
      </c>
      <c r="R310" s="1">
        <v>44960</v>
      </c>
      <c r="S310" t="s">
        <v>6563</v>
      </c>
      <c r="T310" t="s">
        <v>108</v>
      </c>
      <c r="U310" t="s">
        <v>111</v>
      </c>
      <c r="V310">
        <v>5.6</v>
      </c>
      <c r="W310" t="s">
        <v>126</v>
      </c>
      <c r="X310" t="s">
        <v>2108</v>
      </c>
      <c r="Y310" t="s">
        <v>1469</v>
      </c>
      <c r="Z310" t="s">
        <v>1131</v>
      </c>
      <c r="AA310" t="s">
        <v>205</v>
      </c>
      <c r="AB310" t="s">
        <v>7811</v>
      </c>
      <c r="AC310" t="s">
        <v>140</v>
      </c>
      <c r="AD310" t="s">
        <v>173</v>
      </c>
      <c r="AE310" t="s">
        <v>6928</v>
      </c>
      <c r="AF310">
        <v>0.82</v>
      </c>
    </row>
    <row r="311" spans="2:32">
      <c r="B311">
        <v>655</v>
      </c>
      <c r="C311" t="s">
        <v>2487</v>
      </c>
      <c r="D311" s="1">
        <v>45002</v>
      </c>
      <c r="E311" t="s">
        <v>2407</v>
      </c>
      <c r="F311">
        <v>0.33</v>
      </c>
      <c r="G311" t="s">
        <v>510</v>
      </c>
      <c r="H311" t="s">
        <v>7185</v>
      </c>
      <c r="I311" t="s">
        <v>111</v>
      </c>
      <c r="J311" t="s">
        <v>7811</v>
      </c>
      <c r="K311" t="s">
        <v>140</v>
      </c>
      <c r="L311" t="s">
        <v>109</v>
      </c>
      <c r="M311" t="s">
        <v>2492</v>
      </c>
      <c r="P311">
        <v>560</v>
      </c>
      <c r="Q311" t="s">
        <v>2772</v>
      </c>
      <c r="R311" s="1">
        <v>44944</v>
      </c>
      <c r="S311" t="s">
        <v>7673</v>
      </c>
      <c r="T311" t="s">
        <v>108</v>
      </c>
      <c r="U311" t="s">
        <v>111</v>
      </c>
      <c r="V311">
        <v>2.2000000000000002</v>
      </c>
      <c r="W311" t="s">
        <v>126</v>
      </c>
      <c r="X311" t="s">
        <v>2773</v>
      </c>
      <c r="Y311" t="s">
        <v>110</v>
      </c>
      <c r="Z311" t="s">
        <v>110</v>
      </c>
      <c r="AA311" t="s">
        <v>130</v>
      </c>
      <c r="AB311" t="s">
        <v>7811</v>
      </c>
      <c r="AC311" t="s">
        <v>140</v>
      </c>
      <c r="AD311" t="s">
        <v>5398</v>
      </c>
      <c r="AE311" t="s">
        <v>110</v>
      </c>
      <c r="AF311">
        <v>0.33</v>
      </c>
    </row>
    <row r="312" spans="2:32">
      <c r="B312">
        <v>654</v>
      </c>
      <c r="C312" t="s">
        <v>2494</v>
      </c>
      <c r="D312" s="1">
        <v>45002</v>
      </c>
      <c r="E312" t="s">
        <v>2493</v>
      </c>
      <c r="F312">
        <v>0.14000000000000001</v>
      </c>
      <c r="G312" t="s">
        <v>510</v>
      </c>
      <c r="H312" t="s">
        <v>7185</v>
      </c>
      <c r="I312" t="s">
        <v>111</v>
      </c>
      <c r="J312" t="s">
        <v>7811</v>
      </c>
      <c r="K312" t="s">
        <v>140</v>
      </c>
      <c r="L312" t="s">
        <v>109</v>
      </c>
      <c r="M312" t="s">
        <v>2499</v>
      </c>
      <c r="P312">
        <v>559</v>
      </c>
      <c r="Q312" t="s">
        <v>2777</v>
      </c>
      <c r="R312" s="1">
        <v>44944</v>
      </c>
      <c r="S312" t="s">
        <v>7428</v>
      </c>
      <c r="T312" t="s">
        <v>1571</v>
      </c>
      <c r="U312" t="s">
        <v>111</v>
      </c>
      <c r="V312">
        <v>25</v>
      </c>
      <c r="W312" t="s">
        <v>276</v>
      </c>
      <c r="X312" t="s">
        <v>2693</v>
      </c>
      <c r="Y312" t="s">
        <v>2694</v>
      </c>
      <c r="Z312" t="s">
        <v>2695</v>
      </c>
      <c r="AA312" t="s">
        <v>205</v>
      </c>
      <c r="AB312" t="s">
        <v>7207</v>
      </c>
      <c r="AC312" t="s">
        <v>5362</v>
      </c>
      <c r="AD312" t="s">
        <v>694</v>
      </c>
      <c r="AE312" t="s">
        <v>7222</v>
      </c>
      <c r="AF312">
        <v>3.7</v>
      </c>
    </row>
    <row r="313" spans="2:32">
      <c r="B313">
        <v>653</v>
      </c>
      <c r="C313" t="s">
        <v>2500</v>
      </c>
      <c r="D313" s="1">
        <v>45001</v>
      </c>
      <c r="E313" t="s">
        <v>2188</v>
      </c>
      <c r="F313">
        <v>1.7</v>
      </c>
      <c r="G313" t="s">
        <v>510</v>
      </c>
      <c r="H313" t="s">
        <v>7185</v>
      </c>
      <c r="I313" t="s">
        <v>111</v>
      </c>
      <c r="J313" t="s">
        <v>7811</v>
      </c>
      <c r="K313" t="s">
        <v>140</v>
      </c>
      <c r="L313" t="s">
        <v>109</v>
      </c>
      <c r="M313" t="s">
        <v>2502</v>
      </c>
      <c r="P313">
        <v>558</v>
      </c>
      <c r="Q313" t="s">
        <v>2782</v>
      </c>
      <c r="R313" s="1">
        <v>44942</v>
      </c>
      <c r="S313" t="s">
        <v>6125</v>
      </c>
      <c r="T313" t="s">
        <v>108</v>
      </c>
      <c r="U313" t="s">
        <v>111</v>
      </c>
      <c r="V313">
        <v>20.5</v>
      </c>
      <c r="W313" t="s">
        <v>126</v>
      </c>
      <c r="X313" t="s">
        <v>319</v>
      </c>
      <c r="Y313" t="s">
        <v>320</v>
      </c>
      <c r="Z313" t="s">
        <v>1212</v>
      </c>
      <c r="AA313" t="s">
        <v>205</v>
      </c>
      <c r="AB313" t="s">
        <v>7811</v>
      </c>
      <c r="AC313" t="s">
        <v>231</v>
      </c>
      <c r="AD313" t="s">
        <v>580</v>
      </c>
      <c r="AE313" t="s">
        <v>7222</v>
      </c>
      <c r="AF313">
        <v>3.03</v>
      </c>
    </row>
    <row r="314" spans="2:32">
      <c r="B314">
        <v>652</v>
      </c>
      <c r="C314" t="s">
        <v>2503</v>
      </c>
      <c r="D314" s="1">
        <v>45001</v>
      </c>
      <c r="E314" t="s">
        <v>604</v>
      </c>
      <c r="F314">
        <v>0.47</v>
      </c>
      <c r="G314" t="s">
        <v>510</v>
      </c>
      <c r="H314" t="s">
        <v>7185</v>
      </c>
      <c r="I314" t="s">
        <v>162</v>
      </c>
      <c r="J314" t="s">
        <v>7198</v>
      </c>
      <c r="K314" t="s">
        <v>140</v>
      </c>
      <c r="L314" t="s">
        <v>109</v>
      </c>
      <c r="M314" t="s">
        <v>2505</v>
      </c>
      <c r="P314">
        <v>557</v>
      </c>
      <c r="Q314" t="s">
        <v>2787</v>
      </c>
      <c r="R314" s="1">
        <v>44939</v>
      </c>
      <c r="S314" t="s">
        <v>8518</v>
      </c>
      <c r="T314" t="s">
        <v>108</v>
      </c>
      <c r="U314" t="s">
        <v>111</v>
      </c>
      <c r="V314">
        <v>10.65</v>
      </c>
      <c r="W314" t="s">
        <v>126</v>
      </c>
      <c r="X314" t="s">
        <v>2365</v>
      </c>
      <c r="Y314" t="s">
        <v>110</v>
      </c>
      <c r="Z314" t="s">
        <v>110</v>
      </c>
      <c r="AA314" t="s">
        <v>130</v>
      </c>
      <c r="AB314" t="s">
        <v>7811</v>
      </c>
      <c r="AC314" t="s">
        <v>140</v>
      </c>
      <c r="AD314" t="s">
        <v>6059</v>
      </c>
      <c r="AE314" t="s">
        <v>110</v>
      </c>
      <c r="AF314">
        <v>1.59</v>
      </c>
    </row>
    <row r="315" spans="2:32">
      <c r="B315">
        <v>651</v>
      </c>
      <c r="C315" t="s">
        <v>2506</v>
      </c>
      <c r="D315" s="1">
        <v>45001</v>
      </c>
      <c r="E315" t="s">
        <v>849</v>
      </c>
      <c r="F315">
        <v>0.5</v>
      </c>
      <c r="G315" t="s">
        <v>510</v>
      </c>
      <c r="H315" t="s">
        <v>7206</v>
      </c>
      <c r="I315" t="s">
        <v>162</v>
      </c>
      <c r="J315" t="s">
        <v>7198</v>
      </c>
      <c r="K315" t="s">
        <v>140</v>
      </c>
      <c r="L315" t="s">
        <v>109</v>
      </c>
      <c r="M315" t="s">
        <v>2508</v>
      </c>
      <c r="P315">
        <v>556</v>
      </c>
      <c r="Q315" t="s">
        <v>2789</v>
      </c>
      <c r="R315" s="1">
        <v>44939</v>
      </c>
      <c r="S315" t="s">
        <v>8523</v>
      </c>
      <c r="T315" t="s">
        <v>108</v>
      </c>
      <c r="U315" t="s">
        <v>162</v>
      </c>
      <c r="V315">
        <v>0.5</v>
      </c>
      <c r="W315" t="s">
        <v>126</v>
      </c>
      <c r="X315" t="s">
        <v>334</v>
      </c>
      <c r="Y315" t="s">
        <v>110</v>
      </c>
      <c r="Z315" t="s">
        <v>110</v>
      </c>
      <c r="AA315" t="s">
        <v>130</v>
      </c>
      <c r="AB315" t="s">
        <v>110</v>
      </c>
      <c r="AC315" t="s">
        <v>140</v>
      </c>
      <c r="AD315" t="s">
        <v>196</v>
      </c>
      <c r="AE315" t="s">
        <v>110</v>
      </c>
      <c r="AF315">
        <v>0.5</v>
      </c>
    </row>
    <row r="316" spans="2:32">
      <c r="B316">
        <v>650</v>
      </c>
      <c r="C316" t="s">
        <v>2510</v>
      </c>
      <c r="D316" s="1">
        <v>45001</v>
      </c>
      <c r="E316" t="s">
        <v>2509</v>
      </c>
      <c r="F316">
        <v>2.5</v>
      </c>
      <c r="G316" t="s">
        <v>510</v>
      </c>
      <c r="H316" t="s">
        <v>7185</v>
      </c>
      <c r="I316" t="s">
        <v>162</v>
      </c>
      <c r="J316" t="s">
        <v>7198</v>
      </c>
      <c r="K316" t="s">
        <v>140</v>
      </c>
      <c r="L316" t="s">
        <v>109</v>
      </c>
      <c r="M316" t="s">
        <v>2514</v>
      </c>
      <c r="P316">
        <v>555</v>
      </c>
      <c r="Q316" t="s">
        <v>2793</v>
      </c>
      <c r="R316" s="1">
        <v>44939</v>
      </c>
      <c r="S316" t="s">
        <v>8526</v>
      </c>
      <c r="T316" t="s">
        <v>108</v>
      </c>
      <c r="U316" t="s">
        <v>111</v>
      </c>
      <c r="V316">
        <v>1</v>
      </c>
      <c r="W316" t="s">
        <v>126</v>
      </c>
      <c r="X316" t="s">
        <v>1974</v>
      </c>
      <c r="Y316" t="s">
        <v>110</v>
      </c>
      <c r="Z316" t="s">
        <v>110</v>
      </c>
      <c r="AA316" t="s">
        <v>130</v>
      </c>
      <c r="AB316" t="s">
        <v>7811</v>
      </c>
      <c r="AC316" t="s">
        <v>140</v>
      </c>
      <c r="AD316" t="s">
        <v>324</v>
      </c>
      <c r="AE316" t="s">
        <v>110</v>
      </c>
      <c r="AF316">
        <v>0.15</v>
      </c>
    </row>
    <row r="317" spans="2:32">
      <c r="B317">
        <v>649</v>
      </c>
      <c r="C317" t="s">
        <v>2516</v>
      </c>
      <c r="D317" s="1">
        <v>45000</v>
      </c>
      <c r="E317" t="s">
        <v>2515</v>
      </c>
      <c r="F317">
        <v>0.28999999999999998</v>
      </c>
      <c r="G317" t="s">
        <v>510</v>
      </c>
      <c r="H317" t="s">
        <v>7185</v>
      </c>
      <c r="I317" t="s">
        <v>111</v>
      </c>
      <c r="J317" t="s">
        <v>7811</v>
      </c>
      <c r="K317" t="s">
        <v>140</v>
      </c>
      <c r="L317" t="s">
        <v>109</v>
      </c>
      <c r="M317" t="s">
        <v>2520</v>
      </c>
      <c r="P317">
        <v>554</v>
      </c>
      <c r="Q317" t="s">
        <v>2798</v>
      </c>
      <c r="R317" s="1">
        <v>44939</v>
      </c>
      <c r="S317" t="s">
        <v>8529</v>
      </c>
      <c r="T317" t="s">
        <v>108</v>
      </c>
      <c r="U317" t="s">
        <v>111</v>
      </c>
      <c r="V317">
        <v>5.08</v>
      </c>
      <c r="W317" t="s">
        <v>126</v>
      </c>
      <c r="X317" t="s">
        <v>2799</v>
      </c>
      <c r="Y317" t="s">
        <v>110</v>
      </c>
      <c r="Z317" t="s">
        <v>110</v>
      </c>
      <c r="AA317" t="s">
        <v>130</v>
      </c>
      <c r="AB317" t="s">
        <v>7811</v>
      </c>
      <c r="AC317" t="s">
        <v>140</v>
      </c>
      <c r="AD317" t="s">
        <v>324</v>
      </c>
      <c r="AE317" t="s">
        <v>110</v>
      </c>
      <c r="AF317">
        <v>0.76</v>
      </c>
    </row>
    <row r="318" spans="2:32">
      <c r="B318">
        <v>648</v>
      </c>
      <c r="C318" t="s">
        <v>2521</v>
      </c>
      <c r="D318" s="1">
        <v>45000</v>
      </c>
      <c r="E318" t="s">
        <v>2221</v>
      </c>
      <c r="F318">
        <v>0.59</v>
      </c>
      <c r="G318" t="s">
        <v>510</v>
      </c>
      <c r="H318" t="s">
        <v>7185</v>
      </c>
      <c r="I318" t="s">
        <v>111</v>
      </c>
      <c r="J318" t="s">
        <v>7811</v>
      </c>
      <c r="K318" t="s">
        <v>5545</v>
      </c>
      <c r="L318" t="s">
        <v>109</v>
      </c>
      <c r="M318" t="s">
        <v>2523</v>
      </c>
      <c r="P318">
        <v>553</v>
      </c>
      <c r="Q318" t="s">
        <v>2801</v>
      </c>
      <c r="R318" s="1">
        <v>44939</v>
      </c>
      <c r="S318" t="s">
        <v>6334</v>
      </c>
      <c r="T318" t="s">
        <v>108</v>
      </c>
      <c r="U318" t="s">
        <v>162</v>
      </c>
      <c r="V318">
        <v>0.25</v>
      </c>
      <c r="W318" t="s">
        <v>2802</v>
      </c>
      <c r="X318" t="s">
        <v>514</v>
      </c>
      <c r="Y318" t="s">
        <v>110</v>
      </c>
      <c r="Z318" t="s">
        <v>110</v>
      </c>
      <c r="AA318" t="s">
        <v>180</v>
      </c>
      <c r="AB318" t="s">
        <v>110</v>
      </c>
      <c r="AC318" t="s">
        <v>140</v>
      </c>
      <c r="AD318" t="s">
        <v>173</v>
      </c>
      <c r="AE318" t="s">
        <v>110</v>
      </c>
      <c r="AF318">
        <v>0.25</v>
      </c>
    </row>
    <row r="319" spans="2:32">
      <c r="B319">
        <v>647</v>
      </c>
      <c r="C319" t="s">
        <v>2525</v>
      </c>
      <c r="D319" s="1">
        <v>45000</v>
      </c>
      <c r="E319" t="s">
        <v>2524</v>
      </c>
      <c r="F319">
        <v>0.4</v>
      </c>
      <c r="G319" t="s">
        <v>510</v>
      </c>
      <c r="H319" t="s">
        <v>7185</v>
      </c>
      <c r="I319" t="s">
        <v>111</v>
      </c>
      <c r="J319" t="s">
        <v>7811</v>
      </c>
      <c r="K319" t="s">
        <v>140</v>
      </c>
      <c r="L319" t="s">
        <v>109</v>
      </c>
      <c r="M319" t="s">
        <v>2528</v>
      </c>
      <c r="P319">
        <v>552</v>
      </c>
      <c r="Q319" t="s">
        <v>2806</v>
      </c>
      <c r="R319" s="1">
        <v>44939</v>
      </c>
      <c r="S319" t="s">
        <v>6442</v>
      </c>
      <c r="T319" t="s">
        <v>108</v>
      </c>
      <c r="U319" t="s">
        <v>162</v>
      </c>
      <c r="V319">
        <v>1.1499999999999999</v>
      </c>
      <c r="W319" t="s">
        <v>149</v>
      </c>
      <c r="X319" t="s">
        <v>409</v>
      </c>
      <c r="Y319" t="s">
        <v>110</v>
      </c>
      <c r="Z319" t="s">
        <v>110</v>
      </c>
      <c r="AA319" t="s">
        <v>180</v>
      </c>
      <c r="AB319" t="s">
        <v>110</v>
      </c>
      <c r="AC319" t="s">
        <v>140</v>
      </c>
      <c r="AD319" t="s">
        <v>173</v>
      </c>
      <c r="AE319" t="s">
        <v>110</v>
      </c>
      <c r="AF319">
        <v>1.1499999999999999</v>
      </c>
    </row>
    <row r="320" spans="2:32">
      <c r="B320">
        <v>646</v>
      </c>
      <c r="C320" t="s">
        <v>2530</v>
      </c>
      <c r="D320" s="1">
        <v>45000</v>
      </c>
      <c r="E320" t="s">
        <v>2529</v>
      </c>
      <c r="F320">
        <v>0.8</v>
      </c>
      <c r="G320" t="s">
        <v>510</v>
      </c>
      <c r="H320" t="s">
        <v>7185</v>
      </c>
      <c r="I320" t="s">
        <v>111</v>
      </c>
      <c r="J320" t="s">
        <v>7811</v>
      </c>
      <c r="K320" t="s">
        <v>140</v>
      </c>
      <c r="L320" t="s">
        <v>109</v>
      </c>
      <c r="M320" t="s">
        <v>2535</v>
      </c>
      <c r="P320">
        <v>551</v>
      </c>
      <c r="Q320" t="s">
        <v>2810</v>
      </c>
      <c r="R320" s="1">
        <v>44938</v>
      </c>
      <c r="S320" t="s">
        <v>8539</v>
      </c>
      <c r="T320" t="s">
        <v>108</v>
      </c>
      <c r="U320" t="s">
        <v>111</v>
      </c>
      <c r="V320">
        <v>2.2999999999999998</v>
      </c>
      <c r="W320" t="s">
        <v>126</v>
      </c>
      <c r="X320" t="s">
        <v>928</v>
      </c>
      <c r="Y320" t="s">
        <v>110</v>
      </c>
      <c r="Z320" t="s">
        <v>110</v>
      </c>
      <c r="AA320" t="s">
        <v>130</v>
      </c>
      <c r="AB320" t="s">
        <v>7811</v>
      </c>
      <c r="AC320" t="s">
        <v>140</v>
      </c>
      <c r="AD320" t="s">
        <v>324</v>
      </c>
      <c r="AE320" t="s">
        <v>110</v>
      </c>
      <c r="AF320">
        <v>0.34</v>
      </c>
    </row>
    <row r="321" spans="2:32">
      <c r="B321">
        <v>645</v>
      </c>
      <c r="C321" t="s">
        <v>2541</v>
      </c>
      <c r="D321" s="1">
        <v>44999</v>
      </c>
      <c r="E321" t="s">
        <v>2536</v>
      </c>
      <c r="F321">
        <v>0.14000000000000001</v>
      </c>
      <c r="G321" t="s">
        <v>510</v>
      </c>
      <c r="H321" t="s">
        <v>7185</v>
      </c>
      <c r="I321" t="s">
        <v>111</v>
      </c>
      <c r="J321" t="s">
        <v>7811</v>
      </c>
      <c r="K321" t="s">
        <v>140</v>
      </c>
      <c r="L321" t="s">
        <v>109</v>
      </c>
      <c r="M321" t="s">
        <v>2542</v>
      </c>
      <c r="P321">
        <v>550</v>
      </c>
      <c r="Q321" t="s">
        <v>2813</v>
      </c>
      <c r="R321" s="1">
        <v>44938</v>
      </c>
      <c r="S321" t="s">
        <v>6130</v>
      </c>
      <c r="T321" t="s">
        <v>108</v>
      </c>
      <c r="U321" t="s">
        <v>111</v>
      </c>
      <c r="V321">
        <v>6</v>
      </c>
      <c r="W321" t="s">
        <v>126</v>
      </c>
      <c r="X321" t="s">
        <v>671</v>
      </c>
      <c r="Y321" t="s">
        <v>110</v>
      </c>
      <c r="Z321" t="s">
        <v>110</v>
      </c>
      <c r="AA321" t="s">
        <v>205</v>
      </c>
      <c r="AB321" t="s">
        <v>7811</v>
      </c>
      <c r="AC321" t="s">
        <v>5362</v>
      </c>
      <c r="AD321" t="s">
        <v>580</v>
      </c>
      <c r="AE321" t="s">
        <v>6928</v>
      </c>
      <c r="AF321">
        <v>0.89</v>
      </c>
    </row>
    <row r="322" spans="2:32">
      <c r="B322">
        <v>644</v>
      </c>
      <c r="C322" t="s">
        <v>2537</v>
      </c>
      <c r="D322" s="1">
        <v>44999</v>
      </c>
      <c r="E322" t="s">
        <v>2536</v>
      </c>
      <c r="F322">
        <v>0.49</v>
      </c>
      <c r="G322" t="s">
        <v>510</v>
      </c>
      <c r="H322" t="s">
        <v>7185</v>
      </c>
      <c r="I322" t="s">
        <v>111</v>
      </c>
      <c r="J322" t="s">
        <v>7811</v>
      </c>
      <c r="K322" t="s">
        <v>140</v>
      </c>
      <c r="L322" t="s">
        <v>109</v>
      </c>
      <c r="M322" t="s">
        <v>2540</v>
      </c>
      <c r="P322">
        <v>549</v>
      </c>
      <c r="Q322" t="s">
        <v>2818</v>
      </c>
      <c r="R322" s="1">
        <v>44938</v>
      </c>
      <c r="S322" t="s">
        <v>6131</v>
      </c>
      <c r="T322" t="s">
        <v>108</v>
      </c>
      <c r="U322" t="s">
        <v>111</v>
      </c>
      <c r="V322">
        <v>20</v>
      </c>
      <c r="W322" t="s">
        <v>126</v>
      </c>
      <c r="X322" t="s">
        <v>928</v>
      </c>
      <c r="Y322" t="s">
        <v>1434</v>
      </c>
      <c r="Z322" t="s">
        <v>812</v>
      </c>
      <c r="AA322" t="s">
        <v>205</v>
      </c>
      <c r="AB322" t="s">
        <v>7811</v>
      </c>
      <c r="AC322" t="s">
        <v>140</v>
      </c>
      <c r="AD322" t="s">
        <v>324</v>
      </c>
      <c r="AE322" t="s">
        <v>110</v>
      </c>
      <c r="AF322">
        <v>2.98</v>
      </c>
    </row>
    <row r="323" spans="2:32">
      <c r="B323">
        <v>643</v>
      </c>
      <c r="C323" t="s">
        <v>2543</v>
      </c>
      <c r="D323" s="1">
        <v>44999</v>
      </c>
      <c r="E323" t="s">
        <v>1639</v>
      </c>
      <c r="F323">
        <v>0.5</v>
      </c>
      <c r="G323" t="s">
        <v>510</v>
      </c>
      <c r="H323" t="s">
        <v>7185</v>
      </c>
      <c r="I323" t="s">
        <v>162</v>
      </c>
      <c r="J323" t="s">
        <v>7198</v>
      </c>
      <c r="K323" t="s">
        <v>140</v>
      </c>
      <c r="L323" t="s">
        <v>109</v>
      </c>
      <c r="M323" t="s">
        <v>2545</v>
      </c>
      <c r="P323">
        <v>548</v>
      </c>
      <c r="Q323" t="s">
        <v>2823</v>
      </c>
      <c r="R323" s="1">
        <v>44938</v>
      </c>
      <c r="S323" t="s">
        <v>8549</v>
      </c>
      <c r="T323" t="s">
        <v>108</v>
      </c>
      <c r="U323" t="s">
        <v>162</v>
      </c>
      <c r="V323">
        <v>0.31</v>
      </c>
      <c r="W323" t="s">
        <v>126</v>
      </c>
      <c r="X323" t="s">
        <v>163</v>
      </c>
      <c r="Y323" t="s">
        <v>110</v>
      </c>
      <c r="Z323" t="s">
        <v>110</v>
      </c>
      <c r="AA323" t="s">
        <v>309</v>
      </c>
      <c r="AB323" t="s">
        <v>110</v>
      </c>
      <c r="AC323" t="s">
        <v>140</v>
      </c>
      <c r="AD323" t="s">
        <v>173</v>
      </c>
      <c r="AE323" t="s">
        <v>110</v>
      </c>
      <c r="AF323">
        <v>0.31</v>
      </c>
    </row>
    <row r="324" spans="2:32">
      <c r="B324">
        <v>642</v>
      </c>
      <c r="C324" t="s">
        <v>2547</v>
      </c>
      <c r="D324" s="1">
        <v>44998</v>
      </c>
      <c r="E324" t="s">
        <v>2546</v>
      </c>
      <c r="F324">
        <v>0.99</v>
      </c>
      <c r="G324" t="s">
        <v>510</v>
      </c>
      <c r="H324" t="s">
        <v>7185</v>
      </c>
      <c r="I324" t="s">
        <v>111</v>
      </c>
      <c r="J324" t="s">
        <v>7811</v>
      </c>
      <c r="K324" t="s">
        <v>140</v>
      </c>
      <c r="L324" t="s">
        <v>109</v>
      </c>
      <c r="M324" t="s">
        <v>2550</v>
      </c>
      <c r="P324">
        <v>547</v>
      </c>
      <c r="Q324" t="s">
        <v>2827</v>
      </c>
      <c r="R324" s="1">
        <v>44938</v>
      </c>
      <c r="S324" t="s">
        <v>6441</v>
      </c>
      <c r="T324" t="s">
        <v>108</v>
      </c>
      <c r="U324" t="s">
        <v>162</v>
      </c>
      <c r="V324">
        <v>1.2</v>
      </c>
      <c r="W324" t="s">
        <v>149</v>
      </c>
      <c r="X324" t="s">
        <v>2828</v>
      </c>
      <c r="Y324" t="s">
        <v>2829</v>
      </c>
      <c r="Z324" t="s">
        <v>956</v>
      </c>
      <c r="AA324" t="s">
        <v>180</v>
      </c>
      <c r="AB324" t="s">
        <v>110</v>
      </c>
      <c r="AC324" t="s">
        <v>140</v>
      </c>
      <c r="AD324" t="s">
        <v>173</v>
      </c>
      <c r="AE324" t="s">
        <v>110</v>
      </c>
      <c r="AF324">
        <v>1.2</v>
      </c>
    </row>
    <row r="325" spans="2:32">
      <c r="B325">
        <v>641</v>
      </c>
      <c r="C325" t="s">
        <v>1300</v>
      </c>
      <c r="D325" s="1">
        <v>44995</v>
      </c>
      <c r="E325" t="s">
        <v>106</v>
      </c>
      <c r="F325">
        <v>0</v>
      </c>
      <c r="G325" t="s">
        <v>510</v>
      </c>
      <c r="H325" t="s">
        <v>7635</v>
      </c>
      <c r="I325" t="s">
        <v>162</v>
      </c>
      <c r="J325" t="s">
        <v>7198</v>
      </c>
      <c r="K325" t="s">
        <v>5362</v>
      </c>
      <c r="L325" t="s">
        <v>105</v>
      </c>
      <c r="M325" t="s">
        <v>1301</v>
      </c>
      <c r="P325">
        <v>546</v>
      </c>
      <c r="Q325" t="s">
        <v>2838</v>
      </c>
      <c r="R325" s="1">
        <v>44938</v>
      </c>
      <c r="S325" t="s">
        <v>6674</v>
      </c>
      <c r="T325" t="s">
        <v>108</v>
      </c>
      <c r="U325" t="s">
        <v>162</v>
      </c>
      <c r="V325">
        <v>1.9</v>
      </c>
      <c r="W325" t="s">
        <v>126</v>
      </c>
      <c r="X325" t="s">
        <v>1286</v>
      </c>
      <c r="Y325" t="s">
        <v>110</v>
      </c>
      <c r="Z325" t="s">
        <v>110</v>
      </c>
      <c r="AA325" t="s">
        <v>180</v>
      </c>
      <c r="AB325" t="s">
        <v>110</v>
      </c>
      <c r="AC325" t="s">
        <v>5545</v>
      </c>
      <c r="AD325" t="s">
        <v>5385</v>
      </c>
      <c r="AE325" t="s">
        <v>6928</v>
      </c>
      <c r="AF325">
        <v>1.9</v>
      </c>
    </row>
    <row r="326" spans="2:32">
      <c r="B326">
        <v>640</v>
      </c>
      <c r="C326" t="s">
        <v>2552</v>
      </c>
      <c r="D326" s="1">
        <v>44993</v>
      </c>
      <c r="E326" t="s">
        <v>2551</v>
      </c>
      <c r="F326">
        <v>1.26</v>
      </c>
      <c r="G326" t="s">
        <v>510</v>
      </c>
      <c r="H326" t="s">
        <v>7185</v>
      </c>
      <c r="I326" t="s">
        <v>111</v>
      </c>
      <c r="J326" t="s">
        <v>7811</v>
      </c>
      <c r="K326" t="s">
        <v>140</v>
      </c>
      <c r="L326" t="s">
        <v>109</v>
      </c>
      <c r="M326" t="s">
        <v>2558</v>
      </c>
      <c r="P326">
        <v>545</v>
      </c>
      <c r="Q326" t="s">
        <v>2834</v>
      </c>
      <c r="R326" s="1">
        <v>44938</v>
      </c>
      <c r="S326" t="s">
        <v>6856</v>
      </c>
      <c r="T326" t="s">
        <v>2756</v>
      </c>
      <c r="U326" t="s">
        <v>162</v>
      </c>
      <c r="V326">
        <v>4</v>
      </c>
      <c r="W326" t="s">
        <v>276</v>
      </c>
      <c r="X326" t="s">
        <v>2757</v>
      </c>
      <c r="Y326" t="s">
        <v>110</v>
      </c>
      <c r="Z326" t="s">
        <v>110</v>
      </c>
      <c r="AA326" t="s">
        <v>1618</v>
      </c>
      <c r="AB326" t="s">
        <v>110</v>
      </c>
      <c r="AC326" t="s">
        <v>231</v>
      </c>
      <c r="AD326" t="s">
        <v>625</v>
      </c>
      <c r="AE326" t="s">
        <v>110</v>
      </c>
      <c r="AF326">
        <v>4</v>
      </c>
    </row>
    <row r="327" spans="2:32">
      <c r="B327">
        <v>639</v>
      </c>
      <c r="C327" t="s">
        <v>2565</v>
      </c>
      <c r="D327" s="1">
        <v>44993</v>
      </c>
      <c r="E327" t="s">
        <v>2564</v>
      </c>
      <c r="F327">
        <v>0.95</v>
      </c>
      <c r="G327" t="s">
        <v>510</v>
      </c>
      <c r="H327" t="s">
        <v>7185</v>
      </c>
      <c r="I327" t="s">
        <v>111</v>
      </c>
      <c r="J327" t="s">
        <v>7811</v>
      </c>
      <c r="K327" t="s">
        <v>140</v>
      </c>
      <c r="L327" t="s">
        <v>109</v>
      </c>
      <c r="M327" t="s">
        <v>2570</v>
      </c>
      <c r="P327">
        <v>544</v>
      </c>
      <c r="Q327" t="s">
        <v>2843</v>
      </c>
      <c r="R327" s="1">
        <v>44937</v>
      </c>
      <c r="S327" t="s">
        <v>8563</v>
      </c>
      <c r="T327" t="s">
        <v>108</v>
      </c>
      <c r="U327" t="s">
        <v>111</v>
      </c>
      <c r="V327">
        <v>7.25</v>
      </c>
      <c r="W327" t="s">
        <v>126</v>
      </c>
      <c r="X327" t="s">
        <v>397</v>
      </c>
      <c r="Y327" t="s">
        <v>110</v>
      </c>
      <c r="Z327" t="s">
        <v>110</v>
      </c>
      <c r="AA327" t="s">
        <v>130</v>
      </c>
      <c r="AB327" t="s">
        <v>7811</v>
      </c>
      <c r="AC327" t="s">
        <v>140</v>
      </c>
      <c r="AD327" t="s">
        <v>6059</v>
      </c>
      <c r="AE327" t="s">
        <v>110</v>
      </c>
      <c r="AF327">
        <v>1.07</v>
      </c>
    </row>
    <row r="328" spans="2:32">
      <c r="B328">
        <v>638</v>
      </c>
      <c r="C328" t="s">
        <v>1306</v>
      </c>
      <c r="D328" s="1">
        <v>44993</v>
      </c>
      <c r="E328" t="s">
        <v>106</v>
      </c>
      <c r="F328">
        <v>0.01</v>
      </c>
      <c r="G328" t="s">
        <v>510</v>
      </c>
      <c r="H328" t="s">
        <v>7635</v>
      </c>
      <c r="I328" t="s">
        <v>162</v>
      </c>
      <c r="J328" t="s">
        <v>7198</v>
      </c>
      <c r="K328" t="s">
        <v>5362</v>
      </c>
      <c r="L328" t="s">
        <v>105</v>
      </c>
      <c r="M328" t="s">
        <v>1307</v>
      </c>
      <c r="P328">
        <v>543</v>
      </c>
      <c r="Q328" t="s">
        <v>2847</v>
      </c>
      <c r="R328" s="1">
        <v>44937</v>
      </c>
      <c r="S328" t="s">
        <v>7242</v>
      </c>
      <c r="T328" t="s">
        <v>1571</v>
      </c>
      <c r="U328" t="s">
        <v>162</v>
      </c>
      <c r="V328">
        <v>6</v>
      </c>
      <c r="W328" t="s">
        <v>126</v>
      </c>
      <c r="X328" t="s">
        <v>2848</v>
      </c>
      <c r="Y328" t="s">
        <v>2849</v>
      </c>
      <c r="Z328" t="s">
        <v>1156</v>
      </c>
      <c r="AA328" t="s">
        <v>205</v>
      </c>
      <c r="AB328" t="s">
        <v>7438</v>
      </c>
      <c r="AC328" t="s">
        <v>5362</v>
      </c>
      <c r="AD328" t="s">
        <v>694</v>
      </c>
      <c r="AE328" t="s">
        <v>7222</v>
      </c>
      <c r="AF328">
        <v>6</v>
      </c>
    </row>
    <row r="329" spans="2:32">
      <c r="B329">
        <v>637</v>
      </c>
      <c r="C329" t="s">
        <v>2571</v>
      </c>
      <c r="D329" s="1">
        <v>44992</v>
      </c>
      <c r="E329" t="s">
        <v>1738</v>
      </c>
      <c r="F329">
        <v>1.58</v>
      </c>
      <c r="G329" t="s">
        <v>510</v>
      </c>
      <c r="H329" t="s">
        <v>7206</v>
      </c>
      <c r="I329" t="s">
        <v>162</v>
      </c>
      <c r="J329" t="s">
        <v>7198</v>
      </c>
      <c r="K329" t="s">
        <v>140</v>
      </c>
      <c r="L329" t="s">
        <v>109</v>
      </c>
      <c r="M329" t="s">
        <v>2575</v>
      </c>
      <c r="P329">
        <v>542</v>
      </c>
      <c r="Q329" t="s">
        <v>2856</v>
      </c>
      <c r="R329" s="1">
        <v>44937</v>
      </c>
      <c r="S329" t="s">
        <v>7234</v>
      </c>
      <c r="T329" t="s">
        <v>1571</v>
      </c>
      <c r="U329" t="s">
        <v>162</v>
      </c>
      <c r="V329">
        <v>9</v>
      </c>
      <c r="W329" t="s">
        <v>126</v>
      </c>
      <c r="X329" t="s">
        <v>290</v>
      </c>
      <c r="Y329" t="s">
        <v>2857</v>
      </c>
      <c r="Z329" t="s">
        <v>2859</v>
      </c>
      <c r="AA329" t="s">
        <v>205</v>
      </c>
      <c r="AB329" t="s">
        <v>110</v>
      </c>
      <c r="AC329" t="s">
        <v>5362</v>
      </c>
      <c r="AD329" t="s">
        <v>694</v>
      </c>
      <c r="AE329" t="s">
        <v>7222</v>
      </c>
      <c r="AF329">
        <v>9</v>
      </c>
    </row>
    <row r="330" spans="2:32">
      <c r="B330">
        <v>636</v>
      </c>
      <c r="C330" t="s">
        <v>2577</v>
      </c>
      <c r="D330" s="1">
        <v>44992</v>
      </c>
      <c r="E330" t="s">
        <v>2576</v>
      </c>
      <c r="F330">
        <v>2.4500000000000002</v>
      </c>
      <c r="G330" t="s">
        <v>510</v>
      </c>
      <c r="H330" t="s">
        <v>7185</v>
      </c>
      <c r="I330" t="s">
        <v>111</v>
      </c>
      <c r="J330" t="s">
        <v>7811</v>
      </c>
      <c r="K330" t="s">
        <v>140</v>
      </c>
      <c r="L330" t="s">
        <v>109</v>
      </c>
      <c r="M330" t="s">
        <v>2580</v>
      </c>
      <c r="P330">
        <v>541</v>
      </c>
      <c r="Q330" t="s">
        <v>2863</v>
      </c>
      <c r="R330" s="1">
        <v>44937</v>
      </c>
      <c r="S330" t="s">
        <v>7227</v>
      </c>
      <c r="T330" t="s">
        <v>1571</v>
      </c>
      <c r="U330" t="s">
        <v>111</v>
      </c>
      <c r="V330">
        <v>25</v>
      </c>
      <c r="W330" t="s">
        <v>276</v>
      </c>
      <c r="X330" t="s">
        <v>1054</v>
      </c>
      <c r="Y330" t="s">
        <v>2694</v>
      </c>
      <c r="Z330" t="s">
        <v>1470</v>
      </c>
      <c r="AA330" t="s">
        <v>205</v>
      </c>
      <c r="AB330" t="s">
        <v>7207</v>
      </c>
      <c r="AC330" t="s">
        <v>5362</v>
      </c>
      <c r="AD330" t="s">
        <v>694</v>
      </c>
      <c r="AE330" t="s">
        <v>7222</v>
      </c>
      <c r="AF330">
        <v>3.7</v>
      </c>
    </row>
    <row r="331" spans="2:32">
      <c r="B331">
        <v>635</v>
      </c>
      <c r="C331" t="s">
        <v>2582</v>
      </c>
      <c r="D331" s="1">
        <v>44992</v>
      </c>
      <c r="E331" t="s">
        <v>2581</v>
      </c>
      <c r="F331">
        <v>0.3</v>
      </c>
      <c r="G331" t="s">
        <v>510</v>
      </c>
      <c r="H331" t="s">
        <v>7185</v>
      </c>
      <c r="I331" t="s">
        <v>111</v>
      </c>
      <c r="J331" t="s">
        <v>7811</v>
      </c>
      <c r="K331" t="s">
        <v>140</v>
      </c>
      <c r="L331" t="s">
        <v>109</v>
      </c>
      <c r="M331" t="s">
        <v>2585</v>
      </c>
      <c r="P331">
        <v>540</v>
      </c>
      <c r="Q331" t="s">
        <v>2867</v>
      </c>
      <c r="R331" s="1">
        <v>44937</v>
      </c>
      <c r="S331" t="s">
        <v>8572</v>
      </c>
      <c r="T331" t="s">
        <v>1571</v>
      </c>
      <c r="U331" t="s">
        <v>2868</v>
      </c>
      <c r="V331">
        <v>5</v>
      </c>
      <c r="W331" t="s">
        <v>126</v>
      </c>
      <c r="X331" t="s">
        <v>2869</v>
      </c>
      <c r="Y331" t="s">
        <v>2870</v>
      </c>
      <c r="Z331" t="s">
        <v>956</v>
      </c>
      <c r="AA331" t="s">
        <v>205</v>
      </c>
      <c r="AB331" t="s">
        <v>7438</v>
      </c>
      <c r="AC331" t="s">
        <v>5362</v>
      </c>
      <c r="AD331" t="s">
        <v>694</v>
      </c>
      <c r="AE331" t="s">
        <v>110</v>
      </c>
      <c r="AF331">
        <v>3.45</v>
      </c>
    </row>
    <row r="332" spans="2:32">
      <c r="B332">
        <v>634</v>
      </c>
      <c r="C332" t="s">
        <v>623</v>
      </c>
      <c r="D332" s="1">
        <v>44991</v>
      </c>
      <c r="E332" t="s">
        <v>624</v>
      </c>
      <c r="F332">
        <v>1.51</v>
      </c>
      <c r="G332" t="s">
        <v>510</v>
      </c>
      <c r="H332" t="s">
        <v>7185</v>
      </c>
      <c r="I332" t="s">
        <v>111</v>
      </c>
      <c r="J332" t="s">
        <v>7207</v>
      </c>
      <c r="K332" t="s">
        <v>140</v>
      </c>
      <c r="L332" t="s">
        <v>109</v>
      </c>
      <c r="M332" t="s">
        <v>632</v>
      </c>
      <c r="P332">
        <v>539</v>
      </c>
      <c r="Q332" t="s">
        <v>2886</v>
      </c>
      <c r="R332" s="1">
        <v>44936</v>
      </c>
      <c r="S332" t="s">
        <v>8583</v>
      </c>
      <c r="T332" t="s">
        <v>2887</v>
      </c>
      <c r="U332" t="s">
        <v>111</v>
      </c>
      <c r="V332">
        <v>20</v>
      </c>
      <c r="W332" t="s">
        <v>276</v>
      </c>
      <c r="X332" t="s">
        <v>2252</v>
      </c>
      <c r="Y332" t="s">
        <v>1883</v>
      </c>
      <c r="Z332" t="s">
        <v>1325</v>
      </c>
      <c r="AA332" t="s">
        <v>205</v>
      </c>
      <c r="AB332" t="s">
        <v>7246</v>
      </c>
      <c r="AC332" t="s">
        <v>5362</v>
      </c>
      <c r="AD332" t="s">
        <v>694</v>
      </c>
      <c r="AE332" t="s">
        <v>7279</v>
      </c>
      <c r="AF332">
        <v>2.96</v>
      </c>
    </row>
    <row r="333" spans="2:32">
      <c r="B333">
        <v>633</v>
      </c>
      <c r="C333" t="s">
        <v>1320</v>
      </c>
      <c r="D333" s="1">
        <v>44991</v>
      </c>
      <c r="E333" t="s">
        <v>985</v>
      </c>
      <c r="F333">
        <v>7.0000000000000007E-2</v>
      </c>
      <c r="G333" t="s">
        <v>510</v>
      </c>
      <c r="H333" t="s">
        <v>7635</v>
      </c>
      <c r="I333" t="s">
        <v>162</v>
      </c>
      <c r="J333" t="s">
        <v>7198</v>
      </c>
      <c r="K333" t="s">
        <v>5362</v>
      </c>
      <c r="L333" t="s">
        <v>105</v>
      </c>
      <c r="M333" t="s">
        <v>1321</v>
      </c>
      <c r="P333">
        <v>538</v>
      </c>
      <c r="Q333" t="s">
        <v>2875</v>
      </c>
      <c r="R333" s="1">
        <v>44936</v>
      </c>
      <c r="S333" t="s">
        <v>8577</v>
      </c>
      <c r="T333" t="s">
        <v>108</v>
      </c>
      <c r="U333" t="s">
        <v>111</v>
      </c>
      <c r="V333">
        <v>3.35</v>
      </c>
      <c r="W333" t="s">
        <v>126</v>
      </c>
      <c r="X333" t="s">
        <v>928</v>
      </c>
      <c r="Y333" t="s">
        <v>110</v>
      </c>
      <c r="Z333" t="s">
        <v>110</v>
      </c>
      <c r="AA333" t="s">
        <v>130</v>
      </c>
      <c r="AB333" t="s">
        <v>7811</v>
      </c>
      <c r="AC333" t="s">
        <v>140</v>
      </c>
      <c r="AD333" t="s">
        <v>294</v>
      </c>
      <c r="AE333" t="s">
        <v>110</v>
      </c>
      <c r="AF333">
        <v>0.5</v>
      </c>
    </row>
    <row r="334" spans="2:32">
      <c r="B334">
        <v>632</v>
      </c>
      <c r="C334" t="s">
        <v>1315</v>
      </c>
      <c r="D334" s="1">
        <v>44991</v>
      </c>
      <c r="E334" t="s">
        <v>985</v>
      </c>
      <c r="F334">
        <v>0.05</v>
      </c>
      <c r="G334" t="s">
        <v>510</v>
      </c>
      <c r="H334" t="s">
        <v>7635</v>
      </c>
      <c r="I334" t="s">
        <v>162</v>
      </c>
      <c r="J334" t="s">
        <v>7198</v>
      </c>
      <c r="K334" t="s">
        <v>5362</v>
      </c>
      <c r="L334" t="s">
        <v>105</v>
      </c>
      <c r="M334" t="s">
        <v>1316</v>
      </c>
      <c r="P334">
        <v>537</v>
      </c>
      <c r="Q334" t="s">
        <v>2880</v>
      </c>
      <c r="R334" s="1">
        <v>44936</v>
      </c>
      <c r="S334" t="s">
        <v>6276</v>
      </c>
      <c r="T334" t="s">
        <v>108</v>
      </c>
      <c r="U334" t="s">
        <v>111</v>
      </c>
      <c r="V334">
        <v>6</v>
      </c>
      <c r="W334" t="s">
        <v>126</v>
      </c>
      <c r="X334" t="s">
        <v>290</v>
      </c>
      <c r="Y334" t="s">
        <v>110</v>
      </c>
      <c r="Z334" t="s">
        <v>110</v>
      </c>
      <c r="AA334" t="s">
        <v>205</v>
      </c>
      <c r="AB334" t="s">
        <v>7811</v>
      </c>
      <c r="AC334" t="s">
        <v>140</v>
      </c>
      <c r="AD334" t="s">
        <v>656</v>
      </c>
      <c r="AE334" t="s">
        <v>110</v>
      </c>
      <c r="AF334">
        <v>0.89</v>
      </c>
    </row>
    <row r="335" spans="2:32">
      <c r="B335">
        <v>631</v>
      </c>
      <c r="C335" t="s">
        <v>2587</v>
      </c>
      <c r="D335" s="1">
        <v>44988</v>
      </c>
      <c r="E335" t="s">
        <v>2586</v>
      </c>
      <c r="F335">
        <v>0.44</v>
      </c>
      <c r="G335" t="s">
        <v>510</v>
      </c>
      <c r="H335" t="s">
        <v>7185</v>
      </c>
      <c r="I335" t="s">
        <v>111</v>
      </c>
      <c r="J335" t="s">
        <v>7811</v>
      </c>
      <c r="K335" t="s">
        <v>140</v>
      </c>
      <c r="L335" t="s">
        <v>109</v>
      </c>
      <c r="M335" t="s">
        <v>2590</v>
      </c>
      <c r="P335">
        <v>536</v>
      </c>
      <c r="Q335" t="s">
        <v>2893</v>
      </c>
      <c r="R335" s="1">
        <v>44935</v>
      </c>
      <c r="S335" t="s">
        <v>8590</v>
      </c>
      <c r="T335" t="s">
        <v>108</v>
      </c>
      <c r="U335" t="s">
        <v>111</v>
      </c>
      <c r="V335">
        <v>4.28</v>
      </c>
      <c r="W335" t="s">
        <v>126</v>
      </c>
      <c r="X335" t="s">
        <v>1974</v>
      </c>
      <c r="Y335" t="s">
        <v>110</v>
      </c>
      <c r="Z335" t="s">
        <v>110</v>
      </c>
      <c r="AA335" t="s">
        <v>130</v>
      </c>
      <c r="AB335" t="s">
        <v>7207</v>
      </c>
      <c r="AC335" t="s">
        <v>140</v>
      </c>
      <c r="AD335" t="s">
        <v>5398</v>
      </c>
      <c r="AE335" t="s">
        <v>110</v>
      </c>
      <c r="AF335">
        <v>0.63</v>
      </c>
    </row>
    <row r="336" spans="2:32">
      <c r="B336">
        <v>630</v>
      </c>
      <c r="C336" t="s">
        <v>2591</v>
      </c>
      <c r="D336" s="1">
        <v>44988</v>
      </c>
      <c r="E336" t="s">
        <v>2079</v>
      </c>
      <c r="F336">
        <v>2.3199999999999998</v>
      </c>
      <c r="G336" t="s">
        <v>510</v>
      </c>
      <c r="H336" t="s">
        <v>7185</v>
      </c>
      <c r="I336" t="s">
        <v>111</v>
      </c>
      <c r="J336" t="s">
        <v>7811</v>
      </c>
      <c r="K336" t="s">
        <v>140</v>
      </c>
      <c r="L336" t="s">
        <v>109</v>
      </c>
      <c r="M336" t="s">
        <v>2593</v>
      </c>
      <c r="P336">
        <v>535</v>
      </c>
      <c r="Q336" t="s">
        <v>2898</v>
      </c>
      <c r="R336" s="1">
        <v>44935</v>
      </c>
      <c r="S336" t="s">
        <v>6925</v>
      </c>
      <c r="T336" t="s">
        <v>108</v>
      </c>
      <c r="U336" t="s">
        <v>111</v>
      </c>
      <c r="V336">
        <v>20</v>
      </c>
      <c r="W336" t="s">
        <v>126</v>
      </c>
      <c r="X336" t="s">
        <v>319</v>
      </c>
      <c r="Y336" t="s">
        <v>320</v>
      </c>
      <c r="Z336" t="s">
        <v>1212</v>
      </c>
      <c r="AA336" t="s">
        <v>180</v>
      </c>
      <c r="AB336" t="s">
        <v>7811</v>
      </c>
      <c r="AC336" t="s">
        <v>231</v>
      </c>
      <c r="AD336" t="s">
        <v>656</v>
      </c>
      <c r="AE336" t="s">
        <v>7222</v>
      </c>
      <c r="AF336">
        <v>2.96</v>
      </c>
    </row>
    <row r="337" spans="2:32">
      <c r="B337">
        <v>629</v>
      </c>
      <c r="C337" t="s">
        <v>1330</v>
      </c>
      <c r="D337" s="1">
        <v>44988</v>
      </c>
      <c r="E337" t="s">
        <v>106</v>
      </c>
      <c r="F337">
        <v>0.01</v>
      </c>
      <c r="G337" t="s">
        <v>510</v>
      </c>
      <c r="H337" t="s">
        <v>7635</v>
      </c>
      <c r="I337" t="s">
        <v>162</v>
      </c>
      <c r="J337" t="s">
        <v>7198</v>
      </c>
      <c r="K337" t="s">
        <v>5362</v>
      </c>
      <c r="L337" t="s">
        <v>105</v>
      </c>
      <c r="M337" t="s">
        <v>1331</v>
      </c>
      <c r="P337">
        <v>534</v>
      </c>
      <c r="Q337" t="s">
        <v>2903</v>
      </c>
      <c r="R337" s="1">
        <v>44935</v>
      </c>
      <c r="S337" t="s">
        <v>6676</v>
      </c>
      <c r="T337" t="s">
        <v>683</v>
      </c>
      <c r="U337" t="s">
        <v>162</v>
      </c>
      <c r="V337">
        <v>4</v>
      </c>
      <c r="W337" t="s">
        <v>1498</v>
      </c>
      <c r="X337" t="s">
        <v>2904</v>
      </c>
      <c r="Y337" t="s">
        <v>2905</v>
      </c>
      <c r="Z337" t="s">
        <v>1131</v>
      </c>
      <c r="AA337" t="s">
        <v>205</v>
      </c>
      <c r="AB337" t="s">
        <v>110</v>
      </c>
      <c r="AC337" t="s">
        <v>5545</v>
      </c>
      <c r="AD337" t="s">
        <v>324</v>
      </c>
      <c r="AE337" t="s">
        <v>110</v>
      </c>
      <c r="AF337">
        <v>4</v>
      </c>
    </row>
    <row r="338" spans="2:32">
      <c r="B338">
        <v>628</v>
      </c>
      <c r="C338" t="s">
        <v>2595</v>
      </c>
      <c r="D338" s="1">
        <v>44987</v>
      </c>
      <c r="E338" t="s">
        <v>2594</v>
      </c>
      <c r="F338">
        <v>20</v>
      </c>
      <c r="G338" t="s">
        <v>530</v>
      </c>
      <c r="H338" t="s">
        <v>8362</v>
      </c>
      <c r="I338" t="s">
        <v>162</v>
      </c>
      <c r="J338" t="s">
        <v>7198</v>
      </c>
      <c r="K338" t="s">
        <v>5362</v>
      </c>
      <c r="L338" t="s">
        <v>109</v>
      </c>
      <c r="M338" t="s">
        <v>2604</v>
      </c>
      <c r="P338">
        <v>533</v>
      </c>
      <c r="Q338" t="s">
        <v>2910</v>
      </c>
      <c r="R338" s="1">
        <v>44935</v>
      </c>
      <c r="S338" t="s">
        <v>6133</v>
      </c>
      <c r="T338" t="s">
        <v>108</v>
      </c>
      <c r="U338" t="s">
        <v>111</v>
      </c>
      <c r="V338">
        <v>14.25</v>
      </c>
      <c r="W338" t="s">
        <v>126</v>
      </c>
      <c r="X338" t="s">
        <v>910</v>
      </c>
      <c r="Y338" t="s">
        <v>2911</v>
      </c>
      <c r="Z338" t="s">
        <v>1276</v>
      </c>
      <c r="AA338" t="s">
        <v>205</v>
      </c>
      <c r="AB338" t="s">
        <v>7811</v>
      </c>
      <c r="AC338" t="s">
        <v>140</v>
      </c>
      <c r="AD338" t="s">
        <v>324</v>
      </c>
      <c r="AE338" t="s">
        <v>110</v>
      </c>
      <c r="AF338">
        <v>2.11</v>
      </c>
    </row>
    <row r="339" spans="2:32">
      <c r="B339">
        <v>627</v>
      </c>
      <c r="C339" t="s">
        <v>1340</v>
      </c>
      <c r="D339" s="1">
        <v>44986</v>
      </c>
      <c r="E339" t="s">
        <v>847</v>
      </c>
      <c r="F339">
        <v>1.8</v>
      </c>
      <c r="G339" t="s">
        <v>510</v>
      </c>
      <c r="H339" t="s">
        <v>7635</v>
      </c>
      <c r="I339" t="s">
        <v>162</v>
      </c>
      <c r="J339" t="s">
        <v>7198</v>
      </c>
      <c r="K339" t="s">
        <v>5362</v>
      </c>
      <c r="L339" t="s">
        <v>105</v>
      </c>
      <c r="M339" t="s">
        <v>1341</v>
      </c>
      <c r="P339">
        <v>532</v>
      </c>
      <c r="Q339" t="s">
        <v>2913</v>
      </c>
      <c r="R339" s="1">
        <v>44932</v>
      </c>
      <c r="S339" t="s">
        <v>6261</v>
      </c>
      <c r="T339" t="s">
        <v>108</v>
      </c>
      <c r="U339" t="s">
        <v>111</v>
      </c>
      <c r="V339">
        <v>7.7</v>
      </c>
      <c r="W339" t="s">
        <v>126</v>
      </c>
      <c r="X339" t="s">
        <v>2420</v>
      </c>
      <c r="Y339" t="s">
        <v>110</v>
      </c>
      <c r="Z339" t="s">
        <v>110</v>
      </c>
      <c r="AA339" t="s">
        <v>205</v>
      </c>
      <c r="AB339" t="s">
        <v>7811</v>
      </c>
      <c r="AC339" t="s">
        <v>140</v>
      </c>
      <c r="AD339" t="s">
        <v>324</v>
      </c>
      <c r="AE339" t="s">
        <v>110</v>
      </c>
      <c r="AF339">
        <v>1.1200000000000001</v>
      </c>
    </row>
    <row r="340" spans="2:32">
      <c r="B340">
        <v>626</v>
      </c>
      <c r="C340" t="s">
        <v>2606</v>
      </c>
      <c r="D340" s="1">
        <v>44985</v>
      </c>
      <c r="E340" t="s">
        <v>2605</v>
      </c>
      <c r="F340">
        <v>0.38</v>
      </c>
      <c r="G340" t="s">
        <v>510</v>
      </c>
      <c r="H340" t="s">
        <v>7185</v>
      </c>
      <c r="I340" t="s">
        <v>111</v>
      </c>
      <c r="J340" t="s">
        <v>7811</v>
      </c>
      <c r="K340" t="s">
        <v>140</v>
      </c>
      <c r="L340" t="s">
        <v>109</v>
      </c>
      <c r="M340" t="s">
        <v>2610</v>
      </c>
      <c r="P340">
        <v>531</v>
      </c>
      <c r="Q340" t="s">
        <v>2917</v>
      </c>
      <c r="R340" s="1">
        <v>44932</v>
      </c>
      <c r="S340" t="s">
        <v>8607</v>
      </c>
      <c r="T340" t="s">
        <v>108</v>
      </c>
      <c r="U340" t="s">
        <v>162</v>
      </c>
      <c r="V340">
        <v>1</v>
      </c>
      <c r="W340" t="s">
        <v>126</v>
      </c>
      <c r="X340" t="s">
        <v>334</v>
      </c>
      <c r="Y340" t="s">
        <v>1469</v>
      </c>
      <c r="Z340" t="s">
        <v>1288</v>
      </c>
      <c r="AA340" t="s">
        <v>130</v>
      </c>
      <c r="AB340" t="s">
        <v>110</v>
      </c>
      <c r="AC340" t="s">
        <v>140</v>
      </c>
      <c r="AD340" t="s">
        <v>142</v>
      </c>
      <c r="AE340" t="s">
        <v>7382</v>
      </c>
      <c r="AF340">
        <v>1</v>
      </c>
    </row>
    <row r="341" spans="2:32">
      <c r="B341">
        <v>625</v>
      </c>
      <c r="C341" t="s">
        <v>2612</v>
      </c>
      <c r="D341" s="1">
        <v>44985</v>
      </c>
      <c r="E341" t="s">
        <v>2611</v>
      </c>
      <c r="F341">
        <v>1.01</v>
      </c>
      <c r="G341" t="s">
        <v>510</v>
      </c>
      <c r="H341" t="s">
        <v>7185</v>
      </c>
      <c r="I341" t="s">
        <v>111</v>
      </c>
      <c r="J341" t="s">
        <v>7811</v>
      </c>
      <c r="K341" t="s">
        <v>5362</v>
      </c>
      <c r="L341" t="s">
        <v>109</v>
      </c>
      <c r="M341" t="s">
        <v>2615</v>
      </c>
      <c r="P341">
        <v>530</v>
      </c>
      <c r="Q341" t="s">
        <v>2921</v>
      </c>
      <c r="R341" s="1">
        <v>44930</v>
      </c>
      <c r="S341" t="s">
        <v>6395</v>
      </c>
      <c r="T341" t="s">
        <v>108</v>
      </c>
      <c r="U341" t="s">
        <v>111</v>
      </c>
      <c r="V341">
        <v>9.1999999999999993</v>
      </c>
      <c r="W341" t="s">
        <v>126</v>
      </c>
      <c r="X341" t="s">
        <v>2420</v>
      </c>
      <c r="Y341" t="s">
        <v>1873</v>
      </c>
      <c r="Z341" t="s">
        <v>812</v>
      </c>
      <c r="AA341" t="s">
        <v>205</v>
      </c>
      <c r="AB341" t="s">
        <v>7811</v>
      </c>
      <c r="AC341" t="s">
        <v>140</v>
      </c>
      <c r="AD341" t="s">
        <v>324</v>
      </c>
      <c r="AE341" t="s">
        <v>110</v>
      </c>
      <c r="AF341">
        <v>1.33</v>
      </c>
    </row>
    <row r="342" spans="2:32">
      <c r="B342">
        <v>624</v>
      </c>
      <c r="C342" t="s">
        <v>2617</v>
      </c>
      <c r="D342" s="1">
        <v>44985</v>
      </c>
      <c r="E342" t="s">
        <v>2616</v>
      </c>
      <c r="F342">
        <v>3</v>
      </c>
      <c r="G342" t="s">
        <v>581</v>
      </c>
      <c r="H342" t="s">
        <v>8362</v>
      </c>
      <c r="I342" t="s">
        <v>162</v>
      </c>
      <c r="J342" t="s">
        <v>7198</v>
      </c>
      <c r="K342" t="s">
        <v>5362</v>
      </c>
      <c r="L342" t="s">
        <v>109</v>
      </c>
      <c r="M342" t="s">
        <v>2624</v>
      </c>
      <c r="P342">
        <v>529</v>
      </c>
      <c r="Q342" t="s">
        <v>2925</v>
      </c>
      <c r="R342" s="1">
        <v>44925</v>
      </c>
      <c r="S342" t="s">
        <v>8614</v>
      </c>
      <c r="T342" t="s">
        <v>108</v>
      </c>
      <c r="U342" t="s">
        <v>111</v>
      </c>
      <c r="V342">
        <v>3.62</v>
      </c>
      <c r="W342" t="s">
        <v>126</v>
      </c>
      <c r="X342" t="s">
        <v>1078</v>
      </c>
      <c r="Y342" t="s">
        <v>110</v>
      </c>
      <c r="Z342" t="s">
        <v>110</v>
      </c>
      <c r="AA342" t="s">
        <v>130</v>
      </c>
      <c r="AB342" t="s">
        <v>7811</v>
      </c>
      <c r="AC342" t="s">
        <v>140</v>
      </c>
      <c r="AD342" t="s">
        <v>196</v>
      </c>
      <c r="AE342" t="s">
        <v>110</v>
      </c>
      <c r="AF342">
        <v>0.52</v>
      </c>
    </row>
    <row r="343" spans="2:32">
      <c r="B343">
        <v>623</v>
      </c>
      <c r="C343" t="s">
        <v>2626</v>
      </c>
      <c r="D343" s="1">
        <v>44984</v>
      </c>
      <c r="E343" t="s">
        <v>2625</v>
      </c>
      <c r="F343">
        <v>0.6</v>
      </c>
      <c r="G343" t="s">
        <v>510</v>
      </c>
      <c r="H343" t="s">
        <v>7185</v>
      </c>
      <c r="I343" t="s">
        <v>111</v>
      </c>
      <c r="J343" t="s">
        <v>7811</v>
      </c>
      <c r="K343" t="s">
        <v>140</v>
      </c>
      <c r="L343" t="s">
        <v>109</v>
      </c>
      <c r="M343" t="s">
        <v>2631</v>
      </c>
      <c r="P343">
        <v>528</v>
      </c>
      <c r="Q343" t="s">
        <v>2929</v>
      </c>
      <c r="R343" s="1">
        <v>44924</v>
      </c>
      <c r="S343" t="s">
        <v>7319</v>
      </c>
      <c r="T343" t="s">
        <v>108</v>
      </c>
      <c r="U343" t="s">
        <v>111</v>
      </c>
      <c r="V343">
        <v>6</v>
      </c>
      <c r="W343" t="s">
        <v>126</v>
      </c>
      <c r="X343" t="s">
        <v>2086</v>
      </c>
      <c r="Y343" t="s">
        <v>110</v>
      </c>
      <c r="Z343" t="s">
        <v>110</v>
      </c>
      <c r="AA343" t="s">
        <v>130</v>
      </c>
      <c r="AB343" t="s">
        <v>7811</v>
      </c>
      <c r="AC343" t="s">
        <v>140</v>
      </c>
      <c r="AD343" t="s">
        <v>196</v>
      </c>
      <c r="AE343" t="s">
        <v>110</v>
      </c>
      <c r="AF343">
        <v>0.86</v>
      </c>
    </row>
    <row r="344" spans="2:32">
      <c r="B344">
        <v>622</v>
      </c>
      <c r="C344" t="s">
        <v>633</v>
      </c>
      <c r="D344" s="1">
        <v>44982</v>
      </c>
      <c r="E344" t="s">
        <v>634</v>
      </c>
      <c r="F344">
        <v>0.12</v>
      </c>
      <c r="G344" t="s">
        <v>510</v>
      </c>
      <c r="H344" t="s">
        <v>7185</v>
      </c>
      <c r="I344" t="s">
        <v>162</v>
      </c>
      <c r="J344" t="s">
        <v>7198</v>
      </c>
      <c r="K344" t="s">
        <v>140</v>
      </c>
      <c r="L344" t="s">
        <v>109</v>
      </c>
      <c r="M344" t="s">
        <v>642</v>
      </c>
      <c r="P344">
        <v>527</v>
      </c>
      <c r="Q344" t="s">
        <v>2932</v>
      </c>
      <c r="R344" s="1">
        <v>44918</v>
      </c>
      <c r="S344" t="s">
        <v>8626</v>
      </c>
      <c r="T344" t="s">
        <v>108</v>
      </c>
      <c r="U344" t="s">
        <v>111</v>
      </c>
      <c r="V344">
        <v>5.21</v>
      </c>
      <c r="W344" t="s">
        <v>126</v>
      </c>
      <c r="X344" t="s">
        <v>928</v>
      </c>
      <c r="Y344" t="s">
        <v>1434</v>
      </c>
      <c r="Z344" t="s">
        <v>812</v>
      </c>
      <c r="AA344" t="s">
        <v>130</v>
      </c>
      <c r="AB344" t="s">
        <v>7811</v>
      </c>
      <c r="AC344" t="s">
        <v>140</v>
      </c>
      <c r="AD344" t="s">
        <v>294</v>
      </c>
      <c r="AE344" t="s">
        <v>110</v>
      </c>
      <c r="AF344">
        <v>0.75</v>
      </c>
    </row>
    <row r="345" spans="2:32">
      <c r="B345">
        <v>621</v>
      </c>
      <c r="C345" t="s">
        <v>2632</v>
      </c>
      <c r="D345" s="1">
        <v>44981</v>
      </c>
      <c r="E345" t="s">
        <v>383</v>
      </c>
      <c r="F345">
        <v>1.58</v>
      </c>
      <c r="G345" t="s">
        <v>510</v>
      </c>
      <c r="H345" t="s">
        <v>7185</v>
      </c>
      <c r="I345" t="s">
        <v>111</v>
      </c>
      <c r="J345" t="s">
        <v>7811</v>
      </c>
      <c r="K345" t="s">
        <v>140</v>
      </c>
      <c r="L345" t="s">
        <v>109</v>
      </c>
      <c r="M345" t="s">
        <v>2635</v>
      </c>
      <c r="P345">
        <v>526</v>
      </c>
      <c r="Q345" t="s">
        <v>2934</v>
      </c>
      <c r="R345" s="1">
        <v>44918</v>
      </c>
      <c r="S345" t="s">
        <v>8632</v>
      </c>
      <c r="T345" t="s">
        <v>108</v>
      </c>
      <c r="U345" t="s">
        <v>111</v>
      </c>
      <c r="V345">
        <v>6.75</v>
      </c>
      <c r="W345" t="s">
        <v>126</v>
      </c>
      <c r="X345" t="s">
        <v>928</v>
      </c>
      <c r="Y345" t="s">
        <v>1434</v>
      </c>
      <c r="Z345" t="s">
        <v>812</v>
      </c>
      <c r="AA345" t="s">
        <v>130</v>
      </c>
      <c r="AB345" t="s">
        <v>7811</v>
      </c>
      <c r="AC345" t="s">
        <v>140</v>
      </c>
      <c r="AD345" t="s">
        <v>294</v>
      </c>
      <c r="AE345" t="s">
        <v>110</v>
      </c>
      <c r="AF345">
        <v>0.97</v>
      </c>
    </row>
    <row r="346" spans="2:32">
      <c r="B346">
        <v>620</v>
      </c>
      <c r="C346" t="s">
        <v>1349</v>
      </c>
      <c r="D346" s="1">
        <v>44980</v>
      </c>
      <c r="E346" t="s">
        <v>1350</v>
      </c>
      <c r="F346">
        <v>1.45</v>
      </c>
      <c r="G346" t="s">
        <v>510</v>
      </c>
      <c r="H346" t="s">
        <v>7635</v>
      </c>
      <c r="I346" t="s">
        <v>162</v>
      </c>
      <c r="J346" t="s">
        <v>7198</v>
      </c>
      <c r="K346" t="s">
        <v>5362</v>
      </c>
      <c r="L346" t="s">
        <v>105</v>
      </c>
      <c r="M346" t="s">
        <v>1351</v>
      </c>
      <c r="P346">
        <v>525</v>
      </c>
      <c r="Q346" t="s">
        <v>2938</v>
      </c>
      <c r="R346" s="1">
        <v>44917</v>
      </c>
      <c r="S346" t="s">
        <v>8635</v>
      </c>
      <c r="T346" t="s">
        <v>108</v>
      </c>
      <c r="U346" t="s">
        <v>111</v>
      </c>
      <c r="V346">
        <v>2.85</v>
      </c>
      <c r="W346" t="s">
        <v>126</v>
      </c>
      <c r="X346" t="s">
        <v>671</v>
      </c>
      <c r="Y346" t="s">
        <v>110</v>
      </c>
      <c r="Z346" t="s">
        <v>110</v>
      </c>
      <c r="AA346" t="s">
        <v>309</v>
      </c>
      <c r="AB346" t="s">
        <v>7811</v>
      </c>
      <c r="AC346" t="s">
        <v>140</v>
      </c>
      <c r="AD346" t="s">
        <v>173</v>
      </c>
      <c r="AE346" t="s">
        <v>110</v>
      </c>
      <c r="AF346">
        <v>0.41</v>
      </c>
    </row>
    <row r="347" spans="2:32">
      <c r="B347">
        <v>619</v>
      </c>
      <c r="C347" t="s">
        <v>1358</v>
      </c>
      <c r="D347" s="1">
        <v>44980</v>
      </c>
      <c r="E347" t="s">
        <v>1350</v>
      </c>
      <c r="F347">
        <v>2</v>
      </c>
      <c r="G347" t="s">
        <v>510</v>
      </c>
      <c r="H347" t="s">
        <v>7635</v>
      </c>
      <c r="I347" t="s">
        <v>162</v>
      </c>
      <c r="J347" t="s">
        <v>7198</v>
      </c>
      <c r="K347" t="s">
        <v>5362</v>
      </c>
      <c r="L347" t="s">
        <v>105</v>
      </c>
      <c r="M347" t="s">
        <v>1359</v>
      </c>
      <c r="P347">
        <v>524</v>
      </c>
      <c r="Q347" t="s">
        <v>2941</v>
      </c>
      <c r="R347" s="1">
        <v>44915</v>
      </c>
      <c r="S347" t="s">
        <v>6753</v>
      </c>
      <c r="T347" t="s">
        <v>108</v>
      </c>
      <c r="U347" t="s">
        <v>111</v>
      </c>
      <c r="V347">
        <v>4.16</v>
      </c>
      <c r="W347" t="s">
        <v>126</v>
      </c>
      <c r="X347" t="s">
        <v>2942</v>
      </c>
      <c r="Y347" t="s">
        <v>110</v>
      </c>
      <c r="Z347" t="s">
        <v>110</v>
      </c>
      <c r="AA347" t="s">
        <v>205</v>
      </c>
      <c r="AB347" t="s">
        <v>7811</v>
      </c>
      <c r="AC347" t="s">
        <v>140</v>
      </c>
      <c r="AD347" t="s">
        <v>5385</v>
      </c>
      <c r="AE347" t="s">
        <v>110</v>
      </c>
      <c r="AF347">
        <v>0.6</v>
      </c>
    </row>
    <row r="348" spans="2:32">
      <c r="B348">
        <v>618</v>
      </c>
      <c r="C348" t="s">
        <v>2639</v>
      </c>
      <c r="D348" s="1">
        <v>44980</v>
      </c>
      <c r="E348" t="s">
        <v>1062</v>
      </c>
      <c r="F348">
        <v>4</v>
      </c>
      <c r="G348" t="s">
        <v>530</v>
      </c>
      <c r="H348" t="s">
        <v>7185</v>
      </c>
      <c r="I348" t="s">
        <v>162</v>
      </c>
      <c r="J348" t="s">
        <v>7198</v>
      </c>
      <c r="K348" t="s">
        <v>5362</v>
      </c>
      <c r="L348" t="s">
        <v>109</v>
      </c>
      <c r="M348" t="s">
        <v>2647</v>
      </c>
      <c r="P348">
        <v>523</v>
      </c>
      <c r="Q348" t="s">
        <v>2948</v>
      </c>
      <c r="R348" s="1">
        <v>44915</v>
      </c>
      <c r="S348" t="s">
        <v>8644</v>
      </c>
      <c r="T348" t="s">
        <v>108</v>
      </c>
      <c r="U348" t="s">
        <v>111</v>
      </c>
      <c r="V348">
        <v>9.6999999999999993</v>
      </c>
      <c r="W348" t="s">
        <v>126</v>
      </c>
      <c r="X348" t="s">
        <v>1296</v>
      </c>
      <c r="Y348" t="s">
        <v>110</v>
      </c>
      <c r="Z348" t="s">
        <v>110</v>
      </c>
      <c r="AA348" t="s">
        <v>130</v>
      </c>
      <c r="AB348" t="s">
        <v>7811</v>
      </c>
      <c r="AC348" t="s">
        <v>140</v>
      </c>
      <c r="AD348" t="s">
        <v>545</v>
      </c>
      <c r="AE348" t="s">
        <v>6928</v>
      </c>
      <c r="AF348">
        <v>1.4</v>
      </c>
    </row>
    <row r="349" spans="2:32">
      <c r="B349">
        <v>617</v>
      </c>
      <c r="C349" t="s">
        <v>2649</v>
      </c>
      <c r="D349" s="1">
        <v>44979</v>
      </c>
      <c r="E349" t="s">
        <v>2648</v>
      </c>
      <c r="F349">
        <v>0.99</v>
      </c>
      <c r="G349" t="s">
        <v>510</v>
      </c>
      <c r="H349" t="s">
        <v>7185</v>
      </c>
      <c r="I349" t="s">
        <v>111</v>
      </c>
      <c r="J349" t="s">
        <v>7811</v>
      </c>
      <c r="K349" t="s">
        <v>140</v>
      </c>
      <c r="L349" t="s">
        <v>109</v>
      </c>
      <c r="M349" t="s">
        <v>2653</v>
      </c>
      <c r="P349">
        <v>522</v>
      </c>
      <c r="Q349" t="s">
        <v>2953</v>
      </c>
      <c r="R349" s="1">
        <v>44915</v>
      </c>
      <c r="S349" t="s">
        <v>8650</v>
      </c>
      <c r="T349" t="s">
        <v>108</v>
      </c>
      <c r="U349" t="s">
        <v>162</v>
      </c>
      <c r="V349">
        <v>0.47</v>
      </c>
      <c r="W349" t="s">
        <v>413</v>
      </c>
      <c r="X349" t="s">
        <v>514</v>
      </c>
      <c r="Y349" t="s">
        <v>110</v>
      </c>
      <c r="Z349" t="s">
        <v>110</v>
      </c>
      <c r="AA349" t="s">
        <v>130</v>
      </c>
      <c r="AB349" t="s">
        <v>110</v>
      </c>
      <c r="AC349" t="s">
        <v>140</v>
      </c>
      <c r="AD349" t="s">
        <v>460</v>
      </c>
      <c r="AE349" t="s">
        <v>110</v>
      </c>
      <c r="AF349">
        <v>0.47</v>
      </c>
    </row>
    <row r="350" spans="2:32">
      <c r="B350">
        <v>616</v>
      </c>
      <c r="C350" t="s">
        <v>1362</v>
      </c>
      <c r="D350" s="1">
        <v>44979</v>
      </c>
      <c r="E350" t="s">
        <v>1350</v>
      </c>
      <c r="F350">
        <v>0.6</v>
      </c>
      <c r="G350" t="s">
        <v>510</v>
      </c>
      <c r="H350" t="s">
        <v>7635</v>
      </c>
      <c r="I350" t="s">
        <v>162</v>
      </c>
      <c r="J350" t="s">
        <v>7198</v>
      </c>
      <c r="K350" t="s">
        <v>5362</v>
      </c>
      <c r="L350" t="s">
        <v>105</v>
      </c>
      <c r="M350" t="s">
        <v>1363</v>
      </c>
      <c r="P350">
        <v>521</v>
      </c>
      <c r="Q350" t="s">
        <v>2959</v>
      </c>
      <c r="R350" s="1">
        <v>44914</v>
      </c>
      <c r="S350" t="s">
        <v>6288</v>
      </c>
      <c r="T350" t="s">
        <v>108</v>
      </c>
      <c r="U350" t="s">
        <v>111</v>
      </c>
      <c r="V350">
        <v>4</v>
      </c>
      <c r="W350" t="s">
        <v>126</v>
      </c>
      <c r="X350" t="s">
        <v>869</v>
      </c>
      <c r="Y350" t="s">
        <v>110</v>
      </c>
      <c r="Z350" t="s">
        <v>110</v>
      </c>
      <c r="AA350" t="s">
        <v>205</v>
      </c>
      <c r="AB350" t="s">
        <v>7811</v>
      </c>
      <c r="AC350" t="s">
        <v>140</v>
      </c>
      <c r="AD350" t="s">
        <v>173</v>
      </c>
      <c r="AE350" t="s">
        <v>110</v>
      </c>
      <c r="AF350">
        <v>0.56999999999999995</v>
      </c>
    </row>
    <row r="351" spans="2:32">
      <c r="B351">
        <v>615</v>
      </c>
      <c r="C351" t="s">
        <v>2654</v>
      </c>
      <c r="D351" s="1">
        <v>44979</v>
      </c>
      <c r="E351" t="s">
        <v>1612</v>
      </c>
      <c r="F351">
        <v>12.5</v>
      </c>
      <c r="G351" t="s">
        <v>530</v>
      </c>
      <c r="H351" t="s">
        <v>7185</v>
      </c>
      <c r="I351" t="s">
        <v>162</v>
      </c>
      <c r="J351" t="s">
        <v>7198</v>
      </c>
      <c r="K351" t="s">
        <v>5362</v>
      </c>
      <c r="L351" t="s">
        <v>109</v>
      </c>
      <c r="M351" t="s">
        <v>2659</v>
      </c>
      <c r="P351">
        <v>520</v>
      </c>
      <c r="Q351" t="s">
        <v>2964</v>
      </c>
      <c r="R351" s="1">
        <v>44914</v>
      </c>
      <c r="S351" t="s">
        <v>6714</v>
      </c>
      <c r="T351" t="s">
        <v>108</v>
      </c>
      <c r="U351" t="s">
        <v>162</v>
      </c>
      <c r="V351">
        <v>7.2999999999999995E-2</v>
      </c>
      <c r="W351" t="s">
        <v>149</v>
      </c>
      <c r="X351" t="s">
        <v>514</v>
      </c>
      <c r="Y351" t="s">
        <v>110</v>
      </c>
      <c r="Z351" t="s">
        <v>110</v>
      </c>
      <c r="AA351" t="s">
        <v>180</v>
      </c>
      <c r="AB351" t="s">
        <v>110</v>
      </c>
      <c r="AC351" t="s">
        <v>231</v>
      </c>
      <c r="AD351" t="s">
        <v>656</v>
      </c>
      <c r="AE351" t="s">
        <v>110</v>
      </c>
      <c r="AF351">
        <v>7.0000000000000007E-2</v>
      </c>
    </row>
    <row r="352" spans="2:32">
      <c r="B352">
        <v>614</v>
      </c>
      <c r="C352" t="s">
        <v>2667</v>
      </c>
      <c r="D352" s="1">
        <v>44978</v>
      </c>
      <c r="E352" t="s">
        <v>2660</v>
      </c>
      <c r="F352">
        <v>0.62</v>
      </c>
      <c r="G352" t="s">
        <v>510</v>
      </c>
      <c r="H352" t="s">
        <v>7185</v>
      </c>
      <c r="I352" t="s">
        <v>162</v>
      </c>
      <c r="J352" t="s">
        <v>7198</v>
      </c>
      <c r="K352" t="s">
        <v>140</v>
      </c>
      <c r="L352" t="s">
        <v>109</v>
      </c>
      <c r="M352" t="s">
        <v>2669</v>
      </c>
      <c r="P352">
        <v>519</v>
      </c>
      <c r="Q352" t="s">
        <v>2966</v>
      </c>
      <c r="R352" s="1">
        <v>44914</v>
      </c>
      <c r="S352" t="s">
        <v>6714</v>
      </c>
      <c r="T352" t="s">
        <v>108</v>
      </c>
      <c r="U352" t="s">
        <v>154</v>
      </c>
      <c r="V352">
        <v>1.5489999999999999</v>
      </c>
      <c r="W352" t="s">
        <v>149</v>
      </c>
      <c r="X352" t="s">
        <v>514</v>
      </c>
      <c r="Y352" t="s">
        <v>110</v>
      </c>
      <c r="Z352" t="s">
        <v>110</v>
      </c>
      <c r="AA352" t="s">
        <v>180</v>
      </c>
      <c r="AB352" t="s">
        <v>110</v>
      </c>
      <c r="AC352" t="s">
        <v>231</v>
      </c>
      <c r="AD352" t="s">
        <v>656</v>
      </c>
      <c r="AE352" t="s">
        <v>110</v>
      </c>
      <c r="AF352">
        <v>0.2</v>
      </c>
    </row>
    <row r="353" spans="2:32">
      <c r="B353">
        <v>613</v>
      </c>
      <c r="C353" t="s">
        <v>2661</v>
      </c>
      <c r="D353" s="1">
        <v>44978</v>
      </c>
      <c r="E353" t="s">
        <v>2660</v>
      </c>
      <c r="F353">
        <v>1.6</v>
      </c>
      <c r="G353" t="s">
        <v>530</v>
      </c>
      <c r="H353" t="s">
        <v>7185</v>
      </c>
      <c r="I353" t="s">
        <v>162</v>
      </c>
      <c r="J353" t="s">
        <v>7198</v>
      </c>
      <c r="K353" t="s">
        <v>140</v>
      </c>
      <c r="L353" t="s">
        <v>109</v>
      </c>
      <c r="M353" t="s">
        <v>2666</v>
      </c>
      <c r="P353">
        <v>518</v>
      </c>
      <c r="Q353" t="s">
        <v>2968</v>
      </c>
      <c r="R353" s="1">
        <v>44914</v>
      </c>
      <c r="S353" t="s">
        <v>6714</v>
      </c>
      <c r="T353" t="s">
        <v>108</v>
      </c>
      <c r="U353" t="s">
        <v>111</v>
      </c>
      <c r="V353">
        <v>0.51800000000000002</v>
      </c>
      <c r="W353" t="s">
        <v>149</v>
      </c>
      <c r="X353" t="s">
        <v>514</v>
      </c>
      <c r="Y353" t="s">
        <v>110</v>
      </c>
      <c r="Z353" t="s">
        <v>110</v>
      </c>
      <c r="AA353" t="s">
        <v>180</v>
      </c>
      <c r="AB353" t="s">
        <v>7207</v>
      </c>
      <c r="AC353" t="s">
        <v>231</v>
      </c>
      <c r="AD353" t="s">
        <v>656</v>
      </c>
      <c r="AE353" t="s">
        <v>110</v>
      </c>
      <c r="AF353">
        <v>7.0000000000000007E-2</v>
      </c>
    </row>
    <row r="354" spans="2:32">
      <c r="B354">
        <v>612</v>
      </c>
      <c r="C354" t="s">
        <v>2670</v>
      </c>
      <c r="D354" s="1">
        <v>44978</v>
      </c>
      <c r="E354" t="s">
        <v>426</v>
      </c>
      <c r="F354">
        <v>2.2000000000000002</v>
      </c>
      <c r="G354" t="s">
        <v>510</v>
      </c>
      <c r="H354" t="s">
        <v>7185</v>
      </c>
      <c r="I354" t="s">
        <v>162</v>
      </c>
      <c r="J354" t="s">
        <v>7198</v>
      </c>
      <c r="K354" t="s">
        <v>140</v>
      </c>
      <c r="L354" t="s">
        <v>109</v>
      </c>
      <c r="M354" t="s">
        <v>2675</v>
      </c>
      <c r="P354">
        <v>517</v>
      </c>
      <c r="Q354" t="s">
        <v>2971</v>
      </c>
      <c r="R354" s="1">
        <v>44914</v>
      </c>
      <c r="S354" t="s">
        <v>6499</v>
      </c>
      <c r="T354" t="s">
        <v>108</v>
      </c>
      <c r="U354" t="s">
        <v>162</v>
      </c>
      <c r="V354">
        <v>1.5209999999999999</v>
      </c>
      <c r="W354" t="s">
        <v>149</v>
      </c>
      <c r="X354" t="s">
        <v>2972</v>
      </c>
      <c r="Y354" t="s">
        <v>110</v>
      </c>
      <c r="Z354" t="s">
        <v>110</v>
      </c>
      <c r="AA354" t="s">
        <v>180</v>
      </c>
      <c r="AB354" t="s">
        <v>110</v>
      </c>
      <c r="AC354" t="s">
        <v>231</v>
      </c>
      <c r="AD354" t="s">
        <v>656</v>
      </c>
      <c r="AE354" t="s">
        <v>110</v>
      </c>
      <c r="AF354">
        <v>1.52</v>
      </c>
    </row>
    <row r="355" spans="2:32">
      <c r="B355">
        <v>611</v>
      </c>
      <c r="C355" t="s">
        <v>2677</v>
      </c>
      <c r="D355" s="1">
        <v>44978</v>
      </c>
      <c r="E355" t="s">
        <v>2676</v>
      </c>
      <c r="F355">
        <v>0.3</v>
      </c>
      <c r="G355" t="s">
        <v>510</v>
      </c>
      <c r="H355" t="s">
        <v>7185</v>
      </c>
      <c r="I355" t="s">
        <v>111</v>
      </c>
      <c r="J355" t="s">
        <v>7811</v>
      </c>
      <c r="K355" t="s">
        <v>140</v>
      </c>
      <c r="L355" t="s">
        <v>109</v>
      </c>
      <c r="M355" t="s">
        <v>2681</v>
      </c>
      <c r="P355">
        <v>516</v>
      </c>
      <c r="Q355" t="s">
        <v>2979</v>
      </c>
      <c r="R355" s="1">
        <v>44911</v>
      </c>
      <c r="S355" t="s">
        <v>8666</v>
      </c>
      <c r="T355" t="s">
        <v>108</v>
      </c>
      <c r="U355" t="s">
        <v>111</v>
      </c>
      <c r="V355">
        <v>3.92</v>
      </c>
      <c r="W355" t="s">
        <v>126</v>
      </c>
      <c r="X355" t="s">
        <v>928</v>
      </c>
      <c r="Y355" t="s">
        <v>320</v>
      </c>
      <c r="Z355" t="s">
        <v>1288</v>
      </c>
      <c r="AA355" t="s">
        <v>130</v>
      </c>
      <c r="AB355" t="s">
        <v>7811</v>
      </c>
      <c r="AC355" t="s">
        <v>140</v>
      </c>
      <c r="AD355" t="s">
        <v>294</v>
      </c>
      <c r="AE355" t="s">
        <v>110</v>
      </c>
      <c r="AF355">
        <v>0.56000000000000005</v>
      </c>
    </row>
    <row r="356" spans="2:32">
      <c r="B356">
        <v>610</v>
      </c>
      <c r="C356" t="s">
        <v>2682</v>
      </c>
      <c r="D356" s="1">
        <v>44978</v>
      </c>
      <c r="E356" t="s">
        <v>1019</v>
      </c>
      <c r="F356">
        <v>6</v>
      </c>
      <c r="G356" t="s">
        <v>530</v>
      </c>
      <c r="H356" t="s">
        <v>7185</v>
      </c>
      <c r="I356" t="s">
        <v>162</v>
      </c>
      <c r="J356" t="s">
        <v>7198</v>
      </c>
      <c r="K356" t="s">
        <v>5362</v>
      </c>
      <c r="L356" t="s">
        <v>109</v>
      </c>
      <c r="M356" t="s">
        <v>2688</v>
      </c>
      <c r="P356">
        <v>515</v>
      </c>
      <c r="Q356" t="s">
        <v>2985</v>
      </c>
      <c r="R356" s="1">
        <v>44910</v>
      </c>
      <c r="S356" t="s">
        <v>8672</v>
      </c>
      <c r="T356" t="s">
        <v>108</v>
      </c>
      <c r="U356" t="s">
        <v>111</v>
      </c>
      <c r="V356">
        <v>3.5</v>
      </c>
      <c r="W356" t="s">
        <v>126</v>
      </c>
      <c r="X356" t="s">
        <v>2430</v>
      </c>
      <c r="Y356" t="s">
        <v>110</v>
      </c>
      <c r="Z356" t="s">
        <v>110</v>
      </c>
      <c r="AA356" t="s">
        <v>130</v>
      </c>
      <c r="AB356" t="s">
        <v>7811</v>
      </c>
      <c r="AC356" t="s">
        <v>140</v>
      </c>
      <c r="AD356" t="s">
        <v>173</v>
      </c>
      <c r="AE356" t="s">
        <v>110</v>
      </c>
      <c r="AF356">
        <v>0.5</v>
      </c>
    </row>
    <row r="357" spans="2:32">
      <c r="B357">
        <v>609</v>
      </c>
      <c r="C357" t="s">
        <v>2692</v>
      </c>
      <c r="D357" s="1">
        <v>44978</v>
      </c>
      <c r="E357" t="s">
        <v>1019</v>
      </c>
      <c r="F357">
        <v>5.51</v>
      </c>
      <c r="G357" t="s">
        <v>530</v>
      </c>
      <c r="H357" t="s">
        <v>7185</v>
      </c>
      <c r="I357" t="s">
        <v>111</v>
      </c>
      <c r="J357" t="s">
        <v>7207</v>
      </c>
      <c r="K357" t="s">
        <v>5362</v>
      </c>
      <c r="L357" t="s">
        <v>109</v>
      </c>
      <c r="M357" t="s">
        <v>2696</v>
      </c>
      <c r="P357">
        <v>514</v>
      </c>
      <c r="Q357" t="s">
        <v>2991</v>
      </c>
      <c r="R357" s="1">
        <v>44910</v>
      </c>
      <c r="S357" t="s">
        <v>8676</v>
      </c>
      <c r="T357" t="s">
        <v>108</v>
      </c>
      <c r="U357" t="s">
        <v>111</v>
      </c>
      <c r="V357">
        <v>6</v>
      </c>
      <c r="W357" t="s">
        <v>126</v>
      </c>
      <c r="X357" t="s">
        <v>1296</v>
      </c>
      <c r="Y357" t="s">
        <v>110</v>
      </c>
      <c r="Z357" t="s">
        <v>110</v>
      </c>
      <c r="AA357" t="s">
        <v>130</v>
      </c>
      <c r="AB357" t="s">
        <v>7811</v>
      </c>
      <c r="AC357" t="s">
        <v>140</v>
      </c>
      <c r="AD357" t="s">
        <v>173</v>
      </c>
      <c r="AE357" t="s">
        <v>6928</v>
      </c>
      <c r="AF357">
        <v>0.86</v>
      </c>
    </row>
    <row r="358" spans="2:32">
      <c r="B358">
        <v>608</v>
      </c>
      <c r="C358" t="s">
        <v>2697</v>
      </c>
      <c r="D358" s="1">
        <v>44977</v>
      </c>
      <c r="E358" t="s">
        <v>1794</v>
      </c>
      <c r="F358">
        <v>0.51</v>
      </c>
      <c r="G358" t="s">
        <v>510</v>
      </c>
      <c r="H358" t="s">
        <v>7185</v>
      </c>
      <c r="I358" t="s">
        <v>111</v>
      </c>
      <c r="J358" t="s">
        <v>7811</v>
      </c>
      <c r="K358" t="s">
        <v>140</v>
      </c>
      <c r="L358" t="s">
        <v>109</v>
      </c>
      <c r="M358" t="s">
        <v>2700</v>
      </c>
      <c r="P358">
        <v>513</v>
      </c>
      <c r="Q358" t="s">
        <v>2995</v>
      </c>
      <c r="R358" s="1">
        <v>44909</v>
      </c>
      <c r="S358" t="s">
        <v>6142</v>
      </c>
      <c r="T358" t="s">
        <v>108</v>
      </c>
      <c r="U358" t="s">
        <v>111</v>
      </c>
      <c r="V358">
        <v>2</v>
      </c>
      <c r="W358" t="s">
        <v>126</v>
      </c>
      <c r="X358" t="s">
        <v>1310</v>
      </c>
      <c r="Y358" t="s">
        <v>110</v>
      </c>
      <c r="Z358" t="s">
        <v>110</v>
      </c>
      <c r="AA358" t="s">
        <v>205</v>
      </c>
      <c r="AB358" t="s">
        <v>7811</v>
      </c>
      <c r="AC358" t="s">
        <v>140</v>
      </c>
      <c r="AD358" t="s">
        <v>173</v>
      </c>
      <c r="AE358" t="s">
        <v>6928</v>
      </c>
      <c r="AF358">
        <v>0.28999999999999998</v>
      </c>
    </row>
    <row r="359" spans="2:32">
      <c r="B359">
        <v>607</v>
      </c>
      <c r="C359" t="s">
        <v>2702</v>
      </c>
      <c r="D359" s="1">
        <v>44974</v>
      </c>
      <c r="E359" t="s">
        <v>2701</v>
      </c>
      <c r="F359">
        <v>0.54</v>
      </c>
      <c r="G359" t="s">
        <v>510</v>
      </c>
      <c r="H359" t="s">
        <v>7185</v>
      </c>
      <c r="I359" t="s">
        <v>111</v>
      </c>
      <c r="J359" t="s">
        <v>7811</v>
      </c>
      <c r="K359" t="s">
        <v>140</v>
      </c>
      <c r="L359" t="s">
        <v>109</v>
      </c>
      <c r="M359" t="s">
        <v>2705</v>
      </c>
      <c r="P359">
        <v>512</v>
      </c>
      <c r="Q359" t="s">
        <v>2997</v>
      </c>
      <c r="R359" s="1">
        <v>44909</v>
      </c>
      <c r="S359" t="s">
        <v>6143</v>
      </c>
      <c r="T359" t="s">
        <v>318</v>
      </c>
      <c r="U359" t="s">
        <v>265</v>
      </c>
      <c r="V359">
        <v>1</v>
      </c>
      <c r="W359" t="s">
        <v>126</v>
      </c>
      <c r="X359" t="s">
        <v>910</v>
      </c>
      <c r="Y359" t="s">
        <v>2998</v>
      </c>
      <c r="Z359" t="s">
        <v>1223</v>
      </c>
      <c r="AA359" t="s">
        <v>180</v>
      </c>
      <c r="AB359" t="s">
        <v>110</v>
      </c>
      <c r="AC359" t="s">
        <v>140</v>
      </c>
      <c r="AD359" t="s">
        <v>294</v>
      </c>
      <c r="AE359" t="s">
        <v>110</v>
      </c>
      <c r="AF359">
        <v>1.07</v>
      </c>
    </row>
    <row r="360" spans="2:32">
      <c r="B360">
        <v>606</v>
      </c>
      <c r="C360" t="s">
        <v>2710</v>
      </c>
      <c r="D360" s="1">
        <v>44973</v>
      </c>
      <c r="E360" t="s">
        <v>2709</v>
      </c>
      <c r="F360">
        <v>0.93</v>
      </c>
      <c r="G360" t="s">
        <v>510</v>
      </c>
      <c r="H360" t="s">
        <v>7185</v>
      </c>
      <c r="I360" t="s">
        <v>111</v>
      </c>
      <c r="J360" t="s">
        <v>7811</v>
      </c>
      <c r="K360" t="s">
        <v>140</v>
      </c>
      <c r="L360" t="s">
        <v>109</v>
      </c>
      <c r="M360" t="s">
        <v>2714</v>
      </c>
      <c r="P360">
        <v>511</v>
      </c>
      <c r="Q360" t="s">
        <v>3003</v>
      </c>
      <c r="R360" s="1">
        <v>44908</v>
      </c>
      <c r="S360" t="s">
        <v>8687</v>
      </c>
      <c r="T360" t="s">
        <v>108</v>
      </c>
      <c r="U360" t="s">
        <v>265</v>
      </c>
      <c r="V360">
        <v>1.42</v>
      </c>
      <c r="W360" t="s">
        <v>149</v>
      </c>
      <c r="X360" t="s">
        <v>1296</v>
      </c>
      <c r="Y360" t="s">
        <v>110</v>
      </c>
      <c r="Z360" t="s">
        <v>110</v>
      </c>
      <c r="AA360" t="s">
        <v>1676</v>
      </c>
      <c r="AB360" t="s">
        <v>110</v>
      </c>
      <c r="AC360" t="s">
        <v>140</v>
      </c>
      <c r="AD360" t="s">
        <v>294</v>
      </c>
      <c r="AE360" t="s">
        <v>110</v>
      </c>
      <c r="AF360">
        <v>1.51</v>
      </c>
    </row>
    <row r="361" spans="2:32">
      <c r="B361">
        <v>605</v>
      </c>
      <c r="C361" t="s">
        <v>2716</v>
      </c>
      <c r="D361" s="1">
        <v>44973</v>
      </c>
      <c r="E361" t="s">
        <v>2715</v>
      </c>
      <c r="F361">
        <v>0.47</v>
      </c>
      <c r="G361" t="s">
        <v>510</v>
      </c>
      <c r="H361" t="s">
        <v>7185</v>
      </c>
      <c r="I361" t="s">
        <v>162</v>
      </c>
      <c r="J361" t="s">
        <v>7198</v>
      </c>
      <c r="K361" t="s">
        <v>140</v>
      </c>
      <c r="L361" t="s">
        <v>109</v>
      </c>
      <c r="M361" t="s">
        <v>2720</v>
      </c>
      <c r="P361">
        <v>510</v>
      </c>
      <c r="Q361" t="s">
        <v>3007</v>
      </c>
      <c r="R361" s="1">
        <v>44908</v>
      </c>
      <c r="S361" t="s">
        <v>8472</v>
      </c>
      <c r="T361" t="s">
        <v>108</v>
      </c>
      <c r="U361" t="s">
        <v>111</v>
      </c>
      <c r="V361">
        <v>16.399999999999999</v>
      </c>
      <c r="W361" t="s">
        <v>126</v>
      </c>
      <c r="X361" t="s">
        <v>928</v>
      </c>
      <c r="Y361" t="s">
        <v>2627</v>
      </c>
      <c r="Z361" t="s">
        <v>1212</v>
      </c>
      <c r="AA361" t="s">
        <v>130</v>
      </c>
      <c r="AB361" t="s">
        <v>7811</v>
      </c>
      <c r="AC361" t="s">
        <v>140</v>
      </c>
      <c r="AD361" t="s">
        <v>142</v>
      </c>
      <c r="AE361" t="s">
        <v>110</v>
      </c>
      <c r="AF361">
        <v>2.36</v>
      </c>
    </row>
    <row r="362" spans="2:32">
      <c r="B362">
        <v>604</v>
      </c>
      <c r="C362" t="s">
        <v>2721</v>
      </c>
      <c r="D362" s="1">
        <v>44973</v>
      </c>
      <c r="E362" t="s">
        <v>2715</v>
      </c>
      <c r="F362">
        <v>0.5</v>
      </c>
      <c r="G362" t="s">
        <v>510</v>
      </c>
      <c r="H362" t="s">
        <v>7185</v>
      </c>
      <c r="I362" t="s">
        <v>162</v>
      </c>
      <c r="J362" t="s">
        <v>7198</v>
      </c>
      <c r="K362" t="s">
        <v>140</v>
      </c>
      <c r="L362" t="s">
        <v>109</v>
      </c>
      <c r="M362" t="s">
        <v>2723</v>
      </c>
      <c r="P362">
        <v>509</v>
      </c>
      <c r="Q362" t="s">
        <v>3012</v>
      </c>
      <c r="R362" s="1">
        <v>44907</v>
      </c>
      <c r="S362" t="s">
        <v>8695</v>
      </c>
      <c r="T362" t="s">
        <v>108</v>
      </c>
      <c r="U362" t="s">
        <v>111</v>
      </c>
      <c r="V362">
        <v>6</v>
      </c>
      <c r="W362" t="s">
        <v>126</v>
      </c>
      <c r="X362" t="s">
        <v>319</v>
      </c>
      <c r="Y362" t="s">
        <v>320</v>
      </c>
      <c r="Z362" t="s">
        <v>1212</v>
      </c>
      <c r="AA362" t="s">
        <v>130</v>
      </c>
      <c r="AB362" t="s">
        <v>7811</v>
      </c>
      <c r="AC362" t="s">
        <v>140</v>
      </c>
      <c r="AD362" t="s">
        <v>324</v>
      </c>
      <c r="AE362" t="s">
        <v>110</v>
      </c>
      <c r="AF362">
        <v>0.86</v>
      </c>
    </row>
    <row r="363" spans="2:32">
      <c r="B363">
        <v>603</v>
      </c>
      <c r="C363" t="s">
        <v>2724</v>
      </c>
      <c r="D363" s="1">
        <v>44972</v>
      </c>
      <c r="E363" t="s">
        <v>2524</v>
      </c>
      <c r="F363">
        <v>0.38</v>
      </c>
      <c r="G363" t="s">
        <v>510</v>
      </c>
      <c r="H363" t="s">
        <v>7185</v>
      </c>
      <c r="I363" t="s">
        <v>111</v>
      </c>
      <c r="J363" t="s">
        <v>7811</v>
      </c>
      <c r="K363" t="s">
        <v>140</v>
      </c>
      <c r="L363" t="s">
        <v>109</v>
      </c>
      <c r="M363" t="s">
        <v>2725</v>
      </c>
      <c r="P363">
        <v>508</v>
      </c>
      <c r="Q363" t="s">
        <v>3017</v>
      </c>
      <c r="R363" s="1">
        <v>44904</v>
      </c>
      <c r="S363" t="s">
        <v>7572</v>
      </c>
      <c r="T363" t="s">
        <v>108</v>
      </c>
      <c r="U363" t="s">
        <v>111</v>
      </c>
      <c r="V363">
        <v>7.5</v>
      </c>
      <c r="W363" t="s">
        <v>126</v>
      </c>
      <c r="X363" t="s">
        <v>928</v>
      </c>
      <c r="Y363" t="s">
        <v>1434</v>
      </c>
      <c r="Z363" t="s">
        <v>812</v>
      </c>
      <c r="AA363" t="s">
        <v>309</v>
      </c>
      <c r="AB363" t="s">
        <v>7811</v>
      </c>
      <c r="AC363" t="s">
        <v>5545</v>
      </c>
      <c r="AD363" t="s">
        <v>294</v>
      </c>
      <c r="AE363" t="s">
        <v>6928</v>
      </c>
      <c r="AF363">
        <v>1.08</v>
      </c>
    </row>
    <row r="364" spans="2:32">
      <c r="B364">
        <v>602</v>
      </c>
      <c r="C364" t="s">
        <v>1366</v>
      </c>
      <c r="D364" s="1">
        <v>44972</v>
      </c>
      <c r="E364" t="s">
        <v>804</v>
      </c>
      <c r="F364">
        <v>0.5</v>
      </c>
      <c r="G364" t="s">
        <v>510</v>
      </c>
      <c r="H364" t="s">
        <v>7635</v>
      </c>
      <c r="I364" t="s">
        <v>162</v>
      </c>
      <c r="J364" t="s">
        <v>7198</v>
      </c>
      <c r="K364" t="s">
        <v>5362</v>
      </c>
      <c r="L364" t="s">
        <v>105</v>
      </c>
      <c r="M364" t="s">
        <v>1367</v>
      </c>
      <c r="P364">
        <v>507</v>
      </c>
      <c r="Q364" t="s">
        <v>3020</v>
      </c>
      <c r="R364" s="1">
        <v>44903</v>
      </c>
      <c r="S364" t="s">
        <v>6467</v>
      </c>
      <c r="T364" t="s">
        <v>108</v>
      </c>
      <c r="U364" t="s">
        <v>162</v>
      </c>
      <c r="V364">
        <v>1.5</v>
      </c>
      <c r="W364" t="s">
        <v>149</v>
      </c>
      <c r="X364" t="s">
        <v>334</v>
      </c>
      <c r="Y364" t="s">
        <v>110</v>
      </c>
      <c r="Z364" t="s">
        <v>110</v>
      </c>
      <c r="AA364" t="s">
        <v>165</v>
      </c>
      <c r="AB364" t="s">
        <v>110</v>
      </c>
      <c r="AC364" t="s">
        <v>140</v>
      </c>
      <c r="AD364" t="s">
        <v>324</v>
      </c>
      <c r="AE364" t="s">
        <v>110</v>
      </c>
      <c r="AF364">
        <v>1.5</v>
      </c>
    </row>
    <row r="365" spans="2:32">
      <c r="B365">
        <v>601</v>
      </c>
      <c r="C365" t="s">
        <v>2727</v>
      </c>
      <c r="D365" s="1">
        <v>44971</v>
      </c>
      <c r="E365" t="s">
        <v>2726</v>
      </c>
      <c r="F365">
        <v>0.84</v>
      </c>
      <c r="G365" t="s">
        <v>510</v>
      </c>
      <c r="H365" t="s">
        <v>7185</v>
      </c>
      <c r="I365" t="s">
        <v>111</v>
      </c>
      <c r="J365" t="s">
        <v>7811</v>
      </c>
      <c r="K365" t="s">
        <v>140</v>
      </c>
      <c r="L365" t="s">
        <v>109</v>
      </c>
      <c r="M365" t="s">
        <v>2730</v>
      </c>
      <c r="P365">
        <v>506</v>
      </c>
      <c r="Q365" t="s">
        <v>3024</v>
      </c>
      <c r="R365" s="1">
        <v>44903</v>
      </c>
      <c r="S365" t="s">
        <v>6770</v>
      </c>
      <c r="T365" t="s">
        <v>1097</v>
      </c>
      <c r="U365" t="s">
        <v>111</v>
      </c>
      <c r="V365">
        <v>24</v>
      </c>
      <c r="W365" t="s">
        <v>126</v>
      </c>
      <c r="X365" t="s">
        <v>3026</v>
      </c>
      <c r="Y365" t="s">
        <v>3027</v>
      </c>
      <c r="Z365" t="s">
        <v>1131</v>
      </c>
      <c r="AA365" t="s">
        <v>165</v>
      </c>
      <c r="AB365" t="s">
        <v>8278</v>
      </c>
      <c r="AC365" t="s">
        <v>5362</v>
      </c>
      <c r="AD365" t="s">
        <v>580</v>
      </c>
      <c r="AE365" t="s">
        <v>8709</v>
      </c>
      <c r="AF365">
        <v>3.43</v>
      </c>
    </row>
    <row r="366" spans="2:32">
      <c r="B366">
        <v>600</v>
      </c>
      <c r="C366" t="s">
        <v>643</v>
      </c>
      <c r="D366" s="1">
        <v>44971</v>
      </c>
      <c r="E366" t="s">
        <v>644</v>
      </c>
      <c r="F366">
        <v>0.5</v>
      </c>
      <c r="G366" t="s">
        <v>510</v>
      </c>
      <c r="H366" t="s">
        <v>7185</v>
      </c>
      <c r="I366" t="s">
        <v>111</v>
      </c>
      <c r="J366" t="s">
        <v>7811</v>
      </c>
      <c r="K366" t="s">
        <v>140</v>
      </c>
      <c r="L366" t="s">
        <v>109</v>
      </c>
      <c r="M366" t="s">
        <v>652</v>
      </c>
      <c r="P366">
        <v>505</v>
      </c>
      <c r="Q366" t="s">
        <v>3033</v>
      </c>
      <c r="R366" s="1">
        <v>44902</v>
      </c>
      <c r="S366" t="s">
        <v>8715</v>
      </c>
      <c r="T366" t="s">
        <v>2683</v>
      </c>
      <c r="U366" t="s">
        <v>162</v>
      </c>
      <c r="V366">
        <v>2.5</v>
      </c>
      <c r="W366" t="s">
        <v>276</v>
      </c>
      <c r="X366" t="s">
        <v>3034</v>
      </c>
      <c r="Y366" t="s">
        <v>3035</v>
      </c>
      <c r="Z366" t="s">
        <v>1223</v>
      </c>
      <c r="AA366" t="s">
        <v>205</v>
      </c>
      <c r="AB366" t="s">
        <v>8716</v>
      </c>
      <c r="AC366" t="s">
        <v>5362</v>
      </c>
      <c r="AD366" t="s">
        <v>694</v>
      </c>
      <c r="AE366" t="s">
        <v>7382</v>
      </c>
      <c r="AF366">
        <v>2.5</v>
      </c>
    </row>
    <row r="367" spans="2:32">
      <c r="B367">
        <v>599</v>
      </c>
      <c r="C367" t="s">
        <v>1375</v>
      </c>
      <c r="D367" s="1">
        <v>44971</v>
      </c>
      <c r="E367" t="s">
        <v>1083</v>
      </c>
      <c r="F367">
        <v>2</v>
      </c>
      <c r="G367" t="s">
        <v>510</v>
      </c>
      <c r="H367" t="s">
        <v>7185</v>
      </c>
      <c r="I367" t="s">
        <v>162</v>
      </c>
      <c r="J367" t="s">
        <v>7198</v>
      </c>
      <c r="K367" t="s">
        <v>5362</v>
      </c>
      <c r="L367" t="s">
        <v>105</v>
      </c>
      <c r="M367" t="s">
        <v>1376</v>
      </c>
      <c r="P367">
        <v>504</v>
      </c>
      <c r="Q367" t="s">
        <v>3040</v>
      </c>
      <c r="R367" s="1">
        <v>44900</v>
      </c>
      <c r="S367" t="s">
        <v>6148</v>
      </c>
      <c r="T367" t="s">
        <v>108</v>
      </c>
      <c r="U367" t="s">
        <v>111</v>
      </c>
      <c r="V367">
        <v>7.7</v>
      </c>
      <c r="W367" t="s">
        <v>126</v>
      </c>
      <c r="X367" t="s">
        <v>3041</v>
      </c>
      <c r="Y367" t="s">
        <v>110</v>
      </c>
      <c r="Z367" t="s">
        <v>110</v>
      </c>
      <c r="AA367" t="s">
        <v>205</v>
      </c>
      <c r="AB367" t="s">
        <v>7811</v>
      </c>
      <c r="AC367" t="s">
        <v>140</v>
      </c>
      <c r="AD367" t="s">
        <v>5776</v>
      </c>
      <c r="AE367" t="s">
        <v>110</v>
      </c>
      <c r="AF367">
        <v>1.1100000000000001</v>
      </c>
    </row>
    <row r="368" spans="2:32">
      <c r="B368">
        <v>598</v>
      </c>
      <c r="C368" t="s">
        <v>2732</v>
      </c>
      <c r="D368" s="1">
        <v>44970</v>
      </c>
      <c r="E368" t="s">
        <v>2731</v>
      </c>
      <c r="F368">
        <v>2</v>
      </c>
      <c r="G368" t="s">
        <v>510</v>
      </c>
      <c r="H368" t="s">
        <v>7185</v>
      </c>
      <c r="I368" t="s">
        <v>162</v>
      </c>
      <c r="J368" t="s">
        <v>7198</v>
      </c>
      <c r="K368" t="s">
        <v>140</v>
      </c>
      <c r="L368" t="s">
        <v>109</v>
      </c>
      <c r="M368" t="s">
        <v>2736</v>
      </c>
      <c r="P368">
        <v>503</v>
      </c>
      <c r="Q368" t="s">
        <v>3045</v>
      </c>
      <c r="R368" s="1">
        <v>44896</v>
      </c>
      <c r="S368" t="s">
        <v>8723</v>
      </c>
      <c r="T368" t="s">
        <v>108</v>
      </c>
      <c r="U368" t="s">
        <v>111</v>
      </c>
      <c r="V368">
        <v>6.79</v>
      </c>
      <c r="W368" t="s">
        <v>126</v>
      </c>
      <c r="X368" t="s">
        <v>319</v>
      </c>
      <c r="Y368" t="s">
        <v>320</v>
      </c>
      <c r="Z368" t="s">
        <v>1212</v>
      </c>
      <c r="AA368" t="s">
        <v>130</v>
      </c>
      <c r="AB368" t="s">
        <v>7811</v>
      </c>
      <c r="AC368" t="s">
        <v>140</v>
      </c>
      <c r="AD368" t="s">
        <v>324</v>
      </c>
      <c r="AE368" t="s">
        <v>110</v>
      </c>
      <c r="AF368">
        <v>0.96</v>
      </c>
    </row>
    <row r="369" spans="2:32">
      <c r="B369">
        <v>597</v>
      </c>
      <c r="C369" t="s">
        <v>2738</v>
      </c>
      <c r="D369" s="1">
        <v>44970</v>
      </c>
      <c r="E369" t="s">
        <v>2737</v>
      </c>
      <c r="F369">
        <v>0.18</v>
      </c>
      <c r="G369" t="s">
        <v>510</v>
      </c>
      <c r="H369" t="s">
        <v>7185</v>
      </c>
      <c r="I369" t="s">
        <v>111</v>
      </c>
      <c r="J369" t="s">
        <v>7811</v>
      </c>
      <c r="K369" t="s">
        <v>140</v>
      </c>
      <c r="L369" t="s">
        <v>109</v>
      </c>
      <c r="M369" t="s">
        <v>2742</v>
      </c>
      <c r="P369">
        <v>502</v>
      </c>
      <c r="Q369" t="s">
        <v>3048</v>
      </c>
      <c r="R369" s="1">
        <v>44896</v>
      </c>
      <c r="S369" t="s">
        <v>6515</v>
      </c>
      <c r="T369" t="s">
        <v>2346</v>
      </c>
      <c r="U369" t="s">
        <v>162</v>
      </c>
      <c r="V369">
        <v>2.5299999999999998</v>
      </c>
      <c r="W369" t="s">
        <v>126</v>
      </c>
      <c r="X369" t="s">
        <v>409</v>
      </c>
      <c r="Y369" t="s">
        <v>110</v>
      </c>
      <c r="Z369" t="s">
        <v>110</v>
      </c>
      <c r="AA369" t="s">
        <v>205</v>
      </c>
      <c r="AB369" t="s">
        <v>7218</v>
      </c>
      <c r="AC369" t="s">
        <v>140</v>
      </c>
      <c r="AD369" t="s">
        <v>6416</v>
      </c>
      <c r="AE369" t="s">
        <v>110</v>
      </c>
      <c r="AF369">
        <v>2.5299999999999998</v>
      </c>
    </row>
    <row r="370" spans="2:32">
      <c r="B370">
        <v>596</v>
      </c>
      <c r="C370" t="s">
        <v>2749</v>
      </c>
      <c r="D370" s="1">
        <v>44965</v>
      </c>
      <c r="E370" t="s">
        <v>2284</v>
      </c>
      <c r="F370">
        <v>1.66</v>
      </c>
      <c r="G370" t="s">
        <v>510</v>
      </c>
      <c r="H370" t="s">
        <v>7185</v>
      </c>
      <c r="I370" t="s">
        <v>111</v>
      </c>
      <c r="J370" t="s">
        <v>7811</v>
      </c>
      <c r="K370" t="s">
        <v>140</v>
      </c>
      <c r="L370" t="s">
        <v>109</v>
      </c>
      <c r="M370" t="s">
        <v>2753</v>
      </c>
      <c r="P370">
        <v>501</v>
      </c>
      <c r="Q370" t="s">
        <v>3053</v>
      </c>
      <c r="R370" s="1">
        <v>44896</v>
      </c>
      <c r="S370" t="s">
        <v>6150</v>
      </c>
      <c r="T370" t="s">
        <v>403</v>
      </c>
      <c r="U370" t="s">
        <v>162</v>
      </c>
      <c r="V370">
        <v>3.5</v>
      </c>
      <c r="W370" t="s">
        <v>126</v>
      </c>
      <c r="X370" t="s">
        <v>163</v>
      </c>
      <c r="Y370" t="s">
        <v>1693</v>
      </c>
      <c r="Z370" t="s">
        <v>1223</v>
      </c>
      <c r="AA370" t="s">
        <v>205</v>
      </c>
      <c r="AB370" t="s">
        <v>7202</v>
      </c>
      <c r="AC370" t="s">
        <v>140</v>
      </c>
      <c r="AD370" t="s">
        <v>142</v>
      </c>
      <c r="AE370" t="s">
        <v>110</v>
      </c>
      <c r="AF370">
        <v>3.5</v>
      </c>
    </row>
    <row r="371" spans="2:32">
      <c r="B371">
        <v>595</v>
      </c>
      <c r="C371" t="s">
        <v>1384</v>
      </c>
      <c r="D371" s="1">
        <v>44965</v>
      </c>
      <c r="E371" t="s">
        <v>106</v>
      </c>
      <c r="F371">
        <v>0</v>
      </c>
      <c r="G371" t="s">
        <v>510</v>
      </c>
      <c r="H371" t="s">
        <v>7635</v>
      </c>
      <c r="I371" t="s">
        <v>162</v>
      </c>
      <c r="J371" t="s">
        <v>7198</v>
      </c>
      <c r="K371" t="s">
        <v>5362</v>
      </c>
      <c r="L371" t="s">
        <v>105</v>
      </c>
      <c r="M371" t="s">
        <v>1385</v>
      </c>
      <c r="P371">
        <v>500</v>
      </c>
      <c r="Q371" t="s">
        <v>3057</v>
      </c>
      <c r="R371" s="1">
        <v>44896</v>
      </c>
      <c r="S371" t="s">
        <v>6152</v>
      </c>
      <c r="T371" t="s">
        <v>108</v>
      </c>
      <c r="U371" t="s">
        <v>111</v>
      </c>
      <c r="V371">
        <v>4.4000000000000004</v>
      </c>
      <c r="W371" t="s">
        <v>126</v>
      </c>
      <c r="X371" t="s">
        <v>671</v>
      </c>
      <c r="Y371" t="s">
        <v>110</v>
      </c>
      <c r="Z371" t="s">
        <v>110</v>
      </c>
      <c r="AA371" t="s">
        <v>205</v>
      </c>
      <c r="AB371" t="s">
        <v>7811</v>
      </c>
      <c r="AC371" t="s">
        <v>140</v>
      </c>
      <c r="AD371" t="s">
        <v>173</v>
      </c>
      <c r="AE371" t="s">
        <v>110</v>
      </c>
      <c r="AF371">
        <v>0.62</v>
      </c>
    </row>
    <row r="372" spans="2:32">
      <c r="B372">
        <v>594</v>
      </c>
      <c r="C372" t="s">
        <v>1393</v>
      </c>
      <c r="D372" s="1">
        <v>44963</v>
      </c>
      <c r="E372" t="s">
        <v>847</v>
      </c>
      <c r="F372">
        <v>0.5</v>
      </c>
      <c r="G372" t="s">
        <v>510</v>
      </c>
      <c r="H372" t="s">
        <v>7635</v>
      </c>
      <c r="I372" t="s">
        <v>162</v>
      </c>
      <c r="J372" t="s">
        <v>7198</v>
      </c>
      <c r="K372" t="s">
        <v>5362</v>
      </c>
      <c r="L372" t="s">
        <v>105</v>
      </c>
      <c r="M372" t="s">
        <v>1394</v>
      </c>
      <c r="P372">
        <v>499</v>
      </c>
      <c r="Q372" t="s">
        <v>3061</v>
      </c>
      <c r="R372" s="1">
        <v>44894</v>
      </c>
      <c r="S372" t="s">
        <v>8737</v>
      </c>
      <c r="T372" t="s">
        <v>108</v>
      </c>
      <c r="U372" t="s">
        <v>111</v>
      </c>
      <c r="V372">
        <v>3.5</v>
      </c>
      <c r="W372" t="s">
        <v>126</v>
      </c>
      <c r="X372" t="s">
        <v>290</v>
      </c>
      <c r="Y372" t="s">
        <v>110</v>
      </c>
      <c r="Z372" t="s">
        <v>110</v>
      </c>
      <c r="AA372" t="s">
        <v>130</v>
      </c>
      <c r="AB372" t="s">
        <v>7811</v>
      </c>
      <c r="AC372" t="s">
        <v>140</v>
      </c>
      <c r="AD372" t="s">
        <v>324</v>
      </c>
      <c r="AE372" t="s">
        <v>110</v>
      </c>
      <c r="AF372">
        <v>0.49</v>
      </c>
    </row>
    <row r="373" spans="2:32">
      <c r="B373">
        <v>593</v>
      </c>
      <c r="C373" t="s">
        <v>2755</v>
      </c>
      <c r="D373" s="1">
        <v>44963</v>
      </c>
      <c r="E373" t="s">
        <v>2754</v>
      </c>
      <c r="F373">
        <v>3</v>
      </c>
      <c r="G373" t="s">
        <v>581</v>
      </c>
      <c r="H373" t="s">
        <v>7185</v>
      </c>
      <c r="I373" t="s">
        <v>162</v>
      </c>
      <c r="J373" t="s">
        <v>7198</v>
      </c>
      <c r="K373" t="s">
        <v>231</v>
      </c>
      <c r="L373" t="s">
        <v>109</v>
      </c>
      <c r="M373" t="s">
        <v>2766</v>
      </c>
      <c r="P373">
        <v>498</v>
      </c>
      <c r="Q373" t="s">
        <v>3064</v>
      </c>
      <c r="R373" s="1">
        <v>44894</v>
      </c>
      <c r="S373" t="s">
        <v>6517</v>
      </c>
      <c r="T373" t="s">
        <v>108</v>
      </c>
      <c r="U373" t="s">
        <v>111</v>
      </c>
      <c r="V373">
        <v>8.3000000000000007</v>
      </c>
      <c r="W373" t="s">
        <v>126</v>
      </c>
      <c r="X373" t="s">
        <v>397</v>
      </c>
      <c r="Y373" t="s">
        <v>2531</v>
      </c>
      <c r="Z373" t="s">
        <v>812</v>
      </c>
      <c r="AA373" t="s">
        <v>205</v>
      </c>
      <c r="AB373" t="s">
        <v>7811</v>
      </c>
      <c r="AC373" t="s">
        <v>140</v>
      </c>
      <c r="AD373" t="s">
        <v>294</v>
      </c>
      <c r="AE373" t="s">
        <v>110</v>
      </c>
      <c r="AF373">
        <v>1.1599999999999999</v>
      </c>
    </row>
    <row r="374" spans="2:32">
      <c r="B374">
        <v>592</v>
      </c>
      <c r="C374" t="s">
        <v>2768</v>
      </c>
      <c r="D374" s="1">
        <v>44960</v>
      </c>
      <c r="E374" t="s">
        <v>2767</v>
      </c>
      <c r="F374">
        <v>0.82</v>
      </c>
      <c r="G374" t="s">
        <v>510</v>
      </c>
      <c r="H374" t="s">
        <v>7185</v>
      </c>
      <c r="I374" t="s">
        <v>111</v>
      </c>
      <c r="J374" t="s">
        <v>7811</v>
      </c>
      <c r="K374" t="s">
        <v>140</v>
      </c>
      <c r="L374" t="s">
        <v>109</v>
      </c>
      <c r="M374" t="s">
        <v>2771</v>
      </c>
      <c r="P374">
        <v>497</v>
      </c>
      <c r="Q374" t="s">
        <v>3069</v>
      </c>
      <c r="R374" s="1">
        <v>44894</v>
      </c>
      <c r="S374" t="s">
        <v>6523</v>
      </c>
      <c r="T374" t="s">
        <v>108</v>
      </c>
      <c r="U374" t="s">
        <v>162</v>
      </c>
      <c r="V374">
        <v>2.4</v>
      </c>
      <c r="W374" t="s">
        <v>2802</v>
      </c>
      <c r="X374" t="s">
        <v>334</v>
      </c>
      <c r="Y374" t="s">
        <v>2599</v>
      </c>
      <c r="Z374" t="s">
        <v>1276</v>
      </c>
      <c r="AA374" t="s">
        <v>180</v>
      </c>
      <c r="AB374" t="s">
        <v>110</v>
      </c>
      <c r="AC374" t="s">
        <v>5362</v>
      </c>
      <c r="AD374" t="s">
        <v>545</v>
      </c>
      <c r="AE374" t="s">
        <v>7222</v>
      </c>
      <c r="AF374">
        <v>2.4</v>
      </c>
    </row>
    <row r="375" spans="2:32">
      <c r="B375">
        <v>591</v>
      </c>
      <c r="C375" t="s">
        <v>1401</v>
      </c>
      <c r="D375" s="1">
        <v>44958</v>
      </c>
      <c r="E375" t="s">
        <v>804</v>
      </c>
      <c r="F375">
        <v>0.2</v>
      </c>
      <c r="G375" t="s">
        <v>510</v>
      </c>
      <c r="H375" t="s">
        <v>7635</v>
      </c>
      <c r="I375" t="s">
        <v>162</v>
      </c>
      <c r="J375" t="s">
        <v>7198</v>
      </c>
      <c r="K375" t="s">
        <v>5362</v>
      </c>
      <c r="L375" t="s">
        <v>105</v>
      </c>
      <c r="M375" t="s">
        <v>1402</v>
      </c>
      <c r="P375">
        <v>496</v>
      </c>
      <c r="Q375" t="s">
        <v>3076</v>
      </c>
      <c r="R375" s="1">
        <v>44893</v>
      </c>
      <c r="S375" t="s">
        <v>6742</v>
      </c>
      <c r="T375" t="s">
        <v>108</v>
      </c>
      <c r="U375" t="s">
        <v>162</v>
      </c>
      <c r="V375">
        <v>0.82</v>
      </c>
      <c r="W375" t="s">
        <v>126</v>
      </c>
      <c r="X375" t="s">
        <v>372</v>
      </c>
      <c r="Y375" t="s">
        <v>1275</v>
      </c>
      <c r="Z375" t="s">
        <v>1288</v>
      </c>
      <c r="AA375" t="s">
        <v>180</v>
      </c>
      <c r="AB375" t="s">
        <v>110</v>
      </c>
      <c r="AC375" t="s">
        <v>140</v>
      </c>
      <c r="AD375" t="s">
        <v>294</v>
      </c>
      <c r="AE375" t="s">
        <v>110</v>
      </c>
      <c r="AF375">
        <v>0.82</v>
      </c>
    </row>
    <row r="376" spans="2:32">
      <c r="B376">
        <v>590</v>
      </c>
      <c r="C376" t="s">
        <v>1408</v>
      </c>
      <c r="D376" s="1">
        <v>44956</v>
      </c>
      <c r="E376" t="s">
        <v>985</v>
      </c>
      <c r="F376">
        <v>0.05</v>
      </c>
      <c r="G376" t="s">
        <v>510</v>
      </c>
      <c r="H376" t="s">
        <v>7635</v>
      </c>
      <c r="I376" t="s">
        <v>162</v>
      </c>
      <c r="J376" t="s">
        <v>7198</v>
      </c>
      <c r="K376" t="s">
        <v>5362</v>
      </c>
      <c r="L376" t="s">
        <v>105</v>
      </c>
      <c r="M376" t="s">
        <v>1409</v>
      </c>
      <c r="P376">
        <v>495</v>
      </c>
      <c r="Q376" t="s">
        <v>3081</v>
      </c>
      <c r="R376" s="1">
        <v>44893</v>
      </c>
      <c r="S376" t="s">
        <v>7455</v>
      </c>
      <c r="T376" t="s">
        <v>240</v>
      </c>
      <c r="U376" t="s">
        <v>162</v>
      </c>
      <c r="V376">
        <v>3</v>
      </c>
      <c r="W376" t="s">
        <v>126</v>
      </c>
      <c r="X376" t="s">
        <v>3082</v>
      </c>
      <c r="Y376" t="s">
        <v>2684</v>
      </c>
      <c r="Z376" t="s">
        <v>3083</v>
      </c>
      <c r="AA376" t="s">
        <v>205</v>
      </c>
      <c r="AB376" t="s">
        <v>110</v>
      </c>
      <c r="AC376" t="s">
        <v>5362</v>
      </c>
      <c r="AD376" t="s">
        <v>694</v>
      </c>
      <c r="AE376" t="s">
        <v>7222</v>
      </c>
      <c r="AF376">
        <v>3</v>
      </c>
    </row>
    <row r="377" spans="2:32">
      <c r="B377">
        <v>589</v>
      </c>
      <c r="C377" t="s">
        <v>2772</v>
      </c>
      <c r="D377" s="1">
        <v>44944</v>
      </c>
      <c r="E377" t="s">
        <v>1508</v>
      </c>
      <c r="F377">
        <v>0.33</v>
      </c>
      <c r="G377" t="s">
        <v>510</v>
      </c>
      <c r="H377" t="s">
        <v>7185</v>
      </c>
      <c r="I377" t="s">
        <v>111</v>
      </c>
      <c r="J377" t="s">
        <v>7811</v>
      </c>
      <c r="K377" t="s">
        <v>140</v>
      </c>
      <c r="L377" t="s">
        <v>109</v>
      </c>
      <c r="M377" t="s">
        <v>2776</v>
      </c>
      <c r="P377">
        <v>494</v>
      </c>
      <c r="Q377" t="s">
        <v>3088</v>
      </c>
      <c r="R377" s="1">
        <v>44890</v>
      </c>
      <c r="S377" t="s">
        <v>8755</v>
      </c>
      <c r="T377" t="s">
        <v>108</v>
      </c>
      <c r="U377" t="s">
        <v>111</v>
      </c>
      <c r="V377">
        <v>2.66</v>
      </c>
      <c r="W377" t="s">
        <v>126</v>
      </c>
      <c r="X377" t="s">
        <v>1296</v>
      </c>
      <c r="Y377" t="s">
        <v>110</v>
      </c>
      <c r="Z377" t="s">
        <v>110</v>
      </c>
      <c r="AA377" t="s">
        <v>130</v>
      </c>
      <c r="AB377" t="s">
        <v>7811</v>
      </c>
      <c r="AC377" t="s">
        <v>140</v>
      </c>
      <c r="AD377" t="s">
        <v>5398</v>
      </c>
      <c r="AE377" t="s">
        <v>110</v>
      </c>
      <c r="AF377">
        <v>0.37</v>
      </c>
    </row>
    <row r="378" spans="2:32">
      <c r="B378">
        <v>588</v>
      </c>
      <c r="C378" t="s">
        <v>2777</v>
      </c>
      <c r="D378" s="1">
        <v>44944</v>
      </c>
      <c r="E378" t="s">
        <v>1052</v>
      </c>
      <c r="F378">
        <v>3.7</v>
      </c>
      <c r="G378" t="s">
        <v>530</v>
      </c>
      <c r="H378" t="s">
        <v>7185</v>
      </c>
      <c r="I378" t="s">
        <v>111</v>
      </c>
      <c r="J378" t="s">
        <v>7207</v>
      </c>
      <c r="K378" t="s">
        <v>5362</v>
      </c>
      <c r="L378" t="s">
        <v>109</v>
      </c>
      <c r="M378" t="s">
        <v>2780</v>
      </c>
      <c r="P378">
        <v>493</v>
      </c>
      <c r="Q378" t="s">
        <v>3091</v>
      </c>
      <c r="R378" s="1">
        <v>44890</v>
      </c>
      <c r="S378" t="s">
        <v>6671</v>
      </c>
      <c r="T378" t="s">
        <v>108</v>
      </c>
      <c r="U378" t="s">
        <v>162</v>
      </c>
      <c r="V378">
        <v>0.45</v>
      </c>
      <c r="W378" t="s">
        <v>126</v>
      </c>
      <c r="X378" t="s">
        <v>372</v>
      </c>
      <c r="Y378" t="s">
        <v>110</v>
      </c>
      <c r="Z378" t="s">
        <v>110</v>
      </c>
      <c r="AA378" t="s">
        <v>205</v>
      </c>
      <c r="AB378" t="s">
        <v>110</v>
      </c>
      <c r="AC378" t="s">
        <v>140</v>
      </c>
      <c r="AD378" t="s">
        <v>635</v>
      </c>
      <c r="AE378" t="s">
        <v>110</v>
      </c>
      <c r="AF378">
        <v>0.45</v>
      </c>
    </row>
    <row r="379" spans="2:32">
      <c r="B379">
        <v>587</v>
      </c>
      <c r="C379" t="s">
        <v>2782</v>
      </c>
      <c r="D379" s="1">
        <v>44942</v>
      </c>
      <c r="E379" t="s">
        <v>2781</v>
      </c>
      <c r="F379">
        <v>3.03</v>
      </c>
      <c r="G379" t="s">
        <v>510</v>
      </c>
      <c r="H379" t="s">
        <v>7185</v>
      </c>
      <c r="I379" t="s">
        <v>111</v>
      </c>
      <c r="J379" t="s">
        <v>7811</v>
      </c>
      <c r="K379" t="s">
        <v>231</v>
      </c>
      <c r="L379" t="s">
        <v>109</v>
      </c>
      <c r="M379" t="s">
        <v>2786</v>
      </c>
      <c r="P379">
        <v>492</v>
      </c>
      <c r="Q379" t="s">
        <v>3095</v>
      </c>
      <c r="R379" s="1">
        <v>44890</v>
      </c>
      <c r="S379" t="s">
        <v>6157</v>
      </c>
      <c r="T379" t="s">
        <v>108</v>
      </c>
      <c r="U379" t="s">
        <v>162</v>
      </c>
      <c r="V379">
        <v>0.4</v>
      </c>
      <c r="W379" t="s">
        <v>126</v>
      </c>
      <c r="X379" t="s">
        <v>1839</v>
      </c>
      <c r="Y379" t="s">
        <v>110</v>
      </c>
      <c r="Z379" t="s">
        <v>110</v>
      </c>
      <c r="AA379" t="s">
        <v>205</v>
      </c>
      <c r="AB379" t="s">
        <v>7202</v>
      </c>
      <c r="AC379" t="s">
        <v>140</v>
      </c>
      <c r="AD379" t="s">
        <v>6071</v>
      </c>
      <c r="AE379" t="s">
        <v>110</v>
      </c>
      <c r="AF379">
        <v>0.4</v>
      </c>
    </row>
    <row r="380" spans="2:32">
      <c r="B380">
        <v>586</v>
      </c>
      <c r="C380" t="s">
        <v>2787</v>
      </c>
      <c r="D380" s="1">
        <v>44939</v>
      </c>
      <c r="E380" t="s">
        <v>2351</v>
      </c>
      <c r="F380">
        <v>1.59</v>
      </c>
      <c r="G380" t="s">
        <v>510</v>
      </c>
      <c r="H380" t="s">
        <v>7185</v>
      </c>
      <c r="I380" t="s">
        <v>111</v>
      </c>
      <c r="J380" t="s">
        <v>7811</v>
      </c>
      <c r="K380" t="s">
        <v>140</v>
      </c>
      <c r="L380" t="s">
        <v>109</v>
      </c>
      <c r="M380" t="s">
        <v>2788</v>
      </c>
      <c r="P380">
        <v>491</v>
      </c>
      <c r="Q380" t="s">
        <v>3099</v>
      </c>
      <c r="R380" s="1">
        <v>44890</v>
      </c>
      <c r="S380" t="s">
        <v>8765</v>
      </c>
      <c r="T380" t="s">
        <v>108</v>
      </c>
      <c r="U380" t="s">
        <v>111</v>
      </c>
      <c r="V380">
        <v>2.8</v>
      </c>
      <c r="W380" t="s">
        <v>126</v>
      </c>
      <c r="X380" t="s">
        <v>1974</v>
      </c>
      <c r="Y380" t="s">
        <v>110</v>
      </c>
      <c r="Z380" t="s">
        <v>110</v>
      </c>
      <c r="AA380" t="s">
        <v>130</v>
      </c>
      <c r="AB380" t="s">
        <v>7811</v>
      </c>
      <c r="AC380" t="s">
        <v>140</v>
      </c>
      <c r="AD380" t="s">
        <v>142</v>
      </c>
      <c r="AE380" t="s">
        <v>6928</v>
      </c>
      <c r="AF380">
        <v>0.39</v>
      </c>
    </row>
    <row r="381" spans="2:32">
      <c r="B381">
        <v>585</v>
      </c>
      <c r="C381" t="s">
        <v>2789</v>
      </c>
      <c r="D381" s="1">
        <v>44939</v>
      </c>
      <c r="E381" t="s">
        <v>383</v>
      </c>
      <c r="F381">
        <v>0.5</v>
      </c>
      <c r="G381" t="s">
        <v>510</v>
      </c>
      <c r="H381" t="s">
        <v>7185</v>
      </c>
      <c r="I381" t="s">
        <v>162</v>
      </c>
      <c r="J381" t="s">
        <v>7198</v>
      </c>
      <c r="K381" t="s">
        <v>140</v>
      </c>
      <c r="L381" t="s">
        <v>109</v>
      </c>
      <c r="M381" t="s">
        <v>2791</v>
      </c>
      <c r="P381">
        <v>490</v>
      </c>
      <c r="Q381" t="s">
        <v>3103</v>
      </c>
      <c r="R381" s="1">
        <v>44890</v>
      </c>
      <c r="S381" t="s">
        <v>6391</v>
      </c>
      <c r="T381" t="s">
        <v>108</v>
      </c>
      <c r="U381" t="s">
        <v>111</v>
      </c>
      <c r="V381">
        <v>7</v>
      </c>
      <c r="W381" t="s">
        <v>126</v>
      </c>
      <c r="X381" t="s">
        <v>290</v>
      </c>
      <c r="Y381" t="s">
        <v>110</v>
      </c>
      <c r="Z381" t="s">
        <v>110</v>
      </c>
      <c r="AA381" t="s">
        <v>205</v>
      </c>
      <c r="AB381" t="s">
        <v>7811</v>
      </c>
      <c r="AC381" t="s">
        <v>140</v>
      </c>
      <c r="AD381" t="s">
        <v>142</v>
      </c>
      <c r="AE381" t="s">
        <v>110</v>
      </c>
      <c r="AF381">
        <v>0.98</v>
      </c>
    </row>
    <row r="382" spans="2:32">
      <c r="B382">
        <v>584</v>
      </c>
      <c r="C382" t="s">
        <v>2798</v>
      </c>
      <c r="D382" s="1">
        <v>44939</v>
      </c>
      <c r="E382" t="s">
        <v>2792</v>
      </c>
      <c r="F382">
        <v>0.76</v>
      </c>
      <c r="G382" t="s">
        <v>510</v>
      </c>
      <c r="H382" t="s">
        <v>7185</v>
      </c>
      <c r="I382" t="s">
        <v>111</v>
      </c>
      <c r="J382" t="s">
        <v>7811</v>
      </c>
      <c r="K382" t="s">
        <v>140</v>
      </c>
      <c r="L382" t="s">
        <v>109</v>
      </c>
      <c r="M382" t="s">
        <v>2800</v>
      </c>
      <c r="P382">
        <v>489</v>
      </c>
      <c r="Q382" t="s">
        <v>3106</v>
      </c>
      <c r="R382" s="1">
        <v>44890</v>
      </c>
      <c r="S382" t="s">
        <v>6741</v>
      </c>
      <c r="T382" t="s">
        <v>108</v>
      </c>
      <c r="U382" t="s">
        <v>162</v>
      </c>
      <c r="V382">
        <v>1</v>
      </c>
      <c r="W382" t="s">
        <v>126</v>
      </c>
      <c r="X382" t="s">
        <v>372</v>
      </c>
      <c r="Y382" t="s">
        <v>110</v>
      </c>
      <c r="Z382" t="s">
        <v>110</v>
      </c>
      <c r="AA382" t="s">
        <v>180</v>
      </c>
      <c r="AB382" t="s">
        <v>110</v>
      </c>
      <c r="AC382" t="s">
        <v>140</v>
      </c>
      <c r="AD382" t="s">
        <v>294</v>
      </c>
      <c r="AE382" t="s">
        <v>110</v>
      </c>
      <c r="AF382">
        <v>1</v>
      </c>
    </row>
    <row r="383" spans="2:32">
      <c r="B383">
        <v>583</v>
      </c>
      <c r="C383" t="s">
        <v>2793</v>
      </c>
      <c r="D383" s="1">
        <v>44939</v>
      </c>
      <c r="E383" t="s">
        <v>2792</v>
      </c>
      <c r="F383">
        <v>0.15</v>
      </c>
      <c r="G383" t="s">
        <v>510</v>
      </c>
      <c r="H383" t="s">
        <v>7185</v>
      </c>
      <c r="I383" t="s">
        <v>111</v>
      </c>
      <c r="J383" t="s">
        <v>7811</v>
      </c>
      <c r="K383" t="s">
        <v>140</v>
      </c>
      <c r="L383" t="s">
        <v>109</v>
      </c>
      <c r="M383" t="s">
        <v>2797</v>
      </c>
      <c r="P383">
        <v>488</v>
      </c>
      <c r="Q383" t="s">
        <v>3112</v>
      </c>
      <c r="R383" s="1">
        <v>44890</v>
      </c>
      <c r="S383" t="s">
        <v>5926</v>
      </c>
      <c r="T383" t="s">
        <v>108</v>
      </c>
      <c r="U383" t="s">
        <v>162</v>
      </c>
      <c r="V383">
        <v>2</v>
      </c>
      <c r="W383" t="s">
        <v>149</v>
      </c>
      <c r="X383" t="s">
        <v>334</v>
      </c>
      <c r="Y383" t="s">
        <v>3113</v>
      </c>
      <c r="Z383" t="s">
        <v>1223</v>
      </c>
      <c r="AA383" t="s">
        <v>180</v>
      </c>
      <c r="AB383" t="s">
        <v>8776</v>
      </c>
      <c r="AC383" t="s">
        <v>140</v>
      </c>
      <c r="AD383" t="s">
        <v>5385</v>
      </c>
      <c r="AE383" t="s">
        <v>110</v>
      </c>
      <c r="AF383">
        <v>2</v>
      </c>
    </row>
    <row r="384" spans="2:32">
      <c r="B384">
        <v>582</v>
      </c>
      <c r="C384" t="s">
        <v>1411</v>
      </c>
      <c r="D384" s="1">
        <v>44939</v>
      </c>
      <c r="E384" t="s">
        <v>1412</v>
      </c>
      <c r="F384">
        <v>0.2</v>
      </c>
      <c r="G384" t="s">
        <v>510</v>
      </c>
      <c r="H384" t="s">
        <v>7635</v>
      </c>
      <c r="I384" t="s">
        <v>162</v>
      </c>
      <c r="J384" t="s">
        <v>7198</v>
      </c>
      <c r="K384" t="s">
        <v>5362</v>
      </c>
      <c r="L384" t="s">
        <v>105</v>
      </c>
      <c r="M384" t="s">
        <v>1413</v>
      </c>
      <c r="P384">
        <v>487</v>
      </c>
      <c r="Q384" t="s">
        <v>3119</v>
      </c>
      <c r="R384" s="1">
        <v>44890</v>
      </c>
      <c r="S384" t="s">
        <v>6690</v>
      </c>
      <c r="T384" t="s">
        <v>108</v>
      </c>
      <c r="U384" t="s">
        <v>162</v>
      </c>
      <c r="V384">
        <v>5.5</v>
      </c>
      <c r="W384" t="s">
        <v>126</v>
      </c>
      <c r="X384" t="s">
        <v>2483</v>
      </c>
      <c r="Y384" t="s">
        <v>1533</v>
      </c>
      <c r="Z384" t="s">
        <v>1223</v>
      </c>
      <c r="AA384" t="s">
        <v>165</v>
      </c>
      <c r="AB384" t="s">
        <v>110</v>
      </c>
      <c r="AC384" t="s">
        <v>5545</v>
      </c>
      <c r="AD384" t="s">
        <v>694</v>
      </c>
      <c r="AE384" t="s">
        <v>110</v>
      </c>
      <c r="AF384">
        <v>5.5</v>
      </c>
    </row>
    <row r="385" spans="2:32">
      <c r="B385">
        <v>581</v>
      </c>
      <c r="C385" t="s">
        <v>2801</v>
      </c>
      <c r="D385" s="1">
        <v>44939</v>
      </c>
      <c r="E385" t="s">
        <v>1548</v>
      </c>
      <c r="F385">
        <v>0.25</v>
      </c>
      <c r="G385" t="s">
        <v>510</v>
      </c>
      <c r="H385" t="s">
        <v>7185</v>
      </c>
      <c r="I385" t="s">
        <v>162</v>
      </c>
      <c r="J385" t="s">
        <v>7198</v>
      </c>
      <c r="K385" t="s">
        <v>140</v>
      </c>
      <c r="L385" t="s">
        <v>109</v>
      </c>
      <c r="M385" t="s">
        <v>2804</v>
      </c>
      <c r="P385">
        <v>486</v>
      </c>
      <c r="Q385" t="s">
        <v>3126</v>
      </c>
      <c r="R385" s="1">
        <v>44890</v>
      </c>
      <c r="S385" t="s">
        <v>8781</v>
      </c>
      <c r="T385" t="s">
        <v>108</v>
      </c>
      <c r="U385" t="s">
        <v>111</v>
      </c>
      <c r="V385">
        <v>3.1</v>
      </c>
      <c r="W385" t="s">
        <v>126</v>
      </c>
      <c r="X385" t="s">
        <v>2430</v>
      </c>
      <c r="Y385" t="s">
        <v>110</v>
      </c>
      <c r="Z385" t="s">
        <v>110</v>
      </c>
      <c r="AA385" t="s">
        <v>130</v>
      </c>
      <c r="AB385" t="s">
        <v>7811</v>
      </c>
      <c r="AC385" t="s">
        <v>140</v>
      </c>
      <c r="AD385" t="s">
        <v>294</v>
      </c>
      <c r="AE385" t="s">
        <v>110</v>
      </c>
      <c r="AF385">
        <v>0.43</v>
      </c>
    </row>
    <row r="386" spans="2:32">
      <c r="B386">
        <v>580</v>
      </c>
      <c r="C386" t="s">
        <v>2806</v>
      </c>
      <c r="D386" s="1">
        <v>44939</v>
      </c>
      <c r="E386" t="s">
        <v>2805</v>
      </c>
      <c r="F386">
        <v>1.1499999999999999</v>
      </c>
      <c r="G386" t="s">
        <v>510</v>
      </c>
      <c r="H386" t="s">
        <v>7206</v>
      </c>
      <c r="I386" t="s">
        <v>162</v>
      </c>
      <c r="J386" t="s">
        <v>7198</v>
      </c>
      <c r="K386" t="s">
        <v>140</v>
      </c>
      <c r="L386" t="s">
        <v>109</v>
      </c>
      <c r="M386" t="s">
        <v>2809</v>
      </c>
      <c r="P386">
        <v>485</v>
      </c>
      <c r="Q386" t="s">
        <v>3131</v>
      </c>
      <c r="R386" s="1">
        <v>44889</v>
      </c>
      <c r="S386" t="s">
        <v>6211</v>
      </c>
      <c r="T386" t="s">
        <v>108</v>
      </c>
      <c r="U386" t="s">
        <v>111</v>
      </c>
      <c r="V386">
        <v>8.8000000000000007</v>
      </c>
      <c r="W386" t="s">
        <v>126</v>
      </c>
      <c r="X386" t="s">
        <v>397</v>
      </c>
      <c r="Y386" t="s">
        <v>110</v>
      </c>
      <c r="Z386" t="s">
        <v>110</v>
      </c>
      <c r="AA386" t="s">
        <v>205</v>
      </c>
      <c r="AB386" t="s">
        <v>7811</v>
      </c>
      <c r="AC386" t="s">
        <v>140</v>
      </c>
      <c r="AD386" t="s">
        <v>324</v>
      </c>
      <c r="AE386" t="s">
        <v>6928</v>
      </c>
      <c r="AF386">
        <v>1.23</v>
      </c>
    </row>
    <row r="387" spans="2:32">
      <c r="B387">
        <v>579</v>
      </c>
      <c r="C387" t="s">
        <v>1422</v>
      </c>
      <c r="D387" s="1">
        <v>44939</v>
      </c>
      <c r="E387" t="s">
        <v>865</v>
      </c>
      <c r="F387">
        <v>0.05</v>
      </c>
      <c r="G387" t="s">
        <v>510</v>
      </c>
      <c r="H387" t="s">
        <v>7185</v>
      </c>
      <c r="I387" t="s">
        <v>162</v>
      </c>
      <c r="J387" t="s">
        <v>7198</v>
      </c>
      <c r="K387" t="s">
        <v>5362</v>
      </c>
      <c r="L387" t="s">
        <v>105</v>
      </c>
      <c r="M387" t="s">
        <v>1423</v>
      </c>
      <c r="P387">
        <v>484</v>
      </c>
      <c r="Q387" t="s">
        <v>3135</v>
      </c>
      <c r="R387" s="1">
        <v>44889</v>
      </c>
      <c r="S387" t="s">
        <v>8792</v>
      </c>
      <c r="T387" t="s">
        <v>108</v>
      </c>
      <c r="U387" t="s">
        <v>111</v>
      </c>
      <c r="V387">
        <v>6</v>
      </c>
      <c r="W387" t="s">
        <v>126</v>
      </c>
      <c r="X387" t="s">
        <v>928</v>
      </c>
      <c r="Y387" t="s">
        <v>110</v>
      </c>
      <c r="Z387" t="s">
        <v>110</v>
      </c>
      <c r="AA387" t="s">
        <v>130</v>
      </c>
      <c r="AB387" t="s">
        <v>7811</v>
      </c>
      <c r="AC387" t="s">
        <v>140</v>
      </c>
      <c r="AD387" t="s">
        <v>324</v>
      </c>
      <c r="AE387" t="s">
        <v>110</v>
      </c>
      <c r="AF387">
        <v>0.84</v>
      </c>
    </row>
    <row r="388" spans="2:32">
      <c r="B388">
        <v>578</v>
      </c>
      <c r="C388" t="s">
        <v>1437</v>
      </c>
      <c r="D388" s="1">
        <v>44939</v>
      </c>
      <c r="E388" t="s">
        <v>865</v>
      </c>
      <c r="F388">
        <v>0.2</v>
      </c>
      <c r="G388" t="s">
        <v>510</v>
      </c>
      <c r="H388" t="s">
        <v>7185</v>
      </c>
      <c r="I388" t="s">
        <v>162</v>
      </c>
      <c r="J388" t="s">
        <v>7198</v>
      </c>
      <c r="K388" t="s">
        <v>5362</v>
      </c>
      <c r="L388" t="s">
        <v>105</v>
      </c>
      <c r="M388" t="s">
        <v>1438</v>
      </c>
      <c r="P388">
        <v>483</v>
      </c>
      <c r="Q388" t="s">
        <v>3138</v>
      </c>
      <c r="R388" s="1">
        <v>44888</v>
      </c>
      <c r="S388" t="s">
        <v>6524</v>
      </c>
      <c r="T388" t="s">
        <v>108</v>
      </c>
      <c r="U388" t="s">
        <v>162</v>
      </c>
      <c r="V388">
        <v>3</v>
      </c>
      <c r="W388" t="s">
        <v>126</v>
      </c>
      <c r="X388" t="s">
        <v>385</v>
      </c>
      <c r="Y388" t="s">
        <v>1130</v>
      </c>
      <c r="Z388" t="s">
        <v>812</v>
      </c>
      <c r="AA388" t="s">
        <v>180</v>
      </c>
      <c r="AB388" t="s">
        <v>110</v>
      </c>
      <c r="AC388" t="s">
        <v>140</v>
      </c>
      <c r="AD388" t="s">
        <v>324</v>
      </c>
      <c r="AE388" t="s">
        <v>110</v>
      </c>
      <c r="AF388">
        <v>3</v>
      </c>
    </row>
    <row r="389" spans="2:32">
      <c r="B389">
        <v>577</v>
      </c>
      <c r="C389" t="s">
        <v>1430</v>
      </c>
      <c r="D389" s="1">
        <v>44939</v>
      </c>
      <c r="E389" t="s">
        <v>865</v>
      </c>
      <c r="F389">
        <v>0.2</v>
      </c>
      <c r="G389" t="s">
        <v>510</v>
      </c>
      <c r="H389" t="s">
        <v>7185</v>
      </c>
      <c r="I389" t="s">
        <v>162</v>
      </c>
      <c r="J389" t="s">
        <v>7198</v>
      </c>
      <c r="K389" t="s">
        <v>5362</v>
      </c>
      <c r="L389" t="s">
        <v>105</v>
      </c>
      <c r="M389" t="s">
        <v>1431</v>
      </c>
      <c r="P389">
        <v>482</v>
      </c>
      <c r="Q389" t="s">
        <v>3144</v>
      </c>
      <c r="R389" s="1">
        <v>44888</v>
      </c>
      <c r="S389" t="s">
        <v>6160</v>
      </c>
      <c r="T389" t="s">
        <v>108</v>
      </c>
      <c r="U389" t="s">
        <v>111</v>
      </c>
      <c r="V389">
        <v>4.8</v>
      </c>
      <c r="W389" t="s">
        <v>1503</v>
      </c>
      <c r="X389" t="s">
        <v>1510</v>
      </c>
      <c r="Y389" t="s">
        <v>110</v>
      </c>
      <c r="Z389" t="s">
        <v>110</v>
      </c>
      <c r="AA389" t="s">
        <v>205</v>
      </c>
      <c r="AB389" t="s">
        <v>7811</v>
      </c>
      <c r="AC389" t="s">
        <v>140</v>
      </c>
      <c r="AD389" t="s">
        <v>6059</v>
      </c>
      <c r="AE389" t="s">
        <v>110</v>
      </c>
      <c r="AF389">
        <v>0.67</v>
      </c>
    </row>
    <row r="390" spans="2:32">
      <c r="B390">
        <v>576</v>
      </c>
      <c r="C390" t="s">
        <v>1448</v>
      </c>
      <c r="D390" s="1">
        <v>44939</v>
      </c>
      <c r="E390" t="s">
        <v>106</v>
      </c>
      <c r="F390">
        <v>0.2</v>
      </c>
      <c r="G390" t="s">
        <v>510</v>
      </c>
      <c r="H390" t="s">
        <v>7635</v>
      </c>
      <c r="I390" t="s">
        <v>162</v>
      </c>
      <c r="J390" t="s">
        <v>7198</v>
      </c>
      <c r="K390" t="s">
        <v>5362</v>
      </c>
      <c r="L390" t="s">
        <v>105</v>
      </c>
      <c r="M390" t="s">
        <v>1449</v>
      </c>
      <c r="P390">
        <v>481</v>
      </c>
      <c r="Q390" t="s">
        <v>3148</v>
      </c>
      <c r="R390" s="1">
        <v>44887</v>
      </c>
      <c r="S390" t="s">
        <v>7561</v>
      </c>
      <c r="T390" t="s">
        <v>1433</v>
      </c>
      <c r="U390" t="s">
        <v>162</v>
      </c>
      <c r="V390">
        <v>2</v>
      </c>
      <c r="W390" t="s">
        <v>126</v>
      </c>
      <c r="X390" t="s">
        <v>3082</v>
      </c>
      <c r="Y390" t="s">
        <v>2684</v>
      </c>
      <c r="Z390" t="s">
        <v>3083</v>
      </c>
      <c r="AA390" t="s">
        <v>205</v>
      </c>
      <c r="AB390" t="s">
        <v>110</v>
      </c>
      <c r="AC390" t="s">
        <v>5362</v>
      </c>
      <c r="AD390" t="s">
        <v>580</v>
      </c>
      <c r="AE390" t="s">
        <v>7279</v>
      </c>
      <c r="AF390">
        <v>2</v>
      </c>
    </row>
    <row r="391" spans="2:32">
      <c r="B391">
        <v>575</v>
      </c>
      <c r="C391" t="s">
        <v>2810</v>
      </c>
      <c r="D391" s="1">
        <v>44938</v>
      </c>
      <c r="E391" t="s">
        <v>2188</v>
      </c>
      <c r="F391">
        <v>0.34</v>
      </c>
      <c r="G391" t="s">
        <v>510</v>
      </c>
      <c r="H391" t="s">
        <v>7185</v>
      </c>
      <c r="I391" t="s">
        <v>111</v>
      </c>
      <c r="J391" t="s">
        <v>7811</v>
      </c>
      <c r="K391" t="s">
        <v>140</v>
      </c>
      <c r="L391" t="s">
        <v>109</v>
      </c>
      <c r="M391" t="s">
        <v>2812</v>
      </c>
      <c r="P391">
        <v>480</v>
      </c>
      <c r="Q391" t="s">
        <v>3150</v>
      </c>
      <c r="R391" s="1">
        <v>44887</v>
      </c>
      <c r="S391" t="s">
        <v>7561</v>
      </c>
      <c r="T391" t="s">
        <v>1433</v>
      </c>
      <c r="U391" t="s">
        <v>111</v>
      </c>
      <c r="V391">
        <v>14.2</v>
      </c>
      <c r="W391" t="s">
        <v>276</v>
      </c>
      <c r="X391" t="s">
        <v>3151</v>
      </c>
      <c r="Y391" t="s">
        <v>2694</v>
      </c>
      <c r="Z391" t="s">
        <v>1325</v>
      </c>
      <c r="AA391" t="s">
        <v>205</v>
      </c>
      <c r="AB391" t="s">
        <v>7207</v>
      </c>
      <c r="AC391" t="s">
        <v>5362</v>
      </c>
      <c r="AD391" t="s">
        <v>580</v>
      </c>
      <c r="AE391" t="s">
        <v>7222</v>
      </c>
      <c r="AF391">
        <v>1.99</v>
      </c>
    </row>
    <row r="392" spans="2:32">
      <c r="B392">
        <v>574</v>
      </c>
      <c r="C392" t="s">
        <v>2813</v>
      </c>
      <c r="D392" s="1">
        <v>44938</v>
      </c>
      <c r="E392" t="s">
        <v>613</v>
      </c>
      <c r="F392">
        <v>0.89</v>
      </c>
      <c r="G392" t="s">
        <v>510</v>
      </c>
      <c r="H392" t="s">
        <v>7185</v>
      </c>
      <c r="I392" t="s">
        <v>111</v>
      </c>
      <c r="J392" t="s">
        <v>7811</v>
      </c>
      <c r="K392" t="s">
        <v>5362</v>
      </c>
      <c r="L392" t="s">
        <v>109</v>
      </c>
      <c r="M392" t="s">
        <v>2816</v>
      </c>
      <c r="P392">
        <v>479</v>
      </c>
      <c r="Q392" t="s">
        <v>3154</v>
      </c>
      <c r="R392" s="1">
        <v>44887</v>
      </c>
      <c r="S392" t="s">
        <v>6675</v>
      </c>
      <c r="T392" t="s">
        <v>333</v>
      </c>
      <c r="U392" t="s">
        <v>162</v>
      </c>
      <c r="V392">
        <v>1.1000000000000001</v>
      </c>
      <c r="W392" t="s">
        <v>276</v>
      </c>
      <c r="X392" t="s">
        <v>372</v>
      </c>
      <c r="Y392" t="s">
        <v>110</v>
      </c>
      <c r="Z392" t="s">
        <v>110</v>
      </c>
      <c r="AA392" t="s">
        <v>180</v>
      </c>
      <c r="AB392" t="s">
        <v>110</v>
      </c>
      <c r="AC392" t="s">
        <v>140</v>
      </c>
      <c r="AD392" t="s">
        <v>455</v>
      </c>
      <c r="AE392" t="s">
        <v>110</v>
      </c>
      <c r="AF392">
        <v>1.1000000000000001</v>
      </c>
    </row>
    <row r="393" spans="2:32">
      <c r="B393">
        <v>573</v>
      </c>
      <c r="C393" t="s">
        <v>2818</v>
      </c>
      <c r="D393" s="1">
        <v>44938</v>
      </c>
      <c r="E393" t="s">
        <v>2817</v>
      </c>
      <c r="F393">
        <v>2.98</v>
      </c>
      <c r="G393" t="s">
        <v>510</v>
      </c>
      <c r="H393" t="s">
        <v>7185</v>
      </c>
      <c r="I393" t="s">
        <v>111</v>
      </c>
      <c r="J393" t="s">
        <v>7811</v>
      </c>
      <c r="K393" t="s">
        <v>140</v>
      </c>
      <c r="L393" t="s">
        <v>109</v>
      </c>
      <c r="M393" t="s">
        <v>2822</v>
      </c>
      <c r="P393">
        <v>478</v>
      </c>
      <c r="Q393" t="s">
        <v>3159</v>
      </c>
      <c r="R393" s="1">
        <v>44887</v>
      </c>
      <c r="S393" t="s">
        <v>6673</v>
      </c>
      <c r="T393" t="s">
        <v>403</v>
      </c>
      <c r="U393" t="s">
        <v>162</v>
      </c>
      <c r="V393">
        <v>1.2</v>
      </c>
      <c r="W393" t="s">
        <v>126</v>
      </c>
      <c r="X393" t="s">
        <v>2332</v>
      </c>
      <c r="Y393" t="s">
        <v>2829</v>
      </c>
      <c r="Z393" t="s">
        <v>812</v>
      </c>
      <c r="AA393" t="s">
        <v>180</v>
      </c>
      <c r="AB393" t="s">
        <v>7202</v>
      </c>
      <c r="AC393" t="s">
        <v>140</v>
      </c>
      <c r="AD393" t="s">
        <v>460</v>
      </c>
      <c r="AE393" t="s">
        <v>110</v>
      </c>
      <c r="AF393">
        <v>1.2</v>
      </c>
    </row>
    <row r="394" spans="2:32">
      <c r="B394">
        <v>572</v>
      </c>
      <c r="C394" t="s">
        <v>2823</v>
      </c>
      <c r="D394" s="1">
        <v>44938</v>
      </c>
      <c r="E394" t="s">
        <v>1548</v>
      </c>
      <c r="F394">
        <v>0.31</v>
      </c>
      <c r="G394" t="s">
        <v>510</v>
      </c>
      <c r="H394" t="s">
        <v>7185</v>
      </c>
      <c r="I394" t="s">
        <v>162</v>
      </c>
      <c r="J394" t="s">
        <v>7198</v>
      </c>
      <c r="K394" t="s">
        <v>140</v>
      </c>
      <c r="L394" t="s">
        <v>109</v>
      </c>
      <c r="M394" t="s">
        <v>2825</v>
      </c>
      <c r="P394">
        <v>477</v>
      </c>
      <c r="Q394" t="s">
        <v>3164</v>
      </c>
      <c r="R394" s="1">
        <v>44886</v>
      </c>
      <c r="S394" t="s">
        <v>6363</v>
      </c>
      <c r="T394" t="s">
        <v>3165</v>
      </c>
      <c r="U394" t="s">
        <v>162</v>
      </c>
      <c r="V394">
        <v>2</v>
      </c>
      <c r="W394" t="s">
        <v>149</v>
      </c>
      <c r="X394" t="s">
        <v>3166</v>
      </c>
      <c r="Y394" t="s">
        <v>1130</v>
      </c>
      <c r="Z394" t="s">
        <v>1325</v>
      </c>
      <c r="AA394" t="s">
        <v>180</v>
      </c>
      <c r="AB394" t="s">
        <v>7218</v>
      </c>
      <c r="AC394" t="s">
        <v>140</v>
      </c>
      <c r="AD394" t="s">
        <v>173</v>
      </c>
      <c r="AE394" t="s">
        <v>7222</v>
      </c>
      <c r="AF394">
        <v>2</v>
      </c>
    </row>
    <row r="395" spans="2:32">
      <c r="B395">
        <v>571</v>
      </c>
      <c r="C395" t="s">
        <v>2827</v>
      </c>
      <c r="D395" s="1">
        <v>44938</v>
      </c>
      <c r="E395" t="s">
        <v>2826</v>
      </c>
      <c r="F395">
        <v>1.2</v>
      </c>
      <c r="G395" t="s">
        <v>510</v>
      </c>
      <c r="H395" t="s">
        <v>7206</v>
      </c>
      <c r="I395" t="s">
        <v>162</v>
      </c>
      <c r="J395" t="s">
        <v>7198</v>
      </c>
      <c r="K395" t="s">
        <v>140</v>
      </c>
      <c r="L395" t="s">
        <v>109</v>
      </c>
      <c r="M395" t="s">
        <v>2833</v>
      </c>
      <c r="P395">
        <v>476</v>
      </c>
      <c r="Q395" t="s">
        <v>3172</v>
      </c>
      <c r="R395" s="1">
        <v>44882</v>
      </c>
      <c r="S395" t="s">
        <v>8815</v>
      </c>
      <c r="T395" t="s">
        <v>108</v>
      </c>
      <c r="U395" t="s">
        <v>162</v>
      </c>
      <c r="V395">
        <v>0.85</v>
      </c>
      <c r="W395" t="s">
        <v>126</v>
      </c>
      <c r="X395" t="s">
        <v>163</v>
      </c>
      <c r="Y395" t="s">
        <v>1836</v>
      </c>
      <c r="Z395" t="s">
        <v>1288</v>
      </c>
      <c r="AA395" t="s">
        <v>130</v>
      </c>
      <c r="AB395" t="s">
        <v>7218</v>
      </c>
      <c r="AC395" t="s">
        <v>140</v>
      </c>
      <c r="AD395" t="s">
        <v>196</v>
      </c>
      <c r="AE395" t="s">
        <v>110</v>
      </c>
      <c r="AF395">
        <v>0.85</v>
      </c>
    </row>
    <row r="396" spans="2:32">
      <c r="B396">
        <v>570</v>
      </c>
      <c r="C396" t="s">
        <v>2834</v>
      </c>
      <c r="D396" s="1">
        <v>44938</v>
      </c>
      <c r="E396" t="s">
        <v>2754</v>
      </c>
      <c r="F396">
        <v>4</v>
      </c>
      <c r="G396" t="s">
        <v>581</v>
      </c>
      <c r="H396" t="s">
        <v>7185</v>
      </c>
      <c r="I396" t="s">
        <v>162</v>
      </c>
      <c r="J396" t="s">
        <v>7198</v>
      </c>
      <c r="K396" t="s">
        <v>231</v>
      </c>
      <c r="L396" t="s">
        <v>109</v>
      </c>
      <c r="M396" t="s">
        <v>2836</v>
      </c>
      <c r="P396">
        <v>475</v>
      </c>
      <c r="Q396" t="s">
        <v>3178</v>
      </c>
      <c r="R396" s="1">
        <v>44882</v>
      </c>
      <c r="S396" t="s">
        <v>8821</v>
      </c>
      <c r="T396" t="s">
        <v>108</v>
      </c>
      <c r="U396" t="s">
        <v>111</v>
      </c>
      <c r="V396">
        <v>2.1</v>
      </c>
      <c r="W396" t="s">
        <v>126</v>
      </c>
      <c r="X396" t="s">
        <v>2773</v>
      </c>
      <c r="Y396" t="s">
        <v>110</v>
      </c>
      <c r="Z396" t="s">
        <v>110</v>
      </c>
      <c r="AA396" t="s">
        <v>130</v>
      </c>
      <c r="AB396" t="s">
        <v>7811</v>
      </c>
      <c r="AC396" t="s">
        <v>140</v>
      </c>
      <c r="AD396" t="s">
        <v>5776</v>
      </c>
      <c r="AE396" t="s">
        <v>110</v>
      </c>
      <c r="AF396">
        <v>0.28999999999999998</v>
      </c>
    </row>
    <row r="397" spans="2:32">
      <c r="B397">
        <v>569</v>
      </c>
      <c r="C397" t="s">
        <v>2838</v>
      </c>
      <c r="D397" s="1">
        <v>44938</v>
      </c>
      <c r="E397" t="s">
        <v>2837</v>
      </c>
      <c r="F397">
        <v>1.9</v>
      </c>
      <c r="G397" t="s">
        <v>510</v>
      </c>
      <c r="H397" t="s">
        <v>7185</v>
      </c>
      <c r="I397" t="s">
        <v>162</v>
      </c>
      <c r="J397" t="s">
        <v>7198</v>
      </c>
      <c r="K397" t="s">
        <v>5545</v>
      </c>
      <c r="L397" t="s">
        <v>109</v>
      </c>
      <c r="M397" t="s">
        <v>2841</v>
      </c>
      <c r="P397">
        <v>474</v>
      </c>
      <c r="Q397" t="s">
        <v>3183</v>
      </c>
      <c r="R397" s="1">
        <v>44882</v>
      </c>
      <c r="S397" t="s">
        <v>6350</v>
      </c>
      <c r="T397" t="s">
        <v>108</v>
      </c>
      <c r="U397" t="s">
        <v>162</v>
      </c>
      <c r="V397">
        <v>1.05</v>
      </c>
      <c r="W397" t="s">
        <v>149</v>
      </c>
      <c r="X397" t="s">
        <v>334</v>
      </c>
      <c r="Y397" t="s">
        <v>110</v>
      </c>
      <c r="Z397" t="s">
        <v>110</v>
      </c>
      <c r="AA397" t="s">
        <v>165</v>
      </c>
      <c r="AB397" t="s">
        <v>110</v>
      </c>
      <c r="AC397" t="s">
        <v>140</v>
      </c>
      <c r="AD397" t="s">
        <v>324</v>
      </c>
      <c r="AE397" t="s">
        <v>110</v>
      </c>
      <c r="AF397">
        <v>1.05</v>
      </c>
    </row>
    <row r="398" spans="2:32">
      <c r="B398">
        <v>568</v>
      </c>
      <c r="C398" t="s">
        <v>2843</v>
      </c>
      <c r="D398" s="1">
        <v>44937</v>
      </c>
      <c r="E398" t="s">
        <v>2842</v>
      </c>
      <c r="F398">
        <v>1.07</v>
      </c>
      <c r="G398" t="s">
        <v>510</v>
      </c>
      <c r="H398" t="s">
        <v>7185</v>
      </c>
      <c r="I398" t="s">
        <v>111</v>
      </c>
      <c r="J398" t="s">
        <v>7811</v>
      </c>
      <c r="K398" t="s">
        <v>140</v>
      </c>
      <c r="L398" t="s">
        <v>109</v>
      </c>
      <c r="M398" t="s">
        <v>2846</v>
      </c>
      <c r="P398">
        <v>473</v>
      </c>
      <c r="Q398" t="s">
        <v>3188</v>
      </c>
      <c r="R398" s="1">
        <v>44882</v>
      </c>
      <c r="S398" t="s">
        <v>7285</v>
      </c>
      <c r="T398" t="s">
        <v>240</v>
      </c>
      <c r="U398" t="s">
        <v>162</v>
      </c>
      <c r="V398">
        <v>5</v>
      </c>
      <c r="W398" t="s">
        <v>126</v>
      </c>
      <c r="X398" t="s">
        <v>3189</v>
      </c>
      <c r="Y398" t="s">
        <v>3190</v>
      </c>
      <c r="Z398" t="s">
        <v>1223</v>
      </c>
      <c r="AA398" t="s">
        <v>205</v>
      </c>
      <c r="AB398" t="s">
        <v>7438</v>
      </c>
      <c r="AC398" t="s">
        <v>5362</v>
      </c>
      <c r="AD398" t="s">
        <v>694</v>
      </c>
      <c r="AE398" t="s">
        <v>7222</v>
      </c>
      <c r="AF398">
        <v>5</v>
      </c>
    </row>
    <row r="399" spans="2:32">
      <c r="B399">
        <v>567</v>
      </c>
      <c r="C399" t="s">
        <v>2863</v>
      </c>
      <c r="D399" s="1">
        <v>44937</v>
      </c>
      <c r="E399" t="s">
        <v>238</v>
      </c>
      <c r="F399">
        <v>3.7</v>
      </c>
      <c r="G399" t="s">
        <v>530</v>
      </c>
      <c r="H399" t="s">
        <v>7185</v>
      </c>
      <c r="I399" t="s">
        <v>111</v>
      </c>
      <c r="J399" t="s">
        <v>7207</v>
      </c>
      <c r="K399" t="s">
        <v>5362</v>
      </c>
      <c r="L399" t="s">
        <v>109</v>
      </c>
      <c r="M399" t="s">
        <v>2866</v>
      </c>
      <c r="P399">
        <v>472</v>
      </c>
      <c r="Q399" t="s">
        <v>3194</v>
      </c>
      <c r="R399" s="1">
        <v>44881</v>
      </c>
      <c r="S399" t="s">
        <v>8829</v>
      </c>
      <c r="T399" t="s">
        <v>108</v>
      </c>
      <c r="U399" t="s">
        <v>162</v>
      </c>
      <c r="V399">
        <v>1.1399999999999999</v>
      </c>
      <c r="W399" t="s">
        <v>149</v>
      </c>
      <c r="X399" t="s">
        <v>372</v>
      </c>
      <c r="Y399" t="s">
        <v>1275</v>
      </c>
      <c r="Z399" t="s">
        <v>1288</v>
      </c>
      <c r="AA399" t="s">
        <v>309</v>
      </c>
      <c r="AB399" t="s">
        <v>110</v>
      </c>
      <c r="AC399" t="s">
        <v>140</v>
      </c>
      <c r="AD399" t="s">
        <v>173</v>
      </c>
      <c r="AE399" t="s">
        <v>110</v>
      </c>
      <c r="AF399">
        <v>1.1399999999999999</v>
      </c>
    </row>
    <row r="400" spans="2:32">
      <c r="B400">
        <v>566</v>
      </c>
      <c r="C400" t="s">
        <v>2847</v>
      </c>
      <c r="D400" s="1">
        <v>44937</v>
      </c>
      <c r="E400" t="s">
        <v>238</v>
      </c>
      <c r="F400">
        <v>6</v>
      </c>
      <c r="G400" t="s">
        <v>530</v>
      </c>
      <c r="H400" t="s">
        <v>7185</v>
      </c>
      <c r="I400" t="s">
        <v>162</v>
      </c>
      <c r="J400" t="s">
        <v>7198</v>
      </c>
      <c r="K400" t="s">
        <v>5362</v>
      </c>
      <c r="L400" t="s">
        <v>109</v>
      </c>
      <c r="M400" t="s">
        <v>2855</v>
      </c>
      <c r="P400">
        <v>471</v>
      </c>
      <c r="Q400" t="s">
        <v>3199</v>
      </c>
      <c r="R400" s="1">
        <v>44881</v>
      </c>
      <c r="S400" t="s">
        <v>8834</v>
      </c>
      <c r="T400" t="s">
        <v>240</v>
      </c>
      <c r="U400" t="s">
        <v>162</v>
      </c>
      <c r="V400">
        <v>4</v>
      </c>
      <c r="W400" t="s">
        <v>126</v>
      </c>
      <c r="X400" t="s">
        <v>3082</v>
      </c>
      <c r="Y400" t="s">
        <v>2684</v>
      </c>
      <c r="Z400" t="s">
        <v>3083</v>
      </c>
      <c r="AA400" t="s">
        <v>205</v>
      </c>
      <c r="AB400" t="s">
        <v>7218</v>
      </c>
      <c r="AC400" t="s">
        <v>5362</v>
      </c>
      <c r="AD400" t="s">
        <v>694</v>
      </c>
      <c r="AE400" t="s">
        <v>7222</v>
      </c>
      <c r="AF400">
        <v>4</v>
      </c>
    </row>
    <row r="401" spans="2:32">
      <c r="B401">
        <v>565</v>
      </c>
      <c r="C401" t="s">
        <v>2856</v>
      </c>
      <c r="D401" s="1">
        <v>44937</v>
      </c>
      <c r="E401" t="s">
        <v>238</v>
      </c>
      <c r="F401">
        <v>9</v>
      </c>
      <c r="G401" t="s">
        <v>530</v>
      </c>
      <c r="H401" t="s">
        <v>7185</v>
      </c>
      <c r="I401" t="s">
        <v>162</v>
      </c>
      <c r="J401" t="s">
        <v>7198</v>
      </c>
      <c r="K401" t="s">
        <v>5362</v>
      </c>
      <c r="L401" t="s">
        <v>109</v>
      </c>
      <c r="M401" t="s">
        <v>2862</v>
      </c>
      <c r="P401">
        <v>470</v>
      </c>
      <c r="Q401" t="s">
        <v>3206</v>
      </c>
      <c r="R401" s="1">
        <v>44880</v>
      </c>
      <c r="S401" t="s">
        <v>6790</v>
      </c>
      <c r="T401" t="s">
        <v>2596</v>
      </c>
      <c r="U401" t="s">
        <v>162</v>
      </c>
      <c r="V401">
        <v>6.5</v>
      </c>
      <c r="W401" t="s">
        <v>126</v>
      </c>
      <c r="X401" t="s">
        <v>3207</v>
      </c>
      <c r="Y401" t="s">
        <v>3208</v>
      </c>
      <c r="Z401" t="s">
        <v>1276</v>
      </c>
      <c r="AA401" t="s">
        <v>1618</v>
      </c>
      <c r="AB401" t="s">
        <v>110</v>
      </c>
      <c r="AC401" t="s">
        <v>5362</v>
      </c>
      <c r="AD401" t="s">
        <v>694</v>
      </c>
      <c r="AE401" t="s">
        <v>7222</v>
      </c>
      <c r="AF401">
        <v>6.5</v>
      </c>
    </row>
    <row r="402" spans="2:32">
      <c r="B402">
        <v>564</v>
      </c>
      <c r="C402" t="s">
        <v>2875</v>
      </c>
      <c r="D402" s="1">
        <v>44936</v>
      </c>
      <c r="E402" t="s">
        <v>1927</v>
      </c>
      <c r="F402">
        <v>0.5</v>
      </c>
      <c r="G402" t="s">
        <v>510</v>
      </c>
      <c r="H402" t="s">
        <v>7185</v>
      </c>
      <c r="I402" t="s">
        <v>111</v>
      </c>
      <c r="J402" t="s">
        <v>7811</v>
      </c>
      <c r="K402" t="s">
        <v>140</v>
      </c>
      <c r="L402" t="s">
        <v>109</v>
      </c>
      <c r="M402" t="s">
        <v>2878</v>
      </c>
      <c r="P402">
        <v>469</v>
      </c>
      <c r="Q402" t="s">
        <v>3214</v>
      </c>
      <c r="R402" s="1">
        <v>44879</v>
      </c>
      <c r="S402" t="s">
        <v>6696</v>
      </c>
      <c r="T402" t="s">
        <v>3165</v>
      </c>
      <c r="U402" t="s">
        <v>162</v>
      </c>
      <c r="V402">
        <v>3</v>
      </c>
      <c r="W402" t="s">
        <v>126</v>
      </c>
      <c r="X402" t="s">
        <v>2904</v>
      </c>
      <c r="Y402" t="s">
        <v>3216</v>
      </c>
      <c r="Z402" t="s">
        <v>1276</v>
      </c>
      <c r="AA402" t="s">
        <v>205</v>
      </c>
      <c r="AB402" t="s">
        <v>7202</v>
      </c>
      <c r="AC402" t="s">
        <v>140</v>
      </c>
      <c r="AD402" t="s">
        <v>294</v>
      </c>
      <c r="AE402" t="s">
        <v>110</v>
      </c>
      <c r="AF402">
        <v>3</v>
      </c>
    </row>
    <row r="403" spans="2:32">
      <c r="B403">
        <v>563</v>
      </c>
      <c r="C403" t="s">
        <v>2880</v>
      </c>
      <c r="D403" s="1">
        <v>44936</v>
      </c>
      <c r="E403" t="s">
        <v>2879</v>
      </c>
      <c r="F403">
        <v>0.89</v>
      </c>
      <c r="G403" t="s">
        <v>510</v>
      </c>
      <c r="H403" t="s">
        <v>7185</v>
      </c>
      <c r="I403" t="s">
        <v>111</v>
      </c>
      <c r="J403" t="s">
        <v>7811</v>
      </c>
      <c r="K403" t="s">
        <v>140</v>
      </c>
      <c r="L403" t="s">
        <v>109</v>
      </c>
      <c r="M403" t="s">
        <v>2884</v>
      </c>
      <c r="P403">
        <v>468</v>
      </c>
      <c r="Q403" t="s">
        <v>3221</v>
      </c>
      <c r="R403" s="1">
        <v>44875</v>
      </c>
      <c r="S403" t="s">
        <v>8845</v>
      </c>
      <c r="T403" t="s">
        <v>108</v>
      </c>
      <c r="U403" t="s">
        <v>111</v>
      </c>
      <c r="V403">
        <v>5.29</v>
      </c>
      <c r="W403" t="s">
        <v>126</v>
      </c>
      <c r="X403" t="s">
        <v>1510</v>
      </c>
      <c r="Y403" t="s">
        <v>110</v>
      </c>
      <c r="Z403" t="s">
        <v>110</v>
      </c>
      <c r="AA403" t="s">
        <v>130</v>
      </c>
      <c r="AB403" t="s">
        <v>7811</v>
      </c>
      <c r="AC403" t="s">
        <v>140</v>
      </c>
      <c r="AD403" t="s">
        <v>6059</v>
      </c>
      <c r="AE403" t="s">
        <v>110</v>
      </c>
      <c r="AF403">
        <v>0.74</v>
      </c>
    </row>
    <row r="404" spans="2:32">
      <c r="B404">
        <v>562</v>
      </c>
      <c r="C404" t="s">
        <v>2886</v>
      </c>
      <c r="D404" s="1">
        <v>44936</v>
      </c>
      <c r="E404" t="s">
        <v>2885</v>
      </c>
      <c r="F404">
        <v>2.96</v>
      </c>
      <c r="G404" t="s">
        <v>530</v>
      </c>
      <c r="H404" t="s">
        <v>7185</v>
      </c>
      <c r="I404" t="s">
        <v>111</v>
      </c>
      <c r="J404" t="s">
        <v>7207</v>
      </c>
      <c r="K404" t="s">
        <v>5362</v>
      </c>
      <c r="L404" t="s">
        <v>109</v>
      </c>
      <c r="M404" t="s">
        <v>2891</v>
      </c>
      <c r="P404">
        <v>467</v>
      </c>
      <c r="Q404" t="s">
        <v>3224</v>
      </c>
      <c r="R404" s="1">
        <v>44875</v>
      </c>
      <c r="S404" t="s">
        <v>6747</v>
      </c>
      <c r="T404" t="s">
        <v>108</v>
      </c>
      <c r="U404" t="s">
        <v>162</v>
      </c>
      <c r="V404">
        <v>0.192</v>
      </c>
      <c r="W404" t="s">
        <v>126</v>
      </c>
      <c r="X404" t="s">
        <v>422</v>
      </c>
      <c r="Y404" t="s">
        <v>110</v>
      </c>
      <c r="Z404" t="s">
        <v>110</v>
      </c>
      <c r="AA404" t="s">
        <v>180</v>
      </c>
      <c r="AB404" t="s">
        <v>110</v>
      </c>
      <c r="AC404" t="s">
        <v>140</v>
      </c>
      <c r="AD404" t="s">
        <v>294</v>
      </c>
      <c r="AE404" t="s">
        <v>110</v>
      </c>
      <c r="AF404">
        <v>0.19</v>
      </c>
    </row>
    <row r="405" spans="2:32">
      <c r="B405">
        <v>561</v>
      </c>
      <c r="C405" t="s">
        <v>2893</v>
      </c>
      <c r="D405" s="1">
        <v>44935</v>
      </c>
      <c r="E405" t="s">
        <v>2892</v>
      </c>
      <c r="F405">
        <v>0.63</v>
      </c>
      <c r="G405" t="s">
        <v>510</v>
      </c>
      <c r="H405" t="s">
        <v>7185</v>
      </c>
      <c r="I405" t="s">
        <v>111</v>
      </c>
      <c r="J405" t="s">
        <v>7207</v>
      </c>
      <c r="K405" t="s">
        <v>140</v>
      </c>
      <c r="L405" t="s">
        <v>109</v>
      </c>
      <c r="M405" t="s">
        <v>2897</v>
      </c>
      <c r="P405">
        <v>466</v>
      </c>
      <c r="Q405" t="s">
        <v>3229</v>
      </c>
      <c r="R405" s="1">
        <v>44873</v>
      </c>
      <c r="S405" t="s">
        <v>6758</v>
      </c>
      <c r="T405" t="s">
        <v>108</v>
      </c>
      <c r="U405" t="s">
        <v>162</v>
      </c>
      <c r="V405">
        <v>1.7250000000000001</v>
      </c>
      <c r="W405" t="s">
        <v>126</v>
      </c>
      <c r="X405" t="s">
        <v>385</v>
      </c>
      <c r="Y405" t="s">
        <v>110</v>
      </c>
      <c r="Z405" t="s">
        <v>110</v>
      </c>
      <c r="AA405" t="s">
        <v>205</v>
      </c>
      <c r="AB405" t="s">
        <v>110</v>
      </c>
      <c r="AC405" t="s">
        <v>140</v>
      </c>
      <c r="AD405" t="s">
        <v>294</v>
      </c>
      <c r="AE405" t="s">
        <v>110</v>
      </c>
      <c r="AF405">
        <v>1.72</v>
      </c>
    </row>
    <row r="406" spans="2:32">
      <c r="B406">
        <v>560</v>
      </c>
      <c r="C406" t="s">
        <v>2898</v>
      </c>
      <c r="D406" s="1">
        <v>44935</v>
      </c>
      <c r="E406" t="s">
        <v>2158</v>
      </c>
      <c r="F406">
        <v>2.96</v>
      </c>
      <c r="G406" t="s">
        <v>510</v>
      </c>
      <c r="H406" t="s">
        <v>7185</v>
      </c>
      <c r="I406" t="s">
        <v>111</v>
      </c>
      <c r="J406" t="s">
        <v>7811</v>
      </c>
      <c r="K406" t="s">
        <v>231</v>
      </c>
      <c r="L406" t="s">
        <v>109</v>
      </c>
      <c r="M406" t="s">
        <v>2901</v>
      </c>
      <c r="P406">
        <v>465</v>
      </c>
      <c r="Q406" t="s">
        <v>3234</v>
      </c>
      <c r="R406" s="1">
        <v>44873</v>
      </c>
      <c r="S406" t="s">
        <v>8858</v>
      </c>
      <c r="T406" t="s">
        <v>108</v>
      </c>
      <c r="U406" t="s">
        <v>111</v>
      </c>
      <c r="V406">
        <v>5.5</v>
      </c>
      <c r="W406" t="s">
        <v>126</v>
      </c>
      <c r="X406" t="s">
        <v>290</v>
      </c>
      <c r="Y406" t="s">
        <v>110</v>
      </c>
      <c r="Z406" t="s">
        <v>110</v>
      </c>
      <c r="AA406" t="s">
        <v>130</v>
      </c>
      <c r="AB406" t="s">
        <v>7811</v>
      </c>
      <c r="AC406" t="s">
        <v>140</v>
      </c>
      <c r="AD406" t="s">
        <v>6059</v>
      </c>
      <c r="AE406" t="s">
        <v>110</v>
      </c>
      <c r="AF406">
        <v>0.76</v>
      </c>
    </row>
    <row r="407" spans="2:32">
      <c r="B407">
        <v>559</v>
      </c>
      <c r="C407" t="s">
        <v>2903</v>
      </c>
      <c r="D407" s="1">
        <v>44935</v>
      </c>
      <c r="E407" t="s">
        <v>2902</v>
      </c>
      <c r="F407">
        <v>4</v>
      </c>
      <c r="G407" t="s">
        <v>530</v>
      </c>
      <c r="H407" t="s">
        <v>7383</v>
      </c>
      <c r="I407" t="s">
        <v>162</v>
      </c>
      <c r="J407" t="s">
        <v>7198</v>
      </c>
      <c r="K407" t="s">
        <v>5545</v>
      </c>
      <c r="L407" t="s">
        <v>109</v>
      </c>
      <c r="M407" t="s">
        <v>2909</v>
      </c>
      <c r="P407">
        <v>464</v>
      </c>
      <c r="Q407" t="s">
        <v>3237</v>
      </c>
      <c r="R407" s="1">
        <v>44873</v>
      </c>
      <c r="S407" t="s">
        <v>6630</v>
      </c>
      <c r="T407" t="s">
        <v>318</v>
      </c>
      <c r="U407" t="s">
        <v>162</v>
      </c>
      <c r="V407">
        <v>2</v>
      </c>
      <c r="W407" t="s">
        <v>126</v>
      </c>
      <c r="X407" t="s">
        <v>1265</v>
      </c>
      <c r="Y407" t="s">
        <v>1130</v>
      </c>
      <c r="Z407" t="s">
        <v>1276</v>
      </c>
      <c r="AA407" t="s">
        <v>180</v>
      </c>
      <c r="AB407" t="s">
        <v>110</v>
      </c>
      <c r="AC407" t="s">
        <v>140</v>
      </c>
      <c r="AD407" t="s">
        <v>173</v>
      </c>
      <c r="AE407" t="s">
        <v>110</v>
      </c>
      <c r="AF407">
        <v>2</v>
      </c>
    </row>
    <row r="408" spans="2:32">
      <c r="B408">
        <v>558</v>
      </c>
      <c r="C408" t="s">
        <v>2910</v>
      </c>
      <c r="D408" s="1">
        <v>44935</v>
      </c>
      <c r="E408" t="s">
        <v>2451</v>
      </c>
      <c r="F408">
        <v>2.11</v>
      </c>
      <c r="G408" t="s">
        <v>510</v>
      </c>
      <c r="H408" t="s">
        <v>7185</v>
      </c>
      <c r="I408" t="s">
        <v>111</v>
      </c>
      <c r="J408" t="s">
        <v>7811</v>
      </c>
      <c r="K408" t="s">
        <v>140</v>
      </c>
      <c r="L408" t="s">
        <v>109</v>
      </c>
      <c r="M408" t="s">
        <v>2912</v>
      </c>
      <c r="P408">
        <v>463</v>
      </c>
      <c r="Q408" t="s">
        <v>3243</v>
      </c>
      <c r="R408" s="1">
        <v>44873</v>
      </c>
      <c r="S408" t="s">
        <v>8863</v>
      </c>
      <c r="T408" t="s">
        <v>108</v>
      </c>
      <c r="U408" t="s">
        <v>111</v>
      </c>
      <c r="V408">
        <v>3.3</v>
      </c>
      <c r="W408" t="s">
        <v>126</v>
      </c>
      <c r="X408" t="s">
        <v>928</v>
      </c>
      <c r="Y408" t="s">
        <v>110</v>
      </c>
      <c r="Z408" t="s">
        <v>110</v>
      </c>
      <c r="AA408" t="s">
        <v>130</v>
      </c>
      <c r="AB408" t="s">
        <v>7811</v>
      </c>
      <c r="AC408" t="s">
        <v>140</v>
      </c>
      <c r="AD408" t="s">
        <v>324</v>
      </c>
      <c r="AE408" t="s">
        <v>110</v>
      </c>
      <c r="AF408">
        <v>0.46</v>
      </c>
    </row>
    <row r="409" spans="2:32">
      <c r="B409">
        <v>557</v>
      </c>
      <c r="C409" t="s">
        <v>2913</v>
      </c>
      <c r="D409" s="1">
        <v>44932</v>
      </c>
      <c r="E409" t="s">
        <v>2407</v>
      </c>
      <c r="F409">
        <v>1.1200000000000001</v>
      </c>
      <c r="G409" t="s">
        <v>510</v>
      </c>
      <c r="H409" t="s">
        <v>7185</v>
      </c>
      <c r="I409" t="s">
        <v>111</v>
      </c>
      <c r="J409" t="s">
        <v>7811</v>
      </c>
      <c r="K409" t="s">
        <v>140</v>
      </c>
      <c r="L409" t="s">
        <v>109</v>
      </c>
      <c r="M409" t="s">
        <v>2915</v>
      </c>
      <c r="P409">
        <v>462</v>
      </c>
      <c r="Q409" t="s">
        <v>3248</v>
      </c>
      <c r="R409" s="1">
        <v>44872</v>
      </c>
      <c r="S409" t="s">
        <v>6526</v>
      </c>
      <c r="T409" t="s">
        <v>108</v>
      </c>
      <c r="U409" t="s">
        <v>111</v>
      </c>
      <c r="V409">
        <v>8.8000000000000007</v>
      </c>
      <c r="W409" t="s">
        <v>126</v>
      </c>
      <c r="X409" t="s">
        <v>869</v>
      </c>
      <c r="Y409" t="s">
        <v>110</v>
      </c>
      <c r="Z409" t="s">
        <v>110</v>
      </c>
      <c r="AA409" t="s">
        <v>165</v>
      </c>
      <c r="AB409" t="s">
        <v>7811</v>
      </c>
      <c r="AC409" t="s">
        <v>140</v>
      </c>
      <c r="AD409" t="s">
        <v>173</v>
      </c>
      <c r="AE409" t="s">
        <v>110</v>
      </c>
      <c r="AF409">
        <v>1.21</v>
      </c>
    </row>
    <row r="410" spans="2:32">
      <c r="B410">
        <v>556</v>
      </c>
      <c r="C410" t="s">
        <v>2917</v>
      </c>
      <c r="D410" s="1">
        <v>44932</v>
      </c>
      <c r="E410" t="s">
        <v>2916</v>
      </c>
      <c r="F410">
        <v>1</v>
      </c>
      <c r="G410" t="s">
        <v>510</v>
      </c>
      <c r="H410" t="s">
        <v>7185</v>
      </c>
      <c r="I410" t="s">
        <v>162</v>
      </c>
      <c r="J410" t="s">
        <v>7198</v>
      </c>
      <c r="K410" t="s">
        <v>140</v>
      </c>
      <c r="L410" t="s">
        <v>109</v>
      </c>
      <c r="M410" t="s">
        <v>2920</v>
      </c>
      <c r="P410">
        <v>461</v>
      </c>
      <c r="Q410" t="s">
        <v>3253</v>
      </c>
      <c r="R410" s="1">
        <v>44872</v>
      </c>
      <c r="S410" t="s">
        <v>6377</v>
      </c>
      <c r="T410" t="s">
        <v>108</v>
      </c>
      <c r="U410" t="s">
        <v>162</v>
      </c>
      <c r="V410">
        <v>1.21</v>
      </c>
      <c r="W410" t="s">
        <v>149</v>
      </c>
      <c r="X410" t="s">
        <v>565</v>
      </c>
      <c r="Y410" t="s">
        <v>110</v>
      </c>
      <c r="Z410" t="s">
        <v>110</v>
      </c>
      <c r="AA410" t="s">
        <v>180</v>
      </c>
      <c r="AB410" t="s">
        <v>110</v>
      </c>
      <c r="AC410" t="s">
        <v>140</v>
      </c>
      <c r="AD410" t="s">
        <v>173</v>
      </c>
      <c r="AE410" t="s">
        <v>110</v>
      </c>
      <c r="AF410">
        <v>1.21</v>
      </c>
    </row>
    <row r="411" spans="2:32">
      <c r="B411">
        <v>555</v>
      </c>
      <c r="C411" t="s">
        <v>1458</v>
      </c>
      <c r="D411" s="1">
        <v>44932</v>
      </c>
      <c r="E411" t="s">
        <v>804</v>
      </c>
      <c r="F411">
        <v>0.26</v>
      </c>
      <c r="G411" t="s">
        <v>510</v>
      </c>
      <c r="H411" t="s">
        <v>7635</v>
      </c>
      <c r="I411" t="s">
        <v>162</v>
      </c>
      <c r="J411" t="s">
        <v>7198</v>
      </c>
      <c r="K411" t="s">
        <v>5362</v>
      </c>
      <c r="L411" t="s">
        <v>105</v>
      </c>
      <c r="M411" t="s">
        <v>1459</v>
      </c>
      <c r="P411">
        <v>460</v>
      </c>
      <c r="Q411" t="s">
        <v>3258</v>
      </c>
      <c r="R411" s="1">
        <v>44872</v>
      </c>
      <c r="S411" t="s">
        <v>6599</v>
      </c>
      <c r="T411" t="s">
        <v>108</v>
      </c>
      <c r="U411" t="s">
        <v>265</v>
      </c>
      <c r="V411">
        <v>0.95</v>
      </c>
      <c r="W411" t="s">
        <v>149</v>
      </c>
      <c r="X411" t="s">
        <v>2365</v>
      </c>
      <c r="Y411" t="s">
        <v>110</v>
      </c>
      <c r="Z411" t="s">
        <v>110</v>
      </c>
      <c r="AA411" t="s">
        <v>165</v>
      </c>
      <c r="AB411" t="s">
        <v>110</v>
      </c>
      <c r="AC411" t="s">
        <v>140</v>
      </c>
      <c r="AD411" t="s">
        <v>6059</v>
      </c>
      <c r="AE411" t="s">
        <v>110</v>
      </c>
      <c r="AF411">
        <v>0.95</v>
      </c>
    </row>
    <row r="412" spans="2:32">
      <c r="B412">
        <v>554</v>
      </c>
      <c r="C412" t="s">
        <v>2921</v>
      </c>
      <c r="D412" s="1">
        <v>44930</v>
      </c>
      <c r="E412" t="s">
        <v>1942</v>
      </c>
      <c r="F412">
        <v>1.33</v>
      </c>
      <c r="G412" t="s">
        <v>510</v>
      </c>
      <c r="H412" t="s">
        <v>7185</v>
      </c>
      <c r="I412" t="s">
        <v>111</v>
      </c>
      <c r="J412" t="s">
        <v>7811</v>
      </c>
      <c r="K412" t="s">
        <v>140</v>
      </c>
      <c r="L412" t="s">
        <v>109</v>
      </c>
      <c r="M412" t="s">
        <v>2923</v>
      </c>
      <c r="P412">
        <v>459</v>
      </c>
      <c r="Q412" t="s">
        <v>3262</v>
      </c>
      <c r="R412" s="1">
        <v>44869</v>
      </c>
      <c r="S412" t="s">
        <v>8876</v>
      </c>
      <c r="T412" t="s">
        <v>108</v>
      </c>
      <c r="U412" t="s">
        <v>111</v>
      </c>
      <c r="V412">
        <v>13.3</v>
      </c>
      <c r="W412" t="s">
        <v>126</v>
      </c>
      <c r="X412" t="s">
        <v>290</v>
      </c>
      <c r="Y412" t="s">
        <v>110</v>
      </c>
      <c r="Z412" t="s">
        <v>110</v>
      </c>
      <c r="AA412" t="s">
        <v>1676</v>
      </c>
      <c r="AB412" t="s">
        <v>7811</v>
      </c>
      <c r="AC412" t="s">
        <v>140</v>
      </c>
      <c r="AD412" t="s">
        <v>173</v>
      </c>
      <c r="AE412" t="s">
        <v>110</v>
      </c>
      <c r="AF412">
        <v>1.85</v>
      </c>
    </row>
    <row r="413" spans="2:32">
      <c r="B413">
        <v>553</v>
      </c>
      <c r="C413" t="s">
        <v>1466</v>
      </c>
      <c r="D413" s="1">
        <v>44930</v>
      </c>
      <c r="E413" t="s">
        <v>811</v>
      </c>
      <c r="F413">
        <v>1.5</v>
      </c>
      <c r="G413" t="s">
        <v>510</v>
      </c>
      <c r="H413" t="s">
        <v>7635</v>
      </c>
      <c r="I413" t="s">
        <v>162</v>
      </c>
      <c r="J413" t="s">
        <v>7198</v>
      </c>
      <c r="K413" t="s">
        <v>5362</v>
      </c>
      <c r="L413" t="s">
        <v>105</v>
      </c>
      <c r="M413" t="s">
        <v>1467</v>
      </c>
      <c r="P413">
        <v>458</v>
      </c>
      <c r="Q413" t="s">
        <v>3264</v>
      </c>
      <c r="R413" s="1">
        <v>44869</v>
      </c>
      <c r="S413" t="s">
        <v>6167</v>
      </c>
      <c r="T413" t="s">
        <v>108</v>
      </c>
      <c r="U413" t="s">
        <v>111</v>
      </c>
      <c r="V413">
        <v>5</v>
      </c>
      <c r="W413" t="s">
        <v>126</v>
      </c>
      <c r="X413" t="s">
        <v>700</v>
      </c>
      <c r="Y413" t="s">
        <v>110</v>
      </c>
      <c r="Z413" t="s">
        <v>110</v>
      </c>
      <c r="AA413" t="s">
        <v>205</v>
      </c>
      <c r="AB413" t="s">
        <v>7811</v>
      </c>
      <c r="AC413" t="s">
        <v>140</v>
      </c>
      <c r="AD413" t="s">
        <v>294</v>
      </c>
      <c r="AE413" t="s">
        <v>110</v>
      </c>
      <c r="AF413">
        <v>0.7</v>
      </c>
    </row>
    <row r="414" spans="2:32">
      <c r="B414">
        <v>552</v>
      </c>
      <c r="C414" t="s">
        <v>2925</v>
      </c>
      <c r="D414" s="1">
        <v>44925</v>
      </c>
      <c r="E414" t="s">
        <v>2924</v>
      </c>
      <c r="F414">
        <v>0.52</v>
      </c>
      <c r="G414" t="s">
        <v>510</v>
      </c>
      <c r="H414" t="s">
        <v>7185</v>
      </c>
      <c r="I414" t="s">
        <v>111</v>
      </c>
      <c r="J414" t="s">
        <v>7811</v>
      </c>
      <c r="K414" t="s">
        <v>140</v>
      </c>
      <c r="L414" t="s">
        <v>109</v>
      </c>
      <c r="M414" t="s">
        <v>2928</v>
      </c>
      <c r="P414">
        <v>457</v>
      </c>
      <c r="Q414" t="s">
        <v>3268</v>
      </c>
      <c r="R414" s="1">
        <v>44868</v>
      </c>
      <c r="S414" t="s">
        <v>6513</v>
      </c>
      <c r="T414" t="s">
        <v>108</v>
      </c>
      <c r="U414" t="s">
        <v>162</v>
      </c>
      <c r="V414">
        <v>0.91</v>
      </c>
      <c r="W414" t="s">
        <v>149</v>
      </c>
      <c r="X414" t="s">
        <v>372</v>
      </c>
      <c r="Y414" t="s">
        <v>110</v>
      </c>
      <c r="Z414" t="s">
        <v>110</v>
      </c>
      <c r="AA414" t="s">
        <v>180</v>
      </c>
      <c r="AB414" t="s">
        <v>110</v>
      </c>
      <c r="AC414" t="s">
        <v>140</v>
      </c>
      <c r="AD414" t="s">
        <v>173</v>
      </c>
      <c r="AE414" t="s">
        <v>6928</v>
      </c>
      <c r="AF414">
        <v>0.91</v>
      </c>
    </row>
    <row r="415" spans="2:32">
      <c r="B415">
        <v>551</v>
      </c>
      <c r="C415" t="s">
        <v>1475</v>
      </c>
      <c r="D415" s="1">
        <v>44925</v>
      </c>
      <c r="E415" t="s">
        <v>1476</v>
      </c>
      <c r="F415">
        <v>4.9000000000000004</v>
      </c>
      <c r="G415" t="s">
        <v>510</v>
      </c>
      <c r="H415" t="s">
        <v>7185</v>
      </c>
      <c r="I415" t="s">
        <v>162</v>
      </c>
      <c r="J415" t="s">
        <v>7198</v>
      </c>
      <c r="K415" t="s">
        <v>231</v>
      </c>
      <c r="L415" t="s">
        <v>1474</v>
      </c>
      <c r="M415" t="s">
        <v>1477</v>
      </c>
      <c r="P415">
        <v>456</v>
      </c>
      <c r="Q415" t="s">
        <v>3274</v>
      </c>
      <c r="R415" s="1">
        <v>44867</v>
      </c>
      <c r="S415" t="s">
        <v>6404</v>
      </c>
      <c r="T415" t="s">
        <v>108</v>
      </c>
      <c r="U415" t="s">
        <v>111</v>
      </c>
      <c r="V415">
        <v>3.75</v>
      </c>
      <c r="W415" t="s">
        <v>126</v>
      </c>
      <c r="X415" t="s">
        <v>2359</v>
      </c>
      <c r="Y415" t="s">
        <v>110</v>
      </c>
      <c r="Z415" t="s">
        <v>110</v>
      </c>
      <c r="AA415" t="s">
        <v>205</v>
      </c>
      <c r="AB415" t="s">
        <v>7811</v>
      </c>
      <c r="AC415" t="s">
        <v>140</v>
      </c>
      <c r="AD415" t="s">
        <v>324</v>
      </c>
      <c r="AE415" t="s">
        <v>110</v>
      </c>
      <c r="AF415">
        <v>0.51</v>
      </c>
    </row>
    <row r="416" spans="2:32">
      <c r="B416">
        <v>550</v>
      </c>
      <c r="C416" t="s">
        <v>1515</v>
      </c>
      <c r="D416" s="1">
        <v>44925</v>
      </c>
      <c r="E416" t="s">
        <v>1476</v>
      </c>
      <c r="F416">
        <v>2.2000000000000002</v>
      </c>
      <c r="G416" t="s">
        <v>510</v>
      </c>
      <c r="H416" t="s">
        <v>7635</v>
      </c>
      <c r="I416" t="s">
        <v>162</v>
      </c>
      <c r="J416" t="s">
        <v>7198</v>
      </c>
      <c r="K416" t="s">
        <v>231</v>
      </c>
      <c r="L416" t="s">
        <v>1474</v>
      </c>
      <c r="M416" t="s">
        <v>1516</v>
      </c>
      <c r="P416">
        <v>455</v>
      </c>
      <c r="Q416" t="s">
        <v>3278</v>
      </c>
      <c r="R416" s="1">
        <v>44866</v>
      </c>
      <c r="S416" t="s">
        <v>6168</v>
      </c>
      <c r="T416" t="s">
        <v>742</v>
      </c>
      <c r="U416" t="s">
        <v>162</v>
      </c>
      <c r="V416">
        <v>2.08</v>
      </c>
      <c r="W416" t="s">
        <v>149</v>
      </c>
      <c r="X416" t="s">
        <v>334</v>
      </c>
      <c r="Y416" t="s">
        <v>1469</v>
      </c>
      <c r="Z416" t="s">
        <v>1288</v>
      </c>
      <c r="AA416" t="s">
        <v>165</v>
      </c>
      <c r="AB416" t="s">
        <v>110</v>
      </c>
      <c r="AC416" t="s">
        <v>140</v>
      </c>
      <c r="AD416" t="s">
        <v>324</v>
      </c>
      <c r="AE416" t="s">
        <v>6928</v>
      </c>
      <c r="AF416">
        <v>2.08</v>
      </c>
    </row>
    <row r="417" spans="2:32">
      <c r="B417">
        <v>549</v>
      </c>
      <c r="C417" t="s">
        <v>1528</v>
      </c>
      <c r="D417" s="1">
        <v>44925</v>
      </c>
      <c r="E417" t="s">
        <v>1476</v>
      </c>
      <c r="F417">
        <v>3.7</v>
      </c>
      <c r="G417" t="s">
        <v>510</v>
      </c>
      <c r="H417" t="s">
        <v>7635</v>
      </c>
      <c r="I417" t="s">
        <v>162</v>
      </c>
      <c r="J417" t="s">
        <v>7198</v>
      </c>
      <c r="K417" t="s">
        <v>231</v>
      </c>
      <c r="L417" t="s">
        <v>1474</v>
      </c>
      <c r="M417" t="s">
        <v>1529</v>
      </c>
      <c r="P417">
        <v>454</v>
      </c>
      <c r="Q417" t="s">
        <v>3283</v>
      </c>
      <c r="R417" s="1">
        <v>44866</v>
      </c>
      <c r="S417" t="s">
        <v>8902</v>
      </c>
      <c r="T417" t="s">
        <v>108</v>
      </c>
      <c r="U417" t="s">
        <v>265</v>
      </c>
      <c r="V417">
        <v>1.3</v>
      </c>
      <c r="W417" t="s">
        <v>126</v>
      </c>
      <c r="X417" t="s">
        <v>1510</v>
      </c>
      <c r="Y417" t="s">
        <v>2690</v>
      </c>
      <c r="Z417" t="s">
        <v>812</v>
      </c>
      <c r="AA417" t="s">
        <v>1676</v>
      </c>
      <c r="AB417" t="s">
        <v>110</v>
      </c>
      <c r="AC417" t="s">
        <v>140</v>
      </c>
      <c r="AD417" t="s">
        <v>294</v>
      </c>
      <c r="AE417" t="s">
        <v>110</v>
      </c>
      <c r="AF417">
        <v>1.28</v>
      </c>
    </row>
    <row r="418" spans="2:32">
      <c r="B418">
        <v>548</v>
      </c>
      <c r="C418" t="s">
        <v>1488</v>
      </c>
      <c r="D418" s="1">
        <v>44925</v>
      </c>
      <c r="E418" t="s">
        <v>1476</v>
      </c>
      <c r="F418">
        <v>0.9</v>
      </c>
      <c r="G418" t="s">
        <v>510</v>
      </c>
      <c r="H418" t="s">
        <v>7185</v>
      </c>
      <c r="I418" t="s">
        <v>162</v>
      </c>
      <c r="J418" t="s">
        <v>7198</v>
      </c>
      <c r="K418" t="s">
        <v>231</v>
      </c>
      <c r="L418" t="s">
        <v>1474</v>
      </c>
      <c r="M418" t="s">
        <v>1489</v>
      </c>
      <c r="P418">
        <v>453</v>
      </c>
      <c r="Q418" t="s">
        <v>3288</v>
      </c>
      <c r="R418" s="1">
        <v>44865</v>
      </c>
      <c r="S418" t="s">
        <v>6385</v>
      </c>
      <c r="T418" t="s">
        <v>108</v>
      </c>
      <c r="U418" t="s">
        <v>111</v>
      </c>
      <c r="V418">
        <v>11</v>
      </c>
      <c r="W418" t="s">
        <v>956</v>
      </c>
      <c r="X418" t="s">
        <v>3289</v>
      </c>
      <c r="Y418" t="s">
        <v>3027</v>
      </c>
      <c r="Z418" t="s">
        <v>3290</v>
      </c>
      <c r="AA418" t="s">
        <v>205</v>
      </c>
      <c r="AB418" t="s">
        <v>7422</v>
      </c>
      <c r="AC418" t="s">
        <v>5372</v>
      </c>
      <c r="AD418" t="s">
        <v>656</v>
      </c>
      <c r="AE418" t="s">
        <v>7222</v>
      </c>
      <c r="AF418">
        <v>1.51</v>
      </c>
    </row>
    <row r="419" spans="2:32">
      <c r="B419">
        <v>547</v>
      </c>
      <c r="C419" t="s">
        <v>1506</v>
      </c>
      <c r="D419" s="1">
        <v>44925</v>
      </c>
      <c r="E419" t="s">
        <v>1476</v>
      </c>
      <c r="F419">
        <v>7.2</v>
      </c>
      <c r="G419" t="s">
        <v>510</v>
      </c>
      <c r="H419" t="s">
        <v>7635</v>
      </c>
      <c r="I419" t="s">
        <v>162</v>
      </c>
      <c r="J419" t="s">
        <v>7198</v>
      </c>
      <c r="K419" t="s">
        <v>231</v>
      </c>
      <c r="L419" t="s">
        <v>1474</v>
      </c>
      <c r="M419" t="s">
        <v>1507</v>
      </c>
      <c r="P419">
        <v>452</v>
      </c>
      <c r="Q419" t="s">
        <v>3294</v>
      </c>
      <c r="R419" s="1">
        <v>44865</v>
      </c>
      <c r="S419" t="s">
        <v>6385</v>
      </c>
      <c r="T419" t="s">
        <v>108</v>
      </c>
      <c r="U419" t="s">
        <v>111</v>
      </c>
      <c r="V419">
        <v>15</v>
      </c>
      <c r="W419" t="s">
        <v>126</v>
      </c>
      <c r="X419" t="s">
        <v>3295</v>
      </c>
      <c r="Y419" t="s">
        <v>958</v>
      </c>
      <c r="Z419" t="s">
        <v>1165</v>
      </c>
      <c r="AA419" t="s">
        <v>205</v>
      </c>
      <c r="AB419" t="s">
        <v>7246</v>
      </c>
      <c r="AC419" t="s">
        <v>5372</v>
      </c>
      <c r="AD419" t="s">
        <v>656</v>
      </c>
      <c r="AE419" t="s">
        <v>7222</v>
      </c>
      <c r="AF419">
        <v>2.06</v>
      </c>
    </row>
    <row r="420" spans="2:32">
      <c r="B420">
        <v>546</v>
      </c>
      <c r="C420" t="s">
        <v>1562</v>
      </c>
      <c r="D420" s="1">
        <v>44925</v>
      </c>
      <c r="E420" t="s">
        <v>1476</v>
      </c>
      <c r="F420">
        <v>7.2</v>
      </c>
      <c r="G420" t="s">
        <v>510</v>
      </c>
      <c r="H420" t="s">
        <v>7635</v>
      </c>
      <c r="I420" t="s">
        <v>162</v>
      </c>
      <c r="J420" t="s">
        <v>7198</v>
      </c>
      <c r="K420" t="s">
        <v>231</v>
      </c>
      <c r="L420" t="s">
        <v>1474</v>
      </c>
      <c r="M420" t="s">
        <v>1563</v>
      </c>
      <c r="P420">
        <v>451</v>
      </c>
      <c r="Q420" t="s">
        <v>3298</v>
      </c>
      <c r="R420" s="1">
        <v>44865</v>
      </c>
      <c r="S420" t="s">
        <v>6385</v>
      </c>
      <c r="T420" t="s">
        <v>108</v>
      </c>
      <c r="U420" t="s">
        <v>111</v>
      </c>
      <c r="V420">
        <v>24</v>
      </c>
      <c r="W420" t="s">
        <v>276</v>
      </c>
      <c r="X420" t="s">
        <v>3299</v>
      </c>
      <c r="Y420" t="s">
        <v>966</v>
      </c>
      <c r="Z420" t="s">
        <v>3300</v>
      </c>
      <c r="AA420" t="s">
        <v>205</v>
      </c>
      <c r="AB420" t="s">
        <v>7207</v>
      </c>
      <c r="AC420" t="s">
        <v>5372</v>
      </c>
      <c r="AD420" t="s">
        <v>656</v>
      </c>
      <c r="AE420" t="s">
        <v>7222</v>
      </c>
      <c r="AF420">
        <v>3.29</v>
      </c>
    </row>
    <row r="421" spans="2:32">
      <c r="B421">
        <v>545</v>
      </c>
      <c r="C421" t="s">
        <v>1554</v>
      </c>
      <c r="D421" s="1">
        <v>44925</v>
      </c>
      <c r="E421" t="s">
        <v>1476</v>
      </c>
      <c r="F421">
        <v>7.2</v>
      </c>
      <c r="G421" t="s">
        <v>510</v>
      </c>
      <c r="H421" t="s">
        <v>7635</v>
      </c>
      <c r="I421" t="s">
        <v>162</v>
      </c>
      <c r="J421" t="s">
        <v>7198</v>
      </c>
      <c r="K421" t="s">
        <v>231</v>
      </c>
      <c r="L421" t="s">
        <v>1474</v>
      </c>
      <c r="M421" t="s">
        <v>1555</v>
      </c>
      <c r="P421">
        <v>450</v>
      </c>
      <c r="Q421" t="s">
        <v>3303</v>
      </c>
      <c r="R421" s="1">
        <v>44865</v>
      </c>
      <c r="S421" t="s">
        <v>6510</v>
      </c>
      <c r="T421" t="s">
        <v>108</v>
      </c>
      <c r="U421" t="s">
        <v>162</v>
      </c>
      <c r="V421">
        <v>1</v>
      </c>
      <c r="W421" t="s">
        <v>126</v>
      </c>
      <c r="X421" t="s">
        <v>869</v>
      </c>
      <c r="Y421" t="s">
        <v>1192</v>
      </c>
      <c r="Z421" t="s">
        <v>1288</v>
      </c>
      <c r="AA421" t="s">
        <v>205</v>
      </c>
      <c r="AB421" t="s">
        <v>110</v>
      </c>
      <c r="AC421" t="s">
        <v>140</v>
      </c>
      <c r="AD421" t="s">
        <v>324</v>
      </c>
      <c r="AE421" t="s">
        <v>110</v>
      </c>
      <c r="AF421">
        <v>1</v>
      </c>
    </row>
    <row r="422" spans="2:32">
      <c r="B422">
        <v>544</v>
      </c>
      <c r="C422" t="s">
        <v>1584</v>
      </c>
      <c r="D422" s="1">
        <v>44925</v>
      </c>
      <c r="E422" t="s">
        <v>1476</v>
      </c>
      <c r="F422">
        <v>3.7</v>
      </c>
      <c r="G422" t="s">
        <v>510</v>
      </c>
      <c r="H422" t="s">
        <v>7635</v>
      </c>
      <c r="I422" t="s">
        <v>162</v>
      </c>
      <c r="J422" t="s">
        <v>7198</v>
      </c>
      <c r="K422" t="s">
        <v>231</v>
      </c>
      <c r="L422" t="s">
        <v>1474</v>
      </c>
      <c r="M422" t="s">
        <v>1585</v>
      </c>
      <c r="P422">
        <v>449</v>
      </c>
      <c r="Q422" t="s">
        <v>3306</v>
      </c>
      <c r="R422" s="1">
        <v>44862</v>
      </c>
      <c r="S422" t="s">
        <v>6384</v>
      </c>
      <c r="T422" t="s">
        <v>108</v>
      </c>
      <c r="U422" t="s">
        <v>111</v>
      </c>
      <c r="V422">
        <v>20</v>
      </c>
      <c r="W422" t="s">
        <v>126</v>
      </c>
      <c r="X422" t="s">
        <v>3295</v>
      </c>
      <c r="Y422" t="s">
        <v>958</v>
      </c>
      <c r="Z422" t="s">
        <v>1165</v>
      </c>
      <c r="AA422" t="s">
        <v>205</v>
      </c>
      <c r="AB422" t="s">
        <v>7386</v>
      </c>
      <c r="AC422" t="s">
        <v>5372</v>
      </c>
      <c r="AD422" t="s">
        <v>656</v>
      </c>
      <c r="AE422" t="s">
        <v>7382</v>
      </c>
      <c r="AF422">
        <v>2.76</v>
      </c>
    </row>
    <row r="423" spans="2:32">
      <c r="B423">
        <v>543</v>
      </c>
      <c r="C423" t="s">
        <v>1546</v>
      </c>
      <c r="D423" s="1">
        <v>44925</v>
      </c>
      <c r="E423" t="s">
        <v>1476</v>
      </c>
      <c r="F423">
        <v>4.9000000000000004</v>
      </c>
      <c r="G423" t="s">
        <v>510</v>
      </c>
      <c r="H423" t="s">
        <v>7635</v>
      </c>
      <c r="I423" t="s">
        <v>162</v>
      </c>
      <c r="J423" t="s">
        <v>7198</v>
      </c>
      <c r="K423" t="s">
        <v>231</v>
      </c>
      <c r="L423" t="s">
        <v>1474</v>
      </c>
      <c r="M423" t="s">
        <v>1547</v>
      </c>
      <c r="P423">
        <v>448</v>
      </c>
      <c r="Q423" t="s">
        <v>3311</v>
      </c>
      <c r="R423" s="1">
        <v>44861</v>
      </c>
      <c r="S423" t="s">
        <v>6525</v>
      </c>
      <c r="T423" t="s">
        <v>403</v>
      </c>
      <c r="U423" t="s">
        <v>162</v>
      </c>
      <c r="V423">
        <v>2.1</v>
      </c>
      <c r="W423" t="s">
        <v>126</v>
      </c>
      <c r="X423" t="s">
        <v>163</v>
      </c>
      <c r="Y423" t="s">
        <v>1130</v>
      </c>
      <c r="Z423" t="s">
        <v>1212</v>
      </c>
      <c r="AA423" t="s">
        <v>205</v>
      </c>
      <c r="AB423" t="s">
        <v>110</v>
      </c>
      <c r="AC423" t="s">
        <v>140</v>
      </c>
      <c r="AD423" t="s">
        <v>460</v>
      </c>
      <c r="AE423" t="s">
        <v>110</v>
      </c>
      <c r="AF423">
        <v>2.1</v>
      </c>
    </row>
    <row r="424" spans="2:32">
      <c r="B424">
        <v>542</v>
      </c>
      <c r="C424" t="s">
        <v>1568</v>
      </c>
      <c r="D424" s="1">
        <v>44925</v>
      </c>
      <c r="E424" t="s">
        <v>1476</v>
      </c>
      <c r="F424">
        <v>4.9000000000000004</v>
      </c>
      <c r="G424" t="s">
        <v>510</v>
      </c>
      <c r="H424" t="s">
        <v>7635</v>
      </c>
      <c r="I424" t="s">
        <v>162</v>
      </c>
      <c r="J424" t="s">
        <v>7198</v>
      </c>
      <c r="K424" t="s">
        <v>231</v>
      </c>
      <c r="L424" t="s">
        <v>1474</v>
      </c>
      <c r="M424" t="s">
        <v>1569</v>
      </c>
      <c r="P424">
        <v>447</v>
      </c>
      <c r="Q424" t="s">
        <v>3317</v>
      </c>
      <c r="R424" s="1">
        <v>44861</v>
      </c>
      <c r="S424" t="s">
        <v>6658</v>
      </c>
      <c r="T424" t="s">
        <v>1064</v>
      </c>
      <c r="U424" t="s">
        <v>265</v>
      </c>
      <c r="V424">
        <v>0.5</v>
      </c>
      <c r="W424" t="s">
        <v>149</v>
      </c>
      <c r="X424" t="s">
        <v>1054</v>
      </c>
      <c r="Y424" t="s">
        <v>110</v>
      </c>
      <c r="Z424" t="s">
        <v>110</v>
      </c>
      <c r="AA424" t="s">
        <v>180</v>
      </c>
      <c r="AB424" t="s">
        <v>8138</v>
      </c>
      <c r="AC424" t="s">
        <v>140</v>
      </c>
      <c r="AD424" t="s">
        <v>580</v>
      </c>
      <c r="AE424" t="s">
        <v>7222</v>
      </c>
      <c r="AF424">
        <v>0.5</v>
      </c>
    </row>
    <row r="425" spans="2:32">
      <c r="B425">
        <v>541</v>
      </c>
      <c r="C425" t="s">
        <v>1593</v>
      </c>
      <c r="D425" s="1">
        <v>44925</v>
      </c>
      <c r="E425" t="s">
        <v>1476</v>
      </c>
      <c r="F425">
        <v>3.7</v>
      </c>
      <c r="G425" t="s">
        <v>510</v>
      </c>
      <c r="H425" t="s">
        <v>7635</v>
      </c>
      <c r="I425" t="s">
        <v>162</v>
      </c>
      <c r="J425" t="s">
        <v>7198</v>
      </c>
      <c r="K425" t="s">
        <v>231</v>
      </c>
      <c r="L425" t="s">
        <v>1474</v>
      </c>
      <c r="M425" t="s">
        <v>1594</v>
      </c>
      <c r="P425">
        <v>446</v>
      </c>
      <c r="Q425" t="s">
        <v>3321</v>
      </c>
      <c r="R425" s="1">
        <v>44861</v>
      </c>
      <c r="S425" t="s">
        <v>6658</v>
      </c>
      <c r="T425" t="s">
        <v>1064</v>
      </c>
      <c r="U425" t="s">
        <v>111</v>
      </c>
      <c r="V425">
        <v>10</v>
      </c>
      <c r="W425" t="s">
        <v>126</v>
      </c>
      <c r="X425" t="s">
        <v>1110</v>
      </c>
      <c r="Y425" t="s">
        <v>110</v>
      </c>
      <c r="Z425" t="s">
        <v>110</v>
      </c>
      <c r="AA425" t="s">
        <v>180</v>
      </c>
      <c r="AB425" t="s">
        <v>8138</v>
      </c>
      <c r="AC425" t="s">
        <v>140</v>
      </c>
      <c r="AD425" t="s">
        <v>580</v>
      </c>
      <c r="AE425" t="s">
        <v>7222</v>
      </c>
      <c r="AF425">
        <v>1.39</v>
      </c>
    </row>
    <row r="426" spans="2:32">
      <c r="B426">
        <v>540</v>
      </c>
      <c r="C426" t="s">
        <v>1500</v>
      </c>
      <c r="D426" s="1">
        <v>44925</v>
      </c>
      <c r="E426" t="s">
        <v>1476</v>
      </c>
      <c r="F426">
        <v>0.9</v>
      </c>
      <c r="G426" t="s">
        <v>510</v>
      </c>
      <c r="H426" t="s">
        <v>7635</v>
      </c>
      <c r="I426" t="s">
        <v>162</v>
      </c>
      <c r="J426" t="s">
        <v>7198</v>
      </c>
      <c r="K426" t="s">
        <v>231</v>
      </c>
      <c r="L426" t="s">
        <v>1474</v>
      </c>
      <c r="M426" t="s">
        <v>1501</v>
      </c>
      <c r="P426">
        <v>445</v>
      </c>
      <c r="Q426" t="s">
        <v>3323</v>
      </c>
      <c r="R426" s="1">
        <v>44860</v>
      </c>
      <c r="S426" t="s">
        <v>6169</v>
      </c>
      <c r="T426" t="s">
        <v>108</v>
      </c>
      <c r="U426" t="s">
        <v>111</v>
      </c>
      <c r="V426">
        <v>12</v>
      </c>
      <c r="W426" t="s">
        <v>956</v>
      </c>
      <c r="X426" t="s">
        <v>2037</v>
      </c>
      <c r="Y426" t="s">
        <v>3027</v>
      </c>
      <c r="Z426" t="s">
        <v>1165</v>
      </c>
      <c r="AA426" t="s">
        <v>205</v>
      </c>
      <c r="AB426" t="s">
        <v>7370</v>
      </c>
      <c r="AC426" t="s">
        <v>5372</v>
      </c>
      <c r="AD426" t="s">
        <v>5497</v>
      </c>
      <c r="AE426" t="s">
        <v>7222</v>
      </c>
      <c r="AF426">
        <v>1.67</v>
      </c>
    </row>
    <row r="427" spans="2:32">
      <c r="B427">
        <v>539</v>
      </c>
      <c r="C427" t="s">
        <v>1495</v>
      </c>
      <c r="D427" s="1">
        <v>44925</v>
      </c>
      <c r="E427" t="s">
        <v>1476</v>
      </c>
      <c r="F427">
        <v>0.9</v>
      </c>
      <c r="G427" t="s">
        <v>510</v>
      </c>
      <c r="H427" t="s">
        <v>7635</v>
      </c>
      <c r="I427" t="s">
        <v>162</v>
      </c>
      <c r="J427" t="s">
        <v>7198</v>
      </c>
      <c r="K427" t="s">
        <v>231</v>
      </c>
      <c r="L427" t="s">
        <v>1474</v>
      </c>
      <c r="M427" t="s">
        <v>1496</v>
      </c>
      <c r="P427">
        <v>444</v>
      </c>
      <c r="Q427" t="s">
        <v>3327</v>
      </c>
      <c r="R427" s="1">
        <v>44860</v>
      </c>
      <c r="S427" t="s">
        <v>6169</v>
      </c>
      <c r="T427" t="s">
        <v>108</v>
      </c>
      <c r="U427" t="s">
        <v>111</v>
      </c>
      <c r="V427">
        <v>26</v>
      </c>
      <c r="W427" t="s">
        <v>126</v>
      </c>
      <c r="X427" t="s">
        <v>3295</v>
      </c>
      <c r="Y427" t="s">
        <v>958</v>
      </c>
      <c r="Z427" t="s">
        <v>1165</v>
      </c>
      <c r="AA427" t="s">
        <v>205</v>
      </c>
      <c r="AB427" t="s">
        <v>7370</v>
      </c>
      <c r="AC427" t="s">
        <v>5372</v>
      </c>
      <c r="AD427" t="s">
        <v>5497</v>
      </c>
      <c r="AE427" t="s">
        <v>7222</v>
      </c>
      <c r="AF427">
        <v>3.61</v>
      </c>
    </row>
    <row r="428" spans="2:32">
      <c r="B428">
        <v>538</v>
      </c>
      <c r="C428" t="s">
        <v>1576</v>
      </c>
      <c r="D428" s="1">
        <v>44925</v>
      </c>
      <c r="E428" t="s">
        <v>1476</v>
      </c>
      <c r="F428">
        <v>2.2000000000000002</v>
      </c>
      <c r="G428" t="s">
        <v>510</v>
      </c>
      <c r="H428" t="s">
        <v>7635</v>
      </c>
      <c r="I428" t="s">
        <v>162</v>
      </c>
      <c r="J428" t="s">
        <v>7198</v>
      </c>
      <c r="K428" t="s">
        <v>231</v>
      </c>
      <c r="L428" t="s">
        <v>1474</v>
      </c>
      <c r="M428" t="s">
        <v>1577</v>
      </c>
      <c r="P428">
        <v>443</v>
      </c>
      <c r="Q428" t="s">
        <v>3329</v>
      </c>
      <c r="R428" s="1">
        <v>44860</v>
      </c>
      <c r="S428" t="s">
        <v>6169</v>
      </c>
      <c r="T428" t="s">
        <v>108</v>
      </c>
      <c r="U428" t="s">
        <v>111</v>
      </c>
      <c r="V428">
        <v>12</v>
      </c>
      <c r="W428" t="s">
        <v>276</v>
      </c>
      <c r="X428" t="s">
        <v>3299</v>
      </c>
      <c r="Y428" t="s">
        <v>966</v>
      </c>
      <c r="Z428" t="s">
        <v>3300</v>
      </c>
      <c r="AA428" t="s">
        <v>205</v>
      </c>
      <c r="AB428" t="s">
        <v>7422</v>
      </c>
      <c r="AC428" t="s">
        <v>5372</v>
      </c>
      <c r="AD428" t="s">
        <v>5497</v>
      </c>
      <c r="AE428" t="s">
        <v>7222</v>
      </c>
      <c r="AF428">
        <v>1.67</v>
      </c>
    </row>
    <row r="429" spans="2:32">
      <c r="B429">
        <v>537</v>
      </c>
      <c r="C429" t="s">
        <v>1538</v>
      </c>
      <c r="D429" s="1">
        <v>44925</v>
      </c>
      <c r="E429" t="s">
        <v>1476</v>
      </c>
      <c r="F429">
        <v>2.2000000000000002</v>
      </c>
      <c r="G429" t="s">
        <v>510</v>
      </c>
      <c r="H429" t="s">
        <v>7635</v>
      </c>
      <c r="I429" t="s">
        <v>162</v>
      </c>
      <c r="J429" t="s">
        <v>7198</v>
      </c>
      <c r="K429" t="s">
        <v>231</v>
      </c>
      <c r="L429" t="s">
        <v>1474</v>
      </c>
      <c r="M429" t="s">
        <v>1539</v>
      </c>
      <c r="P429">
        <v>442</v>
      </c>
      <c r="Q429" t="s">
        <v>3333</v>
      </c>
      <c r="R429" s="1">
        <v>44859</v>
      </c>
      <c r="S429" t="s">
        <v>6759</v>
      </c>
      <c r="T429" t="s">
        <v>108</v>
      </c>
      <c r="U429" t="s">
        <v>111</v>
      </c>
      <c r="V429">
        <v>5</v>
      </c>
      <c r="W429" t="s">
        <v>126</v>
      </c>
      <c r="X429" t="s">
        <v>928</v>
      </c>
      <c r="Y429" t="s">
        <v>110</v>
      </c>
      <c r="Z429" t="s">
        <v>110</v>
      </c>
      <c r="AA429" t="s">
        <v>205</v>
      </c>
      <c r="AB429" t="s">
        <v>7811</v>
      </c>
      <c r="AC429" t="s">
        <v>140</v>
      </c>
      <c r="AD429" t="s">
        <v>6059</v>
      </c>
      <c r="AE429" t="s">
        <v>6928</v>
      </c>
      <c r="AF429">
        <v>0.69</v>
      </c>
    </row>
    <row r="430" spans="2:32">
      <c r="B430">
        <v>536</v>
      </c>
      <c r="C430" t="s">
        <v>2929</v>
      </c>
      <c r="D430" s="1">
        <v>44924</v>
      </c>
      <c r="E430" t="s">
        <v>383</v>
      </c>
      <c r="F430">
        <v>0.86</v>
      </c>
      <c r="G430" t="s">
        <v>510</v>
      </c>
      <c r="H430" t="s">
        <v>7185</v>
      </c>
      <c r="I430" t="s">
        <v>111</v>
      </c>
      <c r="J430" t="s">
        <v>7811</v>
      </c>
      <c r="K430" t="s">
        <v>140</v>
      </c>
      <c r="L430" t="s">
        <v>109</v>
      </c>
      <c r="M430" t="s">
        <v>2931</v>
      </c>
      <c r="P430">
        <v>441</v>
      </c>
      <c r="Q430" t="s">
        <v>3337</v>
      </c>
      <c r="R430" s="1">
        <v>44859</v>
      </c>
      <c r="S430" t="s">
        <v>8407</v>
      </c>
      <c r="T430" t="s">
        <v>108</v>
      </c>
      <c r="U430" t="s">
        <v>265</v>
      </c>
      <c r="V430">
        <v>1</v>
      </c>
      <c r="W430" t="s">
        <v>126</v>
      </c>
      <c r="X430" t="s">
        <v>2430</v>
      </c>
      <c r="Y430" t="s">
        <v>1894</v>
      </c>
      <c r="Z430" t="s">
        <v>812</v>
      </c>
      <c r="AA430" t="s">
        <v>130</v>
      </c>
      <c r="AB430" t="s">
        <v>110</v>
      </c>
      <c r="AC430" t="s">
        <v>140</v>
      </c>
      <c r="AD430" t="s">
        <v>324</v>
      </c>
      <c r="AE430" t="s">
        <v>110</v>
      </c>
      <c r="AF430">
        <v>1</v>
      </c>
    </row>
    <row r="431" spans="2:32">
      <c r="B431">
        <v>535</v>
      </c>
      <c r="C431" t="s">
        <v>2932</v>
      </c>
      <c r="D431" s="1">
        <v>44918</v>
      </c>
      <c r="E431" t="s">
        <v>2559</v>
      </c>
      <c r="F431">
        <v>0.75</v>
      </c>
      <c r="G431" t="s">
        <v>510</v>
      </c>
      <c r="H431" t="s">
        <v>7185</v>
      </c>
      <c r="I431" t="s">
        <v>111</v>
      </c>
      <c r="J431" t="s">
        <v>7811</v>
      </c>
      <c r="K431" t="s">
        <v>140</v>
      </c>
      <c r="L431" t="s">
        <v>109</v>
      </c>
      <c r="M431" t="s">
        <v>2933</v>
      </c>
      <c r="P431">
        <v>440</v>
      </c>
      <c r="Q431" t="s">
        <v>3340</v>
      </c>
      <c r="R431" s="1">
        <v>44859</v>
      </c>
      <c r="S431" t="s">
        <v>8939</v>
      </c>
      <c r="T431" t="s">
        <v>108</v>
      </c>
      <c r="U431" t="s">
        <v>265</v>
      </c>
      <c r="V431">
        <v>0.46</v>
      </c>
      <c r="W431" t="s">
        <v>126</v>
      </c>
      <c r="X431" t="s">
        <v>1296</v>
      </c>
      <c r="Y431" t="s">
        <v>110</v>
      </c>
      <c r="Z431" t="s">
        <v>110</v>
      </c>
      <c r="AA431" t="s">
        <v>130</v>
      </c>
      <c r="AB431" t="s">
        <v>110</v>
      </c>
      <c r="AC431" t="s">
        <v>140</v>
      </c>
      <c r="AD431" t="s">
        <v>294</v>
      </c>
      <c r="AE431" t="s">
        <v>110</v>
      </c>
      <c r="AF431">
        <v>0.46</v>
      </c>
    </row>
    <row r="432" spans="2:32">
      <c r="B432">
        <v>534</v>
      </c>
      <c r="C432" t="s">
        <v>2934</v>
      </c>
      <c r="D432" s="1">
        <v>44918</v>
      </c>
      <c r="E432" t="s">
        <v>1927</v>
      </c>
      <c r="F432">
        <v>0.97</v>
      </c>
      <c r="G432" t="s">
        <v>510</v>
      </c>
      <c r="H432" t="s">
        <v>7185</v>
      </c>
      <c r="I432" t="s">
        <v>111</v>
      </c>
      <c r="J432" t="s">
        <v>7811</v>
      </c>
      <c r="K432" t="s">
        <v>140</v>
      </c>
      <c r="L432" t="s">
        <v>109</v>
      </c>
      <c r="M432" t="s">
        <v>2937</v>
      </c>
      <c r="P432">
        <v>439</v>
      </c>
      <c r="Q432" t="s">
        <v>3342</v>
      </c>
      <c r="R432" s="1">
        <v>44855</v>
      </c>
      <c r="S432" t="s">
        <v>6172</v>
      </c>
      <c r="T432" t="s">
        <v>108</v>
      </c>
      <c r="U432" t="s">
        <v>162</v>
      </c>
      <c r="V432">
        <v>1.1000000000000001</v>
      </c>
      <c r="W432" t="s">
        <v>126</v>
      </c>
      <c r="X432" t="s">
        <v>163</v>
      </c>
      <c r="Y432" t="s">
        <v>1836</v>
      </c>
      <c r="Z432" t="s">
        <v>1288</v>
      </c>
      <c r="AA432" t="s">
        <v>180</v>
      </c>
      <c r="AB432" t="s">
        <v>110</v>
      </c>
      <c r="AC432" t="s">
        <v>140</v>
      </c>
      <c r="AD432" t="s">
        <v>173</v>
      </c>
      <c r="AE432" t="s">
        <v>110</v>
      </c>
      <c r="AF432">
        <v>1.1000000000000001</v>
      </c>
    </row>
    <row r="433" spans="2:32">
      <c r="B433">
        <v>533</v>
      </c>
      <c r="C433" t="s">
        <v>2938</v>
      </c>
      <c r="D433" s="1">
        <v>44917</v>
      </c>
      <c r="E433" t="s">
        <v>1548</v>
      </c>
      <c r="F433">
        <v>0.41</v>
      </c>
      <c r="G433" t="s">
        <v>510</v>
      </c>
      <c r="H433" t="s">
        <v>7185</v>
      </c>
      <c r="I433" t="s">
        <v>111</v>
      </c>
      <c r="J433" t="s">
        <v>7811</v>
      </c>
      <c r="K433" t="s">
        <v>140</v>
      </c>
      <c r="L433" t="s">
        <v>109</v>
      </c>
      <c r="M433" t="s">
        <v>2939</v>
      </c>
      <c r="P433">
        <v>438</v>
      </c>
      <c r="Q433" t="s">
        <v>3346</v>
      </c>
      <c r="R433" s="1">
        <v>44855</v>
      </c>
      <c r="S433" t="s">
        <v>6174</v>
      </c>
      <c r="T433" t="s">
        <v>108</v>
      </c>
      <c r="U433" t="s">
        <v>111</v>
      </c>
      <c r="V433">
        <v>7</v>
      </c>
      <c r="W433" t="s">
        <v>126</v>
      </c>
      <c r="X433" t="s">
        <v>2365</v>
      </c>
      <c r="Y433" t="s">
        <v>110</v>
      </c>
      <c r="Z433" t="s">
        <v>110</v>
      </c>
      <c r="AA433" t="s">
        <v>205</v>
      </c>
      <c r="AB433" t="s">
        <v>8138</v>
      </c>
      <c r="AC433" t="s">
        <v>140</v>
      </c>
      <c r="AD433" t="s">
        <v>656</v>
      </c>
      <c r="AE433" t="s">
        <v>110</v>
      </c>
      <c r="AF433">
        <v>0.97</v>
      </c>
    </row>
    <row r="434" spans="2:32">
      <c r="B434">
        <v>532</v>
      </c>
      <c r="C434" t="s">
        <v>2941</v>
      </c>
      <c r="D434" s="1">
        <v>44915</v>
      </c>
      <c r="E434" t="s">
        <v>2940</v>
      </c>
      <c r="F434">
        <v>0.6</v>
      </c>
      <c r="G434" t="s">
        <v>510</v>
      </c>
      <c r="H434" t="s">
        <v>7185</v>
      </c>
      <c r="I434" t="s">
        <v>111</v>
      </c>
      <c r="J434" t="s">
        <v>7811</v>
      </c>
      <c r="K434" t="s">
        <v>140</v>
      </c>
      <c r="L434" t="s">
        <v>109</v>
      </c>
      <c r="M434" t="s">
        <v>2946</v>
      </c>
      <c r="P434">
        <v>437</v>
      </c>
      <c r="Q434" t="s">
        <v>3349</v>
      </c>
      <c r="R434" s="1">
        <v>44854</v>
      </c>
      <c r="S434" t="s">
        <v>6827</v>
      </c>
      <c r="T434" t="s">
        <v>830</v>
      </c>
      <c r="U434" t="s">
        <v>162</v>
      </c>
      <c r="V434">
        <v>3</v>
      </c>
      <c r="W434" t="s">
        <v>126</v>
      </c>
      <c r="X434" t="s">
        <v>3350</v>
      </c>
      <c r="Y434" t="s">
        <v>1482</v>
      </c>
      <c r="Z434" t="s">
        <v>1534</v>
      </c>
      <c r="AA434" t="s">
        <v>180</v>
      </c>
      <c r="AB434" t="s">
        <v>110</v>
      </c>
      <c r="AC434" t="s">
        <v>5362</v>
      </c>
      <c r="AD434" t="s">
        <v>580</v>
      </c>
      <c r="AE434" t="s">
        <v>7222</v>
      </c>
      <c r="AF434">
        <v>3</v>
      </c>
    </row>
    <row r="435" spans="2:32">
      <c r="B435">
        <v>531</v>
      </c>
      <c r="C435" t="s">
        <v>2948</v>
      </c>
      <c r="D435" s="1">
        <v>44915</v>
      </c>
      <c r="E435" t="s">
        <v>2947</v>
      </c>
      <c r="F435">
        <v>1.4</v>
      </c>
      <c r="G435" t="s">
        <v>510</v>
      </c>
      <c r="H435" t="s">
        <v>7185</v>
      </c>
      <c r="I435" t="s">
        <v>111</v>
      </c>
      <c r="J435" t="s">
        <v>7811</v>
      </c>
      <c r="K435" t="s">
        <v>140</v>
      </c>
      <c r="L435" t="s">
        <v>109</v>
      </c>
      <c r="M435" t="s">
        <v>2951</v>
      </c>
      <c r="P435">
        <v>436</v>
      </c>
      <c r="Q435" t="s">
        <v>3357</v>
      </c>
      <c r="R435" s="1">
        <v>44853</v>
      </c>
      <c r="S435" t="s">
        <v>6700</v>
      </c>
      <c r="T435" t="s">
        <v>108</v>
      </c>
      <c r="U435" t="s">
        <v>162</v>
      </c>
      <c r="V435">
        <v>2</v>
      </c>
      <c r="W435" t="s">
        <v>2598</v>
      </c>
      <c r="X435" t="s">
        <v>514</v>
      </c>
      <c r="Y435" t="s">
        <v>2829</v>
      </c>
      <c r="Z435" t="s">
        <v>1288</v>
      </c>
      <c r="AA435" t="s">
        <v>205</v>
      </c>
      <c r="AB435" t="s">
        <v>8380</v>
      </c>
      <c r="AC435" t="s">
        <v>5362</v>
      </c>
      <c r="AD435" t="s">
        <v>5385</v>
      </c>
      <c r="AE435" t="s">
        <v>6928</v>
      </c>
      <c r="AF435">
        <v>2</v>
      </c>
    </row>
    <row r="436" spans="2:32">
      <c r="B436">
        <v>530</v>
      </c>
      <c r="C436" t="s">
        <v>2953</v>
      </c>
      <c r="D436" s="1">
        <v>44915</v>
      </c>
      <c r="E436" t="s">
        <v>2952</v>
      </c>
      <c r="F436">
        <v>0.47</v>
      </c>
      <c r="G436" t="s">
        <v>510</v>
      </c>
      <c r="H436" t="s">
        <v>7185</v>
      </c>
      <c r="I436" t="s">
        <v>162</v>
      </c>
      <c r="J436" t="s">
        <v>7198</v>
      </c>
      <c r="K436" t="s">
        <v>140</v>
      </c>
      <c r="L436" t="s">
        <v>109</v>
      </c>
      <c r="M436" t="s">
        <v>2957</v>
      </c>
      <c r="P436">
        <v>435</v>
      </c>
      <c r="Q436" t="s">
        <v>3363</v>
      </c>
      <c r="R436" s="1">
        <v>44853</v>
      </c>
      <c r="S436" t="s">
        <v>6750</v>
      </c>
      <c r="T436" t="s">
        <v>108</v>
      </c>
      <c r="U436" t="s">
        <v>162</v>
      </c>
      <c r="V436">
        <v>1.625</v>
      </c>
      <c r="W436" t="s">
        <v>126</v>
      </c>
      <c r="X436" t="s">
        <v>1129</v>
      </c>
      <c r="Y436" t="s">
        <v>110</v>
      </c>
      <c r="Z436" t="s">
        <v>110</v>
      </c>
      <c r="AA436" t="s">
        <v>205</v>
      </c>
      <c r="AB436" t="s">
        <v>110</v>
      </c>
      <c r="AC436" t="s">
        <v>140</v>
      </c>
      <c r="AD436" t="s">
        <v>294</v>
      </c>
      <c r="AE436" t="s">
        <v>110</v>
      </c>
      <c r="AF436">
        <v>1.62</v>
      </c>
    </row>
    <row r="437" spans="2:32">
      <c r="B437">
        <v>529</v>
      </c>
      <c r="C437" t="s">
        <v>1600</v>
      </c>
      <c r="D437" s="1">
        <v>44915</v>
      </c>
      <c r="E437" t="s">
        <v>1601</v>
      </c>
      <c r="F437">
        <v>7.2</v>
      </c>
      <c r="G437" t="s">
        <v>510</v>
      </c>
      <c r="H437" t="s">
        <v>7635</v>
      </c>
      <c r="I437" t="s">
        <v>111</v>
      </c>
      <c r="J437" t="s">
        <v>7207</v>
      </c>
      <c r="K437" t="s">
        <v>5372</v>
      </c>
      <c r="L437" t="s">
        <v>1599</v>
      </c>
      <c r="M437" t="s">
        <v>1602</v>
      </c>
      <c r="P437">
        <v>434</v>
      </c>
      <c r="Q437" t="s">
        <v>3368</v>
      </c>
      <c r="R437" s="1">
        <v>44853</v>
      </c>
      <c r="S437" t="s">
        <v>8047</v>
      </c>
      <c r="T437" t="s">
        <v>108</v>
      </c>
      <c r="U437" t="s">
        <v>111</v>
      </c>
      <c r="V437">
        <v>3.85</v>
      </c>
      <c r="W437" t="s">
        <v>126</v>
      </c>
      <c r="X437" t="s">
        <v>1974</v>
      </c>
      <c r="Y437" t="s">
        <v>110</v>
      </c>
      <c r="Z437" t="s">
        <v>110</v>
      </c>
      <c r="AA437" t="s">
        <v>130</v>
      </c>
      <c r="AB437" t="s">
        <v>7811</v>
      </c>
      <c r="AC437" t="s">
        <v>5545</v>
      </c>
      <c r="AD437" t="s">
        <v>142</v>
      </c>
      <c r="AE437" t="s">
        <v>110</v>
      </c>
      <c r="AF437">
        <v>0.53</v>
      </c>
    </row>
    <row r="438" spans="2:32">
      <c r="B438">
        <v>528</v>
      </c>
      <c r="C438" t="s">
        <v>2959</v>
      </c>
      <c r="D438" s="1">
        <v>44914</v>
      </c>
      <c r="E438" t="s">
        <v>2958</v>
      </c>
      <c r="F438">
        <v>0.56999999999999995</v>
      </c>
      <c r="G438" t="s">
        <v>510</v>
      </c>
      <c r="H438" t="s">
        <v>7185</v>
      </c>
      <c r="I438" t="s">
        <v>111</v>
      </c>
      <c r="J438" t="s">
        <v>7811</v>
      </c>
      <c r="K438" t="s">
        <v>140</v>
      </c>
      <c r="L438" t="s">
        <v>109</v>
      </c>
      <c r="M438" t="s">
        <v>2963</v>
      </c>
      <c r="P438">
        <v>433</v>
      </c>
      <c r="Q438" t="s">
        <v>3371</v>
      </c>
      <c r="R438" s="1">
        <v>44852</v>
      </c>
      <c r="S438" t="s">
        <v>6297</v>
      </c>
      <c r="T438" t="s">
        <v>108</v>
      </c>
      <c r="U438" t="s">
        <v>111</v>
      </c>
      <c r="V438">
        <v>2.4</v>
      </c>
      <c r="W438" t="s">
        <v>126</v>
      </c>
      <c r="X438" t="s">
        <v>2773</v>
      </c>
      <c r="Y438" t="s">
        <v>110</v>
      </c>
      <c r="Z438" t="s">
        <v>110</v>
      </c>
      <c r="AA438" t="s">
        <v>205</v>
      </c>
      <c r="AB438" t="s">
        <v>7811</v>
      </c>
      <c r="AC438" t="s">
        <v>140</v>
      </c>
      <c r="AD438" t="s">
        <v>324</v>
      </c>
      <c r="AE438" t="s">
        <v>110</v>
      </c>
      <c r="AF438">
        <v>0.33</v>
      </c>
    </row>
    <row r="439" spans="2:32">
      <c r="B439">
        <v>527</v>
      </c>
      <c r="C439" t="s">
        <v>2964</v>
      </c>
      <c r="D439" s="1">
        <v>44914</v>
      </c>
      <c r="E439" t="s">
        <v>1352</v>
      </c>
      <c r="F439">
        <v>7.0000000000000007E-2</v>
      </c>
      <c r="G439" t="s">
        <v>510</v>
      </c>
      <c r="H439" t="s">
        <v>7206</v>
      </c>
      <c r="I439" t="s">
        <v>162</v>
      </c>
      <c r="J439" t="s">
        <v>7198</v>
      </c>
      <c r="K439" t="s">
        <v>231</v>
      </c>
      <c r="L439" t="s">
        <v>109</v>
      </c>
      <c r="M439" t="s">
        <v>2965</v>
      </c>
      <c r="P439">
        <v>432</v>
      </c>
      <c r="Q439" t="s">
        <v>3376</v>
      </c>
      <c r="R439" s="1">
        <v>44852</v>
      </c>
      <c r="S439" t="s">
        <v>8965</v>
      </c>
      <c r="T439" t="s">
        <v>108</v>
      </c>
      <c r="U439" t="s">
        <v>162</v>
      </c>
      <c r="V439">
        <v>2</v>
      </c>
      <c r="W439" t="s">
        <v>126</v>
      </c>
      <c r="X439" t="s">
        <v>869</v>
      </c>
      <c r="Y439" t="s">
        <v>1192</v>
      </c>
      <c r="Z439" t="s">
        <v>1288</v>
      </c>
      <c r="AA439" t="s">
        <v>130</v>
      </c>
      <c r="AB439" t="s">
        <v>7202</v>
      </c>
      <c r="AC439" t="s">
        <v>140</v>
      </c>
      <c r="AD439" t="s">
        <v>142</v>
      </c>
      <c r="AE439" t="s">
        <v>7382</v>
      </c>
      <c r="AF439">
        <v>2</v>
      </c>
    </row>
    <row r="440" spans="2:32">
      <c r="B440">
        <v>526</v>
      </c>
      <c r="C440" t="s">
        <v>2968</v>
      </c>
      <c r="D440" s="1">
        <v>44914</v>
      </c>
      <c r="E440" t="s">
        <v>1352</v>
      </c>
      <c r="F440">
        <v>7.0000000000000007E-2</v>
      </c>
      <c r="G440" t="s">
        <v>510</v>
      </c>
      <c r="H440" t="s">
        <v>7206</v>
      </c>
      <c r="I440" t="s">
        <v>111</v>
      </c>
      <c r="J440" t="s">
        <v>7207</v>
      </c>
      <c r="K440" t="s">
        <v>231</v>
      </c>
      <c r="L440" t="s">
        <v>109</v>
      </c>
      <c r="M440" t="s">
        <v>2969</v>
      </c>
      <c r="P440">
        <v>431</v>
      </c>
      <c r="Q440" t="s">
        <v>3379</v>
      </c>
      <c r="R440" s="1">
        <v>44848</v>
      </c>
      <c r="S440" t="s">
        <v>7471</v>
      </c>
      <c r="T440" t="s">
        <v>108</v>
      </c>
      <c r="U440" t="s">
        <v>265</v>
      </c>
      <c r="V440">
        <v>0.35</v>
      </c>
      <c r="W440" t="s">
        <v>126</v>
      </c>
      <c r="X440" t="s">
        <v>2365</v>
      </c>
      <c r="Y440" t="s">
        <v>110</v>
      </c>
      <c r="Z440" t="s">
        <v>110</v>
      </c>
      <c r="AA440" t="s">
        <v>130</v>
      </c>
      <c r="AB440" t="s">
        <v>110</v>
      </c>
      <c r="AC440" t="s">
        <v>140</v>
      </c>
      <c r="AD440" t="s">
        <v>545</v>
      </c>
      <c r="AE440" t="s">
        <v>110</v>
      </c>
      <c r="AF440">
        <v>0.34</v>
      </c>
    </row>
    <row r="441" spans="2:32">
      <c r="B441">
        <v>525</v>
      </c>
      <c r="C441" t="s">
        <v>2971</v>
      </c>
      <c r="D441" s="1">
        <v>44914</v>
      </c>
      <c r="E441" t="s">
        <v>2970</v>
      </c>
      <c r="F441">
        <v>1.52</v>
      </c>
      <c r="G441" t="s">
        <v>510</v>
      </c>
      <c r="H441" t="s">
        <v>7206</v>
      </c>
      <c r="I441" t="s">
        <v>162</v>
      </c>
      <c r="J441" t="s">
        <v>7198</v>
      </c>
      <c r="K441" t="s">
        <v>231</v>
      </c>
      <c r="L441" t="s">
        <v>109</v>
      </c>
      <c r="M441" t="s">
        <v>2977</v>
      </c>
      <c r="P441">
        <v>430</v>
      </c>
      <c r="Q441" t="s">
        <v>3383</v>
      </c>
      <c r="R441" s="1">
        <v>44846</v>
      </c>
      <c r="S441" t="s">
        <v>5710</v>
      </c>
      <c r="T441" t="s">
        <v>1519</v>
      </c>
      <c r="U441" t="s">
        <v>162</v>
      </c>
      <c r="V441">
        <v>5</v>
      </c>
      <c r="W441" t="s">
        <v>1498</v>
      </c>
      <c r="X441" t="s">
        <v>1310</v>
      </c>
      <c r="Y441" t="s">
        <v>3384</v>
      </c>
      <c r="Z441" t="s">
        <v>1325</v>
      </c>
      <c r="AA441" t="s">
        <v>180</v>
      </c>
      <c r="AB441" t="s">
        <v>110</v>
      </c>
      <c r="AC441" t="s">
        <v>5545</v>
      </c>
      <c r="AD441" t="s">
        <v>580</v>
      </c>
      <c r="AE441" t="s">
        <v>7222</v>
      </c>
      <c r="AF441">
        <v>5</v>
      </c>
    </row>
    <row r="442" spans="2:32">
      <c r="B442">
        <v>524</v>
      </c>
      <c r="C442" t="s">
        <v>1608</v>
      </c>
      <c r="D442" s="1">
        <v>44911</v>
      </c>
      <c r="E442" t="s">
        <v>106</v>
      </c>
      <c r="F442">
        <v>0.01</v>
      </c>
      <c r="G442" t="s">
        <v>510</v>
      </c>
      <c r="H442" t="s">
        <v>7635</v>
      </c>
      <c r="I442" t="s">
        <v>162</v>
      </c>
      <c r="J442" t="s">
        <v>7198</v>
      </c>
      <c r="K442" t="s">
        <v>5362</v>
      </c>
      <c r="L442" t="s">
        <v>105</v>
      </c>
      <c r="M442" t="s">
        <v>1609</v>
      </c>
      <c r="P442">
        <v>429</v>
      </c>
      <c r="Q442" t="s">
        <v>3391</v>
      </c>
      <c r="R442" s="1">
        <v>44845</v>
      </c>
      <c r="S442" t="s">
        <v>8975</v>
      </c>
      <c r="T442" t="s">
        <v>108</v>
      </c>
      <c r="U442" t="s">
        <v>162</v>
      </c>
      <c r="V442">
        <v>1.64</v>
      </c>
      <c r="W442" t="s">
        <v>126</v>
      </c>
      <c r="X442" t="s">
        <v>163</v>
      </c>
      <c r="Y442" t="s">
        <v>110</v>
      </c>
      <c r="Z442" t="s">
        <v>110</v>
      </c>
      <c r="AA442" t="s">
        <v>180</v>
      </c>
      <c r="AB442" t="s">
        <v>110</v>
      </c>
      <c r="AC442" t="s">
        <v>140</v>
      </c>
      <c r="AD442" t="s">
        <v>294</v>
      </c>
      <c r="AE442" t="s">
        <v>110</v>
      </c>
      <c r="AF442">
        <v>1.64</v>
      </c>
    </row>
    <row r="443" spans="2:32">
      <c r="B443">
        <v>523</v>
      </c>
      <c r="C443" t="s">
        <v>2979</v>
      </c>
      <c r="D443" s="1">
        <v>44911</v>
      </c>
      <c r="E443" t="s">
        <v>2978</v>
      </c>
      <c r="F443">
        <v>0.56000000000000005</v>
      </c>
      <c r="G443" t="s">
        <v>510</v>
      </c>
      <c r="H443" t="s">
        <v>7185</v>
      </c>
      <c r="I443" t="s">
        <v>111</v>
      </c>
      <c r="J443" t="s">
        <v>7811</v>
      </c>
      <c r="K443" t="s">
        <v>140</v>
      </c>
      <c r="L443" t="s">
        <v>109</v>
      </c>
      <c r="M443" t="s">
        <v>2983</v>
      </c>
      <c r="P443">
        <v>428</v>
      </c>
      <c r="Q443" t="s">
        <v>3397</v>
      </c>
      <c r="R443" s="1">
        <v>44845</v>
      </c>
      <c r="S443" t="s">
        <v>8980</v>
      </c>
      <c r="T443" t="s">
        <v>108</v>
      </c>
      <c r="U443" t="s">
        <v>111</v>
      </c>
      <c r="V443">
        <v>9.5</v>
      </c>
      <c r="W443" t="s">
        <v>126</v>
      </c>
      <c r="X443" t="s">
        <v>928</v>
      </c>
      <c r="Y443" t="s">
        <v>110</v>
      </c>
      <c r="Z443" t="s">
        <v>110</v>
      </c>
      <c r="AA443" t="s">
        <v>130</v>
      </c>
      <c r="AB443" t="s">
        <v>7811</v>
      </c>
      <c r="AC443" t="s">
        <v>140</v>
      </c>
      <c r="AD443" t="s">
        <v>324</v>
      </c>
      <c r="AE443" t="s">
        <v>6928</v>
      </c>
      <c r="AF443">
        <v>1.33</v>
      </c>
    </row>
    <row r="444" spans="2:32">
      <c r="B444">
        <v>522</v>
      </c>
      <c r="C444" t="s">
        <v>2985</v>
      </c>
      <c r="D444" s="1">
        <v>44910</v>
      </c>
      <c r="E444" t="s">
        <v>2984</v>
      </c>
      <c r="F444">
        <v>0.5</v>
      </c>
      <c r="G444" t="s">
        <v>510</v>
      </c>
      <c r="H444" t="s">
        <v>7185</v>
      </c>
      <c r="I444" t="s">
        <v>111</v>
      </c>
      <c r="J444" t="s">
        <v>7811</v>
      </c>
      <c r="K444" t="s">
        <v>140</v>
      </c>
      <c r="L444" t="s">
        <v>109</v>
      </c>
      <c r="M444" t="s">
        <v>2989</v>
      </c>
      <c r="P444">
        <v>427</v>
      </c>
      <c r="Q444" t="s">
        <v>3401</v>
      </c>
      <c r="R444" s="1">
        <v>44844</v>
      </c>
      <c r="S444" t="s">
        <v>5711</v>
      </c>
      <c r="T444" t="s">
        <v>108</v>
      </c>
      <c r="U444" t="s">
        <v>162</v>
      </c>
      <c r="V444">
        <v>1</v>
      </c>
      <c r="W444" t="s">
        <v>149</v>
      </c>
      <c r="X444" t="s">
        <v>422</v>
      </c>
      <c r="Y444" t="s">
        <v>110</v>
      </c>
      <c r="Z444" t="s">
        <v>110</v>
      </c>
      <c r="AA444" t="s">
        <v>205</v>
      </c>
      <c r="AB444" t="s">
        <v>110</v>
      </c>
      <c r="AC444" t="s">
        <v>140</v>
      </c>
      <c r="AD444" t="s">
        <v>635</v>
      </c>
      <c r="AE444" t="s">
        <v>110</v>
      </c>
      <c r="AF444">
        <v>1</v>
      </c>
    </row>
    <row r="445" spans="2:32">
      <c r="B445">
        <v>521</v>
      </c>
      <c r="C445" t="s">
        <v>2991</v>
      </c>
      <c r="D445" s="1">
        <v>44910</v>
      </c>
      <c r="E445" t="s">
        <v>2990</v>
      </c>
      <c r="F445">
        <v>0.86</v>
      </c>
      <c r="G445" t="s">
        <v>510</v>
      </c>
      <c r="H445" t="s">
        <v>7185</v>
      </c>
      <c r="I445" t="s">
        <v>111</v>
      </c>
      <c r="J445" t="s">
        <v>7811</v>
      </c>
      <c r="K445" t="s">
        <v>140</v>
      </c>
      <c r="L445" t="s">
        <v>109</v>
      </c>
      <c r="M445" t="s">
        <v>2994</v>
      </c>
      <c r="P445">
        <v>426</v>
      </c>
      <c r="Q445" t="s">
        <v>3405</v>
      </c>
      <c r="R445" s="1">
        <v>44834</v>
      </c>
      <c r="S445" t="s">
        <v>8990</v>
      </c>
      <c r="T445" t="s">
        <v>108</v>
      </c>
      <c r="U445" t="s">
        <v>162</v>
      </c>
      <c r="V445">
        <v>0.93500000000000005</v>
      </c>
      <c r="W445" t="s">
        <v>149</v>
      </c>
      <c r="X445" t="s">
        <v>1441</v>
      </c>
      <c r="Y445" t="s">
        <v>3406</v>
      </c>
      <c r="Z445" t="s">
        <v>812</v>
      </c>
      <c r="AA445" t="s">
        <v>1676</v>
      </c>
      <c r="AB445" t="s">
        <v>110</v>
      </c>
      <c r="AC445" t="s">
        <v>140</v>
      </c>
      <c r="AD445" t="s">
        <v>294</v>
      </c>
      <c r="AE445" t="s">
        <v>6928</v>
      </c>
      <c r="AF445">
        <v>0.94</v>
      </c>
    </row>
    <row r="446" spans="2:32">
      <c r="B446">
        <v>520</v>
      </c>
      <c r="C446" t="s">
        <v>1610</v>
      </c>
      <c r="D446" s="1">
        <v>44910</v>
      </c>
      <c r="E446" t="s">
        <v>855</v>
      </c>
      <c r="F446">
        <v>2.7</v>
      </c>
      <c r="G446" t="s">
        <v>510</v>
      </c>
      <c r="H446" t="s">
        <v>7635</v>
      </c>
      <c r="I446" t="s">
        <v>162</v>
      </c>
      <c r="J446" t="s">
        <v>7198</v>
      </c>
      <c r="K446" t="s">
        <v>5362</v>
      </c>
      <c r="L446" t="s">
        <v>105</v>
      </c>
      <c r="M446" t="s">
        <v>1611</v>
      </c>
      <c r="P446">
        <v>425</v>
      </c>
      <c r="Q446" t="s">
        <v>3412</v>
      </c>
      <c r="R446" s="1">
        <v>44833</v>
      </c>
      <c r="S446" t="s">
        <v>8997</v>
      </c>
      <c r="T446" t="s">
        <v>108</v>
      </c>
      <c r="U446" t="s">
        <v>162</v>
      </c>
      <c r="V446">
        <v>2</v>
      </c>
      <c r="W446" t="s">
        <v>126</v>
      </c>
      <c r="X446" t="s">
        <v>869</v>
      </c>
      <c r="Y446" t="s">
        <v>3413</v>
      </c>
      <c r="Z446" t="s">
        <v>1325</v>
      </c>
      <c r="AA446" t="s">
        <v>130</v>
      </c>
      <c r="AB446" t="s">
        <v>110</v>
      </c>
      <c r="AC446" t="s">
        <v>140</v>
      </c>
      <c r="AD446" t="s">
        <v>5776</v>
      </c>
      <c r="AE446" t="s">
        <v>110</v>
      </c>
      <c r="AF446">
        <v>2</v>
      </c>
    </row>
    <row r="447" spans="2:32">
      <c r="B447">
        <v>519</v>
      </c>
      <c r="C447" t="s">
        <v>2995</v>
      </c>
      <c r="D447" s="1">
        <v>44909</v>
      </c>
      <c r="E447" t="s">
        <v>2990</v>
      </c>
      <c r="F447">
        <v>0.28999999999999998</v>
      </c>
      <c r="G447" t="s">
        <v>510</v>
      </c>
      <c r="H447" t="s">
        <v>7185</v>
      </c>
      <c r="I447" t="s">
        <v>111</v>
      </c>
      <c r="J447" t="s">
        <v>7811</v>
      </c>
      <c r="K447" t="s">
        <v>140</v>
      </c>
      <c r="L447" t="s">
        <v>109</v>
      </c>
      <c r="M447" t="s">
        <v>2996</v>
      </c>
      <c r="P447">
        <v>424</v>
      </c>
      <c r="Q447" t="s">
        <v>3419</v>
      </c>
      <c r="R447" s="1">
        <v>44833</v>
      </c>
      <c r="S447" t="s">
        <v>9001</v>
      </c>
      <c r="T447" t="s">
        <v>108</v>
      </c>
      <c r="U447" t="s">
        <v>162</v>
      </c>
      <c r="V447">
        <v>0.8</v>
      </c>
      <c r="W447" t="s">
        <v>126</v>
      </c>
      <c r="X447" t="s">
        <v>3420</v>
      </c>
      <c r="Y447" t="s">
        <v>110</v>
      </c>
      <c r="Z447" t="s">
        <v>110</v>
      </c>
      <c r="AA447" t="s">
        <v>1676</v>
      </c>
      <c r="AB447" t="s">
        <v>110</v>
      </c>
      <c r="AC447" t="s">
        <v>140</v>
      </c>
      <c r="AD447" t="s">
        <v>294</v>
      </c>
      <c r="AE447" t="s">
        <v>110</v>
      </c>
      <c r="AF447">
        <v>0.8</v>
      </c>
    </row>
    <row r="448" spans="2:32">
      <c r="B448">
        <v>518</v>
      </c>
      <c r="C448" t="s">
        <v>3007</v>
      </c>
      <c r="D448" s="1">
        <v>44908</v>
      </c>
      <c r="E448" t="s">
        <v>644</v>
      </c>
      <c r="F448">
        <v>2.36</v>
      </c>
      <c r="G448" t="s">
        <v>510</v>
      </c>
      <c r="H448" t="s">
        <v>7185</v>
      </c>
      <c r="I448" t="s">
        <v>111</v>
      </c>
      <c r="J448" t="s">
        <v>7811</v>
      </c>
      <c r="K448" t="s">
        <v>140</v>
      </c>
      <c r="L448" t="s">
        <v>109</v>
      </c>
      <c r="M448" t="s">
        <v>3010</v>
      </c>
      <c r="P448">
        <v>423</v>
      </c>
      <c r="Q448" t="s">
        <v>3426</v>
      </c>
      <c r="R448" s="1">
        <v>44832</v>
      </c>
      <c r="S448" t="s">
        <v>9005</v>
      </c>
      <c r="T448" t="s">
        <v>108</v>
      </c>
      <c r="U448" t="s">
        <v>265</v>
      </c>
      <c r="V448">
        <v>0.32</v>
      </c>
      <c r="W448" t="s">
        <v>126</v>
      </c>
      <c r="X448" t="s">
        <v>1974</v>
      </c>
      <c r="Y448" t="s">
        <v>110</v>
      </c>
      <c r="Z448" t="s">
        <v>110</v>
      </c>
      <c r="AA448" t="s">
        <v>130</v>
      </c>
      <c r="AB448" t="s">
        <v>110</v>
      </c>
      <c r="AC448" t="s">
        <v>140</v>
      </c>
      <c r="AD448" t="s">
        <v>455</v>
      </c>
      <c r="AE448" t="s">
        <v>110</v>
      </c>
      <c r="AF448">
        <v>0.31</v>
      </c>
    </row>
    <row r="449" spans="2:32">
      <c r="B449">
        <v>517</v>
      </c>
      <c r="C449" t="s">
        <v>3012</v>
      </c>
      <c r="D449" s="1">
        <v>44907</v>
      </c>
      <c r="E449" t="s">
        <v>3011</v>
      </c>
      <c r="F449">
        <v>0.86</v>
      </c>
      <c r="G449" t="s">
        <v>510</v>
      </c>
      <c r="H449" t="s">
        <v>7185</v>
      </c>
      <c r="I449" t="s">
        <v>111</v>
      </c>
      <c r="J449" t="s">
        <v>7811</v>
      </c>
      <c r="K449" t="s">
        <v>140</v>
      </c>
      <c r="L449" t="s">
        <v>109</v>
      </c>
      <c r="M449" t="s">
        <v>3016</v>
      </c>
      <c r="P449">
        <v>422</v>
      </c>
      <c r="Q449" t="s">
        <v>3435</v>
      </c>
      <c r="R449" s="1">
        <v>44832</v>
      </c>
      <c r="S449" t="s">
        <v>9013</v>
      </c>
      <c r="T449" t="s">
        <v>108</v>
      </c>
      <c r="U449" t="s">
        <v>265</v>
      </c>
      <c r="V449">
        <v>0.5</v>
      </c>
      <c r="W449" t="s">
        <v>126</v>
      </c>
      <c r="X449" t="s">
        <v>3431</v>
      </c>
      <c r="Y449" t="s">
        <v>110</v>
      </c>
      <c r="Z449" t="s">
        <v>110</v>
      </c>
      <c r="AA449" t="s">
        <v>309</v>
      </c>
      <c r="AB449" t="s">
        <v>110</v>
      </c>
      <c r="AC449" t="s">
        <v>140</v>
      </c>
      <c r="AD449" t="s">
        <v>294</v>
      </c>
      <c r="AE449" t="s">
        <v>110</v>
      </c>
      <c r="AF449">
        <v>0.49</v>
      </c>
    </row>
    <row r="450" spans="2:32">
      <c r="B450">
        <v>516</v>
      </c>
      <c r="C450" t="s">
        <v>3017</v>
      </c>
      <c r="D450" s="1">
        <v>44904</v>
      </c>
      <c r="E450" t="s">
        <v>1342</v>
      </c>
      <c r="F450">
        <v>1.08</v>
      </c>
      <c r="G450" t="s">
        <v>510</v>
      </c>
      <c r="H450" t="s">
        <v>7185</v>
      </c>
      <c r="I450" t="s">
        <v>111</v>
      </c>
      <c r="J450" t="s">
        <v>7811</v>
      </c>
      <c r="K450" t="s">
        <v>5545</v>
      </c>
      <c r="L450" t="s">
        <v>109</v>
      </c>
      <c r="M450" t="s">
        <v>3019</v>
      </c>
      <c r="P450">
        <v>421</v>
      </c>
      <c r="Q450" t="s">
        <v>3430</v>
      </c>
      <c r="R450" s="1">
        <v>44832</v>
      </c>
      <c r="S450" t="s">
        <v>9010</v>
      </c>
      <c r="T450" t="s">
        <v>108</v>
      </c>
      <c r="U450" t="s">
        <v>265</v>
      </c>
      <c r="V450">
        <v>0.5</v>
      </c>
      <c r="W450" t="s">
        <v>126</v>
      </c>
      <c r="X450" t="s">
        <v>3431</v>
      </c>
      <c r="Y450" t="s">
        <v>320</v>
      </c>
      <c r="Z450" t="s">
        <v>812</v>
      </c>
      <c r="AA450" t="s">
        <v>309</v>
      </c>
      <c r="AB450" t="s">
        <v>110</v>
      </c>
      <c r="AC450" t="s">
        <v>140</v>
      </c>
      <c r="AD450" t="s">
        <v>294</v>
      </c>
      <c r="AE450" t="s">
        <v>110</v>
      </c>
      <c r="AF450">
        <v>0.49</v>
      </c>
    </row>
    <row r="451" spans="2:32">
      <c r="B451">
        <v>515</v>
      </c>
      <c r="C451" t="s">
        <v>3020</v>
      </c>
      <c r="D451" s="1">
        <v>44903</v>
      </c>
      <c r="E451" t="s">
        <v>1530</v>
      </c>
      <c r="F451">
        <v>1.5</v>
      </c>
      <c r="G451" t="s">
        <v>510</v>
      </c>
      <c r="H451" t="s">
        <v>7206</v>
      </c>
      <c r="I451" t="s">
        <v>162</v>
      </c>
      <c r="J451" t="s">
        <v>7198</v>
      </c>
      <c r="K451" t="s">
        <v>140</v>
      </c>
      <c r="L451" t="s">
        <v>109</v>
      </c>
      <c r="M451" t="s">
        <v>3023</v>
      </c>
      <c r="P451">
        <v>420</v>
      </c>
      <c r="Q451" t="s">
        <v>3437</v>
      </c>
      <c r="R451" s="1">
        <v>44830</v>
      </c>
      <c r="S451" t="s">
        <v>9014</v>
      </c>
      <c r="T451" t="s">
        <v>108</v>
      </c>
      <c r="U451" t="s">
        <v>162</v>
      </c>
      <c r="V451">
        <v>1.2</v>
      </c>
      <c r="W451" t="s">
        <v>149</v>
      </c>
      <c r="X451" t="s">
        <v>1441</v>
      </c>
      <c r="Y451" t="s">
        <v>3406</v>
      </c>
      <c r="Z451" t="s">
        <v>812</v>
      </c>
      <c r="AA451" t="s">
        <v>1676</v>
      </c>
      <c r="AB451" t="s">
        <v>110</v>
      </c>
      <c r="AC451" t="s">
        <v>140</v>
      </c>
      <c r="AD451" t="s">
        <v>294</v>
      </c>
      <c r="AE451" t="s">
        <v>6928</v>
      </c>
      <c r="AF451">
        <v>1.2</v>
      </c>
    </row>
    <row r="452" spans="2:32">
      <c r="B452">
        <v>514</v>
      </c>
      <c r="C452" t="s">
        <v>3024</v>
      </c>
      <c r="D452" s="1">
        <v>44903</v>
      </c>
      <c r="E452" t="s">
        <v>826</v>
      </c>
      <c r="F452">
        <v>3.43</v>
      </c>
      <c r="G452" t="s">
        <v>530</v>
      </c>
      <c r="H452" t="s">
        <v>7185</v>
      </c>
      <c r="I452" t="s">
        <v>111</v>
      </c>
      <c r="J452" t="s">
        <v>7811</v>
      </c>
      <c r="K452" t="s">
        <v>5362</v>
      </c>
      <c r="L452" t="s">
        <v>109</v>
      </c>
      <c r="M452" t="s">
        <v>3032</v>
      </c>
      <c r="P452">
        <v>419</v>
      </c>
      <c r="Q452" t="s">
        <v>3391</v>
      </c>
      <c r="R452" s="1">
        <v>44827</v>
      </c>
      <c r="S452" t="s">
        <v>6760</v>
      </c>
      <c r="T452" t="s">
        <v>108</v>
      </c>
      <c r="U452" t="s">
        <v>162</v>
      </c>
      <c r="V452">
        <v>2.2999999999999998</v>
      </c>
      <c r="W452" t="s">
        <v>126</v>
      </c>
      <c r="X452" t="s">
        <v>163</v>
      </c>
      <c r="Y452" t="s">
        <v>110</v>
      </c>
      <c r="Z452" t="s">
        <v>110</v>
      </c>
      <c r="AA452" t="s">
        <v>180</v>
      </c>
      <c r="AB452" t="s">
        <v>110</v>
      </c>
      <c r="AC452" t="s">
        <v>140</v>
      </c>
      <c r="AD452" t="s">
        <v>294</v>
      </c>
      <c r="AE452" t="s">
        <v>110</v>
      </c>
      <c r="AF452">
        <v>2.2999999999999998</v>
      </c>
    </row>
    <row r="453" spans="2:32">
      <c r="B453">
        <v>513</v>
      </c>
      <c r="C453" t="s">
        <v>3033</v>
      </c>
      <c r="D453" s="1">
        <v>44902</v>
      </c>
      <c r="E453" t="s">
        <v>238</v>
      </c>
      <c r="F453">
        <v>2.5</v>
      </c>
      <c r="G453" t="s">
        <v>530</v>
      </c>
      <c r="H453" t="s">
        <v>7185</v>
      </c>
      <c r="I453" t="s">
        <v>162</v>
      </c>
      <c r="J453" t="s">
        <v>7198</v>
      </c>
      <c r="K453" t="s">
        <v>5362</v>
      </c>
      <c r="L453" t="s">
        <v>109</v>
      </c>
      <c r="M453" t="s">
        <v>3038</v>
      </c>
      <c r="P453">
        <v>418</v>
      </c>
      <c r="Q453" t="s">
        <v>3441</v>
      </c>
      <c r="R453" s="1">
        <v>44827</v>
      </c>
      <c r="S453" t="s">
        <v>6222</v>
      </c>
      <c r="T453" t="s">
        <v>108</v>
      </c>
      <c r="U453" t="s">
        <v>162</v>
      </c>
      <c r="V453">
        <v>0.8</v>
      </c>
      <c r="W453" t="s">
        <v>149</v>
      </c>
      <c r="X453" t="s">
        <v>869</v>
      </c>
      <c r="Y453" t="s">
        <v>1242</v>
      </c>
      <c r="Z453" t="s">
        <v>1131</v>
      </c>
      <c r="AA453" t="s">
        <v>180</v>
      </c>
      <c r="AB453" t="s">
        <v>110</v>
      </c>
      <c r="AC453" t="s">
        <v>140</v>
      </c>
      <c r="AD453" t="s">
        <v>173</v>
      </c>
      <c r="AE453" t="s">
        <v>110</v>
      </c>
      <c r="AF453">
        <v>0.8</v>
      </c>
    </row>
    <row r="454" spans="2:32">
      <c r="B454">
        <v>512</v>
      </c>
      <c r="C454" t="s">
        <v>3040</v>
      </c>
      <c r="D454" s="1">
        <v>44900</v>
      </c>
      <c r="E454" t="s">
        <v>3039</v>
      </c>
      <c r="F454">
        <v>1.1100000000000001</v>
      </c>
      <c r="G454" t="s">
        <v>510</v>
      </c>
      <c r="H454" t="s">
        <v>7185</v>
      </c>
      <c r="I454" t="s">
        <v>111</v>
      </c>
      <c r="J454" t="s">
        <v>7811</v>
      </c>
      <c r="K454" t="s">
        <v>140</v>
      </c>
      <c r="L454" t="s">
        <v>109</v>
      </c>
      <c r="M454" t="s">
        <v>3044</v>
      </c>
      <c r="P454">
        <v>417</v>
      </c>
      <c r="Q454" t="s">
        <v>3446</v>
      </c>
      <c r="R454" s="1">
        <v>44827</v>
      </c>
      <c r="S454" t="s">
        <v>9026</v>
      </c>
      <c r="T454" t="s">
        <v>108</v>
      </c>
      <c r="U454" t="s">
        <v>162</v>
      </c>
      <c r="V454">
        <v>0.22700000000000001</v>
      </c>
      <c r="W454" t="s">
        <v>126</v>
      </c>
      <c r="X454" t="s">
        <v>372</v>
      </c>
      <c r="Y454" t="s">
        <v>110</v>
      </c>
      <c r="Z454" t="s">
        <v>110</v>
      </c>
      <c r="AA454" t="s">
        <v>205</v>
      </c>
      <c r="AB454" t="s">
        <v>110</v>
      </c>
      <c r="AC454" t="s">
        <v>140</v>
      </c>
      <c r="AD454" t="s">
        <v>6071</v>
      </c>
      <c r="AE454" t="s">
        <v>110</v>
      </c>
      <c r="AF454">
        <v>0.23</v>
      </c>
    </row>
    <row r="455" spans="2:32">
      <c r="B455">
        <v>511</v>
      </c>
      <c r="C455" t="s">
        <v>3045</v>
      </c>
      <c r="D455" s="1">
        <v>44896</v>
      </c>
      <c r="E455" t="s">
        <v>2792</v>
      </c>
      <c r="F455">
        <v>0.96</v>
      </c>
      <c r="G455" t="s">
        <v>510</v>
      </c>
      <c r="H455" t="s">
        <v>7185</v>
      </c>
      <c r="I455" t="s">
        <v>111</v>
      </c>
      <c r="J455" t="s">
        <v>7811</v>
      </c>
      <c r="K455" t="s">
        <v>140</v>
      </c>
      <c r="L455" t="s">
        <v>109</v>
      </c>
      <c r="M455" t="s">
        <v>3046</v>
      </c>
      <c r="P455">
        <v>416</v>
      </c>
      <c r="Q455" t="s">
        <v>3451</v>
      </c>
      <c r="R455" s="1">
        <v>44826</v>
      </c>
      <c r="S455" t="s">
        <v>9030</v>
      </c>
      <c r="T455" t="s">
        <v>108</v>
      </c>
      <c r="U455" t="s">
        <v>162</v>
      </c>
      <c r="V455">
        <v>1</v>
      </c>
      <c r="W455" t="s">
        <v>126</v>
      </c>
      <c r="X455" t="s">
        <v>671</v>
      </c>
      <c r="Y455" t="s">
        <v>110</v>
      </c>
      <c r="Z455" t="s">
        <v>110</v>
      </c>
      <c r="AA455" t="s">
        <v>1676</v>
      </c>
      <c r="AB455" t="s">
        <v>110</v>
      </c>
      <c r="AC455" t="s">
        <v>140</v>
      </c>
      <c r="AD455" t="s">
        <v>294</v>
      </c>
      <c r="AE455" t="s">
        <v>110</v>
      </c>
      <c r="AF455">
        <v>1</v>
      </c>
    </row>
    <row r="456" spans="2:32">
      <c r="B456">
        <v>510</v>
      </c>
      <c r="C456" t="s">
        <v>3048</v>
      </c>
      <c r="D456" s="1">
        <v>44896</v>
      </c>
      <c r="E456" t="s">
        <v>3047</v>
      </c>
      <c r="F456">
        <v>2.5299999999999998</v>
      </c>
      <c r="G456" t="s">
        <v>530</v>
      </c>
      <c r="H456" t="s">
        <v>7185</v>
      </c>
      <c r="I456" t="s">
        <v>162</v>
      </c>
      <c r="J456" t="s">
        <v>7198</v>
      </c>
      <c r="K456" t="s">
        <v>140</v>
      </c>
      <c r="L456" t="s">
        <v>109</v>
      </c>
      <c r="M456" t="s">
        <v>3052</v>
      </c>
      <c r="P456">
        <v>415</v>
      </c>
      <c r="Q456" t="s">
        <v>3453</v>
      </c>
      <c r="R456" s="1">
        <v>44825</v>
      </c>
      <c r="S456" t="s">
        <v>6791</v>
      </c>
      <c r="T456" t="s">
        <v>108</v>
      </c>
      <c r="U456" t="s">
        <v>162</v>
      </c>
      <c r="V456">
        <v>1.0780000000000001</v>
      </c>
      <c r="W456" t="s">
        <v>149</v>
      </c>
      <c r="X456" t="s">
        <v>2108</v>
      </c>
      <c r="Y456" t="s">
        <v>1242</v>
      </c>
      <c r="Z456" t="s">
        <v>812</v>
      </c>
      <c r="AA456" t="s">
        <v>180</v>
      </c>
      <c r="AB456" t="s">
        <v>110</v>
      </c>
      <c r="AC456" t="s">
        <v>140</v>
      </c>
      <c r="AD456" t="s">
        <v>5437</v>
      </c>
      <c r="AE456" t="s">
        <v>110</v>
      </c>
      <c r="AF456">
        <v>1.08</v>
      </c>
    </row>
    <row r="457" spans="2:32">
      <c r="B457">
        <v>509</v>
      </c>
      <c r="C457" t="s">
        <v>3053</v>
      </c>
      <c r="D457" s="1">
        <v>44896</v>
      </c>
      <c r="E457" t="s">
        <v>2529</v>
      </c>
      <c r="F457">
        <v>3.5</v>
      </c>
      <c r="G457" t="s">
        <v>530</v>
      </c>
      <c r="H457" t="s">
        <v>7185</v>
      </c>
      <c r="I457" t="s">
        <v>162</v>
      </c>
      <c r="J457" t="s">
        <v>7198</v>
      </c>
      <c r="K457" t="s">
        <v>140</v>
      </c>
      <c r="L457" t="s">
        <v>109</v>
      </c>
      <c r="M457" t="s">
        <v>3055</v>
      </c>
      <c r="P457">
        <v>414</v>
      </c>
      <c r="Q457" t="s">
        <v>3458</v>
      </c>
      <c r="R457" s="1">
        <v>44824</v>
      </c>
      <c r="S457" t="s">
        <v>6763</v>
      </c>
      <c r="T457" t="s">
        <v>108</v>
      </c>
      <c r="U457" t="s">
        <v>162</v>
      </c>
      <c r="V457">
        <v>2</v>
      </c>
      <c r="W457" t="s">
        <v>126</v>
      </c>
      <c r="X457" t="s">
        <v>2108</v>
      </c>
      <c r="Y457" t="s">
        <v>3459</v>
      </c>
      <c r="Z457" t="s">
        <v>1212</v>
      </c>
      <c r="AA457" t="s">
        <v>180</v>
      </c>
      <c r="AB457" t="s">
        <v>110</v>
      </c>
      <c r="AC457" t="s">
        <v>140</v>
      </c>
      <c r="AD457" t="s">
        <v>294</v>
      </c>
      <c r="AE457" t="s">
        <v>110</v>
      </c>
      <c r="AF457">
        <v>2</v>
      </c>
    </row>
    <row r="458" spans="2:32">
      <c r="B458">
        <v>508</v>
      </c>
      <c r="C458" t="s">
        <v>3057</v>
      </c>
      <c r="D458" s="1">
        <v>44896</v>
      </c>
      <c r="E458" t="s">
        <v>3056</v>
      </c>
      <c r="F458">
        <v>0.62</v>
      </c>
      <c r="G458" t="s">
        <v>510</v>
      </c>
      <c r="H458" t="s">
        <v>7185</v>
      </c>
      <c r="I458" t="s">
        <v>111</v>
      </c>
      <c r="J458" t="s">
        <v>7811</v>
      </c>
      <c r="K458" t="s">
        <v>140</v>
      </c>
      <c r="L458" t="s">
        <v>109</v>
      </c>
      <c r="M458" t="s">
        <v>3060</v>
      </c>
      <c r="P458">
        <v>413</v>
      </c>
      <c r="Q458" t="s">
        <v>3464</v>
      </c>
      <c r="R458" s="1">
        <v>44823</v>
      </c>
      <c r="S458" t="s">
        <v>6185</v>
      </c>
      <c r="T458" t="s">
        <v>108</v>
      </c>
      <c r="U458" t="s">
        <v>162</v>
      </c>
      <c r="V458">
        <v>1.1000000000000001</v>
      </c>
      <c r="W458" t="s">
        <v>126</v>
      </c>
      <c r="X458" t="s">
        <v>2483</v>
      </c>
      <c r="Y458" t="s">
        <v>3465</v>
      </c>
      <c r="Z458" t="s">
        <v>1131</v>
      </c>
      <c r="AA458" t="s">
        <v>180</v>
      </c>
      <c r="AB458" t="s">
        <v>110</v>
      </c>
      <c r="AC458" t="s">
        <v>140</v>
      </c>
      <c r="AD458" t="s">
        <v>173</v>
      </c>
      <c r="AE458" t="s">
        <v>110</v>
      </c>
      <c r="AF458">
        <v>1.1000000000000001</v>
      </c>
    </row>
    <row r="459" spans="2:32">
      <c r="B459">
        <v>507</v>
      </c>
      <c r="C459" t="s">
        <v>3061</v>
      </c>
      <c r="D459" s="1">
        <v>44894</v>
      </c>
      <c r="E459" t="s">
        <v>2625</v>
      </c>
      <c r="F459">
        <v>0.49</v>
      </c>
      <c r="G459" t="s">
        <v>510</v>
      </c>
      <c r="H459" t="s">
        <v>7185</v>
      </c>
      <c r="I459" t="s">
        <v>111</v>
      </c>
      <c r="J459" t="s">
        <v>7811</v>
      </c>
      <c r="K459" t="s">
        <v>140</v>
      </c>
      <c r="L459" t="s">
        <v>109</v>
      </c>
      <c r="M459" t="s">
        <v>3062</v>
      </c>
      <c r="P459">
        <v>412</v>
      </c>
      <c r="Q459" t="s">
        <v>3446</v>
      </c>
      <c r="R459" s="1">
        <v>44823</v>
      </c>
      <c r="S459" t="s">
        <v>6546</v>
      </c>
      <c r="T459" t="s">
        <v>108</v>
      </c>
      <c r="U459" t="s">
        <v>162</v>
      </c>
      <c r="V459">
        <v>0.3</v>
      </c>
      <c r="W459" t="s">
        <v>126</v>
      </c>
      <c r="X459" t="s">
        <v>372</v>
      </c>
      <c r="Y459" t="s">
        <v>110</v>
      </c>
      <c r="Z459" t="s">
        <v>110</v>
      </c>
      <c r="AA459" t="s">
        <v>205</v>
      </c>
      <c r="AB459" t="s">
        <v>110</v>
      </c>
      <c r="AC459" t="s">
        <v>140</v>
      </c>
      <c r="AD459" t="s">
        <v>6071</v>
      </c>
      <c r="AE459" t="s">
        <v>110</v>
      </c>
      <c r="AF459">
        <v>0.3</v>
      </c>
    </row>
    <row r="460" spans="2:32">
      <c r="B460">
        <v>506</v>
      </c>
      <c r="C460" t="s">
        <v>3064</v>
      </c>
      <c r="D460" s="1">
        <v>44894</v>
      </c>
      <c r="E460" t="s">
        <v>3063</v>
      </c>
      <c r="F460">
        <v>1.1599999999999999</v>
      </c>
      <c r="G460" t="s">
        <v>510</v>
      </c>
      <c r="H460" t="s">
        <v>7185</v>
      </c>
      <c r="I460" t="s">
        <v>111</v>
      </c>
      <c r="J460" t="s">
        <v>7811</v>
      </c>
      <c r="K460" t="s">
        <v>140</v>
      </c>
      <c r="L460" t="s">
        <v>109</v>
      </c>
      <c r="M460" t="s">
        <v>3068</v>
      </c>
      <c r="P460">
        <v>411</v>
      </c>
      <c r="Q460" t="s">
        <v>3470</v>
      </c>
      <c r="R460" s="1">
        <v>44823</v>
      </c>
      <c r="S460" t="s">
        <v>6552</v>
      </c>
      <c r="T460" t="s">
        <v>108</v>
      </c>
      <c r="U460" t="s">
        <v>162</v>
      </c>
      <c r="V460">
        <v>0.36</v>
      </c>
      <c r="W460" t="s">
        <v>126</v>
      </c>
      <c r="X460" t="s">
        <v>422</v>
      </c>
      <c r="Y460" t="s">
        <v>110</v>
      </c>
      <c r="Z460" t="s">
        <v>110</v>
      </c>
      <c r="AA460" t="s">
        <v>165</v>
      </c>
      <c r="AB460" t="s">
        <v>110</v>
      </c>
      <c r="AC460" t="s">
        <v>140</v>
      </c>
      <c r="AD460" t="s">
        <v>324</v>
      </c>
      <c r="AE460" t="s">
        <v>110</v>
      </c>
      <c r="AF460">
        <v>0.36</v>
      </c>
    </row>
    <row r="461" spans="2:32">
      <c r="B461">
        <v>505</v>
      </c>
      <c r="C461" t="s">
        <v>3069</v>
      </c>
      <c r="D461" s="1">
        <v>44894</v>
      </c>
      <c r="E461" t="s">
        <v>985</v>
      </c>
      <c r="F461">
        <v>2.4</v>
      </c>
      <c r="G461" t="s">
        <v>510</v>
      </c>
      <c r="H461" t="s">
        <v>7185</v>
      </c>
      <c r="I461" t="s">
        <v>162</v>
      </c>
      <c r="J461" t="s">
        <v>7198</v>
      </c>
      <c r="K461" t="s">
        <v>5362</v>
      </c>
      <c r="L461" t="s">
        <v>109</v>
      </c>
      <c r="M461" t="s">
        <v>3074</v>
      </c>
      <c r="P461">
        <v>410</v>
      </c>
      <c r="Q461" t="s">
        <v>3476</v>
      </c>
      <c r="R461" s="1">
        <v>44820</v>
      </c>
      <c r="S461" t="s">
        <v>9049</v>
      </c>
      <c r="T461" t="s">
        <v>108</v>
      </c>
      <c r="U461" t="s">
        <v>162</v>
      </c>
      <c r="V461">
        <v>0.77</v>
      </c>
      <c r="W461" t="s">
        <v>126</v>
      </c>
      <c r="X461" t="s">
        <v>3477</v>
      </c>
      <c r="Y461" t="s">
        <v>1873</v>
      </c>
      <c r="Z461" t="s">
        <v>1212</v>
      </c>
      <c r="AA461" t="s">
        <v>130</v>
      </c>
      <c r="AB461" t="s">
        <v>110</v>
      </c>
      <c r="AC461" t="s">
        <v>140</v>
      </c>
      <c r="AD461" t="s">
        <v>196</v>
      </c>
      <c r="AE461" t="s">
        <v>110</v>
      </c>
      <c r="AF461">
        <v>0.77</v>
      </c>
    </row>
    <row r="462" spans="2:32">
      <c r="B462">
        <v>504</v>
      </c>
      <c r="C462" t="s">
        <v>3076</v>
      </c>
      <c r="D462" s="1">
        <v>44893</v>
      </c>
      <c r="E462" t="s">
        <v>3075</v>
      </c>
      <c r="F462">
        <v>0.82</v>
      </c>
      <c r="G462" t="s">
        <v>510</v>
      </c>
      <c r="H462" t="s">
        <v>7185</v>
      </c>
      <c r="I462" t="s">
        <v>162</v>
      </c>
      <c r="J462" t="s">
        <v>7198</v>
      </c>
      <c r="K462" t="s">
        <v>140</v>
      </c>
      <c r="L462" t="s">
        <v>109</v>
      </c>
      <c r="M462" t="s">
        <v>3080</v>
      </c>
      <c r="P462">
        <v>409</v>
      </c>
      <c r="Q462" t="s">
        <v>3480</v>
      </c>
      <c r="R462" s="1">
        <v>44820</v>
      </c>
      <c r="S462" t="s">
        <v>6520</v>
      </c>
      <c r="T462" t="s">
        <v>403</v>
      </c>
      <c r="U462" t="s">
        <v>162</v>
      </c>
      <c r="V462">
        <v>3</v>
      </c>
      <c r="W462" t="s">
        <v>126</v>
      </c>
      <c r="X462" t="s">
        <v>2773</v>
      </c>
      <c r="Y462" t="s">
        <v>1258</v>
      </c>
      <c r="Z462" t="s">
        <v>1223</v>
      </c>
      <c r="AA462" t="s">
        <v>205</v>
      </c>
      <c r="AB462" t="s">
        <v>110</v>
      </c>
      <c r="AC462" t="s">
        <v>140</v>
      </c>
      <c r="AD462" t="s">
        <v>324</v>
      </c>
      <c r="AE462" t="s">
        <v>6928</v>
      </c>
      <c r="AF462">
        <v>3</v>
      </c>
    </row>
    <row r="463" spans="2:32">
      <c r="B463">
        <v>503</v>
      </c>
      <c r="C463" t="s">
        <v>3081</v>
      </c>
      <c r="D463" s="1">
        <v>44893</v>
      </c>
      <c r="E463" t="s">
        <v>811</v>
      </c>
      <c r="F463">
        <v>3</v>
      </c>
      <c r="G463" t="s">
        <v>530</v>
      </c>
      <c r="H463" t="s">
        <v>7185</v>
      </c>
      <c r="I463" t="s">
        <v>162</v>
      </c>
      <c r="J463" t="s">
        <v>7198</v>
      </c>
      <c r="K463" t="s">
        <v>5362</v>
      </c>
      <c r="L463" t="s">
        <v>109</v>
      </c>
      <c r="M463" t="s">
        <v>3087</v>
      </c>
      <c r="P463">
        <v>408</v>
      </c>
      <c r="Q463" t="s">
        <v>3484</v>
      </c>
      <c r="R463" s="1">
        <v>44820</v>
      </c>
      <c r="S463" t="s">
        <v>6674</v>
      </c>
      <c r="T463" t="s">
        <v>108</v>
      </c>
      <c r="U463" t="s">
        <v>162</v>
      </c>
      <c r="V463">
        <v>3</v>
      </c>
      <c r="W463" t="s">
        <v>126</v>
      </c>
      <c r="X463" t="s">
        <v>1286</v>
      </c>
      <c r="Y463" t="s">
        <v>405</v>
      </c>
      <c r="Z463" t="s">
        <v>1223</v>
      </c>
      <c r="AA463" t="s">
        <v>180</v>
      </c>
      <c r="AB463" t="s">
        <v>110</v>
      </c>
      <c r="AC463" t="s">
        <v>5545</v>
      </c>
      <c r="AD463" t="s">
        <v>5385</v>
      </c>
      <c r="AE463" t="s">
        <v>110</v>
      </c>
      <c r="AF463">
        <v>3</v>
      </c>
    </row>
    <row r="464" spans="2:32">
      <c r="B464">
        <v>502</v>
      </c>
      <c r="C464" t="s">
        <v>3088</v>
      </c>
      <c r="D464" s="1">
        <v>44890</v>
      </c>
      <c r="E464" t="s">
        <v>2892</v>
      </c>
      <c r="F464">
        <v>0.37</v>
      </c>
      <c r="G464" t="s">
        <v>510</v>
      </c>
      <c r="H464" t="s">
        <v>7185</v>
      </c>
      <c r="I464" t="s">
        <v>111</v>
      </c>
      <c r="J464" t="s">
        <v>7811</v>
      </c>
      <c r="K464" t="s">
        <v>140</v>
      </c>
      <c r="L464" t="s">
        <v>109</v>
      </c>
      <c r="M464" t="s">
        <v>3089</v>
      </c>
      <c r="P464">
        <v>407</v>
      </c>
      <c r="Q464" t="s">
        <v>3487</v>
      </c>
      <c r="R464" s="1">
        <v>44819</v>
      </c>
      <c r="S464" t="s">
        <v>6548</v>
      </c>
      <c r="T464" t="s">
        <v>108</v>
      </c>
      <c r="U464" t="s">
        <v>111</v>
      </c>
      <c r="V464">
        <v>10</v>
      </c>
      <c r="W464" t="s">
        <v>126</v>
      </c>
      <c r="X464" t="s">
        <v>1310</v>
      </c>
      <c r="Y464" t="s">
        <v>110</v>
      </c>
      <c r="Z464" t="s">
        <v>110</v>
      </c>
      <c r="AA464" t="s">
        <v>205</v>
      </c>
      <c r="AB464" t="s">
        <v>7811</v>
      </c>
      <c r="AC464" t="s">
        <v>140</v>
      </c>
      <c r="AD464" t="s">
        <v>455</v>
      </c>
      <c r="AE464" t="s">
        <v>110</v>
      </c>
      <c r="AF464">
        <v>1.43</v>
      </c>
    </row>
    <row r="465" spans="2:32">
      <c r="B465">
        <v>501</v>
      </c>
      <c r="C465" t="s">
        <v>3091</v>
      </c>
      <c r="D465" s="1">
        <v>44890</v>
      </c>
      <c r="E465" t="s">
        <v>3090</v>
      </c>
      <c r="F465">
        <v>0.45</v>
      </c>
      <c r="G465" t="s">
        <v>510</v>
      </c>
      <c r="H465" t="s">
        <v>7185</v>
      </c>
      <c r="I465" t="s">
        <v>162</v>
      </c>
      <c r="J465" t="s">
        <v>7198</v>
      </c>
      <c r="K465" t="s">
        <v>140</v>
      </c>
      <c r="L465" t="s">
        <v>109</v>
      </c>
      <c r="M465" t="s">
        <v>3094</v>
      </c>
      <c r="P465">
        <v>406</v>
      </c>
      <c r="Q465" t="s">
        <v>3492</v>
      </c>
      <c r="R465" s="1">
        <v>44819</v>
      </c>
      <c r="S465" t="s">
        <v>9062</v>
      </c>
      <c r="T465" t="s">
        <v>108</v>
      </c>
      <c r="U465" t="s">
        <v>265</v>
      </c>
      <c r="V465">
        <v>0.48</v>
      </c>
      <c r="W465" t="s">
        <v>413</v>
      </c>
      <c r="X465" t="s">
        <v>319</v>
      </c>
      <c r="Y465" t="s">
        <v>415</v>
      </c>
      <c r="Z465" t="s">
        <v>1288</v>
      </c>
      <c r="AA465" t="s">
        <v>130</v>
      </c>
      <c r="AB465" t="s">
        <v>110</v>
      </c>
      <c r="AC465" t="s">
        <v>140</v>
      </c>
      <c r="AD465" t="s">
        <v>173</v>
      </c>
      <c r="AE465" t="s">
        <v>110</v>
      </c>
      <c r="AF465">
        <v>0.48</v>
      </c>
    </row>
    <row r="466" spans="2:32">
      <c r="B466">
        <v>500</v>
      </c>
      <c r="C466" t="s">
        <v>3095</v>
      </c>
      <c r="D466" s="1">
        <v>44890</v>
      </c>
      <c r="E466" t="s">
        <v>2493</v>
      </c>
      <c r="F466">
        <v>0.4</v>
      </c>
      <c r="G466" t="s">
        <v>510</v>
      </c>
      <c r="H466" t="s">
        <v>7185</v>
      </c>
      <c r="I466" t="s">
        <v>162</v>
      </c>
      <c r="J466" t="s">
        <v>7198</v>
      </c>
      <c r="K466" t="s">
        <v>140</v>
      </c>
      <c r="L466" t="s">
        <v>109</v>
      </c>
      <c r="M466" t="s">
        <v>3097</v>
      </c>
      <c r="P466">
        <v>405</v>
      </c>
      <c r="Q466" t="s">
        <v>3498</v>
      </c>
      <c r="R466" s="1">
        <v>44819</v>
      </c>
      <c r="S466" t="s">
        <v>9066</v>
      </c>
      <c r="T466" t="s">
        <v>108</v>
      </c>
      <c r="U466" t="s">
        <v>162</v>
      </c>
      <c r="V466">
        <v>1</v>
      </c>
      <c r="W466" t="s">
        <v>126</v>
      </c>
      <c r="X466" t="s">
        <v>397</v>
      </c>
      <c r="Y466" t="s">
        <v>110</v>
      </c>
      <c r="Z466" t="s">
        <v>110</v>
      </c>
      <c r="AA466" t="s">
        <v>130</v>
      </c>
      <c r="AB466" t="s">
        <v>7218</v>
      </c>
      <c r="AC466" t="s">
        <v>5545</v>
      </c>
      <c r="AD466" t="s">
        <v>460</v>
      </c>
      <c r="AE466" t="s">
        <v>110</v>
      </c>
      <c r="AF466">
        <v>1</v>
      </c>
    </row>
    <row r="467" spans="2:32">
      <c r="B467">
        <v>499</v>
      </c>
      <c r="C467" t="s">
        <v>3099</v>
      </c>
      <c r="D467" s="1">
        <v>44890</v>
      </c>
      <c r="E467" t="s">
        <v>3098</v>
      </c>
      <c r="F467">
        <v>0.39</v>
      </c>
      <c r="G467" t="s">
        <v>510</v>
      </c>
      <c r="H467" t="s">
        <v>7185</v>
      </c>
      <c r="I467" t="s">
        <v>111</v>
      </c>
      <c r="J467" t="s">
        <v>7811</v>
      </c>
      <c r="K467" t="s">
        <v>140</v>
      </c>
      <c r="L467" t="s">
        <v>109</v>
      </c>
      <c r="M467" t="s">
        <v>3102</v>
      </c>
      <c r="P467">
        <v>404</v>
      </c>
      <c r="Q467" t="s">
        <v>3505</v>
      </c>
      <c r="R467" s="1">
        <v>44818</v>
      </c>
      <c r="S467" t="s">
        <v>6895</v>
      </c>
      <c r="T467" t="s">
        <v>108</v>
      </c>
      <c r="U467" t="s">
        <v>162</v>
      </c>
      <c r="V467">
        <v>7.9489999999999998</v>
      </c>
      <c r="W467" t="s">
        <v>3506</v>
      </c>
      <c r="X467" t="s">
        <v>869</v>
      </c>
      <c r="Y467" t="s">
        <v>110</v>
      </c>
      <c r="Z467" t="s">
        <v>110</v>
      </c>
      <c r="AA467" t="s">
        <v>205</v>
      </c>
      <c r="AB467" t="s">
        <v>110</v>
      </c>
      <c r="AC467" t="s">
        <v>231</v>
      </c>
      <c r="AD467" t="s">
        <v>656</v>
      </c>
      <c r="AE467" t="s">
        <v>110</v>
      </c>
      <c r="AF467">
        <v>7.95</v>
      </c>
    </row>
    <row r="468" spans="2:32">
      <c r="B468">
        <v>498</v>
      </c>
      <c r="C468" t="s">
        <v>3103</v>
      </c>
      <c r="D468" s="1">
        <v>44890</v>
      </c>
      <c r="E468" t="s">
        <v>2369</v>
      </c>
      <c r="F468">
        <v>0.98</v>
      </c>
      <c r="G468" t="s">
        <v>510</v>
      </c>
      <c r="H468" t="s">
        <v>7185</v>
      </c>
      <c r="I468" t="s">
        <v>111</v>
      </c>
      <c r="J468" t="s">
        <v>7811</v>
      </c>
      <c r="K468" t="s">
        <v>140</v>
      </c>
      <c r="L468" t="s">
        <v>109</v>
      </c>
      <c r="M468" t="s">
        <v>3104</v>
      </c>
      <c r="P468">
        <v>403</v>
      </c>
      <c r="Q468" t="s">
        <v>3510</v>
      </c>
      <c r="R468" s="1">
        <v>44817</v>
      </c>
      <c r="S468" t="s">
        <v>6189</v>
      </c>
      <c r="T468" t="s">
        <v>108</v>
      </c>
      <c r="U468" t="s">
        <v>162</v>
      </c>
      <c r="V468">
        <v>0.62</v>
      </c>
      <c r="W468" t="s">
        <v>149</v>
      </c>
      <c r="X468" t="s">
        <v>869</v>
      </c>
      <c r="Y468" t="s">
        <v>110</v>
      </c>
      <c r="Z468" t="s">
        <v>110</v>
      </c>
      <c r="AA468" t="s">
        <v>205</v>
      </c>
      <c r="AB468" t="s">
        <v>110</v>
      </c>
      <c r="AC468" t="s">
        <v>5545</v>
      </c>
      <c r="AD468" t="s">
        <v>635</v>
      </c>
      <c r="AE468" t="s">
        <v>110</v>
      </c>
      <c r="AF468">
        <v>0.62</v>
      </c>
    </row>
    <row r="469" spans="2:32">
      <c r="B469">
        <v>497</v>
      </c>
      <c r="C469" t="s">
        <v>3106</v>
      </c>
      <c r="D469" s="1">
        <v>44890</v>
      </c>
      <c r="E469" t="s">
        <v>3105</v>
      </c>
      <c r="F469">
        <v>1</v>
      </c>
      <c r="G469" t="s">
        <v>510</v>
      </c>
      <c r="H469" t="s">
        <v>7185</v>
      </c>
      <c r="I469" t="s">
        <v>162</v>
      </c>
      <c r="J469" t="s">
        <v>7198</v>
      </c>
      <c r="K469" t="s">
        <v>140</v>
      </c>
      <c r="L469" t="s">
        <v>109</v>
      </c>
      <c r="M469" t="s">
        <v>3110</v>
      </c>
      <c r="P469">
        <v>402</v>
      </c>
      <c r="Q469" t="s">
        <v>3512</v>
      </c>
      <c r="R469" s="1">
        <v>44817</v>
      </c>
      <c r="S469" t="s">
        <v>6552</v>
      </c>
      <c r="T469" t="s">
        <v>108</v>
      </c>
      <c r="U469" t="s">
        <v>162</v>
      </c>
      <c r="V469">
        <v>0.74</v>
      </c>
      <c r="W469" t="s">
        <v>126</v>
      </c>
      <c r="X469" t="s">
        <v>422</v>
      </c>
      <c r="Y469" t="s">
        <v>110</v>
      </c>
      <c r="Z469" t="s">
        <v>110</v>
      </c>
      <c r="AA469" t="s">
        <v>165</v>
      </c>
      <c r="AB469" t="s">
        <v>110</v>
      </c>
      <c r="AC469" t="s">
        <v>140</v>
      </c>
      <c r="AD469" t="s">
        <v>324</v>
      </c>
      <c r="AE469" t="s">
        <v>110</v>
      </c>
      <c r="AF469">
        <v>0.74</v>
      </c>
    </row>
    <row r="470" spans="2:32">
      <c r="B470">
        <v>496</v>
      </c>
      <c r="C470" t="s">
        <v>3112</v>
      </c>
      <c r="D470" s="1">
        <v>44890</v>
      </c>
      <c r="E470" t="s">
        <v>3111</v>
      </c>
      <c r="F470">
        <v>2</v>
      </c>
      <c r="G470" t="s">
        <v>510</v>
      </c>
      <c r="H470" t="s">
        <v>7206</v>
      </c>
      <c r="I470" t="s">
        <v>162</v>
      </c>
      <c r="J470" t="s">
        <v>7198</v>
      </c>
      <c r="K470" t="s">
        <v>140</v>
      </c>
      <c r="L470" t="s">
        <v>109</v>
      </c>
      <c r="M470" t="s">
        <v>3117</v>
      </c>
      <c r="P470">
        <v>401</v>
      </c>
      <c r="Q470" t="s">
        <v>3515</v>
      </c>
      <c r="R470" s="1">
        <v>44813</v>
      </c>
      <c r="S470" t="s">
        <v>9080</v>
      </c>
      <c r="T470" t="s">
        <v>318</v>
      </c>
      <c r="U470" t="s">
        <v>162</v>
      </c>
      <c r="V470">
        <v>0.6</v>
      </c>
      <c r="W470" t="s">
        <v>126</v>
      </c>
      <c r="X470" t="s">
        <v>1310</v>
      </c>
      <c r="Y470" t="s">
        <v>405</v>
      </c>
      <c r="Z470" t="s">
        <v>812</v>
      </c>
      <c r="AA470" t="s">
        <v>180</v>
      </c>
      <c r="AB470" t="s">
        <v>7218</v>
      </c>
      <c r="AC470" t="s">
        <v>140</v>
      </c>
      <c r="AD470" t="s">
        <v>294</v>
      </c>
      <c r="AE470" t="s">
        <v>110</v>
      </c>
      <c r="AF470">
        <v>0.6</v>
      </c>
    </row>
    <row r="471" spans="2:32">
      <c r="B471">
        <v>495</v>
      </c>
      <c r="C471" t="s">
        <v>3119</v>
      </c>
      <c r="D471" s="1">
        <v>44890</v>
      </c>
      <c r="E471" t="s">
        <v>3118</v>
      </c>
      <c r="F471">
        <v>5.5</v>
      </c>
      <c r="G471" t="s">
        <v>510</v>
      </c>
      <c r="H471" t="s">
        <v>7185</v>
      </c>
      <c r="I471" t="s">
        <v>162</v>
      </c>
      <c r="J471" t="s">
        <v>7198</v>
      </c>
      <c r="K471" t="s">
        <v>5545</v>
      </c>
      <c r="L471" t="s">
        <v>109</v>
      </c>
      <c r="M471" t="s">
        <v>3124</v>
      </c>
      <c r="P471">
        <v>400</v>
      </c>
      <c r="Q471" t="s">
        <v>3519</v>
      </c>
      <c r="R471" s="1">
        <v>44813</v>
      </c>
      <c r="S471" t="s">
        <v>6732</v>
      </c>
      <c r="T471" t="s">
        <v>318</v>
      </c>
      <c r="U471" t="s">
        <v>162</v>
      </c>
      <c r="V471">
        <v>0.6</v>
      </c>
      <c r="W471" t="s">
        <v>126</v>
      </c>
      <c r="X471" t="s">
        <v>1310</v>
      </c>
      <c r="Y471" t="s">
        <v>110</v>
      </c>
      <c r="Z471" t="s">
        <v>110</v>
      </c>
      <c r="AA471" t="s">
        <v>180</v>
      </c>
      <c r="AB471" t="s">
        <v>110</v>
      </c>
      <c r="AC471" t="s">
        <v>140</v>
      </c>
      <c r="AD471" t="s">
        <v>294</v>
      </c>
      <c r="AE471" t="s">
        <v>110</v>
      </c>
      <c r="AF471">
        <v>0.6</v>
      </c>
    </row>
    <row r="472" spans="2:32">
      <c r="B472">
        <v>494</v>
      </c>
      <c r="C472" t="s">
        <v>3126</v>
      </c>
      <c r="D472" s="1">
        <v>44890</v>
      </c>
      <c r="E472" t="s">
        <v>3125</v>
      </c>
      <c r="F472">
        <v>0.43</v>
      </c>
      <c r="G472" t="s">
        <v>510</v>
      </c>
      <c r="H472" t="s">
        <v>7185</v>
      </c>
      <c r="I472" t="s">
        <v>111</v>
      </c>
      <c r="J472" t="s">
        <v>7811</v>
      </c>
      <c r="K472" t="s">
        <v>140</v>
      </c>
      <c r="L472" t="s">
        <v>109</v>
      </c>
      <c r="M472" t="s">
        <v>3129</v>
      </c>
      <c r="P472">
        <v>399</v>
      </c>
      <c r="Q472" t="s">
        <v>3523</v>
      </c>
      <c r="R472" s="1">
        <v>44813</v>
      </c>
      <c r="S472" t="s">
        <v>9086</v>
      </c>
      <c r="T472" t="s">
        <v>108</v>
      </c>
      <c r="U472" t="s">
        <v>265</v>
      </c>
      <c r="V472">
        <v>0.46</v>
      </c>
      <c r="W472" t="s">
        <v>126</v>
      </c>
      <c r="X472" t="s">
        <v>224</v>
      </c>
      <c r="Y472" t="s">
        <v>110</v>
      </c>
      <c r="Z472" t="s">
        <v>110</v>
      </c>
      <c r="AA472" t="s">
        <v>130</v>
      </c>
      <c r="AB472" t="s">
        <v>110</v>
      </c>
      <c r="AC472" t="s">
        <v>140</v>
      </c>
      <c r="AD472" t="s">
        <v>294</v>
      </c>
      <c r="AE472" t="s">
        <v>110</v>
      </c>
      <c r="AF472">
        <v>0.46</v>
      </c>
    </row>
    <row r="473" spans="2:32">
      <c r="B473">
        <v>493</v>
      </c>
      <c r="C473" t="s">
        <v>3131</v>
      </c>
      <c r="D473" s="1">
        <v>44889</v>
      </c>
      <c r="E473" t="s">
        <v>3130</v>
      </c>
      <c r="F473">
        <v>1.23</v>
      </c>
      <c r="G473" t="s">
        <v>510</v>
      </c>
      <c r="H473" t="s">
        <v>7185</v>
      </c>
      <c r="I473" t="s">
        <v>111</v>
      </c>
      <c r="J473" t="s">
        <v>7811</v>
      </c>
      <c r="K473" t="s">
        <v>140</v>
      </c>
      <c r="L473" t="s">
        <v>109</v>
      </c>
      <c r="M473" t="s">
        <v>3134</v>
      </c>
      <c r="P473">
        <v>398</v>
      </c>
      <c r="Q473" t="s">
        <v>3529</v>
      </c>
      <c r="R473" s="1">
        <v>44812</v>
      </c>
      <c r="S473" t="s">
        <v>6511</v>
      </c>
      <c r="T473" t="s">
        <v>108</v>
      </c>
      <c r="U473" t="s">
        <v>162</v>
      </c>
      <c r="V473">
        <v>1.153</v>
      </c>
      <c r="W473" t="s">
        <v>149</v>
      </c>
      <c r="X473" t="s">
        <v>3530</v>
      </c>
      <c r="Y473" t="s">
        <v>110</v>
      </c>
      <c r="Z473" t="s">
        <v>110</v>
      </c>
      <c r="AA473" t="s">
        <v>3531</v>
      </c>
      <c r="AB473" t="s">
        <v>110</v>
      </c>
      <c r="AC473" t="s">
        <v>231</v>
      </c>
      <c r="AD473" t="s">
        <v>294</v>
      </c>
      <c r="AE473" t="s">
        <v>110</v>
      </c>
      <c r="AF473">
        <v>1.1499999999999999</v>
      </c>
    </row>
    <row r="474" spans="2:32">
      <c r="B474">
        <v>492</v>
      </c>
      <c r="C474" t="s">
        <v>3135</v>
      </c>
      <c r="D474" s="1">
        <v>44889</v>
      </c>
      <c r="E474" t="s">
        <v>2676</v>
      </c>
      <c r="F474">
        <v>0.84</v>
      </c>
      <c r="G474" t="s">
        <v>510</v>
      </c>
      <c r="H474" t="s">
        <v>7185</v>
      </c>
      <c r="I474" t="s">
        <v>111</v>
      </c>
      <c r="J474" t="s">
        <v>7811</v>
      </c>
      <c r="K474" t="s">
        <v>140</v>
      </c>
      <c r="L474" t="s">
        <v>109</v>
      </c>
      <c r="M474" t="s">
        <v>3136</v>
      </c>
      <c r="P474">
        <v>397</v>
      </c>
      <c r="Q474" t="s">
        <v>3536</v>
      </c>
      <c r="R474" s="1">
        <v>44812</v>
      </c>
      <c r="S474" t="s">
        <v>8529</v>
      </c>
      <c r="T474" t="s">
        <v>108</v>
      </c>
      <c r="U474" t="s">
        <v>111</v>
      </c>
      <c r="V474">
        <v>8</v>
      </c>
      <c r="W474" t="s">
        <v>126</v>
      </c>
      <c r="X474" t="s">
        <v>928</v>
      </c>
      <c r="Y474" t="s">
        <v>110</v>
      </c>
      <c r="Z474" t="s">
        <v>110</v>
      </c>
      <c r="AA474" t="s">
        <v>130</v>
      </c>
      <c r="AB474" t="s">
        <v>7811</v>
      </c>
      <c r="AC474" t="s">
        <v>140</v>
      </c>
      <c r="AD474" t="s">
        <v>324</v>
      </c>
      <c r="AE474" t="s">
        <v>110</v>
      </c>
      <c r="AF474">
        <v>1.1499999999999999</v>
      </c>
    </row>
    <row r="475" spans="2:32">
      <c r="B475">
        <v>491</v>
      </c>
      <c r="C475" t="s">
        <v>3138</v>
      </c>
      <c r="D475" s="1">
        <v>44888</v>
      </c>
      <c r="E475" t="s">
        <v>3137</v>
      </c>
      <c r="F475">
        <v>3</v>
      </c>
      <c r="G475" t="s">
        <v>510</v>
      </c>
      <c r="H475" t="s">
        <v>7185</v>
      </c>
      <c r="I475" t="s">
        <v>162</v>
      </c>
      <c r="J475" t="s">
        <v>7198</v>
      </c>
      <c r="K475" t="s">
        <v>140</v>
      </c>
      <c r="L475" t="s">
        <v>109</v>
      </c>
      <c r="M475" t="s">
        <v>3142</v>
      </c>
      <c r="P475">
        <v>396</v>
      </c>
      <c r="Q475" t="s">
        <v>3540</v>
      </c>
      <c r="R475" s="1">
        <v>44812</v>
      </c>
      <c r="S475" t="s">
        <v>9096</v>
      </c>
      <c r="T475" t="s">
        <v>108</v>
      </c>
      <c r="U475" t="s">
        <v>162</v>
      </c>
      <c r="V475">
        <v>0.22</v>
      </c>
      <c r="W475" t="s">
        <v>126</v>
      </c>
      <c r="X475" t="s">
        <v>3541</v>
      </c>
      <c r="Y475" t="s">
        <v>110</v>
      </c>
      <c r="Z475" t="s">
        <v>110</v>
      </c>
      <c r="AA475" t="s">
        <v>130</v>
      </c>
      <c r="AB475" t="s">
        <v>8776</v>
      </c>
      <c r="AC475" t="s">
        <v>140</v>
      </c>
      <c r="AD475" t="s">
        <v>5385</v>
      </c>
      <c r="AE475" t="s">
        <v>110</v>
      </c>
      <c r="AF475">
        <v>0.22</v>
      </c>
    </row>
    <row r="476" spans="2:32">
      <c r="B476">
        <v>490</v>
      </c>
      <c r="C476" t="s">
        <v>3144</v>
      </c>
      <c r="D476" s="1">
        <v>44888</v>
      </c>
      <c r="E476" t="s">
        <v>3143</v>
      </c>
      <c r="F476">
        <v>0.67</v>
      </c>
      <c r="G476" t="s">
        <v>510</v>
      </c>
      <c r="H476" t="s">
        <v>7185</v>
      </c>
      <c r="I476" t="s">
        <v>111</v>
      </c>
      <c r="J476" t="s">
        <v>7811</v>
      </c>
      <c r="K476" t="s">
        <v>140</v>
      </c>
      <c r="L476" t="s">
        <v>109</v>
      </c>
      <c r="M476" t="s">
        <v>3147</v>
      </c>
      <c r="P476">
        <v>395</v>
      </c>
      <c r="Q476" t="s">
        <v>3559</v>
      </c>
      <c r="R476" s="1">
        <v>44812</v>
      </c>
      <c r="S476" t="s">
        <v>6805</v>
      </c>
      <c r="T476" t="s">
        <v>830</v>
      </c>
      <c r="U476" t="s">
        <v>162</v>
      </c>
      <c r="V476">
        <v>0.5</v>
      </c>
      <c r="W476" t="s">
        <v>149</v>
      </c>
      <c r="X476" t="s">
        <v>163</v>
      </c>
      <c r="Y476" t="s">
        <v>1836</v>
      </c>
      <c r="Z476" t="s">
        <v>1288</v>
      </c>
      <c r="AA476" t="s">
        <v>180</v>
      </c>
      <c r="AB476" t="s">
        <v>110</v>
      </c>
      <c r="AC476" t="s">
        <v>140</v>
      </c>
      <c r="AD476" t="s">
        <v>5437</v>
      </c>
      <c r="AE476" t="s">
        <v>110</v>
      </c>
      <c r="AF476">
        <v>0.5</v>
      </c>
    </row>
    <row r="477" spans="2:32">
      <c r="B477">
        <v>489</v>
      </c>
      <c r="C477" t="s">
        <v>3150</v>
      </c>
      <c r="D477" s="1">
        <v>44887</v>
      </c>
      <c r="E477" t="s">
        <v>1019</v>
      </c>
      <c r="F477">
        <v>1.99</v>
      </c>
      <c r="G477" t="s">
        <v>530</v>
      </c>
      <c r="H477" t="s">
        <v>7185</v>
      </c>
      <c r="I477" t="s">
        <v>111</v>
      </c>
      <c r="J477" t="s">
        <v>7207</v>
      </c>
      <c r="K477" t="s">
        <v>5362</v>
      </c>
      <c r="L477" t="s">
        <v>109</v>
      </c>
      <c r="M477" t="s">
        <v>3152</v>
      </c>
      <c r="P477">
        <v>394</v>
      </c>
      <c r="Q477" t="s">
        <v>3547</v>
      </c>
      <c r="R477" s="1">
        <v>44812</v>
      </c>
      <c r="S477" t="s">
        <v>9100</v>
      </c>
      <c r="T477" t="s">
        <v>108</v>
      </c>
      <c r="U477" t="s">
        <v>162</v>
      </c>
      <c r="V477">
        <v>0.96</v>
      </c>
      <c r="W477" t="s">
        <v>413</v>
      </c>
      <c r="X477" t="s">
        <v>869</v>
      </c>
      <c r="Y477" t="s">
        <v>110</v>
      </c>
      <c r="Z477" t="s">
        <v>110</v>
      </c>
      <c r="AA477" t="s">
        <v>130</v>
      </c>
      <c r="AB477" t="s">
        <v>110</v>
      </c>
      <c r="AC477" t="s">
        <v>140</v>
      </c>
      <c r="AD477" t="s">
        <v>460</v>
      </c>
      <c r="AE477" t="s">
        <v>110</v>
      </c>
      <c r="AF477">
        <v>0.96</v>
      </c>
    </row>
    <row r="478" spans="2:32">
      <c r="B478">
        <v>488</v>
      </c>
      <c r="C478" t="s">
        <v>3148</v>
      </c>
      <c r="D478" s="1">
        <v>44887</v>
      </c>
      <c r="E478" t="s">
        <v>1019</v>
      </c>
      <c r="F478">
        <v>2</v>
      </c>
      <c r="G478" t="s">
        <v>530</v>
      </c>
      <c r="H478" t="s">
        <v>7185</v>
      </c>
      <c r="I478" t="s">
        <v>162</v>
      </c>
      <c r="J478" t="s">
        <v>7198</v>
      </c>
      <c r="K478" t="s">
        <v>5362</v>
      </c>
      <c r="L478" t="s">
        <v>109</v>
      </c>
      <c r="M478" t="s">
        <v>3149</v>
      </c>
      <c r="P478">
        <v>393</v>
      </c>
      <c r="Q478" t="s">
        <v>3553</v>
      </c>
      <c r="R478" s="1">
        <v>44812</v>
      </c>
      <c r="S478" t="s">
        <v>6195</v>
      </c>
      <c r="T478" t="s">
        <v>108</v>
      </c>
      <c r="U478" t="s">
        <v>162</v>
      </c>
      <c r="V478">
        <v>4</v>
      </c>
      <c r="W478" t="s">
        <v>126</v>
      </c>
      <c r="X478" t="s">
        <v>3554</v>
      </c>
      <c r="Y478" t="s">
        <v>1258</v>
      </c>
      <c r="Z478" t="s">
        <v>2259</v>
      </c>
      <c r="AA478" t="s">
        <v>180</v>
      </c>
      <c r="AB478" t="s">
        <v>110</v>
      </c>
      <c r="AC478" t="s">
        <v>140</v>
      </c>
      <c r="AD478" t="s">
        <v>324</v>
      </c>
      <c r="AE478" t="s">
        <v>110</v>
      </c>
      <c r="AF478">
        <v>4</v>
      </c>
    </row>
    <row r="479" spans="2:32">
      <c r="B479">
        <v>487</v>
      </c>
      <c r="C479" t="s">
        <v>3154</v>
      </c>
      <c r="D479" s="1">
        <v>44887</v>
      </c>
      <c r="E479" t="s">
        <v>3153</v>
      </c>
      <c r="F479">
        <v>1.1000000000000001</v>
      </c>
      <c r="G479" t="s">
        <v>581</v>
      </c>
      <c r="H479" t="s">
        <v>7185</v>
      </c>
      <c r="I479" t="s">
        <v>162</v>
      </c>
      <c r="J479" t="s">
        <v>7198</v>
      </c>
      <c r="K479" t="s">
        <v>140</v>
      </c>
      <c r="L479" t="s">
        <v>109</v>
      </c>
      <c r="M479" t="s">
        <v>3158</v>
      </c>
      <c r="P479">
        <v>392</v>
      </c>
      <c r="Q479" t="s">
        <v>3568</v>
      </c>
      <c r="R479" s="1">
        <v>44811</v>
      </c>
      <c r="S479" t="s">
        <v>9112</v>
      </c>
      <c r="T479" t="s">
        <v>108</v>
      </c>
      <c r="U479" t="s">
        <v>162</v>
      </c>
      <c r="V479">
        <v>1.44</v>
      </c>
      <c r="W479" t="s">
        <v>126</v>
      </c>
      <c r="X479" t="s">
        <v>3420</v>
      </c>
      <c r="Y479" t="s">
        <v>110</v>
      </c>
      <c r="Z479" t="s">
        <v>110</v>
      </c>
      <c r="AA479" t="s">
        <v>309</v>
      </c>
      <c r="AB479" t="s">
        <v>110</v>
      </c>
      <c r="AC479" t="s">
        <v>140</v>
      </c>
      <c r="AD479" t="s">
        <v>5437</v>
      </c>
      <c r="AE479" t="s">
        <v>110</v>
      </c>
      <c r="AF479">
        <v>1.44</v>
      </c>
    </row>
    <row r="480" spans="2:32">
      <c r="B480">
        <v>486</v>
      </c>
      <c r="C480" t="s">
        <v>3159</v>
      </c>
      <c r="D480" s="1">
        <v>44887</v>
      </c>
      <c r="E480" t="s">
        <v>2330</v>
      </c>
      <c r="F480">
        <v>1.2</v>
      </c>
      <c r="G480" t="s">
        <v>530</v>
      </c>
      <c r="H480" t="s">
        <v>7185</v>
      </c>
      <c r="I480" t="s">
        <v>162</v>
      </c>
      <c r="J480" t="s">
        <v>7198</v>
      </c>
      <c r="K480" t="s">
        <v>140</v>
      </c>
      <c r="L480" t="s">
        <v>109</v>
      </c>
      <c r="M480" t="s">
        <v>3162</v>
      </c>
      <c r="P480">
        <v>391</v>
      </c>
      <c r="Q480" t="s">
        <v>3563</v>
      </c>
      <c r="R480" s="1">
        <v>44811</v>
      </c>
      <c r="S480" t="s">
        <v>6762</v>
      </c>
      <c r="T480" t="s">
        <v>108</v>
      </c>
      <c r="U480" t="s">
        <v>162</v>
      </c>
      <c r="V480">
        <v>1.45</v>
      </c>
      <c r="W480" t="s">
        <v>126</v>
      </c>
      <c r="X480" t="s">
        <v>334</v>
      </c>
      <c r="Y480" t="s">
        <v>1533</v>
      </c>
      <c r="Z480" t="s">
        <v>1212</v>
      </c>
      <c r="AA480" t="s">
        <v>205</v>
      </c>
      <c r="AB480" t="s">
        <v>110</v>
      </c>
      <c r="AC480" t="s">
        <v>140</v>
      </c>
      <c r="AD480" t="s">
        <v>294</v>
      </c>
      <c r="AE480" t="s">
        <v>110</v>
      </c>
      <c r="AF480">
        <v>1.45</v>
      </c>
    </row>
    <row r="481" spans="2:32">
      <c r="B481">
        <v>485</v>
      </c>
      <c r="C481" t="s">
        <v>3164</v>
      </c>
      <c r="D481" s="1">
        <v>44886</v>
      </c>
      <c r="E481" t="s">
        <v>3163</v>
      </c>
      <c r="F481">
        <v>2</v>
      </c>
      <c r="G481" t="s">
        <v>530</v>
      </c>
      <c r="H481" t="s">
        <v>7206</v>
      </c>
      <c r="I481" t="s">
        <v>162</v>
      </c>
      <c r="J481" t="s">
        <v>7198</v>
      </c>
      <c r="K481" t="s">
        <v>140</v>
      </c>
      <c r="L481" t="s">
        <v>109</v>
      </c>
      <c r="M481" t="s">
        <v>3170</v>
      </c>
      <c r="P481">
        <v>390</v>
      </c>
      <c r="Q481" t="s">
        <v>3571</v>
      </c>
      <c r="R481" s="1">
        <v>44811</v>
      </c>
      <c r="S481" t="s">
        <v>6924</v>
      </c>
      <c r="T481" t="s">
        <v>108</v>
      </c>
      <c r="U481" t="s">
        <v>111</v>
      </c>
      <c r="V481">
        <v>10</v>
      </c>
      <c r="W481" t="s">
        <v>126</v>
      </c>
      <c r="X481" t="s">
        <v>3572</v>
      </c>
      <c r="Y481" t="s">
        <v>3573</v>
      </c>
      <c r="Z481" t="s">
        <v>1757</v>
      </c>
      <c r="AA481" t="s">
        <v>205</v>
      </c>
      <c r="AB481" t="s">
        <v>7386</v>
      </c>
      <c r="AC481" t="s">
        <v>5372</v>
      </c>
      <c r="AD481" t="s">
        <v>694</v>
      </c>
      <c r="AE481" t="s">
        <v>7382</v>
      </c>
      <c r="AF481">
        <v>1.44</v>
      </c>
    </row>
    <row r="482" spans="2:32">
      <c r="B482">
        <v>484</v>
      </c>
      <c r="C482" t="s">
        <v>1634</v>
      </c>
      <c r="D482" s="1">
        <v>44886</v>
      </c>
      <c r="E482" t="s">
        <v>1601</v>
      </c>
      <c r="F482">
        <v>20.85</v>
      </c>
      <c r="G482" t="s">
        <v>510</v>
      </c>
      <c r="H482" t="s">
        <v>7635</v>
      </c>
      <c r="I482" t="s">
        <v>111</v>
      </c>
      <c r="J482" t="s">
        <v>7207</v>
      </c>
      <c r="K482" t="s">
        <v>5372</v>
      </c>
      <c r="L482" t="s">
        <v>1599</v>
      </c>
      <c r="M482" t="s">
        <v>1635</v>
      </c>
      <c r="P482">
        <v>389</v>
      </c>
      <c r="Q482" t="s">
        <v>3576</v>
      </c>
      <c r="R482" s="1">
        <v>44811</v>
      </c>
      <c r="S482" t="s">
        <v>6924</v>
      </c>
      <c r="T482" t="s">
        <v>108</v>
      </c>
      <c r="U482" t="s">
        <v>111</v>
      </c>
      <c r="V482">
        <v>20</v>
      </c>
      <c r="W482" t="s">
        <v>276</v>
      </c>
      <c r="X482" t="s">
        <v>1504</v>
      </c>
      <c r="Y482" t="s">
        <v>3577</v>
      </c>
      <c r="Z482" t="s">
        <v>1212</v>
      </c>
      <c r="AA482" t="s">
        <v>205</v>
      </c>
      <c r="AB482" t="s">
        <v>7386</v>
      </c>
      <c r="AC482" t="s">
        <v>5372</v>
      </c>
      <c r="AD482" t="s">
        <v>694</v>
      </c>
      <c r="AE482" t="s">
        <v>7382</v>
      </c>
      <c r="AF482">
        <v>2.88</v>
      </c>
    </row>
    <row r="483" spans="2:32">
      <c r="B483">
        <v>483</v>
      </c>
      <c r="C483" t="s">
        <v>1625</v>
      </c>
      <c r="D483" s="1">
        <v>44886</v>
      </c>
      <c r="E483" t="s">
        <v>1601</v>
      </c>
      <c r="F483">
        <v>13.9</v>
      </c>
      <c r="G483" t="s">
        <v>510</v>
      </c>
      <c r="H483" t="s">
        <v>7635</v>
      </c>
      <c r="I483" t="s">
        <v>111</v>
      </c>
      <c r="J483" t="s">
        <v>7207</v>
      </c>
      <c r="K483" t="s">
        <v>5372</v>
      </c>
      <c r="L483" t="s">
        <v>1599</v>
      </c>
      <c r="M483" t="s">
        <v>1626</v>
      </c>
      <c r="P483">
        <v>388</v>
      </c>
      <c r="Q483" t="s">
        <v>3579</v>
      </c>
      <c r="R483" s="1">
        <v>44810</v>
      </c>
      <c r="S483" t="s">
        <v>6624</v>
      </c>
      <c r="T483" t="s">
        <v>108</v>
      </c>
      <c r="U483" t="s">
        <v>111</v>
      </c>
      <c r="V483">
        <v>14.3</v>
      </c>
      <c r="W483" t="s">
        <v>126</v>
      </c>
      <c r="X483" t="s">
        <v>2332</v>
      </c>
      <c r="Y483" t="s">
        <v>110</v>
      </c>
      <c r="Z483" t="s">
        <v>110</v>
      </c>
      <c r="AA483" t="s">
        <v>205</v>
      </c>
      <c r="AB483" t="s">
        <v>7207</v>
      </c>
      <c r="AC483" t="s">
        <v>140</v>
      </c>
      <c r="AD483" t="s">
        <v>625</v>
      </c>
      <c r="AE483" t="s">
        <v>110</v>
      </c>
      <c r="AF483">
        <v>2.06</v>
      </c>
    </row>
    <row r="484" spans="2:32">
      <c r="B484">
        <v>482</v>
      </c>
      <c r="C484" t="s">
        <v>3172</v>
      </c>
      <c r="D484" s="1">
        <v>44882</v>
      </c>
      <c r="E484" t="s">
        <v>3171</v>
      </c>
      <c r="F484">
        <v>0.85</v>
      </c>
      <c r="G484" t="s">
        <v>510</v>
      </c>
      <c r="H484" t="s">
        <v>7185</v>
      </c>
      <c r="I484" t="s">
        <v>162</v>
      </c>
      <c r="J484" t="s">
        <v>7198</v>
      </c>
      <c r="K484" t="s">
        <v>140</v>
      </c>
      <c r="L484" t="s">
        <v>109</v>
      </c>
      <c r="M484" t="s">
        <v>3176</v>
      </c>
      <c r="P484">
        <v>387</v>
      </c>
      <c r="Q484" t="s">
        <v>3581</v>
      </c>
      <c r="R484" s="1">
        <v>44810</v>
      </c>
      <c r="S484" t="s">
        <v>6387</v>
      </c>
      <c r="T484" t="s">
        <v>403</v>
      </c>
      <c r="U484" t="s">
        <v>162</v>
      </c>
      <c r="V484">
        <v>2.5</v>
      </c>
      <c r="W484" t="s">
        <v>126</v>
      </c>
      <c r="X484" t="s">
        <v>869</v>
      </c>
      <c r="Y484" t="s">
        <v>3216</v>
      </c>
      <c r="Z484" t="s">
        <v>1212</v>
      </c>
      <c r="AA484" t="s">
        <v>205</v>
      </c>
      <c r="AB484" t="s">
        <v>7202</v>
      </c>
      <c r="AC484" t="s">
        <v>140</v>
      </c>
      <c r="AD484" t="s">
        <v>460</v>
      </c>
      <c r="AE484" t="s">
        <v>110</v>
      </c>
      <c r="AF484">
        <v>2.5</v>
      </c>
    </row>
    <row r="485" spans="2:32">
      <c r="B485">
        <v>481</v>
      </c>
      <c r="C485" t="s">
        <v>3178</v>
      </c>
      <c r="D485" s="1">
        <v>44882</v>
      </c>
      <c r="E485" t="s">
        <v>3177</v>
      </c>
      <c r="F485">
        <v>0.28999999999999998</v>
      </c>
      <c r="G485" t="s">
        <v>510</v>
      </c>
      <c r="H485" t="s">
        <v>7185</v>
      </c>
      <c r="I485" t="s">
        <v>111</v>
      </c>
      <c r="J485" t="s">
        <v>7811</v>
      </c>
      <c r="K485" t="s">
        <v>140</v>
      </c>
      <c r="L485" t="s">
        <v>109</v>
      </c>
      <c r="M485" t="s">
        <v>3181</v>
      </c>
      <c r="P485">
        <v>386</v>
      </c>
      <c r="Q485" t="s">
        <v>3584</v>
      </c>
      <c r="R485" s="1">
        <v>44810</v>
      </c>
      <c r="S485" t="s">
        <v>9125</v>
      </c>
      <c r="T485" t="s">
        <v>830</v>
      </c>
      <c r="U485" t="s">
        <v>162</v>
      </c>
      <c r="V485">
        <v>1</v>
      </c>
      <c r="W485" t="s">
        <v>126</v>
      </c>
      <c r="X485" t="s">
        <v>3477</v>
      </c>
      <c r="Y485" t="s">
        <v>3585</v>
      </c>
      <c r="Z485" t="s">
        <v>1288</v>
      </c>
      <c r="AA485" t="s">
        <v>309</v>
      </c>
      <c r="AB485" t="s">
        <v>110</v>
      </c>
      <c r="AC485" t="s">
        <v>140</v>
      </c>
      <c r="AD485" t="s">
        <v>5437</v>
      </c>
      <c r="AE485" t="s">
        <v>110</v>
      </c>
      <c r="AF485">
        <v>1</v>
      </c>
    </row>
    <row r="486" spans="2:32">
      <c r="B486">
        <v>480</v>
      </c>
      <c r="C486" t="s">
        <v>3183</v>
      </c>
      <c r="D486" s="1">
        <v>44882</v>
      </c>
      <c r="E486" t="s">
        <v>3182</v>
      </c>
      <c r="F486">
        <v>1.05</v>
      </c>
      <c r="G486" t="s">
        <v>510</v>
      </c>
      <c r="H486" t="s">
        <v>7206</v>
      </c>
      <c r="I486" t="s">
        <v>162</v>
      </c>
      <c r="J486" t="s">
        <v>7198</v>
      </c>
      <c r="K486" t="s">
        <v>140</v>
      </c>
      <c r="L486" t="s">
        <v>109</v>
      </c>
      <c r="M486" t="s">
        <v>3187</v>
      </c>
      <c r="P486">
        <v>385</v>
      </c>
      <c r="Q486" t="s">
        <v>3588</v>
      </c>
      <c r="R486" s="1">
        <v>44810</v>
      </c>
      <c r="S486" t="s">
        <v>6830</v>
      </c>
      <c r="T486" t="s">
        <v>683</v>
      </c>
      <c r="U486" t="s">
        <v>111</v>
      </c>
      <c r="V486">
        <v>50</v>
      </c>
      <c r="W486" t="s">
        <v>126</v>
      </c>
      <c r="X486" t="s">
        <v>2037</v>
      </c>
      <c r="Y486" t="s">
        <v>958</v>
      </c>
      <c r="Z486" t="s">
        <v>2259</v>
      </c>
      <c r="AA486" t="s">
        <v>180</v>
      </c>
      <c r="AB486" t="s">
        <v>7207</v>
      </c>
      <c r="AC486" t="s">
        <v>5362</v>
      </c>
      <c r="AD486" t="s">
        <v>294</v>
      </c>
      <c r="AE486" t="s">
        <v>7222</v>
      </c>
      <c r="AF486">
        <v>7.2</v>
      </c>
    </row>
    <row r="487" spans="2:32">
      <c r="B487">
        <v>479</v>
      </c>
      <c r="C487" t="s">
        <v>3188</v>
      </c>
      <c r="D487" s="1">
        <v>44882</v>
      </c>
      <c r="E487" t="s">
        <v>811</v>
      </c>
      <c r="F487">
        <v>5</v>
      </c>
      <c r="G487" t="s">
        <v>530</v>
      </c>
      <c r="H487" t="s">
        <v>7185</v>
      </c>
      <c r="I487" t="s">
        <v>162</v>
      </c>
      <c r="J487" t="s">
        <v>7198</v>
      </c>
      <c r="K487" t="s">
        <v>5362</v>
      </c>
      <c r="L487" t="s">
        <v>109</v>
      </c>
      <c r="M487" t="s">
        <v>3192</v>
      </c>
      <c r="P487">
        <v>384</v>
      </c>
      <c r="Q487" t="s">
        <v>3592</v>
      </c>
      <c r="R487" s="1">
        <v>44809</v>
      </c>
      <c r="S487" t="s">
        <v>6548</v>
      </c>
      <c r="T487" t="s">
        <v>2596</v>
      </c>
      <c r="U487" t="s">
        <v>162</v>
      </c>
      <c r="V487">
        <v>3.5</v>
      </c>
      <c r="W487" t="s">
        <v>126</v>
      </c>
      <c r="X487" t="s">
        <v>2086</v>
      </c>
      <c r="Y487" t="s">
        <v>1258</v>
      </c>
      <c r="Z487" t="s">
        <v>1470</v>
      </c>
      <c r="AA487" t="s">
        <v>205</v>
      </c>
      <c r="AB487" t="s">
        <v>110</v>
      </c>
      <c r="AC487" t="s">
        <v>140</v>
      </c>
      <c r="AD487" t="s">
        <v>455</v>
      </c>
      <c r="AE487" t="s">
        <v>110</v>
      </c>
      <c r="AF487">
        <v>3.5</v>
      </c>
    </row>
    <row r="488" spans="2:32">
      <c r="B488">
        <v>478</v>
      </c>
      <c r="C488" t="s">
        <v>1636</v>
      </c>
      <c r="D488" s="1">
        <v>44881</v>
      </c>
      <c r="E488" t="s">
        <v>1637</v>
      </c>
      <c r="F488">
        <v>0.7</v>
      </c>
      <c r="G488" t="s">
        <v>510</v>
      </c>
      <c r="H488" t="s">
        <v>7635</v>
      </c>
      <c r="I488" t="s">
        <v>162</v>
      </c>
      <c r="J488" t="s">
        <v>7198</v>
      </c>
      <c r="K488" t="s">
        <v>5362</v>
      </c>
      <c r="L488" t="s">
        <v>105</v>
      </c>
      <c r="M488" t="s">
        <v>1638</v>
      </c>
      <c r="P488">
        <v>383</v>
      </c>
      <c r="Q488" t="s">
        <v>3595</v>
      </c>
      <c r="R488" s="1">
        <v>44806</v>
      </c>
      <c r="S488" t="s">
        <v>9134</v>
      </c>
      <c r="T488" t="s">
        <v>108</v>
      </c>
      <c r="U488" t="s">
        <v>162</v>
      </c>
      <c r="V488">
        <v>0.57499999999999996</v>
      </c>
      <c r="W488" t="s">
        <v>126</v>
      </c>
      <c r="X488" t="s">
        <v>2773</v>
      </c>
      <c r="Y488" t="s">
        <v>2911</v>
      </c>
      <c r="Z488" t="s">
        <v>1288</v>
      </c>
      <c r="AA488" t="s">
        <v>130</v>
      </c>
      <c r="AB488" t="s">
        <v>110</v>
      </c>
      <c r="AC488" t="s">
        <v>140</v>
      </c>
      <c r="AD488" t="s">
        <v>294</v>
      </c>
      <c r="AE488" t="s">
        <v>110</v>
      </c>
      <c r="AF488">
        <v>0.57999999999999996</v>
      </c>
    </row>
    <row r="489" spans="2:32">
      <c r="B489">
        <v>477</v>
      </c>
      <c r="C489" t="s">
        <v>3194</v>
      </c>
      <c r="D489" s="1">
        <v>44881</v>
      </c>
      <c r="E489" t="s">
        <v>3193</v>
      </c>
      <c r="F489">
        <v>1.1399999999999999</v>
      </c>
      <c r="G489" t="s">
        <v>510</v>
      </c>
      <c r="H489" t="s">
        <v>7206</v>
      </c>
      <c r="I489" t="s">
        <v>162</v>
      </c>
      <c r="J489" t="s">
        <v>7198</v>
      </c>
      <c r="K489" t="s">
        <v>140</v>
      </c>
      <c r="L489" t="s">
        <v>109</v>
      </c>
      <c r="M489" t="s">
        <v>3198</v>
      </c>
      <c r="P489">
        <v>382</v>
      </c>
      <c r="Q489" t="s">
        <v>3599</v>
      </c>
      <c r="R489" s="1">
        <v>44806</v>
      </c>
      <c r="S489" t="s">
        <v>6556</v>
      </c>
      <c r="T489" t="s">
        <v>108</v>
      </c>
      <c r="U489" t="s">
        <v>162</v>
      </c>
      <c r="V489">
        <v>2</v>
      </c>
      <c r="W489" t="s">
        <v>126</v>
      </c>
      <c r="X489" t="s">
        <v>1129</v>
      </c>
      <c r="Y489" t="s">
        <v>1836</v>
      </c>
      <c r="Z489" t="s">
        <v>812</v>
      </c>
      <c r="AA489" t="s">
        <v>205</v>
      </c>
      <c r="AB489" t="s">
        <v>110</v>
      </c>
      <c r="AC489" t="s">
        <v>140</v>
      </c>
      <c r="AD489" t="s">
        <v>5748</v>
      </c>
      <c r="AE489" t="s">
        <v>110</v>
      </c>
      <c r="AF489">
        <v>2</v>
      </c>
    </row>
    <row r="490" spans="2:32">
      <c r="B490">
        <v>476</v>
      </c>
      <c r="C490" t="s">
        <v>3199</v>
      </c>
      <c r="D490" s="1">
        <v>44881</v>
      </c>
      <c r="E490" t="s">
        <v>811</v>
      </c>
      <c r="F490">
        <v>4</v>
      </c>
      <c r="G490" t="s">
        <v>530</v>
      </c>
      <c r="H490" t="s">
        <v>7185</v>
      </c>
      <c r="I490" t="s">
        <v>162</v>
      </c>
      <c r="J490" t="s">
        <v>7198</v>
      </c>
      <c r="K490" t="s">
        <v>5362</v>
      </c>
      <c r="L490" t="s">
        <v>109</v>
      </c>
      <c r="M490" t="s">
        <v>3205</v>
      </c>
      <c r="P490">
        <v>381</v>
      </c>
      <c r="Q490" t="s">
        <v>3604</v>
      </c>
      <c r="R490" s="1">
        <v>44804</v>
      </c>
      <c r="S490" t="s">
        <v>9141</v>
      </c>
      <c r="T490" t="s">
        <v>108</v>
      </c>
      <c r="U490" t="s">
        <v>162</v>
      </c>
      <c r="V490">
        <v>0.57499999999999996</v>
      </c>
      <c r="W490" t="s">
        <v>126</v>
      </c>
      <c r="X490" t="s">
        <v>2773</v>
      </c>
      <c r="Y490" t="s">
        <v>2911</v>
      </c>
      <c r="Z490" t="s">
        <v>1288</v>
      </c>
      <c r="AA490" t="s">
        <v>130</v>
      </c>
      <c r="AB490" t="s">
        <v>110</v>
      </c>
      <c r="AC490" t="s">
        <v>140</v>
      </c>
      <c r="AD490" t="s">
        <v>294</v>
      </c>
      <c r="AE490" t="s">
        <v>110</v>
      </c>
      <c r="AF490">
        <v>0.57999999999999996</v>
      </c>
    </row>
    <row r="491" spans="2:32">
      <c r="B491">
        <v>475</v>
      </c>
      <c r="C491" t="s">
        <v>3206</v>
      </c>
      <c r="D491" s="1">
        <v>44880</v>
      </c>
      <c r="E491" t="s">
        <v>1612</v>
      </c>
      <c r="F491">
        <v>6.5</v>
      </c>
      <c r="G491" t="s">
        <v>530</v>
      </c>
      <c r="H491" t="s">
        <v>7185</v>
      </c>
      <c r="I491" t="s">
        <v>162</v>
      </c>
      <c r="J491" t="s">
        <v>7198</v>
      </c>
      <c r="K491" t="s">
        <v>5362</v>
      </c>
      <c r="L491" t="s">
        <v>109</v>
      </c>
      <c r="M491" t="s">
        <v>3212</v>
      </c>
      <c r="P491">
        <v>380</v>
      </c>
      <c r="Q491" t="s">
        <v>3608</v>
      </c>
      <c r="R491" s="1">
        <v>44804</v>
      </c>
      <c r="S491" t="s">
        <v>6198</v>
      </c>
      <c r="T491" t="s">
        <v>108</v>
      </c>
      <c r="U491" t="s">
        <v>162</v>
      </c>
      <c r="V491">
        <v>0.84</v>
      </c>
      <c r="W491" t="s">
        <v>126</v>
      </c>
      <c r="X491" t="s">
        <v>869</v>
      </c>
      <c r="Y491" t="s">
        <v>110</v>
      </c>
      <c r="Z491" t="s">
        <v>110</v>
      </c>
      <c r="AA491" t="s">
        <v>205</v>
      </c>
      <c r="AB491" t="s">
        <v>110</v>
      </c>
      <c r="AC491" t="s">
        <v>140</v>
      </c>
      <c r="AD491" t="s">
        <v>5398</v>
      </c>
      <c r="AE491" t="s">
        <v>110</v>
      </c>
      <c r="AF491">
        <v>0.84</v>
      </c>
    </row>
    <row r="492" spans="2:32">
      <c r="B492">
        <v>474</v>
      </c>
      <c r="C492" t="s">
        <v>3214</v>
      </c>
      <c r="D492" s="1">
        <v>44879</v>
      </c>
      <c r="E492" t="s">
        <v>3213</v>
      </c>
      <c r="F492">
        <v>3</v>
      </c>
      <c r="G492" t="s">
        <v>530</v>
      </c>
      <c r="H492" t="s">
        <v>7185</v>
      </c>
      <c r="I492" t="s">
        <v>162</v>
      </c>
      <c r="J492" t="s">
        <v>7198</v>
      </c>
      <c r="K492" t="s">
        <v>140</v>
      </c>
      <c r="L492" t="s">
        <v>109</v>
      </c>
      <c r="M492" t="s">
        <v>3220</v>
      </c>
      <c r="P492">
        <v>379</v>
      </c>
      <c r="Q492" t="s">
        <v>3614</v>
      </c>
      <c r="R492" s="1">
        <v>44804</v>
      </c>
      <c r="S492" t="s">
        <v>9149</v>
      </c>
      <c r="T492" t="s">
        <v>108</v>
      </c>
      <c r="U492" t="s">
        <v>162</v>
      </c>
      <c r="V492">
        <v>1.4</v>
      </c>
      <c r="W492" t="s">
        <v>126</v>
      </c>
      <c r="X492" t="s">
        <v>1286</v>
      </c>
      <c r="Y492" t="s">
        <v>110</v>
      </c>
      <c r="Z492" t="s">
        <v>110</v>
      </c>
      <c r="AA492" t="s">
        <v>309</v>
      </c>
      <c r="AB492" t="s">
        <v>110</v>
      </c>
      <c r="AC492" t="s">
        <v>5545</v>
      </c>
      <c r="AD492" t="s">
        <v>635</v>
      </c>
      <c r="AE492" t="s">
        <v>6928</v>
      </c>
      <c r="AF492">
        <v>1.4</v>
      </c>
    </row>
    <row r="493" spans="2:32">
      <c r="B493">
        <v>473</v>
      </c>
      <c r="C493" t="s">
        <v>3221</v>
      </c>
      <c r="D493" s="1">
        <v>44875</v>
      </c>
      <c r="E493" t="s">
        <v>2842</v>
      </c>
      <c r="F493">
        <v>0.74</v>
      </c>
      <c r="G493" t="s">
        <v>510</v>
      </c>
      <c r="H493" t="s">
        <v>7185</v>
      </c>
      <c r="I493" t="s">
        <v>111</v>
      </c>
      <c r="J493" t="s">
        <v>7811</v>
      </c>
      <c r="K493" t="s">
        <v>140</v>
      </c>
      <c r="L493" t="s">
        <v>109</v>
      </c>
      <c r="M493" t="s">
        <v>3222</v>
      </c>
      <c r="P493">
        <v>378</v>
      </c>
      <c r="Q493" t="s">
        <v>3620</v>
      </c>
      <c r="R493" s="1">
        <v>44799</v>
      </c>
      <c r="S493" t="s">
        <v>9155</v>
      </c>
      <c r="T493" t="s">
        <v>108</v>
      </c>
      <c r="U493" t="s">
        <v>162</v>
      </c>
      <c r="V493">
        <v>0.92500000000000004</v>
      </c>
      <c r="W493" t="s">
        <v>126</v>
      </c>
      <c r="X493" t="s">
        <v>397</v>
      </c>
      <c r="Y493" t="s">
        <v>398</v>
      </c>
      <c r="Z493" t="s">
        <v>1288</v>
      </c>
      <c r="AA493" t="s">
        <v>130</v>
      </c>
      <c r="AB493" t="s">
        <v>110</v>
      </c>
      <c r="AC493" t="s">
        <v>140</v>
      </c>
      <c r="AD493" t="s">
        <v>142</v>
      </c>
      <c r="AE493" t="s">
        <v>110</v>
      </c>
      <c r="AF493">
        <v>0.92</v>
      </c>
    </row>
    <row r="494" spans="2:32">
      <c r="B494">
        <v>472</v>
      </c>
      <c r="C494" t="s">
        <v>1645</v>
      </c>
      <c r="D494" s="1">
        <v>44875</v>
      </c>
      <c r="E494" t="s">
        <v>1646</v>
      </c>
      <c r="F494">
        <v>2.8540000000000001</v>
      </c>
      <c r="G494" t="s">
        <v>510</v>
      </c>
      <c r="H494" t="s">
        <v>7635</v>
      </c>
      <c r="I494" t="s">
        <v>162</v>
      </c>
      <c r="J494" t="s">
        <v>7198</v>
      </c>
      <c r="K494" t="s">
        <v>231</v>
      </c>
      <c r="L494" t="s">
        <v>1474</v>
      </c>
      <c r="M494" t="s">
        <v>1647</v>
      </c>
      <c r="P494">
        <v>377</v>
      </c>
      <c r="Q494" t="s">
        <v>3626</v>
      </c>
      <c r="R494" s="1">
        <v>44798</v>
      </c>
      <c r="S494" t="s">
        <v>9160</v>
      </c>
      <c r="T494" t="s">
        <v>108</v>
      </c>
      <c r="U494" t="s">
        <v>111</v>
      </c>
      <c r="V494">
        <v>4</v>
      </c>
      <c r="W494" t="s">
        <v>126</v>
      </c>
      <c r="X494" t="s">
        <v>3627</v>
      </c>
      <c r="Y494" t="s">
        <v>110</v>
      </c>
      <c r="Z494" t="s">
        <v>110</v>
      </c>
      <c r="AA494" t="s">
        <v>1676</v>
      </c>
      <c r="AB494" t="s">
        <v>7811</v>
      </c>
      <c r="AC494" t="s">
        <v>140</v>
      </c>
      <c r="AD494" t="s">
        <v>173</v>
      </c>
      <c r="AE494" t="s">
        <v>110</v>
      </c>
      <c r="AF494">
        <v>0.57999999999999996</v>
      </c>
    </row>
    <row r="495" spans="2:32">
      <c r="B495">
        <v>471</v>
      </c>
      <c r="C495" t="s">
        <v>3224</v>
      </c>
      <c r="D495" s="1">
        <v>44875</v>
      </c>
      <c r="E495" t="s">
        <v>3223</v>
      </c>
      <c r="F495">
        <v>0.19</v>
      </c>
      <c r="G495" t="s">
        <v>510</v>
      </c>
      <c r="H495" t="s">
        <v>7185</v>
      </c>
      <c r="I495" t="s">
        <v>162</v>
      </c>
      <c r="J495" t="s">
        <v>7198</v>
      </c>
      <c r="K495" t="s">
        <v>140</v>
      </c>
      <c r="L495" t="s">
        <v>109</v>
      </c>
      <c r="M495" t="s">
        <v>3227</v>
      </c>
      <c r="P495">
        <v>376</v>
      </c>
      <c r="Q495" t="s">
        <v>3633</v>
      </c>
      <c r="R495" s="1">
        <v>44798</v>
      </c>
      <c r="S495" t="s">
        <v>6649</v>
      </c>
      <c r="T495" t="s">
        <v>1416</v>
      </c>
      <c r="U495" t="s">
        <v>162</v>
      </c>
      <c r="V495">
        <v>1</v>
      </c>
      <c r="W495" t="s">
        <v>126</v>
      </c>
      <c r="X495" t="s">
        <v>869</v>
      </c>
      <c r="Y495" t="s">
        <v>110</v>
      </c>
      <c r="Z495" t="s">
        <v>110</v>
      </c>
      <c r="AA495" t="s">
        <v>205</v>
      </c>
      <c r="AB495" t="s">
        <v>7218</v>
      </c>
      <c r="AC495" t="s">
        <v>140</v>
      </c>
      <c r="AD495" t="s">
        <v>173</v>
      </c>
      <c r="AE495" t="s">
        <v>110</v>
      </c>
      <c r="AF495">
        <v>1</v>
      </c>
    </row>
    <row r="496" spans="2:32">
      <c r="B496">
        <v>470</v>
      </c>
      <c r="C496" t="s">
        <v>3229</v>
      </c>
      <c r="D496" s="1">
        <v>44873</v>
      </c>
      <c r="E496" t="s">
        <v>3228</v>
      </c>
      <c r="F496">
        <v>1.72</v>
      </c>
      <c r="G496" t="s">
        <v>510</v>
      </c>
      <c r="H496" t="s">
        <v>7185</v>
      </c>
      <c r="I496" t="s">
        <v>162</v>
      </c>
      <c r="J496" t="s">
        <v>7198</v>
      </c>
      <c r="K496" t="s">
        <v>140</v>
      </c>
      <c r="L496" t="s">
        <v>109</v>
      </c>
      <c r="M496" t="s">
        <v>3233</v>
      </c>
      <c r="P496">
        <v>375</v>
      </c>
      <c r="Q496" t="s">
        <v>3639</v>
      </c>
      <c r="R496" s="1">
        <v>44798</v>
      </c>
      <c r="S496" t="s">
        <v>9166</v>
      </c>
      <c r="T496" t="s">
        <v>108</v>
      </c>
      <c r="U496" t="s">
        <v>265</v>
      </c>
      <c r="V496">
        <v>0.44500000000000001</v>
      </c>
      <c r="W496" t="s">
        <v>126</v>
      </c>
      <c r="X496" t="s">
        <v>2217</v>
      </c>
      <c r="Y496" t="s">
        <v>2694</v>
      </c>
      <c r="Z496" t="s">
        <v>956</v>
      </c>
      <c r="AA496" t="s">
        <v>130</v>
      </c>
      <c r="AB496" t="s">
        <v>110</v>
      </c>
      <c r="AC496" t="s">
        <v>140</v>
      </c>
      <c r="AD496" t="s">
        <v>294</v>
      </c>
      <c r="AE496" t="s">
        <v>6928</v>
      </c>
      <c r="AF496">
        <v>0.44</v>
      </c>
    </row>
    <row r="497" spans="2:32">
      <c r="B497">
        <v>469</v>
      </c>
      <c r="C497" t="s">
        <v>3234</v>
      </c>
      <c r="D497" s="1">
        <v>44873</v>
      </c>
      <c r="E497" t="s">
        <v>2551</v>
      </c>
      <c r="F497">
        <v>0.76</v>
      </c>
      <c r="G497" t="s">
        <v>510</v>
      </c>
      <c r="H497" t="s">
        <v>7185</v>
      </c>
      <c r="I497" t="s">
        <v>111</v>
      </c>
      <c r="J497" t="s">
        <v>7811</v>
      </c>
      <c r="K497" t="s">
        <v>140</v>
      </c>
      <c r="L497" t="s">
        <v>109</v>
      </c>
      <c r="M497" t="s">
        <v>3235</v>
      </c>
      <c r="P497">
        <v>374</v>
      </c>
      <c r="Q497" t="s">
        <v>3645</v>
      </c>
      <c r="R497" s="1">
        <v>44797</v>
      </c>
      <c r="S497" t="s">
        <v>6532</v>
      </c>
      <c r="T497" t="s">
        <v>2596</v>
      </c>
      <c r="U497" t="s">
        <v>162</v>
      </c>
      <c r="V497">
        <v>3.5</v>
      </c>
      <c r="W497" t="s">
        <v>126</v>
      </c>
      <c r="X497" t="s">
        <v>2773</v>
      </c>
      <c r="Y497" t="s">
        <v>1258</v>
      </c>
      <c r="Z497" t="s">
        <v>1223</v>
      </c>
      <c r="AA497" t="s">
        <v>205</v>
      </c>
      <c r="AB497" t="s">
        <v>110</v>
      </c>
      <c r="AC497" t="s">
        <v>140</v>
      </c>
      <c r="AD497" t="s">
        <v>455</v>
      </c>
      <c r="AE497" t="s">
        <v>110</v>
      </c>
      <c r="AF497">
        <v>3.5</v>
      </c>
    </row>
    <row r="498" spans="2:32">
      <c r="B498">
        <v>468</v>
      </c>
      <c r="C498" t="s">
        <v>3237</v>
      </c>
      <c r="D498" s="1">
        <v>44873</v>
      </c>
      <c r="E498" t="s">
        <v>3236</v>
      </c>
      <c r="F498">
        <v>2</v>
      </c>
      <c r="G498" t="s">
        <v>530</v>
      </c>
      <c r="H498" t="s">
        <v>7185</v>
      </c>
      <c r="I498" t="s">
        <v>162</v>
      </c>
      <c r="J498" t="s">
        <v>7198</v>
      </c>
      <c r="K498" t="s">
        <v>140</v>
      </c>
      <c r="L498" t="s">
        <v>109</v>
      </c>
      <c r="M498" t="s">
        <v>3241</v>
      </c>
      <c r="P498">
        <v>373</v>
      </c>
      <c r="Q498" t="s">
        <v>3650</v>
      </c>
      <c r="R498" s="1">
        <v>44797</v>
      </c>
      <c r="S498" t="s">
        <v>8666</v>
      </c>
      <c r="T498" t="s">
        <v>108</v>
      </c>
      <c r="U498" t="s">
        <v>265</v>
      </c>
      <c r="V498">
        <v>0.62</v>
      </c>
      <c r="W498" t="s">
        <v>126</v>
      </c>
      <c r="X498" t="s">
        <v>3151</v>
      </c>
      <c r="Y498" t="s">
        <v>1032</v>
      </c>
      <c r="Z498" t="s">
        <v>956</v>
      </c>
      <c r="AA498" t="s">
        <v>130</v>
      </c>
      <c r="AB498" t="s">
        <v>110</v>
      </c>
      <c r="AC498" t="s">
        <v>140</v>
      </c>
      <c r="AD498" t="s">
        <v>294</v>
      </c>
      <c r="AE498" t="s">
        <v>110</v>
      </c>
      <c r="AF498">
        <v>0.62</v>
      </c>
    </row>
    <row r="499" spans="2:32">
      <c r="B499">
        <v>467</v>
      </c>
      <c r="C499" t="s">
        <v>3243</v>
      </c>
      <c r="D499" s="1">
        <v>44873</v>
      </c>
      <c r="E499" t="s">
        <v>3242</v>
      </c>
      <c r="F499">
        <v>0.46</v>
      </c>
      <c r="G499" t="s">
        <v>510</v>
      </c>
      <c r="H499" t="s">
        <v>7185</v>
      </c>
      <c r="I499" t="s">
        <v>111</v>
      </c>
      <c r="J499" t="s">
        <v>7811</v>
      </c>
      <c r="K499" t="s">
        <v>140</v>
      </c>
      <c r="L499" t="s">
        <v>109</v>
      </c>
      <c r="M499" t="s">
        <v>3246</v>
      </c>
      <c r="P499">
        <v>372</v>
      </c>
      <c r="Q499" t="s">
        <v>3653</v>
      </c>
      <c r="R499" s="1">
        <v>44796</v>
      </c>
      <c r="S499" t="s">
        <v>9177</v>
      </c>
      <c r="T499" t="s">
        <v>108</v>
      </c>
      <c r="U499" t="s">
        <v>162</v>
      </c>
      <c r="V499">
        <v>2.4969999999999999</v>
      </c>
      <c r="W499" t="s">
        <v>126</v>
      </c>
      <c r="X499" t="s">
        <v>2773</v>
      </c>
      <c r="Y499" t="s">
        <v>2911</v>
      </c>
      <c r="Z499" t="s">
        <v>1288</v>
      </c>
      <c r="AA499" t="s">
        <v>130</v>
      </c>
      <c r="AB499" t="s">
        <v>110</v>
      </c>
      <c r="AC499" t="s">
        <v>5545</v>
      </c>
      <c r="AD499" t="s">
        <v>580</v>
      </c>
      <c r="AE499" t="s">
        <v>110</v>
      </c>
      <c r="AF499">
        <v>2.5</v>
      </c>
    </row>
    <row r="500" spans="2:32">
      <c r="B500">
        <v>466</v>
      </c>
      <c r="C500" t="s">
        <v>3248</v>
      </c>
      <c r="D500" s="1">
        <v>44872</v>
      </c>
      <c r="E500" t="s">
        <v>3247</v>
      </c>
      <c r="F500">
        <v>1.21</v>
      </c>
      <c r="G500" t="s">
        <v>510</v>
      </c>
      <c r="H500" t="s">
        <v>7185</v>
      </c>
      <c r="I500" t="s">
        <v>111</v>
      </c>
      <c r="J500" t="s">
        <v>7811</v>
      </c>
      <c r="K500" t="s">
        <v>140</v>
      </c>
      <c r="L500" t="s">
        <v>109</v>
      </c>
      <c r="M500" t="s">
        <v>3251</v>
      </c>
      <c r="P500">
        <v>371</v>
      </c>
      <c r="Q500" t="s">
        <v>3659</v>
      </c>
      <c r="R500" s="1">
        <v>44796</v>
      </c>
      <c r="S500" t="s">
        <v>6364</v>
      </c>
      <c r="T500" t="s">
        <v>108</v>
      </c>
      <c r="U500" t="s">
        <v>265</v>
      </c>
      <c r="V500">
        <v>0.8</v>
      </c>
      <c r="W500" t="s">
        <v>126</v>
      </c>
      <c r="X500" t="s">
        <v>2323</v>
      </c>
      <c r="Y500" t="s">
        <v>110</v>
      </c>
      <c r="Z500" t="s">
        <v>110</v>
      </c>
      <c r="AA500" t="s">
        <v>180</v>
      </c>
      <c r="AB500" t="s">
        <v>110</v>
      </c>
      <c r="AC500" t="s">
        <v>140</v>
      </c>
      <c r="AD500" t="s">
        <v>324</v>
      </c>
      <c r="AE500" t="s">
        <v>110</v>
      </c>
      <c r="AF500">
        <v>0.8</v>
      </c>
    </row>
    <row r="501" spans="2:32">
      <c r="B501">
        <v>465</v>
      </c>
      <c r="C501" t="s">
        <v>3253</v>
      </c>
      <c r="D501" s="1">
        <v>44872</v>
      </c>
      <c r="E501" t="s">
        <v>3252</v>
      </c>
      <c r="F501">
        <v>1.21</v>
      </c>
      <c r="G501" t="s">
        <v>510</v>
      </c>
      <c r="H501" t="s">
        <v>7206</v>
      </c>
      <c r="I501" t="s">
        <v>162</v>
      </c>
      <c r="J501" t="s">
        <v>7198</v>
      </c>
      <c r="K501" t="s">
        <v>140</v>
      </c>
      <c r="L501" t="s">
        <v>109</v>
      </c>
      <c r="M501" t="s">
        <v>3257</v>
      </c>
      <c r="P501">
        <v>370</v>
      </c>
      <c r="Q501" t="s">
        <v>3664</v>
      </c>
      <c r="R501" s="1">
        <v>44796</v>
      </c>
      <c r="S501" t="s">
        <v>9185</v>
      </c>
      <c r="T501" t="s">
        <v>108</v>
      </c>
      <c r="U501" t="s">
        <v>265</v>
      </c>
      <c r="V501">
        <v>0.4</v>
      </c>
      <c r="W501" t="s">
        <v>126</v>
      </c>
      <c r="X501" t="s">
        <v>3665</v>
      </c>
      <c r="Y501" t="s">
        <v>110</v>
      </c>
      <c r="Z501" t="s">
        <v>110</v>
      </c>
      <c r="AA501" t="s">
        <v>130</v>
      </c>
      <c r="AB501" t="s">
        <v>110</v>
      </c>
      <c r="AC501" t="s">
        <v>140</v>
      </c>
      <c r="AD501" t="s">
        <v>294</v>
      </c>
      <c r="AE501" t="s">
        <v>6928</v>
      </c>
      <c r="AF501">
        <v>0.4</v>
      </c>
    </row>
    <row r="502" spans="2:32">
      <c r="B502">
        <v>464</v>
      </c>
      <c r="C502" t="s">
        <v>1653</v>
      </c>
      <c r="D502" s="1">
        <v>44872</v>
      </c>
      <c r="E502" t="s">
        <v>1646</v>
      </c>
      <c r="F502">
        <v>3.1539999999999999</v>
      </c>
      <c r="G502" t="s">
        <v>510</v>
      </c>
      <c r="H502" t="s">
        <v>7635</v>
      </c>
      <c r="I502" t="s">
        <v>162</v>
      </c>
      <c r="J502" t="s">
        <v>7198</v>
      </c>
      <c r="K502" t="s">
        <v>231</v>
      </c>
      <c r="L502" t="s">
        <v>1474</v>
      </c>
      <c r="M502" t="s">
        <v>1654</v>
      </c>
      <c r="P502">
        <v>369</v>
      </c>
      <c r="Q502" t="s">
        <v>3669</v>
      </c>
      <c r="R502" s="1">
        <v>44795</v>
      </c>
      <c r="S502" t="s">
        <v>9192</v>
      </c>
      <c r="T502" t="s">
        <v>108</v>
      </c>
      <c r="U502" t="s">
        <v>162</v>
      </c>
      <c r="V502">
        <v>0.93</v>
      </c>
      <c r="W502" t="s">
        <v>126</v>
      </c>
      <c r="X502" t="s">
        <v>3477</v>
      </c>
      <c r="Y502" t="s">
        <v>110</v>
      </c>
      <c r="Z502" t="s">
        <v>110</v>
      </c>
      <c r="AA502" t="s">
        <v>130</v>
      </c>
      <c r="AB502" t="s">
        <v>110</v>
      </c>
      <c r="AC502" t="s">
        <v>140</v>
      </c>
      <c r="AD502" t="s">
        <v>142</v>
      </c>
      <c r="AE502" t="s">
        <v>110</v>
      </c>
      <c r="AF502">
        <v>0.93</v>
      </c>
    </row>
    <row r="503" spans="2:32">
      <c r="B503">
        <v>463</v>
      </c>
      <c r="C503" t="s">
        <v>3262</v>
      </c>
      <c r="D503" s="1">
        <v>44869</v>
      </c>
      <c r="E503" t="s">
        <v>3247</v>
      </c>
      <c r="F503">
        <v>1.85</v>
      </c>
      <c r="G503" t="s">
        <v>510</v>
      </c>
      <c r="H503" t="s">
        <v>7185</v>
      </c>
      <c r="I503" t="s">
        <v>111</v>
      </c>
      <c r="J503" t="s">
        <v>7811</v>
      </c>
      <c r="K503" t="s">
        <v>140</v>
      </c>
      <c r="L503" t="s">
        <v>109</v>
      </c>
      <c r="M503" t="s">
        <v>3263</v>
      </c>
      <c r="P503">
        <v>368</v>
      </c>
      <c r="Q503" t="s">
        <v>3674</v>
      </c>
      <c r="R503" s="1">
        <v>44792</v>
      </c>
      <c r="S503" t="s">
        <v>6749</v>
      </c>
      <c r="T503" t="s">
        <v>403</v>
      </c>
      <c r="U503" t="s">
        <v>162</v>
      </c>
      <c r="V503">
        <v>2</v>
      </c>
      <c r="W503" t="s">
        <v>126</v>
      </c>
      <c r="X503" t="s">
        <v>1286</v>
      </c>
      <c r="Y503" t="s">
        <v>110</v>
      </c>
      <c r="Z503" t="s">
        <v>110</v>
      </c>
      <c r="AA503" t="s">
        <v>205</v>
      </c>
      <c r="AB503" t="s">
        <v>7202</v>
      </c>
      <c r="AC503" t="s">
        <v>140</v>
      </c>
      <c r="AD503" t="s">
        <v>6059</v>
      </c>
      <c r="AE503" t="s">
        <v>7222</v>
      </c>
      <c r="AF503">
        <v>2</v>
      </c>
    </row>
    <row r="504" spans="2:32">
      <c r="B504">
        <v>462</v>
      </c>
      <c r="C504" t="s">
        <v>3264</v>
      </c>
      <c r="D504" s="1">
        <v>44869</v>
      </c>
      <c r="E504" t="s">
        <v>1284</v>
      </c>
      <c r="F504">
        <v>0.7</v>
      </c>
      <c r="G504" t="s">
        <v>510</v>
      </c>
      <c r="H504" t="s">
        <v>7185</v>
      </c>
      <c r="I504" t="s">
        <v>111</v>
      </c>
      <c r="J504" t="s">
        <v>7811</v>
      </c>
      <c r="K504" t="s">
        <v>140</v>
      </c>
      <c r="L504" t="s">
        <v>109</v>
      </c>
      <c r="M504" t="s">
        <v>3266</v>
      </c>
      <c r="P504">
        <v>367</v>
      </c>
      <c r="Q504" t="s">
        <v>3678</v>
      </c>
      <c r="R504" s="1">
        <v>44790</v>
      </c>
      <c r="S504" t="s">
        <v>8220</v>
      </c>
      <c r="T504" t="s">
        <v>108</v>
      </c>
      <c r="U504" t="s">
        <v>162</v>
      </c>
      <c r="V504">
        <v>0.96</v>
      </c>
      <c r="W504" t="s">
        <v>413</v>
      </c>
      <c r="X504" t="s">
        <v>869</v>
      </c>
      <c r="Y504" t="s">
        <v>110</v>
      </c>
      <c r="Z504" t="s">
        <v>110</v>
      </c>
      <c r="AA504" t="s">
        <v>130</v>
      </c>
      <c r="AB504" t="s">
        <v>110</v>
      </c>
      <c r="AC504" t="s">
        <v>140</v>
      </c>
      <c r="AD504" t="s">
        <v>460</v>
      </c>
      <c r="AE504" t="s">
        <v>110</v>
      </c>
      <c r="AF504">
        <v>0.96</v>
      </c>
    </row>
    <row r="505" spans="2:32">
      <c r="B505">
        <v>461</v>
      </c>
      <c r="C505" t="s">
        <v>1660</v>
      </c>
      <c r="D505" s="1">
        <v>44868</v>
      </c>
      <c r="E505" t="s">
        <v>1661</v>
      </c>
      <c r="F505">
        <v>1.45</v>
      </c>
      <c r="G505" t="s">
        <v>510</v>
      </c>
      <c r="H505" t="s">
        <v>7635</v>
      </c>
      <c r="I505" t="s">
        <v>162</v>
      </c>
      <c r="J505" t="s">
        <v>7198</v>
      </c>
      <c r="K505" t="s">
        <v>231</v>
      </c>
      <c r="L505" t="s">
        <v>1474</v>
      </c>
      <c r="M505" t="s">
        <v>1662</v>
      </c>
      <c r="P505">
        <v>366</v>
      </c>
      <c r="Q505" t="s">
        <v>3681</v>
      </c>
      <c r="R505" s="1">
        <v>44790</v>
      </c>
      <c r="S505" t="s">
        <v>9203</v>
      </c>
      <c r="T505" t="s">
        <v>108</v>
      </c>
      <c r="U505" t="s">
        <v>162</v>
      </c>
      <c r="V505">
        <v>0.745</v>
      </c>
      <c r="W505" t="s">
        <v>126</v>
      </c>
      <c r="X505" t="s">
        <v>2086</v>
      </c>
      <c r="Y505" t="s">
        <v>3585</v>
      </c>
      <c r="Z505" t="s">
        <v>1212</v>
      </c>
      <c r="AA505" t="s">
        <v>130</v>
      </c>
      <c r="AB505" t="s">
        <v>110</v>
      </c>
      <c r="AC505" t="s">
        <v>140</v>
      </c>
      <c r="AD505" t="s">
        <v>196</v>
      </c>
      <c r="AE505" t="s">
        <v>110</v>
      </c>
      <c r="AF505">
        <v>0.74</v>
      </c>
    </row>
    <row r="506" spans="2:32">
      <c r="B506">
        <v>460</v>
      </c>
      <c r="C506" t="s">
        <v>3268</v>
      </c>
      <c r="D506" s="1">
        <v>44868</v>
      </c>
      <c r="E506" t="s">
        <v>3267</v>
      </c>
      <c r="F506">
        <v>0.91</v>
      </c>
      <c r="G506" t="s">
        <v>510</v>
      </c>
      <c r="H506" t="s">
        <v>7206</v>
      </c>
      <c r="I506" t="s">
        <v>162</v>
      </c>
      <c r="J506" t="s">
        <v>7198</v>
      </c>
      <c r="K506" t="s">
        <v>140</v>
      </c>
      <c r="L506" t="s">
        <v>109</v>
      </c>
      <c r="M506" t="s">
        <v>3272</v>
      </c>
      <c r="P506">
        <v>365</v>
      </c>
      <c r="Q506" t="s">
        <v>3684</v>
      </c>
      <c r="R506" s="1">
        <v>44789</v>
      </c>
      <c r="S506" t="s">
        <v>6755</v>
      </c>
      <c r="T506" t="s">
        <v>108</v>
      </c>
      <c r="U506" t="s">
        <v>162</v>
      </c>
      <c r="V506">
        <v>0.41</v>
      </c>
      <c r="W506" t="s">
        <v>149</v>
      </c>
      <c r="X506" t="s">
        <v>869</v>
      </c>
      <c r="Y506" t="s">
        <v>405</v>
      </c>
      <c r="Z506" t="s">
        <v>812</v>
      </c>
      <c r="AA506" t="s">
        <v>165</v>
      </c>
      <c r="AB506" t="s">
        <v>110</v>
      </c>
      <c r="AC506" t="s">
        <v>140</v>
      </c>
      <c r="AD506" t="s">
        <v>656</v>
      </c>
      <c r="AE506" t="s">
        <v>110</v>
      </c>
      <c r="AF506">
        <v>0.41</v>
      </c>
    </row>
    <row r="507" spans="2:32">
      <c r="B507">
        <v>459</v>
      </c>
      <c r="C507" t="s">
        <v>3274</v>
      </c>
      <c r="D507" s="1">
        <v>44867</v>
      </c>
      <c r="E507" t="s">
        <v>3273</v>
      </c>
      <c r="F507">
        <v>0.51</v>
      </c>
      <c r="G507" t="s">
        <v>510</v>
      </c>
      <c r="H507" t="s">
        <v>7185</v>
      </c>
      <c r="I507" t="s">
        <v>111</v>
      </c>
      <c r="J507" t="s">
        <v>7811</v>
      </c>
      <c r="K507" t="s">
        <v>140</v>
      </c>
      <c r="L507" t="s">
        <v>109</v>
      </c>
      <c r="M507" t="s">
        <v>3277</v>
      </c>
      <c r="P507">
        <v>364</v>
      </c>
      <c r="Q507" t="s">
        <v>3689</v>
      </c>
      <c r="R507" s="1">
        <v>44789</v>
      </c>
      <c r="S507" t="s">
        <v>9210</v>
      </c>
      <c r="T507" t="s">
        <v>108</v>
      </c>
      <c r="U507" t="s">
        <v>162</v>
      </c>
      <c r="V507">
        <v>0.41</v>
      </c>
      <c r="W507" t="s">
        <v>126</v>
      </c>
      <c r="X507" t="s">
        <v>671</v>
      </c>
      <c r="Y507" t="s">
        <v>110</v>
      </c>
      <c r="Z507" t="s">
        <v>110</v>
      </c>
      <c r="AA507" t="s">
        <v>130</v>
      </c>
      <c r="AB507" t="s">
        <v>110</v>
      </c>
      <c r="AC507" t="s">
        <v>140</v>
      </c>
      <c r="AD507" t="s">
        <v>5437</v>
      </c>
      <c r="AE507" t="s">
        <v>110</v>
      </c>
      <c r="AF507">
        <v>0.41</v>
      </c>
    </row>
    <row r="508" spans="2:32">
      <c r="B508">
        <v>458</v>
      </c>
      <c r="C508" t="s">
        <v>3278</v>
      </c>
      <c r="D508" s="1">
        <v>44866</v>
      </c>
      <c r="E508" t="s">
        <v>828</v>
      </c>
      <c r="F508">
        <v>2.08</v>
      </c>
      <c r="G508" t="s">
        <v>530</v>
      </c>
      <c r="H508" t="s">
        <v>7206</v>
      </c>
      <c r="I508" t="s">
        <v>162</v>
      </c>
      <c r="J508" t="s">
        <v>7198</v>
      </c>
      <c r="K508" t="s">
        <v>140</v>
      </c>
      <c r="L508" t="s">
        <v>109</v>
      </c>
      <c r="M508" t="s">
        <v>3281</v>
      </c>
      <c r="P508">
        <v>363</v>
      </c>
      <c r="Q508" t="s">
        <v>3693</v>
      </c>
      <c r="R508" s="1">
        <v>44785</v>
      </c>
      <c r="S508" t="s">
        <v>9213</v>
      </c>
      <c r="T508" t="s">
        <v>108</v>
      </c>
      <c r="U508" t="s">
        <v>265</v>
      </c>
      <c r="V508">
        <v>0.46500000000000002</v>
      </c>
      <c r="W508" t="s">
        <v>126</v>
      </c>
      <c r="X508" t="s">
        <v>224</v>
      </c>
      <c r="Y508" t="s">
        <v>110</v>
      </c>
      <c r="Z508" t="s">
        <v>110</v>
      </c>
      <c r="AA508" t="s">
        <v>130</v>
      </c>
      <c r="AB508" t="s">
        <v>110</v>
      </c>
      <c r="AC508" t="s">
        <v>140</v>
      </c>
      <c r="AD508" t="s">
        <v>294</v>
      </c>
      <c r="AE508" t="s">
        <v>110</v>
      </c>
      <c r="AF508">
        <v>0.48</v>
      </c>
    </row>
    <row r="509" spans="2:32">
      <c r="B509">
        <v>457</v>
      </c>
      <c r="C509" t="s">
        <v>3288</v>
      </c>
      <c r="D509" s="1">
        <v>44865</v>
      </c>
      <c r="E509" t="s">
        <v>1219</v>
      </c>
      <c r="F509">
        <v>1.51</v>
      </c>
      <c r="G509" t="s">
        <v>510</v>
      </c>
      <c r="H509" t="s">
        <v>7383</v>
      </c>
      <c r="I509" t="s">
        <v>111</v>
      </c>
      <c r="J509" t="s">
        <v>7207</v>
      </c>
      <c r="K509" t="s">
        <v>5372</v>
      </c>
      <c r="L509" t="s">
        <v>109</v>
      </c>
      <c r="M509" t="s">
        <v>3293</v>
      </c>
      <c r="P509">
        <v>362</v>
      </c>
      <c r="Q509" t="s">
        <v>3698</v>
      </c>
      <c r="R509" s="1">
        <v>44785</v>
      </c>
      <c r="S509" t="s">
        <v>9218</v>
      </c>
      <c r="T509" t="s">
        <v>108</v>
      </c>
      <c r="U509" t="s">
        <v>162</v>
      </c>
      <c r="V509">
        <v>0.5</v>
      </c>
      <c r="W509" t="s">
        <v>126</v>
      </c>
      <c r="X509" t="s">
        <v>671</v>
      </c>
      <c r="Y509" t="s">
        <v>110</v>
      </c>
      <c r="Z509" t="s">
        <v>110</v>
      </c>
      <c r="AA509" t="s">
        <v>130</v>
      </c>
      <c r="AB509" t="s">
        <v>110</v>
      </c>
      <c r="AC509" t="s">
        <v>140</v>
      </c>
      <c r="AD509" t="s">
        <v>5776</v>
      </c>
      <c r="AE509" t="s">
        <v>110</v>
      </c>
      <c r="AF509">
        <v>0.5</v>
      </c>
    </row>
    <row r="510" spans="2:32">
      <c r="B510">
        <v>456</v>
      </c>
      <c r="C510" t="s">
        <v>3294</v>
      </c>
      <c r="D510" s="1">
        <v>44865</v>
      </c>
      <c r="E510" t="s">
        <v>1219</v>
      </c>
      <c r="F510">
        <v>2.06</v>
      </c>
      <c r="G510" t="s">
        <v>510</v>
      </c>
      <c r="H510" t="s">
        <v>7185</v>
      </c>
      <c r="I510" t="s">
        <v>111</v>
      </c>
      <c r="J510" t="s">
        <v>7207</v>
      </c>
      <c r="K510" t="s">
        <v>5372</v>
      </c>
      <c r="L510" t="s">
        <v>109</v>
      </c>
      <c r="M510" t="s">
        <v>3297</v>
      </c>
      <c r="P510">
        <v>361</v>
      </c>
      <c r="Q510" t="s">
        <v>3704</v>
      </c>
      <c r="R510" s="1">
        <v>44784</v>
      </c>
      <c r="S510" t="s">
        <v>9221</v>
      </c>
      <c r="T510" t="s">
        <v>108</v>
      </c>
      <c r="U510" t="s">
        <v>162</v>
      </c>
      <c r="V510">
        <v>0.28199999999999997</v>
      </c>
      <c r="W510" t="s">
        <v>126</v>
      </c>
      <c r="X510" t="s">
        <v>397</v>
      </c>
      <c r="Y510" t="s">
        <v>110</v>
      </c>
      <c r="Z510" t="s">
        <v>110</v>
      </c>
      <c r="AA510" t="s">
        <v>130</v>
      </c>
      <c r="AB510" t="s">
        <v>110</v>
      </c>
      <c r="AC510" t="s">
        <v>140</v>
      </c>
      <c r="AD510" t="s">
        <v>173</v>
      </c>
      <c r="AE510" t="s">
        <v>110</v>
      </c>
      <c r="AF510">
        <v>0.28000000000000003</v>
      </c>
    </row>
    <row r="511" spans="2:32">
      <c r="B511">
        <v>455</v>
      </c>
      <c r="C511" t="s">
        <v>3298</v>
      </c>
      <c r="D511" s="1">
        <v>44865</v>
      </c>
      <c r="E511" t="s">
        <v>1219</v>
      </c>
      <c r="F511">
        <v>3.29</v>
      </c>
      <c r="G511" t="s">
        <v>510</v>
      </c>
      <c r="H511" t="s">
        <v>7185</v>
      </c>
      <c r="I511" t="s">
        <v>111</v>
      </c>
      <c r="J511" t="s">
        <v>7207</v>
      </c>
      <c r="K511" t="s">
        <v>5372</v>
      </c>
      <c r="L511" t="s">
        <v>109</v>
      </c>
      <c r="M511" t="s">
        <v>3302</v>
      </c>
      <c r="P511">
        <v>360</v>
      </c>
      <c r="Q511" t="s">
        <v>3711</v>
      </c>
      <c r="R511" s="1">
        <v>44784</v>
      </c>
      <c r="S511" t="s">
        <v>6771</v>
      </c>
      <c r="T511" t="s">
        <v>108</v>
      </c>
      <c r="U511" t="s">
        <v>162</v>
      </c>
      <c r="V511">
        <v>0.62</v>
      </c>
      <c r="W511" t="s">
        <v>413</v>
      </c>
      <c r="X511" t="s">
        <v>671</v>
      </c>
      <c r="Y511" t="s">
        <v>405</v>
      </c>
      <c r="Z511" t="s">
        <v>1212</v>
      </c>
      <c r="AA511" t="s">
        <v>205</v>
      </c>
      <c r="AB511" t="s">
        <v>110</v>
      </c>
      <c r="AC511" t="s">
        <v>140</v>
      </c>
      <c r="AD511" t="s">
        <v>294</v>
      </c>
      <c r="AE511" t="s">
        <v>110</v>
      </c>
      <c r="AF511">
        <v>0.62</v>
      </c>
    </row>
    <row r="512" spans="2:32">
      <c r="B512">
        <v>454</v>
      </c>
      <c r="C512" t="s">
        <v>3303</v>
      </c>
      <c r="D512" s="1">
        <v>44865</v>
      </c>
      <c r="E512" t="s">
        <v>2509</v>
      </c>
      <c r="F512">
        <v>1</v>
      </c>
      <c r="G512" t="s">
        <v>510</v>
      </c>
      <c r="H512" t="s">
        <v>7185</v>
      </c>
      <c r="I512" t="s">
        <v>162</v>
      </c>
      <c r="J512" t="s">
        <v>7198</v>
      </c>
      <c r="K512" t="s">
        <v>140</v>
      </c>
      <c r="L512" t="s">
        <v>109</v>
      </c>
      <c r="M512" t="s">
        <v>3305</v>
      </c>
      <c r="P512">
        <v>359</v>
      </c>
      <c r="Q512" t="s">
        <v>3715</v>
      </c>
      <c r="R512" s="1">
        <v>44784</v>
      </c>
      <c r="S512" t="s">
        <v>6205</v>
      </c>
      <c r="T512" t="s">
        <v>108</v>
      </c>
      <c r="U512" t="s">
        <v>111</v>
      </c>
      <c r="V512">
        <v>10</v>
      </c>
      <c r="W512" t="s">
        <v>126</v>
      </c>
      <c r="X512" t="s">
        <v>700</v>
      </c>
      <c r="Y512" t="s">
        <v>110</v>
      </c>
      <c r="Z512" t="s">
        <v>110</v>
      </c>
      <c r="AA512" t="s">
        <v>205</v>
      </c>
      <c r="AB512" t="s">
        <v>7811</v>
      </c>
      <c r="AC512" t="s">
        <v>140</v>
      </c>
      <c r="AD512" t="s">
        <v>324</v>
      </c>
      <c r="AE512" t="s">
        <v>6928</v>
      </c>
      <c r="AF512">
        <v>1.48</v>
      </c>
    </row>
    <row r="513" spans="2:32">
      <c r="B513">
        <v>453</v>
      </c>
      <c r="C513" t="s">
        <v>3306</v>
      </c>
      <c r="D513" s="1">
        <v>44862</v>
      </c>
      <c r="E513" t="s">
        <v>1176</v>
      </c>
      <c r="F513">
        <v>2.76</v>
      </c>
      <c r="G513" t="s">
        <v>510</v>
      </c>
      <c r="H513" t="s">
        <v>7185</v>
      </c>
      <c r="I513" t="s">
        <v>111</v>
      </c>
      <c r="J513" t="s">
        <v>7207</v>
      </c>
      <c r="K513" t="s">
        <v>5372</v>
      </c>
      <c r="L513" t="s">
        <v>109</v>
      </c>
      <c r="M513" t="s">
        <v>3309</v>
      </c>
      <c r="P513">
        <v>358</v>
      </c>
      <c r="Q513" t="s">
        <v>3718</v>
      </c>
      <c r="R513" s="1">
        <v>44784</v>
      </c>
      <c r="S513" t="s">
        <v>6828</v>
      </c>
      <c r="T513" t="s">
        <v>108</v>
      </c>
      <c r="U513" t="s">
        <v>162</v>
      </c>
      <c r="V513">
        <v>2</v>
      </c>
      <c r="W513" t="s">
        <v>126</v>
      </c>
      <c r="X513" t="s">
        <v>1310</v>
      </c>
      <c r="Y513" t="s">
        <v>3585</v>
      </c>
      <c r="Z513" t="s">
        <v>1131</v>
      </c>
      <c r="AA513" t="s">
        <v>180</v>
      </c>
      <c r="AB513" t="s">
        <v>110</v>
      </c>
      <c r="AC513" t="s">
        <v>5545</v>
      </c>
      <c r="AD513" t="s">
        <v>173</v>
      </c>
      <c r="AE513" t="s">
        <v>110</v>
      </c>
      <c r="AF513">
        <v>2</v>
      </c>
    </row>
    <row r="514" spans="2:32">
      <c r="B514">
        <v>452</v>
      </c>
      <c r="C514" t="s">
        <v>3311</v>
      </c>
      <c r="D514" s="1">
        <v>44861</v>
      </c>
      <c r="E514" t="s">
        <v>3310</v>
      </c>
      <c r="F514">
        <v>2.1</v>
      </c>
      <c r="G514" t="s">
        <v>530</v>
      </c>
      <c r="H514" t="s">
        <v>7185</v>
      </c>
      <c r="I514" t="s">
        <v>162</v>
      </c>
      <c r="J514" t="s">
        <v>7198</v>
      </c>
      <c r="K514" t="s">
        <v>140</v>
      </c>
      <c r="L514" t="s">
        <v>109</v>
      </c>
      <c r="M514" t="s">
        <v>3315</v>
      </c>
      <c r="P514">
        <v>357</v>
      </c>
      <c r="Q514" t="s">
        <v>3724</v>
      </c>
      <c r="R514" s="1">
        <v>44784</v>
      </c>
      <c r="S514" t="s">
        <v>9234</v>
      </c>
      <c r="T514" t="s">
        <v>108</v>
      </c>
      <c r="U514" t="s">
        <v>162</v>
      </c>
      <c r="V514">
        <v>1</v>
      </c>
      <c r="W514" t="s">
        <v>126</v>
      </c>
      <c r="X514" t="s">
        <v>671</v>
      </c>
      <c r="Y514" t="s">
        <v>110</v>
      </c>
      <c r="Z514" t="s">
        <v>110</v>
      </c>
      <c r="AA514" t="s">
        <v>130</v>
      </c>
      <c r="AB514" t="s">
        <v>110</v>
      </c>
      <c r="AC514" t="s">
        <v>140</v>
      </c>
      <c r="AD514" t="s">
        <v>5776</v>
      </c>
      <c r="AE514" t="s">
        <v>110</v>
      </c>
      <c r="AF514">
        <v>1</v>
      </c>
    </row>
    <row r="515" spans="2:32">
      <c r="B515">
        <v>451</v>
      </c>
      <c r="C515" t="s">
        <v>3321</v>
      </c>
      <c r="D515" s="1">
        <v>44861</v>
      </c>
      <c r="E515" t="s">
        <v>3316</v>
      </c>
      <c r="F515">
        <v>1.39</v>
      </c>
      <c r="G515" t="s">
        <v>530</v>
      </c>
      <c r="H515" t="s">
        <v>7185</v>
      </c>
      <c r="I515" t="s">
        <v>111</v>
      </c>
      <c r="J515" t="s">
        <v>7811</v>
      </c>
      <c r="K515" t="s">
        <v>140</v>
      </c>
      <c r="L515" t="s">
        <v>109</v>
      </c>
      <c r="M515" t="s">
        <v>3322</v>
      </c>
      <c r="P515">
        <v>356</v>
      </c>
      <c r="Q515" t="s">
        <v>3729</v>
      </c>
      <c r="R515" s="1">
        <v>44783</v>
      </c>
      <c r="S515" t="s">
        <v>6563</v>
      </c>
      <c r="T515" t="s">
        <v>403</v>
      </c>
      <c r="U515" t="s">
        <v>162</v>
      </c>
      <c r="V515">
        <v>0.91</v>
      </c>
      <c r="W515" t="s">
        <v>126</v>
      </c>
      <c r="X515" t="s">
        <v>1510</v>
      </c>
      <c r="Y515" t="s">
        <v>1192</v>
      </c>
      <c r="Z515" t="s">
        <v>1288</v>
      </c>
      <c r="AA515" t="s">
        <v>205</v>
      </c>
      <c r="AB515" t="s">
        <v>110</v>
      </c>
      <c r="AC515" t="s">
        <v>140</v>
      </c>
      <c r="AD515" t="s">
        <v>173</v>
      </c>
      <c r="AE515" t="s">
        <v>110</v>
      </c>
      <c r="AF515">
        <v>0.91</v>
      </c>
    </row>
    <row r="516" spans="2:32">
      <c r="B516">
        <v>450</v>
      </c>
      <c r="C516" t="s">
        <v>3329</v>
      </c>
      <c r="D516" s="1">
        <v>44860</v>
      </c>
      <c r="E516" t="s">
        <v>1029</v>
      </c>
      <c r="F516">
        <v>1.67</v>
      </c>
      <c r="G516" t="s">
        <v>510</v>
      </c>
      <c r="H516" t="s">
        <v>7185</v>
      </c>
      <c r="I516" t="s">
        <v>111</v>
      </c>
      <c r="J516" t="s">
        <v>7207</v>
      </c>
      <c r="K516" t="s">
        <v>5372</v>
      </c>
      <c r="L516" t="s">
        <v>109</v>
      </c>
      <c r="M516" t="s">
        <v>3331</v>
      </c>
      <c r="P516">
        <v>355</v>
      </c>
      <c r="Q516" t="s">
        <v>3731</v>
      </c>
      <c r="R516" s="1">
        <v>44783</v>
      </c>
      <c r="S516" t="s">
        <v>9240</v>
      </c>
      <c r="T516" t="s">
        <v>108</v>
      </c>
      <c r="U516" t="s">
        <v>265</v>
      </c>
      <c r="V516">
        <v>1.6</v>
      </c>
      <c r="W516" t="s">
        <v>126</v>
      </c>
      <c r="X516" t="s">
        <v>1164</v>
      </c>
      <c r="Y516" t="s">
        <v>958</v>
      </c>
      <c r="Z516" t="s">
        <v>956</v>
      </c>
      <c r="AA516" t="s">
        <v>130</v>
      </c>
      <c r="AB516" t="s">
        <v>110</v>
      </c>
      <c r="AC516" t="s">
        <v>140</v>
      </c>
      <c r="AD516" t="s">
        <v>294</v>
      </c>
      <c r="AE516" t="s">
        <v>110</v>
      </c>
      <c r="AF516">
        <v>1.65</v>
      </c>
    </row>
    <row r="517" spans="2:32">
      <c r="B517">
        <v>449</v>
      </c>
      <c r="C517" t="s">
        <v>3327</v>
      </c>
      <c r="D517" s="1">
        <v>44860</v>
      </c>
      <c r="E517" t="s">
        <v>1029</v>
      </c>
      <c r="F517">
        <v>3.61</v>
      </c>
      <c r="G517" t="s">
        <v>510</v>
      </c>
      <c r="H517" t="s">
        <v>7185</v>
      </c>
      <c r="I517" t="s">
        <v>111</v>
      </c>
      <c r="J517" t="s">
        <v>7207</v>
      </c>
      <c r="K517" t="s">
        <v>5372</v>
      </c>
      <c r="L517" t="s">
        <v>109</v>
      </c>
      <c r="M517" t="s">
        <v>3328</v>
      </c>
      <c r="P517">
        <v>354</v>
      </c>
      <c r="Q517" t="s">
        <v>3734</v>
      </c>
      <c r="R517" s="1">
        <v>44783</v>
      </c>
      <c r="S517" t="s">
        <v>6924</v>
      </c>
      <c r="T517" t="s">
        <v>108</v>
      </c>
      <c r="U517" t="s">
        <v>111</v>
      </c>
      <c r="V517">
        <v>20</v>
      </c>
      <c r="W517" t="s">
        <v>812</v>
      </c>
      <c r="X517" t="s">
        <v>3735</v>
      </c>
      <c r="Y517" t="s">
        <v>110</v>
      </c>
      <c r="Z517" t="s">
        <v>110</v>
      </c>
      <c r="AA517" t="s">
        <v>205</v>
      </c>
      <c r="AB517" t="s">
        <v>7207</v>
      </c>
      <c r="AC517" t="s">
        <v>5372</v>
      </c>
      <c r="AD517" t="s">
        <v>694</v>
      </c>
      <c r="AE517" t="s">
        <v>110</v>
      </c>
      <c r="AF517">
        <v>2.98</v>
      </c>
    </row>
    <row r="518" spans="2:32">
      <c r="B518">
        <v>448</v>
      </c>
      <c r="C518" t="s">
        <v>3323</v>
      </c>
      <c r="D518" s="1">
        <v>44860</v>
      </c>
      <c r="E518" t="s">
        <v>1029</v>
      </c>
      <c r="F518">
        <v>1.67</v>
      </c>
      <c r="G518" t="s">
        <v>510</v>
      </c>
      <c r="H518" t="s">
        <v>7383</v>
      </c>
      <c r="I518" t="s">
        <v>111</v>
      </c>
      <c r="J518" t="s">
        <v>7207</v>
      </c>
      <c r="K518" t="s">
        <v>5372</v>
      </c>
      <c r="L518" t="s">
        <v>109</v>
      </c>
      <c r="M518" t="s">
        <v>3326</v>
      </c>
      <c r="P518">
        <v>353</v>
      </c>
      <c r="Q518" t="s">
        <v>3738</v>
      </c>
      <c r="R518" s="1">
        <v>44782</v>
      </c>
      <c r="S518" t="s">
        <v>9246</v>
      </c>
      <c r="T518" t="s">
        <v>108</v>
      </c>
      <c r="U518" t="s">
        <v>265</v>
      </c>
      <c r="V518">
        <v>1.47</v>
      </c>
      <c r="W518" t="s">
        <v>126</v>
      </c>
      <c r="X518" t="s">
        <v>277</v>
      </c>
      <c r="Y518" t="s">
        <v>110</v>
      </c>
      <c r="Z518" t="s">
        <v>110</v>
      </c>
      <c r="AA518" t="s">
        <v>130</v>
      </c>
      <c r="AB518" t="s">
        <v>110</v>
      </c>
      <c r="AC518" t="s">
        <v>140</v>
      </c>
      <c r="AD518" t="s">
        <v>6059</v>
      </c>
      <c r="AE518" t="s">
        <v>110</v>
      </c>
      <c r="AF518">
        <v>1.5</v>
      </c>
    </row>
    <row r="519" spans="2:32">
      <c r="B519">
        <v>447</v>
      </c>
      <c r="C519" t="s">
        <v>3333</v>
      </c>
      <c r="D519" s="1">
        <v>44859</v>
      </c>
      <c r="E519" t="s">
        <v>3332</v>
      </c>
      <c r="F519">
        <v>0.69</v>
      </c>
      <c r="G519" t="s">
        <v>510</v>
      </c>
      <c r="H519" t="s">
        <v>7185</v>
      </c>
      <c r="I519" t="s">
        <v>111</v>
      </c>
      <c r="J519" t="s">
        <v>7811</v>
      </c>
      <c r="K519" t="s">
        <v>140</v>
      </c>
      <c r="L519" t="s">
        <v>109</v>
      </c>
      <c r="M519" t="s">
        <v>3336</v>
      </c>
      <c r="P519">
        <v>352</v>
      </c>
      <c r="Q519" t="s">
        <v>3744</v>
      </c>
      <c r="R519" s="1">
        <v>44782</v>
      </c>
      <c r="S519" t="s">
        <v>6378</v>
      </c>
      <c r="T519" t="s">
        <v>108</v>
      </c>
      <c r="U519" t="s">
        <v>111</v>
      </c>
      <c r="V519">
        <v>3</v>
      </c>
      <c r="W519" t="s">
        <v>812</v>
      </c>
      <c r="X519" t="s">
        <v>1558</v>
      </c>
      <c r="Y519" t="s">
        <v>1825</v>
      </c>
      <c r="Z519" t="s">
        <v>2259</v>
      </c>
      <c r="AA519" t="s">
        <v>205</v>
      </c>
      <c r="AB519" t="s">
        <v>7811</v>
      </c>
      <c r="AC519" t="s">
        <v>140</v>
      </c>
      <c r="AD519" t="s">
        <v>294</v>
      </c>
      <c r="AE519" t="s">
        <v>110</v>
      </c>
      <c r="AF519">
        <v>0.44</v>
      </c>
    </row>
    <row r="520" spans="2:32">
      <c r="B520">
        <v>446</v>
      </c>
      <c r="C520" t="s">
        <v>1664</v>
      </c>
      <c r="D520" s="1">
        <v>44859</v>
      </c>
      <c r="E520" t="s">
        <v>1665</v>
      </c>
      <c r="F520">
        <v>2.823</v>
      </c>
      <c r="G520" t="s">
        <v>510</v>
      </c>
      <c r="H520" t="s">
        <v>7635</v>
      </c>
      <c r="I520" t="s">
        <v>162</v>
      </c>
      <c r="J520" t="s">
        <v>7198</v>
      </c>
      <c r="K520" t="s">
        <v>231</v>
      </c>
      <c r="L520" t="s">
        <v>1474</v>
      </c>
      <c r="M520" t="s">
        <v>1666</v>
      </c>
      <c r="P520">
        <v>351</v>
      </c>
      <c r="Q520" t="s">
        <v>3749</v>
      </c>
      <c r="R520" s="1">
        <v>44782</v>
      </c>
      <c r="S520" t="s">
        <v>6714</v>
      </c>
      <c r="T520" t="s">
        <v>108</v>
      </c>
      <c r="U520" t="s">
        <v>162</v>
      </c>
      <c r="V520">
        <v>9.8000000000000004E-2</v>
      </c>
      <c r="W520" t="s">
        <v>149</v>
      </c>
      <c r="X520" t="s">
        <v>869</v>
      </c>
      <c r="Y520" t="s">
        <v>110</v>
      </c>
      <c r="Z520" t="s">
        <v>110</v>
      </c>
      <c r="AA520" t="s">
        <v>180</v>
      </c>
      <c r="AB520" t="s">
        <v>110</v>
      </c>
      <c r="AC520" t="s">
        <v>231</v>
      </c>
      <c r="AD520" t="s">
        <v>656</v>
      </c>
      <c r="AE520" t="s">
        <v>110</v>
      </c>
      <c r="AF520">
        <v>0.1</v>
      </c>
    </row>
    <row r="521" spans="2:32">
      <c r="B521">
        <v>445</v>
      </c>
      <c r="C521" t="s">
        <v>3342</v>
      </c>
      <c r="D521" s="1">
        <v>44855</v>
      </c>
      <c r="E521" t="s">
        <v>1730</v>
      </c>
      <c r="F521">
        <v>1.1000000000000001</v>
      </c>
      <c r="G521" t="s">
        <v>510</v>
      </c>
      <c r="H521" t="s">
        <v>7185</v>
      </c>
      <c r="I521" t="s">
        <v>162</v>
      </c>
      <c r="J521" t="s">
        <v>7198</v>
      </c>
      <c r="K521" t="s">
        <v>140</v>
      </c>
      <c r="L521" t="s">
        <v>109</v>
      </c>
      <c r="M521" t="s">
        <v>3345</v>
      </c>
      <c r="P521">
        <v>350</v>
      </c>
      <c r="Q521" t="s">
        <v>3751</v>
      </c>
      <c r="R521" s="1">
        <v>44782</v>
      </c>
      <c r="S521" t="s">
        <v>6714</v>
      </c>
      <c r="T521" t="s">
        <v>108</v>
      </c>
      <c r="U521" t="s">
        <v>154</v>
      </c>
      <c r="V521">
        <v>2.2559999999999998</v>
      </c>
      <c r="W521" t="s">
        <v>149</v>
      </c>
      <c r="X521" t="s">
        <v>869</v>
      </c>
      <c r="Y521" t="s">
        <v>110</v>
      </c>
      <c r="Z521" t="s">
        <v>110</v>
      </c>
      <c r="AA521" t="s">
        <v>180</v>
      </c>
      <c r="AB521" t="s">
        <v>110</v>
      </c>
      <c r="AC521" t="s">
        <v>231</v>
      </c>
      <c r="AD521" t="s">
        <v>656</v>
      </c>
      <c r="AE521" t="s">
        <v>110</v>
      </c>
      <c r="AF521">
        <v>0.28999999999999998</v>
      </c>
    </row>
    <row r="522" spans="2:32">
      <c r="B522">
        <v>444</v>
      </c>
      <c r="C522" t="s">
        <v>3346</v>
      </c>
      <c r="D522" s="1">
        <v>44855</v>
      </c>
      <c r="E522" t="s">
        <v>2291</v>
      </c>
      <c r="F522">
        <v>0.97</v>
      </c>
      <c r="G522" t="s">
        <v>510</v>
      </c>
      <c r="H522" t="s">
        <v>7185</v>
      </c>
      <c r="I522" t="s">
        <v>111</v>
      </c>
      <c r="J522" t="s">
        <v>7811</v>
      </c>
      <c r="K522" t="s">
        <v>140</v>
      </c>
      <c r="L522" t="s">
        <v>109</v>
      </c>
      <c r="M522" t="s">
        <v>3347</v>
      </c>
      <c r="P522">
        <v>349</v>
      </c>
      <c r="Q522" t="s">
        <v>3753</v>
      </c>
      <c r="R522" s="1">
        <v>44777</v>
      </c>
      <c r="S522" t="s">
        <v>9258</v>
      </c>
      <c r="T522" t="s">
        <v>108</v>
      </c>
      <c r="U522" t="s">
        <v>162</v>
      </c>
      <c r="V522">
        <v>2</v>
      </c>
      <c r="W522" t="s">
        <v>126</v>
      </c>
      <c r="X522" t="s">
        <v>3477</v>
      </c>
      <c r="Y522" t="s">
        <v>110</v>
      </c>
      <c r="Z522" t="s">
        <v>110</v>
      </c>
      <c r="AA522" t="s">
        <v>130</v>
      </c>
      <c r="AB522" t="s">
        <v>110</v>
      </c>
      <c r="AC522" t="s">
        <v>140</v>
      </c>
      <c r="AD522" t="s">
        <v>5776</v>
      </c>
      <c r="AE522" t="s">
        <v>110</v>
      </c>
      <c r="AF522">
        <v>2</v>
      </c>
    </row>
    <row r="523" spans="2:32">
      <c r="B523">
        <v>443</v>
      </c>
      <c r="C523" t="s">
        <v>3349</v>
      </c>
      <c r="D523" s="1">
        <v>44854</v>
      </c>
      <c r="E523" t="s">
        <v>3348</v>
      </c>
      <c r="F523">
        <v>3</v>
      </c>
      <c r="G523" t="s">
        <v>530</v>
      </c>
      <c r="H523" t="s">
        <v>7185</v>
      </c>
      <c r="I523" t="s">
        <v>162</v>
      </c>
      <c r="J523" t="s">
        <v>7198</v>
      </c>
      <c r="K523" t="s">
        <v>5362</v>
      </c>
      <c r="L523" t="s">
        <v>109</v>
      </c>
      <c r="M523" t="s">
        <v>3355</v>
      </c>
      <c r="P523">
        <v>348</v>
      </c>
      <c r="Q523" t="s">
        <v>3756</v>
      </c>
      <c r="R523" s="1">
        <v>44776</v>
      </c>
      <c r="S523" t="s">
        <v>9262</v>
      </c>
      <c r="T523" t="s">
        <v>3757</v>
      </c>
      <c r="U523" t="s">
        <v>162</v>
      </c>
      <c r="V523">
        <v>0.5</v>
      </c>
      <c r="W523" t="s">
        <v>126</v>
      </c>
      <c r="X523" t="s">
        <v>1310</v>
      </c>
      <c r="Y523" t="s">
        <v>3758</v>
      </c>
      <c r="Z523" t="s">
        <v>1212</v>
      </c>
      <c r="AA523" t="s">
        <v>180</v>
      </c>
      <c r="AB523" t="s">
        <v>7218</v>
      </c>
      <c r="AC523" t="s">
        <v>140</v>
      </c>
      <c r="AD523" t="s">
        <v>5963</v>
      </c>
      <c r="AE523" t="s">
        <v>110</v>
      </c>
      <c r="AF523">
        <v>0.5</v>
      </c>
    </row>
    <row r="524" spans="2:32">
      <c r="B524">
        <v>442</v>
      </c>
      <c r="C524" t="s">
        <v>3357</v>
      </c>
      <c r="D524" s="1">
        <v>44853</v>
      </c>
      <c r="E524" t="s">
        <v>3356</v>
      </c>
      <c r="F524">
        <v>2</v>
      </c>
      <c r="G524" t="s">
        <v>510</v>
      </c>
      <c r="H524" t="s">
        <v>8362</v>
      </c>
      <c r="I524" t="s">
        <v>162</v>
      </c>
      <c r="J524" t="s">
        <v>7198</v>
      </c>
      <c r="K524" t="s">
        <v>5362</v>
      </c>
      <c r="L524" t="s">
        <v>109</v>
      </c>
      <c r="M524" t="s">
        <v>3361</v>
      </c>
      <c r="P524">
        <v>347</v>
      </c>
      <c r="Q524" t="s">
        <v>3761</v>
      </c>
      <c r="R524" s="1">
        <v>44776</v>
      </c>
      <c r="S524" t="s">
        <v>6795</v>
      </c>
      <c r="T524" t="s">
        <v>108</v>
      </c>
      <c r="U524" t="s">
        <v>162</v>
      </c>
      <c r="V524">
        <v>0.5</v>
      </c>
      <c r="W524" t="s">
        <v>3763</v>
      </c>
      <c r="X524" t="s">
        <v>1310</v>
      </c>
      <c r="Y524" t="s">
        <v>110</v>
      </c>
      <c r="Z524" t="s">
        <v>110</v>
      </c>
      <c r="AA524" t="s">
        <v>180</v>
      </c>
      <c r="AB524" t="s">
        <v>7218</v>
      </c>
      <c r="AC524" t="s">
        <v>140</v>
      </c>
      <c r="AD524" t="s">
        <v>5963</v>
      </c>
      <c r="AE524" t="s">
        <v>110</v>
      </c>
      <c r="AF524">
        <v>0.5</v>
      </c>
    </row>
    <row r="525" spans="2:32">
      <c r="B525">
        <v>441</v>
      </c>
      <c r="C525" t="s">
        <v>3363</v>
      </c>
      <c r="D525" s="1">
        <v>44853</v>
      </c>
      <c r="E525" t="s">
        <v>3362</v>
      </c>
      <c r="F525">
        <v>1.62</v>
      </c>
      <c r="G525" t="s">
        <v>510</v>
      </c>
      <c r="H525" t="s">
        <v>7185</v>
      </c>
      <c r="I525" t="s">
        <v>162</v>
      </c>
      <c r="J525" t="s">
        <v>7198</v>
      </c>
      <c r="K525" t="s">
        <v>140</v>
      </c>
      <c r="L525" t="s">
        <v>109</v>
      </c>
      <c r="M525" t="s">
        <v>3367</v>
      </c>
      <c r="P525">
        <v>346</v>
      </c>
      <c r="Q525" t="s">
        <v>3765</v>
      </c>
      <c r="R525" s="1">
        <v>44776</v>
      </c>
      <c r="S525" t="s">
        <v>6559</v>
      </c>
      <c r="T525" t="s">
        <v>403</v>
      </c>
      <c r="U525" t="s">
        <v>162</v>
      </c>
      <c r="V525">
        <v>2</v>
      </c>
      <c r="W525" t="s">
        <v>126</v>
      </c>
      <c r="X525" t="s">
        <v>869</v>
      </c>
      <c r="Y525" t="s">
        <v>3216</v>
      </c>
      <c r="Z525" t="s">
        <v>1212</v>
      </c>
      <c r="AA525" t="s">
        <v>205</v>
      </c>
      <c r="AB525" t="s">
        <v>110</v>
      </c>
      <c r="AC525" t="s">
        <v>140</v>
      </c>
      <c r="AD525" t="s">
        <v>5776</v>
      </c>
      <c r="AE525" t="s">
        <v>110</v>
      </c>
      <c r="AF525">
        <v>2</v>
      </c>
    </row>
    <row r="526" spans="2:32">
      <c r="B526">
        <v>440</v>
      </c>
      <c r="C526" t="s">
        <v>1671</v>
      </c>
      <c r="D526" s="1">
        <v>44853</v>
      </c>
      <c r="E526" t="s">
        <v>1672</v>
      </c>
      <c r="F526">
        <v>1.19</v>
      </c>
      <c r="G526" t="s">
        <v>510</v>
      </c>
      <c r="H526" t="s">
        <v>7635</v>
      </c>
      <c r="I526" t="s">
        <v>162</v>
      </c>
      <c r="J526" t="s">
        <v>7198</v>
      </c>
      <c r="K526" t="s">
        <v>231</v>
      </c>
      <c r="L526" t="s">
        <v>1474</v>
      </c>
      <c r="M526" t="s">
        <v>1673</v>
      </c>
      <c r="P526">
        <v>345</v>
      </c>
      <c r="Q526" t="s">
        <v>3767</v>
      </c>
      <c r="R526" s="1">
        <v>44776</v>
      </c>
      <c r="S526" t="s">
        <v>6747</v>
      </c>
      <c r="T526" t="s">
        <v>108</v>
      </c>
      <c r="U526" t="s">
        <v>162</v>
      </c>
      <c r="V526">
        <v>2.0499999999999998</v>
      </c>
      <c r="W526" t="s">
        <v>126</v>
      </c>
      <c r="X526" t="s">
        <v>422</v>
      </c>
      <c r="Y526" t="s">
        <v>3459</v>
      </c>
      <c r="Z526" t="s">
        <v>1288</v>
      </c>
      <c r="AA526" t="s">
        <v>180</v>
      </c>
      <c r="AB526" t="s">
        <v>110</v>
      </c>
      <c r="AC526" t="s">
        <v>140</v>
      </c>
      <c r="AD526" t="s">
        <v>294</v>
      </c>
      <c r="AE526" t="s">
        <v>110</v>
      </c>
      <c r="AF526">
        <v>2.0499999999999998</v>
      </c>
    </row>
    <row r="527" spans="2:32">
      <c r="B527">
        <v>439</v>
      </c>
      <c r="C527" t="s">
        <v>3368</v>
      </c>
      <c r="D527" s="1">
        <v>44853</v>
      </c>
      <c r="E527" t="s">
        <v>2142</v>
      </c>
      <c r="F527">
        <v>0.53</v>
      </c>
      <c r="G527" t="s">
        <v>510</v>
      </c>
      <c r="H527" t="s">
        <v>7185</v>
      </c>
      <c r="I527" t="s">
        <v>111</v>
      </c>
      <c r="J527" t="s">
        <v>7811</v>
      </c>
      <c r="K527" t="s">
        <v>5545</v>
      </c>
      <c r="L527" t="s">
        <v>109</v>
      </c>
      <c r="M527" t="s">
        <v>3369</v>
      </c>
      <c r="P527">
        <v>344</v>
      </c>
      <c r="Q527" t="s">
        <v>3770</v>
      </c>
      <c r="R527" s="1">
        <v>44775</v>
      </c>
      <c r="S527" t="s">
        <v>6630</v>
      </c>
      <c r="T527" t="s">
        <v>318</v>
      </c>
      <c r="U527" t="s">
        <v>162</v>
      </c>
      <c r="V527">
        <v>3</v>
      </c>
      <c r="W527" t="s">
        <v>126</v>
      </c>
      <c r="X527" t="s">
        <v>671</v>
      </c>
      <c r="Y527" t="s">
        <v>1442</v>
      </c>
      <c r="Z527" t="s">
        <v>1131</v>
      </c>
      <c r="AA527" t="s">
        <v>205</v>
      </c>
      <c r="AB527" t="s">
        <v>110</v>
      </c>
      <c r="AC527" t="s">
        <v>140</v>
      </c>
      <c r="AD527" t="s">
        <v>173</v>
      </c>
      <c r="AE527" t="s">
        <v>110</v>
      </c>
      <c r="AF527">
        <v>3</v>
      </c>
    </row>
    <row r="528" spans="2:32">
      <c r="B528">
        <v>438</v>
      </c>
      <c r="C528" t="s">
        <v>3371</v>
      </c>
      <c r="D528" s="1">
        <v>44852</v>
      </c>
      <c r="E528" t="s">
        <v>3370</v>
      </c>
      <c r="F528">
        <v>0.33</v>
      </c>
      <c r="G528" t="s">
        <v>510</v>
      </c>
      <c r="H528" t="s">
        <v>7185</v>
      </c>
      <c r="I528" t="s">
        <v>111</v>
      </c>
      <c r="J528" t="s">
        <v>7811</v>
      </c>
      <c r="K528" t="s">
        <v>140</v>
      </c>
      <c r="L528" t="s">
        <v>109</v>
      </c>
      <c r="M528" t="s">
        <v>3375</v>
      </c>
      <c r="P528">
        <v>343</v>
      </c>
      <c r="Q528" t="s">
        <v>3775</v>
      </c>
      <c r="R528" s="1">
        <v>44774</v>
      </c>
      <c r="S528" t="s">
        <v>6656</v>
      </c>
      <c r="T528" t="s">
        <v>2671</v>
      </c>
      <c r="U528" t="s">
        <v>162</v>
      </c>
      <c r="V528">
        <v>3</v>
      </c>
      <c r="W528" t="s">
        <v>126</v>
      </c>
      <c r="X528" t="s">
        <v>597</v>
      </c>
      <c r="Y528" t="s">
        <v>110</v>
      </c>
      <c r="Z528" t="s">
        <v>110</v>
      </c>
      <c r="AA528" t="s">
        <v>205</v>
      </c>
      <c r="AB528" t="s">
        <v>110</v>
      </c>
      <c r="AC528" t="s">
        <v>140</v>
      </c>
      <c r="AD528" t="s">
        <v>142</v>
      </c>
      <c r="AE528" t="s">
        <v>110</v>
      </c>
      <c r="AF528">
        <v>3</v>
      </c>
    </row>
    <row r="529" spans="2:32">
      <c r="B529">
        <v>437</v>
      </c>
      <c r="C529" t="s">
        <v>3376</v>
      </c>
      <c r="D529" s="1">
        <v>44852</v>
      </c>
      <c r="E529" t="s">
        <v>2916</v>
      </c>
      <c r="F529">
        <v>2</v>
      </c>
      <c r="G529" t="s">
        <v>510</v>
      </c>
      <c r="H529" t="s">
        <v>7185</v>
      </c>
      <c r="I529" t="s">
        <v>162</v>
      </c>
      <c r="J529" t="s">
        <v>7198</v>
      </c>
      <c r="K529" t="s">
        <v>140</v>
      </c>
      <c r="L529" t="s">
        <v>109</v>
      </c>
      <c r="M529" t="s">
        <v>3378</v>
      </c>
      <c r="P529">
        <v>342</v>
      </c>
      <c r="Q529" t="s">
        <v>3780</v>
      </c>
      <c r="R529" s="1">
        <v>44771</v>
      </c>
      <c r="S529" t="s">
        <v>9278</v>
      </c>
      <c r="T529" t="s">
        <v>108</v>
      </c>
      <c r="U529" t="s">
        <v>265</v>
      </c>
      <c r="V529">
        <v>1.35</v>
      </c>
      <c r="W529" t="s">
        <v>126</v>
      </c>
      <c r="X529" t="s">
        <v>3026</v>
      </c>
      <c r="Y529" t="s">
        <v>110</v>
      </c>
      <c r="Z529" t="s">
        <v>110</v>
      </c>
      <c r="AA529" t="s">
        <v>130</v>
      </c>
      <c r="AB529" t="s">
        <v>110</v>
      </c>
      <c r="AC529" t="s">
        <v>140</v>
      </c>
      <c r="AD529" t="s">
        <v>294</v>
      </c>
      <c r="AE529" t="s">
        <v>110</v>
      </c>
      <c r="AF529">
        <v>1.38</v>
      </c>
    </row>
    <row r="530" spans="2:32">
      <c r="B530">
        <v>436</v>
      </c>
      <c r="C530" t="s">
        <v>3383</v>
      </c>
      <c r="D530" s="1">
        <v>44846</v>
      </c>
      <c r="E530" t="s">
        <v>3382</v>
      </c>
      <c r="F530">
        <v>5</v>
      </c>
      <c r="G530" t="s">
        <v>530</v>
      </c>
      <c r="H530" t="s">
        <v>7383</v>
      </c>
      <c r="I530" t="s">
        <v>162</v>
      </c>
      <c r="J530" t="s">
        <v>7198</v>
      </c>
      <c r="K530" t="s">
        <v>5545</v>
      </c>
      <c r="L530" t="s">
        <v>109</v>
      </c>
      <c r="M530" t="s">
        <v>3389</v>
      </c>
      <c r="P530">
        <v>341</v>
      </c>
      <c r="Q530" t="s">
        <v>3782</v>
      </c>
      <c r="R530" s="1">
        <v>44770</v>
      </c>
      <c r="S530" t="s">
        <v>6211</v>
      </c>
      <c r="T530" t="s">
        <v>108</v>
      </c>
      <c r="U530" t="s">
        <v>111</v>
      </c>
      <c r="V530">
        <v>10</v>
      </c>
      <c r="W530" t="s">
        <v>126</v>
      </c>
      <c r="X530" t="s">
        <v>2286</v>
      </c>
      <c r="Y530" t="s">
        <v>2566</v>
      </c>
      <c r="Z530" t="s">
        <v>1276</v>
      </c>
      <c r="AA530" t="s">
        <v>205</v>
      </c>
      <c r="AB530" t="s">
        <v>7811</v>
      </c>
      <c r="AC530" t="s">
        <v>140</v>
      </c>
      <c r="AD530" t="s">
        <v>324</v>
      </c>
      <c r="AE530" t="s">
        <v>6928</v>
      </c>
      <c r="AF530">
        <v>1.48</v>
      </c>
    </row>
    <row r="531" spans="2:32">
      <c r="B531">
        <v>435</v>
      </c>
      <c r="C531" t="s">
        <v>3391</v>
      </c>
      <c r="D531" s="1">
        <v>44845</v>
      </c>
      <c r="E531" t="s">
        <v>3390</v>
      </c>
      <c r="F531">
        <v>1.64</v>
      </c>
      <c r="G531" t="s">
        <v>510</v>
      </c>
      <c r="H531" t="s">
        <v>7185</v>
      </c>
      <c r="I531" t="s">
        <v>162</v>
      </c>
      <c r="J531" t="s">
        <v>7198</v>
      </c>
      <c r="K531" t="s">
        <v>140</v>
      </c>
      <c r="L531" t="s">
        <v>109</v>
      </c>
      <c r="M531" t="s">
        <v>3395</v>
      </c>
      <c r="P531">
        <v>340</v>
      </c>
      <c r="Q531" t="s">
        <v>3785</v>
      </c>
      <c r="R531" s="1">
        <v>44769</v>
      </c>
      <c r="S531" t="s">
        <v>6307</v>
      </c>
      <c r="T531" t="s">
        <v>108</v>
      </c>
      <c r="U531" t="s">
        <v>111</v>
      </c>
      <c r="V531">
        <v>4.9000000000000004</v>
      </c>
      <c r="W531" t="s">
        <v>126</v>
      </c>
      <c r="X531" t="s">
        <v>1310</v>
      </c>
      <c r="Y531" t="s">
        <v>110</v>
      </c>
      <c r="Z531" t="s">
        <v>110</v>
      </c>
      <c r="AA531" t="s">
        <v>205</v>
      </c>
      <c r="AB531" t="s">
        <v>7811</v>
      </c>
      <c r="AC531" t="s">
        <v>140</v>
      </c>
      <c r="AD531" t="s">
        <v>324</v>
      </c>
      <c r="AE531" t="s">
        <v>110</v>
      </c>
      <c r="AF531">
        <v>0.73</v>
      </c>
    </row>
    <row r="532" spans="2:32">
      <c r="B532">
        <v>434</v>
      </c>
      <c r="C532" t="s">
        <v>3397</v>
      </c>
      <c r="D532" s="1">
        <v>44845</v>
      </c>
      <c r="E532" t="s">
        <v>3396</v>
      </c>
      <c r="F532">
        <v>1.33</v>
      </c>
      <c r="G532" t="s">
        <v>510</v>
      </c>
      <c r="H532" t="s">
        <v>7185</v>
      </c>
      <c r="I532" t="s">
        <v>111</v>
      </c>
      <c r="J532" t="s">
        <v>7811</v>
      </c>
      <c r="K532" t="s">
        <v>140</v>
      </c>
      <c r="L532" t="s">
        <v>109</v>
      </c>
      <c r="M532" t="s">
        <v>3400</v>
      </c>
      <c r="P532">
        <v>339</v>
      </c>
      <c r="Q532" t="s">
        <v>3790</v>
      </c>
      <c r="R532" s="1">
        <v>44769</v>
      </c>
      <c r="S532" t="s">
        <v>6920</v>
      </c>
      <c r="T532" t="s">
        <v>108</v>
      </c>
      <c r="U532" t="s">
        <v>162</v>
      </c>
      <c r="V532">
        <v>2.2400000000000002</v>
      </c>
      <c r="W532" t="s">
        <v>812</v>
      </c>
      <c r="X532" t="s">
        <v>1510</v>
      </c>
      <c r="Y532" t="s">
        <v>110</v>
      </c>
      <c r="Z532" t="s">
        <v>110</v>
      </c>
      <c r="AA532" t="s">
        <v>205</v>
      </c>
      <c r="AB532" t="s">
        <v>7638</v>
      </c>
      <c r="AC532" t="s">
        <v>5362</v>
      </c>
      <c r="AD532" t="s">
        <v>656</v>
      </c>
      <c r="AE532" t="s">
        <v>110</v>
      </c>
      <c r="AF532">
        <v>2.2400000000000002</v>
      </c>
    </row>
    <row r="533" spans="2:32">
      <c r="B533">
        <v>433</v>
      </c>
      <c r="C533" t="s">
        <v>3401</v>
      </c>
      <c r="D533" s="1">
        <v>44844</v>
      </c>
      <c r="E533" t="s">
        <v>420</v>
      </c>
      <c r="F533">
        <v>1</v>
      </c>
      <c r="G533" t="s">
        <v>510</v>
      </c>
      <c r="H533" t="s">
        <v>7206</v>
      </c>
      <c r="I533" t="s">
        <v>162</v>
      </c>
      <c r="J533" t="s">
        <v>7198</v>
      </c>
      <c r="K533" t="s">
        <v>140</v>
      </c>
      <c r="L533" t="s">
        <v>109</v>
      </c>
      <c r="M533" t="s">
        <v>3403</v>
      </c>
      <c r="P533">
        <v>338</v>
      </c>
      <c r="Q533" t="s">
        <v>3794</v>
      </c>
      <c r="R533" s="1">
        <v>44769</v>
      </c>
      <c r="S533" t="s">
        <v>9294</v>
      </c>
      <c r="T533" t="s">
        <v>240</v>
      </c>
      <c r="U533" t="s">
        <v>111</v>
      </c>
      <c r="V533">
        <v>25</v>
      </c>
      <c r="W533" t="s">
        <v>126</v>
      </c>
      <c r="X533" t="s">
        <v>1164</v>
      </c>
      <c r="Y533" t="s">
        <v>1629</v>
      </c>
      <c r="Z533" t="s">
        <v>1325</v>
      </c>
      <c r="AA533" t="s">
        <v>205</v>
      </c>
      <c r="AB533" t="s">
        <v>7207</v>
      </c>
      <c r="AC533" t="s">
        <v>5362</v>
      </c>
      <c r="AD533" t="s">
        <v>694</v>
      </c>
      <c r="AE533" t="s">
        <v>7222</v>
      </c>
      <c r="AF533">
        <v>3.7</v>
      </c>
    </row>
    <row r="534" spans="2:32">
      <c r="B534">
        <v>432</v>
      </c>
      <c r="C534" t="s">
        <v>3405</v>
      </c>
      <c r="D534" s="1">
        <v>44834</v>
      </c>
      <c r="E534" t="s">
        <v>3404</v>
      </c>
      <c r="F534">
        <v>0.94</v>
      </c>
      <c r="G534" t="s">
        <v>510</v>
      </c>
      <c r="H534" t="s">
        <v>7206</v>
      </c>
      <c r="I534" t="s">
        <v>162</v>
      </c>
      <c r="J534" t="s">
        <v>7198</v>
      </c>
      <c r="K534" t="s">
        <v>140</v>
      </c>
      <c r="L534" t="s">
        <v>109</v>
      </c>
      <c r="M534" t="s">
        <v>3410</v>
      </c>
      <c r="P534">
        <v>337</v>
      </c>
      <c r="Q534" t="s">
        <v>3799</v>
      </c>
      <c r="R534" s="1">
        <v>44768</v>
      </c>
      <c r="S534" t="s">
        <v>9297</v>
      </c>
      <c r="T534" t="s">
        <v>108</v>
      </c>
      <c r="U534" t="s">
        <v>162</v>
      </c>
      <c r="V534">
        <v>0.71</v>
      </c>
      <c r="W534" t="s">
        <v>413</v>
      </c>
      <c r="X534" t="s">
        <v>290</v>
      </c>
      <c r="Y534" t="s">
        <v>110</v>
      </c>
      <c r="Z534" t="s">
        <v>110</v>
      </c>
      <c r="AA534" t="s">
        <v>130</v>
      </c>
      <c r="AB534" t="s">
        <v>110</v>
      </c>
      <c r="AC534" t="s">
        <v>140</v>
      </c>
      <c r="AD534" t="s">
        <v>196</v>
      </c>
      <c r="AE534" t="s">
        <v>110</v>
      </c>
      <c r="AF534">
        <v>0.71</v>
      </c>
    </row>
    <row r="535" spans="2:32">
      <c r="B535">
        <v>431</v>
      </c>
      <c r="C535" t="s">
        <v>3412</v>
      </c>
      <c r="D535" s="1">
        <v>44833</v>
      </c>
      <c r="E535" t="s">
        <v>3411</v>
      </c>
      <c r="F535">
        <v>2</v>
      </c>
      <c r="G535" t="s">
        <v>510</v>
      </c>
      <c r="H535" t="s">
        <v>7185</v>
      </c>
      <c r="I535" t="s">
        <v>162</v>
      </c>
      <c r="J535" t="s">
        <v>7198</v>
      </c>
      <c r="K535" t="s">
        <v>140</v>
      </c>
      <c r="L535" t="s">
        <v>109</v>
      </c>
      <c r="M535" t="s">
        <v>3417</v>
      </c>
      <c r="P535">
        <v>336</v>
      </c>
      <c r="Q535" t="s">
        <v>3805</v>
      </c>
      <c r="R535" s="1">
        <v>44768</v>
      </c>
      <c r="S535" t="s">
        <v>9302</v>
      </c>
      <c r="T535" t="s">
        <v>108</v>
      </c>
      <c r="U535" t="s">
        <v>265</v>
      </c>
      <c r="V535">
        <v>0.3</v>
      </c>
      <c r="W535" t="s">
        <v>413</v>
      </c>
      <c r="X535" t="s">
        <v>224</v>
      </c>
      <c r="Y535" t="s">
        <v>110</v>
      </c>
      <c r="Z535" t="s">
        <v>110</v>
      </c>
      <c r="AA535" t="s">
        <v>130</v>
      </c>
      <c r="AB535" t="s">
        <v>110</v>
      </c>
      <c r="AC535" t="s">
        <v>140</v>
      </c>
      <c r="AD535" t="s">
        <v>294</v>
      </c>
      <c r="AE535" t="s">
        <v>110</v>
      </c>
      <c r="AF535">
        <v>0.3</v>
      </c>
    </row>
    <row r="536" spans="2:32">
      <c r="B536">
        <v>430</v>
      </c>
      <c r="C536" t="s">
        <v>3419</v>
      </c>
      <c r="D536" s="1">
        <v>44833</v>
      </c>
      <c r="E536" t="s">
        <v>3418</v>
      </c>
      <c r="F536">
        <v>0.8</v>
      </c>
      <c r="G536" t="s">
        <v>510</v>
      </c>
      <c r="H536" t="s">
        <v>7185</v>
      </c>
      <c r="I536" t="s">
        <v>162</v>
      </c>
      <c r="J536" t="s">
        <v>7198</v>
      </c>
      <c r="K536" t="s">
        <v>140</v>
      </c>
      <c r="L536" t="s">
        <v>109</v>
      </c>
      <c r="M536" t="s">
        <v>3424</v>
      </c>
      <c r="P536">
        <v>335</v>
      </c>
      <c r="Q536" t="s">
        <v>3811</v>
      </c>
      <c r="R536" s="1">
        <v>44768</v>
      </c>
      <c r="S536" t="s">
        <v>9306</v>
      </c>
      <c r="T536" t="s">
        <v>108</v>
      </c>
      <c r="U536" t="s">
        <v>162</v>
      </c>
      <c r="V536">
        <v>0.4</v>
      </c>
      <c r="W536" t="s">
        <v>149</v>
      </c>
      <c r="X536" t="s">
        <v>2773</v>
      </c>
      <c r="Y536" t="s">
        <v>110</v>
      </c>
      <c r="Z536" t="s">
        <v>110</v>
      </c>
      <c r="AA536" t="s">
        <v>309</v>
      </c>
      <c r="AB536" t="s">
        <v>110</v>
      </c>
      <c r="AC536" t="s">
        <v>140</v>
      </c>
      <c r="AD536" t="s">
        <v>294</v>
      </c>
      <c r="AE536" t="s">
        <v>110</v>
      </c>
      <c r="AF536">
        <v>0.4</v>
      </c>
    </row>
    <row r="537" spans="2:32">
      <c r="B537">
        <v>429</v>
      </c>
      <c r="C537" t="s">
        <v>3437</v>
      </c>
      <c r="D537" s="1">
        <v>44830</v>
      </c>
      <c r="E537" t="s">
        <v>3404</v>
      </c>
      <c r="F537">
        <v>1.2</v>
      </c>
      <c r="G537" t="s">
        <v>510</v>
      </c>
      <c r="H537" t="s">
        <v>7206</v>
      </c>
      <c r="I537" t="s">
        <v>162</v>
      </c>
      <c r="J537" t="s">
        <v>7198</v>
      </c>
      <c r="K537" t="s">
        <v>140</v>
      </c>
      <c r="L537" t="s">
        <v>109</v>
      </c>
      <c r="M537" t="s">
        <v>3439</v>
      </c>
      <c r="P537">
        <v>334</v>
      </c>
      <c r="Q537" t="s">
        <v>3816</v>
      </c>
      <c r="R537" s="1">
        <v>44768</v>
      </c>
      <c r="S537" t="s">
        <v>6367</v>
      </c>
      <c r="T537" t="s">
        <v>742</v>
      </c>
      <c r="U537" t="s">
        <v>265</v>
      </c>
      <c r="V537">
        <v>0.9</v>
      </c>
      <c r="W537" t="s">
        <v>126</v>
      </c>
      <c r="X537" t="s">
        <v>1628</v>
      </c>
      <c r="Y537" t="s">
        <v>1111</v>
      </c>
      <c r="Z537" t="s">
        <v>1212</v>
      </c>
      <c r="AA537" t="s">
        <v>180</v>
      </c>
      <c r="AB537" t="s">
        <v>110</v>
      </c>
      <c r="AC537" t="s">
        <v>140</v>
      </c>
      <c r="AD537" t="s">
        <v>324</v>
      </c>
      <c r="AE537" t="s">
        <v>110</v>
      </c>
      <c r="AF537">
        <v>0.91</v>
      </c>
    </row>
    <row r="538" spans="2:32">
      <c r="B538">
        <v>428</v>
      </c>
      <c r="C538" t="s">
        <v>3391</v>
      </c>
      <c r="D538" s="1">
        <v>44827</v>
      </c>
      <c r="E538" t="s">
        <v>3390</v>
      </c>
      <c r="F538">
        <v>2.2999999999999998</v>
      </c>
      <c r="G538" t="s">
        <v>510</v>
      </c>
      <c r="H538" t="s">
        <v>7185</v>
      </c>
      <c r="I538" t="s">
        <v>162</v>
      </c>
      <c r="J538" t="s">
        <v>7198</v>
      </c>
      <c r="K538" t="s">
        <v>140</v>
      </c>
      <c r="L538" t="s">
        <v>109</v>
      </c>
      <c r="M538" t="s">
        <v>3440</v>
      </c>
      <c r="P538">
        <v>333</v>
      </c>
      <c r="Q538" t="s">
        <v>3820</v>
      </c>
      <c r="R538" s="1">
        <v>44767</v>
      </c>
      <c r="S538" t="s">
        <v>6213</v>
      </c>
      <c r="T538" t="s">
        <v>318</v>
      </c>
      <c r="U538" t="s">
        <v>162</v>
      </c>
      <c r="V538">
        <v>3</v>
      </c>
      <c r="W538" t="s">
        <v>149</v>
      </c>
      <c r="X538" t="s">
        <v>3821</v>
      </c>
      <c r="Y538" t="s">
        <v>398</v>
      </c>
      <c r="Z538" t="s">
        <v>1131</v>
      </c>
      <c r="AA538" t="s">
        <v>165</v>
      </c>
      <c r="AB538" t="s">
        <v>110</v>
      </c>
      <c r="AC538" t="s">
        <v>140</v>
      </c>
      <c r="AD538" t="s">
        <v>324</v>
      </c>
      <c r="AE538" t="s">
        <v>6928</v>
      </c>
      <c r="AF538">
        <v>3</v>
      </c>
    </row>
    <row r="539" spans="2:32">
      <c r="B539">
        <v>427</v>
      </c>
      <c r="C539" t="s">
        <v>3441</v>
      </c>
      <c r="D539" s="1">
        <v>44827</v>
      </c>
      <c r="E539" t="s">
        <v>978</v>
      </c>
      <c r="F539">
        <v>0.8</v>
      </c>
      <c r="G539" t="s">
        <v>510</v>
      </c>
      <c r="H539" t="s">
        <v>7206</v>
      </c>
      <c r="I539" t="s">
        <v>162</v>
      </c>
      <c r="J539" t="s">
        <v>7198</v>
      </c>
      <c r="K539" t="s">
        <v>140</v>
      </c>
      <c r="L539" t="s">
        <v>109</v>
      </c>
      <c r="M539" t="s">
        <v>3444</v>
      </c>
      <c r="P539">
        <v>332</v>
      </c>
      <c r="Q539" t="s">
        <v>3824</v>
      </c>
      <c r="R539" s="1">
        <v>44767</v>
      </c>
      <c r="S539" t="s">
        <v>6650</v>
      </c>
      <c r="T539" t="s">
        <v>2596</v>
      </c>
      <c r="U539" t="s">
        <v>162</v>
      </c>
      <c r="V539">
        <v>1.1000000000000001</v>
      </c>
      <c r="W539" t="s">
        <v>126</v>
      </c>
      <c r="X539" t="s">
        <v>3477</v>
      </c>
      <c r="Y539" t="s">
        <v>1873</v>
      </c>
      <c r="Z539" t="s">
        <v>1212</v>
      </c>
      <c r="AA539" t="s">
        <v>180</v>
      </c>
      <c r="AB539" t="s">
        <v>110</v>
      </c>
      <c r="AC539" t="s">
        <v>140</v>
      </c>
      <c r="AD539" t="s">
        <v>173</v>
      </c>
      <c r="AE539" t="s">
        <v>7222</v>
      </c>
      <c r="AF539">
        <v>1.1000000000000001</v>
      </c>
    </row>
    <row r="540" spans="2:32">
      <c r="B540">
        <v>426</v>
      </c>
      <c r="C540" t="s">
        <v>3446</v>
      </c>
      <c r="D540" s="1">
        <v>44827</v>
      </c>
      <c r="E540" t="s">
        <v>3445</v>
      </c>
      <c r="F540">
        <v>0.23</v>
      </c>
      <c r="G540" t="s">
        <v>510</v>
      </c>
      <c r="H540" t="s">
        <v>7185</v>
      </c>
      <c r="I540" t="s">
        <v>162</v>
      </c>
      <c r="J540" t="s">
        <v>7198</v>
      </c>
      <c r="K540" t="s">
        <v>140</v>
      </c>
      <c r="L540" t="s">
        <v>109</v>
      </c>
      <c r="M540" t="s">
        <v>3450</v>
      </c>
      <c r="P540">
        <v>331</v>
      </c>
      <c r="Q540" t="s">
        <v>3829</v>
      </c>
      <c r="R540" s="1">
        <v>44764</v>
      </c>
      <c r="S540" t="s">
        <v>6563</v>
      </c>
      <c r="T540" t="s">
        <v>403</v>
      </c>
      <c r="U540" t="s">
        <v>162</v>
      </c>
      <c r="V540">
        <v>1.7</v>
      </c>
      <c r="W540" t="s">
        <v>126</v>
      </c>
      <c r="X540" t="s">
        <v>1510</v>
      </c>
      <c r="Y540" t="s">
        <v>2911</v>
      </c>
      <c r="Z540" t="s">
        <v>1131</v>
      </c>
      <c r="AA540" t="s">
        <v>205</v>
      </c>
      <c r="AB540" t="s">
        <v>110</v>
      </c>
      <c r="AC540" t="s">
        <v>140</v>
      </c>
      <c r="AD540" t="s">
        <v>173</v>
      </c>
      <c r="AE540" t="s">
        <v>110</v>
      </c>
      <c r="AF540">
        <v>1.7</v>
      </c>
    </row>
    <row r="541" spans="2:32">
      <c r="B541">
        <v>425</v>
      </c>
      <c r="C541" t="s">
        <v>3451</v>
      </c>
      <c r="D541" s="1">
        <v>44826</v>
      </c>
      <c r="E541" t="s">
        <v>3418</v>
      </c>
      <c r="F541">
        <v>1</v>
      </c>
      <c r="G541" t="s">
        <v>510</v>
      </c>
      <c r="H541" t="s">
        <v>7185</v>
      </c>
      <c r="I541" t="s">
        <v>162</v>
      </c>
      <c r="J541" t="s">
        <v>7198</v>
      </c>
      <c r="K541" t="s">
        <v>140</v>
      </c>
      <c r="L541" t="s">
        <v>109</v>
      </c>
      <c r="M541" t="s">
        <v>3452</v>
      </c>
      <c r="P541">
        <v>330</v>
      </c>
      <c r="Q541" t="s">
        <v>3833</v>
      </c>
      <c r="R541" s="1">
        <v>44764</v>
      </c>
      <c r="S541" t="s">
        <v>9323</v>
      </c>
      <c r="T541" t="s">
        <v>108</v>
      </c>
      <c r="U541" t="s">
        <v>162</v>
      </c>
      <c r="V541">
        <v>0.56999999999999995</v>
      </c>
      <c r="W541" t="s">
        <v>126</v>
      </c>
      <c r="X541" t="s">
        <v>671</v>
      </c>
      <c r="Y541" t="s">
        <v>110</v>
      </c>
      <c r="Z541" t="s">
        <v>110</v>
      </c>
      <c r="AA541" t="s">
        <v>309</v>
      </c>
      <c r="AB541" t="s">
        <v>110</v>
      </c>
      <c r="AC541" t="s">
        <v>140</v>
      </c>
      <c r="AD541" t="s">
        <v>173</v>
      </c>
      <c r="AE541" t="s">
        <v>110</v>
      </c>
      <c r="AF541">
        <v>0.56999999999999995</v>
      </c>
    </row>
    <row r="542" spans="2:32">
      <c r="B542">
        <v>424</v>
      </c>
      <c r="C542" t="s">
        <v>3453</v>
      </c>
      <c r="D542" s="1">
        <v>44825</v>
      </c>
      <c r="E542" t="s">
        <v>1095</v>
      </c>
      <c r="F542">
        <v>1.08</v>
      </c>
      <c r="G542" t="s">
        <v>510</v>
      </c>
      <c r="H542" t="s">
        <v>7206</v>
      </c>
      <c r="I542" t="s">
        <v>162</v>
      </c>
      <c r="J542" t="s">
        <v>7198</v>
      </c>
      <c r="K542" t="s">
        <v>140</v>
      </c>
      <c r="L542" t="s">
        <v>109</v>
      </c>
      <c r="M542" t="s">
        <v>3456</v>
      </c>
      <c r="P542">
        <v>329</v>
      </c>
      <c r="Q542" t="s">
        <v>3837</v>
      </c>
      <c r="R542" s="1">
        <v>44764</v>
      </c>
      <c r="S542" t="s">
        <v>9319</v>
      </c>
      <c r="T542" t="s">
        <v>108</v>
      </c>
      <c r="U542" t="s">
        <v>162</v>
      </c>
      <c r="V542">
        <v>0.63</v>
      </c>
      <c r="W542" t="s">
        <v>126</v>
      </c>
      <c r="X542" t="s">
        <v>3477</v>
      </c>
      <c r="Y542" t="s">
        <v>110</v>
      </c>
      <c r="Z542" t="s">
        <v>110</v>
      </c>
      <c r="AA542" t="s">
        <v>309</v>
      </c>
      <c r="AB542" t="s">
        <v>110</v>
      </c>
      <c r="AC542" t="s">
        <v>140</v>
      </c>
      <c r="AD542" t="s">
        <v>173</v>
      </c>
      <c r="AE542" t="s">
        <v>110</v>
      </c>
      <c r="AF542">
        <v>0.63</v>
      </c>
    </row>
    <row r="543" spans="2:32">
      <c r="B543">
        <v>423</v>
      </c>
      <c r="C543" t="s">
        <v>3458</v>
      </c>
      <c r="D543" s="1">
        <v>44824</v>
      </c>
      <c r="E543" t="s">
        <v>3457</v>
      </c>
      <c r="F543">
        <v>2</v>
      </c>
      <c r="G543" t="s">
        <v>510</v>
      </c>
      <c r="H543" t="s">
        <v>7185</v>
      </c>
      <c r="I543" t="s">
        <v>162</v>
      </c>
      <c r="J543" t="s">
        <v>7198</v>
      </c>
      <c r="K543" t="s">
        <v>140</v>
      </c>
      <c r="L543" t="s">
        <v>109</v>
      </c>
      <c r="M543" t="s">
        <v>3463</v>
      </c>
      <c r="P543">
        <v>328</v>
      </c>
      <c r="Q543" t="s">
        <v>3846</v>
      </c>
      <c r="R543" s="1">
        <v>44764</v>
      </c>
      <c r="S543" t="s">
        <v>6418</v>
      </c>
      <c r="T543" t="s">
        <v>108</v>
      </c>
      <c r="U543" t="s">
        <v>162</v>
      </c>
      <c r="V543">
        <v>0.21199999999999999</v>
      </c>
      <c r="W543" t="s">
        <v>3847</v>
      </c>
      <c r="X543" t="s">
        <v>163</v>
      </c>
      <c r="Y543" t="s">
        <v>110</v>
      </c>
      <c r="Z543" t="s">
        <v>110</v>
      </c>
      <c r="AA543" t="s">
        <v>180</v>
      </c>
      <c r="AB543" t="s">
        <v>110</v>
      </c>
      <c r="AC543" t="s">
        <v>5545</v>
      </c>
      <c r="AD543" t="s">
        <v>173</v>
      </c>
      <c r="AE543" t="s">
        <v>110</v>
      </c>
      <c r="AF543">
        <v>0.21</v>
      </c>
    </row>
    <row r="544" spans="2:32">
      <c r="B544">
        <v>422</v>
      </c>
      <c r="C544" t="s">
        <v>1680</v>
      </c>
      <c r="D544" s="1">
        <v>44824</v>
      </c>
      <c r="E544" t="s">
        <v>1601</v>
      </c>
      <c r="F544">
        <v>7.1</v>
      </c>
      <c r="G544" t="s">
        <v>510</v>
      </c>
      <c r="H544" t="s">
        <v>7635</v>
      </c>
      <c r="I544" t="s">
        <v>111</v>
      </c>
      <c r="J544" t="s">
        <v>7207</v>
      </c>
      <c r="K544" t="s">
        <v>5372</v>
      </c>
      <c r="L544" t="s">
        <v>1599</v>
      </c>
      <c r="M544" t="s">
        <v>1681</v>
      </c>
      <c r="P544">
        <v>327</v>
      </c>
      <c r="Q544" t="s">
        <v>3840</v>
      </c>
      <c r="R544" s="1">
        <v>44764</v>
      </c>
      <c r="S544" t="s">
        <v>9326</v>
      </c>
      <c r="T544" t="s">
        <v>1571</v>
      </c>
      <c r="U544" t="s">
        <v>162</v>
      </c>
      <c r="V544">
        <v>1</v>
      </c>
      <c r="W544" t="s">
        <v>126</v>
      </c>
      <c r="X544" t="s">
        <v>1974</v>
      </c>
      <c r="Y544" t="s">
        <v>1894</v>
      </c>
      <c r="Z544" t="s">
        <v>1212</v>
      </c>
      <c r="AA544" t="s">
        <v>309</v>
      </c>
      <c r="AB544" t="s">
        <v>7218</v>
      </c>
      <c r="AC544" t="s">
        <v>231</v>
      </c>
      <c r="AD544" t="s">
        <v>656</v>
      </c>
      <c r="AE544" t="s">
        <v>110</v>
      </c>
      <c r="AF544">
        <v>1</v>
      </c>
    </row>
    <row r="545" spans="2:32">
      <c r="B545">
        <v>421</v>
      </c>
      <c r="C545" t="s">
        <v>3464</v>
      </c>
      <c r="D545" s="1">
        <v>44823</v>
      </c>
      <c r="E545" t="s">
        <v>1698</v>
      </c>
      <c r="F545">
        <v>1.1000000000000001</v>
      </c>
      <c r="G545" t="s">
        <v>510</v>
      </c>
      <c r="H545" t="s">
        <v>7185</v>
      </c>
      <c r="I545" t="s">
        <v>162</v>
      </c>
      <c r="J545" t="s">
        <v>7198</v>
      </c>
      <c r="K545" t="s">
        <v>140</v>
      </c>
      <c r="L545" t="s">
        <v>109</v>
      </c>
      <c r="M545" t="s">
        <v>3468</v>
      </c>
      <c r="P545">
        <v>326</v>
      </c>
      <c r="Q545" t="s">
        <v>3850</v>
      </c>
      <c r="R545" s="1">
        <v>44763</v>
      </c>
      <c r="S545" t="s">
        <v>9334</v>
      </c>
      <c r="T545" t="s">
        <v>108</v>
      </c>
      <c r="U545" t="s">
        <v>265</v>
      </c>
      <c r="V545">
        <v>0.72</v>
      </c>
      <c r="W545" t="s">
        <v>126</v>
      </c>
      <c r="X545" t="s">
        <v>3851</v>
      </c>
      <c r="Y545" t="s">
        <v>110</v>
      </c>
      <c r="Z545" t="s">
        <v>110</v>
      </c>
      <c r="AA545" t="s">
        <v>309</v>
      </c>
      <c r="AB545" t="s">
        <v>110</v>
      </c>
      <c r="AC545" t="s">
        <v>140</v>
      </c>
      <c r="AD545" t="s">
        <v>324</v>
      </c>
      <c r="AE545" t="s">
        <v>110</v>
      </c>
      <c r="AF545">
        <v>0.74</v>
      </c>
    </row>
    <row r="546" spans="2:32">
      <c r="B546">
        <v>420</v>
      </c>
      <c r="C546" t="s">
        <v>3470</v>
      </c>
      <c r="D546" s="1">
        <v>44823</v>
      </c>
      <c r="E546" t="s">
        <v>3469</v>
      </c>
      <c r="F546">
        <v>0.36</v>
      </c>
      <c r="G546" t="s">
        <v>510</v>
      </c>
      <c r="H546" t="s">
        <v>7185</v>
      </c>
      <c r="I546" t="s">
        <v>162</v>
      </c>
      <c r="J546" t="s">
        <v>7198</v>
      </c>
      <c r="K546" t="s">
        <v>140</v>
      </c>
      <c r="L546" t="s">
        <v>109</v>
      </c>
      <c r="M546" t="s">
        <v>3474</v>
      </c>
      <c r="P546">
        <v>325</v>
      </c>
      <c r="Q546" t="s">
        <v>653</v>
      </c>
      <c r="R546" s="1">
        <v>44763</v>
      </c>
      <c r="S546" t="s">
        <v>6469</v>
      </c>
      <c r="T546" t="s">
        <v>108</v>
      </c>
      <c r="U546" t="s">
        <v>162</v>
      </c>
      <c r="V546">
        <v>1.0760000000000001</v>
      </c>
      <c r="W546" t="s">
        <v>149</v>
      </c>
      <c r="X546" t="s">
        <v>3530</v>
      </c>
      <c r="Y546" t="s">
        <v>110</v>
      </c>
      <c r="Z546" t="s">
        <v>110</v>
      </c>
      <c r="AA546" t="s">
        <v>3531</v>
      </c>
      <c r="AB546" t="s">
        <v>110</v>
      </c>
      <c r="AC546" t="s">
        <v>231</v>
      </c>
      <c r="AD546" t="s">
        <v>656</v>
      </c>
      <c r="AE546" t="s">
        <v>110</v>
      </c>
      <c r="AF546">
        <v>1.08</v>
      </c>
    </row>
    <row r="547" spans="2:32">
      <c r="B547">
        <v>419</v>
      </c>
      <c r="C547" t="s">
        <v>3446</v>
      </c>
      <c r="D547" s="1">
        <v>44823</v>
      </c>
      <c r="E547" t="s">
        <v>3445</v>
      </c>
      <c r="F547">
        <v>0.3</v>
      </c>
      <c r="G547" t="s">
        <v>510</v>
      </c>
      <c r="H547" t="s">
        <v>7185</v>
      </c>
      <c r="I547" t="s">
        <v>162</v>
      </c>
      <c r="J547" t="s">
        <v>7198</v>
      </c>
      <c r="K547" t="s">
        <v>140</v>
      </c>
      <c r="L547" t="s">
        <v>109</v>
      </c>
      <c r="M547" t="s">
        <v>3475</v>
      </c>
      <c r="P547">
        <v>324</v>
      </c>
      <c r="Q547" t="s">
        <v>3854</v>
      </c>
      <c r="R547" s="1">
        <v>44763</v>
      </c>
      <c r="S547" t="s">
        <v>6215</v>
      </c>
      <c r="T547" t="s">
        <v>2596</v>
      </c>
      <c r="U547" t="s">
        <v>162</v>
      </c>
      <c r="V547">
        <v>4</v>
      </c>
      <c r="W547" t="s">
        <v>126</v>
      </c>
      <c r="X547" t="s">
        <v>290</v>
      </c>
      <c r="Y547" t="s">
        <v>929</v>
      </c>
      <c r="Z547" t="s">
        <v>1212</v>
      </c>
      <c r="AA547" t="s">
        <v>205</v>
      </c>
      <c r="AB547" t="s">
        <v>7202</v>
      </c>
      <c r="AC547" t="s">
        <v>140</v>
      </c>
      <c r="AD547" t="s">
        <v>656</v>
      </c>
      <c r="AE547" t="s">
        <v>7222</v>
      </c>
      <c r="AF547">
        <v>4</v>
      </c>
    </row>
    <row r="548" spans="2:32">
      <c r="B548">
        <v>418</v>
      </c>
      <c r="C548" t="s">
        <v>3476</v>
      </c>
      <c r="D548" s="1">
        <v>44820</v>
      </c>
      <c r="E548" t="s">
        <v>2924</v>
      </c>
      <c r="F548">
        <v>0.77</v>
      </c>
      <c r="G548" t="s">
        <v>510</v>
      </c>
      <c r="H548" t="s">
        <v>7185</v>
      </c>
      <c r="I548" t="s">
        <v>162</v>
      </c>
      <c r="J548" t="s">
        <v>7198</v>
      </c>
      <c r="K548" t="s">
        <v>140</v>
      </c>
      <c r="L548" t="s">
        <v>109</v>
      </c>
      <c r="M548" t="s">
        <v>3479</v>
      </c>
      <c r="P548">
        <v>323</v>
      </c>
      <c r="Q548" t="s">
        <v>3860</v>
      </c>
      <c r="R548" s="1">
        <v>44763</v>
      </c>
      <c r="S548" t="s">
        <v>6812</v>
      </c>
      <c r="T548" t="s">
        <v>3861</v>
      </c>
      <c r="U548" t="s">
        <v>162</v>
      </c>
      <c r="V548">
        <v>3</v>
      </c>
      <c r="W548" t="s">
        <v>126</v>
      </c>
      <c r="X548" t="s">
        <v>3863</v>
      </c>
      <c r="Y548" t="s">
        <v>2684</v>
      </c>
      <c r="Z548" t="s">
        <v>3865</v>
      </c>
      <c r="AA548" t="s">
        <v>180</v>
      </c>
      <c r="AB548" t="s">
        <v>110</v>
      </c>
      <c r="AC548" t="s">
        <v>5545</v>
      </c>
      <c r="AD548" t="s">
        <v>694</v>
      </c>
      <c r="AE548" t="s">
        <v>7222</v>
      </c>
      <c r="AF548">
        <v>3</v>
      </c>
    </row>
    <row r="549" spans="2:32">
      <c r="B549">
        <v>417</v>
      </c>
      <c r="C549" t="s">
        <v>3480</v>
      </c>
      <c r="D549" s="1">
        <v>44820</v>
      </c>
      <c r="E549" t="s">
        <v>2284</v>
      </c>
      <c r="F549">
        <v>3</v>
      </c>
      <c r="G549" t="s">
        <v>530</v>
      </c>
      <c r="H549" t="s">
        <v>7185</v>
      </c>
      <c r="I549" t="s">
        <v>162</v>
      </c>
      <c r="J549" t="s">
        <v>7198</v>
      </c>
      <c r="K549" t="s">
        <v>140</v>
      </c>
      <c r="L549" t="s">
        <v>109</v>
      </c>
      <c r="M549" t="s">
        <v>3483</v>
      </c>
      <c r="P549">
        <v>322</v>
      </c>
      <c r="Q549" t="s">
        <v>3870</v>
      </c>
      <c r="R549" s="1">
        <v>44762</v>
      </c>
      <c r="S549" t="s">
        <v>6847</v>
      </c>
      <c r="T549" t="s">
        <v>3871</v>
      </c>
      <c r="U549" t="s">
        <v>162</v>
      </c>
      <c r="V549">
        <v>6.25</v>
      </c>
      <c r="W549" t="s">
        <v>3873</v>
      </c>
      <c r="X549" t="s">
        <v>3874</v>
      </c>
      <c r="Y549" t="s">
        <v>3875</v>
      </c>
      <c r="Z549" t="s">
        <v>1276</v>
      </c>
      <c r="AA549" t="s">
        <v>205</v>
      </c>
      <c r="AB549" t="s">
        <v>110</v>
      </c>
      <c r="AC549" t="s">
        <v>5545</v>
      </c>
      <c r="AD549" t="s">
        <v>694</v>
      </c>
      <c r="AE549" t="s">
        <v>7222</v>
      </c>
      <c r="AF549">
        <v>6.25</v>
      </c>
    </row>
    <row r="550" spans="2:32">
      <c r="B550">
        <v>416</v>
      </c>
      <c r="C550" t="s">
        <v>3484</v>
      </c>
      <c r="D550" s="1">
        <v>44820</v>
      </c>
      <c r="E550" t="s">
        <v>2837</v>
      </c>
      <c r="F550">
        <v>3</v>
      </c>
      <c r="G550" t="s">
        <v>510</v>
      </c>
      <c r="H550" t="s">
        <v>7185</v>
      </c>
      <c r="I550" t="s">
        <v>162</v>
      </c>
      <c r="J550" t="s">
        <v>7198</v>
      </c>
      <c r="K550" t="s">
        <v>5545</v>
      </c>
      <c r="L550" t="s">
        <v>109</v>
      </c>
      <c r="M550" t="s">
        <v>3485</v>
      </c>
      <c r="P550">
        <v>321</v>
      </c>
      <c r="Q550" t="s">
        <v>3882</v>
      </c>
      <c r="R550" s="1">
        <v>44762</v>
      </c>
      <c r="S550" t="s">
        <v>6847</v>
      </c>
      <c r="T550" t="s">
        <v>3871</v>
      </c>
      <c r="U550" t="s">
        <v>162</v>
      </c>
      <c r="V550">
        <v>6.25</v>
      </c>
      <c r="W550" t="s">
        <v>812</v>
      </c>
      <c r="X550" t="s">
        <v>3883</v>
      </c>
      <c r="Y550" t="s">
        <v>3884</v>
      </c>
      <c r="Z550" t="s">
        <v>1212</v>
      </c>
      <c r="AA550" t="s">
        <v>205</v>
      </c>
      <c r="AB550" t="s">
        <v>7218</v>
      </c>
      <c r="AC550" t="s">
        <v>5545</v>
      </c>
      <c r="AD550" t="s">
        <v>694</v>
      </c>
      <c r="AE550" t="s">
        <v>7222</v>
      </c>
      <c r="AF550">
        <v>6.25</v>
      </c>
    </row>
    <row r="551" spans="2:32">
      <c r="B551">
        <v>415</v>
      </c>
      <c r="C551" t="s">
        <v>3487</v>
      </c>
      <c r="D551" s="1">
        <v>44819</v>
      </c>
      <c r="E551" t="s">
        <v>3486</v>
      </c>
      <c r="F551">
        <v>1.43</v>
      </c>
      <c r="G551" t="s">
        <v>510</v>
      </c>
      <c r="H551" t="s">
        <v>7185</v>
      </c>
      <c r="I551" t="s">
        <v>111</v>
      </c>
      <c r="J551" t="s">
        <v>7811</v>
      </c>
      <c r="K551" t="s">
        <v>140</v>
      </c>
      <c r="L551" t="s">
        <v>109</v>
      </c>
      <c r="M551" t="s">
        <v>3490</v>
      </c>
      <c r="P551">
        <v>320</v>
      </c>
      <c r="Q551" t="s">
        <v>3890</v>
      </c>
      <c r="R551" s="1">
        <v>44762</v>
      </c>
      <c r="S551" t="s">
        <v>6792</v>
      </c>
      <c r="T551" t="s">
        <v>108</v>
      </c>
      <c r="U551" t="s">
        <v>111</v>
      </c>
      <c r="V551">
        <v>5</v>
      </c>
      <c r="W551" t="s">
        <v>126</v>
      </c>
      <c r="X551" t="s">
        <v>3665</v>
      </c>
      <c r="Y551" t="s">
        <v>110</v>
      </c>
      <c r="Z551" t="s">
        <v>110</v>
      </c>
      <c r="AA551" t="s">
        <v>205</v>
      </c>
      <c r="AB551" t="s">
        <v>7811</v>
      </c>
      <c r="AC551" t="s">
        <v>140</v>
      </c>
      <c r="AD551" t="s">
        <v>324</v>
      </c>
      <c r="AE551" t="s">
        <v>110</v>
      </c>
      <c r="AF551">
        <v>0.74</v>
      </c>
    </row>
    <row r="552" spans="2:32">
      <c r="B552">
        <v>414</v>
      </c>
      <c r="C552" t="s">
        <v>3498</v>
      </c>
      <c r="D552" s="1">
        <v>44819</v>
      </c>
      <c r="E552" t="s">
        <v>3497</v>
      </c>
      <c r="F552">
        <v>1</v>
      </c>
      <c r="G552" t="s">
        <v>510</v>
      </c>
      <c r="H552" t="s">
        <v>7185</v>
      </c>
      <c r="I552" t="s">
        <v>162</v>
      </c>
      <c r="J552" t="s">
        <v>7198</v>
      </c>
      <c r="K552" t="s">
        <v>5545</v>
      </c>
      <c r="L552" t="s">
        <v>109</v>
      </c>
      <c r="M552" t="s">
        <v>3504</v>
      </c>
      <c r="P552">
        <v>319</v>
      </c>
      <c r="Q552" t="s">
        <v>3894</v>
      </c>
      <c r="R552" s="1">
        <v>44762</v>
      </c>
      <c r="S552" t="s">
        <v>6558</v>
      </c>
      <c r="T552" t="s">
        <v>403</v>
      </c>
      <c r="U552" t="s">
        <v>162</v>
      </c>
      <c r="V552">
        <v>5</v>
      </c>
      <c r="W552" t="s">
        <v>126</v>
      </c>
      <c r="X552" t="s">
        <v>1296</v>
      </c>
      <c r="Y552" t="s">
        <v>3895</v>
      </c>
      <c r="Z552" t="s">
        <v>1165</v>
      </c>
      <c r="AA552" t="s">
        <v>205</v>
      </c>
      <c r="AB552" t="s">
        <v>7202</v>
      </c>
      <c r="AC552" t="s">
        <v>140</v>
      </c>
      <c r="AD552" t="s">
        <v>5385</v>
      </c>
      <c r="AE552" t="s">
        <v>110</v>
      </c>
      <c r="AF552">
        <v>5</v>
      </c>
    </row>
    <row r="553" spans="2:32">
      <c r="B553">
        <v>413</v>
      </c>
      <c r="C553" t="s">
        <v>1689</v>
      </c>
      <c r="D553" s="1">
        <v>44818</v>
      </c>
      <c r="E553" t="s">
        <v>1690</v>
      </c>
      <c r="F553">
        <v>6.3650000000000002</v>
      </c>
      <c r="G553" t="s">
        <v>510</v>
      </c>
      <c r="H553" t="s">
        <v>7635</v>
      </c>
      <c r="I553" t="s">
        <v>162</v>
      </c>
      <c r="J553" t="s">
        <v>7198</v>
      </c>
      <c r="K553" t="s">
        <v>231</v>
      </c>
      <c r="L553" t="s">
        <v>1474</v>
      </c>
      <c r="M553" t="s">
        <v>1691</v>
      </c>
      <c r="P553">
        <v>318</v>
      </c>
      <c r="Q553" t="s">
        <v>3897</v>
      </c>
      <c r="R553" s="1">
        <v>44762</v>
      </c>
      <c r="S553" t="s">
        <v>6418</v>
      </c>
      <c r="T553" t="s">
        <v>108</v>
      </c>
      <c r="U553" t="s">
        <v>162</v>
      </c>
      <c r="V553">
        <v>0.94699999999999995</v>
      </c>
      <c r="W553" t="s">
        <v>3847</v>
      </c>
      <c r="X553" t="s">
        <v>671</v>
      </c>
      <c r="Y553" t="s">
        <v>110</v>
      </c>
      <c r="Z553" t="s">
        <v>110</v>
      </c>
      <c r="AA553" t="s">
        <v>180</v>
      </c>
      <c r="AB553" t="s">
        <v>110</v>
      </c>
      <c r="AC553" t="s">
        <v>5545</v>
      </c>
      <c r="AD553" t="s">
        <v>173</v>
      </c>
      <c r="AE553" t="s">
        <v>110</v>
      </c>
      <c r="AF553">
        <v>0.95</v>
      </c>
    </row>
    <row r="554" spans="2:32">
      <c r="B554">
        <v>412</v>
      </c>
      <c r="C554" t="s">
        <v>3505</v>
      </c>
      <c r="D554" s="1">
        <v>44818</v>
      </c>
      <c r="E554" t="s">
        <v>1690</v>
      </c>
      <c r="F554">
        <v>7.95</v>
      </c>
      <c r="G554" t="s">
        <v>510</v>
      </c>
      <c r="H554" t="s">
        <v>7185</v>
      </c>
      <c r="I554" t="s">
        <v>162</v>
      </c>
      <c r="J554" t="s">
        <v>7198</v>
      </c>
      <c r="K554" t="s">
        <v>231</v>
      </c>
      <c r="L554" t="s">
        <v>109</v>
      </c>
      <c r="M554" t="s">
        <v>3509</v>
      </c>
      <c r="P554">
        <v>317</v>
      </c>
      <c r="Q554" t="s">
        <v>3900</v>
      </c>
      <c r="R554" s="1">
        <v>44761</v>
      </c>
      <c r="S554" t="s">
        <v>9359</v>
      </c>
      <c r="T554" t="s">
        <v>108</v>
      </c>
      <c r="U554" t="s">
        <v>265</v>
      </c>
      <c r="V554">
        <v>0.27</v>
      </c>
      <c r="W554" t="s">
        <v>413</v>
      </c>
      <c r="X554" t="s">
        <v>3901</v>
      </c>
      <c r="Y554" t="s">
        <v>110</v>
      </c>
      <c r="Z554" t="s">
        <v>110</v>
      </c>
      <c r="AA554" t="s">
        <v>130</v>
      </c>
      <c r="AB554" t="s">
        <v>110</v>
      </c>
      <c r="AC554" t="s">
        <v>140</v>
      </c>
      <c r="AD554" t="s">
        <v>5398</v>
      </c>
      <c r="AE554" t="s">
        <v>110</v>
      </c>
      <c r="AF554">
        <v>0.28000000000000003</v>
      </c>
    </row>
    <row r="555" spans="2:32">
      <c r="B555">
        <v>411</v>
      </c>
      <c r="C555" t="s">
        <v>3510</v>
      </c>
      <c r="D555" s="1">
        <v>44817</v>
      </c>
      <c r="E555" t="s">
        <v>1120</v>
      </c>
      <c r="F555">
        <v>0.62</v>
      </c>
      <c r="G555" t="s">
        <v>510</v>
      </c>
      <c r="H555" t="s">
        <v>7206</v>
      </c>
      <c r="I555" t="s">
        <v>162</v>
      </c>
      <c r="J555" t="s">
        <v>7198</v>
      </c>
      <c r="K555" t="s">
        <v>5545</v>
      </c>
      <c r="L555" t="s">
        <v>109</v>
      </c>
      <c r="M555" t="s">
        <v>3511</v>
      </c>
      <c r="P555">
        <v>316</v>
      </c>
      <c r="Q555" t="s">
        <v>3906</v>
      </c>
      <c r="R555" s="1">
        <v>44761</v>
      </c>
      <c r="S555" t="s">
        <v>9364</v>
      </c>
      <c r="T555" t="s">
        <v>108</v>
      </c>
      <c r="U555" t="s">
        <v>265</v>
      </c>
      <c r="V555">
        <v>0.5</v>
      </c>
      <c r="W555" t="s">
        <v>149</v>
      </c>
      <c r="X555" t="s">
        <v>3907</v>
      </c>
      <c r="Y555" t="s">
        <v>110</v>
      </c>
      <c r="Z555" t="s">
        <v>110</v>
      </c>
      <c r="AA555" t="s">
        <v>309</v>
      </c>
      <c r="AB555" t="s">
        <v>110</v>
      </c>
      <c r="AC555" t="s">
        <v>140</v>
      </c>
      <c r="AD555" t="s">
        <v>294</v>
      </c>
      <c r="AE555" t="s">
        <v>110</v>
      </c>
      <c r="AF555">
        <v>0.51</v>
      </c>
    </row>
    <row r="556" spans="2:32">
      <c r="B556">
        <v>410</v>
      </c>
      <c r="C556" t="s">
        <v>3512</v>
      </c>
      <c r="D556" s="1">
        <v>44817</v>
      </c>
      <c r="E556" t="s">
        <v>3469</v>
      </c>
      <c r="F556">
        <v>0.74</v>
      </c>
      <c r="G556" t="s">
        <v>510</v>
      </c>
      <c r="H556" t="s">
        <v>7185</v>
      </c>
      <c r="I556" t="s">
        <v>162</v>
      </c>
      <c r="J556" t="s">
        <v>7198</v>
      </c>
      <c r="K556" t="s">
        <v>140</v>
      </c>
      <c r="L556" t="s">
        <v>109</v>
      </c>
      <c r="M556" t="s">
        <v>3513</v>
      </c>
      <c r="P556">
        <v>315</v>
      </c>
      <c r="Q556" t="s">
        <v>3912</v>
      </c>
      <c r="R556" s="1">
        <v>44761</v>
      </c>
      <c r="S556" t="s">
        <v>9367</v>
      </c>
      <c r="T556" t="s">
        <v>1388</v>
      </c>
      <c r="U556" t="s">
        <v>162</v>
      </c>
      <c r="V556">
        <v>1</v>
      </c>
      <c r="W556" t="s">
        <v>956</v>
      </c>
      <c r="X556" t="s">
        <v>3913</v>
      </c>
      <c r="Y556" t="s">
        <v>3914</v>
      </c>
      <c r="Z556" t="s">
        <v>1288</v>
      </c>
      <c r="AA556" t="s">
        <v>205</v>
      </c>
      <c r="AB556" t="s">
        <v>110</v>
      </c>
      <c r="AC556" t="s">
        <v>5362</v>
      </c>
      <c r="AD556" t="s">
        <v>694</v>
      </c>
      <c r="AE556" t="s">
        <v>110</v>
      </c>
      <c r="AF556">
        <v>1</v>
      </c>
    </row>
    <row r="557" spans="2:32">
      <c r="B557">
        <v>409</v>
      </c>
      <c r="C557" t="s">
        <v>3515</v>
      </c>
      <c r="D557" s="1">
        <v>44813</v>
      </c>
      <c r="E557" t="s">
        <v>3514</v>
      </c>
      <c r="F557">
        <v>0.6</v>
      </c>
      <c r="G557" t="s">
        <v>530</v>
      </c>
      <c r="H557" t="s">
        <v>7185</v>
      </c>
      <c r="I557" t="s">
        <v>162</v>
      </c>
      <c r="J557" t="s">
        <v>7198</v>
      </c>
      <c r="K557" t="s">
        <v>140</v>
      </c>
      <c r="L557" t="s">
        <v>109</v>
      </c>
      <c r="M557" t="s">
        <v>3520</v>
      </c>
      <c r="P557">
        <v>314</v>
      </c>
      <c r="Q557" t="s">
        <v>3920</v>
      </c>
      <c r="R557" s="1">
        <v>44760</v>
      </c>
      <c r="S557" t="s">
        <v>9371</v>
      </c>
      <c r="T557" t="s">
        <v>108</v>
      </c>
      <c r="U557" t="s">
        <v>162</v>
      </c>
      <c r="V557">
        <v>0.6</v>
      </c>
      <c r="W557" t="s">
        <v>126</v>
      </c>
      <c r="X557" t="s">
        <v>1310</v>
      </c>
      <c r="Y557" t="s">
        <v>110</v>
      </c>
      <c r="Z557" t="s">
        <v>110</v>
      </c>
      <c r="AA557" t="s">
        <v>130</v>
      </c>
      <c r="AB557" t="s">
        <v>110</v>
      </c>
      <c r="AC557" t="s">
        <v>140</v>
      </c>
      <c r="AD557" t="s">
        <v>142</v>
      </c>
      <c r="AE557" t="s">
        <v>110</v>
      </c>
      <c r="AF557">
        <v>0.6</v>
      </c>
    </row>
    <row r="558" spans="2:32">
      <c r="B558">
        <v>408</v>
      </c>
      <c r="C558" t="s">
        <v>3519</v>
      </c>
      <c r="D558" s="1">
        <v>44813</v>
      </c>
      <c r="E558" t="s">
        <v>3514</v>
      </c>
      <c r="F558">
        <v>0.6</v>
      </c>
      <c r="G558" t="s">
        <v>530</v>
      </c>
      <c r="H558" t="s">
        <v>7185</v>
      </c>
      <c r="I558" t="s">
        <v>162</v>
      </c>
      <c r="J558" t="s">
        <v>7198</v>
      </c>
      <c r="K558" t="s">
        <v>140</v>
      </c>
      <c r="L558" t="s">
        <v>109</v>
      </c>
      <c r="M558" t="s">
        <v>3521</v>
      </c>
      <c r="P558">
        <v>313</v>
      </c>
      <c r="Q558" t="s">
        <v>3925</v>
      </c>
      <c r="R558" s="1">
        <v>44760</v>
      </c>
      <c r="S558" t="s">
        <v>6471</v>
      </c>
      <c r="T558" t="s">
        <v>108</v>
      </c>
      <c r="U558" t="s">
        <v>162</v>
      </c>
      <c r="V558">
        <v>1.1499999999999999</v>
      </c>
      <c r="W558" t="s">
        <v>149</v>
      </c>
      <c r="X558" t="s">
        <v>334</v>
      </c>
      <c r="Y558" t="s">
        <v>110</v>
      </c>
      <c r="Z558" t="s">
        <v>110</v>
      </c>
      <c r="AA558" t="s">
        <v>180</v>
      </c>
      <c r="AB558" t="s">
        <v>110</v>
      </c>
      <c r="AC558" t="s">
        <v>140</v>
      </c>
      <c r="AD558" t="s">
        <v>294</v>
      </c>
      <c r="AE558" t="s">
        <v>110</v>
      </c>
      <c r="AF558">
        <v>1.1499999999999999</v>
      </c>
    </row>
    <row r="559" spans="2:32">
      <c r="B559">
        <v>407</v>
      </c>
      <c r="C559" t="s">
        <v>3529</v>
      </c>
      <c r="D559" s="1">
        <v>44812</v>
      </c>
      <c r="E559" t="s">
        <v>3528</v>
      </c>
      <c r="F559">
        <v>1.1499999999999999</v>
      </c>
      <c r="G559" t="s">
        <v>510</v>
      </c>
      <c r="H559" t="s">
        <v>7206</v>
      </c>
      <c r="I559" t="s">
        <v>162</v>
      </c>
      <c r="J559" t="s">
        <v>7198</v>
      </c>
      <c r="K559" t="s">
        <v>231</v>
      </c>
      <c r="L559" t="s">
        <v>109</v>
      </c>
      <c r="M559" t="s">
        <v>3535</v>
      </c>
      <c r="P559">
        <v>312</v>
      </c>
      <c r="Q559" t="s">
        <v>3930</v>
      </c>
      <c r="R559" s="1">
        <v>44757</v>
      </c>
      <c r="S559" t="s">
        <v>6625</v>
      </c>
      <c r="T559" t="s">
        <v>108</v>
      </c>
      <c r="U559" t="s">
        <v>111</v>
      </c>
      <c r="V559">
        <v>11</v>
      </c>
      <c r="W559" t="s">
        <v>126</v>
      </c>
      <c r="X559" t="s">
        <v>876</v>
      </c>
      <c r="Y559" t="s">
        <v>110</v>
      </c>
      <c r="Z559" t="s">
        <v>110</v>
      </c>
      <c r="AA559" t="s">
        <v>205</v>
      </c>
      <c r="AB559" t="s">
        <v>7811</v>
      </c>
      <c r="AC559" t="s">
        <v>140</v>
      </c>
      <c r="AD559" t="s">
        <v>324</v>
      </c>
      <c r="AE559" t="s">
        <v>110</v>
      </c>
      <c r="AF559">
        <v>1.63</v>
      </c>
    </row>
    <row r="560" spans="2:32">
      <c r="B560">
        <v>406</v>
      </c>
      <c r="C560" t="s">
        <v>3536</v>
      </c>
      <c r="D560" s="1">
        <v>44812</v>
      </c>
      <c r="E560" t="s">
        <v>2792</v>
      </c>
      <c r="F560">
        <v>1.1499999999999999</v>
      </c>
      <c r="G560" t="s">
        <v>510</v>
      </c>
      <c r="H560" t="s">
        <v>7185</v>
      </c>
      <c r="I560" t="s">
        <v>111</v>
      </c>
      <c r="J560" t="s">
        <v>7811</v>
      </c>
      <c r="K560" t="s">
        <v>140</v>
      </c>
      <c r="L560" t="s">
        <v>109</v>
      </c>
      <c r="M560" t="s">
        <v>3538</v>
      </c>
      <c r="P560">
        <v>311</v>
      </c>
      <c r="Q560" t="s">
        <v>3934</v>
      </c>
      <c r="R560" s="1">
        <v>44756</v>
      </c>
      <c r="S560" t="s">
        <v>9380</v>
      </c>
      <c r="T560" t="s">
        <v>108</v>
      </c>
      <c r="U560" t="s">
        <v>162</v>
      </c>
      <c r="V560">
        <v>0.3</v>
      </c>
      <c r="W560" t="s">
        <v>126</v>
      </c>
      <c r="X560" t="s">
        <v>1310</v>
      </c>
      <c r="Y560" t="s">
        <v>110</v>
      </c>
      <c r="Z560" t="s">
        <v>110</v>
      </c>
      <c r="AA560" t="s">
        <v>130</v>
      </c>
      <c r="AB560" t="s">
        <v>110</v>
      </c>
      <c r="AC560" t="s">
        <v>140</v>
      </c>
      <c r="AD560" t="s">
        <v>625</v>
      </c>
      <c r="AE560" t="s">
        <v>6928</v>
      </c>
      <c r="AF560">
        <v>0.3</v>
      </c>
    </row>
    <row r="561" spans="2:32">
      <c r="B561">
        <v>405</v>
      </c>
      <c r="C561" t="s">
        <v>3540</v>
      </c>
      <c r="D561" s="1">
        <v>44812</v>
      </c>
      <c r="E561" t="s">
        <v>3539</v>
      </c>
      <c r="F561">
        <v>0.22</v>
      </c>
      <c r="G561" t="s">
        <v>510</v>
      </c>
      <c r="H561" t="s">
        <v>7185</v>
      </c>
      <c r="I561" t="s">
        <v>162</v>
      </c>
      <c r="J561" t="s">
        <v>7198</v>
      </c>
      <c r="K561" t="s">
        <v>140</v>
      </c>
      <c r="L561" t="s">
        <v>109</v>
      </c>
      <c r="M561" t="s">
        <v>3545</v>
      </c>
      <c r="P561">
        <v>310</v>
      </c>
      <c r="Q561" t="s">
        <v>3938</v>
      </c>
      <c r="R561" s="1">
        <v>44755</v>
      </c>
      <c r="S561" t="s">
        <v>6753</v>
      </c>
      <c r="T561" t="s">
        <v>403</v>
      </c>
      <c r="U561" t="s">
        <v>162</v>
      </c>
      <c r="V561">
        <v>5</v>
      </c>
      <c r="W561" t="s">
        <v>413</v>
      </c>
      <c r="X561" t="s">
        <v>397</v>
      </c>
      <c r="Y561" t="s">
        <v>3585</v>
      </c>
      <c r="Z561" t="s">
        <v>1165</v>
      </c>
      <c r="AA561" t="s">
        <v>205</v>
      </c>
      <c r="AB561" t="s">
        <v>7218</v>
      </c>
      <c r="AC561" t="s">
        <v>140</v>
      </c>
      <c r="AD561" t="s">
        <v>5385</v>
      </c>
      <c r="AE561" t="s">
        <v>110</v>
      </c>
      <c r="AF561">
        <v>5</v>
      </c>
    </row>
    <row r="562" spans="2:32">
      <c r="B562">
        <v>404</v>
      </c>
      <c r="C562" t="s">
        <v>3547</v>
      </c>
      <c r="D562" s="1">
        <v>44812</v>
      </c>
      <c r="E562" t="s">
        <v>3546</v>
      </c>
      <c r="F562">
        <v>0.96</v>
      </c>
      <c r="G562" t="s">
        <v>510</v>
      </c>
      <c r="H562" t="s">
        <v>7185</v>
      </c>
      <c r="I562" t="s">
        <v>162</v>
      </c>
      <c r="J562" t="s">
        <v>7198</v>
      </c>
      <c r="K562" t="s">
        <v>140</v>
      </c>
      <c r="L562" t="s">
        <v>109</v>
      </c>
      <c r="M562" t="s">
        <v>3551</v>
      </c>
      <c r="P562">
        <v>309</v>
      </c>
      <c r="Q562" t="s">
        <v>3940</v>
      </c>
      <c r="R562" s="1">
        <v>44754</v>
      </c>
      <c r="S562" t="s">
        <v>9388</v>
      </c>
      <c r="T562" t="s">
        <v>108</v>
      </c>
      <c r="U562" t="s">
        <v>162</v>
      </c>
      <c r="V562">
        <v>0.46</v>
      </c>
      <c r="W562" t="s">
        <v>126</v>
      </c>
      <c r="X562" t="s">
        <v>1974</v>
      </c>
      <c r="Y562" t="s">
        <v>1894</v>
      </c>
      <c r="Z562" t="s">
        <v>1212</v>
      </c>
      <c r="AA562" t="s">
        <v>309</v>
      </c>
      <c r="AB562" t="s">
        <v>110</v>
      </c>
      <c r="AC562" t="s">
        <v>140</v>
      </c>
      <c r="AD562" t="s">
        <v>294</v>
      </c>
      <c r="AE562" t="s">
        <v>110</v>
      </c>
      <c r="AF562">
        <v>0.46</v>
      </c>
    </row>
    <row r="563" spans="2:32">
      <c r="B563">
        <v>403</v>
      </c>
      <c r="C563" t="s">
        <v>3553</v>
      </c>
      <c r="D563" s="1">
        <v>44812</v>
      </c>
      <c r="E563" t="s">
        <v>3552</v>
      </c>
      <c r="F563">
        <v>4</v>
      </c>
      <c r="G563" t="s">
        <v>510</v>
      </c>
      <c r="H563" t="s">
        <v>7185</v>
      </c>
      <c r="I563" t="s">
        <v>162</v>
      </c>
      <c r="J563" t="s">
        <v>7198</v>
      </c>
      <c r="K563" t="s">
        <v>140</v>
      </c>
      <c r="L563" t="s">
        <v>109</v>
      </c>
      <c r="M563" t="s">
        <v>3558</v>
      </c>
      <c r="P563">
        <v>308</v>
      </c>
      <c r="Q563" t="s">
        <v>3942</v>
      </c>
      <c r="R563" s="1">
        <v>44754</v>
      </c>
      <c r="S563" t="s">
        <v>9393</v>
      </c>
      <c r="T563" t="s">
        <v>3943</v>
      </c>
      <c r="U563" t="s">
        <v>154</v>
      </c>
      <c r="V563">
        <v>35</v>
      </c>
      <c r="W563" t="s">
        <v>276</v>
      </c>
      <c r="X563" t="s">
        <v>2037</v>
      </c>
      <c r="Y563" t="s">
        <v>1629</v>
      </c>
      <c r="Z563" t="s">
        <v>1453</v>
      </c>
      <c r="AA563" t="s">
        <v>205</v>
      </c>
      <c r="AB563" t="s">
        <v>110</v>
      </c>
      <c r="AC563" t="s">
        <v>5362</v>
      </c>
      <c r="AD563" t="s">
        <v>694</v>
      </c>
      <c r="AE563" t="s">
        <v>7222</v>
      </c>
      <c r="AF563">
        <v>4.4400000000000004</v>
      </c>
    </row>
    <row r="564" spans="2:32">
      <c r="B564">
        <v>402</v>
      </c>
      <c r="C564" t="s">
        <v>3559</v>
      </c>
      <c r="D564" s="1">
        <v>44812</v>
      </c>
      <c r="E564" t="s">
        <v>1249</v>
      </c>
      <c r="F564">
        <v>0.5</v>
      </c>
      <c r="G564" t="s">
        <v>530</v>
      </c>
      <c r="H564" t="s">
        <v>7206</v>
      </c>
      <c r="I564" t="s">
        <v>162</v>
      </c>
      <c r="J564" t="s">
        <v>7198</v>
      </c>
      <c r="K564" t="s">
        <v>140</v>
      </c>
      <c r="L564" t="s">
        <v>109</v>
      </c>
      <c r="M564" t="s">
        <v>3561</v>
      </c>
      <c r="P564">
        <v>307</v>
      </c>
      <c r="Q564" t="s">
        <v>3947</v>
      </c>
      <c r="R564" s="1">
        <v>44754</v>
      </c>
      <c r="S564" t="s">
        <v>9393</v>
      </c>
      <c r="T564" t="s">
        <v>3943</v>
      </c>
      <c r="U564" t="s">
        <v>111</v>
      </c>
      <c r="V564">
        <v>25</v>
      </c>
      <c r="W564" t="s">
        <v>956</v>
      </c>
      <c r="X564" t="s">
        <v>1164</v>
      </c>
      <c r="Y564" t="s">
        <v>1629</v>
      </c>
      <c r="Z564" t="s">
        <v>1325</v>
      </c>
      <c r="AA564" t="s">
        <v>205</v>
      </c>
      <c r="AB564" t="s">
        <v>7207</v>
      </c>
      <c r="AC564" t="s">
        <v>5362</v>
      </c>
      <c r="AD564" t="s">
        <v>694</v>
      </c>
      <c r="AE564" t="s">
        <v>7222</v>
      </c>
      <c r="AF564">
        <v>3.72</v>
      </c>
    </row>
    <row r="565" spans="2:32">
      <c r="B565">
        <v>401</v>
      </c>
      <c r="C565" t="s">
        <v>1696</v>
      </c>
      <c r="D565" s="1">
        <v>44811</v>
      </c>
      <c r="E565" t="s">
        <v>147</v>
      </c>
      <c r="F565">
        <v>0.38800000000000001</v>
      </c>
      <c r="G565" t="s">
        <v>510</v>
      </c>
      <c r="H565" t="s">
        <v>7635</v>
      </c>
      <c r="I565" t="s">
        <v>111</v>
      </c>
      <c r="J565" t="s">
        <v>7207</v>
      </c>
      <c r="K565" t="s">
        <v>5362</v>
      </c>
      <c r="L565" t="s">
        <v>105</v>
      </c>
      <c r="M565" t="s">
        <v>1697</v>
      </c>
      <c r="P565">
        <v>306</v>
      </c>
      <c r="Q565" t="s">
        <v>3949</v>
      </c>
      <c r="R565" s="1">
        <v>44750</v>
      </c>
      <c r="S565" t="s">
        <v>6771</v>
      </c>
      <c r="T565" t="s">
        <v>108</v>
      </c>
      <c r="U565" t="s">
        <v>162</v>
      </c>
      <c r="V565">
        <v>2.38</v>
      </c>
      <c r="W565" t="s">
        <v>126</v>
      </c>
      <c r="X565" t="s">
        <v>671</v>
      </c>
      <c r="Y565" t="s">
        <v>1442</v>
      </c>
      <c r="Z565" t="s">
        <v>1131</v>
      </c>
      <c r="AA565" t="s">
        <v>205</v>
      </c>
      <c r="AB565" t="s">
        <v>110</v>
      </c>
      <c r="AC565" t="s">
        <v>140</v>
      </c>
      <c r="AD565" t="s">
        <v>294</v>
      </c>
      <c r="AE565" t="s">
        <v>110</v>
      </c>
      <c r="AF565">
        <v>2.38</v>
      </c>
    </row>
    <row r="566" spans="2:32">
      <c r="B566">
        <v>400</v>
      </c>
      <c r="C566" t="s">
        <v>3563</v>
      </c>
      <c r="D566" s="1">
        <v>44811</v>
      </c>
      <c r="E566" t="s">
        <v>3562</v>
      </c>
      <c r="F566">
        <v>1.45</v>
      </c>
      <c r="G566" t="s">
        <v>510</v>
      </c>
      <c r="H566" t="s">
        <v>7185</v>
      </c>
      <c r="I566" t="s">
        <v>162</v>
      </c>
      <c r="J566" t="s">
        <v>7198</v>
      </c>
      <c r="K566" t="s">
        <v>140</v>
      </c>
      <c r="L566" t="s">
        <v>109</v>
      </c>
      <c r="M566" t="s">
        <v>3567</v>
      </c>
      <c r="P566">
        <v>305</v>
      </c>
      <c r="Q566" t="s">
        <v>3951</v>
      </c>
      <c r="R566" s="1">
        <v>44750</v>
      </c>
      <c r="S566" t="s">
        <v>6222</v>
      </c>
      <c r="T566" t="s">
        <v>108</v>
      </c>
      <c r="U566" t="s">
        <v>162</v>
      </c>
      <c r="V566">
        <v>1</v>
      </c>
      <c r="W566" t="s">
        <v>149</v>
      </c>
      <c r="X566" t="s">
        <v>2086</v>
      </c>
      <c r="Y566" t="s">
        <v>1442</v>
      </c>
      <c r="Z566" t="s">
        <v>1131</v>
      </c>
      <c r="AA566" t="s">
        <v>180</v>
      </c>
      <c r="AB566" t="s">
        <v>110</v>
      </c>
      <c r="AC566" t="s">
        <v>140</v>
      </c>
      <c r="AD566" t="s">
        <v>173</v>
      </c>
      <c r="AE566" t="s">
        <v>110</v>
      </c>
      <c r="AF566">
        <v>1</v>
      </c>
    </row>
    <row r="567" spans="2:32">
      <c r="B567">
        <v>399</v>
      </c>
      <c r="C567" t="s">
        <v>3568</v>
      </c>
      <c r="D567" s="1">
        <v>44811</v>
      </c>
      <c r="E567" t="s">
        <v>1249</v>
      </c>
      <c r="F567">
        <v>1.44</v>
      </c>
      <c r="G567" t="s">
        <v>510</v>
      </c>
      <c r="H567" t="s">
        <v>7185</v>
      </c>
      <c r="I567" t="s">
        <v>162</v>
      </c>
      <c r="J567" t="s">
        <v>7198</v>
      </c>
      <c r="K567" t="s">
        <v>140</v>
      </c>
      <c r="L567" t="s">
        <v>109</v>
      </c>
      <c r="M567" t="s">
        <v>3570</v>
      </c>
      <c r="P567">
        <v>304</v>
      </c>
      <c r="Q567" t="s">
        <v>3954</v>
      </c>
      <c r="R567" s="1">
        <v>44749</v>
      </c>
      <c r="S567" t="s">
        <v>9403</v>
      </c>
      <c r="T567" t="s">
        <v>108</v>
      </c>
      <c r="U567" t="s">
        <v>162</v>
      </c>
      <c r="V567">
        <v>0.26</v>
      </c>
      <c r="W567" t="s">
        <v>126</v>
      </c>
      <c r="X567" t="s">
        <v>869</v>
      </c>
      <c r="Y567" t="s">
        <v>110</v>
      </c>
      <c r="Z567" t="s">
        <v>110</v>
      </c>
      <c r="AA567" t="s">
        <v>205</v>
      </c>
      <c r="AB567" t="s">
        <v>7218</v>
      </c>
      <c r="AC567" t="s">
        <v>140</v>
      </c>
      <c r="AD567" t="s">
        <v>5398</v>
      </c>
      <c r="AE567" t="s">
        <v>110</v>
      </c>
      <c r="AF567">
        <v>0.26</v>
      </c>
    </row>
    <row r="568" spans="2:32">
      <c r="B568">
        <v>398</v>
      </c>
      <c r="C568" t="s">
        <v>3576</v>
      </c>
      <c r="D568" s="1">
        <v>44811</v>
      </c>
      <c r="E568" t="s">
        <v>954</v>
      </c>
      <c r="F568">
        <v>2.88</v>
      </c>
      <c r="G568" t="s">
        <v>510</v>
      </c>
      <c r="H568" t="s">
        <v>7185</v>
      </c>
      <c r="I568" t="s">
        <v>111</v>
      </c>
      <c r="J568" t="s">
        <v>7207</v>
      </c>
      <c r="K568" t="s">
        <v>5372</v>
      </c>
      <c r="L568" t="s">
        <v>109</v>
      </c>
      <c r="M568" t="s">
        <v>3578</v>
      </c>
      <c r="P568">
        <v>303</v>
      </c>
      <c r="Q568" t="s">
        <v>3959</v>
      </c>
      <c r="R568" s="1">
        <v>44749</v>
      </c>
      <c r="S568" t="s">
        <v>9408</v>
      </c>
      <c r="T568" t="s">
        <v>830</v>
      </c>
      <c r="U568" t="s">
        <v>162</v>
      </c>
      <c r="V568">
        <v>4</v>
      </c>
      <c r="W568" t="s">
        <v>126</v>
      </c>
      <c r="X568" t="s">
        <v>2247</v>
      </c>
      <c r="Y568" t="s">
        <v>1750</v>
      </c>
      <c r="Z568" t="s">
        <v>2643</v>
      </c>
      <c r="AA568" t="s">
        <v>205</v>
      </c>
      <c r="AB568" t="s">
        <v>7218</v>
      </c>
      <c r="AC568" t="s">
        <v>5362</v>
      </c>
      <c r="AD568" t="s">
        <v>580</v>
      </c>
      <c r="AE568" t="s">
        <v>7222</v>
      </c>
      <c r="AF568">
        <v>4</v>
      </c>
    </row>
    <row r="569" spans="2:32">
      <c r="B569">
        <v>397</v>
      </c>
      <c r="C569" t="s">
        <v>3571</v>
      </c>
      <c r="D569" s="1">
        <v>44811</v>
      </c>
      <c r="E569" t="s">
        <v>954</v>
      </c>
      <c r="F569">
        <v>1.44</v>
      </c>
      <c r="G569" t="s">
        <v>510</v>
      </c>
      <c r="H569" t="s">
        <v>7185</v>
      </c>
      <c r="I569" t="s">
        <v>111</v>
      </c>
      <c r="J569" t="s">
        <v>7207</v>
      </c>
      <c r="K569" t="s">
        <v>5372</v>
      </c>
      <c r="L569" t="s">
        <v>109</v>
      </c>
      <c r="M569" t="s">
        <v>3575</v>
      </c>
      <c r="P569">
        <v>302</v>
      </c>
      <c r="Q569" t="s">
        <v>3965</v>
      </c>
      <c r="R569" s="1">
        <v>44748</v>
      </c>
      <c r="S569" t="s">
        <v>9411</v>
      </c>
      <c r="T569" t="s">
        <v>108</v>
      </c>
      <c r="U569" t="s">
        <v>265</v>
      </c>
      <c r="V569">
        <v>0.4</v>
      </c>
      <c r="W569" t="s">
        <v>3847</v>
      </c>
      <c r="X569" t="s">
        <v>3966</v>
      </c>
      <c r="Y569" t="s">
        <v>110</v>
      </c>
      <c r="Z569" t="s">
        <v>110</v>
      </c>
      <c r="AA569" t="s">
        <v>309</v>
      </c>
      <c r="AB569" t="s">
        <v>110</v>
      </c>
      <c r="AC569" t="s">
        <v>140</v>
      </c>
      <c r="AD569" t="s">
        <v>173</v>
      </c>
      <c r="AE569" t="s">
        <v>110</v>
      </c>
      <c r="AF569">
        <v>0.41</v>
      </c>
    </row>
    <row r="570" spans="2:32">
      <c r="B570">
        <v>396</v>
      </c>
      <c r="C570" t="s">
        <v>3579</v>
      </c>
      <c r="D570" s="1">
        <v>44810</v>
      </c>
      <c r="E570" t="s">
        <v>624</v>
      </c>
      <c r="F570">
        <v>2.06</v>
      </c>
      <c r="G570" t="s">
        <v>510</v>
      </c>
      <c r="H570" t="s">
        <v>7185</v>
      </c>
      <c r="I570" t="s">
        <v>111</v>
      </c>
      <c r="J570" t="s">
        <v>7207</v>
      </c>
      <c r="K570" t="s">
        <v>140</v>
      </c>
      <c r="L570" t="s">
        <v>109</v>
      </c>
      <c r="M570" t="s">
        <v>3580</v>
      </c>
      <c r="P570">
        <v>301</v>
      </c>
      <c r="Q570" t="s">
        <v>3971</v>
      </c>
      <c r="R570" s="1">
        <v>44748</v>
      </c>
      <c r="S570" t="s">
        <v>9415</v>
      </c>
      <c r="T570" t="s">
        <v>108</v>
      </c>
      <c r="U570" t="s">
        <v>111</v>
      </c>
      <c r="V570">
        <v>7.6</v>
      </c>
      <c r="W570" t="s">
        <v>126</v>
      </c>
      <c r="X570" t="s">
        <v>319</v>
      </c>
      <c r="Y570" t="s">
        <v>110</v>
      </c>
      <c r="Z570" t="s">
        <v>110</v>
      </c>
      <c r="AA570" t="s">
        <v>130</v>
      </c>
      <c r="AB570" t="s">
        <v>7811</v>
      </c>
      <c r="AC570" t="s">
        <v>140</v>
      </c>
      <c r="AD570" t="s">
        <v>5702</v>
      </c>
      <c r="AE570" t="s">
        <v>6928</v>
      </c>
      <c r="AF570">
        <v>1.1299999999999999</v>
      </c>
    </row>
    <row r="571" spans="2:32">
      <c r="B571">
        <v>395</v>
      </c>
      <c r="C571" t="s">
        <v>3581</v>
      </c>
      <c r="D571" s="1">
        <v>44810</v>
      </c>
      <c r="E571" t="s">
        <v>2660</v>
      </c>
      <c r="F571">
        <v>2.5</v>
      </c>
      <c r="G571" t="s">
        <v>530</v>
      </c>
      <c r="H571" t="s">
        <v>7185</v>
      </c>
      <c r="I571" t="s">
        <v>162</v>
      </c>
      <c r="J571" t="s">
        <v>7198</v>
      </c>
      <c r="K571" t="s">
        <v>140</v>
      </c>
      <c r="L571" t="s">
        <v>109</v>
      </c>
      <c r="M571" t="s">
        <v>3583</v>
      </c>
      <c r="P571">
        <v>300</v>
      </c>
      <c r="Q571" t="s">
        <v>3976</v>
      </c>
      <c r="R571" s="1">
        <v>44747</v>
      </c>
      <c r="S571" t="s">
        <v>9419</v>
      </c>
      <c r="T571" t="s">
        <v>108</v>
      </c>
      <c r="U571" t="s">
        <v>162</v>
      </c>
      <c r="V571">
        <v>0.57999999999999996</v>
      </c>
      <c r="W571" t="s">
        <v>3763</v>
      </c>
      <c r="X571" t="s">
        <v>3431</v>
      </c>
      <c r="Y571" t="s">
        <v>110</v>
      </c>
      <c r="Z571" t="s">
        <v>110</v>
      </c>
      <c r="AA571" t="s">
        <v>130</v>
      </c>
      <c r="AB571" t="s">
        <v>110</v>
      </c>
      <c r="AC571" t="s">
        <v>140</v>
      </c>
      <c r="AD571" t="s">
        <v>196</v>
      </c>
      <c r="AE571" t="s">
        <v>110</v>
      </c>
      <c r="AF571">
        <v>0.57999999999999996</v>
      </c>
    </row>
    <row r="572" spans="2:32">
      <c r="B572">
        <v>394</v>
      </c>
      <c r="C572" t="s">
        <v>3584</v>
      </c>
      <c r="D572" s="1">
        <v>44810</v>
      </c>
      <c r="E572" t="s">
        <v>1249</v>
      </c>
      <c r="F572">
        <v>1</v>
      </c>
      <c r="G572" t="s">
        <v>530</v>
      </c>
      <c r="H572" t="s">
        <v>7185</v>
      </c>
      <c r="I572" t="s">
        <v>162</v>
      </c>
      <c r="J572" t="s">
        <v>7198</v>
      </c>
      <c r="K572" t="s">
        <v>140</v>
      </c>
      <c r="L572" t="s">
        <v>109</v>
      </c>
      <c r="M572" t="s">
        <v>3587</v>
      </c>
      <c r="P572">
        <v>299</v>
      </c>
      <c r="Q572" t="s">
        <v>3981</v>
      </c>
      <c r="R572" s="1">
        <v>44747</v>
      </c>
      <c r="S572" t="s">
        <v>6767</v>
      </c>
      <c r="T572" t="s">
        <v>318</v>
      </c>
      <c r="U572" t="s">
        <v>162</v>
      </c>
      <c r="V572">
        <v>3</v>
      </c>
      <c r="W572" t="s">
        <v>126</v>
      </c>
      <c r="X572" t="s">
        <v>2799</v>
      </c>
      <c r="Y572" t="s">
        <v>2566</v>
      </c>
      <c r="Z572" t="s">
        <v>1470</v>
      </c>
      <c r="AA572" t="s">
        <v>205</v>
      </c>
      <c r="AB572" t="s">
        <v>110</v>
      </c>
      <c r="AC572" t="s">
        <v>140</v>
      </c>
      <c r="AD572" t="s">
        <v>6071</v>
      </c>
      <c r="AE572" t="s">
        <v>6928</v>
      </c>
      <c r="AF572">
        <v>3</v>
      </c>
    </row>
    <row r="573" spans="2:32">
      <c r="B573">
        <v>393</v>
      </c>
      <c r="C573" t="s">
        <v>3588</v>
      </c>
      <c r="D573" s="1">
        <v>44810</v>
      </c>
      <c r="E573" t="s">
        <v>1478</v>
      </c>
      <c r="F573">
        <v>7.2</v>
      </c>
      <c r="G573" t="s">
        <v>530</v>
      </c>
      <c r="H573" t="s">
        <v>7185</v>
      </c>
      <c r="I573" t="s">
        <v>111</v>
      </c>
      <c r="J573" t="s">
        <v>7207</v>
      </c>
      <c r="K573" t="s">
        <v>5362</v>
      </c>
      <c r="L573" t="s">
        <v>109</v>
      </c>
      <c r="M573" t="s">
        <v>3591</v>
      </c>
      <c r="P573">
        <v>298</v>
      </c>
      <c r="Q573" t="s">
        <v>3986</v>
      </c>
      <c r="R573" s="1">
        <v>44747</v>
      </c>
      <c r="S573" t="s">
        <v>6418</v>
      </c>
      <c r="T573" t="s">
        <v>108</v>
      </c>
      <c r="U573" t="s">
        <v>162</v>
      </c>
      <c r="V573">
        <v>0.7</v>
      </c>
      <c r="W573" t="s">
        <v>149</v>
      </c>
      <c r="X573" t="s">
        <v>163</v>
      </c>
      <c r="Y573" t="s">
        <v>110</v>
      </c>
      <c r="Z573" t="s">
        <v>110</v>
      </c>
      <c r="AA573" t="s">
        <v>180</v>
      </c>
      <c r="AB573" t="s">
        <v>110</v>
      </c>
      <c r="AC573" t="s">
        <v>5545</v>
      </c>
      <c r="AD573" t="s">
        <v>173</v>
      </c>
      <c r="AE573" t="s">
        <v>110</v>
      </c>
      <c r="AF573">
        <v>0.7</v>
      </c>
    </row>
    <row r="574" spans="2:32">
      <c r="B574">
        <v>392</v>
      </c>
      <c r="C574" t="s">
        <v>3592</v>
      </c>
      <c r="D574" s="1">
        <v>44809</v>
      </c>
      <c r="E574" t="s">
        <v>3486</v>
      </c>
      <c r="F574">
        <v>3.5</v>
      </c>
      <c r="G574" t="s">
        <v>530</v>
      </c>
      <c r="H574" t="s">
        <v>7185</v>
      </c>
      <c r="I574" t="s">
        <v>162</v>
      </c>
      <c r="J574" t="s">
        <v>7198</v>
      </c>
      <c r="K574" t="s">
        <v>140</v>
      </c>
      <c r="L574" t="s">
        <v>109</v>
      </c>
      <c r="M574" t="s">
        <v>3594</v>
      </c>
      <c r="P574">
        <v>297</v>
      </c>
      <c r="Q574" t="s">
        <v>3989</v>
      </c>
      <c r="R574" s="1">
        <v>44742</v>
      </c>
      <c r="S574" t="s">
        <v>6597</v>
      </c>
      <c r="T574" t="s">
        <v>2596</v>
      </c>
      <c r="U574" t="s">
        <v>162</v>
      </c>
      <c r="V574">
        <v>2.7</v>
      </c>
      <c r="W574" t="s">
        <v>149</v>
      </c>
      <c r="X574" t="s">
        <v>2430</v>
      </c>
      <c r="Y574" t="s">
        <v>398</v>
      </c>
      <c r="Z574" t="s">
        <v>1223</v>
      </c>
      <c r="AA574" t="s">
        <v>165</v>
      </c>
      <c r="AB574" t="s">
        <v>110</v>
      </c>
      <c r="AC574" t="s">
        <v>140</v>
      </c>
      <c r="AD574" t="s">
        <v>294</v>
      </c>
      <c r="AE574" t="s">
        <v>110</v>
      </c>
      <c r="AF574">
        <v>2.7</v>
      </c>
    </row>
    <row r="575" spans="2:32">
      <c r="B575">
        <v>391</v>
      </c>
      <c r="C575" t="s">
        <v>3595</v>
      </c>
      <c r="D575" s="1">
        <v>44806</v>
      </c>
      <c r="E575" t="s">
        <v>3362</v>
      </c>
      <c r="F575">
        <v>0.57999999999999996</v>
      </c>
      <c r="G575" t="s">
        <v>510</v>
      </c>
      <c r="H575" t="s">
        <v>7185</v>
      </c>
      <c r="I575" t="s">
        <v>162</v>
      </c>
      <c r="J575" t="s">
        <v>7198</v>
      </c>
      <c r="K575" t="s">
        <v>140</v>
      </c>
      <c r="L575" t="s">
        <v>109</v>
      </c>
      <c r="M575" t="s">
        <v>3597</v>
      </c>
      <c r="P575">
        <v>296</v>
      </c>
      <c r="Q575" t="s">
        <v>3993</v>
      </c>
      <c r="R575" s="1">
        <v>44741</v>
      </c>
      <c r="S575" t="s">
        <v>6821</v>
      </c>
      <c r="T575" t="s">
        <v>2596</v>
      </c>
      <c r="U575" t="s">
        <v>162</v>
      </c>
      <c r="V575">
        <v>7.5</v>
      </c>
      <c r="W575" t="s">
        <v>126</v>
      </c>
      <c r="X575" t="s">
        <v>397</v>
      </c>
      <c r="Y575" t="s">
        <v>2911</v>
      </c>
      <c r="Z575" t="s">
        <v>1223</v>
      </c>
      <c r="AA575" t="s">
        <v>165</v>
      </c>
      <c r="AB575" t="s">
        <v>110</v>
      </c>
      <c r="AC575" t="s">
        <v>140</v>
      </c>
      <c r="AD575" t="s">
        <v>173</v>
      </c>
      <c r="AE575" t="s">
        <v>7279</v>
      </c>
      <c r="AF575">
        <v>7.5</v>
      </c>
    </row>
    <row r="576" spans="2:32">
      <c r="B576">
        <v>390</v>
      </c>
      <c r="C576" t="s">
        <v>3599</v>
      </c>
      <c r="D576" s="1">
        <v>44806</v>
      </c>
      <c r="E576" t="s">
        <v>3598</v>
      </c>
      <c r="F576">
        <v>2</v>
      </c>
      <c r="G576" t="s">
        <v>510</v>
      </c>
      <c r="H576" t="s">
        <v>7185</v>
      </c>
      <c r="I576" t="s">
        <v>162</v>
      </c>
      <c r="J576" t="s">
        <v>7198</v>
      </c>
      <c r="K576" t="s">
        <v>140</v>
      </c>
      <c r="L576" t="s">
        <v>109</v>
      </c>
      <c r="M576" t="s">
        <v>3603</v>
      </c>
      <c r="P576">
        <v>295</v>
      </c>
      <c r="Q576" t="s">
        <v>3996</v>
      </c>
      <c r="R576" s="1">
        <v>44741</v>
      </c>
      <c r="S576" t="s">
        <v>6561</v>
      </c>
      <c r="T576" t="s">
        <v>108</v>
      </c>
      <c r="U576" t="s">
        <v>162</v>
      </c>
      <c r="V576">
        <v>2</v>
      </c>
      <c r="W576" t="s">
        <v>126</v>
      </c>
      <c r="X576" t="s">
        <v>671</v>
      </c>
      <c r="Y576" t="s">
        <v>1873</v>
      </c>
      <c r="Z576" t="s">
        <v>1288</v>
      </c>
      <c r="AA576" t="s">
        <v>205</v>
      </c>
      <c r="AB576" t="s">
        <v>110</v>
      </c>
      <c r="AC576" t="s">
        <v>140</v>
      </c>
      <c r="AD576" t="s">
        <v>142</v>
      </c>
      <c r="AE576" t="s">
        <v>110</v>
      </c>
      <c r="AF576">
        <v>2</v>
      </c>
    </row>
    <row r="577" spans="2:32">
      <c r="B577">
        <v>389</v>
      </c>
      <c r="C577" t="s">
        <v>1704</v>
      </c>
      <c r="D577" s="1">
        <v>44805</v>
      </c>
      <c r="E577" t="s">
        <v>855</v>
      </c>
      <c r="F577">
        <v>3</v>
      </c>
      <c r="G577" t="s">
        <v>510</v>
      </c>
      <c r="H577" t="s">
        <v>7635</v>
      </c>
      <c r="I577" t="s">
        <v>162</v>
      </c>
      <c r="J577" t="s">
        <v>7198</v>
      </c>
      <c r="K577" t="s">
        <v>5362</v>
      </c>
      <c r="L577" t="s">
        <v>105</v>
      </c>
      <c r="M577" t="s">
        <v>1705</v>
      </c>
      <c r="P577">
        <v>294</v>
      </c>
      <c r="Q577" t="s">
        <v>4001</v>
      </c>
      <c r="R577" s="1">
        <v>44740</v>
      </c>
      <c r="S577" t="s">
        <v>9439</v>
      </c>
      <c r="T577" t="s">
        <v>108</v>
      </c>
      <c r="U577" t="s">
        <v>162</v>
      </c>
      <c r="V577">
        <v>0.29499999999999998</v>
      </c>
      <c r="W577" t="s">
        <v>126</v>
      </c>
      <c r="X577" t="s">
        <v>1310</v>
      </c>
      <c r="Y577" t="s">
        <v>110</v>
      </c>
      <c r="Z577" t="s">
        <v>110</v>
      </c>
      <c r="AA577" t="s">
        <v>130</v>
      </c>
      <c r="AB577" t="s">
        <v>110</v>
      </c>
      <c r="AC577" t="s">
        <v>140</v>
      </c>
      <c r="AD577" t="s">
        <v>142</v>
      </c>
      <c r="AE577" t="s">
        <v>110</v>
      </c>
      <c r="AF577">
        <v>0.3</v>
      </c>
    </row>
    <row r="578" spans="2:32">
      <c r="B578">
        <v>388</v>
      </c>
      <c r="C578" t="s">
        <v>3604</v>
      </c>
      <c r="D578" s="1">
        <v>44804</v>
      </c>
      <c r="E578" t="s">
        <v>3228</v>
      </c>
      <c r="F578">
        <v>0.57999999999999996</v>
      </c>
      <c r="G578" t="s">
        <v>510</v>
      </c>
      <c r="H578" t="s">
        <v>7185</v>
      </c>
      <c r="I578" t="s">
        <v>162</v>
      </c>
      <c r="J578" t="s">
        <v>7198</v>
      </c>
      <c r="K578" t="s">
        <v>140</v>
      </c>
      <c r="L578" t="s">
        <v>109</v>
      </c>
      <c r="M578" t="s">
        <v>3606</v>
      </c>
      <c r="P578">
        <v>293</v>
      </c>
      <c r="Q578" t="s">
        <v>4006</v>
      </c>
      <c r="R578" s="1">
        <v>44740</v>
      </c>
      <c r="S578" t="s">
        <v>9443</v>
      </c>
      <c r="T578" t="s">
        <v>108</v>
      </c>
      <c r="U578" t="s">
        <v>162</v>
      </c>
      <c r="V578">
        <v>0.22</v>
      </c>
      <c r="W578" t="s">
        <v>126</v>
      </c>
      <c r="X578" t="s">
        <v>1310</v>
      </c>
      <c r="Y578" t="s">
        <v>110</v>
      </c>
      <c r="Z578" t="s">
        <v>110</v>
      </c>
      <c r="AA578" t="s">
        <v>130</v>
      </c>
      <c r="AB578" t="s">
        <v>110</v>
      </c>
      <c r="AC578" t="s">
        <v>140</v>
      </c>
      <c r="AD578" t="s">
        <v>142</v>
      </c>
      <c r="AE578" t="s">
        <v>110</v>
      </c>
      <c r="AF578">
        <v>0.22</v>
      </c>
    </row>
    <row r="579" spans="2:32">
      <c r="B579">
        <v>387</v>
      </c>
      <c r="C579" t="s">
        <v>3608</v>
      </c>
      <c r="D579" s="1">
        <v>44804</v>
      </c>
      <c r="E579" t="s">
        <v>3607</v>
      </c>
      <c r="F579">
        <v>0.84</v>
      </c>
      <c r="G579" t="s">
        <v>510</v>
      </c>
      <c r="H579" t="s">
        <v>7185</v>
      </c>
      <c r="I579" t="s">
        <v>162</v>
      </c>
      <c r="J579" t="s">
        <v>7198</v>
      </c>
      <c r="K579" t="s">
        <v>140</v>
      </c>
      <c r="L579" t="s">
        <v>109</v>
      </c>
      <c r="M579" t="s">
        <v>3612</v>
      </c>
      <c r="P579">
        <v>292</v>
      </c>
      <c r="Q579" t="s">
        <v>4009</v>
      </c>
      <c r="R579" s="1">
        <v>44740</v>
      </c>
      <c r="S579" t="s">
        <v>6279</v>
      </c>
      <c r="T579" t="s">
        <v>108</v>
      </c>
      <c r="U579" t="s">
        <v>111</v>
      </c>
      <c r="V579">
        <v>1.95</v>
      </c>
      <c r="W579" t="s">
        <v>126</v>
      </c>
      <c r="X579" t="s">
        <v>4010</v>
      </c>
      <c r="Y579" t="s">
        <v>110</v>
      </c>
      <c r="Z579" t="s">
        <v>110</v>
      </c>
      <c r="AA579" t="s">
        <v>205</v>
      </c>
      <c r="AB579" t="s">
        <v>7811</v>
      </c>
      <c r="AC579" t="s">
        <v>140</v>
      </c>
      <c r="AD579" t="s">
        <v>324</v>
      </c>
      <c r="AE579" t="s">
        <v>110</v>
      </c>
      <c r="AF579">
        <v>0.28999999999999998</v>
      </c>
    </row>
    <row r="580" spans="2:32">
      <c r="B580">
        <v>386</v>
      </c>
      <c r="C580" t="s">
        <v>3614</v>
      </c>
      <c r="D580" s="1">
        <v>44804</v>
      </c>
      <c r="E580" t="s">
        <v>3613</v>
      </c>
      <c r="F580">
        <v>1.4</v>
      </c>
      <c r="G580" t="s">
        <v>510</v>
      </c>
      <c r="H580" t="s">
        <v>7185</v>
      </c>
      <c r="I580" t="s">
        <v>162</v>
      </c>
      <c r="J580" t="s">
        <v>7198</v>
      </c>
      <c r="K580" t="s">
        <v>5545</v>
      </c>
      <c r="L580" t="s">
        <v>109</v>
      </c>
      <c r="M580" t="s">
        <v>3618</v>
      </c>
      <c r="P580">
        <v>291</v>
      </c>
      <c r="Q580" t="s">
        <v>4014</v>
      </c>
      <c r="R580" s="1">
        <v>44740</v>
      </c>
      <c r="S580" t="s">
        <v>9447</v>
      </c>
      <c r="T580" t="s">
        <v>108</v>
      </c>
      <c r="U580" t="s">
        <v>162</v>
      </c>
      <c r="V580">
        <v>0.3</v>
      </c>
      <c r="W580" t="s">
        <v>413</v>
      </c>
      <c r="X580" t="s">
        <v>1310</v>
      </c>
      <c r="Y580" t="s">
        <v>110</v>
      </c>
      <c r="Z580" t="s">
        <v>110</v>
      </c>
      <c r="AA580" t="s">
        <v>130</v>
      </c>
      <c r="AB580" t="s">
        <v>110</v>
      </c>
      <c r="AC580" t="s">
        <v>140</v>
      </c>
      <c r="AD580" t="s">
        <v>142</v>
      </c>
      <c r="AE580" t="s">
        <v>110</v>
      </c>
      <c r="AF580">
        <v>0.3</v>
      </c>
    </row>
    <row r="581" spans="2:32">
      <c r="B581">
        <v>385</v>
      </c>
      <c r="C581" t="s">
        <v>3620</v>
      </c>
      <c r="D581" s="1">
        <v>44799</v>
      </c>
      <c r="E581" t="s">
        <v>3619</v>
      </c>
      <c r="F581">
        <v>0.92</v>
      </c>
      <c r="G581" t="s">
        <v>510</v>
      </c>
      <c r="H581" t="s">
        <v>7185</v>
      </c>
      <c r="I581" t="s">
        <v>162</v>
      </c>
      <c r="J581" t="s">
        <v>7198</v>
      </c>
      <c r="K581" t="s">
        <v>140</v>
      </c>
      <c r="L581" t="s">
        <v>109</v>
      </c>
      <c r="M581" t="s">
        <v>3624</v>
      </c>
      <c r="P581">
        <v>290</v>
      </c>
      <c r="Q581" t="s">
        <v>4017</v>
      </c>
      <c r="R581" s="1">
        <v>44740</v>
      </c>
      <c r="S581" t="s">
        <v>6868</v>
      </c>
      <c r="T581" t="s">
        <v>3165</v>
      </c>
      <c r="U581" t="s">
        <v>162</v>
      </c>
      <c r="V581">
        <v>5</v>
      </c>
      <c r="W581" t="s">
        <v>956</v>
      </c>
      <c r="X581" t="s">
        <v>319</v>
      </c>
      <c r="Y581" t="s">
        <v>4019</v>
      </c>
      <c r="Z581" t="s">
        <v>1534</v>
      </c>
      <c r="AA581" t="s">
        <v>180</v>
      </c>
      <c r="AB581" t="s">
        <v>110</v>
      </c>
      <c r="AC581" t="s">
        <v>5545</v>
      </c>
      <c r="AD581" t="s">
        <v>694</v>
      </c>
      <c r="AE581" t="s">
        <v>110</v>
      </c>
      <c r="AF581">
        <v>5</v>
      </c>
    </row>
    <row r="582" spans="2:32">
      <c r="B582">
        <v>384</v>
      </c>
      <c r="C582" t="s">
        <v>3626</v>
      </c>
      <c r="D582" s="1">
        <v>44798</v>
      </c>
      <c r="E582" t="s">
        <v>3625</v>
      </c>
      <c r="F582">
        <v>0.57999999999999996</v>
      </c>
      <c r="G582" t="s">
        <v>510</v>
      </c>
      <c r="H582" t="s">
        <v>7185</v>
      </c>
      <c r="I582" t="s">
        <v>111</v>
      </c>
      <c r="J582" t="s">
        <v>7811</v>
      </c>
      <c r="K582" t="s">
        <v>140</v>
      </c>
      <c r="L582" t="s">
        <v>109</v>
      </c>
      <c r="M582" t="s">
        <v>3631</v>
      </c>
      <c r="P582">
        <v>289</v>
      </c>
      <c r="Q582" t="s">
        <v>4025</v>
      </c>
      <c r="R582" s="1">
        <v>44739</v>
      </c>
      <c r="S582" t="s">
        <v>6418</v>
      </c>
      <c r="T582" t="s">
        <v>108</v>
      </c>
      <c r="U582" t="s">
        <v>162</v>
      </c>
      <c r="V582">
        <v>1.25</v>
      </c>
      <c r="W582" t="s">
        <v>149</v>
      </c>
      <c r="X582" t="s">
        <v>163</v>
      </c>
      <c r="Y582" t="s">
        <v>110</v>
      </c>
      <c r="Z582" t="s">
        <v>110</v>
      </c>
      <c r="AA582" t="s">
        <v>180</v>
      </c>
      <c r="AB582" t="s">
        <v>110</v>
      </c>
      <c r="AC582" t="s">
        <v>5545</v>
      </c>
      <c r="AD582" t="s">
        <v>173</v>
      </c>
      <c r="AE582" t="s">
        <v>110</v>
      </c>
      <c r="AF582">
        <v>1.25</v>
      </c>
    </row>
    <row r="583" spans="2:32">
      <c r="B583">
        <v>383</v>
      </c>
      <c r="C583" t="s">
        <v>3633</v>
      </c>
      <c r="D583" s="1">
        <v>44798</v>
      </c>
      <c r="E583" t="s">
        <v>3632</v>
      </c>
      <c r="F583">
        <v>1</v>
      </c>
      <c r="G583" t="s">
        <v>530</v>
      </c>
      <c r="H583" t="s">
        <v>7185</v>
      </c>
      <c r="I583" t="s">
        <v>162</v>
      </c>
      <c r="J583" t="s">
        <v>7198</v>
      </c>
      <c r="K583" t="s">
        <v>140</v>
      </c>
      <c r="L583" t="s">
        <v>109</v>
      </c>
      <c r="M583" t="s">
        <v>3637</v>
      </c>
      <c r="P583">
        <v>288</v>
      </c>
      <c r="Q583" t="s">
        <v>4027</v>
      </c>
      <c r="R583" s="1">
        <v>44735</v>
      </c>
      <c r="S583" t="s">
        <v>6671</v>
      </c>
      <c r="T583" t="s">
        <v>108</v>
      </c>
      <c r="U583" t="s">
        <v>162</v>
      </c>
      <c r="V583">
        <v>0.58599999999999997</v>
      </c>
      <c r="W583" t="s">
        <v>126</v>
      </c>
      <c r="X583" t="s">
        <v>565</v>
      </c>
      <c r="Y583" t="s">
        <v>110</v>
      </c>
      <c r="Z583" t="s">
        <v>110</v>
      </c>
      <c r="AA583" t="s">
        <v>205</v>
      </c>
      <c r="AB583" t="s">
        <v>110</v>
      </c>
      <c r="AC583" t="s">
        <v>140</v>
      </c>
      <c r="AD583" t="s">
        <v>635</v>
      </c>
      <c r="AE583" t="s">
        <v>110</v>
      </c>
      <c r="AF583">
        <v>0.59</v>
      </c>
    </row>
    <row r="584" spans="2:32">
      <c r="B584">
        <v>382</v>
      </c>
      <c r="C584" t="s">
        <v>3645</v>
      </c>
      <c r="D584" s="1">
        <v>44797</v>
      </c>
      <c r="E584" t="s">
        <v>3644</v>
      </c>
      <c r="F584">
        <v>3.5</v>
      </c>
      <c r="G584" t="s">
        <v>530</v>
      </c>
      <c r="H584" t="s">
        <v>7185</v>
      </c>
      <c r="I584" t="s">
        <v>162</v>
      </c>
      <c r="J584" t="s">
        <v>7198</v>
      </c>
      <c r="K584" t="s">
        <v>140</v>
      </c>
      <c r="L584" t="s">
        <v>109</v>
      </c>
      <c r="M584" t="s">
        <v>3649</v>
      </c>
      <c r="P584">
        <v>287</v>
      </c>
      <c r="Q584" t="s">
        <v>4029</v>
      </c>
      <c r="R584" s="1">
        <v>44735</v>
      </c>
      <c r="S584" t="s">
        <v>6599</v>
      </c>
      <c r="T584" t="s">
        <v>108</v>
      </c>
      <c r="U584" t="s">
        <v>162</v>
      </c>
      <c r="V584">
        <v>3</v>
      </c>
      <c r="W584" t="s">
        <v>126</v>
      </c>
      <c r="X584" t="s">
        <v>2483</v>
      </c>
      <c r="Y584" t="s">
        <v>1469</v>
      </c>
      <c r="Z584" t="s">
        <v>1212</v>
      </c>
      <c r="AA584" t="s">
        <v>205</v>
      </c>
      <c r="AB584" t="s">
        <v>110</v>
      </c>
      <c r="AC584" t="s">
        <v>140</v>
      </c>
      <c r="AD584" t="s">
        <v>6059</v>
      </c>
      <c r="AE584" t="s">
        <v>110</v>
      </c>
      <c r="AF584">
        <v>3</v>
      </c>
    </row>
    <row r="585" spans="2:32">
      <c r="B585">
        <v>381</v>
      </c>
      <c r="C585" t="s">
        <v>3653</v>
      </c>
      <c r="D585" s="1">
        <v>44796</v>
      </c>
      <c r="E585" t="s">
        <v>3652</v>
      </c>
      <c r="F585">
        <v>2.5</v>
      </c>
      <c r="G585" t="s">
        <v>510</v>
      </c>
      <c r="H585" t="s">
        <v>7185</v>
      </c>
      <c r="I585" t="s">
        <v>162</v>
      </c>
      <c r="J585" t="s">
        <v>7198</v>
      </c>
      <c r="K585" t="s">
        <v>5545</v>
      </c>
      <c r="L585" t="s">
        <v>109</v>
      </c>
      <c r="M585" t="s">
        <v>3657</v>
      </c>
      <c r="P585">
        <v>286</v>
      </c>
      <c r="Q585" t="s">
        <v>4034</v>
      </c>
      <c r="R585" s="1">
        <v>44735</v>
      </c>
      <c r="S585" t="s">
        <v>9460</v>
      </c>
      <c r="T585" t="s">
        <v>108</v>
      </c>
      <c r="U585" t="s">
        <v>265</v>
      </c>
      <c r="V585">
        <v>0.48</v>
      </c>
      <c r="W585" t="s">
        <v>126</v>
      </c>
      <c r="X585" t="s">
        <v>1031</v>
      </c>
      <c r="Y585" t="s">
        <v>110</v>
      </c>
      <c r="Z585" t="s">
        <v>110</v>
      </c>
      <c r="AA585" t="s">
        <v>130</v>
      </c>
      <c r="AB585" t="s">
        <v>110</v>
      </c>
      <c r="AC585" t="s">
        <v>140</v>
      </c>
      <c r="AD585" t="s">
        <v>142</v>
      </c>
      <c r="AE585" t="s">
        <v>110</v>
      </c>
      <c r="AF585">
        <v>0.5</v>
      </c>
    </row>
    <row r="586" spans="2:32">
      <c r="B586">
        <v>380</v>
      </c>
      <c r="C586" t="s">
        <v>3669</v>
      </c>
      <c r="D586" s="1">
        <v>44795</v>
      </c>
      <c r="E586" t="s">
        <v>3668</v>
      </c>
      <c r="F586">
        <v>0.93</v>
      </c>
      <c r="G586" t="s">
        <v>510</v>
      </c>
      <c r="H586" t="s">
        <v>7185</v>
      </c>
      <c r="I586" t="s">
        <v>162</v>
      </c>
      <c r="J586" t="s">
        <v>7198</v>
      </c>
      <c r="K586" t="s">
        <v>140</v>
      </c>
      <c r="L586" t="s">
        <v>109</v>
      </c>
      <c r="M586" t="s">
        <v>3673</v>
      </c>
      <c r="P586">
        <v>285</v>
      </c>
      <c r="Q586" t="s">
        <v>4038</v>
      </c>
      <c r="R586" s="1">
        <v>44734</v>
      </c>
      <c r="S586" t="s">
        <v>9463</v>
      </c>
      <c r="T586" t="s">
        <v>108</v>
      </c>
      <c r="U586" t="s">
        <v>162</v>
      </c>
      <c r="V586">
        <v>0.2</v>
      </c>
      <c r="W586" t="s">
        <v>149</v>
      </c>
      <c r="X586" t="s">
        <v>700</v>
      </c>
      <c r="Y586" t="s">
        <v>110</v>
      </c>
      <c r="Z586" t="s">
        <v>110</v>
      </c>
      <c r="AA586" t="s">
        <v>309</v>
      </c>
      <c r="AB586" t="s">
        <v>110</v>
      </c>
      <c r="AC586" t="s">
        <v>140</v>
      </c>
      <c r="AD586" t="s">
        <v>294</v>
      </c>
      <c r="AE586" t="s">
        <v>110</v>
      </c>
      <c r="AF586">
        <v>0.2</v>
      </c>
    </row>
    <row r="587" spans="2:32">
      <c r="B587">
        <v>379</v>
      </c>
      <c r="C587" t="s">
        <v>1715</v>
      </c>
      <c r="D587" s="1">
        <v>44795</v>
      </c>
      <c r="E587" t="s">
        <v>1601</v>
      </c>
      <c r="F587">
        <v>21.75</v>
      </c>
      <c r="G587" t="s">
        <v>510</v>
      </c>
      <c r="H587" t="s">
        <v>7206</v>
      </c>
      <c r="I587" t="s">
        <v>111</v>
      </c>
      <c r="J587" t="s">
        <v>7207</v>
      </c>
      <c r="K587" t="s">
        <v>5372</v>
      </c>
      <c r="L587" t="s">
        <v>1599</v>
      </c>
      <c r="M587" t="s">
        <v>1716</v>
      </c>
      <c r="P587">
        <v>284</v>
      </c>
      <c r="Q587" t="s">
        <v>4040</v>
      </c>
      <c r="R587" s="1">
        <v>44734</v>
      </c>
      <c r="S587" t="s">
        <v>6418</v>
      </c>
      <c r="T587" t="s">
        <v>108</v>
      </c>
      <c r="U587" t="s">
        <v>162</v>
      </c>
      <c r="V587">
        <v>0.45</v>
      </c>
      <c r="W587" t="s">
        <v>149</v>
      </c>
      <c r="X587" t="s">
        <v>163</v>
      </c>
      <c r="Y587" t="s">
        <v>110</v>
      </c>
      <c r="Z587" t="s">
        <v>110</v>
      </c>
      <c r="AA587" t="s">
        <v>180</v>
      </c>
      <c r="AB587" t="s">
        <v>110</v>
      </c>
      <c r="AC587" t="s">
        <v>5545</v>
      </c>
      <c r="AD587" t="s">
        <v>173</v>
      </c>
      <c r="AE587" t="s">
        <v>110</v>
      </c>
      <c r="AF587">
        <v>0.45</v>
      </c>
    </row>
    <row r="588" spans="2:32">
      <c r="B588">
        <v>378</v>
      </c>
      <c r="C588" t="s">
        <v>1710</v>
      </c>
      <c r="D588" s="1">
        <v>44795</v>
      </c>
      <c r="E588" t="s">
        <v>1601</v>
      </c>
      <c r="F588">
        <v>14.5</v>
      </c>
      <c r="G588" t="s">
        <v>510</v>
      </c>
      <c r="H588" t="s">
        <v>7206</v>
      </c>
      <c r="I588" t="s">
        <v>111</v>
      </c>
      <c r="J588" t="s">
        <v>7207</v>
      </c>
      <c r="K588" t="s">
        <v>5372</v>
      </c>
      <c r="L588" t="s">
        <v>1599</v>
      </c>
      <c r="M588" t="s">
        <v>1711</v>
      </c>
      <c r="P588">
        <v>283</v>
      </c>
      <c r="Q588" t="s">
        <v>4043</v>
      </c>
      <c r="R588" s="1">
        <v>44734</v>
      </c>
      <c r="S588" t="s">
        <v>9469</v>
      </c>
      <c r="T588" t="s">
        <v>108</v>
      </c>
      <c r="U588" t="s">
        <v>162</v>
      </c>
      <c r="V588">
        <v>0.28499999999999998</v>
      </c>
      <c r="W588" t="s">
        <v>149</v>
      </c>
      <c r="X588" t="s">
        <v>290</v>
      </c>
      <c r="Y588" t="s">
        <v>110</v>
      </c>
      <c r="Z588" t="s">
        <v>110</v>
      </c>
      <c r="AA588" t="s">
        <v>130</v>
      </c>
      <c r="AB588" t="s">
        <v>110</v>
      </c>
      <c r="AC588" t="s">
        <v>140</v>
      </c>
      <c r="AD588" t="s">
        <v>173</v>
      </c>
      <c r="AE588" t="s">
        <v>110</v>
      </c>
      <c r="AF588">
        <v>0.28000000000000003</v>
      </c>
    </row>
    <row r="589" spans="2:32">
      <c r="B589">
        <v>377</v>
      </c>
      <c r="C589" t="s">
        <v>3674</v>
      </c>
      <c r="D589" s="1">
        <v>44792</v>
      </c>
      <c r="E589" t="s">
        <v>377</v>
      </c>
      <c r="F589">
        <v>2</v>
      </c>
      <c r="G589" t="s">
        <v>530</v>
      </c>
      <c r="H589" t="s">
        <v>7185</v>
      </c>
      <c r="I589" t="s">
        <v>162</v>
      </c>
      <c r="J589" t="s">
        <v>7198</v>
      </c>
      <c r="K589" t="s">
        <v>140</v>
      </c>
      <c r="L589" t="s">
        <v>109</v>
      </c>
      <c r="M589" t="s">
        <v>3677</v>
      </c>
      <c r="P589">
        <v>282</v>
      </c>
      <c r="Q589" t="s">
        <v>4047</v>
      </c>
      <c r="R589" s="1">
        <v>44733</v>
      </c>
      <c r="S589" t="s">
        <v>6308</v>
      </c>
      <c r="T589" t="s">
        <v>108</v>
      </c>
      <c r="U589" t="s">
        <v>162</v>
      </c>
      <c r="V589">
        <v>1.42</v>
      </c>
      <c r="W589" t="s">
        <v>149</v>
      </c>
      <c r="X589" t="s">
        <v>290</v>
      </c>
      <c r="Y589" t="s">
        <v>398</v>
      </c>
      <c r="Z589" t="s">
        <v>1131</v>
      </c>
      <c r="AA589" t="s">
        <v>180</v>
      </c>
      <c r="AB589" t="s">
        <v>110</v>
      </c>
      <c r="AC589" t="s">
        <v>140</v>
      </c>
      <c r="AD589" t="s">
        <v>5385</v>
      </c>
      <c r="AE589" t="s">
        <v>110</v>
      </c>
      <c r="AF589">
        <v>1.42</v>
      </c>
    </row>
    <row r="590" spans="2:32">
      <c r="B590">
        <v>376</v>
      </c>
      <c r="C590" t="s">
        <v>3678</v>
      </c>
      <c r="D590" s="1">
        <v>44790</v>
      </c>
      <c r="E590" t="s">
        <v>2413</v>
      </c>
      <c r="F590">
        <v>0.96</v>
      </c>
      <c r="G590" t="s">
        <v>510</v>
      </c>
      <c r="H590" t="s">
        <v>7185</v>
      </c>
      <c r="I590" t="s">
        <v>162</v>
      </c>
      <c r="J590" t="s">
        <v>7198</v>
      </c>
      <c r="K590" t="s">
        <v>140</v>
      </c>
      <c r="L590" t="s">
        <v>109</v>
      </c>
      <c r="M590" t="s">
        <v>3680</v>
      </c>
      <c r="P590">
        <v>281</v>
      </c>
      <c r="Q590" t="s">
        <v>4050</v>
      </c>
      <c r="R590" s="1">
        <v>44733</v>
      </c>
      <c r="S590" t="s">
        <v>6231</v>
      </c>
      <c r="T590" t="s">
        <v>403</v>
      </c>
      <c r="U590" t="s">
        <v>162</v>
      </c>
      <c r="V590">
        <v>3</v>
      </c>
      <c r="W590" t="s">
        <v>126</v>
      </c>
      <c r="X590" t="s">
        <v>2773</v>
      </c>
      <c r="Y590" t="s">
        <v>1873</v>
      </c>
      <c r="Z590" t="s">
        <v>1131</v>
      </c>
      <c r="AA590" t="s">
        <v>180</v>
      </c>
      <c r="AB590" t="s">
        <v>110</v>
      </c>
      <c r="AC590" t="s">
        <v>140</v>
      </c>
      <c r="AD590" t="s">
        <v>173</v>
      </c>
      <c r="AE590" t="s">
        <v>110</v>
      </c>
      <c r="AF590">
        <v>3</v>
      </c>
    </row>
    <row r="591" spans="2:32">
      <c r="B591">
        <v>375</v>
      </c>
      <c r="C591" t="s">
        <v>3681</v>
      </c>
      <c r="D591" s="1">
        <v>44790</v>
      </c>
      <c r="E591" t="s">
        <v>2924</v>
      </c>
      <c r="F591">
        <v>0.74</v>
      </c>
      <c r="G591" t="s">
        <v>510</v>
      </c>
      <c r="H591" t="s">
        <v>7185</v>
      </c>
      <c r="I591" t="s">
        <v>162</v>
      </c>
      <c r="J591" t="s">
        <v>7198</v>
      </c>
      <c r="K591" t="s">
        <v>140</v>
      </c>
      <c r="L591" t="s">
        <v>109</v>
      </c>
      <c r="M591" t="s">
        <v>3682</v>
      </c>
      <c r="P591">
        <v>280</v>
      </c>
      <c r="Q591" t="s">
        <v>4054</v>
      </c>
      <c r="R591" s="1">
        <v>44729</v>
      </c>
      <c r="S591" t="s">
        <v>9479</v>
      </c>
      <c r="T591" t="s">
        <v>108</v>
      </c>
      <c r="U591" t="s">
        <v>162</v>
      </c>
      <c r="V591">
        <v>0.32</v>
      </c>
      <c r="W591" t="s">
        <v>413</v>
      </c>
      <c r="X591" t="s">
        <v>4055</v>
      </c>
      <c r="Y591" t="s">
        <v>110</v>
      </c>
      <c r="Z591" t="s">
        <v>110</v>
      </c>
      <c r="AA591" t="s">
        <v>130</v>
      </c>
      <c r="AB591" t="s">
        <v>110</v>
      </c>
      <c r="AC591" t="s">
        <v>140</v>
      </c>
      <c r="AD591" t="s">
        <v>173</v>
      </c>
      <c r="AE591" t="s">
        <v>110</v>
      </c>
      <c r="AF591">
        <v>0.32</v>
      </c>
    </row>
    <row r="592" spans="2:32">
      <c r="B592">
        <v>374</v>
      </c>
      <c r="C592" t="s">
        <v>3684</v>
      </c>
      <c r="D592" s="1">
        <v>44789</v>
      </c>
      <c r="E592" t="s">
        <v>3683</v>
      </c>
      <c r="F592">
        <v>0.41</v>
      </c>
      <c r="G592" t="s">
        <v>510</v>
      </c>
      <c r="H592" t="s">
        <v>7206</v>
      </c>
      <c r="I592" t="s">
        <v>162</v>
      </c>
      <c r="J592" t="s">
        <v>7198</v>
      </c>
      <c r="K592" t="s">
        <v>140</v>
      </c>
      <c r="L592" t="s">
        <v>109</v>
      </c>
      <c r="M592" t="s">
        <v>3688</v>
      </c>
      <c r="P592">
        <v>279</v>
      </c>
      <c r="Q592" t="s">
        <v>4058</v>
      </c>
      <c r="R592" s="1">
        <v>44729</v>
      </c>
      <c r="S592" t="s">
        <v>9484</v>
      </c>
      <c r="T592" t="s">
        <v>108</v>
      </c>
      <c r="U592" t="s">
        <v>162</v>
      </c>
      <c r="V592">
        <v>0.96499999999999997</v>
      </c>
      <c r="W592" t="s">
        <v>126</v>
      </c>
      <c r="X592" t="s">
        <v>2365</v>
      </c>
      <c r="Y592" t="s">
        <v>398</v>
      </c>
      <c r="Z592" t="s">
        <v>1212</v>
      </c>
      <c r="AA592" t="s">
        <v>130</v>
      </c>
      <c r="AB592" t="s">
        <v>110</v>
      </c>
      <c r="AC592" t="s">
        <v>140</v>
      </c>
      <c r="AD592" t="s">
        <v>196</v>
      </c>
      <c r="AE592" t="s">
        <v>110</v>
      </c>
      <c r="AF592">
        <v>0.96</v>
      </c>
    </row>
    <row r="593" spans="2:32">
      <c r="B593">
        <v>373</v>
      </c>
      <c r="C593" t="s">
        <v>3689</v>
      </c>
      <c r="D593" s="1">
        <v>44789</v>
      </c>
      <c r="E593" t="s">
        <v>2164</v>
      </c>
      <c r="F593">
        <v>0.41</v>
      </c>
      <c r="G593" t="s">
        <v>510</v>
      </c>
      <c r="H593" t="s">
        <v>7185</v>
      </c>
      <c r="I593" t="s">
        <v>162</v>
      </c>
      <c r="J593" t="s">
        <v>7198</v>
      </c>
      <c r="K593" t="s">
        <v>140</v>
      </c>
      <c r="L593" t="s">
        <v>109</v>
      </c>
      <c r="M593" t="s">
        <v>3691</v>
      </c>
      <c r="P593">
        <v>278</v>
      </c>
      <c r="Q593" t="s">
        <v>4061</v>
      </c>
      <c r="R593" s="1">
        <v>44729</v>
      </c>
      <c r="S593" t="s">
        <v>9488</v>
      </c>
      <c r="T593" t="s">
        <v>108</v>
      </c>
      <c r="U593" t="s">
        <v>265</v>
      </c>
      <c r="V593">
        <v>0.33</v>
      </c>
      <c r="W593" t="s">
        <v>149</v>
      </c>
      <c r="X593" t="s">
        <v>3966</v>
      </c>
      <c r="Y593" t="s">
        <v>110</v>
      </c>
      <c r="Z593" t="s">
        <v>110</v>
      </c>
      <c r="AA593" t="s">
        <v>1676</v>
      </c>
      <c r="AB593" t="s">
        <v>110</v>
      </c>
      <c r="AC593" t="s">
        <v>140</v>
      </c>
      <c r="AD593" t="s">
        <v>294</v>
      </c>
      <c r="AE593" t="s">
        <v>110</v>
      </c>
      <c r="AF593">
        <v>0.35</v>
      </c>
    </row>
    <row r="594" spans="2:32">
      <c r="B594">
        <v>372</v>
      </c>
      <c r="C594" t="s">
        <v>3698</v>
      </c>
      <c r="D594" s="1">
        <v>44785</v>
      </c>
      <c r="E594" t="s">
        <v>3697</v>
      </c>
      <c r="F594">
        <v>0.5</v>
      </c>
      <c r="G594" t="s">
        <v>510</v>
      </c>
      <c r="H594" t="s">
        <v>7185</v>
      </c>
      <c r="I594" t="s">
        <v>162</v>
      </c>
      <c r="J594" t="s">
        <v>7198</v>
      </c>
      <c r="K594" t="s">
        <v>140</v>
      </c>
      <c r="L594" t="s">
        <v>109</v>
      </c>
      <c r="M594" t="s">
        <v>3702</v>
      </c>
      <c r="P594">
        <v>277</v>
      </c>
      <c r="Q594" t="s">
        <v>4066</v>
      </c>
      <c r="R594" s="1">
        <v>44728</v>
      </c>
      <c r="S594" t="s">
        <v>6587</v>
      </c>
      <c r="T594" t="s">
        <v>108</v>
      </c>
      <c r="U594" t="s">
        <v>162</v>
      </c>
      <c r="V594">
        <v>1.1000000000000001</v>
      </c>
      <c r="W594" t="s">
        <v>149</v>
      </c>
      <c r="X594" t="s">
        <v>163</v>
      </c>
      <c r="Y594" t="s">
        <v>1836</v>
      </c>
      <c r="Z594" t="s">
        <v>1288</v>
      </c>
      <c r="AA594" t="s">
        <v>205</v>
      </c>
      <c r="AB594" t="s">
        <v>110</v>
      </c>
      <c r="AC594" t="s">
        <v>140</v>
      </c>
      <c r="AD594" t="s">
        <v>6416</v>
      </c>
      <c r="AE594" t="s">
        <v>110</v>
      </c>
      <c r="AF594">
        <v>1.1000000000000001</v>
      </c>
    </row>
    <row r="595" spans="2:32">
      <c r="B595">
        <v>371</v>
      </c>
      <c r="C595" t="s">
        <v>3704</v>
      </c>
      <c r="D595" s="1">
        <v>44784</v>
      </c>
      <c r="E595" t="s">
        <v>3703</v>
      </c>
      <c r="F595">
        <v>0.28000000000000003</v>
      </c>
      <c r="G595" t="s">
        <v>510</v>
      </c>
      <c r="H595" t="s">
        <v>7185</v>
      </c>
      <c r="I595" t="s">
        <v>162</v>
      </c>
      <c r="J595" t="s">
        <v>7198</v>
      </c>
      <c r="K595" t="s">
        <v>140</v>
      </c>
      <c r="L595" t="s">
        <v>109</v>
      </c>
      <c r="M595" t="s">
        <v>3709</v>
      </c>
      <c r="P595">
        <v>276</v>
      </c>
      <c r="Q595" t="s">
        <v>4071</v>
      </c>
      <c r="R595" s="1">
        <v>44728</v>
      </c>
      <c r="S595" t="s">
        <v>6296</v>
      </c>
      <c r="T595" t="s">
        <v>108</v>
      </c>
      <c r="U595" t="s">
        <v>162</v>
      </c>
      <c r="V595">
        <v>1</v>
      </c>
      <c r="W595" t="s">
        <v>3763</v>
      </c>
      <c r="X595" t="s">
        <v>290</v>
      </c>
      <c r="Y595" t="s">
        <v>1258</v>
      </c>
      <c r="Z595" t="s">
        <v>812</v>
      </c>
      <c r="AA595" t="s">
        <v>205</v>
      </c>
      <c r="AB595" t="s">
        <v>7218</v>
      </c>
      <c r="AC595" t="s">
        <v>140</v>
      </c>
      <c r="AD595" t="s">
        <v>173</v>
      </c>
      <c r="AE595" t="s">
        <v>110</v>
      </c>
      <c r="AF595">
        <v>1</v>
      </c>
    </row>
    <row r="596" spans="2:32">
      <c r="B596">
        <v>370</v>
      </c>
      <c r="C596" t="s">
        <v>3711</v>
      </c>
      <c r="D596" s="1">
        <v>44784</v>
      </c>
      <c r="E596" t="s">
        <v>3710</v>
      </c>
      <c r="F596">
        <v>0.62</v>
      </c>
      <c r="G596" t="s">
        <v>510</v>
      </c>
      <c r="H596" t="s">
        <v>7185</v>
      </c>
      <c r="I596" t="s">
        <v>162</v>
      </c>
      <c r="J596" t="s">
        <v>7198</v>
      </c>
      <c r="K596" t="s">
        <v>140</v>
      </c>
      <c r="L596" t="s">
        <v>109</v>
      </c>
      <c r="M596" t="s">
        <v>3714</v>
      </c>
      <c r="P596">
        <v>275</v>
      </c>
      <c r="Q596" t="s">
        <v>4075</v>
      </c>
      <c r="R596" s="1">
        <v>44727</v>
      </c>
      <c r="S596" t="s">
        <v>6924</v>
      </c>
      <c r="T596" t="s">
        <v>108</v>
      </c>
      <c r="U596" t="s">
        <v>111</v>
      </c>
      <c r="V596">
        <v>45</v>
      </c>
      <c r="W596" t="s">
        <v>956</v>
      </c>
      <c r="X596" t="s">
        <v>1221</v>
      </c>
      <c r="Y596" t="s">
        <v>110</v>
      </c>
      <c r="Z596" t="s">
        <v>110</v>
      </c>
      <c r="AA596" t="s">
        <v>205</v>
      </c>
      <c r="AB596" t="s">
        <v>7207</v>
      </c>
      <c r="AC596" t="s">
        <v>5372</v>
      </c>
      <c r="AD596" t="s">
        <v>694</v>
      </c>
      <c r="AE596" t="s">
        <v>110</v>
      </c>
      <c r="AF596">
        <v>6.7</v>
      </c>
    </row>
    <row r="597" spans="2:32">
      <c r="B597">
        <v>369</v>
      </c>
      <c r="C597" t="s">
        <v>3715</v>
      </c>
      <c r="D597" s="1">
        <v>44784</v>
      </c>
      <c r="E597" t="s">
        <v>2576</v>
      </c>
      <c r="F597">
        <v>1.48</v>
      </c>
      <c r="G597" t="s">
        <v>510</v>
      </c>
      <c r="H597" t="s">
        <v>7185</v>
      </c>
      <c r="I597" t="s">
        <v>111</v>
      </c>
      <c r="J597" t="s">
        <v>7811</v>
      </c>
      <c r="K597" t="s">
        <v>140</v>
      </c>
      <c r="L597" t="s">
        <v>109</v>
      </c>
      <c r="M597" t="s">
        <v>3716</v>
      </c>
      <c r="P597">
        <v>274</v>
      </c>
      <c r="Q597" t="s">
        <v>4077</v>
      </c>
      <c r="R597" s="1">
        <v>44727</v>
      </c>
      <c r="S597" t="s">
        <v>6924</v>
      </c>
      <c r="T597" t="s">
        <v>108</v>
      </c>
      <c r="U597" t="s">
        <v>111</v>
      </c>
      <c r="V597">
        <v>25</v>
      </c>
      <c r="W597" t="s">
        <v>126</v>
      </c>
      <c r="X597" t="s">
        <v>1178</v>
      </c>
      <c r="Y597" t="s">
        <v>110</v>
      </c>
      <c r="Z597" t="s">
        <v>110</v>
      </c>
      <c r="AA597" t="s">
        <v>205</v>
      </c>
      <c r="AB597" t="s">
        <v>7207</v>
      </c>
      <c r="AC597" t="s">
        <v>5372</v>
      </c>
      <c r="AD597" t="s">
        <v>694</v>
      </c>
      <c r="AE597" t="s">
        <v>110</v>
      </c>
      <c r="AF597">
        <v>3.72</v>
      </c>
    </row>
    <row r="598" spans="2:32">
      <c r="B598">
        <v>368</v>
      </c>
      <c r="C598" t="s">
        <v>3718</v>
      </c>
      <c r="D598" s="1">
        <v>44784</v>
      </c>
      <c r="E598" t="s">
        <v>3717</v>
      </c>
      <c r="F598">
        <v>2</v>
      </c>
      <c r="G598" t="s">
        <v>510</v>
      </c>
      <c r="H598" t="s">
        <v>7185</v>
      </c>
      <c r="I598" t="s">
        <v>162</v>
      </c>
      <c r="J598" t="s">
        <v>7198</v>
      </c>
      <c r="K598" t="s">
        <v>5545</v>
      </c>
      <c r="L598" t="s">
        <v>109</v>
      </c>
      <c r="M598" t="s">
        <v>3722</v>
      </c>
      <c r="P598">
        <v>273</v>
      </c>
      <c r="Q598" t="s">
        <v>4079</v>
      </c>
      <c r="R598" s="1">
        <v>44727</v>
      </c>
      <c r="S598" t="s">
        <v>6924</v>
      </c>
      <c r="T598" t="s">
        <v>108</v>
      </c>
      <c r="U598" t="s">
        <v>111</v>
      </c>
      <c r="V598">
        <v>140</v>
      </c>
      <c r="W598" t="s">
        <v>276</v>
      </c>
      <c r="X598" t="s">
        <v>4080</v>
      </c>
      <c r="Y598" t="s">
        <v>110</v>
      </c>
      <c r="Z598" t="s">
        <v>110</v>
      </c>
      <c r="AA598" t="s">
        <v>205</v>
      </c>
      <c r="AB598" t="s">
        <v>7207</v>
      </c>
      <c r="AC598" t="s">
        <v>5372</v>
      </c>
      <c r="AD598" t="s">
        <v>694</v>
      </c>
      <c r="AE598" t="s">
        <v>110</v>
      </c>
      <c r="AF598">
        <v>20.86</v>
      </c>
    </row>
    <row r="599" spans="2:32">
      <c r="B599">
        <v>367</v>
      </c>
      <c r="C599" t="s">
        <v>3724</v>
      </c>
      <c r="D599" s="1">
        <v>44784</v>
      </c>
      <c r="E599" t="s">
        <v>3723</v>
      </c>
      <c r="F599">
        <v>1</v>
      </c>
      <c r="G599" t="s">
        <v>510</v>
      </c>
      <c r="H599" t="s">
        <v>7185</v>
      </c>
      <c r="I599" t="s">
        <v>162</v>
      </c>
      <c r="J599" t="s">
        <v>7198</v>
      </c>
      <c r="K599" t="s">
        <v>140</v>
      </c>
      <c r="L599" t="s">
        <v>109</v>
      </c>
      <c r="M599" t="s">
        <v>3728</v>
      </c>
      <c r="P599">
        <v>272</v>
      </c>
      <c r="Q599" t="s">
        <v>4083</v>
      </c>
      <c r="R599" s="1">
        <v>44726</v>
      </c>
      <c r="S599" t="s">
        <v>6623</v>
      </c>
      <c r="T599" t="s">
        <v>108</v>
      </c>
      <c r="U599" t="s">
        <v>162</v>
      </c>
      <c r="V599">
        <v>1</v>
      </c>
      <c r="W599" t="s">
        <v>126</v>
      </c>
      <c r="X599" t="s">
        <v>565</v>
      </c>
      <c r="Y599" t="s">
        <v>110</v>
      </c>
      <c r="Z599" t="s">
        <v>110</v>
      </c>
      <c r="AA599" t="s">
        <v>205</v>
      </c>
      <c r="AB599" t="s">
        <v>110</v>
      </c>
      <c r="AC599" t="s">
        <v>140</v>
      </c>
      <c r="AD599" t="s">
        <v>196</v>
      </c>
      <c r="AE599" t="s">
        <v>110</v>
      </c>
      <c r="AF599">
        <v>1</v>
      </c>
    </row>
    <row r="600" spans="2:32">
      <c r="B600">
        <v>366</v>
      </c>
      <c r="C600" t="s">
        <v>3729</v>
      </c>
      <c r="D600" s="1">
        <v>44783</v>
      </c>
      <c r="E600" t="s">
        <v>2767</v>
      </c>
      <c r="F600">
        <v>0.91</v>
      </c>
      <c r="G600" t="s">
        <v>530</v>
      </c>
      <c r="H600" t="s">
        <v>7185</v>
      </c>
      <c r="I600" t="s">
        <v>162</v>
      </c>
      <c r="J600" t="s">
        <v>7198</v>
      </c>
      <c r="K600" t="s">
        <v>140</v>
      </c>
      <c r="L600" t="s">
        <v>109</v>
      </c>
      <c r="M600" t="s">
        <v>3730</v>
      </c>
      <c r="P600">
        <v>271</v>
      </c>
      <c r="Q600" t="s">
        <v>4087</v>
      </c>
      <c r="R600" s="1">
        <v>44726</v>
      </c>
      <c r="S600" t="s">
        <v>9507</v>
      </c>
      <c r="T600" t="s">
        <v>1064</v>
      </c>
      <c r="U600" t="s">
        <v>162</v>
      </c>
      <c r="V600">
        <v>0.5</v>
      </c>
      <c r="W600" t="s">
        <v>126</v>
      </c>
      <c r="X600" t="s">
        <v>1510</v>
      </c>
      <c r="Y600" t="s">
        <v>4088</v>
      </c>
      <c r="Z600" t="s">
        <v>1288</v>
      </c>
      <c r="AA600" t="s">
        <v>205</v>
      </c>
      <c r="AB600" t="s">
        <v>7202</v>
      </c>
      <c r="AC600" t="s">
        <v>140</v>
      </c>
      <c r="AD600" t="s">
        <v>6530</v>
      </c>
      <c r="AE600" t="s">
        <v>110</v>
      </c>
      <c r="AF600">
        <v>0.5</v>
      </c>
    </row>
    <row r="601" spans="2:32">
      <c r="B601">
        <v>365</v>
      </c>
      <c r="C601" t="s">
        <v>3734</v>
      </c>
      <c r="D601" s="1">
        <v>44783</v>
      </c>
      <c r="E601" t="s">
        <v>954</v>
      </c>
      <c r="F601">
        <v>2.98</v>
      </c>
      <c r="G601" t="s">
        <v>510</v>
      </c>
      <c r="H601" t="s">
        <v>7635</v>
      </c>
      <c r="I601" t="s">
        <v>111</v>
      </c>
      <c r="J601" t="s">
        <v>7207</v>
      </c>
      <c r="K601" t="s">
        <v>5372</v>
      </c>
      <c r="L601" t="s">
        <v>109</v>
      </c>
      <c r="M601" t="s">
        <v>3736</v>
      </c>
      <c r="P601">
        <v>270</v>
      </c>
      <c r="Q601" t="s">
        <v>4091</v>
      </c>
      <c r="R601" s="1">
        <v>44726</v>
      </c>
      <c r="S601" t="s">
        <v>6236</v>
      </c>
      <c r="T601" t="s">
        <v>108</v>
      </c>
      <c r="U601" t="s">
        <v>162</v>
      </c>
      <c r="V601">
        <v>0.3</v>
      </c>
      <c r="W601" t="s">
        <v>149</v>
      </c>
      <c r="X601" t="s">
        <v>277</v>
      </c>
      <c r="Y601" t="s">
        <v>110</v>
      </c>
      <c r="Z601" t="s">
        <v>110</v>
      </c>
      <c r="AA601" t="s">
        <v>180</v>
      </c>
      <c r="AB601" t="s">
        <v>110</v>
      </c>
      <c r="AC601" t="s">
        <v>140</v>
      </c>
      <c r="AD601" t="s">
        <v>294</v>
      </c>
      <c r="AE601" t="s">
        <v>110</v>
      </c>
      <c r="AF601">
        <v>0.3</v>
      </c>
    </row>
    <row r="602" spans="2:32">
      <c r="B602">
        <v>364</v>
      </c>
      <c r="C602" t="s">
        <v>3744</v>
      </c>
      <c r="D602" s="1">
        <v>44782</v>
      </c>
      <c r="E602" t="s">
        <v>3743</v>
      </c>
      <c r="F602">
        <v>0.44</v>
      </c>
      <c r="G602" t="s">
        <v>510</v>
      </c>
      <c r="H602" t="s">
        <v>7635</v>
      </c>
      <c r="I602" t="s">
        <v>111</v>
      </c>
      <c r="J602" t="s">
        <v>7811</v>
      </c>
      <c r="K602" t="s">
        <v>140</v>
      </c>
      <c r="L602" t="s">
        <v>109</v>
      </c>
      <c r="M602" t="s">
        <v>3748</v>
      </c>
      <c r="P602">
        <v>269</v>
      </c>
      <c r="Q602" t="s">
        <v>4094</v>
      </c>
      <c r="R602" s="1">
        <v>44726</v>
      </c>
      <c r="S602" t="s">
        <v>9512</v>
      </c>
      <c r="T602" t="s">
        <v>108</v>
      </c>
      <c r="U602" t="s">
        <v>162</v>
      </c>
      <c r="V602">
        <v>0.4</v>
      </c>
      <c r="W602" t="s">
        <v>126</v>
      </c>
      <c r="X602" t="s">
        <v>4095</v>
      </c>
      <c r="Y602" t="s">
        <v>4096</v>
      </c>
      <c r="Z602" t="s">
        <v>4097</v>
      </c>
      <c r="AA602" t="s">
        <v>205</v>
      </c>
      <c r="AB602" t="s">
        <v>110</v>
      </c>
      <c r="AC602" t="s">
        <v>140</v>
      </c>
      <c r="AD602" t="s">
        <v>5748</v>
      </c>
      <c r="AE602" t="s">
        <v>110</v>
      </c>
      <c r="AF602">
        <v>0.4</v>
      </c>
    </row>
    <row r="603" spans="2:32">
      <c r="B603">
        <v>363</v>
      </c>
      <c r="C603" t="s">
        <v>3749</v>
      </c>
      <c r="D603" s="1">
        <v>44782</v>
      </c>
      <c r="E603" t="s">
        <v>1352</v>
      </c>
      <c r="F603">
        <v>0.1</v>
      </c>
      <c r="G603" t="s">
        <v>510</v>
      </c>
      <c r="H603" t="s">
        <v>7206</v>
      </c>
      <c r="I603" t="s">
        <v>162</v>
      </c>
      <c r="J603" t="s">
        <v>7198</v>
      </c>
      <c r="K603" t="s">
        <v>231</v>
      </c>
      <c r="L603" t="s">
        <v>109</v>
      </c>
      <c r="M603" t="s">
        <v>3750</v>
      </c>
      <c r="P603">
        <v>268</v>
      </c>
      <c r="Q603" t="s">
        <v>4102</v>
      </c>
      <c r="R603" s="1">
        <v>44726</v>
      </c>
      <c r="S603" t="s">
        <v>9516</v>
      </c>
      <c r="T603" t="s">
        <v>108</v>
      </c>
      <c r="U603" t="s">
        <v>162</v>
      </c>
      <c r="V603">
        <v>0.7</v>
      </c>
      <c r="W603" t="s">
        <v>126</v>
      </c>
      <c r="X603" t="s">
        <v>876</v>
      </c>
      <c r="Y603" t="s">
        <v>110</v>
      </c>
      <c r="Z603" t="s">
        <v>110</v>
      </c>
      <c r="AA603" t="s">
        <v>130</v>
      </c>
      <c r="AB603" t="s">
        <v>110</v>
      </c>
      <c r="AC603" t="s">
        <v>140</v>
      </c>
      <c r="AD603" t="s">
        <v>5437</v>
      </c>
      <c r="AE603" t="s">
        <v>110</v>
      </c>
      <c r="AF603">
        <v>0.7</v>
      </c>
    </row>
    <row r="604" spans="2:32">
      <c r="B604">
        <v>362</v>
      </c>
      <c r="C604" t="s">
        <v>3753</v>
      </c>
      <c r="D604" s="1">
        <v>44777</v>
      </c>
      <c r="E604" t="s">
        <v>3177</v>
      </c>
      <c r="F604">
        <v>2</v>
      </c>
      <c r="G604" t="s">
        <v>510</v>
      </c>
      <c r="H604" t="s">
        <v>7185</v>
      </c>
      <c r="I604" t="s">
        <v>162</v>
      </c>
      <c r="J604" t="s">
        <v>7198</v>
      </c>
      <c r="K604" t="s">
        <v>140</v>
      </c>
      <c r="L604" t="s">
        <v>109</v>
      </c>
      <c r="M604" t="s">
        <v>3754</v>
      </c>
      <c r="P604">
        <v>267</v>
      </c>
      <c r="Q604" t="s">
        <v>4107</v>
      </c>
      <c r="R604" s="1">
        <v>44726</v>
      </c>
      <c r="S604" t="s">
        <v>9519</v>
      </c>
      <c r="T604" t="s">
        <v>108</v>
      </c>
      <c r="U604" t="s">
        <v>162</v>
      </c>
      <c r="V604">
        <v>0.96499999999999997</v>
      </c>
      <c r="W604" t="s">
        <v>126</v>
      </c>
      <c r="X604" t="s">
        <v>290</v>
      </c>
      <c r="Y604" t="s">
        <v>110</v>
      </c>
      <c r="Z604" t="s">
        <v>110</v>
      </c>
      <c r="AA604" t="s">
        <v>130</v>
      </c>
      <c r="AB604" t="s">
        <v>110</v>
      </c>
      <c r="AC604" t="s">
        <v>140</v>
      </c>
      <c r="AD604" t="s">
        <v>324</v>
      </c>
      <c r="AE604" t="s">
        <v>110</v>
      </c>
      <c r="AF604">
        <v>0.96</v>
      </c>
    </row>
    <row r="605" spans="2:32">
      <c r="B605">
        <v>361</v>
      </c>
      <c r="C605" t="s">
        <v>3761</v>
      </c>
      <c r="D605" s="1">
        <v>44776</v>
      </c>
      <c r="E605" t="s">
        <v>3755</v>
      </c>
      <c r="F605">
        <v>0.5</v>
      </c>
      <c r="G605" t="s">
        <v>510</v>
      </c>
      <c r="H605" t="s">
        <v>7185</v>
      </c>
      <c r="I605" t="s">
        <v>162</v>
      </c>
      <c r="J605" t="s">
        <v>7198</v>
      </c>
      <c r="K605" t="s">
        <v>140</v>
      </c>
      <c r="L605" t="s">
        <v>109</v>
      </c>
      <c r="M605" t="s">
        <v>3764</v>
      </c>
      <c r="P605">
        <v>266</v>
      </c>
      <c r="Q605" t="s">
        <v>4112</v>
      </c>
      <c r="R605" s="1">
        <v>44722</v>
      </c>
      <c r="S605" t="s">
        <v>9522</v>
      </c>
      <c r="T605" t="s">
        <v>108</v>
      </c>
      <c r="U605" t="s">
        <v>162</v>
      </c>
      <c r="V605">
        <v>0.32</v>
      </c>
      <c r="W605" t="s">
        <v>126</v>
      </c>
      <c r="X605" t="s">
        <v>290</v>
      </c>
      <c r="Y605" t="s">
        <v>110</v>
      </c>
      <c r="Z605" t="s">
        <v>110</v>
      </c>
      <c r="AA605" t="s">
        <v>309</v>
      </c>
      <c r="AB605" t="s">
        <v>110</v>
      </c>
      <c r="AC605" t="s">
        <v>140</v>
      </c>
      <c r="AD605" t="s">
        <v>294</v>
      </c>
      <c r="AE605" t="s">
        <v>110</v>
      </c>
      <c r="AF605">
        <v>0.32</v>
      </c>
    </row>
    <row r="606" spans="2:32">
      <c r="B606">
        <v>360</v>
      </c>
      <c r="C606" t="s">
        <v>3756</v>
      </c>
      <c r="D606" s="1">
        <v>44776</v>
      </c>
      <c r="E606" t="s">
        <v>3755</v>
      </c>
      <c r="F606">
        <v>0.5</v>
      </c>
      <c r="G606" t="s">
        <v>530</v>
      </c>
      <c r="H606" t="s">
        <v>7185</v>
      </c>
      <c r="I606" t="s">
        <v>162</v>
      </c>
      <c r="J606" t="s">
        <v>7198</v>
      </c>
      <c r="K606" t="s">
        <v>140</v>
      </c>
      <c r="L606" t="s">
        <v>109</v>
      </c>
      <c r="M606" t="s">
        <v>3762</v>
      </c>
      <c r="P606">
        <v>265</v>
      </c>
      <c r="Q606" t="s">
        <v>4116</v>
      </c>
      <c r="R606" s="1">
        <v>44722</v>
      </c>
      <c r="S606" t="s">
        <v>9526</v>
      </c>
      <c r="T606" t="s">
        <v>108</v>
      </c>
      <c r="U606" t="s">
        <v>162</v>
      </c>
      <c r="V606">
        <v>1</v>
      </c>
      <c r="W606" t="s">
        <v>126</v>
      </c>
      <c r="X606" t="s">
        <v>319</v>
      </c>
      <c r="Y606" t="s">
        <v>110</v>
      </c>
      <c r="Z606" t="s">
        <v>110</v>
      </c>
      <c r="AA606" t="s">
        <v>130</v>
      </c>
      <c r="AB606" t="s">
        <v>110</v>
      </c>
      <c r="AC606" t="s">
        <v>140</v>
      </c>
      <c r="AD606" t="s">
        <v>142</v>
      </c>
      <c r="AE606" t="s">
        <v>110</v>
      </c>
      <c r="AF606">
        <v>1</v>
      </c>
    </row>
    <row r="607" spans="2:32">
      <c r="B607">
        <v>359</v>
      </c>
      <c r="C607" t="s">
        <v>3765</v>
      </c>
      <c r="D607" s="1">
        <v>44776</v>
      </c>
      <c r="E607" t="s">
        <v>3723</v>
      </c>
      <c r="F607">
        <v>2</v>
      </c>
      <c r="G607" t="s">
        <v>530</v>
      </c>
      <c r="H607" t="s">
        <v>7185</v>
      </c>
      <c r="I607" t="s">
        <v>162</v>
      </c>
      <c r="J607" t="s">
        <v>7198</v>
      </c>
      <c r="K607" t="s">
        <v>140</v>
      </c>
      <c r="L607" t="s">
        <v>109</v>
      </c>
      <c r="M607" t="s">
        <v>3766</v>
      </c>
      <c r="P607">
        <v>264</v>
      </c>
      <c r="Q607" t="s">
        <v>4119</v>
      </c>
      <c r="R607" s="1">
        <v>44722</v>
      </c>
      <c r="S607" t="s">
        <v>9529</v>
      </c>
      <c r="T607" t="s">
        <v>108</v>
      </c>
      <c r="U607" t="s">
        <v>162</v>
      </c>
      <c r="V607">
        <v>0.6</v>
      </c>
      <c r="W607" t="s">
        <v>126</v>
      </c>
      <c r="X607" t="s">
        <v>290</v>
      </c>
      <c r="Y607" t="s">
        <v>110</v>
      </c>
      <c r="Z607" t="s">
        <v>110</v>
      </c>
      <c r="AA607" t="s">
        <v>130</v>
      </c>
      <c r="AB607" t="s">
        <v>110</v>
      </c>
      <c r="AC607" t="s">
        <v>140</v>
      </c>
      <c r="AD607" t="s">
        <v>142</v>
      </c>
      <c r="AE607" t="s">
        <v>110</v>
      </c>
      <c r="AF607">
        <v>0.6</v>
      </c>
    </row>
    <row r="608" spans="2:32">
      <c r="B608">
        <v>358</v>
      </c>
      <c r="C608" t="s">
        <v>3767</v>
      </c>
      <c r="D608" s="1">
        <v>44776</v>
      </c>
      <c r="E608" t="s">
        <v>3223</v>
      </c>
      <c r="F608">
        <v>2.0499999999999998</v>
      </c>
      <c r="G608" t="s">
        <v>510</v>
      </c>
      <c r="H608" t="s">
        <v>7185</v>
      </c>
      <c r="I608" t="s">
        <v>162</v>
      </c>
      <c r="J608" t="s">
        <v>7198</v>
      </c>
      <c r="K608" t="s">
        <v>140</v>
      </c>
      <c r="L608" t="s">
        <v>109</v>
      </c>
      <c r="M608" t="s">
        <v>3769</v>
      </c>
      <c r="P608">
        <v>263</v>
      </c>
      <c r="Q608" t="s">
        <v>3515</v>
      </c>
      <c r="R608" s="1">
        <v>44721</v>
      </c>
      <c r="S608" t="s">
        <v>6732</v>
      </c>
      <c r="T608" t="s">
        <v>318</v>
      </c>
      <c r="U608" t="s">
        <v>162</v>
      </c>
      <c r="V608">
        <v>2.5</v>
      </c>
      <c r="W608" t="s">
        <v>126</v>
      </c>
      <c r="X608" t="s">
        <v>1310</v>
      </c>
      <c r="Y608" t="s">
        <v>3585</v>
      </c>
      <c r="Z608" t="s">
        <v>1131</v>
      </c>
      <c r="AA608" t="s">
        <v>180</v>
      </c>
      <c r="AB608" t="s">
        <v>7218</v>
      </c>
      <c r="AC608" t="s">
        <v>140</v>
      </c>
      <c r="AD608" t="s">
        <v>294</v>
      </c>
      <c r="AE608" t="s">
        <v>110</v>
      </c>
      <c r="AF608">
        <v>2.5</v>
      </c>
    </row>
    <row r="609" spans="2:32">
      <c r="B609">
        <v>357</v>
      </c>
      <c r="C609" t="s">
        <v>3770</v>
      </c>
      <c r="D609" s="1">
        <v>44775</v>
      </c>
      <c r="E609" t="s">
        <v>3236</v>
      </c>
      <c r="F609">
        <v>3</v>
      </c>
      <c r="G609" t="s">
        <v>530</v>
      </c>
      <c r="H609" t="s">
        <v>7185</v>
      </c>
      <c r="I609" t="s">
        <v>162</v>
      </c>
      <c r="J609" t="s">
        <v>7198</v>
      </c>
      <c r="K609" t="s">
        <v>140</v>
      </c>
      <c r="L609" t="s">
        <v>109</v>
      </c>
      <c r="M609" t="s">
        <v>3773</v>
      </c>
      <c r="P609">
        <v>262</v>
      </c>
      <c r="Q609" t="s">
        <v>4124</v>
      </c>
      <c r="R609" s="1">
        <v>44721</v>
      </c>
      <c r="S609" t="s">
        <v>6872</v>
      </c>
      <c r="T609" t="s">
        <v>2085</v>
      </c>
      <c r="U609" t="s">
        <v>162</v>
      </c>
      <c r="V609">
        <v>5</v>
      </c>
      <c r="W609" t="s">
        <v>126</v>
      </c>
      <c r="X609" t="s">
        <v>3431</v>
      </c>
      <c r="Y609" t="s">
        <v>2566</v>
      </c>
      <c r="Z609" t="s">
        <v>1470</v>
      </c>
      <c r="AA609" t="s">
        <v>180</v>
      </c>
      <c r="AB609" t="s">
        <v>7218</v>
      </c>
      <c r="AC609" t="s">
        <v>140</v>
      </c>
      <c r="AD609" t="s">
        <v>173</v>
      </c>
      <c r="AE609" t="s">
        <v>110</v>
      </c>
      <c r="AF609">
        <v>5</v>
      </c>
    </row>
    <row r="610" spans="2:32">
      <c r="B610">
        <v>356</v>
      </c>
      <c r="C610" t="s">
        <v>3775</v>
      </c>
      <c r="D610" s="1">
        <v>44774</v>
      </c>
      <c r="E610" t="s">
        <v>3774</v>
      </c>
      <c r="F610">
        <v>3</v>
      </c>
      <c r="G610" t="s">
        <v>581</v>
      </c>
      <c r="H610" t="s">
        <v>7185</v>
      </c>
      <c r="I610" t="s">
        <v>162</v>
      </c>
      <c r="J610" t="s">
        <v>7198</v>
      </c>
      <c r="K610" t="s">
        <v>140</v>
      </c>
      <c r="L610" t="s">
        <v>109</v>
      </c>
      <c r="M610" t="s">
        <v>3779</v>
      </c>
      <c r="P610">
        <v>261</v>
      </c>
      <c r="Q610" t="s">
        <v>4128</v>
      </c>
      <c r="R610" s="1">
        <v>44721</v>
      </c>
      <c r="S610" t="s">
        <v>7296</v>
      </c>
      <c r="T610" t="s">
        <v>240</v>
      </c>
      <c r="U610" t="s">
        <v>162</v>
      </c>
      <c r="V610">
        <v>5</v>
      </c>
      <c r="W610" t="s">
        <v>126</v>
      </c>
      <c r="X610" t="s">
        <v>4129</v>
      </c>
      <c r="Y610" t="s">
        <v>4130</v>
      </c>
      <c r="Z610" t="s">
        <v>1325</v>
      </c>
      <c r="AA610" t="s">
        <v>205</v>
      </c>
      <c r="AB610" t="s">
        <v>7218</v>
      </c>
      <c r="AC610" t="s">
        <v>5362</v>
      </c>
      <c r="AD610" t="s">
        <v>694</v>
      </c>
      <c r="AE610" t="s">
        <v>7222</v>
      </c>
      <c r="AF610">
        <v>5</v>
      </c>
    </row>
    <row r="611" spans="2:32">
      <c r="B611">
        <v>355</v>
      </c>
      <c r="C611" t="s">
        <v>3782</v>
      </c>
      <c r="D611" s="1">
        <v>44770</v>
      </c>
      <c r="E611" t="s">
        <v>3130</v>
      </c>
      <c r="F611">
        <v>1.48</v>
      </c>
      <c r="G611" t="s">
        <v>510</v>
      </c>
      <c r="H611" t="s">
        <v>7185</v>
      </c>
      <c r="I611" t="s">
        <v>111</v>
      </c>
      <c r="J611" t="s">
        <v>7811</v>
      </c>
      <c r="K611" t="s">
        <v>140</v>
      </c>
      <c r="L611" t="s">
        <v>109</v>
      </c>
      <c r="M611" t="s">
        <v>3783</v>
      </c>
      <c r="P611">
        <v>260</v>
      </c>
      <c r="Q611" t="s">
        <v>4135</v>
      </c>
      <c r="R611" s="1">
        <v>44720</v>
      </c>
      <c r="S611" t="s">
        <v>6661</v>
      </c>
      <c r="T611" t="s">
        <v>403</v>
      </c>
      <c r="U611" t="s">
        <v>162</v>
      </c>
      <c r="V611">
        <v>3</v>
      </c>
      <c r="W611" t="s">
        <v>126</v>
      </c>
      <c r="X611" t="s">
        <v>1510</v>
      </c>
      <c r="Y611" t="s">
        <v>3585</v>
      </c>
      <c r="Z611" t="s">
        <v>1223</v>
      </c>
      <c r="AA611" t="s">
        <v>205</v>
      </c>
      <c r="AB611" t="s">
        <v>110</v>
      </c>
      <c r="AC611" t="s">
        <v>140</v>
      </c>
      <c r="AD611" t="s">
        <v>173</v>
      </c>
      <c r="AE611" t="s">
        <v>110</v>
      </c>
      <c r="AF611">
        <v>3</v>
      </c>
    </row>
    <row r="612" spans="2:32">
      <c r="B612">
        <v>354</v>
      </c>
      <c r="C612" t="s">
        <v>3785</v>
      </c>
      <c r="D612" s="1">
        <v>44769</v>
      </c>
      <c r="E612" t="s">
        <v>3784</v>
      </c>
      <c r="F612">
        <v>0.73</v>
      </c>
      <c r="G612" t="s">
        <v>510</v>
      </c>
      <c r="H612" t="s">
        <v>7185</v>
      </c>
      <c r="I612" t="s">
        <v>111</v>
      </c>
      <c r="J612" t="s">
        <v>7811</v>
      </c>
      <c r="K612" t="s">
        <v>140</v>
      </c>
      <c r="L612" t="s">
        <v>109</v>
      </c>
      <c r="M612" t="s">
        <v>3788</v>
      </c>
      <c r="P612">
        <v>259</v>
      </c>
      <c r="Q612" t="s">
        <v>4139</v>
      </c>
      <c r="R612" s="1">
        <v>44720</v>
      </c>
      <c r="S612" t="s">
        <v>6662</v>
      </c>
      <c r="T612" t="s">
        <v>108</v>
      </c>
      <c r="U612" t="s">
        <v>162</v>
      </c>
      <c r="V612">
        <v>0.7</v>
      </c>
      <c r="W612" t="s">
        <v>126</v>
      </c>
      <c r="X612" t="s">
        <v>1078</v>
      </c>
      <c r="Y612" t="s">
        <v>3216</v>
      </c>
      <c r="Z612" t="s">
        <v>1223</v>
      </c>
      <c r="AA612" t="s">
        <v>205</v>
      </c>
      <c r="AB612" t="s">
        <v>110</v>
      </c>
      <c r="AC612" t="s">
        <v>140</v>
      </c>
      <c r="AD612" t="s">
        <v>5702</v>
      </c>
      <c r="AE612" t="s">
        <v>110</v>
      </c>
      <c r="AF612">
        <v>0.7</v>
      </c>
    </row>
    <row r="613" spans="2:32">
      <c r="B613">
        <v>353</v>
      </c>
      <c r="C613" t="s">
        <v>3790</v>
      </c>
      <c r="D613" s="1">
        <v>44769</v>
      </c>
      <c r="E613" t="s">
        <v>3789</v>
      </c>
      <c r="F613">
        <v>2.2400000000000002</v>
      </c>
      <c r="G613" t="s">
        <v>510</v>
      </c>
      <c r="H613" t="s">
        <v>7635</v>
      </c>
      <c r="I613" t="s">
        <v>162</v>
      </c>
      <c r="J613" t="s">
        <v>7198</v>
      </c>
      <c r="K613" t="s">
        <v>5362</v>
      </c>
      <c r="L613" t="s">
        <v>109</v>
      </c>
      <c r="M613" t="s">
        <v>3793</v>
      </c>
      <c r="P613">
        <v>258</v>
      </c>
      <c r="Q613" t="s">
        <v>4144</v>
      </c>
      <c r="R613" s="1">
        <v>44720</v>
      </c>
      <c r="S613" t="s">
        <v>6650</v>
      </c>
      <c r="T613" t="s">
        <v>2596</v>
      </c>
      <c r="U613" t="s">
        <v>162</v>
      </c>
      <c r="V613">
        <v>5</v>
      </c>
      <c r="W613" t="s">
        <v>126</v>
      </c>
      <c r="X613" t="s">
        <v>1296</v>
      </c>
      <c r="Y613" t="s">
        <v>4145</v>
      </c>
      <c r="Z613" t="s">
        <v>1131</v>
      </c>
      <c r="AA613" t="s">
        <v>180</v>
      </c>
      <c r="AB613" t="s">
        <v>110</v>
      </c>
      <c r="AC613" t="s">
        <v>140</v>
      </c>
      <c r="AD613" t="s">
        <v>173</v>
      </c>
      <c r="AE613" t="s">
        <v>110</v>
      </c>
      <c r="AF613">
        <v>5</v>
      </c>
    </row>
    <row r="614" spans="2:32">
      <c r="B614">
        <v>352</v>
      </c>
      <c r="C614" t="s">
        <v>3794</v>
      </c>
      <c r="D614" s="1">
        <v>44769</v>
      </c>
      <c r="E614" t="s">
        <v>811</v>
      </c>
      <c r="F614">
        <v>3.7</v>
      </c>
      <c r="G614" t="s">
        <v>530</v>
      </c>
      <c r="H614" t="s">
        <v>7185</v>
      </c>
      <c r="I614" t="s">
        <v>111</v>
      </c>
      <c r="J614" t="s">
        <v>7207</v>
      </c>
      <c r="K614" t="s">
        <v>5362</v>
      </c>
      <c r="L614" t="s">
        <v>109</v>
      </c>
      <c r="M614" t="s">
        <v>3797</v>
      </c>
      <c r="P614">
        <v>257</v>
      </c>
      <c r="Q614" t="s">
        <v>3756</v>
      </c>
      <c r="R614" s="1">
        <v>44719</v>
      </c>
      <c r="S614" t="s">
        <v>6795</v>
      </c>
      <c r="T614" t="s">
        <v>2346</v>
      </c>
      <c r="U614" t="s">
        <v>162</v>
      </c>
      <c r="V614">
        <v>2</v>
      </c>
      <c r="W614" t="s">
        <v>126</v>
      </c>
      <c r="X614" t="s">
        <v>1310</v>
      </c>
      <c r="Y614" t="s">
        <v>2911</v>
      </c>
      <c r="Z614" t="s">
        <v>1212</v>
      </c>
      <c r="AA614" t="s">
        <v>180</v>
      </c>
      <c r="AB614" t="s">
        <v>7218</v>
      </c>
      <c r="AC614" t="s">
        <v>140</v>
      </c>
      <c r="AD614" t="s">
        <v>5963</v>
      </c>
      <c r="AE614" t="s">
        <v>110</v>
      </c>
      <c r="AF614">
        <v>2</v>
      </c>
    </row>
    <row r="615" spans="2:32">
      <c r="B615">
        <v>351</v>
      </c>
      <c r="C615" t="s">
        <v>3799</v>
      </c>
      <c r="D615" s="1">
        <v>44768</v>
      </c>
      <c r="E615" t="s">
        <v>3798</v>
      </c>
      <c r="F615">
        <v>0.71</v>
      </c>
      <c r="G615" t="s">
        <v>510</v>
      </c>
      <c r="H615" t="s">
        <v>7185</v>
      </c>
      <c r="I615" t="s">
        <v>162</v>
      </c>
      <c r="J615" t="s">
        <v>7198</v>
      </c>
      <c r="K615" t="s">
        <v>140</v>
      </c>
      <c r="L615" t="s">
        <v>109</v>
      </c>
      <c r="M615" t="s">
        <v>3803</v>
      </c>
      <c r="P615">
        <v>256</v>
      </c>
      <c r="Q615" t="s">
        <v>4150</v>
      </c>
      <c r="R615" s="1">
        <v>44719</v>
      </c>
      <c r="S615" t="s">
        <v>9547</v>
      </c>
      <c r="T615" t="s">
        <v>108</v>
      </c>
      <c r="U615" t="s">
        <v>162</v>
      </c>
      <c r="V615">
        <v>1.5</v>
      </c>
      <c r="W615" t="s">
        <v>126</v>
      </c>
      <c r="X615" t="s">
        <v>876</v>
      </c>
      <c r="Y615" t="s">
        <v>415</v>
      </c>
      <c r="Z615" t="s">
        <v>812</v>
      </c>
      <c r="AA615" t="s">
        <v>130</v>
      </c>
      <c r="AB615" t="s">
        <v>110</v>
      </c>
      <c r="AC615" t="s">
        <v>140</v>
      </c>
      <c r="AD615" t="s">
        <v>324</v>
      </c>
      <c r="AE615" t="s">
        <v>110</v>
      </c>
      <c r="AF615">
        <v>1.5</v>
      </c>
    </row>
    <row r="616" spans="2:32">
      <c r="B616">
        <v>350</v>
      </c>
      <c r="C616" t="s">
        <v>3811</v>
      </c>
      <c r="D616" s="1">
        <v>44768</v>
      </c>
      <c r="E616" t="s">
        <v>3810</v>
      </c>
      <c r="F616">
        <v>0.4</v>
      </c>
      <c r="G616" t="s">
        <v>510</v>
      </c>
      <c r="H616" t="s">
        <v>7206</v>
      </c>
      <c r="I616" t="s">
        <v>162</v>
      </c>
      <c r="J616" t="s">
        <v>7198</v>
      </c>
      <c r="K616" t="s">
        <v>140</v>
      </c>
      <c r="L616" t="s">
        <v>109</v>
      </c>
      <c r="M616" t="s">
        <v>3814</v>
      </c>
      <c r="P616">
        <v>255</v>
      </c>
      <c r="Q616" t="s">
        <v>4155</v>
      </c>
      <c r="R616" s="1">
        <v>44718</v>
      </c>
      <c r="S616" t="s">
        <v>6357</v>
      </c>
      <c r="T616" t="s">
        <v>403</v>
      </c>
      <c r="U616" t="s">
        <v>162</v>
      </c>
      <c r="V616">
        <v>1.1000000000000001</v>
      </c>
      <c r="W616" t="s">
        <v>126</v>
      </c>
      <c r="X616" t="s">
        <v>290</v>
      </c>
      <c r="Y616" t="s">
        <v>1894</v>
      </c>
      <c r="Z616" t="s">
        <v>1288</v>
      </c>
      <c r="AA616" t="s">
        <v>180</v>
      </c>
      <c r="AB616" t="s">
        <v>110</v>
      </c>
      <c r="AC616" t="s">
        <v>140</v>
      </c>
      <c r="AD616" t="s">
        <v>173</v>
      </c>
      <c r="AE616" t="s">
        <v>110</v>
      </c>
      <c r="AF616">
        <v>1.1000000000000001</v>
      </c>
    </row>
    <row r="617" spans="2:32">
      <c r="B617">
        <v>349</v>
      </c>
      <c r="C617" t="s">
        <v>3820</v>
      </c>
      <c r="D617" s="1">
        <v>44767</v>
      </c>
      <c r="E617" t="s">
        <v>526</v>
      </c>
      <c r="F617">
        <v>3</v>
      </c>
      <c r="G617" t="s">
        <v>530</v>
      </c>
      <c r="H617" t="s">
        <v>7206</v>
      </c>
      <c r="I617" t="s">
        <v>162</v>
      </c>
      <c r="J617" t="s">
        <v>7198</v>
      </c>
      <c r="K617" t="s">
        <v>140</v>
      </c>
      <c r="L617" t="s">
        <v>109</v>
      </c>
      <c r="M617" t="s">
        <v>3822</v>
      </c>
      <c r="P617">
        <v>254</v>
      </c>
      <c r="Q617" t="s">
        <v>4161</v>
      </c>
      <c r="R617" s="1">
        <v>44718</v>
      </c>
      <c r="S617" t="s">
        <v>6458</v>
      </c>
      <c r="T617" t="s">
        <v>108</v>
      </c>
      <c r="U617" t="s">
        <v>111</v>
      </c>
      <c r="V617">
        <v>6</v>
      </c>
      <c r="W617" t="s">
        <v>126</v>
      </c>
      <c r="X617" t="s">
        <v>700</v>
      </c>
      <c r="Y617" t="s">
        <v>110</v>
      </c>
      <c r="Z617" t="s">
        <v>110</v>
      </c>
      <c r="AA617" t="s">
        <v>205</v>
      </c>
      <c r="AB617" t="s">
        <v>7811</v>
      </c>
      <c r="AC617" t="s">
        <v>140</v>
      </c>
      <c r="AD617" t="s">
        <v>173</v>
      </c>
      <c r="AE617" t="s">
        <v>6928</v>
      </c>
      <c r="AF617">
        <v>0.9</v>
      </c>
    </row>
    <row r="618" spans="2:32">
      <c r="B618">
        <v>348</v>
      </c>
      <c r="C618" t="s">
        <v>3824</v>
      </c>
      <c r="D618" s="1">
        <v>44767</v>
      </c>
      <c r="E618" t="s">
        <v>3823</v>
      </c>
      <c r="F618">
        <v>1.1000000000000001</v>
      </c>
      <c r="G618" t="s">
        <v>530</v>
      </c>
      <c r="H618" t="s">
        <v>7185</v>
      </c>
      <c r="I618" t="s">
        <v>162</v>
      </c>
      <c r="J618" t="s">
        <v>7198</v>
      </c>
      <c r="K618" t="s">
        <v>140</v>
      </c>
      <c r="L618" t="s">
        <v>109</v>
      </c>
      <c r="M618" t="s">
        <v>3828</v>
      </c>
      <c r="P618">
        <v>253</v>
      </c>
      <c r="Q618" t="s">
        <v>4167</v>
      </c>
      <c r="R618" s="1">
        <v>44718</v>
      </c>
      <c r="S618" t="s">
        <v>9559</v>
      </c>
      <c r="T618" t="s">
        <v>1571</v>
      </c>
      <c r="U618" t="s">
        <v>4168</v>
      </c>
      <c r="V618">
        <v>3.5</v>
      </c>
      <c r="W618" t="s">
        <v>276</v>
      </c>
      <c r="X618" t="s">
        <v>2037</v>
      </c>
      <c r="Y618" t="s">
        <v>4169</v>
      </c>
      <c r="Z618" t="s">
        <v>1212</v>
      </c>
      <c r="AA618" t="s">
        <v>205</v>
      </c>
      <c r="AB618" t="s">
        <v>110</v>
      </c>
      <c r="AC618" t="s">
        <v>5362</v>
      </c>
      <c r="AD618" t="s">
        <v>694</v>
      </c>
      <c r="AE618" t="s">
        <v>110</v>
      </c>
      <c r="AF618">
        <v>2.54</v>
      </c>
    </row>
    <row r="619" spans="2:32">
      <c r="B619">
        <v>347</v>
      </c>
      <c r="C619" t="s">
        <v>3829</v>
      </c>
      <c r="D619" s="1">
        <v>44764</v>
      </c>
      <c r="E619" t="s">
        <v>2767</v>
      </c>
      <c r="F619">
        <v>1.7</v>
      </c>
      <c r="G619" t="s">
        <v>530</v>
      </c>
      <c r="H619" t="s">
        <v>7185</v>
      </c>
      <c r="I619" t="s">
        <v>162</v>
      </c>
      <c r="J619" t="s">
        <v>7198</v>
      </c>
      <c r="K619" t="s">
        <v>140</v>
      </c>
      <c r="L619" t="s">
        <v>109</v>
      </c>
      <c r="M619" t="s">
        <v>3831</v>
      </c>
      <c r="P619">
        <v>252</v>
      </c>
      <c r="Q619" t="s">
        <v>4165</v>
      </c>
      <c r="R619" s="1">
        <v>44718</v>
      </c>
      <c r="S619" t="s">
        <v>9556</v>
      </c>
      <c r="T619" t="s">
        <v>108</v>
      </c>
      <c r="U619" t="s">
        <v>162</v>
      </c>
      <c r="V619">
        <v>0.62</v>
      </c>
      <c r="W619" t="s">
        <v>126</v>
      </c>
      <c r="X619" t="s">
        <v>700</v>
      </c>
      <c r="Y619" t="s">
        <v>937</v>
      </c>
      <c r="Z619" t="s">
        <v>812</v>
      </c>
      <c r="AA619" t="s">
        <v>1676</v>
      </c>
      <c r="AB619" t="s">
        <v>110</v>
      </c>
      <c r="AC619" t="s">
        <v>140</v>
      </c>
      <c r="AD619" t="s">
        <v>294</v>
      </c>
      <c r="AE619" t="s">
        <v>110</v>
      </c>
      <c r="AF619">
        <v>0.62</v>
      </c>
    </row>
    <row r="620" spans="2:32">
      <c r="B620">
        <v>346</v>
      </c>
      <c r="C620" t="s">
        <v>3837</v>
      </c>
      <c r="D620" s="1">
        <v>44764</v>
      </c>
      <c r="E620" t="s">
        <v>3832</v>
      </c>
      <c r="F620">
        <v>0.63</v>
      </c>
      <c r="G620" t="s">
        <v>510</v>
      </c>
      <c r="H620" t="s">
        <v>7185</v>
      </c>
      <c r="I620" t="s">
        <v>162</v>
      </c>
      <c r="J620" t="s">
        <v>7198</v>
      </c>
      <c r="K620" t="s">
        <v>140</v>
      </c>
      <c r="L620" t="s">
        <v>109</v>
      </c>
      <c r="M620" t="s">
        <v>3838</v>
      </c>
      <c r="P620">
        <v>251</v>
      </c>
      <c r="Q620" t="s">
        <v>4174</v>
      </c>
      <c r="R620" s="1">
        <v>44713</v>
      </c>
      <c r="S620" t="s">
        <v>6900</v>
      </c>
      <c r="T620" t="s">
        <v>108</v>
      </c>
      <c r="U620" t="s">
        <v>162</v>
      </c>
      <c r="V620">
        <v>0.56000000000000005</v>
      </c>
      <c r="W620" t="s">
        <v>149</v>
      </c>
      <c r="X620" t="s">
        <v>319</v>
      </c>
      <c r="Y620" t="s">
        <v>110</v>
      </c>
      <c r="Z620" t="s">
        <v>110</v>
      </c>
      <c r="AA620" t="s">
        <v>205</v>
      </c>
      <c r="AB620" t="s">
        <v>110</v>
      </c>
      <c r="AC620" t="s">
        <v>231</v>
      </c>
      <c r="AD620" t="s">
        <v>5398</v>
      </c>
      <c r="AE620" t="s">
        <v>110</v>
      </c>
      <c r="AF620">
        <v>0.56000000000000005</v>
      </c>
    </row>
    <row r="621" spans="2:32">
      <c r="B621">
        <v>345</v>
      </c>
      <c r="C621" t="s">
        <v>3833</v>
      </c>
      <c r="D621" s="1">
        <v>44764</v>
      </c>
      <c r="E621" t="s">
        <v>3832</v>
      </c>
      <c r="F621">
        <v>0.56999999999999995</v>
      </c>
      <c r="G621" t="s">
        <v>510</v>
      </c>
      <c r="H621" t="s">
        <v>7185</v>
      </c>
      <c r="I621" t="s">
        <v>162</v>
      </c>
      <c r="J621" t="s">
        <v>7198</v>
      </c>
      <c r="K621" t="s">
        <v>140</v>
      </c>
      <c r="L621" t="s">
        <v>109</v>
      </c>
      <c r="M621" t="s">
        <v>3836</v>
      </c>
      <c r="P621">
        <v>250</v>
      </c>
      <c r="Q621" t="s">
        <v>4179</v>
      </c>
      <c r="R621" s="1">
        <v>44713</v>
      </c>
      <c r="S621" t="s">
        <v>9569</v>
      </c>
      <c r="T621" t="s">
        <v>108</v>
      </c>
      <c r="U621" t="s">
        <v>162</v>
      </c>
      <c r="V621">
        <v>0.48</v>
      </c>
      <c r="W621" t="s">
        <v>126</v>
      </c>
      <c r="X621" t="s">
        <v>4180</v>
      </c>
      <c r="Y621" t="s">
        <v>110</v>
      </c>
      <c r="Z621" t="s">
        <v>110</v>
      </c>
      <c r="AA621" t="s">
        <v>309</v>
      </c>
      <c r="AB621" t="s">
        <v>110</v>
      </c>
      <c r="AC621" t="s">
        <v>140</v>
      </c>
      <c r="AD621" t="s">
        <v>294</v>
      </c>
      <c r="AE621" t="s">
        <v>110</v>
      </c>
      <c r="AF621">
        <v>0.48</v>
      </c>
    </row>
    <row r="622" spans="2:32">
      <c r="B622">
        <v>344</v>
      </c>
      <c r="C622" t="s">
        <v>3840</v>
      </c>
      <c r="D622" s="1">
        <v>44764</v>
      </c>
      <c r="E622" t="s">
        <v>3839</v>
      </c>
      <c r="F622">
        <v>1</v>
      </c>
      <c r="G622" t="s">
        <v>530</v>
      </c>
      <c r="H622" t="s">
        <v>7185</v>
      </c>
      <c r="I622" t="s">
        <v>162</v>
      </c>
      <c r="J622" t="s">
        <v>7198</v>
      </c>
      <c r="K622" t="s">
        <v>231</v>
      </c>
      <c r="L622" t="s">
        <v>109</v>
      </c>
      <c r="M622" t="s">
        <v>3845</v>
      </c>
      <c r="P622">
        <v>249</v>
      </c>
      <c r="Q622" t="s">
        <v>4182</v>
      </c>
      <c r="R622" s="1">
        <v>44713</v>
      </c>
      <c r="S622" t="s">
        <v>9573</v>
      </c>
      <c r="T622" t="s">
        <v>108</v>
      </c>
      <c r="U622" t="s">
        <v>265</v>
      </c>
      <c r="V622">
        <v>0.93</v>
      </c>
      <c r="W622" t="s">
        <v>413</v>
      </c>
      <c r="X622" t="s">
        <v>1011</v>
      </c>
      <c r="Y622" t="s">
        <v>110</v>
      </c>
      <c r="Z622" t="s">
        <v>110</v>
      </c>
      <c r="AA622" t="s">
        <v>130</v>
      </c>
      <c r="AB622" t="s">
        <v>110</v>
      </c>
      <c r="AC622" t="s">
        <v>140</v>
      </c>
      <c r="AD622" t="s">
        <v>545</v>
      </c>
      <c r="AE622" t="s">
        <v>110</v>
      </c>
      <c r="AF622">
        <v>0.99</v>
      </c>
    </row>
    <row r="623" spans="2:32">
      <c r="B623">
        <v>343</v>
      </c>
      <c r="C623" t="s">
        <v>3846</v>
      </c>
      <c r="D623" s="1">
        <v>44764</v>
      </c>
      <c r="E623" t="s">
        <v>1648</v>
      </c>
      <c r="F623">
        <v>0.21</v>
      </c>
      <c r="G623" t="s">
        <v>510</v>
      </c>
      <c r="H623" t="s">
        <v>7206</v>
      </c>
      <c r="I623" t="s">
        <v>162</v>
      </c>
      <c r="J623" t="s">
        <v>7198</v>
      </c>
      <c r="K623" t="s">
        <v>5545</v>
      </c>
      <c r="L623" t="s">
        <v>109</v>
      </c>
      <c r="M623" t="s">
        <v>3849</v>
      </c>
      <c r="P623">
        <v>248</v>
      </c>
      <c r="Q623" t="s">
        <v>4185</v>
      </c>
      <c r="R623" s="1">
        <v>44713</v>
      </c>
      <c r="S623" t="s">
        <v>6865</v>
      </c>
      <c r="T623" t="s">
        <v>4186</v>
      </c>
      <c r="U623" t="s">
        <v>111</v>
      </c>
      <c r="V623">
        <v>5.0999999999999996</v>
      </c>
      <c r="W623" t="s">
        <v>126</v>
      </c>
      <c r="X623" t="s">
        <v>1903</v>
      </c>
      <c r="Y623" t="s">
        <v>110</v>
      </c>
      <c r="Z623" t="s">
        <v>110</v>
      </c>
      <c r="AA623" t="s">
        <v>165</v>
      </c>
      <c r="AB623" t="s">
        <v>7207</v>
      </c>
      <c r="AC623" t="s">
        <v>231</v>
      </c>
      <c r="AD623" t="s">
        <v>656</v>
      </c>
      <c r="AE623" t="s">
        <v>110</v>
      </c>
      <c r="AF623">
        <v>0.76</v>
      </c>
    </row>
    <row r="624" spans="2:32">
      <c r="B624">
        <v>342</v>
      </c>
      <c r="C624" t="s">
        <v>653</v>
      </c>
      <c r="D624" s="1">
        <v>44763</v>
      </c>
      <c r="E624" t="s">
        <v>654</v>
      </c>
      <c r="F624">
        <v>1.0760000000000001</v>
      </c>
      <c r="G624" t="s">
        <v>510</v>
      </c>
      <c r="H624" t="s">
        <v>7206</v>
      </c>
      <c r="I624" t="s">
        <v>162</v>
      </c>
      <c r="J624" t="s">
        <v>7198</v>
      </c>
      <c r="K624" t="s">
        <v>231</v>
      </c>
      <c r="L624" t="s">
        <v>1474</v>
      </c>
      <c r="M624" t="s">
        <v>665</v>
      </c>
      <c r="P624">
        <v>247</v>
      </c>
      <c r="Q624" t="s">
        <v>4192</v>
      </c>
      <c r="R624" s="1">
        <v>44712</v>
      </c>
      <c r="S624" t="s">
        <v>9580</v>
      </c>
      <c r="T624" t="s">
        <v>318</v>
      </c>
      <c r="U624" t="s">
        <v>162</v>
      </c>
      <c r="V624">
        <v>0.4</v>
      </c>
      <c r="W624" t="s">
        <v>126</v>
      </c>
      <c r="X624" t="s">
        <v>2942</v>
      </c>
      <c r="Y624" t="s">
        <v>1873</v>
      </c>
      <c r="Z624" t="s">
        <v>1131</v>
      </c>
      <c r="AA624" t="s">
        <v>205</v>
      </c>
      <c r="AB624" t="s">
        <v>110</v>
      </c>
      <c r="AC624" t="s">
        <v>140</v>
      </c>
      <c r="AD624" t="s">
        <v>5398</v>
      </c>
      <c r="AE624" t="s">
        <v>6928</v>
      </c>
      <c r="AF624">
        <v>0.4</v>
      </c>
    </row>
    <row r="625" spans="2:32">
      <c r="B625">
        <v>341</v>
      </c>
      <c r="C625" t="s">
        <v>3854</v>
      </c>
      <c r="D625" s="1">
        <v>44763</v>
      </c>
      <c r="E625" t="s">
        <v>3853</v>
      </c>
      <c r="F625">
        <v>4</v>
      </c>
      <c r="G625" t="s">
        <v>530</v>
      </c>
      <c r="H625" t="s">
        <v>7185</v>
      </c>
      <c r="I625" t="s">
        <v>162</v>
      </c>
      <c r="J625" t="s">
        <v>7198</v>
      </c>
      <c r="K625" t="s">
        <v>140</v>
      </c>
      <c r="L625" t="s">
        <v>109</v>
      </c>
      <c r="M625" t="s">
        <v>3858</v>
      </c>
      <c r="P625">
        <v>246</v>
      </c>
      <c r="Q625" t="s">
        <v>666</v>
      </c>
      <c r="R625" s="1">
        <v>44712</v>
      </c>
      <c r="S625" t="s">
        <v>9586</v>
      </c>
      <c r="T625" t="s">
        <v>403</v>
      </c>
      <c r="U625" t="s">
        <v>162</v>
      </c>
      <c r="V625">
        <v>1</v>
      </c>
      <c r="W625" t="s">
        <v>1908</v>
      </c>
      <c r="X625" t="s">
        <v>2323</v>
      </c>
      <c r="Y625" t="s">
        <v>110</v>
      </c>
      <c r="Z625" t="s">
        <v>110</v>
      </c>
      <c r="AA625" t="s">
        <v>180</v>
      </c>
      <c r="AB625" t="s">
        <v>9589</v>
      </c>
      <c r="AC625" t="s">
        <v>140</v>
      </c>
      <c r="AD625" t="s">
        <v>656</v>
      </c>
      <c r="AE625" t="s">
        <v>6928</v>
      </c>
      <c r="AF625">
        <v>1</v>
      </c>
    </row>
    <row r="626" spans="2:32">
      <c r="B626">
        <v>340</v>
      </c>
      <c r="C626" t="s">
        <v>1728</v>
      </c>
      <c r="D626" s="1">
        <v>44763</v>
      </c>
      <c r="E626" t="s">
        <v>1208</v>
      </c>
      <c r="F626">
        <v>1</v>
      </c>
      <c r="G626" t="s">
        <v>510</v>
      </c>
      <c r="H626" t="s">
        <v>7185</v>
      </c>
      <c r="I626" t="s">
        <v>162</v>
      </c>
      <c r="J626" t="s">
        <v>7198</v>
      </c>
      <c r="K626" t="s">
        <v>5362</v>
      </c>
      <c r="L626" t="s">
        <v>105</v>
      </c>
      <c r="M626" t="s">
        <v>1729</v>
      </c>
      <c r="P626">
        <v>245</v>
      </c>
      <c r="Q626" t="s">
        <v>4198</v>
      </c>
      <c r="R626" s="1">
        <v>44712</v>
      </c>
      <c r="S626" t="s">
        <v>6243</v>
      </c>
      <c r="T626" t="s">
        <v>108</v>
      </c>
      <c r="U626" t="s">
        <v>162</v>
      </c>
      <c r="V626">
        <v>1.05</v>
      </c>
      <c r="W626" t="s">
        <v>126</v>
      </c>
      <c r="X626" t="s">
        <v>3554</v>
      </c>
      <c r="Y626" t="s">
        <v>110</v>
      </c>
      <c r="Z626" t="s">
        <v>110</v>
      </c>
      <c r="AA626" t="s">
        <v>205</v>
      </c>
      <c r="AB626" t="s">
        <v>110</v>
      </c>
      <c r="AC626" t="s">
        <v>140</v>
      </c>
      <c r="AD626" t="s">
        <v>324</v>
      </c>
      <c r="AE626" t="s">
        <v>110</v>
      </c>
      <c r="AF626">
        <v>1.05</v>
      </c>
    </row>
    <row r="627" spans="2:32">
      <c r="B627">
        <v>339</v>
      </c>
      <c r="C627" t="s">
        <v>3860</v>
      </c>
      <c r="D627" s="1">
        <v>44763</v>
      </c>
      <c r="E627" t="s">
        <v>3859</v>
      </c>
      <c r="F627">
        <v>3</v>
      </c>
      <c r="G627" t="s">
        <v>530</v>
      </c>
      <c r="H627" t="s">
        <v>7185</v>
      </c>
      <c r="I627" t="s">
        <v>162</v>
      </c>
      <c r="J627" t="s">
        <v>7198</v>
      </c>
      <c r="K627" t="s">
        <v>5545</v>
      </c>
      <c r="L627" t="s">
        <v>109</v>
      </c>
      <c r="M627" t="s">
        <v>3868</v>
      </c>
      <c r="P627">
        <v>244</v>
      </c>
      <c r="Q627" t="s">
        <v>4203</v>
      </c>
      <c r="R627" s="1">
        <v>44712</v>
      </c>
      <c r="S627" t="s">
        <v>9594</v>
      </c>
      <c r="T627" t="s">
        <v>108</v>
      </c>
      <c r="U627" t="s">
        <v>265</v>
      </c>
      <c r="V627">
        <v>0.375</v>
      </c>
      <c r="W627" t="s">
        <v>149</v>
      </c>
      <c r="X627" t="s">
        <v>1370</v>
      </c>
      <c r="Y627" t="s">
        <v>110</v>
      </c>
      <c r="Z627" t="s">
        <v>110</v>
      </c>
      <c r="AA627" t="s">
        <v>130</v>
      </c>
      <c r="AB627" t="s">
        <v>110</v>
      </c>
      <c r="AC627" t="s">
        <v>140</v>
      </c>
      <c r="AD627" t="s">
        <v>294</v>
      </c>
      <c r="AE627" t="s">
        <v>110</v>
      </c>
      <c r="AF627">
        <v>0.4</v>
      </c>
    </row>
    <row r="628" spans="2:32">
      <c r="B628">
        <v>338</v>
      </c>
      <c r="C628" t="s">
        <v>3882</v>
      </c>
      <c r="D628" s="1">
        <v>44762</v>
      </c>
      <c r="E628" t="s">
        <v>3869</v>
      </c>
      <c r="F628">
        <v>6.25</v>
      </c>
      <c r="G628" t="s">
        <v>530</v>
      </c>
      <c r="H628" t="s">
        <v>7635</v>
      </c>
      <c r="I628" t="s">
        <v>162</v>
      </c>
      <c r="J628" t="s">
        <v>7198</v>
      </c>
      <c r="K628" t="s">
        <v>5545</v>
      </c>
      <c r="L628" t="s">
        <v>109</v>
      </c>
      <c r="M628" t="s">
        <v>3888</v>
      </c>
      <c r="P628">
        <v>243</v>
      </c>
      <c r="Q628" t="s">
        <v>4208</v>
      </c>
      <c r="R628" s="1">
        <v>44712</v>
      </c>
      <c r="S628" t="s">
        <v>6736</v>
      </c>
      <c r="T628" t="s">
        <v>108</v>
      </c>
      <c r="U628" t="s">
        <v>162</v>
      </c>
      <c r="V628">
        <v>1.5</v>
      </c>
      <c r="W628" t="s">
        <v>126</v>
      </c>
      <c r="X628" t="s">
        <v>2757</v>
      </c>
      <c r="Y628" t="s">
        <v>110</v>
      </c>
      <c r="Z628" t="s">
        <v>110</v>
      </c>
      <c r="AA628" t="s">
        <v>180</v>
      </c>
      <c r="AB628" t="s">
        <v>110</v>
      </c>
      <c r="AC628" t="s">
        <v>231</v>
      </c>
      <c r="AD628" t="s">
        <v>324</v>
      </c>
      <c r="AE628" t="s">
        <v>110</v>
      </c>
      <c r="AF628">
        <v>1.5</v>
      </c>
    </row>
    <row r="629" spans="2:32">
      <c r="B629">
        <v>337</v>
      </c>
      <c r="C629" t="s">
        <v>3870</v>
      </c>
      <c r="D629" s="1">
        <v>44762</v>
      </c>
      <c r="E629" t="s">
        <v>3869</v>
      </c>
      <c r="F629">
        <v>6.25</v>
      </c>
      <c r="G629" t="s">
        <v>530</v>
      </c>
      <c r="H629" t="s">
        <v>7635</v>
      </c>
      <c r="I629" t="s">
        <v>162</v>
      </c>
      <c r="J629" t="s">
        <v>7198</v>
      </c>
      <c r="K629" t="s">
        <v>5545</v>
      </c>
      <c r="L629" t="s">
        <v>109</v>
      </c>
      <c r="M629" t="s">
        <v>3881</v>
      </c>
      <c r="P629">
        <v>242</v>
      </c>
      <c r="Q629" t="s">
        <v>4213</v>
      </c>
      <c r="R629" s="1">
        <v>44712</v>
      </c>
      <c r="S629" t="s">
        <v>9192</v>
      </c>
      <c r="T629" t="s">
        <v>108</v>
      </c>
      <c r="U629" t="s">
        <v>162</v>
      </c>
      <c r="V629">
        <v>1</v>
      </c>
      <c r="W629" t="s">
        <v>126</v>
      </c>
      <c r="X629" t="s">
        <v>290</v>
      </c>
      <c r="Y629" t="s">
        <v>110</v>
      </c>
      <c r="Z629" t="s">
        <v>110</v>
      </c>
      <c r="AA629" t="s">
        <v>130</v>
      </c>
      <c r="AB629" t="s">
        <v>110</v>
      </c>
      <c r="AC629" t="s">
        <v>140</v>
      </c>
      <c r="AD629" t="s">
        <v>142</v>
      </c>
      <c r="AE629" t="s">
        <v>110</v>
      </c>
      <c r="AF629">
        <v>1</v>
      </c>
    </row>
    <row r="630" spans="2:32">
      <c r="B630">
        <v>336</v>
      </c>
      <c r="C630" t="s">
        <v>3890</v>
      </c>
      <c r="D630" s="1">
        <v>44762</v>
      </c>
      <c r="E630" t="s">
        <v>3889</v>
      </c>
      <c r="F630">
        <v>0.74</v>
      </c>
      <c r="G630" t="s">
        <v>510</v>
      </c>
      <c r="H630" t="s">
        <v>7185</v>
      </c>
      <c r="I630" t="s">
        <v>111</v>
      </c>
      <c r="J630" t="s">
        <v>7811</v>
      </c>
      <c r="K630" t="s">
        <v>140</v>
      </c>
      <c r="L630" t="s">
        <v>109</v>
      </c>
      <c r="M630" t="s">
        <v>3893</v>
      </c>
      <c r="P630">
        <v>241</v>
      </c>
      <c r="Q630" t="s">
        <v>4215</v>
      </c>
      <c r="R630" s="1">
        <v>44712</v>
      </c>
      <c r="S630" t="s">
        <v>6689</v>
      </c>
      <c r="T630" t="s">
        <v>318</v>
      </c>
      <c r="U630" t="s">
        <v>162</v>
      </c>
      <c r="V630">
        <v>5</v>
      </c>
      <c r="W630" t="s">
        <v>126</v>
      </c>
      <c r="X630" t="s">
        <v>876</v>
      </c>
      <c r="Y630" t="s">
        <v>1434</v>
      </c>
      <c r="Z630" t="s">
        <v>1223</v>
      </c>
      <c r="AA630" t="s">
        <v>180</v>
      </c>
      <c r="AB630" t="s">
        <v>110</v>
      </c>
      <c r="AC630" t="s">
        <v>140</v>
      </c>
      <c r="AD630" t="s">
        <v>5776</v>
      </c>
      <c r="AE630" t="s">
        <v>7222</v>
      </c>
      <c r="AF630">
        <v>5</v>
      </c>
    </row>
    <row r="631" spans="2:32">
      <c r="B631">
        <v>335</v>
      </c>
      <c r="C631" t="s">
        <v>3894</v>
      </c>
      <c r="D631" s="1">
        <v>44762</v>
      </c>
      <c r="E631" t="s">
        <v>926</v>
      </c>
      <c r="F631">
        <v>5</v>
      </c>
      <c r="G631" t="s">
        <v>530</v>
      </c>
      <c r="H631" t="s">
        <v>7185</v>
      </c>
      <c r="I631" t="s">
        <v>162</v>
      </c>
      <c r="J631" t="s">
        <v>7198</v>
      </c>
      <c r="K631" t="s">
        <v>140</v>
      </c>
      <c r="L631" t="s">
        <v>109</v>
      </c>
      <c r="M631" t="s">
        <v>3896</v>
      </c>
      <c r="P631">
        <v>240</v>
      </c>
      <c r="Q631" t="s">
        <v>4219</v>
      </c>
      <c r="R631" s="1">
        <v>44711</v>
      </c>
      <c r="S631" t="s">
        <v>6869</v>
      </c>
      <c r="T631" t="s">
        <v>108</v>
      </c>
      <c r="U631" t="s">
        <v>162</v>
      </c>
      <c r="V631">
        <v>1</v>
      </c>
      <c r="W631" t="s">
        <v>149</v>
      </c>
      <c r="X631" t="s">
        <v>2828</v>
      </c>
      <c r="Y631" t="s">
        <v>110</v>
      </c>
      <c r="Z631" t="s">
        <v>110</v>
      </c>
      <c r="AA631" t="s">
        <v>180</v>
      </c>
      <c r="AB631" t="s">
        <v>7218</v>
      </c>
      <c r="AC631" t="s">
        <v>231</v>
      </c>
      <c r="AD631" t="s">
        <v>580</v>
      </c>
      <c r="AE631" t="s">
        <v>110</v>
      </c>
      <c r="AF631">
        <v>1</v>
      </c>
    </row>
    <row r="632" spans="2:32">
      <c r="B632">
        <v>334</v>
      </c>
      <c r="C632" t="s">
        <v>3897</v>
      </c>
      <c r="D632" s="1">
        <v>44762</v>
      </c>
      <c r="E632" t="s">
        <v>1648</v>
      </c>
      <c r="F632">
        <v>0.95</v>
      </c>
      <c r="G632" t="s">
        <v>510</v>
      </c>
      <c r="H632" t="s">
        <v>7206</v>
      </c>
      <c r="I632" t="s">
        <v>162</v>
      </c>
      <c r="J632" t="s">
        <v>7198</v>
      </c>
      <c r="K632" t="s">
        <v>5545</v>
      </c>
      <c r="L632" t="s">
        <v>109</v>
      </c>
      <c r="M632" t="s">
        <v>3898</v>
      </c>
      <c r="P632">
        <v>239</v>
      </c>
      <c r="Q632" t="s">
        <v>4224</v>
      </c>
      <c r="R632" s="1">
        <v>44711</v>
      </c>
      <c r="S632" t="s">
        <v>6580</v>
      </c>
      <c r="T632" t="s">
        <v>108</v>
      </c>
      <c r="U632" t="s">
        <v>162</v>
      </c>
      <c r="V632">
        <v>1.6</v>
      </c>
      <c r="W632" t="s">
        <v>126</v>
      </c>
      <c r="X632" t="s">
        <v>4095</v>
      </c>
      <c r="Y632" t="s">
        <v>4145</v>
      </c>
      <c r="Z632" t="s">
        <v>1470</v>
      </c>
      <c r="AA632" t="s">
        <v>205</v>
      </c>
      <c r="AB632" t="s">
        <v>110</v>
      </c>
      <c r="AC632" t="s">
        <v>140</v>
      </c>
      <c r="AD632" t="s">
        <v>5748</v>
      </c>
      <c r="AE632" t="s">
        <v>110</v>
      </c>
      <c r="AF632">
        <v>1.6</v>
      </c>
    </row>
    <row r="633" spans="2:32">
      <c r="B633">
        <v>333</v>
      </c>
      <c r="C633" t="s">
        <v>3912</v>
      </c>
      <c r="D633" s="1">
        <v>44761</v>
      </c>
      <c r="E633" t="s">
        <v>3911</v>
      </c>
      <c r="F633">
        <v>1</v>
      </c>
      <c r="G633" t="s">
        <v>530</v>
      </c>
      <c r="H633" t="s">
        <v>7383</v>
      </c>
      <c r="I633" t="s">
        <v>162</v>
      </c>
      <c r="J633" t="s">
        <v>7198</v>
      </c>
      <c r="K633" t="s">
        <v>5362</v>
      </c>
      <c r="L633" t="s">
        <v>109</v>
      </c>
      <c r="M633" t="s">
        <v>3918</v>
      </c>
      <c r="P633">
        <v>238</v>
      </c>
      <c r="Q633" t="s">
        <v>4226</v>
      </c>
      <c r="R633" s="1">
        <v>44708</v>
      </c>
      <c r="S633" t="s">
        <v>6671</v>
      </c>
      <c r="T633" t="s">
        <v>108</v>
      </c>
      <c r="U633" t="s">
        <v>162</v>
      </c>
      <c r="V633">
        <v>1.65</v>
      </c>
      <c r="W633" t="s">
        <v>126</v>
      </c>
      <c r="X633" t="s">
        <v>565</v>
      </c>
      <c r="Y633" t="s">
        <v>110</v>
      </c>
      <c r="Z633" t="s">
        <v>110</v>
      </c>
      <c r="AA633" t="s">
        <v>205</v>
      </c>
      <c r="AB633" t="s">
        <v>110</v>
      </c>
      <c r="AC633" t="s">
        <v>140</v>
      </c>
      <c r="AD633" t="s">
        <v>635</v>
      </c>
      <c r="AE633" t="s">
        <v>110</v>
      </c>
      <c r="AF633">
        <v>1.65</v>
      </c>
    </row>
    <row r="634" spans="2:32">
      <c r="B634">
        <v>332</v>
      </c>
      <c r="C634" t="s">
        <v>3920</v>
      </c>
      <c r="D634" s="1">
        <v>44760</v>
      </c>
      <c r="E634" t="s">
        <v>3919</v>
      </c>
      <c r="F634">
        <v>0.6</v>
      </c>
      <c r="G634" t="s">
        <v>510</v>
      </c>
      <c r="H634" t="s">
        <v>7185</v>
      </c>
      <c r="I634" t="s">
        <v>162</v>
      </c>
      <c r="J634" t="s">
        <v>7198</v>
      </c>
      <c r="K634" t="s">
        <v>140</v>
      </c>
      <c r="L634" t="s">
        <v>109</v>
      </c>
      <c r="M634" t="s">
        <v>3923</v>
      </c>
      <c r="P634">
        <v>237</v>
      </c>
      <c r="Q634" t="s">
        <v>4229</v>
      </c>
      <c r="R634" s="1">
        <v>44708</v>
      </c>
      <c r="S634" t="s">
        <v>9612</v>
      </c>
      <c r="T634" t="s">
        <v>108</v>
      </c>
      <c r="U634" t="s">
        <v>162</v>
      </c>
      <c r="V634">
        <v>1</v>
      </c>
      <c r="W634" t="s">
        <v>126</v>
      </c>
      <c r="X634" t="s">
        <v>1310</v>
      </c>
      <c r="Y634" t="s">
        <v>110</v>
      </c>
      <c r="Z634" t="s">
        <v>110</v>
      </c>
      <c r="AA634" t="s">
        <v>180</v>
      </c>
      <c r="AB634" t="s">
        <v>110</v>
      </c>
      <c r="AC634" t="s">
        <v>140</v>
      </c>
      <c r="AD634" t="s">
        <v>294</v>
      </c>
      <c r="AE634" t="s">
        <v>110</v>
      </c>
      <c r="AF634">
        <v>1</v>
      </c>
    </row>
    <row r="635" spans="2:32">
      <c r="B635">
        <v>331</v>
      </c>
      <c r="C635" t="s">
        <v>3925</v>
      </c>
      <c r="D635" s="1">
        <v>44760</v>
      </c>
      <c r="E635" t="s">
        <v>3924</v>
      </c>
      <c r="F635">
        <v>1.1499999999999999</v>
      </c>
      <c r="G635" t="s">
        <v>510</v>
      </c>
      <c r="H635" t="s">
        <v>7206</v>
      </c>
      <c r="I635" t="s">
        <v>162</v>
      </c>
      <c r="J635" t="s">
        <v>7198</v>
      </c>
      <c r="K635" t="s">
        <v>140</v>
      </c>
      <c r="L635" t="s">
        <v>109</v>
      </c>
      <c r="M635" t="s">
        <v>3928</v>
      </c>
      <c r="P635">
        <v>236</v>
      </c>
      <c r="Q635" t="s">
        <v>4235</v>
      </c>
      <c r="R635" s="1">
        <v>44708</v>
      </c>
      <c r="S635" t="s">
        <v>9618</v>
      </c>
      <c r="T635" t="s">
        <v>108</v>
      </c>
      <c r="U635" t="s">
        <v>162</v>
      </c>
      <c r="V635">
        <v>0.27</v>
      </c>
      <c r="W635" t="s">
        <v>126</v>
      </c>
      <c r="X635" t="s">
        <v>876</v>
      </c>
      <c r="Y635" t="s">
        <v>110</v>
      </c>
      <c r="Z635" t="s">
        <v>110</v>
      </c>
      <c r="AA635" t="s">
        <v>309</v>
      </c>
      <c r="AB635" t="s">
        <v>110</v>
      </c>
      <c r="AC635" t="s">
        <v>140</v>
      </c>
      <c r="AD635" t="s">
        <v>294</v>
      </c>
      <c r="AE635" t="s">
        <v>110</v>
      </c>
      <c r="AF635">
        <v>0.27</v>
      </c>
    </row>
    <row r="636" spans="2:32">
      <c r="B636">
        <v>330</v>
      </c>
      <c r="C636" t="s">
        <v>3930</v>
      </c>
      <c r="D636" s="1">
        <v>44757</v>
      </c>
      <c r="E636" t="s">
        <v>3929</v>
      </c>
      <c r="F636">
        <v>1.63</v>
      </c>
      <c r="G636" t="s">
        <v>510</v>
      </c>
      <c r="H636" t="s">
        <v>7185</v>
      </c>
      <c r="I636" t="s">
        <v>111</v>
      </c>
      <c r="J636" t="s">
        <v>7811</v>
      </c>
      <c r="K636" t="s">
        <v>140</v>
      </c>
      <c r="L636" t="s">
        <v>109</v>
      </c>
      <c r="M636" t="s">
        <v>3932</v>
      </c>
      <c r="P636">
        <v>235</v>
      </c>
      <c r="Q636" t="s">
        <v>4241</v>
      </c>
      <c r="R636" s="1">
        <v>44708</v>
      </c>
      <c r="S636" t="s">
        <v>9615</v>
      </c>
      <c r="T636" t="s">
        <v>108</v>
      </c>
      <c r="U636" t="s">
        <v>162</v>
      </c>
      <c r="V636">
        <v>0.9</v>
      </c>
      <c r="W636" t="s">
        <v>126</v>
      </c>
      <c r="X636" t="s">
        <v>876</v>
      </c>
      <c r="Y636" t="s">
        <v>110</v>
      </c>
      <c r="Z636" t="s">
        <v>110</v>
      </c>
      <c r="AA636" t="s">
        <v>309</v>
      </c>
      <c r="AB636" t="s">
        <v>110</v>
      </c>
      <c r="AC636" t="s">
        <v>140</v>
      </c>
      <c r="AD636" t="s">
        <v>294</v>
      </c>
      <c r="AE636" t="s">
        <v>110</v>
      </c>
      <c r="AF636">
        <v>0.9</v>
      </c>
    </row>
    <row r="637" spans="2:32">
      <c r="B637">
        <v>329</v>
      </c>
      <c r="C637" t="s">
        <v>3934</v>
      </c>
      <c r="D637" s="1">
        <v>44756</v>
      </c>
      <c r="E637" t="s">
        <v>3933</v>
      </c>
      <c r="F637">
        <v>0.3</v>
      </c>
      <c r="G637" t="s">
        <v>510</v>
      </c>
      <c r="H637" t="s">
        <v>7185</v>
      </c>
      <c r="I637" t="s">
        <v>162</v>
      </c>
      <c r="J637" t="s">
        <v>7198</v>
      </c>
      <c r="K637" t="s">
        <v>140</v>
      </c>
      <c r="L637" t="s">
        <v>109</v>
      </c>
      <c r="M637" t="s">
        <v>3937</v>
      </c>
      <c r="P637">
        <v>234</v>
      </c>
      <c r="Q637" t="s">
        <v>4239</v>
      </c>
      <c r="R637" s="1">
        <v>44708</v>
      </c>
      <c r="S637" t="s">
        <v>9620</v>
      </c>
      <c r="T637" t="s">
        <v>108</v>
      </c>
      <c r="U637" t="s">
        <v>162</v>
      </c>
      <c r="V637">
        <v>0.48</v>
      </c>
      <c r="W637" t="s">
        <v>126</v>
      </c>
      <c r="X637" t="s">
        <v>876</v>
      </c>
      <c r="Y637" t="s">
        <v>110</v>
      </c>
      <c r="Z637" t="s">
        <v>110</v>
      </c>
      <c r="AA637" t="s">
        <v>309</v>
      </c>
      <c r="AB637" t="s">
        <v>110</v>
      </c>
      <c r="AC637" t="s">
        <v>140</v>
      </c>
      <c r="AD637" t="s">
        <v>294</v>
      </c>
      <c r="AE637" t="s">
        <v>110</v>
      </c>
      <c r="AF637">
        <v>0.48</v>
      </c>
    </row>
    <row r="638" spans="2:32">
      <c r="B638">
        <v>328</v>
      </c>
      <c r="C638" t="s">
        <v>3938</v>
      </c>
      <c r="D638" s="1">
        <v>44755</v>
      </c>
      <c r="E638" t="s">
        <v>2940</v>
      </c>
      <c r="F638">
        <v>5</v>
      </c>
      <c r="G638" t="s">
        <v>530</v>
      </c>
      <c r="H638" t="s">
        <v>7185</v>
      </c>
      <c r="I638" t="s">
        <v>162</v>
      </c>
      <c r="J638" t="s">
        <v>7198</v>
      </c>
      <c r="K638" t="s">
        <v>140</v>
      </c>
      <c r="L638" t="s">
        <v>109</v>
      </c>
      <c r="M638" t="s">
        <v>3939</v>
      </c>
      <c r="P638">
        <v>233</v>
      </c>
      <c r="Q638" t="s">
        <v>4244</v>
      </c>
      <c r="R638" s="1">
        <v>44708</v>
      </c>
      <c r="S638" t="s">
        <v>9621</v>
      </c>
      <c r="T638" t="s">
        <v>108</v>
      </c>
      <c r="U638" t="s">
        <v>265</v>
      </c>
      <c r="V638">
        <v>0.11</v>
      </c>
      <c r="W638" t="s">
        <v>126</v>
      </c>
      <c r="X638" t="s">
        <v>1504</v>
      </c>
      <c r="Y638" t="s">
        <v>110</v>
      </c>
      <c r="Z638" t="s">
        <v>110</v>
      </c>
      <c r="AA638" t="s">
        <v>130</v>
      </c>
      <c r="AB638" t="s">
        <v>110</v>
      </c>
      <c r="AC638" t="s">
        <v>140</v>
      </c>
      <c r="AD638" t="s">
        <v>173</v>
      </c>
      <c r="AE638" t="s">
        <v>110</v>
      </c>
      <c r="AF638">
        <v>0.12</v>
      </c>
    </row>
    <row r="639" spans="2:32">
      <c r="B639">
        <v>327</v>
      </c>
      <c r="C639" t="s">
        <v>3940</v>
      </c>
      <c r="D639" s="1">
        <v>44754</v>
      </c>
      <c r="E639" t="s">
        <v>2586</v>
      </c>
      <c r="F639">
        <v>0.46</v>
      </c>
      <c r="G639" t="s">
        <v>510</v>
      </c>
      <c r="H639" t="s">
        <v>7185</v>
      </c>
      <c r="I639" t="s">
        <v>162</v>
      </c>
      <c r="J639" t="s">
        <v>7198</v>
      </c>
      <c r="K639" t="s">
        <v>140</v>
      </c>
      <c r="L639" t="s">
        <v>109</v>
      </c>
      <c r="M639" t="s">
        <v>3941</v>
      </c>
      <c r="P639">
        <v>232</v>
      </c>
      <c r="Q639" t="s">
        <v>4249</v>
      </c>
      <c r="R639" s="1">
        <v>44707</v>
      </c>
      <c r="S639" t="s">
        <v>6594</v>
      </c>
      <c r="T639" t="s">
        <v>108</v>
      </c>
      <c r="U639" t="s">
        <v>162</v>
      </c>
      <c r="V639">
        <v>1</v>
      </c>
      <c r="W639" t="s">
        <v>126</v>
      </c>
      <c r="X639" t="s">
        <v>514</v>
      </c>
      <c r="Y639" t="s">
        <v>110</v>
      </c>
      <c r="Z639" t="s">
        <v>110</v>
      </c>
      <c r="AA639" t="s">
        <v>205</v>
      </c>
      <c r="AB639" t="s">
        <v>110</v>
      </c>
      <c r="AC639" t="s">
        <v>140</v>
      </c>
      <c r="AD639" t="s">
        <v>6485</v>
      </c>
      <c r="AE639" t="s">
        <v>110</v>
      </c>
      <c r="AF639">
        <v>1</v>
      </c>
    </row>
    <row r="640" spans="2:32">
      <c r="B640">
        <v>326</v>
      </c>
      <c r="C640" t="s">
        <v>3947</v>
      </c>
      <c r="D640" s="1">
        <v>44754</v>
      </c>
      <c r="E640" t="s">
        <v>1208</v>
      </c>
      <c r="F640">
        <v>3.72</v>
      </c>
      <c r="G640" t="s">
        <v>530</v>
      </c>
      <c r="H640" t="s">
        <v>7383</v>
      </c>
      <c r="I640" t="s">
        <v>111</v>
      </c>
      <c r="J640" t="s">
        <v>7207</v>
      </c>
      <c r="K640" t="s">
        <v>5362</v>
      </c>
      <c r="L640" t="s">
        <v>109</v>
      </c>
      <c r="M640" t="s">
        <v>3948</v>
      </c>
      <c r="P640">
        <v>231</v>
      </c>
      <c r="Q640" t="s">
        <v>4253</v>
      </c>
      <c r="R640" s="1">
        <v>44707</v>
      </c>
      <c r="S640" t="s">
        <v>6592</v>
      </c>
      <c r="T640" t="s">
        <v>333</v>
      </c>
      <c r="U640" t="s">
        <v>162</v>
      </c>
      <c r="V640">
        <v>5</v>
      </c>
      <c r="W640" t="s">
        <v>126</v>
      </c>
      <c r="X640" t="s">
        <v>2942</v>
      </c>
      <c r="Y640" t="s">
        <v>4254</v>
      </c>
      <c r="Z640" t="s">
        <v>1223</v>
      </c>
      <c r="AA640" t="s">
        <v>205</v>
      </c>
      <c r="AB640" t="s">
        <v>7218</v>
      </c>
      <c r="AC640" t="s">
        <v>140</v>
      </c>
      <c r="AD640" t="s">
        <v>5385</v>
      </c>
      <c r="AE640" t="s">
        <v>110</v>
      </c>
      <c r="AF640">
        <v>5</v>
      </c>
    </row>
    <row r="641" spans="2:32">
      <c r="B641">
        <v>325</v>
      </c>
      <c r="C641" t="s">
        <v>1745</v>
      </c>
      <c r="D641" s="1">
        <v>44753</v>
      </c>
      <c r="E641" t="s">
        <v>1736</v>
      </c>
      <c r="F641">
        <v>0.26500000000000001</v>
      </c>
      <c r="G641" t="s">
        <v>510</v>
      </c>
      <c r="H641" t="s">
        <v>7185</v>
      </c>
      <c r="I641" t="s">
        <v>162</v>
      </c>
      <c r="J641" t="s">
        <v>7198</v>
      </c>
      <c r="K641" t="s">
        <v>231</v>
      </c>
      <c r="L641" t="s">
        <v>1474</v>
      </c>
      <c r="M641" t="s">
        <v>1746</v>
      </c>
      <c r="P641">
        <v>230</v>
      </c>
      <c r="Q641" t="s">
        <v>4258</v>
      </c>
      <c r="R641" s="1">
        <v>44706</v>
      </c>
      <c r="S641" t="s">
        <v>9630</v>
      </c>
      <c r="T641" t="s">
        <v>108</v>
      </c>
      <c r="U641" t="s">
        <v>265</v>
      </c>
      <c r="V641">
        <v>1.39</v>
      </c>
      <c r="W641" t="s">
        <v>126</v>
      </c>
      <c r="X641" t="s">
        <v>965</v>
      </c>
      <c r="Y641" t="s">
        <v>3573</v>
      </c>
      <c r="Z641" t="s">
        <v>812</v>
      </c>
      <c r="AA641" t="s">
        <v>130</v>
      </c>
      <c r="AB641" t="s">
        <v>7218</v>
      </c>
      <c r="AC641" t="s">
        <v>140</v>
      </c>
      <c r="AD641" t="s">
        <v>294</v>
      </c>
      <c r="AE641" t="s">
        <v>110</v>
      </c>
      <c r="AF641">
        <v>1.48</v>
      </c>
    </row>
    <row r="642" spans="2:32">
      <c r="B642">
        <v>324</v>
      </c>
      <c r="C642" t="s">
        <v>1735</v>
      </c>
      <c r="D642" s="1">
        <v>44753</v>
      </c>
      <c r="E642" t="s">
        <v>1736</v>
      </c>
      <c r="F642">
        <v>0.26500000000000001</v>
      </c>
      <c r="G642" t="s">
        <v>510</v>
      </c>
      <c r="H642" t="s">
        <v>7185</v>
      </c>
      <c r="I642" t="s">
        <v>162</v>
      </c>
      <c r="J642" t="s">
        <v>7198</v>
      </c>
      <c r="K642" t="s">
        <v>231</v>
      </c>
      <c r="L642" t="s">
        <v>1474</v>
      </c>
      <c r="M642" t="s">
        <v>1737</v>
      </c>
      <c r="P642">
        <v>229</v>
      </c>
      <c r="Q642" t="s">
        <v>677</v>
      </c>
      <c r="R642" s="1">
        <v>44706</v>
      </c>
      <c r="S642" t="s">
        <v>6917</v>
      </c>
      <c r="T642" t="s">
        <v>683</v>
      </c>
      <c r="U642" t="s">
        <v>162</v>
      </c>
      <c r="V642">
        <v>5</v>
      </c>
      <c r="W642" t="s">
        <v>956</v>
      </c>
      <c r="X642" t="s">
        <v>319</v>
      </c>
      <c r="Y642" t="s">
        <v>4263</v>
      </c>
      <c r="Z642" t="s">
        <v>1325</v>
      </c>
      <c r="AA642" t="s">
        <v>180</v>
      </c>
      <c r="AB642" t="s">
        <v>110</v>
      </c>
      <c r="AC642" t="s">
        <v>5545</v>
      </c>
      <c r="AD642" t="s">
        <v>656</v>
      </c>
      <c r="AE642" t="s">
        <v>110</v>
      </c>
      <c r="AF642">
        <v>5</v>
      </c>
    </row>
    <row r="643" spans="2:32">
      <c r="B643">
        <v>323</v>
      </c>
      <c r="C643" t="s">
        <v>1755</v>
      </c>
      <c r="D643" s="1">
        <v>44753</v>
      </c>
      <c r="E643" t="s">
        <v>816</v>
      </c>
      <c r="F643">
        <v>1</v>
      </c>
      <c r="G643" t="s">
        <v>510</v>
      </c>
      <c r="H643" t="s">
        <v>7185</v>
      </c>
      <c r="I643" t="s">
        <v>162</v>
      </c>
      <c r="J643" t="s">
        <v>7198</v>
      </c>
      <c r="K643" t="s">
        <v>5362</v>
      </c>
      <c r="L643" t="s">
        <v>105</v>
      </c>
      <c r="M643" t="s">
        <v>1756</v>
      </c>
      <c r="P643">
        <v>228</v>
      </c>
      <c r="Q643" t="s">
        <v>4266</v>
      </c>
      <c r="R643" s="1">
        <v>44706</v>
      </c>
      <c r="S643" t="s">
        <v>9637</v>
      </c>
      <c r="T643" t="s">
        <v>108</v>
      </c>
      <c r="U643" t="s">
        <v>162</v>
      </c>
      <c r="V643">
        <v>0.70499999999999996</v>
      </c>
      <c r="W643" t="s">
        <v>126</v>
      </c>
      <c r="X643" t="s">
        <v>290</v>
      </c>
      <c r="Y643" t="s">
        <v>110</v>
      </c>
      <c r="Z643" t="s">
        <v>110</v>
      </c>
      <c r="AA643" t="s">
        <v>130</v>
      </c>
      <c r="AB643" t="s">
        <v>110</v>
      </c>
      <c r="AC643" t="s">
        <v>140</v>
      </c>
      <c r="AD643" t="s">
        <v>545</v>
      </c>
      <c r="AE643" t="s">
        <v>110</v>
      </c>
      <c r="AF643">
        <v>0.7</v>
      </c>
    </row>
    <row r="644" spans="2:32">
      <c r="B644">
        <v>322</v>
      </c>
      <c r="C644" t="s">
        <v>3949</v>
      </c>
      <c r="D644" s="1">
        <v>44750</v>
      </c>
      <c r="E644" t="s">
        <v>3710</v>
      </c>
      <c r="F644">
        <v>2.38</v>
      </c>
      <c r="G644" t="s">
        <v>510</v>
      </c>
      <c r="H644" t="s">
        <v>7185</v>
      </c>
      <c r="I644" t="s">
        <v>162</v>
      </c>
      <c r="J644" t="s">
        <v>7198</v>
      </c>
      <c r="K644" t="s">
        <v>140</v>
      </c>
      <c r="L644" t="s">
        <v>109</v>
      </c>
      <c r="M644" t="s">
        <v>3950</v>
      </c>
      <c r="P644">
        <v>227</v>
      </c>
      <c r="Q644" t="s">
        <v>3954</v>
      </c>
      <c r="R644" s="1">
        <v>44705</v>
      </c>
      <c r="S644" t="s">
        <v>6574</v>
      </c>
      <c r="T644" t="s">
        <v>108</v>
      </c>
      <c r="U644" t="s">
        <v>162</v>
      </c>
      <c r="V644">
        <v>2.0699999999999998</v>
      </c>
      <c r="W644" t="s">
        <v>126</v>
      </c>
      <c r="X644" t="s">
        <v>869</v>
      </c>
      <c r="Y644" t="s">
        <v>1242</v>
      </c>
      <c r="Z644" t="s">
        <v>1131</v>
      </c>
      <c r="AA644" t="s">
        <v>205</v>
      </c>
      <c r="AB644" t="s">
        <v>7218</v>
      </c>
      <c r="AC644" t="s">
        <v>140</v>
      </c>
      <c r="AD644" t="s">
        <v>5398</v>
      </c>
      <c r="AE644" t="s">
        <v>110</v>
      </c>
      <c r="AF644">
        <v>2.0699999999999998</v>
      </c>
    </row>
    <row r="645" spans="2:32">
      <c r="B645">
        <v>321</v>
      </c>
      <c r="C645" t="s">
        <v>3951</v>
      </c>
      <c r="D645" s="1">
        <v>44750</v>
      </c>
      <c r="E645" t="s">
        <v>978</v>
      </c>
      <c r="F645">
        <v>1</v>
      </c>
      <c r="G645" t="s">
        <v>510</v>
      </c>
      <c r="H645" t="s">
        <v>7206</v>
      </c>
      <c r="I645" t="s">
        <v>162</v>
      </c>
      <c r="J645" t="s">
        <v>7198</v>
      </c>
      <c r="K645" t="s">
        <v>140</v>
      </c>
      <c r="L645" t="s">
        <v>109</v>
      </c>
      <c r="M645" t="s">
        <v>3952</v>
      </c>
      <c r="P645">
        <v>226</v>
      </c>
      <c r="Q645" t="s">
        <v>4292</v>
      </c>
      <c r="R645" s="1">
        <v>44705</v>
      </c>
      <c r="S645" t="s">
        <v>7242</v>
      </c>
      <c r="T645" t="s">
        <v>1571</v>
      </c>
      <c r="U645" t="s">
        <v>111</v>
      </c>
      <c r="V645">
        <v>20</v>
      </c>
      <c r="W645" t="s">
        <v>276</v>
      </c>
      <c r="X645" t="s">
        <v>277</v>
      </c>
      <c r="Y645" t="s">
        <v>1825</v>
      </c>
      <c r="Z645" t="s">
        <v>1453</v>
      </c>
      <c r="AA645" t="s">
        <v>205</v>
      </c>
      <c r="AB645" t="s">
        <v>7246</v>
      </c>
      <c r="AC645" t="s">
        <v>5362</v>
      </c>
      <c r="AD645" t="s">
        <v>694</v>
      </c>
      <c r="AE645" t="s">
        <v>7222</v>
      </c>
      <c r="AF645">
        <v>3</v>
      </c>
    </row>
    <row r="646" spans="2:32">
      <c r="B646">
        <v>320</v>
      </c>
      <c r="C646" t="s">
        <v>3954</v>
      </c>
      <c r="D646" s="1">
        <v>44749</v>
      </c>
      <c r="E646" t="s">
        <v>3953</v>
      </c>
      <c r="F646">
        <v>0.26</v>
      </c>
      <c r="G646" t="s">
        <v>510</v>
      </c>
      <c r="H646" t="s">
        <v>7185</v>
      </c>
      <c r="I646" t="s">
        <v>162</v>
      </c>
      <c r="J646" t="s">
        <v>7198</v>
      </c>
      <c r="K646" t="s">
        <v>140</v>
      </c>
      <c r="L646" t="s">
        <v>109</v>
      </c>
      <c r="M646" t="s">
        <v>3957</v>
      </c>
      <c r="P646">
        <v>225</v>
      </c>
      <c r="Q646" t="s">
        <v>4271</v>
      </c>
      <c r="R646" s="1">
        <v>44705</v>
      </c>
      <c r="S646" t="s">
        <v>7234</v>
      </c>
      <c r="T646" t="s">
        <v>1571</v>
      </c>
      <c r="U646" t="s">
        <v>162</v>
      </c>
      <c r="V646">
        <v>12</v>
      </c>
      <c r="W646" t="s">
        <v>126</v>
      </c>
      <c r="X646" t="s">
        <v>1164</v>
      </c>
      <c r="Y646" t="s">
        <v>4272</v>
      </c>
      <c r="Z646" t="s">
        <v>1156</v>
      </c>
      <c r="AA646" t="s">
        <v>205</v>
      </c>
      <c r="AB646" t="s">
        <v>7218</v>
      </c>
      <c r="AC646" t="s">
        <v>5362</v>
      </c>
      <c r="AD646" t="s">
        <v>694</v>
      </c>
      <c r="AE646" t="s">
        <v>7222</v>
      </c>
      <c r="AF646">
        <v>12</v>
      </c>
    </row>
    <row r="647" spans="2:32">
      <c r="B647">
        <v>319</v>
      </c>
      <c r="C647" t="s">
        <v>3959</v>
      </c>
      <c r="D647" s="1">
        <v>44749</v>
      </c>
      <c r="E647" t="s">
        <v>3958</v>
      </c>
      <c r="F647">
        <v>4</v>
      </c>
      <c r="G647" t="s">
        <v>530</v>
      </c>
      <c r="H647" t="s">
        <v>7185</v>
      </c>
      <c r="I647" t="s">
        <v>162</v>
      </c>
      <c r="J647" t="s">
        <v>7198</v>
      </c>
      <c r="K647" t="s">
        <v>5362</v>
      </c>
      <c r="L647" t="s">
        <v>109</v>
      </c>
      <c r="M647" t="s">
        <v>3963</v>
      </c>
      <c r="P647">
        <v>224</v>
      </c>
      <c r="Q647" t="s">
        <v>4282</v>
      </c>
      <c r="R647" s="1">
        <v>44705</v>
      </c>
      <c r="S647" t="s">
        <v>7234</v>
      </c>
      <c r="T647" t="s">
        <v>1571</v>
      </c>
      <c r="U647" t="s">
        <v>154</v>
      </c>
      <c r="V647">
        <v>20</v>
      </c>
      <c r="W647" t="s">
        <v>276</v>
      </c>
      <c r="X647" t="s">
        <v>1164</v>
      </c>
      <c r="Y647" t="s">
        <v>4283</v>
      </c>
      <c r="Z647" t="s">
        <v>1223</v>
      </c>
      <c r="AA647" t="s">
        <v>205</v>
      </c>
      <c r="AB647" t="s">
        <v>7218</v>
      </c>
      <c r="AC647" t="s">
        <v>5362</v>
      </c>
      <c r="AD647" t="s">
        <v>694</v>
      </c>
      <c r="AE647" t="s">
        <v>7222</v>
      </c>
      <c r="AF647">
        <v>2.54</v>
      </c>
    </row>
    <row r="648" spans="2:32">
      <c r="B648">
        <v>318</v>
      </c>
      <c r="C648" t="s">
        <v>3971</v>
      </c>
      <c r="D648" s="1">
        <v>44748</v>
      </c>
      <c r="E648" t="s">
        <v>3970</v>
      </c>
      <c r="F648">
        <v>1.1299999999999999</v>
      </c>
      <c r="G648" t="s">
        <v>510</v>
      </c>
      <c r="H648" t="s">
        <v>7185</v>
      </c>
      <c r="I648" t="s">
        <v>111</v>
      </c>
      <c r="J648" t="s">
        <v>7811</v>
      </c>
      <c r="K648" t="s">
        <v>140</v>
      </c>
      <c r="L648" t="s">
        <v>109</v>
      </c>
      <c r="M648" t="s">
        <v>3974</v>
      </c>
      <c r="P648">
        <v>223</v>
      </c>
      <c r="Q648" t="s">
        <v>4277</v>
      </c>
      <c r="R648" s="1">
        <v>44705</v>
      </c>
      <c r="S648" t="s">
        <v>7227</v>
      </c>
      <c r="T648" t="s">
        <v>1571</v>
      </c>
      <c r="U648" t="s">
        <v>162</v>
      </c>
      <c r="V648">
        <v>6</v>
      </c>
      <c r="W648" t="s">
        <v>126</v>
      </c>
      <c r="X648" t="s">
        <v>4278</v>
      </c>
      <c r="Y648" t="s">
        <v>4279</v>
      </c>
      <c r="Z648" t="s">
        <v>1223</v>
      </c>
      <c r="AA648" t="s">
        <v>205</v>
      </c>
      <c r="AB648" t="s">
        <v>7231</v>
      </c>
      <c r="AC648" t="s">
        <v>5362</v>
      </c>
      <c r="AD648" t="s">
        <v>694</v>
      </c>
      <c r="AE648" t="s">
        <v>9645</v>
      </c>
      <c r="AF648">
        <v>6</v>
      </c>
    </row>
    <row r="649" spans="2:32">
      <c r="B649">
        <v>317</v>
      </c>
      <c r="C649" t="s">
        <v>3976</v>
      </c>
      <c r="D649" s="1">
        <v>44747</v>
      </c>
      <c r="E649" t="s">
        <v>3975</v>
      </c>
      <c r="F649">
        <v>0.57999999999999996</v>
      </c>
      <c r="G649" t="s">
        <v>510</v>
      </c>
      <c r="H649" t="s">
        <v>7185</v>
      </c>
      <c r="I649" t="s">
        <v>162</v>
      </c>
      <c r="J649" t="s">
        <v>7198</v>
      </c>
      <c r="K649" t="s">
        <v>140</v>
      </c>
      <c r="L649" t="s">
        <v>109</v>
      </c>
      <c r="M649" t="s">
        <v>3979</v>
      </c>
      <c r="P649">
        <v>222</v>
      </c>
      <c r="Q649" t="s">
        <v>4286</v>
      </c>
      <c r="R649" s="1">
        <v>44705</v>
      </c>
      <c r="S649" t="s">
        <v>9652</v>
      </c>
      <c r="T649" t="s">
        <v>1571</v>
      </c>
      <c r="U649" t="s">
        <v>265</v>
      </c>
      <c r="V649">
        <v>3</v>
      </c>
      <c r="W649" t="s">
        <v>126</v>
      </c>
      <c r="X649" t="s">
        <v>4287</v>
      </c>
      <c r="Y649" t="s">
        <v>4288</v>
      </c>
      <c r="Z649" t="s">
        <v>1212</v>
      </c>
      <c r="AA649" t="s">
        <v>205</v>
      </c>
      <c r="AB649" t="s">
        <v>7218</v>
      </c>
      <c r="AC649" t="s">
        <v>5362</v>
      </c>
      <c r="AD649" t="s">
        <v>694</v>
      </c>
      <c r="AE649" t="s">
        <v>7222</v>
      </c>
      <c r="AF649">
        <v>3.22</v>
      </c>
    </row>
    <row r="650" spans="2:32">
      <c r="B650">
        <v>316</v>
      </c>
      <c r="C650" t="s">
        <v>3981</v>
      </c>
      <c r="D650" s="1">
        <v>44747</v>
      </c>
      <c r="E650" t="s">
        <v>3980</v>
      </c>
      <c r="F650">
        <v>3</v>
      </c>
      <c r="G650" t="s">
        <v>530</v>
      </c>
      <c r="H650" t="s">
        <v>7185</v>
      </c>
      <c r="I650" t="s">
        <v>162</v>
      </c>
      <c r="J650" t="s">
        <v>7198</v>
      </c>
      <c r="K650" t="s">
        <v>140</v>
      </c>
      <c r="L650" t="s">
        <v>109</v>
      </c>
      <c r="M650" t="s">
        <v>3985</v>
      </c>
      <c r="P650">
        <v>221</v>
      </c>
      <c r="Q650" t="s">
        <v>4295</v>
      </c>
      <c r="R650" s="1">
        <v>44704</v>
      </c>
      <c r="S650" t="s">
        <v>6858</v>
      </c>
      <c r="T650" t="s">
        <v>2130</v>
      </c>
      <c r="U650" t="s">
        <v>162</v>
      </c>
      <c r="V650">
        <v>1.5</v>
      </c>
      <c r="W650" t="s">
        <v>956</v>
      </c>
      <c r="X650" t="s">
        <v>319</v>
      </c>
      <c r="Y650" t="s">
        <v>4296</v>
      </c>
      <c r="Z650" t="s">
        <v>110</v>
      </c>
      <c r="AA650" t="s">
        <v>180</v>
      </c>
      <c r="AB650" t="s">
        <v>110</v>
      </c>
      <c r="AC650" t="s">
        <v>5362</v>
      </c>
      <c r="AD650" t="s">
        <v>580</v>
      </c>
      <c r="AE650" t="s">
        <v>7222</v>
      </c>
      <c r="AF650">
        <v>1.5</v>
      </c>
    </row>
    <row r="651" spans="2:32">
      <c r="B651">
        <v>315</v>
      </c>
      <c r="C651" t="s">
        <v>3986</v>
      </c>
      <c r="D651" s="1">
        <v>44747</v>
      </c>
      <c r="E651" t="s">
        <v>1648</v>
      </c>
      <c r="F651">
        <v>0.7</v>
      </c>
      <c r="G651" t="s">
        <v>510</v>
      </c>
      <c r="H651" t="s">
        <v>7206</v>
      </c>
      <c r="I651" t="s">
        <v>162</v>
      </c>
      <c r="J651" t="s">
        <v>7198</v>
      </c>
      <c r="K651" t="s">
        <v>5545</v>
      </c>
      <c r="L651" t="s">
        <v>109</v>
      </c>
      <c r="M651" t="s">
        <v>3987</v>
      </c>
      <c r="P651">
        <v>220</v>
      </c>
      <c r="Q651" t="s">
        <v>4303</v>
      </c>
      <c r="R651" s="1">
        <v>44704</v>
      </c>
      <c r="S651" t="s">
        <v>6809</v>
      </c>
      <c r="T651" t="s">
        <v>4304</v>
      </c>
      <c r="U651" t="s">
        <v>162</v>
      </c>
      <c r="V651">
        <v>1.9</v>
      </c>
      <c r="W651" t="s">
        <v>149</v>
      </c>
      <c r="X651" t="s">
        <v>1839</v>
      </c>
      <c r="Y651" t="s">
        <v>110</v>
      </c>
      <c r="Z651" t="s">
        <v>110</v>
      </c>
      <c r="AA651" t="s">
        <v>1618</v>
      </c>
      <c r="AB651" t="s">
        <v>110</v>
      </c>
      <c r="AC651" t="s">
        <v>5362</v>
      </c>
      <c r="AD651" t="s">
        <v>6485</v>
      </c>
      <c r="AE651" t="s">
        <v>110</v>
      </c>
      <c r="AF651">
        <v>1.9</v>
      </c>
    </row>
    <row r="652" spans="2:32">
      <c r="B652">
        <v>314</v>
      </c>
      <c r="C652" t="s">
        <v>3989</v>
      </c>
      <c r="D652" s="1">
        <v>44742</v>
      </c>
      <c r="E652" t="s">
        <v>3988</v>
      </c>
      <c r="F652">
        <v>2.7</v>
      </c>
      <c r="G652" t="s">
        <v>530</v>
      </c>
      <c r="H652" t="s">
        <v>7206</v>
      </c>
      <c r="I652" t="s">
        <v>162</v>
      </c>
      <c r="J652" t="s">
        <v>7198</v>
      </c>
      <c r="K652" t="s">
        <v>140</v>
      </c>
      <c r="L652" t="s">
        <v>109</v>
      </c>
      <c r="M652" t="s">
        <v>3992</v>
      </c>
      <c r="P652">
        <v>219</v>
      </c>
      <c r="Q652" t="s">
        <v>4311</v>
      </c>
      <c r="R652" s="1">
        <v>44701</v>
      </c>
      <c r="S652" t="s">
        <v>9660</v>
      </c>
      <c r="T652" t="s">
        <v>108</v>
      </c>
      <c r="U652" t="s">
        <v>162</v>
      </c>
      <c r="V652">
        <v>0.4</v>
      </c>
      <c r="W652" t="s">
        <v>126</v>
      </c>
      <c r="X652" t="s">
        <v>876</v>
      </c>
      <c r="Y652" t="s">
        <v>110</v>
      </c>
      <c r="Z652" t="s">
        <v>110</v>
      </c>
      <c r="AA652" t="s">
        <v>130</v>
      </c>
      <c r="AB652" t="s">
        <v>110</v>
      </c>
      <c r="AC652" t="s">
        <v>140</v>
      </c>
      <c r="AD652" t="s">
        <v>324</v>
      </c>
      <c r="AE652" t="s">
        <v>110</v>
      </c>
      <c r="AF652">
        <v>0.4</v>
      </c>
    </row>
    <row r="653" spans="2:32">
      <c r="B653">
        <v>313</v>
      </c>
      <c r="C653" t="s">
        <v>3993</v>
      </c>
      <c r="D653" s="1">
        <v>44741</v>
      </c>
      <c r="E653" t="s">
        <v>2264</v>
      </c>
      <c r="F653">
        <v>7.5</v>
      </c>
      <c r="G653" t="s">
        <v>530</v>
      </c>
      <c r="H653" t="s">
        <v>7185</v>
      </c>
      <c r="I653" t="s">
        <v>162</v>
      </c>
      <c r="J653" t="s">
        <v>7198</v>
      </c>
      <c r="K653" t="s">
        <v>140</v>
      </c>
      <c r="L653" t="s">
        <v>109</v>
      </c>
      <c r="M653" t="s">
        <v>3994</v>
      </c>
      <c r="P653">
        <v>218</v>
      </c>
      <c r="Q653" t="s">
        <v>4315</v>
      </c>
      <c r="R653" s="1">
        <v>44701</v>
      </c>
      <c r="S653" t="s">
        <v>9664</v>
      </c>
      <c r="T653" t="s">
        <v>108</v>
      </c>
      <c r="U653" t="s">
        <v>265</v>
      </c>
      <c r="V653">
        <v>0.4</v>
      </c>
      <c r="W653" t="s">
        <v>126</v>
      </c>
      <c r="X653" t="s">
        <v>1011</v>
      </c>
      <c r="Y653" t="s">
        <v>110</v>
      </c>
      <c r="Z653" t="s">
        <v>110</v>
      </c>
      <c r="AA653" t="s">
        <v>130</v>
      </c>
      <c r="AB653" t="s">
        <v>110</v>
      </c>
      <c r="AC653" t="s">
        <v>140</v>
      </c>
      <c r="AD653" t="s">
        <v>294</v>
      </c>
      <c r="AE653" t="s">
        <v>110</v>
      </c>
      <c r="AF653">
        <v>0.42</v>
      </c>
    </row>
    <row r="654" spans="2:32">
      <c r="B654">
        <v>312</v>
      </c>
      <c r="C654" t="s">
        <v>3996</v>
      </c>
      <c r="D654" s="1">
        <v>44741</v>
      </c>
      <c r="E654" t="s">
        <v>3995</v>
      </c>
      <c r="F654">
        <v>2</v>
      </c>
      <c r="G654" t="s">
        <v>510</v>
      </c>
      <c r="H654" t="s">
        <v>7185</v>
      </c>
      <c r="I654" t="s">
        <v>162</v>
      </c>
      <c r="J654" t="s">
        <v>7198</v>
      </c>
      <c r="K654" t="s">
        <v>140</v>
      </c>
      <c r="L654" t="s">
        <v>109</v>
      </c>
      <c r="M654" t="s">
        <v>3999</v>
      </c>
      <c r="P654">
        <v>217</v>
      </c>
      <c r="Q654" t="s">
        <v>4322</v>
      </c>
      <c r="R654" s="1">
        <v>44701</v>
      </c>
      <c r="S654" t="s">
        <v>9670</v>
      </c>
      <c r="T654" t="s">
        <v>108</v>
      </c>
      <c r="U654" t="s">
        <v>265</v>
      </c>
      <c r="V654">
        <v>0.63</v>
      </c>
      <c r="W654" t="s">
        <v>126</v>
      </c>
      <c r="X654" t="s">
        <v>965</v>
      </c>
      <c r="Y654" t="s">
        <v>110</v>
      </c>
      <c r="Z654" t="s">
        <v>110</v>
      </c>
      <c r="AA654" t="s">
        <v>130</v>
      </c>
      <c r="AB654" t="s">
        <v>110</v>
      </c>
      <c r="AC654" t="s">
        <v>140</v>
      </c>
      <c r="AD654" t="s">
        <v>324</v>
      </c>
      <c r="AE654" t="s">
        <v>110</v>
      </c>
      <c r="AF654">
        <v>0.67</v>
      </c>
    </row>
    <row r="655" spans="2:32">
      <c r="B655">
        <v>311</v>
      </c>
      <c r="C655" t="s">
        <v>4006</v>
      </c>
      <c r="D655" s="1">
        <v>44740</v>
      </c>
      <c r="E655" t="s">
        <v>4000</v>
      </c>
      <c r="F655">
        <v>0.22</v>
      </c>
      <c r="G655" t="s">
        <v>510</v>
      </c>
      <c r="H655" t="s">
        <v>7185</v>
      </c>
      <c r="I655" t="s">
        <v>162</v>
      </c>
      <c r="J655" t="s">
        <v>7198</v>
      </c>
      <c r="K655" t="s">
        <v>140</v>
      </c>
      <c r="L655" t="s">
        <v>109</v>
      </c>
      <c r="M655" t="s">
        <v>4007</v>
      </c>
      <c r="P655">
        <v>216</v>
      </c>
      <c r="Q655" t="s">
        <v>4318</v>
      </c>
      <c r="R655" s="1">
        <v>44701</v>
      </c>
      <c r="S655" t="s">
        <v>9667</v>
      </c>
      <c r="T655" t="s">
        <v>108</v>
      </c>
      <c r="U655" t="s">
        <v>265</v>
      </c>
      <c r="V655">
        <v>0.9</v>
      </c>
      <c r="W655" t="s">
        <v>126</v>
      </c>
      <c r="X655" t="s">
        <v>965</v>
      </c>
      <c r="Y655" t="s">
        <v>110</v>
      </c>
      <c r="Z655" t="s">
        <v>110</v>
      </c>
      <c r="AA655" t="s">
        <v>130</v>
      </c>
      <c r="AB655" t="s">
        <v>110</v>
      </c>
      <c r="AC655" t="s">
        <v>140</v>
      </c>
      <c r="AD655" t="s">
        <v>324</v>
      </c>
      <c r="AE655" t="s">
        <v>110</v>
      </c>
      <c r="AF655">
        <v>0.95</v>
      </c>
    </row>
    <row r="656" spans="2:32">
      <c r="B656">
        <v>310</v>
      </c>
      <c r="C656" t="s">
        <v>4001</v>
      </c>
      <c r="D656" s="1">
        <v>44740</v>
      </c>
      <c r="E656" t="s">
        <v>4000</v>
      </c>
      <c r="F656">
        <v>0.3</v>
      </c>
      <c r="G656" t="s">
        <v>510</v>
      </c>
      <c r="H656" t="s">
        <v>7185</v>
      </c>
      <c r="I656" t="s">
        <v>162</v>
      </c>
      <c r="J656" t="s">
        <v>7198</v>
      </c>
      <c r="K656" t="s">
        <v>140</v>
      </c>
      <c r="L656" t="s">
        <v>109</v>
      </c>
      <c r="M656" t="s">
        <v>4005</v>
      </c>
      <c r="P656">
        <v>215</v>
      </c>
      <c r="Q656" t="s">
        <v>4324</v>
      </c>
      <c r="R656" s="1">
        <v>44700</v>
      </c>
      <c r="S656" t="s">
        <v>6843</v>
      </c>
      <c r="T656" t="s">
        <v>3165</v>
      </c>
      <c r="U656" t="s">
        <v>162</v>
      </c>
      <c r="V656">
        <v>4.5</v>
      </c>
      <c r="W656" t="s">
        <v>126</v>
      </c>
      <c r="X656" t="s">
        <v>4325</v>
      </c>
      <c r="Y656" t="s">
        <v>4326</v>
      </c>
      <c r="Z656" t="s">
        <v>1325</v>
      </c>
      <c r="AA656" t="s">
        <v>180</v>
      </c>
      <c r="AB656" t="s">
        <v>110</v>
      </c>
      <c r="AC656" t="s">
        <v>5362</v>
      </c>
      <c r="AD656" t="s">
        <v>580</v>
      </c>
      <c r="AE656" t="s">
        <v>7279</v>
      </c>
      <c r="AF656">
        <v>4.5</v>
      </c>
    </row>
    <row r="657" spans="2:32">
      <c r="B657">
        <v>309</v>
      </c>
      <c r="C657" t="s">
        <v>4009</v>
      </c>
      <c r="D657" s="1">
        <v>44740</v>
      </c>
      <c r="E657" t="s">
        <v>4008</v>
      </c>
      <c r="F657">
        <v>0.28999999999999998</v>
      </c>
      <c r="G657" t="s">
        <v>510</v>
      </c>
      <c r="H657" t="s">
        <v>7185</v>
      </c>
      <c r="I657" t="s">
        <v>111</v>
      </c>
      <c r="J657" t="s">
        <v>7811</v>
      </c>
      <c r="K657" t="s">
        <v>140</v>
      </c>
      <c r="L657" t="s">
        <v>109</v>
      </c>
      <c r="M657" t="s">
        <v>4013</v>
      </c>
      <c r="P657">
        <v>214</v>
      </c>
      <c r="Q657" t="s">
        <v>4331</v>
      </c>
      <c r="R657" s="1">
        <v>44699</v>
      </c>
      <c r="S657" t="s">
        <v>9677</v>
      </c>
      <c r="T657" t="s">
        <v>108</v>
      </c>
      <c r="U657" t="s">
        <v>162</v>
      </c>
      <c r="V657">
        <v>1.3</v>
      </c>
      <c r="W657" t="s">
        <v>126</v>
      </c>
      <c r="X657" t="s">
        <v>700</v>
      </c>
      <c r="Y657" t="s">
        <v>415</v>
      </c>
      <c r="Z657" t="s">
        <v>1212</v>
      </c>
      <c r="AA657" t="s">
        <v>309</v>
      </c>
      <c r="AB657" t="s">
        <v>110</v>
      </c>
      <c r="AC657" t="s">
        <v>140</v>
      </c>
      <c r="AD657" t="s">
        <v>294</v>
      </c>
      <c r="AE657" t="s">
        <v>110</v>
      </c>
      <c r="AF657">
        <v>1.3</v>
      </c>
    </row>
    <row r="658" spans="2:32">
      <c r="B658">
        <v>308</v>
      </c>
      <c r="C658" t="s">
        <v>4014</v>
      </c>
      <c r="D658" s="1">
        <v>44740</v>
      </c>
      <c r="E658" t="s">
        <v>1639</v>
      </c>
      <c r="F658">
        <v>0.3</v>
      </c>
      <c r="G658" t="s">
        <v>510</v>
      </c>
      <c r="H658" t="s">
        <v>7185</v>
      </c>
      <c r="I658" t="s">
        <v>162</v>
      </c>
      <c r="J658" t="s">
        <v>7198</v>
      </c>
      <c r="K658" t="s">
        <v>140</v>
      </c>
      <c r="L658" t="s">
        <v>109</v>
      </c>
      <c r="M658" t="s">
        <v>4015</v>
      </c>
      <c r="P658">
        <v>213</v>
      </c>
      <c r="Q658" t="s">
        <v>4335</v>
      </c>
      <c r="R658" s="1">
        <v>44694</v>
      </c>
      <c r="S658" t="s">
        <v>9443</v>
      </c>
      <c r="T658" t="s">
        <v>108</v>
      </c>
      <c r="U658" t="s">
        <v>162</v>
      </c>
      <c r="V658">
        <v>1</v>
      </c>
      <c r="W658" t="s">
        <v>126</v>
      </c>
      <c r="X658" t="s">
        <v>290</v>
      </c>
      <c r="Y658" t="s">
        <v>110</v>
      </c>
      <c r="Z658" t="s">
        <v>110</v>
      </c>
      <c r="AA658" t="s">
        <v>130</v>
      </c>
      <c r="AB658" t="s">
        <v>110</v>
      </c>
      <c r="AC658" t="s">
        <v>140</v>
      </c>
      <c r="AD658" t="s">
        <v>142</v>
      </c>
      <c r="AE658" t="s">
        <v>110</v>
      </c>
      <c r="AF658">
        <v>1</v>
      </c>
    </row>
    <row r="659" spans="2:32">
      <c r="B659">
        <v>307</v>
      </c>
      <c r="C659" t="s">
        <v>4017</v>
      </c>
      <c r="D659" s="1">
        <v>44740</v>
      </c>
      <c r="E659" t="s">
        <v>4016</v>
      </c>
      <c r="F659">
        <v>5</v>
      </c>
      <c r="G659" t="s">
        <v>530</v>
      </c>
      <c r="H659" t="s">
        <v>7383</v>
      </c>
      <c r="I659" t="s">
        <v>162</v>
      </c>
      <c r="J659" t="s">
        <v>7198</v>
      </c>
      <c r="K659" t="s">
        <v>5545</v>
      </c>
      <c r="L659" t="s">
        <v>109</v>
      </c>
      <c r="M659" t="s">
        <v>4024</v>
      </c>
      <c r="P659">
        <v>212</v>
      </c>
      <c r="Q659" t="s">
        <v>4342</v>
      </c>
      <c r="R659" s="1">
        <v>44694</v>
      </c>
      <c r="S659" t="s">
        <v>9687</v>
      </c>
      <c r="T659" t="s">
        <v>108</v>
      </c>
      <c r="U659" t="s">
        <v>265</v>
      </c>
      <c r="V659">
        <v>0.65</v>
      </c>
      <c r="W659" t="s">
        <v>126</v>
      </c>
      <c r="X659" t="s">
        <v>965</v>
      </c>
      <c r="Y659" t="s">
        <v>110</v>
      </c>
      <c r="Z659" t="s">
        <v>110</v>
      </c>
      <c r="AA659" t="s">
        <v>130</v>
      </c>
      <c r="AB659" t="s">
        <v>110</v>
      </c>
      <c r="AC659" t="s">
        <v>140</v>
      </c>
      <c r="AD659" t="s">
        <v>324</v>
      </c>
      <c r="AE659" t="s">
        <v>110</v>
      </c>
      <c r="AF659">
        <v>0.68</v>
      </c>
    </row>
    <row r="660" spans="2:32">
      <c r="B660">
        <v>306</v>
      </c>
      <c r="C660" t="s">
        <v>4025</v>
      </c>
      <c r="D660" s="1">
        <v>44739</v>
      </c>
      <c r="E660" t="s">
        <v>1648</v>
      </c>
      <c r="F660">
        <v>1.25</v>
      </c>
      <c r="G660" t="s">
        <v>510</v>
      </c>
      <c r="H660" t="s">
        <v>7206</v>
      </c>
      <c r="I660" t="s">
        <v>162</v>
      </c>
      <c r="J660" t="s">
        <v>7198</v>
      </c>
      <c r="K660" t="s">
        <v>5545</v>
      </c>
      <c r="L660" t="s">
        <v>109</v>
      </c>
      <c r="M660" t="s">
        <v>4026</v>
      </c>
      <c r="P660">
        <v>211</v>
      </c>
      <c r="Q660" t="s">
        <v>4338</v>
      </c>
      <c r="R660" s="1">
        <v>44694</v>
      </c>
      <c r="S660" t="s">
        <v>9684</v>
      </c>
      <c r="T660" t="s">
        <v>108</v>
      </c>
      <c r="U660" t="s">
        <v>265</v>
      </c>
      <c r="V660">
        <v>0.75</v>
      </c>
      <c r="W660" t="s">
        <v>126</v>
      </c>
      <c r="X660" t="s">
        <v>965</v>
      </c>
      <c r="Y660" t="s">
        <v>1047</v>
      </c>
      <c r="Z660" t="s">
        <v>1223</v>
      </c>
      <c r="AA660" t="s">
        <v>130</v>
      </c>
      <c r="AB660" t="s">
        <v>110</v>
      </c>
      <c r="AC660" t="s">
        <v>140</v>
      </c>
      <c r="AD660" t="s">
        <v>324</v>
      </c>
      <c r="AE660" t="s">
        <v>110</v>
      </c>
      <c r="AF660">
        <v>0.78</v>
      </c>
    </row>
    <row r="661" spans="2:32">
      <c r="B661">
        <v>305</v>
      </c>
      <c r="C661" t="s">
        <v>1759</v>
      </c>
      <c r="D661" s="1">
        <v>44735</v>
      </c>
      <c r="E661" t="s">
        <v>1760</v>
      </c>
      <c r="F661">
        <v>1.194</v>
      </c>
      <c r="G661" t="s">
        <v>510</v>
      </c>
      <c r="H661" t="s">
        <v>7185</v>
      </c>
      <c r="I661" t="s">
        <v>162</v>
      </c>
      <c r="J661" t="s">
        <v>7198</v>
      </c>
      <c r="K661" t="s">
        <v>231</v>
      </c>
      <c r="L661" t="s">
        <v>1474</v>
      </c>
      <c r="M661" t="s">
        <v>1761</v>
      </c>
      <c r="P661">
        <v>210</v>
      </c>
      <c r="Q661" t="s">
        <v>4345</v>
      </c>
      <c r="R661" s="1">
        <v>44693</v>
      </c>
      <c r="S661" t="s">
        <v>9689</v>
      </c>
      <c r="T661" t="s">
        <v>108</v>
      </c>
      <c r="U661" t="s">
        <v>265</v>
      </c>
      <c r="V661">
        <v>0.66</v>
      </c>
      <c r="W661" t="s">
        <v>3847</v>
      </c>
      <c r="X661" t="s">
        <v>3907</v>
      </c>
      <c r="Y661" t="s">
        <v>110</v>
      </c>
      <c r="Z661" t="s">
        <v>110</v>
      </c>
      <c r="AA661" t="s">
        <v>130</v>
      </c>
      <c r="AB661" t="s">
        <v>110</v>
      </c>
      <c r="AC661" t="s">
        <v>140</v>
      </c>
      <c r="AD661" t="s">
        <v>5497</v>
      </c>
      <c r="AE661" t="s">
        <v>110</v>
      </c>
      <c r="AF661">
        <v>0.69</v>
      </c>
    </row>
    <row r="662" spans="2:32">
      <c r="B662">
        <v>304</v>
      </c>
      <c r="C662" t="s">
        <v>4027</v>
      </c>
      <c r="D662" s="1">
        <v>44735</v>
      </c>
      <c r="E662" t="s">
        <v>3090</v>
      </c>
      <c r="F662">
        <v>0.59</v>
      </c>
      <c r="G662" t="s">
        <v>510</v>
      </c>
      <c r="H662" t="s">
        <v>7185</v>
      </c>
      <c r="I662" t="s">
        <v>162</v>
      </c>
      <c r="J662" t="s">
        <v>7198</v>
      </c>
      <c r="K662" t="s">
        <v>140</v>
      </c>
      <c r="L662" t="s">
        <v>109</v>
      </c>
      <c r="M662" t="s">
        <v>4028</v>
      </c>
      <c r="P662">
        <v>209</v>
      </c>
      <c r="Q662" t="s">
        <v>4350</v>
      </c>
      <c r="R662" s="1">
        <v>44692</v>
      </c>
      <c r="S662" t="s">
        <v>6911</v>
      </c>
      <c r="T662" t="s">
        <v>1614</v>
      </c>
      <c r="U662" t="s">
        <v>162</v>
      </c>
      <c r="V662">
        <v>5.5</v>
      </c>
      <c r="W662" t="s">
        <v>956</v>
      </c>
      <c r="X662" t="s">
        <v>1749</v>
      </c>
      <c r="Y662" t="s">
        <v>4351</v>
      </c>
      <c r="Z662" t="s">
        <v>1131</v>
      </c>
      <c r="AA662" t="s">
        <v>205</v>
      </c>
      <c r="AB662" t="s">
        <v>7218</v>
      </c>
      <c r="AC662" t="s">
        <v>5545</v>
      </c>
      <c r="AD662" t="s">
        <v>5445</v>
      </c>
      <c r="AE662" t="s">
        <v>110</v>
      </c>
      <c r="AF662">
        <v>5.5</v>
      </c>
    </row>
    <row r="663" spans="2:32">
      <c r="B663">
        <v>303</v>
      </c>
      <c r="C663" t="s">
        <v>4029</v>
      </c>
      <c r="D663" s="1">
        <v>44735</v>
      </c>
      <c r="E663" t="s">
        <v>2314</v>
      </c>
      <c r="F663">
        <v>3</v>
      </c>
      <c r="G663" t="s">
        <v>510</v>
      </c>
      <c r="H663" t="s">
        <v>7185</v>
      </c>
      <c r="I663" t="s">
        <v>162</v>
      </c>
      <c r="J663" t="s">
        <v>7198</v>
      </c>
      <c r="K663" t="s">
        <v>140</v>
      </c>
      <c r="L663" t="s">
        <v>109</v>
      </c>
      <c r="M663" t="s">
        <v>4032</v>
      </c>
      <c r="P663">
        <v>208</v>
      </c>
      <c r="Q663" t="s">
        <v>4359</v>
      </c>
      <c r="R663" s="1">
        <v>44692</v>
      </c>
      <c r="S663" t="s">
        <v>9697</v>
      </c>
      <c r="T663" t="s">
        <v>830</v>
      </c>
      <c r="U663" t="s">
        <v>162</v>
      </c>
      <c r="V663">
        <v>6.5</v>
      </c>
      <c r="W663" t="s">
        <v>126</v>
      </c>
      <c r="X663" t="s">
        <v>2247</v>
      </c>
      <c r="Y663" t="s">
        <v>4360</v>
      </c>
      <c r="Z663" t="s">
        <v>2685</v>
      </c>
      <c r="AA663" t="s">
        <v>205</v>
      </c>
      <c r="AB663" t="s">
        <v>7218</v>
      </c>
      <c r="AC663" t="s">
        <v>5362</v>
      </c>
      <c r="AD663" t="s">
        <v>5385</v>
      </c>
      <c r="AE663" t="s">
        <v>7279</v>
      </c>
      <c r="AF663">
        <v>6.5</v>
      </c>
    </row>
    <row r="664" spans="2:32">
      <c r="B664">
        <v>302</v>
      </c>
      <c r="C664" t="s">
        <v>1766</v>
      </c>
      <c r="D664" s="1">
        <v>44735</v>
      </c>
      <c r="E664" t="s">
        <v>847</v>
      </c>
      <c r="F664">
        <v>2.2000000000000002</v>
      </c>
      <c r="G664" t="s">
        <v>510</v>
      </c>
      <c r="H664" t="s">
        <v>7383</v>
      </c>
      <c r="I664" t="s">
        <v>162</v>
      </c>
      <c r="J664" t="s">
        <v>7198</v>
      </c>
      <c r="K664" t="s">
        <v>5362</v>
      </c>
      <c r="L664" t="s">
        <v>105</v>
      </c>
      <c r="M664" t="s">
        <v>1768</v>
      </c>
      <c r="P664">
        <v>207</v>
      </c>
      <c r="Q664" t="s">
        <v>4365</v>
      </c>
      <c r="R664" s="1">
        <v>44692</v>
      </c>
      <c r="S664" t="s">
        <v>6827</v>
      </c>
      <c r="T664" t="s">
        <v>830</v>
      </c>
      <c r="U664" t="s">
        <v>162</v>
      </c>
      <c r="V664">
        <v>3</v>
      </c>
      <c r="W664" t="s">
        <v>126</v>
      </c>
      <c r="X664" t="s">
        <v>224</v>
      </c>
      <c r="Y664" t="s">
        <v>4296</v>
      </c>
      <c r="Z664" t="s">
        <v>4367</v>
      </c>
      <c r="AA664" t="s">
        <v>205</v>
      </c>
      <c r="AB664" t="s">
        <v>110</v>
      </c>
      <c r="AC664" t="s">
        <v>5362</v>
      </c>
      <c r="AD664" t="s">
        <v>580</v>
      </c>
      <c r="AE664" t="s">
        <v>7222</v>
      </c>
      <c r="AF664">
        <v>3</v>
      </c>
    </row>
    <row r="665" spans="2:32">
      <c r="B665">
        <v>301</v>
      </c>
      <c r="C665" t="s">
        <v>1772</v>
      </c>
      <c r="D665" s="1">
        <v>44735</v>
      </c>
      <c r="E665" t="s">
        <v>847</v>
      </c>
      <c r="F665">
        <v>0.8</v>
      </c>
      <c r="G665" t="s">
        <v>510</v>
      </c>
      <c r="H665" t="s">
        <v>7185</v>
      </c>
      <c r="I665" t="s">
        <v>162</v>
      </c>
      <c r="J665" t="s">
        <v>7198</v>
      </c>
      <c r="K665" t="s">
        <v>5362</v>
      </c>
      <c r="L665" t="s">
        <v>105</v>
      </c>
      <c r="M665" t="s">
        <v>1773</v>
      </c>
      <c r="P665">
        <v>206</v>
      </c>
      <c r="Q665" t="s">
        <v>4371</v>
      </c>
      <c r="R665" s="1">
        <v>44691</v>
      </c>
      <c r="S665" t="s">
        <v>9702</v>
      </c>
      <c r="T665" t="s">
        <v>108</v>
      </c>
      <c r="U665" t="s">
        <v>162</v>
      </c>
      <c r="V665">
        <v>1.45</v>
      </c>
      <c r="W665" t="s">
        <v>126</v>
      </c>
      <c r="X665" t="s">
        <v>3431</v>
      </c>
      <c r="Y665" t="s">
        <v>1434</v>
      </c>
      <c r="Z665" t="s">
        <v>1212</v>
      </c>
      <c r="AA665" t="s">
        <v>130</v>
      </c>
      <c r="AB665" t="s">
        <v>110</v>
      </c>
      <c r="AC665" t="s">
        <v>140</v>
      </c>
      <c r="AD665" t="s">
        <v>6059</v>
      </c>
      <c r="AE665" t="s">
        <v>110</v>
      </c>
      <c r="AF665">
        <v>1.45</v>
      </c>
    </row>
    <row r="666" spans="2:32">
      <c r="B666">
        <v>300</v>
      </c>
      <c r="C666" t="s">
        <v>4038</v>
      </c>
      <c r="D666" s="1">
        <v>44734</v>
      </c>
      <c r="E666" t="s">
        <v>3810</v>
      </c>
      <c r="F666">
        <v>0.2</v>
      </c>
      <c r="G666" t="s">
        <v>510</v>
      </c>
      <c r="H666" t="s">
        <v>7206</v>
      </c>
      <c r="I666" t="s">
        <v>162</v>
      </c>
      <c r="J666" t="s">
        <v>7198</v>
      </c>
      <c r="K666" t="s">
        <v>140</v>
      </c>
      <c r="L666" t="s">
        <v>109</v>
      </c>
      <c r="M666" t="s">
        <v>4039</v>
      </c>
      <c r="P666">
        <v>205</v>
      </c>
      <c r="Q666" t="s">
        <v>4375</v>
      </c>
      <c r="R666" s="1">
        <v>44691</v>
      </c>
      <c r="S666" t="s">
        <v>7973</v>
      </c>
      <c r="T666" t="s">
        <v>1571</v>
      </c>
      <c r="U666" t="s">
        <v>162</v>
      </c>
      <c r="V666">
        <v>10</v>
      </c>
      <c r="W666" t="s">
        <v>126</v>
      </c>
      <c r="X666" t="s">
        <v>4129</v>
      </c>
      <c r="Y666" t="s">
        <v>4376</v>
      </c>
      <c r="Z666" t="s">
        <v>2685</v>
      </c>
      <c r="AA666" t="s">
        <v>205</v>
      </c>
      <c r="AB666" t="s">
        <v>7218</v>
      </c>
      <c r="AC666" t="s">
        <v>5362</v>
      </c>
      <c r="AD666" t="s">
        <v>694</v>
      </c>
      <c r="AE666" t="s">
        <v>7222</v>
      </c>
      <c r="AF666">
        <v>10</v>
      </c>
    </row>
    <row r="667" spans="2:32">
      <c r="B667">
        <v>299</v>
      </c>
      <c r="C667" t="s">
        <v>4040</v>
      </c>
      <c r="D667" s="1">
        <v>44734</v>
      </c>
      <c r="E667" t="s">
        <v>1648</v>
      </c>
      <c r="F667">
        <v>0.45</v>
      </c>
      <c r="G667" t="s">
        <v>510</v>
      </c>
      <c r="H667" t="s">
        <v>7206</v>
      </c>
      <c r="I667" t="s">
        <v>162</v>
      </c>
      <c r="J667" t="s">
        <v>7198</v>
      </c>
      <c r="K667" t="s">
        <v>5545</v>
      </c>
      <c r="L667" t="s">
        <v>109</v>
      </c>
      <c r="M667" t="s">
        <v>4041</v>
      </c>
      <c r="P667">
        <v>204</v>
      </c>
      <c r="Q667" t="s">
        <v>4380</v>
      </c>
      <c r="R667" s="1">
        <v>44691</v>
      </c>
      <c r="S667" t="s">
        <v>7973</v>
      </c>
      <c r="T667" t="s">
        <v>1571</v>
      </c>
      <c r="U667" t="s">
        <v>111</v>
      </c>
      <c r="V667">
        <v>10</v>
      </c>
      <c r="W667" t="s">
        <v>276</v>
      </c>
      <c r="X667" t="s">
        <v>2310</v>
      </c>
      <c r="Y667" t="s">
        <v>1781</v>
      </c>
      <c r="Z667" t="s">
        <v>1325</v>
      </c>
      <c r="AA667" t="s">
        <v>205</v>
      </c>
      <c r="AB667" t="s">
        <v>7246</v>
      </c>
      <c r="AC667" t="s">
        <v>5362</v>
      </c>
      <c r="AD667" t="s">
        <v>694</v>
      </c>
      <c r="AE667" t="s">
        <v>7222</v>
      </c>
      <c r="AF667">
        <v>1.48</v>
      </c>
    </row>
    <row r="668" spans="2:32">
      <c r="B668">
        <v>298</v>
      </c>
      <c r="C668" t="s">
        <v>4043</v>
      </c>
      <c r="D668" s="1">
        <v>44734</v>
      </c>
      <c r="E668" t="s">
        <v>4042</v>
      </c>
      <c r="F668">
        <v>0.28000000000000003</v>
      </c>
      <c r="G668" t="s">
        <v>510</v>
      </c>
      <c r="H668" t="s">
        <v>7206</v>
      </c>
      <c r="I668" t="s">
        <v>162</v>
      </c>
      <c r="J668" t="s">
        <v>7198</v>
      </c>
      <c r="K668" t="s">
        <v>140</v>
      </c>
      <c r="L668" t="s">
        <v>109</v>
      </c>
      <c r="M668" t="s">
        <v>4046</v>
      </c>
      <c r="P668">
        <v>203</v>
      </c>
      <c r="Q668" t="s">
        <v>4382</v>
      </c>
      <c r="R668" s="1">
        <v>44680</v>
      </c>
      <c r="S668" t="s">
        <v>9709</v>
      </c>
      <c r="T668" t="s">
        <v>108</v>
      </c>
      <c r="U668" t="s">
        <v>162</v>
      </c>
      <c r="V668">
        <v>1.5</v>
      </c>
      <c r="W668" t="s">
        <v>126</v>
      </c>
      <c r="X668" t="s">
        <v>319</v>
      </c>
      <c r="Y668" t="s">
        <v>110</v>
      </c>
      <c r="Z668" t="s">
        <v>110</v>
      </c>
      <c r="AA668" t="s">
        <v>309</v>
      </c>
      <c r="AB668" t="s">
        <v>110</v>
      </c>
      <c r="AC668" t="s">
        <v>140</v>
      </c>
      <c r="AD668" t="s">
        <v>324</v>
      </c>
      <c r="AE668" t="s">
        <v>110</v>
      </c>
      <c r="AF668">
        <v>1.5</v>
      </c>
    </row>
    <row r="669" spans="2:32">
      <c r="B669">
        <v>297</v>
      </c>
      <c r="C669" t="s">
        <v>4047</v>
      </c>
      <c r="D669" s="1">
        <v>44733</v>
      </c>
      <c r="E669" t="s">
        <v>1738</v>
      </c>
      <c r="F669">
        <v>1.42</v>
      </c>
      <c r="G669" t="s">
        <v>510</v>
      </c>
      <c r="H669" t="s">
        <v>7206</v>
      </c>
      <c r="I669" t="s">
        <v>162</v>
      </c>
      <c r="J669" t="s">
        <v>7198</v>
      </c>
      <c r="K669" t="s">
        <v>140</v>
      </c>
      <c r="L669" t="s">
        <v>109</v>
      </c>
      <c r="M669" t="s">
        <v>4048</v>
      </c>
      <c r="P669">
        <v>202</v>
      </c>
      <c r="Q669" t="s">
        <v>4386</v>
      </c>
      <c r="R669" s="1">
        <v>44680</v>
      </c>
      <c r="S669" t="s">
        <v>9714</v>
      </c>
      <c r="T669" t="s">
        <v>108</v>
      </c>
      <c r="U669" t="s">
        <v>162</v>
      </c>
      <c r="V669">
        <v>0.36</v>
      </c>
      <c r="W669" t="s">
        <v>413</v>
      </c>
      <c r="X669" t="s">
        <v>700</v>
      </c>
      <c r="Y669" t="s">
        <v>110</v>
      </c>
      <c r="Z669" t="s">
        <v>110</v>
      </c>
      <c r="AA669" t="s">
        <v>130</v>
      </c>
      <c r="AB669" t="s">
        <v>110</v>
      </c>
      <c r="AC669" t="s">
        <v>140</v>
      </c>
      <c r="AD669" t="s">
        <v>294</v>
      </c>
      <c r="AE669" t="s">
        <v>110</v>
      </c>
      <c r="AF669">
        <v>0.36</v>
      </c>
    </row>
    <row r="670" spans="2:32">
      <c r="B670">
        <v>296</v>
      </c>
      <c r="C670" t="s">
        <v>4050</v>
      </c>
      <c r="D670" s="1">
        <v>44733</v>
      </c>
      <c r="E670" t="s">
        <v>4049</v>
      </c>
      <c r="F670">
        <v>3</v>
      </c>
      <c r="G670" t="s">
        <v>530</v>
      </c>
      <c r="H670" t="s">
        <v>7185</v>
      </c>
      <c r="I670" t="s">
        <v>162</v>
      </c>
      <c r="J670" t="s">
        <v>7198</v>
      </c>
      <c r="K670" t="s">
        <v>140</v>
      </c>
      <c r="L670" t="s">
        <v>109</v>
      </c>
      <c r="M670" t="s">
        <v>4053</v>
      </c>
      <c r="P670">
        <v>201</v>
      </c>
      <c r="Q670" t="s">
        <v>4192</v>
      </c>
      <c r="R670" s="1">
        <v>44679</v>
      </c>
      <c r="S670" t="s">
        <v>6781</v>
      </c>
      <c r="T670" t="s">
        <v>318</v>
      </c>
      <c r="U670" t="s">
        <v>162</v>
      </c>
      <c r="V670">
        <v>2.6</v>
      </c>
      <c r="W670" t="s">
        <v>126</v>
      </c>
      <c r="X670" t="s">
        <v>2942</v>
      </c>
      <c r="Y670" t="s">
        <v>2690</v>
      </c>
      <c r="Z670" t="s">
        <v>1288</v>
      </c>
      <c r="AA670" t="s">
        <v>205</v>
      </c>
      <c r="AB670" t="s">
        <v>110</v>
      </c>
      <c r="AC670" t="s">
        <v>140</v>
      </c>
      <c r="AD670" t="s">
        <v>5398</v>
      </c>
      <c r="AE670" t="s">
        <v>110</v>
      </c>
      <c r="AF670">
        <v>2.6</v>
      </c>
    </row>
    <row r="671" spans="2:32">
      <c r="B671">
        <v>295</v>
      </c>
      <c r="C671" t="s">
        <v>1777</v>
      </c>
      <c r="D671" s="1">
        <v>44733</v>
      </c>
      <c r="E671" t="s">
        <v>1601</v>
      </c>
      <c r="F671">
        <v>7.5</v>
      </c>
      <c r="G671" t="s">
        <v>510</v>
      </c>
      <c r="H671" t="s">
        <v>7383</v>
      </c>
      <c r="I671" t="s">
        <v>111</v>
      </c>
      <c r="J671" t="s">
        <v>7207</v>
      </c>
      <c r="K671" t="s">
        <v>5372</v>
      </c>
      <c r="L671" t="s">
        <v>1599</v>
      </c>
      <c r="M671" t="s">
        <v>1778</v>
      </c>
      <c r="P671">
        <v>200</v>
      </c>
      <c r="Q671" t="s">
        <v>4393</v>
      </c>
      <c r="R671" s="1">
        <v>44677</v>
      </c>
      <c r="S671" t="s">
        <v>9721</v>
      </c>
      <c r="T671" t="s">
        <v>108</v>
      </c>
      <c r="U671" t="s">
        <v>162</v>
      </c>
      <c r="V671">
        <v>0.6</v>
      </c>
      <c r="W671" t="s">
        <v>126</v>
      </c>
      <c r="X671" t="s">
        <v>928</v>
      </c>
      <c r="Y671" t="s">
        <v>110</v>
      </c>
      <c r="Z671" t="s">
        <v>110</v>
      </c>
      <c r="AA671" t="s">
        <v>130</v>
      </c>
      <c r="AB671" t="s">
        <v>110</v>
      </c>
      <c r="AC671" t="s">
        <v>140</v>
      </c>
      <c r="AD671" t="s">
        <v>196</v>
      </c>
      <c r="AE671" t="s">
        <v>110</v>
      </c>
      <c r="AF671">
        <v>0.6</v>
      </c>
    </row>
    <row r="672" spans="2:32">
      <c r="B672">
        <v>294</v>
      </c>
      <c r="C672" t="s">
        <v>4054</v>
      </c>
      <c r="D672" s="1">
        <v>44729</v>
      </c>
      <c r="E672" t="s">
        <v>1169</v>
      </c>
      <c r="F672">
        <v>0.32</v>
      </c>
      <c r="G672" t="s">
        <v>510</v>
      </c>
      <c r="H672" t="s">
        <v>7185</v>
      </c>
      <c r="I672" t="s">
        <v>162</v>
      </c>
      <c r="J672" t="s">
        <v>7198</v>
      </c>
      <c r="K672" t="s">
        <v>140</v>
      </c>
      <c r="L672" t="s">
        <v>109</v>
      </c>
      <c r="M672" t="s">
        <v>4057</v>
      </c>
      <c r="P672">
        <v>199</v>
      </c>
      <c r="Q672" t="s">
        <v>4398</v>
      </c>
      <c r="R672" s="1">
        <v>44677</v>
      </c>
      <c r="S672" t="s">
        <v>9725</v>
      </c>
      <c r="T672" t="s">
        <v>108</v>
      </c>
      <c r="U672" t="s">
        <v>162</v>
      </c>
      <c r="V672">
        <v>1</v>
      </c>
      <c r="W672" t="s">
        <v>126</v>
      </c>
      <c r="X672" t="s">
        <v>876</v>
      </c>
      <c r="Y672" t="s">
        <v>415</v>
      </c>
      <c r="Z672" t="s">
        <v>812</v>
      </c>
      <c r="AA672" t="s">
        <v>130</v>
      </c>
      <c r="AB672" t="s">
        <v>110</v>
      </c>
      <c r="AC672" t="s">
        <v>140</v>
      </c>
      <c r="AD672" t="s">
        <v>324</v>
      </c>
      <c r="AE672" t="s">
        <v>110</v>
      </c>
      <c r="AF672">
        <v>1</v>
      </c>
    </row>
    <row r="673" spans="2:32">
      <c r="B673">
        <v>293</v>
      </c>
      <c r="C673" t="s">
        <v>4058</v>
      </c>
      <c r="D673" s="1">
        <v>44729</v>
      </c>
      <c r="E673" t="s">
        <v>2924</v>
      </c>
      <c r="F673">
        <v>0.96</v>
      </c>
      <c r="G673" t="s">
        <v>510</v>
      </c>
      <c r="H673" t="s">
        <v>7185</v>
      </c>
      <c r="I673" t="s">
        <v>162</v>
      </c>
      <c r="J673" t="s">
        <v>7198</v>
      </c>
      <c r="K673" t="s">
        <v>140</v>
      </c>
      <c r="L673" t="s">
        <v>109</v>
      </c>
      <c r="M673" t="s">
        <v>4059</v>
      </c>
      <c r="P673">
        <v>198</v>
      </c>
      <c r="Q673" t="s">
        <v>4402</v>
      </c>
      <c r="R673" s="1">
        <v>44677</v>
      </c>
      <c r="S673" t="s">
        <v>6827</v>
      </c>
      <c r="T673" t="s">
        <v>830</v>
      </c>
      <c r="U673" t="s">
        <v>265</v>
      </c>
      <c r="V673">
        <v>1</v>
      </c>
      <c r="W673" t="s">
        <v>126</v>
      </c>
      <c r="X673" t="s">
        <v>4403</v>
      </c>
      <c r="Y673" t="s">
        <v>4404</v>
      </c>
      <c r="Z673" t="s">
        <v>4406</v>
      </c>
      <c r="AA673" t="s">
        <v>205</v>
      </c>
      <c r="AB673" t="s">
        <v>9728</v>
      </c>
      <c r="AC673" t="s">
        <v>5362</v>
      </c>
      <c r="AD673" t="s">
        <v>580</v>
      </c>
      <c r="AE673" t="s">
        <v>7222</v>
      </c>
      <c r="AF673">
        <v>1.06</v>
      </c>
    </row>
    <row r="674" spans="2:32">
      <c r="B674">
        <v>292</v>
      </c>
      <c r="C674" t="s">
        <v>4066</v>
      </c>
      <c r="D674" s="1">
        <v>44728</v>
      </c>
      <c r="E674" t="s">
        <v>4065</v>
      </c>
      <c r="F674">
        <v>1.1000000000000001</v>
      </c>
      <c r="G674" t="s">
        <v>510</v>
      </c>
      <c r="H674" t="s">
        <v>7206</v>
      </c>
      <c r="I674" t="s">
        <v>162</v>
      </c>
      <c r="J674" t="s">
        <v>7198</v>
      </c>
      <c r="K674" t="s">
        <v>140</v>
      </c>
      <c r="L674" t="s">
        <v>109</v>
      </c>
      <c r="M674" t="s">
        <v>4069</v>
      </c>
      <c r="P674">
        <v>197</v>
      </c>
      <c r="Q674" t="s">
        <v>4229</v>
      </c>
      <c r="R674" s="1">
        <v>44676</v>
      </c>
      <c r="S674" t="s">
        <v>6783</v>
      </c>
      <c r="T674" t="s">
        <v>108</v>
      </c>
      <c r="U674" t="s">
        <v>162</v>
      </c>
      <c r="V674">
        <v>2</v>
      </c>
      <c r="W674" t="s">
        <v>126</v>
      </c>
      <c r="X674" t="s">
        <v>1310</v>
      </c>
      <c r="Y674" t="s">
        <v>2690</v>
      </c>
      <c r="Z674" t="s">
        <v>1288</v>
      </c>
      <c r="AA674" t="s">
        <v>180</v>
      </c>
      <c r="AB674" t="s">
        <v>110</v>
      </c>
      <c r="AC674" t="s">
        <v>140</v>
      </c>
      <c r="AD674" t="s">
        <v>294</v>
      </c>
      <c r="AE674" t="s">
        <v>110</v>
      </c>
      <c r="AF674">
        <v>2</v>
      </c>
    </row>
    <row r="675" spans="2:32">
      <c r="B675">
        <v>291</v>
      </c>
      <c r="C675" t="s">
        <v>4071</v>
      </c>
      <c r="D675" s="1">
        <v>44728</v>
      </c>
      <c r="E675" t="s">
        <v>4070</v>
      </c>
      <c r="F675">
        <v>1</v>
      </c>
      <c r="G675" t="s">
        <v>510</v>
      </c>
      <c r="H675" t="s">
        <v>7185</v>
      </c>
      <c r="I675" t="s">
        <v>162</v>
      </c>
      <c r="J675" t="s">
        <v>7198</v>
      </c>
      <c r="K675" t="s">
        <v>140</v>
      </c>
      <c r="L675" t="s">
        <v>109</v>
      </c>
      <c r="M675" t="s">
        <v>4074</v>
      </c>
      <c r="P675">
        <v>196</v>
      </c>
      <c r="Q675" t="s">
        <v>4410</v>
      </c>
      <c r="R675" s="1">
        <v>44676</v>
      </c>
      <c r="S675" t="s">
        <v>9734</v>
      </c>
      <c r="T675" t="s">
        <v>108</v>
      </c>
      <c r="U675" t="s">
        <v>162</v>
      </c>
      <c r="V675">
        <v>1.01</v>
      </c>
      <c r="W675" t="s">
        <v>149</v>
      </c>
      <c r="X675" t="s">
        <v>700</v>
      </c>
      <c r="Y675" t="s">
        <v>110</v>
      </c>
      <c r="Z675" t="s">
        <v>110</v>
      </c>
      <c r="AA675" t="s">
        <v>1676</v>
      </c>
      <c r="AB675" t="s">
        <v>110</v>
      </c>
      <c r="AC675" t="s">
        <v>140</v>
      </c>
      <c r="AD675" t="s">
        <v>294</v>
      </c>
      <c r="AE675" t="s">
        <v>110</v>
      </c>
      <c r="AF675">
        <v>1.01</v>
      </c>
    </row>
    <row r="676" spans="2:32">
      <c r="B676">
        <v>290</v>
      </c>
      <c r="C676" t="s">
        <v>1792</v>
      </c>
      <c r="D676" s="1">
        <v>44728</v>
      </c>
      <c r="E676" t="s">
        <v>1787</v>
      </c>
      <c r="F676">
        <v>0.45</v>
      </c>
      <c r="G676" t="s">
        <v>510</v>
      </c>
      <c r="H676" t="s">
        <v>7383</v>
      </c>
      <c r="I676" t="s">
        <v>162</v>
      </c>
      <c r="J676" t="s">
        <v>7198</v>
      </c>
      <c r="K676" t="s">
        <v>231</v>
      </c>
      <c r="L676" t="s">
        <v>1474</v>
      </c>
      <c r="M676" t="s">
        <v>1793</v>
      </c>
      <c r="P676">
        <v>195</v>
      </c>
      <c r="Q676" t="s">
        <v>4415</v>
      </c>
      <c r="R676" s="1">
        <v>44676</v>
      </c>
      <c r="S676" t="s">
        <v>6576</v>
      </c>
      <c r="T676" t="s">
        <v>108</v>
      </c>
      <c r="U676" t="s">
        <v>162</v>
      </c>
      <c r="V676">
        <v>5</v>
      </c>
      <c r="W676" t="s">
        <v>126</v>
      </c>
      <c r="X676" t="s">
        <v>290</v>
      </c>
      <c r="Y676" t="s">
        <v>1894</v>
      </c>
      <c r="Z676" t="s">
        <v>1288</v>
      </c>
      <c r="AA676" t="s">
        <v>205</v>
      </c>
      <c r="AB676" t="s">
        <v>110</v>
      </c>
      <c r="AC676" t="s">
        <v>140</v>
      </c>
      <c r="AD676" t="s">
        <v>142</v>
      </c>
      <c r="AE676" t="s">
        <v>6928</v>
      </c>
      <c r="AF676">
        <v>5</v>
      </c>
    </row>
    <row r="677" spans="2:32">
      <c r="B677">
        <v>289</v>
      </c>
      <c r="C677" t="s">
        <v>1786</v>
      </c>
      <c r="D677" s="1">
        <v>44728</v>
      </c>
      <c r="E677" t="s">
        <v>1787</v>
      </c>
      <c r="F677">
        <v>0.22600000000000001</v>
      </c>
      <c r="G677" t="s">
        <v>510</v>
      </c>
      <c r="H677" t="s">
        <v>7383</v>
      </c>
      <c r="I677" t="s">
        <v>162</v>
      </c>
      <c r="J677" t="s">
        <v>7198</v>
      </c>
      <c r="K677" t="s">
        <v>231</v>
      </c>
      <c r="L677" t="s">
        <v>1474</v>
      </c>
      <c r="M677" t="s">
        <v>1788</v>
      </c>
      <c r="P677">
        <v>194</v>
      </c>
      <c r="Q677" t="s">
        <v>4419</v>
      </c>
      <c r="R677" s="1">
        <v>44676</v>
      </c>
      <c r="S677" t="s">
        <v>9740</v>
      </c>
      <c r="T677" t="s">
        <v>108</v>
      </c>
      <c r="U677" t="s">
        <v>162</v>
      </c>
      <c r="V677">
        <v>0.7</v>
      </c>
      <c r="W677" t="s">
        <v>126</v>
      </c>
      <c r="X677" t="s">
        <v>928</v>
      </c>
      <c r="Y677" t="s">
        <v>110</v>
      </c>
      <c r="Z677" t="s">
        <v>110</v>
      </c>
      <c r="AA677" t="s">
        <v>130</v>
      </c>
      <c r="AB677" t="s">
        <v>110</v>
      </c>
      <c r="AC677" t="s">
        <v>140</v>
      </c>
      <c r="AD677" t="s">
        <v>142</v>
      </c>
      <c r="AE677" t="s">
        <v>110</v>
      </c>
      <c r="AF677">
        <v>0.7</v>
      </c>
    </row>
    <row r="678" spans="2:32">
      <c r="B678">
        <v>288</v>
      </c>
      <c r="C678" t="s">
        <v>4075</v>
      </c>
      <c r="D678" s="1">
        <v>44727</v>
      </c>
      <c r="E678" t="s">
        <v>954</v>
      </c>
      <c r="F678">
        <v>6.7</v>
      </c>
      <c r="G678" t="s">
        <v>510</v>
      </c>
      <c r="H678" t="s">
        <v>7383</v>
      </c>
      <c r="I678" t="s">
        <v>111</v>
      </c>
      <c r="J678" t="s">
        <v>7207</v>
      </c>
      <c r="K678" t="s">
        <v>5372</v>
      </c>
      <c r="L678" t="s">
        <v>109</v>
      </c>
      <c r="M678" t="s">
        <v>4076</v>
      </c>
      <c r="P678">
        <v>193</v>
      </c>
      <c r="Q678" t="s">
        <v>4422</v>
      </c>
      <c r="R678" s="1">
        <v>44673</v>
      </c>
      <c r="S678" t="s">
        <v>6423</v>
      </c>
      <c r="T678" t="s">
        <v>108</v>
      </c>
      <c r="U678" t="s">
        <v>162</v>
      </c>
      <c r="V678">
        <v>2</v>
      </c>
      <c r="W678" t="s">
        <v>126</v>
      </c>
      <c r="X678" t="s">
        <v>928</v>
      </c>
      <c r="Y678" t="s">
        <v>110</v>
      </c>
      <c r="Z678" t="s">
        <v>110</v>
      </c>
      <c r="AA678" t="s">
        <v>180</v>
      </c>
      <c r="AB678" t="s">
        <v>110</v>
      </c>
      <c r="AC678" t="s">
        <v>5362</v>
      </c>
      <c r="AD678" t="s">
        <v>580</v>
      </c>
      <c r="AE678" t="s">
        <v>7222</v>
      </c>
      <c r="AF678">
        <v>2</v>
      </c>
    </row>
    <row r="679" spans="2:32">
      <c r="B679">
        <v>287</v>
      </c>
      <c r="C679" t="s">
        <v>4077</v>
      </c>
      <c r="D679" s="1">
        <v>44727</v>
      </c>
      <c r="E679" t="s">
        <v>954</v>
      </c>
      <c r="F679">
        <v>3.72</v>
      </c>
      <c r="G679" t="s">
        <v>510</v>
      </c>
      <c r="H679" t="s">
        <v>7185</v>
      </c>
      <c r="I679" t="s">
        <v>111</v>
      </c>
      <c r="J679" t="s">
        <v>7207</v>
      </c>
      <c r="K679" t="s">
        <v>5372</v>
      </c>
      <c r="L679" t="s">
        <v>109</v>
      </c>
      <c r="M679" t="s">
        <v>4078</v>
      </c>
      <c r="P679">
        <v>192</v>
      </c>
      <c r="Q679" t="s">
        <v>4426</v>
      </c>
      <c r="R679" s="1">
        <v>44673</v>
      </c>
      <c r="S679" t="s">
        <v>9748</v>
      </c>
      <c r="T679" t="s">
        <v>108</v>
      </c>
      <c r="U679" t="s">
        <v>162</v>
      </c>
      <c r="V679">
        <v>1.2</v>
      </c>
      <c r="W679" t="s">
        <v>126</v>
      </c>
      <c r="X679" t="s">
        <v>700</v>
      </c>
      <c r="Y679" t="s">
        <v>110</v>
      </c>
      <c r="Z679" t="s">
        <v>110</v>
      </c>
      <c r="AA679" t="s">
        <v>309</v>
      </c>
      <c r="AB679" t="s">
        <v>110</v>
      </c>
      <c r="AC679" t="s">
        <v>140</v>
      </c>
      <c r="AD679" t="s">
        <v>294</v>
      </c>
      <c r="AE679" t="s">
        <v>110</v>
      </c>
      <c r="AF679">
        <v>1.2</v>
      </c>
    </row>
    <row r="680" spans="2:32">
      <c r="B680">
        <v>286</v>
      </c>
      <c r="C680" t="s">
        <v>4079</v>
      </c>
      <c r="D680" s="1">
        <v>44727</v>
      </c>
      <c r="E680" t="s">
        <v>954</v>
      </c>
      <c r="F680">
        <v>20.86</v>
      </c>
      <c r="G680" t="s">
        <v>510</v>
      </c>
      <c r="H680" t="s">
        <v>7185</v>
      </c>
      <c r="I680" t="s">
        <v>111</v>
      </c>
      <c r="J680" t="s">
        <v>7207</v>
      </c>
      <c r="K680" t="s">
        <v>5372</v>
      </c>
      <c r="L680" t="s">
        <v>109</v>
      </c>
      <c r="M680" t="s">
        <v>4081</v>
      </c>
      <c r="P680">
        <v>191</v>
      </c>
      <c r="Q680" t="s">
        <v>4431</v>
      </c>
      <c r="R680" s="1">
        <v>44673</v>
      </c>
      <c r="S680" t="s">
        <v>7590</v>
      </c>
      <c r="T680" t="s">
        <v>108</v>
      </c>
      <c r="U680" t="s">
        <v>162</v>
      </c>
      <c r="V680">
        <v>0.44</v>
      </c>
      <c r="W680" t="s">
        <v>126</v>
      </c>
      <c r="X680" t="s">
        <v>700</v>
      </c>
      <c r="Y680" t="s">
        <v>110</v>
      </c>
      <c r="Z680" t="s">
        <v>110</v>
      </c>
      <c r="AA680" t="s">
        <v>309</v>
      </c>
      <c r="AB680" t="s">
        <v>110</v>
      </c>
      <c r="AC680" t="s">
        <v>140</v>
      </c>
      <c r="AD680" t="s">
        <v>294</v>
      </c>
      <c r="AE680" t="s">
        <v>110</v>
      </c>
      <c r="AF680">
        <v>0.44</v>
      </c>
    </row>
    <row r="681" spans="2:32">
      <c r="B681">
        <v>285</v>
      </c>
      <c r="C681" t="s">
        <v>4083</v>
      </c>
      <c r="D681" s="1">
        <v>44726</v>
      </c>
      <c r="E681" t="s">
        <v>4082</v>
      </c>
      <c r="F681">
        <v>1</v>
      </c>
      <c r="G681" t="s">
        <v>510</v>
      </c>
      <c r="H681" t="s">
        <v>7185</v>
      </c>
      <c r="I681" t="s">
        <v>162</v>
      </c>
      <c r="J681" t="s">
        <v>7198</v>
      </c>
      <c r="K681" t="s">
        <v>140</v>
      </c>
      <c r="L681" t="s">
        <v>109</v>
      </c>
      <c r="M681" t="s">
        <v>4086</v>
      </c>
      <c r="P681">
        <v>190</v>
      </c>
      <c r="Q681" t="s">
        <v>4429</v>
      </c>
      <c r="R681" s="1">
        <v>44673</v>
      </c>
      <c r="S681" t="s">
        <v>6786</v>
      </c>
      <c r="T681" t="s">
        <v>108</v>
      </c>
      <c r="U681" t="s">
        <v>162</v>
      </c>
      <c r="V681">
        <v>1</v>
      </c>
      <c r="W681" t="s">
        <v>126</v>
      </c>
      <c r="X681" t="s">
        <v>334</v>
      </c>
      <c r="Y681" t="s">
        <v>110</v>
      </c>
      <c r="Z681" t="s">
        <v>110</v>
      </c>
      <c r="AA681" t="s">
        <v>180</v>
      </c>
      <c r="AB681" t="s">
        <v>110</v>
      </c>
      <c r="AC681" t="s">
        <v>140</v>
      </c>
      <c r="AD681" t="s">
        <v>294</v>
      </c>
      <c r="AE681" t="s">
        <v>110</v>
      </c>
      <c r="AF681">
        <v>1</v>
      </c>
    </row>
    <row r="682" spans="2:32">
      <c r="B682">
        <v>284</v>
      </c>
      <c r="C682" t="s">
        <v>4087</v>
      </c>
      <c r="D682" s="1">
        <v>44726</v>
      </c>
      <c r="E682" t="s">
        <v>918</v>
      </c>
      <c r="F682">
        <v>0.5</v>
      </c>
      <c r="G682" t="s">
        <v>530</v>
      </c>
      <c r="H682" t="s">
        <v>7185</v>
      </c>
      <c r="I682" t="s">
        <v>162</v>
      </c>
      <c r="J682" t="s">
        <v>7198</v>
      </c>
      <c r="K682" t="s">
        <v>140</v>
      </c>
      <c r="L682" t="s">
        <v>109</v>
      </c>
      <c r="M682" t="s">
        <v>4090</v>
      </c>
      <c r="P682">
        <v>189</v>
      </c>
      <c r="Q682" t="s">
        <v>4433</v>
      </c>
      <c r="R682" s="1">
        <v>44673</v>
      </c>
      <c r="S682" t="s">
        <v>6599</v>
      </c>
      <c r="T682" t="s">
        <v>108</v>
      </c>
      <c r="U682" t="s">
        <v>162</v>
      </c>
      <c r="V682">
        <v>0.6</v>
      </c>
      <c r="W682" t="s">
        <v>149</v>
      </c>
      <c r="X682" t="s">
        <v>1310</v>
      </c>
      <c r="Y682" t="s">
        <v>110</v>
      </c>
      <c r="Z682" t="s">
        <v>110</v>
      </c>
      <c r="AA682" t="s">
        <v>180</v>
      </c>
      <c r="AB682" t="s">
        <v>110</v>
      </c>
      <c r="AC682" t="s">
        <v>140</v>
      </c>
      <c r="AD682" t="s">
        <v>6059</v>
      </c>
      <c r="AE682" t="s">
        <v>110</v>
      </c>
      <c r="AF682">
        <v>0.6</v>
      </c>
    </row>
    <row r="683" spans="2:32">
      <c r="B683">
        <v>283</v>
      </c>
      <c r="C683" t="s">
        <v>4091</v>
      </c>
      <c r="D683" s="1">
        <v>44726</v>
      </c>
      <c r="E683" t="s">
        <v>3810</v>
      </c>
      <c r="F683">
        <v>0.3</v>
      </c>
      <c r="G683" t="s">
        <v>510</v>
      </c>
      <c r="H683" t="s">
        <v>7206</v>
      </c>
      <c r="I683" t="s">
        <v>162</v>
      </c>
      <c r="J683" t="s">
        <v>7198</v>
      </c>
      <c r="K683" t="s">
        <v>140</v>
      </c>
      <c r="L683" t="s">
        <v>109</v>
      </c>
      <c r="M683" t="s">
        <v>4092</v>
      </c>
      <c r="P683">
        <v>188</v>
      </c>
      <c r="Q683" t="s">
        <v>4447</v>
      </c>
      <c r="R683" s="1">
        <v>44672</v>
      </c>
      <c r="S683" t="s">
        <v>6570</v>
      </c>
      <c r="T683" t="s">
        <v>2597</v>
      </c>
      <c r="U683" t="s">
        <v>162</v>
      </c>
      <c r="V683">
        <v>5</v>
      </c>
      <c r="W683" t="s">
        <v>126</v>
      </c>
      <c r="X683" t="s">
        <v>2323</v>
      </c>
      <c r="Y683" t="s">
        <v>4449</v>
      </c>
      <c r="Z683" t="s">
        <v>1325</v>
      </c>
      <c r="AA683" t="s">
        <v>180</v>
      </c>
      <c r="AB683" t="s">
        <v>110</v>
      </c>
      <c r="AC683" t="s">
        <v>5362</v>
      </c>
      <c r="AD683" t="s">
        <v>694</v>
      </c>
      <c r="AE683" t="s">
        <v>7279</v>
      </c>
      <c r="AF683">
        <v>5</v>
      </c>
    </row>
    <row r="684" spans="2:32">
      <c r="B684">
        <v>282</v>
      </c>
      <c r="C684" t="s">
        <v>4094</v>
      </c>
      <c r="D684" s="1">
        <v>44726</v>
      </c>
      <c r="E684" t="s">
        <v>4093</v>
      </c>
      <c r="F684">
        <v>0.4</v>
      </c>
      <c r="G684" t="s">
        <v>510</v>
      </c>
      <c r="H684" t="s">
        <v>7185</v>
      </c>
      <c r="I684" t="s">
        <v>162</v>
      </c>
      <c r="J684" t="s">
        <v>7198</v>
      </c>
      <c r="K684" t="s">
        <v>140</v>
      </c>
      <c r="L684" t="s">
        <v>109</v>
      </c>
      <c r="M684" t="s">
        <v>4100</v>
      </c>
      <c r="P684">
        <v>187</v>
      </c>
      <c r="Q684" t="s">
        <v>4435</v>
      </c>
      <c r="R684" s="1">
        <v>44672</v>
      </c>
      <c r="S684" t="s">
        <v>9753</v>
      </c>
      <c r="T684" t="s">
        <v>108</v>
      </c>
      <c r="U684" t="s">
        <v>162</v>
      </c>
      <c r="V684">
        <v>0.84</v>
      </c>
      <c r="W684" t="s">
        <v>126</v>
      </c>
      <c r="X684" t="s">
        <v>290</v>
      </c>
      <c r="Y684" t="s">
        <v>110</v>
      </c>
      <c r="Z684" t="s">
        <v>110</v>
      </c>
      <c r="AA684" t="s">
        <v>309</v>
      </c>
      <c r="AB684" t="s">
        <v>110</v>
      </c>
      <c r="AC684" t="s">
        <v>140</v>
      </c>
      <c r="AD684" t="s">
        <v>294</v>
      </c>
      <c r="AE684" t="s">
        <v>110</v>
      </c>
      <c r="AF684">
        <v>0.84</v>
      </c>
    </row>
    <row r="685" spans="2:32">
      <c r="B685">
        <v>281</v>
      </c>
      <c r="C685" t="s">
        <v>4102</v>
      </c>
      <c r="D685" s="1">
        <v>44726</v>
      </c>
      <c r="E685" t="s">
        <v>4101</v>
      </c>
      <c r="F685">
        <v>0.7</v>
      </c>
      <c r="G685" t="s">
        <v>510</v>
      </c>
      <c r="H685" t="s">
        <v>7185</v>
      </c>
      <c r="I685" t="s">
        <v>162</v>
      </c>
      <c r="J685" t="s">
        <v>7198</v>
      </c>
      <c r="K685" t="s">
        <v>140</v>
      </c>
      <c r="L685" t="s">
        <v>109</v>
      </c>
      <c r="M685" t="s">
        <v>4105</v>
      </c>
      <c r="P685">
        <v>186</v>
      </c>
      <c r="Q685" t="s">
        <v>4439</v>
      </c>
      <c r="R685" s="1">
        <v>44672</v>
      </c>
      <c r="S685" t="s">
        <v>6375</v>
      </c>
      <c r="T685" t="s">
        <v>108</v>
      </c>
      <c r="U685" t="s">
        <v>162</v>
      </c>
      <c r="V685">
        <v>2.2000000000000002</v>
      </c>
      <c r="W685" t="s">
        <v>126</v>
      </c>
      <c r="X685" t="s">
        <v>2365</v>
      </c>
      <c r="Y685" t="s">
        <v>929</v>
      </c>
      <c r="Z685" t="s">
        <v>812</v>
      </c>
      <c r="AA685" t="s">
        <v>205</v>
      </c>
      <c r="AB685" t="s">
        <v>110</v>
      </c>
      <c r="AC685" t="s">
        <v>140</v>
      </c>
      <c r="AD685" t="s">
        <v>6059</v>
      </c>
      <c r="AE685" t="s">
        <v>110</v>
      </c>
      <c r="AF685">
        <v>2.2000000000000002</v>
      </c>
    </row>
    <row r="686" spans="2:32">
      <c r="B686">
        <v>280</v>
      </c>
      <c r="C686" t="s">
        <v>4107</v>
      </c>
      <c r="D686" s="1">
        <v>44726</v>
      </c>
      <c r="E686" t="s">
        <v>4106</v>
      </c>
      <c r="F686">
        <v>0.96</v>
      </c>
      <c r="G686" t="s">
        <v>510</v>
      </c>
      <c r="H686" t="s">
        <v>7185</v>
      </c>
      <c r="I686" t="s">
        <v>162</v>
      </c>
      <c r="J686" t="s">
        <v>7198</v>
      </c>
      <c r="K686" t="s">
        <v>140</v>
      </c>
      <c r="L686" t="s">
        <v>109</v>
      </c>
      <c r="M686" t="s">
        <v>4110</v>
      </c>
      <c r="P686">
        <v>185</v>
      </c>
      <c r="Q686" t="s">
        <v>4443</v>
      </c>
      <c r="R686" s="1">
        <v>44672</v>
      </c>
      <c r="S686" t="s">
        <v>6725</v>
      </c>
      <c r="T686" t="s">
        <v>4444</v>
      </c>
      <c r="U686" t="s">
        <v>162</v>
      </c>
      <c r="V686">
        <v>6.5</v>
      </c>
      <c r="W686" t="s">
        <v>2598</v>
      </c>
      <c r="X686" t="s">
        <v>334</v>
      </c>
      <c r="Y686" t="s">
        <v>1533</v>
      </c>
      <c r="Z686" t="s">
        <v>1212</v>
      </c>
      <c r="AA686" t="s">
        <v>205</v>
      </c>
      <c r="AB686" t="s">
        <v>8380</v>
      </c>
      <c r="AC686" t="s">
        <v>5362</v>
      </c>
      <c r="AD686" t="s">
        <v>580</v>
      </c>
      <c r="AE686" t="s">
        <v>6928</v>
      </c>
      <c r="AF686">
        <v>6.5</v>
      </c>
    </row>
    <row r="687" spans="2:32">
      <c r="B687">
        <v>279</v>
      </c>
      <c r="C687" t="s">
        <v>4112</v>
      </c>
      <c r="D687" s="1">
        <v>44722</v>
      </c>
      <c r="E687" t="s">
        <v>4111</v>
      </c>
      <c r="F687">
        <v>0.32</v>
      </c>
      <c r="G687" t="s">
        <v>510</v>
      </c>
      <c r="H687" t="s">
        <v>7185</v>
      </c>
      <c r="I687" t="s">
        <v>162</v>
      </c>
      <c r="J687" t="s">
        <v>7198</v>
      </c>
      <c r="K687" t="s">
        <v>140</v>
      </c>
      <c r="L687" t="s">
        <v>109</v>
      </c>
      <c r="M687" t="s">
        <v>4115</v>
      </c>
      <c r="P687">
        <v>184</v>
      </c>
      <c r="Q687" t="s">
        <v>4455</v>
      </c>
      <c r="R687" s="1">
        <v>44672</v>
      </c>
      <c r="S687" t="s">
        <v>7977</v>
      </c>
      <c r="T687" t="s">
        <v>240</v>
      </c>
      <c r="U687" t="s">
        <v>162</v>
      </c>
      <c r="V687">
        <v>10</v>
      </c>
      <c r="W687" t="s">
        <v>126</v>
      </c>
      <c r="X687" t="s">
        <v>4456</v>
      </c>
      <c r="Y687" t="s">
        <v>4279</v>
      </c>
      <c r="Z687" t="s">
        <v>3290</v>
      </c>
      <c r="AA687" t="s">
        <v>205</v>
      </c>
      <c r="AB687" t="s">
        <v>7231</v>
      </c>
      <c r="AC687" t="s">
        <v>5362</v>
      </c>
      <c r="AD687" t="s">
        <v>694</v>
      </c>
      <c r="AE687" t="s">
        <v>9645</v>
      </c>
      <c r="AF687">
        <v>10</v>
      </c>
    </row>
    <row r="688" spans="2:32">
      <c r="B688">
        <v>278</v>
      </c>
      <c r="C688" t="s">
        <v>4116</v>
      </c>
      <c r="D688" s="1">
        <v>44722</v>
      </c>
      <c r="E688" t="s">
        <v>3098</v>
      </c>
      <c r="F688">
        <v>1</v>
      </c>
      <c r="G688" t="s">
        <v>510</v>
      </c>
      <c r="H688" t="s">
        <v>7185</v>
      </c>
      <c r="I688" t="s">
        <v>162</v>
      </c>
      <c r="J688" t="s">
        <v>7198</v>
      </c>
      <c r="K688" t="s">
        <v>140</v>
      </c>
      <c r="L688" t="s">
        <v>109</v>
      </c>
      <c r="M688" t="s">
        <v>4117</v>
      </c>
      <c r="P688">
        <v>183</v>
      </c>
      <c r="Q688" t="s">
        <v>4459</v>
      </c>
      <c r="R688" s="1">
        <v>44672</v>
      </c>
      <c r="S688" t="s">
        <v>9767</v>
      </c>
      <c r="T688" t="s">
        <v>240</v>
      </c>
      <c r="U688" t="s">
        <v>162</v>
      </c>
      <c r="V688">
        <v>5</v>
      </c>
      <c r="W688" t="s">
        <v>126</v>
      </c>
      <c r="X688" t="s">
        <v>2247</v>
      </c>
      <c r="Y688" t="s">
        <v>4460</v>
      </c>
      <c r="Z688" t="s">
        <v>1223</v>
      </c>
      <c r="AA688" t="s">
        <v>205</v>
      </c>
      <c r="AB688" t="s">
        <v>7218</v>
      </c>
      <c r="AC688" t="s">
        <v>5362</v>
      </c>
      <c r="AD688" t="s">
        <v>694</v>
      </c>
      <c r="AE688" t="s">
        <v>7222</v>
      </c>
      <c r="AF688">
        <v>5</v>
      </c>
    </row>
    <row r="689" spans="2:32">
      <c r="B689">
        <v>277</v>
      </c>
      <c r="C689" t="s">
        <v>4119</v>
      </c>
      <c r="D689" s="1">
        <v>44722</v>
      </c>
      <c r="E689" t="s">
        <v>4118</v>
      </c>
      <c r="F689">
        <v>0.6</v>
      </c>
      <c r="G689" t="s">
        <v>510</v>
      </c>
      <c r="H689" t="s">
        <v>7185</v>
      </c>
      <c r="I689" t="s">
        <v>162</v>
      </c>
      <c r="J689" t="s">
        <v>7198</v>
      </c>
      <c r="K689" t="s">
        <v>140</v>
      </c>
      <c r="L689" t="s">
        <v>109</v>
      </c>
      <c r="M689" t="s">
        <v>4122</v>
      </c>
      <c r="P689">
        <v>182</v>
      </c>
      <c r="Q689" t="s">
        <v>4463</v>
      </c>
      <c r="R689" s="1">
        <v>44672</v>
      </c>
      <c r="S689" t="s">
        <v>7285</v>
      </c>
      <c r="T689" t="s">
        <v>240</v>
      </c>
      <c r="U689" t="s">
        <v>265</v>
      </c>
      <c r="V689">
        <v>5</v>
      </c>
      <c r="W689" t="s">
        <v>126</v>
      </c>
      <c r="X689" t="s">
        <v>4464</v>
      </c>
      <c r="Y689" t="s">
        <v>4288</v>
      </c>
      <c r="Z689" t="s">
        <v>1212</v>
      </c>
      <c r="AA689" t="s">
        <v>205</v>
      </c>
      <c r="AB689" t="s">
        <v>7218</v>
      </c>
      <c r="AC689" t="s">
        <v>5362</v>
      </c>
      <c r="AD689" t="s">
        <v>694</v>
      </c>
      <c r="AE689" t="s">
        <v>7222</v>
      </c>
      <c r="AF689">
        <v>5.42</v>
      </c>
    </row>
    <row r="690" spans="2:32">
      <c r="B690">
        <v>276</v>
      </c>
      <c r="C690" t="s">
        <v>3515</v>
      </c>
      <c r="D690" s="1">
        <v>44721</v>
      </c>
      <c r="E690" t="s">
        <v>3514</v>
      </c>
      <c r="F690">
        <v>2.5</v>
      </c>
      <c r="G690" t="s">
        <v>530</v>
      </c>
      <c r="H690" t="s">
        <v>7185</v>
      </c>
      <c r="I690" t="s">
        <v>162</v>
      </c>
      <c r="J690" t="s">
        <v>7198</v>
      </c>
      <c r="K690" t="s">
        <v>140</v>
      </c>
      <c r="L690" t="s">
        <v>109</v>
      </c>
      <c r="M690" t="s">
        <v>4123</v>
      </c>
      <c r="P690">
        <v>181</v>
      </c>
      <c r="Q690" t="s">
        <v>692</v>
      </c>
      <c r="R690" s="1">
        <v>44671</v>
      </c>
      <c r="S690" t="s">
        <v>9771</v>
      </c>
      <c r="T690" t="s">
        <v>742</v>
      </c>
      <c r="U690" t="s">
        <v>162</v>
      </c>
      <c r="V690">
        <v>2</v>
      </c>
      <c r="W690" t="s">
        <v>126</v>
      </c>
      <c r="X690" t="s">
        <v>700</v>
      </c>
      <c r="Y690" t="s">
        <v>1796</v>
      </c>
      <c r="Z690" t="s">
        <v>1288</v>
      </c>
      <c r="AA690" t="s">
        <v>309</v>
      </c>
      <c r="AB690" t="s">
        <v>7218</v>
      </c>
      <c r="AC690" t="s">
        <v>231</v>
      </c>
      <c r="AD690" t="s">
        <v>694</v>
      </c>
      <c r="AE690" t="s">
        <v>110</v>
      </c>
      <c r="AF690">
        <v>2</v>
      </c>
    </row>
    <row r="691" spans="2:32">
      <c r="B691">
        <v>275</v>
      </c>
      <c r="C691" t="s">
        <v>4124</v>
      </c>
      <c r="D691" s="1">
        <v>44721</v>
      </c>
      <c r="E691" t="s">
        <v>2083</v>
      </c>
      <c r="F691">
        <v>5</v>
      </c>
      <c r="G691" t="s">
        <v>530</v>
      </c>
      <c r="H691" t="s">
        <v>7185</v>
      </c>
      <c r="I691" t="s">
        <v>162</v>
      </c>
      <c r="J691" t="s">
        <v>7198</v>
      </c>
      <c r="K691" t="s">
        <v>140</v>
      </c>
      <c r="L691" t="s">
        <v>109</v>
      </c>
      <c r="M691" t="s">
        <v>4127</v>
      </c>
      <c r="P691">
        <v>180</v>
      </c>
      <c r="Q691" t="s">
        <v>4466</v>
      </c>
      <c r="R691" s="1">
        <v>44671</v>
      </c>
      <c r="S691" t="s">
        <v>6269</v>
      </c>
      <c r="T691" t="s">
        <v>108</v>
      </c>
      <c r="U691" t="s">
        <v>162</v>
      </c>
      <c r="V691">
        <v>1</v>
      </c>
      <c r="W691" t="s">
        <v>149</v>
      </c>
      <c r="X691" t="s">
        <v>1054</v>
      </c>
      <c r="Y691" t="s">
        <v>1629</v>
      </c>
      <c r="Z691" t="s">
        <v>1223</v>
      </c>
      <c r="AA691" t="s">
        <v>180</v>
      </c>
      <c r="AB691" t="s">
        <v>8776</v>
      </c>
      <c r="AC691" t="s">
        <v>5545</v>
      </c>
      <c r="AD691" t="s">
        <v>173</v>
      </c>
      <c r="AE691" t="s">
        <v>110</v>
      </c>
      <c r="AF691">
        <v>1</v>
      </c>
    </row>
    <row r="692" spans="2:32">
      <c r="B692">
        <v>274</v>
      </c>
      <c r="C692" t="s">
        <v>4128</v>
      </c>
      <c r="D692" s="1">
        <v>44721</v>
      </c>
      <c r="E692" t="s">
        <v>811</v>
      </c>
      <c r="F692">
        <v>5</v>
      </c>
      <c r="G692" t="s">
        <v>530</v>
      </c>
      <c r="H692" t="s">
        <v>7185</v>
      </c>
      <c r="I692" t="s">
        <v>162</v>
      </c>
      <c r="J692" t="s">
        <v>7198</v>
      </c>
      <c r="K692" t="s">
        <v>5362</v>
      </c>
      <c r="L692" t="s">
        <v>109</v>
      </c>
      <c r="M692" t="s">
        <v>4134</v>
      </c>
      <c r="P692">
        <v>179</v>
      </c>
      <c r="Q692" t="s">
        <v>4468</v>
      </c>
      <c r="R692" s="1">
        <v>44665</v>
      </c>
      <c r="S692" t="s">
        <v>6270</v>
      </c>
      <c r="T692" t="s">
        <v>108</v>
      </c>
      <c r="U692" t="s">
        <v>162</v>
      </c>
      <c r="V692">
        <v>0.5</v>
      </c>
      <c r="W692" t="s">
        <v>126</v>
      </c>
      <c r="X692" t="s">
        <v>3041</v>
      </c>
      <c r="Y692" t="s">
        <v>110</v>
      </c>
      <c r="Z692" t="s">
        <v>110</v>
      </c>
      <c r="AA692" t="s">
        <v>180</v>
      </c>
      <c r="AB692" t="s">
        <v>110</v>
      </c>
      <c r="AC692" t="s">
        <v>140</v>
      </c>
      <c r="AD692" t="s">
        <v>324</v>
      </c>
      <c r="AE692" t="s">
        <v>110</v>
      </c>
      <c r="AF692">
        <v>0.5</v>
      </c>
    </row>
    <row r="693" spans="2:32">
      <c r="B693">
        <v>273</v>
      </c>
      <c r="C693" t="s">
        <v>4135</v>
      </c>
      <c r="D693" s="1">
        <v>44720</v>
      </c>
      <c r="E693" t="s">
        <v>971</v>
      </c>
      <c r="F693">
        <v>3</v>
      </c>
      <c r="G693" t="s">
        <v>530</v>
      </c>
      <c r="H693" t="s">
        <v>7185</v>
      </c>
      <c r="I693" t="s">
        <v>162</v>
      </c>
      <c r="J693" t="s">
        <v>7198</v>
      </c>
      <c r="K693" t="s">
        <v>140</v>
      </c>
      <c r="L693" t="s">
        <v>109</v>
      </c>
      <c r="M693" t="s">
        <v>4137</v>
      </c>
      <c r="P693">
        <v>178</v>
      </c>
      <c r="Q693" t="s">
        <v>4470</v>
      </c>
      <c r="R693" s="1">
        <v>44665</v>
      </c>
      <c r="S693" t="s">
        <v>9780</v>
      </c>
      <c r="T693" t="s">
        <v>108</v>
      </c>
      <c r="U693" t="s">
        <v>162</v>
      </c>
      <c r="V693">
        <v>1.42</v>
      </c>
      <c r="W693" t="s">
        <v>126</v>
      </c>
      <c r="X693" t="s">
        <v>224</v>
      </c>
      <c r="Y693" t="s">
        <v>1883</v>
      </c>
      <c r="Z693" t="s">
        <v>812</v>
      </c>
      <c r="AA693" t="s">
        <v>130</v>
      </c>
      <c r="AB693" t="s">
        <v>110</v>
      </c>
      <c r="AC693" t="s">
        <v>140</v>
      </c>
      <c r="AD693" t="s">
        <v>324</v>
      </c>
      <c r="AE693" t="s">
        <v>110</v>
      </c>
      <c r="AF693">
        <v>1.42</v>
      </c>
    </row>
    <row r="694" spans="2:32">
      <c r="B694">
        <v>272</v>
      </c>
      <c r="C694" t="s">
        <v>4139</v>
      </c>
      <c r="D694" s="1">
        <v>44720</v>
      </c>
      <c r="E694" t="s">
        <v>4138</v>
      </c>
      <c r="F694">
        <v>0.7</v>
      </c>
      <c r="G694" t="s">
        <v>510</v>
      </c>
      <c r="H694" t="s">
        <v>7185</v>
      </c>
      <c r="I694" t="s">
        <v>162</v>
      </c>
      <c r="J694" t="s">
        <v>7198</v>
      </c>
      <c r="K694" t="s">
        <v>140</v>
      </c>
      <c r="L694" t="s">
        <v>109</v>
      </c>
      <c r="M694" t="s">
        <v>4143</v>
      </c>
      <c r="P694">
        <v>177</v>
      </c>
      <c r="Q694" t="s">
        <v>4472</v>
      </c>
      <c r="R694" s="1">
        <v>44665</v>
      </c>
      <c r="S694" t="s">
        <v>6590</v>
      </c>
      <c r="T694" t="s">
        <v>108</v>
      </c>
      <c r="U694" t="s">
        <v>162</v>
      </c>
      <c r="V694">
        <v>2.04</v>
      </c>
      <c r="W694" t="s">
        <v>126</v>
      </c>
      <c r="X694" t="s">
        <v>334</v>
      </c>
      <c r="Y694" t="s">
        <v>1469</v>
      </c>
      <c r="Z694" t="s">
        <v>1288</v>
      </c>
      <c r="AA694" t="s">
        <v>205</v>
      </c>
      <c r="AB694" t="s">
        <v>110</v>
      </c>
      <c r="AC694" t="s">
        <v>140</v>
      </c>
      <c r="AD694" t="s">
        <v>142</v>
      </c>
      <c r="AE694" t="s">
        <v>110</v>
      </c>
      <c r="AF694">
        <v>2.04</v>
      </c>
    </row>
    <row r="695" spans="2:32">
      <c r="B695">
        <v>271</v>
      </c>
      <c r="C695" t="s">
        <v>4144</v>
      </c>
      <c r="D695" s="1">
        <v>44720</v>
      </c>
      <c r="E695" t="s">
        <v>3823</v>
      </c>
      <c r="F695">
        <v>5</v>
      </c>
      <c r="G695" t="s">
        <v>530</v>
      </c>
      <c r="H695" t="s">
        <v>7185</v>
      </c>
      <c r="I695" t="s">
        <v>162</v>
      </c>
      <c r="J695" t="s">
        <v>7198</v>
      </c>
      <c r="K695" t="s">
        <v>140</v>
      </c>
      <c r="L695" t="s">
        <v>109</v>
      </c>
      <c r="M695" t="s">
        <v>4147</v>
      </c>
      <c r="P695">
        <v>176</v>
      </c>
      <c r="Q695" t="s">
        <v>4474</v>
      </c>
      <c r="R695" s="1">
        <v>44664</v>
      </c>
      <c r="S695" t="s">
        <v>6458</v>
      </c>
      <c r="T695" t="s">
        <v>108</v>
      </c>
      <c r="U695" t="s">
        <v>111</v>
      </c>
      <c r="V695">
        <v>6</v>
      </c>
      <c r="W695" t="s">
        <v>126</v>
      </c>
      <c r="X695" t="s">
        <v>700</v>
      </c>
      <c r="Y695" t="s">
        <v>110</v>
      </c>
      <c r="Z695" t="s">
        <v>110</v>
      </c>
      <c r="AA695" t="s">
        <v>205</v>
      </c>
      <c r="AB695" t="s">
        <v>7811</v>
      </c>
      <c r="AC695" t="s">
        <v>140</v>
      </c>
      <c r="AD695" t="s">
        <v>173</v>
      </c>
      <c r="AE695" t="s">
        <v>7222</v>
      </c>
      <c r="AF695">
        <v>0.94</v>
      </c>
    </row>
    <row r="696" spans="2:32">
      <c r="B696">
        <v>270</v>
      </c>
      <c r="C696" t="s">
        <v>3756</v>
      </c>
      <c r="D696" s="1">
        <v>44719</v>
      </c>
      <c r="E696" t="s">
        <v>3755</v>
      </c>
      <c r="F696">
        <v>2</v>
      </c>
      <c r="G696" t="s">
        <v>530</v>
      </c>
      <c r="H696" t="s">
        <v>7185</v>
      </c>
      <c r="I696" t="s">
        <v>162</v>
      </c>
      <c r="J696" t="s">
        <v>7198</v>
      </c>
      <c r="K696" t="s">
        <v>140</v>
      </c>
      <c r="L696" t="s">
        <v>109</v>
      </c>
      <c r="M696" t="s">
        <v>4148</v>
      </c>
      <c r="P696">
        <v>175</v>
      </c>
      <c r="Q696" t="s">
        <v>4478</v>
      </c>
      <c r="R696" s="1">
        <v>44664</v>
      </c>
      <c r="S696" t="s">
        <v>6275</v>
      </c>
      <c r="T696" t="s">
        <v>108</v>
      </c>
      <c r="U696" t="s">
        <v>162</v>
      </c>
      <c r="V696">
        <v>0.5</v>
      </c>
      <c r="W696" t="s">
        <v>149</v>
      </c>
      <c r="X696" t="s">
        <v>290</v>
      </c>
      <c r="Y696" t="s">
        <v>110</v>
      </c>
      <c r="Z696" t="s">
        <v>110</v>
      </c>
      <c r="AA696" t="s">
        <v>205</v>
      </c>
      <c r="AB696" t="s">
        <v>110</v>
      </c>
      <c r="AC696" t="s">
        <v>5545</v>
      </c>
      <c r="AD696" t="s">
        <v>5437</v>
      </c>
      <c r="AE696" t="s">
        <v>110</v>
      </c>
      <c r="AF696">
        <v>0.5</v>
      </c>
    </row>
    <row r="697" spans="2:32">
      <c r="B697">
        <v>269</v>
      </c>
      <c r="C697" t="s">
        <v>4150</v>
      </c>
      <c r="D697" s="1">
        <v>44719</v>
      </c>
      <c r="E697" t="s">
        <v>4149</v>
      </c>
      <c r="F697">
        <v>1.5</v>
      </c>
      <c r="G697" t="s">
        <v>510</v>
      </c>
      <c r="H697" t="s">
        <v>7185</v>
      </c>
      <c r="I697" t="s">
        <v>162</v>
      </c>
      <c r="J697" t="s">
        <v>7198</v>
      </c>
      <c r="K697" t="s">
        <v>140</v>
      </c>
      <c r="L697" t="s">
        <v>109</v>
      </c>
      <c r="M697" t="s">
        <v>4153</v>
      </c>
      <c r="P697">
        <v>174</v>
      </c>
      <c r="Q697" t="s">
        <v>4476</v>
      </c>
      <c r="R697" s="1">
        <v>44664</v>
      </c>
      <c r="S697" t="s">
        <v>9788</v>
      </c>
      <c r="T697" t="s">
        <v>108</v>
      </c>
      <c r="U697" t="s">
        <v>162</v>
      </c>
      <c r="V697">
        <v>0.3</v>
      </c>
      <c r="W697" t="s">
        <v>413</v>
      </c>
      <c r="X697" t="s">
        <v>224</v>
      </c>
      <c r="Y697" t="s">
        <v>110</v>
      </c>
      <c r="Z697" t="s">
        <v>110</v>
      </c>
      <c r="AA697" t="s">
        <v>130</v>
      </c>
      <c r="AB697" t="s">
        <v>110</v>
      </c>
      <c r="AC697" t="s">
        <v>140</v>
      </c>
      <c r="AD697" t="s">
        <v>294</v>
      </c>
      <c r="AE697" t="s">
        <v>110</v>
      </c>
      <c r="AF697">
        <v>0.3</v>
      </c>
    </row>
    <row r="698" spans="2:32">
      <c r="B698">
        <v>268</v>
      </c>
      <c r="C698" t="s">
        <v>4155</v>
      </c>
      <c r="D698" s="1">
        <v>44718</v>
      </c>
      <c r="E698" t="s">
        <v>4154</v>
      </c>
      <c r="F698">
        <v>1.1000000000000001</v>
      </c>
      <c r="G698" t="s">
        <v>530</v>
      </c>
      <c r="H698" t="s">
        <v>7185</v>
      </c>
      <c r="I698" t="s">
        <v>162</v>
      </c>
      <c r="J698" t="s">
        <v>7198</v>
      </c>
      <c r="K698" t="s">
        <v>140</v>
      </c>
      <c r="L698" t="s">
        <v>109</v>
      </c>
      <c r="M698" t="s">
        <v>4159</v>
      </c>
      <c r="P698">
        <v>173</v>
      </c>
      <c r="Q698" t="s">
        <v>4486</v>
      </c>
      <c r="R698" s="1">
        <v>44664</v>
      </c>
      <c r="S698" t="s">
        <v>6923</v>
      </c>
      <c r="T698" t="s">
        <v>697</v>
      </c>
      <c r="U698" t="s">
        <v>162</v>
      </c>
      <c r="V698">
        <v>6</v>
      </c>
      <c r="W698" t="s">
        <v>2598</v>
      </c>
      <c r="X698" t="s">
        <v>397</v>
      </c>
      <c r="Y698" t="s">
        <v>4487</v>
      </c>
      <c r="Z698" t="s">
        <v>3300</v>
      </c>
      <c r="AA698" t="s">
        <v>205</v>
      </c>
      <c r="AB698" t="s">
        <v>8380</v>
      </c>
      <c r="AC698" t="s">
        <v>5362</v>
      </c>
      <c r="AD698" t="s">
        <v>694</v>
      </c>
      <c r="AE698" t="s">
        <v>7279</v>
      </c>
      <c r="AF698">
        <v>6</v>
      </c>
    </row>
    <row r="699" spans="2:32">
      <c r="B699">
        <v>267</v>
      </c>
      <c r="C699" t="s">
        <v>4161</v>
      </c>
      <c r="D699" s="1">
        <v>44718</v>
      </c>
      <c r="E699" t="s">
        <v>4160</v>
      </c>
      <c r="F699">
        <v>0.9</v>
      </c>
      <c r="G699" t="s">
        <v>510</v>
      </c>
      <c r="H699" t="s">
        <v>7185</v>
      </c>
      <c r="I699" t="s">
        <v>111</v>
      </c>
      <c r="J699" t="s">
        <v>7811</v>
      </c>
      <c r="K699" t="s">
        <v>140</v>
      </c>
      <c r="L699" t="s">
        <v>109</v>
      </c>
      <c r="M699" t="s">
        <v>4164</v>
      </c>
      <c r="P699">
        <v>172</v>
      </c>
      <c r="Q699" t="s">
        <v>4480</v>
      </c>
      <c r="R699" s="1">
        <v>44664</v>
      </c>
      <c r="S699" t="s">
        <v>6829</v>
      </c>
      <c r="T699" t="s">
        <v>403</v>
      </c>
      <c r="U699" t="s">
        <v>162</v>
      </c>
      <c r="V699">
        <v>2.2999999999999998</v>
      </c>
      <c r="W699" t="s">
        <v>126</v>
      </c>
      <c r="X699" t="s">
        <v>3477</v>
      </c>
      <c r="Y699" t="s">
        <v>1192</v>
      </c>
      <c r="Z699" t="s">
        <v>1470</v>
      </c>
      <c r="AA699" t="s">
        <v>180</v>
      </c>
      <c r="AB699" t="s">
        <v>9793</v>
      </c>
      <c r="AC699" t="s">
        <v>5545</v>
      </c>
      <c r="AD699" t="s">
        <v>6416</v>
      </c>
      <c r="AE699" t="s">
        <v>110</v>
      </c>
      <c r="AF699">
        <v>2.2999999999999998</v>
      </c>
    </row>
    <row r="700" spans="2:32">
      <c r="B700">
        <v>266</v>
      </c>
      <c r="C700" t="s">
        <v>1735</v>
      </c>
      <c r="D700" s="1">
        <v>44718</v>
      </c>
      <c r="E700" t="s">
        <v>1736</v>
      </c>
      <c r="F700">
        <v>1.57</v>
      </c>
      <c r="G700" t="s">
        <v>510</v>
      </c>
      <c r="H700" t="s">
        <v>7383</v>
      </c>
      <c r="I700" t="s">
        <v>162</v>
      </c>
      <c r="J700" t="s">
        <v>7198</v>
      </c>
      <c r="K700" t="s">
        <v>231</v>
      </c>
      <c r="L700" t="s">
        <v>1474</v>
      </c>
      <c r="M700" t="s">
        <v>1800</v>
      </c>
      <c r="P700">
        <v>171</v>
      </c>
      <c r="Q700" t="s">
        <v>708</v>
      </c>
      <c r="R700" s="1">
        <v>44664</v>
      </c>
      <c r="S700" t="s">
        <v>6921</v>
      </c>
      <c r="T700" t="s">
        <v>711</v>
      </c>
      <c r="U700" t="s">
        <v>162</v>
      </c>
      <c r="V700">
        <v>5</v>
      </c>
      <c r="W700" t="s">
        <v>812</v>
      </c>
      <c r="X700" t="s">
        <v>2194</v>
      </c>
      <c r="Y700" t="s">
        <v>4492</v>
      </c>
      <c r="Z700" t="s">
        <v>1131</v>
      </c>
      <c r="AA700" t="s">
        <v>205</v>
      </c>
      <c r="AB700" t="s">
        <v>7638</v>
      </c>
      <c r="AC700" t="s">
        <v>5362</v>
      </c>
      <c r="AD700" t="s">
        <v>233</v>
      </c>
      <c r="AE700" t="s">
        <v>6928</v>
      </c>
      <c r="AF700">
        <v>5</v>
      </c>
    </row>
    <row r="701" spans="2:32">
      <c r="B701">
        <v>265</v>
      </c>
      <c r="C701" t="s">
        <v>1807</v>
      </c>
      <c r="D701" s="1">
        <v>44718</v>
      </c>
      <c r="E701" t="s">
        <v>1350</v>
      </c>
      <c r="F701">
        <v>1.2</v>
      </c>
      <c r="G701" t="s">
        <v>510</v>
      </c>
      <c r="H701" t="s">
        <v>7383</v>
      </c>
      <c r="I701" t="s">
        <v>162</v>
      </c>
      <c r="J701" t="s">
        <v>7198</v>
      </c>
      <c r="K701" t="s">
        <v>5362</v>
      </c>
      <c r="L701" t="s">
        <v>105</v>
      </c>
      <c r="M701" t="s">
        <v>1808</v>
      </c>
      <c r="P701">
        <v>170</v>
      </c>
      <c r="Q701" t="s">
        <v>4495</v>
      </c>
      <c r="R701" s="1">
        <v>44663</v>
      </c>
      <c r="S701" t="s">
        <v>6694</v>
      </c>
      <c r="T701" t="s">
        <v>1719</v>
      </c>
      <c r="U701" t="s">
        <v>162</v>
      </c>
      <c r="V701">
        <v>5</v>
      </c>
      <c r="W701" t="s">
        <v>1498</v>
      </c>
      <c r="X701" t="s">
        <v>3431</v>
      </c>
      <c r="Y701" t="s">
        <v>1894</v>
      </c>
      <c r="Z701" t="s">
        <v>1223</v>
      </c>
      <c r="AA701" t="s">
        <v>180</v>
      </c>
      <c r="AB701" t="s">
        <v>110</v>
      </c>
      <c r="AC701" t="s">
        <v>140</v>
      </c>
      <c r="AD701" t="s">
        <v>324</v>
      </c>
      <c r="AE701" t="s">
        <v>7222</v>
      </c>
      <c r="AF701">
        <v>5</v>
      </c>
    </row>
    <row r="702" spans="2:32">
      <c r="B702">
        <v>264</v>
      </c>
      <c r="C702" t="s">
        <v>4165</v>
      </c>
      <c r="D702" s="1">
        <v>44718</v>
      </c>
      <c r="E702" t="s">
        <v>3282</v>
      </c>
      <c r="F702">
        <v>0.62</v>
      </c>
      <c r="G702" t="s">
        <v>510</v>
      </c>
      <c r="H702" t="s">
        <v>7185</v>
      </c>
      <c r="I702" t="s">
        <v>162</v>
      </c>
      <c r="J702" t="s">
        <v>7198</v>
      </c>
      <c r="K702" t="s">
        <v>140</v>
      </c>
      <c r="L702" t="s">
        <v>109</v>
      </c>
      <c r="M702" t="s">
        <v>4166</v>
      </c>
      <c r="P702">
        <v>169</v>
      </c>
      <c r="Q702" t="s">
        <v>4498</v>
      </c>
      <c r="R702" s="1">
        <v>44663</v>
      </c>
      <c r="S702" t="s">
        <v>6835</v>
      </c>
      <c r="T702" t="s">
        <v>1064</v>
      </c>
      <c r="U702" t="s">
        <v>162</v>
      </c>
      <c r="V702">
        <v>3</v>
      </c>
      <c r="W702" t="s">
        <v>126</v>
      </c>
      <c r="X702" t="s">
        <v>4499</v>
      </c>
      <c r="Y702" t="s">
        <v>3384</v>
      </c>
      <c r="Z702" t="s">
        <v>1165</v>
      </c>
      <c r="AA702" t="s">
        <v>180</v>
      </c>
      <c r="AB702" t="s">
        <v>110</v>
      </c>
      <c r="AC702" t="s">
        <v>5362</v>
      </c>
      <c r="AD702" t="s">
        <v>656</v>
      </c>
      <c r="AE702" t="s">
        <v>7279</v>
      </c>
      <c r="AF702">
        <v>3</v>
      </c>
    </row>
    <row r="703" spans="2:32">
      <c r="B703">
        <v>263</v>
      </c>
      <c r="C703" t="s">
        <v>1814</v>
      </c>
      <c r="D703" s="1">
        <v>44714</v>
      </c>
      <c r="E703" t="s">
        <v>804</v>
      </c>
      <c r="F703">
        <v>1</v>
      </c>
      <c r="G703" t="s">
        <v>510</v>
      </c>
      <c r="H703" t="s">
        <v>7206</v>
      </c>
      <c r="I703" t="s">
        <v>162</v>
      </c>
      <c r="J703" t="s">
        <v>7198</v>
      </c>
      <c r="K703" t="s">
        <v>5362</v>
      </c>
      <c r="L703" t="s">
        <v>105</v>
      </c>
      <c r="M703" t="s">
        <v>1816</v>
      </c>
      <c r="P703">
        <v>168</v>
      </c>
      <c r="Q703" t="s">
        <v>4502</v>
      </c>
      <c r="R703" s="1">
        <v>44662</v>
      </c>
      <c r="S703" t="s">
        <v>9807</v>
      </c>
      <c r="T703" t="s">
        <v>108</v>
      </c>
      <c r="U703" t="s">
        <v>162</v>
      </c>
      <c r="V703">
        <v>2</v>
      </c>
      <c r="W703" t="s">
        <v>126</v>
      </c>
      <c r="X703" t="s">
        <v>224</v>
      </c>
      <c r="Y703" t="s">
        <v>110</v>
      </c>
      <c r="Z703" t="s">
        <v>110</v>
      </c>
      <c r="AA703" t="s">
        <v>130</v>
      </c>
      <c r="AB703" t="s">
        <v>7202</v>
      </c>
      <c r="AC703" t="s">
        <v>140</v>
      </c>
      <c r="AD703" t="s">
        <v>656</v>
      </c>
      <c r="AE703" t="s">
        <v>110</v>
      </c>
      <c r="AF703">
        <v>2</v>
      </c>
    </row>
    <row r="704" spans="2:32">
      <c r="B704">
        <v>262</v>
      </c>
      <c r="C704" t="s">
        <v>1821</v>
      </c>
      <c r="D704" s="1">
        <v>44714</v>
      </c>
      <c r="E704" t="s">
        <v>855</v>
      </c>
      <c r="F704">
        <v>2</v>
      </c>
      <c r="G704" t="s">
        <v>510</v>
      </c>
      <c r="H704" t="s">
        <v>7185</v>
      </c>
      <c r="I704" t="s">
        <v>162</v>
      </c>
      <c r="J704" t="s">
        <v>7198</v>
      </c>
      <c r="K704" t="s">
        <v>5362</v>
      </c>
      <c r="L704" t="s">
        <v>105</v>
      </c>
      <c r="M704" t="s">
        <v>1822</v>
      </c>
      <c r="P704">
        <v>167</v>
      </c>
      <c r="Q704" t="s">
        <v>4506</v>
      </c>
      <c r="R704" s="1">
        <v>44661</v>
      </c>
      <c r="S704" t="s">
        <v>9811</v>
      </c>
      <c r="T704" t="s">
        <v>108</v>
      </c>
      <c r="U704" t="s">
        <v>162</v>
      </c>
      <c r="V704">
        <v>0.33</v>
      </c>
      <c r="W704" t="s">
        <v>3763</v>
      </c>
      <c r="X704" t="s">
        <v>319</v>
      </c>
      <c r="Y704" t="s">
        <v>110</v>
      </c>
      <c r="Z704" t="s">
        <v>110</v>
      </c>
      <c r="AA704" t="s">
        <v>130</v>
      </c>
      <c r="AB704" t="s">
        <v>110</v>
      </c>
      <c r="AC704" t="s">
        <v>231</v>
      </c>
      <c r="AD704" t="s">
        <v>5398</v>
      </c>
      <c r="AE704" t="s">
        <v>110</v>
      </c>
      <c r="AF704">
        <v>0.33</v>
      </c>
    </row>
    <row r="705" spans="2:32">
      <c r="B705">
        <v>261</v>
      </c>
      <c r="C705" t="s">
        <v>4174</v>
      </c>
      <c r="D705" s="1">
        <v>44713</v>
      </c>
      <c r="E705" t="s">
        <v>4173</v>
      </c>
      <c r="F705">
        <v>0.56000000000000005</v>
      </c>
      <c r="G705" t="s">
        <v>510</v>
      </c>
      <c r="H705" t="s">
        <v>7206</v>
      </c>
      <c r="I705" t="s">
        <v>162</v>
      </c>
      <c r="J705" t="s">
        <v>7198</v>
      </c>
      <c r="K705" t="s">
        <v>231</v>
      </c>
      <c r="L705" t="s">
        <v>109</v>
      </c>
      <c r="M705" t="s">
        <v>4178</v>
      </c>
      <c r="P705">
        <v>166</v>
      </c>
      <c r="Q705" t="s">
        <v>4510</v>
      </c>
      <c r="R705" s="1">
        <v>44659</v>
      </c>
      <c r="S705" t="s">
        <v>9816</v>
      </c>
      <c r="T705" t="s">
        <v>108</v>
      </c>
      <c r="U705" t="s">
        <v>162</v>
      </c>
      <c r="V705">
        <v>0.57499999999999996</v>
      </c>
      <c r="W705" t="s">
        <v>126</v>
      </c>
      <c r="X705" t="s">
        <v>416</v>
      </c>
      <c r="Y705" t="s">
        <v>1023</v>
      </c>
      <c r="Z705" t="s">
        <v>1288</v>
      </c>
      <c r="AA705" t="s">
        <v>130</v>
      </c>
      <c r="AB705" t="s">
        <v>7218</v>
      </c>
      <c r="AC705" t="s">
        <v>140</v>
      </c>
      <c r="AD705" t="s">
        <v>324</v>
      </c>
      <c r="AE705" t="s">
        <v>110</v>
      </c>
      <c r="AF705">
        <v>0.57999999999999996</v>
      </c>
    </row>
    <row r="706" spans="2:32">
      <c r="B706">
        <v>260</v>
      </c>
      <c r="C706" t="s">
        <v>4179</v>
      </c>
      <c r="D706" s="1">
        <v>44713</v>
      </c>
      <c r="E706" t="s">
        <v>4111</v>
      </c>
      <c r="F706">
        <v>0.48</v>
      </c>
      <c r="G706" t="s">
        <v>510</v>
      </c>
      <c r="H706" t="s">
        <v>7185</v>
      </c>
      <c r="I706" t="s">
        <v>162</v>
      </c>
      <c r="J706" t="s">
        <v>7198</v>
      </c>
      <c r="K706" t="s">
        <v>140</v>
      </c>
      <c r="L706" t="s">
        <v>109</v>
      </c>
      <c r="M706" t="s">
        <v>4181</v>
      </c>
      <c r="P706">
        <v>165</v>
      </c>
      <c r="Q706" t="s">
        <v>4515</v>
      </c>
      <c r="R706" s="1">
        <v>44659</v>
      </c>
      <c r="S706" t="s">
        <v>9820</v>
      </c>
      <c r="T706" t="s">
        <v>108</v>
      </c>
      <c r="U706" t="s">
        <v>162</v>
      </c>
      <c r="V706">
        <v>0.48</v>
      </c>
      <c r="W706" t="s">
        <v>126</v>
      </c>
      <c r="X706" t="s">
        <v>224</v>
      </c>
      <c r="Y706" t="s">
        <v>110</v>
      </c>
      <c r="Z706" t="s">
        <v>110</v>
      </c>
      <c r="AA706" t="s">
        <v>130</v>
      </c>
      <c r="AB706" t="s">
        <v>110</v>
      </c>
      <c r="AC706" t="s">
        <v>140</v>
      </c>
      <c r="AD706" t="s">
        <v>294</v>
      </c>
      <c r="AE706" t="s">
        <v>110</v>
      </c>
      <c r="AF706">
        <v>0.48</v>
      </c>
    </row>
    <row r="707" spans="2:32">
      <c r="B707">
        <v>259</v>
      </c>
      <c r="C707" t="s">
        <v>4185</v>
      </c>
      <c r="D707" s="1">
        <v>44713</v>
      </c>
      <c r="E707" t="s">
        <v>4184</v>
      </c>
      <c r="F707">
        <v>0.76</v>
      </c>
      <c r="G707" t="s">
        <v>530</v>
      </c>
      <c r="H707" t="s">
        <v>7185</v>
      </c>
      <c r="I707" t="s">
        <v>111</v>
      </c>
      <c r="J707" t="s">
        <v>7207</v>
      </c>
      <c r="K707" t="s">
        <v>231</v>
      </c>
      <c r="L707" t="s">
        <v>109</v>
      </c>
      <c r="M707" t="s">
        <v>4190</v>
      </c>
      <c r="P707">
        <v>164</v>
      </c>
      <c r="Q707" t="s">
        <v>4520</v>
      </c>
      <c r="R707" s="1">
        <v>44658</v>
      </c>
      <c r="S707" t="s">
        <v>6278</v>
      </c>
      <c r="T707" t="s">
        <v>1416</v>
      </c>
      <c r="U707" t="s">
        <v>162</v>
      </c>
      <c r="V707">
        <v>3</v>
      </c>
      <c r="W707" t="s">
        <v>126</v>
      </c>
      <c r="X707" t="s">
        <v>290</v>
      </c>
      <c r="Y707" t="s">
        <v>398</v>
      </c>
      <c r="Z707" t="s">
        <v>1131</v>
      </c>
      <c r="AA707" t="s">
        <v>205</v>
      </c>
      <c r="AB707" t="s">
        <v>110</v>
      </c>
      <c r="AC707" t="s">
        <v>140</v>
      </c>
      <c r="AD707" t="s">
        <v>460</v>
      </c>
      <c r="AE707" t="s">
        <v>110</v>
      </c>
      <c r="AF707">
        <v>3</v>
      </c>
    </row>
    <row r="708" spans="2:32">
      <c r="B708">
        <v>258</v>
      </c>
      <c r="C708" t="s">
        <v>4192</v>
      </c>
      <c r="D708" s="1">
        <v>44712</v>
      </c>
      <c r="E708" t="s">
        <v>4191</v>
      </c>
      <c r="F708">
        <v>0.4</v>
      </c>
      <c r="G708" t="s">
        <v>530</v>
      </c>
      <c r="H708" t="s">
        <v>7185</v>
      </c>
      <c r="I708" t="s">
        <v>162</v>
      </c>
      <c r="J708" t="s">
        <v>7198</v>
      </c>
      <c r="K708" t="s">
        <v>140</v>
      </c>
      <c r="L708" t="s">
        <v>109</v>
      </c>
      <c r="M708" t="s">
        <v>4195</v>
      </c>
      <c r="P708">
        <v>163</v>
      </c>
      <c r="Q708" t="s">
        <v>4525</v>
      </c>
      <c r="R708" s="1">
        <v>44658</v>
      </c>
      <c r="S708" t="s">
        <v>6775</v>
      </c>
      <c r="T708" t="s">
        <v>2596</v>
      </c>
      <c r="U708" t="s">
        <v>162</v>
      </c>
      <c r="V708">
        <v>2</v>
      </c>
      <c r="W708" t="s">
        <v>126</v>
      </c>
      <c r="X708" t="s">
        <v>224</v>
      </c>
      <c r="Y708" t="s">
        <v>415</v>
      </c>
      <c r="Z708" t="s">
        <v>1470</v>
      </c>
      <c r="AA708" t="s">
        <v>205</v>
      </c>
      <c r="AB708" t="s">
        <v>110</v>
      </c>
      <c r="AC708" t="s">
        <v>140</v>
      </c>
      <c r="AD708" t="s">
        <v>196</v>
      </c>
      <c r="AE708" t="s">
        <v>110</v>
      </c>
      <c r="AF708">
        <v>2</v>
      </c>
    </row>
    <row r="709" spans="2:32">
      <c r="B709">
        <v>257</v>
      </c>
      <c r="C709" t="s">
        <v>666</v>
      </c>
      <c r="D709" s="1">
        <v>44712</v>
      </c>
      <c r="E709" t="s">
        <v>667</v>
      </c>
      <c r="F709">
        <v>1</v>
      </c>
      <c r="G709" t="s">
        <v>510</v>
      </c>
      <c r="H709" t="s">
        <v>7206</v>
      </c>
      <c r="I709" t="s">
        <v>162</v>
      </c>
      <c r="J709" t="s">
        <v>7198</v>
      </c>
      <c r="K709" t="s">
        <v>140</v>
      </c>
      <c r="L709" t="s">
        <v>1474</v>
      </c>
      <c r="M709" t="s">
        <v>676</v>
      </c>
      <c r="P709">
        <v>162</v>
      </c>
      <c r="Q709" t="s">
        <v>4530</v>
      </c>
      <c r="R709" s="1">
        <v>44658</v>
      </c>
      <c r="S709" t="s">
        <v>6593</v>
      </c>
      <c r="T709" t="s">
        <v>4531</v>
      </c>
      <c r="U709" t="s">
        <v>162</v>
      </c>
      <c r="V709">
        <v>3</v>
      </c>
      <c r="W709" t="s">
        <v>126</v>
      </c>
      <c r="X709" t="s">
        <v>319</v>
      </c>
      <c r="Y709" t="s">
        <v>1434</v>
      </c>
      <c r="Z709" t="s">
        <v>1131</v>
      </c>
      <c r="AA709" t="s">
        <v>205</v>
      </c>
      <c r="AB709" t="s">
        <v>7218</v>
      </c>
      <c r="AC709" t="s">
        <v>140</v>
      </c>
      <c r="AD709" t="s">
        <v>294</v>
      </c>
      <c r="AE709" t="s">
        <v>110</v>
      </c>
      <c r="AF709">
        <v>3</v>
      </c>
    </row>
    <row r="710" spans="2:32">
      <c r="B710">
        <v>256</v>
      </c>
      <c r="C710" t="s">
        <v>4198</v>
      </c>
      <c r="D710" s="1">
        <v>44712</v>
      </c>
      <c r="E710" t="s">
        <v>4197</v>
      </c>
      <c r="F710">
        <v>1.05</v>
      </c>
      <c r="G710" t="s">
        <v>510</v>
      </c>
      <c r="H710" t="s">
        <v>7185</v>
      </c>
      <c r="I710" t="s">
        <v>162</v>
      </c>
      <c r="J710" t="s">
        <v>7198</v>
      </c>
      <c r="K710" t="s">
        <v>140</v>
      </c>
      <c r="L710" t="s">
        <v>109</v>
      </c>
      <c r="M710" t="s">
        <v>4201</v>
      </c>
      <c r="P710">
        <v>161</v>
      </c>
      <c r="Q710" t="s">
        <v>4536</v>
      </c>
      <c r="R710" s="1">
        <v>44652</v>
      </c>
      <c r="S710" t="s">
        <v>6648</v>
      </c>
      <c r="T710" t="s">
        <v>1416</v>
      </c>
      <c r="U710" t="s">
        <v>162</v>
      </c>
      <c r="V710">
        <v>1</v>
      </c>
      <c r="W710" t="s">
        <v>126</v>
      </c>
      <c r="X710" t="s">
        <v>876</v>
      </c>
      <c r="Y710" t="s">
        <v>415</v>
      </c>
      <c r="Z710" t="s">
        <v>812</v>
      </c>
      <c r="AA710" t="s">
        <v>180</v>
      </c>
      <c r="AB710" t="s">
        <v>110</v>
      </c>
      <c r="AC710" t="s">
        <v>140</v>
      </c>
      <c r="AD710" t="s">
        <v>324</v>
      </c>
      <c r="AE710" t="s">
        <v>110</v>
      </c>
      <c r="AF710">
        <v>1</v>
      </c>
    </row>
    <row r="711" spans="2:32">
      <c r="B711">
        <v>255</v>
      </c>
      <c r="C711" t="s">
        <v>4208</v>
      </c>
      <c r="D711" s="1">
        <v>44712</v>
      </c>
      <c r="E711" t="s">
        <v>4207</v>
      </c>
      <c r="F711">
        <v>1.5</v>
      </c>
      <c r="G711" t="s">
        <v>510</v>
      </c>
      <c r="H711" t="s">
        <v>7185</v>
      </c>
      <c r="I711" t="s">
        <v>162</v>
      </c>
      <c r="J711" t="s">
        <v>7198</v>
      </c>
      <c r="K711" t="s">
        <v>231</v>
      </c>
      <c r="L711" t="s">
        <v>109</v>
      </c>
      <c r="M711" t="s">
        <v>4212</v>
      </c>
      <c r="P711">
        <v>160</v>
      </c>
      <c r="Q711" t="s">
        <v>4553</v>
      </c>
      <c r="R711" s="1">
        <v>44651</v>
      </c>
      <c r="S711" t="s">
        <v>7630</v>
      </c>
      <c r="T711" t="s">
        <v>108</v>
      </c>
      <c r="U711" t="s">
        <v>162</v>
      </c>
      <c r="V711">
        <v>0.6</v>
      </c>
      <c r="W711" t="s">
        <v>276</v>
      </c>
      <c r="X711" t="s">
        <v>2310</v>
      </c>
      <c r="Y711" t="s">
        <v>110</v>
      </c>
      <c r="Z711" t="s">
        <v>110</v>
      </c>
      <c r="AA711" t="s">
        <v>309</v>
      </c>
      <c r="AB711" t="s">
        <v>110</v>
      </c>
      <c r="AC711" t="s">
        <v>5545</v>
      </c>
      <c r="AD711" t="s">
        <v>173</v>
      </c>
      <c r="AE711" t="s">
        <v>110</v>
      </c>
      <c r="AF711">
        <v>0.6</v>
      </c>
    </row>
    <row r="712" spans="2:32">
      <c r="B712">
        <v>254</v>
      </c>
      <c r="C712" t="s">
        <v>4213</v>
      </c>
      <c r="D712" s="1">
        <v>44712</v>
      </c>
      <c r="E712" t="s">
        <v>3668</v>
      </c>
      <c r="F712">
        <v>1</v>
      </c>
      <c r="G712" t="s">
        <v>510</v>
      </c>
      <c r="H712" t="s">
        <v>7185</v>
      </c>
      <c r="I712" t="s">
        <v>162</v>
      </c>
      <c r="J712" t="s">
        <v>7198</v>
      </c>
      <c r="K712" t="s">
        <v>140</v>
      </c>
      <c r="L712" t="s">
        <v>109</v>
      </c>
      <c r="M712" t="s">
        <v>4214</v>
      </c>
      <c r="P712">
        <v>159</v>
      </c>
      <c r="Q712" t="s">
        <v>4543</v>
      </c>
      <c r="R712" s="1">
        <v>44651</v>
      </c>
      <c r="S712" t="s">
        <v>9833</v>
      </c>
      <c r="T712" t="s">
        <v>108</v>
      </c>
      <c r="U712" t="s">
        <v>162</v>
      </c>
      <c r="V712">
        <v>2.44</v>
      </c>
      <c r="W712" t="s">
        <v>413</v>
      </c>
      <c r="X712" t="s">
        <v>290</v>
      </c>
      <c r="Y712" t="s">
        <v>110</v>
      </c>
      <c r="Z712" t="s">
        <v>110</v>
      </c>
      <c r="AA712" t="s">
        <v>130</v>
      </c>
      <c r="AB712" t="s">
        <v>110</v>
      </c>
      <c r="AC712" t="s">
        <v>140</v>
      </c>
      <c r="AD712" t="s">
        <v>460</v>
      </c>
      <c r="AE712" t="s">
        <v>110</v>
      </c>
      <c r="AF712">
        <v>2.44</v>
      </c>
    </row>
    <row r="713" spans="2:32">
      <c r="B713">
        <v>253</v>
      </c>
      <c r="C713" t="s">
        <v>4215</v>
      </c>
      <c r="D713" s="1">
        <v>44712</v>
      </c>
      <c r="E713" t="s">
        <v>1210</v>
      </c>
      <c r="F713">
        <v>5</v>
      </c>
      <c r="G713" t="s">
        <v>530</v>
      </c>
      <c r="H713" t="s">
        <v>7185</v>
      </c>
      <c r="I713" t="s">
        <v>162</v>
      </c>
      <c r="J713" t="s">
        <v>7198</v>
      </c>
      <c r="K713" t="s">
        <v>140</v>
      </c>
      <c r="L713" t="s">
        <v>109</v>
      </c>
      <c r="M713" t="s">
        <v>4217</v>
      </c>
      <c r="P713">
        <v>158</v>
      </c>
      <c r="Q713" t="s">
        <v>4547</v>
      </c>
      <c r="R713" s="1">
        <v>44651</v>
      </c>
      <c r="S713" t="s">
        <v>6786</v>
      </c>
      <c r="T713" t="s">
        <v>108</v>
      </c>
      <c r="U713" t="s">
        <v>162</v>
      </c>
      <c r="V713">
        <v>2.2200000000000002</v>
      </c>
      <c r="W713" t="s">
        <v>126</v>
      </c>
      <c r="X713" t="s">
        <v>334</v>
      </c>
      <c r="Y713" t="s">
        <v>110</v>
      </c>
      <c r="Z713" t="s">
        <v>110</v>
      </c>
      <c r="AA713" t="s">
        <v>180</v>
      </c>
      <c r="AB713" t="s">
        <v>110</v>
      </c>
      <c r="AC713" t="s">
        <v>140</v>
      </c>
      <c r="AD713" t="s">
        <v>294</v>
      </c>
      <c r="AE713" t="s">
        <v>110</v>
      </c>
      <c r="AF713">
        <v>2.2200000000000002</v>
      </c>
    </row>
    <row r="714" spans="2:32">
      <c r="B714">
        <v>252</v>
      </c>
      <c r="C714" t="s">
        <v>4219</v>
      </c>
      <c r="D714" s="1">
        <v>44711</v>
      </c>
      <c r="E714" t="s">
        <v>4218</v>
      </c>
      <c r="F714">
        <v>1</v>
      </c>
      <c r="G714" t="s">
        <v>510</v>
      </c>
      <c r="H714" t="s">
        <v>7206</v>
      </c>
      <c r="I714" t="s">
        <v>162</v>
      </c>
      <c r="J714" t="s">
        <v>7198</v>
      </c>
      <c r="K714" t="s">
        <v>231</v>
      </c>
      <c r="L714" t="s">
        <v>109</v>
      </c>
      <c r="M714" t="s">
        <v>4223</v>
      </c>
      <c r="P714">
        <v>157</v>
      </c>
      <c r="Q714" t="s">
        <v>4551</v>
      </c>
      <c r="R714" s="1">
        <v>44651</v>
      </c>
      <c r="S714" t="s">
        <v>9844</v>
      </c>
      <c r="T714" t="s">
        <v>108</v>
      </c>
      <c r="U714" t="s">
        <v>162</v>
      </c>
      <c r="V714">
        <v>0.49</v>
      </c>
      <c r="W714" t="s">
        <v>126</v>
      </c>
      <c r="X714" t="s">
        <v>2310</v>
      </c>
      <c r="Y714" t="s">
        <v>1629</v>
      </c>
      <c r="Z714" t="s">
        <v>1288</v>
      </c>
      <c r="AA714" t="s">
        <v>130</v>
      </c>
      <c r="AB714" t="s">
        <v>110</v>
      </c>
      <c r="AC714" t="s">
        <v>140</v>
      </c>
      <c r="AD714" t="s">
        <v>324</v>
      </c>
      <c r="AE714" t="s">
        <v>110</v>
      </c>
      <c r="AF714">
        <v>0.49</v>
      </c>
    </row>
    <row r="715" spans="2:32">
      <c r="B715">
        <v>251</v>
      </c>
      <c r="C715" t="s">
        <v>4224</v>
      </c>
      <c r="D715" s="1">
        <v>44711</v>
      </c>
      <c r="E715" t="s">
        <v>4093</v>
      </c>
      <c r="F715">
        <v>1.6</v>
      </c>
      <c r="G715" t="s">
        <v>510</v>
      </c>
      <c r="H715" t="s">
        <v>7185</v>
      </c>
      <c r="I715" t="s">
        <v>162</v>
      </c>
      <c r="J715" t="s">
        <v>7198</v>
      </c>
      <c r="K715" t="s">
        <v>140</v>
      </c>
      <c r="L715" t="s">
        <v>109</v>
      </c>
      <c r="M715" t="s">
        <v>4225</v>
      </c>
      <c r="P715">
        <v>156</v>
      </c>
      <c r="Q715" t="s">
        <v>4549</v>
      </c>
      <c r="R715" s="1">
        <v>44651</v>
      </c>
      <c r="S715" t="s">
        <v>6279</v>
      </c>
      <c r="T715" t="s">
        <v>108</v>
      </c>
      <c r="U715" t="s">
        <v>162</v>
      </c>
      <c r="V715">
        <v>0.45500000000000002</v>
      </c>
      <c r="W715" t="s">
        <v>126</v>
      </c>
      <c r="X715" t="s">
        <v>319</v>
      </c>
      <c r="Y715" t="s">
        <v>110</v>
      </c>
      <c r="Z715" t="s">
        <v>110</v>
      </c>
      <c r="AA715" t="s">
        <v>205</v>
      </c>
      <c r="AB715" t="s">
        <v>110</v>
      </c>
      <c r="AC715" t="s">
        <v>140</v>
      </c>
      <c r="AD715" t="s">
        <v>324</v>
      </c>
      <c r="AE715" t="s">
        <v>110</v>
      </c>
      <c r="AF715">
        <v>0.46</v>
      </c>
    </row>
    <row r="716" spans="2:32">
      <c r="B716">
        <v>250</v>
      </c>
      <c r="C716" t="s">
        <v>4226</v>
      </c>
      <c r="D716" s="1">
        <v>44708</v>
      </c>
      <c r="E716" t="s">
        <v>3090</v>
      </c>
      <c r="F716">
        <v>1.65</v>
      </c>
      <c r="G716" t="s">
        <v>510</v>
      </c>
      <c r="H716" t="s">
        <v>7185</v>
      </c>
      <c r="I716" t="s">
        <v>162</v>
      </c>
      <c r="J716" t="s">
        <v>7198</v>
      </c>
      <c r="K716" t="s">
        <v>140</v>
      </c>
      <c r="L716" t="s">
        <v>109</v>
      </c>
      <c r="M716" t="s">
        <v>4227</v>
      </c>
      <c r="P716">
        <v>155</v>
      </c>
      <c r="Q716" t="s">
        <v>4557</v>
      </c>
      <c r="R716" s="1">
        <v>44651</v>
      </c>
      <c r="S716" t="s">
        <v>9849</v>
      </c>
      <c r="T716" t="s">
        <v>108</v>
      </c>
      <c r="U716" t="s">
        <v>162</v>
      </c>
      <c r="V716">
        <v>0.35</v>
      </c>
      <c r="W716" t="s">
        <v>126</v>
      </c>
      <c r="X716" t="s">
        <v>3665</v>
      </c>
      <c r="Y716" t="s">
        <v>1629</v>
      </c>
      <c r="Z716" t="s">
        <v>812</v>
      </c>
      <c r="AA716" t="s">
        <v>130</v>
      </c>
      <c r="AB716" t="s">
        <v>110</v>
      </c>
      <c r="AC716" t="s">
        <v>140</v>
      </c>
      <c r="AD716" t="s">
        <v>294</v>
      </c>
      <c r="AE716" t="s">
        <v>110</v>
      </c>
      <c r="AF716">
        <v>0.35</v>
      </c>
    </row>
    <row r="717" spans="2:32">
      <c r="B717">
        <v>249</v>
      </c>
      <c r="C717" t="s">
        <v>4229</v>
      </c>
      <c r="D717" s="1">
        <v>44708</v>
      </c>
      <c r="E717" t="s">
        <v>4228</v>
      </c>
      <c r="F717">
        <v>1</v>
      </c>
      <c r="G717" t="s">
        <v>510</v>
      </c>
      <c r="H717" t="s">
        <v>7185</v>
      </c>
      <c r="I717" t="s">
        <v>162</v>
      </c>
      <c r="J717" t="s">
        <v>7198</v>
      </c>
      <c r="K717" t="s">
        <v>140</v>
      </c>
      <c r="L717" t="s">
        <v>109</v>
      </c>
      <c r="M717" t="s">
        <v>4233</v>
      </c>
      <c r="P717">
        <v>154</v>
      </c>
      <c r="Q717" t="s">
        <v>4562</v>
      </c>
      <c r="R717" s="1">
        <v>44650</v>
      </c>
      <c r="S717" t="s">
        <v>9853</v>
      </c>
      <c r="T717" t="s">
        <v>108</v>
      </c>
      <c r="U717" t="s">
        <v>162</v>
      </c>
      <c r="V717">
        <v>0.28999999999999998</v>
      </c>
      <c r="W717" t="s">
        <v>126</v>
      </c>
      <c r="X717" t="s">
        <v>277</v>
      </c>
      <c r="Y717" t="s">
        <v>1111</v>
      </c>
      <c r="Z717" t="s">
        <v>812</v>
      </c>
      <c r="AA717" t="s">
        <v>130</v>
      </c>
      <c r="AB717" t="s">
        <v>110</v>
      </c>
      <c r="AC717" t="s">
        <v>140</v>
      </c>
      <c r="AD717" t="s">
        <v>324</v>
      </c>
      <c r="AE717" t="s">
        <v>110</v>
      </c>
      <c r="AF717">
        <v>0.28999999999999998</v>
      </c>
    </row>
    <row r="718" spans="2:32">
      <c r="B718">
        <v>248</v>
      </c>
      <c r="C718" t="s">
        <v>4235</v>
      </c>
      <c r="D718" s="1">
        <v>44708</v>
      </c>
      <c r="E718" t="s">
        <v>4234</v>
      </c>
      <c r="F718">
        <v>0.27</v>
      </c>
      <c r="G718" t="s">
        <v>510</v>
      </c>
      <c r="H718" t="s">
        <v>7185</v>
      </c>
      <c r="I718" t="s">
        <v>162</v>
      </c>
      <c r="J718" t="s">
        <v>7198</v>
      </c>
      <c r="K718" t="s">
        <v>140</v>
      </c>
      <c r="L718" t="s">
        <v>109</v>
      </c>
      <c r="M718" t="s">
        <v>4238</v>
      </c>
      <c r="P718">
        <v>153</v>
      </c>
      <c r="Q718" t="s">
        <v>720</v>
      </c>
      <c r="R718" s="1">
        <v>44650</v>
      </c>
      <c r="S718" t="s">
        <v>6283</v>
      </c>
      <c r="T718" t="s">
        <v>726</v>
      </c>
      <c r="U718" t="s">
        <v>162</v>
      </c>
      <c r="V718">
        <v>3.5</v>
      </c>
      <c r="W718" t="s">
        <v>956</v>
      </c>
      <c r="X718" t="s">
        <v>2247</v>
      </c>
      <c r="Y718" t="s">
        <v>4566</v>
      </c>
      <c r="Z718" t="s">
        <v>1325</v>
      </c>
      <c r="AA718" t="s">
        <v>180</v>
      </c>
      <c r="AB718" t="s">
        <v>7218</v>
      </c>
      <c r="AC718" t="s">
        <v>5545</v>
      </c>
      <c r="AD718" t="s">
        <v>694</v>
      </c>
      <c r="AE718" t="s">
        <v>110</v>
      </c>
      <c r="AF718">
        <v>3.5</v>
      </c>
    </row>
    <row r="719" spans="2:32">
      <c r="B719">
        <v>247</v>
      </c>
      <c r="C719" t="s">
        <v>4239</v>
      </c>
      <c r="D719" s="1">
        <v>44708</v>
      </c>
      <c r="E719" t="s">
        <v>4234</v>
      </c>
      <c r="F719">
        <v>0.48</v>
      </c>
      <c r="G719" t="s">
        <v>510</v>
      </c>
      <c r="H719" t="s">
        <v>7185</v>
      </c>
      <c r="I719" t="s">
        <v>162</v>
      </c>
      <c r="J719" t="s">
        <v>7198</v>
      </c>
      <c r="K719" t="s">
        <v>140</v>
      </c>
      <c r="L719" t="s">
        <v>109</v>
      </c>
      <c r="M719" t="s">
        <v>4240</v>
      </c>
      <c r="P719">
        <v>152</v>
      </c>
      <c r="Q719" t="s">
        <v>734</v>
      </c>
      <c r="R719" s="1">
        <v>44650</v>
      </c>
      <c r="S719" t="s">
        <v>6283</v>
      </c>
      <c r="T719" t="s">
        <v>726</v>
      </c>
      <c r="U719" t="s">
        <v>162</v>
      </c>
      <c r="V719">
        <v>6.5</v>
      </c>
      <c r="W719" t="s">
        <v>126</v>
      </c>
      <c r="X719" t="s">
        <v>4129</v>
      </c>
      <c r="Y719" t="s">
        <v>4296</v>
      </c>
      <c r="Z719" t="s">
        <v>1325</v>
      </c>
      <c r="AA719" t="s">
        <v>180</v>
      </c>
      <c r="AB719" t="s">
        <v>110</v>
      </c>
      <c r="AC719" t="s">
        <v>5545</v>
      </c>
      <c r="AD719" t="s">
        <v>694</v>
      </c>
      <c r="AE719" t="s">
        <v>110</v>
      </c>
      <c r="AF719">
        <v>6.5</v>
      </c>
    </row>
    <row r="720" spans="2:32">
      <c r="B720">
        <v>246</v>
      </c>
      <c r="C720" t="s">
        <v>4241</v>
      </c>
      <c r="D720" s="1">
        <v>44708</v>
      </c>
      <c r="E720" t="s">
        <v>4234</v>
      </c>
      <c r="F720">
        <v>0.9</v>
      </c>
      <c r="G720" t="s">
        <v>510</v>
      </c>
      <c r="H720" t="s">
        <v>7185</v>
      </c>
      <c r="I720" t="s">
        <v>162</v>
      </c>
      <c r="J720" t="s">
        <v>7198</v>
      </c>
      <c r="K720" t="s">
        <v>140</v>
      </c>
      <c r="L720" t="s">
        <v>109</v>
      </c>
      <c r="M720" t="s">
        <v>4242</v>
      </c>
      <c r="P720">
        <v>151</v>
      </c>
      <c r="Q720" t="s">
        <v>4569</v>
      </c>
      <c r="R720" s="1">
        <v>44650</v>
      </c>
      <c r="S720" t="s">
        <v>6285</v>
      </c>
      <c r="T720" t="s">
        <v>108</v>
      </c>
      <c r="U720" t="s">
        <v>162</v>
      </c>
      <c r="V720">
        <v>1</v>
      </c>
      <c r="W720" t="s">
        <v>126</v>
      </c>
      <c r="X720" t="s">
        <v>1441</v>
      </c>
      <c r="Y720" t="s">
        <v>110</v>
      </c>
      <c r="Z720" t="s">
        <v>110</v>
      </c>
      <c r="AA720" t="s">
        <v>205</v>
      </c>
      <c r="AB720" t="s">
        <v>110</v>
      </c>
      <c r="AC720" t="s">
        <v>5545</v>
      </c>
      <c r="AD720" t="s">
        <v>6286</v>
      </c>
      <c r="AE720" t="s">
        <v>110</v>
      </c>
      <c r="AF720">
        <v>1</v>
      </c>
    </row>
    <row r="721" spans="2:32">
      <c r="B721">
        <v>245</v>
      </c>
      <c r="C721" t="s">
        <v>4249</v>
      </c>
      <c r="D721" s="1">
        <v>44707</v>
      </c>
      <c r="E721" t="s">
        <v>4248</v>
      </c>
      <c r="F721">
        <v>1</v>
      </c>
      <c r="G721" t="s">
        <v>510</v>
      </c>
      <c r="H721" t="s">
        <v>7185</v>
      </c>
      <c r="I721" t="s">
        <v>162</v>
      </c>
      <c r="J721" t="s">
        <v>7198</v>
      </c>
      <c r="K721" t="s">
        <v>140</v>
      </c>
      <c r="L721" t="s">
        <v>109</v>
      </c>
      <c r="M721" t="s">
        <v>4252</v>
      </c>
      <c r="P721">
        <v>150</v>
      </c>
      <c r="Q721" t="s">
        <v>4573</v>
      </c>
      <c r="R721" s="1">
        <v>44649</v>
      </c>
      <c r="S721" t="s">
        <v>6288</v>
      </c>
      <c r="T721" t="s">
        <v>108</v>
      </c>
      <c r="U721" t="s">
        <v>162</v>
      </c>
      <c r="V721">
        <v>1.5</v>
      </c>
      <c r="W721" t="s">
        <v>126</v>
      </c>
      <c r="X721" t="s">
        <v>1296</v>
      </c>
      <c r="Y721" t="s">
        <v>929</v>
      </c>
      <c r="Z721" t="s">
        <v>1288</v>
      </c>
      <c r="AA721" t="s">
        <v>205</v>
      </c>
      <c r="AB721" t="s">
        <v>110</v>
      </c>
      <c r="AC721" t="s">
        <v>140</v>
      </c>
      <c r="AD721" t="s">
        <v>173</v>
      </c>
      <c r="AE721" t="s">
        <v>110</v>
      </c>
      <c r="AF721">
        <v>1.5</v>
      </c>
    </row>
    <row r="722" spans="2:32">
      <c r="B722">
        <v>244</v>
      </c>
      <c r="C722" t="s">
        <v>4253</v>
      </c>
      <c r="D722" s="1">
        <v>44707</v>
      </c>
      <c r="E722" t="s">
        <v>2481</v>
      </c>
      <c r="F722">
        <v>5</v>
      </c>
      <c r="G722" t="s">
        <v>581</v>
      </c>
      <c r="H722" t="s">
        <v>7185</v>
      </c>
      <c r="I722" t="s">
        <v>162</v>
      </c>
      <c r="J722" t="s">
        <v>7198</v>
      </c>
      <c r="K722" t="s">
        <v>140</v>
      </c>
      <c r="L722" t="s">
        <v>109</v>
      </c>
      <c r="M722" t="s">
        <v>4256</v>
      </c>
      <c r="P722">
        <v>149</v>
      </c>
      <c r="Q722" t="s">
        <v>496</v>
      </c>
      <c r="R722" s="1">
        <v>44649</v>
      </c>
      <c r="S722" t="s">
        <v>6700</v>
      </c>
      <c r="T722" t="s">
        <v>108</v>
      </c>
      <c r="U722" t="s">
        <v>162</v>
      </c>
      <c r="V722">
        <v>2</v>
      </c>
      <c r="W722" t="s">
        <v>812</v>
      </c>
      <c r="X722" t="s">
        <v>1452</v>
      </c>
      <c r="Y722" t="s">
        <v>1589</v>
      </c>
      <c r="Z722" t="s">
        <v>1212</v>
      </c>
      <c r="AA722" t="s">
        <v>205</v>
      </c>
      <c r="AB722" t="s">
        <v>7638</v>
      </c>
      <c r="AC722" t="s">
        <v>5362</v>
      </c>
      <c r="AD722" t="s">
        <v>5385</v>
      </c>
      <c r="AE722" t="s">
        <v>6928</v>
      </c>
      <c r="AF722">
        <v>2</v>
      </c>
    </row>
    <row r="723" spans="2:32">
      <c r="B723">
        <v>243</v>
      </c>
      <c r="C723" t="s">
        <v>677</v>
      </c>
      <c r="D723" s="1">
        <v>44706</v>
      </c>
      <c r="E723" t="s">
        <v>678</v>
      </c>
      <c r="F723">
        <v>5</v>
      </c>
      <c r="G723" t="s">
        <v>530</v>
      </c>
      <c r="H723" t="s">
        <v>7383</v>
      </c>
      <c r="I723" t="s">
        <v>162</v>
      </c>
      <c r="J723" t="s">
        <v>7198</v>
      </c>
      <c r="K723" t="s">
        <v>5545</v>
      </c>
      <c r="L723" t="s">
        <v>109</v>
      </c>
      <c r="M723" t="s">
        <v>691</v>
      </c>
      <c r="P723">
        <v>148</v>
      </c>
      <c r="Q723" t="s">
        <v>4576</v>
      </c>
      <c r="R723" s="1">
        <v>44649</v>
      </c>
      <c r="S723" t="s">
        <v>9869</v>
      </c>
      <c r="T723" t="s">
        <v>108</v>
      </c>
      <c r="U723" t="s">
        <v>162</v>
      </c>
      <c r="V723">
        <v>1</v>
      </c>
      <c r="W723" t="s">
        <v>126</v>
      </c>
      <c r="X723" t="s">
        <v>2310</v>
      </c>
      <c r="Y723" t="s">
        <v>110</v>
      </c>
      <c r="Z723" t="s">
        <v>110</v>
      </c>
      <c r="AA723" t="s">
        <v>130</v>
      </c>
      <c r="AB723" t="s">
        <v>110</v>
      </c>
      <c r="AC723" t="s">
        <v>140</v>
      </c>
      <c r="AD723" t="s">
        <v>294</v>
      </c>
      <c r="AE723" t="s">
        <v>110</v>
      </c>
      <c r="AF723">
        <v>1</v>
      </c>
    </row>
    <row r="724" spans="2:32">
      <c r="B724">
        <v>242</v>
      </c>
      <c r="C724" t="s">
        <v>4266</v>
      </c>
      <c r="D724" s="1">
        <v>44706</v>
      </c>
      <c r="E724" t="s">
        <v>4265</v>
      </c>
      <c r="F724">
        <v>0.7</v>
      </c>
      <c r="G724" t="s">
        <v>510</v>
      </c>
      <c r="H724" t="s">
        <v>7185</v>
      </c>
      <c r="I724" t="s">
        <v>162</v>
      </c>
      <c r="J724" t="s">
        <v>7198</v>
      </c>
      <c r="K724" t="s">
        <v>140</v>
      </c>
      <c r="L724" t="s">
        <v>109</v>
      </c>
      <c r="M724" t="s">
        <v>4269</v>
      </c>
      <c r="P724">
        <v>147</v>
      </c>
      <c r="Q724" t="s">
        <v>4579</v>
      </c>
      <c r="R724" s="1">
        <v>44648</v>
      </c>
      <c r="S724" t="s">
        <v>6480</v>
      </c>
      <c r="T724" t="s">
        <v>318</v>
      </c>
      <c r="U724" t="s">
        <v>162</v>
      </c>
      <c r="V724">
        <v>2</v>
      </c>
      <c r="W724" t="s">
        <v>126</v>
      </c>
      <c r="X724" t="s">
        <v>1296</v>
      </c>
      <c r="Y724" t="s">
        <v>2531</v>
      </c>
      <c r="Z724" t="s">
        <v>1212</v>
      </c>
      <c r="AA724" t="s">
        <v>205</v>
      </c>
      <c r="AB724" t="s">
        <v>110</v>
      </c>
      <c r="AC724" t="s">
        <v>140</v>
      </c>
      <c r="AD724" t="s">
        <v>455</v>
      </c>
      <c r="AE724" t="s">
        <v>7222</v>
      </c>
      <c r="AF724">
        <v>2</v>
      </c>
    </row>
    <row r="725" spans="2:32">
      <c r="B725">
        <v>241</v>
      </c>
      <c r="C725" t="s">
        <v>3954</v>
      </c>
      <c r="D725" s="1">
        <v>44705</v>
      </c>
      <c r="E725" t="s">
        <v>3953</v>
      </c>
      <c r="F725">
        <v>2.0699999999999998</v>
      </c>
      <c r="G725" t="s">
        <v>510</v>
      </c>
      <c r="H725" t="s">
        <v>7185</v>
      </c>
      <c r="I725" t="s">
        <v>162</v>
      </c>
      <c r="J725" t="s">
        <v>7198</v>
      </c>
      <c r="K725" t="s">
        <v>140</v>
      </c>
      <c r="L725" t="s">
        <v>109</v>
      </c>
      <c r="M725" t="s">
        <v>4270</v>
      </c>
      <c r="P725">
        <v>146</v>
      </c>
      <c r="Q725" t="s">
        <v>4584</v>
      </c>
      <c r="R725" s="1">
        <v>44645</v>
      </c>
      <c r="S725" t="s">
        <v>6292</v>
      </c>
      <c r="T725" t="s">
        <v>108</v>
      </c>
      <c r="U725" t="s">
        <v>162</v>
      </c>
      <c r="V725">
        <v>1.43</v>
      </c>
      <c r="W725" t="s">
        <v>126</v>
      </c>
      <c r="X725" t="s">
        <v>928</v>
      </c>
      <c r="Y725" t="s">
        <v>1894</v>
      </c>
      <c r="Z725" t="s">
        <v>1131</v>
      </c>
      <c r="AA725" t="s">
        <v>205</v>
      </c>
      <c r="AB725" t="s">
        <v>110</v>
      </c>
      <c r="AC725" t="s">
        <v>140</v>
      </c>
      <c r="AD725" t="s">
        <v>5385</v>
      </c>
      <c r="AE725" t="s">
        <v>110</v>
      </c>
      <c r="AF725">
        <v>1.43</v>
      </c>
    </row>
    <row r="726" spans="2:32">
      <c r="B726">
        <v>240</v>
      </c>
      <c r="C726" t="s">
        <v>4271</v>
      </c>
      <c r="D726" s="1">
        <v>44705</v>
      </c>
      <c r="E726" t="s">
        <v>238</v>
      </c>
      <c r="F726">
        <v>12</v>
      </c>
      <c r="G726" t="s">
        <v>530</v>
      </c>
      <c r="H726" t="s">
        <v>7185</v>
      </c>
      <c r="I726" t="s">
        <v>162</v>
      </c>
      <c r="J726" t="s">
        <v>7198</v>
      </c>
      <c r="K726" t="s">
        <v>5362</v>
      </c>
      <c r="L726" t="s">
        <v>109</v>
      </c>
      <c r="M726" t="s">
        <v>4276</v>
      </c>
      <c r="P726">
        <v>145</v>
      </c>
      <c r="Q726" t="s">
        <v>4594</v>
      </c>
      <c r="R726" s="1">
        <v>44645</v>
      </c>
      <c r="S726" t="s">
        <v>9881</v>
      </c>
      <c r="T726" t="s">
        <v>108</v>
      </c>
      <c r="U726" t="s">
        <v>162</v>
      </c>
      <c r="V726">
        <v>0.28499999999999998</v>
      </c>
      <c r="W726" t="s">
        <v>126</v>
      </c>
      <c r="X726" t="s">
        <v>1628</v>
      </c>
      <c r="Y726" t="s">
        <v>110</v>
      </c>
      <c r="Z726" t="s">
        <v>110</v>
      </c>
      <c r="AA726" t="s">
        <v>130</v>
      </c>
      <c r="AB726" t="s">
        <v>110</v>
      </c>
      <c r="AC726" t="s">
        <v>140</v>
      </c>
      <c r="AD726" t="s">
        <v>324</v>
      </c>
      <c r="AE726" t="s">
        <v>110</v>
      </c>
      <c r="AF726">
        <v>0.28000000000000003</v>
      </c>
    </row>
    <row r="727" spans="2:32">
      <c r="B727">
        <v>239</v>
      </c>
      <c r="C727" t="s">
        <v>4277</v>
      </c>
      <c r="D727" s="1">
        <v>44705</v>
      </c>
      <c r="E727" t="s">
        <v>238</v>
      </c>
      <c r="F727">
        <v>6</v>
      </c>
      <c r="G727" t="s">
        <v>530</v>
      </c>
      <c r="H727" t="s">
        <v>7185</v>
      </c>
      <c r="I727" t="s">
        <v>162</v>
      </c>
      <c r="J727" t="s">
        <v>7198</v>
      </c>
      <c r="K727" t="s">
        <v>5362</v>
      </c>
      <c r="L727" t="s">
        <v>109</v>
      </c>
      <c r="M727" t="s">
        <v>4281</v>
      </c>
      <c r="P727">
        <v>144</v>
      </c>
      <c r="Q727" t="s">
        <v>4589</v>
      </c>
      <c r="R727" s="1">
        <v>44645</v>
      </c>
      <c r="S727" t="s">
        <v>6295</v>
      </c>
      <c r="T727" t="s">
        <v>318</v>
      </c>
      <c r="U727" t="s">
        <v>162</v>
      </c>
      <c r="V727">
        <v>4.5</v>
      </c>
      <c r="W727" t="s">
        <v>126</v>
      </c>
      <c r="X727" t="s">
        <v>224</v>
      </c>
      <c r="Y727" t="s">
        <v>1023</v>
      </c>
      <c r="Z727" t="s">
        <v>1212</v>
      </c>
      <c r="AA727" t="s">
        <v>205</v>
      </c>
      <c r="AB727" t="s">
        <v>7218</v>
      </c>
      <c r="AC727" t="s">
        <v>140</v>
      </c>
      <c r="AD727" t="s">
        <v>656</v>
      </c>
      <c r="AE727" t="s">
        <v>110</v>
      </c>
      <c r="AF727">
        <v>4.5</v>
      </c>
    </row>
    <row r="728" spans="2:32">
      <c r="B728">
        <v>238</v>
      </c>
      <c r="C728" t="s">
        <v>4292</v>
      </c>
      <c r="D728" s="1">
        <v>44705</v>
      </c>
      <c r="E728" t="s">
        <v>238</v>
      </c>
      <c r="F728">
        <v>3</v>
      </c>
      <c r="G728" t="s">
        <v>530</v>
      </c>
      <c r="H728" t="s">
        <v>7185</v>
      </c>
      <c r="I728" t="s">
        <v>111</v>
      </c>
      <c r="J728" t="s">
        <v>7207</v>
      </c>
      <c r="K728" t="s">
        <v>5362</v>
      </c>
      <c r="L728" t="s">
        <v>109</v>
      </c>
      <c r="M728" t="s">
        <v>4294</v>
      </c>
      <c r="P728">
        <v>143</v>
      </c>
      <c r="Q728" t="s">
        <v>4598</v>
      </c>
      <c r="R728" s="1">
        <v>44645</v>
      </c>
      <c r="S728" t="s">
        <v>6296</v>
      </c>
      <c r="T728" t="s">
        <v>108</v>
      </c>
      <c r="U728" t="s">
        <v>162</v>
      </c>
      <c r="V728">
        <v>1</v>
      </c>
      <c r="W728" t="s">
        <v>126</v>
      </c>
      <c r="X728" t="s">
        <v>290</v>
      </c>
      <c r="Y728" t="s">
        <v>929</v>
      </c>
      <c r="Z728" t="s">
        <v>1212</v>
      </c>
      <c r="AA728" t="s">
        <v>205</v>
      </c>
      <c r="AB728" t="s">
        <v>7218</v>
      </c>
      <c r="AC728" t="s">
        <v>140</v>
      </c>
      <c r="AD728" t="s">
        <v>173</v>
      </c>
      <c r="AE728" t="s">
        <v>110</v>
      </c>
      <c r="AF728">
        <v>1</v>
      </c>
    </row>
    <row r="729" spans="2:32">
      <c r="B729">
        <v>237</v>
      </c>
      <c r="C729" t="s">
        <v>4295</v>
      </c>
      <c r="D729" s="1">
        <v>44704</v>
      </c>
      <c r="E729" t="s">
        <v>2128</v>
      </c>
      <c r="F729">
        <v>1.5</v>
      </c>
      <c r="G729" t="s">
        <v>530</v>
      </c>
      <c r="H729" t="s">
        <v>7383</v>
      </c>
      <c r="I729" t="s">
        <v>162</v>
      </c>
      <c r="J729" t="s">
        <v>7198</v>
      </c>
      <c r="K729" t="s">
        <v>5362</v>
      </c>
      <c r="L729" t="s">
        <v>109</v>
      </c>
      <c r="M729" t="s">
        <v>4301</v>
      </c>
      <c r="P729">
        <v>142</v>
      </c>
      <c r="Q729" t="s">
        <v>4087</v>
      </c>
      <c r="R729" s="1">
        <v>44644</v>
      </c>
      <c r="S729" t="s">
        <v>6761</v>
      </c>
      <c r="T729" t="s">
        <v>1064</v>
      </c>
      <c r="U729" t="s">
        <v>162</v>
      </c>
      <c r="V729">
        <v>2.5</v>
      </c>
      <c r="W729" t="s">
        <v>126</v>
      </c>
      <c r="X729" t="s">
        <v>1510</v>
      </c>
      <c r="Y729" t="s">
        <v>2690</v>
      </c>
      <c r="Z729" t="s">
        <v>812</v>
      </c>
      <c r="AA729" t="s">
        <v>205</v>
      </c>
      <c r="AB729" t="s">
        <v>7202</v>
      </c>
      <c r="AC729" t="s">
        <v>140</v>
      </c>
      <c r="AD729" t="s">
        <v>6530</v>
      </c>
      <c r="AE729" t="s">
        <v>6928</v>
      </c>
      <c r="AF729">
        <v>2.5</v>
      </c>
    </row>
    <row r="730" spans="2:32">
      <c r="B730">
        <v>236</v>
      </c>
      <c r="C730" t="s">
        <v>4303</v>
      </c>
      <c r="D730" s="1">
        <v>44704</v>
      </c>
      <c r="E730" t="s">
        <v>4302</v>
      </c>
      <c r="F730">
        <v>1.9</v>
      </c>
      <c r="G730" t="s">
        <v>581</v>
      </c>
      <c r="H730" t="s">
        <v>7206</v>
      </c>
      <c r="I730" t="s">
        <v>162</v>
      </c>
      <c r="J730" t="s">
        <v>7198</v>
      </c>
      <c r="K730" t="s">
        <v>5362</v>
      </c>
      <c r="L730" t="s">
        <v>109</v>
      </c>
      <c r="M730" t="s">
        <v>4309</v>
      </c>
      <c r="P730">
        <v>141</v>
      </c>
      <c r="Q730" t="s">
        <v>4601</v>
      </c>
      <c r="R730" s="1">
        <v>44644</v>
      </c>
      <c r="S730" t="s">
        <v>9889</v>
      </c>
      <c r="T730" t="s">
        <v>108</v>
      </c>
      <c r="U730" t="s">
        <v>162</v>
      </c>
      <c r="V730">
        <v>1.46</v>
      </c>
      <c r="W730" t="s">
        <v>126</v>
      </c>
      <c r="X730" t="s">
        <v>1628</v>
      </c>
      <c r="Y730" t="s">
        <v>3027</v>
      </c>
      <c r="Z730" t="s">
        <v>812</v>
      </c>
      <c r="AA730" t="s">
        <v>130</v>
      </c>
      <c r="AB730" t="s">
        <v>110</v>
      </c>
      <c r="AC730" t="s">
        <v>140</v>
      </c>
      <c r="AD730" t="s">
        <v>324</v>
      </c>
      <c r="AE730" t="s">
        <v>110</v>
      </c>
      <c r="AF730">
        <v>1.46</v>
      </c>
    </row>
    <row r="731" spans="2:32">
      <c r="B731">
        <v>235</v>
      </c>
      <c r="C731" t="s">
        <v>1834</v>
      </c>
      <c r="D731" s="1">
        <v>44704</v>
      </c>
      <c r="E731" t="s">
        <v>1601</v>
      </c>
      <c r="F731">
        <v>15</v>
      </c>
      <c r="G731" t="s">
        <v>510</v>
      </c>
      <c r="H731" t="s">
        <v>7185</v>
      </c>
      <c r="I731" t="s">
        <v>111</v>
      </c>
      <c r="J731" t="s">
        <v>7207</v>
      </c>
      <c r="K731" t="s">
        <v>5372</v>
      </c>
      <c r="L731" t="s">
        <v>1599</v>
      </c>
      <c r="M731" t="s">
        <v>1835</v>
      </c>
      <c r="P731">
        <v>140</v>
      </c>
      <c r="Q731" t="s">
        <v>4604</v>
      </c>
      <c r="R731" s="1">
        <v>44644</v>
      </c>
      <c r="S731" t="s">
        <v>6772</v>
      </c>
      <c r="T731" t="s">
        <v>1416</v>
      </c>
      <c r="U731" t="s">
        <v>162</v>
      </c>
      <c r="V731">
        <v>4</v>
      </c>
      <c r="W731" t="s">
        <v>126</v>
      </c>
      <c r="X731" t="s">
        <v>2365</v>
      </c>
      <c r="Y731" t="s">
        <v>398</v>
      </c>
      <c r="Z731" t="s">
        <v>1212</v>
      </c>
      <c r="AA731" t="s">
        <v>205</v>
      </c>
      <c r="AB731" t="s">
        <v>7218</v>
      </c>
      <c r="AC731" t="s">
        <v>140</v>
      </c>
      <c r="AD731" t="s">
        <v>6059</v>
      </c>
      <c r="AE731" t="s">
        <v>7222</v>
      </c>
      <c r="AF731">
        <v>4</v>
      </c>
    </row>
    <row r="732" spans="2:32">
      <c r="B732">
        <v>234</v>
      </c>
      <c r="C732" t="s">
        <v>1837</v>
      </c>
      <c r="D732" s="1">
        <v>44704</v>
      </c>
      <c r="E732" t="s">
        <v>1601</v>
      </c>
      <c r="F732">
        <v>22.5</v>
      </c>
      <c r="G732" t="s">
        <v>510</v>
      </c>
      <c r="H732" t="s">
        <v>7206</v>
      </c>
      <c r="I732" t="s">
        <v>111</v>
      </c>
      <c r="J732" t="s">
        <v>7207</v>
      </c>
      <c r="K732" t="s">
        <v>5372</v>
      </c>
      <c r="L732" t="s">
        <v>1599</v>
      </c>
      <c r="M732" t="s">
        <v>1838</v>
      </c>
      <c r="P732">
        <v>139</v>
      </c>
      <c r="Q732" t="s">
        <v>4608</v>
      </c>
      <c r="R732" s="1">
        <v>44643</v>
      </c>
      <c r="S732" t="s">
        <v>9895</v>
      </c>
      <c r="T732" t="s">
        <v>108</v>
      </c>
      <c r="U732" t="s">
        <v>162</v>
      </c>
      <c r="V732">
        <v>0.6</v>
      </c>
      <c r="W732" t="s">
        <v>126</v>
      </c>
      <c r="X732" t="s">
        <v>1558</v>
      </c>
      <c r="Y732" t="s">
        <v>110</v>
      </c>
      <c r="Z732" t="s">
        <v>110</v>
      </c>
      <c r="AA732" t="s">
        <v>1676</v>
      </c>
      <c r="AB732" t="s">
        <v>110</v>
      </c>
      <c r="AC732" t="s">
        <v>140</v>
      </c>
      <c r="AD732" t="s">
        <v>173</v>
      </c>
      <c r="AE732" t="s">
        <v>110</v>
      </c>
      <c r="AF732">
        <v>0.6</v>
      </c>
    </row>
    <row r="733" spans="2:32">
      <c r="B733">
        <v>233</v>
      </c>
      <c r="C733" t="s">
        <v>4311</v>
      </c>
      <c r="D733" s="1">
        <v>44701</v>
      </c>
      <c r="E733" t="s">
        <v>4310</v>
      </c>
      <c r="F733">
        <v>0.4</v>
      </c>
      <c r="G733" t="s">
        <v>510</v>
      </c>
      <c r="H733" t="s">
        <v>7185</v>
      </c>
      <c r="I733" t="s">
        <v>162</v>
      </c>
      <c r="J733" t="s">
        <v>7198</v>
      </c>
      <c r="K733" t="s">
        <v>140</v>
      </c>
      <c r="L733" t="s">
        <v>109</v>
      </c>
      <c r="M733" t="s">
        <v>4314</v>
      </c>
      <c r="P733">
        <v>138</v>
      </c>
      <c r="Q733" t="s">
        <v>4611</v>
      </c>
      <c r="R733" s="1">
        <v>44643</v>
      </c>
      <c r="S733" t="s">
        <v>6298</v>
      </c>
      <c r="T733" t="s">
        <v>683</v>
      </c>
      <c r="U733" t="s">
        <v>162</v>
      </c>
      <c r="V733">
        <v>3</v>
      </c>
      <c r="W733" t="s">
        <v>126</v>
      </c>
      <c r="X733" t="s">
        <v>3026</v>
      </c>
      <c r="Y733" t="s">
        <v>1111</v>
      </c>
      <c r="Z733" t="s">
        <v>1223</v>
      </c>
      <c r="AA733" t="s">
        <v>205</v>
      </c>
      <c r="AB733" t="s">
        <v>7218</v>
      </c>
      <c r="AC733" t="s">
        <v>140</v>
      </c>
      <c r="AD733" t="s">
        <v>324</v>
      </c>
      <c r="AE733" t="s">
        <v>7222</v>
      </c>
      <c r="AF733">
        <v>3</v>
      </c>
    </row>
    <row r="734" spans="2:32">
      <c r="B734">
        <v>232</v>
      </c>
      <c r="C734" t="s">
        <v>4324</v>
      </c>
      <c r="D734" s="1">
        <v>44700</v>
      </c>
      <c r="E734" t="s">
        <v>2400</v>
      </c>
      <c r="F734">
        <v>4.5</v>
      </c>
      <c r="G734" t="s">
        <v>530</v>
      </c>
      <c r="H734" t="s">
        <v>7185</v>
      </c>
      <c r="I734" t="s">
        <v>162</v>
      </c>
      <c r="J734" t="s">
        <v>7198</v>
      </c>
      <c r="K734" t="s">
        <v>5362</v>
      </c>
      <c r="L734" t="s">
        <v>109</v>
      </c>
      <c r="M734" t="s">
        <v>4329</v>
      </c>
      <c r="P734">
        <v>137</v>
      </c>
      <c r="Q734" t="s">
        <v>4615</v>
      </c>
      <c r="R734" s="1">
        <v>44642</v>
      </c>
      <c r="S734" t="s">
        <v>6592</v>
      </c>
      <c r="T734" t="s">
        <v>108</v>
      </c>
      <c r="U734" t="s">
        <v>162</v>
      </c>
      <c r="V734">
        <v>1.75</v>
      </c>
      <c r="W734" t="s">
        <v>149</v>
      </c>
      <c r="X734" t="s">
        <v>4616</v>
      </c>
      <c r="Y734" t="s">
        <v>110</v>
      </c>
      <c r="Z734" t="s">
        <v>110</v>
      </c>
      <c r="AA734" t="s">
        <v>205</v>
      </c>
      <c r="AB734" t="s">
        <v>8776</v>
      </c>
      <c r="AC734" t="s">
        <v>140</v>
      </c>
      <c r="AD734" t="s">
        <v>5385</v>
      </c>
      <c r="AE734" t="s">
        <v>110</v>
      </c>
      <c r="AF734">
        <v>1.75</v>
      </c>
    </row>
    <row r="735" spans="2:32">
      <c r="B735">
        <v>231</v>
      </c>
      <c r="C735" t="s">
        <v>1840</v>
      </c>
      <c r="D735" s="1">
        <v>44700</v>
      </c>
      <c r="E735" t="s">
        <v>811</v>
      </c>
      <c r="F735">
        <v>2</v>
      </c>
      <c r="G735" t="s">
        <v>530</v>
      </c>
      <c r="H735" t="s">
        <v>7185</v>
      </c>
      <c r="I735" t="s">
        <v>162</v>
      </c>
      <c r="J735" t="s">
        <v>7198</v>
      </c>
      <c r="K735" t="s">
        <v>5362</v>
      </c>
      <c r="L735" t="s">
        <v>105</v>
      </c>
      <c r="M735" t="s">
        <v>1842</v>
      </c>
      <c r="P735">
        <v>136</v>
      </c>
      <c r="Q735" t="s">
        <v>4619</v>
      </c>
      <c r="R735" s="1">
        <v>44642</v>
      </c>
      <c r="S735" t="s">
        <v>9904</v>
      </c>
      <c r="T735" t="s">
        <v>108</v>
      </c>
      <c r="U735" t="s">
        <v>162</v>
      </c>
      <c r="V735">
        <v>1</v>
      </c>
      <c r="W735" t="s">
        <v>126</v>
      </c>
      <c r="X735" t="s">
        <v>3665</v>
      </c>
      <c r="Y735" t="s">
        <v>110</v>
      </c>
      <c r="Z735" t="s">
        <v>110</v>
      </c>
      <c r="AA735" t="s">
        <v>130</v>
      </c>
      <c r="AB735" t="s">
        <v>110</v>
      </c>
      <c r="AC735" t="s">
        <v>140</v>
      </c>
      <c r="AD735" t="s">
        <v>6059</v>
      </c>
      <c r="AE735" t="s">
        <v>110</v>
      </c>
      <c r="AF735">
        <v>1</v>
      </c>
    </row>
    <row r="736" spans="2:32">
      <c r="B736">
        <v>230</v>
      </c>
      <c r="C736" t="s">
        <v>4331</v>
      </c>
      <c r="D736" s="1">
        <v>44699</v>
      </c>
      <c r="E736" t="s">
        <v>4330</v>
      </c>
      <c r="F736">
        <v>1.3</v>
      </c>
      <c r="G736" t="s">
        <v>510</v>
      </c>
      <c r="H736" t="s">
        <v>7185</v>
      </c>
      <c r="I736" t="s">
        <v>162</v>
      </c>
      <c r="J736" t="s">
        <v>7198</v>
      </c>
      <c r="K736" t="s">
        <v>140</v>
      </c>
      <c r="L736" t="s">
        <v>109</v>
      </c>
      <c r="M736" t="s">
        <v>4334</v>
      </c>
      <c r="P736">
        <v>135</v>
      </c>
      <c r="Q736" t="s">
        <v>4623</v>
      </c>
      <c r="R736" s="1">
        <v>44642</v>
      </c>
      <c r="S736" t="s">
        <v>9907</v>
      </c>
      <c r="T736" t="s">
        <v>108</v>
      </c>
      <c r="U736" t="s">
        <v>162</v>
      </c>
      <c r="V736">
        <v>1.5</v>
      </c>
      <c r="W736" t="s">
        <v>126</v>
      </c>
      <c r="X736" t="s">
        <v>1110</v>
      </c>
      <c r="Y736" t="s">
        <v>958</v>
      </c>
      <c r="Z736" t="s">
        <v>276</v>
      </c>
      <c r="AA736" t="s">
        <v>130</v>
      </c>
      <c r="AB736" t="s">
        <v>110</v>
      </c>
      <c r="AC736" t="s">
        <v>140</v>
      </c>
      <c r="AD736" t="s">
        <v>324</v>
      </c>
      <c r="AE736" t="s">
        <v>110</v>
      </c>
      <c r="AF736">
        <v>1.5</v>
      </c>
    </row>
    <row r="737" spans="2:32">
      <c r="B737">
        <v>229</v>
      </c>
      <c r="C737" t="s">
        <v>1792</v>
      </c>
      <c r="D737" s="1">
        <v>44698</v>
      </c>
      <c r="E737" t="s">
        <v>1787</v>
      </c>
      <c r="F737">
        <v>4.7389999999999999</v>
      </c>
      <c r="G737" t="s">
        <v>510</v>
      </c>
      <c r="H737" t="s">
        <v>7206</v>
      </c>
      <c r="I737" t="s">
        <v>162</v>
      </c>
      <c r="J737" t="s">
        <v>7198</v>
      </c>
      <c r="K737" t="s">
        <v>231</v>
      </c>
      <c r="L737" t="s">
        <v>1474</v>
      </c>
      <c r="M737" t="s">
        <v>1845</v>
      </c>
      <c r="P737">
        <v>134</v>
      </c>
      <c r="Q737" t="s">
        <v>4626</v>
      </c>
      <c r="R737" s="1">
        <v>44642</v>
      </c>
      <c r="S737" t="s">
        <v>9910</v>
      </c>
      <c r="T737" t="s">
        <v>108</v>
      </c>
      <c r="U737" t="s">
        <v>162</v>
      </c>
      <c r="V737">
        <v>0.5</v>
      </c>
      <c r="W737" t="s">
        <v>149</v>
      </c>
      <c r="X737" t="s">
        <v>3901</v>
      </c>
      <c r="Y737" t="s">
        <v>110</v>
      </c>
      <c r="Z737" t="s">
        <v>110</v>
      </c>
      <c r="AA737" t="s">
        <v>1676</v>
      </c>
      <c r="AB737" t="s">
        <v>110</v>
      </c>
      <c r="AC737" t="s">
        <v>140</v>
      </c>
      <c r="AD737" t="s">
        <v>294</v>
      </c>
      <c r="AE737" t="s">
        <v>110</v>
      </c>
      <c r="AF737">
        <v>0.5</v>
      </c>
    </row>
    <row r="738" spans="2:32">
      <c r="B738">
        <v>228</v>
      </c>
      <c r="C738" t="s">
        <v>1786</v>
      </c>
      <c r="D738" s="1">
        <v>44698</v>
      </c>
      <c r="E738" t="s">
        <v>1787</v>
      </c>
      <c r="F738">
        <v>2.242</v>
      </c>
      <c r="G738" t="s">
        <v>510</v>
      </c>
      <c r="H738" t="s">
        <v>7206</v>
      </c>
      <c r="I738" t="s">
        <v>162</v>
      </c>
      <c r="J738" t="s">
        <v>7198</v>
      </c>
      <c r="K738" t="s">
        <v>231</v>
      </c>
      <c r="L738" t="s">
        <v>1474</v>
      </c>
      <c r="M738" t="s">
        <v>1855</v>
      </c>
      <c r="P738">
        <v>133</v>
      </c>
      <c r="Q738" t="s">
        <v>4630</v>
      </c>
      <c r="R738" s="1">
        <v>44641</v>
      </c>
      <c r="S738" t="s">
        <v>6381</v>
      </c>
      <c r="T738" t="s">
        <v>108</v>
      </c>
      <c r="U738" t="s">
        <v>162</v>
      </c>
      <c r="V738">
        <v>0.45</v>
      </c>
      <c r="W738" t="s">
        <v>149</v>
      </c>
      <c r="X738" t="s">
        <v>700</v>
      </c>
      <c r="Y738" t="s">
        <v>110</v>
      </c>
      <c r="Z738" t="s">
        <v>110</v>
      </c>
      <c r="AA738" t="s">
        <v>180</v>
      </c>
      <c r="AB738" t="s">
        <v>110</v>
      </c>
      <c r="AC738" t="s">
        <v>140</v>
      </c>
      <c r="AD738" t="s">
        <v>294</v>
      </c>
      <c r="AE738" t="s">
        <v>110</v>
      </c>
      <c r="AF738">
        <v>0.45</v>
      </c>
    </row>
    <row r="739" spans="2:32">
      <c r="B739">
        <v>227</v>
      </c>
      <c r="C739" t="s">
        <v>4335</v>
      </c>
      <c r="D739" s="1">
        <v>44694</v>
      </c>
      <c r="E739" t="s">
        <v>4000</v>
      </c>
      <c r="F739">
        <v>1</v>
      </c>
      <c r="G739" t="s">
        <v>510</v>
      </c>
      <c r="H739" t="s">
        <v>7185</v>
      </c>
      <c r="I739" t="s">
        <v>162</v>
      </c>
      <c r="J739" t="s">
        <v>7198</v>
      </c>
      <c r="K739" t="s">
        <v>140</v>
      </c>
      <c r="L739" t="s">
        <v>109</v>
      </c>
      <c r="M739" t="s">
        <v>4336</v>
      </c>
      <c r="P739">
        <v>132</v>
      </c>
      <c r="Q739" t="s">
        <v>4634</v>
      </c>
      <c r="R739" s="1">
        <v>44641</v>
      </c>
      <c r="S739" t="s">
        <v>6669</v>
      </c>
      <c r="T739" t="s">
        <v>108</v>
      </c>
      <c r="U739" t="s">
        <v>162</v>
      </c>
      <c r="V739">
        <v>2.7</v>
      </c>
      <c r="W739" t="s">
        <v>126</v>
      </c>
      <c r="X739" t="s">
        <v>2323</v>
      </c>
      <c r="Y739" t="s">
        <v>110</v>
      </c>
      <c r="Z739" t="s">
        <v>110</v>
      </c>
      <c r="AA739" t="s">
        <v>1618</v>
      </c>
      <c r="AB739" t="s">
        <v>110</v>
      </c>
      <c r="AC739" t="s">
        <v>5362</v>
      </c>
      <c r="AD739" t="s">
        <v>694</v>
      </c>
      <c r="AE739" t="s">
        <v>110</v>
      </c>
      <c r="AF739">
        <v>2.7</v>
      </c>
    </row>
    <row r="740" spans="2:32">
      <c r="B740">
        <v>226</v>
      </c>
      <c r="C740" t="s">
        <v>4350</v>
      </c>
      <c r="D740" s="1">
        <v>44692</v>
      </c>
      <c r="E740" t="s">
        <v>4349</v>
      </c>
      <c r="F740">
        <v>5.5</v>
      </c>
      <c r="G740" t="s">
        <v>530</v>
      </c>
      <c r="H740" t="s">
        <v>7383</v>
      </c>
      <c r="I740" t="s">
        <v>162</v>
      </c>
      <c r="J740" t="s">
        <v>7198</v>
      </c>
      <c r="K740" t="s">
        <v>5545</v>
      </c>
      <c r="L740" t="s">
        <v>109</v>
      </c>
      <c r="M740" t="s">
        <v>4357</v>
      </c>
      <c r="P740">
        <v>131</v>
      </c>
      <c r="Q740" t="s">
        <v>4639</v>
      </c>
      <c r="R740" s="1">
        <v>44638</v>
      </c>
      <c r="S740" t="s">
        <v>9922</v>
      </c>
      <c r="T740" t="s">
        <v>108</v>
      </c>
      <c r="U740" t="s">
        <v>162</v>
      </c>
      <c r="V740">
        <v>0.33</v>
      </c>
      <c r="W740" t="s">
        <v>126</v>
      </c>
      <c r="X740" t="s">
        <v>2027</v>
      </c>
      <c r="Y740" t="s">
        <v>110</v>
      </c>
      <c r="Z740" t="s">
        <v>110</v>
      </c>
      <c r="AA740" t="s">
        <v>130</v>
      </c>
      <c r="AB740" t="s">
        <v>110</v>
      </c>
      <c r="AC740" t="s">
        <v>140</v>
      </c>
      <c r="AD740" t="s">
        <v>294</v>
      </c>
      <c r="AE740" t="s">
        <v>110</v>
      </c>
      <c r="AF740">
        <v>0.33</v>
      </c>
    </row>
    <row r="741" spans="2:32">
      <c r="B741">
        <v>225</v>
      </c>
      <c r="C741" t="s">
        <v>4359</v>
      </c>
      <c r="D741" s="1">
        <v>44692</v>
      </c>
      <c r="E741" t="s">
        <v>4358</v>
      </c>
      <c r="F741">
        <v>6.5</v>
      </c>
      <c r="G741" t="s">
        <v>530</v>
      </c>
      <c r="H741" t="s">
        <v>7185</v>
      </c>
      <c r="I741" t="s">
        <v>162</v>
      </c>
      <c r="J741" t="s">
        <v>7198</v>
      </c>
      <c r="K741" t="s">
        <v>5362</v>
      </c>
      <c r="L741" t="s">
        <v>109</v>
      </c>
      <c r="M741" t="s">
        <v>4364</v>
      </c>
      <c r="P741">
        <v>130</v>
      </c>
      <c r="Q741" t="s">
        <v>4642</v>
      </c>
      <c r="R741" s="1">
        <v>44638</v>
      </c>
      <c r="S741" t="s">
        <v>6462</v>
      </c>
      <c r="T741" t="s">
        <v>108</v>
      </c>
      <c r="U741" t="s">
        <v>162</v>
      </c>
      <c r="V741">
        <v>0.19</v>
      </c>
      <c r="W741" t="s">
        <v>126</v>
      </c>
      <c r="X741" t="s">
        <v>319</v>
      </c>
      <c r="Y741" t="s">
        <v>110</v>
      </c>
      <c r="Z741" t="s">
        <v>110</v>
      </c>
      <c r="AA741" t="s">
        <v>205</v>
      </c>
      <c r="AB741" t="s">
        <v>110</v>
      </c>
      <c r="AC741" t="s">
        <v>140</v>
      </c>
      <c r="AD741" t="s">
        <v>294</v>
      </c>
      <c r="AE741" t="s">
        <v>110</v>
      </c>
      <c r="AF741">
        <v>0.19</v>
      </c>
    </row>
    <row r="742" spans="2:32">
      <c r="B742">
        <v>224</v>
      </c>
      <c r="C742" t="s">
        <v>4365</v>
      </c>
      <c r="D742" s="1">
        <v>44692</v>
      </c>
      <c r="E742" t="s">
        <v>3348</v>
      </c>
      <c r="F742">
        <v>3</v>
      </c>
      <c r="G742" t="s">
        <v>530</v>
      </c>
      <c r="H742" t="s">
        <v>7185</v>
      </c>
      <c r="I742" t="s">
        <v>162</v>
      </c>
      <c r="J742" t="s">
        <v>7198</v>
      </c>
      <c r="K742" t="s">
        <v>5362</v>
      </c>
      <c r="L742" t="s">
        <v>109</v>
      </c>
      <c r="M742" t="s">
        <v>4369</v>
      </c>
      <c r="P742">
        <v>129</v>
      </c>
      <c r="Q742" t="s">
        <v>4647</v>
      </c>
      <c r="R742" s="1">
        <v>44638</v>
      </c>
      <c r="S742" t="s">
        <v>9927</v>
      </c>
      <c r="T742" t="s">
        <v>108</v>
      </c>
      <c r="U742" t="s">
        <v>162</v>
      </c>
      <c r="V742">
        <v>1</v>
      </c>
      <c r="W742" t="s">
        <v>126</v>
      </c>
      <c r="X742" t="s">
        <v>3026</v>
      </c>
      <c r="Y742" t="s">
        <v>110</v>
      </c>
      <c r="Z742" t="s">
        <v>110</v>
      </c>
      <c r="AA742" t="s">
        <v>130</v>
      </c>
      <c r="AB742" t="s">
        <v>110</v>
      </c>
      <c r="AC742" t="s">
        <v>140</v>
      </c>
      <c r="AD742" t="s">
        <v>294</v>
      </c>
      <c r="AE742" t="s">
        <v>6928</v>
      </c>
      <c r="AF742">
        <v>1</v>
      </c>
    </row>
    <row r="743" spans="2:32">
      <c r="B743">
        <v>223</v>
      </c>
      <c r="C743" t="s">
        <v>4371</v>
      </c>
      <c r="D743" s="1">
        <v>44691</v>
      </c>
      <c r="E743" t="s">
        <v>4370</v>
      </c>
      <c r="F743">
        <v>1.45</v>
      </c>
      <c r="G743" t="s">
        <v>510</v>
      </c>
      <c r="H743" t="s">
        <v>7185</v>
      </c>
      <c r="I743" t="s">
        <v>162</v>
      </c>
      <c r="J743" t="s">
        <v>7198</v>
      </c>
      <c r="K743" t="s">
        <v>140</v>
      </c>
      <c r="L743" t="s">
        <v>109</v>
      </c>
      <c r="M743" t="s">
        <v>4374</v>
      </c>
      <c r="P743">
        <v>128</v>
      </c>
      <c r="Q743" t="s">
        <v>4644</v>
      </c>
      <c r="R743" s="1">
        <v>44638</v>
      </c>
      <c r="S743" t="s">
        <v>9924</v>
      </c>
      <c r="T743" t="s">
        <v>2887</v>
      </c>
      <c r="U743" t="s">
        <v>162</v>
      </c>
      <c r="V743">
        <v>1</v>
      </c>
      <c r="W743" t="s">
        <v>126</v>
      </c>
      <c r="X743" t="s">
        <v>4645</v>
      </c>
      <c r="Y743" t="s">
        <v>110</v>
      </c>
      <c r="Z743" t="s">
        <v>110</v>
      </c>
      <c r="AA743" t="s">
        <v>309</v>
      </c>
      <c r="AB743" t="s">
        <v>110</v>
      </c>
      <c r="AC743" t="s">
        <v>231</v>
      </c>
      <c r="AD743" t="s">
        <v>656</v>
      </c>
      <c r="AE743" t="s">
        <v>110</v>
      </c>
      <c r="AF743">
        <v>1</v>
      </c>
    </row>
    <row r="744" spans="2:32">
      <c r="B744">
        <v>222</v>
      </c>
      <c r="C744" t="s">
        <v>4375</v>
      </c>
      <c r="D744" s="1">
        <v>44691</v>
      </c>
      <c r="E744" t="s">
        <v>2014</v>
      </c>
      <c r="F744">
        <v>10</v>
      </c>
      <c r="G744" t="s">
        <v>530</v>
      </c>
      <c r="H744" t="s">
        <v>7185</v>
      </c>
      <c r="I744" t="s">
        <v>162</v>
      </c>
      <c r="J744" t="s">
        <v>7198</v>
      </c>
      <c r="K744" t="s">
        <v>5362</v>
      </c>
      <c r="L744" t="s">
        <v>109</v>
      </c>
      <c r="M744" t="s">
        <v>4379</v>
      </c>
      <c r="P744">
        <v>127</v>
      </c>
      <c r="Q744" t="s">
        <v>4649</v>
      </c>
      <c r="R744" s="1">
        <v>44638</v>
      </c>
      <c r="S744" t="s">
        <v>9930</v>
      </c>
      <c r="T744" t="s">
        <v>240</v>
      </c>
      <c r="U744" t="s">
        <v>125</v>
      </c>
      <c r="V744">
        <v>100</v>
      </c>
      <c r="W744" t="s">
        <v>276</v>
      </c>
      <c r="X744" t="s">
        <v>4650</v>
      </c>
      <c r="Y744" t="s">
        <v>4651</v>
      </c>
      <c r="Z744" t="s">
        <v>956</v>
      </c>
      <c r="AA744" t="s">
        <v>205</v>
      </c>
      <c r="AB744" t="s">
        <v>7438</v>
      </c>
      <c r="AC744" t="s">
        <v>5362</v>
      </c>
      <c r="AD744" t="s">
        <v>694</v>
      </c>
      <c r="AE744" t="s">
        <v>110</v>
      </c>
      <c r="AF744">
        <v>0.8</v>
      </c>
    </row>
    <row r="745" spans="2:32">
      <c r="B745">
        <v>221</v>
      </c>
      <c r="C745" t="s">
        <v>4380</v>
      </c>
      <c r="D745" s="1">
        <v>44691</v>
      </c>
      <c r="E745" t="s">
        <v>2014</v>
      </c>
      <c r="F745">
        <v>1.48</v>
      </c>
      <c r="G745" t="s">
        <v>530</v>
      </c>
      <c r="H745" t="s">
        <v>7185</v>
      </c>
      <c r="I745" t="s">
        <v>111</v>
      </c>
      <c r="J745" t="s">
        <v>7207</v>
      </c>
      <c r="K745" t="s">
        <v>5362</v>
      </c>
      <c r="L745" t="s">
        <v>109</v>
      </c>
      <c r="M745" t="s">
        <v>4381</v>
      </c>
      <c r="P745">
        <v>126</v>
      </c>
      <c r="Q745" t="s">
        <v>4656</v>
      </c>
      <c r="R745" s="1">
        <v>44637</v>
      </c>
      <c r="S745" t="s">
        <v>6307</v>
      </c>
      <c r="T745" t="s">
        <v>108</v>
      </c>
      <c r="U745" t="s">
        <v>162</v>
      </c>
      <c r="V745">
        <v>2.06</v>
      </c>
      <c r="W745" t="s">
        <v>126</v>
      </c>
      <c r="X745" t="s">
        <v>290</v>
      </c>
      <c r="Y745" t="s">
        <v>110</v>
      </c>
      <c r="Z745" t="s">
        <v>110</v>
      </c>
      <c r="AA745" t="s">
        <v>205</v>
      </c>
      <c r="AB745" t="s">
        <v>110</v>
      </c>
      <c r="AC745" t="s">
        <v>140</v>
      </c>
      <c r="AD745" t="s">
        <v>324</v>
      </c>
      <c r="AE745" t="s">
        <v>110</v>
      </c>
      <c r="AF745">
        <v>2.06</v>
      </c>
    </row>
    <row r="746" spans="2:32">
      <c r="B746">
        <v>220</v>
      </c>
      <c r="C746" t="s">
        <v>4382</v>
      </c>
      <c r="D746" s="1">
        <v>44680</v>
      </c>
      <c r="E746" t="s">
        <v>2407</v>
      </c>
      <c r="F746">
        <v>1.5</v>
      </c>
      <c r="G746" t="s">
        <v>510</v>
      </c>
      <c r="H746" t="s">
        <v>7185</v>
      </c>
      <c r="I746" t="s">
        <v>162</v>
      </c>
      <c r="J746" t="s">
        <v>7198</v>
      </c>
      <c r="K746" t="s">
        <v>140</v>
      </c>
      <c r="L746" t="s">
        <v>109</v>
      </c>
      <c r="M746" t="s">
        <v>4384</v>
      </c>
      <c r="P746">
        <v>125</v>
      </c>
      <c r="Q746" t="s">
        <v>4659</v>
      </c>
      <c r="R746" s="1">
        <v>44637</v>
      </c>
      <c r="S746" t="s">
        <v>6495</v>
      </c>
      <c r="T746" t="s">
        <v>108</v>
      </c>
      <c r="U746" t="s">
        <v>162</v>
      </c>
      <c r="V746">
        <v>0.81</v>
      </c>
      <c r="W746" t="s">
        <v>126</v>
      </c>
      <c r="X746" t="s">
        <v>869</v>
      </c>
      <c r="Y746" t="s">
        <v>110</v>
      </c>
      <c r="Z746" t="s">
        <v>110</v>
      </c>
      <c r="AA746" t="s">
        <v>180</v>
      </c>
      <c r="AB746" t="s">
        <v>110</v>
      </c>
      <c r="AC746" t="s">
        <v>140</v>
      </c>
      <c r="AD746" t="s">
        <v>294</v>
      </c>
      <c r="AE746" t="s">
        <v>110</v>
      </c>
      <c r="AF746">
        <v>0.81</v>
      </c>
    </row>
    <row r="747" spans="2:32">
      <c r="B747">
        <v>219</v>
      </c>
      <c r="C747" t="s">
        <v>4386</v>
      </c>
      <c r="D747" s="1">
        <v>44680</v>
      </c>
      <c r="E747" t="s">
        <v>4385</v>
      </c>
      <c r="F747">
        <v>0.36</v>
      </c>
      <c r="G747" t="s">
        <v>510</v>
      </c>
      <c r="H747" t="s">
        <v>7185</v>
      </c>
      <c r="I747" t="s">
        <v>162</v>
      </c>
      <c r="J747" t="s">
        <v>7198</v>
      </c>
      <c r="K747" t="s">
        <v>140</v>
      </c>
      <c r="L747" t="s">
        <v>109</v>
      </c>
      <c r="M747" t="s">
        <v>4390</v>
      </c>
      <c r="P747">
        <v>124</v>
      </c>
      <c r="Q747" t="s">
        <v>4663</v>
      </c>
      <c r="R747" s="1">
        <v>44636</v>
      </c>
      <c r="S747" t="s">
        <v>6610</v>
      </c>
      <c r="T747" t="s">
        <v>2322</v>
      </c>
      <c r="U747" t="s">
        <v>111</v>
      </c>
      <c r="V747">
        <v>5</v>
      </c>
      <c r="W747" t="s">
        <v>126</v>
      </c>
      <c r="X747" t="s">
        <v>319</v>
      </c>
      <c r="Y747" t="s">
        <v>110</v>
      </c>
      <c r="Z747" t="s">
        <v>110</v>
      </c>
      <c r="AA747" t="s">
        <v>180</v>
      </c>
      <c r="AB747" t="s">
        <v>7207</v>
      </c>
      <c r="AC747" t="s">
        <v>5545</v>
      </c>
      <c r="AD747" t="s">
        <v>460</v>
      </c>
      <c r="AE747" t="s">
        <v>7222</v>
      </c>
      <c r="AF747">
        <v>0.78</v>
      </c>
    </row>
    <row r="748" spans="2:32">
      <c r="B748">
        <v>218</v>
      </c>
      <c r="C748" t="s">
        <v>1860</v>
      </c>
      <c r="D748" s="1">
        <v>44680</v>
      </c>
      <c r="E748" t="s">
        <v>816</v>
      </c>
      <c r="F748">
        <v>2.5</v>
      </c>
      <c r="G748" t="s">
        <v>510</v>
      </c>
      <c r="H748" t="s">
        <v>7206</v>
      </c>
      <c r="I748" t="s">
        <v>162</v>
      </c>
      <c r="J748" t="s">
        <v>7198</v>
      </c>
      <c r="K748" t="s">
        <v>5362</v>
      </c>
      <c r="L748" t="s">
        <v>105</v>
      </c>
      <c r="M748" t="s">
        <v>1861</v>
      </c>
      <c r="P748">
        <v>123</v>
      </c>
      <c r="Q748" t="s">
        <v>4667</v>
      </c>
      <c r="R748" s="1">
        <v>44636</v>
      </c>
      <c r="S748" t="s">
        <v>6466</v>
      </c>
      <c r="T748" t="s">
        <v>108</v>
      </c>
      <c r="U748" t="s">
        <v>162</v>
      </c>
      <c r="V748">
        <v>1</v>
      </c>
      <c r="W748" t="s">
        <v>126</v>
      </c>
      <c r="X748" t="s">
        <v>319</v>
      </c>
      <c r="Y748" t="s">
        <v>4668</v>
      </c>
      <c r="Z748" t="s">
        <v>1276</v>
      </c>
      <c r="AA748" t="s">
        <v>180</v>
      </c>
      <c r="AB748" t="s">
        <v>110</v>
      </c>
      <c r="AC748" t="s">
        <v>5362</v>
      </c>
      <c r="AD748" t="s">
        <v>455</v>
      </c>
      <c r="AE748" t="s">
        <v>110</v>
      </c>
      <c r="AF748">
        <v>1</v>
      </c>
    </row>
    <row r="749" spans="2:32">
      <c r="B749">
        <v>217</v>
      </c>
      <c r="C749" t="s">
        <v>4192</v>
      </c>
      <c r="D749" s="1">
        <v>44679</v>
      </c>
      <c r="E749" t="s">
        <v>4191</v>
      </c>
      <c r="F749">
        <v>2.6</v>
      </c>
      <c r="G749" t="s">
        <v>530</v>
      </c>
      <c r="H749" t="s">
        <v>7185</v>
      </c>
      <c r="I749" t="s">
        <v>162</v>
      </c>
      <c r="J749" t="s">
        <v>7198</v>
      </c>
      <c r="K749" t="s">
        <v>140</v>
      </c>
      <c r="L749" t="s">
        <v>109</v>
      </c>
      <c r="M749" t="s">
        <v>4391</v>
      </c>
      <c r="P749">
        <v>122</v>
      </c>
      <c r="Q749" t="s">
        <v>4674</v>
      </c>
      <c r="R749" s="1">
        <v>44634</v>
      </c>
      <c r="S749" t="s">
        <v>6584</v>
      </c>
      <c r="T749" t="s">
        <v>108</v>
      </c>
      <c r="U749" t="s">
        <v>162</v>
      </c>
      <c r="V749">
        <v>1.7</v>
      </c>
      <c r="W749" t="s">
        <v>126</v>
      </c>
      <c r="X749" t="s">
        <v>4675</v>
      </c>
      <c r="Y749" t="s">
        <v>1796</v>
      </c>
      <c r="Z749" t="s">
        <v>4676</v>
      </c>
      <c r="AA749" t="s">
        <v>205</v>
      </c>
      <c r="AB749" t="s">
        <v>110</v>
      </c>
      <c r="AC749" t="s">
        <v>140</v>
      </c>
      <c r="AD749" t="s">
        <v>142</v>
      </c>
      <c r="AE749" t="s">
        <v>110</v>
      </c>
      <c r="AF749">
        <v>1.7</v>
      </c>
    </row>
    <row r="750" spans="2:32">
      <c r="B750">
        <v>216</v>
      </c>
      <c r="C750" t="s">
        <v>1869</v>
      </c>
      <c r="D750" s="1">
        <v>44679</v>
      </c>
      <c r="E750" t="s">
        <v>816</v>
      </c>
      <c r="F750">
        <v>1</v>
      </c>
      <c r="G750" t="s">
        <v>510</v>
      </c>
      <c r="H750" t="s">
        <v>7206</v>
      </c>
      <c r="I750" t="s">
        <v>162</v>
      </c>
      <c r="J750" t="s">
        <v>7198</v>
      </c>
      <c r="K750" t="s">
        <v>5362</v>
      </c>
      <c r="L750" t="s">
        <v>105</v>
      </c>
      <c r="M750" t="s">
        <v>1870</v>
      </c>
      <c r="P750">
        <v>121</v>
      </c>
      <c r="Q750" t="s">
        <v>4680</v>
      </c>
      <c r="R750" s="1">
        <v>44634</v>
      </c>
      <c r="S750" t="s">
        <v>7561</v>
      </c>
      <c r="T750" t="s">
        <v>1324</v>
      </c>
      <c r="U750" t="s">
        <v>162</v>
      </c>
      <c r="V750">
        <v>4</v>
      </c>
      <c r="W750" t="s">
        <v>126</v>
      </c>
      <c r="X750" t="s">
        <v>4681</v>
      </c>
      <c r="Y750" t="s">
        <v>4460</v>
      </c>
      <c r="Z750" t="s">
        <v>1223</v>
      </c>
      <c r="AA750" t="s">
        <v>205</v>
      </c>
      <c r="AB750" t="s">
        <v>110</v>
      </c>
      <c r="AC750" t="s">
        <v>5362</v>
      </c>
      <c r="AD750" t="s">
        <v>580</v>
      </c>
      <c r="AE750" t="s">
        <v>7279</v>
      </c>
      <c r="AF750">
        <v>4</v>
      </c>
    </row>
    <row r="751" spans="2:32">
      <c r="B751">
        <v>215</v>
      </c>
      <c r="C751" t="s">
        <v>1877</v>
      </c>
      <c r="D751" s="1">
        <v>44678</v>
      </c>
      <c r="E751" t="s">
        <v>1350</v>
      </c>
      <c r="F751">
        <v>0.75</v>
      </c>
      <c r="G751" t="s">
        <v>510</v>
      </c>
      <c r="H751" t="s">
        <v>7206</v>
      </c>
      <c r="I751" t="s">
        <v>162</v>
      </c>
      <c r="J751" t="s">
        <v>7198</v>
      </c>
      <c r="K751" t="s">
        <v>5362</v>
      </c>
      <c r="L751" t="s">
        <v>105</v>
      </c>
      <c r="M751" t="s">
        <v>1879</v>
      </c>
      <c r="P751">
        <v>120</v>
      </c>
      <c r="Q751" t="s">
        <v>4683</v>
      </c>
      <c r="R751" s="1">
        <v>44634</v>
      </c>
      <c r="S751" t="s">
        <v>7561</v>
      </c>
      <c r="T751" t="s">
        <v>1324</v>
      </c>
      <c r="U751" t="s">
        <v>154</v>
      </c>
      <c r="V751">
        <v>12</v>
      </c>
      <c r="W751" t="s">
        <v>276</v>
      </c>
      <c r="X751" t="s">
        <v>2182</v>
      </c>
      <c r="Y751" t="s">
        <v>4684</v>
      </c>
      <c r="Z751" t="s">
        <v>1276</v>
      </c>
      <c r="AA751" t="s">
        <v>205</v>
      </c>
      <c r="AB751" t="s">
        <v>110</v>
      </c>
      <c r="AC751" t="s">
        <v>5362</v>
      </c>
      <c r="AD751" t="s">
        <v>580</v>
      </c>
      <c r="AE751" t="s">
        <v>7222</v>
      </c>
      <c r="AF751">
        <v>1.54</v>
      </c>
    </row>
    <row r="752" spans="2:32">
      <c r="B752">
        <v>214</v>
      </c>
      <c r="C752" t="s">
        <v>1887</v>
      </c>
      <c r="D752" s="1">
        <v>44678</v>
      </c>
      <c r="E752" t="s">
        <v>1888</v>
      </c>
      <c r="F752">
        <v>1</v>
      </c>
      <c r="G752" t="s">
        <v>510</v>
      </c>
      <c r="H752" t="s">
        <v>7185</v>
      </c>
      <c r="I752" t="s">
        <v>162</v>
      </c>
      <c r="J752" t="s">
        <v>7198</v>
      </c>
      <c r="K752" t="s">
        <v>5362</v>
      </c>
      <c r="L752" t="s">
        <v>105</v>
      </c>
      <c r="M752" t="s">
        <v>1890</v>
      </c>
      <c r="P752">
        <v>119</v>
      </c>
      <c r="Q752" t="s">
        <v>4686</v>
      </c>
      <c r="R752" s="1">
        <v>44634</v>
      </c>
      <c r="S752" t="s">
        <v>7561</v>
      </c>
      <c r="T752" t="s">
        <v>1324</v>
      </c>
      <c r="U752" t="s">
        <v>111</v>
      </c>
      <c r="V752">
        <v>28</v>
      </c>
      <c r="W752" t="s">
        <v>276</v>
      </c>
      <c r="X752" t="s">
        <v>277</v>
      </c>
      <c r="Y752" t="s">
        <v>1883</v>
      </c>
      <c r="Z752" t="s">
        <v>1223</v>
      </c>
      <c r="AA752" t="s">
        <v>205</v>
      </c>
      <c r="AB752" t="s">
        <v>7207</v>
      </c>
      <c r="AC752" t="s">
        <v>5362</v>
      </c>
      <c r="AD752" t="s">
        <v>580</v>
      </c>
      <c r="AE752" t="s">
        <v>7222</v>
      </c>
      <c r="AF752">
        <v>4.4000000000000004</v>
      </c>
    </row>
    <row r="753" spans="2:32">
      <c r="B753">
        <v>213</v>
      </c>
      <c r="C753" t="s">
        <v>4393</v>
      </c>
      <c r="D753" s="1">
        <v>44677</v>
      </c>
      <c r="E753" t="s">
        <v>4392</v>
      </c>
      <c r="F753">
        <v>0.6</v>
      </c>
      <c r="G753" t="s">
        <v>510</v>
      </c>
      <c r="H753" t="s">
        <v>7185</v>
      </c>
      <c r="I753" t="s">
        <v>162</v>
      </c>
      <c r="J753" t="s">
        <v>7198</v>
      </c>
      <c r="K753" t="s">
        <v>140</v>
      </c>
      <c r="L753" t="s">
        <v>109</v>
      </c>
      <c r="M753" t="s">
        <v>4396</v>
      </c>
      <c r="P753">
        <v>118</v>
      </c>
      <c r="Q753" t="s">
        <v>4688</v>
      </c>
      <c r="R753" s="1">
        <v>44634</v>
      </c>
      <c r="S753" t="s">
        <v>6790</v>
      </c>
      <c r="T753" t="s">
        <v>1064</v>
      </c>
      <c r="U753" t="s">
        <v>162</v>
      </c>
      <c r="V753">
        <v>6</v>
      </c>
      <c r="W753" t="s">
        <v>126</v>
      </c>
      <c r="X753" t="s">
        <v>3913</v>
      </c>
      <c r="Y753" t="s">
        <v>4689</v>
      </c>
      <c r="Z753" t="s">
        <v>1131</v>
      </c>
      <c r="AA753" t="s">
        <v>1618</v>
      </c>
      <c r="AB753" t="s">
        <v>110</v>
      </c>
      <c r="AC753" t="s">
        <v>5362</v>
      </c>
      <c r="AD753" t="s">
        <v>694</v>
      </c>
      <c r="AE753" t="s">
        <v>7222</v>
      </c>
      <c r="AF753">
        <v>6</v>
      </c>
    </row>
    <row r="754" spans="2:32">
      <c r="B754">
        <v>212</v>
      </c>
      <c r="C754" t="s">
        <v>1899</v>
      </c>
      <c r="D754" s="1">
        <v>44677</v>
      </c>
      <c r="E754" t="s">
        <v>1350</v>
      </c>
      <c r="F754">
        <v>0.45</v>
      </c>
      <c r="G754" t="s">
        <v>510</v>
      </c>
      <c r="H754" t="s">
        <v>7206</v>
      </c>
      <c r="I754" t="s">
        <v>162</v>
      </c>
      <c r="J754" t="s">
        <v>7198</v>
      </c>
      <c r="K754" t="s">
        <v>5362</v>
      </c>
      <c r="L754" t="s">
        <v>105</v>
      </c>
      <c r="M754" t="s">
        <v>1900</v>
      </c>
      <c r="P754">
        <v>117</v>
      </c>
      <c r="Q754" t="s">
        <v>4693</v>
      </c>
      <c r="R754" s="1">
        <v>44631</v>
      </c>
      <c r="S754" t="s">
        <v>6523</v>
      </c>
      <c r="T754" t="s">
        <v>108</v>
      </c>
      <c r="U754" t="s">
        <v>162</v>
      </c>
      <c r="V754">
        <v>3.4</v>
      </c>
      <c r="W754" t="s">
        <v>276</v>
      </c>
      <c r="X754" t="s">
        <v>319</v>
      </c>
      <c r="Y754" t="s">
        <v>4668</v>
      </c>
      <c r="Z754" t="s">
        <v>1276</v>
      </c>
      <c r="AA754" t="s">
        <v>205</v>
      </c>
      <c r="AB754" t="s">
        <v>110</v>
      </c>
      <c r="AC754" t="s">
        <v>5362</v>
      </c>
      <c r="AD754" t="s">
        <v>545</v>
      </c>
      <c r="AE754" t="s">
        <v>7222</v>
      </c>
      <c r="AF754">
        <v>3.4</v>
      </c>
    </row>
    <row r="755" spans="2:32">
      <c r="B755">
        <v>211</v>
      </c>
      <c r="C755" t="s">
        <v>4398</v>
      </c>
      <c r="D755" s="1">
        <v>44677</v>
      </c>
      <c r="E755" t="s">
        <v>4397</v>
      </c>
      <c r="F755">
        <v>1</v>
      </c>
      <c r="G755" t="s">
        <v>510</v>
      </c>
      <c r="H755" t="s">
        <v>7185</v>
      </c>
      <c r="I755" t="s">
        <v>162</v>
      </c>
      <c r="J755" t="s">
        <v>7198</v>
      </c>
      <c r="K755" t="s">
        <v>140</v>
      </c>
      <c r="L755" t="s">
        <v>109</v>
      </c>
      <c r="M755" t="s">
        <v>4401</v>
      </c>
      <c r="P755">
        <v>116</v>
      </c>
      <c r="Q755" t="s">
        <v>4696</v>
      </c>
      <c r="R755" s="1">
        <v>44630</v>
      </c>
      <c r="S755" t="s">
        <v>6308</v>
      </c>
      <c r="T755" t="s">
        <v>108</v>
      </c>
      <c r="U755" t="s">
        <v>162</v>
      </c>
      <c r="V755">
        <v>1.58</v>
      </c>
      <c r="W755" t="s">
        <v>149</v>
      </c>
      <c r="X755" t="s">
        <v>277</v>
      </c>
      <c r="Y755" t="s">
        <v>1629</v>
      </c>
      <c r="Z755" t="s">
        <v>1212</v>
      </c>
      <c r="AA755" t="s">
        <v>180</v>
      </c>
      <c r="AB755" t="s">
        <v>8776</v>
      </c>
      <c r="AC755" t="s">
        <v>140</v>
      </c>
      <c r="AD755" t="s">
        <v>5385</v>
      </c>
      <c r="AE755" t="s">
        <v>110</v>
      </c>
      <c r="AF755">
        <v>1.58</v>
      </c>
    </row>
    <row r="756" spans="2:32">
      <c r="B756">
        <v>210</v>
      </c>
      <c r="C756" t="s">
        <v>4229</v>
      </c>
      <c r="D756" s="1">
        <v>44676</v>
      </c>
      <c r="E756" t="s">
        <v>4228</v>
      </c>
      <c r="F756">
        <v>2</v>
      </c>
      <c r="G756" t="s">
        <v>510</v>
      </c>
      <c r="H756" t="s">
        <v>7185</v>
      </c>
      <c r="I756" t="s">
        <v>162</v>
      </c>
      <c r="J756" t="s">
        <v>7198</v>
      </c>
      <c r="K756" t="s">
        <v>140</v>
      </c>
      <c r="L756" t="s">
        <v>109</v>
      </c>
      <c r="M756" t="s">
        <v>4408</v>
      </c>
      <c r="P756">
        <v>115</v>
      </c>
      <c r="Q756" t="s">
        <v>4699</v>
      </c>
      <c r="R756" s="1">
        <v>44630</v>
      </c>
      <c r="S756" t="s">
        <v>9963</v>
      </c>
      <c r="T756" t="s">
        <v>108</v>
      </c>
      <c r="U756" t="s">
        <v>162</v>
      </c>
      <c r="V756">
        <v>1.5</v>
      </c>
      <c r="W756" t="s">
        <v>126</v>
      </c>
      <c r="X756" t="s">
        <v>1054</v>
      </c>
      <c r="Y756" t="s">
        <v>110</v>
      </c>
      <c r="Z756" t="s">
        <v>110</v>
      </c>
      <c r="AA756" t="s">
        <v>130</v>
      </c>
      <c r="AB756" t="s">
        <v>7811</v>
      </c>
      <c r="AC756" t="s">
        <v>5545</v>
      </c>
      <c r="AD756" t="s">
        <v>580</v>
      </c>
      <c r="AE756" t="s">
        <v>110</v>
      </c>
      <c r="AF756">
        <v>1.5</v>
      </c>
    </row>
    <row r="757" spans="2:32">
      <c r="B757">
        <v>209</v>
      </c>
      <c r="C757" t="s">
        <v>4410</v>
      </c>
      <c r="D757" s="1">
        <v>44676</v>
      </c>
      <c r="E757" t="s">
        <v>4409</v>
      </c>
      <c r="F757">
        <v>1.01</v>
      </c>
      <c r="G757" t="s">
        <v>510</v>
      </c>
      <c r="H757" t="s">
        <v>7206</v>
      </c>
      <c r="I757" t="s">
        <v>162</v>
      </c>
      <c r="J757" t="s">
        <v>7198</v>
      </c>
      <c r="K757" t="s">
        <v>140</v>
      </c>
      <c r="L757" t="s">
        <v>109</v>
      </c>
      <c r="M757" t="s">
        <v>4413</v>
      </c>
      <c r="P757">
        <v>114</v>
      </c>
      <c r="Q757" t="s">
        <v>4704</v>
      </c>
      <c r="R757" s="1">
        <v>44630</v>
      </c>
      <c r="S757" t="s">
        <v>6310</v>
      </c>
      <c r="T757" t="s">
        <v>108</v>
      </c>
      <c r="U757" t="s">
        <v>111</v>
      </c>
      <c r="V757">
        <v>10</v>
      </c>
      <c r="W757" t="s">
        <v>126</v>
      </c>
      <c r="X757" t="s">
        <v>277</v>
      </c>
      <c r="Y757" t="s">
        <v>110</v>
      </c>
      <c r="Z757" t="s">
        <v>110</v>
      </c>
      <c r="AA757" t="s">
        <v>205</v>
      </c>
      <c r="AB757" t="s">
        <v>7246</v>
      </c>
      <c r="AC757" t="s">
        <v>5545</v>
      </c>
      <c r="AD757" t="s">
        <v>580</v>
      </c>
      <c r="AE757" t="s">
        <v>110</v>
      </c>
      <c r="AF757">
        <v>1.58</v>
      </c>
    </row>
    <row r="758" spans="2:32">
      <c r="B758">
        <v>208</v>
      </c>
      <c r="C758" t="s">
        <v>4415</v>
      </c>
      <c r="D758" s="1">
        <v>44676</v>
      </c>
      <c r="E758" t="s">
        <v>4414</v>
      </c>
      <c r="F758">
        <v>5</v>
      </c>
      <c r="G758" t="s">
        <v>510</v>
      </c>
      <c r="H758" t="s">
        <v>7185</v>
      </c>
      <c r="I758" t="s">
        <v>162</v>
      </c>
      <c r="J758" t="s">
        <v>7198</v>
      </c>
      <c r="K758" t="s">
        <v>140</v>
      </c>
      <c r="L758" t="s">
        <v>109</v>
      </c>
      <c r="M758" t="s">
        <v>4418</v>
      </c>
      <c r="P758">
        <v>113</v>
      </c>
      <c r="Q758" t="s">
        <v>4709</v>
      </c>
      <c r="R758" s="1">
        <v>44629</v>
      </c>
      <c r="S758" t="s">
        <v>6311</v>
      </c>
      <c r="T758" t="s">
        <v>318</v>
      </c>
      <c r="U758" t="s">
        <v>162</v>
      </c>
      <c r="V758">
        <v>3</v>
      </c>
      <c r="W758" t="s">
        <v>126</v>
      </c>
      <c r="X758" t="s">
        <v>1054</v>
      </c>
      <c r="Y758" t="s">
        <v>1222</v>
      </c>
      <c r="Z758" t="s">
        <v>2259</v>
      </c>
      <c r="AA758" t="s">
        <v>180</v>
      </c>
      <c r="AB758" t="s">
        <v>110</v>
      </c>
      <c r="AC758" t="s">
        <v>140</v>
      </c>
      <c r="AD758" t="s">
        <v>324</v>
      </c>
      <c r="AE758" t="s">
        <v>7222</v>
      </c>
      <c r="AF758">
        <v>3</v>
      </c>
    </row>
    <row r="759" spans="2:32">
      <c r="B759">
        <v>207</v>
      </c>
      <c r="C759" t="s">
        <v>4419</v>
      </c>
      <c r="D759" s="1">
        <v>44676</v>
      </c>
      <c r="E759" t="s">
        <v>3668</v>
      </c>
      <c r="F759">
        <v>0.7</v>
      </c>
      <c r="G759" t="s">
        <v>510</v>
      </c>
      <c r="H759" t="s">
        <v>7185</v>
      </c>
      <c r="I759" t="s">
        <v>162</v>
      </c>
      <c r="J759" t="s">
        <v>7198</v>
      </c>
      <c r="K759" t="s">
        <v>140</v>
      </c>
      <c r="L759" t="s">
        <v>109</v>
      </c>
      <c r="M759" t="s">
        <v>4420</v>
      </c>
      <c r="P759">
        <v>112</v>
      </c>
      <c r="Q759" t="s">
        <v>4714</v>
      </c>
      <c r="R759" s="1">
        <v>44629</v>
      </c>
      <c r="S759" t="s">
        <v>6409</v>
      </c>
      <c r="T759" t="s">
        <v>830</v>
      </c>
      <c r="U759" t="s">
        <v>162</v>
      </c>
      <c r="V759">
        <v>3</v>
      </c>
      <c r="W759" t="s">
        <v>126</v>
      </c>
      <c r="X759" t="s">
        <v>4716</v>
      </c>
      <c r="Y759" t="s">
        <v>4717</v>
      </c>
      <c r="Z759" t="s">
        <v>1223</v>
      </c>
      <c r="AA759" t="s">
        <v>180</v>
      </c>
      <c r="AB759" t="s">
        <v>110</v>
      </c>
      <c r="AC759" t="s">
        <v>5362</v>
      </c>
      <c r="AD759" t="s">
        <v>580</v>
      </c>
      <c r="AE759" t="s">
        <v>7222</v>
      </c>
      <c r="AF759">
        <v>3</v>
      </c>
    </row>
    <row r="760" spans="2:32">
      <c r="B760">
        <v>206</v>
      </c>
      <c r="C760" t="s">
        <v>4422</v>
      </c>
      <c r="D760" s="1">
        <v>44673</v>
      </c>
      <c r="E760" t="s">
        <v>4421</v>
      </c>
      <c r="F760">
        <v>2</v>
      </c>
      <c r="G760" t="s">
        <v>510</v>
      </c>
      <c r="H760" t="s">
        <v>7185</v>
      </c>
      <c r="I760" t="s">
        <v>162</v>
      </c>
      <c r="J760" t="s">
        <v>7198</v>
      </c>
      <c r="K760" t="s">
        <v>5362</v>
      </c>
      <c r="L760" t="s">
        <v>109</v>
      </c>
      <c r="M760" t="s">
        <v>4425</v>
      </c>
      <c r="P760">
        <v>111</v>
      </c>
      <c r="Q760" t="s">
        <v>4723</v>
      </c>
      <c r="R760" s="1">
        <v>44629</v>
      </c>
      <c r="S760" t="s">
        <v>9973</v>
      </c>
      <c r="T760" t="s">
        <v>108</v>
      </c>
      <c r="U760" t="s">
        <v>162</v>
      </c>
      <c r="V760">
        <v>0.57999999999999996</v>
      </c>
      <c r="W760" t="s">
        <v>4724</v>
      </c>
      <c r="X760" t="s">
        <v>1110</v>
      </c>
      <c r="Y760" t="s">
        <v>110</v>
      </c>
      <c r="Z760" t="s">
        <v>110</v>
      </c>
      <c r="AA760" t="s">
        <v>130</v>
      </c>
      <c r="AB760" t="s">
        <v>110</v>
      </c>
      <c r="AC760" t="s">
        <v>140</v>
      </c>
      <c r="AD760" t="s">
        <v>455</v>
      </c>
      <c r="AE760" t="s">
        <v>110</v>
      </c>
      <c r="AF760">
        <v>0.57999999999999996</v>
      </c>
    </row>
    <row r="761" spans="2:32">
      <c r="B761">
        <v>205</v>
      </c>
      <c r="C761" t="s">
        <v>4431</v>
      </c>
      <c r="D761" s="1">
        <v>44673</v>
      </c>
      <c r="E761" t="s">
        <v>1368</v>
      </c>
      <c r="F761">
        <v>0.44</v>
      </c>
      <c r="G761" t="s">
        <v>510</v>
      </c>
      <c r="H761" t="s">
        <v>7185</v>
      </c>
      <c r="I761" t="s">
        <v>162</v>
      </c>
      <c r="J761" t="s">
        <v>7198</v>
      </c>
      <c r="K761" t="s">
        <v>140</v>
      </c>
      <c r="L761" t="s">
        <v>109</v>
      </c>
      <c r="M761" t="s">
        <v>4432</v>
      </c>
      <c r="P761">
        <v>110</v>
      </c>
      <c r="Q761" t="s">
        <v>4730</v>
      </c>
      <c r="R761" s="1">
        <v>44629</v>
      </c>
      <c r="S761" t="s">
        <v>9977</v>
      </c>
      <c r="T761" t="s">
        <v>108</v>
      </c>
      <c r="U761" t="s">
        <v>162</v>
      </c>
      <c r="V761">
        <v>1.43</v>
      </c>
      <c r="W761" t="s">
        <v>126</v>
      </c>
      <c r="X761" t="s">
        <v>1031</v>
      </c>
      <c r="Y761" t="s">
        <v>1041</v>
      </c>
      <c r="Z761" t="s">
        <v>1212</v>
      </c>
      <c r="AA761" t="s">
        <v>130</v>
      </c>
      <c r="AB761" t="s">
        <v>110</v>
      </c>
      <c r="AC761" t="s">
        <v>140</v>
      </c>
      <c r="AD761" t="s">
        <v>324</v>
      </c>
      <c r="AE761" t="s">
        <v>110</v>
      </c>
      <c r="AF761">
        <v>1.43</v>
      </c>
    </row>
    <row r="762" spans="2:32">
      <c r="B762">
        <v>204</v>
      </c>
      <c r="C762" t="s">
        <v>4426</v>
      </c>
      <c r="D762" s="1">
        <v>44673</v>
      </c>
      <c r="E762" t="s">
        <v>1368</v>
      </c>
      <c r="F762">
        <v>1.2</v>
      </c>
      <c r="G762" t="s">
        <v>510</v>
      </c>
      <c r="H762" t="s">
        <v>7185</v>
      </c>
      <c r="I762" t="s">
        <v>162</v>
      </c>
      <c r="J762" t="s">
        <v>7198</v>
      </c>
      <c r="K762" t="s">
        <v>140</v>
      </c>
      <c r="L762" t="s">
        <v>109</v>
      </c>
      <c r="M762" t="s">
        <v>4428</v>
      </c>
      <c r="P762">
        <v>109</v>
      </c>
      <c r="Q762" t="s">
        <v>4735</v>
      </c>
      <c r="R762" s="1">
        <v>44629</v>
      </c>
      <c r="S762" t="s">
        <v>6314</v>
      </c>
      <c r="T762" t="s">
        <v>108</v>
      </c>
      <c r="U762" t="s">
        <v>162</v>
      </c>
      <c r="V762">
        <v>1.2</v>
      </c>
      <c r="W762" t="s">
        <v>126</v>
      </c>
      <c r="X762" t="s">
        <v>2258</v>
      </c>
      <c r="Y762" t="s">
        <v>1796</v>
      </c>
      <c r="Z762" t="s">
        <v>2259</v>
      </c>
      <c r="AA762" t="s">
        <v>205</v>
      </c>
      <c r="AB762" t="s">
        <v>110</v>
      </c>
      <c r="AC762" t="s">
        <v>140</v>
      </c>
      <c r="AD762" t="s">
        <v>324</v>
      </c>
      <c r="AE762" t="s">
        <v>110</v>
      </c>
      <c r="AF762">
        <v>1.2</v>
      </c>
    </row>
    <row r="763" spans="2:32">
      <c r="B763">
        <v>203</v>
      </c>
      <c r="C763" t="s">
        <v>4429</v>
      </c>
      <c r="D763" s="1">
        <v>44673</v>
      </c>
      <c r="E763" t="s">
        <v>1368</v>
      </c>
      <c r="F763">
        <v>1</v>
      </c>
      <c r="G763" t="s">
        <v>510</v>
      </c>
      <c r="H763" t="s">
        <v>7185</v>
      </c>
      <c r="I763" t="s">
        <v>162</v>
      </c>
      <c r="J763" t="s">
        <v>7198</v>
      </c>
      <c r="K763" t="s">
        <v>140</v>
      </c>
      <c r="L763" t="s">
        <v>109</v>
      </c>
      <c r="M763" t="s">
        <v>4430</v>
      </c>
      <c r="P763">
        <v>108</v>
      </c>
      <c r="Q763" t="s">
        <v>4739</v>
      </c>
      <c r="R763" s="1">
        <v>44628</v>
      </c>
      <c r="S763" t="s">
        <v>6511</v>
      </c>
      <c r="T763" t="s">
        <v>108</v>
      </c>
      <c r="U763" t="s">
        <v>162</v>
      </c>
      <c r="V763">
        <v>0.96</v>
      </c>
      <c r="W763" t="s">
        <v>149</v>
      </c>
      <c r="X763" t="s">
        <v>4740</v>
      </c>
      <c r="Y763" t="s">
        <v>110</v>
      </c>
      <c r="Z763" t="s">
        <v>110</v>
      </c>
      <c r="AA763" t="s">
        <v>3531</v>
      </c>
      <c r="AB763" t="s">
        <v>110</v>
      </c>
      <c r="AC763" t="s">
        <v>231</v>
      </c>
      <c r="AD763" t="s">
        <v>294</v>
      </c>
      <c r="AE763" t="s">
        <v>110</v>
      </c>
      <c r="AF763">
        <v>0.96</v>
      </c>
    </row>
    <row r="764" spans="2:32">
      <c r="B764">
        <v>202</v>
      </c>
      <c r="C764" t="s">
        <v>4433</v>
      </c>
      <c r="D764" s="1">
        <v>44673</v>
      </c>
      <c r="E764" t="s">
        <v>2314</v>
      </c>
      <c r="F764">
        <v>0.6</v>
      </c>
      <c r="G764" t="s">
        <v>510</v>
      </c>
      <c r="H764" t="s">
        <v>7206</v>
      </c>
      <c r="I764" t="s">
        <v>162</v>
      </c>
      <c r="J764" t="s">
        <v>7198</v>
      </c>
      <c r="K764" t="s">
        <v>140</v>
      </c>
      <c r="L764" t="s">
        <v>109</v>
      </c>
      <c r="M764" t="s">
        <v>4434</v>
      </c>
      <c r="P764">
        <v>107</v>
      </c>
      <c r="Q764" t="s">
        <v>4744</v>
      </c>
      <c r="R764" s="1">
        <v>44628</v>
      </c>
      <c r="S764" t="s">
        <v>9985</v>
      </c>
      <c r="T764" t="s">
        <v>108</v>
      </c>
      <c r="U764" t="s">
        <v>162</v>
      </c>
      <c r="V764">
        <v>0.38400000000000001</v>
      </c>
      <c r="W764" t="s">
        <v>126</v>
      </c>
      <c r="X764" t="s">
        <v>1031</v>
      </c>
      <c r="Y764" t="s">
        <v>110</v>
      </c>
      <c r="Z764" t="s">
        <v>110</v>
      </c>
      <c r="AA764" t="s">
        <v>130</v>
      </c>
      <c r="AB764" t="s">
        <v>110</v>
      </c>
      <c r="AC764" t="s">
        <v>140</v>
      </c>
      <c r="AD764" t="s">
        <v>324</v>
      </c>
      <c r="AE764" t="s">
        <v>6928</v>
      </c>
      <c r="AF764">
        <v>0.38</v>
      </c>
    </row>
    <row r="765" spans="2:32">
      <c r="B765">
        <v>201</v>
      </c>
      <c r="C765" t="s">
        <v>4435</v>
      </c>
      <c r="D765" s="1">
        <v>44672</v>
      </c>
      <c r="E765" t="s">
        <v>1368</v>
      </c>
      <c r="F765">
        <v>0.84</v>
      </c>
      <c r="G765" t="s">
        <v>510</v>
      </c>
      <c r="H765" t="s">
        <v>7185</v>
      </c>
      <c r="I765" t="s">
        <v>162</v>
      </c>
      <c r="J765" t="s">
        <v>7198</v>
      </c>
      <c r="K765" t="s">
        <v>140</v>
      </c>
      <c r="L765" t="s">
        <v>109</v>
      </c>
      <c r="M765" t="s">
        <v>4437</v>
      </c>
      <c r="P765">
        <v>106</v>
      </c>
      <c r="Q765" t="s">
        <v>4749</v>
      </c>
      <c r="R765" s="1">
        <v>44628</v>
      </c>
      <c r="S765" t="s">
        <v>6340</v>
      </c>
      <c r="T765" t="s">
        <v>1323</v>
      </c>
      <c r="U765" t="s">
        <v>162</v>
      </c>
      <c r="V765">
        <v>1</v>
      </c>
      <c r="W765" t="s">
        <v>956</v>
      </c>
      <c r="X765" t="s">
        <v>4750</v>
      </c>
      <c r="Y765" t="s">
        <v>110</v>
      </c>
      <c r="Z765" t="s">
        <v>110</v>
      </c>
      <c r="AA765" t="s">
        <v>205</v>
      </c>
      <c r="AB765" t="s">
        <v>7218</v>
      </c>
      <c r="AC765" t="s">
        <v>140</v>
      </c>
      <c r="AD765" t="s">
        <v>455</v>
      </c>
      <c r="AE765" t="s">
        <v>110</v>
      </c>
      <c r="AF765">
        <v>1</v>
      </c>
    </row>
    <row r="766" spans="2:32">
      <c r="B766">
        <v>200</v>
      </c>
      <c r="C766" t="s">
        <v>4439</v>
      </c>
      <c r="D766" s="1">
        <v>44672</v>
      </c>
      <c r="E766" t="s">
        <v>4438</v>
      </c>
      <c r="F766">
        <v>2.2000000000000002</v>
      </c>
      <c r="G766" t="s">
        <v>510</v>
      </c>
      <c r="H766" t="s">
        <v>7185</v>
      </c>
      <c r="I766" t="s">
        <v>162</v>
      </c>
      <c r="J766" t="s">
        <v>7198</v>
      </c>
      <c r="K766" t="s">
        <v>140</v>
      </c>
      <c r="L766" t="s">
        <v>109</v>
      </c>
      <c r="M766" t="s">
        <v>4442</v>
      </c>
      <c r="P766">
        <v>105</v>
      </c>
      <c r="Q766" t="s">
        <v>4755</v>
      </c>
      <c r="R766" s="1">
        <v>44628</v>
      </c>
      <c r="S766" t="s">
        <v>6489</v>
      </c>
      <c r="T766" t="s">
        <v>108</v>
      </c>
      <c r="U766" t="s">
        <v>162</v>
      </c>
      <c r="V766">
        <v>1</v>
      </c>
      <c r="W766" t="s">
        <v>126</v>
      </c>
      <c r="X766" t="s">
        <v>1310</v>
      </c>
      <c r="Y766" t="s">
        <v>3585</v>
      </c>
      <c r="Z766" t="s">
        <v>1131</v>
      </c>
      <c r="AA766" t="s">
        <v>180</v>
      </c>
      <c r="AB766" t="s">
        <v>110</v>
      </c>
      <c r="AC766" t="s">
        <v>140</v>
      </c>
      <c r="AD766" t="s">
        <v>173</v>
      </c>
      <c r="AE766" t="s">
        <v>110</v>
      </c>
      <c r="AF766">
        <v>1</v>
      </c>
    </row>
    <row r="767" spans="2:32">
      <c r="B767">
        <v>199</v>
      </c>
      <c r="C767" t="s">
        <v>4443</v>
      </c>
      <c r="D767" s="1">
        <v>44672</v>
      </c>
      <c r="E767" t="s">
        <v>2616</v>
      </c>
      <c r="F767">
        <v>6.5</v>
      </c>
      <c r="G767" t="s">
        <v>581</v>
      </c>
      <c r="H767" t="s">
        <v>8362</v>
      </c>
      <c r="I767" t="s">
        <v>162</v>
      </c>
      <c r="J767" t="s">
        <v>7198</v>
      </c>
      <c r="K767" t="s">
        <v>5362</v>
      </c>
      <c r="L767" t="s">
        <v>109</v>
      </c>
      <c r="M767" t="s">
        <v>4445</v>
      </c>
      <c r="P767">
        <v>104</v>
      </c>
      <c r="Q767" t="s">
        <v>4757</v>
      </c>
      <c r="R767" s="1">
        <v>44624</v>
      </c>
      <c r="S767" t="s">
        <v>6624</v>
      </c>
      <c r="T767" t="s">
        <v>108</v>
      </c>
      <c r="U767" t="s">
        <v>162</v>
      </c>
      <c r="V767">
        <v>0.5</v>
      </c>
      <c r="W767" t="s">
        <v>126</v>
      </c>
      <c r="X767" t="s">
        <v>4758</v>
      </c>
      <c r="Y767" t="s">
        <v>110</v>
      </c>
      <c r="Z767" t="s">
        <v>110</v>
      </c>
      <c r="AA767" t="s">
        <v>205</v>
      </c>
      <c r="AB767" t="s">
        <v>110</v>
      </c>
      <c r="AC767" t="s">
        <v>140</v>
      </c>
      <c r="AD767" t="s">
        <v>625</v>
      </c>
      <c r="AE767" t="s">
        <v>110</v>
      </c>
      <c r="AF767">
        <v>0.5</v>
      </c>
    </row>
    <row r="768" spans="2:32">
      <c r="B768">
        <v>198</v>
      </c>
      <c r="C768" t="s">
        <v>4447</v>
      </c>
      <c r="D768" s="1">
        <v>44672</v>
      </c>
      <c r="E768" t="s">
        <v>4446</v>
      </c>
      <c r="F768">
        <v>5</v>
      </c>
      <c r="G768" t="s">
        <v>530</v>
      </c>
      <c r="H768" t="s">
        <v>7185</v>
      </c>
      <c r="I768" t="s">
        <v>162</v>
      </c>
      <c r="J768" t="s">
        <v>7198</v>
      </c>
      <c r="K768" t="s">
        <v>5362</v>
      </c>
      <c r="L768" t="s">
        <v>109</v>
      </c>
      <c r="M768" t="s">
        <v>4454</v>
      </c>
      <c r="P768">
        <v>103</v>
      </c>
      <c r="Q768" t="s">
        <v>4766</v>
      </c>
      <c r="R768" s="1">
        <v>44624</v>
      </c>
      <c r="S768" t="s">
        <v>9999</v>
      </c>
      <c r="T768" t="s">
        <v>108</v>
      </c>
      <c r="U768" t="s">
        <v>162</v>
      </c>
      <c r="V768">
        <v>0.15</v>
      </c>
      <c r="W768" t="s">
        <v>413</v>
      </c>
      <c r="X768" t="s">
        <v>1031</v>
      </c>
      <c r="Y768" t="s">
        <v>1047</v>
      </c>
      <c r="Z768" t="s">
        <v>812</v>
      </c>
      <c r="AA768" t="s">
        <v>130</v>
      </c>
      <c r="AB768" t="s">
        <v>110</v>
      </c>
      <c r="AC768" t="s">
        <v>140</v>
      </c>
      <c r="AD768" t="s">
        <v>5702</v>
      </c>
      <c r="AE768" t="s">
        <v>110</v>
      </c>
      <c r="AF768">
        <v>0.15</v>
      </c>
    </row>
    <row r="769" spans="2:32">
      <c r="B769">
        <v>197</v>
      </c>
      <c r="C769" t="s">
        <v>4459</v>
      </c>
      <c r="D769" s="1">
        <v>44672</v>
      </c>
      <c r="E769" t="s">
        <v>811</v>
      </c>
      <c r="F769">
        <v>5</v>
      </c>
      <c r="G769" t="s">
        <v>530</v>
      </c>
      <c r="H769" t="s">
        <v>7185</v>
      </c>
      <c r="I769" t="s">
        <v>162</v>
      </c>
      <c r="J769" t="s">
        <v>7198</v>
      </c>
      <c r="K769" t="s">
        <v>5362</v>
      </c>
      <c r="L769" t="s">
        <v>109</v>
      </c>
      <c r="M769" t="s">
        <v>4462</v>
      </c>
      <c r="P769">
        <v>102</v>
      </c>
      <c r="Q769" t="s">
        <v>4761</v>
      </c>
      <c r="R769" s="1">
        <v>44624</v>
      </c>
      <c r="S769" t="s">
        <v>9996</v>
      </c>
      <c r="T769" t="s">
        <v>108</v>
      </c>
      <c r="U769" t="s">
        <v>162</v>
      </c>
      <c r="V769">
        <v>0.7</v>
      </c>
      <c r="W769" t="s">
        <v>126</v>
      </c>
      <c r="X769" t="s">
        <v>4762</v>
      </c>
      <c r="Y769" t="s">
        <v>1041</v>
      </c>
      <c r="Z769" t="s">
        <v>276</v>
      </c>
      <c r="AA769" t="s">
        <v>130</v>
      </c>
      <c r="AB769" t="s">
        <v>110</v>
      </c>
      <c r="AC769" t="s">
        <v>140</v>
      </c>
      <c r="AD769" t="s">
        <v>5702</v>
      </c>
      <c r="AE769" t="s">
        <v>7222</v>
      </c>
      <c r="AF769">
        <v>0.7</v>
      </c>
    </row>
    <row r="770" spans="2:32">
      <c r="B770">
        <v>196</v>
      </c>
      <c r="C770" t="s">
        <v>4455</v>
      </c>
      <c r="D770" s="1">
        <v>44672</v>
      </c>
      <c r="E770" t="s">
        <v>811</v>
      </c>
      <c r="F770">
        <v>10</v>
      </c>
      <c r="G770" t="s">
        <v>530</v>
      </c>
      <c r="H770" t="s">
        <v>7185</v>
      </c>
      <c r="I770" t="s">
        <v>162</v>
      </c>
      <c r="J770" t="s">
        <v>7198</v>
      </c>
      <c r="K770" t="s">
        <v>5362</v>
      </c>
      <c r="L770" t="s">
        <v>109</v>
      </c>
      <c r="M770" t="s">
        <v>4458</v>
      </c>
      <c r="P770">
        <v>101</v>
      </c>
      <c r="Q770" t="s">
        <v>4769</v>
      </c>
      <c r="R770" s="1">
        <v>44624</v>
      </c>
      <c r="S770" t="s">
        <v>10002</v>
      </c>
      <c r="T770" t="s">
        <v>108</v>
      </c>
      <c r="U770" t="s">
        <v>162</v>
      </c>
      <c r="V770">
        <v>1</v>
      </c>
      <c r="W770" t="s">
        <v>126</v>
      </c>
      <c r="X770" t="s">
        <v>1054</v>
      </c>
      <c r="Y770" t="s">
        <v>110</v>
      </c>
      <c r="Z770" t="s">
        <v>110</v>
      </c>
      <c r="AA770" t="s">
        <v>130</v>
      </c>
      <c r="AB770" t="s">
        <v>110</v>
      </c>
      <c r="AC770" t="s">
        <v>140</v>
      </c>
      <c r="AD770" t="s">
        <v>142</v>
      </c>
      <c r="AE770" t="s">
        <v>110</v>
      </c>
      <c r="AF770">
        <v>1</v>
      </c>
    </row>
    <row r="771" spans="2:32">
      <c r="B771">
        <v>195</v>
      </c>
      <c r="C771" t="s">
        <v>692</v>
      </c>
      <c r="D771" s="1">
        <v>44671</v>
      </c>
      <c r="E771" t="s">
        <v>693</v>
      </c>
      <c r="F771">
        <v>2</v>
      </c>
      <c r="G771" t="s">
        <v>530</v>
      </c>
      <c r="H771" t="s">
        <v>7185</v>
      </c>
      <c r="I771" t="s">
        <v>162</v>
      </c>
      <c r="J771" t="s">
        <v>7198</v>
      </c>
      <c r="K771" t="s">
        <v>231</v>
      </c>
      <c r="L771" t="s">
        <v>109</v>
      </c>
      <c r="M771" t="s">
        <v>707</v>
      </c>
      <c r="P771">
        <v>100</v>
      </c>
      <c r="Q771" t="s">
        <v>4774</v>
      </c>
      <c r="R771" s="1">
        <v>44624</v>
      </c>
      <c r="S771" t="s">
        <v>6318</v>
      </c>
      <c r="T771" t="s">
        <v>108</v>
      </c>
      <c r="U771" t="s">
        <v>162</v>
      </c>
      <c r="V771">
        <v>1.2</v>
      </c>
      <c r="W771" t="s">
        <v>126</v>
      </c>
      <c r="X771" t="s">
        <v>397</v>
      </c>
      <c r="Y771" t="s">
        <v>2690</v>
      </c>
      <c r="Z771" t="s">
        <v>1212</v>
      </c>
      <c r="AA771" t="s">
        <v>205</v>
      </c>
      <c r="AB771" t="s">
        <v>110</v>
      </c>
      <c r="AC771" t="s">
        <v>140</v>
      </c>
      <c r="AD771" t="s">
        <v>455</v>
      </c>
      <c r="AE771" t="s">
        <v>110</v>
      </c>
      <c r="AF771">
        <v>1.2</v>
      </c>
    </row>
    <row r="772" spans="2:32">
      <c r="B772">
        <v>194</v>
      </c>
      <c r="C772" t="s">
        <v>4466</v>
      </c>
      <c r="D772" s="1">
        <v>44671</v>
      </c>
      <c r="E772" t="s">
        <v>2301</v>
      </c>
      <c r="F772">
        <v>1</v>
      </c>
      <c r="G772" t="s">
        <v>510</v>
      </c>
      <c r="H772" t="s">
        <v>7206</v>
      </c>
      <c r="I772" t="s">
        <v>162</v>
      </c>
      <c r="J772" t="s">
        <v>7198</v>
      </c>
      <c r="K772" t="s">
        <v>5545</v>
      </c>
      <c r="L772" t="s">
        <v>109</v>
      </c>
      <c r="M772" t="s">
        <v>4467</v>
      </c>
      <c r="P772">
        <v>99</v>
      </c>
      <c r="Q772" t="s">
        <v>4779</v>
      </c>
      <c r="R772" s="1">
        <v>44623</v>
      </c>
      <c r="S772" t="s">
        <v>10007</v>
      </c>
      <c r="T772" t="s">
        <v>108</v>
      </c>
      <c r="U772" t="s">
        <v>162</v>
      </c>
      <c r="V772">
        <v>0.77</v>
      </c>
      <c r="W772" t="s">
        <v>126</v>
      </c>
      <c r="X772" t="s">
        <v>876</v>
      </c>
      <c r="Y772" t="s">
        <v>110</v>
      </c>
      <c r="Z772" t="s">
        <v>110</v>
      </c>
      <c r="AA772" t="s">
        <v>130</v>
      </c>
      <c r="AB772" t="s">
        <v>110</v>
      </c>
      <c r="AC772" t="s">
        <v>140</v>
      </c>
      <c r="AD772" t="s">
        <v>196</v>
      </c>
      <c r="AE772" t="s">
        <v>110</v>
      </c>
      <c r="AF772">
        <v>0.77</v>
      </c>
    </row>
    <row r="773" spans="2:32">
      <c r="B773">
        <v>193</v>
      </c>
      <c r="C773" t="s">
        <v>1907</v>
      </c>
      <c r="D773" s="1">
        <v>44671</v>
      </c>
      <c r="E773" t="s">
        <v>816</v>
      </c>
      <c r="F773">
        <v>2</v>
      </c>
      <c r="G773" t="s">
        <v>510</v>
      </c>
      <c r="H773" t="s">
        <v>8362</v>
      </c>
      <c r="I773" t="s">
        <v>162</v>
      </c>
      <c r="J773" t="s">
        <v>7198</v>
      </c>
      <c r="K773" t="s">
        <v>5362</v>
      </c>
      <c r="L773" t="s">
        <v>105</v>
      </c>
      <c r="M773" t="s">
        <v>1909</v>
      </c>
      <c r="P773">
        <v>98</v>
      </c>
      <c r="Q773" t="s">
        <v>4784</v>
      </c>
      <c r="R773" s="1">
        <v>44621</v>
      </c>
      <c r="S773" t="s">
        <v>10011</v>
      </c>
      <c r="T773" t="s">
        <v>108</v>
      </c>
      <c r="U773" t="s">
        <v>162</v>
      </c>
      <c r="V773">
        <v>1</v>
      </c>
      <c r="W773" t="s">
        <v>126</v>
      </c>
      <c r="X773" t="s">
        <v>1054</v>
      </c>
      <c r="Y773" t="s">
        <v>110</v>
      </c>
      <c r="Z773" t="s">
        <v>110</v>
      </c>
      <c r="AA773" t="s">
        <v>130</v>
      </c>
      <c r="AB773" t="s">
        <v>110</v>
      </c>
      <c r="AC773" t="s">
        <v>140</v>
      </c>
      <c r="AD773" t="s">
        <v>5776</v>
      </c>
      <c r="AE773" t="s">
        <v>110</v>
      </c>
      <c r="AF773">
        <v>1</v>
      </c>
    </row>
    <row r="774" spans="2:32">
      <c r="B774">
        <v>192</v>
      </c>
      <c r="C774" t="s">
        <v>1917</v>
      </c>
      <c r="D774" s="1">
        <v>44670</v>
      </c>
      <c r="E774" t="s">
        <v>816</v>
      </c>
      <c r="F774">
        <v>1</v>
      </c>
      <c r="G774" t="s">
        <v>510</v>
      </c>
      <c r="H774" t="s">
        <v>7206</v>
      </c>
      <c r="I774" t="s">
        <v>162</v>
      </c>
      <c r="J774" t="s">
        <v>7198</v>
      </c>
      <c r="K774" t="s">
        <v>5362</v>
      </c>
      <c r="L774" t="s">
        <v>105</v>
      </c>
      <c r="M774" t="s">
        <v>1918</v>
      </c>
      <c r="P774">
        <v>97</v>
      </c>
      <c r="Q774" t="s">
        <v>4788</v>
      </c>
      <c r="R774" s="1">
        <v>44620</v>
      </c>
      <c r="S774" t="s">
        <v>10015</v>
      </c>
      <c r="T774" t="s">
        <v>108</v>
      </c>
      <c r="U774" t="s">
        <v>162</v>
      </c>
      <c r="V774">
        <v>0.28000000000000003</v>
      </c>
      <c r="W774" t="s">
        <v>126</v>
      </c>
      <c r="X774" t="s">
        <v>1031</v>
      </c>
      <c r="Y774" t="s">
        <v>4789</v>
      </c>
      <c r="Z774" t="s">
        <v>1288</v>
      </c>
      <c r="AA774" t="s">
        <v>130</v>
      </c>
      <c r="AB774" t="s">
        <v>110</v>
      </c>
      <c r="AC774" t="s">
        <v>140</v>
      </c>
      <c r="AD774" t="s">
        <v>5702</v>
      </c>
      <c r="AE774" t="s">
        <v>110</v>
      </c>
      <c r="AF774">
        <v>0.28000000000000003</v>
      </c>
    </row>
    <row r="775" spans="2:32">
      <c r="B775">
        <v>191</v>
      </c>
      <c r="C775" t="s">
        <v>4468</v>
      </c>
      <c r="D775" s="1">
        <v>44665</v>
      </c>
      <c r="E775" t="s">
        <v>2701</v>
      </c>
      <c r="F775">
        <v>0.5</v>
      </c>
      <c r="G775" t="s">
        <v>510</v>
      </c>
      <c r="H775" t="s">
        <v>7185</v>
      </c>
      <c r="I775" t="s">
        <v>162</v>
      </c>
      <c r="J775" t="s">
        <v>7198</v>
      </c>
      <c r="K775" t="s">
        <v>140</v>
      </c>
      <c r="L775" t="s">
        <v>109</v>
      </c>
      <c r="M775" t="s">
        <v>4469</v>
      </c>
      <c r="P775">
        <v>96</v>
      </c>
      <c r="Q775" t="s">
        <v>4791</v>
      </c>
      <c r="R775" s="1">
        <v>44620</v>
      </c>
      <c r="S775" t="s">
        <v>10021</v>
      </c>
      <c r="T775" t="s">
        <v>108</v>
      </c>
      <c r="U775" t="s">
        <v>162</v>
      </c>
      <c r="V775">
        <v>0.2</v>
      </c>
      <c r="W775" t="s">
        <v>126</v>
      </c>
      <c r="X775" t="s">
        <v>1031</v>
      </c>
      <c r="Y775" t="s">
        <v>4789</v>
      </c>
      <c r="Z775" t="s">
        <v>1288</v>
      </c>
      <c r="AA775" t="s">
        <v>130</v>
      </c>
      <c r="AB775" t="s">
        <v>110</v>
      </c>
      <c r="AC775" t="s">
        <v>140</v>
      </c>
      <c r="AD775" t="s">
        <v>5702</v>
      </c>
      <c r="AE775" t="s">
        <v>110</v>
      </c>
      <c r="AF775">
        <v>0.2</v>
      </c>
    </row>
    <row r="776" spans="2:32">
      <c r="B776">
        <v>190</v>
      </c>
      <c r="C776" t="s">
        <v>4470</v>
      </c>
      <c r="D776" s="1">
        <v>44665</v>
      </c>
      <c r="E776" t="s">
        <v>3242</v>
      </c>
      <c r="F776">
        <v>1.42</v>
      </c>
      <c r="G776" t="s">
        <v>510</v>
      </c>
      <c r="H776" t="s">
        <v>7185</v>
      </c>
      <c r="I776" t="s">
        <v>162</v>
      </c>
      <c r="J776" t="s">
        <v>7198</v>
      </c>
      <c r="K776" t="s">
        <v>140</v>
      </c>
      <c r="L776" t="s">
        <v>109</v>
      </c>
      <c r="M776" t="s">
        <v>4471</v>
      </c>
      <c r="P776">
        <v>95</v>
      </c>
      <c r="Q776" t="s">
        <v>4793</v>
      </c>
      <c r="R776" s="1">
        <v>44620</v>
      </c>
      <c r="S776" t="s">
        <v>6611</v>
      </c>
      <c r="T776" t="s">
        <v>333</v>
      </c>
      <c r="U776" t="s">
        <v>162</v>
      </c>
      <c r="V776">
        <v>0.67</v>
      </c>
      <c r="W776" t="s">
        <v>126</v>
      </c>
      <c r="X776" t="s">
        <v>3420</v>
      </c>
      <c r="Y776" t="s">
        <v>110</v>
      </c>
      <c r="Z776" t="s">
        <v>110</v>
      </c>
      <c r="AA776" t="s">
        <v>205</v>
      </c>
      <c r="AB776" t="s">
        <v>110</v>
      </c>
      <c r="AC776" t="s">
        <v>140</v>
      </c>
      <c r="AD776" t="s">
        <v>5702</v>
      </c>
      <c r="AE776" t="s">
        <v>110</v>
      </c>
      <c r="AF776">
        <v>0.67</v>
      </c>
    </row>
    <row r="777" spans="2:32">
      <c r="B777">
        <v>189</v>
      </c>
      <c r="C777" t="s">
        <v>4472</v>
      </c>
      <c r="D777" s="1">
        <v>44665</v>
      </c>
      <c r="E777" t="s">
        <v>4118</v>
      </c>
      <c r="F777">
        <v>2.04</v>
      </c>
      <c r="G777" t="s">
        <v>510</v>
      </c>
      <c r="H777" t="s">
        <v>7185</v>
      </c>
      <c r="I777" t="s">
        <v>162</v>
      </c>
      <c r="J777" t="s">
        <v>7198</v>
      </c>
      <c r="K777" t="s">
        <v>140</v>
      </c>
      <c r="L777" t="s">
        <v>109</v>
      </c>
      <c r="M777" t="s">
        <v>4473</v>
      </c>
      <c r="P777">
        <v>94</v>
      </c>
      <c r="Q777" t="s">
        <v>4795</v>
      </c>
      <c r="R777" s="1">
        <v>44620</v>
      </c>
      <c r="S777" t="s">
        <v>9294</v>
      </c>
      <c r="T777" t="s">
        <v>240</v>
      </c>
      <c r="U777" t="s">
        <v>162</v>
      </c>
      <c r="V777">
        <v>4</v>
      </c>
      <c r="W777" t="s">
        <v>126</v>
      </c>
      <c r="X777" t="s">
        <v>3907</v>
      </c>
      <c r="Y777" t="s">
        <v>4796</v>
      </c>
      <c r="Z777" t="s">
        <v>1223</v>
      </c>
      <c r="AA777" t="s">
        <v>205</v>
      </c>
      <c r="AB777" t="s">
        <v>7202</v>
      </c>
      <c r="AC777" t="s">
        <v>5362</v>
      </c>
      <c r="AD777" t="s">
        <v>694</v>
      </c>
      <c r="AE777" t="s">
        <v>7222</v>
      </c>
      <c r="AF777">
        <v>4</v>
      </c>
    </row>
    <row r="778" spans="2:32">
      <c r="B778">
        <v>188</v>
      </c>
      <c r="C778" t="s">
        <v>4474</v>
      </c>
      <c r="D778" s="1">
        <v>44664</v>
      </c>
      <c r="E778" t="s">
        <v>4160</v>
      </c>
      <c r="F778">
        <v>0.94</v>
      </c>
      <c r="G778" t="s">
        <v>510</v>
      </c>
      <c r="H778" t="s">
        <v>7185</v>
      </c>
      <c r="I778" t="s">
        <v>111</v>
      </c>
      <c r="J778" t="s">
        <v>7811</v>
      </c>
      <c r="K778" t="s">
        <v>140</v>
      </c>
      <c r="L778" t="s">
        <v>109</v>
      </c>
      <c r="M778" t="s">
        <v>4475</v>
      </c>
      <c r="P778">
        <v>93</v>
      </c>
      <c r="Q778" t="s">
        <v>4800</v>
      </c>
      <c r="R778" s="1">
        <v>44620</v>
      </c>
      <c r="S778" t="s">
        <v>6882</v>
      </c>
      <c r="T778" t="s">
        <v>2683</v>
      </c>
      <c r="U778" t="s">
        <v>162</v>
      </c>
      <c r="V778">
        <v>2</v>
      </c>
      <c r="W778" t="s">
        <v>956</v>
      </c>
      <c r="X778" t="s">
        <v>1054</v>
      </c>
      <c r="Y778" t="s">
        <v>4802</v>
      </c>
      <c r="Z778" t="s">
        <v>1131</v>
      </c>
      <c r="AA778" t="s">
        <v>180</v>
      </c>
      <c r="AB778" t="s">
        <v>7218</v>
      </c>
      <c r="AC778" t="s">
        <v>5545</v>
      </c>
      <c r="AD778" t="s">
        <v>694</v>
      </c>
      <c r="AE778" t="s">
        <v>110</v>
      </c>
      <c r="AF778">
        <v>2</v>
      </c>
    </row>
    <row r="779" spans="2:32">
      <c r="B779">
        <v>187</v>
      </c>
      <c r="C779" t="s">
        <v>4476</v>
      </c>
      <c r="D779" s="1">
        <v>44664</v>
      </c>
      <c r="E779" t="s">
        <v>3804</v>
      </c>
      <c r="F779">
        <v>0.3</v>
      </c>
      <c r="G779" t="s">
        <v>510</v>
      </c>
      <c r="H779" t="s">
        <v>7185</v>
      </c>
      <c r="I779" t="s">
        <v>162</v>
      </c>
      <c r="J779" t="s">
        <v>7198</v>
      </c>
      <c r="K779" t="s">
        <v>140</v>
      </c>
      <c r="L779" t="s">
        <v>109</v>
      </c>
      <c r="M779" t="s">
        <v>4477</v>
      </c>
      <c r="P779">
        <v>92</v>
      </c>
      <c r="Q779" t="s">
        <v>4807</v>
      </c>
      <c r="R779" s="1">
        <v>44617</v>
      </c>
      <c r="S779" t="s">
        <v>6661</v>
      </c>
      <c r="T779" t="s">
        <v>403</v>
      </c>
      <c r="U779" t="s">
        <v>162</v>
      </c>
      <c r="V779">
        <v>3</v>
      </c>
      <c r="W779" t="s">
        <v>126</v>
      </c>
      <c r="X779" t="s">
        <v>277</v>
      </c>
      <c r="Y779" t="s">
        <v>2694</v>
      </c>
      <c r="Z779" t="s">
        <v>1131</v>
      </c>
      <c r="AA779" t="s">
        <v>205</v>
      </c>
      <c r="AB779" t="s">
        <v>7218</v>
      </c>
      <c r="AC779" t="s">
        <v>140</v>
      </c>
      <c r="AD779" t="s">
        <v>173</v>
      </c>
      <c r="AE779" t="s">
        <v>110</v>
      </c>
      <c r="AF779">
        <v>3</v>
      </c>
    </row>
    <row r="780" spans="2:32">
      <c r="B780">
        <v>186</v>
      </c>
      <c r="C780" t="s">
        <v>4478</v>
      </c>
      <c r="D780" s="1">
        <v>44664</v>
      </c>
      <c r="E780" t="s">
        <v>2374</v>
      </c>
      <c r="F780">
        <v>0.5</v>
      </c>
      <c r="G780" t="s">
        <v>510</v>
      </c>
      <c r="H780" t="s">
        <v>7206</v>
      </c>
      <c r="I780" t="s">
        <v>162</v>
      </c>
      <c r="J780" t="s">
        <v>7198</v>
      </c>
      <c r="K780" t="s">
        <v>5545</v>
      </c>
      <c r="L780" t="s">
        <v>109</v>
      </c>
      <c r="M780" t="s">
        <v>4479</v>
      </c>
      <c r="P780">
        <v>91</v>
      </c>
      <c r="Q780" t="s">
        <v>4809</v>
      </c>
      <c r="R780" s="1">
        <v>44617</v>
      </c>
      <c r="S780" t="s">
        <v>6395</v>
      </c>
      <c r="T780" t="s">
        <v>108</v>
      </c>
      <c r="U780" t="s">
        <v>162</v>
      </c>
      <c r="V780">
        <v>0.8</v>
      </c>
      <c r="W780" t="s">
        <v>126</v>
      </c>
      <c r="X780" t="s">
        <v>319</v>
      </c>
      <c r="Y780" t="s">
        <v>110</v>
      </c>
      <c r="Z780" t="s">
        <v>110</v>
      </c>
      <c r="AA780" t="s">
        <v>180</v>
      </c>
      <c r="AB780" t="s">
        <v>110</v>
      </c>
      <c r="AC780" t="s">
        <v>140</v>
      </c>
      <c r="AD780" t="s">
        <v>324</v>
      </c>
      <c r="AE780" t="s">
        <v>110</v>
      </c>
      <c r="AF780">
        <v>0.8</v>
      </c>
    </row>
    <row r="781" spans="2:32">
      <c r="B781">
        <v>185</v>
      </c>
      <c r="C781" t="s">
        <v>4480</v>
      </c>
      <c r="D781" s="1">
        <v>44664</v>
      </c>
      <c r="E781" t="s">
        <v>1450</v>
      </c>
      <c r="F781">
        <v>2.2999999999999998</v>
      </c>
      <c r="G781" t="s">
        <v>530</v>
      </c>
      <c r="H781" t="s">
        <v>7185</v>
      </c>
      <c r="I781" t="s">
        <v>162</v>
      </c>
      <c r="J781" t="s">
        <v>7198</v>
      </c>
      <c r="K781" t="s">
        <v>5545</v>
      </c>
      <c r="L781" t="s">
        <v>109</v>
      </c>
      <c r="M781" t="s">
        <v>4484</v>
      </c>
      <c r="P781">
        <v>90</v>
      </c>
      <c r="Q781" t="s">
        <v>4813</v>
      </c>
      <c r="R781" s="1">
        <v>44617</v>
      </c>
      <c r="S781" t="s">
        <v>6325</v>
      </c>
      <c r="T781" t="s">
        <v>830</v>
      </c>
      <c r="U781" t="s">
        <v>162</v>
      </c>
      <c r="V781">
        <v>3</v>
      </c>
      <c r="W781" t="s">
        <v>126</v>
      </c>
      <c r="X781" t="s">
        <v>1628</v>
      </c>
      <c r="Y781" t="s">
        <v>4283</v>
      </c>
      <c r="Z781" t="s">
        <v>1276</v>
      </c>
      <c r="AA781" t="s">
        <v>205</v>
      </c>
      <c r="AB781" t="s">
        <v>7218</v>
      </c>
      <c r="AC781" t="s">
        <v>140</v>
      </c>
      <c r="AD781" t="s">
        <v>545</v>
      </c>
      <c r="AE781" t="s">
        <v>7222</v>
      </c>
      <c r="AF781">
        <v>3</v>
      </c>
    </row>
    <row r="782" spans="2:32">
      <c r="B782">
        <v>184</v>
      </c>
      <c r="C782" t="s">
        <v>4486</v>
      </c>
      <c r="D782" s="1">
        <v>44664</v>
      </c>
      <c r="E782" t="s">
        <v>4485</v>
      </c>
      <c r="F782">
        <v>6</v>
      </c>
      <c r="G782" t="s">
        <v>581</v>
      </c>
      <c r="H782" t="s">
        <v>8362</v>
      </c>
      <c r="I782" t="s">
        <v>162</v>
      </c>
      <c r="J782" t="s">
        <v>7198</v>
      </c>
      <c r="K782" t="s">
        <v>5362</v>
      </c>
      <c r="L782" t="s">
        <v>109</v>
      </c>
      <c r="M782" t="s">
        <v>4491</v>
      </c>
      <c r="P782">
        <v>89</v>
      </c>
      <c r="Q782" t="s">
        <v>4818</v>
      </c>
      <c r="R782" s="1">
        <v>44617</v>
      </c>
      <c r="S782" t="s">
        <v>6794</v>
      </c>
      <c r="T782" t="s">
        <v>108</v>
      </c>
      <c r="U782" t="s">
        <v>162</v>
      </c>
      <c r="V782">
        <v>2</v>
      </c>
      <c r="W782" t="s">
        <v>126</v>
      </c>
      <c r="X782" t="s">
        <v>334</v>
      </c>
      <c r="Y782" t="s">
        <v>2599</v>
      </c>
      <c r="Z782" t="s">
        <v>1276</v>
      </c>
      <c r="AA782" t="s">
        <v>180</v>
      </c>
      <c r="AB782" t="s">
        <v>110</v>
      </c>
      <c r="AC782" t="s">
        <v>140</v>
      </c>
      <c r="AD782" t="s">
        <v>6416</v>
      </c>
      <c r="AE782" t="s">
        <v>110</v>
      </c>
      <c r="AF782">
        <v>2</v>
      </c>
    </row>
    <row r="783" spans="2:32">
      <c r="B783">
        <v>183</v>
      </c>
      <c r="C783" t="s">
        <v>708</v>
      </c>
      <c r="D783" s="1">
        <v>44664</v>
      </c>
      <c r="E783" t="s">
        <v>709</v>
      </c>
      <c r="F783">
        <v>5</v>
      </c>
      <c r="G783" t="s">
        <v>530</v>
      </c>
      <c r="H783" t="s">
        <v>7635</v>
      </c>
      <c r="I783" t="s">
        <v>162</v>
      </c>
      <c r="J783" t="s">
        <v>7198</v>
      </c>
      <c r="K783" t="s">
        <v>5362</v>
      </c>
      <c r="L783" t="s">
        <v>109</v>
      </c>
      <c r="M783" t="s">
        <v>719</v>
      </c>
      <c r="P783">
        <v>88</v>
      </c>
      <c r="Q783" t="s">
        <v>740</v>
      </c>
      <c r="R783" s="1">
        <v>44617</v>
      </c>
      <c r="S783" t="s">
        <v>6894</v>
      </c>
      <c r="T783" t="s">
        <v>742</v>
      </c>
      <c r="U783" t="s">
        <v>162</v>
      </c>
      <c r="V783">
        <v>3.5</v>
      </c>
      <c r="W783" t="s">
        <v>126</v>
      </c>
      <c r="X783" t="s">
        <v>2430</v>
      </c>
      <c r="Y783" t="s">
        <v>110</v>
      </c>
      <c r="Z783" t="s">
        <v>110</v>
      </c>
      <c r="AA783" t="s">
        <v>180</v>
      </c>
      <c r="AB783" t="s">
        <v>110</v>
      </c>
      <c r="AC783" t="s">
        <v>231</v>
      </c>
      <c r="AD783" t="s">
        <v>694</v>
      </c>
      <c r="AE783" t="s">
        <v>110</v>
      </c>
      <c r="AF783">
        <v>3.5</v>
      </c>
    </row>
    <row r="784" spans="2:32">
      <c r="B784">
        <v>182</v>
      </c>
      <c r="C784" t="s">
        <v>4495</v>
      </c>
      <c r="D784" s="1">
        <v>44663</v>
      </c>
      <c r="E784" t="s">
        <v>1717</v>
      </c>
      <c r="F784">
        <v>5</v>
      </c>
      <c r="G784" t="s">
        <v>530</v>
      </c>
      <c r="H784" t="s">
        <v>7383</v>
      </c>
      <c r="I784" t="s">
        <v>162</v>
      </c>
      <c r="J784" t="s">
        <v>7198</v>
      </c>
      <c r="K784" t="s">
        <v>140</v>
      </c>
      <c r="L784" t="s">
        <v>109</v>
      </c>
      <c r="M784" t="s">
        <v>4497</v>
      </c>
      <c r="P784">
        <v>87</v>
      </c>
      <c r="Q784" t="s">
        <v>4824</v>
      </c>
      <c r="R784" s="1">
        <v>44616</v>
      </c>
      <c r="S784" t="s">
        <v>6830</v>
      </c>
      <c r="T784" t="s">
        <v>1064</v>
      </c>
      <c r="U784" t="s">
        <v>162</v>
      </c>
      <c r="V784">
        <v>10</v>
      </c>
      <c r="W784" t="s">
        <v>126</v>
      </c>
      <c r="X784" t="s">
        <v>4681</v>
      </c>
      <c r="Y784" t="s">
        <v>4717</v>
      </c>
      <c r="Z784" t="s">
        <v>1223</v>
      </c>
      <c r="AA784" t="s">
        <v>180</v>
      </c>
      <c r="AB784" t="s">
        <v>110</v>
      </c>
      <c r="AC784" t="s">
        <v>5362</v>
      </c>
      <c r="AD784" t="s">
        <v>294</v>
      </c>
      <c r="AE784" t="s">
        <v>7222</v>
      </c>
      <c r="AF784">
        <v>10</v>
      </c>
    </row>
    <row r="785" spans="2:32">
      <c r="B785">
        <v>181</v>
      </c>
      <c r="C785" t="s">
        <v>4498</v>
      </c>
      <c r="D785" s="1">
        <v>44663</v>
      </c>
      <c r="E785" t="s">
        <v>865</v>
      </c>
      <c r="F785">
        <v>3</v>
      </c>
      <c r="G785" t="s">
        <v>530</v>
      </c>
      <c r="H785" t="s">
        <v>7185</v>
      </c>
      <c r="I785" t="s">
        <v>162</v>
      </c>
      <c r="J785" t="s">
        <v>7198</v>
      </c>
      <c r="K785" t="s">
        <v>5362</v>
      </c>
      <c r="L785" t="s">
        <v>109</v>
      </c>
      <c r="M785" t="s">
        <v>4501</v>
      </c>
      <c r="P785">
        <v>86</v>
      </c>
      <c r="Q785" t="s">
        <v>4828</v>
      </c>
      <c r="R785" s="1">
        <v>44616</v>
      </c>
      <c r="S785" t="s">
        <v>10040</v>
      </c>
      <c r="T785" t="s">
        <v>108</v>
      </c>
      <c r="U785" t="s">
        <v>162</v>
      </c>
      <c r="V785">
        <v>1</v>
      </c>
      <c r="W785" t="s">
        <v>126</v>
      </c>
      <c r="X785" t="s">
        <v>1031</v>
      </c>
      <c r="Y785" t="s">
        <v>1047</v>
      </c>
      <c r="Z785" t="s">
        <v>812</v>
      </c>
      <c r="AA785" t="s">
        <v>130</v>
      </c>
      <c r="AB785" t="s">
        <v>110</v>
      </c>
      <c r="AC785" t="s">
        <v>140</v>
      </c>
      <c r="AD785" t="s">
        <v>324</v>
      </c>
      <c r="AE785" t="s">
        <v>110</v>
      </c>
      <c r="AF785">
        <v>1</v>
      </c>
    </row>
    <row r="786" spans="2:32">
      <c r="B786">
        <v>180</v>
      </c>
      <c r="C786" t="s">
        <v>1924</v>
      </c>
      <c r="D786" s="1">
        <v>44662</v>
      </c>
      <c r="E786" t="s">
        <v>1925</v>
      </c>
      <c r="F786">
        <v>4.9470000000000001</v>
      </c>
      <c r="G786" t="s">
        <v>510</v>
      </c>
      <c r="H786" t="s">
        <v>7185</v>
      </c>
      <c r="I786" t="s">
        <v>162</v>
      </c>
      <c r="J786" t="s">
        <v>7198</v>
      </c>
      <c r="K786" t="s">
        <v>231</v>
      </c>
      <c r="L786" t="s">
        <v>1474</v>
      </c>
      <c r="M786" t="s">
        <v>1926</v>
      </c>
      <c r="P786">
        <v>85</v>
      </c>
      <c r="Q786" t="s">
        <v>4826</v>
      </c>
      <c r="R786" s="1">
        <v>44616</v>
      </c>
      <c r="S786" t="s">
        <v>10043</v>
      </c>
      <c r="T786" t="s">
        <v>108</v>
      </c>
      <c r="U786" t="s">
        <v>162</v>
      </c>
      <c r="V786">
        <v>1</v>
      </c>
      <c r="W786" t="s">
        <v>126</v>
      </c>
      <c r="X786" t="s">
        <v>1031</v>
      </c>
      <c r="Y786" t="s">
        <v>1047</v>
      </c>
      <c r="Z786" t="s">
        <v>812</v>
      </c>
      <c r="AA786" t="s">
        <v>130</v>
      </c>
      <c r="AB786" t="s">
        <v>110</v>
      </c>
      <c r="AC786" t="s">
        <v>140</v>
      </c>
      <c r="AD786" t="s">
        <v>324</v>
      </c>
      <c r="AE786" t="s">
        <v>110</v>
      </c>
      <c r="AF786">
        <v>1</v>
      </c>
    </row>
    <row r="787" spans="2:32">
      <c r="B787">
        <v>179</v>
      </c>
      <c r="C787" t="s">
        <v>4502</v>
      </c>
      <c r="D787" s="1">
        <v>44662</v>
      </c>
      <c r="E787" t="s">
        <v>2879</v>
      </c>
      <c r="F787">
        <v>2</v>
      </c>
      <c r="G787" t="s">
        <v>510</v>
      </c>
      <c r="H787" t="s">
        <v>7185</v>
      </c>
      <c r="I787" t="s">
        <v>162</v>
      </c>
      <c r="J787" t="s">
        <v>7198</v>
      </c>
      <c r="K787" t="s">
        <v>140</v>
      </c>
      <c r="L787" t="s">
        <v>109</v>
      </c>
      <c r="M787" t="s">
        <v>4504</v>
      </c>
      <c r="P787">
        <v>84</v>
      </c>
      <c r="Q787" t="s">
        <v>4830</v>
      </c>
      <c r="R787" s="1">
        <v>44616</v>
      </c>
      <c r="S787" t="s">
        <v>9149</v>
      </c>
      <c r="T787" t="s">
        <v>108</v>
      </c>
      <c r="U787" t="s">
        <v>162</v>
      </c>
      <c r="V787">
        <v>1</v>
      </c>
      <c r="W787" t="s">
        <v>956</v>
      </c>
      <c r="X787" t="s">
        <v>4095</v>
      </c>
      <c r="Y787" t="s">
        <v>110</v>
      </c>
      <c r="Z787" t="s">
        <v>110</v>
      </c>
      <c r="AA787" t="s">
        <v>309</v>
      </c>
      <c r="AB787" t="s">
        <v>7218</v>
      </c>
      <c r="AC787" t="s">
        <v>5545</v>
      </c>
      <c r="AD787" t="s">
        <v>635</v>
      </c>
      <c r="AE787" t="s">
        <v>110</v>
      </c>
      <c r="AF787">
        <v>1</v>
      </c>
    </row>
    <row r="788" spans="2:32">
      <c r="B788">
        <v>178</v>
      </c>
      <c r="C788" t="s">
        <v>4506</v>
      </c>
      <c r="D788" s="1">
        <v>44661</v>
      </c>
      <c r="E788" t="s">
        <v>4505</v>
      </c>
      <c r="F788">
        <v>0.33</v>
      </c>
      <c r="G788" t="s">
        <v>510</v>
      </c>
      <c r="H788" t="s">
        <v>7185</v>
      </c>
      <c r="I788" t="s">
        <v>162</v>
      </c>
      <c r="J788" t="s">
        <v>7198</v>
      </c>
      <c r="K788" t="s">
        <v>231</v>
      </c>
      <c r="L788" t="s">
        <v>109</v>
      </c>
      <c r="M788" t="s">
        <v>4509</v>
      </c>
      <c r="P788">
        <v>83</v>
      </c>
      <c r="Q788" t="s">
        <v>4833</v>
      </c>
      <c r="R788" s="1">
        <v>44615</v>
      </c>
      <c r="S788" t="s">
        <v>6329</v>
      </c>
      <c r="T788" t="s">
        <v>403</v>
      </c>
      <c r="U788" t="s">
        <v>162</v>
      </c>
      <c r="V788">
        <v>4.7</v>
      </c>
      <c r="W788" t="s">
        <v>126</v>
      </c>
      <c r="X788" t="s">
        <v>1054</v>
      </c>
      <c r="Y788" t="s">
        <v>4283</v>
      </c>
      <c r="Z788" t="s">
        <v>1165</v>
      </c>
      <c r="AA788" t="s">
        <v>205</v>
      </c>
      <c r="AB788" t="s">
        <v>7202</v>
      </c>
      <c r="AC788" t="s">
        <v>140</v>
      </c>
      <c r="AD788" t="s">
        <v>324</v>
      </c>
      <c r="AE788" t="s">
        <v>110</v>
      </c>
      <c r="AF788">
        <v>4.7</v>
      </c>
    </row>
    <row r="789" spans="2:32">
      <c r="B789">
        <v>177</v>
      </c>
      <c r="C789" t="s">
        <v>4510</v>
      </c>
      <c r="D789" s="1">
        <v>44659</v>
      </c>
      <c r="E789" t="s">
        <v>1862</v>
      </c>
      <c r="F789">
        <v>0.57999999999999996</v>
      </c>
      <c r="G789" t="s">
        <v>510</v>
      </c>
      <c r="H789" t="s">
        <v>7185</v>
      </c>
      <c r="I789" t="s">
        <v>162</v>
      </c>
      <c r="J789" t="s">
        <v>7198</v>
      </c>
      <c r="K789" t="s">
        <v>140</v>
      </c>
      <c r="L789" t="s">
        <v>109</v>
      </c>
      <c r="M789" t="s">
        <v>4513</v>
      </c>
      <c r="P789">
        <v>82</v>
      </c>
      <c r="Q789" t="s">
        <v>4838</v>
      </c>
      <c r="R789" s="1">
        <v>44615</v>
      </c>
      <c r="S789" t="s">
        <v>6605</v>
      </c>
      <c r="T789" t="s">
        <v>108</v>
      </c>
      <c r="U789" t="s">
        <v>162</v>
      </c>
      <c r="V789">
        <v>3</v>
      </c>
      <c r="W789" t="s">
        <v>126</v>
      </c>
      <c r="X789" t="s">
        <v>3665</v>
      </c>
      <c r="Y789" t="s">
        <v>1023</v>
      </c>
      <c r="Z789" t="s">
        <v>1223</v>
      </c>
      <c r="AA789" t="s">
        <v>205</v>
      </c>
      <c r="AB789" t="s">
        <v>110</v>
      </c>
      <c r="AC789" t="s">
        <v>140</v>
      </c>
      <c r="AD789" t="s">
        <v>294</v>
      </c>
      <c r="AE789" t="s">
        <v>110</v>
      </c>
      <c r="AF789">
        <v>3</v>
      </c>
    </row>
    <row r="790" spans="2:32">
      <c r="B790">
        <v>176</v>
      </c>
      <c r="C790" t="s">
        <v>4515</v>
      </c>
      <c r="D790" s="1">
        <v>44659</v>
      </c>
      <c r="E790" t="s">
        <v>4514</v>
      </c>
      <c r="F790">
        <v>0.48</v>
      </c>
      <c r="G790" t="s">
        <v>510</v>
      </c>
      <c r="H790" t="s">
        <v>7185</v>
      </c>
      <c r="I790" t="s">
        <v>162</v>
      </c>
      <c r="J790" t="s">
        <v>7198</v>
      </c>
      <c r="K790" t="s">
        <v>140</v>
      </c>
      <c r="L790" t="s">
        <v>109</v>
      </c>
      <c r="M790" t="s">
        <v>4518</v>
      </c>
      <c r="P790">
        <v>81</v>
      </c>
      <c r="Q790" t="s">
        <v>4842</v>
      </c>
      <c r="R790" s="1">
        <v>44615</v>
      </c>
      <c r="S790" t="s">
        <v>10052</v>
      </c>
      <c r="T790" t="s">
        <v>1097</v>
      </c>
      <c r="U790" t="s">
        <v>162</v>
      </c>
      <c r="V790">
        <v>4</v>
      </c>
      <c r="W790" t="s">
        <v>126</v>
      </c>
      <c r="X790" t="s">
        <v>3907</v>
      </c>
      <c r="Y790" t="s">
        <v>4843</v>
      </c>
      <c r="Z790" t="s">
        <v>1534</v>
      </c>
      <c r="AA790" t="s">
        <v>205</v>
      </c>
      <c r="AB790" t="s">
        <v>7218</v>
      </c>
      <c r="AC790" t="s">
        <v>5362</v>
      </c>
      <c r="AD790" t="s">
        <v>656</v>
      </c>
      <c r="AE790" t="s">
        <v>110</v>
      </c>
      <c r="AF790">
        <v>4</v>
      </c>
    </row>
    <row r="791" spans="2:32">
      <c r="B791">
        <v>175</v>
      </c>
      <c r="C791" t="s">
        <v>1940</v>
      </c>
      <c r="D791" s="1">
        <v>44659</v>
      </c>
      <c r="E791" t="s">
        <v>1934</v>
      </c>
      <c r="F791">
        <v>1.5369999999999999</v>
      </c>
      <c r="G791" t="s">
        <v>510</v>
      </c>
      <c r="H791" t="s">
        <v>7206</v>
      </c>
      <c r="I791" t="s">
        <v>162</v>
      </c>
      <c r="J791" t="s">
        <v>7198</v>
      </c>
      <c r="K791" t="s">
        <v>231</v>
      </c>
      <c r="L791" t="s">
        <v>1474</v>
      </c>
      <c r="M791" t="s">
        <v>1941</v>
      </c>
      <c r="P791">
        <v>80</v>
      </c>
      <c r="Q791" t="s">
        <v>4847</v>
      </c>
      <c r="R791" s="1">
        <v>44615</v>
      </c>
      <c r="S791" t="s">
        <v>6330</v>
      </c>
      <c r="T791" t="s">
        <v>108</v>
      </c>
      <c r="U791" t="s">
        <v>162</v>
      </c>
      <c r="V791">
        <v>1.3</v>
      </c>
      <c r="W791" t="s">
        <v>126</v>
      </c>
      <c r="X791" t="s">
        <v>928</v>
      </c>
      <c r="Y791" t="s">
        <v>1894</v>
      </c>
      <c r="Z791" t="s">
        <v>1131</v>
      </c>
      <c r="AA791" t="s">
        <v>205</v>
      </c>
      <c r="AB791" t="s">
        <v>110</v>
      </c>
      <c r="AC791" t="s">
        <v>140</v>
      </c>
      <c r="AD791" t="s">
        <v>294</v>
      </c>
      <c r="AE791" t="s">
        <v>110</v>
      </c>
      <c r="AF791">
        <v>1.3</v>
      </c>
    </row>
    <row r="792" spans="2:32">
      <c r="B792">
        <v>174</v>
      </c>
      <c r="C792" t="s">
        <v>1933</v>
      </c>
      <c r="D792" s="1">
        <v>44659</v>
      </c>
      <c r="E792" t="s">
        <v>1934</v>
      </c>
      <c r="F792">
        <v>2.673</v>
      </c>
      <c r="G792" t="s">
        <v>510</v>
      </c>
      <c r="H792" t="s">
        <v>7185</v>
      </c>
      <c r="I792" t="s">
        <v>162</v>
      </c>
      <c r="J792" t="s">
        <v>7198</v>
      </c>
      <c r="K792" t="s">
        <v>231</v>
      </c>
      <c r="L792" t="s">
        <v>1474</v>
      </c>
      <c r="M792" t="s">
        <v>1935</v>
      </c>
      <c r="P792">
        <v>79</v>
      </c>
      <c r="Q792" t="s">
        <v>4851</v>
      </c>
      <c r="R792" s="1">
        <v>44615</v>
      </c>
      <c r="S792" t="s">
        <v>6825</v>
      </c>
      <c r="T792" t="s">
        <v>4852</v>
      </c>
      <c r="U792" t="s">
        <v>162</v>
      </c>
      <c r="V792">
        <v>2.5</v>
      </c>
      <c r="W792" t="s">
        <v>956</v>
      </c>
      <c r="X792" t="s">
        <v>4129</v>
      </c>
      <c r="Y792" t="s">
        <v>4853</v>
      </c>
      <c r="Z792" t="s">
        <v>1165</v>
      </c>
      <c r="AA792" t="s">
        <v>1618</v>
      </c>
      <c r="AB792" t="s">
        <v>110</v>
      </c>
      <c r="AC792" t="s">
        <v>5362</v>
      </c>
      <c r="AD792" t="s">
        <v>656</v>
      </c>
      <c r="AE792" t="s">
        <v>7222</v>
      </c>
      <c r="AF792">
        <v>2.5</v>
      </c>
    </row>
    <row r="793" spans="2:32">
      <c r="B793">
        <v>173</v>
      </c>
      <c r="C793" t="s">
        <v>4520</v>
      </c>
      <c r="D793" s="1">
        <v>44658</v>
      </c>
      <c r="E793" t="s">
        <v>4519</v>
      </c>
      <c r="F793">
        <v>3</v>
      </c>
      <c r="G793" t="s">
        <v>530</v>
      </c>
      <c r="H793" t="s">
        <v>7185</v>
      </c>
      <c r="I793" t="s">
        <v>162</v>
      </c>
      <c r="J793" t="s">
        <v>7198</v>
      </c>
      <c r="K793" t="s">
        <v>140</v>
      </c>
      <c r="L793" t="s">
        <v>109</v>
      </c>
      <c r="M793" t="s">
        <v>4523</v>
      </c>
      <c r="P793">
        <v>78</v>
      </c>
      <c r="Q793" t="s">
        <v>4859</v>
      </c>
      <c r="R793" s="1">
        <v>44615</v>
      </c>
      <c r="S793" t="s">
        <v>6825</v>
      </c>
      <c r="T793" t="s">
        <v>4852</v>
      </c>
      <c r="U793" t="s">
        <v>162</v>
      </c>
      <c r="V793">
        <v>7</v>
      </c>
      <c r="W793" t="s">
        <v>126</v>
      </c>
      <c r="X793" t="s">
        <v>1221</v>
      </c>
      <c r="Y793" t="s">
        <v>4860</v>
      </c>
      <c r="Z793" t="s">
        <v>1165</v>
      </c>
      <c r="AA793" t="s">
        <v>1618</v>
      </c>
      <c r="AB793" t="s">
        <v>110</v>
      </c>
      <c r="AC793" t="s">
        <v>5362</v>
      </c>
      <c r="AD793" t="s">
        <v>656</v>
      </c>
      <c r="AE793" t="s">
        <v>7222</v>
      </c>
      <c r="AF793">
        <v>7</v>
      </c>
    </row>
    <row r="794" spans="2:32">
      <c r="B794">
        <v>172</v>
      </c>
      <c r="C794" t="s">
        <v>4525</v>
      </c>
      <c r="D794" s="1">
        <v>44658</v>
      </c>
      <c r="E794" t="s">
        <v>4524</v>
      </c>
      <c r="F794">
        <v>2</v>
      </c>
      <c r="G794" t="s">
        <v>530</v>
      </c>
      <c r="H794" t="s">
        <v>7185</v>
      </c>
      <c r="I794" t="s">
        <v>162</v>
      </c>
      <c r="J794" t="s">
        <v>7198</v>
      </c>
      <c r="K794" t="s">
        <v>140</v>
      </c>
      <c r="L794" t="s">
        <v>109</v>
      </c>
      <c r="M794" t="s">
        <v>4528</v>
      </c>
      <c r="P794">
        <v>77</v>
      </c>
      <c r="Q794" t="s">
        <v>4871</v>
      </c>
      <c r="R794" s="1">
        <v>44614</v>
      </c>
      <c r="S794" t="s">
        <v>7428</v>
      </c>
      <c r="T794" t="s">
        <v>1571</v>
      </c>
      <c r="U794" t="s">
        <v>162</v>
      </c>
      <c r="V794">
        <v>3</v>
      </c>
      <c r="W794" t="s">
        <v>956</v>
      </c>
      <c r="X794" t="s">
        <v>4872</v>
      </c>
      <c r="Y794" t="s">
        <v>242</v>
      </c>
      <c r="Z794" t="s">
        <v>1223</v>
      </c>
      <c r="AA794" t="s">
        <v>205</v>
      </c>
      <c r="AB794" t="s">
        <v>7218</v>
      </c>
      <c r="AC794" t="s">
        <v>5362</v>
      </c>
      <c r="AD794" t="s">
        <v>694</v>
      </c>
      <c r="AE794" t="s">
        <v>7222</v>
      </c>
      <c r="AF794">
        <v>3</v>
      </c>
    </row>
    <row r="795" spans="2:32">
      <c r="B795">
        <v>171</v>
      </c>
      <c r="C795" t="s">
        <v>4530</v>
      </c>
      <c r="D795" s="1">
        <v>44658</v>
      </c>
      <c r="E795" t="s">
        <v>4529</v>
      </c>
      <c r="F795">
        <v>3</v>
      </c>
      <c r="G795" t="s">
        <v>581</v>
      </c>
      <c r="H795" t="s">
        <v>7185</v>
      </c>
      <c r="I795" t="s">
        <v>162</v>
      </c>
      <c r="J795" t="s">
        <v>7198</v>
      </c>
      <c r="K795" t="s">
        <v>140</v>
      </c>
      <c r="L795" t="s">
        <v>109</v>
      </c>
      <c r="M795" t="s">
        <v>4534</v>
      </c>
      <c r="P795">
        <v>76</v>
      </c>
      <c r="Q795" t="s">
        <v>4876</v>
      </c>
      <c r="R795" s="1">
        <v>44614</v>
      </c>
      <c r="S795" t="s">
        <v>7428</v>
      </c>
      <c r="T795" t="s">
        <v>1571</v>
      </c>
      <c r="U795" t="s">
        <v>162</v>
      </c>
      <c r="V795">
        <v>6</v>
      </c>
      <c r="W795" t="s">
        <v>126</v>
      </c>
      <c r="X795" t="s">
        <v>3907</v>
      </c>
      <c r="Y795" t="s">
        <v>4796</v>
      </c>
      <c r="Z795" t="s">
        <v>1223</v>
      </c>
      <c r="AA795" t="s">
        <v>205</v>
      </c>
      <c r="AB795" t="s">
        <v>7218</v>
      </c>
      <c r="AC795" t="s">
        <v>5362</v>
      </c>
      <c r="AD795" t="s">
        <v>694</v>
      </c>
      <c r="AE795" t="s">
        <v>7222</v>
      </c>
      <c r="AF795">
        <v>6</v>
      </c>
    </row>
    <row r="796" spans="2:32">
      <c r="B796">
        <v>170</v>
      </c>
      <c r="C796" t="s">
        <v>1947</v>
      </c>
      <c r="D796" s="1">
        <v>44657</v>
      </c>
      <c r="E796" t="s">
        <v>985</v>
      </c>
      <c r="F796">
        <v>0.5</v>
      </c>
      <c r="G796" t="s">
        <v>510</v>
      </c>
      <c r="H796" t="s">
        <v>7185</v>
      </c>
      <c r="I796" t="s">
        <v>162</v>
      </c>
      <c r="J796" t="s">
        <v>7198</v>
      </c>
      <c r="K796" t="s">
        <v>5362</v>
      </c>
      <c r="L796" t="s">
        <v>105</v>
      </c>
      <c r="M796" t="s">
        <v>1949</v>
      </c>
      <c r="P796">
        <v>75</v>
      </c>
      <c r="Q796" t="s">
        <v>4878</v>
      </c>
      <c r="R796" s="1">
        <v>44614</v>
      </c>
      <c r="S796" t="s">
        <v>7428</v>
      </c>
      <c r="T796" t="s">
        <v>1571</v>
      </c>
      <c r="U796" t="s">
        <v>111</v>
      </c>
      <c r="V796">
        <v>13</v>
      </c>
      <c r="W796" t="s">
        <v>276</v>
      </c>
      <c r="X796" t="s">
        <v>3026</v>
      </c>
      <c r="Y796" t="s">
        <v>4283</v>
      </c>
      <c r="Z796" t="s">
        <v>1325</v>
      </c>
      <c r="AA796" t="s">
        <v>205</v>
      </c>
      <c r="AB796" t="s">
        <v>7207</v>
      </c>
      <c r="AC796" t="s">
        <v>5362</v>
      </c>
      <c r="AD796" t="s">
        <v>694</v>
      </c>
      <c r="AE796" t="s">
        <v>7222</v>
      </c>
      <c r="AF796">
        <v>2.0499999999999998</v>
      </c>
    </row>
    <row r="797" spans="2:32">
      <c r="B797">
        <v>169</v>
      </c>
      <c r="C797" t="s">
        <v>4536</v>
      </c>
      <c r="D797" s="1">
        <v>44652</v>
      </c>
      <c r="E797" t="s">
        <v>4535</v>
      </c>
      <c r="F797">
        <v>1</v>
      </c>
      <c r="G797" t="s">
        <v>530</v>
      </c>
      <c r="H797" t="s">
        <v>7185</v>
      </c>
      <c r="I797" t="s">
        <v>162</v>
      </c>
      <c r="J797" t="s">
        <v>7198</v>
      </c>
      <c r="K797" t="s">
        <v>140</v>
      </c>
      <c r="L797" t="s">
        <v>109</v>
      </c>
      <c r="M797" t="s">
        <v>4541</v>
      </c>
      <c r="P797">
        <v>74</v>
      </c>
      <c r="Q797" t="s">
        <v>4863</v>
      </c>
      <c r="R797" s="1">
        <v>44614</v>
      </c>
      <c r="S797" t="s">
        <v>6612</v>
      </c>
      <c r="T797" t="s">
        <v>1097</v>
      </c>
      <c r="U797" t="s">
        <v>162</v>
      </c>
      <c r="V797">
        <v>7</v>
      </c>
      <c r="W797" t="s">
        <v>956</v>
      </c>
      <c r="X797" t="s">
        <v>1164</v>
      </c>
      <c r="Y797" t="s">
        <v>4865</v>
      </c>
      <c r="Z797" t="s">
        <v>1223</v>
      </c>
      <c r="AA797" t="s">
        <v>180</v>
      </c>
      <c r="AB797" t="s">
        <v>110</v>
      </c>
      <c r="AC797" t="s">
        <v>5545</v>
      </c>
      <c r="AD797" t="s">
        <v>5497</v>
      </c>
      <c r="AE797" t="s">
        <v>110</v>
      </c>
      <c r="AF797">
        <v>7</v>
      </c>
    </row>
    <row r="798" spans="2:32">
      <c r="B798">
        <v>168</v>
      </c>
      <c r="C798" t="s">
        <v>4543</v>
      </c>
      <c r="D798" s="1">
        <v>44651</v>
      </c>
      <c r="E798" t="s">
        <v>4542</v>
      </c>
      <c r="F798">
        <v>2.44</v>
      </c>
      <c r="G798" t="s">
        <v>510</v>
      </c>
      <c r="H798" t="s">
        <v>7185</v>
      </c>
      <c r="I798" t="s">
        <v>162</v>
      </c>
      <c r="J798" t="s">
        <v>7198</v>
      </c>
      <c r="K798" t="s">
        <v>140</v>
      </c>
      <c r="L798" t="s">
        <v>109</v>
      </c>
      <c r="M798" t="s">
        <v>4546</v>
      </c>
      <c r="P798">
        <v>73</v>
      </c>
      <c r="Q798" t="s">
        <v>4880</v>
      </c>
      <c r="R798" s="1">
        <v>44610</v>
      </c>
      <c r="S798" t="s">
        <v>10069</v>
      </c>
      <c r="T798" t="s">
        <v>108</v>
      </c>
      <c r="U798" t="s">
        <v>162</v>
      </c>
      <c r="V798">
        <v>0.5</v>
      </c>
      <c r="W798" t="s">
        <v>126</v>
      </c>
      <c r="X798" t="s">
        <v>3901</v>
      </c>
      <c r="Y798" t="s">
        <v>110</v>
      </c>
      <c r="Z798" t="s">
        <v>110</v>
      </c>
      <c r="AA798" t="s">
        <v>309</v>
      </c>
      <c r="AB798" t="s">
        <v>110</v>
      </c>
      <c r="AC798" t="s">
        <v>140</v>
      </c>
      <c r="AD798" t="s">
        <v>294</v>
      </c>
      <c r="AE798" t="s">
        <v>110</v>
      </c>
      <c r="AF798">
        <v>0.5</v>
      </c>
    </row>
    <row r="799" spans="2:32">
      <c r="B799">
        <v>167</v>
      </c>
      <c r="C799" t="s">
        <v>4547</v>
      </c>
      <c r="D799" s="1">
        <v>44651</v>
      </c>
      <c r="E799" t="s">
        <v>1368</v>
      </c>
      <c r="F799">
        <v>2.2200000000000002</v>
      </c>
      <c r="G799" t="s">
        <v>510</v>
      </c>
      <c r="H799" t="s">
        <v>7185</v>
      </c>
      <c r="I799" t="s">
        <v>162</v>
      </c>
      <c r="J799" t="s">
        <v>7198</v>
      </c>
      <c r="K799" t="s">
        <v>140</v>
      </c>
      <c r="L799" t="s">
        <v>109</v>
      </c>
      <c r="M799" t="s">
        <v>4548</v>
      </c>
      <c r="P799">
        <v>72</v>
      </c>
      <c r="Q799" t="s">
        <v>4882</v>
      </c>
      <c r="R799" s="1">
        <v>44609</v>
      </c>
      <c r="S799" t="s">
        <v>8257</v>
      </c>
      <c r="T799" t="s">
        <v>240</v>
      </c>
      <c r="U799" t="s">
        <v>162</v>
      </c>
      <c r="V799">
        <v>4.5</v>
      </c>
      <c r="W799" t="s">
        <v>956</v>
      </c>
      <c r="X799" t="s">
        <v>4681</v>
      </c>
      <c r="Y799" t="s">
        <v>242</v>
      </c>
      <c r="Z799" t="s">
        <v>1223</v>
      </c>
      <c r="AA799" t="s">
        <v>205</v>
      </c>
      <c r="AB799" t="s">
        <v>110</v>
      </c>
      <c r="AC799" t="s">
        <v>5362</v>
      </c>
      <c r="AD799" t="s">
        <v>694</v>
      </c>
      <c r="AE799" t="s">
        <v>7222</v>
      </c>
      <c r="AF799">
        <v>4.5</v>
      </c>
    </row>
    <row r="800" spans="2:32">
      <c r="B800">
        <v>166</v>
      </c>
      <c r="C800" t="s">
        <v>4549</v>
      </c>
      <c r="D800" s="1">
        <v>44651</v>
      </c>
      <c r="E800" t="s">
        <v>4008</v>
      </c>
      <c r="F800">
        <v>0.46</v>
      </c>
      <c r="G800" t="s">
        <v>510</v>
      </c>
      <c r="H800" t="s">
        <v>7185</v>
      </c>
      <c r="I800" t="s">
        <v>162</v>
      </c>
      <c r="J800" t="s">
        <v>7198</v>
      </c>
      <c r="K800" t="s">
        <v>140</v>
      </c>
      <c r="L800" t="s">
        <v>109</v>
      </c>
      <c r="M800" t="s">
        <v>4550</v>
      </c>
      <c r="P800">
        <v>71</v>
      </c>
      <c r="Q800" t="s">
        <v>4884</v>
      </c>
      <c r="R800" s="1">
        <v>44609</v>
      </c>
      <c r="S800" t="s">
        <v>8257</v>
      </c>
      <c r="T800" t="s">
        <v>240</v>
      </c>
      <c r="U800" t="s">
        <v>162</v>
      </c>
      <c r="V800">
        <v>5.5</v>
      </c>
      <c r="W800" t="s">
        <v>126</v>
      </c>
      <c r="X800" t="s">
        <v>3907</v>
      </c>
      <c r="Y800" t="s">
        <v>4796</v>
      </c>
      <c r="Z800" t="s">
        <v>1223</v>
      </c>
      <c r="AA800" t="s">
        <v>205</v>
      </c>
      <c r="AB800" t="s">
        <v>110</v>
      </c>
      <c r="AC800" t="s">
        <v>5362</v>
      </c>
      <c r="AD800" t="s">
        <v>694</v>
      </c>
      <c r="AE800" t="s">
        <v>7222</v>
      </c>
      <c r="AF800">
        <v>5.5</v>
      </c>
    </row>
    <row r="801" spans="2:32">
      <c r="B801">
        <v>165</v>
      </c>
      <c r="C801" t="s">
        <v>4551</v>
      </c>
      <c r="D801" s="1">
        <v>44651</v>
      </c>
      <c r="E801" t="s">
        <v>4008</v>
      </c>
      <c r="F801">
        <v>0.49</v>
      </c>
      <c r="G801" t="s">
        <v>510</v>
      </c>
      <c r="H801" t="s">
        <v>7185</v>
      </c>
      <c r="I801" t="s">
        <v>162</v>
      </c>
      <c r="J801" t="s">
        <v>7198</v>
      </c>
      <c r="K801" t="s">
        <v>140</v>
      </c>
      <c r="L801" t="s">
        <v>109</v>
      </c>
      <c r="M801" t="s">
        <v>4552</v>
      </c>
      <c r="P801">
        <v>70</v>
      </c>
      <c r="Q801" t="s">
        <v>4887</v>
      </c>
      <c r="R801" s="1">
        <v>44608</v>
      </c>
      <c r="S801" t="s">
        <v>6789</v>
      </c>
      <c r="T801" t="s">
        <v>4888</v>
      </c>
      <c r="U801" t="s">
        <v>162</v>
      </c>
      <c r="V801">
        <v>4.5</v>
      </c>
      <c r="W801" t="s">
        <v>956</v>
      </c>
      <c r="X801" t="s">
        <v>4762</v>
      </c>
      <c r="Y801" t="s">
        <v>4566</v>
      </c>
      <c r="Z801" t="s">
        <v>3290</v>
      </c>
      <c r="AA801" t="s">
        <v>180</v>
      </c>
      <c r="AB801" t="s">
        <v>7218</v>
      </c>
      <c r="AC801" t="s">
        <v>5545</v>
      </c>
      <c r="AD801" t="s">
        <v>656</v>
      </c>
      <c r="AE801" t="s">
        <v>110</v>
      </c>
      <c r="AF801">
        <v>4.5</v>
      </c>
    </row>
    <row r="802" spans="2:32">
      <c r="B802">
        <v>164</v>
      </c>
      <c r="C802" t="s">
        <v>4553</v>
      </c>
      <c r="D802" s="1">
        <v>44651</v>
      </c>
      <c r="E802" t="s">
        <v>1377</v>
      </c>
      <c r="F802">
        <v>0.6</v>
      </c>
      <c r="G802" t="s">
        <v>510</v>
      </c>
      <c r="H802" t="s">
        <v>7185</v>
      </c>
      <c r="I802" t="s">
        <v>162</v>
      </c>
      <c r="J802" t="s">
        <v>7198</v>
      </c>
      <c r="K802" t="s">
        <v>5545</v>
      </c>
      <c r="L802" t="s">
        <v>109</v>
      </c>
      <c r="M802" t="s">
        <v>4555</v>
      </c>
      <c r="P802">
        <v>69</v>
      </c>
      <c r="Q802" t="s">
        <v>4896</v>
      </c>
      <c r="R802" s="1">
        <v>44608</v>
      </c>
      <c r="S802" t="s">
        <v>10080</v>
      </c>
      <c r="T802" t="s">
        <v>108</v>
      </c>
      <c r="U802" t="s">
        <v>162</v>
      </c>
      <c r="V802">
        <v>1.5</v>
      </c>
      <c r="W802" t="s">
        <v>126</v>
      </c>
      <c r="X802" t="s">
        <v>3026</v>
      </c>
      <c r="Y802" t="s">
        <v>110</v>
      </c>
      <c r="Z802" t="s">
        <v>110</v>
      </c>
      <c r="AA802" t="s">
        <v>130</v>
      </c>
      <c r="AB802" t="s">
        <v>110</v>
      </c>
      <c r="AC802" t="s">
        <v>140</v>
      </c>
      <c r="AD802" t="s">
        <v>5776</v>
      </c>
      <c r="AE802" t="s">
        <v>110</v>
      </c>
      <c r="AF802">
        <v>1.5</v>
      </c>
    </row>
    <row r="803" spans="2:32">
      <c r="B803">
        <v>163</v>
      </c>
      <c r="C803" t="s">
        <v>4557</v>
      </c>
      <c r="D803" s="1">
        <v>44651</v>
      </c>
      <c r="E803" t="s">
        <v>4556</v>
      </c>
      <c r="F803">
        <v>0.35</v>
      </c>
      <c r="G803" t="s">
        <v>510</v>
      </c>
      <c r="H803" t="s">
        <v>7185</v>
      </c>
      <c r="I803" t="s">
        <v>162</v>
      </c>
      <c r="J803" t="s">
        <v>7198</v>
      </c>
      <c r="K803" t="s">
        <v>140</v>
      </c>
      <c r="L803" t="s">
        <v>109</v>
      </c>
      <c r="M803" t="s">
        <v>4560</v>
      </c>
      <c r="P803">
        <v>68</v>
      </c>
      <c r="Q803" t="s">
        <v>4901</v>
      </c>
      <c r="R803" s="1">
        <v>44608</v>
      </c>
      <c r="S803" t="s">
        <v>6332</v>
      </c>
      <c r="T803" t="s">
        <v>4902</v>
      </c>
      <c r="U803" t="s">
        <v>265</v>
      </c>
      <c r="V803">
        <v>10</v>
      </c>
      <c r="W803" t="s">
        <v>126</v>
      </c>
      <c r="X803" t="s">
        <v>4903</v>
      </c>
      <c r="Y803" t="s">
        <v>4904</v>
      </c>
      <c r="Z803" t="s">
        <v>1276</v>
      </c>
      <c r="AA803" t="s">
        <v>180</v>
      </c>
      <c r="AB803" t="s">
        <v>110</v>
      </c>
      <c r="AC803" t="s">
        <v>140</v>
      </c>
      <c r="AD803" t="s">
        <v>694</v>
      </c>
      <c r="AE803" t="s">
        <v>110</v>
      </c>
      <c r="AF803">
        <v>11.37</v>
      </c>
    </row>
    <row r="804" spans="2:32">
      <c r="B804">
        <v>162</v>
      </c>
      <c r="C804" t="s">
        <v>4562</v>
      </c>
      <c r="D804" s="1">
        <v>44650</v>
      </c>
      <c r="E804" t="s">
        <v>4561</v>
      </c>
      <c r="F804">
        <v>0.28999999999999998</v>
      </c>
      <c r="G804" t="s">
        <v>510</v>
      </c>
      <c r="H804" t="s">
        <v>7185</v>
      </c>
      <c r="I804" t="s">
        <v>162</v>
      </c>
      <c r="J804" t="s">
        <v>7198</v>
      </c>
      <c r="K804" t="s">
        <v>140</v>
      </c>
      <c r="L804" t="s">
        <v>109</v>
      </c>
      <c r="M804" t="s">
        <v>4565</v>
      </c>
      <c r="P804">
        <v>67</v>
      </c>
      <c r="Q804" t="s">
        <v>4910</v>
      </c>
      <c r="R804" s="1">
        <v>44608</v>
      </c>
      <c r="S804" t="s">
        <v>6778</v>
      </c>
      <c r="T804" t="s">
        <v>3165</v>
      </c>
      <c r="U804" t="s">
        <v>162</v>
      </c>
      <c r="V804">
        <v>6</v>
      </c>
      <c r="W804" t="s">
        <v>956</v>
      </c>
      <c r="X804" t="s">
        <v>1164</v>
      </c>
      <c r="Y804" t="s">
        <v>4326</v>
      </c>
      <c r="Z804" t="s">
        <v>1223</v>
      </c>
      <c r="AA804" t="s">
        <v>180</v>
      </c>
      <c r="AB804" t="s">
        <v>110</v>
      </c>
      <c r="AC804" t="s">
        <v>5545</v>
      </c>
      <c r="AD804" t="s">
        <v>694</v>
      </c>
      <c r="AE804" t="s">
        <v>110</v>
      </c>
      <c r="AF804">
        <v>6</v>
      </c>
    </row>
    <row r="805" spans="2:32">
      <c r="B805">
        <v>161</v>
      </c>
      <c r="C805" t="s">
        <v>720</v>
      </c>
      <c r="D805" s="1">
        <v>44650</v>
      </c>
      <c r="E805" t="s">
        <v>721</v>
      </c>
      <c r="F805">
        <v>3.5</v>
      </c>
      <c r="G805" t="s">
        <v>530</v>
      </c>
      <c r="H805" t="s">
        <v>7383</v>
      </c>
      <c r="I805" t="s">
        <v>162</v>
      </c>
      <c r="J805" t="s">
        <v>7198</v>
      </c>
      <c r="K805" t="s">
        <v>5545</v>
      </c>
      <c r="L805" t="s">
        <v>109</v>
      </c>
      <c r="M805" t="s">
        <v>733</v>
      </c>
      <c r="P805">
        <v>66</v>
      </c>
      <c r="Q805" t="s">
        <v>4916</v>
      </c>
      <c r="R805" s="1">
        <v>44607</v>
      </c>
      <c r="S805" t="s">
        <v>10088</v>
      </c>
      <c r="T805" t="s">
        <v>1571</v>
      </c>
      <c r="U805" t="s">
        <v>4917</v>
      </c>
      <c r="V805">
        <v>10</v>
      </c>
      <c r="W805" t="s">
        <v>2802</v>
      </c>
      <c r="X805" t="s">
        <v>4918</v>
      </c>
      <c r="Y805" t="s">
        <v>110</v>
      </c>
      <c r="Z805" t="s">
        <v>110</v>
      </c>
      <c r="AA805" t="s">
        <v>205</v>
      </c>
      <c r="AB805" t="s">
        <v>7496</v>
      </c>
      <c r="AC805" t="s">
        <v>5362</v>
      </c>
      <c r="AD805" t="s">
        <v>694</v>
      </c>
      <c r="AE805" t="s">
        <v>7382</v>
      </c>
      <c r="AF805">
        <v>1.24</v>
      </c>
    </row>
    <row r="806" spans="2:32">
      <c r="B806">
        <v>160</v>
      </c>
      <c r="C806" t="s">
        <v>734</v>
      </c>
      <c r="D806" s="1">
        <v>44650</v>
      </c>
      <c r="E806" t="s">
        <v>721</v>
      </c>
      <c r="F806">
        <v>6.5</v>
      </c>
      <c r="G806" t="s">
        <v>530</v>
      </c>
      <c r="H806" t="s">
        <v>7185</v>
      </c>
      <c r="I806" t="s">
        <v>162</v>
      </c>
      <c r="J806" t="s">
        <v>7198</v>
      </c>
      <c r="K806" t="s">
        <v>5545</v>
      </c>
      <c r="L806" t="s">
        <v>109</v>
      </c>
      <c r="M806" t="s">
        <v>739</v>
      </c>
      <c r="P806">
        <v>65</v>
      </c>
      <c r="Q806" t="s">
        <v>747</v>
      </c>
      <c r="R806" s="1">
        <v>44602</v>
      </c>
      <c r="S806" t="s">
        <v>6899</v>
      </c>
      <c r="T806" t="s">
        <v>750</v>
      </c>
      <c r="U806" t="s">
        <v>154</v>
      </c>
      <c r="V806">
        <v>20</v>
      </c>
      <c r="W806" t="s">
        <v>276</v>
      </c>
      <c r="X806" t="s">
        <v>754</v>
      </c>
      <c r="Y806" t="s">
        <v>128</v>
      </c>
      <c r="Z806" t="s">
        <v>3290</v>
      </c>
      <c r="AA806" t="s">
        <v>205</v>
      </c>
      <c r="AB806" t="s">
        <v>7218</v>
      </c>
      <c r="AC806" t="s">
        <v>5362</v>
      </c>
      <c r="AD806" t="s">
        <v>694</v>
      </c>
      <c r="AE806" t="s">
        <v>6928</v>
      </c>
      <c r="AF806">
        <v>2.56</v>
      </c>
    </row>
    <row r="807" spans="2:32">
      <c r="B807">
        <v>159</v>
      </c>
      <c r="C807" t="s">
        <v>4569</v>
      </c>
      <c r="D807" s="1">
        <v>44650</v>
      </c>
      <c r="E807" t="s">
        <v>4568</v>
      </c>
      <c r="F807">
        <v>1</v>
      </c>
      <c r="G807" t="s">
        <v>510</v>
      </c>
      <c r="H807" t="s">
        <v>7185</v>
      </c>
      <c r="I807" t="s">
        <v>162</v>
      </c>
      <c r="J807" t="s">
        <v>7198</v>
      </c>
      <c r="K807" t="s">
        <v>5545</v>
      </c>
      <c r="L807" t="s">
        <v>109</v>
      </c>
      <c r="M807" t="s">
        <v>4572</v>
      </c>
      <c r="P807">
        <v>64</v>
      </c>
      <c r="Q807" t="s">
        <v>3912</v>
      </c>
      <c r="R807" s="1">
        <v>44602</v>
      </c>
      <c r="S807" t="s">
        <v>6914</v>
      </c>
      <c r="T807" t="s">
        <v>1388</v>
      </c>
      <c r="U807" t="s">
        <v>162</v>
      </c>
      <c r="V807">
        <v>7</v>
      </c>
      <c r="W807" t="s">
        <v>956</v>
      </c>
      <c r="X807" t="s">
        <v>3913</v>
      </c>
      <c r="Y807" t="s">
        <v>4922</v>
      </c>
      <c r="Z807" t="s">
        <v>1534</v>
      </c>
      <c r="AA807" t="s">
        <v>205</v>
      </c>
      <c r="AB807" t="s">
        <v>110</v>
      </c>
      <c r="AC807" t="s">
        <v>5362</v>
      </c>
      <c r="AD807" t="s">
        <v>694</v>
      </c>
      <c r="AE807" t="s">
        <v>110</v>
      </c>
      <c r="AF807">
        <v>7</v>
      </c>
    </row>
    <row r="808" spans="2:32">
      <c r="B808">
        <v>158</v>
      </c>
      <c r="C808" t="s">
        <v>4573</v>
      </c>
      <c r="D808" s="1">
        <v>44649</v>
      </c>
      <c r="E808" t="s">
        <v>2958</v>
      </c>
      <c r="F808">
        <v>1.5</v>
      </c>
      <c r="G808" t="s">
        <v>510</v>
      </c>
      <c r="H808" t="s">
        <v>7185</v>
      </c>
      <c r="I808" t="s">
        <v>162</v>
      </c>
      <c r="J808" t="s">
        <v>7198</v>
      </c>
      <c r="K808" t="s">
        <v>140</v>
      </c>
      <c r="L808" t="s">
        <v>109</v>
      </c>
      <c r="M808" t="s">
        <v>4574</v>
      </c>
      <c r="P808">
        <v>63</v>
      </c>
      <c r="Q808" t="s">
        <v>4926</v>
      </c>
      <c r="R808" s="1">
        <v>44602</v>
      </c>
      <c r="S808" t="s">
        <v>6914</v>
      </c>
      <c r="T808" t="s">
        <v>1388</v>
      </c>
      <c r="U808" t="s">
        <v>162</v>
      </c>
      <c r="V808">
        <v>3</v>
      </c>
      <c r="W808" t="s">
        <v>812</v>
      </c>
      <c r="X808" t="s">
        <v>224</v>
      </c>
      <c r="Y808" t="s">
        <v>4927</v>
      </c>
      <c r="Z808" t="s">
        <v>1288</v>
      </c>
      <c r="AA808" t="s">
        <v>205</v>
      </c>
      <c r="AB808" t="s">
        <v>110</v>
      </c>
      <c r="AC808" t="s">
        <v>5362</v>
      </c>
      <c r="AD808" t="s">
        <v>694</v>
      </c>
      <c r="AE808" t="s">
        <v>110</v>
      </c>
      <c r="AF808">
        <v>3</v>
      </c>
    </row>
    <row r="809" spans="2:32">
      <c r="B809">
        <v>157</v>
      </c>
      <c r="C809" t="s">
        <v>496</v>
      </c>
      <c r="D809" s="1">
        <v>44649</v>
      </c>
      <c r="E809" t="s">
        <v>3356</v>
      </c>
      <c r="F809">
        <v>2</v>
      </c>
      <c r="G809" t="s">
        <v>510</v>
      </c>
      <c r="H809" t="s">
        <v>7635</v>
      </c>
      <c r="I809" t="s">
        <v>162</v>
      </c>
      <c r="J809" t="s">
        <v>7198</v>
      </c>
      <c r="K809" t="s">
        <v>5362</v>
      </c>
      <c r="L809" t="s">
        <v>109</v>
      </c>
      <c r="M809" t="s">
        <v>4575</v>
      </c>
      <c r="P809">
        <v>62</v>
      </c>
      <c r="Q809" t="s">
        <v>4931</v>
      </c>
      <c r="R809" s="1">
        <v>44601</v>
      </c>
      <c r="S809" t="s">
        <v>9393</v>
      </c>
      <c r="T809" t="s">
        <v>1571</v>
      </c>
      <c r="U809" t="s">
        <v>162</v>
      </c>
      <c r="V809">
        <v>5.5</v>
      </c>
      <c r="W809" t="s">
        <v>956</v>
      </c>
      <c r="X809" t="s">
        <v>3907</v>
      </c>
      <c r="Y809" t="s">
        <v>4796</v>
      </c>
      <c r="Z809" t="s">
        <v>1534</v>
      </c>
      <c r="AA809" t="s">
        <v>205</v>
      </c>
      <c r="AB809" t="s">
        <v>110</v>
      </c>
      <c r="AC809" t="s">
        <v>5362</v>
      </c>
      <c r="AD809" t="s">
        <v>694</v>
      </c>
      <c r="AE809" t="s">
        <v>7222</v>
      </c>
      <c r="AF809">
        <v>5.5</v>
      </c>
    </row>
    <row r="810" spans="2:32">
      <c r="B810">
        <v>156</v>
      </c>
      <c r="C810" t="s">
        <v>4576</v>
      </c>
      <c r="D810" s="1">
        <v>44649</v>
      </c>
      <c r="E810" t="s">
        <v>3522</v>
      </c>
      <c r="F810">
        <v>1</v>
      </c>
      <c r="G810" t="s">
        <v>510</v>
      </c>
      <c r="H810" t="s">
        <v>7185</v>
      </c>
      <c r="I810" t="s">
        <v>162</v>
      </c>
      <c r="J810" t="s">
        <v>7198</v>
      </c>
      <c r="K810" t="s">
        <v>140</v>
      </c>
      <c r="L810" t="s">
        <v>109</v>
      </c>
      <c r="M810" t="s">
        <v>4577</v>
      </c>
      <c r="P810">
        <v>61</v>
      </c>
      <c r="Q810" t="s">
        <v>4935</v>
      </c>
      <c r="R810" s="1">
        <v>44601</v>
      </c>
      <c r="S810" t="s">
        <v>9393</v>
      </c>
      <c r="T810" t="s">
        <v>1571</v>
      </c>
      <c r="U810" t="s">
        <v>154</v>
      </c>
      <c r="V810">
        <v>53</v>
      </c>
      <c r="W810" t="s">
        <v>126</v>
      </c>
      <c r="X810" t="s">
        <v>1344</v>
      </c>
      <c r="Y810" t="s">
        <v>2183</v>
      </c>
      <c r="Z810" t="s">
        <v>1223</v>
      </c>
      <c r="AA810" t="s">
        <v>205</v>
      </c>
      <c r="AB810" t="s">
        <v>110</v>
      </c>
      <c r="AC810" t="s">
        <v>5362</v>
      </c>
      <c r="AD810" t="s">
        <v>694</v>
      </c>
      <c r="AE810" t="s">
        <v>7222</v>
      </c>
      <c r="AF810">
        <v>6.78</v>
      </c>
    </row>
    <row r="811" spans="2:32">
      <c r="B811">
        <v>155</v>
      </c>
      <c r="C811" t="s">
        <v>4579</v>
      </c>
      <c r="D811" s="1">
        <v>44648</v>
      </c>
      <c r="E811" t="s">
        <v>4578</v>
      </c>
      <c r="F811">
        <v>2</v>
      </c>
      <c r="G811" t="s">
        <v>530</v>
      </c>
      <c r="H811" t="s">
        <v>7185</v>
      </c>
      <c r="I811" t="s">
        <v>162</v>
      </c>
      <c r="J811" t="s">
        <v>7198</v>
      </c>
      <c r="K811" t="s">
        <v>140</v>
      </c>
      <c r="L811" t="s">
        <v>109</v>
      </c>
      <c r="M811" t="s">
        <v>4582</v>
      </c>
      <c r="P811">
        <v>60</v>
      </c>
      <c r="Q811" t="s">
        <v>4938</v>
      </c>
      <c r="R811" s="1">
        <v>44601</v>
      </c>
      <c r="S811" t="s">
        <v>10107</v>
      </c>
      <c r="T811" t="s">
        <v>1748</v>
      </c>
      <c r="U811" t="s">
        <v>162</v>
      </c>
      <c r="V811">
        <v>3</v>
      </c>
      <c r="W811" t="s">
        <v>126</v>
      </c>
      <c r="X811" t="s">
        <v>4939</v>
      </c>
      <c r="Y811" t="s">
        <v>4940</v>
      </c>
      <c r="Z811" t="s">
        <v>1165</v>
      </c>
      <c r="AA811" t="s">
        <v>205</v>
      </c>
      <c r="AB811" t="s">
        <v>7218</v>
      </c>
      <c r="AC811" t="s">
        <v>5362</v>
      </c>
      <c r="AD811" t="s">
        <v>694</v>
      </c>
      <c r="AE811" t="s">
        <v>7222</v>
      </c>
      <c r="AF811">
        <v>3</v>
      </c>
    </row>
    <row r="812" spans="2:32">
      <c r="B812">
        <v>154</v>
      </c>
      <c r="C812" t="s">
        <v>4584</v>
      </c>
      <c r="D812" s="1">
        <v>44645</v>
      </c>
      <c r="E812" t="s">
        <v>4583</v>
      </c>
      <c r="F812">
        <v>1.43</v>
      </c>
      <c r="G812" t="s">
        <v>510</v>
      </c>
      <c r="H812" t="s">
        <v>7185</v>
      </c>
      <c r="I812" t="s">
        <v>162</v>
      </c>
      <c r="J812" t="s">
        <v>7198</v>
      </c>
      <c r="K812" t="s">
        <v>140</v>
      </c>
      <c r="L812" t="s">
        <v>109</v>
      </c>
      <c r="M812" t="s">
        <v>4587</v>
      </c>
      <c r="P812">
        <v>59</v>
      </c>
      <c r="Q812" t="s">
        <v>4945</v>
      </c>
      <c r="R812" s="1">
        <v>44601</v>
      </c>
      <c r="S812" t="s">
        <v>10110</v>
      </c>
      <c r="T812" t="s">
        <v>1748</v>
      </c>
      <c r="U812" t="s">
        <v>162</v>
      </c>
      <c r="V812">
        <v>3</v>
      </c>
      <c r="W812" t="s">
        <v>276</v>
      </c>
      <c r="X812" t="s">
        <v>4287</v>
      </c>
      <c r="Y812" t="s">
        <v>4130</v>
      </c>
      <c r="Z812" t="s">
        <v>1165</v>
      </c>
      <c r="AA812" t="s">
        <v>205</v>
      </c>
      <c r="AB812" t="s">
        <v>7218</v>
      </c>
      <c r="AC812" t="s">
        <v>5362</v>
      </c>
      <c r="AD812" t="s">
        <v>694</v>
      </c>
      <c r="AE812" t="s">
        <v>7222</v>
      </c>
      <c r="AF812">
        <v>3</v>
      </c>
    </row>
    <row r="813" spans="2:32">
      <c r="B813">
        <v>153</v>
      </c>
      <c r="C813" t="s">
        <v>4589</v>
      </c>
      <c r="D813" s="1">
        <v>44645</v>
      </c>
      <c r="E813" t="s">
        <v>4588</v>
      </c>
      <c r="F813">
        <v>4.5</v>
      </c>
      <c r="G813" t="s">
        <v>530</v>
      </c>
      <c r="H813" t="s">
        <v>7185</v>
      </c>
      <c r="I813" t="s">
        <v>162</v>
      </c>
      <c r="J813" t="s">
        <v>7198</v>
      </c>
      <c r="K813" t="s">
        <v>140</v>
      </c>
      <c r="L813" t="s">
        <v>109</v>
      </c>
      <c r="M813" t="s">
        <v>4592</v>
      </c>
      <c r="P813">
        <v>58</v>
      </c>
      <c r="Q813" t="s">
        <v>4952</v>
      </c>
      <c r="R813" s="1">
        <v>44589</v>
      </c>
      <c r="S813" t="s">
        <v>10112</v>
      </c>
      <c r="T813" t="s">
        <v>108</v>
      </c>
      <c r="U813" t="s">
        <v>111</v>
      </c>
      <c r="V813">
        <v>2.65</v>
      </c>
      <c r="W813" t="s">
        <v>126</v>
      </c>
      <c r="X813" t="s">
        <v>290</v>
      </c>
      <c r="Y813" t="s">
        <v>110</v>
      </c>
      <c r="Z813" t="s">
        <v>110</v>
      </c>
      <c r="AA813" t="s">
        <v>130</v>
      </c>
      <c r="AB813" t="s">
        <v>7811</v>
      </c>
      <c r="AC813" t="s">
        <v>140</v>
      </c>
      <c r="AD813" t="s">
        <v>324</v>
      </c>
      <c r="AE813" t="s">
        <v>110</v>
      </c>
      <c r="AF813">
        <v>0.42</v>
      </c>
    </row>
    <row r="814" spans="2:32">
      <c r="B814">
        <v>152</v>
      </c>
      <c r="C814" t="s">
        <v>4594</v>
      </c>
      <c r="D814" s="1">
        <v>44645</v>
      </c>
      <c r="E814" t="s">
        <v>4593</v>
      </c>
      <c r="F814">
        <v>0.28000000000000003</v>
      </c>
      <c r="G814" t="s">
        <v>510</v>
      </c>
      <c r="H814" t="s">
        <v>7185</v>
      </c>
      <c r="I814" t="s">
        <v>162</v>
      </c>
      <c r="J814" t="s">
        <v>7198</v>
      </c>
      <c r="K814" t="s">
        <v>140</v>
      </c>
      <c r="L814" t="s">
        <v>109</v>
      </c>
      <c r="M814" t="s">
        <v>4597</v>
      </c>
      <c r="P814">
        <v>57</v>
      </c>
      <c r="Q814" t="s">
        <v>758</v>
      </c>
      <c r="R814" s="1">
        <v>44588</v>
      </c>
      <c r="S814" t="s">
        <v>10118</v>
      </c>
      <c r="T814" t="s">
        <v>760</v>
      </c>
      <c r="U814" t="s">
        <v>162</v>
      </c>
      <c r="V814">
        <v>2</v>
      </c>
      <c r="W814" t="s">
        <v>1498</v>
      </c>
      <c r="X814" t="s">
        <v>1031</v>
      </c>
      <c r="Y814" t="s">
        <v>4956</v>
      </c>
      <c r="Z814" t="s">
        <v>1276</v>
      </c>
      <c r="AA814" t="s">
        <v>180</v>
      </c>
      <c r="AB814" t="s">
        <v>7218</v>
      </c>
      <c r="AC814" t="s">
        <v>231</v>
      </c>
      <c r="AD814" t="s">
        <v>694</v>
      </c>
      <c r="AE814" t="s">
        <v>110</v>
      </c>
      <c r="AF814">
        <v>2</v>
      </c>
    </row>
    <row r="815" spans="2:32">
      <c r="B815">
        <v>151</v>
      </c>
      <c r="C815" t="s">
        <v>4598</v>
      </c>
      <c r="D815" s="1">
        <v>44645</v>
      </c>
      <c r="E815" t="s">
        <v>4070</v>
      </c>
      <c r="F815">
        <v>1</v>
      </c>
      <c r="G815" t="s">
        <v>510</v>
      </c>
      <c r="H815" t="s">
        <v>7185</v>
      </c>
      <c r="I815" t="s">
        <v>162</v>
      </c>
      <c r="J815" t="s">
        <v>7198</v>
      </c>
      <c r="K815" t="s">
        <v>140</v>
      </c>
      <c r="L815" t="s">
        <v>109</v>
      </c>
      <c r="M815" t="s">
        <v>4599</v>
      </c>
      <c r="P815">
        <v>56</v>
      </c>
      <c r="Q815" t="s">
        <v>4959</v>
      </c>
      <c r="R815" s="1">
        <v>44587</v>
      </c>
      <c r="S815" t="s">
        <v>10123</v>
      </c>
      <c r="T815" t="s">
        <v>108</v>
      </c>
      <c r="U815" t="s">
        <v>162</v>
      </c>
      <c r="V815">
        <v>0.5</v>
      </c>
      <c r="W815" t="s">
        <v>149</v>
      </c>
      <c r="X815" t="s">
        <v>4960</v>
      </c>
      <c r="Y815" t="s">
        <v>110</v>
      </c>
      <c r="Z815" t="s">
        <v>110</v>
      </c>
      <c r="AA815" t="s">
        <v>309</v>
      </c>
      <c r="AB815" t="s">
        <v>110</v>
      </c>
      <c r="AC815" t="s">
        <v>140</v>
      </c>
      <c r="AD815" t="s">
        <v>294</v>
      </c>
      <c r="AE815" t="s">
        <v>110</v>
      </c>
      <c r="AF815">
        <v>0.5</v>
      </c>
    </row>
    <row r="816" spans="2:32">
      <c r="B816">
        <v>150</v>
      </c>
      <c r="C816" t="s">
        <v>4087</v>
      </c>
      <c r="D816" s="1">
        <v>44644</v>
      </c>
      <c r="E816" t="s">
        <v>918</v>
      </c>
      <c r="F816">
        <v>2.5</v>
      </c>
      <c r="G816" t="s">
        <v>530</v>
      </c>
      <c r="H816" t="s">
        <v>7185</v>
      </c>
      <c r="I816" t="s">
        <v>162</v>
      </c>
      <c r="J816" t="s">
        <v>7198</v>
      </c>
      <c r="K816" t="s">
        <v>140</v>
      </c>
      <c r="L816" t="s">
        <v>109</v>
      </c>
      <c r="M816" t="s">
        <v>4600</v>
      </c>
      <c r="P816">
        <v>55</v>
      </c>
      <c r="Q816" t="s">
        <v>4963</v>
      </c>
      <c r="R816" s="1">
        <v>44587</v>
      </c>
      <c r="S816" t="s">
        <v>10127</v>
      </c>
      <c r="T816" t="s">
        <v>108</v>
      </c>
      <c r="U816" t="s">
        <v>162</v>
      </c>
      <c r="V816">
        <v>0.48</v>
      </c>
      <c r="W816" t="s">
        <v>149</v>
      </c>
      <c r="X816" t="s">
        <v>2027</v>
      </c>
      <c r="Y816" t="s">
        <v>110</v>
      </c>
      <c r="Z816" t="s">
        <v>110</v>
      </c>
      <c r="AA816" t="s">
        <v>130</v>
      </c>
      <c r="AB816" t="s">
        <v>110</v>
      </c>
      <c r="AC816" t="s">
        <v>140</v>
      </c>
      <c r="AD816" t="s">
        <v>294</v>
      </c>
      <c r="AE816" t="s">
        <v>110</v>
      </c>
      <c r="AF816">
        <v>0.48</v>
      </c>
    </row>
    <row r="817" spans="2:32">
      <c r="B817">
        <v>149</v>
      </c>
      <c r="C817" t="s">
        <v>4601</v>
      </c>
      <c r="D817" s="1">
        <v>44644</v>
      </c>
      <c r="E817" t="s">
        <v>3370</v>
      </c>
      <c r="F817">
        <v>1.46</v>
      </c>
      <c r="G817" t="s">
        <v>510</v>
      </c>
      <c r="H817" t="s">
        <v>7185</v>
      </c>
      <c r="I817" t="s">
        <v>162</v>
      </c>
      <c r="J817" t="s">
        <v>7198</v>
      </c>
      <c r="K817" t="s">
        <v>140</v>
      </c>
      <c r="L817" t="s">
        <v>109</v>
      </c>
      <c r="M817" t="s">
        <v>4602</v>
      </c>
      <c r="P817">
        <v>54</v>
      </c>
      <c r="Q817" t="s">
        <v>4968</v>
      </c>
      <c r="R817" s="1">
        <v>44587</v>
      </c>
      <c r="S817" t="s">
        <v>10130</v>
      </c>
      <c r="T817" t="s">
        <v>108</v>
      </c>
      <c r="U817" t="s">
        <v>265</v>
      </c>
      <c r="V817">
        <v>0.12</v>
      </c>
      <c r="W817" t="s">
        <v>126</v>
      </c>
      <c r="X817" t="s">
        <v>4969</v>
      </c>
      <c r="Y817" t="s">
        <v>110</v>
      </c>
      <c r="Z817" t="s">
        <v>110</v>
      </c>
      <c r="AA817" t="s">
        <v>130</v>
      </c>
      <c r="AB817" t="s">
        <v>110</v>
      </c>
      <c r="AC817" t="s">
        <v>140</v>
      </c>
      <c r="AD817" t="s">
        <v>142</v>
      </c>
      <c r="AE817" t="s">
        <v>110</v>
      </c>
      <c r="AF817">
        <v>0.13</v>
      </c>
    </row>
    <row r="818" spans="2:32">
      <c r="B818">
        <v>148</v>
      </c>
      <c r="C818" t="s">
        <v>4604</v>
      </c>
      <c r="D818" s="1">
        <v>44644</v>
      </c>
      <c r="E818" t="s">
        <v>4603</v>
      </c>
      <c r="F818">
        <v>4</v>
      </c>
      <c r="G818" t="s">
        <v>530</v>
      </c>
      <c r="H818" t="s">
        <v>7185</v>
      </c>
      <c r="I818" t="s">
        <v>162</v>
      </c>
      <c r="J818" t="s">
        <v>7198</v>
      </c>
      <c r="K818" t="s">
        <v>140</v>
      </c>
      <c r="L818" t="s">
        <v>109</v>
      </c>
      <c r="M818" t="s">
        <v>4607</v>
      </c>
      <c r="P818">
        <v>53</v>
      </c>
      <c r="Q818" t="s">
        <v>4978</v>
      </c>
      <c r="R818" s="1">
        <v>44585</v>
      </c>
      <c r="S818" t="s">
        <v>6334</v>
      </c>
      <c r="T818" t="s">
        <v>108</v>
      </c>
      <c r="U818" t="s">
        <v>162</v>
      </c>
      <c r="V818">
        <v>0.71</v>
      </c>
      <c r="W818" t="s">
        <v>149</v>
      </c>
      <c r="X818" t="s">
        <v>1510</v>
      </c>
      <c r="Y818" t="s">
        <v>110</v>
      </c>
      <c r="Z818" t="s">
        <v>110</v>
      </c>
      <c r="AA818" t="s">
        <v>180</v>
      </c>
      <c r="AB818" t="s">
        <v>110</v>
      </c>
      <c r="AC818" t="s">
        <v>140</v>
      </c>
      <c r="AD818" t="s">
        <v>173</v>
      </c>
      <c r="AE818" t="s">
        <v>110</v>
      </c>
      <c r="AF818">
        <v>0.71</v>
      </c>
    </row>
    <row r="819" spans="2:32">
      <c r="B819">
        <v>147</v>
      </c>
      <c r="C819" t="s">
        <v>4608</v>
      </c>
      <c r="D819" s="1">
        <v>44643</v>
      </c>
      <c r="E819" t="s">
        <v>3625</v>
      </c>
      <c r="F819">
        <v>0.6</v>
      </c>
      <c r="G819" t="s">
        <v>510</v>
      </c>
      <c r="H819" t="s">
        <v>7185</v>
      </c>
      <c r="I819" t="s">
        <v>162</v>
      </c>
      <c r="J819" t="s">
        <v>7198</v>
      </c>
      <c r="K819" t="s">
        <v>140</v>
      </c>
      <c r="L819" t="s">
        <v>109</v>
      </c>
      <c r="M819" t="s">
        <v>4609</v>
      </c>
      <c r="P819">
        <v>52</v>
      </c>
      <c r="Q819" t="s">
        <v>4974</v>
      </c>
      <c r="R819" s="1">
        <v>44585</v>
      </c>
      <c r="S819" t="s">
        <v>6566</v>
      </c>
      <c r="T819" t="s">
        <v>108</v>
      </c>
      <c r="U819" t="s">
        <v>162</v>
      </c>
      <c r="V819">
        <v>2</v>
      </c>
      <c r="W819" t="s">
        <v>149</v>
      </c>
      <c r="X819" t="s">
        <v>928</v>
      </c>
      <c r="Y819" t="s">
        <v>110</v>
      </c>
      <c r="Z819" t="s">
        <v>110</v>
      </c>
      <c r="AA819" t="s">
        <v>180</v>
      </c>
      <c r="AB819" t="s">
        <v>110</v>
      </c>
      <c r="AC819" t="s">
        <v>5545</v>
      </c>
      <c r="AD819" t="s">
        <v>656</v>
      </c>
      <c r="AE819" t="s">
        <v>6928</v>
      </c>
      <c r="AF819">
        <v>2</v>
      </c>
    </row>
    <row r="820" spans="2:32">
      <c r="B820">
        <v>146</v>
      </c>
      <c r="C820" t="s">
        <v>4611</v>
      </c>
      <c r="D820" s="1">
        <v>44643</v>
      </c>
      <c r="E820" t="s">
        <v>4610</v>
      </c>
      <c r="F820">
        <v>3</v>
      </c>
      <c r="G820" t="s">
        <v>530</v>
      </c>
      <c r="H820" t="s">
        <v>7185</v>
      </c>
      <c r="I820" t="s">
        <v>162</v>
      </c>
      <c r="J820" t="s">
        <v>7198</v>
      </c>
      <c r="K820" t="s">
        <v>140</v>
      </c>
      <c r="L820" t="s">
        <v>109</v>
      </c>
      <c r="M820" t="s">
        <v>4614</v>
      </c>
      <c r="P820">
        <v>51</v>
      </c>
      <c r="Q820" t="s">
        <v>4980</v>
      </c>
      <c r="R820" s="1">
        <v>44585</v>
      </c>
      <c r="S820" t="s">
        <v>6697</v>
      </c>
      <c r="T820" t="s">
        <v>4981</v>
      </c>
      <c r="U820" t="s">
        <v>162</v>
      </c>
      <c r="V820">
        <v>10</v>
      </c>
      <c r="W820" t="s">
        <v>956</v>
      </c>
      <c r="X820" t="s">
        <v>2247</v>
      </c>
      <c r="Y820" t="s">
        <v>4982</v>
      </c>
      <c r="Z820" t="s">
        <v>1165</v>
      </c>
      <c r="AA820" t="s">
        <v>180</v>
      </c>
      <c r="AB820" t="s">
        <v>110</v>
      </c>
      <c r="AC820" t="s">
        <v>5362</v>
      </c>
      <c r="AD820" t="s">
        <v>694</v>
      </c>
      <c r="AE820" t="s">
        <v>7279</v>
      </c>
      <c r="AF820">
        <v>10</v>
      </c>
    </row>
    <row r="821" spans="2:32">
      <c r="B821">
        <v>145</v>
      </c>
      <c r="C821" t="s">
        <v>4615</v>
      </c>
      <c r="D821" s="1">
        <v>44642</v>
      </c>
      <c r="E821" t="s">
        <v>2481</v>
      </c>
      <c r="F821">
        <v>1.75</v>
      </c>
      <c r="G821" t="s">
        <v>510</v>
      </c>
      <c r="H821" t="s">
        <v>7206</v>
      </c>
      <c r="I821" t="s">
        <v>162</v>
      </c>
      <c r="J821" t="s">
        <v>7198</v>
      </c>
      <c r="K821" t="s">
        <v>140</v>
      </c>
      <c r="L821" t="s">
        <v>109</v>
      </c>
      <c r="M821" t="s">
        <v>4617</v>
      </c>
      <c r="P821">
        <v>50</v>
      </c>
      <c r="Q821" t="s">
        <v>4986</v>
      </c>
      <c r="R821" s="1">
        <v>44582</v>
      </c>
      <c r="S821" t="s">
        <v>6441</v>
      </c>
      <c r="T821" t="s">
        <v>108</v>
      </c>
      <c r="U821" t="s">
        <v>162</v>
      </c>
      <c r="V821">
        <v>1.1000000000000001</v>
      </c>
      <c r="W821" t="s">
        <v>149</v>
      </c>
      <c r="X821" t="s">
        <v>2124</v>
      </c>
      <c r="Y821" t="s">
        <v>921</v>
      </c>
      <c r="Z821" t="s">
        <v>1165</v>
      </c>
      <c r="AA821" t="s">
        <v>180</v>
      </c>
      <c r="AB821" t="s">
        <v>110</v>
      </c>
      <c r="AC821" t="s">
        <v>140</v>
      </c>
      <c r="AD821" t="s">
        <v>173</v>
      </c>
      <c r="AE821" t="s">
        <v>110</v>
      </c>
      <c r="AF821">
        <v>1.1000000000000001</v>
      </c>
    </row>
    <row r="822" spans="2:32">
      <c r="B822">
        <v>144</v>
      </c>
      <c r="C822" t="s">
        <v>4619</v>
      </c>
      <c r="D822" s="1">
        <v>44642</v>
      </c>
      <c r="E822" t="s">
        <v>4618</v>
      </c>
      <c r="F822">
        <v>1</v>
      </c>
      <c r="G822" t="s">
        <v>510</v>
      </c>
      <c r="H822" t="s">
        <v>7185</v>
      </c>
      <c r="I822" t="s">
        <v>162</v>
      </c>
      <c r="J822" t="s">
        <v>7198</v>
      </c>
      <c r="K822" t="s">
        <v>140</v>
      </c>
      <c r="L822" t="s">
        <v>109</v>
      </c>
      <c r="M822" t="s">
        <v>4622</v>
      </c>
      <c r="P822">
        <v>49</v>
      </c>
      <c r="Q822" t="s">
        <v>4988</v>
      </c>
      <c r="R822" s="1">
        <v>44582</v>
      </c>
      <c r="S822" t="s">
        <v>6499</v>
      </c>
      <c r="T822" t="s">
        <v>108</v>
      </c>
      <c r="U822" t="s">
        <v>162</v>
      </c>
      <c r="V822">
        <v>1.5209999999999999</v>
      </c>
      <c r="W822" t="s">
        <v>149</v>
      </c>
      <c r="X822" t="s">
        <v>372</v>
      </c>
      <c r="Y822" t="s">
        <v>110</v>
      </c>
      <c r="Z822" t="s">
        <v>110</v>
      </c>
      <c r="AA822" t="s">
        <v>3531</v>
      </c>
      <c r="AB822" t="s">
        <v>110</v>
      </c>
      <c r="AC822" t="s">
        <v>231</v>
      </c>
      <c r="AD822" t="s">
        <v>656</v>
      </c>
      <c r="AE822" t="s">
        <v>110</v>
      </c>
      <c r="AF822">
        <v>1.52</v>
      </c>
    </row>
    <row r="823" spans="2:32">
      <c r="B823">
        <v>143</v>
      </c>
      <c r="C823" t="s">
        <v>1953</v>
      </c>
      <c r="D823" s="1">
        <v>44642</v>
      </c>
      <c r="E823" t="s">
        <v>1954</v>
      </c>
      <c r="F823">
        <v>7.2859999999999996</v>
      </c>
      <c r="G823" t="s">
        <v>510</v>
      </c>
      <c r="H823" t="s">
        <v>7206</v>
      </c>
      <c r="I823" t="s">
        <v>162</v>
      </c>
      <c r="J823" t="s">
        <v>7198</v>
      </c>
      <c r="K823" t="s">
        <v>231</v>
      </c>
      <c r="L823" t="s">
        <v>1474</v>
      </c>
      <c r="M823" t="s">
        <v>1956</v>
      </c>
      <c r="P823">
        <v>48</v>
      </c>
      <c r="Q823" t="s">
        <v>4992</v>
      </c>
      <c r="R823" s="1">
        <v>44581</v>
      </c>
      <c r="S823" t="s">
        <v>10148</v>
      </c>
      <c r="T823" t="s">
        <v>2887</v>
      </c>
      <c r="U823" t="s">
        <v>162</v>
      </c>
      <c r="V823">
        <v>4</v>
      </c>
      <c r="W823" t="s">
        <v>126</v>
      </c>
      <c r="X823" t="s">
        <v>1011</v>
      </c>
      <c r="Y823" t="s">
        <v>3577</v>
      </c>
      <c r="Z823" t="s">
        <v>812</v>
      </c>
      <c r="AA823" t="s">
        <v>130</v>
      </c>
      <c r="AB823" t="s">
        <v>7218</v>
      </c>
      <c r="AC823" t="s">
        <v>231</v>
      </c>
      <c r="AD823" t="s">
        <v>324</v>
      </c>
      <c r="AE823" t="s">
        <v>110</v>
      </c>
      <c r="AF823">
        <v>4</v>
      </c>
    </row>
    <row r="824" spans="2:32">
      <c r="B824">
        <v>142</v>
      </c>
      <c r="C824" t="s">
        <v>1962</v>
      </c>
      <c r="D824" s="1">
        <v>44642</v>
      </c>
      <c r="E824" t="s">
        <v>1954</v>
      </c>
      <c r="F824">
        <v>2.496</v>
      </c>
      <c r="G824" t="s">
        <v>510</v>
      </c>
      <c r="H824" t="s">
        <v>7206</v>
      </c>
      <c r="I824" t="s">
        <v>111</v>
      </c>
      <c r="J824" t="s">
        <v>7207</v>
      </c>
      <c r="K824" t="s">
        <v>231</v>
      </c>
      <c r="L824" t="s">
        <v>1474</v>
      </c>
      <c r="M824" t="s">
        <v>1963</v>
      </c>
      <c r="P824">
        <v>47</v>
      </c>
      <c r="Q824" t="s">
        <v>4997</v>
      </c>
      <c r="R824" s="1">
        <v>44581</v>
      </c>
      <c r="S824" t="s">
        <v>6335</v>
      </c>
      <c r="T824" t="s">
        <v>108</v>
      </c>
      <c r="U824" t="s">
        <v>162</v>
      </c>
      <c r="V824">
        <v>2</v>
      </c>
      <c r="W824" t="s">
        <v>149</v>
      </c>
      <c r="X824" t="s">
        <v>4464</v>
      </c>
      <c r="Y824" t="s">
        <v>4998</v>
      </c>
      <c r="Z824" t="s">
        <v>1223</v>
      </c>
      <c r="AA824" t="s">
        <v>205</v>
      </c>
      <c r="AB824" t="s">
        <v>110</v>
      </c>
      <c r="AC824" t="s">
        <v>5362</v>
      </c>
      <c r="AD824" t="s">
        <v>580</v>
      </c>
      <c r="AE824" t="s">
        <v>110</v>
      </c>
      <c r="AF824">
        <v>2</v>
      </c>
    </row>
    <row r="825" spans="2:32">
      <c r="B825">
        <v>141</v>
      </c>
      <c r="C825" t="s">
        <v>4623</v>
      </c>
      <c r="D825" s="1">
        <v>44642</v>
      </c>
      <c r="E825" t="s">
        <v>2676</v>
      </c>
      <c r="F825">
        <v>1.5</v>
      </c>
      <c r="G825" t="s">
        <v>510</v>
      </c>
      <c r="H825" t="s">
        <v>7185</v>
      </c>
      <c r="I825" t="s">
        <v>162</v>
      </c>
      <c r="J825" t="s">
        <v>7198</v>
      </c>
      <c r="K825" t="s">
        <v>140</v>
      </c>
      <c r="L825" t="s">
        <v>109</v>
      </c>
      <c r="M825" t="s">
        <v>4624</v>
      </c>
      <c r="P825">
        <v>46</v>
      </c>
      <c r="Q825" t="s">
        <v>5002</v>
      </c>
      <c r="R825" s="1">
        <v>44581</v>
      </c>
      <c r="S825" t="s">
        <v>10154</v>
      </c>
      <c r="T825" t="s">
        <v>108</v>
      </c>
      <c r="U825" t="s">
        <v>162</v>
      </c>
      <c r="V825">
        <v>0.48</v>
      </c>
      <c r="W825" t="s">
        <v>126</v>
      </c>
      <c r="X825" t="s">
        <v>5003</v>
      </c>
      <c r="Y825" t="s">
        <v>5004</v>
      </c>
      <c r="Z825" t="s">
        <v>812</v>
      </c>
      <c r="AA825" t="s">
        <v>130</v>
      </c>
      <c r="AB825" t="s">
        <v>110</v>
      </c>
      <c r="AC825" t="s">
        <v>140</v>
      </c>
      <c r="AD825" t="s">
        <v>324</v>
      </c>
      <c r="AE825" t="s">
        <v>110</v>
      </c>
      <c r="AF825">
        <v>0.48</v>
      </c>
    </row>
    <row r="826" spans="2:32">
      <c r="B826">
        <v>140</v>
      </c>
      <c r="C826" t="s">
        <v>4626</v>
      </c>
      <c r="D826" s="1">
        <v>44642</v>
      </c>
      <c r="E826" t="s">
        <v>4625</v>
      </c>
      <c r="F826">
        <v>0.5</v>
      </c>
      <c r="G826" t="s">
        <v>510</v>
      </c>
      <c r="H826" t="s">
        <v>7206</v>
      </c>
      <c r="I826" t="s">
        <v>162</v>
      </c>
      <c r="J826" t="s">
        <v>7198</v>
      </c>
      <c r="K826" t="s">
        <v>140</v>
      </c>
      <c r="L826" t="s">
        <v>109</v>
      </c>
      <c r="M826" t="s">
        <v>4629</v>
      </c>
      <c r="P826">
        <v>45</v>
      </c>
      <c r="Q826" t="s">
        <v>5006</v>
      </c>
      <c r="R826" s="1">
        <v>44581</v>
      </c>
      <c r="S826" t="s">
        <v>10157</v>
      </c>
      <c r="T826" t="s">
        <v>108</v>
      </c>
      <c r="U826" t="s">
        <v>162</v>
      </c>
      <c r="V826">
        <v>0.28599999999999998</v>
      </c>
      <c r="W826" t="s">
        <v>126</v>
      </c>
      <c r="X826" t="s">
        <v>4872</v>
      </c>
      <c r="Y826" t="s">
        <v>110</v>
      </c>
      <c r="Z826" t="s">
        <v>110</v>
      </c>
      <c r="AA826" t="s">
        <v>130</v>
      </c>
      <c r="AB826" t="s">
        <v>110</v>
      </c>
      <c r="AC826" t="s">
        <v>140</v>
      </c>
      <c r="AD826" t="s">
        <v>324</v>
      </c>
      <c r="AE826" t="s">
        <v>110</v>
      </c>
      <c r="AF826">
        <v>0.28999999999999998</v>
      </c>
    </row>
    <row r="827" spans="2:32">
      <c r="B827">
        <v>139</v>
      </c>
      <c r="C827" t="s">
        <v>1970</v>
      </c>
      <c r="D827" s="1">
        <v>44642</v>
      </c>
      <c r="E827" t="s">
        <v>1601</v>
      </c>
      <c r="F827">
        <v>7.85</v>
      </c>
      <c r="G827" t="s">
        <v>510</v>
      </c>
      <c r="H827" t="s">
        <v>7206</v>
      </c>
      <c r="I827" t="s">
        <v>111</v>
      </c>
      <c r="J827" t="s">
        <v>7207</v>
      </c>
      <c r="K827" t="s">
        <v>5372</v>
      </c>
      <c r="L827" t="s">
        <v>1599</v>
      </c>
      <c r="M827" t="s">
        <v>1971</v>
      </c>
      <c r="P827">
        <v>44</v>
      </c>
      <c r="Q827" t="s">
        <v>5008</v>
      </c>
      <c r="R827" s="1">
        <v>44581</v>
      </c>
      <c r="S827" t="s">
        <v>6822</v>
      </c>
      <c r="T827" t="s">
        <v>1324</v>
      </c>
      <c r="U827" t="s">
        <v>162</v>
      </c>
      <c r="V827">
        <v>5</v>
      </c>
      <c r="W827" t="s">
        <v>956</v>
      </c>
      <c r="X827" t="s">
        <v>1031</v>
      </c>
      <c r="Y827" t="s">
        <v>5010</v>
      </c>
      <c r="Z827" t="s">
        <v>1131</v>
      </c>
      <c r="AA827" t="s">
        <v>165</v>
      </c>
      <c r="AB827" t="s">
        <v>110</v>
      </c>
      <c r="AC827" t="s">
        <v>5362</v>
      </c>
      <c r="AD827" t="s">
        <v>5437</v>
      </c>
      <c r="AE827" t="s">
        <v>7222</v>
      </c>
      <c r="AF827">
        <v>5</v>
      </c>
    </row>
    <row r="828" spans="2:32">
      <c r="B828">
        <v>138</v>
      </c>
      <c r="C828" t="s">
        <v>4630</v>
      </c>
      <c r="D828" s="1">
        <v>44641</v>
      </c>
      <c r="E828" t="s">
        <v>849</v>
      </c>
      <c r="F828">
        <v>0.45</v>
      </c>
      <c r="G828" t="s">
        <v>510</v>
      </c>
      <c r="H828" t="s">
        <v>7206</v>
      </c>
      <c r="I828" t="s">
        <v>162</v>
      </c>
      <c r="J828" t="s">
        <v>7198</v>
      </c>
      <c r="K828" t="s">
        <v>140</v>
      </c>
      <c r="L828" t="s">
        <v>109</v>
      </c>
      <c r="M828" t="s">
        <v>4632</v>
      </c>
      <c r="P828">
        <v>43</v>
      </c>
      <c r="Q828" t="s">
        <v>5015</v>
      </c>
      <c r="R828" s="1">
        <v>44581</v>
      </c>
      <c r="S828" t="s">
        <v>6822</v>
      </c>
      <c r="T828" t="s">
        <v>1324</v>
      </c>
      <c r="U828" t="s">
        <v>162</v>
      </c>
      <c r="V828">
        <v>7</v>
      </c>
      <c r="W828" t="s">
        <v>126</v>
      </c>
      <c r="X828" t="s">
        <v>5016</v>
      </c>
      <c r="Y828" t="s">
        <v>4296</v>
      </c>
      <c r="Z828" t="s">
        <v>1131</v>
      </c>
      <c r="AA828" t="s">
        <v>165</v>
      </c>
      <c r="AB828" t="s">
        <v>110</v>
      </c>
      <c r="AC828" t="s">
        <v>5362</v>
      </c>
      <c r="AD828" t="s">
        <v>5437</v>
      </c>
      <c r="AE828" t="s">
        <v>7222</v>
      </c>
      <c r="AF828">
        <v>7</v>
      </c>
    </row>
    <row r="829" spans="2:32">
      <c r="B829">
        <v>137</v>
      </c>
      <c r="C829" t="s">
        <v>4634</v>
      </c>
      <c r="D829" s="1">
        <v>44641</v>
      </c>
      <c r="E829" t="s">
        <v>4633</v>
      </c>
      <c r="F829">
        <v>2.7</v>
      </c>
      <c r="G829" t="s">
        <v>510</v>
      </c>
      <c r="H829" t="s">
        <v>7185</v>
      </c>
      <c r="I829" t="s">
        <v>162</v>
      </c>
      <c r="J829" t="s">
        <v>7198</v>
      </c>
      <c r="K829" t="s">
        <v>5362</v>
      </c>
      <c r="L829" t="s">
        <v>109</v>
      </c>
      <c r="M829" t="s">
        <v>4638</v>
      </c>
      <c r="P829">
        <v>42</v>
      </c>
      <c r="Q829" t="s">
        <v>5027</v>
      </c>
      <c r="R829" s="1">
        <v>44581</v>
      </c>
      <c r="S829" t="s">
        <v>10167</v>
      </c>
      <c r="T829" t="s">
        <v>108</v>
      </c>
      <c r="U829" t="s">
        <v>162</v>
      </c>
      <c r="V829">
        <v>0.5</v>
      </c>
      <c r="W829" t="s">
        <v>126</v>
      </c>
      <c r="X829" t="s">
        <v>5021</v>
      </c>
      <c r="Y829" t="s">
        <v>110</v>
      </c>
      <c r="Z829" t="s">
        <v>110</v>
      </c>
      <c r="AA829" t="s">
        <v>130</v>
      </c>
      <c r="AB829" t="s">
        <v>110</v>
      </c>
      <c r="AC829" t="s">
        <v>140</v>
      </c>
      <c r="AD829" t="s">
        <v>294</v>
      </c>
      <c r="AE829" t="s">
        <v>110</v>
      </c>
      <c r="AF829">
        <v>0.5</v>
      </c>
    </row>
    <row r="830" spans="2:32">
      <c r="B830">
        <v>136</v>
      </c>
      <c r="C830" t="s">
        <v>4639</v>
      </c>
      <c r="D830" s="1">
        <v>44638</v>
      </c>
      <c r="E830" t="s">
        <v>2002</v>
      </c>
      <c r="F830">
        <v>0.33</v>
      </c>
      <c r="G830" t="s">
        <v>510</v>
      </c>
      <c r="H830" t="s">
        <v>7185</v>
      </c>
      <c r="I830" t="s">
        <v>162</v>
      </c>
      <c r="J830" t="s">
        <v>7198</v>
      </c>
      <c r="K830" t="s">
        <v>140</v>
      </c>
      <c r="L830" t="s">
        <v>109</v>
      </c>
      <c r="M830" t="s">
        <v>4641</v>
      </c>
      <c r="P830">
        <v>41</v>
      </c>
      <c r="Q830" t="s">
        <v>5020</v>
      </c>
      <c r="R830" s="1">
        <v>44581</v>
      </c>
      <c r="S830" t="s">
        <v>10164</v>
      </c>
      <c r="T830" t="s">
        <v>108</v>
      </c>
      <c r="U830" t="s">
        <v>162</v>
      </c>
      <c r="V830">
        <v>1</v>
      </c>
      <c r="W830" t="s">
        <v>126</v>
      </c>
      <c r="X830" t="s">
        <v>5021</v>
      </c>
      <c r="Y830" t="s">
        <v>110</v>
      </c>
      <c r="Z830" t="s">
        <v>110</v>
      </c>
      <c r="AA830" t="s">
        <v>130</v>
      </c>
      <c r="AB830" t="s">
        <v>110</v>
      </c>
      <c r="AC830" t="s">
        <v>140</v>
      </c>
      <c r="AD830" t="s">
        <v>294</v>
      </c>
      <c r="AE830" t="s">
        <v>110</v>
      </c>
      <c r="AF830">
        <v>1</v>
      </c>
    </row>
    <row r="831" spans="2:32">
      <c r="B831">
        <v>135</v>
      </c>
      <c r="C831" t="s">
        <v>4642</v>
      </c>
      <c r="D831" s="1">
        <v>44638</v>
      </c>
      <c r="E831" t="s">
        <v>2002</v>
      </c>
      <c r="F831">
        <v>0.19</v>
      </c>
      <c r="G831" t="s">
        <v>510</v>
      </c>
      <c r="H831" t="s">
        <v>7185</v>
      </c>
      <c r="I831" t="s">
        <v>162</v>
      </c>
      <c r="J831" t="s">
        <v>7198</v>
      </c>
      <c r="K831" t="s">
        <v>140</v>
      </c>
      <c r="L831" t="s">
        <v>109</v>
      </c>
      <c r="M831" t="s">
        <v>4643</v>
      </c>
      <c r="P831">
        <v>40</v>
      </c>
      <c r="Q831" t="s">
        <v>5025</v>
      </c>
      <c r="R831" s="1">
        <v>44581</v>
      </c>
      <c r="S831" t="s">
        <v>10168</v>
      </c>
      <c r="T831" t="s">
        <v>108</v>
      </c>
      <c r="U831" t="s">
        <v>162</v>
      </c>
      <c r="V831">
        <v>0.5</v>
      </c>
      <c r="W831" t="s">
        <v>126</v>
      </c>
      <c r="X831" t="s">
        <v>5021</v>
      </c>
      <c r="Y831" t="s">
        <v>110</v>
      </c>
      <c r="Z831" t="s">
        <v>110</v>
      </c>
      <c r="AA831" t="s">
        <v>130</v>
      </c>
      <c r="AB831" t="s">
        <v>110</v>
      </c>
      <c r="AC831" t="s">
        <v>140</v>
      </c>
      <c r="AD831" t="s">
        <v>294</v>
      </c>
      <c r="AE831" t="s">
        <v>110</v>
      </c>
      <c r="AF831">
        <v>0.5</v>
      </c>
    </row>
    <row r="832" spans="2:32">
      <c r="B832">
        <v>134</v>
      </c>
      <c r="C832" t="s">
        <v>4644</v>
      </c>
      <c r="D832" s="1">
        <v>44638</v>
      </c>
      <c r="E832" t="s">
        <v>3839</v>
      </c>
      <c r="F832">
        <v>1</v>
      </c>
      <c r="G832" t="s">
        <v>530</v>
      </c>
      <c r="H832" t="s">
        <v>7185</v>
      </c>
      <c r="I832" t="s">
        <v>162</v>
      </c>
      <c r="J832" t="s">
        <v>7198</v>
      </c>
      <c r="K832" t="s">
        <v>231</v>
      </c>
      <c r="L832" t="s">
        <v>109</v>
      </c>
      <c r="M832" t="s">
        <v>4646</v>
      </c>
      <c r="P832">
        <v>39</v>
      </c>
      <c r="Q832" t="s">
        <v>5030</v>
      </c>
      <c r="R832" s="1">
        <v>44580</v>
      </c>
      <c r="S832" t="s">
        <v>6338</v>
      </c>
      <c r="T832" t="s">
        <v>403</v>
      </c>
      <c r="U832" t="s">
        <v>162</v>
      </c>
      <c r="V832">
        <v>2</v>
      </c>
      <c r="W832" t="s">
        <v>126</v>
      </c>
      <c r="X832" t="s">
        <v>3901</v>
      </c>
      <c r="Y832" t="s">
        <v>1041</v>
      </c>
      <c r="Z832" t="s">
        <v>1223</v>
      </c>
      <c r="AA832" t="s">
        <v>205</v>
      </c>
      <c r="AB832" t="s">
        <v>7218</v>
      </c>
      <c r="AC832" t="s">
        <v>140</v>
      </c>
      <c r="AD832" t="s">
        <v>324</v>
      </c>
      <c r="AE832" t="s">
        <v>6928</v>
      </c>
      <c r="AF832">
        <v>2</v>
      </c>
    </row>
    <row r="833" spans="2:32">
      <c r="B833">
        <v>133</v>
      </c>
      <c r="C833" t="s">
        <v>4647</v>
      </c>
      <c r="D833" s="1">
        <v>44638</v>
      </c>
      <c r="E833" t="s">
        <v>3638</v>
      </c>
      <c r="F833">
        <v>1</v>
      </c>
      <c r="G833" t="s">
        <v>510</v>
      </c>
      <c r="H833" t="s">
        <v>7185</v>
      </c>
      <c r="I833" t="s">
        <v>162</v>
      </c>
      <c r="J833" t="s">
        <v>7198</v>
      </c>
      <c r="K833" t="s">
        <v>140</v>
      </c>
      <c r="L833" t="s">
        <v>109</v>
      </c>
      <c r="M833" t="s">
        <v>4648</v>
      </c>
      <c r="P833">
        <v>38</v>
      </c>
      <c r="Q833" t="s">
        <v>5034</v>
      </c>
      <c r="R833" s="1">
        <v>44580</v>
      </c>
      <c r="S833" t="s">
        <v>6404</v>
      </c>
      <c r="T833" t="s">
        <v>108</v>
      </c>
      <c r="U833" t="s">
        <v>162</v>
      </c>
      <c r="V833">
        <v>2.1</v>
      </c>
      <c r="W833" t="s">
        <v>126</v>
      </c>
      <c r="X833" t="s">
        <v>2310</v>
      </c>
      <c r="Y833" t="s">
        <v>110</v>
      </c>
      <c r="Z833" t="s">
        <v>110</v>
      </c>
      <c r="AA833" t="s">
        <v>205</v>
      </c>
      <c r="AB833" t="s">
        <v>110</v>
      </c>
      <c r="AC833" t="s">
        <v>140</v>
      </c>
      <c r="AD833" t="s">
        <v>324</v>
      </c>
      <c r="AE833" t="s">
        <v>110</v>
      </c>
      <c r="AF833">
        <v>2.1</v>
      </c>
    </row>
    <row r="834" spans="2:32">
      <c r="B834">
        <v>132</v>
      </c>
      <c r="C834" t="s">
        <v>4656</v>
      </c>
      <c r="D834" s="1">
        <v>44637</v>
      </c>
      <c r="E834" t="s">
        <v>3784</v>
      </c>
      <c r="F834">
        <v>2.06</v>
      </c>
      <c r="G834" t="s">
        <v>510</v>
      </c>
      <c r="H834" t="s">
        <v>7185</v>
      </c>
      <c r="I834" t="s">
        <v>162</v>
      </c>
      <c r="J834" t="s">
        <v>7198</v>
      </c>
      <c r="K834" t="s">
        <v>140</v>
      </c>
      <c r="L834" t="s">
        <v>109</v>
      </c>
      <c r="M834" t="s">
        <v>4657</v>
      </c>
      <c r="P834">
        <v>37</v>
      </c>
      <c r="Q834" t="s">
        <v>5036</v>
      </c>
      <c r="R834" s="1">
        <v>44580</v>
      </c>
      <c r="S834" t="s">
        <v>6340</v>
      </c>
      <c r="T834" t="s">
        <v>1323</v>
      </c>
      <c r="U834" t="s">
        <v>162</v>
      </c>
      <c r="V834">
        <v>4</v>
      </c>
      <c r="W834" t="s">
        <v>126</v>
      </c>
      <c r="X834" t="s">
        <v>1504</v>
      </c>
      <c r="Y834" t="s">
        <v>5037</v>
      </c>
      <c r="Z834" t="s">
        <v>1276</v>
      </c>
      <c r="AA834" t="s">
        <v>205</v>
      </c>
      <c r="AB834" t="s">
        <v>7218</v>
      </c>
      <c r="AC834" t="s">
        <v>140</v>
      </c>
      <c r="AD834" t="s">
        <v>455</v>
      </c>
      <c r="AE834" t="s">
        <v>6928</v>
      </c>
      <c r="AF834">
        <v>4</v>
      </c>
    </row>
    <row r="835" spans="2:32">
      <c r="B835">
        <v>131</v>
      </c>
      <c r="C835" t="s">
        <v>4659</v>
      </c>
      <c r="D835" s="1">
        <v>44637</v>
      </c>
      <c r="E835" t="s">
        <v>4658</v>
      </c>
      <c r="F835">
        <v>0.81</v>
      </c>
      <c r="G835" t="s">
        <v>510</v>
      </c>
      <c r="H835" t="s">
        <v>7185</v>
      </c>
      <c r="I835" t="s">
        <v>162</v>
      </c>
      <c r="J835" t="s">
        <v>7198</v>
      </c>
      <c r="K835" t="s">
        <v>140</v>
      </c>
      <c r="L835" t="s">
        <v>109</v>
      </c>
      <c r="M835" t="s">
        <v>4662</v>
      </c>
      <c r="P835">
        <v>36</v>
      </c>
      <c r="Q835" t="s">
        <v>5039</v>
      </c>
      <c r="R835" s="1">
        <v>44580</v>
      </c>
      <c r="S835" t="s">
        <v>10176</v>
      </c>
      <c r="T835" t="s">
        <v>108</v>
      </c>
      <c r="U835" t="s">
        <v>162</v>
      </c>
      <c r="V835">
        <v>1</v>
      </c>
      <c r="W835" t="s">
        <v>126</v>
      </c>
      <c r="X835" t="s">
        <v>5021</v>
      </c>
      <c r="Y835" t="s">
        <v>110</v>
      </c>
      <c r="Z835" t="s">
        <v>110</v>
      </c>
      <c r="AA835" t="s">
        <v>130</v>
      </c>
      <c r="AB835" t="s">
        <v>110</v>
      </c>
      <c r="AC835" t="s">
        <v>140</v>
      </c>
      <c r="AD835" t="s">
        <v>294</v>
      </c>
      <c r="AE835" t="s">
        <v>110</v>
      </c>
      <c r="AF835">
        <v>1</v>
      </c>
    </row>
    <row r="836" spans="2:32">
      <c r="B836">
        <v>130</v>
      </c>
      <c r="C836" t="s">
        <v>4663</v>
      </c>
      <c r="D836" s="1">
        <v>44636</v>
      </c>
      <c r="E836" t="s">
        <v>2320</v>
      </c>
      <c r="F836">
        <v>0.78</v>
      </c>
      <c r="G836" t="s">
        <v>530</v>
      </c>
      <c r="H836" t="s">
        <v>7185</v>
      </c>
      <c r="I836" t="s">
        <v>111</v>
      </c>
      <c r="J836" t="s">
        <v>7207</v>
      </c>
      <c r="K836" t="s">
        <v>5545</v>
      </c>
      <c r="L836" t="s">
        <v>109</v>
      </c>
      <c r="M836" t="s">
        <v>4665</v>
      </c>
      <c r="P836">
        <v>35</v>
      </c>
      <c r="Q836" t="s">
        <v>5042</v>
      </c>
      <c r="R836" s="1">
        <v>44580</v>
      </c>
      <c r="S836" t="s">
        <v>10179</v>
      </c>
      <c r="T836" t="s">
        <v>4531</v>
      </c>
      <c r="U836" t="s">
        <v>162</v>
      </c>
      <c r="V836">
        <v>1.5</v>
      </c>
      <c r="W836" t="s">
        <v>956</v>
      </c>
      <c r="X836" t="s">
        <v>2293</v>
      </c>
      <c r="Y836" t="s">
        <v>110</v>
      </c>
      <c r="Z836" t="s">
        <v>110</v>
      </c>
      <c r="AA836" t="s">
        <v>3531</v>
      </c>
      <c r="AB836" t="s">
        <v>7218</v>
      </c>
      <c r="AC836" t="s">
        <v>5545</v>
      </c>
      <c r="AD836" t="s">
        <v>656</v>
      </c>
      <c r="AE836" t="s">
        <v>6928</v>
      </c>
      <c r="AF836">
        <v>1.5</v>
      </c>
    </row>
    <row r="837" spans="2:32">
      <c r="B837">
        <v>129</v>
      </c>
      <c r="C837" t="s">
        <v>4667</v>
      </c>
      <c r="D837" s="1">
        <v>44636</v>
      </c>
      <c r="E837" t="s">
        <v>4666</v>
      </c>
      <c r="F837">
        <v>1</v>
      </c>
      <c r="G837" t="s">
        <v>510</v>
      </c>
      <c r="H837" t="s">
        <v>7185</v>
      </c>
      <c r="I837" t="s">
        <v>162</v>
      </c>
      <c r="J837" t="s">
        <v>7198</v>
      </c>
      <c r="K837" t="s">
        <v>5362</v>
      </c>
      <c r="L837" t="s">
        <v>109</v>
      </c>
      <c r="M837" t="s">
        <v>4672</v>
      </c>
      <c r="P837">
        <v>34</v>
      </c>
      <c r="Q837" t="s">
        <v>5048</v>
      </c>
      <c r="R837" s="1">
        <v>44579</v>
      </c>
      <c r="S837" t="s">
        <v>6792</v>
      </c>
      <c r="T837" t="s">
        <v>108</v>
      </c>
      <c r="U837" t="s">
        <v>111</v>
      </c>
      <c r="V837">
        <v>10</v>
      </c>
      <c r="W837" t="s">
        <v>956</v>
      </c>
      <c r="X837" t="s">
        <v>2258</v>
      </c>
      <c r="Y837" t="s">
        <v>110</v>
      </c>
      <c r="Z837" t="s">
        <v>110</v>
      </c>
      <c r="AA837" t="s">
        <v>205</v>
      </c>
      <c r="AB837" t="s">
        <v>7811</v>
      </c>
      <c r="AC837" t="s">
        <v>140</v>
      </c>
      <c r="AD837" t="s">
        <v>324</v>
      </c>
      <c r="AE837" t="s">
        <v>110</v>
      </c>
      <c r="AF837">
        <v>1.57</v>
      </c>
    </row>
    <row r="838" spans="2:32">
      <c r="B838">
        <v>128</v>
      </c>
      <c r="C838" t="s">
        <v>4674</v>
      </c>
      <c r="D838" s="1">
        <v>44634</v>
      </c>
      <c r="E838" t="s">
        <v>4673</v>
      </c>
      <c r="F838">
        <v>1.7</v>
      </c>
      <c r="G838" t="s">
        <v>510</v>
      </c>
      <c r="H838" t="s">
        <v>7185</v>
      </c>
      <c r="I838" t="s">
        <v>162</v>
      </c>
      <c r="J838" t="s">
        <v>7198</v>
      </c>
      <c r="K838" t="s">
        <v>140</v>
      </c>
      <c r="L838" t="s">
        <v>109</v>
      </c>
      <c r="M838" t="s">
        <v>4679</v>
      </c>
      <c r="P838">
        <v>33</v>
      </c>
      <c r="Q838" t="s">
        <v>5052</v>
      </c>
      <c r="R838" s="1">
        <v>44579</v>
      </c>
      <c r="S838" t="s">
        <v>6616</v>
      </c>
      <c r="T838" t="s">
        <v>108</v>
      </c>
      <c r="U838" t="s">
        <v>162</v>
      </c>
      <c r="V838">
        <v>1</v>
      </c>
      <c r="W838" t="s">
        <v>149</v>
      </c>
      <c r="X838" t="s">
        <v>671</v>
      </c>
      <c r="Y838" t="s">
        <v>1873</v>
      </c>
      <c r="Z838" t="s">
        <v>1288</v>
      </c>
      <c r="AA838" t="s">
        <v>205</v>
      </c>
      <c r="AB838" t="s">
        <v>110</v>
      </c>
      <c r="AC838" t="s">
        <v>140</v>
      </c>
      <c r="AD838" t="s">
        <v>455</v>
      </c>
      <c r="AE838" t="s">
        <v>110</v>
      </c>
      <c r="AF838">
        <v>1</v>
      </c>
    </row>
    <row r="839" spans="2:32">
      <c r="B839">
        <v>127</v>
      </c>
      <c r="C839" t="s">
        <v>4680</v>
      </c>
      <c r="D839" s="1">
        <v>44634</v>
      </c>
      <c r="E839" t="s">
        <v>1019</v>
      </c>
      <c r="F839">
        <v>4</v>
      </c>
      <c r="G839" t="s">
        <v>530</v>
      </c>
      <c r="H839" t="s">
        <v>7185</v>
      </c>
      <c r="I839" t="s">
        <v>162</v>
      </c>
      <c r="J839" t="s">
        <v>7198</v>
      </c>
      <c r="K839" t="s">
        <v>5362</v>
      </c>
      <c r="L839" t="s">
        <v>109</v>
      </c>
      <c r="M839" t="s">
        <v>4682</v>
      </c>
      <c r="P839">
        <v>32</v>
      </c>
      <c r="Q839" t="s">
        <v>5056</v>
      </c>
      <c r="R839" s="1">
        <v>44579</v>
      </c>
      <c r="S839" t="s">
        <v>6688</v>
      </c>
      <c r="T839" t="s">
        <v>318</v>
      </c>
      <c r="U839" t="s">
        <v>162</v>
      </c>
      <c r="V839">
        <v>3</v>
      </c>
      <c r="W839" t="s">
        <v>126</v>
      </c>
      <c r="X839" t="s">
        <v>2037</v>
      </c>
      <c r="Y839" t="s">
        <v>1111</v>
      </c>
      <c r="Z839" t="s">
        <v>1325</v>
      </c>
      <c r="AA839" t="s">
        <v>205</v>
      </c>
      <c r="AB839" t="s">
        <v>110</v>
      </c>
      <c r="AC839" t="s">
        <v>140</v>
      </c>
      <c r="AD839" t="s">
        <v>324</v>
      </c>
      <c r="AE839" t="s">
        <v>6928</v>
      </c>
      <c r="AF839">
        <v>3</v>
      </c>
    </row>
    <row r="840" spans="2:32">
      <c r="B840">
        <v>126</v>
      </c>
      <c r="C840" t="s">
        <v>4686</v>
      </c>
      <c r="D840" s="1">
        <v>44634</v>
      </c>
      <c r="E840" t="s">
        <v>1019</v>
      </c>
      <c r="F840">
        <v>4.4000000000000004</v>
      </c>
      <c r="G840" t="s">
        <v>530</v>
      </c>
      <c r="H840" t="s">
        <v>7185</v>
      </c>
      <c r="I840" t="s">
        <v>111</v>
      </c>
      <c r="J840" t="s">
        <v>7207</v>
      </c>
      <c r="K840" t="s">
        <v>5362</v>
      </c>
      <c r="L840" t="s">
        <v>109</v>
      </c>
      <c r="M840" t="s">
        <v>4687</v>
      </c>
      <c r="P840">
        <v>31</v>
      </c>
      <c r="Q840" t="s">
        <v>5060</v>
      </c>
      <c r="R840" s="1">
        <v>44579</v>
      </c>
      <c r="S840" t="s">
        <v>10192</v>
      </c>
      <c r="T840" t="s">
        <v>108</v>
      </c>
      <c r="U840" t="s">
        <v>162</v>
      </c>
      <c r="V840">
        <v>1</v>
      </c>
      <c r="W840" t="s">
        <v>413</v>
      </c>
      <c r="X840" t="s">
        <v>5021</v>
      </c>
      <c r="Y840" t="s">
        <v>5061</v>
      </c>
      <c r="Z840" t="s">
        <v>812</v>
      </c>
      <c r="AA840" t="s">
        <v>130</v>
      </c>
      <c r="AB840" t="s">
        <v>110</v>
      </c>
      <c r="AC840" t="s">
        <v>140</v>
      </c>
      <c r="AD840" t="s">
        <v>5445</v>
      </c>
      <c r="AE840" t="s">
        <v>110</v>
      </c>
      <c r="AF840">
        <v>1</v>
      </c>
    </row>
    <row r="841" spans="2:32">
      <c r="B841">
        <v>125</v>
      </c>
      <c r="C841" t="s">
        <v>4688</v>
      </c>
      <c r="D841" s="1">
        <v>44634</v>
      </c>
      <c r="E841" t="s">
        <v>1612</v>
      </c>
      <c r="F841">
        <v>6</v>
      </c>
      <c r="G841" t="s">
        <v>530</v>
      </c>
      <c r="H841" t="s">
        <v>7185</v>
      </c>
      <c r="I841" t="s">
        <v>162</v>
      </c>
      <c r="J841" t="s">
        <v>7198</v>
      </c>
      <c r="K841" t="s">
        <v>5362</v>
      </c>
      <c r="L841" t="s">
        <v>109</v>
      </c>
      <c r="M841" t="s">
        <v>4692</v>
      </c>
      <c r="P841">
        <v>30</v>
      </c>
      <c r="Q841" t="s">
        <v>5066</v>
      </c>
      <c r="R841" s="1">
        <v>44579</v>
      </c>
      <c r="S841" t="s">
        <v>6343</v>
      </c>
      <c r="T841" t="s">
        <v>402</v>
      </c>
      <c r="U841" t="s">
        <v>162</v>
      </c>
      <c r="V841">
        <v>5</v>
      </c>
      <c r="W841" t="s">
        <v>956</v>
      </c>
      <c r="X841" t="s">
        <v>5068</v>
      </c>
      <c r="Y841" t="s">
        <v>4296</v>
      </c>
      <c r="Z841" t="s">
        <v>1325</v>
      </c>
      <c r="AA841" t="s">
        <v>180</v>
      </c>
      <c r="AB841" t="s">
        <v>110</v>
      </c>
      <c r="AC841" t="s">
        <v>140</v>
      </c>
      <c r="AD841" t="s">
        <v>656</v>
      </c>
      <c r="AE841" t="s">
        <v>6928</v>
      </c>
      <c r="AF841">
        <v>5</v>
      </c>
    </row>
    <row r="842" spans="2:32">
      <c r="B842">
        <v>124</v>
      </c>
      <c r="C842" t="s">
        <v>4693</v>
      </c>
      <c r="D842" s="1">
        <v>44631</v>
      </c>
      <c r="E842" t="s">
        <v>985</v>
      </c>
      <c r="F842">
        <v>3.4</v>
      </c>
      <c r="G842" t="s">
        <v>510</v>
      </c>
      <c r="H842" t="s">
        <v>7185</v>
      </c>
      <c r="I842" t="s">
        <v>162</v>
      </c>
      <c r="J842" t="s">
        <v>7198</v>
      </c>
      <c r="K842" t="s">
        <v>5362</v>
      </c>
      <c r="L842" t="s">
        <v>109</v>
      </c>
      <c r="M842" t="s">
        <v>4695</v>
      </c>
      <c r="P842">
        <v>29</v>
      </c>
      <c r="Q842" t="s">
        <v>5073</v>
      </c>
      <c r="R842" s="1">
        <v>44579</v>
      </c>
      <c r="S842" t="s">
        <v>6452</v>
      </c>
      <c r="T842" t="s">
        <v>108</v>
      </c>
      <c r="U842" t="s">
        <v>162</v>
      </c>
      <c r="V842">
        <v>0.65</v>
      </c>
      <c r="W842" t="s">
        <v>1725</v>
      </c>
      <c r="X842" t="s">
        <v>1078</v>
      </c>
      <c r="Y842" t="s">
        <v>110</v>
      </c>
      <c r="Z842" t="s">
        <v>110</v>
      </c>
      <c r="AA842" t="s">
        <v>205</v>
      </c>
      <c r="AB842" t="s">
        <v>110</v>
      </c>
      <c r="AC842" t="s">
        <v>140</v>
      </c>
      <c r="AD842" t="s">
        <v>294</v>
      </c>
      <c r="AE842" t="s">
        <v>110</v>
      </c>
      <c r="AF842">
        <v>0.65</v>
      </c>
    </row>
    <row r="843" spans="2:32">
      <c r="B843">
        <v>123</v>
      </c>
      <c r="C843" t="s">
        <v>4696</v>
      </c>
      <c r="D843" s="1">
        <v>44630</v>
      </c>
      <c r="E843" t="s">
        <v>1738</v>
      </c>
      <c r="F843">
        <v>1.58</v>
      </c>
      <c r="G843" t="s">
        <v>510</v>
      </c>
      <c r="H843" t="s">
        <v>7206</v>
      </c>
      <c r="I843" t="s">
        <v>162</v>
      </c>
      <c r="J843" t="s">
        <v>7198</v>
      </c>
      <c r="K843" t="s">
        <v>140</v>
      </c>
      <c r="L843" t="s">
        <v>109</v>
      </c>
      <c r="M843" t="s">
        <v>4697</v>
      </c>
      <c r="P843">
        <v>28</v>
      </c>
      <c r="Q843" t="s">
        <v>5078</v>
      </c>
      <c r="R843" s="1">
        <v>44578</v>
      </c>
      <c r="S843" t="s">
        <v>10200</v>
      </c>
      <c r="T843" t="s">
        <v>108</v>
      </c>
      <c r="U843" t="s">
        <v>162</v>
      </c>
      <c r="V843">
        <v>0.42</v>
      </c>
      <c r="W843" t="s">
        <v>126</v>
      </c>
      <c r="X843" t="s">
        <v>1054</v>
      </c>
      <c r="Y843" t="s">
        <v>110</v>
      </c>
      <c r="Z843" t="s">
        <v>110</v>
      </c>
      <c r="AA843" t="s">
        <v>309</v>
      </c>
      <c r="AB843" t="s">
        <v>110</v>
      </c>
      <c r="AC843" t="s">
        <v>140</v>
      </c>
      <c r="AD843" t="s">
        <v>173</v>
      </c>
      <c r="AE843" t="s">
        <v>110</v>
      </c>
      <c r="AF843">
        <v>0.42</v>
      </c>
    </row>
    <row r="844" spans="2:32">
      <c r="B844">
        <v>122</v>
      </c>
      <c r="C844" t="s">
        <v>4699</v>
      </c>
      <c r="D844" s="1">
        <v>44630</v>
      </c>
      <c r="E844" t="s">
        <v>4698</v>
      </c>
      <c r="F844">
        <v>1.5</v>
      </c>
      <c r="G844" t="s">
        <v>510</v>
      </c>
      <c r="H844" t="s">
        <v>7185</v>
      </c>
      <c r="I844" t="s">
        <v>162</v>
      </c>
      <c r="J844" t="s">
        <v>7811</v>
      </c>
      <c r="K844" t="s">
        <v>5545</v>
      </c>
      <c r="L844" t="s">
        <v>109</v>
      </c>
      <c r="M844" t="s">
        <v>4702</v>
      </c>
      <c r="P844">
        <v>27</v>
      </c>
      <c r="Q844" t="s">
        <v>5083</v>
      </c>
      <c r="R844" s="1">
        <v>44575</v>
      </c>
      <c r="S844" t="s">
        <v>6351</v>
      </c>
      <c r="T844" t="s">
        <v>108</v>
      </c>
      <c r="U844" t="s">
        <v>162</v>
      </c>
      <c r="V844">
        <v>0.8</v>
      </c>
      <c r="W844" t="s">
        <v>126</v>
      </c>
      <c r="X844" t="s">
        <v>5021</v>
      </c>
      <c r="Y844" t="s">
        <v>110</v>
      </c>
      <c r="Z844" t="s">
        <v>110</v>
      </c>
      <c r="AA844" t="s">
        <v>180</v>
      </c>
      <c r="AB844" t="s">
        <v>110</v>
      </c>
      <c r="AC844" t="s">
        <v>140</v>
      </c>
      <c r="AD844" t="s">
        <v>324</v>
      </c>
      <c r="AE844" t="s">
        <v>110</v>
      </c>
      <c r="AF844">
        <v>0.8</v>
      </c>
    </row>
    <row r="845" spans="2:32">
      <c r="B845">
        <v>121</v>
      </c>
      <c r="C845" t="s">
        <v>4704</v>
      </c>
      <c r="D845" s="1">
        <v>44630</v>
      </c>
      <c r="E845" t="s">
        <v>4703</v>
      </c>
      <c r="F845">
        <v>1.58</v>
      </c>
      <c r="G845" t="s">
        <v>510</v>
      </c>
      <c r="H845" t="s">
        <v>7185</v>
      </c>
      <c r="I845" t="s">
        <v>111</v>
      </c>
      <c r="J845" t="s">
        <v>7207</v>
      </c>
      <c r="K845" t="s">
        <v>5545</v>
      </c>
      <c r="L845" t="s">
        <v>109</v>
      </c>
      <c r="M845" t="s">
        <v>4707</v>
      </c>
      <c r="P845">
        <v>26</v>
      </c>
      <c r="Q845" t="s">
        <v>5087</v>
      </c>
      <c r="R845" s="1">
        <v>44575</v>
      </c>
      <c r="S845" t="s">
        <v>6442</v>
      </c>
      <c r="T845" t="s">
        <v>108</v>
      </c>
      <c r="U845" t="s">
        <v>162</v>
      </c>
      <c r="V845">
        <v>1.05</v>
      </c>
      <c r="W845" t="s">
        <v>149</v>
      </c>
      <c r="X845" t="s">
        <v>700</v>
      </c>
      <c r="Y845" t="s">
        <v>1434</v>
      </c>
      <c r="Z845" t="s">
        <v>1470</v>
      </c>
      <c r="AA845" t="s">
        <v>180</v>
      </c>
      <c r="AB845" t="s">
        <v>110</v>
      </c>
      <c r="AC845" t="s">
        <v>140</v>
      </c>
      <c r="AD845" t="s">
        <v>173</v>
      </c>
      <c r="AE845" t="s">
        <v>110</v>
      </c>
      <c r="AF845">
        <v>1.05</v>
      </c>
    </row>
    <row r="846" spans="2:32">
      <c r="B846">
        <v>120</v>
      </c>
      <c r="C846" t="s">
        <v>4709</v>
      </c>
      <c r="D846" s="1">
        <v>44629</v>
      </c>
      <c r="E846" t="s">
        <v>4708</v>
      </c>
      <c r="F846">
        <v>3</v>
      </c>
      <c r="G846" t="s">
        <v>530</v>
      </c>
      <c r="H846" t="s">
        <v>7185</v>
      </c>
      <c r="I846" t="s">
        <v>162</v>
      </c>
      <c r="J846" t="s">
        <v>7198</v>
      </c>
      <c r="K846" t="s">
        <v>140</v>
      </c>
      <c r="L846" t="s">
        <v>109</v>
      </c>
      <c r="M846" t="s">
        <v>4712</v>
      </c>
      <c r="P846">
        <v>25</v>
      </c>
      <c r="Q846" t="s">
        <v>5089</v>
      </c>
      <c r="R846" s="1">
        <v>44575</v>
      </c>
      <c r="S846" t="s">
        <v>10210</v>
      </c>
      <c r="T846" t="s">
        <v>108</v>
      </c>
      <c r="U846" t="s">
        <v>162</v>
      </c>
      <c r="V846">
        <v>1</v>
      </c>
      <c r="W846" t="s">
        <v>149</v>
      </c>
      <c r="X846" t="s">
        <v>4960</v>
      </c>
      <c r="Y846" t="s">
        <v>110</v>
      </c>
      <c r="Z846" t="s">
        <v>110</v>
      </c>
      <c r="AA846" t="s">
        <v>309</v>
      </c>
      <c r="AB846" t="s">
        <v>110</v>
      </c>
      <c r="AC846" t="s">
        <v>140</v>
      </c>
      <c r="AD846" t="s">
        <v>294</v>
      </c>
      <c r="AE846" t="s">
        <v>110</v>
      </c>
      <c r="AF846">
        <v>1</v>
      </c>
    </row>
    <row r="847" spans="2:32">
      <c r="B847">
        <v>119</v>
      </c>
      <c r="C847" t="s">
        <v>4714</v>
      </c>
      <c r="D847" s="1">
        <v>44629</v>
      </c>
      <c r="E847" t="s">
        <v>4713</v>
      </c>
      <c r="F847">
        <v>3</v>
      </c>
      <c r="G847" t="s">
        <v>530</v>
      </c>
      <c r="H847" t="s">
        <v>7185</v>
      </c>
      <c r="I847" t="s">
        <v>162</v>
      </c>
      <c r="J847" t="s">
        <v>7198</v>
      </c>
      <c r="K847" t="s">
        <v>5362</v>
      </c>
      <c r="L847" t="s">
        <v>109</v>
      </c>
      <c r="M847" t="s">
        <v>4721</v>
      </c>
      <c r="P847">
        <v>24</v>
      </c>
      <c r="Q847" t="s">
        <v>5092</v>
      </c>
      <c r="R847" s="1">
        <v>44575</v>
      </c>
      <c r="S847" t="s">
        <v>10212</v>
      </c>
      <c r="T847" t="s">
        <v>697</v>
      </c>
      <c r="U847" t="s">
        <v>162</v>
      </c>
      <c r="V847">
        <v>2</v>
      </c>
      <c r="W847" t="s">
        <v>126</v>
      </c>
      <c r="X847" t="s">
        <v>3477</v>
      </c>
      <c r="Y847" t="s">
        <v>1442</v>
      </c>
      <c r="Z847" t="s">
        <v>1223</v>
      </c>
      <c r="AA847" t="s">
        <v>205</v>
      </c>
      <c r="AB847" t="s">
        <v>110</v>
      </c>
      <c r="AC847" t="s">
        <v>140</v>
      </c>
      <c r="AD847" t="s">
        <v>142</v>
      </c>
      <c r="AE847" t="s">
        <v>110</v>
      </c>
      <c r="AF847">
        <v>2</v>
      </c>
    </row>
    <row r="848" spans="2:32">
      <c r="B848">
        <v>118</v>
      </c>
      <c r="C848" t="s">
        <v>4723</v>
      </c>
      <c r="D848" s="1">
        <v>44629</v>
      </c>
      <c r="E848" t="s">
        <v>4722</v>
      </c>
      <c r="F848">
        <v>0.57999999999999996</v>
      </c>
      <c r="G848" t="s">
        <v>510</v>
      </c>
      <c r="H848" t="s">
        <v>7185</v>
      </c>
      <c r="I848" t="s">
        <v>162</v>
      </c>
      <c r="J848" t="s">
        <v>7198</v>
      </c>
      <c r="K848" t="s">
        <v>140</v>
      </c>
      <c r="L848" t="s">
        <v>109</v>
      </c>
      <c r="M848" t="s">
        <v>4728</v>
      </c>
      <c r="P848">
        <v>23</v>
      </c>
      <c r="Q848" t="s">
        <v>5097</v>
      </c>
      <c r="R848" s="1">
        <v>44575</v>
      </c>
      <c r="S848" t="s">
        <v>10215</v>
      </c>
      <c r="T848" t="s">
        <v>108</v>
      </c>
      <c r="U848" t="s">
        <v>162</v>
      </c>
      <c r="V848">
        <v>0.55000000000000004</v>
      </c>
      <c r="W848" t="s">
        <v>126</v>
      </c>
      <c r="X848" t="s">
        <v>5098</v>
      </c>
      <c r="Y848" t="s">
        <v>110</v>
      </c>
      <c r="Z848" t="s">
        <v>110</v>
      </c>
      <c r="AA848" t="s">
        <v>1676</v>
      </c>
      <c r="AB848" t="s">
        <v>110</v>
      </c>
      <c r="AC848" t="s">
        <v>140</v>
      </c>
      <c r="AD848" t="s">
        <v>324</v>
      </c>
      <c r="AE848" t="s">
        <v>110</v>
      </c>
      <c r="AF848">
        <v>0.55000000000000004</v>
      </c>
    </row>
    <row r="849" spans="2:32">
      <c r="B849">
        <v>117</v>
      </c>
      <c r="C849" t="s">
        <v>4730</v>
      </c>
      <c r="D849" s="1">
        <v>44629</v>
      </c>
      <c r="E849" t="s">
        <v>4729</v>
      </c>
      <c r="F849">
        <v>1.43</v>
      </c>
      <c r="G849" t="s">
        <v>510</v>
      </c>
      <c r="H849" t="s">
        <v>7185</v>
      </c>
      <c r="I849" t="s">
        <v>162</v>
      </c>
      <c r="J849" t="s">
        <v>7198</v>
      </c>
      <c r="K849" t="s">
        <v>140</v>
      </c>
      <c r="L849" t="s">
        <v>109</v>
      </c>
      <c r="M849" t="s">
        <v>4733</v>
      </c>
      <c r="P849">
        <v>22</v>
      </c>
      <c r="Q849" t="s">
        <v>5100</v>
      </c>
      <c r="R849" s="1">
        <v>44574</v>
      </c>
      <c r="S849" t="s">
        <v>10219</v>
      </c>
      <c r="T849" t="s">
        <v>108</v>
      </c>
      <c r="U849" t="s">
        <v>162</v>
      </c>
      <c r="V849">
        <v>0.98</v>
      </c>
      <c r="W849" t="s">
        <v>126</v>
      </c>
      <c r="X849" t="s">
        <v>5101</v>
      </c>
      <c r="Y849" t="s">
        <v>110</v>
      </c>
      <c r="Z849" t="s">
        <v>110</v>
      </c>
      <c r="AA849" t="s">
        <v>130</v>
      </c>
      <c r="AB849" t="s">
        <v>110</v>
      </c>
      <c r="AC849" t="s">
        <v>140</v>
      </c>
      <c r="AD849" t="s">
        <v>460</v>
      </c>
      <c r="AE849" t="s">
        <v>110</v>
      </c>
      <c r="AF849">
        <v>0.98</v>
      </c>
    </row>
    <row r="850" spans="2:32">
      <c r="B850">
        <v>116</v>
      </c>
      <c r="C850" t="s">
        <v>4735</v>
      </c>
      <c r="D850" s="1">
        <v>44629</v>
      </c>
      <c r="E850" t="s">
        <v>4734</v>
      </c>
      <c r="F850">
        <v>1.2</v>
      </c>
      <c r="G850" t="s">
        <v>510</v>
      </c>
      <c r="H850" t="s">
        <v>7185</v>
      </c>
      <c r="I850" t="s">
        <v>162</v>
      </c>
      <c r="J850" t="s">
        <v>7198</v>
      </c>
      <c r="K850" t="s">
        <v>140</v>
      </c>
      <c r="L850" t="s">
        <v>109</v>
      </c>
      <c r="M850" t="s">
        <v>4738</v>
      </c>
      <c r="P850">
        <v>21</v>
      </c>
      <c r="Q850" t="s">
        <v>5103</v>
      </c>
      <c r="R850" s="1">
        <v>44574</v>
      </c>
      <c r="S850" t="s">
        <v>6926</v>
      </c>
      <c r="T850" t="s">
        <v>920</v>
      </c>
      <c r="U850" t="s">
        <v>162</v>
      </c>
      <c r="V850">
        <v>20</v>
      </c>
      <c r="W850" t="s">
        <v>812</v>
      </c>
      <c r="X850" t="s">
        <v>2037</v>
      </c>
      <c r="Y850" t="s">
        <v>5104</v>
      </c>
      <c r="Z850" t="s">
        <v>1131</v>
      </c>
      <c r="AA850" t="s">
        <v>205</v>
      </c>
      <c r="AB850" t="s">
        <v>7638</v>
      </c>
      <c r="AC850" t="s">
        <v>5362</v>
      </c>
      <c r="AD850" t="s">
        <v>694</v>
      </c>
      <c r="AE850" t="s">
        <v>110</v>
      </c>
      <c r="AF850">
        <v>20</v>
      </c>
    </row>
    <row r="851" spans="2:32">
      <c r="B851">
        <v>115</v>
      </c>
      <c r="C851" t="s">
        <v>4739</v>
      </c>
      <c r="D851" s="1">
        <v>44628</v>
      </c>
      <c r="E851" t="s">
        <v>3528</v>
      </c>
      <c r="F851">
        <v>0.96</v>
      </c>
      <c r="G851" t="s">
        <v>510</v>
      </c>
      <c r="H851" t="s">
        <v>7206</v>
      </c>
      <c r="I851" t="s">
        <v>162</v>
      </c>
      <c r="J851" t="s">
        <v>7198</v>
      </c>
      <c r="K851" t="s">
        <v>231</v>
      </c>
      <c r="L851" t="s">
        <v>109</v>
      </c>
      <c r="M851" t="s">
        <v>4742</v>
      </c>
      <c r="P851">
        <v>20</v>
      </c>
      <c r="Q851" t="s">
        <v>5110</v>
      </c>
      <c r="R851" s="1">
        <v>44573</v>
      </c>
      <c r="S851" t="s">
        <v>6508</v>
      </c>
      <c r="T851" t="s">
        <v>108</v>
      </c>
      <c r="U851" t="s">
        <v>265</v>
      </c>
      <c r="V851">
        <v>0.215</v>
      </c>
      <c r="W851" t="s">
        <v>149</v>
      </c>
      <c r="X851" t="s">
        <v>1054</v>
      </c>
      <c r="Y851" t="s">
        <v>110</v>
      </c>
      <c r="Z851" t="s">
        <v>110</v>
      </c>
      <c r="AA851" t="s">
        <v>205</v>
      </c>
      <c r="AB851" t="s">
        <v>110</v>
      </c>
      <c r="AC851" t="s">
        <v>140</v>
      </c>
      <c r="AD851" t="s">
        <v>635</v>
      </c>
      <c r="AE851" t="s">
        <v>110</v>
      </c>
      <c r="AF851">
        <v>0.25</v>
      </c>
    </row>
    <row r="852" spans="2:32">
      <c r="B852">
        <v>114</v>
      </c>
      <c r="C852" t="s">
        <v>4744</v>
      </c>
      <c r="D852" s="1">
        <v>44628</v>
      </c>
      <c r="E852" t="s">
        <v>4743</v>
      </c>
      <c r="F852">
        <v>0.38</v>
      </c>
      <c r="G852" t="s">
        <v>510</v>
      </c>
      <c r="H852" t="s">
        <v>7185</v>
      </c>
      <c r="I852" t="s">
        <v>162</v>
      </c>
      <c r="J852" t="s">
        <v>7198</v>
      </c>
      <c r="K852" t="s">
        <v>140</v>
      </c>
      <c r="L852" t="s">
        <v>109</v>
      </c>
      <c r="M852" t="s">
        <v>4747</v>
      </c>
      <c r="P852">
        <v>19</v>
      </c>
      <c r="Q852" t="s">
        <v>5115</v>
      </c>
      <c r="R852" s="1">
        <v>44573</v>
      </c>
      <c r="S852" t="s">
        <v>10230</v>
      </c>
      <c r="T852" t="s">
        <v>108</v>
      </c>
      <c r="U852" t="s">
        <v>162</v>
      </c>
      <c r="V852">
        <v>1</v>
      </c>
      <c r="W852" t="s">
        <v>149</v>
      </c>
      <c r="X852" t="s">
        <v>3966</v>
      </c>
      <c r="Y852" t="s">
        <v>4684</v>
      </c>
      <c r="Z852" t="s">
        <v>2259</v>
      </c>
      <c r="AA852" t="s">
        <v>130</v>
      </c>
      <c r="AB852" t="s">
        <v>110</v>
      </c>
      <c r="AC852" t="s">
        <v>140</v>
      </c>
      <c r="AD852" t="s">
        <v>294</v>
      </c>
      <c r="AE852" t="s">
        <v>6928</v>
      </c>
      <c r="AF852">
        <v>1</v>
      </c>
    </row>
    <row r="853" spans="2:32">
      <c r="B853">
        <v>113</v>
      </c>
      <c r="C853" t="s">
        <v>4749</v>
      </c>
      <c r="D853" s="1">
        <v>44628</v>
      </c>
      <c r="E853" t="s">
        <v>4748</v>
      </c>
      <c r="F853">
        <v>1</v>
      </c>
      <c r="G853" t="s">
        <v>530</v>
      </c>
      <c r="H853" t="s">
        <v>7383</v>
      </c>
      <c r="I853" t="s">
        <v>162</v>
      </c>
      <c r="J853" t="s">
        <v>7198</v>
      </c>
      <c r="K853" t="s">
        <v>140</v>
      </c>
      <c r="L853" t="s">
        <v>109</v>
      </c>
      <c r="M853" t="s">
        <v>4754</v>
      </c>
      <c r="P853">
        <v>18</v>
      </c>
      <c r="Q853" t="s">
        <v>5120</v>
      </c>
      <c r="R853" s="1">
        <v>44573</v>
      </c>
      <c r="S853" t="s">
        <v>10233</v>
      </c>
      <c r="T853" t="s">
        <v>108</v>
      </c>
      <c r="U853" t="s">
        <v>162</v>
      </c>
      <c r="V853">
        <v>0.98</v>
      </c>
      <c r="W853" t="s">
        <v>126</v>
      </c>
      <c r="X853" t="s">
        <v>5101</v>
      </c>
      <c r="Y853" t="s">
        <v>110</v>
      </c>
      <c r="Z853" t="s">
        <v>110</v>
      </c>
      <c r="AA853" t="s">
        <v>130</v>
      </c>
      <c r="AB853" t="s">
        <v>110</v>
      </c>
      <c r="AC853" t="s">
        <v>140</v>
      </c>
      <c r="AD853" t="s">
        <v>460</v>
      </c>
      <c r="AE853" t="s">
        <v>110</v>
      </c>
      <c r="AF853">
        <v>0.98</v>
      </c>
    </row>
    <row r="854" spans="2:32">
      <c r="B854">
        <v>112</v>
      </c>
      <c r="C854" t="s">
        <v>4755</v>
      </c>
      <c r="D854" s="1">
        <v>44628</v>
      </c>
      <c r="E854" t="s">
        <v>2226</v>
      </c>
      <c r="F854">
        <v>1</v>
      </c>
      <c r="G854" t="s">
        <v>510</v>
      </c>
      <c r="H854" t="s">
        <v>7185</v>
      </c>
      <c r="I854" t="s">
        <v>162</v>
      </c>
      <c r="J854" t="s">
        <v>7198</v>
      </c>
      <c r="K854" t="s">
        <v>140</v>
      </c>
      <c r="L854" t="s">
        <v>109</v>
      </c>
      <c r="M854" t="s">
        <v>4756</v>
      </c>
      <c r="P854">
        <v>17</v>
      </c>
      <c r="Q854" t="s">
        <v>5125</v>
      </c>
      <c r="R854" s="1">
        <v>44573</v>
      </c>
      <c r="S854" t="s">
        <v>6891</v>
      </c>
      <c r="T854" t="s">
        <v>2346</v>
      </c>
      <c r="U854" t="s">
        <v>162</v>
      </c>
      <c r="V854">
        <v>4</v>
      </c>
      <c r="W854" t="s">
        <v>956</v>
      </c>
      <c r="X854" t="s">
        <v>1221</v>
      </c>
      <c r="Y854" t="s">
        <v>4326</v>
      </c>
      <c r="Z854" t="s">
        <v>1165</v>
      </c>
      <c r="AA854" t="s">
        <v>1618</v>
      </c>
      <c r="AB854" t="s">
        <v>110</v>
      </c>
      <c r="AC854" t="s">
        <v>5545</v>
      </c>
      <c r="AD854" t="s">
        <v>694</v>
      </c>
      <c r="AE854" t="s">
        <v>7279</v>
      </c>
      <c r="AF854">
        <v>4</v>
      </c>
    </row>
    <row r="855" spans="2:32">
      <c r="B855">
        <v>111</v>
      </c>
      <c r="C855" t="s">
        <v>4757</v>
      </c>
      <c r="D855" s="1">
        <v>44624</v>
      </c>
      <c r="E855" t="s">
        <v>624</v>
      </c>
      <c r="F855">
        <v>0.5</v>
      </c>
      <c r="G855" t="s">
        <v>510</v>
      </c>
      <c r="H855" t="s">
        <v>7185</v>
      </c>
      <c r="I855" t="s">
        <v>162</v>
      </c>
      <c r="J855" t="s">
        <v>7198</v>
      </c>
      <c r="K855" t="s">
        <v>140</v>
      </c>
      <c r="L855" t="s">
        <v>109</v>
      </c>
      <c r="M855" t="s">
        <v>4759</v>
      </c>
      <c r="P855">
        <v>16</v>
      </c>
      <c r="Q855" t="s">
        <v>5131</v>
      </c>
      <c r="R855" s="1">
        <v>44573</v>
      </c>
      <c r="S855" t="s">
        <v>6891</v>
      </c>
      <c r="T855" t="s">
        <v>2346</v>
      </c>
      <c r="U855" t="s">
        <v>162</v>
      </c>
      <c r="V855">
        <v>3</v>
      </c>
      <c r="W855" t="s">
        <v>126</v>
      </c>
      <c r="X855" t="s">
        <v>3907</v>
      </c>
      <c r="Y855" t="s">
        <v>5132</v>
      </c>
      <c r="Z855" t="s">
        <v>1165</v>
      </c>
      <c r="AA855" t="s">
        <v>1618</v>
      </c>
      <c r="AB855" t="s">
        <v>110</v>
      </c>
      <c r="AC855" t="s">
        <v>5545</v>
      </c>
      <c r="AD855" t="s">
        <v>694</v>
      </c>
      <c r="AE855" t="s">
        <v>7279</v>
      </c>
      <c r="AF855">
        <v>3</v>
      </c>
    </row>
    <row r="856" spans="2:32">
      <c r="B856">
        <v>110</v>
      </c>
      <c r="C856" t="s">
        <v>4766</v>
      </c>
      <c r="D856" s="1">
        <v>44624</v>
      </c>
      <c r="E856" t="s">
        <v>4760</v>
      </c>
      <c r="F856">
        <v>0.15</v>
      </c>
      <c r="G856" t="s">
        <v>510</v>
      </c>
      <c r="H856" t="s">
        <v>7185</v>
      </c>
      <c r="I856" t="s">
        <v>162</v>
      </c>
      <c r="J856" t="s">
        <v>7198</v>
      </c>
      <c r="K856" t="s">
        <v>140</v>
      </c>
      <c r="L856" t="s">
        <v>109</v>
      </c>
      <c r="M856" t="s">
        <v>4767</v>
      </c>
      <c r="P856">
        <v>15</v>
      </c>
      <c r="Q856" t="s">
        <v>5136</v>
      </c>
      <c r="R856" s="1">
        <v>44572</v>
      </c>
      <c r="S856" t="s">
        <v>6776</v>
      </c>
      <c r="T856" t="s">
        <v>108</v>
      </c>
      <c r="U856" t="s">
        <v>162</v>
      </c>
      <c r="V856">
        <v>0.375</v>
      </c>
      <c r="W856" t="s">
        <v>126</v>
      </c>
      <c r="X856" t="s">
        <v>3477</v>
      </c>
      <c r="Y856" t="s">
        <v>110</v>
      </c>
      <c r="Z856" t="s">
        <v>110</v>
      </c>
      <c r="AA856" t="s">
        <v>205</v>
      </c>
      <c r="AB856" t="s">
        <v>110</v>
      </c>
      <c r="AC856" t="s">
        <v>140</v>
      </c>
      <c r="AD856" t="s">
        <v>5398</v>
      </c>
      <c r="AE856" t="s">
        <v>110</v>
      </c>
      <c r="AF856">
        <v>0.38</v>
      </c>
    </row>
    <row r="857" spans="2:32">
      <c r="B857">
        <v>109</v>
      </c>
      <c r="C857" t="s">
        <v>4761</v>
      </c>
      <c r="D857" s="1">
        <v>44624</v>
      </c>
      <c r="E857" t="s">
        <v>4760</v>
      </c>
      <c r="F857">
        <v>0.7</v>
      </c>
      <c r="G857" t="s">
        <v>510</v>
      </c>
      <c r="H857" t="s">
        <v>7185</v>
      </c>
      <c r="I857" t="s">
        <v>162</v>
      </c>
      <c r="J857" t="s">
        <v>7198</v>
      </c>
      <c r="K857" t="s">
        <v>140</v>
      </c>
      <c r="L857" t="s">
        <v>109</v>
      </c>
      <c r="M857" t="s">
        <v>4765</v>
      </c>
      <c r="P857">
        <v>14</v>
      </c>
      <c r="Q857" t="s">
        <v>5141</v>
      </c>
      <c r="R857" s="1">
        <v>44572</v>
      </c>
      <c r="S857" t="s">
        <v>10243</v>
      </c>
      <c r="T857" t="s">
        <v>108</v>
      </c>
      <c r="U857" t="s">
        <v>111</v>
      </c>
      <c r="V857">
        <v>9.7200000000000006</v>
      </c>
      <c r="W857" t="s">
        <v>126</v>
      </c>
      <c r="X857" t="s">
        <v>3431</v>
      </c>
      <c r="Y857" t="s">
        <v>1894</v>
      </c>
      <c r="Z857" t="s">
        <v>1223</v>
      </c>
      <c r="AA857" t="s">
        <v>130</v>
      </c>
      <c r="AB857" t="s">
        <v>7207</v>
      </c>
      <c r="AC857" t="s">
        <v>140</v>
      </c>
      <c r="AD857" t="s">
        <v>324</v>
      </c>
      <c r="AE857" t="s">
        <v>110</v>
      </c>
      <c r="AF857">
        <v>1.53</v>
      </c>
    </row>
    <row r="858" spans="2:32">
      <c r="B858">
        <v>108</v>
      </c>
      <c r="C858" t="s">
        <v>4769</v>
      </c>
      <c r="D858" s="1">
        <v>44624</v>
      </c>
      <c r="E858" t="s">
        <v>4768</v>
      </c>
      <c r="F858">
        <v>1</v>
      </c>
      <c r="G858" t="s">
        <v>510</v>
      </c>
      <c r="H858" t="s">
        <v>7185</v>
      </c>
      <c r="I858" t="s">
        <v>162</v>
      </c>
      <c r="J858" t="s">
        <v>7198</v>
      </c>
      <c r="K858" t="s">
        <v>140</v>
      </c>
      <c r="L858" t="s">
        <v>109</v>
      </c>
      <c r="M858" t="s">
        <v>4772</v>
      </c>
      <c r="P858">
        <v>13</v>
      </c>
      <c r="Q858" t="s">
        <v>5146</v>
      </c>
      <c r="R858" s="1">
        <v>44572</v>
      </c>
      <c r="S858" t="s">
        <v>10247</v>
      </c>
      <c r="T858" t="s">
        <v>108</v>
      </c>
      <c r="U858" t="s">
        <v>162</v>
      </c>
      <c r="V858">
        <v>0.35</v>
      </c>
      <c r="W858" t="s">
        <v>126</v>
      </c>
      <c r="X858" t="s">
        <v>1054</v>
      </c>
      <c r="Y858" t="s">
        <v>110</v>
      </c>
      <c r="Z858" t="s">
        <v>110</v>
      </c>
      <c r="AA858" t="s">
        <v>130</v>
      </c>
      <c r="AB858" t="s">
        <v>110</v>
      </c>
      <c r="AC858" t="s">
        <v>140</v>
      </c>
      <c r="AD858" t="s">
        <v>294</v>
      </c>
      <c r="AE858" t="s">
        <v>6928</v>
      </c>
      <c r="AF858">
        <v>0.35</v>
      </c>
    </row>
    <row r="859" spans="2:32">
      <c r="B859">
        <v>107</v>
      </c>
      <c r="C859" t="s">
        <v>4774</v>
      </c>
      <c r="D859" s="1">
        <v>44624</v>
      </c>
      <c r="E859" t="s">
        <v>4773</v>
      </c>
      <c r="F859">
        <v>1.2</v>
      </c>
      <c r="G859" t="s">
        <v>510</v>
      </c>
      <c r="H859" t="s">
        <v>7185</v>
      </c>
      <c r="I859" t="s">
        <v>162</v>
      </c>
      <c r="J859" t="s">
        <v>7198</v>
      </c>
      <c r="K859" t="s">
        <v>140</v>
      </c>
      <c r="L859" t="s">
        <v>109</v>
      </c>
      <c r="M859" t="s">
        <v>4777</v>
      </c>
      <c r="P859">
        <v>12</v>
      </c>
      <c r="Q859" t="s">
        <v>5150</v>
      </c>
      <c r="R859" s="1">
        <v>44572</v>
      </c>
      <c r="S859" t="s">
        <v>6577</v>
      </c>
      <c r="T859" t="s">
        <v>2346</v>
      </c>
      <c r="U859" t="s">
        <v>162</v>
      </c>
      <c r="V859">
        <v>4.9000000000000004</v>
      </c>
      <c r="W859" t="s">
        <v>956</v>
      </c>
      <c r="X859" t="s">
        <v>2037</v>
      </c>
      <c r="Y859" t="s">
        <v>1111</v>
      </c>
      <c r="Z859" t="s">
        <v>1325</v>
      </c>
      <c r="AA859" t="s">
        <v>205</v>
      </c>
      <c r="AB859" t="s">
        <v>7218</v>
      </c>
      <c r="AC859" t="s">
        <v>140</v>
      </c>
      <c r="AD859" t="s">
        <v>656</v>
      </c>
      <c r="AE859" t="s">
        <v>7222</v>
      </c>
      <c r="AF859">
        <v>4.9000000000000004</v>
      </c>
    </row>
    <row r="860" spans="2:32">
      <c r="B860">
        <v>106</v>
      </c>
      <c r="C860" t="s">
        <v>4779</v>
      </c>
      <c r="D860" s="1">
        <v>44623</v>
      </c>
      <c r="E860" t="s">
        <v>4778</v>
      </c>
      <c r="F860">
        <v>0.77</v>
      </c>
      <c r="G860" t="s">
        <v>510</v>
      </c>
      <c r="H860" t="s">
        <v>7185</v>
      </c>
      <c r="I860" t="s">
        <v>162</v>
      </c>
      <c r="J860" t="s">
        <v>7198</v>
      </c>
      <c r="K860" t="s">
        <v>140</v>
      </c>
      <c r="L860" t="s">
        <v>109</v>
      </c>
      <c r="M860" t="s">
        <v>4782</v>
      </c>
      <c r="P860">
        <v>11</v>
      </c>
      <c r="Q860" t="s">
        <v>5155</v>
      </c>
      <c r="R860" s="1">
        <v>44572</v>
      </c>
      <c r="S860" t="s">
        <v>6727</v>
      </c>
      <c r="T860" t="s">
        <v>2085</v>
      </c>
      <c r="U860" t="s">
        <v>162</v>
      </c>
      <c r="V860">
        <v>5</v>
      </c>
      <c r="W860" t="s">
        <v>126</v>
      </c>
      <c r="X860" t="s">
        <v>4939</v>
      </c>
      <c r="Y860" t="s">
        <v>5156</v>
      </c>
      <c r="Z860" t="s">
        <v>1223</v>
      </c>
      <c r="AA860" t="s">
        <v>180</v>
      </c>
      <c r="AB860" t="s">
        <v>7218</v>
      </c>
      <c r="AC860" t="s">
        <v>5545</v>
      </c>
      <c r="AD860" t="s">
        <v>694</v>
      </c>
      <c r="AE860" t="s">
        <v>110</v>
      </c>
      <c r="AF860">
        <v>5</v>
      </c>
    </row>
    <row r="861" spans="2:32">
      <c r="B861">
        <v>105</v>
      </c>
      <c r="C861" t="s">
        <v>4784</v>
      </c>
      <c r="D861" s="1">
        <v>44621</v>
      </c>
      <c r="E861" t="s">
        <v>4783</v>
      </c>
      <c r="F861">
        <v>1</v>
      </c>
      <c r="G861" t="s">
        <v>510</v>
      </c>
      <c r="H861" t="s">
        <v>7185</v>
      </c>
      <c r="I861" t="s">
        <v>162</v>
      </c>
      <c r="J861" t="s">
        <v>7198</v>
      </c>
      <c r="K861" t="s">
        <v>140</v>
      </c>
      <c r="L861" t="s">
        <v>109</v>
      </c>
      <c r="M861" t="s">
        <v>4787</v>
      </c>
      <c r="P861">
        <v>10</v>
      </c>
      <c r="Q861" t="s">
        <v>5161</v>
      </c>
      <c r="R861" s="1">
        <v>44572</v>
      </c>
      <c r="S861" t="s">
        <v>10256</v>
      </c>
      <c r="T861" t="s">
        <v>1571</v>
      </c>
      <c r="U861" t="s">
        <v>162</v>
      </c>
      <c r="V861">
        <v>3</v>
      </c>
      <c r="W861" t="s">
        <v>956</v>
      </c>
      <c r="X861" t="s">
        <v>3907</v>
      </c>
      <c r="Y861" t="s">
        <v>4460</v>
      </c>
      <c r="Z861" t="s">
        <v>4676</v>
      </c>
      <c r="AA861" t="s">
        <v>205</v>
      </c>
      <c r="AB861" t="s">
        <v>7218</v>
      </c>
      <c r="AC861" t="s">
        <v>5362</v>
      </c>
      <c r="AD861" t="s">
        <v>694</v>
      </c>
      <c r="AE861" t="s">
        <v>7222</v>
      </c>
      <c r="AF861">
        <v>3</v>
      </c>
    </row>
    <row r="862" spans="2:32">
      <c r="B862">
        <v>104</v>
      </c>
      <c r="C862" t="s">
        <v>1978</v>
      </c>
      <c r="D862" s="1">
        <v>44621</v>
      </c>
      <c r="E862" t="s">
        <v>855</v>
      </c>
      <c r="F862">
        <v>2</v>
      </c>
      <c r="G862" t="s">
        <v>510</v>
      </c>
      <c r="H862" t="s">
        <v>7206</v>
      </c>
      <c r="I862" t="s">
        <v>162</v>
      </c>
      <c r="J862" t="s">
        <v>7198</v>
      </c>
      <c r="K862" t="s">
        <v>5362</v>
      </c>
      <c r="L862" t="s">
        <v>105</v>
      </c>
      <c r="M862" t="s">
        <v>1980</v>
      </c>
      <c r="P862">
        <v>9</v>
      </c>
      <c r="Q862" t="s">
        <v>5165</v>
      </c>
      <c r="R862" s="1">
        <v>44572</v>
      </c>
      <c r="S862" t="s">
        <v>10256</v>
      </c>
      <c r="T862" t="s">
        <v>1571</v>
      </c>
      <c r="U862" t="s">
        <v>162</v>
      </c>
      <c r="V862">
        <v>4</v>
      </c>
      <c r="W862" t="s">
        <v>126</v>
      </c>
      <c r="X862" t="s">
        <v>4464</v>
      </c>
      <c r="Y862" t="s">
        <v>4940</v>
      </c>
      <c r="Z862" t="s">
        <v>1165</v>
      </c>
      <c r="AA862" t="s">
        <v>205</v>
      </c>
      <c r="AB862" t="s">
        <v>110</v>
      </c>
      <c r="AC862" t="s">
        <v>5362</v>
      </c>
      <c r="AD862" t="s">
        <v>694</v>
      </c>
      <c r="AE862" t="s">
        <v>7222</v>
      </c>
      <c r="AF862">
        <v>4</v>
      </c>
    </row>
    <row r="863" spans="2:32">
      <c r="B863">
        <v>103</v>
      </c>
      <c r="C863" t="s">
        <v>4788</v>
      </c>
      <c r="D863" s="1">
        <v>44620</v>
      </c>
      <c r="E863" t="s">
        <v>4760</v>
      </c>
      <c r="F863">
        <v>0.28000000000000003</v>
      </c>
      <c r="G863" t="s">
        <v>510</v>
      </c>
      <c r="H863" t="s">
        <v>7185</v>
      </c>
      <c r="I863" t="s">
        <v>162</v>
      </c>
      <c r="J863" t="s">
        <v>7198</v>
      </c>
      <c r="K863" t="s">
        <v>140</v>
      </c>
      <c r="L863" t="s">
        <v>109</v>
      </c>
      <c r="M863" t="s">
        <v>4790</v>
      </c>
      <c r="P863">
        <v>8</v>
      </c>
      <c r="Q863" t="s">
        <v>5168</v>
      </c>
      <c r="R863" s="1">
        <v>44571</v>
      </c>
      <c r="S863" t="s">
        <v>10260</v>
      </c>
      <c r="T863" t="s">
        <v>1097</v>
      </c>
      <c r="U863" t="s">
        <v>162</v>
      </c>
      <c r="V863">
        <v>4</v>
      </c>
      <c r="W863" t="s">
        <v>956</v>
      </c>
      <c r="X863" t="s">
        <v>4681</v>
      </c>
      <c r="Y863" t="s">
        <v>4853</v>
      </c>
      <c r="Z863" t="s">
        <v>1223</v>
      </c>
      <c r="AA863" t="s">
        <v>180</v>
      </c>
      <c r="AB863" t="s">
        <v>110</v>
      </c>
      <c r="AC863" t="s">
        <v>5545</v>
      </c>
      <c r="AD863" t="s">
        <v>656</v>
      </c>
      <c r="AE863" t="s">
        <v>110</v>
      </c>
      <c r="AF863">
        <v>4</v>
      </c>
    </row>
    <row r="864" spans="2:32">
      <c r="B864">
        <v>102</v>
      </c>
      <c r="C864" t="s">
        <v>4791</v>
      </c>
      <c r="D864" s="1">
        <v>44620</v>
      </c>
      <c r="E864" t="s">
        <v>4760</v>
      </c>
      <c r="F864">
        <v>0.2</v>
      </c>
      <c r="G864" t="s">
        <v>510</v>
      </c>
      <c r="H864" t="s">
        <v>7185</v>
      </c>
      <c r="I864" t="s">
        <v>162</v>
      </c>
      <c r="J864" t="s">
        <v>7198</v>
      </c>
      <c r="K864" t="s">
        <v>140</v>
      </c>
      <c r="L864" t="s">
        <v>109</v>
      </c>
      <c r="M864" t="s">
        <v>4792</v>
      </c>
      <c r="P864">
        <v>7</v>
      </c>
      <c r="Q864" t="s">
        <v>5175</v>
      </c>
      <c r="R864" s="1">
        <v>44571</v>
      </c>
      <c r="S864" t="s">
        <v>10260</v>
      </c>
      <c r="T864" t="s">
        <v>1097</v>
      </c>
      <c r="U864" t="s">
        <v>162</v>
      </c>
      <c r="V864">
        <v>3</v>
      </c>
      <c r="W864" t="s">
        <v>812</v>
      </c>
      <c r="X864" t="s">
        <v>4129</v>
      </c>
      <c r="Y864" t="s">
        <v>5176</v>
      </c>
      <c r="Z864" t="s">
        <v>5178</v>
      </c>
      <c r="AA864" t="s">
        <v>180</v>
      </c>
      <c r="AB864" t="s">
        <v>110</v>
      </c>
      <c r="AC864" t="s">
        <v>5545</v>
      </c>
      <c r="AD864" t="s">
        <v>656</v>
      </c>
      <c r="AE864" t="s">
        <v>110</v>
      </c>
      <c r="AF864">
        <v>3</v>
      </c>
    </row>
    <row r="865" spans="2:32">
      <c r="B865">
        <v>101</v>
      </c>
      <c r="C865" t="s">
        <v>4793</v>
      </c>
      <c r="D865" s="1">
        <v>44620</v>
      </c>
      <c r="E865" t="s">
        <v>4760</v>
      </c>
      <c r="F865">
        <v>0.67</v>
      </c>
      <c r="G865" t="s">
        <v>581</v>
      </c>
      <c r="H865" t="s">
        <v>7185</v>
      </c>
      <c r="I865" t="s">
        <v>162</v>
      </c>
      <c r="J865" t="s">
        <v>7198</v>
      </c>
      <c r="K865" t="s">
        <v>140</v>
      </c>
      <c r="L865" t="s">
        <v>109</v>
      </c>
      <c r="M865" t="s">
        <v>4794</v>
      </c>
      <c r="P865">
        <v>6</v>
      </c>
      <c r="Q865" t="s">
        <v>5181</v>
      </c>
      <c r="R865" s="1">
        <v>44568</v>
      </c>
      <c r="S865" t="s">
        <v>8687</v>
      </c>
      <c r="T865" t="s">
        <v>108</v>
      </c>
      <c r="U865" t="s">
        <v>162</v>
      </c>
      <c r="V865">
        <v>1.5</v>
      </c>
      <c r="W865" t="s">
        <v>149</v>
      </c>
      <c r="X865" t="s">
        <v>3966</v>
      </c>
      <c r="Y865" t="s">
        <v>110</v>
      </c>
      <c r="Z865" t="s">
        <v>110</v>
      </c>
      <c r="AA865" t="s">
        <v>1676</v>
      </c>
      <c r="AB865" t="s">
        <v>110</v>
      </c>
      <c r="AC865" t="s">
        <v>140</v>
      </c>
      <c r="AD865" t="s">
        <v>294</v>
      </c>
      <c r="AE865" t="s">
        <v>110</v>
      </c>
      <c r="AF865">
        <v>1.5</v>
      </c>
    </row>
    <row r="866" spans="2:32">
      <c r="B866">
        <v>100</v>
      </c>
      <c r="C866" t="s">
        <v>4795</v>
      </c>
      <c r="D866" s="1">
        <v>44620</v>
      </c>
      <c r="E866" t="s">
        <v>811</v>
      </c>
      <c r="F866">
        <v>4</v>
      </c>
      <c r="G866" t="s">
        <v>530</v>
      </c>
      <c r="H866" t="s">
        <v>7185</v>
      </c>
      <c r="I866" t="s">
        <v>162</v>
      </c>
      <c r="J866" t="s">
        <v>7198</v>
      </c>
      <c r="K866" t="s">
        <v>5362</v>
      </c>
      <c r="L866" t="s">
        <v>109</v>
      </c>
      <c r="M866" t="s">
        <v>4798</v>
      </c>
      <c r="P866">
        <v>5</v>
      </c>
      <c r="Q866" t="s">
        <v>5189</v>
      </c>
      <c r="R866" s="1">
        <v>44568</v>
      </c>
      <c r="S866" t="s">
        <v>10273</v>
      </c>
      <c r="T866" t="s">
        <v>108</v>
      </c>
      <c r="U866" t="s">
        <v>162</v>
      </c>
      <c r="V866">
        <v>1</v>
      </c>
      <c r="W866" t="s">
        <v>126</v>
      </c>
      <c r="X866" t="s">
        <v>3907</v>
      </c>
      <c r="Y866" t="s">
        <v>110</v>
      </c>
      <c r="Z866" t="s">
        <v>110</v>
      </c>
      <c r="AA866" t="s">
        <v>130</v>
      </c>
      <c r="AB866" t="s">
        <v>110</v>
      </c>
      <c r="AC866" t="s">
        <v>140</v>
      </c>
      <c r="AD866" t="s">
        <v>294</v>
      </c>
      <c r="AE866" t="s">
        <v>110</v>
      </c>
      <c r="AF866">
        <v>1</v>
      </c>
    </row>
    <row r="867" spans="2:32">
      <c r="B867">
        <v>99</v>
      </c>
      <c r="C867" t="s">
        <v>4800</v>
      </c>
      <c r="D867" s="1">
        <v>44620</v>
      </c>
      <c r="E867" t="s">
        <v>4799</v>
      </c>
      <c r="F867">
        <v>2</v>
      </c>
      <c r="G867" t="s">
        <v>530</v>
      </c>
      <c r="H867" t="s">
        <v>7383</v>
      </c>
      <c r="I867" t="s">
        <v>162</v>
      </c>
      <c r="J867" t="s">
        <v>7198</v>
      </c>
      <c r="K867" t="s">
        <v>5545</v>
      </c>
      <c r="L867" t="s">
        <v>109</v>
      </c>
      <c r="M867" t="s">
        <v>4806</v>
      </c>
      <c r="P867">
        <v>4</v>
      </c>
      <c r="Q867" t="s">
        <v>5184</v>
      </c>
      <c r="R867" s="1">
        <v>44568</v>
      </c>
      <c r="S867" t="s">
        <v>10270</v>
      </c>
      <c r="T867" t="s">
        <v>108</v>
      </c>
      <c r="U867" t="s">
        <v>162</v>
      </c>
      <c r="V867">
        <v>1</v>
      </c>
      <c r="W867" t="s">
        <v>126</v>
      </c>
      <c r="X867" t="s">
        <v>3907</v>
      </c>
      <c r="Y867" t="s">
        <v>5185</v>
      </c>
      <c r="Z867" t="s">
        <v>812</v>
      </c>
      <c r="AA867" t="s">
        <v>130</v>
      </c>
      <c r="AB867" t="s">
        <v>110</v>
      </c>
      <c r="AC867" t="s">
        <v>140</v>
      </c>
      <c r="AD867" t="s">
        <v>294</v>
      </c>
      <c r="AE867" t="s">
        <v>110</v>
      </c>
      <c r="AF867">
        <v>1</v>
      </c>
    </row>
    <row r="868" spans="2:32">
      <c r="B868">
        <v>98</v>
      </c>
      <c r="C868" t="s">
        <v>4807</v>
      </c>
      <c r="D868" s="1">
        <v>44617</v>
      </c>
      <c r="E868" t="s">
        <v>971</v>
      </c>
      <c r="F868">
        <v>3</v>
      </c>
      <c r="G868" t="s">
        <v>530</v>
      </c>
      <c r="H868" t="s">
        <v>7185</v>
      </c>
      <c r="I868" t="s">
        <v>162</v>
      </c>
      <c r="J868" t="s">
        <v>7198</v>
      </c>
      <c r="K868" t="s">
        <v>140</v>
      </c>
      <c r="L868" t="s">
        <v>109</v>
      </c>
      <c r="M868" t="s">
        <v>4808</v>
      </c>
      <c r="P868">
        <v>3</v>
      </c>
      <c r="Q868" t="s">
        <v>5191</v>
      </c>
      <c r="R868" s="1">
        <v>44567</v>
      </c>
      <c r="S868" t="s">
        <v>10274</v>
      </c>
      <c r="T868" t="s">
        <v>108</v>
      </c>
      <c r="U868" t="s">
        <v>162</v>
      </c>
      <c r="V868">
        <v>1</v>
      </c>
      <c r="W868" t="s">
        <v>126</v>
      </c>
      <c r="X868" t="s">
        <v>3907</v>
      </c>
      <c r="Y868" t="s">
        <v>110</v>
      </c>
      <c r="Z868" t="s">
        <v>110</v>
      </c>
      <c r="AA868" t="s">
        <v>130</v>
      </c>
      <c r="AB868" t="s">
        <v>110</v>
      </c>
      <c r="AC868" t="s">
        <v>140</v>
      </c>
      <c r="AD868" t="s">
        <v>294</v>
      </c>
      <c r="AE868" t="s">
        <v>110</v>
      </c>
      <c r="AF868">
        <v>1</v>
      </c>
    </row>
    <row r="869" spans="2:32">
      <c r="B869">
        <v>97</v>
      </c>
      <c r="C869" t="s">
        <v>4809</v>
      </c>
      <c r="D869" s="1">
        <v>44617</v>
      </c>
      <c r="E869" t="s">
        <v>1942</v>
      </c>
      <c r="F869">
        <v>0.8</v>
      </c>
      <c r="G869" t="s">
        <v>510</v>
      </c>
      <c r="H869" t="s">
        <v>7185</v>
      </c>
      <c r="I869" t="s">
        <v>162</v>
      </c>
      <c r="J869" t="s">
        <v>7198</v>
      </c>
      <c r="K869" t="s">
        <v>140</v>
      </c>
      <c r="L869" t="s">
        <v>109</v>
      </c>
      <c r="M869" t="s">
        <v>4811</v>
      </c>
      <c r="P869">
        <v>2</v>
      </c>
      <c r="Q869" t="s">
        <v>5194</v>
      </c>
      <c r="R869" s="1">
        <v>44567</v>
      </c>
      <c r="S869" t="s">
        <v>10278</v>
      </c>
      <c r="T869" t="s">
        <v>108</v>
      </c>
      <c r="U869" t="s">
        <v>162</v>
      </c>
      <c r="V869">
        <v>0.4</v>
      </c>
      <c r="W869" t="s">
        <v>149</v>
      </c>
      <c r="X869" t="s">
        <v>3966</v>
      </c>
      <c r="Y869" t="s">
        <v>110</v>
      </c>
      <c r="Z869" t="s">
        <v>110</v>
      </c>
      <c r="AA869" t="s">
        <v>130</v>
      </c>
      <c r="AB869" t="s">
        <v>110</v>
      </c>
      <c r="AC869" t="s">
        <v>5545</v>
      </c>
      <c r="AD869" t="s">
        <v>294</v>
      </c>
      <c r="AE869" t="s">
        <v>110</v>
      </c>
      <c r="AF869">
        <v>0.4</v>
      </c>
    </row>
    <row r="870" spans="2:32">
      <c r="B870">
        <v>96</v>
      </c>
      <c r="C870" t="s">
        <v>4813</v>
      </c>
      <c r="D870" s="1">
        <v>44617</v>
      </c>
      <c r="E870" t="s">
        <v>4812</v>
      </c>
      <c r="F870">
        <v>3</v>
      </c>
      <c r="G870" t="s">
        <v>530</v>
      </c>
      <c r="H870" t="s">
        <v>7185</v>
      </c>
      <c r="I870" t="s">
        <v>162</v>
      </c>
      <c r="J870" t="s">
        <v>7198</v>
      </c>
      <c r="K870" t="s">
        <v>140</v>
      </c>
      <c r="L870" t="s">
        <v>109</v>
      </c>
      <c r="M870" t="s">
        <v>4816</v>
      </c>
      <c r="P870">
        <v>1</v>
      </c>
      <c r="Q870" t="s">
        <v>5199</v>
      </c>
      <c r="R870" s="1">
        <v>44566</v>
      </c>
      <c r="S870" t="s">
        <v>10281</v>
      </c>
      <c r="T870" t="s">
        <v>108</v>
      </c>
      <c r="U870" t="s">
        <v>162</v>
      </c>
      <c r="V870">
        <v>1</v>
      </c>
      <c r="W870" t="s">
        <v>126</v>
      </c>
      <c r="X870" t="s">
        <v>3907</v>
      </c>
      <c r="Y870" t="s">
        <v>110</v>
      </c>
      <c r="Z870" t="s">
        <v>110</v>
      </c>
      <c r="AA870" t="s">
        <v>130</v>
      </c>
      <c r="AB870" t="s">
        <v>110</v>
      </c>
      <c r="AC870" t="s">
        <v>140</v>
      </c>
      <c r="AD870" t="s">
        <v>294</v>
      </c>
      <c r="AE870" t="s">
        <v>110</v>
      </c>
      <c r="AF870">
        <v>1</v>
      </c>
    </row>
    <row r="871" spans="2:32">
      <c r="B871">
        <v>95</v>
      </c>
      <c r="C871" t="s">
        <v>4818</v>
      </c>
      <c r="D871" s="1">
        <v>44617</v>
      </c>
      <c r="E871" t="s">
        <v>4817</v>
      </c>
      <c r="F871">
        <v>2</v>
      </c>
      <c r="G871" t="s">
        <v>510</v>
      </c>
      <c r="H871" t="s">
        <v>7185</v>
      </c>
      <c r="I871" t="s">
        <v>162</v>
      </c>
      <c r="J871" t="s">
        <v>7198</v>
      </c>
      <c r="K871" t="s">
        <v>140</v>
      </c>
      <c r="L871" t="s">
        <v>109</v>
      </c>
      <c r="M871" t="s">
        <v>4821</v>
      </c>
    </row>
    <row r="872" spans="2:32">
      <c r="B872">
        <v>94</v>
      </c>
      <c r="C872" t="s">
        <v>740</v>
      </c>
      <c r="D872" s="1">
        <v>44617</v>
      </c>
      <c r="E872" t="s">
        <v>741</v>
      </c>
      <c r="F872">
        <v>3.5</v>
      </c>
      <c r="G872" t="s">
        <v>530</v>
      </c>
      <c r="H872" t="s">
        <v>7185</v>
      </c>
      <c r="I872" t="s">
        <v>162</v>
      </c>
      <c r="J872" t="s">
        <v>7198</v>
      </c>
      <c r="K872" t="s">
        <v>231</v>
      </c>
      <c r="L872" t="s">
        <v>109</v>
      </c>
      <c r="M872" t="s">
        <v>746</v>
      </c>
    </row>
    <row r="873" spans="2:32">
      <c r="B873">
        <v>93</v>
      </c>
      <c r="C873" t="s">
        <v>4824</v>
      </c>
      <c r="D873" s="1">
        <v>44616</v>
      </c>
      <c r="E873" t="s">
        <v>1478</v>
      </c>
      <c r="F873">
        <v>10</v>
      </c>
      <c r="G873" t="s">
        <v>530</v>
      </c>
      <c r="H873" t="s">
        <v>7185</v>
      </c>
      <c r="I873" t="s">
        <v>162</v>
      </c>
      <c r="J873" t="s">
        <v>7198</v>
      </c>
      <c r="K873" t="s">
        <v>5362</v>
      </c>
      <c r="L873" t="s">
        <v>109</v>
      </c>
      <c r="M873" t="s">
        <v>4825</v>
      </c>
    </row>
    <row r="874" spans="2:32">
      <c r="B874">
        <v>92</v>
      </c>
      <c r="C874" t="s">
        <v>4826</v>
      </c>
      <c r="D874" s="1">
        <v>44616</v>
      </c>
      <c r="E874" t="s">
        <v>4106</v>
      </c>
      <c r="F874">
        <v>1</v>
      </c>
      <c r="G874" t="s">
        <v>510</v>
      </c>
      <c r="H874" t="s">
        <v>7185</v>
      </c>
      <c r="I874" t="s">
        <v>162</v>
      </c>
      <c r="J874" t="s">
        <v>7198</v>
      </c>
      <c r="K874" t="s">
        <v>140</v>
      </c>
      <c r="L874" t="s">
        <v>109</v>
      </c>
      <c r="M874" t="s">
        <v>4827</v>
      </c>
    </row>
    <row r="875" spans="2:32">
      <c r="B875">
        <v>91</v>
      </c>
      <c r="C875" t="s">
        <v>4828</v>
      </c>
      <c r="D875" s="1">
        <v>44616</v>
      </c>
      <c r="E875" t="s">
        <v>4106</v>
      </c>
      <c r="F875">
        <v>1</v>
      </c>
      <c r="G875" t="s">
        <v>510</v>
      </c>
      <c r="H875" t="s">
        <v>7185</v>
      </c>
      <c r="I875" t="s">
        <v>162</v>
      </c>
      <c r="J875" t="s">
        <v>7198</v>
      </c>
      <c r="K875" t="s">
        <v>140</v>
      </c>
      <c r="L875" t="s">
        <v>109</v>
      </c>
      <c r="M875" t="s">
        <v>4829</v>
      </c>
    </row>
    <row r="876" spans="2:32">
      <c r="B876">
        <v>90</v>
      </c>
      <c r="C876" t="s">
        <v>4830</v>
      </c>
      <c r="D876" s="1">
        <v>44616</v>
      </c>
      <c r="E876" t="s">
        <v>3613</v>
      </c>
      <c r="F876">
        <v>1</v>
      </c>
      <c r="G876" t="s">
        <v>510</v>
      </c>
      <c r="H876" t="s">
        <v>7383</v>
      </c>
      <c r="I876" t="s">
        <v>162</v>
      </c>
      <c r="J876" t="s">
        <v>7198</v>
      </c>
      <c r="K876" t="s">
        <v>5545</v>
      </c>
      <c r="L876" t="s">
        <v>109</v>
      </c>
      <c r="M876" t="s">
        <v>4831</v>
      </c>
    </row>
    <row r="877" spans="2:32">
      <c r="B877">
        <v>89</v>
      </c>
      <c r="C877" t="s">
        <v>4833</v>
      </c>
      <c r="D877" s="1">
        <v>44615</v>
      </c>
      <c r="E877" t="s">
        <v>4832</v>
      </c>
      <c r="F877">
        <v>4.7</v>
      </c>
      <c r="G877" t="s">
        <v>530</v>
      </c>
      <c r="H877" t="s">
        <v>7185</v>
      </c>
      <c r="I877" t="s">
        <v>162</v>
      </c>
      <c r="J877" t="s">
        <v>7198</v>
      </c>
      <c r="K877" t="s">
        <v>140</v>
      </c>
      <c r="L877" t="s">
        <v>109</v>
      </c>
      <c r="M877" t="s">
        <v>4836</v>
      </c>
    </row>
    <row r="878" spans="2:32">
      <c r="B878">
        <v>88</v>
      </c>
      <c r="C878" t="s">
        <v>4838</v>
      </c>
      <c r="D878" s="1">
        <v>44615</v>
      </c>
      <c r="E878" t="s">
        <v>4837</v>
      </c>
      <c r="F878">
        <v>3</v>
      </c>
      <c r="G878" t="s">
        <v>510</v>
      </c>
      <c r="H878" t="s">
        <v>7185</v>
      </c>
      <c r="I878" t="s">
        <v>162</v>
      </c>
      <c r="J878" t="s">
        <v>7198</v>
      </c>
      <c r="K878" t="s">
        <v>140</v>
      </c>
      <c r="L878" t="s">
        <v>109</v>
      </c>
      <c r="M878" t="s">
        <v>4841</v>
      </c>
    </row>
    <row r="879" spans="2:32">
      <c r="B879">
        <v>87</v>
      </c>
      <c r="C879" t="s">
        <v>1985</v>
      </c>
      <c r="D879" s="1">
        <v>44615</v>
      </c>
      <c r="E879" t="s">
        <v>1350</v>
      </c>
      <c r="F879">
        <v>1.1499999999999999</v>
      </c>
      <c r="G879" t="s">
        <v>510</v>
      </c>
      <c r="H879" t="s">
        <v>7206</v>
      </c>
      <c r="I879" t="s">
        <v>162</v>
      </c>
      <c r="J879" t="s">
        <v>7198</v>
      </c>
      <c r="K879" t="s">
        <v>5362</v>
      </c>
      <c r="L879" t="s">
        <v>105</v>
      </c>
      <c r="M879" t="s">
        <v>1987</v>
      </c>
    </row>
    <row r="880" spans="2:32">
      <c r="B880">
        <v>86</v>
      </c>
      <c r="C880" t="s">
        <v>4842</v>
      </c>
      <c r="D880" s="1">
        <v>44615</v>
      </c>
      <c r="E880" t="s">
        <v>1846</v>
      </c>
      <c r="F880">
        <v>4</v>
      </c>
      <c r="G880" t="s">
        <v>530</v>
      </c>
      <c r="H880" t="s">
        <v>7185</v>
      </c>
      <c r="I880" t="s">
        <v>162</v>
      </c>
      <c r="J880" t="s">
        <v>7198</v>
      </c>
      <c r="K880" t="s">
        <v>5362</v>
      </c>
      <c r="L880" t="s">
        <v>109</v>
      </c>
      <c r="M880" t="s">
        <v>4845</v>
      </c>
    </row>
    <row r="881" spans="2:13">
      <c r="B881">
        <v>85</v>
      </c>
      <c r="C881" t="s">
        <v>4847</v>
      </c>
      <c r="D881" s="1">
        <v>44615</v>
      </c>
      <c r="E881" t="s">
        <v>4846</v>
      </c>
      <c r="F881">
        <v>1.3</v>
      </c>
      <c r="G881" t="s">
        <v>510</v>
      </c>
      <c r="H881" t="s">
        <v>7185</v>
      </c>
      <c r="I881" t="s">
        <v>162</v>
      </c>
      <c r="J881" t="s">
        <v>7198</v>
      </c>
      <c r="K881" t="s">
        <v>140</v>
      </c>
      <c r="L881" t="s">
        <v>109</v>
      </c>
      <c r="M881" t="s">
        <v>4850</v>
      </c>
    </row>
    <row r="882" spans="2:13">
      <c r="B882">
        <v>84</v>
      </c>
      <c r="C882" t="s">
        <v>4859</v>
      </c>
      <c r="D882" s="1">
        <v>44615</v>
      </c>
      <c r="E882" t="s">
        <v>1888</v>
      </c>
      <c r="F882">
        <v>7</v>
      </c>
      <c r="G882" t="s">
        <v>530</v>
      </c>
      <c r="H882" t="s">
        <v>7185</v>
      </c>
      <c r="I882" t="s">
        <v>162</v>
      </c>
      <c r="J882" t="s">
        <v>7198</v>
      </c>
      <c r="K882" t="s">
        <v>5362</v>
      </c>
      <c r="L882" t="s">
        <v>109</v>
      </c>
      <c r="M882" t="s">
        <v>4861</v>
      </c>
    </row>
    <row r="883" spans="2:13">
      <c r="B883">
        <v>83</v>
      </c>
      <c r="C883" t="s">
        <v>4851</v>
      </c>
      <c r="D883" s="1">
        <v>44615</v>
      </c>
      <c r="E883" t="s">
        <v>1888</v>
      </c>
      <c r="F883">
        <v>2.5</v>
      </c>
      <c r="G883" t="s">
        <v>530</v>
      </c>
      <c r="H883" t="s">
        <v>7383</v>
      </c>
      <c r="I883" t="s">
        <v>162</v>
      </c>
      <c r="J883" t="s">
        <v>7198</v>
      </c>
      <c r="K883" t="s">
        <v>5362</v>
      </c>
      <c r="L883" t="s">
        <v>109</v>
      </c>
      <c r="M883" t="s">
        <v>4858</v>
      </c>
    </row>
    <row r="884" spans="2:13">
      <c r="B884">
        <v>82</v>
      </c>
      <c r="C884" t="s">
        <v>4863</v>
      </c>
      <c r="D884" s="1">
        <v>44614</v>
      </c>
      <c r="E884" t="s">
        <v>4862</v>
      </c>
      <c r="F884">
        <v>7</v>
      </c>
      <c r="G884" t="s">
        <v>530</v>
      </c>
      <c r="H884" t="s">
        <v>7383</v>
      </c>
      <c r="I884" t="s">
        <v>162</v>
      </c>
      <c r="J884" t="s">
        <v>7198</v>
      </c>
      <c r="K884" t="s">
        <v>5545</v>
      </c>
      <c r="L884" t="s">
        <v>109</v>
      </c>
      <c r="M884" t="s">
        <v>4870</v>
      </c>
    </row>
    <row r="885" spans="2:13">
      <c r="B885">
        <v>81</v>
      </c>
      <c r="C885" t="s">
        <v>4871</v>
      </c>
      <c r="D885" s="1">
        <v>44614</v>
      </c>
      <c r="E885" t="s">
        <v>1052</v>
      </c>
      <c r="F885">
        <v>3</v>
      </c>
      <c r="G885" t="s">
        <v>530</v>
      </c>
      <c r="H885" t="s">
        <v>7383</v>
      </c>
      <c r="I885" t="s">
        <v>162</v>
      </c>
      <c r="J885" t="s">
        <v>7198</v>
      </c>
      <c r="K885" t="s">
        <v>5362</v>
      </c>
      <c r="L885" t="s">
        <v>109</v>
      </c>
      <c r="M885" t="s">
        <v>4875</v>
      </c>
    </row>
    <row r="886" spans="2:13">
      <c r="B886">
        <v>80</v>
      </c>
      <c r="C886" t="s">
        <v>4878</v>
      </c>
      <c r="D886" s="1">
        <v>44614</v>
      </c>
      <c r="E886" t="s">
        <v>1052</v>
      </c>
      <c r="F886">
        <v>2.0499999999999998</v>
      </c>
      <c r="G886" t="s">
        <v>530</v>
      </c>
      <c r="H886" t="s">
        <v>7185</v>
      </c>
      <c r="I886" t="s">
        <v>111</v>
      </c>
      <c r="J886" t="s">
        <v>7207</v>
      </c>
      <c r="K886" t="s">
        <v>5362</v>
      </c>
      <c r="L886" t="s">
        <v>109</v>
      </c>
      <c r="M886" t="s">
        <v>4879</v>
      </c>
    </row>
    <row r="887" spans="2:13">
      <c r="B887">
        <v>79</v>
      </c>
      <c r="C887" t="s">
        <v>4876</v>
      </c>
      <c r="D887" s="1">
        <v>44614</v>
      </c>
      <c r="E887" t="s">
        <v>1052</v>
      </c>
      <c r="F887">
        <v>6</v>
      </c>
      <c r="G887" t="s">
        <v>530</v>
      </c>
      <c r="H887" t="s">
        <v>7185</v>
      </c>
      <c r="I887" t="s">
        <v>162</v>
      </c>
      <c r="J887" t="s">
        <v>7198</v>
      </c>
      <c r="K887" t="s">
        <v>5362</v>
      </c>
      <c r="L887" t="s">
        <v>109</v>
      </c>
      <c r="M887" t="s">
        <v>4877</v>
      </c>
    </row>
    <row r="888" spans="2:13">
      <c r="B888">
        <v>78</v>
      </c>
      <c r="C888" t="s">
        <v>2000</v>
      </c>
      <c r="D888" s="1">
        <v>44613</v>
      </c>
      <c r="E888" t="s">
        <v>1601</v>
      </c>
      <c r="F888">
        <v>15.8</v>
      </c>
      <c r="G888" t="s">
        <v>510</v>
      </c>
      <c r="H888" t="s">
        <v>7206</v>
      </c>
      <c r="I888" t="s">
        <v>111</v>
      </c>
      <c r="J888" t="s">
        <v>7207</v>
      </c>
      <c r="K888" t="s">
        <v>5372</v>
      </c>
      <c r="L888" t="s">
        <v>1599</v>
      </c>
      <c r="M888" t="s">
        <v>2001</v>
      </c>
    </row>
    <row r="889" spans="2:13">
      <c r="B889">
        <v>77</v>
      </c>
      <c r="C889" t="s">
        <v>1993</v>
      </c>
      <c r="D889" s="1">
        <v>44613</v>
      </c>
      <c r="E889" t="s">
        <v>1601</v>
      </c>
      <c r="F889">
        <v>23.7</v>
      </c>
      <c r="G889" t="s">
        <v>510</v>
      </c>
      <c r="H889" t="s">
        <v>7206</v>
      </c>
      <c r="I889" t="s">
        <v>111</v>
      </c>
      <c r="J889" t="s">
        <v>7207</v>
      </c>
      <c r="K889" t="s">
        <v>5372</v>
      </c>
      <c r="L889" t="s">
        <v>1599</v>
      </c>
      <c r="M889" t="s">
        <v>1994</v>
      </c>
    </row>
    <row r="890" spans="2:13">
      <c r="B890">
        <v>76</v>
      </c>
      <c r="C890" t="s">
        <v>2007</v>
      </c>
      <c r="D890" s="1">
        <v>44610</v>
      </c>
      <c r="E890" t="s">
        <v>2008</v>
      </c>
      <c r="F890">
        <v>0.5</v>
      </c>
      <c r="G890" t="s">
        <v>510</v>
      </c>
      <c r="H890" t="s">
        <v>7206</v>
      </c>
      <c r="I890" t="s">
        <v>162</v>
      </c>
      <c r="J890" t="s">
        <v>7198</v>
      </c>
      <c r="K890" t="s">
        <v>5362</v>
      </c>
      <c r="L890" t="s">
        <v>105</v>
      </c>
      <c r="M890" t="s">
        <v>2009</v>
      </c>
    </row>
    <row r="891" spans="2:13">
      <c r="B891">
        <v>75</v>
      </c>
      <c r="C891" t="s">
        <v>4880</v>
      </c>
      <c r="D891" s="1">
        <v>44610</v>
      </c>
      <c r="E891" t="s">
        <v>3223</v>
      </c>
      <c r="F891">
        <v>0.5</v>
      </c>
      <c r="G891" t="s">
        <v>510</v>
      </c>
      <c r="H891" t="s">
        <v>7185</v>
      </c>
      <c r="I891" t="s">
        <v>162</v>
      </c>
      <c r="J891" t="s">
        <v>7198</v>
      </c>
      <c r="K891" t="s">
        <v>140</v>
      </c>
      <c r="L891" t="s">
        <v>109</v>
      </c>
      <c r="M891" t="s">
        <v>4881</v>
      </c>
    </row>
    <row r="892" spans="2:13">
      <c r="B892">
        <v>74</v>
      </c>
      <c r="C892" t="s">
        <v>4884</v>
      </c>
      <c r="D892" s="1">
        <v>44609</v>
      </c>
      <c r="E892" t="s">
        <v>811</v>
      </c>
      <c r="F892">
        <v>5.5</v>
      </c>
      <c r="G892" t="s">
        <v>530</v>
      </c>
      <c r="H892" t="s">
        <v>7185</v>
      </c>
      <c r="I892" t="s">
        <v>162</v>
      </c>
      <c r="J892" t="s">
        <v>7198</v>
      </c>
      <c r="K892" t="s">
        <v>5362</v>
      </c>
      <c r="L892" t="s">
        <v>109</v>
      </c>
      <c r="M892" t="s">
        <v>4885</v>
      </c>
    </row>
    <row r="893" spans="2:13">
      <c r="B893">
        <v>73</v>
      </c>
      <c r="C893" t="s">
        <v>4882</v>
      </c>
      <c r="D893" s="1">
        <v>44609</v>
      </c>
      <c r="E893" t="s">
        <v>811</v>
      </c>
      <c r="F893">
        <v>4.5</v>
      </c>
      <c r="G893" t="s">
        <v>530</v>
      </c>
      <c r="H893" t="s">
        <v>7383</v>
      </c>
      <c r="I893" t="s">
        <v>162</v>
      </c>
      <c r="J893" t="s">
        <v>7198</v>
      </c>
      <c r="K893" t="s">
        <v>5362</v>
      </c>
      <c r="L893" t="s">
        <v>109</v>
      </c>
      <c r="M893" t="s">
        <v>4883</v>
      </c>
    </row>
    <row r="894" spans="2:13">
      <c r="B894">
        <v>72</v>
      </c>
      <c r="C894" t="s">
        <v>4887</v>
      </c>
      <c r="D894" s="1">
        <v>44608</v>
      </c>
      <c r="E894" t="s">
        <v>4886</v>
      </c>
      <c r="F894">
        <v>4.5</v>
      </c>
      <c r="G894" t="s">
        <v>530</v>
      </c>
      <c r="H894" t="s">
        <v>7383</v>
      </c>
      <c r="I894" t="s">
        <v>162</v>
      </c>
      <c r="J894" t="s">
        <v>7198</v>
      </c>
      <c r="K894" t="s">
        <v>5545</v>
      </c>
      <c r="L894" t="s">
        <v>109</v>
      </c>
      <c r="M894" t="s">
        <v>4894</v>
      </c>
    </row>
    <row r="895" spans="2:13">
      <c r="B895">
        <v>71</v>
      </c>
      <c r="C895" t="s">
        <v>4896</v>
      </c>
      <c r="D895" s="1">
        <v>44608</v>
      </c>
      <c r="E895" t="s">
        <v>4895</v>
      </c>
      <c r="F895">
        <v>1.5</v>
      </c>
      <c r="G895" t="s">
        <v>510</v>
      </c>
      <c r="H895" t="s">
        <v>7185</v>
      </c>
      <c r="I895" t="s">
        <v>162</v>
      </c>
      <c r="J895" t="s">
        <v>7198</v>
      </c>
      <c r="K895" t="s">
        <v>140</v>
      </c>
      <c r="L895" t="s">
        <v>109</v>
      </c>
      <c r="M895" t="s">
        <v>4899</v>
      </c>
    </row>
    <row r="896" spans="2:13">
      <c r="B896">
        <v>70</v>
      </c>
      <c r="C896" t="s">
        <v>4910</v>
      </c>
      <c r="D896" s="1">
        <v>44608</v>
      </c>
      <c r="E896" t="s">
        <v>4909</v>
      </c>
      <c r="F896">
        <v>6</v>
      </c>
      <c r="G896" t="s">
        <v>530</v>
      </c>
      <c r="H896" t="s">
        <v>7383</v>
      </c>
      <c r="I896" t="s">
        <v>162</v>
      </c>
      <c r="J896" t="s">
        <v>7198</v>
      </c>
      <c r="K896" t="s">
        <v>5545</v>
      </c>
      <c r="L896" t="s">
        <v>109</v>
      </c>
      <c r="M896" t="s">
        <v>4915</v>
      </c>
    </row>
    <row r="897" spans="2:13">
      <c r="B897">
        <v>69</v>
      </c>
      <c r="C897" t="s">
        <v>3912</v>
      </c>
      <c r="D897" s="1">
        <v>44602</v>
      </c>
      <c r="E897" t="s">
        <v>3911</v>
      </c>
      <c r="F897">
        <v>7</v>
      </c>
      <c r="G897" t="s">
        <v>530</v>
      </c>
      <c r="H897" t="s">
        <v>7383</v>
      </c>
      <c r="I897" t="s">
        <v>162</v>
      </c>
      <c r="J897" t="s">
        <v>7198</v>
      </c>
      <c r="K897" t="s">
        <v>5362</v>
      </c>
      <c r="L897" t="s">
        <v>109</v>
      </c>
      <c r="M897" t="s">
        <v>4925</v>
      </c>
    </row>
    <row r="898" spans="2:13">
      <c r="B898">
        <v>68</v>
      </c>
      <c r="C898" t="s">
        <v>4926</v>
      </c>
      <c r="D898" s="1">
        <v>44602</v>
      </c>
      <c r="E898" t="s">
        <v>3911</v>
      </c>
      <c r="F898">
        <v>3</v>
      </c>
      <c r="G898" t="s">
        <v>530</v>
      </c>
      <c r="H898" t="s">
        <v>7635</v>
      </c>
      <c r="I898" t="s">
        <v>162</v>
      </c>
      <c r="J898" t="s">
        <v>7198</v>
      </c>
      <c r="K898" t="s">
        <v>5362</v>
      </c>
      <c r="L898" t="s">
        <v>109</v>
      </c>
      <c r="M898" t="s">
        <v>4930</v>
      </c>
    </row>
    <row r="899" spans="2:13">
      <c r="B899">
        <v>67</v>
      </c>
      <c r="C899" t="s">
        <v>4931</v>
      </c>
      <c r="D899" s="1">
        <v>44601</v>
      </c>
      <c r="E899" t="s">
        <v>1208</v>
      </c>
      <c r="F899">
        <v>5.5</v>
      </c>
      <c r="G899" t="s">
        <v>530</v>
      </c>
      <c r="H899" t="s">
        <v>7383</v>
      </c>
      <c r="I899" t="s">
        <v>162</v>
      </c>
      <c r="J899" t="s">
        <v>7198</v>
      </c>
      <c r="K899" t="s">
        <v>5362</v>
      </c>
      <c r="L899" t="s">
        <v>109</v>
      </c>
      <c r="M899" t="s">
        <v>4934</v>
      </c>
    </row>
    <row r="900" spans="2:13">
      <c r="B900">
        <v>66</v>
      </c>
      <c r="C900" t="s">
        <v>4938</v>
      </c>
      <c r="D900" s="1">
        <v>44601</v>
      </c>
      <c r="E900" t="s">
        <v>811</v>
      </c>
      <c r="F900">
        <v>3</v>
      </c>
      <c r="G900" t="s">
        <v>530</v>
      </c>
      <c r="H900" t="s">
        <v>7185</v>
      </c>
      <c r="I900" t="s">
        <v>162</v>
      </c>
      <c r="J900" t="s">
        <v>7198</v>
      </c>
      <c r="K900" t="s">
        <v>5362</v>
      </c>
      <c r="L900" t="s">
        <v>109</v>
      </c>
      <c r="M900" t="s">
        <v>4944</v>
      </c>
    </row>
    <row r="901" spans="2:13">
      <c r="B901">
        <v>65</v>
      </c>
      <c r="C901" t="s">
        <v>4945</v>
      </c>
      <c r="D901" s="1">
        <v>44601</v>
      </c>
      <c r="E901" t="s">
        <v>811</v>
      </c>
      <c r="F901">
        <v>3</v>
      </c>
      <c r="G901" t="s">
        <v>530</v>
      </c>
      <c r="H901" t="s">
        <v>7185</v>
      </c>
      <c r="I901" t="s">
        <v>162</v>
      </c>
      <c r="J901" t="s">
        <v>7198</v>
      </c>
      <c r="K901" t="s">
        <v>5362</v>
      </c>
      <c r="L901" t="s">
        <v>109</v>
      </c>
      <c r="M901" t="s">
        <v>4950</v>
      </c>
    </row>
    <row r="902" spans="2:13">
      <c r="B902">
        <v>64</v>
      </c>
      <c r="C902" t="s">
        <v>4952</v>
      </c>
      <c r="D902" s="1">
        <v>44589</v>
      </c>
      <c r="E902" t="s">
        <v>4951</v>
      </c>
      <c r="F902">
        <v>0.42</v>
      </c>
      <c r="G902" t="s">
        <v>510</v>
      </c>
      <c r="H902" t="s">
        <v>7185</v>
      </c>
      <c r="I902" t="s">
        <v>111</v>
      </c>
      <c r="J902" t="s">
        <v>7811</v>
      </c>
      <c r="K902" t="s">
        <v>140</v>
      </c>
      <c r="L902" t="s">
        <v>109</v>
      </c>
      <c r="M902" t="s">
        <v>4955</v>
      </c>
    </row>
    <row r="903" spans="2:13">
      <c r="B903">
        <v>63</v>
      </c>
      <c r="C903" t="s">
        <v>758</v>
      </c>
      <c r="D903" s="1">
        <v>44588</v>
      </c>
      <c r="E903" t="s">
        <v>693</v>
      </c>
      <c r="F903">
        <v>2</v>
      </c>
      <c r="G903" t="s">
        <v>581</v>
      </c>
      <c r="H903" t="s">
        <v>7383</v>
      </c>
      <c r="I903" t="s">
        <v>162</v>
      </c>
      <c r="J903" t="s">
        <v>7198</v>
      </c>
      <c r="K903" t="s">
        <v>231</v>
      </c>
      <c r="L903" t="s">
        <v>109</v>
      </c>
      <c r="M903" t="s">
        <v>767</v>
      </c>
    </row>
    <row r="904" spans="2:13">
      <c r="B904">
        <v>62</v>
      </c>
      <c r="C904" t="s">
        <v>4959</v>
      </c>
      <c r="D904" s="1">
        <v>44587</v>
      </c>
      <c r="E904" t="s">
        <v>3905</v>
      </c>
      <c r="F904">
        <v>0.5</v>
      </c>
      <c r="G904" t="s">
        <v>510</v>
      </c>
      <c r="H904" t="s">
        <v>7206</v>
      </c>
      <c r="I904" t="s">
        <v>162</v>
      </c>
      <c r="J904" t="s">
        <v>7198</v>
      </c>
      <c r="K904" t="s">
        <v>140</v>
      </c>
      <c r="L904" t="s">
        <v>109</v>
      </c>
      <c r="M904" t="s">
        <v>4961</v>
      </c>
    </row>
    <row r="905" spans="2:13">
      <c r="B905">
        <v>61</v>
      </c>
      <c r="C905" t="s">
        <v>4963</v>
      </c>
      <c r="D905" s="1">
        <v>44587</v>
      </c>
      <c r="E905" t="s">
        <v>4962</v>
      </c>
      <c r="F905">
        <v>0.48</v>
      </c>
      <c r="G905" t="s">
        <v>510</v>
      </c>
      <c r="H905" t="s">
        <v>7206</v>
      </c>
      <c r="I905" t="s">
        <v>162</v>
      </c>
      <c r="J905" t="s">
        <v>7198</v>
      </c>
      <c r="K905" t="s">
        <v>140</v>
      </c>
      <c r="L905" t="s">
        <v>109</v>
      </c>
      <c r="M905" t="s">
        <v>4966</v>
      </c>
    </row>
    <row r="906" spans="2:13">
      <c r="B906">
        <v>60</v>
      </c>
      <c r="C906" t="s">
        <v>2012</v>
      </c>
      <c r="D906" s="1">
        <v>44586</v>
      </c>
      <c r="E906" t="s">
        <v>1412</v>
      </c>
      <c r="F906">
        <v>1.4</v>
      </c>
      <c r="G906" t="s">
        <v>510</v>
      </c>
      <c r="H906" t="s">
        <v>7206</v>
      </c>
      <c r="I906" t="s">
        <v>162</v>
      </c>
      <c r="J906" t="s">
        <v>7198</v>
      </c>
      <c r="K906" t="s">
        <v>5362</v>
      </c>
      <c r="L906" t="s">
        <v>105</v>
      </c>
      <c r="M906" t="s">
        <v>2013</v>
      </c>
    </row>
    <row r="907" spans="2:13">
      <c r="B907">
        <v>59</v>
      </c>
      <c r="C907" t="s">
        <v>2023</v>
      </c>
      <c r="D907" s="1">
        <v>44586</v>
      </c>
      <c r="E907" t="s">
        <v>2024</v>
      </c>
      <c r="F907">
        <v>0.2</v>
      </c>
      <c r="G907" t="s">
        <v>510</v>
      </c>
      <c r="H907" t="s">
        <v>7206</v>
      </c>
      <c r="I907" t="s">
        <v>162</v>
      </c>
      <c r="J907" t="s">
        <v>7198</v>
      </c>
      <c r="K907" t="s">
        <v>5362</v>
      </c>
      <c r="L907" t="s">
        <v>105</v>
      </c>
      <c r="M907" t="s">
        <v>2025</v>
      </c>
    </row>
    <row r="908" spans="2:13">
      <c r="B908">
        <v>58</v>
      </c>
      <c r="C908" t="s">
        <v>4974</v>
      </c>
      <c r="D908" s="1">
        <v>44585</v>
      </c>
      <c r="E908" t="s">
        <v>4973</v>
      </c>
      <c r="F908">
        <v>2</v>
      </c>
      <c r="G908" t="s">
        <v>510</v>
      </c>
      <c r="H908" t="s">
        <v>7206</v>
      </c>
      <c r="I908" t="s">
        <v>162</v>
      </c>
      <c r="J908" t="s">
        <v>7198</v>
      </c>
      <c r="K908" t="s">
        <v>5545</v>
      </c>
      <c r="L908" t="s">
        <v>109</v>
      </c>
      <c r="M908" t="s">
        <v>4977</v>
      </c>
    </row>
    <row r="909" spans="2:13">
      <c r="B909">
        <v>57</v>
      </c>
      <c r="C909" t="s">
        <v>4978</v>
      </c>
      <c r="D909" s="1">
        <v>44585</v>
      </c>
      <c r="E909" t="s">
        <v>1548</v>
      </c>
      <c r="F909">
        <v>0.71</v>
      </c>
      <c r="G909" t="s">
        <v>510</v>
      </c>
      <c r="H909" t="s">
        <v>7206</v>
      </c>
      <c r="I909" t="s">
        <v>162</v>
      </c>
      <c r="J909" t="s">
        <v>7198</v>
      </c>
      <c r="K909" t="s">
        <v>140</v>
      </c>
      <c r="L909" t="s">
        <v>109</v>
      </c>
      <c r="M909" t="s">
        <v>4979</v>
      </c>
    </row>
    <row r="910" spans="2:13">
      <c r="B910">
        <v>56</v>
      </c>
      <c r="C910" t="s">
        <v>2034</v>
      </c>
      <c r="D910" s="1">
        <v>44585</v>
      </c>
      <c r="E910" t="s">
        <v>804</v>
      </c>
      <c r="F910">
        <v>1</v>
      </c>
      <c r="G910" t="s">
        <v>510</v>
      </c>
      <c r="H910" t="s">
        <v>7206</v>
      </c>
      <c r="I910" t="s">
        <v>162</v>
      </c>
      <c r="J910" t="s">
        <v>7198</v>
      </c>
      <c r="K910" t="s">
        <v>5362</v>
      </c>
      <c r="L910" t="s">
        <v>105</v>
      </c>
      <c r="M910" t="s">
        <v>2035</v>
      </c>
    </row>
    <row r="911" spans="2:13">
      <c r="B911">
        <v>55</v>
      </c>
      <c r="C911" t="s">
        <v>4980</v>
      </c>
      <c r="D911" s="1">
        <v>44585</v>
      </c>
      <c r="E911" t="s">
        <v>1517</v>
      </c>
      <c r="F911">
        <v>10</v>
      </c>
      <c r="G911" t="s">
        <v>530</v>
      </c>
      <c r="H911" t="s">
        <v>7383</v>
      </c>
      <c r="I911" t="s">
        <v>162</v>
      </c>
      <c r="J911" t="s">
        <v>7198</v>
      </c>
      <c r="K911" t="s">
        <v>5362</v>
      </c>
      <c r="L911" t="s">
        <v>109</v>
      </c>
      <c r="M911" t="s">
        <v>4985</v>
      </c>
    </row>
    <row r="912" spans="2:13">
      <c r="B912">
        <v>54</v>
      </c>
      <c r="C912" t="s">
        <v>4986</v>
      </c>
      <c r="D912" s="1">
        <v>44582</v>
      </c>
      <c r="E912" t="s">
        <v>2826</v>
      </c>
      <c r="F912">
        <v>1.1000000000000001</v>
      </c>
      <c r="G912" t="s">
        <v>510</v>
      </c>
      <c r="H912" t="s">
        <v>7206</v>
      </c>
      <c r="I912" t="s">
        <v>162</v>
      </c>
      <c r="J912" t="s">
        <v>7198</v>
      </c>
      <c r="K912" t="s">
        <v>140</v>
      </c>
      <c r="L912" t="s">
        <v>109</v>
      </c>
      <c r="M912" t="s">
        <v>4987</v>
      </c>
    </row>
    <row r="913" spans="2:13">
      <c r="B913">
        <v>53</v>
      </c>
      <c r="C913" t="s">
        <v>4988</v>
      </c>
      <c r="D913" s="1">
        <v>44582</v>
      </c>
      <c r="E913" t="s">
        <v>2970</v>
      </c>
      <c r="F913">
        <v>1.52</v>
      </c>
      <c r="G913" t="s">
        <v>510</v>
      </c>
      <c r="H913" t="s">
        <v>7206</v>
      </c>
      <c r="I913" t="s">
        <v>162</v>
      </c>
      <c r="J913" t="s">
        <v>7198</v>
      </c>
      <c r="K913" t="s">
        <v>231</v>
      </c>
      <c r="L913" t="s">
        <v>109</v>
      </c>
      <c r="M913" t="s">
        <v>4990</v>
      </c>
    </row>
    <row r="914" spans="2:13">
      <c r="B914">
        <v>52</v>
      </c>
      <c r="C914" t="s">
        <v>2042</v>
      </c>
      <c r="D914" s="1">
        <v>44582</v>
      </c>
      <c r="E914" t="s">
        <v>238</v>
      </c>
      <c r="F914">
        <v>0.2</v>
      </c>
      <c r="G914" t="s">
        <v>510</v>
      </c>
      <c r="H914" t="s">
        <v>7206</v>
      </c>
      <c r="I914" t="s">
        <v>162</v>
      </c>
      <c r="J914" t="s">
        <v>7198</v>
      </c>
      <c r="K914" t="s">
        <v>5362</v>
      </c>
      <c r="L914" t="s">
        <v>105</v>
      </c>
      <c r="M914" t="s">
        <v>2043</v>
      </c>
    </row>
    <row r="915" spans="2:13">
      <c r="B915">
        <v>51</v>
      </c>
      <c r="C915" t="s">
        <v>4992</v>
      </c>
      <c r="D915" s="1">
        <v>44581</v>
      </c>
      <c r="E915" t="s">
        <v>4991</v>
      </c>
      <c r="F915">
        <v>4</v>
      </c>
      <c r="G915" t="s">
        <v>530</v>
      </c>
      <c r="H915" t="s">
        <v>7185</v>
      </c>
      <c r="I915" t="s">
        <v>162</v>
      </c>
      <c r="J915" t="s">
        <v>7198</v>
      </c>
      <c r="K915" t="s">
        <v>231</v>
      </c>
      <c r="L915" t="s">
        <v>109</v>
      </c>
      <c r="M915" t="s">
        <v>4996</v>
      </c>
    </row>
    <row r="916" spans="2:13">
      <c r="B916">
        <v>50</v>
      </c>
      <c r="C916" t="s">
        <v>2048</v>
      </c>
      <c r="D916" s="1">
        <v>44581</v>
      </c>
      <c r="E916" t="s">
        <v>2049</v>
      </c>
      <c r="F916">
        <v>5.28</v>
      </c>
      <c r="G916" t="s">
        <v>510</v>
      </c>
      <c r="H916" t="s">
        <v>7206</v>
      </c>
      <c r="I916" t="s">
        <v>162</v>
      </c>
      <c r="J916" t="s">
        <v>7198</v>
      </c>
      <c r="K916" t="s">
        <v>231</v>
      </c>
      <c r="L916" t="s">
        <v>1474</v>
      </c>
      <c r="M916" t="s">
        <v>2050</v>
      </c>
    </row>
    <row r="917" spans="2:13">
      <c r="B917">
        <v>49</v>
      </c>
      <c r="C917" t="s">
        <v>4997</v>
      </c>
      <c r="D917" s="1">
        <v>44581</v>
      </c>
      <c r="E917" t="s">
        <v>1412</v>
      </c>
      <c r="F917">
        <v>2</v>
      </c>
      <c r="G917" t="s">
        <v>510</v>
      </c>
      <c r="H917" t="s">
        <v>7206</v>
      </c>
      <c r="I917" t="s">
        <v>162</v>
      </c>
      <c r="J917" t="s">
        <v>7198</v>
      </c>
      <c r="K917" t="s">
        <v>5362</v>
      </c>
      <c r="L917" t="s">
        <v>109</v>
      </c>
      <c r="M917" t="s">
        <v>5001</v>
      </c>
    </row>
    <row r="918" spans="2:13">
      <c r="B918">
        <v>48</v>
      </c>
      <c r="C918" t="s">
        <v>5002</v>
      </c>
      <c r="D918" s="1">
        <v>44581</v>
      </c>
      <c r="E918" t="s">
        <v>4561</v>
      </c>
      <c r="F918">
        <v>0.48</v>
      </c>
      <c r="G918" t="s">
        <v>510</v>
      </c>
      <c r="H918" t="s">
        <v>7185</v>
      </c>
      <c r="I918" t="s">
        <v>162</v>
      </c>
      <c r="J918" t="s">
        <v>7198</v>
      </c>
      <c r="K918" t="s">
        <v>140</v>
      </c>
      <c r="L918" t="s">
        <v>109</v>
      </c>
      <c r="M918" t="s">
        <v>5005</v>
      </c>
    </row>
    <row r="919" spans="2:13">
      <c r="B919">
        <v>47</v>
      </c>
      <c r="C919" t="s">
        <v>5006</v>
      </c>
      <c r="D919" s="1">
        <v>44581</v>
      </c>
      <c r="E919" t="s">
        <v>4310</v>
      </c>
      <c r="F919">
        <v>0.28999999999999998</v>
      </c>
      <c r="G919" t="s">
        <v>510</v>
      </c>
      <c r="H919" t="s">
        <v>7185</v>
      </c>
      <c r="I919" t="s">
        <v>162</v>
      </c>
      <c r="J919" t="s">
        <v>7198</v>
      </c>
      <c r="K919" t="s">
        <v>140</v>
      </c>
      <c r="L919" t="s">
        <v>109</v>
      </c>
      <c r="M919" t="s">
        <v>5007</v>
      </c>
    </row>
    <row r="920" spans="2:13">
      <c r="B920">
        <v>46</v>
      </c>
      <c r="C920" t="s">
        <v>5008</v>
      </c>
      <c r="D920" s="1">
        <v>44581</v>
      </c>
      <c r="E920" t="s">
        <v>847</v>
      </c>
      <c r="F920">
        <v>5</v>
      </c>
      <c r="G920" t="s">
        <v>530</v>
      </c>
      <c r="H920" t="s">
        <v>7383</v>
      </c>
      <c r="I920" t="s">
        <v>162</v>
      </c>
      <c r="J920" t="s">
        <v>7198</v>
      </c>
      <c r="K920" t="s">
        <v>5362</v>
      </c>
      <c r="L920" t="s">
        <v>109</v>
      </c>
      <c r="M920" t="s">
        <v>5014</v>
      </c>
    </row>
    <row r="921" spans="2:13">
      <c r="B921">
        <v>45</v>
      </c>
      <c r="C921" t="s">
        <v>5015</v>
      </c>
      <c r="D921" s="1">
        <v>44581</v>
      </c>
      <c r="E921" t="s">
        <v>847</v>
      </c>
      <c r="F921">
        <v>7</v>
      </c>
      <c r="G921" t="s">
        <v>530</v>
      </c>
      <c r="H921" t="s">
        <v>7185</v>
      </c>
      <c r="I921" t="s">
        <v>162</v>
      </c>
      <c r="J921" t="s">
        <v>7198</v>
      </c>
      <c r="K921" t="s">
        <v>5362</v>
      </c>
      <c r="L921" t="s">
        <v>109</v>
      </c>
      <c r="M921" t="s">
        <v>5018</v>
      </c>
    </row>
    <row r="922" spans="2:13">
      <c r="B922">
        <v>44</v>
      </c>
      <c r="C922" t="s">
        <v>5027</v>
      </c>
      <c r="D922" s="1">
        <v>44581</v>
      </c>
      <c r="E922" t="s">
        <v>5019</v>
      </c>
      <c r="F922">
        <v>0.5</v>
      </c>
      <c r="G922" t="s">
        <v>510</v>
      </c>
      <c r="H922" t="s">
        <v>7185</v>
      </c>
      <c r="I922" t="s">
        <v>162</v>
      </c>
      <c r="J922" t="s">
        <v>7198</v>
      </c>
      <c r="K922" t="s">
        <v>140</v>
      </c>
      <c r="L922" t="s">
        <v>109</v>
      </c>
      <c r="M922" t="s">
        <v>5028</v>
      </c>
    </row>
    <row r="923" spans="2:13">
      <c r="B923">
        <v>43</v>
      </c>
      <c r="C923" t="s">
        <v>5025</v>
      </c>
      <c r="D923" s="1">
        <v>44581</v>
      </c>
      <c r="E923" t="s">
        <v>5019</v>
      </c>
      <c r="F923">
        <v>0.5</v>
      </c>
      <c r="G923" t="s">
        <v>510</v>
      </c>
      <c r="H923" t="s">
        <v>7185</v>
      </c>
      <c r="I923" t="s">
        <v>162</v>
      </c>
      <c r="J923" t="s">
        <v>7198</v>
      </c>
      <c r="K923" t="s">
        <v>140</v>
      </c>
      <c r="L923" t="s">
        <v>109</v>
      </c>
      <c r="M923" t="s">
        <v>5026</v>
      </c>
    </row>
    <row r="924" spans="2:13">
      <c r="B924">
        <v>42</v>
      </c>
      <c r="C924" t="s">
        <v>5020</v>
      </c>
      <c r="D924" s="1">
        <v>44581</v>
      </c>
      <c r="E924" t="s">
        <v>5019</v>
      </c>
      <c r="F924">
        <v>1</v>
      </c>
      <c r="G924" t="s">
        <v>510</v>
      </c>
      <c r="H924" t="s">
        <v>7185</v>
      </c>
      <c r="I924" t="s">
        <v>162</v>
      </c>
      <c r="J924" t="s">
        <v>7198</v>
      </c>
      <c r="K924" t="s">
        <v>140</v>
      </c>
      <c r="L924" t="s">
        <v>109</v>
      </c>
      <c r="M924" t="s">
        <v>5024</v>
      </c>
    </row>
    <row r="925" spans="2:13">
      <c r="B925">
        <v>41</v>
      </c>
      <c r="C925" t="s">
        <v>5030</v>
      </c>
      <c r="D925" s="1">
        <v>44580</v>
      </c>
      <c r="E925" t="s">
        <v>5029</v>
      </c>
      <c r="F925">
        <v>2</v>
      </c>
      <c r="G925" t="s">
        <v>530</v>
      </c>
      <c r="H925" t="s">
        <v>7185</v>
      </c>
      <c r="I925" t="s">
        <v>162</v>
      </c>
      <c r="J925" t="s">
        <v>7198</v>
      </c>
      <c r="K925" t="s">
        <v>140</v>
      </c>
      <c r="L925" t="s">
        <v>109</v>
      </c>
      <c r="M925" t="s">
        <v>5033</v>
      </c>
    </row>
    <row r="926" spans="2:13">
      <c r="B926">
        <v>40</v>
      </c>
      <c r="C926" t="s">
        <v>5034</v>
      </c>
      <c r="D926" s="1">
        <v>44580</v>
      </c>
      <c r="E926" t="s">
        <v>3273</v>
      </c>
      <c r="F926">
        <v>2.1</v>
      </c>
      <c r="G926" t="s">
        <v>510</v>
      </c>
      <c r="H926" t="s">
        <v>7185</v>
      </c>
      <c r="I926" t="s">
        <v>162</v>
      </c>
      <c r="J926" t="s">
        <v>7198</v>
      </c>
      <c r="K926" t="s">
        <v>140</v>
      </c>
      <c r="L926" t="s">
        <v>109</v>
      </c>
      <c r="M926" t="s">
        <v>5035</v>
      </c>
    </row>
    <row r="927" spans="2:13">
      <c r="B927">
        <v>39</v>
      </c>
      <c r="C927" t="s">
        <v>5036</v>
      </c>
      <c r="D927" s="1">
        <v>44580</v>
      </c>
      <c r="E927" t="s">
        <v>4748</v>
      </c>
      <c r="F927">
        <v>4</v>
      </c>
      <c r="G927" t="s">
        <v>530</v>
      </c>
      <c r="H927" t="s">
        <v>7185</v>
      </c>
      <c r="I927" t="s">
        <v>162</v>
      </c>
      <c r="J927" t="s">
        <v>7198</v>
      </c>
      <c r="K927" t="s">
        <v>140</v>
      </c>
      <c r="L927" t="s">
        <v>109</v>
      </c>
      <c r="M927" t="s">
        <v>5038</v>
      </c>
    </row>
    <row r="928" spans="2:13">
      <c r="B928">
        <v>38</v>
      </c>
      <c r="C928" t="s">
        <v>5039</v>
      </c>
      <c r="D928" s="1">
        <v>44580</v>
      </c>
      <c r="E928" t="s">
        <v>4514</v>
      </c>
      <c r="F928">
        <v>1</v>
      </c>
      <c r="G928" t="s">
        <v>510</v>
      </c>
      <c r="H928" t="s">
        <v>7185</v>
      </c>
      <c r="I928" t="s">
        <v>162</v>
      </c>
      <c r="J928" t="s">
        <v>7198</v>
      </c>
      <c r="K928" t="s">
        <v>140</v>
      </c>
      <c r="L928" t="s">
        <v>109</v>
      </c>
      <c r="M928" t="s">
        <v>5040</v>
      </c>
    </row>
    <row r="929" spans="2:13">
      <c r="B929">
        <v>37</v>
      </c>
      <c r="C929" t="s">
        <v>5042</v>
      </c>
      <c r="D929" s="1">
        <v>44580</v>
      </c>
      <c r="E929" t="s">
        <v>5041</v>
      </c>
      <c r="F929">
        <v>1.5</v>
      </c>
      <c r="G929" t="s">
        <v>581</v>
      </c>
      <c r="H929" t="s">
        <v>7383</v>
      </c>
      <c r="I929" t="s">
        <v>162</v>
      </c>
      <c r="J929" t="s">
        <v>7198</v>
      </c>
      <c r="K929" t="s">
        <v>5545</v>
      </c>
      <c r="L929" t="s">
        <v>109</v>
      </c>
      <c r="M929" t="s">
        <v>5047</v>
      </c>
    </row>
    <row r="930" spans="2:13">
      <c r="B930">
        <v>36</v>
      </c>
      <c r="C930" t="s">
        <v>5048</v>
      </c>
      <c r="D930" s="1">
        <v>44579</v>
      </c>
      <c r="E930" t="s">
        <v>3889</v>
      </c>
      <c r="F930">
        <v>1.57</v>
      </c>
      <c r="G930" t="s">
        <v>510</v>
      </c>
      <c r="H930" t="s">
        <v>7383</v>
      </c>
      <c r="I930" t="s">
        <v>111</v>
      </c>
      <c r="J930" t="s">
        <v>7811</v>
      </c>
      <c r="K930" t="s">
        <v>140</v>
      </c>
      <c r="L930" t="s">
        <v>109</v>
      </c>
      <c r="M930" t="s">
        <v>5050</v>
      </c>
    </row>
    <row r="931" spans="2:13">
      <c r="B931">
        <v>35</v>
      </c>
      <c r="C931" t="s">
        <v>2057</v>
      </c>
      <c r="D931" s="1">
        <v>44579</v>
      </c>
      <c r="E931" t="s">
        <v>2058</v>
      </c>
      <c r="F931">
        <v>1.345</v>
      </c>
      <c r="G931" t="s">
        <v>510</v>
      </c>
      <c r="H931" t="s">
        <v>7206</v>
      </c>
      <c r="I931" t="s">
        <v>162</v>
      </c>
      <c r="J931" t="s">
        <v>7198</v>
      </c>
      <c r="K931" t="s">
        <v>231</v>
      </c>
      <c r="L931" t="s">
        <v>1474</v>
      </c>
      <c r="M931" t="s">
        <v>2059</v>
      </c>
    </row>
    <row r="932" spans="2:13">
      <c r="B932">
        <v>34</v>
      </c>
      <c r="C932" t="s">
        <v>5052</v>
      </c>
      <c r="D932" s="1">
        <v>44579</v>
      </c>
      <c r="E932" t="s">
        <v>5051</v>
      </c>
      <c r="F932">
        <v>1</v>
      </c>
      <c r="G932" t="s">
        <v>510</v>
      </c>
      <c r="H932" t="s">
        <v>7206</v>
      </c>
      <c r="I932" t="s">
        <v>162</v>
      </c>
      <c r="J932" t="s">
        <v>7198</v>
      </c>
      <c r="K932" t="s">
        <v>140</v>
      </c>
      <c r="L932" t="s">
        <v>109</v>
      </c>
      <c r="M932" t="s">
        <v>5055</v>
      </c>
    </row>
    <row r="933" spans="2:13">
      <c r="B933">
        <v>33</v>
      </c>
      <c r="C933" t="s">
        <v>5056</v>
      </c>
      <c r="D933" s="1">
        <v>44579</v>
      </c>
      <c r="E933" t="s">
        <v>1910</v>
      </c>
      <c r="F933">
        <v>3</v>
      </c>
      <c r="G933" t="s">
        <v>530</v>
      </c>
      <c r="H933" t="s">
        <v>7185</v>
      </c>
      <c r="I933" t="s">
        <v>162</v>
      </c>
      <c r="J933" t="s">
        <v>7198</v>
      </c>
      <c r="K933" t="s">
        <v>140</v>
      </c>
      <c r="L933" t="s">
        <v>109</v>
      </c>
      <c r="M933" t="s">
        <v>5058</v>
      </c>
    </row>
    <row r="934" spans="2:13">
      <c r="B934">
        <v>32</v>
      </c>
      <c r="C934" t="s">
        <v>5060</v>
      </c>
      <c r="D934" s="1">
        <v>44579</v>
      </c>
      <c r="E934" t="s">
        <v>5059</v>
      </c>
      <c r="F934">
        <v>1</v>
      </c>
      <c r="G934" t="s">
        <v>510</v>
      </c>
      <c r="H934" t="s">
        <v>7185</v>
      </c>
      <c r="I934" t="s">
        <v>162</v>
      </c>
      <c r="J934" t="s">
        <v>7198</v>
      </c>
      <c r="K934" t="s">
        <v>140</v>
      </c>
      <c r="L934" t="s">
        <v>109</v>
      </c>
      <c r="M934" t="s">
        <v>5064</v>
      </c>
    </row>
    <row r="935" spans="2:13">
      <c r="B935">
        <v>31</v>
      </c>
      <c r="C935" t="s">
        <v>5066</v>
      </c>
      <c r="D935" s="1">
        <v>44579</v>
      </c>
      <c r="E935" t="s">
        <v>5065</v>
      </c>
      <c r="F935">
        <v>5</v>
      </c>
      <c r="G935" t="s">
        <v>530</v>
      </c>
      <c r="H935" t="s">
        <v>7383</v>
      </c>
      <c r="I935" t="s">
        <v>162</v>
      </c>
      <c r="J935" t="s">
        <v>7198</v>
      </c>
      <c r="K935" t="s">
        <v>140</v>
      </c>
      <c r="L935" t="s">
        <v>109</v>
      </c>
      <c r="M935" t="s">
        <v>5071</v>
      </c>
    </row>
    <row r="936" spans="2:13">
      <c r="B936">
        <v>30</v>
      </c>
      <c r="C936" t="s">
        <v>5073</v>
      </c>
      <c r="D936" s="1">
        <v>44579</v>
      </c>
      <c r="E936" t="s">
        <v>5072</v>
      </c>
      <c r="F936">
        <v>0.65</v>
      </c>
      <c r="G936" t="s">
        <v>510</v>
      </c>
      <c r="H936" t="s">
        <v>7206</v>
      </c>
      <c r="I936" t="s">
        <v>162</v>
      </c>
      <c r="J936" t="s">
        <v>7198</v>
      </c>
      <c r="K936" t="s">
        <v>140</v>
      </c>
      <c r="L936" t="s">
        <v>109</v>
      </c>
      <c r="M936" t="s">
        <v>5076</v>
      </c>
    </row>
    <row r="937" spans="2:13">
      <c r="B937">
        <v>29</v>
      </c>
      <c r="C937" t="s">
        <v>5078</v>
      </c>
      <c r="D937" s="1">
        <v>44578</v>
      </c>
      <c r="E937" t="s">
        <v>5077</v>
      </c>
      <c r="F937">
        <v>0.42</v>
      </c>
      <c r="G937" t="s">
        <v>510</v>
      </c>
      <c r="H937" t="s">
        <v>7185</v>
      </c>
      <c r="I937" t="s">
        <v>162</v>
      </c>
      <c r="J937" t="s">
        <v>7198</v>
      </c>
      <c r="K937" t="s">
        <v>140</v>
      </c>
      <c r="L937" t="s">
        <v>109</v>
      </c>
      <c r="M937" t="s">
        <v>5081</v>
      </c>
    </row>
    <row r="938" spans="2:13">
      <c r="B938">
        <v>28</v>
      </c>
      <c r="C938" t="s">
        <v>5083</v>
      </c>
      <c r="D938" s="1">
        <v>44575</v>
      </c>
      <c r="E938" t="s">
        <v>5082</v>
      </c>
      <c r="F938">
        <v>0.8</v>
      </c>
      <c r="G938" t="s">
        <v>510</v>
      </c>
      <c r="H938" t="s">
        <v>7185</v>
      </c>
      <c r="I938" t="s">
        <v>162</v>
      </c>
      <c r="J938" t="s">
        <v>7198</v>
      </c>
      <c r="K938" t="s">
        <v>140</v>
      </c>
      <c r="L938" t="s">
        <v>109</v>
      </c>
      <c r="M938" t="s">
        <v>5086</v>
      </c>
    </row>
    <row r="939" spans="2:13">
      <c r="B939">
        <v>27</v>
      </c>
      <c r="C939" t="s">
        <v>5087</v>
      </c>
      <c r="D939" s="1">
        <v>44575</v>
      </c>
      <c r="E939" t="s">
        <v>2805</v>
      </c>
      <c r="F939">
        <v>1.05</v>
      </c>
      <c r="G939" t="s">
        <v>510</v>
      </c>
      <c r="H939" t="s">
        <v>7206</v>
      </c>
      <c r="I939" t="s">
        <v>162</v>
      </c>
      <c r="J939" t="s">
        <v>7198</v>
      </c>
      <c r="K939" t="s">
        <v>140</v>
      </c>
      <c r="L939" t="s">
        <v>109</v>
      </c>
      <c r="M939" t="s">
        <v>5088</v>
      </c>
    </row>
    <row r="940" spans="2:13">
      <c r="B940">
        <v>26</v>
      </c>
      <c r="C940" t="s">
        <v>5089</v>
      </c>
      <c r="D940" s="1">
        <v>44575</v>
      </c>
      <c r="E940" t="s">
        <v>3905</v>
      </c>
      <c r="F940">
        <v>1</v>
      </c>
      <c r="G940" t="s">
        <v>510</v>
      </c>
      <c r="H940" t="s">
        <v>7206</v>
      </c>
      <c r="I940" t="s">
        <v>162</v>
      </c>
      <c r="J940" t="s">
        <v>7198</v>
      </c>
      <c r="K940" t="s">
        <v>140</v>
      </c>
      <c r="L940" t="s">
        <v>109</v>
      </c>
      <c r="M940" t="s">
        <v>5090</v>
      </c>
    </row>
    <row r="941" spans="2:13">
      <c r="B941">
        <v>25</v>
      </c>
      <c r="C941" t="s">
        <v>5092</v>
      </c>
      <c r="D941">
        <v>44575</v>
      </c>
      <c r="E941" t="s">
        <v>5091</v>
      </c>
      <c r="F941">
        <v>2</v>
      </c>
      <c r="G941" t="s">
        <v>581</v>
      </c>
      <c r="H941" t="s">
        <v>7185</v>
      </c>
      <c r="I941" t="s">
        <v>162</v>
      </c>
      <c r="J941" t="s">
        <v>7198</v>
      </c>
      <c r="K941" t="s">
        <v>140</v>
      </c>
      <c r="L941" t="s">
        <v>109</v>
      </c>
      <c r="M941" t="s">
        <v>5096</v>
      </c>
    </row>
    <row r="942" spans="2:13">
      <c r="B942">
        <v>24</v>
      </c>
      <c r="C942" t="s">
        <v>5097</v>
      </c>
      <c r="D942">
        <v>44575</v>
      </c>
      <c r="E942" t="s">
        <v>3469</v>
      </c>
      <c r="F942">
        <v>0.55000000000000004</v>
      </c>
      <c r="G942" t="s">
        <v>510</v>
      </c>
      <c r="H942" t="s">
        <v>7185</v>
      </c>
      <c r="I942" t="s">
        <v>162</v>
      </c>
      <c r="J942" t="s">
        <v>7198</v>
      </c>
      <c r="K942" t="s">
        <v>140</v>
      </c>
      <c r="L942" t="s">
        <v>109</v>
      </c>
      <c r="M942" t="s">
        <v>5099</v>
      </c>
    </row>
    <row r="943" spans="2:13">
      <c r="B943">
        <v>23</v>
      </c>
      <c r="C943" t="s">
        <v>5100</v>
      </c>
      <c r="D943">
        <v>44574</v>
      </c>
      <c r="E943" t="s">
        <v>3546</v>
      </c>
      <c r="F943">
        <v>0.98</v>
      </c>
      <c r="G943" t="s">
        <v>510</v>
      </c>
      <c r="H943" t="s">
        <v>7185</v>
      </c>
      <c r="I943" t="s">
        <v>162</v>
      </c>
      <c r="J943" t="s">
        <v>7198</v>
      </c>
      <c r="K943" t="s">
        <v>140</v>
      </c>
      <c r="L943" t="s">
        <v>109</v>
      </c>
      <c r="M943" t="s">
        <v>5102</v>
      </c>
    </row>
    <row r="944" spans="2:13">
      <c r="B944">
        <v>22</v>
      </c>
      <c r="C944" t="s">
        <v>5103</v>
      </c>
      <c r="D944">
        <v>44574</v>
      </c>
      <c r="E944" t="s">
        <v>2014</v>
      </c>
      <c r="F944">
        <v>20</v>
      </c>
      <c r="G944" t="s">
        <v>530</v>
      </c>
      <c r="H944" t="s">
        <v>7635</v>
      </c>
      <c r="I944" t="s">
        <v>162</v>
      </c>
      <c r="J944" t="s">
        <v>7198</v>
      </c>
      <c r="K944" t="s">
        <v>5362</v>
      </c>
      <c r="L944" t="s">
        <v>109</v>
      </c>
      <c r="M944" t="s">
        <v>5108</v>
      </c>
    </row>
    <row r="945" spans="2:13">
      <c r="B945">
        <v>21</v>
      </c>
      <c r="C945" t="s">
        <v>5115</v>
      </c>
      <c r="D945">
        <v>44573</v>
      </c>
      <c r="E945" t="s">
        <v>5114</v>
      </c>
      <c r="F945">
        <v>1</v>
      </c>
      <c r="G945" t="s">
        <v>510</v>
      </c>
      <c r="H945" t="s">
        <v>7206</v>
      </c>
      <c r="I945" t="s">
        <v>162</v>
      </c>
      <c r="J945" t="s">
        <v>7198</v>
      </c>
      <c r="K945" t="s">
        <v>140</v>
      </c>
      <c r="L945" t="s">
        <v>109</v>
      </c>
      <c r="M945" t="s">
        <v>5118</v>
      </c>
    </row>
    <row r="946" spans="2:13">
      <c r="B946">
        <v>20</v>
      </c>
      <c r="C946" t="s">
        <v>5120</v>
      </c>
      <c r="D946">
        <v>44573</v>
      </c>
      <c r="E946" t="s">
        <v>5119</v>
      </c>
      <c r="F946">
        <v>0.98</v>
      </c>
      <c r="G946" t="s">
        <v>510</v>
      </c>
      <c r="H946" t="s">
        <v>7185</v>
      </c>
      <c r="I946" t="s">
        <v>162</v>
      </c>
      <c r="J946" t="s">
        <v>7198</v>
      </c>
      <c r="K946" t="s">
        <v>140</v>
      </c>
      <c r="L946" t="s">
        <v>109</v>
      </c>
      <c r="M946" t="s">
        <v>5123</v>
      </c>
    </row>
    <row r="947" spans="2:13">
      <c r="B947">
        <v>19</v>
      </c>
      <c r="C947" t="s">
        <v>5125</v>
      </c>
      <c r="D947">
        <v>44573</v>
      </c>
      <c r="E947" t="s">
        <v>5124</v>
      </c>
      <c r="F947">
        <v>4</v>
      </c>
      <c r="G947" t="s">
        <v>530</v>
      </c>
      <c r="H947" t="s">
        <v>7383</v>
      </c>
      <c r="I947" t="s">
        <v>162</v>
      </c>
      <c r="J947" t="s">
        <v>7198</v>
      </c>
      <c r="K947" t="s">
        <v>5545</v>
      </c>
      <c r="L947" t="s">
        <v>109</v>
      </c>
      <c r="M947" t="s">
        <v>5130</v>
      </c>
    </row>
    <row r="948" spans="2:13">
      <c r="B948">
        <v>18</v>
      </c>
      <c r="C948" t="s">
        <v>5131</v>
      </c>
      <c r="D948">
        <v>44573</v>
      </c>
      <c r="E948" t="s">
        <v>5124</v>
      </c>
      <c r="F948">
        <v>3</v>
      </c>
      <c r="G948" t="s">
        <v>530</v>
      </c>
      <c r="H948" t="s">
        <v>7185</v>
      </c>
      <c r="I948" t="s">
        <v>162</v>
      </c>
      <c r="J948" t="s">
        <v>7198</v>
      </c>
      <c r="K948" t="s">
        <v>5545</v>
      </c>
      <c r="L948" t="s">
        <v>109</v>
      </c>
      <c r="M948" t="s">
        <v>5134</v>
      </c>
    </row>
    <row r="949" spans="2:13">
      <c r="B949">
        <v>17</v>
      </c>
      <c r="C949" t="s">
        <v>5136</v>
      </c>
      <c r="D949">
        <v>44572</v>
      </c>
      <c r="E949" t="s">
        <v>5135</v>
      </c>
      <c r="F949">
        <v>0.38</v>
      </c>
      <c r="G949" t="s">
        <v>510</v>
      </c>
      <c r="H949" t="s">
        <v>7185</v>
      </c>
      <c r="I949" t="s">
        <v>162</v>
      </c>
      <c r="J949" t="s">
        <v>7198</v>
      </c>
      <c r="K949" t="s">
        <v>140</v>
      </c>
      <c r="L949" t="s">
        <v>109</v>
      </c>
      <c r="M949" t="s">
        <v>5139</v>
      </c>
    </row>
    <row r="950" spans="2:13">
      <c r="B950">
        <v>16</v>
      </c>
      <c r="C950" t="s">
        <v>5141</v>
      </c>
      <c r="D950">
        <v>44572</v>
      </c>
      <c r="E950" t="s">
        <v>5140</v>
      </c>
      <c r="F950">
        <v>1.53</v>
      </c>
      <c r="G950" t="s">
        <v>510</v>
      </c>
      <c r="H950" t="s">
        <v>7185</v>
      </c>
      <c r="I950" t="s">
        <v>111</v>
      </c>
      <c r="J950" t="s">
        <v>7207</v>
      </c>
      <c r="K950" t="s">
        <v>140</v>
      </c>
      <c r="L950" t="s">
        <v>109</v>
      </c>
      <c r="M950" t="s">
        <v>5144</v>
      </c>
    </row>
    <row r="951" spans="2:13">
      <c r="B951">
        <v>15</v>
      </c>
      <c r="C951" t="s">
        <v>5146</v>
      </c>
      <c r="D951">
        <v>44572</v>
      </c>
      <c r="E951" t="s">
        <v>5145</v>
      </c>
      <c r="F951">
        <v>0.35</v>
      </c>
      <c r="G951" t="s">
        <v>510</v>
      </c>
      <c r="H951" t="s">
        <v>7185</v>
      </c>
      <c r="I951" t="s">
        <v>162</v>
      </c>
      <c r="J951" t="s">
        <v>7198</v>
      </c>
      <c r="K951" t="s">
        <v>140</v>
      </c>
      <c r="L951" t="s">
        <v>109</v>
      </c>
      <c r="M951" t="s">
        <v>5149</v>
      </c>
    </row>
    <row r="952" spans="2:13">
      <c r="B952">
        <v>14</v>
      </c>
      <c r="C952" t="s">
        <v>5150</v>
      </c>
      <c r="D952">
        <v>44572</v>
      </c>
      <c r="E952" t="s">
        <v>2344</v>
      </c>
      <c r="F952">
        <v>4.9000000000000004</v>
      </c>
      <c r="G952" t="s">
        <v>530</v>
      </c>
      <c r="H952" t="s">
        <v>7383</v>
      </c>
      <c r="I952" t="s">
        <v>162</v>
      </c>
      <c r="J952" t="s">
        <v>7198</v>
      </c>
      <c r="K952" t="s">
        <v>140</v>
      </c>
      <c r="L952" t="s">
        <v>109</v>
      </c>
      <c r="M952" t="s">
        <v>5153</v>
      </c>
    </row>
    <row r="953" spans="2:13">
      <c r="B953">
        <v>13</v>
      </c>
      <c r="C953" t="s">
        <v>5155</v>
      </c>
      <c r="D953">
        <v>44572</v>
      </c>
      <c r="E953" t="s">
        <v>5154</v>
      </c>
      <c r="F953">
        <v>5</v>
      </c>
      <c r="G953" t="s">
        <v>530</v>
      </c>
      <c r="H953" t="s">
        <v>7185</v>
      </c>
      <c r="I953" t="s">
        <v>162</v>
      </c>
      <c r="J953" t="s">
        <v>7198</v>
      </c>
      <c r="K953" t="s">
        <v>5545</v>
      </c>
      <c r="L953" t="s">
        <v>109</v>
      </c>
      <c r="M953" t="s">
        <v>5160</v>
      </c>
    </row>
    <row r="954" spans="2:13">
      <c r="B954">
        <v>12</v>
      </c>
      <c r="C954" t="s">
        <v>5165</v>
      </c>
      <c r="D954">
        <v>44572</v>
      </c>
      <c r="E954" t="s">
        <v>1052</v>
      </c>
      <c r="F954">
        <v>4</v>
      </c>
      <c r="G954" t="s">
        <v>530</v>
      </c>
      <c r="H954" t="s">
        <v>7185</v>
      </c>
      <c r="I954" t="s">
        <v>162</v>
      </c>
      <c r="J954" t="s">
        <v>7198</v>
      </c>
      <c r="K954" t="s">
        <v>5362</v>
      </c>
      <c r="L954" t="s">
        <v>109</v>
      </c>
      <c r="M954" t="s">
        <v>5166</v>
      </c>
    </row>
    <row r="955" spans="2:13">
      <c r="B955">
        <v>11</v>
      </c>
      <c r="C955" t="s">
        <v>5161</v>
      </c>
      <c r="D955">
        <v>44572</v>
      </c>
      <c r="E955" t="s">
        <v>1052</v>
      </c>
      <c r="F955">
        <v>3</v>
      </c>
      <c r="G955" t="s">
        <v>530</v>
      </c>
      <c r="H955" t="s">
        <v>7383</v>
      </c>
      <c r="I955" t="s">
        <v>162</v>
      </c>
      <c r="J955" t="s">
        <v>7198</v>
      </c>
      <c r="K955" t="s">
        <v>5362</v>
      </c>
      <c r="L955" t="s">
        <v>109</v>
      </c>
      <c r="M955" t="s">
        <v>5164</v>
      </c>
    </row>
    <row r="956" spans="2:13">
      <c r="B956">
        <v>10</v>
      </c>
      <c r="C956" t="s">
        <v>5168</v>
      </c>
      <c r="D956">
        <v>44571</v>
      </c>
      <c r="E956" t="s">
        <v>5167</v>
      </c>
      <c r="F956">
        <v>4</v>
      </c>
      <c r="G956" t="s">
        <v>530</v>
      </c>
      <c r="H956" t="s">
        <v>7383</v>
      </c>
      <c r="I956" t="s">
        <v>162</v>
      </c>
      <c r="J956" t="s">
        <v>7198</v>
      </c>
      <c r="K956" t="s">
        <v>5545</v>
      </c>
      <c r="L956" t="s">
        <v>109</v>
      </c>
      <c r="M956" t="s">
        <v>5174</v>
      </c>
    </row>
    <row r="957" spans="2:13">
      <c r="B957">
        <v>9</v>
      </c>
      <c r="C957" t="s">
        <v>5175</v>
      </c>
      <c r="D957">
        <v>44571</v>
      </c>
      <c r="E957" t="s">
        <v>5167</v>
      </c>
      <c r="F957">
        <v>3</v>
      </c>
      <c r="G957" t="s">
        <v>530</v>
      </c>
      <c r="H957" t="s">
        <v>7635</v>
      </c>
      <c r="I957" t="s">
        <v>162</v>
      </c>
      <c r="J957" t="s">
        <v>7198</v>
      </c>
      <c r="K957" t="s">
        <v>5545</v>
      </c>
      <c r="L957" t="s">
        <v>109</v>
      </c>
      <c r="M957" t="s">
        <v>5180</v>
      </c>
    </row>
    <row r="958" spans="2:13">
      <c r="B958">
        <v>8</v>
      </c>
      <c r="C958" t="s">
        <v>5181</v>
      </c>
      <c r="D958">
        <v>44568</v>
      </c>
      <c r="E958" t="s">
        <v>3002</v>
      </c>
      <c r="F958">
        <v>1.5</v>
      </c>
      <c r="G958" t="s">
        <v>510</v>
      </c>
      <c r="H958" t="s">
        <v>7206</v>
      </c>
      <c r="I958" t="s">
        <v>162</v>
      </c>
      <c r="J958" t="s">
        <v>7198</v>
      </c>
      <c r="K958" t="s">
        <v>140</v>
      </c>
      <c r="L958" t="s">
        <v>109</v>
      </c>
      <c r="M958" t="s">
        <v>5182</v>
      </c>
    </row>
    <row r="959" spans="2:13">
      <c r="B959">
        <v>7</v>
      </c>
      <c r="C959" t="s">
        <v>2065</v>
      </c>
      <c r="D959">
        <v>44568</v>
      </c>
      <c r="E959" t="s">
        <v>2024</v>
      </c>
      <c r="F959">
        <v>0.6</v>
      </c>
      <c r="G959" t="s">
        <v>510</v>
      </c>
      <c r="H959" t="s">
        <v>7206</v>
      </c>
      <c r="I959" t="s">
        <v>162</v>
      </c>
      <c r="J959" t="s">
        <v>7198</v>
      </c>
      <c r="K959" t="s">
        <v>5362</v>
      </c>
      <c r="L959" t="s">
        <v>105</v>
      </c>
      <c r="M959" t="s">
        <v>2066</v>
      </c>
    </row>
    <row r="960" spans="2:13">
      <c r="B960">
        <v>6</v>
      </c>
      <c r="C960" t="s">
        <v>5184</v>
      </c>
      <c r="D960">
        <v>44568</v>
      </c>
      <c r="E960" t="s">
        <v>5183</v>
      </c>
      <c r="F960">
        <v>1</v>
      </c>
      <c r="G960" t="s">
        <v>510</v>
      </c>
      <c r="H960" t="s">
        <v>7185</v>
      </c>
      <c r="I960" t="s">
        <v>162</v>
      </c>
      <c r="J960" t="s">
        <v>7198</v>
      </c>
      <c r="K960" t="s">
        <v>140</v>
      </c>
      <c r="L960" t="s">
        <v>109</v>
      </c>
      <c r="M960" t="s">
        <v>5188</v>
      </c>
    </row>
    <row r="961" spans="2:13">
      <c r="B961">
        <v>5</v>
      </c>
      <c r="C961" t="s">
        <v>5189</v>
      </c>
      <c r="D961">
        <v>44568</v>
      </c>
      <c r="E961" t="s">
        <v>5183</v>
      </c>
      <c r="F961">
        <v>1</v>
      </c>
      <c r="G961" t="s">
        <v>510</v>
      </c>
      <c r="H961" t="s">
        <v>7185</v>
      </c>
      <c r="I961" t="s">
        <v>162</v>
      </c>
      <c r="J961" t="s">
        <v>7198</v>
      </c>
      <c r="K961" t="s">
        <v>140</v>
      </c>
      <c r="L961" t="s">
        <v>109</v>
      </c>
      <c r="M961" t="s">
        <v>5190</v>
      </c>
    </row>
    <row r="962" spans="2:13">
      <c r="B962">
        <v>4</v>
      </c>
      <c r="C962" t="s">
        <v>5191</v>
      </c>
      <c r="D962">
        <v>44567</v>
      </c>
      <c r="E962" t="s">
        <v>2002</v>
      </c>
      <c r="F962">
        <v>1</v>
      </c>
      <c r="G962" t="s">
        <v>510</v>
      </c>
      <c r="H962" t="s">
        <v>7185</v>
      </c>
      <c r="I962" t="s">
        <v>162</v>
      </c>
      <c r="J962" t="s">
        <v>7198</v>
      </c>
      <c r="K962" t="s">
        <v>140</v>
      </c>
      <c r="L962" t="s">
        <v>109</v>
      </c>
      <c r="M962" t="s">
        <v>5192</v>
      </c>
    </row>
    <row r="963" spans="2:13">
      <c r="B963">
        <v>3</v>
      </c>
      <c r="C963" t="s">
        <v>5194</v>
      </c>
      <c r="D963">
        <v>44567</v>
      </c>
      <c r="E963" t="s">
        <v>5193</v>
      </c>
      <c r="F963">
        <v>0.4</v>
      </c>
      <c r="G963" t="s">
        <v>510</v>
      </c>
      <c r="H963" t="s">
        <v>7206</v>
      </c>
      <c r="I963" t="s">
        <v>162</v>
      </c>
      <c r="J963" t="s">
        <v>7198</v>
      </c>
      <c r="K963" t="s">
        <v>5545</v>
      </c>
      <c r="L963" t="s">
        <v>109</v>
      </c>
      <c r="M963" t="s">
        <v>5197</v>
      </c>
    </row>
    <row r="964" spans="2:13">
      <c r="B964">
        <v>2</v>
      </c>
      <c r="C964" t="s">
        <v>5199</v>
      </c>
      <c r="D964">
        <v>44566</v>
      </c>
      <c r="E964" t="s">
        <v>5198</v>
      </c>
      <c r="F964">
        <v>1</v>
      </c>
      <c r="G964" t="s">
        <v>510</v>
      </c>
      <c r="H964" t="s">
        <v>7185</v>
      </c>
      <c r="I964" t="s">
        <v>162</v>
      </c>
      <c r="J964" t="s">
        <v>7198</v>
      </c>
      <c r="K964" t="s">
        <v>140</v>
      </c>
      <c r="L964" t="s">
        <v>109</v>
      </c>
      <c r="M964" t="s">
        <v>5202</v>
      </c>
    </row>
    <row r="965" spans="2:13">
      <c r="B965">
        <v>1</v>
      </c>
      <c r="C965" t="s">
        <v>2072</v>
      </c>
      <c r="D965">
        <v>44565</v>
      </c>
      <c r="E965" t="s">
        <v>2008</v>
      </c>
      <c r="F965">
        <v>3</v>
      </c>
      <c r="G965" t="s">
        <v>510</v>
      </c>
      <c r="H965" t="s">
        <v>7206</v>
      </c>
      <c r="I965" t="s">
        <v>162</v>
      </c>
      <c r="J965" t="s">
        <v>7198</v>
      </c>
      <c r="K965" t="s">
        <v>5362</v>
      </c>
      <c r="L965" t="s">
        <v>105</v>
      </c>
      <c r="M965" t="s">
        <v>2073</v>
      </c>
    </row>
  </sheetData>
  <pageMargins left="0.7" right="0.7" top="0.75" bottom="0.75" header="0.3" footer="0.3"/>
  <pageSetup orientation="portrait" r:id="rId1"/>
  <drawing r:id="rId2"/>
  <tableParts count="5">
    <tablePart r:id="rId3"/>
    <tablePart r:id="rId4"/>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Z137"/>
  <sheetViews>
    <sheetView zoomScale="70" zoomScaleNormal="70" workbookViewId="0">
      <selection activeCell="A6" sqref="A6:U137"/>
    </sheetView>
  </sheetViews>
  <sheetFormatPr defaultColWidth="8.88671875" defaultRowHeight="15" outlineLevelCol="1"/>
  <cols>
    <col min="1" max="1" width="6.109375" style="7" bestFit="1" customWidth="1"/>
    <col min="2" max="2" width="10.33203125" style="7" bestFit="1" customWidth="1"/>
    <col min="3" max="3" width="20.6640625" style="7" bestFit="1" customWidth="1"/>
    <col min="4" max="4" width="14.6640625" style="7" hidden="1" customWidth="1" outlineLevel="1"/>
    <col min="5" max="5" width="10.44140625" style="7" hidden="1" customWidth="1" outlineLevel="1"/>
    <col min="6" max="6" width="4.88671875" style="7" hidden="1" customWidth="1" outlineLevel="1"/>
    <col min="7" max="7" width="4.44140625" style="7" hidden="1" customWidth="1" outlineLevel="1"/>
    <col min="8" max="8" width="8.5546875" style="7" hidden="1" customWidth="1" outlineLevel="1"/>
    <col min="9" max="9" width="20.5546875" style="7" hidden="1" customWidth="1" outlineLevel="1"/>
    <col min="10" max="10" width="12.6640625" style="7" hidden="1" customWidth="1" outlineLevel="1"/>
    <col min="11" max="11" width="20.44140625" style="7" hidden="1" customWidth="1" outlineLevel="1"/>
    <col min="12" max="12" width="6" style="7" hidden="1" customWidth="1" outlineLevel="1"/>
    <col min="13" max="13" width="7" style="7" hidden="1" customWidth="1" outlineLevel="1"/>
    <col min="14" max="14" width="8.33203125" style="7" hidden="1" customWidth="1" outlineLevel="1"/>
    <col min="15" max="15" width="19.109375" style="7" hidden="1" customWidth="1" outlineLevel="1"/>
    <col min="16" max="16" width="22.33203125" style="7" hidden="1" customWidth="1" outlineLevel="1"/>
    <col min="17" max="17" width="80.88671875" style="7" hidden="1" customWidth="1" outlineLevel="1"/>
    <col min="18" max="18" width="7.6640625" style="7" hidden="1" customWidth="1" outlineLevel="1"/>
    <col min="19" max="19" width="7.6640625" style="7" bestFit="1" customWidth="1" collapsed="1"/>
    <col min="20" max="20" width="29.5546875" style="7" bestFit="1" customWidth="1"/>
    <col min="21" max="21" width="14" style="7" bestFit="1" customWidth="1"/>
    <col min="22" max="24" width="8.44140625" style="7" customWidth="1"/>
    <col min="25" max="25" width="20.109375" style="7" bestFit="1" customWidth="1"/>
    <col min="26" max="26" width="19.109375" style="7" bestFit="1" customWidth="1"/>
    <col min="27" max="27" width="22.33203125" style="7" bestFit="1" customWidth="1"/>
    <col min="28" max="28" width="7.44140625" style="7" bestFit="1" customWidth="1"/>
    <col min="29" max="29" width="8.44140625" style="7" bestFit="1" customWidth="1"/>
    <col min="30" max="30" width="19.21875" style="7" bestFit="1" customWidth="1"/>
    <col min="31" max="31" width="9.109375" style="7" bestFit="1" customWidth="1"/>
    <col min="32" max="32" width="19.21875" style="7" bestFit="1" customWidth="1"/>
    <col min="33" max="33" width="12.5546875" style="7" bestFit="1" customWidth="1"/>
    <col min="34" max="16384" width="8.88671875" style="7"/>
  </cols>
  <sheetData>
    <row r="1" spans="1:78" ht="43.5" customHeight="1">
      <c r="A1" s="37" t="s">
        <v>68</v>
      </c>
      <c r="B1" s="9"/>
    </row>
    <row r="2" spans="1:78" ht="18" customHeight="1"/>
    <row r="3" spans="1:78" ht="18" customHeight="1">
      <c r="D3" s="10"/>
      <c r="AW3" s="11"/>
      <c r="BH3" s="10"/>
      <c r="BR3" s="10"/>
      <c r="BV3" s="10"/>
      <c r="BY3" s="10"/>
      <c r="BZ3" s="10"/>
    </row>
    <row r="4" spans="1:78" ht="18" customHeight="1">
      <c r="D4" s="10"/>
      <c r="AW4" s="12"/>
      <c r="BH4" s="10"/>
      <c r="BR4" s="10"/>
      <c r="BV4" s="10"/>
      <c r="BY4" s="10"/>
      <c r="BZ4" s="10"/>
    </row>
    <row r="5" spans="1:78">
      <c r="D5" s="10"/>
      <c r="AW5" s="11"/>
      <c r="BH5" s="10"/>
      <c r="BR5" s="10"/>
      <c r="BV5" s="10"/>
      <c r="BY5" s="10"/>
      <c r="BZ5" s="10"/>
    </row>
    <row r="6" spans="1:78">
      <c r="A6" t="s">
        <v>30</v>
      </c>
      <c r="B6" t="s">
        <v>34</v>
      </c>
      <c r="C6" t="s">
        <v>7140</v>
      </c>
      <c r="D6" t="s">
        <v>35</v>
      </c>
      <c r="E6" t="s">
        <v>39</v>
      </c>
      <c r="F6" t="s">
        <v>38</v>
      </c>
      <c r="G6" t="s">
        <v>40</v>
      </c>
      <c r="H6" t="s">
        <v>41</v>
      </c>
      <c r="I6" t="s">
        <v>49</v>
      </c>
      <c r="J6" t="s">
        <v>7169</v>
      </c>
      <c r="K6" t="s">
        <v>7146</v>
      </c>
      <c r="L6" t="s">
        <v>57</v>
      </c>
      <c r="M6" t="s">
        <v>58</v>
      </c>
      <c r="N6" t="s">
        <v>95</v>
      </c>
      <c r="O6" t="s">
        <v>7144</v>
      </c>
      <c r="P6" t="s">
        <v>7145</v>
      </c>
      <c r="Q6" t="s">
        <v>75</v>
      </c>
      <c r="R6" t="s">
        <v>7161</v>
      </c>
      <c r="S6" t="s">
        <v>7142</v>
      </c>
      <c r="T6" t="s">
        <v>7176</v>
      </c>
      <c r="U6" t="s">
        <v>33</v>
      </c>
      <c r="AC6" t="s">
        <v>95</v>
      </c>
      <c r="AD6" t="s">
        <v>7144</v>
      </c>
      <c r="AE6" t="s">
        <v>10433</v>
      </c>
      <c r="AH6" s="10"/>
      <c r="AR6" s="10"/>
      <c r="AV6" s="10"/>
      <c r="AY6" s="10"/>
      <c r="AZ6" s="10"/>
    </row>
    <row r="7" spans="1:78" ht="30">
      <c r="A7">
        <v>131</v>
      </c>
      <c r="B7" s="1">
        <v>45217</v>
      </c>
      <c r="C7" t="s">
        <v>172</v>
      </c>
      <c r="D7" t="s">
        <v>108</v>
      </c>
      <c r="E7">
        <v>2.1</v>
      </c>
      <c r="F7" t="s">
        <v>162</v>
      </c>
      <c r="G7" t="s">
        <v>126</v>
      </c>
      <c r="H7" t="s">
        <v>163</v>
      </c>
      <c r="I7" t="s">
        <v>166</v>
      </c>
      <c r="J7" t="s">
        <v>7202</v>
      </c>
      <c r="K7" t="s">
        <v>110</v>
      </c>
      <c r="L7">
        <v>2.1</v>
      </c>
      <c r="M7">
        <v>15.391</v>
      </c>
      <c r="N7" t="s">
        <v>140</v>
      </c>
      <c r="O7" t="s">
        <v>110</v>
      </c>
      <c r="P7" t="s">
        <v>110</v>
      </c>
      <c r="Q7" s="28" t="s">
        <v>170</v>
      </c>
      <c r="R7" t="s">
        <v>7198</v>
      </c>
      <c r="S7" t="s">
        <v>166</v>
      </c>
      <c r="T7" t="s">
        <v>7205</v>
      </c>
      <c r="U7" t="s">
        <v>159</v>
      </c>
      <c r="AC7" t="s">
        <v>5372</v>
      </c>
      <c r="AD7" t="s">
        <v>7361</v>
      </c>
      <c r="AE7">
        <v>12</v>
      </c>
      <c r="AH7" s="10"/>
      <c r="AM7" s="11"/>
      <c r="AR7" s="10"/>
      <c r="AV7" s="10"/>
      <c r="AY7" s="10"/>
      <c r="AZ7" s="10"/>
    </row>
    <row r="8" spans="1:78" ht="45">
      <c r="A8">
        <v>130</v>
      </c>
      <c r="B8" s="1">
        <v>45217</v>
      </c>
      <c r="C8" t="s">
        <v>216</v>
      </c>
      <c r="D8" t="s">
        <v>108</v>
      </c>
      <c r="E8">
        <v>3</v>
      </c>
      <c r="F8" t="s">
        <v>162</v>
      </c>
      <c r="G8" t="s">
        <v>126</v>
      </c>
      <c r="H8" t="s">
        <v>203</v>
      </c>
      <c r="I8" t="s">
        <v>131</v>
      </c>
      <c r="J8" t="s">
        <v>7218</v>
      </c>
      <c r="K8" t="s">
        <v>6928</v>
      </c>
      <c r="L8">
        <v>3</v>
      </c>
      <c r="M8">
        <v>21.986999999999998</v>
      </c>
      <c r="N8" t="s">
        <v>140</v>
      </c>
      <c r="O8" t="s">
        <v>110</v>
      </c>
      <c r="P8" t="s">
        <v>110</v>
      </c>
      <c r="Q8" s="28" t="s">
        <v>207</v>
      </c>
      <c r="R8" t="s">
        <v>7198</v>
      </c>
      <c r="S8" t="s">
        <v>131</v>
      </c>
      <c r="T8" t="s">
        <v>7221</v>
      </c>
      <c r="U8" t="s">
        <v>202</v>
      </c>
      <c r="AC8" t="s">
        <v>5545</v>
      </c>
      <c r="AD8" t="s">
        <v>7361</v>
      </c>
      <c r="AE8">
        <v>1</v>
      </c>
      <c r="AH8" s="10"/>
      <c r="AR8" s="10"/>
      <c r="AV8" s="10"/>
      <c r="AY8" s="10"/>
      <c r="AZ8" s="10"/>
    </row>
    <row r="9" spans="1:78" ht="30">
      <c r="A9">
        <v>129</v>
      </c>
      <c r="B9" s="1">
        <v>45217</v>
      </c>
      <c r="C9" t="s">
        <v>7242</v>
      </c>
      <c r="D9" t="s">
        <v>108</v>
      </c>
      <c r="E9">
        <v>16</v>
      </c>
      <c r="F9" t="s">
        <v>111</v>
      </c>
      <c r="G9" t="s">
        <v>276</v>
      </c>
      <c r="H9" t="s">
        <v>277</v>
      </c>
      <c r="I9" t="s">
        <v>245</v>
      </c>
      <c r="J9" t="s">
        <v>7218</v>
      </c>
      <c r="K9" t="s">
        <v>7222</v>
      </c>
      <c r="L9">
        <v>2.1760000000000002</v>
      </c>
      <c r="M9">
        <v>16</v>
      </c>
      <c r="N9" t="s">
        <v>5362</v>
      </c>
      <c r="O9" t="s">
        <v>110</v>
      </c>
      <c r="P9" t="s">
        <v>110</v>
      </c>
      <c r="Q9" s="28" t="s">
        <v>260</v>
      </c>
      <c r="R9" t="s">
        <v>7207</v>
      </c>
      <c r="S9" t="s">
        <v>7228</v>
      </c>
      <c r="T9" t="s">
        <v>7247</v>
      </c>
      <c r="U9" t="s">
        <v>275</v>
      </c>
      <c r="AC9" t="s">
        <v>5545</v>
      </c>
      <c r="AD9" t="s">
        <v>7367</v>
      </c>
      <c r="AE9">
        <v>1</v>
      </c>
      <c r="AH9" s="10"/>
      <c r="AM9" s="11"/>
      <c r="AR9" s="10"/>
      <c r="AV9" s="10"/>
      <c r="AY9" s="10"/>
      <c r="AZ9" s="10"/>
    </row>
    <row r="10" spans="1:78" ht="30">
      <c r="A10">
        <v>128</v>
      </c>
      <c r="B10" s="1">
        <v>45217</v>
      </c>
      <c r="C10" t="s">
        <v>7234</v>
      </c>
      <c r="D10" t="s">
        <v>108</v>
      </c>
      <c r="E10">
        <v>5</v>
      </c>
      <c r="F10" t="s">
        <v>162</v>
      </c>
      <c r="G10" t="s">
        <v>126</v>
      </c>
      <c r="H10" t="s">
        <v>241</v>
      </c>
      <c r="I10" t="s">
        <v>245</v>
      </c>
      <c r="J10" t="s">
        <v>7218</v>
      </c>
      <c r="K10" t="s">
        <v>7222</v>
      </c>
      <c r="L10">
        <v>5</v>
      </c>
      <c r="M10">
        <v>36.645000000000003</v>
      </c>
      <c r="N10" t="s">
        <v>5362</v>
      </c>
      <c r="O10" t="s">
        <v>110</v>
      </c>
      <c r="P10" t="s">
        <v>110</v>
      </c>
      <c r="Q10" s="28" t="s">
        <v>248</v>
      </c>
      <c r="R10" t="s">
        <v>7198</v>
      </c>
      <c r="S10" t="s">
        <v>7228</v>
      </c>
      <c r="T10" t="s">
        <v>7236</v>
      </c>
      <c r="U10" t="s">
        <v>239</v>
      </c>
      <c r="AC10" t="s">
        <v>5545</v>
      </c>
      <c r="AD10" t="s">
        <v>7286</v>
      </c>
      <c r="AE10">
        <v>1</v>
      </c>
      <c r="AH10" s="10"/>
      <c r="AM10" s="11"/>
      <c r="AR10" s="10"/>
      <c r="AV10" s="10"/>
      <c r="AY10" s="10"/>
      <c r="AZ10" s="10"/>
    </row>
    <row r="11" spans="1:78" ht="30">
      <c r="A11">
        <v>127</v>
      </c>
      <c r="B11" s="1">
        <v>45217</v>
      </c>
      <c r="C11" t="s">
        <v>7227</v>
      </c>
      <c r="D11" t="s">
        <v>108</v>
      </c>
      <c r="E11">
        <v>10</v>
      </c>
      <c r="F11" t="s">
        <v>162</v>
      </c>
      <c r="G11" t="s">
        <v>126</v>
      </c>
      <c r="H11" t="s">
        <v>253</v>
      </c>
      <c r="I11" t="s">
        <v>245</v>
      </c>
      <c r="J11" t="s">
        <v>7218</v>
      </c>
      <c r="K11" t="s">
        <v>110</v>
      </c>
      <c r="L11">
        <v>10</v>
      </c>
      <c r="M11">
        <v>73.290000000000006</v>
      </c>
      <c r="N11" t="s">
        <v>5362</v>
      </c>
      <c r="O11" t="s">
        <v>110</v>
      </c>
      <c r="P11" t="s">
        <v>110</v>
      </c>
      <c r="Q11" s="28" t="s">
        <v>260</v>
      </c>
      <c r="R11" t="s">
        <v>7198</v>
      </c>
      <c r="S11" t="s">
        <v>7228</v>
      </c>
      <c r="T11" t="s">
        <v>7233</v>
      </c>
      <c r="U11" t="s">
        <v>252</v>
      </c>
      <c r="AC11" t="s">
        <v>140</v>
      </c>
      <c r="AD11" t="s">
        <v>7367</v>
      </c>
      <c r="AE11">
        <v>21</v>
      </c>
      <c r="AH11" s="10"/>
      <c r="AR11" s="10"/>
      <c r="AV11" s="10"/>
      <c r="AY11" s="10"/>
      <c r="AZ11" s="10"/>
    </row>
    <row r="12" spans="1:78" ht="30">
      <c r="A12">
        <v>126</v>
      </c>
      <c r="B12" s="1">
        <v>45217</v>
      </c>
      <c r="C12" t="s">
        <v>7237</v>
      </c>
      <c r="D12" t="s">
        <v>108</v>
      </c>
      <c r="E12">
        <v>3</v>
      </c>
      <c r="F12" t="s">
        <v>265</v>
      </c>
      <c r="G12" t="s">
        <v>126</v>
      </c>
      <c r="H12" t="s">
        <v>266</v>
      </c>
      <c r="I12" t="s">
        <v>245</v>
      </c>
      <c r="J12" t="s">
        <v>7218</v>
      </c>
      <c r="K12" t="s">
        <v>7222</v>
      </c>
      <c r="L12">
        <v>3.1589999999999998</v>
      </c>
      <c r="M12">
        <v>23.154</v>
      </c>
      <c r="N12" t="s">
        <v>5362</v>
      </c>
      <c r="O12" t="s">
        <v>110</v>
      </c>
      <c r="P12" t="s">
        <v>110</v>
      </c>
      <c r="Q12" s="28" t="s">
        <v>248</v>
      </c>
      <c r="R12" t="s">
        <v>7238</v>
      </c>
      <c r="S12" t="s">
        <v>7228</v>
      </c>
      <c r="T12" t="s">
        <v>7241</v>
      </c>
      <c r="U12" t="s">
        <v>264</v>
      </c>
      <c r="AC12" t="s">
        <v>140</v>
      </c>
      <c r="AD12" t="s">
        <v>7361</v>
      </c>
      <c r="AE12">
        <v>3</v>
      </c>
      <c r="AH12" s="10"/>
      <c r="AR12" s="10"/>
      <c r="AV12" s="10"/>
      <c r="AY12" s="10"/>
      <c r="AZ12" s="10"/>
    </row>
    <row r="13" spans="1:78" ht="30">
      <c r="A13">
        <v>125</v>
      </c>
      <c r="B13" s="1">
        <v>45211</v>
      </c>
      <c r="C13" t="s">
        <v>7285</v>
      </c>
      <c r="D13" t="s">
        <v>840</v>
      </c>
      <c r="E13">
        <v>3</v>
      </c>
      <c r="F13" t="s">
        <v>265</v>
      </c>
      <c r="G13" t="s">
        <v>126</v>
      </c>
      <c r="H13" t="s">
        <v>319</v>
      </c>
      <c r="I13" t="s">
        <v>841</v>
      </c>
      <c r="J13" t="s">
        <v>7218</v>
      </c>
      <c r="K13" t="s">
        <v>7222</v>
      </c>
      <c r="L13">
        <v>3.165</v>
      </c>
      <c r="M13">
        <v>23.135999999999999</v>
      </c>
      <c r="N13" t="s">
        <v>5362</v>
      </c>
      <c r="O13" t="s">
        <v>7286</v>
      </c>
      <c r="P13" t="s">
        <v>7287</v>
      </c>
      <c r="Q13" s="28" t="s">
        <v>844</v>
      </c>
      <c r="R13" t="s">
        <v>7238</v>
      </c>
      <c r="S13" t="s">
        <v>7228</v>
      </c>
      <c r="T13" t="s">
        <v>7290</v>
      </c>
      <c r="U13" t="s">
        <v>839</v>
      </c>
      <c r="AC13" t="s">
        <v>140</v>
      </c>
      <c r="AD13" t="s">
        <v>8584</v>
      </c>
      <c r="AE13">
        <v>1</v>
      </c>
      <c r="AH13" s="10"/>
      <c r="AR13" s="10"/>
      <c r="AV13" s="10"/>
      <c r="AY13" s="10"/>
      <c r="AZ13" s="10"/>
    </row>
    <row r="14" spans="1:78" ht="30">
      <c r="A14">
        <v>124</v>
      </c>
      <c r="B14" s="1">
        <v>45210</v>
      </c>
      <c r="C14" t="s">
        <v>7296</v>
      </c>
      <c r="D14" t="s">
        <v>240</v>
      </c>
      <c r="E14">
        <v>16</v>
      </c>
      <c r="F14" t="s">
        <v>111</v>
      </c>
      <c r="G14" t="s">
        <v>276</v>
      </c>
      <c r="H14" t="s">
        <v>277</v>
      </c>
      <c r="I14" t="s">
        <v>858</v>
      </c>
      <c r="J14" t="s">
        <v>7218</v>
      </c>
      <c r="K14" t="s">
        <v>7222</v>
      </c>
      <c r="L14">
        <v>2.1920000000000002</v>
      </c>
      <c r="M14">
        <v>16</v>
      </c>
      <c r="N14" t="s">
        <v>5362</v>
      </c>
      <c r="O14" t="s">
        <v>7286</v>
      </c>
      <c r="P14" t="s">
        <v>7287</v>
      </c>
      <c r="Q14" s="28" t="s">
        <v>862</v>
      </c>
      <c r="R14" t="s">
        <v>7207</v>
      </c>
      <c r="S14" t="s">
        <v>7228</v>
      </c>
      <c r="T14" t="s">
        <v>7298</v>
      </c>
      <c r="U14" t="s">
        <v>857</v>
      </c>
      <c r="AC14" t="s">
        <v>5362</v>
      </c>
      <c r="AD14" t="s">
        <v>7286</v>
      </c>
      <c r="AE14">
        <v>7</v>
      </c>
      <c r="AH14" s="10"/>
      <c r="AR14" s="10"/>
      <c r="AV14" s="10"/>
      <c r="AY14" s="10"/>
      <c r="AZ14" s="10"/>
    </row>
    <row r="15" spans="1:78">
      <c r="A15">
        <v>123</v>
      </c>
      <c r="B15" s="1">
        <v>45189</v>
      </c>
      <c r="C15" t="s">
        <v>7360</v>
      </c>
      <c r="D15" t="s">
        <v>402</v>
      </c>
      <c r="E15">
        <v>18.600000000000001</v>
      </c>
      <c r="F15" t="s">
        <v>111</v>
      </c>
      <c r="G15" t="s">
        <v>126</v>
      </c>
      <c r="H15" t="s">
        <v>876</v>
      </c>
      <c r="I15" t="s">
        <v>131</v>
      </c>
      <c r="J15" t="s">
        <v>7218</v>
      </c>
      <c r="K15" t="s">
        <v>110</v>
      </c>
      <c r="L15">
        <v>2.548</v>
      </c>
      <c r="M15">
        <v>18.600000000000001</v>
      </c>
      <c r="N15" t="s">
        <v>140</v>
      </c>
      <c r="O15" t="s">
        <v>7361</v>
      </c>
      <c r="P15" t="s">
        <v>7362</v>
      </c>
      <c r="Q15" s="28" t="s">
        <v>109</v>
      </c>
      <c r="R15" t="s">
        <v>7207</v>
      </c>
      <c r="S15" t="s">
        <v>131</v>
      </c>
      <c r="T15" t="s">
        <v>7366</v>
      </c>
      <c r="U15" t="s">
        <v>919</v>
      </c>
      <c r="AC15" t="s">
        <v>5362</v>
      </c>
      <c r="AD15" t="s">
        <v>7367</v>
      </c>
      <c r="AE15">
        <v>4</v>
      </c>
      <c r="AH15" s="10"/>
      <c r="AR15" s="10"/>
      <c r="AV15" s="10"/>
      <c r="AY15" s="10"/>
      <c r="AZ15" s="10"/>
    </row>
    <row r="16" spans="1:78">
      <c r="A16">
        <v>122</v>
      </c>
      <c r="B16" s="1">
        <v>45189</v>
      </c>
      <c r="C16" t="s">
        <v>6558</v>
      </c>
      <c r="D16" t="s">
        <v>108</v>
      </c>
      <c r="E16">
        <v>21.3</v>
      </c>
      <c r="F16" t="s">
        <v>111</v>
      </c>
      <c r="G16" t="s">
        <v>126</v>
      </c>
      <c r="H16" t="s">
        <v>928</v>
      </c>
      <c r="I16" t="s">
        <v>166</v>
      </c>
      <c r="J16" t="s">
        <v>7202</v>
      </c>
      <c r="K16" t="s">
        <v>7222</v>
      </c>
      <c r="L16">
        <v>2.9180000000000001</v>
      </c>
      <c r="M16">
        <v>21.3</v>
      </c>
      <c r="N16" t="s">
        <v>140</v>
      </c>
      <c r="O16" t="s">
        <v>7367</v>
      </c>
      <c r="P16" t="s">
        <v>7368</v>
      </c>
      <c r="Q16" s="28" t="s">
        <v>109</v>
      </c>
      <c r="R16" t="s">
        <v>7207</v>
      </c>
      <c r="S16" t="s">
        <v>166</v>
      </c>
      <c r="T16" t="s">
        <v>7372</v>
      </c>
      <c r="U16" t="s">
        <v>927</v>
      </c>
      <c r="AC16" t="s">
        <v>5362</v>
      </c>
      <c r="AD16" t="s">
        <v>7967</v>
      </c>
      <c r="AE16">
        <v>2</v>
      </c>
      <c r="AH16" s="10"/>
      <c r="AR16" s="10"/>
      <c r="AV16" s="10"/>
      <c r="AY16" s="10"/>
      <c r="AZ16" s="10"/>
    </row>
    <row r="17" spans="1:54">
      <c r="A17">
        <v>121</v>
      </c>
      <c r="B17" s="1">
        <v>45189</v>
      </c>
      <c r="C17" t="s">
        <v>7373</v>
      </c>
      <c r="D17" t="s">
        <v>108</v>
      </c>
      <c r="E17">
        <v>7.3</v>
      </c>
      <c r="F17" t="s">
        <v>111</v>
      </c>
      <c r="G17" t="s">
        <v>126</v>
      </c>
      <c r="H17" t="s">
        <v>936</v>
      </c>
      <c r="I17" t="s">
        <v>166</v>
      </c>
      <c r="J17" t="s">
        <v>7218</v>
      </c>
      <c r="K17" t="s">
        <v>6928</v>
      </c>
      <c r="L17">
        <v>1</v>
      </c>
      <c r="M17">
        <v>7.3</v>
      </c>
      <c r="N17" t="s">
        <v>140</v>
      </c>
      <c r="O17" t="s">
        <v>7367</v>
      </c>
      <c r="P17" t="s">
        <v>7374</v>
      </c>
      <c r="Q17" s="28" t="s">
        <v>941</v>
      </c>
      <c r="R17" t="s">
        <v>7207</v>
      </c>
      <c r="S17" t="s">
        <v>166</v>
      </c>
      <c r="T17" t="s">
        <v>7377</v>
      </c>
      <c r="U17" t="s">
        <v>935</v>
      </c>
      <c r="AH17" s="10"/>
      <c r="AR17" s="10"/>
      <c r="AV17" s="10"/>
      <c r="AY17" s="10"/>
      <c r="AZ17" s="10"/>
    </row>
    <row r="18" spans="1:54">
      <c r="A18">
        <v>120</v>
      </c>
      <c r="B18" s="1">
        <v>45182</v>
      </c>
      <c r="C18" t="s">
        <v>6169</v>
      </c>
      <c r="D18" t="s">
        <v>108</v>
      </c>
      <c r="E18">
        <v>10</v>
      </c>
      <c r="F18" t="s">
        <v>111</v>
      </c>
      <c r="G18" t="s">
        <v>956</v>
      </c>
      <c r="H18" t="s">
        <v>1031</v>
      </c>
      <c r="I18" t="s">
        <v>131</v>
      </c>
      <c r="J18" t="s">
        <v>10434</v>
      </c>
      <c r="K18" t="s">
        <v>7222</v>
      </c>
      <c r="L18">
        <v>1.37</v>
      </c>
      <c r="M18">
        <v>10</v>
      </c>
      <c r="N18" t="s">
        <v>5372</v>
      </c>
      <c r="O18" t="s">
        <v>7361</v>
      </c>
      <c r="P18" t="s">
        <v>7362</v>
      </c>
      <c r="Q18" s="28" t="s">
        <v>109</v>
      </c>
      <c r="R18" t="s">
        <v>7207</v>
      </c>
      <c r="S18" t="s">
        <v>131</v>
      </c>
      <c r="T18" t="s">
        <v>7424</v>
      </c>
      <c r="U18" t="s">
        <v>1030</v>
      </c>
      <c r="AH18" s="10"/>
      <c r="AR18" s="10"/>
      <c r="AV18" s="10"/>
      <c r="AY18" s="10"/>
      <c r="AZ18" s="10"/>
    </row>
    <row r="19" spans="1:54">
      <c r="A19">
        <v>119</v>
      </c>
      <c r="B19" s="1">
        <v>45182</v>
      </c>
      <c r="C19" t="s">
        <v>6169</v>
      </c>
      <c r="D19" t="s">
        <v>108</v>
      </c>
      <c r="E19">
        <v>10</v>
      </c>
      <c r="F19" t="s">
        <v>111</v>
      </c>
      <c r="G19" t="s">
        <v>126</v>
      </c>
      <c r="H19" t="s">
        <v>1040</v>
      </c>
      <c r="I19" t="s">
        <v>131</v>
      </c>
      <c r="J19" t="s">
        <v>7218</v>
      </c>
      <c r="K19" t="s">
        <v>7222</v>
      </c>
      <c r="L19">
        <v>1.37</v>
      </c>
      <c r="M19">
        <v>10</v>
      </c>
      <c r="N19" t="s">
        <v>5372</v>
      </c>
      <c r="O19" t="s">
        <v>7361</v>
      </c>
      <c r="P19" t="s">
        <v>7362</v>
      </c>
      <c r="Q19" s="28" t="s">
        <v>109</v>
      </c>
      <c r="R19" t="s">
        <v>7207</v>
      </c>
      <c r="S19" t="s">
        <v>131</v>
      </c>
      <c r="T19" t="s">
        <v>7425</v>
      </c>
      <c r="U19" t="s">
        <v>1039</v>
      </c>
      <c r="AI19" s="10"/>
      <c r="AS19" s="10"/>
      <c r="AW19" s="10"/>
      <c r="AZ19" s="10"/>
      <c r="BA19" s="10"/>
    </row>
    <row r="20" spans="1:54">
      <c r="A20">
        <v>118</v>
      </c>
      <c r="B20" s="1">
        <v>45182</v>
      </c>
      <c r="C20" t="s">
        <v>6169</v>
      </c>
      <c r="D20" t="s">
        <v>108</v>
      </c>
      <c r="E20">
        <v>30</v>
      </c>
      <c r="F20" t="s">
        <v>111</v>
      </c>
      <c r="G20" t="s">
        <v>276</v>
      </c>
      <c r="H20" t="s">
        <v>1046</v>
      </c>
      <c r="I20" t="s">
        <v>131</v>
      </c>
      <c r="J20" t="s">
        <v>7202</v>
      </c>
      <c r="K20" t="s">
        <v>7222</v>
      </c>
      <c r="L20">
        <v>4.1100000000000003</v>
      </c>
      <c r="M20">
        <v>30</v>
      </c>
      <c r="N20" t="s">
        <v>5372</v>
      </c>
      <c r="O20" t="s">
        <v>7361</v>
      </c>
      <c r="P20" t="s">
        <v>7362</v>
      </c>
      <c r="Q20" s="28" t="s">
        <v>109</v>
      </c>
      <c r="R20" t="s">
        <v>7207</v>
      </c>
      <c r="S20" t="s">
        <v>131</v>
      </c>
      <c r="T20" t="s">
        <v>7427</v>
      </c>
      <c r="U20" t="s">
        <v>1045</v>
      </c>
      <c r="AI20" s="10"/>
      <c r="AS20" s="10"/>
      <c r="AW20" s="10"/>
      <c r="AZ20" s="10"/>
      <c r="BA20" s="10"/>
    </row>
    <row r="21" spans="1:54">
      <c r="A21">
        <v>117</v>
      </c>
      <c r="B21" s="1">
        <v>45180</v>
      </c>
      <c r="C21" t="s">
        <v>7455</v>
      </c>
      <c r="D21" t="s">
        <v>240</v>
      </c>
      <c r="E21">
        <v>5</v>
      </c>
      <c r="F21" t="s">
        <v>162</v>
      </c>
      <c r="G21" t="s">
        <v>126</v>
      </c>
      <c r="H21" t="s">
        <v>253</v>
      </c>
      <c r="I21" t="s">
        <v>1105</v>
      </c>
      <c r="J21" t="s">
        <v>7218</v>
      </c>
      <c r="K21" t="s">
        <v>7279</v>
      </c>
      <c r="L21">
        <v>5</v>
      </c>
      <c r="M21">
        <v>36.520000000000003</v>
      </c>
      <c r="N21" t="s">
        <v>5362</v>
      </c>
      <c r="O21" t="s">
        <v>7286</v>
      </c>
      <c r="P21" t="s">
        <v>7287</v>
      </c>
      <c r="Q21" s="28" t="s">
        <v>109</v>
      </c>
      <c r="R21" t="s">
        <v>7198</v>
      </c>
      <c r="S21" t="s">
        <v>7228</v>
      </c>
      <c r="T21" t="s">
        <v>7459</v>
      </c>
      <c r="U21" t="s">
        <v>1104</v>
      </c>
      <c r="AI21" s="10"/>
      <c r="AN21" s="11"/>
      <c r="AS21" s="10"/>
      <c r="AW21" s="10"/>
      <c r="AZ21" s="10"/>
      <c r="BA21" s="10"/>
    </row>
    <row r="22" spans="1:54">
      <c r="A22">
        <v>116</v>
      </c>
      <c r="B22" s="1">
        <v>45180</v>
      </c>
      <c r="C22" t="s">
        <v>7285</v>
      </c>
      <c r="D22" t="s">
        <v>240</v>
      </c>
      <c r="E22">
        <v>20</v>
      </c>
      <c r="F22" t="s">
        <v>111</v>
      </c>
      <c r="G22" t="s">
        <v>126</v>
      </c>
      <c r="H22" t="s">
        <v>1110</v>
      </c>
      <c r="I22" t="s">
        <v>1105</v>
      </c>
      <c r="J22" t="s">
        <v>7218</v>
      </c>
      <c r="K22" t="s">
        <v>7222</v>
      </c>
      <c r="L22">
        <v>2.74</v>
      </c>
      <c r="M22">
        <v>20</v>
      </c>
      <c r="N22" t="s">
        <v>5362</v>
      </c>
      <c r="O22" t="s">
        <v>7286</v>
      </c>
      <c r="P22" t="s">
        <v>7287</v>
      </c>
      <c r="Q22" s="28" t="s">
        <v>109</v>
      </c>
      <c r="R22" t="s">
        <v>7207</v>
      </c>
      <c r="S22" t="s">
        <v>7228</v>
      </c>
      <c r="T22" t="s">
        <v>7461</v>
      </c>
      <c r="U22" t="s">
        <v>1109</v>
      </c>
      <c r="AI22" s="10"/>
      <c r="AS22" s="10"/>
      <c r="AW22" s="10"/>
      <c r="AZ22" s="10"/>
      <c r="BA22" s="10"/>
    </row>
    <row r="23" spans="1:54">
      <c r="A23">
        <v>115</v>
      </c>
      <c r="B23" s="1">
        <v>45176</v>
      </c>
      <c r="C23" t="s">
        <v>7475</v>
      </c>
      <c r="D23" t="s">
        <v>240</v>
      </c>
      <c r="E23">
        <v>6</v>
      </c>
      <c r="F23" t="s">
        <v>162</v>
      </c>
      <c r="G23" t="s">
        <v>126</v>
      </c>
      <c r="H23" t="s">
        <v>1138</v>
      </c>
      <c r="I23" t="s">
        <v>1141</v>
      </c>
      <c r="J23" t="s">
        <v>7218</v>
      </c>
      <c r="K23" t="s">
        <v>7222</v>
      </c>
      <c r="L23">
        <v>6</v>
      </c>
      <c r="M23">
        <v>44.027999999999999</v>
      </c>
      <c r="N23" t="s">
        <v>5362</v>
      </c>
      <c r="O23" t="s">
        <v>7286</v>
      </c>
      <c r="P23" t="s">
        <v>7287</v>
      </c>
      <c r="Q23" s="28" t="s">
        <v>109</v>
      </c>
      <c r="R23" t="s">
        <v>7198</v>
      </c>
      <c r="S23" t="s">
        <v>198</v>
      </c>
      <c r="T23" t="s">
        <v>7478</v>
      </c>
      <c r="U23" t="s">
        <v>1137</v>
      </c>
      <c r="AB23" s="11"/>
      <c r="AJ23" s="10"/>
      <c r="AT23" s="10"/>
      <c r="AX23" s="10"/>
      <c r="BA23" s="10"/>
      <c r="BB23" s="10"/>
    </row>
    <row r="24" spans="1:54">
      <c r="A24">
        <v>114</v>
      </c>
      <c r="B24" s="1">
        <v>45169</v>
      </c>
      <c r="C24" t="s">
        <v>6384</v>
      </c>
      <c r="D24" t="s">
        <v>108</v>
      </c>
      <c r="E24">
        <v>10</v>
      </c>
      <c r="F24" t="s">
        <v>162</v>
      </c>
      <c r="G24" t="s">
        <v>126</v>
      </c>
      <c r="H24" t="s">
        <v>1178</v>
      </c>
      <c r="I24" t="s">
        <v>166</v>
      </c>
      <c r="J24" t="s">
        <v>7218</v>
      </c>
      <c r="K24" t="s">
        <v>7382</v>
      </c>
      <c r="L24">
        <v>10</v>
      </c>
      <c r="M24">
        <v>72.83</v>
      </c>
      <c r="N24" t="s">
        <v>5372</v>
      </c>
      <c r="O24" t="s">
        <v>7361</v>
      </c>
      <c r="P24" t="s">
        <v>7362</v>
      </c>
      <c r="Q24" s="28" t="s">
        <v>1181</v>
      </c>
      <c r="R24" t="s">
        <v>7198</v>
      </c>
      <c r="S24" t="s">
        <v>166</v>
      </c>
      <c r="T24" t="s">
        <v>7498</v>
      </c>
      <c r="U24" t="s">
        <v>1177</v>
      </c>
      <c r="AB24" s="12"/>
      <c r="AJ24" s="10"/>
      <c r="AO24" s="11"/>
      <c r="AT24" s="10"/>
      <c r="AX24" s="10"/>
      <c r="BA24" s="10"/>
      <c r="BB24" s="10"/>
    </row>
    <row r="25" spans="1:54">
      <c r="A25">
        <v>113</v>
      </c>
      <c r="B25" s="1">
        <v>45169</v>
      </c>
      <c r="C25" t="s">
        <v>6384</v>
      </c>
      <c r="D25" t="s">
        <v>108</v>
      </c>
      <c r="E25">
        <v>10</v>
      </c>
      <c r="F25" t="s">
        <v>111</v>
      </c>
      <c r="G25" t="s">
        <v>276</v>
      </c>
      <c r="H25" t="s">
        <v>965</v>
      </c>
      <c r="I25" t="s">
        <v>166</v>
      </c>
      <c r="J25" t="s">
        <v>7218</v>
      </c>
      <c r="K25" t="s">
        <v>7382</v>
      </c>
      <c r="L25">
        <v>1.37</v>
      </c>
      <c r="M25">
        <v>10</v>
      </c>
      <c r="N25" t="s">
        <v>5372</v>
      </c>
      <c r="O25" t="s">
        <v>7361</v>
      </c>
      <c r="P25" t="s">
        <v>7362</v>
      </c>
      <c r="Q25" s="28" t="s">
        <v>1186</v>
      </c>
      <c r="R25" t="s">
        <v>7207</v>
      </c>
      <c r="S25" t="s">
        <v>166</v>
      </c>
      <c r="T25" t="s">
        <v>7500</v>
      </c>
      <c r="U25" t="s">
        <v>1185</v>
      </c>
      <c r="AB25" s="11"/>
      <c r="AJ25" s="10"/>
      <c r="AT25" s="10"/>
      <c r="AX25" s="10"/>
      <c r="BA25" s="10"/>
      <c r="BB25" s="10"/>
    </row>
    <row r="26" spans="1:54" ht="30">
      <c r="A26">
        <v>112</v>
      </c>
      <c r="B26" s="1">
        <v>45169</v>
      </c>
      <c r="C26" t="s">
        <v>5699</v>
      </c>
      <c r="D26" t="s">
        <v>318</v>
      </c>
      <c r="E26">
        <v>5</v>
      </c>
      <c r="F26" t="s">
        <v>162</v>
      </c>
      <c r="G26" t="s">
        <v>126</v>
      </c>
      <c r="H26" t="s">
        <v>404</v>
      </c>
      <c r="I26" t="s">
        <v>1193</v>
      </c>
      <c r="J26" t="s">
        <v>7202</v>
      </c>
      <c r="K26" t="s">
        <v>110</v>
      </c>
      <c r="L26">
        <v>5</v>
      </c>
      <c r="M26">
        <v>36.414999999999999</v>
      </c>
      <c r="N26" t="s">
        <v>140</v>
      </c>
      <c r="O26" t="s">
        <v>7367</v>
      </c>
      <c r="P26" t="s">
        <v>7501</v>
      </c>
      <c r="Q26" s="28" t="s">
        <v>1195</v>
      </c>
      <c r="R26" t="s">
        <v>7198</v>
      </c>
      <c r="S26" t="s">
        <v>7228</v>
      </c>
      <c r="T26" t="s">
        <v>7503</v>
      </c>
      <c r="U26" t="s">
        <v>1191</v>
      </c>
      <c r="AB26" s="11"/>
      <c r="AJ26" s="10"/>
      <c r="AO26" s="11"/>
      <c r="AT26" s="10"/>
      <c r="AX26" s="10"/>
      <c r="BA26" s="10"/>
      <c r="BB26" s="10"/>
    </row>
    <row r="27" spans="1:54">
      <c r="A27">
        <v>111</v>
      </c>
      <c r="B27" s="1">
        <v>45167</v>
      </c>
      <c r="C27" t="s">
        <v>6385</v>
      </c>
      <c r="D27" t="s">
        <v>108</v>
      </c>
      <c r="E27">
        <v>20</v>
      </c>
      <c r="F27" t="s">
        <v>111</v>
      </c>
      <c r="G27" t="s">
        <v>956</v>
      </c>
      <c r="H27" t="s">
        <v>1221</v>
      </c>
      <c r="I27" t="s">
        <v>131</v>
      </c>
      <c r="J27" t="s">
        <v>10435</v>
      </c>
      <c r="K27" t="s">
        <v>7222</v>
      </c>
      <c r="L27">
        <v>2.74</v>
      </c>
      <c r="M27">
        <v>20</v>
      </c>
      <c r="N27" t="s">
        <v>5372</v>
      </c>
      <c r="O27" t="s">
        <v>7361</v>
      </c>
      <c r="P27" t="s">
        <v>7362</v>
      </c>
      <c r="Q27" s="28" t="s">
        <v>1227</v>
      </c>
      <c r="R27" t="s">
        <v>7207</v>
      </c>
      <c r="S27" t="s">
        <v>131</v>
      </c>
      <c r="T27" t="s">
        <v>7514</v>
      </c>
      <c r="U27" t="s">
        <v>1220</v>
      </c>
      <c r="AB27" s="11"/>
      <c r="AJ27" s="10"/>
      <c r="AO27" s="11"/>
      <c r="AT27" s="10"/>
      <c r="AX27" s="10"/>
      <c r="BA27" s="10"/>
      <c r="BB27" s="10"/>
    </row>
    <row r="28" spans="1:54">
      <c r="A28">
        <v>110</v>
      </c>
      <c r="B28" s="1">
        <v>45167</v>
      </c>
      <c r="C28" t="s">
        <v>6385</v>
      </c>
      <c r="D28" t="s">
        <v>108</v>
      </c>
      <c r="E28">
        <v>21</v>
      </c>
      <c r="F28" t="s">
        <v>111</v>
      </c>
      <c r="G28" t="s">
        <v>126</v>
      </c>
      <c r="H28" t="s">
        <v>1178</v>
      </c>
      <c r="I28" t="s">
        <v>131</v>
      </c>
      <c r="J28" t="s">
        <v>7218</v>
      </c>
      <c r="K28" t="s">
        <v>7222</v>
      </c>
      <c r="L28">
        <v>2.8769999999999998</v>
      </c>
      <c r="M28">
        <v>21</v>
      </c>
      <c r="N28" t="s">
        <v>5372</v>
      </c>
      <c r="O28" t="s">
        <v>7361</v>
      </c>
      <c r="P28" t="s">
        <v>7362</v>
      </c>
      <c r="Q28" s="28" t="s">
        <v>1232</v>
      </c>
      <c r="R28" t="s">
        <v>7207</v>
      </c>
      <c r="S28" t="s">
        <v>131</v>
      </c>
      <c r="T28" t="s">
        <v>7516</v>
      </c>
      <c r="U28" t="s">
        <v>1231</v>
      </c>
      <c r="AB28" s="11"/>
      <c r="AJ28" s="10"/>
      <c r="AO28" s="11"/>
      <c r="AT28" s="10"/>
      <c r="AU28" s="10"/>
      <c r="AX28" s="10"/>
      <c r="BA28" s="10"/>
      <c r="BB28" s="10"/>
    </row>
    <row r="29" spans="1:54">
      <c r="A29">
        <v>109</v>
      </c>
      <c r="B29" s="1">
        <v>45161</v>
      </c>
      <c r="C29" t="s">
        <v>7561</v>
      </c>
      <c r="D29" t="s">
        <v>1323</v>
      </c>
      <c r="E29">
        <v>5</v>
      </c>
      <c r="F29" t="s">
        <v>162</v>
      </c>
      <c r="G29" t="s">
        <v>126</v>
      </c>
      <c r="H29" t="s">
        <v>253</v>
      </c>
      <c r="I29" t="s">
        <v>131</v>
      </c>
      <c r="J29" t="s">
        <v>7218</v>
      </c>
      <c r="K29" t="s">
        <v>7279</v>
      </c>
      <c r="L29">
        <v>5</v>
      </c>
      <c r="M29">
        <v>36.435000000000002</v>
      </c>
      <c r="N29" t="s">
        <v>5362</v>
      </c>
      <c r="O29" t="s">
        <v>7367</v>
      </c>
      <c r="P29" t="s">
        <v>7562</v>
      </c>
      <c r="Q29" s="28" t="s">
        <v>1328</v>
      </c>
      <c r="R29" t="s">
        <v>7198</v>
      </c>
      <c r="S29" t="s">
        <v>131</v>
      </c>
      <c r="T29" t="s">
        <v>7566</v>
      </c>
      <c r="U29" t="s">
        <v>1322</v>
      </c>
      <c r="AB29" s="11"/>
      <c r="AJ29" s="10"/>
      <c r="AO29" s="11"/>
      <c r="AT29" s="10"/>
      <c r="AU29" s="10"/>
      <c r="AX29" s="10"/>
      <c r="BA29" s="10"/>
      <c r="BB29" s="10"/>
    </row>
    <row r="30" spans="1:54">
      <c r="A30">
        <v>108</v>
      </c>
      <c r="B30" s="1">
        <v>45160</v>
      </c>
      <c r="C30" t="s">
        <v>6659</v>
      </c>
      <c r="D30" t="s">
        <v>403</v>
      </c>
      <c r="E30">
        <v>2</v>
      </c>
      <c r="F30" t="s">
        <v>162</v>
      </c>
      <c r="G30" t="s">
        <v>126</v>
      </c>
      <c r="H30" t="s">
        <v>1334</v>
      </c>
      <c r="I30" t="s">
        <v>131</v>
      </c>
      <c r="J30" t="s">
        <v>7218</v>
      </c>
      <c r="K30" t="s">
        <v>6928</v>
      </c>
      <c r="L30">
        <v>2</v>
      </c>
      <c r="M30">
        <v>14.612</v>
      </c>
      <c r="N30" t="s">
        <v>140</v>
      </c>
      <c r="O30" t="s">
        <v>7367</v>
      </c>
      <c r="P30" t="s">
        <v>7568</v>
      </c>
      <c r="Q30" s="28" t="s">
        <v>1338</v>
      </c>
      <c r="R30" t="s">
        <v>7198</v>
      </c>
      <c r="S30" t="s">
        <v>131</v>
      </c>
      <c r="T30" t="s">
        <v>7571</v>
      </c>
      <c r="U30" t="s">
        <v>1333</v>
      </c>
      <c r="AB30" s="11"/>
      <c r="AJ30" s="10"/>
      <c r="AO30" s="11"/>
      <c r="AT30" s="10"/>
      <c r="AX30" s="10"/>
      <c r="BA30" s="10"/>
      <c r="BB30" s="10"/>
    </row>
    <row r="31" spans="1:54">
      <c r="A31">
        <v>107</v>
      </c>
      <c r="B31" s="1">
        <v>45153</v>
      </c>
      <c r="C31" t="s">
        <v>5802</v>
      </c>
      <c r="D31" t="s">
        <v>108</v>
      </c>
      <c r="E31">
        <v>5</v>
      </c>
      <c r="F31" t="s">
        <v>111</v>
      </c>
      <c r="G31" t="s">
        <v>126</v>
      </c>
      <c r="H31" t="s">
        <v>224</v>
      </c>
      <c r="I31" t="s">
        <v>166</v>
      </c>
      <c r="J31" t="s">
        <v>7218</v>
      </c>
      <c r="K31" t="s">
        <v>110</v>
      </c>
      <c r="L31">
        <v>0.68500000000000005</v>
      </c>
      <c r="M31">
        <v>5</v>
      </c>
      <c r="N31" t="s">
        <v>5362</v>
      </c>
      <c r="O31" t="s">
        <v>7367</v>
      </c>
      <c r="P31" t="s">
        <v>7606</v>
      </c>
      <c r="Q31" s="28" t="s">
        <v>1406</v>
      </c>
      <c r="R31" t="s">
        <v>7207</v>
      </c>
      <c r="S31" t="s">
        <v>166</v>
      </c>
      <c r="T31" t="s">
        <v>7610</v>
      </c>
      <c r="U31" t="s">
        <v>1404</v>
      </c>
      <c r="AB31" s="11"/>
      <c r="AJ31" s="10"/>
      <c r="AO31" s="11"/>
      <c r="AT31" s="10"/>
      <c r="AX31" s="10"/>
      <c r="BA31" s="10"/>
      <c r="BB31" s="10"/>
    </row>
    <row r="32" spans="1:54" ht="30">
      <c r="A32">
        <v>106</v>
      </c>
      <c r="B32" s="1">
        <v>45145</v>
      </c>
      <c r="C32" t="s">
        <v>7641</v>
      </c>
      <c r="D32" t="s">
        <v>108</v>
      </c>
      <c r="E32">
        <v>0.7</v>
      </c>
      <c r="F32" t="s">
        <v>162</v>
      </c>
      <c r="G32" t="s">
        <v>126</v>
      </c>
      <c r="H32" t="s">
        <v>1452</v>
      </c>
      <c r="I32" t="s">
        <v>131</v>
      </c>
      <c r="J32" t="s">
        <v>7218</v>
      </c>
      <c r="K32" t="s">
        <v>110</v>
      </c>
      <c r="L32">
        <v>0.7</v>
      </c>
      <c r="M32">
        <v>5.0419999999999998</v>
      </c>
      <c r="N32" t="s">
        <v>5545</v>
      </c>
      <c r="O32" t="s">
        <v>7361</v>
      </c>
      <c r="P32" t="s">
        <v>7362</v>
      </c>
      <c r="Q32" s="28" t="s">
        <v>1456</v>
      </c>
      <c r="R32" t="s">
        <v>7198</v>
      </c>
      <c r="S32" t="s">
        <v>131</v>
      </c>
      <c r="T32" t="s">
        <v>7645</v>
      </c>
      <c r="U32" t="s">
        <v>1451</v>
      </c>
      <c r="AB32" s="11"/>
      <c r="AJ32" s="10"/>
      <c r="AT32" s="10"/>
      <c r="AX32" s="10"/>
      <c r="BA32" s="10"/>
      <c r="BB32" s="10"/>
    </row>
    <row r="33" spans="1:54" ht="30">
      <c r="A33">
        <v>105</v>
      </c>
      <c r="B33" s="1">
        <v>45119</v>
      </c>
      <c r="C33" t="s">
        <v>7728</v>
      </c>
      <c r="D33" t="s">
        <v>108</v>
      </c>
      <c r="E33">
        <v>12.5</v>
      </c>
      <c r="F33" t="s">
        <v>111</v>
      </c>
      <c r="G33" t="s">
        <v>126</v>
      </c>
      <c r="H33" t="s">
        <v>1558</v>
      </c>
      <c r="I33" t="s">
        <v>166</v>
      </c>
      <c r="J33" t="s">
        <v>7218</v>
      </c>
      <c r="K33" t="s">
        <v>6928</v>
      </c>
      <c r="L33">
        <v>1.75</v>
      </c>
      <c r="M33">
        <v>12.5</v>
      </c>
      <c r="N33" t="s">
        <v>140</v>
      </c>
      <c r="O33" t="s">
        <v>7367</v>
      </c>
      <c r="P33" t="s">
        <v>7562</v>
      </c>
      <c r="Q33" s="28" t="s">
        <v>1606</v>
      </c>
      <c r="R33" t="s">
        <v>7207</v>
      </c>
      <c r="S33" t="s">
        <v>166</v>
      </c>
      <c r="T33" t="s">
        <v>7732</v>
      </c>
      <c r="U33" t="s">
        <v>1604</v>
      </c>
      <c r="AB33" s="11"/>
      <c r="AJ33" s="10"/>
      <c r="AO33" s="11"/>
      <c r="AT33" s="10"/>
      <c r="AX33" s="10"/>
      <c r="BA33" s="10"/>
      <c r="BB33" s="10"/>
    </row>
    <row r="34" spans="1:54">
      <c r="A34">
        <v>104</v>
      </c>
      <c r="B34" s="1">
        <v>45097</v>
      </c>
      <c r="C34" t="s">
        <v>6694</v>
      </c>
      <c r="D34" t="s">
        <v>1719</v>
      </c>
      <c r="E34">
        <v>4</v>
      </c>
      <c r="F34" t="s">
        <v>162</v>
      </c>
      <c r="G34" t="s">
        <v>126</v>
      </c>
      <c r="H34" t="s">
        <v>1286</v>
      </c>
      <c r="I34" t="s">
        <v>131</v>
      </c>
      <c r="J34" t="s">
        <v>7202</v>
      </c>
      <c r="K34" t="s">
        <v>6928</v>
      </c>
      <c r="L34">
        <v>4</v>
      </c>
      <c r="M34">
        <v>28.75</v>
      </c>
      <c r="N34" t="s">
        <v>140</v>
      </c>
      <c r="O34" t="s">
        <v>7367</v>
      </c>
      <c r="P34" t="s">
        <v>7799</v>
      </c>
      <c r="Q34" s="28" t="s">
        <v>1722</v>
      </c>
      <c r="R34" t="s">
        <v>7198</v>
      </c>
      <c r="S34" t="s">
        <v>131</v>
      </c>
      <c r="T34" t="s">
        <v>7803</v>
      </c>
      <c r="U34" t="s">
        <v>1718</v>
      </c>
      <c r="AB34" s="12"/>
      <c r="AJ34" s="10"/>
      <c r="AO34" s="11"/>
      <c r="AT34" s="10"/>
      <c r="AX34" s="10"/>
      <c r="BA34" s="10"/>
      <c r="BB34" s="10"/>
    </row>
    <row r="35" spans="1:54">
      <c r="A35">
        <v>103</v>
      </c>
      <c r="B35" s="1">
        <v>45092</v>
      </c>
      <c r="C35" t="s">
        <v>7823</v>
      </c>
      <c r="D35" t="s">
        <v>1748</v>
      </c>
      <c r="E35">
        <v>5</v>
      </c>
      <c r="F35" t="s">
        <v>162</v>
      </c>
      <c r="G35" t="s">
        <v>126</v>
      </c>
      <c r="H35" t="s">
        <v>1749</v>
      </c>
      <c r="I35" t="s">
        <v>131</v>
      </c>
      <c r="J35" t="s">
        <v>7218</v>
      </c>
      <c r="K35" t="s">
        <v>7222</v>
      </c>
      <c r="L35">
        <v>5</v>
      </c>
      <c r="M35">
        <v>35.799999999999997</v>
      </c>
      <c r="N35" t="s">
        <v>5362</v>
      </c>
      <c r="O35" t="s">
        <v>7286</v>
      </c>
      <c r="P35" t="s">
        <v>7287</v>
      </c>
      <c r="Q35" s="28" t="s">
        <v>1753</v>
      </c>
      <c r="R35" t="s">
        <v>7198</v>
      </c>
      <c r="S35" t="s">
        <v>131</v>
      </c>
      <c r="T35" t="s">
        <v>7826</v>
      </c>
      <c r="U35" t="s">
        <v>1747</v>
      </c>
      <c r="AB35" s="11"/>
      <c r="AJ35" s="10"/>
      <c r="AO35" s="11"/>
      <c r="AT35" s="10"/>
      <c r="AX35" s="10"/>
      <c r="BA35" s="10"/>
      <c r="BB35" s="10"/>
    </row>
    <row r="36" spans="1:54" ht="30">
      <c r="A36">
        <v>102</v>
      </c>
      <c r="B36" s="1">
        <v>45083</v>
      </c>
      <c r="C36" t="s">
        <v>7887</v>
      </c>
      <c r="D36" t="s">
        <v>1323</v>
      </c>
      <c r="E36">
        <v>4</v>
      </c>
      <c r="F36" t="s">
        <v>162</v>
      </c>
      <c r="G36" t="s">
        <v>126</v>
      </c>
      <c r="H36" t="s">
        <v>1848</v>
      </c>
      <c r="I36" t="s">
        <v>1141</v>
      </c>
      <c r="J36" t="s">
        <v>10434</v>
      </c>
      <c r="K36" t="s">
        <v>7222</v>
      </c>
      <c r="L36">
        <v>4</v>
      </c>
      <c r="M36">
        <v>28.46</v>
      </c>
      <c r="N36" t="s">
        <v>5362</v>
      </c>
      <c r="O36" t="s">
        <v>7286</v>
      </c>
      <c r="P36" t="s">
        <v>7287</v>
      </c>
      <c r="Q36" s="28" t="s">
        <v>1852</v>
      </c>
      <c r="R36" t="s">
        <v>7198</v>
      </c>
      <c r="S36" t="s">
        <v>198</v>
      </c>
      <c r="T36" t="s">
        <v>7890</v>
      </c>
      <c r="U36" t="s">
        <v>1847</v>
      </c>
      <c r="AB36" s="12"/>
      <c r="AJ36" s="10"/>
      <c r="AO36" s="11"/>
      <c r="AT36" s="10"/>
      <c r="AX36" s="10"/>
      <c r="BA36" s="10"/>
      <c r="BB36" s="10"/>
    </row>
    <row r="37" spans="1:54">
      <c r="A37">
        <v>101</v>
      </c>
      <c r="B37" s="1">
        <v>45076</v>
      </c>
      <c r="C37" t="s">
        <v>6688</v>
      </c>
      <c r="D37" t="s">
        <v>318</v>
      </c>
      <c r="E37">
        <v>3</v>
      </c>
      <c r="F37" t="s">
        <v>162</v>
      </c>
      <c r="G37" t="s">
        <v>126</v>
      </c>
      <c r="H37" t="s">
        <v>1912</v>
      </c>
      <c r="I37" t="s">
        <v>131</v>
      </c>
      <c r="J37" t="s">
        <v>7202</v>
      </c>
      <c r="K37" t="s">
        <v>7222</v>
      </c>
      <c r="L37">
        <v>3</v>
      </c>
      <c r="M37">
        <v>21.26</v>
      </c>
      <c r="N37" t="s">
        <v>140</v>
      </c>
      <c r="O37" t="s">
        <v>7367</v>
      </c>
      <c r="P37" t="s">
        <v>7501</v>
      </c>
      <c r="Q37" s="28" t="s">
        <v>1915</v>
      </c>
      <c r="R37" t="s">
        <v>7198</v>
      </c>
      <c r="S37" t="s">
        <v>131</v>
      </c>
      <c r="T37" t="s">
        <v>7921</v>
      </c>
      <c r="U37" t="s">
        <v>1911</v>
      </c>
      <c r="AB37" s="11"/>
      <c r="AJ37" s="10"/>
      <c r="AT37" s="10"/>
      <c r="AX37" s="10"/>
      <c r="BA37" s="10"/>
      <c r="BB37" s="10"/>
    </row>
    <row r="38" spans="1:54">
      <c r="A38">
        <v>100</v>
      </c>
      <c r="B38" s="1">
        <v>45069</v>
      </c>
      <c r="C38" t="s">
        <v>7965</v>
      </c>
      <c r="D38" t="s">
        <v>1571</v>
      </c>
      <c r="E38">
        <v>5</v>
      </c>
      <c r="F38" t="s">
        <v>162</v>
      </c>
      <c r="G38" t="s">
        <v>126</v>
      </c>
      <c r="H38" t="s">
        <v>290</v>
      </c>
      <c r="I38" t="s">
        <v>841</v>
      </c>
      <c r="J38" t="s">
        <v>7218</v>
      </c>
      <c r="K38" t="s">
        <v>7279</v>
      </c>
      <c r="L38">
        <v>5</v>
      </c>
      <c r="M38">
        <v>35.25</v>
      </c>
      <c r="N38" t="s">
        <v>5362</v>
      </c>
      <c r="O38" t="s">
        <v>7967</v>
      </c>
      <c r="P38" t="s">
        <v>7968</v>
      </c>
      <c r="Q38" s="28" t="s">
        <v>2021</v>
      </c>
      <c r="R38" t="s">
        <v>7198</v>
      </c>
      <c r="S38" t="s">
        <v>7228</v>
      </c>
      <c r="T38" t="s">
        <v>7972</v>
      </c>
      <c r="U38" t="s">
        <v>2015</v>
      </c>
      <c r="AB38" s="11"/>
      <c r="AJ38" s="10"/>
      <c r="AO38" s="11"/>
      <c r="AT38" s="10"/>
      <c r="AX38" s="10"/>
      <c r="BA38" s="10"/>
      <c r="BB38" s="10"/>
    </row>
    <row r="39" spans="1:54">
      <c r="A39">
        <v>99</v>
      </c>
      <c r="B39" s="1">
        <v>45069</v>
      </c>
      <c r="C39" t="s">
        <v>7973</v>
      </c>
      <c r="D39" t="s">
        <v>1571</v>
      </c>
      <c r="E39">
        <v>20</v>
      </c>
      <c r="F39" t="s">
        <v>111</v>
      </c>
      <c r="G39" t="s">
        <v>276</v>
      </c>
      <c r="H39" t="s">
        <v>2027</v>
      </c>
      <c r="I39" t="s">
        <v>2029</v>
      </c>
      <c r="J39" t="s">
        <v>7218</v>
      </c>
      <c r="K39" t="s">
        <v>7279</v>
      </c>
      <c r="L39">
        <v>2.84</v>
      </c>
      <c r="M39">
        <v>20</v>
      </c>
      <c r="N39" t="s">
        <v>5362</v>
      </c>
      <c r="O39" t="s">
        <v>7967</v>
      </c>
      <c r="P39" t="s">
        <v>7968</v>
      </c>
      <c r="Q39" s="28" t="s">
        <v>2032</v>
      </c>
      <c r="R39" t="s">
        <v>7207</v>
      </c>
      <c r="S39" t="s">
        <v>7228</v>
      </c>
      <c r="T39" t="s">
        <v>7976</v>
      </c>
      <c r="U39" t="s">
        <v>2026</v>
      </c>
      <c r="AB39" s="11"/>
      <c r="AJ39" s="10"/>
      <c r="AT39" s="10"/>
      <c r="AX39" s="10"/>
      <c r="BA39" s="10"/>
      <c r="BB39" s="10"/>
    </row>
    <row r="40" spans="1:54">
      <c r="A40">
        <v>98</v>
      </c>
      <c r="B40" s="1">
        <v>45042</v>
      </c>
      <c r="C40" t="s">
        <v>8071</v>
      </c>
      <c r="D40" t="s">
        <v>108</v>
      </c>
      <c r="E40">
        <v>58</v>
      </c>
      <c r="F40" t="s">
        <v>125</v>
      </c>
      <c r="G40" t="s">
        <v>126</v>
      </c>
      <c r="H40" t="s">
        <v>2182</v>
      </c>
      <c r="I40" t="s">
        <v>166</v>
      </c>
      <c r="J40" t="s">
        <v>7218</v>
      </c>
      <c r="K40" t="s">
        <v>110</v>
      </c>
      <c r="L40">
        <v>0.41</v>
      </c>
      <c r="M40">
        <v>2.96</v>
      </c>
      <c r="N40" t="s">
        <v>140</v>
      </c>
      <c r="O40" t="s">
        <v>7367</v>
      </c>
      <c r="P40" t="s">
        <v>7606</v>
      </c>
      <c r="Q40" s="28" t="s">
        <v>2186</v>
      </c>
      <c r="R40" t="s">
        <v>7186</v>
      </c>
      <c r="S40" t="s">
        <v>166</v>
      </c>
      <c r="T40" t="s">
        <v>8075</v>
      </c>
      <c r="U40" t="s">
        <v>2181</v>
      </c>
      <c r="AB40" s="11"/>
      <c r="AJ40" s="10"/>
      <c r="AT40" s="10"/>
      <c r="AX40" s="10"/>
      <c r="BA40" s="10"/>
      <c r="BB40" s="10"/>
    </row>
    <row r="41" spans="1:54" ht="30">
      <c r="A41">
        <v>97</v>
      </c>
      <c r="B41" s="1">
        <v>45033</v>
      </c>
      <c r="C41" t="s">
        <v>6174</v>
      </c>
      <c r="D41" t="s">
        <v>108</v>
      </c>
      <c r="E41">
        <v>6.85</v>
      </c>
      <c r="F41" t="s">
        <v>111</v>
      </c>
      <c r="G41" t="s">
        <v>126</v>
      </c>
      <c r="H41" t="s">
        <v>2293</v>
      </c>
      <c r="I41" t="s">
        <v>166</v>
      </c>
      <c r="J41" t="s">
        <v>7218</v>
      </c>
      <c r="K41" t="s">
        <v>110</v>
      </c>
      <c r="L41">
        <v>0.99</v>
      </c>
      <c r="M41">
        <v>6.85</v>
      </c>
      <c r="N41" t="s">
        <v>140</v>
      </c>
      <c r="O41" t="s">
        <v>7367</v>
      </c>
      <c r="P41" t="s">
        <v>8136</v>
      </c>
      <c r="Q41" s="28" t="s">
        <v>2296</v>
      </c>
      <c r="R41" t="s">
        <v>7811</v>
      </c>
      <c r="S41" t="s">
        <v>166</v>
      </c>
      <c r="T41" t="s">
        <v>8140</v>
      </c>
      <c r="U41" t="s">
        <v>2292</v>
      </c>
      <c r="AB41" s="11"/>
      <c r="AJ41" s="10"/>
      <c r="AT41" s="10"/>
      <c r="AX41" s="10"/>
      <c r="BA41" s="10"/>
      <c r="BB41" s="10"/>
    </row>
    <row r="42" spans="1:54">
      <c r="A42">
        <v>96</v>
      </c>
      <c r="B42" s="1">
        <v>45030</v>
      </c>
      <c r="C42" t="s">
        <v>6269</v>
      </c>
      <c r="D42" t="s">
        <v>108</v>
      </c>
      <c r="E42">
        <v>2.1</v>
      </c>
      <c r="F42" t="s">
        <v>162</v>
      </c>
      <c r="G42" t="s">
        <v>149</v>
      </c>
      <c r="H42" t="s">
        <v>869</v>
      </c>
      <c r="I42" t="s">
        <v>911</v>
      </c>
      <c r="J42" t="s">
        <v>7218</v>
      </c>
      <c r="K42" t="s">
        <v>110</v>
      </c>
      <c r="L42">
        <v>2.1</v>
      </c>
      <c r="M42">
        <v>14.42</v>
      </c>
      <c r="N42" t="s">
        <v>5545</v>
      </c>
      <c r="O42" t="s">
        <v>7367</v>
      </c>
      <c r="P42" t="s">
        <v>8136</v>
      </c>
      <c r="Q42" s="28" t="s">
        <v>2305</v>
      </c>
      <c r="R42" t="s">
        <v>7198</v>
      </c>
      <c r="S42" t="s">
        <v>7228</v>
      </c>
      <c r="T42" t="s">
        <v>8147</v>
      </c>
      <c r="U42" t="s">
        <v>2302</v>
      </c>
      <c r="AJ42" s="10"/>
      <c r="AO42" s="11"/>
      <c r="AT42" s="10"/>
      <c r="AX42" s="10"/>
      <c r="BA42" s="10"/>
      <c r="BB42" s="10"/>
    </row>
    <row r="43" spans="1:54">
      <c r="A43">
        <v>95</v>
      </c>
      <c r="B43" s="1">
        <v>45028</v>
      </c>
      <c r="C43" t="s">
        <v>6673</v>
      </c>
      <c r="D43" t="s">
        <v>403</v>
      </c>
      <c r="E43">
        <v>1.2</v>
      </c>
      <c r="F43" t="s">
        <v>162</v>
      </c>
      <c r="G43" t="s">
        <v>126</v>
      </c>
      <c r="H43" t="s">
        <v>2332</v>
      </c>
      <c r="I43" t="s">
        <v>166</v>
      </c>
      <c r="J43" t="s">
        <v>7202</v>
      </c>
      <c r="K43" t="s">
        <v>6928</v>
      </c>
      <c r="L43">
        <v>1.2</v>
      </c>
      <c r="M43">
        <v>8.25</v>
      </c>
      <c r="N43" t="s">
        <v>140</v>
      </c>
      <c r="O43" t="s">
        <v>7367</v>
      </c>
      <c r="P43" t="s">
        <v>7368</v>
      </c>
      <c r="Q43" s="28" t="s">
        <v>2335</v>
      </c>
      <c r="R43" t="s">
        <v>7198</v>
      </c>
      <c r="S43" t="s">
        <v>166</v>
      </c>
      <c r="T43" t="s">
        <v>8163</v>
      </c>
      <c r="U43" t="s">
        <v>2331</v>
      </c>
      <c r="AB43" s="11"/>
      <c r="AJ43" s="10"/>
      <c r="AO43" s="11"/>
      <c r="AT43" s="10"/>
      <c r="AX43" s="10"/>
      <c r="BA43" s="10"/>
      <c r="BB43" s="10"/>
    </row>
    <row r="44" spans="1:54" ht="30">
      <c r="A44">
        <v>94</v>
      </c>
      <c r="B44" s="1">
        <v>45016</v>
      </c>
      <c r="C44" t="s">
        <v>6577</v>
      </c>
      <c r="D44" t="s">
        <v>108</v>
      </c>
      <c r="E44">
        <v>13.7</v>
      </c>
      <c r="F44" t="s">
        <v>111</v>
      </c>
      <c r="G44" t="s">
        <v>126</v>
      </c>
      <c r="H44" t="s">
        <v>436</v>
      </c>
      <c r="I44" t="s">
        <v>2087</v>
      </c>
      <c r="J44" t="s">
        <v>7218</v>
      </c>
      <c r="K44" t="s">
        <v>6928</v>
      </c>
      <c r="L44">
        <v>2</v>
      </c>
      <c r="M44">
        <v>13.7</v>
      </c>
      <c r="N44" t="s">
        <v>140</v>
      </c>
      <c r="O44" t="s">
        <v>7361</v>
      </c>
      <c r="P44" t="s">
        <v>7362</v>
      </c>
      <c r="Q44" s="28" t="s">
        <v>2349</v>
      </c>
      <c r="R44" t="s">
        <v>7811</v>
      </c>
      <c r="S44" t="s">
        <v>7228</v>
      </c>
      <c r="T44" t="s">
        <v>8178</v>
      </c>
      <c r="U44" t="s">
        <v>2345</v>
      </c>
      <c r="AB44" s="12"/>
      <c r="AJ44" s="10"/>
      <c r="AT44" s="10"/>
      <c r="AX44" s="10"/>
      <c r="BA44" s="10"/>
      <c r="BB44" s="10"/>
    </row>
    <row r="45" spans="1:54">
      <c r="A45">
        <v>93</v>
      </c>
      <c r="B45" s="1">
        <v>45013</v>
      </c>
      <c r="C45" t="s">
        <v>6843</v>
      </c>
      <c r="D45" t="s">
        <v>108</v>
      </c>
      <c r="E45">
        <v>11</v>
      </c>
      <c r="F45" t="s">
        <v>111</v>
      </c>
      <c r="G45" t="s">
        <v>126</v>
      </c>
      <c r="H45" t="s">
        <v>2124</v>
      </c>
      <c r="I45" t="s">
        <v>832</v>
      </c>
      <c r="J45" t="s">
        <v>7218</v>
      </c>
      <c r="K45" t="s">
        <v>7222</v>
      </c>
      <c r="L45">
        <v>1.6</v>
      </c>
      <c r="M45">
        <v>11</v>
      </c>
      <c r="N45" t="s">
        <v>5362</v>
      </c>
      <c r="O45" t="s">
        <v>7367</v>
      </c>
      <c r="P45" t="s">
        <v>7562</v>
      </c>
      <c r="Q45" s="28" t="s">
        <v>2405</v>
      </c>
      <c r="R45" t="s">
        <v>7811</v>
      </c>
      <c r="S45" t="s">
        <v>832</v>
      </c>
      <c r="T45" t="s">
        <v>8215</v>
      </c>
      <c r="U45" t="s">
        <v>2401</v>
      </c>
      <c r="AB45" s="11"/>
      <c r="AJ45" s="10"/>
      <c r="AT45" s="10"/>
      <c r="AX45" s="10"/>
      <c r="BA45" s="10"/>
      <c r="BB45" s="10"/>
    </row>
    <row r="46" spans="1:54" ht="30">
      <c r="A46">
        <v>92</v>
      </c>
      <c r="B46" s="1">
        <v>45005</v>
      </c>
      <c r="C46" t="s">
        <v>8257</v>
      </c>
      <c r="D46" t="s">
        <v>240</v>
      </c>
      <c r="E46">
        <v>10</v>
      </c>
      <c r="F46" t="s">
        <v>111</v>
      </c>
      <c r="G46" t="s">
        <v>276</v>
      </c>
      <c r="H46" t="s">
        <v>2462</v>
      </c>
      <c r="I46" t="s">
        <v>131</v>
      </c>
      <c r="J46" t="s">
        <v>7202</v>
      </c>
      <c r="K46" t="s">
        <v>7222</v>
      </c>
      <c r="L46">
        <v>1.45</v>
      </c>
      <c r="M46">
        <v>10</v>
      </c>
      <c r="N46" t="s">
        <v>5362</v>
      </c>
      <c r="O46" t="s">
        <v>7286</v>
      </c>
      <c r="P46" t="s">
        <v>7287</v>
      </c>
      <c r="Q46" s="28" t="s">
        <v>2466</v>
      </c>
      <c r="R46" t="s">
        <v>7207</v>
      </c>
      <c r="S46" t="s">
        <v>131</v>
      </c>
      <c r="T46" t="s">
        <v>8259</v>
      </c>
      <c r="U46" t="s">
        <v>2461</v>
      </c>
      <c r="AB46" s="11"/>
      <c r="AJ46" s="10"/>
      <c r="AO46" s="11"/>
      <c r="AT46" s="10"/>
      <c r="AU46" s="10"/>
      <c r="AX46" s="10"/>
      <c r="BA46" s="10"/>
      <c r="BB46" s="10"/>
    </row>
    <row r="47" spans="1:54">
      <c r="A47">
        <v>91</v>
      </c>
      <c r="B47" s="1">
        <v>45002</v>
      </c>
      <c r="C47" t="s">
        <v>8273</v>
      </c>
      <c r="D47" t="s">
        <v>108</v>
      </c>
      <c r="E47">
        <v>1</v>
      </c>
      <c r="F47" t="s">
        <v>111</v>
      </c>
      <c r="G47" t="s">
        <v>126</v>
      </c>
      <c r="H47" t="s">
        <v>397</v>
      </c>
      <c r="I47" t="s">
        <v>166</v>
      </c>
      <c r="J47" t="s">
        <v>7202</v>
      </c>
      <c r="K47" t="s">
        <v>6928</v>
      </c>
      <c r="L47">
        <v>0.14000000000000001</v>
      </c>
      <c r="M47">
        <v>1</v>
      </c>
      <c r="N47" t="s">
        <v>140</v>
      </c>
      <c r="O47" t="s">
        <v>7367</v>
      </c>
      <c r="P47" t="s">
        <v>7368</v>
      </c>
      <c r="Q47" s="28" t="s">
        <v>2498</v>
      </c>
      <c r="R47" t="s">
        <v>7811</v>
      </c>
      <c r="S47" t="s">
        <v>166</v>
      </c>
      <c r="T47" t="s">
        <v>8280</v>
      </c>
      <c r="U47" t="s">
        <v>2494</v>
      </c>
      <c r="AB47" s="11"/>
      <c r="AJ47" s="10"/>
      <c r="AO47" s="11"/>
      <c r="AT47" s="10"/>
      <c r="AU47" s="10"/>
      <c r="AX47" s="10"/>
      <c r="BA47" s="10"/>
      <c r="BB47" s="10"/>
    </row>
    <row r="48" spans="1:54" ht="30">
      <c r="A48">
        <v>90</v>
      </c>
      <c r="B48" s="1">
        <v>44936</v>
      </c>
      <c r="C48" t="s">
        <v>8583</v>
      </c>
      <c r="D48" t="s">
        <v>2887</v>
      </c>
      <c r="E48">
        <v>20</v>
      </c>
      <c r="F48" t="s">
        <v>111</v>
      </c>
      <c r="G48" t="s">
        <v>276</v>
      </c>
      <c r="H48" t="s">
        <v>2252</v>
      </c>
      <c r="I48" t="s">
        <v>131</v>
      </c>
      <c r="J48" t="s">
        <v>7218</v>
      </c>
      <c r="K48" t="s">
        <v>7279</v>
      </c>
      <c r="L48">
        <v>2.96</v>
      </c>
      <c r="M48">
        <v>20</v>
      </c>
      <c r="N48" t="s">
        <v>5362</v>
      </c>
      <c r="O48" t="s">
        <v>8584</v>
      </c>
      <c r="P48" t="s">
        <v>8585</v>
      </c>
      <c r="Q48" s="28" t="s">
        <v>2890</v>
      </c>
      <c r="R48" t="s">
        <v>7207</v>
      </c>
      <c r="S48" t="s">
        <v>131</v>
      </c>
      <c r="T48" t="s">
        <v>8589</v>
      </c>
      <c r="U48" t="s">
        <v>2886</v>
      </c>
      <c r="AB48" s="11"/>
      <c r="AJ48" s="10"/>
      <c r="AO48" s="11"/>
      <c r="AT48" s="10"/>
      <c r="AX48" s="10"/>
      <c r="BA48" s="10"/>
      <c r="BB48" s="10"/>
    </row>
    <row r="49" spans="1:55">
      <c r="A49">
        <v>89</v>
      </c>
      <c r="B49" s="1">
        <v>44903</v>
      </c>
      <c r="C49" t="s">
        <v>6770</v>
      </c>
      <c r="D49" t="s">
        <v>1097</v>
      </c>
      <c r="E49">
        <v>24</v>
      </c>
      <c r="F49" t="s">
        <v>111</v>
      </c>
      <c r="G49" t="s">
        <v>126</v>
      </c>
      <c r="H49" t="s">
        <v>3026</v>
      </c>
      <c r="I49" t="s">
        <v>2087</v>
      </c>
      <c r="J49" t="s">
        <v>7202</v>
      </c>
      <c r="K49" t="s">
        <v>8709</v>
      </c>
      <c r="L49">
        <v>3.43</v>
      </c>
      <c r="M49">
        <v>24</v>
      </c>
      <c r="N49" t="s">
        <v>5362</v>
      </c>
      <c r="O49" t="s">
        <v>7367</v>
      </c>
      <c r="P49" t="s">
        <v>7562</v>
      </c>
      <c r="Q49" s="28" t="s">
        <v>3031</v>
      </c>
      <c r="R49" t="s">
        <v>7811</v>
      </c>
      <c r="S49" t="s">
        <v>7228</v>
      </c>
      <c r="T49" t="s">
        <v>8714</v>
      </c>
      <c r="U49" t="s">
        <v>3024</v>
      </c>
      <c r="AB49" s="11"/>
      <c r="AJ49" s="10"/>
      <c r="AO49" s="11"/>
      <c r="AT49" s="10"/>
      <c r="AX49" s="10"/>
      <c r="BA49" s="10"/>
      <c r="BB49" s="10"/>
    </row>
    <row r="50" spans="1:55">
      <c r="A50">
        <v>88</v>
      </c>
      <c r="B50" s="1">
        <v>44896</v>
      </c>
      <c r="C50" t="s">
        <v>6515</v>
      </c>
      <c r="D50" t="s">
        <v>2346</v>
      </c>
      <c r="E50">
        <v>2.5299999999999998</v>
      </c>
      <c r="F50" t="s">
        <v>162</v>
      </c>
      <c r="G50" t="s">
        <v>126</v>
      </c>
      <c r="H50" t="s">
        <v>409</v>
      </c>
      <c r="I50" t="s">
        <v>131</v>
      </c>
      <c r="J50" t="s">
        <v>7218</v>
      </c>
      <c r="K50" t="s">
        <v>110</v>
      </c>
      <c r="L50">
        <v>2.5299999999999998</v>
      </c>
      <c r="M50">
        <v>17.84</v>
      </c>
      <c r="N50" t="s">
        <v>140</v>
      </c>
      <c r="O50" t="s">
        <v>7367</v>
      </c>
      <c r="P50" t="s">
        <v>7501</v>
      </c>
      <c r="Q50" s="28" t="s">
        <v>3051</v>
      </c>
      <c r="R50" t="s">
        <v>7198</v>
      </c>
      <c r="S50" t="s">
        <v>131</v>
      </c>
      <c r="T50" t="s">
        <v>8731</v>
      </c>
      <c r="U50" t="s">
        <v>3048</v>
      </c>
      <c r="AB50" s="11"/>
      <c r="AJ50" s="10"/>
      <c r="AT50" s="10"/>
      <c r="AX50" s="10"/>
      <c r="BA50" s="10"/>
      <c r="BB50" s="10"/>
    </row>
    <row r="51" spans="1:55">
      <c r="A51">
        <v>87</v>
      </c>
      <c r="B51" s="1">
        <v>44896</v>
      </c>
      <c r="C51" t="s">
        <v>6150</v>
      </c>
      <c r="D51" t="s">
        <v>403</v>
      </c>
      <c r="E51">
        <v>3.5</v>
      </c>
      <c r="F51" t="s">
        <v>162</v>
      </c>
      <c r="G51" t="s">
        <v>126</v>
      </c>
      <c r="H51" t="s">
        <v>163</v>
      </c>
      <c r="I51" t="s">
        <v>131</v>
      </c>
      <c r="J51" t="s">
        <v>7202</v>
      </c>
      <c r="K51" t="s">
        <v>110</v>
      </c>
      <c r="L51">
        <v>3.5</v>
      </c>
      <c r="M51">
        <v>24.69</v>
      </c>
      <c r="N51" t="s">
        <v>140</v>
      </c>
      <c r="O51" t="s">
        <v>8584</v>
      </c>
      <c r="P51" t="s">
        <v>8732</v>
      </c>
      <c r="Q51" s="28" t="s">
        <v>3054</v>
      </c>
      <c r="R51" t="s">
        <v>7198</v>
      </c>
      <c r="S51" t="s">
        <v>131</v>
      </c>
      <c r="T51" t="s">
        <v>8734</v>
      </c>
      <c r="U51" t="s">
        <v>3053</v>
      </c>
      <c r="AB51" s="11"/>
      <c r="AJ51" s="10"/>
      <c r="AO51" s="11"/>
      <c r="AT51" s="10"/>
      <c r="AX51" s="10"/>
      <c r="BA51" s="10"/>
      <c r="BB51" s="10"/>
    </row>
    <row r="52" spans="1:55">
      <c r="A52">
        <v>86</v>
      </c>
      <c r="B52" s="1">
        <v>44890</v>
      </c>
      <c r="C52" t="s">
        <v>6157</v>
      </c>
      <c r="D52" t="s">
        <v>108</v>
      </c>
      <c r="E52">
        <v>0.4</v>
      </c>
      <c r="F52" t="s">
        <v>162</v>
      </c>
      <c r="G52" t="s">
        <v>126</v>
      </c>
      <c r="H52" t="s">
        <v>1839</v>
      </c>
      <c r="I52" t="s">
        <v>131</v>
      </c>
      <c r="J52" t="s">
        <v>7202</v>
      </c>
      <c r="K52" t="s">
        <v>110</v>
      </c>
      <c r="L52">
        <v>0.4</v>
      </c>
      <c r="M52">
        <v>2.87</v>
      </c>
      <c r="N52" t="s">
        <v>140</v>
      </c>
      <c r="O52" t="s">
        <v>7367</v>
      </c>
      <c r="P52" t="s">
        <v>7368</v>
      </c>
      <c r="Q52" s="28" t="s">
        <v>3096</v>
      </c>
      <c r="R52" t="s">
        <v>7198</v>
      </c>
      <c r="S52" t="s">
        <v>131</v>
      </c>
      <c r="T52" t="s">
        <v>8764</v>
      </c>
      <c r="U52" t="s">
        <v>3095</v>
      </c>
      <c r="AB52" s="11"/>
      <c r="AJ52" s="10"/>
      <c r="AT52" s="10"/>
      <c r="AX52" s="10"/>
      <c r="BA52" s="10"/>
      <c r="BB52" s="10"/>
    </row>
    <row r="53" spans="1:55" ht="30">
      <c r="A53">
        <v>85</v>
      </c>
      <c r="B53" s="1">
        <v>44887</v>
      </c>
      <c r="C53" t="s">
        <v>6673</v>
      </c>
      <c r="D53" t="s">
        <v>403</v>
      </c>
      <c r="E53">
        <v>1.2</v>
      </c>
      <c r="F53" t="s">
        <v>162</v>
      </c>
      <c r="G53" t="s">
        <v>126</v>
      </c>
      <c r="H53" t="s">
        <v>2332</v>
      </c>
      <c r="I53" t="s">
        <v>131</v>
      </c>
      <c r="J53" t="s">
        <v>7202</v>
      </c>
      <c r="K53" t="s">
        <v>110</v>
      </c>
      <c r="L53">
        <v>1.2</v>
      </c>
      <c r="M53">
        <v>8.57</v>
      </c>
      <c r="N53" t="s">
        <v>140</v>
      </c>
      <c r="O53" t="s">
        <v>7367</v>
      </c>
      <c r="P53" t="s">
        <v>7368</v>
      </c>
      <c r="Q53" s="28" t="s">
        <v>3161</v>
      </c>
      <c r="R53" t="s">
        <v>7198</v>
      </c>
      <c r="S53" t="s">
        <v>131</v>
      </c>
      <c r="T53" t="s">
        <v>8811</v>
      </c>
      <c r="U53" t="s">
        <v>3159</v>
      </c>
      <c r="AJ53" s="10"/>
      <c r="AO53" s="11"/>
      <c r="AT53" s="10"/>
      <c r="AX53" s="10"/>
      <c r="BA53" s="10"/>
      <c r="BB53" s="10"/>
    </row>
    <row r="54" spans="1:55">
      <c r="A54">
        <v>84</v>
      </c>
      <c r="B54" s="1">
        <v>44886</v>
      </c>
      <c r="C54" t="s">
        <v>6363</v>
      </c>
      <c r="D54" t="s">
        <v>3165</v>
      </c>
      <c r="E54">
        <v>2</v>
      </c>
      <c r="F54" t="s">
        <v>162</v>
      </c>
      <c r="G54" t="s">
        <v>149</v>
      </c>
      <c r="H54" t="s">
        <v>3166</v>
      </c>
      <c r="I54" t="s">
        <v>131</v>
      </c>
      <c r="J54" t="s">
        <v>7218</v>
      </c>
      <c r="K54" t="s">
        <v>7222</v>
      </c>
      <c r="L54">
        <v>2</v>
      </c>
      <c r="M54">
        <v>14.33</v>
      </c>
      <c r="N54" t="s">
        <v>140</v>
      </c>
      <c r="O54" t="s">
        <v>7367</v>
      </c>
      <c r="P54" t="s">
        <v>7368</v>
      </c>
      <c r="Q54" s="28" t="s">
        <v>3169</v>
      </c>
      <c r="R54" t="s">
        <v>7198</v>
      </c>
      <c r="S54" t="s">
        <v>131</v>
      </c>
      <c r="T54" t="s">
        <v>8814</v>
      </c>
      <c r="U54" t="s">
        <v>3164</v>
      </c>
      <c r="AB54" s="11"/>
      <c r="AJ54" s="10"/>
      <c r="AT54" s="10"/>
      <c r="AU54" s="10"/>
      <c r="AX54" s="10"/>
      <c r="BA54" s="10"/>
      <c r="BB54" s="10"/>
    </row>
    <row r="55" spans="1:55" ht="30">
      <c r="A55">
        <v>83</v>
      </c>
      <c r="B55" s="1">
        <v>44882</v>
      </c>
      <c r="C55" t="s">
        <v>8815</v>
      </c>
      <c r="D55" t="s">
        <v>108</v>
      </c>
      <c r="E55">
        <v>0.85</v>
      </c>
      <c r="F55" t="s">
        <v>162</v>
      </c>
      <c r="G55" t="s">
        <v>126</v>
      </c>
      <c r="H55" t="s">
        <v>163</v>
      </c>
      <c r="I55" t="s">
        <v>131</v>
      </c>
      <c r="J55" t="s">
        <v>7218</v>
      </c>
      <c r="K55" t="s">
        <v>110</v>
      </c>
      <c r="L55">
        <v>0.85</v>
      </c>
      <c r="M55">
        <v>6.08</v>
      </c>
      <c r="N55" t="s">
        <v>140</v>
      </c>
      <c r="O55" t="s">
        <v>7361</v>
      </c>
      <c r="P55" t="s">
        <v>7362</v>
      </c>
      <c r="Q55" s="28" t="s">
        <v>3175</v>
      </c>
      <c r="R55" t="s">
        <v>7198</v>
      </c>
      <c r="S55" t="s">
        <v>131</v>
      </c>
      <c r="T55" t="s">
        <v>8820</v>
      </c>
      <c r="U55" t="s">
        <v>3172</v>
      </c>
      <c r="AB55" s="11"/>
      <c r="AJ55" s="10"/>
      <c r="AO55" s="11"/>
      <c r="AT55" s="10"/>
      <c r="AX55" s="10"/>
      <c r="BA55" s="10"/>
      <c r="BB55" s="10"/>
      <c r="BC55" s="13"/>
    </row>
    <row r="56" spans="1:55">
      <c r="A56">
        <v>82</v>
      </c>
      <c r="B56" s="1">
        <v>44881</v>
      </c>
      <c r="C56" t="s">
        <v>8834</v>
      </c>
      <c r="D56" t="s">
        <v>240</v>
      </c>
      <c r="E56">
        <v>4</v>
      </c>
      <c r="F56" t="s">
        <v>162</v>
      </c>
      <c r="G56" t="s">
        <v>126</v>
      </c>
      <c r="H56" t="s">
        <v>3082</v>
      </c>
      <c r="I56" t="s">
        <v>3200</v>
      </c>
      <c r="J56" t="s">
        <v>7218</v>
      </c>
      <c r="K56" t="s">
        <v>7222</v>
      </c>
      <c r="L56">
        <v>4</v>
      </c>
      <c r="M56">
        <v>28.39</v>
      </c>
      <c r="N56" t="s">
        <v>5362</v>
      </c>
      <c r="O56" t="s">
        <v>7286</v>
      </c>
      <c r="P56" t="s">
        <v>7287</v>
      </c>
      <c r="Q56" s="28" t="s">
        <v>3204</v>
      </c>
      <c r="R56" t="s">
        <v>7198</v>
      </c>
      <c r="S56" t="s">
        <v>198</v>
      </c>
      <c r="T56" t="s">
        <v>8836</v>
      </c>
      <c r="U56" t="s">
        <v>3199</v>
      </c>
      <c r="AB56" s="11"/>
      <c r="AJ56" s="10"/>
      <c r="AT56" s="10"/>
      <c r="AX56" s="10"/>
      <c r="BA56" s="10"/>
      <c r="BB56" s="10"/>
    </row>
    <row r="57" spans="1:55">
      <c r="A57">
        <v>81</v>
      </c>
      <c r="B57" s="1">
        <v>44879</v>
      </c>
      <c r="C57" t="s">
        <v>6696</v>
      </c>
      <c r="D57" t="s">
        <v>3165</v>
      </c>
      <c r="E57">
        <v>3</v>
      </c>
      <c r="F57" t="s">
        <v>162</v>
      </c>
      <c r="G57" t="s">
        <v>126</v>
      </c>
      <c r="H57" t="s">
        <v>2904</v>
      </c>
      <c r="I57" t="s">
        <v>131</v>
      </c>
      <c r="J57" t="s">
        <v>7202</v>
      </c>
      <c r="K57" t="s">
        <v>110</v>
      </c>
      <c r="L57">
        <v>3</v>
      </c>
      <c r="M57">
        <v>21.21</v>
      </c>
      <c r="N57" t="s">
        <v>140</v>
      </c>
      <c r="O57" t="s">
        <v>7367</v>
      </c>
      <c r="P57" t="s">
        <v>8841</v>
      </c>
      <c r="Q57" s="28" t="s">
        <v>3219</v>
      </c>
      <c r="R57" t="s">
        <v>7198</v>
      </c>
      <c r="S57" t="s">
        <v>131</v>
      </c>
      <c r="T57" t="s">
        <v>8844</v>
      </c>
      <c r="U57" t="s">
        <v>3214</v>
      </c>
      <c r="AB57" s="11"/>
      <c r="AJ57" s="10"/>
      <c r="AT57" s="10"/>
      <c r="AX57" s="10"/>
      <c r="BA57" s="10"/>
      <c r="BB57" s="10"/>
    </row>
    <row r="58" spans="1:55">
      <c r="A58">
        <v>80</v>
      </c>
      <c r="B58" s="1">
        <v>44865</v>
      </c>
      <c r="C58" t="s">
        <v>6385</v>
      </c>
      <c r="D58" t="s">
        <v>108</v>
      </c>
      <c r="E58">
        <v>11</v>
      </c>
      <c r="F58" t="s">
        <v>111</v>
      </c>
      <c r="G58" t="s">
        <v>956</v>
      </c>
      <c r="H58" t="s">
        <v>3289</v>
      </c>
      <c r="I58" t="s">
        <v>131</v>
      </c>
      <c r="J58" t="s">
        <v>10434</v>
      </c>
      <c r="K58" t="s">
        <v>7222</v>
      </c>
      <c r="L58">
        <v>1.51</v>
      </c>
      <c r="M58">
        <v>11</v>
      </c>
      <c r="N58" t="s">
        <v>5372</v>
      </c>
      <c r="O58" t="s">
        <v>7361</v>
      </c>
      <c r="P58" t="s">
        <v>7362</v>
      </c>
      <c r="Q58" s="28" t="s">
        <v>3292</v>
      </c>
      <c r="R58" t="s">
        <v>7207</v>
      </c>
      <c r="S58" t="s">
        <v>131</v>
      </c>
      <c r="T58" t="s">
        <v>8909</v>
      </c>
      <c r="U58" t="s">
        <v>3288</v>
      </c>
      <c r="AB58" s="12"/>
      <c r="AJ58" s="10"/>
      <c r="AO58" s="11"/>
      <c r="AT58" s="10"/>
      <c r="AX58" s="10"/>
      <c r="BA58" s="10"/>
      <c r="BB58" s="10"/>
    </row>
    <row r="59" spans="1:55">
      <c r="A59">
        <v>79</v>
      </c>
      <c r="B59" s="1">
        <v>44865</v>
      </c>
      <c r="C59" t="s">
        <v>6385</v>
      </c>
      <c r="D59" t="s">
        <v>108</v>
      </c>
      <c r="E59">
        <v>15</v>
      </c>
      <c r="F59" t="s">
        <v>111</v>
      </c>
      <c r="G59" t="s">
        <v>126</v>
      </c>
      <c r="H59" t="s">
        <v>3295</v>
      </c>
      <c r="I59" t="s">
        <v>131</v>
      </c>
      <c r="J59" t="s">
        <v>7218</v>
      </c>
      <c r="K59" t="s">
        <v>7222</v>
      </c>
      <c r="L59">
        <v>2.06</v>
      </c>
      <c r="M59">
        <v>15</v>
      </c>
      <c r="N59" t="s">
        <v>5372</v>
      </c>
      <c r="O59" t="s">
        <v>7361</v>
      </c>
      <c r="P59" t="s">
        <v>7362</v>
      </c>
      <c r="Q59" s="28" t="s">
        <v>3296</v>
      </c>
      <c r="R59" t="s">
        <v>7207</v>
      </c>
      <c r="S59" t="s">
        <v>131</v>
      </c>
      <c r="T59" t="s">
        <v>8910</v>
      </c>
      <c r="U59" t="s">
        <v>3294</v>
      </c>
      <c r="AB59" s="11"/>
      <c r="AJ59" s="10"/>
      <c r="AO59" s="11"/>
      <c r="AT59" s="10"/>
      <c r="AU59" s="10"/>
      <c r="AX59" s="10"/>
      <c r="BA59" s="10"/>
      <c r="BB59" s="10"/>
    </row>
    <row r="60" spans="1:55">
      <c r="A60">
        <v>78</v>
      </c>
      <c r="B60" s="1">
        <v>44861</v>
      </c>
      <c r="C60" t="s">
        <v>6658</v>
      </c>
      <c r="D60" t="s">
        <v>1064</v>
      </c>
      <c r="E60">
        <v>0.5</v>
      </c>
      <c r="F60" t="s">
        <v>265</v>
      </c>
      <c r="G60" t="s">
        <v>149</v>
      </c>
      <c r="H60" t="s">
        <v>1054</v>
      </c>
      <c r="I60" t="s">
        <v>2087</v>
      </c>
      <c r="J60" t="s">
        <v>7218</v>
      </c>
      <c r="K60" t="s">
        <v>7222</v>
      </c>
      <c r="L60">
        <v>0.5</v>
      </c>
      <c r="M60">
        <v>3.61</v>
      </c>
      <c r="N60" t="s">
        <v>140</v>
      </c>
      <c r="O60" t="s">
        <v>7367</v>
      </c>
      <c r="P60" t="s">
        <v>7368</v>
      </c>
      <c r="Q60" s="28" t="s">
        <v>109</v>
      </c>
      <c r="R60" t="s">
        <v>7811</v>
      </c>
      <c r="S60" t="s">
        <v>7228</v>
      </c>
      <c r="T60" t="s">
        <v>8923</v>
      </c>
      <c r="U60" t="s">
        <v>3317</v>
      </c>
      <c r="AB60" s="11"/>
      <c r="AJ60" s="10"/>
      <c r="AO60" s="11"/>
      <c r="AT60" s="10"/>
      <c r="AX60" s="10"/>
      <c r="BA60" s="10"/>
      <c r="BB60" s="10"/>
    </row>
    <row r="61" spans="1:55">
      <c r="A61">
        <v>77</v>
      </c>
      <c r="B61" s="1">
        <v>44861</v>
      </c>
      <c r="C61" t="s">
        <v>6658</v>
      </c>
      <c r="D61" t="s">
        <v>1064</v>
      </c>
      <c r="E61">
        <v>10</v>
      </c>
      <c r="F61" t="s">
        <v>111</v>
      </c>
      <c r="G61" t="s">
        <v>126</v>
      </c>
      <c r="H61" t="s">
        <v>1110</v>
      </c>
      <c r="I61" t="s">
        <v>2087</v>
      </c>
      <c r="J61" t="s">
        <v>7218</v>
      </c>
      <c r="K61" t="s">
        <v>7222</v>
      </c>
      <c r="L61">
        <v>1.39</v>
      </c>
      <c r="M61">
        <v>10</v>
      </c>
      <c r="N61" t="s">
        <v>140</v>
      </c>
      <c r="O61" t="s">
        <v>7367</v>
      </c>
      <c r="P61" t="s">
        <v>7368</v>
      </c>
      <c r="Q61" s="28" t="s">
        <v>109</v>
      </c>
      <c r="R61" t="s">
        <v>7811</v>
      </c>
      <c r="S61" t="s">
        <v>7228</v>
      </c>
      <c r="T61" t="s">
        <v>8924</v>
      </c>
      <c r="U61" t="s">
        <v>3321</v>
      </c>
      <c r="AB61" s="11"/>
      <c r="AJ61" s="10"/>
      <c r="AT61" s="10"/>
      <c r="AX61" s="10"/>
      <c r="BA61" s="10"/>
      <c r="BB61" s="10"/>
    </row>
    <row r="62" spans="1:55">
      <c r="A62">
        <v>76</v>
      </c>
      <c r="B62" s="1">
        <v>44860</v>
      </c>
      <c r="C62" t="s">
        <v>6169</v>
      </c>
      <c r="D62" t="s">
        <v>108</v>
      </c>
      <c r="E62">
        <v>12</v>
      </c>
      <c r="F62" t="s">
        <v>111</v>
      </c>
      <c r="G62" t="s">
        <v>956</v>
      </c>
      <c r="H62" t="s">
        <v>2037</v>
      </c>
      <c r="I62" t="s">
        <v>131</v>
      </c>
      <c r="J62" t="s">
        <v>7202</v>
      </c>
      <c r="K62" t="s">
        <v>7222</v>
      </c>
      <c r="L62">
        <v>1.67</v>
      </c>
      <c r="M62">
        <v>12</v>
      </c>
      <c r="N62" t="s">
        <v>5372</v>
      </c>
      <c r="O62" t="s">
        <v>7361</v>
      </c>
      <c r="P62" t="s">
        <v>110</v>
      </c>
      <c r="Q62" s="28" t="s">
        <v>3325</v>
      </c>
      <c r="R62" t="s">
        <v>7207</v>
      </c>
      <c r="S62" t="s">
        <v>131</v>
      </c>
      <c r="T62" t="s">
        <v>8927</v>
      </c>
      <c r="U62" t="s">
        <v>3323</v>
      </c>
      <c r="AB62" s="11"/>
      <c r="AJ62" s="10"/>
      <c r="AO62" s="11"/>
      <c r="AT62" s="10"/>
      <c r="AX62" s="10"/>
      <c r="BA62" s="10"/>
      <c r="BB62" s="10"/>
    </row>
    <row r="63" spans="1:55">
      <c r="A63">
        <v>75</v>
      </c>
      <c r="B63" s="1">
        <v>44860</v>
      </c>
      <c r="C63" t="s">
        <v>6169</v>
      </c>
      <c r="D63" t="s">
        <v>108</v>
      </c>
      <c r="E63">
        <v>26</v>
      </c>
      <c r="F63" t="s">
        <v>111</v>
      </c>
      <c r="G63" t="s">
        <v>126</v>
      </c>
      <c r="H63" t="s">
        <v>3295</v>
      </c>
      <c r="I63" t="s">
        <v>131</v>
      </c>
      <c r="J63" t="s">
        <v>7202</v>
      </c>
      <c r="K63" t="s">
        <v>7222</v>
      </c>
      <c r="L63">
        <v>3.61</v>
      </c>
      <c r="M63">
        <v>26</v>
      </c>
      <c r="N63" t="s">
        <v>5372</v>
      </c>
      <c r="O63" t="s">
        <v>7361</v>
      </c>
      <c r="P63" t="s">
        <v>7362</v>
      </c>
      <c r="Q63" s="28" t="s">
        <v>3325</v>
      </c>
      <c r="R63" t="s">
        <v>7207</v>
      </c>
      <c r="S63" t="s">
        <v>131</v>
      </c>
      <c r="T63" t="s">
        <v>8929</v>
      </c>
      <c r="U63" t="s">
        <v>3327</v>
      </c>
      <c r="AB63" s="11"/>
      <c r="AJ63" s="10"/>
      <c r="AO63" s="11"/>
      <c r="AT63" s="10"/>
      <c r="AX63" s="10"/>
      <c r="BA63" s="10"/>
      <c r="BB63" s="10"/>
    </row>
    <row r="64" spans="1:55" ht="30">
      <c r="A64">
        <v>74</v>
      </c>
      <c r="B64" s="1">
        <v>44860</v>
      </c>
      <c r="C64" t="s">
        <v>6169</v>
      </c>
      <c r="D64" t="s">
        <v>108</v>
      </c>
      <c r="E64">
        <v>12</v>
      </c>
      <c r="F64" t="s">
        <v>111</v>
      </c>
      <c r="G64" t="s">
        <v>276</v>
      </c>
      <c r="H64" t="s">
        <v>3299</v>
      </c>
      <c r="I64" t="s">
        <v>131</v>
      </c>
      <c r="J64" t="s">
        <v>10434</v>
      </c>
      <c r="K64" t="s">
        <v>7222</v>
      </c>
      <c r="L64">
        <v>1.67</v>
      </c>
      <c r="M64">
        <v>12</v>
      </c>
      <c r="N64" t="s">
        <v>5372</v>
      </c>
      <c r="O64" t="s">
        <v>7361</v>
      </c>
      <c r="P64" t="s">
        <v>7362</v>
      </c>
      <c r="Q64" s="28" t="s">
        <v>3330</v>
      </c>
      <c r="R64" t="s">
        <v>7207</v>
      </c>
      <c r="S64" t="s">
        <v>131</v>
      </c>
      <c r="T64" t="s">
        <v>8930</v>
      </c>
      <c r="U64" t="s">
        <v>3329</v>
      </c>
      <c r="AB64" s="11"/>
      <c r="AJ64" s="10"/>
      <c r="AO64" s="11"/>
      <c r="AT64" s="10"/>
      <c r="AX64" s="10"/>
      <c r="BA64" s="10"/>
      <c r="BB64" s="10"/>
    </row>
    <row r="65" spans="1:54">
      <c r="A65">
        <v>73</v>
      </c>
      <c r="B65" s="1">
        <v>44855</v>
      </c>
      <c r="C65" t="s">
        <v>6174</v>
      </c>
      <c r="D65" t="s">
        <v>108</v>
      </c>
      <c r="E65">
        <v>7</v>
      </c>
      <c r="F65" t="s">
        <v>111</v>
      </c>
      <c r="G65" t="s">
        <v>126</v>
      </c>
      <c r="H65" t="s">
        <v>2365</v>
      </c>
      <c r="I65" t="s">
        <v>166</v>
      </c>
      <c r="J65" t="s">
        <v>7218</v>
      </c>
      <c r="K65" t="s">
        <v>110</v>
      </c>
      <c r="L65">
        <v>0.97</v>
      </c>
      <c r="M65">
        <v>7</v>
      </c>
      <c r="N65" t="s">
        <v>140</v>
      </c>
      <c r="O65" t="s">
        <v>7367</v>
      </c>
      <c r="P65" t="s">
        <v>8136</v>
      </c>
      <c r="Q65" s="28" t="s">
        <v>109</v>
      </c>
      <c r="R65" t="s">
        <v>7811</v>
      </c>
      <c r="S65" t="s">
        <v>166</v>
      </c>
      <c r="T65" t="s">
        <v>8947</v>
      </c>
      <c r="U65" t="s">
        <v>3346</v>
      </c>
      <c r="AB65" s="11"/>
      <c r="AJ65" s="10"/>
      <c r="AT65" s="10"/>
      <c r="AX65" s="10"/>
      <c r="BA65" s="10"/>
      <c r="BB65" s="10"/>
    </row>
    <row r="66" spans="1:54">
      <c r="A66">
        <v>72</v>
      </c>
      <c r="B66" s="1">
        <v>44852</v>
      </c>
      <c r="C66" t="s">
        <v>8965</v>
      </c>
      <c r="D66" t="s">
        <v>108</v>
      </c>
      <c r="E66">
        <v>2</v>
      </c>
      <c r="F66" t="s">
        <v>162</v>
      </c>
      <c r="G66" t="s">
        <v>126</v>
      </c>
      <c r="H66" t="s">
        <v>869</v>
      </c>
      <c r="I66" t="s">
        <v>911</v>
      </c>
      <c r="J66" t="s">
        <v>7202</v>
      </c>
      <c r="K66" t="s">
        <v>7382</v>
      </c>
      <c r="L66">
        <v>2</v>
      </c>
      <c r="M66">
        <v>14.4</v>
      </c>
      <c r="N66" t="s">
        <v>140</v>
      </c>
      <c r="O66" t="s">
        <v>7361</v>
      </c>
      <c r="P66" t="s">
        <v>7362</v>
      </c>
      <c r="Q66" s="28" t="s">
        <v>3377</v>
      </c>
      <c r="R66" t="s">
        <v>7198</v>
      </c>
      <c r="S66" t="s">
        <v>7228</v>
      </c>
      <c r="T66" t="s">
        <v>8967</v>
      </c>
      <c r="U66" t="s">
        <v>3376</v>
      </c>
      <c r="AB66" s="11"/>
      <c r="AJ66" s="10"/>
      <c r="AT66" s="10"/>
      <c r="AX66" s="10"/>
      <c r="BA66" s="10"/>
      <c r="BB66" s="10"/>
    </row>
    <row r="67" spans="1:54">
      <c r="A67">
        <v>71</v>
      </c>
      <c r="B67" s="1">
        <v>44819</v>
      </c>
      <c r="C67" t="s">
        <v>9066</v>
      </c>
      <c r="D67" t="s">
        <v>108</v>
      </c>
      <c r="E67">
        <v>1</v>
      </c>
      <c r="F67" t="s">
        <v>162</v>
      </c>
      <c r="G67" t="s">
        <v>126</v>
      </c>
      <c r="H67" t="s">
        <v>397</v>
      </c>
      <c r="I67" t="s">
        <v>131</v>
      </c>
      <c r="J67" t="s">
        <v>7218</v>
      </c>
      <c r="K67" t="s">
        <v>110</v>
      </c>
      <c r="L67">
        <v>1</v>
      </c>
      <c r="M67">
        <v>7</v>
      </c>
      <c r="N67" t="s">
        <v>5545</v>
      </c>
      <c r="O67" t="s">
        <v>7286</v>
      </c>
      <c r="P67" t="s">
        <v>7287</v>
      </c>
      <c r="Q67" s="28" t="s">
        <v>3503</v>
      </c>
      <c r="R67" t="s">
        <v>7198</v>
      </c>
      <c r="S67" t="s">
        <v>131</v>
      </c>
      <c r="T67" t="s">
        <v>9069</v>
      </c>
      <c r="U67" t="s">
        <v>3498</v>
      </c>
      <c r="AB67" s="12"/>
      <c r="AJ67" s="10"/>
      <c r="AO67" s="11"/>
      <c r="AT67" s="10"/>
      <c r="AU67" s="10"/>
      <c r="AX67" s="10"/>
      <c r="BA67" s="10"/>
      <c r="BB67" s="10"/>
    </row>
    <row r="68" spans="1:54">
      <c r="A68">
        <v>70</v>
      </c>
      <c r="B68" s="1">
        <v>44813</v>
      </c>
      <c r="C68" t="s">
        <v>9080</v>
      </c>
      <c r="D68" t="s">
        <v>318</v>
      </c>
      <c r="E68">
        <v>0.6</v>
      </c>
      <c r="F68" t="s">
        <v>162</v>
      </c>
      <c r="G68" t="s">
        <v>126</v>
      </c>
      <c r="H68" t="s">
        <v>1310</v>
      </c>
      <c r="I68" t="s">
        <v>131</v>
      </c>
      <c r="J68" t="s">
        <v>7218</v>
      </c>
      <c r="K68" t="s">
        <v>110</v>
      </c>
      <c r="L68">
        <v>0.6</v>
      </c>
      <c r="M68">
        <v>4.0199999999999996</v>
      </c>
      <c r="N68" t="s">
        <v>140</v>
      </c>
      <c r="O68" t="s">
        <v>7367</v>
      </c>
      <c r="P68" t="s">
        <v>7368</v>
      </c>
      <c r="Q68" s="28" t="s">
        <v>109</v>
      </c>
      <c r="R68" t="s">
        <v>7198</v>
      </c>
      <c r="S68" t="s">
        <v>131</v>
      </c>
      <c r="T68" t="s">
        <v>9084</v>
      </c>
      <c r="U68" t="s">
        <v>3515</v>
      </c>
      <c r="AB68" s="12"/>
      <c r="AJ68" s="10"/>
      <c r="AO68" s="11"/>
      <c r="AT68" s="10"/>
      <c r="AX68" s="10"/>
      <c r="BA68" s="10"/>
      <c r="BB68" s="10"/>
    </row>
    <row r="69" spans="1:54" ht="30">
      <c r="A69">
        <v>69</v>
      </c>
      <c r="B69" s="1">
        <v>44810</v>
      </c>
      <c r="C69" t="s">
        <v>6387</v>
      </c>
      <c r="D69" t="s">
        <v>403</v>
      </c>
      <c r="E69">
        <v>2.5</v>
      </c>
      <c r="F69" t="s">
        <v>162</v>
      </c>
      <c r="G69" t="s">
        <v>126</v>
      </c>
      <c r="H69" t="s">
        <v>869</v>
      </c>
      <c r="I69" t="s">
        <v>131</v>
      </c>
      <c r="J69" t="s">
        <v>7202</v>
      </c>
      <c r="K69" t="s">
        <v>110</v>
      </c>
      <c r="L69">
        <v>2.5</v>
      </c>
      <c r="M69">
        <v>17.39</v>
      </c>
      <c r="N69" t="s">
        <v>140</v>
      </c>
      <c r="O69" t="s">
        <v>7367</v>
      </c>
      <c r="P69" t="s">
        <v>8136</v>
      </c>
      <c r="Q69" s="28" t="s">
        <v>3582</v>
      </c>
      <c r="R69" t="s">
        <v>7198</v>
      </c>
      <c r="S69" t="s">
        <v>131</v>
      </c>
      <c r="T69" t="s">
        <v>9124</v>
      </c>
      <c r="U69" t="s">
        <v>3581</v>
      </c>
      <c r="AB69" s="11"/>
      <c r="AJ69" s="10"/>
      <c r="AO69" s="11"/>
      <c r="AT69" s="10"/>
      <c r="AX69" s="10"/>
      <c r="BA69" s="10"/>
      <c r="BB69" s="10"/>
    </row>
    <row r="70" spans="1:54">
      <c r="A70">
        <v>68</v>
      </c>
      <c r="B70" s="1">
        <v>44798</v>
      </c>
      <c r="C70" t="s">
        <v>6649</v>
      </c>
      <c r="D70" t="s">
        <v>1416</v>
      </c>
      <c r="E70">
        <v>1</v>
      </c>
      <c r="F70" t="s">
        <v>162</v>
      </c>
      <c r="G70" t="s">
        <v>126</v>
      </c>
      <c r="H70" t="s">
        <v>869</v>
      </c>
      <c r="I70" t="s">
        <v>131</v>
      </c>
      <c r="J70" t="s">
        <v>7218</v>
      </c>
      <c r="K70" t="s">
        <v>110</v>
      </c>
      <c r="L70">
        <v>1</v>
      </c>
      <c r="M70">
        <v>6.85</v>
      </c>
      <c r="N70" t="s">
        <v>140</v>
      </c>
      <c r="O70" t="s">
        <v>110</v>
      </c>
      <c r="P70" t="s">
        <v>110</v>
      </c>
      <c r="Q70" s="28" t="s">
        <v>3636</v>
      </c>
      <c r="R70" t="s">
        <v>7198</v>
      </c>
      <c r="S70" t="s">
        <v>131</v>
      </c>
      <c r="T70" t="s">
        <v>9165</v>
      </c>
      <c r="U70" t="s">
        <v>3633</v>
      </c>
      <c r="AB70" s="11"/>
      <c r="AJ70" s="10"/>
      <c r="AO70" s="11"/>
      <c r="AT70" s="10"/>
      <c r="AX70" s="10"/>
      <c r="BA70" s="10"/>
      <c r="BB70" s="10"/>
    </row>
    <row r="71" spans="1:54">
      <c r="A71">
        <v>67</v>
      </c>
      <c r="B71" s="1">
        <v>44792</v>
      </c>
      <c r="C71" t="s">
        <v>6749</v>
      </c>
      <c r="D71" t="s">
        <v>403</v>
      </c>
      <c r="E71">
        <v>2</v>
      </c>
      <c r="F71" t="s">
        <v>162</v>
      </c>
      <c r="G71" t="s">
        <v>126</v>
      </c>
      <c r="H71" t="s">
        <v>1286</v>
      </c>
      <c r="I71" t="s">
        <v>131</v>
      </c>
      <c r="J71" t="s">
        <v>7202</v>
      </c>
      <c r="K71" t="s">
        <v>7222</v>
      </c>
      <c r="L71">
        <v>2</v>
      </c>
      <c r="M71">
        <v>13.64</v>
      </c>
      <c r="N71" t="s">
        <v>140</v>
      </c>
      <c r="O71" t="s">
        <v>110</v>
      </c>
      <c r="P71" t="s">
        <v>110</v>
      </c>
      <c r="Q71" s="28" t="s">
        <v>3676</v>
      </c>
      <c r="R71" t="s">
        <v>7198</v>
      </c>
      <c r="S71" t="s">
        <v>131</v>
      </c>
      <c r="T71" t="s">
        <v>9199</v>
      </c>
      <c r="U71" t="s">
        <v>3674</v>
      </c>
      <c r="AB71" s="11"/>
      <c r="AJ71" s="10"/>
      <c r="AT71" s="10"/>
      <c r="AX71" s="10"/>
      <c r="BA71" s="10"/>
      <c r="BB71" s="10"/>
    </row>
    <row r="72" spans="1:54">
      <c r="A72">
        <v>66</v>
      </c>
      <c r="B72" s="1">
        <v>44776</v>
      </c>
      <c r="C72" t="s">
        <v>9262</v>
      </c>
      <c r="D72" t="s">
        <v>3757</v>
      </c>
      <c r="E72">
        <v>0.5</v>
      </c>
      <c r="F72" t="s">
        <v>162</v>
      </c>
      <c r="G72" t="s">
        <v>126</v>
      </c>
      <c r="H72" t="s">
        <v>1310</v>
      </c>
      <c r="I72" t="s">
        <v>131</v>
      </c>
      <c r="J72" t="s">
        <v>7218</v>
      </c>
      <c r="K72" t="s">
        <v>110</v>
      </c>
      <c r="L72">
        <v>0.5</v>
      </c>
      <c r="M72">
        <v>3.34</v>
      </c>
      <c r="N72" t="s">
        <v>140</v>
      </c>
      <c r="O72" t="s">
        <v>7367</v>
      </c>
      <c r="P72" t="s">
        <v>7368</v>
      </c>
      <c r="Q72" s="28" t="s">
        <v>109</v>
      </c>
      <c r="R72" t="s">
        <v>7198</v>
      </c>
      <c r="S72" t="s">
        <v>131</v>
      </c>
      <c r="T72" t="s">
        <v>9265</v>
      </c>
      <c r="U72" t="s">
        <v>3756</v>
      </c>
      <c r="AB72" s="12"/>
      <c r="AJ72" s="10"/>
      <c r="AO72" s="11"/>
      <c r="AT72" s="10"/>
      <c r="AX72" s="10"/>
      <c r="BA72" s="10"/>
      <c r="BB72" s="10"/>
    </row>
    <row r="73" spans="1:54">
      <c r="A73">
        <v>65</v>
      </c>
      <c r="B73" s="1">
        <v>44776</v>
      </c>
      <c r="C73" t="s">
        <v>6795</v>
      </c>
      <c r="D73" t="s">
        <v>108</v>
      </c>
      <c r="E73">
        <v>0.5</v>
      </c>
      <c r="F73" t="s">
        <v>162</v>
      </c>
      <c r="G73" t="s">
        <v>3763</v>
      </c>
      <c r="H73" t="s">
        <v>1310</v>
      </c>
      <c r="I73" t="s">
        <v>131</v>
      </c>
      <c r="J73" t="s">
        <v>7218</v>
      </c>
      <c r="K73" t="s">
        <v>110</v>
      </c>
      <c r="L73">
        <v>0.5</v>
      </c>
      <c r="M73">
        <v>3.37</v>
      </c>
      <c r="N73" t="s">
        <v>140</v>
      </c>
      <c r="O73" t="s">
        <v>7367</v>
      </c>
      <c r="P73" t="s">
        <v>7368</v>
      </c>
      <c r="Q73" s="28" t="s">
        <v>109</v>
      </c>
      <c r="R73" t="s">
        <v>7198</v>
      </c>
      <c r="S73" t="s">
        <v>131</v>
      </c>
      <c r="T73" t="s">
        <v>9267</v>
      </c>
      <c r="U73" t="s">
        <v>3761</v>
      </c>
      <c r="AB73" s="12"/>
      <c r="AJ73" s="10"/>
      <c r="AO73" s="11"/>
      <c r="AT73" s="10"/>
      <c r="AX73" s="10"/>
      <c r="BA73" s="10"/>
      <c r="BB73" s="10"/>
    </row>
    <row r="74" spans="1:54">
      <c r="A74">
        <v>64</v>
      </c>
      <c r="B74" s="1">
        <v>44764</v>
      </c>
      <c r="C74" t="s">
        <v>9326</v>
      </c>
      <c r="D74" t="s">
        <v>1571</v>
      </c>
      <c r="E74">
        <v>1</v>
      </c>
      <c r="F74" t="s">
        <v>162</v>
      </c>
      <c r="G74" t="s">
        <v>126</v>
      </c>
      <c r="H74" t="s">
        <v>1974</v>
      </c>
      <c r="I74" t="s">
        <v>832</v>
      </c>
      <c r="J74" t="s">
        <v>7218</v>
      </c>
      <c r="K74" t="s">
        <v>110</v>
      </c>
      <c r="L74">
        <v>1</v>
      </c>
      <c r="M74">
        <v>6.75</v>
      </c>
      <c r="N74" t="s">
        <v>231</v>
      </c>
      <c r="O74" t="s">
        <v>110</v>
      </c>
      <c r="P74" t="s">
        <v>110</v>
      </c>
      <c r="Q74" s="28" t="s">
        <v>3844</v>
      </c>
      <c r="R74" t="s">
        <v>7198</v>
      </c>
      <c r="S74" t="s">
        <v>832</v>
      </c>
      <c r="T74" t="s">
        <v>9329</v>
      </c>
      <c r="U74" t="s">
        <v>3840</v>
      </c>
      <c r="AB74" s="12"/>
      <c r="AJ74" s="10"/>
      <c r="AO74" s="11"/>
      <c r="AT74" s="10"/>
      <c r="AX74" s="10"/>
      <c r="BA74" s="10"/>
      <c r="BB74" s="10"/>
    </row>
    <row r="75" spans="1:54">
      <c r="A75">
        <v>63</v>
      </c>
      <c r="B75" s="1">
        <v>44763</v>
      </c>
      <c r="C75" t="s">
        <v>6215</v>
      </c>
      <c r="D75" t="s">
        <v>2596</v>
      </c>
      <c r="E75">
        <v>4</v>
      </c>
      <c r="F75" t="s">
        <v>162</v>
      </c>
      <c r="G75" t="s">
        <v>126</v>
      </c>
      <c r="H75" t="s">
        <v>290</v>
      </c>
      <c r="I75" t="s">
        <v>3855</v>
      </c>
      <c r="J75" t="s">
        <v>7202</v>
      </c>
      <c r="K75" t="s">
        <v>7222</v>
      </c>
      <c r="L75">
        <v>4</v>
      </c>
      <c r="M75">
        <v>27.07</v>
      </c>
      <c r="N75" t="s">
        <v>140</v>
      </c>
      <c r="O75" t="s">
        <v>7367</v>
      </c>
      <c r="P75" t="s">
        <v>8136</v>
      </c>
      <c r="Q75" s="28" t="s">
        <v>109</v>
      </c>
      <c r="R75" t="s">
        <v>7198</v>
      </c>
      <c r="S75" t="s">
        <v>7228</v>
      </c>
      <c r="T75" t="s">
        <v>9343</v>
      </c>
      <c r="U75" t="s">
        <v>3854</v>
      </c>
      <c r="AB75" s="11"/>
      <c r="AJ75" s="10"/>
      <c r="AO75" s="11"/>
      <c r="AT75" s="10"/>
      <c r="AU75" s="10"/>
      <c r="AX75" s="10"/>
      <c r="BA75" s="10"/>
      <c r="BB75" s="10"/>
    </row>
    <row r="76" spans="1:54">
      <c r="A76">
        <v>62</v>
      </c>
      <c r="B76" s="1">
        <v>44762</v>
      </c>
      <c r="C76" t="s">
        <v>6847</v>
      </c>
      <c r="D76" t="s">
        <v>3871</v>
      </c>
      <c r="E76">
        <v>6.25</v>
      </c>
      <c r="F76" t="s">
        <v>162</v>
      </c>
      <c r="G76" t="s">
        <v>812</v>
      </c>
      <c r="H76" t="s">
        <v>3883</v>
      </c>
      <c r="I76" t="s">
        <v>131</v>
      </c>
      <c r="J76" t="s">
        <v>7218</v>
      </c>
      <c r="K76" t="s">
        <v>7222</v>
      </c>
      <c r="L76">
        <v>6.25</v>
      </c>
      <c r="M76">
        <v>42.22</v>
      </c>
      <c r="N76" t="s">
        <v>5545</v>
      </c>
      <c r="O76" t="s">
        <v>110</v>
      </c>
      <c r="P76" t="s">
        <v>110</v>
      </c>
      <c r="Q76" s="28" t="s">
        <v>109</v>
      </c>
      <c r="R76" t="s">
        <v>7198</v>
      </c>
      <c r="S76" t="s">
        <v>131</v>
      </c>
      <c r="T76" t="s">
        <v>9351</v>
      </c>
      <c r="U76" t="s">
        <v>3882</v>
      </c>
      <c r="AB76" s="11"/>
      <c r="AJ76" s="10"/>
      <c r="AT76" s="10"/>
      <c r="AX76" s="10"/>
      <c r="BA76" s="10"/>
      <c r="BB76" s="10"/>
    </row>
    <row r="77" spans="1:54">
      <c r="A77">
        <v>61</v>
      </c>
      <c r="B77" s="1">
        <v>44762</v>
      </c>
      <c r="C77" t="s">
        <v>6558</v>
      </c>
      <c r="D77" t="s">
        <v>403</v>
      </c>
      <c r="E77">
        <v>5</v>
      </c>
      <c r="F77" t="s">
        <v>162</v>
      </c>
      <c r="G77" t="s">
        <v>126</v>
      </c>
      <c r="H77" t="s">
        <v>1296</v>
      </c>
      <c r="I77" t="s">
        <v>131</v>
      </c>
      <c r="J77" t="s">
        <v>7202</v>
      </c>
      <c r="K77" t="s">
        <v>110</v>
      </c>
      <c r="L77">
        <v>5</v>
      </c>
      <c r="M77">
        <v>33.78</v>
      </c>
      <c r="N77" t="s">
        <v>140</v>
      </c>
      <c r="O77" t="s">
        <v>110</v>
      </c>
      <c r="P77" t="s">
        <v>110</v>
      </c>
      <c r="Q77" s="28" t="s">
        <v>109</v>
      </c>
      <c r="R77" t="s">
        <v>7198</v>
      </c>
      <c r="S77" t="s">
        <v>131</v>
      </c>
      <c r="T77" t="s">
        <v>9355</v>
      </c>
      <c r="U77" t="s">
        <v>3894</v>
      </c>
      <c r="AB77" s="11"/>
      <c r="AJ77" s="10"/>
      <c r="AT77" s="10"/>
      <c r="AX77" s="10"/>
      <c r="BA77" s="10"/>
      <c r="BB77" s="10"/>
    </row>
    <row r="78" spans="1:54">
      <c r="A78">
        <v>60</v>
      </c>
      <c r="B78" s="1">
        <v>44755</v>
      </c>
      <c r="C78" t="s">
        <v>6753</v>
      </c>
      <c r="D78" t="s">
        <v>403</v>
      </c>
      <c r="E78">
        <v>5</v>
      </c>
      <c r="F78" t="s">
        <v>162</v>
      </c>
      <c r="G78" t="s">
        <v>413</v>
      </c>
      <c r="H78" t="s">
        <v>397</v>
      </c>
      <c r="I78" t="s">
        <v>131</v>
      </c>
      <c r="J78" t="s">
        <v>7218</v>
      </c>
      <c r="K78" t="s">
        <v>110</v>
      </c>
      <c r="L78">
        <v>5</v>
      </c>
      <c r="M78">
        <v>33.6</v>
      </c>
      <c r="N78" t="s">
        <v>140</v>
      </c>
      <c r="O78" t="s">
        <v>110</v>
      </c>
      <c r="P78" t="s">
        <v>110</v>
      </c>
      <c r="Q78" s="28" t="s">
        <v>109</v>
      </c>
      <c r="R78" t="s">
        <v>7198</v>
      </c>
      <c r="S78" t="s">
        <v>131</v>
      </c>
      <c r="T78" t="s">
        <v>9387</v>
      </c>
      <c r="U78" t="s">
        <v>3938</v>
      </c>
      <c r="AB78" s="11"/>
      <c r="AJ78" s="10"/>
      <c r="AO78" s="11"/>
      <c r="AT78" s="10"/>
      <c r="AX78" s="10"/>
      <c r="BA78" s="10"/>
      <c r="BB78" s="10"/>
    </row>
    <row r="79" spans="1:54">
      <c r="A79">
        <v>59</v>
      </c>
      <c r="B79" s="1">
        <v>44749</v>
      </c>
      <c r="C79" t="s">
        <v>9403</v>
      </c>
      <c r="D79" t="s">
        <v>108</v>
      </c>
      <c r="E79">
        <v>0.26</v>
      </c>
      <c r="F79" t="s">
        <v>162</v>
      </c>
      <c r="G79" t="s">
        <v>126</v>
      </c>
      <c r="H79" t="s">
        <v>869</v>
      </c>
      <c r="I79" t="s">
        <v>832</v>
      </c>
      <c r="J79" t="s">
        <v>7218</v>
      </c>
      <c r="K79" t="s">
        <v>110</v>
      </c>
      <c r="L79">
        <v>0.26</v>
      </c>
      <c r="M79">
        <v>1.73</v>
      </c>
      <c r="N79" t="s">
        <v>140</v>
      </c>
      <c r="O79" t="s">
        <v>110</v>
      </c>
      <c r="P79" t="s">
        <v>110</v>
      </c>
      <c r="Q79" s="28" t="s">
        <v>109</v>
      </c>
      <c r="R79" t="s">
        <v>7198</v>
      </c>
      <c r="S79" t="s">
        <v>832</v>
      </c>
      <c r="T79" t="s">
        <v>9407</v>
      </c>
      <c r="U79" t="s">
        <v>3954</v>
      </c>
      <c r="AB79" s="11"/>
      <c r="AJ79" s="10"/>
      <c r="AO79" s="11"/>
      <c r="AT79" s="10"/>
      <c r="AX79" s="10"/>
      <c r="BA79" s="10"/>
      <c r="BB79" s="10"/>
    </row>
    <row r="80" spans="1:54">
      <c r="A80">
        <v>58</v>
      </c>
      <c r="B80" s="1">
        <v>44749</v>
      </c>
      <c r="C80" t="s">
        <v>9408</v>
      </c>
      <c r="D80" t="s">
        <v>830</v>
      </c>
      <c r="E80">
        <v>4</v>
      </c>
      <c r="F80" t="s">
        <v>162</v>
      </c>
      <c r="G80" t="s">
        <v>126</v>
      </c>
      <c r="H80" t="s">
        <v>2247</v>
      </c>
      <c r="I80" t="s">
        <v>1141</v>
      </c>
      <c r="J80" t="s">
        <v>7218</v>
      </c>
      <c r="K80" t="s">
        <v>7222</v>
      </c>
      <c r="L80">
        <v>4</v>
      </c>
      <c r="M80">
        <v>26.8</v>
      </c>
      <c r="N80" t="s">
        <v>5362</v>
      </c>
      <c r="O80" t="s">
        <v>110</v>
      </c>
      <c r="P80" t="s">
        <v>110</v>
      </c>
      <c r="Q80" s="28" t="s">
        <v>109</v>
      </c>
      <c r="R80" t="s">
        <v>7198</v>
      </c>
      <c r="S80" t="s">
        <v>198</v>
      </c>
      <c r="T80" t="s">
        <v>9410</v>
      </c>
      <c r="U80" t="s">
        <v>3959</v>
      </c>
      <c r="AB80" s="11"/>
      <c r="AJ80" s="10"/>
      <c r="AO80" s="11"/>
      <c r="AT80" s="10"/>
      <c r="AX80" s="10"/>
      <c r="BA80" s="10"/>
      <c r="BB80" s="10"/>
    </row>
    <row r="81" spans="1:54">
      <c r="A81">
        <v>57</v>
      </c>
      <c r="B81" s="1">
        <v>44728</v>
      </c>
      <c r="C81" t="s">
        <v>6296</v>
      </c>
      <c r="D81" t="s">
        <v>108</v>
      </c>
      <c r="E81">
        <v>1</v>
      </c>
      <c r="F81" t="s">
        <v>162</v>
      </c>
      <c r="G81" t="s">
        <v>3763</v>
      </c>
      <c r="H81" t="s">
        <v>290</v>
      </c>
      <c r="I81" t="s">
        <v>131</v>
      </c>
      <c r="J81" t="s">
        <v>7218</v>
      </c>
      <c r="K81" t="s">
        <v>110</v>
      </c>
      <c r="L81">
        <v>1</v>
      </c>
      <c r="M81">
        <v>6.7</v>
      </c>
      <c r="N81" t="s">
        <v>140</v>
      </c>
      <c r="O81" t="s">
        <v>110</v>
      </c>
      <c r="P81" t="s">
        <v>110</v>
      </c>
      <c r="Q81" s="28" t="s">
        <v>109</v>
      </c>
      <c r="R81" t="s">
        <v>7198</v>
      </c>
      <c r="S81" t="s">
        <v>131</v>
      </c>
      <c r="T81" t="s">
        <v>9496</v>
      </c>
      <c r="U81" t="s">
        <v>4071</v>
      </c>
      <c r="AB81" s="11"/>
      <c r="AJ81" s="10"/>
      <c r="AO81" s="11"/>
      <c r="AT81" s="10"/>
      <c r="AX81" s="10"/>
      <c r="BA81" s="10"/>
      <c r="BB81" s="10"/>
    </row>
    <row r="82" spans="1:54">
      <c r="A82">
        <v>56</v>
      </c>
      <c r="B82" s="1">
        <v>44726</v>
      </c>
      <c r="C82" t="s">
        <v>9507</v>
      </c>
      <c r="D82" t="s">
        <v>1064</v>
      </c>
      <c r="E82">
        <v>0.5</v>
      </c>
      <c r="F82" t="s">
        <v>162</v>
      </c>
      <c r="G82" t="s">
        <v>126</v>
      </c>
      <c r="H82" t="s">
        <v>1510</v>
      </c>
      <c r="I82" t="s">
        <v>131</v>
      </c>
      <c r="J82" t="s">
        <v>7202</v>
      </c>
      <c r="K82" t="s">
        <v>110</v>
      </c>
      <c r="L82">
        <v>0.5</v>
      </c>
      <c r="M82">
        <v>3.18</v>
      </c>
      <c r="N82" t="s">
        <v>140</v>
      </c>
      <c r="O82" t="s">
        <v>110</v>
      </c>
      <c r="P82" t="s">
        <v>110</v>
      </c>
      <c r="Q82" s="28" t="s">
        <v>109</v>
      </c>
      <c r="R82" t="s">
        <v>7198</v>
      </c>
      <c r="S82" t="s">
        <v>131</v>
      </c>
      <c r="T82" t="s">
        <v>9509</v>
      </c>
      <c r="U82" t="s">
        <v>4087</v>
      </c>
      <c r="AB82" s="11"/>
      <c r="AJ82" s="10"/>
      <c r="AT82" s="10"/>
      <c r="AX82" s="10"/>
      <c r="BA82" s="10"/>
      <c r="BB82" s="10"/>
    </row>
    <row r="83" spans="1:54">
      <c r="A83">
        <v>55</v>
      </c>
      <c r="B83" s="1">
        <v>44721</v>
      </c>
      <c r="C83" t="s">
        <v>6732</v>
      </c>
      <c r="D83" t="s">
        <v>318</v>
      </c>
      <c r="E83">
        <v>2.5</v>
      </c>
      <c r="F83" t="s">
        <v>162</v>
      </c>
      <c r="G83" t="s">
        <v>126</v>
      </c>
      <c r="H83" t="s">
        <v>1310</v>
      </c>
      <c r="I83" t="s">
        <v>131</v>
      </c>
      <c r="J83" t="s">
        <v>7218</v>
      </c>
      <c r="K83" t="s">
        <v>110</v>
      </c>
      <c r="L83">
        <v>2.5</v>
      </c>
      <c r="M83">
        <v>16.73</v>
      </c>
      <c r="N83" t="s">
        <v>140</v>
      </c>
      <c r="O83" t="s">
        <v>7367</v>
      </c>
      <c r="P83" t="s">
        <v>7368</v>
      </c>
      <c r="Q83" s="28" t="s">
        <v>109</v>
      </c>
      <c r="R83" t="s">
        <v>7198</v>
      </c>
      <c r="S83" t="s">
        <v>131</v>
      </c>
      <c r="T83" t="s">
        <v>9085</v>
      </c>
      <c r="U83" t="s">
        <v>3515</v>
      </c>
      <c r="AB83" s="12"/>
      <c r="AJ83" s="10"/>
      <c r="AO83" s="11"/>
      <c r="AT83" s="10"/>
      <c r="AX83" s="10"/>
      <c r="BA83" s="10"/>
      <c r="BB83" s="10"/>
    </row>
    <row r="84" spans="1:54">
      <c r="A84">
        <v>54</v>
      </c>
      <c r="B84" s="1">
        <v>44721</v>
      </c>
      <c r="C84" t="s">
        <v>6872</v>
      </c>
      <c r="D84" t="s">
        <v>2085</v>
      </c>
      <c r="E84">
        <v>5</v>
      </c>
      <c r="F84" t="s">
        <v>162</v>
      </c>
      <c r="G84" t="s">
        <v>126</v>
      </c>
      <c r="H84" t="s">
        <v>3431</v>
      </c>
      <c r="I84" t="s">
        <v>832</v>
      </c>
      <c r="J84" t="s">
        <v>7218</v>
      </c>
      <c r="K84" t="s">
        <v>110</v>
      </c>
      <c r="L84">
        <v>5</v>
      </c>
      <c r="M84">
        <v>33.46</v>
      </c>
      <c r="N84" t="s">
        <v>140</v>
      </c>
      <c r="O84" t="s">
        <v>110</v>
      </c>
      <c r="P84" t="s">
        <v>110</v>
      </c>
      <c r="Q84" s="28" t="s">
        <v>109</v>
      </c>
      <c r="R84" t="s">
        <v>7198</v>
      </c>
      <c r="S84" t="s">
        <v>832</v>
      </c>
      <c r="T84" t="s">
        <v>9535</v>
      </c>
      <c r="U84" t="s">
        <v>4124</v>
      </c>
      <c r="AB84" s="11"/>
      <c r="AJ84" s="10"/>
      <c r="AO84" s="11"/>
      <c r="AT84" s="10"/>
      <c r="AX84" s="10"/>
      <c r="BA84" s="10"/>
      <c r="BB84" s="10"/>
    </row>
    <row r="85" spans="1:54">
      <c r="A85">
        <v>53</v>
      </c>
      <c r="B85" s="1">
        <v>44721</v>
      </c>
      <c r="C85" t="s">
        <v>7296</v>
      </c>
      <c r="D85" t="s">
        <v>240</v>
      </c>
      <c r="E85">
        <v>5</v>
      </c>
      <c r="F85" t="s">
        <v>162</v>
      </c>
      <c r="G85" t="s">
        <v>126</v>
      </c>
      <c r="H85" t="s">
        <v>4129</v>
      </c>
      <c r="I85" t="s">
        <v>858</v>
      </c>
      <c r="J85" t="s">
        <v>7218</v>
      </c>
      <c r="K85" t="s">
        <v>7222</v>
      </c>
      <c r="L85">
        <v>5</v>
      </c>
      <c r="M85">
        <v>33.46</v>
      </c>
      <c r="N85" t="s">
        <v>5362</v>
      </c>
      <c r="O85" t="s">
        <v>110</v>
      </c>
      <c r="P85" t="s">
        <v>110</v>
      </c>
      <c r="Q85" s="28" t="s">
        <v>109</v>
      </c>
      <c r="R85" t="s">
        <v>7198</v>
      </c>
      <c r="S85" t="s">
        <v>7228</v>
      </c>
      <c r="T85" t="s">
        <v>9537</v>
      </c>
      <c r="U85" t="s">
        <v>4128</v>
      </c>
      <c r="AB85" s="11"/>
      <c r="AJ85" s="10"/>
      <c r="AO85" s="11"/>
      <c r="AT85" s="10"/>
      <c r="AX85" s="10"/>
      <c r="BA85" s="10"/>
      <c r="BB85" s="10"/>
    </row>
    <row r="86" spans="1:54">
      <c r="A86">
        <v>52</v>
      </c>
      <c r="B86" s="1">
        <v>44719</v>
      </c>
      <c r="C86" t="s">
        <v>6795</v>
      </c>
      <c r="D86" t="s">
        <v>2346</v>
      </c>
      <c r="E86">
        <v>2</v>
      </c>
      <c r="F86" t="s">
        <v>162</v>
      </c>
      <c r="G86" t="s">
        <v>126</v>
      </c>
      <c r="H86" t="s">
        <v>1310</v>
      </c>
      <c r="I86" t="s">
        <v>131</v>
      </c>
      <c r="J86" t="s">
        <v>7218</v>
      </c>
      <c r="K86" t="s">
        <v>110</v>
      </c>
      <c r="L86">
        <v>2</v>
      </c>
      <c r="M86">
        <v>13.34</v>
      </c>
      <c r="N86" t="s">
        <v>140</v>
      </c>
      <c r="O86" t="s">
        <v>7367</v>
      </c>
      <c r="P86" t="s">
        <v>7368</v>
      </c>
      <c r="Q86" s="28" t="s">
        <v>109</v>
      </c>
      <c r="R86" t="s">
        <v>7198</v>
      </c>
      <c r="S86" t="s">
        <v>131</v>
      </c>
      <c r="T86" t="s">
        <v>9267</v>
      </c>
      <c r="U86" t="s">
        <v>3756</v>
      </c>
    </row>
    <row r="87" spans="1:54">
      <c r="A87">
        <v>51</v>
      </c>
      <c r="B87" s="1">
        <v>44711</v>
      </c>
      <c r="C87" t="s">
        <v>6869</v>
      </c>
      <c r="D87" t="s">
        <v>108</v>
      </c>
      <c r="E87">
        <v>1</v>
      </c>
      <c r="F87" t="s">
        <v>162</v>
      </c>
      <c r="G87" t="s">
        <v>149</v>
      </c>
      <c r="H87" t="s">
        <v>2828</v>
      </c>
      <c r="I87" t="s">
        <v>832</v>
      </c>
      <c r="J87" t="s">
        <v>7218</v>
      </c>
      <c r="K87" t="s">
        <v>110</v>
      </c>
      <c r="L87">
        <v>1</v>
      </c>
      <c r="M87">
        <v>6.66</v>
      </c>
      <c r="N87" t="s">
        <v>231</v>
      </c>
      <c r="O87" t="s">
        <v>110</v>
      </c>
      <c r="P87" t="s">
        <v>110</v>
      </c>
      <c r="Q87" s="28" t="s">
        <v>109</v>
      </c>
      <c r="R87" t="s">
        <v>7198</v>
      </c>
      <c r="S87" t="s">
        <v>832</v>
      </c>
      <c r="T87" t="s">
        <v>9606</v>
      </c>
      <c r="U87" t="s">
        <v>4219</v>
      </c>
    </row>
    <row r="88" spans="1:54">
      <c r="A88">
        <v>50</v>
      </c>
      <c r="B88" s="1">
        <v>44707</v>
      </c>
      <c r="C88" t="s">
        <v>6592</v>
      </c>
      <c r="D88" t="s">
        <v>333</v>
      </c>
      <c r="E88">
        <v>5</v>
      </c>
      <c r="F88" t="s">
        <v>162</v>
      </c>
      <c r="G88" t="s">
        <v>126</v>
      </c>
      <c r="H88" t="s">
        <v>2942</v>
      </c>
      <c r="I88" t="s">
        <v>131</v>
      </c>
      <c r="J88" t="s">
        <v>7218</v>
      </c>
      <c r="K88" t="s">
        <v>110</v>
      </c>
      <c r="L88">
        <v>5</v>
      </c>
      <c r="M88">
        <v>33.700000000000003</v>
      </c>
      <c r="N88" t="s">
        <v>140</v>
      </c>
      <c r="O88" t="s">
        <v>110</v>
      </c>
      <c r="P88" t="s">
        <v>110</v>
      </c>
      <c r="Q88" s="28" t="s">
        <v>109</v>
      </c>
      <c r="R88" t="s">
        <v>7198</v>
      </c>
      <c r="S88" t="s">
        <v>131</v>
      </c>
      <c r="T88" t="s">
        <v>9629</v>
      </c>
      <c r="U88" t="s">
        <v>4253</v>
      </c>
    </row>
    <row r="89" spans="1:54">
      <c r="A89">
        <v>49</v>
      </c>
      <c r="B89" s="1">
        <v>44706</v>
      </c>
      <c r="C89" t="s">
        <v>9630</v>
      </c>
      <c r="D89" t="s">
        <v>108</v>
      </c>
      <c r="E89">
        <v>1.39</v>
      </c>
      <c r="F89" t="s">
        <v>265</v>
      </c>
      <c r="G89" t="s">
        <v>126</v>
      </c>
      <c r="H89" t="s">
        <v>965</v>
      </c>
      <c r="I89" t="s">
        <v>832</v>
      </c>
      <c r="J89" t="s">
        <v>7218</v>
      </c>
      <c r="K89" t="s">
        <v>110</v>
      </c>
      <c r="L89">
        <v>1.48</v>
      </c>
      <c r="M89">
        <v>9.93</v>
      </c>
      <c r="N89" t="s">
        <v>140</v>
      </c>
      <c r="O89" t="s">
        <v>110</v>
      </c>
      <c r="P89" t="s">
        <v>110</v>
      </c>
      <c r="Q89" s="28" t="s">
        <v>109</v>
      </c>
      <c r="R89" t="s">
        <v>7238</v>
      </c>
      <c r="S89" t="s">
        <v>832</v>
      </c>
      <c r="T89" t="s">
        <v>9634</v>
      </c>
      <c r="U89" t="s">
        <v>4258</v>
      </c>
    </row>
    <row r="90" spans="1:54">
      <c r="A90">
        <v>48</v>
      </c>
      <c r="B90" s="1">
        <v>44705</v>
      </c>
      <c r="C90" t="s">
        <v>6574</v>
      </c>
      <c r="D90" t="s">
        <v>108</v>
      </c>
      <c r="E90">
        <v>2.0699999999999998</v>
      </c>
      <c r="F90" t="s">
        <v>162</v>
      </c>
      <c r="G90" t="s">
        <v>126</v>
      </c>
      <c r="H90" t="s">
        <v>869</v>
      </c>
      <c r="I90" t="s">
        <v>832</v>
      </c>
      <c r="J90" t="s">
        <v>7218</v>
      </c>
      <c r="K90" t="s">
        <v>110</v>
      </c>
      <c r="L90">
        <v>2.0699999999999998</v>
      </c>
      <c r="M90">
        <v>13.77</v>
      </c>
      <c r="N90" t="s">
        <v>140</v>
      </c>
      <c r="O90" t="s">
        <v>110</v>
      </c>
      <c r="P90" t="s">
        <v>110</v>
      </c>
      <c r="Q90" s="28" t="s">
        <v>109</v>
      </c>
      <c r="R90" t="s">
        <v>7198</v>
      </c>
      <c r="S90" t="s">
        <v>832</v>
      </c>
      <c r="T90" t="s">
        <v>9644</v>
      </c>
      <c r="U90" t="s">
        <v>3954</v>
      </c>
    </row>
    <row r="91" spans="1:54">
      <c r="A91">
        <v>47</v>
      </c>
      <c r="B91" s="1">
        <v>44705</v>
      </c>
      <c r="C91" t="s">
        <v>7242</v>
      </c>
      <c r="D91" t="s">
        <v>1571</v>
      </c>
      <c r="E91">
        <v>20</v>
      </c>
      <c r="F91" t="s">
        <v>111</v>
      </c>
      <c r="G91" t="s">
        <v>276</v>
      </c>
      <c r="H91" t="s">
        <v>277</v>
      </c>
      <c r="I91" t="s">
        <v>4274</v>
      </c>
      <c r="J91" t="s">
        <v>7218</v>
      </c>
      <c r="K91" t="s">
        <v>7222</v>
      </c>
      <c r="L91">
        <v>3</v>
      </c>
      <c r="M91">
        <v>20</v>
      </c>
      <c r="N91" t="s">
        <v>5362</v>
      </c>
      <c r="O91" t="s">
        <v>110</v>
      </c>
      <c r="P91" t="s">
        <v>110</v>
      </c>
      <c r="Q91" s="28" t="s">
        <v>109</v>
      </c>
      <c r="R91" t="s">
        <v>7207</v>
      </c>
      <c r="S91" t="s">
        <v>7228</v>
      </c>
      <c r="T91" t="s">
        <v>9654</v>
      </c>
      <c r="U91" t="s">
        <v>4292</v>
      </c>
    </row>
    <row r="92" spans="1:54">
      <c r="A92">
        <v>46</v>
      </c>
      <c r="B92" s="1">
        <v>44705</v>
      </c>
      <c r="C92" t="s">
        <v>7234</v>
      </c>
      <c r="D92" t="s">
        <v>1571</v>
      </c>
      <c r="E92">
        <v>12</v>
      </c>
      <c r="F92" t="s">
        <v>162</v>
      </c>
      <c r="G92" t="s">
        <v>126</v>
      </c>
      <c r="H92" t="s">
        <v>1164</v>
      </c>
      <c r="I92" t="s">
        <v>4274</v>
      </c>
      <c r="J92" t="s">
        <v>7218</v>
      </c>
      <c r="K92" t="s">
        <v>7222</v>
      </c>
      <c r="L92">
        <v>12</v>
      </c>
      <c r="M92">
        <v>79.849999999999994</v>
      </c>
      <c r="N92" t="s">
        <v>5362</v>
      </c>
      <c r="O92" t="s">
        <v>110</v>
      </c>
      <c r="P92" t="s">
        <v>110</v>
      </c>
      <c r="Q92" s="28" t="s">
        <v>109</v>
      </c>
      <c r="R92" t="s">
        <v>7198</v>
      </c>
      <c r="S92" t="s">
        <v>7228</v>
      </c>
      <c r="T92" t="s">
        <v>9649</v>
      </c>
      <c r="U92" t="s">
        <v>4271</v>
      </c>
    </row>
    <row r="93" spans="1:54">
      <c r="A93">
        <v>45</v>
      </c>
      <c r="B93" s="1">
        <v>44705</v>
      </c>
      <c r="C93" t="s">
        <v>7234</v>
      </c>
      <c r="D93" t="s">
        <v>1571</v>
      </c>
      <c r="E93">
        <v>20</v>
      </c>
      <c r="F93" t="s">
        <v>154</v>
      </c>
      <c r="G93" t="s">
        <v>276</v>
      </c>
      <c r="H93" t="s">
        <v>1164</v>
      </c>
      <c r="I93" t="s">
        <v>4274</v>
      </c>
      <c r="J93" t="s">
        <v>7218</v>
      </c>
      <c r="K93" t="s">
        <v>7222</v>
      </c>
      <c r="L93">
        <v>2.54</v>
      </c>
      <c r="M93">
        <v>16.96</v>
      </c>
      <c r="N93" t="s">
        <v>5362</v>
      </c>
      <c r="O93" t="s">
        <v>110</v>
      </c>
      <c r="P93" t="s">
        <v>110</v>
      </c>
      <c r="Q93" s="28" t="s">
        <v>109</v>
      </c>
      <c r="R93" t="s">
        <v>7584</v>
      </c>
      <c r="S93" t="s">
        <v>7228</v>
      </c>
      <c r="T93" t="s">
        <v>9651</v>
      </c>
      <c r="U93" t="s">
        <v>4282</v>
      </c>
    </row>
    <row r="94" spans="1:54">
      <c r="A94">
        <v>44</v>
      </c>
      <c r="B94" s="1">
        <v>44705</v>
      </c>
      <c r="C94" t="s">
        <v>7227</v>
      </c>
      <c r="D94" t="s">
        <v>1571</v>
      </c>
      <c r="E94">
        <v>6</v>
      </c>
      <c r="F94" t="s">
        <v>162</v>
      </c>
      <c r="G94" t="s">
        <v>126</v>
      </c>
      <c r="H94" t="s">
        <v>4278</v>
      </c>
      <c r="I94" t="s">
        <v>4274</v>
      </c>
      <c r="J94" t="s">
        <v>7218</v>
      </c>
      <c r="K94" t="s">
        <v>9645</v>
      </c>
      <c r="L94">
        <v>6</v>
      </c>
      <c r="M94">
        <v>39.92</v>
      </c>
      <c r="N94" t="s">
        <v>5362</v>
      </c>
      <c r="O94" t="s">
        <v>110</v>
      </c>
      <c r="P94" t="s">
        <v>110</v>
      </c>
      <c r="Q94" s="28" t="s">
        <v>109</v>
      </c>
      <c r="R94" t="s">
        <v>7198</v>
      </c>
      <c r="S94" t="s">
        <v>7228</v>
      </c>
      <c r="T94" t="s">
        <v>9647</v>
      </c>
      <c r="U94" t="s">
        <v>4277</v>
      </c>
    </row>
    <row r="95" spans="1:54">
      <c r="A95">
        <v>43</v>
      </c>
      <c r="B95" s="1">
        <v>44705</v>
      </c>
      <c r="C95" t="s">
        <v>9652</v>
      </c>
      <c r="D95" t="s">
        <v>1571</v>
      </c>
      <c r="E95">
        <v>3</v>
      </c>
      <c r="F95" t="s">
        <v>265</v>
      </c>
      <c r="G95" t="s">
        <v>126</v>
      </c>
      <c r="H95" t="s">
        <v>4287</v>
      </c>
      <c r="I95" t="s">
        <v>4274</v>
      </c>
      <c r="J95" t="s">
        <v>7218</v>
      </c>
      <c r="K95" t="s">
        <v>7222</v>
      </c>
      <c r="L95">
        <v>3.22</v>
      </c>
      <c r="M95">
        <v>21.42</v>
      </c>
      <c r="N95" t="s">
        <v>5362</v>
      </c>
      <c r="O95" t="s">
        <v>110</v>
      </c>
      <c r="P95" t="s">
        <v>110</v>
      </c>
      <c r="Q95" s="28" t="s">
        <v>109</v>
      </c>
      <c r="R95" t="s">
        <v>7238</v>
      </c>
      <c r="S95" t="s">
        <v>7228</v>
      </c>
      <c r="T95" t="s">
        <v>9653</v>
      </c>
      <c r="U95" t="s">
        <v>4286</v>
      </c>
    </row>
    <row r="96" spans="1:54">
      <c r="A96">
        <v>42</v>
      </c>
      <c r="B96" s="1">
        <v>44692</v>
      </c>
      <c r="C96" t="s">
        <v>6911</v>
      </c>
      <c r="D96" t="s">
        <v>1614</v>
      </c>
      <c r="E96">
        <v>5.5</v>
      </c>
      <c r="F96" t="s">
        <v>162</v>
      </c>
      <c r="G96" t="s">
        <v>956</v>
      </c>
      <c r="H96" t="s">
        <v>1749</v>
      </c>
      <c r="I96" t="s">
        <v>131</v>
      </c>
      <c r="J96" t="s">
        <v>7218</v>
      </c>
      <c r="K96" t="s">
        <v>110</v>
      </c>
      <c r="L96">
        <v>5.5</v>
      </c>
      <c r="M96">
        <v>36.97</v>
      </c>
      <c r="N96" t="s">
        <v>5545</v>
      </c>
      <c r="O96" t="s">
        <v>110</v>
      </c>
      <c r="P96" t="s">
        <v>110</v>
      </c>
      <c r="Q96" s="28" t="s">
        <v>109</v>
      </c>
      <c r="R96" t="s">
        <v>7198</v>
      </c>
      <c r="S96" t="s">
        <v>131</v>
      </c>
      <c r="T96" t="s">
        <v>9696</v>
      </c>
      <c r="U96" t="s">
        <v>4350</v>
      </c>
    </row>
    <row r="97" spans="1:21">
      <c r="A97">
        <v>41</v>
      </c>
      <c r="B97" s="1">
        <v>44692</v>
      </c>
      <c r="C97" t="s">
        <v>9697</v>
      </c>
      <c r="D97" t="s">
        <v>830</v>
      </c>
      <c r="E97">
        <v>6.5</v>
      </c>
      <c r="F97" t="s">
        <v>162</v>
      </c>
      <c r="G97" t="s">
        <v>126</v>
      </c>
      <c r="H97" t="s">
        <v>2247</v>
      </c>
      <c r="I97" t="s">
        <v>131</v>
      </c>
      <c r="J97" t="s">
        <v>7218</v>
      </c>
      <c r="K97" t="s">
        <v>7279</v>
      </c>
      <c r="L97">
        <v>6.5</v>
      </c>
      <c r="M97">
        <v>43.69</v>
      </c>
      <c r="N97" t="s">
        <v>5362</v>
      </c>
      <c r="O97" t="s">
        <v>110</v>
      </c>
      <c r="P97" t="s">
        <v>110</v>
      </c>
      <c r="Q97" s="28" t="s">
        <v>109</v>
      </c>
      <c r="R97" t="s">
        <v>7198</v>
      </c>
      <c r="S97" t="s">
        <v>131</v>
      </c>
      <c r="T97" t="s">
        <v>9699</v>
      </c>
      <c r="U97" t="s">
        <v>4359</v>
      </c>
    </row>
    <row r="98" spans="1:21">
      <c r="A98">
        <v>40</v>
      </c>
      <c r="B98" s="1">
        <v>44691</v>
      </c>
      <c r="C98" t="s">
        <v>7973</v>
      </c>
      <c r="D98" t="s">
        <v>1571</v>
      </c>
      <c r="E98">
        <v>10</v>
      </c>
      <c r="F98" t="s">
        <v>162</v>
      </c>
      <c r="G98" t="s">
        <v>126</v>
      </c>
      <c r="H98" t="s">
        <v>4129</v>
      </c>
      <c r="I98" t="s">
        <v>2029</v>
      </c>
      <c r="J98" t="s">
        <v>7218</v>
      </c>
      <c r="K98" t="s">
        <v>7222</v>
      </c>
      <c r="L98">
        <v>10</v>
      </c>
      <c r="M98">
        <v>67.349999999999994</v>
      </c>
      <c r="N98" t="s">
        <v>5362</v>
      </c>
      <c r="O98" t="s">
        <v>110</v>
      </c>
      <c r="P98" t="s">
        <v>110</v>
      </c>
      <c r="Q98" s="28" t="s">
        <v>109</v>
      </c>
      <c r="R98" t="s">
        <v>7198</v>
      </c>
      <c r="S98" t="s">
        <v>7228</v>
      </c>
      <c r="T98" t="s">
        <v>9707</v>
      </c>
      <c r="U98" t="s">
        <v>4375</v>
      </c>
    </row>
    <row r="99" spans="1:21">
      <c r="A99">
        <v>39</v>
      </c>
      <c r="B99" s="1">
        <v>44691</v>
      </c>
      <c r="C99" t="s">
        <v>7973</v>
      </c>
      <c r="D99" t="s">
        <v>1571</v>
      </c>
      <c r="E99">
        <v>10</v>
      </c>
      <c r="F99" t="s">
        <v>111</v>
      </c>
      <c r="G99" t="s">
        <v>276</v>
      </c>
      <c r="H99" t="s">
        <v>2310</v>
      </c>
      <c r="I99" t="s">
        <v>2029</v>
      </c>
      <c r="J99" t="s">
        <v>7218</v>
      </c>
      <c r="K99" t="s">
        <v>7222</v>
      </c>
      <c r="L99">
        <v>1.48</v>
      </c>
      <c r="M99">
        <v>10</v>
      </c>
      <c r="N99" t="s">
        <v>5362</v>
      </c>
      <c r="O99" t="s">
        <v>110</v>
      </c>
      <c r="P99" t="s">
        <v>110</v>
      </c>
      <c r="Q99" s="28" t="s">
        <v>109</v>
      </c>
      <c r="R99" t="s">
        <v>7207</v>
      </c>
      <c r="S99" t="s">
        <v>7228</v>
      </c>
      <c r="T99" t="s">
        <v>9708</v>
      </c>
      <c r="U99" t="s">
        <v>4380</v>
      </c>
    </row>
    <row r="100" spans="1:21">
      <c r="A100">
        <v>38</v>
      </c>
      <c r="B100" s="1">
        <v>44672</v>
      </c>
      <c r="C100" t="s">
        <v>7977</v>
      </c>
      <c r="D100" t="s">
        <v>240</v>
      </c>
      <c r="E100">
        <v>10</v>
      </c>
      <c r="F100" t="s">
        <v>162</v>
      </c>
      <c r="G100" t="s">
        <v>126</v>
      </c>
      <c r="H100" t="s">
        <v>4456</v>
      </c>
      <c r="I100" t="s">
        <v>131</v>
      </c>
      <c r="J100" t="s">
        <v>7218</v>
      </c>
      <c r="K100" t="s">
        <v>9645</v>
      </c>
      <c r="L100">
        <v>10</v>
      </c>
      <c r="M100">
        <v>64.510000000000005</v>
      </c>
      <c r="N100" t="s">
        <v>5362</v>
      </c>
      <c r="O100" t="s">
        <v>110</v>
      </c>
      <c r="P100" t="s">
        <v>110</v>
      </c>
      <c r="Q100" s="28" t="s">
        <v>109</v>
      </c>
      <c r="R100" t="s">
        <v>7198</v>
      </c>
      <c r="S100" t="s">
        <v>131</v>
      </c>
      <c r="T100" t="s">
        <v>9766</v>
      </c>
      <c r="U100" t="s">
        <v>4455</v>
      </c>
    </row>
    <row r="101" spans="1:21">
      <c r="A101">
        <v>37</v>
      </c>
      <c r="B101" s="1">
        <v>44672</v>
      </c>
      <c r="C101" t="s">
        <v>9767</v>
      </c>
      <c r="D101" t="s">
        <v>240</v>
      </c>
      <c r="E101">
        <v>5</v>
      </c>
      <c r="F101" t="s">
        <v>162</v>
      </c>
      <c r="G101" t="s">
        <v>126</v>
      </c>
      <c r="H101" t="s">
        <v>2247</v>
      </c>
      <c r="I101" t="s">
        <v>832</v>
      </c>
      <c r="J101" t="s">
        <v>7218</v>
      </c>
      <c r="K101" t="s">
        <v>7222</v>
      </c>
      <c r="L101">
        <v>5</v>
      </c>
      <c r="M101">
        <v>32.26</v>
      </c>
      <c r="N101" t="s">
        <v>5362</v>
      </c>
      <c r="O101" t="s">
        <v>110</v>
      </c>
      <c r="P101" t="s">
        <v>110</v>
      </c>
      <c r="Q101" s="28" t="s">
        <v>109</v>
      </c>
      <c r="R101" t="s">
        <v>7198</v>
      </c>
      <c r="S101" t="s">
        <v>832</v>
      </c>
      <c r="T101" t="s">
        <v>9768</v>
      </c>
      <c r="U101" t="s">
        <v>4459</v>
      </c>
    </row>
    <row r="102" spans="1:21">
      <c r="A102">
        <v>36</v>
      </c>
      <c r="B102" s="1">
        <v>44672</v>
      </c>
      <c r="C102" t="s">
        <v>7285</v>
      </c>
      <c r="D102" t="s">
        <v>240</v>
      </c>
      <c r="E102">
        <v>5</v>
      </c>
      <c r="F102" t="s">
        <v>265</v>
      </c>
      <c r="G102" t="s">
        <v>126</v>
      </c>
      <c r="H102" t="s">
        <v>4464</v>
      </c>
      <c r="I102" t="s">
        <v>841</v>
      </c>
      <c r="J102" t="s">
        <v>7218</v>
      </c>
      <c r="K102" t="s">
        <v>7222</v>
      </c>
      <c r="L102">
        <v>5.42</v>
      </c>
      <c r="M102">
        <v>35.020000000000003</v>
      </c>
      <c r="N102" t="s">
        <v>5362</v>
      </c>
      <c r="O102" t="s">
        <v>110</v>
      </c>
      <c r="P102" t="s">
        <v>110</v>
      </c>
      <c r="Q102" s="28" t="s">
        <v>109</v>
      </c>
      <c r="R102" t="s">
        <v>7238</v>
      </c>
      <c r="S102" t="s">
        <v>7228</v>
      </c>
      <c r="T102" t="s">
        <v>9770</v>
      </c>
      <c r="U102" t="s">
        <v>4463</v>
      </c>
    </row>
    <row r="103" spans="1:21">
      <c r="A103">
        <v>35</v>
      </c>
      <c r="B103" s="1">
        <v>44671</v>
      </c>
      <c r="C103" t="s">
        <v>9771</v>
      </c>
      <c r="D103" t="s">
        <v>742</v>
      </c>
      <c r="E103">
        <v>2</v>
      </c>
      <c r="F103" t="s">
        <v>162</v>
      </c>
      <c r="G103" t="s">
        <v>126</v>
      </c>
      <c r="H103" t="s">
        <v>700</v>
      </c>
      <c r="I103" t="s">
        <v>131</v>
      </c>
      <c r="J103" t="s">
        <v>7218</v>
      </c>
      <c r="K103" t="s">
        <v>110</v>
      </c>
      <c r="L103">
        <v>2</v>
      </c>
      <c r="M103">
        <v>12.84</v>
      </c>
      <c r="N103" t="s">
        <v>231</v>
      </c>
      <c r="O103" t="s">
        <v>110</v>
      </c>
      <c r="P103" t="s">
        <v>110</v>
      </c>
      <c r="Q103" s="28" t="s">
        <v>109</v>
      </c>
      <c r="R103" t="s">
        <v>7198</v>
      </c>
      <c r="S103" t="s">
        <v>131</v>
      </c>
      <c r="T103" t="s">
        <v>9774</v>
      </c>
      <c r="U103" t="s">
        <v>692</v>
      </c>
    </row>
    <row r="104" spans="1:21">
      <c r="A104">
        <v>34</v>
      </c>
      <c r="B104" s="1">
        <v>44664</v>
      </c>
      <c r="C104" t="s">
        <v>6829</v>
      </c>
      <c r="D104" t="s">
        <v>403</v>
      </c>
      <c r="E104">
        <v>2.2999999999999998</v>
      </c>
      <c r="F104" t="s">
        <v>162</v>
      </c>
      <c r="G104" t="s">
        <v>126</v>
      </c>
      <c r="H104" t="s">
        <v>3477</v>
      </c>
      <c r="I104" t="s">
        <v>832</v>
      </c>
      <c r="J104" t="s">
        <v>9793</v>
      </c>
      <c r="K104" t="s">
        <v>110</v>
      </c>
      <c r="L104">
        <v>2.2999999999999998</v>
      </c>
      <c r="M104">
        <v>14.65</v>
      </c>
      <c r="N104" t="s">
        <v>5545</v>
      </c>
      <c r="O104" t="s">
        <v>110</v>
      </c>
      <c r="P104" t="s">
        <v>110</v>
      </c>
      <c r="Q104" s="28" t="s">
        <v>109</v>
      </c>
      <c r="R104" t="s">
        <v>7198</v>
      </c>
      <c r="S104" t="s">
        <v>832</v>
      </c>
      <c r="T104" t="s">
        <v>9795</v>
      </c>
      <c r="U104" t="s">
        <v>4480</v>
      </c>
    </row>
    <row r="105" spans="1:21">
      <c r="A105">
        <v>33</v>
      </c>
      <c r="B105" s="1">
        <v>44662</v>
      </c>
      <c r="C105" t="s">
        <v>9807</v>
      </c>
      <c r="D105" t="s">
        <v>108</v>
      </c>
      <c r="E105">
        <v>2</v>
      </c>
      <c r="F105" t="s">
        <v>162</v>
      </c>
      <c r="G105" t="s">
        <v>126</v>
      </c>
      <c r="H105" t="s">
        <v>224</v>
      </c>
      <c r="I105" t="s">
        <v>131</v>
      </c>
      <c r="J105" t="s">
        <v>7202</v>
      </c>
      <c r="K105" t="s">
        <v>110</v>
      </c>
      <c r="L105">
        <v>2</v>
      </c>
      <c r="M105">
        <v>12.74</v>
      </c>
      <c r="N105" t="s">
        <v>140</v>
      </c>
      <c r="O105" t="s">
        <v>110</v>
      </c>
      <c r="P105" t="s">
        <v>110</v>
      </c>
      <c r="Q105" s="28" t="s">
        <v>109</v>
      </c>
      <c r="R105" t="s">
        <v>7198</v>
      </c>
      <c r="S105" t="s">
        <v>131</v>
      </c>
      <c r="T105" t="s">
        <v>9810</v>
      </c>
      <c r="U105" t="s">
        <v>4502</v>
      </c>
    </row>
    <row r="106" spans="1:21">
      <c r="A106">
        <v>32</v>
      </c>
      <c r="B106" s="1">
        <v>44659</v>
      </c>
      <c r="C106" t="s">
        <v>9816</v>
      </c>
      <c r="D106" t="s">
        <v>108</v>
      </c>
      <c r="E106">
        <v>0.57499999999999996</v>
      </c>
      <c r="F106" t="s">
        <v>162</v>
      </c>
      <c r="G106" t="s">
        <v>126</v>
      </c>
      <c r="H106" t="s">
        <v>416</v>
      </c>
      <c r="I106" t="s">
        <v>832</v>
      </c>
      <c r="J106" t="s">
        <v>7218</v>
      </c>
      <c r="K106" t="s">
        <v>110</v>
      </c>
      <c r="L106">
        <v>0.57999999999999996</v>
      </c>
      <c r="M106">
        <v>3.66</v>
      </c>
      <c r="N106" t="s">
        <v>140</v>
      </c>
      <c r="O106" t="s">
        <v>110</v>
      </c>
      <c r="P106" t="s">
        <v>110</v>
      </c>
      <c r="Q106" s="28" t="s">
        <v>109</v>
      </c>
      <c r="R106" t="s">
        <v>7198</v>
      </c>
      <c r="S106" t="s">
        <v>832</v>
      </c>
      <c r="T106" t="s">
        <v>9819</v>
      </c>
      <c r="U106" t="s">
        <v>4510</v>
      </c>
    </row>
    <row r="107" spans="1:21">
      <c r="A107">
        <v>31</v>
      </c>
      <c r="B107" s="1">
        <v>44658</v>
      </c>
      <c r="C107" t="s">
        <v>6593</v>
      </c>
      <c r="D107" t="s">
        <v>4531</v>
      </c>
      <c r="E107">
        <v>3</v>
      </c>
      <c r="F107" t="s">
        <v>162</v>
      </c>
      <c r="G107" t="s">
        <v>126</v>
      </c>
      <c r="H107" t="s">
        <v>319</v>
      </c>
      <c r="I107" t="s">
        <v>131</v>
      </c>
      <c r="J107" t="s">
        <v>7218</v>
      </c>
      <c r="K107" t="s">
        <v>110</v>
      </c>
      <c r="L107">
        <v>3</v>
      </c>
      <c r="M107">
        <v>19.079999999999998</v>
      </c>
      <c r="N107" t="s">
        <v>140</v>
      </c>
      <c r="O107" t="s">
        <v>110</v>
      </c>
      <c r="P107" t="s">
        <v>110</v>
      </c>
      <c r="Q107" s="28" t="s">
        <v>109</v>
      </c>
      <c r="R107" t="s">
        <v>7198</v>
      </c>
      <c r="S107" t="s">
        <v>131</v>
      </c>
      <c r="T107" t="s">
        <v>9829</v>
      </c>
      <c r="U107" t="s">
        <v>4530</v>
      </c>
    </row>
    <row r="108" spans="1:21">
      <c r="A108">
        <v>30</v>
      </c>
      <c r="B108" s="1">
        <v>44650</v>
      </c>
      <c r="C108" t="s">
        <v>6283</v>
      </c>
      <c r="D108" t="s">
        <v>726</v>
      </c>
      <c r="E108">
        <v>3.5</v>
      </c>
      <c r="F108" t="s">
        <v>162</v>
      </c>
      <c r="G108" t="s">
        <v>956</v>
      </c>
      <c r="H108" t="s">
        <v>2247</v>
      </c>
      <c r="I108" t="s">
        <v>911</v>
      </c>
      <c r="J108" t="s">
        <v>7218</v>
      </c>
      <c r="K108" t="s">
        <v>110</v>
      </c>
      <c r="L108">
        <v>3.5</v>
      </c>
      <c r="M108">
        <v>22.22</v>
      </c>
      <c r="N108" t="s">
        <v>5545</v>
      </c>
      <c r="O108" t="s">
        <v>110</v>
      </c>
      <c r="P108" t="s">
        <v>110</v>
      </c>
      <c r="Q108" s="28" t="s">
        <v>109</v>
      </c>
      <c r="R108" t="s">
        <v>7198</v>
      </c>
      <c r="S108" t="s">
        <v>7228</v>
      </c>
      <c r="T108" t="s">
        <v>9859</v>
      </c>
      <c r="U108" t="s">
        <v>720</v>
      </c>
    </row>
    <row r="109" spans="1:21">
      <c r="A109">
        <v>29</v>
      </c>
      <c r="B109" s="1">
        <v>44645</v>
      </c>
      <c r="C109" t="s">
        <v>6295</v>
      </c>
      <c r="D109" t="s">
        <v>318</v>
      </c>
      <c r="E109">
        <v>4.5</v>
      </c>
      <c r="F109" t="s">
        <v>162</v>
      </c>
      <c r="G109" t="s">
        <v>126</v>
      </c>
      <c r="H109" t="s">
        <v>224</v>
      </c>
      <c r="I109" t="s">
        <v>3855</v>
      </c>
      <c r="J109" t="s">
        <v>7218</v>
      </c>
      <c r="K109" t="s">
        <v>110</v>
      </c>
      <c r="L109">
        <v>4.5</v>
      </c>
      <c r="M109">
        <v>28.65</v>
      </c>
      <c r="N109" t="s">
        <v>140</v>
      </c>
      <c r="O109" t="s">
        <v>110</v>
      </c>
      <c r="P109" t="s">
        <v>110</v>
      </c>
      <c r="Q109" s="28" t="s">
        <v>109</v>
      </c>
      <c r="R109" t="s">
        <v>7198</v>
      </c>
      <c r="S109" t="s">
        <v>7228</v>
      </c>
      <c r="T109" t="s">
        <v>9880</v>
      </c>
      <c r="U109" t="s">
        <v>4589</v>
      </c>
    </row>
    <row r="110" spans="1:21">
      <c r="A110">
        <v>28</v>
      </c>
      <c r="B110" s="1">
        <v>44645</v>
      </c>
      <c r="C110" t="s">
        <v>6296</v>
      </c>
      <c r="D110" t="s">
        <v>108</v>
      </c>
      <c r="E110">
        <v>1</v>
      </c>
      <c r="F110" t="s">
        <v>162</v>
      </c>
      <c r="G110" t="s">
        <v>126</v>
      </c>
      <c r="H110" t="s">
        <v>290</v>
      </c>
      <c r="I110" t="s">
        <v>131</v>
      </c>
      <c r="J110" t="s">
        <v>7218</v>
      </c>
      <c r="K110" t="s">
        <v>110</v>
      </c>
      <c r="L110">
        <v>1</v>
      </c>
      <c r="M110">
        <v>6.37</v>
      </c>
      <c r="N110" t="s">
        <v>140</v>
      </c>
      <c r="O110" t="s">
        <v>110</v>
      </c>
      <c r="P110" t="s">
        <v>110</v>
      </c>
      <c r="Q110" s="28" t="s">
        <v>109</v>
      </c>
      <c r="R110" t="s">
        <v>7198</v>
      </c>
      <c r="S110" t="s">
        <v>131</v>
      </c>
      <c r="T110" t="s">
        <v>9496</v>
      </c>
      <c r="U110" t="s">
        <v>4598</v>
      </c>
    </row>
    <row r="111" spans="1:21">
      <c r="A111">
        <v>27</v>
      </c>
      <c r="B111" s="1">
        <v>44644</v>
      </c>
      <c r="C111" t="s">
        <v>6761</v>
      </c>
      <c r="D111" t="s">
        <v>1064</v>
      </c>
      <c r="E111">
        <v>2.5</v>
      </c>
      <c r="F111" t="s">
        <v>162</v>
      </c>
      <c r="G111" t="s">
        <v>126</v>
      </c>
      <c r="H111" t="s">
        <v>1510</v>
      </c>
      <c r="I111" t="s">
        <v>131</v>
      </c>
      <c r="J111" t="s">
        <v>7202</v>
      </c>
      <c r="K111" t="s">
        <v>6928</v>
      </c>
      <c r="L111">
        <v>2.5</v>
      </c>
      <c r="M111">
        <v>15.92</v>
      </c>
      <c r="N111" t="s">
        <v>140</v>
      </c>
      <c r="O111" t="s">
        <v>110</v>
      </c>
      <c r="P111" t="s">
        <v>110</v>
      </c>
      <c r="Q111" s="28" t="s">
        <v>109</v>
      </c>
      <c r="R111" t="s">
        <v>7198</v>
      </c>
      <c r="S111" t="s">
        <v>131</v>
      </c>
      <c r="T111" t="s">
        <v>9888</v>
      </c>
      <c r="U111" t="s">
        <v>4087</v>
      </c>
    </row>
    <row r="112" spans="1:21">
      <c r="A112">
        <v>26</v>
      </c>
      <c r="B112" s="1">
        <v>44644</v>
      </c>
      <c r="C112" t="s">
        <v>6772</v>
      </c>
      <c r="D112" t="s">
        <v>1416</v>
      </c>
      <c r="E112">
        <v>4</v>
      </c>
      <c r="F112" t="s">
        <v>162</v>
      </c>
      <c r="G112" t="s">
        <v>126</v>
      </c>
      <c r="H112" t="s">
        <v>2365</v>
      </c>
      <c r="I112" t="s">
        <v>131</v>
      </c>
      <c r="J112" t="s">
        <v>7218</v>
      </c>
      <c r="K112" t="s">
        <v>7222</v>
      </c>
      <c r="L112">
        <v>4</v>
      </c>
      <c r="M112">
        <v>25.47</v>
      </c>
      <c r="N112" t="s">
        <v>140</v>
      </c>
      <c r="O112" t="s">
        <v>110</v>
      </c>
      <c r="P112" t="s">
        <v>110</v>
      </c>
      <c r="Q112" s="28" t="s">
        <v>109</v>
      </c>
      <c r="R112" t="s">
        <v>7198</v>
      </c>
      <c r="S112" t="s">
        <v>131</v>
      </c>
      <c r="T112" t="s">
        <v>9894</v>
      </c>
      <c r="U112" t="s">
        <v>4604</v>
      </c>
    </row>
    <row r="113" spans="1:21">
      <c r="A113">
        <v>25</v>
      </c>
      <c r="B113" s="1">
        <v>44643</v>
      </c>
      <c r="C113" t="s">
        <v>6298</v>
      </c>
      <c r="D113" t="s">
        <v>683</v>
      </c>
      <c r="E113">
        <v>3</v>
      </c>
      <c r="F113" t="s">
        <v>162</v>
      </c>
      <c r="G113" t="s">
        <v>126</v>
      </c>
      <c r="H113" t="s">
        <v>3026</v>
      </c>
      <c r="I113" t="s">
        <v>131</v>
      </c>
      <c r="J113" t="s">
        <v>7218</v>
      </c>
      <c r="K113" t="s">
        <v>7222</v>
      </c>
      <c r="L113">
        <v>3</v>
      </c>
      <c r="M113">
        <v>19.12</v>
      </c>
      <c r="N113" t="s">
        <v>140</v>
      </c>
      <c r="O113" t="s">
        <v>110</v>
      </c>
      <c r="P113" t="s">
        <v>110</v>
      </c>
      <c r="Q113" s="28" t="s">
        <v>109</v>
      </c>
      <c r="R113" t="s">
        <v>7198</v>
      </c>
      <c r="S113" t="s">
        <v>131</v>
      </c>
      <c r="T113" t="s">
        <v>9900</v>
      </c>
      <c r="U113" t="s">
        <v>4611</v>
      </c>
    </row>
    <row r="114" spans="1:21">
      <c r="A114">
        <v>24</v>
      </c>
      <c r="B114" s="1">
        <v>44630</v>
      </c>
      <c r="C114" t="s">
        <v>6310</v>
      </c>
      <c r="D114" t="s">
        <v>108</v>
      </c>
      <c r="E114">
        <v>10</v>
      </c>
      <c r="F114" t="s">
        <v>111</v>
      </c>
      <c r="G114" t="s">
        <v>126</v>
      </c>
      <c r="H114" t="s">
        <v>277</v>
      </c>
      <c r="I114" t="s">
        <v>131</v>
      </c>
      <c r="J114" t="s">
        <v>7218</v>
      </c>
      <c r="K114" t="s">
        <v>110</v>
      </c>
      <c r="L114">
        <v>1.58</v>
      </c>
      <c r="M114">
        <v>10</v>
      </c>
      <c r="N114" t="s">
        <v>5545</v>
      </c>
      <c r="O114" t="s">
        <v>110</v>
      </c>
      <c r="P114" t="s">
        <v>110</v>
      </c>
      <c r="Q114" s="28" t="s">
        <v>109</v>
      </c>
      <c r="R114" t="s">
        <v>7207</v>
      </c>
      <c r="S114" t="s">
        <v>131</v>
      </c>
      <c r="T114" t="s">
        <v>9967</v>
      </c>
      <c r="U114" t="s">
        <v>4704</v>
      </c>
    </row>
    <row r="115" spans="1:21">
      <c r="A115">
        <v>23</v>
      </c>
      <c r="B115" s="1">
        <v>44628</v>
      </c>
      <c r="C115" t="s">
        <v>6340</v>
      </c>
      <c r="D115" t="s">
        <v>1323</v>
      </c>
      <c r="E115">
        <v>1</v>
      </c>
      <c r="F115" t="s">
        <v>162</v>
      </c>
      <c r="G115" t="s">
        <v>956</v>
      </c>
      <c r="H115" t="s">
        <v>4750</v>
      </c>
      <c r="I115" t="s">
        <v>131</v>
      </c>
      <c r="J115" t="s">
        <v>7218</v>
      </c>
      <c r="K115" t="s">
        <v>110</v>
      </c>
      <c r="L115">
        <v>1</v>
      </c>
      <c r="M115">
        <v>6.32</v>
      </c>
      <c r="N115" t="s">
        <v>140</v>
      </c>
      <c r="O115" t="s">
        <v>110</v>
      </c>
      <c r="P115" t="s">
        <v>110</v>
      </c>
      <c r="Q115" s="28" t="s">
        <v>109</v>
      </c>
      <c r="R115" t="s">
        <v>7198</v>
      </c>
      <c r="S115" t="s">
        <v>131</v>
      </c>
      <c r="T115" t="s">
        <v>9990</v>
      </c>
      <c r="U115" t="s">
        <v>4749</v>
      </c>
    </row>
    <row r="116" spans="1:21">
      <c r="A116">
        <v>22</v>
      </c>
      <c r="B116" s="1">
        <v>44620</v>
      </c>
      <c r="C116" t="s">
        <v>9294</v>
      </c>
      <c r="D116" t="s">
        <v>240</v>
      </c>
      <c r="E116">
        <v>4</v>
      </c>
      <c r="F116" t="s">
        <v>162</v>
      </c>
      <c r="G116" t="s">
        <v>126</v>
      </c>
      <c r="H116" t="s">
        <v>3907</v>
      </c>
      <c r="I116" t="s">
        <v>131</v>
      </c>
      <c r="J116" t="s">
        <v>7202</v>
      </c>
      <c r="K116" t="s">
        <v>7222</v>
      </c>
      <c r="L116">
        <v>4</v>
      </c>
      <c r="M116">
        <v>25.24</v>
      </c>
      <c r="N116" t="s">
        <v>5362</v>
      </c>
      <c r="O116" t="s">
        <v>110</v>
      </c>
      <c r="P116" t="s">
        <v>110</v>
      </c>
      <c r="Q116" s="28" t="s">
        <v>109</v>
      </c>
      <c r="R116" t="s">
        <v>7198</v>
      </c>
      <c r="S116" t="s">
        <v>131</v>
      </c>
      <c r="T116" t="s">
        <v>10023</v>
      </c>
      <c r="U116" t="s">
        <v>4795</v>
      </c>
    </row>
    <row r="117" spans="1:21">
      <c r="A117">
        <v>21</v>
      </c>
      <c r="B117" s="1">
        <v>44620</v>
      </c>
      <c r="C117" t="s">
        <v>6882</v>
      </c>
      <c r="D117" t="s">
        <v>2683</v>
      </c>
      <c r="E117">
        <v>2</v>
      </c>
      <c r="F117" t="s">
        <v>162</v>
      </c>
      <c r="G117" t="s">
        <v>956</v>
      </c>
      <c r="H117" t="s">
        <v>1054</v>
      </c>
      <c r="I117" t="s">
        <v>131</v>
      </c>
      <c r="J117" t="s">
        <v>7218</v>
      </c>
      <c r="K117" t="s">
        <v>110</v>
      </c>
      <c r="L117">
        <v>2</v>
      </c>
      <c r="M117">
        <v>12.62</v>
      </c>
      <c r="N117" t="s">
        <v>5545</v>
      </c>
      <c r="O117" t="s">
        <v>110</v>
      </c>
      <c r="P117" t="s">
        <v>110</v>
      </c>
      <c r="Q117" s="28" t="s">
        <v>109</v>
      </c>
      <c r="R117" t="s">
        <v>7198</v>
      </c>
      <c r="S117" t="s">
        <v>131</v>
      </c>
      <c r="T117" t="s">
        <v>10025</v>
      </c>
      <c r="U117" t="s">
        <v>4800</v>
      </c>
    </row>
    <row r="118" spans="1:21">
      <c r="A118">
        <v>20</v>
      </c>
      <c r="B118" s="1">
        <v>44617</v>
      </c>
      <c r="C118" t="s">
        <v>6661</v>
      </c>
      <c r="D118" t="s">
        <v>403</v>
      </c>
      <c r="E118">
        <v>3</v>
      </c>
      <c r="F118" t="s">
        <v>162</v>
      </c>
      <c r="G118" t="s">
        <v>126</v>
      </c>
      <c r="H118" t="s">
        <v>277</v>
      </c>
      <c r="I118" t="s">
        <v>911</v>
      </c>
      <c r="J118" t="s">
        <v>7218</v>
      </c>
      <c r="K118" t="s">
        <v>110</v>
      </c>
      <c r="L118">
        <v>3</v>
      </c>
      <c r="M118">
        <v>18.95</v>
      </c>
      <c r="N118" t="s">
        <v>140</v>
      </c>
      <c r="O118" t="s">
        <v>110</v>
      </c>
      <c r="P118" t="s">
        <v>110</v>
      </c>
      <c r="Q118" s="28" t="s">
        <v>109</v>
      </c>
      <c r="R118" t="s">
        <v>7198</v>
      </c>
      <c r="S118" t="s">
        <v>7228</v>
      </c>
      <c r="T118" t="s">
        <v>10028</v>
      </c>
      <c r="U118" t="s">
        <v>4807</v>
      </c>
    </row>
    <row r="119" spans="1:21">
      <c r="A119">
        <v>19</v>
      </c>
      <c r="B119" s="1">
        <v>44617</v>
      </c>
      <c r="C119" t="s">
        <v>6325</v>
      </c>
      <c r="D119" t="s">
        <v>830</v>
      </c>
      <c r="E119">
        <v>3</v>
      </c>
      <c r="F119" t="s">
        <v>162</v>
      </c>
      <c r="G119" t="s">
        <v>126</v>
      </c>
      <c r="H119" t="s">
        <v>1628</v>
      </c>
      <c r="I119" t="s">
        <v>131</v>
      </c>
      <c r="J119" t="s">
        <v>7218</v>
      </c>
      <c r="K119" t="s">
        <v>7222</v>
      </c>
      <c r="L119">
        <v>3</v>
      </c>
      <c r="M119">
        <v>18.95</v>
      </c>
      <c r="N119" t="s">
        <v>140</v>
      </c>
      <c r="O119" t="s">
        <v>110</v>
      </c>
      <c r="P119" t="s">
        <v>110</v>
      </c>
      <c r="Q119" s="28" t="s">
        <v>109</v>
      </c>
      <c r="R119" t="s">
        <v>7198</v>
      </c>
      <c r="S119" t="s">
        <v>131</v>
      </c>
      <c r="T119" t="s">
        <v>10032</v>
      </c>
      <c r="U119" t="s">
        <v>4813</v>
      </c>
    </row>
    <row r="120" spans="1:21">
      <c r="A120">
        <v>18</v>
      </c>
      <c r="B120" s="1">
        <v>44616</v>
      </c>
      <c r="C120" t="s">
        <v>9149</v>
      </c>
      <c r="D120" t="s">
        <v>108</v>
      </c>
      <c r="E120">
        <v>1</v>
      </c>
      <c r="F120" t="s">
        <v>162</v>
      </c>
      <c r="G120" t="s">
        <v>956</v>
      </c>
      <c r="H120" t="s">
        <v>4095</v>
      </c>
      <c r="I120" t="s">
        <v>131</v>
      </c>
      <c r="J120" t="s">
        <v>7218</v>
      </c>
      <c r="K120" t="s">
        <v>110</v>
      </c>
      <c r="L120">
        <v>1</v>
      </c>
      <c r="M120">
        <v>6.33</v>
      </c>
      <c r="N120" t="s">
        <v>5545</v>
      </c>
      <c r="O120" t="s">
        <v>110</v>
      </c>
      <c r="P120" t="s">
        <v>110</v>
      </c>
      <c r="Q120" s="28" t="s">
        <v>109</v>
      </c>
      <c r="R120" t="s">
        <v>7198</v>
      </c>
      <c r="S120" t="s">
        <v>131</v>
      </c>
      <c r="T120" t="s">
        <v>10045</v>
      </c>
      <c r="U120" t="s">
        <v>4830</v>
      </c>
    </row>
    <row r="121" spans="1:21">
      <c r="A121">
        <v>17</v>
      </c>
      <c r="B121" s="1">
        <v>44615</v>
      </c>
      <c r="C121" t="s">
        <v>6329</v>
      </c>
      <c r="D121" t="s">
        <v>403</v>
      </c>
      <c r="E121">
        <v>4.7</v>
      </c>
      <c r="F121" t="s">
        <v>162</v>
      </c>
      <c r="G121" t="s">
        <v>126</v>
      </c>
      <c r="H121" t="s">
        <v>1054</v>
      </c>
      <c r="I121" t="s">
        <v>131</v>
      </c>
      <c r="J121" t="s">
        <v>7202</v>
      </c>
      <c r="K121" t="s">
        <v>110</v>
      </c>
      <c r="L121">
        <v>4.7</v>
      </c>
      <c r="M121">
        <v>29.68</v>
      </c>
      <c r="N121" t="s">
        <v>140</v>
      </c>
      <c r="O121" t="s">
        <v>110</v>
      </c>
      <c r="P121" t="s">
        <v>110</v>
      </c>
      <c r="Q121" s="28" t="s">
        <v>109</v>
      </c>
      <c r="R121" t="s">
        <v>7198</v>
      </c>
      <c r="S121" t="s">
        <v>131</v>
      </c>
      <c r="T121" t="s">
        <v>10049</v>
      </c>
      <c r="U121" t="s">
        <v>4833</v>
      </c>
    </row>
    <row r="122" spans="1:21">
      <c r="A122">
        <v>16</v>
      </c>
      <c r="B122" s="1">
        <v>44615</v>
      </c>
      <c r="C122" t="s">
        <v>10052</v>
      </c>
      <c r="D122" t="s">
        <v>1097</v>
      </c>
      <c r="E122">
        <v>4</v>
      </c>
      <c r="F122" t="s">
        <v>162</v>
      </c>
      <c r="G122" t="s">
        <v>126</v>
      </c>
      <c r="H122" t="s">
        <v>3907</v>
      </c>
      <c r="I122" t="s">
        <v>131</v>
      </c>
      <c r="J122" t="s">
        <v>7218</v>
      </c>
      <c r="K122" t="s">
        <v>110</v>
      </c>
      <c r="L122">
        <v>4</v>
      </c>
      <c r="M122">
        <v>25.26</v>
      </c>
      <c r="N122" t="s">
        <v>5362</v>
      </c>
      <c r="O122" t="s">
        <v>110</v>
      </c>
      <c r="P122" t="s">
        <v>110</v>
      </c>
      <c r="Q122" s="28" t="s">
        <v>109</v>
      </c>
      <c r="R122" t="s">
        <v>7198</v>
      </c>
      <c r="S122" t="s">
        <v>131</v>
      </c>
      <c r="T122" t="s">
        <v>10054</v>
      </c>
      <c r="U122" t="s">
        <v>4842</v>
      </c>
    </row>
    <row r="123" spans="1:21">
      <c r="A123">
        <v>15</v>
      </c>
      <c r="B123" s="1">
        <v>44614</v>
      </c>
      <c r="C123" t="s">
        <v>7428</v>
      </c>
      <c r="D123" t="s">
        <v>1571</v>
      </c>
      <c r="E123">
        <v>3</v>
      </c>
      <c r="F123" t="s">
        <v>162</v>
      </c>
      <c r="G123" t="s">
        <v>956</v>
      </c>
      <c r="H123" t="s">
        <v>4872</v>
      </c>
      <c r="I123" t="s">
        <v>131</v>
      </c>
      <c r="J123" t="s">
        <v>7218</v>
      </c>
      <c r="K123" t="s">
        <v>7222</v>
      </c>
      <c r="L123">
        <v>3</v>
      </c>
      <c r="M123">
        <v>18.98</v>
      </c>
      <c r="N123" t="s">
        <v>5362</v>
      </c>
      <c r="O123" t="s">
        <v>110</v>
      </c>
      <c r="P123" t="s">
        <v>110</v>
      </c>
      <c r="Q123" s="28" t="s">
        <v>109</v>
      </c>
      <c r="R123" t="s">
        <v>7198</v>
      </c>
      <c r="S123" t="s">
        <v>131</v>
      </c>
      <c r="T123" t="s">
        <v>10065</v>
      </c>
      <c r="U123" t="s">
        <v>4871</v>
      </c>
    </row>
    <row r="124" spans="1:21">
      <c r="A124">
        <v>14</v>
      </c>
      <c r="B124" s="1">
        <v>44614</v>
      </c>
      <c r="C124" t="s">
        <v>7428</v>
      </c>
      <c r="D124" t="s">
        <v>1571</v>
      </c>
      <c r="E124">
        <v>6</v>
      </c>
      <c r="F124" t="s">
        <v>162</v>
      </c>
      <c r="G124" t="s">
        <v>126</v>
      </c>
      <c r="H124" t="s">
        <v>3907</v>
      </c>
      <c r="I124" t="s">
        <v>131</v>
      </c>
      <c r="J124" t="s">
        <v>7218</v>
      </c>
      <c r="K124" t="s">
        <v>7222</v>
      </c>
      <c r="L124">
        <v>6</v>
      </c>
      <c r="M124">
        <v>37.96</v>
      </c>
      <c r="N124" t="s">
        <v>5362</v>
      </c>
      <c r="O124" t="s">
        <v>110</v>
      </c>
      <c r="P124" t="s">
        <v>110</v>
      </c>
      <c r="Q124" s="28" t="s">
        <v>109</v>
      </c>
      <c r="R124" t="s">
        <v>7198</v>
      </c>
      <c r="S124" t="s">
        <v>131</v>
      </c>
      <c r="T124" t="s">
        <v>10066</v>
      </c>
      <c r="U124" t="s">
        <v>4876</v>
      </c>
    </row>
    <row r="125" spans="1:21">
      <c r="A125">
        <v>13</v>
      </c>
      <c r="B125" s="1">
        <v>44608</v>
      </c>
      <c r="C125" t="s">
        <v>6789</v>
      </c>
      <c r="D125" t="s">
        <v>4888</v>
      </c>
      <c r="E125">
        <v>4.5</v>
      </c>
      <c r="F125" t="s">
        <v>162</v>
      </c>
      <c r="G125" t="s">
        <v>956</v>
      </c>
      <c r="H125" t="s">
        <v>4762</v>
      </c>
      <c r="I125" t="s">
        <v>131</v>
      </c>
      <c r="J125" t="s">
        <v>7218</v>
      </c>
      <c r="K125" t="s">
        <v>110</v>
      </c>
      <c r="L125">
        <v>4.5</v>
      </c>
      <c r="M125">
        <v>28.52</v>
      </c>
      <c r="N125" t="s">
        <v>5545</v>
      </c>
      <c r="O125" t="s">
        <v>110</v>
      </c>
      <c r="P125" t="s">
        <v>110</v>
      </c>
      <c r="Q125" s="28" t="s">
        <v>109</v>
      </c>
      <c r="R125" t="s">
        <v>7198</v>
      </c>
      <c r="S125" t="s">
        <v>131</v>
      </c>
      <c r="T125" t="s">
        <v>10079</v>
      </c>
      <c r="U125" t="s">
        <v>4887</v>
      </c>
    </row>
    <row r="126" spans="1:21">
      <c r="A126">
        <v>12</v>
      </c>
      <c r="B126" s="1">
        <v>44607</v>
      </c>
      <c r="C126" t="s">
        <v>10088</v>
      </c>
      <c r="D126" t="s">
        <v>1571</v>
      </c>
      <c r="E126">
        <v>10</v>
      </c>
      <c r="F126" t="s">
        <v>4917</v>
      </c>
      <c r="G126" t="s">
        <v>2802</v>
      </c>
      <c r="H126" t="s">
        <v>4918</v>
      </c>
      <c r="I126" t="s">
        <v>166</v>
      </c>
      <c r="J126" t="s">
        <v>7218</v>
      </c>
      <c r="K126" t="s">
        <v>7382</v>
      </c>
      <c r="L126">
        <v>1.24</v>
      </c>
      <c r="M126">
        <v>7.89</v>
      </c>
      <c r="N126" t="s">
        <v>5362</v>
      </c>
      <c r="O126" t="s">
        <v>110</v>
      </c>
      <c r="P126" t="s">
        <v>110</v>
      </c>
      <c r="Q126" s="28" t="s">
        <v>109</v>
      </c>
      <c r="R126" t="s">
        <v>10089</v>
      </c>
      <c r="S126" t="s">
        <v>166</v>
      </c>
      <c r="T126" t="s">
        <v>10094</v>
      </c>
      <c r="U126" t="s">
        <v>4916</v>
      </c>
    </row>
    <row r="127" spans="1:21">
      <c r="A127">
        <v>11</v>
      </c>
      <c r="B127" s="1">
        <v>44602</v>
      </c>
      <c r="C127" t="s">
        <v>6899</v>
      </c>
      <c r="D127" t="s">
        <v>750</v>
      </c>
      <c r="E127">
        <v>20</v>
      </c>
      <c r="F127" t="s">
        <v>154</v>
      </c>
      <c r="G127" t="s">
        <v>276</v>
      </c>
      <c r="H127" t="s">
        <v>754</v>
      </c>
      <c r="I127" t="s">
        <v>131</v>
      </c>
      <c r="J127" t="s">
        <v>7218</v>
      </c>
      <c r="K127" t="s">
        <v>6928</v>
      </c>
      <c r="L127">
        <v>2.56</v>
      </c>
      <c r="M127">
        <v>16.3</v>
      </c>
      <c r="N127" t="s">
        <v>5362</v>
      </c>
      <c r="O127" t="s">
        <v>110</v>
      </c>
      <c r="P127" t="s">
        <v>110</v>
      </c>
      <c r="Q127" s="28" t="s">
        <v>109</v>
      </c>
      <c r="R127" t="s">
        <v>7584</v>
      </c>
      <c r="S127" t="s">
        <v>131</v>
      </c>
      <c r="T127" t="s">
        <v>10098</v>
      </c>
      <c r="U127" t="s">
        <v>747</v>
      </c>
    </row>
    <row r="128" spans="1:21">
      <c r="A128">
        <v>10</v>
      </c>
      <c r="B128" s="1">
        <v>44601</v>
      </c>
      <c r="C128" t="s">
        <v>10107</v>
      </c>
      <c r="D128" t="s">
        <v>1748</v>
      </c>
      <c r="E128">
        <v>3</v>
      </c>
      <c r="F128" t="s">
        <v>162</v>
      </c>
      <c r="G128" t="s">
        <v>126</v>
      </c>
      <c r="H128" t="s">
        <v>4939</v>
      </c>
      <c r="I128" t="s">
        <v>131</v>
      </c>
      <c r="J128" t="s">
        <v>7218</v>
      </c>
      <c r="K128" t="s">
        <v>7222</v>
      </c>
      <c r="L128">
        <v>3</v>
      </c>
      <c r="M128">
        <v>19.09</v>
      </c>
      <c r="N128" t="s">
        <v>5362</v>
      </c>
      <c r="O128" t="s">
        <v>110</v>
      </c>
      <c r="P128" t="s">
        <v>110</v>
      </c>
      <c r="Q128" s="28" t="s">
        <v>109</v>
      </c>
      <c r="R128" t="s">
        <v>7198</v>
      </c>
      <c r="S128" t="s">
        <v>131</v>
      </c>
      <c r="T128" t="s">
        <v>10109</v>
      </c>
      <c r="U128" t="s">
        <v>4938</v>
      </c>
    </row>
    <row r="129" spans="1:21">
      <c r="A129">
        <v>9</v>
      </c>
      <c r="B129">
        <v>44601</v>
      </c>
      <c r="C129" t="s">
        <v>10110</v>
      </c>
      <c r="D129" t="s">
        <v>1748</v>
      </c>
      <c r="E129">
        <v>3</v>
      </c>
      <c r="F129" t="s">
        <v>162</v>
      </c>
      <c r="G129" t="s">
        <v>276</v>
      </c>
      <c r="H129" t="s">
        <v>4287</v>
      </c>
      <c r="I129" t="s">
        <v>131</v>
      </c>
      <c r="J129" t="s">
        <v>7218</v>
      </c>
      <c r="K129" t="s">
        <v>7222</v>
      </c>
      <c r="L129">
        <v>3</v>
      </c>
      <c r="M129">
        <v>19.09</v>
      </c>
      <c r="N129" t="s">
        <v>5362</v>
      </c>
      <c r="O129" t="s">
        <v>110</v>
      </c>
      <c r="P129" t="s">
        <v>110</v>
      </c>
      <c r="Q129" t="s">
        <v>109</v>
      </c>
      <c r="R129" t="s">
        <v>7198</v>
      </c>
      <c r="S129" t="s">
        <v>131</v>
      </c>
      <c r="T129" t="s">
        <v>10111</v>
      </c>
      <c r="U129" t="s">
        <v>4945</v>
      </c>
    </row>
    <row r="130" spans="1:21">
      <c r="A130">
        <v>8</v>
      </c>
      <c r="B130">
        <v>44588</v>
      </c>
      <c r="C130" t="s">
        <v>10118</v>
      </c>
      <c r="D130" t="s">
        <v>760</v>
      </c>
      <c r="E130">
        <v>2</v>
      </c>
      <c r="F130" t="s">
        <v>162</v>
      </c>
      <c r="G130" t="s">
        <v>1498</v>
      </c>
      <c r="H130" t="s">
        <v>1031</v>
      </c>
      <c r="I130" t="s">
        <v>131</v>
      </c>
      <c r="J130" t="s">
        <v>7218</v>
      </c>
      <c r="K130" t="s">
        <v>110</v>
      </c>
      <c r="L130">
        <v>2</v>
      </c>
      <c r="M130">
        <v>12.96</v>
      </c>
      <c r="N130" t="s">
        <v>231</v>
      </c>
      <c r="O130" t="s">
        <v>110</v>
      </c>
      <c r="P130" t="s">
        <v>110</v>
      </c>
      <c r="Q130" t="s">
        <v>109</v>
      </c>
      <c r="R130" t="s">
        <v>7198</v>
      </c>
      <c r="S130" t="s">
        <v>131</v>
      </c>
      <c r="T130" t="s">
        <v>10122</v>
      </c>
      <c r="U130" t="s">
        <v>758</v>
      </c>
    </row>
    <row r="131" spans="1:21">
      <c r="A131">
        <v>7</v>
      </c>
      <c r="B131">
        <v>44581</v>
      </c>
      <c r="C131" t="s">
        <v>10148</v>
      </c>
      <c r="D131" t="s">
        <v>2887</v>
      </c>
      <c r="E131">
        <v>4</v>
      </c>
      <c r="F131" t="s">
        <v>162</v>
      </c>
      <c r="G131" t="s">
        <v>126</v>
      </c>
      <c r="H131" t="s">
        <v>1011</v>
      </c>
      <c r="I131" t="s">
        <v>131</v>
      </c>
      <c r="J131" t="s">
        <v>7218</v>
      </c>
      <c r="K131" t="s">
        <v>110</v>
      </c>
      <c r="L131">
        <v>4</v>
      </c>
      <c r="M131">
        <v>25.36</v>
      </c>
      <c r="N131" t="s">
        <v>231</v>
      </c>
      <c r="O131" t="s">
        <v>110</v>
      </c>
      <c r="P131" t="s">
        <v>110</v>
      </c>
      <c r="Q131" t="s">
        <v>109</v>
      </c>
      <c r="R131" t="s">
        <v>7198</v>
      </c>
      <c r="S131" t="s">
        <v>131</v>
      </c>
      <c r="T131" t="s">
        <v>10151</v>
      </c>
      <c r="U131" t="s">
        <v>4992</v>
      </c>
    </row>
    <row r="132" spans="1:21">
      <c r="A132">
        <v>6</v>
      </c>
      <c r="B132">
        <v>44580</v>
      </c>
      <c r="C132" t="s">
        <v>6338</v>
      </c>
      <c r="D132" t="s">
        <v>403</v>
      </c>
      <c r="E132">
        <v>2</v>
      </c>
      <c r="F132" t="s">
        <v>162</v>
      </c>
      <c r="G132" t="s">
        <v>126</v>
      </c>
      <c r="H132" t="s">
        <v>3901</v>
      </c>
      <c r="I132" t="s">
        <v>911</v>
      </c>
      <c r="J132" t="s">
        <v>7218</v>
      </c>
      <c r="K132" t="s">
        <v>6928</v>
      </c>
      <c r="L132">
        <v>2</v>
      </c>
      <c r="M132">
        <v>12.69</v>
      </c>
      <c r="N132" t="s">
        <v>140</v>
      </c>
      <c r="O132" t="s">
        <v>110</v>
      </c>
      <c r="P132" t="s">
        <v>110</v>
      </c>
      <c r="Q132" t="s">
        <v>109</v>
      </c>
      <c r="R132" t="s">
        <v>7198</v>
      </c>
      <c r="S132" t="s">
        <v>7228</v>
      </c>
      <c r="T132" t="s">
        <v>10171</v>
      </c>
      <c r="U132" t="s">
        <v>5030</v>
      </c>
    </row>
    <row r="133" spans="1:21">
      <c r="A133">
        <v>5</v>
      </c>
      <c r="B133">
        <v>44580</v>
      </c>
      <c r="C133" t="s">
        <v>6340</v>
      </c>
      <c r="D133" t="s">
        <v>1323</v>
      </c>
      <c r="E133">
        <v>4</v>
      </c>
      <c r="F133" t="s">
        <v>162</v>
      </c>
      <c r="G133" t="s">
        <v>126</v>
      </c>
      <c r="H133" t="s">
        <v>1504</v>
      </c>
      <c r="I133" t="s">
        <v>131</v>
      </c>
      <c r="J133" t="s">
        <v>7218</v>
      </c>
      <c r="K133" t="s">
        <v>6928</v>
      </c>
      <c r="L133">
        <v>4</v>
      </c>
      <c r="M133">
        <v>25.28</v>
      </c>
      <c r="N133" t="s">
        <v>140</v>
      </c>
      <c r="O133" t="s">
        <v>110</v>
      </c>
      <c r="P133" t="s">
        <v>110</v>
      </c>
      <c r="Q133" t="s">
        <v>109</v>
      </c>
      <c r="R133" t="s">
        <v>7198</v>
      </c>
      <c r="S133" t="s">
        <v>131</v>
      </c>
      <c r="T133" t="s">
        <v>10175</v>
      </c>
      <c r="U133" t="s">
        <v>5036</v>
      </c>
    </row>
    <row r="134" spans="1:21">
      <c r="A134">
        <v>4</v>
      </c>
      <c r="B134">
        <v>44580</v>
      </c>
      <c r="C134" t="s">
        <v>10179</v>
      </c>
      <c r="D134" t="s">
        <v>4531</v>
      </c>
      <c r="E134">
        <v>1.5</v>
      </c>
      <c r="F134" t="s">
        <v>162</v>
      </c>
      <c r="G134" t="s">
        <v>956</v>
      </c>
      <c r="H134" t="s">
        <v>2293</v>
      </c>
      <c r="I134" t="s">
        <v>832</v>
      </c>
      <c r="J134" t="s">
        <v>7218</v>
      </c>
      <c r="K134" t="s">
        <v>6928</v>
      </c>
      <c r="L134">
        <v>1.5</v>
      </c>
      <c r="M134">
        <v>9.64</v>
      </c>
      <c r="N134" t="s">
        <v>5545</v>
      </c>
      <c r="O134" t="s">
        <v>110</v>
      </c>
      <c r="P134" t="s">
        <v>110</v>
      </c>
      <c r="Q134" t="s">
        <v>109</v>
      </c>
      <c r="R134" t="s">
        <v>7198</v>
      </c>
      <c r="S134" t="s">
        <v>832</v>
      </c>
      <c r="T134" t="s">
        <v>10183</v>
      </c>
      <c r="U134" t="s">
        <v>5042</v>
      </c>
    </row>
    <row r="135" spans="1:21">
      <c r="A135">
        <v>3</v>
      </c>
      <c r="B135">
        <v>44572</v>
      </c>
      <c r="C135" t="s">
        <v>6577</v>
      </c>
      <c r="D135" t="s">
        <v>2346</v>
      </c>
      <c r="E135">
        <v>4.9000000000000004</v>
      </c>
      <c r="F135" t="s">
        <v>162</v>
      </c>
      <c r="G135" t="s">
        <v>956</v>
      </c>
      <c r="H135" t="s">
        <v>2037</v>
      </c>
      <c r="I135" t="s">
        <v>3855</v>
      </c>
      <c r="J135" t="s">
        <v>7218</v>
      </c>
      <c r="K135" t="s">
        <v>7222</v>
      </c>
      <c r="L135">
        <v>4.9000000000000004</v>
      </c>
      <c r="M135">
        <v>31.23</v>
      </c>
      <c r="N135" t="s">
        <v>140</v>
      </c>
      <c r="O135" t="s">
        <v>110</v>
      </c>
      <c r="P135" t="s">
        <v>110</v>
      </c>
      <c r="Q135" t="s">
        <v>109</v>
      </c>
      <c r="R135" t="s">
        <v>7198</v>
      </c>
      <c r="S135" t="s">
        <v>7228</v>
      </c>
      <c r="T135" t="s">
        <v>10253</v>
      </c>
      <c r="U135" t="s">
        <v>5150</v>
      </c>
    </row>
    <row r="136" spans="1:21">
      <c r="A136">
        <v>2</v>
      </c>
      <c r="B136">
        <v>44572</v>
      </c>
      <c r="C136" t="s">
        <v>6727</v>
      </c>
      <c r="D136" t="s">
        <v>2085</v>
      </c>
      <c r="E136">
        <v>5</v>
      </c>
      <c r="F136" t="s">
        <v>162</v>
      </c>
      <c r="G136" t="s">
        <v>126</v>
      </c>
      <c r="H136" t="s">
        <v>4939</v>
      </c>
      <c r="I136" t="s">
        <v>131</v>
      </c>
      <c r="J136" t="s">
        <v>7218</v>
      </c>
      <c r="K136" t="s">
        <v>110</v>
      </c>
      <c r="L136">
        <v>5</v>
      </c>
      <c r="M136">
        <v>31.87</v>
      </c>
      <c r="N136" t="s">
        <v>5545</v>
      </c>
      <c r="O136" t="s">
        <v>110</v>
      </c>
      <c r="P136" t="s">
        <v>110</v>
      </c>
      <c r="Q136" t="s">
        <v>109</v>
      </c>
      <c r="R136" t="s">
        <v>7198</v>
      </c>
      <c r="S136" t="s">
        <v>131</v>
      </c>
      <c r="T136" t="s">
        <v>10255</v>
      </c>
      <c r="U136" t="s">
        <v>5155</v>
      </c>
    </row>
    <row r="137" spans="1:21">
      <c r="A137">
        <v>1</v>
      </c>
      <c r="B137">
        <v>44572</v>
      </c>
      <c r="C137" t="s">
        <v>10256</v>
      </c>
      <c r="D137" t="s">
        <v>1571</v>
      </c>
      <c r="E137">
        <v>3</v>
      </c>
      <c r="F137" t="s">
        <v>162</v>
      </c>
      <c r="G137" t="s">
        <v>956</v>
      </c>
      <c r="H137" t="s">
        <v>3907</v>
      </c>
      <c r="I137" t="s">
        <v>131</v>
      </c>
      <c r="J137" t="s">
        <v>7218</v>
      </c>
      <c r="K137" t="s">
        <v>7222</v>
      </c>
      <c r="L137">
        <v>3</v>
      </c>
      <c r="M137">
        <v>19.12</v>
      </c>
      <c r="N137" t="s">
        <v>5362</v>
      </c>
      <c r="O137" t="s">
        <v>110</v>
      </c>
      <c r="P137" t="s">
        <v>110</v>
      </c>
      <c r="Q137" t="s">
        <v>109</v>
      </c>
      <c r="R137" t="s">
        <v>7198</v>
      </c>
      <c r="S137" t="s">
        <v>131</v>
      </c>
      <c r="T137" t="s">
        <v>10258</v>
      </c>
      <c r="U137" t="s">
        <v>5161</v>
      </c>
    </row>
  </sheetData>
  <phoneticPr fontId="14" type="noConversion"/>
  <pageMargins left="0.7" right="0.7" top="0.75" bottom="0.75" header="0.3" footer="0.3"/>
  <pageSetup orientation="portrait" r:id="rId1"/>
  <drawing r:id="rId2"/>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B861D-4120-4DFF-810E-414DDD3A7139}">
  <sheetPr codeName="Sheet9"/>
  <dimension ref="A1:CB111"/>
  <sheetViews>
    <sheetView zoomScale="85" zoomScaleNormal="85" workbookViewId="0">
      <selection activeCell="A6" sqref="A6:AA111"/>
    </sheetView>
  </sheetViews>
  <sheetFormatPr defaultRowHeight="15" outlineLevelCol="1"/>
  <cols>
    <col min="1" max="1" width="7.33203125" style="7" bestFit="1" customWidth="1"/>
    <col min="2" max="2" width="14.109375" style="7" bestFit="1" customWidth="1"/>
    <col min="3" max="3" width="10.44140625" style="7" bestFit="1" customWidth="1"/>
    <col min="4" max="4" width="22.5546875" style="7" bestFit="1" customWidth="1"/>
    <col min="5" max="5" width="14.77734375" style="7" bestFit="1" customWidth="1"/>
    <col min="6" max="6" width="9.44140625" style="7" bestFit="1" customWidth="1"/>
    <col min="7" max="7" width="12.21875" style="7" bestFit="1" customWidth="1"/>
    <col min="8" max="9" width="6.109375" style="7" bestFit="1" customWidth="1"/>
    <col min="10" max="10" width="6.77734375" style="7" bestFit="1" customWidth="1"/>
    <col min="11" max="11" width="10.109375" style="7" hidden="1" customWidth="1" outlineLevel="1"/>
    <col min="12" max="12" width="8.88671875" style="7" hidden="1" customWidth="1" outlineLevel="1"/>
    <col min="13" max="13" width="14.44140625" style="7" hidden="1" customWidth="1" outlineLevel="1"/>
    <col min="14" max="14" width="8.5546875" style="7" hidden="1" customWidth="1" outlineLevel="1"/>
    <col min="15" max="15" width="13.33203125" style="7" hidden="1" customWidth="1" outlineLevel="1"/>
    <col min="16" max="16" width="6.88671875" style="7" hidden="1" customWidth="1" outlineLevel="1"/>
    <col min="17" max="17" width="8.33203125" style="7" hidden="1" customWidth="1" outlineLevel="1"/>
    <col min="18" max="18" width="17.88671875" style="7" hidden="1" customWidth="1" outlineLevel="1"/>
    <col min="19" max="19" width="14.109375" style="7" hidden="1" customWidth="1" outlineLevel="1"/>
    <col min="20" max="20" width="20.5546875" style="7" hidden="1" customWidth="1" outlineLevel="1"/>
    <col min="21" max="21" width="10.109375" style="7" hidden="1" customWidth="1" outlineLevel="1"/>
    <col min="22" max="22" width="36.6640625" style="7" hidden="1" customWidth="1" outlineLevel="1"/>
    <col min="23" max="23" width="9.44140625" style="7" bestFit="1" customWidth="1" collapsed="1"/>
    <col min="24" max="24" width="12.77734375" style="7" bestFit="1" customWidth="1"/>
    <col min="25" max="25" width="9.44140625" style="7" bestFit="1" customWidth="1"/>
    <col min="26" max="26" width="8.44140625" style="7" bestFit="1" customWidth="1"/>
    <col min="27" max="27" width="20.21875" style="7" bestFit="1" customWidth="1"/>
    <col min="28" max="31" width="9" style="7" customWidth="1"/>
    <col min="32" max="32" width="5.88671875" style="7" bestFit="1" customWidth="1"/>
    <col min="33" max="33" width="7.33203125" style="7" bestFit="1" customWidth="1"/>
    <col min="34" max="34" width="6.21875" style="7" bestFit="1" customWidth="1"/>
    <col min="35" max="35" width="7.77734375" style="7" bestFit="1" customWidth="1"/>
    <col min="36" max="36" width="15.6640625" style="7" bestFit="1" customWidth="1"/>
    <col min="37" max="37" width="9.44140625" style="7" bestFit="1" customWidth="1"/>
    <col min="38" max="38" width="9.44140625" style="7" hidden="1" customWidth="1" outlineLevel="1"/>
    <col min="39" max="39" width="6.109375" style="7" hidden="1" customWidth="1" outlineLevel="1"/>
    <col min="40" max="40" width="12.21875" style="7" hidden="1" customWidth="1" outlineLevel="1"/>
    <col min="41" max="42" width="6.109375" style="7" hidden="1" customWidth="1" outlineLevel="1"/>
    <col min="43" max="43" width="5.77734375" style="7" hidden="1" customWidth="1" outlineLevel="1"/>
    <col min="44" max="44" width="9.44140625" style="7" hidden="1" customWidth="1" outlineLevel="1"/>
    <col min="45" max="46" width="6.109375" style="7" hidden="1" customWidth="1" outlineLevel="1"/>
    <col min="47" max="47" width="12.77734375" style="7" hidden="1" customWidth="1" outlineLevel="1"/>
    <col min="48" max="49" width="6.109375" style="7" hidden="1" customWidth="1" outlineLevel="1"/>
    <col min="50" max="50" width="15.33203125" style="7" hidden="1" customWidth="1" outlineLevel="1"/>
    <col min="51" max="51" width="11.33203125" style="7" hidden="1" customWidth="1" outlineLevel="1"/>
    <col min="52" max="52" width="6.109375" style="7" hidden="1" customWidth="1" outlineLevel="1"/>
    <col min="53" max="53" width="9.44140625" style="7" hidden="1" customWidth="1" outlineLevel="1"/>
    <col min="54" max="54" width="7.88671875" style="7" hidden="1" customWidth="1" outlineLevel="1"/>
    <col min="55" max="55" width="9.44140625" style="7" hidden="1" customWidth="1" outlineLevel="1"/>
    <col min="56" max="56" width="12.77734375" style="7" hidden="1" customWidth="1" outlineLevel="1"/>
    <col min="57" max="57" width="7.6640625" style="7" hidden="1" customWidth="1" outlineLevel="1"/>
    <col min="58" max="58" width="7.77734375" style="7" hidden="1" customWidth="1" outlineLevel="1"/>
    <col min="59" max="59" width="8.88671875" style="7" collapsed="1"/>
    <col min="60" max="67" width="8.88671875" style="7"/>
    <col min="68" max="68" width="24.109375" style="7" bestFit="1" customWidth="1"/>
    <col min="69" max="16384" width="8.88671875" style="7"/>
  </cols>
  <sheetData>
    <row r="1" spans="1:80" s="59" customFormat="1" ht="43.5" customHeight="1">
      <c r="A1" s="98" t="s">
        <v>10436</v>
      </c>
      <c r="AG1" s="16" t="s">
        <v>10437</v>
      </c>
      <c r="AH1" s="24"/>
      <c r="BK1" s="41">
        <f>IF(FTZ_Load="ON",COUNTIF(CCDC_sync[Sync],"**MISSING**"),0)</f>
        <v>0</v>
      </c>
      <c r="BL1" s="40" t="s">
        <v>10438</v>
      </c>
      <c r="BM1" s="24"/>
      <c r="BN1" s="95">
        <f>COUNTA(FTZ[Index])</f>
        <v>0</v>
      </c>
      <c r="BP1" s="24"/>
      <c r="BQ1" s="27" t="s">
        <v>7001</v>
      </c>
    </row>
    <row r="2" spans="1:80" ht="46.5">
      <c r="AG2" s="105" t="s">
        <v>10439</v>
      </c>
      <c r="AH2" s="24"/>
    </row>
    <row r="3" spans="1:80" ht="26.25">
      <c r="AG3" s="106" t="s">
        <v>5334</v>
      </c>
    </row>
    <row r="6" spans="1:80">
      <c r="A6" t="s">
        <v>30</v>
      </c>
      <c r="B6" t="s">
        <v>33</v>
      </c>
      <c r="C6" t="s">
        <v>34</v>
      </c>
      <c r="D6" t="s">
        <v>7140</v>
      </c>
      <c r="E6" t="s">
        <v>36</v>
      </c>
      <c r="F6" t="s">
        <v>35</v>
      </c>
      <c r="G6" t="s">
        <v>39</v>
      </c>
      <c r="H6" t="s">
        <v>40</v>
      </c>
      <c r="I6" t="s">
        <v>41</v>
      </c>
      <c r="J6" t="s">
        <v>42</v>
      </c>
      <c r="K6" t="s">
        <v>45</v>
      </c>
      <c r="L6" t="s">
        <v>48</v>
      </c>
      <c r="M6" t="s">
        <v>7170</v>
      </c>
      <c r="N6" t="s">
        <v>7162</v>
      </c>
      <c r="O6" t="s">
        <v>37</v>
      </c>
      <c r="P6" t="s">
        <v>97</v>
      </c>
      <c r="Q6" t="s">
        <v>95</v>
      </c>
      <c r="R6" t="s">
        <v>7146</v>
      </c>
      <c r="S6" t="s">
        <v>80</v>
      </c>
      <c r="T6" t="s">
        <v>49</v>
      </c>
      <c r="U6" t="s">
        <v>7142</v>
      </c>
      <c r="V6" t="s">
        <v>32</v>
      </c>
      <c r="W6" t="s">
        <v>7141</v>
      </c>
      <c r="X6" t="s">
        <v>7163</v>
      </c>
      <c r="Y6" t="s">
        <v>53</v>
      </c>
      <c r="Z6" t="s">
        <v>7157</v>
      </c>
      <c r="AA6" t="s">
        <v>79</v>
      </c>
      <c r="AG6" t="s">
        <v>30</v>
      </c>
      <c r="AH6" t="s">
        <v>33</v>
      </c>
      <c r="AI6" t="s">
        <v>34</v>
      </c>
      <c r="AJ6" t="s">
        <v>7140</v>
      </c>
      <c r="AK6" t="s">
        <v>36</v>
      </c>
      <c r="AL6" t="s">
        <v>35</v>
      </c>
      <c r="AM6" t="s">
        <v>38</v>
      </c>
      <c r="AN6" t="s">
        <v>39</v>
      </c>
      <c r="AO6" t="s">
        <v>40</v>
      </c>
      <c r="AP6" t="s">
        <v>41</v>
      </c>
      <c r="AQ6" t="s">
        <v>42</v>
      </c>
      <c r="AR6" t="s">
        <v>45</v>
      </c>
      <c r="AS6" t="s">
        <v>48</v>
      </c>
      <c r="AT6" t="s">
        <v>7170</v>
      </c>
      <c r="AU6" t="s">
        <v>37</v>
      </c>
      <c r="AV6" t="s">
        <v>97</v>
      </c>
      <c r="AW6" t="s">
        <v>5337</v>
      </c>
      <c r="AX6" t="s">
        <v>7146</v>
      </c>
      <c r="AY6" t="s">
        <v>80</v>
      </c>
      <c r="AZ6" t="s">
        <v>49</v>
      </c>
      <c r="BA6" t="s">
        <v>32</v>
      </c>
      <c r="BB6" t="s">
        <v>7164</v>
      </c>
      <c r="BC6" t="s">
        <v>7141</v>
      </c>
      <c r="BD6" t="s">
        <v>7163</v>
      </c>
      <c r="BE6" t="s">
        <v>79</v>
      </c>
      <c r="BF6" t="s">
        <v>57</v>
      </c>
      <c r="BN6" s="44" t="s">
        <v>10440</v>
      </c>
      <c r="BO6" t="s">
        <v>30</v>
      </c>
      <c r="BP6" t="s">
        <v>470</v>
      </c>
      <c r="BQ6" t="s">
        <v>10441</v>
      </c>
      <c r="BR6" t="s">
        <v>10442</v>
      </c>
      <c r="BS6" t="s">
        <v>10443</v>
      </c>
      <c r="BT6" t="s">
        <v>10444</v>
      </c>
      <c r="BU6" t="s">
        <v>10445</v>
      </c>
      <c r="BV6" t="s">
        <v>10446</v>
      </c>
      <c r="BW6" t="s">
        <v>10447</v>
      </c>
      <c r="BX6" t="s">
        <v>10448</v>
      </c>
      <c r="BY6" t="s">
        <v>10449</v>
      </c>
      <c r="BZ6" t="s">
        <v>10450</v>
      </c>
      <c r="CA6" t="s">
        <v>10451</v>
      </c>
      <c r="CB6" t="s">
        <v>10452</v>
      </c>
    </row>
    <row r="7" spans="1:80">
      <c r="A7">
        <v>105</v>
      </c>
      <c r="B7" t="s">
        <v>178</v>
      </c>
      <c r="C7" s="1">
        <v>45217</v>
      </c>
      <c r="D7" t="s">
        <v>185</v>
      </c>
      <c r="E7" t="s">
        <v>108</v>
      </c>
      <c r="F7" t="s">
        <v>108</v>
      </c>
      <c r="G7">
        <v>0.6</v>
      </c>
      <c r="H7" t="s">
        <v>149</v>
      </c>
      <c r="I7" t="s">
        <v>179</v>
      </c>
      <c r="J7" t="s">
        <v>110</v>
      </c>
      <c r="K7" t="s">
        <v>110</v>
      </c>
      <c r="L7" t="s">
        <v>180</v>
      </c>
      <c r="M7" t="s">
        <v>110</v>
      </c>
      <c r="N7" t="s">
        <v>7187</v>
      </c>
      <c r="O7" t="s">
        <v>124</v>
      </c>
      <c r="P7" t="s">
        <v>173</v>
      </c>
      <c r="Q7" t="s">
        <v>140</v>
      </c>
      <c r="R7" t="s">
        <v>110</v>
      </c>
      <c r="S7" t="s">
        <v>110</v>
      </c>
      <c r="T7" t="s">
        <v>166</v>
      </c>
      <c r="U7" t="s">
        <v>166</v>
      </c>
      <c r="V7" t="s">
        <v>177</v>
      </c>
      <c r="W7" t="s">
        <v>510</v>
      </c>
      <c r="X7" t="s">
        <v>7188</v>
      </c>
      <c r="Y7" t="s">
        <v>132</v>
      </c>
      <c r="Z7" t="s">
        <v>7183</v>
      </c>
      <c r="AA7" t="s">
        <v>184</v>
      </c>
      <c r="AG7"/>
      <c r="AH7"/>
      <c r="AI7" s="18"/>
      <c r="AJ7"/>
      <c r="AK7"/>
      <c r="AL7"/>
      <c r="AM7"/>
      <c r="AN7"/>
      <c r="AO7"/>
      <c r="AP7"/>
      <c r="AQ7"/>
      <c r="AR7"/>
      <c r="AS7"/>
      <c r="AT7"/>
      <c r="AU7"/>
      <c r="AV7"/>
      <c r="AW7"/>
      <c r="AX7"/>
      <c r="AY7"/>
      <c r="AZ7"/>
      <c r="BA7"/>
      <c r="BB7"/>
      <c r="BC7"/>
      <c r="BD7"/>
      <c r="BE7"/>
      <c r="BF7"/>
      <c r="BN7" t="str">
        <f>IF(ISNUMBER(MATCH(CCDC_sync[[#This Row],[债券代码]],FTZ[ISIN],0)),"--","**MISSING**")</f>
        <v>**MISSING**</v>
      </c>
      <c r="BO7"/>
      <c r="BP7"/>
      <c r="BQ7"/>
      <c r="BR7"/>
      <c r="BS7" s="18"/>
      <c r="BT7"/>
      <c r="BU7"/>
      <c r="BV7" s="1"/>
      <c r="BW7" s="1"/>
      <c r="BX7" s="47"/>
      <c r="BY7"/>
      <c r="BZ7"/>
      <c r="CA7"/>
      <c r="CB7"/>
    </row>
    <row r="8" spans="1:80">
      <c r="A8">
        <v>104</v>
      </c>
      <c r="B8" t="s">
        <v>275</v>
      </c>
      <c r="C8" s="1">
        <v>45217</v>
      </c>
      <c r="D8" t="s">
        <v>7242</v>
      </c>
      <c r="E8" t="s">
        <v>240</v>
      </c>
      <c r="F8" t="s">
        <v>108</v>
      </c>
      <c r="G8">
        <v>16</v>
      </c>
      <c r="H8" t="s">
        <v>276</v>
      </c>
      <c r="I8" t="s">
        <v>277</v>
      </c>
      <c r="J8" t="s">
        <v>278</v>
      </c>
      <c r="K8">
        <v>35</v>
      </c>
      <c r="L8" t="s">
        <v>205</v>
      </c>
      <c r="M8" t="s">
        <v>7246</v>
      </c>
      <c r="N8" t="s">
        <v>7243</v>
      </c>
      <c r="O8" t="s">
        <v>161</v>
      </c>
      <c r="P8" t="s">
        <v>694</v>
      </c>
      <c r="Q8" t="s">
        <v>5362</v>
      </c>
      <c r="R8" t="s">
        <v>7222</v>
      </c>
      <c r="S8" t="s">
        <v>110</v>
      </c>
      <c r="T8" t="s">
        <v>245</v>
      </c>
      <c r="U8" t="s">
        <v>7228</v>
      </c>
      <c r="V8" t="s">
        <v>238</v>
      </c>
      <c r="W8" t="s">
        <v>510</v>
      </c>
      <c r="X8" t="s">
        <v>7199</v>
      </c>
      <c r="Y8" t="s">
        <v>132</v>
      </c>
      <c r="Z8" t="s">
        <v>7183</v>
      </c>
      <c r="AA8" t="s">
        <v>281</v>
      </c>
    </row>
    <row r="9" spans="1:80">
      <c r="A9">
        <v>103</v>
      </c>
      <c r="B9" t="s">
        <v>222</v>
      </c>
      <c r="C9" s="1">
        <v>45217</v>
      </c>
      <c r="D9" t="s">
        <v>230</v>
      </c>
      <c r="E9" t="s">
        <v>223</v>
      </c>
      <c r="F9" t="s">
        <v>108</v>
      </c>
      <c r="G9">
        <v>31.9</v>
      </c>
      <c r="H9" t="s">
        <v>126</v>
      </c>
      <c r="I9" t="s">
        <v>224</v>
      </c>
      <c r="J9" t="s">
        <v>110</v>
      </c>
      <c r="K9" t="s">
        <v>110</v>
      </c>
      <c r="L9" t="s">
        <v>180</v>
      </c>
      <c r="M9" t="s">
        <v>110</v>
      </c>
      <c r="N9" t="s">
        <v>7187</v>
      </c>
      <c r="O9" t="s">
        <v>110</v>
      </c>
      <c r="P9" t="s">
        <v>233</v>
      </c>
      <c r="Q9" t="s">
        <v>231</v>
      </c>
      <c r="R9" t="s">
        <v>7222</v>
      </c>
      <c r="S9" t="s">
        <v>110</v>
      </c>
      <c r="T9" t="s">
        <v>225</v>
      </c>
      <c r="U9" t="s">
        <v>225</v>
      </c>
      <c r="V9" t="s">
        <v>221</v>
      </c>
      <c r="W9" t="s">
        <v>510</v>
      </c>
      <c r="X9" t="s">
        <v>7199</v>
      </c>
      <c r="Y9" t="s">
        <v>132</v>
      </c>
      <c r="Z9" t="s">
        <v>7183</v>
      </c>
      <c r="AA9" t="s">
        <v>229</v>
      </c>
    </row>
    <row r="10" spans="1:80">
      <c r="A10">
        <v>102</v>
      </c>
      <c r="B10" t="s">
        <v>289</v>
      </c>
      <c r="C10" s="1">
        <v>45216</v>
      </c>
      <c r="D10" t="s">
        <v>293</v>
      </c>
      <c r="E10" t="s">
        <v>108</v>
      </c>
      <c r="F10" t="s">
        <v>108</v>
      </c>
      <c r="G10">
        <v>4.5</v>
      </c>
      <c r="H10" t="s">
        <v>126</v>
      </c>
      <c r="I10" t="s">
        <v>290</v>
      </c>
      <c r="J10" t="s">
        <v>110</v>
      </c>
      <c r="K10" t="s">
        <v>110</v>
      </c>
      <c r="L10" t="s">
        <v>205</v>
      </c>
      <c r="M10" t="s">
        <v>110</v>
      </c>
      <c r="N10" t="s">
        <v>7243</v>
      </c>
      <c r="O10" t="s">
        <v>124</v>
      </c>
      <c r="P10" t="s">
        <v>294</v>
      </c>
      <c r="Q10" t="s">
        <v>140</v>
      </c>
      <c r="R10" t="s">
        <v>110</v>
      </c>
      <c r="S10" t="s">
        <v>110</v>
      </c>
      <c r="T10" t="s">
        <v>166</v>
      </c>
      <c r="U10" t="s">
        <v>166</v>
      </c>
      <c r="V10" t="s">
        <v>288</v>
      </c>
      <c r="W10" t="s">
        <v>510</v>
      </c>
      <c r="X10" t="s">
        <v>7188</v>
      </c>
      <c r="Y10" t="s">
        <v>132</v>
      </c>
      <c r="Z10" t="s">
        <v>7183</v>
      </c>
      <c r="AA10" t="s">
        <v>292</v>
      </c>
    </row>
    <row r="11" spans="1:80">
      <c r="A11">
        <v>101</v>
      </c>
      <c r="B11" t="s">
        <v>308</v>
      </c>
      <c r="C11" s="1">
        <v>45215</v>
      </c>
      <c r="D11" t="s">
        <v>7256</v>
      </c>
      <c r="E11" t="s">
        <v>108</v>
      </c>
      <c r="F11" t="s">
        <v>108</v>
      </c>
      <c r="G11">
        <v>2.7</v>
      </c>
      <c r="H11" t="s">
        <v>126</v>
      </c>
      <c r="I11" t="s">
        <v>179</v>
      </c>
      <c r="J11" t="s">
        <v>110</v>
      </c>
      <c r="K11" t="s">
        <v>110</v>
      </c>
      <c r="L11" t="s">
        <v>309</v>
      </c>
      <c r="M11" t="s">
        <v>110</v>
      </c>
      <c r="N11" t="s">
        <v>7187</v>
      </c>
      <c r="O11" t="s">
        <v>124</v>
      </c>
      <c r="P11" t="s">
        <v>173</v>
      </c>
      <c r="Q11" t="s">
        <v>140</v>
      </c>
      <c r="R11" t="s">
        <v>110</v>
      </c>
      <c r="S11" t="s">
        <v>110</v>
      </c>
      <c r="T11" t="s">
        <v>166</v>
      </c>
      <c r="U11" t="s">
        <v>166</v>
      </c>
      <c r="V11" t="s">
        <v>307</v>
      </c>
      <c r="W11" t="s">
        <v>510</v>
      </c>
      <c r="X11" t="s">
        <v>7188</v>
      </c>
      <c r="Y11" t="s">
        <v>132</v>
      </c>
      <c r="Z11" t="s">
        <v>7183</v>
      </c>
      <c r="AA11" t="s">
        <v>314</v>
      </c>
    </row>
    <row r="12" spans="1:80">
      <c r="A12">
        <v>100</v>
      </c>
      <c r="B12" t="s">
        <v>317</v>
      </c>
      <c r="C12" s="1">
        <v>45215</v>
      </c>
      <c r="D12" t="s">
        <v>323</v>
      </c>
      <c r="E12" t="s">
        <v>318</v>
      </c>
      <c r="F12" t="s">
        <v>108</v>
      </c>
      <c r="G12">
        <v>17.75</v>
      </c>
      <c r="H12" t="s">
        <v>126</v>
      </c>
      <c r="I12" t="s">
        <v>319</v>
      </c>
      <c r="J12" t="s">
        <v>320</v>
      </c>
      <c r="K12">
        <v>20</v>
      </c>
      <c r="L12" t="s">
        <v>205</v>
      </c>
      <c r="M12" t="s">
        <v>110</v>
      </c>
      <c r="N12" t="s">
        <v>7243</v>
      </c>
      <c r="O12" t="s">
        <v>161</v>
      </c>
      <c r="P12" t="s">
        <v>324</v>
      </c>
      <c r="Q12" t="s">
        <v>140</v>
      </c>
      <c r="R12" t="s">
        <v>110</v>
      </c>
      <c r="S12" t="s">
        <v>110</v>
      </c>
      <c r="T12" t="s">
        <v>131</v>
      </c>
      <c r="U12" t="s">
        <v>131</v>
      </c>
      <c r="V12" t="s">
        <v>316</v>
      </c>
      <c r="W12" t="s">
        <v>510</v>
      </c>
      <c r="X12" t="s">
        <v>7199</v>
      </c>
      <c r="Y12" t="s">
        <v>132</v>
      </c>
      <c r="Z12" t="s">
        <v>7183</v>
      </c>
      <c r="AA12" t="s">
        <v>322</v>
      </c>
    </row>
    <row r="13" spans="1:80">
      <c r="A13">
        <v>99</v>
      </c>
      <c r="B13" t="s">
        <v>820</v>
      </c>
      <c r="C13" s="1">
        <v>45212</v>
      </c>
      <c r="D13" t="s">
        <v>7256</v>
      </c>
      <c r="E13" t="s">
        <v>108</v>
      </c>
      <c r="F13" t="s">
        <v>108</v>
      </c>
      <c r="G13">
        <v>4.0999999999999996</v>
      </c>
      <c r="H13" t="s">
        <v>821</v>
      </c>
      <c r="I13" t="s">
        <v>397</v>
      </c>
      <c r="J13" t="s">
        <v>110</v>
      </c>
      <c r="K13" t="s">
        <v>110</v>
      </c>
      <c r="L13" t="s">
        <v>309</v>
      </c>
      <c r="M13" t="s">
        <v>110</v>
      </c>
      <c r="N13" t="s">
        <v>7243</v>
      </c>
      <c r="O13" t="s">
        <v>124</v>
      </c>
      <c r="P13" t="s">
        <v>173</v>
      </c>
      <c r="Q13" t="s">
        <v>140</v>
      </c>
      <c r="R13" t="s">
        <v>110</v>
      </c>
      <c r="S13" t="s">
        <v>110</v>
      </c>
      <c r="T13" t="s">
        <v>166</v>
      </c>
      <c r="U13" t="s">
        <v>166</v>
      </c>
      <c r="V13" t="s">
        <v>307</v>
      </c>
      <c r="W13" t="s">
        <v>510</v>
      </c>
      <c r="X13" t="s">
        <v>7188</v>
      </c>
      <c r="Y13" t="s">
        <v>132</v>
      </c>
      <c r="Z13" t="s">
        <v>7183</v>
      </c>
      <c r="AA13" t="s">
        <v>824</v>
      </c>
    </row>
    <row r="14" spans="1:80">
      <c r="A14">
        <v>98</v>
      </c>
      <c r="B14" t="s">
        <v>857</v>
      </c>
      <c r="C14" s="1">
        <v>45210</v>
      </c>
      <c r="D14" t="s">
        <v>7296</v>
      </c>
      <c r="E14" t="s">
        <v>240</v>
      </c>
      <c r="F14" t="s">
        <v>240</v>
      </c>
      <c r="G14">
        <v>16</v>
      </c>
      <c r="H14" t="s">
        <v>276</v>
      </c>
      <c r="I14" t="s">
        <v>277</v>
      </c>
      <c r="J14" t="s">
        <v>278</v>
      </c>
      <c r="K14">
        <v>35</v>
      </c>
      <c r="L14" t="s">
        <v>205</v>
      </c>
      <c r="M14" t="s">
        <v>7246</v>
      </c>
      <c r="N14" t="s">
        <v>7243</v>
      </c>
      <c r="O14" t="s">
        <v>161</v>
      </c>
      <c r="P14" t="s">
        <v>694</v>
      </c>
      <c r="Q14" t="s">
        <v>5362</v>
      </c>
      <c r="R14" t="s">
        <v>7222</v>
      </c>
      <c r="S14" t="s">
        <v>110</v>
      </c>
      <c r="T14" t="s">
        <v>858</v>
      </c>
      <c r="U14" t="s">
        <v>7228</v>
      </c>
      <c r="V14" t="s">
        <v>811</v>
      </c>
      <c r="W14" t="s">
        <v>530</v>
      </c>
      <c r="X14" t="s">
        <v>7199</v>
      </c>
      <c r="Y14" t="s">
        <v>132</v>
      </c>
      <c r="Z14" t="s">
        <v>7183</v>
      </c>
      <c r="AA14" t="s">
        <v>863</v>
      </c>
    </row>
    <row r="15" spans="1:80">
      <c r="A15">
        <v>97</v>
      </c>
      <c r="B15" t="s">
        <v>875</v>
      </c>
      <c r="C15" s="1">
        <v>45209</v>
      </c>
      <c r="D15" t="s">
        <v>7303</v>
      </c>
      <c r="E15" t="s">
        <v>108</v>
      </c>
      <c r="F15" t="s">
        <v>108</v>
      </c>
      <c r="G15">
        <v>3.85</v>
      </c>
      <c r="H15" t="s">
        <v>413</v>
      </c>
      <c r="I15" t="s">
        <v>876</v>
      </c>
      <c r="J15" t="s">
        <v>415</v>
      </c>
      <c r="K15">
        <v>10</v>
      </c>
      <c r="L15" t="s">
        <v>130</v>
      </c>
      <c r="M15" t="s">
        <v>110</v>
      </c>
      <c r="N15" t="s">
        <v>7243</v>
      </c>
      <c r="O15" t="s">
        <v>300</v>
      </c>
      <c r="P15" t="s">
        <v>545</v>
      </c>
      <c r="Q15" t="s">
        <v>140</v>
      </c>
      <c r="R15" t="s">
        <v>110</v>
      </c>
      <c r="S15" t="s">
        <v>110</v>
      </c>
      <c r="T15" t="s">
        <v>166</v>
      </c>
      <c r="U15" t="s">
        <v>166</v>
      </c>
      <c r="V15" t="s">
        <v>867</v>
      </c>
      <c r="W15" t="s">
        <v>510</v>
      </c>
      <c r="X15" t="s">
        <v>7188</v>
      </c>
      <c r="Y15" t="s">
        <v>132</v>
      </c>
      <c r="Z15" t="s">
        <v>7183</v>
      </c>
      <c r="AA15" t="s">
        <v>877</v>
      </c>
    </row>
    <row r="16" spans="1:80">
      <c r="A16">
        <v>96</v>
      </c>
      <c r="B16" t="s">
        <v>868</v>
      </c>
      <c r="C16" s="1">
        <v>45209</v>
      </c>
      <c r="D16" t="s">
        <v>5794</v>
      </c>
      <c r="E16" t="s">
        <v>108</v>
      </c>
      <c r="F16" t="s">
        <v>108</v>
      </c>
      <c r="G16">
        <v>3</v>
      </c>
      <c r="H16" t="s">
        <v>126</v>
      </c>
      <c r="I16" t="s">
        <v>869</v>
      </c>
      <c r="J16" t="s">
        <v>110</v>
      </c>
      <c r="K16" t="s">
        <v>110</v>
      </c>
      <c r="L16" t="s">
        <v>205</v>
      </c>
      <c r="M16" t="s">
        <v>110</v>
      </c>
      <c r="N16" t="s">
        <v>7187</v>
      </c>
      <c r="O16" t="s">
        <v>300</v>
      </c>
      <c r="P16" t="s">
        <v>545</v>
      </c>
      <c r="Q16" t="s">
        <v>140</v>
      </c>
      <c r="R16" t="s">
        <v>110</v>
      </c>
      <c r="S16" t="s">
        <v>110</v>
      </c>
      <c r="T16" t="s">
        <v>166</v>
      </c>
      <c r="U16" t="s">
        <v>166</v>
      </c>
      <c r="V16" t="s">
        <v>867</v>
      </c>
      <c r="W16" t="s">
        <v>510</v>
      </c>
      <c r="X16" t="s">
        <v>7188</v>
      </c>
      <c r="Y16" t="s">
        <v>132</v>
      </c>
      <c r="Z16" t="s">
        <v>7183</v>
      </c>
      <c r="AA16" t="s">
        <v>872</v>
      </c>
    </row>
    <row r="17" spans="1:27">
      <c r="A17">
        <v>95</v>
      </c>
      <c r="B17" t="s">
        <v>880</v>
      </c>
      <c r="C17" s="1">
        <v>45208</v>
      </c>
      <c r="D17" t="s">
        <v>6143</v>
      </c>
      <c r="E17" t="s">
        <v>318</v>
      </c>
      <c r="F17" t="s">
        <v>318</v>
      </c>
      <c r="G17">
        <v>7.2</v>
      </c>
      <c r="H17" t="s">
        <v>126</v>
      </c>
      <c r="I17" t="s">
        <v>881</v>
      </c>
      <c r="J17" t="s">
        <v>882</v>
      </c>
      <c r="K17">
        <v>22</v>
      </c>
      <c r="L17" t="s">
        <v>205</v>
      </c>
      <c r="M17" t="s">
        <v>110</v>
      </c>
      <c r="N17" t="s">
        <v>7243</v>
      </c>
      <c r="O17" t="s">
        <v>161</v>
      </c>
      <c r="P17" t="s">
        <v>294</v>
      </c>
      <c r="Q17" t="s">
        <v>140</v>
      </c>
      <c r="R17" t="s">
        <v>110</v>
      </c>
      <c r="S17" t="s">
        <v>110</v>
      </c>
      <c r="T17" t="s">
        <v>131</v>
      </c>
      <c r="U17" t="s">
        <v>131</v>
      </c>
      <c r="V17" t="s">
        <v>434</v>
      </c>
      <c r="W17" t="s">
        <v>530</v>
      </c>
      <c r="X17" t="s">
        <v>7199</v>
      </c>
      <c r="Y17" t="s">
        <v>192</v>
      </c>
      <c r="Z17" t="s">
        <v>7183</v>
      </c>
      <c r="AA17" t="s">
        <v>883</v>
      </c>
    </row>
    <row r="18" spans="1:27">
      <c r="A18">
        <v>94</v>
      </c>
      <c r="B18" t="s">
        <v>371</v>
      </c>
      <c r="C18" s="1">
        <v>45197</v>
      </c>
      <c r="D18" t="s">
        <v>6084</v>
      </c>
      <c r="E18" t="s">
        <v>108</v>
      </c>
      <c r="F18" t="s">
        <v>108</v>
      </c>
      <c r="G18">
        <v>0.9</v>
      </c>
      <c r="H18" t="s">
        <v>149</v>
      </c>
      <c r="I18" t="s">
        <v>372</v>
      </c>
      <c r="J18" t="s">
        <v>110</v>
      </c>
      <c r="K18" t="s">
        <v>110</v>
      </c>
      <c r="L18" t="s">
        <v>205</v>
      </c>
      <c r="M18" t="s">
        <v>110</v>
      </c>
      <c r="N18" t="s">
        <v>7187</v>
      </c>
      <c r="O18" t="s">
        <v>124</v>
      </c>
      <c r="P18" t="s">
        <v>173</v>
      </c>
      <c r="Q18" t="s">
        <v>140</v>
      </c>
      <c r="R18" t="s">
        <v>110</v>
      </c>
      <c r="S18" t="s">
        <v>110</v>
      </c>
      <c r="T18" t="s">
        <v>225</v>
      </c>
      <c r="U18" t="s">
        <v>225</v>
      </c>
      <c r="V18" t="s">
        <v>370</v>
      </c>
      <c r="W18" t="s">
        <v>510</v>
      </c>
      <c r="X18" t="s">
        <v>7188</v>
      </c>
      <c r="Y18" t="s">
        <v>109</v>
      </c>
      <c r="Z18" t="s">
        <v>7314</v>
      </c>
      <c r="AA18" t="s">
        <v>375</v>
      </c>
    </row>
    <row r="19" spans="1:27">
      <c r="A19">
        <v>93</v>
      </c>
      <c r="B19" t="s">
        <v>396</v>
      </c>
      <c r="C19" s="1">
        <v>45197</v>
      </c>
      <c r="D19" t="s">
        <v>457</v>
      </c>
      <c r="E19" t="s">
        <v>108</v>
      </c>
      <c r="F19" t="s">
        <v>108</v>
      </c>
      <c r="G19">
        <v>15.6</v>
      </c>
      <c r="H19" t="s">
        <v>126</v>
      </c>
      <c r="I19" t="s">
        <v>397</v>
      </c>
      <c r="J19" t="s">
        <v>398</v>
      </c>
      <c r="K19">
        <v>0</v>
      </c>
      <c r="L19" t="s">
        <v>205</v>
      </c>
      <c r="M19" t="s">
        <v>110</v>
      </c>
      <c r="N19" t="s">
        <v>7243</v>
      </c>
      <c r="O19" t="s">
        <v>124</v>
      </c>
      <c r="P19" t="s">
        <v>142</v>
      </c>
      <c r="Q19" t="s">
        <v>140</v>
      </c>
      <c r="R19" t="s">
        <v>110</v>
      </c>
      <c r="S19" t="s">
        <v>110</v>
      </c>
      <c r="T19" t="s">
        <v>166</v>
      </c>
      <c r="U19" t="s">
        <v>166</v>
      </c>
      <c r="V19" t="s">
        <v>395</v>
      </c>
      <c r="W19" t="s">
        <v>510</v>
      </c>
      <c r="X19" t="s">
        <v>7188</v>
      </c>
      <c r="Y19" t="s">
        <v>192</v>
      </c>
      <c r="Z19" t="s">
        <v>7314</v>
      </c>
      <c r="AA19" t="s">
        <v>401</v>
      </c>
    </row>
    <row r="20" spans="1:27">
      <c r="A20">
        <v>92</v>
      </c>
      <c r="B20" t="s">
        <v>412</v>
      </c>
      <c r="C20" s="1">
        <v>45196</v>
      </c>
      <c r="D20" t="s">
        <v>7336</v>
      </c>
      <c r="E20" t="s">
        <v>108</v>
      </c>
      <c r="F20" t="s">
        <v>108</v>
      </c>
      <c r="G20">
        <v>3</v>
      </c>
      <c r="H20" t="s">
        <v>413</v>
      </c>
      <c r="I20" t="s">
        <v>414</v>
      </c>
      <c r="J20" t="s">
        <v>415</v>
      </c>
      <c r="K20">
        <v>30</v>
      </c>
      <c r="L20" t="s">
        <v>130</v>
      </c>
      <c r="M20" t="s">
        <v>110</v>
      </c>
      <c r="N20" t="s">
        <v>7187</v>
      </c>
      <c r="O20" t="s">
        <v>124</v>
      </c>
      <c r="P20" t="s">
        <v>455</v>
      </c>
      <c r="Q20" t="s">
        <v>140</v>
      </c>
      <c r="R20" t="s">
        <v>110</v>
      </c>
      <c r="S20" t="s">
        <v>110</v>
      </c>
      <c r="T20" t="s">
        <v>166</v>
      </c>
      <c r="U20" t="s">
        <v>166</v>
      </c>
      <c r="V20" t="s">
        <v>411</v>
      </c>
      <c r="W20" t="s">
        <v>510</v>
      </c>
      <c r="X20" t="s">
        <v>7188</v>
      </c>
      <c r="Y20" t="s">
        <v>132</v>
      </c>
      <c r="Z20" t="s">
        <v>7314</v>
      </c>
      <c r="AA20" t="s">
        <v>419</v>
      </c>
    </row>
    <row r="21" spans="1:27">
      <c r="A21">
        <v>91</v>
      </c>
      <c r="B21" t="s">
        <v>435</v>
      </c>
      <c r="C21" s="1">
        <v>45194</v>
      </c>
      <c r="D21" t="s">
        <v>6143</v>
      </c>
      <c r="E21" t="s">
        <v>318</v>
      </c>
      <c r="F21" t="s">
        <v>318</v>
      </c>
      <c r="G21">
        <v>7.3</v>
      </c>
      <c r="H21" t="s">
        <v>126</v>
      </c>
      <c r="I21" t="s">
        <v>436</v>
      </c>
      <c r="J21" t="s">
        <v>320</v>
      </c>
      <c r="K21">
        <v>22</v>
      </c>
      <c r="L21" t="s">
        <v>180</v>
      </c>
      <c r="M21" t="s">
        <v>110</v>
      </c>
      <c r="N21" t="s">
        <v>7243</v>
      </c>
      <c r="O21" t="s">
        <v>161</v>
      </c>
      <c r="P21" t="s">
        <v>294</v>
      </c>
      <c r="Q21" t="s">
        <v>140</v>
      </c>
      <c r="R21" t="s">
        <v>110</v>
      </c>
      <c r="S21" t="s">
        <v>110</v>
      </c>
      <c r="T21" t="s">
        <v>131</v>
      </c>
      <c r="U21" t="s">
        <v>131</v>
      </c>
      <c r="V21" t="s">
        <v>434</v>
      </c>
      <c r="W21" t="s">
        <v>530</v>
      </c>
      <c r="X21" t="s">
        <v>7199</v>
      </c>
      <c r="Y21" t="s">
        <v>192</v>
      </c>
      <c r="Z21" t="s">
        <v>7314</v>
      </c>
      <c r="AA21" t="s">
        <v>440</v>
      </c>
    </row>
    <row r="22" spans="1:27">
      <c r="A22">
        <v>90</v>
      </c>
      <c r="B22" t="s">
        <v>909</v>
      </c>
      <c r="C22" s="1">
        <v>45190</v>
      </c>
      <c r="D22" t="s">
        <v>7354</v>
      </c>
      <c r="E22" t="s">
        <v>108</v>
      </c>
      <c r="F22" t="s">
        <v>108</v>
      </c>
      <c r="G22">
        <v>10.65</v>
      </c>
      <c r="H22" t="s">
        <v>126</v>
      </c>
      <c r="I22" t="s">
        <v>910</v>
      </c>
      <c r="J22" t="s">
        <v>110</v>
      </c>
      <c r="K22" t="s">
        <v>110</v>
      </c>
      <c r="L22" t="s">
        <v>130</v>
      </c>
      <c r="M22" t="s">
        <v>110</v>
      </c>
      <c r="N22" t="s">
        <v>7243</v>
      </c>
      <c r="O22" t="s">
        <v>300</v>
      </c>
      <c r="P22" t="s">
        <v>196</v>
      </c>
      <c r="Q22" t="s">
        <v>140</v>
      </c>
      <c r="R22" t="s">
        <v>110</v>
      </c>
      <c r="S22" t="s">
        <v>110</v>
      </c>
      <c r="T22" t="s">
        <v>911</v>
      </c>
      <c r="U22" t="s">
        <v>7228</v>
      </c>
      <c r="V22" t="s">
        <v>908</v>
      </c>
      <c r="W22" t="s">
        <v>510</v>
      </c>
      <c r="X22" t="s">
        <v>7188</v>
      </c>
      <c r="Y22" t="s">
        <v>132</v>
      </c>
      <c r="Z22" t="s">
        <v>7314</v>
      </c>
      <c r="AA22" t="s">
        <v>915</v>
      </c>
    </row>
    <row r="23" spans="1:27">
      <c r="A23">
        <v>89</v>
      </c>
      <c r="B23" t="s">
        <v>919</v>
      </c>
      <c r="C23" s="1">
        <v>45189</v>
      </c>
      <c r="D23" t="s">
        <v>7360</v>
      </c>
      <c r="E23" t="s">
        <v>920</v>
      </c>
      <c r="F23" t="s">
        <v>402</v>
      </c>
      <c r="G23">
        <v>18.600000000000001</v>
      </c>
      <c r="H23" t="s">
        <v>126</v>
      </c>
      <c r="I23" t="s">
        <v>876</v>
      </c>
      <c r="J23" t="s">
        <v>921</v>
      </c>
      <c r="K23">
        <v>10</v>
      </c>
      <c r="L23" t="s">
        <v>130</v>
      </c>
      <c r="M23" t="s">
        <v>7246</v>
      </c>
      <c r="N23" t="s">
        <v>7243</v>
      </c>
      <c r="O23" t="s">
        <v>161</v>
      </c>
      <c r="P23" t="s">
        <v>6530</v>
      </c>
      <c r="Q23" t="s">
        <v>140</v>
      </c>
      <c r="R23" t="s">
        <v>110</v>
      </c>
      <c r="S23" t="s">
        <v>110</v>
      </c>
      <c r="T23" t="s">
        <v>131</v>
      </c>
      <c r="U23" t="s">
        <v>131</v>
      </c>
      <c r="V23" t="s">
        <v>918</v>
      </c>
      <c r="W23" t="s">
        <v>530</v>
      </c>
      <c r="X23" t="s">
        <v>7199</v>
      </c>
      <c r="Y23" t="s">
        <v>132</v>
      </c>
      <c r="Z23" t="s">
        <v>7314</v>
      </c>
      <c r="AA23" t="s">
        <v>923</v>
      </c>
    </row>
    <row r="24" spans="1:27">
      <c r="A24">
        <v>88</v>
      </c>
      <c r="B24" t="s">
        <v>927</v>
      </c>
      <c r="C24" s="1">
        <v>45189</v>
      </c>
      <c r="D24" t="s">
        <v>6558</v>
      </c>
      <c r="E24" t="s">
        <v>403</v>
      </c>
      <c r="F24" t="s">
        <v>108</v>
      </c>
      <c r="G24">
        <v>21.3</v>
      </c>
      <c r="H24" t="s">
        <v>126</v>
      </c>
      <c r="I24" t="s">
        <v>928</v>
      </c>
      <c r="J24" t="s">
        <v>929</v>
      </c>
      <c r="K24">
        <v>50</v>
      </c>
      <c r="L24" t="s">
        <v>205</v>
      </c>
      <c r="M24" t="s">
        <v>7370</v>
      </c>
      <c r="N24" t="s">
        <v>7243</v>
      </c>
      <c r="O24" t="s">
        <v>161</v>
      </c>
      <c r="P24" t="s">
        <v>5385</v>
      </c>
      <c r="Q24" t="s">
        <v>140</v>
      </c>
      <c r="R24" t="s">
        <v>7222</v>
      </c>
      <c r="S24" t="s">
        <v>110</v>
      </c>
      <c r="T24" t="s">
        <v>166</v>
      </c>
      <c r="U24" t="s">
        <v>166</v>
      </c>
      <c r="V24" t="s">
        <v>926</v>
      </c>
      <c r="W24" t="s">
        <v>510</v>
      </c>
      <c r="X24" t="s">
        <v>7199</v>
      </c>
      <c r="Y24" t="s">
        <v>132</v>
      </c>
      <c r="Z24" t="s">
        <v>7314</v>
      </c>
      <c r="AA24" t="s">
        <v>931</v>
      </c>
    </row>
    <row r="25" spans="1:27">
      <c r="A25">
        <v>87</v>
      </c>
      <c r="B25" t="s">
        <v>935</v>
      </c>
      <c r="C25" s="1">
        <v>45189</v>
      </c>
      <c r="D25" t="s">
        <v>7373</v>
      </c>
      <c r="E25" t="s">
        <v>108</v>
      </c>
      <c r="F25" t="s">
        <v>108</v>
      </c>
      <c r="G25">
        <v>7.3</v>
      </c>
      <c r="H25" t="s">
        <v>126</v>
      </c>
      <c r="I25" t="s">
        <v>936</v>
      </c>
      <c r="J25" t="s">
        <v>937</v>
      </c>
      <c r="K25">
        <v>6</v>
      </c>
      <c r="L25" t="s">
        <v>309</v>
      </c>
      <c r="M25" t="s">
        <v>7246</v>
      </c>
      <c r="N25" t="s">
        <v>7243</v>
      </c>
      <c r="O25" t="s">
        <v>110</v>
      </c>
      <c r="P25" t="s">
        <v>294</v>
      </c>
      <c r="Q25" t="s">
        <v>140</v>
      </c>
      <c r="R25" t="s">
        <v>6928</v>
      </c>
      <c r="S25" t="s">
        <v>226</v>
      </c>
      <c r="T25" t="s">
        <v>166</v>
      </c>
      <c r="U25" t="s">
        <v>166</v>
      </c>
      <c r="V25" t="s">
        <v>934</v>
      </c>
      <c r="W25" t="s">
        <v>510</v>
      </c>
      <c r="X25" t="s">
        <v>7188</v>
      </c>
      <c r="Y25" t="s">
        <v>132</v>
      </c>
      <c r="Z25" t="s">
        <v>7314</v>
      </c>
      <c r="AA25" t="s">
        <v>942</v>
      </c>
    </row>
    <row r="26" spans="1:27">
      <c r="A26">
        <v>86</v>
      </c>
      <c r="B26" t="s">
        <v>964</v>
      </c>
      <c r="C26" s="1">
        <v>45189</v>
      </c>
      <c r="D26" t="s">
        <v>6924</v>
      </c>
      <c r="E26" t="s">
        <v>726</v>
      </c>
      <c r="F26" t="s">
        <v>108</v>
      </c>
      <c r="G26">
        <v>40</v>
      </c>
      <c r="H26" t="s">
        <v>276</v>
      </c>
      <c r="I26" t="s">
        <v>965</v>
      </c>
      <c r="J26" t="s">
        <v>966</v>
      </c>
      <c r="K26">
        <v>35</v>
      </c>
      <c r="L26" t="s">
        <v>205</v>
      </c>
      <c r="M26" t="s">
        <v>7386</v>
      </c>
      <c r="N26" t="s">
        <v>166</v>
      </c>
      <c r="O26" t="s">
        <v>110</v>
      </c>
      <c r="P26" t="s">
        <v>694</v>
      </c>
      <c r="Q26" t="s">
        <v>5372</v>
      </c>
      <c r="R26" t="s">
        <v>7382</v>
      </c>
      <c r="S26" t="s">
        <v>110</v>
      </c>
      <c r="T26" t="s">
        <v>166</v>
      </c>
      <c r="U26" t="s">
        <v>166</v>
      </c>
      <c r="V26" t="s">
        <v>954</v>
      </c>
      <c r="W26" t="s">
        <v>510</v>
      </c>
      <c r="X26" t="s">
        <v>7199</v>
      </c>
      <c r="Y26" t="s">
        <v>132</v>
      </c>
      <c r="Z26" t="s">
        <v>7314</v>
      </c>
      <c r="AA26" t="s">
        <v>968</v>
      </c>
    </row>
    <row r="27" spans="1:27">
      <c r="A27">
        <v>85</v>
      </c>
      <c r="B27" t="s">
        <v>955</v>
      </c>
      <c r="C27" s="1">
        <v>45189</v>
      </c>
      <c r="D27" t="s">
        <v>6924</v>
      </c>
      <c r="E27" t="s">
        <v>726</v>
      </c>
      <c r="F27" t="s">
        <v>108</v>
      </c>
      <c r="G27">
        <v>10</v>
      </c>
      <c r="H27" t="s">
        <v>956</v>
      </c>
      <c r="I27" t="s">
        <v>957</v>
      </c>
      <c r="J27" t="s">
        <v>958</v>
      </c>
      <c r="K27">
        <v>32</v>
      </c>
      <c r="L27" t="s">
        <v>205</v>
      </c>
      <c r="M27" t="s">
        <v>7386</v>
      </c>
      <c r="N27" t="s">
        <v>166</v>
      </c>
      <c r="O27" t="s">
        <v>110</v>
      </c>
      <c r="P27" t="s">
        <v>694</v>
      </c>
      <c r="Q27" t="s">
        <v>5372</v>
      </c>
      <c r="R27" t="s">
        <v>7382</v>
      </c>
      <c r="S27" t="s">
        <v>110</v>
      </c>
      <c r="T27" t="s">
        <v>166</v>
      </c>
      <c r="U27" t="s">
        <v>166</v>
      </c>
      <c r="V27" t="s">
        <v>954</v>
      </c>
      <c r="W27" t="s">
        <v>510</v>
      </c>
      <c r="X27" t="s">
        <v>7199</v>
      </c>
      <c r="Y27" t="s">
        <v>132</v>
      </c>
      <c r="Z27" t="s">
        <v>7314</v>
      </c>
      <c r="AA27" t="s">
        <v>961</v>
      </c>
    </row>
    <row r="28" spans="1:27">
      <c r="A28">
        <v>84</v>
      </c>
      <c r="B28" t="s">
        <v>972</v>
      </c>
      <c r="C28" s="1">
        <v>45188</v>
      </c>
      <c r="D28" t="s">
        <v>6661</v>
      </c>
      <c r="E28" t="s">
        <v>108</v>
      </c>
      <c r="F28" t="s">
        <v>108</v>
      </c>
      <c r="G28">
        <v>8</v>
      </c>
      <c r="H28" t="s">
        <v>126</v>
      </c>
      <c r="I28" t="s">
        <v>671</v>
      </c>
      <c r="J28" t="s">
        <v>110</v>
      </c>
      <c r="K28" t="s">
        <v>110</v>
      </c>
      <c r="L28" t="s">
        <v>205</v>
      </c>
      <c r="M28" t="s">
        <v>110</v>
      </c>
      <c r="N28" t="s">
        <v>7243</v>
      </c>
      <c r="O28" t="s">
        <v>124</v>
      </c>
      <c r="P28" t="s">
        <v>173</v>
      </c>
      <c r="Q28" t="s">
        <v>140</v>
      </c>
      <c r="R28" t="s">
        <v>110</v>
      </c>
      <c r="S28" t="s">
        <v>110</v>
      </c>
      <c r="T28" t="s">
        <v>131</v>
      </c>
      <c r="U28" t="s">
        <v>131</v>
      </c>
      <c r="V28" t="s">
        <v>971</v>
      </c>
      <c r="W28" t="s">
        <v>510</v>
      </c>
      <c r="X28" t="s">
        <v>7188</v>
      </c>
      <c r="Y28" t="s">
        <v>132</v>
      </c>
      <c r="Z28" t="s">
        <v>7314</v>
      </c>
      <c r="AA28" t="s">
        <v>975</v>
      </c>
    </row>
    <row r="29" spans="1:27">
      <c r="A29">
        <v>83</v>
      </c>
      <c r="B29" t="s">
        <v>988</v>
      </c>
      <c r="C29" s="1">
        <v>45187</v>
      </c>
      <c r="D29" t="s">
        <v>5683</v>
      </c>
      <c r="E29" t="s">
        <v>108</v>
      </c>
      <c r="F29" t="s">
        <v>108</v>
      </c>
      <c r="G29">
        <v>3.85</v>
      </c>
      <c r="H29" t="s">
        <v>126</v>
      </c>
      <c r="I29" t="s">
        <v>671</v>
      </c>
      <c r="J29" t="s">
        <v>110</v>
      </c>
      <c r="K29" t="s">
        <v>110</v>
      </c>
      <c r="L29" t="s">
        <v>180</v>
      </c>
      <c r="M29" t="s">
        <v>110</v>
      </c>
      <c r="N29" t="s">
        <v>7187</v>
      </c>
      <c r="O29" t="s">
        <v>124</v>
      </c>
      <c r="P29" t="s">
        <v>5445</v>
      </c>
      <c r="Q29" t="s">
        <v>140</v>
      </c>
      <c r="R29" t="s">
        <v>110</v>
      </c>
      <c r="S29" t="s">
        <v>110</v>
      </c>
      <c r="T29" t="s">
        <v>166</v>
      </c>
      <c r="U29" t="s">
        <v>166</v>
      </c>
      <c r="V29" t="s">
        <v>987</v>
      </c>
      <c r="W29" t="s">
        <v>510</v>
      </c>
      <c r="X29" t="s">
        <v>7188</v>
      </c>
      <c r="Y29" t="s">
        <v>132</v>
      </c>
      <c r="Z29" t="s">
        <v>7314</v>
      </c>
      <c r="AA29" t="s">
        <v>992</v>
      </c>
    </row>
    <row r="30" spans="1:27">
      <c r="A30">
        <v>82</v>
      </c>
      <c r="B30" t="s">
        <v>1002</v>
      </c>
      <c r="C30" s="1">
        <v>45183</v>
      </c>
      <c r="D30" t="s">
        <v>7406</v>
      </c>
      <c r="E30" t="s">
        <v>108</v>
      </c>
      <c r="F30" t="s">
        <v>108</v>
      </c>
      <c r="G30">
        <v>2.6</v>
      </c>
      <c r="H30" t="s">
        <v>126</v>
      </c>
      <c r="I30" t="s">
        <v>397</v>
      </c>
      <c r="J30" t="s">
        <v>110</v>
      </c>
      <c r="K30" t="s">
        <v>110</v>
      </c>
      <c r="L30" t="s">
        <v>309</v>
      </c>
      <c r="M30" t="s">
        <v>110</v>
      </c>
      <c r="N30" t="s">
        <v>7243</v>
      </c>
      <c r="O30" t="s">
        <v>124</v>
      </c>
      <c r="P30" t="s">
        <v>173</v>
      </c>
      <c r="Q30" t="s">
        <v>140</v>
      </c>
      <c r="R30" t="s">
        <v>110</v>
      </c>
      <c r="S30" t="s">
        <v>110</v>
      </c>
      <c r="T30" t="s">
        <v>166</v>
      </c>
      <c r="U30" t="s">
        <v>166</v>
      </c>
      <c r="V30" t="s">
        <v>1001</v>
      </c>
      <c r="W30" t="s">
        <v>510</v>
      </c>
      <c r="X30" t="s">
        <v>7188</v>
      </c>
      <c r="Y30" t="s">
        <v>132</v>
      </c>
      <c r="Z30" t="s">
        <v>7314</v>
      </c>
      <c r="AA30" t="s">
        <v>1006</v>
      </c>
    </row>
    <row r="31" spans="1:27">
      <c r="A31">
        <v>81</v>
      </c>
      <c r="B31" t="s">
        <v>1022</v>
      </c>
      <c r="C31" s="1">
        <v>45182</v>
      </c>
      <c r="D31" t="s">
        <v>7416</v>
      </c>
      <c r="E31" t="s">
        <v>108</v>
      </c>
      <c r="F31" t="s">
        <v>108</v>
      </c>
      <c r="G31">
        <v>5.8</v>
      </c>
      <c r="H31" t="s">
        <v>126</v>
      </c>
      <c r="I31" t="s">
        <v>416</v>
      </c>
      <c r="J31" t="s">
        <v>1023</v>
      </c>
      <c r="K31">
        <v>0</v>
      </c>
      <c r="L31" t="s">
        <v>130</v>
      </c>
      <c r="M31" t="s">
        <v>110</v>
      </c>
      <c r="N31" t="s">
        <v>7243</v>
      </c>
      <c r="O31" t="s">
        <v>124</v>
      </c>
      <c r="P31" t="s">
        <v>173</v>
      </c>
      <c r="Q31" t="s">
        <v>140</v>
      </c>
      <c r="R31" t="s">
        <v>6928</v>
      </c>
      <c r="S31" t="s">
        <v>226</v>
      </c>
      <c r="T31" t="s">
        <v>131</v>
      </c>
      <c r="U31" t="s">
        <v>131</v>
      </c>
      <c r="V31" t="s">
        <v>1021</v>
      </c>
      <c r="W31" t="s">
        <v>510</v>
      </c>
      <c r="X31" t="s">
        <v>7188</v>
      </c>
      <c r="Y31" t="s">
        <v>132</v>
      </c>
      <c r="Z31" t="s">
        <v>7314</v>
      </c>
      <c r="AA31" t="s">
        <v>1026</v>
      </c>
    </row>
    <row r="32" spans="1:27">
      <c r="A32">
        <v>80</v>
      </c>
      <c r="B32" t="s">
        <v>1045</v>
      </c>
      <c r="C32" s="1">
        <v>45182</v>
      </c>
      <c r="D32" t="s">
        <v>6169</v>
      </c>
      <c r="E32" t="s">
        <v>108</v>
      </c>
      <c r="F32" t="s">
        <v>108</v>
      </c>
      <c r="G32">
        <v>30</v>
      </c>
      <c r="H32" t="s">
        <v>276</v>
      </c>
      <c r="I32" t="s">
        <v>1046</v>
      </c>
      <c r="J32" t="s">
        <v>1047</v>
      </c>
      <c r="K32">
        <v>35</v>
      </c>
      <c r="L32" t="s">
        <v>205</v>
      </c>
      <c r="M32" t="s">
        <v>7370</v>
      </c>
      <c r="N32" t="s">
        <v>7243</v>
      </c>
      <c r="O32" t="s">
        <v>110</v>
      </c>
      <c r="P32" t="s">
        <v>5497</v>
      </c>
      <c r="Q32" t="s">
        <v>5372</v>
      </c>
      <c r="R32" t="s">
        <v>7222</v>
      </c>
      <c r="S32" t="s">
        <v>110</v>
      </c>
      <c r="T32" t="s">
        <v>131</v>
      </c>
      <c r="U32" t="s">
        <v>131</v>
      </c>
      <c r="V32" t="s">
        <v>1029</v>
      </c>
      <c r="W32" t="s">
        <v>510</v>
      </c>
      <c r="X32" t="s">
        <v>7188</v>
      </c>
      <c r="Y32" t="s">
        <v>132</v>
      </c>
      <c r="Z32" t="s">
        <v>7314</v>
      </c>
      <c r="AA32" t="s">
        <v>1048</v>
      </c>
    </row>
    <row r="33" spans="1:27">
      <c r="A33">
        <v>79</v>
      </c>
      <c r="B33" t="s">
        <v>1039</v>
      </c>
      <c r="C33" s="1">
        <v>45182</v>
      </c>
      <c r="D33" t="s">
        <v>6169</v>
      </c>
      <c r="E33" t="s">
        <v>108</v>
      </c>
      <c r="F33" t="s">
        <v>108</v>
      </c>
      <c r="G33">
        <v>10</v>
      </c>
      <c r="H33" t="s">
        <v>126</v>
      </c>
      <c r="I33" t="s">
        <v>1040</v>
      </c>
      <c r="J33" t="s">
        <v>1041</v>
      </c>
      <c r="K33">
        <v>37</v>
      </c>
      <c r="L33" t="s">
        <v>205</v>
      </c>
      <c r="M33" t="s">
        <v>7246</v>
      </c>
      <c r="N33" t="s">
        <v>7243</v>
      </c>
      <c r="O33" t="s">
        <v>110</v>
      </c>
      <c r="P33" t="s">
        <v>5497</v>
      </c>
      <c r="Q33" t="s">
        <v>5372</v>
      </c>
      <c r="R33" t="s">
        <v>7222</v>
      </c>
      <c r="S33" t="s">
        <v>110</v>
      </c>
      <c r="T33" t="s">
        <v>131</v>
      </c>
      <c r="U33" t="s">
        <v>131</v>
      </c>
      <c r="V33" t="s">
        <v>1029</v>
      </c>
      <c r="W33" t="s">
        <v>510</v>
      </c>
      <c r="X33" t="s">
        <v>7188</v>
      </c>
      <c r="Y33" t="s">
        <v>132</v>
      </c>
      <c r="Z33" t="s">
        <v>7314</v>
      </c>
      <c r="AA33" t="s">
        <v>1042</v>
      </c>
    </row>
    <row r="34" spans="1:27">
      <c r="A34">
        <v>78</v>
      </c>
      <c r="B34" t="s">
        <v>1030</v>
      </c>
      <c r="C34" s="1">
        <v>45182</v>
      </c>
      <c r="D34" t="s">
        <v>6169</v>
      </c>
      <c r="E34" t="s">
        <v>108</v>
      </c>
      <c r="F34" t="s">
        <v>108</v>
      </c>
      <c r="G34">
        <v>10</v>
      </c>
      <c r="H34" t="s">
        <v>956</v>
      </c>
      <c r="I34" t="s">
        <v>1031</v>
      </c>
      <c r="J34" t="s">
        <v>1032</v>
      </c>
      <c r="K34">
        <v>40</v>
      </c>
      <c r="L34" t="s">
        <v>205</v>
      </c>
      <c r="M34" t="s">
        <v>7422</v>
      </c>
      <c r="N34" t="s">
        <v>7243</v>
      </c>
      <c r="O34" t="s">
        <v>110</v>
      </c>
      <c r="P34" t="s">
        <v>5497</v>
      </c>
      <c r="Q34" t="s">
        <v>5372</v>
      </c>
      <c r="R34" t="s">
        <v>7222</v>
      </c>
      <c r="S34" t="s">
        <v>110</v>
      </c>
      <c r="T34" t="s">
        <v>131</v>
      </c>
      <c r="U34" t="s">
        <v>131</v>
      </c>
      <c r="V34" t="s">
        <v>1029</v>
      </c>
      <c r="W34" t="s">
        <v>510</v>
      </c>
      <c r="X34" t="s">
        <v>7188</v>
      </c>
      <c r="Y34" t="s">
        <v>132</v>
      </c>
      <c r="Z34" t="s">
        <v>7314</v>
      </c>
      <c r="AA34" t="s">
        <v>1036</v>
      </c>
    </row>
    <row r="35" spans="1:27">
      <c r="A35">
        <v>77</v>
      </c>
      <c r="B35" t="s">
        <v>1077</v>
      </c>
      <c r="C35" s="1">
        <v>45181</v>
      </c>
      <c r="D35" t="s">
        <v>6435</v>
      </c>
      <c r="E35" t="s">
        <v>318</v>
      </c>
      <c r="F35" t="s">
        <v>108</v>
      </c>
      <c r="G35">
        <v>2.15</v>
      </c>
      <c r="H35" t="s">
        <v>126</v>
      </c>
      <c r="I35" t="s">
        <v>1078</v>
      </c>
      <c r="J35" t="s">
        <v>110</v>
      </c>
      <c r="K35" t="s">
        <v>110</v>
      </c>
      <c r="L35" t="s">
        <v>180</v>
      </c>
      <c r="M35" t="s">
        <v>110</v>
      </c>
      <c r="N35" t="s">
        <v>7187</v>
      </c>
      <c r="O35" t="s">
        <v>110</v>
      </c>
      <c r="P35" t="s">
        <v>656</v>
      </c>
      <c r="Q35" t="s">
        <v>140</v>
      </c>
      <c r="R35" t="s">
        <v>110</v>
      </c>
      <c r="S35" t="s">
        <v>110</v>
      </c>
      <c r="T35" t="s">
        <v>166</v>
      </c>
      <c r="U35" t="s">
        <v>166</v>
      </c>
      <c r="V35" t="s">
        <v>1076</v>
      </c>
      <c r="W35" t="s">
        <v>510</v>
      </c>
      <c r="X35" t="s">
        <v>7199</v>
      </c>
      <c r="Y35" t="s">
        <v>132</v>
      </c>
      <c r="Z35" t="s">
        <v>7314</v>
      </c>
      <c r="AA35" t="s">
        <v>1081</v>
      </c>
    </row>
    <row r="36" spans="1:27">
      <c r="A36">
        <v>76</v>
      </c>
      <c r="B36" t="s">
        <v>1109</v>
      </c>
      <c r="C36" s="1">
        <v>45180</v>
      </c>
      <c r="D36" t="s">
        <v>7285</v>
      </c>
      <c r="E36" t="s">
        <v>240</v>
      </c>
      <c r="F36" t="s">
        <v>240</v>
      </c>
      <c r="G36">
        <v>20</v>
      </c>
      <c r="H36" t="s">
        <v>126</v>
      </c>
      <c r="I36" t="s">
        <v>1110</v>
      </c>
      <c r="J36" t="s">
        <v>1111</v>
      </c>
      <c r="K36">
        <v>32</v>
      </c>
      <c r="L36" t="s">
        <v>205</v>
      </c>
      <c r="M36" t="s">
        <v>7246</v>
      </c>
      <c r="N36" t="s">
        <v>7243</v>
      </c>
      <c r="O36" t="s">
        <v>161</v>
      </c>
      <c r="P36" t="s">
        <v>694</v>
      </c>
      <c r="Q36" t="s">
        <v>5362</v>
      </c>
      <c r="R36" t="s">
        <v>7222</v>
      </c>
      <c r="S36" t="s">
        <v>110</v>
      </c>
      <c r="T36" t="s">
        <v>1105</v>
      </c>
      <c r="U36" t="s">
        <v>7228</v>
      </c>
      <c r="V36" t="s">
        <v>811</v>
      </c>
      <c r="W36" t="s">
        <v>530</v>
      </c>
      <c r="X36" t="s">
        <v>7199</v>
      </c>
      <c r="Y36" t="s">
        <v>132</v>
      </c>
      <c r="Z36" t="s">
        <v>7314</v>
      </c>
      <c r="AA36" t="s">
        <v>1112</v>
      </c>
    </row>
    <row r="37" spans="1:27">
      <c r="A37">
        <v>75</v>
      </c>
      <c r="B37" t="s">
        <v>1115</v>
      </c>
      <c r="C37" s="1">
        <v>45177</v>
      </c>
      <c r="D37" t="s">
        <v>7462</v>
      </c>
      <c r="E37" t="s">
        <v>108</v>
      </c>
      <c r="F37" t="s">
        <v>108</v>
      </c>
      <c r="G37">
        <v>4.41</v>
      </c>
      <c r="H37" t="s">
        <v>126</v>
      </c>
      <c r="I37" t="s">
        <v>397</v>
      </c>
      <c r="J37" t="s">
        <v>110</v>
      </c>
      <c r="K37" t="s">
        <v>110</v>
      </c>
      <c r="L37" t="s">
        <v>130</v>
      </c>
      <c r="M37" t="s">
        <v>110</v>
      </c>
      <c r="N37" t="s">
        <v>7243</v>
      </c>
      <c r="O37" t="s">
        <v>110</v>
      </c>
      <c r="P37" t="s">
        <v>173</v>
      </c>
      <c r="Q37" t="s">
        <v>140</v>
      </c>
      <c r="R37" t="s">
        <v>110</v>
      </c>
      <c r="S37" t="s">
        <v>110</v>
      </c>
      <c r="T37" t="s">
        <v>110</v>
      </c>
      <c r="U37" t="s">
        <v>110</v>
      </c>
      <c r="V37" t="s">
        <v>1001</v>
      </c>
      <c r="W37" t="s">
        <v>510</v>
      </c>
      <c r="X37" t="s">
        <v>7188</v>
      </c>
      <c r="Y37" t="s">
        <v>109</v>
      </c>
      <c r="Z37" t="s">
        <v>7314</v>
      </c>
      <c r="AA37" t="s">
        <v>1116</v>
      </c>
    </row>
    <row r="38" spans="1:27">
      <c r="A38">
        <v>74</v>
      </c>
      <c r="B38" t="s">
        <v>1163</v>
      </c>
      <c r="C38" s="1">
        <v>45174</v>
      </c>
      <c r="D38" t="s">
        <v>7484</v>
      </c>
      <c r="E38" t="s">
        <v>1154</v>
      </c>
      <c r="F38" t="s">
        <v>318</v>
      </c>
      <c r="G38">
        <v>15</v>
      </c>
      <c r="H38" t="s">
        <v>276</v>
      </c>
      <c r="I38" t="s">
        <v>1164</v>
      </c>
      <c r="J38" t="s">
        <v>1111</v>
      </c>
      <c r="K38" t="s">
        <v>1165</v>
      </c>
      <c r="L38" t="s">
        <v>205</v>
      </c>
      <c r="M38" t="s">
        <v>110</v>
      </c>
      <c r="N38" t="s">
        <v>7243</v>
      </c>
      <c r="O38" t="s">
        <v>110</v>
      </c>
      <c r="P38" t="s">
        <v>694</v>
      </c>
      <c r="Q38" t="s">
        <v>5362</v>
      </c>
      <c r="R38" t="s">
        <v>7222</v>
      </c>
      <c r="S38" t="s">
        <v>110</v>
      </c>
      <c r="T38" t="s">
        <v>131</v>
      </c>
      <c r="U38" t="s">
        <v>131</v>
      </c>
      <c r="V38" t="s">
        <v>1062</v>
      </c>
      <c r="W38" t="s">
        <v>530</v>
      </c>
      <c r="X38" t="s">
        <v>7199</v>
      </c>
      <c r="Y38" t="s">
        <v>132</v>
      </c>
      <c r="Z38" t="s">
        <v>7314</v>
      </c>
      <c r="AA38" t="s">
        <v>1166</v>
      </c>
    </row>
    <row r="39" spans="1:27">
      <c r="A39">
        <v>73</v>
      </c>
      <c r="B39" t="s">
        <v>1170</v>
      </c>
      <c r="C39" s="1">
        <v>45169</v>
      </c>
      <c r="D39" t="s">
        <v>7489</v>
      </c>
      <c r="E39" t="s">
        <v>108</v>
      </c>
      <c r="F39" t="s">
        <v>108</v>
      </c>
      <c r="G39">
        <v>2</v>
      </c>
      <c r="H39" t="s">
        <v>126</v>
      </c>
      <c r="I39" t="s">
        <v>397</v>
      </c>
      <c r="J39" t="s">
        <v>110</v>
      </c>
      <c r="K39" t="s">
        <v>110</v>
      </c>
      <c r="L39" t="s">
        <v>130</v>
      </c>
      <c r="M39" t="s">
        <v>110</v>
      </c>
      <c r="N39" t="s">
        <v>7243</v>
      </c>
      <c r="O39" t="s">
        <v>300</v>
      </c>
      <c r="P39" t="s">
        <v>173</v>
      </c>
      <c r="Q39" t="s">
        <v>140</v>
      </c>
      <c r="R39" t="s">
        <v>110</v>
      </c>
      <c r="S39" t="s">
        <v>110</v>
      </c>
      <c r="T39" t="s">
        <v>225</v>
      </c>
      <c r="U39" t="s">
        <v>225</v>
      </c>
      <c r="V39" t="s">
        <v>1169</v>
      </c>
      <c r="W39" t="s">
        <v>510</v>
      </c>
      <c r="X39" t="s">
        <v>7188</v>
      </c>
      <c r="Y39" t="s">
        <v>132</v>
      </c>
      <c r="Z39" t="s">
        <v>7492</v>
      </c>
      <c r="AA39" t="s">
        <v>1173</v>
      </c>
    </row>
    <row r="40" spans="1:27">
      <c r="A40">
        <v>72</v>
      </c>
      <c r="B40" t="s">
        <v>1185</v>
      </c>
      <c r="C40" s="1">
        <v>45169</v>
      </c>
      <c r="D40" t="s">
        <v>6384</v>
      </c>
      <c r="E40" t="s">
        <v>108</v>
      </c>
      <c r="F40" t="s">
        <v>108</v>
      </c>
      <c r="G40">
        <v>10</v>
      </c>
      <c r="H40" t="s">
        <v>276</v>
      </c>
      <c r="I40" t="s">
        <v>965</v>
      </c>
      <c r="J40" t="s">
        <v>966</v>
      </c>
      <c r="K40" t="s">
        <v>1165</v>
      </c>
      <c r="L40" t="s">
        <v>205</v>
      </c>
      <c r="M40" t="s">
        <v>7499</v>
      </c>
      <c r="N40" t="s">
        <v>166</v>
      </c>
      <c r="O40" t="s">
        <v>110</v>
      </c>
      <c r="P40" t="s">
        <v>656</v>
      </c>
      <c r="Q40" t="s">
        <v>5372</v>
      </c>
      <c r="R40" t="s">
        <v>7382</v>
      </c>
      <c r="S40" t="s">
        <v>110</v>
      </c>
      <c r="T40" t="s">
        <v>166</v>
      </c>
      <c r="U40" t="s">
        <v>166</v>
      </c>
      <c r="V40" t="s">
        <v>1176</v>
      </c>
      <c r="W40" t="s">
        <v>510</v>
      </c>
      <c r="X40" t="s">
        <v>7188</v>
      </c>
      <c r="Y40" t="s">
        <v>132</v>
      </c>
      <c r="Z40" t="s">
        <v>7492</v>
      </c>
      <c r="AA40" t="s">
        <v>1187</v>
      </c>
    </row>
    <row r="41" spans="1:27">
      <c r="A41">
        <v>71</v>
      </c>
      <c r="B41" t="s">
        <v>1236</v>
      </c>
      <c r="C41" s="1">
        <v>45167</v>
      </c>
      <c r="D41" t="s">
        <v>6385</v>
      </c>
      <c r="E41" t="s">
        <v>108</v>
      </c>
      <c r="F41" t="s">
        <v>108</v>
      </c>
      <c r="G41">
        <v>9</v>
      </c>
      <c r="H41" t="s">
        <v>276</v>
      </c>
      <c r="I41" t="s">
        <v>965</v>
      </c>
      <c r="J41" t="s">
        <v>966</v>
      </c>
      <c r="K41" t="s">
        <v>1165</v>
      </c>
      <c r="L41" t="s">
        <v>205</v>
      </c>
      <c r="M41" t="s">
        <v>110</v>
      </c>
      <c r="N41" t="s">
        <v>7243</v>
      </c>
      <c r="O41" t="s">
        <v>110</v>
      </c>
      <c r="P41" t="s">
        <v>656</v>
      </c>
      <c r="Q41" t="s">
        <v>5372</v>
      </c>
      <c r="R41" t="s">
        <v>7222</v>
      </c>
      <c r="S41" t="s">
        <v>110</v>
      </c>
      <c r="T41" t="s">
        <v>131</v>
      </c>
      <c r="U41" t="s">
        <v>131</v>
      </c>
      <c r="V41" t="s">
        <v>1219</v>
      </c>
      <c r="W41" t="s">
        <v>510</v>
      </c>
      <c r="X41" t="s">
        <v>7188</v>
      </c>
      <c r="Y41" t="s">
        <v>132</v>
      </c>
      <c r="Z41" t="s">
        <v>7492</v>
      </c>
      <c r="AA41" t="s">
        <v>1237</v>
      </c>
    </row>
    <row r="42" spans="1:27">
      <c r="A42">
        <v>70</v>
      </c>
      <c r="B42" t="s">
        <v>1231</v>
      </c>
      <c r="C42" s="1">
        <v>45167</v>
      </c>
      <c r="D42" t="s">
        <v>6385</v>
      </c>
      <c r="E42" t="s">
        <v>108</v>
      </c>
      <c r="F42" t="s">
        <v>108</v>
      </c>
      <c r="G42">
        <v>21</v>
      </c>
      <c r="H42" t="s">
        <v>126</v>
      </c>
      <c r="I42" t="s">
        <v>1178</v>
      </c>
      <c r="J42" t="s">
        <v>1041</v>
      </c>
      <c r="K42" t="s">
        <v>1165</v>
      </c>
      <c r="L42" t="s">
        <v>205</v>
      </c>
      <c r="M42" t="s">
        <v>7246</v>
      </c>
      <c r="N42" t="s">
        <v>7243</v>
      </c>
      <c r="O42" t="s">
        <v>110</v>
      </c>
      <c r="P42" t="s">
        <v>656</v>
      </c>
      <c r="Q42" t="s">
        <v>5372</v>
      </c>
      <c r="R42" t="s">
        <v>7222</v>
      </c>
      <c r="S42" t="s">
        <v>110</v>
      </c>
      <c r="T42" t="s">
        <v>131</v>
      </c>
      <c r="U42" t="s">
        <v>131</v>
      </c>
      <c r="V42" t="s">
        <v>1219</v>
      </c>
      <c r="W42" t="s">
        <v>510</v>
      </c>
      <c r="X42" t="s">
        <v>7188</v>
      </c>
      <c r="Y42" t="s">
        <v>132</v>
      </c>
      <c r="Z42" t="s">
        <v>7492</v>
      </c>
      <c r="AA42" t="s">
        <v>1233</v>
      </c>
    </row>
    <row r="43" spans="1:27">
      <c r="A43">
        <v>69</v>
      </c>
      <c r="B43" t="s">
        <v>1220</v>
      </c>
      <c r="C43" s="1">
        <v>45167</v>
      </c>
      <c r="D43" t="s">
        <v>6385</v>
      </c>
      <c r="E43" t="s">
        <v>108</v>
      </c>
      <c r="F43" t="s">
        <v>108</v>
      </c>
      <c r="G43">
        <v>20</v>
      </c>
      <c r="H43" t="s">
        <v>956</v>
      </c>
      <c r="I43" t="s">
        <v>1221</v>
      </c>
      <c r="J43" t="s">
        <v>1222</v>
      </c>
      <c r="K43" t="s">
        <v>1223</v>
      </c>
      <c r="L43" t="s">
        <v>205</v>
      </c>
      <c r="M43" t="s">
        <v>7511</v>
      </c>
      <c r="N43" t="s">
        <v>7243</v>
      </c>
      <c r="O43" t="s">
        <v>110</v>
      </c>
      <c r="P43" t="s">
        <v>656</v>
      </c>
      <c r="Q43" t="s">
        <v>5372</v>
      </c>
      <c r="R43" t="s">
        <v>7222</v>
      </c>
      <c r="S43" t="s">
        <v>110</v>
      </c>
      <c r="T43" t="s">
        <v>131</v>
      </c>
      <c r="U43" t="s">
        <v>131</v>
      </c>
      <c r="V43" t="s">
        <v>1219</v>
      </c>
      <c r="W43" t="s">
        <v>510</v>
      </c>
      <c r="X43" t="s">
        <v>7188</v>
      </c>
      <c r="Y43" t="s">
        <v>132</v>
      </c>
      <c r="Z43" t="s">
        <v>7492</v>
      </c>
      <c r="AA43" t="s">
        <v>1228</v>
      </c>
    </row>
    <row r="44" spans="1:27">
      <c r="A44">
        <v>68</v>
      </c>
      <c r="B44" t="s">
        <v>1257</v>
      </c>
      <c r="C44" s="1">
        <v>45167</v>
      </c>
      <c r="D44" t="s">
        <v>5701</v>
      </c>
      <c r="E44" t="s">
        <v>333</v>
      </c>
      <c r="F44" t="s">
        <v>108</v>
      </c>
      <c r="G44">
        <v>8.0619999999999994</v>
      </c>
      <c r="H44" t="s">
        <v>126</v>
      </c>
      <c r="I44" t="s">
        <v>671</v>
      </c>
      <c r="J44" t="s">
        <v>1258</v>
      </c>
      <c r="K44" t="s">
        <v>812</v>
      </c>
      <c r="L44" t="s">
        <v>205</v>
      </c>
      <c r="M44" t="s">
        <v>110</v>
      </c>
      <c r="N44" t="s">
        <v>7243</v>
      </c>
      <c r="O44" t="s">
        <v>124</v>
      </c>
      <c r="P44" t="s">
        <v>5702</v>
      </c>
      <c r="Q44" t="s">
        <v>140</v>
      </c>
      <c r="R44" t="s">
        <v>6928</v>
      </c>
      <c r="S44" t="s">
        <v>209</v>
      </c>
      <c r="T44" t="s">
        <v>131</v>
      </c>
      <c r="U44" t="s">
        <v>131</v>
      </c>
      <c r="V44" t="s">
        <v>995</v>
      </c>
      <c r="W44" t="s">
        <v>510</v>
      </c>
      <c r="X44" t="s">
        <v>7267</v>
      </c>
      <c r="Y44" t="s">
        <v>132</v>
      </c>
      <c r="Z44" t="s">
        <v>7492</v>
      </c>
      <c r="AA44" t="s">
        <v>1260</v>
      </c>
    </row>
    <row r="45" spans="1:27">
      <c r="A45">
        <v>67</v>
      </c>
      <c r="B45" t="s">
        <v>1295</v>
      </c>
      <c r="C45" s="1">
        <v>45163</v>
      </c>
      <c r="D45" t="s">
        <v>7545</v>
      </c>
      <c r="E45" t="s">
        <v>108</v>
      </c>
      <c r="F45" t="s">
        <v>108</v>
      </c>
      <c r="G45">
        <v>2.1800000000000002</v>
      </c>
      <c r="H45" t="s">
        <v>126</v>
      </c>
      <c r="I45" t="s">
        <v>1296</v>
      </c>
      <c r="J45" t="s">
        <v>110</v>
      </c>
      <c r="K45" t="s">
        <v>110</v>
      </c>
      <c r="L45" t="s">
        <v>309</v>
      </c>
      <c r="M45" t="s">
        <v>110</v>
      </c>
      <c r="N45" t="s">
        <v>7243</v>
      </c>
      <c r="O45" t="s">
        <v>300</v>
      </c>
      <c r="P45" t="s">
        <v>173</v>
      </c>
      <c r="Q45" t="s">
        <v>140</v>
      </c>
      <c r="R45" t="s">
        <v>110</v>
      </c>
      <c r="S45" t="s">
        <v>110</v>
      </c>
      <c r="T45" t="s">
        <v>166</v>
      </c>
      <c r="U45" t="s">
        <v>166</v>
      </c>
      <c r="V45" t="s">
        <v>1294</v>
      </c>
      <c r="W45" t="s">
        <v>510</v>
      </c>
      <c r="X45" t="s">
        <v>7188</v>
      </c>
      <c r="Y45" t="s">
        <v>132</v>
      </c>
      <c r="Z45" t="s">
        <v>7492</v>
      </c>
      <c r="AA45" t="s">
        <v>1299</v>
      </c>
    </row>
    <row r="46" spans="1:27">
      <c r="A46">
        <v>66</v>
      </c>
      <c r="B46" t="s">
        <v>1309</v>
      </c>
      <c r="C46" s="1">
        <v>45162</v>
      </c>
      <c r="D46" t="s">
        <v>7553</v>
      </c>
      <c r="E46" t="s">
        <v>108</v>
      </c>
      <c r="F46" t="s">
        <v>108</v>
      </c>
      <c r="G46">
        <v>7.18</v>
      </c>
      <c r="H46" t="s">
        <v>126</v>
      </c>
      <c r="I46" t="s">
        <v>1310</v>
      </c>
      <c r="J46" t="s">
        <v>110</v>
      </c>
      <c r="K46" t="s">
        <v>110</v>
      </c>
      <c r="L46" t="s">
        <v>130</v>
      </c>
      <c r="M46" t="s">
        <v>110</v>
      </c>
      <c r="N46" t="s">
        <v>7243</v>
      </c>
      <c r="O46" t="s">
        <v>300</v>
      </c>
      <c r="P46" t="s">
        <v>545</v>
      </c>
      <c r="Q46" t="s">
        <v>140</v>
      </c>
      <c r="R46" t="s">
        <v>110</v>
      </c>
      <c r="S46" t="s">
        <v>110</v>
      </c>
      <c r="T46" t="s">
        <v>166</v>
      </c>
      <c r="U46" t="s">
        <v>166</v>
      </c>
      <c r="V46" t="s">
        <v>1308</v>
      </c>
      <c r="W46" t="s">
        <v>510</v>
      </c>
      <c r="X46" t="s">
        <v>7188</v>
      </c>
      <c r="Y46" t="s">
        <v>132</v>
      </c>
      <c r="Z46" t="s">
        <v>7492</v>
      </c>
      <c r="AA46" t="s">
        <v>1314</v>
      </c>
    </row>
    <row r="47" spans="1:27">
      <c r="A47">
        <v>65</v>
      </c>
      <c r="B47" t="s">
        <v>1317</v>
      </c>
      <c r="C47" s="1">
        <v>45162</v>
      </c>
      <c r="D47" t="s">
        <v>7557</v>
      </c>
      <c r="E47" t="s">
        <v>108</v>
      </c>
      <c r="F47" t="s">
        <v>108</v>
      </c>
      <c r="G47">
        <v>1.7</v>
      </c>
      <c r="H47" t="s">
        <v>126</v>
      </c>
      <c r="I47" t="s">
        <v>397</v>
      </c>
      <c r="J47" t="s">
        <v>110</v>
      </c>
      <c r="K47" t="s">
        <v>110</v>
      </c>
      <c r="L47" t="s">
        <v>130</v>
      </c>
      <c r="M47" t="s">
        <v>110</v>
      </c>
      <c r="N47" t="s">
        <v>7243</v>
      </c>
      <c r="O47" t="s">
        <v>300</v>
      </c>
      <c r="P47" t="s">
        <v>545</v>
      </c>
      <c r="Q47" t="s">
        <v>140</v>
      </c>
      <c r="R47" t="s">
        <v>110</v>
      </c>
      <c r="S47" t="s">
        <v>110</v>
      </c>
      <c r="T47" t="s">
        <v>166</v>
      </c>
      <c r="U47" t="s">
        <v>166</v>
      </c>
      <c r="V47" t="s">
        <v>867</v>
      </c>
      <c r="W47" t="s">
        <v>510</v>
      </c>
      <c r="X47" t="s">
        <v>7188</v>
      </c>
      <c r="Y47" t="s">
        <v>109</v>
      </c>
      <c r="Z47" t="s">
        <v>7492</v>
      </c>
      <c r="AA47" t="s">
        <v>1319</v>
      </c>
    </row>
    <row r="48" spans="1:27">
      <c r="A48">
        <v>64</v>
      </c>
      <c r="B48" t="s">
        <v>1364</v>
      </c>
      <c r="C48" s="1">
        <v>45159</v>
      </c>
      <c r="D48" t="s">
        <v>6714</v>
      </c>
      <c r="E48" t="s">
        <v>108</v>
      </c>
      <c r="F48" t="s">
        <v>108</v>
      </c>
      <c r="G48">
        <v>0.41</v>
      </c>
      <c r="H48" t="s">
        <v>149</v>
      </c>
      <c r="I48" t="s">
        <v>163</v>
      </c>
      <c r="J48" t="s">
        <v>110</v>
      </c>
      <c r="K48" t="s">
        <v>110</v>
      </c>
      <c r="L48" t="s">
        <v>180</v>
      </c>
      <c r="M48" t="s">
        <v>7588</v>
      </c>
      <c r="N48" t="s">
        <v>7187</v>
      </c>
      <c r="O48" t="s">
        <v>124</v>
      </c>
      <c r="P48" t="s">
        <v>656</v>
      </c>
      <c r="Q48" t="s">
        <v>231</v>
      </c>
      <c r="R48" t="s">
        <v>110</v>
      </c>
      <c r="S48" t="s">
        <v>110</v>
      </c>
      <c r="T48" t="s">
        <v>225</v>
      </c>
      <c r="U48" t="s">
        <v>225</v>
      </c>
      <c r="V48" t="s">
        <v>1352</v>
      </c>
      <c r="W48" t="s">
        <v>510</v>
      </c>
      <c r="X48" t="s">
        <v>7188</v>
      </c>
      <c r="Y48" t="s">
        <v>132</v>
      </c>
      <c r="Z48" t="s">
        <v>7492</v>
      </c>
      <c r="AA48" t="s">
        <v>1365</v>
      </c>
    </row>
    <row r="49" spans="1:27">
      <c r="A49">
        <v>63</v>
      </c>
      <c r="B49" t="s">
        <v>1396</v>
      </c>
      <c r="C49" s="1">
        <v>45154</v>
      </c>
      <c r="D49" t="s">
        <v>7601</v>
      </c>
      <c r="E49" t="s">
        <v>108</v>
      </c>
      <c r="F49" t="s">
        <v>108</v>
      </c>
      <c r="G49">
        <v>2.9</v>
      </c>
      <c r="H49" t="s">
        <v>126</v>
      </c>
      <c r="I49" t="s">
        <v>436</v>
      </c>
      <c r="J49" t="s">
        <v>110</v>
      </c>
      <c r="K49" t="s">
        <v>110</v>
      </c>
      <c r="L49" t="s">
        <v>130</v>
      </c>
      <c r="M49" t="s">
        <v>110</v>
      </c>
      <c r="N49" t="s">
        <v>7243</v>
      </c>
      <c r="O49" t="s">
        <v>300</v>
      </c>
      <c r="P49" t="s">
        <v>294</v>
      </c>
      <c r="Q49" t="s">
        <v>140</v>
      </c>
      <c r="R49" t="s">
        <v>110</v>
      </c>
      <c r="S49" t="s">
        <v>110</v>
      </c>
      <c r="T49" t="s">
        <v>166</v>
      </c>
      <c r="U49" t="s">
        <v>166</v>
      </c>
      <c r="V49" t="s">
        <v>1395</v>
      </c>
      <c r="W49" t="s">
        <v>510</v>
      </c>
      <c r="X49" t="s">
        <v>7188</v>
      </c>
      <c r="Y49" t="s">
        <v>132</v>
      </c>
      <c r="Z49" t="s">
        <v>7492</v>
      </c>
      <c r="AA49" t="s">
        <v>1400</v>
      </c>
    </row>
    <row r="50" spans="1:27">
      <c r="A50">
        <v>62</v>
      </c>
      <c r="B50" t="s">
        <v>1404</v>
      </c>
      <c r="C50" s="1">
        <v>45153</v>
      </c>
      <c r="D50" t="s">
        <v>5802</v>
      </c>
      <c r="E50" t="s">
        <v>108</v>
      </c>
      <c r="F50" t="s">
        <v>108</v>
      </c>
      <c r="G50">
        <v>5</v>
      </c>
      <c r="H50" t="s">
        <v>126</v>
      </c>
      <c r="I50" t="s">
        <v>224</v>
      </c>
      <c r="J50" t="s">
        <v>110</v>
      </c>
      <c r="K50" t="s">
        <v>110</v>
      </c>
      <c r="L50" t="s">
        <v>205</v>
      </c>
      <c r="M50" t="s">
        <v>7499</v>
      </c>
      <c r="N50" t="s">
        <v>166</v>
      </c>
      <c r="O50" t="s">
        <v>124</v>
      </c>
      <c r="P50" t="s">
        <v>656</v>
      </c>
      <c r="Q50" t="s">
        <v>5362</v>
      </c>
      <c r="R50" t="s">
        <v>110</v>
      </c>
      <c r="S50" t="s">
        <v>110</v>
      </c>
      <c r="T50" t="s">
        <v>166</v>
      </c>
      <c r="U50" t="s">
        <v>166</v>
      </c>
      <c r="V50" t="s">
        <v>1403</v>
      </c>
      <c r="W50" t="s">
        <v>510</v>
      </c>
      <c r="X50" t="s">
        <v>7188</v>
      </c>
      <c r="Y50" t="s">
        <v>132</v>
      </c>
      <c r="Z50" t="s">
        <v>7492</v>
      </c>
      <c r="AA50" t="s">
        <v>1407</v>
      </c>
    </row>
    <row r="51" spans="1:27">
      <c r="A51">
        <v>61</v>
      </c>
      <c r="B51" t="s">
        <v>1425</v>
      </c>
      <c r="C51" s="1">
        <v>45147</v>
      </c>
      <c r="D51" t="s">
        <v>7624</v>
      </c>
      <c r="E51" t="s">
        <v>108</v>
      </c>
      <c r="F51" t="s">
        <v>108</v>
      </c>
      <c r="G51">
        <v>2.569</v>
      </c>
      <c r="H51" t="s">
        <v>126</v>
      </c>
      <c r="I51" t="s">
        <v>1426</v>
      </c>
      <c r="J51" t="s">
        <v>110</v>
      </c>
      <c r="K51" t="s">
        <v>110</v>
      </c>
      <c r="L51" t="s">
        <v>130</v>
      </c>
      <c r="M51" t="s">
        <v>110</v>
      </c>
      <c r="N51" t="s">
        <v>7187</v>
      </c>
      <c r="O51" t="s">
        <v>300</v>
      </c>
      <c r="P51" t="s">
        <v>142</v>
      </c>
      <c r="Q51" t="s">
        <v>140</v>
      </c>
      <c r="R51" t="s">
        <v>6928</v>
      </c>
      <c r="S51" t="s">
        <v>209</v>
      </c>
      <c r="T51" t="s">
        <v>131</v>
      </c>
      <c r="U51" t="s">
        <v>131</v>
      </c>
      <c r="V51" t="s">
        <v>1424</v>
      </c>
      <c r="W51" t="s">
        <v>510</v>
      </c>
      <c r="X51" t="s">
        <v>7188</v>
      </c>
      <c r="Y51" t="s">
        <v>132</v>
      </c>
      <c r="Z51" t="s">
        <v>7492</v>
      </c>
      <c r="AA51" t="s">
        <v>1429</v>
      </c>
    </row>
    <row r="52" spans="1:27">
      <c r="A52">
        <v>60</v>
      </c>
      <c r="B52" t="s">
        <v>1432</v>
      </c>
      <c r="C52" s="1">
        <v>45146</v>
      </c>
      <c r="D52" t="s">
        <v>7630</v>
      </c>
      <c r="E52" t="s">
        <v>108</v>
      </c>
      <c r="F52" t="s">
        <v>1433</v>
      </c>
      <c r="G52">
        <v>4.8499999999999996</v>
      </c>
      <c r="H52" t="s">
        <v>126</v>
      </c>
      <c r="I52" t="s">
        <v>876</v>
      </c>
      <c r="J52" t="s">
        <v>1434</v>
      </c>
      <c r="K52" t="s">
        <v>1223</v>
      </c>
      <c r="L52" t="s">
        <v>130</v>
      </c>
      <c r="M52" t="s">
        <v>110</v>
      </c>
      <c r="N52" t="s">
        <v>7187</v>
      </c>
      <c r="O52" t="s">
        <v>124</v>
      </c>
      <c r="P52" t="s">
        <v>173</v>
      </c>
      <c r="Q52" t="s">
        <v>5545</v>
      </c>
      <c r="R52" t="s">
        <v>110</v>
      </c>
      <c r="S52" t="s">
        <v>110</v>
      </c>
      <c r="T52" t="s">
        <v>131</v>
      </c>
      <c r="U52" t="s">
        <v>131</v>
      </c>
      <c r="V52" t="s">
        <v>1377</v>
      </c>
      <c r="W52" t="s">
        <v>530</v>
      </c>
      <c r="X52" t="s">
        <v>7188</v>
      </c>
      <c r="Y52" t="s">
        <v>132</v>
      </c>
      <c r="Z52" t="s">
        <v>7492</v>
      </c>
      <c r="AA52" t="s">
        <v>1436</v>
      </c>
    </row>
    <row r="53" spans="1:27">
      <c r="A53">
        <v>59</v>
      </c>
      <c r="B53" t="s">
        <v>1461</v>
      </c>
      <c r="C53" s="1">
        <v>45142</v>
      </c>
      <c r="D53" t="s">
        <v>7646</v>
      </c>
      <c r="E53" t="s">
        <v>108</v>
      </c>
      <c r="F53" t="s">
        <v>108</v>
      </c>
      <c r="G53">
        <v>1.4</v>
      </c>
      <c r="H53" t="s">
        <v>126</v>
      </c>
      <c r="I53" t="s">
        <v>1310</v>
      </c>
      <c r="J53" t="s">
        <v>110</v>
      </c>
      <c r="K53" t="s">
        <v>110</v>
      </c>
      <c r="L53" t="s">
        <v>130</v>
      </c>
      <c r="M53" t="s">
        <v>110</v>
      </c>
      <c r="N53" t="s">
        <v>7187</v>
      </c>
      <c r="O53" t="s">
        <v>110</v>
      </c>
      <c r="P53" t="s">
        <v>5776</v>
      </c>
      <c r="Q53" t="s">
        <v>140</v>
      </c>
      <c r="R53" t="s">
        <v>110</v>
      </c>
      <c r="S53" t="s">
        <v>110</v>
      </c>
      <c r="T53" t="s">
        <v>131</v>
      </c>
      <c r="U53" t="s">
        <v>131</v>
      </c>
      <c r="V53" t="s">
        <v>1460</v>
      </c>
      <c r="W53" t="s">
        <v>510</v>
      </c>
      <c r="X53" t="s">
        <v>7188</v>
      </c>
      <c r="Y53" t="s">
        <v>132</v>
      </c>
      <c r="Z53" t="s">
        <v>7492</v>
      </c>
      <c r="AA53" t="s">
        <v>1465</v>
      </c>
    </row>
    <row r="54" spans="1:27">
      <c r="A54">
        <v>58</v>
      </c>
      <c r="B54" t="s">
        <v>1497</v>
      </c>
      <c r="C54" s="1">
        <v>45140</v>
      </c>
      <c r="D54" t="s">
        <v>7666</v>
      </c>
      <c r="E54" t="s">
        <v>726</v>
      </c>
      <c r="F54" t="s">
        <v>108</v>
      </c>
      <c r="G54">
        <v>30</v>
      </c>
      <c r="H54" t="s">
        <v>1498</v>
      </c>
      <c r="I54" t="s">
        <v>1011</v>
      </c>
      <c r="J54" t="s">
        <v>110</v>
      </c>
      <c r="K54" t="s">
        <v>110</v>
      </c>
      <c r="L54" t="s">
        <v>205</v>
      </c>
      <c r="M54" t="s">
        <v>110</v>
      </c>
      <c r="N54" t="s">
        <v>7243</v>
      </c>
      <c r="O54" t="s">
        <v>110</v>
      </c>
      <c r="P54" t="s">
        <v>694</v>
      </c>
      <c r="Q54" t="s">
        <v>5372</v>
      </c>
      <c r="R54" t="s">
        <v>1492</v>
      </c>
      <c r="S54" t="s">
        <v>110</v>
      </c>
      <c r="T54" t="s">
        <v>131</v>
      </c>
      <c r="U54" t="s">
        <v>131</v>
      </c>
      <c r="V54" t="s">
        <v>954</v>
      </c>
      <c r="W54" t="s">
        <v>510</v>
      </c>
      <c r="X54" t="s">
        <v>7199</v>
      </c>
      <c r="Y54" t="s">
        <v>132</v>
      </c>
      <c r="Z54" t="s">
        <v>7492</v>
      </c>
      <c r="AA54" t="s">
        <v>1499</v>
      </c>
    </row>
    <row r="55" spans="1:27">
      <c r="A55">
        <v>57</v>
      </c>
      <c r="B55" t="s">
        <v>1502</v>
      </c>
      <c r="C55" s="1">
        <v>45140</v>
      </c>
      <c r="D55" t="s">
        <v>7666</v>
      </c>
      <c r="E55" t="s">
        <v>726</v>
      </c>
      <c r="F55" t="s">
        <v>108</v>
      </c>
      <c r="G55">
        <v>60</v>
      </c>
      <c r="H55" t="s">
        <v>1503</v>
      </c>
      <c r="I55" t="s">
        <v>1504</v>
      </c>
      <c r="J55" t="s">
        <v>110</v>
      </c>
      <c r="K55" t="s">
        <v>110</v>
      </c>
      <c r="L55" t="s">
        <v>205</v>
      </c>
      <c r="M55" t="s">
        <v>110</v>
      </c>
      <c r="N55" t="s">
        <v>7243</v>
      </c>
      <c r="O55" t="s">
        <v>110</v>
      </c>
      <c r="P55" t="s">
        <v>694</v>
      </c>
      <c r="Q55" t="s">
        <v>5372</v>
      </c>
      <c r="R55" t="s">
        <v>1492</v>
      </c>
      <c r="S55" t="s">
        <v>110</v>
      </c>
      <c r="T55" t="s">
        <v>131</v>
      </c>
      <c r="U55" t="s">
        <v>131</v>
      </c>
      <c r="V55" t="s">
        <v>954</v>
      </c>
      <c r="W55" t="s">
        <v>510</v>
      </c>
      <c r="X55" t="s">
        <v>7199</v>
      </c>
      <c r="Y55" t="s">
        <v>132</v>
      </c>
      <c r="Z55" t="s">
        <v>7492</v>
      </c>
      <c r="AA55" t="s">
        <v>1505</v>
      </c>
    </row>
    <row r="56" spans="1:27">
      <c r="A56">
        <v>56</v>
      </c>
      <c r="B56" t="s">
        <v>1490</v>
      </c>
      <c r="C56" s="1">
        <v>45140</v>
      </c>
      <c r="D56" t="s">
        <v>6924</v>
      </c>
      <c r="E56" t="s">
        <v>726</v>
      </c>
      <c r="F56" t="s">
        <v>108</v>
      </c>
      <c r="G56">
        <v>30</v>
      </c>
      <c r="H56" t="s">
        <v>956</v>
      </c>
      <c r="I56" t="s">
        <v>1491</v>
      </c>
      <c r="J56" t="s">
        <v>110</v>
      </c>
      <c r="K56" t="s">
        <v>110</v>
      </c>
      <c r="L56" t="s">
        <v>205</v>
      </c>
      <c r="M56" t="s">
        <v>110</v>
      </c>
      <c r="N56" t="s">
        <v>7243</v>
      </c>
      <c r="O56" t="s">
        <v>110</v>
      </c>
      <c r="P56" t="s">
        <v>694</v>
      </c>
      <c r="Q56" t="s">
        <v>5372</v>
      </c>
      <c r="R56" t="s">
        <v>1492</v>
      </c>
      <c r="S56" t="s">
        <v>110</v>
      </c>
      <c r="T56" t="s">
        <v>225</v>
      </c>
      <c r="U56" t="s">
        <v>225</v>
      </c>
      <c r="V56" t="s">
        <v>954</v>
      </c>
      <c r="W56" t="s">
        <v>510</v>
      </c>
      <c r="X56" t="s">
        <v>7199</v>
      </c>
      <c r="Y56" t="s">
        <v>132</v>
      </c>
      <c r="Z56" t="s">
        <v>7492</v>
      </c>
      <c r="AA56" t="s">
        <v>1494</v>
      </c>
    </row>
    <row r="57" spans="1:27">
      <c r="A57">
        <v>55</v>
      </c>
      <c r="B57" t="s">
        <v>1509</v>
      </c>
      <c r="C57" s="1">
        <v>45139</v>
      </c>
      <c r="D57" t="s">
        <v>7673</v>
      </c>
      <c r="E57" t="s">
        <v>108</v>
      </c>
      <c r="F57" t="s">
        <v>108</v>
      </c>
      <c r="G57">
        <v>1.97</v>
      </c>
      <c r="H57" t="s">
        <v>126</v>
      </c>
      <c r="I57" t="s">
        <v>1510</v>
      </c>
      <c r="J57" t="s">
        <v>110</v>
      </c>
      <c r="K57" t="s">
        <v>110</v>
      </c>
      <c r="L57" t="s">
        <v>130</v>
      </c>
      <c r="M57" t="s">
        <v>110</v>
      </c>
      <c r="N57" t="s">
        <v>7187</v>
      </c>
      <c r="O57" t="s">
        <v>300</v>
      </c>
      <c r="P57" t="s">
        <v>5398</v>
      </c>
      <c r="Q57" t="s">
        <v>140</v>
      </c>
      <c r="R57" t="s">
        <v>110</v>
      </c>
      <c r="S57" t="s">
        <v>110</v>
      </c>
      <c r="T57" t="s">
        <v>832</v>
      </c>
      <c r="U57" t="s">
        <v>832</v>
      </c>
      <c r="V57" t="s">
        <v>1508</v>
      </c>
      <c r="W57" t="s">
        <v>510</v>
      </c>
      <c r="X57" t="s">
        <v>7188</v>
      </c>
      <c r="Y57" t="s">
        <v>132</v>
      </c>
      <c r="Z57" t="s">
        <v>7492</v>
      </c>
      <c r="AA57" t="s">
        <v>1514</v>
      </c>
    </row>
    <row r="58" spans="1:27">
      <c r="A58">
        <v>54</v>
      </c>
      <c r="B58" t="s">
        <v>1557</v>
      </c>
      <c r="C58" s="1">
        <v>45127</v>
      </c>
      <c r="D58" t="s">
        <v>7698</v>
      </c>
      <c r="E58" t="s">
        <v>108</v>
      </c>
      <c r="F58" t="s">
        <v>108</v>
      </c>
      <c r="G58">
        <v>4.5999999999999996</v>
      </c>
      <c r="H58" t="s">
        <v>413</v>
      </c>
      <c r="I58" t="s">
        <v>1558</v>
      </c>
      <c r="J58" t="s">
        <v>1559</v>
      </c>
      <c r="K58" t="s">
        <v>1165</v>
      </c>
      <c r="L58" t="s">
        <v>130</v>
      </c>
      <c r="M58" t="s">
        <v>110</v>
      </c>
      <c r="N58" t="s">
        <v>7187</v>
      </c>
      <c r="O58" t="s">
        <v>124</v>
      </c>
      <c r="P58" t="s">
        <v>460</v>
      </c>
      <c r="Q58" t="s">
        <v>140</v>
      </c>
      <c r="R58" t="s">
        <v>6928</v>
      </c>
      <c r="S58" t="s">
        <v>226</v>
      </c>
      <c r="T58" t="s">
        <v>166</v>
      </c>
      <c r="U58" t="s">
        <v>166</v>
      </c>
      <c r="V58" t="s">
        <v>1556</v>
      </c>
      <c r="W58" t="s">
        <v>510</v>
      </c>
      <c r="X58" t="s">
        <v>7188</v>
      </c>
      <c r="Y58" t="s">
        <v>132</v>
      </c>
      <c r="Z58" t="s">
        <v>7679</v>
      </c>
      <c r="AA58" t="s">
        <v>1561</v>
      </c>
    </row>
    <row r="59" spans="1:27">
      <c r="A59">
        <v>53</v>
      </c>
      <c r="B59" t="s">
        <v>1564</v>
      </c>
      <c r="C59" s="1">
        <v>45127</v>
      </c>
      <c r="D59" t="s">
        <v>7706</v>
      </c>
      <c r="E59" t="s">
        <v>108</v>
      </c>
      <c r="F59" t="s">
        <v>108</v>
      </c>
      <c r="G59">
        <v>0.91</v>
      </c>
      <c r="H59" t="s">
        <v>126</v>
      </c>
      <c r="I59" t="s">
        <v>319</v>
      </c>
      <c r="J59" t="s">
        <v>110</v>
      </c>
      <c r="K59" t="s">
        <v>110</v>
      </c>
      <c r="L59" t="s">
        <v>309</v>
      </c>
      <c r="M59" t="s">
        <v>110</v>
      </c>
      <c r="N59" t="s">
        <v>7187</v>
      </c>
      <c r="O59" t="s">
        <v>300</v>
      </c>
      <c r="P59" t="s">
        <v>173</v>
      </c>
      <c r="Q59" t="s">
        <v>140</v>
      </c>
      <c r="R59" t="s">
        <v>110</v>
      </c>
      <c r="S59" t="s">
        <v>110</v>
      </c>
      <c r="T59" t="s">
        <v>166</v>
      </c>
      <c r="U59" t="s">
        <v>166</v>
      </c>
      <c r="V59" t="s">
        <v>1294</v>
      </c>
      <c r="W59" t="s">
        <v>510</v>
      </c>
      <c r="X59" t="s">
        <v>7188</v>
      </c>
      <c r="Y59" t="s">
        <v>132</v>
      </c>
      <c r="Z59" t="s">
        <v>7679</v>
      </c>
      <c r="AA59" t="s">
        <v>1567</v>
      </c>
    </row>
    <row r="60" spans="1:27">
      <c r="A60">
        <v>52</v>
      </c>
      <c r="B60" t="s">
        <v>1570</v>
      </c>
      <c r="C60" s="1">
        <v>45124</v>
      </c>
      <c r="D60" t="s">
        <v>7710</v>
      </c>
      <c r="E60" t="s">
        <v>108</v>
      </c>
      <c r="F60" t="s">
        <v>1571</v>
      </c>
      <c r="G60">
        <v>6.7</v>
      </c>
      <c r="H60" t="s">
        <v>126</v>
      </c>
      <c r="I60" t="s">
        <v>1572</v>
      </c>
      <c r="J60" t="s">
        <v>110</v>
      </c>
      <c r="K60" t="s">
        <v>110</v>
      </c>
      <c r="L60" t="s">
        <v>130</v>
      </c>
      <c r="M60" t="s">
        <v>110</v>
      </c>
      <c r="N60" t="s">
        <v>7243</v>
      </c>
      <c r="O60" t="s">
        <v>110</v>
      </c>
      <c r="P60" t="s">
        <v>5776</v>
      </c>
      <c r="Q60" t="s">
        <v>140</v>
      </c>
      <c r="R60" t="s">
        <v>110</v>
      </c>
      <c r="S60" t="s">
        <v>110</v>
      </c>
      <c r="T60" t="s">
        <v>166</v>
      </c>
      <c r="U60" t="s">
        <v>166</v>
      </c>
      <c r="V60" t="s">
        <v>1460</v>
      </c>
      <c r="W60" t="s">
        <v>530</v>
      </c>
      <c r="X60" t="s">
        <v>7188</v>
      </c>
      <c r="Y60" t="s">
        <v>132</v>
      </c>
      <c r="Z60" t="s">
        <v>7679</v>
      </c>
      <c r="AA60" t="s">
        <v>1575</v>
      </c>
    </row>
    <row r="61" spans="1:27">
      <c r="A61">
        <v>51</v>
      </c>
      <c r="B61" t="s">
        <v>1579</v>
      </c>
      <c r="C61" s="1">
        <v>45121</v>
      </c>
      <c r="D61" t="s">
        <v>7715</v>
      </c>
      <c r="E61" t="s">
        <v>108</v>
      </c>
      <c r="F61" t="s">
        <v>108</v>
      </c>
      <c r="G61">
        <v>1.2749999999999999</v>
      </c>
      <c r="H61" t="s">
        <v>126</v>
      </c>
      <c r="I61" t="s">
        <v>928</v>
      </c>
      <c r="J61" t="s">
        <v>110</v>
      </c>
      <c r="K61" t="s">
        <v>110</v>
      </c>
      <c r="L61" t="s">
        <v>130</v>
      </c>
      <c r="M61" t="s">
        <v>110</v>
      </c>
      <c r="N61" t="s">
        <v>7187</v>
      </c>
      <c r="O61" t="s">
        <v>110</v>
      </c>
      <c r="P61" t="s">
        <v>5398</v>
      </c>
      <c r="Q61" t="s">
        <v>140</v>
      </c>
      <c r="R61" t="s">
        <v>110</v>
      </c>
      <c r="S61" t="s">
        <v>110</v>
      </c>
      <c r="T61" t="s">
        <v>832</v>
      </c>
      <c r="U61" t="s">
        <v>832</v>
      </c>
      <c r="V61" t="s">
        <v>1578</v>
      </c>
      <c r="W61" t="s">
        <v>510</v>
      </c>
      <c r="X61" t="s">
        <v>7188</v>
      </c>
      <c r="Y61" t="s">
        <v>192</v>
      </c>
      <c r="Z61" t="s">
        <v>7679</v>
      </c>
      <c r="AA61" t="s">
        <v>1583</v>
      </c>
    </row>
    <row r="62" spans="1:27">
      <c r="A62">
        <v>50</v>
      </c>
      <c r="B62" t="s">
        <v>1596</v>
      </c>
      <c r="C62" s="1">
        <v>45119</v>
      </c>
      <c r="D62" t="s">
        <v>7724</v>
      </c>
      <c r="E62" t="s">
        <v>108</v>
      </c>
      <c r="F62" t="s">
        <v>108</v>
      </c>
      <c r="G62">
        <v>3</v>
      </c>
      <c r="H62" t="s">
        <v>126</v>
      </c>
      <c r="I62" t="s">
        <v>1296</v>
      </c>
      <c r="J62" t="s">
        <v>110</v>
      </c>
      <c r="K62" t="s">
        <v>110</v>
      </c>
      <c r="L62" t="s">
        <v>130</v>
      </c>
      <c r="M62" t="s">
        <v>110</v>
      </c>
      <c r="N62" t="s">
        <v>7187</v>
      </c>
      <c r="O62" t="s">
        <v>110</v>
      </c>
      <c r="P62" t="s">
        <v>142</v>
      </c>
      <c r="Q62" t="s">
        <v>140</v>
      </c>
      <c r="R62" t="s">
        <v>110</v>
      </c>
      <c r="S62" t="s">
        <v>110</v>
      </c>
      <c r="T62" t="s">
        <v>225</v>
      </c>
      <c r="U62" t="s">
        <v>225</v>
      </c>
      <c r="V62" t="s">
        <v>1595</v>
      </c>
      <c r="W62" t="s">
        <v>510</v>
      </c>
      <c r="X62" t="s">
        <v>7188</v>
      </c>
      <c r="Y62" t="s">
        <v>132</v>
      </c>
      <c r="Z62" t="s">
        <v>7679</v>
      </c>
      <c r="AA62" t="s">
        <v>1598</v>
      </c>
    </row>
    <row r="63" spans="1:27">
      <c r="A63">
        <v>49</v>
      </c>
      <c r="B63" t="s">
        <v>1604</v>
      </c>
      <c r="C63" s="1">
        <v>45119</v>
      </c>
      <c r="D63" t="s">
        <v>7728</v>
      </c>
      <c r="E63" t="s">
        <v>108</v>
      </c>
      <c r="F63" t="s">
        <v>108</v>
      </c>
      <c r="G63">
        <v>12.5</v>
      </c>
      <c r="H63" t="s">
        <v>126</v>
      </c>
      <c r="I63" t="s">
        <v>1558</v>
      </c>
      <c r="J63" t="s">
        <v>921</v>
      </c>
      <c r="K63" t="s">
        <v>1470</v>
      </c>
      <c r="L63" t="s">
        <v>130</v>
      </c>
      <c r="M63" t="s">
        <v>7246</v>
      </c>
      <c r="N63" t="s">
        <v>7187</v>
      </c>
      <c r="O63" t="s">
        <v>300</v>
      </c>
      <c r="P63" t="s">
        <v>294</v>
      </c>
      <c r="Q63" t="s">
        <v>140</v>
      </c>
      <c r="R63" t="s">
        <v>6928</v>
      </c>
      <c r="S63" t="s">
        <v>226</v>
      </c>
      <c r="T63" t="s">
        <v>166</v>
      </c>
      <c r="U63" t="s">
        <v>166</v>
      </c>
      <c r="V63" t="s">
        <v>1603</v>
      </c>
      <c r="W63" t="s">
        <v>510</v>
      </c>
      <c r="X63" t="s">
        <v>7188</v>
      </c>
      <c r="Y63" t="s">
        <v>192</v>
      </c>
      <c r="Z63" t="s">
        <v>7679</v>
      </c>
      <c r="AA63" t="s">
        <v>1607</v>
      </c>
    </row>
    <row r="64" spans="1:27">
      <c r="A64">
        <v>48</v>
      </c>
      <c r="B64" t="s">
        <v>1627</v>
      </c>
      <c r="C64" s="1">
        <v>45113</v>
      </c>
      <c r="D64" t="s">
        <v>6835</v>
      </c>
      <c r="E64" t="s">
        <v>1064</v>
      </c>
      <c r="F64" t="s">
        <v>108</v>
      </c>
      <c r="G64">
        <v>25</v>
      </c>
      <c r="H64" t="s">
        <v>126</v>
      </c>
      <c r="I64" t="s">
        <v>1628</v>
      </c>
      <c r="J64" t="s">
        <v>1629</v>
      </c>
      <c r="K64" t="s">
        <v>1131</v>
      </c>
      <c r="L64" t="s">
        <v>180</v>
      </c>
      <c r="M64" t="s">
        <v>110</v>
      </c>
      <c r="N64" t="s">
        <v>7243</v>
      </c>
      <c r="O64" t="s">
        <v>110</v>
      </c>
      <c r="P64" t="s">
        <v>656</v>
      </c>
      <c r="Q64" t="s">
        <v>5362</v>
      </c>
      <c r="R64" t="s">
        <v>7279</v>
      </c>
      <c r="S64" t="s">
        <v>226</v>
      </c>
      <c r="T64" t="s">
        <v>131</v>
      </c>
      <c r="U64" t="s">
        <v>131</v>
      </c>
      <c r="V64" t="s">
        <v>865</v>
      </c>
      <c r="W64" t="s">
        <v>510</v>
      </c>
      <c r="X64" t="s">
        <v>7199</v>
      </c>
      <c r="Y64" t="s">
        <v>192</v>
      </c>
      <c r="Z64" t="s">
        <v>7679</v>
      </c>
      <c r="AA64" t="s">
        <v>1633</v>
      </c>
    </row>
    <row r="65" spans="1:27">
      <c r="A65">
        <v>47</v>
      </c>
      <c r="B65" t="s">
        <v>1656</v>
      </c>
      <c r="C65" s="1">
        <v>45104</v>
      </c>
      <c r="D65" t="s">
        <v>7765</v>
      </c>
      <c r="E65" t="s">
        <v>108</v>
      </c>
      <c r="F65" t="s">
        <v>108</v>
      </c>
      <c r="G65">
        <v>1.88</v>
      </c>
      <c r="H65" t="s">
        <v>126</v>
      </c>
      <c r="I65" t="s">
        <v>928</v>
      </c>
      <c r="J65" t="s">
        <v>110</v>
      </c>
      <c r="K65" t="s">
        <v>110</v>
      </c>
      <c r="L65" t="s">
        <v>130</v>
      </c>
      <c r="M65" t="s">
        <v>110</v>
      </c>
      <c r="N65" t="s">
        <v>7187</v>
      </c>
      <c r="O65" t="s">
        <v>110</v>
      </c>
      <c r="P65" t="s">
        <v>5398</v>
      </c>
      <c r="Q65" t="s">
        <v>140</v>
      </c>
      <c r="R65" t="s">
        <v>6928</v>
      </c>
      <c r="S65" t="s">
        <v>209</v>
      </c>
      <c r="T65" t="s">
        <v>166</v>
      </c>
      <c r="U65" t="s">
        <v>166</v>
      </c>
      <c r="V65" t="s">
        <v>1655</v>
      </c>
      <c r="W65" t="s">
        <v>510</v>
      </c>
      <c r="X65" t="s">
        <v>7188</v>
      </c>
      <c r="Y65" t="s">
        <v>132</v>
      </c>
      <c r="Z65" t="s">
        <v>7760</v>
      </c>
      <c r="AA65" t="s">
        <v>1659</v>
      </c>
    </row>
    <row r="66" spans="1:27">
      <c r="A66">
        <v>46</v>
      </c>
      <c r="B66" t="s">
        <v>1667</v>
      </c>
      <c r="C66" s="1">
        <v>45104</v>
      </c>
      <c r="D66" t="s">
        <v>6492</v>
      </c>
      <c r="E66" t="s">
        <v>108</v>
      </c>
      <c r="F66" t="s">
        <v>108</v>
      </c>
      <c r="G66">
        <v>2.97</v>
      </c>
      <c r="H66" t="s">
        <v>1668</v>
      </c>
      <c r="I66" t="s">
        <v>179</v>
      </c>
      <c r="J66" t="s">
        <v>110</v>
      </c>
      <c r="K66" t="s">
        <v>110</v>
      </c>
      <c r="L66" t="s">
        <v>205</v>
      </c>
      <c r="M66" t="s">
        <v>110</v>
      </c>
      <c r="N66" t="s">
        <v>7187</v>
      </c>
      <c r="O66" t="s">
        <v>300</v>
      </c>
      <c r="P66" t="s">
        <v>142</v>
      </c>
      <c r="Q66" t="s">
        <v>140</v>
      </c>
      <c r="R66" t="s">
        <v>110</v>
      </c>
      <c r="S66" t="s">
        <v>110</v>
      </c>
      <c r="T66" t="s">
        <v>225</v>
      </c>
      <c r="U66" t="s">
        <v>225</v>
      </c>
      <c r="V66" t="s">
        <v>1639</v>
      </c>
      <c r="W66" t="s">
        <v>510</v>
      </c>
      <c r="X66" t="s">
        <v>7188</v>
      </c>
      <c r="Y66" t="s">
        <v>192</v>
      </c>
      <c r="Z66" t="s">
        <v>7760</v>
      </c>
      <c r="AA66" t="s">
        <v>1670</v>
      </c>
    </row>
    <row r="67" spans="1:27">
      <c r="A67">
        <v>45</v>
      </c>
      <c r="B67" t="s">
        <v>1675</v>
      </c>
      <c r="C67" s="1">
        <v>45103</v>
      </c>
      <c r="D67" t="s">
        <v>7780</v>
      </c>
      <c r="E67" t="s">
        <v>108</v>
      </c>
      <c r="F67" t="s">
        <v>108</v>
      </c>
      <c r="G67">
        <v>11</v>
      </c>
      <c r="H67" t="s">
        <v>126</v>
      </c>
      <c r="I67" t="s">
        <v>397</v>
      </c>
      <c r="J67" t="s">
        <v>110</v>
      </c>
      <c r="K67" t="s">
        <v>110</v>
      </c>
      <c r="L67" t="s">
        <v>1676</v>
      </c>
      <c r="M67" t="s">
        <v>110</v>
      </c>
      <c r="N67" t="s">
        <v>7187</v>
      </c>
      <c r="O67" t="s">
        <v>110</v>
      </c>
      <c r="P67" t="s">
        <v>173</v>
      </c>
      <c r="Q67" t="s">
        <v>140</v>
      </c>
      <c r="R67" t="s">
        <v>110</v>
      </c>
      <c r="S67" t="s">
        <v>110</v>
      </c>
      <c r="T67" t="s">
        <v>166</v>
      </c>
      <c r="U67" t="s">
        <v>166</v>
      </c>
      <c r="V67" t="s">
        <v>1674</v>
      </c>
      <c r="W67" t="s">
        <v>510</v>
      </c>
      <c r="X67" t="s">
        <v>7188</v>
      </c>
      <c r="Y67" t="s">
        <v>132</v>
      </c>
      <c r="Z67" t="s">
        <v>7760</v>
      </c>
      <c r="AA67" t="s">
        <v>1679</v>
      </c>
    </row>
    <row r="68" spans="1:27">
      <c r="A68">
        <v>44</v>
      </c>
      <c r="B68" t="s">
        <v>1683</v>
      </c>
      <c r="C68" s="1">
        <v>45103</v>
      </c>
      <c r="D68" t="s">
        <v>7785</v>
      </c>
      <c r="E68" t="s">
        <v>108</v>
      </c>
      <c r="F68" t="s">
        <v>108</v>
      </c>
      <c r="G68">
        <v>2</v>
      </c>
      <c r="H68" t="s">
        <v>126</v>
      </c>
      <c r="I68" t="s">
        <v>671</v>
      </c>
      <c r="J68" t="s">
        <v>110</v>
      </c>
      <c r="K68" t="s">
        <v>110</v>
      </c>
      <c r="L68" t="s">
        <v>309</v>
      </c>
      <c r="M68" t="s">
        <v>110</v>
      </c>
      <c r="N68" t="s">
        <v>7187</v>
      </c>
      <c r="O68" t="s">
        <v>124</v>
      </c>
      <c r="P68" t="s">
        <v>173</v>
      </c>
      <c r="Q68" t="s">
        <v>140</v>
      </c>
      <c r="R68" t="s">
        <v>110</v>
      </c>
      <c r="S68" t="s">
        <v>110</v>
      </c>
      <c r="T68" t="s">
        <v>166</v>
      </c>
      <c r="U68" t="s">
        <v>166</v>
      </c>
      <c r="V68" t="s">
        <v>1682</v>
      </c>
      <c r="W68" t="s">
        <v>510</v>
      </c>
      <c r="X68" t="s">
        <v>7188</v>
      </c>
      <c r="Y68" t="s">
        <v>132</v>
      </c>
      <c r="Z68" t="s">
        <v>7760</v>
      </c>
      <c r="AA68" t="s">
        <v>1688</v>
      </c>
    </row>
    <row r="69" spans="1:27">
      <c r="A69">
        <v>43</v>
      </c>
      <c r="B69" t="s">
        <v>1707</v>
      </c>
      <c r="C69" s="1">
        <v>45103</v>
      </c>
      <c r="D69" t="s">
        <v>6033</v>
      </c>
      <c r="E69" t="s">
        <v>108</v>
      </c>
      <c r="F69" t="s">
        <v>108</v>
      </c>
      <c r="G69">
        <v>1.85</v>
      </c>
      <c r="H69" t="s">
        <v>126</v>
      </c>
      <c r="I69" t="s">
        <v>671</v>
      </c>
      <c r="J69" t="s">
        <v>110</v>
      </c>
      <c r="K69" t="s">
        <v>110</v>
      </c>
      <c r="L69" t="s">
        <v>205</v>
      </c>
      <c r="M69" t="s">
        <v>110</v>
      </c>
      <c r="N69" t="s">
        <v>7187</v>
      </c>
      <c r="O69" t="s">
        <v>110</v>
      </c>
      <c r="P69" t="s">
        <v>173</v>
      </c>
      <c r="Q69" t="s">
        <v>140</v>
      </c>
      <c r="R69" t="s">
        <v>110</v>
      </c>
      <c r="S69" t="s">
        <v>110</v>
      </c>
      <c r="T69" t="s">
        <v>225</v>
      </c>
      <c r="U69" t="s">
        <v>225</v>
      </c>
      <c r="V69" t="s">
        <v>1706</v>
      </c>
      <c r="W69" t="s">
        <v>510</v>
      </c>
      <c r="X69" t="s">
        <v>7188</v>
      </c>
      <c r="Y69" t="s">
        <v>132</v>
      </c>
      <c r="Z69" t="s">
        <v>7760</v>
      </c>
      <c r="AA69" t="s">
        <v>1709</v>
      </c>
    </row>
    <row r="70" spans="1:27">
      <c r="A70">
        <v>42</v>
      </c>
      <c r="B70" t="s">
        <v>2026</v>
      </c>
      <c r="C70" s="1">
        <v>45069</v>
      </c>
      <c r="D70" t="s">
        <v>7973</v>
      </c>
      <c r="E70" t="s">
        <v>240</v>
      </c>
      <c r="F70" t="s">
        <v>1571</v>
      </c>
      <c r="G70">
        <v>20</v>
      </c>
      <c r="H70" t="s">
        <v>276</v>
      </c>
      <c r="I70" t="s">
        <v>2027</v>
      </c>
      <c r="J70" t="s">
        <v>2028</v>
      </c>
      <c r="K70" t="s">
        <v>1325</v>
      </c>
      <c r="L70" t="s">
        <v>205</v>
      </c>
      <c r="M70" t="s">
        <v>7246</v>
      </c>
      <c r="N70" t="s">
        <v>7243</v>
      </c>
      <c r="O70" t="s">
        <v>161</v>
      </c>
      <c r="P70" t="s">
        <v>694</v>
      </c>
      <c r="Q70" t="s">
        <v>5362</v>
      </c>
      <c r="R70" t="s">
        <v>7279</v>
      </c>
      <c r="S70" t="s">
        <v>209</v>
      </c>
      <c r="T70" t="s">
        <v>2029</v>
      </c>
      <c r="U70" t="s">
        <v>7228</v>
      </c>
      <c r="V70" t="s">
        <v>2014</v>
      </c>
      <c r="W70" t="s">
        <v>530</v>
      </c>
      <c r="X70" t="s">
        <v>7199</v>
      </c>
      <c r="Y70" t="s">
        <v>132</v>
      </c>
      <c r="Z70" t="s">
        <v>7918</v>
      </c>
      <c r="AA70" t="s">
        <v>2033</v>
      </c>
    </row>
    <row r="71" spans="1:27">
      <c r="A71">
        <v>41</v>
      </c>
      <c r="B71" t="s">
        <v>2036</v>
      </c>
      <c r="C71" s="1">
        <v>45068</v>
      </c>
      <c r="D71" t="s">
        <v>7977</v>
      </c>
      <c r="E71" t="s">
        <v>240</v>
      </c>
      <c r="F71" t="s">
        <v>240</v>
      </c>
      <c r="G71">
        <v>20</v>
      </c>
      <c r="H71" t="s">
        <v>276</v>
      </c>
      <c r="I71" t="s">
        <v>2037</v>
      </c>
      <c r="J71" t="s">
        <v>2028</v>
      </c>
      <c r="K71" t="s">
        <v>1223</v>
      </c>
      <c r="L71" t="s">
        <v>205</v>
      </c>
      <c r="M71" t="s">
        <v>7979</v>
      </c>
      <c r="N71" t="s">
        <v>7978</v>
      </c>
      <c r="O71" t="s">
        <v>161</v>
      </c>
      <c r="P71" t="s">
        <v>694</v>
      </c>
      <c r="Q71" t="s">
        <v>5362</v>
      </c>
      <c r="R71" t="s">
        <v>7222</v>
      </c>
      <c r="S71" t="s">
        <v>110</v>
      </c>
      <c r="T71" t="s">
        <v>131</v>
      </c>
      <c r="U71" t="s">
        <v>131</v>
      </c>
      <c r="V71" t="s">
        <v>811</v>
      </c>
      <c r="W71" t="s">
        <v>530</v>
      </c>
      <c r="X71" t="s">
        <v>7199</v>
      </c>
      <c r="Y71" t="s">
        <v>132</v>
      </c>
      <c r="Z71" t="s">
        <v>7918</v>
      </c>
      <c r="AA71" t="s">
        <v>2041</v>
      </c>
    </row>
    <row r="72" spans="1:27">
      <c r="A72">
        <v>40</v>
      </c>
      <c r="B72" t="s">
        <v>2120</v>
      </c>
      <c r="C72" s="1">
        <v>45057</v>
      </c>
      <c r="D72" t="s">
        <v>6492</v>
      </c>
      <c r="E72" t="s">
        <v>108</v>
      </c>
      <c r="F72" t="s">
        <v>108</v>
      </c>
      <c r="G72">
        <v>3.5</v>
      </c>
      <c r="H72" t="s">
        <v>126</v>
      </c>
      <c r="I72" t="s">
        <v>2121</v>
      </c>
      <c r="J72" t="s">
        <v>110</v>
      </c>
      <c r="K72" t="s">
        <v>110</v>
      </c>
      <c r="L72" t="s">
        <v>205</v>
      </c>
      <c r="M72" t="s">
        <v>110</v>
      </c>
      <c r="N72" t="s">
        <v>7187</v>
      </c>
      <c r="O72" t="s">
        <v>300</v>
      </c>
      <c r="P72" t="s">
        <v>142</v>
      </c>
      <c r="Q72" t="s">
        <v>140</v>
      </c>
      <c r="R72" t="s">
        <v>110</v>
      </c>
      <c r="S72" t="s">
        <v>110</v>
      </c>
      <c r="T72" t="s">
        <v>225</v>
      </c>
      <c r="U72" t="s">
        <v>225</v>
      </c>
      <c r="V72" t="s">
        <v>1639</v>
      </c>
      <c r="W72" t="s">
        <v>510</v>
      </c>
      <c r="X72" t="s">
        <v>7188</v>
      </c>
      <c r="Y72" t="s">
        <v>132</v>
      </c>
      <c r="Z72" t="s">
        <v>7918</v>
      </c>
      <c r="AA72" t="s">
        <v>2122</v>
      </c>
    </row>
    <row r="73" spans="1:27">
      <c r="A73">
        <v>39</v>
      </c>
      <c r="B73" t="s">
        <v>2129</v>
      </c>
      <c r="C73" s="1">
        <v>45056</v>
      </c>
      <c r="D73" t="s">
        <v>6858</v>
      </c>
      <c r="E73" t="s">
        <v>2130</v>
      </c>
      <c r="F73" t="s">
        <v>2130</v>
      </c>
      <c r="G73">
        <v>28</v>
      </c>
      <c r="H73" t="s">
        <v>126</v>
      </c>
      <c r="I73" t="s">
        <v>277</v>
      </c>
      <c r="J73" t="s">
        <v>278</v>
      </c>
      <c r="K73" t="s">
        <v>1165</v>
      </c>
      <c r="L73" t="s">
        <v>180</v>
      </c>
      <c r="M73" t="s">
        <v>110</v>
      </c>
      <c r="N73" t="s">
        <v>7243</v>
      </c>
      <c r="O73" t="s">
        <v>161</v>
      </c>
      <c r="P73" t="s">
        <v>580</v>
      </c>
      <c r="Q73" t="s">
        <v>5362</v>
      </c>
      <c r="R73" t="s">
        <v>7279</v>
      </c>
      <c r="S73" t="s">
        <v>226</v>
      </c>
      <c r="T73" t="s">
        <v>131</v>
      </c>
      <c r="U73" t="s">
        <v>131</v>
      </c>
      <c r="V73" t="s">
        <v>2128</v>
      </c>
      <c r="W73" t="s">
        <v>530</v>
      </c>
      <c r="X73" t="s">
        <v>7199</v>
      </c>
      <c r="Y73" t="s">
        <v>132</v>
      </c>
      <c r="Z73" t="s">
        <v>7918</v>
      </c>
      <c r="AA73" t="s">
        <v>2134</v>
      </c>
    </row>
    <row r="74" spans="1:27">
      <c r="A74">
        <v>38</v>
      </c>
      <c r="B74" t="s">
        <v>2233</v>
      </c>
      <c r="C74" s="1">
        <v>45036</v>
      </c>
      <c r="D74" t="s">
        <v>6842</v>
      </c>
      <c r="E74" t="s">
        <v>318</v>
      </c>
      <c r="F74" t="s">
        <v>108</v>
      </c>
      <c r="G74">
        <v>5</v>
      </c>
      <c r="H74" t="s">
        <v>126</v>
      </c>
      <c r="I74" t="s">
        <v>290</v>
      </c>
      <c r="J74" t="s">
        <v>110</v>
      </c>
      <c r="K74" t="s">
        <v>110</v>
      </c>
      <c r="L74" t="s">
        <v>180</v>
      </c>
      <c r="M74" t="s">
        <v>7386</v>
      </c>
      <c r="N74" t="s">
        <v>166</v>
      </c>
      <c r="O74" t="s">
        <v>161</v>
      </c>
      <c r="P74" t="s">
        <v>656</v>
      </c>
      <c r="Q74" t="s">
        <v>140</v>
      </c>
      <c r="R74" t="s">
        <v>110</v>
      </c>
      <c r="S74" t="s">
        <v>110</v>
      </c>
      <c r="T74" t="s">
        <v>2234</v>
      </c>
      <c r="U74" t="s">
        <v>7228</v>
      </c>
      <c r="V74" t="s">
        <v>667</v>
      </c>
      <c r="W74" t="s">
        <v>510</v>
      </c>
      <c r="X74" t="s">
        <v>7199</v>
      </c>
      <c r="Y74" t="s">
        <v>132</v>
      </c>
      <c r="Z74" t="s">
        <v>8067</v>
      </c>
      <c r="AA74" t="s">
        <v>2238</v>
      </c>
    </row>
    <row r="75" spans="1:27">
      <c r="A75">
        <v>37</v>
      </c>
      <c r="B75" t="s">
        <v>2251</v>
      </c>
      <c r="C75" s="1">
        <v>45036</v>
      </c>
      <c r="D75" t="s">
        <v>6470</v>
      </c>
      <c r="E75" t="s">
        <v>1614</v>
      </c>
      <c r="F75" t="s">
        <v>1064</v>
      </c>
      <c r="G75">
        <v>15</v>
      </c>
      <c r="H75" t="s">
        <v>276</v>
      </c>
      <c r="I75" t="s">
        <v>2252</v>
      </c>
      <c r="J75" t="s">
        <v>2253</v>
      </c>
      <c r="K75" t="s">
        <v>1131</v>
      </c>
      <c r="L75" t="s">
        <v>180</v>
      </c>
      <c r="M75" t="s">
        <v>110</v>
      </c>
      <c r="N75" t="s">
        <v>7243</v>
      </c>
      <c r="O75" t="s">
        <v>161</v>
      </c>
      <c r="P75" t="s">
        <v>694</v>
      </c>
      <c r="Q75" t="s">
        <v>5362</v>
      </c>
      <c r="R75" t="s">
        <v>7279</v>
      </c>
      <c r="S75" t="s">
        <v>226</v>
      </c>
      <c r="T75" t="s">
        <v>131</v>
      </c>
      <c r="U75" t="s">
        <v>131</v>
      </c>
      <c r="V75" t="s">
        <v>2245</v>
      </c>
      <c r="W75" t="s">
        <v>530</v>
      </c>
      <c r="X75" t="s">
        <v>7199</v>
      </c>
      <c r="Y75" t="s">
        <v>132</v>
      </c>
      <c r="Z75" t="s">
        <v>8067</v>
      </c>
      <c r="AA75" t="s">
        <v>2255</v>
      </c>
    </row>
    <row r="76" spans="1:27">
      <c r="A76">
        <v>36</v>
      </c>
      <c r="B76" t="s">
        <v>2246</v>
      </c>
      <c r="C76" s="1">
        <v>45036</v>
      </c>
      <c r="D76" t="s">
        <v>6470</v>
      </c>
      <c r="E76" t="s">
        <v>1614</v>
      </c>
      <c r="F76" t="s">
        <v>1064</v>
      </c>
      <c r="G76">
        <v>15</v>
      </c>
      <c r="H76" t="s">
        <v>126</v>
      </c>
      <c r="I76" t="s">
        <v>2247</v>
      </c>
      <c r="J76" t="s">
        <v>278</v>
      </c>
      <c r="K76" t="s">
        <v>1131</v>
      </c>
      <c r="L76" t="s">
        <v>180</v>
      </c>
      <c r="M76" t="s">
        <v>110</v>
      </c>
      <c r="N76" t="s">
        <v>7243</v>
      </c>
      <c r="O76" t="s">
        <v>161</v>
      </c>
      <c r="P76" t="s">
        <v>694</v>
      </c>
      <c r="Q76" t="s">
        <v>5362</v>
      </c>
      <c r="R76" t="s">
        <v>7279</v>
      </c>
      <c r="S76" t="s">
        <v>226</v>
      </c>
      <c r="T76" t="s">
        <v>131</v>
      </c>
      <c r="U76" t="s">
        <v>131</v>
      </c>
      <c r="V76" t="s">
        <v>2245</v>
      </c>
      <c r="W76" t="s">
        <v>530</v>
      </c>
      <c r="X76" t="s">
        <v>7199</v>
      </c>
      <c r="Y76" t="s">
        <v>132</v>
      </c>
      <c r="Z76" t="s">
        <v>8067</v>
      </c>
      <c r="AA76" t="s">
        <v>2250</v>
      </c>
    </row>
    <row r="77" spans="1:27">
      <c r="A77">
        <v>35</v>
      </c>
      <c r="B77" t="s">
        <v>2321</v>
      </c>
      <c r="C77" s="1">
        <v>45028</v>
      </c>
      <c r="D77" t="s">
        <v>6610</v>
      </c>
      <c r="E77" t="s">
        <v>2322</v>
      </c>
      <c r="F77" t="s">
        <v>108</v>
      </c>
      <c r="G77">
        <v>5</v>
      </c>
      <c r="H77" t="s">
        <v>126</v>
      </c>
      <c r="I77" t="s">
        <v>319</v>
      </c>
      <c r="J77" t="s">
        <v>929</v>
      </c>
      <c r="K77" t="s">
        <v>1325</v>
      </c>
      <c r="L77" t="s">
        <v>180</v>
      </c>
      <c r="M77" t="s">
        <v>110</v>
      </c>
      <c r="N77" t="s">
        <v>7243</v>
      </c>
      <c r="O77" t="s">
        <v>110</v>
      </c>
      <c r="P77" t="s">
        <v>460</v>
      </c>
      <c r="Q77" t="s">
        <v>5545</v>
      </c>
      <c r="R77" t="s">
        <v>7222</v>
      </c>
      <c r="S77" t="s">
        <v>110</v>
      </c>
      <c r="T77" t="s">
        <v>832</v>
      </c>
      <c r="U77" t="s">
        <v>832</v>
      </c>
      <c r="V77" t="s">
        <v>2320</v>
      </c>
      <c r="W77" t="s">
        <v>510</v>
      </c>
      <c r="X77" t="s">
        <v>7199</v>
      </c>
      <c r="Y77" t="s">
        <v>132</v>
      </c>
      <c r="Z77" t="s">
        <v>8067</v>
      </c>
      <c r="AA77" t="s">
        <v>2329</v>
      </c>
    </row>
    <row r="78" spans="1:27">
      <c r="A78">
        <v>34</v>
      </c>
      <c r="B78" t="s">
        <v>2461</v>
      </c>
      <c r="C78" s="1">
        <v>45005</v>
      </c>
      <c r="D78" t="s">
        <v>8257</v>
      </c>
      <c r="E78" t="s">
        <v>108</v>
      </c>
      <c r="F78" t="s">
        <v>240</v>
      </c>
      <c r="G78">
        <v>10</v>
      </c>
      <c r="H78" t="s">
        <v>276</v>
      </c>
      <c r="I78" t="s">
        <v>2462</v>
      </c>
      <c r="J78" t="s">
        <v>1629</v>
      </c>
      <c r="K78" t="s">
        <v>1156</v>
      </c>
      <c r="L78" t="s">
        <v>205</v>
      </c>
      <c r="M78" t="s">
        <v>7370</v>
      </c>
      <c r="N78" t="s">
        <v>7243</v>
      </c>
      <c r="O78" t="s">
        <v>161</v>
      </c>
      <c r="P78" t="s">
        <v>694</v>
      </c>
      <c r="Q78" t="s">
        <v>5362</v>
      </c>
      <c r="R78" t="s">
        <v>7222</v>
      </c>
      <c r="S78" t="s">
        <v>110</v>
      </c>
      <c r="T78" t="s">
        <v>131</v>
      </c>
      <c r="U78" t="s">
        <v>131</v>
      </c>
      <c r="V78" t="s">
        <v>811</v>
      </c>
      <c r="W78" t="s">
        <v>530</v>
      </c>
      <c r="X78" t="s">
        <v>7188</v>
      </c>
      <c r="Y78" t="s">
        <v>132</v>
      </c>
      <c r="Z78" t="s">
        <v>8174</v>
      </c>
      <c r="AA78" t="s">
        <v>2467</v>
      </c>
    </row>
    <row r="79" spans="1:27">
      <c r="A79">
        <v>33</v>
      </c>
      <c r="B79" t="s">
        <v>623</v>
      </c>
      <c r="C79" s="1">
        <v>44991</v>
      </c>
      <c r="D79" t="s">
        <v>6624</v>
      </c>
      <c r="E79" t="s">
        <v>108</v>
      </c>
      <c r="F79" t="s">
        <v>108</v>
      </c>
      <c r="G79">
        <v>10.5</v>
      </c>
      <c r="H79" t="s">
        <v>126</v>
      </c>
      <c r="I79" t="s">
        <v>179</v>
      </c>
      <c r="J79" t="s">
        <v>110</v>
      </c>
      <c r="K79" t="s">
        <v>110</v>
      </c>
      <c r="L79" t="s">
        <v>205</v>
      </c>
      <c r="M79" t="s">
        <v>110</v>
      </c>
      <c r="N79" t="s">
        <v>7187</v>
      </c>
      <c r="O79" t="s">
        <v>300</v>
      </c>
      <c r="P79" t="s">
        <v>625</v>
      </c>
      <c r="Q79" t="s">
        <v>140</v>
      </c>
      <c r="R79" t="s">
        <v>110</v>
      </c>
      <c r="S79" t="s">
        <v>110</v>
      </c>
      <c r="T79" t="s">
        <v>225</v>
      </c>
      <c r="U79" t="s">
        <v>225</v>
      </c>
      <c r="V79" t="s">
        <v>624</v>
      </c>
      <c r="W79" t="s">
        <v>510</v>
      </c>
      <c r="X79" t="s">
        <v>7188</v>
      </c>
      <c r="Y79" t="s">
        <v>132</v>
      </c>
      <c r="Z79" t="s">
        <v>8174</v>
      </c>
      <c r="AA79" t="s">
        <v>632</v>
      </c>
    </row>
    <row r="80" spans="1:27">
      <c r="A80">
        <v>32</v>
      </c>
      <c r="B80" t="s">
        <v>2692</v>
      </c>
      <c r="C80" s="1">
        <v>44978</v>
      </c>
      <c r="D80" t="s">
        <v>7561</v>
      </c>
      <c r="E80" t="s">
        <v>2683</v>
      </c>
      <c r="F80" t="s">
        <v>1323</v>
      </c>
      <c r="G80">
        <v>38</v>
      </c>
      <c r="H80" t="s">
        <v>276</v>
      </c>
      <c r="I80" t="s">
        <v>2693</v>
      </c>
      <c r="J80" t="s">
        <v>2694</v>
      </c>
      <c r="K80" t="s">
        <v>2695</v>
      </c>
      <c r="L80" t="s">
        <v>205</v>
      </c>
      <c r="M80" t="s">
        <v>110</v>
      </c>
      <c r="N80" t="s">
        <v>7243</v>
      </c>
      <c r="O80" t="s">
        <v>161</v>
      </c>
      <c r="P80" t="s">
        <v>580</v>
      </c>
      <c r="Q80" t="s">
        <v>5362</v>
      </c>
      <c r="R80" t="s">
        <v>7222</v>
      </c>
      <c r="S80" t="s">
        <v>110</v>
      </c>
      <c r="T80" t="s">
        <v>131</v>
      </c>
      <c r="U80" t="s">
        <v>131</v>
      </c>
      <c r="V80" t="s">
        <v>1019</v>
      </c>
      <c r="W80" t="s">
        <v>530</v>
      </c>
      <c r="X80" t="s">
        <v>7199</v>
      </c>
      <c r="Y80" t="s">
        <v>132</v>
      </c>
      <c r="Z80" t="s">
        <v>8370</v>
      </c>
      <c r="AA80" t="s">
        <v>2696</v>
      </c>
    </row>
    <row r="81" spans="1:27">
      <c r="A81">
        <v>31</v>
      </c>
      <c r="B81" t="s">
        <v>2777</v>
      </c>
      <c r="C81" s="1">
        <v>44944</v>
      </c>
      <c r="D81" t="s">
        <v>7428</v>
      </c>
      <c r="E81" t="s">
        <v>108</v>
      </c>
      <c r="F81" t="s">
        <v>1571</v>
      </c>
      <c r="G81">
        <v>25</v>
      </c>
      <c r="H81" t="s">
        <v>276</v>
      </c>
      <c r="I81" t="s">
        <v>2693</v>
      </c>
      <c r="J81" t="s">
        <v>2694</v>
      </c>
      <c r="K81" t="s">
        <v>2695</v>
      </c>
      <c r="L81" t="s">
        <v>205</v>
      </c>
      <c r="M81" t="s">
        <v>110</v>
      </c>
      <c r="N81" t="s">
        <v>7243</v>
      </c>
      <c r="O81" t="s">
        <v>161</v>
      </c>
      <c r="P81" t="s">
        <v>694</v>
      </c>
      <c r="Q81" t="s">
        <v>5362</v>
      </c>
      <c r="R81" t="s">
        <v>7222</v>
      </c>
      <c r="S81" t="s">
        <v>110</v>
      </c>
      <c r="T81" t="s">
        <v>131</v>
      </c>
      <c r="U81" t="s">
        <v>131</v>
      </c>
      <c r="V81" t="s">
        <v>1052</v>
      </c>
      <c r="W81" t="s">
        <v>530</v>
      </c>
      <c r="X81" t="s">
        <v>7188</v>
      </c>
      <c r="Y81" t="s">
        <v>192</v>
      </c>
      <c r="Z81" t="s">
        <v>8508</v>
      </c>
      <c r="AA81" t="s">
        <v>2780</v>
      </c>
    </row>
    <row r="82" spans="1:27">
      <c r="A82">
        <v>30</v>
      </c>
      <c r="B82" t="s">
        <v>2863</v>
      </c>
      <c r="C82" s="1">
        <v>44937</v>
      </c>
      <c r="D82" t="s">
        <v>7227</v>
      </c>
      <c r="E82" t="s">
        <v>108</v>
      </c>
      <c r="F82" t="s">
        <v>1571</v>
      </c>
      <c r="G82">
        <v>25</v>
      </c>
      <c r="H82" t="s">
        <v>276</v>
      </c>
      <c r="I82" t="s">
        <v>1054</v>
      </c>
      <c r="J82" t="s">
        <v>2694</v>
      </c>
      <c r="K82" t="s">
        <v>1470</v>
      </c>
      <c r="L82" t="s">
        <v>205</v>
      </c>
      <c r="M82" t="s">
        <v>110</v>
      </c>
      <c r="N82" t="s">
        <v>7243</v>
      </c>
      <c r="O82" t="s">
        <v>161</v>
      </c>
      <c r="P82" t="s">
        <v>694</v>
      </c>
      <c r="Q82" t="s">
        <v>5362</v>
      </c>
      <c r="R82" t="s">
        <v>7222</v>
      </c>
      <c r="S82" t="s">
        <v>110</v>
      </c>
      <c r="T82" t="s">
        <v>2850</v>
      </c>
      <c r="U82" t="s">
        <v>7228</v>
      </c>
      <c r="V82" t="s">
        <v>238</v>
      </c>
      <c r="W82" t="s">
        <v>530</v>
      </c>
      <c r="X82" t="s">
        <v>7188</v>
      </c>
      <c r="Y82" t="s">
        <v>132</v>
      </c>
      <c r="Z82" t="s">
        <v>8508</v>
      </c>
      <c r="AA82" t="s">
        <v>2866</v>
      </c>
    </row>
    <row r="83" spans="1:27">
      <c r="A83">
        <v>29</v>
      </c>
      <c r="B83" t="s">
        <v>2886</v>
      </c>
      <c r="C83" s="1">
        <v>44936</v>
      </c>
      <c r="D83" t="s">
        <v>8583</v>
      </c>
      <c r="E83" t="s">
        <v>2887</v>
      </c>
      <c r="F83" t="s">
        <v>2887</v>
      </c>
      <c r="G83">
        <v>20</v>
      </c>
      <c r="H83" t="s">
        <v>276</v>
      </c>
      <c r="I83" t="s">
        <v>2252</v>
      </c>
      <c r="J83" t="s">
        <v>1883</v>
      </c>
      <c r="K83" t="s">
        <v>1325</v>
      </c>
      <c r="L83" t="s">
        <v>205</v>
      </c>
      <c r="M83" t="s">
        <v>7246</v>
      </c>
      <c r="N83" t="s">
        <v>7243</v>
      </c>
      <c r="O83" t="s">
        <v>161</v>
      </c>
      <c r="P83" t="s">
        <v>694</v>
      </c>
      <c r="Q83" t="s">
        <v>5362</v>
      </c>
      <c r="R83" t="s">
        <v>7279</v>
      </c>
      <c r="S83" t="s">
        <v>226</v>
      </c>
      <c r="T83" t="s">
        <v>131</v>
      </c>
      <c r="U83" t="s">
        <v>131</v>
      </c>
      <c r="V83" t="s">
        <v>2885</v>
      </c>
      <c r="W83" t="s">
        <v>530</v>
      </c>
      <c r="X83" t="s">
        <v>7199</v>
      </c>
      <c r="Y83" t="s">
        <v>132</v>
      </c>
      <c r="Z83" t="s">
        <v>8508</v>
      </c>
      <c r="AA83" t="s">
        <v>2891</v>
      </c>
    </row>
    <row r="84" spans="1:27">
      <c r="A84">
        <v>28</v>
      </c>
      <c r="B84" t="s">
        <v>2893</v>
      </c>
      <c r="C84" s="1">
        <v>44935</v>
      </c>
      <c r="D84" t="s">
        <v>8590</v>
      </c>
      <c r="E84" t="s">
        <v>108</v>
      </c>
      <c r="F84" t="s">
        <v>108</v>
      </c>
      <c r="G84">
        <v>4.28</v>
      </c>
      <c r="H84" t="s">
        <v>126</v>
      </c>
      <c r="I84" t="s">
        <v>1974</v>
      </c>
      <c r="J84" t="s">
        <v>110</v>
      </c>
      <c r="K84" t="s">
        <v>110</v>
      </c>
      <c r="L84" t="s">
        <v>130</v>
      </c>
      <c r="M84" t="s">
        <v>110</v>
      </c>
      <c r="N84" t="s">
        <v>7187</v>
      </c>
      <c r="O84" t="s">
        <v>300</v>
      </c>
      <c r="P84" t="s">
        <v>5398</v>
      </c>
      <c r="Q84" t="s">
        <v>140</v>
      </c>
      <c r="R84" t="s">
        <v>110</v>
      </c>
      <c r="S84" t="s">
        <v>110</v>
      </c>
      <c r="T84" t="s">
        <v>832</v>
      </c>
      <c r="U84" t="s">
        <v>832</v>
      </c>
      <c r="V84" t="s">
        <v>2892</v>
      </c>
      <c r="W84" t="s">
        <v>510</v>
      </c>
      <c r="X84" t="s">
        <v>7188</v>
      </c>
      <c r="Y84" t="s">
        <v>132</v>
      </c>
      <c r="Z84" t="s">
        <v>8508</v>
      </c>
      <c r="AA84" t="s">
        <v>2897</v>
      </c>
    </row>
    <row r="85" spans="1:27">
      <c r="A85">
        <v>27</v>
      </c>
      <c r="B85" t="s">
        <v>2968</v>
      </c>
      <c r="C85" s="1">
        <v>44914</v>
      </c>
      <c r="D85" t="s">
        <v>6714</v>
      </c>
      <c r="E85" t="s">
        <v>108</v>
      </c>
      <c r="F85" t="s">
        <v>108</v>
      </c>
      <c r="G85">
        <v>0.51800000000000002</v>
      </c>
      <c r="H85" t="s">
        <v>149</v>
      </c>
      <c r="I85" t="s">
        <v>514</v>
      </c>
      <c r="J85" t="s">
        <v>110</v>
      </c>
      <c r="K85" t="s">
        <v>110</v>
      </c>
      <c r="L85" t="s">
        <v>180</v>
      </c>
      <c r="M85" t="s">
        <v>110</v>
      </c>
      <c r="N85" t="s">
        <v>7187</v>
      </c>
      <c r="O85" t="s">
        <v>124</v>
      </c>
      <c r="P85" t="s">
        <v>656</v>
      </c>
      <c r="Q85" t="s">
        <v>231</v>
      </c>
      <c r="R85" t="s">
        <v>110</v>
      </c>
      <c r="S85" t="s">
        <v>110</v>
      </c>
      <c r="T85" t="s">
        <v>225</v>
      </c>
      <c r="U85" t="s">
        <v>225</v>
      </c>
      <c r="V85" t="s">
        <v>1352</v>
      </c>
      <c r="W85" t="s">
        <v>510</v>
      </c>
      <c r="X85" t="s">
        <v>7188</v>
      </c>
      <c r="Y85" t="s">
        <v>132</v>
      </c>
      <c r="Z85" t="s">
        <v>8618</v>
      </c>
      <c r="AA85" t="s">
        <v>2969</v>
      </c>
    </row>
    <row r="86" spans="1:27">
      <c r="A86">
        <v>26</v>
      </c>
      <c r="B86" t="s">
        <v>3150</v>
      </c>
      <c r="C86" s="1">
        <v>44887</v>
      </c>
      <c r="D86" t="s">
        <v>7561</v>
      </c>
      <c r="E86" t="s">
        <v>2683</v>
      </c>
      <c r="F86" t="s">
        <v>1433</v>
      </c>
      <c r="G86">
        <v>14.2</v>
      </c>
      <c r="H86" t="s">
        <v>276</v>
      </c>
      <c r="I86" t="s">
        <v>3151</v>
      </c>
      <c r="J86" t="s">
        <v>2694</v>
      </c>
      <c r="K86" t="s">
        <v>1325</v>
      </c>
      <c r="L86" t="s">
        <v>205</v>
      </c>
      <c r="M86" t="s">
        <v>110</v>
      </c>
      <c r="N86" t="s">
        <v>7243</v>
      </c>
      <c r="O86" t="s">
        <v>161</v>
      </c>
      <c r="P86" t="s">
        <v>580</v>
      </c>
      <c r="Q86" t="s">
        <v>5362</v>
      </c>
      <c r="R86" t="s">
        <v>7222</v>
      </c>
      <c r="S86" t="s">
        <v>110</v>
      </c>
      <c r="T86" t="s">
        <v>131</v>
      </c>
      <c r="U86" t="s">
        <v>131</v>
      </c>
      <c r="V86" t="s">
        <v>1019</v>
      </c>
      <c r="W86" t="s">
        <v>530</v>
      </c>
      <c r="X86" t="s">
        <v>7199</v>
      </c>
      <c r="Y86" t="s">
        <v>132</v>
      </c>
      <c r="Z86" t="s">
        <v>8739</v>
      </c>
      <c r="AA86" t="s">
        <v>3152</v>
      </c>
    </row>
    <row r="87" spans="1:27">
      <c r="A87">
        <v>25</v>
      </c>
      <c r="B87" t="s">
        <v>3298</v>
      </c>
      <c r="C87" s="1">
        <v>44865</v>
      </c>
      <c r="D87" t="s">
        <v>6385</v>
      </c>
      <c r="E87" t="s">
        <v>108</v>
      </c>
      <c r="F87" t="s">
        <v>108</v>
      </c>
      <c r="G87">
        <v>24</v>
      </c>
      <c r="H87" t="s">
        <v>276</v>
      </c>
      <c r="I87" t="s">
        <v>3299</v>
      </c>
      <c r="J87" t="s">
        <v>966</v>
      </c>
      <c r="K87" t="s">
        <v>3300</v>
      </c>
      <c r="L87" t="s">
        <v>205</v>
      </c>
      <c r="M87" t="s">
        <v>110</v>
      </c>
      <c r="N87" t="s">
        <v>7243</v>
      </c>
      <c r="O87" t="s">
        <v>110</v>
      </c>
      <c r="P87" t="s">
        <v>656</v>
      </c>
      <c r="Q87" t="s">
        <v>5372</v>
      </c>
      <c r="R87" t="s">
        <v>7222</v>
      </c>
      <c r="S87" t="s">
        <v>110</v>
      </c>
      <c r="T87" t="s">
        <v>131</v>
      </c>
      <c r="U87" t="s">
        <v>131</v>
      </c>
      <c r="V87" t="s">
        <v>1219</v>
      </c>
      <c r="W87" t="s">
        <v>510</v>
      </c>
      <c r="X87" t="s">
        <v>7188</v>
      </c>
      <c r="Y87" t="s">
        <v>132</v>
      </c>
      <c r="Z87" t="s">
        <v>8906</v>
      </c>
      <c r="AA87" t="s">
        <v>3302</v>
      </c>
    </row>
    <row r="88" spans="1:27">
      <c r="A88">
        <v>24</v>
      </c>
      <c r="B88" t="s">
        <v>3294</v>
      </c>
      <c r="C88" s="1">
        <v>44865</v>
      </c>
      <c r="D88" t="s">
        <v>6385</v>
      </c>
      <c r="E88" t="s">
        <v>108</v>
      </c>
      <c r="F88" t="s">
        <v>108</v>
      </c>
      <c r="G88">
        <v>15</v>
      </c>
      <c r="H88" t="s">
        <v>126</v>
      </c>
      <c r="I88" t="s">
        <v>3295</v>
      </c>
      <c r="J88" t="s">
        <v>958</v>
      </c>
      <c r="K88" t="s">
        <v>1165</v>
      </c>
      <c r="L88" t="s">
        <v>205</v>
      </c>
      <c r="M88" t="s">
        <v>7246</v>
      </c>
      <c r="N88" t="s">
        <v>7243</v>
      </c>
      <c r="O88" t="s">
        <v>110</v>
      </c>
      <c r="P88" t="s">
        <v>656</v>
      </c>
      <c r="Q88" t="s">
        <v>5372</v>
      </c>
      <c r="R88" t="s">
        <v>7222</v>
      </c>
      <c r="S88" t="s">
        <v>110</v>
      </c>
      <c r="T88" t="s">
        <v>131</v>
      </c>
      <c r="U88" t="s">
        <v>131</v>
      </c>
      <c r="V88" t="s">
        <v>1219</v>
      </c>
      <c r="W88" t="s">
        <v>510</v>
      </c>
      <c r="X88" t="s">
        <v>7188</v>
      </c>
      <c r="Y88" t="s">
        <v>132</v>
      </c>
      <c r="Z88" t="s">
        <v>8906</v>
      </c>
      <c r="AA88" t="s">
        <v>3297</v>
      </c>
    </row>
    <row r="89" spans="1:27">
      <c r="A89">
        <v>23</v>
      </c>
      <c r="B89" t="s">
        <v>3288</v>
      </c>
      <c r="C89" s="1">
        <v>44865</v>
      </c>
      <c r="D89" t="s">
        <v>6385</v>
      </c>
      <c r="E89" t="s">
        <v>108</v>
      </c>
      <c r="F89" t="s">
        <v>108</v>
      </c>
      <c r="G89">
        <v>11</v>
      </c>
      <c r="H89" t="s">
        <v>956</v>
      </c>
      <c r="I89" t="s">
        <v>3289</v>
      </c>
      <c r="J89" t="s">
        <v>3027</v>
      </c>
      <c r="K89" t="s">
        <v>3290</v>
      </c>
      <c r="L89" t="s">
        <v>205</v>
      </c>
      <c r="M89" t="s">
        <v>7422</v>
      </c>
      <c r="N89" t="s">
        <v>7243</v>
      </c>
      <c r="O89" t="s">
        <v>110</v>
      </c>
      <c r="P89" t="s">
        <v>656</v>
      </c>
      <c r="Q89" t="s">
        <v>5372</v>
      </c>
      <c r="R89" t="s">
        <v>7222</v>
      </c>
      <c r="S89" t="s">
        <v>110</v>
      </c>
      <c r="T89" t="s">
        <v>131</v>
      </c>
      <c r="U89" t="s">
        <v>131</v>
      </c>
      <c r="V89" t="s">
        <v>1219</v>
      </c>
      <c r="W89" t="s">
        <v>510</v>
      </c>
      <c r="X89" t="s">
        <v>7188</v>
      </c>
      <c r="Y89" t="s">
        <v>132</v>
      </c>
      <c r="Z89" t="s">
        <v>8906</v>
      </c>
      <c r="AA89" t="s">
        <v>3293</v>
      </c>
    </row>
    <row r="90" spans="1:27">
      <c r="A90">
        <v>22</v>
      </c>
      <c r="B90" t="s">
        <v>3306</v>
      </c>
      <c r="C90" s="1">
        <v>44862</v>
      </c>
      <c r="D90" t="s">
        <v>6384</v>
      </c>
      <c r="E90" t="s">
        <v>108</v>
      </c>
      <c r="F90" t="s">
        <v>108</v>
      </c>
      <c r="G90">
        <v>20</v>
      </c>
      <c r="H90" t="s">
        <v>126</v>
      </c>
      <c r="I90" t="s">
        <v>3295</v>
      </c>
      <c r="J90" t="s">
        <v>958</v>
      </c>
      <c r="K90" t="s">
        <v>1165</v>
      </c>
      <c r="L90" t="s">
        <v>205</v>
      </c>
      <c r="M90" t="s">
        <v>7386</v>
      </c>
      <c r="N90" t="s">
        <v>166</v>
      </c>
      <c r="O90" t="s">
        <v>110</v>
      </c>
      <c r="P90" t="s">
        <v>656</v>
      </c>
      <c r="Q90" t="s">
        <v>5372</v>
      </c>
      <c r="R90" t="s">
        <v>7382</v>
      </c>
      <c r="S90" t="s">
        <v>110</v>
      </c>
      <c r="T90" t="s">
        <v>166</v>
      </c>
      <c r="U90" t="s">
        <v>166</v>
      </c>
      <c r="V90" t="s">
        <v>1176</v>
      </c>
      <c r="W90" t="s">
        <v>510</v>
      </c>
      <c r="X90" t="s">
        <v>7188</v>
      </c>
      <c r="Y90" t="s">
        <v>132</v>
      </c>
      <c r="Z90" t="s">
        <v>8906</v>
      </c>
      <c r="AA90" t="s">
        <v>3309</v>
      </c>
    </row>
    <row r="91" spans="1:27">
      <c r="A91">
        <v>21</v>
      </c>
      <c r="B91" t="s">
        <v>3329</v>
      </c>
      <c r="C91" s="1">
        <v>44860</v>
      </c>
      <c r="D91" t="s">
        <v>6169</v>
      </c>
      <c r="E91" t="s">
        <v>108</v>
      </c>
      <c r="F91" t="s">
        <v>108</v>
      </c>
      <c r="G91">
        <v>12</v>
      </c>
      <c r="H91" t="s">
        <v>276</v>
      </c>
      <c r="I91" t="s">
        <v>3299</v>
      </c>
      <c r="J91" t="s">
        <v>966</v>
      </c>
      <c r="K91" t="s">
        <v>3300</v>
      </c>
      <c r="L91" t="s">
        <v>205</v>
      </c>
      <c r="M91" t="s">
        <v>7422</v>
      </c>
      <c r="N91" t="s">
        <v>7243</v>
      </c>
      <c r="O91" t="s">
        <v>110</v>
      </c>
      <c r="P91" t="s">
        <v>5497</v>
      </c>
      <c r="Q91" t="s">
        <v>5372</v>
      </c>
      <c r="R91" t="s">
        <v>7222</v>
      </c>
      <c r="S91" t="s">
        <v>110</v>
      </c>
      <c r="T91" t="s">
        <v>131</v>
      </c>
      <c r="U91" t="s">
        <v>131</v>
      </c>
      <c r="V91" t="s">
        <v>1029</v>
      </c>
      <c r="W91" t="s">
        <v>510</v>
      </c>
      <c r="X91" t="s">
        <v>7188</v>
      </c>
      <c r="Y91" t="s">
        <v>132</v>
      </c>
      <c r="Z91" t="s">
        <v>8906</v>
      </c>
      <c r="AA91" t="s">
        <v>3331</v>
      </c>
    </row>
    <row r="92" spans="1:27">
      <c r="A92">
        <v>20</v>
      </c>
      <c r="B92" t="s">
        <v>3327</v>
      </c>
      <c r="C92" s="1">
        <v>44860</v>
      </c>
      <c r="D92" t="s">
        <v>6169</v>
      </c>
      <c r="E92" t="s">
        <v>108</v>
      </c>
      <c r="F92" t="s">
        <v>108</v>
      </c>
      <c r="G92">
        <v>26</v>
      </c>
      <c r="H92" t="s">
        <v>126</v>
      </c>
      <c r="I92" t="s">
        <v>3295</v>
      </c>
      <c r="J92" t="s">
        <v>958</v>
      </c>
      <c r="K92" t="s">
        <v>1165</v>
      </c>
      <c r="L92" t="s">
        <v>205</v>
      </c>
      <c r="M92" t="s">
        <v>7370</v>
      </c>
      <c r="N92" t="s">
        <v>7243</v>
      </c>
      <c r="O92" t="s">
        <v>110</v>
      </c>
      <c r="P92" t="s">
        <v>5497</v>
      </c>
      <c r="Q92" t="s">
        <v>5372</v>
      </c>
      <c r="R92" t="s">
        <v>7222</v>
      </c>
      <c r="S92" t="s">
        <v>110</v>
      </c>
      <c r="T92" t="s">
        <v>131</v>
      </c>
      <c r="U92" t="s">
        <v>131</v>
      </c>
      <c r="V92" t="s">
        <v>1029</v>
      </c>
      <c r="W92" t="s">
        <v>510</v>
      </c>
      <c r="X92" t="s">
        <v>7188</v>
      </c>
      <c r="Y92" t="s">
        <v>132</v>
      </c>
      <c r="Z92" t="s">
        <v>8906</v>
      </c>
      <c r="AA92" t="s">
        <v>3328</v>
      </c>
    </row>
    <row r="93" spans="1:27">
      <c r="A93">
        <v>19</v>
      </c>
      <c r="B93" t="s">
        <v>3323</v>
      </c>
      <c r="C93" s="1">
        <v>44860</v>
      </c>
      <c r="D93" t="s">
        <v>6169</v>
      </c>
      <c r="E93" t="s">
        <v>108</v>
      </c>
      <c r="F93" t="s">
        <v>108</v>
      </c>
      <c r="G93">
        <v>12</v>
      </c>
      <c r="H93" t="s">
        <v>956</v>
      </c>
      <c r="I93" t="s">
        <v>2037</v>
      </c>
      <c r="J93" t="s">
        <v>3027</v>
      </c>
      <c r="K93" t="s">
        <v>1165</v>
      </c>
      <c r="L93" t="s">
        <v>205</v>
      </c>
      <c r="M93" t="s">
        <v>7370</v>
      </c>
      <c r="N93" t="s">
        <v>7243</v>
      </c>
      <c r="O93" t="s">
        <v>110</v>
      </c>
      <c r="P93" t="s">
        <v>5497</v>
      </c>
      <c r="Q93" t="s">
        <v>5372</v>
      </c>
      <c r="R93" t="s">
        <v>7222</v>
      </c>
      <c r="S93" t="s">
        <v>110</v>
      </c>
      <c r="T93" t="s">
        <v>131</v>
      </c>
      <c r="U93" t="s">
        <v>131</v>
      </c>
      <c r="V93" t="s">
        <v>1029</v>
      </c>
      <c r="W93" t="s">
        <v>510</v>
      </c>
      <c r="X93" t="s">
        <v>7188</v>
      </c>
      <c r="Y93" t="s">
        <v>132</v>
      </c>
      <c r="Z93" t="s">
        <v>8906</v>
      </c>
      <c r="AA93" t="s">
        <v>3326</v>
      </c>
    </row>
    <row r="94" spans="1:27">
      <c r="A94">
        <v>18</v>
      </c>
      <c r="B94" t="s">
        <v>3576</v>
      </c>
      <c r="C94" s="1">
        <v>44811</v>
      </c>
      <c r="D94" t="s">
        <v>6924</v>
      </c>
      <c r="E94" t="s">
        <v>726</v>
      </c>
      <c r="F94" t="s">
        <v>108</v>
      </c>
      <c r="G94">
        <v>20</v>
      </c>
      <c r="H94" t="s">
        <v>276</v>
      </c>
      <c r="I94" t="s">
        <v>1504</v>
      </c>
      <c r="J94" t="s">
        <v>3577</v>
      </c>
      <c r="K94" t="s">
        <v>1212</v>
      </c>
      <c r="L94" t="s">
        <v>205</v>
      </c>
      <c r="M94" t="s">
        <v>7386</v>
      </c>
      <c r="N94" t="s">
        <v>166</v>
      </c>
      <c r="O94" t="s">
        <v>110</v>
      </c>
      <c r="P94" t="s">
        <v>694</v>
      </c>
      <c r="Q94" t="s">
        <v>5372</v>
      </c>
      <c r="R94" t="s">
        <v>7382</v>
      </c>
      <c r="S94" t="s">
        <v>110</v>
      </c>
      <c r="T94" t="s">
        <v>166</v>
      </c>
      <c r="U94" t="s">
        <v>166</v>
      </c>
      <c r="V94" t="s">
        <v>954</v>
      </c>
      <c r="W94" t="s">
        <v>510</v>
      </c>
      <c r="X94" t="s">
        <v>7199</v>
      </c>
      <c r="Y94" t="s">
        <v>132</v>
      </c>
      <c r="Z94" t="s">
        <v>8992</v>
      </c>
      <c r="AA94" t="s">
        <v>3578</v>
      </c>
    </row>
    <row r="95" spans="1:27">
      <c r="A95">
        <v>17</v>
      </c>
      <c r="B95" t="s">
        <v>3571</v>
      </c>
      <c r="C95" s="1">
        <v>44811</v>
      </c>
      <c r="D95" t="s">
        <v>6924</v>
      </c>
      <c r="E95" t="s">
        <v>726</v>
      </c>
      <c r="F95" t="s">
        <v>108</v>
      </c>
      <c r="G95">
        <v>10</v>
      </c>
      <c r="H95" t="s">
        <v>126</v>
      </c>
      <c r="I95" t="s">
        <v>3572</v>
      </c>
      <c r="J95" t="s">
        <v>3573</v>
      </c>
      <c r="K95" t="s">
        <v>1757</v>
      </c>
      <c r="L95" t="s">
        <v>205</v>
      </c>
      <c r="M95" t="s">
        <v>7386</v>
      </c>
      <c r="N95" t="s">
        <v>166</v>
      </c>
      <c r="O95" t="s">
        <v>110</v>
      </c>
      <c r="P95" t="s">
        <v>694</v>
      </c>
      <c r="Q95" t="s">
        <v>5372</v>
      </c>
      <c r="R95" t="s">
        <v>7382</v>
      </c>
      <c r="S95" t="s">
        <v>110</v>
      </c>
      <c r="T95" t="s">
        <v>166</v>
      </c>
      <c r="U95" t="s">
        <v>166</v>
      </c>
      <c r="V95" t="s">
        <v>954</v>
      </c>
      <c r="W95" t="s">
        <v>510</v>
      </c>
      <c r="X95" t="s">
        <v>7199</v>
      </c>
      <c r="Y95" t="s">
        <v>132</v>
      </c>
      <c r="Z95" t="s">
        <v>8992</v>
      </c>
      <c r="AA95" t="s">
        <v>3575</v>
      </c>
    </row>
    <row r="96" spans="1:27">
      <c r="A96">
        <v>16</v>
      </c>
      <c r="B96" t="s">
        <v>3579</v>
      </c>
      <c r="C96" s="1">
        <v>44810</v>
      </c>
      <c r="D96" t="s">
        <v>6624</v>
      </c>
      <c r="E96" t="s">
        <v>108</v>
      </c>
      <c r="F96" t="s">
        <v>108</v>
      </c>
      <c r="G96">
        <v>14.3</v>
      </c>
      <c r="H96" t="s">
        <v>126</v>
      </c>
      <c r="I96" t="s">
        <v>2332</v>
      </c>
      <c r="J96" t="s">
        <v>110</v>
      </c>
      <c r="K96" t="s">
        <v>110</v>
      </c>
      <c r="L96" t="s">
        <v>205</v>
      </c>
      <c r="M96" t="s">
        <v>110</v>
      </c>
      <c r="N96" t="s">
        <v>7187</v>
      </c>
      <c r="O96" t="s">
        <v>300</v>
      </c>
      <c r="P96" t="s">
        <v>625</v>
      </c>
      <c r="Q96" t="s">
        <v>140</v>
      </c>
      <c r="R96" t="s">
        <v>110</v>
      </c>
      <c r="S96" t="s">
        <v>110</v>
      </c>
      <c r="T96" t="s">
        <v>225</v>
      </c>
      <c r="U96" t="s">
        <v>225</v>
      </c>
      <c r="V96" t="s">
        <v>624</v>
      </c>
      <c r="W96" t="s">
        <v>510</v>
      </c>
      <c r="X96" t="s">
        <v>7188</v>
      </c>
      <c r="Y96" t="s">
        <v>132</v>
      </c>
      <c r="Z96" t="s">
        <v>8992</v>
      </c>
      <c r="AA96" t="s">
        <v>3580</v>
      </c>
    </row>
    <row r="97" spans="1:27">
      <c r="A97">
        <v>15</v>
      </c>
      <c r="B97" t="s">
        <v>3588</v>
      </c>
      <c r="C97" s="1">
        <v>44810</v>
      </c>
      <c r="D97" t="s">
        <v>6830</v>
      </c>
      <c r="E97" t="s">
        <v>1480</v>
      </c>
      <c r="F97" t="s">
        <v>683</v>
      </c>
      <c r="G97">
        <v>50</v>
      </c>
      <c r="H97" t="s">
        <v>126</v>
      </c>
      <c r="I97" t="s">
        <v>2037</v>
      </c>
      <c r="J97" t="s">
        <v>958</v>
      </c>
      <c r="K97" t="s">
        <v>2259</v>
      </c>
      <c r="L97" t="s">
        <v>180</v>
      </c>
      <c r="M97" t="s">
        <v>110</v>
      </c>
      <c r="N97" t="s">
        <v>7243</v>
      </c>
      <c r="O97" t="s">
        <v>161</v>
      </c>
      <c r="P97" t="s">
        <v>294</v>
      </c>
      <c r="Q97" t="s">
        <v>5362</v>
      </c>
      <c r="R97" t="s">
        <v>7222</v>
      </c>
      <c r="S97" t="s">
        <v>110</v>
      </c>
      <c r="T97" t="s">
        <v>911</v>
      </c>
      <c r="U97" t="s">
        <v>7228</v>
      </c>
      <c r="V97" t="s">
        <v>1478</v>
      </c>
      <c r="W97" t="s">
        <v>530</v>
      </c>
      <c r="X97" t="s">
        <v>7199</v>
      </c>
      <c r="Y97" t="s">
        <v>132</v>
      </c>
      <c r="Z97" t="s">
        <v>8992</v>
      </c>
      <c r="AA97" t="s">
        <v>3591</v>
      </c>
    </row>
    <row r="98" spans="1:27">
      <c r="A98">
        <v>14</v>
      </c>
      <c r="B98" t="s">
        <v>3734</v>
      </c>
      <c r="C98" s="1">
        <v>44783</v>
      </c>
      <c r="D98" t="s">
        <v>6924</v>
      </c>
      <c r="E98" t="s">
        <v>726</v>
      </c>
      <c r="F98" t="s">
        <v>108</v>
      </c>
      <c r="G98">
        <v>20</v>
      </c>
      <c r="H98" t="s">
        <v>812</v>
      </c>
      <c r="I98" t="s">
        <v>3735</v>
      </c>
      <c r="J98" t="s">
        <v>110</v>
      </c>
      <c r="K98" t="s">
        <v>110</v>
      </c>
      <c r="L98" t="s">
        <v>205</v>
      </c>
      <c r="M98" t="s">
        <v>110</v>
      </c>
      <c r="N98" t="s">
        <v>7243</v>
      </c>
      <c r="O98" t="s">
        <v>110</v>
      </c>
      <c r="P98" t="s">
        <v>694</v>
      </c>
      <c r="Q98" t="s">
        <v>5372</v>
      </c>
      <c r="R98" t="s">
        <v>110</v>
      </c>
      <c r="S98" t="s">
        <v>110</v>
      </c>
      <c r="T98" t="s">
        <v>131</v>
      </c>
      <c r="U98" t="s">
        <v>131</v>
      </c>
      <c r="V98" t="s">
        <v>954</v>
      </c>
      <c r="W98" t="s">
        <v>510</v>
      </c>
      <c r="X98" t="s">
        <v>7199</v>
      </c>
      <c r="Y98" t="s">
        <v>132</v>
      </c>
      <c r="Z98" t="s">
        <v>9142</v>
      </c>
      <c r="AA98" t="s">
        <v>3736</v>
      </c>
    </row>
    <row r="99" spans="1:27">
      <c r="A99">
        <v>13</v>
      </c>
      <c r="B99" t="s">
        <v>3794</v>
      </c>
      <c r="C99" s="1">
        <v>44769</v>
      </c>
      <c r="D99" t="s">
        <v>9294</v>
      </c>
      <c r="E99" t="s">
        <v>108</v>
      </c>
      <c r="F99" t="s">
        <v>240</v>
      </c>
      <c r="G99">
        <v>25</v>
      </c>
      <c r="H99" t="s">
        <v>126</v>
      </c>
      <c r="I99" t="s">
        <v>1164</v>
      </c>
      <c r="J99" t="s">
        <v>1629</v>
      </c>
      <c r="K99" t="s">
        <v>1325</v>
      </c>
      <c r="L99" t="s">
        <v>205</v>
      </c>
      <c r="M99" t="s">
        <v>110</v>
      </c>
      <c r="N99" t="s">
        <v>7243</v>
      </c>
      <c r="O99" t="s">
        <v>161</v>
      </c>
      <c r="P99" t="s">
        <v>694</v>
      </c>
      <c r="Q99" t="s">
        <v>5362</v>
      </c>
      <c r="R99" t="s">
        <v>7222</v>
      </c>
      <c r="S99" t="s">
        <v>110</v>
      </c>
      <c r="T99" t="s">
        <v>131</v>
      </c>
      <c r="U99" t="s">
        <v>131</v>
      </c>
      <c r="V99" t="s">
        <v>811</v>
      </c>
      <c r="W99" t="s">
        <v>530</v>
      </c>
      <c r="X99" t="s">
        <v>7188</v>
      </c>
      <c r="Y99" t="s">
        <v>132</v>
      </c>
      <c r="Z99" t="s">
        <v>9279</v>
      </c>
      <c r="AA99" t="s">
        <v>3797</v>
      </c>
    </row>
    <row r="100" spans="1:27">
      <c r="A100">
        <v>12</v>
      </c>
      <c r="B100" t="s">
        <v>3947</v>
      </c>
      <c r="C100" s="1">
        <v>44754</v>
      </c>
      <c r="D100" t="s">
        <v>9393</v>
      </c>
      <c r="E100" t="s">
        <v>3943</v>
      </c>
      <c r="F100" t="s">
        <v>3943</v>
      </c>
      <c r="G100">
        <v>25</v>
      </c>
      <c r="H100" t="s">
        <v>956</v>
      </c>
      <c r="I100" t="s">
        <v>1164</v>
      </c>
      <c r="J100" t="s">
        <v>1629</v>
      </c>
      <c r="K100" t="s">
        <v>1325</v>
      </c>
      <c r="L100" t="s">
        <v>205</v>
      </c>
      <c r="M100" t="s">
        <v>110</v>
      </c>
      <c r="N100" t="s">
        <v>7243</v>
      </c>
      <c r="O100" t="s">
        <v>161</v>
      </c>
      <c r="P100" t="s">
        <v>694</v>
      </c>
      <c r="Q100" t="s">
        <v>5362</v>
      </c>
      <c r="R100" t="s">
        <v>7222</v>
      </c>
      <c r="S100" t="s">
        <v>110</v>
      </c>
      <c r="T100" t="s">
        <v>131</v>
      </c>
      <c r="U100" t="s">
        <v>131</v>
      </c>
      <c r="V100" t="s">
        <v>1208</v>
      </c>
      <c r="W100" t="s">
        <v>530</v>
      </c>
      <c r="X100" t="s">
        <v>7199</v>
      </c>
      <c r="Y100" t="s">
        <v>132</v>
      </c>
      <c r="Z100" t="s">
        <v>9279</v>
      </c>
      <c r="AA100" t="s">
        <v>3948</v>
      </c>
    </row>
    <row r="101" spans="1:27">
      <c r="A101">
        <v>11</v>
      </c>
      <c r="B101" t="s">
        <v>4079</v>
      </c>
      <c r="C101" s="1">
        <v>44727</v>
      </c>
      <c r="D101" t="s">
        <v>6924</v>
      </c>
      <c r="E101" t="s">
        <v>726</v>
      </c>
      <c r="F101" t="s">
        <v>108</v>
      </c>
      <c r="G101">
        <v>140</v>
      </c>
      <c r="H101" t="s">
        <v>276</v>
      </c>
      <c r="I101" t="s">
        <v>4080</v>
      </c>
      <c r="J101" t="s">
        <v>110</v>
      </c>
      <c r="K101" t="s">
        <v>110</v>
      </c>
      <c r="L101" t="s">
        <v>205</v>
      </c>
      <c r="M101" t="s">
        <v>110</v>
      </c>
      <c r="N101" t="s">
        <v>7243</v>
      </c>
      <c r="O101" t="s">
        <v>110</v>
      </c>
      <c r="P101" t="s">
        <v>694</v>
      </c>
      <c r="Q101" t="s">
        <v>5372</v>
      </c>
      <c r="R101" t="s">
        <v>110</v>
      </c>
      <c r="S101" t="s">
        <v>110</v>
      </c>
      <c r="T101" t="s">
        <v>131</v>
      </c>
      <c r="U101" t="s">
        <v>131</v>
      </c>
      <c r="V101" t="s">
        <v>954</v>
      </c>
      <c r="W101" t="s">
        <v>510</v>
      </c>
      <c r="X101" t="s">
        <v>7199</v>
      </c>
      <c r="Y101" t="s">
        <v>132</v>
      </c>
      <c r="Z101" t="s">
        <v>9428</v>
      </c>
      <c r="AA101" t="s">
        <v>4081</v>
      </c>
    </row>
    <row r="102" spans="1:27">
      <c r="A102">
        <v>10</v>
      </c>
      <c r="B102" t="s">
        <v>4077</v>
      </c>
      <c r="C102" s="1">
        <v>44727</v>
      </c>
      <c r="D102" t="s">
        <v>6924</v>
      </c>
      <c r="E102" t="s">
        <v>726</v>
      </c>
      <c r="F102" t="s">
        <v>108</v>
      </c>
      <c r="G102">
        <v>25</v>
      </c>
      <c r="H102" t="s">
        <v>126</v>
      </c>
      <c r="I102" t="s">
        <v>1178</v>
      </c>
      <c r="J102" t="s">
        <v>110</v>
      </c>
      <c r="K102" t="s">
        <v>110</v>
      </c>
      <c r="L102" t="s">
        <v>205</v>
      </c>
      <c r="M102" t="s">
        <v>110</v>
      </c>
      <c r="N102" t="s">
        <v>7243</v>
      </c>
      <c r="O102" t="s">
        <v>110</v>
      </c>
      <c r="P102" t="s">
        <v>694</v>
      </c>
      <c r="Q102" t="s">
        <v>5372</v>
      </c>
      <c r="R102" t="s">
        <v>110</v>
      </c>
      <c r="S102" t="s">
        <v>110</v>
      </c>
      <c r="T102" t="s">
        <v>131</v>
      </c>
      <c r="U102" t="s">
        <v>131</v>
      </c>
      <c r="V102" t="s">
        <v>954</v>
      </c>
      <c r="W102" t="s">
        <v>510</v>
      </c>
      <c r="X102" t="s">
        <v>7199</v>
      </c>
      <c r="Y102" t="s">
        <v>132</v>
      </c>
      <c r="Z102" t="s">
        <v>9428</v>
      </c>
      <c r="AA102" t="s">
        <v>4078</v>
      </c>
    </row>
    <row r="103" spans="1:27">
      <c r="A103">
        <v>9</v>
      </c>
      <c r="B103" t="s">
        <v>4075</v>
      </c>
      <c r="C103" s="1">
        <v>44727</v>
      </c>
      <c r="D103" t="s">
        <v>6924</v>
      </c>
      <c r="E103" t="s">
        <v>726</v>
      </c>
      <c r="F103" t="s">
        <v>108</v>
      </c>
      <c r="G103">
        <v>45</v>
      </c>
      <c r="H103" t="s">
        <v>956</v>
      </c>
      <c r="I103" t="s">
        <v>1221</v>
      </c>
      <c r="J103" t="s">
        <v>110</v>
      </c>
      <c r="K103" t="s">
        <v>110</v>
      </c>
      <c r="L103" t="s">
        <v>205</v>
      </c>
      <c r="M103" t="s">
        <v>110</v>
      </c>
      <c r="N103" t="s">
        <v>7243</v>
      </c>
      <c r="O103" t="s">
        <v>110</v>
      </c>
      <c r="P103" t="s">
        <v>694</v>
      </c>
      <c r="Q103" t="s">
        <v>5372</v>
      </c>
      <c r="R103" t="s">
        <v>110</v>
      </c>
      <c r="S103" t="s">
        <v>110</v>
      </c>
      <c r="T103" t="s">
        <v>131</v>
      </c>
      <c r="U103" t="s">
        <v>131</v>
      </c>
      <c r="V103" t="s">
        <v>954</v>
      </c>
      <c r="W103" t="s">
        <v>510</v>
      </c>
      <c r="X103" t="s">
        <v>7199</v>
      </c>
      <c r="Y103" t="s">
        <v>132</v>
      </c>
      <c r="Z103" t="s">
        <v>9428</v>
      </c>
      <c r="AA103" t="s">
        <v>4076</v>
      </c>
    </row>
    <row r="104" spans="1:27">
      <c r="A104">
        <v>8</v>
      </c>
      <c r="B104" t="s">
        <v>4185</v>
      </c>
      <c r="C104" s="1">
        <v>44713</v>
      </c>
      <c r="D104" t="s">
        <v>6865</v>
      </c>
      <c r="E104" t="s">
        <v>4187</v>
      </c>
      <c r="F104" t="s">
        <v>4186</v>
      </c>
      <c r="G104">
        <v>5.0999999999999996</v>
      </c>
      <c r="H104" t="s">
        <v>126</v>
      </c>
      <c r="I104" t="s">
        <v>1903</v>
      </c>
      <c r="J104" t="s">
        <v>110</v>
      </c>
      <c r="K104" t="s">
        <v>110</v>
      </c>
      <c r="L104" t="s">
        <v>165</v>
      </c>
      <c r="M104" t="s">
        <v>110</v>
      </c>
      <c r="N104" t="s">
        <v>7243</v>
      </c>
      <c r="O104" t="s">
        <v>161</v>
      </c>
      <c r="P104" t="s">
        <v>656</v>
      </c>
      <c r="Q104" t="s">
        <v>231</v>
      </c>
      <c r="R104" t="s">
        <v>110</v>
      </c>
      <c r="S104" t="s">
        <v>110</v>
      </c>
      <c r="T104" t="s">
        <v>131</v>
      </c>
      <c r="U104" t="s">
        <v>131</v>
      </c>
      <c r="V104" t="s">
        <v>4184</v>
      </c>
      <c r="W104" t="s">
        <v>530</v>
      </c>
      <c r="X104" t="s">
        <v>7199</v>
      </c>
      <c r="Y104" t="s">
        <v>132</v>
      </c>
      <c r="Z104" t="s">
        <v>9428</v>
      </c>
      <c r="AA104" t="s">
        <v>4190</v>
      </c>
    </row>
    <row r="105" spans="1:27">
      <c r="A105">
        <v>7</v>
      </c>
      <c r="B105" t="s">
        <v>4292</v>
      </c>
      <c r="C105" s="1">
        <v>44705</v>
      </c>
      <c r="D105" t="s">
        <v>7242</v>
      </c>
      <c r="E105" t="s">
        <v>1571</v>
      </c>
      <c r="F105" t="s">
        <v>1571</v>
      </c>
      <c r="G105">
        <v>20</v>
      </c>
      <c r="H105" t="s">
        <v>276</v>
      </c>
      <c r="I105" t="s">
        <v>277</v>
      </c>
      <c r="J105" t="s">
        <v>1825</v>
      </c>
      <c r="K105" t="s">
        <v>1453</v>
      </c>
      <c r="L105" t="s">
        <v>205</v>
      </c>
      <c r="M105" t="s">
        <v>7246</v>
      </c>
      <c r="N105" t="s">
        <v>7243</v>
      </c>
      <c r="O105" t="s">
        <v>161</v>
      </c>
      <c r="P105" t="s">
        <v>694</v>
      </c>
      <c r="Q105" t="s">
        <v>5362</v>
      </c>
      <c r="R105" t="s">
        <v>7222</v>
      </c>
      <c r="S105" t="s">
        <v>110</v>
      </c>
      <c r="T105" t="s">
        <v>4274</v>
      </c>
      <c r="U105" t="s">
        <v>7228</v>
      </c>
      <c r="V105" t="s">
        <v>238</v>
      </c>
      <c r="W105" t="s">
        <v>530</v>
      </c>
      <c r="X105" t="s">
        <v>7199</v>
      </c>
      <c r="Y105" t="s">
        <v>132</v>
      </c>
      <c r="Z105" t="s">
        <v>9582</v>
      </c>
      <c r="AA105" t="s">
        <v>4294</v>
      </c>
    </row>
    <row r="106" spans="1:27">
      <c r="A106">
        <v>6</v>
      </c>
      <c r="B106" t="s">
        <v>4380</v>
      </c>
      <c r="C106" s="1">
        <v>44691</v>
      </c>
      <c r="D106" t="s">
        <v>7973</v>
      </c>
      <c r="E106" t="s">
        <v>108</v>
      </c>
      <c r="F106" t="s">
        <v>1571</v>
      </c>
      <c r="G106">
        <v>10</v>
      </c>
      <c r="H106" t="s">
        <v>276</v>
      </c>
      <c r="I106" t="s">
        <v>2310</v>
      </c>
      <c r="J106" t="s">
        <v>1781</v>
      </c>
      <c r="K106" t="s">
        <v>1325</v>
      </c>
      <c r="L106" t="s">
        <v>205</v>
      </c>
      <c r="M106" t="s">
        <v>7246</v>
      </c>
      <c r="N106" t="s">
        <v>7243</v>
      </c>
      <c r="O106" t="s">
        <v>161</v>
      </c>
      <c r="P106" t="s">
        <v>694</v>
      </c>
      <c r="Q106" t="s">
        <v>5362</v>
      </c>
      <c r="R106" t="s">
        <v>7222</v>
      </c>
      <c r="S106" t="s">
        <v>110</v>
      </c>
      <c r="T106" t="s">
        <v>2029</v>
      </c>
      <c r="U106" t="s">
        <v>7228</v>
      </c>
      <c r="V106" t="s">
        <v>2014</v>
      </c>
      <c r="W106" t="s">
        <v>530</v>
      </c>
      <c r="X106" t="s">
        <v>7188</v>
      </c>
      <c r="Y106" t="s">
        <v>132</v>
      </c>
      <c r="Z106" t="s">
        <v>9582</v>
      </c>
      <c r="AA106" t="s">
        <v>4381</v>
      </c>
    </row>
    <row r="107" spans="1:27">
      <c r="A107">
        <v>5</v>
      </c>
      <c r="B107" t="s">
        <v>4663</v>
      </c>
      <c r="C107" s="1">
        <v>44636</v>
      </c>
      <c r="D107" t="s">
        <v>6610</v>
      </c>
      <c r="E107" t="s">
        <v>2322</v>
      </c>
      <c r="F107" t="s">
        <v>2322</v>
      </c>
      <c r="G107">
        <v>5</v>
      </c>
      <c r="H107" t="s">
        <v>126</v>
      </c>
      <c r="I107" t="s">
        <v>319</v>
      </c>
      <c r="J107" t="s">
        <v>110</v>
      </c>
      <c r="K107" t="s">
        <v>110</v>
      </c>
      <c r="L107" t="s">
        <v>180</v>
      </c>
      <c r="M107" t="s">
        <v>110</v>
      </c>
      <c r="N107" t="s">
        <v>7243</v>
      </c>
      <c r="O107" t="s">
        <v>110</v>
      </c>
      <c r="P107" t="s">
        <v>460</v>
      </c>
      <c r="Q107" t="s">
        <v>5545</v>
      </c>
      <c r="R107" t="s">
        <v>7222</v>
      </c>
      <c r="S107" t="s">
        <v>110</v>
      </c>
      <c r="T107" t="s">
        <v>832</v>
      </c>
      <c r="U107" t="s">
        <v>832</v>
      </c>
      <c r="V107" t="s">
        <v>2320</v>
      </c>
      <c r="W107" t="s">
        <v>530</v>
      </c>
      <c r="X107" t="s">
        <v>7199</v>
      </c>
      <c r="Y107" t="s">
        <v>132</v>
      </c>
      <c r="Z107" t="s">
        <v>9834</v>
      </c>
      <c r="AA107" t="s">
        <v>4665</v>
      </c>
    </row>
    <row r="108" spans="1:27">
      <c r="A108">
        <v>4</v>
      </c>
      <c r="B108" t="s">
        <v>4686</v>
      </c>
      <c r="C108" s="1">
        <v>44634</v>
      </c>
      <c r="D108" t="s">
        <v>7561</v>
      </c>
      <c r="E108" t="s">
        <v>2683</v>
      </c>
      <c r="F108" t="s">
        <v>1324</v>
      </c>
      <c r="G108">
        <v>28</v>
      </c>
      <c r="H108" t="s">
        <v>276</v>
      </c>
      <c r="I108" t="s">
        <v>277</v>
      </c>
      <c r="J108" t="s">
        <v>1883</v>
      </c>
      <c r="K108" t="s">
        <v>1223</v>
      </c>
      <c r="L108" t="s">
        <v>205</v>
      </c>
      <c r="M108" t="s">
        <v>110</v>
      </c>
      <c r="N108" t="s">
        <v>7243</v>
      </c>
      <c r="O108" t="s">
        <v>161</v>
      </c>
      <c r="P108" t="s">
        <v>580</v>
      </c>
      <c r="Q108" t="s">
        <v>5362</v>
      </c>
      <c r="R108" t="s">
        <v>7222</v>
      </c>
      <c r="S108" t="s">
        <v>110</v>
      </c>
      <c r="T108" t="s">
        <v>131</v>
      </c>
      <c r="U108" t="s">
        <v>131</v>
      </c>
      <c r="V108" t="s">
        <v>1019</v>
      </c>
      <c r="W108" t="s">
        <v>530</v>
      </c>
      <c r="X108" t="s">
        <v>7199</v>
      </c>
      <c r="Y108" t="s">
        <v>132</v>
      </c>
      <c r="Z108" t="s">
        <v>9834</v>
      </c>
      <c r="AA108" t="s">
        <v>4687</v>
      </c>
    </row>
    <row r="109" spans="1:27">
      <c r="A109">
        <v>3</v>
      </c>
      <c r="B109" t="s">
        <v>4704</v>
      </c>
      <c r="C109" s="1">
        <v>44630</v>
      </c>
      <c r="D109" t="s">
        <v>6310</v>
      </c>
      <c r="E109" t="s">
        <v>108</v>
      </c>
      <c r="F109" t="s">
        <v>108</v>
      </c>
      <c r="G109">
        <v>10</v>
      </c>
      <c r="H109" t="s">
        <v>126</v>
      </c>
      <c r="I109" t="s">
        <v>277</v>
      </c>
      <c r="J109" t="s">
        <v>110</v>
      </c>
      <c r="K109" t="s">
        <v>110</v>
      </c>
      <c r="L109" t="s">
        <v>205</v>
      </c>
      <c r="M109" t="s">
        <v>7246</v>
      </c>
      <c r="N109" t="s">
        <v>7243</v>
      </c>
      <c r="O109" t="s">
        <v>161</v>
      </c>
      <c r="P109" t="s">
        <v>580</v>
      </c>
      <c r="Q109" t="s">
        <v>5545</v>
      </c>
      <c r="R109" t="s">
        <v>110</v>
      </c>
      <c r="S109" t="s">
        <v>110</v>
      </c>
      <c r="T109" t="s">
        <v>131</v>
      </c>
      <c r="U109" t="s">
        <v>131</v>
      </c>
      <c r="V109" t="s">
        <v>4703</v>
      </c>
      <c r="W109" t="s">
        <v>510</v>
      </c>
      <c r="X109" t="s">
        <v>7188</v>
      </c>
      <c r="Y109" t="s">
        <v>132</v>
      </c>
      <c r="Z109" t="s">
        <v>9834</v>
      </c>
      <c r="AA109" t="s">
        <v>4707</v>
      </c>
    </row>
    <row r="110" spans="1:27">
      <c r="A110">
        <v>2</v>
      </c>
      <c r="B110" t="s">
        <v>4878</v>
      </c>
      <c r="C110" s="1">
        <v>44614</v>
      </c>
      <c r="D110" t="s">
        <v>7428</v>
      </c>
      <c r="E110" t="s">
        <v>108</v>
      </c>
      <c r="F110" t="s">
        <v>1571</v>
      </c>
      <c r="G110">
        <v>13</v>
      </c>
      <c r="H110" t="s">
        <v>276</v>
      </c>
      <c r="I110" t="s">
        <v>3026</v>
      </c>
      <c r="J110" t="s">
        <v>4283</v>
      </c>
      <c r="K110" t="s">
        <v>1325</v>
      </c>
      <c r="L110" t="s">
        <v>205</v>
      </c>
      <c r="M110" t="s">
        <v>110</v>
      </c>
      <c r="N110" t="s">
        <v>7243</v>
      </c>
      <c r="O110" t="s">
        <v>161</v>
      </c>
      <c r="P110" t="s">
        <v>694</v>
      </c>
      <c r="Q110" t="s">
        <v>5362</v>
      </c>
      <c r="R110" t="s">
        <v>7222</v>
      </c>
      <c r="S110" t="s">
        <v>110</v>
      </c>
      <c r="T110" t="s">
        <v>131</v>
      </c>
      <c r="U110" t="s">
        <v>131</v>
      </c>
      <c r="V110" t="s">
        <v>1052</v>
      </c>
      <c r="W110" t="s">
        <v>530</v>
      </c>
      <c r="X110" t="s">
        <v>7188</v>
      </c>
      <c r="Y110" t="s">
        <v>132</v>
      </c>
      <c r="Z110" t="s">
        <v>10016</v>
      </c>
      <c r="AA110" t="s">
        <v>4879</v>
      </c>
    </row>
    <row r="111" spans="1:27">
      <c r="A111">
        <v>1</v>
      </c>
      <c r="B111" t="s">
        <v>5141</v>
      </c>
      <c r="C111" s="1">
        <v>44572</v>
      </c>
      <c r="D111" t="s">
        <v>10243</v>
      </c>
      <c r="E111" t="s">
        <v>108</v>
      </c>
      <c r="F111" t="s">
        <v>108</v>
      </c>
      <c r="G111">
        <v>9.7200000000000006</v>
      </c>
      <c r="H111" t="s">
        <v>126</v>
      </c>
      <c r="I111" t="s">
        <v>3431</v>
      </c>
      <c r="J111" t="s">
        <v>1894</v>
      </c>
      <c r="K111" t="s">
        <v>1223</v>
      </c>
      <c r="L111" t="s">
        <v>130</v>
      </c>
      <c r="M111" t="s">
        <v>110</v>
      </c>
      <c r="N111" t="s">
        <v>7187</v>
      </c>
      <c r="O111" t="s">
        <v>110</v>
      </c>
      <c r="P111" t="s">
        <v>324</v>
      </c>
      <c r="Q111" t="s">
        <v>140</v>
      </c>
      <c r="R111" t="s">
        <v>110</v>
      </c>
      <c r="S111" t="s">
        <v>110</v>
      </c>
      <c r="T111" t="s">
        <v>832</v>
      </c>
      <c r="U111" t="s">
        <v>832</v>
      </c>
      <c r="V111" t="s">
        <v>5140</v>
      </c>
      <c r="W111" t="s">
        <v>510</v>
      </c>
      <c r="X111" t="s">
        <v>7188</v>
      </c>
      <c r="Y111" t="s">
        <v>132</v>
      </c>
      <c r="Z111" t="s">
        <v>10114</v>
      </c>
      <c r="AA111" t="s">
        <v>5144</v>
      </c>
    </row>
  </sheetData>
  <phoneticPr fontId="48" type="noConversion"/>
  <conditionalFormatting sqref="BK1">
    <cfRule type="cellIs" dxfId="12" priority="2" operator="greaterThan">
      <formula>0</formula>
    </cfRule>
    <cfRule type="iconSet" priority="3">
      <iconSet iconSet="3Symbols" reverse="1">
        <cfvo type="percent" val="0"/>
        <cfvo type="num" val="0" gte="0"/>
        <cfvo type="num" val="3" gte="0"/>
      </iconSet>
    </cfRule>
  </conditionalFormatting>
  <dataValidations count="1">
    <dataValidation type="list" allowBlank="1" showInputMessage="1" showErrorMessage="1" sqref="AG3" xr:uid="{05478E4E-A902-4DAC-9FC3-11A9FB0219BD}">
      <formula1>"ON,OFF"</formula1>
    </dataValidation>
  </dataValidations>
  <pageMargins left="0.7" right="0.7" top="0.75" bottom="0.75" header="0.3" footer="0.3"/>
  <pageSetup orientation="portrait" horizontalDpi="1200" verticalDpi="120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notContainsText" priority="1" operator="notContains" id="{62DA40B4-5A72-452C-9FBC-42A8F2219DB4}">
            <xm:f>ISERROR(SEARCH("--",BN7))</xm:f>
            <xm:f>"--"</xm:f>
            <x14:dxf>
              <font>
                <color theme="0"/>
              </font>
              <fill>
                <patternFill>
                  <bgColor theme="9" tint="-0.499984740745262"/>
                </patternFill>
              </fill>
            </x14:dxf>
          </x14:cfRule>
          <xm:sqref>BN7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AY327"/>
  <sheetViews>
    <sheetView topLeftCell="AI1" zoomScale="85" zoomScaleNormal="85" workbookViewId="0">
      <selection activeCell="AX8" sqref="AX8"/>
    </sheetView>
  </sheetViews>
  <sheetFormatPr defaultColWidth="8.88671875" defaultRowHeight="15" outlineLevelCol="1"/>
  <cols>
    <col min="1" max="1" width="3.5546875" style="7" customWidth="1"/>
    <col min="2" max="2" width="7.33203125" style="7" bestFit="1" customWidth="1"/>
    <col min="3" max="3" width="14.109375" style="7" bestFit="1" customWidth="1"/>
    <col min="4" max="4" width="10.44140625" style="7" bestFit="1" customWidth="1"/>
    <col min="5" max="5" width="18" style="7" bestFit="1" customWidth="1"/>
    <col min="6" max="6" width="17.44140625" style="7" bestFit="1" customWidth="1"/>
    <col min="7" max="7" width="9.44140625" style="7" bestFit="1" customWidth="1"/>
    <col min="8" max="8" width="6.109375" style="7" bestFit="1" customWidth="1"/>
    <col min="9" max="9" width="12.21875" style="7" hidden="1" customWidth="1" outlineLevel="1"/>
    <col min="10" max="10" width="6.109375" style="7" hidden="1" customWidth="1" outlineLevel="1"/>
    <col min="11" max="11" width="6.88671875" style="7" hidden="1" customWidth="1" outlineLevel="1"/>
    <col min="12" max="12" width="7.109375" style="7" hidden="1" customWidth="1" outlineLevel="1"/>
    <col min="13" max="13" width="10.109375" style="7" hidden="1" customWidth="1" outlineLevel="1"/>
    <col min="14" max="14" width="13.5546875" style="7" hidden="1" customWidth="1" outlineLevel="1"/>
    <col min="15" max="15" width="11" style="7" hidden="1" customWidth="1" outlineLevel="1"/>
    <col min="16" max="16" width="11.33203125" style="7" hidden="1" customWidth="1" outlineLevel="1"/>
    <col min="17" max="17" width="6.88671875" style="7" hidden="1" customWidth="1" outlineLevel="1"/>
    <col min="18" max="18" width="7.6640625" style="7" hidden="1" customWidth="1" outlineLevel="1"/>
    <col min="19" max="19" width="10.109375" style="7" hidden="1" customWidth="1" outlineLevel="1"/>
    <col min="20" max="20" width="12.6640625" style="7" hidden="1" customWidth="1" outlineLevel="1"/>
    <col min="21" max="21" width="17.88671875" style="7" hidden="1" customWidth="1" outlineLevel="1"/>
    <col min="22" max="22" width="12.21875" style="7" hidden="1" customWidth="1" outlineLevel="1"/>
    <col min="23" max="23" width="13.33203125" style="7" hidden="1" customWidth="1" outlineLevel="1"/>
    <col min="24" max="24" width="10.109375" style="7" hidden="1" customWidth="1" outlineLevel="1"/>
    <col min="25" max="25" width="38.44140625" style="7" hidden="1" customWidth="1" outlineLevel="1"/>
    <col min="26" max="26" width="8.5546875" style="7" hidden="1" customWidth="1" outlineLevel="1"/>
    <col min="27" max="27" width="5.33203125" style="7" hidden="1" customWidth="1" outlineLevel="1"/>
    <col min="28" max="28" width="8.33203125" style="7" hidden="1" customWidth="1" outlineLevel="1"/>
    <col min="29" max="29" width="20.21875" style="7" bestFit="1" customWidth="1" collapsed="1"/>
    <col min="30" max="31" width="4.88671875" style="7" customWidth="1"/>
    <col min="32" max="32" width="7.33203125" style="7" bestFit="1" customWidth="1"/>
    <col min="33" max="33" width="24.77734375" style="7" bestFit="1" customWidth="1"/>
    <col min="34" max="34" width="12.77734375" style="7" bestFit="1" customWidth="1"/>
    <col min="35" max="36" width="9.44140625" style="7" bestFit="1" customWidth="1"/>
    <col min="37" max="37" width="80.88671875" style="7" bestFit="1" customWidth="1"/>
    <col min="38" max="38" width="9.44140625" style="7" hidden="1" customWidth="1" outlineLevel="1"/>
    <col min="39" max="39" width="10.88671875" style="7" hidden="1" customWidth="1" outlineLevel="1"/>
    <col min="40" max="40" width="9.21875" style="7" hidden="1" customWidth="1" outlineLevel="1"/>
    <col min="41" max="41" width="10.21875" style="7" hidden="1" customWidth="1" outlineLevel="1"/>
    <col min="42" max="42" width="7.44140625" style="7" customWidth="1" collapsed="1"/>
    <col min="43" max="43" width="7.44140625" style="7" customWidth="1"/>
    <col min="44" max="44" width="8.88671875" style="7"/>
    <col min="45" max="45" width="11" style="7" bestFit="1" customWidth="1"/>
    <col min="46" max="46" width="11.21875" style="7" customWidth="1"/>
    <col min="47" max="49" width="11" style="7" customWidth="1"/>
    <col min="50" max="50" width="8.88671875" style="7"/>
    <col min="51" max="51" width="13.88671875" style="7" bestFit="1" customWidth="1"/>
    <col min="52" max="16384" width="8.88671875" style="7"/>
  </cols>
  <sheetData>
    <row r="1" spans="1:51" ht="47.25" customHeight="1">
      <c r="A1" s="92" t="s">
        <v>607</v>
      </c>
      <c r="C1" s="9"/>
      <c r="D1" s="9"/>
      <c r="E1" s="9"/>
      <c r="F1" s="9"/>
      <c r="G1" s="9"/>
      <c r="AF1" s="92" t="s">
        <v>16538</v>
      </c>
      <c r="AS1" s="92" t="s">
        <v>16540</v>
      </c>
      <c r="AT1" s="92"/>
      <c r="AU1" s="92"/>
      <c r="AV1" s="92" t="s">
        <v>16541</v>
      </c>
      <c r="AW1" s="92"/>
      <c r="AY1" s="92"/>
    </row>
    <row r="2" spans="1:51" ht="47.25" customHeight="1"/>
    <row r="3" spans="1:51" ht="47.25" customHeight="1">
      <c r="AS3" s="160" t="s">
        <v>16546</v>
      </c>
      <c r="AT3" s="160" t="s">
        <v>16544</v>
      </c>
      <c r="AU3" s="160" t="s">
        <v>16545</v>
      </c>
    </row>
    <row r="4" spans="1:51" ht="47.25" customHeight="1">
      <c r="AS4" s="160" t="s">
        <v>16539</v>
      </c>
      <c r="AT4" s="160">
        <v>20220101</v>
      </c>
      <c r="AU4" s="160"/>
    </row>
    <row r="6" spans="1:51">
      <c r="B6" t="s">
        <v>30</v>
      </c>
      <c r="C6" t="s">
        <v>33</v>
      </c>
      <c r="D6" t="s">
        <v>34</v>
      </c>
      <c r="E6" t="s">
        <v>94</v>
      </c>
      <c r="F6" t="s">
        <v>67</v>
      </c>
      <c r="G6" t="s">
        <v>35</v>
      </c>
      <c r="H6" t="s">
        <v>38</v>
      </c>
      <c r="I6" t="s">
        <v>39</v>
      </c>
      <c r="J6" t="s">
        <v>40</v>
      </c>
      <c r="K6" t="s">
        <v>41</v>
      </c>
      <c r="L6" t="s">
        <v>42</v>
      </c>
      <c r="M6" t="s">
        <v>45</v>
      </c>
      <c r="N6" t="s">
        <v>48</v>
      </c>
      <c r="O6" t="s">
        <v>7170</v>
      </c>
      <c r="P6" t="s">
        <v>49</v>
      </c>
      <c r="Q6" t="s">
        <v>97</v>
      </c>
      <c r="R6" t="s">
        <v>95</v>
      </c>
      <c r="S6" t="s">
        <v>7172</v>
      </c>
      <c r="T6" t="s">
        <v>7147</v>
      </c>
      <c r="U6" t="s">
        <v>7146</v>
      </c>
      <c r="V6" t="s">
        <v>36</v>
      </c>
      <c r="W6" t="s">
        <v>37</v>
      </c>
      <c r="X6" t="s">
        <v>7161</v>
      </c>
      <c r="Y6" t="s">
        <v>32</v>
      </c>
      <c r="Z6" t="s">
        <v>57</v>
      </c>
      <c r="AA6" t="s">
        <v>7153</v>
      </c>
      <c r="AB6" t="s">
        <v>7157</v>
      </c>
      <c r="AC6" t="s">
        <v>79</v>
      </c>
      <c r="AF6" t="s">
        <v>30</v>
      </c>
      <c r="AG6" t="s">
        <v>32</v>
      </c>
      <c r="AH6" t="s">
        <v>94</v>
      </c>
      <c r="AI6" t="s">
        <v>443</v>
      </c>
      <c r="AJ6" t="s">
        <v>444</v>
      </c>
      <c r="AK6" t="s">
        <v>10796</v>
      </c>
      <c r="AL6" t="s">
        <v>450</v>
      </c>
      <c r="AM6" t="s">
        <v>451</v>
      </c>
      <c r="AN6" t="s">
        <v>452</v>
      </c>
      <c r="AO6" t="s">
        <v>467</v>
      </c>
      <c r="AS6" t="s">
        <v>16542</v>
      </c>
      <c r="AT6" s="29" t="s">
        <v>67</v>
      </c>
      <c r="AU6" t="s">
        <v>57</v>
      </c>
      <c r="AV6" t="s">
        <v>16543</v>
      </c>
      <c r="AW6" t="s">
        <v>10427</v>
      </c>
    </row>
    <row r="7" spans="1:51" ht="30">
      <c r="B7">
        <v>321</v>
      </c>
      <c r="C7" t="s">
        <v>123</v>
      </c>
      <c r="D7" s="1">
        <v>45218</v>
      </c>
      <c r="E7" t="s">
        <v>139</v>
      </c>
      <c r="F7" t="s">
        <v>134</v>
      </c>
      <c r="G7" t="s">
        <v>108</v>
      </c>
      <c r="H7" t="s">
        <v>125</v>
      </c>
      <c r="I7">
        <v>106</v>
      </c>
      <c r="J7" t="s">
        <v>126</v>
      </c>
      <c r="K7" t="s">
        <v>127</v>
      </c>
      <c r="L7" t="s">
        <v>128</v>
      </c>
      <c r="M7">
        <v>30</v>
      </c>
      <c r="N7" t="s">
        <v>130</v>
      </c>
      <c r="O7" t="s">
        <v>110</v>
      </c>
      <c r="P7" t="s">
        <v>131</v>
      </c>
      <c r="Q7" t="s">
        <v>142</v>
      </c>
      <c r="R7" t="s">
        <v>140</v>
      </c>
      <c r="S7" t="s">
        <v>7193</v>
      </c>
      <c r="T7" t="s">
        <v>7178</v>
      </c>
      <c r="U7" t="s">
        <v>110</v>
      </c>
      <c r="V7" t="s">
        <v>108</v>
      </c>
      <c r="W7" t="s">
        <v>124</v>
      </c>
      <c r="X7" t="s">
        <v>7186</v>
      </c>
      <c r="Y7" t="s">
        <v>122</v>
      </c>
      <c r="Z7">
        <v>0.74199999999999999</v>
      </c>
      <c r="AA7" t="s">
        <v>7180</v>
      </c>
      <c r="AB7" t="s">
        <v>7183</v>
      </c>
      <c r="AC7" t="s">
        <v>138</v>
      </c>
      <c r="AF7">
        <v>1</v>
      </c>
      <c r="AG7" t="s">
        <v>238</v>
      </c>
      <c r="AH7" t="s">
        <v>1574</v>
      </c>
      <c r="AI7" t="s">
        <v>5670</v>
      </c>
      <c r="AJ7" t="s">
        <v>109</v>
      </c>
      <c r="AK7" s="28" t="s">
        <v>10798</v>
      </c>
      <c r="AL7" t="s">
        <v>10797</v>
      </c>
      <c r="AM7" t="s">
        <v>114</v>
      </c>
      <c r="AN7" t="s">
        <v>114</v>
      </c>
      <c r="AO7" t="s">
        <v>5273</v>
      </c>
      <c r="AS7">
        <v>1</v>
      </c>
      <c r="AT7" s="29" t="s">
        <v>134</v>
      </c>
      <c r="AU7">
        <v>38.292000000000009</v>
      </c>
      <c r="AV7">
        <v>39</v>
      </c>
      <c r="AW7" s="159">
        <v>0.22939999999999999</v>
      </c>
    </row>
    <row r="8" spans="1:51" ht="30">
      <c r="B8">
        <v>320</v>
      </c>
      <c r="C8" t="s">
        <v>299</v>
      </c>
      <c r="D8" s="1">
        <v>45216</v>
      </c>
      <c r="E8" t="s">
        <v>6045</v>
      </c>
      <c r="F8" t="s">
        <v>303</v>
      </c>
      <c r="G8" t="s">
        <v>108</v>
      </c>
      <c r="H8" t="s">
        <v>125</v>
      </c>
      <c r="I8">
        <v>45</v>
      </c>
      <c r="J8" t="s">
        <v>126</v>
      </c>
      <c r="K8" t="s">
        <v>301</v>
      </c>
      <c r="L8" t="s">
        <v>302</v>
      </c>
      <c r="M8">
        <v>15</v>
      </c>
      <c r="N8" t="s">
        <v>130</v>
      </c>
      <c r="O8" t="s">
        <v>110</v>
      </c>
      <c r="P8" t="s">
        <v>166</v>
      </c>
      <c r="Q8" t="s">
        <v>294</v>
      </c>
      <c r="R8" t="s">
        <v>140</v>
      </c>
      <c r="S8" t="s">
        <v>7193</v>
      </c>
      <c r="T8" t="s">
        <v>7178</v>
      </c>
      <c r="U8" t="s">
        <v>110</v>
      </c>
      <c r="V8" t="s">
        <v>108</v>
      </c>
      <c r="W8" t="s">
        <v>300</v>
      </c>
      <c r="X8" t="s">
        <v>7186</v>
      </c>
      <c r="Y8" t="s">
        <v>298</v>
      </c>
      <c r="Z8">
        <v>0.315</v>
      </c>
      <c r="AA8" t="s">
        <v>7180</v>
      </c>
      <c r="AB8" t="s">
        <v>7183</v>
      </c>
      <c r="AC8" t="s">
        <v>305</v>
      </c>
      <c r="AF8">
        <v>2</v>
      </c>
      <c r="AG8" t="s">
        <v>1052</v>
      </c>
      <c r="AH8" t="s">
        <v>6922</v>
      </c>
      <c r="AI8" t="s">
        <v>5670</v>
      </c>
      <c r="AJ8" t="s">
        <v>109</v>
      </c>
      <c r="AK8" s="28" t="s">
        <v>10799</v>
      </c>
      <c r="AL8" t="s">
        <v>10797</v>
      </c>
      <c r="AM8" t="s">
        <v>114</v>
      </c>
      <c r="AN8" t="s">
        <v>114</v>
      </c>
      <c r="AO8" t="s">
        <v>5273</v>
      </c>
      <c r="AS8">
        <v>2</v>
      </c>
      <c r="AT8" s="29" t="s">
        <v>303</v>
      </c>
      <c r="AU8">
        <v>18.055</v>
      </c>
      <c r="AV8">
        <v>23</v>
      </c>
      <c r="AW8" s="159">
        <v>0.1081</v>
      </c>
    </row>
    <row r="9" spans="1:51" ht="30">
      <c r="B9">
        <v>319</v>
      </c>
      <c r="C9" t="s">
        <v>308</v>
      </c>
      <c r="D9" s="1">
        <v>45215</v>
      </c>
      <c r="E9" t="s">
        <v>5356</v>
      </c>
      <c r="F9" t="s">
        <v>312</v>
      </c>
      <c r="G9" t="s">
        <v>108</v>
      </c>
      <c r="H9" t="s">
        <v>111</v>
      </c>
      <c r="I9">
        <v>2.7</v>
      </c>
      <c r="J9" t="s">
        <v>126</v>
      </c>
      <c r="K9" t="s">
        <v>179</v>
      </c>
      <c r="L9" t="s">
        <v>110</v>
      </c>
      <c r="M9" t="s">
        <v>110</v>
      </c>
      <c r="N9" t="s">
        <v>309</v>
      </c>
      <c r="O9" t="s">
        <v>7207</v>
      </c>
      <c r="P9" t="s">
        <v>166</v>
      </c>
      <c r="Q9" t="s">
        <v>173</v>
      </c>
      <c r="R9" t="s">
        <v>140</v>
      </c>
      <c r="S9" t="s">
        <v>7259</v>
      </c>
      <c r="T9" t="s">
        <v>7257</v>
      </c>
      <c r="U9" t="s">
        <v>110</v>
      </c>
      <c r="V9" t="s">
        <v>108</v>
      </c>
      <c r="W9" t="s">
        <v>124</v>
      </c>
      <c r="X9" t="s">
        <v>7207</v>
      </c>
      <c r="Y9" t="s">
        <v>307</v>
      </c>
      <c r="Z9">
        <v>0.37</v>
      </c>
      <c r="AA9" t="s">
        <v>7180</v>
      </c>
      <c r="AB9" t="s">
        <v>7183</v>
      </c>
      <c r="AC9" t="s">
        <v>314</v>
      </c>
      <c r="AF9">
        <v>3</v>
      </c>
      <c r="AG9" t="s">
        <v>811</v>
      </c>
      <c r="AH9" t="s">
        <v>1642</v>
      </c>
      <c r="AI9" t="s">
        <v>5670</v>
      </c>
      <c r="AJ9" t="s">
        <v>109</v>
      </c>
      <c r="AK9" s="28" t="s">
        <v>10800</v>
      </c>
      <c r="AL9" t="s">
        <v>10797</v>
      </c>
      <c r="AM9" t="s">
        <v>114</v>
      </c>
      <c r="AN9" t="s">
        <v>114</v>
      </c>
      <c r="AO9" t="s">
        <v>5273</v>
      </c>
      <c r="AS9">
        <v>3</v>
      </c>
      <c r="AT9" s="29" t="s">
        <v>3802</v>
      </c>
      <c r="AU9">
        <v>17.84</v>
      </c>
      <c r="AV9">
        <v>22</v>
      </c>
      <c r="AW9" s="159">
        <v>0.1069</v>
      </c>
    </row>
    <row r="10" spans="1:51" ht="30">
      <c r="B10">
        <v>318</v>
      </c>
      <c r="C10" t="s">
        <v>332</v>
      </c>
      <c r="D10" s="1">
        <v>45215</v>
      </c>
      <c r="E10" t="s">
        <v>459</v>
      </c>
      <c r="F10" t="s">
        <v>335</v>
      </c>
      <c r="G10" t="s">
        <v>108</v>
      </c>
      <c r="H10" t="s">
        <v>162</v>
      </c>
      <c r="I10">
        <v>0.3</v>
      </c>
      <c r="J10" t="s">
        <v>126</v>
      </c>
      <c r="K10" t="s">
        <v>334</v>
      </c>
      <c r="L10" t="s">
        <v>110</v>
      </c>
      <c r="M10" t="s">
        <v>110</v>
      </c>
      <c r="N10" t="s">
        <v>130</v>
      </c>
      <c r="O10" t="s">
        <v>110</v>
      </c>
      <c r="P10" t="s">
        <v>131</v>
      </c>
      <c r="Q10" t="s">
        <v>460</v>
      </c>
      <c r="R10" t="s">
        <v>140</v>
      </c>
      <c r="S10" t="s">
        <v>7193</v>
      </c>
      <c r="T10" t="s">
        <v>7178</v>
      </c>
      <c r="U10" t="s">
        <v>110</v>
      </c>
      <c r="V10" t="s">
        <v>333</v>
      </c>
      <c r="W10" t="s">
        <v>124</v>
      </c>
      <c r="X10" t="s">
        <v>7198</v>
      </c>
      <c r="Y10" t="s">
        <v>331</v>
      </c>
      <c r="Z10">
        <v>0.3</v>
      </c>
      <c r="AA10" t="s">
        <v>7180</v>
      </c>
      <c r="AB10" t="s">
        <v>7183</v>
      </c>
      <c r="AC10" t="s">
        <v>337</v>
      </c>
      <c r="AF10">
        <v>4</v>
      </c>
      <c r="AG10" t="s">
        <v>2014</v>
      </c>
      <c r="AH10" t="s">
        <v>6926</v>
      </c>
      <c r="AI10" t="s">
        <v>5670</v>
      </c>
      <c r="AJ10" t="s">
        <v>109</v>
      </c>
      <c r="AK10" s="28" t="s">
        <v>10801</v>
      </c>
      <c r="AL10" t="s">
        <v>10797</v>
      </c>
      <c r="AM10" t="s">
        <v>114</v>
      </c>
      <c r="AN10" t="s">
        <v>114</v>
      </c>
      <c r="AO10" t="s">
        <v>5273</v>
      </c>
      <c r="AS10">
        <v>4</v>
      </c>
      <c r="AT10" s="29" t="s">
        <v>2054</v>
      </c>
      <c r="AU10">
        <v>16.490000000000002</v>
      </c>
      <c r="AV10">
        <v>20</v>
      </c>
      <c r="AW10" s="159">
        <v>9.8799999999999999E-2</v>
      </c>
    </row>
    <row r="11" spans="1:51" ht="30">
      <c r="B11">
        <v>317</v>
      </c>
      <c r="C11" t="s">
        <v>820</v>
      </c>
      <c r="D11" s="1">
        <v>45212</v>
      </c>
      <c r="E11" t="s">
        <v>5356</v>
      </c>
      <c r="F11" t="s">
        <v>312</v>
      </c>
      <c r="G11" t="s">
        <v>108</v>
      </c>
      <c r="H11" t="s">
        <v>111</v>
      </c>
      <c r="I11">
        <v>4.0999999999999996</v>
      </c>
      <c r="J11" t="s">
        <v>821</v>
      </c>
      <c r="K11" t="s">
        <v>397</v>
      </c>
      <c r="L11" t="s">
        <v>110</v>
      </c>
      <c r="M11" t="s">
        <v>110</v>
      </c>
      <c r="N11" t="s">
        <v>309</v>
      </c>
      <c r="O11" t="s">
        <v>7207</v>
      </c>
      <c r="P11" t="s">
        <v>166</v>
      </c>
      <c r="Q11" t="s">
        <v>173</v>
      </c>
      <c r="R11" t="s">
        <v>140</v>
      </c>
      <c r="S11" t="s">
        <v>7259</v>
      </c>
      <c r="T11" t="s">
        <v>7257</v>
      </c>
      <c r="U11" t="s">
        <v>110</v>
      </c>
      <c r="V11" t="s">
        <v>108</v>
      </c>
      <c r="W11" t="s">
        <v>124</v>
      </c>
      <c r="X11" t="s">
        <v>7207</v>
      </c>
      <c r="Y11" t="s">
        <v>307</v>
      </c>
      <c r="Z11">
        <v>0.56200000000000006</v>
      </c>
      <c r="AA11" t="s">
        <v>7180</v>
      </c>
      <c r="AB11" t="s">
        <v>7183</v>
      </c>
      <c r="AC11" t="s">
        <v>824</v>
      </c>
      <c r="AF11">
        <v>5</v>
      </c>
      <c r="AG11" t="s">
        <v>5770</v>
      </c>
      <c r="AH11" t="s">
        <v>407</v>
      </c>
      <c r="AI11" t="s">
        <v>5670</v>
      </c>
      <c r="AJ11" t="s">
        <v>109</v>
      </c>
      <c r="AK11" s="28" t="s">
        <v>10802</v>
      </c>
      <c r="AL11" t="s">
        <v>10797</v>
      </c>
      <c r="AM11" t="s">
        <v>114</v>
      </c>
      <c r="AN11" t="s">
        <v>114</v>
      </c>
      <c r="AO11" t="s">
        <v>5273</v>
      </c>
      <c r="AS11">
        <v>5</v>
      </c>
      <c r="AT11" s="29" t="s">
        <v>1790</v>
      </c>
      <c r="AU11">
        <v>16.489999999999998</v>
      </c>
      <c r="AV11">
        <v>17</v>
      </c>
      <c r="AW11" s="159">
        <v>9.8799999999999999E-2</v>
      </c>
    </row>
    <row r="12" spans="1:51" ht="30">
      <c r="B12">
        <v>316</v>
      </c>
      <c r="C12" t="s">
        <v>875</v>
      </c>
      <c r="D12" s="1">
        <v>45209</v>
      </c>
      <c r="E12" t="s">
        <v>5794</v>
      </c>
      <c r="F12" t="s">
        <v>407</v>
      </c>
      <c r="G12" t="s">
        <v>108</v>
      </c>
      <c r="H12" t="s">
        <v>111</v>
      </c>
      <c r="I12">
        <v>3.85</v>
      </c>
      <c r="J12" t="s">
        <v>413</v>
      </c>
      <c r="K12" t="s">
        <v>876</v>
      </c>
      <c r="L12" t="s">
        <v>415</v>
      </c>
      <c r="M12">
        <v>10</v>
      </c>
      <c r="N12" t="s">
        <v>130</v>
      </c>
      <c r="O12" t="s">
        <v>7207</v>
      </c>
      <c r="P12" t="s">
        <v>166</v>
      </c>
      <c r="Q12" t="s">
        <v>545</v>
      </c>
      <c r="R12" t="s">
        <v>140</v>
      </c>
      <c r="S12" t="s">
        <v>7306</v>
      </c>
      <c r="T12" t="s">
        <v>110</v>
      </c>
      <c r="U12" t="s">
        <v>110</v>
      </c>
      <c r="V12" t="s">
        <v>108</v>
      </c>
      <c r="W12" t="s">
        <v>300</v>
      </c>
      <c r="X12" t="s">
        <v>7207</v>
      </c>
      <c r="Y12" t="s">
        <v>867</v>
      </c>
      <c r="Z12">
        <v>0.52700000000000002</v>
      </c>
      <c r="AA12" t="s">
        <v>7180</v>
      </c>
      <c r="AB12" t="s">
        <v>7183</v>
      </c>
      <c r="AC12" t="s">
        <v>877</v>
      </c>
      <c r="AF12">
        <v>6</v>
      </c>
      <c r="AG12" t="s">
        <v>1846</v>
      </c>
      <c r="AH12" t="s">
        <v>3502</v>
      </c>
      <c r="AI12" t="s">
        <v>5652</v>
      </c>
      <c r="AJ12" t="s">
        <v>5642</v>
      </c>
      <c r="AK12" s="28" t="s">
        <v>10803</v>
      </c>
      <c r="AL12" t="s">
        <v>10797</v>
      </c>
      <c r="AM12" t="s">
        <v>114</v>
      </c>
      <c r="AN12" t="s">
        <v>114</v>
      </c>
      <c r="AO12" t="s">
        <v>10804</v>
      </c>
      <c r="AS12">
        <v>6</v>
      </c>
      <c r="AT12" s="29" t="s">
        <v>407</v>
      </c>
      <c r="AU12">
        <v>15.000000000000002</v>
      </c>
      <c r="AV12">
        <v>17</v>
      </c>
      <c r="AW12" s="159">
        <v>8.9800000000000005E-2</v>
      </c>
    </row>
    <row r="13" spans="1:51" ht="30">
      <c r="B13">
        <v>315</v>
      </c>
      <c r="C13" t="s">
        <v>384</v>
      </c>
      <c r="D13" s="1">
        <v>45197</v>
      </c>
      <c r="E13" t="s">
        <v>6497</v>
      </c>
      <c r="F13" t="s">
        <v>387</v>
      </c>
      <c r="G13" t="s">
        <v>108</v>
      </c>
      <c r="H13" t="s">
        <v>162</v>
      </c>
      <c r="I13">
        <v>0.16</v>
      </c>
      <c r="J13" t="s">
        <v>126</v>
      </c>
      <c r="K13" t="s">
        <v>385</v>
      </c>
      <c r="L13" t="s">
        <v>110</v>
      </c>
      <c r="M13" t="s">
        <v>110</v>
      </c>
      <c r="N13" t="s">
        <v>130</v>
      </c>
      <c r="O13" t="s">
        <v>110</v>
      </c>
      <c r="P13" t="s">
        <v>166</v>
      </c>
      <c r="Q13" t="s">
        <v>196</v>
      </c>
      <c r="R13" t="s">
        <v>140</v>
      </c>
      <c r="S13" t="s">
        <v>7193</v>
      </c>
      <c r="T13" t="s">
        <v>110</v>
      </c>
      <c r="U13" t="s">
        <v>110</v>
      </c>
      <c r="V13" t="s">
        <v>108</v>
      </c>
      <c r="W13" t="s">
        <v>300</v>
      </c>
      <c r="X13" t="s">
        <v>7198</v>
      </c>
      <c r="Y13" t="s">
        <v>383</v>
      </c>
      <c r="Z13">
        <v>0.16</v>
      </c>
      <c r="AA13" t="s">
        <v>7180</v>
      </c>
      <c r="AB13" t="s">
        <v>7314</v>
      </c>
      <c r="AC13" t="s">
        <v>390</v>
      </c>
      <c r="AF13">
        <v>7</v>
      </c>
      <c r="AG13" t="s">
        <v>3958</v>
      </c>
      <c r="AH13" t="s">
        <v>3707</v>
      </c>
      <c r="AI13" t="s">
        <v>5652</v>
      </c>
      <c r="AJ13" t="s">
        <v>5642</v>
      </c>
      <c r="AK13" s="28" t="s">
        <v>10805</v>
      </c>
      <c r="AL13" t="s">
        <v>3872</v>
      </c>
      <c r="AM13" t="s">
        <v>114</v>
      </c>
      <c r="AN13" t="s">
        <v>114</v>
      </c>
      <c r="AO13" t="s">
        <v>10806</v>
      </c>
      <c r="AS13">
        <v>7</v>
      </c>
      <c r="AT13" s="29" t="s">
        <v>1930</v>
      </c>
      <c r="AU13">
        <v>12.63</v>
      </c>
      <c r="AV13">
        <v>12</v>
      </c>
      <c r="AW13" s="159">
        <v>7.5700000000000003E-2</v>
      </c>
    </row>
    <row r="14" spans="1:51" ht="30">
      <c r="B14">
        <v>314</v>
      </c>
      <c r="C14" t="s">
        <v>376</v>
      </c>
      <c r="D14" s="1">
        <v>45197</v>
      </c>
      <c r="E14" t="s">
        <v>6749</v>
      </c>
      <c r="F14" t="s">
        <v>407</v>
      </c>
      <c r="G14" t="s">
        <v>402</v>
      </c>
      <c r="H14" t="s">
        <v>162</v>
      </c>
      <c r="I14">
        <v>1</v>
      </c>
      <c r="J14" t="s">
        <v>126</v>
      </c>
      <c r="K14" t="s">
        <v>404</v>
      </c>
      <c r="L14" t="s">
        <v>405</v>
      </c>
      <c r="M14">
        <v>20</v>
      </c>
      <c r="N14" t="s">
        <v>130</v>
      </c>
      <c r="O14" t="s">
        <v>110</v>
      </c>
      <c r="P14" t="s">
        <v>131</v>
      </c>
      <c r="Q14" t="s">
        <v>6059</v>
      </c>
      <c r="R14" t="s">
        <v>140</v>
      </c>
      <c r="S14" t="s">
        <v>7306</v>
      </c>
      <c r="T14" t="s">
        <v>110</v>
      </c>
      <c r="U14" t="s">
        <v>6928</v>
      </c>
      <c r="V14" t="s">
        <v>403</v>
      </c>
      <c r="W14" t="s">
        <v>124</v>
      </c>
      <c r="X14" t="s">
        <v>7198</v>
      </c>
      <c r="Y14" t="s">
        <v>377</v>
      </c>
      <c r="Z14">
        <v>1</v>
      </c>
      <c r="AA14" t="s">
        <v>7180</v>
      </c>
      <c r="AB14" t="s">
        <v>7314</v>
      </c>
      <c r="AC14" t="s">
        <v>382</v>
      </c>
      <c r="AF14">
        <v>8</v>
      </c>
      <c r="AG14" t="s">
        <v>4358</v>
      </c>
      <c r="AH14" t="s">
        <v>6824</v>
      </c>
      <c r="AI14" t="s">
        <v>5652</v>
      </c>
      <c r="AJ14" t="s">
        <v>5642</v>
      </c>
      <c r="AK14" s="28" t="s">
        <v>10807</v>
      </c>
      <c r="AL14" t="s">
        <v>3872</v>
      </c>
      <c r="AM14" t="s">
        <v>114</v>
      </c>
      <c r="AN14" t="s">
        <v>114</v>
      </c>
      <c r="AO14" t="s">
        <v>5311</v>
      </c>
      <c r="AS14">
        <v>8</v>
      </c>
      <c r="AT14" s="29" t="s">
        <v>2139</v>
      </c>
      <c r="AU14">
        <v>11.2</v>
      </c>
      <c r="AV14">
        <v>10</v>
      </c>
      <c r="AW14" s="159">
        <v>6.7100000000000007E-2</v>
      </c>
    </row>
    <row r="15" spans="1:51" ht="30">
      <c r="B15">
        <v>313</v>
      </c>
      <c r="C15" t="s">
        <v>412</v>
      </c>
      <c r="D15" s="1">
        <v>45196</v>
      </c>
      <c r="E15" t="s">
        <v>454</v>
      </c>
      <c r="F15" t="s">
        <v>407</v>
      </c>
      <c r="G15" t="s">
        <v>108</v>
      </c>
      <c r="H15" t="s">
        <v>111</v>
      </c>
      <c r="I15">
        <v>3</v>
      </c>
      <c r="J15" t="s">
        <v>413</v>
      </c>
      <c r="K15" t="s">
        <v>414</v>
      </c>
      <c r="L15" t="s">
        <v>415</v>
      </c>
      <c r="M15">
        <v>30</v>
      </c>
      <c r="N15" t="s">
        <v>130</v>
      </c>
      <c r="O15" t="s">
        <v>7207</v>
      </c>
      <c r="P15" t="s">
        <v>166</v>
      </c>
      <c r="Q15" t="s">
        <v>455</v>
      </c>
      <c r="R15" t="s">
        <v>140</v>
      </c>
      <c r="S15" t="s">
        <v>7306</v>
      </c>
      <c r="T15" t="s">
        <v>110</v>
      </c>
      <c r="U15" t="s">
        <v>110</v>
      </c>
      <c r="V15" t="s">
        <v>108</v>
      </c>
      <c r="W15" t="s">
        <v>124</v>
      </c>
      <c r="X15" t="s">
        <v>7207</v>
      </c>
      <c r="Y15" t="s">
        <v>411</v>
      </c>
      <c r="Z15">
        <v>0.41099999999999998</v>
      </c>
      <c r="AA15" t="s">
        <v>7180</v>
      </c>
      <c r="AB15" t="s">
        <v>7314</v>
      </c>
      <c r="AC15" t="s">
        <v>419</v>
      </c>
      <c r="AF15">
        <v>9</v>
      </c>
      <c r="AG15" t="s">
        <v>5886</v>
      </c>
      <c r="AH15" t="s">
        <v>5887</v>
      </c>
      <c r="AI15" t="s">
        <v>5652</v>
      </c>
      <c r="AJ15" t="s">
        <v>5642</v>
      </c>
      <c r="AK15" s="28" t="s">
        <v>10808</v>
      </c>
      <c r="AL15" t="s">
        <v>10797</v>
      </c>
      <c r="AM15" t="s">
        <v>114</v>
      </c>
      <c r="AN15" t="s">
        <v>114</v>
      </c>
      <c r="AO15" t="s">
        <v>10809</v>
      </c>
      <c r="AS15">
        <v>9</v>
      </c>
      <c r="AT15" s="29" t="s">
        <v>3569</v>
      </c>
      <c r="AU15">
        <v>10.85</v>
      </c>
      <c r="AV15">
        <v>16</v>
      </c>
      <c r="AW15" s="159">
        <v>6.5000000000000002E-2</v>
      </c>
    </row>
    <row r="16" spans="1:51" ht="30">
      <c r="B16">
        <v>312</v>
      </c>
      <c r="C16" t="s">
        <v>384</v>
      </c>
      <c r="D16" s="1">
        <v>45191</v>
      </c>
      <c r="E16" t="s">
        <v>6497</v>
      </c>
      <c r="F16" t="s">
        <v>387</v>
      </c>
      <c r="G16" t="s">
        <v>108</v>
      </c>
      <c r="H16" t="s">
        <v>162</v>
      </c>
      <c r="I16">
        <v>1</v>
      </c>
      <c r="J16" t="s">
        <v>126</v>
      </c>
      <c r="K16" t="s">
        <v>385</v>
      </c>
      <c r="L16" t="s">
        <v>110</v>
      </c>
      <c r="M16" t="s">
        <v>110</v>
      </c>
      <c r="N16" t="s">
        <v>130</v>
      </c>
      <c r="O16" t="s">
        <v>110</v>
      </c>
      <c r="P16" t="s">
        <v>166</v>
      </c>
      <c r="Q16" t="s">
        <v>196</v>
      </c>
      <c r="R16" t="s">
        <v>140</v>
      </c>
      <c r="S16" t="s">
        <v>7193</v>
      </c>
      <c r="T16" t="s">
        <v>110</v>
      </c>
      <c r="U16" t="s">
        <v>110</v>
      </c>
      <c r="V16" t="s">
        <v>108</v>
      </c>
      <c r="W16" t="s">
        <v>300</v>
      </c>
      <c r="X16" t="s">
        <v>7198</v>
      </c>
      <c r="Y16" t="s">
        <v>383</v>
      </c>
      <c r="Z16">
        <v>1</v>
      </c>
      <c r="AA16" t="s">
        <v>7180</v>
      </c>
      <c r="AB16" t="s">
        <v>7314</v>
      </c>
      <c r="AC16" t="s">
        <v>905</v>
      </c>
      <c r="AF16">
        <v>10</v>
      </c>
      <c r="AG16" t="s">
        <v>5786</v>
      </c>
      <c r="AH16" t="s">
        <v>2556</v>
      </c>
      <c r="AI16" t="s">
        <v>5652</v>
      </c>
      <c r="AJ16" t="s">
        <v>5645</v>
      </c>
      <c r="AK16" s="28" t="s">
        <v>10810</v>
      </c>
      <c r="AL16" t="s">
        <v>3872</v>
      </c>
      <c r="AM16" t="s">
        <v>109</v>
      </c>
      <c r="AN16" t="s">
        <v>114</v>
      </c>
      <c r="AO16" t="s">
        <v>779</v>
      </c>
      <c r="AS16">
        <v>10</v>
      </c>
      <c r="AT16" s="29" t="s">
        <v>312</v>
      </c>
      <c r="AU16">
        <v>10.104000000000001</v>
      </c>
      <c r="AV16">
        <v>17</v>
      </c>
      <c r="AW16" s="159">
        <v>6.0499999999999998E-2</v>
      </c>
    </row>
    <row r="17" spans="2:41" ht="30">
      <c r="B17">
        <v>311</v>
      </c>
      <c r="C17" t="s">
        <v>909</v>
      </c>
      <c r="D17" s="1">
        <v>45190</v>
      </c>
      <c r="E17" t="s">
        <v>5676</v>
      </c>
      <c r="F17" t="s">
        <v>913</v>
      </c>
      <c r="G17" t="s">
        <v>108</v>
      </c>
      <c r="H17" t="s">
        <v>111</v>
      </c>
      <c r="I17">
        <v>10.65</v>
      </c>
      <c r="J17" t="s">
        <v>126</v>
      </c>
      <c r="K17" t="s">
        <v>910</v>
      </c>
      <c r="L17" t="s">
        <v>110</v>
      </c>
      <c r="M17" t="s">
        <v>110</v>
      </c>
      <c r="N17" t="s">
        <v>130</v>
      </c>
      <c r="O17" t="s">
        <v>7207</v>
      </c>
      <c r="P17" t="s">
        <v>911</v>
      </c>
      <c r="Q17" t="s">
        <v>196</v>
      </c>
      <c r="R17" t="s">
        <v>140</v>
      </c>
      <c r="S17" t="s">
        <v>7193</v>
      </c>
      <c r="T17" t="s">
        <v>7355</v>
      </c>
      <c r="U17" t="s">
        <v>110</v>
      </c>
      <c r="V17" t="s">
        <v>108</v>
      </c>
      <c r="W17" t="s">
        <v>300</v>
      </c>
      <c r="X17" t="s">
        <v>7207</v>
      </c>
      <c r="Y17" t="s">
        <v>908</v>
      </c>
      <c r="Z17">
        <v>1.4590000000000001</v>
      </c>
      <c r="AA17" t="s">
        <v>7180</v>
      </c>
      <c r="AB17" t="s">
        <v>7314</v>
      </c>
      <c r="AC17" t="s">
        <v>915</v>
      </c>
      <c r="AF17">
        <v>11</v>
      </c>
      <c r="AG17" t="s">
        <v>1637</v>
      </c>
      <c r="AH17" t="s">
        <v>3802</v>
      </c>
      <c r="AI17" t="s">
        <v>5652</v>
      </c>
      <c r="AJ17" t="s">
        <v>5645</v>
      </c>
      <c r="AK17" s="28" t="s">
        <v>10811</v>
      </c>
      <c r="AL17" t="s">
        <v>10797</v>
      </c>
      <c r="AM17" t="s">
        <v>114</v>
      </c>
      <c r="AN17" t="s">
        <v>114</v>
      </c>
      <c r="AO17" t="s">
        <v>592</v>
      </c>
    </row>
    <row r="18" spans="2:41" ht="30">
      <c r="B18">
        <v>310</v>
      </c>
      <c r="C18" t="s">
        <v>919</v>
      </c>
      <c r="D18" s="1">
        <v>45189</v>
      </c>
      <c r="E18" t="s">
        <v>6761</v>
      </c>
      <c r="F18" t="s">
        <v>407</v>
      </c>
      <c r="G18" t="s">
        <v>402</v>
      </c>
      <c r="H18" t="s">
        <v>111</v>
      </c>
      <c r="I18">
        <v>18.600000000000001</v>
      </c>
      <c r="J18" t="s">
        <v>126</v>
      </c>
      <c r="K18" t="s">
        <v>876</v>
      </c>
      <c r="L18" t="s">
        <v>921</v>
      </c>
      <c r="M18">
        <v>10</v>
      </c>
      <c r="N18" t="s">
        <v>130</v>
      </c>
      <c r="O18" t="s">
        <v>7246</v>
      </c>
      <c r="P18" t="s">
        <v>131</v>
      </c>
      <c r="Q18" t="s">
        <v>6530</v>
      </c>
      <c r="R18" t="s">
        <v>140</v>
      </c>
      <c r="S18" t="s">
        <v>7306</v>
      </c>
      <c r="T18" t="s">
        <v>110</v>
      </c>
      <c r="U18" t="s">
        <v>110</v>
      </c>
      <c r="V18" t="s">
        <v>920</v>
      </c>
      <c r="W18" t="s">
        <v>161</v>
      </c>
      <c r="X18" t="s">
        <v>7207</v>
      </c>
      <c r="Y18" t="s">
        <v>918</v>
      </c>
      <c r="Z18">
        <v>2.548</v>
      </c>
      <c r="AA18" t="s">
        <v>7180</v>
      </c>
      <c r="AB18" t="s">
        <v>7314</v>
      </c>
      <c r="AC18" t="s">
        <v>923</v>
      </c>
      <c r="AF18">
        <v>12</v>
      </c>
      <c r="AG18" t="s">
        <v>6380</v>
      </c>
      <c r="AH18" t="s">
        <v>3569</v>
      </c>
      <c r="AI18" t="s">
        <v>5652</v>
      </c>
      <c r="AJ18" t="s">
        <v>5621</v>
      </c>
      <c r="AK18" s="28" t="s">
        <v>10813</v>
      </c>
      <c r="AL18" t="s">
        <v>10812</v>
      </c>
      <c r="AM18" t="s">
        <v>114</v>
      </c>
      <c r="AN18" t="s">
        <v>114</v>
      </c>
      <c r="AO18" t="s">
        <v>592</v>
      </c>
    </row>
    <row r="19" spans="2:41" ht="30">
      <c r="B19">
        <v>309</v>
      </c>
      <c r="C19" t="s">
        <v>935</v>
      </c>
      <c r="D19" s="1">
        <v>45189</v>
      </c>
      <c r="E19" t="s">
        <v>5681</v>
      </c>
      <c r="F19" t="s">
        <v>407</v>
      </c>
      <c r="G19" t="s">
        <v>108</v>
      </c>
      <c r="H19" t="s">
        <v>111</v>
      </c>
      <c r="I19">
        <v>7.3</v>
      </c>
      <c r="J19" t="s">
        <v>126</v>
      </c>
      <c r="K19" t="s">
        <v>936</v>
      </c>
      <c r="L19" t="s">
        <v>937</v>
      </c>
      <c r="M19">
        <v>6</v>
      </c>
      <c r="N19" t="s">
        <v>309</v>
      </c>
      <c r="O19" t="s">
        <v>7246</v>
      </c>
      <c r="P19" t="s">
        <v>166</v>
      </c>
      <c r="Q19" t="s">
        <v>294</v>
      </c>
      <c r="R19" t="s">
        <v>140</v>
      </c>
      <c r="S19" t="s">
        <v>7306</v>
      </c>
      <c r="T19" t="s">
        <v>110</v>
      </c>
      <c r="U19" t="s">
        <v>6928</v>
      </c>
      <c r="V19" t="s">
        <v>108</v>
      </c>
      <c r="W19" t="s">
        <v>110</v>
      </c>
      <c r="X19" t="s">
        <v>7207</v>
      </c>
      <c r="Y19" t="s">
        <v>934</v>
      </c>
      <c r="Z19">
        <v>1</v>
      </c>
      <c r="AA19" t="s">
        <v>7180</v>
      </c>
      <c r="AB19" t="s">
        <v>7314</v>
      </c>
      <c r="AC19" t="s">
        <v>942</v>
      </c>
      <c r="AF19">
        <v>13</v>
      </c>
      <c r="AG19" t="s">
        <v>5667</v>
      </c>
      <c r="AH19" t="s">
        <v>335</v>
      </c>
      <c r="AI19" t="s">
        <v>5617</v>
      </c>
      <c r="AJ19" t="s">
        <v>5642</v>
      </c>
      <c r="AK19" s="28" t="s">
        <v>10814</v>
      </c>
      <c r="AL19" t="s">
        <v>109</v>
      </c>
      <c r="AM19" t="s">
        <v>109</v>
      </c>
      <c r="AN19" t="s">
        <v>114</v>
      </c>
      <c r="AO19" t="s">
        <v>511</v>
      </c>
    </row>
    <row r="20" spans="2:41" ht="30">
      <c r="B20">
        <v>308</v>
      </c>
      <c r="C20" t="s">
        <v>1002</v>
      </c>
      <c r="D20" s="1">
        <v>45183</v>
      </c>
      <c r="E20" t="s">
        <v>5694</v>
      </c>
      <c r="F20" t="s">
        <v>312</v>
      </c>
      <c r="G20" t="s">
        <v>108</v>
      </c>
      <c r="H20" t="s">
        <v>111</v>
      </c>
      <c r="I20">
        <v>2.6</v>
      </c>
      <c r="J20" t="s">
        <v>126</v>
      </c>
      <c r="K20" t="s">
        <v>397</v>
      </c>
      <c r="L20" t="s">
        <v>110</v>
      </c>
      <c r="M20" t="s">
        <v>110</v>
      </c>
      <c r="N20" t="s">
        <v>309</v>
      </c>
      <c r="O20" t="s">
        <v>7207</v>
      </c>
      <c r="P20" t="s">
        <v>166</v>
      </c>
      <c r="Q20" t="s">
        <v>173</v>
      </c>
      <c r="R20" t="s">
        <v>140</v>
      </c>
      <c r="S20" t="s">
        <v>7259</v>
      </c>
      <c r="T20" t="s">
        <v>7257</v>
      </c>
      <c r="U20" t="s">
        <v>110</v>
      </c>
      <c r="V20" t="s">
        <v>108</v>
      </c>
      <c r="W20" t="s">
        <v>124</v>
      </c>
      <c r="X20" t="s">
        <v>7207</v>
      </c>
      <c r="Y20" t="s">
        <v>1001</v>
      </c>
      <c r="Z20">
        <v>0.35599999999999998</v>
      </c>
      <c r="AA20" t="s">
        <v>7180</v>
      </c>
      <c r="AB20" t="s">
        <v>7314</v>
      </c>
      <c r="AC20" t="s">
        <v>1006</v>
      </c>
      <c r="AF20">
        <v>14</v>
      </c>
      <c r="AG20" t="s">
        <v>5641</v>
      </c>
      <c r="AH20" t="s">
        <v>303</v>
      </c>
      <c r="AI20" t="s">
        <v>5617</v>
      </c>
      <c r="AJ20" t="s">
        <v>5642</v>
      </c>
      <c r="AK20" s="28" t="s">
        <v>10815</v>
      </c>
      <c r="AL20" t="s">
        <v>109</v>
      </c>
      <c r="AM20" t="s">
        <v>109</v>
      </c>
      <c r="AN20" t="s">
        <v>114</v>
      </c>
      <c r="AO20" t="s">
        <v>5311</v>
      </c>
    </row>
    <row r="21" spans="2:41" ht="30">
      <c r="B21">
        <v>307</v>
      </c>
      <c r="C21" t="s">
        <v>1010</v>
      </c>
      <c r="D21" s="1">
        <v>45182</v>
      </c>
      <c r="E21" t="s">
        <v>5689</v>
      </c>
      <c r="F21" t="s">
        <v>1015</v>
      </c>
      <c r="G21" t="s">
        <v>108</v>
      </c>
      <c r="H21" t="s">
        <v>125</v>
      </c>
      <c r="I21">
        <v>76</v>
      </c>
      <c r="J21" t="s">
        <v>126</v>
      </c>
      <c r="K21" t="s">
        <v>1011</v>
      </c>
      <c r="L21" t="s">
        <v>1012</v>
      </c>
      <c r="M21">
        <v>0</v>
      </c>
      <c r="N21" t="s">
        <v>309</v>
      </c>
      <c r="O21" t="s">
        <v>110</v>
      </c>
      <c r="P21" t="s">
        <v>225</v>
      </c>
      <c r="Q21" t="s">
        <v>173</v>
      </c>
      <c r="R21" t="s">
        <v>140</v>
      </c>
      <c r="S21" t="s">
        <v>7193</v>
      </c>
      <c r="T21" t="s">
        <v>7355</v>
      </c>
      <c r="U21" t="s">
        <v>110</v>
      </c>
      <c r="V21" t="s">
        <v>108</v>
      </c>
      <c r="W21" t="s">
        <v>110</v>
      </c>
      <c r="X21" t="s">
        <v>7186</v>
      </c>
      <c r="Y21" t="s">
        <v>1009</v>
      </c>
      <c r="Z21">
        <v>0.53200000000000003</v>
      </c>
      <c r="AA21" t="s">
        <v>7180</v>
      </c>
      <c r="AB21" t="s">
        <v>7314</v>
      </c>
      <c r="AC21" t="s">
        <v>1017</v>
      </c>
      <c r="AF21">
        <v>15</v>
      </c>
      <c r="AG21" t="s">
        <v>5764</v>
      </c>
      <c r="AH21" t="s">
        <v>134</v>
      </c>
      <c r="AI21" t="s">
        <v>5617</v>
      </c>
      <c r="AJ21" t="s">
        <v>5642</v>
      </c>
      <c r="AK21" s="28" t="s">
        <v>10816</v>
      </c>
      <c r="AL21" t="s">
        <v>3872</v>
      </c>
      <c r="AM21" t="s">
        <v>109</v>
      </c>
      <c r="AN21" t="s">
        <v>114</v>
      </c>
      <c r="AO21" t="s">
        <v>5311</v>
      </c>
    </row>
    <row r="22" spans="2:41" ht="30">
      <c r="B22">
        <v>306</v>
      </c>
      <c r="C22" t="s">
        <v>1022</v>
      </c>
      <c r="D22" s="1">
        <v>45182</v>
      </c>
      <c r="E22" t="s">
        <v>5691</v>
      </c>
      <c r="F22" t="s">
        <v>407</v>
      </c>
      <c r="G22" t="s">
        <v>108</v>
      </c>
      <c r="H22" t="s">
        <v>111</v>
      </c>
      <c r="I22">
        <v>5.8</v>
      </c>
      <c r="J22" t="s">
        <v>126</v>
      </c>
      <c r="K22" t="s">
        <v>416</v>
      </c>
      <c r="L22" t="s">
        <v>1023</v>
      </c>
      <c r="M22">
        <v>0</v>
      </c>
      <c r="N22" t="s">
        <v>130</v>
      </c>
      <c r="O22" t="s">
        <v>7207</v>
      </c>
      <c r="P22" t="s">
        <v>131</v>
      </c>
      <c r="Q22" t="s">
        <v>173</v>
      </c>
      <c r="R22" t="s">
        <v>140</v>
      </c>
      <c r="S22" t="s">
        <v>7306</v>
      </c>
      <c r="T22" t="s">
        <v>110</v>
      </c>
      <c r="U22" t="s">
        <v>6928</v>
      </c>
      <c r="V22" t="s">
        <v>108</v>
      </c>
      <c r="W22" t="s">
        <v>124</v>
      </c>
      <c r="X22" t="s">
        <v>7207</v>
      </c>
      <c r="Y22" t="s">
        <v>1021</v>
      </c>
      <c r="Z22">
        <v>0.79500000000000004</v>
      </c>
      <c r="AA22" t="s">
        <v>7180</v>
      </c>
      <c r="AB22" t="s">
        <v>7314</v>
      </c>
      <c r="AC22" t="s">
        <v>1026</v>
      </c>
      <c r="AF22">
        <v>16</v>
      </c>
      <c r="AG22" t="s">
        <v>5660</v>
      </c>
      <c r="AH22" t="s">
        <v>1790</v>
      </c>
      <c r="AI22" t="s">
        <v>5617</v>
      </c>
      <c r="AJ22" t="s">
        <v>5642</v>
      </c>
      <c r="AK22" s="28" t="s">
        <v>10817</v>
      </c>
      <c r="AL22" t="s">
        <v>109</v>
      </c>
      <c r="AM22" t="s">
        <v>109</v>
      </c>
      <c r="AN22" t="s">
        <v>114</v>
      </c>
      <c r="AO22" t="s">
        <v>5311</v>
      </c>
    </row>
    <row r="23" spans="2:41" ht="30">
      <c r="B23">
        <v>305</v>
      </c>
      <c r="C23" t="s">
        <v>1115</v>
      </c>
      <c r="D23" s="1">
        <v>45177</v>
      </c>
      <c r="E23" t="s">
        <v>5694</v>
      </c>
      <c r="F23" t="s">
        <v>1015</v>
      </c>
      <c r="G23" t="s">
        <v>108</v>
      </c>
      <c r="H23" t="s">
        <v>111</v>
      </c>
      <c r="I23">
        <v>4.41</v>
      </c>
      <c r="J23" t="s">
        <v>126</v>
      </c>
      <c r="K23" t="s">
        <v>397</v>
      </c>
      <c r="L23" t="s">
        <v>110</v>
      </c>
      <c r="M23" t="s">
        <v>110</v>
      </c>
      <c r="N23" t="s">
        <v>130</v>
      </c>
      <c r="O23" t="s">
        <v>7207</v>
      </c>
      <c r="P23" t="s">
        <v>110</v>
      </c>
      <c r="Q23" t="s">
        <v>173</v>
      </c>
      <c r="R23" t="s">
        <v>140</v>
      </c>
      <c r="S23" t="s">
        <v>7193</v>
      </c>
      <c r="T23" t="s">
        <v>7355</v>
      </c>
      <c r="U23" t="s">
        <v>110</v>
      </c>
      <c r="V23" t="s">
        <v>108</v>
      </c>
      <c r="W23" t="s">
        <v>110</v>
      </c>
      <c r="X23" t="s">
        <v>7207</v>
      </c>
      <c r="Y23" t="s">
        <v>1001</v>
      </c>
      <c r="Z23">
        <v>0.6</v>
      </c>
      <c r="AA23" t="s">
        <v>7180</v>
      </c>
      <c r="AB23" t="s">
        <v>7314</v>
      </c>
      <c r="AC23" t="s">
        <v>1116</v>
      </c>
      <c r="AF23">
        <v>17</v>
      </c>
      <c r="AG23" t="s">
        <v>5666</v>
      </c>
      <c r="AH23" t="s">
        <v>1398</v>
      </c>
      <c r="AI23" t="s">
        <v>5617</v>
      </c>
      <c r="AJ23" t="s">
        <v>5645</v>
      </c>
      <c r="AK23" s="28" t="s">
        <v>10818</v>
      </c>
      <c r="AL23" t="s">
        <v>109</v>
      </c>
      <c r="AM23" t="s">
        <v>109</v>
      </c>
      <c r="AN23" t="s">
        <v>114</v>
      </c>
      <c r="AO23" t="s">
        <v>10819</v>
      </c>
    </row>
    <row r="24" spans="2:41" ht="30">
      <c r="B24">
        <v>304</v>
      </c>
      <c r="C24" t="s">
        <v>1128</v>
      </c>
      <c r="D24" s="1">
        <v>45176</v>
      </c>
      <c r="E24" t="s">
        <v>6564</v>
      </c>
      <c r="F24" t="s">
        <v>312</v>
      </c>
      <c r="G24" t="s">
        <v>108</v>
      </c>
      <c r="H24" t="s">
        <v>162</v>
      </c>
      <c r="I24">
        <v>0.64</v>
      </c>
      <c r="J24" t="s">
        <v>126</v>
      </c>
      <c r="K24" t="s">
        <v>1129</v>
      </c>
      <c r="L24" t="s">
        <v>1130</v>
      </c>
      <c r="M24" t="s">
        <v>1131</v>
      </c>
      <c r="N24" t="s">
        <v>130</v>
      </c>
      <c r="O24" t="s">
        <v>110</v>
      </c>
      <c r="P24" t="s">
        <v>166</v>
      </c>
      <c r="Q24" t="s">
        <v>545</v>
      </c>
      <c r="R24" t="s">
        <v>140</v>
      </c>
      <c r="S24" t="s">
        <v>7259</v>
      </c>
      <c r="T24" t="s">
        <v>7257</v>
      </c>
      <c r="U24" t="s">
        <v>110</v>
      </c>
      <c r="V24" t="s">
        <v>108</v>
      </c>
      <c r="W24" t="s">
        <v>300</v>
      </c>
      <c r="X24" t="s">
        <v>7198</v>
      </c>
      <c r="Y24" t="s">
        <v>1127</v>
      </c>
      <c r="Z24">
        <v>0.64</v>
      </c>
      <c r="AA24" t="s">
        <v>7180</v>
      </c>
      <c r="AB24" t="s">
        <v>7314</v>
      </c>
      <c r="AC24" t="s">
        <v>1134</v>
      </c>
      <c r="AF24">
        <v>18</v>
      </c>
      <c r="AG24" t="s">
        <v>5644</v>
      </c>
      <c r="AH24" t="s">
        <v>2054</v>
      </c>
      <c r="AI24" t="s">
        <v>5617</v>
      </c>
      <c r="AJ24" t="s">
        <v>5645</v>
      </c>
      <c r="AK24" s="28" t="s">
        <v>10820</v>
      </c>
      <c r="AL24" t="s">
        <v>109</v>
      </c>
      <c r="AM24" t="s">
        <v>109</v>
      </c>
      <c r="AN24" t="s">
        <v>114</v>
      </c>
      <c r="AO24" t="s">
        <v>511</v>
      </c>
    </row>
    <row r="25" spans="2:41" ht="30">
      <c r="B25">
        <v>303</v>
      </c>
      <c r="C25" t="s">
        <v>1148</v>
      </c>
      <c r="D25" s="1">
        <v>45174</v>
      </c>
      <c r="E25" t="s">
        <v>5696</v>
      </c>
      <c r="F25" t="s">
        <v>1149</v>
      </c>
      <c r="G25" t="s">
        <v>108</v>
      </c>
      <c r="H25" t="s">
        <v>125</v>
      </c>
      <c r="I25">
        <v>71</v>
      </c>
      <c r="J25" t="s">
        <v>126</v>
      </c>
      <c r="K25" t="s">
        <v>1011</v>
      </c>
      <c r="L25" t="s">
        <v>110</v>
      </c>
      <c r="M25" t="s">
        <v>110</v>
      </c>
      <c r="N25" t="s">
        <v>130</v>
      </c>
      <c r="O25" t="s">
        <v>110</v>
      </c>
      <c r="P25" t="s">
        <v>110</v>
      </c>
      <c r="Q25" t="s">
        <v>173</v>
      </c>
      <c r="R25" t="s">
        <v>140</v>
      </c>
      <c r="S25" t="s">
        <v>7193</v>
      </c>
      <c r="T25" t="s">
        <v>7355</v>
      </c>
      <c r="U25" t="s">
        <v>110</v>
      </c>
      <c r="V25" t="s">
        <v>108</v>
      </c>
      <c r="W25" t="s">
        <v>110</v>
      </c>
      <c r="X25" t="s">
        <v>7186</v>
      </c>
      <c r="Y25" t="s">
        <v>1147</v>
      </c>
      <c r="Z25">
        <v>0.497</v>
      </c>
      <c r="AA25" t="s">
        <v>7180</v>
      </c>
      <c r="AB25" t="s">
        <v>7314</v>
      </c>
      <c r="AC25" t="s">
        <v>1150</v>
      </c>
      <c r="AF25">
        <v>19</v>
      </c>
      <c r="AG25" t="s">
        <v>5649</v>
      </c>
      <c r="AH25" t="s">
        <v>1543</v>
      </c>
      <c r="AI25" t="s">
        <v>5617</v>
      </c>
      <c r="AJ25" t="s">
        <v>5621</v>
      </c>
      <c r="AK25" s="28" t="s">
        <v>10821</v>
      </c>
      <c r="AL25" t="s">
        <v>109</v>
      </c>
      <c r="AM25" t="s">
        <v>109</v>
      </c>
      <c r="AN25" t="s">
        <v>114</v>
      </c>
      <c r="AO25" t="s">
        <v>511</v>
      </c>
    </row>
    <row r="26" spans="2:41" ht="30">
      <c r="B26">
        <v>302</v>
      </c>
      <c r="C26" t="s">
        <v>1170</v>
      </c>
      <c r="D26" s="1">
        <v>45169</v>
      </c>
      <c r="E26" t="s">
        <v>6232</v>
      </c>
      <c r="F26" t="s">
        <v>312</v>
      </c>
      <c r="G26" t="s">
        <v>108</v>
      </c>
      <c r="H26" t="s">
        <v>111</v>
      </c>
      <c r="I26">
        <v>2</v>
      </c>
      <c r="J26" t="s">
        <v>126</v>
      </c>
      <c r="K26" t="s">
        <v>397</v>
      </c>
      <c r="L26" t="s">
        <v>110</v>
      </c>
      <c r="M26" t="s">
        <v>110</v>
      </c>
      <c r="N26" t="s">
        <v>130</v>
      </c>
      <c r="O26" t="s">
        <v>7207</v>
      </c>
      <c r="P26" t="s">
        <v>225</v>
      </c>
      <c r="Q26" t="s">
        <v>173</v>
      </c>
      <c r="R26" t="s">
        <v>140</v>
      </c>
      <c r="S26" t="s">
        <v>7259</v>
      </c>
      <c r="T26" t="s">
        <v>7257</v>
      </c>
      <c r="U26" t="s">
        <v>110</v>
      </c>
      <c r="V26" t="s">
        <v>108</v>
      </c>
      <c r="W26" t="s">
        <v>300</v>
      </c>
      <c r="X26" t="s">
        <v>7207</v>
      </c>
      <c r="Y26" t="s">
        <v>1169</v>
      </c>
      <c r="Z26">
        <v>0.27400000000000002</v>
      </c>
      <c r="AA26" t="s">
        <v>7180</v>
      </c>
      <c r="AB26" t="s">
        <v>7492</v>
      </c>
      <c r="AC26" t="s">
        <v>1173</v>
      </c>
      <c r="AF26">
        <v>20</v>
      </c>
      <c r="AG26" t="s">
        <v>5765</v>
      </c>
      <c r="AH26" t="s">
        <v>5766</v>
      </c>
      <c r="AI26" t="s">
        <v>5617</v>
      </c>
      <c r="AJ26" t="s">
        <v>5621</v>
      </c>
      <c r="AK26" s="28" t="s">
        <v>10822</v>
      </c>
      <c r="AL26" t="s">
        <v>10797</v>
      </c>
      <c r="AM26" t="s">
        <v>109</v>
      </c>
      <c r="AN26" t="s">
        <v>114</v>
      </c>
      <c r="AO26" t="s">
        <v>779</v>
      </c>
    </row>
    <row r="27" spans="2:41" ht="30">
      <c r="B27">
        <v>301</v>
      </c>
      <c r="C27" t="s">
        <v>1200</v>
      </c>
      <c r="D27" s="1">
        <v>45168</v>
      </c>
      <c r="E27" t="s">
        <v>5697</v>
      </c>
      <c r="F27" t="s">
        <v>1149</v>
      </c>
      <c r="G27" t="s">
        <v>108</v>
      </c>
      <c r="H27" t="s">
        <v>125</v>
      </c>
      <c r="I27">
        <v>56.6</v>
      </c>
      <c r="J27" t="s">
        <v>126</v>
      </c>
      <c r="K27" t="s">
        <v>1011</v>
      </c>
      <c r="L27" t="s">
        <v>110</v>
      </c>
      <c r="M27" t="s">
        <v>110</v>
      </c>
      <c r="N27" t="s">
        <v>1201</v>
      </c>
      <c r="O27" t="s">
        <v>110</v>
      </c>
      <c r="P27" t="s">
        <v>166</v>
      </c>
      <c r="Q27" t="s">
        <v>173</v>
      </c>
      <c r="R27" t="s">
        <v>140</v>
      </c>
      <c r="S27" t="s">
        <v>7193</v>
      </c>
      <c r="T27" t="s">
        <v>7355</v>
      </c>
      <c r="U27" t="s">
        <v>110</v>
      </c>
      <c r="V27" t="s">
        <v>108</v>
      </c>
      <c r="W27" t="s">
        <v>124</v>
      </c>
      <c r="X27" t="s">
        <v>7186</v>
      </c>
      <c r="Y27" t="s">
        <v>1199</v>
      </c>
      <c r="Z27">
        <v>0.39600000000000002</v>
      </c>
      <c r="AA27" t="s">
        <v>7180</v>
      </c>
      <c r="AB27" t="s">
        <v>7492</v>
      </c>
      <c r="AC27" t="s">
        <v>1206</v>
      </c>
      <c r="AF27">
        <v>21</v>
      </c>
      <c r="AG27" t="s">
        <v>5620</v>
      </c>
      <c r="AH27" t="s">
        <v>2139</v>
      </c>
      <c r="AI27" t="s">
        <v>5617</v>
      </c>
      <c r="AJ27" t="s">
        <v>5621</v>
      </c>
      <c r="AK27" s="28" t="s">
        <v>10823</v>
      </c>
      <c r="AL27" t="s">
        <v>109</v>
      </c>
      <c r="AM27" t="s">
        <v>109</v>
      </c>
      <c r="AN27" t="s">
        <v>114</v>
      </c>
      <c r="AO27" t="s">
        <v>511</v>
      </c>
    </row>
    <row r="28" spans="2:41" ht="30">
      <c r="B28">
        <v>300</v>
      </c>
      <c r="C28" t="s">
        <v>1250</v>
      </c>
      <c r="D28" s="1">
        <v>45167</v>
      </c>
      <c r="E28" t="s">
        <v>6805</v>
      </c>
      <c r="F28" t="s">
        <v>1253</v>
      </c>
      <c r="G28" t="s">
        <v>108</v>
      </c>
      <c r="H28" t="s">
        <v>162</v>
      </c>
      <c r="I28">
        <v>0.5</v>
      </c>
      <c r="J28" t="s">
        <v>149</v>
      </c>
      <c r="K28" t="s">
        <v>163</v>
      </c>
      <c r="L28" t="s">
        <v>110</v>
      </c>
      <c r="M28" t="s">
        <v>110</v>
      </c>
      <c r="N28" t="s">
        <v>309</v>
      </c>
      <c r="O28" t="s">
        <v>110</v>
      </c>
      <c r="P28" t="s">
        <v>131</v>
      </c>
      <c r="Q28" t="s">
        <v>5437</v>
      </c>
      <c r="R28" t="s">
        <v>140</v>
      </c>
      <c r="S28" t="s">
        <v>7193</v>
      </c>
      <c r="T28" t="s">
        <v>110</v>
      </c>
      <c r="U28" t="s">
        <v>110</v>
      </c>
      <c r="V28" t="s">
        <v>830</v>
      </c>
      <c r="W28" t="s">
        <v>161</v>
      </c>
      <c r="X28" t="s">
        <v>7198</v>
      </c>
      <c r="Y28" t="s">
        <v>1249</v>
      </c>
      <c r="Z28">
        <v>0.5</v>
      </c>
      <c r="AA28" t="s">
        <v>7180</v>
      </c>
      <c r="AB28" t="s">
        <v>7492</v>
      </c>
      <c r="AC28" t="s">
        <v>1254</v>
      </c>
      <c r="AF28">
        <v>22</v>
      </c>
      <c r="AG28" t="s">
        <v>6711</v>
      </c>
      <c r="AH28" t="s">
        <v>4727</v>
      </c>
      <c r="AI28" t="s">
        <v>5617</v>
      </c>
      <c r="AJ28" t="s">
        <v>5618</v>
      </c>
      <c r="AK28" s="28" t="s">
        <v>10824</v>
      </c>
      <c r="AL28" t="s">
        <v>109</v>
      </c>
      <c r="AM28" t="s">
        <v>109</v>
      </c>
      <c r="AN28" t="s">
        <v>114</v>
      </c>
      <c r="AO28" t="s">
        <v>511</v>
      </c>
    </row>
    <row r="29" spans="2:41" ht="30">
      <c r="B29">
        <v>299</v>
      </c>
      <c r="C29" t="s">
        <v>1295</v>
      </c>
      <c r="D29" s="1">
        <v>45163</v>
      </c>
      <c r="E29" t="s">
        <v>6034</v>
      </c>
      <c r="F29" t="s">
        <v>312</v>
      </c>
      <c r="G29" t="s">
        <v>108</v>
      </c>
      <c r="H29" t="s">
        <v>111</v>
      </c>
      <c r="I29">
        <v>2.1800000000000002</v>
      </c>
      <c r="J29" t="s">
        <v>126</v>
      </c>
      <c r="K29" t="s">
        <v>1296</v>
      </c>
      <c r="L29" t="s">
        <v>110</v>
      </c>
      <c r="M29" t="s">
        <v>110</v>
      </c>
      <c r="N29" t="s">
        <v>309</v>
      </c>
      <c r="O29" t="s">
        <v>7207</v>
      </c>
      <c r="P29" t="s">
        <v>166</v>
      </c>
      <c r="Q29" t="s">
        <v>173</v>
      </c>
      <c r="R29" t="s">
        <v>140</v>
      </c>
      <c r="S29" t="s">
        <v>7259</v>
      </c>
      <c r="T29" t="s">
        <v>7257</v>
      </c>
      <c r="U29" t="s">
        <v>110</v>
      </c>
      <c r="V29" t="s">
        <v>108</v>
      </c>
      <c r="W29" t="s">
        <v>300</v>
      </c>
      <c r="X29" t="s">
        <v>7207</v>
      </c>
      <c r="Y29" t="s">
        <v>1294</v>
      </c>
      <c r="Z29">
        <v>0.29899999999999999</v>
      </c>
      <c r="AA29" t="s">
        <v>7180</v>
      </c>
      <c r="AB29" t="s">
        <v>7492</v>
      </c>
      <c r="AC29" t="s">
        <v>1299</v>
      </c>
      <c r="AF29">
        <v>23</v>
      </c>
      <c r="AG29" t="s">
        <v>5771</v>
      </c>
      <c r="AH29" t="s">
        <v>1015</v>
      </c>
      <c r="AI29" t="s">
        <v>5617</v>
      </c>
      <c r="AJ29" t="s">
        <v>5618</v>
      </c>
      <c r="AK29" s="28" t="s">
        <v>10825</v>
      </c>
      <c r="AL29" t="s">
        <v>109</v>
      </c>
      <c r="AM29" t="s">
        <v>109</v>
      </c>
      <c r="AN29" t="s">
        <v>114</v>
      </c>
      <c r="AO29" t="s">
        <v>511</v>
      </c>
    </row>
    <row r="30" spans="2:41" ht="30">
      <c r="B30">
        <v>298</v>
      </c>
      <c r="C30" t="s">
        <v>1309</v>
      </c>
      <c r="D30" s="1">
        <v>45162</v>
      </c>
      <c r="E30" t="s">
        <v>5792</v>
      </c>
      <c r="F30" t="s">
        <v>1312</v>
      </c>
      <c r="G30" t="s">
        <v>108</v>
      </c>
      <c r="H30" t="s">
        <v>111</v>
      </c>
      <c r="I30">
        <v>7.18</v>
      </c>
      <c r="J30" t="s">
        <v>126</v>
      </c>
      <c r="K30" t="s">
        <v>1310</v>
      </c>
      <c r="L30" t="s">
        <v>110</v>
      </c>
      <c r="M30" t="s">
        <v>110</v>
      </c>
      <c r="N30" t="s">
        <v>130</v>
      </c>
      <c r="O30" t="s">
        <v>7207</v>
      </c>
      <c r="P30" t="s">
        <v>166</v>
      </c>
      <c r="Q30" t="s">
        <v>545</v>
      </c>
      <c r="R30" t="s">
        <v>140</v>
      </c>
      <c r="S30" t="s">
        <v>7193</v>
      </c>
      <c r="T30" t="s">
        <v>110</v>
      </c>
      <c r="U30" t="s">
        <v>110</v>
      </c>
      <c r="V30" t="s">
        <v>108</v>
      </c>
      <c r="W30" t="s">
        <v>300</v>
      </c>
      <c r="X30" t="s">
        <v>7207</v>
      </c>
      <c r="Y30" t="s">
        <v>1308</v>
      </c>
      <c r="Z30">
        <v>0.98399999999999999</v>
      </c>
      <c r="AA30" t="s">
        <v>7180</v>
      </c>
      <c r="AB30" t="s">
        <v>7492</v>
      </c>
      <c r="AC30" t="s">
        <v>1314</v>
      </c>
      <c r="AF30">
        <v>24</v>
      </c>
      <c r="AG30" t="s">
        <v>610</v>
      </c>
      <c r="AH30" t="s">
        <v>1149</v>
      </c>
      <c r="AI30" t="s">
        <v>5617</v>
      </c>
      <c r="AJ30" t="s">
        <v>5618</v>
      </c>
      <c r="AK30" s="28" t="s">
        <v>10826</v>
      </c>
      <c r="AL30" t="s">
        <v>109</v>
      </c>
      <c r="AM30" t="s">
        <v>109</v>
      </c>
      <c r="AN30" t="s">
        <v>114</v>
      </c>
      <c r="AO30" t="s">
        <v>511</v>
      </c>
    </row>
    <row r="31" spans="2:41" ht="30">
      <c r="B31">
        <v>297</v>
      </c>
      <c r="C31" t="s">
        <v>1317</v>
      </c>
      <c r="D31" s="1">
        <v>45162</v>
      </c>
      <c r="E31" t="s">
        <v>5794</v>
      </c>
      <c r="F31" t="s">
        <v>312</v>
      </c>
      <c r="G31" t="s">
        <v>108</v>
      </c>
      <c r="H31" t="s">
        <v>111</v>
      </c>
      <c r="I31">
        <v>1.7</v>
      </c>
      <c r="J31" t="s">
        <v>126</v>
      </c>
      <c r="K31" t="s">
        <v>397</v>
      </c>
      <c r="L31" t="s">
        <v>110</v>
      </c>
      <c r="M31" t="s">
        <v>110</v>
      </c>
      <c r="N31" t="s">
        <v>130</v>
      </c>
      <c r="O31" t="s">
        <v>7207</v>
      </c>
      <c r="P31" t="s">
        <v>166</v>
      </c>
      <c r="Q31" t="s">
        <v>545</v>
      </c>
      <c r="R31" t="s">
        <v>140</v>
      </c>
      <c r="S31" t="s">
        <v>7259</v>
      </c>
      <c r="T31" t="s">
        <v>7257</v>
      </c>
      <c r="U31" t="s">
        <v>110</v>
      </c>
      <c r="V31" t="s">
        <v>108</v>
      </c>
      <c r="W31" t="s">
        <v>300</v>
      </c>
      <c r="X31" t="s">
        <v>7207</v>
      </c>
      <c r="Y31" t="s">
        <v>867</v>
      </c>
      <c r="Z31">
        <v>0.23300000000000001</v>
      </c>
      <c r="AA31" t="s">
        <v>7180</v>
      </c>
      <c r="AB31" t="s">
        <v>7492</v>
      </c>
      <c r="AC31" t="s">
        <v>1319</v>
      </c>
      <c r="AF31">
        <v>25</v>
      </c>
      <c r="AG31" t="s">
        <v>5626</v>
      </c>
      <c r="AH31" t="s">
        <v>913</v>
      </c>
      <c r="AI31" t="s">
        <v>5617</v>
      </c>
      <c r="AJ31" t="s">
        <v>5618</v>
      </c>
      <c r="AK31" s="28" t="s">
        <v>10827</v>
      </c>
      <c r="AL31" t="s">
        <v>109</v>
      </c>
      <c r="AM31" t="s">
        <v>109</v>
      </c>
      <c r="AN31" t="s">
        <v>114</v>
      </c>
      <c r="AO31" t="s">
        <v>511</v>
      </c>
    </row>
    <row r="32" spans="2:41" ht="30">
      <c r="B32">
        <v>296</v>
      </c>
      <c r="C32" t="s">
        <v>1343</v>
      </c>
      <c r="D32" s="1">
        <v>45160</v>
      </c>
      <c r="E32" t="s">
        <v>6147</v>
      </c>
      <c r="F32" t="s">
        <v>134</v>
      </c>
      <c r="G32" t="s">
        <v>108</v>
      </c>
      <c r="H32" t="s">
        <v>125</v>
      </c>
      <c r="I32">
        <v>130</v>
      </c>
      <c r="J32" t="s">
        <v>126</v>
      </c>
      <c r="K32" t="s">
        <v>1344</v>
      </c>
      <c r="L32" t="s">
        <v>302</v>
      </c>
      <c r="M32" t="s">
        <v>1212</v>
      </c>
      <c r="N32" t="s">
        <v>309</v>
      </c>
      <c r="O32" t="s">
        <v>110</v>
      </c>
      <c r="P32" t="s">
        <v>166</v>
      </c>
      <c r="Q32" t="s">
        <v>294</v>
      </c>
      <c r="R32" t="s">
        <v>5545</v>
      </c>
      <c r="S32" t="s">
        <v>7193</v>
      </c>
      <c r="T32" t="s">
        <v>7178</v>
      </c>
      <c r="U32" t="s">
        <v>6928</v>
      </c>
      <c r="V32" t="s">
        <v>108</v>
      </c>
      <c r="W32" t="s">
        <v>110</v>
      </c>
      <c r="X32" t="s">
        <v>7186</v>
      </c>
      <c r="Y32" t="s">
        <v>1342</v>
      </c>
      <c r="Z32">
        <v>0.91</v>
      </c>
      <c r="AA32" t="s">
        <v>7180</v>
      </c>
      <c r="AB32" t="s">
        <v>7492</v>
      </c>
      <c r="AC32" t="s">
        <v>1348</v>
      </c>
      <c r="AF32">
        <v>26</v>
      </c>
      <c r="AG32" t="s">
        <v>5775</v>
      </c>
      <c r="AH32" t="s">
        <v>1930</v>
      </c>
      <c r="AI32" t="s">
        <v>5617</v>
      </c>
      <c r="AJ32" t="s">
        <v>109</v>
      </c>
      <c r="AK32" s="28" t="s">
        <v>10828</v>
      </c>
      <c r="AL32" t="s">
        <v>10812</v>
      </c>
      <c r="AM32" t="s">
        <v>109</v>
      </c>
      <c r="AN32" t="s">
        <v>114</v>
      </c>
      <c r="AO32" t="s">
        <v>511</v>
      </c>
    </row>
    <row r="33" spans="2:41" ht="30">
      <c r="B33">
        <v>295</v>
      </c>
      <c r="C33" t="s">
        <v>1369</v>
      </c>
      <c r="D33" s="1">
        <v>45159</v>
      </c>
      <c r="E33" t="s">
        <v>6786</v>
      </c>
      <c r="F33" t="s">
        <v>303</v>
      </c>
      <c r="G33" t="s">
        <v>108</v>
      </c>
      <c r="H33" t="s">
        <v>125</v>
      </c>
      <c r="I33">
        <v>167.2</v>
      </c>
      <c r="J33" t="s">
        <v>126</v>
      </c>
      <c r="K33" t="s">
        <v>1370</v>
      </c>
      <c r="L33" t="s">
        <v>302</v>
      </c>
      <c r="M33" t="s">
        <v>812</v>
      </c>
      <c r="N33" t="s">
        <v>309</v>
      </c>
      <c r="O33" t="s">
        <v>110</v>
      </c>
      <c r="P33" t="s">
        <v>166</v>
      </c>
      <c r="Q33" t="s">
        <v>294</v>
      </c>
      <c r="R33" t="s">
        <v>140</v>
      </c>
      <c r="S33" t="s">
        <v>7193</v>
      </c>
      <c r="T33" t="s">
        <v>7178</v>
      </c>
      <c r="U33" t="s">
        <v>110</v>
      </c>
      <c r="V33" t="s">
        <v>108</v>
      </c>
      <c r="W33" t="s">
        <v>124</v>
      </c>
      <c r="X33" t="s">
        <v>7186</v>
      </c>
      <c r="Y33" t="s">
        <v>1368</v>
      </c>
      <c r="Z33">
        <v>1.17</v>
      </c>
      <c r="AA33" t="s">
        <v>7180</v>
      </c>
      <c r="AB33" t="s">
        <v>7492</v>
      </c>
      <c r="AC33" t="s">
        <v>1374</v>
      </c>
      <c r="AF33">
        <v>27</v>
      </c>
      <c r="AG33" t="s">
        <v>6641</v>
      </c>
      <c r="AH33" t="s">
        <v>6642</v>
      </c>
      <c r="AI33" t="s">
        <v>5617</v>
      </c>
      <c r="AJ33" t="s">
        <v>109</v>
      </c>
      <c r="AK33" s="28" t="s">
        <v>10829</v>
      </c>
      <c r="AL33" t="s">
        <v>10812</v>
      </c>
      <c r="AM33" t="s">
        <v>114</v>
      </c>
      <c r="AN33" t="s">
        <v>114</v>
      </c>
      <c r="AO33" t="s">
        <v>511</v>
      </c>
    </row>
    <row r="34" spans="2:41" ht="30">
      <c r="B34">
        <v>294</v>
      </c>
      <c r="C34" t="s">
        <v>1396</v>
      </c>
      <c r="D34" s="1">
        <v>45154</v>
      </c>
      <c r="E34" t="s">
        <v>5799</v>
      </c>
      <c r="F34" t="s">
        <v>1398</v>
      </c>
      <c r="G34" t="s">
        <v>108</v>
      </c>
      <c r="H34" t="s">
        <v>111</v>
      </c>
      <c r="I34">
        <v>2.9</v>
      </c>
      <c r="J34" t="s">
        <v>126</v>
      </c>
      <c r="K34" t="s">
        <v>436</v>
      </c>
      <c r="L34" t="s">
        <v>110</v>
      </c>
      <c r="M34" t="s">
        <v>110</v>
      </c>
      <c r="N34" t="s">
        <v>130</v>
      </c>
      <c r="O34" t="s">
        <v>7207</v>
      </c>
      <c r="P34" t="s">
        <v>166</v>
      </c>
      <c r="Q34" t="s">
        <v>294</v>
      </c>
      <c r="R34" t="s">
        <v>140</v>
      </c>
      <c r="S34" t="s">
        <v>7193</v>
      </c>
      <c r="T34" t="s">
        <v>7602</v>
      </c>
      <c r="U34" t="s">
        <v>110</v>
      </c>
      <c r="V34" t="s">
        <v>108</v>
      </c>
      <c r="W34" t="s">
        <v>300</v>
      </c>
      <c r="X34" t="s">
        <v>7207</v>
      </c>
      <c r="Y34" t="s">
        <v>1395</v>
      </c>
      <c r="Z34">
        <v>0.39400000000000002</v>
      </c>
      <c r="AA34" t="s">
        <v>7180</v>
      </c>
      <c r="AB34" t="s">
        <v>7492</v>
      </c>
      <c r="AC34" t="s">
        <v>1400</v>
      </c>
      <c r="AF34">
        <v>28</v>
      </c>
      <c r="AG34" t="s">
        <v>5661</v>
      </c>
      <c r="AH34" t="s">
        <v>1253</v>
      </c>
      <c r="AI34" t="s">
        <v>5617</v>
      </c>
      <c r="AJ34" t="s">
        <v>109</v>
      </c>
      <c r="AK34" s="28" t="s">
        <v>10830</v>
      </c>
      <c r="AL34" t="s">
        <v>109</v>
      </c>
      <c r="AM34" t="s">
        <v>109</v>
      </c>
      <c r="AN34" t="s">
        <v>114</v>
      </c>
      <c r="AO34" t="s">
        <v>511</v>
      </c>
    </row>
    <row r="35" spans="2:41" ht="30">
      <c r="B35">
        <v>293</v>
      </c>
      <c r="C35" t="s">
        <v>1425</v>
      </c>
      <c r="D35" s="1">
        <v>45147</v>
      </c>
      <c r="E35" t="s">
        <v>5803</v>
      </c>
      <c r="F35" t="s">
        <v>1253</v>
      </c>
      <c r="G35" t="s">
        <v>108</v>
      </c>
      <c r="H35" t="s">
        <v>111</v>
      </c>
      <c r="I35">
        <v>2.569</v>
      </c>
      <c r="J35" t="s">
        <v>126</v>
      </c>
      <c r="K35" t="s">
        <v>1426</v>
      </c>
      <c r="L35" t="s">
        <v>110</v>
      </c>
      <c r="M35" t="s">
        <v>110</v>
      </c>
      <c r="N35" t="s">
        <v>130</v>
      </c>
      <c r="O35" t="s">
        <v>7207</v>
      </c>
      <c r="P35" t="s">
        <v>131</v>
      </c>
      <c r="Q35" t="s">
        <v>142</v>
      </c>
      <c r="R35" t="s">
        <v>140</v>
      </c>
      <c r="S35" t="s">
        <v>7193</v>
      </c>
      <c r="T35" t="s">
        <v>110</v>
      </c>
      <c r="U35" t="s">
        <v>6928</v>
      </c>
      <c r="V35" t="s">
        <v>108</v>
      </c>
      <c r="W35" t="s">
        <v>300</v>
      </c>
      <c r="X35" t="s">
        <v>7207</v>
      </c>
      <c r="Y35" t="s">
        <v>1424</v>
      </c>
      <c r="Z35">
        <v>0.35499999999999998</v>
      </c>
      <c r="AA35" t="s">
        <v>7180</v>
      </c>
      <c r="AB35" t="s">
        <v>7492</v>
      </c>
      <c r="AC35" t="s">
        <v>1429</v>
      </c>
      <c r="AF35">
        <v>29</v>
      </c>
      <c r="AG35" t="s">
        <v>5639</v>
      </c>
      <c r="AH35" t="s">
        <v>5640</v>
      </c>
      <c r="AI35" t="s">
        <v>5617</v>
      </c>
      <c r="AJ35" t="s">
        <v>109</v>
      </c>
      <c r="AK35" s="28" t="s">
        <v>10831</v>
      </c>
      <c r="AL35" t="s">
        <v>109</v>
      </c>
      <c r="AM35" t="s">
        <v>109</v>
      </c>
      <c r="AN35" t="s">
        <v>114</v>
      </c>
      <c r="AO35" t="s">
        <v>511</v>
      </c>
    </row>
    <row r="36" spans="2:41" ht="30">
      <c r="B36">
        <v>292</v>
      </c>
      <c r="C36" t="s">
        <v>1432</v>
      </c>
      <c r="D36" s="1">
        <v>45146</v>
      </c>
      <c r="E36" t="s">
        <v>6622</v>
      </c>
      <c r="F36" t="s">
        <v>335</v>
      </c>
      <c r="G36" t="s">
        <v>1433</v>
      </c>
      <c r="H36" t="s">
        <v>111</v>
      </c>
      <c r="I36">
        <v>4.8499999999999996</v>
      </c>
      <c r="J36" t="s">
        <v>126</v>
      </c>
      <c r="K36" t="s">
        <v>876</v>
      </c>
      <c r="L36" t="s">
        <v>1434</v>
      </c>
      <c r="M36" t="s">
        <v>1223</v>
      </c>
      <c r="N36" t="s">
        <v>130</v>
      </c>
      <c r="O36" t="s">
        <v>7207</v>
      </c>
      <c r="P36" t="s">
        <v>131</v>
      </c>
      <c r="Q36" t="s">
        <v>173</v>
      </c>
      <c r="R36" t="s">
        <v>5545</v>
      </c>
      <c r="S36" t="s">
        <v>7193</v>
      </c>
      <c r="T36" t="s">
        <v>7178</v>
      </c>
      <c r="U36" t="s">
        <v>110</v>
      </c>
      <c r="V36" t="s">
        <v>108</v>
      </c>
      <c r="W36" t="s">
        <v>124</v>
      </c>
      <c r="X36" t="s">
        <v>7207</v>
      </c>
      <c r="Y36" t="s">
        <v>1377</v>
      </c>
      <c r="Z36">
        <v>0.66900000000000004</v>
      </c>
      <c r="AA36" t="s">
        <v>7180</v>
      </c>
      <c r="AB36" t="s">
        <v>7492</v>
      </c>
      <c r="AC36" t="s">
        <v>1436</v>
      </c>
      <c r="AF36">
        <v>30</v>
      </c>
      <c r="AG36" t="s">
        <v>5631</v>
      </c>
      <c r="AH36" t="s">
        <v>5632</v>
      </c>
      <c r="AI36" t="s">
        <v>5617</v>
      </c>
      <c r="AJ36" t="s">
        <v>109</v>
      </c>
      <c r="AK36" s="28" t="s">
        <v>10832</v>
      </c>
      <c r="AL36" t="s">
        <v>109</v>
      </c>
      <c r="AM36" t="s">
        <v>109</v>
      </c>
      <c r="AN36" t="s">
        <v>114</v>
      </c>
      <c r="AO36" t="s">
        <v>511</v>
      </c>
    </row>
    <row r="37" spans="2:41" ht="30">
      <c r="B37">
        <v>291</v>
      </c>
      <c r="C37" t="s">
        <v>1451</v>
      </c>
      <c r="D37" s="1">
        <v>45145</v>
      </c>
      <c r="E37" t="s">
        <v>6829</v>
      </c>
      <c r="F37" t="s">
        <v>407</v>
      </c>
      <c r="G37" t="s">
        <v>108</v>
      </c>
      <c r="H37" t="s">
        <v>162</v>
      </c>
      <c r="I37">
        <v>0.7</v>
      </c>
      <c r="J37" t="s">
        <v>126</v>
      </c>
      <c r="K37" t="s">
        <v>1452</v>
      </c>
      <c r="L37" t="s">
        <v>1242</v>
      </c>
      <c r="M37" t="s">
        <v>1453</v>
      </c>
      <c r="N37" t="s">
        <v>309</v>
      </c>
      <c r="O37" t="s">
        <v>7218</v>
      </c>
      <c r="P37" t="s">
        <v>131</v>
      </c>
      <c r="Q37" t="s">
        <v>6416</v>
      </c>
      <c r="R37" t="s">
        <v>5545</v>
      </c>
      <c r="S37" t="s">
        <v>7306</v>
      </c>
      <c r="T37" t="s">
        <v>110</v>
      </c>
      <c r="U37" t="s">
        <v>110</v>
      </c>
      <c r="V37" t="s">
        <v>403</v>
      </c>
      <c r="W37" t="s">
        <v>161</v>
      </c>
      <c r="X37" t="s">
        <v>7198</v>
      </c>
      <c r="Y37" t="s">
        <v>1450</v>
      </c>
      <c r="Z37">
        <v>0.7</v>
      </c>
      <c r="AA37" t="s">
        <v>7180</v>
      </c>
      <c r="AB37" t="s">
        <v>7492</v>
      </c>
      <c r="AC37" t="s">
        <v>1457</v>
      </c>
      <c r="AF37">
        <v>31</v>
      </c>
      <c r="AG37" t="s">
        <v>5653</v>
      </c>
      <c r="AH37" t="s">
        <v>2497</v>
      </c>
      <c r="AI37" t="s">
        <v>5617</v>
      </c>
      <c r="AJ37" t="s">
        <v>109</v>
      </c>
      <c r="AK37" s="28" t="s">
        <v>10833</v>
      </c>
      <c r="AL37" t="s">
        <v>109</v>
      </c>
      <c r="AM37" t="s">
        <v>109</v>
      </c>
      <c r="AN37" t="s">
        <v>114</v>
      </c>
      <c r="AO37" t="s">
        <v>511</v>
      </c>
    </row>
    <row r="38" spans="2:41" ht="30">
      <c r="B38">
        <v>290</v>
      </c>
      <c r="C38" t="s">
        <v>1461</v>
      </c>
      <c r="D38" s="1">
        <v>45142</v>
      </c>
      <c r="E38" t="s">
        <v>5810</v>
      </c>
      <c r="F38" t="s">
        <v>1464</v>
      </c>
      <c r="G38" t="s">
        <v>108</v>
      </c>
      <c r="H38" t="s">
        <v>111</v>
      </c>
      <c r="I38">
        <v>1.4</v>
      </c>
      <c r="J38" t="s">
        <v>126</v>
      </c>
      <c r="K38" t="s">
        <v>1310</v>
      </c>
      <c r="L38" t="s">
        <v>110</v>
      </c>
      <c r="M38" t="s">
        <v>110</v>
      </c>
      <c r="N38" t="s">
        <v>130</v>
      </c>
      <c r="O38" t="s">
        <v>7207</v>
      </c>
      <c r="P38" t="s">
        <v>131</v>
      </c>
      <c r="Q38" t="s">
        <v>5776</v>
      </c>
      <c r="R38" t="s">
        <v>140</v>
      </c>
      <c r="S38" t="s">
        <v>7649</v>
      </c>
      <c r="T38" t="s">
        <v>110</v>
      </c>
      <c r="U38" t="s">
        <v>110</v>
      </c>
      <c r="V38" t="s">
        <v>108</v>
      </c>
      <c r="W38" t="s">
        <v>110</v>
      </c>
      <c r="X38" t="s">
        <v>7207</v>
      </c>
      <c r="Y38" t="s">
        <v>1460</v>
      </c>
      <c r="Z38">
        <v>0.19500000000000001</v>
      </c>
      <c r="AA38" t="s">
        <v>7180</v>
      </c>
      <c r="AB38" t="s">
        <v>7492</v>
      </c>
      <c r="AC38" t="s">
        <v>1465</v>
      </c>
      <c r="AF38">
        <v>32</v>
      </c>
      <c r="AG38" t="s">
        <v>5668</v>
      </c>
      <c r="AH38" t="s">
        <v>2341</v>
      </c>
      <c r="AI38" t="s">
        <v>5617</v>
      </c>
      <c r="AJ38" t="s">
        <v>109</v>
      </c>
      <c r="AK38" s="28" t="s">
        <v>10834</v>
      </c>
      <c r="AL38" t="s">
        <v>109</v>
      </c>
      <c r="AM38" t="s">
        <v>109</v>
      </c>
      <c r="AN38" t="s">
        <v>114</v>
      </c>
      <c r="AO38" t="s">
        <v>511</v>
      </c>
    </row>
    <row r="39" spans="2:41" ht="30">
      <c r="B39">
        <v>289</v>
      </c>
      <c r="C39" t="s">
        <v>792</v>
      </c>
      <c r="D39" s="1">
        <v>45141</v>
      </c>
      <c r="E39" t="s">
        <v>5807</v>
      </c>
      <c r="F39" t="s">
        <v>134</v>
      </c>
      <c r="G39" t="s">
        <v>108</v>
      </c>
      <c r="H39" t="s">
        <v>162</v>
      </c>
      <c r="I39">
        <v>1.5</v>
      </c>
      <c r="J39" t="s">
        <v>126</v>
      </c>
      <c r="K39" t="s">
        <v>869</v>
      </c>
      <c r="L39" t="s">
        <v>1469</v>
      </c>
      <c r="M39" t="s">
        <v>1470</v>
      </c>
      <c r="N39" t="s">
        <v>130</v>
      </c>
      <c r="O39" t="s">
        <v>110</v>
      </c>
      <c r="P39" t="s">
        <v>225</v>
      </c>
      <c r="Q39" t="s">
        <v>142</v>
      </c>
      <c r="R39" t="s">
        <v>5545</v>
      </c>
      <c r="S39" t="s">
        <v>7193</v>
      </c>
      <c r="T39" t="s">
        <v>7178</v>
      </c>
      <c r="U39" t="s">
        <v>6928</v>
      </c>
      <c r="V39" t="s">
        <v>108</v>
      </c>
      <c r="W39" t="s">
        <v>110</v>
      </c>
      <c r="X39" t="s">
        <v>7198</v>
      </c>
      <c r="Y39" t="s">
        <v>1468</v>
      </c>
      <c r="Z39">
        <v>1.5</v>
      </c>
      <c r="AA39" t="s">
        <v>7180</v>
      </c>
      <c r="AB39" t="s">
        <v>7492</v>
      </c>
      <c r="AC39" t="s">
        <v>1473</v>
      </c>
      <c r="AF39">
        <v>33</v>
      </c>
      <c r="AG39" t="s">
        <v>5643</v>
      </c>
      <c r="AH39" t="s">
        <v>1804</v>
      </c>
      <c r="AI39" t="s">
        <v>5617</v>
      </c>
      <c r="AJ39" t="s">
        <v>109</v>
      </c>
      <c r="AK39" s="28" t="s">
        <v>10835</v>
      </c>
      <c r="AL39" t="s">
        <v>109</v>
      </c>
      <c r="AM39" t="s">
        <v>109</v>
      </c>
      <c r="AN39" t="s">
        <v>114</v>
      </c>
      <c r="AO39" t="s">
        <v>511</v>
      </c>
    </row>
    <row r="40" spans="2:41" ht="30">
      <c r="B40">
        <v>288</v>
      </c>
      <c r="C40" t="s">
        <v>1509</v>
      </c>
      <c r="D40" s="1">
        <v>45139</v>
      </c>
      <c r="E40" t="s">
        <v>6123</v>
      </c>
      <c r="F40" t="s">
        <v>1512</v>
      </c>
      <c r="G40" t="s">
        <v>108</v>
      </c>
      <c r="H40" t="s">
        <v>111</v>
      </c>
      <c r="I40">
        <v>1.97</v>
      </c>
      <c r="J40" t="s">
        <v>126</v>
      </c>
      <c r="K40" t="s">
        <v>1510</v>
      </c>
      <c r="L40" t="s">
        <v>110</v>
      </c>
      <c r="M40" t="s">
        <v>110</v>
      </c>
      <c r="N40" t="s">
        <v>130</v>
      </c>
      <c r="O40" t="s">
        <v>7207</v>
      </c>
      <c r="P40" t="s">
        <v>832</v>
      </c>
      <c r="Q40" t="s">
        <v>5398</v>
      </c>
      <c r="R40" t="s">
        <v>140</v>
      </c>
      <c r="S40" t="s">
        <v>7193</v>
      </c>
      <c r="T40" t="s">
        <v>110</v>
      </c>
      <c r="U40" t="s">
        <v>110</v>
      </c>
      <c r="V40" t="s">
        <v>108</v>
      </c>
      <c r="W40" t="s">
        <v>300</v>
      </c>
      <c r="X40" t="s">
        <v>7207</v>
      </c>
      <c r="Y40" t="s">
        <v>1508</v>
      </c>
      <c r="Z40">
        <v>0.27400000000000002</v>
      </c>
      <c r="AA40" t="s">
        <v>7180</v>
      </c>
      <c r="AB40" t="s">
        <v>7492</v>
      </c>
      <c r="AC40" t="s">
        <v>1514</v>
      </c>
      <c r="AF40">
        <v>34</v>
      </c>
      <c r="AG40" t="s">
        <v>5658</v>
      </c>
      <c r="AH40" t="s">
        <v>5659</v>
      </c>
      <c r="AI40" t="s">
        <v>5617</v>
      </c>
      <c r="AJ40" t="s">
        <v>109</v>
      </c>
      <c r="AK40" s="28" t="s">
        <v>10836</v>
      </c>
      <c r="AL40" t="s">
        <v>109</v>
      </c>
      <c r="AM40" t="s">
        <v>109</v>
      </c>
      <c r="AN40" t="s">
        <v>114</v>
      </c>
      <c r="AO40" t="s">
        <v>511</v>
      </c>
    </row>
    <row r="41" spans="2:41" ht="30">
      <c r="B41">
        <v>287</v>
      </c>
      <c r="C41" t="s">
        <v>1541</v>
      </c>
      <c r="D41" s="1">
        <v>45133</v>
      </c>
      <c r="E41" t="s">
        <v>5809</v>
      </c>
      <c r="F41" t="s">
        <v>1543</v>
      </c>
      <c r="G41" t="s">
        <v>108</v>
      </c>
      <c r="H41" t="s">
        <v>162</v>
      </c>
      <c r="I41">
        <v>0.39</v>
      </c>
      <c r="J41" t="s">
        <v>126</v>
      </c>
      <c r="K41" t="s">
        <v>334</v>
      </c>
      <c r="L41" t="s">
        <v>110</v>
      </c>
      <c r="M41" t="s">
        <v>110</v>
      </c>
      <c r="N41" t="s">
        <v>130</v>
      </c>
      <c r="O41" t="s">
        <v>110</v>
      </c>
      <c r="P41" t="s">
        <v>166</v>
      </c>
      <c r="Q41" t="s">
        <v>142</v>
      </c>
      <c r="R41" t="s">
        <v>140</v>
      </c>
      <c r="S41" t="s">
        <v>7193</v>
      </c>
      <c r="T41" t="s">
        <v>7690</v>
      </c>
      <c r="U41" t="s">
        <v>110</v>
      </c>
      <c r="V41" t="s">
        <v>108</v>
      </c>
      <c r="W41" t="s">
        <v>110</v>
      </c>
      <c r="X41" t="s">
        <v>7198</v>
      </c>
      <c r="Y41" t="s">
        <v>1540</v>
      </c>
      <c r="Z41">
        <v>0.39</v>
      </c>
      <c r="AA41" t="s">
        <v>7180</v>
      </c>
      <c r="AB41" t="s">
        <v>7679</v>
      </c>
      <c r="AC41" t="s">
        <v>1545</v>
      </c>
      <c r="AF41">
        <v>35</v>
      </c>
      <c r="AG41" t="s">
        <v>5672</v>
      </c>
      <c r="AH41" t="s">
        <v>5673</v>
      </c>
      <c r="AI41" t="s">
        <v>5617</v>
      </c>
      <c r="AJ41" t="s">
        <v>109</v>
      </c>
      <c r="AK41" s="28" t="s">
        <v>10837</v>
      </c>
      <c r="AL41" t="s">
        <v>109</v>
      </c>
      <c r="AM41" t="s">
        <v>109</v>
      </c>
      <c r="AN41" t="s">
        <v>114</v>
      </c>
      <c r="AO41" t="s">
        <v>511</v>
      </c>
    </row>
    <row r="42" spans="2:41" ht="30">
      <c r="B42">
        <v>286</v>
      </c>
      <c r="C42" t="s">
        <v>1557</v>
      </c>
      <c r="D42" s="1">
        <v>45127</v>
      </c>
      <c r="E42" t="s">
        <v>6091</v>
      </c>
      <c r="F42" t="s">
        <v>407</v>
      </c>
      <c r="G42" t="s">
        <v>108</v>
      </c>
      <c r="H42" t="s">
        <v>111</v>
      </c>
      <c r="I42">
        <v>4.5999999999999996</v>
      </c>
      <c r="J42" t="s">
        <v>413</v>
      </c>
      <c r="K42" t="s">
        <v>1558</v>
      </c>
      <c r="L42" t="s">
        <v>1559</v>
      </c>
      <c r="M42" t="s">
        <v>1165</v>
      </c>
      <c r="N42" t="s">
        <v>130</v>
      </c>
      <c r="O42" t="s">
        <v>7207</v>
      </c>
      <c r="P42" t="s">
        <v>166</v>
      </c>
      <c r="Q42" t="s">
        <v>460</v>
      </c>
      <c r="R42" t="s">
        <v>140</v>
      </c>
      <c r="S42" t="s">
        <v>7306</v>
      </c>
      <c r="T42" t="s">
        <v>110</v>
      </c>
      <c r="U42" t="s">
        <v>6928</v>
      </c>
      <c r="V42" t="s">
        <v>108</v>
      </c>
      <c r="W42" t="s">
        <v>124</v>
      </c>
      <c r="X42" t="s">
        <v>7207</v>
      </c>
      <c r="Y42" t="s">
        <v>1556</v>
      </c>
      <c r="Z42">
        <v>0.63900000000000001</v>
      </c>
      <c r="AA42" t="s">
        <v>7180</v>
      </c>
      <c r="AB42" t="s">
        <v>7679</v>
      </c>
      <c r="AC42" t="s">
        <v>1561</v>
      </c>
      <c r="AF42">
        <v>36</v>
      </c>
      <c r="AG42" t="s">
        <v>5623</v>
      </c>
      <c r="AH42" t="s">
        <v>1581</v>
      </c>
      <c r="AI42" t="s">
        <v>5624</v>
      </c>
      <c r="AJ42" t="s">
        <v>109</v>
      </c>
      <c r="AK42" s="28" t="s">
        <v>10838</v>
      </c>
      <c r="AL42" t="s">
        <v>109</v>
      </c>
      <c r="AM42" t="s">
        <v>109</v>
      </c>
      <c r="AN42" t="s">
        <v>114</v>
      </c>
      <c r="AO42" t="s">
        <v>5311</v>
      </c>
    </row>
    <row r="43" spans="2:41">
      <c r="B43">
        <v>285</v>
      </c>
      <c r="C43" t="s">
        <v>1564</v>
      </c>
      <c r="D43" s="1">
        <v>45127</v>
      </c>
      <c r="E43" t="s">
        <v>6034</v>
      </c>
      <c r="F43" t="s">
        <v>335</v>
      </c>
      <c r="G43" t="s">
        <v>108</v>
      </c>
      <c r="H43" t="s">
        <v>111</v>
      </c>
      <c r="I43">
        <v>0.91</v>
      </c>
      <c r="J43" t="s">
        <v>126</v>
      </c>
      <c r="K43" t="s">
        <v>319</v>
      </c>
      <c r="L43" t="s">
        <v>110</v>
      </c>
      <c r="M43" t="s">
        <v>110</v>
      </c>
      <c r="N43" t="s">
        <v>309</v>
      </c>
      <c r="O43" t="s">
        <v>7207</v>
      </c>
      <c r="P43" t="s">
        <v>166</v>
      </c>
      <c r="Q43" t="s">
        <v>173</v>
      </c>
      <c r="R43" t="s">
        <v>140</v>
      </c>
      <c r="S43" t="s">
        <v>7193</v>
      </c>
      <c r="T43" t="s">
        <v>7178</v>
      </c>
      <c r="U43" t="s">
        <v>110</v>
      </c>
      <c r="V43" t="s">
        <v>108</v>
      </c>
      <c r="W43" t="s">
        <v>300</v>
      </c>
      <c r="X43" t="s">
        <v>7207</v>
      </c>
      <c r="Y43" t="s">
        <v>1294</v>
      </c>
      <c r="Z43">
        <v>0.126</v>
      </c>
      <c r="AA43" t="s">
        <v>7180</v>
      </c>
      <c r="AB43" t="s">
        <v>7679</v>
      </c>
      <c r="AC43" t="s">
        <v>1567</v>
      </c>
    </row>
    <row r="44" spans="2:41">
      <c r="B44">
        <v>284</v>
      </c>
      <c r="C44" t="s">
        <v>1570</v>
      </c>
      <c r="D44" s="1">
        <v>45124</v>
      </c>
      <c r="E44" t="s">
        <v>5810</v>
      </c>
      <c r="F44" t="s">
        <v>1574</v>
      </c>
      <c r="G44" t="s">
        <v>1571</v>
      </c>
      <c r="H44" t="s">
        <v>111</v>
      </c>
      <c r="I44">
        <v>6.7</v>
      </c>
      <c r="J44" t="s">
        <v>126</v>
      </c>
      <c r="K44" t="s">
        <v>1572</v>
      </c>
      <c r="L44" t="s">
        <v>110</v>
      </c>
      <c r="M44" t="s">
        <v>110</v>
      </c>
      <c r="N44" t="s">
        <v>130</v>
      </c>
      <c r="O44" t="s">
        <v>7207</v>
      </c>
      <c r="P44" t="s">
        <v>166</v>
      </c>
      <c r="Q44" t="s">
        <v>5776</v>
      </c>
      <c r="R44" t="s">
        <v>140</v>
      </c>
      <c r="S44" t="s">
        <v>7306</v>
      </c>
      <c r="T44" t="s">
        <v>110</v>
      </c>
      <c r="U44" t="s">
        <v>110</v>
      </c>
      <c r="V44" t="s">
        <v>108</v>
      </c>
      <c r="W44" t="s">
        <v>110</v>
      </c>
      <c r="X44" t="s">
        <v>7207</v>
      </c>
      <c r="Y44" t="s">
        <v>1460</v>
      </c>
      <c r="Z44">
        <v>0.93100000000000005</v>
      </c>
      <c r="AA44" t="s">
        <v>7180</v>
      </c>
      <c r="AB44" t="s">
        <v>7679</v>
      </c>
      <c r="AC44" t="s">
        <v>1575</v>
      </c>
    </row>
    <row r="45" spans="2:41">
      <c r="B45">
        <v>283</v>
      </c>
      <c r="C45" t="s">
        <v>1579</v>
      </c>
      <c r="D45" s="1">
        <v>45121</v>
      </c>
      <c r="E45" t="s">
        <v>5812</v>
      </c>
      <c r="F45" t="s">
        <v>1581</v>
      </c>
      <c r="G45" t="s">
        <v>108</v>
      </c>
      <c r="H45" t="s">
        <v>111</v>
      </c>
      <c r="I45">
        <v>1.2749999999999999</v>
      </c>
      <c r="J45" t="s">
        <v>126</v>
      </c>
      <c r="K45" t="s">
        <v>928</v>
      </c>
      <c r="L45" t="s">
        <v>110</v>
      </c>
      <c r="M45" t="s">
        <v>110</v>
      </c>
      <c r="N45" t="s">
        <v>130</v>
      </c>
      <c r="O45" t="s">
        <v>7207</v>
      </c>
      <c r="P45" t="s">
        <v>832</v>
      </c>
      <c r="Q45" t="s">
        <v>5398</v>
      </c>
      <c r="R45" t="s">
        <v>140</v>
      </c>
      <c r="S45" t="s">
        <v>7649</v>
      </c>
      <c r="T45" t="s">
        <v>110</v>
      </c>
      <c r="U45" t="s">
        <v>110</v>
      </c>
      <c r="V45" t="s">
        <v>108</v>
      </c>
      <c r="W45" t="s">
        <v>110</v>
      </c>
      <c r="X45" t="s">
        <v>7207</v>
      </c>
      <c r="Y45" t="s">
        <v>1578</v>
      </c>
      <c r="Z45">
        <v>0.17799999999999999</v>
      </c>
      <c r="AA45" t="s">
        <v>7180</v>
      </c>
      <c r="AB45" t="s">
        <v>7679</v>
      </c>
      <c r="AC45" t="s">
        <v>1583</v>
      </c>
    </row>
    <row r="46" spans="2:41">
      <c r="B46">
        <v>282</v>
      </c>
      <c r="C46" t="s">
        <v>1596</v>
      </c>
      <c r="D46" s="1">
        <v>45119</v>
      </c>
      <c r="E46" t="s">
        <v>5815</v>
      </c>
      <c r="F46" t="s">
        <v>1253</v>
      </c>
      <c r="G46" t="s">
        <v>108</v>
      </c>
      <c r="H46" t="s">
        <v>111</v>
      </c>
      <c r="I46">
        <v>3</v>
      </c>
      <c r="J46" t="s">
        <v>126</v>
      </c>
      <c r="K46" t="s">
        <v>1296</v>
      </c>
      <c r="L46" t="s">
        <v>110</v>
      </c>
      <c r="M46" t="s">
        <v>110</v>
      </c>
      <c r="N46" t="s">
        <v>130</v>
      </c>
      <c r="O46" t="s">
        <v>7207</v>
      </c>
      <c r="P46" t="s">
        <v>225</v>
      </c>
      <c r="Q46" t="s">
        <v>142</v>
      </c>
      <c r="R46" t="s">
        <v>140</v>
      </c>
      <c r="S46" t="s">
        <v>7193</v>
      </c>
      <c r="T46" t="s">
        <v>110</v>
      </c>
      <c r="U46" t="s">
        <v>110</v>
      </c>
      <c r="V46" t="s">
        <v>108</v>
      </c>
      <c r="W46" t="s">
        <v>110</v>
      </c>
      <c r="X46" t="s">
        <v>7207</v>
      </c>
      <c r="Y46" t="s">
        <v>1595</v>
      </c>
      <c r="Z46">
        <v>0.42</v>
      </c>
      <c r="AA46" t="s">
        <v>7180</v>
      </c>
      <c r="AB46" t="s">
        <v>7679</v>
      </c>
      <c r="AC46" t="s">
        <v>1598</v>
      </c>
    </row>
    <row r="47" spans="2:41">
      <c r="B47">
        <v>281</v>
      </c>
      <c r="C47" t="s">
        <v>1604</v>
      </c>
      <c r="D47" s="1">
        <v>45119</v>
      </c>
      <c r="E47" t="s">
        <v>5817</v>
      </c>
      <c r="F47" t="s">
        <v>407</v>
      </c>
      <c r="G47" t="s">
        <v>108</v>
      </c>
      <c r="H47" t="s">
        <v>111</v>
      </c>
      <c r="I47">
        <v>12.5</v>
      </c>
      <c r="J47" t="s">
        <v>126</v>
      </c>
      <c r="K47" t="s">
        <v>1558</v>
      </c>
      <c r="L47" t="s">
        <v>921</v>
      </c>
      <c r="M47" t="s">
        <v>1470</v>
      </c>
      <c r="N47" t="s">
        <v>130</v>
      </c>
      <c r="O47" t="s">
        <v>7246</v>
      </c>
      <c r="P47" t="s">
        <v>166</v>
      </c>
      <c r="Q47" t="s">
        <v>294</v>
      </c>
      <c r="R47" t="s">
        <v>140</v>
      </c>
      <c r="S47" t="s">
        <v>7306</v>
      </c>
      <c r="T47" t="s">
        <v>110</v>
      </c>
      <c r="U47" t="s">
        <v>6928</v>
      </c>
      <c r="V47" t="s">
        <v>108</v>
      </c>
      <c r="W47" t="s">
        <v>300</v>
      </c>
      <c r="X47" t="s">
        <v>7207</v>
      </c>
      <c r="Y47" t="s">
        <v>1603</v>
      </c>
      <c r="Z47">
        <v>1.75</v>
      </c>
      <c r="AA47" t="s">
        <v>7180</v>
      </c>
      <c r="AB47" t="s">
        <v>7679</v>
      </c>
      <c r="AC47" t="s">
        <v>1607</v>
      </c>
    </row>
    <row r="48" spans="2:41">
      <c r="B48">
        <v>280</v>
      </c>
      <c r="C48" t="s">
        <v>1640</v>
      </c>
      <c r="D48" s="1">
        <v>45110</v>
      </c>
      <c r="E48" t="s">
        <v>6492</v>
      </c>
      <c r="F48" t="s">
        <v>1642</v>
      </c>
      <c r="G48" t="s">
        <v>108</v>
      </c>
      <c r="H48" t="s">
        <v>125</v>
      </c>
      <c r="I48">
        <v>105</v>
      </c>
      <c r="J48" t="s">
        <v>126</v>
      </c>
      <c r="K48" t="s">
        <v>127</v>
      </c>
      <c r="L48" t="s">
        <v>128</v>
      </c>
      <c r="M48" t="s">
        <v>1131</v>
      </c>
      <c r="N48" t="s">
        <v>130</v>
      </c>
      <c r="O48" t="s">
        <v>110</v>
      </c>
      <c r="P48" t="s">
        <v>131</v>
      </c>
      <c r="Q48" t="s">
        <v>142</v>
      </c>
      <c r="R48" t="s">
        <v>140</v>
      </c>
      <c r="S48" t="s">
        <v>7306</v>
      </c>
      <c r="T48" t="s">
        <v>110</v>
      </c>
      <c r="U48" t="s">
        <v>110</v>
      </c>
      <c r="V48" t="s">
        <v>108</v>
      </c>
      <c r="W48" t="s">
        <v>300</v>
      </c>
      <c r="X48" t="s">
        <v>7186</v>
      </c>
      <c r="Y48" t="s">
        <v>1639</v>
      </c>
      <c r="Z48">
        <v>0.73499999999999999</v>
      </c>
      <c r="AA48" t="s">
        <v>7180</v>
      </c>
      <c r="AB48" t="s">
        <v>7679</v>
      </c>
      <c r="AC48" t="s">
        <v>1644</v>
      </c>
    </row>
    <row r="49" spans="2:29">
      <c r="B49">
        <v>279</v>
      </c>
      <c r="C49" t="s">
        <v>1656</v>
      </c>
      <c r="D49" s="1">
        <v>45104</v>
      </c>
      <c r="E49" t="s">
        <v>6029</v>
      </c>
      <c r="F49" t="s">
        <v>1581</v>
      </c>
      <c r="G49" t="s">
        <v>108</v>
      </c>
      <c r="H49" t="s">
        <v>111</v>
      </c>
      <c r="I49">
        <v>1.88</v>
      </c>
      <c r="J49" t="s">
        <v>126</v>
      </c>
      <c r="K49" t="s">
        <v>928</v>
      </c>
      <c r="L49" t="s">
        <v>110</v>
      </c>
      <c r="M49" t="s">
        <v>110</v>
      </c>
      <c r="N49" t="s">
        <v>130</v>
      </c>
      <c r="O49" t="s">
        <v>7207</v>
      </c>
      <c r="P49" t="s">
        <v>166</v>
      </c>
      <c r="Q49" t="s">
        <v>5398</v>
      </c>
      <c r="R49" t="s">
        <v>140</v>
      </c>
      <c r="S49" t="s">
        <v>7649</v>
      </c>
      <c r="T49" t="s">
        <v>110</v>
      </c>
      <c r="U49" t="s">
        <v>6928</v>
      </c>
      <c r="V49" t="s">
        <v>108</v>
      </c>
      <c r="W49" t="s">
        <v>110</v>
      </c>
      <c r="X49" t="s">
        <v>7207</v>
      </c>
      <c r="Y49" t="s">
        <v>1655</v>
      </c>
      <c r="Z49">
        <v>0.25900000000000001</v>
      </c>
      <c r="AA49" t="s">
        <v>7180</v>
      </c>
      <c r="AB49" t="s">
        <v>7760</v>
      </c>
      <c r="AC49" t="s">
        <v>1659</v>
      </c>
    </row>
    <row r="50" spans="2:29">
      <c r="B50">
        <v>278</v>
      </c>
      <c r="C50" t="s">
        <v>1675</v>
      </c>
      <c r="D50" s="1">
        <v>45103</v>
      </c>
      <c r="E50" t="s">
        <v>6030</v>
      </c>
      <c r="F50" t="s">
        <v>1015</v>
      </c>
      <c r="G50" t="s">
        <v>108</v>
      </c>
      <c r="H50" t="s">
        <v>111</v>
      </c>
      <c r="I50">
        <v>11</v>
      </c>
      <c r="J50" t="s">
        <v>126</v>
      </c>
      <c r="K50" t="s">
        <v>397</v>
      </c>
      <c r="L50" t="s">
        <v>110</v>
      </c>
      <c r="M50" t="s">
        <v>110</v>
      </c>
      <c r="N50" t="s">
        <v>1676</v>
      </c>
      <c r="O50" t="s">
        <v>7207</v>
      </c>
      <c r="P50" t="s">
        <v>166</v>
      </c>
      <c r="Q50" t="s">
        <v>173</v>
      </c>
      <c r="R50" t="s">
        <v>140</v>
      </c>
      <c r="S50" t="s">
        <v>7193</v>
      </c>
      <c r="T50" t="s">
        <v>7355</v>
      </c>
      <c r="U50" t="s">
        <v>110</v>
      </c>
      <c r="V50" t="s">
        <v>108</v>
      </c>
      <c r="W50" t="s">
        <v>110</v>
      </c>
      <c r="X50" t="s">
        <v>7207</v>
      </c>
      <c r="Y50" t="s">
        <v>1674</v>
      </c>
      <c r="Z50">
        <v>1.518</v>
      </c>
      <c r="AA50" t="s">
        <v>7180</v>
      </c>
      <c r="AB50" t="s">
        <v>7760</v>
      </c>
      <c r="AC50" t="s">
        <v>1679</v>
      </c>
    </row>
    <row r="51" spans="2:29">
      <c r="B51">
        <v>277</v>
      </c>
      <c r="C51" t="s">
        <v>1683</v>
      </c>
      <c r="D51" s="1">
        <v>45103</v>
      </c>
      <c r="E51" t="s">
        <v>6031</v>
      </c>
      <c r="F51" t="s">
        <v>1686</v>
      </c>
      <c r="G51" t="s">
        <v>108</v>
      </c>
      <c r="H51" t="s">
        <v>111</v>
      </c>
      <c r="I51">
        <v>2</v>
      </c>
      <c r="J51" t="s">
        <v>126</v>
      </c>
      <c r="K51" t="s">
        <v>671</v>
      </c>
      <c r="L51" t="s">
        <v>110</v>
      </c>
      <c r="M51" t="s">
        <v>110</v>
      </c>
      <c r="N51" t="s">
        <v>309</v>
      </c>
      <c r="O51" t="s">
        <v>7207</v>
      </c>
      <c r="P51" t="s">
        <v>166</v>
      </c>
      <c r="Q51" t="s">
        <v>173</v>
      </c>
      <c r="R51" t="s">
        <v>140</v>
      </c>
      <c r="S51" t="s">
        <v>7193</v>
      </c>
      <c r="T51" t="s">
        <v>110</v>
      </c>
      <c r="U51" t="s">
        <v>110</v>
      </c>
      <c r="V51" t="s">
        <v>108</v>
      </c>
      <c r="W51" t="s">
        <v>124</v>
      </c>
      <c r="X51" t="s">
        <v>7207</v>
      </c>
      <c r="Y51" t="s">
        <v>1682</v>
      </c>
      <c r="Z51">
        <v>0.27600000000000002</v>
      </c>
      <c r="AA51" t="s">
        <v>7180</v>
      </c>
      <c r="AB51" t="s">
        <v>7760</v>
      </c>
      <c r="AC51" t="s">
        <v>1688</v>
      </c>
    </row>
    <row r="52" spans="2:29">
      <c r="B52">
        <v>276</v>
      </c>
      <c r="C52" t="s">
        <v>1712</v>
      </c>
      <c r="D52" s="1">
        <v>45103</v>
      </c>
      <c r="E52" t="s">
        <v>6034</v>
      </c>
      <c r="F52" t="s">
        <v>1149</v>
      </c>
      <c r="G52" t="s">
        <v>108</v>
      </c>
      <c r="H52" t="s">
        <v>162</v>
      </c>
      <c r="I52">
        <v>0.38500000000000001</v>
      </c>
      <c r="J52" t="s">
        <v>126</v>
      </c>
      <c r="K52" t="s">
        <v>163</v>
      </c>
      <c r="L52" t="s">
        <v>110</v>
      </c>
      <c r="M52" t="s">
        <v>110</v>
      </c>
      <c r="N52" t="s">
        <v>309</v>
      </c>
      <c r="O52" t="s">
        <v>110</v>
      </c>
      <c r="P52" t="s">
        <v>225</v>
      </c>
      <c r="Q52" t="s">
        <v>173</v>
      </c>
      <c r="R52" t="s">
        <v>140</v>
      </c>
      <c r="S52" t="s">
        <v>7193</v>
      </c>
      <c r="T52" t="s">
        <v>7355</v>
      </c>
      <c r="U52" t="s">
        <v>110</v>
      </c>
      <c r="V52" t="s">
        <v>108</v>
      </c>
      <c r="W52" t="s">
        <v>300</v>
      </c>
      <c r="X52" t="s">
        <v>7198</v>
      </c>
      <c r="Y52" t="s">
        <v>1294</v>
      </c>
      <c r="Z52">
        <v>0.38500000000000001</v>
      </c>
      <c r="AA52" t="s">
        <v>7180</v>
      </c>
      <c r="AB52" t="s">
        <v>7760</v>
      </c>
      <c r="AC52" t="s">
        <v>1714</v>
      </c>
    </row>
    <row r="53" spans="2:29">
      <c r="B53">
        <v>275</v>
      </c>
      <c r="C53" t="s">
        <v>1789</v>
      </c>
      <c r="D53" s="1">
        <v>45089</v>
      </c>
      <c r="E53" t="s">
        <v>6040</v>
      </c>
      <c r="F53" t="s">
        <v>1790</v>
      </c>
      <c r="G53" t="s">
        <v>108</v>
      </c>
      <c r="H53" t="s">
        <v>111</v>
      </c>
      <c r="I53">
        <v>4.84</v>
      </c>
      <c r="J53" t="s">
        <v>126</v>
      </c>
      <c r="K53" t="s">
        <v>414</v>
      </c>
      <c r="L53" t="s">
        <v>1781</v>
      </c>
      <c r="M53" t="s">
        <v>1782</v>
      </c>
      <c r="N53" t="s">
        <v>130</v>
      </c>
      <c r="O53" t="s">
        <v>7811</v>
      </c>
      <c r="P53" t="s">
        <v>225</v>
      </c>
      <c r="Q53" t="s">
        <v>324</v>
      </c>
      <c r="R53" t="s">
        <v>140</v>
      </c>
      <c r="S53" t="s">
        <v>7193</v>
      </c>
      <c r="T53" t="s">
        <v>7178</v>
      </c>
      <c r="U53" t="s">
        <v>6928</v>
      </c>
      <c r="V53" t="s">
        <v>108</v>
      </c>
      <c r="W53" t="s">
        <v>300</v>
      </c>
      <c r="X53" t="s">
        <v>7811</v>
      </c>
      <c r="Y53" t="s">
        <v>1779</v>
      </c>
      <c r="Z53">
        <v>0.68</v>
      </c>
      <c r="AA53" t="s">
        <v>7180</v>
      </c>
      <c r="AB53" t="s">
        <v>7760</v>
      </c>
      <c r="AC53" t="s">
        <v>1791</v>
      </c>
    </row>
    <row r="54" spans="2:29">
      <c r="B54">
        <v>274</v>
      </c>
      <c r="C54" t="s">
        <v>1780</v>
      </c>
      <c r="D54" s="1">
        <v>45089</v>
      </c>
      <c r="E54" t="s">
        <v>6040</v>
      </c>
      <c r="F54" t="s">
        <v>134</v>
      </c>
      <c r="G54" t="s">
        <v>108</v>
      </c>
      <c r="H54" t="s">
        <v>111</v>
      </c>
      <c r="I54">
        <v>8.0399999999999991</v>
      </c>
      <c r="J54" t="s">
        <v>126</v>
      </c>
      <c r="K54" t="s">
        <v>414</v>
      </c>
      <c r="L54" t="s">
        <v>1781</v>
      </c>
      <c r="M54" t="s">
        <v>1782</v>
      </c>
      <c r="N54" t="s">
        <v>130</v>
      </c>
      <c r="O54" t="s">
        <v>7811</v>
      </c>
      <c r="P54" t="s">
        <v>225</v>
      </c>
      <c r="Q54" t="s">
        <v>324</v>
      </c>
      <c r="R54" t="s">
        <v>140</v>
      </c>
      <c r="S54" t="s">
        <v>7193</v>
      </c>
      <c r="T54" t="s">
        <v>7178</v>
      </c>
      <c r="U54" t="s">
        <v>7222</v>
      </c>
      <c r="V54" t="s">
        <v>108</v>
      </c>
      <c r="W54" t="s">
        <v>300</v>
      </c>
      <c r="X54" t="s">
        <v>7811</v>
      </c>
      <c r="Y54" t="s">
        <v>1779</v>
      </c>
      <c r="Z54">
        <v>1.1299999999999999</v>
      </c>
      <c r="AA54" t="s">
        <v>7180</v>
      </c>
      <c r="AB54" t="s">
        <v>7760</v>
      </c>
      <c r="AC54" t="s">
        <v>1785</v>
      </c>
    </row>
    <row r="55" spans="2:29">
      <c r="B55">
        <v>273</v>
      </c>
      <c r="C55" t="s">
        <v>1795</v>
      </c>
      <c r="D55" s="1">
        <v>45086</v>
      </c>
      <c r="E55" t="s">
        <v>6109</v>
      </c>
      <c r="F55" t="s">
        <v>335</v>
      </c>
      <c r="G55" t="s">
        <v>108</v>
      </c>
      <c r="H55" t="s">
        <v>111</v>
      </c>
      <c r="I55">
        <v>2.87</v>
      </c>
      <c r="J55" t="s">
        <v>126</v>
      </c>
      <c r="K55" t="s">
        <v>700</v>
      </c>
      <c r="L55" t="s">
        <v>1796</v>
      </c>
      <c r="M55" t="s">
        <v>1288</v>
      </c>
      <c r="N55" t="s">
        <v>130</v>
      </c>
      <c r="O55" t="s">
        <v>7811</v>
      </c>
      <c r="P55" t="s">
        <v>166</v>
      </c>
      <c r="Q55" t="s">
        <v>324</v>
      </c>
      <c r="R55" t="s">
        <v>140</v>
      </c>
      <c r="S55" t="s">
        <v>7193</v>
      </c>
      <c r="T55" t="s">
        <v>7178</v>
      </c>
      <c r="U55" t="s">
        <v>110</v>
      </c>
      <c r="V55" t="s">
        <v>108</v>
      </c>
      <c r="W55" t="s">
        <v>110</v>
      </c>
      <c r="X55" t="s">
        <v>7811</v>
      </c>
      <c r="Y55" t="s">
        <v>1794</v>
      </c>
      <c r="Z55">
        <v>0.4</v>
      </c>
      <c r="AA55" t="s">
        <v>7180</v>
      </c>
      <c r="AB55" t="s">
        <v>7760</v>
      </c>
      <c r="AC55" t="s">
        <v>1799</v>
      </c>
    </row>
    <row r="56" spans="2:29">
      <c r="B56">
        <v>272</v>
      </c>
      <c r="C56" t="s">
        <v>1802</v>
      </c>
      <c r="D56" s="1">
        <v>45086</v>
      </c>
      <c r="E56" t="s">
        <v>6070</v>
      </c>
      <c r="F56" t="s">
        <v>1804</v>
      </c>
      <c r="G56" t="s">
        <v>108</v>
      </c>
      <c r="H56" t="s">
        <v>111</v>
      </c>
      <c r="I56">
        <v>5.5</v>
      </c>
      <c r="J56" t="s">
        <v>126</v>
      </c>
      <c r="K56" t="s">
        <v>1296</v>
      </c>
      <c r="L56" t="s">
        <v>929</v>
      </c>
      <c r="M56" t="s">
        <v>1288</v>
      </c>
      <c r="N56" t="s">
        <v>130</v>
      </c>
      <c r="O56" t="s">
        <v>7811</v>
      </c>
      <c r="P56" t="s">
        <v>166</v>
      </c>
      <c r="Q56" t="s">
        <v>6071</v>
      </c>
      <c r="R56" t="s">
        <v>140</v>
      </c>
      <c r="S56" t="s">
        <v>7193</v>
      </c>
      <c r="T56" t="s">
        <v>110</v>
      </c>
      <c r="U56" t="s">
        <v>6928</v>
      </c>
      <c r="V56" t="s">
        <v>108</v>
      </c>
      <c r="W56" t="s">
        <v>124</v>
      </c>
      <c r="X56" t="s">
        <v>7811</v>
      </c>
      <c r="Y56" t="s">
        <v>1801</v>
      </c>
      <c r="Z56">
        <v>0.78</v>
      </c>
      <c r="AA56" t="s">
        <v>7180</v>
      </c>
      <c r="AB56" t="s">
        <v>7760</v>
      </c>
      <c r="AC56" t="s">
        <v>1806</v>
      </c>
    </row>
    <row r="57" spans="2:29">
      <c r="B57">
        <v>271</v>
      </c>
      <c r="C57" t="s">
        <v>1810</v>
      </c>
      <c r="D57" s="1">
        <v>45086</v>
      </c>
      <c r="E57" t="s">
        <v>6042</v>
      </c>
      <c r="F57" t="s">
        <v>407</v>
      </c>
      <c r="G57" t="s">
        <v>108</v>
      </c>
      <c r="H57" t="s">
        <v>111</v>
      </c>
      <c r="I57">
        <v>0.89</v>
      </c>
      <c r="J57" t="s">
        <v>126</v>
      </c>
      <c r="K57" t="s">
        <v>1558</v>
      </c>
      <c r="L57" t="s">
        <v>110</v>
      </c>
      <c r="M57" t="s">
        <v>110</v>
      </c>
      <c r="N57" t="s">
        <v>130</v>
      </c>
      <c r="O57" t="s">
        <v>7811</v>
      </c>
      <c r="P57" t="s">
        <v>166</v>
      </c>
      <c r="Q57" t="s">
        <v>5702</v>
      </c>
      <c r="R57" t="s">
        <v>140</v>
      </c>
      <c r="S57" t="s">
        <v>7306</v>
      </c>
      <c r="T57" t="s">
        <v>110</v>
      </c>
      <c r="U57" t="s">
        <v>6928</v>
      </c>
      <c r="V57" t="s">
        <v>108</v>
      </c>
      <c r="W57" t="s">
        <v>124</v>
      </c>
      <c r="X57" t="s">
        <v>7811</v>
      </c>
      <c r="Y57" t="s">
        <v>1809</v>
      </c>
      <c r="Z57">
        <v>0.13</v>
      </c>
      <c r="AA57" t="s">
        <v>7180</v>
      </c>
      <c r="AB57" t="s">
        <v>7760</v>
      </c>
      <c r="AC57" t="s">
        <v>1813</v>
      </c>
    </row>
    <row r="58" spans="2:29">
      <c r="B58">
        <v>270</v>
      </c>
      <c r="C58" t="s">
        <v>1823</v>
      </c>
      <c r="D58" s="1">
        <v>45085</v>
      </c>
      <c r="E58" t="s">
        <v>6045</v>
      </c>
      <c r="F58" t="s">
        <v>1398</v>
      </c>
      <c r="G58" t="s">
        <v>108</v>
      </c>
      <c r="H58" t="s">
        <v>111</v>
      </c>
      <c r="I58">
        <v>3.35</v>
      </c>
      <c r="J58" t="s">
        <v>126</v>
      </c>
      <c r="K58" t="s">
        <v>1824</v>
      </c>
      <c r="L58" t="s">
        <v>1825</v>
      </c>
      <c r="M58" t="s">
        <v>1826</v>
      </c>
      <c r="N58" t="s">
        <v>130</v>
      </c>
      <c r="O58" t="s">
        <v>7811</v>
      </c>
      <c r="P58" t="s">
        <v>166</v>
      </c>
      <c r="Q58" t="s">
        <v>294</v>
      </c>
      <c r="R58" t="s">
        <v>140</v>
      </c>
      <c r="S58" t="s">
        <v>7193</v>
      </c>
      <c r="T58" t="s">
        <v>7602</v>
      </c>
      <c r="U58" t="s">
        <v>110</v>
      </c>
      <c r="V58" t="s">
        <v>108</v>
      </c>
      <c r="W58" t="s">
        <v>300</v>
      </c>
      <c r="X58" t="s">
        <v>7811</v>
      </c>
      <c r="Y58" t="s">
        <v>298</v>
      </c>
      <c r="Z58">
        <v>0.47</v>
      </c>
      <c r="AA58" t="s">
        <v>7180</v>
      </c>
      <c r="AB58" t="s">
        <v>7760</v>
      </c>
      <c r="AC58" t="s">
        <v>1828</v>
      </c>
    </row>
    <row r="59" spans="2:29">
      <c r="B59">
        <v>269</v>
      </c>
      <c r="C59" t="s">
        <v>603</v>
      </c>
      <c r="D59" s="1">
        <v>45083</v>
      </c>
      <c r="E59" t="s">
        <v>6366</v>
      </c>
      <c r="F59" t="s">
        <v>1149</v>
      </c>
      <c r="G59" t="s">
        <v>108</v>
      </c>
      <c r="H59" t="s">
        <v>162</v>
      </c>
      <c r="I59">
        <v>0.52</v>
      </c>
      <c r="J59" t="s">
        <v>126</v>
      </c>
      <c r="K59" t="s">
        <v>1839</v>
      </c>
      <c r="L59" t="s">
        <v>110</v>
      </c>
      <c r="M59" t="s">
        <v>110</v>
      </c>
      <c r="N59" t="s">
        <v>130</v>
      </c>
      <c r="O59" t="s">
        <v>110</v>
      </c>
      <c r="P59" t="s">
        <v>225</v>
      </c>
      <c r="Q59" t="s">
        <v>173</v>
      </c>
      <c r="R59" t="s">
        <v>140</v>
      </c>
      <c r="S59" t="s">
        <v>7193</v>
      </c>
      <c r="T59" t="s">
        <v>7355</v>
      </c>
      <c r="U59" t="s">
        <v>110</v>
      </c>
      <c r="V59" t="s">
        <v>108</v>
      </c>
      <c r="W59" t="s">
        <v>110</v>
      </c>
      <c r="X59" t="s">
        <v>7198</v>
      </c>
      <c r="Y59" t="s">
        <v>604</v>
      </c>
      <c r="Z59">
        <v>0.52</v>
      </c>
      <c r="AA59" t="s">
        <v>7180</v>
      </c>
      <c r="AB59" t="s">
        <v>7760</v>
      </c>
      <c r="AC59" t="s">
        <v>611</v>
      </c>
    </row>
    <row r="60" spans="2:29">
      <c r="B60">
        <v>268</v>
      </c>
      <c r="C60" t="s">
        <v>1872</v>
      </c>
      <c r="D60" s="1">
        <v>45082</v>
      </c>
      <c r="E60" t="s">
        <v>6477</v>
      </c>
      <c r="F60" t="s">
        <v>387</v>
      </c>
      <c r="G60" t="s">
        <v>108</v>
      </c>
      <c r="H60" t="s">
        <v>111</v>
      </c>
      <c r="I60">
        <v>6.86</v>
      </c>
      <c r="J60" t="s">
        <v>126</v>
      </c>
      <c r="K60" t="s">
        <v>671</v>
      </c>
      <c r="L60" t="s">
        <v>1873</v>
      </c>
      <c r="M60" t="s">
        <v>1288</v>
      </c>
      <c r="N60" t="s">
        <v>130</v>
      </c>
      <c r="O60" t="s">
        <v>7811</v>
      </c>
      <c r="P60" t="s">
        <v>166</v>
      </c>
      <c r="Q60" t="s">
        <v>196</v>
      </c>
      <c r="R60" t="s">
        <v>140</v>
      </c>
      <c r="S60" t="s">
        <v>7193</v>
      </c>
      <c r="T60" t="s">
        <v>110</v>
      </c>
      <c r="U60" t="s">
        <v>110</v>
      </c>
      <c r="V60" t="s">
        <v>108</v>
      </c>
      <c r="W60" t="s">
        <v>300</v>
      </c>
      <c r="X60" t="s">
        <v>7811</v>
      </c>
      <c r="Y60" t="s">
        <v>1871</v>
      </c>
      <c r="Z60">
        <v>0.97</v>
      </c>
      <c r="AA60" t="s">
        <v>7180</v>
      </c>
      <c r="AB60" t="s">
        <v>7760</v>
      </c>
      <c r="AC60" t="s">
        <v>1876</v>
      </c>
    </row>
    <row r="61" spans="2:29">
      <c r="B61">
        <v>267</v>
      </c>
      <c r="C61" t="s">
        <v>1881</v>
      </c>
      <c r="D61" s="1">
        <v>45079</v>
      </c>
      <c r="E61" t="s">
        <v>6049</v>
      </c>
      <c r="F61" t="s">
        <v>1574</v>
      </c>
      <c r="G61" t="s">
        <v>108</v>
      </c>
      <c r="H61" t="s">
        <v>111</v>
      </c>
      <c r="I61">
        <v>4.4000000000000004</v>
      </c>
      <c r="J61" t="s">
        <v>126</v>
      </c>
      <c r="K61" t="s">
        <v>1882</v>
      </c>
      <c r="L61" t="s">
        <v>1883</v>
      </c>
      <c r="M61" t="s">
        <v>1884</v>
      </c>
      <c r="N61" t="s">
        <v>130</v>
      </c>
      <c r="O61" t="s">
        <v>7811</v>
      </c>
      <c r="P61" t="s">
        <v>166</v>
      </c>
      <c r="Q61" t="s">
        <v>5776</v>
      </c>
      <c r="R61" t="s">
        <v>140</v>
      </c>
      <c r="S61" t="s">
        <v>7306</v>
      </c>
      <c r="T61" t="s">
        <v>110</v>
      </c>
      <c r="U61" t="s">
        <v>110</v>
      </c>
      <c r="V61" t="s">
        <v>108</v>
      </c>
      <c r="W61" t="s">
        <v>110</v>
      </c>
      <c r="X61" t="s">
        <v>7811</v>
      </c>
      <c r="Y61" t="s">
        <v>1880</v>
      </c>
      <c r="Z61">
        <v>0.62</v>
      </c>
      <c r="AA61" t="s">
        <v>7180</v>
      </c>
      <c r="AB61" t="s">
        <v>7760</v>
      </c>
      <c r="AC61" t="s">
        <v>1886</v>
      </c>
    </row>
    <row r="62" spans="2:29">
      <c r="B62">
        <v>266</v>
      </c>
      <c r="C62" t="s">
        <v>1892</v>
      </c>
      <c r="D62" s="1">
        <v>45078</v>
      </c>
      <c r="E62" t="s">
        <v>6717</v>
      </c>
      <c r="F62" t="s">
        <v>407</v>
      </c>
      <c r="G62" t="s">
        <v>108</v>
      </c>
      <c r="H62" t="s">
        <v>111</v>
      </c>
      <c r="I62">
        <v>21.2</v>
      </c>
      <c r="J62" t="s">
        <v>126</v>
      </c>
      <c r="K62" t="s">
        <v>876</v>
      </c>
      <c r="L62" t="s">
        <v>1894</v>
      </c>
      <c r="M62" t="s">
        <v>1895</v>
      </c>
      <c r="N62" t="s">
        <v>130</v>
      </c>
      <c r="O62" t="s">
        <v>7811</v>
      </c>
      <c r="P62" t="s">
        <v>166</v>
      </c>
      <c r="Q62" t="s">
        <v>6718</v>
      </c>
      <c r="R62" t="s">
        <v>140</v>
      </c>
      <c r="S62" t="s">
        <v>7306</v>
      </c>
      <c r="T62" t="s">
        <v>110</v>
      </c>
      <c r="U62" t="s">
        <v>110</v>
      </c>
      <c r="V62" t="s">
        <v>1893</v>
      </c>
      <c r="W62" t="s">
        <v>124</v>
      </c>
      <c r="X62" t="s">
        <v>7811</v>
      </c>
      <c r="Y62" t="s">
        <v>1891</v>
      </c>
      <c r="Z62">
        <v>2.99</v>
      </c>
      <c r="AA62" t="s">
        <v>7180</v>
      </c>
      <c r="AB62" t="s">
        <v>7760</v>
      </c>
      <c r="AC62" t="s">
        <v>1898</v>
      </c>
    </row>
    <row r="63" spans="2:29">
      <c r="B63">
        <v>265</v>
      </c>
      <c r="C63" t="s">
        <v>1920</v>
      </c>
      <c r="D63" s="1">
        <v>45075</v>
      </c>
      <c r="E63" t="s">
        <v>6052</v>
      </c>
      <c r="F63" t="s">
        <v>312</v>
      </c>
      <c r="G63" t="s">
        <v>108</v>
      </c>
      <c r="H63" t="s">
        <v>111</v>
      </c>
      <c r="I63">
        <v>2.86</v>
      </c>
      <c r="J63" t="s">
        <v>126</v>
      </c>
      <c r="K63" t="s">
        <v>290</v>
      </c>
      <c r="L63" t="s">
        <v>110</v>
      </c>
      <c r="M63" t="s">
        <v>110</v>
      </c>
      <c r="N63" t="s">
        <v>130</v>
      </c>
      <c r="O63" t="s">
        <v>7811</v>
      </c>
      <c r="P63" t="s">
        <v>225</v>
      </c>
      <c r="Q63" t="s">
        <v>5398</v>
      </c>
      <c r="R63" t="s">
        <v>140</v>
      </c>
      <c r="S63" t="s">
        <v>7259</v>
      </c>
      <c r="T63" t="s">
        <v>7257</v>
      </c>
      <c r="U63" t="s">
        <v>110</v>
      </c>
      <c r="V63" t="s">
        <v>108</v>
      </c>
      <c r="W63" t="s">
        <v>124</v>
      </c>
      <c r="X63" t="s">
        <v>7811</v>
      </c>
      <c r="Y63" t="s">
        <v>1919</v>
      </c>
      <c r="Z63">
        <v>0.4</v>
      </c>
      <c r="AA63" t="s">
        <v>7180</v>
      </c>
      <c r="AB63" t="s">
        <v>7918</v>
      </c>
      <c r="AC63" t="s">
        <v>1923</v>
      </c>
    </row>
    <row r="64" spans="2:29">
      <c r="B64">
        <v>264</v>
      </c>
      <c r="C64" t="s">
        <v>1928</v>
      </c>
      <c r="D64" s="1">
        <v>45075</v>
      </c>
      <c r="E64" t="s">
        <v>6536</v>
      </c>
      <c r="F64" t="s">
        <v>1930</v>
      </c>
      <c r="G64" t="s">
        <v>108</v>
      </c>
      <c r="H64" t="s">
        <v>111</v>
      </c>
      <c r="I64">
        <v>6.25</v>
      </c>
      <c r="J64" t="s">
        <v>126</v>
      </c>
      <c r="K64" t="s">
        <v>876</v>
      </c>
      <c r="L64" t="s">
        <v>415</v>
      </c>
      <c r="M64" t="s">
        <v>812</v>
      </c>
      <c r="N64" t="s">
        <v>130</v>
      </c>
      <c r="O64" t="s">
        <v>7811</v>
      </c>
      <c r="P64" t="s">
        <v>166</v>
      </c>
      <c r="Q64" t="s">
        <v>294</v>
      </c>
      <c r="R64" t="s">
        <v>140</v>
      </c>
      <c r="S64" t="s">
        <v>7193</v>
      </c>
      <c r="T64" t="s">
        <v>110</v>
      </c>
      <c r="U64" t="s">
        <v>110</v>
      </c>
      <c r="V64" t="s">
        <v>108</v>
      </c>
      <c r="W64" t="s">
        <v>124</v>
      </c>
      <c r="X64" t="s">
        <v>7811</v>
      </c>
      <c r="Y64" t="s">
        <v>1927</v>
      </c>
      <c r="Z64">
        <v>0.88</v>
      </c>
      <c r="AA64" t="s">
        <v>7180</v>
      </c>
      <c r="AB64" t="s">
        <v>7918</v>
      </c>
      <c r="AC64" t="s">
        <v>1932</v>
      </c>
    </row>
    <row r="65" spans="2:29">
      <c r="B65">
        <v>263</v>
      </c>
      <c r="C65" t="s">
        <v>1950</v>
      </c>
      <c r="D65" s="1">
        <v>45071</v>
      </c>
      <c r="E65" t="s">
        <v>6395</v>
      </c>
      <c r="F65" t="s">
        <v>1951</v>
      </c>
      <c r="G65" t="s">
        <v>108</v>
      </c>
      <c r="H65" t="s">
        <v>111</v>
      </c>
      <c r="I65">
        <v>3.87</v>
      </c>
      <c r="J65" t="s">
        <v>126</v>
      </c>
      <c r="K65" t="s">
        <v>397</v>
      </c>
      <c r="L65" t="s">
        <v>110</v>
      </c>
      <c r="M65" t="s">
        <v>110</v>
      </c>
      <c r="N65" t="s">
        <v>130</v>
      </c>
      <c r="O65" t="s">
        <v>7811</v>
      </c>
      <c r="P65" t="s">
        <v>166</v>
      </c>
      <c r="Q65" t="s">
        <v>324</v>
      </c>
      <c r="R65" t="s">
        <v>140</v>
      </c>
      <c r="S65" t="s">
        <v>7193</v>
      </c>
      <c r="T65" t="s">
        <v>110</v>
      </c>
      <c r="U65" t="s">
        <v>110</v>
      </c>
      <c r="V65" t="s">
        <v>108</v>
      </c>
      <c r="W65" t="s">
        <v>124</v>
      </c>
      <c r="X65" t="s">
        <v>7811</v>
      </c>
      <c r="Y65" t="s">
        <v>1942</v>
      </c>
      <c r="Z65">
        <v>0.55000000000000004</v>
      </c>
      <c r="AA65" t="s">
        <v>7180</v>
      </c>
      <c r="AB65" t="s">
        <v>7918</v>
      </c>
      <c r="AC65" t="s">
        <v>1952</v>
      </c>
    </row>
    <row r="66" spans="2:29">
      <c r="B66">
        <v>262</v>
      </c>
      <c r="C66" t="s">
        <v>1958</v>
      </c>
      <c r="D66" s="1">
        <v>45071</v>
      </c>
      <c r="E66" t="s">
        <v>6054</v>
      </c>
      <c r="F66" t="s">
        <v>407</v>
      </c>
      <c r="G66" t="s">
        <v>108</v>
      </c>
      <c r="H66" t="s">
        <v>111</v>
      </c>
      <c r="I66">
        <v>2.48</v>
      </c>
      <c r="J66" t="s">
        <v>1503</v>
      </c>
      <c r="K66" t="s">
        <v>224</v>
      </c>
      <c r="L66" t="s">
        <v>1023</v>
      </c>
      <c r="M66" t="s">
        <v>1212</v>
      </c>
      <c r="N66" t="s">
        <v>130</v>
      </c>
      <c r="O66" t="s">
        <v>7811</v>
      </c>
      <c r="P66" t="s">
        <v>166</v>
      </c>
      <c r="Q66" t="s">
        <v>460</v>
      </c>
      <c r="R66" t="s">
        <v>140</v>
      </c>
      <c r="S66" t="s">
        <v>7306</v>
      </c>
      <c r="T66" t="s">
        <v>110</v>
      </c>
      <c r="U66" t="s">
        <v>7222</v>
      </c>
      <c r="V66" t="s">
        <v>108</v>
      </c>
      <c r="W66" t="s">
        <v>124</v>
      </c>
      <c r="X66" t="s">
        <v>7811</v>
      </c>
      <c r="Y66" t="s">
        <v>1957</v>
      </c>
      <c r="Z66">
        <v>0.35</v>
      </c>
      <c r="AA66" t="s">
        <v>7180</v>
      </c>
      <c r="AB66" t="s">
        <v>7918</v>
      </c>
      <c r="AC66" t="s">
        <v>1961</v>
      </c>
    </row>
    <row r="67" spans="2:29">
      <c r="B67">
        <v>261</v>
      </c>
      <c r="C67" t="s">
        <v>2003</v>
      </c>
      <c r="D67" s="1">
        <v>45069</v>
      </c>
      <c r="E67" t="s">
        <v>6462</v>
      </c>
      <c r="F67" t="s">
        <v>407</v>
      </c>
      <c r="G67" t="s">
        <v>108</v>
      </c>
      <c r="H67" t="s">
        <v>111</v>
      </c>
      <c r="I67">
        <v>2.87</v>
      </c>
      <c r="J67" t="s">
        <v>1503</v>
      </c>
      <c r="K67" t="s">
        <v>700</v>
      </c>
      <c r="L67" t="s">
        <v>110</v>
      </c>
      <c r="M67" t="s">
        <v>110</v>
      </c>
      <c r="N67" t="s">
        <v>130</v>
      </c>
      <c r="O67" t="s">
        <v>7811</v>
      </c>
      <c r="P67" t="s">
        <v>166</v>
      </c>
      <c r="Q67" t="s">
        <v>294</v>
      </c>
      <c r="R67" t="s">
        <v>140</v>
      </c>
      <c r="S67" t="s">
        <v>7306</v>
      </c>
      <c r="T67" t="s">
        <v>110</v>
      </c>
      <c r="U67" t="s">
        <v>110</v>
      </c>
      <c r="V67" t="s">
        <v>108</v>
      </c>
      <c r="W67" t="s">
        <v>124</v>
      </c>
      <c r="X67" t="s">
        <v>7811</v>
      </c>
      <c r="Y67" t="s">
        <v>2002</v>
      </c>
      <c r="Z67">
        <v>0.41</v>
      </c>
      <c r="AA67" t="s">
        <v>7180</v>
      </c>
      <c r="AB67" t="s">
        <v>7918</v>
      </c>
      <c r="AC67" t="s">
        <v>2006</v>
      </c>
    </row>
    <row r="68" spans="2:29">
      <c r="B68">
        <v>260</v>
      </c>
      <c r="C68" t="s">
        <v>2045</v>
      </c>
      <c r="D68" s="1">
        <v>45065</v>
      </c>
      <c r="E68" t="s">
        <v>6058</v>
      </c>
      <c r="F68" t="s">
        <v>407</v>
      </c>
      <c r="G68" t="s">
        <v>108</v>
      </c>
      <c r="H68" t="s">
        <v>111</v>
      </c>
      <c r="I68">
        <v>3.5</v>
      </c>
      <c r="J68" t="s">
        <v>126</v>
      </c>
      <c r="K68" t="s">
        <v>416</v>
      </c>
      <c r="L68" t="s">
        <v>1023</v>
      </c>
      <c r="M68" t="s">
        <v>1288</v>
      </c>
      <c r="N68" t="s">
        <v>130</v>
      </c>
      <c r="O68" t="s">
        <v>7811</v>
      </c>
      <c r="P68" t="s">
        <v>166</v>
      </c>
      <c r="Q68" t="s">
        <v>6059</v>
      </c>
      <c r="R68" t="s">
        <v>140</v>
      </c>
      <c r="S68" t="s">
        <v>7306</v>
      </c>
      <c r="T68" t="s">
        <v>110</v>
      </c>
      <c r="U68" t="s">
        <v>110</v>
      </c>
      <c r="V68" t="s">
        <v>108</v>
      </c>
      <c r="W68" t="s">
        <v>124</v>
      </c>
      <c r="X68" t="s">
        <v>7811</v>
      </c>
      <c r="Y68" t="s">
        <v>2044</v>
      </c>
      <c r="Z68">
        <v>0.5</v>
      </c>
      <c r="AA68" t="s">
        <v>7180</v>
      </c>
      <c r="AB68" t="s">
        <v>7918</v>
      </c>
      <c r="AC68" t="s">
        <v>2047</v>
      </c>
    </row>
    <row r="69" spans="2:29">
      <c r="B69">
        <v>259</v>
      </c>
      <c r="C69" t="s">
        <v>2052</v>
      </c>
      <c r="D69" s="1">
        <v>45064</v>
      </c>
      <c r="E69" t="s">
        <v>6061</v>
      </c>
      <c r="F69" t="s">
        <v>2054</v>
      </c>
      <c r="G69" t="s">
        <v>108</v>
      </c>
      <c r="H69" t="s">
        <v>111</v>
      </c>
      <c r="I69">
        <v>7.78</v>
      </c>
      <c r="J69" t="s">
        <v>126</v>
      </c>
      <c r="K69" t="s">
        <v>416</v>
      </c>
      <c r="L69" t="s">
        <v>937</v>
      </c>
      <c r="M69" t="s">
        <v>1212</v>
      </c>
      <c r="N69" t="s">
        <v>130</v>
      </c>
      <c r="O69" t="s">
        <v>7811</v>
      </c>
      <c r="P69" t="s">
        <v>166</v>
      </c>
      <c r="Q69" t="s">
        <v>324</v>
      </c>
      <c r="R69" t="s">
        <v>140</v>
      </c>
      <c r="S69" t="s">
        <v>7193</v>
      </c>
      <c r="T69" t="s">
        <v>7602</v>
      </c>
      <c r="U69" t="s">
        <v>110</v>
      </c>
      <c r="V69" t="s">
        <v>108</v>
      </c>
      <c r="W69" t="s">
        <v>300</v>
      </c>
      <c r="X69" t="s">
        <v>7811</v>
      </c>
      <c r="Y69" t="s">
        <v>2051</v>
      </c>
      <c r="Z69">
        <v>1.1200000000000001</v>
      </c>
      <c r="AA69" t="s">
        <v>7180</v>
      </c>
      <c r="AB69" t="s">
        <v>7918</v>
      </c>
      <c r="AC69" t="s">
        <v>2056</v>
      </c>
    </row>
    <row r="70" spans="2:29">
      <c r="B70">
        <v>258</v>
      </c>
      <c r="C70" t="s">
        <v>2068</v>
      </c>
      <c r="D70" s="1">
        <v>45063</v>
      </c>
      <c r="E70" t="s">
        <v>6063</v>
      </c>
      <c r="F70" t="s">
        <v>1790</v>
      </c>
      <c r="G70" t="s">
        <v>108</v>
      </c>
      <c r="H70" t="s">
        <v>111</v>
      </c>
      <c r="I70">
        <v>4.83</v>
      </c>
      <c r="J70" t="s">
        <v>126</v>
      </c>
      <c r="K70" t="s">
        <v>416</v>
      </c>
      <c r="L70" t="s">
        <v>1796</v>
      </c>
      <c r="M70" t="s">
        <v>812</v>
      </c>
      <c r="N70" t="s">
        <v>130</v>
      </c>
      <c r="O70" t="s">
        <v>7811</v>
      </c>
      <c r="P70" t="s">
        <v>166</v>
      </c>
      <c r="Q70" t="s">
        <v>324</v>
      </c>
      <c r="R70" t="s">
        <v>140</v>
      </c>
      <c r="S70" t="s">
        <v>7193</v>
      </c>
      <c r="T70" t="s">
        <v>7178</v>
      </c>
      <c r="U70" t="s">
        <v>110</v>
      </c>
      <c r="V70" t="s">
        <v>108</v>
      </c>
      <c r="W70" t="s">
        <v>110</v>
      </c>
      <c r="X70" t="s">
        <v>7811</v>
      </c>
      <c r="Y70" t="s">
        <v>2067</v>
      </c>
      <c r="Z70">
        <v>0.7</v>
      </c>
      <c r="AA70" t="s">
        <v>7180</v>
      </c>
      <c r="AB70" t="s">
        <v>7918</v>
      </c>
      <c r="AC70" t="s">
        <v>2071</v>
      </c>
    </row>
    <row r="71" spans="2:29">
      <c r="B71">
        <v>257</v>
      </c>
      <c r="C71" t="s">
        <v>2075</v>
      </c>
      <c r="D71" s="1">
        <v>45063</v>
      </c>
      <c r="E71" t="s">
        <v>6456</v>
      </c>
      <c r="F71" t="s">
        <v>407</v>
      </c>
      <c r="G71" t="s">
        <v>108</v>
      </c>
      <c r="H71" t="s">
        <v>111</v>
      </c>
      <c r="I71">
        <v>3.35</v>
      </c>
      <c r="J71" t="s">
        <v>126</v>
      </c>
      <c r="K71" t="s">
        <v>416</v>
      </c>
      <c r="L71" t="s">
        <v>110</v>
      </c>
      <c r="M71" t="s">
        <v>110</v>
      </c>
      <c r="N71" t="s">
        <v>130</v>
      </c>
      <c r="O71" t="s">
        <v>7811</v>
      </c>
      <c r="P71" t="s">
        <v>166</v>
      </c>
      <c r="Q71" t="s">
        <v>324</v>
      </c>
      <c r="R71" t="s">
        <v>140</v>
      </c>
      <c r="S71" t="s">
        <v>7306</v>
      </c>
      <c r="T71" t="s">
        <v>110</v>
      </c>
      <c r="U71" t="s">
        <v>110</v>
      </c>
      <c r="V71" t="s">
        <v>108</v>
      </c>
      <c r="W71" t="s">
        <v>124</v>
      </c>
      <c r="X71" t="s">
        <v>7811</v>
      </c>
      <c r="Y71" t="s">
        <v>2074</v>
      </c>
      <c r="Z71">
        <v>0.48</v>
      </c>
      <c r="AA71" t="s">
        <v>7180</v>
      </c>
      <c r="AB71" t="s">
        <v>7918</v>
      </c>
      <c r="AC71" t="s">
        <v>2078</v>
      </c>
    </row>
    <row r="72" spans="2:29">
      <c r="B72">
        <v>256</v>
      </c>
      <c r="C72" t="s">
        <v>2102</v>
      </c>
      <c r="D72" s="1">
        <v>45061</v>
      </c>
      <c r="E72" t="s">
        <v>6488</v>
      </c>
      <c r="F72" t="s">
        <v>387</v>
      </c>
      <c r="G72" t="s">
        <v>108</v>
      </c>
      <c r="H72" t="s">
        <v>162</v>
      </c>
      <c r="I72">
        <v>0.26500000000000001</v>
      </c>
      <c r="J72" t="s">
        <v>126</v>
      </c>
      <c r="K72" t="s">
        <v>385</v>
      </c>
      <c r="L72" t="s">
        <v>1130</v>
      </c>
      <c r="M72" t="s">
        <v>812</v>
      </c>
      <c r="N72" t="s">
        <v>130</v>
      </c>
      <c r="O72" t="s">
        <v>110</v>
      </c>
      <c r="P72" t="s">
        <v>225</v>
      </c>
      <c r="Q72" t="s">
        <v>196</v>
      </c>
      <c r="R72" t="s">
        <v>140</v>
      </c>
      <c r="S72" t="s">
        <v>7193</v>
      </c>
      <c r="T72" t="s">
        <v>110</v>
      </c>
      <c r="U72" t="s">
        <v>110</v>
      </c>
      <c r="V72" t="s">
        <v>108</v>
      </c>
      <c r="W72" t="s">
        <v>300</v>
      </c>
      <c r="X72" t="s">
        <v>7198</v>
      </c>
      <c r="Y72" t="s">
        <v>2101</v>
      </c>
      <c r="Z72">
        <v>0.26</v>
      </c>
      <c r="AA72" t="s">
        <v>7180</v>
      </c>
      <c r="AB72" t="s">
        <v>7918</v>
      </c>
      <c r="AC72" t="s">
        <v>2106</v>
      </c>
    </row>
    <row r="73" spans="2:29">
      <c r="B73">
        <v>255</v>
      </c>
      <c r="C73" t="s">
        <v>2110</v>
      </c>
      <c r="D73" s="1">
        <v>45057</v>
      </c>
      <c r="E73" t="s">
        <v>6488</v>
      </c>
      <c r="F73" t="s">
        <v>1398</v>
      </c>
      <c r="G73" t="s">
        <v>108</v>
      </c>
      <c r="H73" t="s">
        <v>162</v>
      </c>
      <c r="I73">
        <v>0.5</v>
      </c>
      <c r="J73" t="s">
        <v>126</v>
      </c>
      <c r="K73" t="s">
        <v>2108</v>
      </c>
      <c r="L73" t="s">
        <v>1469</v>
      </c>
      <c r="M73" t="s">
        <v>1131</v>
      </c>
      <c r="N73" t="s">
        <v>130</v>
      </c>
      <c r="O73" t="s">
        <v>110</v>
      </c>
      <c r="P73" t="s">
        <v>166</v>
      </c>
      <c r="Q73" t="s">
        <v>196</v>
      </c>
      <c r="R73" t="s">
        <v>140</v>
      </c>
      <c r="S73" t="s">
        <v>7193</v>
      </c>
      <c r="T73" t="s">
        <v>7602</v>
      </c>
      <c r="U73" t="s">
        <v>110</v>
      </c>
      <c r="V73" t="s">
        <v>108</v>
      </c>
      <c r="W73" t="s">
        <v>300</v>
      </c>
      <c r="X73" t="s">
        <v>7198</v>
      </c>
      <c r="Y73" t="s">
        <v>2101</v>
      </c>
      <c r="Z73">
        <v>0.5</v>
      </c>
      <c r="AA73" t="s">
        <v>7180</v>
      </c>
      <c r="AB73" t="s">
        <v>7918</v>
      </c>
      <c r="AC73" t="s">
        <v>2113</v>
      </c>
    </row>
    <row r="74" spans="2:29">
      <c r="B74">
        <v>254</v>
      </c>
      <c r="C74" t="s">
        <v>2115</v>
      </c>
      <c r="D74" s="1">
        <v>45057</v>
      </c>
      <c r="E74" t="s">
        <v>6065</v>
      </c>
      <c r="F74" t="s">
        <v>1543</v>
      </c>
      <c r="G74" t="s">
        <v>108</v>
      </c>
      <c r="H74" t="s">
        <v>111</v>
      </c>
      <c r="I74">
        <v>7.07</v>
      </c>
      <c r="J74" t="s">
        <v>126</v>
      </c>
      <c r="K74" t="s">
        <v>700</v>
      </c>
      <c r="L74" t="s">
        <v>110</v>
      </c>
      <c r="M74" t="s">
        <v>110</v>
      </c>
      <c r="N74" t="s">
        <v>130</v>
      </c>
      <c r="O74" t="s">
        <v>7811</v>
      </c>
      <c r="P74" t="s">
        <v>166</v>
      </c>
      <c r="Q74" t="s">
        <v>142</v>
      </c>
      <c r="R74" t="s">
        <v>140</v>
      </c>
      <c r="S74" t="s">
        <v>7193</v>
      </c>
      <c r="T74" t="s">
        <v>7690</v>
      </c>
      <c r="U74" t="s">
        <v>110</v>
      </c>
      <c r="V74" t="s">
        <v>108</v>
      </c>
      <c r="W74" t="s">
        <v>110</v>
      </c>
      <c r="X74" t="s">
        <v>7811</v>
      </c>
      <c r="Y74" t="s">
        <v>2114</v>
      </c>
      <c r="Z74">
        <v>1.03</v>
      </c>
      <c r="AA74" t="s">
        <v>7180</v>
      </c>
      <c r="AB74" t="s">
        <v>7918</v>
      </c>
      <c r="AC74" t="s">
        <v>2119</v>
      </c>
    </row>
    <row r="75" spans="2:29">
      <c r="B75">
        <v>253</v>
      </c>
      <c r="C75" t="s">
        <v>2136</v>
      </c>
      <c r="D75" s="1">
        <v>45055</v>
      </c>
      <c r="E75" t="s">
        <v>6481</v>
      </c>
      <c r="F75" t="s">
        <v>2139</v>
      </c>
      <c r="G75" t="s">
        <v>108</v>
      </c>
      <c r="H75" t="s">
        <v>111</v>
      </c>
      <c r="I75">
        <v>7.133</v>
      </c>
      <c r="J75" t="s">
        <v>126</v>
      </c>
      <c r="K75" t="s">
        <v>290</v>
      </c>
      <c r="L75" t="s">
        <v>110</v>
      </c>
      <c r="M75" t="s">
        <v>110</v>
      </c>
      <c r="N75" t="s">
        <v>130</v>
      </c>
      <c r="O75" t="s">
        <v>7811</v>
      </c>
      <c r="P75" t="s">
        <v>166</v>
      </c>
      <c r="Q75" t="s">
        <v>6059</v>
      </c>
      <c r="R75" t="s">
        <v>140</v>
      </c>
      <c r="S75" t="s">
        <v>7193</v>
      </c>
      <c r="T75" t="s">
        <v>7690</v>
      </c>
      <c r="U75" t="s">
        <v>110</v>
      </c>
      <c r="V75" t="s">
        <v>108</v>
      </c>
      <c r="W75" t="s">
        <v>124</v>
      </c>
      <c r="X75" t="s">
        <v>7811</v>
      </c>
      <c r="Y75" t="s">
        <v>2135</v>
      </c>
      <c r="Z75">
        <v>1.03</v>
      </c>
      <c r="AA75" t="s">
        <v>7180</v>
      </c>
      <c r="AB75" t="s">
        <v>7918</v>
      </c>
      <c r="AC75" t="s">
        <v>2141</v>
      </c>
    </row>
    <row r="76" spans="2:29">
      <c r="B76">
        <v>252</v>
      </c>
      <c r="C76" t="s">
        <v>2143</v>
      </c>
      <c r="D76" s="1">
        <v>45055</v>
      </c>
      <c r="E76" t="s">
        <v>6177</v>
      </c>
      <c r="F76" t="s">
        <v>1253</v>
      </c>
      <c r="G76" t="s">
        <v>108</v>
      </c>
      <c r="H76" t="s">
        <v>111</v>
      </c>
      <c r="I76">
        <v>2.1</v>
      </c>
      <c r="J76" t="s">
        <v>126</v>
      </c>
      <c r="K76" t="s">
        <v>928</v>
      </c>
      <c r="L76" t="s">
        <v>110</v>
      </c>
      <c r="M76" t="s">
        <v>110</v>
      </c>
      <c r="N76" t="s">
        <v>130</v>
      </c>
      <c r="O76" t="s">
        <v>7811</v>
      </c>
      <c r="P76" t="s">
        <v>225</v>
      </c>
      <c r="Q76" t="s">
        <v>142</v>
      </c>
      <c r="R76" t="s">
        <v>5545</v>
      </c>
      <c r="S76" t="s">
        <v>7193</v>
      </c>
      <c r="T76" t="s">
        <v>110</v>
      </c>
      <c r="U76" t="s">
        <v>110</v>
      </c>
      <c r="V76" t="s">
        <v>108</v>
      </c>
      <c r="W76" t="s">
        <v>110</v>
      </c>
      <c r="X76" t="s">
        <v>7811</v>
      </c>
      <c r="Y76" t="s">
        <v>2142</v>
      </c>
      <c r="Z76">
        <v>0.3</v>
      </c>
      <c r="AA76" t="s">
        <v>7180</v>
      </c>
      <c r="AB76" t="s">
        <v>7918</v>
      </c>
      <c r="AC76" t="s">
        <v>2147</v>
      </c>
    </row>
    <row r="77" spans="2:29">
      <c r="B77">
        <v>251</v>
      </c>
      <c r="C77" t="s">
        <v>2171</v>
      </c>
      <c r="D77" s="1">
        <v>45051</v>
      </c>
      <c r="E77" t="s">
        <v>6474</v>
      </c>
      <c r="F77" t="s">
        <v>1574</v>
      </c>
      <c r="G77" t="s">
        <v>108</v>
      </c>
      <c r="H77" t="s">
        <v>111</v>
      </c>
      <c r="I77">
        <v>4.6399999999999997</v>
      </c>
      <c r="J77" t="s">
        <v>126</v>
      </c>
      <c r="K77" t="s">
        <v>1558</v>
      </c>
      <c r="L77" t="s">
        <v>1796</v>
      </c>
      <c r="M77" t="s">
        <v>1212</v>
      </c>
      <c r="N77" t="s">
        <v>130</v>
      </c>
      <c r="O77" t="s">
        <v>7811</v>
      </c>
      <c r="P77" t="s">
        <v>832</v>
      </c>
      <c r="Q77" t="s">
        <v>460</v>
      </c>
      <c r="R77" t="s">
        <v>140</v>
      </c>
      <c r="S77" t="s">
        <v>7306</v>
      </c>
      <c r="T77" t="s">
        <v>110</v>
      </c>
      <c r="U77" t="s">
        <v>110</v>
      </c>
      <c r="V77" t="s">
        <v>108</v>
      </c>
      <c r="W77" t="s">
        <v>110</v>
      </c>
      <c r="X77" t="s">
        <v>7811</v>
      </c>
      <c r="Y77" t="s">
        <v>2170</v>
      </c>
      <c r="Z77">
        <v>0.67</v>
      </c>
      <c r="AA77" t="s">
        <v>7180</v>
      </c>
      <c r="AB77" t="s">
        <v>7918</v>
      </c>
      <c r="AC77" t="s">
        <v>2175</v>
      </c>
    </row>
    <row r="78" spans="2:29">
      <c r="B78">
        <v>250</v>
      </c>
      <c r="C78" t="s">
        <v>2181</v>
      </c>
      <c r="D78" s="1">
        <v>45042</v>
      </c>
      <c r="E78" t="s">
        <v>6066</v>
      </c>
      <c r="F78" t="s">
        <v>303</v>
      </c>
      <c r="G78" t="s">
        <v>108</v>
      </c>
      <c r="H78" t="s">
        <v>125</v>
      </c>
      <c r="I78">
        <v>58</v>
      </c>
      <c r="J78" t="s">
        <v>126</v>
      </c>
      <c r="K78" t="s">
        <v>2182</v>
      </c>
      <c r="L78" t="s">
        <v>2183</v>
      </c>
      <c r="M78" t="s">
        <v>1212</v>
      </c>
      <c r="N78" t="s">
        <v>309</v>
      </c>
      <c r="O78" t="s">
        <v>7218</v>
      </c>
      <c r="P78" t="s">
        <v>166</v>
      </c>
      <c r="Q78" t="s">
        <v>294</v>
      </c>
      <c r="R78" t="s">
        <v>140</v>
      </c>
      <c r="S78" t="s">
        <v>7193</v>
      </c>
      <c r="T78" t="s">
        <v>7178</v>
      </c>
      <c r="U78" t="s">
        <v>110</v>
      </c>
      <c r="V78" t="s">
        <v>108</v>
      </c>
      <c r="W78" t="s">
        <v>110</v>
      </c>
      <c r="X78" t="s">
        <v>7186</v>
      </c>
      <c r="Y78" t="s">
        <v>2180</v>
      </c>
      <c r="Z78">
        <v>0.41</v>
      </c>
      <c r="AA78" t="s">
        <v>7180</v>
      </c>
      <c r="AB78" t="s">
        <v>8067</v>
      </c>
      <c r="AC78" t="s">
        <v>2187</v>
      </c>
    </row>
    <row r="79" spans="2:29">
      <c r="B79">
        <v>249</v>
      </c>
      <c r="C79" t="s">
        <v>2189</v>
      </c>
      <c r="D79" s="1">
        <v>45041</v>
      </c>
      <c r="E79" t="s">
        <v>6129</v>
      </c>
      <c r="F79" t="s">
        <v>335</v>
      </c>
      <c r="G79" t="s">
        <v>108</v>
      </c>
      <c r="H79" t="s">
        <v>111</v>
      </c>
      <c r="I79">
        <v>2.86</v>
      </c>
      <c r="J79" t="s">
        <v>126</v>
      </c>
      <c r="K79" t="s">
        <v>700</v>
      </c>
      <c r="L79" t="s">
        <v>110</v>
      </c>
      <c r="M79" t="s">
        <v>110</v>
      </c>
      <c r="N79" t="s">
        <v>130</v>
      </c>
      <c r="O79" t="s">
        <v>7811</v>
      </c>
      <c r="P79" t="s">
        <v>166</v>
      </c>
      <c r="Q79" t="s">
        <v>324</v>
      </c>
      <c r="R79" t="s">
        <v>140</v>
      </c>
      <c r="S79" t="s">
        <v>7193</v>
      </c>
      <c r="T79" t="s">
        <v>7178</v>
      </c>
      <c r="U79" t="s">
        <v>110</v>
      </c>
      <c r="V79" t="s">
        <v>108</v>
      </c>
      <c r="W79" t="s">
        <v>110</v>
      </c>
      <c r="X79" t="s">
        <v>7811</v>
      </c>
      <c r="Y79" t="s">
        <v>2188</v>
      </c>
      <c r="Z79">
        <v>0.41</v>
      </c>
      <c r="AA79" t="s">
        <v>7180</v>
      </c>
      <c r="AB79" t="s">
        <v>8067</v>
      </c>
      <c r="AC79" t="s">
        <v>2192</v>
      </c>
    </row>
    <row r="80" spans="2:29">
      <c r="B80">
        <v>248</v>
      </c>
      <c r="C80" t="s">
        <v>2216</v>
      </c>
      <c r="D80" s="1">
        <v>45037</v>
      </c>
      <c r="E80" t="s">
        <v>6076</v>
      </c>
      <c r="F80" t="s">
        <v>1574</v>
      </c>
      <c r="G80" t="s">
        <v>108</v>
      </c>
      <c r="H80" t="s">
        <v>111</v>
      </c>
      <c r="I80">
        <v>6.6</v>
      </c>
      <c r="J80" t="s">
        <v>126</v>
      </c>
      <c r="K80" t="s">
        <v>2217</v>
      </c>
      <c r="L80" t="s">
        <v>1796</v>
      </c>
      <c r="M80" t="s">
        <v>1165</v>
      </c>
      <c r="N80" t="s">
        <v>130</v>
      </c>
      <c r="O80" t="s">
        <v>7811</v>
      </c>
      <c r="P80" t="s">
        <v>166</v>
      </c>
      <c r="Q80" t="s">
        <v>5776</v>
      </c>
      <c r="R80" t="s">
        <v>140</v>
      </c>
      <c r="S80" t="s">
        <v>7306</v>
      </c>
      <c r="T80" t="s">
        <v>110</v>
      </c>
      <c r="U80" t="s">
        <v>110</v>
      </c>
      <c r="V80" t="s">
        <v>108</v>
      </c>
      <c r="W80" t="s">
        <v>124</v>
      </c>
      <c r="X80" t="s">
        <v>7811</v>
      </c>
      <c r="Y80" t="s">
        <v>2215</v>
      </c>
      <c r="Z80">
        <v>0.96</v>
      </c>
      <c r="AA80" t="s">
        <v>7180</v>
      </c>
      <c r="AB80" t="s">
        <v>8067</v>
      </c>
      <c r="AC80" t="s">
        <v>2220</v>
      </c>
    </row>
    <row r="81" spans="2:29">
      <c r="B81">
        <v>247</v>
      </c>
      <c r="C81" t="s">
        <v>2257</v>
      </c>
      <c r="D81" s="1">
        <v>45036</v>
      </c>
      <c r="E81" t="s">
        <v>6108</v>
      </c>
      <c r="F81" t="s">
        <v>134</v>
      </c>
      <c r="G81" t="s">
        <v>108</v>
      </c>
      <c r="H81" t="s">
        <v>111</v>
      </c>
      <c r="I81">
        <v>4.0999999999999996</v>
      </c>
      <c r="J81" t="s">
        <v>126</v>
      </c>
      <c r="K81" t="s">
        <v>2258</v>
      </c>
      <c r="L81" t="s">
        <v>1796</v>
      </c>
      <c r="M81" t="s">
        <v>2259</v>
      </c>
      <c r="N81" t="s">
        <v>130</v>
      </c>
      <c r="O81" t="s">
        <v>7811</v>
      </c>
      <c r="P81" t="s">
        <v>166</v>
      </c>
      <c r="Q81" t="s">
        <v>294</v>
      </c>
      <c r="R81" t="s">
        <v>140</v>
      </c>
      <c r="S81" t="s">
        <v>7193</v>
      </c>
      <c r="T81" t="s">
        <v>7178</v>
      </c>
      <c r="U81" t="s">
        <v>110</v>
      </c>
      <c r="V81" t="s">
        <v>108</v>
      </c>
      <c r="W81" t="s">
        <v>300</v>
      </c>
      <c r="X81" t="s">
        <v>7811</v>
      </c>
      <c r="Y81" t="s">
        <v>2256</v>
      </c>
      <c r="Z81">
        <v>0.59</v>
      </c>
      <c r="AA81" t="s">
        <v>7180</v>
      </c>
      <c r="AB81" t="s">
        <v>8067</v>
      </c>
      <c r="AC81" t="s">
        <v>2263</v>
      </c>
    </row>
    <row r="82" spans="2:29">
      <c r="B82">
        <v>246</v>
      </c>
      <c r="C82" t="s">
        <v>2298</v>
      </c>
      <c r="D82" s="1">
        <v>45033</v>
      </c>
      <c r="E82" t="s">
        <v>6070</v>
      </c>
      <c r="F82" t="s">
        <v>1804</v>
      </c>
      <c r="G82" t="s">
        <v>108</v>
      </c>
      <c r="H82" t="s">
        <v>111</v>
      </c>
      <c r="I82">
        <v>1.4</v>
      </c>
      <c r="J82" t="s">
        <v>126</v>
      </c>
      <c r="K82" t="s">
        <v>1426</v>
      </c>
      <c r="L82" t="s">
        <v>929</v>
      </c>
      <c r="M82" t="s">
        <v>956</v>
      </c>
      <c r="N82" t="s">
        <v>130</v>
      </c>
      <c r="O82" t="s">
        <v>7811</v>
      </c>
      <c r="P82" t="s">
        <v>166</v>
      </c>
      <c r="Q82" t="s">
        <v>6071</v>
      </c>
      <c r="R82" t="s">
        <v>140</v>
      </c>
      <c r="S82" t="s">
        <v>7193</v>
      </c>
      <c r="T82" t="s">
        <v>110</v>
      </c>
      <c r="U82" t="s">
        <v>6928</v>
      </c>
      <c r="V82" t="s">
        <v>108</v>
      </c>
      <c r="W82" t="s">
        <v>124</v>
      </c>
      <c r="X82" t="s">
        <v>7811</v>
      </c>
      <c r="Y82" t="s">
        <v>1801</v>
      </c>
      <c r="Z82">
        <v>0.2</v>
      </c>
      <c r="AA82" t="s">
        <v>7180</v>
      </c>
      <c r="AB82" t="s">
        <v>8067</v>
      </c>
      <c r="AC82" t="s">
        <v>2300</v>
      </c>
    </row>
    <row r="83" spans="2:29">
      <c r="B83">
        <v>245</v>
      </c>
      <c r="C83" t="s">
        <v>2338</v>
      </c>
      <c r="D83" s="1">
        <v>45019</v>
      </c>
      <c r="E83" t="s">
        <v>6074</v>
      </c>
      <c r="F83" t="s">
        <v>2341</v>
      </c>
      <c r="G83" t="s">
        <v>108</v>
      </c>
      <c r="H83" t="s">
        <v>111</v>
      </c>
      <c r="I83">
        <v>3.28</v>
      </c>
      <c r="J83" t="s">
        <v>1503</v>
      </c>
      <c r="K83" t="s">
        <v>1510</v>
      </c>
      <c r="L83" t="s">
        <v>110</v>
      </c>
      <c r="M83" t="s">
        <v>110</v>
      </c>
      <c r="N83" t="s">
        <v>130</v>
      </c>
      <c r="O83" t="s">
        <v>7811</v>
      </c>
      <c r="P83" t="s">
        <v>166</v>
      </c>
      <c r="Q83" t="s">
        <v>460</v>
      </c>
      <c r="R83" t="s">
        <v>140</v>
      </c>
      <c r="S83" t="s">
        <v>7193</v>
      </c>
      <c r="T83" t="s">
        <v>110</v>
      </c>
      <c r="U83" t="s">
        <v>110</v>
      </c>
      <c r="V83" t="s">
        <v>108</v>
      </c>
      <c r="W83" t="s">
        <v>110</v>
      </c>
      <c r="X83" t="s">
        <v>7811</v>
      </c>
      <c r="Y83" t="s">
        <v>2337</v>
      </c>
      <c r="Z83">
        <v>0.48</v>
      </c>
      <c r="AA83" t="s">
        <v>7180</v>
      </c>
      <c r="AB83" t="s">
        <v>8067</v>
      </c>
      <c r="AC83" t="s">
        <v>2343</v>
      </c>
    </row>
    <row r="84" spans="2:29">
      <c r="B84">
        <v>244</v>
      </c>
      <c r="C84" t="s">
        <v>2352</v>
      </c>
      <c r="D84" s="1">
        <v>45015</v>
      </c>
      <c r="E84" t="s">
        <v>6127</v>
      </c>
      <c r="F84" t="s">
        <v>2355</v>
      </c>
      <c r="G84" t="s">
        <v>108</v>
      </c>
      <c r="H84" t="s">
        <v>111</v>
      </c>
      <c r="I84">
        <v>3.2</v>
      </c>
      <c r="J84" t="s">
        <v>126</v>
      </c>
      <c r="K84" t="s">
        <v>1310</v>
      </c>
      <c r="L84" t="s">
        <v>110</v>
      </c>
      <c r="M84" t="s">
        <v>110</v>
      </c>
      <c r="N84" t="s">
        <v>130</v>
      </c>
      <c r="O84" t="s">
        <v>7811</v>
      </c>
      <c r="P84" t="s">
        <v>225</v>
      </c>
      <c r="Q84" t="s">
        <v>6059</v>
      </c>
      <c r="R84" t="s">
        <v>140</v>
      </c>
      <c r="S84" t="s">
        <v>110</v>
      </c>
      <c r="T84" t="s">
        <v>110</v>
      </c>
      <c r="U84" t="s">
        <v>110</v>
      </c>
      <c r="V84" t="s">
        <v>108</v>
      </c>
      <c r="W84" t="s">
        <v>124</v>
      </c>
      <c r="X84" t="s">
        <v>7811</v>
      </c>
      <c r="Y84" t="s">
        <v>2351</v>
      </c>
      <c r="Z84">
        <v>0.47</v>
      </c>
      <c r="AA84" t="s">
        <v>7180</v>
      </c>
      <c r="AB84" t="s">
        <v>8174</v>
      </c>
      <c r="AC84" t="s">
        <v>2357</v>
      </c>
    </row>
    <row r="85" spans="2:29">
      <c r="B85">
        <v>243</v>
      </c>
      <c r="C85" t="s">
        <v>2364</v>
      </c>
      <c r="D85" s="1">
        <v>45015</v>
      </c>
      <c r="E85" t="s">
        <v>6079</v>
      </c>
      <c r="F85" t="s">
        <v>303</v>
      </c>
      <c r="G85" t="s">
        <v>108</v>
      </c>
      <c r="H85" t="s">
        <v>265</v>
      </c>
      <c r="I85">
        <v>0.56000000000000005</v>
      </c>
      <c r="J85" t="s">
        <v>126</v>
      </c>
      <c r="K85" t="s">
        <v>2365</v>
      </c>
      <c r="L85" t="s">
        <v>110</v>
      </c>
      <c r="M85" t="s">
        <v>110</v>
      </c>
      <c r="N85" t="s">
        <v>130</v>
      </c>
      <c r="O85" t="s">
        <v>110</v>
      </c>
      <c r="P85" t="s">
        <v>131</v>
      </c>
      <c r="Q85" t="s">
        <v>294</v>
      </c>
      <c r="R85" t="s">
        <v>140</v>
      </c>
      <c r="S85" t="s">
        <v>7193</v>
      </c>
      <c r="T85" t="s">
        <v>7178</v>
      </c>
      <c r="U85" t="s">
        <v>110</v>
      </c>
      <c r="V85" t="s">
        <v>108</v>
      </c>
      <c r="W85" t="s">
        <v>110</v>
      </c>
      <c r="X85" t="s">
        <v>7238</v>
      </c>
      <c r="Y85" t="s">
        <v>2363</v>
      </c>
      <c r="Z85">
        <v>0.61</v>
      </c>
      <c r="AA85" t="s">
        <v>7180</v>
      </c>
      <c r="AB85" t="s">
        <v>8174</v>
      </c>
      <c r="AC85" t="s">
        <v>2368</v>
      </c>
    </row>
    <row r="86" spans="2:29">
      <c r="B86">
        <v>242</v>
      </c>
      <c r="C86" t="s">
        <v>2382</v>
      </c>
      <c r="D86" s="1">
        <v>45015</v>
      </c>
      <c r="E86" t="s">
        <v>6177</v>
      </c>
      <c r="F86" t="s">
        <v>134</v>
      </c>
      <c r="G86" t="s">
        <v>108</v>
      </c>
      <c r="H86" t="s">
        <v>111</v>
      </c>
      <c r="I86">
        <v>4.05</v>
      </c>
      <c r="J86" t="s">
        <v>126</v>
      </c>
      <c r="K86" t="s">
        <v>700</v>
      </c>
      <c r="L86" t="s">
        <v>415</v>
      </c>
      <c r="M86" t="s">
        <v>1212</v>
      </c>
      <c r="N86" t="s">
        <v>130</v>
      </c>
      <c r="O86" t="s">
        <v>7811</v>
      </c>
      <c r="P86" t="s">
        <v>225</v>
      </c>
      <c r="Q86" t="s">
        <v>142</v>
      </c>
      <c r="R86" t="s">
        <v>5545</v>
      </c>
      <c r="S86" t="s">
        <v>7193</v>
      </c>
      <c r="T86" t="s">
        <v>7178</v>
      </c>
      <c r="U86" t="s">
        <v>110</v>
      </c>
      <c r="V86" t="s">
        <v>108</v>
      </c>
      <c r="W86" t="s">
        <v>110</v>
      </c>
      <c r="X86" t="s">
        <v>7811</v>
      </c>
      <c r="Y86" t="s">
        <v>2142</v>
      </c>
      <c r="Z86">
        <v>0.59</v>
      </c>
      <c r="AA86" t="s">
        <v>7180</v>
      </c>
      <c r="AB86" t="s">
        <v>8174</v>
      </c>
      <c r="AC86" t="s">
        <v>2384</v>
      </c>
    </row>
    <row r="87" spans="2:29">
      <c r="B87">
        <v>241</v>
      </c>
      <c r="C87" t="s">
        <v>2394</v>
      </c>
      <c r="D87" s="1">
        <v>45013</v>
      </c>
      <c r="E87" t="s">
        <v>6082</v>
      </c>
      <c r="F87" t="s">
        <v>2397</v>
      </c>
      <c r="G87" t="s">
        <v>108</v>
      </c>
      <c r="H87" t="s">
        <v>111</v>
      </c>
      <c r="I87">
        <v>5.2969999999999997</v>
      </c>
      <c r="J87" t="s">
        <v>126</v>
      </c>
      <c r="K87" t="s">
        <v>1310</v>
      </c>
      <c r="L87" t="s">
        <v>110</v>
      </c>
      <c r="M87" t="s">
        <v>110</v>
      </c>
      <c r="N87" t="s">
        <v>130</v>
      </c>
      <c r="O87" t="s">
        <v>7811</v>
      </c>
      <c r="P87" t="s">
        <v>166</v>
      </c>
      <c r="Q87" t="s">
        <v>142</v>
      </c>
      <c r="R87" t="s">
        <v>140</v>
      </c>
      <c r="S87" t="s">
        <v>7193</v>
      </c>
      <c r="T87" t="s">
        <v>110</v>
      </c>
      <c r="U87" t="s">
        <v>110</v>
      </c>
      <c r="V87" t="s">
        <v>108</v>
      </c>
      <c r="W87" t="s">
        <v>300</v>
      </c>
      <c r="X87" t="s">
        <v>7811</v>
      </c>
      <c r="Y87" t="s">
        <v>2393</v>
      </c>
      <c r="Z87">
        <v>0.77</v>
      </c>
      <c r="AA87" t="s">
        <v>7180</v>
      </c>
      <c r="AB87" t="s">
        <v>8174</v>
      </c>
      <c r="AC87" t="s">
        <v>2399</v>
      </c>
    </row>
    <row r="88" spans="2:29">
      <c r="B88">
        <v>240</v>
      </c>
      <c r="C88" t="s">
        <v>2414</v>
      </c>
      <c r="D88" s="1">
        <v>45009</v>
      </c>
      <c r="E88" t="s">
        <v>6201</v>
      </c>
      <c r="F88" t="s">
        <v>2341</v>
      </c>
      <c r="G88" t="s">
        <v>108</v>
      </c>
      <c r="H88" t="s">
        <v>162</v>
      </c>
      <c r="I88">
        <v>0.6</v>
      </c>
      <c r="J88" t="s">
        <v>413</v>
      </c>
      <c r="K88" t="s">
        <v>597</v>
      </c>
      <c r="L88" t="s">
        <v>110</v>
      </c>
      <c r="M88" t="s">
        <v>110</v>
      </c>
      <c r="N88" t="s">
        <v>130</v>
      </c>
      <c r="O88" t="s">
        <v>110</v>
      </c>
      <c r="P88" t="s">
        <v>131</v>
      </c>
      <c r="Q88" t="s">
        <v>460</v>
      </c>
      <c r="R88" t="s">
        <v>140</v>
      </c>
      <c r="S88" t="s">
        <v>7193</v>
      </c>
      <c r="T88" t="s">
        <v>110</v>
      </c>
      <c r="U88" t="s">
        <v>110</v>
      </c>
      <c r="V88" t="s">
        <v>108</v>
      </c>
      <c r="W88" t="s">
        <v>110</v>
      </c>
      <c r="X88" t="s">
        <v>7198</v>
      </c>
      <c r="Y88" t="s">
        <v>2413</v>
      </c>
      <c r="Z88">
        <v>0.6</v>
      </c>
      <c r="AA88" t="s">
        <v>7180</v>
      </c>
      <c r="AB88" t="s">
        <v>8174</v>
      </c>
      <c r="AC88" t="s">
        <v>2418</v>
      </c>
    </row>
    <row r="89" spans="2:29">
      <c r="B89">
        <v>239</v>
      </c>
      <c r="C89" t="s">
        <v>2423</v>
      </c>
      <c r="D89" s="1">
        <v>45009</v>
      </c>
      <c r="E89" t="s">
        <v>6091</v>
      </c>
      <c r="F89" t="s">
        <v>335</v>
      </c>
      <c r="G89" t="s">
        <v>108</v>
      </c>
      <c r="H89" t="s">
        <v>111</v>
      </c>
      <c r="I89">
        <v>3.4</v>
      </c>
      <c r="J89" t="s">
        <v>126</v>
      </c>
      <c r="K89" t="s">
        <v>319</v>
      </c>
      <c r="L89" t="s">
        <v>110</v>
      </c>
      <c r="M89" t="s">
        <v>110</v>
      </c>
      <c r="N89" t="s">
        <v>130</v>
      </c>
      <c r="O89" t="s">
        <v>7811</v>
      </c>
      <c r="P89" t="s">
        <v>166</v>
      </c>
      <c r="Q89" t="s">
        <v>460</v>
      </c>
      <c r="R89" t="s">
        <v>140</v>
      </c>
      <c r="S89" t="s">
        <v>7193</v>
      </c>
      <c r="T89" t="s">
        <v>7178</v>
      </c>
      <c r="U89" t="s">
        <v>110</v>
      </c>
      <c r="V89" t="s">
        <v>108</v>
      </c>
      <c r="W89" t="s">
        <v>110</v>
      </c>
      <c r="X89" t="s">
        <v>7811</v>
      </c>
      <c r="Y89" t="s">
        <v>1556</v>
      </c>
      <c r="Z89">
        <v>0.5</v>
      </c>
      <c r="AA89" t="s">
        <v>7180</v>
      </c>
      <c r="AB89" t="s">
        <v>8174</v>
      </c>
      <c r="AC89" t="s">
        <v>2427</v>
      </c>
    </row>
    <row r="90" spans="2:29">
      <c r="B90">
        <v>238</v>
      </c>
      <c r="C90" t="s">
        <v>2436</v>
      </c>
      <c r="D90" s="1">
        <v>45009</v>
      </c>
      <c r="E90" t="s">
        <v>6092</v>
      </c>
      <c r="F90" t="s">
        <v>134</v>
      </c>
      <c r="G90" t="s">
        <v>108</v>
      </c>
      <c r="H90" t="s">
        <v>111</v>
      </c>
      <c r="I90">
        <v>3</v>
      </c>
      <c r="J90" t="s">
        <v>126</v>
      </c>
      <c r="K90" t="s">
        <v>700</v>
      </c>
      <c r="L90" t="s">
        <v>921</v>
      </c>
      <c r="M90" t="s">
        <v>1131</v>
      </c>
      <c r="N90" t="s">
        <v>130</v>
      </c>
      <c r="O90" t="s">
        <v>7811</v>
      </c>
      <c r="P90" t="s">
        <v>225</v>
      </c>
      <c r="Q90" t="s">
        <v>142</v>
      </c>
      <c r="R90" t="s">
        <v>140</v>
      </c>
      <c r="S90" t="s">
        <v>7193</v>
      </c>
      <c r="T90" t="s">
        <v>7178</v>
      </c>
      <c r="U90" t="s">
        <v>110</v>
      </c>
      <c r="V90" t="s">
        <v>108</v>
      </c>
      <c r="W90" t="s">
        <v>110</v>
      </c>
      <c r="X90" t="s">
        <v>7811</v>
      </c>
      <c r="Y90" t="s">
        <v>2435</v>
      </c>
      <c r="Z90">
        <v>0.44</v>
      </c>
      <c r="AA90" t="s">
        <v>7180</v>
      </c>
      <c r="AB90" t="s">
        <v>8174</v>
      </c>
      <c r="AC90" t="s">
        <v>2440</v>
      </c>
    </row>
    <row r="91" spans="2:29">
      <c r="B91">
        <v>237</v>
      </c>
      <c r="C91" t="s">
        <v>2442</v>
      </c>
      <c r="D91" s="1">
        <v>45009</v>
      </c>
      <c r="E91" t="s">
        <v>6093</v>
      </c>
      <c r="F91" t="s">
        <v>1312</v>
      </c>
      <c r="G91" t="s">
        <v>108</v>
      </c>
      <c r="H91" t="s">
        <v>111</v>
      </c>
      <c r="I91">
        <v>4.0999999999999996</v>
      </c>
      <c r="J91" t="s">
        <v>126</v>
      </c>
      <c r="K91" t="s">
        <v>2293</v>
      </c>
      <c r="L91" t="s">
        <v>110</v>
      </c>
      <c r="M91" t="s">
        <v>110</v>
      </c>
      <c r="N91" t="s">
        <v>130</v>
      </c>
      <c r="O91" t="s">
        <v>7811</v>
      </c>
      <c r="P91" t="s">
        <v>166</v>
      </c>
      <c r="Q91" t="s">
        <v>545</v>
      </c>
      <c r="R91" t="s">
        <v>140</v>
      </c>
      <c r="S91" t="s">
        <v>7193</v>
      </c>
      <c r="T91" t="s">
        <v>110</v>
      </c>
      <c r="U91" t="s">
        <v>110</v>
      </c>
      <c r="V91" t="s">
        <v>108</v>
      </c>
      <c r="W91" t="s">
        <v>300</v>
      </c>
      <c r="X91" t="s">
        <v>7811</v>
      </c>
      <c r="Y91" t="s">
        <v>2441</v>
      </c>
      <c r="Z91">
        <v>0.6</v>
      </c>
      <c r="AA91" t="s">
        <v>7180</v>
      </c>
      <c r="AB91" t="s">
        <v>8174</v>
      </c>
      <c r="AC91" t="s">
        <v>2445</v>
      </c>
    </row>
    <row r="92" spans="2:29">
      <c r="B92">
        <v>236</v>
      </c>
      <c r="C92" t="s">
        <v>2469</v>
      </c>
      <c r="D92" s="1">
        <v>45002</v>
      </c>
      <c r="E92" t="s">
        <v>6098</v>
      </c>
      <c r="F92" t="s">
        <v>2054</v>
      </c>
      <c r="G92" t="s">
        <v>108</v>
      </c>
      <c r="H92" t="s">
        <v>111</v>
      </c>
      <c r="I92">
        <v>5</v>
      </c>
      <c r="J92" t="s">
        <v>126</v>
      </c>
      <c r="K92" t="s">
        <v>700</v>
      </c>
      <c r="L92" t="s">
        <v>415</v>
      </c>
      <c r="M92" t="s">
        <v>1212</v>
      </c>
      <c r="N92" t="s">
        <v>130</v>
      </c>
      <c r="O92" t="s">
        <v>7811</v>
      </c>
      <c r="P92" t="s">
        <v>166</v>
      </c>
      <c r="Q92" t="s">
        <v>324</v>
      </c>
      <c r="R92" t="s">
        <v>140</v>
      </c>
      <c r="S92" t="s">
        <v>7193</v>
      </c>
      <c r="T92" t="s">
        <v>7602</v>
      </c>
      <c r="U92" t="s">
        <v>110</v>
      </c>
      <c r="V92" t="s">
        <v>108</v>
      </c>
      <c r="W92" t="s">
        <v>110</v>
      </c>
      <c r="X92" t="s">
        <v>7811</v>
      </c>
      <c r="Y92" t="s">
        <v>2468</v>
      </c>
      <c r="Z92">
        <v>0.72</v>
      </c>
      <c r="AA92" t="s">
        <v>7180</v>
      </c>
      <c r="AB92" t="s">
        <v>8174</v>
      </c>
      <c r="AC92" t="s">
        <v>2473</v>
      </c>
    </row>
    <row r="93" spans="2:29">
      <c r="B93">
        <v>235</v>
      </c>
      <c r="C93" t="s">
        <v>2487</v>
      </c>
      <c r="D93" s="1">
        <v>45002</v>
      </c>
      <c r="E93" t="s">
        <v>6261</v>
      </c>
      <c r="F93" t="s">
        <v>2490</v>
      </c>
      <c r="G93" t="s">
        <v>108</v>
      </c>
      <c r="H93" t="s">
        <v>111</v>
      </c>
      <c r="I93">
        <v>2.2999999999999998</v>
      </c>
      <c r="J93" t="s">
        <v>126</v>
      </c>
      <c r="K93" t="s">
        <v>2430</v>
      </c>
      <c r="L93" t="s">
        <v>110</v>
      </c>
      <c r="M93" t="s">
        <v>110</v>
      </c>
      <c r="N93" t="s">
        <v>130</v>
      </c>
      <c r="O93" t="s">
        <v>7811</v>
      </c>
      <c r="P93" t="s">
        <v>166</v>
      </c>
      <c r="Q93" t="s">
        <v>324</v>
      </c>
      <c r="R93" t="s">
        <v>140</v>
      </c>
      <c r="S93" t="s">
        <v>7193</v>
      </c>
      <c r="T93" t="s">
        <v>110</v>
      </c>
      <c r="U93" t="s">
        <v>110</v>
      </c>
      <c r="V93" t="s">
        <v>108</v>
      </c>
      <c r="W93" t="s">
        <v>124</v>
      </c>
      <c r="X93" t="s">
        <v>7811</v>
      </c>
      <c r="Y93" t="s">
        <v>2407</v>
      </c>
      <c r="Z93">
        <v>0.33</v>
      </c>
      <c r="AA93" t="s">
        <v>7180</v>
      </c>
      <c r="AB93" t="s">
        <v>8174</v>
      </c>
      <c r="AC93" t="s">
        <v>2492</v>
      </c>
    </row>
    <row r="94" spans="2:29">
      <c r="B94">
        <v>234</v>
      </c>
      <c r="C94" t="s">
        <v>2494</v>
      </c>
      <c r="D94" s="1">
        <v>45002</v>
      </c>
      <c r="E94" t="s">
        <v>6157</v>
      </c>
      <c r="F94" t="s">
        <v>2497</v>
      </c>
      <c r="G94" t="s">
        <v>108</v>
      </c>
      <c r="H94" t="s">
        <v>111</v>
      </c>
      <c r="I94">
        <v>1</v>
      </c>
      <c r="J94" t="s">
        <v>126</v>
      </c>
      <c r="K94" t="s">
        <v>397</v>
      </c>
      <c r="L94" t="s">
        <v>110</v>
      </c>
      <c r="M94" t="s">
        <v>110</v>
      </c>
      <c r="N94" t="s">
        <v>130</v>
      </c>
      <c r="O94" t="s">
        <v>8278</v>
      </c>
      <c r="P94" t="s">
        <v>166</v>
      </c>
      <c r="Q94" t="s">
        <v>6071</v>
      </c>
      <c r="R94" t="s">
        <v>140</v>
      </c>
      <c r="S94" t="s">
        <v>7193</v>
      </c>
      <c r="T94" t="s">
        <v>110</v>
      </c>
      <c r="U94" t="s">
        <v>6928</v>
      </c>
      <c r="V94" t="s">
        <v>108</v>
      </c>
      <c r="W94" t="s">
        <v>300</v>
      </c>
      <c r="X94" t="s">
        <v>7811</v>
      </c>
      <c r="Y94" t="s">
        <v>2493</v>
      </c>
      <c r="Z94">
        <v>0.14000000000000001</v>
      </c>
      <c r="AA94" t="s">
        <v>7180</v>
      </c>
      <c r="AB94" t="s">
        <v>8174</v>
      </c>
      <c r="AC94" t="s">
        <v>2499</v>
      </c>
    </row>
    <row r="95" spans="2:29">
      <c r="B95">
        <v>233</v>
      </c>
      <c r="C95" t="s">
        <v>2500</v>
      </c>
      <c r="D95" s="1">
        <v>45001</v>
      </c>
      <c r="E95" t="s">
        <v>6129</v>
      </c>
      <c r="F95" t="s">
        <v>134</v>
      </c>
      <c r="G95" t="s">
        <v>108</v>
      </c>
      <c r="H95" t="s">
        <v>111</v>
      </c>
      <c r="I95">
        <v>11.7</v>
      </c>
      <c r="J95" t="s">
        <v>126</v>
      </c>
      <c r="K95" t="s">
        <v>700</v>
      </c>
      <c r="L95" t="s">
        <v>415</v>
      </c>
      <c r="M95" t="s">
        <v>1212</v>
      </c>
      <c r="N95" t="s">
        <v>130</v>
      </c>
      <c r="O95" t="s">
        <v>7811</v>
      </c>
      <c r="P95" t="s">
        <v>166</v>
      </c>
      <c r="Q95" t="s">
        <v>324</v>
      </c>
      <c r="R95" t="s">
        <v>140</v>
      </c>
      <c r="S95" t="s">
        <v>7193</v>
      </c>
      <c r="T95" t="s">
        <v>7178</v>
      </c>
      <c r="U95" t="s">
        <v>110</v>
      </c>
      <c r="V95" t="s">
        <v>108</v>
      </c>
      <c r="W95" t="s">
        <v>110</v>
      </c>
      <c r="X95" t="s">
        <v>7811</v>
      </c>
      <c r="Y95" t="s">
        <v>2188</v>
      </c>
      <c r="Z95">
        <v>1.7</v>
      </c>
      <c r="AA95" t="s">
        <v>7180</v>
      </c>
      <c r="AB95" t="s">
        <v>8174</v>
      </c>
      <c r="AC95" t="s">
        <v>2502</v>
      </c>
    </row>
    <row r="96" spans="2:29">
      <c r="B96">
        <v>232</v>
      </c>
      <c r="C96" t="s">
        <v>2503</v>
      </c>
      <c r="D96" s="1">
        <v>45001</v>
      </c>
      <c r="E96" t="s">
        <v>6366</v>
      </c>
      <c r="F96" t="s">
        <v>1149</v>
      </c>
      <c r="G96" t="s">
        <v>108</v>
      </c>
      <c r="H96" t="s">
        <v>162</v>
      </c>
      <c r="I96">
        <v>0.47</v>
      </c>
      <c r="J96" t="s">
        <v>126</v>
      </c>
      <c r="K96" t="s">
        <v>163</v>
      </c>
      <c r="L96" t="s">
        <v>110</v>
      </c>
      <c r="M96" t="s">
        <v>110</v>
      </c>
      <c r="N96" t="s">
        <v>309</v>
      </c>
      <c r="O96" t="s">
        <v>110</v>
      </c>
      <c r="P96" t="s">
        <v>225</v>
      </c>
      <c r="Q96" t="s">
        <v>173</v>
      </c>
      <c r="R96" t="s">
        <v>140</v>
      </c>
      <c r="S96" t="s">
        <v>7193</v>
      </c>
      <c r="T96" t="s">
        <v>7355</v>
      </c>
      <c r="U96" t="s">
        <v>110</v>
      </c>
      <c r="V96" t="s">
        <v>108</v>
      </c>
      <c r="W96" t="s">
        <v>110</v>
      </c>
      <c r="X96" t="s">
        <v>7198</v>
      </c>
      <c r="Y96" t="s">
        <v>604</v>
      </c>
      <c r="Z96">
        <v>0.47</v>
      </c>
      <c r="AA96" t="s">
        <v>7180</v>
      </c>
      <c r="AB96" t="s">
        <v>8174</v>
      </c>
      <c r="AC96" t="s">
        <v>2505</v>
      </c>
    </row>
    <row r="97" spans="2:29">
      <c r="B97">
        <v>231</v>
      </c>
      <c r="C97" t="s">
        <v>2525</v>
      </c>
      <c r="D97" s="1">
        <v>45000</v>
      </c>
      <c r="E97" t="s">
        <v>6115</v>
      </c>
      <c r="F97" t="s">
        <v>2139</v>
      </c>
      <c r="G97" t="s">
        <v>108</v>
      </c>
      <c r="H97" t="s">
        <v>111</v>
      </c>
      <c r="I97">
        <v>2.78</v>
      </c>
      <c r="J97" t="s">
        <v>126</v>
      </c>
      <c r="K97" t="s">
        <v>290</v>
      </c>
      <c r="L97" t="s">
        <v>110</v>
      </c>
      <c r="M97" t="s">
        <v>110</v>
      </c>
      <c r="N97" t="s">
        <v>130</v>
      </c>
      <c r="O97" t="s">
        <v>7811</v>
      </c>
      <c r="P97" t="s">
        <v>166</v>
      </c>
      <c r="Q97" t="s">
        <v>6059</v>
      </c>
      <c r="R97" t="s">
        <v>140</v>
      </c>
      <c r="S97" t="s">
        <v>7193</v>
      </c>
      <c r="T97" t="s">
        <v>7690</v>
      </c>
      <c r="U97" t="s">
        <v>110</v>
      </c>
      <c r="V97" t="s">
        <v>108</v>
      </c>
      <c r="W97" t="s">
        <v>110</v>
      </c>
      <c r="X97" t="s">
        <v>7811</v>
      </c>
      <c r="Y97" t="s">
        <v>2524</v>
      </c>
      <c r="Z97">
        <v>0.4</v>
      </c>
      <c r="AA97" t="s">
        <v>7180</v>
      </c>
      <c r="AB97" t="s">
        <v>8174</v>
      </c>
      <c r="AC97" t="s">
        <v>2528</v>
      </c>
    </row>
    <row r="98" spans="2:29">
      <c r="B98">
        <v>230</v>
      </c>
      <c r="C98" t="s">
        <v>2537</v>
      </c>
      <c r="D98" s="1">
        <v>44999</v>
      </c>
      <c r="E98" t="s">
        <v>6100</v>
      </c>
      <c r="F98" t="s">
        <v>1398</v>
      </c>
      <c r="G98" t="s">
        <v>108</v>
      </c>
      <c r="H98" t="s">
        <v>111</v>
      </c>
      <c r="I98">
        <v>3.4</v>
      </c>
      <c r="J98" t="s">
        <v>126</v>
      </c>
      <c r="K98" t="s">
        <v>319</v>
      </c>
      <c r="L98" t="s">
        <v>110</v>
      </c>
      <c r="M98" t="s">
        <v>110</v>
      </c>
      <c r="N98" t="s">
        <v>130</v>
      </c>
      <c r="O98" t="s">
        <v>7811</v>
      </c>
      <c r="P98" t="s">
        <v>166</v>
      </c>
      <c r="Q98" t="s">
        <v>5445</v>
      </c>
      <c r="R98" t="s">
        <v>140</v>
      </c>
      <c r="S98" t="s">
        <v>7193</v>
      </c>
      <c r="T98" t="s">
        <v>7602</v>
      </c>
      <c r="U98" t="s">
        <v>110</v>
      </c>
      <c r="V98" t="s">
        <v>108</v>
      </c>
      <c r="W98" t="s">
        <v>300</v>
      </c>
      <c r="X98" t="s">
        <v>7811</v>
      </c>
      <c r="Y98" t="s">
        <v>2536</v>
      </c>
      <c r="Z98">
        <v>0.49</v>
      </c>
      <c r="AA98" t="s">
        <v>7180</v>
      </c>
      <c r="AB98" t="s">
        <v>8174</v>
      </c>
      <c r="AC98" t="s">
        <v>2540</v>
      </c>
    </row>
    <row r="99" spans="2:29">
      <c r="B99">
        <v>229</v>
      </c>
      <c r="C99" t="s">
        <v>2541</v>
      </c>
      <c r="D99" s="1">
        <v>44999</v>
      </c>
      <c r="E99" t="s">
        <v>6100</v>
      </c>
      <c r="F99" t="s">
        <v>1253</v>
      </c>
      <c r="G99" t="s">
        <v>108</v>
      </c>
      <c r="H99" t="s">
        <v>111</v>
      </c>
      <c r="I99">
        <v>0.94</v>
      </c>
      <c r="J99" t="s">
        <v>126</v>
      </c>
      <c r="K99" t="s">
        <v>2365</v>
      </c>
      <c r="L99" t="s">
        <v>110</v>
      </c>
      <c r="M99" t="s">
        <v>110</v>
      </c>
      <c r="N99" t="s">
        <v>130</v>
      </c>
      <c r="O99" t="s">
        <v>7811</v>
      </c>
      <c r="P99" t="s">
        <v>166</v>
      </c>
      <c r="Q99" t="s">
        <v>5445</v>
      </c>
      <c r="R99" t="s">
        <v>140</v>
      </c>
      <c r="S99" t="s">
        <v>7193</v>
      </c>
      <c r="T99" t="s">
        <v>110</v>
      </c>
      <c r="U99" t="s">
        <v>110</v>
      </c>
      <c r="V99" t="s">
        <v>108</v>
      </c>
      <c r="W99" t="s">
        <v>300</v>
      </c>
      <c r="X99" t="s">
        <v>7811</v>
      </c>
      <c r="Y99" t="s">
        <v>2536</v>
      </c>
      <c r="Z99">
        <v>0.14000000000000001</v>
      </c>
      <c r="AA99" t="s">
        <v>7180</v>
      </c>
      <c r="AB99" t="s">
        <v>8174</v>
      </c>
      <c r="AC99" t="s">
        <v>2542</v>
      </c>
    </row>
    <row r="100" spans="2:29">
      <c r="B100">
        <v>228</v>
      </c>
      <c r="C100" t="s">
        <v>2547</v>
      </c>
      <c r="D100" s="1">
        <v>44998</v>
      </c>
      <c r="E100" t="s">
        <v>6102</v>
      </c>
      <c r="F100" t="s">
        <v>2054</v>
      </c>
      <c r="G100" t="s">
        <v>108</v>
      </c>
      <c r="H100" t="s">
        <v>111</v>
      </c>
      <c r="I100">
        <v>6.8</v>
      </c>
      <c r="J100" t="s">
        <v>126</v>
      </c>
      <c r="K100" t="s">
        <v>700</v>
      </c>
      <c r="L100" t="s">
        <v>921</v>
      </c>
      <c r="M100" t="s">
        <v>1131</v>
      </c>
      <c r="N100" t="s">
        <v>130</v>
      </c>
      <c r="O100" t="s">
        <v>7811</v>
      </c>
      <c r="P100" t="s">
        <v>166</v>
      </c>
      <c r="Q100" t="s">
        <v>324</v>
      </c>
      <c r="R100" t="s">
        <v>140</v>
      </c>
      <c r="S100" t="s">
        <v>7193</v>
      </c>
      <c r="T100" t="s">
        <v>7602</v>
      </c>
      <c r="U100" t="s">
        <v>110</v>
      </c>
      <c r="V100" t="s">
        <v>108</v>
      </c>
      <c r="W100" t="s">
        <v>300</v>
      </c>
      <c r="X100" t="s">
        <v>7811</v>
      </c>
      <c r="Y100" t="s">
        <v>2546</v>
      </c>
      <c r="Z100">
        <v>0.99</v>
      </c>
      <c r="AA100" t="s">
        <v>7180</v>
      </c>
      <c r="AB100" t="s">
        <v>8174</v>
      </c>
      <c r="AC100" t="s">
        <v>2550</v>
      </c>
    </row>
    <row r="101" spans="2:29">
      <c r="B101">
        <v>227</v>
      </c>
      <c r="C101" t="s">
        <v>2552</v>
      </c>
      <c r="D101" s="1">
        <v>44993</v>
      </c>
      <c r="E101" t="s">
        <v>6516</v>
      </c>
      <c r="F101" t="s">
        <v>2556</v>
      </c>
      <c r="G101" t="s">
        <v>108</v>
      </c>
      <c r="H101" t="s">
        <v>111</v>
      </c>
      <c r="I101">
        <v>8.75</v>
      </c>
      <c r="J101" t="s">
        <v>126</v>
      </c>
      <c r="K101" t="s">
        <v>319</v>
      </c>
      <c r="L101" t="s">
        <v>921</v>
      </c>
      <c r="M101" t="s">
        <v>812</v>
      </c>
      <c r="N101" t="s">
        <v>130</v>
      </c>
      <c r="O101" t="s">
        <v>7811</v>
      </c>
      <c r="P101" t="s">
        <v>166</v>
      </c>
      <c r="Q101" t="s">
        <v>6059</v>
      </c>
      <c r="R101" t="s">
        <v>140</v>
      </c>
      <c r="S101" t="s">
        <v>7259</v>
      </c>
      <c r="T101" t="s">
        <v>8320</v>
      </c>
      <c r="U101" t="s">
        <v>6928</v>
      </c>
      <c r="V101" t="s">
        <v>108</v>
      </c>
      <c r="W101" t="s">
        <v>124</v>
      </c>
      <c r="X101" t="s">
        <v>7811</v>
      </c>
      <c r="Y101" t="s">
        <v>2551</v>
      </c>
      <c r="Z101">
        <v>1.26</v>
      </c>
      <c r="AA101" t="s">
        <v>7180</v>
      </c>
      <c r="AB101" t="s">
        <v>8174</v>
      </c>
      <c r="AC101" t="s">
        <v>2558</v>
      </c>
    </row>
    <row r="102" spans="2:29">
      <c r="B102">
        <v>226</v>
      </c>
      <c r="C102" t="s">
        <v>2560</v>
      </c>
      <c r="D102" s="1">
        <v>44993</v>
      </c>
      <c r="E102" t="s">
        <v>6135</v>
      </c>
      <c r="F102" t="s">
        <v>303</v>
      </c>
      <c r="G102" t="s">
        <v>108</v>
      </c>
      <c r="H102" t="s">
        <v>265</v>
      </c>
      <c r="I102">
        <v>0.24</v>
      </c>
      <c r="J102" t="s">
        <v>126</v>
      </c>
      <c r="K102" t="s">
        <v>2365</v>
      </c>
      <c r="L102" t="s">
        <v>110</v>
      </c>
      <c r="M102" t="s">
        <v>110</v>
      </c>
      <c r="N102" t="s">
        <v>130</v>
      </c>
      <c r="O102" t="s">
        <v>110</v>
      </c>
      <c r="P102" t="s">
        <v>131</v>
      </c>
      <c r="Q102" t="s">
        <v>294</v>
      </c>
      <c r="R102" t="s">
        <v>140</v>
      </c>
      <c r="S102" t="s">
        <v>7193</v>
      </c>
      <c r="T102" t="s">
        <v>7178</v>
      </c>
      <c r="U102" t="s">
        <v>110</v>
      </c>
      <c r="V102" t="s">
        <v>108</v>
      </c>
      <c r="W102" t="s">
        <v>110</v>
      </c>
      <c r="X102" t="s">
        <v>7238</v>
      </c>
      <c r="Y102" t="s">
        <v>2559</v>
      </c>
      <c r="Z102">
        <v>0.25</v>
      </c>
      <c r="AA102" t="s">
        <v>7180</v>
      </c>
      <c r="AB102" t="s">
        <v>8174</v>
      </c>
      <c r="AC102" t="s">
        <v>2563</v>
      </c>
    </row>
    <row r="103" spans="2:29">
      <c r="B103">
        <v>225</v>
      </c>
      <c r="C103" t="s">
        <v>2582</v>
      </c>
      <c r="D103" s="1">
        <v>44992</v>
      </c>
      <c r="E103" t="s">
        <v>6104</v>
      </c>
      <c r="F103" t="s">
        <v>2341</v>
      </c>
      <c r="G103" t="s">
        <v>108</v>
      </c>
      <c r="H103" t="s">
        <v>111</v>
      </c>
      <c r="I103">
        <v>2.0499999999999998</v>
      </c>
      <c r="J103" t="s">
        <v>126</v>
      </c>
      <c r="K103" t="s">
        <v>397</v>
      </c>
      <c r="L103" t="s">
        <v>110</v>
      </c>
      <c r="M103" t="s">
        <v>110</v>
      </c>
      <c r="N103" t="s">
        <v>130</v>
      </c>
      <c r="O103" t="s">
        <v>7811</v>
      </c>
      <c r="P103" t="s">
        <v>225</v>
      </c>
      <c r="Q103" t="s">
        <v>460</v>
      </c>
      <c r="R103" t="s">
        <v>140</v>
      </c>
      <c r="S103" t="s">
        <v>7193</v>
      </c>
      <c r="T103" t="s">
        <v>110</v>
      </c>
      <c r="U103" t="s">
        <v>110</v>
      </c>
      <c r="V103" t="s">
        <v>108</v>
      </c>
      <c r="W103" t="s">
        <v>110</v>
      </c>
      <c r="X103" t="s">
        <v>7811</v>
      </c>
      <c r="Y103" t="s">
        <v>2581</v>
      </c>
      <c r="Z103">
        <v>0.3</v>
      </c>
      <c r="AA103" t="s">
        <v>7180</v>
      </c>
      <c r="AB103" t="s">
        <v>8174</v>
      </c>
      <c r="AC103" t="s">
        <v>2585</v>
      </c>
    </row>
    <row r="104" spans="2:29">
      <c r="B104">
        <v>224</v>
      </c>
      <c r="C104" t="s">
        <v>2606</v>
      </c>
      <c r="D104" s="1">
        <v>44985</v>
      </c>
      <c r="E104" t="s">
        <v>6107</v>
      </c>
      <c r="F104" t="s">
        <v>1543</v>
      </c>
      <c r="G104" t="s">
        <v>108</v>
      </c>
      <c r="H104" t="s">
        <v>111</v>
      </c>
      <c r="I104">
        <v>2.65</v>
      </c>
      <c r="J104" t="s">
        <v>126</v>
      </c>
      <c r="K104" t="s">
        <v>928</v>
      </c>
      <c r="L104" t="s">
        <v>110</v>
      </c>
      <c r="M104" t="s">
        <v>110</v>
      </c>
      <c r="N104" t="s">
        <v>130</v>
      </c>
      <c r="O104" t="s">
        <v>7811</v>
      </c>
      <c r="P104" t="s">
        <v>166</v>
      </c>
      <c r="Q104" t="s">
        <v>5398</v>
      </c>
      <c r="R104" t="s">
        <v>140</v>
      </c>
      <c r="S104" t="s">
        <v>7193</v>
      </c>
      <c r="T104" t="s">
        <v>7690</v>
      </c>
      <c r="U104" t="s">
        <v>110</v>
      </c>
      <c r="V104" t="s">
        <v>108</v>
      </c>
      <c r="W104" t="s">
        <v>300</v>
      </c>
      <c r="X104" t="s">
        <v>7811</v>
      </c>
      <c r="Y104" t="s">
        <v>2605</v>
      </c>
      <c r="Z104">
        <v>0.38</v>
      </c>
      <c r="AA104" t="s">
        <v>7180</v>
      </c>
      <c r="AB104" t="s">
        <v>8370</v>
      </c>
      <c r="AC104" t="s">
        <v>2610</v>
      </c>
    </row>
    <row r="105" spans="2:29">
      <c r="B105">
        <v>223</v>
      </c>
      <c r="C105" t="s">
        <v>2626</v>
      </c>
      <c r="D105" s="1">
        <v>44984</v>
      </c>
      <c r="E105" t="s">
        <v>6153</v>
      </c>
      <c r="F105" t="s">
        <v>134</v>
      </c>
      <c r="G105" t="s">
        <v>108</v>
      </c>
      <c r="H105" t="s">
        <v>111</v>
      </c>
      <c r="I105">
        <v>4.2</v>
      </c>
      <c r="J105" t="s">
        <v>126</v>
      </c>
      <c r="K105" t="s">
        <v>319</v>
      </c>
      <c r="L105" t="s">
        <v>2627</v>
      </c>
      <c r="M105" t="s">
        <v>1223</v>
      </c>
      <c r="N105" t="s">
        <v>130</v>
      </c>
      <c r="O105" t="s">
        <v>7811</v>
      </c>
      <c r="P105" t="s">
        <v>166</v>
      </c>
      <c r="Q105" t="s">
        <v>324</v>
      </c>
      <c r="R105" t="s">
        <v>140</v>
      </c>
      <c r="S105" t="s">
        <v>7193</v>
      </c>
      <c r="T105" t="s">
        <v>7178</v>
      </c>
      <c r="U105" t="s">
        <v>110</v>
      </c>
      <c r="V105" t="s">
        <v>108</v>
      </c>
      <c r="W105" t="s">
        <v>300</v>
      </c>
      <c r="X105" t="s">
        <v>7811</v>
      </c>
      <c r="Y105" t="s">
        <v>2625</v>
      </c>
      <c r="Z105">
        <v>0.6</v>
      </c>
      <c r="AA105" t="s">
        <v>7180</v>
      </c>
      <c r="AB105" t="s">
        <v>8370</v>
      </c>
      <c r="AC105" t="s">
        <v>2631</v>
      </c>
    </row>
    <row r="106" spans="2:29">
      <c r="B106">
        <v>222</v>
      </c>
      <c r="C106" t="s">
        <v>633</v>
      </c>
      <c r="D106" s="1">
        <v>44982</v>
      </c>
      <c r="E106" t="s">
        <v>6494</v>
      </c>
      <c r="F106" t="s">
        <v>2556</v>
      </c>
      <c r="G106" t="s">
        <v>108</v>
      </c>
      <c r="H106" t="s">
        <v>162</v>
      </c>
      <c r="I106">
        <v>0.125</v>
      </c>
      <c r="J106" t="s">
        <v>126</v>
      </c>
      <c r="K106" t="s">
        <v>163</v>
      </c>
      <c r="L106" t="s">
        <v>110</v>
      </c>
      <c r="M106" t="s">
        <v>110</v>
      </c>
      <c r="N106" t="s">
        <v>130</v>
      </c>
      <c r="O106" t="s">
        <v>110</v>
      </c>
      <c r="P106" t="s">
        <v>131</v>
      </c>
      <c r="Q106" t="s">
        <v>635</v>
      </c>
      <c r="R106" t="s">
        <v>140</v>
      </c>
      <c r="S106" t="s">
        <v>7259</v>
      </c>
      <c r="T106" t="s">
        <v>8320</v>
      </c>
      <c r="U106" t="s">
        <v>110</v>
      </c>
      <c r="V106" t="s">
        <v>108</v>
      </c>
      <c r="W106" t="s">
        <v>124</v>
      </c>
      <c r="X106" t="s">
        <v>7198</v>
      </c>
      <c r="Y106" t="s">
        <v>634</v>
      </c>
      <c r="Z106">
        <v>0.12</v>
      </c>
      <c r="AA106" t="s">
        <v>7180</v>
      </c>
      <c r="AB106" t="s">
        <v>8370</v>
      </c>
      <c r="AC106" t="s">
        <v>642</v>
      </c>
    </row>
    <row r="107" spans="2:29">
      <c r="B107">
        <v>221</v>
      </c>
      <c r="C107" t="s">
        <v>2632</v>
      </c>
      <c r="D107" s="1">
        <v>44981</v>
      </c>
      <c r="E107" t="s">
        <v>6497</v>
      </c>
      <c r="F107" t="s">
        <v>913</v>
      </c>
      <c r="G107" t="s">
        <v>108</v>
      </c>
      <c r="H107" t="s">
        <v>111</v>
      </c>
      <c r="I107">
        <v>11</v>
      </c>
      <c r="J107" t="s">
        <v>126</v>
      </c>
      <c r="K107" t="s">
        <v>2365</v>
      </c>
      <c r="L107" t="s">
        <v>110</v>
      </c>
      <c r="M107" t="s">
        <v>110</v>
      </c>
      <c r="N107" t="s">
        <v>130</v>
      </c>
      <c r="O107" t="s">
        <v>7811</v>
      </c>
      <c r="P107" t="s">
        <v>166</v>
      </c>
      <c r="Q107" t="s">
        <v>196</v>
      </c>
      <c r="R107" t="s">
        <v>140</v>
      </c>
      <c r="S107" t="s">
        <v>7193</v>
      </c>
      <c r="T107" t="s">
        <v>7355</v>
      </c>
      <c r="U107" t="s">
        <v>110</v>
      </c>
      <c r="V107" t="s">
        <v>108</v>
      </c>
      <c r="W107" t="s">
        <v>300</v>
      </c>
      <c r="X107" t="s">
        <v>7811</v>
      </c>
      <c r="Y107" t="s">
        <v>383</v>
      </c>
      <c r="Z107">
        <v>1.58</v>
      </c>
      <c r="AA107" t="s">
        <v>7180</v>
      </c>
      <c r="AB107" t="s">
        <v>8370</v>
      </c>
      <c r="AC107" t="s">
        <v>2635</v>
      </c>
    </row>
    <row r="108" spans="2:29">
      <c r="B108">
        <v>220</v>
      </c>
      <c r="C108" t="s">
        <v>2636</v>
      </c>
      <c r="D108" s="1">
        <v>44981</v>
      </c>
      <c r="E108" t="s">
        <v>6108</v>
      </c>
      <c r="F108" t="s">
        <v>303</v>
      </c>
      <c r="G108" t="s">
        <v>108</v>
      </c>
      <c r="H108" t="s">
        <v>265</v>
      </c>
      <c r="I108">
        <v>0.37</v>
      </c>
      <c r="J108" t="s">
        <v>126</v>
      </c>
      <c r="K108" t="s">
        <v>2365</v>
      </c>
      <c r="L108" t="s">
        <v>2566</v>
      </c>
      <c r="M108" t="s">
        <v>1288</v>
      </c>
      <c r="N108" t="s">
        <v>130</v>
      </c>
      <c r="O108" t="s">
        <v>110</v>
      </c>
      <c r="P108" t="s">
        <v>131</v>
      </c>
      <c r="Q108" t="s">
        <v>294</v>
      </c>
      <c r="R108" t="s">
        <v>140</v>
      </c>
      <c r="S108" t="s">
        <v>7193</v>
      </c>
      <c r="T108" t="s">
        <v>7178</v>
      </c>
      <c r="U108" t="s">
        <v>110</v>
      </c>
      <c r="V108" t="s">
        <v>108</v>
      </c>
      <c r="W108" t="s">
        <v>300</v>
      </c>
      <c r="X108" t="s">
        <v>7238</v>
      </c>
      <c r="Y108" t="s">
        <v>2256</v>
      </c>
      <c r="Z108">
        <v>0.39</v>
      </c>
      <c r="AA108" t="s">
        <v>7180</v>
      </c>
      <c r="AB108" t="s">
        <v>8370</v>
      </c>
      <c r="AC108" t="s">
        <v>2638</v>
      </c>
    </row>
    <row r="109" spans="2:29">
      <c r="B109">
        <v>219</v>
      </c>
      <c r="C109" t="s">
        <v>2649</v>
      </c>
      <c r="D109" s="1">
        <v>44979</v>
      </c>
      <c r="E109" t="s">
        <v>6170</v>
      </c>
      <c r="F109" t="s">
        <v>2054</v>
      </c>
      <c r="G109" t="s">
        <v>108</v>
      </c>
      <c r="H109" t="s">
        <v>111</v>
      </c>
      <c r="I109">
        <v>6.8</v>
      </c>
      <c r="J109" t="s">
        <v>126</v>
      </c>
      <c r="K109" t="s">
        <v>876</v>
      </c>
      <c r="L109" t="s">
        <v>921</v>
      </c>
      <c r="M109" t="s">
        <v>1212</v>
      </c>
      <c r="N109" t="s">
        <v>130</v>
      </c>
      <c r="O109" t="s">
        <v>7811</v>
      </c>
      <c r="P109" t="s">
        <v>166</v>
      </c>
      <c r="Q109" t="s">
        <v>324</v>
      </c>
      <c r="R109" t="s">
        <v>140</v>
      </c>
      <c r="S109" t="s">
        <v>7193</v>
      </c>
      <c r="T109" t="s">
        <v>7602</v>
      </c>
      <c r="U109" t="s">
        <v>110</v>
      </c>
      <c r="V109" t="s">
        <v>108</v>
      </c>
      <c r="W109" t="s">
        <v>300</v>
      </c>
      <c r="X109" t="s">
        <v>7811</v>
      </c>
      <c r="Y109" t="s">
        <v>2648</v>
      </c>
      <c r="Z109">
        <v>0.99</v>
      </c>
      <c r="AA109" t="s">
        <v>7180</v>
      </c>
      <c r="AB109" t="s">
        <v>8370</v>
      </c>
      <c r="AC109" t="s">
        <v>2653</v>
      </c>
    </row>
    <row r="110" spans="2:29">
      <c r="B110">
        <v>218</v>
      </c>
      <c r="C110" t="s">
        <v>2667</v>
      </c>
      <c r="D110" s="1">
        <v>44978</v>
      </c>
      <c r="E110" t="s">
        <v>6387</v>
      </c>
      <c r="F110" t="s">
        <v>407</v>
      </c>
      <c r="G110" t="s">
        <v>108</v>
      </c>
      <c r="H110" t="s">
        <v>162</v>
      </c>
      <c r="I110">
        <v>0.62</v>
      </c>
      <c r="J110" t="s">
        <v>413</v>
      </c>
      <c r="K110" t="s">
        <v>2668</v>
      </c>
      <c r="L110" t="s">
        <v>405</v>
      </c>
      <c r="M110" t="s">
        <v>1212</v>
      </c>
      <c r="N110" t="s">
        <v>130</v>
      </c>
      <c r="O110" t="s">
        <v>110</v>
      </c>
      <c r="P110" t="s">
        <v>131</v>
      </c>
      <c r="Q110" t="s">
        <v>460</v>
      </c>
      <c r="R110" t="s">
        <v>140</v>
      </c>
      <c r="S110" t="s">
        <v>7306</v>
      </c>
      <c r="T110" t="s">
        <v>110</v>
      </c>
      <c r="U110" t="s">
        <v>110</v>
      </c>
      <c r="V110" t="s">
        <v>403</v>
      </c>
      <c r="W110" t="s">
        <v>124</v>
      </c>
      <c r="X110" t="s">
        <v>7198</v>
      </c>
      <c r="Y110" t="s">
        <v>2660</v>
      </c>
      <c r="Z110">
        <v>0.62</v>
      </c>
      <c r="AA110" t="s">
        <v>7180</v>
      </c>
      <c r="AB110" t="s">
        <v>8370</v>
      </c>
      <c r="AC110" t="s">
        <v>2669</v>
      </c>
    </row>
    <row r="111" spans="2:29">
      <c r="B111">
        <v>217</v>
      </c>
      <c r="C111" t="s">
        <v>2677</v>
      </c>
      <c r="D111" s="1">
        <v>44978</v>
      </c>
      <c r="E111" t="s">
        <v>6301</v>
      </c>
      <c r="F111" t="s">
        <v>335</v>
      </c>
      <c r="G111" t="s">
        <v>108</v>
      </c>
      <c r="H111" t="s">
        <v>111</v>
      </c>
      <c r="I111">
        <v>2.1</v>
      </c>
      <c r="J111" t="s">
        <v>126</v>
      </c>
      <c r="K111" t="s">
        <v>319</v>
      </c>
      <c r="L111" t="s">
        <v>320</v>
      </c>
      <c r="M111" t="s">
        <v>1212</v>
      </c>
      <c r="N111" t="s">
        <v>130</v>
      </c>
      <c r="O111" t="s">
        <v>7811</v>
      </c>
      <c r="P111" t="s">
        <v>166</v>
      </c>
      <c r="Q111" t="s">
        <v>324</v>
      </c>
      <c r="R111" t="s">
        <v>140</v>
      </c>
      <c r="S111" t="s">
        <v>7193</v>
      </c>
      <c r="T111" t="s">
        <v>7178</v>
      </c>
      <c r="U111" t="s">
        <v>110</v>
      </c>
      <c r="V111" t="s">
        <v>108</v>
      </c>
      <c r="W111" t="s">
        <v>300</v>
      </c>
      <c r="X111" t="s">
        <v>7811</v>
      </c>
      <c r="Y111" t="s">
        <v>2676</v>
      </c>
      <c r="Z111">
        <v>0.3</v>
      </c>
      <c r="AA111" t="s">
        <v>7180</v>
      </c>
      <c r="AB111" t="s">
        <v>8370</v>
      </c>
      <c r="AC111" t="s">
        <v>2681</v>
      </c>
    </row>
    <row r="112" spans="2:29">
      <c r="B112">
        <v>216</v>
      </c>
      <c r="C112" t="s">
        <v>2697</v>
      </c>
      <c r="D112" s="1">
        <v>44977</v>
      </c>
      <c r="E112" t="s">
        <v>6109</v>
      </c>
      <c r="F112" t="s">
        <v>2054</v>
      </c>
      <c r="G112" t="s">
        <v>108</v>
      </c>
      <c r="H112" t="s">
        <v>111</v>
      </c>
      <c r="I112">
        <v>3.5</v>
      </c>
      <c r="J112" t="s">
        <v>126</v>
      </c>
      <c r="K112" t="s">
        <v>928</v>
      </c>
      <c r="L112" t="s">
        <v>110</v>
      </c>
      <c r="M112" t="s">
        <v>110</v>
      </c>
      <c r="N112" t="s">
        <v>130</v>
      </c>
      <c r="O112" t="s">
        <v>7811</v>
      </c>
      <c r="P112" t="s">
        <v>166</v>
      </c>
      <c r="Q112" t="s">
        <v>324</v>
      </c>
      <c r="R112" t="s">
        <v>140</v>
      </c>
      <c r="S112" t="s">
        <v>7193</v>
      </c>
      <c r="T112" t="s">
        <v>7602</v>
      </c>
      <c r="U112" t="s">
        <v>110</v>
      </c>
      <c r="V112" t="s">
        <v>108</v>
      </c>
      <c r="W112" t="s">
        <v>110</v>
      </c>
      <c r="X112" t="s">
        <v>7811</v>
      </c>
      <c r="Y112" t="s">
        <v>1794</v>
      </c>
      <c r="Z112">
        <v>0.51</v>
      </c>
      <c r="AA112" t="s">
        <v>7180</v>
      </c>
      <c r="AB112" t="s">
        <v>8370</v>
      </c>
      <c r="AC112" t="s">
        <v>2700</v>
      </c>
    </row>
    <row r="113" spans="2:29">
      <c r="B113">
        <v>215</v>
      </c>
      <c r="C113" t="s">
        <v>2706</v>
      </c>
      <c r="D113" s="1">
        <v>44973</v>
      </c>
      <c r="E113" t="s">
        <v>6220</v>
      </c>
      <c r="F113" t="s">
        <v>303</v>
      </c>
      <c r="G113" t="s">
        <v>108</v>
      </c>
      <c r="H113" t="s">
        <v>265</v>
      </c>
      <c r="I113">
        <v>0.75</v>
      </c>
      <c r="J113" t="s">
        <v>126</v>
      </c>
      <c r="K113" t="s">
        <v>2365</v>
      </c>
      <c r="L113" t="s">
        <v>398</v>
      </c>
      <c r="M113" t="s">
        <v>1212</v>
      </c>
      <c r="N113" t="s">
        <v>309</v>
      </c>
      <c r="O113" t="s">
        <v>110</v>
      </c>
      <c r="P113" t="s">
        <v>166</v>
      </c>
      <c r="Q113" t="s">
        <v>294</v>
      </c>
      <c r="R113" t="s">
        <v>140</v>
      </c>
      <c r="S113" t="s">
        <v>7193</v>
      </c>
      <c r="T113" t="s">
        <v>7178</v>
      </c>
      <c r="U113" t="s">
        <v>110</v>
      </c>
      <c r="V113" t="s">
        <v>108</v>
      </c>
      <c r="W113" t="s">
        <v>300</v>
      </c>
      <c r="X113" t="s">
        <v>7238</v>
      </c>
      <c r="Y113" t="s">
        <v>2586</v>
      </c>
      <c r="Z113">
        <v>0.8</v>
      </c>
      <c r="AA113" t="s">
        <v>7180</v>
      </c>
      <c r="AB113" t="s">
        <v>8370</v>
      </c>
      <c r="AC113" t="s">
        <v>2708</v>
      </c>
    </row>
    <row r="114" spans="2:29">
      <c r="B114">
        <v>214</v>
      </c>
      <c r="C114" t="s">
        <v>2710</v>
      </c>
      <c r="D114" s="1">
        <v>44973</v>
      </c>
      <c r="E114" t="s">
        <v>6110</v>
      </c>
      <c r="F114" t="s">
        <v>1574</v>
      </c>
      <c r="G114" t="s">
        <v>108</v>
      </c>
      <c r="H114" t="s">
        <v>111</v>
      </c>
      <c r="I114">
        <v>6.4</v>
      </c>
      <c r="J114" t="s">
        <v>126</v>
      </c>
      <c r="K114" t="s">
        <v>2711</v>
      </c>
      <c r="L114" t="s">
        <v>415</v>
      </c>
      <c r="M114" t="s">
        <v>1757</v>
      </c>
      <c r="N114" t="s">
        <v>130</v>
      </c>
      <c r="O114" t="s">
        <v>7811</v>
      </c>
      <c r="P114" t="s">
        <v>166</v>
      </c>
      <c r="Q114" t="s">
        <v>5776</v>
      </c>
      <c r="R114" t="s">
        <v>140</v>
      </c>
      <c r="S114" t="s">
        <v>7306</v>
      </c>
      <c r="T114" t="s">
        <v>110</v>
      </c>
      <c r="U114" t="s">
        <v>6928</v>
      </c>
      <c r="V114" t="s">
        <v>108</v>
      </c>
      <c r="W114" t="s">
        <v>110</v>
      </c>
      <c r="X114" t="s">
        <v>7811</v>
      </c>
      <c r="Y114" t="s">
        <v>2709</v>
      </c>
      <c r="Z114">
        <v>0.93</v>
      </c>
      <c r="AA114" t="s">
        <v>7180</v>
      </c>
      <c r="AB114" t="s">
        <v>8370</v>
      </c>
      <c r="AC114" t="s">
        <v>2714</v>
      </c>
    </row>
    <row r="115" spans="2:29">
      <c r="B115">
        <v>213</v>
      </c>
      <c r="C115" t="s">
        <v>2721</v>
      </c>
      <c r="D115" s="1">
        <v>44973</v>
      </c>
      <c r="E115" t="s">
        <v>6113</v>
      </c>
      <c r="F115" t="s">
        <v>312</v>
      </c>
      <c r="G115" t="s">
        <v>108</v>
      </c>
      <c r="H115" t="s">
        <v>162</v>
      </c>
      <c r="I115">
        <v>0.5</v>
      </c>
      <c r="J115" t="s">
        <v>126</v>
      </c>
      <c r="K115" t="s">
        <v>1839</v>
      </c>
      <c r="L115" t="s">
        <v>1836</v>
      </c>
      <c r="M115" t="s">
        <v>1212</v>
      </c>
      <c r="N115" t="s">
        <v>309</v>
      </c>
      <c r="O115" t="s">
        <v>110</v>
      </c>
      <c r="P115" t="s">
        <v>166</v>
      </c>
      <c r="Q115" t="s">
        <v>173</v>
      </c>
      <c r="R115" t="s">
        <v>140</v>
      </c>
      <c r="S115" t="s">
        <v>7259</v>
      </c>
      <c r="T115" t="s">
        <v>7257</v>
      </c>
      <c r="U115" t="s">
        <v>110</v>
      </c>
      <c r="V115" t="s">
        <v>108</v>
      </c>
      <c r="W115" t="s">
        <v>110</v>
      </c>
      <c r="X115" t="s">
        <v>7198</v>
      </c>
      <c r="Y115" t="s">
        <v>2715</v>
      </c>
      <c r="Z115">
        <v>0.5</v>
      </c>
      <c r="AA115" t="s">
        <v>7180</v>
      </c>
      <c r="AB115" t="s">
        <v>8370</v>
      </c>
      <c r="AC115" t="s">
        <v>2723</v>
      </c>
    </row>
    <row r="116" spans="2:29">
      <c r="B116">
        <v>212</v>
      </c>
      <c r="C116" t="s">
        <v>2716</v>
      </c>
      <c r="D116" s="1">
        <v>44973</v>
      </c>
      <c r="E116" t="s">
        <v>6113</v>
      </c>
      <c r="F116" t="s">
        <v>1149</v>
      </c>
      <c r="G116" t="s">
        <v>108</v>
      </c>
      <c r="H116" t="s">
        <v>162</v>
      </c>
      <c r="I116">
        <v>0.47</v>
      </c>
      <c r="J116" t="s">
        <v>126</v>
      </c>
      <c r="K116" t="s">
        <v>163</v>
      </c>
      <c r="L116" t="s">
        <v>1130</v>
      </c>
      <c r="M116" t="s">
        <v>1212</v>
      </c>
      <c r="N116" t="s">
        <v>309</v>
      </c>
      <c r="O116" t="s">
        <v>110</v>
      </c>
      <c r="P116" t="s">
        <v>225</v>
      </c>
      <c r="Q116" t="s">
        <v>173</v>
      </c>
      <c r="R116" t="s">
        <v>140</v>
      </c>
      <c r="S116" t="s">
        <v>7193</v>
      </c>
      <c r="T116" t="s">
        <v>7355</v>
      </c>
      <c r="U116" t="s">
        <v>110</v>
      </c>
      <c r="V116" t="s">
        <v>108</v>
      </c>
      <c r="W116" t="s">
        <v>110</v>
      </c>
      <c r="X116" t="s">
        <v>7198</v>
      </c>
      <c r="Y116" t="s">
        <v>2715</v>
      </c>
      <c r="Z116">
        <v>0.47</v>
      </c>
      <c r="AA116" t="s">
        <v>7180</v>
      </c>
      <c r="AB116" t="s">
        <v>8370</v>
      </c>
      <c r="AC116" t="s">
        <v>2720</v>
      </c>
    </row>
    <row r="117" spans="2:29">
      <c r="B117">
        <v>211</v>
      </c>
      <c r="C117" t="s">
        <v>2724</v>
      </c>
      <c r="D117" s="1">
        <v>44972</v>
      </c>
      <c r="E117" t="s">
        <v>6115</v>
      </c>
      <c r="F117" t="s">
        <v>2355</v>
      </c>
      <c r="G117" t="s">
        <v>108</v>
      </c>
      <c r="H117" t="s">
        <v>111</v>
      </c>
      <c r="I117">
        <v>2.58</v>
      </c>
      <c r="J117" t="s">
        <v>126</v>
      </c>
      <c r="K117" t="s">
        <v>1310</v>
      </c>
      <c r="L117" t="s">
        <v>110</v>
      </c>
      <c r="M117" t="s">
        <v>110</v>
      </c>
      <c r="N117" t="s">
        <v>130</v>
      </c>
      <c r="O117" t="s">
        <v>7811</v>
      </c>
      <c r="P117" t="s">
        <v>166</v>
      </c>
      <c r="Q117" t="s">
        <v>6059</v>
      </c>
      <c r="R117" t="s">
        <v>140</v>
      </c>
      <c r="S117" t="s">
        <v>110</v>
      </c>
      <c r="T117" t="s">
        <v>110</v>
      </c>
      <c r="U117" t="s">
        <v>110</v>
      </c>
      <c r="V117" t="s">
        <v>108</v>
      </c>
      <c r="W117" t="s">
        <v>110</v>
      </c>
      <c r="X117" t="s">
        <v>7811</v>
      </c>
      <c r="Y117" t="s">
        <v>2524</v>
      </c>
      <c r="Z117">
        <v>0.38</v>
      </c>
      <c r="AA117" t="s">
        <v>7180</v>
      </c>
      <c r="AB117" t="s">
        <v>8370</v>
      </c>
      <c r="AC117" t="s">
        <v>2725</v>
      </c>
    </row>
    <row r="118" spans="2:29">
      <c r="B118">
        <v>210</v>
      </c>
      <c r="C118" t="s">
        <v>2727</v>
      </c>
      <c r="D118" s="1">
        <v>44971</v>
      </c>
      <c r="E118" t="s">
        <v>6117</v>
      </c>
      <c r="F118" t="s">
        <v>1312</v>
      </c>
      <c r="G118" t="s">
        <v>108</v>
      </c>
      <c r="H118" t="s">
        <v>111</v>
      </c>
      <c r="I118">
        <v>5.78</v>
      </c>
      <c r="J118" t="s">
        <v>413</v>
      </c>
      <c r="K118" t="s">
        <v>910</v>
      </c>
      <c r="L118" t="s">
        <v>110</v>
      </c>
      <c r="M118" t="s">
        <v>110</v>
      </c>
      <c r="N118" t="s">
        <v>130</v>
      </c>
      <c r="O118" t="s">
        <v>7811</v>
      </c>
      <c r="P118" t="s">
        <v>225</v>
      </c>
      <c r="Q118" t="s">
        <v>545</v>
      </c>
      <c r="R118" t="s">
        <v>140</v>
      </c>
      <c r="S118" t="s">
        <v>7193</v>
      </c>
      <c r="T118" t="s">
        <v>110</v>
      </c>
      <c r="U118" t="s">
        <v>110</v>
      </c>
      <c r="V118" t="s">
        <v>108</v>
      </c>
      <c r="W118" t="s">
        <v>300</v>
      </c>
      <c r="X118" t="s">
        <v>7811</v>
      </c>
      <c r="Y118" t="s">
        <v>2726</v>
      </c>
      <c r="Z118">
        <v>0.84</v>
      </c>
      <c r="AA118" t="s">
        <v>7180</v>
      </c>
      <c r="AB118" t="s">
        <v>8370</v>
      </c>
      <c r="AC118" t="s">
        <v>2730</v>
      </c>
    </row>
    <row r="119" spans="2:29">
      <c r="B119">
        <v>209</v>
      </c>
      <c r="C119" t="s">
        <v>643</v>
      </c>
      <c r="D119" s="1">
        <v>44971</v>
      </c>
      <c r="E119" t="s">
        <v>6496</v>
      </c>
      <c r="F119" t="s">
        <v>134</v>
      </c>
      <c r="G119" t="s">
        <v>108</v>
      </c>
      <c r="H119" t="s">
        <v>111</v>
      </c>
      <c r="I119">
        <v>3.45</v>
      </c>
      <c r="J119" t="s">
        <v>126</v>
      </c>
      <c r="K119" t="s">
        <v>700</v>
      </c>
      <c r="L119" t="s">
        <v>320</v>
      </c>
      <c r="M119" t="s">
        <v>1223</v>
      </c>
      <c r="N119" t="s">
        <v>130</v>
      </c>
      <c r="O119" t="s">
        <v>7811</v>
      </c>
      <c r="P119" t="s">
        <v>166</v>
      </c>
      <c r="Q119" t="s">
        <v>142</v>
      </c>
      <c r="R119" t="s">
        <v>140</v>
      </c>
      <c r="S119" t="s">
        <v>7193</v>
      </c>
      <c r="T119" t="s">
        <v>7178</v>
      </c>
      <c r="U119" t="s">
        <v>110</v>
      </c>
      <c r="V119" t="s">
        <v>108</v>
      </c>
      <c r="W119" t="s">
        <v>300</v>
      </c>
      <c r="X119" t="s">
        <v>7811</v>
      </c>
      <c r="Y119" t="s">
        <v>644</v>
      </c>
      <c r="Z119">
        <v>0.5</v>
      </c>
      <c r="AA119" t="s">
        <v>7180</v>
      </c>
      <c r="AB119" t="s">
        <v>8370</v>
      </c>
      <c r="AC119" t="s">
        <v>652</v>
      </c>
    </row>
    <row r="120" spans="2:29">
      <c r="B120">
        <v>208</v>
      </c>
      <c r="C120" t="s">
        <v>2738</v>
      </c>
      <c r="D120" s="1">
        <v>44970</v>
      </c>
      <c r="E120" t="s">
        <v>6120</v>
      </c>
      <c r="F120" t="s">
        <v>2341</v>
      </c>
      <c r="G120" t="s">
        <v>108</v>
      </c>
      <c r="H120" t="s">
        <v>111</v>
      </c>
      <c r="I120">
        <v>1.25</v>
      </c>
      <c r="J120" t="s">
        <v>126</v>
      </c>
      <c r="K120" t="s">
        <v>1510</v>
      </c>
      <c r="L120" t="s">
        <v>110</v>
      </c>
      <c r="M120" t="s">
        <v>110</v>
      </c>
      <c r="N120" t="s">
        <v>130</v>
      </c>
      <c r="O120" t="s">
        <v>7811</v>
      </c>
      <c r="P120" t="s">
        <v>166</v>
      </c>
      <c r="Q120" t="s">
        <v>460</v>
      </c>
      <c r="R120" t="s">
        <v>140</v>
      </c>
      <c r="S120" t="s">
        <v>7193</v>
      </c>
      <c r="T120" t="s">
        <v>110</v>
      </c>
      <c r="U120" t="s">
        <v>110</v>
      </c>
      <c r="V120" t="s">
        <v>108</v>
      </c>
      <c r="W120" t="s">
        <v>110</v>
      </c>
      <c r="X120" t="s">
        <v>7811</v>
      </c>
      <c r="Y120" t="s">
        <v>2737</v>
      </c>
      <c r="Z120">
        <v>0.18</v>
      </c>
      <c r="AA120" t="s">
        <v>7180</v>
      </c>
      <c r="AB120" t="s">
        <v>8370</v>
      </c>
      <c r="AC120" t="s">
        <v>2742</v>
      </c>
    </row>
    <row r="121" spans="2:29">
      <c r="B121">
        <v>207</v>
      </c>
      <c r="C121" t="s">
        <v>2772</v>
      </c>
      <c r="D121" s="1">
        <v>44944</v>
      </c>
      <c r="E121" t="s">
        <v>6123</v>
      </c>
      <c r="F121" t="s">
        <v>1512</v>
      </c>
      <c r="G121" t="s">
        <v>108</v>
      </c>
      <c r="H121" t="s">
        <v>111</v>
      </c>
      <c r="I121">
        <v>2.2000000000000002</v>
      </c>
      <c r="J121" t="s">
        <v>126</v>
      </c>
      <c r="K121" t="s">
        <v>2773</v>
      </c>
      <c r="L121" t="s">
        <v>110</v>
      </c>
      <c r="M121" t="s">
        <v>110</v>
      </c>
      <c r="N121" t="s">
        <v>130</v>
      </c>
      <c r="O121" t="s">
        <v>7811</v>
      </c>
      <c r="P121" t="s">
        <v>832</v>
      </c>
      <c r="Q121" t="s">
        <v>5398</v>
      </c>
      <c r="R121" t="s">
        <v>140</v>
      </c>
      <c r="S121" t="s">
        <v>7193</v>
      </c>
      <c r="T121" t="s">
        <v>110</v>
      </c>
      <c r="U121" t="s">
        <v>110</v>
      </c>
      <c r="V121" t="s">
        <v>108</v>
      </c>
      <c r="W121" t="s">
        <v>300</v>
      </c>
      <c r="X121" t="s">
        <v>7811</v>
      </c>
      <c r="Y121" t="s">
        <v>1508</v>
      </c>
      <c r="Z121">
        <v>0.33</v>
      </c>
      <c r="AA121" t="s">
        <v>7180</v>
      </c>
      <c r="AB121" t="s">
        <v>8508</v>
      </c>
      <c r="AC121" t="s">
        <v>2776</v>
      </c>
    </row>
    <row r="122" spans="2:29">
      <c r="B122">
        <v>206</v>
      </c>
      <c r="C122" t="s">
        <v>2787</v>
      </c>
      <c r="D122" s="1">
        <v>44939</v>
      </c>
      <c r="E122" t="s">
        <v>6127</v>
      </c>
      <c r="F122" t="s">
        <v>2139</v>
      </c>
      <c r="G122" t="s">
        <v>108</v>
      </c>
      <c r="H122" t="s">
        <v>111</v>
      </c>
      <c r="I122">
        <v>10.65</v>
      </c>
      <c r="J122" t="s">
        <v>126</v>
      </c>
      <c r="K122" t="s">
        <v>2365</v>
      </c>
      <c r="L122" t="s">
        <v>110</v>
      </c>
      <c r="M122" t="s">
        <v>110</v>
      </c>
      <c r="N122" t="s">
        <v>130</v>
      </c>
      <c r="O122" t="s">
        <v>7811</v>
      </c>
      <c r="P122" t="s">
        <v>225</v>
      </c>
      <c r="Q122" t="s">
        <v>6059</v>
      </c>
      <c r="R122" t="s">
        <v>140</v>
      </c>
      <c r="S122" t="s">
        <v>7193</v>
      </c>
      <c r="T122" t="s">
        <v>7690</v>
      </c>
      <c r="U122" t="s">
        <v>110</v>
      </c>
      <c r="V122" t="s">
        <v>108</v>
      </c>
      <c r="W122" t="s">
        <v>124</v>
      </c>
      <c r="X122" t="s">
        <v>7811</v>
      </c>
      <c r="Y122" t="s">
        <v>2351</v>
      </c>
      <c r="Z122">
        <v>1.59</v>
      </c>
      <c r="AA122" t="s">
        <v>7180</v>
      </c>
      <c r="AB122" t="s">
        <v>8508</v>
      </c>
      <c r="AC122" t="s">
        <v>2788</v>
      </c>
    </row>
    <row r="123" spans="2:29">
      <c r="B123">
        <v>205</v>
      </c>
      <c r="C123" t="s">
        <v>2789</v>
      </c>
      <c r="D123" s="1">
        <v>44939</v>
      </c>
      <c r="E123" t="s">
        <v>6497</v>
      </c>
      <c r="F123" t="s">
        <v>1543</v>
      </c>
      <c r="G123" t="s">
        <v>108</v>
      </c>
      <c r="H123" t="s">
        <v>162</v>
      </c>
      <c r="I123">
        <v>0.5</v>
      </c>
      <c r="J123" t="s">
        <v>126</v>
      </c>
      <c r="K123" t="s">
        <v>334</v>
      </c>
      <c r="L123" t="s">
        <v>110</v>
      </c>
      <c r="M123" t="s">
        <v>110</v>
      </c>
      <c r="N123" t="s">
        <v>130</v>
      </c>
      <c r="O123" t="s">
        <v>110</v>
      </c>
      <c r="P123" t="s">
        <v>131</v>
      </c>
      <c r="Q123" t="s">
        <v>196</v>
      </c>
      <c r="R123" t="s">
        <v>140</v>
      </c>
      <c r="S123" t="s">
        <v>7193</v>
      </c>
      <c r="T123" t="s">
        <v>7690</v>
      </c>
      <c r="U123" t="s">
        <v>110</v>
      </c>
      <c r="V123" t="s">
        <v>108</v>
      </c>
      <c r="W123" t="s">
        <v>300</v>
      </c>
      <c r="X123" t="s">
        <v>7198</v>
      </c>
      <c r="Y123" t="s">
        <v>383</v>
      </c>
      <c r="Z123">
        <v>0.5</v>
      </c>
      <c r="AA123" t="s">
        <v>7180</v>
      </c>
      <c r="AB123" t="s">
        <v>8508</v>
      </c>
      <c r="AC123" t="s">
        <v>2791</v>
      </c>
    </row>
    <row r="124" spans="2:29">
      <c r="B124">
        <v>204</v>
      </c>
      <c r="C124" t="s">
        <v>2798</v>
      </c>
      <c r="D124" s="1">
        <v>44939</v>
      </c>
      <c r="E124" t="s">
        <v>6191</v>
      </c>
      <c r="F124" t="s">
        <v>134</v>
      </c>
      <c r="G124" t="s">
        <v>108</v>
      </c>
      <c r="H124" t="s">
        <v>111</v>
      </c>
      <c r="I124">
        <v>5.08</v>
      </c>
      <c r="J124" t="s">
        <v>126</v>
      </c>
      <c r="K124" t="s">
        <v>2799</v>
      </c>
      <c r="L124" t="s">
        <v>110</v>
      </c>
      <c r="M124" t="s">
        <v>110</v>
      </c>
      <c r="N124" t="s">
        <v>130</v>
      </c>
      <c r="O124" t="s">
        <v>7811</v>
      </c>
      <c r="P124" t="s">
        <v>166</v>
      </c>
      <c r="Q124" t="s">
        <v>324</v>
      </c>
      <c r="R124" t="s">
        <v>140</v>
      </c>
      <c r="S124" t="s">
        <v>7193</v>
      </c>
      <c r="T124" t="s">
        <v>7178</v>
      </c>
      <c r="U124" t="s">
        <v>110</v>
      </c>
      <c r="V124" t="s">
        <v>108</v>
      </c>
      <c r="W124" t="s">
        <v>110</v>
      </c>
      <c r="X124" t="s">
        <v>7811</v>
      </c>
      <c r="Y124" t="s">
        <v>2792</v>
      </c>
      <c r="Z124">
        <v>0.76</v>
      </c>
      <c r="AA124" t="s">
        <v>7180</v>
      </c>
      <c r="AB124" t="s">
        <v>8508</v>
      </c>
      <c r="AC124" t="s">
        <v>2800</v>
      </c>
    </row>
    <row r="125" spans="2:29">
      <c r="B125">
        <v>203</v>
      </c>
      <c r="C125" t="s">
        <v>2793</v>
      </c>
      <c r="D125" s="1">
        <v>44939</v>
      </c>
      <c r="E125" t="s">
        <v>6191</v>
      </c>
      <c r="F125" t="s">
        <v>2490</v>
      </c>
      <c r="G125" t="s">
        <v>108</v>
      </c>
      <c r="H125" t="s">
        <v>111</v>
      </c>
      <c r="I125">
        <v>1</v>
      </c>
      <c r="J125" t="s">
        <v>126</v>
      </c>
      <c r="K125" t="s">
        <v>1974</v>
      </c>
      <c r="L125" t="s">
        <v>110</v>
      </c>
      <c r="M125" t="s">
        <v>110</v>
      </c>
      <c r="N125" t="s">
        <v>130</v>
      </c>
      <c r="O125" t="s">
        <v>7811</v>
      </c>
      <c r="P125" t="s">
        <v>166</v>
      </c>
      <c r="Q125" t="s">
        <v>324</v>
      </c>
      <c r="R125" t="s">
        <v>140</v>
      </c>
      <c r="S125" t="s">
        <v>7193</v>
      </c>
      <c r="T125" t="s">
        <v>110</v>
      </c>
      <c r="U125" t="s">
        <v>110</v>
      </c>
      <c r="V125" t="s">
        <v>108</v>
      </c>
      <c r="W125" t="s">
        <v>110</v>
      </c>
      <c r="X125" t="s">
        <v>7811</v>
      </c>
      <c r="Y125" t="s">
        <v>2792</v>
      </c>
      <c r="Z125">
        <v>0.15</v>
      </c>
      <c r="AA125" t="s">
        <v>7180</v>
      </c>
      <c r="AB125" t="s">
        <v>8508</v>
      </c>
      <c r="AC125" t="s">
        <v>2797</v>
      </c>
    </row>
    <row r="126" spans="2:29">
      <c r="B126">
        <v>202</v>
      </c>
      <c r="C126" t="s">
        <v>2810</v>
      </c>
      <c r="D126" s="1">
        <v>44938</v>
      </c>
      <c r="E126" t="s">
        <v>6129</v>
      </c>
      <c r="F126" t="s">
        <v>2054</v>
      </c>
      <c r="G126" t="s">
        <v>108</v>
      </c>
      <c r="H126" t="s">
        <v>111</v>
      </c>
      <c r="I126">
        <v>2.2999999999999998</v>
      </c>
      <c r="J126" t="s">
        <v>126</v>
      </c>
      <c r="K126" t="s">
        <v>928</v>
      </c>
      <c r="L126" t="s">
        <v>110</v>
      </c>
      <c r="M126" t="s">
        <v>110</v>
      </c>
      <c r="N126" t="s">
        <v>130</v>
      </c>
      <c r="O126" t="s">
        <v>7811</v>
      </c>
      <c r="P126" t="s">
        <v>166</v>
      </c>
      <c r="Q126" t="s">
        <v>324</v>
      </c>
      <c r="R126" t="s">
        <v>140</v>
      </c>
      <c r="S126" t="s">
        <v>7193</v>
      </c>
      <c r="T126" t="s">
        <v>7602</v>
      </c>
      <c r="U126" t="s">
        <v>110</v>
      </c>
      <c r="V126" t="s">
        <v>108</v>
      </c>
      <c r="W126" t="s">
        <v>110</v>
      </c>
      <c r="X126" t="s">
        <v>7811</v>
      </c>
      <c r="Y126" t="s">
        <v>2188</v>
      </c>
      <c r="Z126">
        <v>0.34</v>
      </c>
      <c r="AA126" t="s">
        <v>7180</v>
      </c>
      <c r="AB126" t="s">
        <v>8508</v>
      </c>
      <c r="AC126" t="s">
        <v>2812</v>
      </c>
    </row>
    <row r="127" spans="2:29">
      <c r="B127">
        <v>201</v>
      </c>
      <c r="C127" t="s">
        <v>2823</v>
      </c>
      <c r="D127" s="1">
        <v>44938</v>
      </c>
      <c r="E127" t="s">
        <v>6334</v>
      </c>
      <c r="F127" t="s">
        <v>1015</v>
      </c>
      <c r="G127" t="s">
        <v>108</v>
      </c>
      <c r="H127" t="s">
        <v>162</v>
      </c>
      <c r="I127">
        <v>0.31</v>
      </c>
      <c r="J127" t="s">
        <v>126</v>
      </c>
      <c r="K127" t="s">
        <v>163</v>
      </c>
      <c r="L127" t="s">
        <v>110</v>
      </c>
      <c r="M127" t="s">
        <v>110</v>
      </c>
      <c r="N127" t="s">
        <v>309</v>
      </c>
      <c r="O127" t="s">
        <v>110</v>
      </c>
      <c r="P127" t="s">
        <v>166</v>
      </c>
      <c r="Q127" t="s">
        <v>173</v>
      </c>
      <c r="R127" t="s">
        <v>140</v>
      </c>
      <c r="S127" t="s">
        <v>7193</v>
      </c>
      <c r="T127" t="s">
        <v>7355</v>
      </c>
      <c r="U127" t="s">
        <v>110</v>
      </c>
      <c r="V127" t="s">
        <v>108</v>
      </c>
      <c r="W127" t="s">
        <v>124</v>
      </c>
      <c r="X127" t="s">
        <v>7198</v>
      </c>
      <c r="Y127" t="s">
        <v>1548</v>
      </c>
      <c r="Z127">
        <v>0.31</v>
      </c>
      <c r="AA127" t="s">
        <v>7180</v>
      </c>
      <c r="AB127" t="s">
        <v>8508</v>
      </c>
      <c r="AC127" t="s">
        <v>2825</v>
      </c>
    </row>
    <row r="128" spans="2:29">
      <c r="B128">
        <v>200</v>
      </c>
      <c r="C128" t="s">
        <v>2843</v>
      </c>
      <c r="D128" s="1">
        <v>44937</v>
      </c>
      <c r="E128" t="s">
        <v>6165</v>
      </c>
      <c r="F128" t="s">
        <v>2139</v>
      </c>
      <c r="G128" t="s">
        <v>108</v>
      </c>
      <c r="H128" t="s">
        <v>111</v>
      </c>
      <c r="I128">
        <v>7.25</v>
      </c>
      <c r="J128" t="s">
        <v>126</v>
      </c>
      <c r="K128" t="s">
        <v>397</v>
      </c>
      <c r="L128" t="s">
        <v>110</v>
      </c>
      <c r="M128" t="s">
        <v>110</v>
      </c>
      <c r="N128" t="s">
        <v>130</v>
      </c>
      <c r="O128" t="s">
        <v>7811</v>
      </c>
      <c r="P128" t="s">
        <v>166</v>
      </c>
      <c r="Q128" t="s">
        <v>6059</v>
      </c>
      <c r="R128" t="s">
        <v>140</v>
      </c>
      <c r="S128" t="s">
        <v>7193</v>
      </c>
      <c r="T128" t="s">
        <v>7690</v>
      </c>
      <c r="U128" t="s">
        <v>110</v>
      </c>
      <c r="V128" t="s">
        <v>108</v>
      </c>
      <c r="W128" t="s">
        <v>110</v>
      </c>
      <c r="X128" t="s">
        <v>7811</v>
      </c>
      <c r="Y128" t="s">
        <v>2842</v>
      </c>
      <c r="Z128">
        <v>1.07</v>
      </c>
      <c r="AA128" t="s">
        <v>7180</v>
      </c>
      <c r="AB128" t="s">
        <v>8508</v>
      </c>
      <c r="AC128" t="s">
        <v>2846</v>
      </c>
    </row>
    <row r="129" spans="2:29">
      <c r="B129">
        <v>199</v>
      </c>
      <c r="C129" t="s">
        <v>2875</v>
      </c>
      <c r="D129" s="1">
        <v>44936</v>
      </c>
      <c r="E129" t="s">
        <v>6536</v>
      </c>
      <c r="F129" t="s">
        <v>1398</v>
      </c>
      <c r="G129" t="s">
        <v>108</v>
      </c>
      <c r="H129" t="s">
        <v>111</v>
      </c>
      <c r="I129">
        <v>3.35</v>
      </c>
      <c r="J129" t="s">
        <v>126</v>
      </c>
      <c r="K129" t="s">
        <v>928</v>
      </c>
      <c r="L129" t="s">
        <v>110</v>
      </c>
      <c r="M129" t="s">
        <v>110</v>
      </c>
      <c r="N129" t="s">
        <v>130</v>
      </c>
      <c r="O129" t="s">
        <v>7811</v>
      </c>
      <c r="P129" t="s">
        <v>166</v>
      </c>
      <c r="Q129" t="s">
        <v>294</v>
      </c>
      <c r="R129" t="s">
        <v>140</v>
      </c>
      <c r="S129" t="s">
        <v>7193</v>
      </c>
      <c r="T129" t="s">
        <v>7602</v>
      </c>
      <c r="U129" t="s">
        <v>110</v>
      </c>
      <c r="V129" t="s">
        <v>108</v>
      </c>
      <c r="W129" t="s">
        <v>124</v>
      </c>
      <c r="X129" t="s">
        <v>7811</v>
      </c>
      <c r="Y129" t="s">
        <v>1927</v>
      </c>
      <c r="Z129">
        <v>0.5</v>
      </c>
      <c r="AA129" t="s">
        <v>7180</v>
      </c>
      <c r="AB129" t="s">
        <v>8508</v>
      </c>
      <c r="AC129" t="s">
        <v>2878</v>
      </c>
    </row>
    <row r="130" spans="2:29">
      <c r="B130">
        <v>198</v>
      </c>
      <c r="C130" t="s">
        <v>2893</v>
      </c>
      <c r="D130" s="1">
        <v>44935</v>
      </c>
      <c r="E130" t="s">
        <v>6155</v>
      </c>
      <c r="F130" t="s">
        <v>1574</v>
      </c>
      <c r="G130" t="s">
        <v>108</v>
      </c>
      <c r="H130" t="s">
        <v>111</v>
      </c>
      <c r="I130">
        <v>4.28</v>
      </c>
      <c r="J130" t="s">
        <v>126</v>
      </c>
      <c r="K130" t="s">
        <v>1974</v>
      </c>
      <c r="L130" t="s">
        <v>110</v>
      </c>
      <c r="M130" t="s">
        <v>110</v>
      </c>
      <c r="N130" t="s">
        <v>130</v>
      </c>
      <c r="O130" t="s">
        <v>7207</v>
      </c>
      <c r="P130" t="s">
        <v>832</v>
      </c>
      <c r="Q130" t="s">
        <v>5398</v>
      </c>
      <c r="R130" t="s">
        <v>140</v>
      </c>
      <c r="S130" t="s">
        <v>7306</v>
      </c>
      <c r="T130" t="s">
        <v>110</v>
      </c>
      <c r="U130" t="s">
        <v>110</v>
      </c>
      <c r="V130" t="s">
        <v>108</v>
      </c>
      <c r="W130" t="s">
        <v>300</v>
      </c>
      <c r="X130" t="s">
        <v>7207</v>
      </c>
      <c r="Y130" t="s">
        <v>2892</v>
      </c>
      <c r="Z130">
        <v>0.63</v>
      </c>
      <c r="AA130" t="s">
        <v>7180</v>
      </c>
      <c r="AB130" t="s">
        <v>8508</v>
      </c>
      <c r="AC130" t="s">
        <v>2897</v>
      </c>
    </row>
    <row r="131" spans="2:29">
      <c r="B131">
        <v>197</v>
      </c>
      <c r="C131" t="s">
        <v>2917</v>
      </c>
      <c r="D131" s="1">
        <v>44932</v>
      </c>
      <c r="E131" t="s">
        <v>6179</v>
      </c>
      <c r="F131" t="s">
        <v>1543</v>
      </c>
      <c r="G131" t="s">
        <v>108</v>
      </c>
      <c r="H131" t="s">
        <v>162</v>
      </c>
      <c r="I131">
        <v>1</v>
      </c>
      <c r="J131" t="s">
        <v>126</v>
      </c>
      <c r="K131" t="s">
        <v>334</v>
      </c>
      <c r="L131" t="s">
        <v>1469</v>
      </c>
      <c r="M131" t="s">
        <v>1288</v>
      </c>
      <c r="N131" t="s">
        <v>130</v>
      </c>
      <c r="O131" t="s">
        <v>110</v>
      </c>
      <c r="P131" t="s">
        <v>131</v>
      </c>
      <c r="Q131" t="s">
        <v>142</v>
      </c>
      <c r="R131" t="s">
        <v>140</v>
      </c>
      <c r="S131" t="s">
        <v>7193</v>
      </c>
      <c r="T131" t="s">
        <v>7690</v>
      </c>
      <c r="U131" t="s">
        <v>7382</v>
      </c>
      <c r="V131" t="s">
        <v>108</v>
      </c>
      <c r="W131" t="s">
        <v>110</v>
      </c>
      <c r="X131" t="s">
        <v>7198</v>
      </c>
      <c r="Y131" t="s">
        <v>2916</v>
      </c>
      <c r="Z131">
        <v>1</v>
      </c>
      <c r="AA131" t="s">
        <v>7180</v>
      </c>
      <c r="AB131" t="s">
        <v>8508</v>
      </c>
      <c r="AC131" t="s">
        <v>2920</v>
      </c>
    </row>
    <row r="132" spans="2:29">
      <c r="B132">
        <v>196</v>
      </c>
      <c r="C132" t="s">
        <v>2925</v>
      </c>
      <c r="D132" s="1">
        <v>44925</v>
      </c>
      <c r="E132" t="s">
        <v>6233</v>
      </c>
      <c r="F132" t="s">
        <v>387</v>
      </c>
      <c r="G132" t="s">
        <v>108</v>
      </c>
      <c r="H132" t="s">
        <v>111</v>
      </c>
      <c r="I132">
        <v>3.62</v>
      </c>
      <c r="J132" t="s">
        <v>126</v>
      </c>
      <c r="K132" t="s">
        <v>1078</v>
      </c>
      <c r="L132" t="s">
        <v>110</v>
      </c>
      <c r="M132" t="s">
        <v>110</v>
      </c>
      <c r="N132" t="s">
        <v>130</v>
      </c>
      <c r="O132" t="s">
        <v>7811</v>
      </c>
      <c r="P132" t="s">
        <v>166</v>
      </c>
      <c r="Q132" t="s">
        <v>196</v>
      </c>
      <c r="R132" t="s">
        <v>140</v>
      </c>
      <c r="S132" t="s">
        <v>7193</v>
      </c>
      <c r="T132" t="s">
        <v>110</v>
      </c>
      <c r="U132" t="s">
        <v>110</v>
      </c>
      <c r="V132" t="s">
        <v>108</v>
      </c>
      <c r="W132" t="s">
        <v>300</v>
      </c>
      <c r="X132" t="s">
        <v>7811</v>
      </c>
      <c r="Y132" t="s">
        <v>2924</v>
      </c>
      <c r="Z132">
        <v>0.52</v>
      </c>
      <c r="AA132" t="s">
        <v>8615</v>
      </c>
      <c r="AB132" t="s">
        <v>8618</v>
      </c>
      <c r="AC132" t="s">
        <v>2928</v>
      </c>
    </row>
    <row r="133" spans="2:29">
      <c r="B133">
        <v>195</v>
      </c>
      <c r="C133" t="s">
        <v>2929</v>
      </c>
      <c r="D133" s="1">
        <v>44924</v>
      </c>
      <c r="E133" t="s">
        <v>6497</v>
      </c>
      <c r="F133" t="s">
        <v>387</v>
      </c>
      <c r="G133" t="s">
        <v>108</v>
      </c>
      <c r="H133" t="s">
        <v>111</v>
      </c>
      <c r="I133">
        <v>6</v>
      </c>
      <c r="J133" t="s">
        <v>126</v>
      </c>
      <c r="K133" t="s">
        <v>2086</v>
      </c>
      <c r="L133" t="s">
        <v>110</v>
      </c>
      <c r="M133" t="s">
        <v>110</v>
      </c>
      <c r="N133" t="s">
        <v>130</v>
      </c>
      <c r="O133" t="s">
        <v>7811</v>
      </c>
      <c r="P133" t="s">
        <v>166</v>
      </c>
      <c r="Q133" t="s">
        <v>196</v>
      </c>
      <c r="R133" t="s">
        <v>140</v>
      </c>
      <c r="S133" t="s">
        <v>7193</v>
      </c>
      <c r="T133" t="s">
        <v>110</v>
      </c>
      <c r="U133" t="s">
        <v>110</v>
      </c>
      <c r="V133" t="s">
        <v>108</v>
      </c>
      <c r="W133" t="s">
        <v>300</v>
      </c>
      <c r="X133" t="s">
        <v>7811</v>
      </c>
      <c r="Y133" t="s">
        <v>383</v>
      </c>
      <c r="Z133">
        <v>0.86</v>
      </c>
      <c r="AA133" t="s">
        <v>8615</v>
      </c>
      <c r="AB133" t="s">
        <v>8618</v>
      </c>
      <c r="AC133" t="s">
        <v>2931</v>
      </c>
    </row>
    <row r="134" spans="2:29">
      <c r="B134">
        <v>194</v>
      </c>
      <c r="C134" t="s">
        <v>2932</v>
      </c>
      <c r="D134" s="1">
        <v>44918</v>
      </c>
      <c r="E134" t="s">
        <v>6135</v>
      </c>
      <c r="F134" t="s">
        <v>134</v>
      </c>
      <c r="G134" t="s">
        <v>108</v>
      </c>
      <c r="H134" t="s">
        <v>111</v>
      </c>
      <c r="I134">
        <v>5.21</v>
      </c>
      <c r="J134" t="s">
        <v>126</v>
      </c>
      <c r="K134" t="s">
        <v>928</v>
      </c>
      <c r="L134" t="s">
        <v>1434</v>
      </c>
      <c r="M134" t="s">
        <v>812</v>
      </c>
      <c r="N134" t="s">
        <v>130</v>
      </c>
      <c r="O134" t="s">
        <v>7811</v>
      </c>
      <c r="P134" t="s">
        <v>166</v>
      </c>
      <c r="Q134" t="s">
        <v>294</v>
      </c>
      <c r="R134" t="s">
        <v>140</v>
      </c>
      <c r="S134" t="s">
        <v>7193</v>
      </c>
      <c r="T134" t="s">
        <v>7178</v>
      </c>
      <c r="U134" t="s">
        <v>110</v>
      </c>
      <c r="V134" t="s">
        <v>108</v>
      </c>
      <c r="W134" t="s">
        <v>110</v>
      </c>
      <c r="X134" t="s">
        <v>7811</v>
      </c>
      <c r="Y134" t="s">
        <v>2559</v>
      </c>
      <c r="Z134">
        <v>0.75</v>
      </c>
      <c r="AA134" t="s">
        <v>8615</v>
      </c>
      <c r="AB134" t="s">
        <v>8618</v>
      </c>
      <c r="AC134" t="s">
        <v>2933</v>
      </c>
    </row>
    <row r="135" spans="2:29">
      <c r="B135">
        <v>193</v>
      </c>
      <c r="C135" t="s">
        <v>2934</v>
      </c>
      <c r="D135" s="1">
        <v>44918</v>
      </c>
      <c r="E135" t="s">
        <v>6536</v>
      </c>
      <c r="F135" t="s">
        <v>134</v>
      </c>
      <c r="G135" t="s">
        <v>108</v>
      </c>
      <c r="H135" t="s">
        <v>111</v>
      </c>
      <c r="I135">
        <v>6.75</v>
      </c>
      <c r="J135" t="s">
        <v>126</v>
      </c>
      <c r="K135" t="s">
        <v>928</v>
      </c>
      <c r="L135" t="s">
        <v>1434</v>
      </c>
      <c r="M135" t="s">
        <v>812</v>
      </c>
      <c r="N135" t="s">
        <v>130</v>
      </c>
      <c r="O135" t="s">
        <v>7811</v>
      </c>
      <c r="P135" t="s">
        <v>166</v>
      </c>
      <c r="Q135" t="s">
        <v>294</v>
      </c>
      <c r="R135" t="s">
        <v>140</v>
      </c>
      <c r="S135" t="s">
        <v>7193</v>
      </c>
      <c r="T135" t="s">
        <v>7178</v>
      </c>
      <c r="U135" t="s">
        <v>110</v>
      </c>
      <c r="V135" t="s">
        <v>108</v>
      </c>
      <c r="W135" t="s">
        <v>124</v>
      </c>
      <c r="X135" t="s">
        <v>7811</v>
      </c>
      <c r="Y135" t="s">
        <v>1927</v>
      </c>
      <c r="Z135">
        <v>0.97</v>
      </c>
      <c r="AA135" t="s">
        <v>8615</v>
      </c>
      <c r="AB135" t="s">
        <v>8618</v>
      </c>
      <c r="AC135" t="s">
        <v>2937</v>
      </c>
    </row>
    <row r="136" spans="2:29">
      <c r="B136">
        <v>192</v>
      </c>
      <c r="C136" t="s">
        <v>2938</v>
      </c>
      <c r="D136" s="1">
        <v>44917</v>
      </c>
      <c r="E136" t="s">
        <v>6334</v>
      </c>
      <c r="F136" t="s">
        <v>1686</v>
      </c>
      <c r="G136" t="s">
        <v>108</v>
      </c>
      <c r="H136" t="s">
        <v>111</v>
      </c>
      <c r="I136">
        <v>2.85</v>
      </c>
      <c r="J136" t="s">
        <v>126</v>
      </c>
      <c r="K136" t="s">
        <v>671</v>
      </c>
      <c r="L136" t="s">
        <v>110</v>
      </c>
      <c r="M136" t="s">
        <v>110</v>
      </c>
      <c r="N136" t="s">
        <v>309</v>
      </c>
      <c r="O136" t="s">
        <v>7811</v>
      </c>
      <c r="P136" t="s">
        <v>166</v>
      </c>
      <c r="Q136" t="s">
        <v>173</v>
      </c>
      <c r="R136" t="s">
        <v>140</v>
      </c>
      <c r="S136" t="s">
        <v>7193</v>
      </c>
      <c r="T136" t="s">
        <v>110</v>
      </c>
      <c r="U136" t="s">
        <v>110</v>
      </c>
      <c r="V136" t="s">
        <v>108</v>
      </c>
      <c r="W136" t="s">
        <v>124</v>
      </c>
      <c r="X136" t="s">
        <v>7811</v>
      </c>
      <c r="Y136" t="s">
        <v>1548</v>
      </c>
      <c r="Z136">
        <v>0.41</v>
      </c>
      <c r="AA136" t="s">
        <v>8615</v>
      </c>
      <c r="AB136" t="s">
        <v>8618</v>
      </c>
      <c r="AC136" t="s">
        <v>2939</v>
      </c>
    </row>
    <row r="137" spans="2:29">
      <c r="B137">
        <v>191</v>
      </c>
      <c r="C137" t="s">
        <v>2948</v>
      </c>
      <c r="D137" s="1">
        <v>44915</v>
      </c>
      <c r="E137" t="s">
        <v>6136</v>
      </c>
      <c r="F137" t="s">
        <v>312</v>
      </c>
      <c r="G137" t="s">
        <v>108</v>
      </c>
      <c r="H137" t="s">
        <v>111</v>
      </c>
      <c r="I137">
        <v>9.6999999999999993</v>
      </c>
      <c r="J137" t="s">
        <v>126</v>
      </c>
      <c r="K137" t="s">
        <v>1296</v>
      </c>
      <c r="L137" t="s">
        <v>110</v>
      </c>
      <c r="M137" t="s">
        <v>110</v>
      </c>
      <c r="N137" t="s">
        <v>130</v>
      </c>
      <c r="O137" t="s">
        <v>7811</v>
      </c>
      <c r="P137" t="s">
        <v>166</v>
      </c>
      <c r="Q137" t="s">
        <v>545</v>
      </c>
      <c r="R137" t="s">
        <v>140</v>
      </c>
      <c r="S137" t="s">
        <v>7259</v>
      </c>
      <c r="T137" t="s">
        <v>7257</v>
      </c>
      <c r="U137" t="s">
        <v>6928</v>
      </c>
      <c r="V137" t="s">
        <v>108</v>
      </c>
      <c r="W137" t="s">
        <v>124</v>
      </c>
      <c r="X137" t="s">
        <v>7811</v>
      </c>
      <c r="Y137" t="s">
        <v>2947</v>
      </c>
      <c r="Z137">
        <v>1.4</v>
      </c>
      <c r="AA137" t="s">
        <v>8615</v>
      </c>
      <c r="AB137" t="s">
        <v>8618</v>
      </c>
      <c r="AC137" t="s">
        <v>2951</v>
      </c>
    </row>
    <row r="138" spans="2:29">
      <c r="B138">
        <v>190</v>
      </c>
      <c r="C138" t="s">
        <v>2953</v>
      </c>
      <c r="D138" s="1">
        <v>44915</v>
      </c>
      <c r="E138" t="s">
        <v>6137</v>
      </c>
      <c r="F138" t="s">
        <v>2341</v>
      </c>
      <c r="G138" t="s">
        <v>108</v>
      </c>
      <c r="H138" t="s">
        <v>162</v>
      </c>
      <c r="I138">
        <v>0.47</v>
      </c>
      <c r="J138" t="s">
        <v>413</v>
      </c>
      <c r="K138" t="s">
        <v>514</v>
      </c>
      <c r="L138" t="s">
        <v>110</v>
      </c>
      <c r="M138" t="s">
        <v>110</v>
      </c>
      <c r="N138" t="s">
        <v>130</v>
      </c>
      <c r="O138" t="s">
        <v>110</v>
      </c>
      <c r="P138" t="s">
        <v>131</v>
      </c>
      <c r="Q138" t="s">
        <v>460</v>
      </c>
      <c r="R138" t="s">
        <v>140</v>
      </c>
      <c r="S138" t="s">
        <v>7193</v>
      </c>
      <c r="T138" t="s">
        <v>110</v>
      </c>
      <c r="U138" t="s">
        <v>110</v>
      </c>
      <c r="V138" t="s">
        <v>108</v>
      </c>
      <c r="W138" t="s">
        <v>300</v>
      </c>
      <c r="X138" t="s">
        <v>7198</v>
      </c>
      <c r="Y138" t="s">
        <v>2952</v>
      </c>
      <c r="Z138">
        <v>0.47</v>
      </c>
      <c r="AA138" t="s">
        <v>8615</v>
      </c>
      <c r="AB138" t="s">
        <v>8618</v>
      </c>
      <c r="AC138" t="s">
        <v>2957</v>
      </c>
    </row>
    <row r="139" spans="2:29">
      <c r="B139">
        <v>189</v>
      </c>
      <c r="C139" t="s">
        <v>2979</v>
      </c>
      <c r="D139" s="1">
        <v>44911</v>
      </c>
      <c r="E139" t="s">
        <v>5713</v>
      </c>
      <c r="F139" t="s">
        <v>134</v>
      </c>
      <c r="G139" t="s">
        <v>108</v>
      </c>
      <c r="H139" t="s">
        <v>111</v>
      </c>
      <c r="I139">
        <v>3.92</v>
      </c>
      <c r="J139" t="s">
        <v>126</v>
      </c>
      <c r="K139" t="s">
        <v>928</v>
      </c>
      <c r="L139" t="s">
        <v>320</v>
      </c>
      <c r="M139" t="s">
        <v>1288</v>
      </c>
      <c r="N139" t="s">
        <v>130</v>
      </c>
      <c r="O139" t="s">
        <v>7811</v>
      </c>
      <c r="P139" t="s">
        <v>166</v>
      </c>
      <c r="Q139" t="s">
        <v>294</v>
      </c>
      <c r="R139" t="s">
        <v>140</v>
      </c>
      <c r="S139" t="s">
        <v>7193</v>
      </c>
      <c r="T139" t="s">
        <v>7178</v>
      </c>
      <c r="U139" t="s">
        <v>110</v>
      </c>
      <c r="V139" t="s">
        <v>108</v>
      </c>
      <c r="W139" t="s">
        <v>300</v>
      </c>
      <c r="X139" t="s">
        <v>7811</v>
      </c>
      <c r="Y139" t="s">
        <v>2978</v>
      </c>
      <c r="Z139">
        <v>0.56000000000000005</v>
      </c>
      <c r="AA139" t="s">
        <v>8615</v>
      </c>
      <c r="AB139" t="s">
        <v>8618</v>
      </c>
      <c r="AC139" t="s">
        <v>2983</v>
      </c>
    </row>
    <row r="140" spans="2:29">
      <c r="B140">
        <v>188</v>
      </c>
      <c r="C140" t="s">
        <v>2985</v>
      </c>
      <c r="D140" s="1">
        <v>44910</v>
      </c>
      <c r="E140" t="s">
        <v>6140</v>
      </c>
      <c r="F140" t="s">
        <v>1398</v>
      </c>
      <c r="G140" t="s">
        <v>108</v>
      </c>
      <c r="H140" t="s">
        <v>111</v>
      </c>
      <c r="I140">
        <v>3.5</v>
      </c>
      <c r="J140" t="s">
        <v>126</v>
      </c>
      <c r="K140" t="s">
        <v>2430</v>
      </c>
      <c r="L140" t="s">
        <v>110</v>
      </c>
      <c r="M140" t="s">
        <v>110</v>
      </c>
      <c r="N140" t="s">
        <v>130</v>
      </c>
      <c r="O140" t="s">
        <v>7811</v>
      </c>
      <c r="P140" t="s">
        <v>166</v>
      </c>
      <c r="Q140" t="s">
        <v>173</v>
      </c>
      <c r="R140" t="s">
        <v>140</v>
      </c>
      <c r="S140" t="s">
        <v>7193</v>
      </c>
      <c r="T140" t="s">
        <v>7602</v>
      </c>
      <c r="U140" t="s">
        <v>110</v>
      </c>
      <c r="V140" t="s">
        <v>108</v>
      </c>
      <c r="W140" t="s">
        <v>300</v>
      </c>
      <c r="X140" t="s">
        <v>7811</v>
      </c>
      <c r="Y140" t="s">
        <v>2984</v>
      </c>
      <c r="Z140">
        <v>0.5</v>
      </c>
      <c r="AA140" t="s">
        <v>8615</v>
      </c>
      <c r="AB140" t="s">
        <v>8618</v>
      </c>
      <c r="AC140" t="s">
        <v>2989</v>
      </c>
    </row>
    <row r="141" spans="2:29">
      <c r="B141">
        <v>187</v>
      </c>
      <c r="C141" t="s">
        <v>2991</v>
      </c>
      <c r="D141" s="1">
        <v>44910</v>
      </c>
      <c r="E141" t="s">
        <v>6142</v>
      </c>
      <c r="F141" t="s">
        <v>312</v>
      </c>
      <c r="G141" t="s">
        <v>108</v>
      </c>
      <c r="H141" t="s">
        <v>111</v>
      </c>
      <c r="I141">
        <v>6</v>
      </c>
      <c r="J141" t="s">
        <v>126</v>
      </c>
      <c r="K141" t="s">
        <v>1296</v>
      </c>
      <c r="L141" t="s">
        <v>110</v>
      </c>
      <c r="M141" t="s">
        <v>110</v>
      </c>
      <c r="N141" t="s">
        <v>130</v>
      </c>
      <c r="O141" t="s">
        <v>7811</v>
      </c>
      <c r="P141" t="s">
        <v>166</v>
      </c>
      <c r="Q141" t="s">
        <v>173</v>
      </c>
      <c r="R141" t="s">
        <v>140</v>
      </c>
      <c r="S141" t="s">
        <v>7259</v>
      </c>
      <c r="T141" t="s">
        <v>7257</v>
      </c>
      <c r="U141" t="s">
        <v>6928</v>
      </c>
      <c r="V141" t="s">
        <v>108</v>
      </c>
      <c r="W141" t="s">
        <v>110</v>
      </c>
      <c r="X141" t="s">
        <v>7811</v>
      </c>
      <c r="Y141" t="s">
        <v>2990</v>
      </c>
      <c r="Z141">
        <v>0.86</v>
      </c>
      <c r="AA141" t="s">
        <v>8615</v>
      </c>
      <c r="AB141" t="s">
        <v>8618</v>
      </c>
      <c r="AC141" t="s">
        <v>2994</v>
      </c>
    </row>
    <row r="142" spans="2:29">
      <c r="B142">
        <v>186</v>
      </c>
      <c r="C142" t="s">
        <v>3003</v>
      </c>
      <c r="D142" s="1">
        <v>44908</v>
      </c>
      <c r="E142" t="s">
        <v>6615</v>
      </c>
      <c r="F142" t="s">
        <v>303</v>
      </c>
      <c r="G142" t="s">
        <v>108</v>
      </c>
      <c r="H142" t="s">
        <v>265</v>
      </c>
      <c r="I142">
        <v>1.42</v>
      </c>
      <c r="J142" t="s">
        <v>149</v>
      </c>
      <c r="K142" t="s">
        <v>1296</v>
      </c>
      <c r="L142" t="s">
        <v>110</v>
      </c>
      <c r="M142" t="s">
        <v>110</v>
      </c>
      <c r="N142" t="s">
        <v>1676</v>
      </c>
      <c r="O142" t="s">
        <v>110</v>
      </c>
      <c r="P142" t="s">
        <v>832</v>
      </c>
      <c r="Q142" t="s">
        <v>294</v>
      </c>
      <c r="R142" t="s">
        <v>140</v>
      </c>
      <c r="S142" t="s">
        <v>7193</v>
      </c>
      <c r="T142" t="s">
        <v>7178</v>
      </c>
      <c r="U142" t="s">
        <v>110</v>
      </c>
      <c r="V142" t="s">
        <v>108</v>
      </c>
      <c r="W142" t="s">
        <v>124</v>
      </c>
      <c r="X142" t="s">
        <v>7238</v>
      </c>
      <c r="Y142" t="s">
        <v>3002</v>
      </c>
      <c r="Z142">
        <v>1.51</v>
      </c>
      <c r="AA142" t="s">
        <v>8615</v>
      </c>
      <c r="AB142" t="s">
        <v>8618</v>
      </c>
      <c r="AC142" t="s">
        <v>3006</v>
      </c>
    </row>
    <row r="143" spans="2:29">
      <c r="B143">
        <v>185</v>
      </c>
      <c r="C143" t="s">
        <v>3007</v>
      </c>
      <c r="D143" s="1">
        <v>44908</v>
      </c>
      <c r="E143" t="s">
        <v>6496</v>
      </c>
      <c r="F143" t="s">
        <v>134</v>
      </c>
      <c r="G143" t="s">
        <v>108</v>
      </c>
      <c r="H143" t="s">
        <v>111</v>
      </c>
      <c r="I143">
        <v>16.399999999999999</v>
      </c>
      <c r="J143" t="s">
        <v>126</v>
      </c>
      <c r="K143" t="s">
        <v>928</v>
      </c>
      <c r="L143" t="s">
        <v>2627</v>
      </c>
      <c r="M143" t="s">
        <v>1212</v>
      </c>
      <c r="N143" t="s">
        <v>130</v>
      </c>
      <c r="O143" t="s">
        <v>7811</v>
      </c>
      <c r="P143" t="s">
        <v>166</v>
      </c>
      <c r="Q143" t="s">
        <v>142</v>
      </c>
      <c r="R143" t="s">
        <v>140</v>
      </c>
      <c r="S143" t="s">
        <v>7193</v>
      </c>
      <c r="T143" t="s">
        <v>7178</v>
      </c>
      <c r="U143" t="s">
        <v>110</v>
      </c>
      <c r="V143" t="s">
        <v>108</v>
      </c>
      <c r="W143" t="s">
        <v>300</v>
      </c>
      <c r="X143" t="s">
        <v>7811</v>
      </c>
      <c r="Y143" t="s">
        <v>644</v>
      </c>
      <c r="Z143">
        <v>2.36</v>
      </c>
      <c r="AA143" t="s">
        <v>8615</v>
      </c>
      <c r="AB143" t="s">
        <v>8618</v>
      </c>
      <c r="AC143" t="s">
        <v>3010</v>
      </c>
    </row>
    <row r="144" spans="2:29">
      <c r="B144">
        <v>184</v>
      </c>
      <c r="C144" t="s">
        <v>3012</v>
      </c>
      <c r="D144" s="1">
        <v>44907</v>
      </c>
      <c r="E144" t="s">
        <v>6145</v>
      </c>
      <c r="F144" t="s">
        <v>2054</v>
      </c>
      <c r="G144" t="s">
        <v>108</v>
      </c>
      <c r="H144" t="s">
        <v>111</v>
      </c>
      <c r="I144">
        <v>6</v>
      </c>
      <c r="J144" t="s">
        <v>126</v>
      </c>
      <c r="K144" t="s">
        <v>319</v>
      </c>
      <c r="L144" t="s">
        <v>320</v>
      </c>
      <c r="M144" t="s">
        <v>1212</v>
      </c>
      <c r="N144" t="s">
        <v>130</v>
      </c>
      <c r="O144" t="s">
        <v>7811</v>
      </c>
      <c r="P144" t="s">
        <v>166</v>
      </c>
      <c r="Q144" t="s">
        <v>324</v>
      </c>
      <c r="R144" t="s">
        <v>140</v>
      </c>
      <c r="S144" t="s">
        <v>7193</v>
      </c>
      <c r="T144" t="s">
        <v>7602</v>
      </c>
      <c r="U144" t="s">
        <v>110</v>
      </c>
      <c r="V144" t="s">
        <v>108</v>
      </c>
      <c r="W144" t="s">
        <v>300</v>
      </c>
      <c r="X144" t="s">
        <v>7811</v>
      </c>
      <c r="Y144" t="s">
        <v>3011</v>
      </c>
      <c r="Z144">
        <v>0.86</v>
      </c>
      <c r="AA144" t="s">
        <v>8615</v>
      </c>
      <c r="AB144" t="s">
        <v>8618</v>
      </c>
      <c r="AC144" t="s">
        <v>3016</v>
      </c>
    </row>
    <row r="145" spans="2:29">
      <c r="B145">
        <v>183</v>
      </c>
      <c r="C145" t="s">
        <v>3017</v>
      </c>
      <c r="D145" s="1">
        <v>44904</v>
      </c>
      <c r="E145" t="s">
        <v>6147</v>
      </c>
      <c r="F145" t="s">
        <v>134</v>
      </c>
      <c r="G145" t="s">
        <v>108</v>
      </c>
      <c r="H145" t="s">
        <v>111</v>
      </c>
      <c r="I145">
        <v>7.5</v>
      </c>
      <c r="J145" t="s">
        <v>126</v>
      </c>
      <c r="K145" t="s">
        <v>928</v>
      </c>
      <c r="L145" t="s">
        <v>1434</v>
      </c>
      <c r="M145" t="s">
        <v>812</v>
      </c>
      <c r="N145" t="s">
        <v>309</v>
      </c>
      <c r="O145" t="s">
        <v>7811</v>
      </c>
      <c r="P145" t="s">
        <v>166</v>
      </c>
      <c r="Q145" t="s">
        <v>294</v>
      </c>
      <c r="R145" t="s">
        <v>5545</v>
      </c>
      <c r="S145" t="s">
        <v>7193</v>
      </c>
      <c r="T145" t="s">
        <v>7178</v>
      </c>
      <c r="U145" t="s">
        <v>6928</v>
      </c>
      <c r="V145" t="s">
        <v>108</v>
      </c>
      <c r="W145" t="s">
        <v>110</v>
      </c>
      <c r="X145" t="s">
        <v>7811</v>
      </c>
      <c r="Y145" t="s">
        <v>1342</v>
      </c>
      <c r="Z145">
        <v>1.08</v>
      </c>
      <c r="AA145" t="s">
        <v>8615</v>
      </c>
      <c r="AB145" t="s">
        <v>8618</v>
      </c>
      <c r="AC145" t="s">
        <v>3019</v>
      </c>
    </row>
    <row r="146" spans="2:29">
      <c r="B146">
        <v>182</v>
      </c>
      <c r="C146" t="s">
        <v>3045</v>
      </c>
      <c r="D146" s="1">
        <v>44896</v>
      </c>
      <c r="E146" t="s">
        <v>6191</v>
      </c>
      <c r="F146" t="s">
        <v>2054</v>
      </c>
      <c r="G146" t="s">
        <v>108</v>
      </c>
      <c r="H146" t="s">
        <v>111</v>
      </c>
      <c r="I146">
        <v>6.79</v>
      </c>
      <c r="J146" t="s">
        <v>126</v>
      </c>
      <c r="K146" t="s">
        <v>319</v>
      </c>
      <c r="L146" t="s">
        <v>320</v>
      </c>
      <c r="M146" t="s">
        <v>1212</v>
      </c>
      <c r="N146" t="s">
        <v>130</v>
      </c>
      <c r="O146" t="s">
        <v>7811</v>
      </c>
      <c r="P146" t="s">
        <v>166</v>
      </c>
      <c r="Q146" t="s">
        <v>324</v>
      </c>
      <c r="R146" t="s">
        <v>140</v>
      </c>
      <c r="S146" t="s">
        <v>7193</v>
      </c>
      <c r="T146" t="s">
        <v>7602</v>
      </c>
      <c r="U146" t="s">
        <v>110</v>
      </c>
      <c r="V146" t="s">
        <v>108</v>
      </c>
      <c r="W146" t="s">
        <v>110</v>
      </c>
      <c r="X146" t="s">
        <v>7811</v>
      </c>
      <c r="Y146" t="s">
        <v>2792</v>
      </c>
      <c r="Z146">
        <v>0.96</v>
      </c>
      <c r="AA146" t="s">
        <v>8615</v>
      </c>
      <c r="AB146" t="s">
        <v>8618</v>
      </c>
      <c r="AC146" t="s">
        <v>3046</v>
      </c>
    </row>
    <row r="147" spans="2:29">
      <c r="B147">
        <v>181</v>
      </c>
      <c r="C147" t="s">
        <v>3061</v>
      </c>
      <c r="D147" s="1">
        <v>44894</v>
      </c>
      <c r="E147" t="s">
        <v>6153</v>
      </c>
      <c r="F147" t="s">
        <v>2054</v>
      </c>
      <c r="G147" t="s">
        <v>108</v>
      </c>
      <c r="H147" t="s">
        <v>111</v>
      </c>
      <c r="I147">
        <v>3.5</v>
      </c>
      <c r="J147" t="s">
        <v>126</v>
      </c>
      <c r="K147" t="s">
        <v>290</v>
      </c>
      <c r="L147" t="s">
        <v>110</v>
      </c>
      <c r="M147" t="s">
        <v>110</v>
      </c>
      <c r="N147" t="s">
        <v>130</v>
      </c>
      <c r="O147" t="s">
        <v>7811</v>
      </c>
      <c r="P147" t="s">
        <v>166</v>
      </c>
      <c r="Q147" t="s">
        <v>324</v>
      </c>
      <c r="R147" t="s">
        <v>140</v>
      </c>
      <c r="S147" t="s">
        <v>7193</v>
      </c>
      <c r="T147" t="s">
        <v>7602</v>
      </c>
      <c r="U147" t="s">
        <v>110</v>
      </c>
      <c r="V147" t="s">
        <v>108</v>
      </c>
      <c r="W147" t="s">
        <v>300</v>
      </c>
      <c r="X147" t="s">
        <v>7811</v>
      </c>
      <c r="Y147" t="s">
        <v>2625</v>
      </c>
      <c r="Z147">
        <v>0.49</v>
      </c>
      <c r="AA147" t="s">
        <v>8615</v>
      </c>
      <c r="AB147" t="s">
        <v>8739</v>
      </c>
      <c r="AC147" t="s">
        <v>3062</v>
      </c>
    </row>
    <row r="148" spans="2:29">
      <c r="B148">
        <v>180</v>
      </c>
      <c r="C148" t="s">
        <v>3088</v>
      </c>
      <c r="D148" s="1">
        <v>44890</v>
      </c>
      <c r="E148" t="s">
        <v>6155</v>
      </c>
      <c r="F148" t="s">
        <v>312</v>
      </c>
      <c r="G148" t="s">
        <v>108</v>
      </c>
      <c r="H148" t="s">
        <v>111</v>
      </c>
      <c r="I148">
        <v>2.66</v>
      </c>
      <c r="J148" t="s">
        <v>126</v>
      </c>
      <c r="K148" t="s">
        <v>1296</v>
      </c>
      <c r="L148" t="s">
        <v>110</v>
      </c>
      <c r="M148" t="s">
        <v>110</v>
      </c>
      <c r="N148" t="s">
        <v>130</v>
      </c>
      <c r="O148" t="s">
        <v>7811</v>
      </c>
      <c r="P148" t="s">
        <v>832</v>
      </c>
      <c r="Q148" t="s">
        <v>5398</v>
      </c>
      <c r="R148" t="s">
        <v>140</v>
      </c>
      <c r="S148" t="s">
        <v>7259</v>
      </c>
      <c r="T148" t="s">
        <v>7257</v>
      </c>
      <c r="U148" t="s">
        <v>110</v>
      </c>
      <c r="V148" t="s">
        <v>108</v>
      </c>
      <c r="W148" t="s">
        <v>300</v>
      </c>
      <c r="X148" t="s">
        <v>7811</v>
      </c>
      <c r="Y148" t="s">
        <v>2892</v>
      </c>
      <c r="Z148">
        <v>0.37</v>
      </c>
      <c r="AA148" t="s">
        <v>8615</v>
      </c>
      <c r="AB148" t="s">
        <v>8739</v>
      </c>
      <c r="AC148" t="s">
        <v>3089</v>
      </c>
    </row>
    <row r="149" spans="2:29">
      <c r="B149">
        <v>179</v>
      </c>
      <c r="C149" t="s">
        <v>3099</v>
      </c>
      <c r="D149" s="1">
        <v>44890</v>
      </c>
      <c r="E149" t="s">
        <v>6238</v>
      </c>
      <c r="F149" t="s">
        <v>134</v>
      </c>
      <c r="G149" t="s">
        <v>108</v>
      </c>
      <c r="H149" t="s">
        <v>111</v>
      </c>
      <c r="I149">
        <v>2.8</v>
      </c>
      <c r="J149" t="s">
        <v>126</v>
      </c>
      <c r="K149" t="s">
        <v>1974</v>
      </c>
      <c r="L149" t="s">
        <v>110</v>
      </c>
      <c r="M149" t="s">
        <v>110</v>
      </c>
      <c r="N149" t="s">
        <v>130</v>
      </c>
      <c r="O149" t="s">
        <v>7811</v>
      </c>
      <c r="P149" t="s">
        <v>225</v>
      </c>
      <c r="Q149" t="s">
        <v>142</v>
      </c>
      <c r="R149" t="s">
        <v>140</v>
      </c>
      <c r="S149" t="s">
        <v>7193</v>
      </c>
      <c r="T149" t="s">
        <v>7178</v>
      </c>
      <c r="U149" t="s">
        <v>6928</v>
      </c>
      <c r="V149" t="s">
        <v>108</v>
      </c>
      <c r="W149" t="s">
        <v>300</v>
      </c>
      <c r="X149" t="s">
        <v>7811</v>
      </c>
      <c r="Y149" t="s">
        <v>3098</v>
      </c>
      <c r="Z149">
        <v>0.39</v>
      </c>
      <c r="AA149" t="s">
        <v>8615</v>
      </c>
      <c r="AB149" t="s">
        <v>8739</v>
      </c>
      <c r="AC149" t="s">
        <v>3102</v>
      </c>
    </row>
    <row r="150" spans="2:29">
      <c r="B150">
        <v>178</v>
      </c>
      <c r="C150" t="s">
        <v>3126</v>
      </c>
      <c r="D150" s="1">
        <v>44890</v>
      </c>
      <c r="E150" t="s">
        <v>6159</v>
      </c>
      <c r="F150" t="s">
        <v>1398</v>
      </c>
      <c r="G150" t="s">
        <v>108</v>
      </c>
      <c r="H150" t="s">
        <v>111</v>
      </c>
      <c r="I150">
        <v>3.1</v>
      </c>
      <c r="J150" t="s">
        <v>126</v>
      </c>
      <c r="K150" t="s">
        <v>2430</v>
      </c>
      <c r="L150" t="s">
        <v>110</v>
      </c>
      <c r="M150" t="s">
        <v>110</v>
      </c>
      <c r="N150" t="s">
        <v>130</v>
      </c>
      <c r="O150" t="s">
        <v>7811</v>
      </c>
      <c r="P150" t="s">
        <v>166</v>
      </c>
      <c r="Q150" t="s">
        <v>294</v>
      </c>
      <c r="R150" t="s">
        <v>140</v>
      </c>
      <c r="S150" t="s">
        <v>7193</v>
      </c>
      <c r="T150" t="s">
        <v>7602</v>
      </c>
      <c r="U150" t="s">
        <v>110</v>
      </c>
      <c r="V150" t="s">
        <v>108</v>
      </c>
      <c r="W150" t="s">
        <v>300</v>
      </c>
      <c r="X150" t="s">
        <v>7811</v>
      </c>
      <c r="Y150" t="s">
        <v>3125</v>
      </c>
      <c r="Z150">
        <v>0.43</v>
      </c>
      <c r="AA150" t="s">
        <v>8615</v>
      </c>
      <c r="AB150" t="s">
        <v>8739</v>
      </c>
      <c r="AC150" t="s">
        <v>3129</v>
      </c>
    </row>
    <row r="151" spans="2:29">
      <c r="B151">
        <v>177</v>
      </c>
      <c r="C151" t="s">
        <v>3135</v>
      </c>
      <c r="D151" s="1">
        <v>44889</v>
      </c>
      <c r="E151" t="s">
        <v>6301</v>
      </c>
      <c r="F151" t="s">
        <v>2054</v>
      </c>
      <c r="G151" t="s">
        <v>108</v>
      </c>
      <c r="H151" t="s">
        <v>111</v>
      </c>
      <c r="I151">
        <v>6</v>
      </c>
      <c r="J151" t="s">
        <v>126</v>
      </c>
      <c r="K151" t="s">
        <v>928</v>
      </c>
      <c r="L151" t="s">
        <v>110</v>
      </c>
      <c r="M151" t="s">
        <v>110</v>
      </c>
      <c r="N151" t="s">
        <v>130</v>
      </c>
      <c r="O151" t="s">
        <v>7811</v>
      </c>
      <c r="P151" t="s">
        <v>166</v>
      </c>
      <c r="Q151" t="s">
        <v>324</v>
      </c>
      <c r="R151" t="s">
        <v>140</v>
      </c>
      <c r="S151" t="s">
        <v>7193</v>
      </c>
      <c r="T151" t="s">
        <v>7602</v>
      </c>
      <c r="U151" t="s">
        <v>110</v>
      </c>
      <c r="V151" t="s">
        <v>108</v>
      </c>
      <c r="W151" t="s">
        <v>300</v>
      </c>
      <c r="X151" t="s">
        <v>7811</v>
      </c>
      <c r="Y151" t="s">
        <v>2676</v>
      </c>
      <c r="Z151">
        <v>0.84</v>
      </c>
      <c r="AA151" t="s">
        <v>8615</v>
      </c>
      <c r="AB151" t="s">
        <v>8739</v>
      </c>
      <c r="AC151" t="s">
        <v>3136</v>
      </c>
    </row>
    <row r="152" spans="2:29">
      <c r="B152">
        <v>176</v>
      </c>
      <c r="C152" t="s">
        <v>3172</v>
      </c>
      <c r="D152" s="1">
        <v>44882</v>
      </c>
      <c r="E152" t="s">
        <v>6162</v>
      </c>
      <c r="F152" t="s">
        <v>913</v>
      </c>
      <c r="G152" t="s">
        <v>108</v>
      </c>
      <c r="H152" t="s">
        <v>162</v>
      </c>
      <c r="I152">
        <v>0.85</v>
      </c>
      <c r="J152" t="s">
        <v>126</v>
      </c>
      <c r="K152" t="s">
        <v>163</v>
      </c>
      <c r="L152" t="s">
        <v>1836</v>
      </c>
      <c r="M152" t="s">
        <v>1288</v>
      </c>
      <c r="N152" t="s">
        <v>130</v>
      </c>
      <c r="O152" t="s">
        <v>7218</v>
      </c>
      <c r="P152" t="s">
        <v>131</v>
      </c>
      <c r="Q152" t="s">
        <v>196</v>
      </c>
      <c r="R152" t="s">
        <v>140</v>
      </c>
      <c r="S152" t="s">
        <v>7193</v>
      </c>
      <c r="T152" t="s">
        <v>7355</v>
      </c>
      <c r="U152" t="s">
        <v>110</v>
      </c>
      <c r="V152" t="s">
        <v>108</v>
      </c>
      <c r="W152" t="s">
        <v>300</v>
      </c>
      <c r="X152" t="s">
        <v>7198</v>
      </c>
      <c r="Y152" t="s">
        <v>3171</v>
      </c>
      <c r="Z152">
        <v>0.85</v>
      </c>
      <c r="AA152" t="s">
        <v>8615</v>
      </c>
      <c r="AB152" t="s">
        <v>8739</v>
      </c>
      <c r="AC152" t="s">
        <v>3176</v>
      </c>
    </row>
    <row r="153" spans="2:29">
      <c r="B153">
        <v>175</v>
      </c>
      <c r="C153" t="s">
        <v>3178</v>
      </c>
      <c r="D153" s="1">
        <v>44882</v>
      </c>
      <c r="E153" t="s">
        <v>6518</v>
      </c>
      <c r="F153" t="s">
        <v>1464</v>
      </c>
      <c r="G153" t="s">
        <v>108</v>
      </c>
      <c r="H153" t="s">
        <v>111</v>
      </c>
      <c r="I153">
        <v>2.1</v>
      </c>
      <c r="J153" t="s">
        <v>126</v>
      </c>
      <c r="K153" t="s">
        <v>2773</v>
      </c>
      <c r="L153" t="s">
        <v>110</v>
      </c>
      <c r="M153" t="s">
        <v>110</v>
      </c>
      <c r="N153" t="s">
        <v>130</v>
      </c>
      <c r="O153" t="s">
        <v>7811</v>
      </c>
      <c r="P153" t="s">
        <v>166</v>
      </c>
      <c r="Q153" t="s">
        <v>5776</v>
      </c>
      <c r="R153" t="s">
        <v>140</v>
      </c>
      <c r="S153" t="s">
        <v>7649</v>
      </c>
      <c r="T153" t="s">
        <v>110</v>
      </c>
      <c r="U153" t="s">
        <v>110</v>
      </c>
      <c r="V153" t="s">
        <v>108</v>
      </c>
      <c r="W153" t="s">
        <v>300</v>
      </c>
      <c r="X153" t="s">
        <v>7811</v>
      </c>
      <c r="Y153" t="s">
        <v>3177</v>
      </c>
      <c r="Z153">
        <v>0.28999999999999998</v>
      </c>
      <c r="AA153" t="s">
        <v>8615</v>
      </c>
      <c r="AB153" t="s">
        <v>8739</v>
      </c>
      <c r="AC153" t="s">
        <v>3181</v>
      </c>
    </row>
    <row r="154" spans="2:29">
      <c r="B154">
        <v>174</v>
      </c>
      <c r="C154" t="s">
        <v>3194</v>
      </c>
      <c r="D154" s="1">
        <v>44881</v>
      </c>
      <c r="E154" t="s">
        <v>6374</v>
      </c>
      <c r="F154" t="s">
        <v>1015</v>
      </c>
      <c r="G154" t="s">
        <v>108</v>
      </c>
      <c r="H154" t="s">
        <v>162</v>
      </c>
      <c r="I154">
        <v>1.1399999999999999</v>
      </c>
      <c r="J154" t="s">
        <v>149</v>
      </c>
      <c r="K154" t="s">
        <v>372</v>
      </c>
      <c r="L154" t="s">
        <v>1275</v>
      </c>
      <c r="M154" t="s">
        <v>1288</v>
      </c>
      <c r="N154" t="s">
        <v>309</v>
      </c>
      <c r="O154" t="s">
        <v>110</v>
      </c>
      <c r="P154" t="s">
        <v>911</v>
      </c>
      <c r="Q154" t="s">
        <v>173</v>
      </c>
      <c r="R154" t="s">
        <v>140</v>
      </c>
      <c r="S154" t="s">
        <v>7193</v>
      </c>
      <c r="T154" t="s">
        <v>7355</v>
      </c>
      <c r="U154" t="s">
        <v>110</v>
      </c>
      <c r="V154" t="s">
        <v>108</v>
      </c>
      <c r="W154" t="s">
        <v>300</v>
      </c>
      <c r="X154" t="s">
        <v>7198</v>
      </c>
      <c r="Y154" t="s">
        <v>3193</v>
      </c>
      <c r="Z154">
        <v>1.1399999999999999</v>
      </c>
      <c r="AA154" t="s">
        <v>8615</v>
      </c>
      <c r="AB154" t="s">
        <v>8739</v>
      </c>
      <c r="AC154" t="s">
        <v>3198</v>
      </c>
    </row>
    <row r="155" spans="2:29">
      <c r="B155">
        <v>173</v>
      </c>
      <c r="C155" t="s">
        <v>3221</v>
      </c>
      <c r="D155" s="1">
        <v>44875</v>
      </c>
      <c r="E155" t="s">
        <v>6165</v>
      </c>
      <c r="F155" t="s">
        <v>2355</v>
      </c>
      <c r="G155" t="s">
        <v>108</v>
      </c>
      <c r="H155" t="s">
        <v>111</v>
      </c>
      <c r="I155">
        <v>5.29</v>
      </c>
      <c r="J155" t="s">
        <v>126</v>
      </c>
      <c r="K155" t="s">
        <v>1510</v>
      </c>
      <c r="L155" t="s">
        <v>110</v>
      </c>
      <c r="M155" t="s">
        <v>110</v>
      </c>
      <c r="N155" t="s">
        <v>130</v>
      </c>
      <c r="O155" t="s">
        <v>7811</v>
      </c>
      <c r="P155" t="s">
        <v>166</v>
      </c>
      <c r="Q155" t="s">
        <v>6059</v>
      </c>
      <c r="R155" t="s">
        <v>140</v>
      </c>
      <c r="S155" t="s">
        <v>110</v>
      </c>
      <c r="T155" t="s">
        <v>110</v>
      </c>
      <c r="U155" t="s">
        <v>110</v>
      </c>
      <c r="V155" t="s">
        <v>108</v>
      </c>
      <c r="W155" t="s">
        <v>110</v>
      </c>
      <c r="X155" t="s">
        <v>7811</v>
      </c>
      <c r="Y155" t="s">
        <v>2842</v>
      </c>
      <c r="Z155">
        <v>0.74</v>
      </c>
      <c r="AA155" t="s">
        <v>8615</v>
      </c>
      <c r="AB155" t="s">
        <v>8739</v>
      </c>
      <c r="AC155" t="s">
        <v>3222</v>
      </c>
    </row>
    <row r="156" spans="2:29">
      <c r="B156">
        <v>172</v>
      </c>
      <c r="C156" t="s">
        <v>3234</v>
      </c>
      <c r="D156" s="1">
        <v>44873</v>
      </c>
      <c r="E156" t="s">
        <v>6516</v>
      </c>
      <c r="F156" t="s">
        <v>2139</v>
      </c>
      <c r="G156" t="s">
        <v>108</v>
      </c>
      <c r="H156" t="s">
        <v>111</v>
      </c>
      <c r="I156">
        <v>5.5</v>
      </c>
      <c r="J156" t="s">
        <v>126</v>
      </c>
      <c r="K156" t="s">
        <v>290</v>
      </c>
      <c r="L156" t="s">
        <v>110</v>
      </c>
      <c r="M156" t="s">
        <v>110</v>
      </c>
      <c r="N156" t="s">
        <v>130</v>
      </c>
      <c r="O156" t="s">
        <v>7811</v>
      </c>
      <c r="P156" t="s">
        <v>225</v>
      </c>
      <c r="Q156" t="s">
        <v>6059</v>
      </c>
      <c r="R156" t="s">
        <v>140</v>
      </c>
      <c r="S156" t="s">
        <v>7193</v>
      </c>
      <c r="T156" t="s">
        <v>7690</v>
      </c>
      <c r="U156" t="s">
        <v>110</v>
      </c>
      <c r="V156" t="s">
        <v>108</v>
      </c>
      <c r="W156" t="s">
        <v>124</v>
      </c>
      <c r="X156" t="s">
        <v>7811</v>
      </c>
      <c r="Y156" t="s">
        <v>2551</v>
      </c>
      <c r="Z156">
        <v>0.76</v>
      </c>
      <c r="AA156" t="s">
        <v>8615</v>
      </c>
      <c r="AB156" t="s">
        <v>8739</v>
      </c>
      <c r="AC156" t="s">
        <v>3235</v>
      </c>
    </row>
    <row r="157" spans="2:29">
      <c r="B157">
        <v>171</v>
      </c>
      <c r="C157" t="s">
        <v>3243</v>
      </c>
      <c r="D157" s="1">
        <v>44873</v>
      </c>
      <c r="E157" t="s">
        <v>6272</v>
      </c>
      <c r="F157" t="s">
        <v>1398</v>
      </c>
      <c r="G157" t="s">
        <v>108</v>
      </c>
      <c r="H157" t="s">
        <v>111</v>
      </c>
      <c r="I157">
        <v>3.3</v>
      </c>
      <c r="J157" t="s">
        <v>126</v>
      </c>
      <c r="K157" t="s">
        <v>928</v>
      </c>
      <c r="L157" t="s">
        <v>110</v>
      </c>
      <c r="M157" t="s">
        <v>110</v>
      </c>
      <c r="N157" t="s">
        <v>130</v>
      </c>
      <c r="O157" t="s">
        <v>7811</v>
      </c>
      <c r="P157" t="s">
        <v>166</v>
      </c>
      <c r="Q157" t="s">
        <v>324</v>
      </c>
      <c r="R157" t="s">
        <v>140</v>
      </c>
      <c r="S157" t="s">
        <v>7193</v>
      </c>
      <c r="T157" t="s">
        <v>7602</v>
      </c>
      <c r="U157" t="s">
        <v>110</v>
      </c>
      <c r="V157" t="s">
        <v>108</v>
      </c>
      <c r="W157" t="s">
        <v>300</v>
      </c>
      <c r="X157" t="s">
        <v>7811</v>
      </c>
      <c r="Y157" t="s">
        <v>3242</v>
      </c>
      <c r="Z157">
        <v>0.46</v>
      </c>
      <c r="AA157" t="s">
        <v>8615</v>
      </c>
      <c r="AB157" t="s">
        <v>8739</v>
      </c>
      <c r="AC157" t="s">
        <v>3246</v>
      </c>
    </row>
    <row r="158" spans="2:29">
      <c r="B158">
        <v>170</v>
      </c>
      <c r="C158" t="s">
        <v>3262</v>
      </c>
      <c r="D158" s="1">
        <v>44869</v>
      </c>
      <c r="E158" t="s">
        <v>6526</v>
      </c>
      <c r="F158" t="s">
        <v>312</v>
      </c>
      <c r="G158" t="s">
        <v>108</v>
      </c>
      <c r="H158" t="s">
        <v>111</v>
      </c>
      <c r="I158">
        <v>13.3</v>
      </c>
      <c r="J158" t="s">
        <v>126</v>
      </c>
      <c r="K158" t="s">
        <v>290</v>
      </c>
      <c r="L158" t="s">
        <v>110</v>
      </c>
      <c r="M158" t="s">
        <v>110</v>
      </c>
      <c r="N158" t="s">
        <v>1676</v>
      </c>
      <c r="O158" t="s">
        <v>7811</v>
      </c>
      <c r="P158" t="s">
        <v>166</v>
      </c>
      <c r="Q158" t="s">
        <v>173</v>
      </c>
      <c r="R158" t="s">
        <v>140</v>
      </c>
      <c r="S158" t="s">
        <v>7259</v>
      </c>
      <c r="T158" t="s">
        <v>7257</v>
      </c>
      <c r="U158" t="s">
        <v>110</v>
      </c>
      <c r="V158" t="s">
        <v>108</v>
      </c>
      <c r="W158" t="s">
        <v>161</v>
      </c>
      <c r="X158" t="s">
        <v>7811</v>
      </c>
      <c r="Y158" t="s">
        <v>3247</v>
      </c>
      <c r="Z158">
        <v>1.85</v>
      </c>
      <c r="AA158" t="s">
        <v>8615</v>
      </c>
      <c r="AB158" t="s">
        <v>8739</v>
      </c>
      <c r="AC158" t="s">
        <v>3263</v>
      </c>
    </row>
    <row r="159" spans="2:29">
      <c r="B159">
        <v>169</v>
      </c>
      <c r="C159" t="s">
        <v>3283</v>
      </c>
      <c r="D159" s="1">
        <v>44866</v>
      </c>
      <c r="E159" t="s">
        <v>6739</v>
      </c>
      <c r="F159" t="s">
        <v>134</v>
      </c>
      <c r="G159" t="s">
        <v>108</v>
      </c>
      <c r="H159" t="s">
        <v>265</v>
      </c>
      <c r="I159">
        <v>1.3</v>
      </c>
      <c r="J159" t="s">
        <v>126</v>
      </c>
      <c r="K159" t="s">
        <v>1510</v>
      </c>
      <c r="L159" t="s">
        <v>2690</v>
      </c>
      <c r="M159" t="s">
        <v>812</v>
      </c>
      <c r="N159" t="s">
        <v>1676</v>
      </c>
      <c r="O159" t="s">
        <v>110</v>
      </c>
      <c r="P159" t="s">
        <v>832</v>
      </c>
      <c r="Q159" t="s">
        <v>294</v>
      </c>
      <c r="R159" t="s">
        <v>140</v>
      </c>
      <c r="S159" t="s">
        <v>7193</v>
      </c>
      <c r="T159" t="s">
        <v>7178</v>
      </c>
      <c r="U159" t="s">
        <v>110</v>
      </c>
      <c r="V159" t="s">
        <v>108</v>
      </c>
      <c r="W159" t="s">
        <v>300</v>
      </c>
      <c r="X159" t="s">
        <v>7238</v>
      </c>
      <c r="Y159" t="s">
        <v>3282</v>
      </c>
      <c r="Z159">
        <v>1.28</v>
      </c>
      <c r="AA159" t="s">
        <v>8615</v>
      </c>
      <c r="AB159" t="s">
        <v>8739</v>
      </c>
      <c r="AC159" t="s">
        <v>3287</v>
      </c>
    </row>
    <row r="160" spans="2:29">
      <c r="B160">
        <v>168</v>
      </c>
      <c r="C160" t="s">
        <v>3337</v>
      </c>
      <c r="D160" s="1">
        <v>44859</v>
      </c>
      <c r="E160" t="s">
        <v>6170</v>
      </c>
      <c r="F160" t="s">
        <v>2054</v>
      </c>
      <c r="G160" t="s">
        <v>108</v>
      </c>
      <c r="H160" t="s">
        <v>265</v>
      </c>
      <c r="I160">
        <v>1</v>
      </c>
      <c r="J160" t="s">
        <v>126</v>
      </c>
      <c r="K160" t="s">
        <v>2430</v>
      </c>
      <c r="L160" t="s">
        <v>1894</v>
      </c>
      <c r="M160" t="s">
        <v>812</v>
      </c>
      <c r="N160" t="s">
        <v>130</v>
      </c>
      <c r="O160" t="s">
        <v>110</v>
      </c>
      <c r="P160" t="s">
        <v>131</v>
      </c>
      <c r="Q160" t="s">
        <v>324</v>
      </c>
      <c r="R160" t="s">
        <v>140</v>
      </c>
      <c r="S160" t="s">
        <v>7193</v>
      </c>
      <c r="T160" t="s">
        <v>7602</v>
      </c>
      <c r="U160" t="s">
        <v>110</v>
      </c>
      <c r="V160" t="s">
        <v>108</v>
      </c>
      <c r="W160" t="s">
        <v>300</v>
      </c>
      <c r="X160" t="s">
        <v>7238</v>
      </c>
      <c r="Y160" t="s">
        <v>2648</v>
      </c>
      <c r="Z160">
        <v>1</v>
      </c>
      <c r="AA160" t="s">
        <v>8615</v>
      </c>
      <c r="AB160" t="s">
        <v>8906</v>
      </c>
      <c r="AC160" t="s">
        <v>3339</v>
      </c>
    </row>
    <row r="161" spans="2:29">
      <c r="B161">
        <v>167</v>
      </c>
      <c r="C161" t="s">
        <v>3340</v>
      </c>
      <c r="D161" s="1">
        <v>44859</v>
      </c>
      <c r="E161" t="s">
        <v>5713</v>
      </c>
      <c r="F161" t="s">
        <v>2054</v>
      </c>
      <c r="G161" t="s">
        <v>108</v>
      </c>
      <c r="H161" t="s">
        <v>265</v>
      </c>
      <c r="I161">
        <v>0.46</v>
      </c>
      <c r="J161" t="s">
        <v>126</v>
      </c>
      <c r="K161" t="s">
        <v>1296</v>
      </c>
      <c r="L161" t="s">
        <v>110</v>
      </c>
      <c r="M161" t="s">
        <v>110</v>
      </c>
      <c r="N161" t="s">
        <v>130</v>
      </c>
      <c r="O161" t="s">
        <v>110</v>
      </c>
      <c r="P161" t="s">
        <v>131</v>
      </c>
      <c r="Q161" t="s">
        <v>294</v>
      </c>
      <c r="R161" t="s">
        <v>140</v>
      </c>
      <c r="S161" t="s">
        <v>7193</v>
      </c>
      <c r="T161" t="s">
        <v>7602</v>
      </c>
      <c r="U161" t="s">
        <v>110</v>
      </c>
      <c r="V161" t="s">
        <v>108</v>
      </c>
      <c r="W161" t="s">
        <v>300</v>
      </c>
      <c r="X161" t="s">
        <v>7238</v>
      </c>
      <c r="Y161" t="s">
        <v>2978</v>
      </c>
      <c r="Z161">
        <v>0.46</v>
      </c>
      <c r="AA161" t="s">
        <v>8615</v>
      </c>
      <c r="AB161" t="s">
        <v>8906</v>
      </c>
      <c r="AC161" t="s">
        <v>3341</v>
      </c>
    </row>
    <row r="162" spans="2:29">
      <c r="B162">
        <v>166</v>
      </c>
      <c r="C162" t="s">
        <v>3368</v>
      </c>
      <c r="D162" s="1">
        <v>44853</v>
      </c>
      <c r="E162" t="s">
        <v>6177</v>
      </c>
      <c r="F162" t="s">
        <v>1253</v>
      </c>
      <c r="G162" t="s">
        <v>108</v>
      </c>
      <c r="H162" t="s">
        <v>111</v>
      </c>
      <c r="I162">
        <v>3.85</v>
      </c>
      <c r="J162" t="s">
        <v>126</v>
      </c>
      <c r="K162" t="s">
        <v>1974</v>
      </c>
      <c r="L162" t="s">
        <v>110</v>
      </c>
      <c r="M162" t="s">
        <v>110</v>
      </c>
      <c r="N162" t="s">
        <v>130</v>
      </c>
      <c r="O162" t="s">
        <v>7811</v>
      </c>
      <c r="P162" t="s">
        <v>225</v>
      </c>
      <c r="Q162" t="s">
        <v>142</v>
      </c>
      <c r="R162" t="s">
        <v>5545</v>
      </c>
      <c r="S162" t="s">
        <v>7193</v>
      </c>
      <c r="T162" t="s">
        <v>110</v>
      </c>
      <c r="U162" t="s">
        <v>110</v>
      </c>
      <c r="V162" t="s">
        <v>108</v>
      </c>
      <c r="W162" t="s">
        <v>110</v>
      </c>
      <c r="X162" t="s">
        <v>7811</v>
      </c>
      <c r="Y162" t="s">
        <v>2142</v>
      </c>
      <c r="Z162">
        <v>0.53</v>
      </c>
      <c r="AA162" t="s">
        <v>8615</v>
      </c>
      <c r="AB162" t="s">
        <v>8906</v>
      </c>
      <c r="AC162" t="s">
        <v>3369</v>
      </c>
    </row>
    <row r="163" spans="2:29">
      <c r="B163">
        <v>165</v>
      </c>
      <c r="C163" t="s">
        <v>3376</v>
      </c>
      <c r="D163" s="1">
        <v>44852</v>
      </c>
      <c r="E163" t="s">
        <v>6179</v>
      </c>
      <c r="F163" t="s">
        <v>134</v>
      </c>
      <c r="G163" t="s">
        <v>108</v>
      </c>
      <c r="H163" t="s">
        <v>162</v>
      </c>
      <c r="I163">
        <v>2</v>
      </c>
      <c r="J163" t="s">
        <v>126</v>
      </c>
      <c r="K163" t="s">
        <v>869</v>
      </c>
      <c r="L163" t="s">
        <v>1192</v>
      </c>
      <c r="M163" t="s">
        <v>1288</v>
      </c>
      <c r="N163" t="s">
        <v>130</v>
      </c>
      <c r="O163" t="s">
        <v>7202</v>
      </c>
      <c r="P163" t="s">
        <v>911</v>
      </c>
      <c r="Q163" t="s">
        <v>142</v>
      </c>
      <c r="R163" t="s">
        <v>140</v>
      </c>
      <c r="S163" t="s">
        <v>7193</v>
      </c>
      <c r="T163" t="s">
        <v>7178</v>
      </c>
      <c r="U163" t="s">
        <v>7382</v>
      </c>
      <c r="V163" t="s">
        <v>108</v>
      </c>
      <c r="W163" t="s">
        <v>110</v>
      </c>
      <c r="X163" t="s">
        <v>7198</v>
      </c>
      <c r="Y163" t="s">
        <v>2916</v>
      </c>
      <c r="Z163">
        <v>2</v>
      </c>
      <c r="AA163" t="s">
        <v>8615</v>
      </c>
      <c r="AB163" t="s">
        <v>8906</v>
      </c>
      <c r="AC163" t="s">
        <v>3378</v>
      </c>
    </row>
    <row r="164" spans="2:29">
      <c r="B164">
        <v>164</v>
      </c>
      <c r="C164" t="s">
        <v>3379</v>
      </c>
      <c r="D164" s="1">
        <v>44848</v>
      </c>
      <c r="E164" t="s">
        <v>6564</v>
      </c>
      <c r="F164" t="s">
        <v>312</v>
      </c>
      <c r="G164" t="s">
        <v>108</v>
      </c>
      <c r="H164" t="s">
        <v>265</v>
      </c>
      <c r="I164">
        <v>0.35</v>
      </c>
      <c r="J164" t="s">
        <v>126</v>
      </c>
      <c r="K164" t="s">
        <v>2365</v>
      </c>
      <c r="L164" t="s">
        <v>110</v>
      </c>
      <c r="M164" t="s">
        <v>110</v>
      </c>
      <c r="N164" t="s">
        <v>130</v>
      </c>
      <c r="O164" t="s">
        <v>110</v>
      </c>
      <c r="P164" t="s">
        <v>131</v>
      </c>
      <c r="Q164" t="s">
        <v>545</v>
      </c>
      <c r="R164" t="s">
        <v>140</v>
      </c>
      <c r="S164" t="s">
        <v>7259</v>
      </c>
      <c r="T164" t="s">
        <v>7257</v>
      </c>
      <c r="U164" t="s">
        <v>110</v>
      </c>
      <c r="V164" t="s">
        <v>108</v>
      </c>
      <c r="W164" t="s">
        <v>300</v>
      </c>
      <c r="X164" t="s">
        <v>7238</v>
      </c>
      <c r="Y164" t="s">
        <v>1127</v>
      </c>
      <c r="Z164">
        <v>0.34</v>
      </c>
      <c r="AA164" t="s">
        <v>8615</v>
      </c>
      <c r="AB164" t="s">
        <v>8906</v>
      </c>
      <c r="AC164" t="s">
        <v>3381</v>
      </c>
    </row>
    <row r="165" spans="2:29">
      <c r="B165">
        <v>163</v>
      </c>
      <c r="C165" t="s">
        <v>3397</v>
      </c>
      <c r="D165" s="1">
        <v>44845</v>
      </c>
      <c r="E165" t="s">
        <v>6180</v>
      </c>
      <c r="F165" t="s">
        <v>134</v>
      </c>
      <c r="G165" t="s">
        <v>108</v>
      </c>
      <c r="H165" t="s">
        <v>111</v>
      </c>
      <c r="I165">
        <v>9.5</v>
      </c>
      <c r="J165" t="s">
        <v>126</v>
      </c>
      <c r="K165" t="s">
        <v>928</v>
      </c>
      <c r="L165" t="s">
        <v>110</v>
      </c>
      <c r="M165" t="s">
        <v>110</v>
      </c>
      <c r="N165" t="s">
        <v>130</v>
      </c>
      <c r="O165" t="s">
        <v>7811</v>
      </c>
      <c r="P165" t="s">
        <v>225</v>
      </c>
      <c r="Q165" t="s">
        <v>324</v>
      </c>
      <c r="R165" t="s">
        <v>140</v>
      </c>
      <c r="S165" t="s">
        <v>7193</v>
      </c>
      <c r="T165" t="s">
        <v>7178</v>
      </c>
      <c r="U165" t="s">
        <v>6928</v>
      </c>
      <c r="V165" t="s">
        <v>108</v>
      </c>
      <c r="W165" t="s">
        <v>300</v>
      </c>
      <c r="X165" t="s">
        <v>7811</v>
      </c>
      <c r="Y165" t="s">
        <v>3396</v>
      </c>
      <c r="Z165">
        <v>1.33</v>
      </c>
      <c r="AA165" t="s">
        <v>8615</v>
      </c>
      <c r="AB165" t="s">
        <v>8906</v>
      </c>
      <c r="AC165" t="s">
        <v>3400</v>
      </c>
    </row>
    <row r="166" spans="2:29">
      <c r="B166">
        <v>162</v>
      </c>
      <c r="C166" t="s">
        <v>3405</v>
      </c>
      <c r="D166" s="1">
        <v>44834</v>
      </c>
      <c r="E166" t="s">
        <v>6463</v>
      </c>
      <c r="F166" t="s">
        <v>134</v>
      </c>
      <c r="G166" t="s">
        <v>108</v>
      </c>
      <c r="H166" t="s">
        <v>162</v>
      </c>
      <c r="I166">
        <v>0.93500000000000005</v>
      </c>
      <c r="J166" t="s">
        <v>149</v>
      </c>
      <c r="K166" t="s">
        <v>1441</v>
      </c>
      <c r="L166" t="s">
        <v>3406</v>
      </c>
      <c r="M166" t="s">
        <v>812</v>
      </c>
      <c r="N166" t="s">
        <v>1676</v>
      </c>
      <c r="O166" t="s">
        <v>110</v>
      </c>
      <c r="P166" t="s">
        <v>832</v>
      </c>
      <c r="Q166" t="s">
        <v>294</v>
      </c>
      <c r="R166" t="s">
        <v>140</v>
      </c>
      <c r="S166" t="s">
        <v>7193</v>
      </c>
      <c r="T166" t="s">
        <v>7178</v>
      </c>
      <c r="U166" t="s">
        <v>6928</v>
      </c>
      <c r="V166" t="s">
        <v>108</v>
      </c>
      <c r="W166" t="s">
        <v>161</v>
      </c>
      <c r="X166" t="s">
        <v>7198</v>
      </c>
      <c r="Y166" t="s">
        <v>3404</v>
      </c>
      <c r="Z166">
        <v>0.94</v>
      </c>
      <c r="AA166" t="s">
        <v>8615</v>
      </c>
      <c r="AB166" t="s">
        <v>8992</v>
      </c>
      <c r="AC166" t="s">
        <v>3410</v>
      </c>
    </row>
    <row r="167" spans="2:29">
      <c r="B167">
        <v>161</v>
      </c>
      <c r="C167" t="s">
        <v>3412</v>
      </c>
      <c r="D167" s="1">
        <v>44833</v>
      </c>
      <c r="E167" t="s">
        <v>6503</v>
      </c>
      <c r="F167" t="s">
        <v>1930</v>
      </c>
      <c r="G167" t="s">
        <v>108</v>
      </c>
      <c r="H167" t="s">
        <v>162</v>
      </c>
      <c r="I167">
        <v>2</v>
      </c>
      <c r="J167" t="s">
        <v>126</v>
      </c>
      <c r="K167" t="s">
        <v>869</v>
      </c>
      <c r="L167" t="s">
        <v>3413</v>
      </c>
      <c r="M167" t="s">
        <v>1325</v>
      </c>
      <c r="N167" t="s">
        <v>130</v>
      </c>
      <c r="O167" t="s">
        <v>110</v>
      </c>
      <c r="P167" t="s">
        <v>131</v>
      </c>
      <c r="Q167" t="s">
        <v>5776</v>
      </c>
      <c r="R167" t="s">
        <v>140</v>
      </c>
      <c r="S167" t="s">
        <v>7193</v>
      </c>
      <c r="T167" t="s">
        <v>110</v>
      </c>
      <c r="U167" t="s">
        <v>110</v>
      </c>
      <c r="V167" t="s">
        <v>108</v>
      </c>
      <c r="W167" t="s">
        <v>300</v>
      </c>
      <c r="X167" t="s">
        <v>7198</v>
      </c>
      <c r="Y167" t="s">
        <v>3411</v>
      </c>
      <c r="Z167">
        <v>2</v>
      </c>
      <c r="AA167" t="s">
        <v>8615</v>
      </c>
      <c r="AB167" t="s">
        <v>8992</v>
      </c>
      <c r="AC167" t="s">
        <v>3417</v>
      </c>
    </row>
    <row r="168" spans="2:29">
      <c r="B168">
        <v>160</v>
      </c>
      <c r="C168" t="s">
        <v>3419</v>
      </c>
      <c r="D168" s="1">
        <v>44833</v>
      </c>
      <c r="E168" t="s">
        <v>6537</v>
      </c>
      <c r="F168" t="s">
        <v>134</v>
      </c>
      <c r="G168" t="s">
        <v>108</v>
      </c>
      <c r="H168" t="s">
        <v>162</v>
      </c>
      <c r="I168">
        <v>0.8</v>
      </c>
      <c r="J168" t="s">
        <v>126</v>
      </c>
      <c r="K168" t="s">
        <v>3420</v>
      </c>
      <c r="L168" t="s">
        <v>110</v>
      </c>
      <c r="M168" t="s">
        <v>110</v>
      </c>
      <c r="N168" t="s">
        <v>1676</v>
      </c>
      <c r="O168" t="s">
        <v>110</v>
      </c>
      <c r="P168" t="s">
        <v>832</v>
      </c>
      <c r="Q168" t="s">
        <v>294</v>
      </c>
      <c r="R168" t="s">
        <v>140</v>
      </c>
      <c r="S168" t="s">
        <v>7193</v>
      </c>
      <c r="T168" t="s">
        <v>7178</v>
      </c>
      <c r="U168" t="s">
        <v>110</v>
      </c>
      <c r="V168" t="s">
        <v>108</v>
      </c>
      <c r="W168" t="s">
        <v>124</v>
      </c>
      <c r="X168" t="s">
        <v>7198</v>
      </c>
      <c r="Y168" t="s">
        <v>3418</v>
      </c>
      <c r="Z168">
        <v>0.8</v>
      </c>
      <c r="AA168" t="s">
        <v>8615</v>
      </c>
      <c r="AB168" t="s">
        <v>8992</v>
      </c>
      <c r="AC168" t="s">
        <v>3424</v>
      </c>
    </row>
    <row r="169" spans="2:29">
      <c r="B169">
        <v>159</v>
      </c>
      <c r="C169" t="s">
        <v>3426</v>
      </c>
      <c r="D169" s="1">
        <v>44832</v>
      </c>
      <c r="E169" t="s">
        <v>6182</v>
      </c>
      <c r="F169" t="s">
        <v>312</v>
      </c>
      <c r="G169" t="s">
        <v>108</v>
      </c>
      <c r="H169" t="s">
        <v>265</v>
      </c>
      <c r="I169">
        <v>0.32</v>
      </c>
      <c r="J169" t="s">
        <v>126</v>
      </c>
      <c r="K169" t="s">
        <v>1974</v>
      </c>
      <c r="L169" t="s">
        <v>110</v>
      </c>
      <c r="M169" t="s">
        <v>110</v>
      </c>
      <c r="N169" t="s">
        <v>130</v>
      </c>
      <c r="O169" t="s">
        <v>110</v>
      </c>
      <c r="P169" t="s">
        <v>225</v>
      </c>
      <c r="Q169" t="s">
        <v>455</v>
      </c>
      <c r="R169" t="s">
        <v>140</v>
      </c>
      <c r="S169" t="s">
        <v>7259</v>
      </c>
      <c r="T169" t="s">
        <v>7257</v>
      </c>
      <c r="U169" t="s">
        <v>110</v>
      </c>
      <c r="V169" t="s">
        <v>108</v>
      </c>
      <c r="W169" t="s">
        <v>110</v>
      </c>
      <c r="X169" t="s">
        <v>7238</v>
      </c>
      <c r="Y169" t="s">
        <v>3425</v>
      </c>
      <c r="Z169">
        <v>0.31</v>
      </c>
      <c r="AA169" t="s">
        <v>8615</v>
      </c>
      <c r="AB169" t="s">
        <v>8992</v>
      </c>
      <c r="AC169" t="s">
        <v>3429</v>
      </c>
    </row>
    <row r="170" spans="2:29">
      <c r="B170">
        <v>158</v>
      </c>
      <c r="C170" t="s">
        <v>3435</v>
      </c>
      <c r="D170" s="1">
        <v>44832</v>
      </c>
      <c r="E170" t="s">
        <v>6184</v>
      </c>
      <c r="F170" t="s">
        <v>303</v>
      </c>
      <c r="G170" t="s">
        <v>108</v>
      </c>
      <c r="H170" t="s">
        <v>265</v>
      </c>
      <c r="I170">
        <v>0.5</v>
      </c>
      <c r="J170" t="s">
        <v>126</v>
      </c>
      <c r="K170" t="s">
        <v>3431</v>
      </c>
      <c r="L170" t="s">
        <v>110</v>
      </c>
      <c r="M170" t="s">
        <v>110</v>
      </c>
      <c r="N170" t="s">
        <v>309</v>
      </c>
      <c r="O170" t="s">
        <v>110</v>
      </c>
      <c r="P170" t="s">
        <v>166</v>
      </c>
      <c r="Q170" t="s">
        <v>294</v>
      </c>
      <c r="R170" t="s">
        <v>140</v>
      </c>
      <c r="S170" t="s">
        <v>7193</v>
      </c>
      <c r="T170" t="s">
        <v>7178</v>
      </c>
      <c r="U170" t="s">
        <v>110</v>
      </c>
      <c r="V170" t="s">
        <v>108</v>
      </c>
      <c r="W170" t="s">
        <v>110</v>
      </c>
      <c r="X170" t="s">
        <v>7238</v>
      </c>
      <c r="Y170" t="s">
        <v>1964</v>
      </c>
      <c r="Z170">
        <v>0.49</v>
      </c>
      <c r="AA170" t="s">
        <v>8615</v>
      </c>
      <c r="AB170" t="s">
        <v>8992</v>
      </c>
      <c r="AC170" t="s">
        <v>3436</v>
      </c>
    </row>
    <row r="171" spans="2:29">
      <c r="B171">
        <v>157</v>
      </c>
      <c r="C171" t="s">
        <v>3430</v>
      </c>
      <c r="D171" s="1">
        <v>44832</v>
      </c>
      <c r="E171" t="s">
        <v>6184</v>
      </c>
      <c r="F171" t="s">
        <v>134</v>
      </c>
      <c r="G171" t="s">
        <v>108</v>
      </c>
      <c r="H171" t="s">
        <v>265</v>
      </c>
      <c r="I171">
        <v>0.5</v>
      </c>
      <c r="J171" t="s">
        <v>126</v>
      </c>
      <c r="K171" t="s">
        <v>3431</v>
      </c>
      <c r="L171" t="s">
        <v>320</v>
      </c>
      <c r="M171" t="s">
        <v>812</v>
      </c>
      <c r="N171" t="s">
        <v>309</v>
      </c>
      <c r="O171" t="s">
        <v>110</v>
      </c>
      <c r="P171" t="s">
        <v>166</v>
      </c>
      <c r="Q171" t="s">
        <v>294</v>
      </c>
      <c r="R171" t="s">
        <v>140</v>
      </c>
      <c r="S171" t="s">
        <v>7193</v>
      </c>
      <c r="T171" t="s">
        <v>7178</v>
      </c>
      <c r="U171" t="s">
        <v>110</v>
      </c>
      <c r="V171" t="s">
        <v>108</v>
      </c>
      <c r="W171" t="s">
        <v>110</v>
      </c>
      <c r="X171" t="s">
        <v>7238</v>
      </c>
      <c r="Y171" t="s">
        <v>1964</v>
      </c>
      <c r="Z171">
        <v>0.49</v>
      </c>
      <c r="AA171" t="s">
        <v>8615</v>
      </c>
      <c r="AB171" t="s">
        <v>8992</v>
      </c>
      <c r="AC171" t="s">
        <v>3434</v>
      </c>
    </row>
    <row r="172" spans="2:29">
      <c r="B172">
        <v>156</v>
      </c>
      <c r="C172" t="s">
        <v>3437</v>
      </c>
      <c r="D172" s="1">
        <v>44830</v>
      </c>
      <c r="E172" t="s">
        <v>6463</v>
      </c>
      <c r="F172" t="s">
        <v>303</v>
      </c>
      <c r="G172" t="s">
        <v>108</v>
      </c>
      <c r="H172" t="s">
        <v>162</v>
      </c>
      <c r="I172">
        <v>1.2</v>
      </c>
      <c r="J172" t="s">
        <v>149</v>
      </c>
      <c r="K172" t="s">
        <v>1441</v>
      </c>
      <c r="L172" t="s">
        <v>3406</v>
      </c>
      <c r="M172" t="s">
        <v>812</v>
      </c>
      <c r="N172" t="s">
        <v>1676</v>
      </c>
      <c r="O172" t="s">
        <v>110</v>
      </c>
      <c r="P172" t="s">
        <v>832</v>
      </c>
      <c r="Q172" t="s">
        <v>294</v>
      </c>
      <c r="R172" t="s">
        <v>140</v>
      </c>
      <c r="S172" t="s">
        <v>7193</v>
      </c>
      <c r="T172" t="s">
        <v>7178</v>
      </c>
      <c r="U172" t="s">
        <v>6928</v>
      </c>
      <c r="V172" t="s">
        <v>108</v>
      </c>
      <c r="W172" t="s">
        <v>161</v>
      </c>
      <c r="X172" t="s">
        <v>7198</v>
      </c>
      <c r="Y172" t="s">
        <v>3404</v>
      </c>
      <c r="Z172">
        <v>1.2</v>
      </c>
      <c r="AA172" t="s">
        <v>8615</v>
      </c>
      <c r="AB172" t="s">
        <v>8992</v>
      </c>
      <c r="AC172" t="s">
        <v>3439</v>
      </c>
    </row>
    <row r="173" spans="2:29">
      <c r="B173">
        <v>155</v>
      </c>
      <c r="C173" t="s">
        <v>3451</v>
      </c>
      <c r="D173" s="1">
        <v>44826</v>
      </c>
      <c r="E173" t="s">
        <v>6537</v>
      </c>
      <c r="F173" t="s">
        <v>335</v>
      </c>
      <c r="G173" t="s">
        <v>108</v>
      </c>
      <c r="H173" t="s">
        <v>162</v>
      </c>
      <c r="I173">
        <v>1</v>
      </c>
      <c r="J173" t="s">
        <v>126</v>
      </c>
      <c r="K173" t="s">
        <v>671</v>
      </c>
      <c r="L173" t="s">
        <v>110</v>
      </c>
      <c r="M173" t="s">
        <v>110</v>
      </c>
      <c r="N173" t="s">
        <v>1676</v>
      </c>
      <c r="O173" t="s">
        <v>110</v>
      </c>
      <c r="P173" t="s">
        <v>832</v>
      </c>
      <c r="Q173" t="s">
        <v>294</v>
      </c>
      <c r="R173" t="s">
        <v>140</v>
      </c>
      <c r="S173" t="s">
        <v>7193</v>
      </c>
      <c r="T173" t="s">
        <v>7178</v>
      </c>
      <c r="U173" t="s">
        <v>110</v>
      </c>
      <c r="V173" t="s">
        <v>108</v>
      </c>
      <c r="W173" t="s">
        <v>124</v>
      </c>
      <c r="X173" t="s">
        <v>7198</v>
      </c>
      <c r="Y173" t="s">
        <v>3418</v>
      </c>
      <c r="Z173">
        <v>1</v>
      </c>
      <c r="AA173" t="s">
        <v>8615</v>
      </c>
      <c r="AB173" t="s">
        <v>8992</v>
      </c>
      <c r="AC173" t="s">
        <v>3452</v>
      </c>
    </row>
    <row r="174" spans="2:29">
      <c r="B174">
        <v>154</v>
      </c>
      <c r="C174" t="s">
        <v>3476</v>
      </c>
      <c r="D174" s="1">
        <v>44820</v>
      </c>
      <c r="E174" t="s">
        <v>6233</v>
      </c>
      <c r="F174" t="s">
        <v>1543</v>
      </c>
      <c r="G174" t="s">
        <v>108</v>
      </c>
      <c r="H174" t="s">
        <v>162</v>
      </c>
      <c r="I174">
        <v>0.77</v>
      </c>
      <c r="J174" t="s">
        <v>126</v>
      </c>
      <c r="K174" t="s">
        <v>3477</v>
      </c>
      <c r="L174" t="s">
        <v>1873</v>
      </c>
      <c r="M174" t="s">
        <v>1212</v>
      </c>
      <c r="N174" t="s">
        <v>130</v>
      </c>
      <c r="O174" t="s">
        <v>110</v>
      </c>
      <c r="P174" t="s">
        <v>131</v>
      </c>
      <c r="Q174" t="s">
        <v>196</v>
      </c>
      <c r="R174" t="s">
        <v>140</v>
      </c>
      <c r="S174" t="s">
        <v>7193</v>
      </c>
      <c r="T174" t="s">
        <v>7690</v>
      </c>
      <c r="U174" t="s">
        <v>110</v>
      </c>
      <c r="V174" t="s">
        <v>108</v>
      </c>
      <c r="W174" t="s">
        <v>300</v>
      </c>
      <c r="X174" t="s">
        <v>7198</v>
      </c>
      <c r="Y174" t="s">
        <v>2924</v>
      </c>
      <c r="Z174">
        <v>0.77</v>
      </c>
      <c r="AA174" t="s">
        <v>8615</v>
      </c>
      <c r="AB174" t="s">
        <v>8992</v>
      </c>
      <c r="AC174" t="s">
        <v>3479</v>
      </c>
    </row>
    <row r="175" spans="2:29">
      <c r="B175">
        <v>153</v>
      </c>
      <c r="C175" t="s">
        <v>3492</v>
      </c>
      <c r="D175" s="1">
        <v>44819</v>
      </c>
      <c r="E175" t="s">
        <v>6187</v>
      </c>
      <c r="F175" t="s">
        <v>1015</v>
      </c>
      <c r="G175" t="s">
        <v>108</v>
      </c>
      <c r="H175" t="s">
        <v>265</v>
      </c>
      <c r="I175">
        <v>0.48</v>
      </c>
      <c r="J175" t="s">
        <v>413</v>
      </c>
      <c r="K175" t="s">
        <v>319</v>
      </c>
      <c r="L175" t="s">
        <v>415</v>
      </c>
      <c r="M175" t="s">
        <v>1288</v>
      </c>
      <c r="N175" t="s">
        <v>130</v>
      </c>
      <c r="O175" t="s">
        <v>110</v>
      </c>
      <c r="P175" t="s">
        <v>131</v>
      </c>
      <c r="Q175" t="s">
        <v>173</v>
      </c>
      <c r="R175" t="s">
        <v>140</v>
      </c>
      <c r="S175" t="s">
        <v>7193</v>
      </c>
      <c r="T175" t="s">
        <v>7355</v>
      </c>
      <c r="U175" t="s">
        <v>110</v>
      </c>
      <c r="V175" t="s">
        <v>108</v>
      </c>
      <c r="W175" t="s">
        <v>110</v>
      </c>
      <c r="X175" t="s">
        <v>7238</v>
      </c>
      <c r="Y175" t="s">
        <v>3491</v>
      </c>
      <c r="Z175">
        <v>0.48</v>
      </c>
      <c r="AA175" t="s">
        <v>8615</v>
      </c>
      <c r="AB175" t="s">
        <v>8992</v>
      </c>
      <c r="AC175" t="s">
        <v>3496</v>
      </c>
    </row>
    <row r="176" spans="2:29">
      <c r="B176">
        <v>152</v>
      </c>
      <c r="C176" t="s">
        <v>3498</v>
      </c>
      <c r="D176" s="1">
        <v>44819</v>
      </c>
      <c r="E176" t="s">
        <v>6188</v>
      </c>
      <c r="F176" t="s">
        <v>3502</v>
      </c>
      <c r="G176" t="s">
        <v>108</v>
      </c>
      <c r="H176" t="s">
        <v>162</v>
      </c>
      <c r="I176">
        <v>1</v>
      </c>
      <c r="J176" t="s">
        <v>126</v>
      </c>
      <c r="K176" t="s">
        <v>397</v>
      </c>
      <c r="L176" t="s">
        <v>110</v>
      </c>
      <c r="M176" t="s">
        <v>110</v>
      </c>
      <c r="N176" t="s">
        <v>130</v>
      </c>
      <c r="O176" t="s">
        <v>7218</v>
      </c>
      <c r="P176" t="s">
        <v>131</v>
      </c>
      <c r="Q176" t="s">
        <v>460</v>
      </c>
      <c r="R176" t="s">
        <v>5545</v>
      </c>
      <c r="S176" t="s">
        <v>7259</v>
      </c>
      <c r="T176" t="s">
        <v>9067</v>
      </c>
      <c r="U176" t="s">
        <v>110</v>
      </c>
      <c r="V176" t="s">
        <v>108</v>
      </c>
      <c r="W176" t="s">
        <v>300</v>
      </c>
      <c r="X176" t="s">
        <v>7198</v>
      </c>
      <c r="Y176" t="s">
        <v>3497</v>
      </c>
      <c r="Z176">
        <v>1</v>
      </c>
      <c r="AA176" t="s">
        <v>8615</v>
      </c>
      <c r="AB176" t="s">
        <v>8992</v>
      </c>
      <c r="AC176" t="s">
        <v>3504</v>
      </c>
    </row>
    <row r="177" spans="2:29">
      <c r="B177">
        <v>151</v>
      </c>
      <c r="C177" t="s">
        <v>3523</v>
      </c>
      <c r="D177" s="1">
        <v>44813</v>
      </c>
      <c r="E177" t="s">
        <v>6290</v>
      </c>
      <c r="F177" t="s">
        <v>134</v>
      </c>
      <c r="G177" t="s">
        <v>108</v>
      </c>
      <c r="H177" t="s">
        <v>265</v>
      </c>
      <c r="I177">
        <v>0.46</v>
      </c>
      <c r="J177" t="s">
        <v>126</v>
      </c>
      <c r="K177" t="s">
        <v>224</v>
      </c>
      <c r="L177" t="s">
        <v>110</v>
      </c>
      <c r="M177" t="s">
        <v>110</v>
      </c>
      <c r="N177" t="s">
        <v>130</v>
      </c>
      <c r="O177" t="s">
        <v>110</v>
      </c>
      <c r="P177" t="s">
        <v>131</v>
      </c>
      <c r="Q177" t="s">
        <v>294</v>
      </c>
      <c r="R177" t="s">
        <v>140</v>
      </c>
      <c r="S177" t="s">
        <v>7193</v>
      </c>
      <c r="T177" t="s">
        <v>7178</v>
      </c>
      <c r="U177" t="s">
        <v>110</v>
      </c>
      <c r="V177" t="s">
        <v>108</v>
      </c>
      <c r="W177" t="s">
        <v>300</v>
      </c>
      <c r="X177" t="s">
        <v>7238</v>
      </c>
      <c r="Y177" t="s">
        <v>3522</v>
      </c>
      <c r="Z177">
        <v>0.46</v>
      </c>
      <c r="AA177" t="s">
        <v>8615</v>
      </c>
      <c r="AB177" t="s">
        <v>8992</v>
      </c>
      <c r="AC177" t="s">
        <v>3527</v>
      </c>
    </row>
    <row r="178" spans="2:29">
      <c r="B178">
        <v>150</v>
      </c>
      <c r="C178" t="s">
        <v>3536</v>
      </c>
      <c r="D178" s="1">
        <v>44812</v>
      </c>
      <c r="E178" t="s">
        <v>6191</v>
      </c>
      <c r="F178" t="s">
        <v>134</v>
      </c>
      <c r="G178" t="s">
        <v>108</v>
      </c>
      <c r="H178" t="s">
        <v>111</v>
      </c>
      <c r="I178">
        <v>8</v>
      </c>
      <c r="J178" t="s">
        <v>126</v>
      </c>
      <c r="K178" t="s">
        <v>928</v>
      </c>
      <c r="L178" t="s">
        <v>110</v>
      </c>
      <c r="M178" t="s">
        <v>110</v>
      </c>
      <c r="N178" t="s">
        <v>130</v>
      </c>
      <c r="O178" t="s">
        <v>7811</v>
      </c>
      <c r="P178" t="s">
        <v>166</v>
      </c>
      <c r="Q178" t="s">
        <v>324</v>
      </c>
      <c r="R178" t="s">
        <v>140</v>
      </c>
      <c r="S178" t="s">
        <v>7193</v>
      </c>
      <c r="T178" t="s">
        <v>7178</v>
      </c>
      <c r="U178" t="s">
        <v>110</v>
      </c>
      <c r="V178" t="s">
        <v>108</v>
      </c>
      <c r="W178" t="s">
        <v>110</v>
      </c>
      <c r="X178" t="s">
        <v>7811</v>
      </c>
      <c r="Y178" t="s">
        <v>2792</v>
      </c>
      <c r="Z178">
        <v>1.1499999999999999</v>
      </c>
      <c r="AA178" t="s">
        <v>8615</v>
      </c>
      <c r="AB178" t="s">
        <v>8992</v>
      </c>
      <c r="AC178" t="s">
        <v>3538</v>
      </c>
    </row>
    <row r="179" spans="2:29">
      <c r="B179">
        <v>149</v>
      </c>
      <c r="C179" t="s">
        <v>3540</v>
      </c>
      <c r="D179" s="1">
        <v>44812</v>
      </c>
      <c r="E179" t="s">
        <v>6192</v>
      </c>
      <c r="F179" t="s">
        <v>3544</v>
      </c>
      <c r="G179" t="s">
        <v>108</v>
      </c>
      <c r="H179" t="s">
        <v>162</v>
      </c>
      <c r="I179">
        <v>0.22</v>
      </c>
      <c r="J179" t="s">
        <v>126</v>
      </c>
      <c r="K179" t="s">
        <v>3541</v>
      </c>
      <c r="L179" t="s">
        <v>110</v>
      </c>
      <c r="M179" t="s">
        <v>110</v>
      </c>
      <c r="N179" t="s">
        <v>130</v>
      </c>
      <c r="O179" t="s">
        <v>8776</v>
      </c>
      <c r="P179" t="s">
        <v>166</v>
      </c>
      <c r="Q179" t="s">
        <v>5385</v>
      </c>
      <c r="R179" t="s">
        <v>140</v>
      </c>
      <c r="S179" t="s">
        <v>7193</v>
      </c>
      <c r="T179" t="s">
        <v>110</v>
      </c>
      <c r="U179" t="s">
        <v>110</v>
      </c>
      <c r="V179" t="s">
        <v>108</v>
      </c>
      <c r="W179" t="s">
        <v>300</v>
      </c>
      <c r="X179" t="s">
        <v>7198</v>
      </c>
      <c r="Y179" t="s">
        <v>3539</v>
      </c>
      <c r="Z179">
        <v>0.22</v>
      </c>
      <c r="AA179" t="s">
        <v>8615</v>
      </c>
      <c r="AB179" t="s">
        <v>8992</v>
      </c>
      <c r="AC179" t="s">
        <v>3545</v>
      </c>
    </row>
    <row r="180" spans="2:29">
      <c r="B180">
        <v>148</v>
      </c>
      <c r="C180" t="s">
        <v>3547</v>
      </c>
      <c r="D180" s="1">
        <v>44812</v>
      </c>
      <c r="E180" t="s">
        <v>6344</v>
      </c>
      <c r="F180" t="s">
        <v>2341</v>
      </c>
      <c r="G180" t="s">
        <v>108</v>
      </c>
      <c r="H180" t="s">
        <v>162</v>
      </c>
      <c r="I180">
        <v>0.96</v>
      </c>
      <c r="J180" t="s">
        <v>413</v>
      </c>
      <c r="K180" t="s">
        <v>869</v>
      </c>
      <c r="L180" t="s">
        <v>110</v>
      </c>
      <c r="M180" t="s">
        <v>110</v>
      </c>
      <c r="N180" t="s">
        <v>130</v>
      </c>
      <c r="O180" t="s">
        <v>110</v>
      </c>
      <c r="P180" t="s">
        <v>131</v>
      </c>
      <c r="Q180" t="s">
        <v>460</v>
      </c>
      <c r="R180" t="s">
        <v>140</v>
      </c>
      <c r="S180" t="s">
        <v>7193</v>
      </c>
      <c r="T180" t="s">
        <v>110</v>
      </c>
      <c r="U180" t="s">
        <v>110</v>
      </c>
      <c r="V180" t="s">
        <v>108</v>
      </c>
      <c r="W180" t="s">
        <v>300</v>
      </c>
      <c r="X180" t="s">
        <v>7198</v>
      </c>
      <c r="Y180" t="s">
        <v>3546</v>
      </c>
      <c r="Z180">
        <v>0.96</v>
      </c>
      <c r="AA180" t="s">
        <v>8615</v>
      </c>
      <c r="AB180" t="s">
        <v>8992</v>
      </c>
      <c r="AC180" t="s">
        <v>3551</v>
      </c>
    </row>
    <row r="181" spans="2:29">
      <c r="B181">
        <v>147</v>
      </c>
      <c r="C181" t="s">
        <v>3568</v>
      </c>
      <c r="D181" s="1">
        <v>44811</v>
      </c>
      <c r="E181" t="s">
        <v>6805</v>
      </c>
      <c r="F181" t="s">
        <v>3569</v>
      </c>
      <c r="G181" t="s">
        <v>108</v>
      </c>
      <c r="H181" t="s">
        <v>162</v>
      </c>
      <c r="I181">
        <v>1.44</v>
      </c>
      <c r="J181" t="s">
        <v>126</v>
      </c>
      <c r="K181" t="s">
        <v>3420</v>
      </c>
      <c r="L181" t="s">
        <v>110</v>
      </c>
      <c r="M181" t="s">
        <v>110</v>
      </c>
      <c r="N181" t="s">
        <v>309</v>
      </c>
      <c r="O181" t="s">
        <v>110</v>
      </c>
      <c r="P181" t="s">
        <v>131</v>
      </c>
      <c r="Q181" t="s">
        <v>5437</v>
      </c>
      <c r="R181" t="s">
        <v>140</v>
      </c>
      <c r="S181" t="s">
        <v>7259</v>
      </c>
      <c r="T181" t="s">
        <v>7257</v>
      </c>
      <c r="U181" t="s">
        <v>110</v>
      </c>
      <c r="V181" t="s">
        <v>830</v>
      </c>
      <c r="W181" t="s">
        <v>161</v>
      </c>
      <c r="X181" t="s">
        <v>7198</v>
      </c>
      <c r="Y181" t="s">
        <v>1249</v>
      </c>
      <c r="Z181">
        <v>1.44</v>
      </c>
      <c r="AA181" t="s">
        <v>8615</v>
      </c>
      <c r="AB181" t="s">
        <v>8992</v>
      </c>
      <c r="AC181" t="s">
        <v>3570</v>
      </c>
    </row>
    <row r="182" spans="2:29">
      <c r="B182">
        <v>146</v>
      </c>
      <c r="C182" t="s">
        <v>3584</v>
      </c>
      <c r="D182" s="1">
        <v>44810</v>
      </c>
      <c r="E182" t="s">
        <v>6805</v>
      </c>
      <c r="F182" t="s">
        <v>134</v>
      </c>
      <c r="G182" t="s">
        <v>830</v>
      </c>
      <c r="H182" t="s">
        <v>162</v>
      </c>
      <c r="I182">
        <v>1</v>
      </c>
      <c r="J182" t="s">
        <v>126</v>
      </c>
      <c r="K182" t="s">
        <v>3477</v>
      </c>
      <c r="L182" t="s">
        <v>3585</v>
      </c>
      <c r="M182" t="s">
        <v>1288</v>
      </c>
      <c r="N182" t="s">
        <v>309</v>
      </c>
      <c r="O182" t="s">
        <v>110</v>
      </c>
      <c r="P182" t="s">
        <v>131</v>
      </c>
      <c r="Q182" t="s">
        <v>5437</v>
      </c>
      <c r="R182" t="s">
        <v>140</v>
      </c>
      <c r="S182" t="s">
        <v>7193</v>
      </c>
      <c r="T182" t="s">
        <v>7178</v>
      </c>
      <c r="U182" t="s">
        <v>110</v>
      </c>
      <c r="V182" t="s">
        <v>830</v>
      </c>
      <c r="W182" t="s">
        <v>161</v>
      </c>
      <c r="X182" t="s">
        <v>7198</v>
      </c>
      <c r="Y182" t="s">
        <v>1249</v>
      </c>
      <c r="Z182">
        <v>1</v>
      </c>
      <c r="AA182" t="s">
        <v>8615</v>
      </c>
      <c r="AB182" t="s">
        <v>8992</v>
      </c>
      <c r="AC182" t="s">
        <v>3587</v>
      </c>
    </row>
    <row r="183" spans="2:29">
      <c r="B183">
        <v>145</v>
      </c>
      <c r="C183" t="s">
        <v>3595</v>
      </c>
      <c r="D183" s="1">
        <v>44806</v>
      </c>
      <c r="E183" t="s">
        <v>6750</v>
      </c>
      <c r="F183" t="s">
        <v>1398</v>
      </c>
      <c r="G183" t="s">
        <v>108</v>
      </c>
      <c r="H183" t="s">
        <v>162</v>
      </c>
      <c r="I183">
        <v>0.57499999999999996</v>
      </c>
      <c r="J183" t="s">
        <v>126</v>
      </c>
      <c r="K183" t="s">
        <v>2773</v>
      </c>
      <c r="L183" t="s">
        <v>2911</v>
      </c>
      <c r="M183" t="s">
        <v>1288</v>
      </c>
      <c r="N183" t="s">
        <v>130</v>
      </c>
      <c r="O183" t="s">
        <v>110</v>
      </c>
      <c r="P183" t="s">
        <v>131</v>
      </c>
      <c r="Q183" t="s">
        <v>294</v>
      </c>
      <c r="R183" t="s">
        <v>140</v>
      </c>
      <c r="S183" t="s">
        <v>7193</v>
      </c>
      <c r="T183" t="s">
        <v>7602</v>
      </c>
      <c r="U183" t="s">
        <v>110</v>
      </c>
      <c r="V183" t="s">
        <v>108</v>
      </c>
      <c r="W183" t="s">
        <v>124</v>
      </c>
      <c r="X183" t="s">
        <v>7198</v>
      </c>
      <c r="Y183" t="s">
        <v>3362</v>
      </c>
      <c r="Z183">
        <v>0.57999999999999996</v>
      </c>
      <c r="AA183" t="s">
        <v>8615</v>
      </c>
      <c r="AB183" t="s">
        <v>8992</v>
      </c>
      <c r="AC183" t="s">
        <v>3597</v>
      </c>
    </row>
    <row r="184" spans="2:29">
      <c r="B184">
        <v>144</v>
      </c>
      <c r="C184" t="s">
        <v>3604</v>
      </c>
      <c r="D184" s="1">
        <v>44804</v>
      </c>
      <c r="E184" t="s">
        <v>6758</v>
      </c>
      <c r="F184" t="s">
        <v>1398</v>
      </c>
      <c r="G184" t="s">
        <v>108</v>
      </c>
      <c r="H184" t="s">
        <v>162</v>
      </c>
      <c r="I184">
        <v>0.57499999999999996</v>
      </c>
      <c r="J184" t="s">
        <v>126</v>
      </c>
      <c r="K184" t="s">
        <v>2773</v>
      </c>
      <c r="L184" t="s">
        <v>2911</v>
      </c>
      <c r="M184" t="s">
        <v>1288</v>
      </c>
      <c r="N184" t="s">
        <v>130</v>
      </c>
      <c r="O184" t="s">
        <v>110</v>
      </c>
      <c r="P184" t="s">
        <v>131</v>
      </c>
      <c r="Q184" t="s">
        <v>294</v>
      </c>
      <c r="R184" t="s">
        <v>140</v>
      </c>
      <c r="S184" t="s">
        <v>7193</v>
      </c>
      <c r="T184" t="s">
        <v>7602</v>
      </c>
      <c r="U184" t="s">
        <v>110</v>
      </c>
      <c r="V184" t="s">
        <v>108</v>
      </c>
      <c r="W184" t="s">
        <v>124</v>
      </c>
      <c r="X184" t="s">
        <v>7198</v>
      </c>
      <c r="Y184" t="s">
        <v>3228</v>
      </c>
      <c r="Z184">
        <v>0.57999999999999996</v>
      </c>
      <c r="AA184" t="s">
        <v>8615</v>
      </c>
      <c r="AB184" t="s">
        <v>9142</v>
      </c>
      <c r="AC184" t="s">
        <v>3606</v>
      </c>
    </row>
    <row r="185" spans="2:29">
      <c r="B185">
        <v>143</v>
      </c>
      <c r="C185" t="s">
        <v>3614</v>
      </c>
      <c r="D185" s="1">
        <v>44804</v>
      </c>
      <c r="E185" t="s">
        <v>6328</v>
      </c>
      <c r="F185" t="s">
        <v>2139</v>
      </c>
      <c r="G185" t="s">
        <v>108</v>
      </c>
      <c r="H185" t="s">
        <v>162</v>
      </c>
      <c r="I185">
        <v>1.4</v>
      </c>
      <c r="J185" t="s">
        <v>126</v>
      </c>
      <c r="K185" t="s">
        <v>1286</v>
      </c>
      <c r="L185" t="s">
        <v>110</v>
      </c>
      <c r="M185" t="s">
        <v>110</v>
      </c>
      <c r="N185" t="s">
        <v>309</v>
      </c>
      <c r="O185" t="s">
        <v>110</v>
      </c>
      <c r="P185" t="s">
        <v>2234</v>
      </c>
      <c r="Q185" t="s">
        <v>635</v>
      </c>
      <c r="R185" t="s">
        <v>5545</v>
      </c>
      <c r="S185" t="s">
        <v>7193</v>
      </c>
      <c r="T185" t="s">
        <v>7690</v>
      </c>
      <c r="U185" t="s">
        <v>6928</v>
      </c>
      <c r="V185" t="s">
        <v>108</v>
      </c>
      <c r="W185" t="s">
        <v>110</v>
      </c>
      <c r="X185" t="s">
        <v>7198</v>
      </c>
      <c r="Y185" t="s">
        <v>3613</v>
      </c>
      <c r="Z185">
        <v>1.4</v>
      </c>
      <c r="AA185" t="s">
        <v>8615</v>
      </c>
      <c r="AB185" t="s">
        <v>9142</v>
      </c>
      <c r="AC185" t="s">
        <v>3618</v>
      </c>
    </row>
    <row r="186" spans="2:29">
      <c r="B186">
        <v>142</v>
      </c>
      <c r="C186" t="s">
        <v>3620</v>
      </c>
      <c r="D186" s="1">
        <v>44799</v>
      </c>
      <c r="E186" t="s">
        <v>6199</v>
      </c>
      <c r="F186" t="s">
        <v>134</v>
      </c>
      <c r="G186" t="s">
        <v>108</v>
      </c>
      <c r="H186" t="s">
        <v>162</v>
      </c>
      <c r="I186">
        <v>0.92500000000000004</v>
      </c>
      <c r="J186" t="s">
        <v>126</v>
      </c>
      <c r="K186" t="s">
        <v>397</v>
      </c>
      <c r="L186" t="s">
        <v>398</v>
      </c>
      <c r="M186" t="s">
        <v>1288</v>
      </c>
      <c r="N186" t="s">
        <v>130</v>
      </c>
      <c r="O186" t="s">
        <v>110</v>
      </c>
      <c r="P186" t="s">
        <v>131</v>
      </c>
      <c r="Q186" t="s">
        <v>142</v>
      </c>
      <c r="R186" t="s">
        <v>140</v>
      </c>
      <c r="S186" t="s">
        <v>7193</v>
      </c>
      <c r="T186" t="s">
        <v>7178</v>
      </c>
      <c r="U186" t="s">
        <v>110</v>
      </c>
      <c r="V186" t="s">
        <v>108</v>
      </c>
      <c r="W186" t="s">
        <v>124</v>
      </c>
      <c r="X186" t="s">
        <v>7198</v>
      </c>
      <c r="Y186" t="s">
        <v>3619</v>
      </c>
      <c r="Z186">
        <v>0.92</v>
      </c>
      <c r="AA186" t="s">
        <v>8615</v>
      </c>
      <c r="AB186" t="s">
        <v>9142</v>
      </c>
      <c r="AC186" t="s">
        <v>3624</v>
      </c>
    </row>
    <row r="187" spans="2:29">
      <c r="B187">
        <v>141</v>
      </c>
      <c r="C187" t="s">
        <v>3626</v>
      </c>
      <c r="D187" s="1">
        <v>44798</v>
      </c>
      <c r="E187" t="s">
        <v>6355</v>
      </c>
      <c r="F187" t="s">
        <v>3569</v>
      </c>
      <c r="G187" t="s">
        <v>108</v>
      </c>
      <c r="H187" t="s">
        <v>111</v>
      </c>
      <c r="I187">
        <v>4</v>
      </c>
      <c r="J187" t="s">
        <v>126</v>
      </c>
      <c r="K187" t="s">
        <v>3627</v>
      </c>
      <c r="L187" t="s">
        <v>110</v>
      </c>
      <c r="M187" t="s">
        <v>110</v>
      </c>
      <c r="N187" t="s">
        <v>1676</v>
      </c>
      <c r="O187" t="s">
        <v>7811</v>
      </c>
      <c r="P187" t="s">
        <v>166</v>
      </c>
      <c r="Q187" t="s">
        <v>173</v>
      </c>
      <c r="R187" t="s">
        <v>140</v>
      </c>
      <c r="S187" t="s">
        <v>7259</v>
      </c>
      <c r="T187" t="s">
        <v>7257</v>
      </c>
      <c r="U187" t="s">
        <v>110</v>
      </c>
      <c r="V187" t="s">
        <v>108</v>
      </c>
      <c r="W187" t="s">
        <v>300</v>
      </c>
      <c r="X187" t="s">
        <v>7811</v>
      </c>
      <c r="Y187" t="s">
        <v>3625</v>
      </c>
      <c r="Z187">
        <v>0.57999999999999996</v>
      </c>
      <c r="AA187" t="s">
        <v>8615</v>
      </c>
      <c r="AB187" t="s">
        <v>9142</v>
      </c>
      <c r="AC187" t="s">
        <v>3631</v>
      </c>
    </row>
    <row r="188" spans="2:29">
      <c r="B188">
        <v>140</v>
      </c>
      <c r="C188" t="s">
        <v>3639</v>
      </c>
      <c r="D188" s="1">
        <v>44798</v>
      </c>
      <c r="E188" t="s">
        <v>6305</v>
      </c>
      <c r="F188" t="s">
        <v>1398</v>
      </c>
      <c r="G188" t="s">
        <v>108</v>
      </c>
      <c r="H188" t="s">
        <v>265</v>
      </c>
      <c r="I188">
        <v>0.44500000000000001</v>
      </c>
      <c r="J188" t="s">
        <v>126</v>
      </c>
      <c r="K188" t="s">
        <v>2217</v>
      </c>
      <c r="L188" t="s">
        <v>2694</v>
      </c>
      <c r="M188" t="s">
        <v>956</v>
      </c>
      <c r="N188" t="s">
        <v>130</v>
      </c>
      <c r="O188" t="s">
        <v>110</v>
      </c>
      <c r="P188" t="s">
        <v>131</v>
      </c>
      <c r="Q188" t="s">
        <v>294</v>
      </c>
      <c r="R188" t="s">
        <v>140</v>
      </c>
      <c r="S188" t="s">
        <v>7193</v>
      </c>
      <c r="T188" t="s">
        <v>7602</v>
      </c>
      <c r="U188" t="s">
        <v>6928</v>
      </c>
      <c r="V188" t="s">
        <v>108</v>
      </c>
      <c r="W188" t="s">
        <v>300</v>
      </c>
      <c r="X188" t="s">
        <v>7238</v>
      </c>
      <c r="Y188" t="s">
        <v>3638</v>
      </c>
      <c r="Z188">
        <v>0.44</v>
      </c>
      <c r="AA188" t="s">
        <v>8615</v>
      </c>
      <c r="AB188" t="s">
        <v>9142</v>
      </c>
      <c r="AC188" t="s">
        <v>3643</v>
      </c>
    </row>
    <row r="189" spans="2:29">
      <c r="B189">
        <v>139</v>
      </c>
      <c r="C189" t="s">
        <v>3650</v>
      </c>
      <c r="D189" s="1">
        <v>44797</v>
      </c>
      <c r="E189" t="s">
        <v>5713</v>
      </c>
      <c r="F189" t="s">
        <v>134</v>
      </c>
      <c r="G189" t="s">
        <v>108</v>
      </c>
      <c r="H189" t="s">
        <v>265</v>
      </c>
      <c r="I189">
        <v>0.62</v>
      </c>
      <c r="J189" t="s">
        <v>126</v>
      </c>
      <c r="K189" t="s">
        <v>3151</v>
      </c>
      <c r="L189" t="s">
        <v>1032</v>
      </c>
      <c r="M189" t="s">
        <v>956</v>
      </c>
      <c r="N189" t="s">
        <v>130</v>
      </c>
      <c r="O189" t="s">
        <v>110</v>
      </c>
      <c r="P189" t="s">
        <v>131</v>
      </c>
      <c r="Q189" t="s">
        <v>294</v>
      </c>
      <c r="R189" t="s">
        <v>140</v>
      </c>
      <c r="S189" t="s">
        <v>7193</v>
      </c>
      <c r="T189" t="s">
        <v>7178</v>
      </c>
      <c r="U189" t="s">
        <v>110</v>
      </c>
      <c r="V189" t="s">
        <v>108</v>
      </c>
      <c r="W189" t="s">
        <v>300</v>
      </c>
      <c r="X189" t="s">
        <v>7238</v>
      </c>
      <c r="Y189" t="s">
        <v>2978</v>
      </c>
      <c r="Z189">
        <v>0.62</v>
      </c>
      <c r="AA189" t="s">
        <v>8615</v>
      </c>
      <c r="AB189" t="s">
        <v>9142</v>
      </c>
      <c r="AC189" t="s">
        <v>3651</v>
      </c>
    </row>
    <row r="190" spans="2:29">
      <c r="B190">
        <v>138</v>
      </c>
      <c r="C190" t="s">
        <v>3653</v>
      </c>
      <c r="D190" s="1">
        <v>44796</v>
      </c>
      <c r="E190" t="s">
        <v>6713</v>
      </c>
      <c r="F190" t="s">
        <v>134</v>
      </c>
      <c r="G190" t="s">
        <v>108</v>
      </c>
      <c r="H190" t="s">
        <v>162</v>
      </c>
      <c r="I190">
        <v>2.4969999999999999</v>
      </c>
      <c r="J190" t="s">
        <v>126</v>
      </c>
      <c r="K190" t="s">
        <v>2773</v>
      </c>
      <c r="L190" t="s">
        <v>2911</v>
      </c>
      <c r="M190" t="s">
        <v>1288</v>
      </c>
      <c r="N190" t="s">
        <v>130</v>
      </c>
      <c r="O190" t="s">
        <v>110</v>
      </c>
      <c r="P190" t="s">
        <v>131</v>
      </c>
      <c r="Q190" t="s">
        <v>580</v>
      </c>
      <c r="R190" t="s">
        <v>5545</v>
      </c>
      <c r="S190" t="s">
        <v>7193</v>
      </c>
      <c r="T190" t="s">
        <v>7178</v>
      </c>
      <c r="U190" t="s">
        <v>110</v>
      </c>
      <c r="V190" t="s">
        <v>108</v>
      </c>
      <c r="W190" t="s">
        <v>161</v>
      </c>
      <c r="X190" t="s">
        <v>7198</v>
      </c>
      <c r="Y190" t="s">
        <v>3652</v>
      </c>
      <c r="Z190">
        <v>2.5</v>
      </c>
      <c r="AA190" t="s">
        <v>8615</v>
      </c>
      <c r="AB190" t="s">
        <v>9142</v>
      </c>
      <c r="AC190" t="s">
        <v>3657</v>
      </c>
    </row>
    <row r="191" spans="2:29">
      <c r="B191">
        <v>137</v>
      </c>
      <c r="C191" t="s">
        <v>3664</v>
      </c>
      <c r="D191" s="1">
        <v>44796</v>
      </c>
      <c r="E191" t="s">
        <v>6305</v>
      </c>
      <c r="F191" t="s">
        <v>303</v>
      </c>
      <c r="G191" t="s">
        <v>108</v>
      </c>
      <c r="H191" t="s">
        <v>265</v>
      </c>
      <c r="I191">
        <v>0.4</v>
      </c>
      <c r="J191" t="s">
        <v>126</v>
      </c>
      <c r="K191" t="s">
        <v>3665</v>
      </c>
      <c r="L191" t="s">
        <v>110</v>
      </c>
      <c r="M191" t="s">
        <v>110</v>
      </c>
      <c r="N191" t="s">
        <v>130</v>
      </c>
      <c r="O191" t="s">
        <v>110</v>
      </c>
      <c r="P191" t="s">
        <v>131</v>
      </c>
      <c r="Q191" t="s">
        <v>294</v>
      </c>
      <c r="R191" t="s">
        <v>140</v>
      </c>
      <c r="S191" t="s">
        <v>7193</v>
      </c>
      <c r="T191" t="s">
        <v>7178</v>
      </c>
      <c r="U191" t="s">
        <v>6928</v>
      </c>
      <c r="V191" t="s">
        <v>108</v>
      </c>
      <c r="W191" t="s">
        <v>300</v>
      </c>
      <c r="X191" t="s">
        <v>7238</v>
      </c>
      <c r="Y191" t="s">
        <v>3638</v>
      </c>
      <c r="Z191">
        <v>0.4</v>
      </c>
      <c r="AA191" t="s">
        <v>8615</v>
      </c>
      <c r="AB191" t="s">
        <v>9142</v>
      </c>
      <c r="AC191" t="s">
        <v>3667</v>
      </c>
    </row>
    <row r="192" spans="2:29">
      <c r="B192">
        <v>136</v>
      </c>
      <c r="C192" t="s">
        <v>3669</v>
      </c>
      <c r="D192" s="1">
        <v>44795</v>
      </c>
      <c r="E192" t="s">
        <v>6267</v>
      </c>
      <c r="F192" t="s">
        <v>1930</v>
      </c>
      <c r="G192" t="s">
        <v>108</v>
      </c>
      <c r="H192" t="s">
        <v>162</v>
      </c>
      <c r="I192">
        <v>0.93</v>
      </c>
      <c r="J192" t="s">
        <v>126</v>
      </c>
      <c r="K192" t="s">
        <v>3477</v>
      </c>
      <c r="L192" t="s">
        <v>110</v>
      </c>
      <c r="M192" t="s">
        <v>110</v>
      </c>
      <c r="N192" t="s">
        <v>130</v>
      </c>
      <c r="O192" t="s">
        <v>110</v>
      </c>
      <c r="P192" t="s">
        <v>131</v>
      </c>
      <c r="Q192" t="s">
        <v>142</v>
      </c>
      <c r="R192" t="s">
        <v>140</v>
      </c>
      <c r="S192" t="s">
        <v>7193</v>
      </c>
      <c r="T192" t="s">
        <v>110</v>
      </c>
      <c r="U192" t="s">
        <v>110</v>
      </c>
      <c r="V192" t="s">
        <v>108</v>
      </c>
      <c r="W192" t="s">
        <v>124</v>
      </c>
      <c r="X192" t="s">
        <v>7198</v>
      </c>
      <c r="Y192" t="s">
        <v>3668</v>
      </c>
      <c r="Z192">
        <v>0.93</v>
      </c>
      <c r="AA192" t="s">
        <v>8615</v>
      </c>
      <c r="AB192" t="s">
        <v>9142</v>
      </c>
      <c r="AC192" t="s">
        <v>3673</v>
      </c>
    </row>
    <row r="193" spans="2:29">
      <c r="B193">
        <v>135</v>
      </c>
      <c r="C193" t="s">
        <v>3678</v>
      </c>
      <c r="D193" s="1">
        <v>44790</v>
      </c>
      <c r="E193" t="s">
        <v>6201</v>
      </c>
      <c r="F193" t="s">
        <v>2341</v>
      </c>
      <c r="G193" t="s">
        <v>108</v>
      </c>
      <c r="H193" t="s">
        <v>162</v>
      </c>
      <c r="I193">
        <v>0.96</v>
      </c>
      <c r="J193" t="s">
        <v>413</v>
      </c>
      <c r="K193" t="s">
        <v>869</v>
      </c>
      <c r="L193" t="s">
        <v>110</v>
      </c>
      <c r="M193" t="s">
        <v>110</v>
      </c>
      <c r="N193" t="s">
        <v>130</v>
      </c>
      <c r="O193" t="s">
        <v>110</v>
      </c>
      <c r="P193" t="s">
        <v>131</v>
      </c>
      <c r="Q193" t="s">
        <v>460</v>
      </c>
      <c r="R193" t="s">
        <v>140</v>
      </c>
      <c r="S193" t="s">
        <v>7193</v>
      </c>
      <c r="T193" t="s">
        <v>110</v>
      </c>
      <c r="U193" t="s">
        <v>110</v>
      </c>
      <c r="V193" t="s">
        <v>108</v>
      </c>
      <c r="W193" t="s">
        <v>110</v>
      </c>
      <c r="X193" t="s">
        <v>7198</v>
      </c>
      <c r="Y193" t="s">
        <v>2413</v>
      </c>
      <c r="Z193">
        <v>0.96</v>
      </c>
      <c r="AA193" t="s">
        <v>8615</v>
      </c>
      <c r="AB193" t="s">
        <v>9142</v>
      </c>
      <c r="AC193" t="s">
        <v>3680</v>
      </c>
    </row>
    <row r="194" spans="2:29">
      <c r="B194">
        <v>134</v>
      </c>
      <c r="C194" t="s">
        <v>3681</v>
      </c>
      <c r="D194" s="1">
        <v>44790</v>
      </c>
      <c r="E194" t="s">
        <v>6233</v>
      </c>
      <c r="F194" t="s">
        <v>312</v>
      </c>
      <c r="G194" t="s">
        <v>108</v>
      </c>
      <c r="H194" t="s">
        <v>162</v>
      </c>
      <c r="I194">
        <v>0.745</v>
      </c>
      <c r="J194" t="s">
        <v>126</v>
      </c>
      <c r="K194" t="s">
        <v>2086</v>
      </c>
      <c r="L194" t="s">
        <v>3585</v>
      </c>
      <c r="M194" t="s">
        <v>1212</v>
      </c>
      <c r="N194" t="s">
        <v>130</v>
      </c>
      <c r="O194" t="s">
        <v>110</v>
      </c>
      <c r="P194" t="s">
        <v>131</v>
      </c>
      <c r="Q194" t="s">
        <v>196</v>
      </c>
      <c r="R194" t="s">
        <v>140</v>
      </c>
      <c r="S194" t="s">
        <v>7259</v>
      </c>
      <c r="T194" t="s">
        <v>7257</v>
      </c>
      <c r="U194" t="s">
        <v>110</v>
      </c>
      <c r="V194" t="s">
        <v>108</v>
      </c>
      <c r="W194" t="s">
        <v>300</v>
      </c>
      <c r="X194" t="s">
        <v>7198</v>
      </c>
      <c r="Y194" t="s">
        <v>2924</v>
      </c>
      <c r="Z194">
        <v>0.74</v>
      </c>
      <c r="AA194" t="s">
        <v>8615</v>
      </c>
      <c r="AB194" t="s">
        <v>9142</v>
      </c>
      <c r="AC194" t="s">
        <v>3682</v>
      </c>
    </row>
    <row r="195" spans="2:29">
      <c r="B195">
        <v>133</v>
      </c>
      <c r="C195" t="s">
        <v>3689</v>
      </c>
      <c r="D195" s="1">
        <v>44789</v>
      </c>
      <c r="E195" t="s">
        <v>6712</v>
      </c>
      <c r="F195" t="s">
        <v>3569</v>
      </c>
      <c r="G195" t="s">
        <v>108</v>
      </c>
      <c r="H195" t="s">
        <v>162</v>
      </c>
      <c r="I195">
        <v>0.41</v>
      </c>
      <c r="J195" t="s">
        <v>126</v>
      </c>
      <c r="K195" t="s">
        <v>671</v>
      </c>
      <c r="L195" t="s">
        <v>110</v>
      </c>
      <c r="M195" t="s">
        <v>110</v>
      </c>
      <c r="N195" t="s">
        <v>130</v>
      </c>
      <c r="O195" t="s">
        <v>110</v>
      </c>
      <c r="P195" t="s">
        <v>131</v>
      </c>
      <c r="Q195" t="s">
        <v>5437</v>
      </c>
      <c r="R195" t="s">
        <v>140</v>
      </c>
      <c r="S195" t="s">
        <v>7259</v>
      </c>
      <c r="T195" t="s">
        <v>7257</v>
      </c>
      <c r="U195" t="s">
        <v>110</v>
      </c>
      <c r="V195" t="s">
        <v>108</v>
      </c>
      <c r="W195" t="s">
        <v>124</v>
      </c>
      <c r="X195" t="s">
        <v>7198</v>
      </c>
      <c r="Y195" t="s">
        <v>2164</v>
      </c>
      <c r="Z195">
        <v>0.41</v>
      </c>
      <c r="AA195" t="s">
        <v>8615</v>
      </c>
      <c r="AB195" t="s">
        <v>9142</v>
      </c>
      <c r="AC195" t="s">
        <v>3691</v>
      </c>
    </row>
    <row r="196" spans="2:29">
      <c r="B196">
        <v>132</v>
      </c>
      <c r="C196" t="s">
        <v>3693</v>
      </c>
      <c r="D196" s="1">
        <v>44785</v>
      </c>
      <c r="E196" t="s">
        <v>6209</v>
      </c>
      <c r="F196" t="s">
        <v>1398</v>
      </c>
      <c r="G196" t="s">
        <v>108</v>
      </c>
      <c r="H196" t="s">
        <v>265</v>
      </c>
      <c r="I196">
        <v>0.46500000000000002</v>
      </c>
      <c r="J196" t="s">
        <v>126</v>
      </c>
      <c r="K196" t="s">
        <v>224</v>
      </c>
      <c r="L196" t="s">
        <v>110</v>
      </c>
      <c r="M196" t="s">
        <v>110</v>
      </c>
      <c r="N196" t="s">
        <v>130</v>
      </c>
      <c r="O196" t="s">
        <v>110</v>
      </c>
      <c r="P196" t="s">
        <v>131</v>
      </c>
      <c r="Q196" t="s">
        <v>294</v>
      </c>
      <c r="R196" t="s">
        <v>140</v>
      </c>
      <c r="S196" t="s">
        <v>7193</v>
      </c>
      <c r="T196" t="s">
        <v>7602</v>
      </c>
      <c r="U196" t="s">
        <v>110</v>
      </c>
      <c r="V196" t="s">
        <v>108</v>
      </c>
      <c r="W196" t="s">
        <v>110</v>
      </c>
      <c r="X196" t="s">
        <v>7238</v>
      </c>
      <c r="Y196" t="s">
        <v>3692</v>
      </c>
      <c r="Z196">
        <v>0.48</v>
      </c>
      <c r="AA196" t="s">
        <v>8615</v>
      </c>
      <c r="AB196" t="s">
        <v>9142</v>
      </c>
      <c r="AC196" t="s">
        <v>3696</v>
      </c>
    </row>
    <row r="197" spans="2:29">
      <c r="B197">
        <v>131</v>
      </c>
      <c r="C197" t="s">
        <v>3698</v>
      </c>
      <c r="D197" s="1">
        <v>44785</v>
      </c>
      <c r="E197" t="s">
        <v>6202</v>
      </c>
      <c r="F197" t="s">
        <v>1930</v>
      </c>
      <c r="G197" t="s">
        <v>108</v>
      </c>
      <c r="H197" t="s">
        <v>162</v>
      </c>
      <c r="I197">
        <v>0.5</v>
      </c>
      <c r="J197" t="s">
        <v>126</v>
      </c>
      <c r="K197" t="s">
        <v>671</v>
      </c>
      <c r="L197" t="s">
        <v>110</v>
      </c>
      <c r="M197" t="s">
        <v>110</v>
      </c>
      <c r="N197" t="s">
        <v>130</v>
      </c>
      <c r="O197" t="s">
        <v>110</v>
      </c>
      <c r="P197" t="s">
        <v>131</v>
      </c>
      <c r="Q197" t="s">
        <v>5776</v>
      </c>
      <c r="R197" t="s">
        <v>140</v>
      </c>
      <c r="S197" t="s">
        <v>7193</v>
      </c>
      <c r="T197" t="s">
        <v>110</v>
      </c>
      <c r="U197" t="s">
        <v>110</v>
      </c>
      <c r="V197" t="s">
        <v>108</v>
      </c>
      <c r="W197" t="s">
        <v>110</v>
      </c>
      <c r="X197" t="s">
        <v>7198</v>
      </c>
      <c r="Y197" t="s">
        <v>3697</v>
      </c>
      <c r="Z197">
        <v>0.5</v>
      </c>
      <c r="AA197" t="s">
        <v>8615</v>
      </c>
      <c r="AB197" t="s">
        <v>9142</v>
      </c>
      <c r="AC197" t="s">
        <v>3702</v>
      </c>
    </row>
    <row r="198" spans="2:29">
      <c r="B198">
        <v>130</v>
      </c>
      <c r="C198" t="s">
        <v>3704</v>
      </c>
      <c r="D198" s="1">
        <v>44784</v>
      </c>
      <c r="E198" t="s">
        <v>6203</v>
      </c>
      <c r="F198" t="s">
        <v>3707</v>
      </c>
      <c r="G198" t="s">
        <v>108</v>
      </c>
      <c r="H198" t="s">
        <v>162</v>
      </c>
      <c r="I198">
        <v>0.28199999999999997</v>
      </c>
      <c r="J198" t="s">
        <v>126</v>
      </c>
      <c r="K198" t="s">
        <v>397</v>
      </c>
      <c r="L198" t="s">
        <v>110</v>
      </c>
      <c r="M198" t="s">
        <v>110</v>
      </c>
      <c r="N198" t="s">
        <v>130</v>
      </c>
      <c r="O198" t="s">
        <v>110</v>
      </c>
      <c r="P198" t="s">
        <v>131</v>
      </c>
      <c r="Q198" t="s">
        <v>173</v>
      </c>
      <c r="R198" t="s">
        <v>140</v>
      </c>
      <c r="S198" t="s">
        <v>7259</v>
      </c>
      <c r="T198" t="s">
        <v>9067</v>
      </c>
      <c r="U198" t="s">
        <v>110</v>
      </c>
      <c r="V198" t="s">
        <v>108</v>
      </c>
      <c r="W198" t="s">
        <v>300</v>
      </c>
      <c r="X198" t="s">
        <v>7198</v>
      </c>
      <c r="Y198" t="s">
        <v>3703</v>
      </c>
      <c r="Z198">
        <v>0.28000000000000003</v>
      </c>
      <c r="AA198" t="s">
        <v>8615</v>
      </c>
      <c r="AB198" t="s">
        <v>9142</v>
      </c>
      <c r="AC198" t="s">
        <v>3709</v>
      </c>
    </row>
    <row r="199" spans="2:29">
      <c r="B199">
        <v>129</v>
      </c>
      <c r="C199" t="s">
        <v>3724</v>
      </c>
      <c r="D199" s="1">
        <v>44784</v>
      </c>
      <c r="E199" t="s">
        <v>6559</v>
      </c>
      <c r="F199" t="s">
        <v>1930</v>
      </c>
      <c r="G199" t="s">
        <v>108</v>
      </c>
      <c r="H199" t="s">
        <v>162</v>
      </c>
      <c r="I199">
        <v>1</v>
      </c>
      <c r="J199" t="s">
        <v>126</v>
      </c>
      <c r="K199" t="s">
        <v>671</v>
      </c>
      <c r="L199" t="s">
        <v>110</v>
      </c>
      <c r="M199" t="s">
        <v>110</v>
      </c>
      <c r="N199" t="s">
        <v>130</v>
      </c>
      <c r="O199" t="s">
        <v>110</v>
      </c>
      <c r="P199" t="s">
        <v>131</v>
      </c>
      <c r="Q199" t="s">
        <v>5776</v>
      </c>
      <c r="R199" t="s">
        <v>140</v>
      </c>
      <c r="S199" t="s">
        <v>7193</v>
      </c>
      <c r="T199" t="s">
        <v>110</v>
      </c>
      <c r="U199" t="s">
        <v>110</v>
      </c>
      <c r="V199" t="s">
        <v>403</v>
      </c>
      <c r="W199" t="s">
        <v>124</v>
      </c>
      <c r="X199" t="s">
        <v>7198</v>
      </c>
      <c r="Y199" t="s">
        <v>3723</v>
      </c>
      <c r="Z199">
        <v>1</v>
      </c>
      <c r="AA199" t="s">
        <v>8615</v>
      </c>
      <c r="AB199" t="s">
        <v>9142</v>
      </c>
      <c r="AC199" t="s">
        <v>3728</v>
      </c>
    </row>
    <row r="200" spans="2:29">
      <c r="B200">
        <v>128</v>
      </c>
      <c r="C200" t="s">
        <v>3731</v>
      </c>
      <c r="D200" s="1">
        <v>44783</v>
      </c>
      <c r="E200" t="s">
        <v>6249</v>
      </c>
      <c r="F200" t="s">
        <v>1790</v>
      </c>
      <c r="G200" t="s">
        <v>108</v>
      </c>
      <c r="H200" t="s">
        <v>265</v>
      </c>
      <c r="I200">
        <v>1.6</v>
      </c>
      <c r="J200" t="s">
        <v>126</v>
      </c>
      <c r="K200" t="s">
        <v>1164</v>
      </c>
      <c r="L200" t="s">
        <v>958</v>
      </c>
      <c r="M200" t="s">
        <v>956</v>
      </c>
      <c r="N200" t="s">
        <v>130</v>
      </c>
      <c r="O200" t="s">
        <v>110</v>
      </c>
      <c r="P200" t="s">
        <v>131</v>
      </c>
      <c r="Q200" t="s">
        <v>294</v>
      </c>
      <c r="R200" t="s">
        <v>140</v>
      </c>
      <c r="S200" t="s">
        <v>7193</v>
      </c>
      <c r="T200" t="s">
        <v>7178</v>
      </c>
      <c r="U200" t="s">
        <v>110</v>
      </c>
      <c r="V200" t="s">
        <v>108</v>
      </c>
      <c r="W200" t="s">
        <v>300</v>
      </c>
      <c r="X200" t="s">
        <v>7238</v>
      </c>
      <c r="Y200" t="s">
        <v>2564</v>
      </c>
      <c r="Z200">
        <v>1.65</v>
      </c>
      <c r="AA200" t="s">
        <v>8615</v>
      </c>
      <c r="AB200" t="s">
        <v>9142</v>
      </c>
      <c r="AC200" t="s">
        <v>3733</v>
      </c>
    </row>
    <row r="201" spans="2:29">
      <c r="B201">
        <v>127</v>
      </c>
      <c r="C201" t="s">
        <v>3738</v>
      </c>
      <c r="D201" s="1">
        <v>44782</v>
      </c>
      <c r="E201" t="s">
        <v>6207</v>
      </c>
      <c r="F201" t="s">
        <v>2139</v>
      </c>
      <c r="G201" t="s">
        <v>108</v>
      </c>
      <c r="H201" t="s">
        <v>265</v>
      </c>
      <c r="I201">
        <v>1.47</v>
      </c>
      <c r="J201" t="s">
        <v>126</v>
      </c>
      <c r="K201" t="s">
        <v>277</v>
      </c>
      <c r="L201" t="s">
        <v>110</v>
      </c>
      <c r="M201" t="s">
        <v>110</v>
      </c>
      <c r="N201" t="s">
        <v>130</v>
      </c>
      <c r="O201" t="s">
        <v>110</v>
      </c>
      <c r="P201" t="s">
        <v>131</v>
      </c>
      <c r="Q201" t="s">
        <v>6059</v>
      </c>
      <c r="R201" t="s">
        <v>140</v>
      </c>
      <c r="S201" t="s">
        <v>7193</v>
      </c>
      <c r="T201" t="s">
        <v>7690</v>
      </c>
      <c r="U201" t="s">
        <v>110</v>
      </c>
      <c r="V201" t="s">
        <v>108</v>
      </c>
      <c r="W201" t="s">
        <v>110</v>
      </c>
      <c r="X201" t="s">
        <v>7238</v>
      </c>
      <c r="Y201" t="s">
        <v>3737</v>
      </c>
      <c r="Z201">
        <v>1.5</v>
      </c>
      <c r="AA201" t="s">
        <v>8615</v>
      </c>
      <c r="AB201" t="s">
        <v>9142</v>
      </c>
      <c r="AC201" t="s">
        <v>3742</v>
      </c>
    </row>
    <row r="202" spans="2:29">
      <c r="B202">
        <v>126</v>
      </c>
      <c r="C202" t="s">
        <v>3753</v>
      </c>
      <c r="D202" s="1">
        <v>44777</v>
      </c>
      <c r="E202" t="s">
        <v>6518</v>
      </c>
      <c r="F202" t="s">
        <v>1930</v>
      </c>
      <c r="G202" t="s">
        <v>108</v>
      </c>
      <c r="H202" t="s">
        <v>162</v>
      </c>
      <c r="I202">
        <v>2</v>
      </c>
      <c r="J202" t="s">
        <v>126</v>
      </c>
      <c r="K202" t="s">
        <v>3477</v>
      </c>
      <c r="L202" t="s">
        <v>110</v>
      </c>
      <c r="M202" t="s">
        <v>110</v>
      </c>
      <c r="N202" t="s">
        <v>130</v>
      </c>
      <c r="O202" t="s">
        <v>110</v>
      </c>
      <c r="P202" t="s">
        <v>131</v>
      </c>
      <c r="Q202" t="s">
        <v>5776</v>
      </c>
      <c r="R202" t="s">
        <v>140</v>
      </c>
      <c r="S202" t="s">
        <v>7193</v>
      </c>
      <c r="T202" t="s">
        <v>110</v>
      </c>
      <c r="U202" t="s">
        <v>110</v>
      </c>
      <c r="V202" t="s">
        <v>108</v>
      </c>
      <c r="W202" t="s">
        <v>300</v>
      </c>
      <c r="X202" t="s">
        <v>7198</v>
      </c>
      <c r="Y202" t="s">
        <v>3177</v>
      </c>
      <c r="Z202">
        <v>2</v>
      </c>
      <c r="AA202" t="s">
        <v>8615</v>
      </c>
      <c r="AB202" t="s">
        <v>9142</v>
      </c>
      <c r="AC202" t="s">
        <v>3754</v>
      </c>
    </row>
    <row r="203" spans="2:29">
      <c r="B203">
        <v>125</v>
      </c>
      <c r="C203" t="s">
        <v>3780</v>
      </c>
      <c r="D203" s="1">
        <v>44771</v>
      </c>
      <c r="E203" t="s">
        <v>6209</v>
      </c>
      <c r="F203" t="s">
        <v>303</v>
      </c>
      <c r="G203" t="s">
        <v>108</v>
      </c>
      <c r="H203" t="s">
        <v>265</v>
      </c>
      <c r="I203">
        <v>1.35</v>
      </c>
      <c r="J203" t="s">
        <v>126</v>
      </c>
      <c r="K203" t="s">
        <v>3026</v>
      </c>
      <c r="L203" t="s">
        <v>110</v>
      </c>
      <c r="M203" t="s">
        <v>110</v>
      </c>
      <c r="N203" t="s">
        <v>130</v>
      </c>
      <c r="O203" t="s">
        <v>110</v>
      </c>
      <c r="P203" t="s">
        <v>131</v>
      </c>
      <c r="Q203" t="s">
        <v>294</v>
      </c>
      <c r="R203" t="s">
        <v>140</v>
      </c>
      <c r="S203" t="s">
        <v>7193</v>
      </c>
      <c r="T203" t="s">
        <v>7178</v>
      </c>
      <c r="U203" t="s">
        <v>110</v>
      </c>
      <c r="V203" t="s">
        <v>108</v>
      </c>
      <c r="W203" t="s">
        <v>110</v>
      </c>
      <c r="X203" t="s">
        <v>7238</v>
      </c>
      <c r="Y203" t="s">
        <v>3692</v>
      </c>
      <c r="Z203">
        <v>1.38</v>
      </c>
      <c r="AA203" t="s">
        <v>8615</v>
      </c>
      <c r="AB203" t="s">
        <v>9279</v>
      </c>
      <c r="AC203" t="s">
        <v>3781</v>
      </c>
    </row>
    <row r="204" spans="2:29">
      <c r="B204">
        <v>124</v>
      </c>
      <c r="C204" t="s">
        <v>3799</v>
      </c>
      <c r="D204" s="1">
        <v>44768</v>
      </c>
      <c r="E204" t="s">
        <v>6652</v>
      </c>
      <c r="F204" t="s">
        <v>3802</v>
      </c>
      <c r="G204" t="s">
        <v>108</v>
      </c>
      <c r="H204" t="s">
        <v>162</v>
      </c>
      <c r="I204">
        <v>0.71</v>
      </c>
      <c r="J204" t="s">
        <v>413</v>
      </c>
      <c r="K204" t="s">
        <v>290</v>
      </c>
      <c r="L204" t="s">
        <v>110</v>
      </c>
      <c r="M204" t="s">
        <v>110</v>
      </c>
      <c r="N204" t="s">
        <v>130</v>
      </c>
      <c r="O204" t="s">
        <v>110</v>
      </c>
      <c r="P204" t="s">
        <v>131</v>
      </c>
      <c r="Q204" t="s">
        <v>196</v>
      </c>
      <c r="R204" t="s">
        <v>140</v>
      </c>
      <c r="S204" t="s">
        <v>7259</v>
      </c>
      <c r="T204" t="s">
        <v>8320</v>
      </c>
      <c r="U204" t="s">
        <v>110</v>
      </c>
      <c r="V204" t="s">
        <v>108</v>
      </c>
      <c r="W204" t="s">
        <v>300</v>
      </c>
      <c r="X204" t="s">
        <v>7198</v>
      </c>
      <c r="Y204" t="s">
        <v>3798</v>
      </c>
      <c r="Z204">
        <v>0.71</v>
      </c>
      <c r="AA204" t="s">
        <v>8615</v>
      </c>
      <c r="AB204" t="s">
        <v>9279</v>
      </c>
      <c r="AC204" t="s">
        <v>3803</v>
      </c>
    </row>
    <row r="205" spans="2:29">
      <c r="B205">
        <v>123</v>
      </c>
      <c r="C205" t="s">
        <v>3805</v>
      </c>
      <c r="D205" s="1">
        <v>44768</v>
      </c>
      <c r="E205" t="s">
        <v>6274</v>
      </c>
      <c r="F205" t="s">
        <v>3569</v>
      </c>
      <c r="G205" t="s">
        <v>108</v>
      </c>
      <c r="H205" t="s">
        <v>265</v>
      </c>
      <c r="I205">
        <v>0.3</v>
      </c>
      <c r="J205" t="s">
        <v>413</v>
      </c>
      <c r="K205" t="s">
        <v>224</v>
      </c>
      <c r="L205" t="s">
        <v>110</v>
      </c>
      <c r="M205" t="s">
        <v>110</v>
      </c>
      <c r="N205" t="s">
        <v>130</v>
      </c>
      <c r="O205" t="s">
        <v>110</v>
      </c>
      <c r="P205" t="s">
        <v>131</v>
      </c>
      <c r="Q205" t="s">
        <v>294</v>
      </c>
      <c r="R205" t="s">
        <v>140</v>
      </c>
      <c r="S205" t="s">
        <v>7259</v>
      </c>
      <c r="T205" t="s">
        <v>7257</v>
      </c>
      <c r="U205" t="s">
        <v>110</v>
      </c>
      <c r="V205" t="s">
        <v>108</v>
      </c>
      <c r="W205" t="s">
        <v>110</v>
      </c>
      <c r="X205" t="s">
        <v>7238</v>
      </c>
      <c r="Y205" t="s">
        <v>3804</v>
      </c>
      <c r="Z205">
        <v>0.3</v>
      </c>
      <c r="AA205" t="s">
        <v>8615</v>
      </c>
      <c r="AB205" t="s">
        <v>9279</v>
      </c>
      <c r="AC205" t="s">
        <v>3809</v>
      </c>
    </row>
    <row r="206" spans="2:29">
      <c r="B206">
        <v>122</v>
      </c>
      <c r="C206" t="s">
        <v>3811</v>
      </c>
      <c r="D206" s="1">
        <v>44768</v>
      </c>
      <c r="E206" t="s">
        <v>6236</v>
      </c>
      <c r="F206" t="s">
        <v>3569</v>
      </c>
      <c r="G206" t="s">
        <v>108</v>
      </c>
      <c r="H206" t="s">
        <v>162</v>
      </c>
      <c r="I206">
        <v>0.4</v>
      </c>
      <c r="J206" t="s">
        <v>149</v>
      </c>
      <c r="K206" t="s">
        <v>2773</v>
      </c>
      <c r="L206" t="s">
        <v>110</v>
      </c>
      <c r="M206" t="s">
        <v>110</v>
      </c>
      <c r="N206" t="s">
        <v>309</v>
      </c>
      <c r="O206" t="s">
        <v>110</v>
      </c>
      <c r="P206" t="s">
        <v>131</v>
      </c>
      <c r="Q206" t="s">
        <v>294</v>
      </c>
      <c r="R206" t="s">
        <v>140</v>
      </c>
      <c r="S206" t="s">
        <v>7259</v>
      </c>
      <c r="T206" t="s">
        <v>7257</v>
      </c>
      <c r="U206" t="s">
        <v>110</v>
      </c>
      <c r="V206" t="s">
        <v>108</v>
      </c>
      <c r="W206" t="s">
        <v>300</v>
      </c>
      <c r="X206" t="s">
        <v>7198</v>
      </c>
      <c r="Y206" t="s">
        <v>3810</v>
      </c>
      <c r="Z206">
        <v>0.4</v>
      </c>
      <c r="AA206" t="s">
        <v>8615</v>
      </c>
      <c r="AB206" t="s">
        <v>9279</v>
      </c>
      <c r="AC206" t="s">
        <v>3814</v>
      </c>
    </row>
    <row r="207" spans="2:29">
      <c r="B207">
        <v>121</v>
      </c>
      <c r="C207" t="s">
        <v>3833</v>
      </c>
      <c r="D207" s="1">
        <v>44764</v>
      </c>
      <c r="E207" t="s">
        <v>6214</v>
      </c>
      <c r="F207" t="s">
        <v>1149</v>
      </c>
      <c r="G207" t="s">
        <v>108</v>
      </c>
      <c r="H207" t="s">
        <v>162</v>
      </c>
      <c r="I207">
        <v>0.56999999999999995</v>
      </c>
      <c r="J207" t="s">
        <v>126</v>
      </c>
      <c r="K207" t="s">
        <v>671</v>
      </c>
      <c r="L207" t="s">
        <v>110</v>
      </c>
      <c r="M207" t="s">
        <v>110</v>
      </c>
      <c r="N207" t="s">
        <v>309</v>
      </c>
      <c r="O207" t="s">
        <v>110</v>
      </c>
      <c r="P207" t="s">
        <v>2087</v>
      </c>
      <c r="Q207" t="s">
        <v>173</v>
      </c>
      <c r="R207" t="s">
        <v>140</v>
      </c>
      <c r="S207" t="s">
        <v>7193</v>
      </c>
      <c r="T207" t="s">
        <v>7355</v>
      </c>
      <c r="U207" t="s">
        <v>110</v>
      </c>
      <c r="V207" t="s">
        <v>108</v>
      </c>
      <c r="W207" t="s">
        <v>2376</v>
      </c>
      <c r="X207" t="s">
        <v>7198</v>
      </c>
      <c r="Y207" t="s">
        <v>3832</v>
      </c>
      <c r="Z207">
        <v>0.56999999999999995</v>
      </c>
      <c r="AA207" t="s">
        <v>8615</v>
      </c>
      <c r="AB207" t="s">
        <v>9279</v>
      </c>
      <c r="AC207" t="s">
        <v>3836</v>
      </c>
    </row>
    <row r="208" spans="2:29">
      <c r="B208">
        <v>120</v>
      </c>
      <c r="C208" t="s">
        <v>3837</v>
      </c>
      <c r="D208" s="1">
        <v>44764</v>
      </c>
      <c r="E208" t="s">
        <v>6214</v>
      </c>
      <c r="F208" t="s">
        <v>1015</v>
      </c>
      <c r="G208" t="s">
        <v>108</v>
      </c>
      <c r="H208" t="s">
        <v>162</v>
      </c>
      <c r="I208">
        <v>0.63</v>
      </c>
      <c r="J208" t="s">
        <v>126</v>
      </c>
      <c r="K208" t="s">
        <v>3477</v>
      </c>
      <c r="L208" t="s">
        <v>110</v>
      </c>
      <c r="M208" t="s">
        <v>110</v>
      </c>
      <c r="N208" t="s">
        <v>309</v>
      </c>
      <c r="O208" t="s">
        <v>110</v>
      </c>
      <c r="P208" t="s">
        <v>2087</v>
      </c>
      <c r="Q208" t="s">
        <v>173</v>
      </c>
      <c r="R208" t="s">
        <v>140</v>
      </c>
      <c r="S208" t="s">
        <v>7193</v>
      </c>
      <c r="T208" t="s">
        <v>7355</v>
      </c>
      <c r="U208" t="s">
        <v>110</v>
      </c>
      <c r="V208" t="s">
        <v>108</v>
      </c>
      <c r="W208" t="s">
        <v>2376</v>
      </c>
      <c r="X208" t="s">
        <v>7198</v>
      </c>
      <c r="Y208" t="s">
        <v>3832</v>
      </c>
      <c r="Z208">
        <v>0.63</v>
      </c>
      <c r="AA208" t="s">
        <v>8615</v>
      </c>
      <c r="AB208" t="s">
        <v>9279</v>
      </c>
      <c r="AC208" t="s">
        <v>3838</v>
      </c>
    </row>
    <row r="209" spans="2:29">
      <c r="B209">
        <v>119</v>
      </c>
      <c r="C209" t="s">
        <v>3840</v>
      </c>
      <c r="D209" s="1">
        <v>44764</v>
      </c>
      <c r="E209" t="s">
        <v>6663</v>
      </c>
      <c r="F209" t="s">
        <v>3843</v>
      </c>
      <c r="G209" t="s">
        <v>1571</v>
      </c>
      <c r="H209" t="s">
        <v>162</v>
      </c>
      <c r="I209">
        <v>1</v>
      </c>
      <c r="J209" t="s">
        <v>126</v>
      </c>
      <c r="K209" t="s">
        <v>1974</v>
      </c>
      <c r="L209" t="s">
        <v>1894</v>
      </c>
      <c r="M209" t="s">
        <v>1212</v>
      </c>
      <c r="N209" t="s">
        <v>309</v>
      </c>
      <c r="O209" t="s">
        <v>7218</v>
      </c>
      <c r="P209" t="s">
        <v>832</v>
      </c>
      <c r="Q209" t="s">
        <v>656</v>
      </c>
      <c r="R209" t="s">
        <v>231</v>
      </c>
      <c r="S209" t="s">
        <v>9327</v>
      </c>
      <c r="T209" t="s">
        <v>110</v>
      </c>
      <c r="U209" t="s">
        <v>110</v>
      </c>
      <c r="V209" t="s">
        <v>108</v>
      </c>
      <c r="W209" t="s">
        <v>161</v>
      </c>
      <c r="X209" t="s">
        <v>7198</v>
      </c>
      <c r="Y209" t="s">
        <v>3839</v>
      </c>
      <c r="Z209">
        <v>1</v>
      </c>
      <c r="AA209" t="s">
        <v>8615</v>
      </c>
      <c r="AB209" t="s">
        <v>9279</v>
      </c>
      <c r="AC209" t="s">
        <v>3845</v>
      </c>
    </row>
    <row r="210" spans="2:29">
      <c r="B210">
        <v>118</v>
      </c>
      <c r="C210" t="s">
        <v>3850</v>
      </c>
      <c r="D210" s="1">
        <v>44763</v>
      </c>
      <c r="E210" t="s">
        <v>6270</v>
      </c>
      <c r="F210" t="s">
        <v>303</v>
      </c>
      <c r="G210" t="s">
        <v>108</v>
      </c>
      <c r="H210" t="s">
        <v>265</v>
      </c>
      <c r="I210">
        <v>0.72</v>
      </c>
      <c r="J210" t="s">
        <v>126</v>
      </c>
      <c r="K210" t="s">
        <v>3851</v>
      </c>
      <c r="L210" t="s">
        <v>110</v>
      </c>
      <c r="M210" t="s">
        <v>110</v>
      </c>
      <c r="N210" t="s">
        <v>309</v>
      </c>
      <c r="O210" t="s">
        <v>110</v>
      </c>
      <c r="P210" t="s">
        <v>131</v>
      </c>
      <c r="Q210" t="s">
        <v>324</v>
      </c>
      <c r="R210" t="s">
        <v>140</v>
      </c>
      <c r="S210" t="s">
        <v>7193</v>
      </c>
      <c r="T210" t="s">
        <v>7178</v>
      </c>
      <c r="U210" t="s">
        <v>110</v>
      </c>
      <c r="V210" t="s">
        <v>108</v>
      </c>
      <c r="W210" t="s">
        <v>300</v>
      </c>
      <c r="X210" t="s">
        <v>7238</v>
      </c>
      <c r="Y210" t="s">
        <v>2701</v>
      </c>
      <c r="Z210">
        <v>0.74</v>
      </c>
      <c r="AA210" t="s">
        <v>8615</v>
      </c>
      <c r="AB210" t="s">
        <v>9279</v>
      </c>
      <c r="AC210" t="s">
        <v>3852</v>
      </c>
    </row>
    <row r="211" spans="2:29">
      <c r="B211">
        <v>117</v>
      </c>
      <c r="C211" t="s">
        <v>3900</v>
      </c>
      <c r="D211" s="1">
        <v>44761</v>
      </c>
      <c r="E211" t="s">
        <v>6217</v>
      </c>
      <c r="F211" t="s">
        <v>3707</v>
      </c>
      <c r="G211" t="s">
        <v>108</v>
      </c>
      <c r="H211" t="s">
        <v>265</v>
      </c>
      <c r="I211">
        <v>0.27</v>
      </c>
      <c r="J211" t="s">
        <v>413</v>
      </c>
      <c r="K211" t="s">
        <v>3901</v>
      </c>
      <c r="L211" t="s">
        <v>110</v>
      </c>
      <c r="M211" t="s">
        <v>110</v>
      </c>
      <c r="N211" t="s">
        <v>130</v>
      </c>
      <c r="O211" t="s">
        <v>110</v>
      </c>
      <c r="P211" t="s">
        <v>225</v>
      </c>
      <c r="Q211" t="s">
        <v>5398</v>
      </c>
      <c r="R211" t="s">
        <v>140</v>
      </c>
      <c r="S211" t="s">
        <v>7259</v>
      </c>
      <c r="T211" t="s">
        <v>9067</v>
      </c>
      <c r="U211" t="s">
        <v>110</v>
      </c>
      <c r="V211" t="s">
        <v>108</v>
      </c>
      <c r="W211" t="s">
        <v>300</v>
      </c>
      <c r="X211" t="s">
        <v>7238</v>
      </c>
      <c r="Y211" t="s">
        <v>3899</v>
      </c>
      <c r="Z211">
        <v>0.28000000000000003</v>
      </c>
      <c r="AA211" t="s">
        <v>8615</v>
      </c>
      <c r="AB211" t="s">
        <v>9279</v>
      </c>
      <c r="AC211" t="s">
        <v>3904</v>
      </c>
    </row>
    <row r="212" spans="2:29">
      <c r="B212">
        <v>116</v>
      </c>
      <c r="C212" t="s">
        <v>3906</v>
      </c>
      <c r="D212" s="1">
        <v>44761</v>
      </c>
      <c r="E212" t="s">
        <v>6450</v>
      </c>
      <c r="F212" t="s">
        <v>3802</v>
      </c>
      <c r="G212" t="s">
        <v>108</v>
      </c>
      <c r="H212" t="s">
        <v>265</v>
      </c>
      <c r="I212">
        <v>0.5</v>
      </c>
      <c r="J212" t="s">
        <v>149</v>
      </c>
      <c r="K212" t="s">
        <v>3907</v>
      </c>
      <c r="L212" t="s">
        <v>110</v>
      </c>
      <c r="M212" t="s">
        <v>110</v>
      </c>
      <c r="N212" t="s">
        <v>309</v>
      </c>
      <c r="O212" t="s">
        <v>110</v>
      </c>
      <c r="P212" t="s">
        <v>131</v>
      </c>
      <c r="Q212" t="s">
        <v>294</v>
      </c>
      <c r="R212" t="s">
        <v>140</v>
      </c>
      <c r="S212" t="s">
        <v>7259</v>
      </c>
      <c r="T212" t="s">
        <v>8320</v>
      </c>
      <c r="U212" t="s">
        <v>110</v>
      </c>
      <c r="V212" t="s">
        <v>108</v>
      </c>
      <c r="W212" t="s">
        <v>300</v>
      </c>
      <c r="X212" t="s">
        <v>7238</v>
      </c>
      <c r="Y212" t="s">
        <v>3905</v>
      </c>
      <c r="Z212">
        <v>0.51</v>
      </c>
      <c r="AA212" t="s">
        <v>8615</v>
      </c>
      <c r="AB212" t="s">
        <v>9279</v>
      </c>
      <c r="AC212" t="s">
        <v>3910</v>
      </c>
    </row>
    <row r="213" spans="2:29">
      <c r="B213">
        <v>115</v>
      </c>
      <c r="C213" t="s">
        <v>3920</v>
      </c>
      <c r="D213" s="1">
        <v>44760</v>
      </c>
      <c r="E213" t="s">
        <v>6219</v>
      </c>
      <c r="F213" t="s">
        <v>1930</v>
      </c>
      <c r="G213" t="s">
        <v>108</v>
      </c>
      <c r="H213" t="s">
        <v>162</v>
      </c>
      <c r="I213">
        <v>0.6</v>
      </c>
      <c r="J213" t="s">
        <v>126</v>
      </c>
      <c r="K213" t="s">
        <v>1310</v>
      </c>
      <c r="L213" t="s">
        <v>110</v>
      </c>
      <c r="M213" t="s">
        <v>110</v>
      </c>
      <c r="N213" t="s">
        <v>130</v>
      </c>
      <c r="O213" t="s">
        <v>110</v>
      </c>
      <c r="P213" t="s">
        <v>131</v>
      </c>
      <c r="Q213" t="s">
        <v>142</v>
      </c>
      <c r="R213" t="s">
        <v>140</v>
      </c>
      <c r="S213" t="s">
        <v>7193</v>
      </c>
      <c r="T213" t="s">
        <v>110</v>
      </c>
      <c r="U213" t="s">
        <v>110</v>
      </c>
      <c r="V213" t="s">
        <v>108</v>
      </c>
      <c r="W213" t="s">
        <v>110</v>
      </c>
      <c r="X213" t="s">
        <v>7198</v>
      </c>
      <c r="Y213" t="s">
        <v>3919</v>
      </c>
      <c r="Z213">
        <v>0.6</v>
      </c>
      <c r="AA213" t="s">
        <v>8615</v>
      </c>
      <c r="AB213" t="s">
        <v>9279</v>
      </c>
      <c r="AC213" t="s">
        <v>3923</v>
      </c>
    </row>
    <row r="214" spans="2:29">
      <c r="B214">
        <v>114</v>
      </c>
      <c r="C214" t="s">
        <v>3934</v>
      </c>
      <c r="D214" s="1">
        <v>44756</v>
      </c>
      <c r="E214" t="s">
        <v>6572</v>
      </c>
      <c r="F214" t="s">
        <v>3569</v>
      </c>
      <c r="G214" t="s">
        <v>108</v>
      </c>
      <c r="H214" t="s">
        <v>162</v>
      </c>
      <c r="I214">
        <v>0.3</v>
      </c>
      <c r="J214" t="s">
        <v>126</v>
      </c>
      <c r="K214" t="s">
        <v>1310</v>
      </c>
      <c r="L214" t="s">
        <v>110</v>
      </c>
      <c r="M214" t="s">
        <v>110</v>
      </c>
      <c r="N214" t="s">
        <v>130</v>
      </c>
      <c r="O214" t="s">
        <v>110</v>
      </c>
      <c r="P214" t="s">
        <v>131</v>
      </c>
      <c r="Q214" t="s">
        <v>625</v>
      </c>
      <c r="R214" t="s">
        <v>140</v>
      </c>
      <c r="S214" t="s">
        <v>7259</v>
      </c>
      <c r="T214" t="s">
        <v>7257</v>
      </c>
      <c r="U214" t="s">
        <v>6928</v>
      </c>
      <c r="V214" t="s">
        <v>108</v>
      </c>
      <c r="W214" t="s">
        <v>124</v>
      </c>
      <c r="X214" t="s">
        <v>7198</v>
      </c>
      <c r="Y214" t="s">
        <v>3933</v>
      </c>
      <c r="Z214">
        <v>0.3</v>
      </c>
      <c r="AA214" t="s">
        <v>8615</v>
      </c>
      <c r="AB214" t="s">
        <v>9279</v>
      </c>
      <c r="AC214" t="s">
        <v>3937</v>
      </c>
    </row>
    <row r="215" spans="2:29">
      <c r="B215">
        <v>113</v>
      </c>
      <c r="C215" t="s">
        <v>3940</v>
      </c>
      <c r="D215" s="1">
        <v>44754</v>
      </c>
      <c r="E215" t="s">
        <v>6220</v>
      </c>
      <c r="F215" t="s">
        <v>1398</v>
      </c>
      <c r="G215" t="s">
        <v>108</v>
      </c>
      <c r="H215" t="s">
        <v>162</v>
      </c>
      <c r="I215">
        <v>0.46</v>
      </c>
      <c r="J215" t="s">
        <v>126</v>
      </c>
      <c r="K215" t="s">
        <v>1974</v>
      </c>
      <c r="L215" t="s">
        <v>1894</v>
      </c>
      <c r="M215" t="s">
        <v>1212</v>
      </c>
      <c r="N215" t="s">
        <v>309</v>
      </c>
      <c r="O215" t="s">
        <v>110</v>
      </c>
      <c r="P215" t="s">
        <v>131</v>
      </c>
      <c r="Q215" t="s">
        <v>294</v>
      </c>
      <c r="R215" t="s">
        <v>140</v>
      </c>
      <c r="S215" t="s">
        <v>7193</v>
      </c>
      <c r="T215" t="s">
        <v>7602</v>
      </c>
      <c r="U215" t="s">
        <v>110</v>
      </c>
      <c r="V215" t="s">
        <v>108</v>
      </c>
      <c r="W215" t="s">
        <v>300</v>
      </c>
      <c r="X215" t="s">
        <v>7198</v>
      </c>
      <c r="Y215" t="s">
        <v>2586</v>
      </c>
      <c r="Z215">
        <v>0.46</v>
      </c>
      <c r="AA215" t="s">
        <v>8615</v>
      </c>
      <c r="AB215" t="s">
        <v>9279</v>
      </c>
      <c r="AC215" t="s">
        <v>3941</v>
      </c>
    </row>
    <row r="216" spans="2:29">
      <c r="B216">
        <v>112</v>
      </c>
      <c r="C216" t="s">
        <v>3965</v>
      </c>
      <c r="D216" s="1">
        <v>44748</v>
      </c>
      <c r="E216" t="s">
        <v>6223</v>
      </c>
      <c r="F216" t="s">
        <v>3802</v>
      </c>
      <c r="G216" t="s">
        <v>108</v>
      </c>
      <c r="H216" t="s">
        <v>265</v>
      </c>
      <c r="I216">
        <v>0.4</v>
      </c>
      <c r="J216" t="s">
        <v>3847</v>
      </c>
      <c r="K216" t="s">
        <v>3966</v>
      </c>
      <c r="L216" t="s">
        <v>110</v>
      </c>
      <c r="M216" t="s">
        <v>110</v>
      </c>
      <c r="N216" t="s">
        <v>309</v>
      </c>
      <c r="O216" t="s">
        <v>110</v>
      </c>
      <c r="P216" t="s">
        <v>225</v>
      </c>
      <c r="Q216" t="s">
        <v>173</v>
      </c>
      <c r="R216" t="s">
        <v>140</v>
      </c>
      <c r="S216" t="s">
        <v>7259</v>
      </c>
      <c r="T216" t="s">
        <v>8320</v>
      </c>
      <c r="U216" t="s">
        <v>110</v>
      </c>
      <c r="V216" t="s">
        <v>108</v>
      </c>
      <c r="W216" t="s">
        <v>110</v>
      </c>
      <c r="X216" t="s">
        <v>7238</v>
      </c>
      <c r="Y216" t="s">
        <v>3964</v>
      </c>
      <c r="Z216">
        <v>0.41</v>
      </c>
      <c r="AA216" t="s">
        <v>8615</v>
      </c>
      <c r="AB216" t="s">
        <v>9279</v>
      </c>
      <c r="AC216" t="s">
        <v>3969</v>
      </c>
    </row>
    <row r="217" spans="2:29">
      <c r="B217">
        <v>111</v>
      </c>
      <c r="C217" t="s">
        <v>3971</v>
      </c>
      <c r="D217" s="1">
        <v>44748</v>
      </c>
      <c r="E217" t="s">
        <v>6601</v>
      </c>
      <c r="F217" t="s">
        <v>3569</v>
      </c>
      <c r="G217" t="s">
        <v>108</v>
      </c>
      <c r="H217" t="s">
        <v>111</v>
      </c>
      <c r="I217">
        <v>7.6</v>
      </c>
      <c r="J217" t="s">
        <v>126</v>
      </c>
      <c r="K217" t="s">
        <v>319</v>
      </c>
      <c r="L217" t="s">
        <v>110</v>
      </c>
      <c r="M217" t="s">
        <v>110</v>
      </c>
      <c r="N217" t="s">
        <v>130</v>
      </c>
      <c r="O217" t="s">
        <v>7811</v>
      </c>
      <c r="P217" t="s">
        <v>166</v>
      </c>
      <c r="Q217" t="s">
        <v>5702</v>
      </c>
      <c r="R217" t="s">
        <v>140</v>
      </c>
      <c r="S217" t="s">
        <v>7259</v>
      </c>
      <c r="T217" t="s">
        <v>7257</v>
      </c>
      <c r="U217" t="s">
        <v>6928</v>
      </c>
      <c r="V217" t="s">
        <v>108</v>
      </c>
      <c r="W217" t="s">
        <v>124</v>
      </c>
      <c r="X217" t="s">
        <v>7811</v>
      </c>
      <c r="Y217" t="s">
        <v>3970</v>
      </c>
      <c r="Z217">
        <v>1.1299999999999999</v>
      </c>
      <c r="AA217" t="s">
        <v>8615</v>
      </c>
      <c r="AB217" t="s">
        <v>9279</v>
      </c>
      <c r="AC217" t="s">
        <v>3974</v>
      </c>
    </row>
    <row r="218" spans="2:29">
      <c r="B218">
        <v>110</v>
      </c>
      <c r="C218" t="s">
        <v>3976</v>
      </c>
      <c r="D218" s="1">
        <v>44747</v>
      </c>
      <c r="E218" t="s">
        <v>6225</v>
      </c>
      <c r="F218" t="s">
        <v>3707</v>
      </c>
      <c r="G218" t="s">
        <v>108</v>
      </c>
      <c r="H218" t="s">
        <v>162</v>
      </c>
      <c r="I218">
        <v>0.57999999999999996</v>
      </c>
      <c r="J218" t="s">
        <v>3763</v>
      </c>
      <c r="K218" t="s">
        <v>3431</v>
      </c>
      <c r="L218" t="s">
        <v>110</v>
      </c>
      <c r="M218" t="s">
        <v>110</v>
      </c>
      <c r="N218" t="s">
        <v>130</v>
      </c>
      <c r="O218" t="s">
        <v>110</v>
      </c>
      <c r="P218" t="s">
        <v>131</v>
      </c>
      <c r="Q218" t="s">
        <v>196</v>
      </c>
      <c r="R218" t="s">
        <v>140</v>
      </c>
      <c r="S218" t="s">
        <v>7259</v>
      </c>
      <c r="T218" t="s">
        <v>9067</v>
      </c>
      <c r="U218" t="s">
        <v>110</v>
      </c>
      <c r="V218" t="s">
        <v>108</v>
      </c>
      <c r="W218" t="s">
        <v>300</v>
      </c>
      <c r="X218" t="s">
        <v>7198</v>
      </c>
      <c r="Y218" t="s">
        <v>3975</v>
      </c>
      <c r="Z218">
        <v>0.57999999999999996</v>
      </c>
      <c r="AA218" t="s">
        <v>8615</v>
      </c>
      <c r="AB218" t="s">
        <v>9279</v>
      </c>
      <c r="AC218" t="s">
        <v>3979</v>
      </c>
    </row>
    <row r="219" spans="2:29">
      <c r="B219">
        <v>109</v>
      </c>
      <c r="C219" t="s">
        <v>4006</v>
      </c>
      <c r="D219" s="1">
        <v>44740</v>
      </c>
      <c r="E219" t="s">
        <v>6253</v>
      </c>
      <c r="F219" t="s">
        <v>1930</v>
      </c>
      <c r="G219" t="s">
        <v>108</v>
      </c>
      <c r="H219" t="s">
        <v>162</v>
      </c>
      <c r="I219">
        <v>0.22</v>
      </c>
      <c r="J219" t="s">
        <v>126</v>
      </c>
      <c r="K219" t="s">
        <v>1310</v>
      </c>
      <c r="L219" t="s">
        <v>110</v>
      </c>
      <c r="M219" t="s">
        <v>110</v>
      </c>
      <c r="N219" t="s">
        <v>130</v>
      </c>
      <c r="O219" t="s">
        <v>110</v>
      </c>
      <c r="P219" t="s">
        <v>131</v>
      </c>
      <c r="Q219" t="s">
        <v>142</v>
      </c>
      <c r="R219" t="s">
        <v>140</v>
      </c>
      <c r="S219" t="s">
        <v>7193</v>
      </c>
      <c r="T219" t="s">
        <v>110</v>
      </c>
      <c r="U219" t="s">
        <v>110</v>
      </c>
      <c r="V219" t="s">
        <v>108</v>
      </c>
      <c r="W219" t="s">
        <v>110</v>
      </c>
      <c r="X219" t="s">
        <v>7198</v>
      </c>
      <c r="Y219" t="s">
        <v>4000</v>
      </c>
      <c r="Z219">
        <v>0.22</v>
      </c>
      <c r="AA219" t="s">
        <v>8615</v>
      </c>
      <c r="AB219" t="s">
        <v>9428</v>
      </c>
      <c r="AC219" t="s">
        <v>4007</v>
      </c>
    </row>
    <row r="220" spans="2:29">
      <c r="B220">
        <v>108</v>
      </c>
      <c r="C220" t="s">
        <v>4001</v>
      </c>
      <c r="D220" s="1">
        <v>44740</v>
      </c>
      <c r="E220" t="s">
        <v>6253</v>
      </c>
      <c r="F220" t="s">
        <v>4004</v>
      </c>
      <c r="G220" t="s">
        <v>108</v>
      </c>
      <c r="H220" t="s">
        <v>162</v>
      </c>
      <c r="I220">
        <v>0.29499999999999998</v>
      </c>
      <c r="J220" t="s">
        <v>126</v>
      </c>
      <c r="K220" t="s">
        <v>1310</v>
      </c>
      <c r="L220" t="s">
        <v>110</v>
      </c>
      <c r="M220" t="s">
        <v>110</v>
      </c>
      <c r="N220" t="s">
        <v>130</v>
      </c>
      <c r="O220" t="s">
        <v>110</v>
      </c>
      <c r="P220" t="s">
        <v>131</v>
      </c>
      <c r="Q220" t="s">
        <v>142</v>
      </c>
      <c r="R220" t="s">
        <v>140</v>
      </c>
      <c r="S220" t="s">
        <v>7649</v>
      </c>
      <c r="T220" t="s">
        <v>110</v>
      </c>
      <c r="U220" t="s">
        <v>110</v>
      </c>
      <c r="V220" t="s">
        <v>108</v>
      </c>
      <c r="W220" t="s">
        <v>110</v>
      </c>
      <c r="X220" t="s">
        <v>7198</v>
      </c>
      <c r="Y220" t="s">
        <v>4000</v>
      </c>
      <c r="Z220">
        <v>0.3</v>
      </c>
      <c r="AA220" t="s">
        <v>8615</v>
      </c>
      <c r="AB220" t="s">
        <v>9428</v>
      </c>
      <c r="AC220" t="s">
        <v>4005</v>
      </c>
    </row>
    <row r="221" spans="2:29">
      <c r="B221">
        <v>107</v>
      </c>
      <c r="C221" t="s">
        <v>4014</v>
      </c>
      <c r="D221" s="1">
        <v>44740</v>
      </c>
      <c r="E221" t="s">
        <v>6492</v>
      </c>
      <c r="F221" t="s">
        <v>3569</v>
      </c>
      <c r="G221" t="s">
        <v>108</v>
      </c>
      <c r="H221" t="s">
        <v>162</v>
      </c>
      <c r="I221">
        <v>0.3</v>
      </c>
      <c r="J221" t="s">
        <v>413</v>
      </c>
      <c r="K221" t="s">
        <v>1310</v>
      </c>
      <c r="L221" t="s">
        <v>110</v>
      </c>
      <c r="M221" t="s">
        <v>110</v>
      </c>
      <c r="N221" t="s">
        <v>130</v>
      </c>
      <c r="O221" t="s">
        <v>110</v>
      </c>
      <c r="P221" t="s">
        <v>225</v>
      </c>
      <c r="Q221" t="s">
        <v>142</v>
      </c>
      <c r="R221" t="s">
        <v>140</v>
      </c>
      <c r="S221" t="s">
        <v>7259</v>
      </c>
      <c r="T221" t="s">
        <v>7257</v>
      </c>
      <c r="U221" t="s">
        <v>110</v>
      </c>
      <c r="V221" t="s">
        <v>108</v>
      </c>
      <c r="W221" t="s">
        <v>300</v>
      </c>
      <c r="X221" t="s">
        <v>7198</v>
      </c>
      <c r="Y221" t="s">
        <v>1639</v>
      </c>
      <c r="Z221">
        <v>0.3</v>
      </c>
      <c r="AA221" t="s">
        <v>8615</v>
      </c>
      <c r="AB221" t="s">
        <v>9428</v>
      </c>
      <c r="AC221" t="s">
        <v>4015</v>
      </c>
    </row>
    <row r="222" spans="2:29">
      <c r="B222">
        <v>106</v>
      </c>
      <c r="C222" t="s">
        <v>4034</v>
      </c>
      <c r="D222" s="1">
        <v>44735</v>
      </c>
      <c r="E222" t="s">
        <v>6227</v>
      </c>
      <c r="F222" t="s">
        <v>1253</v>
      </c>
      <c r="G222" t="s">
        <v>108</v>
      </c>
      <c r="H222" t="s">
        <v>265</v>
      </c>
      <c r="I222">
        <v>0.48</v>
      </c>
      <c r="J222" t="s">
        <v>126</v>
      </c>
      <c r="K222" t="s">
        <v>1031</v>
      </c>
      <c r="L222" t="s">
        <v>110</v>
      </c>
      <c r="M222" t="s">
        <v>110</v>
      </c>
      <c r="N222" t="s">
        <v>130</v>
      </c>
      <c r="O222" t="s">
        <v>110</v>
      </c>
      <c r="P222" t="s">
        <v>225</v>
      </c>
      <c r="Q222" t="s">
        <v>142</v>
      </c>
      <c r="R222" t="s">
        <v>140</v>
      </c>
      <c r="S222" t="s">
        <v>7193</v>
      </c>
      <c r="T222" t="s">
        <v>110</v>
      </c>
      <c r="U222" t="s">
        <v>110</v>
      </c>
      <c r="V222" t="s">
        <v>108</v>
      </c>
      <c r="W222" t="s">
        <v>110</v>
      </c>
      <c r="X222" t="s">
        <v>7238</v>
      </c>
      <c r="Y222" t="s">
        <v>4033</v>
      </c>
      <c r="Z222">
        <v>0.5</v>
      </c>
      <c r="AA222" t="s">
        <v>8615</v>
      </c>
      <c r="AB222" t="s">
        <v>9428</v>
      </c>
      <c r="AC222" t="s">
        <v>4037</v>
      </c>
    </row>
    <row r="223" spans="2:29">
      <c r="B223">
        <v>105</v>
      </c>
      <c r="C223" t="s">
        <v>4038</v>
      </c>
      <c r="D223" s="1">
        <v>44734</v>
      </c>
      <c r="E223" t="s">
        <v>6236</v>
      </c>
      <c r="F223" t="s">
        <v>3802</v>
      </c>
      <c r="G223" t="s">
        <v>108</v>
      </c>
      <c r="H223" t="s">
        <v>162</v>
      </c>
      <c r="I223">
        <v>0.2</v>
      </c>
      <c r="J223" t="s">
        <v>149</v>
      </c>
      <c r="K223" t="s">
        <v>700</v>
      </c>
      <c r="L223" t="s">
        <v>110</v>
      </c>
      <c r="M223" t="s">
        <v>110</v>
      </c>
      <c r="N223" t="s">
        <v>309</v>
      </c>
      <c r="O223" t="s">
        <v>110</v>
      </c>
      <c r="P223" t="s">
        <v>225</v>
      </c>
      <c r="Q223" t="s">
        <v>294</v>
      </c>
      <c r="R223" t="s">
        <v>140</v>
      </c>
      <c r="S223" t="s">
        <v>7259</v>
      </c>
      <c r="T223" t="s">
        <v>8320</v>
      </c>
      <c r="U223" t="s">
        <v>110</v>
      </c>
      <c r="V223" t="s">
        <v>108</v>
      </c>
      <c r="W223" t="s">
        <v>300</v>
      </c>
      <c r="X223" t="s">
        <v>7198</v>
      </c>
      <c r="Y223" t="s">
        <v>3810</v>
      </c>
      <c r="Z223">
        <v>0.2</v>
      </c>
      <c r="AA223" t="s">
        <v>8615</v>
      </c>
      <c r="AB223" t="s">
        <v>9428</v>
      </c>
      <c r="AC223" t="s">
        <v>4039</v>
      </c>
    </row>
    <row r="224" spans="2:29">
      <c r="B224">
        <v>104</v>
      </c>
      <c r="C224" t="s">
        <v>4043</v>
      </c>
      <c r="D224" s="1">
        <v>44734</v>
      </c>
      <c r="E224" t="s">
        <v>6229</v>
      </c>
      <c r="F224" t="s">
        <v>1149</v>
      </c>
      <c r="G224" t="s">
        <v>108</v>
      </c>
      <c r="H224" t="s">
        <v>162</v>
      </c>
      <c r="I224">
        <v>0.28499999999999998</v>
      </c>
      <c r="J224" t="s">
        <v>149</v>
      </c>
      <c r="K224" t="s">
        <v>290</v>
      </c>
      <c r="L224" t="s">
        <v>110</v>
      </c>
      <c r="M224" t="s">
        <v>110</v>
      </c>
      <c r="N224" t="s">
        <v>130</v>
      </c>
      <c r="O224" t="s">
        <v>110</v>
      </c>
      <c r="P224" t="s">
        <v>225</v>
      </c>
      <c r="Q224" t="s">
        <v>173</v>
      </c>
      <c r="R224" t="s">
        <v>140</v>
      </c>
      <c r="S224" t="s">
        <v>7193</v>
      </c>
      <c r="T224" t="s">
        <v>7355</v>
      </c>
      <c r="U224" t="s">
        <v>110</v>
      </c>
      <c r="V224" t="s">
        <v>108</v>
      </c>
      <c r="W224" t="s">
        <v>110</v>
      </c>
      <c r="X224" t="s">
        <v>7198</v>
      </c>
      <c r="Y224" t="s">
        <v>4042</v>
      </c>
      <c r="Z224">
        <v>0.28000000000000003</v>
      </c>
      <c r="AA224" t="s">
        <v>8615</v>
      </c>
      <c r="AB224" t="s">
        <v>9428</v>
      </c>
      <c r="AC224" t="s">
        <v>4046</v>
      </c>
    </row>
    <row r="225" spans="2:29">
      <c r="B225">
        <v>103</v>
      </c>
      <c r="C225" t="s">
        <v>4054</v>
      </c>
      <c r="D225" s="1">
        <v>44729</v>
      </c>
      <c r="E225" t="s">
        <v>6232</v>
      </c>
      <c r="F225" t="s">
        <v>1149</v>
      </c>
      <c r="G225" t="s">
        <v>108</v>
      </c>
      <c r="H225" t="s">
        <v>162</v>
      </c>
      <c r="I225">
        <v>0.32</v>
      </c>
      <c r="J225" t="s">
        <v>413</v>
      </c>
      <c r="K225" t="s">
        <v>4055</v>
      </c>
      <c r="L225" t="s">
        <v>110</v>
      </c>
      <c r="M225" t="s">
        <v>110</v>
      </c>
      <c r="N225" t="s">
        <v>130</v>
      </c>
      <c r="O225" t="s">
        <v>110</v>
      </c>
      <c r="P225" t="s">
        <v>225</v>
      </c>
      <c r="Q225" t="s">
        <v>173</v>
      </c>
      <c r="R225" t="s">
        <v>140</v>
      </c>
      <c r="S225" t="s">
        <v>7193</v>
      </c>
      <c r="T225" t="s">
        <v>7355</v>
      </c>
      <c r="U225" t="s">
        <v>110</v>
      </c>
      <c r="V225" t="s">
        <v>108</v>
      </c>
      <c r="W225" t="s">
        <v>300</v>
      </c>
      <c r="X225" t="s">
        <v>7198</v>
      </c>
      <c r="Y225" t="s">
        <v>1169</v>
      </c>
      <c r="Z225">
        <v>0.32</v>
      </c>
      <c r="AA225" t="s">
        <v>8615</v>
      </c>
      <c r="AB225" t="s">
        <v>9428</v>
      </c>
      <c r="AC225" t="s">
        <v>4057</v>
      </c>
    </row>
    <row r="226" spans="2:29">
      <c r="B226">
        <v>102</v>
      </c>
      <c r="C226" t="s">
        <v>4058</v>
      </c>
      <c r="D226" s="1">
        <v>44729</v>
      </c>
      <c r="E226" t="s">
        <v>6233</v>
      </c>
      <c r="F226" t="s">
        <v>913</v>
      </c>
      <c r="G226" t="s">
        <v>108</v>
      </c>
      <c r="H226" t="s">
        <v>162</v>
      </c>
      <c r="I226">
        <v>0.96499999999999997</v>
      </c>
      <c r="J226" t="s">
        <v>126</v>
      </c>
      <c r="K226" t="s">
        <v>2365</v>
      </c>
      <c r="L226" t="s">
        <v>398</v>
      </c>
      <c r="M226" t="s">
        <v>1212</v>
      </c>
      <c r="N226" t="s">
        <v>130</v>
      </c>
      <c r="O226" t="s">
        <v>110</v>
      </c>
      <c r="P226" t="s">
        <v>131</v>
      </c>
      <c r="Q226" t="s">
        <v>196</v>
      </c>
      <c r="R226" t="s">
        <v>140</v>
      </c>
      <c r="S226" t="s">
        <v>7193</v>
      </c>
      <c r="T226" t="s">
        <v>7355</v>
      </c>
      <c r="U226" t="s">
        <v>110</v>
      </c>
      <c r="V226" t="s">
        <v>108</v>
      </c>
      <c r="W226" t="s">
        <v>300</v>
      </c>
      <c r="X226" t="s">
        <v>7198</v>
      </c>
      <c r="Y226" t="s">
        <v>2924</v>
      </c>
      <c r="Z226">
        <v>0.96</v>
      </c>
      <c r="AA226" t="s">
        <v>8615</v>
      </c>
      <c r="AB226" t="s">
        <v>9428</v>
      </c>
      <c r="AC226" t="s">
        <v>4059</v>
      </c>
    </row>
    <row r="227" spans="2:29">
      <c r="B227">
        <v>101</v>
      </c>
      <c r="C227" t="s">
        <v>4061</v>
      </c>
      <c r="D227" s="1">
        <v>44729</v>
      </c>
      <c r="E227" t="s">
        <v>6235</v>
      </c>
      <c r="F227" t="s">
        <v>3802</v>
      </c>
      <c r="G227" t="s">
        <v>108</v>
      </c>
      <c r="H227" t="s">
        <v>265</v>
      </c>
      <c r="I227">
        <v>0.33</v>
      </c>
      <c r="J227" t="s">
        <v>149</v>
      </c>
      <c r="K227" t="s">
        <v>3966</v>
      </c>
      <c r="L227" t="s">
        <v>110</v>
      </c>
      <c r="M227" t="s">
        <v>110</v>
      </c>
      <c r="N227" t="s">
        <v>1676</v>
      </c>
      <c r="O227" t="s">
        <v>110</v>
      </c>
      <c r="P227" t="s">
        <v>832</v>
      </c>
      <c r="Q227" t="s">
        <v>294</v>
      </c>
      <c r="R227" t="s">
        <v>140</v>
      </c>
      <c r="S227" t="s">
        <v>7259</v>
      </c>
      <c r="T227" t="s">
        <v>8320</v>
      </c>
      <c r="U227" t="s">
        <v>110</v>
      </c>
      <c r="V227" t="s">
        <v>108</v>
      </c>
      <c r="W227" t="s">
        <v>110</v>
      </c>
      <c r="X227" t="s">
        <v>7238</v>
      </c>
      <c r="Y227" t="s">
        <v>4060</v>
      </c>
      <c r="Z227">
        <v>0.35</v>
      </c>
      <c r="AA227" t="s">
        <v>8615</v>
      </c>
      <c r="AB227" t="s">
        <v>9428</v>
      </c>
      <c r="AC227" t="s">
        <v>4064</v>
      </c>
    </row>
    <row r="228" spans="2:29">
      <c r="B228">
        <v>100</v>
      </c>
      <c r="C228" t="s">
        <v>4102</v>
      </c>
      <c r="D228" s="1">
        <v>44726</v>
      </c>
      <c r="E228" t="s">
        <v>6581</v>
      </c>
      <c r="F228" t="s">
        <v>3802</v>
      </c>
      <c r="G228" t="s">
        <v>108</v>
      </c>
      <c r="H228" t="s">
        <v>162</v>
      </c>
      <c r="I228">
        <v>0.7</v>
      </c>
      <c r="J228" t="s">
        <v>126</v>
      </c>
      <c r="K228" t="s">
        <v>876</v>
      </c>
      <c r="L228" t="s">
        <v>110</v>
      </c>
      <c r="M228" t="s">
        <v>110</v>
      </c>
      <c r="N228" t="s">
        <v>130</v>
      </c>
      <c r="O228" t="s">
        <v>110</v>
      </c>
      <c r="P228" t="s">
        <v>131</v>
      </c>
      <c r="Q228" t="s">
        <v>5437</v>
      </c>
      <c r="R228" t="s">
        <v>140</v>
      </c>
      <c r="S228" t="s">
        <v>7259</v>
      </c>
      <c r="T228" t="s">
        <v>8320</v>
      </c>
      <c r="U228" t="s">
        <v>110</v>
      </c>
      <c r="V228" t="s">
        <v>108</v>
      </c>
      <c r="W228" t="s">
        <v>300</v>
      </c>
      <c r="X228" t="s">
        <v>7198</v>
      </c>
      <c r="Y228" t="s">
        <v>4101</v>
      </c>
      <c r="Z228">
        <v>0.7</v>
      </c>
      <c r="AA228" t="s">
        <v>8615</v>
      </c>
      <c r="AB228" t="s">
        <v>9428</v>
      </c>
      <c r="AC228" t="s">
        <v>4105</v>
      </c>
    </row>
    <row r="229" spans="2:29">
      <c r="B229">
        <v>99</v>
      </c>
      <c r="C229" t="s">
        <v>4107</v>
      </c>
      <c r="D229" s="1">
        <v>44726</v>
      </c>
      <c r="E229" t="s">
        <v>6326</v>
      </c>
      <c r="F229" t="s">
        <v>134</v>
      </c>
      <c r="G229" t="s">
        <v>108</v>
      </c>
      <c r="H229" t="s">
        <v>162</v>
      </c>
      <c r="I229">
        <v>0.96499999999999997</v>
      </c>
      <c r="J229" t="s">
        <v>126</v>
      </c>
      <c r="K229" t="s">
        <v>290</v>
      </c>
      <c r="L229" t="s">
        <v>110</v>
      </c>
      <c r="M229" t="s">
        <v>110</v>
      </c>
      <c r="N229" t="s">
        <v>130</v>
      </c>
      <c r="O229" t="s">
        <v>110</v>
      </c>
      <c r="P229" t="s">
        <v>131</v>
      </c>
      <c r="Q229" t="s">
        <v>324</v>
      </c>
      <c r="R229" t="s">
        <v>140</v>
      </c>
      <c r="S229" t="s">
        <v>7193</v>
      </c>
      <c r="T229" t="s">
        <v>7178</v>
      </c>
      <c r="U229" t="s">
        <v>110</v>
      </c>
      <c r="V229" t="s">
        <v>108</v>
      </c>
      <c r="W229" t="s">
        <v>124</v>
      </c>
      <c r="X229" t="s">
        <v>7198</v>
      </c>
      <c r="Y229" t="s">
        <v>4106</v>
      </c>
      <c r="Z229">
        <v>0.96</v>
      </c>
      <c r="AA229" t="s">
        <v>8615</v>
      </c>
      <c r="AB229" t="s">
        <v>9428</v>
      </c>
      <c r="AC229" t="s">
        <v>4110</v>
      </c>
    </row>
    <row r="230" spans="2:29">
      <c r="B230">
        <v>98</v>
      </c>
      <c r="C230" t="s">
        <v>4112</v>
      </c>
      <c r="D230" s="1">
        <v>44722</v>
      </c>
      <c r="E230" t="s">
        <v>6583</v>
      </c>
      <c r="F230" t="s">
        <v>3569</v>
      </c>
      <c r="G230" t="s">
        <v>108</v>
      </c>
      <c r="H230" t="s">
        <v>162</v>
      </c>
      <c r="I230">
        <v>0.32</v>
      </c>
      <c r="J230" t="s">
        <v>126</v>
      </c>
      <c r="K230" t="s">
        <v>290</v>
      </c>
      <c r="L230" t="s">
        <v>110</v>
      </c>
      <c r="M230" t="s">
        <v>110</v>
      </c>
      <c r="N230" t="s">
        <v>309</v>
      </c>
      <c r="O230" t="s">
        <v>110</v>
      </c>
      <c r="P230" t="s">
        <v>131</v>
      </c>
      <c r="Q230" t="s">
        <v>294</v>
      </c>
      <c r="R230" t="s">
        <v>140</v>
      </c>
      <c r="S230" t="s">
        <v>7259</v>
      </c>
      <c r="T230" t="s">
        <v>7257</v>
      </c>
      <c r="U230" t="s">
        <v>110</v>
      </c>
      <c r="V230" t="s">
        <v>108</v>
      </c>
      <c r="W230" t="s">
        <v>300</v>
      </c>
      <c r="X230" t="s">
        <v>7198</v>
      </c>
      <c r="Y230" t="s">
        <v>4111</v>
      </c>
      <c r="Z230">
        <v>0.32</v>
      </c>
      <c r="AA230" t="s">
        <v>8615</v>
      </c>
      <c r="AB230" t="s">
        <v>9428</v>
      </c>
      <c r="AC230" t="s">
        <v>4115</v>
      </c>
    </row>
    <row r="231" spans="2:29">
      <c r="B231">
        <v>97</v>
      </c>
      <c r="C231" t="s">
        <v>4116</v>
      </c>
      <c r="D231" s="1">
        <v>44722</v>
      </c>
      <c r="E231" t="s">
        <v>6238</v>
      </c>
      <c r="F231" t="s">
        <v>1543</v>
      </c>
      <c r="G231" t="s">
        <v>108</v>
      </c>
      <c r="H231" t="s">
        <v>162</v>
      </c>
      <c r="I231">
        <v>1</v>
      </c>
      <c r="J231" t="s">
        <v>126</v>
      </c>
      <c r="K231" t="s">
        <v>319</v>
      </c>
      <c r="L231" t="s">
        <v>110</v>
      </c>
      <c r="M231" t="s">
        <v>110</v>
      </c>
      <c r="N231" t="s">
        <v>130</v>
      </c>
      <c r="O231" t="s">
        <v>110</v>
      </c>
      <c r="P231" t="s">
        <v>225</v>
      </c>
      <c r="Q231" t="s">
        <v>142</v>
      </c>
      <c r="R231" t="s">
        <v>140</v>
      </c>
      <c r="S231" t="s">
        <v>7193</v>
      </c>
      <c r="T231" t="s">
        <v>7690</v>
      </c>
      <c r="U231" t="s">
        <v>110</v>
      </c>
      <c r="V231" t="s">
        <v>108</v>
      </c>
      <c r="W231" t="s">
        <v>300</v>
      </c>
      <c r="X231" t="s">
        <v>7198</v>
      </c>
      <c r="Y231" t="s">
        <v>3098</v>
      </c>
      <c r="Z231">
        <v>1</v>
      </c>
      <c r="AA231" t="s">
        <v>8615</v>
      </c>
      <c r="AB231" t="s">
        <v>9428</v>
      </c>
      <c r="AC231" t="s">
        <v>4117</v>
      </c>
    </row>
    <row r="232" spans="2:29">
      <c r="B232">
        <v>96</v>
      </c>
      <c r="C232" t="s">
        <v>4119</v>
      </c>
      <c r="D232" s="1">
        <v>44722</v>
      </c>
      <c r="E232" t="s">
        <v>6590</v>
      </c>
      <c r="F232" t="s">
        <v>1253</v>
      </c>
      <c r="G232" t="s">
        <v>108</v>
      </c>
      <c r="H232" t="s">
        <v>162</v>
      </c>
      <c r="I232">
        <v>0.6</v>
      </c>
      <c r="J232" t="s">
        <v>126</v>
      </c>
      <c r="K232" t="s">
        <v>290</v>
      </c>
      <c r="L232" t="s">
        <v>110</v>
      </c>
      <c r="M232" t="s">
        <v>110</v>
      </c>
      <c r="N232" t="s">
        <v>130</v>
      </c>
      <c r="O232" t="s">
        <v>110</v>
      </c>
      <c r="P232" t="s">
        <v>225</v>
      </c>
      <c r="Q232" t="s">
        <v>142</v>
      </c>
      <c r="R232" t="s">
        <v>140</v>
      </c>
      <c r="S232" t="s">
        <v>7193</v>
      </c>
      <c r="T232" t="s">
        <v>110</v>
      </c>
      <c r="U232" t="s">
        <v>110</v>
      </c>
      <c r="V232" t="s">
        <v>108</v>
      </c>
      <c r="W232" t="s">
        <v>124</v>
      </c>
      <c r="X232" t="s">
        <v>7198</v>
      </c>
      <c r="Y232" t="s">
        <v>4118</v>
      </c>
      <c r="Z232">
        <v>0.6</v>
      </c>
      <c r="AA232" t="s">
        <v>8615</v>
      </c>
      <c r="AB232" t="s">
        <v>9428</v>
      </c>
      <c r="AC232" t="s">
        <v>4122</v>
      </c>
    </row>
    <row r="233" spans="2:29">
      <c r="B233">
        <v>95</v>
      </c>
      <c r="C233" t="s">
        <v>4150</v>
      </c>
      <c r="D233" s="1">
        <v>44719</v>
      </c>
      <c r="E233" t="s">
        <v>6240</v>
      </c>
      <c r="F233" t="s">
        <v>2054</v>
      </c>
      <c r="G233" t="s">
        <v>108</v>
      </c>
      <c r="H233" t="s">
        <v>162</v>
      </c>
      <c r="I233">
        <v>1.5</v>
      </c>
      <c r="J233" t="s">
        <v>126</v>
      </c>
      <c r="K233" t="s">
        <v>876</v>
      </c>
      <c r="L233" t="s">
        <v>415</v>
      </c>
      <c r="M233" t="s">
        <v>812</v>
      </c>
      <c r="N233" t="s">
        <v>130</v>
      </c>
      <c r="O233" t="s">
        <v>110</v>
      </c>
      <c r="P233" t="s">
        <v>131</v>
      </c>
      <c r="Q233" t="s">
        <v>324</v>
      </c>
      <c r="R233" t="s">
        <v>140</v>
      </c>
      <c r="S233" t="s">
        <v>7193</v>
      </c>
      <c r="T233" t="s">
        <v>7602</v>
      </c>
      <c r="U233" t="s">
        <v>110</v>
      </c>
      <c r="V233" t="s">
        <v>108</v>
      </c>
      <c r="W233" t="s">
        <v>300</v>
      </c>
      <c r="X233" t="s">
        <v>7198</v>
      </c>
      <c r="Y233" t="s">
        <v>4149</v>
      </c>
      <c r="Z233">
        <v>1.5</v>
      </c>
      <c r="AA233" t="s">
        <v>8615</v>
      </c>
      <c r="AB233" t="s">
        <v>9428</v>
      </c>
      <c r="AC233" t="s">
        <v>4153</v>
      </c>
    </row>
    <row r="234" spans="2:29">
      <c r="B234">
        <v>94</v>
      </c>
      <c r="C234" t="s">
        <v>4165</v>
      </c>
      <c r="D234" s="1">
        <v>44718</v>
      </c>
      <c r="E234" t="s">
        <v>6739</v>
      </c>
      <c r="F234" t="s">
        <v>3802</v>
      </c>
      <c r="G234" t="s">
        <v>108</v>
      </c>
      <c r="H234" t="s">
        <v>162</v>
      </c>
      <c r="I234">
        <v>0.62</v>
      </c>
      <c r="J234" t="s">
        <v>126</v>
      </c>
      <c r="K234" t="s">
        <v>700</v>
      </c>
      <c r="L234" t="s">
        <v>937</v>
      </c>
      <c r="M234" t="s">
        <v>812</v>
      </c>
      <c r="N234" t="s">
        <v>1676</v>
      </c>
      <c r="O234" t="s">
        <v>110</v>
      </c>
      <c r="P234" t="s">
        <v>832</v>
      </c>
      <c r="Q234" t="s">
        <v>294</v>
      </c>
      <c r="R234" t="s">
        <v>140</v>
      </c>
      <c r="S234" t="s">
        <v>7259</v>
      </c>
      <c r="T234" t="s">
        <v>8320</v>
      </c>
      <c r="U234" t="s">
        <v>110</v>
      </c>
      <c r="V234" t="s">
        <v>108</v>
      </c>
      <c r="W234" t="s">
        <v>300</v>
      </c>
      <c r="X234" t="s">
        <v>7198</v>
      </c>
      <c r="Y234" t="s">
        <v>3282</v>
      </c>
      <c r="Z234">
        <v>0.62</v>
      </c>
      <c r="AA234" t="s">
        <v>8615</v>
      </c>
      <c r="AB234" t="s">
        <v>9428</v>
      </c>
      <c r="AC234" t="s">
        <v>4166</v>
      </c>
    </row>
    <row r="235" spans="2:29">
      <c r="B235">
        <v>93</v>
      </c>
      <c r="C235" t="s">
        <v>4179</v>
      </c>
      <c r="D235" s="1">
        <v>44713</v>
      </c>
      <c r="E235" t="s">
        <v>6583</v>
      </c>
      <c r="F235" t="s">
        <v>1398</v>
      </c>
      <c r="G235" t="s">
        <v>108</v>
      </c>
      <c r="H235" t="s">
        <v>162</v>
      </c>
      <c r="I235">
        <v>0.48</v>
      </c>
      <c r="J235" t="s">
        <v>126</v>
      </c>
      <c r="K235" t="s">
        <v>4180</v>
      </c>
      <c r="L235" t="s">
        <v>110</v>
      </c>
      <c r="M235" t="s">
        <v>110</v>
      </c>
      <c r="N235" t="s">
        <v>309</v>
      </c>
      <c r="O235" t="s">
        <v>110</v>
      </c>
      <c r="P235" t="s">
        <v>131</v>
      </c>
      <c r="Q235" t="s">
        <v>294</v>
      </c>
      <c r="R235" t="s">
        <v>140</v>
      </c>
      <c r="S235" t="s">
        <v>7193</v>
      </c>
      <c r="T235" t="s">
        <v>7602</v>
      </c>
      <c r="U235" t="s">
        <v>110</v>
      </c>
      <c r="V235" t="s">
        <v>108</v>
      </c>
      <c r="W235" t="s">
        <v>300</v>
      </c>
      <c r="X235" t="s">
        <v>7198</v>
      </c>
      <c r="Y235" t="s">
        <v>4111</v>
      </c>
      <c r="Z235">
        <v>0.48</v>
      </c>
      <c r="AA235" t="s">
        <v>8615</v>
      </c>
      <c r="AB235" t="s">
        <v>9428</v>
      </c>
      <c r="AC235" t="s">
        <v>4181</v>
      </c>
    </row>
    <row r="236" spans="2:29">
      <c r="B236">
        <v>92</v>
      </c>
      <c r="C236" t="s">
        <v>4182</v>
      </c>
      <c r="D236" s="1">
        <v>44713</v>
      </c>
      <c r="E236" t="s">
        <v>6564</v>
      </c>
      <c r="F236" t="s">
        <v>2556</v>
      </c>
      <c r="G236" t="s">
        <v>108</v>
      </c>
      <c r="H236" t="s">
        <v>265</v>
      </c>
      <c r="I236">
        <v>0.93</v>
      </c>
      <c r="J236" t="s">
        <v>413</v>
      </c>
      <c r="K236" t="s">
        <v>1011</v>
      </c>
      <c r="L236" t="s">
        <v>110</v>
      </c>
      <c r="M236" t="s">
        <v>110</v>
      </c>
      <c r="N236" t="s">
        <v>130</v>
      </c>
      <c r="O236" t="s">
        <v>110</v>
      </c>
      <c r="P236" t="s">
        <v>131</v>
      </c>
      <c r="Q236" t="s">
        <v>545</v>
      </c>
      <c r="R236" t="s">
        <v>140</v>
      </c>
      <c r="S236" t="s">
        <v>7259</v>
      </c>
      <c r="T236" t="s">
        <v>8320</v>
      </c>
      <c r="U236" t="s">
        <v>110</v>
      </c>
      <c r="V236" t="s">
        <v>108</v>
      </c>
      <c r="W236" t="s">
        <v>300</v>
      </c>
      <c r="X236" t="s">
        <v>7238</v>
      </c>
      <c r="Y236" t="s">
        <v>1127</v>
      </c>
      <c r="Z236">
        <v>0.99</v>
      </c>
      <c r="AA236" t="s">
        <v>8615</v>
      </c>
      <c r="AB236" t="s">
        <v>9428</v>
      </c>
      <c r="AC236" t="s">
        <v>4183</v>
      </c>
    </row>
    <row r="237" spans="2:29">
      <c r="B237">
        <v>91</v>
      </c>
      <c r="C237" t="s">
        <v>4203</v>
      </c>
      <c r="D237" s="1">
        <v>44712</v>
      </c>
      <c r="E237" t="s">
        <v>6245</v>
      </c>
      <c r="F237" t="s">
        <v>3802</v>
      </c>
      <c r="G237" t="s">
        <v>108</v>
      </c>
      <c r="H237" t="s">
        <v>265</v>
      </c>
      <c r="I237">
        <v>0.375</v>
      </c>
      <c r="J237" t="s">
        <v>149</v>
      </c>
      <c r="K237" t="s">
        <v>1370</v>
      </c>
      <c r="L237" t="s">
        <v>110</v>
      </c>
      <c r="M237" t="s">
        <v>110</v>
      </c>
      <c r="N237" t="s">
        <v>130</v>
      </c>
      <c r="O237" t="s">
        <v>110</v>
      </c>
      <c r="P237" t="s">
        <v>832</v>
      </c>
      <c r="Q237" t="s">
        <v>294</v>
      </c>
      <c r="R237" t="s">
        <v>140</v>
      </c>
      <c r="S237" t="s">
        <v>7259</v>
      </c>
      <c r="T237" t="s">
        <v>8320</v>
      </c>
      <c r="U237" t="s">
        <v>110</v>
      </c>
      <c r="V237" t="s">
        <v>108</v>
      </c>
      <c r="W237" t="s">
        <v>110</v>
      </c>
      <c r="X237" t="s">
        <v>7238</v>
      </c>
      <c r="Y237" t="s">
        <v>4202</v>
      </c>
      <c r="Z237">
        <v>0.4</v>
      </c>
      <c r="AA237" t="s">
        <v>8615</v>
      </c>
      <c r="AB237" t="s">
        <v>9582</v>
      </c>
      <c r="AC237" t="s">
        <v>4206</v>
      </c>
    </row>
    <row r="238" spans="2:29">
      <c r="B238">
        <v>90</v>
      </c>
      <c r="C238" t="s">
        <v>4213</v>
      </c>
      <c r="D238" s="1">
        <v>44712</v>
      </c>
      <c r="E238" t="s">
        <v>6267</v>
      </c>
      <c r="F238" t="s">
        <v>1930</v>
      </c>
      <c r="G238" t="s">
        <v>108</v>
      </c>
      <c r="H238" t="s">
        <v>162</v>
      </c>
      <c r="I238">
        <v>1</v>
      </c>
      <c r="J238" t="s">
        <v>126</v>
      </c>
      <c r="K238" t="s">
        <v>290</v>
      </c>
      <c r="L238" t="s">
        <v>110</v>
      </c>
      <c r="M238" t="s">
        <v>110</v>
      </c>
      <c r="N238" t="s">
        <v>130</v>
      </c>
      <c r="O238" t="s">
        <v>110</v>
      </c>
      <c r="P238" t="s">
        <v>131</v>
      </c>
      <c r="Q238" t="s">
        <v>142</v>
      </c>
      <c r="R238" t="s">
        <v>140</v>
      </c>
      <c r="S238" t="s">
        <v>7193</v>
      </c>
      <c r="T238" t="s">
        <v>110</v>
      </c>
      <c r="U238" t="s">
        <v>110</v>
      </c>
      <c r="V238" t="s">
        <v>108</v>
      </c>
      <c r="W238" t="s">
        <v>124</v>
      </c>
      <c r="X238" t="s">
        <v>7198</v>
      </c>
      <c r="Y238" t="s">
        <v>3668</v>
      </c>
      <c r="Z238">
        <v>1</v>
      </c>
      <c r="AA238" t="s">
        <v>8615</v>
      </c>
      <c r="AB238" t="s">
        <v>9582</v>
      </c>
      <c r="AC238" t="s">
        <v>4214</v>
      </c>
    </row>
    <row r="239" spans="2:29">
      <c r="B239">
        <v>89</v>
      </c>
      <c r="C239" t="s">
        <v>4239</v>
      </c>
      <c r="D239" s="1">
        <v>44708</v>
      </c>
      <c r="E239" t="s">
        <v>6352</v>
      </c>
      <c r="F239" t="s">
        <v>1398</v>
      </c>
      <c r="G239" t="s">
        <v>108</v>
      </c>
      <c r="H239" t="s">
        <v>162</v>
      </c>
      <c r="I239">
        <v>0.48</v>
      </c>
      <c r="J239" t="s">
        <v>126</v>
      </c>
      <c r="K239" t="s">
        <v>876</v>
      </c>
      <c r="L239" t="s">
        <v>110</v>
      </c>
      <c r="M239" t="s">
        <v>110</v>
      </c>
      <c r="N239" t="s">
        <v>309</v>
      </c>
      <c r="O239" t="s">
        <v>110</v>
      </c>
      <c r="P239" t="s">
        <v>131</v>
      </c>
      <c r="Q239" t="s">
        <v>294</v>
      </c>
      <c r="R239" t="s">
        <v>140</v>
      </c>
      <c r="S239" t="s">
        <v>7193</v>
      </c>
      <c r="T239" t="s">
        <v>7602</v>
      </c>
      <c r="U239" t="s">
        <v>110</v>
      </c>
      <c r="V239" t="s">
        <v>108</v>
      </c>
      <c r="W239" t="s">
        <v>300</v>
      </c>
      <c r="X239" t="s">
        <v>7198</v>
      </c>
      <c r="Y239" t="s">
        <v>4234</v>
      </c>
      <c r="Z239">
        <v>0.48</v>
      </c>
      <c r="AA239" t="s">
        <v>8615</v>
      </c>
      <c r="AB239" t="s">
        <v>9582</v>
      </c>
      <c r="AC239" t="s">
        <v>4240</v>
      </c>
    </row>
    <row r="240" spans="2:29">
      <c r="B240">
        <v>88</v>
      </c>
      <c r="C240" t="s">
        <v>4235</v>
      </c>
      <c r="D240" s="1">
        <v>44708</v>
      </c>
      <c r="E240" t="s">
        <v>6352</v>
      </c>
      <c r="F240" t="s">
        <v>3802</v>
      </c>
      <c r="G240" t="s">
        <v>108</v>
      </c>
      <c r="H240" t="s">
        <v>162</v>
      </c>
      <c r="I240">
        <v>0.27</v>
      </c>
      <c r="J240" t="s">
        <v>126</v>
      </c>
      <c r="K240" t="s">
        <v>876</v>
      </c>
      <c r="L240" t="s">
        <v>110</v>
      </c>
      <c r="M240" t="s">
        <v>110</v>
      </c>
      <c r="N240" t="s">
        <v>309</v>
      </c>
      <c r="O240" t="s">
        <v>110</v>
      </c>
      <c r="P240" t="s">
        <v>131</v>
      </c>
      <c r="Q240" t="s">
        <v>294</v>
      </c>
      <c r="R240" t="s">
        <v>140</v>
      </c>
      <c r="S240" t="s">
        <v>7259</v>
      </c>
      <c r="T240" t="s">
        <v>8320</v>
      </c>
      <c r="U240" t="s">
        <v>110</v>
      </c>
      <c r="V240" t="s">
        <v>108</v>
      </c>
      <c r="W240" t="s">
        <v>300</v>
      </c>
      <c r="X240" t="s">
        <v>7198</v>
      </c>
      <c r="Y240" t="s">
        <v>4234</v>
      </c>
      <c r="Z240">
        <v>0.27</v>
      </c>
      <c r="AA240" t="s">
        <v>8615</v>
      </c>
      <c r="AB240" t="s">
        <v>9582</v>
      </c>
      <c r="AC240" t="s">
        <v>4238</v>
      </c>
    </row>
    <row r="241" spans="2:29">
      <c r="B241">
        <v>87</v>
      </c>
      <c r="C241" t="s">
        <v>4241</v>
      </c>
      <c r="D241" s="1">
        <v>44708</v>
      </c>
      <c r="E241" t="s">
        <v>6352</v>
      </c>
      <c r="F241" t="s">
        <v>303</v>
      </c>
      <c r="G241" t="s">
        <v>108</v>
      </c>
      <c r="H241" t="s">
        <v>162</v>
      </c>
      <c r="I241">
        <v>0.9</v>
      </c>
      <c r="J241" t="s">
        <v>126</v>
      </c>
      <c r="K241" t="s">
        <v>876</v>
      </c>
      <c r="L241" t="s">
        <v>110</v>
      </c>
      <c r="M241" t="s">
        <v>110</v>
      </c>
      <c r="N241" t="s">
        <v>309</v>
      </c>
      <c r="O241" t="s">
        <v>110</v>
      </c>
      <c r="P241" t="s">
        <v>131</v>
      </c>
      <c r="Q241" t="s">
        <v>294</v>
      </c>
      <c r="R241" t="s">
        <v>140</v>
      </c>
      <c r="S241" t="s">
        <v>7193</v>
      </c>
      <c r="T241" t="s">
        <v>7178</v>
      </c>
      <c r="U241" t="s">
        <v>110</v>
      </c>
      <c r="V241" t="s">
        <v>108</v>
      </c>
      <c r="W241" t="s">
        <v>300</v>
      </c>
      <c r="X241" t="s">
        <v>7198</v>
      </c>
      <c r="Y241" t="s">
        <v>4234</v>
      </c>
      <c r="Z241">
        <v>0.9</v>
      </c>
      <c r="AA241" t="s">
        <v>8615</v>
      </c>
      <c r="AB241" t="s">
        <v>9582</v>
      </c>
      <c r="AC241" t="s">
        <v>4242</v>
      </c>
    </row>
    <row r="242" spans="2:29">
      <c r="B242">
        <v>86</v>
      </c>
      <c r="C242" t="s">
        <v>4244</v>
      </c>
      <c r="D242" s="1">
        <v>44708</v>
      </c>
      <c r="E242" t="s">
        <v>6359</v>
      </c>
      <c r="F242" t="s">
        <v>3802</v>
      </c>
      <c r="G242" t="s">
        <v>108</v>
      </c>
      <c r="H242" t="s">
        <v>265</v>
      </c>
      <c r="I242">
        <v>0.11</v>
      </c>
      <c r="J242" t="s">
        <v>126</v>
      </c>
      <c r="K242" t="s">
        <v>1504</v>
      </c>
      <c r="L242" t="s">
        <v>110</v>
      </c>
      <c r="M242" t="s">
        <v>110</v>
      </c>
      <c r="N242" t="s">
        <v>130</v>
      </c>
      <c r="O242" t="s">
        <v>110</v>
      </c>
      <c r="P242" t="s">
        <v>225</v>
      </c>
      <c r="Q242" t="s">
        <v>173</v>
      </c>
      <c r="R242" t="s">
        <v>140</v>
      </c>
      <c r="S242" t="s">
        <v>7259</v>
      </c>
      <c r="T242" t="s">
        <v>8320</v>
      </c>
      <c r="U242" t="s">
        <v>110</v>
      </c>
      <c r="V242" t="s">
        <v>108</v>
      </c>
      <c r="W242" t="s">
        <v>110</v>
      </c>
      <c r="X242" t="s">
        <v>7238</v>
      </c>
      <c r="Y242" t="s">
        <v>4243</v>
      </c>
      <c r="Z242">
        <v>0.12</v>
      </c>
      <c r="AA242" t="s">
        <v>8615</v>
      </c>
      <c r="AB242" t="s">
        <v>9582</v>
      </c>
      <c r="AC242" t="s">
        <v>4247</v>
      </c>
    </row>
    <row r="243" spans="2:29">
      <c r="B243">
        <v>85</v>
      </c>
      <c r="C243" t="s">
        <v>4258</v>
      </c>
      <c r="D243" s="1">
        <v>44706</v>
      </c>
      <c r="E243" t="s">
        <v>6246</v>
      </c>
      <c r="F243" t="s">
        <v>1790</v>
      </c>
      <c r="G243" t="s">
        <v>108</v>
      </c>
      <c r="H243" t="s">
        <v>265</v>
      </c>
      <c r="I243">
        <v>1.39</v>
      </c>
      <c r="J243" t="s">
        <v>126</v>
      </c>
      <c r="K243" t="s">
        <v>965</v>
      </c>
      <c r="L243" t="s">
        <v>3573</v>
      </c>
      <c r="M243" t="s">
        <v>812</v>
      </c>
      <c r="N243" t="s">
        <v>130</v>
      </c>
      <c r="O243" t="s">
        <v>7218</v>
      </c>
      <c r="P243" t="s">
        <v>832</v>
      </c>
      <c r="Q243" t="s">
        <v>294</v>
      </c>
      <c r="R243" t="s">
        <v>140</v>
      </c>
      <c r="S243" t="s">
        <v>7193</v>
      </c>
      <c r="T243" t="s">
        <v>7178</v>
      </c>
      <c r="U243" t="s">
        <v>110</v>
      </c>
      <c r="V243" t="s">
        <v>108</v>
      </c>
      <c r="W243" t="s">
        <v>110</v>
      </c>
      <c r="X243" t="s">
        <v>7238</v>
      </c>
      <c r="Y243" t="s">
        <v>4257</v>
      </c>
      <c r="Z243">
        <v>1.48</v>
      </c>
      <c r="AA243" t="s">
        <v>8615</v>
      </c>
      <c r="AB243" t="s">
        <v>9582</v>
      </c>
      <c r="AC243" t="s">
        <v>4261</v>
      </c>
    </row>
    <row r="244" spans="2:29">
      <c r="B244">
        <v>84</v>
      </c>
      <c r="C244" t="s">
        <v>4266</v>
      </c>
      <c r="D244" s="1">
        <v>44706</v>
      </c>
      <c r="E244" t="s">
        <v>6247</v>
      </c>
      <c r="F244" t="s">
        <v>3569</v>
      </c>
      <c r="G244" t="s">
        <v>108</v>
      </c>
      <c r="H244" t="s">
        <v>162</v>
      </c>
      <c r="I244">
        <v>0.70499999999999996</v>
      </c>
      <c r="J244" t="s">
        <v>126</v>
      </c>
      <c r="K244" t="s">
        <v>290</v>
      </c>
      <c r="L244" t="s">
        <v>110</v>
      </c>
      <c r="M244" t="s">
        <v>110</v>
      </c>
      <c r="N244" t="s">
        <v>130</v>
      </c>
      <c r="O244" t="s">
        <v>110</v>
      </c>
      <c r="P244" t="s">
        <v>131</v>
      </c>
      <c r="Q244" t="s">
        <v>545</v>
      </c>
      <c r="R244" t="s">
        <v>140</v>
      </c>
      <c r="S244" t="s">
        <v>7259</v>
      </c>
      <c r="T244" t="s">
        <v>7257</v>
      </c>
      <c r="U244" t="s">
        <v>110</v>
      </c>
      <c r="V244" t="s">
        <v>108</v>
      </c>
      <c r="W244" t="s">
        <v>110</v>
      </c>
      <c r="X244" t="s">
        <v>7198</v>
      </c>
      <c r="Y244" t="s">
        <v>4265</v>
      </c>
      <c r="Z244">
        <v>0.7</v>
      </c>
      <c r="AA244" t="s">
        <v>8615</v>
      </c>
      <c r="AB244" t="s">
        <v>9582</v>
      </c>
      <c r="AC244" t="s">
        <v>4269</v>
      </c>
    </row>
    <row r="245" spans="2:29">
      <c r="B245">
        <v>83</v>
      </c>
      <c r="C245" t="s">
        <v>4311</v>
      </c>
      <c r="D245" s="1">
        <v>44701</v>
      </c>
      <c r="E245" t="s">
        <v>6336</v>
      </c>
      <c r="F245" t="s">
        <v>3802</v>
      </c>
      <c r="G245" t="s">
        <v>108</v>
      </c>
      <c r="H245" t="s">
        <v>162</v>
      </c>
      <c r="I245">
        <v>0.4</v>
      </c>
      <c r="J245" t="s">
        <v>126</v>
      </c>
      <c r="K245" t="s">
        <v>876</v>
      </c>
      <c r="L245" t="s">
        <v>110</v>
      </c>
      <c r="M245" t="s">
        <v>110</v>
      </c>
      <c r="N245" t="s">
        <v>130</v>
      </c>
      <c r="O245" t="s">
        <v>110</v>
      </c>
      <c r="P245" t="s">
        <v>225</v>
      </c>
      <c r="Q245" t="s">
        <v>324</v>
      </c>
      <c r="R245" t="s">
        <v>140</v>
      </c>
      <c r="S245" t="s">
        <v>7259</v>
      </c>
      <c r="T245" t="s">
        <v>8320</v>
      </c>
      <c r="U245" t="s">
        <v>110</v>
      </c>
      <c r="V245" t="s">
        <v>108</v>
      </c>
      <c r="W245" t="s">
        <v>300</v>
      </c>
      <c r="X245" t="s">
        <v>7198</v>
      </c>
      <c r="Y245" t="s">
        <v>4310</v>
      </c>
      <c r="Z245">
        <v>0.4</v>
      </c>
      <c r="AA245" t="s">
        <v>8615</v>
      </c>
      <c r="AB245" t="s">
        <v>9582</v>
      </c>
      <c r="AC245" t="s">
        <v>4314</v>
      </c>
    </row>
    <row r="246" spans="2:29">
      <c r="B246">
        <v>82</v>
      </c>
      <c r="C246" t="s">
        <v>4315</v>
      </c>
      <c r="D246" s="1">
        <v>44701</v>
      </c>
      <c r="E246" t="s">
        <v>6249</v>
      </c>
      <c r="F246" t="s">
        <v>1398</v>
      </c>
      <c r="G246" t="s">
        <v>108</v>
      </c>
      <c r="H246" t="s">
        <v>265</v>
      </c>
      <c r="I246">
        <v>0.4</v>
      </c>
      <c r="J246" t="s">
        <v>126</v>
      </c>
      <c r="K246" t="s">
        <v>1011</v>
      </c>
      <c r="L246" t="s">
        <v>110</v>
      </c>
      <c r="M246" t="s">
        <v>110</v>
      </c>
      <c r="N246" t="s">
        <v>130</v>
      </c>
      <c r="O246" t="s">
        <v>110</v>
      </c>
      <c r="P246" t="s">
        <v>131</v>
      </c>
      <c r="Q246" t="s">
        <v>294</v>
      </c>
      <c r="R246" t="s">
        <v>140</v>
      </c>
      <c r="S246" t="s">
        <v>7193</v>
      </c>
      <c r="T246" t="s">
        <v>7602</v>
      </c>
      <c r="U246" t="s">
        <v>110</v>
      </c>
      <c r="V246" t="s">
        <v>108</v>
      </c>
      <c r="W246" t="s">
        <v>300</v>
      </c>
      <c r="X246" t="s">
        <v>7238</v>
      </c>
      <c r="Y246" t="s">
        <v>2564</v>
      </c>
      <c r="Z246">
        <v>0.42</v>
      </c>
      <c r="AA246" t="s">
        <v>8615</v>
      </c>
      <c r="AB246" t="s">
        <v>9582</v>
      </c>
      <c r="AC246" t="s">
        <v>4316</v>
      </c>
    </row>
    <row r="247" spans="2:29">
      <c r="B247">
        <v>81</v>
      </c>
      <c r="C247" t="s">
        <v>4322</v>
      </c>
      <c r="D247" s="1">
        <v>44701</v>
      </c>
      <c r="E247" t="s">
        <v>6251</v>
      </c>
      <c r="F247" t="s">
        <v>2054</v>
      </c>
      <c r="G247" t="s">
        <v>108</v>
      </c>
      <c r="H247" t="s">
        <v>265</v>
      </c>
      <c r="I247">
        <v>0.63</v>
      </c>
      <c r="J247" t="s">
        <v>126</v>
      </c>
      <c r="K247" t="s">
        <v>965</v>
      </c>
      <c r="L247" t="s">
        <v>110</v>
      </c>
      <c r="M247" t="s">
        <v>110</v>
      </c>
      <c r="N247" t="s">
        <v>130</v>
      </c>
      <c r="O247" t="s">
        <v>110</v>
      </c>
      <c r="P247" t="s">
        <v>225</v>
      </c>
      <c r="Q247" t="s">
        <v>324</v>
      </c>
      <c r="R247" t="s">
        <v>140</v>
      </c>
      <c r="S247" t="s">
        <v>7193</v>
      </c>
      <c r="T247" t="s">
        <v>7602</v>
      </c>
      <c r="U247" t="s">
        <v>110</v>
      </c>
      <c r="V247" t="s">
        <v>108</v>
      </c>
      <c r="W247" t="s">
        <v>300</v>
      </c>
      <c r="X247" t="s">
        <v>7238</v>
      </c>
      <c r="Y247" t="s">
        <v>4317</v>
      </c>
      <c r="Z247">
        <v>0.67</v>
      </c>
      <c r="AA247" t="s">
        <v>8615</v>
      </c>
      <c r="AB247" t="s">
        <v>9582</v>
      </c>
      <c r="AC247" t="s">
        <v>4323</v>
      </c>
    </row>
    <row r="248" spans="2:29">
      <c r="B248">
        <v>80</v>
      </c>
      <c r="C248" t="s">
        <v>4318</v>
      </c>
      <c r="D248" s="1">
        <v>44701</v>
      </c>
      <c r="E248" t="s">
        <v>6251</v>
      </c>
      <c r="F248" t="s">
        <v>1790</v>
      </c>
      <c r="G248" t="s">
        <v>108</v>
      </c>
      <c r="H248" t="s">
        <v>265</v>
      </c>
      <c r="I248">
        <v>0.9</v>
      </c>
      <c r="J248" t="s">
        <v>126</v>
      </c>
      <c r="K248" t="s">
        <v>965</v>
      </c>
      <c r="L248" t="s">
        <v>110</v>
      </c>
      <c r="M248" t="s">
        <v>110</v>
      </c>
      <c r="N248" t="s">
        <v>130</v>
      </c>
      <c r="O248" t="s">
        <v>110</v>
      </c>
      <c r="P248" t="s">
        <v>225</v>
      </c>
      <c r="Q248" t="s">
        <v>324</v>
      </c>
      <c r="R248" t="s">
        <v>140</v>
      </c>
      <c r="S248" t="s">
        <v>7193</v>
      </c>
      <c r="T248" t="s">
        <v>7178</v>
      </c>
      <c r="U248" t="s">
        <v>110</v>
      </c>
      <c r="V248" t="s">
        <v>108</v>
      </c>
      <c r="W248" t="s">
        <v>300</v>
      </c>
      <c r="X248" t="s">
        <v>7238</v>
      </c>
      <c r="Y248" t="s">
        <v>4317</v>
      </c>
      <c r="Z248">
        <v>0.95</v>
      </c>
      <c r="AA248" t="s">
        <v>8615</v>
      </c>
      <c r="AB248" t="s">
        <v>9582</v>
      </c>
      <c r="AC248" t="s">
        <v>4321</v>
      </c>
    </row>
    <row r="249" spans="2:29">
      <c r="B249">
        <v>79</v>
      </c>
      <c r="C249" t="s">
        <v>4331</v>
      </c>
      <c r="D249" s="1">
        <v>44699</v>
      </c>
      <c r="E249" t="s">
        <v>6389</v>
      </c>
      <c r="F249" t="s">
        <v>1790</v>
      </c>
      <c r="G249" t="s">
        <v>108</v>
      </c>
      <c r="H249" t="s">
        <v>162</v>
      </c>
      <c r="I249">
        <v>1.3</v>
      </c>
      <c r="J249" t="s">
        <v>126</v>
      </c>
      <c r="K249" t="s">
        <v>700</v>
      </c>
      <c r="L249" t="s">
        <v>415</v>
      </c>
      <c r="M249" t="s">
        <v>1212</v>
      </c>
      <c r="N249" t="s">
        <v>309</v>
      </c>
      <c r="O249" t="s">
        <v>110</v>
      </c>
      <c r="P249" t="s">
        <v>131</v>
      </c>
      <c r="Q249" t="s">
        <v>294</v>
      </c>
      <c r="R249" t="s">
        <v>140</v>
      </c>
      <c r="S249" t="s">
        <v>7193</v>
      </c>
      <c r="T249" t="s">
        <v>7178</v>
      </c>
      <c r="U249" t="s">
        <v>110</v>
      </c>
      <c r="V249" t="s">
        <v>108</v>
      </c>
      <c r="W249" t="s">
        <v>110</v>
      </c>
      <c r="X249" t="s">
        <v>7198</v>
      </c>
      <c r="Y249" t="s">
        <v>4330</v>
      </c>
      <c r="Z249">
        <v>1.3</v>
      </c>
      <c r="AA249" t="s">
        <v>8615</v>
      </c>
      <c r="AB249" t="s">
        <v>9582</v>
      </c>
      <c r="AC249" t="s">
        <v>4334</v>
      </c>
    </row>
    <row r="250" spans="2:29">
      <c r="B250">
        <v>78</v>
      </c>
      <c r="C250" t="s">
        <v>4335</v>
      </c>
      <c r="D250" s="1">
        <v>44694</v>
      </c>
      <c r="E250" t="s">
        <v>6253</v>
      </c>
      <c r="F250" t="s">
        <v>1930</v>
      </c>
      <c r="G250" t="s">
        <v>108</v>
      </c>
      <c r="H250" t="s">
        <v>162</v>
      </c>
      <c r="I250">
        <v>1</v>
      </c>
      <c r="J250" t="s">
        <v>126</v>
      </c>
      <c r="K250" t="s">
        <v>290</v>
      </c>
      <c r="L250" t="s">
        <v>110</v>
      </c>
      <c r="M250" t="s">
        <v>110</v>
      </c>
      <c r="N250" t="s">
        <v>130</v>
      </c>
      <c r="O250" t="s">
        <v>110</v>
      </c>
      <c r="P250" t="s">
        <v>131</v>
      </c>
      <c r="Q250" t="s">
        <v>142</v>
      </c>
      <c r="R250" t="s">
        <v>140</v>
      </c>
      <c r="S250" t="s">
        <v>7193</v>
      </c>
      <c r="T250" t="s">
        <v>110</v>
      </c>
      <c r="U250" t="s">
        <v>110</v>
      </c>
      <c r="V250" t="s">
        <v>108</v>
      </c>
      <c r="W250" t="s">
        <v>110</v>
      </c>
      <c r="X250" t="s">
        <v>7198</v>
      </c>
      <c r="Y250" t="s">
        <v>4000</v>
      </c>
      <c r="Z250">
        <v>1</v>
      </c>
      <c r="AA250" t="s">
        <v>8615</v>
      </c>
      <c r="AB250" t="s">
        <v>9582</v>
      </c>
      <c r="AC250" t="s">
        <v>4336</v>
      </c>
    </row>
    <row r="251" spans="2:29">
      <c r="B251">
        <v>77</v>
      </c>
      <c r="C251" t="s">
        <v>4342</v>
      </c>
      <c r="D251" s="1">
        <v>44694</v>
      </c>
      <c r="E251" t="s">
        <v>6254</v>
      </c>
      <c r="F251" t="s">
        <v>2054</v>
      </c>
      <c r="G251" t="s">
        <v>108</v>
      </c>
      <c r="H251" t="s">
        <v>265</v>
      </c>
      <c r="I251">
        <v>0.65</v>
      </c>
      <c r="J251" t="s">
        <v>126</v>
      </c>
      <c r="K251" t="s">
        <v>965</v>
      </c>
      <c r="L251" t="s">
        <v>110</v>
      </c>
      <c r="M251" t="s">
        <v>110</v>
      </c>
      <c r="N251" t="s">
        <v>130</v>
      </c>
      <c r="O251" t="s">
        <v>110</v>
      </c>
      <c r="P251" t="s">
        <v>131</v>
      </c>
      <c r="Q251" t="s">
        <v>324</v>
      </c>
      <c r="R251" t="s">
        <v>140</v>
      </c>
      <c r="S251" t="s">
        <v>7193</v>
      </c>
      <c r="T251" t="s">
        <v>7602</v>
      </c>
      <c r="U251" t="s">
        <v>110</v>
      </c>
      <c r="V251" t="s">
        <v>108</v>
      </c>
      <c r="W251" t="s">
        <v>110</v>
      </c>
      <c r="X251" t="s">
        <v>7238</v>
      </c>
      <c r="Y251" t="s">
        <v>4337</v>
      </c>
      <c r="Z251">
        <v>0.68</v>
      </c>
      <c r="AA251" t="s">
        <v>8615</v>
      </c>
      <c r="AB251" t="s">
        <v>9582</v>
      </c>
      <c r="AC251" t="s">
        <v>4343</v>
      </c>
    </row>
    <row r="252" spans="2:29">
      <c r="B252">
        <v>76</v>
      </c>
      <c r="C252" t="s">
        <v>4338</v>
      </c>
      <c r="D252" s="1">
        <v>44694</v>
      </c>
      <c r="E252" t="s">
        <v>6254</v>
      </c>
      <c r="F252" t="s">
        <v>1790</v>
      </c>
      <c r="G252" t="s">
        <v>108</v>
      </c>
      <c r="H252" t="s">
        <v>265</v>
      </c>
      <c r="I252">
        <v>0.75</v>
      </c>
      <c r="J252" t="s">
        <v>126</v>
      </c>
      <c r="K252" t="s">
        <v>965</v>
      </c>
      <c r="L252" t="s">
        <v>1047</v>
      </c>
      <c r="M252" t="s">
        <v>1223</v>
      </c>
      <c r="N252" t="s">
        <v>130</v>
      </c>
      <c r="O252" t="s">
        <v>110</v>
      </c>
      <c r="P252" t="s">
        <v>131</v>
      </c>
      <c r="Q252" t="s">
        <v>324</v>
      </c>
      <c r="R252" t="s">
        <v>140</v>
      </c>
      <c r="S252" t="s">
        <v>7193</v>
      </c>
      <c r="T252" t="s">
        <v>7178</v>
      </c>
      <c r="U252" t="s">
        <v>110</v>
      </c>
      <c r="V252" t="s">
        <v>108</v>
      </c>
      <c r="W252" t="s">
        <v>110</v>
      </c>
      <c r="X252" t="s">
        <v>7238</v>
      </c>
      <c r="Y252" t="s">
        <v>4337</v>
      </c>
      <c r="Z252">
        <v>0.78</v>
      </c>
      <c r="AA252" t="s">
        <v>8615</v>
      </c>
      <c r="AB252" t="s">
        <v>9582</v>
      </c>
      <c r="AC252" t="s">
        <v>4341</v>
      </c>
    </row>
    <row r="253" spans="2:29">
      <c r="B253">
        <v>75</v>
      </c>
      <c r="C253" t="s">
        <v>4345</v>
      </c>
      <c r="D253" s="1">
        <v>44693</v>
      </c>
      <c r="E253" t="s">
        <v>6255</v>
      </c>
      <c r="F253" t="s">
        <v>3569</v>
      </c>
      <c r="G253" t="s">
        <v>108</v>
      </c>
      <c r="H253" t="s">
        <v>265</v>
      </c>
      <c r="I253">
        <v>0.66</v>
      </c>
      <c r="J253" t="s">
        <v>3847</v>
      </c>
      <c r="K253" t="s">
        <v>3907</v>
      </c>
      <c r="L253" t="s">
        <v>110</v>
      </c>
      <c r="M253" t="s">
        <v>110</v>
      </c>
      <c r="N253" t="s">
        <v>130</v>
      </c>
      <c r="O253" t="s">
        <v>110</v>
      </c>
      <c r="P253" t="s">
        <v>225</v>
      </c>
      <c r="Q253" t="s">
        <v>5497</v>
      </c>
      <c r="R253" t="s">
        <v>140</v>
      </c>
      <c r="S253" t="s">
        <v>7259</v>
      </c>
      <c r="T253" t="s">
        <v>7257</v>
      </c>
      <c r="U253" t="s">
        <v>110</v>
      </c>
      <c r="V253" t="s">
        <v>108</v>
      </c>
      <c r="W253" t="s">
        <v>110</v>
      </c>
      <c r="X253" t="s">
        <v>7238</v>
      </c>
      <c r="Y253" t="s">
        <v>4344</v>
      </c>
      <c r="Z253">
        <v>0.69</v>
      </c>
      <c r="AA253" t="s">
        <v>8615</v>
      </c>
      <c r="AB253" t="s">
        <v>9582</v>
      </c>
      <c r="AC253" t="s">
        <v>4348</v>
      </c>
    </row>
    <row r="254" spans="2:29">
      <c r="B254">
        <v>74</v>
      </c>
      <c r="C254" t="s">
        <v>4371</v>
      </c>
      <c r="D254" s="1">
        <v>44691</v>
      </c>
      <c r="E254" t="s">
        <v>6257</v>
      </c>
      <c r="F254" t="s">
        <v>2139</v>
      </c>
      <c r="G254" t="s">
        <v>108</v>
      </c>
      <c r="H254" t="s">
        <v>162</v>
      </c>
      <c r="I254">
        <v>1.45</v>
      </c>
      <c r="J254" t="s">
        <v>126</v>
      </c>
      <c r="K254" t="s">
        <v>3431</v>
      </c>
      <c r="L254" t="s">
        <v>1434</v>
      </c>
      <c r="M254" t="s">
        <v>1212</v>
      </c>
      <c r="N254" t="s">
        <v>130</v>
      </c>
      <c r="O254" t="s">
        <v>110</v>
      </c>
      <c r="P254" t="s">
        <v>131</v>
      </c>
      <c r="Q254" t="s">
        <v>6059</v>
      </c>
      <c r="R254" t="s">
        <v>140</v>
      </c>
      <c r="S254" t="s">
        <v>7193</v>
      </c>
      <c r="T254" t="s">
        <v>7690</v>
      </c>
      <c r="U254" t="s">
        <v>110</v>
      </c>
      <c r="V254" t="s">
        <v>108</v>
      </c>
      <c r="W254" t="s">
        <v>300</v>
      </c>
      <c r="X254" t="s">
        <v>7198</v>
      </c>
      <c r="Y254" t="s">
        <v>4370</v>
      </c>
      <c r="Z254">
        <v>1.45</v>
      </c>
      <c r="AA254" t="s">
        <v>8615</v>
      </c>
      <c r="AB254" t="s">
        <v>9582</v>
      </c>
      <c r="AC254" t="s">
        <v>4374</v>
      </c>
    </row>
    <row r="255" spans="2:29">
      <c r="B255">
        <v>73</v>
      </c>
      <c r="C255" t="s">
        <v>4382</v>
      </c>
      <c r="D255" s="1">
        <v>44680</v>
      </c>
      <c r="E255" t="s">
        <v>6261</v>
      </c>
      <c r="F255" t="s">
        <v>134</v>
      </c>
      <c r="G255" t="s">
        <v>108</v>
      </c>
      <c r="H255" t="s">
        <v>162</v>
      </c>
      <c r="I255">
        <v>1.5</v>
      </c>
      <c r="J255" t="s">
        <v>126</v>
      </c>
      <c r="K255" t="s">
        <v>319</v>
      </c>
      <c r="L255" t="s">
        <v>110</v>
      </c>
      <c r="M255" t="s">
        <v>110</v>
      </c>
      <c r="N255" t="s">
        <v>309</v>
      </c>
      <c r="O255" t="s">
        <v>110</v>
      </c>
      <c r="P255" t="s">
        <v>131</v>
      </c>
      <c r="Q255" t="s">
        <v>324</v>
      </c>
      <c r="R255" t="s">
        <v>140</v>
      </c>
      <c r="S255" t="s">
        <v>7193</v>
      </c>
      <c r="T255" t="s">
        <v>7178</v>
      </c>
      <c r="U255" t="s">
        <v>110</v>
      </c>
      <c r="V255" t="s">
        <v>108</v>
      </c>
      <c r="W255" t="s">
        <v>124</v>
      </c>
      <c r="X255" t="s">
        <v>7198</v>
      </c>
      <c r="Y255" t="s">
        <v>2407</v>
      </c>
      <c r="Z255">
        <v>1.5</v>
      </c>
      <c r="AA255" t="s">
        <v>8615</v>
      </c>
      <c r="AB255" t="s">
        <v>9710</v>
      </c>
      <c r="AC255" t="s">
        <v>4384</v>
      </c>
    </row>
    <row r="256" spans="2:29">
      <c r="B256">
        <v>72</v>
      </c>
      <c r="C256" t="s">
        <v>4386</v>
      </c>
      <c r="D256" s="1">
        <v>44680</v>
      </c>
      <c r="E256" t="s">
        <v>6422</v>
      </c>
      <c r="F256" t="s">
        <v>3802</v>
      </c>
      <c r="G256" t="s">
        <v>108</v>
      </c>
      <c r="H256" t="s">
        <v>162</v>
      </c>
      <c r="I256">
        <v>0.36</v>
      </c>
      <c r="J256" t="s">
        <v>413</v>
      </c>
      <c r="K256" t="s">
        <v>700</v>
      </c>
      <c r="L256" t="s">
        <v>110</v>
      </c>
      <c r="M256" t="s">
        <v>110</v>
      </c>
      <c r="N256" t="s">
        <v>130</v>
      </c>
      <c r="O256" t="s">
        <v>110</v>
      </c>
      <c r="P256" t="s">
        <v>832</v>
      </c>
      <c r="Q256" t="s">
        <v>294</v>
      </c>
      <c r="R256" t="s">
        <v>140</v>
      </c>
      <c r="S256" t="s">
        <v>7259</v>
      </c>
      <c r="T256" t="s">
        <v>8320</v>
      </c>
      <c r="U256" t="s">
        <v>110</v>
      </c>
      <c r="V256" t="s">
        <v>108</v>
      </c>
      <c r="W256" t="s">
        <v>110</v>
      </c>
      <c r="X256" t="s">
        <v>7198</v>
      </c>
      <c r="Y256" t="s">
        <v>4385</v>
      </c>
      <c r="Z256">
        <v>0.36</v>
      </c>
      <c r="AA256" t="s">
        <v>8615</v>
      </c>
      <c r="AB256" t="s">
        <v>9710</v>
      </c>
      <c r="AC256" t="s">
        <v>4390</v>
      </c>
    </row>
    <row r="257" spans="2:29">
      <c r="B257">
        <v>71</v>
      </c>
      <c r="C257" t="s">
        <v>4393</v>
      </c>
      <c r="D257" s="1">
        <v>44677</v>
      </c>
      <c r="E257" t="s">
        <v>6262</v>
      </c>
      <c r="F257" t="s">
        <v>312</v>
      </c>
      <c r="G257" t="s">
        <v>108</v>
      </c>
      <c r="H257" t="s">
        <v>162</v>
      </c>
      <c r="I257">
        <v>0.6</v>
      </c>
      <c r="J257" t="s">
        <v>126</v>
      </c>
      <c r="K257" t="s">
        <v>928</v>
      </c>
      <c r="L257" t="s">
        <v>110</v>
      </c>
      <c r="M257" t="s">
        <v>110</v>
      </c>
      <c r="N257" t="s">
        <v>130</v>
      </c>
      <c r="O257" t="s">
        <v>110</v>
      </c>
      <c r="P257" t="s">
        <v>131</v>
      </c>
      <c r="Q257" t="s">
        <v>196</v>
      </c>
      <c r="R257" t="s">
        <v>140</v>
      </c>
      <c r="S257" t="s">
        <v>7259</v>
      </c>
      <c r="T257" t="s">
        <v>7257</v>
      </c>
      <c r="U257" t="s">
        <v>110</v>
      </c>
      <c r="V257" t="s">
        <v>108</v>
      </c>
      <c r="W257" t="s">
        <v>300</v>
      </c>
      <c r="X257" t="s">
        <v>7198</v>
      </c>
      <c r="Y257" t="s">
        <v>4392</v>
      </c>
      <c r="Z257">
        <v>0.6</v>
      </c>
      <c r="AA257" t="s">
        <v>8615</v>
      </c>
      <c r="AB257" t="s">
        <v>9710</v>
      </c>
      <c r="AC257" t="s">
        <v>4396</v>
      </c>
    </row>
    <row r="258" spans="2:29">
      <c r="B258">
        <v>70</v>
      </c>
      <c r="C258" t="s">
        <v>4398</v>
      </c>
      <c r="D258" s="1">
        <v>44677</v>
      </c>
      <c r="E258" t="s">
        <v>6264</v>
      </c>
      <c r="F258" t="s">
        <v>1790</v>
      </c>
      <c r="G258" t="s">
        <v>108</v>
      </c>
      <c r="H258" t="s">
        <v>162</v>
      </c>
      <c r="I258">
        <v>1</v>
      </c>
      <c r="J258" t="s">
        <v>126</v>
      </c>
      <c r="K258" t="s">
        <v>876</v>
      </c>
      <c r="L258" t="s">
        <v>415</v>
      </c>
      <c r="M258" t="s">
        <v>812</v>
      </c>
      <c r="N258" t="s">
        <v>130</v>
      </c>
      <c r="O258" t="s">
        <v>110</v>
      </c>
      <c r="P258" t="s">
        <v>832</v>
      </c>
      <c r="Q258" t="s">
        <v>324</v>
      </c>
      <c r="R258" t="s">
        <v>140</v>
      </c>
      <c r="S258" t="s">
        <v>7193</v>
      </c>
      <c r="T258" t="s">
        <v>7178</v>
      </c>
      <c r="U258" t="s">
        <v>110</v>
      </c>
      <c r="V258" t="s">
        <v>108</v>
      </c>
      <c r="W258" t="s">
        <v>110</v>
      </c>
      <c r="X258" t="s">
        <v>7198</v>
      </c>
      <c r="Y258" t="s">
        <v>4397</v>
      </c>
      <c r="Z258">
        <v>1</v>
      </c>
      <c r="AA258" t="s">
        <v>8615</v>
      </c>
      <c r="AB258" t="s">
        <v>9710</v>
      </c>
      <c r="AC258" t="s">
        <v>4401</v>
      </c>
    </row>
    <row r="259" spans="2:29">
      <c r="B259">
        <v>69</v>
      </c>
      <c r="C259" t="s">
        <v>4410</v>
      </c>
      <c r="D259" s="1">
        <v>44676</v>
      </c>
      <c r="E259" t="s">
        <v>6429</v>
      </c>
      <c r="F259" t="s">
        <v>3569</v>
      </c>
      <c r="G259" t="s">
        <v>108</v>
      </c>
      <c r="H259" t="s">
        <v>162</v>
      </c>
      <c r="I259">
        <v>1.01</v>
      </c>
      <c r="J259" t="s">
        <v>149</v>
      </c>
      <c r="K259" t="s">
        <v>700</v>
      </c>
      <c r="L259" t="s">
        <v>110</v>
      </c>
      <c r="M259" t="s">
        <v>110</v>
      </c>
      <c r="N259" t="s">
        <v>1676</v>
      </c>
      <c r="O259" t="s">
        <v>110</v>
      </c>
      <c r="P259" t="s">
        <v>832</v>
      </c>
      <c r="Q259" t="s">
        <v>294</v>
      </c>
      <c r="R259" t="s">
        <v>140</v>
      </c>
      <c r="S259" t="s">
        <v>7259</v>
      </c>
      <c r="T259" t="s">
        <v>7257</v>
      </c>
      <c r="U259" t="s">
        <v>110</v>
      </c>
      <c r="V259" t="s">
        <v>108</v>
      </c>
      <c r="W259" t="s">
        <v>124</v>
      </c>
      <c r="X259" t="s">
        <v>7198</v>
      </c>
      <c r="Y259" t="s">
        <v>4409</v>
      </c>
      <c r="Z259">
        <v>1.01</v>
      </c>
      <c r="AA259" t="s">
        <v>8615</v>
      </c>
      <c r="AB259" t="s">
        <v>9710</v>
      </c>
      <c r="AC259" t="s">
        <v>4413</v>
      </c>
    </row>
    <row r="260" spans="2:29">
      <c r="B260">
        <v>68</v>
      </c>
      <c r="C260" t="s">
        <v>4419</v>
      </c>
      <c r="D260" s="1">
        <v>44676</v>
      </c>
      <c r="E260" t="s">
        <v>6267</v>
      </c>
      <c r="F260" t="s">
        <v>4004</v>
      </c>
      <c r="G260" t="s">
        <v>108</v>
      </c>
      <c r="H260" t="s">
        <v>162</v>
      </c>
      <c r="I260">
        <v>0.7</v>
      </c>
      <c r="J260" t="s">
        <v>126</v>
      </c>
      <c r="K260" t="s">
        <v>928</v>
      </c>
      <c r="L260" t="s">
        <v>110</v>
      </c>
      <c r="M260" t="s">
        <v>110</v>
      </c>
      <c r="N260" t="s">
        <v>130</v>
      </c>
      <c r="O260" t="s">
        <v>110</v>
      </c>
      <c r="P260" t="s">
        <v>131</v>
      </c>
      <c r="Q260" t="s">
        <v>142</v>
      </c>
      <c r="R260" t="s">
        <v>140</v>
      </c>
      <c r="S260" t="s">
        <v>7649</v>
      </c>
      <c r="T260" t="s">
        <v>110</v>
      </c>
      <c r="U260" t="s">
        <v>110</v>
      </c>
      <c r="V260" t="s">
        <v>108</v>
      </c>
      <c r="W260" t="s">
        <v>124</v>
      </c>
      <c r="X260" t="s">
        <v>7198</v>
      </c>
      <c r="Y260" t="s">
        <v>3668</v>
      </c>
      <c r="Z260">
        <v>0.7</v>
      </c>
      <c r="AA260" t="s">
        <v>8615</v>
      </c>
      <c r="AB260" t="s">
        <v>9710</v>
      </c>
      <c r="AC260" t="s">
        <v>4420</v>
      </c>
    </row>
    <row r="261" spans="2:29">
      <c r="B261">
        <v>67</v>
      </c>
      <c r="C261" t="s">
        <v>4431</v>
      </c>
      <c r="D261" s="1">
        <v>44673</v>
      </c>
      <c r="E261" t="s">
        <v>6786</v>
      </c>
      <c r="F261" t="s">
        <v>303</v>
      </c>
      <c r="G261" t="s">
        <v>108</v>
      </c>
      <c r="H261" t="s">
        <v>162</v>
      </c>
      <c r="I261">
        <v>0.44</v>
      </c>
      <c r="J261" t="s">
        <v>126</v>
      </c>
      <c r="K261" t="s">
        <v>700</v>
      </c>
      <c r="L261" t="s">
        <v>110</v>
      </c>
      <c r="M261" t="s">
        <v>110</v>
      </c>
      <c r="N261" t="s">
        <v>309</v>
      </c>
      <c r="O261" t="s">
        <v>110</v>
      </c>
      <c r="P261" t="s">
        <v>832</v>
      </c>
      <c r="Q261" t="s">
        <v>294</v>
      </c>
      <c r="R261" t="s">
        <v>140</v>
      </c>
      <c r="S261" t="s">
        <v>7193</v>
      </c>
      <c r="T261" t="s">
        <v>7178</v>
      </c>
      <c r="U261" t="s">
        <v>110</v>
      </c>
      <c r="V261" t="s">
        <v>108</v>
      </c>
      <c r="W261" t="s">
        <v>124</v>
      </c>
      <c r="X261" t="s">
        <v>7198</v>
      </c>
      <c r="Y261" t="s">
        <v>1368</v>
      </c>
      <c r="Z261">
        <v>0.44</v>
      </c>
      <c r="AA261" t="s">
        <v>8615</v>
      </c>
      <c r="AB261" t="s">
        <v>9710</v>
      </c>
      <c r="AC261" t="s">
        <v>4432</v>
      </c>
    </row>
    <row r="262" spans="2:29">
      <c r="B262">
        <v>66</v>
      </c>
      <c r="C262" t="s">
        <v>4426</v>
      </c>
      <c r="D262" s="1">
        <v>44673</v>
      </c>
      <c r="E262" t="s">
        <v>6786</v>
      </c>
      <c r="F262" t="s">
        <v>3802</v>
      </c>
      <c r="G262" t="s">
        <v>108</v>
      </c>
      <c r="H262" t="s">
        <v>162</v>
      </c>
      <c r="I262">
        <v>1.2</v>
      </c>
      <c r="J262" t="s">
        <v>126</v>
      </c>
      <c r="K262" t="s">
        <v>700</v>
      </c>
      <c r="L262" t="s">
        <v>110</v>
      </c>
      <c r="M262" t="s">
        <v>110</v>
      </c>
      <c r="N262" t="s">
        <v>309</v>
      </c>
      <c r="O262" t="s">
        <v>110</v>
      </c>
      <c r="P262" t="s">
        <v>832</v>
      </c>
      <c r="Q262" t="s">
        <v>294</v>
      </c>
      <c r="R262" t="s">
        <v>140</v>
      </c>
      <c r="S262" t="s">
        <v>7259</v>
      </c>
      <c r="T262" t="s">
        <v>8320</v>
      </c>
      <c r="U262" t="s">
        <v>110</v>
      </c>
      <c r="V262" t="s">
        <v>108</v>
      </c>
      <c r="W262" t="s">
        <v>124</v>
      </c>
      <c r="X262" t="s">
        <v>7198</v>
      </c>
      <c r="Y262" t="s">
        <v>1368</v>
      </c>
      <c r="Z262">
        <v>1.2</v>
      </c>
      <c r="AA262" t="s">
        <v>8615</v>
      </c>
      <c r="AB262" t="s">
        <v>9710</v>
      </c>
      <c r="AC262" t="s">
        <v>4428</v>
      </c>
    </row>
    <row r="263" spans="2:29">
      <c r="B263">
        <v>65</v>
      </c>
      <c r="C263" t="s">
        <v>4435</v>
      </c>
      <c r="D263" s="1">
        <v>44672</v>
      </c>
      <c r="E263" t="s">
        <v>6786</v>
      </c>
      <c r="F263" t="s">
        <v>4436</v>
      </c>
      <c r="G263" t="s">
        <v>108</v>
      </c>
      <c r="H263" t="s">
        <v>162</v>
      </c>
      <c r="I263">
        <v>0.84</v>
      </c>
      <c r="J263" t="s">
        <v>126</v>
      </c>
      <c r="K263" t="s">
        <v>290</v>
      </c>
      <c r="L263" t="s">
        <v>110</v>
      </c>
      <c r="M263" t="s">
        <v>110</v>
      </c>
      <c r="N263" t="s">
        <v>309</v>
      </c>
      <c r="O263" t="s">
        <v>110</v>
      </c>
      <c r="P263" t="s">
        <v>832</v>
      </c>
      <c r="Q263" t="s">
        <v>294</v>
      </c>
      <c r="R263" t="s">
        <v>140</v>
      </c>
      <c r="S263" t="s">
        <v>110</v>
      </c>
      <c r="T263" t="s">
        <v>110</v>
      </c>
      <c r="U263" t="s">
        <v>110</v>
      </c>
      <c r="V263" t="s">
        <v>108</v>
      </c>
      <c r="W263" t="s">
        <v>124</v>
      </c>
      <c r="X263" t="s">
        <v>7198</v>
      </c>
      <c r="Y263" t="s">
        <v>1368</v>
      </c>
      <c r="Z263">
        <v>0.84</v>
      </c>
      <c r="AA263" t="s">
        <v>8615</v>
      </c>
      <c r="AB263" t="s">
        <v>9710</v>
      </c>
      <c r="AC263" t="s">
        <v>4437</v>
      </c>
    </row>
    <row r="264" spans="2:29">
      <c r="B264">
        <v>64</v>
      </c>
      <c r="C264" t="s">
        <v>692</v>
      </c>
      <c r="D264" s="1">
        <v>44671</v>
      </c>
      <c r="E264" t="s">
        <v>6896</v>
      </c>
      <c r="F264" t="s">
        <v>3802</v>
      </c>
      <c r="G264" t="s">
        <v>742</v>
      </c>
      <c r="H264" t="s">
        <v>162</v>
      </c>
      <c r="I264">
        <v>2</v>
      </c>
      <c r="J264" t="s">
        <v>126</v>
      </c>
      <c r="K264" t="s">
        <v>700</v>
      </c>
      <c r="L264" t="s">
        <v>1796</v>
      </c>
      <c r="M264" t="s">
        <v>1288</v>
      </c>
      <c r="N264" t="s">
        <v>309</v>
      </c>
      <c r="O264" t="s">
        <v>7218</v>
      </c>
      <c r="P264" t="s">
        <v>131</v>
      </c>
      <c r="Q264" t="s">
        <v>694</v>
      </c>
      <c r="R264" t="s">
        <v>231</v>
      </c>
      <c r="S264" t="s">
        <v>7259</v>
      </c>
      <c r="T264" t="s">
        <v>8320</v>
      </c>
      <c r="U264" t="s">
        <v>110</v>
      </c>
      <c r="V264" t="s">
        <v>2756</v>
      </c>
      <c r="W264" t="s">
        <v>161</v>
      </c>
      <c r="X264" t="s">
        <v>7198</v>
      </c>
      <c r="Y264" t="s">
        <v>693</v>
      </c>
      <c r="Z264">
        <v>2</v>
      </c>
      <c r="AA264" t="s">
        <v>8615</v>
      </c>
      <c r="AB264" t="s">
        <v>9710</v>
      </c>
      <c r="AC264" t="s">
        <v>707</v>
      </c>
    </row>
    <row r="265" spans="2:29">
      <c r="B265">
        <v>63</v>
      </c>
      <c r="C265" t="s">
        <v>4470</v>
      </c>
      <c r="D265" s="1">
        <v>44665</v>
      </c>
      <c r="E265" t="s">
        <v>6272</v>
      </c>
      <c r="F265" t="s">
        <v>1790</v>
      </c>
      <c r="G265" t="s">
        <v>108</v>
      </c>
      <c r="H265" t="s">
        <v>162</v>
      </c>
      <c r="I265">
        <v>1.42</v>
      </c>
      <c r="J265" t="s">
        <v>126</v>
      </c>
      <c r="K265" t="s">
        <v>224</v>
      </c>
      <c r="L265" t="s">
        <v>1883</v>
      </c>
      <c r="M265" t="s">
        <v>812</v>
      </c>
      <c r="N265" t="s">
        <v>130</v>
      </c>
      <c r="O265" t="s">
        <v>110</v>
      </c>
      <c r="P265" t="s">
        <v>131</v>
      </c>
      <c r="Q265" t="s">
        <v>324</v>
      </c>
      <c r="R265" t="s">
        <v>140</v>
      </c>
      <c r="S265" t="s">
        <v>7193</v>
      </c>
      <c r="T265" t="s">
        <v>7178</v>
      </c>
      <c r="U265" t="s">
        <v>110</v>
      </c>
      <c r="V265" t="s">
        <v>108</v>
      </c>
      <c r="W265" t="s">
        <v>300</v>
      </c>
      <c r="X265" t="s">
        <v>7198</v>
      </c>
      <c r="Y265" t="s">
        <v>3242</v>
      </c>
      <c r="Z265">
        <v>1.42</v>
      </c>
      <c r="AA265" t="s">
        <v>8615</v>
      </c>
      <c r="AB265" t="s">
        <v>9710</v>
      </c>
      <c r="AC265" t="s">
        <v>4471</v>
      </c>
    </row>
    <row r="266" spans="2:29">
      <c r="B266">
        <v>62</v>
      </c>
      <c r="C266" t="s">
        <v>4476</v>
      </c>
      <c r="D266" s="1">
        <v>44664</v>
      </c>
      <c r="E266" t="s">
        <v>6274</v>
      </c>
      <c r="F266" t="s">
        <v>3802</v>
      </c>
      <c r="G266" t="s">
        <v>108</v>
      </c>
      <c r="H266" t="s">
        <v>162</v>
      </c>
      <c r="I266">
        <v>0.3</v>
      </c>
      <c r="J266" t="s">
        <v>413</v>
      </c>
      <c r="K266" t="s">
        <v>224</v>
      </c>
      <c r="L266" t="s">
        <v>110</v>
      </c>
      <c r="M266" t="s">
        <v>110</v>
      </c>
      <c r="N266" t="s">
        <v>130</v>
      </c>
      <c r="O266" t="s">
        <v>110</v>
      </c>
      <c r="P266" t="s">
        <v>832</v>
      </c>
      <c r="Q266" t="s">
        <v>294</v>
      </c>
      <c r="R266" t="s">
        <v>140</v>
      </c>
      <c r="S266" t="s">
        <v>7259</v>
      </c>
      <c r="T266" t="s">
        <v>8320</v>
      </c>
      <c r="U266" t="s">
        <v>110</v>
      </c>
      <c r="V266" t="s">
        <v>108</v>
      </c>
      <c r="W266" t="s">
        <v>110</v>
      </c>
      <c r="X266" t="s">
        <v>7198</v>
      </c>
      <c r="Y266" t="s">
        <v>3804</v>
      </c>
      <c r="Z266">
        <v>0.3</v>
      </c>
      <c r="AA266" t="s">
        <v>8615</v>
      </c>
      <c r="AB266" t="s">
        <v>9710</v>
      </c>
      <c r="AC266" t="s">
        <v>4477</v>
      </c>
    </row>
    <row r="267" spans="2:29">
      <c r="B267">
        <v>61</v>
      </c>
      <c r="C267" t="s">
        <v>4502</v>
      </c>
      <c r="D267" s="1">
        <v>44662</v>
      </c>
      <c r="E267" t="s">
        <v>6276</v>
      </c>
      <c r="F267" t="s">
        <v>3802</v>
      </c>
      <c r="G267" t="s">
        <v>108</v>
      </c>
      <c r="H267" t="s">
        <v>162</v>
      </c>
      <c r="I267">
        <v>2</v>
      </c>
      <c r="J267" t="s">
        <v>126</v>
      </c>
      <c r="K267" t="s">
        <v>224</v>
      </c>
      <c r="L267" t="s">
        <v>110</v>
      </c>
      <c r="M267" t="s">
        <v>110</v>
      </c>
      <c r="N267" t="s">
        <v>130</v>
      </c>
      <c r="O267" t="s">
        <v>7202</v>
      </c>
      <c r="P267" t="s">
        <v>131</v>
      </c>
      <c r="Q267" t="s">
        <v>656</v>
      </c>
      <c r="R267" t="s">
        <v>140</v>
      </c>
      <c r="S267" t="s">
        <v>7259</v>
      </c>
      <c r="T267" t="s">
        <v>8320</v>
      </c>
      <c r="U267" t="s">
        <v>110</v>
      </c>
      <c r="V267" t="s">
        <v>108</v>
      </c>
      <c r="W267" t="s">
        <v>300</v>
      </c>
      <c r="X267" t="s">
        <v>7198</v>
      </c>
      <c r="Y267" t="s">
        <v>2879</v>
      </c>
      <c r="Z267">
        <v>2</v>
      </c>
      <c r="AA267" t="s">
        <v>8615</v>
      </c>
      <c r="AB267" t="s">
        <v>9710</v>
      </c>
      <c r="AC267" t="s">
        <v>4504</v>
      </c>
    </row>
    <row r="268" spans="2:29">
      <c r="B268">
        <v>60</v>
      </c>
      <c r="C268" t="s">
        <v>4506</v>
      </c>
      <c r="D268" s="1">
        <v>44661</v>
      </c>
      <c r="E268" t="s">
        <v>6586</v>
      </c>
      <c r="F268" t="s">
        <v>3502</v>
      </c>
      <c r="G268" t="s">
        <v>108</v>
      </c>
      <c r="H268" t="s">
        <v>162</v>
      </c>
      <c r="I268">
        <v>0.33</v>
      </c>
      <c r="J268" t="s">
        <v>3763</v>
      </c>
      <c r="K268" t="s">
        <v>319</v>
      </c>
      <c r="L268" t="s">
        <v>110</v>
      </c>
      <c r="M268" t="s">
        <v>110</v>
      </c>
      <c r="N268" t="s">
        <v>130</v>
      </c>
      <c r="O268" t="s">
        <v>110</v>
      </c>
      <c r="P268" t="s">
        <v>225</v>
      </c>
      <c r="Q268" t="s">
        <v>5398</v>
      </c>
      <c r="R268" t="s">
        <v>231</v>
      </c>
      <c r="S268" t="s">
        <v>7259</v>
      </c>
      <c r="T268" t="s">
        <v>9067</v>
      </c>
      <c r="U268" t="s">
        <v>110</v>
      </c>
      <c r="V268" t="s">
        <v>108</v>
      </c>
      <c r="W268" t="s">
        <v>110</v>
      </c>
      <c r="X268" t="s">
        <v>7198</v>
      </c>
      <c r="Y268" t="s">
        <v>4505</v>
      </c>
      <c r="Z268">
        <v>0.33</v>
      </c>
      <c r="AA268" t="s">
        <v>8615</v>
      </c>
      <c r="AB268" t="s">
        <v>9710</v>
      </c>
      <c r="AC268" t="s">
        <v>4509</v>
      </c>
    </row>
    <row r="269" spans="2:29">
      <c r="B269">
        <v>59</v>
      </c>
      <c r="C269" t="s">
        <v>4510</v>
      </c>
      <c r="D269" s="1">
        <v>44659</v>
      </c>
      <c r="E269" t="s">
        <v>6569</v>
      </c>
      <c r="F269" t="s">
        <v>1790</v>
      </c>
      <c r="G269" t="s">
        <v>108</v>
      </c>
      <c r="H269" t="s">
        <v>162</v>
      </c>
      <c r="I269">
        <v>0.57499999999999996</v>
      </c>
      <c r="J269" t="s">
        <v>126</v>
      </c>
      <c r="K269" t="s">
        <v>416</v>
      </c>
      <c r="L269" t="s">
        <v>1023</v>
      </c>
      <c r="M269" t="s">
        <v>1288</v>
      </c>
      <c r="N269" t="s">
        <v>130</v>
      </c>
      <c r="O269" t="s">
        <v>7218</v>
      </c>
      <c r="P269" t="s">
        <v>832</v>
      </c>
      <c r="Q269" t="s">
        <v>324</v>
      </c>
      <c r="R269" t="s">
        <v>140</v>
      </c>
      <c r="S269" t="s">
        <v>7193</v>
      </c>
      <c r="T269" t="s">
        <v>7178</v>
      </c>
      <c r="U269" t="s">
        <v>110</v>
      </c>
      <c r="V269" t="s">
        <v>108</v>
      </c>
      <c r="W269" t="s">
        <v>124</v>
      </c>
      <c r="X269" t="s">
        <v>7198</v>
      </c>
      <c r="Y269" t="s">
        <v>1862</v>
      </c>
      <c r="Z269">
        <v>0.57999999999999996</v>
      </c>
      <c r="AA269" t="s">
        <v>8615</v>
      </c>
      <c r="AB269" t="s">
        <v>9710</v>
      </c>
      <c r="AC269" t="s">
        <v>4513</v>
      </c>
    </row>
    <row r="270" spans="2:29">
      <c r="B270">
        <v>58</v>
      </c>
      <c r="C270" t="s">
        <v>4515</v>
      </c>
      <c r="D270" s="1">
        <v>44659</v>
      </c>
      <c r="E270" t="s">
        <v>6341</v>
      </c>
      <c r="F270" t="s">
        <v>1398</v>
      </c>
      <c r="G270" t="s">
        <v>108</v>
      </c>
      <c r="H270" t="s">
        <v>162</v>
      </c>
      <c r="I270">
        <v>0.48</v>
      </c>
      <c r="J270" t="s">
        <v>126</v>
      </c>
      <c r="K270" t="s">
        <v>224</v>
      </c>
      <c r="L270" t="s">
        <v>110</v>
      </c>
      <c r="M270" t="s">
        <v>110</v>
      </c>
      <c r="N270" t="s">
        <v>130</v>
      </c>
      <c r="O270" t="s">
        <v>110</v>
      </c>
      <c r="P270" t="s">
        <v>225</v>
      </c>
      <c r="Q270" t="s">
        <v>294</v>
      </c>
      <c r="R270" t="s">
        <v>140</v>
      </c>
      <c r="S270" t="s">
        <v>7193</v>
      </c>
      <c r="T270" t="s">
        <v>7602</v>
      </c>
      <c r="U270" t="s">
        <v>110</v>
      </c>
      <c r="V270" t="s">
        <v>108</v>
      </c>
      <c r="W270" t="s">
        <v>110</v>
      </c>
      <c r="X270" t="s">
        <v>7198</v>
      </c>
      <c r="Y270" t="s">
        <v>4514</v>
      </c>
      <c r="Z270">
        <v>0.48</v>
      </c>
      <c r="AA270" t="s">
        <v>8615</v>
      </c>
      <c r="AB270" t="s">
        <v>9710</v>
      </c>
      <c r="AC270" t="s">
        <v>4518</v>
      </c>
    </row>
    <row r="271" spans="2:29">
      <c r="B271">
        <v>57</v>
      </c>
      <c r="C271" t="s">
        <v>4553</v>
      </c>
      <c r="D271" s="1">
        <v>44651</v>
      </c>
      <c r="E271" t="s">
        <v>6622</v>
      </c>
      <c r="F271" t="s">
        <v>335</v>
      </c>
      <c r="G271" t="s">
        <v>108</v>
      </c>
      <c r="H271" t="s">
        <v>162</v>
      </c>
      <c r="I271">
        <v>0.6</v>
      </c>
      <c r="J271" t="s">
        <v>276</v>
      </c>
      <c r="K271" t="s">
        <v>2310</v>
      </c>
      <c r="L271" t="s">
        <v>110</v>
      </c>
      <c r="M271" t="s">
        <v>110</v>
      </c>
      <c r="N271" t="s">
        <v>309</v>
      </c>
      <c r="O271" t="s">
        <v>110</v>
      </c>
      <c r="P271" t="s">
        <v>131</v>
      </c>
      <c r="Q271" t="s">
        <v>173</v>
      </c>
      <c r="R271" t="s">
        <v>5545</v>
      </c>
      <c r="S271" t="s">
        <v>7193</v>
      </c>
      <c r="T271" t="s">
        <v>7178</v>
      </c>
      <c r="U271" t="s">
        <v>110</v>
      </c>
      <c r="V271" t="s">
        <v>108</v>
      </c>
      <c r="W271" t="s">
        <v>124</v>
      </c>
      <c r="X271" t="s">
        <v>7198</v>
      </c>
      <c r="Y271" t="s">
        <v>1377</v>
      </c>
      <c r="Z271">
        <v>0.6</v>
      </c>
      <c r="AA271" t="s">
        <v>8615</v>
      </c>
      <c r="AB271" t="s">
        <v>9834</v>
      </c>
      <c r="AC271" t="s">
        <v>4555</v>
      </c>
    </row>
    <row r="272" spans="2:29">
      <c r="B272">
        <v>56</v>
      </c>
      <c r="C272" t="s">
        <v>4543</v>
      </c>
      <c r="D272" s="1">
        <v>44651</v>
      </c>
      <c r="E272" t="s">
        <v>6602</v>
      </c>
      <c r="F272" t="s">
        <v>2341</v>
      </c>
      <c r="G272" t="s">
        <v>108</v>
      </c>
      <c r="H272" t="s">
        <v>162</v>
      </c>
      <c r="I272">
        <v>2.44</v>
      </c>
      <c r="J272" t="s">
        <v>413</v>
      </c>
      <c r="K272" t="s">
        <v>290</v>
      </c>
      <c r="L272" t="s">
        <v>110</v>
      </c>
      <c r="M272" t="s">
        <v>110</v>
      </c>
      <c r="N272" t="s">
        <v>130</v>
      </c>
      <c r="O272" t="s">
        <v>110</v>
      </c>
      <c r="P272" t="s">
        <v>131</v>
      </c>
      <c r="Q272" t="s">
        <v>460</v>
      </c>
      <c r="R272" t="s">
        <v>140</v>
      </c>
      <c r="S272" t="s">
        <v>7193</v>
      </c>
      <c r="T272" t="s">
        <v>110</v>
      </c>
      <c r="U272" t="s">
        <v>110</v>
      </c>
      <c r="V272" t="s">
        <v>108</v>
      </c>
      <c r="W272" t="s">
        <v>300</v>
      </c>
      <c r="X272" t="s">
        <v>7198</v>
      </c>
      <c r="Y272" t="s">
        <v>4542</v>
      </c>
      <c r="Z272">
        <v>2.44</v>
      </c>
      <c r="AA272" t="s">
        <v>8615</v>
      </c>
      <c r="AB272" t="s">
        <v>9834</v>
      </c>
      <c r="AC272" t="s">
        <v>4546</v>
      </c>
    </row>
    <row r="273" spans="2:29">
      <c r="B273">
        <v>55</v>
      </c>
      <c r="C273" t="s">
        <v>4551</v>
      </c>
      <c r="D273" s="1">
        <v>44651</v>
      </c>
      <c r="E273" t="s">
        <v>6279</v>
      </c>
      <c r="F273" t="s">
        <v>134</v>
      </c>
      <c r="G273" t="s">
        <v>108</v>
      </c>
      <c r="H273" t="s">
        <v>162</v>
      </c>
      <c r="I273">
        <v>0.49</v>
      </c>
      <c r="J273" t="s">
        <v>126</v>
      </c>
      <c r="K273" t="s">
        <v>2310</v>
      </c>
      <c r="L273" t="s">
        <v>1629</v>
      </c>
      <c r="M273" t="s">
        <v>1288</v>
      </c>
      <c r="N273" t="s">
        <v>130</v>
      </c>
      <c r="O273" t="s">
        <v>110</v>
      </c>
      <c r="P273" t="s">
        <v>131</v>
      </c>
      <c r="Q273" t="s">
        <v>324</v>
      </c>
      <c r="R273" t="s">
        <v>140</v>
      </c>
      <c r="S273" t="s">
        <v>7193</v>
      </c>
      <c r="T273" t="s">
        <v>7178</v>
      </c>
      <c r="U273" t="s">
        <v>110</v>
      </c>
      <c r="V273" t="s">
        <v>108</v>
      </c>
      <c r="W273" t="s">
        <v>300</v>
      </c>
      <c r="X273" t="s">
        <v>7198</v>
      </c>
      <c r="Y273" t="s">
        <v>4008</v>
      </c>
      <c r="Z273">
        <v>0.49</v>
      </c>
      <c r="AA273" t="s">
        <v>8615</v>
      </c>
      <c r="AB273" t="s">
        <v>9834</v>
      </c>
      <c r="AC273" t="s">
        <v>4552</v>
      </c>
    </row>
    <row r="274" spans="2:29">
      <c r="B274">
        <v>54</v>
      </c>
      <c r="C274" t="s">
        <v>4557</v>
      </c>
      <c r="D274" s="1">
        <v>44651</v>
      </c>
      <c r="E274" t="s">
        <v>6281</v>
      </c>
      <c r="F274" t="s">
        <v>1790</v>
      </c>
      <c r="G274" t="s">
        <v>108</v>
      </c>
      <c r="H274" t="s">
        <v>162</v>
      </c>
      <c r="I274">
        <v>0.35</v>
      </c>
      <c r="J274" t="s">
        <v>126</v>
      </c>
      <c r="K274" t="s">
        <v>3665</v>
      </c>
      <c r="L274" t="s">
        <v>1629</v>
      </c>
      <c r="M274" t="s">
        <v>812</v>
      </c>
      <c r="N274" t="s">
        <v>130</v>
      </c>
      <c r="O274" t="s">
        <v>110</v>
      </c>
      <c r="P274" t="s">
        <v>131</v>
      </c>
      <c r="Q274" t="s">
        <v>294</v>
      </c>
      <c r="R274" t="s">
        <v>140</v>
      </c>
      <c r="S274" t="s">
        <v>7193</v>
      </c>
      <c r="T274" t="s">
        <v>7178</v>
      </c>
      <c r="U274" t="s">
        <v>110</v>
      </c>
      <c r="V274" t="s">
        <v>108</v>
      </c>
      <c r="W274" t="s">
        <v>300</v>
      </c>
      <c r="X274" t="s">
        <v>7198</v>
      </c>
      <c r="Y274" t="s">
        <v>4556</v>
      </c>
      <c r="Z274">
        <v>0.35</v>
      </c>
      <c r="AA274" t="s">
        <v>8615</v>
      </c>
      <c r="AB274" t="s">
        <v>9834</v>
      </c>
      <c r="AC274" t="s">
        <v>4560</v>
      </c>
    </row>
    <row r="275" spans="2:29">
      <c r="B275">
        <v>53</v>
      </c>
      <c r="C275" t="s">
        <v>4562</v>
      </c>
      <c r="D275" s="1">
        <v>44650</v>
      </c>
      <c r="E275" t="s">
        <v>6397</v>
      </c>
      <c r="F275" t="s">
        <v>3802</v>
      </c>
      <c r="G275" t="s">
        <v>108</v>
      </c>
      <c r="H275" t="s">
        <v>162</v>
      </c>
      <c r="I275">
        <v>0.28999999999999998</v>
      </c>
      <c r="J275" t="s">
        <v>126</v>
      </c>
      <c r="K275" t="s">
        <v>277</v>
      </c>
      <c r="L275" t="s">
        <v>1111</v>
      </c>
      <c r="M275" t="s">
        <v>812</v>
      </c>
      <c r="N275" t="s">
        <v>130</v>
      </c>
      <c r="O275" t="s">
        <v>110</v>
      </c>
      <c r="P275" t="s">
        <v>225</v>
      </c>
      <c r="Q275" t="s">
        <v>324</v>
      </c>
      <c r="R275" t="s">
        <v>140</v>
      </c>
      <c r="S275" t="s">
        <v>7259</v>
      </c>
      <c r="T275" t="s">
        <v>8320</v>
      </c>
      <c r="U275" t="s">
        <v>110</v>
      </c>
      <c r="V275" t="s">
        <v>108</v>
      </c>
      <c r="W275" t="s">
        <v>300</v>
      </c>
      <c r="X275" t="s">
        <v>7198</v>
      </c>
      <c r="Y275" t="s">
        <v>4561</v>
      </c>
      <c r="Z275">
        <v>0.28999999999999998</v>
      </c>
      <c r="AA275" t="s">
        <v>8615</v>
      </c>
      <c r="AB275" t="s">
        <v>9834</v>
      </c>
      <c r="AC275" t="s">
        <v>4565</v>
      </c>
    </row>
    <row r="276" spans="2:29">
      <c r="B276">
        <v>52</v>
      </c>
      <c r="C276" t="s">
        <v>4576</v>
      </c>
      <c r="D276" s="1">
        <v>44649</v>
      </c>
      <c r="E276" t="s">
        <v>6290</v>
      </c>
      <c r="F276" t="s">
        <v>303</v>
      </c>
      <c r="G276" t="s">
        <v>108</v>
      </c>
      <c r="H276" t="s">
        <v>162</v>
      </c>
      <c r="I276">
        <v>1</v>
      </c>
      <c r="J276" t="s">
        <v>126</v>
      </c>
      <c r="K276" t="s">
        <v>2310</v>
      </c>
      <c r="L276" t="s">
        <v>110</v>
      </c>
      <c r="M276" t="s">
        <v>110</v>
      </c>
      <c r="N276" t="s">
        <v>130</v>
      </c>
      <c r="O276" t="s">
        <v>110</v>
      </c>
      <c r="P276" t="s">
        <v>131</v>
      </c>
      <c r="Q276" t="s">
        <v>294</v>
      </c>
      <c r="R276" t="s">
        <v>140</v>
      </c>
      <c r="S276" t="s">
        <v>7193</v>
      </c>
      <c r="T276" t="s">
        <v>7178</v>
      </c>
      <c r="U276" t="s">
        <v>110</v>
      </c>
      <c r="V276" t="s">
        <v>108</v>
      </c>
      <c r="W276" t="s">
        <v>300</v>
      </c>
      <c r="X276" t="s">
        <v>7198</v>
      </c>
      <c r="Y276" t="s">
        <v>3522</v>
      </c>
      <c r="Z276">
        <v>1</v>
      </c>
      <c r="AA276" t="s">
        <v>8615</v>
      </c>
      <c r="AB276" t="s">
        <v>9834</v>
      </c>
      <c r="AC276" t="s">
        <v>4577</v>
      </c>
    </row>
    <row r="277" spans="2:29">
      <c r="B277">
        <v>51</v>
      </c>
      <c r="C277" t="s">
        <v>4594</v>
      </c>
      <c r="D277" s="1">
        <v>44645</v>
      </c>
      <c r="E277" t="s">
        <v>6386</v>
      </c>
      <c r="F277" t="s">
        <v>1398</v>
      </c>
      <c r="G277" t="s">
        <v>108</v>
      </c>
      <c r="H277" t="s">
        <v>162</v>
      </c>
      <c r="I277">
        <v>0.28499999999999998</v>
      </c>
      <c r="J277" t="s">
        <v>126</v>
      </c>
      <c r="K277" t="s">
        <v>1628</v>
      </c>
      <c r="L277" t="s">
        <v>110</v>
      </c>
      <c r="M277" t="s">
        <v>110</v>
      </c>
      <c r="N277" t="s">
        <v>130</v>
      </c>
      <c r="O277" t="s">
        <v>110</v>
      </c>
      <c r="P277" t="s">
        <v>225</v>
      </c>
      <c r="Q277" t="s">
        <v>324</v>
      </c>
      <c r="R277" t="s">
        <v>140</v>
      </c>
      <c r="S277" t="s">
        <v>7193</v>
      </c>
      <c r="T277" t="s">
        <v>7602</v>
      </c>
      <c r="U277" t="s">
        <v>110</v>
      </c>
      <c r="V277" t="s">
        <v>108</v>
      </c>
      <c r="W277" t="s">
        <v>300</v>
      </c>
      <c r="X277" t="s">
        <v>7198</v>
      </c>
      <c r="Y277" t="s">
        <v>4593</v>
      </c>
      <c r="Z277">
        <v>0.28000000000000003</v>
      </c>
      <c r="AA277" t="s">
        <v>8615</v>
      </c>
      <c r="AB277" t="s">
        <v>9834</v>
      </c>
      <c r="AC277" t="s">
        <v>4597</v>
      </c>
    </row>
    <row r="278" spans="2:29">
      <c r="B278">
        <v>50</v>
      </c>
      <c r="C278" t="s">
        <v>4601</v>
      </c>
      <c r="D278" s="1">
        <v>44644</v>
      </c>
      <c r="E278" t="s">
        <v>6297</v>
      </c>
      <c r="F278" t="s">
        <v>134</v>
      </c>
      <c r="G278" t="s">
        <v>108</v>
      </c>
      <c r="H278" t="s">
        <v>162</v>
      </c>
      <c r="I278">
        <v>1.46</v>
      </c>
      <c r="J278" t="s">
        <v>126</v>
      </c>
      <c r="K278" t="s">
        <v>1628</v>
      </c>
      <c r="L278" t="s">
        <v>3027</v>
      </c>
      <c r="M278" t="s">
        <v>812</v>
      </c>
      <c r="N278" t="s">
        <v>130</v>
      </c>
      <c r="O278" t="s">
        <v>110</v>
      </c>
      <c r="P278" t="s">
        <v>131</v>
      </c>
      <c r="Q278" t="s">
        <v>324</v>
      </c>
      <c r="R278" t="s">
        <v>140</v>
      </c>
      <c r="S278" t="s">
        <v>7193</v>
      </c>
      <c r="T278" t="s">
        <v>7178</v>
      </c>
      <c r="U278" t="s">
        <v>110</v>
      </c>
      <c r="V278" t="s">
        <v>108</v>
      </c>
      <c r="W278" t="s">
        <v>110</v>
      </c>
      <c r="X278" t="s">
        <v>7198</v>
      </c>
      <c r="Y278" t="s">
        <v>3370</v>
      </c>
      <c r="Z278">
        <v>1.46</v>
      </c>
      <c r="AA278" t="s">
        <v>8615</v>
      </c>
      <c r="AB278" t="s">
        <v>9834</v>
      </c>
      <c r="AC278" t="s">
        <v>4602</v>
      </c>
    </row>
    <row r="279" spans="2:29">
      <c r="B279">
        <v>49</v>
      </c>
      <c r="C279" t="s">
        <v>4608</v>
      </c>
      <c r="D279" s="1">
        <v>44643</v>
      </c>
      <c r="E279" t="s">
        <v>6355</v>
      </c>
      <c r="F279" t="s">
        <v>1149</v>
      </c>
      <c r="G279" t="s">
        <v>108</v>
      </c>
      <c r="H279" t="s">
        <v>162</v>
      </c>
      <c r="I279">
        <v>0.6</v>
      </c>
      <c r="J279" t="s">
        <v>126</v>
      </c>
      <c r="K279" t="s">
        <v>1558</v>
      </c>
      <c r="L279" t="s">
        <v>110</v>
      </c>
      <c r="M279" t="s">
        <v>110</v>
      </c>
      <c r="N279" t="s">
        <v>1676</v>
      </c>
      <c r="O279" t="s">
        <v>110</v>
      </c>
      <c r="P279" t="s">
        <v>225</v>
      </c>
      <c r="Q279" t="s">
        <v>173</v>
      </c>
      <c r="R279" t="s">
        <v>140</v>
      </c>
      <c r="S279" t="s">
        <v>7193</v>
      </c>
      <c r="T279" t="s">
        <v>7355</v>
      </c>
      <c r="U279" t="s">
        <v>110</v>
      </c>
      <c r="V279" t="s">
        <v>108</v>
      </c>
      <c r="W279" t="s">
        <v>300</v>
      </c>
      <c r="X279" t="s">
        <v>7198</v>
      </c>
      <c r="Y279" t="s">
        <v>3625</v>
      </c>
      <c r="Z279">
        <v>0.6</v>
      </c>
      <c r="AA279" t="s">
        <v>8615</v>
      </c>
      <c r="AB279" t="s">
        <v>9834</v>
      </c>
      <c r="AC279" t="s">
        <v>4609</v>
      </c>
    </row>
    <row r="280" spans="2:29">
      <c r="B280">
        <v>48</v>
      </c>
      <c r="C280" t="s">
        <v>4619</v>
      </c>
      <c r="D280" s="1">
        <v>44642</v>
      </c>
      <c r="E280" t="s">
        <v>6299</v>
      </c>
      <c r="F280" t="s">
        <v>2139</v>
      </c>
      <c r="G280" t="s">
        <v>108</v>
      </c>
      <c r="H280" t="s">
        <v>162</v>
      </c>
      <c r="I280">
        <v>1</v>
      </c>
      <c r="J280" t="s">
        <v>126</v>
      </c>
      <c r="K280" t="s">
        <v>3665</v>
      </c>
      <c r="L280" t="s">
        <v>110</v>
      </c>
      <c r="M280" t="s">
        <v>110</v>
      </c>
      <c r="N280" t="s">
        <v>130</v>
      </c>
      <c r="O280" t="s">
        <v>110</v>
      </c>
      <c r="P280" t="s">
        <v>911</v>
      </c>
      <c r="Q280" t="s">
        <v>6059</v>
      </c>
      <c r="R280" t="s">
        <v>140</v>
      </c>
      <c r="S280" t="s">
        <v>7193</v>
      </c>
      <c r="T280" t="s">
        <v>7690</v>
      </c>
      <c r="U280" t="s">
        <v>110</v>
      </c>
      <c r="V280" t="s">
        <v>108</v>
      </c>
      <c r="W280" t="s">
        <v>300</v>
      </c>
      <c r="X280" t="s">
        <v>7198</v>
      </c>
      <c r="Y280" t="s">
        <v>4618</v>
      </c>
      <c r="Z280">
        <v>1</v>
      </c>
      <c r="AA280" t="s">
        <v>8615</v>
      </c>
      <c r="AB280" t="s">
        <v>9834</v>
      </c>
      <c r="AC280" t="s">
        <v>4622</v>
      </c>
    </row>
    <row r="281" spans="2:29">
      <c r="B281">
        <v>47</v>
      </c>
      <c r="C281" t="s">
        <v>4623</v>
      </c>
      <c r="D281" s="1">
        <v>44642</v>
      </c>
      <c r="E281" t="s">
        <v>6301</v>
      </c>
      <c r="F281" t="s">
        <v>1790</v>
      </c>
      <c r="G281" t="s">
        <v>108</v>
      </c>
      <c r="H281" t="s">
        <v>162</v>
      </c>
      <c r="I281">
        <v>1.5</v>
      </c>
      <c r="J281" t="s">
        <v>126</v>
      </c>
      <c r="K281" t="s">
        <v>1110</v>
      </c>
      <c r="L281" t="s">
        <v>958</v>
      </c>
      <c r="M281" t="s">
        <v>276</v>
      </c>
      <c r="N281" t="s">
        <v>130</v>
      </c>
      <c r="O281" t="s">
        <v>110</v>
      </c>
      <c r="P281" t="s">
        <v>131</v>
      </c>
      <c r="Q281" t="s">
        <v>324</v>
      </c>
      <c r="R281" t="s">
        <v>140</v>
      </c>
      <c r="S281" t="s">
        <v>7193</v>
      </c>
      <c r="T281" t="s">
        <v>7178</v>
      </c>
      <c r="U281" t="s">
        <v>110</v>
      </c>
      <c r="V281" t="s">
        <v>108</v>
      </c>
      <c r="W281" t="s">
        <v>300</v>
      </c>
      <c r="X281" t="s">
        <v>7198</v>
      </c>
      <c r="Y281" t="s">
        <v>2676</v>
      </c>
      <c r="Z281">
        <v>1.5</v>
      </c>
      <c r="AA281" t="s">
        <v>8615</v>
      </c>
      <c r="AB281" t="s">
        <v>9834</v>
      </c>
      <c r="AC281" t="s">
        <v>4624</v>
      </c>
    </row>
    <row r="282" spans="2:29">
      <c r="B282">
        <v>46</v>
      </c>
      <c r="C282" t="s">
        <v>4626</v>
      </c>
      <c r="D282" s="1">
        <v>44642</v>
      </c>
      <c r="E282" t="s">
        <v>6303</v>
      </c>
      <c r="F282" t="s">
        <v>3802</v>
      </c>
      <c r="G282" t="s">
        <v>108</v>
      </c>
      <c r="H282" t="s">
        <v>162</v>
      </c>
      <c r="I282">
        <v>0.5</v>
      </c>
      <c r="J282" t="s">
        <v>149</v>
      </c>
      <c r="K282" t="s">
        <v>3901</v>
      </c>
      <c r="L282" t="s">
        <v>110</v>
      </c>
      <c r="M282" t="s">
        <v>110</v>
      </c>
      <c r="N282" t="s">
        <v>1676</v>
      </c>
      <c r="O282" t="s">
        <v>110</v>
      </c>
      <c r="P282" t="s">
        <v>225</v>
      </c>
      <c r="Q282" t="s">
        <v>294</v>
      </c>
      <c r="R282" t="s">
        <v>140</v>
      </c>
      <c r="S282" t="s">
        <v>7259</v>
      </c>
      <c r="T282" t="s">
        <v>8320</v>
      </c>
      <c r="U282" t="s">
        <v>110</v>
      </c>
      <c r="V282" t="s">
        <v>108</v>
      </c>
      <c r="W282" t="s">
        <v>124</v>
      </c>
      <c r="X282" t="s">
        <v>7198</v>
      </c>
      <c r="Y282" t="s">
        <v>4625</v>
      </c>
      <c r="Z282">
        <v>0.5</v>
      </c>
      <c r="AA282" t="s">
        <v>8615</v>
      </c>
      <c r="AB282" t="s">
        <v>9834</v>
      </c>
      <c r="AC282" t="s">
        <v>4629</v>
      </c>
    </row>
    <row r="283" spans="2:29">
      <c r="B283">
        <v>45</v>
      </c>
      <c r="C283" t="s">
        <v>4639</v>
      </c>
      <c r="D283" s="1">
        <v>44638</v>
      </c>
      <c r="E283" t="s">
        <v>6462</v>
      </c>
      <c r="F283" t="s">
        <v>2054</v>
      </c>
      <c r="G283" t="s">
        <v>108</v>
      </c>
      <c r="H283" t="s">
        <v>162</v>
      </c>
      <c r="I283">
        <v>0.33</v>
      </c>
      <c r="J283" t="s">
        <v>126</v>
      </c>
      <c r="K283" t="s">
        <v>2027</v>
      </c>
      <c r="L283" t="s">
        <v>110</v>
      </c>
      <c r="M283" t="s">
        <v>110</v>
      </c>
      <c r="N283" t="s">
        <v>130</v>
      </c>
      <c r="O283" t="s">
        <v>110</v>
      </c>
      <c r="P283" t="s">
        <v>131</v>
      </c>
      <c r="Q283" t="s">
        <v>294</v>
      </c>
      <c r="R283" t="s">
        <v>140</v>
      </c>
      <c r="S283" t="s">
        <v>7193</v>
      </c>
      <c r="T283" t="s">
        <v>7602</v>
      </c>
      <c r="U283" t="s">
        <v>110</v>
      </c>
      <c r="V283" t="s">
        <v>108</v>
      </c>
      <c r="W283" t="s">
        <v>124</v>
      </c>
      <c r="X283" t="s">
        <v>7198</v>
      </c>
      <c r="Y283" t="s">
        <v>2002</v>
      </c>
      <c r="Z283">
        <v>0.33</v>
      </c>
      <c r="AA283" t="s">
        <v>8615</v>
      </c>
      <c r="AB283" t="s">
        <v>9834</v>
      </c>
      <c r="AC283" t="s">
        <v>4641</v>
      </c>
    </row>
    <row r="284" spans="2:29">
      <c r="B284">
        <v>44</v>
      </c>
      <c r="C284" t="s">
        <v>4647</v>
      </c>
      <c r="D284" s="1">
        <v>44638</v>
      </c>
      <c r="E284" t="s">
        <v>6305</v>
      </c>
      <c r="F284" t="s">
        <v>134</v>
      </c>
      <c r="G284" t="s">
        <v>108</v>
      </c>
      <c r="H284" t="s">
        <v>162</v>
      </c>
      <c r="I284">
        <v>1</v>
      </c>
      <c r="J284" t="s">
        <v>126</v>
      </c>
      <c r="K284" t="s">
        <v>3026</v>
      </c>
      <c r="L284" t="s">
        <v>110</v>
      </c>
      <c r="M284" t="s">
        <v>110</v>
      </c>
      <c r="N284" t="s">
        <v>130</v>
      </c>
      <c r="O284" t="s">
        <v>110</v>
      </c>
      <c r="P284" t="s">
        <v>131</v>
      </c>
      <c r="Q284" t="s">
        <v>294</v>
      </c>
      <c r="R284" t="s">
        <v>140</v>
      </c>
      <c r="S284" t="s">
        <v>7193</v>
      </c>
      <c r="T284" t="s">
        <v>7178</v>
      </c>
      <c r="U284" t="s">
        <v>6928</v>
      </c>
      <c r="V284" t="s">
        <v>108</v>
      </c>
      <c r="W284" t="s">
        <v>300</v>
      </c>
      <c r="X284" t="s">
        <v>7198</v>
      </c>
      <c r="Y284" t="s">
        <v>3638</v>
      </c>
      <c r="Z284">
        <v>1</v>
      </c>
      <c r="AA284" t="s">
        <v>8615</v>
      </c>
      <c r="AB284" t="s">
        <v>9834</v>
      </c>
      <c r="AC284" t="s">
        <v>4648</v>
      </c>
    </row>
    <row r="285" spans="2:29">
      <c r="B285">
        <v>43</v>
      </c>
      <c r="C285" t="s">
        <v>4644</v>
      </c>
      <c r="D285" s="1">
        <v>44638</v>
      </c>
      <c r="E285" t="s">
        <v>6663</v>
      </c>
      <c r="F285" t="s">
        <v>3802</v>
      </c>
      <c r="G285" t="s">
        <v>2887</v>
      </c>
      <c r="H285" t="s">
        <v>162</v>
      </c>
      <c r="I285">
        <v>1</v>
      </c>
      <c r="J285" t="s">
        <v>126</v>
      </c>
      <c r="K285" t="s">
        <v>4645</v>
      </c>
      <c r="L285" t="s">
        <v>110</v>
      </c>
      <c r="M285" t="s">
        <v>110</v>
      </c>
      <c r="N285" t="s">
        <v>309</v>
      </c>
      <c r="O285" t="s">
        <v>110</v>
      </c>
      <c r="P285" t="s">
        <v>832</v>
      </c>
      <c r="Q285" t="s">
        <v>656</v>
      </c>
      <c r="R285" t="s">
        <v>231</v>
      </c>
      <c r="S285" t="s">
        <v>7259</v>
      </c>
      <c r="T285" t="s">
        <v>8320</v>
      </c>
      <c r="U285" t="s">
        <v>110</v>
      </c>
      <c r="V285" t="s">
        <v>108</v>
      </c>
      <c r="W285" t="s">
        <v>161</v>
      </c>
      <c r="X285" t="s">
        <v>7198</v>
      </c>
      <c r="Y285" t="s">
        <v>3839</v>
      </c>
      <c r="Z285">
        <v>1</v>
      </c>
      <c r="AA285" t="s">
        <v>8615</v>
      </c>
      <c r="AB285" t="s">
        <v>9834</v>
      </c>
      <c r="AC285" t="s">
        <v>4646</v>
      </c>
    </row>
    <row r="286" spans="2:29">
      <c r="B286">
        <v>42</v>
      </c>
      <c r="C286" t="s">
        <v>4699</v>
      </c>
      <c r="D286" s="1">
        <v>44630</v>
      </c>
      <c r="E286" t="s">
        <v>6403</v>
      </c>
      <c r="F286" t="s">
        <v>3569</v>
      </c>
      <c r="G286" t="s">
        <v>108</v>
      </c>
      <c r="H286" t="s">
        <v>162</v>
      </c>
      <c r="I286">
        <v>1.5</v>
      </c>
      <c r="J286" t="s">
        <v>126</v>
      </c>
      <c r="K286" t="s">
        <v>1054</v>
      </c>
      <c r="L286" t="s">
        <v>110</v>
      </c>
      <c r="M286" t="s">
        <v>110</v>
      </c>
      <c r="N286" t="s">
        <v>130</v>
      </c>
      <c r="O286" t="s">
        <v>7811</v>
      </c>
      <c r="P286" t="s">
        <v>166</v>
      </c>
      <c r="Q286" t="s">
        <v>580</v>
      </c>
      <c r="R286" t="s">
        <v>5545</v>
      </c>
      <c r="S286" t="s">
        <v>7259</v>
      </c>
      <c r="T286" t="s">
        <v>7257</v>
      </c>
      <c r="U286" t="s">
        <v>110</v>
      </c>
      <c r="V286" t="s">
        <v>108</v>
      </c>
      <c r="W286" t="s">
        <v>161</v>
      </c>
      <c r="X286" t="s">
        <v>7811</v>
      </c>
      <c r="Y286" t="s">
        <v>4698</v>
      </c>
      <c r="Z286">
        <v>1.5</v>
      </c>
      <c r="AA286" t="s">
        <v>8615</v>
      </c>
      <c r="AB286" t="s">
        <v>9834</v>
      </c>
      <c r="AC286" t="s">
        <v>4702</v>
      </c>
    </row>
    <row r="287" spans="2:29">
      <c r="B287">
        <v>41</v>
      </c>
      <c r="C287" t="s">
        <v>4723</v>
      </c>
      <c r="D287" s="1">
        <v>44629</v>
      </c>
      <c r="E287" t="s">
        <v>6312</v>
      </c>
      <c r="F287" t="s">
        <v>4727</v>
      </c>
      <c r="G287" t="s">
        <v>108</v>
      </c>
      <c r="H287" t="s">
        <v>162</v>
      </c>
      <c r="I287">
        <v>0.57999999999999996</v>
      </c>
      <c r="J287" t="s">
        <v>4724</v>
      </c>
      <c r="K287" t="s">
        <v>1110</v>
      </c>
      <c r="L287" t="s">
        <v>110</v>
      </c>
      <c r="M287" t="s">
        <v>110</v>
      </c>
      <c r="N287" t="s">
        <v>130</v>
      </c>
      <c r="O287" t="s">
        <v>110</v>
      </c>
      <c r="P287" t="s">
        <v>131</v>
      </c>
      <c r="Q287" t="s">
        <v>455</v>
      </c>
      <c r="R287" t="s">
        <v>140</v>
      </c>
      <c r="S287" t="s">
        <v>7193</v>
      </c>
      <c r="T287" t="s">
        <v>7355</v>
      </c>
      <c r="U287" t="s">
        <v>110</v>
      </c>
      <c r="V287" t="s">
        <v>108</v>
      </c>
      <c r="W287" t="s">
        <v>300</v>
      </c>
      <c r="X287" t="s">
        <v>7198</v>
      </c>
      <c r="Y287" t="s">
        <v>4722</v>
      </c>
      <c r="Z287">
        <v>0.57999999999999996</v>
      </c>
      <c r="AA287" t="s">
        <v>8615</v>
      </c>
      <c r="AB287" t="s">
        <v>9834</v>
      </c>
      <c r="AC287" t="s">
        <v>4728</v>
      </c>
    </row>
    <row r="288" spans="2:29">
      <c r="B288">
        <v>40</v>
      </c>
      <c r="C288" t="s">
        <v>4730</v>
      </c>
      <c r="D288" s="1">
        <v>44629</v>
      </c>
      <c r="E288" t="s">
        <v>6313</v>
      </c>
      <c r="F288" t="s">
        <v>1790</v>
      </c>
      <c r="G288" t="s">
        <v>108</v>
      </c>
      <c r="H288" t="s">
        <v>162</v>
      </c>
      <c r="I288">
        <v>1.43</v>
      </c>
      <c r="J288" t="s">
        <v>126</v>
      </c>
      <c r="K288" t="s">
        <v>1031</v>
      </c>
      <c r="L288" t="s">
        <v>1041</v>
      </c>
      <c r="M288" t="s">
        <v>1212</v>
      </c>
      <c r="N288" t="s">
        <v>130</v>
      </c>
      <c r="O288" t="s">
        <v>110</v>
      </c>
      <c r="P288" t="s">
        <v>131</v>
      </c>
      <c r="Q288" t="s">
        <v>324</v>
      </c>
      <c r="R288" t="s">
        <v>140</v>
      </c>
      <c r="S288" t="s">
        <v>7193</v>
      </c>
      <c r="T288" t="s">
        <v>7178</v>
      </c>
      <c r="U288" t="s">
        <v>110</v>
      </c>
      <c r="V288" t="s">
        <v>108</v>
      </c>
      <c r="W288" t="s">
        <v>300</v>
      </c>
      <c r="X288" t="s">
        <v>7198</v>
      </c>
      <c r="Y288" t="s">
        <v>4729</v>
      </c>
      <c r="Z288">
        <v>1.43</v>
      </c>
      <c r="AA288" t="s">
        <v>8615</v>
      </c>
      <c r="AB288" t="s">
        <v>9834</v>
      </c>
      <c r="AC288" t="s">
        <v>4733</v>
      </c>
    </row>
    <row r="289" spans="2:29">
      <c r="B289">
        <v>39</v>
      </c>
      <c r="C289" t="s">
        <v>4744</v>
      </c>
      <c r="D289" s="1">
        <v>44628</v>
      </c>
      <c r="E289" t="s">
        <v>6316</v>
      </c>
      <c r="F289" t="s">
        <v>1790</v>
      </c>
      <c r="G289" t="s">
        <v>108</v>
      </c>
      <c r="H289" t="s">
        <v>162</v>
      </c>
      <c r="I289">
        <v>0.38400000000000001</v>
      </c>
      <c r="J289" t="s">
        <v>126</v>
      </c>
      <c r="K289" t="s">
        <v>1031</v>
      </c>
      <c r="L289" t="s">
        <v>110</v>
      </c>
      <c r="M289" t="s">
        <v>110</v>
      </c>
      <c r="N289" t="s">
        <v>130</v>
      </c>
      <c r="O289" t="s">
        <v>110</v>
      </c>
      <c r="P289" t="s">
        <v>131</v>
      </c>
      <c r="Q289" t="s">
        <v>324</v>
      </c>
      <c r="R289" t="s">
        <v>140</v>
      </c>
      <c r="S289" t="s">
        <v>7193</v>
      </c>
      <c r="T289" t="s">
        <v>7178</v>
      </c>
      <c r="U289" t="s">
        <v>6928</v>
      </c>
      <c r="V289" t="s">
        <v>108</v>
      </c>
      <c r="W289" t="s">
        <v>300</v>
      </c>
      <c r="X289" t="s">
        <v>7198</v>
      </c>
      <c r="Y289" t="s">
        <v>4743</v>
      </c>
      <c r="Z289">
        <v>0.38</v>
      </c>
      <c r="AA289" t="s">
        <v>8615</v>
      </c>
      <c r="AB289" t="s">
        <v>9834</v>
      </c>
      <c r="AC289" t="s">
        <v>4747</v>
      </c>
    </row>
    <row r="290" spans="2:29">
      <c r="B290">
        <v>38</v>
      </c>
      <c r="C290" t="s">
        <v>4761</v>
      </c>
      <c r="D290" s="1">
        <v>44624</v>
      </c>
      <c r="E290" t="s">
        <v>6611</v>
      </c>
      <c r="F290" t="s">
        <v>335</v>
      </c>
      <c r="G290" t="s">
        <v>108</v>
      </c>
      <c r="H290" t="s">
        <v>162</v>
      </c>
      <c r="I290">
        <v>0.7</v>
      </c>
      <c r="J290" t="s">
        <v>126</v>
      </c>
      <c r="K290" t="s">
        <v>4762</v>
      </c>
      <c r="L290" t="s">
        <v>1041</v>
      </c>
      <c r="M290" t="s">
        <v>276</v>
      </c>
      <c r="N290" t="s">
        <v>130</v>
      </c>
      <c r="O290" t="s">
        <v>110</v>
      </c>
      <c r="P290" t="s">
        <v>131</v>
      </c>
      <c r="Q290" t="s">
        <v>5702</v>
      </c>
      <c r="R290" t="s">
        <v>140</v>
      </c>
      <c r="S290" t="s">
        <v>7193</v>
      </c>
      <c r="T290" t="s">
        <v>7178</v>
      </c>
      <c r="U290" t="s">
        <v>7222</v>
      </c>
      <c r="V290" t="s">
        <v>333</v>
      </c>
      <c r="W290" t="s">
        <v>124</v>
      </c>
      <c r="X290" t="s">
        <v>7198</v>
      </c>
      <c r="Y290" t="s">
        <v>4760</v>
      </c>
      <c r="Z290">
        <v>0.7</v>
      </c>
      <c r="AA290" t="s">
        <v>8615</v>
      </c>
      <c r="AB290" t="s">
        <v>9834</v>
      </c>
      <c r="AC290" t="s">
        <v>4765</v>
      </c>
    </row>
    <row r="291" spans="2:29">
      <c r="B291">
        <v>37</v>
      </c>
      <c r="C291" t="s">
        <v>4766</v>
      </c>
      <c r="D291" s="1">
        <v>44624</v>
      </c>
      <c r="E291" t="s">
        <v>6611</v>
      </c>
      <c r="F291" t="s">
        <v>407</v>
      </c>
      <c r="G291" t="s">
        <v>108</v>
      </c>
      <c r="H291" t="s">
        <v>162</v>
      </c>
      <c r="I291">
        <v>0.15</v>
      </c>
      <c r="J291" t="s">
        <v>413</v>
      </c>
      <c r="K291" t="s">
        <v>1031</v>
      </c>
      <c r="L291" t="s">
        <v>1047</v>
      </c>
      <c r="M291" t="s">
        <v>812</v>
      </c>
      <c r="N291" t="s">
        <v>130</v>
      </c>
      <c r="O291" t="s">
        <v>110</v>
      </c>
      <c r="P291" t="s">
        <v>131</v>
      </c>
      <c r="Q291" t="s">
        <v>5702</v>
      </c>
      <c r="R291" t="s">
        <v>140</v>
      </c>
      <c r="S291" t="s">
        <v>7306</v>
      </c>
      <c r="T291" t="s">
        <v>110</v>
      </c>
      <c r="U291" t="s">
        <v>110</v>
      </c>
      <c r="V291" t="s">
        <v>333</v>
      </c>
      <c r="W291" t="s">
        <v>124</v>
      </c>
      <c r="X291" t="s">
        <v>7198</v>
      </c>
      <c r="Y291" t="s">
        <v>4760</v>
      </c>
      <c r="Z291">
        <v>0.15</v>
      </c>
      <c r="AA291" t="s">
        <v>8615</v>
      </c>
      <c r="AB291" t="s">
        <v>9834</v>
      </c>
      <c r="AC291" t="s">
        <v>4767</v>
      </c>
    </row>
    <row r="292" spans="2:29">
      <c r="B292">
        <v>36</v>
      </c>
      <c r="C292" t="s">
        <v>4769</v>
      </c>
      <c r="D292" s="1">
        <v>44624</v>
      </c>
      <c r="E292" t="s">
        <v>6317</v>
      </c>
      <c r="F292" t="s">
        <v>3569</v>
      </c>
      <c r="G292" t="s">
        <v>108</v>
      </c>
      <c r="H292" t="s">
        <v>162</v>
      </c>
      <c r="I292">
        <v>1</v>
      </c>
      <c r="J292" t="s">
        <v>126</v>
      </c>
      <c r="K292" t="s">
        <v>1054</v>
      </c>
      <c r="L292" t="s">
        <v>110</v>
      </c>
      <c r="M292" t="s">
        <v>110</v>
      </c>
      <c r="N292" t="s">
        <v>130</v>
      </c>
      <c r="O292" t="s">
        <v>110</v>
      </c>
      <c r="P292" t="s">
        <v>225</v>
      </c>
      <c r="Q292" t="s">
        <v>142</v>
      </c>
      <c r="R292" t="s">
        <v>140</v>
      </c>
      <c r="S292" t="s">
        <v>7259</v>
      </c>
      <c r="T292" t="s">
        <v>7257</v>
      </c>
      <c r="U292" t="s">
        <v>110</v>
      </c>
      <c r="V292" t="s">
        <v>108</v>
      </c>
      <c r="W292" t="s">
        <v>110</v>
      </c>
      <c r="X292" t="s">
        <v>7198</v>
      </c>
      <c r="Y292" t="s">
        <v>4768</v>
      </c>
      <c r="Z292">
        <v>1</v>
      </c>
      <c r="AA292" t="s">
        <v>8615</v>
      </c>
      <c r="AB292" t="s">
        <v>9834</v>
      </c>
      <c r="AC292" t="s">
        <v>4772</v>
      </c>
    </row>
    <row r="293" spans="2:29">
      <c r="B293">
        <v>35</v>
      </c>
      <c r="C293" t="s">
        <v>4779</v>
      </c>
      <c r="D293" s="1">
        <v>44623</v>
      </c>
      <c r="E293" t="s">
        <v>6320</v>
      </c>
      <c r="F293" t="s">
        <v>913</v>
      </c>
      <c r="G293" t="s">
        <v>108</v>
      </c>
      <c r="H293" t="s">
        <v>162</v>
      </c>
      <c r="I293">
        <v>0.77</v>
      </c>
      <c r="J293" t="s">
        <v>126</v>
      </c>
      <c r="K293" t="s">
        <v>876</v>
      </c>
      <c r="L293" t="s">
        <v>110</v>
      </c>
      <c r="M293" t="s">
        <v>110</v>
      </c>
      <c r="N293" t="s">
        <v>130</v>
      </c>
      <c r="O293" t="s">
        <v>110</v>
      </c>
      <c r="P293" t="s">
        <v>131</v>
      </c>
      <c r="Q293" t="s">
        <v>196</v>
      </c>
      <c r="R293" t="s">
        <v>140</v>
      </c>
      <c r="S293" t="s">
        <v>7193</v>
      </c>
      <c r="T293" t="s">
        <v>7355</v>
      </c>
      <c r="U293" t="s">
        <v>110</v>
      </c>
      <c r="V293" t="s">
        <v>108</v>
      </c>
      <c r="W293" t="s">
        <v>300</v>
      </c>
      <c r="X293" t="s">
        <v>7198</v>
      </c>
      <c r="Y293" t="s">
        <v>4778</v>
      </c>
      <c r="Z293">
        <v>0.77</v>
      </c>
      <c r="AA293" t="s">
        <v>8615</v>
      </c>
      <c r="AB293" t="s">
        <v>9834</v>
      </c>
      <c r="AC293" t="s">
        <v>4782</v>
      </c>
    </row>
    <row r="294" spans="2:29">
      <c r="B294">
        <v>34</v>
      </c>
      <c r="C294" t="s">
        <v>4784</v>
      </c>
      <c r="D294" s="1">
        <v>44621</v>
      </c>
      <c r="E294" t="s">
        <v>6322</v>
      </c>
      <c r="F294" t="s">
        <v>1930</v>
      </c>
      <c r="G294" t="s">
        <v>108</v>
      </c>
      <c r="H294" t="s">
        <v>162</v>
      </c>
      <c r="I294">
        <v>1</v>
      </c>
      <c r="J294" t="s">
        <v>126</v>
      </c>
      <c r="K294" t="s">
        <v>1054</v>
      </c>
      <c r="L294" t="s">
        <v>110</v>
      </c>
      <c r="M294" t="s">
        <v>110</v>
      </c>
      <c r="N294" t="s">
        <v>130</v>
      </c>
      <c r="O294" t="s">
        <v>110</v>
      </c>
      <c r="P294" t="s">
        <v>911</v>
      </c>
      <c r="Q294" t="s">
        <v>5776</v>
      </c>
      <c r="R294" t="s">
        <v>140</v>
      </c>
      <c r="S294" t="s">
        <v>7193</v>
      </c>
      <c r="T294" t="s">
        <v>110</v>
      </c>
      <c r="U294" t="s">
        <v>110</v>
      </c>
      <c r="V294" t="s">
        <v>108</v>
      </c>
      <c r="W294" t="s">
        <v>300</v>
      </c>
      <c r="X294" t="s">
        <v>7198</v>
      </c>
      <c r="Y294" t="s">
        <v>4783</v>
      </c>
      <c r="Z294">
        <v>1</v>
      </c>
      <c r="AA294" t="s">
        <v>8615</v>
      </c>
      <c r="AB294" t="s">
        <v>9834</v>
      </c>
      <c r="AC294" t="s">
        <v>4787</v>
      </c>
    </row>
    <row r="295" spans="2:29">
      <c r="B295">
        <v>33</v>
      </c>
      <c r="C295" t="s">
        <v>4791</v>
      </c>
      <c r="D295" s="1">
        <v>44620</v>
      </c>
      <c r="E295" t="s">
        <v>6611</v>
      </c>
      <c r="F295" t="s">
        <v>1642</v>
      </c>
      <c r="G295" t="s">
        <v>108</v>
      </c>
      <c r="H295" t="s">
        <v>162</v>
      </c>
      <c r="I295">
        <v>0.2</v>
      </c>
      <c r="J295" t="s">
        <v>126</v>
      </c>
      <c r="K295" t="s">
        <v>1031</v>
      </c>
      <c r="L295" t="s">
        <v>4789</v>
      </c>
      <c r="M295" t="s">
        <v>1288</v>
      </c>
      <c r="N295" t="s">
        <v>130</v>
      </c>
      <c r="O295" t="s">
        <v>110</v>
      </c>
      <c r="P295" t="s">
        <v>131</v>
      </c>
      <c r="Q295" t="s">
        <v>5702</v>
      </c>
      <c r="R295" t="s">
        <v>140</v>
      </c>
      <c r="S295" t="s">
        <v>7306</v>
      </c>
      <c r="T295" t="s">
        <v>110</v>
      </c>
      <c r="U295" t="s">
        <v>110</v>
      </c>
      <c r="V295" t="s">
        <v>333</v>
      </c>
      <c r="W295" t="s">
        <v>124</v>
      </c>
      <c r="X295" t="s">
        <v>7198</v>
      </c>
      <c r="Y295" t="s">
        <v>4760</v>
      </c>
      <c r="Z295">
        <v>0.2</v>
      </c>
      <c r="AA295" t="s">
        <v>8615</v>
      </c>
      <c r="AB295" t="s">
        <v>10016</v>
      </c>
      <c r="AC295" t="s">
        <v>4792</v>
      </c>
    </row>
    <row r="296" spans="2:29">
      <c r="B296">
        <v>32</v>
      </c>
      <c r="C296" t="s">
        <v>4788</v>
      </c>
      <c r="D296" s="1">
        <v>44620</v>
      </c>
      <c r="E296" t="s">
        <v>6611</v>
      </c>
      <c r="F296" t="s">
        <v>1574</v>
      </c>
      <c r="G296" t="s">
        <v>108</v>
      </c>
      <c r="H296" t="s">
        <v>162</v>
      </c>
      <c r="I296">
        <v>0.28000000000000003</v>
      </c>
      <c r="J296" t="s">
        <v>126</v>
      </c>
      <c r="K296" t="s">
        <v>1031</v>
      </c>
      <c r="L296" t="s">
        <v>4789</v>
      </c>
      <c r="M296" t="s">
        <v>1288</v>
      </c>
      <c r="N296" t="s">
        <v>130</v>
      </c>
      <c r="O296" t="s">
        <v>110</v>
      </c>
      <c r="P296" t="s">
        <v>131</v>
      </c>
      <c r="Q296" t="s">
        <v>5702</v>
      </c>
      <c r="R296" t="s">
        <v>140</v>
      </c>
      <c r="S296" t="s">
        <v>7306</v>
      </c>
      <c r="T296" t="s">
        <v>110</v>
      </c>
      <c r="U296" t="s">
        <v>110</v>
      </c>
      <c r="V296" t="s">
        <v>333</v>
      </c>
      <c r="W296" t="s">
        <v>124</v>
      </c>
      <c r="X296" t="s">
        <v>7198</v>
      </c>
      <c r="Y296" t="s">
        <v>4760</v>
      </c>
      <c r="Z296">
        <v>0.28000000000000003</v>
      </c>
      <c r="AA296" t="s">
        <v>8615</v>
      </c>
      <c r="AB296" t="s">
        <v>10016</v>
      </c>
      <c r="AC296" t="s">
        <v>4790</v>
      </c>
    </row>
    <row r="297" spans="2:29">
      <c r="B297">
        <v>31</v>
      </c>
      <c r="C297" t="s">
        <v>4826</v>
      </c>
      <c r="D297" s="1">
        <v>44616</v>
      </c>
      <c r="E297" t="s">
        <v>6326</v>
      </c>
      <c r="F297" t="s">
        <v>1790</v>
      </c>
      <c r="G297" t="s">
        <v>108</v>
      </c>
      <c r="H297" t="s">
        <v>162</v>
      </c>
      <c r="I297">
        <v>1</v>
      </c>
      <c r="J297" t="s">
        <v>126</v>
      </c>
      <c r="K297" t="s">
        <v>1031</v>
      </c>
      <c r="L297" t="s">
        <v>1047</v>
      </c>
      <c r="M297" t="s">
        <v>812</v>
      </c>
      <c r="N297" t="s">
        <v>130</v>
      </c>
      <c r="O297" t="s">
        <v>110</v>
      </c>
      <c r="P297" t="s">
        <v>131</v>
      </c>
      <c r="Q297" t="s">
        <v>324</v>
      </c>
      <c r="R297" t="s">
        <v>140</v>
      </c>
      <c r="S297" t="s">
        <v>7193</v>
      </c>
      <c r="T297" t="s">
        <v>7178</v>
      </c>
      <c r="U297" t="s">
        <v>110</v>
      </c>
      <c r="V297" t="s">
        <v>108</v>
      </c>
      <c r="W297" t="s">
        <v>124</v>
      </c>
      <c r="X297" t="s">
        <v>7198</v>
      </c>
      <c r="Y297" t="s">
        <v>4106</v>
      </c>
      <c r="Z297">
        <v>1</v>
      </c>
      <c r="AA297" t="s">
        <v>8615</v>
      </c>
      <c r="AB297" t="s">
        <v>10016</v>
      </c>
      <c r="AC297" t="s">
        <v>4827</v>
      </c>
    </row>
    <row r="298" spans="2:29">
      <c r="B298">
        <v>30</v>
      </c>
      <c r="C298" t="s">
        <v>4828</v>
      </c>
      <c r="D298" s="1">
        <v>44616</v>
      </c>
      <c r="E298" t="s">
        <v>6326</v>
      </c>
      <c r="F298" t="s">
        <v>2054</v>
      </c>
      <c r="G298" t="s">
        <v>108</v>
      </c>
      <c r="H298" t="s">
        <v>162</v>
      </c>
      <c r="I298">
        <v>1</v>
      </c>
      <c r="J298" t="s">
        <v>126</v>
      </c>
      <c r="K298" t="s">
        <v>1031</v>
      </c>
      <c r="L298" t="s">
        <v>1047</v>
      </c>
      <c r="M298" t="s">
        <v>812</v>
      </c>
      <c r="N298" t="s">
        <v>130</v>
      </c>
      <c r="O298" t="s">
        <v>110</v>
      </c>
      <c r="P298" t="s">
        <v>131</v>
      </c>
      <c r="Q298" t="s">
        <v>324</v>
      </c>
      <c r="R298" t="s">
        <v>140</v>
      </c>
      <c r="S298" t="s">
        <v>7193</v>
      </c>
      <c r="T298" t="s">
        <v>7602</v>
      </c>
      <c r="U298" t="s">
        <v>110</v>
      </c>
      <c r="V298" t="s">
        <v>108</v>
      </c>
      <c r="W298" t="s">
        <v>124</v>
      </c>
      <c r="X298" t="s">
        <v>7198</v>
      </c>
      <c r="Y298" t="s">
        <v>4106</v>
      </c>
      <c r="Z298">
        <v>1</v>
      </c>
      <c r="AA298" t="s">
        <v>8615</v>
      </c>
      <c r="AB298" t="s">
        <v>10016</v>
      </c>
      <c r="AC298" t="s">
        <v>4829</v>
      </c>
    </row>
    <row r="299" spans="2:29">
      <c r="B299">
        <v>29</v>
      </c>
      <c r="C299" t="s">
        <v>4830</v>
      </c>
      <c r="D299" s="1">
        <v>44616</v>
      </c>
      <c r="E299" t="s">
        <v>6328</v>
      </c>
      <c r="F299" t="s">
        <v>2139</v>
      </c>
      <c r="G299" t="s">
        <v>108</v>
      </c>
      <c r="H299" t="s">
        <v>162</v>
      </c>
      <c r="I299">
        <v>1</v>
      </c>
      <c r="J299" t="s">
        <v>956</v>
      </c>
      <c r="K299" t="s">
        <v>4095</v>
      </c>
      <c r="L299" t="s">
        <v>110</v>
      </c>
      <c r="M299" t="s">
        <v>110</v>
      </c>
      <c r="N299" t="s">
        <v>309</v>
      </c>
      <c r="O299" t="s">
        <v>7218</v>
      </c>
      <c r="P299" t="s">
        <v>131</v>
      </c>
      <c r="Q299" t="s">
        <v>635</v>
      </c>
      <c r="R299" t="s">
        <v>5545</v>
      </c>
      <c r="S299" t="s">
        <v>7193</v>
      </c>
      <c r="T299" t="s">
        <v>7690</v>
      </c>
      <c r="U299" t="s">
        <v>110</v>
      </c>
      <c r="V299" t="s">
        <v>108</v>
      </c>
      <c r="W299" t="s">
        <v>110</v>
      </c>
      <c r="X299" t="s">
        <v>7198</v>
      </c>
      <c r="Y299" t="s">
        <v>3613</v>
      </c>
      <c r="Z299">
        <v>1</v>
      </c>
      <c r="AA299" t="s">
        <v>8615</v>
      </c>
      <c r="AB299" t="s">
        <v>10016</v>
      </c>
      <c r="AC299" t="s">
        <v>4831</v>
      </c>
    </row>
    <row r="300" spans="2:29">
      <c r="B300">
        <v>28</v>
      </c>
      <c r="C300" t="s">
        <v>4880</v>
      </c>
      <c r="D300" s="1">
        <v>44610</v>
      </c>
      <c r="E300" t="s">
        <v>6747</v>
      </c>
      <c r="F300" t="s">
        <v>303</v>
      </c>
      <c r="G300" t="s">
        <v>108</v>
      </c>
      <c r="H300" t="s">
        <v>162</v>
      </c>
      <c r="I300">
        <v>0.5</v>
      </c>
      <c r="J300" t="s">
        <v>126</v>
      </c>
      <c r="K300" t="s">
        <v>3901</v>
      </c>
      <c r="L300" t="s">
        <v>110</v>
      </c>
      <c r="M300" t="s">
        <v>110</v>
      </c>
      <c r="N300" t="s">
        <v>309</v>
      </c>
      <c r="O300" t="s">
        <v>110</v>
      </c>
      <c r="P300" t="s">
        <v>131</v>
      </c>
      <c r="Q300" t="s">
        <v>294</v>
      </c>
      <c r="R300" t="s">
        <v>140</v>
      </c>
      <c r="S300" t="s">
        <v>7193</v>
      </c>
      <c r="T300" t="s">
        <v>7178</v>
      </c>
      <c r="U300" t="s">
        <v>110</v>
      </c>
      <c r="V300" t="s">
        <v>108</v>
      </c>
      <c r="W300" t="s">
        <v>124</v>
      </c>
      <c r="X300" t="s">
        <v>7198</v>
      </c>
      <c r="Y300" t="s">
        <v>3223</v>
      </c>
      <c r="Z300">
        <v>0.5</v>
      </c>
      <c r="AA300" t="s">
        <v>8615</v>
      </c>
      <c r="AB300" t="s">
        <v>10016</v>
      </c>
      <c r="AC300" t="s">
        <v>4881</v>
      </c>
    </row>
    <row r="301" spans="2:29">
      <c r="B301">
        <v>27</v>
      </c>
      <c r="C301" t="s">
        <v>4896</v>
      </c>
      <c r="D301" s="1">
        <v>44608</v>
      </c>
      <c r="E301" t="s">
        <v>6635</v>
      </c>
      <c r="F301" t="s">
        <v>1930</v>
      </c>
      <c r="G301" t="s">
        <v>108</v>
      </c>
      <c r="H301" t="s">
        <v>162</v>
      </c>
      <c r="I301">
        <v>1.5</v>
      </c>
      <c r="J301" t="s">
        <v>126</v>
      </c>
      <c r="K301" t="s">
        <v>3026</v>
      </c>
      <c r="L301" t="s">
        <v>110</v>
      </c>
      <c r="M301" t="s">
        <v>110</v>
      </c>
      <c r="N301" t="s">
        <v>130</v>
      </c>
      <c r="O301" t="s">
        <v>110</v>
      </c>
      <c r="P301" t="s">
        <v>131</v>
      </c>
      <c r="Q301" t="s">
        <v>5776</v>
      </c>
      <c r="R301" t="s">
        <v>140</v>
      </c>
      <c r="S301" t="s">
        <v>7193</v>
      </c>
      <c r="T301" t="s">
        <v>110</v>
      </c>
      <c r="U301" t="s">
        <v>110</v>
      </c>
      <c r="V301" t="s">
        <v>108</v>
      </c>
      <c r="W301" t="s">
        <v>124</v>
      </c>
      <c r="X301" t="s">
        <v>7198</v>
      </c>
      <c r="Y301" t="s">
        <v>4895</v>
      </c>
      <c r="Z301">
        <v>1.5</v>
      </c>
      <c r="AA301" t="s">
        <v>8615</v>
      </c>
      <c r="AB301" t="s">
        <v>10016</v>
      </c>
      <c r="AC301" t="s">
        <v>4899</v>
      </c>
    </row>
    <row r="302" spans="2:29">
      <c r="B302">
        <v>26</v>
      </c>
      <c r="C302" t="s">
        <v>4952</v>
      </c>
      <c r="D302" s="1">
        <v>44589</v>
      </c>
      <c r="E302" t="s">
        <v>6353</v>
      </c>
      <c r="F302" t="s">
        <v>134</v>
      </c>
      <c r="G302" t="s">
        <v>108</v>
      </c>
      <c r="H302" t="s">
        <v>111</v>
      </c>
      <c r="I302">
        <v>2.65</v>
      </c>
      <c r="J302" t="s">
        <v>126</v>
      </c>
      <c r="K302" t="s">
        <v>290</v>
      </c>
      <c r="L302" t="s">
        <v>110</v>
      </c>
      <c r="M302" t="s">
        <v>110</v>
      </c>
      <c r="N302" t="s">
        <v>130</v>
      </c>
      <c r="O302" t="s">
        <v>7811</v>
      </c>
      <c r="P302" t="s">
        <v>166</v>
      </c>
      <c r="Q302" t="s">
        <v>324</v>
      </c>
      <c r="R302" t="s">
        <v>140</v>
      </c>
      <c r="S302" t="s">
        <v>7193</v>
      </c>
      <c r="T302" t="s">
        <v>7178</v>
      </c>
      <c r="U302" t="s">
        <v>110</v>
      </c>
      <c r="V302" t="s">
        <v>108</v>
      </c>
      <c r="W302" t="s">
        <v>300</v>
      </c>
      <c r="X302" t="s">
        <v>7811</v>
      </c>
      <c r="Y302" t="s">
        <v>4951</v>
      </c>
      <c r="Z302">
        <v>0.42</v>
      </c>
      <c r="AA302" t="s">
        <v>8615</v>
      </c>
      <c r="AB302" t="s">
        <v>10114</v>
      </c>
      <c r="AC302" t="s">
        <v>4955</v>
      </c>
    </row>
    <row r="303" spans="2:29">
      <c r="B303">
        <v>25</v>
      </c>
      <c r="C303" t="s">
        <v>4959</v>
      </c>
      <c r="D303" s="1">
        <v>44587</v>
      </c>
      <c r="E303" t="s">
        <v>6450</v>
      </c>
      <c r="F303" t="s">
        <v>303</v>
      </c>
      <c r="G303" t="s">
        <v>108</v>
      </c>
      <c r="H303" t="s">
        <v>162</v>
      </c>
      <c r="I303">
        <v>0.5</v>
      </c>
      <c r="J303" t="s">
        <v>149</v>
      </c>
      <c r="K303" t="s">
        <v>4960</v>
      </c>
      <c r="L303" t="s">
        <v>110</v>
      </c>
      <c r="M303" t="s">
        <v>110</v>
      </c>
      <c r="N303" t="s">
        <v>309</v>
      </c>
      <c r="O303" t="s">
        <v>110</v>
      </c>
      <c r="P303" t="s">
        <v>131</v>
      </c>
      <c r="Q303" t="s">
        <v>294</v>
      </c>
      <c r="R303" t="s">
        <v>140</v>
      </c>
      <c r="S303" t="s">
        <v>7193</v>
      </c>
      <c r="T303" t="s">
        <v>7178</v>
      </c>
      <c r="U303" t="s">
        <v>110</v>
      </c>
      <c r="V303" t="s">
        <v>108</v>
      </c>
      <c r="W303" t="s">
        <v>300</v>
      </c>
      <c r="X303" t="s">
        <v>7198</v>
      </c>
      <c r="Y303" t="s">
        <v>3905</v>
      </c>
      <c r="Z303">
        <v>0.5</v>
      </c>
      <c r="AA303" t="s">
        <v>8615</v>
      </c>
      <c r="AB303" t="s">
        <v>10114</v>
      </c>
      <c r="AC303" t="s">
        <v>4961</v>
      </c>
    </row>
    <row r="304" spans="2:29">
      <c r="B304">
        <v>24</v>
      </c>
      <c r="C304" t="s">
        <v>4963</v>
      </c>
      <c r="D304" s="1">
        <v>44587</v>
      </c>
      <c r="E304" t="s">
        <v>6333</v>
      </c>
      <c r="F304" t="s">
        <v>4436</v>
      </c>
      <c r="G304" t="s">
        <v>108</v>
      </c>
      <c r="H304" t="s">
        <v>162</v>
      </c>
      <c r="I304">
        <v>0.48</v>
      </c>
      <c r="J304" t="s">
        <v>149</v>
      </c>
      <c r="K304" t="s">
        <v>2027</v>
      </c>
      <c r="L304" t="s">
        <v>110</v>
      </c>
      <c r="M304" t="s">
        <v>110</v>
      </c>
      <c r="N304" t="s">
        <v>130</v>
      </c>
      <c r="O304" t="s">
        <v>110</v>
      </c>
      <c r="P304" t="s">
        <v>131</v>
      </c>
      <c r="Q304" t="s">
        <v>294</v>
      </c>
      <c r="R304" t="s">
        <v>140</v>
      </c>
      <c r="S304" t="s">
        <v>110</v>
      </c>
      <c r="T304" t="s">
        <v>110</v>
      </c>
      <c r="U304" t="s">
        <v>110</v>
      </c>
      <c r="V304" t="s">
        <v>108</v>
      </c>
      <c r="W304" t="s">
        <v>110</v>
      </c>
      <c r="X304" t="s">
        <v>7198</v>
      </c>
      <c r="Y304" t="s">
        <v>4962</v>
      </c>
      <c r="Z304">
        <v>0.48</v>
      </c>
      <c r="AA304" t="s">
        <v>8615</v>
      </c>
      <c r="AB304" t="s">
        <v>10114</v>
      </c>
      <c r="AC304" t="s">
        <v>4966</v>
      </c>
    </row>
    <row r="305" spans="2:29">
      <c r="B305">
        <v>23</v>
      </c>
      <c r="C305" t="s">
        <v>4968</v>
      </c>
      <c r="D305" s="1">
        <v>44587</v>
      </c>
      <c r="E305" t="s">
        <v>6388</v>
      </c>
      <c r="F305" t="s">
        <v>1253</v>
      </c>
      <c r="G305" t="s">
        <v>108</v>
      </c>
      <c r="H305" t="s">
        <v>265</v>
      </c>
      <c r="I305">
        <v>0.12</v>
      </c>
      <c r="J305" t="s">
        <v>126</v>
      </c>
      <c r="K305" t="s">
        <v>4969</v>
      </c>
      <c r="L305" t="s">
        <v>110</v>
      </c>
      <c r="M305" t="s">
        <v>110</v>
      </c>
      <c r="N305" t="s">
        <v>130</v>
      </c>
      <c r="O305" t="s">
        <v>110</v>
      </c>
      <c r="P305" t="s">
        <v>225</v>
      </c>
      <c r="Q305" t="s">
        <v>142</v>
      </c>
      <c r="R305" t="s">
        <v>140</v>
      </c>
      <c r="S305" t="s">
        <v>7193</v>
      </c>
      <c r="T305" t="s">
        <v>110</v>
      </c>
      <c r="U305" t="s">
        <v>110</v>
      </c>
      <c r="V305" t="s">
        <v>108</v>
      </c>
      <c r="W305" t="s">
        <v>300</v>
      </c>
      <c r="X305" t="s">
        <v>7238</v>
      </c>
      <c r="Y305" t="s">
        <v>4967</v>
      </c>
      <c r="Z305">
        <v>0.13</v>
      </c>
      <c r="AA305" t="s">
        <v>8615</v>
      </c>
      <c r="AB305" t="s">
        <v>10114</v>
      </c>
      <c r="AC305" t="s">
        <v>4972</v>
      </c>
    </row>
    <row r="306" spans="2:29">
      <c r="B306">
        <v>22</v>
      </c>
      <c r="C306" t="s">
        <v>4992</v>
      </c>
      <c r="D306" s="1">
        <v>44581</v>
      </c>
      <c r="E306" t="s">
        <v>6908</v>
      </c>
      <c r="F306" t="s">
        <v>3802</v>
      </c>
      <c r="G306" t="s">
        <v>2887</v>
      </c>
      <c r="H306" t="s">
        <v>162</v>
      </c>
      <c r="I306">
        <v>4</v>
      </c>
      <c r="J306" t="s">
        <v>126</v>
      </c>
      <c r="K306" t="s">
        <v>1011</v>
      </c>
      <c r="L306" t="s">
        <v>3577</v>
      </c>
      <c r="M306" t="s">
        <v>812</v>
      </c>
      <c r="N306" t="s">
        <v>130</v>
      </c>
      <c r="O306" t="s">
        <v>7218</v>
      </c>
      <c r="P306" t="s">
        <v>131</v>
      </c>
      <c r="Q306" t="s">
        <v>324</v>
      </c>
      <c r="R306" t="s">
        <v>231</v>
      </c>
      <c r="S306" t="s">
        <v>7259</v>
      </c>
      <c r="T306" t="s">
        <v>8320</v>
      </c>
      <c r="U306" t="s">
        <v>110</v>
      </c>
      <c r="V306" t="s">
        <v>4993</v>
      </c>
      <c r="W306" t="s">
        <v>110</v>
      </c>
      <c r="X306" t="s">
        <v>7198</v>
      </c>
      <c r="Y306" t="s">
        <v>4991</v>
      </c>
      <c r="Z306">
        <v>4</v>
      </c>
      <c r="AA306" t="s">
        <v>8615</v>
      </c>
      <c r="AB306" t="s">
        <v>10114</v>
      </c>
      <c r="AC306" t="s">
        <v>4996</v>
      </c>
    </row>
    <row r="307" spans="2:29">
      <c r="B307">
        <v>21</v>
      </c>
      <c r="C307" t="s">
        <v>5002</v>
      </c>
      <c r="D307" s="1">
        <v>44581</v>
      </c>
      <c r="E307" t="s">
        <v>6397</v>
      </c>
      <c r="F307" t="s">
        <v>1398</v>
      </c>
      <c r="G307" t="s">
        <v>108</v>
      </c>
      <c r="H307" t="s">
        <v>162</v>
      </c>
      <c r="I307">
        <v>0.48</v>
      </c>
      <c r="J307" t="s">
        <v>126</v>
      </c>
      <c r="K307" t="s">
        <v>5003</v>
      </c>
      <c r="L307" t="s">
        <v>5004</v>
      </c>
      <c r="M307" t="s">
        <v>812</v>
      </c>
      <c r="N307" t="s">
        <v>130</v>
      </c>
      <c r="O307" t="s">
        <v>110</v>
      </c>
      <c r="P307" t="s">
        <v>225</v>
      </c>
      <c r="Q307" t="s">
        <v>324</v>
      </c>
      <c r="R307" t="s">
        <v>140</v>
      </c>
      <c r="S307" t="s">
        <v>7193</v>
      </c>
      <c r="T307" t="s">
        <v>7602</v>
      </c>
      <c r="U307" t="s">
        <v>110</v>
      </c>
      <c r="V307" t="s">
        <v>108</v>
      </c>
      <c r="W307" t="s">
        <v>300</v>
      </c>
      <c r="X307" t="s">
        <v>7198</v>
      </c>
      <c r="Y307" t="s">
        <v>4561</v>
      </c>
      <c r="Z307">
        <v>0.48</v>
      </c>
      <c r="AA307" t="s">
        <v>8615</v>
      </c>
      <c r="AB307" t="s">
        <v>10114</v>
      </c>
      <c r="AC307" t="s">
        <v>5005</v>
      </c>
    </row>
    <row r="308" spans="2:29">
      <c r="B308">
        <v>20</v>
      </c>
      <c r="C308" t="s">
        <v>5006</v>
      </c>
      <c r="D308" s="1">
        <v>44581</v>
      </c>
      <c r="E308" t="s">
        <v>6336</v>
      </c>
      <c r="F308" t="s">
        <v>1790</v>
      </c>
      <c r="G308" t="s">
        <v>108</v>
      </c>
      <c r="H308" t="s">
        <v>162</v>
      </c>
      <c r="I308">
        <v>0.28599999999999998</v>
      </c>
      <c r="J308" t="s">
        <v>126</v>
      </c>
      <c r="K308" t="s">
        <v>4872</v>
      </c>
      <c r="L308" t="s">
        <v>110</v>
      </c>
      <c r="M308" t="s">
        <v>110</v>
      </c>
      <c r="N308" t="s">
        <v>130</v>
      </c>
      <c r="O308" t="s">
        <v>110</v>
      </c>
      <c r="P308" t="s">
        <v>131</v>
      </c>
      <c r="Q308" t="s">
        <v>324</v>
      </c>
      <c r="R308" t="s">
        <v>140</v>
      </c>
      <c r="S308" t="s">
        <v>7193</v>
      </c>
      <c r="T308" t="s">
        <v>7178</v>
      </c>
      <c r="U308" t="s">
        <v>110</v>
      </c>
      <c r="V308" t="s">
        <v>108</v>
      </c>
      <c r="W308" t="s">
        <v>300</v>
      </c>
      <c r="X308" t="s">
        <v>7198</v>
      </c>
      <c r="Y308" t="s">
        <v>4310</v>
      </c>
      <c r="Z308">
        <v>0.28999999999999998</v>
      </c>
      <c r="AA308" t="s">
        <v>8615</v>
      </c>
      <c r="AB308" t="s">
        <v>10114</v>
      </c>
      <c r="AC308" t="s">
        <v>5007</v>
      </c>
    </row>
    <row r="309" spans="2:29">
      <c r="B309">
        <v>19</v>
      </c>
      <c r="C309" t="s">
        <v>5025</v>
      </c>
      <c r="D309" s="1">
        <v>44581</v>
      </c>
      <c r="E309" t="s">
        <v>6337</v>
      </c>
      <c r="F309" t="s">
        <v>2054</v>
      </c>
      <c r="G309" t="s">
        <v>108</v>
      </c>
      <c r="H309" t="s">
        <v>162</v>
      </c>
      <c r="I309">
        <v>0.5</v>
      </c>
      <c r="J309" t="s">
        <v>126</v>
      </c>
      <c r="K309" t="s">
        <v>5021</v>
      </c>
      <c r="L309" t="s">
        <v>110</v>
      </c>
      <c r="M309" t="s">
        <v>110</v>
      </c>
      <c r="N309" t="s">
        <v>130</v>
      </c>
      <c r="O309" t="s">
        <v>110</v>
      </c>
      <c r="P309" t="s">
        <v>131</v>
      </c>
      <c r="Q309" t="s">
        <v>294</v>
      </c>
      <c r="R309" t="s">
        <v>140</v>
      </c>
      <c r="S309" t="s">
        <v>7193</v>
      </c>
      <c r="T309" t="s">
        <v>7602</v>
      </c>
      <c r="U309" t="s">
        <v>110</v>
      </c>
      <c r="V309" t="s">
        <v>108</v>
      </c>
      <c r="W309" t="s">
        <v>300</v>
      </c>
      <c r="X309" t="s">
        <v>7198</v>
      </c>
      <c r="Y309" t="s">
        <v>5019</v>
      </c>
      <c r="Z309">
        <v>0.5</v>
      </c>
      <c r="AA309" t="s">
        <v>8615</v>
      </c>
      <c r="AB309" t="s">
        <v>10114</v>
      </c>
      <c r="AC309" t="s">
        <v>5026</v>
      </c>
    </row>
    <row r="310" spans="2:29">
      <c r="B310">
        <v>18</v>
      </c>
      <c r="C310" t="s">
        <v>5027</v>
      </c>
      <c r="D310" s="1">
        <v>44581</v>
      </c>
      <c r="E310" t="s">
        <v>6337</v>
      </c>
      <c r="F310" t="s">
        <v>3802</v>
      </c>
      <c r="G310" t="s">
        <v>108</v>
      </c>
      <c r="H310" t="s">
        <v>162</v>
      </c>
      <c r="I310">
        <v>0.5</v>
      </c>
      <c r="J310" t="s">
        <v>126</v>
      </c>
      <c r="K310" t="s">
        <v>5021</v>
      </c>
      <c r="L310" t="s">
        <v>110</v>
      </c>
      <c r="M310" t="s">
        <v>110</v>
      </c>
      <c r="N310" t="s">
        <v>130</v>
      </c>
      <c r="O310" t="s">
        <v>110</v>
      </c>
      <c r="P310" t="s">
        <v>131</v>
      </c>
      <c r="Q310" t="s">
        <v>294</v>
      </c>
      <c r="R310" t="s">
        <v>140</v>
      </c>
      <c r="S310" t="s">
        <v>7259</v>
      </c>
      <c r="T310" t="s">
        <v>8320</v>
      </c>
      <c r="U310" t="s">
        <v>110</v>
      </c>
      <c r="V310" t="s">
        <v>108</v>
      </c>
      <c r="W310" t="s">
        <v>300</v>
      </c>
      <c r="X310" t="s">
        <v>7198</v>
      </c>
      <c r="Y310" t="s">
        <v>5019</v>
      </c>
      <c r="Z310">
        <v>0.5</v>
      </c>
      <c r="AA310" t="s">
        <v>8615</v>
      </c>
      <c r="AB310" t="s">
        <v>10114</v>
      </c>
      <c r="AC310" t="s">
        <v>5028</v>
      </c>
    </row>
    <row r="311" spans="2:29">
      <c r="B311">
        <v>17</v>
      </c>
      <c r="C311" t="s">
        <v>5020</v>
      </c>
      <c r="D311" s="1">
        <v>44581</v>
      </c>
      <c r="E311" t="s">
        <v>6337</v>
      </c>
      <c r="F311" t="s">
        <v>303</v>
      </c>
      <c r="G311" t="s">
        <v>108</v>
      </c>
      <c r="H311" t="s">
        <v>162</v>
      </c>
      <c r="I311">
        <v>1</v>
      </c>
      <c r="J311" t="s">
        <v>126</v>
      </c>
      <c r="K311" t="s">
        <v>5021</v>
      </c>
      <c r="L311" t="s">
        <v>110</v>
      </c>
      <c r="M311" t="s">
        <v>110</v>
      </c>
      <c r="N311" t="s">
        <v>130</v>
      </c>
      <c r="O311" t="s">
        <v>110</v>
      </c>
      <c r="P311" t="s">
        <v>131</v>
      </c>
      <c r="Q311" t="s">
        <v>294</v>
      </c>
      <c r="R311" t="s">
        <v>140</v>
      </c>
      <c r="S311" t="s">
        <v>7193</v>
      </c>
      <c r="T311" t="s">
        <v>7178</v>
      </c>
      <c r="U311" t="s">
        <v>110</v>
      </c>
      <c r="V311" t="s">
        <v>108</v>
      </c>
      <c r="W311" t="s">
        <v>300</v>
      </c>
      <c r="X311" t="s">
        <v>7198</v>
      </c>
      <c r="Y311" t="s">
        <v>5019</v>
      </c>
      <c r="Z311">
        <v>1</v>
      </c>
      <c r="AA311" t="s">
        <v>8615</v>
      </c>
      <c r="AB311" t="s">
        <v>10114</v>
      </c>
      <c r="AC311" t="s">
        <v>5024</v>
      </c>
    </row>
    <row r="312" spans="2:29">
      <c r="B312">
        <v>16</v>
      </c>
      <c r="C312" t="s">
        <v>5039</v>
      </c>
      <c r="D312" s="1">
        <v>44580</v>
      </c>
      <c r="E312" t="s">
        <v>6341</v>
      </c>
      <c r="F312" t="s">
        <v>303</v>
      </c>
      <c r="G312" t="s">
        <v>108</v>
      </c>
      <c r="H312" t="s">
        <v>162</v>
      </c>
      <c r="I312">
        <v>1</v>
      </c>
      <c r="J312" t="s">
        <v>126</v>
      </c>
      <c r="K312" t="s">
        <v>5021</v>
      </c>
      <c r="L312" t="s">
        <v>110</v>
      </c>
      <c r="M312" t="s">
        <v>110</v>
      </c>
      <c r="N312" t="s">
        <v>130</v>
      </c>
      <c r="O312" t="s">
        <v>110</v>
      </c>
      <c r="P312" t="s">
        <v>131</v>
      </c>
      <c r="Q312" t="s">
        <v>294</v>
      </c>
      <c r="R312" t="s">
        <v>140</v>
      </c>
      <c r="S312" t="s">
        <v>7193</v>
      </c>
      <c r="T312" t="s">
        <v>7178</v>
      </c>
      <c r="U312" t="s">
        <v>110</v>
      </c>
      <c r="V312" t="s">
        <v>108</v>
      </c>
      <c r="W312" t="s">
        <v>110</v>
      </c>
      <c r="X312" t="s">
        <v>7198</v>
      </c>
      <c r="Y312" t="s">
        <v>4514</v>
      </c>
      <c r="Z312">
        <v>1</v>
      </c>
      <c r="AA312" t="s">
        <v>8615</v>
      </c>
      <c r="AB312" t="s">
        <v>10114</v>
      </c>
      <c r="AC312" t="s">
        <v>5040</v>
      </c>
    </row>
    <row r="313" spans="2:29">
      <c r="B313">
        <v>15</v>
      </c>
      <c r="C313" t="s">
        <v>5060</v>
      </c>
      <c r="D313" s="1">
        <v>44579</v>
      </c>
      <c r="E313" t="s">
        <v>6342</v>
      </c>
      <c r="F313" t="s">
        <v>3802</v>
      </c>
      <c r="G313" t="s">
        <v>108</v>
      </c>
      <c r="H313" t="s">
        <v>162</v>
      </c>
      <c r="I313">
        <v>1</v>
      </c>
      <c r="J313" t="s">
        <v>413</v>
      </c>
      <c r="K313" t="s">
        <v>5021</v>
      </c>
      <c r="L313" t="s">
        <v>5061</v>
      </c>
      <c r="M313" t="s">
        <v>812</v>
      </c>
      <c r="N313" t="s">
        <v>130</v>
      </c>
      <c r="O313" t="s">
        <v>110</v>
      </c>
      <c r="P313" t="s">
        <v>131</v>
      </c>
      <c r="Q313" t="s">
        <v>5445</v>
      </c>
      <c r="R313" t="s">
        <v>140</v>
      </c>
      <c r="S313" t="s">
        <v>7259</v>
      </c>
      <c r="T313" t="s">
        <v>8320</v>
      </c>
      <c r="U313" t="s">
        <v>110</v>
      </c>
      <c r="V313" t="s">
        <v>108</v>
      </c>
      <c r="W313" t="s">
        <v>124</v>
      </c>
      <c r="X313" t="s">
        <v>7198</v>
      </c>
      <c r="Y313" t="s">
        <v>5059</v>
      </c>
      <c r="Z313">
        <v>1</v>
      </c>
      <c r="AA313" t="s">
        <v>8615</v>
      </c>
      <c r="AB313" t="s">
        <v>10114</v>
      </c>
      <c r="AC313" t="s">
        <v>5064</v>
      </c>
    </row>
    <row r="314" spans="2:29">
      <c r="B314">
        <v>14</v>
      </c>
      <c r="C314" t="s">
        <v>5078</v>
      </c>
      <c r="D314" s="1">
        <v>44578</v>
      </c>
      <c r="E314" t="s">
        <v>6372</v>
      </c>
      <c r="F314" t="s">
        <v>3569</v>
      </c>
      <c r="G314" t="s">
        <v>108</v>
      </c>
      <c r="H314" t="s">
        <v>162</v>
      </c>
      <c r="I314">
        <v>0.42</v>
      </c>
      <c r="J314" t="s">
        <v>126</v>
      </c>
      <c r="K314" t="s">
        <v>1054</v>
      </c>
      <c r="L314" t="s">
        <v>110</v>
      </c>
      <c r="M314" t="s">
        <v>110</v>
      </c>
      <c r="N314" t="s">
        <v>309</v>
      </c>
      <c r="O314" t="s">
        <v>110</v>
      </c>
      <c r="P314" t="s">
        <v>131</v>
      </c>
      <c r="Q314" t="s">
        <v>173</v>
      </c>
      <c r="R314" t="s">
        <v>140</v>
      </c>
      <c r="S314" t="s">
        <v>7259</v>
      </c>
      <c r="T314" t="s">
        <v>7257</v>
      </c>
      <c r="U314" t="s">
        <v>110</v>
      </c>
      <c r="V314" t="s">
        <v>108</v>
      </c>
      <c r="W314" t="s">
        <v>300</v>
      </c>
      <c r="X314" t="s">
        <v>7198</v>
      </c>
      <c r="Y314" t="s">
        <v>5077</v>
      </c>
      <c r="Z314">
        <v>0.42</v>
      </c>
      <c r="AA314" t="s">
        <v>8615</v>
      </c>
      <c r="AB314" t="s">
        <v>10114</v>
      </c>
      <c r="AC314" t="s">
        <v>5081</v>
      </c>
    </row>
    <row r="315" spans="2:29">
      <c r="B315">
        <v>13</v>
      </c>
      <c r="C315" t="s">
        <v>5089</v>
      </c>
      <c r="D315" s="1">
        <v>44575</v>
      </c>
      <c r="E315" t="s">
        <v>6450</v>
      </c>
      <c r="F315" t="s">
        <v>2054</v>
      </c>
      <c r="G315" t="s">
        <v>108</v>
      </c>
      <c r="H315" t="s">
        <v>162</v>
      </c>
      <c r="I315">
        <v>1</v>
      </c>
      <c r="J315" t="s">
        <v>149</v>
      </c>
      <c r="K315" t="s">
        <v>4960</v>
      </c>
      <c r="L315" t="s">
        <v>110</v>
      </c>
      <c r="M315" t="s">
        <v>110</v>
      </c>
      <c r="N315" t="s">
        <v>309</v>
      </c>
      <c r="O315" t="s">
        <v>110</v>
      </c>
      <c r="P315" t="s">
        <v>131</v>
      </c>
      <c r="Q315" t="s">
        <v>294</v>
      </c>
      <c r="R315" t="s">
        <v>140</v>
      </c>
      <c r="S315" t="s">
        <v>7193</v>
      </c>
      <c r="T315" t="s">
        <v>7602</v>
      </c>
      <c r="U315" t="s">
        <v>110</v>
      </c>
      <c r="V315" t="s">
        <v>108</v>
      </c>
      <c r="W315" t="s">
        <v>300</v>
      </c>
      <c r="X315" t="s">
        <v>7198</v>
      </c>
      <c r="Y315" t="s">
        <v>3905</v>
      </c>
      <c r="Z315">
        <v>1</v>
      </c>
      <c r="AA315" t="s">
        <v>8615</v>
      </c>
      <c r="AB315" t="s">
        <v>10114</v>
      </c>
      <c r="AC315" t="s">
        <v>5090</v>
      </c>
    </row>
    <row r="316" spans="2:29">
      <c r="B316">
        <v>12</v>
      </c>
      <c r="C316" t="s">
        <v>5097</v>
      </c>
      <c r="D316" s="1">
        <v>44575</v>
      </c>
      <c r="E316" t="s">
        <v>6552</v>
      </c>
      <c r="F316" t="s">
        <v>303</v>
      </c>
      <c r="G316" t="s">
        <v>108</v>
      </c>
      <c r="H316" t="s">
        <v>162</v>
      </c>
      <c r="I316">
        <v>0.55000000000000004</v>
      </c>
      <c r="J316" t="s">
        <v>126</v>
      </c>
      <c r="K316" t="s">
        <v>5098</v>
      </c>
      <c r="L316" t="s">
        <v>110</v>
      </c>
      <c r="M316" t="s">
        <v>110</v>
      </c>
      <c r="N316" t="s">
        <v>1676</v>
      </c>
      <c r="O316" t="s">
        <v>110</v>
      </c>
      <c r="P316" t="s">
        <v>832</v>
      </c>
      <c r="Q316" t="s">
        <v>324</v>
      </c>
      <c r="R316" t="s">
        <v>140</v>
      </c>
      <c r="S316" t="s">
        <v>7193</v>
      </c>
      <c r="T316" t="s">
        <v>7178</v>
      </c>
      <c r="U316" t="s">
        <v>110</v>
      </c>
      <c r="V316" t="s">
        <v>108</v>
      </c>
      <c r="W316" t="s">
        <v>300</v>
      </c>
      <c r="X316" t="s">
        <v>7198</v>
      </c>
      <c r="Y316" t="s">
        <v>3469</v>
      </c>
      <c r="Z316">
        <v>0.55000000000000004</v>
      </c>
      <c r="AA316" t="s">
        <v>8615</v>
      </c>
      <c r="AB316" t="s">
        <v>10114</v>
      </c>
      <c r="AC316" t="s">
        <v>5099</v>
      </c>
    </row>
    <row r="317" spans="2:29">
      <c r="B317">
        <v>11</v>
      </c>
      <c r="C317" t="s">
        <v>5100</v>
      </c>
      <c r="D317" s="1">
        <v>44574</v>
      </c>
      <c r="E317" t="s">
        <v>6344</v>
      </c>
      <c r="F317" t="s">
        <v>1574</v>
      </c>
      <c r="G317" t="s">
        <v>108</v>
      </c>
      <c r="H317" t="s">
        <v>162</v>
      </c>
      <c r="I317">
        <v>0.98</v>
      </c>
      <c r="J317" t="s">
        <v>126</v>
      </c>
      <c r="K317" t="s">
        <v>5101</v>
      </c>
      <c r="L317" t="s">
        <v>110</v>
      </c>
      <c r="M317" t="s">
        <v>110</v>
      </c>
      <c r="N317" t="s">
        <v>130</v>
      </c>
      <c r="O317" t="s">
        <v>110</v>
      </c>
      <c r="P317" t="s">
        <v>131</v>
      </c>
      <c r="Q317" t="s">
        <v>460</v>
      </c>
      <c r="R317" t="s">
        <v>140</v>
      </c>
      <c r="S317" t="s">
        <v>7306</v>
      </c>
      <c r="T317" t="s">
        <v>110</v>
      </c>
      <c r="U317" t="s">
        <v>110</v>
      </c>
      <c r="V317" t="s">
        <v>108</v>
      </c>
      <c r="W317" t="s">
        <v>300</v>
      </c>
      <c r="X317" t="s">
        <v>7198</v>
      </c>
      <c r="Y317" t="s">
        <v>3546</v>
      </c>
      <c r="Z317">
        <v>0.98</v>
      </c>
      <c r="AA317" t="s">
        <v>8615</v>
      </c>
      <c r="AB317" t="s">
        <v>10114</v>
      </c>
      <c r="AC317" t="s">
        <v>5102</v>
      </c>
    </row>
    <row r="318" spans="2:29">
      <c r="B318">
        <v>10</v>
      </c>
      <c r="C318" t="s">
        <v>5115</v>
      </c>
      <c r="D318" s="1">
        <v>44573</v>
      </c>
      <c r="E318" t="s">
        <v>6345</v>
      </c>
      <c r="F318" t="s">
        <v>134</v>
      </c>
      <c r="G318" t="s">
        <v>108</v>
      </c>
      <c r="H318" t="s">
        <v>162</v>
      </c>
      <c r="I318">
        <v>1</v>
      </c>
      <c r="J318" t="s">
        <v>149</v>
      </c>
      <c r="K318" t="s">
        <v>3966</v>
      </c>
      <c r="L318" t="s">
        <v>4684</v>
      </c>
      <c r="M318" t="s">
        <v>2259</v>
      </c>
      <c r="N318" t="s">
        <v>130</v>
      </c>
      <c r="O318" t="s">
        <v>110</v>
      </c>
      <c r="P318" t="s">
        <v>131</v>
      </c>
      <c r="Q318" t="s">
        <v>294</v>
      </c>
      <c r="R318" t="s">
        <v>140</v>
      </c>
      <c r="S318" t="s">
        <v>7193</v>
      </c>
      <c r="T318" t="s">
        <v>7178</v>
      </c>
      <c r="U318" t="s">
        <v>6928</v>
      </c>
      <c r="V318" t="s">
        <v>108</v>
      </c>
      <c r="W318" t="s">
        <v>124</v>
      </c>
      <c r="X318" t="s">
        <v>7198</v>
      </c>
      <c r="Y318" t="s">
        <v>5114</v>
      </c>
      <c r="Z318">
        <v>1</v>
      </c>
      <c r="AA318" t="s">
        <v>8615</v>
      </c>
      <c r="AB318" t="s">
        <v>10114</v>
      </c>
      <c r="AC318" t="s">
        <v>5118</v>
      </c>
    </row>
    <row r="319" spans="2:29">
      <c r="B319">
        <v>9</v>
      </c>
      <c r="C319" t="s">
        <v>5120</v>
      </c>
      <c r="D319" s="1">
        <v>44573</v>
      </c>
      <c r="E319" t="s">
        <v>6346</v>
      </c>
      <c r="F319" t="s">
        <v>1574</v>
      </c>
      <c r="G319" t="s">
        <v>108</v>
      </c>
      <c r="H319" t="s">
        <v>162</v>
      </c>
      <c r="I319">
        <v>0.98</v>
      </c>
      <c r="J319" t="s">
        <v>126</v>
      </c>
      <c r="K319" t="s">
        <v>5101</v>
      </c>
      <c r="L319" t="s">
        <v>110</v>
      </c>
      <c r="M319" t="s">
        <v>110</v>
      </c>
      <c r="N319" t="s">
        <v>130</v>
      </c>
      <c r="O319" t="s">
        <v>110</v>
      </c>
      <c r="P319" t="s">
        <v>131</v>
      </c>
      <c r="Q319" t="s">
        <v>460</v>
      </c>
      <c r="R319" t="s">
        <v>140</v>
      </c>
      <c r="S319" t="s">
        <v>7306</v>
      </c>
      <c r="T319" t="s">
        <v>110</v>
      </c>
      <c r="U319" t="s">
        <v>110</v>
      </c>
      <c r="V319" t="s">
        <v>108</v>
      </c>
      <c r="W319" t="s">
        <v>300</v>
      </c>
      <c r="X319" t="s">
        <v>7198</v>
      </c>
      <c r="Y319" t="s">
        <v>5119</v>
      </c>
      <c r="Z319">
        <v>0.98</v>
      </c>
      <c r="AA319" t="s">
        <v>8615</v>
      </c>
      <c r="AB319" t="s">
        <v>10114</v>
      </c>
      <c r="AC319" t="s">
        <v>5123</v>
      </c>
    </row>
    <row r="320" spans="2:29">
      <c r="B320">
        <v>8</v>
      </c>
      <c r="C320" t="s">
        <v>5141</v>
      </c>
      <c r="D320" s="1">
        <v>44572</v>
      </c>
      <c r="E320" t="s">
        <v>6354</v>
      </c>
      <c r="F320" t="s">
        <v>2054</v>
      </c>
      <c r="G320" t="s">
        <v>108</v>
      </c>
      <c r="H320" t="s">
        <v>111</v>
      </c>
      <c r="I320">
        <v>9.7200000000000006</v>
      </c>
      <c r="J320" t="s">
        <v>126</v>
      </c>
      <c r="K320" t="s">
        <v>3431</v>
      </c>
      <c r="L320" t="s">
        <v>1894</v>
      </c>
      <c r="M320" t="s">
        <v>1223</v>
      </c>
      <c r="N320" t="s">
        <v>130</v>
      </c>
      <c r="O320" t="s">
        <v>7207</v>
      </c>
      <c r="P320" t="s">
        <v>832</v>
      </c>
      <c r="Q320" t="s">
        <v>324</v>
      </c>
      <c r="R320" t="s">
        <v>140</v>
      </c>
      <c r="S320" t="s">
        <v>7193</v>
      </c>
      <c r="T320" t="s">
        <v>7602</v>
      </c>
      <c r="U320" t="s">
        <v>110</v>
      </c>
      <c r="V320" t="s">
        <v>108</v>
      </c>
      <c r="W320" t="s">
        <v>110</v>
      </c>
      <c r="X320" t="s">
        <v>7207</v>
      </c>
      <c r="Y320" t="s">
        <v>5140</v>
      </c>
      <c r="Z320">
        <v>1.53</v>
      </c>
      <c r="AA320" t="s">
        <v>8615</v>
      </c>
      <c r="AB320" t="s">
        <v>10114</v>
      </c>
      <c r="AC320" t="s">
        <v>5144</v>
      </c>
    </row>
    <row r="321" spans="2:29">
      <c r="B321">
        <v>7</v>
      </c>
      <c r="C321" t="s">
        <v>5146</v>
      </c>
      <c r="D321" s="1">
        <v>44572</v>
      </c>
      <c r="E321" t="s">
        <v>6405</v>
      </c>
      <c r="F321" t="s">
        <v>3569</v>
      </c>
      <c r="G321" t="s">
        <v>108</v>
      </c>
      <c r="H321" t="s">
        <v>162</v>
      </c>
      <c r="I321">
        <v>0.35</v>
      </c>
      <c r="J321" t="s">
        <v>126</v>
      </c>
      <c r="K321" t="s">
        <v>1054</v>
      </c>
      <c r="L321" t="s">
        <v>110</v>
      </c>
      <c r="M321" t="s">
        <v>110</v>
      </c>
      <c r="N321" t="s">
        <v>130</v>
      </c>
      <c r="O321" t="s">
        <v>110</v>
      </c>
      <c r="P321" t="s">
        <v>131</v>
      </c>
      <c r="Q321" t="s">
        <v>294</v>
      </c>
      <c r="R321" t="s">
        <v>140</v>
      </c>
      <c r="S321" t="s">
        <v>7259</v>
      </c>
      <c r="T321" t="s">
        <v>7257</v>
      </c>
      <c r="U321" t="s">
        <v>6928</v>
      </c>
      <c r="V321" t="s">
        <v>108</v>
      </c>
      <c r="W321" t="s">
        <v>300</v>
      </c>
      <c r="X321" t="s">
        <v>7198</v>
      </c>
      <c r="Y321" t="s">
        <v>5145</v>
      </c>
      <c r="Z321">
        <v>0.35</v>
      </c>
      <c r="AA321" t="s">
        <v>8615</v>
      </c>
      <c r="AB321" t="s">
        <v>10114</v>
      </c>
      <c r="AC321" t="s">
        <v>5149</v>
      </c>
    </row>
    <row r="322" spans="2:29">
      <c r="B322">
        <v>6</v>
      </c>
      <c r="C322" t="s">
        <v>5181</v>
      </c>
      <c r="D322" s="1">
        <v>44568</v>
      </c>
      <c r="E322" t="s">
        <v>6615</v>
      </c>
      <c r="F322" t="s">
        <v>303</v>
      </c>
      <c r="G322" t="s">
        <v>108</v>
      </c>
      <c r="H322" t="s">
        <v>162</v>
      </c>
      <c r="I322">
        <v>1.5</v>
      </c>
      <c r="J322" t="s">
        <v>149</v>
      </c>
      <c r="K322" t="s">
        <v>3966</v>
      </c>
      <c r="L322" t="s">
        <v>110</v>
      </c>
      <c r="M322" t="s">
        <v>110</v>
      </c>
      <c r="N322" t="s">
        <v>1676</v>
      </c>
      <c r="O322" t="s">
        <v>110</v>
      </c>
      <c r="P322" t="s">
        <v>832</v>
      </c>
      <c r="Q322" t="s">
        <v>294</v>
      </c>
      <c r="R322" t="s">
        <v>140</v>
      </c>
      <c r="S322" t="s">
        <v>7193</v>
      </c>
      <c r="T322" t="s">
        <v>7178</v>
      </c>
      <c r="U322" t="s">
        <v>110</v>
      </c>
      <c r="V322" t="s">
        <v>108</v>
      </c>
      <c r="W322" t="s">
        <v>124</v>
      </c>
      <c r="X322" t="s">
        <v>7198</v>
      </c>
      <c r="Y322" t="s">
        <v>3002</v>
      </c>
      <c r="Z322">
        <v>1.5</v>
      </c>
      <c r="AA322" t="s">
        <v>8615</v>
      </c>
      <c r="AB322" t="s">
        <v>10114</v>
      </c>
      <c r="AC322" t="s">
        <v>5182</v>
      </c>
    </row>
    <row r="323" spans="2:29">
      <c r="B323">
        <v>5</v>
      </c>
      <c r="C323" t="s">
        <v>5189</v>
      </c>
      <c r="D323" s="1">
        <v>44568</v>
      </c>
      <c r="E323" t="s">
        <v>6349</v>
      </c>
      <c r="F323" t="s">
        <v>1790</v>
      </c>
      <c r="G323" t="s">
        <v>108</v>
      </c>
      <c r="H323" t="s">
        <v>162</v>
      </c>
      <c r="I323">
        <v>1</v>
      </c>
      <c r="J323" t="s">
        <v>126</v>
      </c>
      <c r="K323" t="s">
        <v>3907</v>
      </c>
      <c r="L323" t="s">
        <v>110</v>
      </c>
      <c r="M323" t="s">
        <v>110</v>
      </c>
      <c r="N323" t="s">
        <v>130</v>
      </c>
      <c r="O323" t="s">
        <v>110</v>
      </c>
      <c r="P323" t="s">
        <v>131</v>
      </c>
      <c r="Q323" t="s">
        <v>294</v>
      </c>
      <c r="R323" t="s">
        <v>140</v>
      </c>
      <c r="S323" t="s">
        <v>7193</v>
      </c>
      <c r="T323" t="s">
        <v>7178</v>
      </c>
      <c r="U323" t="s">
        <v>110</v>
      </c>
      <c r="V323" t="s">
        <v>108</v>
      </c>
      <c r="W323" t="s">
        <v>300</v>
      </c>
      <c r="X323" t="s">
        <v>7198</v>
      </c>
      <c r="Y323" t="s">
        <v>5183</v>
      </c>
      <c r="Z323">
        <v>1</v>
      </c>
      <c r="AA323" t="s">
        <v>8615</v>
      </c>
      <c r="AB323" t="s">
        <v>10114</v>
      </c>
      <c r="AC323" t="s">
        <v>5190</v>
      </c>
    </row>
    <row r="324" spans="2:29">
      <c r="B324">
        <v>4</v>
      </c>
      <c r="C324" t="s">
        <v>5184</v>
      </c>
      <c r="D324" s="1">
        <v>44568</v>
      </c>
      <c r="E324" t="s">
        <v>6349</v>
      </c>
      <c r="F324" t="s">
        <v>134</v>
      </c>
      <c r="G324" t="s">
        <v>108</v>
      </c>
      <c r="H324" t="s">
        <v>162</v>
      </c>
      <c r="I324">
        <v>1</v>
      </c>
      <c r="J324" t="s">
        <v>126</v>
      </c>
      <c r="K324" t="s">
        <v>3907</v>
      </c>
      <c r="L324" t="s">
        <v>5185</v>
      </c>
      <c r="M324" t="s">
        <v>812</v>
      </c>
      <c r="N324" t="s">
        <v>130</v>
      </c>
      <c r="O324" t="s">
        <v>110</v>
      </c>
      <c r="P324" t="s">
        <v>131</v>
      </c>
      <c r="Q324" t="s">
        <v>294</v>
      </c>
      <c r="R324" t="s">
        <v>140</v>
      </c>
      <c r="S324" t="s">
        <v>7193</v>
      </c>
      <c r="T324" t="s">
        <v>7178</v>
      </c>
      <c r="U324" t="s">
        <v>110</v>
      </c>
      <c r="V324" t="s">
        <v>108</v>
      </c>
      <c r="W324" t="s">
        <v>300</v>
      </c>
      <c r="X324" t="s">
        <v>7198</v>
      </c>
      <c r="Y324" t="s">
        <v>5183</v>
      </c>
      <c r="Z324">
        <v>1</v>
      </c>
      <c r="AA324" t="s">
        <v>8615</v>
      </c>
      <c r="AB324" t="s">
        <v>10114</v>
      </c>
      <c r="AC324" t="s">
        <v>5188</v>
      </c>
    </row>
    <row r="325" spans="2:29">
      <c r="B325">
        <v>3</v>
      </c>
      <c r="C325" t="s">
        <v>5191</v>
      </c>
      <c r="D325" s="1">
        <v>44567</v>
      </c>
      <c r="E325" t="s">
        <v>6462</v>
      </c>
      <c r="F325" t="s">
        <v>303</v>
      </c>
      <c r="G325" t="s">
        <v>108</v>
      </c>
      <c r="H325" t="s">
        <v>162</v>
      </c>
      <c r="I325">
        <v>1</v>
      </c>
      <c r="J325" t="s">
        <v>126</v>
      </c>
      <c r="K325" t="s">
        <v>3907</v>
      </c>
      <c r="L325" t="s">
        <v>110</v>
      </c>
      <c r="M325" t="s">
        <v>110</v>
      </c>
      <c r="N325" t="s">
        <v>130</v>
      </c>
      <c r="O325" t="s">
        <v>110</v>
      </c>
      <c r="P325" t="s">
        <v>131</v>
      </c>
      <c r="Q325" t="s">
        <v>294</v>
      </c>
      <c r="R325" t="s">
        <v>140</v>
      </c>
      <c r="S325" t="s">
        <v>7193</v>
      </c>
      <c r="T325" t="s">
        <v>7178</v>
      </c>
      <c r="U325" t="s">
        <v>110</v>
      </c>
      <c r="V325" t="s">
        <v>108</v>
      </c>
      <c r="W325" t="s">
        <v>124</v>
      </c>
      <c r="X325" t="s">
        <v>7198</v>
      </c>
      <c r="Y325" t="s">
        <v>2002</v>
      </c>
      <c r="Z325">
        <v>1</v>
      </c>
      <c r="AA325" t="s">
        <v>8615</v>
      </c>
      <c r="AB325" t="s">
        <v>10114</v>
      </c>
      <c r="AC325" t="s">
        <v>5192</v>
      </c>
    </row>
    <row r="326" spans="2:29">
      <c r="B326">
        <v>2</v>
      </c>
      <c r="C326" t="s">
        <v>5194</v>
      </c>
      <c r="D326" s="1">
        <v>44567</v>
      </c>
      <c r="E326" t="s">
        <v>6453</v>
      </c>
      <c r="F326" t="s">
        <v>134</v>
      </c>
      <c r="G326" t="s">
        <v>108</v>
      </c>
      <c r="H326" t="s">
        <v>162</v>
      </c>
      <c r="I326">
        <v>0.4</v>
      </c>
      <c r="J326" t="s">
        <v>149</v>
      </c>
      <c r="K326" t="s">
        <v>3966</v>
      </c>
      <c r="L326" t="s">
        <v>110</v>
      </c>
      <c r="M326" t="s">
        <v>110</v>
      </c>
      <c r="N326" t="s">
        <v>130</v>
      </c>
      <c r="O326" t="s">
        <v>110</v>
      </c>
      <c r="P326" t="s">
        <v>225</v>
      </c>
      <c r="Q326" t="s">
        <v>294</v>
      </c>
      <c r="R326" t="s">
        <v>5545</v>
      </c>
      <c r="S326" t="s">
        <v>7193</v>
      </c>
      <c r="T326" t="s">
        <v>7178</v>
      </c>
      <c r="U326" t="s">
        <v>110</v>
      </c>
      <c r="V326" t="s">
        <v>108</v>
      </c>
      <c r="W326" t="s">
        <v>124</v>
      </c>
      <c r="X326" t="s">
        <v>7198</v>
      </c>
      <c r="Y326" t="s">
        <v>5193</v>
      </c>
      <c r="Z326">
        <v>0.4</v>
      </c>
      <c r="AA326" t="s">
        <v>8615</v>
      </c>
      <c r="AB326" t="s">
        <v>10114</v>
      </c>
      <c r="AC326" t="s">
        <v>5197</v>
      </c>
    </row>
    <row r="327" spans="2:29">
      <c r="B327">
        <v>1</v>
      </c>
      <c r="C327" t="s">
        <v>5199</v>
      </c>
      <c r="D327" s="1">
        <v>44566</v>
      </c>
      <c r="E327" t="s">
        <v>6705</v>
      </c>
      <c r="F327" t="s">
        <v>134</v>
      </c>
      <c r="G327" t="s">
        <v>108</v>
      </c>
      <c r="H327" t="s">
        <v>162</v>
      </c>
      <c r="I327">
        <v>1</v>
      </c>
      <c r="J327" t="s">
        <v>126</v>
      </c>
      <c r="K327" t="s">
        <v>3907</v>
      </c>
      <c r="L327" t="s">
        <v>110</v>
      </c>
      <c r="M327" t="s">
        <v>110</v>
      </c>
      <c r="N327" t="s">
        <v>130</v>
      </c>
      <c r="O327" t="s">
        <v>110</v>
      </c>
      <c r="P327" t="s">
        <v>131</v>
      </c>
      <c r="Q327" t="s">
        <v>294</v>
      </c>
      <c r="R327" t="s">
        <v>140</v>
      </c>
      <c r="S327" t="s">
        <v>7193</v>
      </c>
      <c r="T327" t="s">
        <v>7178</v>
      </c>
      <c r="U327" t="s">
        <v>110</v>
      </c>
      <c r="V327" t="s">
        <v>108</v>
      </c>
      <c r="W327" t="s">
        <v>124</v>
      </c>
      <c r="X327" t="s">
        <v>7198</v>
      </c>
      <c r="Y327" t="s">
        <v>5198</v>
      </c>
      <c r="Z327">
        <v>1</v>
      </c>
      <c r="AA327" t="s">
        <v>8615</v>
      </c>
      <c r="AB327" t="s">
        <v>10114</v>
      </c>
      <c r="AC327" t="s">
        <v>5202</v>
      </c>
    </row>
  </sheetData>
  <phoneticPr fontId="14" type="noConversion"/>
  <conditionalFormatting sqref="AW7:AW16">
    <cfRule type="dataBar" priority="1">
      <dataBar>
        <cfvo type="min"/>
        <cfvo type="max"/>
        <color rgb="FFFFB628"/>
      </dataBar>
      <extLst>
        <ext xmlns:x14="http://schemas.microsoft.com/office/spreadsheetml/2009/9/main" uri="{B025F937-C7B1-47D3-B67F-A62EFF666E3E}">
          <x14:id>{A297FDD8-46B6-4674-956F-ADC985924D70}</x14:id>
        </ext>
      </extLst>
    </cfRule>
  </conditionalFormatting>
  <pageMargins left="0.7" right="0.7" top="0.75" bottom="0.75" header="0.3" footer="0.3"/>
  <pageSetup orientation="portrait" r:id="rId1"/>
  <drawing r:id="rId2"/>
  <tableParts count="4">
    <tablePart r:id="rId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A297FDD8-46B6-4674-956F-ADC985924D70}">
            <x14:dataBar minLength="0" maxLength="100" border="1" negativeBarBorderColorSameAsPositive="0">
              <x14:cfvo type="autoMin"/>
              <x14:cfvo type="autoMax"/>
              <x14:borderColor rgb="FFFFB628"/>
              <x14:negativeFillColor rgb="FFFF0000"/>
              <x14:negativeBorderColor rgb="FFFF0000"/>
              <x14:axisColor rgb="FF000000"/>
            </x14:dataBar>
          </x14:cfRule>
          <xm:sqref>AW7:AW16</xm:sqref>
        </x14:conditionalFormatting>
      </x14:conditionalFormattings>
    </ext>
    <ext xmlns:x15="http://schemas.microsoft.com/office/spreadsheetml/2010/11/main" uri="{3A4CF648-6AED-40f4-86FF-DC5316D8AED3}">
      <x14:slicerList xmlns:x14="http://schemas.microsoft.com/office/spreadsheetml/2009/9/main">
        <x14:slicer r:id="rId7"/>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5B1E3-7AB0-430E-B9CA-644B728E9EC9}">
  <sheetPr codeName="Sheet28"/>
  <dimension ref="A1:BB136"/>
  <sheetViews>
    <sheetView zoomScale="85" zoomScaleNormal="85" workbookViewId="0">
      <selection activeCell="H8" sqref="H8"/>
    </sheetView>
  </sheetViews>
  <sheetFormatPr defaultRowHeight="15" outlineLevelCol="1"/>
  <cols>
    <col min="1" max="1" width="7.109375" style="7" bestFit="1" customWidth="1"/>
    <col min="2" max="2" width="5.5546875" style="7" bestFit="1" customWidth="1"/>
    <col min="3" max="3" width="14" style="7" bestFit="1" customWidth="1"/>
    <col min="4" max="4" width="10.33203125" style="7" bestFit="1" customWidth="1"/>
    <col min="5" max="5" width="16.109375" style="7" bestFit="1" customWidth="1"/>
    <col min="6" max="6" width="12.109375" style="7" bestFit="1" customWidth="1"/>
    <col min="7" max="7" width="4.88671875" style="7" bestFit="1" customWidth="1"/>
    <col min="8" max="8" width="10.44140625" style="7" bestFit="1" customWidth="1"/>
    <col min="9" max="9" width="5.44140625" style="7" bestFit="1" customWidth="1"/>
    <col min="10" max="10" width="12.44140625" style="7" bestFit="1" customWidth="1"/>
    <col min="11" max="11" width="13.44140625" style="7" hidden="1" customWidth="1" outlineLevel="1"/>
    <col min="12" max="12" width="10.109375" style="7" hidden="1" customWidth="1" outlineLevel="1"/>
    <col min="13" max="13" width="8.88671875" style="7" hidden="1" customWidth="1" outlineLevel="1"/>
    <col min="14" max="14" width="14.44140625" style="7" hidden="1" customWidth="1" outlineLevel="1"/>
    <col min="15" max="15" width="20.5546875" style="7" hidden="1" customWidth="1" outlineLevel="1"/>
    <col min="16" max="16" width="6.88671875" style="7" hidden="1" customWidth="1" outlineLevel="1"/>
    <col min="17" max="17" width="20.44140625" style="7" hidden="1" customWidth="1" outlineLevel="1"/>
    <col min="18" max="18" width="14.6640625" style="7" hidden="1" customWidth="1" outlineLevel="1"/>
    <col min="19" max="19" width="10.109375" style="7" hidden="1" customWidth="1" outlineLevel="1"/>
    <col min="20" max="20" width="28.109375" style="7" hidden="1" customWidth="1" outlineLevel="1"/>
    <col min="21" max="21" width="8.5546875" style="7" hidden="1" customWidth="1" outlineLevel="1"/>
    <col min="22" max="24" width="10.109375" style="7" hidden="1" customWidth="1" outlineLevel="1"/>
    <col min="25" max="25" width="62" style="7" hidden="1" customWidth="1" outlineLevel="1"/>
    <col min="26" max="26" width="20.109375" style="7" bestFit="1" customWidth="1" collapsed="1"/>
    <col min="27" max="27" width="18.109375" style="7" customWidth="1"/>
    <col min="28" max="28" width="8.88671875" style="7"/>
    <col min="29" max="29" width="7.33203125" style="7" bestFit="1" customWidth="1"/>
    <col min="30" max="30" width="13.33203125" style="7" bestFit="1" customWidth="1"/>
    <col min="31" max="31" width="10.44140625" style="7" bestFit="1" customWidth="1"/>
    <col min="32" max="32" width="15.6640625" style="7" bestFit="1" customWidth="1"/>
    <col min="33" max="33" width="12.21875" style="7" bestFit="1" customWidth="1"/>
    <col min="34" max="34" width="11.77734375" style="7" bestFit="1" customWidth="1"/>
    <col min="35" max="35" width="6.109375" style="7" bestFit="1" customWidth="1"/>
    <col min="36" max="36" width="12.21875" style="7" bestFit="1" customWidth="1"/>
    <col min="37" max="37" width="6.109375" style="7" bestFit="1" customWidth="1"/>
    <col min="38" max="38" width="6.88671875" style="7" bestFit="1" customWidth="1"/>
    <col min="39" max="39" width="8.77734375" style="7" bestFit="1" customWidth="1"/>
    <col min="40" max="40" width="9.44140625" style="7" bestFit="1" customWidth="1"/>
    <col min="41" max="41" width="9" style="7" bestFit="1" customWidth="1"/>
    <col min="42" max="43" width="12.77734375" style="7" bestFit="1" customWidth="1"/>
    <col min="44" max="44" width="6.109375" style="7" bestFit="1" customWidth="1"/>
    <col min="45" max="45" width="9.44140625" style="7" bestFit="1" customWidth="1"/>
    <col min="46" max="46" width="15.33203125" style="7" bestFit="1" customWidth="1"/>
    <col min="47" max="47" width="11.33203125" style="7" bestFit="1" customWidth="1"/>
    <col min="48" max="48" width="16.88671875" style="7" bestFit="1" customWidth="1"/>
    <col min="49" max="49" width="34.5546875" style="7" bestFit="1" customWidth="1"/>
    <col min="50" max="51" width="9.44140625" style="7" bestFit="1" customWidth="1"/>
    <col min="52" max="52" width="12.77734375" style="7" bestFit="1" customWidth="1"/>
    <col min="53" max="53" width="19.44140625" style="7" bestFit="1" customWidth="1"/>
    <col min="54" max="54" width="7.77734375" style="7" bestFit="1" customWidth="1"/>
    <col min="55" max="16384" width="8.88671875" style="7"/>
  </cols>
  <sheetData>
    <row r="1" spans="1:54" ht="48" customHeight="1">
      <c r="A1" s="67" t="s">
        <v>10453</v>
      </c>
      <c r="C1" s="9"/>
      <c r="D1" s="9"/>
      <c r="E1" s="9"/>
      <c r="F1" s="9"/>
      <c r="G1" s="9"/>
      <c r="AC1" s="119" t="s">
        <v>10454</v>
      </c>
    </row>
    <row r="6" spans="1:54">
      <c r="B6" t="s">
        <v>30</v>
      </c>
      <c r="C6" t="s">
        <v>33</v>
      </c>
      <c r="D6" t="s">
        <v>34</v>
      </c>
      <c r="E6" t="s">
        <v>7140</v>
      </c>
      <c r="F6" t="s">
        <v>35</v>
      </c>
      <c r="G6" t="s">
        <v>38</v>
      </c>
      <c r="H6" t="s">
        <v>39</v>
      </c>
      <c r="I6" t="s">
        <v>40</v>
      </c>
      <c r="J6" t="s">
        <v>41</v>
      </c>
      <c r="K6" t="s">
        <v>42</v>
      </c>
      <c r="L6" t="s">
        <v>45</v>
      </c>
      <c r="M6" t="s">
        <v>48</v>
      </c>
      <c r="N6" t="s">
        <v>7170</v>
      </c>
      <c r="O6" t="s">
        <v>49</v>
      </c>
      <c r="P6" t="s">
        <v>97</v>
      </c>
      <c r="Q6" t="s">
        <v>7146</v>
      </c>
      <c r="R6" t="s">
        <v>36</v>
      </c>
      <c r="S6" t="s">
        <v>7161</v>
      </c>
      <c r="T6" t="s">
        <v>32</v>
      </c>
      <c r="U6" t="s">
        <v>57</v>
      </c>
      <c r="V6" t="s">
        <v>442</v>
      </c>
      <c r="W6" t="s">
        <v>443</v>
      </c>
      <c r="X6" t="s">
        <v>69</v>
      </c>
      <c r="Y6" t="s">
        <v>74</v>
      </c>
      <c r="Z6" t="s">
        <v>79</v>
      </c>
      <c r="AC6" t="s">
        <v>30</v>
      </c>
      <c r="AD6" t="s">
        <v>33</v>
      </c>
      <c r="AE6" t="s">
        <v>34</v>
      </c>
      <c r="AF6" t="s">
        <v>7140</v>
      </c>
      <c r="AG6" t="s">
        <v>36</v>
      </c>
      <c r="AH6" t="s">
        <v>35</v>
      </c>
      <c r="AI6" t="s">
        <v>38</v>
      </c>
      <c r="AJ6" t="s">
        <v>39</v>
      </c>
      <c r="AK6" t="s">
        <v>40</v>
      </c>
      <c r="AL6" t="s">
        <v>41</v>
      </c>
      <c r="AM6" t="s">
        <v>42</v>
      </c>
      <c r="AN6" t="s">
        <v>45</v>
      </c>
      <c r="AO6" t="s">
        <v>48</v>
      </c>
      <c r="AP6" t="s">
        <v>7170</v>
      </c>
      <c r="AQ6" t="s">
        <v>37</v>
      </c>
      <c r="AR6" t="s">
        <v>97</v>
      </c>
      <c r="AS6" t="s">
        <v>5337</v>
      </c>
      <c r="AT6" t="s">
        <v>7146</v>
      </c>
      <c r="AU6" t="s">
        <v>80</v>
      </c>
      <c r="AV6" t="s">
        <v>49</v>
      </c>
      <c r="AW6" t="s">
        <v>32</v>
      </c>
      <c r="AX6" t="s">
        <v>7164</v>
      </c>
      <c r="AY6" t="s">
        <v>7141</v>
      </c>
      <c r="AZ6" t="s">
        <v>7163</v>
      </c>
      <c r="BA6" t="s">
        <v>79</v>
      </c>
      <c r="BB6" t="s">
        <v>57</v>
      </c>
    </row>
    <row r="7" spans="1:54">
      <c r="B7">
        <v>130</v>
      </c>
      <c r="C7" t="s">
        <v>275</v>
      </c>
      <c r="D7" s="1">
        <v>45217</v>
      </c>
      <c r="E7" t="s">
        <v>7242</v>
      </c>
      <c r="F7" t="s">
        <v>108</v>
      </c>
      <c r="G7" t="s">
        <v>111</v>
      </c>
      <c r="H7">
        <v>16</v>
      </c>
      <c r="I7" t="s">
        <v>276</v>
      </c>
      <c r="J7" t="s">
        <v>277</v>
      </c>
      <c r="K7" t="s">
        <v>278</v>
      </c>
      <c r="L7">
        <v>35</v>
      </c>
      <c r="M7" t="s">
        <v>205</v>
      </c>
      <c r="N7" t="s">
        <v>7246</v>
      </c>
      <c r="O7" t="s">
        <v>245</v>
      </c>
      <c r="P7" t="s">
        <v>694</v>
      </c>
      <c r="Q7" t="s">
        <v>7222</v>
      </c>
      <c r="R7" t="s">
        <v>240</v>
      </c>
      <c r="S7" t="s">
        <v>7207</v>
      </c>
      <c r="T7" t="s">
        <v>238</v>
      </c>
      <c r="U7">
        <v>2.1760000000000002</v>
      </c>
      <c r="V7" t="s">
        <v>559</v>
      </c>
      <c r="W7" t="s">
        <v>5670</v>
      </c>
      <c r="X7" t="s">
        <v>110</v>
      </c>
      <c r="Y7" s="28" t="s">
        <v>109</v>
      </c>
      <c r="Z7" t="s">
        <v>281</v>
      </c>
      <c r="AC7">
        <v>83</v>
      </c>
      <c r="AD7" t="s">
        <v>159</v>
      </c>
      <c r="AE7" s="1">
        <v>45217</v>
      </c>
      <c r="AF7" t="s">
        <v>172</v>
      </c>
      <c r="AG7" t="s">
        <v>160</v>
      </c>
      <c r="AH7" t="s">
        <v>108</v>
      </c>
      <c r="AI7" t="s">
        <v>162</v>
      </c>
      <c r="AJ7">
        <v>2.1</v>
      </c>
      <c r="AK7" t="s">
        <v>126</v>
      </c>
      <c r="AL7" t="s">
        <v>163</v>
      </c>
      <c r="AM7" t="s">
        <v>164</v>
      </c>
      <c r="AN7">
        <v>60</v>
      </c>
      <c r="AO7" t="s">
        <v>165</v>
      </c>
      <c r="AP7" t="s">
        <v>7202</v>
      </c>
      <c r="AQ7" t="s">
        <v>161</v>
      </c>
      <c r="AR7" t="s">
        <v>173</v>
      </c>
      <c r="AS7" t="s">
        <v>109</v>
      </c>
      <c r="AT7" t="s">
        <v>110</v>
      </c>
      <c r="AU7" t="s">
        <v>110</v>
      </c>
      <c r="AV7" t="s">
        <v>166</v>
      </c>
      <c r="AW7" t="s">
        <v>158</v>
      </c>
      <c r="AX7" t="s">
        <v>7200</v>
      </c>
      <c r="AY7" t="s">
        <v>510</v>
      </c>
      <c r="AZ7" t="s">
        <v>7199</v>
      </c>
      <c r="BA7" t="s">
        <v>171</v>
      </c>
      <c r="BB7">
        <v>2.1</v>
      </c>
    </row>
    <row r="8" spans="1:54">
      <c r="B8">
        <v>129</v>
      </c>
      <c r="C8" t="s">
        <v>239</v>
      </c>
      <c r="D8" s="1">
        <v>45217</v>
      </c>
      <c r="E8" t="s">
        <v>7234</v>
      </c>
      <c r="F8" t="s">
        <v>108</v>
      </c>
      <c r="G8" t="s">
        <v>162</v>
      </c>
      <c r="H8">
        <v>5</v>
      </c>
      <c r="I8" t="s">
        <v>126</v>
      </c>
      <c r="J8" t="s">
        <v>241</v>
      </c>
      <c r="K8" t="s">
        <v>242</v>
      </c>
      <c r="L8" t="s">
        <v>110</v>
      </c>
      <c r="M8" t="s">
        <v>205</v>
      </c>
      <c r="N8" t="s">
        <v>7218</v>
      </c>
      <c r="O8" t="s">
        <v>245</v>
      </c>
      <c r="P8" t="s">
        <v>694</v>
      </c>
      <c r="Q8" t="s">
        <v>7222</v>
      </c>
      <c r="R8" t="s">
        <v>240</v>
      </c>
      <c r="S8" t="s">
        <v>7198</v>
      </c>
      <c r="T8" t="s">
        <v>238</v>
      </c>
      <c r="U8">
        <v>5</v>
      </c>
      <c r="V8" t="s">
        <v>559</v>
      </c>
      <c r="W8" t="s">
        <v>5670</v>
      </c>
      <c r="X8" t="s">
        <v>110</v>
      </c>
      <c r="Y8" s="28" t="s">
        <v>109</v>
      </c>
      <c r="Z8" t="s">
        <v>249</v>
      </c>
      <c r="AC8">
        <v>82</v>
      </c>
      <c r="AD8" t="s">
        <v>829</v>
      </c>
      <c r="AE8" s="1">
        <v>45212</v>
      </c>
      <c r="AF8" t="s">
        <v>6168</v>
      </c>
      <c r="AG8" t="s">
        <v>830</v>
      </c>
      <c r="AH8" t="s">
        <v>742</v>
      </c>
      <c r="AI8" t="s">
        <v>162</v>
      </c>
      <c r="AJ8">
        <v>2.23</v>
      </c>
      <c r="AK8" t="s">
        <v>149</v>
      </c>
      <c r="AL8" t="s">
        <v>597</v>
      </c>
      <c r="AM8" t="s">
        <v>831</v>
      </c>
      <c r="AN8">
        <v>60</v>
      </c>
      <c r="AO8" t="s">
        <v>165</v>
      </c>
      <c r="AP8" t="s">
        <v>110</v>
      </c>
      <c r="AQ8" t="s">
        <v>161</v>
      </c>
      <c r="AR8" t="s">
        <v>324</v>
      </c>
      <c r="AS8" t="s">
        <v>5616</v>
      </c>
      <c r="AT8" t="s">
        <v>7279</v>
      </c>
      <c r="AU8" t="s">
        <v>226</v>
      </c>
      <c r="AV8" t="s">
        <v>832</v>
      </c>
      <c r="AW8" t="s">
        <v>828</v>
      </c>
      <c r="AX8" t="s">
        <v>7280</v>
      </c>
      <c r="AY8" t="s">
        <v>530</v>
      </c>
      <c r="AZ8" t="s">
        <v>7199</v>
      </c>
      <c r="BA8" t="s">
        <v>836</v>
      </c>
      <c r="BB8">
        <v>2.23</v>
      </c>
    </row>
    <row r="9" spans="1:54">
      <c r="B9">
        <v>128</v>
      </c>
      <c r="C9" t="s">
        <v>252</v>
      </c>
      <c r="D9" s="1">
        <v>45217</v>
      </c>
      <c r="E9" t="s">
        <v>7227</v>
      </c>
      <c r="F9" t="s">
        <v>108</v>
      </c>
      <c r="G9" t="s">
        <v>162</v>
      </c>
      <c r="H9">
        <v>10</v>
      </c>
      <c r="I9" t="s">
        <v>126</v>
      </c>
      <c r="J9" t="s">
        <v>253</v>
      </c>
      <c r="K9" t="s">
        <v>254</v>
      </c>
      <c r="L9">
        <v>45</v>
      </c>
      <c r="M9" t="s">
        <v>205</v>
      </c>
      <c r="N9" t="s">
        <v>7231</v>
      </c>
      <c r="O9" t="s">
        <v>245</v>
      </c>
      <c r="P9" t="s">
        <v>694</v>
      </c>
      <c r="Q9" t="s">
        <v>110</v>
      </c>
      <c r="R9" t="s">
        <v>240</v>
      </c>
      <c r="S9" t="s">
        <v>7198</v>
      </c>
      <c r="T9" t="s">
        <v>238</v>
      </c>
      <c r="U9">
        <v>10</v>
      </c>
      <c r="V9" t="s">
        <v>559</v>
      </c>
      <c r="W9" t="s">
        <v>5670</v>
      </c>
      <c r="X9" t="s">
        <v>259</v>
      </c>
      <c r="Y9" s="28" t="s">
        <v>109</v>
      </c>
      <c r="Z9" t="s">
        <v>261</v>
      </c>
      <c r="AC9">
        <v>81</v>
      </c>
      <c r="AD9" t="s">
        <v>376</v>
      </c>
      <c r="AE9" s="1">
        <v>45197</v>
      </c>
      <c r="AF9" t="s">
        <v>7326</v>
      </c>
      <c r="AG9" t="s">
        <v>403</v>
      </c>
      <c r="AH9" t="s">
        <v>402</v>
      </c>
      <c r="AI9" t="s">
        <v>162</v>
      </c>
      <c r="AJ9">
        <v>1</v>
      </c>
      <c r="AK9" t="s">
        <v>126</v>
      </c>
      <c r="AL9" t="s">
        <v>404</v>
      </c>
      <c r="AM9" t="s">
        <v>405</v>
      </c>
      <c r="AN9">
        <v>20</v>
      </c>
      <c r="AO9" t="s">
        <v>130</v>
      </c>
      <c r="AP9" t="s">
        <v>110</v>
      </c>
      <c r="AQ9" t="s">
        <v>124</v>
      </c>
      <c r="AR9" t="s">
        <v>6059</v>
      </c>
      <c r="AS9" t="s">
        <v>5615</v>
      </c>
      <c r="AT9" t="s">
        <v>6928</v>
      </c>
      <c r="AU9" t="s">
        <v>226</v>
      </c>
      <c r="AV9" t="s">
        <v>131</v>
      </c>
      <c r="AW9" t="s">
        <v>377</v>
      </c>
      <c r="AX9" t="s">
        <v>7280</v>
      </c>
      <c r="AY9" t="s">
        <v>530</v>
      </c>
      <c r="AZ9" t="s">
        <v>7199</v>
      </c>
      <c r="BA9" t="s">
        <v>382</v>
      </c>
      <c r="BB9">
        <v>1</v>
      </c>
    </row>
    <row r="10" spans="1:54">
      <c r="B10">
        <v>127</v>
      </c>
      <c r="C10" t="s">
        <v>264</v>
      </c>
      <c r="D10" s="1">
        <v>45217</v>
      </c>
      <c r="E10" t="s">
        <v>7237</v>
      </c>
      <c r="F10" t="s">
        <v>108</v>
      </c>
      <c r="G10" t="s">
        <v>265</v>
      </c>
      <c r="H10">
        <v>3</v>
      </c>
      <c r="I10" t="s">
        <v>126</v>
      </c>
      <c r="J10" t="s">
        <v>266</v>
      </c>
      <c r="K10" t="s">
        <v>267</v>
      </c>
      <c r="L10">
        <v>20</v>
      </c>
      <c r="M10" t="s">
        <v>205</v>
      </c>
      <c r="N10" t="s">
        <v>7218</v>
      </c>
      <c r="O10" t="s">
        <v>245</v>
      </c>
      <c r="P10" t="s">
        <v>694</v>
      </c>
      <c r="Q10" t="s">
        <v>7222</v>
      </c>
      <c r="R10" t="s">
        <v>240</v>
      </c>
      <c r="S10" t="s">
        <v>7238</v>
      </c>
      <c r="T10" t="s">
        <v>238</v>
      </c>
      <c r="U10">
        <v>3.1589999999999998</v>
      </c>
      <c r="V10" t="s">
        <v>559</v>
      </c>
      <c r="W10" t="s">
        <v>5670</v>
      </c>
      <c r="X10" t="s">
        <v>110</v>
      </c>
      <c r="Y10" s="28" t="s">
        <v>109</v>
      </c>
      <c r="Z10" t="s">
        <v>272</v>
      </c>
      <c r="AC10">
        <v>80</v>
      </c>
      <c r="AD10" t="s">
        <v>1096</v>
      </c>
      <c r="AE10" s="1">
        <v>45180</v>
      </c>
      <c r="AF10" t="s">
        <v>6791</v>
      </c>
      <c r="AG10" t="s">
        <v>1097</v>
      </c>
      <c r="AH10" t="s">
        <v>108</v>
      </c>
      <c r="AI10" t="s">
        <v>162</v>
      </c>
      <c r="AJ10">
        <v>1.4</v>
      </c>
      <c r="AK10" t="s">
        <v>149</v>
      </c>
      <c r="AL10" t="s">
        <v>372</v>
      </c>
      <c r="AM10" t="s">
        <v>164</v>
      </c>
      <c r="AN10">
        <v>10</v>
      </c>
      <c r="AO10" t="s">
        <v>180</v>
      </c>
      <c r="AP10" t="s">
        <v>110</v>
      </c>
      <c r="AQ10" t="s">
        <v>161</v>
      </c>
      <c r="AR10" t="s">
        <v>5437</v>
      </c>
      <c r="AS10" t="s">
        <v>5862</v>
      </c>
      <c r="AT10" t="s">
        <v>110</v>
      </c>
      <c r="AU10" t="s">
        <v>110</v>
      </c>
      <c r="AV10" t="s">
        <v>131</v>
      </c>
      <c r="AW10" t="s">
        <v>1095</v>
      </c>
      <c r="AX10" t="s">
        <v>7200</v>
      </c>
      <c r="AY10" t="s">
        <v>510</v>
      </c>
      <c r="AZ10" t="s">
        <v>7199</v>
      </c>
      <c r="BA10" t="s">
        <v>1101</v>
      </c>
      <c r="BB10">
        <v>1.4</v>
      </c>
    </row>
    <row r="11" spans="1:54">
      <c r="B11">
        <v>126</v>
      </c>
      <c r="C11" t="s">
        <v>839</v>
      </c>
      <c r="D11" s="1">
        <v>45211</v>
      </c>
      <c r="E11" t="s">
        <v>7285</v>
      </c>
      <c r="F11" t="s">
        <v>840</v>
      </c>
      <c r="G11" t="s">
        <v>265</v>
      </c>
      <c r="H11">
        <v>3</v>
      </c>
      <c r="I11" t="s">
        <v>126</v>
      </c>
      <c r="J11" t="s">
        <v>319</v>
      </c>
      <c r="K11" t="s">
        <v>267</v>
      </c>
      <c r="L11">
        <v>20</v>
      </c>
      <c r="M11" t="s">
        <v>205</v>
      </c>
      <c r="N11" t="s">
        <v>7218</v>
      </c>
      <c r="O11" t="s">
        <v>841</v>
      </c>
      <c r="P11" t="s">
        <v>694</v>
      </c>
      <c r="Q11" t="s">
        <v>7222</v>
      </c>
      <c r="R11" t="s">
        <v>240</v>
      </c>
      <c r="S11" t="s">
        <v>7238</v>
      </c>
      <c r="T11" t="s">
        <v>811</v>
      </c>
      <c r="U11">
        <v>3.165</v>
      </c>
      <c r="V11" t="s">
        <v>559</v>
      </c>
      <c r="W11" t="s">
        <v>5670</v>
      </c>
      <c r="X11" t="s">
        <v>110</v>
      </c>
      <c r="Y11" s="28" t="s">
        <v>109</v>
      </c>
      <c r="Z11" t="s">
        <v>845</v>
      </c>
      <c r="AC11">
        <v>79</v>
      </c>
      <c r="AD11" t="s">
        <v>1191</v>
      </c>
      <c r="AE11" s="1">
        <v>45169</v>
      </c>
      <c r="AF11" t="s">
        <v>5699</v>
      </c>
      <c r="AG11" t="s">
        <v>318</v>
      </c>
      <c r="AH11" t="s">
        <v>318</v>
      </c>
      <c r="AI11" t="s">
        <v>162</v>
      </c>
      <c r="AJ11">
        <v>5</v>
      </c>
      <c r="AK11" t="s">
        <v>126</v>
      </c>
      <c r="AL11" t="s">
        <v>404</v>
      </c>
      <c r="AM11" t="s">
        <v>1192</v>
      </c>
      <c r="AN11" t="s">
        <v>812</v>
      </c>
      <c r="AO11" t="s">
        <v>205</v>
      </c>
      <c r="AP11" t="s">
        <v>7202</v>
      </c>
      <c r="AQ11" t="s">
        <v>124</v>
      </c>
      <c r="AR11" t="s">
        <v>324</v>
      </c>
      <c r="AS11" t="s">
        <v>5615</v>
      </c>
      <c r="AT11" t="s">
        <v>110</v>
      </c>
      <c r="AU11" t="s">
        <v>110</v>
      </c>
      <c r="AV11" t="s">
        <v>1193</v>
      </c>
      <c r="AW11" t="s">
        <v>1190</v>
      </c>
      <c r="AX11" t="s">
        <v>7280</v>
      </c>
      <c r="AY11" t="s">
        <v>530</v>
      </c>
      <c r="AZ11" t="s">
        <v>7199</v>
      </c>
      <c r="BA11" t="s">
        <v>1196</v>
      </c>
      <c r="BB11">
        <v>5</v>
      </c>
    </row>
    <row r="12" spans="1:54" ht="45">
      <c r="B12">
        <v>125</v>
      </c>
      <c r="C12" t="s">
        <v>857</v>
      </c>
      <c r="D12" s="1">
        <v>45210</v>
      </c>
      <c r="E12" t="s">
        <v>7296</v>
      </c>
      <c r="F12" t="s">
        <v>240</v>
      </c>
      <c r="G12" t="s">
        <v>111</v>
      </c>
      <c r="H12">
        <v>16</v>
      </c>
      <c r="I12" t="s">
        <v>276</v>
      </c>
      <c r="J12" t="s">
        <v>277</v>
      </c>
      <c r="K12" t="s">
        <v>278</v>
      </c>
      <c r="L12">
        <v>35</v>
      </c>
      <c r="M12" t="s">
        <v>205</v>
      </c>
      <c r="N12" t="s">
        <v>7246</v>
      </c>
      <c r="O12" t="s">
        <v>858</v>
      </c>
      <c r="P12" t="s">
        <v>694</v>
      </c>
      <c r="Q12" t="s">
        <v>7222</v>
      </c>
      <c r="R12" t="s">
        <v>240</v>
      </c>
      <c r="S12" t="s">
        <v>7207</v>
      </c>
      <c r="T12" t="s">
        <v>811</v>
      </c>
      <c r="U12">
        <v>2.1920000000000002</v>
      </c>
      <c r="V12" t="s">
        <v>559</v>
      </c>
      <c r="W12" t="s">
        <v>5670</v>
      </c>
      <c r="X12" t="s">
        <v>110</v>
      </c>
      <c r="Y12" s="28" t="s">
        <v>861</v>
      </c>
      <c r="Z12" t="s">
        <v>863</v>
      </c>
      <c r="AC12">
        <v>78</v>
      </c>
      <c r="AD12" t="s">
        <v>1211</v>
      </c>
      <c r="AE12" s="1">
        <v>45168</v>
      </c>
      <c r="AF12" t="s">
        <v>6689</v>
      </c>
      <c r="AG12" t="s">
        <v>318</v>
      </c>
      <c r="AH12" t="s">
        <v>318</v>
      </c>
      <c r="AI12" t="s">
        <v>162</v>
      </c>
      <c r="AJ12">
        <v>3</v>
      </c>
      <c r="AK12" t="s">
        <v>126</v>
      </c>
      <c r="AL12" t="s">
        <v>1078</v>
      </c>
      <c r="AM12" t="s">
        <v>1192</v>
      </c>
      <c r="AN12" t="s">
        <v>1212</v>
      </c>
      <c r="AO12" t="s">
        <v>180</v>
      </c>
      <c r="AP12" t="s">
        <v>110</v>
      </c>
      <c r="AQ12" t="s">
        <v>161</v>
      </c>
      <c r="AR12" t="s">
        <v>5776</v>
      </c>
      <c r="AS12" t="s">
        <v>109</v>
      </c>
      <c r="AT12" t="s">
        <v>7222</v>
      </c>
      <c r="AU12" t="s">
        <v>110</v>
      </c>
      <c r="AV12" t="s">
        <v>131</v>
      </c>
      <c r="AW12" t="s">
        <v>1210</v>
      </c>
      <c r="AX12" t="s">
        <v>7280</v>
      </c>
      <c r="AY12" t="s">
        <v>530</v>
      </c>
      <c r="AZ12" t="s">
        <v>7199</v>
      </c>
      <c r="BA12" t="s">
        <v>1216</v>
      </c>
      <c r="BB12">
        <v>3</v>
      </c>
    </row>
    <row r="13" spans="1:54">
      <c r="B13">
        <v>124</v>
      </c>
      <c r="C13" t="s">
        <v>1063</v>
      </c>
      <c r="D13" s="1">
        <v>45182</v>
      </c>
      <c r="E13" t="s">
        <v>7434</v>
      </c>
      <c r="F13" t="s">
        <v>1064</v>
      </c>
      <c r="G13" t="s">
        <v>162</v>
      </c>
      <c r="H13">
        <v>5.5</v>
      </c>
      <c r="I13" t="s">
        <v>126</v>
      </c>
      <c r="J13" t="s">
        <v>1066</v>
      </c>
      <c r="K13" t="s">
        <v>1067</v>
      </c>
      <c r="L13">
        <v>47</v>
      </c>
      <c r="M13" t="s">
        <v>205</v>
      </c>
      <c r="N13" t="s">
        <v>7438</v>
      </c>
      <c r="O13" t="s">
        <v>131</v>
      </c>
      <c r="P13" t="s">
        <v>694</v>
      </c>
      <c r="Q13" t="s">
        <v>7279</v>
      </c>
      <c r="R13" t="s">
        <v>1065</v>
      </c>
      <c r="S13" t="s">
        <v>7198</v>
      </c>
      <c r="T13" t="s">
        <v>1062</v>
      </c>
      <c r="U13">
        <v>5.5</v>
      </c>
      <c r="V13" t="s">
        <v>559</v>
      </c>
      <c r="W13" t="s">
        <v>5652</v>
      </c>
      <c r="X13" t="s">
        <v>259</v>
      </c>
      <c r="Y13" s="28" t="s">
        <v>109</v>
      </c>
      <c r="Z13" t="s">
        <v>1073</v>
      </c>
      <c r="AC13">
        <v>77</v>
      </c>
      <c r="AD13" t="s">
        <v>1250</v>
      </c>
      <c r="AE13" s="1">
        <v>45167</v>
      </c>
      <c r="AF13" t="s">
        <v>7524</v>
      </c>
      <c r="AG13" t="s">
        <v>830</v>
      </c>
      <c r="AH13" t="s">
        <v>108</v>
      </c>
      <c r="AI13" t="s">
        <v>162</v>
      </c>
      <c r="AJ13">
        <v>0.5</v>
      </c>
      <c r="AK13" t="s">
        <v>149</v>
      </c>
      <c r="AL13" t="s">
        <v>163</v>
      </c>
      <c r="AM13" t="s">
        <v>110</v>
      </c>
      <c r="AN13" t="s">
        <v>110</v>
      </c>
      <c r="AO13" t="s">
        <v>309</v>
      </c>
      <c r="AP13" t="s">
        <v>110</v>
      </c>
      <c r="AQ13" t="s">
        <v>161</v>
      </c>
      <c r="AR13" t="s">
        <v>5437</v>
      </c>
      <c r="AS13" t="s">
        <v>5678</v>
      </c>
      <c r="AT13" t="s">
        <v>110</v>
      </c>
      <c r="AU13" t="s">
        <v>110</v>
      </c>
      <c r="AV13" t="s">
        <v>131</v>
      </c>
      <c r="AW13" t="s">
        <v>1249</v>
      </c>
      <c r="AX13" t="s">
        <v>7200</v>
      </c>
      <c r="AY13" t="s">
        <v>510</v>
      </c>
      <c r="AZ13" t="s">
        <v>7199</v>
      </c>
      <c r="BA13" t="s">
        <v>1254</v>
      </c>
      <c r="BB13">
        <v>0.5</v>
      </c>
    </row>
    <row r="14" spans="1:54">
      <c r="B14">
        <v>123</v>
      </c>
      <c r="C14" t="s">
        <v>1104</v>
      </c>
      <c r="D14" s="1">
        <v>45180</v>
      </c>
      <c r="E14" t="s">
        <v>7455</v>
      </c>
      <c r="F14" t="s">
        <v>240</v>
      </c>
      <c r="G14" t="s">
        <v>162</v>
      </c>
      <c r="H14">
        <v>5</v>
      </c>
      <c r="I14" t="s">
        <v>126</v>
      </c>
      <c r="J14" t="s">
        <v>253</v>
      </c>
      <c r="K14" t="s">
        <v>254</v>
      </c>
      <c r="L14">
        <v>45</v>
      </c>
      <c r="M14" t="s">
        <v>205</v>
      </c>
      <c r="N14" t="s">
        <v>7231</v>
      </c>
      <c r="O14" t="s">
        <v>1105</v>
      </c>
      <c r="P14" t="s">
        <v>694</v>
      </c>
      <c r="Q14" t="s">
        <v>7279</v>
      </c>
      <c r="R14" t="s">
        <v>240</v>
      </c>
      <c r="S14" t="s">
        <v>7198</v>
      </c>
      <c r="T14" t="s">
        <v>811</v>
      </c>
      <c r="U14">
        <v>5</v>
      </c>
      <c r="V14" t="s">
        <v>559</v>
      </c>
      <c r="W14" t="s">
        <v>5670</v>
      </c>
      <c r="X14" t="s">
        <v>259</v>
      </c>
      <c r="Y14" s="28" t="s">
        <v>109</v>
      </c>
      <c r="Z14" t="s">
        <v>1107</v>
      </c>
      <c r="AC14">
        <v>76</v>
      </c>
      <c r="AD14" t="s">
        <v>1241</v>
      </c>
      <c r="AE14" s="1">
        <v>45167</v>
      </c>
      <c r="AF14" t="s">
        <v>6096</v>
      </c>
      <c r="AG14" t="s">
        <v>403</v>
      </c>
      <c r="AH14" t="s">
        <v>403</v>
      </c>
      <c r="AI14" t="s">
        <v>162</v>
      </c>
      <c r="AJ14">
        <v>1.22</v>
      </c>
      <c r="AK14" t="s">
        <v>126</v>
      </c>
      <c r="AL14" t="s">
        <v>404</v>
      </c>
      <c r="AM14" t="s">
        <v>1242</v>
      </c>
      <c r="AN14" t="s">
        <v>1223</v>
      </c>
      <c r="AO14" t="s">
        <v>180</v>
      </c>
      <c r="AP14" t="s">
        <v>110</v>
      </c>
      <c r="AQ14" t="s">
        <v>124</v>
      </c>
      <c r="AR14" t="s">
        <v>324</v>
      </c>
      <c r="AS14" t="s">
        <v>5616</v>
      </c>
      <c r="AT14" t="s">
        <v>6928</v>
      </c>
      <c r="AU14" t="s">
        <v>226</v>
      </c>
      <c r="AV14" t="s">
        <v>131</v>
      </c>
      <c r="AW14" t="s">
        <v>1240</v>
      </c>
      <c r="AX14" t="s">
        <v>7280</v>
      </c>
      <c r="AY14" t="s">
        <v>530</v>
      </c>
      <c r="AZ14" t="s">
        <v>7199</v>
      </c>
      <c r="BA14" t="s">
        <v>1246</v>
      </c>
      <c r="BB14">
        <v>1.22</v>
      </c>
    </row>
    <row r="15" spans="1:54">
      <c r="B15">
        <v>122</v>
      </c>
      <c r="C15" t="s">
        <v>1109</v>
      </c>
      <c r="D15" s="1">
        <v>45180</v>
      </c>
      <c r="E15" t="s">
        <v>7285</v>
      </c>
      <c r="F15" t="s">
        <v>240</v>
      </c>
      <c r="G15" t="s">
        <v>111</v>
      </c>
      <c r="H15">
        <v>20</v>
      </c>
      <c r="I15" t="s">
        <v>126</v>
      </c>
      <c r="J15" t="s">
        <v>1110</v>
      </c>
      <c r="K15" t="s">
        <v>1111</v>
      </c>
      <c r="L15">
        <v>32</v>
      </c>
      <c r="M15" t="s">
        <v>205</v>
      </c>
      <c r="N15" t="s">
        <v>7246</v>
      </c>
      <c r="O15" t="s">
        <v>1105</v>
      </c>
      <c r="P15" t="s">
        <v>694</v>
      </c>
      <c r="Q15" t="s">
        <v>7222</v>
      </c>
      <c r="R15" t="s">
        <v>240</v>
      </c>
      <c r="S15" t="s">
        <v>7207</v>
      </c>
      <c r="T15" t="s">
        <v>811</v>
      </c>
      <c r="U15">
        <v>2.74</v>
      </c>
      <c r="V15" t="s">
        <v>559</v>
      </c>
      <c r="W15" t="s">
        <v>5670</v>
      </c>
      <c r="X15" t="s">
        <v>109</v>
      </c>
      <c r="Y15" s="28" t="s">
        <v>109</v>
      </c>
      <c r="Z15" t="s">
        <v>1112</v>
      </c>
      <c r="AC15">
        <v>75</v>
      </c>
      <c r="AD15" t="s">
        <v>1333</v>
      </c>
      <c r="AE15" s="1">
        <v>45160</v>
      </c>
      <c r="AF15" t="s">
        <v>6659</v>
      </c>
      <c r="AG15" t="s">
        <v>403</v>
      </c>
      <c r="AH15" t="s">
        <v>403</v>
      </c>
      <c r="AI15" t="s">
        <v>162</v>
      </c>
      <c r="AJ15">
        <v>2</v>
      </c>
      <c r="AK15" t="s">
        <v>126</v>
      </c>
      <c r="AL15" t="s">
        <v>1334</v>
      </c>
      <c r="AM15" t="s">
        <v>1335</v>
      </c>
      <c r="AN15" t="s">
        <v>1223</v>
      </c>
      <c r="AO15" t="s">
        <v>180</v>
      </c>
      <c r="AP15" t="s">
        <v>7218</v>
      </c>
      <c r="AQ15" t="s">
        <v>124</v>
      </c>
      <c r="AR15" t="s">
        <v>324</v>
      </c>
      <c r="AS15" t="s">
        <v>5616</v>
      </c>
      <c r="AT15" t="s">
        <v>6928</v>
      </c>
      <c r="AU15" t="s">
        <v>226</v>
      </c>
      <c r="AV15" t="s">
        <v>131</v>
      </c>
      <c r="AW15" t="s">
        <v>1332</v>
      </c>
      <c r="AX15" t="s">
        <v>7280</v>
      </c>
      <c r="AY15" t="s">
        <v>530</v>
      </c>
      <c r="AZ15" t="s">
        <v>7199</v>
      </c>
      <c r="BA15" t="s">
        <v>1339</v>
      </c>
      <c r="BB15">
        <v>2</v>
      </c>
    </row>
    <row r="16" spans="1:54">
      <c r="B16">
        <v>121</v>
      </c>
      <c r="C16" t="s">
        <v>1137</v>
      </c>
      <c r="D16" s="1">
        <v>45176</v>
      </c>
      <c r="E16" t="s">
        <v>7475</v>
      </c>
      <c r="F16" t="s">
        <v>240</v>
      </c>
      <c r="G16" t="s">
        <v>162</v>
      </c>
      <c r="H16">
        <v>6</v>
      </c>
      <c r="I16" t="s">
        <v>126</v>
      </c>
      <c r="J16" t="s">
        <v>1138</v>
      </c>
      <c r="K16" t="s">
        <v>254</v>
      </c>
      <c r="L16" t="s">
        <v>1140</v>
      </c>
      <c r="M16" t="s">
        <v>205</v>
      </c>
      <c r="N16" t="s">
        <v>7218</v>
      </c>
      <c r="O16" t="s">
        <v>1141</v>
      </c>
      <c r="P16" t="s">
        <v>694</v>
      </c>
      <c r="Q16" t="s">
        <v>7222</v>
      </c>
      <c r="R16" t="s">
        <v>240</v>
      </c>
      <c r="S16" t="s">
        <v>7198</v>
      </c>
      <c r="T16" t="s">
        <v>811</v>
      </c>
      <c r="U16">
        <v>6</v>
      </c>
      <c r="V16" t="s">
        <v>559</v>
      </c>
      <c r="W16" t="s">
        <v>5670</v>
      </c>
      <c r="X16" t="s">
        <v>109</v>
      </c>
      <c r="Y16" s="28" t="s">
        <v>110</v>
      </c>
      <c r="Z16" t="s">
        <v>1144</v>
      </c>
      <c r="AC16">
        <v>74</v>
      </c>
      <c r="AD16" t="s">
        <v>1415</v>
      </c>
      <c r="AE16" s="1">
        <v>45148</v>
      </c>
      <c r="AF16" t="s">
        <v>6465</v>
      </c>
      <c r="AG16" t="s">
        <v>1416</v>
      </c>
      <c r="AH16" t="s">
        <v>742</v>
      </c>
      <c r="AI16" t="s">
        <v>162</v>
      </c>
      <c r="AJ16">
        <v>3.1</v>
      </c>
      <c r="AK16" t="s">
        <v>126</v>
      </c>
      <c r="AL16" t="s">
        <v>1417</v>
      </c>
      <c r="AM16" t="s">
        <v>164</v>
      </c>
      <c r="AN16" t="s">
        <v>1212</v>
      </c>
      <c r="AO16" t="s">
        <v>180</v>
      </c>
      <c r="AP16" t="s">
        <v>110</v>
      </c>
      <c r="AQ16" t="s">
        <v>161</v>
      </c>
      <c r="AR16" t="s">
        <v>173</v>
      </c>
      <c r="AS16" t="s">
        <v>5615</v>
      </c>
      <c r="AT16" t="s">
        <v>6928</v>
      </c>
      <c r="AU16" t="s">
        <v>226</v>
      </c>
      <c r="AV16" t="s">
        <v>131</v>
      </c>
      <c r="AW16" t="s">
        <v>1414</v>
      </c>
      <c r="AX16" t="s">
        <v>7280</v>
      </c>
      <c r="AY16" t="s">
        <v>530</v>
      </c>
      <c r="AZ16" t="s">
        <v>7199</v>
      </c>
      <c r="BA16" t="s">
        <v>1421</v>
      </c>
      <c r="BB16">
        <v>3.1</v>
      </c>
    </row>
    <row r="17" spans="2:54">
      <c r="B17">
        <v>120</v>
      </c>
      <c r="C17" t="s">
        <v>1153</v>
      </c>
      <c r="D17" s="1">
        <v>45174</v>
      </c>
      <c r="E17" t="s">
        <v>7484</v>
      </c>
      <c r="F17" t="s">
        <v>318</v>
      </c>
      <c r="G17" t="s">
        <v>162</v>
      </c>
      <c r="H17">
        <v>5</v>
      </c>
      <c r="I17" t="s">
        <v>126</v>
      </c>
      <c r="J17" t="s">
        <v>1155</v>
      </c>
      <c r="K17" t="s">
        <v>1067</v>
      </c>
      <c r="L17" t="s">
        <v>1156</v>
      </c>
      <c r="M17" t="s">
        <v>205</v>
      </c>
      <c r="N17" t="s">
        <v>110</v>
      </c>
      <c r="O17" t="s">
        <v>131</v>
      </c>
      <c r="P17" t="s">
        <v>694</v>
      </c>
      <c r="Q17" t="s">
        <v>7222</v>
      </c>
      <c r="R17" t="s">
        <v>1154</v>
      </c>
      <c r="S17" t="s">
        <v>7198</v>
      </c>
      <c r="T17" t="s">
        <v>1062</v>
      </c>
      <c r="U17">
        <v>5</v>
      </c>
      <c r="V17" t="s">
        <v>559</v>
      </c>
      <c r="W17" t="s">
        <v>5652</v>
      </c>
      <c r="X17" t="s">
        <v>109</v>
      </c>
      <c r="Y17" s="28" t="s">
        <v>110</v>
      </c>
      <c r="Z17" t="s">
        <v>1160</v>
      </c>
      <c r="AC17">
        <v>73</v>
      </c>
      <c r="AD17" t="s">
        <v>1451</v>
      </c>
      <c r="AE17" s="1">
        <v>45145</v>
      </c>
      <c r="AF17" t="s">
        <v>7641</v>
      </c>
      <c r="AG17" t="s">
        <v>403</v>
      </c>
      <c r="AH17" t="s">
        <v>108</v>
      </c>
      <c r="AI17" t="s">
        <v>162</v>
      </c>
      <c r="AJ17">
        <v>0.7</v>
      </c>
      <c r="AK17" t="s">
        <v>126</v>
      </c>
      <c r="AL17" t="s">
        <v>1452</v>
      </c>
      <c r="AM17" t="s">
        <v>1242</v>
      </c>
      <c r="AN17" t="s">
        <v>1453</v>
      </c>
      <c r="AO17" t="s">
        <v>309</v>
      </c>
      <c r="AP17" t="s">
        <v>7218</v>
      </c>
      <c r="AQ17" t="s">
        <v>161</v>
      </c>
      <c r="AR17" t="s">
        <v>6416</v>
      </c>
      <c r="AS17" t="s">
        <v>109</v>
      </c>
      <c r="AT17" t="s">
        <v>110</v>
      </c>
      <c r="AU17" t="s">
        <v>110</v>
      </c>
      <c r="AV17" t="s">
        <v>131</v>
      </c>
      <c r="AW17" t="s">
        <v>1450</v>
      </c>
      <c r="AX17" t="s">
        <v>7200</v>
      </c>
      <c r="AY17" t="s">
        <v>510</v>
      </c>
      <c r="AZ17" t="s">
        <v>7199</v>
      </c>
      <c r="BA17" t="s">
        <v>1457</v>
      </c>
      <c r="BB17">
        <v>0.7</v>
      </c>
    </row>
    <row r="18" spans="2:54">
      <c r="B18">
        <v>119</v>
      </c>
      <c r="C18" t="s">
        <v>1163</v>
      </c>
      <c r="D18" s="1">
        <v>45174</v>
      </c>
      <c r="E18" t="s">
        <v>7484</v>
      </c>
      <c r="F18" t="s">
        <v>318</v>
      </c>
      <c r="G18" t="s">
        <v>111</v>
      </c>
      <c r="H18">
        <v>15</v>
      </c>
      <c r="I18" t="s">
        <v>276</v>
      </c>
      <c r="J18" t="s">
        <v>1164</v>
      </c>
      <c r="K18" t="s">
        <v>1111</v>
      </c>
      <c r="L18" t="s">
        <v>1165</v>
      </c>
      <c r="M18" t="s">
        <v>205</v>
      </c>
      <c r="N18" t="s">
        <v>7207</v>
      </c>
      <c r="O18" t="s">
        <v>131</v>
      </c>
      <c r="P18" t="s">
        <v>694</v>
      </c>
      <c r="Q18" t="s">
        <v>7222</v>
      </c>
      <c r="R18" t="s">
        <v>1154</v>
      </c>
      <c r="S18" t="s">
        <v>7207</v>
      </c>
      <c r="T18" t="s">
        <v>1062</v>
      </c>
      <c r="U18">
        <v>2.0550000000000002</v>
      </c>
      <c r="V18" t="s">
        <v>559</v>
      </c>
      <c r="W18" t="s">
        <v>5652</v>
      </c>
      <c r="X18" t="s">
        <v>109</v>
      </c>
      <c r="Y18" s="28" t="s">
        <v>110</v>
      </c>
      <c r="Z18" t="s">
        <v>1166</v>
      </c>
      <c r="AC18">
        <v>72</v>
      </c>
      <c r="AD18" t="s">
        <v>1587</v>
      </c>
      <c r="AE18" s="1">
        <v>45120</v>
      </c>
      <c r="AF18" t="s">
        <v>5818</v>
      </c>
      <c r="AG18" t="s">
        <v>318</v>
      </c>
      <c r="AH18" t="s">
        <v>108</v>
      </c>
      <c r="AI18" t="s">
        <v>162</v>
      </c>
      <c r="AJ18">
        <v>3</v>
      </c>
      <c r="AK18" t="s">
        <v>126</v>
      </c>
      <c r="AL18" t="s">
        <v>1588</v>
      </c>
      <c r="AM18" t="s">
        <v>1589</v>
      </c>
      <c r="AN18" t="s">
        <v>1325</v>
      </c>
      <c r="AO18" t="s">
        <v>205</v>
      </c>
      <c r="AP18" t="s">
        <v>110</v>
      </c>
      <c r="AQ18" t="s">
        <v>124</v>
      </c>
      <c r="AR18" t="s">
        <v>294</v>
      </c>
      <c r="AS18" t="s">
        <v>5615</v>
      </c>
      <c r="AT18" t="s">
        <v>7222</v>
      </c>
      <c r="AU18" t="s">
        <v>110</v>
      </c>
      <c r="AV18" t="s">
        <v>166</v>
      </c>
      <c r="AW18" t="s">
        <v>1586</v>
      </c>
      <c r="AX18" t="s">
        <v>7200</v>
      </c>
      <c r="AY18" t="s">
        <v>510</v>
      </c>
      <c r="AZ18" t="s">
        <v>7199</v>
      </c>
      <c r="BA18" t="s">
        <v>1592</v>
      </c>
      <c r="BB18">
        <v>3</v>
      </c>
    </row>
    <row r="19" spans="2:54">
      <c r="B19">
        <v>118</v>
      </c>
      <c r="C19" t="s">
        <v>1322</v>
      </c>
      <c r="D19" s="1">
        <v>45161</v>
      </c>
      <c r="E19" t="s">
        <v>7561</v>
      </c>
      <c r="F19" t="s">
        <v>1323</v>
      </c>
      <c r="G19" t="s">
        <v>162</v>
      </c>
      <c r="H19">
        <v>5</v>
      </c>
      <c r="I19" t="s">
        <v>126</v>
      </c>
      <c r="J19" t="s">
        <v>253</v>
      </c>
      <c r="K19" t="s">
        <v>254</v>
      </c>
      <c r="L19" t="s">
        <v>1325</v>
      </c>
      <c r="M19" t="s">
        <v>205</v>
      </c>
      <c r="N19" t="s">
        <v>7231</v>
      </c>
      <c r="O19" t="s">
        <v>131</v>
      </c>
      <c r="P19" t="s">
        <v>580</v>
      </c>
      <c r="Q19" t="s">
        <v>7279</v>
      </c>
      <c r="R19" t="s">
        <v>1324</v>
      </c>
      <c r="S19" t="s">
        <v>7198</v>
      </c>
      <c r="T19" t="s">
        <v>1019</v>
      </c>
      <c r="U19">
        <v>5</v>
      </c>
      <c r="V19" t="s">
        <v>559</v>
      </c>
      <c r="W19" t="s">
        <v>5670</v>
      </c>
      <c r="X19" t="s">
        <v>259</v>
      </c>
      <c r="Y19" s="28" t="s">
        <v>110</v>
      </c>
      <c r="Z19" t="s">
        <v>1329</v>
      </c>
      <c r="AC19">
        <v>71</v>
      </c>
      <c r="AD19" t="s">
        <v>1718</v>
      </c>
      <c r="AE19" s="1">
        <v>45097</v>
      </c>
      <c r="AF19" t="s">
        <v>6694</v>
      </c>
      <c r="AG19" t="s">
        <v>1719</v>
      </c>
      <c r="AH19" t="s">
        <v>1719</v>
      </c>
      <c r="AI19" t="s">
        <v>162</v>
      </c>
      <c r="AJ19">
        <v>4</v>
      </c>
      <c r="AK19" t="s">
        <v>126</v>
      </c>
      <c r="AL19" t="s">
        <v>1286</v>
      </c>
      <c r="AM19" t="s">
        <v>405</v>
      </c>
      <c r="AN19" t="s">
        <v>1223</v>
      </c>
      <c r="AO19" t="s">
        <v>180</v>
      </c>
      <c r="AP19" t="s">
        <v>7202</v>
      </c>
      <c r="AQ19" t="s">
        <v>124</v>
      </c>
      <c r="AR19" t="s">
        <v>324</v>
      </c>
      <c r="AS19" t="s">
        <v>5616</v>
      </c>
      <c r="AT19" t="s">
        <v>6928</v>
      </c>
      <c r="AU19" t="s">
        <v>226</v>
      </c>
      <c r="AV19" t="s">
        <v>131</v>
      </c>
      <c r="AW19" t="s">
        <v>1717</v>
      </c>
      <c r="AX19" t="s">
        <v>7280</v>
      </c>
      <c r="AY19" t="s">
        <v>530</v>
      </c>
      <c r="AZ19" t="s">
        <v>7199</v>
      </c>
      <c r="BA19" t="s">
        <v>1723</v>
      </c>
      <c r="BB19">
        <v>4</v>
      </c>
    </row>
    <row r="20" spans="2:54">
      <c r="B20">
        <v>117</v>
      </c>
      <c r="C20" t="s">
        <v>1404</v>
      </c>
      <c r="D20" s="1">
        <v>45153</v>
      </c>
      <c r="E20" t="s">
        <v>5802</v>
      </c>
      <c r="F20" t="s">
        <v>108</v>
      </c>
      <c r="G20" t="s">
        <v>111</v>
      </c>
      <c r="H20">
        <v>5</v>
      </c>
      <c r="I20" t="s">
        <v>126</v>
      </c>
      <c r="J20" t="s">
        <v>224</v>
      </c>
      <c r="K20" t="s">
        <v>110</v>
      </c>
      <c r="L20" t="s">
        <v>110</v>
      </c>
      <c r="M20" t="s">
        <v>205</v>
      </c>
      <c r="N20" t="s">
        <v>7499</v>
      </c>
      <c r="O20" t="s">
        <v>166</v>
      </c>
      <c r="P20" t="s">
        <v>656</v>
      </c>
      <c r="Q20" t="s">
        <v>110</v>
      </c>
      <c r="R20" t="s">
        <v>108</v>
      </c>
      <c r="S20" t="s">
        <v>7207</v>
      </c>
      <c r="T20" t="s">
        <v>1403</v>
      </c>
      <c r="U20">
        <v>0.68500000000000005</v>
      </c>
      <c r="V20" t="s">
        <v>559</v>
      </c>
      <c r="W20" t="s">
        <v>5624</v>
      </c>
      <c r="X20" t="s">
        <v>109</v>
      </c>
      <c r="Y20" s="28" t="s">
        <v>110</v>
      </c>
      <c r="Z20" t="s">
        <v>1407</v>
      </c>
      <c r="AC20">
        <v>70</v>
      </c>
      <c r="AD20" t="s">
        <v>1911</v>
      </c>
      <c r="AE20" s="1">
        <v>45076</v>
      </c>
      <c r="AF20" t="s">
        <v>6688</v>
      </c>
      <c r="AG20" t="s">
        <v>1719</v>
      </c>
      <c r="AH20" t="s">
        <v>318</v>
      </c>
      <c r="AI20" t="s">
        <v>162</v>
      </c>
      <c r="AJ20">
        <v>3</v>
      </c>
      <c r="AK20" t="s">
        <v>126</v>
      </c>
      <c r="AL20" t="s">
        <v>1912</v>
      </c>
      <c r="AM20" t="s">
        <v>1192</v>
      </c>
      <c r="AN20" t="s">
        <v>1913</v>
      </c>
      <c r="AO20" t="s">
        <v>205</v>
      </c>
      <c r="AP20" t="s">
        <v>7202</v>
      </c>
      <c r="AQ20" t="s">
        <v>161</v>
      </c>
      <c r="AR20" t="s">
        <v>324</v>
      </c>
      <c r="AS20" t="s">
        <v>5615</v>
      </c>
      <c r="AT20" t="s">
        <v>7222</v>
      </c>
      <c r="AU20" t="s">
        <v>110</v>
      </c>
      <c r="AV20" t="s">
        <v>131</v>
      </c>
      <c r="AW20" t="s">
        <v>1910</v>
      </c>
      <c r="AX20" t="s">
        <v>7280</v>
      </c>
      <c r="AY20" t="s">
        <v>530</v>
      </c>
      <c r="AZ20" t="s">
        <v>7199</v>
      </c>
      <c r="BA20" t="s">
        <v>1916</v>
      </c>
      <c r="BB20">
        <v>3</v>
      </c>
    </row>
    <row r="21" spans="2:54" ht="60">
      <c r="B21">
        <v>116</v>
      </c>
      <c r="C21" t="s">
        <v>1440</v>
      </c>
      <c r="D21" s="1">
        <v>45146</v>
      </c>
      <c r="E21" t="s">
        <v>5805</v>
      </c>
      <c r="F21" t="s">
        <v>108</v>
      </c>
      <c r="G21" t="s">
        <v>162</v>
      </c>
      <c r="H21">
        <v>20</v>
      </c>
      <c r="I21" t="s">
        <v>812</v>
      </c>
      <c r="J21" t="s">
        <v>1441</v>
      </c>
      <c r="K21" t="s">
        <v>1442</v>
      </c>
      <c r="L21" t="s">
        <v>1325</v>
      </c>
      <c r="M21" t="s">
        <v>205</v>
      </c>
      <c r="N21" t="s">
        <v>7638</v>
      </c>
      <c r="O21" t="s">
        <v>131</v>
      </c>
      <c r="P21" t="s">
        <v>656</v>
      </c>
      <c r="Q21" t="s">
        <v>7222</v>
      </c>
      <c r="R21" t="s">
        <v>840</v>
      </c>
      <c r="S21" t="s">
        <v>7198</v>
      </c>
      <c r="T21" t="s">
        <v>1439</v>
      </c>
      <c r="U21">
        <v>20</v>
      </c>
      <c r="V21" t="s">
        <v>5366</v>
      </c>
      <c r="W21" t="s">
        <v>5806</v>
      </c>
      <c r="X21" t="s">
        <v>566</v>
      </c>
      <c r="Y21" s="28" t="s">
        <v>1445</v>
      </c>
      <c r="Z21" t="s">
        <v>1447</v>
      </c>
      <c r="AC21">
        <v>69</v>
      </c>
      <c r="AD21" t="s">
        <v>2084</v>
      </c>
      <c r="AE21" s="1">
        <v>45062</v>
      </c>
      <c r="AF21" t="s">
        <v>6872</v>
      </c>
      <c r="AG21" t="s">
        <v>2085</v>
      </c>
      <c r="AH21" t="s">
        <v>1097</v>
      </c>
      <c r="AI21" t="s">
        <v>162</v>
      </c>
      <c r="AJ21">
        <v>3</v>
      </c>
      <c r="AK21" t="s">
        <v>126</v>
      </c>
      <c r="AL21" t="s">
        <v>2086</v>
      </c>
      <c r="AM21" t="s">
        <v>1287</v>
      </c>
      <c r="AN21" t="s">
        <v>1895</v>
      </c>
      <c r="AO21" t="s">
        <v>180</v>
      </c>
      <c r="AP21" t="s">
        <v>110</v>
      </c>
      <c r="AQ21" t="s">
        <v>161</v>
      </c>
      <c r="AR21" t="s">
        <v>173</v>
      </c>
      <c r="AS21" t="s">
        <v>5862</v>
      </c>
      <c r="AT21" t="s">
        <v>7222</v>
      </c>
      <c r="AU21" t="s">
        <v>110</v>
      </c>
      <c r="AV21" t="s">
        <v>2087</v>
      </c>
      <c r="AW21" t="s">
        <v>2083</v>
      </c>
      <c r="AX21" t="s">
        <v>7280</v>
      </c>
      <c r="AY21" t="s">
        <v>530</v>
      </c>
      <c r="AZ21" t="s">
        <v>7199</v>
      </c>
      <c r="BA21" t="s">
        <v>2091</v>
      </c>
      <c r="BB21">
        <v>3</v>
      </c>
    </row>
    <row r="22" spans="2:54">
      <c r="B22">
        <v>115</v>
      </c>
      <c r="C22" t="s">
        <v>1479</v>
      </c>
      <c r="D22" s="1">
        <v>45140</v>
      </c>
      <c r="E22" t="s">
        <v>6830</v>
      </c>
      <c r="F22" t="s">
        <v>683</v>
      </c>
      <c r="G22" t="s">
        <v>162</v>
      </c>
      <c r="H22">
        <v>8</v>
      </c>
      <c r="I22" t="s">
        <v>126</v>
      </c>
      <c r="J22" t="s">
        <v>1481</v>
      </c>
      <c r="K22" t="s">
        <v>1482</v>
      </c>
      <c r="L22" t="s">
        <v>1131</v>
      </c>
      <c r="M22" t="s">
        <v>180</v>
      </c>
      <c r="N22" t="s">
        <v>110</v>
      </c>
      <c r="O22" t="s">
        <v>131</v>
      </c>
      <c r="P22" t="s">
        <v>294</v>
      </c>
      <c r="Q22" t="s">
        <v>7279</v>
      </c>
      <c r="R22" t="s">
        <v>1480</v>
      </c>
      <c r="S22" t="s">
        <v>7198</v>
      </c>
      <c r="T22" t="s">
        <v>1478</v>
      </c>
      <c r="U22">
        <v>8</v>
      </c>
      <c r="V22" t="s">
        <v>5366</v>
      </c>
      <c r="W22" t="s">
        <v>508</v>
      </c>
      <c r="X22" t="s">
        <v>109</v>
      </c>
      <c r="Y22" s="28" t="s">
        <v>110</v>
      </c>
      <c r="Z22" t="s">
        <v>1487</v>
      </c>
      <c r="AC22">
        <v>68</v>
      </c>
      <c r="AD22" t="s">
        <v>2331</v>
      </c>
      <c r="AE22" s="1">
        <v>45028</v>
      </c>
      <c r="AF22" t="s">
        <v>6673</v>
      </c>
      <c r="AG22" t="s">
        <v>403</v>
      </c>
      <c r="AH22" t="s">
        <v>403</v>
      </c>
      <c r="AI22" t="s">
        <v>162</v>
      </c>
      <c r="AJ22">
        <v>1.2</v>
      </c>
      <c r="AK22" t="s">
        <v>126</v>
      </c>
      <c r="AL22" t="s">
        <v>2332</v>
      </c>
      <c r="AM22" t="s">
        <v>110</v>
      </c>
      <c r="AN22" t="s">
        <v>110</v>
      </c>
      <c r="AO22" t="s">
        <v>180</v>
      </c>
      <c r="AP22" t="s">
        <v>7202</v>
      </c>
      <c r="AQ22" t="s">
        <v>161</v>
      </c>
      <c r="AR22" t="s">
        <v>460</v>
      </c>
      <c r="AS22" t="s">
        <v>5615</v>
      </c>
      <c r="AT22" t="s">
        <v>6928</v>
      </c>
      <c r="AU22" t="s">
        <v>226</v>
      </c>
      <c r="AV22" t="s">
        <v>166</v>
      </c>
      <c r="AW22" t="s">
        <v>2330</v>
      </c>
      <c r="AX22" t="s">
        <v>7280</v>
      </c>
      <c r="AY22" t="s">
        <v>530</v>
      </c>
      <c r="AZ22" t="s">
        <v>7199</v>
      </c>
      <c r="BA22" t="s">
        <v>2336</v>
      </c>
      <c r="BB22">
        <v>1.2</v>
      </c>
    </row>
    <row r="23" spans="2:54" ht="60">
      <c r="B23">
        <v>114</v>
      </c>
      <c r="C23" t="s">
        <v>1518</v>
      </c>
      <c r="D23" s="1">
        <v>45138</v>
      </c>
      <c r="E23" t="s">
        <v>6697</v>
      </c>
      <c r="F23" t="s">
        <v>1064</v>
      </c>
      <c r="G23" t="s">
        <v>162</v>
      </c>
      <c r="H23">
        <v>4</v>
      </c>
      <c r="I23" t="s">
        <v>1498</v>
      </c>
      <c r="J23" t="s">
        <v>1452</v>
      </c>
      <c r="K23" t="s">
        <v>1520</v>
      </c>
      <c r="L23" t="s">
        <v>1325</v>
      </c>
      <c r="M23" t="s">
        <v>180</v>
      </c>
      <c r="N23" t="s">
        <v>110</v>
      </c>
      <c r="O23" t="s">
        <v>131</v>
      </c>
      <c r="P23" t="s">
        <v>694</v>
      </c>
      <c r="Q23" t="s">
        <v>7279</v>
      </c>
      <c r="R23" t="s">
        <v>1519</v>
      </c>
      <c r="S23" t="s">
        <v>7198</v>
      </c>
      <c r="T23" t="s">
        <v>1517</v>
      </c>
      <c r="U23">
        <v>4</v>
      </c>
      <c r="V23" t="s">
        <v>5366</v>
      </c>
      <c r="W23" t="s">
        <v>5729</v>
      </c>
      <c r="X23" t="s">
        <v>109</v>
      </c>
      <c r="Y23" s="28" t="s">
        <v>1525</v>
      </c>
      <c r="Z23" t="s">
        <v>1527</v>
      </c>
      <c r="AC23">
        <v>67</v>
      </c>
      <c r="AD23" t="s">
        <v>2667</v>
      </c>
      <c r="AE23" s="1">
        <v>44978</v>
      </c>
      <c r="AF23" t="s">
        <v>8420</v>
      </c>
      <c r="AG23" t="s">
        <v>403</v>
      </c>
      <c r="AH23" t="s">
        <v>108</v>
      </c>
      <c r="AI23" t="s">
        <v>162</v>
      </c>
      <c r="AJ23">
        <v>0.62</v>
      </c>
      <c r="AK23" t="s">
        <v>413</v>
      </c>
      <c r="AL23" t="s">
        <v>2668</v>
      </c>
      <c r="AM23" t="s">
        <v>405</v>
      </c>
      <c r="AN23" t="s">
        <v>1212</v>
      </c>
      <c r="AO23" t="s">
        <v>130</v>
      </c>
      <c r="AP23" t="s">
        <v>110</v>
      </c>
      <c r="AQ23" t="s">
        <v>124</v>
      </c>
      <c r="AR23" t="s">
        <v>460</v>
      </c>
      <c r="AS23" t="s">
        <v>5615</v>
      </c>
      <c r="AT23" t="s">
        <v>110</v>
      </c>
      <c r="AU23" t="s">
        <v>110</v>
      </c>
      <c r="AV23" t="s">
        <v>131</v>
      </c>
      <c r="AW23" t="s">
        <v>2660</v>
      </c>
      <c r="AX23" t="s">
        <v>7200</v>
      </c>
      <c r="AY23" t="s">
        <v>510</v>
      </c>
      <c r="AZ23" t="s">
        <v>7199</v>
      </c>
      <c r="BA23" t="s">
        <v>2669</v>
      </c>
      <c r="BB23">
        <v>0.62</v>
      </c>
    </row>
    <row r="24" spans="2:54" ht="45">
      <c r="B24">
        <v>113</v>
      </c>
      <c r="C24" t="s">
        <v>1613</v>
      </c>
      <c r="D24" s="1">
        <v>45118</v>
      </c>
      <c r="E24" t="s">
        <v>6790</v>
      </c>
      <c r="F24" t="s">
        <v>1064</v>
      </c>
      <c r="G24" t="s">
        <v>162</v>
      </c>
      <c r="H24">
        <v>5</v>
      </c>
      <c r="I24" t="s">
        <v>126</v>
      </c>
      <c r="J24" t="s">
        <v>1615</v>
      </c>
      <c r="K24" t="s">
        <v>1616</v>
      </c>
      <c r="L24" t="s">
        <v>1165</v>
      </c>
      <c r="M24" t="s">
        <v>1618</v>
      </c>
      <c r="N24" t="s">
        <v>110</v>
      </c>
      <c r="O24" t="s">
        <v>131</v>
      </c>
      <c r="P24" t="s">
        <v>694</v>
      </c>
      <c r="Q24" t="s">
        <v>7279</v>
      </c>
      <c r="R24" t="s">
        <v>1614</v>
      </c>
      <c r="S24" t="s">
        <v>7198</v>
      </c>
      <c r="T24" t="s">
        <v>1612</v>
      </c>
      <c r="U24">
        <v>5</v>
      </c>
      <c r="V24" t="s">
        <v>5366</v>
      </c>
      <c r="W24" t="s">
        <v>508</v>
      </c>
      <c r="X24" t="s">
        <v>109</v>
      </c>
      <c r="Y24" s="28" t="s">
        <v>1622</v>
      </c>
      <c r="Z24" t="s">
        <v>1624</v>
      </c>
      <c r="AC24">
        <v>66</v>
      </c>
      <c r="AD24" t="s">
        <v>2661</v>
      </c>
      <c r="AE24" s="1">
        <v>44978</v>
      </c>
      <c r="AF24" t="s">
        <v>6387</v>
      </c>
      <c r="AG24" t="s">
        <v>403</v>
      </c>
      <c r="AH24" t="s">
        <v>403</v>
      </c>
      <c r="AI24" t="s">
        <v>162</v>
      </c>
      <c r="AJ24">
        <v>1.6</v>
      </c>
      <c r="AK24" t="s">
        <v>126</v>
      </c>
      <c r="AL24" t="s">
        <v>2228</v>
      </c>
      <c r="AM24" t="s">
        <v>2662</v>
      </c>
      <c r="AN24" t="s">
        <v>1212</v>
      </c>
      <c r="AO24" t="s">
        <v>205</v>
      </c>
      <c r="AP24" t="s">
        <v>110</v>
      </c>
      <c r="AQ24" t="s">
        <v>124</v>
      </c>
      <c r="AR24" t="s">
        <v>460</v>
      </c>
      <c r="AS24" t="s">
        <v>5615</v>
      </c>
      <c r="AT24" t="s">
        <v>6928</v>
      </c>
      <c r="AU24" t="s">
        <v>226</v>
      </c>
      <c r="AV24" t="s">
        <v>131</v>
      </c>
      <c r="AW24" t="s">
        <v>2660</v>
      </c>
      <c r="AX24" t="s">
        <v>7280</v>
      </c>
      <c r="AY24" t="s">
        <v>530</v>
      </c>
      <c r="AZ24" t="s">
        <v>7199</v>
      </c>
      <c r="BA24" t="s">
        <v>2666</v>
      </c>
      <c r="BB24">
        <v>1.6</v>
      </c>
    </row>
    <row r="25" spans="2:54">
      <c r="B25">
        <v>112</v>
      </c>
      <c r="C25" t="s">
        <v>1627</v>
      </c>
      <c r="D25" s="1">
        <v>45113</v>
      </c>
      <c r="E25" t="s">
        <v>6835</v>
      </c>
      <c r="F25" t="s">
        <v>108</v>
      </c>
      <c r="G25" t="s">
        <v>111</v>
      </c>
      <c r="H25">
        <v>25</v>
      </c>
      <c r="I25" t="s">
        <v>126</v>
      </c>
      <c r="J25" t="s">
        <v>1628</v>
      </c>
      <c r="K25" t="s">
        <v>1629</v>
      </c>
      <c r="L25" t="s">
        <v>1131</v>
      </c>
      <c r="M25" t="s">
        <v>180</v>
      </c>
      <c r="N25" t="s">
        <v>7207</v>
      </c>
      <c r="O25" t="s">
        <v>131</v>
      </c>
      <c r="P25" t="s">
        <v>656</v>
      </c>
      <c r="Q25" t="s">
        <v>7279</v>
      </c>
      <c r="R25" t="s">
        <v>1064</v>
      </c>
      <c r="S25" t="s">
        <v>7207</v>
      </c>
      <c r="T25" t="s">
        <v>865</v>
      </c>
      <c r="U25">
        <v>3.45</v>
      </c>
      <c r="V25" t="s">
        <v>5366</v>
      </c>
      <c r="W25" t="s">
        <v>508</v>
      </c>
      <c r="X25" t="s">
        <v>109</v>
      </c>
      <c r="Y25" s="28" t="s">
        <v>110</v>
      </c>
      <c r="Z25" t="s">
        <v>1633</v>
      </c>
      <c r="AC25">
        <v>65</v>
      </c>
      <c r="AD25" t="s">
        <v>3048</v>
      </c>
      <c r="AE25" s="1">
        <v>44896</v>
      </c>
      <c r="AF25" t="s">
        <v>6515</v>
      </c>
      <c r="AG25" t="s">
        <v>2346</v>
      </c>
      <c r="AH25" t="s">
        <v>2346</v>
      </c>
      <c r="AI25" t="s">
        <v>162</v>
      </c>
      <c r="AJ25">
        <v>2.5299999999999998</v>
      </c>
      <c r="AK25" t="s">
        <v>126</v>
      </c>
      <c r="AL25" t="s">
        <v>409</v>
      </c>
      <c r="AM25" t="s">
        <v>110</v>
      </c>
      <c r="AN25" t="s">
        <v>110</v>
      </c>
      <c r="AO25" t="s">
        <v>205</v>
      </c>
      <c r="AP25" t="s">
        <v>7218</v>
      </c>
      <c r="AQ25" t="s">
        <v>161</v>
      </c>
      <c r="AR25" t="s">
        <v>6416</v>
      </c>
      <c r="AS25" t="s">
        <v>5615</v>
      </c>
      <c r="AT25" t="s">
        <v>110</v>
      </c>
      <c r="AU25" t="s">
        <v>110</v>
      </c>
      <c r="AV25" t="s">
        <v>131</v>
      </c>
      <c r="AW25" t="s">
        <v>3047</v>
      </c>
      <c r="AX25" t="s">
        <v>7280</v>
      </c>
      <c r="AY25" t="s">
        <v>530</v>
      </c>
      <c r="AZ25" t="s">
        <v>7199</v>
      </c>
      <c r="BA25" t="s">
        <v>3052</v>
      </c>
      <c r="BB25">
        <v>2.5299999999999998</v>
      </c>
    </row>
    <row r="26" spans="2:54">
      <c r="B26">
        <v>111</v>
      </c>
      <c r="C26" t="s">
        <v>555</v>
      </c>
      <c r="D26" s="1">
        <v>45104</v>
      </c>
      <c r="E26" t="s">
        <v>6036</v>
      </c>
      <c r="F26" t="s">
        <v>108</v>
      </c>
      <c r="G26" t="s">
        <v>162</v>
      </c>
      <c r="H26">
        <v>3.5</v>
      </c>
      <c r="I26" t="s">
        <v>812</v>
      </c>
      <c r="J26" t="s">
        <v>565</v>
      </c>
      <c r="K26" t="s">
        <v>164</v>
      </c>
      <c r="L26" t="s">
        <v>1223</v>
      </c>
      <c r="M26" t="s">
        <v>205</v>
      </c>
      <c r="N26" t="s">
        <v>7638</v>
      </c>
      <c r="O26" t="s">
        <v>911</v>
      </c>
      <c r="P26" t="s">
        <v>560</v>
      </c>
      <c r="Q26" t="s">
        <v>6928</v>
      </c>
      <c r="R26" t="s">
        <v>108</v>
      </c>
      <c r="S26" t="s">
        <v>7198</v>
      </c>
      <c r="T26" t="s">
        <v>556</v>
      </c>
      <c r="U26">
        <v>3.5</v>
      </c>
      <c r="V26" t="s">
        <v>559</v>
      </c>
      <c r="W26" t="s">
        <v>5648</v>
      </c>
      <c r="X26" t="s">
        <v>566</v>
      </c>
      <c r="Y26" s="28" t="s">
        <v>110</v>
      </c>
      <c r="Z26" t="s">
        <v>575</v>
      </c>
      <c r="AC26">
        <v>64</v>
      </c>
      <c r="AD26" t="s">
        <v>3053</v>
      </c>
      <c r="AE26" s="1">
        <v>44896</v>
      </c>
      <c r="AF26" t="s">
        <v>6150</v>
      </c>
      <c r="AG26" t="s">
        <v>403</v>
      </c>
      <c r="AH26" t="s">
        <v>403</v>
      </c>
      <c r="AI26" t="s">
        <v>162</v>
      </c>
      <c r="AJ26">
        <v>3.5</v>
      </c>
      <c r="AK26" t="s">
        <v>126</v>
      </c>
      <c r="AL26" t="s">
        <v>163</v>
      </c>
      <c r="AM26" t="s">
        <v>1693</v>
      </c>
      <c r="AN26" t="s">
        <v>1223</v>
      </c>
      <c r="AO26" t="s">
        <v>205</v>
      </c>
      <c r="AP26" t="s">
        <v>7202</v>
      </c>
      <c r="AQ26" t="s">
        <v>124</v>
      </c>
      <c r="AR26" t="s">
        <v>142</v>
      </c>
      <c r="AS26" t="s">
        <v>5615</v>
      </c>
      <c r="AT26" t="s">
        <v>110</v>
      </c>
      <c r="AU26" t="s">
        <v>110</v>
      </c>
      <c r="AV26" t="s">
        <v>131</v>
      </c>
      <c r="AW26" t="s">
        <v>2529</v>
      </c>
      <c r="AX26" t="s">
        <v>7280</v>
      </c>
      <c r="AY26" t="s">
        <v>530</v>
      </c>
      <c r="AZ26" t="s">
        <v>7199</v>
      </c>
      <c r="BA26" t="s">
        <v>3055</v>
      </c>
      <c r="BB26">
        <v>3.5</v>
      </c>
    </row>
    <row r="27" spans="2:54">
      <c r="B27">
        <v>110</v>
      </c>
      <c r="C27" t="s">
        <v>1747</v>
      </c>
      <c r="D27" s="1">
        <v>45092</v>
      </c>
      <c r="E27" t="s">
        <v>7823</v>
      </c>
      <c r="F27" t="s">
        <v>1748</v>
      </c>
      <c r="G27" t="s">
        <v>162</v>
      </c>
      <c r="H27">
        <v>5</v>
      </c>
      <c r="I27" t="s">
        <v>126</v>
      </c>
      <c r="J27" t="s">
        <v>1749</v>
      </c>
      <c r="K27" t="s">
        <v>1750</v>
      </c>
      <c r="L27" t="s">
        <v>1165</v>
      </c>
      <c r="M27" t="s">
        <v>205</v>
      </c>
      <c r="N27" t="s">
        <v>7218</v>
      </c>
      <c r="O27" t="s">
        <v>131</v>
      </c>
      <c r="P27" t="s">
        <v>694</v>
      </c>
      <c r="Q27" t="s">
        <v>7222</v>
      </c>
      <c r="R27" t="s">
        <v>108</v>
      </c>
      <c r="S27" t="s">
        <v>7198</v>
      </c>
      <c r="T27" t="s">
        <v>811</v>
      </c>
      <c r="U27">
        <v>5</v>
      </c>
      <c r="V27" t="s">
        <v>559</v>
      </c>
      <c r="W27" t="s">
        <v>5670</v>
      </c>
      <c r="X27" t="s">
        <v>109</v>
      </c>
      <c r="Y27" s="28" t="s">
        <v>110</v>
      </c>
      <c r="Z27" t="s">
        <v>1754</v>
      </c>
      <c r="AC27">
        <v>63</v>
      </c>
      <c r="AD27" t="s">
        <v>3159</v>
      </c>
      <c r="AE27" s="1">
        <v>44887</v>
      </c>
      <c r="AF27" t="s">
        <v>6673</v>
      </c>
      <c r="AG27" t="s">
        <v>403</v>
      </c>
      <c r="AH27" t="s">
        <v>403</v>
      </c>
      <c r="AI27" t="s">
        <v>162</v>
      </c>
      <c r="AJ27">
        <v>1.2</v>
      </c>
      <c r="AK27" t="s">
        <v>126</v>
      </c>
      <c r="AL27" t="s">
        <v>2332</v>
      </c>
      <c r="AM27" t="s">
        <v>2829</v>
      </c>
      <c r="AN27" t="s">
        <v>812</v>
      </c>
      <c r="AO27" t="s">
        <v>180</v>
      </c>
      <c r="AP27" t="s">
        <v>7202</v>
      </c>
      <c r="AQ27" t="s">
        <v>161</v>
      </c>
      <c r="AR27" t="s">
        <v>460</v>
      </c>
      <c r="AS27" t="s">
        <v>5615</v>
      </c>
      <c r="AT27" t="s">
        <v>110</v>
      </c>
      <c r="AU27" t="s">
        <v>110</v>
      </c>
      <c r="AV27" t="s">
        <v>131</v>
      </c>
      <c r="AW27" t="s">
        <v>2330</v>
      </c>
      <c r="AX27" t="s">
        <v>7280</v>
      </c>
      <c r="AY27" t="s">
        <v>530</v>
      </c>
      <c r="AZ27" t="s">
        <v>7199</v>
      </c>
      <c r="BA27" t="s">
        <v>3162</v>
      </c>
      <c r="BB27">
        <v>1.2</v>
      </c>
    </row>
    <row r="28" spans="2:54">
      <c r="B28">
        <v>109</v>
      </c>
      <c r="C28" t="s">
        <v>590</v>
      </c>
      <c r="D28" s="1">
        <v>45084</v>
      </c>
      <c r="E28" t="s">
        <v>6832</v>
      </c>
      <c r="F28" t="s">
        <v>108</v>
      </c>
      <c r="G28" t="s">
        <v>162</v>
      </c>
      <c r="H28">
        <v>2</v>
      </c>
      <c r="I28" t="s">
        <v>276</v>
      </c>
      <c r="J28" t="s">
        <v>597</v>
      </c>
      <c r="K28" t="s">
        <v>1836</v>
      </c>
      <c r="L28" t="s">
        <v>1131</v>
      </c>
      <c r="M28" t="s">
        <v>1618</v>
      </c>
      <c r="N28" t="s">
        <v>110</v>
      </c>
      <c r="O28" t="s">
        <v>131</v>
      </c>
      <c r="P28" t="s">
        <v>173</v>
      </c>
      <c r="Q28" t="s">
        <v>7222</v>
      </c>
      <c r="R28" t="s">
        <v>108</v>
      </c>
      <c r="S28" t="s">
        <v>7198</v>
      </c>
      <c r="T28" t="s">
        <v>591</v>
      </c>
      <c r="U28">
        <v>2</v>
      </c>
      <c r="V28" t="s">
        <v>5366</v>
      </c>
      <c r="W28" t="s">
        <v>508</v>
      </c>
      <c r="X28" t="s">
        <v>109</v>
      </c>
      <c r="Y28" s="28" t="s">
        <v>110</v>
      </c>
      <c r="Z28" t="s">
        <v>602</v>
      </c>
      <c r="AC28">
        <v>62</v>
      </c>
      <c r="AD28" t="s">
        <v>3164</v>
      </c>
      <c r="AE28" s="1">
        <v>44886</v>
      </c>
      <c r="AF28" t="s">
        <v>6363</v>
      </c>
      <c r="AG28" t="s">
        <v>3165</v>
      </c>
      <c r="AH28" t="s">
        <v>3165</v>
      </c>
      <c r="AI28" t="s">
        <v>162</v>
      </c>
      <c r="AJ28">
        <v>2</v>
      </c>
      <c r="AK28" t="s">
        <v>149</v>
      </c>
      <c r="AL28" t="s">
        <v>3166</v>
      </c>
      <c r="AM28" t="s">
        <v>1130</v>
      </c>
      <c r="AN28" t="s">
        <v>1325</v>
      </c>
      <c r="AO28" t="s">
        <v>180</v>
      </c>
      <c r="AP28" t="s">
        <v>7218</v>
      </c>
      <c r="AQ28" t="s">
        <v>161</v>
      </c>
      <c r="AR28" t="s">
        <v>173</v>
      </c>
      <c r="AS28" t="s">
        <v>5615</v>
      </c>
      <c r="AT28" t="s">
        <v>7222</v>
      </c>
      <c r="AU28" t="s">
        <v>110</v>
      </c>
      <c r="AV28" t="s">
        <v>131</v>
      </c>
      <c r="AW28" t="s">
        <v>3163</v>
      </c>
      <c r="AX28" t="s">
        <v>7280</v>
      </c>
      <c r="AY28" t="s">
        <v>530</v>
      </c>
      <c r="AZ28" t="s">
        <v>7199</v>
      </c>
      <c r="BA28" t="s">
        <v>3170</v>
      </c>
      <c r="BB28">
        <v>2</v>
      </c>
    </row>
    <row r="29" spans="2:54" ht="45">
      <c r="B29">
        <v>108</v>
      </c>
      <c r="C29" t="s">
        <v>1847</v>
      </c>
      <c r="D29" s="1">
        <v>45083</v>
      </c>
      <c r="E29" t="s">
        <v>7887</v>
      </c>
      <c r="F29" t="s">
        <v>1323</v>
      </c>
      <c r="G29" t="s">
        <v>162</v>
      </c>
      <c r="H29">
        <v>4</v>
      </c>
      <c r="I29" t="s">
        <v>126</v>
      </c>
      <c r="J29" t="s">
        <v>1848</v>
      </c>
      <c r="K29" t="s">
        <v>1067</v>
      </c>
      <c r="L29" t="s">
        <v>1325</v>
      </c>
      <c r="M29" t="s">
        <v>205</v>
      </c>
      <c r="N29" t="s">
        <v>7888</v>
      </c>
      <c r="O29" t="s">
        <v>1141</v>
      </c>
      <c r="P29" t="s">
        <v>656</v>
      </c>
      <c r="Q29" t="s">
        <v>7222</v>
      </c>
      <c r="R29" t="s">
        <v>108</v>
      </c>
      <c r="S29" t="s">
        <v>7198</v>
      </c>
      <c r="T29" t="s">
        <v>1846</v>
      </c>
      <c r="U29">
        <v>4</v>
      </c>
      <c r="V29" t="s">
        <v>559</v>
      </c>
      <c r="W29" t="s">
        <v>5652</v>
      </c>
      <c r="X29" t="s">
        <v>259</v>
      </c>
      <c r="Y29" s="28" t="s">
        <v>1851</v>
      </c>
      <c r="Z29" t="s">
        <v>1853</v>
      </c>
      <c r="AC29">
        <v>61</v>
      </c>
      <c r="AD29" t="s">
        <v>3214</v>
      </c>
      <c r="AE29" s="1">
        <v>44879</v>
      </c>
      <c r="AF29" t="s">
        <v>6696</v>
      </c>
      <c r="AG29" t="s">
        <v>3215</v>
      </c>
      <c r="AH29" t="s">
        <v>3165</v>
      </c>
      <c r="AI29" t="s">
        <v>162</v>
      </c>
      <c r="AJ29">
        <v>3</v>
      </c>
      <c r="AK29" t="s">
        <v>126</v>
      </c>
      <c r="AL29" t="s">
        <v>2904</v>
      </c>
      <c r="AM29" t="s">
        <v>3216</v>
      </c>
      <c r="AN29" t="s">
        <v>1276</v>
      </c>
      <c r="AO29" t="s">
        <v>205</v>
      </c>
      <c r="AP29" t="s">
        <v>7202</v>
      </c>
      <c r="AQ29" t="s">
        <v>161</v>
      </c>
      <c r="AR29" t="s">
        <v>294</v>
      </c>
      <c r="AS29" t="s">
        <v>5678</v>
      </c>
      <c r="AT29" t="s">
        <v>110</v>
      </c>
      <c r="AU29" t="s">
        <v>110</v>
      </c>
      <c r="AV29" t="s">
        <v>131</v>
      </c>
      <c r="AW29" t="s">
        <v>3213</v>
      </c>
      <c r="AX29" t="s">
        <v>7280</v>
      </c>
      <c r="AY29" t="s">
        <v>530</v>
      </c>
      <c r="AZ29" t="s">
        <v>7199</v>
      </c>
      <c r="BA29" t="s">
        <v>3220</v>
      </c>
      <c r="BB29">
        <v>3</v>
      </c>
    </row>
    <row r="30" spans="2:54">
      <c r="B30">
        <v>107</v>
      </c>
      <c r="C30" t="s">
        <v>1856</v>
      </c>
      <c r="D30" s="1">
        <v>45083</v>
      </c>
      <c r="E30" t="s">
        <v>7242</v>
      </c>
      <c r="F30" t="s">
        <v>108</v>
      </c>
      <c r="G30" t="s">
        <v>162</v>
      </c>
      <c r="H30">
        <v>1.94</v>
      </c>
      <c r="I30" t="s">
        <v>126</v>
      </c>
      <c r="J30" t="s">
        <v>1848</v>
      </c>
      <c r="K30" t="s">
        <v>110</v>
      </c>
      <c r="L30" t="s">
        <v>110</v>
      </c>
      <c r="M30" t="s">
        <v>205</v>
      </c>
      <c r="N30" t="s">
        <v>7438</v>
      </c>
      <c r="O30" t="s">
        <v>225</v>
      </c>
      <c r="P30" t="s">
        <v>694</v>
      </c>
      <c r="Q30" t="s">
        <v>110</v>
      </c>
      <c r="R30" t="s">
        <v>1571</v>
      </c>
      <c r="S30" t="s">
        <v>7198</v>
      </c>
      <c r="T30" t="s">
        <v>238</v>
      </c>
      <c r="U30">
        <v>1.94</v>
      </c>
      <c r="V30" t="s">
        <v>559</v>
      </c>
      <c r="W30" t="s">
        <v>5670</v>
      </c>
      <c r="X30" t="s">
        <v>259</v>
      </c>
      <c r="Y30" s="28" t="s">
        <v>110</v>
      </c>
      <c r="Z30" t="s">
        <v>1859</v>
      </c>
      <c r="AC30">
        <v>60</v>
      </c>
      <c r="AD30" t="s">
        <v>3237</v>
      </c>
      <c r="AE30" s="1">
        <v>44873</v>
      </c>
      <c r="AF30" t="s">
        <v>6630</v>
      </c>
      <c r="AG30" t="s">
        <v>318</v>
      </c>
      <c r="AH30" t="s">
        <v>318</v>
      </c>
      <c r="AI30" t="s">
        <v>162</v>
      </c>
      <c r="AJ30">
        <v>2</v>
      </c>
      <c r="AK30" t="s">
        <v>126</v>
      </c>
      <c r="AL30" t="s">
        <v>1265</v>
      </c>
      <c r="AM30" t="s">
        <v>1130</v>
      </c>
      <c r="AN30" t="s">
        <v>1276</v>
      </c>
      <c r="AO30" t="s">
        <v>180</v>
      </c>
      <c r="AP30" t="s">
        <v>110</v>
      </c>
      <c r="AQ30" t="s">
        <v>161</v>
      </c>
      <c r="AR30" t="s">
        <v>173</v>
      </c>
      <c r="AS30" t="s">
        <v>5686</v>
      </c>
      <c r="AT30" t="s">
        <v>110</v>
      </c>
      <c r="AU30" t="s">
        <v>110</v>
      </c>
      <c r="AV30" t="s">
        <v>131</v>
      </c>
      <c r="AW30" t="s">
        <v>3236</v>
      </c>
      <c r="AX30" t="s">
        <v>7280</v>
      </c>
      <c r="AY30" t="s">
        <v>530</v>
      </c>
      <c r="AZ30" t="s">
        <v>7199</v>
      </c>
      <c r="BA30" t="s">
        <v>3241</v>
      </c>
      <c r="BB30">
        <v>2</v>
      </c>
    </row>
    <row r="31" spans="2:54" ht="60">
      <c r="B31">
        <v>106</v>
      </c>
      <c r="C31" t="s">
        <v>2015</v>
      </c>
      <c r="D31" s="1">
        <v>45069</v>
      </c>
      <c r="E31" t="s">
        <v>7965</v>
      </c>
      <c r="F31" t="s">
        <v>1571</v>
      </c>
      <c r="G31" t="s">
        <v>162</v>
      </c>
      <c r="H31">
        <v>5</v>
      </c>
      <c r="I31" t="s">
        <v>126</v>
      </c>
      <c r="J31" t="s">
        <v>290</v>
      </c>
      <c r="K31" t="s">
        <v>2016</v>
      </c>
      <c r="L31" t="s">
        <v>1223</v>
      </c>
      <c r="M31" t="s">
        <v>205</v>
      </c>
      <c r="N31" t="s">
        <v>7218</v>
      </c>
      <c r="O31" t="s">
        <v>841</v>
      </c>
      <c r="P31" t="s">
        <v>694</v>
      </c>
      <c r="Q31" t="s">
        <v>7279</v>
      </c>
      <c r="R31" t="s">
        <v>240</v>
      </c>
      <c r="S31" t="s">
        <v>7198</v>
      </c>
      <c r="T31" t="s">
        <v>2014</v>
      </c>
      <c r="U31">
        <v>5</v>
      </c>
      <c r="V31" t="s">
        <v>559</v>
      </c>
      <c r="W31" t="s">
        <v>5670</v>
      </c>
      <c r="X31" t="s">
        <v>109</v>
      </c>
      <c r="Y31" s="28" t="s">
        <v>2020</v>
      </c>
      <c r="Z31" t="s">
        <v>2022</v>
      </c>
      <c r="AC31">
        <v>59</v>
      </c>
      <c r="AD31" t="s">
        <v>3311</v>
      </c>
      <c r="AE31" s="1">
        <v>44861</v>
      </c>
      <c r="AF31" t="s">
        <v>6525</v>
      </c>
      <c r="AG31" t="s">
        <v>403</v>
      </c>
      <c r="AH31" t="s">
        <v>403</v>
      </c>
      <c r="AI31" t="s">
        <v>162</v>
      </c>
      <c r="AJ31">
        <v>2.1</v>
      </c>
      <c r="AK31" t="s">
        <v>126</v>
      </c>
      <c r="AL31" t="s">
        <v>163</v>
      </c>
      <c r="AM31" t="s">
        <v>1130</v>
      </c>
      <c r="AN31" t="s">
        <v>1212</v>
      </c>
      <c r="AO31" t="s">
        <v>205</v>
      </c>
      <c r="AP31" t="s">
        <v>110</v>
      </c>
      <c r="AQ31" t="s">
        <v>124</v>
      </c>
      <c r="AR31" t="s">
        <v>460</v>
      </c>
      <c r="AS31" t="s">
        <v>5615</v>
      </c>
      <c r="AT31" t="s">
        <v>110</v>
      </c>
      <c r="AU31" t="s">
        <v>110</v>
      </c>
      <c r="AV31" t="s">
        <v>131</v>
      </c>
      <c r="AW31" t="s">
        <v>3310</v>
      </c>
      <c r="AX31" t="s">
        <v>7280</v>
      </c>
      <c r="AY31" t="s">
        <v>530</v>
      </c>
      <c r="AZ31" t="s">
        <v>7199</v>
      </c>
      <c r="BA31" t="s">
        <v>3315</v>
      </c>
      <c r="BB31">
        <v>2.1</v>
      </c>
    </row>
    <row r="32" spans="2:54" ht="60">
      <c r="B32">
        <v>105</v>
      </c>
      <c r="C32" t="s">
        <v>2026</v>
      </c>
      <c r="D32" s="1">
        <v>45069</v>
      </c>
      <c r="E32" t="s">
        <v>7973</v>
      </c>
      <c r="F32" t="s">
        <v>1571</v>
      </c>
      <c r="G32" t="s">
        <v>111</v>
      </c>
      <c r="H32">
        <v>20</v>
      </c>
      <c r="I32" t="s">
        <v>276</v>
      </c>
      <c r="J32" t="s">
        <v>2027</v>
      </c>
      <c r="K32" t="s">
        <v>2028</v>
      </c>
      <c r="L32" t="s">
        <v>1325</v>
      </c>
      <c r="M32" t="s">
        <v>205</v>
      </c>
      <c r="N32" t="s">
        <v>7246</v>
      </c>
      <c r="O32" t="s">
        <v>2029</v>
      </c>
      <c r="P32" t="s">
        <v>694</v>
      </c>
      <c r="Q32" t="s">
        <v>7279</v>
      </c>
      <c r="R32" t="s">
        <v>240</v>
      </c>
      <c r="S32" t="s">
        <v>7207</v>
      </c>
      <c r="T32" t="s">
        <v>2014</v>
      </c>
      <c r="U32">
        <v>2.84</v>
      </c>
      <c r="V32" t="s">
        <v>559</v>
      </c>
      <c r="W32" t="s">
        <v>5670</v>
      </c>
      <c r="X32" t="s">
        <v>109</v>
      </c>
      <c r="Y32" s="28" t="s">
        <v>2031</v>
      </c>
      <c r="Z32" t="s">
        <v>2033</v>
      </c>
      <c r="AC32">
        <v>58</v>
      </c>
      <c r="AD32" t="s">
        <v>3317</v>
      </c>
      <c r="AE32" s="1">
        <v>44861</v>
      </c>
      <c r="AF32" t="s">
        <v>6658</v>
      </c>
      <c r="AG32" t="s">
        <v>223</v>
      </c>
      <c r="AH32" t="s">
        <v>1064</v>
      </c>
      <c r="AI32" t="s">
        <v>265</v>
      </c>
      <c r="AJ32">
        <v>0.5</v>
      </c>
      <c r="AK32" t="s">
        <v>149</v>
      </c>
      <c r="AL32" t="s">
        <v>1054</v>
      </c>
      <c r="AM32" t="s">
        <v>110</v>
      </c>
      <c r="AN32" t="s">
        <v>110</v>
      </c>
      <c r="AO32" t="s">
        <v>180</v>
      </c>
      <c r="AP32" t="s">
        <v>8138</v>
      </c>
      <c r="AQ32" t="s">
        <v>161</v>
      </c>
      <c r="AR32" t="s">
        <v>580</v>
      </c>
      <c r="AS32" t="s">
        <v>5862</v>
      </c>
      <c r="AT32" t="s">
        <v>7222</v>
      </c>
      <c r="AU32" t="s">
        <v>110</v>
      </c>
      <c r="AV32" t="s">
        <v>2087</v>
      </c>
      <c r="AW32" t="s">
        <v>3316</v>
      </c>
      <c r="AX32" t="s">
        <v>7280</v>
      </c>
      <c r="AY32" t="s">
        <v>530</v>
      </c>
      <c r="AZ32" t="s">
        <v>7199</v>
      </c>
      <c r="BA32" t="s">
        <v>3320</v>
      </c>
      <c r="BB32">
        <v>0.5</v>
      </c>
    </row>
    <row r="33" spans="2:54">
      <c r="B33">
        <v>104</v>
      </c>
      <c r="C33" t="s">
        <v>2036</v>
      </c>
      <c r="D33" s="1">
        <v>45068</v>
      </c>
      <c r="E33" t="s">
        <v>7977</v>
      </c>
      <c r="F33" t="s">
        <v>240</v>
      </c>
      <c r="G33" t="s">
        <v>111</v>
      </c>
      <c r="H33">
        <v>20</v>
      </c>
      <c r="I33" t="s">
        <v>276</v>
      </c>
      <c r="J33" t="s">
        <v>2037</v>
      </c>
      <c r="K33" t="s">
        <v>2028</v>
      </c>
      <c r="L33" t="s">
        <v>1223</v>
      </c>
      <c r="M33" t="s">
        <v>205</v>
      </c>
      <c r="N33" t="s">
        <v>7979</v>
      </c>
      <c r="O33" t="s">
        <v>131</v>
      </c>
      <c r="P33" t="s">
        <v>694</v>
      </c>
      <c r="Q33" t="s">
        <v>7222</v>
      </c>
      <c r="R33" t="s">
        <v>240</v>
      </c>
      <c r="S33" t="s">
        <v>7207</v>
      </c>
      <c r="T33" t="s">
        <v>811</v>
      </c>
      <c r="U33">
        <v>2.84</v>
      </c>
      <c r="V33" t="s">
        <v>559</v>
      </c>
      <c r="W33" t="s">
        <v>5670</v>
      </c>
      <c r="X33" t="s">
        <v>109</v>
      </c>
      <c r="Y33" s="28" t="s">
        <v>110</v>
      </c>
      <c r="Z33" t="s">
        <v>2041</v>
      </c>
      <c r="AC33">
        <v>57</v>
      </c>
      <c r="AD33" t="s">
        <v>3383</v>
      </c>
      <c r="AE33" s="1">
        <v>44846</v>
      </c>
      <c r="AF33" t="s">
        <v>5710</v>
      </c>
      <c r="AG33" t="s">
        <v>1519</v>
      </c>
      <c r="AH33" t="s">
        <v>1519</v>
      </c>
      <c r="AI33" t="s">
        <v>162</v>
      </c>
      <c r="AJ33">
        <v>5</v>
      </c>
      <c r="AK33" t="s">
        <v>1498</v>
      </c>
      <c r="AL33" t="s">
        <v>1310</v>
      </c>
      <c r="AM33" t="s">
        <v>3384</v>
      </c>
      <c r="AN33" t="s">
        <v>1325</v>
      </c>
      <c r="AO33" t="s">
        <v>180</v>
      </c>
      <c r="AP33" t="s">
        <v>110</v>
      </c>
      <c r="AQ33" t="s">
        <v>161</v>
      </c>
      <c r="AR33" t="s">
        <v>580</v>
      </c>
      <c r="AS33" t="s">
        <v>109</v>
      </c>
      <c r="AT33" t="s">
        <v>7222</v>
      </c>
      <c r="AU33" t="s">
        <v>110</v>
      </c>
      <c r="AV33" t="s">
        <v>131</v>
      </c>
      <c r="AW33" t="s">
        <v>3382</v>
      </c>
      <c r="AX33" t="s">
        <v>7280</v>
      </c>
      <c r="AY33" t="s">
        <v>530</v>
      </c>
      <c r="AZ33" t="s">
        <v>7199</v>
      </c>
      <c r="BA33" t="s">
        <v>3389</v>
      </c>
      <c r="BB33">
        <v>5</v>
      </c>
    </row>
    <row r="34" spans="2:54">
      <c r="B34">
        <v>103</v>
      </c>
      <c r="C34" t="s">
        <v>2060</v>
      </c>
      <c r="D34" s="1">
        <v>45064</v>
      </c>
      <c r="E34" t="s">
        <v>6697</v>
      </c>
      <c r="F34" t="s">
        <v>108</v>
      </c>
      <c r="G34" t="s">
        <v>111</v>
      </c>
      <c r="H34">
        <v>15</v>
      </c>
      <c r="I34" t="s">
        <v>126</v>
      </c>
      <c r="J34" t="s">
        <v>416</v>
      </c>
      <c r="K34" t="s">
        <v>2061</v>
      </c>
      <c r="L34" t="s">
        <v>1165</v>
      </c>
      <c r="M34" t="s">
        <v>180</v>
      </c>
      <c r="N34" t="s">
        <v>7811</v>
      </c>
      <c r="O34" t="s">
        <v>166</v>
      </c>
      <c r="P34" t="s">
        <v>694</v>
      </c>
      <c r="Q34" t="s">
        <v>7279</v>
      </c>
      <c r="R34" t="s">
        <v>1519</v>
      </c>
      <c r="S34" t="s">
        <v>7811</v>
      </c>
      <c r="T34" t="s">
        <v>1517</v>
      </c>
      <c r="U34">
        <v>2.16</v>
      </c>
      <c r="V34" t="s">
        <v>5366</v>
      </c>
      <c r="W34" t="s">
        <v>5729</v>
      </c>
      <c r="X34" t="s">
        <v>109</v>
      </c>
      <c r="Y34" s="28" t="s">
        <v>110</v>
      </c>
      <c r="Z34" t="s">
        <v>2064</v>
      </c>
      <c r="AC34">
        <v>56</v>
      </c>
      <c r="AD34" t="s">
        <v>3453</v>
      </c>
      <c r="AE34" s="1">
        <v>44825</v>
      </c>
      <c r="AF34" t="s">
        <v>6791</v>
      </c>
      <c r="AG34" t="s">
        <v>3454</v>
      </c>
      <c r="AH34" t="s">
        <v>108</v>
      </c>
      <c r="AI34" t="s">
        <v>162</v>
      </c>
      <c r="AJ34">
        <v>1.0780000000000001</v>
      </c>
      <c r="AK34" t="s">
        <v>149</v>
      </c>
      <c r="AL34" t="s">
        <v>2108</v>
      </c>
      <c r="AM34" t="s">
        <v>1242</v>
      </c>
      <c r="AN34" t="s">
        <v>812</v>
      </c>
      <c r="AO34" t="s">
        <v>180</v>
      </c>
      <c r="AP34" t="s">
        <v>110</v>
      </c>
      <c r="AQ34" t="s">
        <v>161</v>
      </c>
      <c r="AR34" t="s">
        <v>5437</v>
      </c>
      <c r="AS34" t="s">
        <v>5862</v>
      </c>
      <c r="AT34" t="s">
        <v>110</v>
      </c>
      <c r="AU34" t="s">
        <v>110</v>
      </c>
      <c r="AV34" t="s">
        <v>131</v>
      </c>
      <c r="AW34" t="s">
        <v>1095</v>
      </c>
      <c r="AX34" t="s">
        <v>7200</v>
      </c>
      <c r="AY34" t="s">
        <v>510</v>
      </c>
      <c r="AZ34" t="s">
        <v>7199</v>
      </c>
      <c r="BA34" t="s">
        <v>3456</v>
      </c>
      <c r="BB34">
        <v>1.08</v>
      </c>
    </row>
    <row r="35" spans="2:54">
      <c r="B35">
        <v>102</v>
      </c>
      <c r="C35" t="s">
        <v>2093</v>
      </c>
      <c r="D35" s="1">
        <v>45062</v>
      </c>
      <c r="E35" t="s">
        <v>6866</v>
      </c>
      <c r="F35" t="s">
        <v>2094</v>
      </c>
      <c r="G35" t="s">
        <v>162</v>
      </c>
      <c r="H35">
        <v>5</v>
      </c>
      <c r="I35" t="s">
        <v>956</v>
      </c>
      <c r="J35" t="s">
        <v>290</v>
      </c>
      <c r="K35" t="s">
        <v>2095</v>
      </c>
      <c r="L35" t="s">
        <v>1223</v>
      </c>
      <c r="M35" t="s">
        <v>205</v>
      </c>
      <c r="N35" t="s">
        <v>110</v>
      </c>
      <c r="O35" t="s">
        <v>832</v>
      </c>
      <c r="P35" t="s">
        <v>5437</v>
      </c>
      <c r="Q35" t="s">
        <v>110</v>
      </c>
      <c r="R35" t="s">
        <v>2094</v>
      </c>
      <c r="S35" t="s">
        <v>7198</v>
      </c>
      <c r="T35" t="s">
        <v>2092</v>
      </c>
      <c r="U35">
        <v>5</v>
      </c>
      <c r="V35" t="s">
        <v>5366</v>
      </c>
      <c r="W35" t="s">
        <v>5743</v>
      </c>
      <c r="X35" t="s">
        <v>109</v>
      </c>
      <c r="Y35" s="28" t="s">
        <v>110</v>
      </c>
      <c r="Z35" t="s">
        <v>2100</v>
      </c>
      <c r="AC35">
        <v>55</v>
      </c>
      <c r="AD35" t="s">
        <v>3480</v>
      </c>
      <c r="AE35" s="1">
        <v>44820</v>
      </c>
      <c r="AF35" t="s">
        <v>6520</v>
      </c>
      <c r="AG35" t="s">
        <v>403</v>
      </c>
      <c r="AH35" t="s">
        <v>403</v>
      </c>
      <c r="AI35" t="s">
        <v>162</v>
      </c>
      <c r="AJ35">
        <v>3</v>
      </c>
      <c r="AK35" t="s">
        <v>126</v>
      </c>
      <c r="AL35" t="s">
        <v>2773</v>
      </c>
      <c r="AM35" t="s">
        <v>1258</v>
      </c>
      <c r="AN35" t="s">
        <v>1223</v>
      </c>
      <c r="AO35" t="s">
        <v>205</v>
      </c>
      <c r="AP35" t="s">
        <v>110</v>
      </c>
      <c r="AQ35" t="s">
        <v>124</v>
      </c>
      <c r="AR35" t="s">
        <v>324</v>
      </c>
      <c r="AS35" t="s">
        <v>5616</v>
      </c>
      <c r="AT35" t="s">
        <v>6928</v>
      </c>
      <c r="AU35" t="s">
        <v>209</v>
      </c>
      <c r="AV35" t="s">
        <v>131</v>
      </c>
      <c r="AW35" t="s">
        <v>2284</v>
      </c>
      <c r="AX35" t="s">
        <v>7280</v>
      </c>
      <c r="AY35" t="s">
        <v>530</v>
      </c>
      <c r="AZ35" t="s">
        <v>7199</v>
      </c>
      <c r="BA35" t="s">
        <v>3483</v>
      </c>
      <c r="BB35">
        <v>3</v>
      </c>
    </row>
    <row r="36" spans="2:54">
      <c r="B36">
        <v>101</v>
      </c>
      <c r="C36" t="s">
        <v>2129</v>
      </c>
      <c r="D36" s="1">
        <v>45056</v>
      </c>
      <c r="E36" t="s">
        <v>6858</v>
      </c>
      <c r="F36" t="s">
        <v>2130</v>
      </c>
      <c r="G36" t="s">
        <v>111</v>
      </c>
      <c r="H36">
        <v>28</v>
      </c>
      <c r="I36" t="s">
        <v>126</v>
      </c>
      <c r="J36" t="s">
        <v>277</v>
      </c>
      <c r="K36" t="s">
        <v>278</v>
      </c>
      <c r="L36" t="s">
        <v>1165</v>
      </c>
      <c r="M36" t="s">
        <v>180</v>
      </c>
      <c r="N36" t="s">
        <v>7207</v>
      </c>
      <c r="O36" t="s">
        <v>131</v>
      </c>
      <c r="P36" t="s">
        <v>580</v>
      </c>
      <c r="Q36" t="s">
        <v>7279</v>
      </c>
      <c r="R36" t="s">
        <v>2130</v>
      </c>
      <c r="S36" t="s">
        <v>7207</v>
      </c>
      <c r="T36" t="s">
        <v>2128</v>
      </c>
      <c r="U36">
        <v>4.0599999999999996</v>
      </c>
      <c r="V36" t="s">
        <v>5366</v>
      </c>
      <c r="W36" t="s">
        <v>508</v>
      </c>
      <c r="X36" t="s">
        <v>109</v>
      </c>
      <c r="Y36" s="28" t="s">
        <v>110</v>
      </c>
      <c r="Z36" t="s">
        <v>2134</v>
      </c>
      <c r="AC36">
        <v>54</v>
      </c>
      <c r="AD36" t="s">
        <v>3515</v>
      </c>
      <c r="AE36" s="1">
        <v>44813</v>
      </c>
      <c r="AF36" t="s">
        <v>9080</v>
      </c>
      <c r="AG36" t="s">
        <v>3516</v>
      </c>
      <c r="AH36" t="s">
        <v>318</v>
      </c>
      <c r="AI36" t="s">
        <v>162</v>
      </c>
      <c r="AJ36">
        <v>0.6</v>
      </c>
      <c r="AK36" t="s">
        <v>126</v>
      </c>
      <c r="AL36" t="s">
        <v>1310</v>
      </c>
      <c r="AM36" t="s">
        <v>405</v>
      </c>
      <c r="AN36" t="s">
        <v>812</v>
      </c>
      <c r="AO36" t="s">
        <v>180</v>
      </c>
      <c r="AP36" t="s">
        <v>7218</v>
      </c>
      <c r="AQ36" t="s">
        <v>124</v>
      </c>
      <c r="AR36" t="s">
        <v>294</v>
      </c>
      <c r="AS36" t="s">
        <v>109</v>
      </c>
      <c r="AT36" t="s">
        <v>110</v>
      </c>
      <c r="AU36" t="s">
        <v>110</v>
      </c>
      <c r="AV36" t="s">
        <v>131</v>
      </c>
      <c r="AW36" t="s">
        <v>3514</v>
      </c>
      <c r="AX36" t="s">
        <v>7280</v>
      </c>
      <c r="AY36" t="s">
        <v>530</v>
      </c>
      <c r="AZ36" t="s">
        <v>7199</v>
      </c>
      <c r="BA36" t="s">
        <v>3520</v>
      </c>
      <c r="BB36">
        <v>0.6</v>
      </c>
    </row>
    <row r="37" spans="2:54" ht="60">
      <c r="B37">
        <v>100</v>
      </c>
      <c r="C37" t="s">
        <v>2148</v>
      </c>
      <c r="D37" s="1">
        <v>45055</v>
      </c>
      <c r="E37" t="s">
        <v>6916</v>
      </c>
      <c r="F37" t="s">
        <v>108</v>
      </c>
      <c r="G37" t="s">
        <v>162</v>
      </c>
      <c r="H37">
        <v>15</v>
      </c>
      <c r="I37" t="s">
        <v>126</v>
      </c>
      <c r="J37" t="s">
        <v>2150</v>
      </c>
      <c r="K37" t="s">
        <v>2151</v>
      </c>
      <c r="L37" t="s">
        <v>1223</v>
      </c>
      <c r="M37" t="s">
        <v>205</v>
      </c>
      <c r="N37" t="s">
        <v>110</v>
      </c>
      <c r="O37" t="s">
        <v>832</v>
      </c>
      <c r="P37" t="s">
        <v>694</v>
      </c>
      <c r="Q37" t="s">
        <v>7222</v>
      </c>
      <c r="R37" t="s">
        <v>2149</v>
      </c>
      <c r="S37" t="s">
        <v>7198</v>
      </c>
      <c r="T37" t="s">
        <v>816</v>
      </c>
      <c r="U37">
        <v>15</v>
      </c>
      <c r="V37" t="s">
        <v>559</v>
      </c>
      <c r="W37" t="s">
        <v>6888</v>
      </c>
      <c r="X37" t="s">
        <v>109</v>
      </c>
      <c r="Y37" s="28" t="s">
        <v>2155</v>
      </c>
      <c r="Z37" t="s">
        <v>2157</v>
      </c>
      <c r="AC37">
        <v>53</v>
      </c>
      <c r="AD37" t="s">
        <v>3519</v>
      </c>
      <c r="AE37" s="1">
        <v>44813</v>
      </c>
      <c r="AF37" t="s">
        <v>6732</v>
      </c>
      <c r="AG37" t="s">
        <v>3516</v>
      </c>
      <c r="AH37" t="s">
        <v>318</v>
      </c>
      <c r="AI37" t="s">
        <v>162</v>
      </c>
      <c r="AJ37">
        <v>0.6</v>
      </c>
      <c r="AK37" t="s">
        <v>126</v>
      </c>
      <c r="AL37" t="s">
        <v>1310</v>
      </c>
      <c r="AM37" t="s">
        <v>110</v>
      </c>
      <c r="AN37" t="s">
        <v>110</v>
      </c>
      <c r="AO37" t="s">
        <v>180</v>
      </c>
      <c r="AP37" t="s">
        <v>110</v>
      </c>
      <c r="AQ37" t="s">
        <v>124</v>
      </c>
      <c r="AR37" t="s">
        <v>294</v>
      </c>
      <c r="AS37" t="s">
        <v>109</v>
      </c>
      <c r="AT37" t="s">
        <v>110</v>
      </c>
      <c r="AU37" t="s">
        <v>110</v>
      </c>
      <c r="AV37" t="s">
        <v>131</v>
      </c>
      <c r="AW37" t="s">
        <v>3514</v>
      </c>
      <c r="AX37" t="s">
        <v>7280</v>
      </c>
      <c r="AY37" t="s">
        <v>530</v>
      </c>
      <c r="AZ37" t="s">
        <v>7199</v>
      </c>
      <c r="BA37" t="s">
        <v>3521</v>
      </c>
      <c r="BB37">
        <v>0.6</v>
      </c>
    </row>
    <row r="38" spans="2:54">
      <c r="B38">
        <v>99</v>
      </c>
      <c r="C38" t="s">
        <v>2193</v>
      </c>
      <c r="D38" s="1">
        <v>45041</v>
      </c>
      <c r="E38" t="s">
        <v>6866</v>
      </c>
      <c r="F38" t="s">
        <v>2094</v>
      </c>
      <c r="G38" t="s">
        <v>162</v>
      </c>
      <c r="H38">
        <v>5</v>
      </c>
      <c r="I38" t="s">
        <v>812</v>
      </c>
      <c r="J38" t="s">
        <v>2194</v>
      </c>
      <c r="K38" t="s">
        <v>2195</v>
      </c>
      <c r="L38" t="s">
        <v>1165</v>
      </c>
      <c r="M38" t="s">
        <v>180</v>
      </c>
      <c r="N38" t="s">
        <v>110</v>
      </c>
      <c r="O38" t="s">
        <v>832</v>
      </c>
      <c r="P38" t="s">
        <v>5437</v>
      </c>
      <c r="Q38" t="s">
        <v>110</v>
      </c>
      <c r="R38" t="s">
        <v>2094</v>
      </c>
      <c r="S38" t="s">
        <v>7198</v>
      </c>
      <c r="T38" t="s">
        <v>2092</v>
      </c>
      <c r="U38">
        <v>5</v>
      </c>
      <c r="V38" t="s">
        <v>5366</v>
      </c>
      <c r="W38" t="s">
        <v>5743</v>
      </c>
      <c r="X38" t="s">
        <v>109</v>
      </c>
      <c r="Y38" s="28" t="s">
        <v>2202</v>
      </c>
      <c r="Z38" t="s">
        <v>2203</v>
      </c>
      <c r="AC38">
        <v>52</v>
      </c>
      <c r="AD38" t="s">
        <v>3559</v>
      </c>
      <c r="AE38" s="1">
        <v>44812</v>
      </c>
      <c r="AF38" t="s">
        <v>6805</v>
      </c>
      <c r="AG38" t="s">
        <v>830</v>
      </c>
      <c r="AH38" t="s">
        <v>830</v>
      </c>
      <c r="AI38" t="s">
        <v>162</v>
      </c>
      <c r="AJ38">
        <v>0.5</v>
      </c>
      <c r="AK38" t="s">
        <v>149</v>
      </c>
      <c r="AL38" t="s">
        <v>163</v>
      </c>
      <c r="AM38" t="s">
        <v>1836</v>
      </c>
      <c r="AN38" t="s">
        <v>1288</v>
      </c>
      <c r="AO38" t="s">
        <v>180</v>
      </c>
      <c r="AP38" t="s">
        <v>110</v>
      </c>
      <c r="AQ38" t="s">
        <v>161</v>
      </c>
      <c r="AR38" t="s">
        <v>5437</v>
      </c>
      <c r="AS38" t="s">
        <v>5678</v>
      </c>
      <c r="AT38" t="s">
        <v>110</v>
      </c>
      <c r="AU38" t="s">
        <v>110</v>
      </c>
      <c r="AV38" t="s">
        <v>131</v>
      </c>
      <c r="AW38" t="s">
        <v>1249</v>
      </c>
      <c r="AX38" t="s">
        <v>7280</v>
      </c>
      <c r="AY38" t="s">
        <v>530</v>
      </c>
      <c r="AZ38" t="s">
        <v>7199</v>
      </c>
      <c r="BA38" t="s">
        <v>3561</v>
      </c>
      <c r="BB38">
        <v>0.5</v>
      </c>
    </row>
    <row r="39" spans="2:54">
      <c r="B39">
        <v>98</v>
      </c>
      <c r="C39" t="s">
        <v>2246</v>
      </c>
      <c r="D39" s="1">
        <v>45036</v>
      </c>
      <c r="E39" t="s">
        <v>6470</v>
      </c>
      <c r="F39" t="s">
        <v>1064</v>
      </c>
      <c r="G39" t="s">
        <v>111</v>
      </c>
      <c r="H39">
        <v>15</v>
      </c>
      <c r="I39" t="s">
        <v>126</v>
      </c>
      <c r="J39" t="s">
        <v>2247</v>
      </c>
      <c r="K39" t="s">
        <v>278</v>
      </c>
      <c r="L39" t="s">
        <v>1131</v>
      </c>
      <c r="M39" t="s">
        <v>180</v>
      </c>
      <c r="N39" t="s">
        <v>7207</v>
      </c>
      <c r="O39" t="s">
        <v>131</v>
      </c>
      <c r="P39" t="s">
        <v>694</v>
      </c>
      <c r="Q39" t="s">
        <v>7279</v>
      </c>
      <c r="R39" t="s">
        <v>1614</v>
      </c>
      <c r="S39" t="s">
        <v>7207</v>
      </c>
      <c r="T39" t="s">
        <v>2245</v>
      </c>
      <c r="U39">
        <v>2.1800000000000002</v>
      </c>
      <c r="V39" t="s">
        <v>5366</v>
      </c>
      <c r="W39" t="s">
        <v>508</v>
      </c>
      <c r="X39" t="s">
        <v>109</v>
      </c>
      <c r="Y39" s="28" t="s">
        <v>110</v>
      </c>
      <c r="Z39" t="s">
        <v>2250</v>
      </c>
      <c r="AC39">
        <v>51</v>
      </c>
      <c r="AD39" t="s">
        <v>3568</v>
      </c>
      <c r="AE39" s="1">
        <v>44811</v>
      </c>
      <c r="AF39" t="s">
        <v>9112</v>
      </c>
      <c r="AG39" t="s">
        <v>830</v>
      </c>
      <c r="AH39" t="s">
        <v>108</v>
      </c>
      <c r="AI39" t="s">
        <v>162</v>
      </c>
      <c r="AJ39">
        <v>1.44</v>
      </c>
      <c r="AK39" t="s">
        <v>126</v>
      </c>
      <c r="AL39" t="s">
        <v>3420</v>
      </c>
      <c r="AM39" t="s">
        <v>110</v>
      </c>
      <c r="AN39" t="s">
        <v>110</v>
      </c>
      <c r="AO39" t="s">
        <v>309</v>
      </c>
      <c r="AP39" t="s">
        <v>110</v>
      </c>
      <c r="AQ39" t="s">
        <v>161</v>
      </c>
      <c r="AR39" t="s">
        <v>5437</v>
      </c>
      <c r="AS39" t="s">
        <v>5678</v>
      </c>
      <c r="AT39" t="s">
        <v>110</v>
      </c>
      <c r="AU39" t="s">
        <v>110</v>
      </c>
      <c r="AV39" t="s">
        <v>131</v>
      </c>
      <c r="AW39" t="s">
        <v>1249</v>
      </c>
      <c r="AX39" t="s">
        <v>7200</v>
      </c>
      <c r="AY39" t="s">
        <v>510</v>
      </c>
      <c r="AZ39" t="s">
        <v>7199</v>
      </c>
      <c r="BA39" t="s">
        <v>3570</v>
      </c>
      <c r="BB39">
        <v>1.44</v>
      </c>
    </row>
    <row r="40" spans="2:54">
      <c r="B40">
        <v>97</v>
      </c>
      <c r="C40" t="s">
        <v>2251</v>
      </c>
      <c r="D40" s="1">
        <v>45036</v>
      </c>
      <c r="E40" t="s">
        <v>6470</v>
      </c>
      <c r="F40" t="s">
        <v>1064</v>
      </c>
      <c r="G40" t="s">
        <v>111</v>
      </c>
      <c r="H40">
        <v>15</v>
      </c>
      <c r="I40" t="s">
        <v>276</v>
      </c>
      <c r="J40" t="s">
        <v>2252</v>
      </c>
      <c r="K40" t="s">
        <v>2253</v>
      </c>
      <c r="L40" t="s">
        <v>1131</v>
      </c>
      <c r="M40" t="s">
        <v>180</v>
      </c>
      <c r="N40" t="s">
        <v>7207</v>
      </c>
      <c r="O40" t="s">
        <v>131</v>
      </c>
      <c r="P40" t="s">
        <v>694</v>
      </c>
      <c r="Q40" t="s">
        <v>7279</v>
      </c>
      <c r="R40" t="s">
        <v>1614</v>
      </c>
      <c r="S40" t="s">
        <v>7207</v>
      </c>
      <c r="T40" t="s">
        <v>2245</v>
      </c>
      <c r="U40">
        <v>2.1800000000000002</v>
      </c>
      <c r="V40" t="s">
        <v>5366</v>
      </c>
      <c r="W40" t="s">
        <v>508</v>
      </c>
      <c r="X40" t="s">
        <v>109</v>
      </c>
      <c r="Y40" s="28" t="s">
        <v>110</v>
      </c>
      <c r="Z40" t="s">
        <v>2255</v>
      </c>
      <c r="AC40">
        <v>50</v>
      </c>
      <c r="AD40" t="s">
        <v>3581</v>
      </c>
      <c r="AE40" s="1">
        <v>44810</v>
      </c>
      <c r="AF40" t="s">
        <v>6387</v>
      </c>
      <c r="AG40" t="s">
        <v>403</v>
      </c>
      <c r="AH40" t="s">
        <v>403</v>
      </c>
      <c r="AI40" t="s">
        <v>162</v>
      </c>
      <c r="AJ40">
        <v>2.5</v>
      </c>
      <c r="AK40" t="s">
        <v>126</v>
      </c>
      <c r="AL40" t="s">
        <v>869</v>
      </c>
      <c r="AM40" t="s">
        <v>3216</v>
      </c>
      <c r="AN40" t="s">
        <v>1212</v>
      </c>
      <c r="AO40" t="s">
        <v>205</v>
      </c>
      <c r="AP40" t="s">
        <v>7202</v>
      </c>
      <c r="AQ40" t="s">
        <v>124</v>
      </c>
      <c r="AR40" t="s">
        <v>460</v>
      </c>
      <c r="AS40" t="s">
        <v>5615</v>
      </c>
      <c r="AT40" t="s">
        <v>110</v>
      </c>
      <c r="AU40" t="s">
        <v>110</v>
      </c>
      <c r="AV40" t="s">
        <v>131</v>
      </c>
      <c r="AW40" t="s">
        <v>2660</v>
      </c>
      <c r="AX40" t="s">
        <v>7280</v>
      </c>
      <c r="AY40" t="s">
        <v>530</v>
      </c>
      <c r="AZ40" t="s">
        <v>7199</v>
      </c>
      <c r="BA40" t="s">
        <v>3583</v>
      </c>
      <c r="BB40">
        <v>2.5</v>
      </c>
    </row>
    <row r="41" spans="2:54">
      <c r="B41">
        <v>96</v>
      </c>
      <c r="C41" t="s">
        <v>612</v>
      </c>
      <c r="D41" s="1">
        <v>45034</v>
      </c>
      <c r="E41" t="s">
        <v>6130</v>
      </c>
      <c r="F41" t="s">
        <v>108</v>
      </c>
      <c r="G41" t="s">
        <v>111</v>
      </c>
      <c r="H41">
        <v>3</v>
      </c>
      <c r="I41" t="s">
        <v>126</v>
      </c>
      <c r="J41" t="s">
        <v>397</v>
      </c>
      <c r="K41" t="s">
        <v>110</v>
      </c>
      <c r="L41" t="s">
        <v>110</v>
      </c>
      <c r="M41" t="s">
        <v>205</v>
      </c>
      <c r="N41" t="s">
        <v>7811</v>
      </c>
      <c r="O41" t="s">
        <v>166</v>
      </c>
      <c r="P41" t="s">
        <v>580</v>
      </c>
      <c r="Q41" t="s">
        <v>6928</v>
      </c>
      <c r="R41" t="s">
        <v>108</v>
      </c>
      <c r="S41" t="s">
        <v>7811</v>
      </c>
      <c r="T41" t="s">
        <v>613</v>
      </c>
      <c r="U41">
        <v>0.44</v>
      </c>
      <c r="V41" t="s">
        <v>5366</v>
      </c>
      <c r="W41" t="s">
        <v>5743</v>
      </c>
      <c r="X41" t="s">
        <v>109</v>
      </c>
      <c r="Y41" s="28" t="s">
        <v>110</v>
      </c>
      <c r="Z41" t="s">
        <v>622</v>
      </c>
      <c r="AC41">
        <v>49</v>
      </c>
      <c r="AD41" t="s">
        <v>3584</v>
      </c>
      <c r="AE41" s="1">
        <v>44810</v>
      </c>
      <c r="AF41" t="s">
        <v>9125</v>
      </c>
      <c r="AG41" t="s">
        <v>830</v>
      </c>
      <c r="AH41" t="s">
        <v>830</v>
      </c>
      <c r="AI41" t="s">
        <v>162</v>
      </c>
      <c r="AJ41">
        <v>1</v>
      </c>
      <c r="AK41" t="s">
        <v>126</v>
      </c>
      <c r="AL41" t="s">
        <v>3477</v>
      </c>
      <c r="AM41" t="s">
        <v>3585</v>
      </c>
      <c r="AN41" t="s">
        <v>1288</v>
      </c>
      <c r="AO41" t="s">
        <v>309</v>
      </c>
      <c r="AP41" t="s">
        <v>110</v>
      </c>
      <c r="AQ41" t="s">
        <v>161</v>
      </c>
      <c r="AR41" t="s">
        <v>5437</v>
      </c>
      <c r="AS41" t="s">
        <v>5678</v>
      </c>
      <c r="AT41" t="s">
        <v>110</v>
      </c>
      <c r="AU41" t="s">
        <v>110</v>
      </c>
      <c r="AV41" t="s">
        <v>131</v>
      </c>
      <c r="AW41" t="s">
        <v>1249</v>
      </c>
      <c r="AX41" t="s">
        <v>7280</v>
      </c>
      <c r="AY41" t="s">
        <v>530</v>
      </c>
      <c r="AZ41" t="s">
        <v>7199</v>
      </c>
      <c r="BA41" t="s">
        <v>3587</v>
      </c>
      <c r="BB41">
        <v>1</v>
      </c>
    </row>
    <row r="42" spans="2:54">
      <c r="B42">
        <v>95</v>
      </c>
      <c r="C42" t="s">
        <v>2309</v>
      </c>
      <c r="D42" s="1">
        <v>45029</v>
      </c>
      <c r="E42" t="s">
        <v>6858</v>
      </c>
      <c r="F42" t="s">
        <v>108</v>
      </c>
      <c r="G42" t="s">
        <v>111</v>
      </c>
      <c r="H42">
        <v>40</v>
      </c>
      <c r="I42" t="s">
        <v>126</v>
      </c>
      <c r="J42" t="s">
        <v>2310</v>
      </c>
      <c r="K42" t="s">
        <v>1883</v>
      </c>
      <c r="L42" t="s">
        <v>1212</v>
      </c>
      <c r="M42" t="s">
        <v>180</v>
      </c>
      <c r="N42" t="s">
        <v>7811</v>
      </c>
      <c r="O42" t="s">
        <v>166</v>
      </c>
      <c r="P42" t="s">
        <v>580</v>
      </c>
      <c r="Q42" t="s">
        <v>7222</v>
      </c>
      <c r="R42" t="s">
        <v>2130</v>
      </c>
      <c r="S42" t="s">
        <v>7811</v>
      </c>
      <c r="T42" t="s">
        <v>2128</v>
      </c>
      <c r="U42">
        <v>5.84</v>
      </c>
      <c r="V42" t="s">
        <v>5366</v>
      </c>
      <c r="W42" t="s">
        <v>508</v>
      </c>
      <c r="X42" t="s">
        <v>109</v>
      </c>
      <c r="Y42" s="28" t="s">
        <v>110</v>
      </c>
      <c r="Z42" t="s">
        <v>2313</v>
      </c>
      <c r="AC42">
        <v>48</v>
      </c>
      <c r="AD42" t="s">
        <v>3592</v>
      </c>
      <c r="AE42" s="1">
        <v>44809</v>
      </c>
      <c r="AF42" t="s">
        <v>6548</v>
      </c>
      <c r="AG42" t="s">
        <v>2596</v>
      </c>
      <c r="AH42" t="s">
        <v>2596</v>
      </c>
      <c r="AI42" t="s">
        <v>162</v>
      </c>
      <c r="AJ42">
        <v>3.5</v>
      </c>
      <c r="AK42" t="s">
        <v>126</v>
      </c>
      <c r="AL42" t="s">
        <v>2086</v>
      </c>
      <c r="AM42" t="s">
        <v>1258</v>
      </c>
      <c r="AN42" t="s">
        <v>1470</v>
      </c>
      <c r="AO42" t="s">
        <v>205</v>
      </c>
      <c r="AP42" t="s">
        <v>110</v>
      </c>
      <c r="AQ42" t="s">
        <v>161</v>
      </c>
      <c r="AR42" t="s">
        <v>455</v>
      </c>
      <c r="AS42" t="s">
        <v>5615</v>
      </c>
      <c r="AT42" t="s">
        <v>110</v>
      </c>
      <c r="AU42" t="s">
        <v>110</v>
      </c>
      <c r="AV42" t="s">
        <v>131</v>
      </c>
      <c r="AW42" t="s">
        <v>3486</v>
      </c>
      <c r="AX42" t="s">
        <v>7280</v>
      </c>
      <c r="AY42" t="s">
        <v>530</v>
      </c>
      <c r="AZ42" t="s">
        <v>7199</v>
      </c>
      <c r="BA42" t="s">
        <v>3594</v>
      </c>
      <c r="BB42">
        <v>3.5</v>
      </c>
    </row>
    <row r="43" spans="2:54">
      <c r="B43">
        <v>94</v>
      </c>
      <c r="C43" t="s">
        <v>2401</v>
      </c>
      <c r="D43" s="1">
        <v>45013</v>
      </c>
      <c r="E43" t="s">
        <v>6843</v>
      </c>
      <c r="F43" t="s">
        <v>108</v>
      </c>
      <c r="G43" t="s">
        <v>111</v>
      </c>
      <c r="H43">
        <v>11</v>
      </c>
      <c r="I43" t="s">
        <v>126</v>
      </c>
      <c r="J43" t="s">
        <v>2124</v>
      </c>
      <c r="K43" t="s">
        <v>320</v>
      </c>
      <c r="L43" t="s">
        <v>1325</v>
      </c>
      <c r="M43" t="s">
        <v>205</v>
      </c>
      <c r="N43" t="s">
        <v>8138</v>
      </c>
      <c r="O43" t="s">
        <v>832</v>
      </c>
      <c r="P43" t="s">
        <v>580</v>
      </c>
      <c r="Q43" t="s">
        <v>7222</v>
      </c>
      <c r="R43" t="s">
        <v>2402</v>
      </c>
      <c r="S43" t="s">
        <v>7811</v>
      </c>
      <c r="T43" t="s">
        <v>2400</v>
      </c>
      <c r="U43">
        <v>1.6</v>
      </c>
      <c r="V43" t="s">
        <v>5366</v>
      </c>
      <c r="W43" t="s">
        <v>5743</v>
      </c>
      <c r="X43" t="s">
        <v>109</v>
      </c>
      <c r="Y43" s="28" t="s">
        <v>110</v>
      </c>
      <c r="Z43" t="s">
        <v>2406</v>
      </c>
      <c r="AC43">
        <v>47</v>
      </c>
      <c r="AD43" t="s">
        <v>3633</v>
      </c>
      <c r="AE43" s="1">
        <v>44798</v>
      </c>
      <c r="AF43" t="s">
        <v>6649</v>
      </c>
      <c r="AG43" t="s">
        <v>1416</v>
      </c>
      <c r="AH43" t="s">
        <v>1416</v>
      </c>
      <c r="AI43" t="s">
        <v>162</v>
      </c>
      <c r="AJ43">
        <v>1</v>
      </c>
      <c r="AK43" t="s">
        <v>126</v>
      </c>
      <c r="AL43" t="s">
        <v>869</v>
      </c>
      <c r="AM43" t="s">
        <v>110</v>
      </c>
      <c r="AN43" t="s">
        <v>110</v>
      </c>
      <c r="AO43" t="s">
        <v>205</v>
      </c>
      <c r="AP43" t="s">
        <v>7218</v>
      </c>
      <c r="AQ43" t="s">
        <v>161</v>
      </c>
      <c r="AR43" t="s">
        <v>173</v>
      </c>
      <c r="AS43" t="s">
        <v>5615</v>
      </c>
      <c r="AT43" t="s">
        <v>110</v>
      </c>
      <c r="AU43" t="s">
        <v>110</v>
      </c>
      <c r="AV43" t="s">
        <v>131</v>
      </c>
      <c r="AW43" t="s">
        <v>3632</v>
      </c>
      <c r="AX43" t="s">
        <v>7280</v>
      </c>
      <c r="AY43" t="s">
        <v>530</v>
      </c>
      <c r="AZ43" t="s">
        <v>7199</v>
      </c>
      <c r="BA43" t="s">
        <v>3637</v>
      </c>
      <c r="BB43">
        <v>1</v>
      </c>
    </row>
    <row r="44" spans="2:54" ht="60">
      <c r="B44">
        <v>93</v>
      </c>
      <c r="C44" t="s">
        <v>2461</v>
      </c>
      <c r="D44" s="1">
        <v>45005</v>
      </c>
      <c r="E44" t="s">
        <v>8257</v>
      </c>
      <c r="F44" t="s">
        <v>240</v>
      </c>
      <c r="G44" t="s">
        <v>111</v>
      </c>
      <c r="H44">
        <v>10</v>
      </c>
      <c r="I44" t="s">
        <v>276</v>
      </c>
      <c r="J44" t="s">
        <v>2462</v>
      </c>
      <c r="K44" t="s">
        <v>1629</v>
      </c>
      <c r="L44" t="s">
        <v>1156</v>
      </c>
      <c r="M44" t="s">
        <v>205</v>
      </c>
      <c r="N44" t="s">
        <v>7370</v>
      </c>
      <c r="O44" t="s">
        <v>131</v>
      </c>
      <c r="P44" t="s">
        <v>694</v>
      </c>
      <c r="Q44" t="s">
        <v>7222</v>
      </c>
      <c r="R44" t="s">
        <v>108</v>
      </c>
      <c r="S44" t="s">
        <v>7207</v>
      </c>
      <c r="T44" t="s">
        <v>811</v>
      </c>
      <c r="U44">
        <v>1.45</v>
      </c>
      <c r="V44" t="s">
        <v>559</v>
      </c>
      <c r="W44" t="s">
        <v>5670</v>
      </c>
      <c r="X44" t="s">
        <v>109</v>
      </c>
      <c r="Y44" s="28" t="s">
        <v>2465</v>
      </c>
      <c r="Z44" t="s">
        <v>2467</v>
      </c>
      <c r="AC44">
        <v>46</v>
      </c>
      <c r="AD44" t="s">
        <v>3645</v>
      </c>
      <c r="AE44" s="1">
        <v>44797</v>
      </c>
      <c r="AF44" t="s">
        <v>6532</v>
      </c>
      <c r="AG44" t="s">
        <v>2596</v>
      </c>
      <c r="AH44" t="s">
        <v>2596</v>
      </c>
      <c r="AI44" t="s">
        <v>162</v>
      </c>
      <c r="AJ44">
        <v>3.5</v>
      </c>
      <c r="AK44" t="s">
        <v>126</v>
      </c>
      <c r="AL44" t="s">
        <v>2773</v>
      </c>
      <c r="AM44" t="s">
        <v>1258</v>
      </c>
      <c r="AN44" t="s">
        <v>1223</v>
      </c>
      <c r="AO44" t="s">
        <v>205</v>
      </c>
      <c r="AP44" t="s">
        <v>110</v>
      </c>
      <c r="AQ44" t="s">
        <v>124</v>
      </c>
      <c r="AR44" t="s">
        <v>455</v>
      </c>
      <c r="AS44" t="s">
        <v>5615</v>
      </c>
      <c r="AT44" t="s">
        <v>110</v>
      </c>
      <c r="AU44" t="s">
        <v>110</v>
      </c>
      <c r="AV44" t="s">
        <v>911</v>
      </c>
      <c r="AW44" t="s">
        <v>3644</v>
      </c>
      <c r="AX44" t="s">
        <v>7280</v>
      </c>
      <c r="AY44" t="s">
        <v>530</v>
      </c>
      <c r="AZ44" t="s">
        <v>7199</v>
      </c>
      <c r="BA44" t="s">
        <v>3649</v>
      </c>
      <c r="BB44">
        <v>3.5</v>
      </c>
    </row>
    <row r="45" spans="2:54">
      <c r="B45">
        <v>92</v>
      </c>
      <c r="C45" t="s">
        <v>2595</v>
      </c>
      <c r="D45" s="1">
        <v>44987</v>
      </c>
      <c r="E45" t="s">
        <v>6912</v>
      </c>
      <c r="F45" t="s">
        <v>2596</v>
      </c>
      <c r="G45" t="s">
        <v>162</v>
      </c>
      <c r="H45">
        <v>20</v>
      </c>
      <c r="I45" t="s">
        <v>2598</v>
      </c>
      <c r="J45" t="s">
        <v>422</v>
      </c>
      <c r="K45" t="s">
        <v>2599</v>
      </c>
      <c r="L45" t="s">
        <v>1165</v>
      </c>
      <c r="M45" t="s">
        <v>205</v>
      </c>
      <c r="N45" t="s">
        <v>8364</v>
      </c>
      <c r="O45" t="s">
        <v>131</v>
      </c>
      <c r="P45" t="s">
        <v>580</v>
      </c>
      <c r="Q45" t="s">
        <v>110</v>
      </c>
      <c r="R45" t="s">
        <v>2597</v>
      </c>
      <c r="S45" t="s">
        <v>7198</v>
      </c>
      <c r="T45" t="s">
        <v>2594</v>
      </c>
      <c r="U45">
        <v>20</v>
      </c>
      <c r="V45" t="s">
        <v>5366</v>
      </c>
      <c r="W45" t="s">
        <v>5806</v>
      </c>
      <c r="X45" t="s">
        <v>2602</v>
      </c>
      <c r="Y45" s="28" t="s">
        <v>110</v>
      </c>
      <c r="Z45" t="s">
        <v>2604</v>
      </c>
      <c r="AC45">
        <v>45</v>
      </c>
      <c r="AD45" t="s">
        <v>3674</v>
      </c>
      <c r="AE45" s="1">
        <v>44792</v>
      </c>
      <c r="AF45" t="s">
        <v>6749</v>
      </c>
      <c r="AG45" t="s">
        <v>403</v>
      </c>
      <c r="AH45" t="s">
        <v>403</v>
      </c>
      <c r="AI45" t="s">
        <v>162</v>
      </c>
      <c r="AJ45">
        <v>2</v>
      </c>
      <c r="AK45" t="s">
        <v>126</v>
      </c>
      <c r="AL45" t="s">
        <v>1286</v>
      </c>
      <c r="AM45" t="s">
        <v>110</v>
      </c>
      <c r="AN45" t="s">
        <v>110</v>
      </c>
      <c r="AO45" t="s">
        <v>205</v>
      </c>
      <c r="AP45" t="s">
        <v>7202</v>
      </c>
      <c r="AQ45" t="s">
        <v>124</v>
      </c>
      <c r="AR45" t="s">
        <v>6059</v>
      </c>
      <c r="AS45" t="s">
        <v>5615</v>
      </c>
      <c r="AT45" t="s">
        <v>7222</v>
      </c>
      <c r="AU45" t="s">
        <v>110</v>
      </c>
      <c r="AV45" t="s">
        <v>131</v>
      </c>
      <c r="AW45" t="s">
        <v>377</v>
      </c>
      <c r="AX45" t="s">
        <v>7280</v>
      </c>
      <c r="AY45" t="s">
        <v>530</v>
      </c>
      <c r="AZ45" t="s">
        <v>7199</v>
      </c>
      <c r="BA45" t="s">
        <v>3677</v>
      </c>
      <c r="BB45">
        <v>2</v>
      </c>
    </row>
    <row r="46" spans="2:54">
      <c r="B46">
        <v>91</v>
      </c>
      <c r="C46" t="s">
        <v>2612</v>
      </c>
      <c r="D46" s="1">
        <v>44985</v>
      </c>
      <c r="E46" t="s">
        <v>6841</v>
      </c>
      <c r="F46" t="s">
        <v>108</v>
      </c>
      <c r="G46" t="s">
        <v>111</v>
      </c>
      <c r="H46">
        <v>7</v>
      </c>
      <c r="I46" t="s">
        <v>126</v>
      </c>
      <c r="J46" t="s">
        <v>928</v>
      </c>
      <c r="K46" t="s">
        <v>110</v>
      </c>
      <c r="L46" t="s">
        <v>110</v>
      </c>
      <c r="M46" t="s">
        <v>205</v>
      </c>
      <c r="N46" t="s">
        <v>7811</v>
      </c>
      <c r="O46" t="s">
        <v>166</v>
      </c>
      <c r="P46" t="s">
        <v>580</v>
      </c>
      <c r="Q46" t="s">
        <v>7382</v>
      </c>
      <c r="R46" t="s">
        <v>108</v>
      </c>
      <c r="S46" t="s">
        <v>7811</v>
      </c>
      <c r="T46" t="s">
        <v>2611</v>
      </c>
      <c r="U46">
        <v>1.01</v>
      </c>
      <c r="V46" t="s">
        <v>5366</v>
      </c>
      <c r="W46" t="s">
        <v>5743</v>
      </c>
      <c r="X46" t="s">
        <v>109</v>
      </c>
      <c r="Y46" s="28" t="s">
        <v>110</v>
      </c>
      <c r="Z46" t="s">
        <v>2615</v>
      </c>
      <c r="AC46">
        <v>44</v>
      </c>
      <c r="AD46" t="s">
        <v>3724</v>
      </c>
      <c r="AE46" s="1">
        <v>44784</v>
      </c>
      <c r="AF46" t="s">
        <v>9234</v>
      </c>
      <c r="AG46" t="s">
        <v>403</v>
      </c>
      <c r="AH46" t="s">
        <v>108</v>
      </c>
      <c r="AI46" t="s">
        <v>162</v>
      </c>
      <c r="AJ46">
        <v>1</v>
      </c>
      <c r="AK46" t="s">
        <v>126</v>
      </c>
      <c r="AL46" t="s">
        <v>671</v>
      </c>
      <c r="AM46" t="s">
        <v>110</v>
      </c>
      <c r="AN46" t="s">
        <v>110</v>
      </c>
      <c r="AO46" t="s">
        <v>130</v>
      </c>
      <c r="AP46" t="s">
        <v>110</v>
      </c>
      <c r="AQ46" t="s">
        <v>124</v>
      </c>
      <c r="AR46" t="s">
        <v>5776</v>
      </c>
      <c r="AS46" t="s">
        <v>5615</v>
      </c>
      <c r="AT46" t="s">
        <v>110</v>
      </c>
      <c r="AU46" t="s">
        <v>110</v>
      </c>
      <c r="AV46" t="s">
        <v>131</v>
      </c>
      <c r="AW46" t="s">
        <v>3723</v>
      </c>
      <c r="AX46" t="s">
        <v>7200</v>
      </c>
      <c r="AY46" t="s">
        <v>510</v>
      </c>
      <c r="AZ46" t="s">
        <v>7199</v>
      </c>
      <c r="BA46" t="s">
        <v>3728</v>
      </c>
      <c r="BB46">
        <v>1</v>
      </c>
    </row>
    <row r="47" spans="2:54">
      <c r="B47">
        <v>90</v>
      </c>
      <c r="C47" t="s">
        <v>2617</v>
      </c>
      <c r="D47" s="1">
        <v>44985</v>
      </c>
      <c r="E47" t="s">
        <v>6725</v>
      </c>
      <c r="F47" t="s">
        <v>697</v>
      </c>
      <c r="G47" t="s">
        <v>162</v>
      </c>
      <c r="H47">
        <v>3</v>
      </c>
      <c r="I47" t="s">
        <v>2598</v>
      </c>
      <c r="J47" t="s">
        <v>2618</v>
      </c>
      <c r="K47" t="s">
        <v>2619</v>
      </c>
      <c r="L47" t="s">
        <v>1131</v>
      </c>
      <c r="M47" t="s">
        <v>205</v>
      </c>
      <c r="N47" t="s">
        <v>8380</v>
      </c>
      <c r="O47" t="s">
        <v>131</v>
      </c>
      <c r="P47" t="s">
        <v>580</v>
      </c>
      <c r="Q47" t="s">
        <v>6928</v>
      </c>
      <c r="R47" t="s">
        <v>108</v>
      </c>
      <c r="S47" t="s">
        <v>7198</v>
      </c>
      <c r="T47" t="s">
        <v>2616</v>
      </c>
      <c r="U47">
        <v>3</v>
      </c>
      <c r="V47" t="s">
        <v>559</v>
      </c>
      <c r="W47" t="s">
        <v>5648</v>
      </c>
      <c r="X47" t="s">
        <v>2622</v>
      </c>
      <c r="Y47" s="28" t="s">
        <v>110</v>
      </c>
      <c r="Z47" t="s">
        <v>2624</v>
      </c>
      <c r="AC47">
        <v>43</v>
      </c>
      <c r="AD47" t="s">
        <v>3729</v>
      </c>
      <c r="AE47" s="1">
        <v>44783</v>
      </c>
      <c r="AF47" t="s">
        <v>6563</v>
      </c>
      <c r="AG47" t="s">
        <v>403</v>
      </c>
      <c r="AH47" t="s">
        <v>403</v>
      </c>
      <c r="AI47" t="s">
        <v>162</v>
      </c>
      <c r="AJ47">
        <v>0.91</v>
      </c>
      <c r="AK47" t="s">
        <v>126</v>
      </c>
      <c r="AL47" t="s">
        <v>1510</v>
      </c>
      <c r="AM47" t="s">
        <v>1192</v>
      </c>
      <c r="AN47" t="s">
        <v>1288</v>
      </c>
      <c r="AO47" t="s">
        <v>205</v>
      </c>
      <c r="AP47" t="s">
        <v>110</v>
      </c>
      <c r="AQ47" t="s">
        <v>124</v>
      </c>
      <c r="AR47" t="s">
        <v>173</v>
      </c>
      <c r="AS47" t="s">
        <v>5616</v>
      </c>
      <c r="AT47" t="s">
        <v>110</v>
      </c>
      <c r="AU47" t="s">
        <v>110</v>
      </c>
      <c r="AV47" t="s">
        <v>832</v>
      </c>
      <c r="AW47" t="s">
        <v>2767</v>
      </c>
      <c r="AX47" t="s">
        <v>7280</v>
      </c>
      <c r="AY47" t="s">
        <v>530</v>
      </c>
      <c r="AZ47" t="s">
        <v>7199</v>
      </c>
      <c r="BA47" t="s">
        <v>3730</v>
      </c>
      <c r="BB47">
        <v>0.91</v>
      </c>
    </row>
    <row r="48" spans="2:54" ht="45">
      <c r="B48">
        <v>89</v>
      </c>
      <c r="C48" t="s">
        <v>2639</v>
      </c>
      <c r="D48" s="1">
        <v>44980</v>
      </c>
      <c r="E48" t="s">
        <v>7484</v>
      </c>
      <c r="F48" t="s">
        <v>2640</v>
      </c>
      <c r="G48" t="s">
        <v>162</v>
      </c>
      <c r="H48">
        <v>4</v>
      </c>
      <c r="I48" t="s">
        <v>126</v>
      </c>
      <c r="J48" t="s">
        <v>2641</v>
      </c>
      <c r="K48" t="s">
        <v>1482</v>
      </c>
      <c r="L48" t="s">
        <v>2643</v>
      </c>
      <c r="M48" t="s">
        <v>205</v>
      </c>
      <c r="N48" t="s">
        <v>110</v>
      </c>
      <c r="O48" t="s">
        <v>131</v>
      </c>
      <c r="P48" t="s">
        <v>694</v>
      </c>
      <c r="Q48" t="s">
        <v>7279</v>
      </c>
      <c r="R48" t="s">
        <v>108</v>
      </c>
      <c r="S48" t="s">
        <v>7198</v>
      </c>
      <c r="T48" t="s">
        <v>1062</v>
      </c>
      <c r="U48">
        <v>4</v>
      </c>
      <c r="V48" t="s">
        <v>559</v>
      </c>
      <c r="W48" t="s">
        <v>5652</v>
      </c>
      <c r="X48" t="s">
        <v>109</v>
      </c>
      <c r="Y48" s="28" t="s">
        <v>2645</v>
      </c>
      <c r="Z48" t="s">
        <v>2647</v>
      </c>
      <c r="AC48">
        <v>42</v>
      </c>
      <c r="AD48" t="s">
        <v>3756</v>
      </c>
      <c r="AE48" s="1">
        <v>44776</v>
      </c>
      <c r="AF48" t="s">
        <v>9262</v>
      </c>
      <c r="AG48" t="s">
        <v>3757</v>
      </c>
      <c r="AH48" t="s">
        <v>3757</v>
      </c>
      <c r="AI48" t="s">
        <v>162</v>
      </c>
      <c r="AJ48">
        <v>0.5</v>
      </c>
      <c r="AK48" t="s">
        <v>126</v>
      </c>
      <c r="AL48" t="s">
        <v>1310</v>
      </c>
      <c r="AM48" t="s">
        <v>3758</v>
      </c>
      <c r="AN48" t="s">
        <v>1212</v>
      </c>
      <c r="AO48" t="s">
        <v>180</v>
      </c>
      <c r="AP48" t="s">
        <v>7218</v>
      </c>
      <c r="AQ48" t="s">
        <v>161</v>
      </c>
      <c r="AR48" t="s">
        <v>5963</v>
      </c>
      <c r="AS48" t="s">
        <v>5615</v>
      </c>
      <c r="AT48" t="s">
        <v>110</v>
      </c>
      <c r="AU48" t="s">
        <v>110</v>
      </c>
      <c r="AV48" t="s">
        <v>131</v>
      </c>
      <c r="AW48" t="s">
        <v>3755</v>
      </c>
      <c r="AX48" t="s">
        <v>7280</v>
      </c>
      <c r="AY48" t="s">
        <v>530</v>
      </c>
      <c r="AZ48" t="s">
        <v>7199</v>
      </c>
      <c r="BA48" t="s">
        <v>3762</v>
      </c>
      <c r="BB48">
        <v>0.5</v>
      </c>
    </row>
    <row r="49" spans="2:54">
      <c r="B49">
        <v>88</v>
      </c>
      <c r="C49" t="s">
        <v>2654</v>
      </c>
      <c r="D49" s="1">
        <v>44979</v>
      </c>
      <c r="E49" t="s">
        <v>6790</v>
      </c>
      <c r="F49" t="s">
        <v>683</v>
      </c>
      <c r="G49" t="s">
        <v>162</v>
      </c>
      <c r="H49">
        <v>12.5</v>
      </c>
      <c r="I49" t="s">
        <v>126</v>
      </c>
      <c r="J49" t="s">
        <v>2655</v>
      </c>
      <c r="K49" t="s">
        <v>2656</v>
      </c>
      <c r="L49" t="s">
        <v>1470</v>
      </c>
      <c r="M49" t="s">
        <v>1618</v>
      </c>
      <c r="N49" t="s">
        <v>110</v>
      </c>
      <c r="O49" t="s">
        <v>131</v>
      </c>
      <c r="P49" t="s">
        <v>694</v>
      </c>
      <c r="Q49" t="s">
        <v>7222</v>
      </c>
      <c r="R49" t="s">
        <v>1614</v>
      </c>
      <c r="S49" t="s">
        <v>7198</v>
      </c>
      <c r="T49" t="s">
        <v>1612</v>
      </c>
      <c r="U49">
        <v>12.5</v>
      </c>
      <c r="V49" t="s">
        <v>5366</v>
      </c>
      <c r="W49" t="s">
        <v>508</v>
      </c>
      <c r="X49" t="s">
        <v>109</v>
      </c>
      <c r="Y49" s="28" t="s">
        <v>110</v>
      </c>
      <c r="Z49" t="s">
        <v>2659</v>
      </c>
      <c r="AC49">
        <v>41</v>
      </c>
      <c r="AD49" t="s">
        <v>3761</v>
      </c>
      <c r="AE49" s="1">
        <v>44776</v>
      </c>
      <c r="AF49" t="s">
        <v>6795</v>
      </c>
      <c r="AG49" t="s">
        <v>3757</v>
      </c>
      <c r="AH49" t="s">
        <v>108</v>
      </c>
      <c r="AI49" t="s">
        <v>162</v>
      </c>
      <c r="AJ49">
        <v>0.5</v>
      </c>
      <c r="AK49" t="s">
        <v>3763</v>
      </c>
      <c r="AL49" t="s">
        <v>1310</v>
      </c>
      <c r="AM49" t="s">
        <v>110</v>
      </c>
      <c r="AN49" t="s">
        <v>110</v>
      </c>
      <c r="AO49" t="s">
        <v>180</v>
      </c>
      <c r="AP49" t="s">
        <v>7218</v>
      </c>
      <c r="AQ49" t="s">
        <v>161</v>
      </c>
      <c r="AR49" t="s">
        <v>5963</v>
      </c>
      <c r="AS49" t="s">
        <v>5615</v>
      </c>
      <c r="AT49" t="s">
        <v>110</v>
      </c>
      <c r="AU49" t="s">
        <v>110</v>
      </c>
      <c r="AV49" t="s">
        <v>131</v>
      </c>
      <c r="AW49" t="s">
        <v>3755</v>
      </c>
      <c r="AX49" t="s">
        <v>7200</v>
      </c>
      <c r="AY49" t="s">
        <v>510</v>
      </c>
      <c r="AZ49" t="s">
        <v>7199</v>
      </c>
      <c r="BA49" t="s">
        <v>3764</v>
      </c>
      <c r="BB49">
        <v>0.5</v>
      </c>
    </row>
    <row r="50" spans="2:54">
      <c r="B50">
        <v>87</v>
      </c>
      <c r="C50" t="s">
        <v>2682</v>
      </c>
      <c r="D50" s="1">
        <v>44978</v>
      </c>
      <c r="E50" t="s">
        <v>7561</v>
      </c>
      <c r="F50" t="s">
        <v>1323</v>
      </c>
      <c r="G50" t="s">
        <v>162</v>
      </c>
      <c r="H50">
        <v>6</v>
      </c>
      <c r="I50" t="s">
        <v>126</v>
      </c>
      <c r="J50" t="s">
        <v>2194</v>
      </c>
      <c r="K50" t="s">
        <v>2684</v>
      </c>
      <c r="L50" t="s">
        <v>2685</v>
      </c>
      <c r="M50" t="s">
        <v>205</v>
      </c>
      <c r="N50" t="s">
        <v>110</v>
      </c>
      <c r="O50" t="s">
        <v>131</v>
      </c>
      <c r="P50" t="s">
        <v>580</v>
      </c>
      <c r="Q50" t="s">
        <v>7279</v>
      </c>
      <c r="R50" t="s">
        <v>2683</v>
      </c>
      <c r="S50" t="s">
        <v>7198</v>
      </c>
      <c r="T50" t="s">
        <v>1019</v>
      </c>
      <c r="U50">
        <v>6</v>
      </c>
      <c r="V50" t="s">
        <v>559</v>
      </c>
      <c r="W50" t="s">
        <v>5670</v>
      </c>
      <c r="X50" t="s">
        <v>109</v>
      </c>
      <c r="Y50" s="28" t="s">
        <v>110</v>
      </c>
      <c r="Z50" t="s">
        <v>2688</v>
      </c>
      <c r="AC50">
        <v>40</v>
      </c>
      <c r="AD50" t="s">
        <v>3765</v>
      </c>
      <c r="AE50" s="1">
        <v>44776</v>
      </c>
      <c r="AF50" t="s">
        <v>6559</v>
      </c>
      <c r="AG50" t="s">
        <v>403</v>
      </c>
      <c r="AH50" t="s">
        <v>403</v>
      </c>
      <c r="AI50" t="s">
        <v>162</v>
      </c>
      <c r="AJ50">
        <v>2</v>
      </c>
      <c r="AK50" t="s">
        <v>126</v>
      </c>
      <c r="AL50" t="s">
        <v>869</v>
      </c>
      <c r="AM50" t="s">
        <v>3216</v>
      </c>
      <c r="AN50" t="s">
        <v>1212</v>
      </c>
      <c r="AO50" t="s">
        <v>205</v>
      </c>
      <c r="AP50" t="s">
        <v>110</v>
      </c>
      <c r="AQ50" t="s">
        <v>124</v>
      </c>
      <c r="AR50" t="s">
        <v>5776</v>
      </c>
      <c r="AS50" t="s">
        <v>5615</v>
      </c>
      <c r="AT50" t="s">
        <v>110</v>
      </c>
      <c r="AU50" t="s">
        <v>110</v>
      </c>
      <c r="AV50" t="s">
        <v>131</v>
      </c>
      <c r="AW50" t="s">
        <v>3723</v>
      </c>
      <c r="AX50" t="s">
        <v>7280</v>
      </c>
      <c r="AY50" t="s">
        <v>530</v>
      </c>
      <c r="AZ50" t="s">
        <v>7199</v>
      </c>
      <c r="BA50" t="s">
        <v>3766</v>
      </c>
      <c r="BB50">
        <v>2</v>
      </c>
    </row>
    <row r="51" spans="2:54">
      <c r="B51">
        <v>86</v>
      </c>
      <c r="C51" t="s">
        <v>2689</v>
      </c>
      <c r="D51" s="1">
        <v>44978</v>
      </c>
      <c r="E51" t="s">
        <v>7561</v>
      </c>
      <c r="F51" t="s">
        <v>1323</v>
      </c>
      <c r="G51" t="s">
        <v>154</v>
      </c>
      <c r="H51">
        <v>27</v>
      </c>
      <c r="I51" t="s">
        <v>276</v>
      </c>
      <c r="J51" t="s">
        <v>290</v>
      </c>
      <c r="K51" t="s">
        <v>2690</v>
      </c>
      <c r="L51" t="s">
        <v>1470</v>
      </c>
      <c r="M51" t="s">
        <v>205</v>
      </c>
      <c r="N51" t="s">
        <v>110</v>
      </c>
      <c r="O51" t="s">
        <v>131</v>
      </c>
      <c r="P51" t="s">
        <v>580</v>
      </c>
      <c r="Q51" t="s">
        <v>7222</v>
      </c>
      <c r="R51" t="s">
        <v>2683</v>
      </c>
      <c r="S51" t="s">
        <v>7584</v>
      </c>
      <c r="T51" t="s">
        <v>1019</v>
      </c>
      <c r="U51">
        <v>3.43</v>
      </c>
      <c r="V51" t="s">
        <v>559</v>
      </c>
      <c r="W51" t="s">
        <v>5670</v>
      </c>
      <c r="X51" t="s">
        <v>109</v>
      </c>
      <c r="Y51" s="28" t="s">
        <v>110</v>
      </c>
      <c r="Z51" t="s">
        <v>2691</v>
      </c>
      <c r="AC51">
        <v>39</v>
      </c>
      <c r="AD51" t="s">
        <v>3770</v>
      </c>
      <c r="AE51" s="1">
        <v>44775</v>
      </c>
      <c r="AF51" t="s">
        <v>6630</v>
      </c>
      <c r="AG51" t="s">
        <v>318</v>
      </c>
      <c r="AH51" t="s">
        <v>318</v>
      </c>
      <c r="AI51" t="s">
        <v>162</v>
      </c>
      <c r="AJ51">
        <v>3</v>
      </c>
      <c r="AK51" t="s">
        <v>126</v>
      </c>
      <c r="AL51" t="s">
        <v>671</v>
      </c>
      <c r="AM51" t="s">
        <v>1442</v>
      </c>
      <c r="AN51" t="s">
        <v>1131</v>
      </c>
      <c r="AO51" t="s">
        <v>205</v>
      </c>
      <c r="AP51" t="s">
        <v>110</v>
      </c>
      <c r="AQ51" t="s">
        <v>161</v>
      </c>
      <c r="AR51" t="s">
        <v>173</v>
      </c>
      <c r="AS51" t="s">
        <v>5686</v>
      </c>
      <c r="AT51" t="s">
        <v>110</v>
      </c>
      <c r="AU51" t="s">
        <v>110</v>
      </c>
      <c r="AV51" t="s">
        <v>131</v>
      </c>
      <c r="AW51" t="s">
        <v>3236</v>
      </c>
      <c r="AX51" t="s">
        <v>7280</v>
      </c>
      <c r="AY51" t="s">
        <v>530</v>
      </c>
      <c r="AZ51" t="s">
        <v>7199</v>
      </c>
      <c r="BA51" t="s">
        <v>3773</v>
      </c>
      <c r="BB51">
        <v>3</v>
      </c>
    </row>
    <row r="52" spans="2:54">
      <c r="B52">
        <v>85</v>
      </c>
      <c r="C52" t="s">
        <v>2692</v>
      </c>
      <c r="D52" s="1">
        <v>44978</v>
      </c>
      <c r="E52" t="s">
        <v>7561</v>
      </c>
      <c r="F52" t="s">
        <v>1323</v>
      </c>
      <c r="G52" t="s">
        <v>111</v>
      </c>
      <c r="H52">
        <v>38</v>
      </c>
      <c r="I52" t="s">
        <v>276</v>
      </c>
      <c r="J52" t="s">
        <v>2693</v>
      </c>
      <c r="K52" t="s">
        <v>2694</v>
      </c>
      <c r="L52" t="s">
        <v>2695</v>
      </c>
      <c r="M52" t="s">
        <v>205</v>
      </c>
      <c r="N52" t="s">
        <v>7207</v>
      </c>
      <c r="O52" t="s">
        <v>131</v>
      </c>
      <c r="P52" t="s">
        <v>580</v>
      </c>
      <c r="Q52" t="s">
        <v>7222</v>
      </c>
      <c r="R52" t="s">
        <v>2683</v>
      </c>
      <c r="S52" t="s">
        <v>7207</v>
      </c>
      <c r="T52" t="s">
        <v>1019</v>
      </c>
      <c r="U52">
        <v>5.51</v>
      </c>
      <c r="V52" t="s">
        <v>559</v>
      </c>
      <c r="W52" t="s">
        <v>5670</v>
      </c>
      <c r="X52" t="s">
        <v>109</v>
      </c>
      <c r="Y52" s="28" t="s">
        <v>110</v>
      </c>
      <c r="Z52" t="s">
        <v>2696</v>
      </c>
      <c r="AC52">
        <v>38</v>
      </c>
      <c r="AD52" t="s">
        <v>3816</v>
      </c>
      <c r="AE52" s="1">
        <v>44768</v>
      </c>
      <c r="AF52" t="s">
        <v>6367</v>
      </c>
      <c r="AG52" t="s">
        <v>1719</v>
      </c>
      <c r="AH52" t="s">
        <v>742</v>
      </c>
      <c r="AI52" t="s">
        <v>265</v>
      </c>
      <c r="AJ52">
        <v>0.9</v>
      </c>
      <c r="AK52" t="s">
        <v>126</v>
      </c>
      <c r="AL52" t="s">
        <v>1628</v>
      </c>
      <c r="AM52" t="s">
        <v>1111</v>
      </c>
      <c r="AN52" t="s">
        <v>1212</v>
      </c>
      <c r="AO52" t="s">
        <v>180</v>
      </c>
      <c r="AP52" t="s">
        <v>110</v>
      </c>
      <c r="AQ52" t="s">
        <v>124</v>
      </c>
      <c r="AR52" t="s">
        <v>324</v>
      </c>
      <c r="AS52" t="s">
        <v>5616</v>
      </c>
      <c r="AT52" t="s">
        <v>110</v>
      </c>
      <c r="AU52" t="s">
        <v>110</v>
      </c>
      <c r="AV52" t="s">
        <v>131</v>
      </c>
      <c r="AW52" t="s">
        <v>3815</v>
      </c>
      <c r="AX52" t="s">
        <v>7280</v>
      </c>
      <c r="AY52" t="s">
        <v>530</v>
      </c>
      <c r="AZ52" t="s">
        <v>7199</v>
      </c>
      <c r="BA52" t="s">
        <v>3819</v>
      </c>
      <c r="BB52">
        <v>0.91</v>
      </c>
    </row>
    <row r="53" spans="2:54">
      <c r="B53">
        <v>84</v>
      </c>
      <c r="C53" t="s">
        <v>2777</v>
      </c>
      <c r="D53" s="1">
        <v>44944</v>
      </c>
      <c r="E53" t="s">
        <v>7428</v>
      </c>
      <c r="F53" t="s">
        <v>1571</v>
      </c>
      <c r="G53" t="s">
        <v>111</v>
      </c>
      <c r="H53">
        <v>25</v>
      </c>
      <c r="I53" t="s">
        <v>276</v>
      </c>
      <c r="J53" t="s">
        <v>2693</v>
      </c>
      <c r="K53" t="s">
        <v>2694</v>
      </c>
      <c r="L53" t="s">
        <v>2695</v>
      </c>
      <c r="M53" t="s">
        <v>205</v>
      </c>
      <c r="N53" t="s">
        <v>7207</v>
      </c>
      <c r="O53" t="s">
        <v>131</v>
      </c>
      <c r="P53" t="s">
        <v>694</v>
      </c>
      <c r="Q53" t="s">
        <v>7222</v>
      </c>
      <c r="R53" t="s">
        <v>108</v>
      </c>
      <c r="S53" t="s">
        <v>7207</v>
      </c>
      <c r="T53" t="s">
        <v>1052</v>
      </c>
      <c r="U53">
        <v>3.7</v>
      </c>
      <c r="V53" t="s">
        <v>559</v>
      </c>
      <c r="W53" t="s">
        <v>5670</v>
      </c>
      <c r="X53" t="s">
        <v>109</v>
      </c>
      <c r="Y53" s="28" t="s">
        <v>110</v>
      </c>
      <c r="Z53" t="s">
        <v>2780</v>
      </c>
      <c r="AC53">
        <v>37</v>
      </c>
      <c r="AD53" t="s">
        <v>3824</v>
      </c>
      <c r="AE53" s="1">
        <v>44767</v>
      </c>
      <c r="AF53" t="s">
        <v>6650</v>
      </c>
      <c r="AG53" t="s">
        <v>3757</v>
      </c>
      <c r="AH53" t="s">
        <v>2596</v>
      </c>
      <c r="AI53" t="s">
        <v>162</v>
      </c>
      <c r="AJ53">
        <v>1.1000000000000001</v>
      </c>
      <c r="AK53" t="s">
        <v>126</v>
      </c>
      <c r="AL53" t="s">
        <v>3477</v>
      </c>
      <c r="AM53" t="s">
        <v>1873</v>
      </c>
      <c r="AN53" t="s">
        <v>1212</v>
      </c>
      <c r="AO53" t="s">
        <v>180</v>
      </c>
      <c r="AP53" t="s">
        <v>110</v>
      </c>
      <c r="AQ53" t="s">
        <v>161</v>
      </c>
      <c r="AR53" t="s">
        <v>173</v>
      </c>
      <c r="AS53" t="s">
        <v>109</v>
      </c>
      <c r="AT53" t="s">
        <v>7222</v>
      </c>
      <c r="AU53" t="s">
        <v>110</v>
      </c>
      <c r="AV53" t="s">
        <v>832</v>
      </c>
      <c r="AW53" t="s">
        <v>3823</v>
      </c>
      <c r="AX53" t="s">
        <v>7280</v>
      </c>
      <c r="AY53" t="s">
        <v>530</v>
      </c>
      <c r="AZ53" t="s">
        <v>7199</v>
      </c>
      <c r="BA53" t="s">
        <v>3828</v>
      </c>
      <c r="BB53">
        <v>1.1000000000000001</v>
      </c>
    </row>
    <row r="54" spans="2:54">
      <c r="B54">
        <v>83</v>
      </c>
      <c r="C54" t="s">
        <v>2813</v>
      </c>
      <c r="D54" s="1">
        <v>44938</v>
      </c>
      <c r="E54" t="s">
        <v>6130</v>
      </c>
      <c r="F54" t="s">
        <v>108</v>
      </c>
      <c r="G54" t="s">
        <v>111</v>
      </c>
      <c r="H54">
        <v>6</v>
      </c>
      <c r="I54" t="s">
        <v>126</v>
      </c>
      <c r="J54" t="s">
        <v>671</v>
      </c>
      <c r="K54" t="s">
        <v>110</v>
      </c>
      <c r="L54" t="s">
        <v>110</v>
      </c>
      <c r="M54" t="s">
        <v>205</v>
      </c>
      <c r="N54" t="s">
        <v>7811</v>
      </c>
      <c r="O54" t="s">
        <v>166</v>
      </c>
      <c r="P54" t="s">
        <v>580</v>
      </c>
      <c r="Q54" t="s">
        <v>6928</v>
      </c>
      <c r="R54" t="s">
        <v>108</v>
      </c>
      <c r="S54" t="s">
        <v>7811</v>
      </c>
      <c r="T54" t="s">
        <v>613</v>
      </c>
      <c r="U54">
        <v>0.89</v>
      </c>
      <c r="V54" t="s">
        <v>5366</v>
      </c>
      <c r="W54" t="s">
        <v>5743</v>
      </c>
      <c r="X54" t="s">
        <v>109</v>
      </c>
      <c r="Y54" s="28" t="s">
        <v>110</v>
      </c>
      <c r="Z54" t="s">
        <v>2816</v>
      </c>
      <c r="AC54">
        <v>36</v>
      </c>
      <c r="AD54" t="s">
        <v>3829</v>
      </c>
      <c r="AE54" s="1">
        <v>44764</v>
      </c>
      <c r="AF54" t="s">
        <v>6563</v>
      </c>
      <c r="AG54" t="s">
        <v>403</v>
      </c>
      <c r="AH54" t="s">
        <v>403</v>
      </c>
      <c r="AI54" t="s">
        <v>162</v>
      </c>
      <c r="AJ54">
        <v>1.7</v>
      </c>
      <c r="AK54" t="s">
        <v>126</v>
      </c>
      <c r="AL54" t="s">
        <v>1510</v>
      </c>
      <c r="AM54" t="s">
        <v>2911</v>
      </c>
      <c r="AN54" t="s">
        <v>1131</v>
      </c>
      <c r="AO54" t="s">
        <v>205</v>
      </c>
      <c r="AP54" t="s">
        <v>110</v>
      </c>
      <c r="AQ54" t="s">
        <v>124</v>
      </c>
      <c r="AR54" t="s">
        <v>173</v>
      </c>
      <c r="AS54" t="s">
        <v>5616</v>
      </c>
      <c r="AT54" t="s">
        <v>110</v>
      </c>
      <c r="AU54" t="s">
        <v>110</v>
      </c>
      <c r="AV54" t="s">
        <v>832</v>
      </c>
      <c r="AW54" t="s">
        <v>2767</v>
      </c>
      <c r="AX54" t="s">
        <v>7280</v>
      </c>
      <c r="AY54" t="s">
        <v>530</v>
      </c>
      <c r="AZ54" t="s">
        <v>7199</v>
      </c>
      <c r="BA54" t="s">
        <v>3831</v>
      </c>
      <c r="BB54">
        <v>1.7</v>
      </c>
    </row>
    <row r="55" spans="2:54" ht="45">
      <c r="B55">
        <v>82</v>
      </c>
      <c r="C55" t="s">
        <v>2847</v>
      </c>
      <c r="D55" s="1">
        <v>44937</v>
      </c>
      <c r="E55" t="s">
        <v>7242</v>
      </c>
      <c r="F55" t="s">
        <v>1571</v>
      </c>
      <c r="G55" t="s">
        <v>162</v>
      </c>
      <c r="H55">
        <v>6</v>
      </c>
      <c r="I55" t="s">
        <v>126</v>
      </c>
      <c r="J55" t="s">
        <v>2848</v>
      </c>
      <c r="K55" t="s">
        <v>2849</v>
      </c>
      <c r="L55" t="s">
        <v>1156</v>
      </c>
      <c r="M55" t="s">
        <v>205</v>
      </c>
      <c r="N55" t="s">
        <v>7438</v>
      </c>
      <c r="O55" t="s">
        <v>2850</v>
      </c>
      <c r="P55" t="s">
        <v>694</v>
      </c>
      <c r="Q55" t="s">
        <v>7222</v>
      </c>
      <c r="R55" t="s">
        <v>1571</v>
      </c>
      <c r="S55" t="s">
        <v>7198</v>
      </c>
      <c r="T55" t="s">
        <v>238</v>
      </c>
      <c r="U55">
        <v>6</v>
      </c>
      <c r="V55" t="s">
        <v>559</v>
      </c>
      <c r="W55" t="s">
        <v>5670</v>
      </c>
      <c r="X55" t="s">
        <v>259</v>
      </c>
      <c r="Y55" s="28" t="s">
        <v>2853</v>
      </c>
      <c r="Z55" t="s">
        <v>2855</v>
      </c>
      <c r="AC55">
        <v>35</v>
      </c>
      <c r="AD55" t="s">
        <v>3894</v>
      </c>
      <c r="AE55" s="1">
        <v>44762</v>
      </c>
      <c r="AF55" t="s">
        <v>6558</v>
      </c>
      <c r="AG55" t="s">
        <v>403</v>
      </c>
      <c r="AH55" t="s">
        <v>403</v>
      </c>
      <c r="AI55" t="s">
        <v>162</v>
      </c>
      <c r="AJ55">
        <v>5</v>
      </c>
      <c r="AK55" t="s">
        <v>126</v>
      </c>
      <c r="AL55" t="s">
        <v>1296</v>
      </c>
      <c r="AM55" t="s">
        <v>3895</v>
      </c>
      <c r="AN55" t="s">
        <v>1165</v>
      </c>
      <c r="AO55" t="s">
        <v>205</v>
      </c>
      <c r="AP55" t="s">
        <v>7202</v>
      </c>
      <c r="AQ55" t="s">
        <v>161</v>
      </c>
      <c r="AR55" t="s">
        <v>5385</v>
      </c>
      <c r="AS55" t="s">
        <v>109</v>
      </c>
      <c r="AT55" t="s">
        <v>110</v>
      </c>
      <c r="AU55" t="s">
        <v>110</v>
      </c>
      <c r="AV55" t="s">
        <v>131</v>
      </c>
      <c r="AW55" t="s">
        <v>926</v>
      </c>
      <c r="AX55" t="s">
        <v>7280</v>
      </c>
      <c r="AY55" t="s">
        <v>530</v>
      </c>
      <c r="AZ55" t="s">
        <v>7199</v>
      </c>
      <c r="BA55" t="s">
        <v>3896</v>
      </c>
      <c r="BB55">
        <v>5</v>
      </c>
    </row>
    <row r="56" spans="2:54" ht="45">
      <c r="B56">
        <v>81</v>
      </c>
      <c r="C56" t="s">
        <v>2856</v>
      </c>
      <c r="D56" s="1">
        <v>44937</v>
      </c>
      <c r="E56" t="s">
        <v>7234</v>
      </c>
      <c r="F56" t="s">
        <v>1571</v>
      </c>
      <c r="G56" t="s">
        <v>162</v>
      </c>
      <c r="H56">
        <v>9</v>
      </c>
      <c r="I56" t="s">
        <v>126</v>
      </c>
      <c r="J56" t="s">
        <v>290</v>
      </c>
      <c r="K56" t="s">
        <v>2857</v>
      </c>
      <c r="L56" t="s">
        <v>2859</v>
      </c>
      <c r="M56" t="s">
        <v>205</v>
      </c>
      <c r="N56" t="s">
        <v>110</v>
      </c>
      <c r="O56" t="s">
        <v>2850</v>
      </c>
      <c r="P56" t="s">
        <v>694</v>
      </c>
      <c r="Q56" t="s">
        <v>7222</v>
      </c>
      <c r="R56" t="s">
        <v>108</v>
      </c>
      <c r="S56" t="s">
        <v>7198</v>
      </c>
      <c r="T56" t="s">
        <v>238</v>
      </c>
      <c r="U56">
        <v>9</v>
      </c>
      <c r="V56" t="s">
        <v>559</v>
      </c>
      <c r="W56" t="s">
        <v>5670</v>
      </c>
      <c r="X56" t="s">
        <v>109</v>
      </c>
      <c r="Y56" s="28" t="s">
        <v>2861</v>
      </c>
      <c r="Z56" t="s">
        <v>2862</v>
      </c>
      <c r="AC56">
        <v>34</v>
      </c>
      <c r="AD56" t="s">
        <v>3938</v>
      </c>
      <c r="AE56" s="1">
        <v>44755</v>
      </c>
      <c r="AF56" t="s">
        <v>6753</v>
      </c>
      <c r="AG56" t="s">
        <v>403</v>
      </c>
      <c r="AH56" t="s">
        <v>403</v>
      </c>
      <c r="AI56" t="s">
        <v>162</v>
      </c>
      <c r="AJ56">
        <v>5</v>
      </c>
      <c r="AK56" t="s">
        <v>413</v>
      </c>
      <c r="AL56" t="s">
        <v>397</v>
      </c>
      <c r="AM56" t="s">
        <v>3585</v>
      </c>
      <c r="AN56" t="s">
        <v>1165</v>
      </c>
      <c r="AO56" t="s">
        <v>205</v>
      </c>
      <c r="AP56" t="s">
        <v>7218</v>
      </c>
      <c r="AQ56" t="s">
        <v>124</v>
      </c>
      <c r="AR56" t="s">
        <v>5385</v>
      </c>
      <c r="AS56" t="s">
        <v>5615</v>
      </c>
      <c r="AT56" t="s">
        <v>110</v>
      </c>
      <c r="AU56" t="s">
        <v>110</v>
      </c>
      <c r="AV56" t="s">
        <v>131</v>
      </c>
      <c r="AW56" t="s">
        <v>2940</v>
      </c>
      <c r="AX56" t="s">
        <v>7280</v>
      </c>
      <c r="AY56" t="s">
        <v>530</v>
      </c>
      <c r="AZ56" t="s">
        <v>7199</v>
      </c>
      <c r="BA56" t="s">
        <v>3939</v>
      </c>
      <c r="BB56">
        <v>5</v>
      </c>
    </row>
    <row r="57" spans="2:54" ht="45">
      <c r="B57">
        <v>80</v>
      </c>
      <c r="C57" t="s">
        <v>2863</v>
      </c>
      <c r="D57" s="1">
        <v>44937</v>
      </c>
      <c r="E57" t="s">
        <v>7227</v>
      </c>
      <c r="F57" t="s">
        <v>1571</v>
      </c>
      <c r="G57" t="s">
        <v>111</v>
      </c>
      <c r="H57">
        <v>25</v>
      </c>
      <c r="I57" t="s">
        <v>276</v>
      </c>
      <c r="J57" t="s">
        <v>1054</v>
      </c>
      <c r="K57" t="s">
        <v>2694</v>
      </c>
      <c r="L57" t="s">
        <v>1470</v>
      </c>
      <c r="M57" t="s">
        <v>205</v>
      </c>
      <c r="N57" t="s">
        <v>7207</v>
      </c>
      <c r="O57" t="s">
        <v>2850</v>
      </c>
      <c r="P57" t="s">
        <v>694</v>
      </c>
      <c r="Q57" t="s">
        <v>7222</v>
      </c>
      <c r="R57" t="s">
        <v>108</v>
      </c>
      <c r="S57" t="s">
        <v>7207</v>
      </c>
      <c r="T57" t="s">
        <v>238</v>
      </c>
      <c r="U57">
        <v>3.7</v>
      </c>
      <c r="V57" t="s">
        <v>559</v>
      </c>
      <c r="W57" t="s">
        <v>5670</v>
      </c>
      <c r="X57" t="s">
        <v>109</v>
      </c>
      <c r="Y57" s="28" t="s">
        <v>2865</v>
      </c>
      <c r="Z57" t="s">
        <v>2866</v>
      </c>
      <c r="AC57">
        <v>33</v>
      </c>
      <c r="AD57" t="s">
        <v>3981</v>
      </c>
      <c r="AE57" s="1">
        <v>44747</v>
      </c>
      <c r="AF57" t="s">
        <v>6767</v>
      </c>
      <c r="AG57" t="s">
        <v>3982</v>
      </c>
      <c r="AH57" t="s">
        <v>318</v>
      </c>
      <c r="AI57" t="s">
        <v>162</v>
      </c>
      <c r="AJ57">
        <v>3</v>
      </c>
      <c r="AK57" t="s">
        <v>126</v>
      </c>
      <c r="AL57" t="s">
        <v>2799</v>
      </c>
      <c r="AM57" t="s">
        <v>2566</v>
      </c>
      <c r="AN57" t="s">
        <v>1470</v>
      </c>
      <c r="AO57" t="s">
        <v>205</v>
      </c>
      <c r="AP57" t="s">
        <v>110</v>
      </c>
      <c r="AQ57" t="s">
        <v>161</v>
      </c>
      <c r="AR57" t="s">
        <v>6071</v>
      </c>
      <c r="AS57" t="s">
        <v>5862</v>
      </c>
      <c r="AT57" t="s">
        <v>6928</v>
      </c>
      <c r="AU57" t="s">
        <v>209</v>
      </c>
      <c r="AV57" t="s">
        <v>3855</v>
      </c>
      <c r="AW57" t="s">
        <v>3980</v>
      </c>
      <c r="AX57" t="s">
        <v>7280</v>
      </c>
      <c r="AY57" t="s">
        <v>530</v>
      </c>
      <c r="AZ57" t="s">
        <v>7199</v>
      </c>
      <c r="BA57" t="s">
        <v>3985</v>
      </c>
      <c r="BB57">
        <v>3</v>
      </c>
    </row>
    <row r="58" spans="2:54" ht="45">
      <c r="B58">
        <v>79</v>
      </c>
      <c r="C58" t="s">
        <v>2867</v>
      </c>
      <c r="D58" s="1">
        <v>44937</v>
      </c>
      <c r="E58" t="s">
        <v>8572</v>
      </c>
      <c r="F58" t="s">
        <v>1571</v>
      </c>
      <c r="G58" t="s">
        <v>2868</v>
      </c>
      <c r="H58">
        <v>5</v>
      </c>
      <c r="I58" t="s">
        <v>126</v>
      </c>
      <c r="J58" t="s">
        <v>2869</v>
      </c>
      <c r="K58" t="s">
        <v>2870</v>
      </c>
      <c r="L58" t="s">
        <v>956</v>
      </c>
      <c r="M58" t="s">
        <v>205</v>
      </c>
      <c r="N58" t="s">
        <v>7438</v>
      </c>
      <c r="O58" t="s">
        <v>2850</v>
      </c>
      <c r="P58" t="s">
        <v>694</v>
      </c>
      <c r="Q58" t="s">
        <v>110</v>
      </c>
      <c r="R58" t="s">
        <v>108</v>
      </c>
      <c r="S58" t="s">
        <v>8573</v>
      </c>
      <c r="T58" t="s">
        <v>238</v>
      </c>
      <c r="U58">
        <v>3.45</v>
      </c>
      <c r="V58" t="s">
        <v>559</v>
      </c>
      <c r="W58" t="s">
        <v>5670</v>
      </c>
      <c r="X58" t="s">
        <v>259</v>
      </c>
      <c r="Y58" s="28" t="s">
        <v>2873</v>
      </c>
      <c r="Z58" t="s">
        <v>2874</v>
      </c>
      <c r="AC58">
        <v>32</v>
      </c>
      <c r="AD58" t="s">
        <v>4050</v>
      </c>
      <c r="AE58" s="1">
        <v>44733</v>
      </c>
      <c r="AF58" t="s">
        <v>6231</v>
      </c>
      <c r="AG58" t="s">
        <v>1416</v>
      </c>
      <c r="AH58" t="s">
        <v>403</v>
      </c>
      <c r="AI58" t="s">
        <v>162</v>
      </c>
      <c r="AJ58">
        <v>3</v>
      </c>
      <c r="AK58" t="s">
        <v>126</v>
      </c>
      <c r="AL58" t="s">
        <v>2773</v>
      </c>
      <c r="AM58" t="s">
        <v>1873</v>
      </c>
      <c r="AN58" t="s">
        <v>1131</v>
      </c>
      <c r="AO58" t="s">
        <v>180</v>
      </c>
      <c r="AP58" t="s">
        <v>110</v>
      </c>
      <c r="AQ58" t="s">
        <v>124</v>
      </c>
      <c r="AR58" t="s">
        <v>173</v>
      </c>
      <c r="AS58" t="s">
        <v>5615</v>
      </c>
      <c r="AT58" t="s">
        <v>110</v>
      </c>
      <c r="AU58" t="s">
        <v>110</v>
      </c>
      <c r="AV58" t="s">
        <v>131</v>
      </c>
      <c r="AW58" t="s">
        <v>4049</v>
      </c>
      <c r="AX58" t="s">
        <v>7280</v>
      </c>
      <c r="AY58" t="s">
        <v>530</v>
      </c>
      <c r="AZ58" t="s">
        <v>7199</v>
      </c>
      <c r="BA58" t="s">
        <v>4053</v>
      </c>
      <c r="BB58">
        <v>3</v>
      </c>
    </row>
    <row r="59" spans="2:54">
      <c r="B59">
        <v>78</v>
      </c>
      <c r="C59" t="s">
        <v>2886</v>
      </c>
      <c r="D59" s="1">
        <v>44936</v>
      </c>
      <c r="E59" t="s">
        <v>8583</v>
      </c>
      <c r="F59" t="s">
        <v>2887</v>
      </c>
      <c r="G59" t="s">
        <v>111</v>
      </c>
      <c r="H59">
        <v>20</v>
      </c>
      <c r="I59" t="s">
        <v>276</v>
      </c>
      <c r="J59" t="s">
        <v>2252</v>
      </c>
      <c r="K59" t="s">
        <v>1883</v>
      </c>
      <c r="L59" t="s">
        <v>1325</v>
      </c>
      <c r="M59" t="s">
        <v>205</v>
      </c>
      <c r="N59" t="s">
        <v>7246</v>
      </c>
      <c r="O59" t="s">
        <v>131</v>
      </c>
      <c r="P59" t="s">
        <v>694</v>
      </c>
      <c r="Q59" t="s">
        <v>7279</v>
      </c>
      <c r="R59" t="s">
        <v>2887</v>
      </c>
      <c r="S59" t="s">
        <v>7207</v>
      </c>
      <c r="T59" t="s">
        <v>2885</v>
      </c>
      <c r="U59">
        <v>2.96</v>
      </c>
      <c r="V59" t="s">
        <v>559</v>
      </c>
      <c r="W59" t="s">
        <v>5652</v>
      </c>
      <c r="X59" t="s">
        <v>109</v>
      </c>
      <c r="Y59" s="28" t="s">
        <v>110</v>
      </c>
      <c r="Z59" t="s">
        <v>2891</v>
      </c>
      <c r="AC59">
        <v>31</v>
      </c>
      <c r="AD59" t="s">
        <v>4087</v>
      </c>
      <c r="AE59" s="1">
        <v>44726</v>
      </c>
      <c r="AF59" t="s">
        <v>9507</v>
      </c>
      <c r="AG59" t="s">
        <v>920</v>
      </c>
      <c r="AH59" t="s">
        <v>1064</v>
      </c>
      <c r="AI59" t="s">
        <v>162</v>
      </c>
      <c r="AJ59">
        <v>0.5</v>
      </c>
      <c r="AK59" t="s">
        <v>126</v>
      </c>
      <c r="AL59" t="s">
        <v>1510</v>
      </c>
      <c r="AM59" t="s">
        <v>4088</v>
      </c>
      <c r="AN59" t="s">
        <v>1288</v>
      </c>
      <c r="AO59" t="s">
        <v>205</v>
      </c>
      <c r="AP59" t="s">
        <v>7202</v>
      </c>
      <c r="AQ59" t="s">
        <v>161</v>
      </c>
      <c r="AR59" t="s">
        <v>6530</v>
      </c>
      <c r="AS59" t="s">
        <v>5862</v>
      </c>
      <c r="AT59" t="s">
        <v>110</v>
      </c>
      <c r="AU59" t="s">
        <v>110</v>
      </c>
      <c r="AV59" t="s">
        <v>131</v>
      </c>
      <c r="AW59" t="s">
        <v>918</v>
      </c>
      <c r="AX59" t="s">
        <v>7280</v>
      </c>
      <c r="AY59" t="s">
        <v>530</v>
      </c>
      <c r="AZ59" t="s">
        <v>7199</v>
      </c>
      <c r="BA59" t="s">
        <v>4090</v>
      </c>
      <c r="BB59">
        <v>0.5</v>
      </c>
    </row>
    <row r="60" spans="2:54">
      <c r="B60">
        <v>77</v>
      </c>
      <c r="C60" t="s">
        <v>3024</v>
      </c>
      <c r="D60" s="1">
        <v>44903</v>
      </c>
      <c r="E60" t="s">
        <v>6770</v>
      </c>
      <c r="F60" t="s">
        <v>1097</v>
      </c>
      <c r="G60" t="s">
        <v>111</v>
      </c>
      <c r="H60">
        <v>24</v>
      </c>
      <c r="I60" t="s">
        <v>126</v>
      </c>
      <c r="J60" t="s">
        <v>3026</v>
      </c>
      <c r="K60" t="s">
        <v>3027</v>
      </c>
      <c r="L60" t="s">
        <v>1131</v>
      </c>
      <c r="M60" t="s">
        <v>165</v>
      </c>
      <c r="N60" t="s">
        <v>8278</v>
      </c>
      <c r="O60" t="s">
        <v>2087</v>
      </c>
      <c r="P60" t="s">
        <v>580</v>
      </c>
      <c r="Q60" t="s">
        <v>8709</v>
      </c>
      <c r="R60" t="s">
        <v>3025</v>
      </c>
      <c r="S60" t="s">
        <v>7811</v>
      </c>
      <c r="T60" t="s">
        <v>826</v>
      </c>
      <c r="U60">
        <v>3.43</v>
      </c>
      <c r="V60" t="s">
        <v>5366</v>
      </c>
      <c r="W60" t="s">
        <v>5756</v>
      </c>
      <c r="X60" t="s">
        <v>109</v>
      </c>
      <c r="Y60" s="28" t="s">
        <v>110</v>
      </c>
      <c r="Z60" t="s">
        <v>3032</v>
      </c>
      <c r="AC60">
        <v>30</v>
      </c>
      <c r="AD60" t="s">
        <v>3515</v>
      </c>
      <c r="AE60" s="1">
        <v>44721</v>
      </c>
      <c r="AF60" t="s">
        <v>6732</v>
      </c>
      <c r="AG60" t="s">
        <v>3516</v>
      </c>
      <c r="AH60" t="s">
        <v>318</v>
      </c>
      <c r="AI60" t="s">
        <v>162</v>
      </c>
      <c r="AJ60">
        <v>2.5</v>
      </c>
      <c r="AK60" t="s">
        <v>126</v>
      </c>
      <c r="AL60" t="s">
        <v>1310</v>
      </c>
      <c r="AM60" t="s">
        <v>3585</v>
      </c>
      <c r="AN60" t="s">
        <v>1131</v>
      </c>
      <c r="AO60" t="s">
        <v>180</v>
      </c>
      <c r="AP60" t="s">
        <v>7218</v>
      </c>
      <c r="AQ60" t="s">
        <v>124</v>
      </c>
      <c r="AR60" t="s">
        <v>294</v>
      </c>
      <c r="AS60" t="s">
        <v>109</v>
      </c>
      <c r="AT60" t="s">
        <v>110</v>
      </c>
      <c r="AU60" t="s">
        <v>110</v>
      </c>
      <c r="AV60" t="s">
        <v>131</v>
      </c>
      <c r="AW60" t="s">
        <v>3514</v>
      </c>
      <c r="AX60" t="s">
        <v>7280</v>
      </c>
      <c r="AY60" t="s">
        <v>530</v>
      </c>
      <c r="AZ60" t="s">
        <v>7199</v>
      </c>
      <c r="BA60" t="s">
        <v>4123</v>
      </c>
      <c r="BB60">
        <v>2.5</v>
      </c>
    </row>
    <row r="61" spans="2:54">
      <c r="B61">
        <v>76</v>
      </c>
      <c r="C61" t="s">
        <v>3033</v>
      </c>
      <c r="D61" s="1">
        <v>44902</v>
      </c>
      <c r="E61" t="s">
        <v>8715</v>
      </c>
      <c r="F61" t="s">
        <v>2683</v>
      </c>
      <c r="G61" t="s">
        <v>162</v>
      </c>
      <c r="H61">
        <v>2.5</v>
      </c>
      <c r="I61" t="s">
        <v>276</v>
      </c>
      <c r="J61" t="s">
        <v>3034</v>
      </c>
      <c r="K61" t="s">
        <v>3035</v>
      </c>
      <c r="L61" t="s">
        <v>1223</v>
      </c>
      <c r="M61" t="s">
        <v>205</v>
      </c>
      <c r="N61" t="s">
        <v>8716</v>
      </c>
      <c r="O61" t="s">
        <v>2087</v>
      </c>
      <c r="P61" t="s">
        <v>694</v>
      </c>
      <c r="Q61" t="s">
        <v>7382</v>
      </c>
      <c r="R61" t="s">
        <v>108</v>
      </c>
      <c r="S61" t="s">
        <v>7198</v>
      </c>
      <c r="T61" t="s">
        <v>238</v>
      </c>
      <c r="U61">
        <v>2.5</v>
      </c>
      <c r="V61" t="s">
        <v>559</v>
      </c>
      <c r="W61" t="s">
        <v>5670</v>
      </c>
      <c r="X61" t="s">
        <v>259</v>
      </c>
      <c r="Y61" s="28" t="s">
        <v>110</v>
      </c>
      <c r="Z61" t="s">
        <v>3038</v>
      </c>
      <c r="AC61">
        <v>29</v>
      </c>
      <c r="AD61" t="s">
        <v>4124</v>
      </c>
      <c r="AE61" s="1">
        <v>44721</v>
      </c>
      <c r="AF61" t="s">
        <v>6872</v>
      </c>
      <c r="AG61" t="s">
        <v>2085</v>
      </c>
      <c r="AH61" t="s">
        <v>2085</v>
      </c>
      <c r="AI61" t="s">
        <v>162</v>
      </c>
      <c r="AJ61">
        <v>5</v>
      </c>
      <c r="AK61" t="s">
        <v>126</v>
      </c>
      <c r="AL61" t="s">
        <v>3431</v>
      </c>
      <c r="AM61" t="s">
        <v>2566</v>
      </c>
      <c r="AN61" t="s">
        <v>1470</v>
      </c>
      <c r="AO61" t="s">
        <v>180</v>
      </c>
      <c r="AP61" t="s">
        <v>7218</v>
      </c>
      <c r="AQ61" t="s">
        <v>161</v>
      </c>
      <c r="AR61" t="s">
        <v>173</v>
      </c>
      <c r="AS61" t="s">
        <v>5862</v>
      </c>
      <c r="AT61" t="s">
        <v>110</v>
      </c>
      <c r="AU61" t="s">
        <v>110</v>
      </c>
      <c r="AV61" t="s">
        <v>832</v>
      </c>
      <c r="AW61" t="s">
        <v>2083</v>
      </c>
      <c r="AX61" t="s">
        <v>7280</v>
      </c>
      <c r="AY61" t="s">
        <v>530</v>
      </c>
      <c r="AZ61" t="s">
        <v>7199</v>
      </c>
      <c r="BA61" t="s">
        <v>4127</v>
      </c>
      <c r="BB61">
        <v>5</v>
      </c>
    </row>
    <row r="62" spans="2:54">
      <c r="B62">
        <v>75</v>
      </c>
      <c r="C62" t="s">
        <v>3069</v>
      </c>
      <c r="D62" s="1">
        <v>44894</v>
      </c>
      <c r="E62" t="s">
        <v>6523</v>
      </c>
      <c r="F62" t="s">
        <v>108</v>
      </c>
      <c r="G62" t="s">
        <v>162</v>
      </c>
      <c r="H62">
        <v>2.4</v>
      </c>
      <c r="I62" t="s">
        <v>2802</v>
      </c>
      <c r="J62" t="s">
        <v>334</v>
      </c>
      <c r="K62" t="s">
        <v>2599</v>
      </c>
      <c r="L62" t="s">
        <v>1276</v>
      </c>
      <c r="M62" t="s">
        <v>180</v>
      </c>
      <c r="N62" t="s">
        <v>110</v>
      </c>
      <c r="O62" t="s">
        <v>131</v>
      </c>
      <c r="P62" t="s">
        <v>545</v>
      </c>
      <c r="Q62" t="s">
        <v>7222</v>
      </c>
      <c r="R62" t="s">
        <v>108</v>
      </c>
      <c r="S62" t="s">
        <v>7198</v>
      </c>
      <c r="T62" t="s">
        <v>985</v>
      </c>
      <c r="U62">
        <v>2.4</v>
      </c>
      <c r="V62" t="s">
        <v>5366</v>
      </c>
      <c r="W62" t="s">
        <v>508</v>
      </c>
      <c r="X62" t="s">
        <v>109</v>
      </c>
      <c r="Y62" s="28" t="s">
        <v>110</v>
      </c>
      <c r="Z62" t="s">
        <v>3074</v>
      </c>
      <c r="AC62">
        <v>28</v>
      </c>
      <c r="AD62" t="s">
        <v>4135</v>
      </c>
      <c r="AE62" s="1">
        <v>44720</v>
      </c>
      <c r="AF62" t="s">
        <v>6661</v>
      </c>
      <c r="AG62" t="s">
        <v>403</v>
      </c>
      <c r="AH62" t="s">
        <v>403</v>
      </c>
      <c r="AI62" t="s">
        <v>162</v>
      </c>
      <c r="AJ62">
        <v>3</v>
      </c>
      <c r="AK62" t="s">
        <v>126</v>
      </c>
      <c r="AL62" t="s">
        <v>1510</v>
      </c>
      <c r="AM62" t="s">
        <v>3585</v>
      </c>
      <c r="AN62" t="s">
        <v>1223</v>
      </c>
      <c r="AO62" t="s">
        <v>205</v>
      </c>
      <c r="AP62" t="s">
        <v>110</v>
      </c>
      <c r="AQ62" t="s">
        <v>124</v>
      </c>
      <c r="AR62" t="s">
        <v>173</v>
      </c>
      <c r="AS62" t="s">
        <v>5616</v>
      </c>
      <c r="AT62" t="s">
        <v>110</v>
      </c>
      <c r="AU62" t="s">
        <v>110</v>
      </c>
      <c r="AV62" t="s">
        <v>911</v>
      </c>
      <c r="AW62" t="s">
        <v>971</v>
      </c>
      <c r="AX62" t="s">
        <v>7280</v>
      </c>
      <c r="AY62" t="s">
        <v>530</v>
      </c>
      <c r="AZ62" t="s">
        <v>7199</v>
      </c>
      <c r="BA62" t="s">
        <v>4137</v>
      </c>
      <c r="BB62">
        <v>3</v>
      </c>
    </row>
    <row r="63" spans="2:54">
      <c r="B63">
        <v>74</v>
      </c>
      <c r="C63" t="s">
        <v>3081</v>
      </c>
      <c r="D63" s="1">
        <v>44893</v>
      </c>
      <c r="E63" t="s">
        <v>7455</v>
      </c>
      <c r="F63" t="s">
        <v>240</v>
      </c>
      <c r="G63" t="s">
        <v>162</v>
      </c>
      <c r="H63">
        <v>3</v>
      </c>
      <c r="I63" t="s">
        <v>126</v>
      </c>
      <c r="J63" t="s">
        <v>3082</v>
      </c>
      <c r="K63" t="s">
        <v>2684</v>
      </c>
      <c r="L63" t="s">
        <v>3083</v>
      </c>
      <c r="M63" t="s">
        <v>205</v>
      </c>
      <c r="N63" t="s">
        <v>110</v>
      </c>
      <c r="O63" t="s">
        <v>3084</v>
      </c>
      <c r="P63" t="s">
        <v>694</v>
      </c>
      <c r="Q63" t="s">
        <v>7222</v>
      </c>
      <c r="R63" t="s">
        <v>108</v>
      </c>
      <c r="S63" t="s">
        <v>7198</v>
      </c>
      <c r="T63" t="s">
        <v>811</v>
      </c>
      <c r="U63">
        <v>3</v>
      </c>
      <c r="V63" t="s">
        <v>559</v>
      </c>
      <c r="W63" t="s">
        <v>5670</v>
      </c>
      <c r="X63" t="s">
        <v>109</v>
      </c>
      <c r="Y63" s="28" t="s">
        <v>110</v>
      </c>
      <c r="Z63" t="s">
        <v>3087</v>
      </c>
      <c r="AC63">
        <v>27</v>
      </c>
      <c r="AD63" t="s">
        <v>4144</v>
      </c>
      <c r="AE63" s="1">
        <v>44720</v>
      </c>
      <c r="AF63" t="s">
        <v>6650</v>
      </c>
      <c r="AG63" t="s">
        <v>3757</v>
      </c>
      <c r="AH63" t="s">
        <v>2596</v>
      </c>
      <c r="AI63" t="s">
        <v>162</v>
      </c>
      <c r="AJ63">
        <v>5</v>
      </c>
      <c r="AK63" t="s">
        <v>126</v>
      </c>
      <c r="AL63" t="s">
        <v>1296</v>
      </c>
      <c r="AM63" t="s">
        <v>4145</v>
      </c>
      <c r="AN63" t="s">
        <v>1131</v>
      </c>
      <c r="AO63" t="s">
        <v>180</v>
      </c>
      <c r="AP63" t="s">
        <v>110</v>
      </c>
      <c r="AQ63" t="s">
        <v>161</v>
      </c>
      <c r="AR63" t="s">
        <v>173</v>
      </c>
      <c r="AS63" t="s">
        <v>109</v>
      </c>
      <c r="AT63" t="s">
        <v>110</v>
      </c>
      <c r="AU63" t="s">
        <v>110</v>
      </c>
      <c r="AV63" t="s">
        <v>131</v>
      </c>
      <c r="AW63" t="s">
        <v>3823</v>
      </c>
      <c r="AX63" t="s">
        <v>7280</v>
      </c>
      <c r="AY63" t="s">
        <v>530</v>
      </c>
      <c r="AZ63" t="s">
        <v>7199</v>
      </c>
      <c r="BA63" t="s">
        <v>4147</v>
      </c>
      <c r="BB63">
        <v>5</v>
      </c>
    </row>
    <row r="64" spans="2:54">
      <c r="B64">
        <v>73</v>
      </c>
      <c r="C64" t="s">
        <v>3148</v>
      </c>
      <c r="D64" s="1">
        <v>44887</v>
      </c>
      <c r="E64" t="s">
        <v>7561</v>
      </c>
      <c r="F64" t="s">
        <v>1433</v>
      </c>
      <c r="G64" t="s">
        <v>162</v>
      </c>
      <c r="H64">
        <v>2</v>
      </c>
      <c r="I64" t="s">
        <v>126</v>
      </c>
      <c r="J64" t="s">
        <v>3082</v>
      </c>
      <c r="K64" t="s">
        <v>2684</v>
      </c>
      <c r="L64" t="s">
        <v>3083</v>
      </c>
      <c r="M64" t="s">
        <v>205</v>
      </c>
      <c r="N64" t="s">
        <v>110</v>
      </c>
      <c r="O64" t="s">
        <v>131</v>
      </c>
      <c r="P64" t="s">
        <v>580</v>
      </c>
      <c r="Q64" t="s">
        <v>7279</v>
      </c>
      <c r="R64" t="s">
        <v>2683</v>
      </c>
      <c r="S64" t="s">
        <v>7198</v>
      </c>
      <c r="T64" t="s">
        <v>1019</v>
      </c>
      <c r="U64">
        <v>2</v>
      </c>
      <c r="V64" t="s">
        <v>559</v>
      </c>
      <c r="W64" t="s">
        <v>5670</v>
      </c>
      <c r="X64" t="s">
        <v>109</v>
      </c>
      <c r="Y64" s="28" t="s">
        <v>110</v>
      </c>
      <c r="Z64" t="s">
        <v>3149</v>
      </c>
      <c r="AC64">
        <v>26</v>
      </c>
      <c r="AD64" t="s">
        <v>3756</v>
      </c>
      <c r="AE64" s="1">
        <v>44719</v>
      </c>
      <c r="AF64" t="s">
        <v>6795</v>
      </c>
      <c r="AG64" t="s">
        <v>3757</v>
      </c>
      <c r="AH64" t="s">
        <v>2346</v>
      </c>
      <c r="AI64" t="s">
        <v>162</v>
      </c>
      <c r="AJ64">
        <v>2</v>
      </c>
      <c r="AK64" t="s">
        <v>126</v>
      </c>
      <c r="AL64" t="s">
        <v>1310</v>
      </c>
      <c r="AM64" t="s">
        <v>2911</v>
      </c>
      <c r="AN64" t="s">
        <v>1212</v>
      </c>
      <c r="AO64" t="s">
        <v>180</v>
      </c>
      <c r="AP64" t="s">
        <v>7218</v>
      </c>
      <c r="AQ64" t="s">
        <v>161</v>
      </c>
      <c r="AR64" t="s">
        <v>5963</v>
      </c>
      <c r="AS64" t="s">
        <v>5615</v>
      </c>
      <c r="AT64" t="s">
        <v>110</v>
      </c>
      <c r="AU64" t="s">
        <v>110</v>
      </c>
      <c r="AV64" t="s">
        <v>131</v>
      </c>
      <c r="AW64" t="s">
        <v>3755</v>
      </c>
      <c r="AX64" t="s">
        <v>7280</v>
      </c>
      <c r="AY64" t="s">
        <v>530</v>
      </c>
      <c r="AZ64" t="s">
        <v>7199</v>
      </c>
      <c r="BA64" t="s">
        <v>4148</v>
      </c>
      <c r="BB64">
        <v>2</v>
      </c>
    </row>
    <row r="65" spans="2:54">
      <c r="B65">
        <v>72</v>
      </c>
      <c r="C65" t="s">
        <v>3150</v>
      </c>
      <c r="D65" s="1">
        <v>44887</v>
      </c>
      <c r="E65" t="s">
        <v>7561</v>
      </c>
      <c r="F65" t="s">
        <v>1433</v>
      </c>
      <c r="G65" t="s">
        <v>111</v>
      </c>
      <c r="H65">
        <v>14.2</v>
      </c>
      <c r="I65" t="s">
        <v>276</v>
      </c>
      <c r="J65" t="s">
        <v>3151</v>
      </c>
      <c r="K65" t="s">
        <v>2694</v>
      </c>
      <c r="L65" t="s">
        <v>1325</v>
      </c>
      <c r="M65" t="s">
        <v>205</v>
      </c>
      <c r="N65" t="s">
        <v>7207</v>
      </c>
      <c r="O65" t="s">
        <v>131</v>
      </c>
      <c r="P65" t="s">
        <v>580</v>
      </c>
      <c r="Q65" t="s">
        <v>7222</v>
      </c>
      <c r="R65" t="s">
        <v>2683</v>
      </c>
      <c r="S65" t="s">
        <v>7207</v>
      </c>
      <c r="T65" t="s">
        <v>1019</v>
      </c>
      <c r="U65">
        <v>1.99</v>
      </c>
      <c r="V65" t="s">
        <v>559</v>
      </c>
      <c r="W65" t="s">
        <v>5670</v>
      </c>
      <c r="X65" t="s">
        <v>109</v>
      </c>
      <c r="Y65" s="28" t="s">
        <v>110</v>
      </c>
      <c r="Z65" t="s">
        <v>3152</v>
      </c>
      <c r="AC65">
        <v>25</v>
      </c>
      <c r="AD65" t="s">
        <v>4155</v>
      </c>
      <c r="AE65" s="1">
        <v>44718</v>
      </c>
      <c r="AF65" t="s">
        <v>6357</v>
      </c>
      <c r="AG65" t="s">
        <v>403</v>
      </c>
      <c r="AH65" t="s">
        <v>403</v>
      </c>
      <c r="AI65" t="s">
        <v>162</v>
      </c>
      <c r="AJ65">
        <v>1.1000000000000001</v>
      </c>
      <c r="AK65" t="s">
        <v>126</v>
      </c>
      <c r="AL65" t="s">
        <v>290</v>
      </c>
      <c r="AM65" t="s">
        <v>1894</v>
      </c>
      <c r="AN65" t="s">
        <v>1288</v>
      </c>
      <c r="AO65" t="s">
        <v>180</v>
      </c>
      <c r="AP65" t="s">
        <v>110</v>
      </c>
      <c r="AQ65" t="s">
        <v>124</v>
      </c>
      <c r="AR65" t="s">
        <v>173</v>
      </c>
      <c r="AS65" t="s">
        <v>5616</v>
      </c>
      <c r="AT65" t="s">
        <v>110</v>
      </c>
      <c r="AU65" t="s">
        <v>110</v>
      </c>
      <c r="AV65" t="s">
        <v>131</v>
      </c>
      <c r="AW65" t="s">
        <v>4154</v>
      </c>
      <c r="AX65" t="s">
        <v>7280</v>
      </c>
      <c r="AY65" t="s">
        <v>530</v>
      </c>
      <c r="AZ65" t="s">
        <v>7199</v>
      </c>
      <c r="BA65" t="s">
        <v>4159</v>
      </c>
      <c r="BB65">
        <v>1.1000000000000001</v>
      </c>
    </row>
    <row r="66" spans="2:54">
      <c r="B66">
        <v>71</v>
      </c>
      <c r="C66" t="s">
        <v>3188</v>
      </c>
      <c r="D66" s="1">
        <v>44882</v>
      </c>
      <c r="E66" t="s">
        <v>7285</v>
      </c>
      <c r="F66" t="s">
        <v>240</v>
      </c>
      <c r="G66" t="s">
        <v>162</v>
      </c>
      <c r="H66">
        <v>5</v>
      </c>
      <c r="I66" t="s">
        <v>126</v>
      </c>
      <c r="J66" t="s">
        <v>3189</v>
      </c>
      <c r="K66" t="s">
        <v>3190</v>
      </c>
      <c r="L66" t="s">
        <v>1223</v>
      </c>
      <c r="M66" t="s">
        <v>205</v>
      </c>
      <c r="N66" t="s">
        <v>7438</v>
      </c>
      <c r="O66" t="s">
        <v>841</v>
      </c>
      <c r="P66" t="s">
        <v>694</v>
      </c>
      <c r="Q66" t="s">
        <v>7222</v>
      </c>
      <c r="R66" t="s">
        <v>108</v>
      </c>
      <c r="S66" t="s">
        <v>7198</v>
      </c>
      <c r="T66" t="s">
        <v>811</v>
      </c>
      <c r="U66">
        <v>5</v>
      </c>
      <c r="V66" t="s">
        <v>559</v>
      </c>
      <c r="W66" t="s">
        <v>5670</v>
      </c>
      <c r="X66" t="s">
        <v>259</v>
      </c>
      <c r="Y66" s="28" t="s">
        <v>110</v>
      </c>
      <c r="Z66" t="s">
        <v>3192</v>
      </c>
      <c r="AC66">
        <v>24</v>
      </c>
      <c r="AD66" t="s">
        <v>4192</v>
      </c>
      <c r="AE66" s="1">
        <v>44712</v>
      </c>
      <c r="AF66" t="s">
        <v>9580</v>
      </c>
      <c r="AG66" t="s">
        <v>318</v>
      </c>
      <c r="AH66" t="s">
        <v>318</v>
      </c>
      <c r="AI66" t="s">
        <v>162</v>
      </c>
      <c r="AJ66">
        <v>0.4</v>
      </c>
      <c r="AK66" t="s">
        <v>126</v>
      </c>
      <c r="AL66" t="s">
        <v>2942</v>
      </c>
      <c r="AM66" t="s">
        <v>1873</v>
      </c>
      <c r="AN66" t="s">
        <v>1131</v>
      </c>
      <c r="AO66" t="s">
        <v>205</v>
      </c>
      <c r="AP66" t="s">
        <v>110</v>
      </c>
      <c r="AQ66" t="s">
        <v>124</v>
      </c>
      <c r="AR66" t="s">
        <v>5398</v>
      </c>
      <c r="AS66" t="s">
        <v>5616</v>
      </c>
      <c r="AT66" t="s">
        <v>6928</v>
      </c>
      <c r="AU66" t="s">
        <v>226</v>
      </c>
      <c r="AV66" t="s">
        <v>832</v>
      </c>
      <c r="AW66" t="s">
        <v>4191</v>
      </c>
      <c r="AX66" t="s">
        <v>7280</v>
      </c>
      <c r="AY66" t="s">
        <v>530</v>
      </c>
      <c r="AZ66" t="s">
        <v>7199</v>
      </c>
      <c r="BA66" t="s">
        <v>4195</v>
      </c>
      <c r="BB66">
        <v>0.4</v>
      </c>
    </row>
    <row r="67" spans="2:54" ht="60">
      <c r="B67">
        <v>70</v>
      </c>
      <c r="C67" t="s">
        <v>3199</v>
      </c>
      <c r="D67" s="1">
        <v>44881</v>
      </c>
      <c r="E67" t="s">
        <v>8834</v>
      </c>
      <c r="F67" t="s">
        <v>240</v>
      </c>
      <c r="G67" t="s">
        <v>162</v>
      </c>
      <c r="H67">
        <v>4</v>
      </c>
      <c r="I67" t="s">
        <v>126</v>
      </c>
      <c r="J67" t="s">
        <v>3082</v>
      </c>
      <c r="K67" t="s">
        <v>2684</v>
      </c>
      <c r="L67" t="s">
        <v>3083</v>
      </c>
      <c r="M67" t="s">
        <v>205</v>
      </c>
      <c r="N67" t="s">
        <v>7218</v>
      </c>
      <c r="O67" t="s">
        <v>3200</v>
      </c>
      <c r="P67" t="s">
        <v>694</v>
      </c>
      <c r="Q67" t="s">
        <v>7222</v>
      </c>
      <c r="R67" t="s">
        <v>108</v>
      </c>
      <c r="S67" t="s">
        <v>7198</v>
      </c>
      <c r="T67" t="s">
        <v>811</v>
      </c>
      <c r="U67">
        <v>4</v>
      </c>
      <c r="V67" t="s">
        <v>559</v>
      </c>
      <c r="W67" t="s">
        <v>5670</v>
      </c>
      <c r="X67" t="s">
        <v>109</v>
      </c>
      <c r="Y67" s="28" t="s">
        <v>3203</v>
      </c>
      <c r="Z67" t="s">
        <v>3205</v>
      </c>
      <c r="AC67">
        <v>23</v>
      </c>
      <c r="AD67" t="s">
        <v>666</v>
      </c>
      <c r="AE67" s="1">
        <v>44712</v>
      </c>
      <c r="AF67" t="s">
        <v>9586</v>
      </c>
      <c r="AG67" t="s">
        <v>318</v>
      </c>
      <c r="AH67" t="s">
        <v>403</v>
      </c>
      <c r="AI67" t="s">
        <v>162</v>
      </c>
      <c r="AJ67">
        <v>1</v>
      </c>
      <c r="AK67" t="s">
        <v>1908</v>
      </c>
      <c r="AL67" t="s">
        <v>2323</v>
      </c>
      <c r="AM67" t="s">
        <v>110</v>
      </c>
      <c r="AN67" t="s">
        <v>110</v>
      </c>
      <c r="AO67" t="s">
        <v>180</v>
      </c>
      <c r="AP67" t="s">
        <v>9589</v>
      </c>
      <c r="AQ67" t="s">
        <v>161</v>
      </c>
      <c r="AR67" t="s">
        <v>656</v>
      </c>
      <c r="AS67" t="s">
        <v>109</v>
      </c>
      <c r="AT67" t="s">
        <v>6928</v>
      </c>
      <c r="AU67" t="s">
        <v>209</v>
      </c>
      <c r="AV67" t="s">
        <v>131</v>
      </c>
      <c r="AW67" t="s">
        <v>667</v>
      </c>
      <c r="AX67" t="s">
        <v>7280</v>
      </c>
      <c r="AY67" t="s">
        <v>530</v>
      </c>
      <c r="AZ67" t="s">
        <v>7199</v>
      </c>
      <c r="BA67" t="s">
        <v>676</v>
      </c>
      <c r="BB67">
        <v>1</v>
      </c>
    </row>
    <row r="68" spans="2:54">
      <c r="B68">
        <v>69</v>
      </c>
      <c r="C68" t="s">
        <v>3206</v>
      </c>
      <c r="D68" s="1">
        <v>44880</v>
      </c>
      <c r="E68" t="s">
        <v>6790</v>
      </c>
      <c r="F68" t="s">
        <v>2596</v>
      </c>
      <c r="G68" t="s">
        <v>162</v>
      </c>
      <c r="H68">
        <v>6.5</v>
      </c>
      <c r="I68" t="s">
        <v>126</v>
      </c>
      <c r="J68" t="s">
        <v>3207</v>
      </c>
      <c r="K68" t="s">
        <v>3208</v>
      </c>
      <c r="L68" t="s">
        <v>1276</v>
      </c>
      <c r="M68" t="s">
        <v>1618</v>
      </c>
      <c r="N68" t="s">
        <v>110</v>
      </c>
      <c r="O68" t="s">
        <v>131</v>
      </c>
      <c r="P68" t="s">
        <v>694</v>
      </c>
      <c r="Q68" t="s">
        <v>7222</v>
      </c>
      <c r="R68" t="s">
        <v>1614</v>
      </c>
      <c r="S68" t="s">
        <v>7198</v>
      </c>
      <c r="T68" t="s">
        <v>1612</v>
      </c>
      <c r="U68">
        <v>6.5</v>
      </c>
      <c r="V68" t="s">
        <v>5366</v>
      </c>
      <c r="W68" t="s">
        <v>508</v>
      </c>
      <c r="X68" t="s">
        <v>109</v>
      </c>
      <c r="Y68" s="28" t="s">
        <v>110</v>
      </c>
      <c r="Z68" t="s">
        <v>3212</v>
      </c>
      <c r="AC68">
        <v>22</v>
      </c>
      <c r="AD68" t="s">
        <v>4215</v>
      </c>
      <c r="AE68" s="1">
        <v>44712</v>
      </c>
      <c r="AF68" t="s">
        <v>6689</v>
      </c>
      <c r="AG68" t="s">
        <v>318</v>
      </c>
      <c r="AH68" t="s">
        <v>318</v>
      </c>
      <c r="AI68" t="s">
        <v>162</v>
      </c>
      <c r="AJ68">
        <v>5</v>
      </c>
      <c r="AK68" t="s">
        <v>126</v>
      </c>
      <c r="AL68" t="s">
        <v>876</v>
      </c>
      <c r="AM68" t="s">
        <v>1434</v>
      </c>
      <c r="AN68" t="s">
        <v>1223</v>
      </c>
      <c r="AO68" t="s">
        <v>180</v>
      </c>
      <c r="AP68" t="s">
        <v>110</v>
      </c>
      <c r="AQ68" t="s">
        <v>161</v>
      </c>
      <c r="AR68" t="s">
        <v>5776</v>
      </c>
      <c r="AS68" t="s">
        <v>109</v>
      </c>
      <c r="AT68" t="s">
        <v>7222</v>
      </c>
      <c r="AU68" t="s">
        <v>110</v>
      </c>
      <c r="AV68" t="s">
        <v>131</v>
      </c>
      <c r="AW68" t="s">
        <v>1210</v>
      </c>
      <c r="AX68" t="s">
        <v>7280</v>
      </c>
      <c r="AY68" t="s">
        <v>530</v>
      </c>
      <c r="AZ68" t="s">
        <v>7199</v>
      </c>
      <c r="BA68" t="s">
        <v>4217</v>
      </c>
      <c r="BB68">
        <v>5</v>
      </c>
    </row>
    <row r="69" spans="2:54">
      <c r="B69">
        <v>68</v>
      </c>
      <c r="C69" t="s">
        <v>3349</v>
      </c>
      <c r="D69" s="1">
        <v>44854</v>
      </c>
      <c r="E69" t="s">
        <v>6827</v>
      </c>
      <c r="F69" t="s">
        <v>830</v>
      </c>
      <c r="G69" t="s">
        <v>162</v>
      </c>
      <c r="H69">
        <v>3</v>
      </c>
      <c r="I69" t="s">
        <v>126</v>
      </c>
      <c r="J69" t="s">
        <v>3350</v>
      </c>
      <c r="K69" t="s">
        <v>1482</v>
      </c>
      <c r="L69" t="s">
        <v>1534</v>
      </c>
      <c r="M69" t="s">
        <v>180</v>
      </c>
      <c r="N69" t="s">
        <v>110</v>
      </c>
      <c r="O69" t="s">
        <v>131</v>
      </c>
      <c r="P69" t="s">
        <v>580</v>
      </c>
      <c r="Q69" t="s">
        <v>7222</v>
      </c>
      <c r="R69" t="s">
        <v>711</v>
      </c>
      <c r="S69" t="s">
        <v>7198</v>
      </c>
      <c r="T69" t="s">
        <v>3348</v>
      </c>
      <c r="U69">
        <v>3</v>
      </c>
      <c r="V69" t="s">
        <v>5366</v>
      </c>
      <c r="W69" t="s">
        <v>508</v>
      </c>
      <c r="X69" t="s">
        <v>109</v>
      </c>
      <c r="Y69" s="28" t="s">
        <v>110</v>
      </c>
      <c r="Z69" t="s">
        <v>3355</v>
      </c>
      <c r="AC69">
        <v>21</v>
      </c>
      <c r="AD69" t="s">
        <v>4192</v>
      </c>
      <c r="AE69" s="1">
        <v>44679</v>
      </c>
      <c r="AF69" t="s">
        <v>6781</v>
      </c>
      <c r="AG69" t="s">
        <v>318</v>
      </c>
      <c r="AH69" t="s">
        <v>318</v>
      </c>
      <c r="AI69" t="s">
        <v>162</v>
      </c>
      <c r="AJ69">
        <v>2.6</v>
      </c>
      <c r="AK69" t="s">
        <v>126</v>
      </c>
      <c r="AL69" t="s">
        <v>2942</v>
      </c>
      <c r="AM69" t="s">
        <v>2690</v>
      </c>
      <c r="AN69" t="s">
        <v>1288</v>
      </c>
      <c r="AO69" t="s">
        <v>205</v>
      </c>
      <c r="AP69" t="s">
        <v>110</v>
      </c>
      <c r="AQ69" t="s">
        <v>124</v>
      </c>
      <c r="AR69" t="s">
        <v>5398</v>
      </c>
      <c r="AS69" t="s">
        <v>5616</v>
      </c>
      <c r="AT69" t="s">
        <v>110</v>
      </c>
      <c r="AU69" t="s">
        <v>110</v>
      </c>
      <c r="AV69" t="s">
        <v>832</v>
      </c>
      <c r="AW69" t="s">
        <v>4191</v>
      </c>
      <c r="AX69" t="s">
        <v>7280</v>
      </c>
      <c r="AY69" t="s">
        <v>530</v>
      </c>
      <c r="AZ69" t="s">
        <v>7199</v>
      </c>
      <c r="BA69" t="s">
        <v>4391</v>
      </c>
      <c r="BB69">
        <v>2.6</v>
      </c>
    </row>
    <row r="70" spans="2:54">
      <c r="B70">
        <v>67</v>
      </c>
      <c r="C70" t="s">
        <v>3357</v>
      </c>
      <c r="D70" s="1">
        <v>44853</v>
      </c>
      <c r="E70" t="s">
        <v>6700</v>
      </c>
      <c r="F70" t="s">
        <v>108</v>
      </c>
      <c r="G70" t="s">
        <v>162</v>
      </c>
      <c r="H70">
        <v>2</v>
      </c>
      <c r="I70" t="s">
        <v>2598</v>
      </c>
      <c r="J70" t="s">
        <v>514</v>
      </c>
      <c r="K70" t="s">
        <v>2829</v>
      </c>
      <c r="L70" t="s">
        <v>1288</v>
      </c>
      <c r="M70" t="s">
        <v>205</v>
      </c>
      <c r="N70" t="s">
        <v>8380</v>
      </c>
      <c r="O70" t="s">
        <v>131</v>
      </c>
      <c r="P70" t="s">
        <v>5385</v>
      </c>
      <c r="Q70" t="s">
        <v>6928</v>
      </c>
      <c r="R70" t="s">
        <v>108</v>
      </c>
      <c r="S70" t="s">
        <v>7198</v>
      </c>
      <c r="T70" t="s">
        <v>3356</v>
      </c>
      <c r="U70">
        <v>2</v>
      </c>
      <c r="V70" t="s">
        <v>559</v>
      </c>
      <c r="W70" t="s">
        <v>5648</v>
      </c>
      <c r="X70" t="s">
        <v>2622</v>
      </c>
      <c r="Y70" s="28" t="s">
        <v>110</v>
      </c>
      <c r="Z70" t="s">
        <v>3361</v>
      </c>
      <c r="AC70">
        <v>20</v>
      </c>
      <c r="AD70" t="s">
        <v>4439</v>
      </c>
      <c r="AE70" s="1">
        <v>44672</v>
      </c>
      <c r="AF70" t="s">
        <v>6375</v>
      </c>
      <c r="AG70" t="s">
        <v>403</v>
      </c>
      <c r="AH70" t="s">
        <v>108</v>
      </c>
      <c r="AI70" t="s">
        <v>162</v>
      </c>
      <c r="AJ70">
        <v>2.2000000000000002</v>
      </c>
      <c r="AK70" t="s">
        <v>126</v>
      </c>
      <c r="AL70" t="s">
        <v>2365</v>
      </c>
      <c r="AM70" t="s">
        <v>929</v>
      </c>
      <c r="AN70" t="s">
        <v>812</v>
      </c>
      <c r="AO70" t="s">
        <v>205</v>
      </c>
      <c r="AP70" t="s">
        <v>110</v>
      </c>
      <c r="AQ70" t="s">
        <v>124</v>
      </c>
      <c r="AR70" t="s">
        <v>6059</v>
      </c>
      <c r="AS70" t="s">
        <v>5615</v>
      </c>
      <c r="AT70" t="s">
        <v>110</v>
      </c>
      <c r="AU70" t="s">
        <v>110</v>
      </c>
      <c r="AV70" t="s">
        <v>832</v>
      </c>
      <c r="AW70" t="s">
        <v>4438</v>
      </c>
      <c r="AX70" t="s">
        <v>7200</v>
      </c>
      <c r="AY70" t="s">
        <v>510</v>
      </c>
      <c r="AZ70" t="s">
        <v>7199</v>
      </c>
      <c r="BA70" t="s">
        <v>4442</v>
      </c>
      <c r="BB70">
        <v>2.2000000000000002</v>
      </c>
    </row>
    <row r="71" spans="2:54">
      <c r="B71">
        <v>66</v>
      </c>
      <c r="C71" t="s">
        <v>3588</v>
      </c>
      <c r="D71" s="1">
        <v>44810</v>
      </c>
      <c r="E71" t="s">
        <v>6830</v>
      </c>
      <c r="F71" t="s">
        <v>683</v>
      </c>
      <c r="G71" t="s">
        <v>111</v>
      </c>
      <c r="H71">
        <v>50</v>
      </c>
      <c r="I71" t="s">
        <v>126</v>
      </c>
      <c r="J71" t="s">
        <v>2037</v>
      </c>
      <c r="K71" t="s">
        <v>958</v>
      </c>
      <c r="L71" t="s">
        <v>2259</v>
      </c>
      <c r="M71" t="s">
        <v>180</v>
      </c>
      <c r="N71" t="s">
        <v>7207</v>
      </c>
      <c r="O71" t="s">
        <v>911</v>
      </c>
      <c r="P71" t="s">
        <v>294</v>
      </c>
      <c r="Q71" t="s">
        <v>7222</v>
      </c>
      <c r="R71" t="s">
        <v>1480</v>
      </c>
      <c r="S71" t="s">
        <v>7207</v>
      </c>
      <c r="T71" t="s">
        <v>1478</v>
      </c>
      <c r="U71">
        <v>7.2</v>
      </c>
      <c r="V71" t="s">
        <v>5366</v>
      </c>
      <c r="W71" t="s">
        <v>508</v>
      </c>
      <c r="X71" t="s">
        <v>109</v>
      </c>
      <c r="Y71" s="28" t="s">
        <v>110</v>
      </c>
      <c r="Z71" t="s">
        <v>3591</v>
      </c>
      <c r="AC71">
        <v>19</v>
      </c>
      <c r="AD71" t="s">
        <v>4480</v>
      </c>
      <c r="AE71" s="1">
        <v>44664</v>
      </c>
      <c r="AF71" t="s">
        <v>6829</v>
      </c>
      <c r="AG71" t="s">
        <v>403</v>
      </c>
      <c r="AH71" t="s">
        <v>403</v>
      </c>
      <c r="AI71" t="s">
        <v>162</v>
      </c>
      <c r="AJ71">
        <v>2.2999999999999998</v>
      </c>
      <c r="AK71" t="s">
        <v>126</v>
      </c>
      <c r="AL71" t="s">
        <v>3477</v>
      </c>
      <c r="AM71" t="s">
        <v>1192</v>
      </c>
      <c r="AN71" t="s">
        <v>1470</v>
      </c>
      <c r="AO71" t="s">
        <v>180</v>
      </c>
      <c r="AP71" t="s">
        <v>9793</v>
      </c>
      <c r="AQ71" t="s">
        <v>161</v>
      </c>
      <c r="AR71" t="s">
        <v>6416</v>
      </c>
      <c r="AS71" t="s">
        <v>109</v>
      </c>
      <c r="AT71" t="s">
        <v>110</v>
      </c>
      <c r="AU71" t="s">
        <v>110</v>
      </c>
      <c r="AV71" t="s">
        <v>832</v>
      </c>
      <c r="AW71" t="s">
        <v>1450</v>
      </c>
      <c r="AX71" t="s">
        <v>7280</v>
      </c>
      <c r="AY71" t="s">
        <v>530</v>
      </c>
      <c r="AZ71" t="s">
        <v>7199</v>
      </c>
      <c r="BA71" t="s">
        <v>4484</v>
      </c>
      <c r="BB71">
        <v>2.2999999999999998</v>
      </c>
    </row>
    <row r="72" spans="2:54">
      <c r="B72">
        <v>65</v>
      </c>
      <c r="C72" t="s">
        <v>3790</v>
      </c>
      <c r="D72" s="1">
        <v>44769</v>
      </c>
      <c r="E72" t="s">
        <v>6920</v>
      </c>
      <c r="F72" t="s">
        <v>108</v>
      </c>
      <c r="G72" t="s">
        <v>162</v>
      </c>
      <c r="H72">
        <v>2.2400000000000002</v>
      </c>
      <c r="I72" t="s">
        <v>812</v>
      </c>
      <c r="J72" t="s">
        <v>1510</v>
      </c>
      <c r="K72" t="s">
        <v>110</v>
      </c>
      <c r="L72" t="s">
        <v>110</v>
      </c>
      <c r="M72" t="s">
        <v>205</v>
      </c>
      <c r="N72" t="s">
        <v>7638</v>
      </c>
      <c r="O72" t="s">
        <v>225</v>
      </c>
      <c r="P72" t="s">
        <v>656</v>
      </c>
      <c r="Q72" t="s">
        <v>110</v>
      </c>
      <c r="R72" t="s">
        <v>318</v>
      </c>
      <c r="S72" t="s">
        <v>7198</v>
      </c>
      <c r="T72" t="s">
        <v>3789</v>
      </c>
      <c r="U72">
        <v>2.2400000000000002</v>
      </c>
      <c r="V72" t="s">
        <v>559</v>
      </c>
      <c r="W72" t="s">
        <v>5648</v>
      </c>
      <c r="X72" t="s">
        <v>566</v>
      </c>
      <c r="Y72" s="28" t="s">
        <v>110</v>
      </c>
      <c r="Z72" t="s">
        <v>3793</v>
      </c>
      <c r="AC72">
        <v>18</v>
      </c>
      <c r="AD72" t="s">
        <v>4495</v>
      </c>
      <c r="AE72" s="1">
        <v>44663</v>
      </c>
      <c r="AF72" t="s">
        <v>6694</v>
      </c>
      <c r="AG72" t="s">
        <v>1719</v>
      </c>
      <c r="AH72" t="s">
        <v>1719</v>
      </c>
      <c r="AI72" t="s">
        <v>162</v>
      </c>
      <c r="AJ72">
        <v>5</v>
      </c>
      <c r="AK72" t="s">
        <v>1498</v>
      </c>
      <c r="AL72" t="s">
        <v>3431</v>
      </c>
      <c r="AM72" t="s">
        <v>1894</v>
      </c>
      <c r="AN72" t="s">
        <v>1223</v>
      </c>
      <c r="AO72" t="s">
        <v>180</v>
      </c>
      <c r="AP72" t="s">
        <v>110</v>
      </c>
      <c r="AQ72" t="s">
        <v>124</v>
      </c>
      <c r="AR72" t="s">
        <v>324</v>
      </c>
      <c r="AS72" t="s">
        <v>5616</v>
      </c>
      <c r="AT72" t="s">
        <v>7222</v>
      </c>
      <c r="AU72" t="s">
        <v>110</v>
      </c>
      <c r="AV72" t="s">
        <v>832</v>
      </c>
      <c r="AW72" t="s">
        <v>1717</v>
      </c>
      <c r="AX72" t="s">
        <v>7280</v>
      </c>
      <c r="AY72" t="s">
        <v>530</v>
      </c>
      <c r="AZ72" t="s">
        <v>7199</v>
      </c>
      <c r="BA72" t="s">
        <v>4497</v>
      </c>
      <c r="BB72">
        <v>5</v>
      </c>
    </row>
    <row r="73" spans="2:54" ht="60">
      <c r="B73">
        <v>64</v>
      </c>
      <c r="C73" t="s">
        <v>3794</v>
      </c>
      <c r="D73" s="1">
        <v>44769</v>
      </c>
      <c r="E73" t="s">
        <v>9294</v>
      </c>
      <c r="F73" t="s">
        <v>240</v>
      </c>
      <c r="G73" t="s">
        <v>111</v>
      </c>
      <c r="H73">
        <v>25</v>
      </c>
      <c r="I73" t="s">
        <v>126</v>
      </c>
      <c r="J73" t="s">
        <v>1164</v>
      </c>
      <c r="K73" t="s">
        <v>1629</v>
      </c>
      <c r="L73" t="s">
        <v>1325</v>
      </c>
      <c r="M73" t="s">
        <v>205</v>
      </c>
      <c r="N73" t="s">
        <v>7207</v>
      </c>
      <c r="O73" t="s">
        <v>131</v>
      </c>
      <c r="P73" t="s">
        <v>694</v>
      </c>
      <c r="Q73" t="s">
        <v>7222</v>
      </c>
      <c r="R73" t="s">
        <v>108</v>
      </c>
      <c r="S73" t="s">
        <v>7207</v>
      </c>
      <c r="T73" t="s">
        <v>811</v>
      </c>
      <c r="U73">
        <v>3.7</v>
      </c>
      <c r="V73" t="s">
        <v>559</v>
      </c>
      <c r="W73" t="s">
        <v>5670</v>
      </c>
      <c r="X73" t="s">
        <v>109</v>
      </c>
      <c r="Y73" s="28" t="s">
        <v>3796</v>
      </c>
      <c r="Z73" t="s">
        <v>3797</v>
      </c>
      <c r="AC73">
        <v>17</v>
      </c>
      <c r="AD73" t="s">
        <v>4520</v>
      </c>
      <c r="AE73" s="1">
        <v>44658</v>
      </c>
      <c r="AF73" t="s">
        <v>6278</v>
      </c>
      <c r="AG73" t="s">
        <v>1416</v>
      </c>
      <c r="AH73" t="s">
        <v>1416</v>
      </c>
      <c r="AI73" t="s">
        <v>162</v>
      </c>
      <c r="AJ73">
        <v>3</v>
      </c>
      <c r="AK73" t="s">
        <v>126</v>
      </c>
      <c r="AL73" t="s">
        <v>290</v>
      </c>
      <c r="AM73" t="s">
        <v>398</v>
      </c>
      <c r="AN73" t="s">
        <v>1131</v>
      </c>
      <c r="AO73" t="s">
        <v>205</v>
      </c>
      <c r="AP73" t="s">
        <v>110</v>
      </c>
      <c r="AQ73" t="s">
        <v>161</v>
      </c>
      <c r="AR73" t="s">
        <v>460</v>
      </c>
      <c r="AS73" t="s">
        <v>5615</v>
      </c>
      <c r="AT73" t="s">
        <v>110</v>
      </c>
      <c r="AU73" t="s">
        <v>110</v>
      </c>
      <c r="AV73" t="s">
        <v>832</v>
      </c>
      <c r="AW73" t="s">
        <v>4519</v>
      </c>
      <c r="AX73" t="s">
        <v>7280</v>
      </c>
      <c r="AY73" t="s">
        <v>530</v>
      </c>
      <c r="AZ73" t="s">
        <v>7199</v>
      </c>
      <c r="BA73" t="s">
        <v>4523</v>
      </c>
      <c r="BB73">
        <v>3</v>
      </c>
    </row>
    <row r="74" spans="2:54">
      <c r="B74">
        <v>63</v>
      </c>
      <c r="C74" t="s">
        <v>3912</v>
      </c>
      <c r="D74" s="1">
        <v>44761</v>
      </c>
      <c r="E74" t="s">
        <v>9367</v>
      </c>
      <c r="F74" t="s">
        <v>1388</v>
      </c>
      <c r="G74" t="s">
        <v>162</v>
      </c>
      <c r="H74">
        <v>1</v>
      </c>
      <c r="I74" t="s">
        <v>956</v>
      </c>
      <c r="J74" t="s">
        <v>3913</v>
      </c>
      <c r="K74" t="s">
        <v>3914</v>
      </c>
      <c r="L74" t="s">
        <v>1288</v>
      </c>
      <c r="M74" t="s">
        <v>205</v>
      </c>
      <c r="N74" t="s">
        <v>110</v>
      </c>
      <c r="O74" t="s">
        <v>131</v>
      </c>
      <c r="P74" t="s">
        <v>694</v>
      </c>
      <c r="Q74" t="s">
        <v>110</v>
      </c>
      <c r="R74" t="s">
        <v>1388</v>
      </c>
      <c r="S74" t="s">
        <v>7198</v>
      </c>
      <c r="T74" t="s">
        <v>3911</v>
      </c>
      <c r="U74">
        <v>1</v>
      </c>
      <c r="V74" t="s">
        <v>6915</v>
      </c>
      <c r="W74" t="s">
        <v>6915</v>
      </c>
      <c r="X74" t="s">
        <v>109</v>
      </c>
      <c r="Y74" s="28" t="s">
        <v>110</v>
      </c>
      <c r="Z74" t="s">
        <v>3918</v>
      </c>
      <c r="AC74">
        <v>16</v>
      </c>
      <c r="AD74" t="s">
        <v>4525</v>
      </c>
      <c r="AE74" s="1">
        <v>44658</v>
      </c>
      <c r="AF74" t="s">
        <v>6775</v>
      </c>
      <c r="AG74" t="s">
        <v>2596</v>
      </c>
      <c r="AH74" t="s">
        <v>2596</v>
      </c>
      <c r="AI74" t="s">
        <v>162</v>
      </c>
      <c r="AJ74">
        <v>2</v>
      </c>
      <c r="AK74" t="s">
        <v>126</v>
      </c>
      <c r="AL74" t="s">
        <v>224</v>
      </c>
      <c r="AM74" t="s">
        <v>415</v>
      </c>
      <c r="AN74" t="s">
        <v>1470</v>
      </c>
      <c r="AO74" t="s">
        <v>205</v>
      </c>
      <c r="AP74" t="s">
        <v>110</v>
      </c>
      <c r="AQ74" t="s">
        <v>161</v>
      </c>
      <c r="AR74" t="s">
        <v>196</v>
      </c>
      <c r="AS74" t="s">
        <v>5615</v>
      </c>
      <c r="AT74" t="s">
        <v>110</v>
      </c>
      <c r="AU74" t="s">
        <v>110</v>
      </c>
      <c r="AV74" t="s">
        <v>832</v>
      </c>
      <c r="AW74" t="s">
        <v>4524</v>
      </c>
      <c r="AX74" t="s">
        <v>7280</v>
      </c>
      <c r="AY74" t="s">
        <v>530</v>
      </c>
      <c r="AZ74" t="s">
        <v>7199</v>
      </c>
      <c r="BA74" t="s">
        <v>4528</v>
      </c>
      <c r="BB74">
        <v>2</v>
      </c>
    </row>
    <row r="75" spans="2:54">
      <c r="B75">
        <v>62</v>
      </c>
      <c r="C75" t="s">
        <v>3942</v>
      </c>
      <c r="D75" s="1">
        <v>44754</v>
      </c>
      <c r="E75" t="s">
        <v>9393</v>
      </c>
      <c r="F75" t="s">
        <v>3943</v>
      </c>
      <c r="G75" t="s">
        <v>154</v>
      </c>
      <c r="H75">
        <v>35</v>
      </c>
      <c r="I75" t="s">
        <v>276</v>
      </c>
      <c r="J75" t="s">
        <v>2037</v>
      </c>
      <c r="K75" t="s">
        <v>1629</v>
      </c>
      <c r="L75" t="s">
        <v>1453</v>
      </c>
      <c r="M75" t="s">
        <v>205</v>
      </c>
      <c r="N75" t="s">
        <v>110</v>
      </c>
      <c r="O75" t="s">
        <v>131</v>
      </c>
      <c r="P75" t="s">
        <v>694</v>
      </c>
      <c r="Q75" t="s">
        <v>7222</v>
      </c>
      <c r="R75" t="s">
        <v>3943</v>
      </c>
      <c r="S75" t="s">
        <v>7584</v>
      </c>
      <c r="T75" t="s">
        <v>1208</v>
      </c>
      <c r="U75">
        <v>4.4400000000000004</v>
      </c>
      <c r="V75" t="s">
        <v>559</v>
      </c>
      <c r="W75" t="s">
        <v>6888</v>
      </c>
      <c r="X75" t="s">
        <v>109</v>
      </c>
      <c r="Y75" s="28" t="s">
        <v>110</v>
      </c>
      <c r="Z75" t="s">
        <v>3946</v>
      </c>
      <c r="AC75">
        <v>15</v>
      </c>
      <c r="AD75" t="s">
        <v>4579</v>
      </c>
      <c r="AE75" s="1">
        <v>44648</v>
      </c>
      <c r="AF75" t="s">
        <v>6480</v>
      </c>
      <c r="AG75" t="s">
        <v>318</v>
      </c>
      <c r="AH75" t="s">
        <v>318</v>
      </c>
      <c r="AI75" t="s">
        <v>162</v>
      </c>
      <c r="AJ75">
        <v>2</v>
      </c>
      <c r="AK75" t="s">
        <v>126</v>
      </c>
      <c r="AL75" t="s">
        <v>1296</v>
      </c>
      <c r="AM75" t="s">
        <v>2531</v>
      </c>
      <c r="AN75" t="s">
        <v>1212</v>
      </c>
      <c r="AO75" t="s">
        <v>205</v>
      </c>
      <c r="AP75" t="s">
        <v>110</v>
      </c>
      <c r="AQ75" t="s">
        <v>161</v>
      </c>
      <c r="AR75" t="s">
        <v>455</v>
      </c>
      <c r="AS75" t="s">
        <v>5686</v>
      </c>
      <c r="AT75" t="s">
        <v>7222</v>
      </c>
      <c r="AU75" t="s">
        <v>110</v>
      </c>
      <c r="AV75" t="s">
        <v>131</v>
      </c>
      <c r="AW75" t="s">
        <v>4578</v>
      </c>
      <c r="AX75" t="s">
        <v>7280</v>
      </c>
      <c r="AY75" t="s">
        <v>530</v>
      </c>
      <c r="AZ75" t="s">
        <v>7199</v>
      </c>
      <c r="BA75" t="s">
        <v>4582</v>
      </c>
      <c r="BB75">
        <v>2</v>
      </c>
    </row>
    <row r="76" spans="2:54">
      <c r="B76">
        <v>61</v>
      </c>
      <c r="C76" t="s">
        <v>3947</v>
      </c>
      <c r="D76" s="1">
        <v>44754</v>
      </c>
      <c r="E76" t="s">
        <v>9393</v>
      </c>
      <c r="F76" t="s">
        <v>3943</v>
      </c>
      <c r="G76" t="s">
        <v>111</v>
      </c>
      <c r="H76">
        <v>25</v>
      </c>
      <c r="I76" t="s">
        <v>956</v>
      </c>
      <c r="J76" t="s">
        <v>1164</v>
      </c>
      <c r="K76" t="s">
        <v>1629</v>
      </c>
      <c r="L76" t="s">
        <v>1325</v>
      </c>
      <c r="M76" t="s">
        <v>205</v>
      </c>
      <c r="N76" t="s">
        <v>7207</v>
      </c>
      <c r="O76" t="s">
        <v>131</v>
      </c>
      <c r="P76" t="s">
        <v>694</v>
      </c>
      <c r="Q76" t="s">
        <v>7222</v>
      </c>
      <c r="R76" t="s">
        <v>3943</v>
      </c>
      <c r="S76" t="s">
        <v>7207</v>
      </c>
      <c r="T76" t="s">
        <v>1208</v>
      </c>
      <c r="U76">
        <v>3.72</v>
      </c>
      <c r="V76" t="s">
        <v>559</v>
      </c>
      <c r="W76" t="s">
        <v>6888</v>
      </c>
      <c r="X76" t="s">
        <v>109</v>
      </c>
      <c r="Y76" s="28" t="s">
        <v>110</v>
      </c>
      <c r="Z76" t="s">
        <v>3948</v>
      </c>
      <c r="AC76">
        <v>14</v>
      </c>
      <c r="AD76" t="s">
        <v>4589</v>
      </c>
      <c r="AE76" s="1">
        <v>44645</v>
      </c>
      <c r="AF76" t="s">
        <v>6295</v>
      </c>
      <c r="AG76" t="s">
        <v>318</v>
      </c>
      <c r="AH76" t="s">
        <v>318</v>
      </c>
      <c r="AI76" t="s">
        <v>162</v>
      </c>
      <c r="AJ76">
        <v>4.5</v>
      </c>
      <c r="AK76" t="s">
        <v>126</v>
      </c>
      <c r="AL76" t="s">
        <v>224</v>
      </c>
      <c r="AM76" t="s">
        <v>1023</v>
      </c>
      <c r="AN76" t="s">
        <v>1212</v>
      </c>
      <c r="AO76" t="s">
        <v>205</v>
      </c>
      <c r="AP76" t="s">
        <v>7218</v>
      </c>
      <c r="AQ76" t="s">
        <v>161</v>
      </c>
      <c r="AR76" t="s">
        <v>656</v>
      </c>
      <c r="AS76" t="s">
        <v>5616</v>
      </c>
      <c r="AT76" t="s">
        <v>110</v>
      </c>
      <c r="AU76" t="s">
        <v>110</v>
      </c>
      <c r="AV76" t="s">
        <v>3855</v>
      </c>
      <c r="AW76" t="s">
        <v>4588</v>
      </c>
      <c r="AX76" t="s">
        <v>7280</v>
      </c>
      <c r="AY76" t="s">
        <v>530</v>
      </c>
      <c r="AZ76" t="s">
        <v>7199</v>
      </c>
      <c r="BA76" t="s">
        <v>4592</v>
      </c>
      <c r="BB76">
        <v>4.5</v>
      </c>
    </row>
    <row r="77" spans="2:54">
      <c r="B77">
        <v>60</v>
      </c>
      <c r="C77" t="s">
        <v>3959</v>
      </c>
      <c r="D77" s="1">
        <v>44749</v>
      </c>
      <c r="E77" t="s">
        <v>9408</v>
      </c>
      <c r="F77" t="s">
        <v>830</v>
      </c>
      <c r="G77" t="s">
        <v>162</v>
      </c>
      <c r="H77">
        <v>4</v>
      </c>
      <c r="I77" t="s">
        <v>126</v>
      </c>
      <c r="J77" t="s">
        <v>2247</v>
      </c>
      <c r="K77" t="s">
        <v>1750</v>
      </c>
      <c r="L77" t="s">
        <v>2643</v>
      </c>
      <c r="M77" t="s">
        <v>205</v>
      </c>
      <c r="N77" t="s">
        <v>7218</v>
      </c>
      <c r="O77" t="s">
        <v>1141</v>
      </c>
      <c r="P77" t="s">
        <v>580</v>
      </c>
      <c r="Q77" t="s">
        <v>7222</v>
      </c>
      <c r="R77" t="s">
        <v>108</v>
      </c>
      <c r="S77" t="s">
        <v>7198</v>
      </c>
      <c r="T77" t="s">
        <v>3958</v>
      </c>
      <c r="U77">
        <v>4</v>
      </c>
      <c r="V77" t="s">
        <v>559</v>
      </c>
      <c r="W77" t="s">
        <v>5652</v>
      </c>
      <c r="X77" t="s">
        <v>109</v>
      </c>
      <c r="Y77" s="28" t="s">
        <v>110</v>
      </c>
      <c r="Z77" t="s">
        <v>3963</v>
      </c>
      <c r="AC77">
        <v>13</v>
      </c>
      <c r="AD77" t="s">
        <v>4087</v>
      </c>
      <c r="AE77" s="1">
        <v>44644</v>
      </c>
      <c r="AF77" t="s">
        <v>6761</v>
      </c>
      <c r="AG77" t="s">
        <v>920</v>
      </c>
      <c r="AH77" t="s">
        <v>1064</v>
      </c>
      <c r="AI77" t="s">
        <v>162</v>
      </c>
      <c r="AJ77">
        <v>2.5</v>
      </c>
      <c r="AK77" t="s">
        <v>126</v>
      </c>
      <c r="AL77" t="s">
        <v>1510</v>
      </c>
      <c r="AM77" t="s">
        <v>2690</v>
      </c>
      <c r="AN77" t="s">
        <v>812</v>
      </c>
      <c r="AO77" t="s">
        <v>205</v>
      </c>
      <c r="AP77" t="s">
        <v>7202</v>
      </c>
      <c r="AQ77" t="s">
        <v>161</v>
      </c>
      <c r="AR77" t="s">
        <v>6530</v>
      </c>
      <c r="AS77" t="s">
        <v>5862</v>
      </c>
      <c r="AT77" t="s">
        <v>6928</v>
      </c>
      <c r="AU77" t="s">
        <v>209</v>
      </c>
      <c r="AV77" t="s">
        <v>131</v>
      </c>
      <c r="AW77" t="s">
        <v>918</v>
      </c>
      <c r="AX77" t="s">
        <v>7280</v>
      </c>
      <c r="AY77" t="s">
        <v>530</v>
      </c>
      <c r="AZ77" t="s">
        <v>7199</v>
      </c>
      <c r="BA77" t="s">
        <v>4600</v>
      </c>
      <c r="BB77">
        <v>2.5</v>
      </c>
    </row>
    <row r="78" spans="2:54">
      <c r="B78">
        <v>59</v>
      </c>
      <c r="C78" t="s">
        <v>4128</v>
      </c>
      <c r="D78" s="1">
        <v>44721</v>
      </c>
      <c r="E78" t="s">
        <v>7296</v>
      </c>
      <c r="F78" t="s">
        <v>240</v>
      </c>
      <c r="G78" t="s">
        <v>162</v>
      </c>
      <c r="H78">
        <v>5</v>
      </c>
      <c r="I78" t="s">
        <v>126</v>
      </c>
      <c r="J78" t="s">
        <v>4129</v>
      </c>
      <c r="K78" t="s">
        <v>4130</v>
      </c>
      <c r="L78" t="s">
        <v>1325</v>
      </c>
      <c r="M78" t="s">
        <v>205</v>
      </c>
      <c r="N78" t="s">
        <v>7218</v>
      </c>
      <c r="O78" t="s">
        <v>858</v>
      </c>
      <c r="P78" t="s">
        <v>694</v>
      </c>
      <c r="Q78" t="s">
        <v>7222</v>
      </c>
      <c r="R78" t="s">
        <v>108</v>
      </c>
      <c r="S78" t="s">
        <v>7198</v>
      </c>
      <c r="T78" t="s">
        <v>811</v>
      </c>
      <c r="U78">
        <v>5</v>
      </c>
      <c r="V78" t="s">
        <v>559</v>
      </c>
      <c r="W78" t="s">
        <v>5670</v>
      </c>
      <c r="X78" t="s">
        <v>109</v>
      </c>
      <c r="Y78" s="28" t="s">
        <v>4133</v>
      </c>
      <c r="Z78" t="s">
        <v>4134</v>
      </c>
      <c r="AC78">
        <v>12</v>
      </c>
      <c r="AD78" t="s">
        <v>4604</v>
      </c>
      <c r="AE78" s="1">
        <v>44644</v>
      </c>
      <c r="AF78" t="s">
        <v>6772</v>
      </c>
      <c r="AG78" t="s">
        <v>1416</v>
      </c>
      <c r="AH78" t="s">
        <v>1416</v>
      </c>
      <c r="AI78" t="s">
        <v>162</v>
      </c>
      <c r="AJ78">
        <v>4</v>
      </c>
      <c r="AK78" t="s">
        <v>126</v>
      </c>
      <c r="AL78" t="s">
        <v>2365</v>
      </c>
      <c r="AM78" t="s">
        <v>398</v>
      </c>
      <c r="AN78" t="s">
        <v>1212</v>
      </c>
      <c r="AO78" t="s">
        <v>205</v>
      </c>
      <c r="AP78" t="s">
        <v>7218</v>
      </c>
      <c r="AQ78" t="s">
        <v>124</v>
      </c>
      <c r="AR78" t="s">
        <v>6059</v>
      </c>
      <c r="AS78" t="s">
        <v>5615</v>
      </c>
      <c r="AT78" t="s">
        <v>7222</v>
      </c>
      <c r="AU78" t="s">
        <v>110</v>
      </c>
      <c r="AV78" t="s">
        <v>131</v>
      </c>
      <c r="AW78" t="s">
        <v>4603</v>
      </c>
      <c r="AX78" t="s">
        <v>7280</v>
      </c>
      <c r="AY78" t="s">
        <v>530</v>
      </c>
      <c r="AZ78" t="s">
        <v>7199</v>
      </c>
      <c r="BA78" t="s">
        <v>4607</v>
      </c>
      <c r="BB78">
        <v>4</v>
      </c>
    </row>
    <row r="79" spans="2:54">
      <c r="B79">
        <v>58</v>
      </c>
      <c r="C79" t="s">
        <v>4167</v>
      </c>
      <c r="D79" s="1">
        <v>44718</v>
      </c>
      <c r="E79" t="s">
        <v>9559</v>
      </c>
      <c r="F79" t="s">
        <v>1571</v>
      </c>
      <c r="G79" t="s">
        <v>4168</v>
      </c>
      <c r="H79">
        <v>3.5</v>
      </c>
      <c r="I79" t="s">
        <v>276</v>
      </c>
      <c r="J79" t="s">
        <v>2037</v>
      </c>
      <c r="K79" t="s">
        <v>4169</v>
      </c>
      <c r="L79" t="s">
        <v>1212</v>
      </c>
      <c r="M79" t="s">
        <v>205</v>
      </c>
      <c r="N79" t="s">
        <v>110</v>
      </c>
      <c r="O79" t="s">
        <v>832</v>
      </c>
      <c r="P79" t="s">
        <v>694</v>
      </c>
      <c r="Q79" t="s">
        <v>110</v>
      </c>
      <c r="R79" t="s">
        <v>108</v>
      </c>
      <c r="S79" t="s">
        <v>9560</v>
      </c>
      <c r="T79" t="s">
        <v>2014</v>
      </c>
      <c r="U79">
        <v>2.54</v>
      </c>
      <c r="V79" t="s">
        <v>559</v>
      </c>
      <c r="W79" t="s">
        <v>5670</v>
      </c>
      <c r="X79" t="s">
        <v>109</v>
      </c>
      <c r="Y79" s="28" t="s">
        <v>4171</v>
      </c>
      <c r="Z79" t="s">
        <v>4172</v>
      </c>
      <c r="AC79">
        <v>11</v>
      </c>
      <c r="AD79" t="s">
        <v>4611</v>
      </c>
      <c r="AE79" s="1">
        <v>44643</v>
      </c>
      <c r="AF79" t="s">
        <v>6298</v>
      </c>
      <c r="AG79" t="s">
        <v>2346</v>
      </c>
      <c r="AH79" t="s">
        <v>683</v>
      </c>
      <c r="AI79" t="s">
        <v>162</v>
      </c>
      <c r="AJ79">
        <v>3</v>
      </c>
      <c r="AK79" t="s">
        <v>126</v>
      </c>
      <c r="AL79" t="s">
        <v>3026</v>
      </c>
      <c r="AM79" t="s">
        <v>1111</v>
      </c>
      <c r="AN79" t="s">
        <v>1223</v>
      </c>
      <c r="AO79" t="s">
        <v>205</v>
      </c>
      <c r="AP79" t="s">
        <v>7218</v>
      </c>
      <c r="AQ79" t="s">
        <v>161</v>
      </c>
      <c r="AR79" t="s">
        <v>324</v>
      </c>
      <c r="AS79" t="s">
        <v>5615</v>
      </c>
      <c r="AT79" t="s">
        <v>7222</v>
      </c>
      <c r="AU79" t="s">
        <v>110</v>
      </c>
      <c r="AV79" t="s">
        <v>131</v>
      </c>
      <c r="AW79" t="s">
        <v>4610</v>
      </c>
      <c r="AX79" t="s">
        <v>7280</v>
      </c>
      <c r="AY79" t="s">
        <v>530</v>
      </c>
      <c r="AZ79" t="s">
        <v>7199</v>
      </c>
      <c r="BA79" t="s">
        <v>4614</v>
      </c>
      <c r="BB79">
        <v>3</v>
      </c>
    </row>
    <row r="80" spans="2:54">
      <c r="B80">
        <v>57</v>
      </c>
      <c r="C80" t="s">
        <v>4292</v>
      </c>
      <c r="D80" s="1">
        <v>44705</v>
      </c>
      <c r="E80" t="s">
        <v>7242</v>
      </c>
      <c r="F80" t="s">
        <v>1571</v>
      </c>
      <c r="G80" t="s">
        <v>111</v>
      </c>
      <c r="H80">
        <v>20</v>
      </c>
      <c r="I80" t="s">
        <v>276</v>
      </c>
      <c r="J80" t="s">
        <v>277</v>
      </c>
      <c r="K80" t="s">
        <v>1825</v>
      </c>
      <c r="L80" t="s">
        <v>1453</v>
      </c>
      <c r="M80" t="s">
        <v>205</v>
      </c>
      <c r="N80" t="s">
        <v>7246</v>
      </c>
      <c r="O80" t="s">
        <v>4274</v>
      </c>
      <c r="P80" t="s">
        <v>694</v>
      </c>
      <c r="Q80" t="s">
        <v>7222</v>
      </c>
      <c r="R80" t="s">
        <v>1571</v>
      </c>
      <c r="S80" t="s">
        <v>7207</v>
      </c>
      <c r="T80" t="s">
        <v>238</v>
      </c>
      <c r="U80">
        <v>3</v>
      </c>
      <c r="V80" t="s">
        <v>559</v>
      </c>
      <c r="W80" t="s">
        <v>5670</v>
      </c>
      <c r="X80" t="s">
        <v>109</v>
      </c>
      <c r="Y80" s="28" t="s">
        <v>4293</v>
      </c>
      <c r="Z80" t="s">
        <v>4294</v>
      </c>
      <c r="AC80">
        <v>10</v>
      </c>
      <c r="AD80" t="s">
        <v>4749</v>
      </c>
      <c r="AE80" s="1">
        <v>44628</v>
      </c>
      <c r="AF80" t="s">
        <v>6340</v>
      </c>
      <c r="AG80" t="s">
        <v>1323</v>
      </c>
      <c r="AH80" t="s">
        <v>1323</v>
      </c>
      <c r="AI80" t="s">
        <v>162</v>
      </c>
      <c r="AJ80">
        <v>1</v>
      </c>
      <c r="AK80" t="s">
        <v>956</v>
      </c>
      <c r="AL80" t="s">
        <v>4750</v>
      </c>
      <c r="AM80" t="s">
        <v>110</v>
      </c>
      <c r="AN80" t="s">
        <v>110</v>
      </c>
      <c r="AO80" t="s">
        <v>205</v>
      </c>
      <c r="AP80" t="s">
        <v>7218</v>
      </c>
      <c r="AQ80" t="s">
        <v>161</v>
      </c>
      <c r="AR80" t="s">
        <v>455</v>
      </c>
      <c r="AS80" t="s">
        <v>5862</v>
      </c>
      <c r="AT80" t="s">
        <v>110</v>
      </c>
      <c r="AU80" t="s">
        <v>110</v>
      </c>
      <c r="AV80" t="s">
        <v>131</v>
      </c>
      <c r="AW80" t="s">
        <v>4748</v>
      </c>
      <c r="AX80" t="s">
        <v>7280</v>
      </c>
      <c r="AY80" t="s">
        <v>530</v>
      </c>
      <c r="AZ80" t="s">
        <v>7199</v>
      </c>
      <c r="BA80" t="s">
        <v>4754</v>
      </c>
      <c r="BB80">
        <v>1</v>
      </c>
    </row>
    <row r="81" spans="2:54">
      <c r="B81">
        <v>56</v>
      </c>
      <c r="C81" t="s">
        <v>4271</v>
      </c>
      <c r="D81" s="1">
        <v>44705</v>
      </c>
      <c r="E81" t="s">
        <v>7234</v>
      </c>
      <c r="F81" t="s">
        <v>1571</v>
      </c>
      <c r="G81" t="s">
        <v>162</v>
      </c>
      <c r="H81">
        <v>12</v>
      </c>
      <c r="I81" t="s">
        <v>126</v>
      </c>
      <c r="J81" t="s">
        <v>1164</v>
      </c>
      <c r="K81" t="s">
        <v>4272</v>
      </c>
      <c r="L81" t="s">
        <v>1156</v>
      </c>
      <c r="M81" t="s">
        <v>205</v>
      </c>
      <c r="N81" t="s">
        <v>7218</v>
      </c>
      <c r="O81" t="s">
        <v>4274</v>
      </c>
      <c r="P81" t="s">
        <v>694</v>
      </c>
      <c r="Q81" t="s">
        <v>7222</v>
      </c>
      <c r="R81" t="s">
        <v>108</v>
      </c>
      <c r="S81" t="s">
        <v>7198</v>
      </c>
      <c r="T81" t="s">
        <v>238</v>
      </c>
      <c r="U81">
        <v>12</v>
      </c>
      <c r="V81" t="s">
        <v>559</v>
      </c>
      <c r="W81" t="s">
        <v>5670</v>
      </c>
      <c r="X81" t="s">
        <v>109</v>
      </c>
      <c r="Y81" s="28" t="s">
        <v>4275</v>
      </c>
      <c r="Z81" t="s">
        <v>4276</v>
      </c>
      <c r="AC81">
        <v>9</v>
      </c>
      <c r="AD81" t="s">
        <v>4807</v>
      </c>
      <c r="AE81" s="1">
        <v>44617</v>
      </c>
      <c r="AF81" t="s">
        <v>6661</v>
      </c>
      <c r="AG81" t="s">
        <v>403</v>
      </c>
      <c r="AH81" t="s">
        <v>403</v>
      </c>
      <c r="AI81" t="s">
        <v>162</v>
      </c>
      <c r="AJ81">
        <v>3</v>
      </c>
      <c r="AK81" t="s">
        <v>126</v>
      </c>
      <c r="AL81" t="s">
        <v>277</v>
      </c>
      <c r="AM81" t="s">
        <v>2694</v>
      </c>
      <c r="AN81" t="s">
        <v>1131</v>
      </c>
      <c r="AO81" t="s">
        <v>205</v>
      </c>
      <c r="AP81" t="s">
        <v>7218</v>
      </c>
      <c r="AQ81" t="s">
        <v>124</v>
      </c>
      <c r="AR81" t="s">
        <v>173</v>
      </c>
      <c r="AS81" t="s">
        <v>5616</v>
      </c>
      <c r="AT81" t="s">
        <v>110</v>
      </c>
      <c r="AU81" t="s">
        <v>110</v>
      </c>
      <c r="AV81" t="s">
        <v>911</v>
      </c>
      <c r="AW81" t="s">
        <v>971</v>
      </c>
      <c r="AX81" t="s">
        <v>7280</v>
      </c>
      <c r="AY81" t="s">
        <v>530</v>
      </c>
      <c r="AZ81" t="s">
        <v>7199</v>
      </c>
      <c r="BA81" t="s">
        <v>4808</v>
      </c>
      <c r="BB81">
        <v>3</v>
      </c>
    </row>
    <row r="82" spans="2:54">
      <c r="B82">
        <v>55</v>
      </c>
      <c r="C82" t="s">
        <v>4282</v>
      </c>
      <c r="D82" s="1">
        <v>44705</v>
      </c>
      <c r="E82" t="s">
        <v>7234</v>
      </c>
      <c r="F82" t="s">
        <v>1571</v>
      </c>
      <c r="G82" t="s">
        <v>154</v>
      </c>
      <c r="H82">
        <v>20</v>
      </c>
      <c r="I82" t="s">
        <v>276</v>
      </c>
      <c r="J82" t="s">
        <v>1164</v>
      </c>
      <c r="K82" t="s">
        <v>4283</v>
      </c>
      <c r="L82" t="s">
        <v>1223</v>
      </c>
      <c r="M82" t="s">
        <v>205</v>
      </c>
      <c r="N82" t="s">
        <v>7218</v>
      </c>
      <c r="O82" t="s">
        <v>4274</v>
      </c>
      <c r="P82" t="s">
        <v>694</v>
      </c>
      <c r="Q82" t="s">
        <v>7222</v>
      </c>
      <c r="R82" t="s">
        <v>108</v>
      </c>
      <c r="S82" t="s">
        <v>7584</v>
      </c>
      <c r="T82" t="s">
        <v>238</v>
      </c>
      <c r="U82">
        <v>2.54</v>
      </c>
      <c r="V82" t="s">
        <v>559</v>
      </c>
      <c r="W82" t="s">
        <v>5670</v>
      </c>
      <c r="X82" t="s">
        <v>109</v>
      </c>
      <c r="Y82" s="28" t="s">
        <v>4284</v>
      </c>
      <c r="Z82" t="s">
        <v>4285</v>
      </c>
      <c r="AC82">
        <v>8</v>
      </c>
      <c r="AD82" t="s">
        <v>4813</v>
      </c>
      <c r="AE82" s="1">
        <v>44617</v>
      </c>
      <c r="AF82" t="s">
        <v>6325</v>
      </c>
      <c r="AG82" t="s">
        <v>830</v>
      </c>
      <c r="AH82" t="s">
        <v>830</v>
      </c>
      <c r="AI82" t="s">
        <v>162</v>
      </c>
      <c r="AJ82">
        <v>3</v>
      </c>
      <c r="AK82" t="s">
        <v>126</v>
      </c>
      <c r="AL82" t="s">
        <v>1628</v>
      </c>
      <c r="AM82" t="s">
        <v>4283</v>
      </c>
      <c r="AN82" t="s">
        <v>1276</v>
      </c>
      <c r="AO82" t="s">
        <v>205</v>
      </c>
      <c r="AP82" t="s">
        <v>7218</v>
      </c>
      <c r="AQ82" t="s">
        <v>161</v>
      </c>
      <c r="AR82" t="s">
        <v>545</v>
      </c>
      <c r="AS82" t="s">
        <v>5862</v>
      </c>
      <c r="AT82" t="s">
        <v>7222</v>
      </c>
      <c r="AU82" t="s">
        <v>110</v>
      </c>
      <c r="AV82" t="s">
        <v>131</v>
      </c>
      <c r="AW82" t="s">
        <v>4812</v>
      </c>
      <c r="AX82" t="s">
        <v>7280</v>
      </c>
      <c r="AY82" t="s">
        <v>530</v>
      </c>
      <c r="AZ82" t="s">
        <v>7199</v>
      </c>
      <c r="BA82" t="s">
        <v>4816</v>
      </c>
      <c r="BB82">
        <v>3</v>
      </c>
    </row>
    <row r="83" spans="2:54">
      <c r="B83">
        <v>54</v>
      </c>
      <c r="C83" t="s">
        <v>4277</v>
      </c>
      <c r="D83" s="1">
        <v>44705</v>
      </c>
      <c r="E83" t="s">
        <v>7227</v>
      </c>
      <c r="F83" t="s">
        <v>1571</v>
      </c>
      <c r="G83" t="s">
        <v>162</v>
      </c>
      <c r="H83">
        <v>6</v>
      </c>
      <c r="I83" t="s">
        <v>126</v>
      </c>
      <c r="J83" t="s">
        <v>4278</v>
      </c>
      <c r="K83" t="s">
        <v>4279</v>
      </c>
      <c r="L83" t="s">
        <v>1223</v>
      </c>
      <c r="M83" t="s">
        <v>205</v>
      </c>
      <c r="N83" t="s">
        <v>7231</v>
      </c>
      <c r="O83" t="s">
        <v>4274</v>
      </c>
      <c r="P83" t="s">
        <v>694</v>
      </c>
      <c r="Q83" t="s">
        <v>9645</v>
      </c>
      <c r="R83" t="s">
        <v>108</v>
      </c>
      <c r="S83" t="s">
        <v>7198</v>
      </c>
      <c r="T83" t="s">
        <v>238</v>
      </c>
      <c r="U83">
        <v>6</v>
      </c>
      <c r="V83" t="s">
        <v>559</v>
      </c>
      <c r="W83" t="s">
        <v>5670</v>
      </c>
      <c r="X83" t="s">
        <v>259</v>
      </c>
      <c r="Y83" s="28" t="s">
        <v>4280</v>
      </c>
      <c r="Z83" t="s">
        <v>4281</v>
      </c>
      <c r="AC83">
        <v>7</v>
      </c>
      <c r="AD83" t="s">
        <v>4901</v>
      </c>
      <c r="AE83" s="1">
        <v>44608</v>
      </c>
      <c r="AF83" t="s">
        <v>6332</v>
      </c>
      <c r="AG83" t="s">
        <v>726</v>
      </c>
      <c r="AH83" t="s">
        <v>4902</v>
      </c>
      <c r="AI83" t="s">
        <v>265</v>
      </c>
      <c r="AJ83">
        <v>10</v>
      </c>
      <c r="AK83" t="s">
        <v>126</v>
      </c>
      <c r="AL83" t="s">
        <v>4903</v>
      </c>
      <c r="AM83" t="s">
        <v>4904</v>
      </c>
      <c r="AN83" t="s">
        <v>1276</v>
      </c>
      <c r="AO83" t="s">
        <v>180</v>
      </c>
      <c r="AP83" t="s">
        <v>110</v>
      </c>
      <c r="AQ83" t="s">
        <v>161</v>
      </c>
      <c r="AR83" t="s">
        <v>694</v>
      </c>
      <c r="AS83" t="s">
        <v>109</v>
      </c>
      <c r="AT83" t="s">
        <v>110</v>
      </c>
      <c r="AU83" t="s">
        <v>110</v>
      </c>
      <c r="AV83" t="s">
        <v>858</v>
      </c>
      <c r="AW83" t="s">
        <v>4900</v>
      </c>
      <c r="AX83" t="s">
        <v>7280</v>
      </c>
      <c r="AY83" t="s">
        <v>530</v>
      </c>
      <c r="AZ83" t="s">
        <v>7199</v>
      </c>
      <c r="BA83" t="s">
        <v>4908</v>
      </c>
      <c r="BB83">
        <v>11.37</v>
      </c>
    </row>
    <row r="84" spans="2:54">
      <c r="B84">
        <v>53</v>
      </c>
      <c r="C84" t="s">
        <v>4286</v>
      </c>
      <c r="D84" s="1">
        <v>44705</v>
      </c>
      <c r="E84" t="s">
        <v>9652</v>
      </c>
      <c r="F84" t="s">
        <v>1571</v>
      </c>
      <c r="G84" t="s">
        <v>265</v>
      </c>
      <c r="H84">
        <v>3</v>
      </c>
      <c r="I84" t="s">
        <v>126</v>
      </c>
      <c r="J84" t="s">
        <v>4287</v>
      </c>
      <c r="K84" t="s">
        <v>4288</v>
      </c>
      <c r="L84" t="s">
        <v>1212</v>
      </c>
      <c r="M84" t="s">
        <v>205</v>
      </c>
      <c r="N84" t="s">
        <v>7218</v>
      </c>
      <c r="O84" t="s">
        <v>4274</v>
      </c>
      <c r="P84" t="s">
        <v>694</v>
      </c>
      <c r="Q84" t="s">
        <v>7222</v>
      </c>
      <c r="R84" t="s">
        <v>108</v>
      </c>
      <c r="S84" t="s">
        <v>7238</v>
      </c>
      <c r="T84" t="s">
        <v>238</v>
      </c>
      <c r="U84">
        <v>3.22</v>
      </c>
      <c r="V84" t="s">
        <v>559</v>
      </c>
      <c r="W84" t="s">
        <v>5670</v>
      </c>
      <c r="X84" t="s">
        <v>109</v>
      </c>
      <c r="Y84" s="28" t="s">
        <v>110</v>
      </c>
      <c r="Z84" t="s">
        <v>4291</v>
      </c>
      <c r="AC84">
        <v>6</v>
      </c>
      <c r="AD84" t="s">
        <v>5036</v>
      </c>
      <c r="AE84" s="1">
        <v>44580</v>
      </c>
      <c r="AF84" t="s">
        <v>6340</v>
      </c>
      <c r="AG84" t="s">
        <v>1323</v>
      </c>
      <c r="AH84" t="s">
        <v>1323</v>
      </c>
      <c r="AI84" t="s">
        <v>162</v>
      </c>
      <c r="AJ84">
        <v>4</v>
      </c>
      <c r="AK84" t="s">
        <v>126</v>
      </c>
      <c r="AL84" t="s">
        <v>1504</v>
      </c>
      <c r="AM84" t="s">
        <v>5037</v>
      </c>
      <c r="AN84" t="s">
        <v>1276</v>
      </c>
      <c r="AO84" t="s">
        <v>205</v>
      </c>
      <c r="AP84" t="s">
        <v>7218</v>
      </c>
      <c r="AQ84" t="s">
        <v>161</v>
      </c>
      <c r="AR84" t="s">
        <v>455</v>
      </c>
      <c r="AS84" t="s">
        <v>5862</v>
      </c>
      <c r="AT84" t="s">
        <v>6928</v>
      </c>
      <c r="AU84" t="s">
        <v>226</v>
      </c>
      <c r="AV84" t="s">
        <v>131</v>
      </c>
      <c r="AW84" t="s">
        <v>4748</v>
      </c>
      <c r="AX84" t="s">
        <v>7280</v>
      </c>
      <c r="AY84" t="s">
        <v>530</v>
      </c>
      <c r="AZ84" t="s">
        <v>7199</v>
      </c>
      <c r="BA84" t="s">
        <v>5038</v>
      </c>
      <c r="BB84">
        <v>4</v>
      </c>
    </row>
    <row r="85" spans="2:54">
      <c r="B85">
        <v>52</v>
      </c>
      <c r="C85" t="s">
        <v>4295</v>
      </c>
      <c r="D85" s="1">
        <v>44704</v>
      </c>
      <c r="E85" t="s">
        <v>6858</v>
      </c>
      <c r="F85" t="s">
        <v>2130</v>
      </c>
      <c r="G85" t="s">
        <v>162</v>
      </c>
      <c r="H85">
        <v>1.5</v>
      </c>
      <c r="I85" t="s">
        <v>956</v>
      </c>
      <c r="J85" t="s">
        <v>319</v>
      </c>
      <c r="K85" t="s">
        <v>4296</v>
      </c>
      <c r="L85" t="s">
        <v>110</v>
      </c>
      <c r="M85" t="s">
        <v>180</v>
      </c>
      <c r="N85" t="s">
        <v>110</v>
      </c>
      <c r="O85" t="s">
        <v>4297</v>
      </c>
      <c r="P85" t="s">
        <v>580</v>
      </c>
      <c r="Q85" t="s">
        <v>7222</v>
      </c>
      <c r="R85" t="s">
        <v>2130</v>
      </c>
      <c r="S85" t="s">
        <v>7198</v>
      </c>
      <c r="T85" t="s">
        <v>2128</v>
      </c>
      <c r="U85">
        <v>1.5</v>
      </c>
      <c r="V85" t="s">
        <v>5366</v>
      </c>
      <c r="W85" t="s">
        <v>508</v>
      </c>
      <c r="X85" t="s">
        <v>109</v>
      </c>
      <c r="Y85" s="28" t="s">
        <v>110</v>
      </c>
      <c r="Z85" t="s">
        <v>4301</v>
      </c>
      <c r="AC85">
        <v>5</v>
      </c>
      <c r="AD85" t="s">
        <v>5056</v>
      </c>
      <c r="AE85" s="1">
        <v>44579</v>
      </c>
      <c r="AF85" t="s">
        <v>6688</v>
      </c>
      <c r="AG85" t="s">
        <v>1719</v>
      </c>
      <c r="AH85" t="s">
        <v>318</v>
      </c>
      <c r="AI85" t="s">
        <v>162</v>
      </c>
      <c r="AJ85">
        <v>3</v>
      </c>
      <c r="AK85" t="s">
        <v>126</v>
      </c>
      <c r="AL85" t="s">
        <v>2037</v>
      </c>
      <c r="AM85" t="s">
        <v>1111</v>
      </c>
      <c r="AN85" t="s">
        <v>1325</v>
      </c>
      <c r="AO85" t="s">
        <v>205</v>
      </c>
      <c r="AP85" t="s">
        <v>110</v>
      </c>
      <c r="AQ85" t="s">
        <v>124</v>
      </c>
      <c r="AR85" t="s">
        <v>324</v>
      </c>
      <c r="AS85" t="s">
        <v>5615</v>
      </c>
      <c r="AT85" t="s">
        <v>6928</v>
      </c>
      <c r="AU85" t="s">
        <v>226</v>
      </c>
      <c r="AV85" t="s">
        <v>131</v>
      </c>
      <c r="AW85" t="s">
        <v>1910</v>
      </c>
      <c r="AX85" t="s">
        <v>7280</v>
      </c>
      <c r="AY85" t="s">
        <v>530</v>
      </c>
      <c r="AZ85" t="s">
        <v>7199</v>
      </c>
      <c r="BA85" t="s">
        <v>5058</v>
      </c>
      <c r="BB85">
        <v>3</v>
      </c>
    </row>
    <row r="86" spans="2:54">
      <c r="B86">
        <v>51</v>
      </c>
      <c r="C86" t="s">
        <v>4303</v>
      </c>
      <c r="D86" s="1">
        <v>44704</v>
      </c>
      <c r="E86" t="s">
        <v>6809</v>
      </c>
      <c r="F86" t="s">
        <v>4304</v>
      </c>
      <c r="G86" t="s">
        <v>162</v>
      </c>
      <c r="H86">
        <v>1.9</v>
      </c>
      <c r="I86" t="s">
        <v>149</v>
      </c>
      <c r="J86" t="s">
        <v>1839</v>
      </c>
      <c r="K86" t="s">
        <v>110</v>
      </c>
      <c r="L86" t="s">
        <v>110</v>
      </c>
      <c r="M86" t="s">
        <v>1618</v>
      </c>
      <c r="N86" t="s">
        <v>110</v>
      </c>
      <c r="O86" t="s">
        <v>832</v>
      </c>
      <c r="P86" t="s">
        <v>6485</v>
      </c>
      <c r="Q86" t="s">
        <v>110</v>
      </c>
      <c r="R86" t="s">
        <v>4305</v>
      </c>
      <c r="S86" t="s">
        <v>7198</v>
      </c>
      <c r="T86" t="s">
        <v>4302</v>
      </c>
      <c r="U86">
        <v>1.9</v>
      </c>
      <c r="V86" t="s">
        <v>5366</v>
      </c>
      <c r="W86" t="s">
        <v>6670</v>
      </c>
      <c r="X86" t="s">
        <v>109</v>
      </c>
      <c r="Y86" s="28" t="s">
        <v>110</v>
      </c>
      <c r="Z86" t="s">
        <v>4309</v>
      </c>
      <c r="AC86">
        <v>4</v>
      </c>
      <c r="AD86" t="s">
        <v>5066</v>
      </c>
      <c r="AE86" s="1">
        <v>44579</v>
      </c>
      <c r="AF86" t="s">
        <v>6343</v>
      </c>
      <c r="AG86" t="s">
        <v>5067</v>
      </c>
      <c r="AH86" t="s">
        <v>402</v>
      </c>
      <c r="AI86" t="s">
        <v>162</v>
      </c>
      <c r="AJ86">
        <v>5</v>
      </c>
      <c r="AK86" t="s">
        <v>956</v>
      </c>
      <c r="AL86" t="s">
        <v>5068</v>
      </c>
      <c r="AM86" t="s">
        <v>4296</v>
      </c>
      <c r="AN86" t="s">
        <v>1325</v>
      </c>
      <c r="AO86" t="s">
        <v>180</v>
      </c>
      <c r="AP86" t="s">
        <v>110</v>
      </c>
      <c r="AQ86" t="s">
        <v>161</v>
      </c>
      <c r="AR86" t="s">
        <v>656</v>
      </c>
      <c r="AS86" t="s">
        <v>109</v>
      </c>
      <c r="AT86" t="s">
        <v>6928</v>
      </c>
      <c r="AU86" t="s">
        <v>226</v>
      </c>
      <c r="AV86" t="s">
        <v>131</v>
      </c>
      <c r="AW86" t="s">
        <v>5065</v>
      </c>
      <c r="AX86" t="s">
        <v>7280</v>
      </c>
      <c r="AY86" t="s">
        <v>530</v>
      </c>
      <c r="AZ86" t="s">
        <v>7199</v>
      </c>
      <c r="BA86" t="s">
        <v>5071</v>
      </c>
      <c r="BB86">
        <v>5</v>
      </c>
    </row>
    <row r="87" spans="2:54">
      <c r="B87">
        <v>50</v>
      </c>
      <c r="C87" t="s">
        <v>4324</v>
      </c>
      <c r="D87" s="1">
        <v>44700</v>
      </c>
      <c r="E87" t="s">
        <v>6843</v>
      </c>
      <c r="F87" t="s">
        <v>3165</v>
      </c>
      <c r="G87" t="s">
        <v>162</v>
      </c>
      <c r="H87">
        <v>4.5</v>
      </c>
      <c r="I87" t="s">
        <v>126</v>
      </c>
      <c r="J87" t="s">
        <v>4325</v>
      </c>
      <c r="K87" t="s">
        <v>4326</v>
      </c>
      <c r="L87" t="s">
        <v>1325</v>
      </c>
      <c r="M87" t="s">
        <v>180</v>
      </c>
      <c r="N87" t="s">
        <v>110</v>
      </c>
      <c r="O87" t="s">
        <v>131</v>
      </c>
      <c r="P87" t="s">
        <v>580</v>
      </c>
      <c r="Q87" t="s">
        <v>7279</v>
      </c>
      <c r="R87" t="s">
        <v>2402</v>
      </c>
      <c r="S87" t="s">
        <v>7198</v>
      </c>
      <c r="T87" t="s">
        <v>2400</v>
      </c>
      <c r="U87">
        <v>4.5</v>
      </c>
      <c r="V87" t="s">
        <v>5366</v>
      </c>
      <c r="W87" t="s">
        <v>5743</v>
      </c>
      <c r="X87" t="s">
        <v>109</v>
      </c>
      <c r="Y87" s="28" t="s">
        <v>110</v>
      </c>
      <c r="Z87" t="s">
        <v>4329</v>
      </c>
      <c r="AC87">
        <v>3</v>
      </c>
      <c r="AD87" t="s">
        <v>5136</v>
      </c>
      <c r="AE87" s="1">
        <v>44572</v>
      </c>
      <c r="AF87" t="s">
        <v>6776</v>
      </c>
      <c r="AG87" t="s">
        <v>403</v>
      </c>
      <c r="AH87" t="s">
        <v>108</v>
      </c>
      <c r="AI87" t="s">
        <v>162</v>
      </c>
      <c r="AJ87">
        <v>0.375</v>
      </c>
      <c r="AK87" t="s">
        <v>126</v>
      </c>
      <c r="AL87" t="s">
        <v>3477</v>
      </c>
      <c r="AM87" t="s">
        <v>110</v>
      </c>
      <c r="AN87" t="s">
        <v>110</v>
      </c>
      <c r="AO87" t="s">
        <v>205</v>
      </c>
      <c r="AP87" t="s">
        <v>110</v>
      </c>
      <c r="AQ87" t="s">
        <v>124</v>
      </c>
      <c r="AR87" t="s">
        <v>5398</v>
      </c>
      <c r="AS87" t="s">
        <v>5616</v>
      </c>
      <c r="AT87" t="s">
        <v>110</v>
      </c>
      <c r="AU87" t="s">
        <v>110</v>
      </c>
      <c r="AV87" t="s">
        <v>832</v>
      </c>
      <c r="AW87" t="s">
        <v>5135</v>
      </c>
      <c r="AX87" t="s">
        <v>7200</v>
      </c>
      <c r="AY87" t="s">
        <v>510</v>
      </c>
      <c r="AZ87" t="s">
        <v>7199</v>
      </c>
      <c r="BA87" t="s">
        <v>5139</v>
      </c>
      <c r="BB87">
        <v>0.38</v>
      </c>
    </row>
    <row r="88" spans="2:54">
      <c r="B88">
        <v>49</v>
      </c>
      <c r="C88" t="s">
        <v>4359</v>
      </c>
      <c r="D88" s="1">
        <v>44692</v>
      </c>
      <c r="E88" t="s">
        <v>9697</v>
      </c>
      <c r="F88" t="s">
        <v>830</v>
      </c>
      <c r="G88" t="s">
        <v>162</v>
      </c>
      <c r="H88">
        <v>6.5</v>
      </c>
      <c r="I88" t="s">
        <v>126</v>
      </c>
      <c r="J88" t="s">
        <v>2247</v>
      </c>
      <c r="K88" t="s">
        <v>4360</v>
      </c>
      <c r="L88" t="s">
        <v>2685</v>
      </c>
      <c r="M88" t="s">
        <v>205</v>
      </c>
      <c r="N88" t="s">
        <v>7218</v>
      </c>
      <c r="O88" t="s">
        <v>131</v>
      </c>
      <c r="P88" t="s">
        <v>5385</v>
      </c>
      <c r="Q88" t="s">
        <v>7279</v>
      </c>
      <c r="R88" t="s">
        <v>108</v>
      </c>
      <c r="S88" t="s">
        <v>7198</v>
      </c>
      <c r="T88" t="s">
        <v>4358</v>
      </c>
      <c r="U88">
        <v>6.5</v>
      </c>
      <c r="V88" t="s">
        <v>559</v>
      </c>
      <c r="W88" t="s">
        <v>5652</v>
      </c>
      <c r="X88" t="s">
        <v>109</v>
      </c>
      <c r="Y88" s="28" t="s">
        <v>110</v>
      </c>
      <c r="Z88" t="s">
        <v>4364</v>
      </c>
      <c r="AC88">
        <v>2</v>
      </c>
      <c r="AD88" t="s">
        <v>5150</v>
      </c>
      <c r="AE88" s="1">
        <v>44572</v>
      </c>
      <c r="AF88" t="s">
        <v>6577</v>
      </c>
      <c r="AG88" t="s">
        <v>2346</v>
      </c>
      <c r="AH88" t="s">
        <v>2346</v>
      </c>
      <c r="AI88" t="s">
        <v>162</v>
      </c>
      <c r="AJ88">
        <v>4.9000000000000004</v>
      </c>
      <c r="AK88" t="s">
        <v>956</v>
      </c>
      <c r="AL88" t="s">
        <v>2037</v>
      </c>
      <c r="AM88" t="s">
        <v>1111</v>
      </c>
      <c r="AN88" t="s">
        <v>1325</v>
      </c>
      <c r="AO88" t="s">
        <v>205</v>
      </c>
      <c r="AP88" t="s">
        <v>7218</v>
      </c>
      <c r="AQ88" t="s">
        <v>161</v>
      </c>
      <c r="AR88" t="s">
        <v>656</v>
      </c>
      <c r="AS88" t="s">
        <v>109</v>
      </c>
      <c r="AT88" t="s">
        <v>7222</v>
      </c>
      <c r="AU88" t="s">
        <v>110</v>
      </c>
      <c r="AV88" t="s">
        <v>3855</v>
      </c>
      <c r="AW88" t="s">
        <v>2344</v>
      </c>
      <c r="AX88" t="s">
        <v>7280</v>
      </c>
      <c r="AY88" t="s">
        <v>530</v>
      </c>
      <c r="AZ88" t="s">
        <v>7199</v>
      </c>
      <c r="BA88" t="s">
        <v>5153</v>
      </c>
      <c r="BB88">
        <v>4.9000000000000004</v>
      </c>
    </row>
    <row r="89" spans="2:54">
      <c r="B89">
        <v>48</v>
      </c>
      <c r="C89" t="s">
        <v>4365</v>
      </c>
      <c r="D89" s="1">
        <v>44692</v>
      </c>
      <c r="E89" t="s">
        <v>6827</v>
      </c>
      <c r="F89" t="s">
        <v>830</v>
      </c>
      <c r="G89" t="s">
        <v>162</v>
      </c>
      <c r="H89">
        <v>3</v>
      </c>
      <c r="I89" t="s">
        <v>126</v>
      </c>
      <c r="J89" t="s">
        <v>224</v>
      </c>
      <c r="K89" t="s">
        <v>4296</v>
      </c>
      <c r="L89" t="s">
        <v>4367</v>
      </c>
      <c r="M89" t="s">
        <v>205</v>
      </c>
      <c r="N89" t="s">
        <v>110</v>
      </c>
      <c r="O89" t="s">
        <v>131</v>
      </c>
      <c r="P89" t="s">
        <v>580</v>
      </c>
      <c r="Q89" t="s">
        <v>7222</v>
      </c>
      <c r="R89" t="s">
        <v>711</v>
      </c>
      <c r="S89" t="s">
        <v>7198</v>
      </c>
      <c r="T89" t="s">
        <v>3348</v>
      </c>
      <c r="U89">
        <v>3</v>
      </c>
      <c r="V89" t="s">
        <v>5366</v>
      </c>
      <c r="W89" t="s">
        <v>508</v>
      </c>
      <c r="X89" t="s">
        <v>109</v>
      </c>
      <c r="Y89" s="28" t="s">
        <v>110</v>
      </c>
      <c r="Z89" t="s">
        <v>4369</v>
      </c>
      <c r="AC89">
        <v>1</v>
      </c>
      <c r="AD89" t="s">
        <v>5155</v>
      </c>
      <c r="AE89" s="1">
        <v>44572</v>
      </c>
      <c r="AF89" t="s">
        <v>6727</v>
      </c>
      <c r="AG89" t="s">
        <v>3025</v>
      </c>
      <c r="AH89" t="s">
        <v>2085</v>
      </c>
      <c r="AI89" t="s">
        <v>162</v>
      </c>
      <c r="AJ89">
        <v>5</v>
      </c>
      <c r="AK89" t="s">
        <v>126</v>
      </c>
      <c r="AL89" t="s">
        <v>4939</v>
      </c>
      <c r="AM89" t="s">
        <v>5156</v>
      </c>
      <c r="AN89" t="s">
        <v>1223</v>
      </c>
      <c r="AO89" t="s">
        <v>180</v>
      </c>
      <c r="AP89" t="s">
        <v>7218</v>
      </c>
      <c r="AQ89" t="s">
        <v>110</v>
      </c>
      <c r="AR89" t="s">
        <v>694</v>
      </c>
      <c r="AS89" t="s">
        <v>109</v>
      </c>
      <c r="AT89" t="s">
        <v>110</v>
      </c>
      <c r="AU89" t="s">
        <v>110</v>
      </c>
      <c r="AV89" t="s">
        <v>131</v>
      </c>
      <c r="AW89" t="s">
        <v>5154</v>
      </c>
      <c r="AX89" t="s">
        <v>7280</v>
      </c>
      <c r="AY89" t="s">
        <v>530</v>
      </c>
      <c r="AZ89" t="s">
        <v>7199</v>
      </c>
      <c r="BA89" t="s">
        <v>5160</v>
      </c>
      <c r="BB89">
        <v>5</v>
      </c>
    </row>
    <row r="90" spans="2:54">
      <c r="B90">
        <v>47</v>
      </c>
      <c r="C90" t="s">
        <v>4375</v>
      </c>
      <c r="D90" s="1">
        <v>44691</v>
      </c>
      <c r="E90" t="s">
        <v>7973</v>
      </c>
      <c r="F90" t="s">
        <v>1571</v>
      </c>
      <c r="G90" t="s">
        <v>162</v>
      </c>
      <c r="H90">
        <v>10</v>
      </c>
      <c r="I90" t="s">
        <v>126</v>
      </c>
      <c r="J90" t="s">
        <v>4129</v>
      </c>
      <c r="K90" t="s">
        <v>4376</v>
      </c>
      <c r="L90" t="s">
        <v>2685</v>
      </c>
      <c r="M90" t="s">
        <v>205</v>
      </c>
      <c r="N90" t="s">
        <v>7218</v>
      </c>
      <c r="O90" t="s">
        <v>2029</v>
      </c>
      <c r="P90" t="s">
        <v>694</v>
      </c>
      <c r="Q90" t="s">
        <v>7222</v>
      </c>
      <c r="R90" t="s">
        <v>108</v>
      </c>
      <c r="S90" t="s">
        <v>7198</v>
      </c>
      <c r="T90" t="s">
        <v>2014</v>
      </c>
      <c r="U90">
        <v>10</v>
      </c>
      <c r="V90" t="s">
        <v>559</v>
      </c>
      <c r="W90" t="s">
        <v>5670</v>
      </c>
      <c r="X90" t="s">
        <v>109</v>
      </c>
      <c r="Y90" s="28" t="s">
        <v>110</v>
      </c>
      <c r="Z90" t="s">
        <v>4379</v>
      </c>
    </row>
    <row r="91" spans="2:54">
      <c r="B91">
        <v>46</v>
      </c>
      <c r="C91" t="s">
        <v>4380</v>
      </c>
      <c r="D91" s="1">
        <v>44691</v>
      </c>
      <c r="E91" t="s">
        <v>7973</v>
      </c>
      <c r="F91" t="s">
        <v>1571</v>
      </c>
      <c r="G91" t="s">
        <v>111</v>
      </c>
      <c r="H91">
        <v>10</v>
      </c>
      <c r="I91" t="s">
        <v>276</v>
      </c>
      <c r="J91" t="s">
        <v>2310</v>
      </c>
      <c r="K91" t="s">
        <v>1781</v>
      </c>
      <c r="L91" t="s">
        <v>1325</v>
      </c>
      <c r="M91" t="s">
        <v>205</v>
      </c>
      <c r="N91" t="s">
        <v>7246</v>
      </c>
      <c r="O91" t="s">
        <v>2029</v>
      </c>
      <c r="P91" t="s">
        <v>694</v>
      </c>
      <c r="Q91" t="s">
        <v>7222</v>
      </c>
      <c r="R91" t="s">
        <v>108</v>
      </c>
      <c r="S91" t="s">
        <v>7207</v>
      </c>
      <c r="T91" t="s">
        <v>2014</v>
      </c>
      <c r="U91">
        <v>1.48</v>
      </c>
      <c r="V91" t="s">
        <v>559</v>
      </c>
      <c r="W91" t="s">
        <v>5670</v>
      </c>
      <c r="X91" t="s">
        <v>109</v>
      </c>
      <c r="Y91" s="28" t="s">
        <v>110</v>
      </c>
      <c r="Z91" t="s">
        <v>4381</v>
      </c>
    </row>
    <row r="92" spans="2:54">
      <c r="B92">
        <v>45</v>
      </c>
      <c r="C92" t="s">
        <v>4402</v>
      </c>
      <c r="D92" s="1">
        <v>44677</v>
      </c>
      <c r="E92" t="s">
        <v>6827</v>
      </c>
      <c r="F92" t="s">
        <v>830</v>
      </c>
      <c r="G92" t="s">
        <v>265</v>
      </c>
      <c r="H92">
        <v>1</v>
      </c>
      <c r="I92" t="s">
        <v>126</v>
      </c>
      <c r="J92" t="s">
        <v>4403</v>
      </c>
      <c r="K92" t="s">
        <v>4404</v>
      </c>
      <c r="L92" t="s">
        <v>4406</v>
      </c>
      <c r="M92" t="s">
        <v>205</v>
      </c>
      <c r="N92" t="s">
        <v>9728</v>
      </c>
      <c r="O92" t="s">
        <v>131</v>
      </c>
      <c r="P92" t="s">
        <v>580</v>
      </c>
      <c r="Q92" t="s">
        <v>7222</v>
      </c>
      <c r="R92" t="s">
        <v>711</v>
      </c>
      <c r="S92" t="s">
        <v>7238</v>
      </c>
      <c r="T92" t="s">
        <v>3348</v>
      </c>
      <c r="U92">
        <v>1.06</v>
      </c>
      <c r="V92" t="s">
        <v>5366</v>
      </c>
      <c r="W92" t="s">
        <v>508</v>
      </c>
      <c r="X92" t="s">
        <v>109</v>
      </c>
      <c r="Y92" s="28" t="s">
        <v>110</v>
      </c>
      <c r="Z92" t="s">
        <v>4407</v>
      </c>
    </row>
    <row r="93" spans="2:54">
      <c r="B93">
        <v>44</v>
      </c>
      <c r="C93" t="s">
        <v>4422</v>
      </c>
      <c r="D93" s="1">
        <v>44673</v>
      </c>
      <c r="E93" t="s">
        <v>6423</v>
      </c>
      <c r="F93" t="s">
        <v>108</v>
      </c>
      <c r="G93" t="s">
        <v>162</v>
      </c>
      <c r="H93">
        <v>2</v>
      </c>
      <c r="I93" t="s">
        <v>126</v>
      </c>
      <c r="J93" t="s">
        <v>928</v>
      </c>
      <c r="K93" t="s">
        <v>110</v>
      </c>
      <c r="L93" t="s">
        <v>110</v>
      </c>
      <c r="M93" t="s">
        <v>180</v>
      </c>
      <c r="N93" t="s">
        <v>110</v>
      </c>
      <c r="O93" t="s">
        <v>131</v>
      </c>
      <c r="P93" t="s">
        <v>580</v>
      </c>
      <c r="Q93" t="s">
        <v>7222</v>
      </c>
      <c r="R93" t="s">
        <v>108</v>
      </c>
      <c r="S93" t="s">
        <v>7198</v>
      </c>
      <c r="T93" t="s">
        <v>4421</v>
      </c>
      <c r="U93">
        <v>2</v>
      </c>
      <c r="V93" t="s">
        <v>5366</v>
      </c>
      <c r="W93" t="s">
        <v>5743</v>
      </c>
      <c r="X93" t="s">
        <v>109</v>
      </c>
      <c r="Y93" s="28" t="s">
        <v>110</v>
      </c>
      <c r="Z93" t="s">
        <v>4425</v>
      </c>
    </row>
    <row r="94" spans="2:54">
      <c r="B94">
        <v>43</v>
      </c>
      <c r="C94" t="s">
        <v>4447</v>
      </c>
      <c r="D94" s="1">
        <v>44672</v>
      </c>
      <c r="E94" t="s">
        <v>6570</v>
      </c>
      <c r="F94" t="s">
        <v>2597</v>
      </c>
      <c r="G94" t="s">
        <v>162</v>
      </c>
      <c r="H94">
        <v>5</v>
      </c>
      <c r="I94" t="s">
        <v>126</v>
      </c>
      <c r="J94" t="s">
        <v>2323</v>
      </c>
      <c r="K94" t="s">
        <v>4449</v>
      </c>
      <c r="L94" t="s">
        <v>1325</v>
      </c>
      <c r="M94" t="s">
        <v>180</v>
      </c>
      <c r="N94" t="s">
        <v>110</v>
      </c>
      <c r="O94" t="s">
        <v>131</v>
      </c>
      <c r="P94" t="s">
        <v>694</v>
      </c>
      <c r="Q94" t="s">
        <v>7279</v>
      </c>
      <c r="R94" t="s">
        <v>4448</v>
      </c>
      <c r="S94" t="s">
        <v>7198</v>
      </c>
      <c r="T94" t="s">
        <v>4446</v>
      </c>
      <c r="U94">
        <v>5</v>
      </c>
      <c r="V94" t="s">
        <v>5366</v>
      </c>
      <c r="W94" t="s">
        <v>5729</v>
      </c>
      <c r="X94" t="s">
        <v>109</v>
      </c>
      <c r="Y94" s="28" t="s">
        <v>4453</v>
      </c>
      <c r="Z94" t="s">
        <v>4454</v>
      </c>
    </row>
    <row r="95" spans="2:54">
      <c r="B95">
        <v>42</v>
      </c>
      <c r="C95" t="s">
        <v>4443</v>
      </c>
      <c r="D95" s="1">
        <v>44672</v>
      </c>
      <c r="E95" t="s">
        <v>6725</v>
      </c>
      <c r="F95" t="s">
        <v>4444</v>
      </c>
      <c r="G95" t="s">
        <v>162</v>
      </c>
      <c r="H95">
        <v>6.5</v>
      </c>
      <c r="I95" t="s">
        <v>2598</v>
      </c>
      <c r="J95" t="s">
        <v>334</v>
      </c>
      <c r="K95" t="s">
        <v>1533</v>
      </c>
      <c r="L95" t="s">
        <v>1212</v>
      </c>
      <c r="M95" t="s">
        <v>205</v>
      </c>
      <c r="N95" t="s">
        <v>8380</v>
      </c>
      <c r="O95" t="s">
        <v>131</v>
      </c>
      <c r="P95" t="s">
        <v>580</v>
      </c>
      <c r="Q95" t="s">
        <v>6928</v>
      </c>
      <c r="R95" t="s">
        <v>108</v>
      </c>
      <c r="S95" t="s">
        <v>7198</v>
      </c>
      <c r="T95" t="s">
        <v>2616</v>
      </c>
      <c r="U95">
        <v>6.5</v>
      </c>
      <c r="V95" t="s">
        <v>559</v>
      </c>
      <c r="W95" t="s">
        <v>5648</v>
      </c>
      <c r="X95" t="s">
        <v>2622</v>
      </c>
      <c r="Y95" s="28" t="s">
        <v>110</v>
      </c>
      <c r="Z95" t="s">
        <v>4445</v>
      </c>
    </row>
    <row r="96" spans="2:54">
      <c r="B96">
        <v>41</v>
      </c>
      <c r="C96" t="s">
        <v>4455</v>
      </c>
      <c r="D96" s="1">
        <v>44672</v>
      </c>
      <c r="E96" t="s">
        <v>7977</v>
      </c>
      <c r="F96" t="s">
        <v>240</v>
      </c>
      <c r="G96" t="s">
        <v>162</v>
      </c>
      <c r="H96">
        <v>10</v>
      </c>
      <c r="I96" t="s">
        <v>126</v>
      </c>
      <c r="J96" t="s">
        <v>4456</v>
      </c>
      <c r="K96" t="s">
        <v>4279</v>
      </c>
      <c r="L96" t="s">
        <v>3290</v>
      </c>
      <c r="M96" t="s">
        <v>205</v>
      </c>
      <c r="N96" t="s">
        <v>7231</v>
      </c>
      <c r="O96" t="s">
        <v>131</v>
      </c>
      <c r="P96" t="s">
        <v>694</v>
      </c>
      <c r="Q96" t="s">
        <v>9645</v>
      </c>
      <c r="R96" t="s">
        <v>108</v>
      </c>
      <c r="S96" t="s">
        <v>7198</v>
      </c>
      <c r="T96" t="s">
        <v>811</v>
      </c>
      <c r="U96">
        <v>10</v>
      </c>
      <c r="V96" t="s">
        <v>559</v>
      </c>
      <c r="W96" t="s">
        <v>5670</v>
      </c>
      <c r="X96" t="s">
        <v>259</v>
      </c>
      <c r="Y96" s="28" t="s">
        <v>110</v>
      </c>
      <c r="Z96" t="s">
        <v>4458</v>
      </c>
    </row>
    <row r="97" spans="2:26">
      <c r="B97">
        <v>40</v>
      </c>
      <c r="C97" t="s">
        <v>4459</v>
      </c>
      <c r="D97" s="1">
        <v>44672</v>
      </c>
      <c r="E97" t="s">
        <v>9767</v>
      </c>
      <c r="F97" t="s">
        <v>240</v>
      </c>
      <c r="G97" t="s">
        <v>162</v>
      </c>
      <c r="H97">
        <v>5</v>
      </c>
      <c r="I97" t="s">
        <v>126</v>
      </c>
      <c r="J97" t="s">
        <v>2247</v>
      </c>
      <c r="K97" t="s">
        <v>4460</v>
      </c>
      <c r="L97" t="s">
        <v>1223</v>
      </c>
      <c r="M97" t="s">
        <v>205</v>
      </c>
      <c r="N97" t="s">
        <v>7218</v>
      </c>
      <c r="O97" t="s">
        <v>832</v>
      </c>
      <c r="P97" t="s">
        <v>694</v>
      </c>
      <c r="Q97" t="s">
        <v>7222</v>
      </c>
      <c r="R97" t="s">
        <v>108</v>
      </c>
      <c r="S97" t="s">
        <v>7198</v>
      </c>
      <c r="T97" t="s">
        <v>811</v>
      </c>
      <c r="U97">
        <v>5</v>
      </c>
      <c r="V97" t="s">
        <v>559</v>
      </c>
      <c r="W97" t="s">
        <v>5670</v>
      </c>
      <c r="X97" t="s">
        <v>109</v>
      </c>
      <c r="Y97" s="28" t="s">
        <v>110</v>
      </c>
      <c r="Z97" t="s">
        <v>4462</v>
      </c>
    </row>
    <row r="98" spans="2:26">
      <c r="B98">
        <v>39</v>
      </c>
      <c r="C98" t="s">
        <v>4463</v>
      </c>
      <c r="D98" s="1">
        <v>44672</v>
      </c>
      <c r="E98" t="s">
        <v>7285</v>
      </c>
      <c r="F98" t="s">
        <v>240</v>
      </c>
      <c r="G98" t="s">
        <v>265</v>
      </c>
      <c r="H98">
        <v>5</v>
      </c>
      <c r="I98" t="s">
        <v>126</v>
      </c>
      <c r="J98" t="s">
        <v>4464</v>
      </c>
      <c r="K98" t="s">
        <v>4288</v>
      </c>
      <c r="L98" t="s">
        <v>1212</v>
      </c>
      <c r="M98" t="s">
        <v>205</v>
      </c>
      <c r="N98" t="s">
        <v>7218</v>
      </c>
      <c r="O98" t="s">
        <v>841</v>
      </c>
      <c r="P98" t="s">
        <v>694</v>
      </c>
      <c r="Q98" t="s">
        <v>7222</v>
      </c>
      <c r="R98" t="s">
        <v>108</v>
      </c>
      <c r="S98" t="s">
        <v>7238</v>
      </c>
      <c r="T98" t="s">
        <v>811</v>
      </c>
      <c r="U98">
        <v>5.42</v>
      </c>
      <c r="V98" t="s">
        <v>559</v>
      </c>
      <c r="W98" t="s">
        <v>5670</v>
      </c>
      <c r="X98" t="s">
        <v>109</v>
      </c>
      <c r="Y98" s="28" t="s">
        <v>110</v>
      </c>
      <c r="Z98" t="s">
        <v>4465</v>
      </c>
    </row>
    <row r="99" spans="2:26">
      <c r="B99">
        <v>38</v>
      </c>
      <c r="C99" t="s">
        <v>4486</v>
      </c>
      <c r="D99" s="1">
        <v>44664</v>
      </c>
      <c r="E99" t="s">
        <v>6923</v>
      </c>
      <c r="F99" t="s">
        <v>697</v>
      </c>
      <c r="G99" t="s">
        <v>162</v>
      </c>
      <c r="H99">
        <v>6</v>
      </c>
      <c r="I99" t="s">
        <v>2598</v>
      </c>
      <c r="J99" t="s">
        <v>397</v>
      </c>
      <c r="K99" t="s">
        <v>4487</v>
      </c>
      <c r="L99" t="s">
        <v>3300</v>
      </c>
      <c r="M99" t="s">
        <v>205</v>
      </c>
      <c r="N99" t="s">
        <v>8380</v>
      </c>
      <c r="O99" t="s">
        <v>131</v>
      </c>
      <c r="P99" t="s">
        <v>694</v>
      </c>
      <c r="Q99" t="s">
        <v>7279</v>
      </c>
      <c r="R99" t="s">
        <v>2596</v>
      </c>
      <c r="S99" t="s">
        <v>7198</v>
      </c>
      <c r="T99" t="s">
        <v>4485</v>
      </c>
      <c r="U99">
        <v>6</v>
      </c>
      <c r="V99" t="s">
        <v>559</v>
      </c>
      <c r="W99" t="s">
        <v>5652</v>
      </c>
      <c r="X99" t="s">
        <v>2622</v>
      </c>
      <c r="Y99" s="28" t="s">
        <v>4490</v>
      </c>
      <c r="Z99" t="s">
        <v>4491</v>
      </c>
    </row>
    <row r="100" spans="2:26">
      <c r="B100">
        <v>37</v>
      </c>
      <c r="C100" t="s">
        <v>708</v>
      </c>
      <c r="D100" s="1">
        <v>44664</v>
      </c>
      <c r="E100" t="s">
        <v>6921</v>
      </c>
      <c r="F100" t="s">
        <v>711</v>
      </c>
      <c r="G100" t="s">
        <v>162</v>
      </c>
      <c r="H100">
        <v>5</v>
      </c>
      <c r="I100" t="s">
        <v>812</v>
      </c>
      <c r="J100" t="s">
        <v>2194</v>
      </c>
      <c r="K100" t="s">
        <v>4492</v>
      </c>
      <c r="L100" t="s">
        <v>1131</v>
      </c>
      <c r="M100" t="s">
        <v>205</v>
      </c>
      <c r="N100" t="s">
        <v>7638</v>
      </c>
      <c r="O100" t="s">
        <v>131</v>
      </c>
      <c r="P100" t="s">
        <v>233</v>
      </c>
      <c r="Q100" t="s">
        <v>6928</v>
      </c>
      <c r="R100" t="s">
        <v>1433</v>
      </c>
      <c r="S100" t="s">
        <v>7198</v>
      </c>
      <c r="T100" t="s">
        <v>709</v>
      </c>
      <c r="U100">
        <v>5</v>
      </c>
      <c r="V100" t="s">
        <v>559</v>
      </c>
      <c r="W100" t="s">
        <v>5648</v>
      </c>
      <c r="X100" t="s">
        <v>566</v>
      </c>
      <c r="Y100" s="28" t="s">
        <v>110</v>
      </c>
      <c r="Z100" t="s">
        <v>719</v>
      </c>
    </row>
    <row r="101" spans="2:26">
      <c r="B101">
        <v>36</v>
      </c>
      <c r="C101" t="s">
        <v>4498</v>
      </c>
      <c r="D101" s="1">
        <v>44663</v>
      </c>
      <c r="E101" t="s">
        <v>6835</v>
      </c>
      <c r="F101" t="s">
        <v>1064</v>
      </c>
      <c r="G101" t="s">
        <v>162</v>
      </c>
      <c r="H101">
        <v>3</v>
      </c>
      <c r="I101" t="s">
        <v>126</v>
      </c>
      <c r="J101" t="s">
        <v>4499</v>
      </c>
      <c r="K101" t="s">
        <v>3384</v>
      </c>
      <c r="L101" t="s">
        <v>1165</v>
      </c>
      <c r="M101" t="s">
        <v>180</v>
      </c>
      <c r="N101" t="s">
        <v>110</v>
      </c>
      <c r="O101" t="s">
        <v>131</v>
      </c>
      <c r="P101" t="s">
        <v>656</v>
      </c>
      <c r="Q101" t="s">
        <v>7279</v>
      </c>
      <c r="R101" t="s">
        <v>1064</v>
      </c>
      <c r="S101" t="s">
        <v>7198</v>
      </c>
      <c r="T101" t="s">
        <v>865</v>
      </c>
      <c r="U101">
        <v>3</v>
      </c>
      <c r="V101" t="s">
        <v>5366</v>
      </c>
      <c r="W101" t="s">
        <v>508</v>
      </c>
      <c r="X101" t="s">
        <v>109</v>
      </c>
      <c r="Y101" s="28" t="s">
        <v>110</v>
      </c>
      <c r="Z101" t="s">
        <v>4501</v>
      </c>
    </row>
    <row r="102" spans="2:26">
      <c r="B102">
        <v>35</v>
      </c>
      <c r="C102" t="s">
        <v>496</v>
      </c>
      <c r="D102" s="1">
        <v>44649</v>
      </c>
      <c r="E102" t="s">
        <v>6700</v>
      </c>
      <c r="F102" t="s">
        <v>108</v>
      </c>
      <c r="G102" t="s">
        <v>162</v>
      </c>
      <c r="H102">
        <v>2</v>
      </c>
      <c r="I102" t="s">
        <v>812</v>
      </c>
      <c r="J102" t="s">
        <v>1452</v>
      </c>
      <c r="K102" t="s">
        <v>1589</v>
      </c>
      <c r="L102" t="s">
        <v>1212</v>
      </c>
      <c r="M102" t="s">
        <v>205</v>
      </c>
      <c r="N102" t="s">
        <v>7638</v>
      </c>
      <c r="O102" t="s">
        <v>131</v>
      </c>
      <c r="P102" t="s">
        <v>5385</v>
      </c>
      <c r="Q102" t="s">
        <v>6928</v>
      </c>
      <c r="R102" t="s">
        <v>108</v>
      </c>
      <c r="S102" t="s">
        <v>7198</v>
      </c>
      <c r="T102" t="s">
        <v>3356</v>
      </c>
      <c r="U102">
        <v>2</v>
      </c>
      <c r="V102" t="s">
        <v>559</v>
      </c>
      <c r="W102" t="s">
        <v>5648</v>
      </c>
      <c r="X102" t="s">
        <v>566</v>
      </c>
      <c r="Y102" s="28" t="s">
        <v>110</v>
      </c>
      <c r="Z102" t="s">
        <v>4575</v>
      </c>
    </row>
    <row r="103" spans="2:26">
      <c r="B103">
        <v>34</v>
      </c>
      <c r="C103" t="s">
        <v>4634</v>
      </c>
      <c r="D103" s="1">
        <v>44641</v>
      </c>
      <c r="E103" t="s">
        <v>6669</v>
      </c>
      <c r="F103" t="s">
        <v>108</v>
      </c>
      <c r="G103" t="s">
        <v>162</v>
      </c>
      <c r="H103">
        <v>2.7</v>
      </c>
      <c r="I103" t="s">
        <v>126</v>
      </c>
      <c r="J103" t="s">
        <v>2323</v>
      </c>
      <c r="K103" t="s">
        <v>110</v>
      </c>
      <c r="L103" t="s">
        <v>110</v>
      </c>
      <c r="M103" t="s">
        <v>1618</v>
      </c>
      <c r="N103" t="s">
        <v>110</v>
      </c>
      <c r="O103" t="s">
        <v>225</v>
      </c>
      <c r="P103" t="s">
        <v>694</v>
      </c>
      <c r="Q103" t="s">
        <v>110</v>
      </c>
      <c r="R103" t="s">
        <v>108</v>
      </c>
      <c r="S103" t="s">
        <v>7198</v>
      </c>
      <c r="T103" t="s">
        <v>4633</v>
      </c>
      <c r="U103">
        <v>2.7</v>
      </c>
      <c r="V103" t="s">
        <v>5366</v>
      </c>
      <c r="W103" t="s">
        <v>6670</v>
      </c>
      <c r="X103" t="s">
        <v>109</v>
      </c>
      <c r="Y103" s="28" t="s">
        <v>110</v>
      </c>
      <c r="Z103" t="s">
        <v>4638</v>
      </c>
    </row>
    <row r="104" spans="2:26">
      <c r="B104">
        <v>33</v>
      </c>
      <c r="C104" t="s">
        <v>4649</v>
      </c>
      <c r="D104" s="1">
        <v>44638</v>
      </c>
      <c r="E104" t="s">
        <v>9930</v>
      </c>
      <c r="F104" t="s">
        <v>240</v>
      </c>
      <c r="G104" t="s">
        <v>125</v>
      </c>
      <c r="H104">
        <v>100</v>
      </c>
      <c r="I104" t="s">
        <v>276</v>
      </c>
      <c r="J104" t="s">
        <v>4650</v>
      </c>
      <c r="K104" t="s">
        <v>4651</v>
      </c>
      <c r="L104" t="s">
        <v>956</v>
      </c>
      <c r="M104" t="s">
        <v>205</v>
      </c>
      <c r="N104" t="s">
        <v>7438</v>
      </c>
      <c r="O104" t="s">
        <v>131</v>
      </c>
      <c r="P104" t="s">
        <v>694</v>
      </c>
      <c r="Q104" t="s">
        <v>110</v>
      </c>
      <c r="R104" t="s">
        <v>108</v>
      </c>
      <c r="S104" t="s">
        <v>7186</v>
      </c>
      <c r="T104" t="s">
        <v>811</v>
      </c>
      <c r="U104">
        <v>0.8</v>
      </c>
      <c r="V104" t="s">
        <v>559</v>
      </c>
      <c r="W104" t="s">
        <v>5670</v>
      </c>
      <c r="X104" t="s">
        <v>259</v>
      </c>
      <c r="Y104" s="28" t="s">
        <v>110</v>
      </c>
      <c r="Z104" t="s">
        <v>4655</v>
      </c>
    </row>
    <row r="105" spans="2:26">
      <c r="B105">
        <v>32</v>
      </c>
      <c r="C105" t="s">
        <v>4667</v>
      </c>
      <c r="D105" s="1">
        <v>44636</v>
      </c>
      <c r="E105" t="s">
        <v>6466</v>
      </c>
      <c r="F105" t="s">
        <v>108</v>
      </c>
      <c r="G105" t="s">
        <v>162</v>
      </c>
      <c r="H105">
        <v>1</v>
      </c>
      <c r="I105" t="s">
        <v>126</v>
      </c>
      <c r="J105" t="s">
        <v>319</v>
      </c>
      <c r="K105" t="s">
        <v>4668</v>
      </c>
      <c r="L105" t="s">
        <v>1276</v>
      </c>
      <c r="M105" t="s">
        <v>180</v>
      </c>
      <c r="N105" t="s">
        <v>110</v>
      </c>
      <c r="O105" t="s">
        <v>131</v>
      </c>
      <c r="P105" t="s">
        <v>455</v>
      </c>
      <c r="Q105" t="s">
        <v>110</v>
      </c>
      <c r="R105" t="s">
        <v>108</v>
      </c>
      <c r="S105" t="s">
        <v>7198</v>
      </c>
      <c r="T105" t="s">
        <v>4666</v>
      </c>
      <c r="U105">
        <v>1</v>
      </c>
      <c r="V105" t="s">
        <v>5366</v>
      </c>
      <c r="W105" t="s">
        <v>508</v>
      </c>
      <c r="X105" t="s">
        <v>109</v>
      </c>
      <c r="Y105" s="28" t="s">
        <v>110</v>
      </c>
      <c r="Z105" t="s">
        <v>4672</v>
      </c>
    </row>
    <row r="106" spans="2:26">
      <c r="B106">
        <v>31</v>
      </c>
      <c r="C106" t="s">
        <v>4680</v>
      </c>
      <c r="D106" s="1">
        <v>44634</v>
      </c>
      <c r="E106" t="s">
        <v>7561</v>
      </c>
      <c r="F106" t="s">
        <v>1324</v>
      </c>
      <c r="G106" t="s">
        <v>162</v>
      </c>
      <c r="H106">
        <v>4</v>
      </c>
      <c r="I106" t="s">
        <v>126</v>
      </c>
      <c r="J106" t="s">
        <v>4681</v>
      </c>
      <c r="K106" t="s">
        <v>4460</v>
      </c>
      <c r="L106" t="s">
        <v>1223</v>
      </c>
      <c r="M106" t="s">
        <v>205</v>
      </c>
      <c r="N106" t="s">
        <v>110</v>
      </c>
      <c r="O106" t="s">
        <v>131</v>
      </c>
      <c r="P106" t="s">
        <v>580</v>
      </c>
      <c r="Q106" t="s">
        <v>7279</v>
      </c>
      <c r="R106" t="s">
        <v>2683</v>
      </c>
      <c r="S106" t="s">
        <v>7198</v>
      </c>
      <c r="T106" t="s">
        <v>1019</v>
      </c>
      <c r="U106">
        <v>4</v>
      </c>
      <c r="V106" t="s">
        <v>559</v>
      </c>
      <c r="W106" t="s">
        <v>5670</v>
      </c>
      <c r="X106" t="s">
        <v>109</v>
      </c>
      <c r="Y106" s="28" t="s">
        <v>110</v>
      </c>
      <c r="Z106" t="s">
        <v>4682</v>
      </c>
    </row>
    <row r="107" spans="2:26">
      <c r="B107">
        <v>30</v>
      </c>
      <c r="C107" t="s">
        <v>4683</v>
      </c>
      <c r="D107" s="1">
        <v>44634</v>
      </c>
      <c r="E107" t="s">
        <v>7561</v>
      </c>
      <c r="F107" t="s">
        <v>1324</v>
      </c>
      <c r="G107" t="s">
        <v>154</v>
      </c>
      <c r="H107">
        <v>12</v>
      </c>
      <c r="I107" t="s">
        <v>276</v>
      </c>
      <c r="J107" t="s">
        <v>2182</v>
      </c>
      <c r="K107" t="s">
        <v>4684</v>
      </c>
      <c r="L107" t="s">
        <v>1276</v>
      </c>
      <c r="M107" t="s">
        <v>205</v>
      </c>
      <c r="N107" t="s">
        <v>110</v>
      </c>
      <c r="O107" t="s">
        <v>131</v>
      </c>
      <c r="P107" t="s">
        <v>580</v>
      </c>
      <c r="Q107" t="s">
        <v>7222</v>
      </c>
      <c r="R107" t="s">
        <v>2683</v>
      </c>
      <c r="S107" t="s">
        <v>7584</v>
      </c>
      <c r="T107" t="s">
        <v>1019</v>
      </c>
      <c r="U107">
        <v>1.54</v>
      </c>
      <c r="V107" t="s">
        <v>559</v>
      </c>
      <c r="W107" t="s">
        <v>5670</v>
      </c>
      <c r="X107" t="s">
        <v>109</v>
      </c>
      <c r="Y107" s="28" t="s">
        <v>110</v>
      </c>
      <c r="Z107" t="s">
        <v>4685</v>
      </c>
    </row>
    <row r="108" spans="2:26">
      <c r="B108">
        <v>29</v>
      </c>
      <c r="C108" t="s">
        <v>4686</v>
      </c>
      <c r="D108" s="1">
        <v>44634</v>
      </c>
      <c r="E108" t="s">
        <v>7561</v>
      </c>
      <c r="F108" t="s">
        <v>1324</v>
      </c>
      <c r="G108" t="s">
        <v>111</v>
      </c>
      <c r="H108">
        <v>28</v>
      </c>
      <c r="I108" t="s">
        <v>276</v>
      </c>
      <c r="J108" t="s">
        <v>277</v>
      </c>
      <c r="K108" t="s">
        <v>1883</v>
      </c>
      <c r="L108" t="s">
        <v>1223</v>
      </c>
      <c r="M108" t="s">
        <v>205</v>
      </c>
      <c r="N108" t="s">
        <v>7207</v>
      </c>
      <c r="O108" t="s">
        <v>131</v>
      </c>
      <c r="P108" t="s">
        <v>580</v>
      </c>
      <c r="Q108" t="s">
        <v>7222</v>
      </c>
      <c r="R108" t="s">
        <v>2683</v>
      </c>
      <c r="S108" t="s">
        <v>7207</v>
      </c>
      <c r="T108" t="s">
        <v>1019</v>
      </c>
      <c r="U108">
        <v>4.4000000000000004</v>
      </c>
      <c r="V108" t="s">
        <v>559</v>
      </c>
      <c r="W108" t="s">
        <v>5670</v>
      </c>
      <c r="X108" t="s">
        <v>109</v>
      </c>
      <c r="Y108" s="28" t="s">
        <v>110</v>
      </c>
      <c r="Z108" t="s">
        <v>4687</v>
      </c>
    </row>
    <row r="109" spans="2:26">
      <c r="B109">
        <v>28</v>
      </c>
      <c r="C109" t="s">
        <v>4688</v>
      </c>
      <c r="D109" s="1">
        <v>44634</v>
      </c>
      <c r="E109" t="s">
        <v>6790</v>
      </c>
      <c r="F109" t="s">
        <v>1064</v>
      </c>
      <c r="G109" t="s">
        <v>162</v>
      </c>
      <c r="H109">
        <v>6</v>
      </c>
      <c r="I109" t="s">
        <v>126</v>
      </c>
      <c r="J109" t="s">
        <v>3913</v>
      </c>
      <c r="K109" t="s">
        <v>4689</v>
      </c>
      <c r="L109" t="s">
        <v>1131</v>
      </c>
      <c r="M109" t="s">
        <v>1618</v>
      </c>
      <c r="N109" t="s">
        <v>110</v>
      </c>
      <c r="O109" t="s">
        <v>131</v>
      </c>
      <c r="P109" t="s">
        <v>694</v>
      </c>
      <c r="Q109" t="s">
        <v>7222</v>
      </c>
      <c r="R109" t="s">
        <v>1614</v>
      </c>
      <c r="S109" t="s">
        <v>7198</v>
      </c>
      <c r="T109" t="s">
        <v>1612</v>
      </c>
      <c r="U109">
        <v>6</v>
      </c>
      <c r="V109" t="s">
        <v>5366</v>
      </c>
      <c r="W109" t="s">
        <v>508</v>
      </c>
      <c r="X109" t="s">
        <v>109</v>
      </c>
      <c r="Y109" s="28" t="s">
        <v>110</v>
      </c>
      <c r="Z109" t="s">
        <v>4692</v>
      </c>
    </row>
    <row r="110" spans="2:26">
      <c r="B110">
        <v>27</v>
      </c>
      <c r="C110" t="s">
        <v>4693</v>
      </c>
      <c r="D110" s="1">
        <v>44631</v>
      </c>
      <c r="E110" t="s">
        <v>6523</v>
      </c>
      <c r="F110" t="s">
        <v>108</v>
      </c>
      <c r="G110" t="s">
        <v>162</v>
      </c>
      <c r="H110">
        <v>3.4</v>
      </c>
      <c r="I110" t="s">
        <v>276</v>
      </c>
      <c r="J110" t="s">
        <v>319</v>
      </c>
      <c r="K110" t="s">
        <v>4668</v>
      </c>
      <c r="L110" t="s">
        <v>1276</v>
      </c>
      <c r="M110" t="s">
        <v>205</v>
      </c>
      <c r="N110" t="s">
        <v>110</v>
      </c>
      <c r="O110" t="s">
        <v>911</v>
      </c>
      <c r="P110" t="s">
        <v>545</v>
      </c>
      <c r="Q110" t="s">
        <v>7222</v>
      </c>
      <c r="R110" t="s">
        <v>108</v>
      </c>
      <c r="S110" t="s">
        <v>7198</v>
      </c>
      <c r="T110" t="s">
        <v>985</v>
      </c>
      <c r="U110">
        <v>3.4</v>
      </c>
      <c r="V110" t="s">
        <v>5366</v>
      </c>
      <c r="W110" t="s">
        <v>508</v>
      </c>
      <c r="X110" t="s">
        <v>109</v>
      </c>
      <c r="Y110" s="28" t="s">
        <v>110</v>
      </c>
      <c r="Z110" t="s">
        <v>4695</v>
      </c>
    </row>
    <row r="111" spans="2:26">
      <c r="B111">
        <v>26</v>
      </c>
      <c r="C111" t="s">
        <v>4714</v>
      </c>
      <c r="D111" s="1">
        <v>44629</v>
      </c>
      <c r="E111" t="s">
        <v>6409</v>
      </c>
      <c r="F111" t="s">
        <v>830</v>
      </c>
      <c r="G111" t="s">
        <v>162</v>
      </c>
      <c r="H111">
        <v>3</v>
      </c>
      <c r="I111" t="s">
        <v>126</v>
      </c>
      <c r="J111" t="s">
        <v>4716</v>
      </c>
      <c r="K111" t="s">
        <v>4717</v>
      </c>
      <c r="L111" t="s">
        <v>1223</v>
      </c>
      <c r="M111" t="s">
        <v>180</v>
      </c>
      <c r="N111" t="s">
        <v>110</v>
      </c>
      <c r="O111" t="s">
        <v>131</v>
      </c>
      <c r="P111" t="s">
        <v>580</v>
      </c>
      <c r="Q111" t="s">
        <v>7222</v>
      </c>
      <c r="R111" t="s">
        <v>4715</v>
      </c>
      <c r="S111" t="s">
        <v>7198</v>
      </c>
      <c r="T111" t="s">
        <v>4713</v>
      </c>
      <c r="U111">
        <v>3</v>
      </c>
      <c r="V111" t="s">
        <v>5366</v>
      </c>
      <c r="W111" t="s">
        <v>508</v>
      </c>
      <c r="X111" t="s">
        <v>109</v>
      </c>
      <c r="Y111" s="28" t="s">
        <v>110</v>
      </c>
      <c r="Z111" t="s">
        <v>4721</v>
      </c>
    </row>
    <row r="112" spans="2:26">
      <c r="B112">
        <v>25</v>
      </c>
      <c r="C112" t="s">
        <v>4795</v>
      </c>
      <c r="D112" s="1">
        <v>44620</v>
      </c>
      <c r="E112" t="s">
        <v>9294</v>
      </c>
      <c r="F112" t="s">
        <v>240</v>
      </c>
      <c r="G112" t="s">
        <v>162</v>
      </c>
      <c r="H112">
        <v>4</v>
      </c>
      <c r="I112" t="s">
        <v>126</v>
      </c>
      <c r="J112" t="s">
        <v>3907</v>
      </c>
      <c r="K112" t="s">
        <v>4796</v>
      </c>
      <c r="L112" t="s">
        <v>1223</v>
      </c>
      <c r="M112" t="s">
        <v>205</v>
      </c>
      <c r="N112" t="s">
        <v>7202</v>
      </c>
      <c r="O112" t="s">
        <v>131</v>
      </c>
      <c r="P112" t="s">
        <v>694</v>
      </c>
      <c r="Q112" t="s">
        <v>7222</v>
      </c>
      <c r="R112" t="s">
        <v>108</v>
      </c>
      <c r="S112" t="s">
        <v>7198</v>
      </c>
      <c r="T112" t="s">
        <v>811</v>
      </c>
      <c r="U112">
        <v>4</v>
      </c>
      <c r="V112" t="s">
        <v>559</v>
      </c>
      <c r="W112" t="s">
        <v>5670</v>
      </c>
      <c r="X112" t="s">
        <v>109</v>
      </c>
      <c r="Y112" s="28" t="s">
        <v>110</v>
      </c>
      <c r="Z112" t="s">
        <v>4798</v>
      </c>
    </row>
    <row r="113" spans="2:26">
      <c r="B113">
        <v>24</v>
      </c>
      <c r="C113" t="s">
        <v>4824</v>
      </c>
      <c r="D113" s="1">
        <v>44616</v>
      </c>
      <c r="E113" t="s">
        <v>6830</v>
      </c>
      <c r="F113" t="s">
        <v>1064</v>
      </c>
      <c r="G113" t="s">
        <v>162</v>
      </c>
      <c r="H113">
        <v>10</v>
      </c>
      <c r="I113" t="s">
        <v>126</v>
      </c>
      <c r="J113" t="s">
        <v>4681</v>
      </c>
      <c r="K113" t="s">
        <v>4717</v>
      </c>
      <c r="L113" t="s">
        <v>1223</v>
      </c>
      <c r="M113" t="s">
        <v>180</v>
      </c>
      <c r="N113" t="s">
        <v>110</v>
      </c>
      <c r="O113" t="s">
        <v>131</v>
      </c>
      <c r="P113" t="s">
        <v>294</v>
      </c>
      <c r="Q113" t="s">
        <v>7222</v>
      </c>
      <c r="R113" t="s">
        <v>1480</v>
      </c>
      <c r="S113" t="s">
        <v>7198</v>
      </c>
      <c r="T113" t="s">
        <v>1478</v>
      </c>
      <c r="U113">
        <v>10</v>
      </c>
      <c r="V113" t="s">
        <v>5366</v>
      </c>
      <c r="W113" t="s">
        <v>508</v>
      </c>
      <c r="X113" t="s">
        <v>109</v>
      </c>
      <c r="Y113" s="28" t="s">
        <v>110</v>
      </c>
      <c r="Z113" t="s">
        <v>4825</v>
      </c>
    </row>
    <row r="114" spans="2:26">
      <c r="B114">
        <v>23</v>
      </c>
      <c r="C114" t="s">
        <v>4842</v>
      </c>
      <c r="D114" s="1">
        <v>44615</v>
      </c>
      <c r="E114" t="s">
        <v>10052</v>
      </c>
      <c r="F114" t="s">
        <v>1097</v>
      </c>
      <c r="G114" t="s">
        <v>162</v>
      </c>
      <c r="H114">
        <v>4</v>
      </c>
      <c r="I114" t="s">
        <v>126</v>
      </c>
      <c r="J114" t="s">
        <v>3907</v>
      </c>
      <c r="K114" t="s">
        <v>4843</v>
      </c>
      <c r="L114" t="s">
        <v>1534</v>
      </c>
      <c r="M114" t="s">
        <v>205</v>
      </c>
      <c r="N114" t="s">
        <v>7218</v>
      </c>
      <c r="O114" t="s">
        <v>131</v>
      </c>
      <c r="P114" t="s">
        <v>656</v>
      </c>
      <c r="Q114" t="s">
        <v>110</v>
      </c>
      <c r="R114" t="s">
        <v>108</v>
      </c>
      <c r="S114" t="s">
        <v>7198</v>
      </c>
      <c r="T114" t="s">
        <v>1846</v>
      </c>
      <c r="U114">
        <v>4</v>
      </c>
      <c r="V114" t="s">
        <v>559</v>
      </c>
      <c r="W114" t="s">
        <v>5652</v>
      </c>
      <c r="X114" t="s">
        <v>109</v>
      </c>
      <c r="Y114" s="28" t="s">
        <v>110</v>
      </c>
      <c r="Z114" t="s">
        <v>4845</v>
      </c>
    </row>
    <row r="115" spans="2:26">
      <c r="B115">
        <v>22</v>
      </c>
      <c r="C115" t="s">
        <v>4851</v>
      </c>
      <c r="D115" s="1">
        <v>44615</v>
      </c>
      <c r="E115" t="s">
        <v>6825</v>
      </c>
      <c r="F115" t="s">
        <v>4852</v>
      </c>
      <c r="G115" t="s">
        <v>162</v>
      </c>
      <c r="H115">
        <v>2.5</v>
      </c>
      <c r="I115" t="s">
        <v>956</v>
      </c>
      <c r="J115" t="s">
        <v>4129</v>
      </c>
      <c r="K115" t="s">
        <v>4853</v>
      </c>
      <c r="L115" t="s">
        <v>1165</v>
      </c>
      <c r="M115" t="s">
        <v>1618</v>
      </c>
      <c r="N115" t="s">
        <v>110</v>
      </c>
      <c r="O115" t="s">
        <v>131</v>
      </c>
      <c r="P115" t="s">
        <v>656</v>
      </c>
      <c r="Q115" t="s">
        <v>7222</v>
      </c>
      <c r="R115" t="s">
        <v>108</v>
      </c>
      <c r="S115" t="s">
        <v>7198</v>
      </c>
      <c r="T115" t="s">
        <v>1888</v>
      </c>
      <c r="U115">
        <v>2.5</v>
      </c>
      <c r="V115" t="s">
        <v>5366</v>
      </c>
      <c r="W115" t="s">
        <v>5756</v>
      </c>
      <c r="X115" t="s">
        <v>109</v>
      </c>
      <c r="Y115" s="28" t="s">
        <v>110</v>
      </c>
      <c r="Z115" t="s">
        <v>4858</v>
      </c>
    </row>
    <row r="116" spans="2:26">
      <c r="B116">
        <v>21</v>
      </c>
      <c r="C116" t="s">
        <v>4859</v>
      </c>
      <c r="D116" s="1">
        <v>44615</v>
      </c>
      <c r="E116" t="s">
        <v>6825</v>
      </c>
      <c r="F116" t="s">
        <v>4852</v>
      </c>
      <c r="G116" t="s">
        <v>162</v>
      </c>
      <c r="H116">
        <v>7</v>
      </c>
      <c r="I116" t="s">
        <v>126</v>
      </c>
      <c r="J116" t="s">
        <v>1221</v>
      </c>
      <c r="K116" t="s">
        <v>4860</v>
      </c>
      <c r="L116" t="s">
        <v>1165</v>
      </c>
      <c r="M116" t="s">
        <v>1618</v>
      </c>
      <c r="N116" t="s">
        <v>110</v>
      </c>
      <c r="O116" t="s">
        <v>131</v>
      </c>
      <c r="P116" t="s">
        <v>656</v>
      </c>
      <c r="Q116" t="s">
        <v>7222</v>
      </c>
      <c r="R116" t="s">
        <v>108</v>
      </c>
      <c r="S116" t="s">
        <v>7198</v>
      </c>
      <c r="T116" t="s">
        <v>1888</v>
      </c>
      <c r="U116">
        <v>7</v>
      </c>
      <c r="V116" t="s">
        <v>5366</v>
      </c>
      <c r="W116" t="s">
        <v>5756</v>
      </c>
      <c r="X116" t="s">
        <v>109</v>
      </c>
      <c r="Y116" s="28" t="s">
        <v>110</v>
      </c>
      <c r="Z116" t="s">
        <v>4861</v>
      </c>
    </row>
    <row r="117" spans="2:26">
      <c r="B117">
        <v>20</v>
      </c>
      <c r="C117" t="s">
        <v>4871</v>
      </c>
      <c r="D117" s="1">
        <v>44614</v>
      </c>
      <c r="E117" t="s">
        <v>7428</v>
      </c>
      <c r="F117" t="s">
        <v>1571</v>
      </c>
      <c r="G117" t="s">
        <v>162</v>
      </c>
      <c r="H117">
        <v>3</v>
      </c>
      <c r="I117" t="s">
        <v>956</v>
      </c>
      <c r="J117" t="s">
        <v>4872</v>
      </c>
      <c r="K117" t="s">
        <v>242</v>
      </c>
      <c r="L117" t="s">
        <v>1223</v>
      </c>
      <c r="M117" t="s">
        <v>205</v>
      </c>
      <c r="N117" t="s">
        <v>7218</v>
      </c>
      <c r="O117" t="s">
        <v>131</v>
      </c>
      <c r="P117" t="s">
        <v>694</v>
      </c>
      <c r="Q117" t="s">
        <v>7222</v>
      </c>
      <c r="R117" t="s">
        <v>108</v>
      </c>
      <c r="S117" t="s">
        <v>7198</v>
      </c>
      <c r="T117" t="s">
        <v>1052</v>
      </c>
      <c r="U117">
        <v>3</v>
      </c>
      <c r="V117" t="s">
        <v>559</v>
      </c>
      <c r="W117" t="s">
        <v>5670</v>
      </c>
      <c r="X117" t="s">
        <v>109</v>
      </c>
      <c r="Y117" s="28" t="s">
        <v>110</v>
      </c>
      <c r="Z117" t="s">
        <v>4875</v>
      </c>
    </row>
    <row r="118" spans="2:26">
      <c r="B118">
        <v>19</v>
      </c>
      <c r="C118" t="s">
        <v>4876</v>
      </c>
      <c r="D118" s="1">
        <v>44614</v>
      </c>
      <c r="E118" t="s">
        <v>7428</v>
      </c>
      <c r="F118" t="s">
        <v>1571</v>
      </c>
      <c r="G118" t="s">
        <v>162</v>
      </c>
      <c r="H118">
        <v>6</v>
      </c>
      <c r="I118" t="s">
        <v>126</v>
      </c>
      <c r="J118" t="s">
        <v>3907</v>
      </c>
      <c r="K118" t="s">
        <v>4796</v>
      </c>
      <c r="L118" t="s">
        <v>1223</v>
      </c>
      <c r="M118" t="s">
        <v>205</v>
      </c>
      <c r="N118" t="s">
        <v>7218</v>
      </c>
      <c r="O118" t="s">
        <v>131</v>
      </c>
      <c r="P118" t="s">
        <v>694</v>
      </c>
      <c r="Q118" t="s">
        <v>7222</v>
      </c>
      <c r="R118" t="s">
        <v>108</v>
      </c>
      <c r="S118" t="s">
        <v>7198</v>
      </c>
      <c r="T118" t="s">
        <v>1052</v>
      </c>
      <c r="U118">
        <v>6</v>
      </c>
      <c r="V118" t="s">
        <v>559</v>
      </c>
      <c r="W118" t="s">
        <v>5670</v>
      </c>
      <c r="X118" t="s">
        <v>109</v>
      </c>
      <c r="Y118" s="28" t="s">
        <v>110</v>
      </c>
      <c r="Z118" t="s">
        <v>4877</v>
      </c>
    </row>
    <row r="119" spans="2:26">
      <c r="B119">
        <v>18</v>
      </c>
      <c r="C119" t="s">
        <v>4878</v>
      </c>
      <c r="D119" s="1">
        <v>44614</v>
      </c>
      <c r="E119" t="s">
        <v>7428</v>
      </c>
      <c r="F119" t="s">
        <v>1571</v>
      </c>
      <c r="G119" t="s">
        <v>111</v>
      </c>
      <c r="H119">
        <v>13</v>
      </c>
      <c r="I119" t="s">
        <v>276</v>
      </c>
      <c r="J119" t="s">
        <v>3026</v>
      </c>
      <c r="K119" t="s">
        <v>4283</v>
      </c>
      <c r="L119" t="s">
        <v>1325</v>
      </c>
      <c r="M119" t="s">
        <v>205</v>
      </c>
      <c r="N119" t="s">
        <v>7207</v>
      </c>
      <c r="O119" t="s">
        <v>131</v>
      </c>
      <c r="P119" t="s">
        <v>694</v>
      </c>
      <c r="Q119" t="s">
        <v>7222</v>
      </c>
      <c r="R119" t="s">
        <v>108</v>
      </c>
      <c r="S119" t="s">
        <v>7207</v>
      </c>
      <c r="T119" t="s">
        <v>1052</v>
      </c>
      <c r="U119">
        <v>2.0499999999999998</v>
      </c>
      <c r="V119" t="s">
        <v>559</v>
      </c>
      <c r="W119" t="s">
        <v>5670</v>
      </c>
      <c r="X119" t="s">
        <v>109</v>
      </c>
      <c r="Y119" s="28" t="s">
        <v>110</v>
      </c>
      <c r="Z119" t="s">
        <v>4879</v>
      </c>
    </row>
    <row r="120" spans="2:26">
      <c r="B120">
        <v>17</v>
      </c>
      <c r="C120" t="s">
        <v>4882</v>
      </c>
      <c r="D120" s="1">
        <v>44609</v>
      </c>
      <c r="E120" t="s">
        <v>8257</v>
      </c>
      <c r="F120" t="s">
        <v>240</v>
      </c>
      <c r="G120" t="s">
        <v>162</v>
      </c>
      <c r="H120">
        <v>4.5</v>
      </c>
      <c r="I120" t="s">
        <v>956</v>
      </c>
      <c r="J120" t="s">
        <v>4681</v>
      </c>
      <c r="K120" t="s">
        <v>242</v>
      </c>
      <c r="L120" t="s">
        <v>1223</v>
      </c>
      <c r="M120" t="s">
        <v>205</v>
      </c>
      <c r="N120" t="s">
        <v>110</v>
      </c>
      <c r="O120" t="s">
        <v>131</v>
      </c>
      <c r="P120" t="s">
        <v>694</v>
      </c>
      <c r="Q120" t="s">
        <v>7222</v>
      </c>
      <c r="R120" t="s">
        <v>108</v>
      </c>
      <c r="S120" t="s">
        <v>7198</v>
      </c>
      <c r="T120" t="s">
        <v>811</v>
      </c>
      <c r="U120">
        <v>4.5</v>
      </c>
      <c r="V120" t="s">
        <v>559</v>
      </c>
      <c r="W120" t="s">
        <v>5670</v>
      </c>
      <c r="X120" t="s">
        <v>109</v>
      </c>
      <c r="Y120" s="28" t="s">
        <v>110</v>
      </c>
      <c r="Z120" t="s">
        <v>4883</v>
      </c>
    </row>
    <row r="121" spans="2:26">
      <c r="B121">
        <v>16</v>
      </c>
      <c r="C121" t="s">
        <v>4884</v>
      </c>
      <c r="D121" s="1">
        <v>44609</v>
      </c>
      <c r="E121" t="s">
        <v>8257</v>
      </c>
      <c r="F121" t="s">
        <v>240</v>
      </c>
      <c r="G121" t="s">
        <v>162</v>
      </c>
      <c r="H121">
        <v>5.5</v>
      </c>
      <c r="I121" t="s">
        <v>126</v>
      </c>
      <c r="J121" t="s">
        <v>3907</v>
      </c>
      <c r="K121" t="s">
        <v>4796</v>
      </c>
      <c r="L121" t="s">
        <v>1223</v>
      </c>
      <c r="M121" t="s">
        <v>205</v>
      </c>
      <c r="N121" t="s">
        <v>110</v>
      </c>
      <c r="O121" t="s">
        <v>131</v>
      </c>
      <c r="P121" t="s">
        <v>694</v>
      </c>
      <c r="Q121" t="s">
        <v>7222</v>
      </c>
      <c r="R121" t="s">
        <v>108</v>
      </c>
      <c r="S121" t="s">
        <v>7198</v>
      </c>
      <c r="T121" t="s">
        <v>811</v>
      </c>
      <c r="U121">
        <v>5.5</v>
      </c>
      <c r="V121" t="s">
        <v>559</v>
      </c>
      <c r="W121" t="s">
        <v>5670</v>
      </c>
      <c r="X121" t="s">
        <v>109</v>
      </c>
      <c r="Y121" s="28" t="s">
        <v>110</v>
      </c>
      <c r="Z121" t="s">
        <v>4885</v>
      </c>
    </row>
    <row r="122" spans="2:26">
      <c r="B122">
        <v>15</v>
      </c>
      <c r="C122" t="s">
        <v>4916</v>
      </c>
      <c r="D122" s="1">
        <v>44607</v>
      </c>
      <c r="E122" t="s">
        <v>10088</v>
      </c>
      <c r="F122" t="s">
        <v>1571</v>
      </c>
      <c r="G122" t="s">
        <v>4917</v>
      </c>
      <c r="H122">
        <v>10</v>
      </c>
      <c r="I122" t="s">
        <v>2802</v>
      </c>
      <c r="J122" t="s">
        <v>4918</v>
      </c>
      <c r="K122" t="s">
        <v>110</v>
      </c>
      <c r="L122" t="s">
        <v>110</v>
      </c>
      <c r="M122" t="s">
        <v>205</v>
      </c>
      <c r="N122" t="s">
        <v>7496</v>
      </c>
      <c r="O122" t="s">
        <v>166</v>
      </c>
      <c r="P122" t="s">
        <v>694</v>
      </c>
      <c r="Q122" t="s">
        <v>7382</v>
      </c>
      <c r="R122" t="s">
        <v>108</v>
      </c>
      <c r="S122" t="s">
        <v>10089</v>
      </c>
      <c r="T122" t="s">
        <v>1052</v>
      </c>
      <c r="U122">
        <v>1.24</v>
      </c>
      <c r="V122" t="s">
        <v>559</v>
      </c>
      <c r="W122" t="s">
        <v>5670</v>
      </c>
      <c r="X122" t="s">
        <v>109</v>
      </c>
      <c r="Y122" s="28" t="s">
        <v>110</v>
      </c>
      <c r="Z122" t="s">
        <v>4920</v>
      </c>
    </row>
    <row r="123" spans="2:26">
      <c r="B123">
        <v>14</v>
      </c>
      <c r="C123" t="s">
        <v>747</v>
      </c>
      <c r="D123" s="1">
        <v>44602</v>
      </c>
      <c r="E123" t="s">
        <v>6899</v>
      </c>
      <c r="F123" t="s">
        <v>750</v>
      </c>
      <c r="G123" t="s">
        <v>154</v>
      </c>
      <c r="H123">
        <v>20</v>
      </c>
      <c r="I123" t="s">
        <v>276</v>
      </c>
      <c r="J123" t="s">
        <v>754</v>
      </c>
      <c r="K123" t="s">
        <v>128</v>
      </c>
      <c r="L123" t="s">
        <v>3290</v>
      </c>
      <c r="M123" t="s">
        <v>205</v>
      </c>
      <c r="N123" t="s">
        <v>7218</v>
      </c>
      <c r="O123" t="s">
        <v>131</v>
      </c>
      <c r="P123" t="s">
        <v>694</v>
      </c>
      <c r="Q123" t="s">
        <v>6928</v>
      </c>
      <c r="R123" t="s">
        <v>4921</v>
      </c>
      <c r="S123" t="s">
        <v>7584</v>
      </c>
      <c r="T123" t="s">
        <v>748</v>
      </c>
      <c r="U123">
        <v>2.56</v>
      </c>
      <c r="V123" t="s">
        <v>559</v>
      </c>
      <c r="W123" t="s">
        <v>5670</v>
      </c>
      <c r="X123" t="s">
        <v>109</v>
      </c>
      <c r="Y123" s="28" t="s">
        <v>110</v>
      </c>
      <c r="Z123" t="s">
        <v>757</v>
      </c>
    </row>
    <row r="124" spans="2:26">
      <c r="B124">
        <v>13</v>
      </c>
      <c r="C124" t="s">
        <v>3912</v>
      </c>
      <c r="D124">
        <v>44602</v>
      </c>
      <c r="E124" t="s">
        <v>6914</v>
      </c>
      <c r="F124" t="s">
        <v>1388</v>
      </c>
      <c r="G124" t="s">
        <v>162</v>
      </c>
      <c r="H124">
        <v>7</v>
      </c>
      <c r="I124" t="s">
        <v>956</v>
      </c>
      <c r="J124" t="s">
        <v>3913</v>
      </c>
      <c r="K124" t="s">
        <v>4922</v>
      </c>
      <c r="L124" t="s">
        <v>1534</v>
      </c>
      <c r="M124" t="s">
        <v>205</v>
      </c>
      <c r="N124" t="s">
        <v>110</v>
      </c>
      <c r="O124" t="s">
        <v>131</v>
      </c>
      <c r="P124" t="s">
        <v>694</v>
      </c>
      <c r="Q124" t="s">
        <v>110</v>
      </c>
      <c r="R124" t="s">
        <v>1388</v>
      </c>
      <c r="S124" t="s">
        <v>7198</v>
      </c>
      <c r="T124" t="s">
        <v>3911</v>
      </c>
      <c r="U124">
        <v>7</v>
      </c>
      <c r="V124" t="s">
        <v>6915</v>
      </c>
      <c r="W124" t="s">
        <v>6915</v>
      </c>
      <c r="X124" t="s">
        <v>109</v>
      </c>
      <c r="Y124" s="28" t="s">
        <v>4924</v>
      </c>
      <c r="Z124" t="s">
        <v>4925</v>
      </c>
    </row>
    <row r="125" spans="2:26">
      <c r="B125">
        <v>12</v>
      </c>
      <c r="C125" t="s">
        <v>4926</v>
      </c>
      <c r="D125">
        <v>44602</v>
      </c>
      <c r="E125" t="s">
        <v>6914</v>
      </c>
      <c r="F125" t="s">
        <v>1388</v>
      </c>
      <c r="G125" t="s">
        <v>162</v>
      </c>
      <c r="H125">
        <v>3</v>
      </c>
      <c r="I125" t="s">
        <v>812</v>
      </c>
      <c r="J125" t="s">
        <v>224</v>
      </c>
      <c r="K125" t="s">
        <v>4927</v>
      </c>
      <c r="L125" t="s">
        <v>1288</v>
      </c>
      <c r="M125" t="s">
        <v>205</v>
      </c>
      <c r="N125" t="s">
        <v>110</v>
      </c>
      <c r="O125" t="s">
        <v>131</v>
      </c>
      <c r="P125" t="s">
        <v>694</v>
      </c>
      <c r="Q125" t="s">
        <v>110</v>
      </c>
      <c r="R125" t="s">
        <v>1388</v>
      </c>
      <c r="S125" t="s">
        <v>7198</v>
      </c>
      <c r="T125" t="s">
        <v>3911</v>
      </c>
      <c r="U125">
        <v>3</v>
      </c>
      <c r="V125" t="s">
        <v>6915</v>
      </c>
      <c r="W125" t="s">
        <v>6915</v>
      </c>
      <c r="X125" t="s">
        <v>109</v>
      </c>
      <c r="Y125" s="28" t="s">
        <v>4929</v>
      </c>
      <c r="Z125" t="s">
        <v>4930</v>
      </c>
    </row>
    <row r="126" spans="2:26">
      <c r="B126">
        <v>11</v>
      </c>
      <c r="C126" t="s">
        <v>4931</v>
      </c>
      <c r="D126">
        <v>44601</v>
      </c>
      <c r="E126" t="s">
        <v>9393</v>
      </c>
      <c r="F126" t="s">
        <v>1571</v>
      </c>
      <c r="G126" t="s">
        <v>162</v>
      </c>
      <c r="H126">
        <v>5.5</v>
      </c>
      <c r="I126" t="s">
        <v>956</v>
      </c>
      <c r="J126" t="s">
        <v>3907</v>
      </c>
      <c r="K126" t="s">
        <v>4796</v>
      </c>
      <c r="L126" t="s">
        <v>1534</v>
      </c>
      <c r="M126" t="s">
        <v>205</v>
      </c>
      <c r="N126" t="s">
        <v>110</v>
      </c>
      <c r="O126" t="s">
        <v>911</v>
      </c>
      <c r="P126" t="s">
        <v>694</v>
      </c>
      <c r="Q126" t="s">
        <v>7222</v>
      </c>
      <c r="R126" t="s">
        <v>3943</v>
      </c>
      <c r="S126" t="s">
        <v>7198</v>
      </c>
      <c r="T126" t="s">
        <v>1208</v>
      </c>
      <c r="U126">
        <v>5.5</v>
      </c>
      <c r="V126" t="s">
        <v>559</v>
      </c>
      <c r="W126" t="s">
        <v>6888</v>
      </c>
      <c r="X126" t="s">
        <v>109</v>
      </c>
      <c r="Y126" s="28" t="s">
        <v>4933</v>
      </c>
      <c r="Z126" t="s">
        <v>4934</v>
      </c>
    </row>
    <row r="127" spans="2:26">
      <c r="B127">
        <v>10</v>
      </c>
      <c r="C127" t="s">
        <v>4935</v>
      </c>
      <c r="D127">
        <v>44601</v>
      </c>
      <c r="E127" t="s">
        <v>9393</v>
      </c>
      <c r="F127" t="s">
        <v>1571</v>
      </c>
      <c r="G127" t="s">
        <v>154</v>
      </c>
      <c r="H127">
        <v>53</v>
      </c>
      <c r="I127" t="s">
        <v>126</v>
      </c>
      <c r="J127" t="s">
        <v>1344</v>
      </c>
      <c r="K127" t="s">
        <v>2183</v>
      </c>
      <c r="L127" t="s">
        <v>1223</v>
      </c>
      <c r="M127" t="s">
        <v>205</v>
      </c>
      <c r="N127" t="s">
        <v>110</v>
      </c>
      <c r="O127" t="s">
        <v>131</v>
      </c>
      <c r="P127" t="s">
        <v>694</v>
      </c>
      <c r="Q127" t="s">
        <v>7222</v>
      </c>
      <c r="R127" t="s">
        <v>3943</v>
      </c>
      <c r="S127" t="s">
        <v>7584</v>
      </c>
      <c r="T127" t="s">
        <v>1208</v>
      </c>
      <c r="U127">
        <v>6.78</v>
      </c>
      <c r="V127" t="s">
        <v>559</v>
      </c>
      <c r="W127" t="s">
        <v>6888</v>
      </c>
      <c r="X127" t="s">
        <v>109</v>
      </c>
      <c r="Y127" s="28" t="s">
        <v>4936</v>
      </c>
      <c r="Z127" t="s">
        <v>4937</v>
      </c>
    </row>
    <row r="128" spans="2:26">
      <c r="B128">
        <v>9</v>
      </c>
      <c r="C128" t="s">
        <v>4938</v>
      </c>
      <c r="D128">
        <v>44601</v>
      </c>
      <c r="E128" t="s">
        <v>10107</v>
      </c>
      <c r="F128" t="s">
        <v>1748</v>
      </c>
      <c r="G128" t="s">
        <v>162</v>
      </c>
      <c r="H128">
        <v>3</v>
      </c>
      <c r="I128" t="s">
        <v>126</v>
      </c>
      <c r="J128" t="s">
        <v>4939</v>
      </c>
      <c r="K128" t="s">
        <v>4940</v>
      </c>
      <c r="L128" t="s">
        <v>1165</v>
      </c>
      <c r="M128" t="s">
        <v>205</v>
      </c>
      <c r="N128" t="s">
        <v>7218</v>
      </c>
      <c r="O128" t="s">
        <v>131</v>
      </c>
      <c r="P128" t="s">
        <v>694</v>
      </c>
      <c r="Q128" t="s">
        <v>7222</v>
      </c>
      <c r="R128" t="s">
        <v>108</v>
      </c>
      <c r="S128" t="s">
        <v>7198</v>
      </c>
      <c r="T128" t="s">
        <v>811</v>
      </c>
      <c r="U128">
        <v>3</v>
      </c>
      <c r="V128" t="s">
        <v>559</v>
      </c>
      <c r="W128" t="s">
        <v>5670</v>
      </c>
      <c r="X128" t="s">
        <v>109</v>
      </c>
      <c r="Y128" t="s">
        <v>4943</v>
      </c>
      <c r="Z128" t="s">
        <v>4944</v>
      </c>
    </row>
    <row r="129" spans="2:26">
      <c r="B129">
        <v>8</v>
      </c>
      <c r="C129" t="s">
        <v>4945</v>
      </c>
      <c r="D129">
        <v>44601</v>
      </c>
      <c r="E129" t="s">
        <v>10110</v>
      </c>
      <c r="F129" t="s">
        <v>1748</v>
      </c>
      <c r="G129" t="s">
        <v>162</v>
      </c>
      <c r="H129">
        <v>3</v>
      </c>
      <c r="I129" t="s">
        <v>276</v>
      </c>
      <c r="J129" t="s">
        <v>4287</v>
      </c>
      <c r="K129" t="s">
        <v>4130</v>
      </c>
      <c r="L129" t="s">
        <v>1165</v>
      </c>
      <c r="M129" t="s">
        <v>205</v>
      </c>
      <c r="N129" t="s">
        <v>7218</v>
      </c>
      <c r="O129" t="s">
        <v>131</v>
      </c>
      <c r="P129" t="s">
        <v>694</v>
      </c>
      <c r="Q129" t="s">
        <v>7222</v>
      </c>
      <c r="R129" t="s">
        <v>108</v>
      </c>
      <c r="S129" t="s">
        <v>7198</v>
      </c>
      <c r="T129" t="s">
        <v>811</v>
      </c>
      <c r="U129">
        <v>3</v>
      </c>
      <c r="V129" t="s">
        <v>559</v>
      </c>
      <c r="W129" t="s">
        <v>5670</v>
      </c>
      <c r="X129" t="s">
        <v>109</v>
      </c>
      <c r="Y129" t="s">
        <v>4949</v>
      </c>
      <c r="Z129" t="s">
        <v>4950</v>
      </c>
    </row>
    <row r="130" spans="2:26">
      <c r="B130">
        <v>7</v>
      </c>
      <c r="C130" t="s">
        <v>4980</v>
      </c>
      <c r="D130">
        <v>44585</v>
      </c>
      <c r="E130" t="s">
        <v>6697</v>
      </c>
      <c r="F130" t="s">
        <v>4981</v>
      </c>
      <c r="G130" t="s">
        <v>162</v>
      </c>
      <c r="H130">
        <v>10</v>
      </c>
      <c r="I130" t="s">
        <v>956</v>
      </c>
      <c r="J130" t="s">
        <v>2247</v>
      </c>
      <c r="K130" t="s">
        <v>4982</v>
      </c>
      <c r="L130" t="s">
        <v>1165</v>
      </c>
      <c r="M130" t="s">
        <v>180</v>
      </c>
      <c r="N130" t="s">
        <v>110</v>
      </c>
      <c r="O130" t="s">
        <v>131</v>
      </c>
      <c r="P130" t="s">
        <v>694</v>
      </c>
      <c r="Q130" t="s">
        <v>7279</v>
      </c>
      <c r="R130" t="s">
        <v>1519</v>
      </c>
      <c r="S130" t="s">
        <v>7198</v>
      </c>
      <c r="T130" t="s">
        <v>1517</v>
      </c>
      <c r="U130">
        <v>10</v>
      </c>
      <c r="V130" t="s">
        <v>5366</v>
      </c>
      <c r="W130" t="s">
        <v>5729</v>
      </c>
      <c r="X130" t="s">
        <v>109</v>
      </c>
      <c r="Y130" t="s">
        <v>4984</v>
      </c>
      <c r="Z130" t="s">
        <v>4985</v>
      </c>
    </row>
    <row r="131" spans="2:26">
      <c r="B131">
        <v>6</v>
      </c>
      <c r="C131" t="s">
        <v>4997</v>
      </c>
      <c r="D131">
        <v>44581</v>
      </c>
      <c r="E131" t="s">
        <v>6335</v>
      </c>
      <c r="F131" t="s">
        <v>108</v>
      </c>
      <c r="G131" t="s">
        <v>162</v>
      </c>
      <c r="H131">
        <v>2</v>
      </c>
      <c r="I131" t="s">
        <v>149</v>
      </c>
      <c r="J131" t="s">
        <v>4464</v>
      </c>
      <c r="K131" t="s">
        <v>4998</v>
      </c>
      <c r="L131" t="s">
        <v>1223</v>
      </c>
      <c r="M131" t="s">
        <v>205</v>
      </c>
      <c r="N131" t="s">
        <v>110</v>
      </c>
      <c r="O131" t="s">
        <v>131</v>
      </c>
      <c r="P131" t="s">
        <v>580</v>
      </c>
      <c r="Q131" t="s">
        <v>110</v>
      </c>
      <c r="R131" t="s">
        <v>2130</v>
      </c>
      <c r="S131" t="s">
        <v>7198</v>
      </c>
      <c r="T131" t="s">
        <v>1412</v>
      </c>
      <c r="U131">
        <v>2</v>
      </c>
      <c r="V131" t="s">
        <v>5366</v>
      </c>
      <c r="W131" t="s">
        <v>508</v>
      </c>
      <c r="X131" t="s">
        <v>109</v>
      </c>
      <c r="Y131" t="s">
        <v>110</v>
      </c>
      <c r="Z131" t="s">
        <v>5001</v>
      </c>
    </row>
    <row r="132" spans="2:26">
      <c r="B132">
        <v>5</v>
      </c>
      <c r="C132" t="s">
        <v>5008</v>
      </c>
      <c r="D132">
        <v>44581</v>
      </c>
      <c r="E132" t="s">
        <v>6822</v>
      </c>
      <c r="F132" t="s">
        <v>1324</v>
      </c>
      <c r="G132" t="s">
        <v>162</v>
      </c>
      <c r="H132">
        <v>5</v>
      </c>
      <c r="I132" t="s">
        <v>956</v>
      </c>
      <c r="J132" t="s">
        <v>1031</v>
      </c>
      <c r="K132" t="s">
        <v>5010</v>
      </c>
      <c r="L132" t="s">
        <v>1131</v>
      </c>
      <c r="M132" t="s">
        <v>165</v>
      </c>
      <c r="N132" t="s">
        <v>110</v>
      </c>
      <c r="O132" t="s">
        <v>131</v>
      </c>
      <c r="P132" t="s">
        <v>5437</v>
      </c>
      <c r="Q132" t="s">
        <v>7222</v>
      </c>
      <c r="R132" t="s">
        <v>5009</v>
      </c>
      <c r="S132" t="s">
        <v>7198</v>
      </c>
      <c r="T132" t="s">
        <v>847</v>
      </c>
      <c r="U132">
        <v>5</v>
      </c>
      <c r="V132" t="s">
        <v>5366</v>
      </c>
      <c r="W132" t="s">
        <v>5756</v>
      </c>
      <c r="X132" t="s">
        <v>109</v>
      </c>
      <c r="Y132" t="s">
        <v>5013</v>
      </c>
      <c r="Z132" t="s">
        <v>5014</v>
      </c>
    </row>
    <row r="133" spans="2:26">
      <c r="B133">
        <v>4</v>
      </c>
      <c r="C133" t="s">
        <v>5015</v>
      </c>
      <c r="D133">
        <v>44581</v>
      </c>
      <c r="E133" t="s">
        <v>6822</v>
      </c>
      <c r="F133" t="s">
        <v>1324</v>
      </c>
      <c r="G133" t="s">
        <v>162</v>
      </c>
      <c r="H133">
        <v>7</v>
      </c>
      <c r="I133" t="s">
        <v>126</v>
      </c>
      <c r="J133" t="s">
        <v>5016</v>
      </c>
      <c r="K133" t="s">
        <v>4296</v>
      </c>
      <c r="L133" t="s">
        <v>1131</v>
      </c>
      <c r="M133" t="s">
        <v>165</v>
      </c>
      <c r="N133" t="s">
        <v>110</v>
      </c>
      <c r="O133" t="s">
        <v>131</v>
      </c>
      <c r="P133" t="s">
        <v>5437</v>
      </c>
      <c r="Q133" t="s">
        <v>7222</v>
      </c>
      <c r="R133" t="s">
        <v>5009</v>
      </c>
      <c r="S133" t="s">
        <v>7198</v>
      </c>
      <c r="T133" t="s">
        <v>847</v>
      </c>
      <c r="U133">
        <v>7</v>
      </c>
      <c r="V133" t="s">
        <v>5366</v>
      </c>
      <c r="W133" t="s">
        <v>5756</v>
      </c>
      <c r="X133" t="s">
        <v>109</v>
      </c>
      <c r="Y133" t="s">
        <v>5017</v>
      </c>
      <c r="Z133" t="s">
        <v>5018</v>
      </c>
    </row>
    <row r="134" spans="2:26">
      <c r="B134">
        <v>3</v>
      </c>
      <c r="C134" t="s">
        <v>5103</v>
      </c>
      <c r="D134">
        <v>44574</v>
      </c>
      <c r="E134" t="s">
        <v>6926</v>
      </c>
      <c r="F134" t="s">
        <v>920</v>
      </c>
      <c r="G134" t="s">
        <v>162</v>
      </c>
      <c r="H134">
        <v>20</v>
      </c>
      <c r="I134" t="s">
        <v>812</v>
      </c>
      <c r="J134" t="s">
        <v>2037</v>
      </c>
      <c r="K134" t="s">
        <v>5104</v>
      </c>
      <c r="L134" t="s">
        <v>1131</v>
      </c>
      <c r="M134" t="s">
        <v>205</v>
      </c>
      <c r="N134" t="s">
        <v>7638</v>
      </c>
      <c r="O134" t="s">
        <v>131</v>
      </c>
      <c r="P134" t="s">
        <v>694</v>
      </c>
      <c r="Q134" t="s">
        <v>110</v>
      </c>
      <c r="R134" t="s">
        <v>4888</v>
      </c>
      <c r="S134" t="s">
        <v>7198</v>
      </c>
      <c r="T134" t="s">
        <v>2014</v>
      </c>
      <c r="U134">
        <v>20</v>
      </c>
      <c r="V134" t="s">
        <v>559</v>
      </c>
      <c r="W134" t="s">
        <v>5670</v>
      </c>
      <c r="X134" t="s">
        <v>566</v>
      </c>
      <c r="Y134" t="s">
        <v>5107</v>
      </c>
      <c r="Z134" t="s">
        <v>5108</v>
      </c>
    </row>
    <row r="135" spans="2:26">
      <c r="B135">
        <v>2</v>
      </c>
      <c r="C135" t="s">
        <v>5161</v>
      </c>
      <c r="D135">
        <v>44572</v>
      </c>
      <c r="E135" t="s">
        <v>10256</v>
      </c>
      <c r="F135" t="s">
        <v>1571</v>
      </c>
      <c r="G135" t="s">
        <v>162</v>
      </c>
      <c r="H135">
        <v>3</v>
      </c>
      <c r="I135" t="s">
        <v>956</v>
      </c>
      <c r="J135" t="s">
        <v>3907</v>
      </c>
      <c r="K135" t="s">
        <v>4460</v>
      </c>
      <c r="L135" t="s">
        <v>4676</v>
      </c>
      <c r="M135" t="s">
        <v>205</v>
      </c>
      <c r="N135" t="s">
        <v>7218</v>
      </c>
      <c r="O135" t="s">
        <v>131</v>
      </c>
      <c r="P135" t="s">
        <v>694</v>
      </c>
      <c r="Q135" t="s">
        <v>7222</v>
      </c>
      <c r="R135" t="s">
        <v>108</v>
      </c>
      <c r="S135" t="s">
        <v>7198</v>
      </c>
      <c r="T135" t="s">
        <v>1052</v>
      </c>
      <c r="U135">
        <v>3</v>
      </c>
      <c r="V135" t="s">
        <v>559</v>
      </c>
      <c r="W135" t="s">
        <v>5670</v>
      </c>
      <c r="X135" t="s">
        <v>109</v>
      </c>
      <c r="Y135" t="s">
        <v>110</v>
      </c>
      <c r="Z135" t="s">
        <v>5164</v>
      </c>
    </row>
    <row r="136" spans="2:26">
      <c r="B136">
        <v>1</v>
      </c>
      <c r="C136" t="s">
        <v>5165</v>
      </c>
      <c r="D136">
        <v>44572</v>
      </c>
      <c r="E136" t="s">
        <v>10256</v>
      </c>
      <c r="F136" t="s">
        <v>1571</v>
      </c>
      <c r="G136" t="s">
        <v>162</v>
      </c>
      <c r="H136">
        <v>4</v>
      </c>
      <c r="I136" t="s">
        <v>126</v>
      </c>
      <c r="J136" t="s">
        <v>4464</v>
      </c>
      <c r="K136" t="s">
        <v>4940</v>
      </c>
      <c r="L136" t="s">
        <v>1165</v>
      </c>
      <c r="M136" t="s">
        <v>205</v>
      </c>
      <c r="N136" t="s">
        <v>110</v>
      </c>
      <c r="O136" t="s">
        <v>131</v>
      </c>
      <c r="P136" t="s">
        <v>694</v>
      </c>
      <c r="Q136" t="s">
        <v>7222</v>
      </c>
      <c r="R136" t="s">
        <v>108</v>
      </c>
      <c r="S136" t="s">
        <v>7198</v>
      </c>
      <c r="T136" t="s">
        <v>1052</v>
      </c>
      <c r="U136">
        <v>4</v>
      </c>
      <c r="V136" t="s">
        <v>559</v>
      </c>
      <c r="W136" t="s">
        <v>5670</v>
      </c>
      <c r="X136" t="s">
        <v>109</v>
      </c>
      <c r="Y136" t="s">
        <v>110</v>
      </c>
      <c r="Z136" t="s">
        <v>5166</v>
      </c>
    </row>
  </sheetData>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7">
    <tabColor rgb="FF9A38D4"/>
  </sheetPr>
  <dimension ref="A1:BJ344"/>
  <sheetViews>
    <sheetView zoomScale="85" zoomScaleNormal="85" workbookViewId="0">
      <selection activeCell="D5" sqref="D5"/>
    </sheetView>
  </sheetViews>
  <sheetFormatPr defaultColWidth="8.88671875" defaultRowHeight="15" outlineLevelCol="1"/>
  <cols>
    <col min="1" max="1" width="7.33203125" style="43" bestFit="1" customWidth="1"/>
    <col min="2" max="2" width="14.33203125" style="43" bestFit="1" customWidth="1"/>
    <col min="3" max="3" width="10.33203125" style="43" bestFit="1" customWidth="1"/>
    <col min="4" max="4" width="33.21875" style="43" bestFit="1" customWidth="1" outlineLevel="1"/>
    <col min="5" max="5" width="11.33203125" style="43" bestFit="1" customWidth="1" outlineLevel="1"/>
    <col min="6" max="6" width="9.44140625" style="43" bestFit="1" customWidth="1" outlineLevel="1"/>
    <col min="7" max="7" width="9" style="43" bestFit="1" customWidth="1" outlineLevel="1"/>
    <col min="8" max="9" width="9.44140625" style="43" bestFit="1" customWidth="1" outlineLevel="1"/>
    <col min="10" max="10" width="11.6640625" style="43" bestFit="1" customWidth="1" outlineLevel="1"/>
    <col min="11" max="11" width="15.44140625" style="43" bestFit="1" customWidth="1" outlineLevel="1"/>
    <col min="12" max="12" width="6.77734375" style="43" bestFit="1" customWidth="1" outlineLevel="1"/>
    <col min="13" max="13" width="9.44140625" style="43" bestFit="1" customWidth="1" outlineLevel="1"/>
    <col min="14" max="14" width="6.109375" style="43" bestFit="1" customWidth="1" outlineLevel="1"/>
    <col min="15" max="16" width="7.77734375" style="43" bestFit="1" customWidth="1" outlineLevel="1"/>
    <col min="17" max="17" width="31.44140625" style="43" bestFit="1" customWidth="1" outlineLevel="1"/>
    <col min="18" max="18" width="20.44140625" style="43" bestFit="1" customWidth="1" outlineLevel="1"/>
    <col min="19" max="19" width="10.5546875" style="43" bestFit="1" customWidth="1" outlineLevel="1"/>
    <col min="20" max="20" width="14.21875" style="43" bestFit="1" customWidth="1" outlineLevel="1"/>
    <col min="21" max="21" width="12.77734375" style="43" bestFit="1" customWidth="1" outlineLevel="1"/>
    <col min="22" max="22" width="14.6640625" style="43" bestFit="1" customWidth="1" outlineLevel="1"/>
    <col min="23" max="23" width="12.77734375" style="43" bestFit="1" customWidth="1" outlineLevel="1"/>
    <col min="24" max="24" width="6.109375" style="43" bestFit="1" customWidth="1" outlineLevel="1"/>
    <col min="25" max="25" width="12.21875" style="43" bestFit="1" customWidth="1" outlineLevel="1"/>
    <col min="26" max="26" width="6.77734375" style="43" bestFit="1" customWidth="1" outlineLevel="1"/>
    <col min="27" max="27" width="10" style="43" bestFit="1" customWidth="1" outlineLevel="1"/>
    <col min="28" max="28" width="11.33203125" style="43" bestFit="1" customWidth="1" outlineLevel="1"/>
    <col min="29" max="29" width="12.109375" style="43" bestFit="1" customWidth="1" outlineLevel="1"/>
    <col min="30" max="30" width="10.77734375" style="43" bestFit="1" customWidth="1" outlineLevel="1"/>
    <col min="31" max="31" width="9.44140625" style="43" bestFit="1" customWidth="1" outlineLevel="1"/>
    <col min="32" max="32" width="8" style="43" bestFit="1" customWidth="1" outlineLevel="1"/>
    <col min="33" max="33" width="8.88671875" style="43" bestFit="1" customWidth="1" outlineLevel="1"/>
    <col min="34" max="34" width="19.88671875" style="43" bestFit="1" customWidth="1" outlineLevel="1"/>
    <col min="35" max="36" width="11.109375" style="43" bestFit="1" customWidth="1" outlineLevel="1"/>
    <col min="37" max="38" width="9.44140625" style="43" bestFit="1" customWidth="1" outlineLevel="1"/>
    <col min="39" max="39" width="10.33203125" style="43" bestFit="1" customWidth="1" outlineLevel="1"/>
    <col min="40" max="40" width="11.109375" style="43" bestFit="1" customWidth="1" outlineLevel="1"/>
    <col min="41" max="41" width="10.33203125" style="43" bestFit="1" customWidth="1" outlineLevel="1"/>
    <col min="42" max="42" width="7.77734375" style="43" bestFit="1" customWidth="1" outlineLevel="1"/>
    <col min="43" max="44" width="8" style="43" bestFit="1" customWidth="1" outlineLevel="1"/>
    <col min="45" max="45" width="11.109375" style="43" bestFit="1" customWidth="1" outlineLevel="1"/>
    <col min="46" max="46" width="14.44140625" style="43" bestFit="1" customWidth="1" outlineLevel="1"/>
    <col min="47" max="47" width="12.109375" style="43" bestFit="1" customWidth="1" outlineLevel="1"/>
    <col min="48" max="48" width="76.5546875" style="43" bestFit="1" customWidth="1" outlineLevel="1"/>
    <col min="49" max="49" width="60.77734375" style="43" bestFit="1" customWidth="1" outlineLevel="1"/>
    <col min="50" max="50" width="29.21875" style="43" bestFit="1" customWidth="1" outlineLevel="1"/>
    <col min="51" max="51" width="7.77734375" style="43" bestFit="1" customWidth="1" outlineLevel="1"/>
    <col min="52" max="52" width="6" style="43" bestFit="1" customWidth="1" outlineLevel="1"/>
    <col min="53" max="53" width="11" style="43" bestFit="1" customWidth="1" outlineLevel="1"/>
    <col min="54" max="54" width="9.44140625" style="43" bestFit="1" customWidth="1"/>
    <col min="55" max="55" width="15.77734375" style="43" bestFit="1" customWidth="1"/>
    <col min="56" max="56" width="13.21875" style="43" bestFit="1" customWidth="1"/>
    <col min="57" max="57" width="31.21875" style="43" bestFit="1" customWidth="1"/>
    <col min="58" max="58" width="9.5546875" style="43" bestFit="1" customWidth="1"/>
    <col min="59" max="59" width="9.21875" style="43" bestFit="1" customWidth="1"/>
    <col min="60" max="60" width="7" style="43" bestFit="1" customWidth="1"/>
    <col min="61" max="61" width="17" style="43" bestFit="1" customWidth="1"/>
    <col min="62" max="62" width="9.44140625" style="43" bestFit="1" customWidth="1"/>
    <col min="63" max="63" width="10.5546875" style="43" bestFit="1" customWidth="1"/>
    <col min="64" max="65" width="10.33203125" style="43" bestFit="1" customWidth="1"/>
    <col min="66" max="67" width="9.77734375" style="43" bestFit="1" customWidth="1"/>
    <col min="68" max="68" width="11.6640625" style="43" bestFit="1" customWidth="1"/>
    <col min="69" max="70" width="12" style="43" bestFit="1" customWidth="1"/>
    <col min="71" max="71" width="12.5546875" style="43" bestFit="1" customWidth="1"/>
    <col min="72" max="72" width="10.109375" style="43" bestFit="1" customWidth="1"/>
    <col min="73" max="73" width="10.77734375" style="43" bestFit="1" customWidth="1"/>
    <col min="74" max="74" width="12" style="43" bestFit="1" customWidth="1"/>
    <col min="75" max="75" width="10.33203125" style="43" bestFit="1" customWidth="1"/>
    <col min="76" max="76" width="9.44140625" style="43" bestFit="1" customWidth="1"/>
    <col min="77" max="77" width="10.33203125" style="43" bestFit="1" customWidth="1"/>
    <col min="78" max="78" width="10.109375" style="43" bestFit="1" customWidth="1"/>
    <col min="79" max="79" width="9.44140625" style="43" bestFit="1" customWidth="1"/>
    <col min="80" max="16384" width="8.88671875" style="43"/>
  </cols>
  <sheetData>
    <row r="1" spans="1:62" ht="46.5">
      <c r="A1" s="101" t="s">
        <v>10839</v>
      </c>
    </row>
    <row r="2" spans="1:62" ht="46.5">
      <c r="A2" s="101" t="s">
        <v>10840</v>
      </c>
      <c r="C2" s="36"/>
    </row>
    <row r="5" spans="1:62">
      <c r="A5" t="s">
        <v>30</v>
      </c>
      <c r="B5" t="s">
        <v>33</v>
      </c>
      <c r="C5" t="s">
        <v>34</v>
      </c>
      <c r="D5" t="s">
        <v>32</v>
      </c>
      <c r="E5" t="s">
        <v>80</v>
      </c>
      <c r="F5" t="s">
        <v>81</v>
      </c>
      <c r="G5" t="s">
        <v>82</v>
      </c>
      <c r="H5" t="s">
        <v>83</v>
      </c>
      <c r="I5" t="s">
        <v>84</v>
      </c>
      <c r="J5" t="s">
        <v>85</v>
      </c>
      <c r="K5" t="s">
        <v>86</v>
      </c>
      <c r="L5" t="s">
        <v>87</v>
      </c>
      <c r="M5" t="s">
        <v>88</v>
      </c>
      <c r="N5" t="s">
        <v>89</v>
      </c>
      <c r="O5" t="s">
        <v>90</v>
      </c>
      <c r="P5" t="s">
        <v>91</v>
      </c>
      <c r="Q5" t="s">
        <v>92</v>
      </c>
      <c r="R5" t="s">
        <v>79</v>
      </c>
      <c r="S5" t="s">
        <v>93</v>
      </c>
      <c r="T5" t="s">
        <v>78</v>
      </c>
      <c r="U5" t="s">
        <v>35</v>
      </c>
      <c r="V5" t="s">
        <v>36</v>
      </c>
      <c r="W5" t="s">
        <v>37</v>
      </c>
      <c r="X5" t="s">
        <v>38</v>
      </c>
      <c r="Y5" t="s">
        <v>39</v>
      </c>
      <c r="Z5" t="s">
        <v>40</v>
      </c>
      <c r="AA5" t="s">
        <v>41</v>
      </c>
      <c r="AB5" t="s">
        <v>42</v>
      </c>
      <c r="AC5" t="s">
        <v>43</v>
      </c>
      <c r="AD5" t="s">
        <v>44</v>
      </c>
      <c r="AE5" t="s">
        <v>45</v>
      </c>
      <c r="AF5" t="s">
        <v>47</v>
      </c>
      <c r="AG5" t="s">
        <v>48</v>
      </c>
      <c r="AH5" t="s">
        <v>49</v>
      </c>
      <c r="AI5" t="s">
        <v>50</v>
      </c>
      <c r="AJ5" t="s">
        <v>51</v>
      </c>
      <c r="AK5" t="s">
        <v>52</v>
      </c>
      <c r="AL5" t="s">
        <v>53</v>
      </c>
      <c r="AM5" t="s">
        <v>54</v>
      </c>
      <c r="AN5" t="s">
        <v>55</v>
      </c>
      <c r="AO5" t="s">
        <v>56</v>
      </c>
      <c r="AP5" t="s">
        <v>57</v>
      </c>
      <c r="AQ5" t="s">
        <v>58</v>
      </c>
      <c r="AR5" t="s">
        <v>59</v>
      </c>
      <c r="AS5" t="s">
        <v>61</v>
      </c>
      <c r="AT5" t="s">
        <v>62</v>
      </c>
      <c r="AU5" t="s">
        <v>63</v>
      </c>
      <c r="AV5" t="s">
        <v>64</v>
      </c>
      <c r="AW5" t="s">
        <v>65</v>
      </c>
      <c r="AX5" t="s">
        <v>66</v>
      </c>
      <c r="AY5" t="s">
        <v>67</v>
      </c>
      <c r="AZ5" t="s">
        <v>68</v>
      </c>
      <c r="BA5" t="s">
        <v>69</v>
      </c>
      <c r="BB5" t="s">
        <v>71</v>
      </c>
      <c r="BC5" t="s">
        <v>72</v>
      </c>
      <c r="BD5" t="s">
        <v>73</v>
      </c>
      <c r="BE5" t="s">
        <v>74</v>
      </c>
      <c r="BF5" t="s">
        <v>14</v>
      </c>
      <c r="BG5" t="s">
        <v>368</v>
      </c>
      <c r="BH5" t="s">
        <v>10841</v>
      </c>
      <c r="BI5" t="s">
        <v>486</v>
      </c>
      <c r="BJ5" t="s">
        <v>7161</v>
      </c>
    </row>
    <row r="6" spans="1:62">
      <c r="A6">
        <v>339</v>
      </c>
      <c r="B6" t="s">
        <v>10788</v>
      </c>
      <c r="C6" s="1">
        <v>44553</v>
      </c>
      <c r="D6" t="s">
        <v>4951</v>
      </c>
      <c r="E6" t="s">
        <v>226</v>
      </c>
      <c r="F6" t="s">
        <v>110</v>
      </c>
      <c r="G6" t="s">
        <v>110</v>
      </c>
      <c r="H6" t="s">
        <v>110</v>
      </c>
      <c r="I6" t="s">
        <v>5373</v>
      </c>
      <c r="J6" t="s">
        <v>212</v>
      </c>
      <c r="K6" t="s">
        <v>10842</v>
      </c>
      <c r="L6" t="s">
        <v>109</v>
      </c>
      <c r="M6" t="s">
        <v>10789</v>
      </c>
      <c r="N6">
        <v>1</v>
      </c>
      <c r="O6">
        <v>1</v>
      </c>
      <c r="P6">
        <v>1</v>
      </c>
      <c r="Q6" t="s">
        <v>10843</v>
      </c>
      <c r="R6" t="s">
        <v>10844</v>
      </c>
      <c r="S6">
        <v>21140</v>
      </c>
      <c r="T6" s="45">
        <v>45005.509409722225</v>
      </c>
      <c r="U6" t="s">
        <v>108</v>
      </c>
      <c r="V6" t="s">
        <v>108</v>
      </c>
      <c r="W6" t="s">
        <v>300</v>
      </c>
      <c r="X6" t="s">
        <v>162</v>
      </c>
      <c r="Y6">
        <v>2</v>
      </c>
      <c r="Z6" t="s">
        <v>126</v>
      </c>
      <c r="AA6" t="s">
        <v>10845</v>
      </c>
      <c r="AB6" t="s">
        <v>10846</v>
      </c>
      <c r="AC6" t="s">
        <v>10847</v>
      </c>
      <c r="AD6" t="s">
        <v>110</v>
      </c>
      <c r="AE6" t="s">
        <v>276</v>
      </c>
      <c r="AF6">
        <v>100</v>
      </c>
      <c r="AG6" t="s">
        <v>130</v>
      </c>
      <c r="AH6" t="s">
        <v>131</v>
      </c>
      <c r="AI6" t="s">
        <v>110</v>
      </c>
      <c r="AJ6" t="s">
        <v>110</v>
      </c>
      <c r="AK6" t="s">
        <v>109</v>
      </c>
      <c r="AL6" t="s">
        <v>132</v>
      </c>
      <c r="AM6" s="1">
        <v>44565</v>
      </c>
      <c r="AN6" s="1">
        <v>44565</v>
      </c>
      <c r="AO6" s="1">
        <v>45661</v>
      </c>
      <c r="AP6">
        <v>2</v>
      </c>
      <c r="AQ6">
        <v>12.74</v>
      </c>
      <c r="AR6">
        <v>15.625</v>
      </c>
      <c r="AS6" t="s">
        <v>133</v>
      </c>
      <c r="AT6" t="s">
        <v>110</v>
      </c>
      <c r="AU6" t="s">
        <v>109</v>
      </c>
      <c r="AV6" t="s">
        <v>4954</v>
      </c>
      <c r="AW6" t="s">
        <v>110</v>
      </c>
      <c r="AX6" t="s">
        <v>110</v>
      </c>
      <c r="AY6" t="s">
        <v>1930</v>
      </c>
      <c r="AZ6" t="s">
        <v>109</v>
      </c>
      <c r="BA6" t="s">
        <v>109</v>
      </c>
      <c r="BB6" t="s">
        <v>109</v>
      </c>
      <c r="BC6" t="s">
        <v>110</v>
      </c>
      <c r="BD6" t="s">
        <v>109</v>
      </c>
      <c r="BE6" t="s">
        <v>109</v>
      </c>
      <c r="BF6" t="s">
        <v>12</v>
      </c>
      <c r="BG6" t="s">
        <v>5207</v>
      </c>
      <c r="BH6">
        <v>0</v>
      </c>
      <c r="BI6" t="s">
        <v>10848</v>
      </c>
      <c r="BJ6" t="s">
        <v>110</v>
      </c>
    </row>
    <row r="7" spans="1:62">
      <c r="A7">
        <v>338</v>
      </c>
      <c r="B7" t="s">
        <v>10786</v>
      </c>
      <c r="C7" s="1">
        <v>44538</v>
      </c>
      <c r="D7" t="s">
        <v>6360</v>
      </c>
      <c r="E7" t="s">
        <v>226</v>
      </c>
      <c r="F7" t="s">
        <v>110</v>
      </c>
      <c r="G7" t="s">
        <v>110</v>
      </c>
      <c r="H7" t="s">
        <v>110</v>
      </c>
      <c r="I7" t="s">
        <v>5373</v>
      </c>
      <c r="J7" t="s">
        <v>6939</v>
      </c>
      <c r="K7" t="s">
        <v>10785</v>
      </c>
      <c r="L7" t="s">
        <v>109</v>
      </c>
      <c r="M7" t="s">
        <v>10787</v>
      </c>
      <c r="N7">
        <v>1</v>
      </c>
      <c r="O7">
        <v>1</v>
      </c>
      <c r="P7">
        <v>1</v>
      </c>
      <c r="Q7" t="s">
        <v>10849</v>
      </c>
      <c r="R7" t="s">
        <v>10850</v>
      </c>
      <c r="S7">
        <v>21139</v>
      </c>
      <c r="T7" s="45">
        <v>45005.509409722225</v>
      </c>
      <c r="U7" t="s">
        <v>318</v>
      </c>
      <c r="V7" t="s">
        <v>318</v>
      </c>
      <c r="W7" t="s">
        <v>110</v>
      </c>
      <c r="X7" t="s">
        <v>162</v>
      </c>
      <c r="Y7">
        <v>3</v>
      </c>
      <c r="Z7" t="s">
        <v>126</v>
      </c>
      <c r="AA7" t="s">
        <v>3907</v>
      </c>
      <c r="AB7" t="s">
        <v>5104</v>
      </c>
      <c r="AC7" t="s">
        <v>10851</v>
      </c>
      <c r="AD7" t="s">
        <v>10851</v>
      </c>
      <c r="AE7" t="s">
        <v>1325</v>
      </c>
      <c r="AF7">
        <v>99.335999999999999</v>
      </c>
      <c r="AG7" t="s">
        <v>180</v>
      </c>
      <c r="AH7" t="s">
        <v>131</v>
      </c>
      <c r="AI7" t="s">
        <v>209</v>
      </c>
      <c r="AJ7" t="s">
        <v>110</v>
      </c>
      <c r="AK7" t="s">
        <v>109</v>
      </c>
      <c r="AL7" t="s">
        <v>132</v>
      </c>
      <c r="AM7" s="1">
        <v>44545</v>
      </c>
      <c r="AN7" s="1">
        <v>44727</v>
      </c>
      <c r="AO7" s="1">
        <v>45641</v>
      </c>
      <c r="AP7">
        <v>3</v>
      </c>
      <c r="AQ7">
        <v>19.03</v>
      </c>
      <c r="AR7">
        <v>23.437999999999999</v>
      </c>
      <c r="AS7" t="s">
        <v>167</v>
      </c>
      <c r="AT7" t="s">
        <v>110</v>
      </c>
      <c r="AU7" t="s">
        <v>109</v>
      </c>
      <c r="AV7" t="s">
        <v>10852</v>
      </c>
      <c r="AW7" t="s">
        <v>6360</v>
      </c>
      <c r="AX7" t="s">
        <v>110</v>
      </c>
      <c r="AY7" t="s">
        <v>110</v>
      </c>
      <c r="AZ7" t="s">
        <v>109</v>
      </c>
      <c r="BA7" t="s">
        <v>109</v>
      </c>
      <c r="BB7" t="s">
        <v>109</v>
      </c>
      <c r="BC7" t="s">
        <v>110</v>
      </c>
      <c r="BD7" t="s">
        <v>109</v>
      </c>
      <c r="BE7" t="s">
        <v>109</v>
      </c>
      <c r="BF7" t="s">
        <v>12</v>
      </c>
      <c r="BG7" t="s">
        <v>10853</v>
      </c>
      <c r="BH7">
        <v>1000</v>
      </c>
      <c r="BI7" t="s">
        <v>518</v>
      </c>
      <c r="BJ7" t="s">
        <v>110</v>
      </c>
    </row>
    <row r="8" spans="1:62">
      <c r="A8">
        <v>337</v>
      </c>
      <c r="B8" t="s">
        <v>10783</v>
      </c>
      <c r="C8" s="1">
        <v>44537</v>
      </c>
      <c r="D8" t="s">
        <v>3163</v>
      </c>
      <c r="E8" t="s">
        <v>226</v>
      </c>
      <c r="F8" t="s">
        <v>110</v>
      </c>
      <c r="G8" t="s">
        <v>110</v>
      </c>
      <c r="H8" t="s">
        <v>110</v>
      </c>
      <c r="I8" t="s">
        <v>5373</v>
      </c>
      <c r="J8" t="s">
        <v>212</v>
      </c>
      <c r="K8" t="s">
        <v>10782</v>
      </c>
      <c r="L8" t="s">
        <v>109</v>
      </c>
      <c r="M8" t="s">
        <v>10784</v>
      </c>
      <c r="N8">
        <v>1</v>
      </c>
      <c r="O8">
        <v>1</v>
      </c>
      <c r="P8">
        <v>1</v>
      </c>
      <c r="Q8" t="s">
        <v>10854</v>
      </c>
      <c r="R8" t="s">
        <v>10855</v>
      </c>
      <c r="S8">
        <v>21138</v>
      </c>
      <c r="T8" s="45">
        <v>45005.509409722225</v>
      </c>
      <c r="U8" t="s">
        <v>3165</v>
      </c>
      <c r="V8" t="s">
        <v>3165</v>
      </c>
      <c r="W8" t="s">
        <v>161</v>
      </c>
      <c r="X8" t="s">
        <v>162</v>
      </c>
      <c r="Y8">
        <v>1</v>
      </c>
      <c r="Z8" t="s">
        <v>149</v>
      </c>
      <c r="AA8" t="s">
        <v>3907</v>
      </c>
      <c r="AB8" t="s">
        <v>3577</v>
      </c>
      <c r="AC8" t="s">
        <v>3907</v>
      </c>
      <c r="AD8" t="s">
        <v>110</v>
      </c>
      <c r="AE8" t="s">
        <v>1223</v>
      </c>
      <c r="AF8">
        <v>100</v>
      </c>
      <c r="AG8" t="s">
        <v>180</v>
      </c>
      <c r="AH8" t="s">
        <v>166</v>
      </c>
      <c r="AI8" t="s">
        <v>110</v>
      </c>
      <c r="AJ8" t="s">
        <v>110</v>
      </c>
      <c r="AK8" t="s">
        <v>109</v>
      </c>
      <c r="AL8" t="s">
        <v>132</v>
      </c>
      <c r="AM8" s="1">
        <v>44543</v>
      </c>
      <c r="AN8" s="1">
        <v>44725</v>
      </c>
      <c r="AO8" s="1">
        <v>44907</v>
      </c>
      <c r="AP8">
        <v>1</v>
      </c>
      <c r="AQ8">
        <v>6.37</v>
      </c>
      <c r="AR8">
        <v>7.8129999999999997</v>
      </c>
      <c r="AS8" t="s">
        <v>430</v>
      </c>
      <c r="AT8" t="s">
        <v>110</v>
      </c>
      <c r="AU8" t="s">
        <v>109</v>
      </c>
      <c r="AV8" t="s">
        <v>3168</v>
      </c>
      <c r="AW8" t="s">
        <v>3163</v>
      </c>
      <c r="AX8" t="s">
        <v>110</v>
      </c>
      <c r="AY8" t="s">
        <v>110</v>
      </c>
      <c r="AZ8" t="s">
        <v>109</v>
      </c>
      <c r="BA8" t="s">
        <v>109</v>
      </c>
      <c r="BB8" t="s">
        <v>182</v>
      </c>
      <c r="BC8" t="s">
        <v>110</v>
      </c>
      <c r="BD8" t="s">
        <v>109</v>
      </c>
      <c r="BE8" t="s">
        <v>109</v>
      </c>
      <c r="BF8" t="s">
        <v>12</v>
      </c>
      <c r="BG8" t="s">
        <v>3167</v>
      </c>
      <c r="BH8">
        <v>0</v>
      </c>
      <c r="BI8" t="s">
        <v>518</v>
      </c>
      <c r="BJ8" t="s">
        <v>110</v>
      </c>
    </row>
    <row r="9" spans="1:62">
      <c r="A9">
        <v>336</v>
      </c>
      <c r="B9" t="s">
        <v>10780</v>
      </c>
      <c r="C9" s="1">
        <v>44532</v>
      </c>
      <c r="D9" t="s">
        <v>6756</v>
      </c>
      <c r="E9" t="s">
        <v>226</v>
      </c>
      <c r="F9" t="s">
        <v>110</v>
      </c>
      <c r="G9" t="s">
        <v>110</v>
      </c>
      <c r="H9" t="s">
        <v>110</v>
      </c>
      <c r="I9" t="s">
        <v>5373</v>
      </c>
      <c r="J9" t="s">
        <v>6939</v>
      </c>
      <c r="K9" t="s">
        <v>10856</v>
      </c>
      <c r="L9" t="s">
        <v>6930</v>
      </c>
      <c r="M9" t="s">
        <v>10781</v>
      </c>
      <c r="N9">
        <v>1</v>
      </c>
      <c r="O9">
        <v>1</v>
      </c>
      <c r="P9">
        <v>1</v>
      </c>
      <c r="Q9" t="s">
        <v>10857</v>
      </c>
      <c r="R9" t="s">
        <v>10858</v>
      </c>
      <c r="S9">
        <v>21137</v>
      </c>
      <c r="T9" s="45">
        <v>45005.509409722225</v>
      </c>
      <c r="U9" t="s">
        <v>683</v>
      </c>
      <c r="V9" t="s">
        <v>683</v>
      </c>
      <c r="W9" t="s">
        <v>161</v>
      </c>
      <c r="X9" t="s">
        <v>162</v>
      </c>
      <c r="Y9">
        <v>12</v>
      </c>
      <c r="Z9" t="s">
        <v>10859</v>
      </c>
      <c r="AA9" t="s">
        <v>2217</v>
      </c>
      <c r="AB9" t="s">
        <v>1781</v>
      </c>
      <c r="AC9" t="s">
        <v>2217</v>
      </c>
      <c r="AD9" t="s">
        <v>110</v>
      </c>
      <c r="AE9" t="s">
        <v>1223</v>
      </c>
      <c r="AF9">
        <v>100</v>
      </c>
      <c r="AG9" t="s">
        <v>165</v>
      </c>
      <c r="AH9" t="s">
        <v>832</v>
      </c>
      <c r="AI9" t="s">
        <v>110</v>
      </c>
      <c r="AJ9" t="s">
        <v>110</v>
      </c>
      <c r="AK9" t="s">
        <v>109</v>
      </c>
      <c r="AL9" t="s">
        <v>132</v>
      </c>
      <c r="AM9" s="1">
        <v>44543</v>
      </c>
      <c r="AN9" s="1">
        <v>44725</v>
      </c>
      <c r="AO9" s="1">
        <v>45790</v>
      </c>
      <c r="AP9">
        <v>12</v>
      </c>
      <c r="AQ9">
        <v>76.52</v>
      </c>
      <c r="AR9">
        <v>93.75</v>
      </c>
      <c r="AS9" t="s">
        <v>227</v>
      </c>
      <c r="AT9" t="s">
        <v>110</v>
      </c>
      <c r="AU9" t="s">
        <v>109</v>
      </c>
      <c r="AV9" t="s">
        <v>10860</v>
      </c>
      <c r="AW9" t="s">
        <v>110</v>
      </c>
      <c r="AX9" t="s">
        <v>6756</v>
      </c>
      <c r="AY9" t="s">
        <v>110</v>
      </c>
      <c r="AZ9" t="s">
        <v>109</v>
      </c>
      <c r="BA9" t="s">
        <v>10861</v>
      </c>
      <c r="BB9" t="s">
        <v>109</v>
      </c>
      <c r="BC9" t="s">
        <v>110</v>
      </c>
      <c r="BD9" t="s">
        <v>109</v>
      </c>
      <c r="BE9" t="s">
        <v>10862</v>
      </c>
      <c r="BF9" t="s">
        <v>12</v>
      </c>
      <c r="BG9" t="s">
        <v>10863</v>
      </c>
      <c r="BH9">
        <v>50000</v>
      </c>
      <c r="BI9" t="s">
        <v>10864</v>
      </c>
      <c r="BJ9" t="s">
        <v>110</v>
      </c>
    </row>
    <row r="10" spans="1:62">
      <c r="A10">
        <v>335</v>
      </c>
      <c r="B10" t="s">
        <v>10774</v>
      </c>
      <c r="C10" s="1">
        <v>44524</v>
      </c>
      <c r="D10" t="s">
        <v>1062</v>
      </c>
      <c r="E10" t="s">
        <v>226</v>
      </c>
      <c r="F10" t="s">
        <v>110</v>
      </c>
      <c r="G10" t="s">
        <v>110</v>
      </c>
      <c r="H10" t="s">
        <v>110</v>
      </c>
      <c r="I10" t="s">
        <v>5373</v>
      </c>
      <c r="J10" t="s">
        <v>6939</v>
      </c>
      <c r="K10" t="s">
        <v>6981</v>
      </c>
      <c r="L10" t="s">
        <v>214</v>
      </c>
      <c r="M10" t="s">
        <v>10775</v>
      </c>
      <c r="N10">
        <v>1</v>
      </c>
      <c r="O10">
        <v>1</v>
      </c>
      <c r="P10">
        <v>1</v>
      </c>
      <c r="Q10" t="s">
        <v>10865</v>
      </c>
      <c r="R10" t="s">
        <v>10866</v>
      </c>
      <c r="S10">
        <v>21135</v>
      </c>
      <c r="T10" s="45">
        <v>45005.509409722225</v>
      </c>
      <c r="U10" t="s">
        <v>2640</v>
      </c>
      <c r="V10" t="s">
        <v>108</v>
      </c>
      <c r="W10" t="s">
        <v>161</v>
      </c>
      <c r="X10" t="s">
        <v>162</v>
      </c>
      <c r="Y10">
        <v>3</v>
      </c>
      <c r="Z10" t="s">
        <v>126</v>
      </c>
      <c r="AA10" t="s">
        <v>10867</v>
      </c>
      <c r="AB10" t="s">
        <v>4940</v>
      </c>
      <c r="AC10" t="s">
        <v>4932</v>
      </c>
      <c r="AD10" t="s">
        <v>4932</v>
      </c>
      <c r="AE10" t="s">
        <v>3290</v>
      </c>
      <c r="AF10">
        <v>100</v>
      </c>
      <c r="AG10" t="s">
        <v>205</v>
      </c>
      <c r="AH10" t="s">
        <v>131</v>
      </c>
      <c r="AI10" t="s">
        <v>226</v>
      </c>
      <c r="AJ10" t="s">
        <v>110</v>
      </c>
      <c r="AK10" t="s">
        <v>109</v>
      </c>
      <c r="AL10" t="s">
        <v>132</v>
      </c>
      <c r="AM10" s="1">
        <v>44531</v>
      </c>
      <c r="AN10" s="1">
        <v>44713</v>
      </c>
      <c r="AO10" s="1">
        <v>45627</v>
      </c>
      <c r="AP10">
        <v>3</v>
      </c>
      <c r="AQ10">
        <v>19.18</v>
      </c>
      <c r="AR10">
        <v>23.437999999999999</v>
      </c>
      <c r="AS10" t="s">
        <v>133</v>
      </c>
      <c r="AT10" t="s">
        <v>110</v>
      </c>
      <c r="AU10" t="s">
        <v>246</v>
      </c>
      <c r="AV10" t="s">
        <v>10868</v>
      </c>
      <c r="AW10" t="s">
        <v>110</v>
      </c>
      <c r="AX10" t="s">
        <v>110</v>
      </c>
      <c r="AY10" t="s">
        <v>110</v>
      </c>
      <c r="AZ10" t="s">
        <v>109</v>
      </c>
      <c r="BA10" t="s">
        <v>109</v>
      </c>
      <c r="BB10" t="s">
        <v>109</v>
      </c>
      <c r="BC10" t="s">
        <v>110</v>
      </c>
      <c r="BD10" t="s">
        <v>109</v>
      </c>
      <c r="BE10" t="s">
        <v>109</v>
      </c>
      <c r="BF10" t="s">
        <v>12</v>
      </c>
      <c r="BG10" t="s">
        <v>1068</v>
      </c>
      <c r="BH10">
        <v>5000</v>
      </c>
      <c r="BI10" t="s">
        <v>518</v>
      </c>
      <c r="BJ10" t="s">
        <v>110</v>
      </c>
    </row>
    <row r="11" spans="1:62">
      <c r="A11">
        <v>334</v>
      </c>
      <c r="B11" t="s">
        <v>10777</v>
      </c>
      <c r="C11" s="1">
        <v>44524</v>
      </c>
      <c r="D11" t="s">
        <v>6369</v>
      </c>
      <c r="E11" t="s">
        <v>226</v>
      </c>
      <c r="F11" t="s">
        <v>110</v>
      </c>
      <c r="G11" t="s">
        <v>110</v>
      </c>
      <c r="H11" t="s">
        <v>110</v>
      </c>
      <c r="I11" t="s">
        <v>5373</v>
      </c>
      <c r="J11" t="s">
        <v>379</v>
      </c>
      <c r="K11" t="s">
        <v>10776</v>
      </c>
      <c r="L11" t="s">
        <v>109</v>
      </c>
      <c r="M11" t="s">
        <v>10778</v>
      </c>
      <c r="N11">
        <v>1</v>
      </c>
      <c r="O11">
        <v>1</v>
      </c>
      <c r="P11">
        <v>1</v>
      </c>
      <c r="Q11" t="s">
        <v>10869</v>
      </c>
      <c r="R11" t="s">
        <v>10870</v>
      </c>
      <c r="S11">
        <v>21136</v>
      </c>
      <c r="T11" s="45">
        <v>45005.509409722225</v>
      </c>
      <c r="U11" t="s">
        <v>2887</v>
      </c>
      <c r="V11" t="s">
        <v>2887</v>
      </c>
      <c r="W11" t="s">
        <v>124</v>
      </c>
      <c r="X11" t="s">
        <v>162</v>
      </c>
      <c r="Y11">
        <v>3</v>
      </c>
      <c r="Z11" t="s">
        <v>126</v>
      </c>
      <c r="AA11" t="s">
        <v>3907</v>
      </c>
      <c r="AB11" t="s">
        <v>2095</v>
      </c>
      <c r="AC11" t="s">
        <v>10871</v>
      </c>
      <c r="AD11" t="s">
        <v>10871</v>
      </c>
      <c r="AE11" t="s">
        <v>1470</v>
      </c>
      <c r="AF11">
        <v>99.936000000000007</v>
      </c>
      <c r="AG11" t="s">
        <v>180</v>
      </c>
      <c r="AH11" t="s">
        <v>131</v>
      </c>
      <c r="AI11" t="s">
        <v>209</v>
      </c>
      <c r="AJ11" t="s">
        <v>110</v>
      </c>
      <c r="AK11" t="s">
        <v>109</v>
      </c>
      <c r="AL11" t="s">
        <v>132</v>
      </c>
      <c r="AM11" s="1">
        <v>44532</v>
      </c>
      <c r="AN11" s="1">
        <v>44714</v>
      </c>
      <c r="AO11" s="1">
        <v>45628</v>
      </c>
      <c r="AP11">
        <v>3</v>
      </c>
      <c r="AQ11">
        <v>19.18</v>
      </c>
      <c r="AR11">
        <v>23.437999999999999</v>
      </c>
      <c r="AS11" t="s">
        <v>167</v>
      </c>
      <c r="AT11" t="s">
        <v>110</v>
      </c>
      <c r="AU11" t="s">
        <v>109</v>
      </c>
      <c r="AV11" t="s">
        <v>10872</v>
      </c>
      <c r="AW11" t="s">
        <v>6369</v>
      </c>
      <c r="AX11" t="s">
        <v>110</v>
      </c>
      <c r="AY11" t="s">
        <v>110</v>
      </c>
      <c r="AZ11" t="s">
        <v>109</v>
      </c>
      <c r="BA11" t="s">
        <v>109</v>
      </c>
      <c r="BB11" t="s">
        <v>109</v>
      </c>
      <c r="BC11" t="s">
        <v>110</v>
      </c>
      <c r="BD11" t="s">
        <v>109</v>
      </c>
      <c r="BE11" t="s">
        <v>109</v>
      </c>
      <c r="BF11" t="s">
        <v>12</v>
      </c>
      <c r="BG11" t="s">
        <v>10873</v>
      </c>
      <c r="BH11">
        <v>0</v>
      </c>
      <c r="BI11" t="s">
        <v>518</v>
      </c>
      <c r="BJ11" t="s">
        <v>110</v>
      </c>
    </row>
    <row r="12" spans="1:62">
      <c r="A12">
        <v>333</v>
      </c>
      <c r="B12" t="s">
        <v>10772</v>
      </c>
      <c r="C12" s="1">
        <v>44516</v>
      </c>
      <c r="D12" t="s">
        <v>4446</v>
      </c>
      <c r="E12" t="s">
        <v>209</v>
      </c>
      <c r="F12" t="s">
        <v>110</v>
      </c>
      <c r="G12" t="s">
        <v>110</v>
      </c>
      <c r="H12" t="s">
        <v>110</v>
      </c>
      <c r="I12" t="s">
        <v>5373</v>
      </c>
      <c r="J12" t="s">
        <v>6939</v>
      </c>
      <c r="K12" t="s">
        <v>7116</v>
      </c>
      <c r="L12" t="s">
        <v>10874</v>
      </c>
      <c r="M12" t="s">
        <v>10773</v>
      </c>
      <c r="N12">
        <v>1</v>
      </c>
      <c r="O12">
        <v>1</v>
      </c>
      <c r="P12">
        <v>1</v>
      </c>
      <c r="Q12" t="s">
        <v>10875</v>
      </c>
      <c r="R12" t="s">
        <v>10876</v>
      </c>
      <c r="S12">
        <v>21134</v>
      </c>
      <c r="T12" s="45">
        <v>45005.509409722225</v>
      </c>
      <c r="U12" t="s">
        <v>2597</v>
      </c>
      <c r="V12" t="s">
        <v>4448</v>
      </c>
      <c r="W12" t="s">
        <v>110</v>
      </c>
      <c r="X12" t="s">
        <v>162</v>
      </c>
      <c r="Y12">
        <v>3</v>
      </c>
      <c r="Z12" t="s">
        <v>956</v>
      </c>
      <c r="AA12" t="s">
        <v>3913</v>
      </c>
      <c r="AB12" t="s">
        <v>10877</v>
      </c>
      <c r="AC12" t="s">
        <v>4928</v>
      </c>
      <c r="AD12" t="s">
        <v>4928</v>
      </c>
      <c r="AE12" t="s">
        <v>1223</v>
      </c>
      <c r="AF12">
        <v>99.322999999999993</v>
      </c>
      <c r="AG12" t="s">
        <v>180</v>
      </c>
      <c r="AH12" t="s">
        <v>131</v>
      </c>
      <c r="AI12" t="s">
        <v>209</v>
      </c>
      <c r="AJ12" t="s">
        <v>110</v>
      </c>
      <c r="AK12" t="s">
        <v>109</v>
      </c>
      <c r="AL12" t="s">
        <v>132</v>
      </c>
      <c r="AM12" s="1">
        <v>44523</v>
      </c>
      <c r="AN12" s="1">
        <v>44704</v>
      </c>
      <c r="AO12" s="1">
        <v>46349</v>
      </c>
      <c r="AP12">
        <v>3</v>
      </c>
      <c r="AQ12">
        <v>19.18</v>
      </c>
      <c r="AR12">
        <v>23.437999999999999</v>
      </c>
      <c r="AS12" t="s">
        <v>167</v>
      </c>
      <c r="AT12" t="s">
        <v>110</v>
      </c>
      <c r="AU12" t="s">
        <v>109</v>
      </c>
      <c r="AV12" t="s">
        <v>10878</v>
      </c>
      <c r="AW12" t="s">
        <v>4446</v>
      </c>
      <c r="AX12" t="s">
        <v>110</v>
      </c>
      <c r="AY12" t="s">
        <v>110</v>
      </c>
      <c r="AZ12" t="s">
        <v>109</v>
      </c>
      <c r="BA12" t="s">
        <v>109</v>
      </c>
      <c r="BB12" t="s">
        <v>109</v>
      </c>
      <c r="BC12" t="s">
        <v>110</v>
      </c>
      <c r="BD12" t="s">
        <v>109</v>
      </c>
      <c r="BE12" t="s">
        <v>10879</v>
      </c>
      <c r="BF12" t="s">
        <v>12</v>
      </c>
      <c r="BG12" t="s">
        <v>4451</v>
      </c>
      <c r="BH12">
        <v>20000</v>
      </c>
      <c r="BI12" t="s">
        <v>518</v>
      </c>
      <c r="BJ12" t="s">
        <v>110</v>
      </c>
    </row>
    <row r="13" spans="1:62">
      <c r="A13">
        <v>332</v>
      </c>
      <c r="B13" t="s">
        <v>10769</v>
      </c>
      <c r="C13" s="1">
        <v>44509</v>
      </c>
      <c r="D13" t="s">
        <v>6626</v>
      </c>
      <c r="E13" t="s">
        <v>226</v>
      </c>
      <c r="F13" t="s">
        <v>110</v>
      </c>
      <c r="G13" t="s">
        <v>110</v>
      </c>
      <c r="H13" t="s">
        <v>110</v>
      </c>
      <c r="I13" t="s">
        <v>5373</v>
      </c>
      <c r="J13" t="s">
        <v>212</v>
      </c>
      <c r="K13" t="s">
        <v>10880</v>
      </c>
      <c r="L13" t="s">
        <v>6930</v>
      </c>
      <c r="M13" t="s">
        <v>10770</v>
      </c>
      <c r="N13">
        <v>1</v>
      </c>
      <c r="O13">
        <v>1</v>
      </c>
      <c r="P13">
        <v>1</v>
      </c>
      <c r="Q13" t="s">
        <v>10881</v>
      </c>
      <c r="R13" t="s">
        <v>10882</v>
      </c>
      <c r="S13">
        <v>21133</v>
      </c>
      <c r="T13" s="45">
        <v>45005.509409722225</v>
      </c>
      <c r="U13" t="s">
        <v>2085</v>
      </c>
      <c r="V13" t="s">
        <v>2085</v>
      </c>
      <c r="W13" t="s">
        <v>161</v>
      </c>
      <c r="X13" t="s">
        <v>162</v>
      </c>
      <c r="Y13">
        <v>5</v>
      </c>
      <c r="Z13" t="s">
        <v>126</v>
      </c>
      <c r="AA13" t="s">
        <v>10883</v>
      </c>
      <c r="AB13" t="s">
        <v>2656</v>
      </c>
      <c r="AC13" t="s">
        <v>10884</v>
      </c>
      <c r="AD13" t="s">
        <v>10884</v>
      </c>
      <c r="AE13" t="s">
        <v>1223</v>
      </c>
      <c r="AF13">
        <v>100</v>
      </c>
      <c r="AG13" t="s">
        <v>205</v>
      </c>
      <c r="AH13" t="s">
        <v>131</v>
      </c>
      <c r="AI13" t="s">
        <v>110</v>
      </c>
      <c r="AJ13" t="s">
        <v>110</v>
      </c>
      <c r="AK13" t="s">
        <v>109</v>
      </c>
      <c r="AL13" t="s">
        <v>132</v>
      </c>
      <c r="AM13" s="1">
        <v>44515</v>
      </c>
      <c r="AN13" s="1">
        <v>44696</v>
      </c>
      <c r="AO13" s="1">
        <v>45611</v>
      </c>
      <c r="AP13">
        <v>5</v>
      </c>
      <c r="AQ13">
        <v>31.96</v>
      </c>
      <c r="AR13">
        <v>39.063000000000002</v>
      </c>
      <c r="AS13" t="s">
        <v>133</v>
      </c>
      <c r="AT13" t="s">
        <v>110</v>
      </c>
      <c r="AU13" t="s">
        <v>109</v>
      </c>
      <c r="AV13" t="s">
        <v>10885</v>
      </c>
      <c r="AW13" t="s">
        <v>110</v>
      </c>
      <c r="AX13" t="s">
        <v>110</v>
      </c>
      <c r="AY13" t="s">
        <v>110</v>
      </c>
      <c r="AZ13" t="s">
        <v>109</v>
      </c>
      <c r="BA13" t="s">
        <v>109</v>
      </c>
      <c r="BB13" t="s">
        <v>109</v>
      </c>
      <c r="BC13" t="s">
        <v>110</v>
      </c>
      <c r="BD13" t="s">
        <v>109</v>
      </c>
      <c r="BE13" t="s">
        <v>109</v>
      </c>
      <c r="BF13" t="s">
        <v>12</v>
      </c>
      <c r="BG13" t="s">
        <v>10886</v>
      </c>
      <c r="BH13">
        <v>500</v>
      </c>
      <c r="BI13" t="s">
        <v>518</v>
      </c>
      <c r="BJ13" t="s">
        <v>110</v>
      </c>
    </row>
    <row r="14" spans="1:62">
      <c r="A14">
        <v>331</v>
      </c>
      <c r="B14" t="s">
        <v>10765</v>
      </c>
      <c r="C14" s="1">
        <v>44509</v>
      </c>
      <c r="D14" t="s">
        <v>855</v>
      </c>
      <c r="E14" t="s">
        <v>209</v>
      </c>
      <c r="F14" t="s">
        <v>110</v>
      </c>
      <c r="G14" t="s">
        <v>110</v>
      </c>
      <c r="H14" t="s">
        <v>110</v>
      </c>
      <c r="I14" t="s">
        <v>5373</v>
      </c>
      <c r="J14" t="s">
        <v>6939</v>
      </c>
      <c r="K14" t="s">
        <v>10764</v>
      </c>
      <c r="L14" t="s">
        <v>109</v>
      </c>
      <c r="M14" t="s">
        <v>10767</v>
      </c>
      <c r="N14">
        <v>1</v>
      </c>
      <c r="O14">
        <v>1</v>
      </c>
      <c r="P14">
        <v>1</v>
      </c>
      <c r="Q14" t="s">
        <v>10887</v>
      </c>
      <c r="R14" t="s">
        <v>10888</v>
      </c>
      <c r="S14">
        <v>21132</v>
      </c>
      <c r="T14" s="45">
        <v>45005.509409722225</v>
      </c>
      <c r="U14" t="s">
        <v>2130</v>
      </c>
      <c r="V14" t="s">
        <v>10889</v>
      </c>
      <c r="W14" t="s">
        <v>110</v>
      </c>
      <c r="X14" t="s">
        <v>162</v>
      </c>
      <c r="Y14">
        <v>5</v>
      </c>
      <c r="Z14" t="s">
        <v>126</v>
      </c>
      <c r="AA14" t="s">
        <v>4403</v>
      </c>
      <c r="AB14" t="s">
        <v>10890</v>
      </c>
      <c r="AC14" t="s">
        <v>2657</v>
      </c>
      <c r="AD14" t="s">
        <v>2657</v>
      </c>
      <c r="AE14" t="s">
        <v>1165</v>
      </c>
      <c r="AF14">
        <v>99.891999999999996</v>
      </c>
      <c r="AG14" t="s">
        <v>180</v>
      </c>
      <c r="AH14" t="s">
        <v>131</v>
      </c>
      <c r="AI14" t="s">
        <v>209</v>
      </c>
      <c r="AJ14" t="s">
        <v>110</v>
      </c>
      <c r="AK14" t="s">
        <v>109</v>
      </c>
      <c r="AL14" t="s">
        <v>132</v>
      </c>
      <c r="AM14" s="1">
        <v>44517</v>
      </c>
      <c r="AN14" s="1">
        <v>44698</v>
      </c>
      <c r="AO14" s="1">
        <v>45613</v>
      </c>
      <c r="AP14">
        <v>5</v>
      </c>
      <c r="AQ14">
        <v>31.96</v>
      </c>
      <c r="AR14">
        <v>39.063000000000002</v>
      </c>
      <c r="AS14" t="s">
        <v>167</v>
      </c>
      <c r="AT14" t="s">
        <v>110</v>
      </c>
      <c r="AU14" t="s">
        <v>109</v>
      </c>
      <c r="AV14" t="s">
        <v>10891</v>
      </c>
      <c r="AW14" t="s">
        <v>855</v>
      </c>
      <c r="AX14" t="s">
        <v>110</v>
      </c>
      <c r="AY14" t="s">
        <v>110</v>
      </c>
      <c r="AZ14" t="s">
        <v>109</v>
      </c>
      <c r="BA14" t="s">
        <v>109</v>
      </c>
      <c r="BB14" t="s">
        <v>109</v>
      </c>
      <c r="BC14" t="s">
        <v>110</v>
      </c>
      <c r="BD14" t="s">
        <v>109</v>
      </c>
      <c r="BE14" t="s">
        <v>109</v>
      </c>
      <c r="BF14" t="s">
        <v>12</v>
      </c>
      <c r="BG14" t="s">
        <v>10892</v>
      </c>
      <c r="BH14">
        <v>35300</v>
      </c>
      <c r="BI14" t="s">
        <v>518</v>
      </c>
      <c r="BJ14" t="s">
        <v>110</v>
      </c>
    </row>
    <row r="15" spans="1:62">
      <c r="A15">
        <v>330</v>
      </c>
      <c r="B15" t="s">
        <v>10761</v>
      </c>
      <c r="C15" s="1">
        <v>44503</v>
      </c>
      <c r="D15" t="s">
        <v>6380</v>
      </c>
      <c r="E15" t="s">
        <v>226</v>
      </c>
      <c r="F15" t="s">
        <v>110</v>
      </c>
      <c r="G15" t="s">
        <v>110</v>
      </c>
      <c r="H15" t="s">
        <v>110</v>
      </c>
      <c r="I15" t="s">
        <v>5373</v>
      </c>
      <c r="J15" t="s">
        <v>6939</v>
      </c>
      <c r="K15" t="s">
        <v>10893</v>
      </c>
      <c r="L15" t="s">
        <v>109</v>
      </c>
      <c r="M15" t="s">
        <v>10763</v>
      </c>
      <c r="N15">
        <v>1</v>
      </c>
      <c r="O15">
        <v>1</v>
      </c>
      <c r="P15">
        <v>1</v>
      </c>
      <c r="Q15" t="s">
        <v>10894</v>
      </c>
      <c r="R15" t="s">
        <v>10895</v>
      </c>
      <c r="S15">
        <v>21131</v>
      </c>
      <c r="T15" s="45">
        <v>45005.509409722225</v>
      </c>
      <c r="U15" t="s">
        <v>10896</v>
      </c>
      <c r="V15" t="s">
        <v>108</v>
      </c>
      <c r="W15" t="s">
        <v>161</v>
      </c>
      <c r="X15" t="s">
        <v>162</v>
      </c>
      <c r="Y15">
        <v>3</v>
      </c>
      <c r="Z15" t="s">
        <v>126</v>
      </c>
      <c r="AA15" t="s">
        <v>4464</v>
      </c>
      <c r="AB15" t="s">
        <v>4717</v>
      </c>
      <c r="AC15" t="s">
        <v>10897</v>
      </c>
      <c r="AD15" t="s">
        <v>10897</v>
      </c>
      <c r="AE15" t="s">
        <v>1165</v>
      </c>
      <c r="AF15">
        <v>99.766000000000005</v>
      </c>
      <c r="AG15" t="s">
        <v>205</v>
      </c>
      <c r="AH15" t="s">
        <v>131</v>
      </c>
      <c r="AI15" t="s">
        <v>209</v>
      </c>
      <c r="AJ15" t="s">
        <v>110</v>
      </c>
      <c r="AK15" t="s">
        <v>109</v>
      </c>
      <c r="AL15" t="s">
        <v>132</v>
      </c>
      <c r="AM15" s="1">
        <v>44510</v>
      </c>
      <c r="AN15" s="1">
        <v>44691</v>
      </c>
      <c r="AO15" s="1">
        <v>45606</v>
      </c>
      <c r="AP15">
        <v>3</v>
      </c>
      <c r="AQ15">
        <v>19.22</v>
      </c>
      <c r="AR15">
        <v>23.437999999999999</v>
      </c>
      <c r="AS15" t="s">
        <v>133</v>
      </c>
      <c r="AT15" t="s">
        <v>110</v>
      </c>
      <c r="AU15" t="s">
        <v>246</v>
      </c>
      <c r="AV15" t="s">
        <v>10898</v>
      </c>
      <c r="AW15" t="s">
        <v>110</v>
      </c>
      <c r="AX15" t="s">
        <v>110</v>
      </c>
      <c r="AY15" t="s">
        <v>110</v>
      </c>
      <c r="AZ15" t="s">
        <v>109</v>
      </c>
      <c r="BA15" t="s">
        <v>109</v>
      </c>
      <c r="BB15" t="s">
        <v>109</v>
      </c>
      <c r="BC15" t="s">
        <v>110</v>
      </c>
      <c r="BD15" t="s">
        <v>109</v>
      </c>
      <c r="BE15" t="s">
        <v>109</v>
      </c>
      <c r="BF15" t="s">
        <v>12</v>
      </c>
      <c r="BG15" t="s">
        <v>10899</v>
      </c>
      <c r="BH15">
        <v>1000</v>
      </c>
      <c r="BI15" t="s">
        <v>518</v>
      </c>
      <c r="BJ15" t="s">
        <v>110</v>
      </c>
    </row>
    <row r="16" spans="1:62">
      <c r="A16">
        <v>329</v>
      </c>
      <c r="B16" t="s">
        <v>10759</v>
      </c>
      <c r="C16" s="1">
        <v>44503</v>
      </c>
      <c r="D16" t="s">
        <v>4160</v>
      </c>
      <c r="E16" t="s">
        <v>226</v>
      </c>
      <c r="F16" t="s">
        <v>110</v>
      </c>
      <c r="G16" t="s">
        <v>110</v>
      </c>
      <c r="H16" t="s">
        <v>110</v>
      </c>
      <c r="I16" t="s">
        <v>5373</v>
      </c>
      <c r="J16" t="s">
        <v>212</v>
      </c>
      <c r="K16" t="s">
        <v>10727</v>
      </c>
      <c r="L16" t="s">
        <v>6930</v>
      </c>
      <c r="M16" t="s">
        <v>10760</v>
      </c>
      <c r="N16">
        <v>1</v>
      </c>
      <c r="O16">
        <v>1</v>
      </c>
      <c r="P16">
        <v>1</v>
      </c>
      <c r="Q16" t="s">
        <v>10900</v>
      </c>
      <c r="R16" t="s">
        <v>10901</v>
      </c>
      <c r="S16">
        <v>21130</v>
      </c>
      <c r="T16" s="45">
        <v>45005.509409722225</v>
      </c>
      <c r="U16" t="s">
        <v>2596</v>
      </c>
      <c r="V16" t="s">
        <v>2346</v>
      </c>
      <c r="W16" t="s">
        <v>161</v>
      </c>
      <c r="X16" t="s">
        <v>162</v>
      </c>
      <c r="Y16">
        <v>5</v>
      </c>
      <c r="Z16" t="s">
        <v>126</v>
      </c>
      <c r="AA16" t="s">
        <v>1011</v>
      </c>
      <c r="AB16" t="s">
        <v>4789</v>
      </c>
      <c r="AC16" t="s">
        <v>1011</v>
      </c>
      <c r="AD16" t="s">
        <v>110</v>
      </c>
      <c r="AE16" t="s">
        <v>1223</v>
      </c>
      <c r="AF16">
        <v>100</v>
      </c>
      <c r="AG16" t="s">
        <v>180</v>
      </c>
      <c r="AH16" t="s">
        <v>832</v>
      </c>
      <c r="AI16" t="s">
        <v>110</v>
      </c>
      <c r="AJ16" t="s">
        <v>110</v>
      </c>
      <c r="AK16" t="s">
        <v>109</v>
      </c>
      <c r="AL16" t="s">
        <v>132</v>
      </c>
      <c r="AM16" s="1">
        <v>44510</v>
      </c>
      <c r="AN16" s="1">
        <v>44691</v>
      </c>
      <c r="AO16" s="1">
        <v>45606</v>
      </c>
      <c r="AP16">
        <v>5</v>
      </c>
      <c r="AQ16">
        <v>32.04</v>
      </c>
      <c r="AR16">
        <v>39.063000000000002</v>
      </c>
      <c r="AS16" t="s">
        <v>430</v>
      </c>
      <c r="AT16" t="s">
        <v>110</v>
      </c>
      <c r="AU16" t="s">
        <v>109</v>
      </c>
      <c r="AV16" t="s">
        <v>10902</v>
      </c>
      <c r="AW16" t="s">
        <v>4160</v>
      </c>
      <c r="AX16" t="s">
        <v>110</v>
      </c>
      <c r="AY16" t="s">
        <v>110</v>
      </c>
      <c r="AZ16" t="s">
        <v>109</v>
      </c>
      <c r="BA16" t="s">
        <v>109</v>
      </c>
      <c r="BB16" t="s">
        <v>109</v>
      </c>
      <c r="BC16" t="s">
        <v>110</v>
      </c>
      <c r="BD16" t="s">
        <v>109</v>
      </c>
      <c r="BE16" t="s">
        <v>109</v>
      </c>
      <c r="BF16" t="s">
        <v>12</v>
      </c>
      <c r="BG16" t="s">
        <v>4162</v>
      </c>
      <c r="BH16">
        <v>0</v>
      </c>
      <c r="BI16" t="s">
        <v>518</v>
      </c>
      <c r="BJ16" t="s">
        <v>110</v>
      </c>
    </row>
    <row r="17" spans="1:62">
      <c r="A17">
        <v>328</v>
      </c>
      <c r="B17" t="s">
        <v>10756</v>
      </c>
      <c r="C17" s="1">
        <v>44502</v>
      </c>
      <c r="D17" t="s">
        <v>6756</v>
      </c>
      <c r="E17" t="s">
        <v>226</v>
      </c>
      <c r="F17" t="s">
        <v>110</v>
      </c>
      <c r="G17" t="s">
        <v>110</v>
      </c>
      <c r="H17" t="s">
        <v>110</v>
      </c>
      <c r="I17" t="s">
        <v>5373</v>
      </c>
      <c r="J17" t="s">
        <v>6939</v>
      </c>
      <c r="K17" t="s">
        <v>10856</v>
      </c>
      <c r="L17" t="s">
        <v>6936</v>
      </c>
      <c r="M17" t="s">
        <v>10757</v>
      </c>
      <c r="N17">
        <v>1</v>
      </c>
      <c r="O17">
        <v>1</v>
      </c>
      <c r="P17">
        <v>1</v>
      </c>
      <c r="Q17" t="s">
        <v>10903</v>
      </c>
      <c r="R17" t="s">
        <v>10904</v>
      </c>
      <c r="S17">
        <v>21129</v>
      </c>
      <c r="T17" s="45">
        <v>45005.509409722225</v>
      </c>
      <c r="U17" t="s">
        <v>683</v>
      </c>
      <c r="V17" t="s">
        <v>683</v>
      </c>
      <c r="W17" t="s">
        <v>161</v>
      </c>
      <c r="X17" t="s">
        <v>162</v>
      </c>
      <c r="Y17">
        <v>9</v>
      </c>
      <c r="Z17" t="s">
        <v>10905</v>
      </c>
      <c r="AA17" t="s">
        <v>10906</v>
      </c>
      <c r="AB17" t="s">
        <v>1796</v>
      </c>
      <c r="AC17" t="s">
        <v>10906</v>
      </c>
      <c r="AD17" t="s">
        <v>110</v>
      </c>
      <c r="AE17" t="s">
        <v>1534</v>
      </c>
      <c r="AF17">
        <v>100</v>
      </c>
      <c r="AG17" t="s">
        <v>165</v>
      </c>
      <c r="AH17" t="s">
        <v>832</v>
      </c>
      <c r="AI17" t="s">
        <v>110</v>
      </c>
      <c r="AJ17" t="s">
        <v>110</v>
      </c>
      <c r="AK17" t="s">
        <v>109</v>
      </c>
      <c r="AL17" t="s">
        <v>132</v>
      </c>
      <c r="AM17" s="1">
        <v>44509</v>
      </c>
      <c r="AN17" s="1">
        <v>44690</v>
      </c>
      <c r="AO17" s="1">
        <v>45574</v>
      </c>
      <c r="AP17">
        <v>9</v>
      </c>
      <c r="AQ17">
        <v>57.6</v>
      </c>
      <c r="AR17">
        <v>69.766999999999996</v>
      </c>
      <c r="AS17" t="s">
        <v>227</v>
      </c>
      <c r="AT17" t="s">
        <v>110</v>
      </c>
      <c r="AU17" t="s">
        <v>109</v>
      </c>
      <c r="AV17" t="s">
        <v>10907</v>
      </c>
      <c r="AW17" t="s">
        <v>110</v>
      </c>
      <c r="AX17" t="s">
        <v>6756</v>
      </c>
      <c r="AY17" t="s">
        <v>110</v>
      </c>
      <c r="AZ17" t="s">
        <v>109</v>
      </c>
      <c r="BA17" t="s">
        <v>10861</v>
      </c>
      <c r="BB17" t="s">
        <v>109</v>
      </c>
      <c r="BC17" t="s">
        <v>110</v>
      </c>
      <c r="BD17" t="s">
        <v>109</v>
      </c>
      <c r="BE17" t="s">
        <v>109</v>
      </c>
      <c r="BF17" t="s">
        <v>12</v>
      </c>
      <c r="BG17" t="s">
        <v>10908</v>
      </c>
      <c r="BH17">
        <v>20000</v>
      </c>
      <c r="BI17" t="s">
        <v>10864</v>
      </c>
      <c r="BJ17" t="s">
        <v>110</v>
      </c>
    </row>
    <row r="18" spans="1:62">
      <c r="A18">
        <v>327</v>
      </c>
      <c r="B18" t="s">
        <v>10754</v>
      </c>
      <c r="C18" s="1">
        <v>44496</v>
      </c>
      <c r="D18" t="s">
        <v>3213</v>
      </c>
      <c r="E18" t="s">
        <v>226</v>
      </c>
      <c r="F18" t="s">
        <v>110</v>
      </c>
      <c r="G18" t="s">
        <v>110</v>
      </c>
      <c r="H18" t="s">
        <v>110</v>
      </c>
      <c r="I18" t="s">
        <v>5373</v>
      </c>
      <c r="J18" t="s">
        <v>212</v>
      </c>
      <c r="K18" t="s">
        <v>10909</v>
      </c>
      <c r="L18" t="s">
        <v>6930</v>
      </c>
      <c r="M18" t="s">
        <v>10755</v>
      </c>
      <c r="N18">
        <v>1</v>
      </c>
      <c r="O18">
        <v>1</v>
      </c>
      <c r="P18">
        <v>1</v>
      </c>
      <c r="Q18" t="s">
        <v>10910</v>
      </c>
      <c r="R18" t="s">
        <v>10911</v>
      </c>
      <c r="S18">
        <v>21128</v>
      </c>
      <c r="T18" s="45">
        <v>45005.509409722225</v>
      </c>
      <c r="U18" t="s">
        <v>3165</v>
      </c>
      <c r="V18" t="s">
        <v>108</v>
      </c>
      <c r="W18" t="s">
        <v>161</v>
      </c>
      <c r="X18" t="s">
        <v>162</v>
      </c>
      <c r="Y18">
        <v>2.8</v>
      </c>
      <c r="Z18" t="s">
        <v>149</v>
      </c>
      <c r="AA18" t="s">
        <v>5101</v>
      </c>
      <c r="AB18" t="s">
        <v>3577</v>
      </c>
      <c r="AC18" t="s">
        <v>5101</v>
      </c>
      <c r="AD18" t="s">
        <v>110</v>
      </c>
      <c r="AE18" t="s">
        <v>1534</v>
      </c>
      <c r="AF18">
        <v>100</v>
      </c>
      <c r="AG18" t="s">
        <v>165</v>
      </c>
      <c r="AH18" t="s">
        <v>832</v>
      </c>
      <c r="AI18" t="s">
        <v>110</v>
      </c>
      <c r="AJ18" t="s">
        <v>110</v>
      </c>
      <c r="AK18" t="s">
        <v>109</v>
      </c>
      <c r="AL18" t="s">
        <v>132</v>
      </c>
      <c r="AM18" s="1">
        <v>44503</v>
      </c>
      <c r="AN18" s="1">
        <v>44683</v>
      </c>
      <c r="AO18" s="1">
        <v>44867</v>
      </c>
      <c r="AP18">
        <v>2.8</v>
      </c>
      <c r="AQ18">
        <v>17.899999999999999</v>
      </c>
      <c r="AR18">
        <v>21.704999999999998</v>
      </c>
      <c r="AS18" t="s">
        <v>167</v>
      </c>
      <c r="AT18" t="s">
        <v>110</v>
      </c>
      <c r="AU18" t="s">
        <v>109</v>
      </c>
      <c r="AV18" t="s">
        <v>10912</v>
      </c>
      <c r="AW18" t="s">
        <v>110</v>
      </c>
      <c r="AX18" t="s">
        <v>3213</v>
      </c>
      <c r="AY18" t="s">
        <v>110</v>
      </c>
      <c r="AZ18" t="s">
        <v>109</v>
      </c>
      <c r="BA18" t="s">
        <v>109</v>
      </c>
      <c r="BB18" t="s">
        <v>182</v>
      </c>
      <c r="BC18" t="s">
        <v>110</v>
      </c>
      <c r="BD18" t="s">
        <v>109</v>
      </c>
      <c r="BE18" t="s">
        <v>109</v>
      </c>
      <c r="BF18" t="s">
        <v>12</v>
      </c>
      <c r="BG18" t="s">
        <v>3217</v>
      </c>
      <c r="BH18">
        <v>1600</v>
      </c>
      <c r="BI18" t="s">
        <v>518</v>
      </c>
      <c r="BJ18" t="s">
        <v>110</v>
      </c>
    </row>
    <row r="19" spans="1:62">
      <c r="A19">
        <v>326</v>
      </c>
      <c r="B19" t="s">
        <v>10752</v>
      </c>
      <c r="C19" s="1">
        <v>44496</v>
      </c>
      <c r="D19" t="s">
        <v>6870</v>
      </c>
      <c r="E19" t="s">
        <v>209</v>
      </c>
      <c r="F19" t="s">
        <v>110</v>
      </c>
      <c r="G19" t="s">
        <v>110</v>
      </c>
      <c r="H19" t="s">
        <v>110</v>
      </c>
      <c r="I19" t="s">
        <v>5373</v>
      </c>
      <c r="J19" t="s">
        <v>6939</v>
      </c>
      <c r="K19" t="s">
        <v>10913</v>
      </c>
      <c r="L19" t="s">
        <v>109</v>
      </c>
      <c r="M19" t="s">
        <v>10753</v>
      </c>
      <c r="N19">
        <v>1</v>
      </c>
      <c r="O19">
        <v>1</v>
      </c>
      <c r="P19">
        <v>1</v>
      </c>
      <c r="Q19" t="s">
        <v>10914</v>
      </c>
      <c r="R19" t="s">
        <v>10915</v>
      </c>
      <c r="S19">
        <v>21127</v>
      </c>
      <c r="T19" s="45">
        <v>45005.509409722225</v>
      </c>
      <c r="U19" t="s">
        <v>10916</v>
      </c>
      <c r="V19" t="s">
        <v>10917</v>
      </c>
      <c r="W19" t="s">
        <v>161</v>
      </c>
      <c r="X19" t="s">
        <v>162</v>
      </c>
      <c r="Y19">
        <v>17</v>
      </c>
      <c r="Z19" t="s">
        <v>2598</v>
      </c>
      <c r="AA19" t="s">
        <v>2430</v>
      </c>
      <c r="AB19" t="s">
        <v>398</v>
      </c>
      <c r="AC19" t="s">
        <v>10918</v>
      </c>
      <c r="AD19" t="s">
        <v>110</v>
      </c>
      <c r="AE19" t="s">
        <v>1223</v>
      </c>
      <c r="AF19">
        <v>100</v>
      </c>
      <c r="AG19" t="s">
        <v>205</v>
      </c>
      <c r="AH19" t="s">
        <v>131</v>
      </c>
      <c r="AI19" t="s">
        <v>226</v>
      </c>
      <c r="AJ19" t="s">
        <v>110</v>
      </c>
      <c r="AK19" t="s">
        <v>109</v>
      </c>
      <c r="AL19" t="s">
        <v>192</v>
      </c>
      <c r="AM19" s="1">
        <v>44503</v>
      </c>
      <c r="AN19" s="1">
        <v>44868</v>
      </c>
      <c r="AO19" s="1">
        <v>46329</v>
      </c>
      <c r="AP19">
        <v>17</v>
      </c>
      <c r="AQ19">
        <v>108.66</v>
      </c>
      <c r="AR19">
        <v>131.78299999999999</v>
      </c>
      <c r="AS19" t="s">
        <v>133</v>
      </c>
      <c r="AT19" t="s">
        <v>430</v>
      </c>
      <c r="AU19" t="s">
        <v>109</v>
      </c>
      <c r="AV19" t="s">
        <v>10919</v>
      </c>
      <c r="AW19" t="s">
        <v>110</v>
      </c>
      <c r="AX19" t="s">
        <v>110</v>
      </c>
      <c r="AY19" t="s">
        <v>110</v>
      </c>
      <c r="AZ19" t="s">
        <v>109</v>
      </c>
      <c r="BA19" t="s">
        <v>10920</v>
      </c>
      <c r="BB19" t="s">
        <v>109</v>
      </c>
      <c r="BC19" t="s">
        <v>110</v>
      </c>
      <c r="BD19" t="s">
        <v>109</v>
      </c>
      <c r="BE19" t="s">
        <v>109</v>
      </c>
      <c r="BF19" t="s">
        <v>12</v>
      </c>
      <c r="BG19" t="s">
        <v>1523</v>
      </c>
      <c r="BH19">
        <v>642174</v>
      </c>
      <c r="BI19" t="s">
        <v>10864</v>
      </c>
      <c r="BJ19" t="s">
        <v>110</v>
      </c>
    </row>
    <row r="20" spans="1:62">
      <c r="A20">
        <v>325</v>
      </c>
      <c r="B20" t="s">
        <v>10750</v>
      </c>
      <c r="C20" s="1">
        <v>44490</v>
      </c>
      <c r="D20" t="s">
        <v>1910</v>
      </c>
      <c r="E20" t="s">
        <v>226</v>
      </c>
      <c r="F20" t="s">
        <v>110</v>
      </c>
      <c r="G20" t="s">
        <v>110</v>
      </c>
      <c r="H20" t="s">
        <v>110</v>
      </c>
      <c r="I20" t="s">
        <v>5373</v>
      </c>
      <c r="J20" t="s">
        <v>212</v>
      </c>
      <c r="K20" t="s">
        <v>7129</v>
      </c>
      <c r="L20" t="s">
        <v>109</v>
      </c>
      <c r="M20" t="s">
        <v>10751</v>
      </c>
      <c r="N20">
        <v>1</v>
      </c>
      <c r="O20">
        <v>1</v>
      </c>
      <c r="P20">
        <v>1</v>
      </c>
      <c r="Q20" t="s">
        <v>10921</v>
      </c>
      <c r="R20" t="s">
        <v>10922</v>
      </c>
      <c r="S20">
        <v>21126</v>
      </c>
      <c r="T20" s="45">
        <v>45005.509409722225</v>
      </c>
      <c r="U20" t="s">
        <v>318</v>
      </c>
      <c r="V20" t="s">
        <v>1719</v>
      </c>
      <c r="W20" t="s">
        <v>124</v>
      </c>
      <c r="X20" t="s">
        <v>162</v>
      </c>
      <c r="Y20">
        <v>2</v>
      </c>
      <c r="Z20" t="s">
        <v>956</v>
      </c>
      <c r="AA20" t="s">
        <v>1164</v>
      </c>
      <c r="AB20" t="s">
        <v>2028</v>
      </c>
      <c r="AC20" t="s">
        <v>1164</v>
      </c>
      <c r="AD20" t="s">
        <v>110</v>
      </c>
      <c r="AE20" t="s">
        <v>1131</v>
      </c>
      <c r="AF20">
        <v>100</v>
      </c>
      <c r="AG20" t="s">
        <v>205</v>
      </c>
      <c r="AH20" t="s">
        <v>131</v>
      </c>
      <c r="AI20" t="s">
        <v>110</v>
      </c>
      <c r="AJ20" t="s">
        <v>110</v>
      </c>
      <c r="AK20" t="s">
        <v>109</v>
      </c>
      <c r="AL20" t="s">
        <v>132</v>
      </c>
      <c r="AM20" s="1">
        <v>44497</v>
      </c>
      <c r="AN20" s="1">
        <v>44679</v>
      </c>
      <c r="AO20" s="1">
        <v>46323</v>
      </c>
      <c r="AP20">
        <v>2</v>
      </c>
      <c r="AQ20">
        <v>12.79</v>
      </c>
      <c r="AR20">
        <v>15.504</v>
      </c>
      <c r="AS20" t="s">
        <v>133</v>
      </c>
      <c r="AT20" t="s">
        <v>110</v>
      </c>
      <c r="AU20" t="s">
        <v>109</v>
      </c>
      <c r="AV20" t="s">
        <v>5057</v>
      </c>
      <c r="AW20" t="s">
        <v>110</v>
      </c>
      <c r="AX20" t="s">
        <v>110</v>
      </c>
      <c r="AY20" t="s">
        <v>110</v>
      </c>
      <c r="AZ20" t="s">
        <v>109</v>
      </c>
      <c r="BA20" t="s">
        <v>109</v>
      </c>
      <c r="BB20" t="s">
        <v>109</v>
      </c>
      <c r="BC20" t="s">
        <v>110</v>
      </c>
      <c r="BD20" t="s">
        <v>109</v>
      </c>
      <c r="BE20" t="s">
        <v>109</v>
      </c>
      <c r="BF20" t="s">
        <v>12</v>
      </c>
      <c r="BG20" t="s">
        <v>1914</v>
      </c>
      <c r="BH20">
        <v>0</v>
      </c>
      <c r="BI20" t="s">
        <v>518</v>
      </c>
      <c r="BJ20" t="s">
        <v>110</v>
      </c>
    </row>
    <row r="21" spans="1:62">
      <c r="A21">
        <v>324</v>
      </c>
      <c r="B21" t="s">
        <v>10748</v>
      </c>
      <c r="C21" s="1">
        <v>44489</v>
      </c>
      <c r="D21" t="s">
        <v>1665</v>
      </c>
      <c r="E21" t="s">
        <v>226</v>
      </c>
      <c r="F21" t="s">
        <v>110</v>
      </c>
      <c r="G21" t="s">
        <v>110</v>
      </c>
      <c r="H21" t="s">
        <v>110</v>
      </c>
      <c r="I21" t="s">
        <v>5373</v>
      </c>
      <c r="J21" t="s">
        <v>6939</v>
      </c>
      <c r="K21" t="s">
        <v>10923</v>
      </c>
      <c r="L21" t="s">
        <v>6936</v>
      </c>
      <c r="M21" t="s">
        <v>10749</v>
      </c>
      <c r="N21">
        <v>1</v>
      </c>
      <c r="O21">
        <v>1</v>
      </c>
      <c r="P21">
        <v>1</v>
      </c>
      <c r="Q21" t="s">
        <v>10924</v>
      </c>
      <c r="R21" t="s">
        <v>10925</v>
      </c>
      <c r="S21">
        <v>21125</v>
      </c>
      <c r="T21" s="45">
        <v>45005.509409722225</v>
      </c>
      <c r="U21" t="s">
        <v>108</v>
      </c>
      <c r="V21" t="s">
        <v>108</v>
      </c>
      <c r="W21" t="s">
        <v>110</v>
      </c>
      <c r="X21" t="s">
        <v>162</v>
      </c>
      <c r="Y21">
        <v>3.5</v>
      </c>
      <c r="Z21" t="s">
        <v>149</v>
      </c>
      <c r="AA21" t="s">
        <v>869</v>
      </c>
      <c r="AB21" t="s">
        <v>10926</v>
      </c>
      <c r="AC21" t="s">
        <v>869</v>
      </c>
      <c r="AD21" t="s">
        <v>110</v>
      </c>
      <c r="AE21" t="s">
        <v>4676</v>
      </c>
      <c r="AF21">
        <v>100</v>
      </c>
      <c r="AG21" t="s">
        <v>1618</v>
      </c>
      <c r="AH21" t="s">
        <v>832</v>
      </c>
      <c r="AI21" t="s">
        <v>110</v>
      </c>
      <c r="AJ21" t="s">
        <v>110</v>
      </c>
      <c r="AK21" t="s">
        <v>109</v>
      </c>
      <c r="AL21" t="s">
        <v>132</v>
      </c>
      <c r="AM21" s="1">
        <v>44495</v>
      </c>
      <c r="AN21" s="1">
        <v>44677</v>
      </c>
      <c r="AO21" s="1">
        <v>44859</v>
      </c>
      <c r="AP21">
        <v>3.5</v>
      </c>
      <c r="AQ21">
        <v>22.38</v>
      </c>
      <c r="AR21">
        <v>27.132000000000001</v>
      </c>
      <c r="AS21" t="s">
        <v>167</v>
      </c>
      <c r="AT21" t="s">
        <v>110</v>
      </c>
      <c r="AU21" t="s">
        <v>109</v>
      </c>
      <c r="AV21" t="s">
        <v>10927</v>
      </c>
      <c r="AW21" t="s">
        <v>10928</v>
      </c>
      <c r="AX21" t="s">
        <v>693</v>
      </c>
      <c r="AY21" t="s">
        <v>110</v>
      </c>
      <c r="AZ21" t="s">
        <v>109</v>
      </c>
      <c r="BA21" t="s">
        <v>109</v>
      </c>
      <c r="BB21" t="s">
        <v>182</v>
      </c>
      <c r="BC21" t="s">
        <v>110</v>
      </c>
      <c r="BD21" t="s">
        <v>109</v>
      </c>
      <c r="BE21" t="s">
        <v>109</v>
      </c>
      <c r="BF21" t="s">
        <v>12</v>
      </c>
      <c r="BG21" t="s">
        <v>10929</v>
      </c>
      <c r="BH21">
        <v>100000</v>
      </c>
      <c r="BI21" t="s">
        <v>518</v>
      </c>
      <c r="BJ21" t="s">
        <v>110</v>
      </c>
    </row>
    <row r="22" spans="1:62">
      <c r="A22">
        <v>323</v>
      </c>
      <c r="B22" t="s">
        <v>10745</v>
      </c>
      <c r="C22" s="1">
        <v>44488</v>
      </c>
      <c r="D22" t="s">
        <v>6645</v>
      </c>
      <c r="E22" t="s">
        <v>226</v>
      </c>
      <c r="F22" t="s">
        <v>110</v>
      </c>
      <c r="G22" t="s">
        <v>110</v>
      </c>
      <c r="H22" t="s">
        <v>110</v>
      </c>
      <c r="I22" t="s">
        <v>5373</v>
      </c>
      <c r="J22" t="s">
        <v>212</v>
      </c>
      <c r="K22" t="s">
        <v>10744</v>
      </c>
      <c r="L22" t="s">
        <v>109</v>
      </c>
      <c r="M22" t="s">
        <v>10746</v>
      </c>
      <c r="N22">
        <v>1</v>
      </c>
      <c r="O22">
        <v>1</v>
      </c>
      <c r="P22">
        <v>1</v>
      </c>
      <c r="Q22" t="s">
        <v>10930</v>
      </c>
      <c r="R22" t="s">
        <v>10931</v>
      </c>
      <c r="S22">
        <v>21124</v>
      </c>
      <c r="T22" s="45">
        <v>45005.509409722225</v>
      </c>
      <c r="U22" t="s">
        <v>3982</v>
      </c>
      <c r="V22" t="s">
        <v>3982</v>
      </c>
      <c r="W22" t="s">
        <v>161</v>
      </c>
      <c r="X22" t="s">
        <v>162</v>
      </c>
      <c r="Y22">
        <v>3</v>
      </c>
      <c r="Z22" t="s">
        <v>956</v>
      </c>
      <c r="AA22" t="s">
        <v>1031</v>
      </c>
      <c r="AB22" t="s">
        <v>958</v>
      </c>
      <c r="AC22" t="s">
        <v>1031</v>
      </c>
      <c r="AD22" t="s">
        <v>110</v>
      </c>
      <c r="AE22" t="s">
        <v>1131</v>
      </c>
      <c r="AF22">
        <v>100</v>
      </c>
      <c r="AG22" t="s">
        <v>205</v>
      </c>
      <c r="AH22" t="s">
        <v>131</v>
      </c>
      <c r="AI22" t="s">
        <v>110</v>
      </c>
      <c r="AJ22" t="s">
        <v>110</v>
      </c>
      <c r="AK22" t="s">
        <v>109</v>
      </c>
      <c r="AL22" t="s">
        <v>132</v>
      </c>
      <c r="AM22" s="1">
        <v>44497</v>
      </c>
      <c r="AN22" s="1">
        <v>44679</v>
      </c>
      <c r="AO22" s="1">
        <v>46323</v>
      </c>
      <c r="AP22">
        <v>3</v>
      </c>
      <c r="AQ22">
        <v>19.149999999999999</v>
      </c>
      <c r="AR22">
        <v>23.256</v>
      </c>
      <c r="AS22" t="s">
        <v>133</v>
      </c>
      <c r="AT22" t="s">
        <v>110</v>
      </c>
      <c r="AU22" t="s">
        <v>109</v>
      </c>
      <c r="AV22" t="s">
        <v>10932</v>
      </c>
      <c r="AW22" t="s">
        <v>110</v>
      </c>
      <c r="AX22" t="s">
        <v>110</v>
      </c>
      <c r="AY22" t="s">
        <v>110</v>
      </c>
      <c r="AZ22" t="s">
        <v>109</v>
      </c>
      <c r="BA22" t="s">
        <v>109</v>
      </c>
      <c r="BB22" t="s">
        <v>109</v>
      </c>
      <c r="BC22" t="s">
        <v>110</v>
      </c>
      <c r="BD22" t="s">
        <v>109</v>
      </c>
      <c r="BE22" t="s">
        <v>109</v>
      </c>
      <c r="BF22" t="s">
        <v>12</v>
      </c>
      <c r="BG22" t="s">
        <v>10933</v>
      </c>
      <c r="BH22">
        <v>0</v>
      </c>
      <c r="BI22" t="s">
        <v>518</v>
      </c>
      <c r="BJ22" t="s">
        <v>110</v>
      </c>
    </row>
    <row r="23" spans="1:62">
      <c r="A23">
        <v>322</v>
      </c>
      <c r="B23" t="s">
        <v>10742</v>
      </c>
      <c r="C23" s="1">
        <v>44482</v>
      </c>
      <c r="D23" t="s">
        <v>3404</v>
      </c>
      <c r="E23" t="s">
        <v>226</v>
      </c>
      <c r="F23" t="s">
        <v>110</v>
      </c>
      <c r="G23" t="s">
        <v>110</v>
      </c>
      <c r="H23" t="s">
        <v>110</v>
      </c>
      <c r="I23" t="s">
        <v>5373</v>
      </c>
      <c r="J23" t="s">
        <v>212</v>
      </c>
      <c r="K23" t="s">
        <v>7094</v>
      </c>
      <c r="L23" t="s">
        <v>6930</v>
      </c>
      <c r="M23" t="s">
        <v>10743</v>
      </c>
      <c r="N23">
        <v>1</v>
      </c>
      <c r="O23">
        <v>1</v>
      </c>
      <c r="P23">
        <v>1</v>
      </c>
      <c r="Q23" t="s">
        <v>10934</v>
      </c>
      <c r="R23" t="s">
        <v>10935</v>
      </c>
      <c r="S23">
        <v>21123</v>
      </c>
      <c r="T23" s="45">
        <v>45005.509409722225</v>
      </c>
      <c r="U23" t="s">
        <v>318</v>
      </c>
      <c r="V23" t="s">
        <v>108</v>
      </c>
      <c r="W23" t="s">
        <v>161</v>
      </c>
      <c r="X23" t="s">
        <v>162</v>
      </c>
      <c r="Y23">
        <v>2.1</v>
      </c>
      <c r="Z23" t="s">
        <v>149</v>
      </c>
      <c r="AA23" t="s">
        <v>3026</v>
      </c>
      <c r="AB23" t="s">
        <v>1041</v>
      </c>
      <c r="AC23" t="s">
        <v>1031</v>
      </c>
      <c r="AD23" t="s">
        <v>110</v>
      </c>
      <c r="AE23" t="s">
        <v>1212</v>
      </c>
      <c r="AF23">
        <v>100</v>
      </c>
      <c r="AG23" t="s">
        <v>165</v>
      </c>
      <c r="AH23" t="s">
        <v>832</v>
      </c>
      <c r="AI23" t="s">
        <v>110</v>
      </c>
      <c r="AJ23" t="s">
        <v>110</v>
      </c>
      <c r="AK23" t="s">
        <v>109</v>
      </c>
      <c r="AL23" t="s">
        <v>109</v>
      </c>
      <c r="AM23" s="1">
        <v>44489</v>
      </c>
      <c r="AN23" s="1">
        <v>44853</v>
      </c>
      <c r="AO23" s="1">
        <v>44853</v>
      </c>
      <c r="AP23">
        <v>2.1</v>
      </c>
      <c r="AQ23">
        <v>13.5</v>
      </c>
      <c r="AR23">
        <v>16.279</v>
      </c>
      <c r="AS23" t="s">
        <v>167</v>
      </c>
      <c r="AT23" t="s">
        <v>110</v>
      </c>
      <c r="AU23" t="s">
        <v>109</v>
      </c>
      <c r="AV23" t="s">
        <v>3408</v>
      </c>
      <c r="AW23" t="s">
        <v>110</v>
      </c>
      <c r="AX23" t="s">
        <v>3404</v>
      </c>
      <c r="AY23" t="s">
        <v>110</v>
      </c>
      <c r="AZ23" t="s">
        <v>109</v>
      </c>
      <c r="BA23" t="s">
        <v>109</v>
      </c>
      <c r="BB23" t="s">
        <v>182</v>
      </c>
      <c r="BC23" t="s">
        <v>110</v>
      </c>
      <c r="BD23" t="s">
        <v>109</v>
      </c>
      <c r="BE23" t="s">
        <v>109</v>
      </c>
      <c r="BF23" t="s">
        <v>12</v>
      </c>
      <c r="BG23" t="s">
        <v>3407</v>
      </c>
      <c r="BH23">
        <v>50000</v>
      </c>
      <c r="BI23" t="s">
        <v>518</v>
      </c>
      <c r="BJ23" t="s">
        <v>110</v>
      </c>
    </row>
    <row r="24" spans="1:62">
      <c r="A24">
        <v>321</v>
      </c>
      <c r="B24" t="s">
        <v>10739</v>
      </c>
      <c r="C24" s="1">
        <v>44467</v>
      </c>
      <c r="D24" t="s">
        <v>2400</v>
      </c>
      <c r="E24" t="s">
        <v>209</v>
      </c>
      <c r="F24" t="s">
        <v>110</v>
      </c>
      <c r="G24" t="s">
        <v>110</v>
      </c>
      <c r="H24" t="s">
        <v>110</v>
      </c>
      <c r="I24" t="s">
        <v>5373</v>
      </c>
      <c r="J24" t="s">
        <v>212</v>
      </c>
      <c r="K24" t="s">
        <v>7016</v>
      </c>
      <c r="L24" t="s">
        <v>10936</v>
      </c>
      <c r="M24" t="s">
        <v>10740</v>
      </c>
      <c r="N24">
        <v>1</v>
      </c>
      <c r="O24">
        <v>1</v>
      </c>
      <c r="P24">
        <v>1</v>
      </c>
      <c r="Q24" t="s">
        <v>10937</v>
      </c>
      <c r="R24" t="s">
        <v>10938</v>
      </c>
      <c r="S24">
        <v>21122</v>
      </c>
      <c r="T24" s="45">
        <v>45005.509409722225</v>
      </c>
      <c r="U24" t="s">
        <v>2402</v>
      </c>
      <c r="V24" t="s">
        <v>2402</v>
      </c>
      <c r="W24" t="s">
        <v>161</v>
      </c>
      <c r="X24" t="s">
        <v>162</v>
      </c>
      <c r="Y24">
        <v>3</v>
      </c>
      <c r="Z24" t="s">
        <v>126</v>
      </c>
      <c r="AA24" t="s">
        <v>301</v>
      </c>
      <c r="AB24" t="s">
        <v>10939</v>
      </c>
      <c r="AC24" t="s">
        <v>10940</v>
      </c>
      <c r="AD24" t="s">
        <v>10940</v>
      </c>
      <c r="AE24" t="s">
        <v>10941</v>
      </c>
      <c r="AF24">
        <v>99.863</v>
      </c>
      <c r="AG24" t="s">
        <v>180</v>
      </c>
      <c r="AH24" t="s">
        <v>131</v>
      </c>
      <c r="AI24" t="s">
        <v>209</v>
      </c>
      <c r="AJ24" t="s">
        <v>110</v>
      </c>
      <c r="AK24" t="s">
        <v>109</v>
      </c>
      <c r="AL24" t="s">
        <v>132</v>
      </c>
      <c r="AM24" s="1">
        <v>44477</v>
      </c>
      <c r="AN24" s="1">
        <v>44659</v>
      </c>
      <c r="AO24" s="1">
        <v>45573</v>
      </c>
      <c r="AP24">
        <v>3</v>
      </c>
      <c r="AQ24">
        <v>19.38</v>
      </c>
      <c r="AR24">
        <v>23.437999999999999</v>
      </c>
      <c r="AS24" t="s">
        <v>227</v>
      </c>
      <c r="AT24" t="s">
        <v>110</v>
      </c>
      <c r="AU24" t="s">
        <v>109</v>
      </c>
      <c r="AV24" t="s">
        <v>4328</v>
      </c>
      <c r="AW24" t="s">
        <v>2400</v>
      </c>
      <c r="AX24" t="s">
        <v>110</v>
      </c>
      <c r="AY24" t="s">
        <v>110</v>
      </c>
      <c r="AZ24" t="s">
        <v>109</v>
      </c>
      <c r="BA24" t="s">
        <v>109</v>
      </c>
      <c r="BB24" t="s">
        <v>109</v>
      </c>
      <c r="BC24" t="s">
        <v>110</v>
      </c>
      <c r="BD24" t="s">
        <v>109</v>
      </c>
      <c r="BE24" t="s">
        <v>109</v>
      </c>
      <c r="BF24" t="s">
        <v>12</v>
      </c>
      <c r="BG24" t="s">
        <v>2403</v>
      </c>
      <c r="BH24">
        <v>31000</v>
      </c>
      <c r="BI24" t="s">
        <v>518</v>
      </c>
      <c r="BJ24" t="s">
        <v>110</v>
      </c>
    </row>
    <row r="25" spans="1:62">
      <c r="A25">
        <v>320</v>
      </c>
      <c r="B25" t="s">
        <v>10735</v>
      </c>
      <c r="C25" s="1">
        <v>44462</v>
      </c>
      <c r="D25" t="s">
        <v>5434</v>
      </c>
      <c r="E25" t="s">
        <v>226</v>
      </c>
      <c r="F25" t="s">
        <v>110</v>
      </c>
      <c r="G25" t="s">
        <v>110</v>
      </c>
      <c r="H25" t="s">
        <v>110</v>
      </c>
      <c r="I25" t="s">
        <v>5373</v>
      </c>
      <c r="J25" t="s">
        <v>6939</v>
      </c>
      <c r="K25" t="s">
        <v>10734</v>
      </c>
      <c r="L25" t="s">
        <v>6968</v>
      </c>
      <c r="M25" t="s">
        <v>10737</v>
      </c>
      <c r="N25">
        <v>1</v>
      </c>
      <c r="O25">
        <v>1</v>
      </c>
      <c r="P25">
        <v>1</v>
      </c>
      <c r="Q25" t="s">
        <v>10942</v>
      </c>
      <c r="R25" t="s">
        <v>10943</v>
      </c>
      <c r="S25">
        <v>21121</v>
      </c>
      <c r="T25" s="45">
        <v>45005.509409722225</v>
      </c>
      <c r="U25" t="s">
        <v>840</v>
      </c>
      <c r="V25" t="s">
        <v>108</v>
      </c>
      <c r="W25" t="s">
        <v>161</v>
      </c>
      <c r="X25" t="s">
        <v>162</v>
      </c>
      <c r="Y25">
        <v>7</v>
      </c>
      <c r="Z25" t="s">
        <v>956</v>
      </c>
      <c r="AA25" t="s">
        <v>4464</v>
      </c>
      <c r="AB25" t="s">
        <v>10944</v>
      </c>
      <c r="AC25" t="s">
        <v>10945</v>
      </c>
      <c r="AD25" t="s">
        <v>10945</v>
      </c>
      <c r="AE25" t="s">
        <v>1165</v>
      </c>
      <c r="AF25">
        <v>99.813000000000002</v>
      </c>
      <c r="AG25" t="s">
        <v>180</v>
      </c>
      <c r="AH25" t="s">
        <v>131</v>
      </c>
      <c r="AI25" t="s">
        <v>226</v>
      </c>
      <c r="AJ25" t="s">
        <v>110</v>
      </c>
      <c r="AK25" t="s">
        <v>109</v>
      </c>
      <c r="AL25" t="s">
        <v>132</v>
      </c>
      <c r="AM25" s="1">
        <v>44468</v>
      </c>
      <c r="AN25" s="1">
        <v>44649</v>
      </c>
      <c r="AO25" s="1">
        <v>46294</v>
      </c>
      <c r="AP25">
        <v>7</v>
      </c>
      <c r="AQ25">
        <v>45.21</v>
      </c>
      <c r="AR25">
        <v>54.688000000000002</v>
      </c>
      <c r="AS25" t="s">
        <v>167</v>
      </c>
      <c r="AT25" t="s">
        <v>110</v>
      </c>
      <c r="AU25" t="s">
        <v>10946</v>
      </c>
      <c r="AV25" t="s">
        <v>10947</v>
      </c>
      <c r="AW25" t="s">
        <v>10948</v>
      </c>
      <c r="AX25" t="s">
        <v>110</v>
      </c>
      <c r="AY25" t="s">
        <v>110</v>
      </c>
      <c r="AZ25" t="s">
        <v>109</v>
      </c>
      <c r="BA25" t="s">
        <v>109</v>
      </c>
      <c r="BB25" t="s">
        <v>109</v>
      </c>
      <c r="BC25" t="s">
        <v>110</v>
      </c>
      <c r="BD25" t="s">
        <v>109</v>
      </c>
      <c r="BE25" t="s">
        <v>10949</v>
      </c>
      <c r="BF25" t="s">
        <v>12</v>
      </c>
      <c r="BG25" t="s">
        <v>2018</v>
      </c>
      <c r="BH25">
        <v>5000</v>
      </c>
      <c r="BI25" t="s">
        <v>518</v>
      </c>
      <c r="BJ25" t="s">
        <v>110</v>
      </c>
    </row>
    <row r="26" spans="1:62">
      <c r="A26">
        <v>319</v>
      </c>
      <c r="B26" t="s">
        <v>10732</v>
      </c>
      <c r="C26" s="1">
        <v>44456</v>
      </c>
      <c r="D26" t="s">
        <v>3632</v>
      </c>
      <c r="E26" t="s">
        <v>226</v>
      </c>
      <c r="F26" t="s">
        <v>110</v>
      </c>
      <c r="G26" t="s">
        <v>110</v>
      </c>
      <c r="H26" t="s">
        <v>110</v>
      </c>
      <c r="I26" t="s">
        <v>5373</v>
      </c>
      <c r="J26" t="s">
        <v>212</v>
      </c>
      <c r="K26" t="s">
        <v>10950</v>
      </c>
      <c r="L26" t="s">
        <v>109</v>
      </c>
      <c r="M26" t="s">
        <v>10733</v>
      </c>
      <c r="N26">
        <v>1</v>
      </c>
      <c r="O26">
        <v>1</v>
      </c>
      <c r="P26">
        <v>1</v>
      </c>
      <c r="Q26" t="s">
        <v>10951</v>
      </c>
      <c r="R26" t="s">
        <v>10952</v>
      </c>
      <c r="S26">
        <v>21120</v>
      </c>
      <c r="T26" s="45">
        <v>45005.509409722225</v>
      </c>
      <c r="U26" t="s">
        <v>1416</v>
      </c>
      <c r="V26" t="s">
        <v>1416</v>
      </c>
      <c r="W26" t="s">
        <v>161</v>
      </c>
      <c r="X26" t="s">
        <v>162</v>
      </c>
      <c r="Y26">
        <v>4</v>
      </c>
      <c r="Z26" t="s">
        <v>126</v>
      </c>
      <c r="AA26" t="s">
        <v>3851</v>
      </c>
      <c r="AB26" t="s">
        <v>1111</v>
      </c>
      <c r="AC26" t="s">
        <v>3851</v>
      </c>
      <c r="AD26" t="s">
        <v>110</v>
      </c>
      <c r="AE26" t="s">
        <v>10609</v>
      </c>
      <c r="AF26">
        <v>100</v>
      </c>
      <c r="AG26" t="s">
        <v>205</v>
      </c>
      <c r="AH26" t="s">
        <v>131</v>
      </c>
      <c r="AI26" t="s">
        <v>110</v>
      </c>
      <c r="AJ26" t="s">
        <v>110</v>
      </c>
      <c r="AK26" t="s">
        <v>109</v>
      </c>
      <c r="AL26" t="s">
        <v>132</v>
      </c>
      <c r="AM26" s="1">
        <v>44466</v>
      </c>
      <c r="AN26" s="1">
        <v>44647</v>
      </c>
      <c r="AO26" s="1">
        <v>45562</v>
      </c>
      <c r="AP26">
        <v>4</v>
      </c>
      <c r="AQ26">
        <v>25.86</v>
      </c>
      <c r="AR26">
        <v>31.007999999999999</v>
      </c>
      <c r="AS26" t="s">
        <v>133</v>
      </c>
      <c r="AT26" t="s">
        <v>110</v>
      </c>
      <c r="AU26" t="s">
        <v>109</v>
      </c>
      <c r="AV26" t="s">
        <v>3635</v>
      </c>
      <c r="AW26" t="s">
        <v>110</v>
      </c>
      <c r="AX26" t="s">
        <v>110</v>
      </c>
      <c r="AY26" t="s">
        <v>110</v>
      </c>
      <c r="AZ26" t="s">
        <v>109</v>
      </c>
      <c r="BA26" t="s">
        <v>109</v>
      </c>
      <c r="BB26" t="s">
        <v>109</v>
      </c>
      <c r="BC26" t="s">
        <v>110</v>
      </c>
      <c r="BD26" t="s">
        <v>109</v>
      </c>
      <c r="BE26" t="s">
        <v>109</v>
      </c>
      <c r="BF26" t="s">
        <v>12</v>
      </c>
      <c r="BG26" t="s">
        <v>3634</v>
      </c>
      <c r="BH26">
        <v>3060</v>
      </c>
      <c r="BI26" t="s">
        <v>518</v>
      </c>
      <c r="BJ26" t="s">
        <v>110</v>
      </c>
    </row>
    <row r="27" spans="1:62">
      <c r="A27">
        <v>318</v>
      </c>
      <c r="B27" t="s">
        <v>10725</v>
      </c>
      <c r="C27" s="1">
        <v>44455</v>
      </c>
      <c r="D27" t="s">
        <v>6892</v>
      </c>
      <c r="E27" t="s">
        <v>226</v>
      </c>
      <c r="F27" t="s">
        <v>110</v>
      </c>
      <c r="G27" t="s">
        <v>110</v>
      </c>
      <c r="H27" t="s">
        <v>110</v>
      </c>
      <c r="I27" t="s">
        <v>5373</v>
      </c>
      <c r="J27" t="s">
        <v>379</v>
      </c>
      <c r="K27" t="s">
        <v>10782</v>
      </c>
      <c r="L27" t="s">
        <v>6959</v>
      </c>
      <c r="M27" t="s">
        <v>10726</v>
      </c>
      <c r="N27">
        <v>1</v>
      </c>
      <c r="O27">
        <v>1</v>
      </c>
      <c r="P27">
        <v>1</v>
      </c>
      <c r="Q27" t="s">
        <v>10953</v>
      </c>
      <c r="R27" t="s">
        <v>10954</v>
      </c>
      <c r="S27">
        <v>21117</v>
      </c>
      <c r="T27" s="45">
        <v>45005.509409722225</v>
      </c>
      <c r="U27" t="s">
        <v>10955</v>
      </c>
      <c r="V27" t="s">
        <v>108</v>
      </c>
      <c r="W27" t="s">
        <v>110</v>
      </c>
      <c r="X27" t="s">
        <v>162</v>
      </c>
      <c r="Y27">
        <v>1.6</v>
      </c>
      <c r="Z27" t="s">
        <v>10956</v>
      </c>
      <c r="AA27" t="s">
        <v>3530</v>
      </c>
      <c r="AB27" t="s">
        <v>110</v>
      </c>
      <c r="AC27" t="s">
        <v>110</v>
      </c>
      <c r="AD27" t="s">
        <v>110</v>
      </c>
      <c r="AE27" t="s">
        <v>110</v>
      </c>
      <c r="AF27">
        <v>99.965000000000003</v>
      </c>
      <c r="AG27" t="s">
        <v>180</v>
      </c>
      <c r="AH27" t="s">
        <v>131</v>
      </c>
      <c r="AI27" t="s">
        <v>110</v>
      </c>
      <c r="AJ27" t="s">
        <v>110</v>
      </c>
      <c r="AK27" t="s">
        <v>109</v>
      </c>
      <c r="AL27" t="s">
        <v>132</v>
      </c>
      <c r="AM27" s="1">
        <v>44462</v>
      </c>
      <c r="AN27" s="1">
        <v>44674</v>
      </c>
      <c r="AO27" s="1">
        <v>45410</v>
      </c>
      <c r="AP27">
        <v>1.6</v>
      </c>
      <c r="AQ27">
        <v>10.33</v>
      </c>
      <c r="AR27">
        <v>12.5</v>
      </c>
      <c r="AS27" t="s">
        <v>430</v>
      </c>
      <c r="AT27" t="s">
        <v>430</v>
      </c>
      <c r="AU27" t="s">
        <v>109</v>
      </c>
      <c r="AV27" t="s">
        <v>10957</v>
      </c>
      <c r="AW27" t="s">
        <v>10958</v>
      </c>
      <c r="AX27" t="s">
        <v>110</v>
      </c>
      <c r="AY27" t="s">
        <v>110</v>
      </c>
      <c r="AZ27" t="s">
        <v>109</v>
      </c>
      <c r="BA27" t="s">
        <v>109</v>
      </c>
      <c r="BB27" t="s">
        <v>109</v>
      </c>
      <c r="BC27" t="s">
        <v>110</v>
      </c>
      <c r="BD27" t="s">
        <v>109</v>
      </c>
      <c r="BE27" t="s">
        <v>109</v>
      </c>
      <c r="BF27" t="s">
        <v>12</v>
      </c>
      <c r="BG27" t="s">
        <v>10959</v>
      </c>
      <c r="BH27">
        <v>0</v>
      </c>
      <c r="BI27" t="s">
        <v>518</v>
      </c>
      <c r="BJ27" t="s">
        <v>110</v>
      </c>
    </row>
    <row r="28" spans="1:62">
      <c r="A28">
        <v>317</v>
      </c>
      <c r="B28" t="s">
        <v>10730</v>
      </c>
      <c r="C28" s="1">
        <v>44455</v>
      </c>
      <c r="D28" t="s">
        <v>6802</v>
      </c>
      <c r="E28" t="s">
        <v>226</v>
      </c>
      <c r="F28" t="s">
        <v>110</v>
      </c>
      <c r="G28" t="s">
        <v>110</v>
      </c>
      <c r="H28" t="s">
        <v>110</v>
      </c>
      <c r="I28" t="s">
        <v>5373</v>
      </c>
      <c r="J28" t="s">
        <v>212</v>
      </c>
      <c r="K28" t="s">
        <v>7085</v>
      </c>
      <c r="L28" t="s">
        <v>214</v>
      </c>
      <c r="M28" t="s">
        <v>10731</v>
      </c>
      <c r="N28">
        <v>1</v>
      </c>
      <c r="O28">
        <v>1</v>
      </c>
      <c r="P28">
        <v>1</v>
      </c>
      <c r="Q28" t="s">
        <v>10960</v>
      </c>
      <c r="R28" t="s">
        <v>10961</v>
      </c>
      <c r="S28">
        <v>21119</v>
      </c>
      <c r="T28" s="45">
        <v>45005.509409722225</v>
      </c>
      <c r="U28" t="s">
        <v>160</v>
      </c>
      <c r="V28" t="s">
        <v>160</v>
      </c>
      <c r="W28" t="s">
        <v>110</v>
      </c>
      <c r="X28" t="s">
        <v>162</v>
      </c>
      <c r="Y28">
        <v>2.2999999999999998</v>
      </c>
      <c r="Z28" t="s">
        <v>126</v>
      </c>
      <c r="AA28" t="s">
        <v>301</v>
      </c>
      <c r="AB28" t="s">
        <v>4684</v>
      </c>
      <c r="AC28" t="s">
        <v>301</v>
      </c>
      <c r="AD28" t="s">
        <v>110</v>
      </c>
      <c r="AE28" t="s">
        <v>1223</v>
      </c>
      <c r="AF28">
        <v>100</v>
      </c>
      <c r="AG28" t="s">
        <v>180</v>
      </c>
      <c r="AH28" t="s">
        <v>131</v>
      </c>
      <c r="AI28" t="s">
        <v>110</v>
      </c>
      <c r="AJ28" t="s">
        <v>110</v>
      </c>
      <c r="AK28" t="s">
        <v>109</v>
      </c>
      <c r="AL28" t="s">
        <v>132</v>
      </c>
      <c r="AM28" s="1">
        <v>44463</v>
      </c>
      <c r="AN28" s="1">
        <v>44644</v>
      </c>
      <c r="AO28" s="1">
        <v>45559</v>
      </c>
      <c r="AP28">
        <v>2.2999999999999998</v>
      </c>
      <c r="AQ28">
        <v>14.85</v>
      </c>
      <c r="AR28">
        <v>17.969000000000001</v>
      </c>
      <c r="AS28" t="s">
        <v>167</v>
      </c>
      <c r="AT28" t="s">
        <v>110</v>
      </c>
      <c r="AU28" t="s">
        <v>109</v>
      </c>
      <c r="AV28" t="s">
        <v>10962</v>
      </c>
      <c r="AW28" t="s">
        <v>6802</v>
      </c>
      <c r="AX28" t="s">
        <v>110</v>
      </c>
      <c r="AY28" t="s">
        <v>110</v>
      </c>
      <c r="AZ28" t="s">
        <v>206</v>
      </c>
      <c r="BA28" t="s">
        <v>109</v>
      </c>
      <c r="BB28" t="s">
        <v>109</v>
      </c>
      <c r="BC28" t="s">
        <v>110</v>
      </c>
      <c r="BD28" t="s">
        <v>109</v>
      </c>
      <c r="BE28" t="s">
        <v>109</v>
      </c>
      <c r="BF28" t="s">
        <v>12</v>
      </c>
      <c r="BG28" t="s">
        <v>10963</v>
      </c>
      <c r="BH28">
        <v>23000</v>
      </c>
      <c r="BI28" t="s">
        <v>518</v>
      </c>
      <c r="BJ28" t="s">
        <v>110</v>
      </c>
    </row>
    <row r="29" spans="1:62">
      <c r="A29">
        <v>316</v>
      </c>
      <c r="B29" t="s">
        <v>10728</v>
      </c>
      <c r="C29" s="1">
        <v>44454</v>
      </c>
      <c r="D29" t="s">
        <v>4160</v>
      </c>
      <c r="E29" t="s">
        <v>226</v>
      </c>
      <c r="F29" t="s">
        <v>110</v>
      </c>
      <c r="G29" t="s">
        <v>110</v>
      </c>
      <c r="H29" t="s">
        <v>110</v>
      </c>
      <c r="I29" t="s">
        <v>5373</v>
      </c>
      <c r="J29" t="s">
        <v>212</v>
      </c>
      <c r="K29" t="s">
        <v>10727</v>
      </c>
      <c r="L29" t="s">
        <v>6936</v>
      </c>
      <c r="M29" t="s">
        <v>10729</v>
      </c>
      <c r="N29">
        <v>1</v>
      </c>
      <c r="O29">
        <v>1</v>
      </c>
      <c r="P29">
        <v>1</v>
      </c>
      <c r="Q29" t="s">
        <v>10964</v>
      </c>
      <c r="R29" t="s">
        <v>10965</v>
      </c>
      <c r="S29">
        <v>21118</v>
      </c>
      <c r="T29" s="45">
        <v>45005.509409722225</v>
      </c>
      <c r="U29" t="s">
        <v>2346</v>
      </c>
      <c r="V29" t="s">
        <v>2346</v>
      </c>
      <c r="W29" t="s">
        <v>161</v>
      </c>
      <c r="X29" t="s">
        <v>162</v>
      </c>
      <c r="Y29">
        <v>3.05</v>
      </c>
      <c r="Z29" t="s">
        <v>956</v>
      </c>
      <c r="AA29" t="s">
        <v>965</v>
      </c>
      <c r="AB29" t="s">
        <v>958</v>
      </c>
      <c r="AC29" t="s">
        <v>965</v>
      </c>
      <c r="AD29" t="s">
        <v>110</v>
      </c>
      <c r="AE29" t="s">
        <v>1895</v>
      </c>
      <c r="AF29">
        <v>100</v>
      </c>
      <c r="AG29" t="s">
        <v>180</v>
      </c>
      <c r="AH29" t="s">
        <v>832</v>
      </c>
      <c r="AI29" t="s">
        <v>110</v>
      </c>
      <c r="AJ29" t="s">
        <v>110</v>
      </c>
      <c r="AK29" t="s">
        <v>109</v>
      </c>
      <c r="AL29" t="s">
        <v>132</v>
      </c>
      <c r="AM29" s="1">
        <v>44462</v>
      </c>
      <c r="AN29" s="1">
        <v>44643</v>
      </c>
      <c r="AO29" s="1">
        <v>46288</v>
      </c>
      <c r="AP29">
        <v>3.05</v>
      </c>
      <c r="AQ29">
        <v>19.62</v>
      </c>
      <c r="AR29">
        <v>23.827999999999999</v>
      </c>
      <c r="AS29" t="s">
        <v>430</v>
      </c>
      <c r="AT29" t="s">
        <v>110</v>
      </c>
      <c r="AU29" t="s">
        <v>109</v>
      </c>
      <c r="AV29" t="s">
        <v>10902</v>
      </c>
      <c r="AW29" t="s">
        <v>4160</v>
      </c>
      <c r="AX29" t="s">
        <v>110</v>
      </c>
      <c r="AY29" t="s">
        <v>110</v>
      </c>
      <c r="AZ29" t="s">
        <v>109</v>
      </c>
      <c r="BA29" t="s">
        <v>109</v>
      </c>
      <c r="BB29" t="s">
        <v>109</v>
      </c>
      <c r="BC29" t="s">
        <v>110</v>
      </c>
      <c r="BD29" t="s">
        <v>109</v>
      </c>
      <c r="BE29" t="s">
        <v>10966</v>
      </c>
      <c r="BF29" t="s">
        <v>12</v>
      </c>
      <c r="BG29" t="s">
        <v>4162</v>
      </c>
      <c r="BH29">
        <v>0</v>
      </c>
      <c r="BI29" t="s">
        <v>518</v>
      </c>
      <c r="BJ29" t="s">
        <v>110</v>
      </c>
    </row>
    <row r="30" spans="1:62">
      <c r="A30">
        <v>315</v>
      </c>
      <c r="B30" t="s">
        <v>10718</v>
      </c>
      <c r="C30" s="1">
        <v>44452</v>
      </c>
      <c r="D30" t="s">
        <v>6393</v>
      </c>
      <c r="E30" t="s">
        <v>209</v>
      </c>
      <c r="F30" t="s">
        <v>110</v>
      </c>
      <c r="G30" t="s">
        <v>110</v>
      </c>
      <c r="H30" t="s">
        <v>110</v>
      </c>
      <c r="I30" t="s">
        <v>5373</v>
      </c>
      <c r="J30" t="s">
        <v>379</v>
      </c>
      <c r="K30" t="s">
        <v>10967</v>
      </c>
      <c r="L30" t="s">
        <v>109</v>
      </c>
      <c r="M30" t="s">
        <v>10719</v>
      </c>
      <c r="N30">
        <v>1</v>
      </c>
      <c r="O30">
        <v>1</v>
      </c>
      <c r="P30">
        <v>1</v>
      </c>
      <c r="Q30" t="s">
        <v>10968</v>
      </c>
      <c r="R30" t="s">
        <v>10969</v>
      </c>
      <c r="S30">
        <v>21114</v>
      </c>
      <c r="T30" s="45">
        <v>45005.509409722225</v>
      </c>
      <c r="U30" t="s">
        <v>10970</v>
      </c>
      <c r="V30" t="s">
        <v>10955</v>
      </c>
      <c r="W30" t="s">
        <v>110</v>
      </c>
      <c r="X30" t="s">
        <v>162</v>
      </c>
      <c r="Y30">
        <v>3</v>
      </c>
      <c r="Z30" t="s">
        <v>1503</v>
      </c>
      <c r="AA30" t="s">
        <v>179</v>
      </c>
      <c r="AB30" t="s">
        <v>110</v>
      </c>
      <c r="AC30" t="s">
        <v>514</v>
      </c>
      <c r="AD30" t="s">
        <v>110</v>
      </c>
      <c r="AE30" t="s">
        <v>110</v>
      </c>
      <c r="AF30">
        <v>99.555000000000007</v>
      </c>
      <c r="AG30" t="s">
        <v>3531</v>
      </c>
      <c r="AH30" t="s">
        <v>131</v>
      </c>
      <c r="AI30" t="s">
        <v>110</v>
      </c>
      <c r="AJ30" t="s">
        <v>110</v>
      </c>
      <c r="AK30" t="s">
        <v>109</v>
      </c>
      <c r="AL30" t="s">
        <v>132</v>
      </c>
      <c r="AM30" s="1">
        <v>44459</v>
      </c>
      <c r="AN30" s="1">
        <v>44640</v>
      </c>
      <c r="AO30" s="1">
        <v>45371</v>
      </c>
      <c r="AP30">
        <v>3</v>
      </c>
      <c r="AQ30">
        <v>19.36</v>
      </c>
      <c r="AR30">
        <v>23.256</v>
      </c>
      <c r="AS30" t="s">
        <v>227</v>
      </c>
      <c r="AT30" t="s">
        <v>430</v>
      </c>
      <c r="AU30" t="s">
        <v>109</v>
      </c>
      <c r="AV30" t="s">
        <v>10971</v>
      </c>
      <c r="AW30" t="s">
        <v>10972</v>
      </c>
      <c r="AX30" t="s">
        <v>110</v>
      </c>
      <c r="AY30" t="s">
        <v>110</v>
      </c>
      <c r="AZ30" t="s">
        <v>206</v>
      </c>
      <c r="BA30" t="s">
        <v>109</v>
      </c>
      <c r="BB30" t="s">
        <v>109</v>
      </c>
      <c r="BC30" t="s">
        <v>110</v>
      </c>
      <c r="BD30" t="s">
        <v>109</v>
      </c>
      <c r="BE30" t="s">
        <v>10973</v>
      </c>
      <c r="BF30" t="s">
        <v>12</v>
      </c>
      <c r="BG30" t="s">
        <v>10974</v>
      </c>
      <c r="BH30">
        <v>100000</v>
      </c>
      <c r="BI30" t="s">
        <v>518</v>
      </c>
      <c r="BJ30" t="s">
        <v>110</v>
      </c>
    </row>
    <row r="31" spans="1:62">
      <c r="A31">
        <v>314</v>
      </c>
      <c r="B31" t="s">
        <v>10723</v>
      </c>
      <c r="C31" s="1">
        <v>44452</v>
      </c>
      <c r="D31" t="s">
        <v>6903</v>
      </c>
      <c r="E31" t="s">
        <v>226</v>
      </c>
      <c r="F31" t="s">
        <v>110</v>
      </c>
      <c r="G31" t="s">
        <v>110</v>
      </c>
      <c r="H31" t="s">
        <v>110</v>
      </c>
      <c r="I31" t="s">
        <v>5373</v>
      </c>
      <c r="J31" t="s">
        <v>379</v>
      </c>
      <c r="K31" t="s">
        <v>10720</v>
      </c>
      <c r="L31" t="s">
        <v>109</v>
      </c>
      <c r="M31" t="s">
        <v>10724</v>
      </c>
      <c r="N31">
        <v>2</v>
      </c>
      <c r="O31">
        <v>1</v>
      </c>
      <c r="P31">
        <v>2</v>
      </c>
      <c r="Q31" t="s">
        <v>10975</v>
      </c>
      <c r="R31" t="s">
        <v>10976</v>
      </c>
      <c r="S31">
        <v>21116</v>
      </c>
      <c r="T31" s="45">
        <v>45005.509409722225</v>
      </c>
      <c r="U31" t="s">
        <v>403</v>
      </c>
      <c r="V31" t="s">
        <v>108</v>
      </c>
      <c r="W31" t="s">
        <v>161</v>
      </c>
      <c r="X31" t="s">
        <v>162</v>
      </c>
      <c r="Y31">
        <v>7.48</v>
      </c>
      <c r="Z31" t="s">
        <v>10977</v>
      </c>
      <c r="AA31" t="s">
        <v>2773</v>
      </c>
      <c r="AB31" t="s">
        <v>10978</v>
      </c>
      <c r="AC31" t="s">
        <v>1481</v>
      </c>
      <c r="AD31" t="s">
        <v>110</v>
      </c>
      <c r="AE31" t="s">
        <v>4676</v>
      </c>
      <c r="AF31"/>
      <c r="AG31" t="s">
        <v>205</v>
      </c>
      <c r="AH31" t="s">
        <v>832</v>
      </c>
      <c r="AI31" t="s">
        <v>110</v>
      </c>
      <c r="AJ31" t="s">
        <v>110</v>
      </c>
      <c r="AK31" t="s">
        <v>109</v>
      </c>
      <c r="AL31" t="s">
        <v>110</v>
      </c>
      <c r="AM31" s="1"/>
      <c r="AN31" s="1"/>
      <c r="AO31" s="1">
        <v>46403</v>
      </c>
      <c r="AP31">
        <v>7.48</v>
      </c>
      <c r="AQ31">
        <v>48.26</v>
      </c>
      <c r="AR31">
        <v>57.984000000000002</v>
      </c>
      <c r="AS31" t="s">
        <v>227</v>
      </c>
      <c r="AT31" t="s">
        <v>430</v>
      </c>
      <c r="AU31" t="s">
        <v>109</v>
      </c>
      <c r="AV31" t="s">
        <v>10979</v>
      </c>
      <c r="AW31" t="s">
        <v>110</v>
      </c>
      <c r="AX31" t="s">
        <v>110</v>
      </c>
      <c r="AY31" t="s">
        <v>110</v>
      </c>
      <c r="AZ31" t="s">
        <v>206</v>
      </c>
      <c r="BA31" t="s">
        <v>109</v>
      </c>
      <c r="BB31" t="s">
        <v>109</v>
      </c>
      <c r="BC31" t="s">
        <v>110</v>
      </c>
      <c r="BD31" t="s">
        <v>109</v>
      </c>
      <c r="BE31" t="s">
        <v>10980</v>
      </c>
      <c r="BF31" t="s">
        <v>12</v>
      </c>
      <c r="BG31" t="s">
        <v>10981</v>
      </c>
      <c r="BH31">
        <v>462018</v>
      </c>
      <c r="BI31" t="s">
        <v>110</v>
      </c>
      <c r="BJ31" t="s">
        <v>110</v>
      </c>
    </row>
    <row r="32" spans="1:62">
      <c r="A32">
        <v>313</v>
      </c>
      <c r="B32" t="s">
        <v>10721</v>
      </c>
      <c r="C32" s="1">
        <v>44452</v>
      </c>
      <c r="D32" t="s">
        <v>6903</v>
      </c>
      <c r="E32" t="s">
        <v>226</v>
      </c>
      <c r="F32" t="s">
        <v>110</v>
      </c>
      <c r="G32" t="s">
        <v>110</v>
      </c>
      <c r="H32" t="s">
        <v>110</v>
      </c>
      <c r="I32" t="s">
        <v>5373</v>
      </c>
      <c r="J32" t="s">
        <v>379</v>
      </c>
      <c r="K32" t="s">
        <v>10720</v>
      </c>
      <c r="L32" t="s">
        <v>109</v>
      </c>
      <c r="M32" t="s">
        <v>10722</v>
      </c>
      <c r="N32">
        <v>2</v>
      </c>
      <c r="O32">
        <v>1</v>
      </c>
      <c r="P32">
        <v>2</v>
      </c>
      <c r="Q32" t="s">
        <v>109</v>
      </c>
      <c r="R32" t="s">
        <v>10982</v>
      </c>
      <c r="S32">
        <v>21115</v>
      </c>
      <c r="T32" s="45">
        <v>45005.509409722225</v>
      </c>
      <c r="U32" t="s">
        <v>403</v>
      </c>
      <c r="V32" t="s">
        <v>108</v>
      </c>
      <c r="W32" t="s">
        <v>161</v>
      </c>
      <c r="X32" t="s">
        <v>162</v>
      </c>
      <c r="Y32">
        <v>3</v>
      </c>
      <c r="Z32" t="s">
        <v>276</v>
      </c>
      <c r="AA32" t="s">
        <v>10983</v>
      </c>
      <c r="AB32" t="s">
        <v>10984</v>
      </c>
      <c r="AC32" t="s">
        <v>10983</v>
      </c>
      <c r="AD32" t="s">
        <v>110</v>
      </c>
      <c r="AE32" t="s">
        <v>1223</v>
      </c>
      <c r="AF32"/>
      <c r="AG32" t="s">
        <v>205</v>
      </c>
      <c r="AH32" t="s">
        <v>832</v>
      </c>
      <c r="AI32" t="s">
        <v>110</v>
      </c>
      <c r="AJ32" t="s">
        <v>110</v>
      </c>
      <c r="AK32" t="s">
        <v>109</v>
      </c>
      <c r="AL32" t="s">
        <v>110</v>
      </c>
      <c r="AM32" s="1"/>
      <c r="AN32" s="1"/>
      <c r="AO32" s="1">
        <v>45185</v>
      </c>
      <c r="AP32">
        <v>3</v>
      </c>
      <c r="AQ32">
        <v>19.36</v>
      </c>
      <c r="AR32">
        <v>23.256</v>
      </c>
      <c r="AS32" t="s">
        <v>227</v>
      </c>
      <c r="AT32" t="s">
        <v>430</v>
      </c>
      <c r="AU32" t="s">
        <v>109</v>
      </c>
      <c r="AV32" t="s">
        <v>10979</v>
      </c>
      <c r="AW32" t="s">
        <v>110</v>
      </c>
      <c r="AX32" t="s">
        <v>110</v>
      </c>
      <c r="AY32" t="s">
        <v>110</v>
      </c>
      <c r="AZ32" t="s">
        <v>109</v>
      </c>
      <c r="BA32" t="s">
        <v>109</v>
      </c>
      <c r="BB32" t="s">
        <v>109</v>
      </c>
      <c r="BC32" t="s">
        <v>110</v>
      </c>
      <c r="BD32" t="s">
        <v>109</v>
      </c>
      <c r="BE32" t="s">
        <v>10985</v>
      </c>
      <c r="BF32" t="s">
        <v>12</v>
      </c>
      <c r="BG32" t="s">
        <v>10981</v>
      </c>
      <c r="BH32">
        <v>192000</v>
      </c>
      <c r="BI32" t="s">
        <v>110</v>
      </c>
      <c r="BJ32" t="s">
        <v>110</v>
      </c>
    </row>
    <row r="33" spans="1:62">
      <c r="A33">
        <v>312</v>
      </c>
      <c r="B33" t="s">
        <v>10716</v>
      </c>
      <c r="C33" s="1">
        <v>44448</v>
      </c>
      <c r="D33" t="s">
        <v>5345</v>
      </c>
      <c r="E33" t="s">
        <v>226</v>
      </c>
      <c r="F33" t="s">
        <v>110</v>
      </c>
      <c r="G33" t="s">
        <v>110</v>
      </c>
      <c r="H33" t="s">
        <v>110</v>
      </c>
      <c r="I33" t="s">
        <v>5373</v>
      </c>
      <c r="J33" t="s">
        <v>212</v>
      </c>
      <c r="K33" t="s">
        <v>10715</v>
      </c>
      <c r="L33" t="s">
        <v>109</v>
      </c>
      <c r="M33" t="s">
        <v>10717</v>
      </c>
      <c r="N33">
        <v>1</v>
      </c>
      <c r="O33">
        <v>1</v>
      </c>
      <c r="P33">
        <v>1</v>
      </c>
      <c r="Q33" t="s">
        <v>10986</v>
      </c>
      <c r="R33" t="s">
        <v>10987</v>
      </c>
      <c r="S33">
        <v>21113</v>
      </c>
      <c r="T33" s="45">
        <v>45005.509409722225</v>
      </c>
      <c r="U33" t="s">
        <v>830</v>
      </c>
      <c r="V33" t="s">
        <v>830</v>
      </c>
      <c r="W33" t="s">
        <v>110</v>
      </c>
      <c r="X33" t="s">
        <v>162</v>
      </c>
      <c r="Y33">
        <v>5</v>
      </c>
      <c r="Z33" t="s">
        <v>126</v>
      </c>
      <c r="AA33" t="s">
        <v>10988</v>
      </c>
      <c r="AB33" t="s">
        <v>10989</v>
      </c>
      <c r="AC33" t="s">
        <v>10990</v>
      </c>
      <c r="AD33" t="s">
        <v>10990</v>
      </c>
      <c r="AE33" t="s">
        <v>4367</v>
      </c>
      <c r="AF33">
        <v>100</v>
      </c>
      <c r="AG33" t="s">
        <v>180</v>
      </c>
      <c r="AH33" t="s">
        <v>131</v>
      </c>
      <c r="AI33" t="s">
        <v>226</v>
      </c>
      <c r="AJ33" t="s">
        <v>110</v>
      </c>
      <c r="AK33" t="s">
        <v>109</v>
      </c>
      <c r="AL33" t="s">
        <v>132</v>
      </c>
      <c r="AM33" s="1">
        <v>44455</v>
      </c>
      <c r="AN33" s="1">
        <v>44636</v>
      </c>
      <c r="AO33" s="1">
        <v>45551</v>
      </c>
      <c r="AP33">
        <v>5</v>
      </c>
      <c r="AQ33">
        <v>32.28</v>
      </c>
      <c r="AR33">
        <v>38.76</v>
      </c>
      <c r="AS33" t="s">
        <v>167</v>
      </c>
      <c r="AT33" t="s">
        <v>110</v>
      </c>
      <c r="AU33" t="s">
        <v>109</v>
      </c>
      <c r="AV33" t="s">
        <v>10991</v>
      </c>
      <c r="AW33" t="s">
        <v>5345</v>
      </c>
      <c r="AX33" t="s">
        <v>110</v>
      </c>
      <c r="AY33" t="s">
        <v>110</v>
      </c>
      <c r="AZ33" t="s">
        <v>109</v>
      </c>
      <c r="BA33" t="s">
        <v>109</v>
      </c>
      <c r="BB33" t="s">
        <v>109</v>
      </c>
      <c r="BC33" t="s">
        <v>110</v>
      </c>
      <c r="BD33" t="s">
        <v>109</v>
      </c>
      <c r="BE33" t="s">
        <v>109</v>
      </c>
      <c r="BF33" t="s">
        <v>12</v>
      </c>
      <c r="BG33" t="s">
        <v>10992</v>
      </c>
      <c r="BH33">
        <v>10800</v>
      </c>
      <c r="BI33" t="s">
        <v>518</v>
      </c>
      <c r="BJ33" t="s">
        <v>110</v>
      </c>
    </row>
    <row r="34" spans="1:62">
      <c r="A34">
        <v>311</v>
      </c>
      <c r="B34" t="s">
        <v>10710</v>
      </c>
      <c r="C34" s="1">
        <v>44447</v>
      </c>
      <c r="D34" t="s">
        <v>6892</v>
      </c>
      <c r="E34" t="s">
        <v>209</v>
      </c>
      <c r="F34" t="s">
        <v>110</v>
      </c>
      <c r="G34" t="s">
        <v>10993</v>
      </c>
      <c r="H34" t="s">
        <v>110</v>
      </c>
      <c r="I34" t="s">
        <v>5373</v>
      </c>
      <c r="J34" t="s">
        <v>379</v>
      </c>
      <c r="K34" t="s">
        <v>10782</v>
      </c>
      <c r="L34" t="s">
        <v>214</v>
      </c>
      <c r="M34" t="s">
        <v>10711</v>
      </c>
      <c r="N34">
        <v>1</v>
      </c>
      <c r="O34">
        <v>1</v>
      </c>
      <c r="P34">
        <v>1</v>
      </c>
      <c r="Q34" t="s">
        <v>10994</v>
      </c>
      <c r="R34" t="s">
        <v>10995</v>
      </c>
      <c r="S34">
        <v>21111</v>
      </c>
      <c r="T34" s="45">
        <v>45005.509409722225</v>
      </c>
      <c r="U34" t="s">
        <v>10955</v>
      </c>
      <c r="V34" t="s">
        <v>108</v>
      </c>
      <c r="W34" t="s">
        <v>110</v>
      </c>
      <c r="X34" t="s">
        <v>162</v>
      </c>
      <c r="Y34">
        <v>2</v>
      </c>
      <c r="Z34" t="s">
        <v>276</v>
      </c>
      <c r="AA34" t="s">
        <v>3530</v>
      </c>
      <c r="AB34" t="s">
        <v>110</v>
      </c>
      <c r="AC34" t="s">
        <v>3530</v>
      </c>
      <c r="AD34" t="s">
        <v>110</v>
      </c>
      <c r="AE34" t="s">
        <v>110</v>
      </c>
      <c r="AF34">
        <v>100</v>
      </c>
      <c r="AG34" t="s">
        <v>180</v>
      </c>
      <c r="AH34" t="s">
        <v>131</v>
      </c>
      <c r="AI34" t="s">
        <v>110</v>
      </c>
      <c r="AJ34" t="s">
        <v>110</v>
      </c>
      <c r="AK34" t="s">
        <v>109</v>
      </c>
      <c r="AL34" t="s">
        <v>132</v>
      </c>
      <c r="AM34" s="1">
        <v>44452</v>
      </c>
      <c r="AN34" s="1">
        <v>44633</v>
      </c>
      <c r="AO34" s="1">
        <v>45182</v>
      </c>
      <c r="AP34">
        <v>2</v>
      </c>
      <c r="AQ34">
        <v>12.92</v>
      </c>
      <c r="AR34">
        <v>15.504</v>
      </c>
      <c r="AS34" t="s">
        <v>430</v>
      </c>
      <c r="AT34" t="s">
        <v>430</v>
      </c>
      <c r="AU34" t="s">
        <v>109</v>
      </c>
      <c r="AV34" t="s">
        <v>10957</v>
      </c>
      <c r="AW34" t="s">
        <v>10996</v>
      </c>
      <c r="AX34" t="s">
        <v>110</v>
      </c>
      <c r="AY34" t="s">
        <v>110</v>
      </c>
      <c r="AZ34" t="s">
        <v>109</v>
      </c>
      <c r="BA34" t="s">
        <v>109</v>
      </c>
      <c r="BB34" t="s">
        <v>109</v>
      </c>
      <c r="BC34" t="s">
        <v>110</v>
      </c>
      <c r="BD34" t="s">
        <v>109</v>
      </c>
      <c r="BE34" t="s">
        <v>109</v>
      </c>
      <c r="BF34" t="s">
        <v>12</v>
      </c>
      <c r="BG34" t="s">
        <v>10959</v>
      </c>
      <c r="BH34">
        <v>175000</v>
      </c>
      <c r="BI34" t="s">
        <v>518</v>
      </c>
      <c r="BJ34" t="s">
        <v>110</v>
      </c>
    </row>
    <row r="35" spans="1:62">
      <c r="A35">
        <v>310</v>
      </c>
      <c r="B35" t="s">
        <v>10713</v>
      </c>
      <c r="C35" s="1">
        <v>44447</v>
      </c>
      <c r="D35" t="s">
        <v>897</v>
      </c>
      <c r="E35" t="s">
        <v>226</v>
      </c>
      <c r="F35" t="s">
        <v>110</v>
      </c>
      <c r="G35" t="s">
        <v>110</v>
      </c>
      <c r="H35" t="s">
        <v>110</v>
      </c>
      <c r="I35" t="s">
        <v>5373</v>
      </c>
      <c r="J35" t="s">
        <v>212</v>
      </c>
      <c r="K35" t="s">
        <v>10712</v>
      </c>
      <c r="L35" t="s">
        <v>109</v>
      </c>
      <c r="M35" t="s">
        <v>10714</v>
      </c>
      <c r="N35">
        <v>1</v>
      </c>
      <c r="O35">
        <v>1</v>
      </c>
      <c r="P35">
        <v>1</v>
      </c>
      <c r="Q35" t="s">
        <v>10997</v>
      </c>
      <c r="R35" t="s">
        <v>10998</v>
      </c>
      <c r="S35">
        <v>21112</v>
      </c>
      <c r="T35" s="45">
        <v>45005.509409722225</v>
      </c>
      <c r="U35" t="s">
        <v>1323</v>
      </c>
      <c r="V35" t="s">
        <v>108</v>
      </c>
      <c r="W35" t="s">
        <v>110</v>
      </c>
      <c r="X35" t="s">
        <v>162</v>
      </c>
      <c r="Y35">
        <v>3</v>
      </c>
      <c r="Z35" t="s">
        <v>126</v>
      </c>
      <c r="AA35" t="s">
        <v>10999</v>
      </c>
      <c r="AB35" t="s">
        <v>5156</v>
      </c>
      <c r="AC35" t="s">
        <v>11000</v>
      </c>
      <c r="AD35" t="s">
        <v>11000</v>
      </c>
      <c r="AE35" t="s">
        <v>1534</v>
      </c>
      <c r="AF35">
        <v>99.858999999999995</v>
      </c>
      <c r="AG35" t="s">
        <v>1676</v>
      </c>
      <c r="AH35" t="s">
        <v>832</v>
      </c>
      <c r="AI35" t="s">
        <v>209</v>
      </c>
      <c r="AJ35" t="s">
        <v>110</v>
      </c>
      <c r="AK35" t="s">
        <v>109</v>
      </c>
      <c r="AL35" t="s">
        <v>132</v>
      </c>
      <c r="AM35" s="1">
        <v>44454</v>
      </c>
      <c r="AN35" s="1">
        <v>44635</v>
      </c>
      <c r="AO35" s="1">
        <v>45550</v>
      </c>
      <c r="AP35">
        <v>3</v>
      </c>
      <c r="AQ35">
        <v>19.39</v>
      </c>
      <c r="AR35">
        <v>23.256</v>
      </c>
      <c r="AS35" t="s">
        <v>167</v>
      </c>
      <c r="AT35" t="s">
        <v>110</v>
      </c>
      <c r="AU35" t="s">
        <v>109</v>
      </c>
      <c r="AV35" t="s">
        <v>11001</v>
      </c>
      <c r="AW35" t="s">
        <v>110</v>
      </c>
      <c r="AX35" t="s">
        <v>897</v>
      </c>
      <c r="AY35" t="s">
        <v>6725</v>
      </c>
      <c r="AZ35" t="s">
        <v>109</v>
      </c>
      <c r="BA35" t="s">
        <v>109</v>
      </c>
      <c r="BB35" t="s">
        <v>109</v>
      </c>
      <c r="BC35" t="s">
        <v>110</v>
      </c>
      <c r="BD35" t="s">
        <v>109</v>
      </c>
      <c r="BE35" t="s">
        <v>109</v>
      </c>
      <c r="BF35" t="s">
        <v>12</v>
      </c>
      <c r="BG35" t="s">
        <v>11002</v>
      </c>
      <c r="BH35">
        <v>500</v>
      </c>
      <c r="BI35" t="s">
        <v>518</v>
      </c>
      <c r="BJ35" t="s">
        <v>110</v>
      </c>
    </row>
    <row r="36" spans="1:62">
      <c r="A36">
        <v>309</v>
      </c>
      <c r="B36" t="s">
        <v>10707</v>
      </c>
      <c r="C36" s="1">
        <v>44445</v>
      </c>
      <c r="D36" t="s">
        <v>6779</v>
      </c>
      <c r="E36" t="s">
        <v>209</v>
      </c>
      <c r="F36" t="s">
        <v>110</v>
      </c>
      <c r="G36" t="s">
        <v>6960</v>
      </c>
      <c r="H36" t="s">
        <v>110</v>
      </c>
      <c r="I36" t="s">
        <v>5373</v>
      </c>
      <c r="J36" t="s">
        <v>379</v>
      </c>
      <c r="K36" t="s">
        <v>11003</v>
      </c>
      <c r="L36" t="s">
        <v>214</v>
      </c>
      <c r="M36" t="s">
        <v>10708</v>
      </c>
      <c r="N36">
        <v>1</v>
      </c>
      <c r="O36">
        <v>1</v>
      </c>
      <c r="P36">
        <v>1</v>
      </c>
      <c r="Q36" t="s">
        <v>11004</v>
      </c>
      <c r="R36" t="s">
        <v>11005</v>
      </c>
      <c r="S36">
        <v>21110</v>
      </c>
      <c r="T36" s="45">
        <v>45005.509409722225</v>
      </c>
      <c r="U36" t="s">
        <v>108</v>
      </c>
      <c r="V36" t="s">
        <v>108</v>
      </c>
      <c r="W36" t="s">
        <v>110</v>
      </c>
      <c r="X36" t="s">
        <v>162</v>
      </c>
      <c r="Y36">
        <v>1.8</v>
      </c>
      <c r="Z36" t="s">
        <v>2802</v>
      </c>
      <c r="AA36" t="s">
        <v>11006</v>
      </c>
      <c r="AB36" t="s">
        <v>110</v>
      </c>
      <c r="AC36" t="s">
        <v>110</v>
      </c>
      <c r="AD36" t="s">
        <v>110</v>
      </c>
      <c r="AE36" t="s">
        <v>110</v>
      </c>
      <c r="AF36">
        <v>100</v>
      </c>
      <c r="AG36" t="s">
        <v>180</v>
      </c>
      <c r="AH36" t="s">
        <v>911</v>
      </c>
      <c r="AI36" t="s">
        <v>110</v>
      </c>
      <c r="AJ36" t="s">
        <v>110</v>
      </c>
      <c r="AK36" t="s">
        <v>389</v>
      </c>
      <c r="AL36" t="s">
        <v>132</v>
      </c>
      <c r="AM36" s="1">
        <v>44452</v>
      </c>
      <c r="AN36" s="1">
        <v>44641</v>
      </c>
      <c r="AO36" s="1">
        <v>45006</v>
      </c>
      <c r="AP36">
        <v>1.8</v>
      </c>
      <c r="AQ36">
        <v>11.62</v>
      </c>
      <c r="AR36">
        <v>13.952999999999999</v>
      </c>
      <c r="AS36" t="s">
        <v>430</v>
      </c>
      <c r="AT36" t="s">
        <v>110</v>
      </c>
      <c r="AU36" t="s">
        <v>109</v>
      </c>
      <c r="AV36" t="s">
        <v>11007</v>
      </c>
      <c r="AW36" t="s">
        <v>6779</v>
      </c>
      <c r="AX36" t="s">
        <v>110</v>
      </c>
      <c r="AY36" t="s">
        <v>110</v>
      </c>
      <c r="AZ36" t="s">
        <v>109</v>
      </c>
      <c r="BA36" t="s">
        <v>109</v>
      </c>
      <c r="BB36" t="s">
        <v>109</v>
      </c>
      <c r="BC36" t="s">
        <v>110</v>
      </c>
      <c r="BD36" t="s">
        <v>109</v>
      </c>
      <c r="BE36" t="s">
        <v>109</v>
      </c>
      <c r="BF36" t="s">
        <v>12</v>
      </c>
      <c r="BG36" t="s">
        <v>2761</v>
      </c>
      <c r="BH36">
        <v>450000</v>
      </c>
      <c r="BI36" t="s">
        <v>518</v>
      </c>
      <c r="BJ36" t="s">
        <v>110</v>
      </c>
    </row>
    <row r="37" spans="1:62">
      <c r="A37">
        <v>308</v>
      </c>
      <c r="B37" t="s">
        <v>10705</v>
      </c>
      <c r="C37" s="1">
        <v>44439</v>
      </c>
      <c r="D37" t="s">
        <v>6399</v>
      </c>
      <c r="E37" t="s">
        <v>226</v>
      </c>
      <c r="F37" t="s">
        <v>110</v>
      </c>
      <c r="G37" t="s">
        <v>110</v>
      </c>
      <c r="H37" t="s">
        <v>110</v>
      </c>
      <c r="I37" t="s">
        <v>5373</v>
      </c>
      <c r="J37" t="s">
        <v>212</v>
      </c>
      <c r="K37" t="s">
        <v>10704</v>
      </c>
      <c r="L37" t="s">
        <v>109</v>
      </c>
      <c r="M37" t="s">
        <v>10706</v>
      </c>
      <c r="N37">
        <v>1</v>
      </c>
      <c r="O37">
        <v>1</v>
      </c>
      <c r="P37">
        <v>1</v>
      </c>
      <c r="Q37" t="s">
        <v>11008</v>
      </c>
      <c r="R37" t="s">
        <v>11009</v>
      </c>
      <c r="S37">
        <v>21109</v>
      </c>
      <c r="T37" s="45">
        <v>45005.509409722225</v>
      </c>
      <c r="U37" t="s">
        <v>108</v>
      </c>
      <c r="V37" t="s">
        <v>108</v>
      </c>
      <c r="W37" t="s">
        <v>124</v>
      </c>
      <c r="X37" t="s">
        <v>162</v>
      </c>
      <c r="Y37">
        <v>2.78</v>
      </c>
      <c r="Z37" t="s">
        <v>126</v>
      </c>
      <c r="AA37" t="s">
        <v>700</v>
      </c>
      <c r="AB37" t="s">
        <v>320</v>
      </c>
      <c r="AC37" t="s">
        <v>700</v>
      </c>
      <c r="AD37" t="s">
        <v>110</v>
      </c>
      <c r="AE37" t="s">
        <v>1223</v>
      </c>
      <c r="AF37">
        <v>100</v>
      </c>
      <c r="AG37" t="s">
        <v>180</v>
      </c>
      <c r="AH37" t="s">
        <v>131</v>
      </c>
      <c r="AI37" t="s">
        <v>110</v>
      </c>
      <c r="AJ37" t="s">
        <v>110</v>
      </c>
      <c r="AK37" t="s">
        <v>109</v>
      </c>
      <c r="AL37" t="s">
        <v>132</v>
      </c>
      <c r="AM37" s="1">
        <v>44446</v>
      </c>
      <c r="AN37" s="1">
        <v>44627</v>
      </c>
      <c r="AO37" s="1">
        <v>45542</v>
      </c>
      <c r="AP37">
        <v>2.78</v>
      </c>
      <c r="AQ37">
        <v>17.96</v>
      </c>
      <c r="AR37">
        <v>21.55</v>
      </c>
      <c r="AS37" t="s">
        <v>167</v>
      </c>
      <c r="AT37" t="s">
        <v>110</v>
      </c>
      <c r="AU37" t="s">
        <v>109</v>
      </c>
      <c r="AV37" t="s">
        <v>11010</v>
      </c>
      <c r="AW37" t="s">
        <v>6399</v>
      </c>
      <c r="AX37" t="s">
        <v>110</v>
      </c>
      <c r="AY37" t="s">
        <v>110</v>
      </c>
      <c r="AZ37" t="s">
        <v>109</v>
      </c>
      <c r="BA37" t="s">
        <v>109</v>
      </c>
      <c r="BB37" t="s">
        <v>109</v>
      </c>
      <c r="BC37" t="s">
        <v>110</v>
      </c>
      <c r="BD37" t="s">
        <v>109</v>
      </c>
      <c r="BE37" t="s">
        <v>109</v>
      </c>
      <c r="BF37" t="s">
        <v>12</v>
      </c>
      <c r="BG37" t="s">
        <v>11011</v>
      </c>
      <c r="BH37">
        <v>6348</v>
      </c>
      <c r="BI37" t="s">
        <v>518</v>
      </c>
      <c r="BJ37" t="s">
        <v>110</v>
      </c>
    </row>
    <row r="38" spans="1:62">
      <c r="A38">
        <v>307</v>
      </c>
      <c r="B38" t="s">
        <v>10702</v>
      </c>
      <c r="C38" s="1">
        <v>44434</v>
      </c>
      <c r="D38" t="s">
        <v>6905</v>
      </c>
      <c r="E38" t="s">
        <v>209</v>
      </c>
      <c r="F38" t="s">
        <v>110</v>
      </c>
      <c r="G38" t="s">
        <v>110</v>
      </c>
      <c r="H38" t="s">
        <v>110</v>
      </c>
      <c r="I38" t="s">
        <v>5373</v>
      </c>
      <c r="J38" t="s">
        <v>379</v>
      </c>
      <c r="K38" t="s">
        <v>10701</v>
      </c>
      <c r="L38" t="s">
        <v>109</v>
      </c>
      <c r="M38" t="s">
        <v>10703</v>
      </c>
      <c r="N38">
        <v>1</v>
      </c>
      <c r="O38">
        <v>1</v>
      </c>
      <c r="P38">
        <v>1</v>
      </c>
      <c r="Q38" t="s">
        <v>11012</v>
      </c>
      <c r="R38" t="s">
        <v>11013</v>
      </c>
      <c r="S38">
        <v>21107</v>
      </c>
      <c r="T38" s="45">
        <v>45005.509409722225</v>
      </c>
      <c r="U38" t="s">
        <v>108</v>
      </c>
      <c r="V38" t="s">
        <v>11014</v>
      </c>
      <c r="W38" t="s">
        <v>161</v>
      </c>
      <c r="X38" t="s">
        <v>162</v>
      </c>
      <c r="Y38">
        <v>4</v>
      </c>
      <c r="Z38" t="s">
        <v>149</v>
      </c>
      <c r="AA38" t="s">
        <v>2293</v>
      </c>
      <c r="AB38" t="s">
        <v>3895</v>
      </c>
      <c r="AC38" t="s">
        <v>2293</v>
      </c>
      <c r="AD38" t="s">
        <v>110</v>
      </c>
      <c r="AE38" t="s">
        <v>1223</v>
      </c>
      <c r="AF38">
        <v>100</v>
      </c>
      <c r="AG38" t="s">
        <v>3531</v>
      </c>
      <c r="AH38" t="s">
        <v>832</v>
      </c>
      <c r="AI38" t="s">
        <v>209</v>
      </c>
      <c r="AJ38" t="s">
        <v>110</v>
      </c>
      <c r="AK38" t="s">
        <v>109</v>
      </c>
      <c r="AL38" t="s">
        <v>132</v>
      </c>
      <c r="AM38" s="1">
        <v>44440</v>
      </c>
      <c r="AN38" s="1">
        <v>44621</v>
      </c>
      <c r="AO38" s="1">
        <v>44804</v>
      </c>
      <c r="AP38">
        <v>4</v>
      </c>
      <c r="AQ38">
        <v>25.93</v>
      </c>
      <c r="AR38">
        <v>31.25</v>
      </c>
      <c r="AS38" t="s">
        <v>227</v>
      </c>
      <c r="AT38" t="s">
        <v>430</v>
      </c>
      <c r="AU38" t="s">
        <v>109</v>
      </c>
      <c r="AV38" t="s">
        <v>11015</v>
      </c>
      <c r="AW38" t="s">
        <v>5270</v>
      </c>
      <c r="AX38" t="s">
        <v>110</v>
      </c>
      <c r="AY38" t="s">
        <v>110</v>
      </c>
      <c r="AZ38" t="s">
        <v>109</v>
      </c>
      <c r="BA38" t="s">
        <v>109</v>
      </c>
      <c r="BB38" t="s">
        <v>182</v>
      </c>
      <c r="BC38" t="s">
        <v>110</v>
      </c>
      <c r="BD38" t="s">
        <v>109</v>
      </c>
      <c r="BE38" t="s">
        <v>11016</v>
      </c>
      <c r="BF38" t="s">
        <v>12</v>
      </c>
      <c r="BG38" t="s">
        <v>11017</v>
      </c>
      <c r="BH38">
        <v>320000</v>
      </c>
      <c r="BI38" t="s">
        <v>587</v>
      </c>
      <c r="BJ38" t="s">
        <v>110</v>
      </c>
    </row>
    <row r="39" spans="1:62">
      <c r="A39">
        <v>306</v>
      </c>
      <c r="B39" t="s">
        <v>10699</v>
      </c>
      <c r="C39" s="1">
        <v>44434</v>
      </c>
      <c r="D39" t="s">
        <v>667</v>
      </c>
      <c r="E39" t="s">
        <v>209</v>
      </c>
      <c r="F39" t="s">
        <v>110</v>
      </c>
      <c r="G39" t="s">
        <v>110</v>
      </c>
      <c r="H39" t="s">
        <v>110</v>
      </c>
      <c r="I39" t="s">
        <v>5373</v>
      </c>
      <c r="J39" t="s">
        <v>212</v>
      </c>
      <c r="K39" t="s">
        <v>7111</v>
      </c>
      <c r="L39" t="s">
        <v>11018</v>
      </c>
      <c r="M39" t="s">
        <v>10700</v>
      </c>
      <c r="N39">
        <v>1</v>
      </c>
      <c r="O39">
        <v>1</v>
      </c>
      <c r="P39">
        <v>1</v>
      </c>
      <c r="Q39" t="s">
        <v>11019</v>
      </c>
      <c r="R39" t="s">
        <v>11020</v>
      </c>
      <c r="S39">
        <v>21106</v>
      </c>
      <c r="T39" s="45">
        <v>45005.509409722225</v>
      </c>
      <c r="U39" t="s">
        <v>318</v>
      </c>
      <c r="V39" t="s">
        <v>318</v>
      </c>
      <c r="W39" t="s">
        <v>161</v>
      </c>
      <c r="X39" t="s">
        <v>162</v>
      </c>
      <c r="Y39">
        <v>2</v>
      </c>
      <c r="Z39" t="s">
        <v>1498</v>
      </c>
      <c r="AA39" t="s">
        <v>1164</v>
      </c>
      <c r="AB39" t="s">
        <v>4283</v>
      </c>
      <c r="AC39" t="s">
        <v>1164</v>
      </c>
      <c r="AD39" t="s">
        <v>110</v>
      </c>
      <c r="AE39" t="s">
        <v>1223</v>
      </c>
      <c r="AF39">
        <v>100</v>
      </c>
      <c r="AG39" t="s">
        <v>180</v>
      </c>
      <c r="AH39" t="s">
        <v>131</v>
      </c>
      <c r="AI39" t="s">
        <v>110</v>
      </c>
      <c r="AJ39" t="s">
        <v>110</v>
      </c>
      <c r="AK39" t="s">
        <v>109</v>
      </c>
      <c r="AL39" t="s">
        <v>132</v>
      </c>
      <c r="AM39" s="1">
        <v>44439</v>
      </c>
      <c r="AN39" s="1">
        <v>44620</v>
      </c>
      <c r="AO39" s="1">
        <v>45716</v>
      </c>
      <c r="AP39">
        <v>2</v>
      </c>
      <c r="AQ39">
        <v>12.96</v>
      </c>
      <c r="AR39">
        <v>15.625</v>
      </c>
      <c r="AS39" t="s">
        <v>167</v>
      </c>
      <c r="AT39" t="s">
        <v>110</v>
      </c>
      <c r="AU39" t="s">
        <v>109</v>
      </c>
      <c r="AV39" t="s">
        <v>673</v>
      </c>
      <c r="AW39" t="s">
        <v>667</v>
      </c>
      <c r="AX39" t="s">
        <v>110</v>
      </c>
      <c r="AY39" t="s">
        <v>110</v>
      </c>
      <c r="AZ39" t="s">
        <v>109</v>
      </c>
      <c r="BA39" t="s">
        <v>109</v>
      </c>
      <c r="BB39" t="s">
        <v>109</v>
      </c>
      <c r="BC39" t="s">
        <v>110</v>
      </c>
      <c r="BD39" t="s">
        <v>109</v>
      </c>
      <c r="BE39" t="s">
        <v>11021</v>
      </c>
      <c r="BF39" t="s">
        <v>12</v>
      </c>
      <c r="BG39" t="s">
        <v>672</v>
      </c>
      <c r="BH39">
        <v>20000</v>
      </c>
      <c r="BI39" t="s">
        <v>518</v>
      </c>
      <c r="BJ39" t="s">
        <v>110</v>
      </c>
    </row>
    <row r="40" spans="1:62">
      <c r="A40">
        <v>305</v>
      </c>
      <c r="B40" t="s">
        <v>10697</v>
      </c>
      <c r="C40" s="1">
        <v>44432</v>
      </c>
      <c r="D40" t="s">
        <v>5349</v>
      </c>
      <c r="E40" t="s">
        <v>209</v>
      </c>
      <c r="F40" t="s">
        <v>110</v>
      </c>
      <c r="G40" t="s">
        <v>110</v>
      </c>
      <c r="H40" t="s">
        <v>110</v>
      </c>
      <c r="I40" t="s">
        <v>5373</v>
      </c>
      <c r="J40" t="s">
        <v>212</v>
      </c>
      <c r="K40" t="s">
        <v>11022</v>
      </c>
      <c r="L40" t="s">
        <v>10874</v>
      </c>
      <c r="M40" t="s">
        <v>10698</v>
      </c>
      <c r="N40">
        <v>2</v>
      </c>
      <c r="O40">
        <v>1</v>
      </c>
      <c r="P40">
        <v>1</v>
      </c>
      <c r="Q40" t="s">
        <v>109</v>
      </c>
      <c r="R40" t="s">
        <v>11023</v>
      </c>
      <c r="S40">
        <v>21105</v>
      </c>
      <c r="T40" s="45">
        <v>45005.509409722225</v>
      </c>
      <c r="U40" t="s">
        <v>1323</v>
      </c>
      <c r="V40" t="s">
        <v>11024</v>
      </c>
      <c r="W40" t="s">
        <v>161</v>
      </c>
      <c r="X40" t="s">
        <v>162</v>
      </c>
      <c r="Y40">
        <v>3</v>
      </c>
      <c r="Z40" t="s">
        <v>956</v>
      </c>
      <c r="AA40" t="s">
        <v>1344</v>
      </c>
      <c r="AB40" t="s">
        <v>4566</v>
      </c>
      <c r="AC40" t="s">
        <v>11025</v>
      </c>
      <c r="AD40" t="s">
        <v>11025</v>
      </c>
      <c r="AE40" t="s">
        <v>1470</v>
      </c>
      <c r="AF40"/>
      <c r="AG40" t="s">
        <v>180</v>
      </c>
      <c r="AH40" t="s">
        <v>131</v>
      </c>
      <c r="AI40" t="s">
        <v>209</v>
      </c>
      <c r="AJ40" t="s">
        <v>110</v>
      </c>
      <c r="AK40" t="s">
        <v>109</v>
      </c>
      <c r="AL40" t="s">
        <v>110</v>
      </c>
      <c r="AM40" s="1"/>
      <c r="AN40" s="1"/>
      <c r="AO40" s="1">
        <v>46266</v>
      </c>
      <c r="AP40">
        <v>3</v>
      </c>
      <c r="AQ40">
        <v>19.41</v>
      </c>
      <c r="AR40">
        <v>23.437999999999999</v>
      </c>
      <c r="AS40" t="s">
        <v>167</v>
      </c>
      <c r="AT40" t="s">
        <v>110</v>
      </c>
      <c r="AU40" t="s">
        <v>109</v>
      </c>
      <c r="AV40" t="s">
        <v>11026</v>
      </c>
      <c r="AW40" t="s">
        <v>5349</v>
      </c>
      <c r="AX40" t="s">
        <v>110</v>
      </c>
      <c r="AY40" t="s">
        <v>110</v>
      </c>
      <c r="AZ40" t="s">
        <v>109</v>
      </c>
      <c r="BA40" t="s">
        <v>109</v>
      </c>
      <c r="BB40" t="s">
        <v>109</v>
      </c>
      <c r="BC40" t="s">
        <v>110</v>
      </c>
      <c r="BD40" t="s">
        <v>109</v>
      </c>
      <c r="BE40" t="s">
        <v>109</v>
      </c>
      <c r="BF40" t="s">
        <v>12</v>
      </c>
      <c r="BG40" t="s">
        <v>110</v>
      </c>
      <c r="BH40">
        <v>0</v>
      </c>
      <c r="BI40" t="s">
        <v>110</v>
      </c>
      <c r="BJ40" t="s">
        <v>110</v>
      </c>
    </row>
    <row r="41" spans="1:62">
      <c r="A41">
        <v>304</v>
      </c>
      <c r="B41" t="s">
        <v>10695</v>
      </c>
      <c r="C41" s="1">
        <v>44432</v>
      </c>
      <c r="D41" t="s">
        <v>5349</v>
      </c>
      <c r="E41" t="s">
        <v>209</v>
      </c>
      <c r="F41" t="s">
        <v>110</v>
      </c>
      <c r="G41" t="s">
        <v>110</v>
      </c>
      <c r="H41" t="s">
        <v>110</v>
      </c>
      <c r="I41" t="s">
        <v>5373</v>
      </c>
      <c r="J41" t="s">
        <v>212</v>
      </c>
      <c r="K41" t="s">
        <v>11022</v>
      </c>
      <c r="L41" t="s">
        <v>10874</v>
      </c>
      <c r="M41" t="s">
        <v>10696</v>
      </c>
      <c r="N41">
        <v>2</v>
      </c>
      <c r="O41">
        <v>1</v>
      </c>
      <c r="P41">
        <v>1</v>
      </c>
      <c r="Q41" t="s">
        <v>11027</v>
      </c>
      <c r="R41" t="s">
        <v>11028</v>
      </c>
      <c r="S41">
        <v>21104</v>
      </c>
      <c r="T41" s="45">
        <v>45005.509409722225</v>
      </c>
      <c r="U41" t="s">
        <v>1323</v>
      </c>
      <c r="V41" t="s">
        <v>11024</v>
      </c>
      <c r="W41" t="s">
        <v>161</v>
      </c>
      <c r="X41" t="s">
        <v>162</v>
      </c>
      <c r="Y41">
        <v>5</v>
      </c>
      <c r="Z41" t="s">
        <v>126</v>
      </c>
      <c r="AA41" t="s">
        <v>11029</v>
      </c>
      <c r="AB41" t="s">
        <v>11030</v>
      </c>
      <c r="AC41" t="s">
        <v>11031</v>
      </c>
      <c r="AD41" t="s">
        <v>11031</v>
      </c>
      <c r="AE41" t="s">
        <v>1325</v>
      </c>
      <c r="AF41"/>
      <c r="AG41" t="s">
        <v>180</v>
      </c>
      <c r="AH41" t="s">
        <v>131</v>
      </c>
      <c r="AI41" t="s">
        <v>209</v>
      </c>
      <c r="AJ41" t="s">
        <v>110</v>
      </c>
      <c r="AK41" t="s">
        <v>109</v>
      </c>
      <c r="AL41" t="s">
        <v>110</v>
      </c>
      <c r="AM41" s="1"/>
      <c r="AN41" s="1"/>
      <c r="AO41" s="1">
        <v>45536</v>
      </c>
      <c r="AP41">
        <v>5</v>
      </c>
      <c r="AQ41">
        <v>32.36</v>
      </c>
      <c r="AR41">
        <v>39.063000000000002</v>
      </c>
      <c r="AS41" t="s">
        <v>167</v>
      </c>
      <c r="AT41" t="s">
        <v>110</v>
      </c>
      <c r="AU41" t="s">
        <v>109</v>
      </c>
      <c r="AV41" t="s">
        <v>11026</v>
      </c>
      <c r="AW41" t="s">
        <v>5349</v>
      </c>
      <c r="AX41" t="s">
        <v>110</v>
      </c>
      <c r="AY41" t="s">
        <v>110</v>
      </c>
      <c r="AZ41" t="s">
        <v>109</v>
      </c>
      <c r="BA41" t="s">
        <v>109</v>
      </c>
      <c r="BB41" t="s">
        <v>109</v>
      </c>
      <c r="BC41" t="s">
        <v>110</v>
      </c>
      <c r="BD41" t="s">
        <v>109</v>
      </c>
      <c r="BE41" t="s">
        <v>109</v>
      </c>
      <c r="BF41" t="s">
        <v>12</v>
      </c>
      <c r="BG41" t="s">
        <v>110</v>
      </c>
      <c r="BH41">
        <v>40000</v>
      </c>
      <c r="BI41" t="s">
        <v>110</v>
      </c>
      <c r="BJ41" t="s">
        <v>110</v>
      </c>
    </row>
    <row r="42" spans="1:62">
      <c r="A42">
        <v>303</v>
      </c>
      <c r="B42" t="s">
        <v>10690</v>
      </c>
      <c r="C42" s="1">
        <v>44427</v>
      </c>
      <c r="D42" t="s">
        <v>6800</v>
      </c>
      <c r="E42" t="s">
        <v>226</v>
      </c>
      <c r="F42" t="s">
        <v>110</v>
      </c>
      <c r="G42" t="s">
        <v>110</v>
      </c>
      <c r="H42" t="s">
        <v>110</v>
      </c>
      <c r="I42" t="s">
        <v>5373</v>
      </c>
      <c r="J42" t="s">
        <v>212</v>
      </c>
      <c r="K42" t="s">
        <v>10689</v>
      </c>
      <c r="L42" t="s">
        <v>109</v>
      </c>
      <c r="M42" t="s">
        <v>10692</v>
      </c>
      <c r="N42">
        <v>2</v>
      </c>
      <c r="O42">
        <v>1</v>
      </c>
      <c r="P42">
        <v>1</v>
      </c>
      <c r="Q42" t="s">
        <v>11032</v>
      </c>
      <c r="R42" t="s">
        <v>11033</v>
      </c>
      <c r="S42">
        <v>21102</v>
      </c>
      <c r="T42" s="45">
        <v>45005.509409722225</v>
      </c>
      <c r="U42" t="s">
        <v>2887</v>
      </c>
      <c r="V42" t="s">
        <v>2887</v>
      </c>
      <c r="W42" t="s">
        <v>161</v>
      </c>
      <c r="X42" t="s">
        <v>162</v>
      </c>
      <c r="Y42">
        <v>3</v>
      </c>
      <c r="Z42" t="s">
        <v>956</v>
      </c>
      <c r="AA42" t="s">
        <v>2027</v>
      </c>
      <c r="AB42" t="s">
        <v>2694</v>
      </c>
      <c r="AC42" t="s">
        <v>2027</v>
      </c>
      <c r="AD42" t="s">
        <v>110</v>
      </c>
      <c r="AE42" t="s">
        <v>10609</v>
      </c>
      <c r="AF42">
        <v>100</v>
      </c>
      <c r="AG42" t="s">
        <v>180</v>
      </c>
      <c r="AH42" t="s">
        <v>131</v>
      </c>
      <c r="AI42" t="s">
        <v>226</v>
      </c>
      <c r="AJ42" t="s">
        <v>110</v>
      </c>
      <c r="AK42" t="s">
        <v>109</v>
      </c>
      <c r="AL42" t="s">
        <v>132</v>
      </c>
      <c r="AM42" s="1">
        <v>44433</v>
      </c>
      <c r="AN42" s="1">
        <v>44617</v>
      </c>
      <c r="AO42" s="1">
        <v>46259</v>
      </c>
      <c r="AP42">
        <v>3</v>
      </c>
      <c r="AQ42">
        <v>19.48</v>
      </c>
      <c r="AR42">
        <v>23.437999999999999</v>
      </c>
      <c r="AS42" t="s">
        <v>167</v>
      </c>
      <c r="AT42" t="s">
        <v>110</v>
      </c>
      <c r="AU42" t="s">
        <v>109</v>
      </c>
      <c r="AV42" t="s">
        <v>11034</v>
      </c>
      <c r="AW42" t="s">
        <v>6800</v>
      </c>
      <c r="AX42" t="s">
        <v>110</v>
      </c>
      <c r="AY42" t="s">
        <v>110</v>
      </c>
      <c r="AZ42" t="s">
        <v>109</v>
      </c>
      <c r="BA42" t="s">
        <v>109</v>
      </c>
      <c r="BB42" t="s">
        <v>109</v>
      </c>
      <c r="BC42" t="s">
        <v>110</v>
      </c>
      <c r="BD42" t="s">
        <v>109</v>
      </c>
      <c r="BE42" t="s">
        <v>11035</v>
      </c>
      <c r="BF42" t="s">
        <v>12</v>
      </c>
      <c r="BG42" t="s">
        <v>11036</v>
      </c>
      <c r="BH42">
        <v>2000</v>
      </c>
      <c r="BI42" t="s">
        <v>518</v>
      </c>
      <c r="BJ42" t="s">
        <v>110</v>
      </c>
    </row>
    <row r="43" spans="1:62">
      <c r="A43">
        <v>302</v>
      </c>
      <c r="B43" t="s">
        <v>10693</v>
      </c>
      <c r="C43" s="1">
        <v>44427</v>
      </c>
      <c r="D43" t="s">
        <v>6800</v>
      </c>
      <c r="E43" t="s">
        <v>226</v>
      </c>
      <c r="F43" t="s">
        <v>110</v>
      </c>
      <c r="G43" t="s">
        <v>110</v>
      </c>
      <c r="H43" t="s">
        <v>110</v>
      </c>
      <c r="I43" t="s">
        <v>5373</v>
      </c>
      <c r="J43" t="s">
        <v>212</v>
      </c>
      <c r="K43" t="s">
        <v>10689</v>
      </c>
      <c r="L43" t="s">
        <v>109</v>
      </c>
      <c r="M43" t="s">
        <v>10694</v>
      </c>
      <c r="N43">
        <v>2</v>
      </c>
      <c r="O43">
        <v>1</v>
      </c>
      <c r="P43">
        <v>1</v>
      </c>
      <c r="Q43" t="s">
        <v>109</v>
      </c>
      <c r="R43" t="s">
        <v>11037</v>
      </c>
      <c r="S43">
        <v>21103</v>
      </c>
      <c r="T43" s="45">
        <v>45005.509409722225</v>
      </c>
      <c r="U43" t="s">
        <v>2887</v>
      </c>
      <c r="V43" t="s">
        <v>2887</v>
      </c>
      <c r="W43" t="s">
        <v>161</v>
      </c>
      <c r="X43" t="s">
        <v>162</v>
      </c>
      <c r="Y43">
        <v>3</v>
      </c>
      <c r="Z43" t="s">
        <v>126</v>
      </c>
      <c r="AA43" t="s">
        <v>965</v>
      </c>
      <c r="AB43" t="s">
        <v>3027</v>
      </c>
      <c r="AC43" t="s">
        <v>965</v>
      </c>
      <c r="AD43" t="s">
        <v>110</v>
      </c>
      <c r="AE43" t="s">
        <v>10633</v>
      </c>
      <c r="AF43">
        <v>100</v>
      </c>
      <c r="AG43" t="s">
        <v>180</v>
      </c>
      <c r="AH43" t="s">
        <v>131</v>
      </c>
      <c r="AI43" t="s">
        <v>226</v>
      </c>
      <c r="AJ43" t="s">
        <v>110</v>
      </c>
      <c r="AK43" t="s">
        <v>109</v>
      </c>
      <c r="AL43" t="s">
        <v>132</v>
      </c>
      <c r="AM43" s="1">
        <v>44433</v>
      </c>
      <c r="AN43" s="1">
        <v>44617</v>
      </c>
      <c r="AO43" s="1">
        <v>45529</v>
      </c>
      <c r="AP43">
        <v>3</v>
      </c>
      <c r="AQ43">
        <v>19.48</v>
      </c>
      <c r="AR43">
        <v>23.437999999999999</v>
      </c>
      <c r="AS43" t="s">
        <v>167</v>
      </c>
      <c r="AT43" t="s">
        <v>110</v>
      </c>
      <c r="AU43" t="s">
        <v>109</v>
      </c>
      <c r="AV43" t="s">
        <v>11034</v>
      </c>
      <c r="AW43" t="s">
        <v>6800</v>
      </c>
      <c r="AX43" t="s">
        <v>110</v>
      </c>
      <c r="AY43" t="s">
        <v>110</v>
      </c>
      <c r="AZ43" t="s">
        <v>109</v>
      </c>
      <c r="BA43" t="s">
        <v>109</v>
      </c>
      <c r="BB43" t="s">
        <v>109</v>
      </c>
      <c r="BC43" t="s">
        <v>110</v>
      </c>
      <c r="BD43" t="s">
        <v>109</v>
      </c>
      <c r="BE43" t="s">
        <v>11035</v>
      </c>
      <c r="BF43" t="s">
        <v>12</v>
      </c>
      <c r="BG43" t="s">
        <v>11036</v>
      </c>
      <c r="BH43">
        <v>0</v>
      </c>
      <c r="BI43" t="s">
        <v>518</v>
      </c>
      <c r="BJ43" t="s">
        <v>110</v>
      </c>
    </row>
    <row r="44" spans="1:62">
      <c r="A44">
        <v>301</v>
      </c>
      <c r="B44" t="s">
        <v>10686</v>
      </c>
      <c r="C44" s="1">
        <v>44427</v>
      </c>
      <c r="D44" t="s">
        <v>6810</v>
      </c>
      <c r="E44" t="s">
        <v>226</v>
      </c>
      <c r="F44" t="s">
        <v>110</v>
      </c>
      <c r="G44" t="s">
        <v>110</v>
      </c>
      <c r="H44" t="s">
        <v>110</v>
      </c>
      <c r="I44" t="s">
        <v>5373</v>
      </c>
      <c r="J44" t="s">
        <v>212</v>
      </c>
      <c r="K44" t="s">
        <v>11038</v>
      </c>
      <c r="L44" t="s">
        <v>214</v>
      </c>
      <c r="M44" t="s">
        <v>10687</v>
      </c>
      <c r="N44">
        <v>1</v>
      </c>
      <c r="O44">
        <v>1</v>
      </c>
      <c r="P44">
        <v>1</v>
      </c>
      <c r="Q44" t="s">
        <v>11039</v>
      </c>
      <c r="R44" t="s">
        <v>11040</v>
      </c>
      <c r="S44">
        <v>21101</v>
      </c>
      <c r="T44" s="45">
        <v>45005.509409722225</v>
      </c>
      <c r="U44" t="s">
        <v>11041</v>
      </c>
      <c r="V44" t="s">
        <v>11041</v>
      </c>
      <c r="W44" t="s">
        <v>161</v>
      </c>
      <c r="X44" t="s">
        <v>162</v>
      </c>
      <c r="Y44">
        <v>4</v>
      </c>
      <c r="Z44" t="s">
        <v>956</v>
      </c>
      <c r="AA44" t="s">
        <v>11042</v>
      </c>
      <c r="AB44" t="s">
        <v>11043</v>
      </c>
      <c r="AC44" t="s">
        <v>11044</v>
      </c>
      <c r="AD44" t="s">
        <v>11044</v>
      </c>
      <c r="AE44" t="s">
        <v>1453</v>
      </c>
      <c r="AF44">
        <v>99.78</v>
      </c>
      <c r="AG44" t="s">
        <v>180</v>
      </c>
      <c r="AH44" t="s">
        <v>131</v>
      </c>
      <c r="AI44" t="s">
        <v>110</v>
      </c>
      <c r="AJ44" t="s">
        <v>110</v>
      </c>
      <c r="AK44" t="s">
        <v>109</v>
      </c>
      <c r="AL44" t="s">
        <v>132</v>
      </c>
      <c r="AM44" s="1">
        <v>44434</v>
      </c>
      <c r="AN44" s="1">
        <v>44618</v>
      </c>
      <c r="AO44" s="1">
        <v>46260</v>
      </c>
      <c r="AP44">
        <v>4</v>
      </c>
      <c r="AQ44">
        <v>25.98</v>
      </c>
      <c r="AR44">
        <v>31.25</v>
      </c>
      <c r="AS44" t="s">
        <v>430</v>
      </c>
      <c r="AT44" t="s">
        <v>110</v>
      </c>
      <c r="AU44" t="s">
        <v>109</v>
      </c>
      <c r="AV44" t="s">
        <v>11045</v>
      </c>
      <c r="AW44" t="s">
        <v>6810</v>
      </c>
      <c r="AX44" t="s">
        <v>110</v>
      </c>
      <c r="AY44" t="s">
        <v>110</v>
      </c>
      <c r="AZ44" t="s">
        <v>109</v>
      </c>
      <c r="BA44" t="s">
        <v>109</v>
      </c>
      <c r="BB44" t="s">
        <v>109</v>
      </c>
      <c r="BC44" t="s">
        <v>110</v>
      </c>
      <c r="BD44" t="s">
        <v>109</v>
      </c>
      <c r="BE44" t="s">
        <v>11046</v>
      </c>
      <c r="BF44" t="s">
        <v>12</v>
      </c>
      <c r="BG44" t="s">
        <v>11047</v>
      </c>
      <c r="BH44">
        <v>0</v>
      </c>
      <c r="BI44" t="s">
        <v>518</v>
      </c>
      <c r="BJ44" t="s">
        <v>110</v>
      </c>
    </row>
    <row r="45" spans="1:62">
      <c r="A45">
        <v>300</v>
      </c>
      <c r="B45" t="s">
        <v>10680</v>
      </c>
      <c r="C45" s="1">
        <v>44426</v>
      </c>
      <c r="D45" t="s">
        <v>6873</v>
      </c>
      <c r="E45" t="s">
        <v>11048</v>
      </c>
      <c r="F45" t="s">
        <v>110</v>
      </c>
      <c r="G45" t="s">
        <v>110</v>
      </c>
      <c r="H45" t="s">
        <v>110</v>
      </c>
      <c r="I45" t="s">
        <v>5373</v>
      </c>
      <c r="J45" t="s">
        <v>379</v>
      </c>
      <c r="K45" t="s">
        <v>11049</v>
      </c>
      <c r="L45" t="s">
        <v>11050</v>
      </c>
      <c r="M45" t="s">
        <v>10681</v>
      </c>
      <c r="N45">
        <v>2</v>
      </c>
      <c r="O45">
        <v>1</v>
      </c>
      <c r="P45">
        <v>1</v>
      </c>
      <c r="Q45" t="s">
        <v>11051</v>
      </c>
      <c r="R45" t="s">
        <v>11052</v>
      </c>
      <c r="S45">
        <v>21099</v>
      </c>
      <c r="T45" s="45">
        <v>45005.509409722225</v>
      </c>
      <c r="U45" t="s">
        <v>2085</v>
      </c>
      <c r="V45" t="s">
        <v>2085</v>
      </c>
      <c r="W45" t="s">
        <v>110</v>
      </c>
      <c r="X45" t="s">
        <v>162</v>
      </c>
      <c r="Y45">
        <v>3</v>
      </c>
      <c r="Z45" t="s">
        <v>3873</v>
      </c>
      <c r="AA45" t="s">
        <v>4287</v>
      </c>
      <c r="AB45" t="s">
        <v>5156</v>
      </c>
      <c r="AC45" t="s">
        <v>110</v>
      </c>
      <c r="AD45" t="s">
        <v>11053</v>
      </c>
      <c r="AE45" t="s">
        <v>1913</v>
      </c>
      <c r="AF45">
        <v>99.953000000000003</v>
      </c>
      <c r="AG45" t="s">
        <v>205</v>
      </c>
      <c r="AH45" t="s">
        <v>11054</v>
      </c>
      <c r="AI45" t="s">
        <v>110</v>
      </c>
      <c r="AJ45" t="s">
        <v>110</v>
      </c>
      <c r="AK45" t="s">
        <v>109</v>
      </c>
      <c r="AL45" t="s">
        <v>132</v>
      </c>
      <c r="AM45" s="1">
        <v>44431</v>
      </c>
      <c r="AN45" s="1">
        <v>44615</v>
      </c>
      <c r="AO45" s="1">
        <v>46441</v>
      </c>
      <c r="AP45">
        <v>3</v>
      </c>
      <c r="AQ45">
        <v>19.46</v>
      </c>
      <c r="AR45">
        <v>23.437999999999999</v>
      </c>
      <c r="AS45" t="s">
        <v>227</v>
      </c>
      <c r="AT45" t="s">
        <v>11055</v>
      </c>
      <c r="AU45" t="s">
        <v>109</v>
      </c>
      <c r="AV45" t="s">
        <v>11056</v>
      </c>
      <c r="AW45" t="s">
        <v>110</v>
      </c>
      <c r="AX45" t="s">
        <v>110</v>
      </c>
      <c r="AY45" t="s">
        <v>110</v>
      </c>
      <c r="AZ45" t="s">
        <v>169</v>
      </c>
      <c r="BA45" t="s">
        <v>109</v>
      </c>
      <c r="BB45" t="s">
        <v>109</v>
      </c>
      <c r="BC45" t="s">
        <v>11057</v>
      </c>
      <c r="BD45" t="s">
        <v>109</v>
      </c>
      <c r="BE45" t="s">
        <v>109</v>
      </c>
      <c r="BF45" t="s">
        <v>12</v>
      </c>
      <c r="BG45" t="s">
        <v>11058</v>
      </c>
      <c r="BH45">
        <v>0</v>
      </c>
      <c r="BI45" t="s">
        <v>518</v>
      </c>
      <c r="BJ45" t="s">
        <v>110</v>
      </c>
    </row>
    <row r="46" spans="1:62">
      <c r="A46">
        <v>299</v>
      </c>
      <c r="B46" t="s">
        <v>10678</v>
      </c>
      <c r="C46" s="1">
        <v>44426</v>
      </c>
      <c r="D46" t="s">
        <v>6873</v>
      </c>
      <c r="E46" t="s">
        <v>11048</v>
      </c>
      <c r="F46" t="s">
        <v>110</v>
      </c>
      <c r="G46" t="s">
        <v>110</v>
      </c>
      <c r="H46" t="s">
        <v>110</v>
      </c>
      <c r="I46" t="s">
        <v>5373</v>
      </c>
      <c r="J46" t="s">
        <v>379</v>
      </c>
      <c r="K46" t="s">
        <v>11049</v>
      </c>
      <c r="L46" t="s">
        <v>11050</v>
      </c>
      <c r="M46" t="s">
        <v>10679</v>
      </c>
      <c r="N46">
        <v>2</v>
      </c>
      <c r="O46">
        <v>1</v>
      </c>
      <c r="P46">
        <v>1</v>
      </c>
      <c r="Q46" t="s">
        <v>109</v>
      </c>
      <c r="R46" t="s">
        <v>11059</v>
      </c>
      <c r="S46">
        <v>21098</v>
      </c>
      <c r="T46" s="45">
        <v>45005.509409722225</v>
      </c>
      <c r="U46" t="s">
        <v>2085</v>
      </c>
      <c r="V46" t="s">
        <v>2085</v>
      </c>
      <c r="W46" t="s">
        <v>110</v>
      </c>
      <c r="X46" t="s">
        <v>162</v>
      </c>
      <c r="Y46">
        <v>7</v>
      </c>
      <c r="Z46" t="s">
        <v>812</v>
      </c>
      <c r="AA46" t="s">
        <v>4681</v>
      </c>
      <c r="AB46" t="s">
        <v>5132</v>
      </c>
      <c r="AC46" t="s">
        <v>110</v>
      </c>
      <c r="AD46" t="s">
        <v>11060</v>
      </c>
      <c r="AE46" t="s">
        <v>3290</v>
      </c>
      <c r="AF46">
        <v>99.522999999999996</v>
      </c>
      <c r="AG46" t="s">
        <v>205</v>
      </c>
      <c r="AH46" t="s">
        <v>11054</v>
      </c>
      <c r="AI46" t="s">
        <v>226</v>
      </c>
      <c r="AJ46" t="s">
        <v>110</v>
      </c>
      <c r="AK46" t="s">
        <v>109</v>
      </c>
      <c r="AL46" t="s">
        <v>132</v>
      </c>
      <c r="AM46" s="1">
        <v>44431</v>
      </c>
      <c r="AN46" s="1">
        <v>44615</v>
      </c>
      <c r="AO46" s="1">
        <v>48083</v>
      </c>
      <c r="AP46">
        <v>7</v>
      </c>
      <c r="AQ46">
        <v>45.4</v>
      </c>
      <c r="AR46">
        <v>54.688000000000002</v>
      </c>
      <c r="AS46" t="s">
        <v>227</v>
      </c>
      <c r="AT46" t="s">
        <v>11055</v>
      </c>
      <c r="AU46" t="s">
        <v>109</v>
      </c>
      <c r="AV46" t="s">
        <v>11056</v>
      </c>
      <c r="AW46" t="s">
        <v>110</v>
      </c>
      <c r="AX46" t="s">
        <v>110</v>
      </c>
      <c r="AY46" t="s">
        <v>110</v>
      </c>
      <c r="AZ46" t="s">
        <v>169</v>
      </c>
      <c r="BA46" t="s">
        <v>109</v>
      </c>
      <c r="BB46" t="s">
        <v>109</v>
      </c>
      <c r="BC46" t="s">
        <v>11057</v>
      </c>
      <c r="BD46" t="s">
        <v>109</v>
      </c>
      <c r="BE46" t="s">
        <v>109</v>
      </c>
      <c r="BF46" t="s">
        <v>12</v>
      </c>
      <c r="BG46" t="s">
        <v>11058</v>
      </c>
      <c r="BH46">
        <v>0</v>
      </c>
      <c r="BI46" t="s">
        <v>518</v>
      </c>
      <c r="BJ46" t="s">
        <v>110</v>
      </c>
    </row>
    <row r="47" spans="1:62">
      <c r="A47">
        <v>298</v>
      </c>
      <c r="B47" t="s">
        <v>10683</v>
      </c>
      <c r="C47" s="1">
        <v>44426</v>
      </c>
      <c r="D47" t="s">
        <v>6401</v>
      </c>
      <c r="E47" t="s">
        <v>226</v>
      </c>
      <c r="F47" t="s">
        <v>110</v>
      </c>
      <c r="G47" t="s">
        <v>110</v>
      </c>
      <c r="H47" t="s">
        <v>110</v>
      </c>
      <c r="I47" t="s">
        <v>5373</v>
      </c>
      <c r="J47" t="s">
        <v>212</v>
      </c>
      <c r="K47" t="s">
        <v>10682</v>
      </c>
      <c r="L47" t="s">
        <v>109</v>
      </c>
      <c r="M47" t="s">
        <v>10684</v>
      </c>
      <c r="N47">
        <v>1</v>
      </c>
      <c r="O47">
        <v>1</v>
      </c>
      <c r="P47">
        <v>1</v>
      </c>
      <c r="Q47" t="s">
        <v>11061</v>
      </c>
      <c r="R47" t="s">
        <v>11062</v>
      </c>
      <c r="S47">
        <v>21100</v>
      </c>
      <c r="T47" s="45">
        <v>45005.509409722225</v>
      </c>
      <c r="U47" t="s">
        <v>3165</v>
      </c>
      <c r="V47" t="s">
        <v>3165</v>
      </c>
      <c r="W47" t="s">
        <v>161</v>
      </c>
      <c r="X47" t="s">
        <v>162</v>
      </c>
      <c r="Y47">
        <v>3</v>
      </c>
      <c r="Z47" t="s">
        <v>126</v>
      </c>
      <c r="AA47" t="s">
        <v>1504</v>
      </c>
      <c r="AB47" t="s">
        <v>1041</v>
      </c>
      <c r="AC47" t="s">
        <v>1504</v>
      </c>
      <c r="AD47" t="s">
        <v>110</v>
      </c>
      <c r="AE47" t="s">
        <v>10609</v>
      </c>
      <c r="AF47">
        <v>100</v>
      </c>
      <c r="AG47" t="s">
        <v>180</v>
      </c>
      <c r="AH47" t="s">
        <v>131</v>
      </c>
      <c r="AI47" t="s">
        <v>110</v>
      </c>
      <c r="AJ47" t="s">
        <v>110</v>
      </c>
      <c r="AK47" t="s">
        <v>109</v>
      </c>
      <c r="AL47" t="s">
        <v>132</v>
      </c>
      <c r="AM47" s="1">
        <v>44433</v>
      </c>
      <c r="AN47" s="1">
        <v>44617</v>
      </c>
      <c r="AO47" s="1">
        <v>45529</v>
      </c>
      <c r="AP47">
        <v>3</v>
      </c>
      <c r="AQ47">
        <v>19.46</v>
      </c>
      <c r="AR47">
        <v>23.437999999999999</v>
      </c>
      <c r="AS47" t="s">
        <v>167</v>
      </c>
      <c r="AT47" t="s">
        <v>110</v>
      </c>
      <c r="AU47" t="s">
        <v>109</v>
      </c>
      <c r="AV47" t="s">
        <v>11063</v>
      </c>
      <c r="AW47" t="s">
        <v>6401</v>
      </c>
      <c r="AX47" t="s">
        <v>110</v>
      </c>
      <c r="AY47" t="s">
        <v>110</v>
      </c>
      <c r="AZ47" t="s">
        <v>109</v>
      </c>
      <c r="BA47" t="s">
        <v>109</v>
      </c>
      <c r="BB47" t="s">
        <v>109</v>
      </c>
      <c r="BC47" t="s">
        <v>110</v>
      </c>
      <c r="BD47" t="s">
        <v>109</v>
      </c>
      <c r="BE47" t="s">
        <v>109</v>
      </c>
      <c r="BF47" t="s">
        <v>12</v>
      </c>
      <c r="BG47" t="s">
        <v>11064</v>
      </c>
      <c r="BH47">
        <v>3000</v>
      </c>
      <c r="BI47" t="s">
        <v>518</v>
      </c>
      <c r="BJ47" t="s">
        <v>110</v>
      </c>
    </row>
    <row r="48" spans="1:62">
      <c r="A48">
        <v>297</v>
      </c>
      <c r="B48" t="s">
        <v>10675</v>
      </c>
      <c r="C48" s="1">
        <v>44420</v>
      </c>
      <c r="D48" t="s">
        <v>3889</v>
      </c>
      <c r="E48" t="s">
        <v>209</v>
      </c>
      <c r="F48" t="s">
        <v>210</v>
      </c>
      <c r="G48" t="s">
        <v>110</v>
      </c>
      <c r="H48" t="s">
        <v>110</v>
      </c>
      <c r="I48" t="s">
        <v>5373</v>
      </c>
      <c r="J48" t="s">
        <v>212</v>
      </c>
      <c r="K48" t="s">
        <v>11065</v>
      </c>
      <c r="L48" t="s">
        <v>214</v>
      </c>
      <c r="M48" t="s">
        <v>10676</v>
      </c>
      <c r="N48">
        <v>1</v>
      </c>
      <c r="O48">
        <v>1</v>
      </c>
      <c r="P48">
        <v>1</v>
      </c>
      <c r="Q48" t="s">
        <v>11066</v>
      </c>
      <c r="R48" t="s">
        <v>11067</v>
      </c>
      <c r="S48">
        <v>21097</v>
      </c>
      <c r="T48" s="45">
        <v>45005.509409722225</v>
      </c>
      <c r="U48" t="s">
        <v>2596</v>
      </c>
      <c r="V48" t="s">
        <v>2596</v>
      </c>
      <c r="W48" t="s">
        <v>124</v>
      </c>
      <c r="X48" t="s">
        <v>162</v>
      </c>
      <c r="Y48">
        <v>7</v>
      </c>
      <c r="Z48" t="s">
        <v>956</v>
      </c>
      <c r="AA48" t="s">
        <v>3901</v>
      </c>
      <c r="AB48" t="s">
        <v>1032</v>
      </c>
      <c r="AC48" t="s">
        <v>3901</v>
      </c>
      <c r="AD48" t="s">
        <v>110</v>
      </c>
      <c r="AE48" t="s">
        <v>1895</v>
      </c>
      <c r="AF48">
        <v>100</v>
      </c>
      <c r="AG48" t="s">
        <v>205</v>
      </c>
      <c r="AH48" t="s">
        <v>131</v>
      </c>
      <c r="AI48" t="s">
        <v>226</v>
      </c>
      <c r="AJ48" t="s">
        <v>110</v>
      </c>
      <c r="AK48" t="s">
        <v>109</v>
      </c>
      <c r="AL48" t="s">
        <v>132</v>
      </c>
      <c r="AM48" s="1">
        <v>44427</v>
      </c>
      <c r="AN48" s="1">
        <v>44611</v>
      </c>
      <c r="AO48" s="1">
        <v>46253</v>
      </c>
      <c r="AP48">
        <v>7</v>
      </c>
      <c r="AQ48">
        <v>45.35</v>
      </c>
      <c r="AR48">
        <v>54.264000000000003</v>
      </c>
      <c r="AS48" t="s">
        <v>133</v>
      </c>
      <c r="AT48" t="s">
        <v>110</v>
      </c>
      <c r="AU48" t="s">
        <v>109</v>
      </c>
      <c r="AV48" t="s">
        <v>3892</v>
      </c>
      <c r="AW48" t="s">
        <v>110</v>
      </c>
      <c r="AX48" t="s">
        <v>110</v>
      </c>
      <c r="AY48" t="s">
        <v>110</v>
      </c>
      <c r="AZ48" t="s">
        <v>109</v>
      </c>
      <c r="BA48" t="s">
        <v>109</v>
      </c>
      <c r="BB48" t="s">
        <v>109</v>
      </c>
      <c r="BC48" t="s">
        <v>110</v>
      </c>
      <c r="BD48" t="s">
        <v>109</v>
      </c>
      <c r="BE48" t="s">
        <v>11068</v>
      </c>
      <c r="BF48" t="s">
        <v>12</v>
      </c>
      <c r="BG48" t="s">
        <v>5049</v>
      </c>
      <c r="BH48">
        <v>195500</v>
      </c>
      <c r="BI48" t="s">
        <v>518</v>
      </c>
      <c r="BJ48" t="s">
        <v>110</v>
      </c>
    </row>
    <row r="49" spans="1:62">
      <c r="A49">
        <v>296</v>
      </c>
      <c r="B49" t="s">
        <v>10672</v>
      </c>
      <c r="C49" s="1">
        <v>44419</v>
      </c>
      <c r="D49" t="s">
        <v>667</v>
      </c>
      <c r="E49" t="s">
        <v>209</v>
      </c>
      <c r="F49" t="s">
        <v>110</v>
      </c>
      <c r="G49" t="s">
        <v>110</v>
      </c>
      <c r="H49" t="s">
        <v>110</v>
      </c>
      <c r="I49" t="s">
        <v>5373</v>
      </c>
      <c r="J49" t="s">
        <v>212</v>
      </c>
      <c r="K49" t="s">
        <v>7111</v>
      </c>
      <c r="L49" t="s">
        <v>7112</v>
      </c>
      <c r="M49" t="s">
        <v>10673</v>
      </c>
      <c r="N49">
        <v>1</v>
      </c>
      <c r="O49">
        <v>1</v>
      </c>
      <c r="P49">
        <v>1</v>
      </c>
      <c r="Q49" t="s">
        <v>11069</v>
      </c>
      <c r="R49" t="s">
        <v>11070</v>
      </c>
      <c r="S49">
        <v>21096</v>
      </c>
      <c r="T49" s="45">
        <v>45005.509409722225</v>
      </c>
      <c r="U49" t="s">
        <v>403</v>
      </c>
      <c r="V49" t="s">
        <v>318</v>
      </c>
      <c r="W49" t="s">
        <v>161</v>
      </c>
      <c r="X49" t="s">
        <v>162</v>
      </c>
      <c r="Y49">
        <v>2.5</v>
      </c>
      <c r="Z49" t="s">
        <v>1908</v>
      </c>
      <c r="AA49" t="s">
        <v>2323</v>
      </c>
      <c r="AB49" t="s">
        <v>1894</v>
      </c>
      <c r="AC49" t="s">
        <v>2323</v>
      </c>
      <c r="AD49" t="s">
        <v>110</v>
      </c>
      <c r="AE49" t="s">
        <v>1276</v>
      </c>
      <c r="AF49">
        <v>100</v>
      </c>
      <c r="AG49" t="s">
        <v>180</v>
      </c>
      <c r="AH49" t="s">
        <v>131</v>
      </c>
      <c r="AI49" t="s">
        <v>209</v>
      </c>
      <c r="AJ49" t="s">
        <v>110</v>
      </c>
      <c r="AK49" t="s">
        <v>109</v>
      </c>
      <c r="AL49" t="s">
        <v>132</v>
      </c>
      <c r="AM49" s="1">
        <v>44426</v>
      </c>
      <c r="AN49" s="1">
        <v>44610</v>
      </c>
      <c r="AO49" s="1">
        <v>45491</v>
      </c>
      <c r="AP49">
        <v>2.5</v>
      </c>
      <c r="AQ49">
        <v>16.2</v>
      </c>
      <c r="AR49">
        <v>19.38</v>
      </c>
      <c r="AS49" t="s">
        <v>167</v>
      </c>
      <c r="AT49" t="s">
        <v>110</v>
      </c>
      <c r="AU49" t="s">
        <v>109</v>
      </c>
      <c r="AV49" t="s">
        <v>673</v>
      </c>
      <c r="AW49" t="s">
        <v>667</v>
      </c>
      <c r="AX49" t="s">
        <v>110</v>
      </c>
      <c r="AY49" t="s">
        <v>110</v>
      </c>
      <c r="AZ49" t="s">
        <v>109</v>
      </c>
      <c r="BA49" t="s">
        <v>4196</v>
      </c>
      <c r="BB49" t="s">
        <v>109</v>
      </c>
      <c r="BC49" t="s">
        <v>110</v>
      </c>
      <c r="BD49" t="s">
        <v>109</v>
      </c>
      <c r="BE49" t="s">
        <v>109</v>
      </c>
      <c r="BF49" t="s">
        <v>12</v>
      </c>
      <c r="BG49" t="s">
        <v>672</v>
      </c>
      <c r="BH49">
        <v>35000</v>
      </c>
      <c r="BI49" t="s">
        <v>518</v>
      </c>
      <c r="BJ49" t="s">
        <v>110</v>
      </c>
    </row>
    <row r="50" spans="1:62">
      <c r="A50">
        <v>295</v>
      </c>
      <c r="B50" t="s">
        <v>10670</v>
      </c>
      <c r="C50" s="1">
        <v>44419</v>
      </c>
      <c r="D50" t="s">
        <v>6836</v>
      </c>
      <c r="E50" t="s">
        <v>226</v>
      </c>
      <c r="F50" t="s">
        <v>110</v>
      </c>
      <c r="G50" t="s">
        <v>110</v>
      </c>
      <c r="H50" t="s">
        <v>110</v>
      </c>
      <c r="I50" t="s">
        <v>5373</v>
      </c>
      <c r="J50" t="s">
        <v>212</v>
      </c>
      <c r="K50" t="s">
        <v>11071</v>
      </c>
      <c r="L50" t="s">
        <v>6930</v>
      </c>
      <c r="M50" t="s">
        <v>10671</v>
      </c>
      <c r="N50">
        <v>1</v>
      </c>
      <c r="O50">
        <v>1</v>
      </c>
      <c r="P50">
        <v>1</v>
      </c>
      <c r="Q50" t="s">
        <v>11072</v>
      </c>
      <c r="R50" t="s">
        <v>11073</v>
      </c>
      <c r="S50">
        <v>21095</v>
      </c>
      <c r="T50" s="45">
        <v>45005.509409722225</v>
      </c>
      <c r="U50" t="s">
        <v>3165</v>
      </c>
      <c r="V50" t="s">
        <v>108</v>
      </c>
      <c r="W50" t="s">
        <v>161</v>
      </c>
      <c r="X50" t="s">
        <v>162</v>
      </c>
      <c r="Y50">
        <v>5</v>
      </c>
      <c r="Z50" t="s">
        <v>956</v>
      </c>
      <c r="AA50" t="s">
        <v>2027</v>
      </c>
      <c r="AB50" t="s">
        <v>1111</v>
      </c>
      <c r="AC50" t="s">
        <v>2027</v>
      </c>
      <c r="AD50" t="s">
        <v>110</v>
      </c>
      <c r="AE50" t="s">
        <v>1470</v>
      </c>
      <c r="AF50">
        <v>100</v>
      </c>
      <c r="AG50" t="s">
        <v>1618</v>
      </c>
      <c r="AH50" t="s">
        <v>841</v>
      </c>
      <c r="AI50" t="s">
        <v>226</v>
      </c>
      <c r="AJ50" t="s">
        <v>110</v>
      </c>
      <c r="AK50" t="s">
        <v>109</v>
      </c>
      <c r="AL50" t="s">
        <v>132</v>
      </c>
      <c r="AM50" s="1">
        <v>44426</v>
      </c>
      <c r="AN50" s="1">
        <v>44610</v>
      </c>
      <c r="AO50" s="1">
        <v>46252</v>
      </c>
      <c r="AP50">
        <v>5</v>
      </c>
      <c r="AQ50">
        <v>32.4</v>
      </c>
      <c r="AR50">
        <v>38.76</v>
      </c>
      <c r="AS50" t="s">
        <v>167</v>
      </c>
      <c r="AT50" t="s">
        <v>110</v>
      </c>
      <c r="AU50" t="s">
        <v>109</v>
      </c>
      <c r="AV50" t="s">
        <v>11074</v>
      </c>
      <c r="AW50" t="s">
        <v>11075</v>
      </c>
      <c r="AX50" t="s">
        <v>6836</v>
      </c>
      <c r="AY50" t="s">
        <v>110</v>
      </c>
      <c r="AZ50" t="s">
        <v>109</v>
      </c>
      <c r="BA50" t="s">
        <v>109</v>
      </c>
      <c r="BB50" t="s">
        <v>109</v>
      </c>
      <c r="BC50" t="s">
        <v>110</v>
      </c>
      <c r="BD50" t="s">
        <v>109</v>
      </c>
      <c r="BE50" t="s">
        <v>4023</v>
      </c>
      <c r="BF50" t="s">
        <v>12</v>
      </c>
      <c r="BG50" t="s">
        <v>11076</v>
      </c>
      <c r="BH50">
        <v>20400</v>
      </c>
      <c r="BI50" t="s">
        <v>518</v>
      </c>
      <c r="BJ50" t="s">
        <v>110</v>
      </c>
    </row>
    <row r="51" spans="1:62">
      <c r="A51">
        <v>294</v>
      </c>
      <c r="B51" t="s">
        <v>10668</v>
      </c>
      <c r="C51" s="1">
        <v>44413</v>
      </c>
      <c r="D51" t="s">
        <v>6880</v>
      </c>
      <c r="E51" t="s">
        <v>209</v>
      </c>
      <c r="F51" t="s">
        <v>110</v>
      </c>
      <c r="G51" t="s">
        <v>110</v>
      </c>
      <c r="H51" t="s">
        <v>110</v>
      </c>
      <c r="I51" t="s">
        <v>5373</v>
      </c>
      <c r="J51" t="s">
        <v>379</v>
      </c>
      <c r="K51" t="s">
        <v>10667</v>
      </c>
      <c r="L51" t="s">
        <v>109</v>
      </c>
      <c r="M51" t="s">
        <v>10669</v>
      </c>
      <c r="N51">
        <v>1</v>
      </c>
      <c r="O51">
        <v>1</v>
      </c>
      <c r="P51">
        <v>1</v>
      </c>
      <c r="Q51" t="s">
        <v>11077</v>
      </c>
      <c r="R51" t="s">
        <v>11078</v>
      </c>
      <c r="S51">
        <v>21094</v>
      </c>
      <c r="T51" s="45">
        <v>45005.509409722225</v>
      </c>
      <c r="U51" t="s">
        <v>1774</v>
      </c>
      <c r="V51" t="s">
        <v>1774</v>
      </c>
      <c r="W51" t="s">
        <v>161</v>
      </c>
      <c r="X51" t="s">
        <v>162</v>
      </c>
      <c r="Y51">
        <v>4.8</v>
      </c>
      <c r="Z51" t="s">
        <v>126</v>
      </c>
      <c r="AA51" t="s">
        <v>910</v>
      </c>
      <c r="AB51" t="s">
        <v>1258</v>
      </c>
      <c r="AC51" t="s">
        <v>1310</v>
      </c>
      <c r="AD51" t="s">
        <v>110</v>
      </c>
      <c r="AE51" t="s">
        <v>1895</v>
      </c>
      <c r="AF51">
        <v>99.861999999999995</v>
      </c>
      <c r="AG51" t="s">
        <v>1618</v>
      </c>
      <c r="AH51" t="s">
        <v>131</v>
      </c>
      <c r="AI51" t="s">
        <v>110</v>
      </c>
      <c r="AJ51" t="s">
        <v>110</v>
      </c>
      <c r="AK51" t="s">
        <v>109</v>
      </c>
      <c r="AL51" t="s">
        <v>132</v>
      </c>
      <c r="AM51" s="1">
        <v>44420</v>
      </c>
      <c r="AN51" s="1">
        <v>44604</v>
      </c>
      <c r="AO51" s="1">
        <v>45516</v>
      </c>
      <c r="AP51">
        <v>4.8</v>
      </c>
      <c r="AQ51">
        <v>31.02</v>
      </c>
      <c r="AR51">
        <v>37.209000000000003</v>
      </c>
      <c r="AS51" t="s">
        <v>430</v>
      </c>
      <c r="AT51" t="s">
        <v>110</v>
      </c>
      <c r="AU51" t="s">
        <v>109</v>
      </c>
      <c r="AV51" t="s">
        <v>11079</v>
      </c>
      <c r="AW51" t="s">
        <v>11080</v>
      </c>
      <c r="AX51" t="s">
        <v>6880</v>
      </c>
      <c r="AY51" t="s">
        <v>110</v>
      </c>
      <c r="AZ51" t="s">
        <v>206</v>
      </c>
      <c r="BA51" t="s">
        <v>109</v>
      </c>
      <c r="BB51" t="s">
        <v>109</v>
      </c>
      <c r="BC51" t="s">
        <v>110</v>
      </c>
      <c r="BD51" t="s">
        <v>109</v>
      </c>
      <c r="BE51" t="s">
        <v>11081</v>
      </c>
      <c r="BF51" t="s">
        <v>12</v>
      </c>
      <c r="BG51" t="s">
        <v>11082</v>
      </c>
      <c r="BH51">
        <v>64388</v>
      </c>
      <c r="BI51" t="s">
        <v>518</v>
      </c>
      <c r="BJ51" t="s">
        <v>110</v>
      </c>
    </row>
    <row r="52" spans="1:62">
      <c r="A52">
        <v>293</v>
      </c>
      <c r="B52" t="s">
        <v>10665</v>
      </c>
      <c r="C52" s="1">
        <v>44413</v>
      </c>
      <c r="D52" t="s">
        <v>1332</v>
      </c>
      <c r="E52" t="s">
        <v>226</v>
      </c>
      <c r="F52" t="s">
        <v>110</v>
      </c>
      <c r="G52" t="s">
        <v>110</v>
      </c>
      <c r="H52" t="s">
        <v>110</v>
      </c>
      <c r="I52" t="s">
        <v>5373</v>
      </c>
      <c r="J52" t="s">
        <v>212</v>
      </c>
      <c r="K52" t="s">
        <v>11083</v>
      </c>
      <c r="L52" t="s">
        <v>214</v>
      </c>
      <c r="M52" t="s">
        <v>10666</v>
      </c>
      <c r="N52">
        <v>1</v>
      </c>
      <c r="O52">
        <v>1</v>
      </c>
      <c r="P52">
        <v>1</v>
      </c>
      <c r="Q52" t="s">
        <v>11084</v>
      </c>
      <c r="R52" t="s">
        <v>11085</v>
      </c>
      <c r="S52">
        <v>21093</v>
      </c>
      <c r="T52" s="45">
        <v>45005.509409722225</v>
      </c>
      <c r="U52" t="s">
        <v>403</v>
      </c>
      <c r="V52" t="s">
        <v>403</v>
      </c>
      <c r="W52" t="s">
        <v>124</v>
      </c>
      <c r="X52" t="s">
        <v>162</v>
      </c>
      <c r="Y52">
        <v>2</v>
      </c>
      <c r="Z52" t="s">
        <v>126</v>
      </c>
      <c r="AA52" t="s">
        <v>4872</v>
      </c>
      <c r="AB52" t="s">
        <v>966</v>
      </c>
      <c r="AC52" t="s">
        <v>4872</v>
      </c>
      <c r="AD52" t="s">
        <v>110</v>
      </c>
      <c r="AE52" t="s">
        <v>1470</v>
      </c>
      <c r="AF52">
        <v>100</v>
      </c>
      <c r="AG52" t="s">
        <v>180</v>
      </c>
      <c r="AH52" t="s">
        <v>131</v>
      </c>
      <c r="AI52" t="s">
        <v>110</v>
      </c>
      <c r="AJ52" t="s">
        <v>110</v>
      </c>
      <c r="AK52" t="s">
        <v>109</v>
      </c>
      <c r="AL52" t="s">
        <v>132</v>
      </c>
      <c r="AM52" s="1">
        <v>44420</v>
      </c>
      <c r="AN52" s="1">
        <v>44604</v>
      </c>
      <c r="AO52" s="1">
        <v>45516</v>
      </c>
      <c r="AP52">
        <v>2</v>
      </c>
      <c r="AQ52">
        <v>12.92</v>
      </c>
      <c r="AR52">
        <v>15.504</v>
      </c>
      <c r="AS52" t="s">
        <v>167</v>
      </c>
      <c r="AT52" t="s">
        <v>110</v>
      </c>
      <c r="AU52" t="s">
        <v>109</v>
      </c>
      <c r="AV52" t="s">
        <v>11086</v>
      </c>
      <c r="AW52" t="s">
        <v>1332</v>
      </c>
      <c r="AX52" t="s">
        <v>110</v>
      </c>
      <c r="AY52" t="s">
        <v>110</v>
      </c>
      <c r="AZ52" t="s">
        <v>109</v>
      </c>
      <c r="BA52" t="s">
        <v>109</v>
      </c>
      <c r="BB52" t="s">
        <v>109</v>
      </c>
      <c r="BC52" t="s">
        <v>110</v>
      </c>
      <c r="BD52" t="s">
        <v>109</v>
      </c>
      <c r="BE52" t="s">
        <v>109</v>
      </c>
      <c r="BF52" t="s">
        <v>12</v>
      </c>
      <c r="BG52" t="s">
        <v>1336</v>
      </c>
      <c r="BH52">
        <v>0</v>
      </c>
      <c r="BI52" t="s">
        <v>518</v>
      </c>
      <c r="BJ52" t="s">
        <v>110</v>
      </c>
    </row>
    <row r="53" spans="1:62">
      <c r="A53">
        <v>292</v>
      </c>
      <c r="B53" t="s">
        <v>10663</v>
      </c>
      <c r="C53" s="1">
        <v>44407</v>
      </c>
      <c r="D53" t="s">
        <v>383</v>
      </c>
      <c r="E53" t="s">
        <v>6945</v>
      </c>
      <c r="F53" t="s">
        <v>110</v>
      </c>
      <c r="G53" t="s">
        <v>110</v>
      </c>
      <c r="H53" t="s">
        <v>110</v>
      </c>
      <c r="I53" t="s">
        <v>5373</v>
      </c>
      <c r="J53" t="s">
        <v>212</v>
      </c>
      <c r="K53" t="s">
        <v>11087</v>
      </c>
      <c r="L53" t="s">
        <v>6968</v>
      </c>
      <c r="M53" t="s">
        <v>10664</v>
      </c>
      <c r="N53">
        <v>1</v>
      </c>
      <c r="O53">
        <v>1</v>
      </c>
      <c r="P53">
        <v>1</v>
      </c>
      <c r="Q53" t="s">
        <v>11088</v>
      </c>
      <c r="R53" t="s">
        <v>11089</v>
      </c>
      <c r="S53">
        <v>21092</v>
      </c>
      <c r="T53" s="45">
        <v>45005.509409722225</v>
      </c>
      <c r="U53" t="s">
        <v>108</v>
      </c>
      <c r="V53" t="s">
        <v>108</v>
      </c>
      <c r="W53" t="s">
        <v>300</v>
      </c>
      <c r="X53" t="s">
        <v>162</v>
      </c>
      <c r="Y53">
        <v>0.48</v>
      </c>
      <c r="Z53" t="s">
        <v>3763</v>
      </c>
      <c r="AA53" t="s">
        <v>3907</v>
      </c>
      <c r="AB53" t="s">
        <v>110</v>
      </c>
      <c r="AC53" t="s">
        <v>3907</v>
      </c>
      <c r="AD53" t="s">
        <v>110</v>
      </c>
      <c r="AE53" t="s">
        <v>110</v>
      </c>
      <c r="AF53">
        <v>100</v>
      </c>
      <c r="AG53" t="s">
        <v>130</v>
      </c>
      <c r="AH53" t="s">
        <v>131</v>
      </c>
      <c r="AI53" t="s">
        <v>110</v>
      </c>
      <c r="AJ53" t="s">
        <v>110</v>
      </c>
      <c r="AK53" t="s">
        <v>109</v>
      </c>
      <c r="AL53" t="s">
        <v>132</v>
      </c>
      <c r="AM53" s="1">
        <v>44413</v>
      </c>
      <c r="AN53" s="1">
        <v>44597</v>
      </c>
      <c r="AO53" s="1">
        <v>45448</v>
      </c>
      <c r="AP53">
        <v>0.48</v>
      </c>
      <c r="AQ53">
        <v>3.1</v>
      </c>
      <c r="AR53">
        <v>3.7210000000000001</v>
      </c>
      <c r="AS53" t="s">
        <v>133</v>
      </c>
      <c r="AT53" t="s">
        <v>110</v>
      </c>
      <c r="AU53" t="s">
        <v>109</v>
      </c>
      <c r="AV53" t="s">
        <v>2633</v>
      </c>
      <c r="AW53" t="s">
        <v>110</v>
      </c>
      <c r="AX53" t="s">
        <v>110</v>
      </c>
      <c r="AY53" t="s">
        <v>3707</v>
      </c>
      <c r="AZ53" t="s">
        <v>109</v>
      </c>
      <c r="BA53" t="s">
        <v>109</v>
      </c>
      <c r="BB53" t="s">
        <v>109</v>
      </c>
      <c r="BC53" t="s">
        <v>110</v>
      </c>
      <c r="BD53" t="s">
        <v>109</v>
      </c>
      <c r="BE53" t="s">
        <v>109</v>
      </c>
      <c r="BF53" t="s">
        <v>12</v>
      </c>
      <c r="BG53" t="s">
        <v>386</v>
      </c>
      <c r="BH53">
        <v>0</v>
      </c>
      <c r="BI53" t="s">
        <v>518</v>
      </c>
      <c r="BJ53" t="s">
        <v>110</v>
      </c>
    </row>
    <row r="54" spans="1:62">
      <c r="A54">
        <v>291</v>
      </c>
      <c r="B54" t="s">
        <v>10660</v>
      </c>
      <c r="C54" s="1">
        <v>44404</v>
      </c>
      <c r="D54" t="s">
        <v>2400</v>
      </c>
      <c r="E54" t="s">
        <v>226</v>
      </c>
      <c r="F54" t="s">
        <v>110</v>
      </c>
      <c r="G54" t="s">
        <v>110</v>
      </c>
      <c r="H54" t="s">
        <v>11090</v>
      </c>
      <c r="I54" t="s">
        <v>5373</v>
      </c>
      <c r="J54" t="s">
        <v>212</v>
      </c>
      <c r="K54" t="s">
        <v>7016</v>
      </c>
      <c r="L54" t="s">
        <v>6968</v>
      </c>
      <c r="M54" t="s">
        <v>10661</v>
      </c>
      <c r="N54">
        <v>1</v>
      </c>
      <c r="O54">
        <v>1</v>
      </c>
      <c r="P54">
        <v>1</v>
      </c>
      <c r="Q54" t="s">
        <v>11091</v>
      </c>
      <c r="R54" t="s">
        <v>11092</v>
      </c>
      <c r="S54">
        <v>21091</v>
      </c>
      <c r="T54" s="45">
        <v>45005.509409722225</v>
      </c>
      <c r="U54" t="s">
        <v>3165</v>
      </c>
      <c r="V54" t="s">
        <v>2402</v>
      </c>
      <c r="W54" t="s">
        <v>161</v>
      </c>
      <c r="X54" t="s">
        <v>265</v>
      </c>
      <c r="Y54">
        <v>2</v>
      </c>
      <c r="Z54" t="s">
        <v>149</v>
      </c>
      <c r="AA54" t="s">
        <v>11093</v>
      </c>
      <c r="AB54" t="s">
        <v>11094</v>
      </c>
      <c r="AC54" t="s">
        <v>11093</v>
      </c>
      <c r="AD54" t="s">
        <v>110</v>
      </c>
      <c r="AE54" t="s">
        <v>1223</v>
      </c>
      <c r="AF54">
        <v>100</v>
      </c>
      <c r="AG54" t="s">
        <v>180</v>
      </c>
      <c r="AH54" t="s">
        <v>131</v>
      </c>
      <c r="AI54" t="s">
        <v>209</v>
      </c>
      <c r="AJ54" t="s">
        <v>110</v>
      </c>
      <c r="AK54" t="s">
        <v>109</v>
      </c>
      <c r="AL54" t="s">
        <v>109</v>
      </c>
      <c r="AM54" s="1">
        <v>44411</v>
      </c>
      <c r="AN54" s="1">
        <v>44775</v>
      </c>
      <c r="AO54" s="1">
        <v>44775</v>
      </c>
      <c r="AP54">
        <v>2.36</v>
      </c>
      <c r="AQ54">
        <v>15.41</v>
      </c>
      <c r="AR54">
        <v>18.349</v>
      </c>
      <c r="AS54" t="s">
        <v>227</v>
      </c>
      <c r="AT54" t="s">
        <v>110</v>
      </c>
      <c r="AU54" t="s">
        <v>109</v>
      </c>
      <c r="AV54" t="s">
        <v>4328</v>
      </c>
      <c r="AW54" t="s">
        <v>2400</v>
      </c>
      <c r="AX54" t="s">
        <v>110</v>
      </c>
      <c r="AY54" t="s">
        <v>110</v>
      </c>
      <c r="AZ54" t="s">
        <v>109</v>
      </c>
      <c r="BA54" t="s">
        <v>109</v>
      </c>
      <c r="BB54" t="s">
        <v>182</v>
      </c>
      <c r="BC54" t="s">
        <v>110</v>
      </c>
      <c r="BD54" t="s">
        <v>109</v>
      </c>
      <c r="BE54" t="s">
        <v>109</v>
      </c>
      <c r="BF54" t="s">
        <v>12</v>
      </c>
      <c r="BG54" t="s">
        <v>2403</v>
      </c>
      <c r="BH54">
        <v>0</v>
      </c>
      <c r="BI54" t="s">
        <v>518</v>
      </c>
      <c r="BJ54" t="s">
        <v>110</v>
      </c>
    </row>
    <row r="55" spans="1:62">
      <c r="A55">
        <v>290</v>
      </c>
      <c r="B55" t="s">
        <v>10655</v>
      </c>
      <c r="C55" s="1">
        <v>44399</v>
      </c>
      <c r="D55" t="s">
        <v>6796</v>
      </c>
      <c r="E55" t="s">
        <v>226</v>
      </c>
      <c r="F55" t="s">
        <v>110</v>
      </c>
      <c r="G55" t="s">
        <v>110</v>
      </c>
      <c r="H55" t="s">
        <v>110</v>
      </c>
      <c r="I55" t="s">
        <v>5373</v>
      </c>
      <c r="J55" t="s">
        <v>212</v>
      </c>
      <c r="K55" t="s">
        <v>11095</v>
      </c>
      <c r="L55" t="s">
        <v>10874</v>
      </c>
      <c r="M55" t="s">
        <v>10656</v>
      </c>
      <c r="N55">
        <v>1</v>
      </c>
      <c r="O55">
        <v>1</v>
      </c>
      <c r="P55">
        <v>1</v>
      </c>
      <c r="Q55" t="s">
        <v>11096</v>
      </c>
      <c r="R55" t="s">
        <v>11097</v>
      </c>
      <c r="S55">
        <v>21089</v>
      </c>
      <c r="T55" s="45">
        <v>45005.509409722225</v>
      </c>
      <c r="U55" t="s">
        <v>108</v>
      </c>
      <c r="V55" t="s">
        <v>108</v>
      </c>
      <c r="W55" t="s">
        <v>161</v>
      </c>
      <c r="X55" t="s">
        <v>162</v>
      </c>
      <c r="Y55">
        <v>5</v>
      </c>
      <c r="Z55" t="s">
        <v>126</v>
      </c>
      <c r="AA55" t="s">
        <v>397</v>
      </c>
      <c r="AB55" t="s">
        <v>2998</v>
      </c>
      <c r="AC55" t="s">
        <v>397</v>
      </c>
      <c r="AD55" t="s">
        <v>110</v>
      </c>
      <c r="AE55" t="s">
        <v>1453</v>
      </c>
      <c r="AF55">
        <v>100</v>
      </c>
      <c r="AG55" t="s">
        <v>180</v>
      </c>
      <c r="AH55" t="s">
        <v>131</v>
      </c>
      <c r="AI55" t="s">
        <v>110</v>
      </c>
      <c r="AJ55" t="s">
        <v>110</v>
      </c>
      <c r="AK55" t="s">
        <v>109</v>
      </c>
      <c r="AL55" t="s">
        <v>132</v>
      </c>
      <c r="AM55" s="1">
        <v>44405</v>
      </c>
      <c r="AN55" s="1">
        <v>44589</v>
      </c>
      <c r="AO55" s="1">
        <v>45501</v>
      </c>
      <c r="AP55">
        <v>5</v>
      </c>
      <c r="AQ55">
        <v>32.36</v>
      </c>
      <c r="AR55">
        <v>38.76</v>
      </c>
      <c r="AS55" t="s">
        <v>167</v>
      </c>
      <c r="AT55" t="s">
        <v>110</v>
      </c>
      <c r="AU55" t="s">
        <v>109</v>
      </c>
      <c r="AV55" t="s">
        <v>11098</v>
      </c>
      <c r="AW55" t="s">
        <v>6796</v>
      </c>
      <c r="AX55" t="s">
        <v>110</v>
      </c>
      <c r="AY55" t="s">
        <v>110</v>
      </c>
      <c r="AZ55" t="s">
        <v>109</v>
      </c>
      <c r="BA55" t="s">
        <v>109</v>
      </c>
      <c r="BB55" t="s">
        <v>109</v>
      </c>
      <c r="BC55" t="s">
        <v>110</v>
      </c>
      <c r="BD55" t="s">
        <v>109</v>
      </c>
      <c r="BE55" t="s">
        <v>11099</v>
      </c>
      <c r="BF55" t="s">
        <v>12</v>
      </c>
      <c r="BG55" t="s">
        <v>11100</v>
      </c>
      <c r="BH55">
        <v>0</v>
      </c>
      <c r="BI55" t="s">
        <v>518</v>
      </c>
      <c r="BJ55" t="s">
        <v>110</v>
      </c>
    </row>
    <row r="56" spans="1:62">
      <c r="A56">
        <v>289</v>
      </c>
      <c r="B56" t="s">
        <v>10657</v>
      </c>
      <c r="C56" s="1">
        <v>44399</v>
      </c>
      <c r="D56" t="s">
        <v>4485</v>
      </c>
      <c r="E56" t="s">
        <v>226</v>
      </c>
      <c r="F56" t="s">
        <v>110</v>
      </c>
      <c r="G56" t="s">
        <v>110</v>
      </c>
      <c r="H56" t="s">
        <v>110</v>
      </c>
      <c r="I56" t="s">
        <v>5373</v>
      </c>
      <c r="J56" t="s">
        <v>212</v>
      </c>
      <c r="K56" t="s">
        <v>7118</v>
      </c>
      <c r="L56" t="s">
        <v>109</v>
      </c>
      <c r="M56" t="s">
        <v>10658</v>
      </c>
      <c r="N56">
        <v>1</v>
      </c>
      <c r="O56">
        <v>1</v>
      </c>
      <c r="P56">
        <v>1</v>
      </c>
      <c r="Q56" t="s">
        <v>11101</v>
      </c>
      <c r="R56" t="s">
        <v>11102</v>
      </c>
      <c r="S56">
        <v>21090</v>
      </c>
      <c r="T56" s="45">
        <v>45005.509409722225</v>
      </c>
      <c r="U56" t="s">
        <v>697</v>
      </c>
      <c r="V56" t="s">
        <v>2596</v>
      </c>
      <c r="W56" t="s">
        <v>161</v>
      </c>
      <c r="X56" t="s">
        <v>162</v>
      </c>
      <c r="Y56">
        <v>6</v>
      </c>
      <c r="Z56" t="s">
        <v>2598</v>
      </c>
      <c r="AA56" t="s">
        <v>2247</v>
      </c>
      <c r="AB56" t="s">
        <v>1825</v>
      </c>
      <c r="AC56" t="s">
        <v>2247</v>
      </c>
      <c r="AD56" t="s">
        <v>110</v>
      </c>
      <c r="AE56" t="s">
        <v>1470</v>
      </c>
      <c r="AF56">
        <v>100</v>
      </c>
      <c r="AG56" t="s">
        <v>205</v>
      </c>
      <c r="AH56" t="s">
        <v>131</v>
      </c>
      <c r="AI56" t="s">
        <v>110</v>
      </c>
      <c r="AJ56" t="s">
        <v>110</v>
      </c>
      <c r="AK56" t="s">
        <v>109</v>
      </c>
      <c r="AL56" t="s">
        <v>132</v>
      </c>
      <c r="AM56" s="1">
        <v>44406</v>
      </c>
      <c r="AN56" s="1">
        <v>44590</v>
      </c>
      <c r="AO56" s="1">
        <v>46232</v>
      </c>
      <c r="AP56">
        <v>6</v>
      </c>
      <c r="AQ56">
        <v>38.83</v>
      </c>
      <c r="AR56">
        <v>46.512</v>
      </c>
      <c r="AS56" t="s">
        <v>430</v>
      </c>
      <c r="AT56" t="s">
        <v>110</v>
      </c>
      <c r="AU56" t="s">
        <v>109</v>
      </c>
      <c r="AV56" t="s">
        <v>4489</v>
      </c>
      <c r="AW56" t="s">
        <v>110</v>
      </c>
      <c r="AX56" t="s">
        <v>110</v>
      </c>
      <c r="AY56" t="s">
        <v>110</v>
      </c>
      <c r="AZ56" t="s">
        <v>109</v>
      </c>
      <c r="BA56" t="s">
        <v>2622</v>
      </c>
      <c r="BB56" t="s">
        <v>109</v>
      </c>
      <c r="BC56" t="s">
        <v>110</v>
      </c>
      <c r="BD56" t="s">
        <v>109</v>
      </c>
      <c r="BE56" t="s">
        <v>11103</v>
      </c>
      <c r="BF56" t="s">
        <v>12</v>
      </c>
      <c r="BG56" t="s">
        <v>4488</v>
      </c>
      <c r="BH56">
        <v>20000</v>
      </c>
      <c r="BI56" t="s">
        <v>10864</v>
      </c>
      <c r="BJ56" t="s">
        <v>110</v>
      </c>
    </row>
    <row r="57" spans="1:62">
      <c r="A57">
        <v>288</v>
      </c>
      <c r="B57" t="s">
        <v>10610</v>
      </c>
      <c r="C57" s="1">
        <v>44398</v>
      </c>
      <c r="D57" t="s">
        <v>6909</v>
      </c>
      <c r="E57" t="s">
        <v>209</v>
      </c>
      <c r="F57" t="s">
        <v>110</v>
      </c>
      <c r="G57" t="s">
        <v>110</v>
      </c>
      <c r="H57" t="s">
        <v>110</v>
      </c>
      <c r="I57" t="s">
        <v>5373</v>
      </c>
      <c r="J57" t="s">
        <v>379</v>
      </c>
      <c r="K57" t="s">
        <v>10574</v>
      </c>
      <c r="L57" t="s">
        <v>6930</v>
      </c>
      <c r="M57" t="s">
        <v>10653</v>
      </c>
      <c r="N57">
        <v>1</v>
      </c>
      <c r="O57">
        <v>1</v>
      </c>
      <c r="P57">
        <v>1</v>
      </c>
      <c r="Q57" t="s">
        <v>11104</v>
      </c>
      <c r="R57" t="s">
        <v>11105</v>
      </c>
      <c r="S57">
        <v>21088</v>
      </c>
      <c r="T57" s="45">
        <v>45005.509409722225</v>
      </c>
      <c r="U57" t="s">
        <v>1893</v>
      </c>
      <c r="V57" t="s">
        <v>11106</v>
      </c>
      <c r="W57" t="s">
        <v>161</v>
      </c>
      <c r="X57" t="s">
        <v>162</v>
      </c>
      <c r="Y57">
        <v>0.375</v>
      </c>
      <c r="Z57" t="s">
        <v>1503</v>
      </c>
      <c r="AA57" t="s">
        <v>1839</v>
      </c>
      <c r="AB57" t="s">
        <v>11107</v>
      </c>
      <c r="AC57" t="s">
        <v>1839</v>
      </c>
      <c r="AD57" t="s">
        <v>110</v>
      </c>
      <c r="AE57" t="s">
        <v>1131</v>
      </c>
      <c r="AF57"/>
      <c r="AG57" t="s">
        <v>3531</v>
      </c>
      <c r="AH57" t="s">
        <v>832</v>
      </c>
      <c r="AI57" t="s">
        <v>110</v>
      </c>
      <c r="AJ57" t="s">
        <v>110</v>
      </c>
      <c r="AK57" t="s">
        <v>389</v>
      </c>
      <c r="AL57" t="s">
        <v>110</v>
      </c>
      <c r="AM57" s="1"/>
      <c r="AN57" s="1"/>
      <c r="AO57" s="1">
        <v>45288</v>
      </c>
      <c r="AP57">
        <v>0.38</v>
      </c>
      <c r="AQ57">
        <v>2.4300000000000002</v>
      </c>
      <c r="AR57">
        <v>2.907</v>
      </c>
      <c r="AS57" t="s">
        <v>5044</v>
      </c>
      <c r="AT57" t="s">
        <v>430</v>
      </c>
      <c r="AU57" t="s">
        <v>109</v>
      </c>
      <c r="AV57" t="s">
        <v>11108</v>
      </c>
      <c r="AW57" t="s">
        <v>5270</v>
      </c>
      <c r="AX57" t="s">
        <v>110</v>
      </c>
      <c r="AY57" t="s">
        <v>110</v>
      </c>
      <c r="AZ57" t="s">
        <v>109</v>
      </c>
      <c r="BA57" t="s">
        <v>109</v>
      </c>
      <c r="BB57" t="s">
        <v>109</v>
      </c>
      <c r="BC57" t="s">
        <v>110</v>
      </c>
      <c r="BD57" t="s">
        <v>109</v>
      </c>
      <c r="BE57" t="s">
        <v>109</v>
      </c>
      <c r="BF57" t="s">
        <v>12</v>
      </c>
      <c r="BG57" t="s">
        <v>11109</v>
      </c>
      <c r="BH57">
        <v>0</v>
      </c>
      <c r="BI57" t="s">
        <v>110</v>
      </c>
      <c r="BJ57" t="s">
        <v>110</v>
      </c>
    </row>
    <row r="58" spans="1:62">
      <c r="A58">
        <v>287</v>
      </c>
      <c r="B58" t="s">
        <v>10650</v>
      </c>
      <c r="C58" s="1">
        <v>44398</v>
      </c>
      <c r="D58" t="s">
        <v>5263</v>
      </c>
      <c r="E58" t="s">
        <v>209</v>
      </c>
      <c r="F58" t="s">
        <v>110</v>
      </c>
      <c r="G58" t="s">
        <v>110</v>
      </c>
      <c r="H58" t="s">
        <v>110</v>
      </c>
      <c r="I58" t="s">
        <v>5373</v>
      </c>
      <c r="J58" t="s">
        <v>379</v>
      </c>
      <c r="K58" t="s">
        <v>10649</v>
      </c>
      <c r="L58" t="s">
        <v>109</v>
      </c>
      <c r="M58" t="s">
        <v>10651</v>
      </c>
      <c r="N58">
        <v>1</v>
      </c>
      <c r="O58">
        <v>1</v>
      </c>
      <c r="P58">
        <v>1</v>
      </c>
      <c r="Q58" t="s">
        <v>11110</v>
      </c>
      <c r="R58" t="s">
        <v>11111</v>
      </c>
      <c r="S58">
        <v>21087</v>
      </c>
      <c r="T58" s="45">
        <v>45005.509409722225</v>
      </c>
      <c r="U58" t="s">
        <v>1893</v>
      </c>
      <c r="V58" t="s">
        <v>5266</v>
      </c>
      <c r="W58" t="s">
        <v>110</v>
      </c>
      <c r="X58" t="s">
        <v>162</v>
      </c>
      <c r="Y58">
        <v>1</v>
      </c>
      <c r="Z58" t="s">
        <v>1498</v>
      </c>
      <c r="AA58" t="s">
        <v>163</v>
      </c>
      <c r="AB58" t="s">
        <v>110</v>
      </c>
      <c r="AC58" t="s">
        <v>110</v>
      </c>
      <c r="AD58" t="s">
        <v>110</v>
      </c>
      <c r="AE58" t="s">
        <v>110</v>
      </c>
      <c r="AF58"/>
      <c r="AG58" t="s">
        <v>3531</v>
      </c>
      <c r="AH58" t="s">
        <v>131</v>
      </c>
      <c r="AI58" t="s">
        <v>110</v>
      </c>
      <c r="AJ58" t="s">
        <v>110</v>
      </c>
      <c r="AK58" t="s">
        <v>109</v>
      </c>
      <c r="AL58" t="s">
        <v>110</v>
      </c>
      <c r="AM58" s="1"/>
      <c r="AN58" s="1"/>
      <c r="AO58" s="1">
        <v>45684</v>
      </c>
      <c r="AP58">
        <v>1</v>
      </c>
      <c r="AQ58">
        <v>6.47</v>
      </c>
      <c r="AR58">
        <v>7.7519999999999998</v>
      </c>
      <c r="AS58" t="s">
        <v>227</v>
      </c>
      <c r="AT58" t="s">
        <v>430</v>
      </c>
      <c r="AU58" t="s">
        <v>109</v>
      </c>
      <c r="AV58" t="s">
        <v>5269</v>
      </c>
      <c r="AW58" t="s">
        <v>11112</v>
      </c>
      <c r="AX58" t="s">
        <v>110</v>
      </c>
      <c r="AY58" t="s">
        <v>110</v>
      </c>
      <c r="AZ58" t="s">
        <v>206</v>
      </c>
      <c r="BA58" t="s">
        <v>109</v>
      </c>
      <c r="BB58" t="s">
        <v>109</v>
      </c>
      <c r="BC58" t="s">
        <v>110</v>
      </c>
      <c r="BD58" t="s">
        <v>109</v>
      </c>
      <c r="BE58" t="s">
        <v>109</v>
      </c>
      <c r="BF58" t="s">
        <v>12</v>
      </c>
      <c r="BG58" t="s">
        <v>110</v>
      </c>
      <c r="BH58">
        <v>0</v>
      </c>
      <c r="BI58" t="s">
        <v>110</v>
      </c>
      <c r="BJ58" t="s">
        <v>110</v>
      </c>
    </row>
    <row r="59" spans="1:62">
      <c r="A59">
        <v>286</v>
      </c>
      <c r="B59" t="s">
        <v>10647</v>
      </c>
      <c r="C59" s="1">
        <v>44392</v>
      </c>
      <c r="D59" t="s">
        <v>6905</v>
      </c>
      <c r="E59" t="s">
        <v>226</v>
      </c>
      <c r="F59" t="s">
        <v>110</v>
      </c>
      <c r="G59" t="s">
        <v>110</v>
      </c>
      <c r="H59" t="s">
        <v>110</v>
      </c>
      <c r="I59" t="s">
        <v>5373</v>
      </c>
      <c r="J59" t="s">
        <v>379</v>
      </c>
      <c r="K59" t="s">
        <v>10646</v>
      </c>
      <c r="L59" t="s">
        <v>109</v>
      </c>
      <c r="M59" t="s">
        <v>10648</v>
      </c>
      <c r="N59">
        <v>1</v>
      </c>
      <c r="O59">
        <v>1</v>
      </c>
      <c r="P59">
        <v>1</v>
      </c>
      <c r="Q59" t="s">
        <v>11113</v>
      </c>
      <c r="R59" t="s">
        <v>11114</v>
      </c>
      <c r="S59">
        <v>21086</v>
      </c>
      <c r="T59" s="45">
        <v>45005.509409722225</v>
      </c>
      <c r="U59" t="s">
        <v>1774</v>
      </c>
      <c r="V59" t="s">
        <v>11014</v>
      </c>
      <c r="W59" t="s">
        <v>161</v>
      </c>
      <c r="X59" t="s">
        <v>162</v>
      </c>
      <c r="Y59">
        <v>3.14</v>
      </c>
      <c r="Z59" t="s">
        <v>11115</v>
      </c>
      <c r="AA59" t="s">
        <v>671</v>
      </c>
      <c r="AB59" t="s">
        <v>4088</v>
      </c>
      <c r="AC59" t="s">
        <v>110</v>
      </c>
      <c r="AD59" t="s">
        <v>110</v>
      </c>
      <c r="AE59" t="s">
        <v>110</v>
      </c>
      <c r="AF59">
        <v>99.674999999999997</v>
      </c>
      <c r="AG59" t="s">
        <v>3531</v>
      </c>
      <c r="AH59" t="s">
        <v>832</v>
      </c>
      <c r="AI59" t="s">
        <v>110</v>
      </c>
      <c r="AJ59" t="s">
        <v>110</v>
      </c>
      <c r="AK59" t="s">
        <v>109</v>
      </c>
      <c r="AL59" t="s">
        <v>132</v>
      </c>
      <c r="AM59" s="1">
        <v>44398</v>
      </c>
      <c r="AN59" s="1">
        <v>44490</v>
      </c>
      <c r="AO59" s="1">
        <v>45768</v>
      </c>
      <c r="AP59">
        <v>3.14</v>
      </c>
      <c r="AQ59">
        <v>20.29</v>
      </c>
      <c r="AR59">
        <v>24.341000000000001</v>
      </c>
      <c r="AS59" t="s">
        <v>227</v>
      </c>
      <c r="AT59" t="s">
        <v>430</v>
      </c>
      <c r="AU59" t="s">
        <v>109</v>
      </c>
      <c r="AV59" t="s">
        <v>11015</v>
      </c>
      <c r="AW59" t="s">
        <v>5270</v>
      </c>
      <c r="AX59" t="s">
        <v>110</v>
      </c>
      <c r="AY59" t="s">
        <v>110</v>
      </c>
      <c r="AZ59" t="s">
        <v>169</v>
      </c>
      <c r="BA59" t="s">
        <v>109</v>
      </c>
      <c r="BB59" t="s">
        <v>109</v>
      </c>
      <c r="BC59" t="s">
        <v>110</v>
      </c>
      <c r="BD59" t="s">
        <v>109</v>
      </c>
      <c r="BE59" t="s">
        <v>11116</v>
      </c>
      <c r="BF59" t="s">
        <v>12</v>
      </c>
      <c r="BG59" t="s">
        <v>11017</v>
      </c>
      <c r="BH59">
        <v>78500</v>
      </c>
      <c r="BI59" t="s">
        <v>587</v>
      </c>
      <c r="BJ59" t="s">
        <v>110</v>
      </c>
    </row>
    <row r="60" spans="1:62">
      <c r="A60">
        <v>285</v>
      </c>
      <c r="B60" t="s">
        <v>10644</v>
      </c>
      <c r="C60" s="1">
        <v>44389</v>
      </c>
      <c r="D60" t="s">
        <v>4540</v>
      </c>
      <c r="E60" t="s">
        <v>226</v>
      </c>
      <c r="F60" t="s">
        <v>110</v>
      </c>
      <c r="G60" t="s">
        <v>110</v>
      </c>
      <c r="H60" t="s">
        <v>110</v>
      </c>
      <c r="I60" t="s">
        <v>5373</v>
      </c>
      <c r="J60" t="s">
        <v>212</v>
      </c>
      <c r="K60" t="s">
        <v>10643</v>
      </c>
      <c r="L60" t="s">
        <v>109</v>
      </c>
      <c r="M60" t="s">
        <v>10645</v>
      </c>
      <c r="N60">
        <v>1</v>
      </c>
      <c r="O60">
        <v>1</v>
      </c>
      <c r="P60">
        <v>1</v>
      </c>
      <c r="Q60" t="s">
        <v>11117</v>
      </c>
      <c r="R60" t="s">
        <v>11118</v>
      </c>
      <c r="S60">
        <v>21085</v>
      </c>
      <c r="T60" s="45">
        <v>45005.509409722225</v>
      </c>
      <c r="U60" t="s">
        <v>403</v>
      </c>
      <c r="V60" t="s">
        <v>4537</v>
      </c>
      <c r="W60" t="s">
        <v>124</v>
      </c>
      <c r="X60" t="s">
        <v>162</v>
      </c>
      <c r="Y60">
        <v>1</v>
      </c>
      <c r="Z60" t="s">
        <v>149</v>
      </c>
      <c r="AA60" t="s">
        <v>3901</v>
      </c>
      <c r="AB60" t="s">
        <v>1041</v>
      </c>
      <c r="AC60" t="s">
        <v>3901</v>
      </c>
      <c r="AD60" t="s">
        <v>110</v>
      </c>
      <c r="AE60" t="s">
        <v>1223</v>
      </c>
      <c r="AF60">
        <v>100</v>
      </c>
      <c r="AG60" t="s">
        <v>180</v>
      </c>
      <c r="AH60" t="s">
        <v>832</v>
      </c>
      <c r="AI60" t="s">
        <v>110</v>
      </c>
      <c r="AJ60" t="s">
        <v>110</v>
      </c>
      <c r="AK60" t="s">
        <v>109</v>
      </c>
      <c r="AL60" t="s">
        <v>132</v>
      </c>
      <c r="AM60" s="1">
        <v>44392</v>
      </c>
      <c r="AN60" s="1">
        <v>44576</v>
      </c>
      <c r="AO60" s="1">
        <v>44756</v>
      </c>
      <c r="AP60">
        <v>1</v>
      </c>
      <c r="AQ60">
        <v>6.48</v>
      </c>
      <c r="AR60">
        <v>7.7519999999999998</v>
      </c>
      <c r="AS60" t="s">
        <v>167</v>
      </c>
      <c r="AT60" t="s">
        <v>110</v>
      </c>
      <c r="AU60" t="s">
        <v>109</v>
      </c>
      <c r="AV60" t="s">
        <v>11119</v>
      </c>
      <c r="AW60" t="s">
        <v>4540</v>
      </c>
      <c r="AX60" t="s">
        <v>110</v>
      </c>
      <c r="AY60" t="s">
        <v>110</v>
      </c>
      <c r="AZ60" t="s">
        <v>109</v>
      </c>
      <c r="BA60" t="s">
        <v>109</v>
      </c>
      <c r="BB60" t="s">
        <v>182</v>
      </c>
      <c r="BC60" t="s">
        <v>110</v>
      </c>
      <c r="BD60" t="s">
        <v>109</v>
      </c>
      <c r="BE60" t="s">
        <v>109</v>
      </c>
      <c r="BF60" t="s">
        <v>12</v>
      </c>
      <c r="BG60" t="s">
        <v>4538</v>
      </c>
      <c r="BH60">
        <v>0</v>
      </c>
      <c r="BI60" t="s">
        <v>518</v>
      </c>
      <c r="BJ60" t="s">
        <v>110</v>
      </c>
    </row>
    <row r="61" spans="1:62">
      <c r="A61">
        <v>284</v>
      </c>
      <c r="B61" t="s">
        <v>10641</v>
      </c>
      <c r="C61" s="1">
        <v>44385</v>
      </c>
      <c r="D61" t="s">
        <v>6768</v>
      </c>
      <c r="E61" t="s">
        <v>226</v>
      </c>
      <c r="F61" t="s">
        <v>110</v>
      </c>
      <c r="G61" t="s">
        <v>110</v>
      </c>
      <c r="H61" t="s">
        <v>110</v>
      </c>
      <c r="I61" t="s">
        <v>5373</v>
      </c>
      <c r="J61" t="s">
        <v>212</v>
      </c>
      <c r="K61" t="s">
        <v>7116</v>
      </c>
      <c r="L61" t="s">
        <v>109</v>
      </c>
      <c r="M61" t="s">
        <v>10642</v>
      </c>
      <c r="N61">
        <v>1</v>
      </c>
      <c r="O61">
        <v>1</v>
      </c>
      <c r="P61">
        <v>1</v>
      </c>
      <c r="Q61" t="s">
        <v>11120</v>
      </c>
      <c r="R61" t="s">
        <v>11121</v>
      </c>
      <c r="S61">
        <v>21084</v>
      </c>
      <c r="T61" s="45">
        <v>45005.509409722225</v>
      </c>
      <c r="U61" t="s">
        <v>318</v>
      </c>
      <c r="V61" t="s">
        <v>318</v>
      </c>
      <c r="W61" t="s">
        <v>161</v>
      </c>
      <c r="X61" t="s">
        <v>162</v>
      </c>
      <c r="Y61">
        <v>5.17</v>
      </c>
      <c r="Z61" t="s">
        <v>956</v>
      </c>
      <c r="AA61" t="s">
        <v>2247</v>
      </c>
      <c r="AB61" t="s">
        <v>11122</v>
      </c>
      <c r="AC61" t="s">
        <v>11123</v>
      </c>
      <c r="AD61" t="s">
        <v>11123</v>
      </c>
      <c r="AE61" t="s">
        <v>1131</v>
      </c>
      <c r="AF61">
        <v>99.111000000000004</v>
      </c>
      <c r="AG61" t="s">
        <v>180</v>
      </c>
      <c r="AH61" t="s">
        <v>911</v>
      </c>
      <c r="AI61" t="s">
        <v>226</v>
      </c>
      <c r="AJ61" t="s">
        <v>110</v>
      </c>
      <c r="AK61" t="s">
        <v>109</v>
      </c>
      <c r="AL61" t="s">
        <v>132</v>
      </c>
      <c r="AM61" s="1">
        <v>44392</v>
      </c>
      <c r="AN61" s="1">
        <v>44576</v>
      </c>
      <c r="AO61" s="1">
        <v>46218</v>
      </c>
      <c r="AP61">
        <v>5.17</v>
      </c>
      <c r="AQ61">
        <v>33.549999999999997</v>
      </c>
      <c r="AR61">
        <v>40.078000000000003</v>
      </c>
      <c r="AS61" t="s">
        <v>167</v>
      </c>
      <c r="AT61" t="s">
        <v>110</v>
      </c>
      <c r="AU61" t="s">
        <v>109</v>
      </c>
      <c r="AV61" t="s">
        <v>11124</v>
      </c>
      <c r="AW61" t="s">
        <v>6768</v>
      </c>
      <c r="AX61" t="s">
        <v>110</v>
      </c>
      <c r="AY61" t="s">
        <v>110</v>
      </c>
      <c r="AZ61" t="s">
        <v>109</v>
      </c>
      <c r="BA61" t="s">
        <v>109</v>
      </c>
      <c r="BB61" t="s">
        <v>109</v>
      </c>
      <c r="BC61" t="s">
        <v>110</v>
      </c>
      <c r="BD61" t="s">
        <v>109</v>
      </c>
      <c r="BE61" t="s">
        <v>109</v>
      </c>
      <c r="BF61" t="s">
        <v>12</v>
      </c>
      <c r="BG61" t="s">
        <v>11125</v>
      </c>
      <c r="BH61">
        <v>1500</v>
      </c>
      <c r="BI61" t="s">
        <v>518</v>
      </c>
      <c r="BJ61" t="s">
        <v>110</v>
      </c>
    </row>
    <row r="62" spans="1:62">
      <c r="A62">
        <v>283</v>
      </c>
      <c r="B62" t="s">
        <v>10635</v>
      </c>
      <c r="C62" s="1">
        <v>44384</v>
      </c>
      <c r="D62" t="s">
        <v>4713</v>
      </c>
      <c r="E62" t="s">
        <v>226</v>
      </c>
      <c r="F62" t="s">
        <v>110</v>
      </c>
      <c r="G62" t="s">
        <v>110</v>
      </c>
      <c r="H62" t="s">
        <v>110</v>
      </c>
      <c r="I62" t="s">
        <v>5373</v>
      </c>
      <c r="J62" t="s">
        <v>212</v>
      </c>
      <c r="K62" t="s">
        <v>10634</v>
      </c>
      <c r="L62" t="s">
        <v>109</v>
      </c>
      <c r="M62" t="s">
        <v>10636</v>
      </c>
      <c r="N62">
        <v>1</v>
      </c>
      <c r="O62">
        <v>1</v>
      </c>
      <c r="P62">
        <v>1</v>
      </c>
      <c r="Q62" t="s">
        <v>11126</v>
      </c>
      <c r="R62" t="s">
        <v>11127</v>
      </c>
      <c r="S62">
        <v>21081</v>
      </c>
      <c r="T62" s="45">
        <v>45005.509409722225</v>
      </c>
      <c r="U62" t="s">
        <v>4715</v>
      </c>
      <c r="V62" t="s">
        <v>4715</v>
      </c>
      <c r="W62" t="s">
        <v>161</v>
      </c>
      <c r="X62" t="s">
        <v>162</v>
      </c>
      <c r="Y62">
        <v>5</v>
      </c>
      <c r="Z62" t="s">
        <v>956</v>
      </c>
      <c r="AA62" t="s">
        <v>2182</v>
      </c>
      <c r="AB62" t="s">
        <v>2095</v>
      </c>
      <c r="AC62" t="s">
        <v>11128</v>
      </c>
      <c r="AD62" t="s">
        <v>11128</v>
      </c>
      <c r="AE62" t="s">
        <v>1453</v>
      </c>
      <c r="AF62">
        <v>99.819000000000003</v>
      </c>
      <c r="AG62" t="s">
        <v>180</v>
      </c>
      <c r="AH62" t="s">
        <v>131</v>
      </c>
      <c r="AI62" t="s">
        <v>226</v>
      </c>
      <c r="AJ62" t="s">
        <v>110</v>
      </c>
      <c r="AK62" t="s">
        <v>109</v>
      </c>
      <c r="AL62" t="s">
        <v>132</v>
      </c>
      <c r="AM62" s="1">
        <v>44391</v>
      </c>
      <c r="AN62" s="1">
        <v>44575</v>
      </c>
      <c r="AO62" s="1">
        <v>46217</v>
      </c>
      <c r="AP62">
        <v>5</v>
      </c>
      <c r="AQ62">
        <v>32.36</v>
      </c>
      <c r="AR62">
        <v>38.76</v>
      </c>
      <c r="AS62" t="s">
        <v>167</v>
      </c>
      <c r="AT62" t="s">
        <v>110</v>
      </c>
      <c r="AU62" t="s">
        <v>109</v>
      </c>
      <c r="AV62" t="s">
        <v>4720</v>
      </c>
      <c r="AW62" t="s">
        <v>4713</v>
      </c>
      <c r="AX62" t="s">
        <v>110</v>
      </c>
      <c r="AY62" t="s">
        <v>110</v>
      </c>
      <c r="AZ62" t="s">
        <v>109</v>
      </c>
      <c r="BA62" t="s">
        <v>109</v>
      </c>
      <c r="BB62" t="s">
        <v>109</v>
      </c>
      <c r="BC62" t="s">
        <v>110</v>
      </c>
      <c r="BD62" t="s">
        <v>109</v>
      </c>
      <c r="BE62" t="s">
        <v>109</v>
      </c>
      <c r="BF62" t="s">
        <v>12</v>
      </c>
      <c r="BG62" t="s">
        <v>4719</v>
      </c>
      <c r="BH62">
        <v>10000</v>
      </c>
      <c r="BI62" t="s">
        <v>518</v>
      </c>
      <c r="BJ62" t="s">
        <v>110</v>
      </c>
    </row>
    <row r="63" spans="1:62">
      <c r="A63">
        <v>282</v>
      </c>
      <c r="B63" t="s">
        <v>10639</v>
      </c>
      <c r="C63" s="1">
        <v>44384</v>
      </c>
      <c r="D63" t="s">
        <v>6491</v>
      </c>
      <c r="E63" t="s">
        <v>226</v>
      </c>
      <c r="F63" t="s">
        <v>110</v>
      </c>
      <c r="G63" t="s">
        <v>110</v>
      </c>
      <c r="H63" t="s">
        <v>110</v>
      </c>
      <c r="I63" t="s">
        <v>5373</v>
      </c>
      <c r="J63" t="s">
        <v>379</v>
      </c>
      <c r="K63" t="s">
        <v>11129</v>
      </c>
      <c r="L63" t="s">
        <v>109</v>
      </c>
      <c r="M63" t="s">
        <v>10640</v>
      </c>
      <c r="N63">
        <v>2</v>
      </c>
      <c r="O63">
        <v>1</v>
      </c>
      <c r="P63">
        <v>2</v>
      </c>
      <c r="Q63" t="s">
        <v>109</v>
      </c>
      <c r="R63" t="s">
        <v>11130</v>
      </c>
      <c r="S63">
        <v>21083</v>
      </c>
      <c r="T63" s="45">
        <v>45005.509409722225</v>
      </c>
      <c r="U63" t="s">
        <v>3871</v>
      </c>
      <c r="V63" t="s">
        <v>3871</v>
      </c>
      <c r="W63" t="s">
        <v>161</v>
      </c>
      <c r="X63" t="s">
        <v>162</v>
      </c>
      <c r="Y63">
        <v>4</v>
      </c>
      <c r="Z63" t="s">
        <v>1131</v>
      </c>
      <c r="AA63" t="s">
        <v>3431</v>
      </c>
      <c r="AB63" t="s">
        <v>11131</v>
      </c>
      <c r="AC63" t="s">
        <v>11132</v>
      </c>
      <c r="AD63" t="s">
        <v>11132</v>
      </c>
      <c r="AE63" t="s">
        <v>1223</v>
      </c>
      <c r="AF63">
        <v>98.994</v>
      </c>
      <c r="AG63" t="s">
        <v>180</v>
      </c>
      <c r="AH63" t="s">
        <v>11054</v>
      </c>
      <c r="AI63" t="s">
        <v>110</v>
      </c>
      <c r="AJ63" t="s">
        <v>110</v>
      </c>
      <c r="AK63" t="s">
        <v>109</v>
      </c>
      <c r="AL63" t="s">
        <v>132</v>
      </c>
      <c r="AM63" s="1">
        <v>44391</v>
      </c>
      <c r="AN63" s="1">
        <v>44575</v>
      </c>
      <c r="AO63" s="1">
        <v>55348</v>
      </c>
      <c r="AP63">
        <v>4</v>
      </c>
      <c r="AQ63">
        <v>25.89</v>
      </c>
      <c r="AR63">
        <v>31.007999999999999</v>
      </c>
      <c r="AS63" t="s">
        <v>430</v>
      </c>
      <c r="AT63" t="s">
        <v>110</v>
      </c>
      <c r="AU63" t="s">
        <v>109</v>
      </c>
      <c r="AV63" t="s">
        <v>11133</v>
      </c>
      <c r="AW63" t="s">
        <v>6491</v>
      </c>
      <c r="AX63" t="s">
        <v>110</v>
      </c>
      <c r="AY63" t="s">
        <v>110</v>
      </c>
      <c r="AZ63" t="s">
        <v>206</v>
      </c>
      <c r="BA63" t="s">
        <v>109</v>
      </c>
      <c r="BB63" t="s">
        <v>109</v>
      </c>
      <c r="BC63" t="s">
        <v>2200</v>
      </c>
      <c r="BD63" t="s">
        <v>109</v>
      </c>
      <c r="BE63" t="s">
        <v>11134</v>
      </c>
      <c r="BF63" t="s">
        <v>12</v>
      </c>
      <c r="BG63" t="s">
        <v>11135</v>
      </c>
      <c r="BH63">
        <v>35745</v>
      </c>
      <c r="BI63" t="s">
        <v>518</v>
      </c>
      <c r="BJ63" t="s">
        <v>110</v>
      </c>
    </row>
    <row r="64" spans="1:62">
      <c r="A64">
        <v>281</v>
      </c>
      <c r="B64" t="s">
        <v>10637</v>
      </c>
      <c r="C64" s="1">
        <v>44384</v>
      </c>
      <c r="D64" t="s">
        <v>6491</v>
      </c>
      <c r="E64" t="s">
        <v>226</v>
      </c>
      <c r="F64" t="s">
        <v>110</v>
      </c>
      <c r="G64" t="s">
        <v>110</v>
      </c>
      <c r="H64" t="s">
        <v>110</v>
      </c>
      <c r="I64" t="s">
        <v>5373</v>
      </c>
      <c r="J64" t="s">
        <v>379</v>
      </c>
      <c r="K64" t="s">
        <v>11129</v>
      </c>
      <c r="L64" t="s">
        <v>109</v>
      </c>
      <c r="M64" t="s">
        <v>10638</v>
      </c>
      <c r="N64">
        <v>2</v>
      </c>
      <c r="O64">
        <v>1</v>
      </c>
      <c r="P64">
        <v>2</v>
      </c>
      <c r="Q64" t="s">
        <v>11136</v>
      </c>
      <c r="R64" t="s">
        <v>11137</v>
      </c>
      <c r="S64">
        <v>21082</v>
      </c>
      <c r="T64" s="45">
        <v>45005.509409722225</v>
      </c>
      <c r="U64" t="s">
        <v>3871</v>
      </c>
      <c r="V64" t="s">
        <v>3871</v>
      </c>
      <c r="W64" t="s">
        <v>161</v>
      </c>
      <c r="X64" t="s">
        <v>162</v>
      </c>
      <c r="Y64">
        <v>8</v>
      </c>
      <c r="Z64" t="s">
        <v>812</v>
      </c>
      <c r="AA64" t="s">
        <v>3913</v>
      </c>
      <c r="AB64" t="s">
        <v>11138</v>
      </c>
      <c r="AC64" t="s">
        <v>11139</v>
      </c>
      <c r="AD64" t="s">
        <v>11139</v>
      </c>
      <c r="AE64" t="s">
        <v>1165</v>
      </c>
      <c r="AF64">
        <v>99.141000000000005</v>
      </c>
      <c r="AG64" t="s">
        <v>180</v>
      </c>
      <c r="AH64" t="s">
        <v>11054</v>
      </c>
      <c r="AI64" t="s">
        <v>110</v>
      </c>
      <c r="AJ64" t="s">
        <v>110</v>
      </c>
      <c r="AK64" t="s">
        <v>109</v>
      </c>
      <c r="AL64" t="s">
        <v>132</v>
      </c>
      <c r="AM64" s="1">
        <v>44391</v>
      </c>
      <c r="AN64" s="1">
        <v>44575</v>
      </c>
      <c r="AO64" s="1">
        <v>48043</v>
      </c>
      <c r="AP64">
        <v>8</v>
      </c>
      <c r="AQ64">
        <v>51.78</v>
      </c>
      <c r="AR64">
        <v>62.015999999999998</v>
      </c>
      <c r="AS64" t="s">
        <v>430</v>
      </c>
      <c r="AT64" t="s">
        <v>110</v>
      </c>
      <c r="AU64" t="s">
        <v>109</v>
      </c>
      <c r="AV64" t="s">
        <v>11133</v>
      </c>
      <c r="AW64" t="s">
        <v>6491</v>
      </c>
      <c r="AX64" t="s">
        <v>110</v>
      </c>
      <c r="AY64" t="s">
        <v>110</v>
      </c>
      <c r="AZ64" t="s">
        <v>109</v>
      </c>
      <c r="BA64" t="s">
        <v>109</v>
      </c>
      <c r="BB64" t="s">
        <v>109</v>
      </c>
      <c r="BC64" t="s">
        <v>2200</v>
      </c>
      <c r="BD64" t="s">
        <v>109</v>
      </c>
      <c r="BE64" t="s">
        <v>11140</v>
      </c>
      <c r="BF64" t="s">
        <v>12</v>
      </c>
      <c r="BG64" t="s">
        <v>11135</v>
      </c>
      <c r="BH64">
        <v>0</v>
      </c>
      <c r="BI64" t="s">
        <v>518</v>
      </c>
      <c r="BJ64" t="s">
        <v>110</v>
      </c>
    </row>
    <row r="65" spans="1:62">
      <c r="A65">
        <v>280</v>
      </c>
      <c r="B65" t="s">
        <v>10628</v>
      </c>
      <c r="C65" s="1">
        <v>44383</v>
      </c>
      <c r="D65" t="s">
        <v>6412</v>
      </c>
      <c r="E65" t="s">
        <v>226</v>
      </c>
      <c r="F65" t="s">
        <v>110</v>
      </c>
      <c r="G65" t="s">
        <v>110</v>
      </c>
      <c r="H65" t="s">
        <v>110</v>
      </c>
      <c r="I65" t="s">
        <v>5373</v>
      </c>
      <c r="J65" t="s">
        <v>212</v>
      </c>
      <c r="K65" t="s">
        <v>7080</v>
      </c>
      <c r="L65" t="s">
        <v>109</v>
      </c>
      <c r="M65" t="s">
        <v>10629</v>
      </c>
      <c r="N65">
        <v>1</v>
      </c>
      <c r="O65">
        <v>1</v>
      </c>
      <c r="P65">
        <v>1</v>
      </c>
      <c r="Q65" t="s">
        <v>11141</v>
      </c>
      <c r="R65" t="s">
        <v>11142</v>
      </c>
      <c r="S65">
        <v>21078</v>
      </c>
      <c r="T65" s="45">
        <v>45005.509409722225</v>
      </c>
      <c r="U65" t="s">
        <v>108</v>
      </c>
      <c r="V65" t="s">
        <v>108</v>
      </c>
      <c r="W65" t="s">
        <v>161</v>
      </c>
      <c r="X65" t="s">
        <v>162</v>
      </c>
      <c r="Y65">
        <v>1.5</v>
      </c>
      <c r="Z65" t="s">
        <v>149</v>
      </c>
      <c r="AA65" t="s">
        <v>11143</v>
      </c>
      <c r="AB65" t="s">
        <v>1012</v>
      </c>
      <c r="AC65" t="s">
        <v>11143</v>
      </c>
      <c r="AD65" t="s">
        <v>110</v>
      </c>
      <c r="AE65" t="s">
        <v>1534</v>
      </c>
      <c r="AF65">
        <v>100</v>
      </c>
      <c r="AG65" t="s">
        <v>205</v>
      </c>
      <c r="AH65" t="s">
        <v>166</v>
      </c>
      <c r="AI65" t="s">
        <v>110</v>
      </c>
      <c r="AJ65" t="s">
        <v>110</v>
      </c>
      <c r="AK65" t="s">
        <v>109</v>
      </c>
      <c r="AL65" t="s">
        <v>132</v>
      </c>
      <c r="AM65" s="1">
        <v>44390</v>
      </c>
      <c r="AN65" s="1">
        <v>44574</v>
      </c>
      <c r="AO65" s="1">
        <v>44754</v>
      </c>
      <c r="AP65">
        <v>1.5</v>
      </c>
      <c r="AQ65">
        <v>9.7200000000000006</v>
      </c>
      <c r="AR65">
        <v>11.628</v>
      </c>
      <c r="AS65" t="s">
        <v>133</v>
      </c>
      <c r="AT65" t="s">
        <v>110</v>
      </c>
      <c r="AU65" t="s">
        <v>109</v>
      </c>
      <c r="AV65" t="s">
        <v>11144</v>
      </c>
      <c r="AW65" t="s">
        <v>110</v>
      </c>
      <c r="AX65" t="s">
        <v>110</v>
      </c>
      <c r="AY65" t="s">
        <v>110</v>
      </c>
      <c r="AZ65" t="s">
        <v>109</v>
      </c>
      <c r="BA65" t="s">
        <v>109</v>
      </c>
      <c r="BB65" t="s">
        <v>182</v>
      </c>
      <c r="BC65" t="s">
        <v>110</v>
      </c>
      <c r="BD65" t="s">
        <v>109</v>
      </c>
      <c r="BE65" t="s">
        <v>109</v>
      </c>
      <c r="BF65" t="s">
        <v>12</v>
      </c>
      <c r="BG65" t="s">
        <v>11145</v>
      </c>
      <c r="BH65">
        <v>1500</v>
      </c>
      <c r="BI65" t="s">
        <v>518</v>
      </c>
      <c r="BJ65" t="s">
        <v>110</v>
      </c>
    </row>
    <row r="66" spans="1:62">
      <c r="A66">
        <v>279</v>
      </c>
      <c r="B66" t="s">
        <v>5282</v>
      </c>
      <c r="C66" s="1">
        <v>44383</v>
      </c>
      <c r="D66" t="s">
        <v>3958</v>
      </c>
      <c r="E66" t="s">
        <v>209</v>
      </c>
      <c r="F66" t="s">
        <v>110</v>
      </c>
      <c r="G66" t="s">
        <v>110</v>
      </c>
      <c r="H66" t="s">
        <v>6971</v>
      </c>
      <c r="I66" t="s">
        <v>5373</v>
      </c>
      <c r="J66" t="s">
        <v>212</v>
      </c>
      <c r="K66" t="s">
        <v>11146</v>
      </c>
      <c r="L66" t="s">
        <v>10936</v>
      </c>
      <c r="M66" t="s">
        <v>10633</v>
      </c>
      <c r="N66">
        <v>2</v>
      </c>
      <c r="O66">
        <v>2</v>
      </c>
      <c r="P66">
        <v>1</v>
      </c>
      <c r="Q66" t="s">
        <v>11147</v>
      </c>
      <c r="R66" t="s">
        <v>5287</v>
      </c>
      <c r="S66">
        <v>21080</v>
      </c>
      <c r="T66" s="45">
        <v>45005.509409722225</v>
      </c>
      <c r="U66" t="s">
        <v>830</v>
      </c>
      <c r="V66" t="s">
        <v>108</v>
      </c>
      <c r="W66" t="s">
        <v>161</v>
      </c>
      <c r="X66" t="s">
        <v>162</v>
      </c>
      <c r="Y66">
        <v>7</v>
      </c>
      <c r="Z66" t="s">
        <v>126</v>
      </c>
      <c r="AA66" t="s">
        <v>11148</v>
      </c>
      <c r="AB66" t="s">
        <v>4272</v>
      </c>
      <c r="AC66" t="s">
        <v>4377</v>
      </c>
      <c r="AD66" t="s">
        <v>4377</v>
      </c>
      <c r="AE66" t="s">
        <v>4676</v>
      </c>
      <c r="AF66">
        <v>99.906000000000006</v>
      </c>
      <c r="AG66" t="s">
        <v>205</v>
      </c>
      <c r="AH66" t="s">
        <v>131</v>
      </c>
      <c r="AI66" t="s">
        <v>209</v>
      </c>
      <c r="AJ66" t="s">
        <v>110</v>
      </c>
      <c r="AK66" t="s">
        <v>109</v>
      </c>
      <c r="AL66" t="s">
        <v>132</v>
      </c>
      <c r="AM66" s="1">
        <v>44390</v>
      </c>
      <c r="AN66" s="1">
        <v>44574</v>
      </c>
      <c r="AO66" s="1">
        <v>45486</v>
      </c>
      <c r="AP66">
        <v>7</v>
      </c>
      <c r="AQ66">
        <v>45.35</v>
      </c>
      <c r="AR66">
        <v>54.264000000000003</v>
      </c>
      <c r="AS66" t="s">
        <v>133</v>
      </c>
      <c r="AT66" t="s">
        <v>110</v>
      </c>
      <c r="AU66" t="s">
        <v>246</v>
      </c>
      <c r="AV66" t="s">
        <v>5285</v>
      </c>
      <c r="AW66" t="s">
        <v>110</v>
      </c>
      <c r="AX66" t="s">
        <v>110</v>
      </c>
      <c r="AY66" t="s">
        <v>110</v>
      </c>
      <c r="AZ66" t="s">
        <v>109</v>
      </c>
      <c r="BA66" t="s">
        <v>109</v>
      </c>
      <c r="BB66" t="s">
        <v>109</v>
      </c>
      <c r="BC66" t="s">
        <v>110</v>
      </c>
      <c r="BD66" t="s">
        <v>109</v>
      </c>
      <c r="BE66" t="s">
        <v>5286</v>
      </c>
      <c r="BF66" t="s">
        <v>12</v>
      </c>
      <c r="BG66" t="s">
        <v>3961</v>
      </c>
      <c r="BH66">
        <v>5000</v>
      </c>
      <c r="BI66" t="s">
        <v>518</v>
      </c>
      <c r="BJ66" t="s">
        <v>110</v>
      </c>
    </row>
    <row r="67" spans="1:62">
      <c r="A67">
        <v>278</v>
      </c>
      <c r="B67" t="s">
        <v>10631</v>
      </c>
      <c r="C67" s="1">
        <v>44383</v>
      </c>
      <c r="D67" t="s">
        <v>3958</v>
      </c>
      <c r="E67" t="s">
        <v>209</v>
      </c>
      <c r="F67" t="s">
        <v>110</v>
      </c>
      <c r="G67" t="s">
        <v>110</v>
      </c>
      <c r="H67" t="s">
        <v>6971</v>
      </c>
      <c r="I67" t="s">
        <v>5373</v>
      </c>
      <c r="J67" t="s">
        <v>212</v>
      </c>
      <c r="K67" t="s">
        <v>11146</v>
      </c>
      <c r="L67" t="s">
        <v>10936</v>
      </c>
      <c r="M67" t="s">
        <v>10632</v>
      </c>
      <c r="N67">
        <v>2</v>
      </c>
      <c r="O67">
        <v>2</v>
      </c>
      <c r="P67">
        <v>1</v>
      </c>
      <c r="Q67" t="s">
        <v>109</v>
      </c>
      <c r="R67" t="s">
        <v>11149</v>
      </c>
      <c r="S67">
        <v>21079</v>
      </c>
      <c r="T67" s="45">
        <v>45005.509409722225</v>
      </c>
      <c r="U67" t="s">
        <v>830</v>
      </c>
      <c r="V67" t="s">
        <v>5373</v>
      </c>
      <c r="W67" t="s">
        <v>5373</v>
      </c>
      <c r="X67" t="s">
        <v>154</v>
      </c>
      <c r="Y67">
        <v>20</v>
      </c>
      <c r="Z67" t="s">
        <v>276</v>
      </c>
      <c r="AA67" t="s">
        <v>11150</v>
      </c>
      <c r="AB67" t="s">
        <v>5284</v>
      </c>
      <c r="AC67" t="s">
        <v>11150</v>
      </c>
      <c r="AD67" t="s">
        <v>110</v>
      </c>
      <c r="AE67" t="s">
        <v>1165</v>
      </c>
      <c r="AF67">
        <v>100</v>
      </c>
      <c r="AG67" t="s">
        <v>205</v>
      </c>
      <c r="AH67" t="s">
        <v>131</v>
      </c>
      <c r="AI67" t="s">
        <v>209</v>
      </c>
      <c r="AJ67" t="s">
        <v>110</v>
      </c>
      <c r="AK67" t="s">
        <v>109</v>
      </c>
      <c r="AL67" t="s">
        <v>132</v>
      </c>
      <c r="AM67" s="1">
        <v>44390</v>
      </c>
      <c r="AN67" s="1">
        <v>44574</v>
      </c>
      <c r="AO67" s="1">
        <v>45120</v>
      </c>
      <c r="AP67">
        <v>2.56</v>
      </c>
      <c r="AQ67">
        <v>16.684000000000001</v>
      </c>
      <c r="AR67">
        <v>20</v>
      </c>
      <c r="AS67" t="s">
        <v>133</v>
      </c>
      <c r="AT67" t="s">
        <v>110</v>
      </c>
      <c r="AU67" t="s">
        <v>246</v>
      </c>
      <c r="AV67" t="s">
        <v>5285</v>
      </c>
      <c r="AW67" t="s">
        <v>110</v>
      </c>
      <c r="AX67" t="s">
        <v>110</v>
      </c>
      <c r="AY67" t="s">
        <v>110</v>
      </c>
      <c r="AZ67" t="s">
        <v>109</v>
      </c>
      <c r="BA67" t="s">
        <v>109</v>
      </c>
      <c r="BB67" t="s">
        <v>109</v>
      </c>
      <c r="BC67" t="s">
        <v>110</v>
      </c>
      <c r="BD67" t="s">
        <v>109</v>
      </c>
      <c r="BE67" t="s">
        <v>11151</v>
      </c>
      <c r="BF67" t="s">
        <v>12</v>
      </c>
      <c r="BG67" t="s">
        <v>3961</v>
      </c>
      <c r="BH67">
        <v>0</v>
      </c>
      <c r="BI67" t="s">
        <v>518</v>
      </c>
      <c r="BJ67" t="s">
        <v>110</v>
      </c>
    </row>
    <row r="68" spans="1:62">
      <c r="A68">
        <v>277</v>
      </c>
      <c r="B68" t="s">
        <v>771</v>
      </c>
      <c r="C68" s="1">
        <v>44379</v>
      </c>
      <c r="D68" t="s">
        <v>748</v>
      </c>
      <c r="E68" t="s">
        <v>226</v>
      </c>
      <c r="F68" t="s">
        <v>110</v>
      </c>
      <c r="G68" t="s">
        <v>110</v>
      </c>
      <c r="H68" t="s">
        <v>110</v>
      </c>
      <c r="I68" t="s">
        <v>5373</v>
      </c>
      <c r="J68" t="s">
        <v>212</v>
      </c>
      <c r="K68" t="s">
        <v>7123</v>
      </c>
      <c r="L68" t="s">
        <v>109</v>
      </c>
      <c r="M68" t="s">
        <v>10627</v>
      </c>
      <c r="N68">
        <v>1</v>
      </c>
      <c r="O68">
        <v>1</v>
      </c>
      <c r="P68">
        <v>1</v>
      </c>
      <c r="Q68" t="s">
        <v>11152</v>
      </c>
      <c r="R68" t="s">
        <v>775</v>
      </c>
      <c r="S68">
        <v>21077</v>
      </c>
      <c r="T68" s="45">
        <v>45005.509409722225</v>
      </c>
      <c r="U68" t="s">
        <v>750</v>
      </c>
      <c r="V68" t="s">
        <v>5373</v>
      </c>
      <c r="W68" t="s">
        <v>5373</v>
      </c>
      <c r="X68" t="s">
        <v>111</v>
      </c>
      <c r="Y68">
        <v>15</v>
      </c>
      <c r="Z68" t="s">
        <v>276</v>
      </c>
      <c r="AA68" t="s">
        <v>11153</v>
      </c>
      <c r="AB68" t="s">
        <v>1032</v>
      </c>
      <c r="AC68" t="s">
        <v>11153</v>
      </c>
      <c r="AD68" t="s">
        <v>110</v>
      </c>
      <c r="AE68" t="s">
        <v>1131</v>
      </c>
      <c r="AF68"/>
      <c r="AG68" t="s">
        <v>205</v>
      </c>
      <c r="AH68" t="s">
        <v>131</v>
      </c>
      <c r="AI68" t="s">
        <v>110</v>
      </c>
      <c r="AJ68" t="s">
        <v>110</v>
      </c>
      <c r="AK68" t="s">
        <v>109</v>
      </c>
      <c r="AL68" t="s">
        <v>110</v>
      </c>
      <c r="AM68" s="1"/>
      <c r="AN68" s="1"/>
      <c r="AO68" s="1">
        <v>45116</v>
      </c>
      <c r="AP68">
        <v>2.37</v>
      </c>
      <c r="AQ68">
        <v>15</v>
      </c>
      <c r="AR68">
        <v>17.986000000000001</v>
      </c>
      <c r="AS68" t="s">
        <v>430</v>
      </c>
      <c r="AT68" t="s">
        <v>110</v>
      </c>
      <c r="AU68" t="s">
        <v>109</v>
      </c>
      <c r="AV68" t="s">
        <v>756</v>
      </c>
      <c r="AW68" t="s">
        <v>110</v>
      </c>
      <c r="AX68" t="s">
        <v>110</v>
      </c>
      <c r="AY68" t="s">
        <v>110</v>
      </c>
      <c r="AZ68" t="s">
        <v>206</v>
      </c>
      <c r="BA68" t="s">
        <v>109</v>
      </c>
      <c r="BB68" t="s">
        <v>109</v>
      </c>
      <c r="BC68" t="s">
        <v>110</v>
      </c>
      <c r="BD68" t="s">
        <v>109</v>
      </c>
      <c r="BE68" t="s">
        <v>109</v>
      </c>
      <c r="BF68" t="s">
        <v>12</v>
      </c>
      <c r="BG68" t="s">
        <v>110</v>
      </c>
      <c r="BH68">
        <v>1875</v>
      </c>
      <c r="BI68" t="s">
        <v>110</v>
      </c>
      <c r="BJ68" t="s">
        <v>10436</v>
      </c>
    </row>
    <row r="69" spans="1:62">
      <c r="A69">
        <v>276</v>
      </c>
      <c r="B69" t="s">
        <v>10624</v>
      </c>
      <c r="C69" s="1">
        <v>44376</v>
      </c>
      <c r="D69" t="s">
        <v>6414</v>
      </c>
      <c r="E69" t="s">
        <v>226</v>
      </c>
      <c r="F69" t="s">
        <v>110</v>
      </c>
      <c r="G69" t="s">
        <v>110</v>
      </c>
      <c r="H69" t="s">
        <v>110</v>
      </c>
      <c r="I69" t="s">
        <v>5373</v>
      </c>
      <c r="J69" t="s">
        <v>212</v>
      </c>
      <c r="K69" t="s">
        <v>10623</v>
      </c>
      <c r="L69" t="s">
        <v>109</v>
      </c>
      <c r="M69" t="s">
        <v>10625</v>
      </c>
      <c r="N69">
        <v>1</v>
      </c>
      <c r="O69">
        <v>1</v>
      </c>
      <c r="P69">
        <v>1</v>
      </c>
      <c r="Q69" t="s">
        <v>11154</v>
      </c>
      <c r="R69" t="s">
        <v>11155</v>
      </c>
      <c r="S69">
        <v>21076</v>
      </c>
      <c r="T69" s="45">
        <v>45005.509409722225</v>
      </c>
      <c r="U69" t="s">
        <v>108</v>
      </c>
      <c r="V69" t="s">
        <v>108</v>
      </c>
      <c r="W69" t="s">
        <v>124</v>
      </c>
      <c r="X69" t="s">
        <v>162</v>
      </c>
      <c r="Y69">
        <v>1</v>
      </c>
      <c r="Z69" t="s">
        <v>126</v>
      </c>
      <c r="AA69" t="s">
        <v>671</v>
      </c>
      <c r="AB69" t="s">
        <v>1589</v>
      </c>
      <c r="AC69" t="s">
        <v>671</v>
      </c>
      <c r="AD69" t="s">
        <v>110</v>
      </c>
      <c r="AE69" t="s">
        <v>1325</v>
      </c>
      <c r="AF69">
        <v>100</v>
      </c>
      <c r="AG69" t="s">
        <v>205</v>
      </c>
      <c r="AH69" t="s">
        <v>131</v>
      </c>
      <c r="AI69" t="s">
        <v>110</v>
      </c>
      <c r="AJ69" t="s">
        <v>110</v>
      </c>
      <c r="AK69" t="s">
        <v>109</v>
      </c>
      <c r="AL69" t="s">
        <v>132</v>
      </c>
      <c r="AM69" s="1">
        <v>44385</v>
      </c>
      <c r="AN69" s="1">
        <v>44569</v>
      </c>
      <c r="AO69" s="1">
        <v>45481</v>
      </c>
      <c r="AP69">
        <v>1</v>
      </c>
      <c r="AQ69">
        <v>6.46</v>
      </c>
      <c r="AR69">
        <v>7.7519999999999998</v>
      </c>
      <c r="AS69" t="s">
        <v>133</v>
      </c>
      <c r="AT69" t="s">
        <v>110</v>
      </c>
      <c r="AU69" t="s">
        <v>109</v>
      </c>
      <c r="AV69" t="s">
        <v>11156</v>
      </c>
      <c r="AW69" t="s">
        <v>110</v>
      </c>
      <c r="AX69" t="s">
        <v>110</v>
      </c>
      <c r="AY69" t="s">
        <v>110</v>
      </c>
      <c r="AZ69" t="s">
        <v>109</v>
      </c>
      <c r="BA69" t="s">
        <v>109</v>
      </c>
      <c r="BB69" t="s">
        <v>109</v>
      </c>
      <c r="BC69" t="s">
        <v>110</v>
      </c>
      <c r="BD69" t="s">
        <v>109</v>
      </c>
      <c r="BE69" t="s">
        <v>109</v>
      </c>
      <c r="BF69" t="s">
        <v>12</v>
      </c>
      <c r="BG69" t="s">
        <v>11157</v>
      </c>
      <c r="BH69">
        <v>0</v>
      </c>
      <c r="BI69" t="s">
        <v>518</v>
      </c>
      <c r="BJ69" t="s">
        <v>110</v>
      </c>
    </row>
    <row r="70" spans="1:62">
      <c r="A70">
        <v>275</v>
      </c>
      <c r="B70" t="s">
        <v>10621</v>
      </c>
      <c r="C70" s="1">
        <v>44376</v>
      </c>
      <c r="D70" t="s">
        <v>6500</v>
      </c>
      <c r="E70" t="s">
        <v>209</v>
      </c>
      <c r="F70" t="s">
        <v>210</v>
      </c>
      <c r="G70" t="s">
        <v>110</v>
      </c>
      <c r="H70" t="s">
        <v>110</v>
      </c>
      <c r="I70" t="s">
        <v>5373</v>
      </c>
      <c r="J70" t="s">
        <v>212</v>
      </c>
      <c r="K70" t="s">
        <v>10620</v>
      </c>
      <c r="L70" t="s">
        <v>109</v>
      </c>
      <c r="M70" t="s">
        <v>10622</v>
      </c>
      <c r="N70">
        <v>1</v>
      </c>
      <c r="O70">
        <v>1</v>
      </c>
      <c r="P70">
        <v>1</v>
      </c>
      <c r="Q70" t="s">
        <v>11158</v>
      </c>
      <c r="R70" t="s">
        <v>11159</v>
      </c>
      <c r="S70">
        <v>21075</v>
      </c>
      <c r="T70" s="45">
        <v>45005.509409722225</v>
      </c>
      <c r="U70" t="s">
        <v>160</v>
      </c>
      <c r="V70" t="s">
        <v>4981</v>
      </c>
      <c r="W70" t="s">
        <v>110</v>
      </c>
      <c r="X70" t="s">
        <v>162</v>
      </c>
      <c r="Y70">
        <v>10</v>
      </c>
      <c r="Z70" t="s">
        <v>812</v>
      </c>
      <c r="AA70" t="s">
        <v>11160</v>
      </c>
      <c r="AB70" t="s">
        <v>4326</v>
      </c>
      <c r="AC70" t="s">
        <v>5105</v>
      </c>
      <c r="AD70" t="s">
        <v>5105</v>
      </c>
      <c r="AE70" t="s">
        <v>1165</v>
      </c>
      <c r="AF70">
        <v>100</v>
      </c>
      <c r="AG70" t="s">
        <v>205</v>
      </c>
      <c r="AH70" t="s">
        <v>131</v>
      </c>
      <c r="AI70" t="s">
        <v>209</v>
      </c>
      <c r="AJ70" t="s">
        <v>110</v>
      </c>
      <c r="AK70" t="s">
        <v>109</v>
      </c>
      <c r="AL70" t="s">
        <v>132</v>
      </c>
      <c r="AM70" s="1">
        <v>44385</v>
      </c>
      <c r="AN70" s="1">
        <v>44569</v>
      </c>
      <c r="AO70" s="1">
        <v>48037</v>
      </c>
      <c r="AP70">
        <v>10</v>
      </c>
      <c r="AQ70">
        <v>64.64</v>
      </c>
      <c r="AR70">
        <v>77.519000000000005</v>
      </c>
      <c r="AS70" t="s">
        <v>430</v>
      </c>
      <c r="AT70" t="s">
        <v>110</v>
      </c>
      <c r="AU70" t="s">
        <v>109</v>
      </c>
      <c r="AV70" t="s">
        <v>11161</v>
      </c>
      <c r="AW70" t="s">
        <v>110</v>
      </c>
      <c r="AX70" t="s">
        <v>110</v>
      </c>
      <c r="AY70" t="s">
        <v>110</v>
      </c>
      <c r="AZ70" t="s">
        <v>109</v>
      </c>
      <c r="BA70" t="s">
        <v>566</v>
      </c>
      <c r="BB70" t="s">
        <v>109</v>
      </c>
      <c r="BC70" t="s">
        <v>110</v>
      </c>
      <c r="BD70" t="s">
        <v>109</v>
      </c>
      <c r="BE70" t="s">
        <v>11162</v>
      </c>
      <c r="BF70" t="s">
        <v>12</v>
      </c>
      <c r="BG70" t="s">
        <v>11163</v>
      </c>
      <c r="BH70">
        <v>156680</v>
      </c>
      <c r="BI70" t="s">
        <v>570</v>
      </c>
      <c r="BJ70" t="s">
        <v>110</v>
      </c>
    </row>
    <row r="71" spans="1:62">
      <c r="A71">
        <v>274</v>
      </c>
      <c r="B71" t="s">
        <v>10618</v>
      </c>
      <c r="C71" s="1">
        <v>44372</v>
      </c>
      <c r="D71" t="s">
        <v>6679</v>
      </c>
      <c r="E71" t="s">
        <v>226</v>
      </c>
      <c r="F71" t="s">
        <v>110</v>
      </c>
      <c r="G71" t="s">
        <v>110</v>
      </c>
      <c r="H71" t="s">
        <v>110</v>
      </c>
      <c r="I71" t="s">
        <v>5373</v>
      </c>
      <c r="J71" t="s">
        <v>212</v>
      </c>
      <c r="K71" t="s">
        <v>11164</v>
      </c>
      <c r="L71" t="s">
        <v>214</v>
      </c>
      <c r="M71" t="s">
        <v>10619</v>
      </c>
      <c r="N71">
        <v>1</v>
      </c>
      <c r="O71">
        <v>1</v>
      </c>
      <c r="P71">
        <v>1</v>
      </c>
      <c r="Q71" t="s">
        <v>11165</v>
      </c>
      <c r="R71" t="s">
        <v>11166</v>
      </c>
      <c r="S71">
        <v>21074</v>
      </c>
      <c r="T71" s="45">
        <v>45005.509409722225</v>
      </c>
      <c r="U71" t="s">
        <v>1324</v>
      </c>
      <c r="V71" t="s">
        <v>1324</v>
      </c>
      <c r="W71" t="s">
        <v>161</v>
      </c>
      <c r="X71" t="s">
        <v>162</v>
      </c>
      <c r="Y71">
        <v>3</v>
      </c>
      <c r="Z71" t="s">
        <v>956</v>
      </c>
      <c r="AA71" t="s">
        <v>277</v>
      </c>
      <c r="AB71" t="s">
        <v>2694</v>
      </c>
      <c r="AC71" t="s">
        <v>277</v>
      </c>
      <c r="AD71" t="s">
        <v>110</v>
      </c>
      <c r="AE71" t="s">
        <v>1131</v>
      </c>
      <c r="AF71">
        <v>100</v>
      </c>
      <c r="AG71" t="s">
        <v>180</v>
      </c>
      <c r="AH71" t="s">
        <v>131</v>
      </c>
      <c r="AI71" t="s">
        <v>110</v>
      </c>
      <c r="AJ71" t="s">
        <v>110</v>
      </c>
      <c r="AK71" t="s">
        <v>109</v>
      </c>
      <c r="AL71" t="s">
        <v>132</v>
      </c>
      <c r="AM71" s="1">
        <v>44383</v>
      </c>
      <c r="AN71" s="1">
        <v>44567</v>
      </c>
      <c r="AO71" s="1">
        <v>46209</v>
      </c>
      <c r="AP71">
        <v>3</v>
      </c>
      <c r="AQ71">
        <v>19.37</v>
      </c>
      <c r="AR71">
        <v>23.256</v>
      </c>
      <c r="AS71" t="s">
        <v>167</v>
      </c>
      <c r="AT71" t="s">
        <v>110</v>
      </c>
      <c r="AU71" t="s">
        <v>109</v>
      </c>
      <c r="AV71" t="s">
        <v>11167</v>
      </c>
      <c r="AW71" t="s">
        <v>6679</v>
      </c>
      <c r="AX71" t="s">
        <v>110</v>
      </c>
      <c r="AY71" t="s">
        <v>110</v>
      </c>
      <c r="AZ71" t="s">
        <v>109</v>
      </c>
      <c r="BA71" t="s">
        <v>109</v>
      </c>
      <c r="BB71" t="s">
        <v>109</v>
      </c>
      <c r="BC71" t="s">
        <v>110</v>
      </c>
      <c r="BD71" t="s">
        <v>109</v>
      </c>
      <c r="BE71" t="s">
        <v>109</v>
      </c>
      <c r="BF71" t="s">
        <v>12</v>
      </c>
      <c r="BG71" t="s">
        <v>11168</v>
      </c>
      <c r="BH71">
        <v>25714</v>
      </c>
      <c r="BI71" t="s">
        <v>518</v>
      </c>
      <c r="BJ71" t="s">
        <v>110</v>
      </c>
    </row>
    <row r="72" spans="1:62">
      <c r="A72">
        <v>273</v>
      </c>
      <c r="B72" t="s">
        <v>10615</v>
      </c>
      <c r="C72" s="1">
        <v>44369</v>
      </c>
      <c r="D72" t="s">
        <v>6683</v>
      </c>
      <c r="E72" t="s">
        <v>226</v>
      </c>
      <c r="F72" t="s">
        <v>110</v>
      </c>
      <c r="G72" t="s">
        <v>110</v>
      </c>
      <c r="H72" t="s">
        <v>110</v>
      </c>
      <c r="I72" t="s">
        <v>5373</v>
      </c>
      <c r="J72" t="s">
        <v>212</v>
      </c>
      <c r="K72" t="s">
        <v>10614</v>
      </c>
      <c r="L72" t="s">
        <v>109</v>
      </c>
      <c r="M72" t="s">
        <v>10616</v>
      </c>
      <c r="N72">
        <v>1</v>
      </c>
      <c r="O72">
        <v>1</v>
      </c>
      <c r="P72">
        <v>1</v>
      </c>
      <c r="Q72" t="s">
        <v>11169</v>
      </c>
      <c r="R72" t="s">
        <v>11170</v>
      </c>
      <c r="S72">
        <v>21073</v>
      </c>
      <c r="T72" s="45">
        <v>45005.509409722225</v>
      </c>
      <c r="U72" t="s">
        <v>403</v>
      </c>
      <c r="V72" t="s">
        <v>403</v>
      </c>
      <c r="W72" t="s">
        <v>124</v>
      </c>
      <c r="X72" t="s">
        <v>162</v>
      </c>
      <c r="Y72">
        <v>3.28</v>
      </c>
      <c r="Z72" t="s">
        <v>956</v>
      </c>
      <c r="AA72" t="s">
        <v>277</v>
      </c>
      <c r="AB72" t="s">
        <v>11171</v>
      </c>
      <c r="AC72" t="s">
        <v>277</v>
      </c>
      <c r="AD72" t="s">
        <v>110</v>
      </c>
      <c r="AE72" t="s">
        <v>1325</v>
      </c>
      <c r="AF72">
        <v>100</v>
      </c>
      <c r="AG72" t="s">
        <v>180</v>
      </c>
      <c r="AH72" t="s">
        <v>131</v>
      </c>
      <c r="AI72" t="s">
        <v>110</v>
      </c>
      <c r="AJ72" t="s">
        <v>110</v>
      </c>
      <c r="AK72" t="s">
        <v>109</v>
      </c>
      <c r="AL72" t="s">
        <v>132</v>
      </c>
      <c r="AM72" s="1">
        <v>44372</v>
      </c>
      <c r="AN72" s="1">
        <v>44555</v>
      </c>
      <c r="AO72" s="1">
        <v>46198</v>
      </c>
      <c r="AP72">
        <v>3.28</v>
      </c>
      <c r="AQ72">
        <v>21.26</v>
      </c>
      <c r="AR72">
        <v>25.425999999999998</v>
      </c>
      <c r="AS72" t="s">
        <v>430</v>
      </c>
      <c r="AT72" t="s">
        <v>110</v>
      </c>
      <c r="AU72" t="s">
        <v>109</v>
      </c>
      <c r="AV72" t="s">
        <v>11172</v>
      </c>
      <c r="AW72" t="s">
        <v>6683</v>
      </c>
      <c r="AX72" t="s">
        <v>110</v>
      </c>
      <c r="AY72" t="s">
        <v>110</v>
      </c>
      <c r="AZ72" t="s">
        <v>109</v>
      </c>
      <c r="BA72" t="s">
        <v>109</v>
      </c>
      <c r="BB72" t="s">
        <v>109</v>
      </c>
      <c r="BC72" t="s">
        <v>110</v>
      </c>
      <c r="BD72" t="s">
        <v>109</v>
      </c>
      <c r="BE72" t="s">
        <v>109</v>
      </c>
      <c r="BF72" t="s">
        <v>12</v>
      </c>
      <c r="BG72" t="s">
        <v>11173</v>
      </c>
      <c r="BH72">
        <v>10000</v>
      </c>
      <c r="BI72" t="s">
        <v>518</v>
      </c>
      <c r="BJ72" t="s">
        <v>110</v>
      </c>
    </row>
    <row r="73" spans="1:62">
      <c r="A73">
        <v>272</v>
      </c>
      <c r="B73" t="s">
        <v>10612</v>
      </c>
      <c r="C73" s="1">
        <v>44369</v>
      </c>
      <c r="D73" t="s">
        <v>5418</v>
      </c>
      <c r="E73" t="s">
        <v>209</v>
      </c>
      <c r="F73" t="s">
        <v>6946</v>
      </c>
      <c r="G73" t="s">
        <v>6970</v>
      </c>
      <c r="H73" t="s">
        <v>110</v>
      </c>
      <c r="I73" t="s">
        <v>5373</v>
      </c>
      <c r="J73" t="s">
        <v>212</v>
      </c>
      <c r="K73" t="s">
        <v>10471</v>
      </c>
      <c r="L73" t="s">
        <v>109</v>
      </c>
      <c r="M73" t="s">
        <v>10613</v>
      </c>
      <c r="N73">
        <v>1</v>
      </c>
      <c r="O73">
        <v>1</v>
      </c>
      <c r="P73">
        <v>1</v>
      </c>
      <c r="Q73" t="s">
        <v>11174</v>
      </c>
      <c r="R73" t="s">
        <v>11175</v>
      </c>
      <c r="S73">
        <v>21072</v>
      </c>
      <c r="T73" s="45">
        <v>45005.509409722225</v>
      </c>
      <c r="U73" t="s">
        <v>2683</v>
      </c>
      <c r="V73" t="s">
        <v>2085</v>
      </c>
      <c r="W73" t="s">
        <v>110</v>
      </c>
      <c r="X73" t="s">
        <v>162</v>
      </c>
      <c r="Y73">
        <v>5</v>
      </c>
      <c r="Z73" t="s">
        <v>956</v>
      </c>
      <c r="AA73" t="s">
        <v>4403</v>
      </c>
      <c r="AB73" t="s">
        <v>10989</v>
      </c>
      <c r="AC73" t="s">
        <v>4500</v>
      </c>
      <c r="AD73" t="s">
        <v>4500</v>
      </c>
      <c r="AE73" t="s">
        <v>1223</v>
      </c>
      <c r="AF73">
        <v>99.938000000000002</v>
      </c>
      <c r="AG73" t="s">
        <v>180</v>
      </c>
      <c r="AH73" t="s">
        <v>131</v>
      </c>
      <c r="AI73" t="s">
        <v>209</v>
      </c>
      <c r="AJ73" t="s">
        <v>110</v>
      </c>
      <c r="AK73" t="s">
        <v>109</v>
      </c>
      <c r="AL73" t="s">
        <v>132</v>
      </c>
      <c r="AM73" s="1">
        <v>44375</v>
      </c>
      <c r="AN73" s="1">
        <v>44558</v>
      </c>
      <c r="AO73" s="1">
        <v>46201</v>
      </c>
      <c r="AP73">
        <v>5</v>
      </c>
      <c r="AQ73">
        <v>32.4</v>
      </c>
      <c r="AR73">
        <v>38.76</v>
      </c>
      <c r="AS73" t="s">
        <v>167</v>
      </c>
      <c r="AT73" t="s">
        <v>110</v>
      </c>
      <c r="AU73" t="s">
        <v>109</v>
      </c>
      <c r="AV73" t="s">
        <v>11176</v>
      </c>
      <c r="AW73" t="s">
        <v>5418</v>
      </c>
      <c r="AX73" t="s">
        <v>110</v>
      </c>
      <c r="AY73" t="s">
        <v>110</v>
      </c>
      <c r="AZ73" t="s">
        <v>109</v>
      </c>
      <c r="BA73" t="s">
        <v>109</v>
      </c>
      <c r="BB73" t="s">
        <v>109</v>
      </c>
      <c r="BC73" t="s">
        <v>110</v>
      </c>
      <c r="BD73" t="s">
        <v>109</v>
      </c>
      <c r="BE73" t="s">
        <v>11177</v>
      </c>
      <c r="BF73" t="s">
        <v>12</v>
      </c>
      <c r="BG73" t="s">
        <v>11178</v>
      </c>
      <c r="BH73">
        <v>115500</v>
      </c>
      <c r="BI73" t="s">
        <v>518</v>
      </c>
      <c r="BJ73" t="s">
        <v>110</v>
      </c>
    </row>
    <row r="74" spans="1:62">
      <c r="A74">
        <v>271</v>
      </c>
      <c r="B74" t="s">
        <v>10610</v>
      </c>
      <c r="C74" s="1">
        <v>44368</v>
      </c>
      <c r="D74" t="s">
        <v>6909</v>
      </c>
      <c r="E74" t="s">
        <v>209</v>
      </c>
      <c r="F74" t="s">
        <v>110</v>
      </c>
      <c r="G74" t="s">
        <v>110</v>
      </c>
      <c r="H74" t="s">
        <v>110</v>
      </c>
      <c r="I74" t="s">
        <v>5373</v>
      </c>
      <c r="J74" t="s">
        <v>379</v>
      </c>
      <c r="K74" t="s">
        <v>10574</v>
      </c>
      <c r="L74" t="s">
        <v>6930</v>
      </c>
      <c r="M74" t="s">
        <v>10611</v>
      </c>
      <c r="N74">
        <v>1</v>
      </c>
      <c r="O74">
        <v>1</v>
      </c>
      <c r="P74">
        <v>1</v>
      </c>
      <c r="Q74" t="s">
        <v>11179</v>
      </c>
      <c r="R74" t="s">
        <v>11180</v>
      </c>
      <c r="S74">
        <v>21071</v>
      </c>
      <c r="T74" s="45">
        <v>45005.509409722225</v>
      </c>
      <c r="U74" t="s">
        <v>1893</v>
      </c>
      <c r="V74" t="s">
        <v>11106</v>
      </c>
      <c r="W74" t="s">
        <v>161</v>
      </c>
      <c r="X74" t="s">
        <v>162</v>
      </c>
      <c r="Y74">
        <v>2</v>
      </c>
      <c r="Z74" t="s">
        <v>1503</v>
      </c>
      <c r="AA74" t="s">
        <v>1839</v>
      </c>
      <c r="AB74" t="s">
        <v>11107</v>
      </c>
      <c r="AC74" t="s">
        <v>1839</v>
      </c>
      <c r="AD74" t="s">
        <v>110</v>
      </c>
      <c r="AE74" t="s">
        <v>1131</v>
      </c>
      <c r="AF74">
        <v>100</v>
      </c>
      <c r="AG74" t="s">
        <v>3531</v>
      </c>
      <c r="AH74" t="s">
        <v>832</v>
      </c>
      <c r="AI74" t="s">
        <v>110</v>
      </c>
      <c r="AJ74" t="s">
        <v>110</v>
      </c>
      <c r="AK74" t="s">
        <v>109</v>
      </c>
      <c r="AL74" t="s">
        <v>132</v>
      </c>
      <c r="AM74" s="1">
        <v>44375</v>
      </c>
      <c r="AN74" s="1">
        <v>44558</v>
      </c>
      <c r="AO74" s="1">
        <v>45288</v>
      </c>
      <c r="AP74">
        <v>2</v>
      </c>
      <c r="AQ74">
        <v>12.93</v>
      </c>
      <c r="AR74">
        <v>15.504</v>
      </c>
      <c r="AS74" t="s">
        <v>5044</v>
      </c>
      <c r="AT74" t="s">
        <v>430</v>
      </c>
      <c r="AU74" t="s">
        <v>109</v>
      </c>
      <c r="AV74" t="s">
        <v>11108</v>
      </c>
      <c r="AW74" t="s">
        <v>5270</v>
      </c>
      <c r="AX74" t="s">
        <v>110</v>
      </c>
      <c r="AY74" t="s">
        <v>110</v>
      </c>
      <c r="AZ74" t="s">
        <v>109</v>
      </c>
      <c r="BA74" t="s">
        <v>109</v>
      </c>
      <c r="BB74" t="s">
        <v>109</v>
      </c>
      <c r="BC74" t="s">
        <v>110</v>
      </c>
      <c r="BD74" t="s">
        <v>109</v>
      </c>
      <c r="BE74" t="s">
        <v>109</v>
      </c>
      <c r="BF74" t="s">
        <v>12</v>
      </c>
      <c r="BG74" t="s">
        <v>11109</v>
      </c>
      <c r="BH74">
        <v>520000</v>
      </c>
      <c r="BI74" t="s">
        <v>518</v>
      </c>
      <c r="BJ74" t="s">
        <v>110</v>
      </c>
    </row>
    <row r="75" spans="1:62">
      <c r="A75">
        <v>270</v>
      </c>
      <c r="B75" t="s">
        <v>10608</v>
      </c>
      <c r="C75" s="1">
        <v>44357</v>
      </c>
      <c r="D75" t="s">
        <v>826</v>
      </c>
      <c r="E75" t="s">
        <v>226</v>
      </c>
      <c r="F75" t="s">
        <v>110</v>
      </c>
      <c r="G75" t="s">
        <v>110</v>
      </c>
      <c r="H75" t="s">
        <v>11090</v>
      </c>
      <c r="I75" t="s">
        <v>5373</v>
      </c>
      <c r="J75" t="s">
        <v>212</v>
      </c>
      <c r="K75" t="s">
        <v>7076</v>
      </c>
      <c r="L75" t="s">
        <v>7112</v>
      </c>
      <c r="M75" t="s">
        <v>10609</v>
      </c>
      <c r="N75">
        <v>1</v>
      </c>
      <c r="O75">
        <v>1</v>
      </c>
      <c r="P75">
        <v>1</v>
      </c>
      <c r="Q75" t="s">
        <v>11181</v>
      </c>
      <c r="R75" t="s">
        <v>11182</v>
      </c>
      <c r="S75">
        <v>21070</v>
      </c>
      <c r="T75" s="45">
        <v>45005.509409722225</v>
      </c>
      <c r="U75" t="s">
        <v>4864</v>
      </c>
      <c r="V75" t="s">
        <v>3025</v>
      </c>
      <c r="W75" t="s">
        <v>161</v>
      </c>
      <c r="X75" t="s">
        <v>162</v>
      </c>
      <c r="Y75">
        <v>5</v>
      </c>
      <c r="Z75" t="s">
        <v>126</v>
      </c>
      <c r="AA75" t="s">
        <v>10999</v>
      </c>
      <c r="AB75" t="s">
        <v>4566</v>
      </c>
      <c r="AC75" t="s">
        <v>11183</v>
      </c>
      <c r="AD75" t="s">
        <v>11183</v>
      </c>
      <c r="AE75" t="s">
        <v>2685</v>
      </c>
      <c r="AF75">
        <v>99.709000000000003</v>
      </c>
      <c r="AG75" t="s">
        <v>165</v>
      </c>
      <c r="AH75" t="s">
        <v>131</v>
      </c>
      <c r="AI75" t="s">
        <v>226</v>
      </c>
      <c r="AJ75" t="s">
        <v>110</v>
      </c>
      <c r="AK75" t="s">
        <v>109</v>
      </c>
      <c r="AL75" t="s">
        <v>132</v>
      </c>
      <c r="AM75" s="1">
        <v>44365</v>
      </c>
      <c r="AN75" s="1">
        <v>44548</v>
      </c>
      <c r="AO75" s="1">
        <v>45461</v>
      </c>
      <c r="AP75">
        <v>5</v>
      </c>
      <c r="AQ75">
        <v>31.96</v>
      </c>
      <c r="AR75">
        <v>38.76</v>
      </c>
      <c r="AS75" t="s">
        <v>430</v>
      </c>
      <c r="AT75" t="s">
        <v>110</v>
      </c>
      <c r="AU75" t="s">
        <v>109</v>
      </c>
      <c r="AV75" t="s">
        <v>3030</v>
      </c>
      <c r="AW75" t="s">
        <v>110</v>
      </c>
      <c r="AX75" t="s">
        <v>826</v>
      </c>
      <c r="AY75" t="s">
        <v>110</v>
      </c>
      <c r="AZ75" t="s">
        <v>169</v>
      </c>
      <c r="BA75" t="s">
        <v>109</v>
      </c>
      <c r="BB75" t="s">
        <v>109</v>
      </c>
      <c r="BC75" t="s">
        <v>110</v>
      </c>
      <c r="BD75" t="s">
        <v>109</v>
      </c>
      <c r="BE75" t="s">
        <v>11184</v>
      </c>
      <c r="BF75" t="s">
        <v>12</v>
      </c>
      <c r="BG75" t="s">
        <v>3029</v>
      </c>
      <c r="BH75">
        <v>116300</v>
      </c>
      <c r="BI75" t="s">
        <v>518</v>
      </c>
      <c r="BJ75" t="s">
        <v>110</v>
      </c>
    </row>
    <row r="76" spans="1:62">
      <c r="A76">
        <v>269</v>
      </c>
      <c r="B76" t="s">
        <v>10606</v>
      </c>
      <c r="C76" s="1">
        <v>44355</v>
      </c>
      <c r="D76" t="s">
        <v>1062</v>
      </c>
      <c r="E76" t="s">
        <v>209</v>
      </c>
      <c r="F76" t="s">
        <v>110</v>
      </c>
      <c r="G76" t="s">
        <v>110</v>
      </c>
      <c r="H76" t="s">
        <v>110</v>
      </c>
      <c r="I76" t="s">
        <v>5373</v>
      </c>
      <c r="J76" t="s">
        <v>212</v>
      </c>
      <c r="K76" t="s">
        <v>6981</v>
      </c>
      <c r="L76" t="s">
        <v>6930</v>
      </c>
      <c r="M76" t="s">
        <v>10607</v>
      </c>
      <c r="N76">
        <v>1</v>
      </c>
      <c r="O76">
        <v>1</v>
      </c>
      <c r="P76">
        <v>1</v>
      </c>
      <c r="Q76" t="s">
        <v>11185</v>
      </c>
      <c r="R76" t="s">
        <v>11186</v>
      </c>
      <c r="S76">
        <v>21069</v>
      </c>
      <c r="T76" s="45">
        <v>45005.509409722225</v>
      </c>
      <c r="U76" t="s">
        <v>2640</v>
      </c>
      <c r="V76" t="s">
        <v>108</v>
      </c>
      <c r="W76" t="s">
        <v>161</v>
      </c>
      <c r="X76" t="s">
        <v>162</v>
      </c>
      <c r="Y76">
        <v>6</v>
      </c>
      <c r="Z76" t="s">
        <v>126</v>
      </c>
      <c r="AA76" t="s">
        <v>11187</v>
      </c>
      <c r="AB76" t="s">
        <v>4376</v>
      </c>
      <c r="AC76" t="s">
        <v>11188</v>
      </c>
      <c r="AD76" t="s">
        <v>11188</v>
      </c>
      <c r="AE76" t="s">
        <v>3290</v>
      </c>
      <c r="AF76">
        <v>100</v>
      </c>
      <c r="AG76" t="s">
        <v>205</v>
      </c>
      <c r="AH76" t="s">
        <v>131</v>
      </c>
      <c r="AI76" t="s">
        <v>209</v>
      </c>
      <c r="AJ76" t="s">
        <v>110</v>
      </c>
      <c r="AK76" t="s">
        <v>109</v>
      </c>
      <c r="AL76" t="s">
        <v>132</v>
      </c>
      <c r="AM76" s="1">
        <v>44362</v>
      </c>
      <c r="AN76" s="1">
        <v>44545</v>
      </c>
      <c r="AO76" s="1">
        <v>45458</v>
      </c>
      <c r="AP76">
        <v>6</v>
      </c>
      <c r="AQ76">
        <v>38.409999999999997</v>
      </c>
      <c r="AR76">
        <v>46.512</v>
      </c>
      <c r="AS76" t="s">
        <v>133</v>
      </c>
      <c r="AT76" t="s">
        <v>110</v>
      </c>
      <c r="AU76" t="s">
        <v>246</v>
      </c>
      <c r="AV76" t="s">
        <v>10868</v>
      </c>
      <c r="AW76" t="s">
        <v>110</v>
      </c>
      <c r="AX76" t="s">
        <v>110</v>
      </c>
      <c r="AY76" t="s">
        <v>110</v>
      </c>
      <c r="AZ76" t="s">
        <v>109</v>
      </c>
      <c r="BA76" t="s">
        <v>109</v>
      </c>
      <c r="BB76" t="s">
        <v>109</v>
      </c>
      <c r="BC76" t="s">
        <v>110</v>
      </c>
      <c r="BD76" t="s">
        <v>109</v>
      </c>
      <c r="BE76" t="s">
        <v>109</v>
      </c>
      <c r="BF76" t="s">
        <v>12</v>
      </c>
      <c r="BG76" t="s">
        <v>1068</v>
      </c>
      <c r="BH76">
        <v>50000</v>
      </c>
      <c r="BI76" t="s">
        <v>518</v>
      </c>
      <c r="BJ76" t="s">
        <v>110</v>
      </c>
    </row>
    <row r="77" spans="1:62">
      <c r="A77">
        <v>268</v>
      </c>
      <c r="B77" t="s">
        <v>10602</v>
      </c>
      <c r="C77" s="1">
        <v>44350</v>
      </c>
      <c r="D77" t="s">
        <v>2058</v>
      </c>
      <c r="E77" t="s">
        <v>226</v>
      </c>
      <c r="F77" t="s">
        <v>110</v>
      </c>
      <c r="G77" t="s">
        <v>110</v>
      </c>
      <c r="H77" t="s">
        <v>110</v>
      </c>
      <c r="I77" t="s">
        <v>5373</v>
      </c>
      <c r="J77" t="s">
        <v>379</v>
      </c>
      <c r="K77" t="s">
        <v>11189</v>
      </c>
      <c r="L77" t="s">
        <v>6968</v>
      </c>
      <c r="M77" t="s">
        <v>6934</v>
      </c>
      <c r="N77">
        <v>1</v>
      </c>
      <c r="O77">
        <v>1</v>
      </c>
      <c r="P77">
        <v>1</v>
      </c>
      <c r="Q77" t="s">
        <v>11190</v>
      </c>
      <c r="R77" t="s">
        <v>11191</v>
      </c>
      <c r="S77">
        <v>21066</v>
      </c>
      <c r="T77" s="45">
        <v>45005.509409722225</v>
      </c>
      <c r="U77" t="s">
        <v>108</v>
      </c>
      <c r="V77" t="s">
        <v>108</v>
      </c>
      <c r="W77" t="s">
        <v>110</v>
      </c>
      <c r="X77" t="s">
        <v>162</v>
      </c>
      <c r="Y77">
        <v>2</v>
      </c>
      <c r="Z77" t="s">
        <v>149</v>
      </c>
      <c r="AA77" t="s">
        <v>11192</v>
      </c>
      <c r="AB77" t="s">
        <v>11193</v>
      </c>
      <c r="AC77" t="s">
        <v>2757</v>
      </c>
      <c r="AD77" t="s">
        <v>110</v>
      </c>
      <c r="AE77" t="s">
        <v>1276</v>
      </c>
      <c r="AF77"/>
      <c r="AG77" t="s">
        <v>3531</v>
      </c>
      <c r="AH77" t="s">
        <v>131</v>
      </c>
      <c r="AI77" t="s">
        <v>209</v>
      </c>
      <c r="AJ77" t="s">
        <v>110</v>
      </c>
      <c r="AK77" t="s">
        <v>109</v>
      </c>
      <c r="AL77" t="s">
        <v>110</v>
      </c>
      <c r="AM77" s="1"/>
      <c r="AN77" s="1"/>
      <c r="AO77" s="1">
        <v>44719</v>
      </c>
      <c r="AP77">
        <v>2</v>
      </c>
      <c r="AQ77">
        <v>12.81</v>
      </c>
      <c r="AR77">
        <v>15.504</v>
      </c>
      <c r="AS77" t="s">
        <v>227</v>
      </c>
      <c r="AT77" t="s">
        <v>430</v>
      </c>
      <c r="AU77" t="s">
        <v>109</v>
      </c>
      <c r="AV77" t="s">
        <v>11194</v>
      </c>
      <c r="AW77" t="s">
        <v>11195</v>
      </c>
      <c r="AX77" t="s">
        <v>110</v>
      </c>
      <c r="AY77" t="s">
        <v>110</v>
      </c>
      <c r="AZ77" t="s">
        <v>169</v>
      </c>
      <c r="BA77" t="s">
        <v>109</v>
      </c>
      <c r="BB77" t="s">
        <v>109</v>
      </c>
      <c r="BC77" t="s">
        <v>110</v>
      </c>
      <c r="BD77" t="s">
        <v>109</v>
      </c>
      <c r="BE77" t="s">
        <v>109</v>
      </c>
      <c r="BF77" t="s">
        <v>12</v>
      </c>
      <c r="BG77" t="s">
        <v>11196</v>
      </c>
      <c r="BH77">
        <v>45000</v>
      </c>
      <c r="BI77" t="s">
        <v>110</v>
      </c>
      <c r="BJ77" t="s">
        <v>110</v>
      </c>
    </row>
    <row r="78" spans="1:62">
      <c r="A78">
        <v>267</v>
      </c>
      <c r="B78" t="s">
        <v>10604</v>
      </c>
      <c r="C78" s="1">
        <v>44350</v>
      </c>
      <c r="D78" t="s">
        <v>918</v>
      </c>
      <c r="E78" t="s">
        <v>209</v>
      </c>
      <c r="F78" t="s">
        <v>6946</v>
      </c>
      <c r="G78" t="s">
        <v>11197</v>
      </c>
      <c r="H78" t="s">
        <v>110</v>
      </c>
      <c r="I78" t="s">
        <v>5373</v>
      </c>
      <c r="J78" t="s">
        <v>212</v>
      </c>
      <c r="K78" t="s">
        <v>7121</v>
      </c>
      <c r="L78" t="s">
        <v>7112</v>
      </c>
      <c r="M78" t="s">
        <v>381</v>
      </c>
      <c r="N78">
        <v>1</v>
      </c>
      <c r="O78">
        <v>1</v>
      </c>
      <c r="P78">
        <v>1</v>
      </c>
      <c r="Q78" t="s">
        <v>11198</v>
      </c>
      <c r="R78" t="s">
        <v>11199</v>
      </c>
      <c r="S78">
        <v>21068</v>
      </c>
      <c r="T78" s="45">
        <v>45005.509409722225</v>
      </c>
      <c r="U78" t="s">
        <v>2130</v>
      </c>
      <c r="V78" t="s">
        <v>920</v>
      </c>
      <c r="W78" t="s">
        <v>161</v>
      </c>
      <c r="X78" t="s">
        <v>162</v>
      </c>
      <c r="Y78">
        <v>4</v>
      </c>
      <c r="Z78" t="s">
        <v>126</v>
      </c>
      <c r="AA78" t="s">
        <v>224</v>
      </c>
      <c r="AB78" t="s">
        <v>1796</v>
      </c>
      <c r="AC78" t="s">
        <v>224</v>
      </c>
      <c r="AD78" t="s">
        <v>110</v>
      </c>
      <c r="AE78" t="s">
        <v>1131</v>
      </c>
      <c r="AF78">
        <v>100</v>
      </c>
      <c r="AG78" t="s">
        <v>205</v>
      </c>
      <c r="AH78" t="s">
        <v>131</v>
      </c>
      <c r="AI78" t="s">
        <v>209</v>
      </c>
      <c r="AJ78" t="s">
        <v>110</v>
      </c>
      <c r="AK78" t="s">
        <v>109</v>
      </c>
      <c r="AL78" t="s">
        <v>132</v>
      </c>
      <c r="AM78" s="1">
        <v>44357</v>
      </c>
      <c r="AN78" s="1">
        <v>44540</v>
      </c>
      <c r="AO78" s="1">
        <v>45453</v>
      </c>
      <c r="AP78">
        <v>4</v>
      </c>
      <c r="AQ78">
        <v>25.62</v>
      </c>
      <c r="AR78">
        <v>31.007999999999999</v>
      </c>
      <c r="AS78" t="s">
        <v>133</v>
      </c>
      <c r="AT78" t="s">
        <v>110</v>
      </c>
      <c r="AU78" t="s">
        <v>109</v>
      </c>
      <c r="AV78" t="s">
        <v>4089</v>
      </c>
      <c r="AW78" t="s">
        <v>110</v>
      </c>
      <c r="AX78" t="s">
        <v>110</v>
      </c>
      <c r="AY78" t="s">
        <v>110</v>
      </c>
      <c r="AZ78" t="s">
        <v>109</v>
      </c>
      <c r="BA78" t="s">
        <v>109</v>
      </c>
      <c r="BB78" t="s">
        <v>109</v>
      </c>
      <c r="BC78" t="s">
        <v>110</v>
      </c>
      <c r="BD78" t="s">
        <v>109</v>
      </c>
      <c r="BE78" t="s">
        <v>109</v>
      </c>
      <c r="BF78" t="s">
        <v>12</v>
      </c>
      <c r="BG78" t="s">
        <v>922</v>
      </c>
      <c r="BH78">
        <v>200000</v>
      </c>
      <c r="BI78" t="s">
        <v>518</v>
      </c>
      <c r="BJ78" t="s">
        <v>110</v>
      </c>
    </row>
    <row r="79" spans="1:62">
      <c r="A79">
        <v>266</v>
      </c>
      <c r="B79" t="s">
        <v>10597</v>
      </c>
      <c r="C79" s="1">
        <v>44350</v>
      </c>
      <c r="D79" t="s">
        <v>1736</v>
      </c>
      <c r="E79" t="s">
        <v>209</v>
      </c>
      <c r="F79" t="s">
        <v>110</v>
      </c>
      <c r="G79" t="s">
        <v>110</v>
      </c>
      <c r="H79" t="s">
        <v>110</v>
      </c>
      <c r="I79" t="s">
        <v>5373</v>
      </c>
      <c r="J79" t="s">
        <v>379</v>
      </c>
      <c r="K79" t="s">
        <v>11200</v>
      </c>
      <c r="L79" t="s">
        <v>6968</v>
      </c>
      <c r="M79" t="s">
        <v>6941</v>
      </c>
      <c r="N79">
        <v>1</v>
      </c>
      <c r="O79">
        <v>1</v>
      </c>
      <c r="P79">
        <v>1</v>
      </c>
      <c r="Q79" t="s">
        <v>11201</v>
      </c>
      <c r="R79" t="s">
        <v>11202</v>
      </c>
      <c r="S79">
        <v>21063</v>
      </c>
      <c r="T79" s="45">
        <v>45005.509409722225</v>
      </c>
      <c r="U79" t="s">
        <v>108</v>
      </c>
      <c r="V79" t="s">
        <v>5266</v>
      </c>
      <c r="W79" t="s">
        <v>124</v>
      </c>
      <c r="X79" t="s">
        <v>162</v>
      </c>
      <c r="Y79">
        <v>1.5</v>
      </c>
      <c r="Z79" t="s">
        <v>149</v>
      </c>
      <c r="AA79" t="s">
        <v>11203</v>
      </c>
      <c r="AB79" t="s">
        <v>11204</v>
      </c>
      <c r="AC79" t="s">
        <v>110</v>
      </c>
      <c r="AD79" t="s">
        <v>110</v>
      </c>
      <c r="AE79" t="s">
        <v>110</v>
      </c>
      <c r="AF79"/>
      <c r="AG79" t="s">
        <v>180</v>
      </c>
      <c r="AH79" t="s">
        <v>131</v>
      </c>
      <c r="AI79" t="s">
        <v>110</v>
      </c>
      <c r="AJ79" t="s">
        <v>110</v>
      </c>
      <c r="AK79" t="s">
        <v>109</v>
      </c>
      <c r="AL79" t="s">
        <v>110</v>
      </c>
      <c r="AM79" s="1"/>
      <c r="AN79" s="1"/>
      <c r="AO79" s="1">
        <v>44720</v>
      </c>
      <c r="AP79">
        <v>1.5</v>
      </c>
      <c r="AQ79">
        <v>9.61</v>
      </c>
      <c r="AR79">
        <v>11.628</v>
      </c>
      <c r="AS79" t="s">
        <v>167</v>
      </c>
      <c r="AT79" t="s">
        <v>110</v>
      </c>
      <c r="AU79" t="s">
        <v>109</v>
      </c>
      <c r="AV79" t="s">
        <v>11205</v>
      </c>
      <c r="AW79" t="s">
        <v>1736</v>
      </c>
      <c r="AX79" t="s">
        <v>110</v>
      </c>
      <c r="AY79" t="s">
        <v>110</v>
      </c>
      <c r="AZ79" t="s">
        <v>109</v>
      </c>
      <c r="BA79" t="s">
        <v>109</v>
      </c>
      <c r="BB79" t="s">
        <v>109</v>
      </c>
      <c r="BC79" t="s">
        <v>110</v>
      </c>
      <c r="BD79" t="s">
        <v>109</v>
      </c>
      <c r="BE79" t="s">
        <v>109</v>
      </c>
      <c r="BF79" t="s">
        <v>12</v>
      </c>
      <c r="BG79" t="s">
        <v>11206</v>
      </c>
      <c r="BH79">
        <v>90000</v>
      </c>
      <c r="BI79" t="s">
        <v>110</v>
      </c>
      <c r="BJ79" t="s">
        <v>110</v>
      </c>
    </row>
    <row r="80" spans="1:62">
      <c r="A80">
        <v>265</v>
      </c>
      <c r="B80" t="s">
        <v>10600</v>
      </c>
      <c r="C80" s="1">
        <v>44350</v>
      </c>
      <c r="D80" t="s">
        <v>4358</v>
      </c>
      <c r="E80" t="s">
        <v>209</v>
      </c>
      <c r="F80" t="s">
        <v>110</v>
      </c>
      <c r="G80" t="s">
        <v>110</v>
      </c>
      <c r="H80" t="s">
        <v>110</v>
      </c>
      <c r="I80" t="s">
        <v>5373</v>
      </c>
      <c r="J80" t="s">
        <v>212</v>
      </c>
      <c r="K80" t="s">
        <v>7114</v>
      </c>
      <c r="L80" t="s">
        <v>7112</v>
      </c>
      <c r="M80" t="s">
        <v>6932</v>
      </c>
      <c r="N80">
        <v>2</v>
      </c>
      <c r="O80">
        <v>2</v>
      </c>
      <c r="P80">
        <v>1</v>
      </c>
      <c r="Q80" t="s">
        <v>11207</v>
      </c>
      <c r="R80" t="s">
        <v>11208</v>
      </c>
      <c r="S80">
        <v>21065</v>
      </c>
      <c r="T80" s="45">
        <v>45005.509409722225</v>
      </c>
      <c r="U80" t="s">
        <v>830</v>
      </c>
      <c r="V80" t="s">
        <v>108</v>
      </c>
      <c r="W80" t="s">
        <v>161</v>
      </c>
      <c r="X80" t="s">
        <v>162</v>
      </c>
      <c r="Y80">
        <v>6</v>
      </c>
      <c r="Z80" t="s">
        <v>126</v>
      </c>
      <c r="AA80" t="s">
        <v>11148</v>
      </c>
      <c r="AB80" t="s">
        <v>4360</v>
      </c>
      <c r="AC80" t="s">
        <v>11209</v>
      </c>
      <c r="AD80" t="s">
        <v>11209</v>
      </c>
      <c r="AE80" t="s">
        <v>3290</v>
      </c>
      <c r="AF80">
        <v>99.917000000000002</v>
      </c>
      <c r="AG80" t="s">
        <v>205</v>
      </c>
      <c r="AH80" t="s">
        <v>131</v>
      </c>
      <c r="AI80" t="s">
        <v>110</v>
      </c>
      <c r="AJ80" t="s">
        <v>110</v>
      </c>
      <c r="AK80" t="s">
        <v>109</v>
      </c>
      <c r="AL80" t="s">
        <v>132</v>
      </c>
      <c r="AM80" s="1">
        <v>44357</v>
      </c>
      <c r="AN80" s="1">
        <v>44540</v>
      </c>
      <c r="AO80" s="1">
        <v>45453</v>
      </c>
      <c r="AP80">
        <v>6</v>
      </c>
      <c r="AQ80">
        <v>38.42</v>
      </c>
      <c r="AR80">
        <v>46.512</v>
      </c>
      <c r="AS80" t="s">
        <v>133</v>
      </c>
      <c r="AT80" t="s">
        <v>110</v>
      </c>
      <c r="AU80" t="s">
        <v>246</v>
      </c>
      <c r="AV80" t="s">
        <v>4363</v>
      </c>
      <c r="AW80" t="s">
        <v>110</v>
      </c>
      <c r="AX80" t="s">
        <v>110</v>
      </c>
      <c r="AY80" t="s">
        <v>110</v>
      </c>
      <c r="AZ80" t="s">
        <v>206</v>
      </c>
      <c r="BA80" t="s">
        <v>109</v>
      </c>
      <c r="BB80" t="s">
        <v>109</v>
      </c>
      <c r="BC80" t="s">
        <v>110</v>
      </c>
      <c r="BD80" t="s">
        <v>109</v>
      </c>
      <c r="BE80" t="s">
        <v>109</v>
      </c>
      <c r="BF80" t="s">
        <v>12</v>
      </c>
      <c r="BG80" t="s">
        <v>4362</v>
      </c>
      <c r="BH80">
        <v>14000</v>
      </c>
      <c r="BI80" t="s">
        <v>518</v>
      </c>
      <c r="BJ80" t="s">
        <v>110</v>
      </c>
    </row>
    <row r="81" spans="1:62">
      <c r="A81">
        <v>264</v>
      </c>
      <c r="B81" t="s">
        <v>10599</v>
      </c>
      <c r="C81" s="1">
        <v>44350</v>
      </c>
      <c r="D81" t="s">
        <v>4358</v>
      </c>
      <c r="E81" t="s">
        <v>209</v>
      </c>
      <c r="F81" t="s">
        <v>110</v>
      </c>
      <c r="G81" t="s">
        <v>110</v>
      </c>
      <c r="H81" t="s">
        <v>110</v>
      </c>
      <c r="I81" t="s">
        <v>5373</v>
      </c>
      <c r="J81" t="s">
        <v>212</v>
      </c>
      <c r="K81" t="s">
        <v>7114</v>
      </c>
      <c r="L81" t="s">
        <v>7112</v>
      </c>
      <c r="M81" t="s">
        <v>6937</v>
      </c>
      <c r="N81">
        <v>2</v>
      </c>
      <c r="O81">
        <v>2</v>
      </c>
      <c r="P81">
        <v>1</v>
      </c>
      <c r="Q81" t="s">
        <v>109</v>
      </c>
      <c r="R81" t="s">
        <v>11210</v>
      </c>
      <c r="S81">
        <v>21064</v>
      </c>
      <c r="T81" s="45">
        <v>45005.509409722225</v>
      </c>
      <c r="U81" t="s">
        <v>830</v>
      </c>
      <c r="V81" t="s">
        <v>108</v>
      </c>
      <c r="W81" t="s">
        <v>161</v>
      </c>
      <c r="X81" t="s">
        <v>154</v>
      </c>
      <c r="Y81">
        <v>25</v>
      </c>
      <c r="Z81" t="s">
        <v>126</v>
      </c>
      <c r="AA81" t="s">
        <v>11211</v>
      </c>
      <c r="AB81" t="s">
        <v>11212</v>
      </c>
      <c r="AC81" t="s">
        <v>11211</v>
      </c>
      <c r="AD81" t="s">
        <v>110</v>
      </c>
      <c r="AE81" t="s">
        <v>1165</v>
      </c>
      <c r="AF81">
        <v>100</v>
      </c>
      <c r="AG81" t="s">
        <v>205</v>
      </c>
      <c r="AH81" t="s">
        <v>131</v>
      </c>
      <c r="AI81" t="s">
        <v>209</v>
      </c>
      <c r="AJ81" t="s">
        <v>110</v>
      </c>
      <c r="AK81" t="s">
        <v>109</v>
      </c>
      <c r="AL81" t="s">
        <v>132</v>
      </c>
      <c r="AM81" s="1">
        <v>44357</v>
      </c>
      <c r="AN81" s="1">
        <v>44540</v>
      </c>
      <c r="AO81" s="1">
        <v>45453</v>
      </c>
      <c r="AP81">
        <v>3.22</v>
      </c>
      <c r="AQ81">
        <v>20.62</v>
      </c>
      <c r="AR81">
        <v>25</v>
      </c>
      <c r="AS81" t="s">
        <v>133</v>
      </c>
      <c r="AT81" t="s">
        <v>110</v>
      </c>
      <c r="AU81" t="s">
        <v>246</v>
      </c>
      <c r="AV81" t="s">
        <v>4363</v>
      </c>
      <c r="AW81" t="s">
        <v>110</v>
      </c>
      <c r="AX81" t="s">
        <v>110</v>
      </c>
      <c r="AY81" t="s">
        <v>110</v>
      </c>
      <c r="AZ81" t="s">
        <v>206</v>
      </c>
      <c r="BA81" t="s">
        <v>109</v>
      </c>
      <c r="BB81" t="s">
        <v>109</v>
      </c>
      <c r="BC81" t="s">
        <v>110</v>
      </c>
      <c r="BD81" t="s">
        <v>109</v>
      </c>
      <c r="BE81" t="s">
        <v>109</v>
      </c>
      <c r="BF81" t="s">
        <v>12</v>
      </c>
      <c r="BG81" t="s">
        <v>4362</v>
      </c>
      <c r="BH81">
        <v>0</v>
      </c>
      <c r="BI81" t="s">
        <v>518</v>
      </c>
      <c r="BJ81" t="s">
        <v>110</v>
      </c>
    </row>
    <row r="82" spans="1:62">
      <c r="A82">
        <v>263</v>
      </c>
      <c r="B82" t="s">
        <v>10603</v>
      </c>
      <c r="C82" s="1">
        <v>44350</v>
      </c>
      <c r="D82" t="s">
        <v>2245</v>
      </c>
      <c r="E82" t="s">
        <v>226</v>
      </c>
      <c r="F82" t="s">
        <v>110</v>
      </c>
      <c r="G82" t="s">
        <v>110</v>
      </c>
      <c r="H82" t="s">
        <v>110</v>
      </c>
      <c r="I82" t="s">
        <v>5373</v>
      </c>
      <c r="J82" t="s">
        <v>212</v>
      </c>
      <c r="K82" t="s">
        <v>7007</v>
      </c>
      <c r="L82" t="s">
        <v>6930</v>
      </c>
      <c r="M82" t="s">
        <v>393</v>
      </c>
      <c r="N82">
        <v>1</v>
      </c>
      <c r="O82">
        <v>1</v>
      </c>
      <c r="P82">
        <v>1</v>
      </c>
      <c r="Q82" t="s">
        <v>11213</v>
      </c>
      <c r="R82" t="s">
        <v>11214</v>
      </c>
      <c r="S82">
        <v>21067</v>
      </c>
      <c r="T82" s="45">
        <v>45005.509409722225</v>
      </c>
      <c r="U82" t="s">
        <v>683</v>
      </c>
      <c r="V82" t="s">
        <v>1614</v>
      </c>
      <c r="W82" t="s">
        <v>161</v>
      </c>
      <c r="X82" t="s">
        <v>162</v>
      </c>
      <c r="Y82">
        <v>5</v>
      </c>
      <c r="Z82" t="s">
        <v>126</v>
      </c>
      <c r="AA82" t="s">
        <v>10999</v>
      </c>
      <c r="AB82" t="s">
        <v>11215</v>
      </c>
      <c r="AC82" t="s">
        <v>11216</v>
      </c>
      <c r="AD82" t="s">
        <v>11216</v>
      </c>
      <c r="AE82" t="s">
        <v>2643</v>
      </c>
      <c r="AF82">
        <v>99.620999999999995</v>
      </c>
      <c r="AG82" t="s">
        <v>180</v>
      </c>
      <c r="AH82" t="s">
        <v>131</v>
      </c>
      <c r="AI82" t="s">
        <v>110</v>
      </c>
      <c r="AJ82" t="s">
        <v>110</v>
      </c>
      <c r="AK82" t="s">
        <v>109</v>
      </c>
      <c r="AL82" t="s">
        <v>132</v>
      </c>
      <c r="AM82" s="1">
        <v>44357</v>
      </c>
      <c r="AN82" s="1">
        <v>44540</v>
      </c>
      <c r="AO82" s="1">
        <v>45453</v>
      </c>
      <c r="AP82">
        <v>5</v>
      </c>
      <c r="AQ82">
        <v>32.020000000000003</v>
      </c>
      <c r="AR82">
        <v>38.76</v>
      </c>
      <c r="AS82" t="s">
        <v>167</v>
      </c>
      <c r="AT82" t="s">
        <v>110</v>
      </c>
      <c r="AU82" t="s">
        <v>109</v>
      </c>
      <c r="AV82" t="s">
        <v>2254</v>
      </c>
      <c r="AW82" t="s">
        <v>2245</v>
      </c>
      <c r="AX82" t="s">
        <v>110</v>
      </c>
      <c r="AY82" t="s">
        <v>110</v>
      </c>
      <c r="AZ82" t="s">
        <v>109</v>
      </c>
      <c r="BA82" t="s">
        <v>109</v>
      </c>
      <c r="BB82" t="s">
        <v>109</v>
      </c>
      <c r="BC82" t="s">
        <v>110</v>
      </c>
      <c r="BD82" t="s">
        <v>109</v>
      </c>
      <c r="BE82" t="s">
        <v>109</v>
      </c>
      <c r="BF82" t="s">
        <v>12</v>
      </c>
      <c r="BG82" t="s">
        <v>2248</v>
      </c>
      <c r="BH82">
        <v>5000</v>
      </c>
      <c r="BI82" t="s">
        <v>518</v>
      </c>
      <c r="BJ82" t="s">
        <v>110</v>
      </c>
    </row>
    <row r="83" spans="1:62">
      <c r="A83">
        <v>262</v>
      </c>
      <c r="B83" t="s">
        <v>10596</v>
      </c>
      <c r="C83" s="1">
        <v>44347</v>
      </c>
      <c r="D83" t="s">
        <v>971</v>
      </c>
      <c r="E83" t="s">
        <v>226</v>
      </c>
      <c r="F83" t="s">
        <v>110</v>
      </c>
      <c r="G83" t="s">
        <v>110</v>
      </c>
      <c r="H83" t="s">
        <v>110</v>
      </c>
      <c r="I83" t="s">
        <v>5373</v>
      </c>
      <c r="J83" t="s">
        <v>212</v>
      </c>
      <c r="K83" t="s">
        <v>7133</v>
      </c>
      <c r="L83" t="s">
        <v>6959</v>
      </c>
      <c r="M83" t="s">
        <v>6944</v>
      </c>
      <c r="N83">
        <v>1</v>
      </c>
      <c r="O83">
        <v>1</v>
      </c>
      <c r="P83">
        <v>1</v>
      </c>
      <c r="Q83" t="s">
        <v>11217</v>
      </c>
      <c r="R83" t="s">
        <v>11218</v>
      </c>
      <c r="S83">
        <v>21062</v>
      </c>
      <c r="T83" s="45">
        <v>45005.509409722225</v>
      </c>
      <c r="U83" t="s">
        <v>403</v>
      </c>
      <c r="V83" t="s">
        <v>403</v>
      </c>
      <c r="W83" t="s">
        <v>124</v>
      </c>
      <c r="X83" t="s">
        <v>162</v>
      </c>
      <c r="Y83">
        <v>2</v>
      </c>
      <c r="Z83" t="s">
        <v>126</v>
      </c>
      <c r="AA83" t="s">
        <v>2310</v>
      </c>
      <c r="AB83" t="s">
        <v>1796</v>
      </c>
      <c r="AC83" t="s">
        <v>2310</v>
      </c>
      <c r="AD83" t="s">
        <v>110</v>
      </c>
      <c r="AE83" t="s">
        <v>1223</v>
      </c>
      <c r="AF83">
        <v>100</v>
      </c>
      <c r="AG83" t="s">
        <v>205</v>
      </c>
      <c r="AH83" t="s">
        <v>911</v>
      </c>
      <c r="AI83" t="s">
        <v>110</v>
      </c>
      <c r="AJ83" t="s">
        <v>110</v>
      </c>
      <c r="AK83" t="s">
        <v>109</v>
      </c>
      <c r="AL83" t="s">
        <v>132</v>
      </c>
      <c r="AM83" s="1">
        <v>44354</v>
      </c>
      <c r="AN83" s="1">
        <v>44537</v>
      </c>
      <c r="AO83" s="1">
        <v>45450</v>
      </c>
      <c r="AP83">
        <v>2</v>
      </c>
      <c r="AQ83">
        <v>12.74</v>
      </c>
      <c r="AR83">
        <v>15.504</v>
      </c>
      <c r="AS83" t="s">
        <v>133</v>
      </c>
      <c r="AT83" t="s">
        <v>110</v>
      </c>
      <c r="AU83" t="s">
        <v>109</v>
      </c>
      <c r="AV83" t="s">
        <v>4136</v>
      </c>
      <c r="AW83" t="s">
        <v>110</v>
      </c>
      <c r="AX83" t="s">
        <v>110</v>
      </c>
      <c r="AY83" t="s">
        <v>110</v>
      </c>
      <c r="AZ83" t="s">
        <v>109</v>
      </c>
      <c r="BA83" t="s">
        <v>109</v>
      </c>
      <c r="BB83" t="s">
        <v>109</v>
      </c>
      <c r="BC83" t="s">
        <v>110</v>
      </c>
      <c r="BD83" t="s">
        <v>109</v>
      </c>
      <c r="BE83" t="s">
        <v>109</v>
      </c>
      <c r="BF83" t="s">
        <v>12</v>
      </c>
      <c r="BG83" t="s">
        <v>973</v>
      </c>
      <c r="BH83">
        <v>6000</v>
      </c>
      <c r="BI83" t="s">
        <v>518</v>
      </c>
      <c r="BJ83" t="s">
        <v>110</v>
      </c>
    </row>
    <row r="84" spans="1:62">
      <c r="A84">
        <v>261</v>
      </c>
      <c r="B84" t="s">
        <v>10568</v>
      </c>
      <c r="C84" s="1">
        <v>44347</v>
      </c>
      <c r="D84" t="s">
        <v>6905</v>
      </c>
      <c r="E84" t="s">
        <v>209</v>
      </c>
      <c r="F84" t="s">
        <v>110</v>
      </c>
      <c r="G84" t="s">
        <v>110</v>
      </c>
      <c r="H84" t="s">
        <v>110</v>
      </c>
      <c r="I84" t="s">
        <v>5373</v>
      </c>
      <c r="J84" t="s">
        <v>379</v>
      </c>
      <c r="K84" t="s">
        <v>10567</v>
      </c>
      <c r="L84" t="s">
        <v>109</v>
      </c>
      <c r="M84" t="s">
        <v>6949</v>
      </c>
      <c r="N84">
        <v>1</v>
      </c>
      <c r="O84">
        <v>1</v>
      </c>
      <c r="P84">
        <v>1</v>
      </c>
      <c r="Q84" t="s">
        <v>11219</v>
      </c>
      <c r="R84" t="s">
        <v>11220</v>
      </c>
      <c r="S84">
        <v>21061</v>
      </c>
      <c r="T84" s="45">
        <v>45005.509409722225</v>
      </c>
      <c r="U84" t="s">
        <v>108</v>
      </c>
      <c r="V84" t="s">
        <v>11014</v>
      </c>
      <c r="W84" t="s">
        <v>161</v>
      </c>
      <c r="X84" t="s">
        <v>162</v>
      </c>
      <c r="Y84">
        <v>1.5</v>
      </c>
      <c r="Z84" t="s">
        <v>956</v>
      </c>
      <c r="AA84" t="s">
        <v>671</v>
      </c>
      <c r="AB84" t="s">
        <v>1192</v>
      </c>
      <c r="AC84" t="s">
        <v>110</v>
      </c>
      <c r="AD84" t="s">
        <v>110</v>
      </c>
      <c r="AE84" t="s">
        <v>110</v>
      </c>
      <c r="AF84"/>
      <c r="AG84" t="s">
        <v>3531</v>
      </c>
      <c r="AH84" t="s">
        <v>832</v>
      </c>
      <c r="AI84" t="s">
        <v>110</v>
      </c>
      <c r="AJ84" t="s">
        <v>110</v>
      </c>
      <c r="AK84" t="s">
        <v>389</v>
      </c>
      <c r="AL84" t="s">
        <v>110</v>
      </c>
      <c r="AM84" s="1"/>
      <c r="AN84" s="1"/>
      <c r="AO84" s="1">
        <v>46159</v>
      </c>
      <c r="AP84">
        <v>1.5</v>
      </c>
      <c r="AQ84">
        <v>9.6199999999999992</v>
      </c>
      <c r="AR84">
        <v>11.628</v>
      </c>
      <c r="AS84" t="s">
        <v>227</v>
      </c>
      <c r="AT84" t="s">
        <v>430</v>
      </c>
      <c r="AU84" t="s">
        <v>109</v>
      </c>
      <c r="AV84" t="s">
        <v>11015</v>
      </c>
      <c r="AW84" t="s">
        <v>5270</v>
      </c>
      <c r="AX84" t="s">
        <v>110</v>
      </c>
      <c r="AY84" t="s">
        <v>110</v>
      </c>
      <c r="AZ84" t="s">
        <v>109</v>
      </c>
      <c r="BA84" t="s">
        <v>109</v>
      </c>
      <c r="BB84" t="s">
        <v>109</v>
      </c>
      <c r="BC84" t="s">
        <v>110</v>
      </c>
      <c r="BD84" t="s">
        <v>109</v>
      </c>
      <c r="BE84" t="s">
        <v>109</v>
      </c>
      <c r="BF84" t="s">
        <v>12</v>
      </c>
      <c r="BG84" t="s">
        <v>11017</v>
      </c>
      <c r="BH84">
        <v>37500</v>
      </c>
      <c r="BI84" t="s">
        <v>110</v>
      </c>
      <c r="BJ84" t="s">
        <v>110</v>
      </c>
    </row>
    <row r="85" spans="1:62">
      <c r="A85">
        <v>260</v>
      </c>
      <c r="B85" t="s">
        <v>10593</v>
      </c>
      <c r="C85" s="1">
        <v>44343</v>
      </c>
      <c r="D85" t="s">
        <v>6703</v>
      </c>
      <c r="E85" t="s">
        <v>209</v>
      </c>
      <c r="F85" t="s">
        <v>110</v>
      </c>
      <c r="G85" t="s">
        <v>110</v>
      </c>
      <c r="H85" t="s">
        <v>110</v>
      </c>
      <c r="I85" t="s">
        <v>5373</v>
      </c>
      <c r="J85" t="s">
        <v>379</v>
      </c>
      <c r="K85" t="s">
        <v>10592</v>
      </c>
      <c r="L85" t="s">
        <v>109</v>
      </c>
      <c r="M85" t="s">
        <v>6955</v>
      </c>
      <c r="N85">
        <v>1</v>
      </c>
      <c r="O85">
        <v>1</v>
      </c>
      <c r="P85">
        <v>1</v>
      </c>
      <c r="Q85" t="s">
        <v>11221</v>
      </c>
      <c r="R85" t="s">
        <v>11222</v>
      </c>
      <c r="S85">
        <v>21059</v>
      </c>
      <c r="T85" s="45">
        <v>45005.509409722225</v>
      </c>
      <c r="U85" t="s">
        <v>1893</v>
      </c>
      <c r="V85" t="s">
        <v>108</v>
      </c>
      <c r="W85" t="s">
        <v>11223</v>
      </c>
      <c r="X85" t="s">
        <v>162</v>
      </c>
      <c r="Y85">
        <v>2.9</v>
      </c>
      <c r="Z85" t="s">
        <v>11224</v>
      </c>
      <c r="AA85" t="s">
        <v>11225</v>
      </c>
      <c r="AB85" t="s">
        <v>11226</v>
      </c>
      <c r="AC85" t="s">
        <v>11227</v>
      </c>
      <c r="AD85" t="s">
        <v>110</v>
      </c>
      <c r="AE85" t="s">
        <v>1223</v>
      </c>
      <c r="AF85"/>
      <c r="AG85" t="s">
        <v>180</v>
      </c>
      <c r="AH85" t="s">
        <v>131</v>
      </c>
      <c r="AI85" t="s">
        <v>110</v>
      </c>
      <c r="AJ85" t="s">
        <v>110</v>
      </c>
      <c r="AK85" t="s">
        <v>109</v>
      </c>
      <c r="AL85" t="s">
        <v>110</v>
      </c>
      <c r="AM85" s="1"/>
      <c r="AN85" s="1"/>
      <c r="AO85" s="1">
        <v>45539</v>
      </c>
      <c r="AP85">
        <v>2.9</v>
      </c>
      <c r="AQ85">
        <v>18.510000000000002</v>
      </c>
      <c r="AR85">
        <v>22.481000000000002</v>
      </c>
      <c r="AS85" t="s">
        <v>430</v>
      </c>
      <c r="AT85" t="s">
        <v>110</v>
      </c>
      <c r="AU85" t="s">
        <v>109</v>
      </c>
      <c r="AV85" t="s">
        <v>11228</v>
      </c>
      <c r="AW85" t="s">
        <v>6703</v>
      </c>
      <c r="AX85" t="s">
        <v>110</v>
      </c>
      <c r="AY85" t="s">
        <v>110</v>
      </c>
      <c r="AZ85" t="s">
        <v>206</v>
      </c>
      <c r="BA85" t="s">
        <v>109</v>
      </c>
      <c r="BB85" t="s">
        <v>109</v>
      </c>
      <c r="BC85" t="s">
        <v>110</v>
      </c>
      <c r="BD85" t="s">
        <v>109</v>
      </c>
      <c r="BE85" t="s">
        <v>11229</v>
      </c>
      <c r="BF85" t="s">
        <v>12</v>
      </c>
      <c r="BG85" t="s">
        <v>11230</v>
      </c>
      <c r="BH85">
        <v>300000</v>
      </c>
      <c r="BI85" t="s">
        <v>110</v>
      </c>
      <c r="BJ85" t="s">
        <v>110</v>
      </c>
    </row>
    <row r="86" spans="1:62">
      <c r="A86">
        <v>259</v>
      </c>
      <c r="B86" t="s">
        <v>10591</v>
      </c>
      <c r="C86" s="1">
        <v>44343</v>
      </c>
      <c r="D86" t="s">
        <v>6901</v>
      </c>
      <c r="E86" t="s">
        <v>226</v>
      </c>
      <c r="F86" t="s">
        <v>110</v>
      </c>
      <c r="G86" t="s">
        <v>110</v>
      </c>
      <c r="H86" t="s">
        <v>110</v>
      </c>
      <c r="I86" t="s">
        <v>5373</v>
      </c>
      <c r="J86" t="s">
        <v>379</v>
      </c>
      <c r="K86" t="s">
        <v>10590</v>
      </c>
      <c r="L86" t="s">
        <v>109</v>
      </c>
      <c r="M86" t="s">
        <v>6953</v>
      </c>
      <c r="N86">
        <v>1</v>
      </c>
      <c r="O86">
        <v>1</v>
      </c>
      <c r="P86">
        <v>1</v>
      </c>
      <c r="Q86" t="s">
        <v>11231</v>
      </c>
      <c r="R86" t="s">
        <v>11232</v>
      </c>
      <c r="S86">
        <v>21058</v>
      </c>
      <c r="T86" s="45">
        <v>45005.509409722225</v>
      </c>
      <c r="U86" t="s">
        <v>108</v>
      </c>
      <c r="V86" t="s">
        <v>10955</v>
      </c>
      <c r="W86" t="s">
        <v>110</v>
      </c>
      <c r="X86" t="s">
        <v>162</v>
      </c>
      <c r="Y86">
        <v>1.5</v>
      </c>
      <c r="Z86" t="s">
        <v>149</v>
      </c>
      <c r="AA86" t="s">
        <v>11233</v>
      </c>
      <c r="AB86" t="s">
        <v>11234</v>
      </c>
      <c r="AC86" t="s">
        <v>11235</v>
      </c>
      <c r="AD86" t="s">
        <v>110</v>
      </c>
      <c r="AE86" t="s">
        <v>1288</v>
      </c>
      <c r="AF86">
        <v>99.884</v>
      </c>
      <c r="AG86" t="s">
        <v>205</v>
      </c>
      <c r="AH86" t="s">
        <v>131</v>
      </c>
      <c r="AI86" t="s">
        <v>110</v>
      </c>
      <c r="AJ86" t="s">
        <v>110</v>
      </c>
      <c r="AK86" t="s">
        <v>109</v>
      </c>
      <c r="AL86" t="s">
        <v>132</v>
      </c>
      <c r="AM86" s="1">
        <v>44351</v>
      </c>
      <c r="AN86" s="1">
        <v>44533</v>
      </c>
      <c r="AO86" s="1">
        <v>44715</v>
      </c>
      <c r="AP86">
        <v>1.5</v>
      </c>
      <c r="AQ86">
        <v>9.57</v>
      </c>
      <c r="AR86">
        <v>11.628</v>
      </c>
      <c r="AS86" t="s">
        <v>227</v>
      </c>
      <c r="AT86" t="s">
        <v>430</v>
      </c>
      <c r="AU86" t="s">
        <v>109</v>
      </c>
      <c r="AV86" t="s">
        <v>11236</v>
      </c>
      <c r="AW86" t="s">
        <v>110</v>
      </c>
      <c r="AX86" t="s">
        <v>110</v>
      </c>
      <c r="AY86" t="s">
        <v>110</v>
      </c>
      <c r="AZ86" t="s">
        <v>109</v>
      </c>
      <c r="BA86" t="s">
        <v>109</v>
      </c>
      <c r="BB86" t="s">
        <v>182</v>
      </c>
      <c r="BC86" t="s">
        <v>110</v>
      </c>
      <c r="BD86" t="s">
        <v>109</v>
      </c>
      <c r="BE86" t="s">
        <v>109</v>
      </c>
      <c r="BF86" t="s">
        <v>12</v>
      </c>
      <c r="BG86" t="s">
        <v>11237</v>
      </c>
      <c r="BH86">
        <v>60000</v>
      </c>
      <c r="BI86" t="s">
        <v>518</v>
      </c>
      <c r="BJ86" t="s">
        <v>110</v>
      </c>
    </row>
    <row r="87" spans="1:62">
      <c r="A87">
        <v>258</v>
      </c>
      <c r="B87" t="s">
        <v>10589</v>
      </c>
      <c r="C87" s="1">
        <v>44343</v>
      </c>
      <c r="D87" t="s">
        <v>6848</v>
      </c>
      <c r="E87" t="s">
        <v>209</v>
      </c>
      <c r="F87" t="s">
        <v>110</v>
      </c>
      <c r="G87" t="s">
        <v>110</v>
      </c>
      <c r="H87" t="s">
        <v>110</v>
      </c>
      <c r="I87" t="s">
        <v>5373</v>
      </c>
      <c r="J87" t="s">
        <v>379</v>
      </c>
      <c r="K87" t="s">
        <v>10588</v>
      </c>
      <c r="L87" t="s">
        <v>109</v>
      </c>
      <c r="M87" t="s">
        <v>6957</v>
      </c>
      <c r="N87">
        <v>1</v>
      </c>
      <c r="O87">
        <v>1</v>
      </c>
      <c r="P87">
        <v>1</v>
      </c>
      <c r="Q87" t="s">
        <v>11238</v>
      </c>
      <c r="R87" t="s">
        <v>11239</v>
      </c>
      <c r="S87">
        <v>21057</v>
      </c>
      <c r="T87" s="45">
        <v>45005.509409722225</v>
      </c>
      <c r="U87" t="s">
        <v>11240</v>
      </c>
      <c r="V87" t="s">
        <v>5266</v>
      </c>
      <c r="W87" t="s">
        <v>110</v>
      </c>
      <c r="X87" t="s">
        <v>162</v>
      </c>
      <c r="Y87">
        <v>5</v>
      </c>
      <c r="Z87" t="s">
        <v>126</v>
      </c>
      <c r="AA87" t="s">
        <v>11241</v>
      </c>
      <c r="AB87" t="s">
        <v>11242</v>
      </c>
      <c r="AC87" t="s">
        <v>11241</v>
      </c>
      <c r="AD87" t="s">
        <v>110</v>
      </c>
      <c r="AE87" t="s">
        <v>1470</v>
      </c>
      <c r="AF87"/>
      <c r="AG87" t="s">
        <v>3531</v>
      </c>
      <c r="AH87" t="s">
        <v>131</v>
      </c>
      <c r="AI87" t="s">
        <v>110</v>
      </c>
      <c r="AJ87" t="s">
        <v>110</v>
      </c>
      <c r="AK87" t="s">
        <v>109</v>
      </c>
      <c r="AL87" t="s">
        <v>110</v>
      </c>
      <c r="AM87" s="1"/>
      <c r="AN87" s="1"/>
      <c r="AO87" s="1">
        <v>45447</v>
      </c>
      <c r="AP87">
        <v>5</v>
      </c>
      <c r="AQ87">
        <v>31.92</v>
      </c>
      <c r="AR87">
        <v>38.76</v>
      </c>
      <c r="AS87" t="s">
        <v>227</v>
      </c>
      <c r="AT87" t="s">
        <v>430</v>
      </c>
      <c r="AU87" t="s">
        <v>109</v>
      </c>
      <c r="AV87" t="s">
        <v>11243</v>
      </c>
      <c r="AW87" t="s">
        <v>5270</v>
      </c>
      <c r="AX87" t="s">
        <v>110</v>
      </c>
      <c r="AY87" t="s">
        <v>110</v>
      </c>
      <c r="AZ87" t="s">
        <v>109</v>
      </c>
      <c r="BA87" t="s">
        <v>109</v>
      </c>
      <c r="BB87" t="s">
        <v>109</v>
      </c>
      <c r="BC87" t="s">
        <v>110</v>
      </c>
      <c r="BD87" t="s">
        <v>109</v>
      </c>
      <c r="BE87" t="s">
        <v>11244</v>
      </c>
      <c r="BF87" t="s">
        <v>12</v>
      </c>
      <c r="BG87" t="s">
        <v>11245</v>
      </c>
      <c r="BH87">
        <v>250000</v>
      </c>
      <c r="BI87" t="s">
        <v>110</v>
      </c>
      <c r="BJ87" t="s">
        <v>110</v>
      </c>
    </row>
    <row r="88" spans="1:62">
      <c r="A88">
        <v>257</v>
      </c>
      <c r="B88" t="s">
        <v>10587</v>
      </c>
      <c r="C88" s="1">
        <v>44343</v>
      </c>
      <c r="D88" t="s">
        <v>6424</v>
      </c>
      <c r="E88" t="s">
        <v>226</v>
      </c>
      <c r="F88" t="s">
        <v>110</v>
      </c>
      <c r="G88" t="s">
        <v>110</v>
      </c>
      <c r="H88" t="s">
        <v>110</v>
      </c>
      <c r="I88" t="s">
        <v>5373</v>
      </c>
      <c r="J88" t="s">
        <v>212</v>
      </c>
      <c r="K88" t="s">
        <v>10586</v>
      </c>
      <c r="L88" t="s">
        <v>109</v>
      </c>
      <c r="M88" t="s">
        <v>6962</v>
      </c>
      <c r="N88">
        <v>1</v>
      </c>
      <c r="O88">
        <v>1</v>
      </c>
      <c r="P88">
        <v>1</v>
      </c>
      <c r="Q88" t="s">
        <v>11246</v>
      </c>
      <c r="R88" t="s">
        <v>11247</v>
      </c>
      <c r="S88">
        <v>21056</v>
      </c>
      <c r="T88" s="45">
        <v>45005.509409722225</v>
      </c>
      <c r="U88" t="s">
        <v>4852</v>
      </c>
      <c r="V88" t="s">
        <v>4852</v>
      </c>
      <c r="W88" t="s">
        <v>161</v>
      </c>
      <c r="X88" t="s">
        <v>162</v>
      </c>
      <c r="Y88">
        <v>5</v>
      </c>
      <c r="Z88" t="s">
        <v>956</v>
      </c>
      <c r="AA88" t="s">
        <v>965</v>
      </c>
      <c r="AB88" t="s">
        <v>1047</v>
      </c>
      <c r="AC88" t="s">
        <v>965</v>
      </c>
      <c r="AD88" t="s">
        <v>110</v>
      </c>
      <c r="AE88" t="s">
        <v>1223</v>
      </c>
      <c r="AF88">
        <v>100</v>
      </c>
      <c r="AG88" t="s">
        <v>180</v>
      </c>
      <c r="AH88" t="s">
        <v>131</v>
      </c>
      <c r="AI88" t="s">
        <v>110</v>
      </c>
      <c r="AJ88" t="s">
        <v>110</v>
      </c>
      <c r="AK88" t="s">
        <v>109</v>
      </c>
      <c r="AL88" t="s">
        <v>132</v>
      </c>
      <c r="AM88" s="1">
        <v>44350</v>
      </c>
      <c r="AN88" s="1">
        <v>44533</v>
      </c>
      <c r="AO88" s="1">
        <v>46176</v>
      </c>
      <c r="AP88">
        <v>5</v>
      </c>
      <c r="AQ88">
        <v>31.92</v>
      </c>
      <c r="AR88">
        <v>38.76</v>
      </c>
      <c r="AS88" t="s">
        <v>167</v>
      </c>
      <c r="AT88" t="s">
        <v>110</v>
      </c>
      <c r="AU88" t="s">
        <v>109</v>
      </c>
      <c r="AV88" t="s">
        <v>11248</v>
      </c>
      <c r="AW88" t="s">
        <v>6424</v>
      </c>
      <c r="AX88" t="s">
        <v>110</v>
      </c>
      <c r="AY88" t="s">
        <v>110</v>
      </c>
      <c r="AZ88" t="s">
        <v>109</v>
      </c>
      <c r="BA88" t="s">
        <v>109</v>
      </c>
      <c r="BB88" t="s">
        <v>109</v>
      </c>
      <c r="BC88" t="s">
        <v>110</v>
      </c>
      <c r="BD88" t="s">
        <v>109</v>
      </c>
      <c r="BE88" t="s">
        <v>109</v>
      </c>
      <c r="BF88" t="s">
        <v>12</v>
      </c>
      <c r="BG88" t="s">
        <v>11249</v>
      </c>
      <c r="BH88">
        <v>0</v>
      </c>
      <c r="BI88" t="s">
        <v>518</v>
      </c>
      <c r="BJ88" t="s">
        <v>110</v>
      </c>
    </row>
    <row r="89" spans="1:62">
      <c r="A89">
        <v>256</v>
      </c>
      <c r="B89" t="s">
        <v>10582</v>
      </c>
      <c r="C89" s="1">
        <v>44341</v>
      </c>
      <c r="D89" t="s">
        <v>6426</v>
      </c>
      <c r="E89" t="s">
        <v>226</v>
      </c>
      <c r="F89" t="s">
        <v>110</v>
      </c>
      <c r="G89" t="s">
        <v>110</v>
      </c>
      <c r="H89" t="s">
        <v>110</v>
      </c>
      <c r="I89" t="s">
        <v>5373</v>
      </c>
      <c r="J89" t="s">
        <v>212</v>
      </c>
      <c r="K89" t="s">
        <v>10581</v>
      </c>
      <c r="L89" t="s">
        <v>109</v>
      </c>
      <c r="M89" t="s">
        <v>2695</v>
      </c>
      <c r="N89">
        <v>1</v>
      </c>
      <c r="O89">
        <v>1</v>
      </c>
      <c r="P89">
        <v>1</v>
      </c>
      <c r="Q89" t="s">
        <v>11250</v>
      </c>
      <c r="R89" t="s">
        <v>11251</v>
      </c>
      <c r="S89">
        <v>21053</v>
      </c>
      <c r="T89" s="45">
        <v>45005.509409722225</v>
      </c>
      <c r="U89" t="s">
        <v>403</v>
      </c>
      <c r="V89" t="s">
        <v>403</v>
      </c>
      <c r="W89" t="s">
        <v>124</v>
      </c>
      <c r="X89" t="s">
        <v>162</v>
      </c>
      <c r="Y89">
        <v>3</v>
      </c>
      <c r="Z89" t="s">
        <v>126</v>
      </c>
      <c r="AA89" t="s">
        <v>2217</v>
      </c>
      <c r="AB89" t="s">
        <v>937</v>
      </c>
      <c r="AC89" t="s">
        <v>2217</v>
      </c>
      <c r="AD89" t="s">
        <v>110</v>
      </c>
      <c r="AE89" t="s">
        <v>1325</v>
      </c>
      <c r="AF89">
        <v>100</v>
      </c>
      <c r="AG89" t="s">
        <v>205</v>
      </c>
      <c r="AH89" t="s">
        <v>131</v>
      </c>
      <c r="AI89" t="s">
        <v>110</v>
      </c>
      <c r="AJ89" t="s">
        <v>110</v>
      </c>
      <c r="AK89" t="s">
        <v>109</v>
      </c>
      <c r="AL89" t="s">
        <v>132</v>
      </c>
      <c r="AM89" s="1">
        <v>44348</v>
      </c>
      <c r="AN89" s="1">
        <v>44531</v>
      </c>
      <c r="AO89" s="1">
        <v>45444</v>
      </c>
      <c r="AP89">
        <v>3</v>
      </c>
      <c r="AQ89">
        <v>19.23</v>
      </c>
      <c r="AR89">
        <v>23.256</v>
      </c>
      <c r="AS89" t="s">
        <v>133</v>
      </c>
      <c r="AT89" t="s">
        <v>110</v>
      </c>
      <c r="AU89" t="s">
        <v>109</v>
      </c>
      <c r="AV89" t="s">
        <v>11252</v>
      </c>
      <c r="AW89" t="s">
        <v>110</v>
      </c>
      <c r="AX89" t="s">
        <v>110</v>
      </c>
      <c r="AY89" t="s">
        <v>110</v>
      </c>
      <c r="AZ89" t="s">
        <v>109</v>
      </c>
      <c r="BA89" t="s">
        <v>109</v>
      </c>
      <c r="BB89" t="s">
        <v>109</v>
      </c>
      <c r="BC89" t="s">
        <v>110</v>
      </c>
      <c r="BD89" t="s">
        <v>109</v>
      </c>
      <c r="BE89" t="s">
        <v>11253</v>
      </c>
      <c r="BF89" t="s">
        <v>12</v>
      </c>
      <c r="BG89" t="s">
        <v>11254</v>
      </c>
      <c r="BH89">
        <v>6000</v>
      </c>
      <c r="BI89" t="s">
        <v>518</v>
      </c>
      <c r="BJ89" t="s">
        <v>110</v>
      </c>
    </row>
    <row r="90" spans="1:62">
      <c r="A90">
        <v>255</v>
      </c>
      <c r="B90" t="s">
        <v>5292</v>
      </c>
      <c r="C90" s="1">
        <v>44340</v>
      </c>
      <c r="D90" t="s">
        <v>5291</v>
      </c>
      <c r="E90" t="s">
        <v>226</v>
      </c>
      <c r="F90" t="s">
        <v>110</v>
      </c>
      <c r="G90" t="s">
        <v>110</v>
      </c>
      <c r="H90" t="s">
        <v>6971</v>
      </c>
      <c r="I90" t="s">
        <v>5373</v>
      </c>
      <c r="J90" t="s">
        <v>212</v>
      </c>
      <c r="K90" t="s">
        <v>10583</v>
      </c>
      <c r="L90" t="s">
        <v>109</v>
      </c>
      <c r="M90" t="s">
        <v>3865</v>
      </c>
      <c r="N90">
        <v>2</v>
      </c>
      <c r="O90">
        <v>2</v>
      </c>
      <c r="P90">
        <v>2</v>
      </c>
      <c r="Q90" t="s">
        <v>11255</v>
      </c>
      <c r="R90" t="s">
        <v>5296</v>
      </c>
      <c r="S90">
        <v>21054</v>
      </c>
      <c r="T90" s="45">
        <v>45005.509409722225</v>
      </c>
      <c r="U90" t="s">
        <v>2596</v>
      </c>
      <c r="V90" t="s">
        <v>2596</v>
      </c>
      <c r="W90" t="s">
        <v>161</v>
      </c>
      <c r="X90" t="s">
        <v>162</v>
      </c>
      <c r="Y90">
        <v>5.6</v>
      </c>
      <c r="Z90" t="s">
        <v>956</v>
      </c>
      <c r="AA90" t="s">
        <v>5242</v>
      </c>
      <c r="AB90" t="s">
        <v>11122</v>
      </c>
      <c r="AC90" t="s">
        <v>11256</v>
      </c>
      <c r="AD90" t="s">
        <v>11256</v>
      </c>
      <c r="AE90" t="s">
        <v>1223</v>
      </c>
      <c r="AF90">
        <v>99.734999999999999</v>
      </c>
      <c r="AG90" t="s">
        <v>205</v>
      </c>
      <c r="AH90" t="s">
        <v>131</v>
      </c>
      <c r="AI90" t="s">
        <v>226</v>
      </c>
      <c r="AJ90" t="s">
        <v>110</v>
      </c>
      <c r="AK90" t="s">
        <v>109</v>
      </c>
      <c r="AL90" t="s">
        <v>132</v>
      </c>
      <c r="AM90" s="1">
        <v>44348</v>
      </c>
      <c r="AN90" s="1">
        <v>44531</v>
      </c>
      <c r="AO90" s="1">
        <v>46174</v>
      </c>
      <c r="AP90">
        <v>5.6</v>
      </c>
      <c r="AQ90">
        <v>35.950000000000003</v>
      </c>
      <c r="AR90">
        <v>43.411000000000001</v>
      </c>
      <c r="AS90" t="s">
        <v>133</v>
      </c>
      <c r="AT90" t="s">
        <v>110</v>
      </c>
      <c r="AU90" t="s">
        <v>109</v>
      </c>
      <c r="AV90" t="s">
        <v>5294</v>
      </c>
      <c r="AW90" t="s">
        <v>110</v>
      </c>
      <c r="AX90" t="s">
        <v>110</v>
      </c>
      <c r="AY90" t="s">
        <v>110</v>
      </c>
      <c r="AZ90" t="s">
        <v>109</v>
      </c>
      <c r="BA90" t="s">
        <v>109</v>
      </c>
      <c r="BB90" t="s">
        <v>109</v>
      </c>
      <c r="BC90" t="s">
        <v>110</v>
      </c>
      <c r="BD90" t="s">
        <v>109</v>
      </c>
      <c r="BE90" t="s">
        <v>5295</v>
      </c>
      <c r="BF90" t="s">
        <v>12</v>
      </c>
      <c r="BG90" t="s">
        <v>5293</v>
      </c>
      <c r="BH90">
        <v>0</v>
      </c>
      <c r="BI90" t="s">
        <v>518</v>
      </c>
      <c r="BJ90" t="s">
        <v>110</v>
      </c>
    </row>
    <row r="91" spans="1:62">
      <c r="A91">
        <v>254</v>
      </c>
      <c r="B91" t="s">
        <v>10585</v>
      </c>
      <c r="C91" s="1">
        <v>44340</v>
      </c>
      <c r="D91" t="s">
        <v>5291</v>
      </c>
      <c r="E91" t="s">
        <v>226</v>
      </c>
      <c r="F91" t="s">
        <v>110</v>
      </c>
      <c r="G91" t="s">
        <v>110</v>
      </c>
      <c r="H91" t="s">
        <v>6971</v>
      </c>
      <c r="I91" t="s">
        <v>5373</v>
      </c>
      <c r="J91" t="s">
        <v>212</v>
      </c>
      <c r="K91" t="s">
        <v>10583</v>
      </c>
      <c r="L91" t="s">
        <v>109</v>
      </c>
      <c r="M91" t="s">
        <v>1453</v>
      </c>
      <c r="N91">
        <v>2</v>
      </c>
      <c r="O91">
        <v>2</v>
      </c>
      <c r="P91">
        <v>2</v>
      </c>
      <c r="Q91" t="s">
        <v>109</v>
      </c>
      <c r="R91" t="s">
        <v>11257</v>
      </c>
      <c r="S91">
        <v>21055</v>
      </c>
      <c r="T91" s="45">
        <v>45005.509409722225</v>
      </c>
      <c r="U91" t="s">
        <v>2596</v>
      </c>
      <c r="V91" t="s">
        <v>2596</v>
      </c>
      <c r="W91" t="s">
        <v>161</v>
      </c>
      <c r="X91" t="s">
        <v>111</v>
      </c>
      <c r="Y91">
        <v>2.5</v>
      </c>
      <c r="Z91" t="s">
        <v>276</v>
      </c>
      <c r="AA91" t="s">
        <v>928</v>
      </c>
      <c r="AB91" t="s">
        <v>4096</v>
      </c>
      <c r="AC91" t="s">
        <v>928</v>
      </c>
      <c r="AD91" t="s">
        <v>110</v>
      </c>
      <c r="AE91" t="s">
        <v>1165</v>
      </c>
      <c r="AF91">
        <v>100</v>
      </c>
      <c r="AG91" t="s">
        <v>205</v>
      </c>
      <c r="AH91" t="s">
        <v>131</v>
      </c>
      <c r="AI91" t="s">
        <v>226</v>
      </c>
      <c r="AJ91" t="s">
        <v>110</v>
      </c>
      <c r="AK91" t="s">
        <v>109</v>
      </c>
      <c r="AL91" t="s">
        <v>132</v>
      </c>
      <c r="AM91" s="1">
        <v>44348</v>
      </c>
      <c r="AN91" s="1">
        <v>44531</v>
      </c>
      <c r="AO91" s="1">
        <v>45078</v>
      </c>
      <c r="AP91">
        <v>0.39</v>
      </c>
      <c r="AQ91">
        <v>2.5</v>
      </c>
      <c r="AR91">
        <v>3.0270000000000001</v>
      </c>
      <c r="AS91" t="s">
        <v>133</v>
      </c>
      <c r="AT91" t="s">
        <v>110</v>
      </c>
      <c r="AU91" t="s">
        <v>109</v>
      </c>
      <c r="AV91" t="s">
        <v>5294</v>
      </c>
      <c r="AW91" t="s">
        <v>110</v>
      </c>
      <c r="AX91" t="s">
        <v>110</v>
      </c>
      <c r="AY91" t="s">
        <v>110</v>
      </c>
      <c r="AZ91" t="s">
        <v>109</v>
      </c>
      <c r="BA91" t="s">
        <v>109</v>
      </c>
      <c r="BB91" t="s">
        <v>109</v>
      </c>
      <c r="BC91" t="s">
        <v>110</v>
      </c>
      <c r="BD91" t="s">
        <v>109</v>
      </c>
      <c r="BE91" t="s">
        <v>11258</v>
      </c>
      <c r="BF91" t="s">
        <v>12</v>
      </c>
      <c r="BG91" t="s">
        <v>5293</v>
      </c>
      <c r="BH91">
        <v>1000</v>
      </c>
      <c r="BI91" t="s">
        <v>518</v>
      </c>
      <c r="BJ91" t="s">
        <v>10436</v>
      </c>
    </row>
    <row r="92" spans="1:62">
      <c r="A92">
        <v>253</v>
      </c>
      <c r="B92" t="s">
        <v>10580</v>
      </c>
      <c r="C92" s="1">
        <v>44336</v>
      </c>
      <c r="D92" t="s">
        <v>6430</v>
      </c>
      <c r="E92" t="s">
        <v>209</v>
      </c>
      <c r="F92" t="s">
        <v>6946</v>
      </c>
      <c r="G92" t="s">
        <v>11197</v>
      </c>
      <c r="H92" t="s">
        <v>110</v>
      </c>
      <c r="I92" t="s">
        <v>5373</v>
      </c>
      <c r="J92" t="s">
        <v>212</v>
      </c>
      <c r="K92" t="s">
        <v>6978</v>
      </c>
      <c r="L92" t="s">
        <v>109</v>
      </c>
      <c r="M92" t="s">
        <v>6966</v>
      </c>
      <c r="N92">
        <v>1</v>
      </c>
      <c r="O92">
        <v>1</v>
      </c>
      <c r="P92">
        <v>1</v>
      </c>
      <c r="Q92" t="s">
        <v>11259</v>
      </c>
      <c r="R92" t="s">
        <v>11260</v>
      </c>
      <c r="S92">
        <v>21052</v>
      </c>
      <c r="T92" s="45">
        <v>45005.509409722225</v>
      </c>
      <c r="U92" t="s">
        <v>403</v>
      </c>
      <c r="V92" t="s">
        <v>403</v>
      </c>
      <c r="W92" t="s">
        <v>124</v>
      </c>
      <c r="X92" t="s">
        <v>162</v>
      </c>
      <c r="Y92">
        <v>3</v>
      </c>
      <c r="Z92" t="s">
        <v>126</v>
      </c>
      <c r="AA92" t="s">
        <v>224</v>
      </c>
      <c r="AB92" t="s">
        <v>937</v>
      </c>
      <c r="AC92" t="s">
        <v>224</v>
      </c>
      <c r="AD92" t="s">
        <v>110</v>
      </c>
      <c r="AE92" t="s">
        <v>1223</v>
      </c>
      <c r="AF92">
        <v>100</v>
      </c>
      <c r="AG92" t="s">
        <v>205</v>
      </c>
      <c r="AH92" t="s">
        <v>131</v>
      </c>
      <c r="AI92" t="s">
        <v>110</v>
      </c>
      <c r="AJ92" t="s">
        <v>110</v>
      </c>
      <c r="AK92" t="s">
        <v>109</v>
      </c>
      <c r="AL92" t="s">
        <v>132</v>
      </c>
      <c r="AM92" s="1">
        <v>44343</v>
      </c>
      <c r="AN92" s="1">
        <v>44527</v>
      </c>
      <c r="AO92" s="1">
        <v>45439</v>
      </c>
      <c r="AP92">
        <v>3</v>
      </c>
      <c r="AQ92">
        <v>19.3</v>
      </c>
      <c r="AR92">
        <v>23.256</v>
      </c>
      <c r="AS92" t="s">
        <v>133</v>
      </c>
      <c r="AT92" t="s">
        <v>110</v>
      </c>
      <c r="AU92" t="s">
        <v>109</v>
      </c>
      <c r="AV92" t="s">
        <v>11261</v>
      </c>
      <c r="AW92" t="s">
        <v>110</v>
      </c>
      <c r="AX92" t="s">
        <v>110</v>
      </c>
      <c r="AY92" t="s">
        <v>110</v>
      </c>
      <c r="AZ92" t="s">
        <v>109</v>
      </c>
      <c r="BA92" t="s">
        <v>109</v>
      </c>
      <c r="BB92" t="s">
        <v>109</v>
      </c>
      <c r="BC92" t="s">
        <v>110</v>
      </c>
      <c r="BD92" t="s">
        <v>109</v>
      </c>
      <c r="BE92" t="s">
        <v>109</v>
      </c>
      <c r="BF92" t="s">
        <v>12</v>
      </c>
      <c r="BG92" t="s">
        <v>11262</v>
      </c>
      <c r="BH92">
        <v>764670</v>
      </c>
      <c r="BI92" t="s">
        <v>518</v>
      </c>
      <c r="BJ92" t="s">
        <v>110</v>
      </c>
    </row>
    <row r="93" spans="1:62">
      <c r="A93">
        <v>252</v>
      </c>
      <c r="B93" t="s">
        <v>10579</v>
      </c>
      <c r="C93" s="1">
        <v>44333</v>
      </c>
      <c r="D93" t="s">
        <v>2083</v>
      </c>
      <c r="E93" t="s">
        <v>226</v>
      </c>
      <c r="F93" t="s">
        <v>110</v>
      </c>
      <c r="G93" t="s">
        <v>110</v>
      </c>
      <c r="H93" t="s">
        <v>110</v>
      </c>
      <c r="I93" t="s">
        <v>5373</v>
      </c>
      <c r="J93" t="s">
        <v>212</v>
      </c>
      <c r="K93" t="s">
        <v>11263</v>
      </c>
      <c r="L93" t="s">
        <v>109</v>
      </c>
      <c r="M93" t="s">
        <v>6969</v>
      </c>
      <c r="N93">
        <v>1</v>
      </c>
      <c r="O93">
        <v>1</v>
      </c>
      <c r="P93">
        <v>1</v>
      </c>
      <c r="Q93" t="s">
        <v>11264</v>
      </c>
      <c r="R93" t="s">
        <v>11265</v>
      </c>
      <c r="S93">
        <v>21051</v>
      </c>
      <c r="T93" s="45">
        <v>45005.509409722225</v>
      </c>
      <c r="U93" t="s">
        <v>11266</v>
      </c>
      <c r="V93" t="s">
        <v>3165</v>
      </c>
      <c r="W93" t="s">
        <v>161</v>
      </c>
      <c r="X93" t="s">
        <v>162</v>
      </c>
      <c r="Y93">
        <v>2</v>
      </c>
      <c r="Z93" t="s">
        <v>126</v>
      </c>
      <c r="AA93" t="s">
        <v>2799</v>
      </c>
      <c r="AB93" t="s">
        <v>882</v>
      </c>
      <c r="AC93" t="s">
        <v>2799</v>
      </c>
      <c r="AD93" t="s">
        <v>110</v>
      </c>
      <c r="AE93" t="s">
        <v>1212</v>
      </c>
      <c r="AF93">
        <v>100</v>
      </c>
      <c r="AG93" t="s">
        <v>1618</v>
      </c>
      <c r="AH93" t="s">
        <v>832</v>
      </c>
      <c r="AI93" t="s">
        <v>110</v>
      </c>
      <c r="AJ93" t="s">
        <v>110</v>
      </c>
      <c r="AK93" t="s">
        <v>109</v>
      </c>
      <c r="AL93" t="s">
        <v>132</v>
      </c>
      <c r="AM93" s="1">
        <v>44340</v>
      </c>
      <c r="AN93" s="1">
        <v>44524</v>
      </c>
      <c r="AO93" s="1">
        <v>45436</v>
      </c>
      <c r="AP93">
        <v>2</v>
      </c>
      <c r="AQ93">
        <v>12.88</v>
      </c>
      <c r="AR93">
        <v>15.504</v>
      </c>
      <c r="AS93" t="s">
        <v>167</v>
      </c>
      <c r="AT93" t="s">
        <v>110</v>
      </c>
      <c r="AU93" t="s">
        <v>109</v>
      </c>
      <c r="AV93" t="s">
        <v>4125</v>
      </c>
      <c r="AW93" t="s">
        <v>11267</v>
      </c>
      <c r="AX93" t="s">
        <v>2083</v>
      </c>
      <c r="AY93" t="s">
        <v>110</v>
      </c>
      <c r="AZ93" t="s">
        <v>109</v>
      </c>
      <c r="BA93" t="s">
        <v>109</v>
      </c>
      <c r="BB93" t="s">
        <v>109</v>
      </c>
      <c r="BC93" t="s">
        <v>110</v>
      </c>
      <c r="BD93" t="s">
        <v>109</v>
      </c>
      <c r="BE93" t="s">
        <v>109</v>
      </c>
      <c r="BF93" t="s">
        <v>12</v>
      </c>
      <c r="BG93" t="s">
        <v>2088</v>
      </c>
      <c r="BH93">
        <v>15000</v>
      </c>
      <c r="BI93" t="s">
        <v>518</v>
      </c>
      <c r="BJ93" t="s">
        <v>110</v>
      </c>
    </row>
    <row r="94" spans="1:62">
      <c r="A94">
        <v>251</v>
      </c>
      <c r="B94" t="s">
        <v>10577</v>
      </c>
      <c r="C94" s="1">
        <v>44328</v>
      </c>
      <c r="D94" t="s">
        <v>6861</v>
      </c>
      <c r="E94" t="s">
        <v>226</v>
      </c>
      <c r="F94" t="s">
        <v>110</v>
      </c>
      <c r="G94" t="s">
        <v>110</v>
      </c>
      <c r="H94" t="s">
        <v>110</v>
      </c>
      <c r="I94" t="s">
        <v>5373</v>
      </c>
      <c r="J94" t="s">
        <v>212</v>
      </c>
      <c r="K94" t="s">
        <v>10576</v>
      </c>
      <c r="L94" t="s">
        <v>109</v>
      </c>
      <c r="M94" t="s">
        <v>2859</v>
      </c>
      <c r="N94">
        <v>2</v>
      </c>
      <c r="O94">
        <v>2</v>
      </c>
      <c r="P94">
        <v>1</v>
      </c>
      <c r="Q94" t="s">
        <v>109</v>
      </c>
      <c r="R94" t="s">
        <v>11268</v>
      </c>
      <c r="S94">
        <v>21049</v>
      </c>
      <c r="T94" s="45">
        <v>45005.509409722225</v>
      </c>
      <c r="U94" t="s">
        <v>1433</v>
      </c>
      <c r="V94" t="s">
        <v>4864</v>
      </c>
      <c r="W94" t="s">
        <v>161</v>
      </c>
      <c r="X94" t="s">
        <v>162</v>
      </c>
      <c r="Y94">
        <v>3</v>
      </c>
      <c r="Z94" t="s">
        <v>956</v>
      </c>
      <c r="AA94" t="s">
        <v>4939</v>
      </c>
      <c r="AB94" t="s">
        <v>4865</v>
      </c>
      <c r="AC94" t="s">
        <v>11128</v>
      </c>
      <c r="AD94" t="s">
        <v>11128</v>
      </c>
      <c r="AE94" t="s">
        <v>1470</v>
      </c>
      <c r="AF94">
        <v>99.881</v>
      </c>
      <c r="AG94" t="s">
        <v>180</v>
      </c>
      <c r="AH94" t="s">
        <v>131</v>
      </c>
      <c r="AI94" t="s">
        <v>110</v>
      </c>
      <c r="AJ94" t="s">
        <v>110</v>
      </c>
      <c r="AK94" t="s">
        <v>109</v>
      </c>
      <c r="AL94" t="s">
        <v>132</v>
      </c>
      <c r="AM94" s="1">
        <v>44336</v>
      </c>
      <c r="AN94" s="1">
        <v>44520</v>
      </c>
      <c r="AO94" s="1">
        <v>46162</v>
      </c>
      <c r="AP94">
        <v>3</v>
      </c>
      <c r="AQ94">
        <v>19.37</v>
      </c>
      <c r="AR94">
        <v>23.256</v>
      </c>
      <c r="AS94" t="s">
        <v>430</v>
      </c>
      <c r="AT94" t="s">
        <v>110</v>
      </c>
      <c r="AU94" t="s">
        <v>109</v>
      </c>
      <c r="AV94" t="s">
        <v>11269</v>
      </c>
      <c r="AW94" t="s">
        <v>6861</v>
      </c>
      <c r="AX94" t="s">
        <v>110</v>
      </c>
      <c r="AY94" t="s">
        <v>110</v>
      </c>
      <c r="AZ94" t="s">
        <v>109</v>
      </c>
      <c r="BA94" t="s">
        <v>109</v>
      </c>
      <c r="BB94" t="s">
        <v>109</v>
      </c>
      <c r="BC94" t="s">
        <v>110</v>
      </c>
      <c r="BD94" t="s">
        <v>109</v>
      </c>
      <c r="BE94" t="s">
        <v>10985</v>
      </c>
      <c r="BF94" t="s">
        <v>12</v>
      </c>
      <c r="BG94" t="s">
        <v>11270</v>
      </c>
      <c r="BH94">
        <v>2407</v>
      </c>
      <c r="BI94" t="s">
        <v>518</v>
      </c>
      <c r="BJ94" t="s">
        <v>110</v>
      </c>
    </row>
    <row r="95" spans="1:62">
      <c r="A95">
        <v>250</v>
      </c>
      <c r="B95" t="s">
        <v>10578</v>
      </c>
      <c r="C95" s="1">
        <v>44328</v>
      </c>
      <c r="D95" t="s">
        <v>6861</v>
      </c>
      <c r="E95" t="s">
        <v>226</v>
      </c>
      <c r="F95" t="s">
        <v>110</v>
      </c>
      <c r="G95" t="s">
        <v>110</v>
      </c>
      <c r="H95" t="s">
        <v>110</v>
      </c>
      <c r="I95" t="s">
        <v>5373</v>
      </c>
      <c r="J95" t="s">
        <v>212</v>
      </c>
      <c r="K95" t="s">
        <v>10576</v>
      </c>
      <c r="L95" t="s">
        <v>109</v>
      </c>
      <c r="M95" t="s">
        <v>1470</v>
      </c>
      <c r="N95">
        <v>2</v>
      </c>
      <c r="O95">
        <v>2</v>
      </c>
      <c r="P95">
        <v>1</v>
      </c>
      <c r="Q95" t="s">
        <v>11271</v>
      </c>
      <c r="R95" t="s">
        <v>11272</v>
      </c>
      <c r="S95">
        <v>21050</v>
      </c>
      <c r="T95" s="45">
        <v>45005.509409722225</v>
      </c>
      <c r="U95" t="s">
        <v>1433</v>
      </c>
      <c r="V95" t="s">
        <v>4864</v>
      </c>
      <c r="W95" t="s">
        <v>161</v>
      </c>
      <c r="X95" t="s">
        <v>265</v>
      </c>
      <c r="Y95">
        <v>3</v>
      </c>
      <c r="Z95" t="s">
        <v>956</v>
      </c>
      <c r="AA95" t="s">
        <v>11148</v>
      </c>
      <c r="AB95" t="s">
        <v>11273</v>
      </c>
      <c r="AC95" t="s">
        <v>11274</v>
      </c>
      <c r="AD95" t="s">
        <v>11275</v>
      </c>
      <c r="AE95" t="s">
        <v>1223</v>
      </c>
      <c r="AF95">
        <v>99.786000000000001</v>
      </c>
      <c r="AG95" t="s">
        <v>180</v>
      </c>
      <c r="AH95" t="s">
        <v>11054</v>
      </c>
      <c r="AI95" t="s">
        <v>110</v>
      </c>
      <c r="AJ95" t="s">
        <v>110</v>
      </c>
      <c r="AK95" t="s">
        <v>109</v>
      </c>
      <c r="AL95" t="s">
        <v>192</v>
      </c>
      <c r="AM95" s="1">
        <v>44336</v>
      </c>
      <c r="AN95" s="1">
        <v>44701</v>
      </c>
      <c r="AO95" s="1">
        <v>46162</v>
      </c>
      <c r="AP95">
        <v>3.62</v>
      </c>
      <c r="AQ95">
        <v>23.39</v>
      </c>
      <c r="AR95">
        <v>28.036999999999999</v>
      </c>
      <c r="AS95" t="s">
        <v>430</v>
      </c>
      <c r="AT95" t="s">
        <v>110</v>
      </c>
      <c r="AU95" t="s">
        <v>109</v>
      </c>
      <c r="AV95" t="s">
        <v>11269</v>
      </c>
      <c r="AW95" t="s">
        <v>6861</v>
      </c>
      <c r="AX95" t="s">
        <v>110</v>
      </c>
      <c r="AY95" t="s">
        <v>110</v>
      </c>
      <c r="AZ95" t="s">
        <v>109</v>
      </c>
      <c r="BA95" t="s">
        <v>109</v>
      </c>
      <c r="BB95" t="s">
        <v>109</v>
      </c>
      <c r="BC95" t="s">
        <v>110</v>
      </c>
      <c r="BD95" t="s">
        <v>109</v>
      </c>
      <c r="BE95" t="s">
        <v>11276</v>
      </c>
      <c r="BF95" t="s">
        <v>12</v>
      </c>
      <c r="BG95" t="s">
        <v>11270</v>
      </c>
      <c r="BH95">
        <v>8770</v>
      </c>
      <c r="BI95" t="s">
        <v>518</v>
      </c>
      <c r="BJ95" t="s">
        <v>110</v>
      </c>
    </row>
    <row r="96" spans="1:62">
      <c r="A96">
        <v>249</v>
      </c>
      <c r="B96" t="s">
        <v>10575</v>
      </c>
      <c r="C96" s="1">
        <v>44327</v>
      </c>
      <c r="D96" t="s">
        <v>6909</v>
      </c>
      <c r="E96" t="s">
        <v>209</v>
      </c>
      <c r="F96" t="s">
        <v>110</v>
      </c>
      <c r="G96" t="s">
        <v>110</v>
      </c>
      <c r="H96" t="s">
        <v>110</v>
      </c>
      <c r="I96" t="s">
        <v>5373</v>
      </c>
      <c r="J96" t="s">
        <v>379</v>
      </c>
      <c r="K96" t="s">
        <v>10574</v>
      </c>
      <c r="L96" t="s">
        <v>109</v>
      </c>
      <c r="M96" t="s">
        <v>1156</v>
      </c>
      <c r="N96">
        <v>1</v>
      </c>
      <c r="O96">
        <v>1</v>
      </c>
      <c r="P96">
        <v>1</v>
      </c>
      <c r="Q96" t="s">
        <v>11277</v>
      </c>
      <c r="R96" t="s">
        <v>11278</v>
      </c>
      <c r="S96">
        <v>21047</v>
      </c>
      <c r="T96" s="45">
        <v>45005.509409722225</v>
      </c>
      <c r="U96" t="s">
        <v>1893</v>
      </c>
      <c r="V96" t="s">
        <v>11106</v>
      </c>
      <c r="W96" t="s">
        <v>161</v>
      </c>
      <c r="X96" t="s">
        <v>162</v>
      </c>
      <c r="Y96">
        <v>3</v>
      </c>
      <c r="Z96" t="s">
        <v>126</v>
      </c>
      <c r="AA96" t="s">
        <v>163</v>
      </c>
      <c r="AB96" t="s">
        <v>11279</v>
      </c>
      <c r="AC96" t="s">
        <v>163</v>
      </c>
      <c r="AD96" t="s">
        <v>110</v>
      </c>
      <c r="AE96" t="s">
        <v>1165</v>
      </c>
      <c r="AF96">
        <v>100</v>
      </c>
      <c r="AG96" t="s">
        <v>3531</v>
      </c>
      <c r="AH96" t="s">
        <v>832</v>
      </c>
      <c r="AI96" t="s">
        <v>110</v>
      </c>
      <c r="AJ96" t="s">
        <v>110</v>
      </c>
      <c r="AK96" t="s">
        <v>109</v>
      </c>
      <c r="AL96" t="s">
        <v>132</v>
      </c>
      <c r="AM96" s="1">
        <v>44334</v>
      </c>
      <c r="AN96" s="1">
        <v>44518</v>
      </c>
      <c r="AO96" s="1">
        <v>45430</v>
      </c>
      <c r="AP96">
        <v>3</v>
      </c>
      <c r="AQ96">
        <v>19.29</v>
      </c>
      <c r="AR96">
        <v>23.256</v>
      </c>
      <c r="AS96" t="s">
        <v>5044</v>
      </c>
      <c r="AT96" t="s">
        <v>430</v>
      </c>
      <c r="AU96" t="s">
        <v>109</v>
      </c>
      <c r="AV96" t="s">
        <v>11108</v>
      </c>
      <c r="AW96" t="s">
        <v>5270</v>
      </c>
      <c r="AX96" t="s">
        <v>110</v>
      </c>
      <c r="AY96" t="s">
        <v>110</v>
      </c>
      <c r="AZ96" t="s">
        <v>109</v>
      </c>
      <c r="BA96" t="s">
        <v>109</v>
      </c>
      <c r="BB96" t="s">
        <v>109</v>
      </c>
      <c r="BC96" t="s">
        <v>110</v>
      </c>
      <c r="BD96" t="s">
        <v>109</v>
      </c>
      <c r="BE96" t="s">
        <v>11280</v>
      </c>
      <c r="BF96" t="s">
        <v>12</v>
      </c>
      <c r="BG96" t="s">
        <v>11109</v>
      </c>
      <c r="BH96">
        <v>390000</v>
      </c>
      <c r="BI96" t="s">
        <v>518</v>
      </c>
      <c r="BJ96" t="s">
        <v>110</v>
      </c>
    </row>
    <row r="97" spans="1:62">
      <c r="A97">
        <v>248</v>
      </c>
      <c r="B97" t="s">
        <v>5264</v>
      </c>
      <c r="C97" s="1">
        <v>44327</v>
      </c>
      <c r="D97" t="s">
        <v>5263</v>
      </c>
      <c r="E97" t="s">
        <v>209</v>
      </c>
      <c r="F97" t="s">
        <v>110</v>
      </c>
      <c r="G97" t="s">
        <v>110</v>
      </c>
      <c r="H97" t="s">
        <v>110</v>
      </c>
      <c r="I97" t="s">
        <v>5373</v>
      </c>
      <c r="J97" t="s">
        <v>379</v>
      </c>
      <c r="K97" t="s">
        <v>10573</v>
      </c>
      <c r="L97" t="s">
        <v>109</v>
      </c>
      <c r="M97" t="s">
        <v>1140</v>
      </c>
      <c r="N97">
        <v>1</v>
      </c>
      <c r="O97">
        <v>1</v>
      </c>
      <c r="P97">
        <v>1</v>
      </c>
      <c r="Q97" t="s">
        <v>11281</v>
      </c>
      <c r="R97" t="s">
        <v>11282</v>
      </c>
      <c r="S97">
        <v>21046</v>
      </c>
      <c r="T97" s="45">
        <v>45005.509409722225</v>
      </c>
      <c r="U97" t="s">
        <v>11283</v>
      </c>
      <c r="V97" t="s">
        <v>5266</v>
      </c>
      <c r="W97" t="s">
        <v>110</v>
      </c>
      <c r="X97" t="s">
        <v>162</v>
      </c>
      <c r="Y97">
        <v>1.3</v>
      </c>
      <c r="Z97" t="s">
        <v>3763</v>
      </c>
      <c r="AA97" t="s">
        <v>2757</v>
      </c>
      <c r="AB97" t="s">
        <v>5267</v>
      </c>
      <c r="AC97" t="s">
        <v>3530</v>
      </c>
      <c r="AD97" t="s">
        <v>110</v>
      </c>
      <c r="AE97" t="s">
        <v>1276</v>
      </c>
      <c r="AF97"/>
      <c r="AG97" t="s">
        <v>3531</v>
      </c>
      <c r="AH97" t="s">
        <v>131</v>
      </c>
      <c r="AI97" t="s">
        <v>110</v>
      </c>
      <c r="AJ97" t="s">
        <v>110</v>
      </c>
      <c r="AK97" t="s">
        <v>109</v>
      </c>
      <c r="AL97" t="s">
        <v>110</v>
      </c>
      <c r="AM97" s="1"/>
      <c r="AN97" s="1"/>
      <c r="AO97" s="1">
        <v>45339</v>
      </c>
      <c r="AP97">
        <v>1.3</v>
      </c>
      <c r="AQ97">
        <v>8.36</v>
      </c>
      <c r="AR97">
        <v>10.077999999999999</v>
      </c>
      <c r="AS97" t="s">
        <v>227</v>
      </c>
      <c r="AT97" t="s">
        <v>430</v>
      </c>
      <c r="AU97" t="s">
        <v>109</v>
      </c>
      <c r="AV97" t="s">
        <v>5269</v>
      </c>
      <c r="AW97" t="s">
        <v>5270</v>
      </c>
      <c r="AX97" t="s">
        <v>110</v>
      </c>
      <c r="AY97" t="s">
        <v>110</v>
      </c>
      <c r="AZ97" t="s">
        <v>109</v>
      </c>
      <c r="BA97" t="s">
        <v>109</v>
      </c>
      <c r="BB97" t="s">
        <v>109</v>
      </c>
      <c r="BC97" t="s">
        <v>110</v>
      </c>
      <c r="BD97" t="s">
        <v>109</v>
      </c>
      <c r="BE97" t="s">
        <v>109</v>
      </c>
      <c r="BF97" t="s">
        <v>12</v>
      </c>
      <c r="BG97" t="s">
        <v>5268</v>
      </c>
      <c r="BH97">
        <v>168750</v>
      </c>
      <c r="BI97" t="s">
        <v>110</v>
      </c>
      <c r="BJ97" t="s">
        <v>110</v>
      </c>
    </row>
    <row r="98" spans="1:62">
      <c r="A98">
        <v>247</v>
      </c>
      <c r="B98" t="s">
        <v>5042</v>
      </c>
      <c r="C98" s="1">
        <v>44327</v>
      </c>
      <c r="D98" t="s">
        <v>5041</v>
      </c>
      <c r="E98" t="s">
        <v>226</v>
      </c>
      <c r="F98" t="s">
        <v>110</v>
      </c>
      <c r="G98" t="s">
        <v>110</v>
      </c>
      <c r="H98" t="s">
        <v>110</v>
      </c>
      <c r="I98" t="s">
        <v>5373</v>
      </c>
      <c r="J98" t="s">
        <v>379</v>
      </c>
      <c r="K98" t="s">
        <v>7128</v>
      </c>
      <c r="L98" t="s">
        <v>109</v>
      </c>
      <c r="M98" t="s">
        <v>2643</v>
      </c>
      <c r="N98">
        <v>1</v>
      </c>
      <c r="O98">
        <v>1</v>
      </c>
      <c r="P98">
        <v>1</v>
      </c>
      <c r="Q98" t="s">
        <v>11284</v>
      </c>
      <c r="R98" t="s">
        <v>11285</v>
      </c>
      <c r="S98">
        <v>21048</v>
      </c>
      <c r="T98" s="45">
        <v>45005.509409722225</v>
      </c>
      <c r="U98" t="s">
        <v>4531</v>
      </c>
      <c r="V98" t="s">
        <v>4531</v>
      </c>
      <c r="W98" t="s">
        <v>110</v>
      </c>
      <c r="X98" t="s">
        <v>162</v>
      </c>
      <c r="Y98">
        <v>2</v>
      </c>
      <c r="Z98" t="s">
        <v>956</v>
      </c>
      <c r="AA98" t="s">
        <v>2293</v>
      </c>
      <c r="AB98" t="s">
        <v>11286</v>
      </c>
      <c r="AC98" t="s">
        <v>3350</v>
      </c>
      <c r="AD98" t="s">
        <v>110</v>
      </c>
      <c r="AE98" t="s">
        <v>1276</v>
      </c>
      <c r="AF98">
        <v>98.8</v>
      </c>
      <c r="AG98" t="s">
        <v>3531</v>
      </c>
      <c r="AH98" t="s">
        <v>832</v>
      </c>
      <c r="AI98" t="s">
        <v>110</v>
      </c>
      <c r="AJ98" t="s">
        <v>110</v>
      </c>
      <c r="AK98" t="s">
        <v>109</v>
      </c>
      <c r="AL98" t="s">
        <v>132</v>
      </c>
      <c r="AM98" s="1">
        <v>44334</v>
      </c>
      <c r="AN98" s="1">
        <v>44518</v>
      </c>
      <c r="AO98" s="1">
        <v>46160</v>
      </c>
      <c r="AP98">
        <v>2</v>
      </c>
      <c r="AQ98">
        <v>12.86</v>
      </c>
      <c r="AR98">
        <v>15.504</v>
      </c>
      <c r="AS98" t="s">
        <v>5044</v>
      </c>
      <c r="AT98" t="s">
        <v>430</v>
      </c>
      <c r="AU98" t="s">
        <v>109</v>
      </c>
      <c r="AV98" t="s">
        <v>5045</v>
      </c>
      <c r="AW98" t="s">
        <v>5046</v>
      </c>
      <c r="AX98" t="s">
        <v>110</v>
      </c>
      <c r="AY98" t="s">
        <v>110</v>
      </c>
      <c r="AZ98" t="s">
        <v>206</v>
      </c>
      <c r="BA98" t="s">
        <v>109</v>
      </c>
      <c r="BB98" t="s">
        <v>109</v>
      </c>
      <c r="BC98" t="s">
        <v>110</v>
      </c>
      <c r="BD98" t="s">
        <v>109</v>
      </c>
      <c r="BE98" t="s">
        <v>109</v>
      </c>
      <c r="BF98" t="s">
        <v>12</v>
      </c>
      <c r="BG98" t="s">
        <v>5043</v>
      </c>
      <c r="BH98">
        <v>62000</v>
      </c>
      <c r="BI98" t="s">
        <v>518</v>
      </c>
      <c r="BJ98" t="s">
        <v>110</v>
      </c>
    </row>
    <row r="99" spans="1:62">
      <c r="A99">
        <v>246</v>
      </c>
      <c r="B99" t="s">
        <v>10568</v>
      </c>
      <c r="C99" s="1">
        <v>44326</v>
      </c>
      <c r="D99" t="s">
        <v>6905</v>
      </c>
      <c r="E99" t="s">
        <v>226</v>
      </c>
      <c r="F99" t="s">
        <v>110</v>
      </c>
      <c r="G99" t="s">
        <v>110</v>
      </c>
      <c r="H99" t="s">
        <v>110</v>
      </c>
      <c r="I99" t="s">
        <v>5373</v>
      </c>
      <c r="J99" t="s">
        <v>379</v>
      </c>
      <c r="K99" t="s">
        <v>10567</v>
      </c>
      <c r="L99" t="s">
        <v>109</v>
      </c>
      <c r="M99" t="s">
        <v>2685</v>
      </c>
      <c r="N99">
        <v>1</v>
      </c>
      <c r="O99">
        <v>1</v>
      </c>
      <c r="P99">
        <v>1</v>
      </c>
      <c r="Q99" t="s">
        <v>11287</v>
      </c>
      <c r="R99" t="s">
        <v>11288</v>
      </c>
      <c r="S99">
        <v>21043</v>
      </c>
      <c r="T99" s="45">
        <v>45005.509409722225</v>
      </c>
      <c r="U99" t="s">
        <v>108</v>
      </c>
      <c r="V99" t="s">
        <v>11014</v>
      </c>
      <c r="W99" t="s">
        <v>161</v>
      </c>
      <c r="X99" t="s">
        <v>162</v>
      </c>
      <c r="Y99">
        <v>3</v>
      </c>
      <c r="Z99" t="s">
        <v>956</v>
      </c>
      <c r="AA99" t="s">
        <v>671</v>
      </c>
      <c r="AB99" t="s">
        <v>1192</v>
      </c>
      <c r="AC99" t="s">
        <v>11289</v>
      </c>
      <c r="AD99" t="s">
        <v>110</v>
      </c>
      <c r="AE99" t="s">
        <v>1165</v>
      </c>
      <c r="AF99">
        <v>99.462000000000003</v>
      </c>
      <c r="AG99" t="s">
        <v>3531</v>
      </c>
      <c r="AH99" t="s">
        <v>832</v>
      </c>
      <c r="AI99" t="s">
        <v>110</v>
      </c>
      <c r="AJ99" t="s">
        <v>110</v>
      </c>
      <c r="AK99" t="s">
        <v>109</v>
      </c>
      <c r="AL99" t="s">
        <v>132</v>
      </c>
      <c r="AM99" s="1">
        <v>44333</v>
      </c>
      <c r="AN99" s="1">
        <v>44517</v>
      </c>
      <c r="AO99" s="1">
        <v>46159</v>
      </c>
      <c r="AP99">
        <v>3</v>
      </c>
      <c r="AQ99">
        <v>19.25</v>
      </c>
      <c r="AR99">
        <v>23.256</v>
      </c>
      <c r="AS99" t="s">
        <v>227</v>
      </c>
      <c r="AT99" t="s">
        <v>430</v>
      </c>
      <c r="AU99" t="s">
        <v>109</v>
      </c>
      <c r="AV99" t="s">
        <v>11015</v>
      </c>
      <c r="AW99" t="s">
        <v>5270</v>
      </c>
      <c r="AX99" t="s">
        <v>110</v>
      </c>
      <c r="AY99" t="s">
        <v>110</v>
      </c>
      <c r="AZ99" t="s">
        <v>109</v>
      </c>
      <c r="BA99" t="s">
        <v>109</v>
      </c>
      <c r="BB99" t="s">
        <v>109</v>
      </c>
      <c r="BC99" t="s">
        <v>110</v>
      </c>
      <c r="BD99" t="s">
        <v>109</v>
      </c>
      <c r="BE99" t="s">
        <v>11290</v>
      </c>
      <c r="BF99" t="s">
        <v>12</v>
      </c>
      <c r="BG99" t="s">
        <v>11017</v>
      </c>
      <c r="BH99">
        <v>100000</v>
      </c>
      <c r="BI99" t="s">
        <v>587</v>
      </c>
      <c r="BJ99" t="s">
        <v>110</v>
      </c>
    </row>
    <row r="100" spans="1:62">
      <c r="A100">
        <v>245</v>
      </c>
      <c r="B100" t="s">
        <v>10570</v>
      </c>
      <c r="C100" s="1">
        <v>44326</v>
      </c>
      <c r="D100" t="s">
        <v>6737</v>
      </c>
      <c r="E100" t="s">
        <v>226</v>
      </c>
      <c r="F100" t="s">
        <v>110</v>
      </c>
      <c r="G100" t="s">
        <v>110</v>
      </c>
      <c r="H100" t="s">
        <v>110</v>
      </c>
      <c r="I100" t="s">
        <v>5373</v>
      </c>
      <c r="J100" t="s">
        <v>379</v>
      </c>
      <c r="K100" t="s">
        <v>10569</v>
      </c>
      <c r="L100" t="s">
        <v>109</v>
      </c>
      <c r="M100" t="s">
        <v>4367</v>
      </c>
      <c r="N100">
        <v>2</v>
      </c>
      <c r="O100">
        <v>1</v>
      </c>
      <c r="P100">
        <v>1</v>
      </c>
      <c r="Q100" t="s">
        <v>109</v>
      </c>
      <c r="R100" t="s">
        <v>11291</v>
      </c>
      <c r="S100">
        <v>21044</v>
      </c>
      <c r="T100" s="45">
        <v>45005.509409722225</v>
      </c>
      <c r="U100" t="s">
        <v>4993</v>
      </c>
      <c r="V100" t="s">
        <v>5266</v>
      </c>
      <c r="W100" t="s">
        <v>161</v>
      </c>
      <c r="X100" t="s">
        <v>162</v>
      </c>
      <c r="Y100">
        <v>1.5</v>
      </c>
      <c r="Z100" t="s">
        <v>7058</v>
      </c>
      <c r="AA100" t="s">
        <v>397</v>
      </c>
      <c r="AB100" t="s">
        <v>3895</v>
      </c>
      <c r="AC100" t="s">
        <v>397</v>
      </c>
      <c r="AD100" t="s">
        <v>110</v>
      </c>
      <c r="AE100" t="s">
        <v>1325</v>
      </c>
      <c r="AF100"/>
      <c r="AG100" t="s">
        <v>3531</v>
      </c>
      <c r="AH100" t="s">
        <v>131</v>
      </c>
      <c r="AI100" t="s">
        <v>110</v>
      </c>
      <c r="AJ100" t="s">
        <v>110</v>
      </c>
      <c r="AK100" t="s">
        <v>109</v>
      </c>
      <c r="AL100" t="s">
        <v>110</v>
      </c>
      <c r="AM100" s="1"/>
      <c r="AN100" s="1"/>
      <c r="AO100" s="1">
        <v>46890</v>
      </c>
      <c r="AP100">
        <v>1.5</v>
      </c>
      <c r="AQ100">
        <v>9.6300000000000008</v>
      </c>
      <c r="AR100">
        <v>11.628</v>
      </c>
      <c r="AS100" t="s">
        <v>227</v>
      </c>
      <c r="AT100" t="s">
        <v>430</v>
      </c>
      <c r="AU100" t="s">
        <v>109</v>
      </c>
      <c r="AV100" t="s">
        <v>11292</v>
      </c>
      <c r="AW100" t="s">
        <v>5046</v>
      </c>
      <c r="AX100" t="s">
        <v>110</v>
      </c>
      <c r="AY100" t="s">
        <v>110</v>
      </c>
      <c r="AZ100" t="s">
        <v>206</v>
      </c>
      <c r="BA100" t="s">
        <v>109</v>
      </c>
      <c r="BB100" t="s">
        <v>109</v>
      </c>
      <c r="BC100" t="s">
        <v>110</v>
      </c>
      <c r="BD100" t="s">
        <v>109</v>
      </c>
      <c r="BE100" t="s">
        <v>11184</v>
      </c>
      <c r="BF100" t="s">
        <v>12</v>
      </c>
      <c r="BG100" t="s">
        <v>11293</v>
      </c>
      <c r="BH100">
        <v>0</v>
      </c>
      <c r="BI100" t="s">
        <v>110</v>
      </c>
      <c r="BJ100" t="s">
        <v>110</v>
      </c>
    </row>
    <row r="101" spans="1:62">
      <c r="A101">
        <v>244</v>
      </c>
      <c r="B101" t="s">
        <v>10572</v>
      </c>
      <c r="C101" s="1">
        <v>44326</v>
      </c>
      <c r="D101" t="s">
        <v>6737</v>
      </c>
      <c r="E101" t="s">
        <v>226</v>
      </c>
      <c r="F101" t="s">
        <v>110</v>
      </c>
      <c r="G101" t="s">
        <v>110</v>
      </c>
      <c r="H101" t="s">
        <v>110</v>
      </c>
      <c r="I101" t="s">
        <v>5373</v>
      </c>
      <c r="J101" t="s">
        <v>379</v>
      </c>
      <c r="K101" t="s">
        <v>10569</v>
      </c>
      <c r="L101" t="s">
        <v>109</v>
      </c>
      <c r="M101" t="s">
        <v>1325</v>
      </c>
      <c r="N101">
        <v>2</v>
      </c>
      <c r="O101">
        <v>1</v>
      </c>
      <c r="P101">
        <v>1</v>
      </c>
      <c r="Q101" t="s">
        <v>11294</v>
      </c>
      <c r="R101" t="s">
        <v>11295</v>
      </c>
      <c r="S101">
        <v>21045</v>
      </c>
      <c r="T101" s="45">
        <v>45005.509409722225</v>
      </c>
      <c r="U101" t="s">
        <v>4993</v>
      </c>
      <c r="V101" t="s">
        <v>5266</v>
      </c>
      <c r="W101" t="s">
        <v>161</v>
      </c>
      <c r="X101" t="s">
        <v>162</v>
      </c>
      <c r="Y101">
        <v>5</v>
      </c>
      <c r="Z101" t="s">
        <v>10977</v>
      </c>
      <c r="AA101" t="s">
        <v>3627</v>
      </c>
      <c r="AB101" t="s">
        <v>2453</v>
      </c>
      <c r="AC101" t="s">
        <v>3627</v>
      </c>
      <c r="AD101" t="s">
        <v>110</v>
      </c>
      <c r="AE101" t="s">
        <v>1470</v>
      </c>
      <c r="AF101"/>
      <c r="AG101" t="s">
        <v>3531</v>
      </c>
      <c r="AH101" t="s">
        <v>131</v>
      </c>
      <c r="AI101" t="s">
        <v>110</v>
      </c>
      <c r="AJ101" t="s">
        <v>110</v>
      </c>
      <c r="AK101" t="s">
        <v>109</v>
      </c>
      <c r="AL101" t="s">
        <v>110</v>
      </c>
      <c r="AM101" s="1"/>
      <c r="AN101" s="1"/>
      <c r="AO101" s="1">
        <v>46251</v>
      </c>
      <c r="AP101">
        <v>5</v>
      </c>
      <c r="AQ101">
        <v>32.08</v>
      </c>
      <c r="AR101">
        <v>38.76</v>
      </c>
      <c r="AS101" t="s">
        <v>227</v>
      </c>
      <c r="AT101" t="s">
        <v>430</v>
      </c>
      <c r="AU101" t="s">
        <v>109</v>
      </c>
      <c r="AV101" t="s">
        <v>11292</v>
      </c>
      <c r="AW101" t="s">
        <v>5046</v>
      </c>
      <c r="AX101" t="s">
        <v>110</v>
      </c>
      <c r="AY101" t="s">
        <v>110</v>
      </c>
      <c r="AZ101" t="s">
        <v>206</v>
      </c>
      <c r="BA101" t="s">
        <v>109</v>
      </c>
      <c r="BB101" t="s">
        <v>109</v>
      </c>
      <c r="BC101" t="s">
        <v>110</v>
      </c>
      <c r="BD101" t="s">
        <v>109</v>
      </c>
      <c r="BE101" t="s">
        <v>11296</v>
      </c>
      <c r="BF101" t="s">
        <v>12</v>
      </c>
      <c r="BG101" t="s">
        <v>11293</v>
      </c>
      <c r="BH101">
        <v>250000</v>
      </c>
      <c r="BI101" t="s">
        <v>110</v>
      </c>
      <c r="BJ101" t="s">
        <v>110</v>
      </c>
    </row>
    <row r="102" spans="1:62">
      <c r="A102">
        <v>243</v>
      </c>
      <c r="B102" t="s">
        <v>10566</v>
      </c>
      <c r="C102" s="1">
        <v>44326</v>
      </c>
      <c r="D102" t="s">
        <v>1787</v>
      </c>
      <c r="E102" t="s">
        <v>209</v>
      </c>
      <c r="F102" t="s">
        <v>110</v>
      </c>
      <c r="G102" t="s">
        <v>110</v>
      </c>
      <c r="H102" t="s">
        <v>110</v>
      </c>
      <c r="I102" t="s">
        <v>5373</v>
      </c>
      <c r="J102" t="s">
        <v>379</v>
      </c>
      <c r="K102" t="s">
        <v>10565</v>
      </c>
      <c r="L102" t="s">
        <v>109</v>
      </c>
      <c r="M102" t="s">
        <v>1534</v>
      </c>
      <c r="N102">
        <v>1</v>
      </c>
      <c r="O102">
        <v>1</v>
      </c>
      <c r="P102">
        <v>1</v>
      </c>
      <c r="Q102" t="s">
        <v>11297</v>
      </c>
      <c r="R102" t="s">
        <v>11298</v>
      </c>
      <c r="S102">
        <v>21042</v>
      </c>
      <c r="T102" s="45">
        <v>45005.509409722225</v>
      </c>
      <c r="U102" t="s">
        <v>1893</v>
      </c>
      <c r="V102" t="s">
        <v>108</v>
      </c>
      <c r="W102" t="s">
        <v>110</v>
      </c>
      <c r="X102" t="s">
        <v>162</v>
      </c>
      <c r="Y102">
        <v>3</v>
      </c>
      <c r="Z102" t="s">
        <v>149</v>
      </c>
      <c r="AA102" t="s">
        <v>409</v>
      </c>
      <c r="AB102" t="s">
        <v>11299</v>
      </c>
      <c r="AC102" t="s">
        <v>11300</v>
      </c>
      <c r="AD102" t="s">
        <v>110</v>
      </c>
      <c r="AE102" t="s">
        <v>1276</v>
      </c>
      <c r="AF102"/>
      <c r="AG102" t="s">
        <v>3531</v>
      </c>
      <c r="AH102" t="s">
        <v>131</v>
      </c>
      <c r="AI102" t="s">
        <v>110</v>
      </c>
      <c r="AJ102" t="s">
        <v>110</v>
      </c>
      <c r="AK102" t="s">
        <v>109</v>
      </c>
      <c r="AL102" t="s">
        <v>110</v>
      </c>
      <c r="AM102" s="1"/>
      <c r="AN102" s="1"/>
      <c r="AO102" s="1">
        <v>44700</v>
      </c>
      <c r="AP102">
        <v>3</v>
      </c>
      <c r="AQ102">
        <v>19.25</v>
      </c>
      <c r="AR102">
        <v>23.256</v>
      </c>
      <c r="AS102" t="s">
        <v>227</v>
      </c>
      <c r="AT102" t="s">
        <v>430</v>
      </c>
      <c r="AU102" t="s">
        <v>109</v>
      </c>
      <c r="AV102" t="s">
        <v>11301</v>
      </c>
      <c r="AW102" t="s">
        <v>5270</v>
      </c>
      <c r="AX102" t="s">
        <v>110</v>
      </c>
      <c r="AY102" t="s">
        <v>110</v>
      </c>
      <c r="AZ102" t="s">
        <v>206</v>
      </c>
      <c r="BA102" t="s">
        <v>109</v>
      </c>
      <c r="BB102" t="s">
        <v>109</v>
      </c>
      <c r="BC102" t="s">
        <v>110</v>
      </c>
      <c r="BD102" t="s">
        <v>109</v>
      </c>
      <c r="BE102" t="s">
        <v>11302</v>
      </c>
      <c r="BF102" t="s">
        <v>12</v>
      </c>
      <c r="BG102" t="s">
        <v>11303</v>
      </c>
      <c r="BH102">
        <v>89661</v>
      </c>
      <c r="BI102" t="s">
        <v>110</v>
      </c>
      <c r="BJ102" t="s">
        <v>110</v>
      </c>
    </row>
    <row r="103" spans="1:62">
      <c r="A103">
        <v>242</v>
      </c>
      <c r="B103" t="s">
        <v>10564</v>
      </c>
      <c r="C103" s="1">
        <v>44322</v>
      </c>
      <c r="D103" t="s">
        <v>6618</v>
      </c>
      <c r="E103" t="s">
        <v>226</v>
      </c>
      <c r="F103" t="s">
        <v>110</v>
      </c>
      <c r="G103" t="s">
        <v>110</v>
      </c>
      <c r="H103" t="s">
        <v>110</v>
      </c>
      <c r="I103" t="s">
        <v>5373</v>
      </c>
      <c r="J103" t="s">
        <v>379</v>
      </c>
      <c r="K103" t="s">
        <v>10563</v>
      </c>
      <c r="L103" t="s">
        <v>109</v>
      </c>
      <c r="M103" t="s">
        <v>6983</v>
      </c>
      <c r="N103">
        <v>1</v>
      </c>
      <c r="O103">
        <v>1</v>
      </c>
      <c r="P103">
        <v>1</v>
      </c>
      <c r="Q103" t="s">
        <v>11304</v>
      </c>
      <c r="R103" t="s">
        <v>11305</v>
      </c>
      <c r="S103">
        <v>21041</v>
      </c>
      <c r="T103" s="45">
        <v>45005.509409722225</v>
      </c>
      <c r="U103" t="s">
        <v>11306</v>
      </c>
      <c r="V103" t="s">
        <v>11307</v>
      </c>
      <c r="W103" t="s">
        <v>300</v>
      </c>
      <c r="X103" t="s">
        <v>162</v>
      </c>
      <c r="Y103">
        <v>8</v>
      </c>
      <c r="Z103" t="s">
        <v>956</v>
      </c>
      <c r="AA103" t="s">
        <v>4499</v>
      </c>
      <c r="AB103" t="s">
        <v>11308</v>
      </c>
      <c r="AC103" t="s">
        <v>11309</v>
      </c>
      <c r="AD103" t="s">
        <v>11309</v>
      </c>
      <c r="AE103" t="s">
        <v>1453</v>
      </c>
      <c r="AF103">
        <v>99.658000000000001</v>
      </c>
      <c r="AG103" t="s">
        <v>180</v>
      </c>
      <c r="AH103" t="s">
        <v>131</v>
      </c>
      <c r="AI103" t="s">
        <v>110</v>
      </c>
      <c r="AJ103" t="s">
        <v>110</v>
      </c>
      <c r="AK103" t="s">
        <v>109</v>
      </c>
      <c r="AL103" t="s">
        <v>132</v>
      </c>
      <c r="AM103" s="1">
        <v>44328</v>
      </c>
      <c r="AN103" s="1">
        <v>44512</v>
      </c>
      <c r="AO103" s="1">
        <v>46154</v>
      </c>
      <c r="AP103">
        <v>8</v>
      </c>
      <c r="AQ103">
        <v>51.71</v>
      </c>
      <c r="AR103">
        <v>62.015999999999998</v>
      </c>
      <c r="AS103" t="s">
        <v>167</v>
      </c>
      <c r="AT103" t="s">
        <v>110</v>
      </c>
      <c r="AU103" t="s">
        <v>109</v>
      </c>
      <c r="AV103" t="s">
        <v>11310</v>
      </c>
      <c r="AW103" t="s">
        <v>6618</v>
      </c>
      <c r="AX103" t="s">
        <v>110</v>
      </c>
      <c r="AY103" t="s">
        <v>110</v>
      </c>
      <c r="AZ103" t="s">
        <v>109</v>
      </c>
      <c r="BA103" t="s">
        <v>109</v>
      </c>
      <c r="BB103" t="s">
        <v>109</v>
      </c>
      <c r="BC103" t="s">
        <v>2200</v>
      </c>
      <c r="BD103" t="s">
        <v>109</v>
      </c>
      <c r="BE103" t="s">
        <v>11311</v>
      </c>
      <c r="BF103" t="s">
        <v>12</v>
      </c>
      <c r="BG103" t="s">
        <v>11312</v>
      </c>
      <c r="BH103">
        <v>29856</v>
      </c>
      <c r="BI103" t="s">
        <v>518</v>
      </c>
      <c r="BJ103" t="s">
        <v>110</v>
      </c>
    </row>
    <row r="104" spans="1:62">
      <c r="A104">
        <v>241</v>
      </c>
      <c r="B104" t="s">
        <v>10562</v>
      </c>
      <c r="C104" s="1">
        <v>44312</v>
      </c>
      <c r="D104" t="s">
        <v>6703</v>
      </c>
      <c r="E104" t="s">
        <v>209</v>
      </c>
      <c r="F104" t="s">
        <v>6946</v>
      </c>
      <c r="G104" t="s">
        <v>6960</v>
      </c>
      <c r="H104" t="s">
        <v>110</v>
      </c>
      <c r="I104" t="s">
        <v>5373</v>
      </c>
      <c r="J104" t="s">
        <v>379</v>
      </c>
      <c r="K104" t="s">
        <v>10561</v>
      </c>
      <c r="L104" t="s">
        <v>109</v>
      </c>
      <c r="M104" t="s">
        <v>1223</v>
      </c>
      <c r="N104">
        <v>1</v>
      </c>
      <c r="O104">
        <v>1</v>
      </c>
      <c r="P104">
        <v>1</v>
      </c>
      <c r="Q104" t="s">
        <v>11313</v>
      </c>
      <c r="R104" t="s">
        <v>11314</v>
      </c>
      <c r="S104">
        <v>21040</v>
      </c>
      <c r="T104" s="45">
        <v>45005.509409722225</v>
      </c>
      <c r="U104" t="s">
        <v>11315</v>
      </c>
      <c r="V104" t="s">
        <v>108</v>
      </c>
      <c r="W104" t="s">
        <v>11223</v>
      </c>
      <c r="X104" t="s">
        <v>162</v>
      </c>
      <c r="Y104">
        <v>0.82</v>
      </c>
      <c r="Z104" t="s">
        <v>11115</v>
      </c>
      <c r="AA104" t="s">
        <v>372</v>
      </c>
      <c r="AB104" t="s">
        <v>110</v>
      </c>
      <c r="AC104" t="s">
        <v>110</v>
      </c>
      <c r="AD104" t="s">
        <v>110</v>
      </c>
      <c r="AE104" t="s">
        <v>110</v>
      </c>
      <c r="AF104"/>
      <c r="AG104" t="s">
        <v>180</v>
      </c>
      <c r="AH104" t="s">
        <v>832</v>
      </c>
      <c r="AI104" t="s">
        <v>110</v>
      </c>
      <c r="AJ104" t="s">
        <v>110</v>
      </c>
      <c r="AK104" t="s">
        <v>389</v>
      </c>
      <c r="AL104" t="s">
        <v>110</v>
      </c>
      <c r="AM104" s="1"/>
      <c r="AN104" s="1"/>
      <c r="AO104" s="1">
        <v>45397</v>
      </c>
      <c r="AP104">
        <v>0.82</v>
      </c>
      <c r="AQ104">
        <v>5.74</v>
      </c>
      <c r="AR104">
        <v>6.3570000000000002</v>
      </c>
      <c r="AS104" t="s">
        <v>430</v>
      </c>
      <c r="AT104" t="s">
        <v>110</v>
      </c>
      <c r="AU104" t="s">
        <v>109</v>
      </c>
      <c r="AV104" t="s">
        <v>11228</v>
      </c>
      <c r="AW104" t="s">
        <v>6703</v>
      </c>
      <c r="AX104" t="s">
        <v>110</v>
      </c>
      <c r="AY104" t="s">
        <v>110</v>
      </c>
      <c r="AZ104" t="s">
        <v>109</v>
      </c>
      <c r="BA104" t="s">
        <v>109</v>
      </c>
      <c r="BB104" t="s">
        <v>109</v>
      </c>
      <c r="BC104" t="s">
        <v>110</v>
      </c>
      <c r="BD104" t="s">
        <v>11316</v>
      </c>
      <c r="BE104" t="s">
        <v>109</v>
      </c>
      <c r="BF104" t="s">
        <v>12</v>
      </c>
      <c r="BG104" t="s">
        <v>11230</v>
      </c>
      <c r="BH104">
        <v>492000</v>
      </c>
      <c r="BI104" t="s">
        <v>110</v>
      </c>
      <c r="BJ104" t="s">
        <v>110</v>
      </c>
    </row>
    <row r="105" spans="1:62">
      <c r="A105">
        <v>240</v>
      </c>
      <c r="B105" t="s">
        <v>10558</v>
      </c>
      <c r="C105" s="1">
        <v>44308</v>
      </c>
      <c r="D105" t="s">
        <v>2754</v>
      </c>
      <c r="E105" t="s">
        <v>226</v>
      </c>
      <c r="F105" t="s">
        <v>110</v>
      </c>
      <c r="G105" t="s">
        <v>110</v>
      </c>
      <c r="H105" t="s">
        <v>110</v>
      </c>
      <c r="I105" t="s">
        <v>5373</v>
      </c>
      <c r="J105" t="s">
        <v>379</v>
      </c>
      <c r="K105" t="s">
        <v>10557</v>
      </c>
      <c r="L105" t="s">
        <v>109</v>
      </c>
      <c r="M105" t="s">
        <v>4676</v>
      </c>
      <c r="N105">
        <v>1</v>
      </c>
      <c r="O105">
        <v>1</v>
      </c>
      <c r="P105">
        <v>1</v>
      </c>
      <c r="Q105" t="s">
        <v>11317</v>
      </c>
      <c r="R105" t="s">
        <v>11318</v>
      </c>
      <c r="S105">
        <v>21038</v>
      </c>
      <c r="T105" s="45">
        <v>45005.509409722225</v>
      </c>
      <c r="U105" t="s">
        <v>1774</v>
      </c>
      <c r="V105" t="s">
        <v>1774</v>
      </c>
      <c r="W105" t="s">
        <v>161</v>
      </c>
      <c r="X105" t="s">
        <v>162</v>
      </c>
      <c r="Y105">
        <v>4</v>
      </c>
      <c r="Z105" t="s">
        <v>149</v>
      </c>
      <c r="AA105" t="s">
        <v>1274</v>
      </c>
      <c r="AB105" t="s">
        <v>110</v>
      </c>
      <c r="AC105" t="s">
        <v>110</v>
      </c>
      <c r="AD105" t="s">
        <v>110</v>
      </c>
      <c r="AE105" t="s">
        <v>110</v>
      </c>
      <c r="AF105">
        <v>100</v>
      </c>
      <c r="AG105" t="s">
        <v>1618</v>
      </c>
      <c r="AH105" t="s">
        <v>131</v>
      </c>
      <c r="AI105" t="s">
        <v>110</v>
      </c>
      <c r="AJ105" t="s">
        <v>110</v>
      </c>
      <c r="AK105" t="s">
        <v>109</v>
      </c>
      <c r="AL105" t="s">
        <v>132</v>
      </c>
      <c r="AM105" s="1">
        <v>44315</v>
      </c>
      <c r="AN105" s="1">
        <v>44497</v>
      </c>
      <c r="AO105" s="1">
        <v>44679</v>
      </c>
      <c r="AP105">
        <v>4</v>
      </c>
      <c r="AQ105">
        <v>25.96</v>
      </c>
      <c r="AR105">
        <v>31.007999999999999</v>
      </c>
      <c r="AS105" t="s">
        <v>167</v>
      </c>
      <c r="AT105" t="s">
        <v>110</v>
      </c>
      <c r="AU105" t="s">
        <v>109</v>
      </c>
      <c r="AV105" t="s">
        <v>11319</v>
      </c>
      <c r="AW105" t="s">
        <v>2763</v>
      </c>
      <c r="AX105" t="s">
        <v>2754</v>
      </c>
      <c r="AY105" t="s">
        <v>110</v>
      </c>
      <c r="AZ105" t="s">
        <v>109</v>
      </c>
      <c r="BA105" t="s">
        <v>109</v>
      </c>
      <c r="BB105" t="s">
        <v>182</v>
      </c>
      <c r="BC105" t="s">
        <v>110</v>
      </c>
      <c r="BD105" t="s">
        <v>109</v>
      </c>
      <c r="BE105" t="s">
        <v>109</v>
      </c>
      <c r="BF105" t="s">
        <v>12</v>
      </c>
      <c r="BG105" t="s">
        <v>2761</v>
      </c>
      <c r="BH105">
        <v>110000</v>
      </c>
      <c r="BI105" t="s">
        <v>518</v>
      </c>
      <c r="BJ105" t="s">
        <v>110</v>
      </c>
    </row>
    <row r="106" spans="1:62">
      <c r="A106">
        <v>239</v>
      </c>
      <c r="B106" t="s">
        <v>10560</v>
      </c>
      <c r="C106" s="1">
        <v>44308</v>
      </c>
      <c r="D106" t="s">
        <v>6432</v>
      </c>
      <c r="E106" t="s">
        <v>226</v>
      </c>
      <c r="F106" t="s">
        <v>110</v>
      </c>
      <c r="G106" t="s">
        <v>110</v>
      </c>
      <c r="H106" t="s">
        <v>110</v>
      </c>
      <c r="I106" t="s">
        <v>5373</v>
      </c>
      <c r="J106" t="s">
        <v>212</v>
      </c>
      <c r="K106" t="s">
        <v>7047</v>
      </c>
      <c r="L106" t="s">
        <v>109</v>
      </c>
      <c r="M106" t="s">
        <v>3083</v>
      </c>
      <c r="N106">
        <v>1</v>
      </c>
      <c r="O106">
        <v>1</v>
      </c>
      <c r="P106">
        <v>1</v>
      </c>
      <c r="Q106" t="s">
        <v>11320</v>
      </c>
      <c r="R106" t="s">
        <v>11321</v>
      </c>
      <c r="S106">
        <v>21039</v>
      </c>
      <c r="T106" s="45">
        <v>45005.509409722225</v>
      </c>
      <c r="U106" t="s">
        <v>1097</v>
      </c>
      <c r="V106" t="s">
        <v>1097</v>
      </c>
      <c r="W106" t="s">
        <v>110</v>
      </c>
      <c r="X106" t="s">
        <v>162</v>
      </c>
      <c r="Y106">
        <v>2.6</v>
      </c>
      <c r="Z106" t="s">
        <v>956</v>
      </c>
      <c r="AA106" t="s">
        <v>1628</v>
      </c>
      <c r="AB106" t="s">
        <v>11322</v>
      </c>
      <c r="AC106" t="s">
        <v>1628</v>
      </c>
      <c r="AD106" t="s">
        <v>11323</v>
      </c>
      <c r="AE106" t="s">
        <v>110</v>
      </c>
      <c r="AF106">
        <v>100</v>
      </c>
      <c r="AG106" t="s">
        <v>180</v>
      </c>
      <c r="AH106" t="s">
        <v>131</v>
      </c>
      <c r="AI106" t="s">
        <v>110</v>
      </c>
      <c r="AJ106" t="s">
        <v>110</v>
      </c>
      <c r="AK106" t="s">
        <v>109</v>
      </c>
      <c r="AL106" t="s">
        <v>132</v>
      </c>
      <c r="AM106" s="1">
        <v>44314</v>
      </c>
      <c r="AN106" s="1">
        <v>44497</v>
      </c>
      <c r="AO106" s="1">
        <v>46140</v>
      </c>
      <c r="AP106">
        <v>2.6</v>
      </c>
      <c r="AQ106">
        <v>16.87</v>
      </c>
      <c r="AR106">
        <v>20.155000000000001</v>
      </c>
      <c r="AS106" t="s">
        <v>430</v>
      </c>
      <c r="AT106" t="s">
        <v>110</v>
      </c>
      <c r="AU106" t="s">
        <v>109</v>
      </c>
      <c r="AV106" t="s">
        <v>11324</v>
      </c>
      <c r="AW106" t="s">
        <v>6432</v>
      </c>
      <c r="AX106" t="s">
        <v>110</v>
      </c>
      <c r="AY106" t="s">
        <v>110</v>
      </c>
      <c r="AZ106" t="s">
        <v>109</v>
      </c>
      <c r="BA106" t="s">
        <v>109</v>
      </c>
      <c r="BB106" t="s">
        <v>109</v>
      </c>
      <c r="BC106" t="s">
        <v>110</v>
      </c>
      <c r="BD106" t="s">
        <v>109</v>
      </c>
      <c r="BE106" t="s">
        <v>109</v>
      </c>
      <c r="BF106" t="s">
        <v>12</v>
      </c>
      <c r="BG106" t="s">
        <v>11325</v>
      </c>
      <c r="BH106">
        <v>9985</v>
      </c>
      <c r="BI106" t="s">
        <v>518</v>
      </c>
      <c r="BJ106" t="s">
        <v>110</v>
      </c>
    </row>
    <row r="107" spans="1:62">
      <c r="A107">
        <v>238</v>
      </c>
      <c r="B107" t="s">
        <v>10555</v>
      </c>
      <c r="C107" s="1">
        <v>44307</v>
      </c>
      <c r="D107" t="s">
        <v>3755</v>
      </c>
      <c r="E107" t="s">
        <v>209</v>
      </c>
      <c r="F107" t="s">
        <v>6946</v>
      </c>
      <c r="G107" t="s">
        <v>110</v>
      </c>
      <c r="H107" t="s">
        <v>110</v>
      </c>
      <c r="I107" t="s">
        <v>5373</v>
      </c>
      <c r="J107" t="s">
        <v>212</v>
      </c>
      <c r="K107" t="s">
        <v>11326</v>
      </c>
      <c r="L107" t="s">
        <v>109</v>
      </c>
      <c r="M107" t="s">
        <v>3290</v>
      </c>
      <c r="N107">
        <v>1</v>
      </c>
      <c r="O107">
        <v>1</v>
      </c>
      <c r="P107">
        <v>1</v>
      </c>
      <c r="Q107" t="s">
        <v>11327</v>
      </c>
      <c r="R107" t="s">
        <v>11328</v>
      </c>
      <c r="S107">
        <v>21037</v>
      </c>
      <c r="T107" s="45">
        <v>45005.509409722225</v>
      </c>
      <c r="U107" t="s">
        <v>3757</v>
      </c>
      <c r="V107" t="s">
        <v>3757</v>
      </c>
      <c r="W107" t="s">
        <v>161</v>
      </c>
      <c r="X107" t="s">
        <v>162</v>
      </c>
      <c r="Y107">
        <v>2</v>
      </c>
      <c r="Z107" t="s">
        <v>126</v>
      </c>
      <c r="AA107" t="s">
        <v>1974</v>
      </c>
      <c r="AB107" t="s">
        <v>1894</v>
      </c>
      <c r="AC107" t="s">
        <v>1974</v>
      </c>
      <c r="AD107" t="s">
        <v>110</v>
      </c>
      <c r="AE107" t="s">
        <v>1212</v>
      </c>
      <c r="AF107">
        <v>100</v>
      </c>
      <c r="AG107" t="s">
        <v>180</v>
      </c>
      <c r="AH107" t="s">
        <v>832</v>
      </c>
      <c r="AI107" t="s">
        <v>110</v>
      </c>
      <c r="AJ107" t="s">
        <v>110</v>
      </c>
      <c r="AK107" t="s">
        <v>109</v>
      </c>
      <c r="AL107" t="s">
        <v>132</v>
      </c>
      <c r="AM107" s="1">
        <v>44313</v>
      </c>
      <c r="AN107" s="1">
        <v>44496</v>
      </c>
      <c r="AO107" s="1">
        <v>45409</v>
      </c>
      <c r="AP107">
        <v>2</v>
      </c>
      <c r="AQ107">
        <v>12.98</v>
      </c>
      <c r="AR107">
        <v>15.504</v>
      </c>
      <c r="AS107" t="s">
        <v>167</v>
      </c>
      <c r="AT107" t="s">
        <v>110</v>
      </c>
      <c r="AU107" t="s">
        <v>109</v>
      </c>
      <c r="AV107" t="s">
        <v>3760</v>
      </c>
      <c r="AW107" t="s">
        <v>3755</v>
      </c>
      <c r="AX107" t="s">
        <v>110</v>
      </c>
      <c r="AY107" t="s">
        <v>110</v>
      </c>
      <c r="AZ107" t="s">
        <v>109</v>
      </c>
      <c r="BA107" t="s">
        <v>109</v>
      </c>
      <c r="BB107" t="s">
        <v>109</v>
      </c>
      <c r="BC107" t="s">
        <v>110</v>
      </c>
      <c r="BD107" t="s">
        <v>109</v>
      </c>
      <c r="BE107" t="s">
        <v>109</v>
      </c>
      <c r="BF107" t="s">
        <v>12</v>
      </c>
      <c r="BG107" t="s">
        <v>3759</v>
      </c>
      <c r="BH107">
        <v>15000</v>
      </c>
      <c r="BI107" t="s">
        <v>518</v>
      </c>
      <c r="BJ107" t="s">
        <v>110</v>
      </c>
    </row>
    <row r="108" spans="1:62">
      <c r="A108">
        <v>237</v>
      </c>
      <c r="B108" t="s">
        <v>10554</v>
      </c>
      <c r="C108" s="1">
        <v>44307</v>
      </c>
      <c r="D108" t="s">
        <v>6833</v>
      </c>
      <c r="E108" t="s">
        <v>209</v>
      </c>
      <c r="F108" t="s">
        <v>110</v>
      </c>
      <c r="G108" t="s">
        <v>110</v>
      </c>
      <c r="H108" t="s">
        <v>110</v>
      </c>
      <c r="I108" t="s">
        <v>5373</v>
      </c>
      <c r="J108" t="s">
        <v>379</v>
      </c>
      <c r="K108" t="s">
        <v>11329</v>
      </c>
      <c r="L108" t="s">
        <v>6968</v>
      </c>
      <c r="M108" t="s">
        <v>6991</v>
      </c>
      <c r="N108">
        <v>1</v>
      </c>
      <c r="O108">
        <v>1</v>
      </c>
      <c r="P108">
        <v>1</v>
      </c>
      <c r="Q108" t="s">
        <v>11330</v>
      </c>
      <c r="R108" t="s">
        <v>11331</v>
      </c>
      <c r="S108">
        <v>21036</v>
      </c>
      <c r="T108" s="45">
        <v>45005.509409722225</v>
      </c>
      <c r="U108" t="s">
        <v>108</v>
      </c>
      <c r="V108" t="s">
        <v>108</v>
      </c>
      <c r="W108" t="s">
        <v>110</v>
      </c>
      <c r="X108" t="s">
        <v>162</v>
      </c>
      <c r="Y108">
        <v>2.4</v>
      </c>
      <c r="Z108" t="s">
        <v>1503</v>
      </c>
      <c r="AA108" t="s">
        <v>3530</v>
      </c>
      <c r="AB108" t="s">
        <v>110</v>
      </c>
      <c r="AC108" t="s">
        <v>3530</v>
      </c>
      <c r="AD108" t="s">
        <v>110</v>
      </c>
      <c r="AE108" t="s">
        <v>110</v>
      </c>
      <c r="AF108"/>
      <c r="AG108" t="s">
        <v>3531</v>
      </c>
      <c r="AH108" t="s">
        <v>131</v>
      </c>
      <c r="AI108" t="s">
        <v>110</v>
      </c>
      <c r="AJ108" t="s">
        <v>110</v>
      </c>
      <c r="AK108" t="s">
        <v>109</v>
      </c>
      <c r="AL108" t="s">
        <v>110</v>
      </c>
      <c r="AM108" s="1"/>
      <c r="AN108" s="1"/>
      <c r="AO108" s="1">
        <v>45225</v>
      </c>
      <c r="AP108">
        <v>2.4</v>
      </c>
      <c r="AQ108">
        <v>15.58</v>
      </c>
      <c r="AR108">
        <v>18.605</v>
      </c>
      <c r="AS108" t="s">
        <v>227</v>
      </c>
      <c r="AT108" t="s">
        <v>430</v>
      </c>
      <c r="AU108" t="s">
        <v>109</v>
      </c>
      <c r="AV108" t="s">
        <v>11332</v>
      </c>
      <c r="AW108" t="s">
        <v>11333</v>
      </c>
      <c r="AX108" t="s">
        <v>110</v>
      </c>
      <c r="AY108" t="s">
        <v>110</v>
      </c>
      <c r="AZ108" t="s">
        <v>109</v>
      </c>
      <c r="BA108" t="s">
        <v>109</v>
      </c>
      <c r="BB108" t="s">
        <v>109</v>
      </c>
      <c r="BC108" t="s">
        <v>110</v>
      </c>
      <c r="BD108" t="s">
        <v>109</v>
      </c>
      <c r="BE108" t="s">
        <v>109</v>
      </c>
      <c r="BF108" t="s">
        <v>12</v>
      </c>
      <c r="BG108" t="s">
        <v>11334</v>
      </c>
      <c r="BH108">
        <v>0</v>
      </c>
      <c r="BI108" t="s">
        <v>110</v>
      </c>
      <c r="BJ108" t="s">
        <v>110</v>
      </c>
    </row>
    <row r="109" spans="1:62">
      <c r="A109">
        <v>236</v>
      </c>
      <c r="B109" t="s">
        <v>10544</v>
      </c>
      <c r="C109" s="1">
        <v>44301</v>
      </c>
      <c r="D109" t="s">
        <v>6889</v>
      </c>
      <c r="E109" t="s">
        <v>226</v>
      </c>
      <c r="F109" t="s">
        <v>110</v>
      </c>
      <c r="G109" t="s">
        <v>110</v>
      </c>
      <c r="H109" t="s">
        <v>110</v>
      </c>
      <c r="I109" t="s">
        <v>5373</v>
      </c>
      <c r="J109" t="s">
        <v>379</v>
      </c>
      <c r="K109" t="s">
        <v>10543</v>
      </c>
      <c r="L109" t="s">
        <v>109</v>
      </c>
      <c r="M109" t="s">
        <v>7003</v>
      </c>
      <c r="N109">
        <v>4</v>
      </c>
      <c r="O109">
        <v>1</v>
      </c>
      <c r="P109">
        <v>1</v>
      </c>
      <c r="Q109" t="s">
        <v>109</v>
      </c>
      <c r="R109" t="s">
        <v>11335</v>
      </c>
      <c r="S109">
        <v>21031</v>
      </c>
      <c r="T109" s="45">
        <v>45005.509409722225</v>
      </c>
      <c r="U109" t="s">
        <v>726</v>
      </c>
      <c r="V109" t="s">
        <v>726</v>
      </c>
      <c r="W109" t="s">
        <v>110</v>
      </c>
      <c r="X109" t="s">
        <v>162</v>
      </c>
      <c r="Y109">
        <v>10</v>
      </c>
      <c r="Z109" t="s">
        <v>1223</v>
      </c>
      <c r="AA109" t="s">
        <v>11336</v>
      </c>
      <c r="AB109" t="s">
        <v>11337</v>
      </c>
      <c r="AC109" t="s">
        <v>11338</v>
      </c>
      <c r="AD109" t="s">
        <v>11339</v>
      </c>
      <c r="AE109" t="s">
        <v>1131</v>
      </c>
      <c r="AF109">
        <v>99.96</v>
      </c>
      <c r="AG109" t="s">
        <v>205</v>
      </c>
      <c r="AH109" t="s">
        <v>11054</v>
      </c>
      <c r="AI109" t="s">
        <v>110</v>
      </c>
      <c r="AJ109" t="s">
        <v>110</v>
      </c>
      <c r="AK109" t="s">
        <v>109</v>
      </c>
      <c r="AL109" t="s">
        <v>132</v>
      </c>
      <c r="AM109" s="1">
        <v>44308</v>
      </c>
      <c r="AN109" s="1">
        <v>44491</v>
      </c>
      <c r="AO109" s="1">
        <v>58918</v>
      </c>
      <c r="AP109">
        <v>10</v>
      </c>
      <c r="AQ109">
        <v>65.23</v>
      </c>
      <c r="AR109">
        <v>77.519000000000005</v>
      </c>
      <c r="AS109" t="s">
        <v>227</v>
      </c>
      <c r="AT109" t="s">
        <v>430</v>
      </c>
      <c r="AU109" t="s">
        <v>109</v>
      </c>
      <c r="AV109" t="s">
        <v>11340</v>
      </c>
      <c r="AW109" t="s">
        <v>110</v>
      </c>
      <c r="AX109" t="s">
        <v>110</v>
      </c>
      <c r="AY109" t="s">
        <v>110</v>
      </c>
      <c r="AZ109" t="s">
        <v>109</v>
      </c>
      <c r="BA109" t="s">
        <v>109</v>
      </c>
      <c r="BB109" t="s">
        <v>109</v>
      </c>
      <c r="BC109" t="s">
        <v>2200</v>
      </c>
      <c r="BD109" t="s">
        <v>109</v>
      </c>
      <c r="BE109" t="s">
        <v>109</v>
      </c>
      <c r="BF109" t="s">
        <v>12</v>
      </c>
      <c r="BG109" t="s">
        <v>11341</v>
      </c>
      <c r="BH109">
        <v>176250</v>
      </c>
      <c r="BI109" t="s">
        <v>518</v>
      </c>
      <c r="BJ109" t="s">
        <v>110</v>
      </c>
    </row>
    <row r="110" spans="1:62">
      <c r="A110">
        <v>235</v>
      </c>
      <c r="B110" t="s">
        <v>10550</v>
      </c>
      <c r="C110" s="1">
        <v>44301</v>
      </c>
      <c r="D110" t="s">
        <v>6889</v>
      </c>
      <c r="E110" t="s">
        <v>226</v>
      </c>
      <c r="F110" t="s">
        <v>110</v>
      </c>
      <c r="G110" t="s">
        <v>110</v>
      </c>
      <c r="H110" t="s">
        <v>110</v>
      </c>
      <c r="I110" t="s">
        <v>5373</v>
      </c>
      <c r="J110" t="s">
        <v>379</v>
      </c>
      <c r="K110" t="s">
        <v>10543</v>
      </c>
      <c r="L110" t="s">
        <v>109</v>
      </c>
      <c r="M110" t="s">
        <v>6995</v>
      </c>
      <c r="N110">
        <v>4</v>
      </c>
      <c r="O110">
        <v>1</v>
      </c>
      <c r="P110">
        <v>1</v>
      </c>
      <c r="Q110" t="s">
        <v>11342</v>
      </c>
      <c r="R110" t="s">
        <v>11343</v>
      </c>
      <c r="S110">
        <v>21034</v>
      </c>
      <c r="T110" s="45">
        <v>45005.509409722225</v>
      </c>
      <c r="U110" t="s">
        <v>726</v>
      </c>
      <c r="V110" t="s">
        <v>726</v>
      </c>
      <c r="W110" t="s">
        <v>110</v>
      </c>
      <c r="X110" t="s">
        <v>162</v>
      </c>
      <c r="Y110">
        <v>17.5</v>
      </c>
      <c r="Z110" t="s">
        <v>1131</v>
      </c>
      <c r="AA110" t="s">
        <v>11344</v>
      </c>
      <c r="AB110" t="s">
        <v>11345</v>
      </c>
      <c r="AC110" t="s">
        <v>11346</v>
      </c>
      <c r="AD110" t="s">
        <v>11347</v>
      </c>
      <c r="AE110" t="s">
        <v>1131</v>
      </c>
      <c r="AF110">
        <v>99.965000000000003</v>
      </c>
      <c r="AG110" t="s">
        <v>205</v>
      </c>
      <c r="AH110" t="s">
        <v>11054</v>
      </c>
      <c r="AI110" t="s">
        <v>110</v>
      </c>
      <c r="AJ110" t="s">
        <v>110</v>
      </c>
      <c r="AK110" t="s">
        <v>109</v>
      </c>
      <c r="AL110" t="s">
        <v>132</v>
      </c>
      <c r="AM110" s="1">
        <v>44308</v>
      </c>
      <c r="AN110" s="1">
        <v>44491</v>
      </c>
      <c r="AO110" s="1">
        <v>55265</v>
      </c>
      <c r="AP110">
        <v>17.5</v>
      </c>
      <c r="AQ110">
        <v>114.15</v>
      </c>
      <c r="AR110">
        <v>135.65899999999999</v>
      </c>
      <c r="AS110" t="s">
        <v>227</v>
      </c>
      <c r="AT110" t="s">
        <v>430</v>
      </c>
      <c r="AU110" t="s">
        <v>109</v>
      </c>
      <c r="AV110" t="s">
        <v>11340</v>
      </c>
      <c r="AW110" t="s">
        <v>110</v>
      </c>
      <c r="AX110" t="s">
        <v>110</v>
      </c>
      <c r="AY110" t="s">
        <v>110</v>
      </c>
      <c r="AZ110" t="s">
        <v>109</v>
      </c>
      <c r="BA110" t="s">
        <v>109</v>
      </c>
      <c r="BB110" t="s">
        <v>109</v>
      </c>
      <c r="BC110" t="s">
        <v>2200</v>
      </c>
      <c r="BD110" t="s">
        <v>109</v>
      </c>
      <c r="BE110" t="s">
        <v>109</v>
      </c>
      <c r="BF110" t="s">
        <v>12</v>
      </c>
      <c r="BG110" t="s">
        <v>11341</v>
      </c>
      <c r="BH110">
        <v>0</v>
      </c>
      <c r="BI110" t="s">
        <v>518</v>
      </c>
      <c r="BJ110" t="s">
        <v>110</v>
      </c>
    </row>
    <row r="111" spans="1:62">
      <c r="A111">
        <v>234</v>
      </c>
      <c r="B111" t="s">
        <v>10546</v>
      </c>
      <c r="C111" s="1">
        <v>44301</v>
      </c>
      <c r="D111" t="s">
        <v>6889</v>
      </c>
      <c r="E111" t="s">
        <v>226</v>
      </c>
      <c r="F111" t="s">
        <v>110</v>
      </c>
      <c r="G111" t="s">
        <v>110</v>
      </c>
      <c r="H111" t="s">
        <v>110</v>
      </c>
      <c r="I111" t="s">
        <v>5373</v>
      </c>
      <c r="J111" t="s">
        <v>379</v>
      </c>
      <c r="K111" t="s">
        <v>10543</v>
      </c>
      <c r="L111" t="s">
        <v>109</v>
      </c>
      <c r="M111" t="s">
        <v>1913</v>
      </c>
      <c r="N111">
        <v>4</v>
      </c>
      <c r="O111">
        <v>1</v>
      </c>
      <c r="P111">
        <v>1</v>
      </c>
      <c r="Q111" t="s">
        <v>109</v>
      </c>
      <c r="R111" t="s">
        <v>11348</v>
      </c>
      <c r="S111">
        <v>21032</v>
      </c>
      <c r="T111" s="45">
        <v>45005.509409722225</v>
      </c>
      <c r="U111" t="s">
        <v>726</v>
      </c>
      <c r="V111" t="s">
        <v>726</v>
      </c>
      <c r="W111" t="s">
        <v>110</v>
      </c>
      <c r="X111" t="s">
        <v>162</v>
      </c>
      <c r="Y111">
        <v>9</v>
      </c>
      <c r="Z111" t="s">
        <v>1212</v>
      </c>
      <c r="AA111" t="s">
        <v>11349</v>
      </c>
      <c r="AB111" t="s">
        <v>11350</v>
      </c>
      <c r="AC111" t="s">
        <v>11351</v>
      </c>
      <c r="AD111" t="s">
        <v>11351</v>
      </c>
      <c r="AE111" t="s">
        <v>1276</v>
      </c>
      <c r="AF111">
        <v>99.971999999999994</v>
      </c>
      <c r="AG111" t="s">
        <v>205</v>
      </c>
      <c r="AH111" t="s">
        <v>11054</v>
      </c>
      <c r="AI111" t="s">
        <v>110</v>
      </c>
      <c r="AJ111" t="s">
        <v>110</v>
      </c>
      <c r="AK111" t="s">
        <v>109</v>
      </c>
      <c r="AL111" t="s">
        <v>132</v>
      </c>
      <c r="AM111" s="1">
        <v>44308</v>
      </c>
      <c r="AN111" s="1">
        <v>44491</v>
      </c>
      <c r="AO111" s="1">
        <v>51613</v>
      </c>
      <c r="AP111">
        <v>9</v>
      </c>
      <c r="AQ111">
        <v>58.71</v>
      </c>
      <c r="AR111">
        <v>69.766999999999996</v>
      </c>
      <c r="AS111" t="s">
        <v>227</v>
      </c>
      <c r="AT111" t="s">
        <v>430</v>
      </c>
      <c r="AU111" t="s">
        <v>109</v>
      </c>
      <c r="AV111" t="s">
        <v>11340</v>
      </c>
      <c r="AW111" t="s">
        <v>110</v>
      </c>
      <c r="AX111" t="s">
        <v>110</v>
      </c>
      <c r="AY111" t="s">
        <v>110</v>
      </c>
      <c r="AZ111" t="s">
        <v>109</v>
      </c>
      <c r="BA111" t="s">
        <v>109</v>
      </c>
      <c r="BB111" t="s">
        <v>109</v>
      </c>
      <c r="BC111" t="s">
        <v>2200</v>
      </c>
      <c r="BD111" t="s">
        <v>109</v>
      </c>
      <c r="BE111" t="s">
        <v>109</v>
      </c>
      <c r="BF111" t="s">
        <v>12</v>
      </c>
      <c r="BG111" t="s">
        <v>11341</v>
      </c>
      <c r="BH111">
        <v>517500</v>
      </c>
      <c r="BI111" t="s">
        <v>518</v>
      </c>
      <c r="BJ111" t="s">
        <v>110</v>
      </c>
    </row>
    <row r="112" spans="1:62">
      <c r="A112">
        <v>233</v>
      </c>
      <c r="B112" t="s">
        <v>10548</v>
      </c>
      <c r="C112" s="1">
        <v>44301</v>
      </c>
      <c r="D112" t="s">
        <v>6889</v>
      </c>
      <c r="E112" t="s">
        <v>226</v>
      </c>
      <c r="F112" t="s">
        <v>110</v>
      </c>
      <c r="G112" t="s">
        <v>110</v>
      </c>
      <c r="H112" t="s">
        <v>110</v>
      </c>
      <c r="I112" t="s">
        <v>5373</v>
      </c>
      <c r="J112" t="s">
        <v>379</v>
      </c>
      <c r="K112" t="s">
        <v>10543</v>
      </c>
      <c r="L112" t="s">
        <v>109</v>
      </c>
      <c r="M112" t="s">
        <v>3300</v>
      </c>
      <c r="N112">
        <v>4</v>
      </c>
      <c r="O112">
        <v>1</v>
      </c>
      <c r="P112">
        <v>1</v>
      </c>
      <c r="Q112" t="s">
        <v>109</v>
      </c>
      <c r="R112" t="s">
        <v>11352</v>
      </c>
      <c r="S112">
        <v>21033</v>
      </c>
      <c r="T112" s="45">
        <v>45005.509409722225</v>
      </c>
      <c r="U112" t="s">
        <v>726</v>
      </c>
      <c r="V112" t="s">
        <v>726</v>
      </c>
      <c r="W112" t="s">
        <v>110</v>
      </c>
      <c r="X112" t="s">
        <v>162</v>
      </c>
      <c r="Y112">
        <v>5</v>
      </c>
      <c r="Z112" t="s">
        <v>812</v>
      </c>
      <c r="AA112" t="s">
        <v>4762</v>
      </c>
      <c r="AB112" t="s">
        <v>11353</v>
      </c>
      <c r="AC112" t="s">
        <v>11354</v>
      </c>
      <c r="AD112" t="s">
        <v>11354</v>
      </c>
      <c r="AE112" t="s">
        <v>1165</v>
      </c>
      <c r="AF112">
        <v>99.991</v>
      </c>
      <c r="AG112" t="s">
        <v>205</v>
      </c>
      <c r="AH112" t="s">
        <v>11054</v>
      </c>
      <c r="AI112" t="s">
        <v>110</v>
      </c>
      <c r="AJ112" t="s">
        <v>110</v>
      </c>
      <c r="AK112" t="s">
        <v>109</v>
      </c>
      <c r="AL112" t="s">
        <v>132</v>
      </c>
      <c r="AM112" s="1">
        <v>44308</v>
      </c>
      <c r="AN112" s="1">
        <v>44491</v>
      </c>
      <c r="AO112" s="1">
        <v>47960</v>
      </c>
      <c r="AP112">
        <v>5</v>
      </c>
      <c r="AQ112">
        <v>32.619999999999997</v>
      </c>
      <c r="AR112">
        <v>38.76</v>
      </c>
      <c r="AS112" t="s">
        <v>227</v>
      </c>
      <c r="AT112" t="s">
        <v>430</v>
      </c>
      <c r="AU112" t="s">
        <v>109</v>
      </c>
      <c r="AV112" t="s">
        <v>11340</v>
      </c>
      <c r="AW112" t="s">
        <v>110</v>
      </c>
      <c r="AX112" t="s">
        <v>110</v>
      </c>
      <c r="AY112" t="s">
        <v>110</v>
      </c>
      <c r="AZ112" t="s">
        <v>109</v>
      </c>
      <c r="BA112" t="s">
        <v>109</v>
      </c>
      <c r="BB112" t="s">
        <v>109</v>
      </c>
      <c r="BC112" t="s">
        <v>2200</v>
      </c>
      <c r="BD112" t="s">
        <v>109</v>
      </c>
      <c r="BE112" t="s">
        <v>109</v>
      </c>
      <c r="BF112" t="s">
        <v>12</v>
      </c>
      <c r="BG112" t="s">
        <v>11341</v>
      </c>
      <c r="BH112">
        <v>0</v>
      </c>
      <c r="BI112" t="s">
        <v>518</v>
      </c>
      <c r="BJ112" t="s">
        <v>110</v>
      </c>
    </row>
    <row r="113" spans="1:62">
      <c r="A113">
        <v>232</v>
      </c>
      <c r="B113" t="s">
        <v>10552</v>
      </c>
      <c r="C113" s="1">
        <v>44301</v>
      </c>
      <c r="D113" t="s">
        <v>6848</v>
      </c>
      <c r="E113" t="s">
        <v>209</v>
      </c>
      <c r="F113" t="s">
        <v>110</v>
      </c>
      <c r="G113" t="s">
        <v>110</v>
      </c>
      <c r="H113" t="s">
        <v>110</v>
      </c>
      <c r="I113" t="s">
        <v>5373</v>
      </c>
      <c r="J113" t="s">
        <v>379</v>
      </c>
      <c r="K113" t="s">
        <v>10551</v>
      </c>
      <c r="L113" t="s">
        <v>109</v>
      </c>
      <c r="M113" t="s">
        <v>1165</v>
      </c>
      <c r="N113">
        <v>1</v>
      </c>
      <c r="O113">
        <v>1</v>
      </c>
      <c r="P113">
        <v>1</v>
      </c>
      <c r="Q113" t="s">
        <v>11355</v>
      </c>
      <c r="R113" t="s">
        <v>11356</v>
      </c>
      <c r="S113">
        <v>21035</v>
      </c>
      <c r="T113" s="45">
        <v>45005.509409722225</v>
      </c>
      <c r="U113" t="s">
        <v>11357</v>
      </c>
      <c r="V113" t="s">
        <v>5266</v>
      </c>
      <c r="W113" t="s">
        <v>110</v>
      </c>
      <c r="X113" t="s">
        <v>162</v>
      </c>
      <c r="Y113">
        <v>2</v>
      </c>
      <c r="Z113" t="s">
        <v>149</v>
      </c>
      <c r="AA113" t="s">
        <v>3477</v>
      </c>
      <c r="AB113" t="s">
        <v>110</v>
      </c>
      <c r="AC113" t="s">
        <v>3477</v>
      </c>
      <c r="AD113" t="s">
        <v>110</v>
      </c>
      <c r="AE113" t="s">
        <v>110</v>
      </c>
      <c r="AF113"/>
      <c r="AG113" t="s">
        <v>3531</v>
      </c>
      <c r="AH113" t="s">
        <v>131</v>
      </c>
      <c r="AI113" t="s">
        <v>110</v>
      </c>
      <c r="AJ113" t="s">
        <v>110</v>
      </c>
      <c r="AK113" t="s">
        <v>109</v>
      </c>
      <c r="AL113" t="s">
        <v>110</v>
      </c>
      <c r="AM113" s="1"/>
      <c r="AN113" s="1"/>
      <c r="AO113" s="1">
        <v>44671</v>
      </c>
      <c r="AP113">
        <v>2</v>
      </c>
      <c r="AQ113">
        <v>13.05</v>
      </c>
      <c r="AR113">
        <v>15.504</v>
      </c>
      <c r="AS113" t="s">
        <v>227</v>
      </c>
      <c r="AT113" t="s">
        <v>430</v>
      </c>
      <c r="AU113" t="s">
        <v>109</v>
      </c>
      <c r="AV113" t="s">
        <v>11243</v>
      </c>
      <c r="AW113" t="s">
        <v>5270</v>
      </c>
      <c r="AX113" t="s">
        <v>110</v>
      </c>
      <c r="AY113" t="s">
        <v>110</v>
      </c>
      <c r="AZ113" t="s">
        <v>109</v>
      </c>
      <c r="BA113" t="s">
        <v>109</v>
      </c>
      <c r="BB113" t="s">
        <v>109</v>
      </c>
      <c r="BC113" t="s">
        <v>110</v>
      </c>
      <c r="BD113" t="s">
        <v>109</v>
      </c>
      <c r="BE113" t="s">
        <v>109</v>
      </c>
      <c r="BF113" t="s">
        <v>12</v>
      </c>
      <c r="BG113" t="s">
        <v>11245</v>
      </c>
      <c r="BH113">
        <v>150000</v>
      </c>
      <c r="BI113" t="s">
        <v>110</v>
      </c>
      <c r="BJ113" t="s">
        <v>110</v>
      </c>
    </row>
    <row r="114" spans="1:62">
      <c r="A114">
        <v>231</v>
      </c>
      <c r="B114" t="s">
        <v>10542</v>
      </c>
      <c r="C114" s="1">
        <v>44284</v>
      </c>
      <c r="D114" t="s">
        <v>1736</v>
      </c>
      <c r="E114" t="s">
        <v>209</v>
      </c>
      <c r="F114" t="s">
        <v>110</v>
      </c>
      <c r="G114" t="s">
        <v>110</v>
      </c>
      <c r="H114" t="s">
        <v>110</v>
      </c>
      <c r="I114" t="s">
        <v>5373</v>
      </c>
      <c r="J114" t="s">
        <v>379</v>
      </c>
      <c r="K114" t="s">
        <v>11200</v>
      </c>
      <c r="L114" t="s">
        <v>6959</v>
      </c>
      <c r="M114" t="s">
        <v>1131</v>
      </c>
      <c r="N114">
        <v>1</v>
      </c>
      <c r="O114">
        <v>1</v>
      </c>
      <c r="P114">
        <v>1</v>
      </c>
      <c r="Q114" t="s">
        <v>11358</v>
      </c>
      <c r="R114" t="s">
        <v>11359</v>
      </c>
      <c r="S114">
        <v>21030</v>
      </c>
      <c r="T114" s="45">
        <v>45005.509409722225</v>
      </c>
      <c r="U114" t="s">
        <v>10970</v>
      </c>
      <c r="V114" t="s">
        <v>5266</v>
      </c>
      <c r="W114" t="s">
        <v>124</v>
      </c>
      <c r="X114" t="s">
        <v>162</v>
      </c>
      <c r="Y114">
        <v>2.5</v>
      </c>
      <c r="Z114" t="s">
        <v>126</v>
      </c>
      <c r="AA114" t="s">
        <v>11360</v>
      </c>
      <c r="AB114" t="s">
        <v>11361</v>
      </c>
      <c r="AC114" t="s">
        <v>11362</v>
      </c>
      <c r="AD114" t="s">
        <v>110</v>
      </c>
      <c r="AE114" t="s">
        <v>7033</v>
      </c>
      <c r="AF114"/>
      <c r="AG114" t="s">
        <v>180</v>
      </c>
      <c r="AH114" t="s">
        <v>131</v>
      </c>
      <c r="AI114" t="s">
        <v>110</v>
      </c>
      <c r="AJ114" t="s">
        <v>110</v>
      </c>
      <c r="AK114" t="s">
        <v>109</v>
      </c>
      <c r="AL114" t="s">
        <v>110</v>
      </c>
      <c r="AM114" s="1"/>
      <c r="AN114" s="1"/>
      <c r="AO114" s="1">
        <v>45389</v>
      </c>
      <c r="AP114">
        <v>2.5</v>
      </c>
      <c r="AQ114">
        <v>16.420000000000002</v>
      </c>
      <c r="AR114">
        <v>19.38</v>
      </c>
      <c r="AS114" t="s">
        <v>167</v>
      </c>
      <c r="AT114" t="s">
        <v>110</v>
      </c>
      <c r="AU114" t="s">
        <v>109</v>
      </c>
      <c r="AV114" t="s">
        <v>11205</v>
      </c>
      <c r="AW114" t="s">
        <v>1736</v>
      </c>
      <c r="AX114" t="s">
        <v>110</v>
      </c>
      <c r="AY114" t="s">
        <v>110</v>
      </c>
      <c r="AZ114" t="s">
        <v>109</v>
      </c>
      <c r="BA114" t="s">
        <v>109</v>
      </c>
      <c r="BB114" t="s">
        <v>109</v>
      </c>
      <c r="BC114" t="s">
        <v>110</v>
      </c>
      <c r="BD114" t="s">
        <v>109</v>
      </c>
      <c r="BE114" t="s">
        <v>109</v>
      </c>
      <c r="BF114" t="s">
        <v>12</v>
      </c>
      <c r="BG114" t="s">
        <v>110</v>
      </c>
      <c r="BH114">
        <v>210000</v>
      </c>
      <c r="BI114" t="s">
        <v>110</v>
      </c>
      <c r="BJ114" t="s">
        <v>110</v>
      </c>
    </row>
    <row r="115" spans="1:62">
      <c r="A115">
        <v>230</v>
      </c>
      <c r="B115" t="s">
        <v>10539</v>
      </c>
      <c r="C115" s="1">
        <v>44280</v>
      </c>
      <c r="D115" t="s">
        <v>6845</v>
      </c>
      <c r="E115" t="s">
        <v>226</v>
      </c>
      <c r="F115" t="s">
        <v>110</v>
      </c>
      <c r="G115" t="s">
        <v>110</v>
      </c>
      <c r="H115" t="s">
        <v>110</v>
      </c>
      <c r="I115" t="s">
        <v>5373</v>
      </c>
      <c r="J115" t="s">
        <v>212</v>
      </c>
      <c r="K115" t="s">
        <v>11363</v>
      </c>
      <c r="L115" t="s">
        <v>11364</v>
      </c>
      <c r="M115" t="s">
        <v>7008</v>
      </c>
      <c r="N115">
        <v>1</v>
      </c>
      <c r="O115">
        <v>1</v>
      </c>
      <c r="P115">
        <v>1</v>
      </c>
      <c r="Q115" t="s">
        <v>11365</v>
      </c>
      <c r="R115" t="s">
        <v>11366</v>
      </c>
      <c r="S115">
        <v>21029</v>
      </c>
      <c r="T115" s="45">
        <v>45005.509409722225</v>
      </c>
      <c r="U115" t="s">
        <v>318</v>
      </c>
      <c r="V115" t="s">
        <v>1614</v>
      </c>
      <c r="W115" t="s">
        <v>161</v>
      </c>
      <c r="X115" t="s">
        <v>162</v>
      </c>
      <c r="Y115">
        <v>5</v>
      </c>
      <c r="Z115" t="s">
        <v>2598</v>
      </c>
      <c r="AA115" t="s">
        <v>5306</v>
      </c>
      <c r="AB115" t="s">
        <v>278</v>
      </c>
      <c r="AC115" t="s">
        <v>11367</v>
      </c>
      <c r="AD115" t="s">
        <v>110</v>
      </c>
      <c r="AE115" t="s">
        <v>1156</v>
      </c>
      <c r="AF115">
        <v>100</v>
      </c>
      <c r="AG115" t="s">
        <v>180</v>
      </c>
      <c r="AH115" t="s">
        <v>131</v>
      </c>
      <c r="AI115" t="s">
        <v>110</v>
      </c>
      <c r="AJ115" t="s">
        <v>110</v>
      </c>
      <c r="AK115" t="s">
        <v>109</v>
      </c>
      <c r="AL115" t="s">
        <v>132</v>
      </c>
      <c r="AM115" s="1">
        <v>44287</v>
      </c>
      <c r="AN115" s="1">
        <v>44470</v>
      </c>
      <c r="AO115" s="1">
        <v>46113</v>
      </c>
      <c r="AP115">
        <v>5</v>
      </c>
      <c r="AQ115">
        <v>32.729999999999997</v>
      </c>
      <c r="AR115">
        <v>38.76</v>
      </c>
      <c r="AS115" t="s">
        <v>167</v>
      </c>
      <c r="AT115" t="s">
        <v>110</v>
      </c>
      <c r="AU115" t="s">
        <v>109</v>
      </c>
      <c r="AV115" t="s">
        <v>11368</v>
      </c>
      <c r="AW115" t="s">
        <v>6845</v>
      </c>
      <c r="AX115" t="s">
        <v>110</v>
      </c>
      <c r="AY115" t="s">
        <v>110</v>
      </c>
      <c r="AZ115" t="s">
        <v>109</v>
      </c>
      <c r="BA115" t="s">
        <v>4196</v>
      </c>
      <c r="BB115" t="s">
        <v>109</v>
      </c>
      <c r="BC115" t="s">
        <v>110</v>
      </c>
      <c r="BD115" t="s">
        <v>109</v>
      </c>
      <c r="BE115" t="s">
        <v>11369</v>
      </c>
      <c r="BF115" t="s">
        <v>12</v>
      </c>
      <c r="BG115" t="s">
        <v>11370</v>
      </c>
      <c r="BH115">
        <v>0</v>
      </c>
      <c r="BI115" t="s">
        <v>518</v>
      </c>
      <c r="BJ115" t="s">
        <v>110</v>
      </c>
    </row>
    <row r="116" spans="1:62">
      <c r="A116">
        <v>229</v>
      </c>
      <c r="B116" t="s">
        <v>10537</v>
      </c>
      <c r="C116" s="1">
        <v>44279</v>
      </c>
      <c r="D116" t="s">
        <v>2400</v>
      </c>
      <c r="E116" t="s">
        <v>226</v>
      </c>
      <c r="F116" t="s">
        <v>110</v>
      </c>
      <c r="G116" t="s">
        <v>110</v>
      </c>
      <c r="H116" t="s">
        <v>110</v>
      </c>
      <c r="I116" t="s">
        <v>5373</v>
      </c>
      <c r="J116" t="s">
        <v>212</v>
      </c>
      <c r="K116" t="s">
        <v>7016</v>
      </c>
      <c r="L116" t="s">
        <v>109</v>
      </c>
      <c r="M116" t="s">
        <v>7010</v>
      </c>
      <c r="N116">
        <v>1</v>
      </c>
      <c r="O116">
        <v>1</v>
      </c>
      <c r="P116">
        <v>1</v>
      </c>
      <c r="Q116" t="s">
        <v>11371</v>
      </c>
      <c r="R116" t="s">
        <v>11372</v>
      </c>
      <c r="S116">
        <v>21028</v>
      </c>
      <c r="T116" s="45">
        <v>45005.509409722225</v>
      </c>
      <c r="U116" t="s">
        <v>3165</v>
      </c>
      <c r="V116" t="s">
        <v>2402</v>
      </c>
      <c r="W116" t="s">
        <v>161</v>
      </c>
      <c r="X116" t="s">
        <v>162</v>
      </c>
      <c r="Y116">
        <v>5</v>
      </c>
      <c r="Z116" t="s">
        <v>126</v>
      </c>
      <c r="AA116" t="s">
        <v>4403</v>
      </c>
      <c r="AB116" t="s">
        <v>11138</v>
      </c>
      <c r="AC116" t="s">
        <v>11373</v>
      </c>
      <c r="AD116" t="s">
        <v>11373</v>
      </c>
      <c r="AE116" t="s">
        <v>1325</v>
      </c>
      <c r="AF116">
        <v>99.694999999999993</v>
      </c>
      <c r="AG116" t="s">
        <v>180</v>
      </c>
      <c r="AH116" t="s">
        <v>131</v>
      </c>
      <c r="AI116" t="s">
        <v>110</v>
      </c>
      <c r="AJ116" t="s">
        <v>110</v>
      </c>
      <c r="AK116" t="s">
        <v>109</v>
      </c>
      <c r="AL116" t="s">
        <v>132</v>
      </c>
      <c r="AM116" s="1">
        <v>44285</v>
      </c>
      <c r="AN116" s="1">
        <v>44469</v>
      </c>
      <c r="AO116" s="1">
        <v>45381</v>
      </c>
      <c r="AP116">
        <v>5</v>
      </c>
      <c r="AQ116">
        <v>32.619999999999997</v>
      </c>
      <c r="AR116">
        <v>38.76</v>
      </c>
      <c r="AS116" t="s">
        <v>227</v>
      </c>
      <c r="AT116" t="s">
        <v>110</v>
      </c>
      <c r="AU116" t="s">
        <v>109</v>
      </c>
      <c r="AV116" t="s">
        <v>4328</v>
      </c>
      <c r="AW116" t="s">
        <v>2400</v>
      </c>
      <c r="AX116" t="s">
        <v>110</v>
      </c>
      <c r="AY116" t="s">
        <v>110</v>
      </c>
      <c r="AZ116" t="s">
        <v>109</v>
      </c>
      <c r="BA116" t="s">
        <v>109</v>
      </c>
      <c r="BB116" t="s">
        <v>109</v>
      </c>
      <c r="BC116" t="s">
        <v>110</v>
      </c>
      <c r="BD116" t="s">
        <v>109</v>
      </c>
      <c r="BE116" t="s">
        <v>11374</v>
      </c>
      <c r="BF116" t="s">
        <v>12</v>
      </c>
      <c r="BG116" t="s">
        <v>2403</v>
      </c>
      <c r="BH116">
        <v>15000</v>
      </c>
      <c r="BI116" t="s">
        <v>518</v>
      </c>
      <c r="BJ116" t="s">
        <v>110</v>
      </c>
    </row>
    <row r="117" spans="1:62">
      <c r="A117">
        <v>228</v>
      </c>
      <c r="B117" t="s">
        <v>10535</v>
      </c>
      <c r="C117" s="1">
        <v>44278</v>
      </c>
      <c r="D117" t="s">
        <v>1076</v>
      </c>
      <c r="E117" t="s">
        <v>226</v>
      </c>
      <c r="F117" t="s">
        <v>110</v>
      </c>
      <c r="G117" t="s">
        <v>110</v>
      </c>
      <c r="H117" t="s">
        <v>110</v>
      </c>
      <c r="I117" t="s">
        <v>5373</v>
      </c>
      <c r="J117" t="s">
        <v>212</v>
      </c>
      <c r="K117" t="s">
        <v>10532</v>
      </c>
      <c r="L117" t="s">
        <v>109</v>
      </c>
      <c r="M117" t="s">
        <v>4406</v>
      </c>
      <c r="N117">
        <v>2</v>
      </c>
      <c r="O117">
        <v>1</v>
      </c>
      <c r="P117">
        <v>1</v>
      </c>
      <c r="Q117" t="s">
        <v>109</v>
      </c>
      <c r="R117" t="s">
        <v>11375</v>
      </c>
      <c r="S117">
        <v>21027</v>
      </c>
      <c r="T117" s="45">
        <v>45005.509409722225</v>
      </c>
      <c r="U117" t="s">
        <v>318</v>
      </c>
      <c r="V117" t="s">
        <v>318</v>
      </c>
      <c r="W117" t="s">
        <v>124</v>
      </c>
      <c r="X117" t="s">
        <v>162</v>
      </c>
      <c r="Y117">
        <v>1.5</v>
      </c>
      <c r="Z117" t="s">
        <v>956</v>
      </c>
      <c r="AA117" t="s">
        <v>2124</v>
      </c>
      <c r="AB117" t="s">
        <v>415</v>
      </c>
      <c r="AC117" t="s">
        <v>700</v>
      </c>
      <c r="AD117" t="s">
        <v>110</v>
      </c>
      <c r="AE117" t="s">
        <v>1212</v>
      </c>
      <c r="AF117">
        <v>99.774000000000001</v>
      </c>
      <c r="AG117" t="s">
        <v>180</v>
      </c>
      <c r="AH117" t="s">
        <v>131</v>
      </c>
      <c r="AI117" t="s">
        <v>110</v>
      </c>
      <c r="AJ117" t="s">
        <v>110</v>
      </c>
      <c r="AK117" t="s">
        <v>109</v>
      </c>
      <c r="AL117" t="s">
        <v>132</v>
      </c>
      <c r="AM117" s="1">
        <v>44285</v>
      </c>
      <c r="AN117" s="1">
        <v>44469</v>
      </c>
      <c r="AO117" s="1">
        <v>46111</v>
      </c>
      <c r="AP117">
        <v>1.5</v>
      </c>
      <c r="AQ117">
        <v>9.77</v>
      </c>
      <c r="AR117">
        <v>11.628</v>
      </c>
      <c r="AS117" t="s">
        <v>430</v>
      </c>
      <c r="AT117" t="s">
        <v>110</v>
      </c>
      <c r="AU117" t="s">
        <v>109</v>
      </c>
      <c r="AV117" t="s">
        <v>11376</v>
      </c>
      <c r="AW117" t="s">
        <v>1076</v>
      </c>
      <c r="AX117" t="s">
        <v>110</v>
      </c>
      <c r="AY117" t="s">
        <v>110</v>
      </c>
      <c r="AZ117" t="s">
        <v>109</v>
      </c>
      <c r="BA117" t="s">
        <v>109</v>
      </c>
      <c r="BB117" t="s">
        <v>109</v>
      </c>
      <c r="BC117" t="s">
        <v>110</v>
      </c>
      <c r="BD117" t="s">
        <v>109</v>
      </c>
      <c r="BE117" t="s">
        <v>109</v>
      </c>
      <c r="BF117" t="s">
        <v>12</v>
      </c>
      <c r="BG117" t="s">
        <v>1079</v>
      </c>
      <c r="BH117">
        <v>0</v>
      </c>
      <c r="BI117" t="s">
        <v>518</v>
      </c>
      <c r="BJ117" t="s">
        <v>110</v>
      </c>
    </row>
    <row r="118" spans="1:62">
      <c r="A118">
        <v>227</v>
      </c>
      <c r="B118" t="s">
        <v>10533</v>
      </c>
      <c r="C118" s="1">
        <v>44278</v>
      </c>
      <c r="D118" t="s">
        <v>1076</v>
      </c>
      <c r="E118" t="s">
        <v>226</v>
      </c>
      <c r="F118" t="s">
        <v>110</v>
      </c>
      <c r="G118" t="s">
        <v>110</v>
      </c>
      <c r="H118" t="s">
        <v>110</v>
      </c>
      <c r="I118" t="s">
        <v>5373</v>
      </c>
      <c r="J118" t="s">
        <v>212</v>
      </c>
      <c r="K118" t="s">
        <v>10532</v>
      </c>
      <c r="L118" t="s">
        <v>109</v>
      </c>
      <c r="M118" t="s">
        <v>7014</v>
      </c>
      <c r="N118">
        <v>2</v>
      </c>
      <c r="O118">
        <v>1</v>
      </c>
      <c r="P118">
        <v>1</v>
      </c>
      <c r="Q118" t="s">
        <v>11377</v>
      </c>
      <c r="R118" t="s">
        <v>11378</v>
      </c>
      <c r="S118">
        <v>21026</v>
      </c>
      <c r="T118" s="45">
        <v>45005.509409722225</v>
      </c>
      <c r="U118" t="s">
        <v>318</v>
      </c>
      <c r="V118" t="s">
        <v>318</v>
      </c>
      <c r="W118" t="s">
        <v>124</v>
      </c>
      <c r="X118" t="s">
        <v>162</v>
      </c>
      <c r="Y118">
        <v>4</v>
      </c>
      <c r="Z118" t="s">
        <v>126</v>
      </c>
      <c r="AA118" t="s">
        <v>1164</v>
      </c>
      <c r="AB118" t="s">
        <v>1111</v>
      </c>
      <c r="AC118" t="s">
        <v>1054</v>
      </c>
      <c r="AD118" t="s">
        <v>110</v>
      </c>
      <c r="AE118" t="s">
        <v>1131</v>
      </c>
      <c r="AF118">
        <v>99.858000000000004</v>
      </c>
      <c r="AG118" t="s">
        <v>180</v>
      </c>
      <c r="AH118" t="s">
        <v>131</v>
      </c>
      <c r="AI118" t="s">
        <v>110</v>
      </c>
      <c r="AJ118" t="s">
        <v>110</v>
      </c>
      <c r="AK118" t="s">
        <v>109</v>
      </c>
      <c r="AL118" t="s">
        <v>132</v>
      </c>
      <c r="AM118" s="1">
        <v>44285</v>
      </c>
      <c r="AN118" s="1">
        <v>44469</v>
      </c>
      <c r="AO118" s="1">
        <v>45381</v>
      </c>
      <c r="AP118">
        <v>4</v>
      </c>
      <c r="AQ118">
        <v>26.06</v>
      </c>
      <c r="AR118">
        <v>31.007999999999999</v>
      </c>
      <c r="AS118" t="s">
        <v>430</v>
      </c>
      <c r="AT118" t="s">
        <v>110</v>
      </c>
      <c r="AU118" t="s">
        <v>109</v>
      </c>
      <c r="AV118" t="s">
        <v>11376</v>
      </c>
      <c r="AW118" t="s">
        <v>1076</v>
      </c>
      <c r="AX118" t="s">
        <v>110</v>
      </c>
      <c r="AY118" t="s">
        <v>110</v>
      </c>
      <c r="AZ118" t="s">
        <v>109</v>
      </c>
      <c r="BA118" t="s">
        <v>109</v>
      </c>
      <c r="BB118" t="s">
        <v>109</v>
      </c>
      <c r="BC118" t="s">
        <v>110</v>
      </c>
      <c r="BD118" t="s">
        <v>109</v>
      </c>
      <c r="BE118" t="s">
        <v>109</v>
      </c>
      <c r="BF118" t="s">
        <v>12</v>
      </c>
      <c r="BG118" t="s">
        <v>1079</v>
      </c>
      <c r="BH118">
        <v>50000</v>
      </c>
      <c r="BI118" t="s">
        <v>518</v>
      </c>
      <c r="BJ118" t="s">
        <v>110</v>
      </c>
    </row>
    <row r="119" spans="1:62">
      <c r="A119">
        <v>226</v>
      </c>
      <c r="B119" t="s">
        <v>10530</v>
      </c>
      <c r="C119" s="1">
        <v>44266</v>
      </c>
      <c r="D119" t="s">
        <v>6436</v>
      </c>
      <c r="E119" t="s">
        <v>226</v>
      </c>
      <c r="F119" t="s">
        <v>110</v>
      </c>
      <c r="G119" t="s">
        <v>110</v>
      </c>
      <c r="H119" t="s">
        <v>110</v>
      </c>
      <c r="I119" t="s">
        <v>5373</v>
      </c>
      <c r="J119" t="s">
        <v>212</v>
      </c>
      <c r="K119" t="s">
        <v>7100</v>
      </c>
      <c r="L119" t="s">
        <v>109</v>
      </c>
      <c r="M119" t="s">
        <v>1276</v>
      </c>
      <c r="N119">
        <v>1</v>
      </c>
      <c r="O119">
        <v>1</v>
      </c>
      <c r="P119">
        <v>1</v>
      </c>
      <c r="Q119" t="s">
        <v>11379</v>
      </c>
      <c r="R119" t="s">
        <v>11380</v>
      </c>
      <c r="S119">
        <v>21025</v>
      </c>
      <c r="T119" s="45">
        <v>45005.509409722225</v>
      </c>
      <c r="U119" t="s">
        <v>1719</v>
      </c>
      <c r="V119" t="s">
        <v>1719</v>
      </c>
      <c r="W119" t="s">
        <v>161</v>
      </c>
      <c r="X119" t="s">
        <v>162</v>
      </c>
      <c r="Y119">
        <v>2</v>
      </c>
      <c r="Z119" t="s">
        <v>126</v>
      </c>
      <c r="AA119" t="s">
        <v>277</v>
      </c>
      <c r="AB119" t="s">
        <v>2694</v>
      </c>
      <c r="AC119" t="s">
        <v>2310</v>
      </c>
      <c r="AD119" t="s">
        <v>110</v>
      </c>
      <c r="AE119" t="s">
        <v>812</v>
      </c>
      <c r="AF119">
        <v>99.433999999999997</v>
      </c>
      <c r="AG119" t="s">
        <v>205</v>
      </c>
      <c r="AH119" t="s">
        <v>131</v>
      </c>
      <c r="AI119" t="s">
        <v>226</v>
      </c>
      <c r="AJ119" t="s">
        <v>110</v>
      </c>
      <c r="AK119" t="s">
        <v>109</v>
      </c>
      <c r="AL119" t="s">
        <v>132</v>
      </c>
      <c r="AM119" s="1">
        <v>44273</v>
      </c>
      <c r="AN119" s="1">
        <v>44457</v>
      </c>
      <c r="AO119" s="1">
        <v>45369</v>
      </c>
      <c r="AP119">
        <v>2</v>
      </c>
      <c r="AQ119">
        <v>12.99</v>
      </c>
      <c r="AR119">
        <v>15.504</v>
      </c>
      <c r="AS119" t="s">
        <v>133</v>
      </c>
      <c r="AT119" t="s">
        <v>110</v>
      </c>
      <c r="AU119" t="s">
        <v>109</v>
      </c>
      <c r="AV119" t="s">
        <v>11381</v>
      </c>
      <c r="AW119" t="s">
        <v>110</v>
      </c>
      <c r="AX119" t="s">
        <v>110</v>
      </c>
      <c r="AY119" t="s">
        <v>110</v>
      </c>
      <c r="AZ119" t="s">
        <v>109</v>
      </c>
      <c r="BA119" t="s">
        <v>109</v>
      </c>
      <c r="BB119" t="s">
        <v>109</v>
      </c>
      <c r="BC119" t="s">
        <v>110</v>
      </c>
      <c r="BD119" t="s">
        <v>109</v>
      </c>
      <c r="BE119" t="s">
        <v>109</v>
      </c>
      <c r="BF119" t="s">
        <v>12</v>
      </c>
      <c r="BG119" t="s">
        <v>11382</v>
      </c>
      <c r="BH119">
        <v>3600</v>
      </c>
      <c r="BI119" t="s">
        <v>518</v>
      </c>
      <c r="BJ119" t="s">
        <v>110</v>
      </c>
    </row>
    <row r="120" spans="1:62">
      <c r="A120">
        <v>225</v>
      </c>
      <c r="B120" t="s">
        <v>10527</v>
      </c>
      <c r="C120" s="1">
        <v>44260</v>
      </c>
      <c r="D120" t="s">
        <v>6438</v>
      </c>
      <c r="E120" t="s">
        <v>226</v>
      </c>
      <c r="F120" t="s">
        <v>110</v>
      </c>
      <c r="G120" t="s">
        <v>110</v>
      </c>
      <c r="H120" t="s">
        <v>110</v>
      </c>
      <c r="I120" t="s">
        <v>5373</v>
      </c>
      <c r="J120" t="s">
        <v>212</v>
      </c>
      <c r="K120" t="s">
        <v>10526</v>
      </c>
      <c r="L120" t="s">
        <v>109</v>
      </c>
      <c r="M120" t="s">
        <v>7017</v>
      </c>
      <c r="N120">
        <v>1</v>
      </c>
      <c r="O120">
        <v>1</v>
      </c>
      <c r="P120">
        <v>1</v>
      </c>
      <c r="Q120" t="s">
        <v>11383</v>
      </c>
      <c r="R120" t="s">
        <v>11384</v>
      </c>
      <c r="S120">
        <v>21024</v>
      </c>
      <c r="T120" s="45">
        <v>45005.509409722225</v>
      </c>
      <c r="U120" t="s">
        <v>108</v>
      </c>
      <c r="V120" t="s">
        <v>108</v>
      </c>
      <c r="W120" t="s">
        <v>124</v>
      </c>
      <c r="X120" t="s">
        <v>162</v>
      </c>
      <c r="Y120">
        <v>2.7</v>
      </c>
      <c r="Z120" t="s">
        <v>126</v>
      </c>
      <c r="AA120" t="s">
        <v>290</v>
      </c>
      <c r="AB120" t="s">
        <v>398</v>
      </c>
      <c r="AC120" t="s">
        <v>290</v>
      </c>
      <c r="AD120" t="s">
        <v>110</v>
      </c>
      <c r="AE120" t="s">
        <v>1131</v>
      </c>
      <c r="AF120">
        <v>100</v>
      </c>
      <c r="AG120" t="s">
        <v>205</v>
      </c>
      <c r="AH120" t="s">
        <v>131</v>
      </c>
      <c r="AI120" t="s">
        <v>110</v>
      </c>
      <c r="AJ120" t="s">
        <v>110</v>
      </c>
      <c r="AK120" t="s">
        <v>109</v>
      </c>
      <c r="AL120" t="s">
        <v>132</v>
      </c>
      <c r="AM120" s="1">
        <v>44267</v>
      </c>
      <c r="AN120" s="1">
        <v>44451</v>
      </c>
      <c r="AO120" s="1">
        <v>45363</v>
      </c>
      <c r="AP120">
        <v>2.7</v>
      </c>
      <c r="AQ120">
        <v>17.54</v>
      </c>
      <c r="AR120">
        <v>20.93</v>
      </c>
      <c r="AS120" t="s">
        <v>133</v>
      </c>
      <c r="AT120" t="s">
        <v>110</v>
      </c>
      <c r="AU120" t="s">
        <v>109</v>
      </c>
      <c r="AV120" t="s">
        <v>11385</v>
      </c>
      <c r="AW120" t="s">
        <v>110</v>
      </c>
      <c r="AX120" t="s">
        <v>110</v>
      </c>
      <c r="AY120" t="s">
        <v>110</v>
      </c>
      <c r="AZ120" t="s">
        <v>109</v>
      </c>
      <c r="BA120" t="s">
        <v>109</v>
      </c>
      <c r="BB120" t="s">
        <v>109</v>
      </c>
      <c r="BC120" t="s">
        <v>110</v>
      </c>
      <c r="BD120" t="s">
        <v>109</v>
      </c>
      <c r="BE120" t="s">
        <v>109</v>
      </c>
      <c r="BF120" t="s">
        <v>12</v>
      </c>
      <c r="BG120" t="s">
        <v>11386</v>
      </c>
      <c r="BH120">
        <v>17916</v>
      </c>
      <c r="BI120" t="s">
        <v>518</v>
      </c>
      <c r="BJ120" t="s">
        <v>110</v>
      </c>
    </row>
    <row r="121" spans="1:62">
      <c r="A121">
        <v>224</v>
      </c>
      <c r="B121" t="s">
        <v>10525</v>
      </c>
      <c r="C121" s="1">
        <v>44259</v>
      </c>
      <c r="D121" t="s">
        <v>1062</v>
      </c>
      <c r="E121" t="s">
        <v>226</v>
      </c>
      <c r="F121" t="s">
        <v>110</v>
      </c>
      <c r="G121" t="s">
        <v>110</v>
      </c>
      <c r="H121" t="s">
        <v>110</v>
      </c>
      <c r="I121" t="s">
        <v>5373</v>
      </c>
      <c r="J121" t="s">
        <v>212</v>
      </c>
      <c r="K121" t="s">
        <v>6981</v>
      </c>
      <c r="L121" t="s">
        <v>109</v>
      </c>
      <c r="M121" t="s">
        <v>7021</v>
      </c>
      <c r="N121">
        <v>1</v>
      </c>
      <c r="O121">
        <v>1</v>
      </c>
      <c r="P121">
        <v>1</v>
      </c>
      <c r="Q121" t="s">
        <v>11387</v>
      </c>
      <c r="R121" t="s">
        <v>11388</v>
      </c>
      <c r="S121">
        <v>21023</v>
      </c>
      <c r="T121" s="45">
        <v>45005.509409722225</v>
      </c>
      <c r="U121" t="s">
        <v>2640</v>
      </c>
      <c r="V121" t="s">
        <v>108</v>
      </c>
      <c r="W121" t="s">
        <v>161</v>
      </c>
      <c r="X121" t="s">
        <v>162</v>
      </c>
      <c r="Y121">
        <v>5.5</v>
      </c>
      <c r="Z121" t="s">
        <v>126</v>
      </c>
      <c r="AA121" t="s">
        <v>11389</v>
      </c>
      <c r="AB121" t="s">
        <v>11390</v>
      </c>
      <c r="AC121" t="s">
        <v>11391</v>
      </c>
      <c r="AD121" t="s">
        <v>11391</v>
      </c>
      <c r="AE121" t="s">
        <v>1325</v>
      </c>
      <c r="AF121">
        <v>100</v>
      </c>
      <c r="AG121" t="s">
        <v>205</v>
      </c>
      <c r="AH121" t="s">
        <v>911</v>
      </c>
      <c r="AI121" t="s">
        <v>209</v>
      </c>
      <c r="AJ121" t="s">
        <v>110</v>
      </c>
      <c r="AK121" t="s">
        <v>109</v>
      </c>
      <c r="AL121" t="s">
        <v>132</v>
      </c>
      <c r="AM121" s="1">
        <v>44266</v>
      </c>
      <c r="AN121" s="1">
        <v>44450</v>
      </c>
      <c r="AO121" s="1">
        <v>45362</v>
      </c>
      <c r="AP121">
        <v>5.5</v>
      </c>
      <c r="AQ121">
        <v>35.58</v>
      </c>
      <c r="AR121">
        <v>42.636000000000003</v>
      </c>
      <c r="AS121" t="s">
        <v>133</v>
      </c>
      <c r="AT121" t="s">
        <v>110</v>
      </c>
      <c r="AU121" t="s">
        <v>246</v>
      </c>
      <c r="AV121" t="s">
        <v>10868</v>
      </c>
      <c r="AW121" t="s">
        <v>110</v>
      </c>
      <c r="AX121" t="s">
        <v>110</v>
      </c>
      <c r="AY121" t="s">
        <v>110</v>
      </c>
      <c r="AZ121" t="s">
        <v>109</v>
      </c>
      <c r="BA121" t="s">
        <v>109</v>
      </c>
      <c r="BB121" t="s">
        <v>109</v>
      </c>
      <c r="BC121" t="s">
        <v>110</v>
      </c>
      <c r="BD121" t="s">
        <v>109</v>
      </c>
      <c r="BE121" t="s">
        <v>109</v>
      </c>
      <c r="BF121" t="s">
        <v>12</v>
      </c>
      <c r="BG121" t="s">
        <v>1068</v>
      </c>
      <c r="BH121">
        <v>5000</v>
      </c>
      <c r="BI121" t="s">
        <v>518</v>
      </c>
      <c r="BJ121" t="s">
        <v>110</v>
      </c>
    </row>
    <row r="122" spans="1:62">
      <c r="A122">
        <v>223</v>
      </c>
      <c r="B122" t="s">
        <v>10524</v>
      </c>
      <c r="C122" s="1">
        <v>44258</v>
      </c>
      <c r="D122" t="s">
        <v>6818</v>
      </c>
      <c r="E122" t="s">
        <v>209</v>
      </c>
      <c r="F122" t="s">
        <v>110</v>
      </c>
      <c r="G122" t="s">
        <v>110</v>
      </c>
      <c r="H122" t="s">
        <v>110</v>
      </c>
      <c r="I122" t="s">
        <v>5373</v>
      </c>
      <c r="J122" t="s">
        <v>212</v>
      </c>
      <c r="K122" t="s">
        <v>10523</v>
      </c>
      <c r="L122" t="s">
        <v>11392</v>
      </c>
      <c r="M122" t="s">
        <v>1757</v>
      </c>
      <c r="N122">
        <v>1</v>
      </c>
      <c r="O122">
        <v>1</v>
      </c>
      <c r="P122">
        <v>1</v>
      </c>
      <c r="Q122" t="s">
        <v>11393</v>
      </c>
      <c r="R122" t="s">
        <v>11394</v>
      </c>
      <c r="S122">
        <v>21022</v>
      </c>
      <c r="T122" s="45">
        <v>45005.509409722225</v>
      </c>
      <c r="U122" t="s">
        <v>10896</v>
      </c>
      <c r="V122" t="s">
        <v>108</v>
      </c>
      <c r="W122" t="s">
        <v>161</v>
      </c>
      <c r="X122" t="s">
        <v>162</v>
      </c>
      <c r="Y122">
        <v>3</v>
      </c>
      <c r="Z122" t="s">
        <v>126</v>
      </c>
      <c r="AA122" t="s">
        <v>2252</v>
      </c>
      <c r="AB122" t="s">
        <v>1883</v>
      </c>
      <c r="AC122" t="s">
        <v>110</v>
      </c>
      <c r="AD122" t="s">
        <v>110</v>
      </c>
      <c r="AE122" t="s">
        <v>110</v>
      </c>
      <c r="AF122">
        <v>99.433999999999997</v>
      </c>
      <c r="AG122" t="s">
        <v>180</v>
      </c>
      <c r="AH122" t="s">
        <v>832</v>
      </c>
      <c r="AI122" t="s">
        <v>110</v>
      </c>
      <c r="AJ122" t="s">
        <v>110</v>
      </c>
      <c r="AK122" t="s">
        <v>109</v>
      </c>
      <c r="AL122" t="s">
        <v>132</v>
      </c>
      <c r="AM122" s="1">
        <v>44265</v>
      </c>
      <c r="AN122" s="1">
        <v>44449</v>
      </c>
      <c r="AO122" s="1">
        <v>45361</v>
      </c>
      <c r="AP122">
        <v>3</v>
      </c>
      <c r="AQ122">
        <v>19.399999999999999</v>
      </c>
      <c r="AR122">
        <v>23.256</v>
      </c>
      <c r="AS122" t="s">
        <v>430</v>
      </c>
      <c r="AT122" t="s">
        <v>110</v>
      </c>
      <c r="AU122" t="s">
        <v>109</v>
      </c>
      <c r="AV122" t="s">
        <v>11395</v>
      </c>
      <c r="AW122" t="s">
        <v>6818</v>
      </c>
      <c r="AX122" t="s">
        <v>110</v>
      </c>
      <c r="AY122" t="s">
        <v>110</v>
      </c>
      <c r="AZ122" t="s">
        <v>109</v>
      </c>
      <c r="BA122" t="s">
        <v>11396</v>
      </c>
      <c r="BB122" t="s">
        <v>109</v>
      </c>
      <c r="BC122" t="s">
        <v>110</v>
      </c>
      <c r="BD122" t="s">
        <v>109</v>
      </c>
      <c r="BE122" t="s">
        <v>11397</v>
      </c>
      <c r="BF122" t="s">
        <v>12</v>
      </c>
      <c r="BG122" t="s">
        <v>11398</v>
      </c>
      <c r="BH122">
        <v>50000</v>
      </c>
      <c r="BI122" t="s">
        <v>11399</v>
      </c>
      <c r="BJ122" t="s">
        <v>110</v>
      </c>
    </row>
    <row r="123" spans="1:62">
      <c r="A123">
        <v>222</v>
      </c>
      <c r="B123" t="s">
        <v>10521</v>
      </c>
      <c r="C123" s="1">
        <v>44252</v>
      </c>
      <c r="D123" t="s">
        <v>6666</v>
      </c>
      <c r="E123" t="s">
        <v>226</v>
      </c>
      <c r="F123" t="s">
        <v>110</v>
      </c>
      <c r="G123" t="s">
        <v>110</v>
      </c>
      <c r="H123" t="s">
        <v>110</v>
      </c>
      <c r="I123" t="s">
        <v>5373</v>
      </c>
      <c r="J123" t="s">
        <v>212</v>
      </c>
      <c r="K123" t="s">
        <v>11400</v>
      </c>
      <c r="L123" t="s">
        <v>214</v>
      </c>
      <c r="M123" t="s">
        <v>7026</v>
      </c>
      <c r="N123">
        <v>1</v>
      </c>
      <c r="O123">
        <v>1</v>
      </c>
      <c r="P123">
        <v>1</v>
      </c>
      <c r="Q123" t="s">
        <v>11401</v>
      </c>
      <c r="R123" t="s">
        <v>11402</v>
      </c>
      <c r="S123">
        <v>21021</v>
      </c>
      <c r="T123" s="45">
        <v>45005.509409722225</v>
      </c>
      <c r="U123" t="s">
        <v>318</v>
      </c>
      <c r="V123" t="s">
        <v>318</v>
      </c>
      <c r="W123" t="s">
        <v>124</v>
      </c>
      <c r="X123" t="s">
        <v>162</v>
      </c>
      <c r="Y123">
        <v>6</v>
      </c>
      <c r="Z123" t="s">
        <v>126</v>
      </c>
      <c r="AA123" t="s">
        <v>1110</v>
      </c>
      <c r="AB123" t="s">
        <v>4283</v>
      </c>
      <c r="AC123" t="s">
        <v>1110</v>
      </c>
      <c r="AD123" t="s">
        <v>110</v>
      </c>
      <c r="AE123" t="s">
        <v>3290</v>
      </c>
      <c r="AF123">
        <v>100</v>
      </c>
      <c r="AG123" t="s">
        <v>180</v>
      </c>
      <c r="AH123" t="s">
        <v>131</v>
      </c>
      <c r="AI123" t="s">
        <v>110</v>
      </c>
      <c r="AJ123" t="s">
        <v>110</v>
      </c>
      <c r="AK123" t="s">
        <v>109</v>
      </c>
      <c r="AL123" t="s">
        <v>132</v>
      </c>
      <c r="AM123" s="1">
        <v>44259</v>
      </c>
      <c r="AN123" s="1">
        <v>44443</v>
      </c>
      <c r="AO123" s="1">
        <v>45355</v>
      </c>
      <c r="AP123">
        <v>6</v>
      </c>
      <c r="AQ123">
        <v>38.729999999999997</v>
      </c>
      <c r="AR123">
        <v>46.512</v>
      </c>
      <c r="AS123" t="s">
        <v>430</v>
      </c>
      <c r="AT123" t="s">
        <v>110</v>
      </c>
      <c r="AU123" t="s">
        <v>109</v>
      </c>
      <c r="AV123" t="s">
        <v>11403</v>
      </c>
      <c r="AW123" t="s">
        <v>6668</v>
      </c>
      <c r="AX123" t="s">
        <v>110</v>
      </c>
      <c r="AY123" t="s">
        <v>110</v>
      </c>
      <c r="AZ123" t="s">
        <v>109</v>
      </c>
      <c r="BA123" t="s">
        <v>109</v>
      </c>
      <c r="BB123" t="s">
        <v>109</v>
      </c>
      <c r="BC123" t="s">
        <v>110</v>
      </c>
      <c r="BD123" t="s">
        <v>109</v>
      </c>
      <c r="BE123" t="s">
        <v>11404</v>
      </c>
      <c r="BF123" t="s">
        <v>12</v>
      </c>
      <c r="BG123" t="s">
        <v>11405</v>
      </c>
      <c r="BH123">
        <v>25000</v>
      </c>
      <c r="BI123" t="s">
        <v>518</v>
      </c>
      <c r="BJ123" t="s">
        <v>110</v>
      </c>
    </row>
    <row r="124" spans="1:62">
      <c r="A124">
        <v>221</v>
      </c>
      <c r="B124" t="s">
        <v>10520</v>
      </c>
      <c r="C124" s="1">
        <v>44236</v>
      </c>
      <c r="D124" t="s">
        <v>4973</v>
      </c>
      <c r="E124" t="s">
        <v>209</v>
      </c>
      <c r="F124" t="s">
        <v>110</v>
      </c>
      <c r="G124" t="s">
        <v>110</v>
      </c>
      <c r="H124" t="s">
        <v>110</v>
      </c>
      <c r="I124" t="s">
        <v>5373</v>
      </c>
      <c r="J124" t="s">
        <v>212</v>
      </c>
      <c r="K124" t="s">
        <v>10519</v>
      </c>
      <c r="L124" t="s">
        <v>109</v>
      </c>
      <c r="M124" t="s">
        <v>1212</v>
      </c>
      <c r="N124">
        <v>1</v>
      </c>
      <c r="O124">
        <v>1</v>
      </c>
      <c r="P124">
        <v>1</v>
      </c>
      <c r="Q124" t="s">
        <v>11406</v>
      </c>
      <c r="R124" t="s">
        <v>11407</v>
      </c>
      <c r="S124">
        <v>21020</v>
      </c>
      <c r="T124" s="45">
        <v>45005.509409722225</v>
      </c>
      <c r="U124" t="s">
        <v>108</v>
      </c>
      <c r="V124" t="s">
        <v>108</v>
      </c>
      <c r="W124" t="s">
        <v>161</v>
      </c>
      <c r="X124" t="s">
        <v>162</v>
      </c>
      <c r="Y124">
        <v>2</v>
      </c>
      <c r="Z124" t="s">
        <v>149</v>
      </c>
      <c r="AA124" t="s">
        <v>1558</v>
      </c>
      <c r="AB124" t="s">
        <v>921</v>
      </c>
      <c r="AC124" t="s">
        <v>1558</v>
      </c>
      <c r="AD124" t="s">
        <v>110</v>
      </c>
      <c r="AE124" t="s">
        <v>1470</v>
      </c>
      <c r="AF124">
        <v>100</v>
      </c>
      <c r="AG124" t="s">
        <v>180</v>
      </c>
      <c r="AH124" t="s">
        <v>131</v>
      </c>
      <c r="AI124" t="s">
        <v>110</v>
      </c>
      <c r="AJ124" t="s">
        <v>110</v>
      </c>
      <c r="AK124" t="s">
        <v>109</v>
      </c>
      <c r="AL124" t="s">
        <v>132</v>
      </c>
      <c r="AM124" s="1">
        <v>44246</v>
      </c>
      <c r="AN124" s="1">
        <v>44427</v>
      </c>
      <c r="AO124" s="1">
        <v>44610</v>
      </c>
      <c r="AP124">
        <v>2</v>
      </c>
      <c r="AQ124">
        <v>12.87</v>
      </c>
      <c r="AR124">
        <v>15.504</v>
      </c>
      <c r="AS124" t="s">
        <v>430</v>
      </c>
      <c r="AT124" t="s">
        <v>110</v>
      </c>
      <c r="AU124" t="s">
        <v>109</v>
      </c>
      <c r="AV124" t="s">
        <v>4976</v>
      </c>
      <c r="AW124" t="s">
        <v>4973</v>
      </c>
      <c r="AX124" t="s">
        <v>110</v>
      </c>
      <c r="AY124" t="s">
        <v>110</v>
      </c>
      <c r="AZ124" t="s">
        <v>109</v>
      </c>
      <c r="BA124" t="s">
        <v>109</v>
      </c>
      <c r="BB124" t="s">
        <v>182</v>
      </c>
      <c r="BC124" t="s">
        <v>110</v>
      </c>
      <c r="BD124" t="s">
        <v>109</v>
      </c>
      <c r="BE124" t="s">
        <v>11408</v>
      </c>
      <c r="BF124" t="s">
        <v>12</v>
      </c>
      <c r="BG124" t="s">
        <v>4975</v>
      </c>
      <c r="BH124">
        <v>26500</v>
      </c>
      <c r="BI124" t="s">
        <v>518</v>
      </c>
      <c r="BJ124" t="s">
        <v>110</v>
      </c>
    </row>
    <row r="125" spans="1:62">
      <c r="A125">
        <v>220</v>
      </c>
      <c r="B125" t="s">
        <v>10517</v>
      </c>
      <c r="C125" s="1">
        <v>44231</v>
      </c>
      <c r="D125" t="s">
        <v>6838</v>
      </c>
      <c r="E125" t="s">
        <v>209</v>
      </c>
      <c r="F125" t="s">
        <v>6946</v>
      </c>
      <c r="G125" t="s">
        <v>110</v>
      </c>
      <c r="H125" t="s">
        <v>110</v>
      </c>
      <c r="I125" t="s">
        <v>5373</v>
      </c>
      <c r="J125" t="s">
        <v>212</v>
      </c>
      <c r="K125" t="s">
        <v>10516</v>
      </c>
      <c r="L125" t="s">
        <v>109</v>
      </c>
      <c r="M125" t="s">
        <v>7030</v>
      </c>
      <c r="N125">
        <v>1</v>
      </c>
      <c r="O125">
        <v>1</v>
      </c>
      <c r="P125">
        <v>1</v>
      </c>
      <c r="Q125" t="s">
        <v>11409</v>
      </c>
      <c r="R125" t="s">
        <v>11410</v>
      </c>
      <c r="S125">
        <v>21019</v>
      </c>
      <c r="T125" s="45">
        <v>45005.509409722225</v>
      </c>
      <c r="U125" t="s">
        <v>403</v>
      </c>
      <c r="V125" t="s">
        <v>2596</v>
      </c>
      <c r="W125" t="s">
        <v>161</v>
      </c>
      <c r="X125" t="s">
        <v>162</v>
      </c>
      <c r="Y125">
        <v>2.8</v>
      </c>
      <c r="Z125" t="s">
        <v>126</v>
      </c>
      <c r="AA125" t="s">
        <v>319</v>
      </c>
      <c r="AB125" t="s">
        <v>1894</v>
      </c>
      <c r="AC125" t="s">
        <v>319</v>
      </c>
      <c r="AD125" t="s">
        <v>110</v>
      </c>
      <c r="AE125" t="s">
        <v>1470</v>
      </c>
      <c r="AF125">
        <v>100</v>
      </c>
      <c r="AG125" t="s">
        <v>180</v>
      </c>
      <c r="AH125" t="s">
        <v>131</v>
      </c>
      <c r="AI125" t="s">
        <v>110</v>
      </c>
      <c r="AJ125" t="s">
        <v>110</v>
      </c>
      <c r="AK125" t="s">
        <v>109</v>
      </c>
      <c r="AL125" t="s">
        <v>132</v>
      </c>
      <c r="AM125" s="1">
        <v>44237</v>
      </c>
      <c r="AN125" s="1">
        <v>44418</v>
      </c>
      <c r="AO125" s="1">
        <v>45332</v>
      </c>
      <c r="AP125">
        <v>2.8</v>
      </c>
      <c r="AQ125">
        <v>18.12</v>
      </c>
      <c r="AR125">
        <v>21.704999999999998</v>
      </c>
      <c r="AS125" t="s">
        <v>430</v>
      </c>
      <c r="AT125" t="s">
        <v>110</v>
      </c>
      <c r="AU125" t="s">
        <v>109</v>
      </c>
      <c r="AV125" t="s">
        <v>11411</v>
      </c>
      <c r="AW125" t="s">
        <v>6838</v>
      </c>
      <c r="AX125" t="s">
        <v>110</v>
      </c>
      <c r="AY125" t="s">
        <v>110</v>
      </c>
      <c r="AZ125" t="s">
        <v>109</v>
      </c>
      <c r="BA125" t="s">
        <v>109</v>
      </c>
      <c r="BB125" t="s">
        <v>109</v>
      </c>
      <c r="BC125" t="s">
        <v>110</v>
      </c>
      <c r="BD125" t="s">
        <v>109</v>
      </c>
      <c r="BE125" t="s">
        <v>109</v>
      </c>
      <c r="BF125" t="s">
        <v>12</v>
      </c>
      <c r="BG125" t="s">
        <v>11412</v>
      </c>
      <c r="BH125">
        <v>550000</v>
      </c>
      <c r="BI125" t="s">
        <v>518</v>
      </c>
      <c r="BJ125" t="s">
        <v>110</v>
      </c>
    </row>
    <row r="126" spans="1:62">
      <c r="A126">
        <v>219</v>
      </c>
      <c r="B126" t="s">
        <v>10514</v>
      </c>
      <c r="C126" s="1">
        <v>44230</v>
      </c>
      <c r="D126" t="s">
        <v>6813</v>
      </c>
      <c r="E126" t="s">
        <v>226</v>
      </c>
      <c r="F126" t="s">
        <v>110</v>
      </c>
      <c r="G126" t="s">
        <v>110</v>
      </c>
      <c r="H126" t="s">
        <v>110</v>
      </c>
      <c r="I126" t="s">
        <v>5373</v>
      </c>
      <c r="J126" t="s">
        <v>212</v>
      </c>
      <c r="K126" t="s">
        <v>10523</v>
      </c>
      <c r="L126" t="s">
        <v>6959</v>
      </c>
      <c r="M126" t="s">
        <v>7033</v>
      </c>
      <c r="N126">
        <v>1</v>
      </c>
      <c r="O126">
        <v>1</v>
      </c>
      <c r="P126">
        <v>1</v>
      </c>
      <c r="Q126" t="s">
        <v>11413</v>
      </c>
      <c r="R126" t="s">
        <v>11414</v>
      </c>
      <c r="S126">
        <v>21018</v>
      </c>
      <c r="T126" s="45">
        <v>45005.509409722225</v>
      </c>
      <c r="U126" t="s">
        <v>108</v>
      </c>
      <c r="V126" t="s">
        <v>108</v>
      </c>
      <c r="W126" t="s">
        <v>161</v>
      </c>
      <c r="X126" t="s">
        <v>162</v>
      </c>
      <c r="Y126">
        <v>1.78</v>
      </c>
      <c r="Z126" t="s">
        <v>126</v>
      </c>
      <c r="AA126" t="s">
        <v>319</v>
      </c>
      <c r="AB126" t="s">
        <v>2566</v>
      </c>
      <c r="AC126" t="s">
        <v>319</v>
      </c>
      <c r="AD126" t="s">
        <v>110</v>
      </c>
      <c r="AE126" t="s">
        <v>1895</v>
      </c>
      <c r="AF126">
        <v>100</v>
      </c>
      <c r="AG126" t="s">
        <v>180</v>
      </c>
      <c r="AH126" t="s">
        <v>131</v>
      </c>
      <c r="AI126" t="s">
        <v>110</v>
      </c>
      <c r="AJ126" t="s">
        <v>110</v>
      </c>
      <c r="AK126" t="s">
        <v>109</v>
      </c>
      <c r="AL126" t="s">
        <v>132</v>
      </c>
      <c r="AM126" s="1">
        <v>44236</v>
      </c>
      <c r="AN126" s="1">
        <v>44417</v>
      </c>
      <c r="AO126" s="1">
        <v>45331</v>
      </c>
      <c r="AP126">
        <v>1.78</v>
      </c>
      <c r="AQ126">
        <v>11.5</v>
      </c>
      <c r="AR126">
        <v>13.798</v>
      </c>
      <c r="AS126" t="s">
        <v>5044</v>
      </c>
      <c r="AT126" t="s">
        <v>430</v>
      </c>
      <c r="AU126" t="s">
        <v>109</v>
      </c>
      <c r="AV126" t="s">
        <v>11415</v>
      </c>
      <c r="AW126" t="s">
        <v>6813</v>
      </c>
      <c r="AX126" t="s">
        <v>110</v>
      </c>
      <c r="AY126" t="s">
        <v>110</v>
      </c>
      <c r="AZ126" t="s">
        <v>109</v>
      </c>
      <c r="BA126" t="s">
        <v>109</v>
      </c>
      <c r="BB126" t="s">
        <v>109</v>
      </c>
      <c r="BC126" t="s">
        <v>110</v>
      </c>
      <c r="BD126" t="s">
        <v>109</v>
      </c>
      <c r="BE126" t="s">
        <v>109</v>
      </c>
      <c r="BF126" t="s">
        <v>12</v>
      </c>
      <c r="BG126" t="s">
        <v>11416</v>
      </c>
      <c r="BH126">
        <v>0</v>
      </c>
      <c r="BI126" t="s">
        <v>518</v>
      </c>
      <c r="BJ126" t="s">
        <v>110</v>
      </c>
    </row>
    <row r="127" spans="1:62">
      <c r="A127">
        <v>218</v>
      </c>
      <c r="B127" t="s">
        <v>10513</v>
      </c>
      <c r="C127" s="1">
        <v>44230</v>
      </c>
      <c r="D127" t="s">
        <v>6483</v>
      </c>
      <c r="E127" t="s">
        <v>226</v>
      </c>
      <c r="F127" t="s">
        <v>110</v>
      </c>
      <c r="G127" t="s">
        <v>110</v>
      </c>
      <c r="H127" t="s">
        <v>110</v>
      </c>
      <c r="I127" t="s">
        <v>5373</v>
      </c>
      <c r="J127" t="s">
        <v>212</v>
      </c>
      <c r="K127" t="s">
        <v>10512</v>
      </c>
      <c r="L127" t="s">
        <v>109</v>
      </c>
      <c r="M127" t="s">
        <v>1884</v>
      </c>
      <c r="N127">
        <v>1</v>
      </c>
      <c r="O127">
        <v>1</v>
      </c>
      <c r="P127">
        <v>1</v>
      </c>
      <c r="Q127" t="s">
        <v>11417</v>
      </c>
      <c r="R127" t="s">
        <v>11418</v>
      </c>
      <c r="S127">
        <v>21017</v>
      </c>
      <c r="T127" s="45">
        <v>45005.509409722225</v>
      </c>
      <c r="U127" t="s">
        <v>1097</v>
      </c>
      <c r="V127" t="s">
        <v>11041</v>
      </c>
      <c r="W127" t="s">
        <v>161</v>
      </c>
      <c r="X127" t="s">
        <v>162</v>
      </c>
      <c r="Y127">
        <v>3</v>
      </c>
      <c r="Z127" t="s">
        <v>956</v>
      </c>
      <c r="AA127" t="s">
        <v>4681</v>
      </c>
      <c r="AB127" t="s">
        <v>2905</v>
      </c>
      <c r="AC127" t="s">
        <v>110</v>
      </c>
      <c r="AD127" t="s">
        <v>11419</v>
      </c>
      <c r="AE127" t="s">
        <v>1223</v>
      </c>
      <c r="AF127">
        <v>99.840999999999994</v>
      </c>
      <c r="AG127" t="s">
        <v>180</v>
      </c>
      <c r="AH127" t="s">
        <v>131</v>
      </c>
      <c r="AI127" t="s">
        <v>110</v>
      </c>
      <c r="AJ127" t="s">
        <v>110</v>
      </c>
      <c r="AK127" t="s">
        <v>109</v>
      </c>
      <c r="AL127" t="s">
        <v>132</v>
      </c>
      <c r="AM127" s="1">
        <v>44236</v>
      </c>
      <c r="AN127" s="1">
        <v>44417</v>
      </c>
      <c r="AO127" s="1">
        <v>46062</v>
      </c>
      <c r="AP127">
        <v>3</v>
      </c>
      <c r="AQ127">
        <v>19.39</v>
      </c>
      <c r="AR127">
        <v>23.256</v>
      </c>
      <c r="AS127" t="s">
        <v>167</v>
      </c>
      <c r="AT127" t="s">
        <v>110</v>
      </c>
      <c r="AU127" t="s">
        <v>109</v>
      </c>
      <c r="AV127" t="s">
        <v>11420</v>
      </c>
      <c r="AW127" t="s">
        <v>6483</v>
      </c>
      <c r="AX127" t="s">
        <v>110</v>
      </c>
      <c r="AY127" t="s">
        <v>110</v>
      </c>
      <c r="AZ127" t="s">
        <v>109</v>
      </c>
      <c r="BA127" t="s">
        <v>109</v>
      </c>
      <c r="BB127" t="s">
        <v>109</v>
      </c>
      <c r="BC127" t="s">
        <v>110</v>
      </c>
      <c r="BD127" t="s">
        <v>109</v>
      </c>
      <c r="BE127" t="s">
        <v>11421</v>
      </c>
      <c r="BF127" t="s">
        <v>12</v>
      </c>
      <c r="BG127" t="s">
        <v>11422</v>
      </c>
      <c r="BH127">
        <v>19756</v>
      </c>
      <c r="BI127" t="s">
        <v>518</v>
      </c>
      <c r="BJ127" t="s">
        <v>110</v>
      </c>
    </row>
    <row r="128" spans="1:62">
      <c r="A128">
        <v>217</v>
      </c>
      <c r="B128" t="s">
        <v>10510</v>
      </c>
      <c r="C128" s="1">
        <v>44229</v>
      </c>
      <c r="D128" t="s">
        <v>6446</v>
      </c>
      <c r="E128" t="s">
        <v>226</v>
      </c>
      <c r="F128" t="s">
        <v>110</v>
      </c>
      <c r="G128" t="s">
        <v>110</v>
      </c>
      <c r="H128" t="s">
        <v>110</v>
      </c>
      <c r="I128" t="s">
        <v>5373</v>
      </c>
      <c r="J128" t="s">
        <v>212</v>
      </c>
      <c r="K128" t="s">
        <v>11423</v>
      </c>
      <c r="L128" t="s">
        <v>6930</v>
      </c>
      <c r="M128" t="s">
        <v>1782</v>
      </c>
      <c r="N128">
        <v>1</v>
      </c>
      <c r="O128">
        <v>1</v>
      </c>
      <c r="P128">
        <v>1</v>
      </c>
      <c r="Q128" t="s">
        <v>11424</v>
      </c>
      <c r="R128" t="s">
        <v>11425</v>
      </c>
      <c r="S128">
        <v>21016</v>
      </c>
      <c r="T128" s="45">
        <v>45005.509409722225</v>
      </c>
      <c r="U128" t="s">
        <v>108</v>
      </c>
      <c r="V128" t="s">
        <v>108</v>
      </c>
      <c r="W128" t="s">
        <v>161</v>
      </c>
      <c r="X128" t="s">
        <v>162</v>
      </c>
      <c r="Y128">
        <v>3</v>
      </c>
      <c r="Z128" t="s">
        <v>126</v>
      </c>
      <c r="AA128" t="s">
        <v>3907</v>
      </c>
      <c r="AB128" t="s">
        <v>3573</v>
      </c>
      <c r="AC128" t="s">
        <v>3907</v>
      </c>
      <c r="AD128" t="s">
        <v>110</v>
      </c>
      <c r="AE128" t="s">
        <v>1470</v>
      </c>
      <c r="AF128">
        <v>100</v>
      </c>
      <c r="AG128" t="s">
        <v>180</v>
      </c>
      <c r="AH128" t="s">
        <v>131</v>
      </c>
      <c r="AI128" t="s">
        <v>110</v>
      </c>
      <c r="AJ128" t="s">
        <v>110</v>
      </c>
      <c r="AK128" t="s">
        <v>109</v>
      </c>
      <c r="AL128" t="s">
        <v>132</v>
      </c>
      <c r="AM128" s="1">
        <v>44236</v>
      </c>
      <c r="AN128" s="1">
        <v>44417</v>
      </c>
      <c r="AO128" s="1">
        <v>45331</v>
      </c>
      <c r="AP128">
        <v>3</v>
      </c>
      <c r="AQ128">
        <v>19.37</v>
      </c>
      <c r="AR128">
        <v>23.256</v>
      </c>
      <c r="AS128" t="s">
        <v>227</v>
      </c>
      <c r="AT128" t="s">
        <v>430</v>
      </c>
      <c r="AU128" t="s">
        <v>109</v>
      </c>
      <c r="AV128" t="s">
        <v>11426</v>
      </c>
      <c r="AW128" t="s">
        <v>6446</v>
      </c>
      <c r="AX128" t="s">
        <v>110</v>
      </c>
      <c r="AY128" t="s">
        <v>110</v>
      </c>
      <c r="AZ128" t="s">
        <v>109</v>
      </c>
      <c r="BA128" t="s">
        <v>109</v>
      </c>
      <c r="BB128" t="s">
        <v>109</v>
      </c>
      <c r="BC128" t="s">
        <v>110</v>
      </c>
      <c r="BD128" t="s">
        <v>109</v>
      </c>
      <c r="BE128" t="s">
        <v>109</v>
      </c>
      <c r="BF128" t="s">
        <v>12</v>
      </c>
      <c r="BG128" t="s">
        <v>11427</v>
      </c>
      <c r="BH128">
        <v>1000</v>
      </c>
      <c r="BI128" t="s">
        <v>518</v>
      </c>
      <c r="BJ128" t="s">
        <v>110</v>
      </c>
    </row>
    <row r="129" spans="1:62">
      <c r="A129">
        <v>216</v>
      </c>
      <c r="B129" t="s">
        <v>10508</v>
      </c>
      <c r="C129" s="1">
        <v>44229</v>
      </c>
      <c r="D129" t="s">
        <v>5439</v>
      </c>
      <c r="E129" t="s">
        <v>226</v>
      </c>
      <c r="F129" t="s">
        <v>110</v>
      </c>
      <c r="G129" t="s">
        <v>110</v>
      </c>
      <c r="H129" t="s">
        <v>110</v>
      </c>
      <c r="I129" t="s">
        <v>5373</v>
      </c>
      <c r="J129" t="s">
        <v>212</v>
      </c>
      <c r="K129" t="s">
        <v>10507</v>
      </c>
      <c r="L129" t="s">
        <v>109</v>
      </c>
      <c r="M129" t="s">
        <v>2259</v>
      </c>
      <c r="N129">
        <v>1</v>
      </c>
      <c r="O129">
        <v>1</v>
      </c>
      <c r="P129">
        <v>1</v>
      </c>
      <c r="Q129" t="s">
        <v>11428</v>
      </c>
      <c r="R129" t="s">
        <v>11429</v>
      </c>
      <c r="S129">
        <v>21015</v>
      </c>
      <c r="T129" s="45">
        <v>45005.509409722225</v>
      </c>
      <c r="U129" t="s">
        <v>3982</v>
      </c>
      <c r="V129" t="s">
        <v>3871</v>
      </c>
      <c r="W129" t="s">
        <v>161</v>
      </c>
      <c r="X129" t="s">
        <v>162</v>
      </c>
      <c r="Y129">
        <v>5.12</v>
      </c>
      <c r="Z129" t="s">
        <v>956</v>
      </c>
      <c r="AA129" t="s">
        <v>1046</v>
      </c>
      <c r="AB129" t="s">
        <v>11430</v>
      </c>
      <c r="AC129" t="s">
        <v>11431</v>
      </c>
      <c r="AD129" t="s">
        <v>11431</v>
      </c>
      <c r="AE129" t="s">
        <v>2643</v>
      </c>
      <c r="AF129">
        <v>99.915999999999997</v>
      </c>
      <c r="AG129" t="s">
        <v>180</v>
      </c>
      <c r="AH129" t="s">
        <v>131</v>
      </c>
      <c r="AI129" t="s">
        <v>110</v>
      </c>
      <c r="AJ129" t="s">
        <v>110</v>
      </c>
      <c r="AK129" t="s">
        <v>109</v>
      </c>
      <c r="AL129" t="s">
        <v>132</v>
      </c>
      <c r="AM129" s="1">
        <v>44236</v>
      </c>
      <c r="AN129" s="1">
        <v>44417</v>
      </c>
      <c r="AO129" s="1">
        <v>46062</v>
      </c>
      <c r="AP129">
        <v>5.12</v>
      </c>
      <c r="AQ129">
        <v>33.06</v>
      </c>
      <c r="AR129">
        <v>39.69</v>
      </c>
      <c r="AS129" t="s">
        <v>227</v>
      </c>
      <c r="AT129" t="s">
        <v>110</v>
      </c>
      <c r="AU129" t="s">
        <v>109</v>
      </c>
      <c r="AV129" t="s">
        <v>11432</v>
      </c>
      <c r="AW129" t="s">
        <v>5439</v>
      </c>
      <c r="AX129" t="s">
        <v>110</v>
      </c>
      <c r="AY129" t="s">
        <v>110</v>
      </c>
      <c r="AZ129" t="s">
        <v>109</v>
      </c>
      <c r="BA129" t="s">
        <v>109</v>
      </c>
      <c r="BB129" t="s">
        <v>109</v>
      </c>
      <c r="BC129" t="s">
        <v>110</v>
      </c>
      <c r="BD129" t="s">
        <v>109</v>
      </c>
      <c r="BE129" t="s">
        <v>11433</v>
      </c>
      <c r="BF129" t="s">
        <v>12</v>
      </c>
      <c r="BG129" t="s">
        <v>11434</v>
      </c>
      <c r="BH129">
        <v>24576</v>
      </c>
      <c r="BI129" t="s">
        <v>518</v>
      </c>
      <c r="BJ129" t="s">
        <v>110</v>
      </c>
    </row>
    <row r="130" spans="1:62">
      <c r="A130">
        <v>215</v>
      </c>
      <c r="B130" t="s">
        <v>10474</v>
      </c>
      <c r="C130" s="1">
        <v>44224</v>
      </c>
      <c r="D130" t="s">
        <v>6909</v>
      </c>
      <c r="E130" t="s">
        <v>209</v>
      </c>
      <c r="F130" t="s">
        <v>110</v>
      </c>
      <c r="G130" t="s">
        <v>110</v>
      </c>
      <c r="H130" t="s">
        <v>110</v>
      </c>
      <c r="I130" t="s">
        <v>5373</v>
      </c>
      <c r="J130" t="s">
        <v>379</v>
      </c>
      <c r="K130" t="s">
        <v>7133</v>
      </c>
      <c r="L130" t="s">
        <v>109</v>
      </c>
      <c r="M130" t="s">
        <v>7040</v>
      </c>
      <c r="N130">
        <v>1</v>
      </c>
      <c r="O130">
        <v>1</v>
      </c>
      <c r="P130">
        <v>1</v>
      </c>
      <c r="Q130" t="s">
        <v>11435</v>
      </c>
      <c r="R130" t="s">
        <v>11436</v>
      </c>
      <c r="S130">
        <v>21014</v>
      </c>
      <c r="T130" s="45">
        <v>45005.509409722225</v>
      </c>
      <c r="U130" t="s">
        <v>108</v>
      </c>
      <c r="V130" t="s">
        <v>108</v>
      </c>
      <c r="W130" t="s">
        <v>161</v>
      </c>
      <c r="X130" t="s">
        <v>162</v>
      </c>
      <c r="Y130">
        <v>1</v>
      </c>
      <c r="Z130" t="s">
        <v>149</v>
      </c>
      <c r="AA130" t="s">
        <v>1078</v>
      </c>
      <c r="AB130" t="s">
        <v>1192</v>
      </c>
      <c r="AC130" t="s">
        <v>1078</v>
      </c>
      <c r="AD130" t="s">
        <v>110</v>
      </c>
      <c r="AE130" t="s">
        <v>1212</v>
      </c>
      <c r="AF130"/>
      <c r="AG130" t="s">
        <v>180</v>
      </c>
      <c r="AH130" t="s">
        <v>832</v>
      </c>
      <c r="AI130" t="s">
        <v>110</v>
      </c>
      <c r="AJ130" t="s">
        <v>110</v>
      </c>
      <c r="AK130" t="s">
        <v>389</v>
      </c>
      <c r="AL130" t="s">
        <v>110</v>
      </c>
      <c r="AM130" s="1"/>
      <c r="AN130" s="1"/>
      <c r="AO130" s="1">
        <v>44573</v>
      </c>
      <c r="AP130">
        <v>1</v>
      </c>
      <c r="AQ130">
        <v>6.46</v>
      </c>
      <c r="AR130">
        <v>7.7519999999999998</v>
      </c>
      <c r="AS130" t="s">
        <v>167</v>
      </c>
      <c r="AT130" t="s">
        <v>110</v>
      </c>
      <c r="AU130" t="s">
        <v>109</v>
      </c>
      <c r="AV130" t="s">
        <v>11437</v>
      </c>
      <c r="AW130" t="s">
        <v>11438</v>
      </c>
      <c r="AX130" t="s">
        <v>110</v>
      </c>
      <c r="AY130" t="s">
        <v>110</v>
      </c>
      <c r="AZ130" t="s">
        <v>109</v>
      </c>
      <c r="BA130" t="s">
        <v>109</v>
      </c>
      <c r="BB130" t="s">
        <v>109</v>
      </c>
      <c r="BC130" t="s">
        <v>110</v>
      </c>
      <c r="BD130" t="s">
        <v>109</v>
      </c>
      <c r="BE130" t="s">
        <v>109</v>
      </c>
      <c r="BF130" t="s">
        <v>12</v>
      </c>
      <c r="BG130" t="s">
        <v>11109</v>
      </c>
      <c r="BH130">
        <v>100000</v>
      </c>
      <c r="BI130" t="s">
        <v>110</v>
      </c>
      <c r="BJ130" t="s">
        <v>110</v>
      </c>
    </row>
    <row r="131" spans="1:62">
      <c r="A131">
        <v>214</v>
      </c>
      <c r="B131" t="s">
        <v>10505</v>
      </c>
      <c r="C131" s="1">
        <v>44223</v>
      </c>
      <c r="D131" t="s">
        <v>6448</v>
      </c>
      <c r="E131" t="s">
        <v>226</v>
      </c>
      <c r="F131" t="s">
        <v>110</v>
      </c>
      <c r="G131" t="s">
        <v>110</v>
      </c>
      <c r="H131" t="s">
        <v>110</v>
      </c>
      <c r="I131" t="s">
        <v>5373</v>
      </c>
      <c r="J131" t="s">
        <v>212</v>
      </c>
      <c r="K131" t="s">
        <v>10504</v>
      </c>
      <c r="L131" t="s">
        <v>109</v>
      </c>
      <c r="M131" t="s">
        <v>7043</v>
      </c>
      <c r="N131">
        <v>1</v>
      </c>
      <c r="O131">
        <v>1</v>
      </c>
      <c r="P131">
        <v>1</v>
      </c>
      <c r="Q131" t="s">
        <v>11439</v>
      </c>
      <c r="R131" t="s">
        <v>11440</v>
      </c>
      <c r="S131">
        <v>21013</v>
      </c>
      <c r="T131" s="45">
        <v>45005.509409722225</v>
      </c>
      <c r="U131" t="s">
        <v>3982</v>
      </c>
      <c r="V131" t="s">
        <v>3982</v>
      </c>
      <c r="W131" t="s">
        <v>161</v>
      </c>
      <c r="X131" t="s">
        <v>162</v>
      </c>
      <c r="Y131">
        <v>3</v>
      </c>
      <c r="Z131" t="s">
        <v>126</v>
      </c>
      <c r="AA131" t="s">
        <v>1054</v>
      </c>
      <c r="AB131" t="s">
        <v>2694</v>
      </c>
      <c r="AC131" t="s">
        <v>1054</v>
      </c>
      <c r="AD131" t="s">
        <v>110</v>
      </c>
      <c r="AE131" t="s">
        <v>1470</v>
      </c>
      <c r="AF131">
        <v>100</v>
      </c>
      <c r="AG131" t="s">
        <v>180</v>
      </c>
      <c r="AH131" t="s">
        <v>131</v>
      </c>
      <c r="AI131" t="s">
        <v>110</v>
      </c>
      <c r="AJ131" t="s">
        <v>110</v>
      </c>
      <c r="AK131" t="s">
        <v>109</v>
      </c>
      <c r="AL131" t="s">
        <v>132</v>
      </c>
      <c r="AM131" s="1">
        <v>44230</v>
      </c>
      <c r="AN131" s="1">
        <v>44411</v>
      </c>
      <c r="AO131" s="1">
        <v>45325</v>
      </c>
      <c r="AP131">
        <v>3</v>
      </c>
      <c r="AQ131">
        <v>19.45</v>
      </c>
      <c r="AR131">
        <v>23.256</v>
      </c>
      <c r="AS131" t="s">
        <v>430</v>
      </c>
      <c r="AT131" t="s">
        <v>110</v>
      </c>
      <c r="AU131" t="s">
        <v>109</v>
      </c>
      <c r="AV131" t="s">
        <v>11441</v>
      </c>
      <c r="AW131" t="s">
        <v>6448</v>
      </c>
      <c r="AX131" t="s">
        <v>110</v>
      </c>
      <c r="AY131" t="s">
        <v>110</v>
      </c>
      <c r="AZ131" t="s">
        <v>109</v>
      </c>
      <c r="BA131" t="s">
        <v>109</v>
      </c>
      <c r="BB131" t="s">
        <v>109</v>
      </c>
      <c r="BC131" t="s">
        <v>110</v>
      </c>
      <c r="BD131" t="s">
        <v>109</v>
      </c>
      <c r="BE131" t="s">
        <v>109</v>
      </c>
      <c r="BF131" t="s">
        <v>12</v>
      </c>
      <c r="BG131" t="s">
        <v>11442</v>
      </c>
      <c r="BH131">
        <v>7500</v>
      </c>
      <c r="BI131" t="s">
        <v>518</v>
      </c>
      <c r="BJ131" t="s">
        <v>110</v>
      </c>
    </row>
    <row r="132" spans="1:62">
      <c r="A132">
        <v>213</v>
      </c>
      <c r="B132" t="s">
        <v>10502</v>
      </c>
      <c r="C132" s="1">
        <v>44222</v>
      </c>
      <c r="D132" t="s">
        <v>2474</v>
      </c>
      <c r="E132" t="s">
        <v>226</v>
      </c>
      <c r="F132" t="s">
        <v>110</v>
      </c>
      <c r="G132" t="s">
        <v>110</v>
      </c>
      <c r="H132" t="s">
        <v>110</v>
      </c>
      <c r="I132" t="s">
        <v>5373</v>
      </c>
      <c r="J132" t="s">
        <v>212</v>
      </c>
      <c r="K132" t="s">
        <v>10501</v>
      </c>
      <c r="L132" t="s">
        <v>109</v>
      </c>
      <c r="M132" t="s">
        <v>1826</v>
      </c>
      <c r="N132">
        <v>1</v>
      </c>
      <c r="O132">
        <v>1</v>
      </c>
      <c r="P132">
        <v>1</v>
      </c>
      <c r="Q132" t="s">
        <v>11443</v>
      </c>
      <c r="R132" t="s">
        <v>11444</v>
      </c>
      <c r="S132">
        <v>21012</v>
      </c>
      <c r="T132" s="45">
        <v>45005.509409722225</v>
      </c>
      <c r="U132" t="s">
        <v>1416</v>
      </c>
      <c r="V132" t="s">
        <v>108</v>
      </c>
      <c r="W132" t="s">
        <v>110</v>
      </c>
      <c r="X132" t="s">
        <v>162</v>
      </c>
      <c r="Y132">
        <v>4</v>
      </c>
      <c r="Z132" t="s">
        <v>956</v>
      </c>
      <c r="AA132" t="s">
        <v>3295</v>
      </c>
      <c r="AB132" t="s">
        <v>11445</v>
      </c>
      <c r="AC132" t="s">
        <v>11446</v>
      </c>
      <c r="AD132" t="s">
        <v>11446</v>
      </c>
      <c r="AE132" t="s">
        <v>1470</v>
      </c>
      <c r="AF132">
        <v>99.94</v>
      </c>
      <c r="AG132" t="s">
        <v>180</v>
      </c>
      <c r="AH132" t="s">
        <v>131</v>
      </c>
      <c r="AI132" t="s">
        <v>209</v>
      </c>
      <c r="AJ132" t="s">
        <v>110</v>
      </c>
      <c r="AK132" t="s">
        <v>109</v>
      </c>
      <c r="AL132" t="s">
        <v>132</v>
      </c>
      <c r="AM132" s="1">
        <v>44229</v>
      </c>
      <c r="AN132" s="1">
        <v>44410</v>
      </c>
      <c r="AO132" s="1">
        <v>46055</v>
      </c>
      <c r="AP132">
        <v>4</v>
      </c>
      <c r="AQ132">
        <v>25.86</v>
      </c>
      <c r="AR132">
        <v>31.007999999999999</v>
      </c>
      <c r="AS132" t="s">
        <v>167</v>
      </c>
      <c r="AT132" t="s">
        <v>110</v>
      </c>
      <c r="AU132" t="s">
        <v>109</v>
      </c>
      <c r="AV132" t="s">
        <v>11447</v>
      </c>
      <c r="AW132" t="s">
        <v>2478</v>
      </c>
      <c r="AX132" t="s">
        <v>110</v>
      </c>
      <c r="AY132" t="s">
        <v>110</v>
      </c>
      <c r="AZ132" t="s">
        <v>109</v>
      </c>
      <c r="BA132" t="s">
        <v>109</v>
      </c>
      <c r="BB132" t="s">
        <v>109</v>
      </c>
      <c r="BC132" t="s">
        <v>110</v>
      </c>
      <c r="BD132" t="s">
        <v>109</v>
      </c>
      <c r="BE132" t="s">
        <v>11448</v>
      </c>
      <c r="BF132" t="s">
        <v>12</v>
      </c>
      <c r="BG132" t="s">
        <v>2160</v>
      </c>
      <c r="BH132">
        <v>7800</v>
      </c>
      <c r="BI132" t="s">
        <v>518</v>
      </c>
      <c r="BJ132" t="s">
        <v>110</v>
      </c>
    </row>
    <row r="133" spans="1:62">
      <c r="A133">
        <v>212</v>
      </c>
      <c r="B133" t="s">
        <v>11449</v>
      </c>
      <c r="C133" s="1">
        <v>44221</v>
      </c>
      <c r="D133" t="s">
        <v>1476</v>
      </c>
      <c r="E133" t="s">
        <v>209</v>
      </c>
      <c r="F133" t="s">
        <v>110</v>
      </c>
      <c r="G133" t="s">
        <v>110</v>
      </c>
      <c r="H133" t="s">
        <v>110</v>
      </c>
      <c r="I133" t="s">
        <v>5373</v>
      </c>
      <c r="J133" t="s">
        <v>379</v>
      </c>
      <c r="K133" t="s">
        <v>11450</v>
      </c>
      <c r="L133" t="s">
        <v>6930</v>
      </c>
      <c r="M133" t="s">
        <v>110</v>
      </c>
      <c r="N133">
        <v>2</v>
      </c>
      <c r="O133">
        <v>1</v>
      </c>
      <c r="P133">
        <v>1</v>
      </c>
      <c r="Q133" t="s">
        <v>11451</v>
      </c>
      <c r="R133" t="s">
        <v>11452</v>
      </c>
      <c r="S133">
        <v>0</v>
      </c>
      <c r="T133" s="45">
        <v>45005.509409722225</v>
      </c>
      <c r="U133" t="s">
        <v>11453</v>
      </c>
      <c r="V133" t="s">
        <v>11454</v>
      </c>
      <c r="W133" t="s">
        <v>110</v>
      </c>
      <c r="X133" t="s">
        <v>162</v>
      </c>
      <c r="Y133">
        <v>0.77</v>
      </c>
      <c r="Z133" t="s">
        <v>1767</v>
      </c>
      <c r="AA133" t="s">
        <v>11455</v>
      </c>
      <c r="AB133" t="s">
        <v>11456</v>
      </c>
      <c r="AC133" t="s">
        <v>11457</v>
      </c>
      <c r="AD133" t="s">
        <v>110</v>
      </c>
      <c r="AE133" t="s">
        <v>1895</v>
      </c>
      <c r="AF133"/>
      <c r="AG133" t="s">
        <v>3531</v>
      </c>
      <c r="AH133" t="s">
        <v>832</v>
      </c>
      <c r="AI133" t="s">
        <v>110</v>
      </c>
      <c r="AJ133" t="s">
        <v>110</v>
      </c>
      <c r="AK133" t="s">
        <v>389</v>
      </c>
      <c r="AL133" t="s">
        <v>110</v>
      </c>
      <c r="AM133" s="1"/>
      <c r="AN133" s="1"/>
      <c r="AO133" s="1">
        <v>45355</v>
      </c>
      <c r="AP133">
        <v>0.77</v>
      </c>
      <c r="AQ133">
        <v>4.9800000000000004</v>
      </c>
      <c r="AR133">
        <v>5.9690000000000003</v>
      </c>
      <c r="AS133" t="s">
        <v>227</v>
      </c>
      <c r="AT133" t="s">
        <v>430</v>
      </c>
      <c r="AU133" t="s">
        <v>109</v>
      </c>
      <c r="AV133" t="s">
        <v>11458</v>
      </c>
      <c r="AW133" t="s">
        <v>663</v>
      </c>
      <c r="AX133" t="s">
        <v>110</v>
      </c>
      <c r="AY133" t="s">
        <v>110</v>
      </c>
      <c r="AZ133" t="s">
        <v>206</v>
      </c>
      <c r="BA133" t="s">
        <v>109</v>
      </c>
      <c r="BB133" t="s">
        <v>109</v>
      </c>
      <c r="BC133" t="s">
        <v>110</v>
      </c>
      <c r="BD133" t="s">
        <v>109</v>
      </c>
      <c r="BE133" t="s">
        <v>109</v>
      </c>
      <c r="BF133" t="s">
        <v>12</v>
      </c>
      <c r="BG133" t="s">
        <v>11459</v>
      </c>
      <c r="BH133"/>
      <c r="BI133" t="s">
        <v>110</v>
      </c>
      <c r="BJ133" t="s">
        <v>110</v>
      </c>
    </row>
    <row r="134" spans="1:62">
      <c r="A134">
        <v>211</v>
      </c>
      <c r="B134" t="s">
        <v>10498</v>
      </c>
      <c r="C134" s="1">
        <v>44221</v>
      </c>
      <c r="D134" t="s">
        <v>1476</v>
      </c>
      <c r="E134" t="s">
        <v>209</v>
      </c>
      <c r="F134" t="s">
        <v>110</v>
      </c>
      <c r="G134" t="s">
        <v>110</v>
      </c>
      <c r="H134" t="s">
        <v>110</v>
      </c>
      <c r="I134" t="s">
        <v>5373</v>
      </c>
      <c r="J134" t="s">
        <v>379</v>
      </c>
      <c r="K134" t="s">
        <v>11450</v>
      </c>
      <c r="L134" t="s">
        <v>6930</v>
      </c>
      <c r="M134" t="s">
        <v>7049</v>
      </c>
      <c r="N134">
        <v>2</v>
      </c>
      <c r="O134">
        <v>1</v>
      </c>
      <c r="P134">
        <v>1</v>
      </c>
      <c r="Q134" t="s">
        <v>109</v>
      </c>
      <c r="R134" t="s">
        <v>11460</v>
      </c>
      <c r="S134">
        <v>21011</v>
      </c>
      <c r="T134" s="45">
        <v>45005.509409722225</v>
      </c>
      <c r="U134" t="s">
        <v>11453</v>
      </c>
      <c r="V134" t="s">
        <v>11454</v>
      </c>
      <c r="W134" t="s">
        <v>110</v>
      </c>
      <c r="X134" t="s">
        <v>162</v>
      </c>
      <c r="Y134">
        <v>0.71</v>
      </c>
      <c r="Z134" t="s">
        <v>11461</v>
      </c>
      <c r="AA134" t="s">
        <v>2672</v>
      </c>
      <c r="AB134" t="s">
        <v>11462</v>
      </c>
      <c r="AC134" t="s">
        <v>11463</v>
      </c>
      <c r="AD134" t="s">
        <v>110</v>
      </c>
      <c r="AE134" t="s">
        <v>1453</v>
      </c>
      <c r="AF134"/>
      <c r="AG134" t="s">
        <v>3531</v>
      </c>
      <c r="AH134" t="s">
        <v>131</v>
      </c>
      <c r="AI134" t="s">
        <v>110</v>
      </c>
      <c r="AJ134" t="s">
        <v>110</v>
      </c>
      <c r="AK134" t="s">
        <v>389</v>
      </c>
      <c r="AL134" t="s">
        <v>110</v>
      </c>
      <c r="AM134" s="1"/>
      <c r="AN134" s="1"/>
      <c r="AO134" s="1">
        <v>45027</v>
      </c>
      <c r="AP134">
        <v>0.71</v>
      </c>
      <c r="AQ134">
        <v>4.59</v>
      </c>
      <c r="AR134">
        <v>5.5039999999999996</v>
      </c>
      <c r="AS134" t="s">
        <v>227</v>
      </c>
      <c r="AT134" t="s">
        <v>430</v>
      </c>
      <c r="AU134" t="s">
        <v>109</v>
      </c>
      <c r="AV134" t="s">
        <v>11458</v>
      </c>
      <c r="AW134" t="s">
        <v>663</v>
      </c>
      <c r="AX134" t="s">
        <v>110</v>
      </c>
      <c r="AY134" t="s">
        <v>110</v>
      </c>
      <c r="AZ134" t="s">
        <v>206</v>
      </c>
      <c r="BA134" t="s">
        <v>109</v>
      </c>
      <c r="BB134" t="s">
        <v>109</v>
      </c>
      <c r="BC134" t="s">
        <v>110</v>
      </c>
      <c r="BD134" t="s">
        <v>109</v>
      </c>
      <c r="BE134" t="s">
        <v>109</v>
      </c>
      <c r="BF134" t="s">
        <v>12</v>
      </c>
      <c r="BG134" t="s">
        <v>11459</v>
      </c>
      <c r="BH134">
        <v>50000</v>
      </c>
      <c r="BI134" t="s">
        <v>110</v>
      </c>
      <c r="BJ134" t="s">
        <v>110</v>
      </c>
    </row>
    <row r="135" spans="1:62">
      <c r="A135">
        <v>210</v>
      </c>
      <c r="B135" t="s">
        <v>10496</v>
      </c>
      <c r="C135" s="1">
        <v>44221</v>
      </c>
      <c r="D135" t="s">
        <v>1787</v>
      </c>
      <c r="E135" t="s">
        <v>226</v>
      </c>
      <c r="F135" t="s">
        <v>110</v>
      </c>
      <c r="G135" t="s">
        <v>110</v>
      </c>
      <c r="H135" t="s">
        <v>110</v>
      </c>
      <c r="I135" t="s">
        <v>5373</v>
      </c>
      <c r="J135" t="s">
        <v>379</v>
      </c>
      <c r="K135" t="s">
        <v>10495</v>
      </c>
      <c r="L135" t="s">
        <v>109</v>
      </c>
      <c r="M135" t="s">
        <v>812</v>
      </c>
      <c r="N135">
        <v>1</v>
      </c>
      <c r="O135">
        <v>1</v>
      </c>
      <c r="P135">
        <v>1</v>
      </c>
      <c r="Q135" t="s">
        <v>11464</v>
      </c>
      <c r="R135" t="s">
        <v>11465</v>
      </c>
      <c r="S135">
        <v>21010</v>
      </c>
      <c r="T135" s="45">
        <v>45005.509409722225</v>
      </c>
      <c r="U135" t="s">
        <v>1893</v>
      </c>
      <c r="V135" t="s">
        <v>108</v>
      </c>
      <c r="W135" t="s">
        <v>110</v>
      </c>
      <c r="X135" t="s">
        <v>162</v>
      </c>
      <c r="Y135">
        <v>2.5</v>
      </c>
      <c r="Z135" t="s">
        <v>149</v>
      </c>
      <c r="AA135" t="s">
        <v>372</v>
      </c>
      <c r="AB135" t="s">
        <v>1379</v>
      </c>
      <c r="AC135" t="s">
        <v>179</v>
      </c>
      <c r="AD135" t="s">
        <v>110</v>
      </c>
      <c r="AE135" t="s">
        <v>1223</v>
      </c>
      <c r="AF135"/>
      <c r="AG135" t="s">
        <v>3531</v>
      </c>
      <c r="AH135" t="s">
        <v>131</v>
      </c>
      <c r="AI135" t="s">
        <v>110</v>
      </c>
      <c r="AJ135" t="s">
        <v>110</v>
      </c>
      <c r="AK135" t="s">
        <v>109</v>
      </c>
      <c r="AL135" t="s">
        <v>110</v>
      </c>
      <c r="AM135" s="1"/>
      <c r="AN135" s="1"/>
      <c r="AO135" s="1">
        <v>44592</v>
      </c>
      <c r="AP135">
        <v>2.5</v>
      </c>
      <c r="AQ135">
        <v>16.2</v>
      </c>
      <c r="AR135">
        <v>19.38</v>
      </c>
      <c r="AS135" t="s">
        <v>227</v>
      </c>
      <c r="AT135" t="s">
        <v>430</v>
      </c>
      <c r="AU135" t="s">
        <v>109</v>
      </c>
      <c r="AV135" t="s">
        <v>11301</v>
      </c>
      <c r="AW135" t="s">
        <v>663</v>
      </c>
      <c r="AX135" t="s">
        <v>110</v>
      </c>
      <c r="AY135" t="s">
        <v>110</v>
      </c>
      <c r="AZ135" t="s">
        <v>109</v>
      </c>
      <c r="BA135" t="s">
        <v>109</v>
      </c>
      <c r="BB135" t="s">
        <v>109</v>
      </c>
      <c r="BC135" t="s">
        <v>110</v>
      </c>
      <c r="BD135" t="s">
        <v>109</v>
      </c>
      <c r="BE135" t="s">
        <v>11466</v>
      </c>
      <c r="BF135" t="s">
        <v>12</v>
      </c>
      <c r="BG135" t="s">
        <v>11303</v>
      </c>
      <c r="BH135">
        <v>56250</v>
      </c>
      <c r="BI135" t="s">
        <v>110</v>
      </c>
      <c r="BJ135" t="s">
        <v>110</v>
      </c>
    </row>
    <row r="136" spans="1:62">
      <c r="A136">
        <v>209</v>
      </c>
      <c r="B136" t="s">
        <v>10489</v>
      </c>
      <c r="C136" s="1">
        <v>44211</v>
      </c>
      <c r="D136" t="s">
        <v>3823</v>
      </c>
      <c r="E136" t="s">
        <v>226</v>
      </c>
      <c r="F136" t="s">
        <v>110</v>
      </c>
      <c r="G136" t="s">
        <v>110</v>
      </c>
      <c r="H136" t="s">
        <v>110</v>
      </c>
      <c r="I136" t="s">
        <v>5373</v>
      </c>
      <c r="J136" t="s">
        <v>212</v>
      </c>
      <c r="K136" t="s">
        <v>10488</v>
      </c>
      <c r="L136" t="s">
        <v>109</v>
      </c>
      <c r="M136" t="s">
        <v>2280</v>
      </c>
      <c r="N136">
        <v>1</v>
      </c>
      <c r="O136">
        <v>1</v>
      </c>
      <c r="P136">
        <v>1</v>
      </c>
      <c r="Q136" t="s">
        <v>11467</v>
      </c>
      <c r="R136" t="s">
        <v>11468</v>
      </c>
      <c r="S136">
        <v>21008</v>
      </c>
      <c r="T136" s="45">
        <v>45005.509409722225</v>
      </c>
      <c r="U136" t="s">
        <v>2596</v>
      </c>
      <c r="V136" t="s">
        <v>3757</v>
      </c>
      <c r="W136" t="s">
        <v>161</v>
      </c>
      <c r="X136" t="s">
        <v>162</v>
      </c>
      <c r="Y136">
        <v>2.4</v>
      </c>
      <c r="Z136" t="s">
        <v>956</v>
      </c>
      <c r="AA136" t="s">
        <v>2252</v>
      </c>
      <c r="AB136" t="s">
        <v>2694</v>
      </c>
      <c r="AC136" t="s">
        <v>2252</v>
      </c>
      <c r="AD136" t="s">
        <v>110</v>
      </c>
      <c r="AE136" t="s">
        <v>1165</v>
      </c>
      <c r="AF136">
        <v>100</v>
      </c>
      <c r="AG136" t="s">
        <v>180</v>
      </c>
      <c r="AH136" t="s">
        <v>832</v>
      </c>
      <c r="AI136" t="s">
        <v>110</v>
      </c>
      <c r="AJ136" t="s">
        <v>110</v>
      </c>
      <c r="AK136" t="s">
        <v>109</v>
      </c>
      <c r="AL136" t="s">
        <v>132</v>
      </c>
      <c r="AM136" s="1">
        <v>44217</v>
      </c>
      <c r="AN136" s="1">
        <v>44398</v>
      </c>
      <c r="AO136" s="1">
        <v>46043</v>
      </c>
      <c r="AP136">
        <v>2.4</v>
      </c>
      <c r="AQ136">
        <v>15.55</v>
      </c>
      <c r="AR136">
        <v>18.605</v>
      </c>
      <c r="AS136" t="s">
        <v>167</v>
      </c>
      <c r="AT136" t="s">
        <v>110</v>
      </c>
      <c r="AU136" t="s">
        <v>109</v>
      </c>
      <c r="AV136" t="s">
        <v>3826</v>
      </c>
      <c r="AW136" t="s">
        <v>3823</v>
      </c>
      <c r="AX136" t="s">
        <v>110</v>
      </c>
      <c r="AY136" t="s">
        <v>110</v>
      </c>
      <c r="AZ136" t="s">
        <v>109</v>
      </c>
      <c r="BA136" t="s">
        <v>109</v>
      </c>
      <c r="BB136" t="s">
        <v>109</v>
      </c>
      <c r="BC136" t="s">
        <v>110</v>
      </c>
      <c r="BD136" t="s">
        <v>109</v>
      </c>
      <c r="BE136" t="s">
        <v>109</v>
      </c>
      <c r="BF136" t="s">
        <v>12</v>
      </c>
      <c r="BG136" t="s">
        <v>3825</v>
      </c>
      <c r="BH136">
        <v>12000</v>
      </c>
      <c r="BI136" t="s">
        <v>518</v>
      </c>
      <c r="BJ136" t="s">
        <v>110</v>
      </c>
    </row>
    <row r="137" spans="1:62">
      <c r="A137">
        <v>208</v>
      </c>
      <c r="B137" t="s">
        <v>10492</v>
      </c>
      <c r="C137" s="1">
        <v>44211</v>
      </c>
      <c r="D137" t="s">
        <v>5263</v>
      </c>
      <c r="E137" t="s">
        <v>209</v>
      </c>
      <c r="F137" t="s">
        <v>110</v>
      </c>
      <c r="G137" t="s">
        <v>110</v>
      </c>
      <c r="H137" t="s">
        <v>110</v>
      </c>
      <c r="I137" t="s">
        <v>5373</v>
      </c>
      <c r="J137" t="s">
        <v>379</v>
      </c>
      <c r="K137" t="s">
        <v>10491</v>
      </c>
      <c r="L137" t="s">
        <v>109</v>
      </c>
      <c r="M137" t="s">
        <v>7055</v>
      </c>
      <c r="N137">
        <v>1</v>
      </c>
      <c r="O137">
        <v>1</v>
      </c>
      <c r="P137">
        <v>1</v>
      </c>
      <c r="Q137" t="s">
        <v>11469</v>
      </c>
      <c r="R137" t="s">
        <v>11470</v>
      </c>
      <c r="S137">
        <v>21009</v>
      </c>
      <c r="T137" s="45">
        <v>45005.509409722225</v>
      </c>
      <c r="U137" t="s">
        <v>11283</v>
      </c>
      <c r="V137" t="s">
        <v>5266</v>
      </c>
      <c r="W137" t="s">
        <v>110</v>
      </c>
      <c r="X137" t="s">
        <v>162</v>
      </c>
      <c r="Y137">
        <v>3</v>
      </c>
      <c r="Z137" t="s">
        <v>1503</v>
      </c>
      <c r="AA137" t="s">
        <v>3530</v>
      </c>
      <c r="AB137" t="s">
        <v>11471</v>
      </c>
      <c r="AC137" t="s">
        <v>1776</v>
      </c>
      <c r="AD137" t="s">
        <v>110</v>
      </c>
      <c r="AE137" t="s">
        <v>1165</v>
      </c>
      <c r="AF137"/>
      <c r="AG137" t="s">
        <v>3531</v>
      </c>
      <c r="AH137" t="s">
        <v>131</v>
      </c>
      <c r="AI137" t="s">
        <v>110</v>
      </c>
      <c r="AJ137" t="s">
        <v>110</v>
      </c>
      <c r="AK137" t="s">
        <v>109</v>
      </c>
      <c r="AL137" t="s">
        <v>110</v>
      </c>
      <c r="AM137" s="1"/>
      <c r="AN137" s="1"/>
      <c r="AO137" s="1">
        <v>45128</v>
      </c>
      <c r="AP137">
        <v>3</v>
      </c>
      <c r="AQ137">
        <v>19.440000000000001</v>
      </c>
      <c r="AR137">
        <v>23.256</v>
      </c>
      <c r="AS137" t="s">
        <v>227</v>
      </c>
      <c r="AT137" t="s">
        <v>430</v>
      </c>
      <c r="AU137" t="s">
        <v>109</v>
      </c>
      <c r="AV137" t="s">
        <v>5269</v>
      </c>
      <c r="AW137" t="s">
        <v>663</v>
      </c>
      <c r="AX137" t="s">
        <v>110</v>
      </c>
      <c r="AY137" t="s">
        <v>110</v>
      </c>
      <c r="AZ137" t="s">
        <v>109</v>
      </c>
      <c r="BA137" t="s">
        <v>109</v>
      </c>
      <c r="BB137" t="s">
        <v>109</v>
      </c>
      <c r="BC137" t="s">
        <v>110</v>
      </c>
      <c r="BD137" t="s">
        <v>109</v>
      </c>
      <c r="BE137" t="s">
        <v>109</v>
      </c>
      <c r="BF137" t="s">
        <v>12</v>
      </c>
      <c r="BG137" t="s">
        <v>5268</v>
      </c>
      <c r="BH137">
        <v>70000</v>
      </c>
      <c r="BI137" t="s">
        <v>110</v>
      </c>
      <c r="BJ137" t="s">
        <v>110</v>
      </c>
    </row>
    <row r="138" spans="1:62">
      <c r="A138">
        <v>207</v>
      </c>
      <c r="B138" t="s">
        <v>10486</v>
      </c>
      <c r="C138" s="1">
        <v>44208</v>
      </c>
      <c r="D138" t="s">
        <v>6454</v>
      </c>
      <c r="E138" t="s">
        <v>226</v>
      </c>
      <c r="F138" t="s">
        <v>110</v>
      </c>
      <c r="G138" t="s">
        <v>110</v>
      </c>
      <c r="H138" t="s">
        <v>110</v>
      </c>
      <c r="I138" t="s">
        <v>5373</v>
      </c>
      <c r="J138" t="s">
        <v>212</v>
      </c>
      <c r="K138" t="s">
        <v>10485</v>
      </c>
      <c r="L138" t="s">
        <v>109</v>
      </c>
      <c r="M138" t="s">
        <v>7058</v>
      </c>
      <c r="N138">
        <v>1</v>
      </c>
      <c r="O138">
        <v>1</v>
      </c>
      <c r="P138">
        <v>1</v>
      </c>
      <c r="Q138" t="s">
        <v>11472</v>
      </c>
      <c r="R138" t="s">
        <v>11473</v>
      </c>
      <c r="S138">
        <v>21007</v>
      </c>
      <c r="T138" s="45">
        <v>45005.509409722225</v>
      </c>
      <c r="U138" t="s">
        <v>403</v>
      </c>
      <c r="V138" t="s">
        <v>403</v>
      </c>
      <c r="W138" t="s">
        <v>124</v>
      </c>
      <c r="X138" t="s">
        <v>162</v>
      </c>
      <c r="Y138">
        <v>3</v>
      </c>
      <c r="Z138" t="s">
        <v>126</v>
      </c>
      <c r="AA138" t="s">
        <v>1054</v>
      </c>
      <c r="AB138" t="s">
        <v>1023</v>
      </c>
      <c r="AC138" t="s">
        <v>110</v>
      </c>
      <c r="AD138" t="s">
        <v>110</v>
      </c>
      <c r="AE138" t="s">
        <v>110</v>
      </c>
      <c r="AF138">
        <v>99.715999999999994</v>
      </c>
      <c r="AG138" t="s">
        <v>180</v>
      </c>
      <c r="AH138" t="s">
        <v>131</v>
      </c>
      <c r="AI138" t="s">
        <v>110</v>
      </c>
      <c r="AJ138" t="s">
        <v>110</v>
      </c>
      <c r="AK138" t="s">
        <v>109</v>
      </c>
      <c r="AL138" t="s">
        <v>132</v>
      </c>
      <c r="AM138" s="1">
        <v>44215</v>
      </c>
      <c r="AN138" s="1">
        <v>44396</v>
      </c>
      <c r="AO138" s="1">
        <v>45310</v>
      </c>
      <c r="AP138">
        <v>3</v>
      </c>
      <c r="AQ138">
        <v>19.39</v>
      </c>
      <c r="AR138">
        <v>23.256</v>
      </c>
      <c r="AS138" t="s">
        <v>430</v>
      </c>
      <c r="AT138" t="s">
        <v>110</v>
      </c>
      <c r="AU138" t="s">
        <v>109</v>
      </c>
      <c r="AV138" t="s">
        <v>11474</v>
      </c>
      <c r="AW138" t="s">
        <v>6454</v>
      </c>
      <c r="AX138" t="s">
        <v>110</v>
      </c>
      <c r="AY138" t="s">
        <v>110</v>
      </c>
      <c r="AZ138" t="s">
        <v>109</v>
      </c>
      <c r="BA138" t="s">
        <v>109</v>
      </c>
      <c r="BB138" t="s">
        <v>109</v>
      </c>
      <c r="BC138" t="s">
        <v>110</v>
      </c>
      <c r="BD138" t="s">
        <v>109</v>
      </c>
      <c r="BE138" t="s">
        <v>109</v>
      </c>
      <c r="BF138" t="s">
        <v>12</v>
      </c>
      <c r="BG138" t="s">
        <v>11475</v>
      </c>
      <c r="BH138">
        <v>0</v>
      </c>
      <c r="BI138" t="s">
        <v>518</v>
      </c>
      <c r="BJ138" t="s">
        <v>110</v>
      </c>
    </row>
    <row r="139" spans="1:62">
      <c r="A139">
        <v>206</v>
      </c>
      <c r="B139" t="s">
        <v>10483</v>
      </c>
      <c r="C139" s="1">
        <v>44207</v>
      </c>
      <c r="D139" t="s">
        <v>2940</v>
      </c>
      <c r="E139" t="s">
        <v>226</v>
      </c>
      <c r="F139" t="s">
        <v>110</v>
      </c>
      <c r="G139" t="s">
        <v>110</v>
      </c>
      <c r="H139" t="s">
        <v>110</v>
      </c>
      <c r="I139" t="s">
        <v>5373</v>
      </c>
      <c r="J139" t="s">
        <v>212</v>
      </c>
      <c r="K139" t="s">
        <v>11476</v>
      </c>
      <c r="L139" t="s">
        <v>7113</v>
      </c>
      <c r="M139" t="s">
        <v>4097</v>
      </c>
      <c r="N139">
        <v>1</v>
      </c>
      <c r="O139">
        <v>1</v>
      </c>
      <c r="P139">
        <v>1</v>
      </c>
      <c r="Q139" t="s">
        <v>11477</v>
      </c>
      <c r="R139" t="s">
        <v>11478</v>
      </c>
      <c r="S139">
        <v>21006</v>
      </c>
      <c r="T139" s="45">
        <v>45005.509409722225</v>
      </c>
      <c r="U139" t="s">
        <v>403</v>
      </c>
      <c r="V139" t="s">
        <v>403</v>
      </c>
      <c r="W139" t="s">
        <v>124</v>
      </c>
      <c r="X139" t="s">
        <v>162</v>
      </c>
      <c r="Y139">
        <v>5</v>
      </c>
      <c r="Z139" t="s">
        <v>413</v>
      </c>
      <c r="AA139" t="s">
        <v>2217</v>
      </c>
      <c r="AB139" t="s">
        <v>1023</v>
      </c>
      <c r="AC139" t="s">
        <v>2217</v>
      </c>
      <c r="AD139" t="s">
        <v>110</v>
      </c>
      <c r="AE139" t="s">
        <v>1276</v>
      </c>
      <c r="AF139">
        <v>100</v>
      </c>
      <c r="AG139" t="s">
        <v>205</v>
      </c>
      <c r="AH139" t="s">
        <v>11479</v>
      </c>
      <c r="AI139" t="s">
        <v>110</v>
      </c>
      <c r="AJ139" t="s">
        <v>110</v>
      </c>
      <c r="AK139" t="s">
        <v>109</v>
      </c>
      <c r="AL139" t="s">
        <v>132</v>
      </c>
      <c r="AM139" s="1">
        <v>44215</v>
      </c>
      <c r="AN139" s="1">
        <v>44396</v>
      </c>
      <c r="AO139" s="1">
        <v>45279</v>
      </c>
      <c r="AP139">
        <v>5</v>
      </c>
      <c r="AQ139">
        <v>32.4</v>
      </c>
      <c r="AR139">
        <v>38.76</v>
      </c>
      <c r="AS139" t="s">
        <v>133</v>
      </c>
      <c r="AT139" t="s">
        <v>110</v>
      </c>
      <c r="AU139" t="s">
        <v>109</v>
      </c>
      <c r="AV139" t="s">
        <v>2944</v>
      </c>
      <c r="AW139" t="s">
        <v>110</v>
      </c>
      <c r="AX139" t="s">
        <v>110</v>
      </c>
      <c r="AY139" t="s">
        <v>110</v>
      </c>
      <c r="AZ139" t="s">
        <v>109</v>
      </c>
      <c r="BA139" t="s">
        <v>109</v>
      </c>
      <c r="BB139" t="s">
        <v>109</v>
      </c>
      <c r="BC139" t="s">
        <v>110</v>
      </c>
      <c r="BD139" t="s">
        <v>109</v>
      </c>
      <c r="BE139" t="s">
        <v>109</v>
      </c>
      <c r="BF139" t="s">
        <v>12</v>
      </c>
      <c r="BG139" t="s">
        <v>2943</v>
      </c>
      <c r="BH139">
        <v>10000</v>
      </c>
      <c r="BI139" t="s">
        <v>518</v>
      </c>
      <c r="BJ139" t="s">
        <v>110</v>
      </c>
    </row>
    <row r="140" spans="1:62">
      <c r="A140">
        <v>205</v>
      </c>
      <c r="B140" t="s">
        <v>10480</v>
      </c>
      <c r="C140" s="1">
        <v>44203</v>
      </c>
      <c r="D140" t="s">
        <v>6607</v>
      </c>
      <c r="E140" t="s">
        <v>226</v>
      </c>
      <c r="F140" t="s">
        <v>110</v>
      </c>
      <c r="G140" t="s">
        <v>110</v>
      </c>
      <c r="H140" t="s">
        <v>110</v>
      </c>
      <c r="I140" t="s">
        <v>5373</v>
      </c>
      <c r="J140" t="s">
        <v>379</v>
      </c>
      <c r="K140" t="s">
        <v>10479</v>
      </c>
      <c r="L140" t="s">
        <v>109</v>
      </c>
      <c r="M140" t="s">
        <v>956</v>
      </c>
      <c r="N140">
        <v>1</v>
      </c>
      <c r="O140">
        <v>1</v>
      </c>
      <c r="P140">
        <v>1</v>
      </c>
      <c r="Q140" t="s">
        <v>11480</v>
      </c>
      <c r="R140" t="s">
        <v>11481</v>
      </c>
      <c r="S140">
        <v>21005</v>
      </c>
      <c r="T140" s="45">
        <v>45005.509409722225</v>
      </c>
      <c r="U140" t="s">
        <v>11357</v>
      </c>
      <c r="V140" t="s">
        <v>108</v>
      </c>
      <c r="W140" t="s">
        <v>161</v>
      </c>
      <c r="X140" t="s">
        <v>162</v>
      </c>
      <c r="Y140">
        <v>3</v>
      </c>
      <c r="Z140" t="s">
        <v>149</v>
      </c>
      <c r="AA140" t="s">
        <v>11482</v>
      </c>
      <c r="AB140" t="s">
        <v>11483</v>
      </c>
      <c r="AC140" t="s">
        <v>11482</v>
      </c>
      <c r="AD140" t="s">
        <v>110</v>
      </c>
      <c r="AE140" t="s">
        <v>1212</v>
      </c>
      <c r="AF140">
        <v>100</v>
      </c>
      <c r="AG140" t="s">
        <v>180</v>
      </c>
      <c r="AH140" t="s">
        <v>832</v>
      </c>
      <c r="AI140" t="s">
        <v>110</v>
      </c>
      <c r="AJ140" t="s">
        <v>110</v>
      </c>
      <c r="AK140" t="s">
        <v>109</v>
      </c>
      <c r="AL140" t="s">
        <v>132</v>
      </c>
      <c r="AM140" s="1">
        <v>44215</v>
      </c>
      <c r="AN140" s="1">
        <v>44395</v>
      </c>
      <c r="AO140" s="1">
        <v>44579</v>
      </c>
      <c r="AP140">
        <v>3</v>
      </c>
      <c r="AQ140">
        <v>19.43</v>
      </c>
      <c r="AR140">
        <v>23.256</v>
      </c>
      <c r="AS140" t="s">
        <v>167</v>
      </c>
      <c r="AT140" t="s">
        <v>110</v>
      </c>
      <c r="AU140" t="s">
        <v>109</v>
      </c>
      <c r="AV140" t="s">
        <v>11484</v>
      </c>
      <c r="AW140" t="s">
        <v>6607</v>
      </c>
      <c r="AX140" t="s">
        <v>110</v>
      </c>
      <c r="AY140" t="s">
        <v>110</v>
      </c>
      <c r="AZ140" t="s">
        <v>109</v>
      </c>
      <c r="BA140" t="s">
        <v>109</v>
      </c>
      <c r="BB140" t="s">
        <v>182</v>
      </c>
      <c r="BC140" t="s">
        <v>110</v>
      </c>
      <c r="BD140" t="s">
        <v>109</v>
      </c>
      <c r="BE140" t="s">
        <v>109</v>
      </c>
      <c r="BF140" t="s">
        <v>12</v>
      </c>
      <c r="BG140" t="s">
        <v>11485</v>
      </c>
      <c r="BH140">
        <v>125000</v>
      </c>
      <c r="BI140" t="s">
        <v>518</v>
      </c>
      <c r="BJ140" t="s">
        <v>110</v>
      </c>
    </row>
    <row r="141" spans="1:62">
      <c r="A141">
        <v>204</v>
      </c>
      <c r="B141" t="s">
        <v>10477</v>
      </c>
      <c r="C141" s="1">
        <v>44202</v>
      </c>
      <c r="D141" t="s">
        <v>6567</v>
      </c>
      <c r="E141" t="s">
        <v>226</v>
      </c>
      <c r="F141" t="s">
        <v>110</v>
      </c>
      <c r="G141" t="s">
        <v>110</v>
      </c>
      <c r="H141" t="s">
        <v>110</v>
      </c>
      <c r="I141" t="s">
        <v>5373</v>
      </c>
      <c r="J141" t="s">
        <v>379</v>
      </c>
      <c r="K141" t="s">
        <v>7047</v>
      </c>
      <c r="L141" t="s">
        <v>214</v>
      </c>
      <c r="M141" t="s">
        <v>1767</v>
      </c>
      <c r="N141">
        <v>1</v>
      </c>
      <c r="O141">
        <v>1</v>
      </c>
      <c r="P141">
        <v>1</v>
      </c>
      <c r="Q141" t="s">
        <v>11486</v>
      </c>
      <c r="R141" t="s">
        <v>11487</v>
      </c>
      <c r="S141">
        <v>21004</v>
      </c>
      <c r="T141" s="45">
        <v>45005.509409722225</v>
      </c>
      <c r="U141" t="s">
        <v>11488</v>
      </c>
      <c r="V141" t="s">
        <v>5373</v>
      </c>
      <c r="W141" t="s">
        <v>5373</v>
      </c>
      <c r="X141" t="s">
        <v>162</v>
      </c>
      <c r="Y141">
        <v>1.5</v>
      </c>
      <c r="Z141" t="s">
        <v>276</v>
      </c>
      <c r="AA141" t="s">
        <v>11463</v>
      </c>
      <c r="AB141" t="s">
        <v>110</v>
      </c>
      <c r="AC141" t="s">
        <v>110</v>
      </c>
      <c r="AD141" t="s">
        <v>11489</v>
      </c>
      <c r="AE141" t="s">
        <v>110</v>
      </c>
      <c r="AF141"/>
      <c r="AG141" t="s">
        <v>3531</v>
      </c>
      <c r="AH141" t="s">
        <v>131</v>
      </c>
      <c r="AI141" t="s">
        <v>110</v>
      </c>
      <c r="AJ141" t="s">
        <v>110</v>
      </c>
      <c r="AK141" t="s">
        <v>389</v>
      </c>
      <c r="AL141" t="s">
        <v>110</v>
      </c>
      <c r="AM141" s="1"/>
      <c r="AN141" s="1"/>
      <c r="AO141" s="1">
        <v>44898</v>
      </c>
      <c r="AP141">
        <v>1.5</v>
      </c>
      <c r="AQ141">
        <v>9.7149999999999999</v>
      </c>
      <c r="AR141">
        <v>11.628</v>
      </c>
      <c r="AS141" t="s">
        <v>227</v>
      </c>
      <c r="AT141" t="s">
        <v>430</v>
      </c>
      <c r="AU141" t="s">
        <v>109</v>
      </c>
      <c r="AV141" t="s">
        <v>11490</v>
      </c>
      <c r="AW141" t="s">
        <v>663</v>
      </c>
      <c r="AX141" t="s">
        <v>110</v>
      </c>
      <c r="AY141" t="s">
        <v>110</v>
      </c>
      <c r="AZ141" t="s">
        <v>109</v>
      </c>
      <c r="BA141" t="s">
        <v>109</v>
      </c>
      <c r="BB141" t="s">
        <v>109</v>
      </c>
      <c r="BC141" t="s">
        <v>110</v>
      </c>
      <c r="BD141" t="s">
        <v>109</v>
      </c>
      <c r="BE141" t="s">
        <v>109</v>
      </c>
      <c r="BF141" t="s">
        <v>12</v>
      </c>
      <c r="BG141" t="s">
        <v>11491</v>
      </c>
      <c r="BH141">
        <v>20000</v>
      </c>
      <c r="BI141" t="s">
        <v>110</v>
      </c>
      <c r="BJ141" t="s">
        <v>110</v>
      </c>
    </row>
    <row r="142" spans="1:62">
      <c r="A142">
        <v>203</v>
      </c>
      <c r="B142" t="s">
        <v>10474</v>
      </c>
      <c r="C142" s="1">
        <v>44202</v>
      </c>
      <c r="D142" t="s">
        <v>6909</v>
      </c>
      <c r="E142" t="s">
        <v>209</v>
      </c>
      <c r="F142" t="s">
        <v>110</v>
      </c>
      <c r="G142" t="s">
        <v>110</v>
      </c>
      <c r="H142" t="s">
        <v>110</v>
      </c>
      <c r="I142" t="s">
        <v>5373</v>
      </c>
      <c r="J142" t="s">
        <v>379</v>
      </c>
      <c r="K142" t="s">
        <v>7133</v>
      </c>
      <c r="L142" t="s">
        <v>109</v>
      </c>
      <c r="M142" t="s">
        <v>126</v>
      </c>
      <c r="N142">
        <v>1</v>
      </c>
      <c r="O142">
        <v>1</v>
      </c>
      <c r="P142">
        <v>1</v>
      </c>
      <c r="Q142" t="s">
        <v>11492</v>
      </c>
      <c r="R142" t="s">
        <v>11493</v>
      </c>
      <c r="S142">
        <v>21003</v>
      </c>
      <c r="T142" s="45">
        <v>45005.509409722225</v>
      </c>
      <c r="U142" t="s">
        <v>108</v>
      </c>
      <c r="V142" t="s">
        <v>5373</v>
      </c>
      <c r="W142" t="s">
        <v>5373</v>
      </c>
      <c r="X142" t="s">
        <v>162</v>
      </c>
      <c r="Y142">
        <v>4</v>
      </c>
      <c r="Z142" t="s">
        <v>149</v>
      </c>
      <c r="AA142" t="s">
        <v>1078</v>
      </c>
      <c r="AB142" t="s">
        <v>1192</v>
      </c>
      <c r="AC142" t="s">
        <v>110</v>
      </c>
      <c r="AD142" t="s">
        <v>11489</v>
      </c>
      <c r="AE142" t="s">
        <v>1212</v>
      </c>
      <c r="AF142">
        <v>100</v>
      </c>
      <c r="AG142" t="s">
        <v>180</v>
      </c>
      <c r="AH142" t="s">
        <v>832</v>
      </c>
      <c r="AI142" t="s">
        <v>110</v>
      </c>
      <c r="AJ142" t="s">
        <v>110</v>
      </c>
      <c r="AK142" t="s">
        <v>109</v>
      </c>
      <c r="AL142" t="s">
        <v>132</v>
      </c>
      <c r="AM142" s="1">
        <v>44209</v>
      </c>
      <c r="AN142" s="1">
        <v>44390</v>
      </c>
      <c r="AO142" s="1">
        <v>44573</v>
      </c>
      <c r="AP142">
        <v>4</v>
      </c>
      <c r="AQ142">
        <v>25.91</v>
      </c>
      <c r="AR142">
        <v>31.007999999999999</v>
      </c>
      <c r="AS142" t="s">
        <v>167</v>
      </c>
      <c r="AT142" t="s">
        <v>110</v>
      </c>
      <c r="AU142" t="s">
        <v>109</v>
      </c>
      <c r="AV142" t="s">
        <v>11437</v>
      </c>
      <c r="AW142" t="s">
        <v>11438</v>
      </c>
      <c r="AX142" t="s">
        <v>110</v>
      </c>
      <c r="AY142" t="s">
        <v>110</v>
      </c>
      <c r="AZ142" t="s">
        <v>109</v>
      </c>
      <c r="BA142" t="s">
        <v>109</v>
      </c>
      <c r="BB142" t="s">
        <v>182</v>
      </c>
      <c r="BC142" t="s">
        <v>110</v>
      </c>
      <c r="BD142" t="s">
        <v>109</v>
      </c>
      <c r="BE142" t="s">
        <v>11494</v>
      </c>
      <c r="BF142" t="s">
        <v>12</v>
      </c>
      <c r="BG142" t="s">
        <v>11109</v>
      </c>
      <c r="BH142">
        <v>100000</v>
      </c>
      <c r="BI142" t="s">
        <v>518</v>
      </c>
      <c r="BJ142" t="s">
        <v>110</v>
      </c>
    </row>
    <row r="143" spans="1:62">
      <c r="A143">
        <v>202</v>
      </c>
      <c r="B143" t="s">
        <v>10472</v>
      </c>
      <c r="C143" s="1">
        <v>44201</v>
      </c>
      <c r="D143" t="s">
        <v>6703</v>
      </c>
      <c r="E143" t="s">
        <v>226</v>
      </c>
      <c r="F143" t="s">
        <v>110</v>
      </c>
      <c r="G143" t="s">
        <v>110</v>
      </c>
      <c r="H143" t="s">
        <v>110</v>
      </c>
      <c r="I143" t="s">
        <v>5373</v>
      </c>
      <c r="J143" t="s">
        <v>379</v>
      </c>
      <c r="K143" t="s">
        <v>10471</v>
      </c>
      <c r="L143" t="s">
        <v>109</v>
      </c>
      <c r="M143" t="s">
        <v>276</v>
      </c>
      <c r="N143">
        <v>1</v>
      </c>
      <c r="O143">
        <v>1</v>
      </c>
      <c r="P143">
        <v>1</v>
      </c>
      <c r="Q143" t="s">
        <v>11495</v>
      </c>
      <c r="R143" t="s">
        <v>11496</v>
      </c>
      <c r="S143">
        <v>21002</v>
      </c>
      <c r="T143" s="45">
        <v>45005.509409722225</v>
      </c>
      <c r="U143" t="s">
        <v>108</v>
      </c>
      <c r="V143" t="s">
        <v>5373</v>
      </c>
      <c r="W143" t="s">
        <v>5373</v>
      </c>
      <c r="X143" t="s">
        <v>162</v>
      </c>
      <c r="Y143">
        <v>2</v>
      </c>
      <c r="Z143" t="s">
        <v>149</v>
      </c>
      <c r="AA143" t="s">
        <v>3477</v>
      </c>
      <c r="AB143" t="s">
        <v>11497</v>
      </c>
      <c r="AC143" t="s">
        <v>110</v>
      </c>
      <c r="AD143" t="s">
        <v>11489</v>
      </c>
      <c r="AE143" t="s">
        <v>1325</v>
      </c>
      <c r="AF143"/>
      <c r="AG143" t="s">
        <v>180</v>
      </c>
      <c r="AH143" t="s">
        <v>832</v>
      </c>
      <c r="AI143" t="s">
        <v>110</v>
      </c>
      <c r="AJ143" t="s">
        <v>110</v>
      </c>
      <c r="AK143" t="s">
        <v>109</v>
      </c>
      <c r="AL143" t="s">
        <v>110</v>
      </c>
      <c r="AM143" s="1"/>
      <c r="AN143" s="1"/>
      <c r="AO143" s="1">
        <v>44572</v>
      </c>
      <c r="AP143">
        <v>2</v>
      </c>
      <c r="AQ143">
        <v>12.95</v>
      </c>
      <c r="AR143">
        <v>15.504</v>
      </c>
      <c r="AS143" t="s">
        <v>430</v>
      </c>
      <c r="AT143" t="s">
        <v>110</v>
      </c>
      <c r="AU143" t="s">
        <v>109</v>
      </c>
      <c r="AV143" t="s">
        <v>11228</v>
      </c>
      <c r="AW143" t="s">
        <v>6703</v>
      </c>
      <c r="AX143" t="s">
        <v>110</v>
      </c>
      <c r="AY143" t="s">
        <v>110</v>
      </c>
      <c r="AZ143" t="s">
        <v>109</v>
      </c>
      <c r="BA143" t="s">
        <v>109</v>
      </c>
      <c r="BB143" t="s">
        <v>109</v>
      </c>
      <c r="BC143" t="s">
        <v>110</v>
      </c>
      <c r="BD143" t="s">
        <v>109</v>
      </c>
      <c r="BE143" t="s">
        <v>11498</v>
      </c>
      <c r="BF143" t="s">
        <v>12</v>
      </c>
      <c r="BG143" t="s">
        <v>11230</v>
      </c>
      <c r="BH143">
        <v>30000</v>
      </c>
      <c r="BI143" t="s">
        <v>110</v>
      </c>
      <c r="BJ143" t="s">
        <v>110</v>
      </c>
    </row>
    <row r="144" spans="1:62">
      <c r="A144">
        <v>201</v>
      </c>
      <c r="B144" t="s">
        <v>10465</v>
      </c>
      <c r="C144" s="1">
        <v>44201</v>
      </c>
      <c r="D144" t="s">
        <v>6653</v>
      </c>
      <c r="E144" t="s">
        <v>226</v>
      </c>
      <c r="F144" t="s">
        <v>110</v>
      </c>
      <c r="G144" t="s">
        <v>110</v>
      </c>
      <c r="H144" t="s">
        <v>110</v>
      </c>
      <c r="I144" t="s">
        <v>5373</v>
      </c>
      <c r="J144" t="s">
        <v>379</v>
      </c>
      <c r="K144" t="s">
        <v>11499</v>
      </c>
      <c r="L144" t="s">
        <v>7113</v>
      </c>
      <c r="M144" t="s">
        <v>149</v>
      </c>
      <c r="N144">
        <v>1</v>
      </c>
      <c r="O144">
        <v>1</v>
      </c>
      <c r="P144">
        <v>1</v>
      </c>
      <c r="Q144" t="s">
        <v>11500</v>
      </c>
      <c r="R144" t="s">
        <v>11501</v>
      </c>
      <c r="S144">
        <v>21001</v>
      </c>
      <c r="T144" s="45">
        <v>45005.509409722225</v>
      </c>
      <c r="U144" t="s">
        <v>108</v>
      </c>
      <c r="V144" t="s">
        <v>5373</v>
      </c>
      <c r="W144" t="s">
        <v>5373</v>
      </c>
      <c r="X144" t="s">
        <v>162</v>
      </c>
      <c r="Y144">
        <v>3</v>
      </c>
      <c r="Z144" t="s">
        <v>149</v>
      </c>
      <c r="AA144" t="s">
        <v>11502</v>
      </c>
      <c r="AB144" t="s">
        <v>11503</v>
      </c>
      <c r="AC144" t="s">
        <v>110</v>
      </c>
      <c r="AD144" t="s">
        <v>11489</v>
      </c>
      <c r="AE144" t="s">
        <v>1325</v>
      </c>
      <c r="AF144"/>
      <c r="AG144" t="s">
        <v>180</v>
      </c>
      <c r="AH144" t="s">
        <v>832</v>
      </c>
      <c r="AI144" t="s">
        <v>110</v>
      </c>
      <c r="AJ144" t="s">
        <v>110</v>
      </c>
      <c r="AK144" t="s">
        <v>109</v>
      </c>
      <c r="AL144" t="s">
        <v>110</v>
      </c>
      <c r="AM144" s="1"/>
      <c r="AN144" s="1"/>
      <c r="AO144" s="1">
        <v>44571</v>
      </c>
      <c r="AP144">
        <v>3</v>
      </c>
      <c r="AQ144">
        <v>19.43</v>
      </c>
      <c r="AR144">
        <v>23.256</v>
      </c>
      <c r="AS144" t="s">
        <v>167</v>
      </c>
      <c r="AT144" t="s">
        <v>110</v>
      </c>
      <c r="AU144" t="s">
        <v>109</v>
      </c>
      <c r="AV144" t="s">
        <v>11504</v>
      </c>
      <c r="AW144" t="s">
        <v>6653</v>
      </c>
      <c r="AX144" t="s">
        <v>110</v>
      </c>
      <c r="AY144" t="s">
        <v>110</v>
      </c>
      <c r="AZ144" t="s">
        <v>109</v>
      </c>
      <c r="BA144" t="s">
        <v>109</v>
      </c>
      <c r="BB144" t="s">
        <v>109</v>
      </c>
      <c r="BC144" t="s">
        <v>110</v>
      </c>
      <c r="BD144" t="s">
        <v>109</v>
      </c>
      <c r="BE144" t="s">
        <v>11505</v>
      </c>
      <c r="BF144" t="s">
        <v>12</v>
      </c>
      <c r="BG144" t="s">
        <v>11506</v>
      </c>
      <c r="BH144">
        <v>80000</v>
      </c>
      <c r="BI144" t="s">
        <v>110</v>
      </c>
      <c r="BJ144" t="s">
        <v>110</v>
      </c>
    </row>
    <row r="145" spans="1:62">
      <c r="A145">
        <v>200</v>
      </c>
      <c r="B145" t="s">
        <v>11507</v>
      </c>
      <c r="C145" s="1">
        <v>44174</v>
      </c>
      <c r="D145" t="s">
        <v>4160</v>
      </c>
      <c r="E145" t="s">
        <v>209</v>
      </c>
      <c r="F145" t="s">
        <v>110</v>
      </c>
      <c r="G145" t="s">
        <v>110</v>
      </c>
      <c r="H145" t="s">
        <v>110</v>
      </c>
      <c r="I145" t="s">
        <v>5373</v>
      </c>
      <c r="J145" t="s">
        <v>5373</v>
      </c>
      <c r="K145" t="s">
        <v>7051</v>
      </c>
      <c r="L145" t="s">
        <v>109</v>
      </c>
      <c r="M145" t="s">
        <v>110</v>
      </c>
      <c r="N145">
        <v>1</v>
      </c>
      <c r="O145">
        <v>1</v>
      </c>
      <c r="P145">
        <v>1</v>
      </c>
      <c r="Q145" t="s">
        <v>109</v>
      </c>
      <c r="R145" t="s">
        <v>11508</v>
      </c>
      <c r="S145">
        <v>0</v>
      </c>
      <c r="T145" s="45">
        <v>45005.509409722225</v>
      </c>
      <c r="U145" t="s">
        <v>108</v>
      </c>
      <c r="V145" t="s">
        <v>5373</v>
      </c>
      <c r="W145" t="s">
        <v>5373</v>
      </c>
      <c r="X145" t="s">
        <v>162</v>
      </c>
      <c r="Y145">
        <v>2</v>
      </c>
      <c r="Z145" t="s">
        <v>149</v>
      </c>
      <c r="AA145" t="s">
        <v>965</v>
      </c>
      <c r="AB145" t="s">
        <v>5259</v>
      </c>
      <c r="AC145" t="s">
        <v>5373</v>
      </c>
      <c r="AD145" t="s">
        <v>110</v>
      </c>
      <c r="AE145" t="s">
        <v>110</v>
      </c>
      <c r="AF145">
        <v>100</v>
      </c>
      <c r="AG145" t="s">
        <v>180</v>
      </c>
      <c r="AH145" t="s">
        <v>832</v>
      </c>
      <c r="AI145" t="s">
        <v>5373</v>
      </c>
      <c r="AJ145" t="s">
        <v>110</v>
      </c>
      <c r="AK145" t="s">
        <v>109</v>
      </c>
      <c r="AL145" t="s">
        <v>132</v>
      </c>
      <c r="AM145" s="1">
        <v>44179</v>
      </c>
      <c r="AN145" s="1">
        <v>44360</v>
      </c>
      <c r="AO145" s="1">
        <v>44543</v>
      </c>
      <c r="AP145">
        <v>2</v>
      </c>
      <c r="AQ145">
        <v>13.087</v>
      </c>
      <c r="AR145">
        <v>15.504</v>
      </c>
      <c r="AS145" t="s">
        <v>430</v>
      </c>
      <c r="AT145" t="s">
        <v>110</v>
      </c>
      <c r="AU145" t="s">
        <v>109</v>
      </c>
      <c r="AV145" t="s">
        <v>10902</v>
      </c>
      <c r="AW145" t="s">
        <v>4160</v>
      </c>
      <c r="AX145" t="s">
        <v>110</v>
      </c>
      <c r="AY145" t="s">
        <v>110</v>
      </c>
      <c r="AZ145" t="s">
        <v>109</v>
      </c>
      <c r="BA145" t="s">
        <v>109</v>
      </c>
      <c r="BB145" t="s">
        <v>182</v>
      </c>
      <c r="BC145" t="s">
        <v>110</v>
      </c>
      <c r="BD145" t="s">
        <v>109</v>
      </c>
      <c r="BE145" t="s">
        <v>11498</v>
      </c>
      <c r="BF145" t="s">
        <v>12</v>
      </c>
      <c r="BG145" t="s">
        <v>4162</v>
      </c>
      <c r="BH145"/>
      <c r="BI145" t="s">
        <v>518</v>
      </c>
      <c r="BJ145" t="s">
        <v>110</v>
      </c>
    </row>
    <row r="146" spans="1:62">
      <c r="A146">
        <v>199</v>
      </c>
      <c r="B146" t="s">
        <v>11509</v>
      </c>
      <c r="C146" s="1">
        <v>44172</v>
      </c>
      <c r="D146" t="s">
        <v>6459</v>
      </c>
      <c r="E146" t="s">
        <v>209</v>
      </c>
      <c r="F146" t="s">
        <v>6946</v>
      </c>
      <c r="G146" t="s">
        <v>110</v>
      </c>
      <c r="H146" t="s">
        <v>110</v>
      </c>
      <c r="I146" t="s">
        <v>5373</v>
      </c>
      <c r="J146" t="s">
        <v>5373</v>
      </c>
      <c r="K146" t="s">
        <v>11510</v>
      </c>
      <c r="L146" t="s">
        <v>109</v>
      </c>
      <c r="M146" t="s">
        <v>110</v>
      </c>
      <c r="N146">
        <v>1</v>
      </c>
      <c r="O146">
        <v>1</v>
      </c>
      <c r="P146">
        <v>1</v>
      </c>
      <c r="Q146" t="s">
        <v>109</v>
      </c>
      <c r="R146" t="s">
        <v>11511</v>
      </c>
      <c r="S146">
        <v>0</v>
      </c>
      <c r="T146" s="45">
        <v>45005.509409722225</v>
      </c>
      <c r="U146" t="s">
        <v>2596</v>
      </c>
      <c r="V146" t="s">
        <v>5373</v>
      </c>
      <c r="W146" t="s">
        <v>5373</v>
      </c>
      <c r="X146" t="s">
        <v>162</v>
      </c>
      <c r="Y146">
        <v>3</v>
      </c>
      <c r="Z146" t="s">
        <v>126</v>
      </c>
      <c r="AA146" t="s">
        <v>1031</v>
      </c>
      <c r="AB146" t="s">
        <v>1032</v>
      </c>
      <c r="AC146" t="s">
        <v>5373</v>
      </c>
      <c r="AD146" t="s">
        <v>110</v>
      </c>
      <c r="AE146" t="s">
        <v>110</v>
      </c>
      <c r="AF146">
        <v>100</v>
      </c>
      <c r="AG146" t="s">
        <v>165</v>
      </c>
      <c r="AH146" t="s">
        <v>832</v>
      </c>
      <c r="AI146" t="s">
        <v>5373</v>
      </c>
      <c r="AJ146" t="s">
        <v>110</v>
      </c>
      <c r="AK146" t="s">
        <v>109</v>
      </c>
      <c r="AL146" t="s">
        <v>132</v>
      </c>
      <c r="AM146" s="1">
        <v>44179</v>
      </c>
      <c r="AN146" s="1">
        <v>44361</v>
      </c>
      <c r="AO146" s="1">
        <v>45274</v>
      </c>
      <c r="AP146">
        <v>3</v>
      </c>
      <c r="AQ146">
        <v>19.588999999999999</v>
      </c>
      <c r="AR146">
        <v>23.256</v>
      </c>
      <c r="AS146" t="s">
        <v>167</v>
      </c>
      <c r="AT146" t="s">
        <v>110</v>
      </c>
      <c r="AU146" t="s">
        <v>109</v>
      </c>
      <c r="AV146" t="s">
        <v>11512</v>
      </c>
      <c r="AW146" t="s">
        <v>110</v>
      </c>
      <c r="AX146" t="s">
        <v>6459</v>
      </c>
      <c r="AY146" t="s">
        <v>110</v>
      </c>
      <c r="AZ146" t="s">
        <v>109</v>
      </c>
      <c r="BA146" t="s">
        <v>109</v>
      </c>
      <c r="BB146" t="s">
        <v>109</v>
      </c>
      <c r="BC146" t="s">
        <v>110</v>
      </c>
      <c r="BD146" t="s">
        <v>109</v>
      </c>
      <c r="BE146" t="s">
        <v>109</v>
      </c>
      <c r="BF146" t="s">
        <v>12</v>
      </c>
      <c r="BG146" t="s">
        <v>11513</v>
      </c>
      <c r="BH146"/>
      <c r="BI146" t="s">
        <v>518</v>
      </c>
      <c r="BJ146" t="s">
        <v>110</v>
      </c>
    </row>
    <row r="147" spans="1:62">
      <c r="A147">
        <v>198</v>
      </c>
      <c r="B147" t="s">
        <v>11514</v>
      </c>
      <c r="C147" s="1">
        <v>44168</v>
      </c>
      <c r="D147" t="s">
        <v>6681</v>
      </c>
      <c r="E147" t="s">
        <v>11515</v>
      </c>
      <c r="F147" t="s">
        <v>6984</v>
      </c>
      <c r="G147" t="s">
        <v>110</v>
      </c>
      <c r="H147" t="s">
        <v>110</v>
      </c>
      <c r="I147" t="s">
        <v>5373</v>
      </c>
      <c r="J147" t="s">
        <v>5373</v>
      </c>
      <c r="K147" t="s">
        <v>11516</v>
      </c>
      <c r="L147" t="s">
        <v>6930</v>
      </c>
      <c r="M147" t="s">
        <v>110</v>
      </c>
      <c r="N147">
        <v>1</v>
      </c>
      <c r="O147">
        <v>1</v>
      </c>
      <c r="P147">
        <v>1</v>
      </c>
      <c r="Q147" t="s">
        <v>109</v>
      </c>
      <c r="R147" t="s">
        <v>11517</v>
      </c>
      <c r="S147">
        <v>0</v>
      </c>
      <c r="T147" s="45">
        <v>45005.509409722225</v>
      </c>
      <c r="U147" t="s">
        <v>108</v>
      </c>
      <c r="V147" t="s">
        <v>5373</v>
      </c>
      <c r="W147" t="s">
        <v>5373</v>
      </c>
      <c r="X147" t="s">
        <v>162</v>
      </c>
      <c r="Y147">
        <v>1</v>
      </c>
      <c r="Z147" t="s">
        <v>126</v>
      </c>
      <c r="AA147" t="s">
        <v>1054</v>
      </c>
      <c r="AB147" t="s">
        <v>110</v>
      </c>
      <c r="AC147" t="s">
        <v>5373</v>
      </c>
      <c r="AD147" t="s">
        <v>110</v>
      </c>
      <c r="AE147" t="s">
        <v>110</v>
      </c>
      <c r="AF147">
        <v>100</v>
      </c>
      <c r="AG147" t="s">
        <v>205</v>
      </c>
      <c r="AH147" t="s">
        <v>832</v>
      </c>
      <c r="AI147" t="s">
        <v>5373</v>
      </c>
      <c r="AJ147" t="s">
        <v>110</v>
      </c>
      <c r="AK147" t="s">
        <v>109</v>
      </c>
      <c r="AL147" t="s">
        <v>132</v>
      </c>
      <c r="AM147" s="1">
        <v>44174</v>
      </c>
      <c r="AN147" s="1">
        <v>44356</v>
      </c>
      <c r="AO147" s="1">
        <v>45269</v>
      </c>
      <c r="AP147">
        <v>1</v>
      </c>
      <c r="AQ147">
        <v>6.5430000000000001</v>
      </c>
      <c r="AR147">
        <v>7.7519999999999998</v>
      </c>
      <c r="AS147" t="s">
        <v>133</v>
      </c>
      <c r="AT147" t="s">
        <v>110</v>
      </c>
      <c r="AU147" t="s">
        <v>109</v>
      </c>
      <c r="AV147" t="s">
        <v>11518</v>
      </c>
      <c r="AW147" t="s">
        <v>110</v>
      </c>
      <c r="AX147" t="s">
        <v>110</v>
      </c>
      <c r="AY147" t="s">
        <v>110</v>
      </c>
      <c r="AZ147" t="s">
        <v>109</v>
      </c>
      <c r="BA147" t="s">
        <v>109</v>
      </c>
      <c r="BB147" t="s">
        <v>109</v>
      </c>
      <c r="BC147" t="s">
        <v>110</v>
      </c>
      <c r="BD147" t="s">
        <v>109</v>
      </c>
      <c r="BE147" t="s">
        <v>109</v>
      </c>
      <c r="BF147" t="s">
        <v>12</v>
      </c>
      <c r="BG147" t="s">
        <v>11519</v>
      </c>
      <c r="BH147"/>
      <c r="BI147" t="s">
        <v>518</v>
      </c>
      <c r="BJ147" t="s">
        <v>110</v>
      </c>
    </row>
    <row r="148" spans="1:62">
      <c r="A148">
        <v>197</v>
      </c>
      <c r="B148" t="s">
        <v>11520</v>
      </c>
      <c r="C148" s="1">
        <v>44166</v>
      </c>
      <c r="D148" t="s">
        <v>6733</v>
      </c>
      <c r="E148" t="s">
        <v>209</v>
      </c>
      <c r="F148" t="s">
        <v>110</v>
      </c>
      <c r="G148" t="s">
        <v>110</v>
      </c>
      <c r="H148" t="s">
        <v>110</v>
      </c>
      <c r="I148" t="s">
        <v>5373</v>
      </c>
      <c r="J148" t="s">
        <v>5373</v>
      </c>
      <c r="K148" t="s">
        <v>11521</v>
      </c>
      <c r="L148" t="s">
        <v>109</v>
      </c>
      <c r="M148" t="s">
        <v>110</v>
      </c>
      <c r="N148">
        <v>1</v>
      </c>
      <c r="O148">
        <v>1</v>
      </c>
      <c r="P148">
        <v>1</v>
      </c>
      <c r="Q148" t="s">
        <v>109</v>
      </c>
      <c r="R148" t="s">
        <v>11522</v>
      </c>
      <c r="S148">
        <v>0</v>
      </c>
      <c r="T148" s="45">
        <v>45005.509409722225</v>
      </c>
      <c r="U148" t="s">
        <v>5250</v>
      </c>
      <c r="V148" t="s">
        <v>5373</v>
      </c>
      <c r="W148" t="s">
        <v>5373</v>
      </c>
      <c r="X148" t="s">
        <v>162</v>
      </c>
      <c r="Y148">
        <v>0.75</v>
      </c>
      <c r="Z148" t="s">
        <v>1503</v>
      </c>
      <c r="AA148" t="s">
        <v>11523</v>
      </c>
      <c r="AB148" t="s">
        <v>110</v>
      </c>
      <c r="AC148" t="s">
        <v>5373</v>
      </c>
      <c r="AD148" t="s">
        <v>110</v>
      </c>
      <c r="AE148" t="s">
        <v>110</v>
      </c>
      <c r="AF148"/>
      <c r="AG148" t="s">
        <v>180</v>
      </c>
      <c r="AH148" t="s">
        <v>832</v>
      </c>
      <c r="AI148" t="s">
        <v>5373</v>
      </c>
      <c r="AJ148" t="s">
        <v>110</v>
      </c>
      <c r="AK148" t="s">
        <v>389</v>
      </c>
      <c r="AL148" t="s">
        <v>110</v>
      </c>
      <c r="AM148" s="1"/>
      <c r="AN148" s="1"/>
      <c r="AO148" s="1">
        <v>45056</v>
      </c>
      <c r="AP148">
        <v>0.75</v>
      </c>
      <c r="AQ148">
        <v>4.9290000000000003</v>
      </c>
      <c r="AR148">
        <v>5.8140000000000001</v>
      </c>
      <c r="AS148" t="s">
        <v>227</v>
      </c>
      <c r="AT148" t="s">
        <v>110</v>
      </c>
      <c r="AU148" t="s">
        <v>109</v>
      </c>
      <c r="AV148" t="s">
        <v>11524</v>
      </c>
      <c r="AW148" t="s">
        <v>6733</v>
      </c>
      <c r="AX148" t="s">
        <v>110</v>
      </c>
      <c r="AY148" t="s">
        <v>110</v>
      </c>
      <c r="AZ148" t="s">
        <v>109</v>
      </c>
      <c r="BA148" t="s">
        <v>109</v>
      </c>
      <c r="BB148" t="s">
        <v>109</v>
      </c>
      <c r="BC148" t="s">
        <v>110</v>
      </c>
      <c r="BD148" t="s">
        <v>11525</v>
      </c>
      <c r="BE148" t="s">
        <v>109</v>
      </c>
      <c r="BF148" t="s">
        <v>12</v>
      </c>
      <c r="BG148" t="s">
        <v>11526</v>
      </c>
      <c r="BH148"/>
      <c r="BI148" t="s">
        <v>110</v>
      </c>
      <c r="BJ148" t="s">
        <v>110</v>
      </c>
    </row>
    <row r="149" spans="1:62">
      <c r="A149">
        <v>196</v>
      </c>
      <c r="B149" t="s">
        <v>11527</v>
      </c>
      <c r="C149" s="1">
        <v>44147</v>
      </c>
      <c r="D149" t="s">
        <v>2083</v>
      </c>
      <c r="E149" t="s">
        <v>226</v>
      </c>
      <c r="F149" t="s">
        <v>110</v>
      </c>
      <c r="G149" t="s">
        <v>110</v>
      </c>
      <c r="H149" t="s">
        <v>110</v>
      </c>
      <c r="I149" t="s">
        <v>5373</v>
      </c>
      <c r="J149" t="s">
        <v>5373</v>
      </c>
      <c r="K149" t="s">
        <v>11528</v>
      </c>
      <c r="L149" t="s">
        <v>214</v>
      </c>
      <c r="M149" t="s">
        <v>110</v>
      </c>
      <c r="N149">
        <v>1</v>
      </c>
      <c r="O149">
        <v>1</v>
      </c>
      <c r="P149">
        <v>1</v>
      </c>
      <c r="Q149" t="s">
        <v>109</v>
      </c>
      <c r="R149" t="s">
        <v>11529</v>
      </c>
      <c r="S149">
        <v>0</v>
      </c>
      <c r="T149" s="45">
        <v>45005.509409722225</v>
      </c>
      <c r="U149" t="s">
        <v>11530</v>
      </c>
      <c r="V149" t="s">
        <v>5373</v>
      </c>
      <c r="W149" t="s">
        <v>5373</v>
      </c>
      <c r="X149" t="s">
        <v>162</v>
      </c>
      <c r="Y149">
        <v>4</v>
      </c>
      <c r="Z149" t="s">
        <v>126</v>
      </c>
      <c r="AA149" t="s">
        <v>11531</v>
      </c>
      <c r="AB149" t="s">
        <v>11532</v>
      </c>
      <c r="AC149" t="s">
        <v>5373</v>
      </c>
      <c r="AD149" t="s">
        <v>11533</v>
      </c>
      <c r="AE149" t="s">
        <v>110</v>
      </c>
      <c r="AF149">
        <v>100</v>
      </c>
      <c r="AG149" t="s">
        <v>165</v>
      </c>
      <c r="AH149" t="s">
        <v>832</v>
      </c>
      <c r="AI149" t="s">
        <v>5373</v>
      </c>
      <c r="AJ149" t="s">
        <v>110</v>
      </c>
      <c r="AK149" t="s">
        <v>109</v>
      </c>
      <c r="AL149" t="s">
        <v>132</v>
      </c>
      <c r="AM149" s="1">
        <v>44154</v>
      </c>
      <c r="AN149" s="1">
        <v>44335</v>
      </c>
      <c r="AO149" s="1">
        <v>45249</v>
      </c>
      <c r="AP149">
        <v>4</v>
      </c>
      <c r="AQ149">
        <v>26.452000000000002</v>
      </c>
      <c r="AR149">
        <v>31.007999999999999</v>
      </c>
      <c r="AS149" t="s">
        <v>430</v>
      </c>
      <c r="AT149" t="s">
        <v>110</v>
      </c>
      <c r="AU149" t="s">
        <v>109</v>
      </c>
      <c r="AV149" t="s">
        <v>11534</v>
      </c>
      <c r="AW149" t="s">
        <v>110</v>
      </c>
      <c r="AX149" t="s">
        <v>2083</v>
      </c>
      <c r="AY149" t="s">
        <v>110</v>
      </c>
      <c r="AZ149" t="s">
        <v>109</v>
      </c>
      <c r="BA149" t="s">
        <v>109</v>
      </c>
      <c r="BB149" t="s">
        <v>109</v>
      </c>
      <c r="BC149" t="s">
        <v>110</v>
      </c>
      <c r="BD149" t="s">
        <v>109</v>
      </c>
      <c r="BE149" t="s">
        <v>109</v>
      </c>
      <c r="BF149" t="s">
        <v>12</v>
      </c>
      <c r="BG149" t="s">
        <v>11535</v>
      </c>
      <c r="BH149"/>
      <c r="BI149" t="s">
        <v>518</v>
      </c>
      <c r="BJ149" t="s">
        <v>110</v>
      </c>
    </row>
    <row r="150" spans="1:62">
      <c r="A150">
        <v>195</v>
      </c>
      <c r="B150" t="s">
        <v>11536</v>
      </c>
      <c r="C150" s="1">
        <v>44146</v>
      </c>
      <c r="D150" t="s">
        <v>1019</v>
      </c>
      <c r="E150" t="s">
        <v>226</v>
      </c>
      <c r="F150" t="s">
        <v>110</v>
      </c>
      <c r="G150" t="s">
        <v>110</v>
      </c>
      <c r="H150" t="s">
        <v>110</v>
      </c>
      <c r="I150" t="s">
        <v>5373</v>
      </c>
      <c r="J150" t="s">
        <v>5373</v>
      </c>
      <c r="K150" t="s">
        <v>11537</v>
      </c>
      <c r="L150" t="s">
        <v>109</v>
      </c>
      <c r="M150" t="s">
        <v>110</v>
      </c>
      <c r="N150">
        <v>1</v>
      </c>
      <c r="O150">
        <v>1</v>
      </c>
      <c r="P150">
        <v>1</v>
      </c>
      <c r="Q150" t="s">
        <v>109</v>
      </c>
      <c r="R150" t="s">
        <v>11538</v>
      </c>
      <c r="S150">
        <v>0</v>
      </c>
      <c r="T150" s="45">
        <v>45005.509409722225</v>
      </c>
      <c r="U150" t="s">
        <v>333</v>
      </c>
      <c r="V150" t="s">
        <v>5373</v>
      </c>
      <c r="W150" t="s">
        <v>5373</v>
      </c>
      <c r="X150" t="s">
        <v>162</v>
      </c>
      <c r="Y150">
        <v>28</v>
      </c>
      <c r="Z150" t="s">
        <v>2598</v>
      </c>
      <c r="AA150" t="s">
        <v>700</v>
      </c>
      <c r="AB150" t="s">
        <v>882</v>
      </c>
      <c r="AC150" t="s">
        <v>5373</v>
      </c>
      <c r="AD150" t="s">
        <v>110</v>
      </c>
      <c r="AE150" t="s">
        <v>110</v>
      </c>
      <c r="AF150">
        <v>100</v>
      </c>
      <c r="AG150" t="s">
        <v>205</v>
      </c>
      <c r="AH150" t="s">
        <v>131</v>
      </c>
      <c r="AI150" t="s">
        <v>5373</v>
      </c>
      <c r="AJ150" t="s">
        <v>110</v>
      </c>
      <c r="AK150" t="s">
        <v>109</v>
      </c>
      <c r="AL150" t="s">
        <v>192</v>
      </c>
      <c r="AM150" s="1">
        <v>44153</v>
      </c>
      <c r="AN150" s="1">
        <v>44518</v>
      </c>
      <c r="AO150" s="1">
        <v>45979</v>
      </c>
      <c r="AP150">
        <v>28</v>
      </c>
      <c r="AQ150">
        <v>185.66800000000001</v>
      </c>
      <c r="AR150">
        <v>217.054</v>
      </c>
      <c r="AS150" t="s">
        <v>133</v>
      </c>
      <c r="AT150" t="s">
        <v>430</v>
      </c>
      <c r="AU150" t="s">
        <v>11539</v>
      </c>
      <c r="AV150" t="s">
        <v>11540</v>
      </c>
      <c r="AW150" t="s">
        <v>110</v>
      </c>
      <c r="AX150" t="s">
        <v>110</v>
      </c>
      <c r="AY150" t="s">
        <v>110</v>
      </c>
      <c r="AZ150" t="s">
        <v>109</v>
      </c>
      <c r="BA150" t="s">
        <v>2622</v>
      </c>
      <c r="BB150" t="s">
        <v>109</v>
      </c>
      <c r="BC150" t="s">
        <v>110</v>
      </c>
      <c r="BD150" t="s">
        <v>109</v>
      </c>
      <c r="BE150" t="s">
        <v>109</v>
      </c>
      <c r="BF150" t="s">
        <v>12</v>
      </c>
      <c r="BG150" t="s">
        <v>1326</v>
      </c>
      <c r="BH150"/>
      <c r="BI150" t="s">
        <v>10864</v>
      </c>
      <c r="BJ150" t="s">
        <v>110</v>
      </c>
    </row>
    <row r="151" spans="1:62">
      <c r="A151">
        <v>194</v>
      </c>
      <c r="B151" t="s">
        <v>11541</v>
      </c>
      <c r="C151" s="1">
        <v>44131</v>
      </c>
      <c r="D151" t="s">
        <v>918</v>
      </c>
      <c r="E151" t="s">
        <v>209</v>
      </c>
      <c r="F151" t="s">
        <v>210</v>
      </c>
      <c r="G151" t="s">
        <v>110</v>
      </c>
      <c r="H151" t="s">
        <v>110</v>
      </c>
      <c r="I151" t="s">
        <v>5373</v>
      </c>
      <c r="J151" t="s">
        <v>5373</v>
      </c>
      <c r="K151" t="s">
        <v>7121</v>
      </c>
      <c r="L151" t="s">
        <v>10936</v>
      </c>
      <c r="M151" t="s">
        <v>110</v>
      </c>
      <c r="N151">
        <v>1</v>
      </c>
      <c r="O151">
        <v>1</v>
      </c>
      <c r="P151">
        <v>1</v>
      </c>
      <c r="Q151" t="s">
        <v>109</v>
      </c>
      <c r="R151" t="s">
        <v>11542</v>
      </c>
      <c r="S151">
        <v>0</v>
      </c>
      <c r="T151" s="45">
        <v>45005.509409722225</v>
      </c>
      <c r="U151" t="s">
        <v>160</v>
      </c>
      <c r="V151" t="s">
        <v>5373</v>
      </c>
      <c r="W151" t="s">
        <v>5373</v>
      </c>
      <c r="X151" t="s">
        <v>162</v>
      </c>
      <c r="Y151">
        <v>3</v>
      </c>
      <c r="Z151" t="s">
        <v>126</v>
      </c>
      <c r="AA151" t="s">
        <v>2247</v>
      </c>
      <c r="AB151" t="s">
        <v>1111</v>
      </c>
      <c r="AC151" t="s">
        <v>5373</v>
      </c>
      <c r="AD151" t="s">
        <v>110</v>
      </c>
      <c r="AE151" t="s">
        <v>110</v>
      </c>
      <c r="AF151">
        <v>100</v>
      </c>
      <c r="AG151" t="s">
        <v>205</v>
      </c>
      <c r="AH151" t="s">
        <v>131</v>
      </c>
      <c r="AI151" t="s">
        <v>5373</v>
      </c>
      <c r="AJ151" t="s">
        <v>110</v>
      </c>
      <c r="AK151" t="s">
        <v>109</v>
      </c>
      <c r="AL151" t="s">
        <v>132</v>
      </c>
      <c r="AM151" s="1">
        <v>44138</v>
      </c>
      <c r="AN151" s="1">
        <v>44319</v>
      </c>
      <c r="AO151" s="1">
        <v>45233</v>
      </c>
      <c r="AP151">
        <v>3</v>
      </c>
      <c r="AQ151">
        <v>20.117000000000001</v>
      </c>
      <c r="AR151">
        <v>23.256</v>
      </c>
      <c r="AS151" t="s">
        <v>133</v>
      </c>
      <c r="AT151" t="s">
        <v>110</v>
      </c>
      <c r="AU151" t="s">
        <v>109</v>
      </c>
      <c r="AV151" t="s">
        <v>4089</v>
      </c>
      <c r="AW151" t="s">
        <v>110</v>
      </c>
      <c r="AX151" t="s">
        <v>110</v>
      </c>
      <c r="AY151" t="s">
        <v>110</v>
      </c>
      <c r="AZ151" t="s">
        <v>109</v>
      </c>
      <c r="BA151" t="s">
        <v>109</v>
      </c>
      <c r="BB151" t="s">
        <v>109</v>
      </c>
      <c r="BC151" t="s">
        <v>110</v>
      </c>
      <c r="BD151" t="s">
        <v>109</v>
      </c>
      <c r="BE151" t="s">
        <v>109</v>
      </c>
      <c r="BF151" t="s">
        <v>12</v>
      </c>
      <c r="BG151" t="s">
        <v>922</v>
      </c>
      <c r="BH151"/>
      <c r="BI151" t="s">
        <v>518</v>
      </c>
      <c r="BJ151" t="s">
        <v>110</v>
      </c>
    </row>
    <row r="152" spans="1:62">
      <c r="A152">
        <v>193</v>
      </c>
      <c r="B152" t="s">
        <v>11543</v>
      </c>
      <c r="C152" s="1">
        <v>44125</v>
      </c>
      <c r="D152" t="s">
        <v>1787</v>
      </c>
      <c r="E152" t="s">
        <v>226</v>
      </c>
      <c r="F152" t="s">
        <v>110</v>
      </c>
      <c r="G152" t="s">
        <v>110</v>
      </c>
      <c r="H152" t="s">
        <v>110</v>
      </c>
      <c r="I152" t="s">
        <v>5373</v>
      </c>
      <c r="J152" t="s">
        <v>5373</v>
      </c>
      <c r="K152" t="s">
        <v>11071</v>
      </c>
      <c r="L152" t="s">
        <v>109</v>
      </c>
      <c r="M152" t="s">
        <v>110</v>
      </c>
      <c r="N152">
        <v>1</v>
      </c>
      <c r="O152">
        <v>1</v>
      </c>
      <c r="P152">
        <v>1</v>
      </c>
      <c r="Q152" t="s">
        <v>109</v>
      </c>
      <c r="R152" t="s">
        <v>11544</v>
      </c>
      <c r="S152">
        <v>0</v>
      </c>
      <c r="T152" s="45">
        <v>45005.509409722225</v>
      </c>
      <c r="U152" t="s">
        <v>1893</v>
      </c>
      <c r="V152" t="s">
        <v>5373</v>
      </c>
      <c r="W152" t="s">
        <v>5373</v>
      </c>
      <c r="X152" t="s">
        <v>162</v>
      </c>
      <c r="Y152">
        <v>4.5</v>
      </c>
      <c r="Z152" t="s">
        <v>11545</v>
      </c>
      <c r="AA152" t="s">
        <v>2972</v>
      </c>
      <c r="AB152" t="s">
        <v>11462</v>
      </c>
      <c r="AC152" t="s">
        <v>5373</v>
      </c>
      <c r="AD152" t="s">
        <v>110</v>
      </c>
      <c r="AE152" t="s">
        <v>110</v>
      </c>
      <c r="AF152"/>
      <c r="AG152" t="s">
        <v>3531</v>
      </c>
      <c r="AH152" t="s">
        <v>131</v>
      </c>
      <c r="AI152" t="s">
        <v>5373</v>
      </c>
      <c r="AJ152" t="s">
        <v>110</v>
      </c>
      <c r="AK152" t="s">
        <v>109</v>
      </c>
      <c r="AL152" t="s">
        <v>110</v>
      </c>
      <c r="AM152" s="1"/>
      <c r="AN152" s="1"/>
      <c r="AO152" s="1">
        <v>44771</v>
      </c>
      <c r="AP152">
        <v>4.5</v>
      </c>
      <c r="AQ152">
        <v>29.93</v>
      </c>
      <c r="AR152">
        <v>34.884</v>
      </c>
      <c r="AS152" t="s">
        <v>227</v>
      </c>
      <c r="AT152" t="s">
        <v>430</v>
      </c>
      <c r="AU152" t="s">
        <v>109</v>
      </c>
      <c r="AV152" t="s">
        <v>11301</v>
      </c>
      <c r="AW152" t="s">
        <v>663</v>
      </c>
      <c r="AX152" t="s">
        <v>110</v>
      </c>
      <c r="AY152" t="s">
        <v>110</v>
      </c>
      <c r="AZ152" t="s">
        <v>109</v>
      </c>
      <c r="BA152" t="s">
        <v>109</v>
      </c>
      <c r="BB152" t="s">
        <v>109</v>
      </c>
      <c r="BC152" t="s">
        <v>110</v>
      </c>
      <c r="BD152" t="s">
        <v>109</v>
      </c>
      <c r="BE152" t="s">
        <v>4893</v>
      </c>
      <c r="BF152" t="s">
        <v>12</v>
      </c>
      <c r="BG152" t="s">
        <v>11303</v>
      </c>
      <c r="BH152"/>
      <c r="BI152" t="s">
        <v>110</v>
      </c>
      <c r="BJ152" t="s">
        <v>110</v>
      </c>
    </row>
    <row r="153" spans="1:62">
      <c r="A153">
        <v>192</v>
      </c>
      <c r="B153" t="s">
        <v>11546</v>
      </c>
      <c r="C153" s="1">
        <v>44124</v>
      </c>
      <c r="D153" t="s">
        <v>5442</v>
      </c>
      <c r="E153" t="s">
        <v>226</v>
      </c>
      <c r="F153" t="s">
        <v>110</v>
      </c>
      <c r="G153" t="s">
        <v>110</v>
      </c>
      <c r="H153" t="s">
        <v>110</v>
      </c>
      <c r="I153" t="s">
        <v>5373</v>
      </c>
      <c r="J153" t="s">
        <v>5373</v>
      </c>
      <c r="K153" t="s">
        <v>11547</v>
      </c>
      <c r="L153" t="s">
        <v>109</v>
      </c>
      <c r="M153" t="s">
        <v>110</v>
      </c>
      <c r="N153">
        <v>1</v>
      </c>
      <c r="O153">
        <v>1</v>
      </c>
      <c r="P153">
        <v>1</v>
      </c>
      <c r="Q153" t="s">
        <v>109</v>
      </c>
      <c r="R153" t="s">
        <v>11548</v>
      </c>
      <c r="S153">
        <v>0</v>
      </c>
      <c r="T153" s="45">
        <v>45005.509409722225</v>
      </c>
      <c r="U153" t="s">
        <v>742</v>
      </c>
      <c r="V153" t="s">
        <v>5373</v>
      </c>
      <c r="W153" t="s">
        <v>5373</v>
      </c>
      <c r="X153" t="s">
        <v>162</v>
      </c>
      <c r="Y153">
        <v>3</v>
      </c>
      <c r="Z153" t="s">
        <v>1908</v>
      </c>
      <c r="AA153" t="s">
        <v>700</v>
      </c>
      <c r="AB153" t="s">
        <v>11549</v>
      </c>
      <c r="AC153" t="s">
        <v>5373</v>
      </c>
      <c r="AD153" t="s">
        <v>110</v>
      </c>
      <c r="AE153" t="s">
        <v>110</v>
      </c>
      <c r="AF153"/>
      <c r="AG153" t="s">
        <v>205</v>
      </c>
      <c r="AH153" t="s">
        <v>110</v>
      </c>
      <c r="AI153" t="s">
        <v>5373</v>
      </c>
      <c r="AJ153" t="s">
        <v>110</v>
      </c>
      <c r="AK153" t="s">
        <v>109</v>
      </c>
      <c r="AL153" t="s">
        <v>110</v>
      </c>
      <c r="AM153" s="1"/>
      <c r="AN153" s="1"/>
      <c r="AO153" s="1">
        <v>45226</v>
      </c>
      <c r="AP153">
        <v>3</v>
      </c>
      <c r="AQ153">
        <v>20.03</v>
      </c>
      <c r="AR153">
        <v>23.256</v>
      </c>
      <c r="AS153" t="s">
        <v>430</v>
      </c>
      <c r="AT153" t="s">
        <v>430</v>
      </c>
      <c r="AU153" t="s">
        <v>109</v>
      </c>
      <c r="AV153" t="s">
        <v>11550</v>
      </c>
      <c r="AW153" t="s">
        <v>110</v>
      </c>
      <c r="AX153" t="s">
        <v>110</v>
      </c>
      <c r="AY153" t="s">
        <v>110</v>
      </c>
      <c r="AZ153" t="s">
        <v>109</v>
      </c>
      <c r="BA153" t="s">
        <v>4196</v>
      </c>
      <c r="BB153" t="s">
        <v>109</v>
      </c>
      <c r="BC153" t="s">
        <v>110</v>
      </c>
      <c r="BD153" t="s">
        <v>109</v>
      </c>
      <c r="BE153" t="s">
        <v>109</v>
      </c>
      <c r="BF153" t="s">
        <v>12</v>
      </c>
      <c r="BG153" t="s">
        <v>110</v>
      </c>
      <c r="BH153"/>
      <c r="BI153" t="s">
        <v>110</v>
      </c>
      <c r="BJ153" t="s">
        <v>110</v>
      </c>
    </row>
    <row r="154" spans="1:62">
      <c r="A154">
        <v>191</v>
      </c>
      <c r="B154" t="s">
        <v>11551</v>
      </c>
      <c r="C154" s="1">
        <v>44120</v>
      </c>
      <c r="D154" t="s">
        <v>2885</v>
      </c>
      <c r="E154" t="s">
        <v>226</v>
      </c>
      <c r="F154" t="s">
        <v>110</v>
      </c>
      <c r="G154" t="s">
        <v>110</v>
      </c>
      <c r="H154" t="s">
        <v>110</v>
      </c>
      <c r="I154" t="s">
        <v>5373</v>
      </c>
      <c r="J154" t="s">
        <v>5373</v>
      </c>
      <c r="K154" t="s">
        <v>10712</v>
      </c>
      <c r="L154" t="s">
        <v>6930</v>
      </c>
      <c r="M154" t="s">
        <v>110</v>
      </c>
      <c r="N154">
        <v>1</v>
      </c>
      <c r="O154">
        <v>1</v>
      </c>
      <c r="P154">
        <v>1</v>
      </c>
      <c r="Q154" t="s">
        <v>109</v>
      </c>
      <c r="R154" t="s">
        <v>11552</v>
      </c>
      <c r="S154">
        <v>0</v>
      </c>
      <c r="T154" s="45">
        <v>45005.509409722225</v>
      </c>
      <c r="U154" t="s">
        <v>2887</v>
      </c>
      <c r="V154" t="s">
        <v>5373</v>
      </c>
      <c r="W154" t="s">
        <v>5373</v>
      </c>
      <c r="X154" t="s">
        <v>162</v>
      </c>
      <c r="Y154">
        <v>5</v>
      </c>
      <c r="Z154" t="s">
        <v>126</v>
      </c>
      <c r="AA154" t="s">
        <v>11553</v>
      </c>
      <c r="AB154" t="s">
        <v>11554</v>
      </c>
      <c r="AC154" t="s">
        <v>5373</v>
      </c>
      <c r="AD154" t="s">
        <v>110</v>
      </c>
      <c r="AE154" t="s">
        <v>110</v>
      </c>
      <c r="AF154">
        <v>100</v>
      </c>
      <c r="AG154" t="s">
        <v>205</v>
      </c>
      <c r="AH154" t="s">
        <v>131</v>
      </c>
      <c r="AI154" t="s">
        <v>5373</v>
      </c>
      <c r="AJ154" t="s">
        <v>110</v>
      </c>
      <c r="AK154" t="s">
        <v>109</v>
      </c>
      <c r="AL154" t="s">
        <v>256</v>
      </c>
      <c r="AM154" s="1">
        <v>44126</v>
      </c>
      <c r="AN154" s="1">
        <v>44218</v>
      </c>
      <c r="AO154" s="1">
        <v>45221</v>
      </c>
      <c r="AP154">
        <v>5</v>
      </c>
      <c r="AQ154">
        <v>33.488</v>
      </c>
      <c r="AR154">
        <v>38.76</v>
      </c>
      <c r="AS154" t="s">
        <v>133</v>
      </c>
      <c r="AT154" t="s">
        <v>110</v>
      </c>
      <c r="AU154" t="s">
        <v>246</v>
      </c>
      <c r="AV154" t="s">
        <v>11555</v>
      </c>
      <c r="AW154" t="s">
        <v>110</v>
      </c>
      <c r="AX154" t="s">
        <v>110</v>
      </c>
      <c r="AY154" t="s">
        <v>110</v>
      </c>
      <c r="AZ154" t="s">
        <v>109</v>
      </c>
      <c r="BA154" t="s">
        <v>259</v>
      </c>
      <c r="BB154" t="s">
        <v>109</v>
      </c>
      <c r="BC154" t="s">
        <v>110</v>
      </c>
      <c r="BD154" t="s">
        <v>109</v>
      </c>
      <c r="BE154" t="s">
        <v>109</v>
      </c>
      <c r="BF154" t="s">
        <v>12</v>
      </c>
      <c r="BG154" t="s">
        <v>2888</v>
      </c>
      <c r="BH154"/>
      <c r="BI154" t="s">
        <v>518</v>
      </c>
      <c r="BJ154" t="s">
        <v>110</v>
      </c>
    </row>
    <row r="155" spans="1:62">
      <c r="A155">
        <v>190</v>
      </c>
      <c r="B155" t="s">
        <v>11556</v>
      </c>
      <c r="C155" s="1">
        <v>44096</v>
      </c>
      <c r="D155" t="s">
        <v>6845</v>
      </c>
      <c r="E155" t="s">
        <v>226</v>
      </c>
      <c r="F155" t="s">
        <v>110</v>
      </c>
      <c r="G155" t="s">
        <v>110</v>
      </c>
      <c r="H155" t="s">
        <v>110</v>
      </c>
      <c r="I155" t="s">
        <v>5373</v>
      </c>
      <c r="J155" t="s">
        <v>5373</v>
      </c>
      <c r="K155" t="s">
        <v>11363</v>
      </c>
      <c r="L155" t="s">
        <v>7117</v>
      </c>
      <c r="M155" t="s">
        <v>110</v>
      </c>
      <c r="N155">
        <v>1</v>
      </c>
      <c r="O155">
        <v>1</v>
      </c>
      <c r="P155">
        <v>1</v>
      </c>
      <c r="Q155" t="s">
        <v>109</v>
      </c>
      <c r="R155" t="s">
        <v>11557</v>
      </c>
      <c r="S155">
        <v>0</v>
      </c>
      <c r="T155" s="45">
        <v>45005.509409722225</v>
      </c>
      <c r="U155" t="s">
        <v>318</v>
      </c>
      <c r="V155" t="s">
        <v>5373</v>
      </c>
      <c r="W155" t="s">
        <v>5373</v>
      </c>
      <c r="X155" t="s">
        <v>162</v>
      </c>
      <c r="Y155">
        <v>3</v>
      </c>
      <c r="Z155" t="s">
        <v>2598</v>
      </c>
      <c r="AA155" t="s">
        <v>2217</v>
      </c>
      <c r="AB155" t="s">
        <v>1781</v>
      </c>
      <c r="AC155" t="s">
        <v>5373</v>
      </c>
      <c r="AD155" t="s">
        <v>110</v>
      </c>
      <c r="AE155" t="s">
        <v>110</v>
      </c>
      <c r="AF155">
        <v>100</v>
      </c>
      <c r="AG155" t="s">
        <v>180</v>
      </c>
      <c r="AH155" t="s">
        <v>131</v>
      </c>
      <c r="AI155" t="s">
        <v>5373</v>
      </c>
      <c r="AJ155" t="s">
        <v>110</v>
      </c>
      <c r="AK155" t="s">
        <v>109</v>
      </c>
      <c r="AL155" t="s">
        <v>132</v>
      </c>
      <c r="AM155" s="1">
        <v>44103</v>
      </c>
      <c r="AN155" s="1">
        <v>44284</v>
      </c>
      <c r="AO155" s="1">
        <v>45929</v>
      </c>
      <c r="AP155">
        <v>3</v>
      </c>
      <c r="AQ155">
        <v>20.34</v>
      </c>
      <c r="AR155">
        <v>23.256</v>
      </c>
      <c r="AS155" t="s">
        <v>167</v>
      </c>
      <c r="AT155" t="s">
        <v>110</v>
      </c>
      <c r="AU155" t="s">
        <v>109</v>
      </c>
      <c r="AV155" t="s">
        <v>11558</v>
      </c>
      <c r="AW155" t="s">
        <v>6845</v>
      </c>
      <c r="AX155" t="s">
        <v>110</v>
      </c>
      <c r="AY155" t="s">
        <v>110</v>
      </c>
      <c r="AZ155" t="s">
        <v>109</v>
      </c>
      <c r="BA155" t="s">
        <v>4196</v>
      </c>
      <c r="BB155" t="s">
        <v>109</v>
      </c>
      <c r="BC155" t="s">
        <v>110</v>
      </c>
      <c r="BD155" t="s">
        <v>109</v>
      </c>
      <c r="BE155" t="s">
        <v>5133</v>
      </c>
      <c r="BF155" t="s">
        <v>12</v>
      </c>
      <c r="BG155" t="s">
        <v>11370</v>
      </c>
      <c r="BH155"/>
      <c r="BI155" t="s">
        <v>518</v>
      </c>
      <c r="BJ155" t="s">
        <v>110</v>
      </c>
    </row>
    <row r="156" spans="1:62">
      <c r="A156">
        <v>189</v>
      </c>
      <c r="B156" t="s">
        <v>11559</v>
      </c>
      <c r="C156" s="1">
        <v>44089</v>
      </c>
      <c r="D156" t="s">
        <v>3859</v>
      </c>
      <c r="E156" t="s">
        <v>226</v>
      </c>
      <c r="F156" t="s">
        <v>110</v>
      </c>
      <c r="G156" t="s">
        <v>110</v>
      </c>
      <c r="H156" t="s">
        <v>110</v>
      </c>
      <c r="I156" t="s">
        <v>5373</v>
      </c>
      <c r="J156" t="s">
        <v>5373</v>
      </c>
      <c r="K156" t="s">
        <v>11560</v>
      </c>
      <c r="L156" t="s">
        <v>109</v>
      </c>
      <c r="M156" t="s">
        <v>110</v>
      </c>
      <c r="N156">
        <v>2</v>
      </c>
      <c r="O156">
        <v>1</v>
      </c>
      <c r="P156">
        <v>1</v>
      </c>
      <c r="Q156" t="s">
        <v>109</v>
      </c>
      <c r="R156" t="s">
        <v>11561</v>
      </c>
      <c r="S156">
        <v>0</v>
      </c>
      <c r="T156" s="45">
        <v>45005.509409722225</v>
      </c>
      <c r="U156" t="s">
        <v>3861</v>
      </c>
      <c r="V156" t="s">
        <v>5373</v>
      </c>
      <c r="W156" t="s">
        <v>5373</v>
      </c>
      <c r="X156" t="s">
        <v>162</v>
      </c>
      <c r="Y156">
        <v>5</v>
      </c>
      <c r="Z156" t="s">
        <v>956</v>
      </c>
      <c r="AA156" t="s">
        <v>11562</v>
      </c>
      <c r="AB156" t="s">
        <v>5010</v>
      </c>
      <c r="AC156" t="s">
        <v>5373</v>
      </c>
      <c r="AD156" t="s">
        <v>4866</v>
      </c>
      <c r="AE156" t="s">
        <v>110</v>
      </c>
      <c r="AF156">
        <v>99.427999999999997</v>
      </c>
      <c r="AG156" t="s">
        <v>180</v>
      </c>
      <c r="AH156" t="s">
        <v>832</v>
      </c>
      <c r="AI156" t="s">
        <v>5373</v>
      </c>
      <c r="AJ156" t="s">
        <v>110</v>
      </c>
      <c r="AK156" t="s">
        <v>109</v>
      </c>
      <c r="AL156" t="s">
        <v>132</v>
      </c>
      <c r="AM156" s="1">
        <v>44096</v>
      </c>
      <c r="AN156" s="1">
        <v>44277</v>
      </c>
      <c r="AO156" s="1">
        <v>45922</v>
      </c>
      <c r="AP156">
        <v>5</v>
      </c>
      <c r="AQ156">
        <v>33.912999999999997</v>
      </c>
      <c r="AR156">
        <v>38.76</v>
      </c>
      <c r="AS156" t="s">
        <v>227</v>
      </c>
      <c r="AT156" t="s">
        <v>110</v>
      </c>
      <c r="AU156" t="s">
        <v>109</v>
      </c>
      <c r="AV156" t="s">
        <v>3867</v>
      </c>
      <c r="AW156" t="s">
        <v>3859</v>
      </c>
      <c r="AX156" t="s">
        <v>110</v>
      </c>
      <c r="AY156" t="s">
        <v>110</v>
      </c>
      <c r="AZ156" t="s">
        <v>109</v>
      </c>
      <c r="BA156" t="s">
        <v>109</v>
      </c>
      <c r="BB156" t="s">
        <v>109</v>
      </c>
      <c r="BC156" t="s">
        <v>2200</v>
      </c>
      <c r="BD156" t="s">
        <v>109</v>
      </c>
      <c r="BE156" t="s">
        <v>109</v>
      </c>
      <c r="BF156" t="s">
        <v>12</v>
      </c>
      <c r="BG156" t="s">
        <v>3866</v>
      </c>
      <c r="BH156"/>
      <c r="BI156" t="s">
        <v>518</v>
      </c>
      <c r="BJ156" t="s">
        <v>110</v>
      </c>
    </row>
    <row r="157" spans="1:62">
      <c r="A157">
        <v>188</v>
      </c>
      <c r="B157" t="s">
        <v>11563</v>
      </c>
      <c r="C157" s="1">
        <v>44089</v>
      </c>
      <c r="D157" t="s">
        <v>3859</v>
      </c>
      <c r="E157" t="s">
        <v>226</v>
      </c>
      <c r="F157" t="s">
        <v>110</v>
      </c>
      <c r="G157" t="s">
        <v>110</v>
      </c>
      <c r="H157" t="s">
        <v>110</v>
      </c>
      <c r="I157" t="s">
        <v>5373</v>
      </c>
      <c r="J157" t="s">
        <v>5373</v>
      </c>
      <c r="K157" t="s">
        <v>11560</v>
      </c>
      <c r="L157" t="s">
        <v>109</v>
      </c>
      <c r="M157" t="s">
        <v>110</v>
      </c>
      <c r="N157">
        <v>2</v>
      </c>
      <c r="O157">
        <v>1</v>
      </c>
      <c r="P157">
        <v>1</v>
      </c>
      <c r="Q157" t="s">
        <v>109</v>
      </c>
      <c r="R157" t="s">
        <v>11564</v>
      </c>
      <c r="S157">
        <v>0</v>
      </c>
      <c r="T157" s="45">
        <v>45005.509409722225</v>
      </c>
      <c r="U157" t="s">
        <v>3861</v>
      </c>
      <c r="V157" t="s">
        <v>5373</v>
      </c>
      <c r="W157" t="s">
        <v>5373</v>
      </c>
      <c r="X157" t="s">
        <v>162</v>
      </c>
      <c r="Y157">
        <v>5</v>
      </c>
      <c r="Z157" t="s">
        <v>812</v>
      </c>
      <c r="AA157" t="s">
        <v>5003</v>
      </c>
      <c r="AB157" t="s">
        <v>11565</v>
      </c>
      <c r="AC157" t="s">
        <v>5373</v>
      </c>
      <c r="AD157" t="s">
        <v>11566</v>
      </c>
      <c r="AE157" t="s">
        <v>110</v>
      </c>
      <c r="AF157">
        <v>99.695999999999998</v>
      </c>
      <c r="AG157" t="s">
        <v>180</v>
      </c>
      <c r="AH157" t="s">
        <v>832</v>
      </c>
      <c r="AI157" t="s">
        <v>5373</v>
      </c>
      <c r="AJ157" t="s">
        <v>110</v>
      </c>
      <c r="AK157" t="s">
        <v>109</v>
      </c>
      <c r="AL157" t="s">
        <v>132</v>
      </c>
      <c r="AM157" s="1">
        <v>44096</v>
      </c>
      <c r="AN157" s="1">
        <v>44277</v>
      </c>
      <c r="AO157" s="1">
        <v>47748</v>
      </c>
      <c r="AP157">
        <v>5</v>
      </c>
      <c r="AQ157">
        <v>33.912999999999997</v>
      </c>
      <c r="AR157">
        <v>38.76</v>
      </c>
      <c r="AS157" t="s">
        <v>227</v>
      </c>
      <c r="AT157" t="s">
        <v>110</v>
      </c>
      <c r="AU157" t="s">
        <v>109</v>
      </c>
      <c r="AV157" t="s">
        <v>3867</v>
      </c>
      <c r="AW157" t="s">
        <v>3859</v>
      </c>
      <c r="AX157" t="s">
        <v>110</v>
      </c>
      <c r="AY157" t="s">
        <v>110</v>
      </c>
      <c r="AZ157" t="s">
        <v>109</v>
      </c>
      <c r="BA157" t="s">
        <v>109</v>
      </c>
      <c r="BB157" t="s">
        <v>109</v>
      </c>
      <c r="BC157" t="s">
        <v>2200</v>
      </c>
      <c r="BD157" t="s">
        <v>109</v>
      </c>
      <c r="BE157" t="s">
        <v>109</v>
      </c>
      <c r="BF157" t="s">
        <v>12</v>
      </c>
      <c r="BG157" t="s">
        <v>3866</v>
      </c>
      <c r="BH157"/>
      <c r="BI157" t="s">
        <v>518</v>
      </c>
      <c r="BJ157" t="s">
        <v>110</v>
      </c>
    </row>
    <row r="158" spans="1:62">
      <c r="A158">
        <v>187</v>
      </c>
      <c r="B158" t="s">
        <v>11567</v>
      </c>
      <c r="C158" s="1">
        <v>44088</v>
      </c>
      <c r="D158" t="s">
        <v>6779</v>
      </c>
      <c r="E158" t="s">
        <v>226</v>
      </c>
      <c r="F158" t="s">
        <v>110</v>
      </c>
      <c r="G158" t="s">
        <v>110</v>
      </c>
      <c r="H158" t="s">
        <v>110</v>
      </c>
      <c r="I158" t="s">
        <v>5373</v>
      </c>
      <c r="J158" t="s">
        <v>5373</v>
      </c>
      <c r="K158" t="s">
        <v>11003</v>
      </c>
      <c r="L158" t="s">
        <v>214</v>
      </c>
      <c r="M158" t="s">
        <v>110</v>
      </c>
      <c r="N158">
        <v>1</v>
      </c>
      <c r="O158">
        <v>1</v>
      </c>
      <c r="P158">
        <v>1</v>
      </c>
      <c r="Q158" t="s">
        <v>109</v>
      </c>
      <c r="R158" t="s">
        <v>11568</v>
      </c>
      <c r="S158">
        <v>0</v>
      </c>
      <c r="T158" s="45">
        <v>45005.509409722225</v>
      </c>
      <c r="U158" t="s">
        <v>108</v>
      </c>
      <c r="V158" t="s">
        <v>5373</v>
      </c>
      <c r="W158" t="s">
        <v>5373</v>
      </c>
      <c r="X158" t="s">
        <v>162</v>
      </c>
      <c r="Y158">
        <v>2</v>
      </c>
      <c r="Z158" t="s">
        <v>1503</v>
      </c>
      <c r="AA158" t="s">
        <v>11006</v>
      </c>
      <c r="AB158" t="s">
        <v>11569</v>
      </c>
      <c r="AC158" t="s">
        <v>5373</v>
      </c>
      <c r="AD158" t="s">
        <v>110</v>
      </c>
      <c r="AE158" t="s">
        <v>110</v>
      </c>
      <c r="AF158">
        <v>99.725999999999999</v>
      </c>
      <c r="AG158" t="s">
        <v>180</v>
      </c>
      <c r="AH158" t="s">
        <v>911</v>
      </c>
      <c r="AI158" t="s">
        <v>5373</v>
      </c>
      <c r="AJ158" t="s">
        <v>110</v>
      </c>
      <c r="AK158" t="s">
        <v>109</v>
      </c>
      <c r="AL158" t="s">
        <v>132</v>
      </c>
      <c r="AM158" s="1">
        <v>44095</v>
      </c>
      <c r="AN158" s="1">
        <v>44276</v>
      </c>
      <c r="AO158" s="1">
        <v>45006</v>
      </c>
      <c r="AP158">
        <v>2</v>
      </c>
      <c r="AQ158">
        <v>13.621</v>
      </c>
      <c r="AR158">
        <v>15.504</v>
      </c>
      <c r="AS158" t="s">
        <v>430</v>
      </c>
      <c r="AT158" t="s">
        <v>110</v>
      </c>
      <c r="AU158" t="s">
        <v>109</v>
      </c>
      <c r="AV158" t="s">
        <v>11007</v>
      </c>
      <c r="AW158" t="s">
        <v>6779</v>
      </c>
      <c r="AX158" t="s">
        <v>110</v>
      </c>
      <c r="AY158" t="s">
        <v>110</v>
      </c>
      <c r="AZ158" t="s">
        <v>109</v>
      </c>
      <c r="BA158" t="s">
        <v>109</v>
      </c>
      <c r="BB158" t="s">
        <v>109</v>
      </c>
      <c r="BC158" t="s">
        <v>110</v>
      </c>
      <c r="BD158" t="s">
        <v>109</v>
      </c>
      <c r="BE158" t="s">
        <v>109</v>
      </c>
      <c r="BF158" t="s">
        <v>12</v>
      </c>
      <c r="BG158" t="s">
        <v>2761</v>
      </c>
      <c r="BH158"/>
      <c r="BI158" t="s">
        <v>518</v>
      </c>
      <c r="BJ158" t="s">
        <v>110</v>
      </c>
    </row>
    <row r="159" spans="1:62">
      <c r="A159">
        <v>186</v>
      </c>
      <c r="B159" t="s">
        <v>11570</v>
      </c>
      <c r="C159" s="1">
        <v>44083</v>
      </c>
      <c r="D159" t="s">
        <v>1414</v>
      </c>
      <c r="E159" t="s">
        <v>226</v>
      </c>
      <c r="F159" t="s">
        <v>110</v>
      </c>
      <c r="G159" t="s">
        <v>110</v>
      </c>
      <c r="H159" t="s">
        <v>110</v>
      </c>
      <c r="I159" t="s">
        <v>5373</v>
      </c>
      <c r="J159" t="s">
        <v>5373</v>
      </c>
      <c r="K159" t="s">
        <v>6963</v>
      </c>
      <c r="L159" t="s">
        <v>109</v>
      </c>
      <c r="M159" t="s">
        <v>110</v>
      </c>
      <c r="N159">
        <v>1</v>
      </c>
      <c r="O159">
        <v>1</v>
      </c>
      <c r="P159">
        <v>1</v>
      </c>
      <c r="Q159" t="s">
        <v>109</v>
      </c>
      <c r="R159" t="s">
        <v>11571</v>
      </c>
      <c r="S159">
        <v>0</v>
      </c>
      <c r="T159" s="45">
        <v>45005.509409722225</v>
      </c>
      <c r="U159" t="s">
        <v>403</v>
      </c>
      <c r="V159" t="s">
        <v>5373</v>
      </c>
      <c r="W159" t="s">
        <v>5373</v>
      </c>
      <c r="X159" t="s">
        <v>162</v>
      </c>
      <c r="Y159">
        <v>3</v>
      </c>
      <c r="Z159" t="s">
        <v>126</v>
      </c>
      <c r="AA159" t="s">
        <v>1054</v>
      </c>
      <c r="AB159" t="s">
        <v>2694</v>
      </c>
      <c r="AC159" t="s">
        <v>5373</v>
      </c>
      <c r="AD159" t="s">
        <v>110</v>
      </c>
      <c r="AE159" t="s">
        <v>110</v>
      </c>
      <c r="AF159">
        <v>100</v>
      </c>
      <c r="AG159" t="s">
        <v>180</v>
      </c>
      <c r="AH159" t="s">
        <v>131</v>
      </c>
      <c r="AI159" t="s">
        <v>5373</v>
      </c>
      <c r="AJ159" t="s">
        <v>110</v>
      </c>
      <c r="AK159" t="s">
        <v>109</v>
      </c>
      <c r="AL159" t="s">
        <v>132</v>
      </c>
      <c r="AM159" s="1">
        <v>44090</v>
      </c>
      <c r="AN159" s="1">
        <v>44271</v>
      </c>
      <c r="AO159" s="1">
        <v>45185</v>
      </c>
      <c r="AP159">
        <v>3</v>
      </c>
      <c r="AQ159">
        <v>20.5</v>
      </c>
      <c r="AR159">
        <v>23.256</v>
      </c>
      <c r="AS159" t="s">
        <v>167</v>
      </c>
      <c r="AT159" t="s">
        <v>110</v>
      </c>
      <c r="AU159" t="s">
        <v>109</v>
      </c>
      <c r="AV159" t="s">
        <v>11572</v>
      </c>
      <c r="AW159" t="s">
        <v>1414</v>
      </c>
      <c r="AX159" t="s">
        <v>110</v>
      </c>
      <c r="AY159" t="s">
        <v>110</v>
      </c>
      <c r="AZ159" t="s">
        <v>109</v>
      </c>
      <c r="BA159" t="s">
        <v>109</v>
      </c>
      <c r="BB159" t="s">
        <v>109</v>
      </c>
      <c r="BC159" t="s">
        <v>110</v>
      </c>
      <c r="BD159" t="s">
        <v>109</v>
      </c>
      <c r="BE159" t="s">
        <v>109</v>
      </c>
      <c r="BF159" t="s">
        <v>12</v>
      </c>
      <c r="BG159" t="s">
        <v>1418</v>
      </c>
      <c r="BH159"/>
      <c r="BI159" t="s">
        <v>518</v>
      </c>
      <c r="BJ159" t="s">
        <v>110</v>
      </c>
    </row>
    <row r="160" spans="1:62">
      <c r="A160">
        <v>185</v>
      </c>
      <c r="B160" t="s">
        <v>11573</v>
      </c>
      <c r="C160" s="1">
        <v>44077</v>
      </c>
      <c r="D160" t="s">
        <v>1019</v>
      </c>
      <c r="E160" t="s">
        <v>226</v>
      </c>
      <c r="F160" t="s">
        <v>110</v>
      </c>
      <c r="G160" t="s">
        <v>110</v>
      </c>
      <c r="H160" t="s">
        <v>110</v>
      </c>
      <c r="I160" t="s">
        <v>5373</v>
      </c>
      <c r="J160" t="s">
        <v>5373</v>
      </c>
      <c r="K160" t="s">
        <v>7085</v>
      </c>
      <c r="L160" t="s">
        <v>6930</v>
      </c>
      <c r="M160" t="s">
        <v>110</v>
      </c>
      <c r="N160">
        <v>2</v>
      </c>
      <c r="O160">
        <v>1</v>
      </c>
      <c r="P160">
        <v>2</v>
      </c>
      <c r="Q160" t="s">
        <v>109</v>
      </c>
      <c r="R160" t="s">
        <v>11574</v>
      </c>
      <c r="S160">
        <v>0</v>
      </c>
      <c r="T160" s="45">
        <v>45005.509409722225</v>
      </c>
      <c r="U160" t="s">
        <v>1323</v>
      </c>
      <c r="V160" t="s">
        <v>5373</v>
      </c>
      <c r="W160" t="s">
        <v>5373</v>
      </c>
      <c r="X160" t="s">
        <v>162</v>
      </c>
      <c r="Y160">
        <v>8</v>
      </c>
      <c r="Z160" t="s">
        <v>956</v>
      </c>
      <c r="AA160" t="s">
        <v>11575</v>
      </c>
      <c r="AB160" t="s">
        <v>11576</v>
      </c>
      <c r="AC160" t="s">
        <v>5373</v>
      </c>
      <c r="AD160" t="s">
        <v>11128</v>
      </c>
      <c r="AE160" t="s">
        <v>110</v>
      </c>
      <c r="AF160">
        <v>99.593999999999994</v>
      </c>
      <c r="AG160" t="s">
        <v>205</v>
      </c>
      <c r="AH160" t="s">
        <v>131</v>
      </c>
      <c r="AI160" t="s">
        <v>5373</v>
      </c>
      <c r="AJ160" t="s">
        <v>110</v>
      </c>
      <c r="AK160" t="s">
        <v>109</v>
      </c>
      <c r="AL160" t="s">
        <v>132</v>
      </c>
      <c r="AM160" s="1">
        <v>44084</v>
      </c>
      <c r="AN160" s="1">
        <v>44265</v>
      </c>
      <c r="AO160" s="1">
        <v>45910</v>
      </c>
      <c r="AP160">
        <v>8</v>
      </c>
      <c r="AQ160">
        <v>54.79</v>
      </c>
      <c r="AR160">
        <v>62.015999999999998</v>
      </c>
      <c r="AS160" t="s">
        <v>133</v>
      </c>
      <c r="AT160" t="s">
        <v>110</v>
      </c>
      <c r="AU160" t="s">
        <v>246</v>
      </c>
      <c r="AV160" t="s">
        <v>2686</v>
      </c>
      <c r="AW160" t="s">
        <v>110</v>
      </c>
      <c r="AX160" t="s">
        <v>110</v>
      </c>
      <c r="AY160" t="s">
        <v>110</v>
      </c>
      <c r="AZ160" t="s">
        <v>109</v>
      </c>
      <c r="BA160" t="s">
        <v>109</v>
      </c>
      <c r="BB160" t="s">
        <v>109</v>
      </c>
      <c r="BC160" t="s">
        <v>110</v>
      </c>
      <c r="BD160" t="s">
        <v>109</v>
      </c>
      <c r="BE160" t="s">
        <v>109</v>
      </c>
      <c r="BF160" t="s">
        <v>12</v>
      </c>
      <c r="BG160" t="s">
        <v>1326</v>
      </c>
      <c r="BH160"/>
      <c r="BI160" t="s">
        <v>518</v>
      </c>
      <c r="BJ160" t="s">
        <v>110</v>
      </c>
    </row>
    <row r="161" spans="1:62">
      <c r="A161">
        <v>184</v>
      </c>
      <c r="B161" t="s">
        <v>11577</v>
      </c>
      <c r="C161" s="1">
        <v>44077</v>
      </c>
      <c r="D161" t="s">
        <v>1019</v>
      </c>
      <c r="E161" t="s">
        <v>226</v>
      </c>
      <c r="F161" t="s">
        <v>110</v>
      </c>
      <c r="G161" t="s">
        <v>110</v>
      </c>
      <c r="H161" t="s">
        <v>110</v>
      </c>
      <c r="I161" t="s">
        <v>5373</v>
      </c>
      <c r="J161" t="s">
        <v>5373</v>
      </c>
      <c r="K161" t="s">
        <v>7085</v>
      </c>
      <c r="L161" t="s">
        <v>6930</v>
      </c>
      <c r="M161" t="s">
        <v>110</v>
      </c>
      <c r="N161">
        <v>2</v>
      </c>
      <c r="O161">
        <v>1</v>
      </c>
      <c r="P161">
        <v>2</v>
      </c>
      <c r="Q161" t="s">
        <v>109</v>
      </c>
      <c r="R161" t="s">
        <v>11578</v>
      </c>
      <c r="S161">
        <v>0</v>
      </c>
      <c r="T161" s="45">
        <v>45005.509409722225</v>
      </c>
      <c r="U161" t="s">
        <v>1323</v>
      </c>
      <c r="V161" t="s">
        <v>5373</v>
      </c>
      <c r="W161" t="s">
        <v>5373</v>
      </c>
      <c r="X161" t="s">
        <v>162</v>
      </c>
      <c r="Y161">
        <v>3.5</v>
      </c>
      <c r="Z161" t="s">
        <v>126</v>
      </c>
      <c r="AA161" t="s">
        <v>11579</v>
      </c>
      <c r="AB161" t="s">
        <v>11580</v>
      </c>
      <c r="AC161" t="s">
        <v>5373</v>
      </c>
      <c r="AD161" t="s">
        <v>110</v>
      </c>
      <c r="AE161" t="s">
        <v>110</v>
      </c>
      <c r="AF161">
        <v>100</v>
      </c>
      <c r="AG161" t="s">
        <v>205</v>
      </c>
      <c r="AH161" t="s">
        <v>131</v>
      </c>
      <c r="AI161" t="s">
        <v>5373</v>
      </c>
      <c r="AJ161" t="s">
        <v>110</v>
      </c>
      <c r="AK161" t="s">
        <v>109</v>
      </c>
      <c r="AL161" t="s">
        <v>256</v>
      </c>
      <c r="AM161" s="1">
        <v>44084</v>
      </c>
      <c r="AN161" s="1">
        <v>44175</v>
      </c>
      <c r="AO161" s="1">
        <v>45179</v>
      </c>
      <c r="AP161">
        <v>3.5</v>
      </c>
      <c r="AQ161">
        <v>23.971</v>
      </c>
      <c r="AR161">
        <v>27.132000000000001</v>
      </c>
      <c r="AS161" t="s">
        <v>133</v>
      </c>
      <c r="AT161" t="s">
        <v>110</v>
      </c>
      <c r="AU161" t="s">
        <v>246</v>
      </c>
      <c r="AV161" t="s">
        <v>2686</v>
      </c>
      <c r="AW161" t="s">
        <v>110</v>
      </c>
      <c r="AX161" t="s">
        <v>110</v>
      </c>
      <c r="AY161" t="s">
        <v>110</v>
      </c>
      <c r="AZ161" t="s">
        <v>109</v>
      </c>
      <c r="BA161" t="s">
        <v>259</v>
      </c>
      <c r="BB161" t="s">
        <v>109</v>
      </c>
      <c r="BC161" t="s">
        <v>110</v>
      </c>
      <c r="BD161" t="s">
        <v>109</v>
      </c>
      <c r="BE161" t="s">
        <v>109</v>
      </c>
      <c r="BF161" t="s">
        <v>12</v>
      </c>
      <c r="BG161" t="s">
        <v>1326</v>
      </c>
      <c r="BH161"/>
      <c r="BI161" t="s">
        <v>518</v>
      </c>
      <c r="BJ161" t="s">
        <v>110</v>
      </c>
    </row>
    <row r="162" spans="1:62">
      <c r="A162">
        <v>183</v>
      </c>
      <c r="B162" t="s">
        <v>11581</v>
      </c>
      <c r="C162" s="1">
        <v>44075</v>
      </c>
      <c r="D162" t="s">
        <v>6733</v>
      </c>
      <c r="E162" t="s">
        <v>226</v>
      </c>
      <c r="F162" t="s">
        <v>110</v>
      </c>
      <c r="G162" t="s">
        <v>110</v>
      </c>
      <c r="H162" t="s">
        <v>110</v>
      </c>
      <c r="I162" t="s">
        <v>5373</v>
      </c>
      <c r="J162" t="s">
        <v>5373</v>
      </c>
      <c r="K162" t="s">
        <v>10734</v>
      </c>
      <c r="L162" t="s">
        <v>109</v>
      </c>
      <c r="M162" t="s">
        <v>110</v>
      </c>
      <c r="N162">
        <v>1</v>
      </c>
      <c r="O162">
        <v>1</v>
      </c>
      <c r="P162">
        <v>1</v>
      </c>
      <c r="Q162" t="s">
        <v>109</v>
      </c>
      <c r="R162" t="s">
        <v>11582</v>
      </c>
      <c r="S162">
        <v>0</v>
      </c>
      <c r="T162" s="45">
        <v>45005.509409722225</v>
      </c>
      <c r="U162" t="s">
        <v>5250</v>
      </c>
      <c r="V162" t="s">
        <v>5373</v>
      </c>
      <c r="W162" t="s">
        <v>5373</v>
      </c>
      <c r="X162" t="s">
        <v>162</v>
      </c>
      <c r="Y162">
        <v>2</v>
      </c>
      <c r="Z162" t="s">
        <v>276</v>
      </c>
      <c r="AA162" t="s">
        <v>11583</v>
      </c>
      <c r="AB162" t="s">
        <v>2758</v>
      </c>
      <c r="AC162" t="s">
        <v>5373</v>
      </c>
      <c r="AD162" t="s">
        <v>110</v>
      </c>
      <c r="AE162" t="s">
        <v>110</v>
      </c>
      <c r="AF162"/>
      <c r="AG162" t="s">
        <v>180</v>
      </c>
      <c r="AH162" t="s">
        <v>832</v>
      </c>
      <c r="AI162" t="s">
        <v>5373</v>
      </c>
      <c r="AJ162" t="s">
        <v>110</v>
      </c>
      <c r="AK162" t="s">
        <v>109</v>
      </c>
      <c r="AL162" t="s">
        <v>110</v>
      </c>
      <c r="AM162" s="1"/>
      <c r="AN162" s="1"/>
      <c r="AO162" s="1">
        <v>44812</v>
      </c>
      <c r="AP162">
        <v>2</v>
      </c>
      <c r="AQ162">
        <v>13.656000000000001</v>
      </c>
      <c r="AR162">
        <v>15.504</v>
      </c>
      <c r="AS162" t="s">
        <v>227</v>
      </c>
      <c r="AT162" t="s">
        <v>110</v>
      </c>
      <c r="AU162" t="s">
        <v>109</v>
      </c>
      <c r="AV162" t="s">
        <v>11524</v>
      </c>
      <c r="AW162" t="s">
        <v>6733</v>
      </c>
      <c r="AX162" t="s">
        <v>110</v>
      </c>
      <c r="AY162" t="s">
        <v>110</v>
      </c>
      <c r="AZ162" t="s">
        <v>109</v>
      </c>
      <c r="BA162" t="s">
        <v>109</v>
      </c>
      <c r="BB162" t="s">
        <v>109</v>
      </c>
      <c r="BC162" t="s">
        <v>110</v>
      </c>
      <c r="BD162" t="s">
        <v>109</v>
      </c>
      <c r="BE162" t="s">
        <v>109</v>
      </c>
      <c r="BF162" t="s">
        <v>12</v>
      </c>
      <c r="BG162" t="s">
        <v>11526</v>
      </c>
      <c r="BH162"/>
      <c r="BI162" t="s">
        <v>110</v>
      </c>
      <c r="BJ162" t="s">
        <v>110</v>
      </c>
    </row>
    <row r="163" spans="1:62">
      <c r="A163">
        <v>182</v>
      </c>
      <c r="B163" t="s">
        <v>11584</v>
      </c>
      <c r="C163" s="1">
        <v>44055</v>
      </c>
      <c r="D163" t="s">
        <v>4446</v>
      </c>
      <c r="E163" t="s">
        <v>209</v>
      </c>
      <c r="F163" t="s">
        <v>110</v>
      </c>
      <c r="G163" t="s">
        <v>110</v>
      </c>
      <c r="H163" t="s">
        <v>110</v>
      </c>
      <c r="I163" t="s">
        <v>5373</v>
      </c>
      <c r="J163" t="s">
        <v>5373</v>
      </c>
      <c r="K163" t="s">
        <v>7116</v>
      </c>
      <c r="L163" t="s">
        <v>7113</v>
      </c>
      <c r="M163" t="s">
        <v>110</v>
      </c>
      <c r="N163">
        <v>1</v>
      </c>
      <c r="O163">
        <v>1</v>
      </c>
      <c r="P163">
        <v>1</v>
      </c>
      <c r="Q163" t="s">
        <v>109</v>
      </c>
      <c r="R163" t="s">
        <v>11585</v>
      </c>
      <c r="S163">
        <v>0</v>
      </c>
      <c r="T163" s="45">
        <v>45005.509409722225</v>
      </c>
      <c r="U163" t="s">
        <v>3215</v>
      </c>
      <c r="V163" t="s">
        <v>5373</v>
      </c>
      <c r="W163" t="s">
        <v>5373</v>
      </c>
      <c r="X163" t="s">
        <v>162</v>
      </c>
      <c r="Y163">
        <v>5</v>
      </c>
      <c r="Z163" t="s">
        <v>812</v>
      </c>
      <c r="AA163" t="s">
        <v>4681</v>
      </c>
      <c r="AB163" t="s">
        <v>110</v>
      </c>
      <c r="AC163" t="s">
        <v>5373</v>
      </c>
      <c r="AD163" t="s">
        <v>11586</v>
      </c>
      <c r="AE163" t="s">
        <v>110</v>
      </c>
      <c r="AF163">
        <v>99.796999999999997</v>
      </c>
      <c r="AG163" t="s">
        <v>180</v>
      </c>
      <c r="AH163" t="s">
        <v>131</v>
      </c>
      <c r="AI163" t="s">
        <v>5373</v>
      </c>
      <c r="AJ163" t="s">
        <v>110</v>
      </c>
      <c r="AK163" t="s">
        <v>109</v>
      </c>
      <c r="AL163" t="s">
        <v>132</v>
      </c>
      <c r="AM163" s="1">
        <v>44061</v>
      </c>
      <c r="AN163" s="1">
        <v>44245</v>
      </c>
      <c r="AO163" s="1">
        <v>47713</v>
      </c>
      <c r="AP163">
        <v>5</v>
      </c>
      <c r="AQ163">
        <v>34.686</v>
      </c>
      <c r="AR163">
        <v>38.76</v>
      </c>
      <c r="AS163" t="s">
        <v>167</v>
      </c>
      <c r="AT163" t="s">
        <v>110</v>
      </c>
      <c r="AU163" t="s">
        <v>109</v>
      </c>
      <c r="AV163" t="s">
        <v>10878</v>
      </c>
      <c r="AW163" t="s">
        <v>4446</v>
      </c>
      <c r="AX163" t="s">
        <v>110</v>
      </c>
      <c r="AY163" t="s">
        <v>110</v>
      </c>
      <c r="AZ163" t="s">
        <v>109</v>
      </c>
      <c r="BA163" t="s">
        <v>109</v>
      </c>
      <c r="BB163" t="s">
        <v>109</v>
      </c>
      <c r="BC163" t="s">
        <v>110</v>
      </c>
      <c r="BD163" t="s">
        <v>109</v>
      </c>
      <c r="BE163" t="s">
        <v>11587</v>
      </c>
      <c r="BF163" t="s">
        <v>12</v>
      </c>
      <c r="BG163" t="s">
        <v>4451</v>
      </c>
      <c r="BH163"/>
      <c r="BI163" t="s">
        <v>518</v>
      </c>
      <c r="BJ163" t="s">
        <v>110</v>
      </c>
    </row>
    <row r="164" spans="1:62">
      <c r="A164">
        <v>181</v>
      </c>
      <c r="B164" t="s">
        <v>11588</v>
      </c>
      <c r="C164" s="1">
        <v>44048</v>
      </c>
      <c r="D164" t="s">
        <v>591</v>
      </c>
      <c r="E164" t="s">
        <v>226</v>
      </c>
      <c r="F164" t="s">
        <v>110</v>
      </c>
      <c r="G164" t="s">
        <v>110</v>
      </c>
      <c r="H164" t="s">
        <v>110</v>
      </c>
      <c r="I164" t="s">
        <v>5373</v>
      </c>
      <c r="J164" t="s">
        <v>5373</v>
      </c>
      <c r="K164" t="s">
        <v>11589</v>
      </c>
      <c r="L164" t="s">
        <v>10936</v>
      </c>
      <c r="M164" t="s">
        <v>110</v>
      </c>
      <c r="N164">
        <v>1</v>
      </c>
      <c r="O164">
        <v>1</v>
      </c>
      <c r="P164">
        <v>1</v>
      </c>
      <c r="Q164" t="s">
        <v>109</v>
      </c>
      <c r="R164" t="s">
        <v>11590</v>
      </c>
      <c r="S164">
        <v>0</v>
      </c>
      <c r="T164" s="45">
        <v>45005.509409722225</v>
      </c>
      <c r="U164" t="s">
        <v>108</v>
      </c>
      <c r="V164" t="s">
        <v>5373</v>
      </c>
      <c r="W164" t="s">
        <v>5373</v>
      </c>
      <c r="X164" t="s">
        <v>162</v>
      </c>
      <c r="Y164">
        <v>3</v>
      </c>
      <c r="Z164" t="s">
        <v>126</v>
      </c>
      <c r="AA164" t="s">
        <v>4180</v>
      </c>
      <c r="AB164" t="s">
        <v>4668</v>
      </c>
      <c r="AC164" t="s">
        <v>5373</v>
      </c>
      <c r="AD164" t="s">
        <v>110</v>
      </c>
      <c r="AE164" t="s">
        <v>110</v>
      </c>
      <c r="AF164">
        <v>100</v>
      </c>
      <c r="AG164" t="s">
        <v>1618</v>
      </c>
      <c r="AH164" t="s">
        <v>131</v>
      </c>
      <c r="AI164" t="s">
        <v>5373</v>
      </c>
      <c r="AJ164" t="s">
        <v>110</v>
      </c>
      <c r="AK164" t="s">
        <v>109</v>
      </c>
      <c r="AL164" t="s">
        <v>132</v>
      </c>
      <c r="AM164" s="1">
        <v>44055</v>
      </c>
      <c r="AN164" s="1">
        <v>44239</v>
      </c>
      <c r="AO164" s="1">
        <v>45150</v>
      </c>
      <c r="AP164">
        <v>3</v>
      </c>
      <c r="AQ164">
        <v>20.81</v>
      </c>
      <c r="AR164">
        <v>23.256</v>
      </c>
      <c r="AS164" t="s">
        <v>167</v>
      </c>
      <c r="AT164" t="s">
        <v>110</v>
      </c>
      <c r="AU164" t="s">
        <v>109</v>
      </c>
      <c r="AV164" t="s">
        <v>11591</v>
      </c>
      <c r="AW164" t="s">
        <v>601</v>
      </c>
      <c r="AX164" t="s">
        <v>591</v>
      </c>
      <c r="AY164" t="s">
        <v>110</v>
      </c>
      <c r="AZ164" t="s">
        <v>109</v>
      </c>
      <c r="BA164" t="s">
        <v>109</v>
      </c>
      <c r="BB164" t="s">
        <v>109</v>
      </c>
      <c r="BC164" t="s">
        <v>110</v>
      </c>
      <c r="BD164" t="s">
        <v>109</v>
      </c>
      <c r="BE164" t="s">
        <v>109</v>
      </c>
      <c r="BF164" t="s">
        <v>12</v>
      </c>
      <c r="BG164" t="s">
        <v>599</v>
      </c>
      <c r="BH164"/>
      <c r="BI164" t="s">
        <v>518</v>
      </c>
      <c r="BJ164" t="s">
        <v>110</v>
      </c>
    </row>
    <row r="165" spans="1:62">
      <c r="A165">
        <v>180</v>
      </c>
      <c r="B165" t="s">
        <v>11592</v>
      </c>
      <c r="C165" s="1">
        <v>44047</v>
      </c>
      <c r="D165" t="s">
        <v>1717</v>
      </c>
      <c r="E165" t="s">
        <v>209</v>
      </c>
      <c r="F165" t="s">
        <v>210</v>
      </c>
      <c r="G165" t="s">
        <v>110</v>
      </c>
      <c r="H165" t="s">
        <v>110</v>
      </c>
      <c r="I165" t="s">
        <v>5373</v>
      </c>
      <c r="J165" t="s">
        <v>5373</v>
      </c>
      <c r="K165" t="s">
        <v>11593</v>
      </c>
      <c r="L165" t="s">
        <v>109</v>
      </c>
      <c r="M165" t="s">
        <v>110</v>
      </c>
      <c r="N165">
        <v>1</v>
      </c>
      <c r="O165">
        <v>1</v>
      </c>
      <c r="P165">
        <v>1</v>
      </c>
      <c r="Q165" t="s">
        <v>109</v>
      </c>
      <c r="R165" t="s">
        <v>11594</v>
      </c>
      <c r="S165">
        <v>0</v>
      </c>
      <c r="T165" s="45">
        <v>45005.509409722225</v>
      </c>
      <c r="U165" t="s">
        <v>1719</v>
      </c>
      <c r="V165" t="s">
        <v>5373</v>
      </c>
      <c r="W165" t="s">
        <v>5373</v>
      </c>
      <c r="X165" t="s">
        <v>162</v>
      </c>
      <c r="Y165">
        <v>5</v>
      </c>
      <c r="Z165" t="s">
        <v>126</v>
      </c>
      <c r="AA165" t="s">
        <v>2252</v>
      </c>
      <c r="AB165" t="s">
        <v>1796</v>
      </c>
      <c r="AC165" t="s">
        <v>5373</v>
      </c>
      <c r="AD165" t="s">
        <v>110</v>
      </c>
      <c r="AE165" t="s">
        <v>110</v>
      </c>
      <c r="AF165">
        <v>100</v>
      </c>
      <c r="AG165" t="s">
        <v>180</v>
      </c>
      <c r="AH165" t="s">
        <v>131</v>
      </c>
      <c r="AI165" t="s">
        <v>5373</v>
      </c>
      <c r="AJ165" t="s">
        <v>110</v>
      </c>
      <c r="AK165" t="s">
        <v>109</v>
      </c>
      <c r="AL165" t="s">
        <v>132</v>
      </c>
      <c r="AM165" s="1">
        <v>44054</v>
      </c>
      <c r="AN165" s="1">
        <v>44238</v>
      </c>
      <c r="AO165" s="1">
        <v>45149</v>
      </c>
      <c r="AP165">
        <v>5</v>
      </c>
      <c r="AQ165">
        <v>34.866999999999997</v>
      </c>
      <c r="AR165">
        <v>38.76</v>
      </c>
      <c r="AS165" t="s">
        <v>167</v>
      </c>
      <c r="AT165" t="s">
        <v>110</v>
      </c>
      <c r="AU165" t="s">
        <v>109</v>
      </c>
      <c r="AV165" t="s">
        <v>4496</v>
      </c>
      <c r="AW165" t="s">
        <v>1717</v>
      </c>
      <c r="AX165" t="s">
        <v>110</v>
      </c>
      <c r="AY165" t="s">
        <v>110</v>
      </c>
      <c r="AZ165" t="s">
        <v>109</v>
      </c>
      <c r="BA165" t="s">
        <v>109</v>
      </c>
      <c r="BB165" t="s">
        <v>109</v>
      </c>
      <c r="BC165" t="s">
        <v>110</v>
      </c>
      <c r="BD165" t="s">
        <v>109</v>
      </c>
      <c r="BE165" t="s">
        <v>11595</v>
      </c>
      <c r="BF165" t="s">
        <v>12</v>
      </c>
      <c r="BG165" t="s">
        <v>1720</v>
      </c>
      <c r="BH165"/>
      <c r="BI165" t="s">
        <v>518</v>
      </c>
      <c r="BJ165" t="s">
        <v>110</v>
      </c>
    </row>
    <row r="166" spans="1:62">
      <c r="A166">
        <v>179</v>
      </c>
      <c r="B166" t="s">
        <v>11596</v>
      </c>
      <c r="C166" s="1">
        <v>44040</v>
      </c>
      <c r="D166" t="s">
        <v>1736</v>
      </c>
      <c r="E166" t="s">
        <v>209</v>
      </c>
      <c r="F166" t="s">
        <v>110</v>
      </c>
      <c r="G166" t="s">
        <v>110</v>
      </c>
      <c r="H166" t="s">
        <v>110</v>
      </c>
      <c r="I166" t="s">
        <v>5373</v>
      </c>
      <c r="J166" t="s">
        <v>5373</v>
      </c>
      <c r="K166" t="s">
        <v>11200</v>
      </c>
      <c r="L166" t="s">
        <v>214</v>
      </c>
      <c r="M166" t="s">
        <v>110</v>
      </c>
      <c r="N166">
        <v>1</v>
      </c>
      <c r="O166">
        <v>1</v>
      </c>
      <c r="P166">
        <v>1</v>
      </c>
      <c r="Q166" t="s">
        <v>109</v>
      </c>
      <c r="R166" t="s">
        <v>11597</v>
      </c>
      <c r="S166">
        <v>0</v>
      </c>
      <c r="T166" s="45">
        <v>45005.509409722225</v>
      </c>
      <c r="U166" t="s">
        <v>108</v>
      </c>
      <c r="V166" t="s">
        <v>5373</v>
      </c>
      <c r="W166" t="s">
        <v>5373</v>
      </c>
      <c r="X166" t="s">
        <v>162</v>
      </c>
      <c r="Y166">
        <v>2</v>
      </c>
      <c r="Z166" t="s">
        <v>149</v>
      </c>
      <c r="AA166" t="s">
        <v>11598</v>
      </c>
      <c r="AB166" t="s">
        <v>11234</v>
      </c>
      <c r="AC166" t="s">
        <v>5373</v>
      </c>
      <c r="AD166" t="s">
        <v>110</v>
      </c>
      <c r="AE166" t="s">
        <v>110</v>
      </c>
      <c r="AF166"/>
      <c r="AG166" t="s">
        <v>180</v>
      </c>
      <c r="AH166" t="s">
        <v>131</v>
      </c>
      <c r="AI166" t="s">
        <v>5373</v>
      </c>
      <c r="AJ166" t="s">
        <v>110</v>
      </c>
      <c r="AK166" t="s">
        <v>109</v>
      </c>
      <c r="AL166" t="s">
        <v>110</v>
      </c>
      <c r="AM166" s="1"/>
      <c r="AN166" s="1"/>
      <c r="AO166" s="1">
        <v>44411</v>
      </c>
      <c r="AP166">
        <v>2</v>
      </c>
      <c r="AQ166">
        <v>14.002000000000001</v>
      </c>
      <c r="AR166">
        <v>15.504</v>
      </c>
      <c r="AS166" t="s">
        <v>167</v>
      </c>
      <c r="AT166" t="s">
        <v>110</v>
      </c>
      <c r="AU166" t="s">
        <v>109</v>
      </c>
      <c r="AV166" t="s">
        <v>11205</v>
      </c>
      <c r="AW166" t="s">
        <v>1736</v>
      </c>
      <c r="AX166" t="s">
        <v>110</v>
      </c>
      <c r="AY166" t="s">
        <v>110</v>
      </c>
      <c r="AZ166" t="s">
        <v>109</v>
      </c>
      <c r="BA166" t="s">
        <v>109</v>
      </c>
      <c r="BB166" t="s">
        <v>109</v>
      </c>
      <c r="BC166" t="s">
        <v>110</v>
      </c>
      <c r="BD166" t="s">
        <v>109</v>
      </c>
      <c r="BE166" t="s">
        <v>109</v>
      </c>
      <c r="BF166" t="s">
        <v>12</v>
      </c>
      <c r="BG166" t="s">
        <v>11206</v>
      </c>
      <c r="BH166"/>
      <c r="BI166" t="s">
        <v>110</v>
      </c>
      <c r="BJ166" t="s">
        <v>110</v>
      </c>
    </row>
    <row r="167" spans="1:62">
      <c r="A167">
        <v>178</v>
      </c>
      <c r="B167" t="s">
        <v>11599</v>
      </c>
      <c r="C167" s="1">
        <v>44040</v>
      </c>
      <c r="D167" t="s">
        <v>2014</v>
      </c>
      <c r="E167" t="s">
        <v>226</v>
      </c>
      <c r="F167" t="s">
        <v>110</v>
      </c>
      <c r="G167" t="s">
        <v>110</v>
      </c>
      <c r="H167" t="s">
        <v>110</v>
      </c>
      <c r="I167" t="s">
        <v>5373</v>
      </c>
      <c r="J167" t="s">
        <v>5373</v>
      </c>
      <c r="K167" t="s">
        <v>11600</v>
      </c>
      <c r="L167" t="s">
        <v>109</v>
      </c>
      <c r="M167" t="s">
        <v>110</v>
      </c>
      <c r="N167">
        <v>2</v>
      </c>
      <c r="O167">
        <v>1</v>
      </c>
      <c r="P167">
        <v>1</v>
      </c>
      <c r="Q167" t="s">
        <v>109</v>
      </c>
      <c r="R167" t="s">
        <v>11601</v>
      </c>
      <c r="S167">
        <v>0</v>
      </c>
      <c r="T167" s="45">
        <v>45005.509409722225</v>
      </c>
      <c r="U167" t="s">
        <v>1571</v>
      </c>
      <c r="V167" t="s">
        <v>5373</v>
      </c>
      <c r="W167" t="s">
        <v>5373</v>
      </c>
      <c r="X167" t="s">
        <v>162</v>
      </c>
      <c r="Y167">
        <v>7</v>
      </c>
      <c r="Z167" t="s">
        <v>956</v>
      </c>
      <c r="AA167" t="s">
        <v>11602</v>
      </c>
      <c r="AB167" t="s">
        <v>11576</v>
      </c>
      <c r="AC167" t="s">
        <v>5373</v>
      </c>
      <c r="AD167" t="s">
        <v>11128</v>
      </c>
      <c r="AE167" t="s">
        <v>110</v>
      </c>
      <c r="AF167">
        <v>99.706000000000003</v>
      </c>
      <c r="AG167" t="s">
        <v>205</v>
      </c>
      <c r="AH167" t="s">
        <v>11603</v>
      </c>
      <c r="AI167" t="s">
        <v>5373</v>
      </c>
      <c r="AJ167" t="s">
        <v>110</v>
      </c>
      <c r="AK167" t="s">
        <v>109</v>
      </c>
      <c r="AL167" t="s">
        <v>132</v>
      </c>
      <c r="AM167" s="1">
        <v>44047</v>
      </c>
      <c r="AN167" s="1">
        <v>44231</v>
      </c>
      <c r="AO167" s="1">
        <v>45873</v>
      </c>
      <c r="AP167">
        <v>7</v>
      </c>
      <c r="AQ167">
        <v>49.006</v>
      </c>
      <c r="AR167">
        <v>54.264000000000003</v>
      </c>
      <c r="AS167" t="s">
        <v>133</v>
      </c>
      <c r="AT167" t="s">
        <v>110</v>
      </c>
      <c r="AU167" t="s">
        <v>246</v>
      </c>
      <c r="AV167" t="s">
        <v>11604</v>
      </c>
      <c r="AW167" t="s">
        <v>110</v>
      </c>
      <c r="AX167" t="s">
        <v>110</v>
      </c>
      <c r="AY167" t="s">
        <v>110</v>
      </c>
      <c r="AZ167" t="s">
        <v>206</v>
      </c>
      <c r="BA167" t="s">
        <v>109</v>
      </c>
      <c r="BB167" t="s">
        <v>109</v>
      </c>
      <c r="BC167" t="s">
        <v>110</v>
      </c>
      <c r="BD167" t="s">
        <v>109</v>
      </c>
      <c r="BE167" t="s">
        <v>109</v>
      </c>
      <c r="BF167" t="s">
        <v>12</v>
      </c>
      <c r="BG167" t="s">
        <v>2018</v>
      </c>
      <c r="BH167"/>
      <c r="BI167" t="s">
        <v>518</v>
      </c>
      <c r="BJ167" t="s">
        <v>110</v>
      </c>
    </row>
    <row r="168" spans="1:62">
      <c r="A168">
        <v>177</v>
      </c>
      <c r="B168" t="s">
        <v>11605</v>
      </c>
      <c r="C168" s="1">
        <v>44040</v>
      </c>
      <c r="D168" t="s">
        <v>2014</v>
      </c>
      <c r="E168" t="s">
        <v>226</v>
      </c>
      <c r="F168" t="s">
        <v>110</v>
      </c>
      <c r="G168" t="s">
        <v>110</v>
      </c>
      <c r="H168" t="s">
        <v>110</v>
      </c>
      <c r="I168" t="s">
        <v>5373</v>
      </c>
      <c r="J168" t="s">
        <v>5373</v>
      </c>
      <c r="K168" t="s">
        <v>11600</v>
      </c>
      <c r="L168" t="s">
        <v>109</v>
      </c>
      <c r="M168" t="s">
        <v>110</v>
      </c>
      <c r="N168">
        <v>2</v>
      </c>
      <c r="O168">
        <v>1</v>
      </c>
      <c r="P168">
        <v>1</v>
      </c>
      <c r="Q168" t="s">
        <v>109</v>
      </c>
      <c r="R168" t="s">
        <v>11606</v>
      </c>
      <c r="S168">
        <v>0</v>
      </c>
      <c r="T168" s="45">
        <v>45005.509409722225</v>
      </c>
      <c r="U168" t="s">
        <v>1571</v>
      </c>
      <c r="V168" t="s">
        <v>5373</v>
      </c>
      <c r="W168" t="s">
        <v>5373</v>
      </c>
      <c r="X168" t="s">
        <v>162</v>
      </c>
      <c r="Y168">
        <v>5</v>
      </c>
      <c r="Z168" t="s">
        <v>126</v>
      </c>
      <c r="AA168" t="s">
        <v>11607</v>
      </c>
      <c r="AB168" t="s">
        <v>4689</v>
      </c>
      <c r="AC168" t="s">
        <v>5373</v>
      </c>
      <c r="AD168" t="s">
        <v>11608</v>
      </c>
      <c r="AE168" t="s">
        <v>110</v>
      </c>
      <c r="AF168">
        <v>99.728999999999999</v>
      </c>
      <c r="AG168" t="s">
        <v>205</v>
      </c>
      <c r="AH168" t="s">
        <v>11603</v>
      </c>
      <c r="AI168" t="s">
        <v>5373</v>
      </c>
      <c r="AJ168" t="s">
        <v>110</v>
      </c>
      <c r="AK168" t="s">
        <v>109</v>
      </c>
      <c r="AL168" t="s">
        <v>132</v>
      </c>
      <c r="AM168" s="1">
        <v>44047</v>
      </c>
      <c r="AN168" s="1">
        <v>44231</v>
      </c>
      <c r="AO168" s="1">
        <v>45142</v>
      </c>
      <c r="AP168">
        <v>5</v>
      </c>
      <c r="AQ168">
        <v>35.003999999999998</v>
      </c>
      <c r="AR168">
        <v>38.76</v>
      </c>
      <c r="AS168" t="s">
        <v>133</v>
      </c>
      <c r="AT168" t="s">
        <v>110</v>
      </c>
      <c r="AU168" t="s">
        <v>246</v>
      </c>
      <c r="AV168" t="s">
        <v>11604</v>
      </c>
      <c r="AW168" t="s">
        <v>110</v>
      </c>
      <c r="AX168" t="s">
        <v>110</v>
      </c>
      <c r="AY168" t="s">
        <v>110</v>
      </c>
      <c r="AZ168" t="s">
        <v>206</v>
      </c>
      <c r="BA168" t="s">
        <v>109</v>
      </c>
      <c r="BB168" t="s">
        <v>109</v>
      </c>
      <c r="BC168" t="s">
        <v>110</v>
      </c>
      <c r="BD168" t="s">
        <v>109</v>
      </c>
      <c r="BE168" t="s">
        <v>109</v>
      </c>
      <c r="BF168" t="s">
        <v>12</v>
      </c>
      <c r="BG168" t="s">
        <v>2018</v>
      </c>
      <c r="BH168"/>
      <c r="BI168" t="s">
        <v>518</v>
      </c>
      <c r="BJ168" t="s">
        <v>110</v>
      </c>
    </row>
    <row r="169" spans="1:62">
      <c r="A169">
        <v>176</v>
      </c>
      <c r="B169" t="s">
        <v>11609</v>
      </c>
      <c r="C169" s="1">
        <v>44040</v>
      </c>
      <c r="D169" t="s">
        <v>2245</v>
      </c>
      <c r="E169" t="s">
        <v>226</v>
      </c>
      <c r="F169" t="s">
        <v>110</v>
      </c>
      <c r="G169" t="s">
        <v>110</v>
      </c>
      <c r="H169" t="s">
        <v>110</v>
      </c>
      <c r="I169" t="s">
        <v>5373</v>
      </c>
      <c r="J169" t="s">
        <v>5373</v>
      </c>
      <c r="K169" t="s">
        <v>7007</v>
      </c>
      <c r="L169" t="s">
        <v>109</v>
      </c>
      <c r="M169" t="s">
        <v>110</v>
      </c>
      <c r="N169">
        <v>1</v>
      </c>
      <c r="O169">
        <v>1</v>
      </c>
      <c r="P169">
        <v>1</v>
      </c>
      <c r="Q169" t="s">
        <v>109</v>
      </c>
      <c r="R169" t="s">
        <v>11610</v>
      </c>
      <c r="S169">
        <v>0</v>
      </c>
      <c r="T169" s="45">
        <v>45005.509409722225</v>
      </c>
      <c r="U169" t="s">
        <v>2346</v>
      </c>
      <c r="V169" t="s">
        <v>5373</v>
      </c>
      <c r="W169" t="s">
        <v>5373</v>
      </c>
      <c r="X169" t="s">
        <v>162</v>
      </c>
      <c r="Y169">
        <v>5</v>
      </c>
      <c r="Z169" t="s">
        <v>956</v>
      </c>
      <c r="AA169" t="s">
        <v>4403</v>
      </c>
      <c r="AB169" t="s">
        <v>11138</v>
      </c>
      <c r="AC169" t="s">
        <v>5373</v>
      </c>
      <c r="AD169" t="s">
        <v>11566</v>
      </c>
      <c r="AE169" t="s">
        <v>110</v>
      </c>
      <c r="AF169">
        <v>99.938000000000002</v>
      </c>
      <c r="AG169" t="s">
        <v>180</v>
      </c>
      <c r="AH169" t="s">
        <v>131</v>
      </c>
      <c r="AI169" t="s">
        <v>5373</v>
      </c>
      <c r="AJ169" t="s">
        <v>110</v>
      </c>
      <c r="AK169" t="s">
        <v>109</v>
      </c>
      <c r="AL169" t="s">
        <v>132</v>
      </c>
      <c r="AM169" s="1">
        <v>44047</v>
      </c>
      <c r="AN169" s="1">
        <v>44231</v>
      </c>
      <c r="AO169" s="1">
        <v>45873</v>
      </c>
      <c r="AP169">
        <v>5</v>
      </c>
      <c r="AQ169">
        <v>35.003999999999998</v>
      </c>
      <c r="AR169">
        <v>38.76</v>
      </c>
      <c r="AS169" t="s">
        <v>167</v>
      </c>
      <c r="AT169" t="s">
        <v>110</v>
      </c>
      <c r="AU169" t="s">
        <v>109</v>
      </c>
      <c r="AV169" t="s">
        <v>2254</v>
      </c>
      <c r="AW169" t="s">
        <v>2245</v>
      </c>
      <c r="AX169" t="s">
        <v>110</v>
      </c>
      <c r="AY169" t="s">
        <v>110</v>
      </c>
      <c r="AZ169" t="s">
        <v>109</v>
      </c>
      <c r="BA169" t="s">
        <v>109</v>
      </c>
      <c r="BB169" t="s">
        <v>109</v>
      </c>
      <c r="BC169" t="s">
        <v>110</v>
      </c>
      <c r="BD169" t="s">
        <v>109</v>
      </c>
      <c r="BE169" t="s">
        <v>109</v>
      </c>
      <c r="BF169" t="s">
        <v>12</v>
      </c>
      <c r="BG169" t="s">
        <v>2248</v>
      </c>
      <c r="BH169"/>
      <c r="BI169" t="s">
        <v>518</v>
      </c>
      <c r="BJ169" t="s">
        <v>110</v>
      </c>
    </row>
    <row r="170" spans="1:62">
      <c r="A170">
        <v>175</v>
      </c>
      <c r="B170" t="s">
        <v>11611</v>
      </c>
      <c r="C170" s="1">
        <v>44035</v>
      </c>
      <c r="D170" t="s">
        <v>1910</v>
      </c>
      <c r="E170" t="s">
        <v>226</v>
      </c>
      <c r="F170" t="s">
        <v>110</v>
      </c>
      <c r="G170" t="s">
        <v>110</v>
      </c>
      <c r="H170" t="s">
        <v>110</v>
      </c>
      <c r="I170" t="s">
        <v>5373</v>
      </c>
      <c r="J170" t="s">
        <v>5373</v>
      </c>
      <c r="K170" t="s">
        <v>11612</v>
      </c>
      <c r="L170" t="s">
        <v>109</v>
      </c>
      <c r="M170" t="s">
        <v>110</v>
      </c>
      <c r="N170">
        <v>1</v>
      </c>
      <c r="O170">
        <v>1</v>
      </c>
      <c r="P170">
        <v>1</v>
      </c>
      <c r="Q170" t="s">
        <v>109</v>
      </c>
      <c r="R170" t="s">
        <v>11613</v>
      </c>
      <c r="S170">
        <v>0</v>
      </c>
      <c r="T170" s="45">
        <v>45005.509409722225</v>
      </c>
      <c r="U170" t="s">
        <v>1719</v>
      </c>
      <c r="V170" t="s">
        <v>5373</v>
      </c>
      <c r="W170" t="s">
        <v>5373</v>
      </c>
      <c r="X170" t="s">
        <v>162</v>
      </c>
      <c r="Y170">
        <v>3</v>
      </c>
      <c r="Z170" t="s">
        <v>126</v>
      </c>
      <c r="AA170" t="s">
        <v>2252</v>
      </c>
      <c r="AB170" t="s">
        <v>1796</v>
      </c>
      <c r="AC170" t="s">
        <v>5373</v>
      </c>
      <c r="AD170" t="s">
        <v>110</v>
      </c>
      <c r="AE170" t="s">
        <v>110</v>
      </c>
      <c r="AF170">
        <v>100</v>
      </c>
      <c r="AG170" t="s">
        <v>180</v>
      </c>
      <c r="AH170" t="s">
        <v>131</v>
      </c>
      <c r="AI170" t="s">
        <v>5373</v>
      </c>
      <c r="AJ170" t="s">
        <v>110</v>
      </c>
      <c r="AK170" t="s">
        <v>109</v>
      </c>
      <c r="AL170" t="s">
        <v>132</v>
      </c>
      <c r="AM170" s="1">
        <v>44042</v>
      </c>
      <c r="AN170" s="1">
        <v>44226</v>
      </c>
      <c r="AO170" s="1">
        <v>45137</v>
      </c>
      <c r="AP170">
        <v>3</v>
      </c>
      <c r="AQ170">
        <v>21.012</v>
      </c>
      <c r="AR170">
        <v>23.256</v>
      </c>
      <c r="AS170" t="s">
        <v>167</v>
      </c>
      <c r="AT170" t="s">
        <v>110</v>
      </c>
      <c r="AU170" t="s">
        <v>109</v>
      </c>
      <c r="AV170" t="s">
        <v>11614</v>
      </c>
      <c r="AW170" t="s">
        <v>1910</v>
      </c>
      <c r="AX170" t="s">
        <v>110</v>
      </c>
      <c r="AY170" t="s">
        <v>110</v>
      </c>
      <c r="AZ170" t="s">
        <v>109</v>
      </c>
      <c r="BA170" t="s">
        <v>109</v>
      </c>
      <c r="BB170" t="s">
        <v>109</v>
      </c>
      <c r="BC170" t="s">
        <v>110</v>
      </c>
      <c r="BD170" t="s">
        <v>109</v>
      </c>
      <c r="BE170" t="s">
        <v>109</v>
      </c>
      <c r="BF170" t="s">
        <v>12</v>
      </c>
      <c r="BG170" t="s">
        <v>1914</v>
      </c>
      <c r="BH170"/>
      <c r="BI170" t="s">
        <v>518</v>
      </c>
      <c r="BJ170" t="s">
        <v>110</v>
      </c>
    </row>
    <row r="171" spans="1:62">
      <c r="A171">
        <v>174</v>
      </c>
      <c r="B171" t="s">
        <v>11615</v>
      </c>
      <c r="C171" s="1">
        <v>44034</v>
      </c>
      <c r="D171" t="s">
        <v>6756</v>
      </c>
      <c r="E171" t="s">
        <v>226</v>
      </c>
      <c r="F171" t="s">
        <v>110</v>
      </c>
      <c r="G171" t="s">
        <v>110</v>
      </c>
      <c r="H171" t="s">
        <v>110</v>
      </c>
      <c r="I171" t="s">
        <v>5373</v>
      </c>
      <c r="J171" t="s">
        <v>5373</v>
      </c>
      <c r="K171" t="s">
        <v>10715</v>
      </c>
      <c r="L171" t="s">
        <v>109</v>
      </c>
      <c r="M171" t="s">
        <v>110</v>
      </c>
      <c r="N171">
        <v>1</v>
      </c>
      <c r="O171">
        <v>1</v>
      </c>
      <c r="P171">
        <v>1</v>
      </c>
      <c r="Q171" t="s">
        <v>109</v>
      </c>
      <c r="R171" t="s">
        <v>11616</v>
      </c>
      <c r="S171">
        <v>0</v>
      </c>
      <c r="T171" s="45">
        <v>45005.509409722225</v>
      </c>
      <c r="U171" t="s">
        <v>1324</v>
      </c>
      <c r="V171" t="s">
        <v>5373</v>
      </c>
      <c r="W171" t="s">
        <v>5373</v>
      </c>
      <c r="X171" t="s">
        <v>162</v>
      </c>
      <c r="Y171">
        <v>10</v>
      </c>
      <c r="Z171" t="s">
        <v>956</v>
      </c>
      <c r="AA171" t="s">
        <v>4287</v>
      </c>
      <c r="AB171" t="s">
        <v>11617</v>
      </c>
      <c r="AC171" t="s">
        <v>5373</v>
      </c>
      <c r="AD171" t="s">
        <v>11618</v>
      </c>
      <c r="AE171" t="s">
        <v>110</v>
      </c>
      <c r="AF171">
        <v>99.914000000000001</v>
      </c>
      <c r="AG171" t="s">
        <v>180</v>
      </c>
      <c r="AH171" t="s">
        <v>131</v>
      </c>
      <c r="AI171" t="s">
        <v>5373</v>
      </c>
      <c r="AJ171" t="s">
        <v>110</v>
      </c>
      <c r="AK171" t="s">
        <v>109</v>
      </c>
      <c r="AL171" t="s">
        <v>132</v>
      </c>
      <c r="AM171" s="1">
        <v>44039</v>
      </c>
      <c r="AN171" s="1">
        <v>44223</v>
      </c>
      <c r="AO171" s="1">
        <v>45865</v>
      </c>
      <c r="AP171">
        <v>10</v>
      </c>
      <c r="AQ171">
        <v>70.001999999999995</v>
      </c>
      <c r="AR171">
        <v>77.519000000000005</v>
      </c>
      <c r="AS171" t="s">
        <v>167</v>
      </c>
      <c r="AT171" t="s">
        <v>110</v>
      </c>
      <c r="AU171" t="s">
        <v>109</v>
      </c>
      <c r="AV171" t="s">
        <v>11619</v>
      </c>
      <c r="AW171" t="s">
        <v>6756</v>
      </c>
      <c r="AX171" t="s">
        <v>110</v>
      </c>
      <c r="AY171" t="s">
        <v>110</v>
      </c>
      <c r="AZ171" t="s">
        <v>109</v>
      </c>
      <c r="BA171" t="s">
        <v>109</v>
      </c>
      <c r="BB171" t="s">
        <v>109</v>
      </c>
      <c r="BC171" t="s">
        <v>110</v>
      </c>
      <c r="BD171" t="s">
        <v>109</v>
      </c>
      <c r="BE171" t="s">
        <v>109</v>
      </c>
      <c r="BF171" t="s">
        <v>12</v>
      </c>
      <c r="BG171" t="s">
        <v>11620</v>
      </c>
      <c r="BH171"/>
      <c r="BI171" t="s">
        <v>518</v>
      </c>
      <c r="BJ171" t="s">
        <v>110</v>
      </c>
    </row>
    <row r="172" spans="1:62">
      <c r="A172">
        <v>173</v>
      </c>
      <c r="B172" t="s">
        <v>11621</v>
      </c>
      <c r="C172" s="1">
        <v>44032</v>
      </c>
      <c r="D172" t="s">
        <v>6539</v>
      </c>
      <c r="E172" t="s">
        <v>226</v>
      </c>
      <c r="F172" t="s">
        <v>110</v>
      </c>
      <c r="G172" t="s">
        <v>110</v>
      </c>
      <c r="H172" t="s">
        <v>110</v>
      </c>
      <c r="I172" t="s">
        <v>5373</v>
      </c>
      <c r="J172" t="s">
        <v>5373</v>
      </c>
      <c r="K172" t="s">
        <v>11622</v>
      </c>
      <c r="L172" t="s">
        <v>109</v>
      </c>
      <c r="M172" t="s">
        <v>110</v>
      </c>
      <c r="N172">
        <v>1</v>
      </c>
      <c r="O172">
        <v>1</v>
      </c>
      <c r="P172">
        <v>1</v>
      </c>
      <c r="Q172" t="s">
        <v>109</v>
      </c>
      <c r="R172" t="s">
        <v>11623</v>
      </c>
      <c r="S172">
        <v>0</v>
      </c>
      <c r="T172" s="45">
        <v>45005.509409722225</v>
      </c>
      <c r="U172" t="s">
        <v>3165</v>
      </c>
      <c r="V172" t="s">
        <v>5373</v>
      </c>
      <c r="W172" t="s">
        <v>5373</v>
      </c>
      <c r="X172" t="s">
        <v>162</v>
      </c>
      <c r="Y172">
        <v>3</v>
      </c>
      <c r="Z172" t="s">
        <v>149</v>
      </c>
      <c r="AA172" t="s">
        <v>3901</v>
      </c>
      <c r="AB172" t="s">
        <v>2028</v>
      </c>
      <c r="AC172" t="s">
        <v>5373</v>
      </c>
      <c r="AD172" t="s">
        <v>110</v>
      </c>
      <c r="AE172" t="s">
        <v>110</v>
      </c>
      <c r="AF172">
        <v>99.756</v>
      </c>
      <c r="AG172" t="s">
        <v>165</v>
      </c>
      <c r="AH172" t="s">
        <v>131</v>
      </c>
      <c r="AI172" t="s">
        <v>5373</v>
      </c>
      <c r="AJ172" t="s">
        <v>110</v>
      </c>
      <c r="AK172" t="s">
        <v>109</v>
      </c>
      <c r="AL172" t="s">
        <v>132</v>
      </c>
      <c r="AM172" s="1">
        <v>44035</v>
      </c>
      <c r="AN172" s="1">
        <v>44219</v>
      </c>
      <c r="AO172" s="1">
        <v>44398</v>
      </c>
      <c r="AP172">
        <v>3</v>
      </c>
      <c r="AQ172">
        <v>20.951000000000001</v>
      </c>
      <c r="AR172">
        <v>23.256</v>
      </c>
      <c r="AS172" t="s">
        <v>430</v>
      </c>
      <c r="AT172" t="s">
        <v>110</v>
      </c>
      <c r="AU172" t="s">
        <v>109</v>
      </c>
      <c r="AV172" t="s">
        <v>11624</v>
      </c>
      <c r="AW172" t="s">
        <v>110</v>
      </c>
      <c r="AX172" t="s">
        <v>6539</v>
      </c>
      <c r="AY172" t="s">
        <v>110</v>
      </c>
      <c r="AZ172" t="s">
        <v>109</v>
      </c>
      <c r="BA172" t="s">
        <v>109</v>
      </c>
      <c r="BB172" t="s">
        <v>11625</v>
      </c>
      <c r="BC172" t="s">
        <v>110</v>
      </c>
      <c r="BD172" t="s">
        <v>109</v>
      </c>
      <c r="BE172" t="s">
        <v>109</v>
      </c>
      <c r="BF172" t="s">
        <v>12</v>
      </c>
      <c r="BG172" t="s">
        <v>11626</v>
      </c>
      <c r="BH172"/>
      <c r="BI172" t="s">
        <v>518</v>
      </c>
      <c r="BJ172" t="s">
        <v>110</v>
      </c>
    </row>
    <row r="173" spans="1:62">
      <c r="A173">
        <v>172</v>
      </c>
      <c r="B173" t="s">
        <v>11627</v>
      </c>
      <c r="C173" s="1">
        <v>44032</v>
      </c>
      <c r="D173" t="s">
        <v>3958</v>
      </c>
      <c r="E173" t="s">
        <v>209</v>
      </c>
      <c r="F173" t="s">
        <v>110</v>
      </c>
      <c r="G173" t="s">
        <v>110</v>
      </c>
      <c r="H173" t="s">
        <v>110</v>
      </c>
      <c r="I173" t="s">
        <v>5373</v>
      </c>
      <c r="J173" t="s">
        <v>5373</v>
      </c>
      <c r="K173" t="s">
        <v>11146</v>
      </c>
      <c r="L173" t="s">
        <v>6968</v>
      </c>
      <c r="M173" t="s">
        <v>110</v>
      </c>
      <c r="N173">
        <v>1</v>
      </c>
      <c r="O173">
        <v>1</v>
      </c>
      <c r="P173">
        <v>1</v>
      </c>
      <c r="Q173" t="s">
        <v>109</v>
      </c>
      <c r="R173" t="s">
        <v>11628</v>
      </c>
      <c r="S173">
        <v>0</v>
      </c>
      <c r="T173" s="45">
        <v>45005.509409722225</v>
      </c>
      <c r="U173" t="s">
        <v>830</v>
      </c>
      <c r="V173" t="s">
        <v>5373</v>
      </c>
      <c r="W173" t="s">
        <v>5373</v>
      </c>
      <c r="X173" t="s">
        <v>162</v>
      </c>
      <c r="Y173">
        <v>5</v>
      </c>
      <c r="Z173" t="s">
        <v>126</v>
      </c>
      <c r="AA173" t="s">
        <v>11629</v>
      </c>
      <c r="AB173" t="s">
        <v>11630</v>
      </c>
      <c r="AC173" t="s">
        <v>5373</v>
      </c>
      <c r="AD173" t="s">
        <v>110</v>
      </c>
      <c r="AE173" t="s">
        <v>110</v>
      </c>
      <c r="AF173">
        <v>100</v>
      </c>
      <c r="AG173" t="s">
        <v>205</v>
      </c>
      <c r="AH173" t="s">
        <v>131</v>
      </c>
      <c r="AI173" t="s">
        <v>5373</v>
      </c>
      <c r="AJ173" t="s">
        <v>110</v>
      </c>
      <c r="AK173" t="s">
        <v>109</v>
      </c>
      <c r="AL173" t="s">
        <v>256</v>
      </c>
      <c r="AM173" s="1">
        <v>44039</v>
      </c>
      <c r="AN173" s="1">
        <v>44131</v>
      </c>
      <c r="AO173" s="1">
        <v>45134</v>
      </c>
      <c r="AP173">
        <v>5</v>
      </c>
      <c r="AQ173">
        <v>34.917999999999999</v>
      </c>
      <c r="AR173">
        <v>38.76</v>
      </c>
      <c r="AS173" t="s">
        <v>133</v>
      </c>
      <c r="AT173" t="s">
        <v>110</v>
      </c>
      <c r="AU173" t="s">
        <v>246</v>
      </c>
      <c r="AV173" t="s">
        <v>5285</v>
      </c>
      <c r="AW173" t="s">
        <v>110</v>
      </c>
      <c r="AX173" t="s">
        <v>110</v>
      </c>
      <c r="AY173" t="s">
        <v>110</v>
      </c>
      <c r="AZ173" t="s">
        <v>109</v>
      </c>
      <c r="BA173" t="s">
        <v>259</v>
      </c>
      <c r="BB173" t="s">
        <v>109</v>
      </c>
      <c r="BC173" t="s">
        <v>110</v>
      </c>
      <c r="BD173" t="s">
        <v>109</v>
      </c>
      <c r="BE173" t="s">
        <v>109</v>
      </c>
      <c r="BF173" t="s">
        <v>12</v>
      </c>
      <c r="BG173" t="s">
        <v>3961</v>
      </c>
      <c r="BH173"/>
      <c r="BI173" t="s">
        <v>518</v>
      </c>
      <c r="BJ173" t="s">
        <v>110</v>
      </c>
    </row>
    <row r="174" spans="1:62">
      <c r="A174">
        <v>171</v>
      </c>
      <c r="B174" t="s">
        <v>11631</v>
      </c>
      <c r="C174" s="1">
        <v>44025</v>
      </c>
      <c r="D174" t="s">
        <v>6607</v>
      </c>
      <c r="E174" t="s">
        <v>226</v>
      </c>
      <c r="F174" t="s">
        <v>110</v>
      </c>
      <c r="G174" t="s">
        <v>110</v>
      </c>
      <c r="H174" t="s">
        <v>110</v>
      </c>
      <c r="I174" t="s">
        <v>5373</v>
      </c>
      <c r="J174" t="s">
        <v>5373</v>
      </c>
      <c r="K174" t="s">
        <v>11632</v>
      </c>
      <c r="L174" t="s">
        <v>6959</v>
      </c>
      <c r="M174" t="s">
        <v>110</v>
      </c>
      <c r="N174">
        <v>1</v>
      </c>
      <c r="O174">
        <v>1</v>
      </c>
      <c r="P174">
        <v>1</v>
      </c>
      <c r="Q174" t="s">
        <v>109</v>
      </c>
      <c r="R174" t="s">
        <v>11633</v>
      </c>
      <c r="S174">
        <v>0</v>
      </c>
      <c r="T174" s="45">
        <v>45005.509409722225</v>
      </c>
      <c r="U174" t="s">
        <v>108</v>
      </c>
      <c r="V174" t="s">
        <v>5373</v>
      </c>
      <c r="W174" t="s">
        <v>5373</v>
      </c>
      <c r="X174" t="s">
        <v>162</v>
      </c>
      <c r="Y174">
        <v>2.5</v>
      </c>
      <c r="Z174" t="s">
        <v>149</v>
      </c>
      <c r="AA174" t="s">
        <v>11598</v>
      </c>
      <c r="AB174" t="s">
        <v>11634</v>
      </c>
      <c r="AC174" t="s">
        <v>5373</v>
      </c>
      <c r="AD174" t="s">
        <v>110</v>
      </c>
      <c r="AE174" t="s">
        <v>110</v>
      </c>
      <c r="AF174">
        <v>99.766999999999996</v>
      </c>
      <c r="AG174" t="s">
        <v>180</v>
      </c>
      <c r="AH174" t="s">
        <v>832</v>
      </c>
      <c r="AI174" t="s">
        <v>5373</v>
      </c>
      <c r="AJ174" t="s">
        <v>110</v>
      </c>
      <c r="AK174" t="s">
        <v>109</v>
      </c>
      <c r="AL174" t="s">
        <v>132</v>
      </c>
      <c r="AM174" s="1">
        <v>44028</v>
      </c>
      <c r="AN174" s="1">
        <v>44212</v>
      </c>
      <c r="AO174" s="1">
        <v>44392</v>
      </c>
      <c r="AP174">
        <v>2.5</v>
      </c>
      <c r="AQ174">
        <v>17.494</v>
      </c>
      <c r="AR174">
        <v>19.38</v>
      </c>
      <c r="AS174" t="s">
        <v>167</v>
      </c>
      <c r="AT174" t="s">
        <v>110</v>
      </c>
      <c r="AU174" t="s">
        <v>109</v>
      </c>
      <c r="AV174" t="s">
        <v>11484</v>
      </c>
      <c r="AW174" t="s">
        <v>6607</v>
      </c>
      <c r="AX174" t="s">
        <v>110</v>
      </c>
      <c r="AY174" t="s">
        <v>110</v>
      </c>
      <c r="AZ174" t="s">
        <v>109</v>
      </c>
      <c r="BA174" t="s">
        <v>109</v>
      </c>
      <c r="BB174" t="s">
        <v>182</v>
      </c>
      <c r="BC174" t="s">
        <v>110</v>
      </c>
      <c r="BD174" t="s">
        <v>109</v>
      </c>
      <c r="BE174" t="s">
        <v>109</v>
      </c>
      <c r="BF174" t="s">
        <v>12</v>
      </c>
      <c r="BG174" t="s">
        <v>11485</v>
      </c>
      <c r="BH174"/>
      <c r="BI174" t="s">
        <v>518</v>
      </c>
      <c r="BJ174" t="s">
        <v>110</v>
      </c>
    </row>
    <row r="175" spans="1:62">
      <c r="A175">
        <v>170</v>
      </c>
      <c r="B175" t="s">
        <v>11635</v>
      </c>
      <c r="C175" s="1">
        <v>44025</v>
      </c>
      <c r="D175" t="s">
        <v>1019</v>
      </c>
      <c r="E175" t="s">
        <v>226</v>
      </c>
      <c r="F175" t="s">
        <v>110</v>
      </c>
      <c r="G175" t="s">
        <v>110</v>
      </c>
      <c r="H175" t="s">
        <v>110</v>
      </c>
      <c r="I175" t="s">
        <v>5373</v>
      </c>
      <c r="J175" t="s">
        <v>5373</v>
      </c>
      <c r="K175" t="s">
        <v>7085</v>
      </c>
      <c r="L175" t="s">
        <v>109</v>
      </c>
      <c r="M175" t="s">
        <v>110</v>
      </c>
      <c r="N175">
        <v>2</v>
      </c>
      <c r="O175">
        <v>1</v>
      </c>
      <c r="P175">
        <v>1</v>
      </c>
      <c r="Q175" t="s">
        <v>109</v>
      </c>
      <c r="R175" t="s">
        <v>11636</v>
      </c>
      <c r="S175">
        <v>0</v>
      </c>
      <c r="T175" s="45">
        <v>45005.509409722225</v>
      </c>
      <c r="U175" t="s">
        <v>11637</v>
      </c>
      <c r="V175" t="s">
        <v>5373</v>
      </c>
      <c r="W175" t="s">
        <v>5373</v>
      </c>
      <c r="X175" t="s">
        <v>162</v>
      </c>
      <c r="Y175">
        <v>4</v>
      </c>
      <c r="Z175" t="s">
        <v>956</v>
      </c>
      <c r="AA175" t="s">
        <v>11553</v>
      </c>
      <c r="AB175" t="s">
        <v>11638</v>
      </c>
      <c r="AC175" t="s">
        <v>5373</v>
      </c>
      <c r="AD175" t="s">
        <v>110</v>
      </c>
      <c r="AE175" t="s">
        <v>110</v>
      </c>
      <c r="AF175">
        <v>100</v>
      </c>
      <c r="AG175" t="s">
        <v>205</v>
      </c>
      <c r="AH175" t="s">
        <v>131</v>
      </c>
      <c r="AI175" t="s">
        <v>5373</v>
      </c>
      <c r="AJ175" t="s">
        <v>110</v>
      </c>
      <c r="AK175" t="s">
        <v>109</v>
      </c>
      <c r="AL175" t="s">
        <v>256</v>
      </c>
      <c r="AM175" s="1">
        <v>44032</v>
      </c>
      <c r="AN175" s="1">
        <v>44124</v>
      </c>
      <c r="AO175" s="1">
        <v>45858</v>
      </c>
      <c r="AP175">
        <v>4</v>
      </c>
      <c r="AQ175">
        <v>27.99</v>
      </c>
      <c r="AR175">
        <v>31.007999999999999</v>
      </c>
      <c r="AS175" t="s">
        <v>133</v>
      </c>
      <c r="AT175" t="s">
        <v>110</v>
      </c>
      <c r="AU175" t="s">
        <v>246</v>
      </c>
      <c r="AV175" t="s">
        <v>2686</v>
      </c>
      <c r="AW175" t="s">
        <v>110</v>
      </c>
      <c r="AX175" t="s">
        <v>110</v>
      </c>
      <c r="AY175" t="s">
        <v>110</v>
      </c>
      <c r="AZ175" t="s">
        <v>109</v>
      </c>
      <c r="BA175" t="s">
        <v>259</v>
      </c>
      <c r="BB175" t="s">
        <v>109</v>
      </c>
      <c r="BC175" t="s">
        <v>110</v>
      </c>
      <c r="BD175" t="s">
        <v>109</v>
      </c>
      <c r="BE175" t="s">
        <v>109</v>
      </c>
      <c r="BF175" t="s">
        <v>12</v>
      </c>
      <c r="BG175" t="s">
        <v>1326</v>
      </c>
      <c r="BH175"/>
      <c r="BI175" t="s">
        <v>518</v>
      </c>
      <c r="BJ175" t="s">
        <v>110</v>
      </c>
    </row>
    <row r="176" spans="1:62">
      <c r="A176">
        <v>169</v>
      </c>
      <c r="B176" t="s">
        <v>11639</v>
      </c>
      <c r="C176" s="1">
        <v>44025</v>
      </c>
      <c r="D176" t="s">
        <v>1019</v>
      </c>
      <c r="E176" t="s">
        <v>226</v>
      </c>
      <c r="F176" t="s">
        <v>110</v>
      </c>
      <c r="G176" t="s">
        <v>110</v>
      </c>
      <c r="H176" t="s">
        <v>110</v>
      </c>
      <c r="I176" t="s">
        <v>5373</v>
      </c>
      <c r="J176" t="s">
        <v>5373</v>
      </c>
      <c r="K176" t="s">
        <v>7085</v>
      </c>
      <c r="L176" t="s">
        <v>109</v>
      </c>
      <c r="M176" t="s">
        <v>110</v>
      </c>
      <c r="N176">
        <v>2</v>
      </c>
      <c r="O176">
        <v>1</v>
      </c>
      <c r="P176">
        <v>1</v>
      </c>
      <c r="Q176" t="s">
        <v>109</v>
      </c>
      <c r="R176" t="s">
        <v>11640</v>
      </c>
      <c r="S176">
        <v>0</v>
      </c>
      <c r="T176" s="45">
        <v>45005.509409722225</v>
      </c>
      <c r="U176" t="s">
        <v>11637</v>
      </c>
      <c r="V176" t="s">
        <v>5373</v>
      </c>
      <c r="W176" t="s">
        <v>5373</v>
      </c>
      <c r="X176" t="s">
        <v>162</v>
      </c>
      <c r="Y176">
        <v>6.5</v>
      </c>
      <c r="Z176" t="s">
        <v>126</v>
      </c>
      <c r="AA176" t="s">
        <v>11579</v>
      </c>
      <c r="AB176" t="s">
        <v>11580</v>
      </c>
      <c r="AC176" t="s">
        <v>5373</v>
      </c>
      <c r="AD176" t="s">
        <v>110</v>
      </c>
      <c r="AE176" t="s">
        <v>110</v>
      </c>
      <c r="AF176">
        <v>100</v>
      </c>
      <c r="AG176" t="s">
        <v>205</v>
      </c>
      <c r="AH176" t="s">
        <v>131</v>
      </c>
      <c r="AI176" t="s">
        <v>5373</v>
      </c>
      <c r="AJ176" t="s">
        <v>110</v>
      </c>
      <c r="AK176" t="s">
        <v>109</v>
      </c>
      <c r="AL176" t="s">
        <v>256</v>
      </c>
      <c r="AM176" s="1">
        <v>44032</v>
      </c>
      <c r="AN176" s="1">
        <v>44124</v>
      </c>
      <c r="AO176" s="1">
        <v>45127</v>
      </c>
      <c r="AP176">
        <v>6.5</v>
      </c>
      <c r="AQ176">
        <v>45.482999999999997</v>
      </c>
      <c r="AR176">
        <v>50.387999999999998</v>
      </c>
      <c r="AS176" t="s">
        <v>133</v>
      </c>
      <c r="AT176" t="s">
        <v>110</v>
      </c>
      <c r="AU176" t="s">
        <v>246</v>
      </c>
      <c r="AV176" t="s">
        <v>2686</v>
      </c>
      <c r="AW176" t="s">
        <v>110</v>
      </c>
      <c r="AX176" t="s">
        <v>110</v>
      </c>
      <c r="AY176" t="s">
        <v>110</v>
      </c>
      <c r="AZ176" t="s">
        <v>109</v>
      </c>
      <c r="BA176" t="s">
        <v>259</v>
      </c>
      <c r="BB176" t="s">
        <v>109</v>
      </c>
      <c r="BC176" t="s">
        <v>110</v>
      </c>
      <c r="BD176" t="s">
        <v>109</v>
      </c>
      <c r="BE176" t="s">
        <v>109</v>
      </c>
      <c r="BF176" t="s">
        <v>12</v>
      </c>
      <c r="BG176" t="s">
        <v>1326</v>
      </c>
      <c r="BH176"/>
      <c r="BI176" t="s">
        <v>518</v>
      </c>
      <c r="BJ176" t="s">
        <v>110</v>
      </c>
    </row>
    <row r="177" spans="1:62">
      <c r="A177">
        <v>168</v>
      </c>
      <c r="B177" t="s">
        <v>11641</v>
      </c>
      <c r="C177" s="1">
        <v>44021</v>
      </c>
      <c r="D177" t="s">
        <v>1086</v>
      </c>
      <c r="E177" t="s">
        <v>11515</v>
      </c>
      <c r="F177" t="s">
        <v>6984</v>
      </c>
      <c r="G177" t="s">
        <v>110</v>
      </c>
      <c r="H177" t="s">
        <v>110</v>
      </c>
      <c r="I177" t="s">
        <v>5373</v>
      </c>
      <c r="J177" t="s">
        <v>5373</v>
      </c>
      <c r="K177" t="s">
        <v>11642</v>
      </c>
      <c r="L177" t="s">
        <v>109</v>
      </c>
      <c r="M177" t="s">
        <v>110</v>
      </c>
      <c r="N177">
        <v>1</v>
      </c>
      <c r="O177">
        <v>1</v>
      </c>
      <c r="P177">
        <v>1</v>
      </c>
      <c r="Q177" t="s">
        <v>109</v>
      </c>
      <c r="R177" t="s">
        <v>11643</v>
      </c>
      <c r="S177">
        <v>0</v>
      </c>
      <c r="T177" s="45">
        <v>45005.509409722225</v>
      </c>
      <c r="U177" t="s">
        <v>2596</v>
      </c>
      <c r="V177" t="s">
        <v>5373</v>
      </c>
      <c r="W177" t="s">
        <v>5373</v>
      </c>
      <c r="X177" t="s">
        <v>162</v>
      </c>
      <c r="Y177">
        <v>2.6</v>
      </c>
      <c r="Z177" t="s">
        <v>956</v>
      </c>
      <c r="AA177" t="s">
        <v>277</v>
      </c>
      <c r="AB177" t="s">
        <v>1023</v>
      </c>
      <c r="AC177" t="s">
        <v>5373</v>
      </c>
      <c r="AD177" t="s">
        <v>110</v>
      </c>
      <c r="AE177" t="s">
        <v>110</v>
      </c>
      <c r="AF177">
        <v>100</v>
      </c>
      <c r="AG177" t="s">
        <v>180</v>
      </c>
      <c r="AH177" t="s">
        <v>131</v>
      </c>
      <c r="AI177" t="s">
        <v>5373</v>
      </c>
      <c r="AJ177" t="s">
        <v>110</v>
      </c>
      <c r="AK177" t="s">
        <v>109</v>
      </c>
      <c r="AL177" t="s">
        <v>132</v>
      </c>
      <c r="AM177" s="1">
        <v>44028</v>
      </c>
      <c r="AN177" s="1">
        <v>44212</v>
      </c>
      <c r="AO177" s="1">
        <v>45854</v>
      </c>
      <c r="AP177">
        <v>2.6</v>
      </c>
      <c r="AQ177">
        <v>18.184999999999999</v>
      </c>
      <c r="AR177">
        <v>20.155000000000001</v>
      </c>
      <c r="AS177" t="s">
        <v>430</v>
      </c>
      <c r="AT177" t="s">
        <v>110</v>
      </c>
      <c r="AU177" t="s">
        <v>109</v>
      </c>
      <c r="AV177" t="s">
        <v>11644</v>
      </c>
      <c r="AW177" t="s">
        <v>1086</v>
      </c>
      <c r="AX177" t="s">
        <v>110</v>
      </c>
      <c r="AY177" t="s">
        <v>110</v>
      </c>
      <c r="AZ177" t="s">
        <v>109</v>
      </c>
      <c r="BA177" t="s">
        <v>109</v>
      </c>
      <c r="BB177" t="s">
        <v>109</v>
      </c>
      <c r="BC177" t="s">
        <v>110</v>
      </c>
      <c r="BD177" t="s">
        <v>109</v>
      </c>
      <c r="BE177" t="s">
        <v>109</v>
      </c>
      <c r="BF177" t="s">
        <v>12</v>
      </c>
      <c r="BG177" t="s">
        <v>11645</v>
      </c>
      <c r="BH177"/>
      <c r="BI177" t="s">
        <v>518</v>
      </c>
      <c r="BJ177" t="s">
        <v>110</v>
      </c>
    </row>
    <row r="178" spans="1:62">
      <c r="A178">
        <v>167</v>
      </c>
      <c r="B178" t="s">
        <v>11646</v>
      </c>
      <c r="C178" s="1">
        <v>44021</v>
      </c>
      <c r="D178" t="s">
        <v>6715</v>
      </c>
      <c r="E178" t="s">
        <v>226</v>
      </c>
      <c r="F178" t="s">
        <v>110</v>
      </c>
      <c r="G178" t="s">
        <v>110</v>
      </c>
      <c r="H178" t="s">
        <v>110</v>
      </c>
      <c r="I178" t="s">
        <v>5373</v>
      </c>
      <c r="J178" t="s">
        <v>5373</v>
      </c>
      <c r="K178" t="s">
        <v>11647</v>
      </c>
      <c r="L178" t="s">
        <v>6930</v>
      </c>
      <c r="M178" t="s">
        <v>110</v>
      </c>
      <c r="N178">
        <v>1</v>
      </c>
      <c r="O178">
        <v>1</v>
      </c>
      <c r="P178">
        <v>1</v>
      </c>
      <c r="Q178" t="s">
        <v>109</v>
      </c>
      <c r="R178" t="s">
        <v>11648</v>
      </c>
      <c r="S178">
        <v>0</v>
      </c>
      <c r="T178" s="45">
        <v>45005.509409722225</v>
      </c>
      <c r="U178" t="s">
        <v>108</v>
      </c>
      <c r="V178" t="s">
        <v>5373</v>
      </c>
      <c r="W178" t="s">
        <v>5373</v>
      </c>
      <c r="X178" t="s">
        <v>162</v>
      </c>
      <c r="Y178">
        <v>1</v>
      </c>
      <c r="Z178" t="s">
        <v>126</v>
      </c>
      <c r="AA178" t="s">
        <v>928</v>
      </c>
      <c r="AB178" t="s">
        <v>1894</v>
      </c>
      <c r="AC178" t="s">
        <v>5373</v>
      </c>
      <c r="AD178" t="s">
        <v>110</v>
      </c>
      <c r="AE178" t="s">
        <v>110</v>
      </c>
      <c r="AF178">
        <v>100</v>
      </c>
      <c r="AG178" t="s">
        <v>180</v>
      </c>
      <c r="AH178" t="s">
        <v>832</v>
      </c>
      <c r="AI178" t="s">
        <v>5373</v>
      </c>
      <c r="AJ178" t="s">
        <v>110</v>
      </c>
      <c r="AK178" t="s">
        <v>109</v>
      </c>
      <c r="AL178" t="s">
        <v>132</v>
      </c>
      <c r="AM178" s="1">
        <v>44027</v>
      </c>
      <c r="AN178" s="1">
        <v>44211</v>
      </c>
      <c r="AO178" s="1">
        <v>45122</v>
      </c>
      <c r="AP178">
        <v>1</v>
      </c>
      <c r="AQ178">
        <v>6.9939999999999998</v>
      </c>
      <c r="AR178">
        <v>7.7519999999999998</v>
      </c>
      <c r="AS178" t="s">
        <v>1069</v>
      </c>
      <c r="AT178" t="s">
        <v>110</v>
      </c>
      <c r="AU178" t="s">
        <v>109</v>
      </c>
      <c r="AV178" t="s">
        <v>11649</v>
      </c>
      <c r="AW178" t="s">
        <v>6715</v>
      </c>
      <c r="AX178" t="s">
        <v>110</v>
      </c>
      <c r="AY178" t="s">
        <v>110</v>
      </c>
      <c r="AZ178" t="s">
        <v>109</v>
      </c>
      <c r="BA178" t="s">
        <v>109</v>
      </c>
      <c r="BB178" t="s">
        <v>109</v>
      </c>
      <c r="BC178" t="s">
        <v>110</v>
      </c>
      <c r="BD178" t="s">
        <v>109</v>
      </c>
      <c r="BE178" t="s">
        <v>109</v>
      </c>
      <c r="BF178" t="s">
        <v>12</v>
      </c>
      <c r="BG178" t="s">
        <v>11650</v>
      </c>
      <c r="BH178"/>
      <c r="BI178" t="s">
        <v>518</v>
      </c>
      <c r="BJ178" t="s">
        <v>110</v>
      </c>
    </row>
    <row r="179" spans="1:62">
      <c r="A179">
        <v>166</v>
      </c>
      <c r="B179" t="s">
        <v>11651</v>
      </c>
      <c r="C179" s="1">
        <v>44019</v>
      </c>
      <c r="D179" t="s">
        <v>826</v>
      </c>
      <c r="E179" t="s">
        <v>226</v>
      </c>
      <c r="F179" t="s">
        <v>110</v>
      </c>
      <c r="G179" t="s">
        <v>110</v>
      </c>
      <c r="H179" t="s">
        <v>11090</v>
      </c>
      <c r="I179" t="s">
        <v>5373</v>
      </c>
      <c r="J179" t="s">
        <v>5373</v>
      </c>
      <c r="K179" t="s">
        <v>7076</v>
      </c>
      <c r="L179" t="s">
        <v>11652</v>
      </c>
      <c r="M179" t="s">
        <v>110</v>
      </c>
      <c r="N179">
        <v>2</v>
      </c>
      <c r="O179">
        <v>1</v>
      </c>
      <c r="P179">
        <v>2</v>
      </c>
      <c r="Q179" t="s">
        <v>109</v>
      </c>
      <c r="R179" t="s">
        <v>11653</v>
      </c>
      <c r="S179">
        <v>0</v>
      </c>
      <c r="T179" s="45">
        <v>45005.509409722225</v>
      </c>
      <c r="U179" t="s">
        <v>2085</v>
      </c>
      <c r="V179" t="s">
        <v>5373</v>
      </c>
      <c r="W179" t="s">
        <v>5373</v>
      </c>
      <c r="X179" t="s">
        <v>162</v>
      </c>
      <c r="Y179">
        <v>4.5</v>
      </c>
      <c r="Z179" t="s">
        <v>956</v>
      </c>
      <c r="AA179" t="s">
        <v>11654</v>
      </c>
      <c r="AB179" t="s">
        <v>11655</v>
      </c>
      <c r="AC179" t="s">
        <v>5373</v>
      </c>
      <c r="AD179" t="s">
        <v>110</v>
      </c>
      <c r="AE179" t="s">
        <v>110</v>
      </c>
      <c r="AF179">
        <v>100</v>
      </c>
      <c r="AG179" t="s">
        <v>165</v>
      </c>
      <c r="AH179" t="s">
        <v>131</v>
      </c>
      <c r="AI179" t="s">
        <v>5373</v>
      </c>
      <c r="AJ179" t="s">
        <v>110</v>
      </c>
      <c r="AK179" t="s">
        <v>109</v>
      </c>
      <c r="AL179" t="s">
        <v>256</v>
      </c>
      <c r="AM179" s="1">
        <v>44026</v>
      </c>
      <c r="AN179" s="1">
        <v>44118</v>
      </c>
      <c r="AO179" s="1">
        <v>45852</v>
      </c>
      <c r="AP179">
        <v>4.5</v>
      </c>
      <c r="AQ179">
        <v>31.562000000000001</v>
      </c>
      <c r="AR179">
        <v>34.884</v>
      </c>
      <c r="AS179" t="s">
        <v>430</v>
      </c>
      <c r="AT179" t="s">
        <v>110</v>
      </c>
      <c r="AU179" t="s">
        <v>109</v>
      </c>
      <c r="AV179" t="s">
        <v>3030</v>
      </c>
      <c r="AW179" t="s">
        <v>110</v>
      </c>
      <c r="AX179" t="s">
        <v>826</v>
      </c>
      <c r="AY179" t="s">
        <v>110</v>
      </c>
      <c r="AZ179" t="s">
        <v>109</v>
      </c>
      <c r="BA179" t="s">
        <v>259</v>
      </c>
      <c r="BB179" t="s">
        <v>109</v>
      </c>
      <c r="BC179" t="s">
        <v>110</v>
      </c>
      <c r="BD179" t="s">
        <v>109</v>
      </c>
      <c r="BE179" t="s">
        <v>11656</v>
      </c>
      <c r="BF179" t="s">
        <v>12</v>
      </c>
      <c r="BG179" t="s">
        <v>3029</v>
      </c>
      <c r="BH179"/>
      <c r="BI179" t="s">
        <v>518</v>
      </c>
      <c r="BJ179" t="s">
        <v>110</v>
      </c>
    </row>
    <row r="180" spans="1:62">
      <c r="A180">
        <v>165</v>
      </c>
      <c r="B180" t="s">
        <v>11657</v>
      </c>
      <c r="C180" s="1">
        <v>44019</v>
      </c>
      <c r="D180" t="s">
        <v>826</v>
      </c>
      <c r="E180" t="s">
        <v>226</v>
      </c>
      <c r="F180" t="s">
        <v>110</v>
      </c>
      <c r="G180" t="s">
        <v>110</v>
      </c>
      <c r="H180" t="s">
        <v>11090</v>
      </c>
      <c r="I180" t="s">
        <v>5373</v>
      </c>
      <c r="J180" t="s">
        <v>5373</v>
      </c>
      <c r="K180" t="s">
        <v>7076</v>
      </c>
      <c r="L180" t="s">
        <v>11652</v>
      </c>
      <c r="M180" t="s">
        <v>110</v>
      </c>
      <c r="N180">
        <v>2</v>
      </c>
      <c r="O180">
        <v>1</v>
      </c>
      <c r="P180">
        <v>2</v>
      </c>
      <c r="Q180" t="s">
        <v>109</v>
      </c>
      <c r="R180" t="s">
        <v>11658</v>
      </c>
      <c r="S180">
        <v>0</v>
      </c>
      <c r="T180" s="45">
        <v>45005.509409722225</v>
      </c>
      <c r="U180" t="s">
        <v>2085</v>
      </c>
      <c r="V180" t="s">
        <v>5373</v>
      </c>
      <c r="W180" t="s">
        <v>5373</v>
      </c>
      <c r="X180" t="s">
        <v>162</v>
      </c>
      <c r="Y180">
        <v>3.5</v>
      </c>
      <c r="Z180" t="s">
        <v>126</v>
      </c>
      <c r="AA180" t="s">
        <v>4403</v>
      </c>
      <c r="AB180" t="s">
        <v>11138</v>
      </c>
      <c r="AC180" t="s">
        <v>5373</v>
      </c>
      <c r="AD180" t="s">
        <v>11139</v>
      </c>
      <c r="AE180" t="s">
        <v>110</v>
      </c>
      <c r="AF180">
        <v>99.736000000000004</v>
      </c>
      <c r="AG180" t="s">
        <v>165</v>
      </c>
      <c r="AH180" t="s">
        <v>131</v>
      </c>
      <c r="AI180" t="s">
        <v>5373</v>
      </c>
      <c r="AJ180" t="s">
        <v>110</v>
      </c>
      <c r="AK180" t="s">
        <v>109</v>
      </c>
      <c r="AL180" t="s">
        <v>132</v>
      </c>
      <c r="AM180" s="1">
        <v>44026</v>
      </c>
      <c r="AN180" s="1">
        <v>44210</v>
      </c>
      <c r="AO180" s="1">
        <v>45121</v>
      </c>
      <c r="AP180">
        <v>3.5</v>
      </c>
      <c r="AQ180">
        <v>24.547999999999998</v>
      </c>
      <c r="AR180">
        <v>27.132000000000001</v>
      </c>
      <c r="AS180" t="s">
        <v>430</v>
      </c>
      <c r="AT180" t="s">
        <v>110</v>
      </c>
      <c r="AU180" t="s">
        <v>109</v>
      </c>
      <c r="AV180" t="s">
        <v>3030</v>
      </c>
      <c r="AW180" t="s">
        <v>110</v>
      </c>
      <c r="AX180" t="s">
        <v>826</v>
      </c>
      <c r="AY180" t="s">
        <v>110</v>
      </c>
      <c r="AZ180" t="s">
        <v>109</v>
      </c>
      <c r="BA180" t="s">
        <v>109</v>
      </c>
      <c r="BB180" t="s">
        <v>109</v>
      </c>
      <c r="BC180" t="s">
        <v>110</v>
      </c>
      <c r="BD180" t="s">
        <v>109</v>
      </c>
      <c r="BE180" t="s">
        <v>11659</v>
      </c>
      <c r="BF180" t="s">
        <v>12</v>
      </c>
      <c r="BG180" t="s">
        <v>3029</v>
      </c>
      <c r="BH180"/>
      <c r="BI180" t="s">
        <v>518</v>
      </c>
      <c r="BJ180" t="s">
        <v>110</v>
      </c>
    </row>
    <row r="181" spans="1:62">
      <c r="A181">
        <v>164</v>
      </c>
      <c r="B181" t="s">
        <v>11660</v>
      </c>
      <c r="C181" s="1">
        <v>44011</v>
      </c>
      <c r="D181" t="s">
        <v>1862</v>
      </c>
      <c r="E181" t="s">
        <v>226</v>
      </c>
      <c r="F181" t="s">
        <v>110</v>
      </c>
      <c r="G181" t="s">
        <v>110</v>
      </c>
      <c r="H181" t="s">
        <v>110</v>
      </c>
      <c r="I181" t="s">
        <v>5373</v>
      </c>
      <c r="J181" t="s">
        <v>5373</v>
      </c>
      <c r="K181" t="s">
        <v>7132</v>
      </c>
      <c r="L181" t="s">
        <v>109</v>
      </c>
      <c r="M181" t="s">
        <v>110</v>
      </c>
      <c r="N181">
        <v>1</v>
      </c>
      <c r="O181">
        <v>1</v>
      </c>
      <c r="P181">
        <v>1</v>
      </c>
      <c r="Q181" t="s">
        <v>109</v>
      </c>
      <c r="R181" t="s">
        <v>11661</v>
      </c>
      <c r="S181">
        <v>0</v>
      </c>
      <c r="T181" s="45">
        <v>45005.509409722225</v>
      </c>
      <c r="U181" t="s">
        <v>108</v>
      </c>
      <c r="V181" t="s">
        <v>5373</v>
      </c>
      <c r="W181" t="s">
        <v>5373</v>
      </c>
      <c r="X181" t="s">
        <v>162</v>
      </c>
      <c r="Y181">
        <v>1.6</v>
      </c>
      <c r="Z181" t="s">
        <v>126</v>
      </c>
      <c r="AA181" t="s">
        <v>671</v>
      </c>
      <c r="AB181" t="s">
        <v>1873</v>
      </c>
      <c r="AC181" t="s">
        <v>5373</v>
      </c>
      <c r="AD181" t="s">
        <v>110</v>
      </c>
      <c r="AE181" t="s">
        <v>110</v>
      </c>
      <c r="AF181">
        <v>100</v>
      </c>
      <c r="AG181" t="s">
        <v>180</v>
      </c>
      <c r="AH181" t="s">
        <v>131</v>
      </c>
      <c r="AI181" t="s">
        <v>5373</v>
      </c>
      <c r="AJ181" t="s">
        <v>110</v>
      </c>
      <c r="AK181" t="s">
        <v>109</v>
      </c>
      <c r="AL181" t="s">
        <v>132</v>
      </c>
      <c r="AM181" s="1">
        <v>44015</v>
      </c>
      <c r="AN181" s="1">
        <v>44199</v>
      </c>
      <c r="AO181" s="1">
        <v>45110</v>
      </c>
      <c r="AP181">
        <v>1.6</v>
      </c>
      <c r="AQ181">
        <v>11.33</v>
      </c>
      <c r="AR181">
        <v>12.403</v>
      </c>
      <c r="AS181" t="s">
        <v>430</v>
      </c>
      <c r="AT181" t="s">
        <v>110</v>
      </c>
      <c r="AU181" t="s">
        <v>109</v>
      </c>
      <c r="AV181" t="s">
        <v>11662</v>
      </c>
      <c r="AW181" t="s">
        <v>1862</v>
      </c>
      <c r="AX181" t="s">
        <v>110</v>
      </c>
      <c r="AY181" t="s">
        <v>110</v>
      </c>
      <c r="AZ181" t="s">
        <v>109</v>
      </c>
      <c r="BA181" t="s">
        <v>109</v>
      </c>
      <c r="BB181" t="s">
        <v>109</v>
      </c>
      <c r="BC181" t="s">
        <v>110</v>
      </c>
      <c r="BD181" t="s">
        <v>109</v>
      </c>
      <c r="BE181" t="s">
        <v>109</v>
      </c>
      <c r="BF181" t="s">
        <v>12</v>
      </c>
      <c r="BG181" t="s">
        <v>1865</v>
      </c>
      <c r="BH181"/>
      <c r="BI181" t="s">
        <v>518</v>
      </c>
      <c r="BJ181" t="s">
        <v>110</v>
      </c>
    </row>
    <row r="182" spans="1:62">
      <c r="A182">
        <v>163</v>
      </c>
      <c r="B182" t="s">
        <v>11663</v>
      </c>
      <c r="C182" s="1">
        <v>44000</v>
      </c>
      <c r="D182" t="s">
        <v>6877</v>
      </c>
      <c r="E182" t="s">
        <v>209</v>
      </c>
      <c r="F182" t="s">
        <v>210</v>
      </c>
      <c r="G182" t="s">
        <v>110</v>
      </c>
      <c r="H182" t="s">
        <v>110</v>
      </c>
      <c r="I182" t="s">
        <v>5373</v>
      </c>
      <c r="J182" t="s">
        <v>5373</v>
      </c>
      <c r="K182" t="s">
        <v>11664</v>
      </c>
      <c r="L182" t="s">
        <v>109</v>
      </c>
      <c r="M182" t="s">
        <v>110</v>
      </c>
      <c r="N182">
        <v>2</v>
      </c>
      <c r="O182">
        <v>1</v>
      </c>
      <c r="P182">
        <v>1</v>
      </c>
      <c r="Q182" t="s">
        <v>109</v>
      </c>
      <c r="R182" t="s">
        <v>11665</v>
      </c>
      <c r="S182">
        <v>0</v>
      </c>
      <c r="T182" s="45">
        <v>45005.509409722225</v>
      </c>
      <c r="U182" t="s">
        <v>2085</v>
      </c>
      <c r="V182" t="s">
        <v>5373</v>
      </c>
      <c r="W182" t="s">
        <v>5373</v>
      </c>
      <c r="X182" t="s">
        <v>162</v>
      </c>
      <c r="Y182">
        <v>5</v>
      </c>
      <c r="Z182" t="s">
        <v>956</v>
      </c>
      <c r="AA182" t="s">
        <v>4939</v>
      </c>
      <c r="AB182" t="s">
        <v>11666</v>
      </c>
      <c r="AC182" t="s">
        <v>5373</v>
      </c>
      <c r="AD182" t="s">
        <v>11667</v>
      </c>
      <c r="AE182" t="s">
        <v>110</v>
      </c>
      <c r="AF182">
        <v>99.867000000000004</v>
      </c>
      <c r="AG182" t="s">
        <v>180</v>
      </c>
      <c r="AH182" t="s">
        <v>131</v>
      </c>
      <c r="AI182" t="s">
        <v>5373</v>
      </c>
      <c r="AJ182" t="s">
        <v>110</v>
      </c>
      <c r="AK182" t="s">
        <v>109</v>
      </c>
      <c r="AL182" t="s">
        <v>132</v>
      </c>
      <c r="AM182" s="1">
        <v>44006</v>
      </c>
      <c r="AN182" s="1">
        <v>44189</v>
      </c>
      <c r="AO182" s="1">
        <v>45832</v>
      </c>
      <c r="AP182">
        <v>5</v>
      </c>
      <c r="AQ182">
        <v>35.447000000000003</v>
      </c>
      <c r="AR182">
        <v>38.76</v>
      </c>
      <c r="AS182" t="s">
        <v>310</v>
      </c>
      <c r="AT182" t="s">
        <v>110</v>
      </c>
      <c r="AU182" t="s">
        <v>109</v>
      </c>
      <c r="AV182" t="s">
        <v>11668</v>
      </c>
      <c r="AW182" t="s">
        <v>6877</v>
      </c>
      <c r="AX182" t="s">
        <v>110</v>
      </c>
      <c r="AY182" t="s">
        <v>110</v>
      </c>
      <c r="AZ182" t="s">
        <v>109</v>
      </c>
      <c r="BA182" t="s">
        <v>109</v>
      </c>
      <c r="BB182" t="s">
        <v>109</v>
      </c>
      <c r="BC182" t="s">
        <v>110</v>
      </c>
      <c r="BD182" t="s">
        <v>109</v>
      </c>
      <c r="BE182" t="s">
        <v>109</v>
      </c>
      <c r="BF182" t="s">
        <v>12</v>
      </c>
      <c r="BG182" t="s">
        <v>11669</v>
      </c>
      <c r="BH182"/>
      <c r="BI182" t="s">
        <v>518</v>
      </c>
      <c r="BJ182" t="s">
        <v>110</v>
      </c>
    </row>
    <row r="183" spans="1:62">
      <c r="A183">
        <v>162</v>
      </c>
      <c r="B183" t="s">
        <v>11670</v>
      </c>
      <c r="C183" s="1">
        <v>44000</v>
      </c>
      <c r="D183" t="s">
        <v>6877</v>
      </c>
      <c r="E183" t="s">
        <v>209</v>
      </c>
      <c r="F183" t="s">
        <v>210</v>
      </c>
      <c r="G183" t="s">
        <v>110</v>
      </c>
      <c r="H183" t="s">
        <v>110</v>
      </c>
      <c r="I183" t="s">
        <v>5373</v>
      </c>
      <c r="J183" t="s">
        <v>5373</v>
      </c>
      <c r="K183" t="s">
        <v>11664</v>
      </c>
      <c r="L183" t="s">
        <v>109</v>
      </c>
      <c r="M183" t="s">
        <v>110</v>
      </c>
      <c r="N183">
        <v>2</v>
      </c>
      <c r="O183">
        <v>1</v>
      </c>
      <c r="P183">
        <v>1</v>
      </c>
      <c r="Q183" t="s">
        <v>109</v>
      </c>
      <c r="R183" t="s">
        <v>11671</v>
      </c>
      <c r="S183">
        <v>0</v>
      </c>
      <c r="T183" s="45">
        <v>45005.509409722225</v>
      </c>
      <c r="U183" t="s">
        <v>2085</v>
      </c>
      <c r="V183" t="s">
        <v>5373</v>
      </c>
      <c r="W183" t="s">
        <v>5373</v>
      </c>
      <c r="X183" t="s">
        <v>162</v>
      </c>
      <c r="Y183">
        <v>3</v>
      </c>
      <c r="Z183" t="s">
        <v>812</v>
      </c>
      <c r="AA183" t="s">
        <v>3901</v>
      </c>
      <c r="AB183" t="s">
        <v>11672</v>
      </c>
      <c r="AC183" t="s">
        <v>5373</v>
      </c>
      <c r="AD183" t="s">
        <v>11673</v>
      </c>
      <c r="AE183" t="s">
        <v>110</v>
      </c>
      <c r="AF183">
        <v>99.09</v>
      </c>
      <c r="AG183" t="s">
        <v>180</v>
      </c>
      <c r="AH183" t="s">
        <v>131</v>
      </c>
      <c r="AI183" t="s">
        <v>5373</v>
      </c>
      <c r="AJ183" t="s">
        <v>110</v>
      </c>
      <c r="AK183" t="s">
        <v>109</v>
      </c>
      <c r="AL183" t="s">
        <v>132</v>
      </c>
      <c r="AM183" s="1">
        <v>44006</v>
      </c>
      <c r="AN183" s="1">
        <v>44189</v>
      </c>
      <c r="AO183" s="1">
        <v>47658</v>
      </c>
      <c r="AP183">
        <v>3</v>
      </c>
      <c r="AQ183">
        <v>21.268000000000001</v>
      </c>
      <c r="AR183">
        <v>23.256</v>
      </c>
      <c r="AS183" t="s">
        <v>310</v>
      </c>
      <c r="AT183" t="s">
        <v>110</v>
      </c>
      <c r="AU183" t="s">
        <v>109</v>
      </c>
      <c r="AV183" t="s">
        <v>11668</v>
      </c>
      <c r="AW183" t="s">
        <v>6877</v>
      </c>
      <c r="AX183" t="s">
        <v>110</v>
      </c>
      <c r="AY183" t="s">
        <v>110</v>
      </c>
      <c r="AZ183" t="s">
        <v>109</v>
      </c>
      <c r="BA183" t="s">
        <v>109</v>
      </c>
      <c r="BB183" t="s">
        <v>109</v>
      </c>
      <c r="BC183" t="s">
        <v>110</v>
      </c>
      <c r="BD183" t="s">
        <v>109</v>
      </c>
      <c r="BE183" t="s">
        <v>109</v>
      </c>
      <c r="BF183" t="s">
        <v>12</v>
      </c>
      <c r="BG183" t="s">
        <v>11669</v>
      </c>
      <c r="BH183"/>
      <c r="BI183" t="s">
        <v>518</v>
      </c>
      <c r="BJ183" t="s">
        <v>110</v>
      </c>
    </row>
    <row r="184" spans="1:62">
      <c r="A184">
        <v>161</v>
      </c>
      <c r="B184" t="s">
        <v>11674</v>
      </c>
      <c r="C184" s="1">
        <v>43985</v>
      </c>
      <c r="D184" t="s">
        <v>1891</v>
      </c>
      <c r="E184" t="s">
        <v>226</v>
      </c>
      <c r="F184" t="s">
        <v>110</v>
      </c>
      <c r="G184" t="s">
        <v>110</v>
      </c>
      <c r="H184" t="s">
        <v>110</v>
      </c>
      <c r="I184" t="s">
        <v>5373</v>
      </c>
      <c r="J184" t="s">
        <v>5373</v>
      </c>
      <c r="K184" t="s">
        <v>11675</v>
      </c>
      <c r="L184" t="s">
        <v>109</v>
      </c>
      <c r="M184" t="s">
        <v>110</v>
      </c>
      <c r="N184">
        <v>1</v>
      </c>
      <c r="O184">
        <v>1</v>
      </c>
      <c r="P184">
        <v>1</v>
      </c>
      <c r="Q184" t="s">
        <v>109</v>
      </c>
      <c r="R184" t="s">
        <v>11676</v>
      </c>
      <c r="S184">
        <v>0</v>
      </c>
      <c r="T184" s="45">
        <v>45005.509409722225</v>
      </c>
      <c r="U184" t="s">
        <v>318</v>
      </c>
      <c r="V184" t="s">
        <v>5373</v>
      </c>
      <c r="W184" t="s">
        <v>5373</v>
      </c>
      <c r="X184" t="s">
        <v>162</v>
      </c>
      <c r="Y184">
        <v>3</v>
      </c>
      <c r="Z184" t="s">
        <v>126</v>
      </c>
      <c r="AA184" t="s">
        <v>3627</v>
      </c>
      <c r="AB184" t="s">
        <v>11677</v>
      </c>
      <c r="AC184" t="s">
        <v>5373</v>
      </c>
      <c r="AD184" t="s">
        <v>110</v>
      </c>
      <c r="AE184" t="s">
        <v>110</v>
      </c>
      <c r="AF184">
        <v>100</v>
      </c>
      <c r="AG184" t="s">
        <v>205</v>
      </c>
      <c r="AH184" t="s">
        <v>131</v>
      </c>
      <c r="AI184" t="s">
        <v>5373</v>
      </c>
      <c r="AJ184" t="s">
        <v>110</v>
      </c>
      <c r="AK184" t="s">
        <v>109</v>
      </c>
      <c r="AL184" t="s">
        <v>132</v>
      </c>
      <c r="AM184" s="1">
        <v>43992</v>
      </c>
      <c r="AN184" s="1">
        <v>44175</v>
      </c>
      <c r="AO184" s="1">
        <v>45087</v>
      </c>
      <c r="AP184">
        <v>3</v>
      </c>
      <c r="AQ184">
        <v>21.347000000000001</v>
      </c>
      <c r="AR184">
        <v>23.256</v>
      </c>
      <c r="AS184" t="s">
        <v>133</v>
      </c>
      <c r="AT184" t="s">
        <v>110</v>
      </c>
      <c r="AU184" t="s">
        <v>109</v>
      </c>
      <c r="AV184" t="s">
        <v>11678</v>
      </c>
      <c r="AW184" t="s">
        <v>110</v>
      </c>
      <c r="AX184" t="s">
        <v>110</v>
      </c>
      <c r="AY184" t="s">
        <v>110</v>
      </c>
      <c r="AZ184" t="s">
        <v>109</v>
      </c>
      <c r="BA184" t="s">
        <v>109</v>
      </c>
      <c r="BB184" t="s">
        <v>109</v>
      </c>
      <c r="BC184" t="s">
        <v>110</v>
      </c>
      <c r="BD184" t="s">
        <v>109</v>
      </c>
      <c r="BE184" t="s">
        <v>109</v>
      </c>
      <c r="BF184" t="s">
        <v>12</v>
      </c>
      <c r="BG184" t="s">
        <v>1896</v>
      </c>
      <c r="BH184"/>
      <c r="BI184" t="s">
        <v>518</v>
      </c>
      <c r="BJ184" t="s">
        <v>110</v>
      </c>
    </row>
    <row r="185" spans="1:62">
      <c r="A185">
        <v>160</v>
      </c>
      <c r="B185" t="s">
        <v>11679</v>
      </c>
      <c r="C185" s="1">
        <v>43935</v>
      </c>
      <c r="D185" t="s">
        <v>6730</v>
      </c>
      <c r="E185" t="s">
        <v>209</v>
      </c>
      <c r="F185" t="s">
        <v>110</v>
      </c>
      <c r="G185" t="s">
        <v>110</v>
      </c>
      <c r="H185" t="s">
        <v>110</v>
      </c>
      <c r="I185" t="s">
        <v>5373</v>
      </c>
      <c r="J185" t="s">
        <v>5373</v>
      </c>
      <c r="K185" t="s">
        <v>11680</v>
      </c>
      <c r="L185" t="s">
        <v>109</v>
      </c>
      <c r="M185" t="s">
        <v>110</v>
      </c>
      <c r="N185">
        <v>1</v>
      </c>
      <c r="O185">
        <v>1</v>
      </c>
      <c r="P185">
        <v>1</v>
      </c>
      <c r="Q185" t="s">
        <v>109</v>
      </c>
      <c r="R185" t="s">
        <v>11681</v>
      </c>
      <c r="S185">
        <v>0</v>
      </c>
      <c r="T185" s="45">
        <v>45005.509409722225</v>
      </c>
      <c r="U185" t="s">
        <v>108</v>
      </c>
      <c r="V185" t="s">
        <v>5373</v>
      </c>
      <c r="W185" t="s">
        <v>5373</v>
      </c>
      <c r="X185" t="s">
        <v>162</v>
      </c>
      <c r="Y185">
        <v>2</v>
      </c>
      <c r="Z185" t="s">
        <v>126</v>
      </c>
      <c r="AA185" t="s">
        <v>11682</v>
      </c>
      <c r="AB185" t="s">
        <v>110</v>
      </c>
      <c r="AC185" t="s">
        <v>5373</v>
      </c>
      <c r="AD185" t="s">
        <v>110</v>
      </c>
      <c r="AE185" t="s">
        <v>110</v>
      </c>
      <c r="AF185">
        <v>100</v>
      </c>
      <c r="AG185" t="s">
        <v>165</v>
      </c>
      <c r="AH185" t="s">
        <v>225</v>
      </c>
      <c r="AI185" t="s">
        <v>5373</v>
      </c>
      <c r="AJ185" t="s">
        <v>110</v>
      </c>
      <c r="AK185" t="s">
        <v>109</v>
      </c>
      <c r="AL185" t="s">
        <v>132</v>
      </c>
      <c r="AM185" s="1">
        <v>43942</v>
      </c>
      <c r="AN185" s="1">
        <v>44125</v>
      </c>
      <c r="AO185" s="1">
        <v>45037</v>
      </c>
      <c r="AP185">
        <v>2</v>
      </c>
      <c r="AQ185">
        <v>14.102</v>
      </c>
      <c r="AR185">
        <v>15.504</v>
      </c>
      <c r="AS185" t="s">
        <v>430</v>
      </c>
      <c r="AT185" t="s">
        <v>110</v>
      </c>
      <c r="AU185" t="s">
        <v>109</v>
      </c>
      <c r="AV185" t="s">
        <v>11683</v>
      </c>
      <c r="AW185" t="s">
        <v>110</v>
      </c>
      <c r="AX185" t="s">
        <v>6730</v>
      </c>
      <c r="AY185" t="s">
        <v>110</v>
      </c>
      <c r="AZ185" t="s">
        <v>109</v>
      </c>
      <c r="BA185" t="s">
        <v>109</v>
      </c>
      <c r="BB185" t="s">
        <v>109</v>
      </c>
      <c r="BC185" t="s">
        <v>11684</v>
      </c>
      <c r="BD185" t="s">
        <v>109</v>
      </c>
      <c r="BE185" t="s">
        <v>109</v>
      </c>
      <c r="BF185" t="s">
        <v>12</v>
      </c>
      <c r="BG185" t="s">
        <v>11685</v>
      </c>
      <c r="BH185"/>
      <c r="BI185" t="s">
        <v>518</v>
      </c>
      <c r="BJ185" t="s">
        <v>110</v>
      </c>
    </row>
    <row r="186" spans="1:62">
      <c r="A186">
        <v>159</v>
      </c>
      <c r="B186" t="s">
        <v>11686</v>
      </c>
      <c r="C186" s="1">
        <v>43910</v>
      </c>
      <c r="D186" t="s">
        <v>4658</v>
      </c>
      <c r="E186" t="s">
        <v>6945</v>
      </c>
      <c r="F186" t="s">
        <v>110</v>
      </c>
      <c r="G186" t="s">
        <v>110</v>
      </c>
      <c r="H186" t="s">
        <v>110</v>
      </c>
      <c r="I186" t="s">
        <v>5373</v>
      </c>
      <c r="J186" t="s">
        <v>5373</v>
      </c>
      <c r="K186" t="s">
        <v>11687</v>
      </c>
      <c r="L186" t="s">
        <v>109</v>
      </c>
      <c r="M186" t="s">
        <v>110</v>
      </c>
      <c r="N186">
        <v>1</v>
      </c>
      <c r="O186">
        <v>1</v>
      </c>
      <c r="P186">
        <v>1</v>
      </c>
      <c r="Q186" t="s">
        <v>109</v>
      </c>
      <c r="R186" t="s">
        <v>11688</v>
      </c>
      <c r="S186">
        <v>0</v>
      </c>
      <c r="T186" s="45">
        <v>45005.509409722225</v>
      </c>
      <c r="U186" t="s">
        <v>108</v>
      </c>
      <c r="V186" t="s">
        <v>5373</v>
      </c>
      <c r="W186" t="s">
        <v>5373</v>
      </c>
      <c r="X186" t="s">
        <v>162</v>
      </c>
      <c r="Y186">
        <v>0.81</v>
      </c>
      <c r="Z186" t="s">
        <v>276</v>
      </c>
      <c r="AA186" t="s">
        <v>11689</v>
      </c>
      <c r="AB186" t="s">
        <v>110</v>
      </c>
      <c r="AC186" t="s">
        <v>5373</v>
      </c>
      <c r="AD186" t="s">
        <v>110</v>
      </c>
      <c r="AE186" t="s">
        <v>110</v>
      </c>
      <c r="AF186">
        <v>98.751000000000005</v>
      </c>
      <c r="AG186" t="s">
        <v>180</v>
      </c>
      <c r="AH186" t="s">
        <v>225</v>
      </c>
      <c r="AI186" t="s">
        <v>5373</v>
      </c>
      <c r="AJ186" t="s">
        <v>110</v>
      </c>
      <c r="AK186" t="s">
        <v>109</v>
      </c>
      <c r="AL186" t="s">
        <v>132</v>
      </c>
      <c r="AM186" s="1">
        <v>43915</v>
      </c>
      <c r="AN186" s="1">
        <v>44099</v>
      </c>
      <c r="AO186" s="1">
        <v>44645</v>
      </c>
      <c r="AP186">
        <v>0.81</v>
      </c>
      <c r="AQ186">
        <v>5.7480000000000002</v>
      </c>
      <c r="AR186">
        <v>6.2789999999999999</v>
      </c>
      <c r="AS186" t="s">
        <v>430</v>
      </c>
      <c r="AT186" t="s">
        <v>110</v>
      </c>
      <c r="AU186" t="s">
        <v>109</v>
      </c>
      <c r="AV186" t="s">
        <v>4661</v>
      </c>
      <c r="AW186" t="s">
        <v>4658</v>
      </c>
      <c r="AX186" t="s">
        <v>110</v>
      </c>
      <c r="AY186" t="s">
        <v>110</v>
      </c>
      <c r="AZ186" t="s">
        <v>109</v>
      </c>
      <c r="BA186" t="s">
        <v>109</v>
      </c>
      <c r="BB186" t="s">
        <v>109</v>
      </c>
      <c r="BC186" t="s">
        <v>110</v>
      </c>
      <c r="BD186" t="s">
        <v>109</v>
      </c>
      <c r="BE186" t="s">
        <v>109</v>
      </c>
      <c r="BF186" t="s">
        <v>12</v>
      </c>
      <c r="BG186" t="s">
        <v>4660</v>
      </c>
      <c r="BH186"/>
      <c r="BI186" t="s">
        <v>10848</v>
      </c>
      <c r="BJ186" t="s">
        <v>110</v>
      </c>
    </row>
    <row r="187" spans="1:62">
      <c r="A187">
        <v>158</v>
      </c>
      <c r="B187" t="s">
        <v>11690</v>
      </c>
      <c r="C187" s="1">
        <v>43894</v>
      </c>
      <c r="D187" t="s">
        <v>6833</v>
      </c>
      <c r="E187" t="s">
        <v>209</v>
      </c>
      <c r="F187" t="s">
        <v>110</v>
      </c>
      <c r="G187" t="s">
        <v>110</v>
      </c>
      <c r="H187" t="s">
        <v>110</v>
      </c>
      <c r="I187" t="s">
        <v>5373</v>
      </c>
      <c r="J187" t="s">
        <v>5373</v>
      </c>
      <c r="K187" t="s">
        <v>11329</v>
      </c>
      <c r="L187" t="s">
        <v>6930</v>
      </c>
      <c r="M187" t="s">
        <v>110</v>
      </c>
      <c r="N187">
        <v>1</v>
      </c>
      <c r="O187">
        <v>1</v>
      </c>
      <c r="P187">
        <v>1</v>
      </c>
      <c r="Q187" t="s">
        <v>109</v>
      </c>
      <c r="R187" t="s">
        <v>11691</v>
      </c>
      <c r="S187">
        <v>0</v>
      </c>
      <c r="T187" s="45">
        <v>45005.509409722225</v>
      </c>
      <c r="U187" t="s">
        <v>10955</v>
      </c>
      <c r="V187" t="s">
        <v>5373</v>
      </c>
      <c r="W187" t="s">
        <v>5373</v>
      </c>
      <c r="X187" t="s">
        <v>162</v>
      </c>
      <c r="Y187">
        <v>1.9</v>
      </c>
      <c r="Z187" t="s">
        <v>276</v>
      </c>
      <c r="AA187" t="s">
        <v>11692</v>
      </c>
      <c r="AB187" t="s">
        <v>110</v>
      </c>
      <c r="AC187" t="s">
        <v>5373</v>
      </c>
      <c r="AD187" t="s">
        <v>110</v>
      </c>
      <c r="AE187" t="s">
        <v>110</v>
      </c>
      <c r="AF187"/>
      <c r="AG187" t="s">
        <v>3531</v>
      </c>
      <c r="AH187" t="s">
        <v>832</v>
      </c>
      <c r="AI187" t="s">
        <v>5373</v>
      </c>
      <c r="AJ187" t="s">
        <v>110</v>
      </c>
      <c r="AK187" t="s">
        <v>109</v>
      </c>
      <c r="AL187" t="s">
        <v>110</v>
      </c>
      <c r="AM187" s="1"/>
      <c r="AN187" s="1"/>
      <c r="AO187" s="1">
        <v>44631</v>
      </c>
      <c r="AP187">
        <v>1.9</v>
      </c>
      <c r="AQ187">
        <v>13.157</v>
      </c>
      <c r="AR187">
        <v>14.728999999999999</v>
      </c>
      <c r="AS187" t="s">
        <v>227</v>
      </c>
      <c r="AT187" t="s">
        <v>430</v>
      </c>
      <c r="AU187" t="s">
        <v>109</v>
      </c>
      <c r="AV187" t="s">
        <v>11332</v>
      </c>
      <c r="AW187" t="s">
        <v>10972</v>
      </c>
      <c r="AX187" t="s">
        <v>110</v>
      </c>
      <c r="AY187" t="s">
        <v>110</v>
      </c>
      <c r="AZ187" t="s">
        <v>109</v>
      </c>
      <c r="BA187" t="s">
        <v>109</v>
      </c>
      <c r="BB187" t="s">
        <v>109</v>
      </c>
      <c r="BC187" t="s">
        <v>110</v>
      </c>
      <c r="BD187" t="s">
        <v>109</v>
      </c>
      <c r="BE187" t="s">
        <v>109</v>
      </c>
      <c r="BF187" t="s">
        <v>12</v>
      </c>
      <c r="BG187" t="s">
        <v>11334</v>
      </c>
      <c r="BH187"/>
      <c r="BI187" t="s">
        <v>110</v>
      </c>
      <c r="BJ187" t="s">
        <v>110</v>
      </c>
    </row>
    <row r="188" spans="1:62">
      <c r="A188">
        <v>157</v>
      </c>
      <c r="B188" t="s">
        <v>11693</v>
      </c>
      <c r="C188" s="1">
        <v>43893</v>
      </c>
      <c r="D188" t="s">
        <v>1352</v>
      </c>
      <c r="E188" t="s">
        <v>209</v>
      </c>
      <c r="F188" t="s">
        <v>110</v>
      </c>
      <c r="G188" t="s">
        <v>110</v>
      </c>
      <c r="H188" t="s">
        <v>110</v>
      </c>
      <c r="I188" t="s">
        <v>5373</v>
      </c>
      <c r="J188" t="s">
        <v>5373</v>
      </c>
      <c r="K188" t="s">
        <v>11694</v>
      </c>
      <c r="L188" t="s">
        <v>6959</v>
      </c>
      <c r="M188" t="s">
        <v>110</v>
      </c>
      <c r="N188">
        <v>1</v>
      </c>
      <c r="O188">
        <v>1</v>
      </c>
      <c r="P188">
        <v>1</v>
      </c>
      <c r="Q188" t="s">
        <v>109</v>
      </c>
      <c r="R188" t="s">
        <v>11695</v>
      </c>
      <c r="S188">
        <v>0</v>
      </c>
      <c r="T188" s="45">
        <v>45005.509409722225</v>
      </c>
      <c r="U188" t="s">
        <v>108</v>
      </c>
      <c r="V188" t="s">
        <v>5373</v>
      </c>
      <c r="W188" t="s">
        <v>5373</v>
      </c>
      <c r="X188" t="s">
        <v>162</v>
      </c>
      <c r="Y188">
        <v>4.7</v>
      </c>
      <c r="Z188" t="s">
        <v>126</v>
      </c>
      <c r="AA188" t="s">
        <v>11203</v>
      </c>
      <c r="AB188" t="s">
        <v>11696</v>
      </c>
      <c r="AC188" t="s">
        <v>5373</v>
      </c>
      <c r="AD188" t="s">
        <v>110</v>
      </c>
      <c r="AE188" t="s">
        <v>110</v>
      </c>
      <c r="AF188">
        <v>100</v>
      </c>
      <c r="AG188" t="s">
        <v>180</v>
      </c>
      <c r="AH188" t="s">
        <v>832</v>
      </c>
      <c r="AI188" t="s">
        <v>5373</v>
      </c>
      <c r="AJ188" t="s">
        <v>110</v>
      </c>
      <c r="AK188" t="s">
        <v>109</v>
      </c>
      <c r="AL188" t="s">
        <v>132</v>
      </c>
      <c r="AM188" s="1">
        <v>43900</v>
      </c>
      <c r="AN188" s="1">
        <v>44084</v>
      </c>
      <c r="AO188" s="1">
        <v>44995</v>
      </c>
      <c r="AP188">
        <v>4.7</v>
      </c>
      <c r="AQ188">
        <v>32.747999999999998</v>
      </c>
      <c r="AR188">
        <v>36.433999999999997</v>
      </c>
      <c r="AS188" t="s">
        <v>167</v>
      </c>
      <c r="AT188" t="s">
        <v>110</v>
      </c>
      <c r="AU188" t="s">
        <v>109</v>
      </c>
      <c r="AV188" t="s">
        <v>1355</v>
      </c>
      <c r="AW188" t="s">
        <v>11697</v>
      </c>
      <c r="AX188" t="s">
        <v>110</v>
      </c>
      <c r="AY188" t="s">
        <v>110</v>
      </c>
      <c r="AZ188" t="s">
        <v>109</v>
      </c>
      <c r="BA188" t="s">
        <v>109</v>
      </c>
      <c r="BB188" t="s">
        <v>109</v>
      </c>
      <c r="BC188" t="s">
        <v>110</v>
      </c>
      <c r="BD188" t="s">
        <v>109</v>
      </c>
      <c r="BE188" t="s">
        <v>11698</v>
      </c>
      <c r="BF188" t="s">
        <v>12</v>
      </c>
      <c r="BG188" t="s">
        <v>1354</v>
      </c>
      <c r="BH188"/>
      <c r="BI188" t="s">
        <v>518</v>
      </c>
      <c r="BJ188" t="s">
        <v>110</v>
      </c>
    </row>
    <row r="189" spans="1:62">
      <c r="A189">
        <v>156</v>
      </c>
      <c r="B189" t="s">
        <v>11699</v>
      </c>
      <c r="C189" s="1">
        <v>43886</v>
      </c>
      <c r="D189" t="s">
        <v>6500</v>
      </c>
      <c r="E189" t="s">
        <v>226</v>
      </c>
      <c r="F189" t="s">
        <v>110</v>
      </c>
      <c r="G189" t="s">
        <v>110</v>
      </c>
      <c r="H189" t="s">
        <v>110</v>
      </c>
      <c r="I189" t="s">
        <v>5373</v>
      </c>
      <c r="J189" t="s">
        <v>5373</v>
      </c>
      <c r="K189" t="s">
        <v>11700</v>
      </c>
      <c r="L189" t="s">
        <v>109</v>
      </c>
      <c r="M189" t="s">
        <v>110</v>
      </c>
      <c r="N189">
        <v>1</v>
      </c>
      <c r="O189">
        <v>1</v>
      </c>
      <c r="P189">
        <v>1</v>
      </c>
      <c r="Q189" t="s">
        <v>109</v>
      </c>
      <c r="R189" t="s">
        <v>11701</v>
      </c>
      <c r="S189">
        <v>0</v>
      </c>
      <c r="T189" s="45">
        <v>45005.509409722225</v>
      </c>
      <c r="U189" t="s">
        <v>11702</v>
      </c>
      <c r="V189" t="s">
        <v>5373</v>
      </c>
      <c r="W189" t="s">
        <v>5373</v>
      </c>
      <c r="X189" t="s">
        <v>162</v>
      </c>
      <c r="Y189">
        <v>5</v>
      </c>
      <c r="Z189" t="s">
        <v>2598</v>
      </c>
      <c r="AA189" t="s">
        <v>11703</v>
      </c>
      <c r="AB189" t="s">
        <v>921</v>
      </c>
      <c r="AC189" t="s">
        <v>5373</v>
      </c>
      <c r="AD189" t="s">
        <v>110</v>
      </c>
      <c r="AE189" t="s">
        <v>110</v>
      </c>
      <c r="AF189">
        <v>100</v>
      </c>
      <c r="AG189" t="s">
        <v>205</v>
      </c>
      <c r="AH189" t="s">
        <v>131</v>
      </c>
      <c r="AI189" t="s">
        <v>5373</v>
      </c>
      <c r="AJ189" t="s">
        <v>110</v>
      </c>
      <c r="AK189" t="s">
        <v>109</v>
      </c>
      <c r="AL189" t="s">
        <v>132</v>
      </c>
      <c r="AM189" s="1">
        <v>43893</v>
      </c>
      <c r="AN189" s="1">
        <v>44077</v>
      </c>
      <c r="AO189" s="1">
        <v>45719</v>
      </c>
      <c r="AP189">
        <v>5</v>
      </c>
      <c r="AQ189">
        <v>35.067999999999998</v>
      </c>
      <c r="AR189">
        <v>39.063000000000002</v>
      </c>
      <c r="AS189" t="s">
        <v>430</v>
      </c>
      <c r="AT189" t="s">
        <v>110</v>
      </c>
      <c r="AU189" t="s">
        <v>109</v>
      </c>
      <c r="AV189" t="s">
        <v>11161</v>
      </c>
      <c r="AW189" t="s">
        <v>110</v>
      </c>
      <c r="AX189" t="s">
        <v>110</v>
      </c>
      <c r="AY189" t="s">
        <v>110</v>
      </c>
      <c r="AZ189" t="s">
        <v>109</v>
      </c>
      <c r="BA189" t="s">
        <v>2622</v>
      </c>
      <c r="BB189" t="s">
        <v>109</v>
      </c>
      <c r="BC189" t="s">
        <v>110</v>
      </c>
      <c r="BD189" t="s">
        <v>109</v>
      </c>
      <c r="BE189" t="s">
        <v>109</v>
      </c>
      <c r="BF189" t="s">
        <v>12</v>
      </c>
      <c r="BG189" t="s">
        <v>11163</v>
      </c>
      <c r="BH189"/>
      <c r="BI189" t="s">
        <v>10864</v>
      </c>
      <c r="BJ189" t="s">
        <v>110</v>
      </c>
    </row>
    <row r="190" spans="1:62">
      <c r="A190">
        <v>155</v>
      </c>
      <c r="B190" t="s">
        <v>11704</v>
      </c>
      <c r="C190" s="1">
        <v>43885</v>
      </c>
      <c r="D190" t="s">
        <v>826</v>
      </c>
      <c r="E190" t="s">
        <v>226</v>
      </c>
      <c r="F190" t="s">
        <v>110</v>
      </c>
      <c r="G190" t="s">
        <v>110</v>
      </c>
      <c r="H190" t="s">
        <v>11090</v>
      </c>
      <c r="I190" t="s">
        <v>5373</v>
      </c>
      <c r="J190" t="s">
        <v>5373</v>
      </c>
      <c r="K190" t="s">
        <v>7076</v>
      </c>
      <c r="L190" t="s">
        <v>11705</v>
      </c>
      <c r="M190" t="s">
        <v>110</v>
      </c>
      <c r="N190">
        <v>2</v>
      </c>
      <c r="O190">
        <v>1</v>
      </c>
      <c r="P190">
        <v>1</v>
      </c>
      <c r="Q190" t="s">
        <v>109</v>
      </c>
      <c r="R190" t="s">
        <v>11706</v>
      </c>
      <c r="S190">
        <v>0</v>
      </c>
      <c r="T190" s="45">
        <v>45005.509409722225</v>
      </c>
      <c r="U190" t="s">
        <v>2085</v>
      </c>
      <c r="V190" t="s">
        <v>5373</v>
      </c>
      <c r="W190" t="s">
        <v>5373</v>
      </c>
      <c r="X190" t="s">
        <v>162</v>
      </c>
      <c r="Y190">
        <v>5</v>
      </c>
      <c r="Z190" t="s">
        <v>956</v>
      </c>
      <c r="AA190" t="s">
        <v>11707</v>
      </c>
      <c r="AB190" t="s">
        <v>11630</v>
      </c>
      <c r="AC190" t="s">
        <v>5373</v>
      </c>
      <c r="AD190" t="s">
        <v>110</v>
      </c>
      <c r="AE190" t="s">
        <v>110</v>
      </c>
      <c r="AF190">
        <v>100</v>
      </c>
      <c r="AG190" t="s">
        <v>205</v>
      </c>
      <c r="AH190" t="s">
        <v>131</v>
      </c>
      <c r="AI190" t="s">
        <v>5373</v>
      </c>
      <c r="AJ190" t="s">
        <v>110</v>
      </c>
      <c r="AK190" t="s">
        <v>109</v>
      </c>
      <c r="AL190" t="s">
        <v>256</v>
      </c>
      <c r="AM190" s="1">
        <v>43892</v>
      </c>
      <c r="AN190" s="1">
        <v>43984</v>
      </c>
      <c r="AO190" s="1">
        <v>45718</v>
      </c>
      <c r="AP190">
        <v>5</v>
      </c>
      <c r="AQ190">
        <v>35.152000000000001</v>
      </c>
      <c r="AR190">
        <v>39.063000000000002</v>
      </c>
      <c r="AS190" t="s">
        <v>430</v>
      </c>
      <c r="AT190" t="s">
        <v>110</v>
      </c>
      <c r="AU190" t="s">
        <v>109</v>
      </c>
      <c r="AV190" t="s">
        <v>3030</v>
      </c>
      <c r="AW190" t="s">
        <v>110</v>
      </c>
      <c r="AX190" t="s">
        <v>110</v>
      </c>
      <c r="AY190" t="s">
        <v>110</v>
      </c>
      <c r="AZ190" t="s">
        <v>109</v>
      </c>
      <c r="BA190" t="s">
        <v>259</v>
      </c>
      <c r="BB190" t="s">
        <v>109</v>
      </c>
      <c r="BC190" t="s">
        <v>110</v>
      </c>
      <c r="BD190" t="s">
        <v>109</v>
      </c>
      <c r="BE190" t="s">
        <v>11708</v>
      </c>
      <c r="BF190" t="s">
        <v>12</v>
      </c>
      <c r="BG190" t="s">
        <v>3029</v>
      </c>
      <c r="BH190"/>
      <c r="BI190" t="s">
        <v>518</v>
      </c>
      <c r="BJ190" t="s">
        <v>110</v>
      </c>
    </row>
    <row r="191" spans="1:62">
      <c r="A191">
        <v>154</v>
      </c>
      <c r="B191" t="s">
        <v>11709</v>
      </c>
      <c r="C191" s="1">
        <v>43885</v>
      </c>
      <c r="D191" t="s">
        <v>826</v>
      </c>
      <c r="E191" t="s">
        <v>226</v>
      </c>
      <c r="F191" t="s">
        <v>110</v>
      </c>
      <c r="G191" t="s">
        <v>110</v>
      </c>
      <c r="H191" t="s">
        <v>11090</v>
      </c>
      <c r="I191" t="s">
        <v>5373</v>
      </c>
      <c r="J191" t="s">
        <v>5373</v>
      </c>
      <c r="K191" t="s">
        <v>7076</v>
      </c>
      <c r="L191" t="s">
        <v>11705</v>
      </c>
      <c r="M191" t="s">
        <v>110</v>
      </c>
      <c r="N191">
        <v>2</v>
      </c>
      <c r="O191">
        <v>1</v>
      </c>
      <c r="P191">
        <v>1</v>
      </c>
      <c r="Q191" t="s">
        <v>109</v>
      </c>
      <c r="R191" t="s">
        <v>11710</v>
      </c>
      <c r="S191">
        <v>0</v>
      </c>
      <c r="T191" s="45">
        <v>45005.509409722225</v>
      </c>
      <c r="U191" t="s">
        <v>2085</v>
      </c>
      <c r="V191" t="s">
        <v>5373</v>
      </c>
      <c r="W191" t="s">
        <v>5373</v>
      </c>
      <c r="X191" t="s">
        <v>162</v>
      </c>
      <c r="Y191">
        <v>3</v>
      </c>
      <c r="Z191" t="s">
        <v>126</v>
      </c>
      <c r="AA191" t="s">
        <v>11711</v>
      </c>
      <c r="AB191" t="s">
        <v>11712</v>
      </c>
      <c r="AC191" t="s">
        <v>5373</v>
      </c>
      <c r="AD191" t="s">
        <v>110</v>
      </c>
      <c r="AE191" t="s">
        <v>110</v>
      </c>
      <c r="AF191">
        <v>100</v>
      </c>
      <c r="AG191" t="s">
        <v>205</v>
      </c>
      <c r="AH191" t="s">
        <v>131</v>
      </c>
      <c r="AI191" t="s">
        <v>5373</v>
      </c>
      <c r="AJ191" t="s">
        <v>110</v>
      </c>
      <c r="AK191" t="s">
        <v>109</v>
      </c>
      <c r="AL191" t="s">
        <v>256</v>
      </c>
      <c r="AM191" s="1">
        <v>43892</v>
      </c>
      <c r="AN191" s="1">
        <v>43984</v>
      </c>
      <c r="AO191" s="1">
        <v>44987</v>
      </c>
      <c r="AP191">
        <v>3</v>
      </c>
      <c r="AQ191">
        <v>21.091000000000001</v>
      </c>
      <c r="AR191">
        <v>23.437999999999999</v>
      </c>
      <c r="AS191" t="s">
        <v>430</v>
      </c>
      <c r="AT191" t="s">
        <v>110</v>
      </c>
      <c r="AU191" t="s">
        <v>109</v>
      </c>
      <c r="AV191" t="s">
        <v>3030</v>
      </c>
      <c r="AW191" t="s">
        <v>110</v>
      </c>
      <c r="AX191" t="s">
        <v>110</v>
      </c>
      <c r="AY191" t="s">
        <v>110</v>
      </c>
      <c r="AZ191" t="s">
        <v>109</v>
      </c>
      <c r="BA191" t="s">
        <v>259</v>
      </c>
      <c r="BB191" t="s">
        <v>109</v>
      </c>
      <c r="BC191" t="s">
        <v>110</v>
      </c>
      <c r="BD191" t="s">
        <v>109</v>
      </c>
      <c r="BE191" t="s">
        <v>11713</v>
      </c>
      <c r="BF191" t="s">
        <v>12</v>
      </c>
      <c r="BG191" t="s">
        <v>3029</v>
      </c>
      <c r="BH191"/>
      <c r="BI191" t="s">
        <v>518</v>
      </c>
      <c r="BJ191" t="s">
        <v>110</v>
      </c>
    </row>
    <row r="192" spans="1:62">
      <c r="A192">
        <v>153</v>
      </c>
      <c r="B192" t="s">
        <v>11714</v>
      </c>
      <c r="C192" s="1">
        <v>43881</v>
      </c>
      <c r="D192" t="s">
        <v>6544</v>
      </c>
      <c r="E192" t="s">
        <v>226</v>
      </c>
      <c r="F192" t="s">
        <v>110</v>
      </c>
      <c r="G192" t="s">
        <v>110</v>
      </c>
      <c r="H192" t="s">
        <v>110</v>
      </c>
      <c r="I192" t="s">
        <v>5373</v>
      </c>
      <c r="J192" t="s">
        <v>5373</v>
      </c>
      <c r="K192" t="s">
        <v>11715</v>
      </c>
      <c r="L192" t="s">
        <v>109</v>
      </c>
      <c r="M192" t="s">
        <v>110</v>
      </c>
      <c r="N192">
        <v>1</v>
      </c>
      <c r="O192">
        <v>1</v>
      </c>
      <c r="P192">
        <v>1</v>
      </c>
      <c r="Q192" t="s">
        <v>109</v>
      </c>
      <c r="R192" t="s">
        <v>11716</v>
      </c>
      <c r="S192">
        <v>0</v>
      </c>
      <c r="T192" s="45">
        <v>45005.509409722225</v>
      </c>
      <c r="U192" t="s">
        <v>11717</v>
      </c>
      <c r="V192" t="s">
        <v>5373</v>
      </c>
      <c r="W192" t="s">
        <v>5373</v>
      </c>
      <c r="X192" t="s">
        <v>162</v>
      </c>
      <c r="Y192">
        <v>2</v>
      </c>
      <c r="Z192" t="s">
        <v>126</v>
      </c>
      <c r="AA192" t="s">
        <v>1078</v>
      </c>
      <c r="AB192" t="s">
        <v>1242</v>
      </c>
      <c r="AC192" t="s">
        <v>5373</v>
      </c>
      <c r="AD192" t="s">
        <v>110</v>
      </c>
      <c r="AE192" t="s">
        <v>110</v>
      </c>
      <c r="AF192">
        <v>99.63</v>
      </c>
      <c r="AG192" t="s">
        <v>205</v>
      </c>
      <c r="AH192" t="s">
        <v>131</v>
      </c>
      <c r="AI192" t="s">
        <v>5373</v>
      </c>
      <c r="AJ192" t="s">
        <v>110</v>
      </c>
      <c r="AK192" t="s">
        <v>389</v>
      </c>
      <c r="AL192" t="s">
        <v>132</v>
      </c>
      <c r="AM192" s="1">
        <v>43755</v>
      </c>
      <c r="AN192" s="1">
        <v>43938</v>
      </c>
      <c r="AO192" s="1">
        <v>44851</v>
      </c>
      <c r="AP192">
        <v>2</v>
      </c>
      <c r="AQ192">
        <v>14.048</v>
      </c>
      <c r="AR192">
        <v>15.625</v>
      </c>
      <c r="AS192" t="s">
        <v>133</v>
      </c>
      <c r="AT192" t="s">
        <v>110</v>
      </c>
      <c r="AU192" t="s">
        <v>109</v>
      </c>
      <c r="AV192" t="s">
        <v>11718</v>
      </c>
      <c r="AW192" t="s">
        <v>110</v>
      </c>
      <c r="AX192" t="s">
        <v>110</v>
      </c>
      <c r="AY192" t="s">
        <v>110</v>
      </c>
      <c r="AZ192" t="s">
        <v>109</v>
      </c>
      <c r="BA192" t="s">
        <v>109</v>
      </c>
      <c r="BB192" t="s">
        <v>109</v>
      </c>
      <c r="BC192" t="s">
        <v>110</v>
      </c>
      <c r="BD192" t="s">
        <v>109</v>
      </c>
      <c r="BE192" t="s">
        <v>109</v>
      </c>
      <c r="BF192" t="s">
        <v>12</v>
      </c>
      <c r="BG192" t="s">
        <v>11719</v>
      </c>
      <c r="BH192"/>
      <c r="BI192" t="s">
        <v>518</v>
      </c>
      <c r="BJ192" t="s">
        <v>110</v>
      </c>
    </row>
    <row r="193" spans="1:62">
      <c r="A193">
        <v>152</v>
      </c>
      <c r="B193" t="s">
        <v>11720</v>
      </c>
      <c r="C193" s="1">
        <v>43880</v>
      </c>
      <c r="D193" t="s">
        <v>1476</v>
      </c>
      <c r="E193" t="s">
        <v>209</v>
      </c>
      <c r="F193" t="s">
        <v>110</v>
      </c>
      <c r="G193" t="s">
        <v>110</v>
      </c>
      <c r="H193" t="s">
        <v>110</v>
      </c>
      <c r="I193" t="s">
        <v>5373</v>
      </c>
      <c r="J193" t="s">
        <v>5373</v>
      </c>
      <c r="K193" t="s">
        <v>11071</v>
      </c>
      <c r="L193" t="s">
        <v>109</v>
      </c>
      <c r="M193" t="s">
        <v>110</v>
      </c>
      <c r="N193">
        <v>1</v>
      </c>
      <c r="O193">
        <v>1</v>
      </c>
      <c r="P193">
        <v>1</v>
      </c>
      <c r="Q193" t="s">
        <v>109</v>
      </c>
      <c r="R193" t="s">
        <v>11721</v>
      </c>
      <c r="S193">
        <v>0</v>
      </c>
      <c r="T193" s="45">
        <v>45005.509409722225</v>
      </c>
      <c r="U193" t="s">
        <v>11453</v>
      </c>
      <c r="V193" t="s">
        <v>5373</v>
      </c>
      <c r="W193" t="s">
        <v>5373</v>
      </c>
      <c r="X193" t="s">
        <v>162</v>
      </c>
      <c r="Y193">
        <v>2</v>
      </c>
      <c r="Z193" t="s">
        <v>276</v>
      </c>
      <c r="AA193" t="s">
        <v>11722</v>
      </c>
      <c r="AB193" t="s">
        <v>11723</v>
      </c>
      <c r="AC193" t="s">
        <v>5373</v>
      </c>
      <c r="AD193" t="s">
        <v>110</v>
      </c>
      <c r="AE193" t="s">
        <v>110</v>
      </c>
      <c r="AF193"/>
      <c r="AG193" t="s">
        <v>3531</v>
      </c>
      <c r="AH193" t="s">
        <v>832</v>
      </c>
      <c r="AI193" t="s">
        <v>5373</v>
      </c>
      <c r="AJ193" t="s">
        <v>110</v>
      </c>
      <c r="AK193" t="s">
        <v>109</v>
      </c>
      <c r="AL193" t="s">
        <v>110</v>
      </c>
      <c r="AM193" s="1"/>
      <c r="AN193" s="1"/>
      <c r="AO193" s="1">
        <v>44618</v>
      </c>
      <c r="AP193">
        <v>2</v>
      </c>
      <c r="AQ193">
        <v>13.997</v>
      </c>
      <c r="AR193">
        <v>15.504</v>
      </c>
      <c r="AS193" t="s">
        <v>227</v>
      </c>
      <c r="AT193" t="s">
        <v>430</v>
      </c>
      <c r="AU193" t="s">
        <v>109</v>
      </c>
      <c r="AV193" t="s">
        <v>11458</v>
      </c>
      <c r="AW193" t="s">
        <v>10972</v>
      </c>
      <c r="AX193" t="s">
        <v>110</v>
      </c>
      <c r="AY193" t="s">
        <v>110</v>
      </c>
      <c r="AZ193" t="s">
        <v>206</v>
      </c>
      <c r="BA193" t="s">
        <v>109</v>
      </c>
      <c r="BB193" t="s">
        <v>109</v>
      </c>
      <c r="BC193" t="s">
        <v>110</v>
      </c>
      <c r="BD193" t="s">
        <v>109</v>
      </c>
      <c r="BE193" t="s">
        <v>109</v>
      </c>
      <c r="BF193" t="s">
        <v>12</v>
      </c>
      <c r="BG193" t="s">
        <v>11459</v>
      </c>
      <c r="BH193"/>
      <c r="BI193" t="s">
        <v>110</v>
      </c>
      <c r="BJ193" t="s">
        <v>110</v>
      </c>
    </row>
    <row r="194" spans="1:62">
      <c r="A194">
        <v>151</v>
      </c>
      <c r="B194" t="s">
        <v>11724</v>
      </c>
      <c r="C194" s="1">
        <v>43874</v>
      </c>
      <c r="D194" t="s">
        <v>6816</v>
      </c>
      <c r="E194" t="s">
        <v>226</v>
      </c>
      <c r="F194" t="s">
        <v>110</v>
      </c>
      <c r="G194" t="s">
        <v>110</v>
      </c>
      <c r="H194" t="s">
        <v>110</v>
      </c>
      <c r="I194" t="s">
        <v>5373</v>
      </c>
      <c r="J194" t="s">
        <v>5373</v>
      </c>
      <c r="K194" t="s">
        <v>11725</v>
      </c>
      <c r="L194" t="s">
        <v>6930</v>
      </c>
      <c r="M194" t="s">
        <v>110</v>
      </c>
      <c r="N194">
        <v>2</v>
      </c>
      <c r="O194">
        <v>1</v>
      </c>
      <c r="P194">
        <v>1</v>
      </c>
      <c r="Q194" t="s">
        <v>109</v>
      </c>
      <c r="R194" t="s">
        <v>11726</v>
      </c>
      <c r="S194">
        <v>0</v>
      </c>
      <c r="T194" s="45">
        <v>45005.509409722225</v>
      </c>
      <c r="U194" t="s">
        <v>683</v>
      </c>
      <c r="V194" t="s">
        <v>5373</v>
      </c>
      <c r="W194" t="s">
        <v>5373</v>
      </c>
      <c r="X194" t="s">
        <v>162</v>
      </c>
      <c r="Y194">
        <v>5</v>
      </c>
      <c r="Z194" t="s">
        <v>11727</v>
      </c>
      <c r="AA194" t="s">
        <v>2258</v>
      </c>
      <c r="AB194" t="s">
        <v>415</v>
      </c>
      <c r="AC194" t="s">
        <v>5373</v>
      </c>
      <c r="AD194" t="s">
        <v>110</v>
      </c>
      <c r="AE194" t="s">
        <v>110</v>
      </c>
      <c r="AF194">
        <v>100</v>
      </c>
      <c r="AG194" t="s">
        <v>180</v>
      </c>
      <c r="AH194" t="s">
        <v>131</v>
      </c>
      <c r="AI194" t="s">
        <v>5373</v>
      </c>
      <c r="AJ194" t="s">
        <v>110</v>
      </c>
      <c r="AK194" t="s">
        <v>109</v>
      </c>
      <c r="AL194" t="s">
        <v>132</v>
      </c>
      <c r="AM194" s="1">
        <v>43882</v>
      </c>
      <c r="AN194" s="1">
        <v>44064</v>
      </c>
      <c r="AO194" s="1">
        <v>46347</v>
      </c>
      <c r="AP194">
        <v>5</v>
      </c>
      <c r="AQ194">
        <v>34.884999999999998</v>
      </c>
      <c r="AR194">
        <v>38.76</v>
      </c>
      <c r="AS194" t="s">
        <v>167</v>
      </c>
      <c r="AT194" t="s">
        <v>110</v>
      </c>
      <c r="AU194" t="s">
        <v>109</v>
      </c>
      <c r="AV194" t="s">
        <v>11728</v>
      </c>
      <c r="AW194" t="s">
        <v>6816</v>
      </c>
      <c r="AX194" t="s">
        <v>110</v>
      </c>
      <c r="AY194" t="s">
        <v>110</v>
      </c>
      <c r="AZ194" t="s">
        <v>109</v>
      </c>
      <c r="BA194" t="s">
        <v>2602</v>
      </c>
      <c r="BB194" t="s">
        <v>109</v>
      </c>
      <c r="BC194" t="s">
        <v>110</v>
      </c>
      <c r="BD194" t="s">
        <v>109</v>
      </c>
      <c r="BE194" t="s">
        <v>4133</v>
      </c>
      <c r="BF194" t="s">
        <v>12</v>
      </c>
      <c r="BG194" t="s">
        <v>11729</v>
      </c>
      <c r="BH194"/>
      <c r="BI194" t="s">
        <v>570</v>
      </c>
      <c r="BJ194" t="s">
        <v>110</v>
      </c>
    </row>
    <row r="195" spans="1:62">
      <c r="A195">
        <v>150</v>
      </c>
      <c r="B195" t="s">
        <v>11730</v>
      </c>
      <c r="C195" s="1">
        <v>43874</v>
      </c>
      <c r="D195" t="s">
        <v>6816</v>
      </c>
      <c r="E195" t="s">
        <v>226</v>
      </c>
      <c r="F195" t="s">
        <v>110</v>
      </c>
      <c r="G195" t="s">
        <v>110</v>
      </c>
      <c r="H195" t="s">
        <v>110</v>
      </c>
      <c r="I195" t="s">
        <v>5373</v>
      </c>
      <c r="J195" t="s">
        <v>5373</v>
      </c>
      <c r="K195" t="s">
        <v>11725</v>
      </c>
      <c r="L195" t="s">
        <v>6930</v>
      </c>
      <c r="M195" t="s">
        <v>110</v>
      </c>
      <c r="N195">
        <v>2</v>
      </c>
      <c r="O195">
        <v>1</v>
      </c>
      <c r="P195">
        <v>1</v>
      </c>
      <c r="Q195" t="s">
        <v>109</v>
      </c>
      <c r="R195" t="s">
        <v>11731</v>
      </c>
      <c r="S195">
        <v>0</v>
      </c>
      <c r="T195" s="45">
        <v>45005.509409722225</v>
      </c>
      <c r="U195" t="s">
        <v>683</v>
      </c>
      <c r="V195" t="s">
        <v>5373</v>
      </c>
      <c r="W195" t="s">
        <v>5373</v>
      </c>
      <c r="X195" t="s">
        <v>162</v>
      </c>
      <c r="Y195">
        <v>10</v>
      </c>
      <c r="Z195" t="s">
        <v>2598</v>
      </c>
      <c r="AA195" t="s">
        <v>11732</v>
      </c>
      <c r="AB195" t="s">
        <v>1023</v>
      </c>
      <c r="AC195" t="s">
        <v>5373</v>
      </c>
      <c r="AD195" t="s">
        <v>110</v>
      </c>
      <c r="AE195" t="s">
        <v>110</v>
      </c>
      <c r="AF195">
        <v>100</v>
      </c>
      <c r="AG195" t="s">
        <v>180</v>
      </c>
      <c r="AH195" t="s">
        <v>131</v>
      </c>
      <c r="AI195" t="s">
        <v>5373</v>
      </c>
      <c r="AJ195" t="s">
        <v>110</v>
      </c>
      <c r="AK195" t="s">
        <v>109</v>
      </c>
      <c r="AL195" t="s">
        <v>132</v>
      </c>
      <c r="AM195" s="1">
        <v>43882</v>
      </c>
      <c r="AN195" s="1">
        <v>44064</v>
      </c>
      <c r="AO195" s="1">
        <v>45617</v>
      </c>
      <c r="AP195">
        <v>10</v>
      </c>
      <c r="AQ195">
        <v>69.77</v>
      </c>
      <c r="AR195">
        <v>77.519000000000005</v>
      </c>
      <c r="AS195" t="s">
        <v>167</v>
      </c>
      <c r="AT195" t="s">
        <v>110</v>
      </c>
      <c r="AU195" t="s">
        <v>109</v>
      </c>
      <c r="AV195" t="s">
        <v>11728</v>
      </c>
      <c r="AW195" t="s">
        <v>6816</v>
      </c>
      <c r="AX195" t="s">
        <v>110</v>
      </c>
      <c r="AY195" t="s">
        <v>110</v>
      </c>
      <c r="AZ195" t="s">
        <v>109</v>
      </c>
      <c r="BA195" t="s">
        <v>2602</v>
      </c>
      <c r="BB195" t="s">
        <v>109</v>
      </c>
      <c r="BC195" t="s">
        <v>110</v>
      </c>
      <c r="BD195" t="s">
        <v>109</v>
      </c>
      <c r="BE195" t="s">
        <v>11733</v>
      </c>
      <c r="BF195" t="s">
        <v>12</v>
      </c>
      <c r="BG195" t="s">
        <v>11729</v>
      </c>
      <c r="BH195"/>
      <c r="BI195" t="s">
        <v>570</v>
      </c>
      <c r="BJ195" t="s">
        <v>110</v>
      </c>
    </row>
    <row r="196" spans="1:62">
      <c r="A196">
        <v>149</v>
      </c>
      <c r="B196" t="s">
        <v>11734</v>
      </c>
      <c r="C196" s="1">
        <v>43873</v>
      </c>
      <c r="D196" t="s">
        <v>6909</v>
      </c>
      <c r="E196" t="s">
        <v>226</v>
      </c>
      <c r="F196" t="s">
        <v>110</v>
      </c>
      <c r="G196" t="s">
        <v>110</v>
      </c>
      <c r="H196" t="s">
        <v>110</v>
      </c>
      <c r="I196" t="s">
        <v>5373</v>
      </c>
      <c r="J196" t="s">
        <v>5373</v>
      </c>
      <c r="K196" t="s">
        <v>11735</v>
      </c>
      <c r="L196" t="s">
        <v>109</v>
      </c>
      <c r="M196" t="s">
        <v>110</v>
      </c>
      <c r="N196">
        <v>1</v>
      </c>
      <c r="O196">
        <v>1</v>
      </c>
      <c r="P196">
        <v>1</v>
      </c>
      <c r="Q196" t="s">
        <v>109</v>
      </c>
      <c r="R196" t="s">
        <v>11736</v>
      </c>
      <c r="S196">
        <v>0</v>
      </c>
      <c r="T196" s="45">
        <v>45005.509409722225</v>
      </c>
      <c r="U196" t="s">
        <v>108</v>
      </c>
      <c r="V196" t="s">
        <v>5373</v>
      </c>
      <c r="W196" t="s">
        <v>5373</v>
      </c>
      <c r="X196" t="s">
        <v>162</v>
      </c>
      <c r="Y196">
        <v>5</v>
      </c>
      <c r="Z196" t="s">
        <v>149</v>
      </c>
      <c r="AA196" t="s">
        <v>869</v>
      </c>
      <c r="AB196" t="s">
        <v>110</v>
      </c>
      <c r="AC196" t="s">
        <v>5373</v>
      </c>
      <c r="AD196" t="s">
        <v>110</v>
      </c>
      <c r="AE196" t="s">
        <v>110</v>
      </c>
      <c r="AF196">
        <v>100</v>
      </c>
      <c r="AG196" t="s">
        <v>180</v>
      </c>
      <c r="AH196" t="s">
        <v>832</v>
      </c>
      <c r="AI196" t="s">
        <v>5373</v>
      </c>
      <c r="AJ196" t="s">
        <v>110</v>
      </c>
      <c r="AK196" t="s">
        <v>109</v>
      </c>
      <c r="AL196" t="s">
        <v>132</v>
      </c>
      <c r="AM196" s="1">
        <v>43880</v>
      </c>
      <c r="AN196" s="1">
        <v>44062</v>
      </c>
      <c r="AO196" s="1">
        <v>44244</v>
      </c>
      <c r="AP196">
        <v>5</v>
      </c>
      <c r="AQ196">
        <v>34.856999999999999</v>
      </c>
      <c r="AR196">
        <v>38.76</v>
      </c>
      <c r="AS196" t="s">
        <v>167</v>
      </c>
      <c r="AT196" t="s">
        <v>110</v>
      </c>
      <c r="AU196" t="s">
        <v>109</v>
      </c>
      <c r="AV196" t="s">
        <v>11437</v>
      </c>
      <c r="AW196" t="s">
        <v>11737</v>
      </c>
      <c r="AX196" t="s">
        <v>110</v>
      </c>
      <c r="AY196" t="s">
        <v>110</v>
      </c>
      <c r="AZ196" t="s">
        <v>109</v>
      </c>
      <c r="BA196" t="s">
        <v>109</v>
      </c>
      <c r="BB196" t="s">
        <v>182</v>
      </c>
      <c r="BC196" t="s">
        <v>110</v>
      </c>
      <c r="BD196" t="s">
        <v>109</v>
      </c>
      <c r="BE196" t="s">
        <v>109</v>
      </c>
      <c r="BF196" t="s">
        <v>12</v>
      </c>
      <c r="BG196" t="s">
        <v>11109</v>
      </c>
      <c r="BH196"/>
      <c r="BI196" t="s">
        <v>518</v>
      </c>
      <c r="BJ196" t="s">
        <v>110</v>
      </c>
    </row>
    <row r="197" spans="1:62">
      <c r="A197">
        <v>148</v>
      </c>
      <c r="B197" t="s">
        <v>11738</v>
      </c>
      <c r="C197" s="1">
        <v>43872</v>
      </c>
      <c r="D197" t="s">
        <v>1717</v>
      </c>
      <c r="E197" t="s">
        <v>226</v>
      </c>
      <c r="F197" t="s">
        <v>110</v>
      </c>
      <c r="G197" t="s">
        <v>110</v>
      </c>
      <c r="H197" t="s">
        <v>110</v>
      </c>
      <c r="I197" t="s">
        <v>5373</v>
      </c>
      <c r="J197" t="s">
        <v>5373</v>
      </c>
      <c r="K197" t="s">
        <v>11739</v>
      </c>
      <c r="L197" t="s">
        <v>109</v>
      </c>
      <c r="M197" t="s">
        <v>110</v>
      </c>
      <c r="N197">
        <v>1</v>
      </c>
      <c r="O197">
        <v>1</v>
      </c>
      <c r="P197">
        <v>1</v>
      </c>
      <c r="Q197" t="s">
        <v>109</v>
      </c>
      <c r="R197" t="s">
        <v>11740</v>
      </c>
      <c r="S197">
        <v>0</v>
      </c>
      <c r="T197" s="45">
        <v>45005.509409722225</v>
      </c>
      <c r="U197" t="s">
        <v>1719</v>
      </c>
      <c r="V197" t="s">
        <v>5373</v>
      </c>
      <c r="W197" t="s">
        <v>5373</v>
      </c>
      <c r="X197" t="s">
        <v>162</v>
      </c>
      <c r="Y197">
        <v>4</v>
      </c>
      <c r="Z197" t="s">
        <v>956</v>
      </c>
      <c r="AA197" t="s">
        <v>319</v>
      </c>
      <c r="AB197" t="s">
        <v>1894</v>
      </c>
      <c r="AC197" t="s">
        <v>5373</v>
      </c>
      <c r="AD197" t="s">
        <v>110</v>
      </c>
      <c r="AE197" t="s">
        <v>110</v>
      </c>
      <c r="AF197">
        <v>99.641000000000005</v>
      </c>
      <c r="AG197" t="s">
        <v>180</v>
      </c>
      <c r="AH197" t="s">
        <v>131</v>
      </c>
      <c r="AI197" t="s">
        <v>5373</v>
      </c>
      <c r="AJ197" t="s">
        <v>110</v>
      </c>
      <c r="AK197" t="s">
        <v>109</v>
      </c>
      <c r="AL197" t="s">
        <v>132</v>
      </c>
      <c r="AM197" s="1">
        <v>43879</v>
      </c>
      <c r="AN197" s="1">
        <v>44061</v>
      </c>
      <c r="AO197" s="1">
        <v>45706</v>
      </c>
      <c r="AP197">
        <v>4</v>
      </c>
      <c r="AQ197">
        <v>27.861000000000001</v>
      </c>
      <c r="AR197">
        <v>31.007999999999999</v>
      </c>
      <c r="AS197" t="s">
        <v>167</v>
      </c>
      <c r="AT197" t="s">
        <v>110</v>
      </c>
      <c r="AU197" t="s">
        <v>109</v>
      </c>
      <c r="AV197" t="s">
        <v>4496</v>
      </c>
      <c r="AW197" t="s">
        <v>1717</v>
      </c>
      <c r="AX197" t="s">
        <v>110</v>
      </c>
      <c r="AY197" t="s">
        <v>110</v>
      </c>
      <c r="AZ197" t="s">
        <v>109</v>
      </c>
      <c r="BA197" t="s">
        <v>109</v>
      </c>
      <c r="BB197" t="s">
        <v>109</v>
      </c>
      <c r="BC197" t="s">
        <v>110</v>
      </c>
      <c r="BD197" t="s">
        <v>109</v>
      </c>
      <c r="BE197" t="s">
        <v>11741</v>
      </c>
      <c r="BF197" t="s">
        <v>12</v>
      </c>
      <c r="BG197" t="s">
        <v>1720</v>
      </c>
      <c r="BH197"/>
      <c r="BI197" t="s">
        <v>518</v>
      </c>
      <c r="BJ197" t="s">
        <v>110</v>
      </c>
    </row>
    <row r="198" spans="1:62">
      <c r="A198">
        <v>147</v>
      </c>
      <c r="B198" t="s">
        <v>11742</v>
      </c>
      <c r="C198" s="1">
        <v>43867</v>
      </c>
      <c r="D198" t="s">
        <v>6505</v>
      </c>
      <c r="E198" t="s">
        <v>226</v>
      </c>
      <c r="F198" t="s">
        <v>110</v>
      </c>
      <c r="G198" t="s">
        <v>110</v>
      </c>
      <c r="H198" t="s">
        <v>110</v>
      </c>
      <c r="I198" t="s">
        <v>5373</v>
      </c>
      <c r="J198" t="s">
        <v>5373</v>
      </c>
      <c r="K198" t="s">
        <v>11743</v>
      </c>
      <c r="L198" t="s">
        <v>109</v>
      </c>
      <c r="M198" t="s">
        <v>110</v>
      </c>
      <c r="N198">
        <v>2</v>
      </c>
      <c r="O198">
        <v>1</v>
      </c>
      <c r="P198">
        <v>1</v>
      </c>
      <c r="Q198" t="s">
        <v>109</v>
      </c>
      <c r="R198" t="s">
        <v>11744</v>
      </c>
      <c r="S198">
        <v>0</v>
      </c>
      <c r="T198" s="45">
        <v>45005.509409722225</v>
      </c>
      <c r="U198" t="s">
        <v>4981</v>
      </c>
      <c r="V198" t="s">
        <v>5373</v>
      </c>
      <c r="W198" t="s">
        <v>5373</v>
      </c>
      <c r="X198" t="s">
        <v>162</v>
      </c>
      <c r="Y198">
        <v>4</v>
      </c>
      <c r="Z198" t="s">
        <v>956</v>
      </c>
      <c r="AA198" t="s">
        <v>3901</v>
      </c>
      <c r="AB198" t="s">
        <v>5010</v>
      </c>
      <c r="AC198" t="s">
        <v>5373</v>
      </c>
      <c r="AD198" t="s">
        <v>10871</v>
      </c>
      <c r="AE198" t="s">
        <v>110</v>
      </c>
      <c r="AF198">
        <v>99.641000000000005</v>
      </c>
      <c r="AG198" t="s">
        <v>180</v>
      </c>
      <c r="AH198" t="s">
        <v>131</v>
      </c>
      <c r="AI198" t="s">
        <v>5373</v>
      </c>
      <c r="AJ198" t="s">
        <v>110</v>
      </c>
      <c r="AK198" t="s">
        <v>109</v>
      </c>
      <c r="AL198" t="s">
        <v>132</v>
      </c>
      <c r="AM198" s="1">
        <v>43874</v>
      </c>
      <c r="AN198" s="1">
        <v>44056</v>
      </c>
      <c r="AO198" s="1">
        <v>45701</v>
      </c>
      <c r="AP198">
        <v>4</v>
      </c>
      <c r="AQ198">
        <v>27.882999999999999</v>
      </c>
      <c r="AR198">
        <v>31.007999999999999</v>
      </c>
      <c r="AS198" t="s">
        <v>167</v>
      </c>
      <c r="AT198" t="s">
        <v>110</v>
      </c>
      <c r="AU198" t="s">
        <v>109</v>
      </c>
      <c r="AV198" t="s">
        <v>11745</v>
      </c>
      <c r="AW198" t="s">
        <v>6505</v>
      </c>
      <c r="AX198" t="s">
        <v>110</v>
      </c>
      <c r="AY198" t="s">
        <v>110</v>
      </c>
      <c r="AZ198" t="s">
        <v>109</v>
      </c>
      <c r="BA198" t="s">
        <v>109</v>
      </c>
      <c r="BB198" t="s">
        <v>109</v>
      </c>
      <c r="BC198" t="s">
        <v>110</v>
      </c>
      <c r="BD198" t="s">
        <v>109</v>
      </c>
      <c r="BE198" t="s">
        <v>109</v>
      </c>
      <c r="BF198" t="s">
        <v>12</v>
      </c>
      <c r="BG198" t="s">
        <v>11746</v>
      </c>
      <c r="BH198"/>
      <c r="BI198" t="s">
        <v>518</v>
      </c>
      <c r="BJ198" t="s">
        <v>110</v>
      </c>
    </row>
    <row r="199" spans="1:62">
      <c r="A199">
        <v>146</v>
      </c>
      <c r="B199" t="s">
        <v>11747</v>
      </c>
      <c r="C199" s="1">
        <v>43867</v>
      </c>
      <c r="D199" t="s">
        <v>6505</v>
      </c>
      <c r="E199" t="s">
        <v>226</v>
      </c>
      <c r="F199" t="s">
        <v>110</v>
      </c>
      <c r="G199" t="s">
        <v>110</v>
      </c>
      <c r="H199" t="s">
        <v>110</v>
      </c>
      <c r="I199" t="s">
        <v>5373</v>
      </c>
      <c r="J199" t="s">
        <v>5373</v>
      </c>
      <c r="K199" t="s">
        <v>11743</v>
      </c>
      <c r="L199" t="s">
        <v>109</v>
      </c>
      <c r="M199" t="s">
        <v>110</v>
      </c>
      <c r="N199">
        <v>2</v>
      </c>
      <c r="O199">
        <v>1</v>
      </c>
      <c r="P199">
        <v>1</v>
      </c>
      <c r="Q199" t="s">
        <v>109</v>
      </c>
      <c r="R199" t="s">
        <v>11748</v>
      </c>
      <c r="S199">
        <v>0</v>
      </c>
      <c r="T199" s="45">
        <v>45005.509409722225</v>
      </c>
      <c r="U199" t="s">
        <v>4981</v>
      </c>
      <c r="V199" t="s">
        <v>5373</v>
      </c>
      <c r="W199" t="s">
        <v>5373</v>
      </c>
      <c r="X199" t="s">
        <v>162</v>
      </c>
      <c r="Y199">
        <v>4</v>
      </c>
      <c r="Z199" t="s">
        <v>812</v>
      </c>
      <c r="AA199" t="s">
        <v>1054</v>
      </c>
      <c r="AB199" t="s">
        <v>4326</v>
      </c>
      <c r="AC199" t="s">
        <v>5373</v>
      </c>
      <c r="AD199" t="s">
        <v>11749</v>
      </c>
      <c r="AE199" t="s">
        <v>110</v>
      </c>
      <c r="AF199">
        <v>99.691999999999993</v>
      </c>
      <c r="AG199" t="s">
        <v>180</v>
      </c>
      <c r="AH199" t="s">
        <v>131</v>
      </c>
      <c r="AI199" t="s">
        <v>5373</v>
      </c>
      <c r="AJ199" t="s">
        <v>110</v>
      </c>
      <c r="AK199" t="s">
        <v>109</v>
      </c>
      <c r="AL199" t="s">
        <v>132</v>
      </c>
      <c r="AM199" s="1">
        <v>43874</v>
      </c>
      <c r="AN199" s="1">
        <v>44056</v>
      </c>
      <c r="AO199" s="1">
        <v>47527</v>
      </c>
      <c r="AP199">
        <v>4</v>
      </c>
      <c r="AQ199">
        <v>27.882999999999999</v>
      </c>
      <c r="AR199">
        <v>31.007999999999999</v>
      </c>
      <c r="AS199" t="s">
        <v>167</v>
      </c>
      <c r="AT199" t="s">
        <v>110</v>
      </c>
      <c r="AU199" t="s">
        <v>109</v>
      </c>
      <c r="AV199" t="s">
        <v>11745</v>
      </c>
      <c r="AW199" t="s">
        <v>6505</v>
      </c>
      <c r="AX199" t="s">
        <v>110</v>
      </c>
      <c r="AY199" t="s">
        <v>110</v>
      </c>
      <c r="AZ199" t="s">
        <v>109</v>
      </c>
      <c r="BA199" t="s">
        <v>109</v>
      </c>
      <c r="BB199" t="s">
        <v>109</v>
      </c>
      <c r="BC199" t="s">
        <v>110</v>
      </c>
      <c r="BD199" t="s">
        <v>109</v>
      </c>
      <c r="BE199" t="s">
        <v>109</v>
      </c>
      <c r="BF199" t="s">
        <v>12</v>
      </c>
      <c r="BG199" t="s">
        <v>11746</v>
      </c>
      <c r="BH199"/>
      <c r="BI199" t="s">
        <v>518</v>
      </c>
      <c r="BJ199" t="s">
        <v>110</v>
      </c>
    </row>
    <row r="200" spans="1:62">
      <c r="A200">
        <v>145</v>
      </c>
      <c r="B200" t="s">
        <v>11750</v>
      </c>
      <c r="C200" s="1">
        <v>43864</v>
      </c>
      <c r="D200" t="s">
        <v>5263</v>
      </c>
      <c r="E200" t="s">
        <v>226</v>
      </c>
      <c r="F200" t="s">
        <v>110</v>
      </c>
      <c r="G200" t="s">
        <v>110</v>
      </c>
      <c r="H200" t="s">
        <v>110</v>
      </c>
      <c r="I200" t="s">
        <v>5373</v>
      </c>
      <c r="J200" t="s">
        <v>5373</v>
      </c>
      <c r="K200" t="s">
        <v>11751</v>
      </c>
      <c r="L200" t="s">
        <v>109</v>
      </c>
      <c r="M200" t="s">
        <v>110</v>
      </c>
      <c r="N200">
        <v>1</v>
      </c>
      <c r="O200">
        <v>1</v>
      </c>
      <c r="P200">
        <v>1</v>
      </c>
      <c r="Q200" t="s">
        <v>109</v>
      </c>
      <c r="R200" t="s">
        <v>11752</v>
      </c>
      <c r="S200">
        <v>0</v>
      </c>
      <c r="T200" s="45">
        <v>45005.509409722225</v>
      </c>
      <c r="U200" t="s">
        <v>11488</v>
      </c>
      <c r="V200" t="s">
        <v>5373</v>
      </c>
      <c r="W200" t="s">
        <v>5373</v>
      </c>
      <c r="X200" t="s">
        <v>162</v>
      </c>
      <c r="Y200">
        <v>0.6</v>
      </c>
      <c r="Z200" t="s">
        <v>11224</v>
      </c>
      <c r="AA200" t="s">
        <v>11753</v>
      </c>
      <c r="AB200" t="s">
        <v>110</v>
      </c>
      <c r="AC200" t="s">
        <v>5373</v>
      </c>
      <c r="AD200" t="s">
        <v>110</v>
      </c>
      <c r="AE200" t="s">
        <v>110</v>
      </c>
      <c r="AF200"/>
      <c r="AG200" t="s">
        <v>3531</v>
      </c>
      <c r="AH200" t="s">
        <v>131</v>
      </c>
      <c r="AI200" t="s">
        <v>5373</v>
      </c>
      <c r="AJ200" t="s">
        <v>110</v>
      </c>
      <c r="AK200" t="s">
        <v>389</v>
      </c>
      <c r="AL200" t="s">
        <v>110</v>
      </c>
      <c r="AM200" s="1"/>
      <c r="AN200" s="1"/>
      <c r="AO200" s="1">
        <v>44975</v>
      </c>
      <c r="AP200">
        <v>0.6</v>
      </c>
      <c r="AQ200">
        <v>4.2530000000000001</v>
      </c>
      <c r="AR200">
        <v>4.6509999999999998</v>
      </c>
      <c r="AS200" t="s">
        <v>227</v>
      </c>
      <c r="AT200" t="s">
        <v>430</v>
      </c>
      <c r="AU200" t="s">
        <v>109</v>
      </c>
      <c r="AV200" t="s">
        <v>5269</v>
      </c>
      <c r="AW200" t="s">
        <v>663</v>
      </c>
      <c r="AX200" t="s">
        <v>110</v>
      </c>
      <c r="AY200" t="s">
        <v>110</v>
      </c>
      <c r="AZ200" t="s">
        <v>109</v>
      </c>
      <c r="BA200" t="s">
        <v>109</v>
      </c>
      <c r="BB200" t="s">
        <v>109</v>
      </c>
      <c r="BC200" t="s">
        <v>110</v>
      </c>
      <c r="BD200" t="s">
        <v>109</v>
      </c>
      <c r="BE200" t="s">
        <v>109</v>
      </c>
      <c r="BF200" t="s">
        <v>12</v>
      </c>
      <c r="BG200" t="s">
        <v>5268</v>
      </c>
      <c r="BH200"/>
      <c r="BI200" t="s">
        <v>110</v>
      </c>
      <c r="BJ200" t="s">
        <v>110</v>
      </c>
    </row>
    <row r="201" spans="1:62">
      <c r="A201">
        <v>144</v>
      </c>
      <c r="B201" t="s">
        <v>11754</v>
      </c>
      <c r="C201" s="1">
        <v>43850</v>
      </c>
      <c r="D201" t="s">
        <v>6607</v>
      </c>
      <c r="E201" t="s">
        <v>226</v>
      </c>
      <c r="F201" t="s">
        <v>110</v>
      </c>
      <c r="G201" t="s">
        <v>110</v>
      </c>
      <c r="H201" t="s">
        <v>110</v>
      </c>
      <c r="I201" t="s">
        <v>5373</v>
      </c>
      <c r="J201" t="s">
        <v>5373</v>
      </c>
      <c r="K201" t="s">
        <v>11632</v>
      </c>
      <c r="L201" t="s">
        <v>109</v>
      </c>
      <c r="M201" t="s">
        <v>110</v>
      </c>
      <c r="N201">
        <v>1</v>
      </c>
      <c r="O201">
        <v>1</v>
      </c>
      <c r="P201">
        <v>1</v>
      </c>
      <c r="Q201" t="s">
        <v>109</v>
      </c>
      <c r="R201" t="s">
        <v>11755</v>
      </c>
      <c r="S201">
        <v>0</v>
      </c>
      <c r="T201" s="45">
        <v>45005.509409722225</v>
      </c>
      <c r="U201" t="s">
        <v>108</v>
      </c>
      <c r="V201" t="s">
        <v>5373</v>
      </c>
      <c r="W201" t="s">
        <v>5373</v>
      </c>
      <c r="X201" t="s">
        <v>162</v>
      </c>
      <c r="Y201">
        <v>3</v>
      </c>
      <c r="Z201" t="s">
        <v>149</v>
      </c>
      <c r="AA201" t="s">
        <v>11756</v>
      </c>
      <c r="AB201" t="s">
        <v>11634</v>
      </c>
      <c r="AC201" t="s">
        <v>5373</v>
      </c>
      <c r="AD201" t="s">
        <v>110</v>
      </c>
      <c r="AE201" t="s">
        <v>110</v>
      </c>
      <c r="AF201">
        <v>99.884</v>
      </c>
      <c r="AG201" t="s">
        <v>180</v>
      </c>
      <c r="AH201" t="s">
        <v>832</v>
      </c>
      <c r="AI201" t="s">
        <v>5373</v>
      </c>
      <c r="AJ201" t="s">
        <v>110</v>
      </c>
      <c r="AK201" t="s">
        <v>109</v>
      </c>
      <c r="AL201" t="s">
        <v>132</v>
      </c>
      <c r="AM201" s="1">
        <v>43860</v>
      </c>
      <c r="AN201" s="1">
        <v>44042</v>
      </c>
      <c r="AO201" s="1">
        <v>44224</v>
      </c>
      <c r="AP201">
        <v>3</v>
      </c>
      <c r="AQ201">
        <v>20.6</v>
      </c>
      <c r="AR201">
        <v>23.256</v>
      </c>
      <c r="AS201" t="s">
        <v>167</v>
      </c>
      <c r="AT201" t="s">
        <v>110</v>
      </c>
      <c r="AU201" t="s">
        <v>109</v>
      </c>
      <c r="AV201" t="s">
        <v>11484</v>
      </c>
      <c r="AW201" t="s">
        <v>6607</v>
      </c>
      <c r="AX201" t="s">
        <v>110</v>
      </c>
      <c r="AY201" t="s">
        <v>110</v>
      </c>
      <c r="AZ201" t="s">
        <v>109</v>
      </c>
      <c r="BA201" t="s">
        <v>109</v>
      </c>
      <c r="BB201" t="s">
        <v>182</v>
      </c>
      <c r="BC201" t="s">
        <v>110</v>
      </c>
      <c r="BD201" t="s">
        <v>109</v>
      </c>
      <c r="BE201" t="s">
        <v>11757</v>
      </c>
      <c r="BF201" t="s">
        <v>12</v>
      </c>
      <c r="BG201" t="s">
        <v>11485</v>
      </c>
      <c r="BH201"/>
      <c r="BI201" t="s">
        <v>518</v>
      </c>
      <c r="BJ201" t="s">
        <v>110</v>
      </c>
    </row>
    <row r="202" spans="1:62">
      <c r="A202">
        <v>143</v>
      </c>
      <c r="B202" t="s">
        <v>11758</v>
      </c>
      <c r="C202" s="1">
        <v>43850</v>
      </c>
      <c r="D202" t="s">
        <v>2754</v>
      </c>
      <c r="E202" t="s">
        <v>226</v>
      </c>
      <c r="F202" t="s">
        <v>110</v>
      </c>
      <c r="G202" t="s">
        <v>110</v>
      </c>
      <c r="H202" t="s">
        <v>110</v>
      </c>
      <c r="I202" t="s">
        <v>5373</v>
      </c>
      <c r="J202" t="s">
        <v>5373</v>
      </c>
      <c r="K202" t="s">
        <v>11759</v>
      </c>
      <c r="L202" t="s">
        <v>276</v>
      </c>
      <c r="M202" t="s">
        <v>110</v>
      </c>
      <c r="N202">
        <v>1</v>
      </c>
      <c r="O202">
        <v>1</v>
      </c>
      <c r="P202">
        <v>1</v>
      </c>
      <c r="Q202" t="s">
        <v>109</v>
      </c>
      <c r="R202" t="s">
        <v>11760</v>
      </c>
      <c r="S202">
        <v>0</v>
      </c>
      <c r="T202" s="45">
        <v>45005.509409722225</v>
      </c>
      <c r="U202" t="s">
        <v>11761</v>
      </c>
      <c r="V202" t="s">
        <v>5373</v>
      </c>
      <c r="W202" t="s">
        <v>5373</v>
      </c>
      <c r="X202" t="s">
        <v>162</v>
      </c>
      <c r="Y202">
        <v>4</v>
      </c>
      <c r="Z202" t="s">
        <v>1498</v>
      </c>
      <c r="AA202" t="s">
        <v>11762</v>
      </c>
      <c r="AB202" t="s">
        <v>11763</v>
      </c>
      <c r="AC202" t="s">
        <v>5373</v>
      </c>
      <c r="AD202" t="s">
        <v>110</v>
      </c>
      <c r="AE202" t="s">
        <v>110</v>
      </c>
      <c r="AF202">
        <v>100</v>
      </c>
      <c r="AG202" t="s">
        <v>1618</v>
      </c>
      <c r="AH202" t="s">
        <v>131</v>
      </c>
      <c r="AI202" t="s">
        <v>5373</v>
      </c>
      <c r="AJ202" t="s">
        <v>110</v>
      </c>
      <c r="AK202" t="s">
        <v>109</v>
      </c>
      <c r="AL202" t="s">
        <v>132</v>
      </c>
      <c r="AM202" s="1">
        <v>43853</v>
      </c>
      <c r="AN202" s="1">
        <v>44035</v>
      </c>
      <c r="AO202" s="1">
        <v>45130</v>
      </c>
      <c r="AP202">
        <v>4</v>
      </c>
      <c r="AQ202">
        <v>27.466999999999999</v>
      </c>
      <c r="AR202">
        <v>31.007999999999999</v>
      </c>
      <c r="AS202" t="s">
        <v>167</v>
      </c>
      <c r="AT202" t="s">
        <v>110</v>
      </c>
      <c r="AU202" t="s">
        <v>109</v>
      </c>
      <c r="AV202" t="s">
        <v>11319</v>
      </c>
      <c r="AW202" t="s">
        <v>2763</v>
      </c>
      <c r="AX202" t="s">
        <v>2754</v>
      </c>
      <c r="AY202" t="s">
        <v>110</v>
      </c>
      <c r="AZ202" t="s">
        <v>109</v>
      </c>
      <c r="BA202" t="s">
        <v>109</v>
      </c>
      <c r="BB202" t="s">
        <v>109</v>
      </c>
      <c r="BC202" t="s">
        <v>110</v>
      </c>
      <c r="BD202" t="s">
        <v>109</v>
      </c>
      <c r="BE202" t="s">
        <v>11764</v>
      </c>
      <c r="BF202" t="s">
        <v>12</v>
      </c>
      <c r="BG202" t="s">
        <v>2761</v>
      </c>
      <c r="BH202"/>
      <c r="BI202" t="s">
        <v>518</v>
      </c>
      <c r="BJ202" t="s">
        <v>110</v>
      </c>
    </row>
    <row r="203" spans="1:62">
      <c r="A203">
        <v>142</v>
      </c>
      <c r="B203" t="s">
        <v>11765</v>
      </c>
      <c r="C203" s="1">
        <v>43845</v>
      </c>
      <c r="D203" t="s">
        <v>1019</v>
      </c>
      <c r="E203" t="s">
        <v>226</v>
      </c>
      <c r="F203" t="s">
        <v>110</v>
      </c>
      <c r="G203" t="s">
        <v>110</v>
      </c>
      <c r="H203" t="s">
        <v>110</v>
      </c>
      <c r="I203" t="s">
        <v>5373</v>
      </c>
      <c r="J203" t="s">
        <v>5373</v>
      </c>
      <c r="K203" t="s">
        <v>11766</v>
      </c>
      <c r="L203" t="s">
        <v>6959</v>
      </c>
      <c r="M203" t="s">
        <v>110</v>
      </c>
      <c r="N203">
        <v>1</v>
      </c>
      <c r="O203">
        <v>1</v>
      </c>
      <c r="P203">
        <v>1</v>
      </c>
      <c r="Q203" t="s">
        <v>109</v>
      </c>
      <c r="R203" t="s">
        <v>11767</v>
      </c>
      <c r="S203">
        <v>0</v>
      </c>
      <c r="T203" s="45">
        <v>45005.509409722225</v>
      </c>
      <c r="U203" t="s">
        <v>1433</v>
      </c>
      <c r="V203" t="s">
        <v>5373</v>
      </c>
      <c r="W203" t="s">
        <v>5373</v>
      </c>
      <c r="X203" t="s">
        <v>162</v>
      </c>
      <c r="Y203">
        <v>13</v>
      </c>
      <c r="Z203" t="s">
        <v>126</v>
      </c>
      <c r="AA203" t="s">
        <v>11768</v>
      </c>
      <c r="AB203" t="s">
        <v>11769</v>
      </c>
      <c r="AC203" t="s">
        <v>5373</v>
      </c>
      <c r="AD203" t="s">
        <v>110</v>
      </c>
      <c r="AE203" t="s">
        <v>110</v>
      </c>
      <c r="AF203">
        <v>100</v>
      </c>
      <c r="AG203" t="s">
        <v>205</v>
      </c>
      <c r="AH203" t="s">
        <v>131</v>
      </c>
      <c r="AI203" t="s">
        <v>5373</v>
      </c>
      <c r="AJ203" t="s">
        <v>110</v>
      </c>
      <c r="AK203" t="s">
        <v>109</v>
      </c>
      <c r="AL203" t="s">
        <v>256</v>
      </c>
      <c r="AM203" s="1">
        <v>43852</v>
      </c>
      <c r="AN203" s="1">
        <v>43943</v>
      </c>
      <c r="AO203" s="1">
        <v>44948</v>
      </c>
      <c r="AP203">
        <v>13</v>
      </c>
      <c r="AQ203">
        <v>89.581999999999994</v>
      </c>
      <c r="AR203">
        <v>100.77500000000001</v>
      </c>
      <c r="AS203" t="s">
        <v>133</v>
      </c>
      <c r="AT203" t="s">
        <v>110</v>
      </c>
      <c r="AU203" t="s">
        <v>246</v>
      </c>
      <c r="AV203" t="s">
        <v>2686</v>
      </c>
      <c r="AW203" t="s">
        <v>110</v>
      </c>
      <c r="AX203" t="s">
        <v>110</v>
      </c>
      <c r="AY203" t="s">
        <v>110</v>
      </c>
      <c r="AZ203" t="s">
        <v>109</v>
      </c>
      <c r="BA203" t="s">
        <v>259</v>
      </c>
      <c r="BB203" t="s">
        <v>109</v>
      </c>
      <c r="BC203" t="s">
        <v>110</v>
      </c>
      <c r="BD203" t="s">
        <v>109</v>
      </c>
      <c r="BE203" t="s">
        <v>109</v>
      </c>
      <c r="BF203" t="s">
        <v>12</v>
      </c>
      <c r="BG203" t="s">
        <v>1326</v>
      </c>
      <c r="BH203"/>
      <c r="BI203" t="s">
        <v>518</v>
      </c>
      <c r="BJ203" t="s">
        <v>110</v>
      </c>
    </row>
    <row r="204" spans="1:62">
      <c r="A204">
        <v>141</v>
      </c>
      <c r="B204" t="s">
        <v>11770</v>
      </c>
      <c r="C204" s="1">
        <v>43843</v>
      </c>
      <c r="D204" t="s">
        <v>3332</v>
      </c>
      <c r="E204" t="s">
        <v>226</v>
      </c>
      <c r="F204" t="s">
        <v>110</v>
      </c>
      <c r="G204" t="s">
        <v>110</v>
      </c>
      <c r="H204" t="s">
        <v>110</v>
      </c>
      <c r="I204" t="s">
        <v>5373</v>
      </c>
      <c r="J204" t="s">
        <v>5373</v>
      </c>
      <c r="K204" t="s">
        <v>7088</v>
      </c>
      <c r="L204" t="s">
        <v>109</v>
      </c>
      <c r="M204" t="s">
        <v>110</v>
      </c>
      <c r="N204">
        <v>1</v>
      </c>
      <c r="O204">
        <v>1</v>
      </c>
      <c r="P204">
        <v>1</v>
      </c>
      <c r="Q204" t="s">
        <v>109</v>
      </c>
      <c r="R204" t="s">
        <v>11771</v>
      </c>
      <c r="S204">
        <v>0</v>
      </c>
      <c r="T204" s="45">
        <v>45005.509409722225</v>
      </c>
      <c r="U204" t="s">
        <v>318</v>
      </c>
      <c r="V204" t="s">
        <v>5373</v>
      </c>
      <c r="W204" t="s">
        <v>5373</v>
      </c>
      <c r="X204" t="s">
        <v>162</v>
      </c>
      <c r="Y204">
        <v>1.5</v>
      </c>
      <c r="Z204" t="s">
        <v>3763</v>
      </c>
      <c r="AA204" t="s">
        <v>700</v>
      </c>
      <c r="AB204" t="s">
        <v>110</v>
      </c>
      <c r="AC204" t="s">
        <v>5373</v>
      </c>
      <c r="AD204" t="s">
        <v>110</v>
      </c>
      <c r="AE204" t="s">
        <v>110</v>
      </c>
      <c r="AF204">
        <v>100.316</v>
      </c>
      <c r="AG204" t="s">
        <v>205</v>
      </c>
      <c r="AH204" t="s">
        <v>911</v>
      </c>
      <c r="AI204" t="s">
        <v>5373</v>
      </c>
      <c r="AJ204" t="s">
        <v>110</v>
      </c>
      <c r="AK204" t="s">
        <v>389</v>
      </c>
      <c r="AL204" t="s">
        <v>132</v>
      </c>
      <c r="AM204" s="1">
        <v>43783</v>
      </c>
      <c r="AN204" s="1">
        <v>43965</v>
      </c>
      <c r="AO204" s="1">
        <v>44879</v>
      </c>
      <c r="AP204">
        <v>1.5</v>
      </c>
      <c r="AQ204">
        <v>10.34</v>
      </c>
      <c r="AR204">
        <v>11.628</v>
      </c>
      <c r="AS204" t="s">
        <v>133</v>
      </c>
      <c r="AT204" t="s">
        <v>110</v>
      </c>
      <c r="AU204" t="s">
        <v>109</v>
      </c>
      <c r="AV204" t="s">
        <v>3335</v>
      </c>
      <c r="AW204" t="s">
        <v>110</v>
      </c>
      <c r="AX204" t="s">
        <v>110</v>
      </c>
      <c r="AY204" t="s">
        <v>110</v>
      </c>
      <c r="AZ204" t="s">
        <v>109</v>
      </c>
      <c r="BA204" t="s">
        <v>109</v>
      </c>
      <c r="BB204" t="s">
        <v>109</v>
      </c>
      <c r="BC204" t="s">
        <v>110</v>
      </c>
      <c r="BD204" t="s">
        <v>109</v>
      </c>
      <c r="BE204" t="s">
        <v>109</v>
      </c>
      <c r="BF204" t="s">
        <v>12</v>
      </c>
      <c r="BG204" t="s">
        <v>3334</v>
      </c>
      <c r="BH204"/>
      <c r="BI204" t="s">
        <v>518</v>
      </c>
      <c r="BJ204" t="s">
        <v>110</v>
      </c>
    </row>
    <row r="205" spans="1:62">
      <c r="A205">
        <v>140</v>
      </c>
      <c r="B205" t="s">
        <v>11772</v>
      </c>
      <c r="C205" s="1">
        <v>43839</v>
      </c>
      <c r="D205" t="s">
        <v>3644</v>
      </c>
      <c r="E205" t="s">
        <v>226</v>
      </c>
      <c r="F205" t="s">
        <v>110</v>
      </c>
      <c r="G205" t="s">
        <v>110</v>
      </c>
      <c r="H205" t="s">
        <v>110</v>
      </c>
      <c r="I205" t="s">
        <v>5373</v>
      </c>
      <c r="J205" t="s">
        <v>5373</v>
      </c>
      <c r="K205" t="s">
        <v>11773</v>
      </c>
      <c r="L205" t="s">
        <v>6930</v>
      </c>
      <c r="M205" t="s">
        <v>110</v>
      </c>
      <c r="N205">
        <v>1</v>
      </c>
      <c r="O205">
        <v>1</v>
      </c>
      <c r="P205">
        <v>1</v>
      </c>
      <c r="Q205" t="s">
        <v>109</v>
      </c>
      <c r="R205" t="s">
        <v>11774</v>
      </c>
      <c r="S205">
        <v>0</v>
      </c>
      <c r="T205" s="45">
        <v>45005.509409722225</v>
      </c>
      <c r="U205" t="s">
        <v>2596</v>
      </c>
      <c r="V205" t="s">
        <v>5373</v>
      </c>
      <c r="W205" t="s">
        <v>5373</v>
      </c>
      <c r="X205" t="s">
        <v>162</v>
      </c>
      <c r="Y205">
        <v>2</v>
      </c>
      <c r="Z205" t="s">
        <v>956</v>
      </c>
      <c r="AA205" t="s">
        <v>700</v>
      </c>
      <c r="AB205" t="s">
        <v>1434</v>
      </c>
      <c r="AC205" t="s">
        <v>5373</v>
      </c>
      <c r="AD205" t="s">
        <v>110</v>
      </c>
      <c r="AE205" t="s">
        <v>110</v>
      </c>
      <c r="AF205">
        <v>100</v>
      </c>
      <c r="AG205" t="s">
        <v>205</v>
      </c>
      <c r="AH205" t="s">
        <v>911</v>
      </c>
      <c r="AI205" t="s">
        <v>5373</v>
      </c>
      <c r="AJ205" t="s">
        <v>110</v>
      </c>
      <c r="AK205" t="s">
        <v>109</v>
      </c>
      <c r="AL205" t="s">
        <v>132</v>
      </c>
      <c r="AM205" s="1">
        <v>43846</v>
      </c>
      <c r="AN205" s="1">
        <v>44028</v>
      </c>
      <c r="AO205" s="1">
        <v>45673</v>
      </c>
      <c r="AP205">
        <v>2</v>
      </c>
      <c r="AQ205">
        <v>13.864000000000001</v>
      </c>
      <c r="AR205">
        <v>15.504</v>
      </c>
      <c r="AS205" t="s">
        <v>133</v>
      </c>
      <c r="AT205" t="s">
        <v>110</v>
      </c>
      <c r="AU205" t="s">
        <v>109</v>
      </c>
      <c r="AV205" t="s">
        <v>3647</v>
      </c>
      <c r="AW205" t="s">
        <v>110</v>
      </c>
      <c r="AX205" t="s">
        <v>110</v>
      </c>
      <c r="AY205" t="s">
        <v>110</v>
      </c>
      <c r="AZ205" t="s">
        <v>109</v>
      </c>
      <c r="BA205" t="s">
        <v>109</v>
      </c>
      <c r="BB205" t="s">
        <v>109</v>
      </c>
      <c r="BC205" t="s">
        <v>110</v>
      </c>
      <c r="BD205" t="s">
        <v>109</v>
      </c>
      <c r="BE205" t="s">
        <v>109</v>
      </c>
      <c r="BF205" t="s">
        <v>12</v>
      </c>
      <c r="BG205" t="s">
        <v>3646</v>
      </c>
      <c r="BH205"/>
      <c r="BI205" t="s">
        <v>518</v>
      </c>
      <c r="BJ205" t="s">
        <v>110</v>
      </c>
    </row>
    <row r="206" spans="1:62">
      <c r="A206">
        <v>139</v>
      </c>
      <c r="B206" t="s">
        <v>11775</v>
      </c>
      <c r="C206" s="1">
        <v>43837</v>
      </c>
      <c r="D206" t="s">
        <v>6737</v>
      </c>
      <c r="E206" t="s">
        <v>209</v>
      </c>
      <c r="F206" t="s">
        <v>110</v>
      </c>
      <c r="G206" t="s">
        <v>110</v>
      </c>
      <c r="H206" t="s">
        <v>110</v>
      </c>
      <c r="I206" t="s">
        <v>5373</v>
      </c>
      <c r="J206" t="s">
        <v>5373</v>
      </c>
      <c r="K206" t="s">
        <v>11776</v>
      </c>
      <c r="L206" t="s">
        <v>109</v>
      </c>
      <c r="M206" t="s">
        <v>110</v>
      </c>
      <c r="N206">
        <v>1</v>
      </c>
      <c r="O206">
        <v>1</v>
      </c>
      <c r="P206">
        <v>1</v>
      </c>
      <c r="Q206" t="s">
        <v>109</v>
      </c>
      <c r="R206" t="s">
        <v>11777</v>
      </c>
      <c r="S206">
        <v>0</v>
      </c>
      <c r="T206" s="45">
        <v>45005.509409722225</v>
      </c>
      <c r="U206" t="s">
        <v>11778</v>
      </c>
      <c r="V206" t="s">
        <v>5373</v>
      </c>
      <c r="W206" t="s">
        <v>5373</v>
      </c>
      <c r="X206" t="s">
        <v>162</v>
      </c>
      <c r="Y206">
        <v>5.67</v>
      </c>
      <c r="Z206" t="s">
        <v>3873</v>
      </c>
      <c r="AA206" t="s">
        <v>869</v>
      </c>
      <c r="AB206" t="s">
        <v>1469</v>
      </c>
      <c r="AC206" t="s">
        <v>5373</v>
      </c>
      <c r="AD206" t="s">
        <v>110</v>
      </c>
      <c r="AE206" t="s">
        <v>110</v>
      </c>
      <c r="AF206"/>
      <c r="AG206" t="s">
        <v>3531</v>
      </c>
      <c r="AH206" t="s">
        <v>131</v>
      </c>
      <c r="AI206" t="s">
        <v>5373</v>
      </c>
      <c r="AJ206" t="s">
        <v>110</v>
      </c>
      <c r="AK206" t="s">
        <v>109</v>
      </c>
      <c r="AL206" t="s">
        <v>110</v>
      </c>
      <c r="AM206" s="1"/>
      <c r="AN206" s="1"/>
      <c r="AO206" s="1">
        <v>45854</v>
      </c>
      <c r="AP206">
        <v>5.67</v>
      </c>
      <c r="AQ206">
        <v>39.380000000000003</v>
      </c>
      <c r="AR206">
        <v>43.953000000000003</v>
      </c>
      <c r="AS206" t="s">
        <v>227</v>
      </c>
      <c r="AT206" t="s">
        <v>430</v>
      </c>
      <c r="AU206" t="s">
        <v>109</v>
      </c>
      <c r="AV206" t="s">
        <v>11292</v>
      </c>
      <c r="AW206" t="s">
        <v>10972</v>
      </c>
      <c r="AX206" t="s">
        <v>110</v>
      </c>
      <c r="AY206" t="s">
        <v>110</v>
      </c>
      <c r="AZ206" t="s">
        <v>109</v>
      </c>
      <c r="BA206" t="s">
        <v>109</v>
      </c>
      <c r="BB206" t="s">
        <v>109</v>
      </c>
      <c r="BC206" t="s">
        <v>110</v>
      </c>
      <c r="BD206" t="s">
        <v>109</v>
      </c>
      <c r="BE206" t="s">
        <v>11779</v>
      </c>
      <c r="BF206" t="s">
        <v>12</v>
      </c>
      <c r="BG206" t="s">
        <v>11293</v>
      </c>
      <c r="BH206"/>
      <c r="BI206" t="s">
        <v>110</v>
      </c>
      <c r="BJ206" t="s">
        <v>110</v>
      </c>
    </row>
    <row r="207" spans="1:62">
      <c r="A207">
        <v>138</v>
      </c>
      <c r="B207" t="s">
        <v>11780</v>
      </c>
      <c r="C207" s="1">
        <v>43805</v>
      </c>
      <c r="D207" t="s">
        <v>6744</v>
      </c>
      <c r="E207" t="s">
        <v>226</v>
      </c>
      <c r="F207" t="s">
        <v>110</v>
      </c>
      <c r="G207" t="s">
        <v>110</v>
      </c>
      <c r="H207" t="s">
        <v>110</v>
      </c>
      <c r="I207" t="s">
        <v>5373</v>
      </c>
      <c r="J207" t="s">
        <v>5373</v>
      </c>
      <c r="K207" t="s">
        <v>11781</v>
      </c>
      <c r="L207" t="s">
        <v>6930</v>
      </c>
      <c r="M207" t="s">
        <v>110</v>
      </c>
      <c r="N207">
        <v>1</v>
      </c>
      <c r="O207">
        <v>1</v>
      </c>
      <c r="P207">
        <v>1</v>
      </c>
      <c r="Q207" t="s">
        <v>109</v>
      </c>
      <c r="R207" t="s">
        <v>11782</v>
      </c>
      <c r="S207">
        <v>0</v>
      </c>
      <c r="T207" s="45">
        <v>45005.509409722225</v>
      </c>
      <c r="U207" t="s">
        <v>11357</v>
      </c>
      <c r="V207" t="s">
        <v>5373</v>
      </c>
      <c r="W207" t="s">
        <v>5373</v>
      </c>
      <c r="X207" t="s">
        <v>162</v>
      </c>
      <c r="Y207">
        <v>1</v>
      </c>
      <c r="Z207" t="s">
        <v>126</v>
      </c>
      <c r="AA207" t="s">
        <v>163</v>
      </c>
      <c r="AB207" t="s">
        <v>110</v>
      </c>
      <c r="AC207" t="s">
        <v>5373</v>
      </c>
      <c r="AD207" t="s">
        <v>110</v>
      </c>
      <c r="AE207" t="s">
        <v>110</v>
      </c>
      <c r="AF207">
        <v>100</v>
      </c>
      <c r="AG207" t="s">
        <v>180</v>
      </c>
      <c r="AH207" t="s">
        <v>131</v>
      </c>
      <c r="AI207" t="s">
        <v>5373</v>
      </c>
      <c r="AJ207" t="s">
        <v>110</v>
      </c>
      <c r="AK207" t="s">
        <v>109</v>
      </c>
      <c r="AL207" t="s">
        <v>132</v>
      </c>
      <c r="AM207" s="1">
        <v>43810</v>
      </c>
      <c r="AN207" s="1">
        <v>43993</v>
      </c>
      <c r="AO207" s="1">
        <v>44906</v>
      </c>
      <c r="AP207">
        <v>1</v>
      </c>
      <c r="AQ207">
        <v>7.0350000000000001</v>
      </c>
      <c r="AR207">
        <v>7.8129999999999997</v>
      </c>
      <c r="AS207" t="s">
        <v>167</v>
      </c>
      <c r="AT207" t="s">
        <v>110</v>
      </c>
      <c r="AU207" t="s">
        <v>109</v>
      </c>
      <c r="AV207" t="s">
        <v>11783</v>
      </c>
      <c r="AW207" t="s">
        <v>11784</v>
      </c>
      <c r="AX207" t="s">
        <v>110</v>
      </c>
      <c r="AY207" t="s">
        <v>110</v>
      </c>
      <c r="AZ207" t="s">
        <v>109</v>
      </c>
      <c r="BA207" t="s">
        <v>109</v>
      </c>
      <c r="BB207" t="s">
        <v>109</v>
      </c>
      <c r="BC207" t="s">
        <v>110</v>
      </c>
      <c r="BD207" t="s">
        <v>109</v>
      </c>
      <c r="BE207" t="s">
        <v>109</v>
      </c>
      <c r="BF207" t="s">
        <v>12</v>
      </c>
      <c r="BG207" t="s">
        <v>11785</v>
      </c>
      <c r="BH207"/>
      <c r="BI207" t="s">
        <v>518</v>
      </c>
      <c r="BJ207" t="s">
        <v>110</v>
      </c>
    </row>
    <row r="208" spans="1:62">
      <c r="A208">
        <v>137</v>
      </c>
      <c r="B208" t="s">
        <v>11786</v>
      </c>
      <c r="C208" s="1">
        <v>43804</v>
      </c>
      <c r="D208" t="s">
        <v>3075</v>
      </c>
      <c r="E208" t="s">
        <v>226</v>
      </c>
      <c r="F208" t="s">
        <v>110</v>
      </c>
      <c r="G208" t="s">
        <v>110</v>
      </c>
      <c r="H208" t="s">
        <v>110</v>
      </c>
      <c r="I208" t="s">
        <v>5373</v>
      </c>
      <c r="J208" t="s">
        <v>5373</v>
      </c>
      <c r="K208" t="s">
        <v>11787</v>
      </c>
      <c r="L208" t="s">
        <v>109</v>
      </c>
      <c r="M208" t="s">
        <v>110</v>
      </c>
      <c r="N208">
        <v>1</v>
      </c>
      <c r="O208">
        <v>1</v>
      </c>
      <c r="P208">
        <v>1</v>
      </c>
      <c r="Q208" t="s">
        <v>109</v>
      </c>
      <c r="R208" t="s">
        <v>11788</v>
      </c>
      <c r="S208">
        <v>0</v>
      </c>
      <c r="T208" s="45">
        <v>45005.509409722225</v>
      </c>
      <c r="U208" t="s">
        <v>108</v>
      </c>
      <c r="V208" t="s">
        <v>5373</v>
      </c>
      <c r="W208" t="s">
        <v>5373</v>
      </c>
      <c r="X208" t="s">
        <v>162</v>
      </c>
      <c r="Y208">
        <v>1</v>
      </c>
      <c r="Z208" t="s">
        <v>126</v>
      </c>
      <c r="AA208" t="s">
        <v>163</v>
      </c>
      <c r="AB208" t="s">
        <v>110</v>
      </c>
      <c r="AC208" t="s">
        <v>5373</v>
      </c>
      <c r="AD208" t="s">
        <v>110</v>
      </c>
      <c r="AE208" t="s">
        <v>110</v>
      </c>
      <c r="AF208">
        <v>100</v>
      </c>
      <c r="AG208" t="s">
        <v>180</v>
      </c>
      <c r="AH208" t="s">
        <v>131</v>
      </c>
      <c r="AI208" t="s">
        <v>5373</v>
      </c>
      <c r="AJ208" t="s">
        <v>110</v>
      </c>
      <c r="AK208" t="s">
        <v>109</v>
      </c>
      <c r="AL208" t="s">
        <v>192</v>
      </c>
      <c r="AM208" s="1">
        <v>43809</v>
      </c>
      <c r="AN208" s="1">
        <v>44175</v>
      </c>
      <c r="AO208" s="1">
        <v>44905</v>
      </c>
      <c r="AP208">
        <v>1</v>
      </c>
      <c r="AQ208">
        <v>7.0449999999999999</v>
      </c>
      <c r="AR208">
        <v>7.8129999999999997</v>
      </c>
      <c r="AS208" t="s">
        <v>167</v>
      </c>
      <c r="AT208" t="s">
        <v>110</v>
      </c>
      <c r="AU208" t="s">
        <v>109</v>
      </c>
      <c r="AV208" t="s">
        <v>11789</v>
      </c>
      <c r="AW208" t="s">
        <v>3075</v>
      </c>
      <c r="AX208" t="s">
        <v>110</v>
      </c>
      <c r="AY208" t="s">
        <v>110</v>
      </c>
      <c r="AZ208" t="s">
        <v>109</v>
      </c>
      <c r="BA208" t="s">
        <v>109</v>
      </c>
      <c r="BB208" t="s">
        <v>109</v>
      </c>
      <c r="BC208" t="s">
        <v>110</v>
      </c>
      <c r="BD208" t="s">
        <v>109</v>
      </c>
      <c r="BE208" t="s">
        <v>109</v>
      </c>
      <c r="BF208" t="s">
        <v>12</v>
      </c>
      <c r="BG208" t="s">
        <v>3077</v>
      </c>
      <c r="BH208"/>
      <c r="BI208" t="s">
        <v>518</v>
      </c>
      <c r="BJ208" t="s">
        <v>110</v>
      </c>
    </row>
    <row r="209" spans="1:62">
      <c r="A209">
        <v>136</v>
      </c>
      <c r="B209" t="s">
        <v>11790</v>
      </c>
      <c r="C209" s="1">
        <v>43804</v>
      </c>
      <c r="D209" t="s">
        <v>3047</v>
      </c>
      <c r="E209" t="s">
        <v>226</v>
      </c>
      <c r="F209" t="s">
        <v>110</v>
      </c>
      <c r="G209" t="s">
        <v>110</v>
      </c>
      <c r="H209" t="s">
        <v>110</v>
      </c>
      <c r="I209" t="s">
        <v>5373</v>
      </c>
      <c r="J209" t="s">
        <v>5373</v>
      </c>
      <c r="K209" t="s">
        <v>11791</v>
      </c>
      <c r="L209" t="s">
        <v>109</v>
      </c>
      <c r="M209" t="s">
        <v>110</v>
      </c>
      <c r="N209">
        <v>2</v>
      </c>
      <c r="O209">
        <v>1</v>
      </c>
      <c r="P209">
        <v>1</v>
      </c>
      <c r="Q209" t="s">
        <v>109</v>
      </c>
      <c r="R209" t="s">
        <v>11792</v>
      </c>
      <c r="S209">
        <v>0</v>
      </c>
      <c r="T209" s="45">
        <v>45005.509409722225</v>
      </c>
      <c r="U209" t="s">
        <v>2346</v>
      </c>
      <c r="V209" t="s">
        <v>5373</v>
      </c>
      <c r="W209" t="s">
        <v>5373</v>
      </c>
      <c r="X209" t="s">
        <v>162</v>
      </c>
      <c r="Y209">
        <v>2</v>
      </c>
      <c r="Z209" t="s">
        <v>956</v>
      </c>
      <c r="AA209" t="s">
        <v>876</v>
      </c>
      <c r="AB209" t="s">
        <v>921</v>
      </c>
      <c r="AC209" t="s">
        <v>5373</v>
      </c>
      <c r="AD209" t="s">
        <v>110</v>
      </c>
      <c r="AE209" t="s">
        <v>110</v>
      </c>
      <c r="AF209">
        <v>100</v>
      </c>
      <c r="AG209" t="s">
        <v>205</v>
      </c>
      <c r="AH209" t="s">
        <v>131</v>
      </c>
      <c r="AI209" t="s">
        <v>5373</v>
      </c>
      <c r="AJ209" t="s">
        <v>110</v>
      </c>
      <c r="AK209" t="s">
        <v>109</v>
      </c>
      <c r="AL209" t="s">
        <v>132</v>
      </c>
      <c r="AM209" s="1">
        <v>43811</v>
      </c>
      <c r="AN209" s="1">
        <v>43994</v>
      </c>
      <c r="AO209" s="1">
        <v>45638</v>
      </c>
      <c r="AP209">
        <v>2</v>
      </c>
      <c r="AQ209">
        <v>14.09</v>
      </c>
      <c r="AR209">
        <v>15.625</v>
      </c>
      <c r="AS209" t="s">
        <v>133</v>
      </c>
      <c r="AT209" t="s">
        <v>110</v>
      </c>
      <c r="AU209" t="s">
        <v>109</v>
      </c>
      <c r="AV209" t="s">
        <v>3050</v>
      </c>
      <c r="AW209" t="s">
        <v>110</v>
      </c>
      <c r="AX209" t="s">
        <v>110</v>
      </c>
      <c r="AY209" t="s">
        <v>110</v>
      </c>
      <c r="AZ209" t="s">
        <v>109</v>
      </c>
      <c r="BA209" t="s">
        <v>109</v>
      </c>
      <c r="BB209" t="s">
        <v>109</v>
      </c>
      <c r="BC209" t="s">
        <v>110</v>
      </c>
      <c r="BD209" t="s">
        <v>109</v>
      </c>
      <c r="BE209" t="s">
        <v>10973</v>
      </c>
      <c r="BF209" t="s">
        <v>12</v>
      </c>
      <c r="BG209" t="s">
        <v>3049</v>
      </c>
      <c r="BH209"/>
      <c r="BI209" t="s">
        <v>518</v>
      </c>
      <c r="BJ209" t="s">
        <v>110</v>
      </c>
    </row>
    <row r="210" spans="1:62">
      <c r="A210">
        <v>135</v>
      </c>
      <c r="B210" t="s">
        <v>11793</v>
      </c>
      <c r="C210" s="1">
        <v>43804</v>
      </c>
      <c r="D210" t="s">
        <v>3047</v>
      </c>
      <c r="E210" t="s">
        <v>226</v>
      </c>
      <c r="F210" t="s">
        <v>110</v>
      </c>
      <c r="G210" t="s">
        <v>110</v>
      </c>
      <c r="H210" t="s">
        <v>110</v>
      </c>
      <c r="I210" t="s">
        <v>5373</v>
      </c>
      <c r="J210" t="s">
        <v>5373</v>
      </c>
      <c r="K210" t="s">
        <v>11791</v>
      </c>
      <c r="L210" t="s">
        <v>109</v>
      </c>
      <c r="M210" t="s">
        <v>110</v>
      </c>
      <c r="N210">
        <v>2</v>
      </c>
      <c r="O210">
        <v>1</v>
      </c>
      <c r="P210">
        <v>1</v>
      </c>
      <c r="Q210" t="s">
        <v>109</v>
      </c>
      <c r="R210" t="s">
        <v>11794</v>
      </c>
      <c r="S210">
        <v>0</v>
      </c>
      <c r="T210" s="45">
        <v>45005.509409722225</v>
      </c>
      <c r="U210" t="s">
        <v>2346</v>
      </c>
      <c r="V210" t="s">
        <v>5373</v>
      </c>
      <c r="W210" t="s">
        <v>5373</v>
      </c>
      <c r="X210" t="s">
        <v>162</v>
      </c>
      <c r="Y210">
        <v>3</v>
      </c>
      <c r="Z210" t="s">
        <v>126</v>
      </c>
      <c r="AA210" t="s">
        <v>224</v>
      </c>
      <c r="AB210" t="s">
        <v>921</v>
      </c>
      <c r="AC210" t="s">
        <v>5373</v>
      </c>
      <c r="AD210" t="s">
        <v>110</v>
      </c>
      <c r="AE210" t="s">
        <v>110</v>
      </c>
      <c r="AF210">
        <v>100</v>
      </c>
      <c r="AG210" t="s">
        <v>205</v>
      </c>
      <c r="AH210" t="s">
        <v>131</v>
      </c>
      <c r="AI210" t="s">
        <v>5373</v>
      </c>
      <c r="AJ210" t="s">
        <v>110</v>
      </c>
      <c r="AK210" t="s">
        <v>109</v>
      </c>
      <c r="AL210" t="s">
        <v>132</v>
      </c>
      <c r="AM210" s="1">
        <v>43811</v>
      </c>
      <c r="AN210" s="1">
        <v>43994</v>
      </c>
      <c r="AO210" s="1">
        <v>44907</v>
      </c>
      <c r="AP210">
        <v>3</v>
      </c>
      <c r="AQ210">
        <v>21.134</v>
      </c>
      <c r="AR210">
        <v>23.437999999999999</v>
      </c>
      <c r="AS210" t="s">
        <v>133</v>
      </c>
      <c r="AT210" t="s">
        <v>110</v>
      </c>
      <c r="AU210" t="s">
        <v>109</v>
      </c>
      <c r="AV210" t="s">
        <v>3050</v>
      </c>
      <c r="AW210" t="s">
        <v>110</v>
      </c>
      <c r="AX210" t="s">
        <v>110</v>
      </c>
      <c r="AY210" t="s">
        <v>110</v>
      </c>
      <c r="AZ210" t="s">
        <v>109</v>
      </c>
      <c r="BA210" t="s">
        <v>109</v>
      </c>
      <c r="BB210" t="s">
        <v>109</v>
      </c>
      <c r="BC210" t="s">
        <v>110</v>
      </c>
      <c r="BD210" t="s">
        <v>109</v>
      </c>
      <c r="BE210" t="s">
        <v>11795</v>
      </c>
      <c r="BF210" t="s">
        <v>12</v>
      </c>
      <c r="BG210" t="s">
        <v>3049</v>
      </c>
      <c r="BH210"/>
      <c r="BI210" t="s">
        <v>518</v>
      </c>
      <c r="BJ210" t="s">
        <v>110</v>
      </c>
    </row>
    <row r="211" spans="1:62">
      <c r="A211">
        <v>134</v>
      </c>
      <c r="B211" t="s">
        <v>11796</v>
      </c>
      <c r="C211" s="1">
        <v>43802</v>
      </c>
      <c r="D211" t="s">
        <v>6751</v>
      </c>
      <c r="E211" t="s">
        <v>209</v>
      </c>
      <c r="F211" t="s">
        <v>110</v>
      </c>
      <c r="G211" t="s">
        <v>110</v>
      </c>
      <c r="H211" t="s">
        <v>110</v>
      </c>
      <c r="I211" t="s">
        <v>5373</v>
      </c>
      <c r="J211" t="s">
        <v>5373</v>
      </c>
      <c r="K211" t="s">
        <v>11797</v>
      </c>
      <c r="L211" t="s">
        <v>109</v>
      </c>
      <c r="M211" t="s">
        <v>110</v>
      </c>
      <c r="N211">
        <v>1</v>
      </c>
      <c r="O211">
        <v>1</v>
      </c>
      <c r="P211">
        <v>1</v>
      </c>
      <c r="Q211" t="s">
        <v>109</v>
      </c>
      <c r="R211" t="s">
        <v>11798</v>
      </c>
      <c r="S211">
        <v>0</v>
      </c>
      <c r="T211" s="45">
        <v>45005.509409722225</v>
      </c>
      <c r="U211" t="s">
        <v>11357</v>
      </c>
      <c r="V211" t="s">
        <v>5373</v>
      </c>
      <c r="W211" t="s">
        <v>5373</v>
      </c>
      <c r="X211" t="s">
        <v>162</v>
      </c>
      <c r="Y211">
        <v>3.24</v>
      </c>
      <c r="Z211" t="s">
        <v>1498</v>
      </c>
      <c r="AA211" t="s">
        <v>11799</v>
      </c>
      <c r="AB211" t="s">
        <v>11800</v>
      </c>
      <c r="AC211" t="s">
        <v>5373</v>
      </c>
      <c r="AD211" t="s">
        <v>110</v>
      </c>
      <c r="AE211" t="s">
        <v>110</v>
      </c>
      <c r="AF211"/>
      <c r="AG211" t="s">
        <v>3531</v>
      </c>
      <c r="AH211" t="s">
        <v>832</v>
      </c>
      <c r="AI211" t="s">
        <v>5373</v>
      </c>
      <c r="AJ211" t="s">
        <v>110</v>
      </c>
      <c r="AK211" t="s">
        <v>109</v>
      </c>
      <c r="AL211" t="s">
        <v>110</v>
      </c>
      <c r="AM211" s="1"/>
      <c r="AN211" s="1"/>
      <c r="AO211" s="1">
        <v>45086</v>
      </c>
      <c r="AP211">
        <v>3.24</v>
      </c>
      <c r="AQ211">
        <v>22.879000000000001</v>
      </c>
      <c r="AR211">
        <v>25.312999999999999</v>
      </c>
      <c r="AS211" t="s">
        <v>227</v>
      </c>
      <c r="AT211" t="s">
        <v>430</v>
      </c>
      <c r="AU211" t="s">
        <v>109</v>
      </c>
      <c r="AV211" t="s">
        <v>11801</v>
      </c>
      <c r="AW211" t="s">
        <v>10972</v>
      </c>
      <c r="AX211" t="s">
        <v>110</v>
      </c>
      <c r="AY211" t="s">
        <v>110</v>
      </c>
      <c r="AZ211" t="s">
        <v>109</v>
      </c>
      <c r="BA211" t="s">
        <v>109</v>
      </c>
      <c r="BB211" t="s">
        <v>109</v>
      </c>
      <c r="BC211" t="s">
        <v>110</v>
      </c>
      <c r="BD211" t="s">
        <v>109</v>
      </c>
      <c r="BE211" t="s">
        <v>11802</v>
      </c>
      <c r="BF211" t="s">
        <v>12</v>
      </c>
      <c r="BG211" t="s">
        <v>11803</v>
      </c>
      <c r="BH211"/>
      <c r="BI211" t="s">
        <v>110</v>
      </c>
      <c r="BJ211" t="s">
        <v>110</v>
      </c>
    </row>
    <row r="212" spans="1:62">
      <c r="A212">
        <v>133</v>
      </c>
      <c r="B212" t="s">
        <v>11804</v>
      </c>
      <c r="C212" s="1">
        <v>43802</v>
      </c>
      <c r="D212" t="s">
        <v>826</v>
      </c>
      <c r="E212" t="s">
        <v>226</v>
      </c>
      <c r="F212" t="s">
        <v>110</v>
      </c>
      <c r="G212" t="s">
        <v>110</v>
      </c>
      <c r="H212" t="s">
        <v>11090</v>
      </c>
      <c r="I212" t="s">
        <v>5373</v>
      </c>
      <c r="J212" t="s">
        <v>5373</v>
      </c>
      <c r="K212" t="s">
        <v>7076</v>
      </c>
      <c r="L212" t="s">
        <v>11805</v>
      </c>
      <c r="M212" t="s">
        <v>110</v>
      </c>
      <c r="N212">
        <v>1</v>
      </c>
      <c r="O212">
        <v>1</v>
      </c>
      <c r="P212">
        <v>1</v>
      </c>
      <c r="Q212" t="s">
        <v>109</v>
      </c>
      <c r="R212" t="s">
        <v>11806</v>
      </c>
      <c r="S212">
        <v>0</v>
      </c>
      <c r="T212" s="45">
        <v>45005.509409722225</v>
      </c>
      <c r="U212" t="s">
        <v>2085</v>
      </c>
      <c r="V212" t="s">
        <v>5373</v>
      </c>
      <c r="W212" t="s">
        <v>5373</v>
      </c>
      <c r="X212" t="s">
        <v>162</v>
      </c>
      <c r="Y212">
        <v>6</v>
      </c>
      <c r="Z212" t="s">
        <v>956</v>
      </c>
      <c r="AA212" t="s">
        <v>11807</v>
      </c>
      <c r="AB212" t="s">
        <v>110</v>
      </c>
      <c r="AC212" t="s">
        <v>5373</v>
      </c>
      <c r="AD212" t="s">
        <v>110</v>
      </c>
      <c r="AE212" t="s">
        <v>110</v>
      </c>
      <c r="AF212">
        <v>100</v>
      </c>
      <c r="AG212" t="s">
        <v>205</v>
      </c>
      <c r="AH212" t="s">
        <v>131</v>
      </c>
      <c r="AI212" t="s">
        <v>5373</v>
      </c>
      <c r="AJ212" t="s">
        <v>110</v>
      </c>
      <c r="AK212" t="s">
        <v>109</v>
      </c>
      <c r="AL212" t="s">
        <v>256</v>
      </c>
      <c r="AM212" s="1">
        <v>43809</v>
      </c>
      <c r="AN212" s="1">
        <v>43900</v>
      </c>
      <c r="AO212" s="1">
        <v>45636</v>
      </c>
      <c r="AP212">
        <v>6</v>
      </c>
      <c r="AQ212">
        <v>42.368000000000002</v>
      </c>
      <c r="AR212">
        <v>46.875</v>
      </c>
      <c r="AS212" t="s">
        <v>430</v>
      </c>
      <c r="AT212" t="s">
        <v>110</v>
      </c>
      <c r="AU212" t="s">
        <v>109</v>
      </c>
      <c r="AV212" t="s">
        <v>3030</v>
      </c>
      <c r="AW212" t="s">
        <v>110</v>
      </c>
      <c r="AX212" t="s">
        <v>110</v>
      </c>
      <c r="AY212" t="s">
        <v>110</v>
      </c>
      <c r="AZ212" t="s">
        <v>109</v>
      </c>
      <c r="BA212" t="s">
        <v>259</v>
      </c>
      <c r="BB212" t="s">
        <v>109</v>
      </c>
      <c r="BC212" t="s">
        <v>110</v>
      </c>
      <c r="BD212" t="s">
        <v>109</v>
      </c>
      <c r="BE212" t="s">
        <v>11808</v>
      </c>
      <c r="BF212" t="s">
        <v>12</v>
      </c>
      <c r="BG212" t="s">
        <v>3029</v>
      </c>
      <c r="BH212"/>
      <c r="BI212" t="s">
        <v>518</v>
      </c>
      <c r="BJ212" t="s">
        <v>110</v>
      </c>
    </row>
    <row r="213" spans="1:62">
      <c r="A213">
        <v>132</v>
      </c>
      <c r="B213" t="s">
        <v>11809</v>
      </c>
      <c r="C213" s="1">
        <v>43797</v>
      </c>
      <c r="D213" t="s">
        <v>6521</v>
      </c>
      <c r="E213" t="s">
        <v>226</v>
      </c>
      <c r="F213" t="s">
        <v>110</v>
      </c>
      <c r="G213" t="s">
        <v>110</v>
      </c>
      <c r="H213" t="s">
        <v>110</v>
      </c>
      <c r="I213" t="s">
        <v>5373</v>
      </c>
      <c r="J213" t="s">
        <v>5373</v>
      </c>
      <c r="K213" t="s">
        <v>11810</v>
      </c>
      <c r="L213" t="s">
        <v>109</v>
      </c>
      <c r="M213" t="s">
        <v>110</v>
      </c>
      <c r="N213">
        <v>1</v>
      </c>
      <c r="O213">
        <v>1</v>
      </c>
      <c r="P213">
        <v>1</v>
      </c>
      <c r="Q213" t="s">
        <v>109</v>
      </c>
      <c r="R213" t="s">
        <v>11811</v>
      </c>
      <c r="S213">
        <v>0</v>
      </c>
      <c r="T213" s="45">
        <v>45005.509409722225</v>
      </c>
      <c r="U213" t="s">
        <v>1719</v>
      </c>
      <c r="V213" t="s">
        <v>5373</v>
      </c>
      <c r="W213" t="s">
        <v>5373</v>
      </c>
      <c r="X213" t="s">
        <v>162</v>
      </c>
      <c r="Y213">
        <v>3</v>
      </c>
      <c r="Z213" t="s">
        <v>126</v>
      </c>
      <c r="AA213" t="s">
        <v>2310</v>
      </c>
      <c r="AB213" t="s">
        <v>1781</v>
      </c>
      <c r="AC213" t="s">
        <v>5373</v>
      </c>
      <c r="AD213" t="s">
        <v>110</v>
      </c>
      <c r="AE213" t="s">
        <v>110</v>
      </c>
      <c r="AF213">
        <v>100</v>
      </c>
      <c r="AG213" t="s">
        <v>180</v>
      </c>
      <c r="AH213" t="s">
        <v>131</v>
      </c>
      <c r="AI213" t="s">
        <v>5373</v>
      </c>
      <c r="AJ213" t="s">
        <v>110</v>
      </c>
      <c r="AK213" t="s">
        <v>109</v>
      </c>
      <c r="AL213" t="s">
        <v>132</v>
      </c>
      <c r="AM213" s="1">
        <v>43804</v>
      </c>
      <c r="AN213" s="1">
        <v>43987</v>
      </c>
      <c r="AO213" s="1">
        <v>44900</v>
      </c>
      <c r="AP213">
        <v>3</v>
      </c>
      <c r="AQ213">
        <v>21.106000000000002</v>
      </c>
      <c r="AR213">
        <v>23.437999999999999</v>
      </c>
      <c r="AS213" t="s">
        <v>430</v>
      </c>
      <c r="AT213" t="s">
        <v>110</v>
      </c>
      <c r="AU213" t="s">
        <v>109</v>
      </c>
      <c r="AV213" t="s">
        <v>11812</v>
      </c>
      <c r="AW213" t="s">
        <v>6521</v>
      </c>
      <c r="AX213" t="s">
        <v>110</v>
      </c>
      <c r="AY213" t="s">
        <v>110</v>
      </c>
      <c r="AZ213" t="s">
        <v>206</v>
      </c>
      <c r="BA213" t="s">
        <v>109</v>
      </c>
      <c r="BB213" t="s">
        <v>109</v>
      </c>
      <c r="BC213" t="s">
        <v>110</v>
      </c>
      <c r="BD213" t="s">
        <v>109</v>
      </c>
      <c r="BE213" t="s">
        <v>11813</v>
      </c>
      <c r="BF213" t="s">
        <v>12</v>
      </c>
      <c r="BG213" t="s">
        <v>11814</v>
      </c>
      <c r="BH213"/>
      <c r="BI213" t="s">
        <v>518</v>
      </c>
      <c r="BJ213" t="s">
        <v>110</v>
      </c>
    </row>
    <row r="214" spans="1:62">
      <c r="A214">
        <v>131</v>
      </c>
      <c r="B214" t="s">
        <v>11815</v>
      </c>
      <c r="C214" s="1">
        <v>43796</v>
      </c>
      <c r="D214" t="s">
        <v>2284</v>
      </c>
      <c r="E214" t="s">
        <v>226</v>
      </c>
      <c r="F214" t="s">
        <v>110</v>
      </c>
      <c r="G214" t="s">
        <v>110</v>
      </c>
      <c r="H214" t="s">
        <v>110</v>
      </c>
      <c r="I214" t="s">
        <v>5373</v>
      </c>
      <c r="J214" t="s">
        <v>5373</v>
      </c>
      <c r="K214" t="s">
        <v>7019</v>
      </c>
      <c r="L214" t="s">
        <v>109</v>
      </c>
      <c r="M214" t="s">
        <v>110</v>
      </c>
      <c r="N214">
        <v>1</v>
      </c>
      <c r="O214">
        <v>1</v>
      </c>
      <c r="P214">
        <v>1</v>
      </c>
      <c r="Q214" t="s">
        <v>109</v>
      </c>
      <c r="R214" t="s">
        <v>11816</v>
      </c>
      <c r="S214">
        <v>0</v>
      </c>
      <c r="T214" s="45">
        <v>45005.509409722225</v>
      </c>
      <c r="U214" t="s">
        <v>403</v>
      </c>
      <c r="V214" t="s">
        <v>5373</v>
      </c>
      <c r="W214" t="s">
        <v>5373</v>
      </c>
      <c r="X214" t="s">
        <v>162</v>
      </c>
      <c r="Y214">
        <v>3</v>
      </c>
      <c r="Z214" t="s">
        <v>126</v>
      </c>
      <c r="AA214" t="s">
        <v>11817</v>
      </c>
      <c r="AB214" t="s">
        <v>110</v>
      </c>
      <c r="AC214" t="s">
        <v>5373</v>
      </c>
      <c r="AD214" t="s">
        <v>110</v>
      </c>
      <c r="AE214" t="s">
        <v>110</v>
      </c>
      <c r="AF214"/>
      <c r="AG214" t="s">
        <v>205</v>
      </c>
      <c r="AH214" t="s">
        <v>131</v>
      </c>
      <c r="AI214" t="s">
        <v>5373</v>
      </c>
      <c r="AJ214" t="s">
        <v>110</v>
      </c>
      <c r="AK214" t="s">
        <v>109</v>
      </c>
      <c r="AL214" t="s">
        <v>110</v>
      </c>
      <c r="AM214" s="1"/>
      <c r="AN214" s="1"/>
      <c r="AO214" s="1">
        <v>44899</v>
      </c>
      <c r="AP214">
        <v>3</v>
      </c>
      <c r="AQ214">
        <v>21.087</v>
      </c>
      <c r="AR214">
        <v>23.437999999999999</v>
      </c>
      <c r="AS214" t="s">
        <v>133</v>
      </c>
      <c r="AT214" t="s">
        <v>110</v>
      </c>
      <c r="AU214" t="s">
        <v>109</v>
      </c>
      <c r="AV214" t="s">
        <v>3481</v>
      </c>
      <c r="AW214" t="s">
        <v>110</v>
      </c>
      <c r="AX214" t="s">
        <v>110</v>
      </c>
      <c r="AY214" t="s">
        <v>110</v>
      </c>
      <c r="AZ214" t="s">
        <v>109</v>
      </c>
      <c r="BA214" t="s">
        <v>109</v>
      </c>
      <c r="BB214" t="s">
        <v>109</v>
      </c>
      <c r="BC214" t="s">
        <v>110</v>
      </c>
      <c r="BD214" t="s">
        <v>109</v>
      </c>
      <c r="BE214" t="s">
        <v>109</v>
      </c>
      <c r="BF214" t="s">
        <v>12</v>
      </c>
      <c r="BG214" t="s">
        <v>2287</v>
      </c>
      <c r="BH214"/>
      <c r="BI214" t="s">
        <v>110</v>
      </c>
      <c r="BJ214" t="s">
        <v>110</v>
      </c>
    </row>
    <row r="215" spans="1:62">
      <c r="A215">
        <v>130</v>
      </c>
      <c r="B215" t="s">
        <v>11818</v>
      </c>
      <c r="C215" s="1">
        <v>43790</v>
      </c>
      <c r="D215" t="s">
        <v>3153</v>
      </c>
      <c r="E215" t="s">
        <v>226</v>
      </c>
      <c r="F215" t="s">
        <v>110</v>
      </c>
      <c r="G215" t="s">
        <v>110</v>
      </c>
      <c r="H215" t="s">
        <v>110</v>
      </c>
      <c r="I215" t="s">
        <v>5373</v>
      </c>
      <c r="J215" t="s">
        <v>5373</v>
      </c>
      <c r="K215" t="s">
        <v>11819</v>
      </c>
      <c r="L215" t="s">
        <v>109</v>
      </c>
      <c r="M215" t="s">
        <v>110</v>
      </c>
      <c r="N215">
        <v>1</v>
      </c>
      <c r="O215">
        <v>1</v>
      </c>
      <c r="P215">
        <v>1</v>
      </c>
      <c r="Q215" t="s">
        <v>109</v>
      </c>
      <c r="R215" t="s">
        <v>11820</v>
      </c>
      <c r="S215">
        <v>0</v>
      </c>
      <c r="T215" s="45">
        <v>45005.509409722225</v>
      </c>
      <c r="U215" t="s">
        <v>318</v>
      </c>
      <c r="V215" t="s">
        <v>5373</v>
      </c>
      <c r="W215" t="s">
        <v>5373</v>
      </c>
      <c r="X215" t="s">
        <v>162</v>
      </c>
      <c r="Y215">
        <v>4</v>
      </c>
      <c r="Z215" t="s">
        <v>126</v>
      </c>
      <c r="AA215" t="s">
        <v>928</v>
      </c>
      <c r="AB215" t="s">
        <v>929</v>
      </c>
      <c r="AC215" t="s">
        <v>5373</v>
      </c>
      <c r="AD215" t="s">
        <v>110</v>
      </c>
      <c r="AE215" t="s">
        <v>110</v>
      </c>
      <c r="AF215">
        <v>100</v>
      </c>
      <c r="AG215" t="s">
        <v>205</v>
      </c>
      <c r="AH215" t="s">
        <v>131</v>
      </c>
      <c r="AI215" t="s">
        <v>5373</v>
      </c>
      <c r="AJ215" t="s">
        <v>110</v>
      </c>
      <c r="AK215" t="s">
        <v>109</v>
      </c>
      <c r="AL215" t="s">
        <v>132</v>
      </c>
      <c r="AM215" s="1">
        <v>43798</v>
      </c>
      <c r="AN215" s="1">
        <v>43980</v>
      </c>
      <c r="AO215" s="1">
        <v>44894</v>
      </c>
      <c r="AP215">
        <v>4</v>
      </c>
      <c r="AQ215">
        <v>28.116</v>
      </c>
      <c r="AR215">
        <v>31.25</v>
      </c>
      <c r="AS215" t="s">
        <v>133</v>
      </c>
      <c r="AT215" t="s">
        <v>110</v>
      </c>
      <c r="AU215" t="s">
        <v>109</v>
      </c>
      <c r="AV215" t="s">
        <v>11821</v>
      </c>
      <c r="AW215" t="s">
        <v>110</v>
      </c>
      <c r="AX215" t="s">
        <v>110</v>
      </c>
      <c r="AY215" t="s">
        <v>110</v>
      </c>
      <c r="AZ215" t="s">
        <v>109</v>
      </c>
      <c r="BA215" t="s">
        <v>109</v>
      </c>
      <c r="BB215" t="s">
        <v>109</v>
      </c>
      <c r="BC215" t="s">
        <v>110</v>
      </c>
      <c r="BD215" t="s">
        <v>109</v>
      </c>
      <c r="BE215" t="s">
        <v>11822</v>
      </c>
      <c r="BF215" t="s">
        <v>12</v>
      </c>
      <c r="BG215" t="s">
        <v>3155</v>
      </c>
      <c r="BH215"/>
      <c r="BI215" t="s">
        <v>518</v>
      </c>
      <c r="BJ215" t="s">
        <v>110</v>
      </c>
    </row>
    <row r="216" spans="1:62">
      <c r="A216">
        <v>129</v>
      </c>
      <c r="B216" t="s">
        <v>11823</v>
      </c>
      <c r="C216" s="1">
        <v>43776</v>
      </c>
      <c r="D216" t="s">
        <v>6528</v>
      </c>
      <c r="E216" t="s">
        <v>226</v>
      </c>
      <c r="F216" t="s">
        <v>110</v>
      </c>
      <c r="G216" t="s">
        <v>110</v>
      </c>
      <c r="H216" t="s">
        <v>110</v>
      </c>
      <c r="I216" t="s">
        <v>5373</v>
      </c>
      <c r="J216" t="s">
        <v>5373</v>
      </c>
      <c r="K216" t="s">
        <v>10701</v>
      </c>
      <c r="L216" t="s">
        <v>109</v>
      </c>
      <c r="M216" t="s">
        <v>110</v>
      </c>
      <c r="N216">
        <v>1</v>
      </c>
      <c r="O216">
        <v>1</v>
      </c>
      <c r="P216">
        <v>1</v>
      </c>
      <c r="Q216" t="s">
        <v>109</v>
      </c>
      <c r="R216" t="s">
        <v>11824</v>
      </c>
      <c r="S216">
        <v>0</v>
      </c>
      <c r="T216" s="45">
        <v>45005.509409722225</v>
      </c>
      <c r="U216" t="s">
        <v>1416</v>
      </c>
      <c r="V216" t="s">
        <v>5373</v>
      </c>
      <c r="W216" t="s">
        <v>5373</v>
      </c>
      <c r="X216" t="s">
        <v>162</v>
      </c>
      <c r="Y216">
        <v>3</v>
      </c>
      <c r="Z216" t="s">
        <v>126</v>
      </c>
      <c r="AA216" t="s">
        <v>2476</v>
      </c>
      <c r="AB216" t="s">
        <v>11677</v>
      </c>
      <c r="AC216" t="s">
        <v>5373</v>
      </c>
      <c r="AD216" t="s">
        <v>110</v>
      </c>
      <c r="AE216" t="s">
        <v>110</v>
      </c>
      <c r="AF216">
        <v>100</v>
      </c>
      <c r="AG216" t="s">
        <v>180</v>
      </c>
      <c r="AH216" t="s">
        <v>131</v>
      </c>
      <c r="AI216" t="s">
        <v>5373</v>
      </c>
      <c r="AJ216" t="s">
        <v>110</v>
      </c>
      <c r="AK216" t="s">
        <v>109</v>
      </c>
      <c r="AL216" t="s">
        <v>132</v>
      </c>
      <c r="AM216" s="1">
        <v>43784</v>
      </c>
      <c r="AN216" s="1">
        <v>43966</v>
      </c>
      <c r="AO216" s="1">
        <v>44880</v>
      </c>
      <c r="AP216">
        <v>3</v>
      </c>
      <c r="AQ216">
        <v>20.934999999999999</v>
      </c>
      <c r="AR216">
        <v>23.437999999999999</v>
      </c>
      <c r="AS216" t="s">
        <v>133</v>
      </c>
      <c r="AT216" t="s">
        <v>110</v>
      </c>
      <c r="AU216" t="s">
        <v>109</v>
      </c>
      <c r="AV216" t="s">
        <v>11825</v>
      </c>
      <c r="AW216" t="s">
        <v>6528</v>
      </c>
      <c r="AX216" t="s">
        <v>110</v>
      </c>
      <c r="AY216" t="s">
        <v>110</v>
      </c>
      <c r="AZ216" t="s">
        <v>109</v>
      </c>
      <c r="BA216" t="s">
        <v>109</v>
      </c>
      <c r="BB216" t="s">
        <v>109</v>
      </c>
      <c r="BC216" t="s">
        <v>11684</v>
      </c>
      <c r="BD216" t="s">
        <v>109</v>
      </c>
      <c r="BE216" t="s">
        <v>11826</v>
      </c>
      <c r="BF216" t="s">
        <v>12</v>
      </c>
      <c r="BG216" t="s">
        <v>11827</v>
      </c>
      <c r="BH216"/>
      <c r="BI216" t="s">
        <v>518</v>
      </c>
      <c r="BJ216" t="s">
        <v>110</v>
      </c>
    </row>
    <row r="217" spans="1:62">
      <c r="A217">
        <v>128</v>
      </c>
      <c r="B217" t="s">
        <v>11828</v>
      </c>
      <c r="C217" s="1">
        <v>43775</v>
      </c>
      <c r="D217" t="s">
        <v>3644</v>
      </c>
      <c r="E217" t="s">
        <v>226</v>
      </c>
      <c r="F217" t="s">
        <v>110</v>
      </c>
      <c r="G217" t="s">
        <v>110</v>
      </c>
      <c r="H217" t="s">
        <v>110</v>
      </c>
      <c r="I217" t="s">
        <v>5373</v>
      </c>
      <c r="J217" t="s">
        <v>5373</v>
      </c>
      <c r="K217" t="s">
        <v>11773</v>
      </c>
      <c r="L217" t="s">
        <v>109</v>
      </c>
      <c r="M217" t="s">
        <v>110</v>
      </c>
      <c r="N217">
        <v>1</v>
      </c>
      <c r="O217">
        <v>1</v>
      </c>
      <c r="P217">
        <v>1</v>
      </c>
      <c r="Q217" t="s">
        <v>109</v>
      </c>
      <c r="R217" t="s">
        <v>11829</v>
      </c>
      <c r="S217">
        <v>0</v>
      </c>
      <c r="T217" s="45">
        <v>45005.509409722225</v>
      </c>
      <c r="U217" t="s">
        <v>2596</v>
      </c>
      <c r="V217" t="s">
        <v>5373</v>
      </c>
      <c r="W217" t="s">
        <v>5373</v>
      </c>
      <c r="X217" t="s">
        <v>162</v>
      </c>
      <c r="Y217">
        <v>3</v>
      </c>
      <c r="Z217" t="s">
        <v>126</v>
      </c>
      <c r="AA217" t="s">
        <v>700</v>
      </c>
      <c r="AB217" t="s">
        <v>4668</v>
      </c>
      <c r="AC217" t="s">
        <v>5373</v>
      </c>
      <c r="AD217" t="s">
        <v>110</v>
      </c>
      <c r="AE217" t="s">
        <v>110</v>
      </c>
      <c r="AF217">
        <v>100</v>
      </c>
      <c r="AG217" t="s">
        <v>205</v>
      </c>
      <c r="AH217" t="s">
        <v>131</v>
      </c>
      <c r="AI217" t="s">
        <v>5373</v>
      </c>
      <c r="AJ217" t="s">
        <v>110</v>
      </c>
      <c r="AK217" t="s">
        <v>109</v>
      </c>
      <c r="AL217" t="s">
        <v>132</v>
      </c>
      <c r="AM217" s="1">
        <v>43783</v>
      </c>
      <c r="AN217" s="1">
        <v>43965</v>
      </c>
      <c r="AO217" s="1">
        <v>44879</v>
      </c>
      <c r="AP217">
        <v>3</v>
      </c>
      <c r="AQ217">
        <v>20.994</v>
      </c>
      <c r="AR217">
        <v>23.437999999999999</v>
      </c>
      <c r="AS217" t="s">
        <v>133</v>
      </c>
      <c r="AT217" t="s">
        <v>110</v>
      </c>
      <c r="AU217" t="s">
        <v>109</v>
      </c>
      <c r="AV217" t="s">
        <v>3647</v>
      </c>
      <c r="AW217" t="s">
        <v>110</v>
      </c>
      <c r="AX217" t="s">
        <v>110</v>
      </c>
      <c r="AY217" t="s">
        <v>110</v>
      </c>
      <c r="AZ217" t="s">
        <v>109</v>
      </c>
      <c r="BA217" t="s">
        <v>109</v>
      </c>
      <c r="BB217" t="s">
        <v>109</v>
      </c>
      <c r="BC217" t="s">
        <v>110</v>
      </c>
      <c r="BD217" t="s">
        <v>109</v>
      </c>
      <c r="BE217" t="s">
        <v>11830</v>
      </c>
      <c r="BF217" t="s">
        <v>12</v>
      </c>
      <c r="BG217" t="s">
        <v>3646</v>
      </c>
      <c r="BH217"/>
      <c r="BI217" t="s">
        <v>518</v>
      </c>
      <c r="BJ217" t="s">
        <v>110</v>
      </c>
    </row>
    <row r="218" spans="1:62">
      <c r="A218">
        <v>127</v>
      </c>
      <c r="B218" t="s">
        <v>11831</v>
      </c>
      <c r="C218" s="1">
        <v>43773</v>
      </c>
      <c r="D218" t="s">
        <v>2264</v>
      </c>
      <c r="E218" t="s">
        <v>226</v>
      </c>
      <c r="F218" t="s">
        <v>110</v>
      </c>
      <c r="G218" t="s">
        <v>110</v>
      </c>
      <c r="H218" t="s">
        <v>110</v>
      </c>
      <c r="I218" t="s">
        <v>5373</v>
      </c>
      <c r="J218" t="s">
        <v>5373</v>
      </c>
      <c r="K218" t="s">
        <v>11832</v>
      </c>
      <c r="L218" t="s">
        <v>6930</v>
      </c>
      <c r="M218" t="s">
        <v>110</v>
      </c>
      <c r="N218">
        <v>1</v>
      </c>
      <c r="O218">
        <v>1</v>
      </c>
      <c r="P218">
        <v>1</v>
      </c>
      <c r="Q218" t="s">
        <v>109</v>
      </c>
      <c r="R218" t="s">
        <v>11833</v>
      </c>
      <c r="S218">
        <v>0</v>
      </c>
      <c r="T218" s="45">
        <v>45005.509409722225</v>
      </c>
      <c r="U218" t="s">
        <v>318</v>
      </c>
      <c r="V218" t="s">
        <v>5373</v>
      </c>
      <c r="W218" t="s">
        <v>5373</v>
      </c>
      <c r="X218" t="s">
        <v>162</v>
      </c>
      <c r="Y218">
        <v>3</v>
      </c>
      <c r="Z218" t="s">
        <v>126</v>
      </c>
      <c r="AA218" t="s">
        <v>876</v>
      </c>
      <c r="AB218" t="s">
        <v>2627</v>
      </c>
      <c r="AC218" t="s">
        <v>5373</v>
      </c>
      <c r="AD218" t="s">
        <v>110</v>
      </c>
      <c r="AE218" t="s">
        <v>110</v>
      </c>
      <c r="AF218">
        <v>100</v>
      </c>
      <c r="AG218" t="s">
        <v>165</v>
      </c>
      <c r="AH218" t="s">
        <v>911</v>
      </c>
      <c r="AI218" t="s">
        <v>5373</v>
      </c>
      <c r="AJ218" t="s">
        <v>110</v>
      </c>
      <c r="AK218" t="s">
        <v>109</v>
      </c>
      <c r="AL218" t="s">
        <v>132</v>
      </c>
      <c r="AM218" s="1">
        <v>43780</v>
      </c>
      <c r="AN218" s="1">
        <v>43962</v>
      </c>
      <c r="AO218" s="1">
        <v>44876</v>
      </c>
      <c r="AP218">
        <v>3</v>
      </c>
      <c r="AQ218">
        <v>21.091000000000001</v>
      </c>
      <c r="AR218">
        <v>23.437999999999999</v>
      </c>
      <c r="AS218" t="s">
        <v>430</v>
      </c>
      <c r="AT218" t="s">
        <v>110</v>
      </c>
      <c r="AU218" t="s">
        <v>109</v>
      </c>
      <c r="AV218" t="s">
        <v>2267</v>
      </c>
      <c r="AW218" t="s">
        <v>110</v>
      </c>
      <c r="AX218" t="s">
        <v>2264</v>
      </c>
      <c r="AY218" t="s">
        <v>110</v>
      </c>
      <c r="AZ218" t="s">
        <v>109</v>
      </c>
      <c r="BA218" t="s">
        <v>109</v>
      </c>
      <c r="BB218" t="s">
        <v>109</v>
      </c>
      <c r="BC218" t="s">
        <v>110</v>
      </c>
      <c r="BD218" t="s">
        <v>109</v>
      </c>
      <c r="BE218" t="s">
        <v>109</v>
      </c>
      <c r="BF218" t="s">
        <v>12</v>
      </c>
      <c r="BG218" t="s">
        <v>2266</v>
      </c>
      <c r="BH218"/>
      <c r="BI218" t="s">
        <v>518</v>
      </c>
      <c r="BJ218" t="s">
        <v>110</v>
      </c>
    </row>
    <row r="219" spans="1:62">
      <c r="A219">
        <v>126</v>
      </c>
      <c r="B219" t="s">
        <v>11834</v>
      </c>
      <c r="C219" s="1">
        <v>43773</v>
      </c>
      <c r="D219" t="s">
        <v>6703</v>
      </c>
      <c r="E219" t="s">
        <v>209</v>
      </c>
      <c r="F219" t="s">
        <v>110</v>
      </c>
      <c r="G219" t="s">
        <v>110</v>
      </c>
      <c r="H219" t="s">
        <v>110</v>
      </c>
      <c r="I219" t="s">
        <v>5373</v>
      </c>
      <c r="J219" t="s">
        <v>5373</v>
      </c>
      <c r="K219" t="s">
        <v>11835</v>
      </c>
      <c r="L219" t="s">
        <v>10936</v>
      </c>
      <c r="M219" t="s">
        <v>110</v>
      </c>
      <c r="N219">
        <v>1</v>
      </c>
      <c r="O219">
        <v>1</v>
      </c>
      <c r="P219">
        <v>1</v>
      </c>
      <c r="Q219" t="s">
        <v>109</v>
      </c>
      <c r="R219" t="s">
        <v>11836</v>
      </c>
      <c r="S219">
        <v>0</v>
      </c>
      <c r="T219" s="45">
        <v>45005.509409722225</v>
      </c>
      <c r="U219" t="s">
        <v>11837</v>
      </c>
      <c r="V219" t="s">
        <v>5373</v>
      </c>
      <c r="W219" t="s">
        <v>5373</v>
      </c>
      <c r="X219" t="s">
        <v>162</v>
      </c>
      <c r="Y219">
        <v>2.5</v>
      </c>
      <c r="Z219" t="s">
        <v>11224</v>
      </c>
      <c r="AA219" t="s">
        <v>11838</v>
      </c>
      <c r="AB219" t="s">
        <v>110</v>
      </c>
      <c r="AC219" t="s">
        <v>5373</v>
      </c>
      <c r="AD219" t="s">
        <v>110</v>
      </c>
      <c r="AE219" t="s">
        <v>110</v>
      </c>
      <c r="AF219"/>
      <c r="AG219" t="s">
        <v>180</v>
      </c>
      <c r="AH219" t="s">
        <v>832</v>
      </c>
      <c r="AI219" t="s">
        <v>5373</v>
      </c>
      <c r="AJ219" t="s">
        <v>110</v>
      </c>
      <c r="AK219" t="s">
        <v>109</v>
      </c>
      <c r="AL219" t="s">
        <v>110</v>
      </c>
      <c r="AM219" s="1"/>
      <c r="AN219" s="1"/>
      <c r="AO219" s="1">
        <v>44969</v>
      </c>
      <c r="AP219">
        <v>2.5</v>
      </c>
      <c r="AQ219">
        <v>17.576000000000001</v>
      </c>
      <c r="AR219">
        <v>19.530999999999999</v>
      </c>
      <c r="AS219" t="s">
        <v>430</v>
      </c>
      <c r="AT219" t="s">
        <v>110</v>
      </c>
      <c r="AU219" t="s">
        <v>109</v>
      </c>
      <c r="AV219" t="s">
        <v>11228</v>
      </c>
      <c r="AW219" t="s">
        <v>6703</v>
      </c>
      <c r="AX219" t="s">
        <v>110</v>
      </c>
      <c r="AY219" t="s">
        <v>110</v>
      </c>
      <c r="AZ219" t="s">
        <v>109</v>
      </c>
      <c r="BA219" t="s">
        <v>109</v>
      </c>
      <c r="BB219" t="s">
        <v>109</v>
      </c>
      <c r="BC219" t="s">
        <v>110</v>
      </c>
      <c r="BD219" t="s">
        <v>109</v>
      </c>
      <c r="BE219" t="s">
        <v>11839</v>
      </c>
      <c r="BF219" t="s">
        <v>12</v>
      </c>
      <c r="BG219" t="s">
        <v>11230</v>
      </c>
      <c r="BH219"/>
      <c r="BI219" t="s">
        <v>110</v>
      </c>
      <c r="BJ219" t="s">
        <v>110</v>
      </c>
    </row>
    <row r="220" spans="1:62">
      <c r="A220">
        <v>125</v>
      </c>
      <c r="B220" t="s">
        <v>11840</v>
      </c>
      <c r="C220" s="1">
        <v>43762</v>
      </c>
      <c r="D220" t="s">
        <v>6533</v>
      </c>
      <c r="E220" t="s">
        <v>226</v>
      </c>
      <c r="F220" t="s">
        <v>110</v>
      </c>
      <c r="G220" t="s">
        <v>110</v>
      </c>
      <c r="H220" t="s">
        <v>110</v>
      </c>
      <c r="I220" t="s">
        <v>5373</v>
      </c>
      <c r="J220" t="s">
        <v>5373</v>
      </c>
      <c r="K220" t="s">
        <v>10712</v>
      </c>
      <c r="L220" t="s">
        <v>109</v>
      </c>
      <c r="M220" t="s">
        <v>110</v>
      </c>
      <c r="N220">
        <v>1</v>
      </c>
      <c r="O220">
        <v>1</v>
      </c>
      <c r="P220">
        <v>1</v>
      </c>
      <c r="Q220" t="s">
        <v>109</v>
      </c>
      <c r="R220" t="s">
        <v>11841</v>
      </c>
      <c r="S220">
        <v>0</v>
      </c>
      <c r="T220" s="45">
        <v>45005.509409722225</v>
      </c>
      <c r="U220" t="s">
        <v>11842</v>
      </c>
      <c r="V220" t="s">
        <v>5373</v>
      </c>
      <c r="W220" t="s">
        <v>5373</v>
      </c>
      <c r="X220" t="s">
        <v>162</v>
      </c>
      <c r="Y220">
        <v>2.5</v>
      </c>
      <c r="Z220" t="s">
        <v>276</v>
      </c>
      <c r="AA220" t="s">
        <v>11583</v>
      </c>
      <c r="AB220" t="s">
        <v>110</v>
      </c>
      <c r="AC220" t="s">
        <v>5373</v>
      </c>
      <c r="AD220" t="s">
        <v>110</v>
      </c>
      <c r="AE220" t="s">
        <v>110</v>
      </c>
      <c r="AF220">
        <v>98.707999999999998</v>
      </c>
      <c r="AG220" t="s">
        <v>180</v>
      </c>
      <c r="AH220" t="s">
        <v>832</v>
      </c>
      <c r="AI220" t="s">
        <v>5373</v>
      </c>
      <c r="AJ220" t="s">
        <v>110</v>
      </c>
      <c r="AK220" t="s">
        <v>109</v>
      </c>
      <c r="AL220" t="s">
        <v>132</v>
      </c>
      <c r="AM220" s="1">
        <v>43769</v>
      </c>
      <c r="AN220" s="1">
        <v>43951</v>
      </c>
      <c r="AO220" s="1">
        <v>44500</v>
      </c>
      <c r="AP220">
        <v>2.5</v>
      </c>
      <c r="AQ220">
        <v>17.672999999999998</v>
      </c>
      <c r="AR220">
        <v>19.530999999999999</v>
      </c>
      <c r="AS220" t="s">
        <v>167</v>
      </c>
      <c r="AT220" t="s">
        <v>110</v>
      </c>
      <c r="AU220" t="s">
        <v>109</v>
      </c>
      <c r="AV220" t="s">
        <v>11843</v>
      </c>
      <c r="AW220" t="s">
        <v>6533</v>
      </c>
      <c r="AX220" t="s">
        <v>110</v>
      </c>
      <c r="AY220" t="s">
        <v>110</v>
      </c>
      <c r="AZ220" t="s">
        <v>109</v>
      </c>
      <c r="BA220" t="s">
        <v>109</v>
      </c>
      <c r="BB220" t="s">
        <v>109</v>
      </c>
      <c r="BC220" t="s">
        <v>110</v>
      </c>
      <c r="BD220" t="s">
        <v>109</v>
      </c>
      <c r="BE220" t="s">
        <v>109</v>
      </c>
      <c r="BF220" t="s">
        <v>12</v>
      </c>
      <c r="BG220" t="s">
        <v>11844</v>
      </c>
      <c r="BH220"/>
      <c r="BI220" t="s">
        <v>518</v>
      </c>
      <c r="BJ220" t="s">
        <v>110</v>
      </c>
    </row>
    <row r="221" spans="1:62">
      <c r="A221">
        <v>124</v>
      </c>
      <c r="B221" t="s">
        <v>11845</v>
      </c>
      <c r="C221" s="1">
        <v>43755</v>
      </c>
      <c r="D221" t="s">
        <v>6542</v>
      </c>
      <c r="E221" t="s">
        <v>226</v>
      </c>
      <c r="F221" t="s">
        <v>110</v>
      </c>
      <c r="G221" t="s">
        <v>110</v>
      </c>
      <c r="H221" t="s">
        <v>110</v>
      </c>
      <c r="I221" t="s">
        <v>5373</v>
      </c>
      <c r="J221" t="s">
        <v>5373</v>
      </c>
      <c r="K221" t="s">
        <v>11846</v>
      </c>
      <c r="L221" t="s">
        <v>109</v>
      </c>
      <c r="M221" t="s">
        <v>110</v>
      </c>
      <c r="N221">
        <v>1</v>
      </c>
      <c r="O221">
        <v>1</v>
      </c>
      <c r="P221">
        <v>1</v>
      </c>
      <c r="Q221" t="s">
        <v>109</v>
      </c>
      <c r="R221" t="s">
        <v>11847</v>
      </c>
      <c r="S221">
        <v>0</v>
      </c>
      <c r="T221" s="45">
        <v>45005.509409722225</v>
      </c>
      <c r="U221" t="s">
        <v>108</v>
      </c>
      <c r="V221" t="s">
        <v>5373</v>
      </c>
      <c r="W221" t="s">
        <v>5373</v>
      </c>
      <c r="X221" t="s">
        <v>162</v>
      </c>
      <c r="Y221">
        <v>3</v>
      </c>
      <c r="Z221" t="s">
        <v>149</v>
      </c>
      <c r="AA221" t="s">
        <v>1310</v>
      </c>
      <c r="AB221" t="s">
        <v>110</v>
      </c>
      <c r="AC221" t="s">
        <v>5373</v>
      </c>
      <c r="AD221" t="s">
        <v>110</v>
      </c>
      <c r="AE221" t="s">
        <v>110</v>
      </c>
      <c r="AF221">
        <v>100</v>
      </c>
      <c r="AG221" t="s">
        <v>180</v>
      </c>
      <c r="AH221" t="s">
        <v>225</v>
      </c>
      <c r="AI221" t="s">
        <v>5373</v>
      </c>
      <c r="AJ221" t="s">
        <v>110</v>
      </c>
      <c r="AK221" t="s">
        <v>109</v>
      </c>
      <c r="AL221" t="s">
        <v>132</v>
      </c>
      <c r="AM221" s="1">
        <v>43762</v>
      </c>
      <c r="AN221" s="1">
        <v>43945</v>
      </c>
      <c r="AO221" s="1">
        <v>44126</v>
      </c>
      <c r="AP221">
        <v>3</v>
      </c>
      <c r="AQ221">
        <v>21.233000000000001</v>
      </c>
      <c r="AR221">
        <v>23.622</v>
      </c>
      <c r="AS221" t="s">
        <v>133</v>
      </c>
      <c r="AT221" t="s">
        <v>110</v>
      </c>
      <c r="AU221" t="s">
        <v>109</v>
      </c>
      <c r="AV221" t="s">
        <v>11848</v>
      </c>
      <c r="AW221" t="s">
        <v>11849</v>
      </c>
      <c r="AX221" t="s">
        <v>110</v>
      </c>
      <c r="AY221" t="s">
        <v>110</v>
      </c>
      <c r="AZ221" t="s">
        <v>109</v>
      </c>
      <c r="BA221" t="s">
        <v>109</v>
      </c>
      <c r="BB221" t="s">
        <v>182</v>
      </c>
      <c r="BC221" t="s">
        <v>110</v>
      </c>
      <c r="BD221" t="s">
        <v>109</v>
      </c>
      <c r="BE221" t="s">
        <v>109</v>
      </c>
      <c r="BF221" t="s">
        <v>12</v>
      </c>
      <c r="BG221" t="s">
        <v>1471</v>
      </c>
      <c r="BH221"/>
      <c r="BI221" t="s">
        <v>518</v>
      </c>
      <c r="BJ221" t="s">
        <v>110</v>
      </c>
    </row>
    <row r="222" spans="1:62">
      <c r="A222">
        <v>123</v>
      </c>
      <c r="B222" t="s">
        <v>11850</v>
      </c>
      <c r="C222" s="1">
        <v>43746</v>
      </c>
      <c r="D222" t="s">
        <v>816</v>
      </c>
      <c r="E222" t="s">
        <v>226</v>
      </c>
      <c r="F222" t="s">
        <v>110</v>
      </c>
      <c r="G222" t="s">
        <v>110</v>
      </c>
      <c r="H222" t="s">
        <v>110</v>
      </c>
      <c r="I222" t="s">
        <v>5373</v>
      </c>
      <c r="J222" t="s">
        <v>5373</v>
      </c>
      <c r="K222" t="s">
        <v>11851</v>
      </c>
      <c r="L222" t="s">
        <v>11852</v>
      </c>
      <c r="M222" t="s">
        <v>110</v>
      </c>
      <c r="N222">
        <v>1</v>
      </c>
      <c r="O222">
        <v>1</v>
      </c>
      <c r="P222">
        <v>1</v>
      </c>
      <c r="Q222" t="s">
        <v>109</v>
      </c>
      <c r="R222" t="s">
        <v>11853</v>
      </c>
      <c r="S222">
        <v>0</v>
      </c>
      <c r="T222" s="45">
        <v>45005.509409722225</v>
      </c>
      <c r="U222" t="s">
        <v>4902</v>
      </c>
      <c r="V222" t="s">
        <v>5373</v>
      </c>
      <c r="W222" t="s">
        <v>5373</v>
      </c>
      <c r="X222" t="s">
        <v>162</v>
      </c>
      <c r="Y222">
        <v>3</v>
      </c>
      <c r="Z222" t="s">
        <v>126</v>
      </c>
      <c r="AA222" t="s">
        <v>11854</v>
      </c>
      <c r="AB222" t="s">
        <v>110</v>
      </c>
      <c r="AC222" t="s">
        <v>5373</v>
      </c>
      <c r="AD222" t="s">
        <v>110</v>
      </c>
      <c r="AE222" t="s">
        <v>110</v>
      </c>
      <c r="AF222">
        <v>100</v>
      </c>
      <c r="AG222" t="s">
        <v>205</v>
      </c>
      <c r="AH222" t="s">
        <v>832</v>
      </c>
      <c r="AI222" t="s">
        <v>5373</v>
      </c>
      <c r="AJ222" t="s">
        <v>110</v>
      </c>
      <c r="AK222" t="s">
        <v>109</v>
      </c>
      <c r="AL222" t="s">
        <v>256</v>
      </c>
      <c r="AM222" s="1">
        <v>43753</v>
      </c>
      <c r="AN222" s="1">
        <v>43845</v>
      </c>
      <c r="AO222" s="1">
        <v>44849</v>
      </c>
      <c r="AP222">
        <v>3</v>
      </c>
      <c r="AQ222">
        <v>21.433</v>
      </c>
      <c r="AR222">
        <v>23.622</v>
      </c>
      <c r="AS222" t="s">
        <v>133</v>
      </c>
      <c r="AT222" t="s">
        <v>110</v>
      </c>
      <c r="AU222" t="s">
        <v>3201</v>
      </c>
      <c r="AV222" t="s">
        <v>11855</v>
      </c>
      <c r="AW222" t="s">
        <v>110</v>
      </c>
      <c r="AX222" t="s">
        <v>110</v>
      </c>
      <c r="AY222" t="s">
        <v>110</v>
      </c>
      <c r="AZ222" t="s">
        <v>109</v>
      </c>
      <c r="BA222" t="s">
        <v>259</v>
      </c>
      <c r="BB222" t="s">
        <v>109</v>
      </c>
      <c r="BC222" t="s">
        <v>110</v>
      </c>
      <c r="BD222" t="s">
        <v>109</v>
      </c>
      <c r="BE222" t="s">
        <v>109</v>
      </c>
      <c r="BF222" t="s">
        <v>12</v>
      </c>
      <c r="BG222" t="s">
        <v>2153</v>
      </c>
      <c r="BH222"/>
      <c r="BI222" t="s">
        <v>518</v>
      </c>
      <c r="BJ222" t="s">
        <v>110</v>
      </c>
    </row>
    <row r="223" spans="1:62">
      <c r="A223">
        <v>122</v>
      </c>
      <c r="B223" t="s">
        <v>11856</v>
      </c>
      <c r="C223" s="1">
        <v>43733</v>
      </c>
      <c r="D223" t="s">
        <v>2264</v>
      </c>
      <c r="E223" t="s">
        <v>209</v>
      </c>
      <c r="F223" t="s">
        <v>110</v>
      </c>
      <c r="G223" t="s">
        <v>110</v>
      </c>
      <c r="H223" t="s">
        <v>110</v>
      </c>
      <c r="I223" t="s">
        <v>5373</v>
      </c>
      <c r="J223" t="s">
        <v>5373</v>
      </c>
      <c r="K223" t="s">
        <v>11832</v>
      </c>
      <c r="L223" t="s">
        <v>109</v>
      </c>
      <c r="M223" t="s">
        <v>110</v>
      </c>
      <c r="N223">
        <v>1</v>
      </c>
      <c r="O223">
        <v>1</v>
      </c>
      <c r="P223">
        <v>1</v>
      </c>
      <c r="Q223" t="s">
        <v>109</v>
      </c>
      <c r="R223" t="s">
        <v>11857</v>
      </c>
      <c r="S223">
        <v>0</v>
      </c>
      <c r="T223" s="45">
        <v>45005.509409722225</v>
      </c>
      <c r="U223" t="s">
        <v>318</v>
      </c>
      <c r="V223" t="s">
        <v>5373</v>
      </c>
      <c r="W223" t="s">
        <v>5373</v>
      </c>
      <c r="X223" t="s">
        <v>162</v>
      </c>
      <c r="Y223">
        <v>3</v>
      </c>
      <c r="Z223" t="s">
        <v>956</v>
      </c>
      <c r="AA223" t="s">
        <v>319</v>
      </c>
      <c r="AB223" t="s">
        <v>110</v>
      </c>
      <c r="AC223" t="s">
        <v>5373</v>
      </c>
      <c r="AD223" t="s">
        <v>110</v>
      </c>
      <c r="AE223" t="s">
        <v>110</v>
      </c>
      <c r="AF223">
        <v>100</v>
      </c>
      <c r="AG223" t="s">
        <v>165</v>
      </c>
      <c r="AH223" t="s">
        <v>131</v>
      </c>
      <c r="AI223" t="s">
        <v>5373</v>
      </c>
      <c r="AJ223" t="s">
        <v>110</v>
      </c>
      <c r="AK223" t="s">
        <v>109</v>
      </c>
      <c r="AL223" t="s">
        <v>132</v>
      </c>
      <c r="AM223" s="1">
        <v>43746</v>
      </c>
      <c r="AN223" s="1">
        <v>43929</v>
      </c>
      <c r="AO223" s="1">
        <v>45573</v>
      </c>
      <c r="AP223">
        <v>3</v>
      </c>
      <c r="AQ223">
        <v>21.395</v>
      </c>
      <c r="AR223">
        <v>23.437999999999999</v>
      </c>
      <c r="AS223" t="s">
        <v>430</v>
      </c>
      <c r="AT223" t="s">
        <v>110</v>
      </c>
      <c r="AU223" t="s">
        <v>109</v>
      </c>
      <c r="AV223" t="s">
        <v>2267</v>
      </c>
      <c r="AW223" t="s">
        <v>110</v>
      </c>
      <c r="AX223" t="s">
        <v>2264</v>
      </c>
      <c r="AY223" t="s">
        <v>110</v>
      </c>
      <c r="AZ223" t="s">
        <v>109</v>
      </c>
      <c r="BA223" t="s">
        <v>109</v>
      </c>
      <c r="BB223" t="s">
        <v>109</v>
      </c>
      <c r="BC223" t="s">
        <v>110</v>
      </c>
      <c r="BD223" t="s">
        <v>109</v>
      </c>
      <c r="BE223" t="s">
        <v>11253</v>
      </c>
      <c r="BF223" t="s">
        <v>12</v>
      </c>
      <c r="BG223" t="s">
        <v>2266</v>
      </c>
      <c r="BH223"/>
      <c r="BI223" t="s">
        <v>518</v>
      </c>
      <c r="BJ223" t="s">
        <v>110</v>
      </c>
    </row>
    <row r="224" spans="1:62">
      <c r="A224">
        <v>121</v>
      </c>
      <c r="B224" t="s">
        <v>11858</v>
      </c>
      <c r="C224" s="1">
        <v>43733</v>
      </c>
      <c r="D224" t="s">
        <v>3445</v>
      </c>
      <c r="E224" t="s">
        <v>209</v>
      </c>
      <c r="F224" t="s">
        <v>110</v>
      </c>
      <c r="G224" t="s">
        <v>110</v>
      </c>
      <c r="H224" t="s">
        <v>110</v>
      </c>
      <c r="I224" t="s">
        <v>5373</v>
      </c>
      <c r="J224" t="s">
        <v>5373</v>
      </c>
      <c r="K224" t="s">
        <v>11859</v>
      </c>
      <c r="L224" t="s">
        <v>109</v>
      </c>
      <c r="M224" t="s">
        <v>110</v>
      </c>
      <c r="N224">
        <v>1</v>
      </c>
      <c r="O224">
        <v>1</v>
      </c>
      <c r="P224">
        <v>1</v>
      </c>
      <c r="Q224" t="s">
        <v>109</v>
      </c>
      <c r="R224" t="s">
        <v>11860</v>
      </c>
      <c r="S224">
        <v>0</v>
      </c>
      <c r="T224" s="45">
        <v>45005.509409722225</v>
      </c>
      <c r="U224" t="s">
        <v>2671</v>
      </c>
      <c r="V224" t="s">
        <v>5373</v>
      </c>
      <c r="W224" t="s">
        <v>5373</v>
      </c>
      <c r="X224" t="s">
        <v>162</v>
      </c>
      <c r="Y224">
        <v>3</v>
      </c>
      <c r="Z224" t="s">
        <v>126</v>
      </c>
      <c r="AA224" t="s">
        <v>163</v>
      </c>
      <c r="AB224" t="s">
        <v>110</v>
      </c>
      <c r="AC224" t="s">
        <v>5373</v>
      </c>
      <c r="AD224" t="s">
        <v>110</v>
      </c>
      <c r="AE224" t="s">
        <v>110</v>
      </c>
      <c r="AF224">
        <v>100</v>
      </c>
      <c r="AG224" t="s">
        <v>205</v>
      </c>
      <c r="AH224" t="s">
        <v>131</v>
      </c>
      <c r="AI224" t="s">
        <v>5373</v>
      </c>
      <c r="AJ224" t="s">
        <v>110</v>
      </c>
      <c r="AK224" t="s">
        <v>109</v>
      </c>
      <c r="AL224" t="s">
        <v>132</v>
      </c>
      <c r="AM224" s="1">
        <v>43738</v>
      </c>
      <c r="AN224" s="1">
        <v>43920</v>
      </c>
      <c r="AO224" s="1">
        <v>44834</v>
      </c>
      <c r="AP224">
        <v>3</v>
      </c>
      <c r="AQ224">
        <v>21.395</v>
      </c>
      <c r="AR224">
        <v>23.437999999999999</v>
      </c>
      <c r="AS224" t="s">
        <v>133</v>
      </c>
      <c r="AT224" t="s">
        <v>110</v>
      </c>
      <c r="AU224" t="s">
        <v>109</v>
      </c>
      <c r="AV224" t="s">
        <v>3448</v>
      </c>
      <c r="AW224" t="s">
        <v>110</v>
      </c>
      <c r="AX224" t="s">
        <v>110</v>
      </c>
      <c r="AY224" t="s">
        <v>110</v>
      </c>
      <c r="AZ224" t="s">
        <v>109</v>
      </c>
      <c r="BA224" t="s">
        <v>109</v>
      </c>
      <c r="BB224" t="s">
        <v>109</v>
      </c>
      <c r="BC224" t="s">
        <v>110</v>
      </c>
      <c r="BD224" t="s">
        <v>109</v>
      </c>
      <c r="BE224" t="s">
        <v>109</v>
      </c>
      <c r="BF224" t="s">
        <v>12</v>
      </c>
      <c r="BG224" t="s">
        <v>3447</v>
      </c>
      <c r="BH224"/>
      <c r="BI224" t="s">
        <v>518</v>
      </c>
      <c r="BJ224" t="s">
        <v>110</v>
      </c>
    </row>
    <row r="225" spans="1:62">
      <c r="A225">
        <v>120</v>
      </c>
      <c r="B225" t="s">
        <v>11861</v>
      </c>
      <c r="C225" s="1">
        <v>43733</v>
      </c>
      <c r="D225" t="s">
        <v>5458</v>
      </c>
      <c r="E225" t="s">
        <v>226</v>
      </c>
      <c r="F225" t="s">
        <v>110</v>
      </c>
      <c r="G225" t="s">
        <v>110</v>
      </c>
      <c r="H225" t="s">
        <v>110</v>
      </c>
      <c r="I225" t="s">
        <v>5373</v>
      </c>
      <c r="J225" t="s">
        <v>5373</v>
      </c>
      <c r="K225" t="s">
        <v>11862</v>
      </c>
      <c r="L225" t="s">
        <v>109</v>
      </c>
      <c r="M225" t="s">
        <v>110</v>
      </c>
      <c r="N225">
        <v>2</v>
      </c>
      <c r="O225">
        <v>1</v>
      </c>
      <c r="P225">
        <v>1</v>
      </c>
      <c r="Q225" t="s">
        <v>109</v>
      </c>
      <c r="R225" t="s">
        <v>11863</v>
      </c>
      <c r="S225">
        <v>0</v>
      </c>
      <c r="T225" s="45">
        <v>45005.509409722225</v>
      </c>
      <c r="U225" t="s">
        <v>4902</v>
      </c>
      <c r="V225" t="s">
        <v>5373</v>
      </c>
      <c r="W225" t="s">
        <v>5373</v>
      </c>
      <c r="X225" t="s">
        <v>162</v>
      </c>
      <c r="Y225">
        <v>5</v>
      </c>
      <c r="Z225" t="s">
        <v>1131</v>
      </c>
      <c r="AA225" t="s">
        <v>3665</v>
      </c>
      <c r="AB225" t="s">
        <v>110</v>
      </c>
      <c r="AC225" t="s">
        <v>5373</v>
      </c>
      <c r="AD225" t="s">
        <v>11864</v>
      </c>
      <c r="AE225" t="s">
        <v>110</v>
      </c>
      <c r="AF225">
        <v>100</v>
      </c>
      <c r="AG225" t="s">
        <v>180</v>
      </c>
      <c r="AH225" t="s">
        <v>131</v>
      </c>
      <c r="AI225" t="s">
        <v>5373</v>
      </c>
      <c r="AJ225" t="s">
        <v>110</v>
      </c>
      <c r="AK225" t="s">
        <v>109</v>
      </c>
      <c r="AL225" t="s">
        <v>132</v>
      </c>
      <c r="AM225" s="1">
        <v>43738</v>
      </c>
      <c r="AN225" s="1">
        <v>43920</v>
      </c>
      <c r="AO225" s="1">
        <v>54696</v>
      </c>
      <c r="AP225">
        <v>5</v>
      </c>
      <c r="AQ225">
        <v>35.658000000000001</v>
      </c>
      <c r="AR225">
        <v>39.063000000000002</v>
      </c>
      <c r="AS225" t="s">
        <v>167</v>
      </c>
      <c r="AT225" t="s">
        <v>110</v>
      </c>
      <c r="AU225" t="s">
        <v>109</v>
      </c>
      <c r="AV225" t="s">
        <v>11865</v>
      </c>
      <c r="AW225" t="s">
        <v>5458</v>
      </c>
      <c r="AX225" t="s">
        <v>110</v>
      </c>
      <c r="AY225" t="s">
        <v>110</v>
      </c>
      <c r="AZ225" t="s">
        <v>109</v>
      </c>
      <c r="BA225" t="s">
        <v>109</v>
      </c>
      <c r="BB225" t="s">
        <v>109</v>
      </c>
      <c r="BC225" t="s">
        <v>11057</v>
      </c>
      <c r="BD225" t="s">
        <v>109</v>
      </c>
      <c r="BE225" t="s">
        <v>11733</v>
      </c>
      <c r="BF225" t="s">
        <v>12</v>
      </c>
      <c r="BG225" t="s">
        <v>11866</v>
      </c>
      <c r="BH225"/>
      <c r="BI225" t="s">
        <v>518</v>
      </c>
      <c r="BJ225" t="s">
        <v>110</v>
      </c>
    </row>
    <row r="226" spans="1:62">
      <c r="A226">
        <v>119</v>
      </c>
      <c r="B226" t="s">
        <v>11867</v>
      </c>
      <c r="C226" s="1">
        <v>43733</v>
      </c>
      <c r="D226" t="s">
        <v>5458</v>
      </c>
      <c r="E226" t="s">
        <v>226</v>
      </c>
      <c r="F226" t="s">
        <v>110</v>
      </c>
      <c r="G226" t="s">
        <v>110</v>
      </c>
      <c r="H226" t="s">
        <v>110</v>
      </c>
      <c r="I226" t="s">
        <v>5373</v>
      </c>
      <c r="J226" t="s">
        <v>5373</v>
      </c>
      <c r="K226" t="s">
        <v>11862</v>
      </c>
      <c r="L226" t="s">
        <v>109</v>
      </c>
      <c r="M226" t="s">
        <v>110</v>
      </c>
      <c r="N226">
        <v>2</v>
      </c>
      <c r="O226">
        <v>1</v>
      </c>
      <c r="P226">
        <v>1</v>
      </c>
      <c r="Q226" t="s">
        <v>109</v>
      </c>
      <c r="R226" t="s">
        <v>11868</v>
      </c>
      <c r="S226">
        <v>0</v>
      </c>
      <c r="T226" s="45">
        <v>45005.509409722225</v>
      </c>
      <c r="U226" t="s">
        <v>4902</v>
      </c>
      <c r="V226" t="s">
        <v>5373</v>
      </c>
      <c r="W226" t="s">
        <v>5373</v>
      </c>
      <c r="X226" t="s">
        <v>162</v>
      </c>
      <c r="Y226">
        <v>10</v>
      </c>
      <c r="Z226" t="s">
        <v>812</v>
      </c>
      <c r="AA226" t="s">
        <v>3913</v>
      </c>
      <c r="AB226" t="s">
        <v>110</v>
      </c>
      <c r="AC226" t="s">
        <v>5373</v>
      </c>
      <c r="AD226" t="s">
        <v>110</v>
      </c>
      <c r="AE226" t="s">
        <v>110</v>
      </c>
      <c r="AF226">
        <v>99.43</v>
      </c>
      <c r="AG226" t="s">
        <v>180</v>
      </c>
      <c r="AH226" t="s">
        <v>131</v>
      </c>
      <c r="AI226" t="s">
        <v>5373</v>
      </c>
      <c r="AJ226" t="s">
        <v>110</v>
      </c>
      <c r="AK226" t="s">
        <v>109</v>
      </c>
      <c r="AL226" t="s">
        <v>132</v>
      </c>
      <c r="AM226" s="1">
        <v>43738</v>
      </c>
      <c r="AN226" s="1">
        <v>43920</v>
      </c>
      <c r="AO226" s="1">
        <v>47391</v>
      </c>
      <c r="AP226">
        <v>10</v>
      </c>
      <c r="AQ226">
        <v>71.314999999999998</v>
      </c>
      <c r="AR226">
        <v>78.125</v>
      </c>
      <c r="AS226" t="s">
        <v>167</v>
      </c>
      <c r="AT226" t="s">
        <v>110</v>
      </c>
      <c r="AU226" t="s">
        <v>109</v>
      </c>
      <c r="AV226" t="s">
        <v>11865</v>
      </c>
      <c r="AW226" t="s">
        <v>5458</v>
      </c>
      <c r="AX226" t="s">
        <v>110</v>
      </c>
      <c r="AY226" t="s">
        <v>110</v>
      </c>
      <c r="AZ226" t="s">
        <v>109</v>
      </c>
      <c r="BA226" t="s">
        <v>109</v>
      </c>
      <c r="BB226" t="s">
        <v>109</v>
      </c>
      <c r="BC226" t="s">
        <v>11057</v>
      </c>
      <c r="BD226" t="s">
        <v>109</v>
      </c>
      <c r="BE226" t="s">
        <v>11869</v>
      </c>
      <c r="BF226" t="s">
        <v>12</v>
      </c>
      <c r="BG226" t="s">
        <v>11866</v>
      </c>
      <c r="BH226"/>
      <c r="BI226" t="s">
        <v>518</v>
      </c>
      <c r="BJ226" t="s">
        <v>110</v>
      </c>
    </row>
    <row r="227" spans="1:62">
      <c r="A227">
        <v>118</v>
      </c>
      <c r="B227" t="s">
        <v>11870</v>
      </c>
      <c r="C227" s="1">
        <v>43731</v>
      </c>
      <c r="D227" t="s">
        <v>6549</v>
      </c>
      <c r="E227" t="s">
        <v>226</v>
      </c>
      <c r="F227" t="s">
        <v>110</v>
      </c>
      <c r="G227" t="s">
        <v>110</v>
      </c>
      <c r="H227" t="s">
        <v>110</v>
      </c>
      <c r="I227" t="s">
        <v>5373</v>
      </c>
      <c r="J227" t="s">
        <v>5373</v>
      </c>
      <c r="K227" t="s">
        <v>11871</v>
      </c>
      <c r="L227" t="s">
        <v>109</v>
      </c>
      <c r="M227" t="s">
        <v>110</v>
      </c>
      <c r="N227">
        <v>1</v>
      </c>
      <c r="O227">
        <v>1</v>
      </c>
      <c r="P227">
        <v>1</v>
      </c>
      <c r="Q227" t="s">
        <v>109</v>
      </c>
      <c r="R227" t="s">
        <v>11872</v>
      </c>
      <c r="S227">
        <v>0</v>
      </c>
      <c r="T227" s="45">
        <v>45005.509409722225</v>
      </c>
      <c r="U227" t="s">
        <v>2130</v>
      </c>
      <c r="V227" t="s">
        <v>5373</v>
      </c>
      <c r="W227" t="s">
        <v>5373</v>
      </c>
      <c r="X227" t="s">
        <v>162</v>
      </c>
      <c r="Y227">
        <v>5</v>
      </c>
      <c r="Z227" t="s">
        <v>126</v>
      </c>
      <c r="AA227" t="s">
        <v>1974</v>
      </c>
      <c r="AB227" t="s">
        <v>110</v>
      </c>
      <c r="AC227" t="s">
        <v>5373</v>
      </c>
      <c r="AD227" t="s">
        <v>110</v>
      </c>
      <c r="AE227" t="s">
        <v>110</v>
      </c>
      <c r="AF227">
        <v>100</v>
      </c>
      <c r="AG227" t="s">
        <v>180</v>
      </c>
      <c r="AH227" t="s">
        <v>131</v>
      </c>
      <c r="AI227" t="s">
        <v>5373</v>
      </c>
      <c r="AJ227" t="s">
        <v>110</v>
      </c>
      <c r="AK227" t="s">
        <v>109</v>
      </c>
      <c r="AL227" t="s">
        <v>132</v>
      </c>
      <c r="AM227" s="1">
        <v>43746</v>
      </c>
      <c r="AN227" s="1">
        <v>43929</v>
      </c>
      <c r="AO227" s="1">
        <v>44842</v>
      </c>
      <c r="AP227">
        <v>5</v>
      </c>
      <c r="AQ227">
        <v>35.590000000000003</v>
      </c>
      <c r="AR227">
        <v>39.063000000000002</v>
      </c>
      <c r="AS227" t="s">
        <v>167</v>
      </c>
      <c r="AT227" t="s">
        <v>110</v>
      </c>
      <c r="AU227" t="s">
        <v>109</v>
      </c>
      <c r="AV227" t="s">
        <v>11873</v>
      </c>
      <c r="AW227" t="s">
        <v>6549</v>
      </c>
      <c r="AX227" t="s">
        <v>110</v>
      </c>
      <c r="AY227" t="s">
        <v>110</v>
      </c>
      <c r="AZ227" t="s">
        <v>109</v>
      </c>
      <c r="BA227" t="s">
        <v>109</v>
      </c>
      <c r="BB227" t="s">
        <v>109</v>
      </c>
      <c r="BC227" t="s">
        <v>110</v>
      </c>
      <c r="BD227" t="s">
        <v>109</v>
      </c>
      <c r="BE227" t="s">
        <v>11874</v>
      </c>
      <c r="BF227" t="s">
        <v>12</v>
      </c>
      <c r="BG227" t="s">
        <v>11875</v>
      </c>
      <c r="BH227"/>
      <c r="BI227" t="s">
        <v>518</v>
      </c>
      <c r="BJ227" t="s">
        <v>110</v>
      </c>
    </row>
    <row r="228" spans="1:62">
      <c r="A228">
        <v>117</v>
      </c>
      <c r="B228" t="s">
        <v>11876</v>
      </c>
      <c r="C228" s="1">
        <v>43727</v>
      </c>
      <c r="D228" t="s">
        <v>5135</v>
      </c>
      <c r="E228" t="s">
        <v>226</v>
      </c>
      <c r="F228" t="s">
        <v>110</v>
      </c>
      <c r="G228" t="s">
        <v>110</v>
      </c>
      <c r="H228" t="s">
        <v>110</v>
      </c>
      <c r="I228" t="s">
        <v>5373</v>
      </c>
      <c r="J228" t="s">
        <v>5373</v>
      </c>
      <c r="K228" t="s">
        <v>7080</v>
      </c>
      <c r="L228" t="s">
        <v>109</v>
      </c>
      <c r="M228" t="s">
        <v>110</v>
      </c>
      <c r="N228">
        <v>1</v>
      </c>
      <c r="O228">
        <v>1</v>
      </c>
      <c r="P228">
        <v>1</v>
      </c>
      <c r="Q228" t="s">
        <v>109</v>
      </c>
      <c r="R228" t="s">
        <v>11877</v>
      </c>
      <c r="S228">
        <v>0</v>
      </c>
      <c r="T228" s="45">
        <v>45005.509409722225</v>
      </c>
      <c r="U228" t="s">
        <v>318</v>
      </c>
      <c r="V228" t="s">
        <v>5373</v>
      </c>
      <c r="W228" t="s">
        <v>5373</v>
      </c>
      <c r="X228" t="s">
        <v>162</v>
      </c>
      <c r="Y228">
        <v>5</v>
      </c>
      <c r="Z228" t="s">
        <v>956</v>
      </c>
      <c r="AA228" t="s">
        <v>1974</v>
      </c>
      <c r="AB228" t="s">
        <v>110</v>
      </c>
      <c r="AC228" t="s">
        <v>5373</v>
      </c>
      <c r="AD228" t="s">
        <v>110</v>
      </c>
      <c r="AE228" t="s">
        <v>110</v>
      </c>
      <c r="AF228">
        <v>100</v>
      </c>
      <c r="AG228" t="s">
        <v>205</v>
      </c>
      <c r="AH228" t="s">
        <v>832</v>
      </c>
      <c r="AI228" t="s">
        <v>5373</v>
      </c>
      <c r="AJ228" t="s">
        <v>110</v>
      </c>
      <c r="AK228" t="s">
        <v>109</v>
      </c>
      <c r="AL228" t="s">
        <v>132</v>
      </c>
      <c r="AM228" s="1">
        <v>43734</v>
      </c>
      <c r="AN228" s="1">
        <v>43916</v>
      </c>
      <c r="AO228" s="1">
        <v>45561</v>
      </c>
      <c r="AP228">
        <v>5</v>
      </c>
      <c r="AQ228">
        <v>35.482999999999997</v>
      </c>
      <c r="AR228">
        <v>39.063000000000002</v>
      </c>
      <c r="AS228" t="s">
        <v>133</v>
      </c>
      <c r="AT228" t="s">
        <v>110</v>
      </c>
      <c r="AU228" t="s">
        <v>109</v>
      </c>
      <c r="AV228" t="s">
        <v>5138</v>
      </c>
      <c r="AW228" t="s">
        <v>110</v>
      </c>
      <c r="AX228" t="s">
        <v>110</v>
      </c>
      <c r="AY228" t="s">
        <v>110</v>
      </c>
      <c r="AZ228" t="s">
        <v>109</v>
      </c>
      <c r="BA228" t="s">
        <v>109</v>
      </c>
      <c r="BB228" t="s">
        <v>109</v>
      </c>
      <c r="BC228" t="s">
        <v>110</v>
      </c>
      <c r="BD228" t="s">
        <v>109</v>
      </c>
      <c r="BE228" t="s">
        <v>109</v>
      </c>
      <c r="BF228" t="s">
        <v>12</v>
      </c>
      <c r="BG228" t="s">
        <v>5137</v>
      </c>
      <c r="BH228"/>
      <c r="BI228" t="s">
        <v>518</v>
      </c>
      <c r="BJ228" t="s">
        <v>110</v>
      </c>
    </row>
    <row r="229" spans="1:62">
      <c r="A229">
        <v>116</v>
      </c>
      <c r="B229" t="s">
        <v>11878</v>
      </c>
      <c r="C229" s="1">
        <v>43726</v>
      </c>
      <c r="D229" t="s">
        <v>6796</v>
      </c>
      <c r="E229" t="s">
        <v>226</v>
      </c>
      <c r="F229" t="s">
        <v>110</v>
      </c>
      <c r="G229" t="s">
        <v>110</v>
      </c>
      <c r="H229" t="s">
        <v>110</v>
      </c>
      <c r="I229" t="s">
        <v>5373</v>
      </c>
      <c r="J229" t="s">
        <v>5373</v>
      </c>
      <c r="K229" t="s">
        <v>11095</v>
      </c>
      <c r="L229" t="s">
        <v>10936</v>
      </c>
      <c r="M229" t="s">
        <v>110</v>
      </c>
      <c r="N229">
        <v>1</v>
      </c>
      <c r="O229">
        <v>1</v>
      </c>
      <c r="P229">
        <v>1</v>
      </c>
      <c r="Q229" t="s">
        <v>109</v>
      </c>
      <c r="R229" t="s">
        <v>11879</v>
      </c>
      <c r="S229">
        <v>0</v>
      </c>
      <c r="T229" s="45">
        <v>45005.509409722225</v>
      </c>
      <c r="U229" t="s">
        <v>108</v>
      </c>
      <c r="V229" t="s">
        <v>5373</v>
      </c>
      <c r="W229" t="s">
        <v>5373</v>
      </c>
      <c r="X229" t="s">
        <v>162</v>
      </c>
      <c r="Y229">
        <v>5</v>
      </c>
      <c r="Z229" t="s">
        <v>126</v>
      </c>
      <c r="AA229" t="s">
        <v>11880</v>
      </c>
      <c r="AB229" t="s">
        <v>110</v>
      </c>
      <c r="AC229" t="s">
        <v>5373</v>
      </c>
      <c r="AD229" t="s">
        <v>110</v>
      </c>
      <c r="AE229" t="s">
        <v>110</v>
      </c>
      <c r="AF229">
        <v>100</v>
      </c>
      <c r="AG229" t="s">
        <v>180</v>
      </c>
      <c r="AH229" t="s">
        <v>131</v>
      </c>
      <c r="AI229" t="s">
        <v>5373</v>
      </c>
      <c r="AJ229" t="s">
        <v>110</v>
      </c>
      <c r="AK229" t="s">
        <v>109</v>
      </c>
      <c r="AL229" t="s">
        <v>132</v>
      </c>
      <c r="AM229" s="1">
        <v>43733</v>
      </c>
      <c r="AN229" s="1">
        <v>43915</v>
      </c>
      <c r="AO229" s="1">
        <v>44829</v>
      </c>
      <c r="AP229">
        <v>5</v>
      </c>
      <c r="AQ229">
        <v>35.43</v>
      </c>
      <c r="AR229">
        <v>39.063000000000002</v>
      </c>
      <c r="AS229" t="s">
        <v>167</v>
      </c>
      <c r="AT229" t="s">
        <v>110</v>
      </c>
      <c r="AU229" t="s">
        <v>109</v>
      </c>
      <c r="AV229" t="s">
        <v>11098</v>
      </c>
      <c r="AW229" t="s">
        <v>6796</v>
      </c>
      <c r="AX229" t="s">
        <v>110</v>
      </c>
      <c r="AY229" t="s">
        <v>110</v>
      </c>
      <c r="AZ229" t="s">
        <v>109</v>
      </c>
      <c r="BA229" t="s">
        <v>109</v>
      </c>
      <c r="BB229" t="s">
        <v>109</v>
      </c>
      <c r="BC229" t="s">
        <v>110</v>
      </c>
      <c r="BD229" t="s">
        <v>109</v>
      </c>
      <c r="BE229" t="s">
        <v>109</v>
      </c>
      <c r="BF229" t="s">
        <v>12</v>
      </c>
      <c r="BG229" t="s">
        <v>11100</v>
      </c>
      <c r="BH229"/>
      <c r="BI229" t="s">
        <v>518</v>
      </c>
      <c r="BJ229" t="s">
        <v>110</v>
      </c>
    </row>
    <row r="230" spans="1:62">
      <c r="A230">
        <v>115</v>
      </c>
      <c r="B230" t="s">
        <v>11881</v>
      </c>
      <c r="C230" s="1">
        <v>43725</v>
      </c>
      <c r="D230" t="s">
        <v>6618</v>
      </c>
      <c r="E230" t="s">
        <v>226</v>
      </c>
      <c r="F230" t="s">
        <v>110</v>
      </c>
      <c r="G230" t="s">
        <v>110</v>
      </c>
      <c r="H230" t="s">
        <v>110</v>
      </c>
      <c r="I230" t="s">
        <v>5373</v>
      </c>
      <c r="J230" t="s">
        <v>5373</v>
      </c>
      <c r="K230" t="s">
        <v>11882</v>
      </c>
      <c r="L230" t="s">
        <v>6930</v>
      </c>
      <c r="M230" t="s">
        <v>110</v>
      </c>
      <c r="N230">
        <v>1</v>
      </c>
      <c r="O230">
        <v>1</v>
      </c>
      <c r="P230">
        <v>1</v>
      </c>
      <c r="Q230" t="s">
        <v>109</v>
      </c>
      <c r="R230" t="s">
        <v>11883</v>
      </c>
      <c r="S230">
        <v>0</v>
      </c>
      <c r="T230" s="45">
        <v>45005.509409722225</v>
      </c>
      <c r="U230" t="s">
        <v>11884</v>
      </c>
      <c r="V230" t="s">
        <v>5373</v>
      </c>
      <c r="W230" t="s">
        <v>5373</v>
      </c>
      <c r="X230" t="s">
        <v>162</v>
      </c>
      <c r="Y230">
        <v>2.5</v>
      </c>
      <c r="Z230" t="s">
        <v>276</v>
      </c>
      <c r="AA230" t="s">
        <v>372</v>
      </c>
      <c r="AB230" t="s">
        <v>110</v>
      </c>
      <c r="AC230" t="s">
        <v>5373</v>
      </c>
      <c r="AD230" t="s">
        <v>110</v>
      </c>
      <c r="AE230" t="s">
        <v>110</v>
      </c>
      <c r="AF230">
        <v>102.49</v>
      </c>
      <c r="AG230" t="s">
        <v>180</v>
      </c>
      <c r="AH230" t="s">
        <v>131</v>
      </c>
      <c r="AI230" t="s">
        <v>5373</v>
      </c>
      <c r="AJ230" t="s">
        <v>110</v>
      </c>
      <c r="AK230" t="s">
        <v>389</v>
      </c>
      <c r="AL230" t="s">
        <v>132</v>
      </c>
      <c r="AM230" s="1">
        <v>43704</v>
      </c>
      <c r="AN230" s="1">
        <v>43888</v>
      </c>
      <c r="AO230" s="1">
        <v>44254</v>
      </c>
      <c r="AP230">
        <v>2.5</v>
      </c>
      <c r="AQ230">
        <v>17.731000000000002</v>
      </c>
      <c r="AR230">
        <v>19.530999999999999</v>
      </c>
      <c r="AS230" t="s">
        <v>167</v>
      </c>
      <c r="AT230" t="s">
        <v>110</v>
      </c>
      <c r="AU230" t="s">
        <v>109</v>
      </c>
      <c r="AV230" t="s">
        <v>11310</v>
      </c>
      <c r="AW230" t="s">
        <v>6618</v>
      </c>
      <c r="AX230" t="s">
        <v>110</v>
      </c>
      <c r="AY230" t="s">
        <v>110</v>
      </c>
      <c r="AZ230" t="s">
        <v>109</v>
      </c>
      <c r="BA230" t="s">
        <v>109</v>
      </c>
      <c r="BB230" t="s">
        <v>109</v>
      </c>
      <c r="BC230" t="s">
        <v>110</v>
      </c>
      <c r="BD230" t="s">
        <v>109</v>
      </c>
      <c r="BE230" t="s">
        <v>11885</v>
      </c>
      <c r="BF230" t="s">
        <v>12</v>
      </c>
      <c r="BG230" t="s">
        <v>11312</v>
      </c>
      <c r="BH230"/>
      <c r="BI230" t="s">
        <v>518</v>
      </c>
      <c r="BJ230" t="s">
        <v>110</v>
      </c>
    </row>
    <row r="231" spans="1:62">
      <c r="A231">
        <v>114</v>
      </c>
      <c r="B231" t="s">
        <v>11886</v>
      </c>
      <c r="C231" s="1">
        <v>43719</v>
      </c>
      <c r="D231" t="s">
        <v>377</v>
      </c>
      <c r="E231" t="s">
        <v>226</v>
      </c>
      <c r="F231" t="s">
        <v>110</v>
      </c>
      <c r="G231" t="s">
        <v>110</v>
      </c>
      <c r="H231" t="s">
        <v>110</v>
      </c>
      <c r="I231" t="s">
        <v>5373</v>
      </c>
      <c r="J231" t="s">
        <v>5373</v>
      </c>
      <c r="K231" t="s">
        <v>380</v>
      </c>
      <c r="L231" t="s">
        <v>214</v>
      </c>
      <c r="M231" t="s">
        <v>110</v>
      </c>
      <c r="N231">
        <v>1</v>
      </c>
      <c r="O231">
        <v>1</v>
      </c>
      <c r="P231">
        <v>1</v>
      </c>
      <c r="Q231" t="s">
        <v>109</v>
      </c>
      <c r="R231" t="s">
        <v>11887</v>
      </c>
      <c r="S231">
        <v>0</v>
      </c>
      <c r="T231" s="45">
        <v>45005.509409722225</v>
      </c>
      <c r="U231" t="s">
        <v>333</v>
      </c>
      <c r="V231" t="s">
        <v>5373</v>
      </c>
      <c r="W231" t="s">
        <v>5373</v>
      </c>
      <c r="X231" t="s">
        <v>162</v>
      </c>
      <c r="Y231">
        <v>2</v>
      </c>
      <c r="Z231" t="s">
        <v>126</v>
      </c>
      <c r="AA231" t="s">
        <v>1078</v>
      </c>
      <c r="AB231" t="s">
        <v>110</v>
      </c>
      <c r="AC231" t="s">
        <v>5373</v>
      </c>
      <c r="AD231" t="s">
        <v>110</v>
      </c>
      <c r="AE231" t="s">
        <v>110</v>
      </c>
      <c r="AF231">
        <v>100</v>
      </c>
      <c r="AG231" t="s">
        <v>205</v>
      </c>
      <c r="AH231" t="s">
        <v>131</v>
      </c>
      <c r="AI231" t="s">
        <v>5373</v>
      </c>
      <c r="AJ231" t="s">
        <v>110</v>
      </c>
      <c r="AK231" t="s">
        <v>109</v>
      </c>
      <c r="AL231" t="s">
        <v>132</v>
      </c>
      <c r="AM231" s="1">
        <v>43726</v>
      </c>
      <c r="AN231" s="1">
        <v>43908</v>
      </c>
      <c r="AO231" s="1">
        <v>44822</v>
      </c>
      <c r="AP231">
        <v>2</v>
      </c>
      <c r="AQ231">
        <v>14.231999999999999</v>
      </c>
      <c r="AR231">
        <v>15.625</v>
      </c>
      <c r="AS231" t="s">
        <v>133</v>
      </c>
      <c r="AT231" t="s">
        <v>110</v>
      </c>
      <c r="AU231" t="s">
        <v>109</v>
      </c>
      <c r="AV231" t="s">
        <v>3675</v>
      </c>
      <c r="AW231" t="s">
        <v>110</v>
      </c>
      <c r="AX231" t="s">
        <v>110</v>
      </c>
      <c r="AY231" t="s">
        <v>110</v>
      </c>
      <c r="AZ231" t="s">
        <v>109</v>
      </c>
      <c r="BA231" t="s">
        <v>109</v>
      </c>
      <c r="BB231" t="s">
        <v>109</v>
      </c>
      <c r="BC231" t="s">
        <v>110</v>
      </c>
      <c r="BD231" t="s">
        <v>109</v>
      </c>
      <c r="BE231" t="s">
        <v>109</v>
      </c>
      <c r="BF231" t="s">
        <v>12</v>
      </c>
      <c r="BG231" t="s">
        <v>406</v>
      </c>
      <c r="BH231"/>
      <c r="BI231" t="s">
        <v>518</v>
      </c>
      <c r="BJ231" t="s">
        <v>110</v>
      </c>
    </row>
    <row r="232" spans="1:62">
      <c r="A232">
        <v>113</v>
      </c>
      <c r="B232" t="s">
        <v>11888</v>
      </c>
      <c r="C232" s="1">
        <v>43718</v>
      </c>
      <c r="D232" t="s">
        <v>6554</v>
      </c>
      <c r="E232" t="s">
        <v>226</v>
      </c>
      <c r="F232" t="s">
        <v>110</v>
      </c>
      <c r="G232" t="s">
        <v>110</v>
      </c>
      <c r="H232" t="s">
        <v>110</v>
      </c>
      <c r="I232" t="s">
        <v>5373</v>
      </c>
      <c r="J232" t="s">
        <v>5373</v>
      </c>
      <c r="K232" t="s">
        <v>11889</v>
      </c>
      <c r="L232" t="s">
        <v>109</v>
      </c>
      <c r="M232" t="s">
        <v>110</v>
      </c>
      <c r="N232">
        <v>1</v>
      </c>
      <c r="O232">
        <v>1</v>
      </c>
      <c r="P232">
        <v>1</v>
      </c>
      <c r="Q232" t="s">
        <v>109</v>
      </c>
      <c r="R232" t="s">
        <v>11890</v>
      </c>
      <c r="S232">
        <v>0</v>
      </c>
      <c r="T232" s="45">
        <v>45005.509409722225</v>
      </c>
      <c r="U232" t="s">
        <v>742</v>
      </c>
      <c r="V232" t="s">
        <v>5373</v>
      </c>
      <c r="W232" t="s">
        <v>5373</v>
      </c>
      <c r="X232" t="s">
        <v>162</v>
      </c>
      <c r="Y232">
        <v>4</v>
      </c>
      <c r="Z232" t="s">
        <v>126</v>
      </c>
      <c r="AA232" t="s">
        <v>2476</v>
      </c>
      <c r="AB232" t="s">
        <v>110</v>
      </c>
      <c r="AC232" t="s">
        <v>5373</v>
      </c>
      <c r="AD232" t="s">
        <v>110</v>
      </c>
      <c r="AE232" t="s">
        <v>110</v>
      </c>
      <c r="AF232">
        <v>100</v>
      </c>
      <c r="AG232" t="s">
        <v>180</v>
      </c>
      <c r="AH232" t="s">
        <v>131</v>
      </c>
      <c r="AI232" t="s">
        <v>5373</v>
      </c>
      <c r="AJ232" t="s">
        <v>110</v>
      </c>
      <c r="AK232" t="s">
        <v>109</v>
      </c>
      <c r="AL232" t="s">
        <v>132</v>
      </c>
      <c r="AM232" s="1">
        <v>43725</v>
      </c>
      <c r="AN232" s="1">
        <v>43907</v>
      </c>
      <c r="AO232" s="1">
        <v>44821</v>
      </c>
      <c r="AP232">
        <v>4</v>
      </c>
      <c r="AQ232">
        <v>28.45</v>
      </c>
      <c r="AR232">
        <v>31.25</v>
      </c>
      <c r="AS232" t="s">
        <v>167</v>
      </c>
      <c r="AT232" t="s">
        <v>110</v>
      </c>
      <c r="AU232" t="s">
        <v>109</v>
      </c>
      <c r="AV232" t="s">
        <v>11891</v>
      </c>
      <c r="AW232" t="s">
        <v>6554</v>
      </c>
      <c r="AX232" t="s">
        <v>110</v>
      </c>
      <c r="AY232" t="s">
        <v>110</v>
      </c>
      <c r="AZ232" t="s">
        <v>109</v>
      </c>
      <c r="BA232" t="s">
        <v>109</v>
      </c>
      <c r="BB232" t="s">
        <v>109</v>
      </c>
      <c r="BC232" t="s">
        <v>110</v>
      </c>
      <c r="BD232" t="s">
        <v>109</v>
      </c>
      <c r="BE232" t="s">
        <v>109</v>
      </c>
      <c r="BF232" t="s">
        <v>12</v>
      </c>
      <c r="BG232" t="s">
        <v>11892</v>
      </c>
      <c r="BH232"/>
      <c r="BI232" t="s">
        <v>518</v>
      </c>
      <c r="BJ232" t="s">
        <v>110</v>
      </c>
    </row>
    <row r="233" spans="1:62">
      <c r="A233">
        <v>112</v>
      </c>
      <c r="B233" t="s">
        <v>11893</v>
      </c>
      <c r="C233" s="1">
        <v>43718</v>
      </c>
      <c r="D233" t="s">
        <v>3980</v>
      </c>
      <c r="E233" t="s">
        <v>209</v>
      </c>
      <c r="F233" t="s">
        <v>210</v>
      </c>
      <c r="G233" t="s">
        <v>110</v>
      </c>
      <c r="H233" t="s">
        <v>110</v>
      </c>
      <c r="I233" t="s">
        <v>5373</v>
      </c>
      <c r="J233" t="s">
        <v>5373</v>
      </c>
      <c r="K233" t="s">
        <v>7107</v>
      </c>
      <c r="L233" t="s">
        <v>214</v>
      </c>
      <c r="M233" t="s">
        <v>110</v>
      </c>
      <c r="N233">
        <v>1</v>
      </c>
      <c r="O233">
        <v>1</v>
      </c>
      <c r="P233">
        <v>1</v>
      </c>
      <c r="Q233" t="s">
        <v>109</v>
      </c>
      <c r="R233" t="s">
        <v>11894</v>
      </c>
      <c r="S233">
        <v>0</v>
      </c>
      <c r="T233" s="45">
        <v>45005.509409722225</v>
      </c>
      <c r="U233" t="s">
        <v>3982</v>
      </c>
      <c r="V233" t="s">
        <v>5373</v>
      </c>
      <c r="W233" t="s">
        <v>5373</v>
      </c>
      <c r="X233" t="s">
        <v>162</v>
      </c>
      <c r="Y233">
        <v>3</v>
      </c>
      <c r="Z233" t="s">
        <v>126</v>
      </c>
      <c r="AA233" t="s">
        <v>224</v>
      </c>
      <c r="AB233" t="s">
        <v>110</v>
      </c>
      <c r="AC233" t="s">
        <v>5373</v>
      </c>
      <c r="AD233" t="s">
        <v>110</v>
      </c>
      <c r="AE233" t="s">
        <v>110</v>
      </c>
      <c r="AF233">
        <v>99.436999999999998</v>
      </c>
      <c r="AG233" t="s">
        <v>205</v>
      </c>
      <c r="AH233" t="s">
        <v>131</v>
      </c>
      <c r="AI233" t="s">
        <v>5373</v>
      </c>
      <c r="AJ233" t="s">
        <v>110</v>
      </c>
      <c r="AK233" t="s">
        <v>109</v>
      </c>
      <c r="AL233" t="s">
        <v>132</v>
      </c>
      <c r="AM233" s="1">
        <v>43725</v>
      </c>
      <c r="AN233" s="1">
        <v>43907</v>
      </c>
      <c r="AO233" s="1">
        <v>44821</v>
      </c>
      <c r="AP233">
        <v>3</v>
      </c>
      <c r="AQ233">
        <v>21.338000000000001</v>
      </c>
      <c r="AR233">
        <v>23.437999999999999</v>
      </c>
      <c r="AS233" t="s">
        <v>133</v>
      </c>
      <c r="AT233" t="s">
        <v>110</v>
      </c>
      <c r="AU233" t="s">
        <v>109</v>
      </c>
      <c r="AV233" t="s">
        <v>3984</v>
      </c>
      <c r="AW233" t="s">
        <v>110</v>
      </c>
      <c r="AX233" t="s">
        <v>110</v>
      </c>
      <c r="AY233" t="s">
        <v>110</v>
      </c>
      <c r="AZ233" t="s">
        <v>109</v>
      </c>
      <c r="BA233" t="s">
        <v>109</v>
      </c>
      <c r="BB233" t="s">
        <v>109</v>
      </c>
      <c r="BC233" t="s">
        <v>110</v>
      </c>
      <c r="BD233" t="s">
        <v>109</v>
      </c>
      <c r="BE233" t="s">
        <v>11895</v>
      </c>
      <c r="BF233" t="s">
        <v>12</v>
      </c>
      <c r="BG233" t="s">
        <v>3983</v>
      </c>
      <c r="BH233"/>
      <c r="BI233" t="s">
        <v>518</v>
      </c>
      <c r="BJ233" t="s">
        <v>110</v>
      </c>
    </row>
    <row r="234" spans="1:62">
      <c r="A234">
        <v>111</v>
      </c>
      <c r="B234" t="s">
        <v>11896</v>
      </c>
      <c r="C234" s="1">
        <v>43713</v>
      </c>
      <c r="D234" t="s">
        <v>3755</v>
      </c>
      <c r="E234" t="s">
        <v>209</v>
      </c>
      <c r="F234" t="s">
        <v>110</v>
      </c>
      <c r="G234" t="s">
        <v>110</v>
      </c>
      <c r="H234" t="s">
        <v>110</v>
      </c>
      <c r="I234" t="s">
        <v>5373</v>
      </c>
      <c r="J234" t="s">
        <v>5373</v>
      </c>
      <c r="K234" t="s">
        <v>11897</v>
      </c>
      <c r="L234" t="s">
        <v>214</v>
      </c>
      <c r="M234" t="s">
        <v>110</v>
      </c>
      <c r="N234">
        <v>1</v>
      </c>
      <c r="O234">
        <v>1</v>
      </c>
      <c r="P234">
        <v>1</v>
      </c>
      <c r="Q234" t="s">
        <v>109</v>
      </c>
      <c r="R234" t="s">
        <v>11898</v>
      </c>
      <c r="S234">
        <v>0</v>
      </c>
      <c r="T234" s="45">
        <v>45005.509409722225</v>
      </c>
      <c r="U234" t="s">
        <v>683</v>
      </c>
      <c r="V234" t="s">
        <v>5373</v>
      </c>
      <c r="W234" t="s">
        <v>5373</v>
      </c>
      <c r="X234" t="s">
        <v>162</v>
      </c>
      <c r="Y234">
        <v>2.5</v>
      </c>
      <c r="Z234" t="s">
        <v>126</v>
      </c>
      <c r="AA234" t="s">
        <v>876</v>
      </c>
      <c r="AB234" t="s">
        <v>110</v>
      </c>
      <c r="AC234" t="s">
        <v>5373</v>
      </c>
      <c r="AD234" t="s">
        <v>110</v>
      </c>
      <c r="AE234" t="s">
        <v>110</v>
      </c>
      <c r="AF234">
        <v>100</v>
      </c>
      <c r="AG234" t="s">
        <v>180</v>
      </c>
      <c r="AH234" t="s">
        <v>131</v>
      </c>
      <c r="AI234" t="s">
        <v>5373</v>
      </c>
      <c r="AJ234" t="s">
        <v>110</v>
      </c>
      <c r="AK234" t="s">
        <v>109</v>
      </c>
      <c r="AL234" t="s">
        <v>132</v>
      </c>
      <c r="AM234" s="1">
        <v>43720</v>
      </c>
      <c r="AN234" s="1">
        <v>43902</v>
      </c>
      <c r="AO234" s="1">
        <v>44816</v>
      </c>
      <c r="AP234">
        <v>2.5</v>
      </c>
      <c r="AQ234">
        <v>17.873000000000001</v>
      </c>
      <c r="AR234">
        <v>19.530999999999999</v>
      </c>
      <c r="AS234" t="s">
        <v>167</v>
      </c>
      <c r="AT234" t="s">
        <v>110</v>
      </c>
      <c r="AU234" t="s">
        <v>109</v>
      </c>
      <c r="AV234" t="s">
        <v>3760</v>
      </c>
      <c r="AW234" t="s">
        <v>3755</v>
      </c>
      <c r="AX234" t="s">
        <v>110</v>
      </c>
      <c r="AY234" t="s">
        <v>110</v>
      </c>
      <c r="AZ234" t="s">
        <v>109</v>
      </c>
      <c r="BA234" t="s">
        <v>109</v>
      </c>
      <c r="BB234" t="s">
        <v>109</v>
      </c>
      <c r="BC234" t="s">
        <v>110</v>
      </c>
      <c r="BD234" t="s">
        <v>109</v>
      </c>
      <c r="BE234" t="s">
        <v>109</v>
      </c>
      <c r="BF234" t="s">
        <v>12</v>
      </c>
      <c r="BG234" t="s">
        <v>3759</v>
      </c>
      <c r="BH234"/>
      <c r="BI234" t="s">
        <v>518</v>
      </c>
      <c r="BJ234" t="s">
        <v>110</v>
      </c>
    </row>
    <row r="235" spans="1:62">
      <c r="A235">
        <v>110</v>
      </c>
      <c r="B235" t="s">
        <v>11899</v>
      </c>
      <c r="C235" s="1">
        <v>43711</v>
      </c>
      <c r="D235" t="s">
        <v>926</v>
      </c>
      <c r="E235" t="s">
        <v>226</v>
      </c>
      <c r="F235" t="s">
        <v>110</v>
      </c>
      <c r="G235" t="s">
        <v>110</v>
      </c>
      <c r="H235" t="s">
        <v>110</v>
      </c>
      <c r="I235" t="s">
        <v>5373</v>
      </c>
      <c r="J235" t="s">
        <v>5373</v>
      </c>
      <c r="K235" t="s">
        <v>11900</v>
      </c>
      <c r="L235" t="s">
        <v>109</v>
      </c>
      <c r="M235" t="s">
        <v>110</v>
      </c>
      <c r="N235">
        <v>1</v>
      </c>
      <c r="O235">
        <v>1</v>
      </c>
      <c r="P235">
        <v>1</v>
      </c>
      <c r="Q235" t="s">
        <v>109</v>
      </c>
      <c r="R235" t="s">
        <v>11901</v>
      </c>
      <c r="S235">
        <v>0</v>
      </c>
      <c r="T235" s="45">
        <v>45005.509409722225</v>
      </c>
      <c r="U235" t="s">
        <v>333</v>
      </c>
      <c r="V235" t="s">
        <v>5373</v>
      </c>
      <c r="W235" t="s">
        <v>5373</v>
      </c>
      <c r="X235" t="s">
        <v>162</v>
      </c>
      <c r="Y235">
        <v>5</v>
      </c>
      <c r="Z235" t="s">
        <v>126</v>
      </c>
      <c r="AA235" t="s">
        <v>3420</v>
      </c>
      <c r="AB235" t="s">
        <v>110</v>
      </c>
      <c r="AC235" t="s">
        <v>5373</v>
      </c>
      <c r="AD235" t="s">
        <v>110</v>
      </c>
      <c r="AE235" t="s">
        <v>110</v>
      </c>
      <c r="AF235">
        <v>100</v>
      </c>
      <c r="AG235" t="s">
        <v>205</v>
      </c>
      <c r="AH235" t="s">
        <v>131</v>
      </c>
      <c r="AI235" t="s">
        <v>5373</v>
      </c>
      <c r="AJ235" t="s">
        <v>110</v>
      </c>
      <c r="AK235" t="s">
        <v>109</v>
      </c>
      <c r="AL235" t="s">
        <v>132</v>
      </c>
      <c r="AM235" s="1">
        <v>43718</v>
      </c>
      <c r="AN235" s="1">
        <v>43900</v>
      </c>
      <c r="AO235" s="1">
        <v>44814</v>
      </c>
      <c r="AP235">
        <v>5</v>
      </c>
      <c r="AQ235">
        <v>35.895000000000003</v>
      </c>
      <c r="AR235">
        <v>39.063000000000002</v>
      </c>
      <c r="AS235" t="s">
        <v>133</v>
      </c>
      <c r="AT235" t="s">
        <v>110</v>
      </c>
      <c r="AU235" t="s">
        <v>109</v>
      </c>
      <c r="AV235" t="s">
        <v>2212</v>
      </c>
      <c r="AW235" t="s">
        <v>110</v>
      </c>
      <c r="AX235" t="s">
        <v>110</v>
      </c>
      <c r="AY235" t="s">
        <v>110</v>
      </c>
      <c r="AZ235" t="s">
        <v>109</v>
      </c>
      <c r="BA235" t="s">
        <v>109</v>
      </c>
      <c r="BB235" t="s">
        <v>109</v>
      </c>
      <c r="BC235" t="s">
        <v>110</v>
      </c>
      <c r="BD235" t="s">
        <v>109</v>
      </c>
      <c r="BE235" t="s">
        <v>109</v>
      </c>
      <c r="BF235" t="s">
        <v>12</v>
      </c>
      <c r="BG235" t="s">
        <v>930</v>
      </c>
      <c r="BH235"/>
      <c r="BI235" t="s">
        <v>518</v>
      </c>
      <c r="BJ235" t="s">
        <v>110</v>
      </c>
    </row>
    <row r="236" spans="1:62">
      <c r="A236">
        <v>109</v>
      </c>
      <c r="B236" t="s">
        <v>11902</v>
      </c>
      <c r="C236" s="1">
        <v>43706</v>
      </c>
      <c r="D236" t="s">
        <v>826</v>
      </c>
      <c r="E236" t="s">
        <v>226</v>
      </c>
      <c r="F236" t="s">
        <v>110</v>
      </c>
      <c r="G236" t="s">
        <v>110</v>
      </c>
      <c r="H236" t="s">
        <v>11090</v>
      </c>
      <c r="I236" t="s">
        <v>5373</v>
      </c>
      <c r="J236" t="s">
        <v>5373</v>
      </c>
      <c r="K236" t="s">
        <v>7076</v>
      </c>
      <c r="L236" t="s">
        <v>11903</v>
      </c>
      <c r="M236" t="s">
        <v>110</v>
      </c>
      <c r="N236">
        <v>2</v>
      </c>
      <c r="O236">
        <v>1</v>
      </c>
      <c r="P236">
        <v>2</v>
      </c>
      <c r="Q236" t="s">
        <v>109</v>
      </c>
      <c r="R236" t="s">
        <v>11904</v>
      </c>
      <c r="S236">
        <v>0</v>
      </c>
      <c r="T236" s="45">
        <v>45005.509409722225</v>
      </c>
      <c r="U236" t="s">
        <v>2085</v>
      </c>
      <c r="V236" t="s">
        <v>5373</v>
      </c>
      <c r="W236" t="s">
        <v>5373</v>
      </c>
      <c r="X236" t="s">
        <v>162</v>
      </c>
      <c r="Y236">
        <v>2</v>
      </c>
      <c r="Z236" t="s">
        <v>956</v>
      </c>
      <c r="AA236" t="s">
        <v>4716</v>
      </c>
      <c r="AB236" t="s">
        <v>11905</v>
      </c>
      <c r="AC236" t="s">
        <v>5373</v>
      </c>
      <c r="AD236" t="s">
        <v>4911</v>
      </c>
      <c r="AE236" t="s">
        <v>110</v>
      </c>
      <c r="AF236">
        <v>99.373999999999995</v>
      </c>
      <c r="AG236" t="s">
        <v>205</v>
      </c>
      <c r="AH236" t="s">
        <v>131</v>
      </c>
      <c r="AI236" t="s">
        <v>5373</v>
      </c>
      <c r="AJ236" t="s">
        <v>110</v>
      </c>
      <c r="AK236" t="s">
        <v>109</v>
      </c>
      <c r="AL236" t="s">
        <v>132</v>
      </c>
      <c r="AM236" s="1">
        <v>43713</v>
      </c>
      <c r="AN236" s="1">
        <v>43895</v>
      </c>
      <c r="AO236" s="1">
        <v>45540</v>
      </c>
      <c r="AP236">
        <v>2</v>
      </c>
      <c r="AQ236">
        <v>14.289</v>
      </c>
      <c r="AR236">
        <v>15.747999999999999</v>
      </c>
      <c r="AS236" t="s">
        <v>430</v>
      </c>
      <c r="AT236" t="s">
        <v>110</v>
      </c>
      <c r="AU236" t="s">
        <v>109</v>
      </c>
      <c r="AV236" t="s">
        <v>3030</v>
      </c>
      <c r="AW236" t="s">
        <v>110</v>
      </c>
      <c r="AX236" t="s">
        <v>110</v>
      </c>
      <c r="AY236" t="s">
        <v>110</v>
      </c>
      <c r="AZ236" t="s">
        <v>109</v>
      </c>
      <c r="BA236" t="s">
        <v>109</v>
      </c>
      <c r="BB236" t="s">
        <v>109</v>
      </c>
      <c r="BC236" t="s">
        <v>110</v>
      </c>
      <c r="BD236" t="s">
        <v>109</v>
      </c>
      <c r="BE236" t="s">
        <v>11906</v>
      </c>
      <c r="BF236" t="s">
        <v>12</v>
      </c>
      <c r="BG236" t="s">
        <v>3029</v>
      </c>
      <c r="BH236"/>
      <c r="BI236" t="s">
        <v>518</v>
      </c>
      <c r="BJ236" t="s">
        <v>110</v>
      </c>
    </row>
    <row r="237" spans="1:62">
      <c r="A237">
        <v>108</v>
      </c>
      <c r="B237" t="s">
        <v>11907</v>
      </c>
      <c r="C237" s="1">
        <v>43706</v>
      </c>
      <c r="D237" t="s">
        <v>826</v>
      </c>
      <c r="E237" t="s">
        <v>226</v>
      </c>
      <c r="F237" t="s">
        <v>110</v>
      </c>
      <c r="G237" t="s">
        <v>110</v>
      </c>
      <c r="H237" t="s">
        <v>11090</v>
      </c>
      <c r="I237" t="s">
        <v>5373</v>
      </c>
      <c r="J237" t="s">
        <v>5373</v>
      </c>
      <c r="K237" t="s">
        <v>7076</v>
      </c>
      <c r="L237" t="s">
        <v>11903</v>
      </c>
      <c r="M237" t="s">
        <v>110</v>
      </c>
      <c r="N237">
        <v>2</v>
      </c>
      <c r="O237">
        <v>1</v>
      </c>
      <c r="P237">
        <v>2</v>
      </c>
      <c r="Q237" t="s">
        <v>109</v>
      </c>
      <c r="R237" t="s">
        <v>11908</v>
      </c>
      <c r="S237">
        <v>0</v>
      </c>
      <c r="T237" s="45">
        <v>45005.509409722225</v>
      </c>
      <c r="U237" t="s">
        <v>2085</v>
      </c>
      <c r="V237" t="s">
        <v>5373</v>
      </c>
      <c r="W237" t="s">
        <v>5373</v>
      </c>
      <c r="X237" t="s">
        <v>162</v>
      </c>
      <c r="Y237">
        <v>4</v>
      </c>
      <c r="Z237" t="s">
        <v>956</v>
      </c>
      <c r="AA237" t="s">
        <v>11909</v>
      </c>
      <c r="AB237" t="s">
        <v>110</v>
      </c>
      <c r="AC237" t="s">
        <v>5373</v>
      </c>
      <c r="AD237" t="s">
        <v>110</v>
      </c>
      <c r="AE237" t="s">
        <v>110</v>
      </c>
      <c r="AF237">
        <v>100</v>
      </c>
      <c r="AG237" t="s">
        <v>205</v>
      </c>
      <c r="AH237" t="s">
        <v>131</v>
      </c>
      <c r="AI237" t="s">
        <v>5373</v>
      </c>
      <c r="AJ237" t="s">
        <v>110</v>
      </c>
      <c r="AK237" t="s">
        <v>109</v>
      </c>
      <c r="AL237" t="s">
        <v>256</v>
      </c>
      <c r="AM237" s="1">
        <v>43713</v>
      </c>
      <c r="AN237" s="1">
        <v>43804</v>
      </c>
      <c r="AO237" s="1">
        <v>45540</v>
      </c>
      <c r="AP237">
        <v>4</v>
      </c>
      <c r="AQ237">
        <v>28.577999999999999</v>
      </c>
      <c r="AR237">
        <v>31.495999999999999</v>
      </c>
      <c r="AS237" t="s">
        <v>430</v>
      </c>
      <c r="AT237" t="s">
        <v>110</v>
      </c>
      <c r="AU237" t="s">
        <v>109</v>
      </c>
      <c r="AV237" t="s">
        <v>3030</v>
      </c>
      <c r="AW237" t="s">
        <v>110</v>
      </c>
      <c r="AX237" t="s">
        <v>110</v>
      </c>
      <c r="AY237" t="s">
        <v>110</v>
      </c>
      <c r="AZ237" t="s">
        <v>109</v>
      </c>
      <c r="BA237" t="s">
        <v>259</v>
      </c>
      <c r="BB237" t="s">
        <v>109</v>
      </c>
      <c r="BC237" t="s">
        <v>110</v>
      </c>
      <c r="BD237" t="s">
        <v>109</v>
      </c>
      <c r="BE237" t="s">
        <v>11910</v>
      </c>
      <c r="BF237" t="s">
        <v>12</v>
      </c>
      <c r="BG237" t="s">
        <v>3029</v>
      </c>
      <c r="BH237"/>
      <c r="BI237" t="s">
        <v>518</v>
      </c>
      <c r="BJ237" t="s">
        <v>110</v>
      </c>
    </row>
    <row r="238" spans="1:62">
      <c r="A238">
        <v>107</v>
      </c>
      <c r="B238" t="s">
        <v>11911</v>
      </c>
      <c r="C238" s="1">
        <v>43693</v>
      </c>
      <c r="D238" t="s">
        <v>2940</v>
      </c>
      <c r="E238" t="s">
        <v>226</v>
      </c>
      <c r="F238" t="s">
        <v>110</v>
      </c>
      <c r="G238" t="s">
        <v>110</v>
      </c>
      <c r="H238" t="s">
        <v>110</v>
      </c>
      <c r="I238" t="s">
        <v>5373</v>
      </c>
      <c r="J238" t="s">
        <v>5373</v>
      </c>
      <c r="K238" t="s">
        <v>11476</v>
      </c>
      <c r="L238" t="s">
        <v>10936</v>
      </c>
      <c r="M238" t="s">
        <v>110</v>
      </c>
      <c r="N238">
        <v>1</v>
      </c>
      <c r="O238">
        <v>1</v>
      </c>
      <c r="P238">
        <v>1</v>
      </c>
      <c r="Q238" t="s">
        <v>109</v>
      </c>
      <c r="R238" t="s">
        <v>11912</v>
      </c>
      <c r="S238">
        <v>0</v>
      </c>
      <c r="T238" s="45">
        <v>45005.509409722225</v>
      </c>
      <c r="U238" t="s">
        <v>333</v>
      </c>
      <c r="V238" t="s">
        <v>5373</v>
      </c>
      <c r="W238" t="s">
        <v>5373</v>
      </c>
      <c r="X238" t="s">
        <v>162</v>
      </c>
      <c r="Y238">
        <v>5</v>
      </c>
      <c r="Z238" t="s">
        <v>126</v>
      </c>
      <c r="AA238" t="s">
        <v>11913</v>
      </c>
      <c r="AB238" t="s">
        <v>110</v>
      </c>
      <c r="AC238" t="s">
        <v>5373</v>
      </c>
      <c r="AD238" t="s">
        <v>110</v>
      </c>
      <c r="AE238" t="s">
        <v>110</v>
      </c>
      <c r="AF238">
        <v>99.257000000000005</v>
      </c>
      <c r="AG238" t="s">
        <v>205</v>
      </c>
      <c r="AH238" t="s">
        <v>131</v>
      </c>
      <c r="AI238" t="s">
        <v>5373</v>
      </c>
      <c r="AJ238" t="s">
        <v>110</v>
      </c>
      <c r="AK238" t="s">
        <v>109</v>
      </c>
      <c r="AL238" t="s">
        <v>132</v>
      </c>
      <c r="AM238" s="1">
        <v>43703</v>
      </c>
      <c r="AN238" s="1">
        <v>43887</v>
      </c>
      <c r="AO238" s="1">
        <v>44799</v>
      </c>
      <c r="AP238">
        <v>5</v>
      </c>
      <c r="AQ238">
        <v>35.213999999999999</v>
      </c>
      <c r="AR238">
        <v>39.063000000000002</v>
      </c>
      <c r="AS238" t="s">
        <v>133</v>
      </c>
      <c r="AT238" t="s">
        <v>110</v>
      </c>
      <c r="AU238" t="s">
        <v>109</v>
      </c>
      <c r="AV238" t="s">
        <v>2944</v>
      </c>
      <c r="AW238" t="s">
        <v>110</v>
      </c>
      <c r="AX238" t="s">
        <v>110</v>
      </c>
      <c r="AY238" t="s">
        <v>110</v>
      </c>
      <c r="AZ238" t="s">
        <v>109</v>
      </c>
      <c r="BA238" t="s">
        <v>109</v>
      </c>
      <c r="BB238" t="s">
        <v>109</v>
      </c>
      <c r="BC238" t="s">
        <v>110</v>
      </c>
      <c r="BD238" t="s">
        <v>109</v>
      </c>
      <c r="BE238" t="s">
        <v>11914</v>
      </c>
      <c r="BF238" t="s">
        <v>12</v>
      </c>
      <c r="BG238" t="s">
        <v>2943</v>
      </c>
      <c r="BH238"/>
      <c r="BI238" t="s">
        <v>518</v>
      </c>
      <c r="BJ238" t="s">
        <v>110</v>
      </c>
    </row>
    <row r="239" spans="1:62">
      <c r="A239">
        <v>106</v>
      </c>
      <c r="B239" t="s">
        <v>11915</v>
      </c>
      <c r="C239" s="1">
        <v>43692</v>
      </c>
      <c r="D239" t="s">
        <v>2767</v>
      </c>
      <c r="E239" t="s">
        <v>226</v>
      </c>
      <c r="F239" t="s">
        <v>110</v>
      </c>
      <c r="G239" t="s">
        <v>110</v>
      </c>
      <c r="H239" t="s">
        <v>110</v>
      </c>
      <c r="I239" t="s">
        <v>5373</v>
      </c>
      <c r="J239" t="s">
        <v>5373</v>
      </c>
      <c r="K239" t="s">
        <v>11916</v>
      </c>
      <c r="L239" t="s">
        <v>109</v>
      </c>
      <c r="M239" t="s">
        <v>110</v>
      </c>
      <c r="N239">
        <v>1</v>
      </c>
      <c r="O239">
        <v>1</v>
      </c>
      <c r="P239">
        <v>1</v>
      </c>
      <c r="Q239" t="s">
        <v>109</v>
      </c>
      <c r="R239" t="s">
        <v>11917</v>
      </c>
      <c r="S239">
        <v>0</v>
      </c>
      <c r="T239" s="45">
        <v>45005.509409722225</v>
      </c>
      <c r="U239" t="s">
        <v>108</v>
      </c>
      <c r="V239" t="s">
        <v>5373</v>
      </c>
      <c r="W239" t="s">
        <v>5373</v>
      </c>
      <c r="X239" t="s">
        <v>162</v>
      </c>
      <c r="Y239">
        <v>3</v>
      </c>
      <c r="Z239" t="s">
        <v>126</v>
      </c>
      <c r="AA239" t="s">
        <v>1510</v>
      </c>
      <c r="AB239" t="s">
        <v>110</v>
      </c>
      <c r="AC239" t="s">
        <v>5373</v>
      </c>
      <c r="AD239" t="s">
        <v>110</v>
      </c>
      <c r="AE239" t="s">
        <v>110</v>
      </c>
      <c r="AF239">
        <v>100</v>
      </c>
      <c r="AG239" t="s">
        <v>205</v>
      </c>
      <c r="AH239" t="s">
        <v>131</v>
      </c>
      <c r="AI239" t="s">
        <v>5373</v>
      </c>
      <c r="AJ239" t="s">
        <v>110</v>
      </c>
      <c r="AK239" t="s">
        <v>109</v>
      </c>
      <c r="AL239" t="s">
        <v>132</v>
      </c>
      <c r="AM239" s="1">
        <v>43699</v>
      </c>
      <c r="AN239" s="1">
        <v>43883</v>
      </c>
      <c r="AO239" s="1">
        <v>44795</v>
      </c>
      <c r="AP239">
        <v>3</v>
      </c>
      <c r="AQ239">
        <v>21.102</v>
      </c>
      <c r="AR239">
        <v>23.437999999999999</v>
      </c>
      <c r="AS239" t="s">
        <v>133</v>
      </c>
      <c r="AT239" t="s">
        <v>110</v>
      </c>
      <c r="AU239" t="s">
        <v>109</v>
      </c>
      <c r="AV239" t="s">
        <v>2770</v>
      </c>
      <c r="AW239" t="s">
        <v>110</v>
      </c>
      <c r="AX239" t="s">
        <v>110</v>
      </c>
      <c r="AY239" t="s">
        <v>110</v>
      </c>
      <c r="AZ239" t="s">
        <v>109</v>
      </c>
      <c r="BA239" t="s">
        <v>109</v>
      </c>
      <c r="BB239" t="s">
        <v>109</v>
      </c>
      <c r="BC239" t="s">
        <v>110</v>
      </c>
      <c r="BD239" t="s">
        <v>109</v>
      </c>
      <c r="BE239" t="s">
        <v>109</v>
      </c>
      <c r="BF239" t="s">
        <v>12</v>
      </c>
      <c r="BG239" t="s">
        <v>2769</v>
      </c>
      <c r="BH239"/>
      <c r="BI239" t="s">
        <v>518</v>
      </c>
      <c r="BJ239" t="s">
        <v>110</v>
      </c>
    </row>
    <row r="240" spans="1:62">
      <c r="A240">
        <v>105</v>
      </c>
      <c r="B240" t="s">
        <v>11918</v>
      </c>
      <c r="C240" s="1">
        <v>43685</v>
      </c>
      <c r="D240" t="s">
        <v>2314</v>
      </c>
      <c r="E240" t="s">
        <v>226</v>
      </c>
      <c r="F240" t="s">
        <v>110</v>
      </c>
      <c r="G240" t="s">
        <v>110</v>
      </c>
      <c r="H240" t="s">
        <v>110</v>
      </c>
      <c r="I240" t="s">
        <v>5373</v>
      </c>
      <c r="J240" t="s">
        <v>5373</v>
      </c>
      <c r="K240" t="s">
        <v>11919</v>
      </c>
      <c r="L240" t="s">
        <v>109</v>
      </c>
      <c r="M240" t="s">
        <v>110</v>
      </c>
      <c r="N240">
        <v>1</v>
      </c>
      <c r="O240">
        <v>1</v>
      </c>
      <c r="P240">
        <v>1</v>
      </c>
      <c r="Q240" t="s">
        <v>109</v>
      </c>
      <c r="R240" t="s">
        <v>11920</v>
      </c>
      <c r="S240">
        <v>0</v>
      </c>
      <c r="T240" s="45">
        <v>45005.509409722225</v>
      </c>
      <c r="U240" t="s">
        <v>4030</v>
      </c>
      <c r="V240" t="s">
        <v>5373</v>
      </c>
      <c r="W240" t="s">
        <v>5373</v>
      </c>
      <c r="X240" t="s">
        <v>162</v>
      </c>
      <c r="Y240">
        <v>3</v>
      </c>
      <c r="Z240" t="s">
        <v>126</v>
      </c>
      <c r="AA240" t="s">
        <v>2166</v>
      </c>
      <c r="AB240" t="s">
        <v>110</v>
      </c>
      <c r="AC240" t="s">
        <v>5373</v>
      </c>
      <c r="AD240" t="s">
        <v>110</v>
      </c>
      <c r="AE240" t="s">
        <v>110</v>
      </c>
      <c r="AF240">
        <v>100</v>
      </c>
      <c r="AG240" t="s">
        <v>205</v>
      </c>
      <c r="AH240" t="s">
        <v>131</v>
      </c>
      <c r="AI240" t="s">
        <v>5373</v>
      </c>
      <c r="AJ240" t="s">
        <v>110</v>
      </c>
      <c r="AK240" t="s">
        <v>109</v>
      </c>
      <c r="AL240" t="s">
        <v>132</v>
      </c>
      <c r="AM240" s="1">
        <v>43692</v>
      </c>
      <c r="AN240" s="1">
        <v>43876</v>
      </c>
      <c r="AO240" s="1">
        <v>44788</v>
      </c>
      <c r="AP240">
        <v>3</v>
      </c>
      <c r="AQ240">
        <v>21.135000000000002</v>
      </c>
      <c r="AR240">
        <v>23.437999999999999</v>
      </c>
      <c r="AS240" t="s">
        <v>133</v>
      </c>
      <c r="AT240" t="s">
        <v>110</v>
      </c>
      <c r="AU240" t="s">
        <v>109</v>
      </c>
      <c r="AV240" t="s">
        <v>4031</v>
      </c>
      <c r="AW240" t="s">
        <v>110</v>
      </c>
      <c r="AX240" t="s">
        <v>110</v>
      </c>
      <c r="AY240" t="s">
        <v>110</v>
      </c>
      <c r="AZ240" t="s">
        <v>109</v>
      </c>
      <c r="BA240" t="s">
        <v>109</v>
      </c>
      <c r="BB240" t="s">
        <v>109</v>
      </c>
      <c r="BC240" t="s">
        <v>110</v>
      </c>
      <c r="BD240" t="s">
        <v>109</v>
      </c>
      <c r="BE240" t="s">
        <v>109</v>
      </c>
      <c r="BF240" t="s">
        <v>12</v>
      </c>
      <c r="BG240" t="s">
        <v>2316</v>
      </c>
      <c r="BH240"/>
      <c r="BI240" t="s">
        <v>518</v>
      </c>
      <c r="BJ240" t="s">
        <v>110</v>
      </c>
    </row>
    <row r="241" spans="1:62">
      <c r="A241">
        <v>104</v>
      </c>
      <c r="B241" t="s">
        <v>11921</v>
      </c>
      <c r="C241" s="1">
        <v>43671</v>
      </c>
      <c r="D241" t="s">
        <v>2083</v>
      </c>
      <c r="E241" t="s">
        <v>226</v>
      </c>
      <c r="F241" t="s">
        <v>110</v>
      </c>
      <c r="G241" t="s">
        <v>110</v>
      </c>
      <c r="H241" t="s">
        <v>110</v>
      </c>
      <c r="I241" t="s">
        <v>5373</v>
      </c>
      <c r="J241" t="s">
        <v>5373</v>
      </c>
      <c r="K241" t="s">
        <v>11528</v>
      </c>
      <c r="L241" t="s">
        <v>109</v>
      </c>
      <c r="M241" t="s">
        <v>110</v>
      </c>
      <c r="N241">
        <v>2</v>
      </c>
      <c r="O241">
        <v>1</v>
      </c>
      <c r="P241">
        <v>2</v>
      </c>
      <c r="Q241" t="s">
        <v>109</v>
      </c>
      <c r="R241" t="s">
        <v>11922</v>
      </c>
      <c r="S241">
        <v>0</v>
      </c>
      <c r="T241" s="45">
        <v>45005.509409722225</v>
      </c>
      <c r="U241" t="s">
        <v>11041</v>
      </c>
      <c r="V241" t="s">
        <v>5373</v>
      </c>
      <c r="W241" t="s">
        <v>5373</v>
      </c>
      <c r="X241" t="s">
        <v>162</v>
      </c>
      <c r="Y241">
        <v>9</v>
      </c>
      <c r="Z241" t="s">
        <v>2598</v>
      </c>
      <c r="AA241" t="s">
        <v>1974</v>
      </c>
      <c r="AB241" t="s">
        <v>110</v>
      </c>
      <c r="AC241" t="s">
        <v>5373</v>
      </c>
      <c r="AD241" t="s">
        <v>110</v>
      </c>
      <c r="AE241" t="s">
        <v>110</v>
      </c>
      <c r="AF241">
        <v>100</v>
      </c>
      <c r="AG241" t="s">
        <v>180</v>
      </c>
      <c r="AH241" t="s">
        <v>832</v>
      </c>
      <c r="AI241" t="s">
        <v>5373</v>
      </c>
      <c r="AJ241" t="s">
        <v>110</v>
      </c>
      <c r="AK241" t="s">
        <v>109</v>
      </c>
      <c r="AL241" t="s">
        <v>132</v>
      </c>
      <c r="AM241" s="1">
        <v>43678</v>
      </c>
      <c r="AN241" s="1">
        <v>43861</v>
      </c>
      <c r="AO241" s="1">
        <v>45505</v>
      </c>
      <c r="AP241">
        <v>9</v>
      </c>
      <c r="AQ241">
        <v>61.853000000000002</v>
      </c>
      <c r="AR241">
        <v>70.313000000000002</v>
      </c>
      <c r="AS241" t="s">
        <v>167</v>
      </c>
      <c r="AT241" t="s">
        <v>110</v>
      </c>
      <c r="AU241" t="s">
        <v>109</v>
      </c>
      <c r="AV241" t="s">
        <v>4125</v>
      </c>
      <c r="AW241" t="s">
        <v>2083</v>
      </c>
      <c r="AX241" t="s">
        <v>110</v>
      </c>
      <c r="AY241" t="s">
        <v>110</v>
      </c>
      <c r="AZ241" t="s">
        <v>109</v>
      </c>
      <c r="BA241" t="s">
        <v>4196</v>
      </c>
      <c r="BB241" t="s">
        <v>109</v>
      </c>
      <c r="BC241" t="s">
        <v>110</v>
      </c>
      <c r="BD241" t="s">
        <v>109</v>
      </c>
      <c r="BE241" t="s">
        <v>11923</v>
      </c>
      <c r="BF241" t="s">
        <v>12</v>
      </c>
      <c r="BG241" t="s">
        <v>2088</v>
      </c>
      <c r="BH241"/>
      <c r="BI241" t="s">
        <v>518</v>
      </c>
      <c r="BJ241" t="s">
        <v>110</v>
      </c>
    </row>
    <row r="242" spans="1:62">
      <c r="A242">
        <v>103</v>
      </c>
      <c r="B242" t="s">
        <v>11924</v>
      </c>
      <c r="C242" s="1">
        <v>43671</v>
      </c>
      <c r="D242" t="s">
        <v>2083</v>
      </c>
      <c r="E242" t="s">
        <v>226</v>
      </c>
      <c r="F242" t="s">
        <v>110</v>
      </c>
      <c r="G242" t="s">
        <v>110</v>
      </c>
      <c r="H242" t="s">
        <v>110</v>
      </c>
      <c r="I242" t="s">
        <v>5373</v>
      </c>
      <c r="J242" t="s">
        <v>5373</v>
      </c>
      <c r="K242" t="s">
        <v>11528</v>
      </c>
      <c r="L242" t="s">
        <v>109</v>
      </c>
      <c r="M242" t="s">
        <v>110</v>
      </c>
      <c r="N242">
        <v>2</v>
      </c>
      <c r="O242">
        <v>1</v>
      </c>
      <c r="P242">
        <v>2</v>
      </c>
      <c r="Q242" t="s">
        <v>109</v>
      </c>
      <c r="R242" t="s">
        <v>11925</v>
      </c>
      <c r="S242">
        <v>0</v>
      </c>
      <c r="T242" s="45">
        <v>45005.509409722225</v>
      </c>
      <c r="U242" t="s">
        <v>830</v>
      </c>
      <c r="V242" t="s">
        <v>5373</v>
      </c>
      <c r="W242" t="s">
        <v>5373</v>
      </c>
      <c r="X242" t="s">
        <v>162</v>
      </c>
      <c r="Y242">
        <v>5</v>
      </c>
      <c r="Z242" t="s">
        <v>126</v>
      </c>
      <c r="AA242" t="s">
        <v>2799</v>
      </c>
      <c r="AB242" t="s">
        <v>110</v>
      </c>
      <c r="AC242" t="s">
        <v>5373</v>
      </c>
      <c r="AD242" t="s">
        <v>110</v>
      </c>
      <c r="AE242" t="s">
        <v>110</v>
      </c>
      <c r="AF242">
        <v>100</v>
      </c>
      <c r="AG242" t="s">
        <v>1618</v>
      </c>
      <c r="AH242" t="s">
        <v>11926</v>
      </c>
      <c r="AI242" t="s">
        <v>5373</v>
      </c>
      <c r="AJ242" t="s">
        <v>110</v>
      </c>
      <c r="AK242" t="s">
        <v>109</v>
      </c>
      <c r="AL242" t="s">
        <v>132</v>
      </c>
      <c r="AM242" s="1">
        <v>43678</v>
      </c>
      <c r="AN242" s="1">
        <v>43862</v>
      </c>
      <c r="AO242" s="1">
        <v>44774</v>
      </c>
      <c r="AP242">
        <v>5</v>
      </c>
      <c r="AQ242">
        <v>34.363</v>
      </c>
      <c r="AR242">
        <v>39.063000000000002</v>
      </c>
      <c r="AS242" t="s">
        <v>167</v>
      </c>
      <c r="AT242" t="s">
        <v>110</v>
      </c>
      <c r="AU242" t="s">
        <v>109</v>
      </c>
      <c r="AV242" t="s">
        <v>4125</v>
      </c>
      <c r="AW242" t="s">
        <v>11267</v>
      </c>
      <c r="AX242" t="s">
        <v>2083</v>
      </c>
      <c r="AY242" t="s">
        <v>110</v>
      </c>
      <c r="AZ242" t="s">
        <v>109</v>
      </c>
      <c r="BA242" t="s">
        <v>109</v>
      </c>
      <c r="BB242" t="s">
        <v>109</v>
      </c>
      <c r="BC242" t="s">
        <v>110</v>
      </c>
      <c r="BD242" t="s">
        <v>109</v>
      </c>
      <c r="BE242" t="s">
        <v>11927</v>
      </c>
      <c r="BF242" t="s">
        <v>12</v>
      </c>
      <c r="BG242" t="s">
        <v>2088</v>
      </c>
      <c r="BH242"/>
      <c r="BI242" t="s">
        <v>518</v>
      </c>
      <c r="BJ242" t="s">
        <v>110</v>
      </c>
    </row>
    <row r="243" spans="1:62">
      <c r="A243">
        <v>102</v>
      </c>
      <c r="B243" t="s">
        <v>11928</v>
      </c>
      <c r="C243" s="1">
        <v>43657</v>
      </c>
      <c r="D243" t="s">
        <v>6578</v>
      </c>
      <c r="E243" t="s">
        <v>226</v>
      </c>
      <c r="F243" t="s">
        <v>110</v>
      </c>
      <c r="G243" t="s">
        <v>110</v>
      </c>
      <c r="H243" t="s">
        <v>110</v>
      </c>
      <c r="I243" t="s">
        <v>5373</v>
      </c>
      <c r="J243" t="s">
        <v>5373</v>
      </c>
      <c r="K243" t="s">
        <v>11929</v>
      </c>
      <c r="L243" t="s">
        <v>109</v>
      </c>
      <c r="M243" t="s">
        <v>110</v>
      </c>
      <c r="N243">
        <v>1</v>
      </c>
      <c r="O243">
        <v>1</v>
      </c>
      <c r="P243">
        <v>1</v>
      </c>
      <c r="Q243" t="s">
        <v>109</v>
      </c>
      <c r="R243" t="s">
        <v>11930</v>
      </c>
      <c r="S243">
        <v>0</v>
      </c>
      <c r="T243" s="45">
        <v>45005.509409722225</v>
      </c>
      <c r="U243" t="s">
        <v>108</v>
      </c>
      <c r="V243" t="s">
        <v>5373</v>
      </c>
      <c r="W243" t="s">
        <v>5373</v>
      </c>
      <c r="X243" t="s">
        <v>162</v>
      </c>
      <c r="Y243">
        <v>3.5</v>
      </c>
      <c r="Z243" t="s">
        <v>149</v>
      </c>
      <c r="AA243" t="s">
        <v>11931</v>
      </c>
      <c r="AB243" t="s">
        <v>110</v>
      </c>
      <c r="AC243" t="s">
        <v>5373</v>
      </c>
      <c r="AD243" t="s">
        <v>110</v>
      </c>
      <c r="AE243" t="s">
        <v>110</v>
      </c>
      <c r="AF243"/>
      <c r="AG243" t="s">
        <v>180</v>
      </c>
      <c r="AH243" t="s">
        <v>131</v>
      </c>
      <c r="AI243" t="s">
        <v>5373</v>
      </c>
      <c r="AJ243" t="s">
        <v>110</v>
      </c>
      <c r="AK243" t="s">
        <v>109</v>
      </c>
      <c r="AL243" t="s">
        <v>110</v>
      </c>
      <c r="AM243" s="1"/>
      <c r="AN243" s="1"/>
      <c r="AO243" s="1">
        <v>44026</v>
      </c>
      <c r="AP243">
        <v>3.5</v>
      </c>
      <c r="AQ243">
        <v>24.045999999999999</v>
      </c>
      <c r="AR243">
        <v>27.344000000000001</v>
      </c>
      <c r="AS243" t="s">
        <v>167</v>
      </c>
      <c r="AT243" t="s">
        <v>110</v>
      </c>
      <c r="AU243" t="s">
        <v>109</v>
      </c>
      <c r="AV243" t="s">
        <v>11932</v>
      </c>
      <c r="AW243" t="s">
        <v>11933</v>
      </c>
      <c r="AX243" t="s">
        <v>110</v>
      </c>
      <c r="AY243" t="s">
        <v>110</v>
      </c>
      <c r="AZ243" t="s">
        <v>109</v>
      </c>
      <c r="BA243" t="s">
        <v>109</v>
      </c>
      <c r="BB243" t="s">
        <v>109</v>
      </c>
      <c r="BC243" t="s">
        <v>110</v>
      </c>
      <c r="BD243" t="s">
        <v>109</v>
      </c>
      <c r="BE243" t="s">
        <v>109</v>
      </c>
      <c r="BF243" t="s">
        <v>12</v>
      </c>
      <c r="BG243" t="s">
        <v>11934</v>
      </c>
      <c r="BH243"/>
      <c r="BI243" t="s">
        <v>110</v>
      </c>
      <c r="BJ243" t="s">
        <v>110</v>
      </c>
    </row>
    <row r="244" spans="1:62">
      <c r="A244">
        <v>101</v>
      </c>
      <c r="B244" t="s">
        <v>11935</v>
      </c>
      <c r="C244" s="1">
        <v>43648</v>
      </c>
      <c r="D244" t="s">
        <v>3823</v>
      </c>
      <c r="E244" t="s">
        <v>226</v>
      </c>
      <c r="F244" t="s">
        <v>110</v>
      </c>
      <c r="G244" t="s">
        <v>110</v>
      </c>
      <c r="H244" t="s">
        <v>110</v>
      </c>
      <c r="I244" t="s">
        <v>5373</v>
      </c>
      <c r="J244" t="s">
        <v>5373</v>
      </c>
      <c r="K244" t="s">
        <v>7013</v>
      </c>
      <c r="L244" t="s">
        <v>109</v>
      </c>
      <c r="M244" t="s">
        <v>110</v>
      </c>
      <c r="N244">
        <v>1</v>
      </c>
      <c r="O244">
        <v>1</v>
      </c>
      <c r="P244">
        <v>1</v>
      </c>
      <c r="Q244" t="s">
        <v>109</v>
      </c>
      <c r="R244" t="s">
        <v>11936</v>
      </c>
      <c r="S244">
        <v>0</v>
      </c>
      <c r="T244" s="45">
        <v>45005.509409722225</v>
      </c>
      <c r="U244" t="s">
        <v>2596</v>
      </c>
      <c r="V244" t="s">
        <v>5373</v>
      </c>
      <c r="W244" t="s">
        <v>5373</v>
      </c>
      <c r="X244" t="s">
        <v>162</v>
      </c>
      <c r="Y244">
        <v>8</v>
      </c>
      <c r="Z244" t="s">
        <v>126</v>
      </c>
      <c r="AA244" t="s">
        <v>11937</v>
      </c>
      <c r="AB244" t="s">
        <v>110</v>
      </c>
      <c r="AC244" t="s">
        <v>5373</v>
      </c>
      <c r="AD244" t="s">
        <v>110</v>
      </c>
      <c r="AE244" t="s">
        <v>110</v>
      </c>
      <c r="AF244">
        <v>100</v>
      </c>
      <c r="AG244" t="s">
        <v>180</v>
      </c>
      <c r="AH244" t="s">
        <v>131</v>
      </c>
      <c r="AI244" t="s">
        <v>5373</v>
      </c>
      <c r="AJ244" t="s">
        <v>110</v>
      </c>
      <c r="AK244" t="s">
        <v>109</v>
      </c>
      <c r="AL244" t="s">
        <v>132</v>
      </c>
      <c r="AM244" s="1">
        <v>43655</v>
      </c>
      <c r="AN244" s="1">
        <v>43839</v>
      </c>
      <c r="AO244" s="1">
        <v>44751</v>
      </c>
      <c r="AP244">
        <v>8</v>
      </c>
      <c r="AQ244">
        <v>54.987000000000002</v>
      </c>
      <c r="AR244">
        <v>62.5</v>
      </c>
      <c r="AS244" t="s">
        <v>167</v>
      </c>
      <c r="AT244" t="s">
        <v>110</v>
      </c>
      <c r="AU244" t="s">
        <v>109</v>
      </c>
      <c r="AV244" t="s">
        <v>4146</v>
      </c>
      <c r="AW244" t="s">
        <v>3823</v>
      </c>
      <c r="AX244" t="s">
        <v>110</v>
      </c>
      <c r="AY244" t="s">
        <v>110</v>
      </c>
      <c r="AZ244" t="s">
        <v>109</v>
      </c>
      <c r="BA244" t="s">
        <v>109</v>
      </c>
      <c r="BB244" t="s">
        <v>109</v>
      </c>
      <c r="BC244" t="s">
        <v>110</v>
      </c>
      <c r="BD244" t="s">
        <v>109</v>
      </c>
      <c r="BE244" t="s">
        <v>109</v>
      </c>
      <c r="BF244" t="s">
        <v>12</v>
      </c>
      <c r="BG244" t="s">
        <v>3825</v>
      </c>
      <c r="BH244"/>
      <c r="BI244" t="s">
        <v>518</v>
      </c>
      <c r="BJ244" t="s">
        <v>110</v>
      </c>
    </row>
    <row r="245" spans="1:62">
      <c r="A245">
        <v>100</v>
      </c>
      <c r="B245" t="s">
        <v>11938</v>
      </c>
      <c r="C245" s="1">
        <v>43648</v>
      </c>
      <c r="D245" t="s">
        <v>6664</v>
      </c>
      <c r="E245" t="s">
        <v>226</v>
      </c>
      <c r="F245" t="s">
        <v>110</v>
      </c>
      <c r="G245" t="s">
        <v>110</v>
      </c>
      <c r="H245" t="s">
        <v>110</v>
      </c>
      <c r="I245" t="s">
        <v>5373</v>
      </c>
      <c r="J245" t="s">
        <v>5373</v>
      </c>
      <c r="K245" t="s">
        <v>11939</v>
      </c>
      <c r="L245" t="s">
        <v>6930</v>
      </c>
      <c r="M245" t="s">
        <v>110</v>
      </c>
      <c r="N245">
        <v>1</v>
      </c>
      <c r="O245">
        <v>1</v>
      </c>
      <c r="P245">
        <v>1</v>
      </c>
      <c r="Q245" t="s">
        <v>109</v>
      </c>
      <c r="R245" t="s">
        <v>11940</v>
      </c>
      <c r="S245">
        <v>0</v>
      </c>
      <c r="T245" s="45">
        <v>45005.509409722225</v>
      </c>
      <c r="U245" t="s">
        <v>108</v>
      </c>
      <c r="V245" t="s">
        <v>5373</v>
      </c>
      <c r="W245" t="s">
        <v>5373</v>
      </c>
      <c r="X245" t="s">
        <v>162</v>
      </c>
      <c r="Y245">
        <v>3</v>
      </c>
      <c r="Z245" t="s">
        <v>1503</v>
      </c>
      <c r="AA245" t="s">
        <v>1839</v>
      </c>
      <c r="AB245" t="s">
        <v>110</v>
      </c>
      <c r="AC245" t="s">
        <v>5373</v>
      </c>
      <c r="AD245" t="s">
        <v>110</v>
      </c>
      <c r="AE245" t="s">
        <v>110</v>
      </c>
      <c r="AF245">
        <v>99.548000000000002</v>
      </c>
      <c r="AG245" t="s">
        <v>180</v>
      </c>
      <c r="AH245" t="s">
        <v>131</v>
      </c>
      <c r="AI245" t="s">
        <v>5373</v>
      </c>
      <c r="AJ245" t="s">
        <v>110</v>
      </c>
      <c r="AK245" t="s">
        <v>109</v>
      </c>
      <c r="AL245" t="s">
        <v>132</v>
      </c>
      <c r="AM245" s="1">
        <v>43656</v>
      </c>
      <c r="AN245" s="1">
        <v>43840</v>
      </c>
      <c r="AO245" s="1">
        <v>44571</v>
      </c>
      <c r="AP245">
        <v>3</v>
      </c>
      <c r="AQ245">
        <v>20.62</v>
      </c>
      <c r="AR245">
        <v>23.437999999999999</v>
      </c>
      <c r="AS245" t="s">
        <v>167</v>
      </c>
      <c r="AT245" t="s">
        <v>110</v>
      </c>
      <c r="AU245" t="s">
        <v>109</v>
      </c>
      <c r="AV245" t="s">
        <v>11941</v>
      </c>
      <c r="AW245" t="s">
        <v>6664</v>
      </c>
      <c r="AX245" t="s">
        <v>110</v>
      </c>
      <c r="AY245" t="s">
        <v>110</v>
      </c>
      <c r="AZ245" t="s">
        <v>109</v>
      </c>
      <c r="BA245" t="s">
        <v>109</v>
      </c>
      <c r="BB245" t="s">
        <v>109</v>
      </c>
      <c r="BC245" t="s">
        <v>110</v>
      </c>
      <c r="BD245" t="s">
        <v>109</v>
      </c>
      <c r="BE245" t="s">
        <v>109</v>
      </c>
      <c r="BF245" t="s">
        <v>12</v>
      </c>
      <c r="BG245" t="s">
        <v>11942</v>
      </c>
      <c r="BH245"/>
      <c r="BI245" t="s">
        <v>518</v>
      </c>
      <c r="BJ245" t="s">
        <v>110</v>
      </c>
    </row>
    <row r="246" spans="1:62">
      <c r="A246">
        <v>99</v>
      </c>
      <c r="B246" t="s">
        <v>11943</v>
      </c>
      <c r="C246" s="1">
        <v>43642</v>
      </c>
      <c r="D246" t="s">
        <v>918</v>
      </c>
      <c r="E246" t="s">
        <v>226</v>
      </c>
      <c r="F246" t="s">
        <v>110</v>
      </c>
      <c r="G246" t="s">
        <v>110</v>
      </c>
      <c r="H246" t="s">
        <v>110</v>
      </c>
      <c r="I246" t="s">
        <v>5373</v>
      </c>
      <c r="J246" t="s">
        <v>5373</v>
      </c>
      <c r="K246" t="s">
        <v>7121</v>
      </c>
      <c r="L246" t="s">
        <v>6968</v>
      </c>
      <c r="M246" t="s">
        <v>110</v>
      </c>
      <c r="N246">
        <v>1</v>
      </c>
      <c r="O246">
        <v>1</v>
      </c>
      <c r="P246">
        <v>1</v>
      </c>
      <c r="Q246" t="s">
        <v>109</v>
      </c>
      <c r="R246" t="s">
        <v>11944</v>
      </c>
      <c r="S246">
        <v>0</v>
      </c>
      <c r="T246" s="45">
        <v>45005.509409722225</v>
      </c>
      <c r="U246" t="s">
        <v>10889</v>
      </c>
      <c r="V246" t="s">
        <v>5373</v>
      </c>
      <c r="W246" t="s">
        <v>5373</v>
      </c>
      <c r="X246" t="s">
        <v>162</v>
      </c>
      <c r="Y246">
        <v>3</v>
      </c>
      <c r="Z246" t="s">
        <v>126</v>
      </c>
      <c r="AA246" t="s">
        <v>2150</v>
      </c>
      <c r="AB246" t="s">
        <v>110</v>
      </c>
      <c r="AC246" t="s">
        <v>5373</v>
      </c>
      <c r="AD246" t="s">
        <v>110</v>
      </c>
      <c r="AE246" t="s">
        <v>110</v>
      </c>
      <c r="AF246">
        <v>99.79</v>
      </c>
      <c r="AG246" t="s">
        <v>205</v>
      </c>
      <c r="AH246" t="s">
        <v>131</v>
      </c>
      <c r="AI246" t="s">
        <v>5373</v>
      </c>
      <c r="AJ246" t="s">
        <v>110</v>
      </c>
      <c r="AK246" t="s">
        <v>109</v>
      </c>
      <c r="AL246" t="s">
        <v>132</v>
      </c>
      <c r="AM246" s="1">
        <v>43651</v>
      </c>
      <c r="AN246" s="1">
        <v>43835</v>
      </c>
      <c r="AO246" s="1">
        <v>44747</v>
      </c>
      <c r="AP246">
        <v>3</v>
      </c>
      <c r="AQ246">
        <v>20.64</v>
      </c>
      <c r="AR246">
        <v>23.437999999999999</v>
      </c>
      <c r="AS246" t="s">
        <v>133</v>
      </c>
      <c r="AT246" t="s">
        <v>110</v>
      </c>
      <c r="AU246" t="s">
        <v>109</v>
      </c>
      <c r="AV246" t="s">
        <v>4089</v>
      </c>
      <c r="AW246" t="s">
        <v>110</v>
      </c>
      <c r="AX246" t="s">
        <v>110</v>
      </c>
      <c r="AY246" t="s">
        <v>110</v>
      </c>
      <c r="AZ246" t="s">
        <v>109</v>
      </c>
      <c r="BA246" t="s">
        <v>109</v>
      </c>
      <c r="BB246" t="s">
        <v>109</v>
      </c>
      <c r="BC246" t="s">
        <v>110</v>
      </c>
      <c r="BD246" t="s">
        <v>109</v>
      </c>
      <c r="BE246" t="s">
        <v>109</v>
      </c>
      <c r="BF246" t="s">
        <v>12</v>
      </c>
      <c r="BG246" t="s">
        <v>922</v>
      </c>
      <c r="BH246"/>
      <c r="BI246" t="s">
        <v>518</v>
      </c>
      <c r="BJ246" t="s">
        <v>110</v>
      </c>
    </row>
    <row r="247" spans="1:62">
      <c r="A247">
        <v>98</v>
      </c>
      <c r="B247" t="s">
        <v>11945</v>
      </c>
      <c r="C247" s="1">
        <v>43642</v>
      </c>
      <c r="D247" t="s">
        <v>6603</v>
      </c>
      <c r="E247" t="s">
        <v>226</v>
      </c>
      <c r="F247" t="s">
        <v>110</v>
      </c>
      <c r="G247" t="s">
        <v>110</v>
      </c>
      <c r="H247" t="s">
        <v>110</v>
      </c>
      <c r="I247" t="s">
        <v>5373</v>
      </c>
      <c r="J247" t="s">
        <v>5373</v>
      </c>
      <c r="K247" t="s">
        <v>11946</v>
      </c>
      <c r="L247" t="s">
        <v>109</v>
      </c>
      <c r="M247" t="s">
        <v>110</v>
      </c>
      <c r="N247">
        <v>1</v>
      </c>
      <c r="O247">
        <v>1</v>
      </c>
      <c r="P247">
        <v>1</v>
      </c>
      <c r="Q247" t="s">
        <v>109</v>
      </c>
      <c r="R247" t="s">
        <v>11947</v>
      </c>
      <c r="S247">
        <v>0</v>
      </c>
      <c r="T247" s="45">
        <v>45005.509409722225</v>
      </c>
      <c r="U247" t="s">
        <v>108</v>
      </c>
      <c r="V247" t="s">
        <v>5373</v>
      </c>
      <c r="W247" t="s">
        <v>5373</v>
      </c>
      <c r="X247" t="s">
        <v>162</v>
      </c>
      <c r="Y247">
        <v>0.4</v>
      </c>
      <c r="Z247" t="s">
        <v>413</v>
      </c>
      <c r="AA247" t="s">
        <v>163</v>
      </c>
      <c r="AB247" t="s">
        <v>110</v>
      </c>
      <c r="AC247" t="s">
        <v>5373</v>
      </c>
      <c r="AD247" t="s">
        <v>110</v>
      </c>
      <c r="AE247" t="s">
        <v>110</v>
      </c>
      <c r="AF247">
        <v>100</v>
      </c>
      <c r="AG247" t="s">
        <v>205</v>
      </c>
      <c r="AH247" t="s">
        <v>131</v>
      </c>
      <c r="AI247" t="s">
        <v>5373</v>
      </c>
      <c r="AJ247" t="s">
        <v>110</v>
      </c>
      <c r="AK247" t="s">
        <v>389</v>
      </c>
      <c r="AL247" t="s">
        <v>132</v>
      </c>
      <c r="AM247" s="1">
        <v>43607</v>
      </c>
      <c r="AN247" s="1">
        <v>43791</v>
      </c>
      <c r="AO247" s="1">
        <v>44703</v>
      </c>
      <c r="AP247">
        <v>0.4</v>
      </c>
      <c r="AQ247">
        <v>2.7519999999999998</v>
      </c>
      <c r="AR247">
        <v>3.125</v>
      </c>
      <c r="AS247" t="s">
        <v>133</v>
      </c>
      <c r="AT247" t="s">
        <v>110</v>
      </c>
      <c r="AU247" t="s">
        <v>109</v>
      </c>
      <c r="AV247" t="s">
        <v>11948</v>
      </c>
      <c r="AW247" t="s">
        <v>110</v>
      </c>
      <c r="AX247" t="s">
        <v>110</v>
      </c>
      <c r="AY247" t="s">
        <v>110</v>
      </c>
      <c r="AZ247" t="s">
        <v>109</v>
      </c>
      <c r="BA247" t="s">
        <v>109</v>
      </c>
      <c r="BB247" t="s">
        <v>109</v>
      </c>
      <c r="BC247" t="s">
        <v>110</v>
      </c>
      <c r="BD247" t="s">
        <v>109</v>
      </c>
      <c r="BE247" t="s">
        <v>109</v>
      </c>
      <c r="BF247" t="s">
        <v>12</v>
      </c>
      <c r="BG247" t="s">
        <v>11949</v>
      </c>
      <c r="BH247"/>
      <c r="BI247" t="s">
        <v>518</v>
      </c>
      <c r="BJ247" t="s">
        <v>110</v>
      </c>
    </row>
    <row r="248" spans="1:62">
      <c r="A248">
        <v>97</v>
      </c>
      <c r="B248" t="s">
        <v>11950</v>
      </c>
      <c r="C248" s="1">
        <v>43640</v>
      </c>
      <c r="D248" t="s">
        <v>6897</v>
      </c>
      <c r="E248" t="s">
        <v>226</v>
      </c>
      <c r="F248" t="s">
        <v>110</v>
      </c>
      <c r="G248" t="s">
        <v>110</v>
      </c>
      <c r="H248" t="s">
        <v>110</v>
      </c>
      <c r="I248" t="s">
        <v>5373</v>
      </c>
      <c r="J248" t="s">
        <v>5373</v>
      </c>
      <c r="K248" t="s">
        <v>11951</v>
      </c>
      <c r="L248" t="s">
        <v>11952</v>
      </c>
      <c r="M248" t="s">
        <v>110</v>
      </c>
      <c r="N248">
        <v>2</v>
      </c>
      <c r="O248">
        <v>1</v>
      </c>
      <c r="P248">
        <v>1</v>
      </c>
      <c r="Q248" t="s">
        <v>109</v>
      </c>
      <c r="R248" t="s">
        <v>11953</v>
      </c>
      <c r="S248">
        <v>0</v>
      </c>
      <c r="T248" s="45">
        <v>45005.509409722225</v>
      </c>
      <c r="U248" t="s">
        <v>11454</v>
      </c>
      <c r="V248" t="s">
        <v>5373</v>
      </c>
      <c r="W248" t="s">
        <v>5373</v>
      </c>
      <c r="X248" t="s">
        <v>162</v>
      </c>
      <c r="Y248">
        <v>3</v>
      </c>
      <c r="Z248" t="s">
        <v>11954</v>
      </c>
      <c r="AA248" t="s">
        <v>11360</v>
      </c>
      <c r="AB248" t="s">
        <v>110</v>
      </c>
      <c r="AC248" t="s">
        <v>5373</v>
      </c>
      <c r="AD248" t="s">
        <v>110</v>
      </c>
      <c r="AE248" t="s">
        <v>110</v>
      </c>
      <c r="AF248"/>
      <c r="AG248" t="s">
        <v>3531</v>
      </c>
      <c r="AH248" t="s">
        <v>110</v>
      </c>
      <c r="AI248" t="s">
        <v>5373</v>
      </c>
      <c r="AJ248" t="s">
        <v>110</v>
      </c>
      <c r="AK248" t="s">
        <v>389</v>
      </c>
      <c r="AL248" t="s">
        <v>110</v>
      </c>
      <c r="AM248" s="1"/>
      <c r="AN248" s="1"/>
      <c r="AO248" s="1">
        <v>44956</v>
      </c>
      <c r="AP248">
        <v>3</v>
      </c>
      <c r="AQ248">
        <v>20.719000000000001</v>
      </c>
      <c r="AR248">
        <v>23.437999999999999</v>
      </c>
      <c r="AS248" t="s">
        <v>227</v>
      </c>
      <c r="AT248" t="s">
        <v>430</v>
      </c>
      <c r="AU248" t="s">
        <v>109</v>
      </c>
      <c r="AV248" t="s">
        <v>11955</v>
      </c>
      <c r="AW248" t="s">
        <v>10972</v>
      </c>
      <c r="AX248" t="s">
        <v>110</v>
      </c>
      <c r="AY248" t="s">
        <v>110</v>
      </c>
      <c r="AZ248" t="s">
        <v>109</v>
      </c>
      <c r="BA248" t="s">
        <v>109</v>
      </c>
      <c r="BB248" t="s">
        <v>109</v>
      </c>
      <c r="BC248" t="s">
        <v>110</v>
      </c>
      <c r="BD248" t="s">
        <v>109</v>
      </c>
      <c r="BE248" t="s">
        <v>109</v>
      </c>
      <c r="BF248" t="s">
        <v>12</v>
      </c>
      <c r="BG248" t="s">
        <v>110</v>
      </c>
      <c r="BH248"/>
      <c r="BI248" t="s">
        <v>110</v>
      </c>
      <c r="BJ248" t="s">
        <v>110</v>
      </c>
    </row>
    <row r="249" spans="1:62">
      <c r="A249">
        <v>96</v>
      </c>
      <c r="B249" t="s">
        <v>11956</v>
      </c>
      <c r="C249" s="1">
        <v>43640</v>
      </c>
      <c r="D249" t="s">
        <v>6897</v>
      </c>
      <c r="E249" t="s">
        <v>226</v>
      </c>
      <c r="F249" t="s">
        <v>110</v>
      </c>
      <c r="G249" t="s">
        <v>110</v>
      </c>
      <c r="H249" t="s">
        <v>110</v>
      </c>
      <c r="I249" t="s">
        <v>5373</v>
      </c>
      <c r="J249" t="s">
        <v>5373</v>
      </c>
      <c r="K249" t="s">
        <v>11951</v>
      </c>
      <c r="L249" t="s">
        <v>11952</v>
      </c>
      <c r="M249" t="s">
        <v>110</v>
      </c>
      <c r="N249">
        <v>2</v>
      </c>
      <c r="O249">
        <v>1</v>
      </c>
      <c r="P249">
        <v>1</v>
      </c>
      <c r="Q249" t="s">
        <v>109</v>
      </c>
      <c r="R249" t="s">
        <v>11957</v>
      </c>
      <c r="S249">
        <v>0</v>
      </c>
      <c r="T249" s="45">
        <v>45005.509409722225</v>
      </c>
      <c r="U249" t="s">
        <v>11958</v>
      </c>
      <c r="V249" t="s">
        <v>5373</v>
      </c>
      <c r="W249" t="s">
        <v>5373</v>
      </c>
      <c r="X249" t="s">
        <v>162</v>
      </c>
      <c r="Y249">
        <v>2</v>
      </c>
      <c r="Z249" t="s">
        <v>126</v>
      </c>
      <c r="AA249" t="s">
        <v>11457</v>
      </c>
      <c r="AB249" t="s">
        <v>110</v>
      </c>
      <c r="AC249" t="s">
        <v>5373</v>
      </c>
      <c r="AD249" t="s">
        <v>110</v>
      </c>
      <c r="AE249" t="s">
        <v>110</v>
      </c>
      <c r="AF249"/>
      <c r="AG249" t="s">
        <v>3531</v>
      </c>
      <c r="AH249" t="s">
        <v>110</v>
      </c>
      <c r="AI249" t="s">
        <v>5373</v>
      </c>
      <c r="AJ249" t="s">
        <v>110</v>
      </c>
      <c r="AK249" t="s">
        <v>389</v>
      </c>
      <c r="AL249" t="s">
        <v>110</v>
      </c>
      <c r="AM249" s="1"/>
      <c r="AN249" s="1"/>
      <c r="AO249" s="1">
        <v>44660</v>
      </c>
      <c r="AP249">
        <v>2</v>
      </c>
      <c r="AQ249">
        <v>13.423</v>
      </c>
      <c r="AR249">
        <v>15.625</v>
      </c>
      <c r="AS249" t="s">
        <v>227</v>
      </c>
      <c r="AT249" t="s">
        <v>430</v>
      </c>
      <c r="AU249" t="s">
        <v>109</v>
      </c>
      <c r="AV249" t="s">
        <v>11955</v>
      </c>
      <c r="AW249" t="s">
        <v>10972</v>
      </c>
      <c r="AX249" t="s">
        <v>110</v>
      </c>
      <c r="AY249" t="s">
        <v>110</v>
      </c>
      <c r="AZ249" t="s">
        <v>109</v>
      </c>
      <c r="BA249" t="s">
        <v>109</v>
      </c>
      <c r="BB249" t="s">
        <v>109</v>
      </c>
      <c r="BC249" t="s">
        <v>110</v>
      </c>
      <c r="BD249" t="s">
        <v>109</v>
      </c>
      <c r="BE249" t="s">
        <v>109</v>
      </c>
      <c r="BF249" t="s">
        <v>12</v>
      </c>
      <c r="BG249" t="s">
        <v>110</v>
      </c>
      <c r="BH249"/>
      <c r="BI249" t="s">
        <v>110</v>
      </c>
      <c r="BJ249" t="s">
        <v>110</v>
      </c>
    </row>
    <row r="250" spans="1:62">
      <c r="A250">
        <v>95</v>
      </c>
      <c r="B250" t="s">
        <v>11959</v>
      </c>
      <c r="C250" s="1">
        <v>43636</v>
      </c>
      <c r="D250" t="s">
        <v>6588</v>
      </c>
      <c r="E250" t="s">
        <v>226</v>
      </c>
      <c r="F250" t="s">
        <v>110</v>
      </c>
      <c r="G250" t="s">
        <v>110</v>
      </c>
      <c r="H250" t="s">
        <v>110</v>
      </c>
      <c r="I250" t="s">
        <v>5373</v>
      </c>
      <c r="J250" t="s">
        <v>5373</v>
      </c>
      <c r="K250" t="s">
        <v>7011</v>
      </c>
      <c r="L250" t="s">
        <v>109</v>
      </c>
      <c r="M250" t="s">
        <v>110</v>
      </c>
      <c r="N250">
        <v>1</v>
      </c>
      <c r="O250">
        <v>1</v>
      </c>
      <c r="P250">
        <v>1</v>
      </c>
      <c r="Q250" t="s">
        <v>109</v>
      </c>
      <c r="R250" t="s">
        <v>11960</v>
      </c>
      <c r="S250">
        <v>0</v>
      </c>
      <c r="T250" s="45">
        <v>45005.509409722225</v>
      </c>
      <c r="U250" t="s">
        <v>3165</v>
      </c>
      <c r="V250" t="s">
        <v>5373</v>
      </c>
      <c r="W250" t="s">
        <v>5373</v>
      </c>
      <c r="X250" t="s">
        <v>162</v>
      </c>
      <c r="Y250">
        <v>3</v>
      </c>
      <c r="Z250" t="s">
        <v>126</v>
      </c>
      <c r="AA250" t="s">
        <v>700</v>
      </c>
      <c r="AB250" t="s">
        <v>110</v>
      </c>
      <c r="AC250" t="s">
        <v>5373</v>
      </c>
      <c r="AD250" t="s">
        <v>110</v>
      </c>
      <c r="AE250" t="s">
        <v>110</v>
      </c>
      <c r="AF250">
        <v>100</v>
      </c>
      <c r="AG250" t="s">
        <v>205</v>
      </c>
      <c r="AH250" t="s">
        <v>131</v>
      </c>
      <c r="AI250" t="s">
        <v>5373</v>
      </c>
      <c r="AJ250" t="s">
        <v>110</v>
      </c>
      <c r="AK250" t="s">
        <v>109</v>
      </c>
      <c r="AL250" t="s">
        <v>132</v>
      </c>
      <c r="AM250" s="1">
        <v>43643</v>
      </c>
      <c r="AN250" s="1">
        <v>43826</v>
      </c>
      <c r="AO250" s="1">
        <v>44739</v>
      </c>
      <c r="AP250">
        <v>3</v>
      </c>
      <c r="AQ250">
        <v>20.556000000000001</v>
      </c>
      <c r="AR250">
        <v>23.437999999999999</v>
      </c>
      <c r="AS250" t="s">
        <v>133</v>
      </c>
      <c r="AT250" t="s">
        <v>110</v>
      </c>
      <c r="AU250" t="s">
        <v>109</v>
      </c>
      <c r="AV250" t="s">
        <v>11961</v>
      </c>
      <c r="AW250" t="s">
        <v>110</v>
      </c>
      <c r="AX250" t="s">
        <v>110</v>
      </c>
      <c r="AY250" t="s">
        <v>110</v>
      </c>
      <c r="AZ250" t="s">
        <v>109</v>
      </c>
      <c r="BA250" t="s">
        <v>109</v>
      </c>
      <c r="BB250" t="s">
        <v>109</v>
      </c>
      <c r="BC250" t="s">
        <v>110</v>
      </c>
      <c r="BD250" t="s">
        <v>109</v>
      </c>
      <c r="BE250" t="s">
        <v>109</v>
      </c>
      <c r="BF250" t="s">
        <v>12</v>
      </c>
      <c r="BG250" t="s">
        <v>11962</v>
      </c>
      <c r="BH250"/>
      <c r="BI250" t="s">
        <v>518</v>
      </c>
      <c r="BJ250" t="s">
        <v>110</v>
      </c>
    </row>
    <row r="251" spans="1:62">
      <c r="A251">
        <v>94</v>
      </c>
      <c r="B251" t="s">
        <v>11963</v>
      </c>
      <c r="C251" s="1">
        <v>43635</v>
      </c>
      <c r="D251" t="s">
        <v>2481</v>
      </c>
      <c r="E251" t="s">
        <v>226</v>
      </c>
      <c r="F251" t="s">
        <v>110</v>
      </c>
      <c r="G251" t="s">
        <v>110</v>
      </c>
      <c r="H251" t="s">
        <v>110</v>
      </c>
      <c r="I251" t="s">
        <v>5373</v>
      </c>
      <c r="J251" t="s">
        <v>5373</v>
      </c>
      <c r="K251" t="s">
        <v>11964</v>
      </c>
      <c r="L251" t="s">
        <v>109</v>
      </c>
      <c r="M251" t="s">
        <v>110</v>
      </c>
      <c r="N251">
        <v>1</v>
      </c>
      <c r="O251">
        <v>1</v>
      </c>
      <c r="P251">
        <v>1</v>
      </c>
      <c r="Q251" t="s">
        <v>109</v>
      </c>
      <c r="R251" t="s">
        <v>11965</v>
      </c>
      <c r="S251">
        <v>0</v>
      </c>
      <c r="T251" s="45">
        <v>45005.509409722225</v>
      </c>
      <c r="U251" t="s">
        <v>333</v>
      </c>
      <c r="V251" t="s">
        <v>5373</v>
      </c>
      <c r="W251" t="s">
        <v>5373</v>
      </c>
      <c r="X251" t="s">
        <v>162</v>
      </c>
      <c r="Y251">
        <v>5</v>
      </c>
      <c r="Z251" t="s">
        <v>126</v>
      </c>
      <c r="AA251" t="s">
        <v>334</v>
      </c>
      <c r="AB251" t="s">
        <v>110</v>
      </c>
      <c r="AC251" t="s">
        <v>5373</v>
      </c>
      <c r="AD251" t="s">
        <v>110</v>
      </c>
      <c r="AE251" t="s">
        <v>110</v>
      </c>
      <c r="AF251">
        <v>100</v>
      </c>
      <c r="AG251" t="s">
        <v>205</v>
      </c>
      <c r="AH251" t="s">
        <v>131</v>
      </c>
      <c r="AI251" t="s">
        <v>5373</v>
      </c>
      <c r="AJ251" t="s">
        <v>110</v>
      </c>
      <c r="AK251" t="s">
        <v>109</v>
      </c>
      <c r="AL251" t="s">
        <v>132</v>
      </c>
      <c r="AM251" s="1">
        <v>43642</v>
      </c>
      <c r="AN251" s="1">
        <v>43825</v>
      </c>
      <c r="AO251" s="1">
        <v>44738</v>
      </c>
      <c r="AP251">
        <v>5</v>
      </c>
      <c r="AQ251">
        <v>34.518000000000001</v>
      </c>
      <c r="AR251">
        <v>39.063000000000002</v>
      </c>
      <c r="AS251" t="s">
        <v>133</v>
      </c>
      <c r="AT251" t="s">
        <v>110</v>
      </c>
      <c r="AU251" t="s">
        <v>109</v>
      </c>
      <c r="AV251" t="s">
        <v>2485</v>
      </c>
      <c r="AW251" t="s">
        <v>110</v>
      </c>
      <c r="AX251" t="s">
        <v>110</v>
      </c>
      <c r="AY251" t="s">
        <v>110</v>
      </c>
      <c r="AZ251" t="s">
        <v>109</v>
      </c>
      <c r="BA251" t="s">
        <v>109</v>
      </c>
      <c r="BB251" t="s">
        <v>109</v>
      </c>
      <c r="BC251" t="s">
        <v>110</v>
      </c>
      <c r="BD251" t="s">
        <v>109</v>
      </c>
      <c r="BE251" t="s">
        <v>109</v>
      </c>
      <c r="BF251" t="s">
        <v>12</v>
      </c>
      <c r="BG251" t="s">
        <v>2484</v>
      </c>
      <c r="BH251"/>
      <c r="BI251" t="s">
        <v>518</v>
      </c>
      <c r="BJ251" t="s">
        <v>110</v>
      </c>
    </row>
    <row r="252" spans="1:62">
      <c r="A252">
        <v>93</v>
      </c>
      <c r="B252" t="s">
        <v>11966</v>
      </c>
      <c r="C252" s="1">
        <v>43634</v>
      </c>
      <c r="D252" t="s">
        <v>3090</v>
      </c>
      <c r="E252" t="s">
        <v>226</v>
      </c>
      <c r="F252" t="s">
        <v>110</v>
      </c>
      <c r="G252" t="s">
        <v>110</v>
      </c>
      <c r="H252" t="s">
        <v>110</v>
      </c>
      <c r="I252" t="s">
        <v>5373</v>
      </c>
      <c r="J252" t="s">
        <v>5373</v>
      </c>
      <c r="K252" t="s">
        <v>7133</v>
      </c>
      <c r="L252" t="s">
        <v>109</v>
      </c>
      <c r="M252" t="s">
        <v>110</v>
      </c>
      <c r="N252">
        <v>1</v>
      </c>
      <c r="O252">
        <v>1</v>
      </c>
      <c r="P252">
        <v>1</v>
      </c>
      <c r="Q252" t="s">
        <v>109</v>
      </c>
      <c r="R252" t="s">
        <v>11967</v>
      </c>
      <c r="S252">
        <v>0</v>
      </c>
      <c r="T252" s="45">
        <v>45005.509409722225</v>
      </c>
      <c r="U252" t="s">
        <v>108</v>
      </c>
      <c r="V252" t="s">
        <v>5373</v>
      </c>
      <c r="W252" t="s">
        <v>5373</v>
      </c>
      <c r="X252" t="s">
        <v>162</v>
      </c>
      <c r="Y252">
        <v>0.81</v>
      </c>
      <c r="Z252" t="s">
        <v>126</v>
      </c>
      <c r="AA252" t="s">
        <v>2365</v>
      </c>
      <c r="AB252" t="s">
        <v>110</v>
      </c>
      <c r="AC252" t="s">
        <v>5373</v>
      </c>
      <c r="AD252" t="s">
        <v>110</v>
      </c>
      <c r="AE252" t="s">
        <v>110</v>
      </c>
      <c r="AF252">
        <v>100</v>
      </c>
      <c r="AG252" t="s">
        <v>130</v>
      </c>
      <c r="AH252" t="s">
        <v>225</v>
      </c>
      <c r="AI252" t="s">
        <v>5373</v>
      </c>
      <c r="AJ252" t="s">
        <v>110</v>
      </c>
      <c r="AK252" t="s">
        <v>109</v>
      </c>
      <c r="AL252" t="s">
        <v>132</v>
      </c>
      <c r="AM252" s="1">
        <v>43636</v>
      </c>
      <c r="AN252" s="1">
        <v>43819</v>
      </c>
      <c r="AO252" s="1">
        <v>44732</v>
      </c>
      <c r="AP252">
        <v>0.81</v>
      </c>
      <c r="AQ252">
        <v>5.5919999999999996</v>
      </c>
      <c r="AR252">
        <v>6.3280000000000003</v>
      </c>
      <c r="AS252" t="s">
        <v>133</v>
      </c>
      <c r="AT252" t="s">
        <v>110</v>
      </c>
      <c r="AU252" t="s">
        <v>109</v>
      </c>
      <c r="AV252" t="s">
        <v>3093</v>
      </c>
      <c r="AW252" t="s">
        <v>110</v>
      </c>
      <c r="AX252" t="s">
        <v>110</v>
      </c>
      <c r="AY252" t="s">
        <v>5766</v>
      </c>
      <c r="AZ252" t="s">
        <v>109</v>
      </c>
      <c r="BA252" t="s">
        <v>109</v>
      </c>
      <c r="BB252" t="s">
        <v>109</v>
      </c>
      <c r="BC252" t="s">
        <v>110</v>
      </c>
      <c r="BD252" t="s">
        <v>109</v>
      </c>
      <c r="BE252" t="s">
        <v>109</v>
      </c>
      <c r="BF252" t="s">
        <v>12</v>
      </c>
      <c r="BG252" t="s">
        <v>3092</v>
      </c>
      <c r="BH252"/>
      <c r="BI252" t="s">
        <v>518</v>
      </c>
      <c r="BJ252" t="s">
        <v>110</v>
      </c>
    </row>
    <row r="253" spans="1:62">
      <c r="A253">
        <v>92</v>
      </c>
      <c r="B253" t="s">
        <v>11968</v>
      </c>
      <c r="C253" s="1">
        <v>43634</v>
      </c>
      <c r="D253" t="s">
        <v>6632</v>
      </c>
      <c r="E253" t="s">
        <v>209</v>
      </c>
      <c r="F253" t="s">
        <v>110</v>
      </c>
      <c r="G253" t="s">
        <v>110</v>
      </c>
      <c r="H253" t="s">
        <v>110</v>
      </c>
      <c r="I253" t="s">
        <v>5373</v>
      </c>
      <c r="J253" t="s">
        <v>5373</v>
      </c>
      <c r="K253" t="s">
        <v>11969</v>
      </c>
      <c r="L253" t="s">
        <v>109</v>
      </c>
      <c r="M253" t="s">
        <v>110</v>
      </c>
      <c r="N253">
        <v>1</v>
      </c>
      <c r="O253">
        <v>1</v>
      </c>
      <c r="P253">
        <v>1</v>
      </c>
      <c r="Q253" t="s">
        <v>109</v>
      </c>
      <c r="R253" t="s">
        <v>11970</v>
      </c>
      <c r="S253">
        <v>0</v>
      </c>
      <c r="T253" s="45">
        <v>45005.509409722225</v>
      </c>
      <c r="U253" t="s">
        <v>108</v>
      </c>
      <c r="V253" t="s">
        <v>5373</v>
      </c>
      <c r="W253" t="s">
        <v>5373</v>
      </c>
      <c r="X253" t="s">
        <v>162</v>
      </c>
      <c r="Y253">
        <v>1.89</v>
      </c>
      <c r="Z253" t="s">
        <v>1503</v>
      </c>
      <c r="AA253" t="s">
        <v>163</v>
      </c>
      <c r="AB253" t="s">
        <v>110</v>
      </c>
      <c r="AC253" t="s">
        <v>5373</v>
      </c>
      <c r="AD253" t="s">
        <v>110</v>
      </c>
      <c r="AE253" t="s">
        <v>110</v>
      </c>
      <c r="AF253">
        <v>104.81</v>
      </c>
      <c r="AG253" t="s">
        <v>180</v>
      </c>
      <c r="AH253" t="s">
        <v>131</v>
      </c>
      <c r="AI253" t="s">
        <v>5373</v>
      </c>
      <c r="AJ253" t="s">
        <v>110</v>
      </c>
      <c r="AK253" t="s">
        <v>109</v>
      </c>
      <c r="AL253" t="s">
        <v>132</v>
      </c>
      <c r="AM253" s="1">
        <v>43627</v>
      </c>
      <c r="AN253" s="1">
        <v>43810</v>
      </c>
      <c r="AO253" s="1">
        <v>44541</v>
      </c>
      <c r="AP253">
        <v>1.89</v>
      </c>
      <c r="AQ253">
        <v>13.047000000000001</v>
      </c>
      <c r="AR253">
        <v>14.766</v>
      </c>
      <c r="AS253" t="s">
        <v>167</v>
      </c>
      <c r="AT253" t="s">
        <v>110</v>
      </c>
      <c r="AU253" t="s">
        <v>109</v>
      </c>
      <c r="AV253" t="s">
        <v>11971</v>
      </c>
      <c r="AW253" t="s">
        <v>6632</v>
      </c>
      <c r="AX253" t="s">
        <v>110</v>
      </c>
      <c r="AY253" t="s">
        <v>110</v>
      </c>
      <c r="AZ253" t="s">
        <v>109</v>
      </c>
      <c r="BA253" t="s">
        <v>109</v>
      </c>
      <c r="BB253" t="s">
        <v>109</v>
      </c>
      <c r="BC253" t="s">
        <v>110</v>
      </c>
      <c r="BD253" t="s">
        <v>109</v>
      </c>
      <c r="BE253" t="s">
        <v>109</v>
      </c>
      <c r="BF253" t="s">
        <v>12</v>
      </c>
      <c r="BG253" t="s">
        <v>11972</v>
      </c>
      <c r="BH253"/>
      <c r="BI253" t="s">
        <v>518</v>
      </c>
      <c r="BJ253" t="s">
        <v>110</v>
      </c>
    </row>
    <row r="254" spans="1:62">
      <c r="A254">
        <v>91</v>
      </c>
      <c r="B254" t="s">
        <v>11973</v>
      </c>
      <c r="C254" s="1">
        <v>43627</v>
      </c>
      <c r="D254" t="s">
        <v>6798</v>
      </c>
      <c r="E254" t="s">
        <v>209</v>
      </c>
      <c r="F254" t="s">
        <v>110</v>
      </c>
      <c r="G254" t="s">
        <v>110</v>
      </c>
      <c r="H254" t="s">
        <v>110</v>
      </c>
      <c r="I254" t="s">
        <v>5373</v>
      </c>
      <c r="J254" t="s">
        <v>5373</v>
      </c>
      <c r="K254" t="s">
        <v>11974</v>
      </c>
      <c r="L254" t="s">
        <v>7113</v>
      </c>
      <c r="M254" t="s">
        <v>110</v>
      </c>
      <c r="N254">
        <v>1</v>
      </c>
      <c r="O254">
        <v>1</v>
      </c>
      <c r="P254">
        <v>1</v>
      </c>
      <c r="Q254" t="s">
        <v>109</v>
      </c>
      <c r="R254" t="s">
        <v>11975</v>
      </c>
      <c r="S254">
        <v>0</v>
      </c>
      <c r="T254" s="45">
        <v>45005.509409722225</v>
      </c>
      <c r="U254" t="s">
        <v>108</v>
      </c>
      <c r="V254" t="s">
        <v>5373</v>
      </c>
      <c r="W254" t="s">
        <v>5373</v>
      </c>
      <c r="X254" t="s">
        <v>162</v>
      </c>
      <c r="Y254">
        <v>5.5</v>
      </c>
      <c r="Z254" t="s">
        <v>11976</v>
      </c>
      <c r="AA254" t="s">
        <v>1265</v>
      </c>
      <c r="AB254" t="s">
        <v>110</v>
      </c>
      <c r="AC254" t="s">
        <v>5373</v>
      </c>
      <c r="AD254" t="s">
        <v>110</v>
      </c>
      <c r="AE254" t="s">
        <v>110</v>
      </c>
      <c r="AF254"/>
      <c r="AG254" t="s">
        <v>180</v>
      </c>
      <c r="AH254" t="s">
        <v>911</v>
      </c>
      <c r="AI254" t="s">
        <v>5373</v>
      </c>
      <c r="AJ254" t="s">
        <v>110</v>
      </c>
      <c r="AK254" t="s">
        <v>109</v>
      </c>
      <c r="AL254" t="s">
        <v>110</v>
      </c>
      <c r="AM254" s="1"/>
      <c r="AN254" s="1"/>
      <c r="AO254" s="1">
        <v>45425</v>
      </c>
      <c r="AP254">
        <v>5.5</v>
      </c>
      <c r="AQ254">
        <v>38.012999999999998</v>
      </c>
      <c r="AR254">
        <v>42.969000000000001</v>
      </c>
      <c r="AS254" t="s">
        <v>167</v>
      </c>
      <c r="AT254" t="s">
        <v>110</v>
      </c>
      <c r="AU254" t="s">
        <v>109</v>
      </c>
      <c r="AV254" t="s">
        <v>11977</v>
      </c>
      <c r="AW254" t="s">
        <v>6798</v>
      </c>
      <c r="AX254" t="s">
        <v>110</v>
      </c>
      <c r="AY254" t="s">
        <v>110</v>
      </c>
      <c r="AZ254" t="s">
        <v>109</v>
      </c>
      <c r="BA254" t="s">
        <v>109</v>
      </c>
      <c r="BB254" t="s">
        <v>109</v>
      </c>
      <c r="BC254" t="s">
        <v>110</v>
      </c>
      <c r="BD254" t="s">
        <v>109</v>
      </c>
      <c r="BE254" t="s">
        <v>11978</v>
      </c>
      <c r="BF254" t="s">
        <v>12</v>
      </c>
      <c r="BG254" t="s">
        <v>11979</v>
      </c>
      <c r="BH254"/>
      <c r="BI254" t="s">
        <v>110</v>
      </c>
      <c r="BJ254" t="s">
        <v>110</v>
      </c>
    </row>
    <row r="255" spans="1:62">
      <c r="A255">
        <v>90</v>
      </c>
      <c r="B255" t="s">
        <v>11980</v>
      </c>
      <c r="C255" s="1">
        <v>43622</v>
      </c>
      <c r="D255" t="s">
        <v>6880</v>
      </c>
      <c r="E255" t="s">
        <v>226</v>
      </c>
      <c r="F255" t="s">
        <v>110</v>
      </c>
      <c r="G255" t="s">
        <v>110</v>
      </c>
      <c r="H255" t="s">
        <v>110</v>
      </c>
      <c r="I255" t="s">
        <v>5373</v>
      </c>
      <c r="J255" t="s">
        <v>5373</v>
      </c>
      <c r="K255" t="s">
        <v>10667</v>
      </c>
      <c r="L255" t="s">
        <v>6930</v>
      </c>
      <c r="M255" t="s">
        <v>110</v>
      </c>
      <c r="N255">
        <v>1</v>
      </c>
      <c r="O255">
        <v>1</v>
      </c>
      <c r="P255">
        <v>1</v>
      </c>
      <c r="Q255" t="s">
        <v>109</v>
      </c>
      <c r="R255" t="s">
        <v>11981</v>
      </c>
      <c r="S255">
        <v>0</v>
      </c>
      <c r="T255" s="45">
        <v>45005.509409722225</v>
      </c>
      <c r="U255" t="s">
        <v>1774</v>
      </c>
      <c r="V255" t="s">
        <v>5373</v>
      </c>
      <c r="W255" t="s">
        <v>5373</v>
      </c>
      <c r="X255" t="s">
        <v>162</v>
      </c>
      <c r="Y255">
        <v>2.5</v>
      </c>
      <c r="Z255" t="s">
        <v>126</v>
      </c>
      <c r="AA255" t="s">
        <v>3420</v>
      </c>
      <c r="AB255" t="s">
        <v>110</v>
      </c>
      <c r="AC255" t="s">
        <v>5373</v>
      </c>
      <c r="AD255" t="s">
        <v>110</v>
      </c>
      <c r="AE255" t="s">
        <v>110</v>
      </c>
      <c r="AF255">
        <v>100</v>
      </c>
      <c r="AG255" t="s">
        <v>1618</v>
      </c>
      <c r="AH255" t="s">
        <v>131</v>
      </c>
      <c r="AI255" t="s">
        <v>5373</v>
      </c>
      <c r="AJ255" t="s">
        <v>110</v>
      </c>
      <c r="AK255" t="s">
        <v>109</v>
      </c>
      <c r="AL255" t="s">
        <v>132</v>
      </c>
      <c r="AM255" s="1">
        <v>43630</v>
      </c>
      <c r="AN255" s="1">
        <v>43813</v>
      </c>
      <c r="AO255" s="1">
        <v>44726</v>
      </c>
      <c r="AP255">
        <v>2.5</v>
      </c>
      <c r="AQ255">
        <v>17.274000000000001</v>
      </c>
      <c r="AR255">
        <v>19.530999999999999</v>
      </c>
      <c r="AS255" t="s">
        <v>430</v>
      </c>
      <c r="AT255" t="s">
        <v>110</v>
      </c>
      <c r="AU255" t="s">
        <v>109</v>
      </c>
      <c r="AV255" t="s">
        <v>11079</v>
      </c>
      <c r="AW255" t="s">
        <v>11080</v>
      </c>
      <c r="AX255" t="s">
        <v>6880</v>
      </c>
      <c r="AY255" t="s">
        <v>110</v>
      </c>
      <c r="AZ255" t="s">
        <v>109</v>
      </c>
      <c r="BA255" t="s">
        <v>109</v>
      </c>
      <c r="BB255" t="s">
        <v>109</v>
      </c>
      <c r="BC255" t="s">
        <v>110</v>
      </c>
      <c r="BD255" t="s">
        <v>109</v>
      </c>
      <c r="BE255" t="s">
        <v>109</v>
      </c>
      <c r="BF255" t="s">
        <v>12</v>
      </c>
      <c r="BG255" t="s">
        <v>11082</v>
      </c>
      <c r="BH255"/>
      <c r="BI255" t="s">
        <v>518</v>
      </c>
      <c r="BJ255" t="s">
        <v>110</v>
      </c>
    </row>
    <row r="256" spans="1:62">
      <c r="A256">
        <v>89</v>
      </c>
      <c r="B256" t="s">
        <v>11982</v>
      </c>
      <c r="C256" s="1">
        <v>43613</v>
      </c>
      <c r="D256" t="s">
        <v>4191</v>
      </c>
      <c r="E256" t="s">
        <v>226</v>
      </c>
      <c r="F256" t="s">
        <v>110</v>
      </c>
      <c r="G256" t="s">
        <v>110</v>
      </c>
      <c r="H256" t="s">
        <v>110</v>
      </c>
      <c r="I256" t="s">
        <v>5373</v>
      </c>
      <c r="J256" t="s">
        <v>5373</v>
      </c>
      <c r="K256" t="s">
        <v>7109</v>
      </c>
      <c r="L256" t="s">
        <v>11983</v>
      </c>
      <c r="M256" t="s">
        <v>110</v>
      </c>
      <c r="N256">
        <v>1</v>
      </c>
      <c r="O256">
        <v>1</v>
      </c>
      <c r="P256">
        <v>1</v>
      </c>
      <c r="Q256" t="s">
        <v>109</v>
      </c>
      <c r="R256" t="s">
        <v>11984</v>
      </c>
      <c r="S256">
        <v>0</v>
      </c>
      <c r="T256" s="45">
        <v>45005.509409722225</v>
      </c>
      <c r="U256" t="s">
        <v>160</v>
      </c>
      <c r="V256" t="s">
        <v>5373</v>
      </c>
      <c r="W256" t="s">
        <v>5373</v>
      </c>
      <c r="X256" t="s">
        <v>162</v>
      </c>
      <c r="Y256">
        <v>5</v>
      </c>
      <c r="Z256" t="s">
        <v>956</v>
      </c>
      <c r="AA256" t="s">
        <v>11985</v>
      </c>
      <c r="AB256" t="s">
        <v>110</v>
      </c>
      <c r="AC256" t="s">
        <v>5373</v>
      </c>
      <c r="AD256" t="s">
        <v>110</v>
      </c>
      <c r="AE256" t="s">
        <v>110</v>
      </c>
      <c r="AF256">
        <v>99.38</v>
      </c>
      <c r="AG256" t="s">
        <v>205</v>
      </c>
      <c r="AH256" t="s">
        <v>131</v>
      </c>
      <c r="AI256" t="s">
        <v>5373</v>
      </c>
      <c r="AJ256" t="s">
        <v>110</v>
      </c>
      <c r="AK256" t="s">
        <v>109</v>
      </c>
      <c r="AL256" t="s">
        <v>132</v>
      </c>
      <c r="AM256" s="1">
        <v>43620</v>
      </c>
      <c r="AN256" s="1">
        <v>43803</v>
      </c>
      <c r="AO256" s="1">
        <v>45447</v>
      </c>
      <c r="AP256">
        <v>5</v>
      </c>
      <c r="AQ256">
        <v>34.551000000000002</v>
      </c>
      <c r="AR256">
        <v>39.369999999999997</v>
      </c>
      <c r="AS256" t="s">
        <v>133</v>
      </c>
      <c r="AT256" t="s">
        <v>110</v>
      </c>
      <c r="AU256" t="s">
        <v>109</v>
      </c>
      <c r="AV256" t="s">
        <v>4194</v>
      </c>
      <c r="AW256" t="s">
        <v>110</v>
      </c>
      <c r="AX256" t="s">
        <v>110</v>
      </c>
      <c r="AY256" t="s">
        <v>110</v>
      </c>
      <c r="AZ256" t="s">
        <v>109</v>
      </c>
      <c r="BA256" t="s">
        <v>109</v>
      </c>
      <c r="BB256" t="s">
        <v>109</v>
      </c>
      <c r="BC256" t="s">
        <v>110</v>
      </c>
      <c r="BD256" t="s">
        <v>109</v>
      </c>
      <c r="BE256" t="s">
        <v>11184</v>
      </c>
      <c r="BF256" t="s">
        <v>12</v>
      </c>
      <c r="BG256" t="s">
        <v>4193</v>
      </c>
      <c r="BH256"/>
      <c r="BI256" t="s">
        <v>518</v>
      </c>
      <c r="BJ256" t="s">
        <v>110</v>
      </c>
    </row>
    <row r="257" spans="1:62">
      <c r="A257">
        <v>88</v>
      </c>
      <c r="B257" t="s">
        <v>11986</v>
      </c>
      <c r="C257" s="1">
        <v>43607</v>
      </c>
      <c r="D257" t="s">
        <v>5232</v>
      </c>
      <c r="E257" t="s">
        <v>226</v>
      </c>
      <c r="F257" t="s">
        <v>110</v>
      </c>
      <c r="G257" t="s">
        <v>110</v>
      </c>
      <c r="H257" t="s">
        <v>110</v>
      </c>
      <c r="I257" t="s">
        <v>5373</v>
      </c>
      <c r="J257" t="s">
        <v>5373</v>
      </c>
      <c r="K257" t="s">
        <v>11987</v>
      </c>
      <c r="L257" t="s">
        <v>10874</v>
      </c>
      <c r="M257" t="s">
        <v>110</v>
      </c>
      <c r="N257">
        <v>2</v>
      </c>
      <c r="O257">
        <v>1</v>
      </c>
      <c r="P257">
        <v>1</v>
      </c>
      <c r="Q257" t="s">
        <v>109</v>
      </c>
      <c r="R257" t="s">
        <v>11988</v>
      </c>
      <c r="S257">
        <v>0</v>
      </c>
      <c r="T257" s="45">
        <v>45005.509409722225</v>
      </c>
      <c r="U257" t="s">
        <v>3943</v>
      </c>
      <c r="V257" t="s">
        <v>5373</v>
      </c>
      <c r="W257" t="s">
        <v>5373</v>
      </c>
      <c r="X257" t="s">
        <v>111</v>
      </c>
      <c r="Y257">
        <v>10</v>
      </c>
      <c r="Z257" t="s">
        <v>126</v>
      </c>
      <c r="AA257" t="s">
        <v>11989</v>
      </c>
      <c r="AB257" t="s">
        <v>110</v>
      </c>
      <c r="AC257" t="s">
        <v>5373</v>
      </c>
      <c r="AD257" t="s">
        <v>110</v>
      </c>
      <c r="AE257" t="s">
        <v>110</v>
      </c>
      <c r="AF257">
        <v>100</v>
      </c>
      <c r="AG257" t="s">
        <v>205</v>
      </c>
      <c r="AH257" t="s">
        <v>131</v>
      </c>
      <c r="AI257" t="s">
        <v>5373</v>
      </c>
      <c r="AJ257" t="s">
        <v>110</v>
      </c>
      <c r="AK257" t="s">
        <v>109</v>
      </c>
      <c r="AL257" t="s">
        <v>132</v>
      </c>
      <c r="AM257" s="1">
        <v>43614</v>
      </c>
      <c r="AN257" s="1">
        <v>43798</v>
      </c>
      <c r="AO257" s="1">
        <v>44710</v>
      </c>
      <c r="AP257">
        <v>1.45</v>
      </c>
      <c r="AQ257">
        <v>10</v>
      </c>
      <c r="AR257">
        <v>11.324999999999999</v>
      </c>
      <c r="AS257" t="s">
        <v>133</v>
      </c>
      <c r="AT257" t="s">
        <v>110</v>
      </c>
      <c r="AU257" t="s">
        <v>109</v>
      </c>
      <c r="AV257" t="s">
        <v>5237</v>
      </c>
      <c r="AW257" t="s">
        <v>110</v>
      </c>
      <c r="AX257" t="s">
        <v>110</v>
      </c>
      <c r="AY257" t="s">
        <v>110</v>
      </c>
      <c r="AZ257" t="s">
        <v>109</v>
      </c>
      <c r="BA257" t="s">
        <v>109</v>
      </c>
      <c r="BB257" t="s">
        <v>109</v>
      </c>
      <c r="BC257" t="s">
        <v>110</v>
      </c>
      <c r="BD257" t="s">
        <v>109</v>
      </c>
      <c r="BE257" t="s">
        <v>109</v>
      </c>
      <c r="BF257" t="s">
        <v>12</v>
      </c>
      <c r="BG257" t="s">
        <v>5236</v>
      </c>
      <c r="BH257"/>
      <c r="BI257" t="s">
        <v>518</v>
      </c>
      <c r="BJ257" t="s">
        <v>10436</v>
      </c>
    </row>
    <row r="258" spans="1:62">
      <c r="A258">
        <v>87</v>
      </c>
      <c r="B258" t="s">
        <v>11990</v>
      </c>
      <c r="C258" s="1">
        <v>43607</v>
      </c>
      <c r="D258" t="s">
        <v>5232</v>
      </c>
      <c r="E258" t="s">
        <v>226</v>
      </c>
      <c r="F258" t="s">
        <v>110</v>
      </c>
      <c r="G258" t="s">
        <v>110</v>
      </c>
      <c r="H258" t="s">
        <v>110</v>
      </c>
      <c r="I258" t="s">
        <v>5373</v>
      </c>
      <c r="J258" t="s">
        <v>5373</v>
      </c>
      <c r="K258" t="s">
        <v>11987</v>
      </c>
      <c r="L258" t="s">
        <v>10874</v>
      </c>
      <c r="M258" t="s">
        <v>110</v>
      </c>
      <c r="N258">
        <v>2</v>
      </c>
      <c r="O258">
        <v>1</v>
      </c>
      <c r="P258">
        <v>1</v>
      </c>
      <c r="Q258" t="s">
        <v>109</v>
      </c>
      <c r="R258" t="s">
        <v>11991</v>
      </c>
      <c r="S258">
        <v>0</v>
      </c>
      <c r="T258" s="45">
        <v>45005.509409722225</v>
      </c>
      <c r="U258" t="s">
        <v>3943</v>
      </c>
      <c r="V258" t="s">
        <v>5373</v>
      </c>
      <c r="W258" t="s">
        <v>5373</v>
      </c>
      <c r="X258" t="s">
        <v>111</v>
      </c>
      <c r="Y258">
        <v>18</v>
      </c>
      <c r="Z258" t="s">
        <v>149</v>
      </c>
      <c r="AA258" t="s">
        <v>5306</v>
      </c>
      <c r="AB258" t="s">
        <v>110</v>
      </c>
      <c r="AC258" t="s">
        <v>5373</v>
      </c>
      <c r="AD258" t="s">
        <v>110</v>
      </c>
      <c r="AE258" t="s">
        <v>110</v>
      </c>
      <c r="AF258">
        <v>100</v>
      </c>
      <c r="AG258" t="s">
        <v>205</v>
      </c>
      <c r="AH258" t="s">
        <v>841</v>
      </c>
      <c r="AI258" t="s">
        <v>5373</v>
      </c>
      <c r="AJ258" t="s">
        <v>110</v>
      </c>
      <c r="AK258" t="s">
        <v>109</v>
      </c>
      <c r="AL258" t="s">
        <v>132</v>
      </c>
      <c r="AM258" s="1">
        <v>43614</v>
      </c>
      <c r="AN258" s="1">
        <v>43798</v>
      </c>
      <c r="AO258" s="1">
        <v>43980</v>
      </c>
      <c r="AP258">
        <v>2.61</v>
      </c>
      <c r="AQ258">
        <v>18</v>
      </c>
      <c r="AR258">
        <v>20.385000000000002</v>
      </c>
      <c r="AS258" t="s">
        <v>133</v>
      </c>
      <c r="AT258" t="s">
        <v>110</v>
      </c>
      <c r="AU258" t="s">
        <v>109</v>
      </c>
      <c r="AV258" t="s">
        <v>5237</v>
      </c>
      <c r="AW258" t="s">
        <v>110</v>
      </c>
      <c r="AX258" t="s">
        <v>110</v>
      </c>
      <c r="AY258" t="s">
        <v>110</v>
      </c>
      <c r="AZ258" t="s">
        <v>109</v>
      </c>
      <c r="BA258" t="s">
        <v>109</v>
      </c>
      <c r="BB258" t="s">
        <v>109</v>
      </c>
      <c r="BC258" t="s">
        <v>11992</v>
      </c>
      <c r="BD258" t="s">
        <v>109</v>
      </c>
      <c r="BE258" t="s">
        <v>109</v>
      </c>
      <c r="BF258" t="s">
        <v>12</v>
      </c>
      <c r="BG258" t="s">
        <v>5236</v>
      </c>
      <c r="BH258"/>
      <c r="BI258" t="s">
        <v>518</v>
      </c>
      <c r="BJ258" t="s">
        <v>10436</v>
      </c>
    </row>
    <row r="259" spans="1:62">
      <c r="A259">
        <v>86</v>
      </c>
      <c r="B259" t="s">
        <v>11993</v>
      </c>
      <c r="C259" s="1">
        <v>43606</v>
      </c>
      <c r="D259" t="s">
        <v>6800</v>
      </c>
      <c r="E259" t="s">
        <v>226</v>
      </c>
      <c r="F259" t="s">
        <v>110</v>
      </c>
      <c r="G259" t="s">
        <v>110</v>
      </c>
      <c r="H259" t="s">
        <v>110</v>
      </c>
      <c r="I259" t="s">
        <v>5373</v>
      </c>
      <c r="J259" t="s">
        <v>5373</v>
      </c>
      <c r="K259" t="s">
        <v>11994</v>
      </c>
      <c r="L259" t="s">
        <v>109</v>
      </c>
      <c r="M259" t="s">
        <v>110</v>
      </c>
      <c r="N259">
        <v>1</v>
      </c>
      <c r="O259">
        <v>1</v>
      </c>
      <c r="P259">
        <v>1</v>
      </c>
      <c r="Q259" t="s">
        <v>109</v>
      </c>
      <c r="R259" t="s">
        <v>11995</v>
      </c>
      <c r="S259">
        <v>0</v>
      </c>
      <c r="T259" s="45">
        <v>45005.509409722225</v>
      </c>
      <c r="U259" t="s">
        <v>108</v>
      </c>
      <c r="V259" t="s">
        <v>5373</v>
      </c>
      <c r="W259" t="s">
        <v>5373</v>
      </c>
      <c r="X259" t="s">
        <v>162</v>
      </c>
      <c r="Y259">
        <v>1</v>
      </c>
      <c r="Z259" t="s">
        <v>1908</v>
      </c>
      <c r="AA259" t="s">
        <v>3477</v>
      </c>
      <c r="AB259" t="s">
        <v>110</v>
      </c>
      <c r="AC259" t="s">
        <v>5373</v>
      </c>
      <c r="AD259" t="s">
        <v>110</v>
      </c>
      <c r="AE259" t="s">
        <v>110</v>
      </c>
      <c r="AF259">
        <v>100</v>
      </c>
      <c r="AG259" t="s">
        <v>180</v>
      </c>
      <c r="AH259" t="s">
        <v>131</v>
      </c>
      <c r="AI259" t="s">
        <v>5373</v>
      </c>
      <c r="AJ259" t="s">
        <v>110</v>
      </c>
      <c r="AK259" t="s">
        <v>109</v>
      </c>
      <c r="AL259" t="s">
        <v>132</v>
      </c>
      <c r="AM259" s="1">
        <v>43614</v>
      </c>
      <c r="AN259" s="1">
        <v>43798</v>
      </c>
      <c r="AO259" s="1">
        <v>44710</v>
      </c>
      <c r="AP259">
        <v>1</v>
      </c>
      <c r="AQ259">
        <v>6.9020000000000001</v>
      </c>
      <c r="AR259">
        <v>7.8739999999999997</v>
      </c>
      <c r="AS259" t="s">
        <v>167</v>
      </c>
      <c r="AT259" t="s">
        <v>110</v>
      </c>
      <c r="AU259" t="s">
        <v>109</v>
      </c>
      <c r="AV259" t="s">
        <v>11996</v>
      </c>
      <c r="AW259" t="s">
        <v>6800</v>
      </c>
      <c r="AX259" t="s">
        <v>110</v>
      </c>
      <c r="AY259" t="s">
        <v>110</v>
      </c>
      <c r="AZ259" t="s">
        <v>109</v>
      </c>
      <c r="BA259" t="s">
        <v>4196</v>
      </c>
      <c r="BB259" t="s">
        <v>109</v>
      </c>
      <c r="BC259" t="s">
        <v>110</v>
      </c>
      <c r="BD259" t="s">
        <v>109</v>
      </c>
      <c r="BE259" t="s">
        <v>109</v>
      </c>
      <c r="BF259" t="s">
        <v>12</v>
      </c>
      <c r="BG259" t="s">
        <v>11997</v>
      </c>
      <c r="BH259"/>
      <c r="BI259" t="s">
        <v>518</v>
      </c>
      <c r="BJ259" t="s">
        <v>110</v>
      </c>
    </row>
    <row r="260" spans="1:62">
      <c r="A260">
        <v>85</v>
      </c>
      <c r="B260" t="s">
        <v>11998</v>
      </c>
      <c r="C260" s="1">
        <v>43604</v>
      </c>
      <c r="D260" t="s">
        <v>6715</v>
      </c>
      <c r="E260" t="s">
        <v>226</v>
      </c>
      <c r="F260" t="s">
        <v>110</v>
      </c>
      <c r="G260" t="s">
        <v>110</v>
      </c>
      <c r="H260" t="s">
        <v>110</v>
      </c>
      <c r="I260" t="s">
        <v>5373</v>
      </c>
      <c r="J260" t="s">
        <v>5373</v>
      </c>
      <c r="K260" t="s">
        <v>11999</v>
      </c>
      <c r="L260" t="s">
        <v>6959</v>
      </c>
      <c r="M260" t="s">
        <v>110</v>
      </c>
      <c r="N260">
        <v>1</v>
      </c>
      <c r="O260">
        <v>1</v>
      </c>
      <c r="P260">
        <v>1</v>
      </c>
      <c r="Q260" t="s">
        <v>109</v>
      </c>
      <c r="R260" t="s">
        <v>12000</v>
      </c>
      <c r="S260">
        <v>0</v>
      </c>
      <c r="T260" s="45">
        <v>45005.509409722225</v>
      </c>
      <c r="U260" t="s">
        <v>108</v>
      </c>
      <c r="V260" t="s">
        <v>5373</v>
      </c>
      <c r="W260" t="s">
        <v>5373</v>
      </c>
      <c r="X260" t="s">
        <v>162</v>
      </c>
      <c r="Y260">
        <v>5</v>
      </c>
      <c r="Z260" t="s">
        <v>1410</v>
      </c>
      <c r="AA260" t="s">
        <v>869</v>
      </c>
      <c r="AB260" t="s">
        <v>110</v>
      </c>
      <c r="AC260" t="s">
        <v>5373</v>
      </c>
      <c r="AD260" t="s">
        <v>110</v>
      </c>
      <c r="AE260" t="s">
        <v>110</v>
      </c>
      <c r="AF260"/>
      <c r="AG260" t="s">
        <v>180</v>
      </c>
      <c r="AH260" t="s">
        <v>131</v>
      </c>
      <c r="AI260" t="s">
        <v>5373</v>
      </c>
      <c r="AJ260" t="s">
        <v>110</v>
      </c>
      <c r="AK260" t="s">
        <v>389</v>
      </c>
      <c r="AL260" t="s">
        <v>110</v>
      </c>
      <c r="AM260" s="1"/>
      <c r="AN260" s="1"/>
      <c r="AO260" s="1">
        <v>44591</v>
      </c>
      <c r="AP260">
        <v>5</v>
      </c>
      <c r="AQ260">
        <v>34.137</v>
      </c>
      <c r="AR260">
        <v>39.369999999999997</v>
      </c>
      <c r="AS260" t="s">
        <v>227</v>
      </c>
      <c r="AT260" t="s">
        <v>110</v>
      </c>
      <c r="AU260" t="s">
        <v>109</v>
      </c>
      <c r="AV260" t="s">
        <v>12001</v>
      </c>
      <c r="AW260" t="s">
        <v>6715</v>
      </c>
      <c r="AX260" t="s">
        <v>110</v>
      </c>
      <c r="AY260" t="s">
        <v>110</v>
      </c>
      <c r="AZ260" t="s">
        <v>109</v>
      </c>
      <c r="BA260" t="s">
        <v>109</v>
      </c>
      <c r="BB260" t="s">
        <v>109</v>
      </c>
      <c r="BC260" t="s">
        <v>110</v>
      </c>
      <c r="BD260" t="s">
        <v>109</v>
      </c>
      <c r="BE260" t="s">
        <v>109</v>
      </c>
      <c r="BF260" t="s">
        <v>12</v>
      </c>
      <c r="BG260" t="s">
        <v>12002</v>
      </c>
      <c r="BH260"/>
      <c r="BI260" t="s">
        <v>110</v>
      </c>
      <c r="BJ260" t="s">
        <v>110</v>
      </c>
    </row>
    <row r="261" spans="1:62">
      <c r="A261">
        <v>84</v>
      </c>
      <c r="B261" t="s">
        <v>12003</v>
      </c>
      <c r="C261" s="1">
        <v>43600</v>
      </c>
      <c r="D261" t="s">
        <v>4603</v>
      </c>
      <c r="E261" t="s">
        <v>226</v>
      </c>
      <c r="F261" t="s">
        <v>110</v>
      </c>
      <c r="G261" t="s">
        <v>110</v>
      </c>
      <c r="H261" t="s">
        <v>110</v>
      </c>
      <c r="I261" t="s">
        <v>5373</v>
      </c>
      <c r="J261" t="s">
        <v>5373</v>
      </c>
      <c r="K261" t="s">
        <v>6978</v>
      </c>
      <c r="L261" t="s">
        <v>6930</v>
      </c>
      <c r="M261" t="s">
        <v>110</v>
      </c>
      <c r="N261">
        <v>1</v>
      </c>
      <c r="O261">
        <v>1</v>
      </c>
      <c r="P261">
        <v>1</v>
      </c>
      <c r="Q261" t="s">
        <v>109</v>
      </c>
      <c r="R261" t="s">
        <v>12004</v>
      </c>
      <c r="S261">
        <v>0</v>
      </c>
      <c r="T261" s="45">
        <v>45005.509409722225</v>
      </c>
      <c r="U261" t="s">
        <v>403</v>
      </c>
      <c r="V261" t="s">
        <v>5373</v>
      </c>
      <c r="W261" t="s">
        <v>5373</v>
      </c>
      <c r="X261" t="s">
        <v>162</v>
      </c>
      <c r="Y261">
        <v>4</v>
      </c>
      <c r="Z261" t="s">
        <v>126</v>
      </c>
      <c r="AA261" t="s">
        <v>1286</v>
      </c>
      <c r="AB261" t="s">
        <v>110</v>
      </c>
      <c r="AC261" t="s">
        <v>5373</v>
      </c>
      <c r="AD261" t="s">
        <v>110</v>
      </c>
      <c r="AE261" t="s">
        <v>110</v>
      </c>
      <c r="AF261">
        <v>100</v>
      </c>
      <c r="AG261" t="s">
        <v>205</v>
      </c>
      <c r="AH261" t="s">
        <v>131</v>
      </c>
      <c r="AI261" t="s">
        <v>5373</v>
      </c>
      <c r="AJ261" t="s">
        <v>110</v>
      </c>
      <c r="AK261" t="s">
        <v>109</v>
      </c>
      <c r="AL261" t="s">
        <v>132</v>
      </c>
      <c r="AM261" s="1">
        <v>43609</v>
      </c>
      <c r="AN261" s="1">
        <v>43793</v>
      </c>
      <c r="AO261" s="1">
        <v>44705</v>
      </c>
      <c r="AP261">
        <v>4</v>
      </c>
      <c r="AQ261">
        <v>27.504999999999999</v>
      </c>
      <c r="AR261">
        <v>31.495999999999999</v>
      </c>
      <c r="AS261" t="s">
        <v>133</v>
      </c>
      <c r="AT261" t="s">
        <v>110</v>
      </c>
      <c r="AU261" t="s">
        <v>109</v>
      </c>
      <c r="AV261" t="s">
        <v>4606</v>
      </c>
      <c r="AW261" t="s">
        <v>110</v>
      </c>
      <c r="AX261" t="s">
        <v>110</v>
      </c>
      <c r="AY261" t="s">
        <v>110</v>
      </c>
      <c r="AZ261" t="s">
        <v>109</v>
      </c>
      <c r="BA261" t="s">
        <v>109</v>
      </c>
      <c r="BB261" t="s">
        <v>109</v>
      </c>
      <c r="BC261" t="s">
        <v>110</v>
      </c>
      <c r="BD261" t="s">
        <v>109</v>
      </c>
      <c r="BE261" t="s">
        <v>12005</v>
      </c>
      <c r="BF261" t="s">
        <v>12</v>
      </c>
      <c r="BG261" t="s">
        <v>4605</v>
      </c>
      <c r="BH261"/>
      <c r="BI261" t="s">
        <v>518</v>
      </c>
      <c r="BJ261" t="s">
        <v>110</v>
      </c>
    </row>
    <row r="262" spans="1:62">
      <c r="A262">
        <v>83</v>
      </c>
      <c r="B262" t="s">
        <v>12006</v>
      </c>
      <c r="C262" s="1">
        <v>43600</v>
      </c>
      <c r="D262" t="s">
        <v>6603</v>
      </c>
      <c r="E262" t="s">
        <v>226</v>
      </c>
      <c r="F262" t="s">
        <v>110</v>
      </c>
      <c r="G262" t="s">
        <v>110</v>
      </c>
      <c r="H262" t="s">
        <v>110</v>
      </c>
      <c r="I262" t="s">
        <v>5373</v>
      </c>
      <c r="J262" t="s">
        <v>5373</v>
      </c>
      <c r="K262" t="s">
        <v>11946</v>
      </c>
      <c r="L262" t="s">
        <v>109</v>
      </c>
      <c r="M262" t="s">
        <v>110</v>
      </c>
      <c r="N262">
        <v>1</v>
      </c>
      <c r="O262">
        <v>1</v>
      </c>
      <c r="P262">
        <v>1</v>
      </c>
      <c r="Q262" t="s">
        <v>109</v>
      </c>
      <c r="R262" t="s">
        <v>12007</v>
      </c>
      <c r="S262">
        <v>0</v>
      </c>
      <c r="T262" s="45">
        <v>45005.509409722225</v>
      </c>
      <c r="U262" t="s">
        <v>2671</v>
      </c>
      <c r="V262" t="s">
        <v>5373</v>
      </c>
      <c r="W262" t="s">
        <v>5373</v>
      </c>
      <c r="X262" t="s">
        <v>162</v>
      </c>
      <c r="Y262">
        <v>1.8</v>
      </c>
      <c r="Z262" t="s">
        <v>126</v>
      </c>
      <c r="AA262" t="s">
        <v>163</v>
      </c>
      <c r="AB262" t="s">
        <v>110</v>
      </c>
      <c r="AC262" t="s">
        <v>5373</v>
      </c>
      <c r="AD262" t="s">
        <v>110</v>
      </c>
      <c r="AE262" t="s">
        <v>110</v>
      </c>
      <c r="AF262">
        <v>100</v>
      </c>
      <c r="AG262" t="s">
        <v>205</v>
      </c>
      <c r="AH262" t="s">
        <v>131</v>
      </c>
      <c r="AI262" t="s">
        <v>5373</v>
      </c>
      <c r="AJ262" t="s">
        <v>110</v>
      </c>
      <c r="AK262" t="s">
        <v>109</v>
      </c>
      <c r="AL262" t="s">
        <v>132</v>
      </c>
      <c r="AM262" s="1">
        <v>43607</v>
      </c>
      <c r="AN262" s="1">
        <v>43791</v>
      </c>
      <c r="AO262" s="1">
        <v>44703</v>
      </c>
      <c r="AP262">
        <v>1.8</v>
      </c>
      <c r="AQ262">
        <v>12.377000000000001</v>
      </c>
      <c r="AR262">
        <v>14.173</v>
      </c>
      <c r="AS262" t="s">
        <v>133</v>
      </c>
      <c r="AT262" t="s">
        <v>110</v>
      </c>
      <c r="AU262" t="s">
        <v>109</v>
      </c>
      <c r="AV262" t="s">
        <v>11948</v>
      </c>
      <c r="AW262" t="s">
        <v>110</v>
      </c>
      <c r="AX262" t="s">
        <v>110</v>
      </c>
      <c r="AY262" t="s">
        <v>110</v>
      </c>
      <c r="AZ262" t="s">
        <v>109</v>
      </c>
      <c r="BA262" t="s">
        <v>109</v>
      </c>
      <c r="BB262" t="s">
        <v>109</v>
      </c>
      <c r="BC262" t="s">
        <v>110</v>
      </c>
      <c r="BD262" t="s">
        <v>109</v>
      </c>
      <c r="BE262" t="s">
        <v>109</v>
      </c>
      <c r="BF262" t="s">
        <v>12</v>
      </c>
      <c r="BG262" t="s">
        <v>11949</v>
      </c>
      <c r="BH262"/>
      <c r="BI262" t="s">
        <v>518</v>
      </c>
      <c r="BJ262" t="s">
        <v>110</v>
      </c>
    </row>
    <row r="263" spans="1:62">
      <c r="A263">
        <v>82</v>
      </c>
      <c r="B263" t="s">
        <v>12008</v>
      </c>
      <c r="C263" s="1">
        <v>43594</v>
      </c>
      <c r="D263" t="s">
        <v>6852</v>
      </c>
      <c r="E263" t="s">
        <v>226</v>
      </c>
      <c r="F263" t="s">
        <v>110</v>
      </c>
      <c r="G263" t="s">
        <v>110</v>
      </c>
      <c r="H263" t="s">
        <v>110</v>
      </c>
      <c r="I263" t="s">
        <v>5373</v>
      </c>
      <c r="J263" t="s">
        <v>5373</v>
      </c>
      <c r="K263" t="s">
        <v>12009</v>
      </c>
      <c r="L263" t="s">
        <v>109</v>
      </c>
      <c r="M263" t="s">
        <v>110</v>
      </c>
      <c r="N263">
        <v>1</v>
      </c>
      <c r="O263">
        <v>1</v>
      </c>
      <c r="P263">
        <v>1</v>
      </c>
      <c r="Q263" t="s">
        <v>109</v>
      </c>
      <c r="R263" t="s">
        <v>12010</v>
      </c>
      <c r="S263">
        <v>0</v>
      </c>
      <c r="T263" s="45">
        <v>45005.509409722225</v>
      </c>
      <c r="U263" t="s">
        <v>12011</v>
      </c>
      <c r="V263" t="s">
        <v>5373</v>
      </c>
      <c r="W263" t="s">
        <v>5373</v>
      </c>
      <c r="X263" t="s">
        <v>162</v>
      </c>
      <c r="Y263">
        <v>1</v>
      </c>
      <c r="Z263" t="s">
        <v>276</v>
      </c>
      <c r="AA263" t="s">
        <v>12012</v>
      </c>
      <c r="AB263" t="s">
        <v>110</v>
      </c>
      <c r="AC263" t="s">
        <v>5373</v>
      </c>
      <c r="AD263" t="s">
        <v>110</v>
      </c>
      <c r="AE263" t="s">
        <v>110</v>
      </c>
      <c r="AF263"/>
      <c r="AG263" t="s">
        <v>3531</v>
      </c>
      <c r="AH263" t="s">
        <v>131</v>
      </c>
      <c r="AI263" t="s">
        <v>5373</v>
      </c>
      <c r="AJ263" t="s">
        <v>110</v>
      </c>
      <c r="AK263" t="s">
        <v>389</v>
      </c>
      <c r="AL263" t="s">
        <v>110</v>
      </c>
      <c r="AM263" s="1"/>
      <c r="AN263" s="1"/>
      <c r="AO263" s="1">
        <v>44255</v>
      </c>
      <c r="AP263">
        <v>1</v>
      </c>
      <c r="AQ263">
        <v>6.7229999999999999</v>
      </c>
      <c r="AR263">
        <v>7.8739999999999997</v>
      </c>
      <c r="AS263" t="s">
        <v>227</v>
      </c>
      <c r="AT263" t="s">
        <v>430</v>
      </c>
      <c r="AU263" t="s">
        <v>109</v>
      </c>
      <c r="AV263" t="s">
        <v>12013</v>
      </c>
      <c r="AW263" t="s">
        <v>10972</v>
      </c>
      <c r="AX263" t="s">
        <v>110</v>
      </c>
      <c r="AY263" t="s">
        <v>110</v>
      </c>
      <c r="AZ263" t="s">
        <v>109</v>
      </c>
      <c r="BA263" t="s">
        <v>109</v>
      </c>
      <c r="BB263" t="s">
        <v>109</v>
      </c>
      <c r="BC263" t="s">
        <v>110</v>
      </c>
      <c r="BD263" t="s">
        <v>109</v>
      </c>
      <c r="BE263" t="s">
        <v>109</v>
      </c>
      <c r="BF263" t="s">
        <v>12</v>
      </c>
      <c r="BG263" t="s">
        <v>12014</v>
      </c>
      <c r="BH263"/>
      <c r="BI263" t="s">
        <v>110</v>
      </c>
      <c r="BJ263" t="s">
        <v>110</v>
      </c>
    </row>
    <row r="264" spans="1:62">
      <c r="A264">
        <v>81</v>
      </c>
      <c r="B264" t="s">
        <v>12015</v>
      </c>
      <c r="C264" s="1">
        <v>43572</v>
      </c>
      <c r="D264" t="s">
        <v>1476</v>
      </c>
      <c r="E264" t="s">
        <v>209</v>
      </c>
      <c r="F264" t="s">
        <v>110</v>
      </c>
      <c r="G264" t="s">
        <v>110</v>
      </c>
      <c r="H264" t="s">
        <v>110</v>
      </c>
      <c r="I264" t="s">
        <v>5373</v>
      </c>
      <c r="J264" t="s">
        <v>5373</v>
      </c>
      <c r="K264" t="s">
        <v>12016</v>
      </c>
      <c r="L264" t="s">
        <v>109</v>
      </c>
      <c r="M264" t="s">
        <v>110</v>
      </c>
      <c r="N264">
        <v>1</v>
      </c>
      <c r="O264">
        <v>1</v>
      </c>
      <c r="P264">
        <v>1</v>
      </c>
      <c r="Q264" t="s">
        <v>109</v>
      </c>
      <c r="R264" t="s">
        <v>12017</v>
      </c>
      <c r="S264">
        <v>0</v>
      </c>
      <c r="T264" s="45">
        <v>45005.509409722225</v>
      </c>
      <c r="U264" t="s">
        <v>11453</v>
      </c>
      <c r="V264" t="s">
        <v>5373</v>
      </c>
      <c r="W264" t="s">
        <v>5373</v>
      </c>
      <c r="X264" t="s">
        <v>162</v>
      </c>
      <c r="Y264">
        <v>3</v>
      </c>
      <c r="Z264" t="s">
        <v>1503</v>
      </c>
      <c r="AA264" t="s">
        <v>12018</v>
      </c>
      <c r="AB264" t="s">
        <v>110</v>
      </c>
      <c r="AC264" t="s">
        <v>5373</v>
      </c>
      <c r="AD264" t="s">
        <v>110</v>
      </c>
      <c r="AE264" t="s">
        <v>110</v>
      </c>
      <c r="AF264"/>
      <c r="AG264" t="s">
        <v>3531</v>
      </c>
      <c r="AH264" t="s">
        <v>110</v>
      </c>
      <c r="AI264" t="s">
        <v>5373</v>
      </c>
      <c r="AJ264" t="s">
        <v>110</v>
      </c>
      <c r="AK264" t="s">
        <v>109</v>
      </c>
      <c r="AL264" t="s">
        <v>110</v>
      </c>
      <c r="AM264" s="1"/>
      <c r="AN264" s="1"/>
      <c r="AO264" s="1">
        <v>44494</v>
      </c>
      <c r="AP264">
        <v>3</v>
      </c>
      <c r="AQ264">
        <v>20.064</v>
      </c>
      <c r="AR264">
        <v>23.622</v>
      </c>
      <c r="AS264" t="s">
        <v>227</v>
      </c>
      <c r="AT264" t="s">
        <v>430</v>
      </c>
      <c r="AU264" t="s">
        <v>109</v>
      </c>
      <c r="AV264" t="s">
        <v>11458</v>
      </c>
      <c r="AW264" t="s">
        <v>10972</v>
      </c>
      <c r="AX264" t="s">
        <v>110</v>
      </c>
      <c r="AY264" t="s">
        <v>110</v>
      </c>
      <c r="AZ264" t="s">
        <v>206</v>
      </c>
      <c r="BA264" t="s">
        <v>109</v>
      </c>
      <c r="BB264" t="s">
        <v>109</v>
      </c>
      <c r="BC264" t="s">
        <v>110</v>
      </c>
      <c r="BD264" t="s">
        <v>109</v>
      </c>
      <c r="BE264" t="s">
        <v>109</v>
      </c>
      <c r="BF264" t="s">
        <v>12</v>
      </c>
      <c r="BG264" t="s">
        <v>110</v>
      </c>
      <c r="BH264"/>
      <c r="BI264" t="s">
        <v>110</v>
      </c>
      <c r="BJ264" t="s">
        <v>110</v>
      </c>
    </row>
    <row r="265" spans="1:62">
      <c r="A265">
        <v>80</v>
      </c>
      <c r="B265" t="s">
        <v>12019</v>
      </c>
      <c r="C265" s="1">
        <v>43565</v>
      </c>
      <c r="D265" t="s">
        <v>6813</v>
      </c>
      <c r="E265" t="s">
        <v>226</v>
      </c>
      <c r="F265" t="s">
        <v>110</v>
      </c>
      <c r="G265" t="s">
        <v>110</v>
      </c>
      <c r="H265" t="s">
        <v>110</v>
      </c>
      <c r="I265" t="s">
        <v>5373</v>
      </c>
      <c r="J265" t="s">
        <v>5373</v>
      </c>
      <c r="K265" t="s">
        <v>10523</v>
      </c>
      <c r="L265" t="s">
        <v>214</v>
      </c>
      <c r="M265" t="s">
        <v>110</v>
      </c>
      <c r="N265">
        <v>1</v>
      </c>
      <c r="O265">
        <v>1</v>
      </c>
      <c r="P265">
        <v>1</v>
      </c>
      <c r="Q265" t="s">
        <v>109</v>
      </c>
      <c r="R265" t="s">
        <v>12020</v>
      </c>
      <c r="S265">
        <v>0</v>
      </c>
      <c r="T265" s="45">
        <v>45005.509409722225</v>
      </c>
      <c r="U265" t="s">
        <v>108</v>
      </c>
      <c r="V265" t="s">
        <v>5373</v>
      </c>
      <c r="W265" t="s">
        <v>5373</v>
      </c>
      <c r="X265" t="s">
        <v>162</v>
      </c>
      <c r="Y265">
        <v>2</v>
      </c>
      <c r="Z265" t="s">
        <v>276</v>
      </c>
      <c r="AA265" t="s">
        <v>1129</v>
      </c>
      <c r="AB265" t="s">
        <v>110</v>
      </c>
      <c r="AC265" t="s">
        <v>5373</v>
      </c>
      <c r="AD265" t="s">
        <v>110</v>
      </c>
      <c r="AE265" t="s">
        <v>110</v>
      </c>
      <c r="AF265">
        <v>100</v>
      </c>
      <c r="AG265" t="s">
        <v>165</v>
      </c>
      <c r="AH265" t="s">
        <v>131</v>
      </c>
      <c r="AI265" t="s">
        <v>5373</v>
      </c>
      <c r="AJ265" t="s">
        <v>110</v>
      </c>
      <c r="AK265" t="s">
        <v>109</v>
      </c>
      <c r="AL265" t="s">
        <v>132</v>
      </c>
      <c r="AM265" s="1">
        <v>43572</v>
      </c>
      <c r="AN265" s="1">
        <v>43755</v>
      </c>
      <c r="AO265" s="1">
        <v>44303</v>
      </c>
      <c r="AP265">
        <v>2</v>
      </c>
      <c r="AQ265">
        <v>13.432</v>
      </c>
      <c r="AR265">
        <v>15.625</v>
      </c>
      <c r="AS265" t="s">
        <v>5044</v>
      </c>
      <c r="AT265" t="s">
        <v>430</v>
      </c>
      <c r="AU265" t="s">
        <v>109</v>
      </c>
      <c r="AV265" t="s">
        <v>11415</v>
      </c>
      <c r="AW265" t="s">
        <v>110</v>
      </c>
      <c r="AX265" t="s">
        <v>6813</v>
      </c>
      <c r="AY265" t="s">
        <v>110</v>
      </c>
      <c r="AZ265" t="s">
        <v>109</v>
      </c>
      <c r="BA265" t="s">
        <v>109</v>
      </c>
      <c r="BB265" t="s">
        <v>109</v>
      </c>
      <c r="BC265" t="s">
        <v>110</v>
      </c>
      <c r="BD265" t="s">
        <v>109</v>
      </c>
      <c r="BE265" t="s">
        <v>12021</v>
      </c>
      <c r="BF265" t="s">
        <v>12</v>
      </c>
      <c r="BG265" t="s">
        <v>11416</v>
      </c>
      <c r="BH265"/>
      <c r="BI265" t="s">
        <v>518</v>
      </c>
      <c r="BJ265" t="s">
        <v>110</v>
      </c>
    </row>
    <row r="266" spans="1:62">
      <c r="A266">
        <v>79</v>
      </c>
      <c r="B266" t="s">
        <v>12022</v>
      </c>
      <c r="C266" s="1">
        <v>43565</v>
      </c>
      <c r="D266" t="s">
        <v>6787</v>
      </c>
      <c r="E266" t="s">
        <v>226</v>
      </c>
      <c r="F266" t="s">
        <v>110</v>
      </c>
      <c r="G266" t="s">
        <v>110</v>
      </c>
      <c r="H266" t="s">
        <v>110</v>
      </c>
      <c r="I266" t="s">
        <v>5373</v>
      </c>
      <c r="J266" t="s">
        <v>5373</v>
      </c>
      <c r="K266" t="s">
        <v>12023</v>
      </c>
      <c r="L266" t="s">
        <v>6930</v>
      </c>
      <c r="M266" t="s">
        <v>110</v>
      </c>
      <c r="N266">
        <v>1</v>
      </c>
      <c r="O266">
        <v>1</v>
      </c>
      <c r="P266">
        <v>1</v>
      </c>
      <c r="Q266" t="s">
        <v>109</v>
      </c>
      <c r="R266" t="s">
        <v>12024</v>
      </c>
      <c r="S266">
        <v>0</v>
      </c>
      <c r="T266" s="45">
        <v>45005.509409722225</v>
      </c>
      <c r="U266" t="s">
        <v>2596</v>
      </c>
      <c r="V266" t="s">
        <v>5373</v>
      </c>
      <c r="W266" t="s">
        <v>5373</v>
      </c>
      <c r="X266" t="s">
        <v>162</v>
      </c>
      <c r="Y266">
        <v>3</v>
      </c>
      <c r="Z266" t="s">
        <v>126</v>
      </c>
      <c r="AA266" t="s">
        <v>290</v>
      </c>
      <c r="AB266" t="s">
        <v>110</v>
      </c>
      <c r="AC266" t="s">
        <v>5373</v>
      </c>
      <c r="AD266" t="s">
        <v>110</v>
      </c>
      <c r="AE266" t="s">
        <v>110</v>
      </c>
      <c r="AF266">
        <v>99.722999999999999</v>
      </c>
      <c r="AG266" t="s">
        <v>180</v>
      </c>
      <c r="AH266" t="s">
        <v>131</v>
      </c>
      <c r="AI266" t="s">
        <v>5373</v>
      </c>
      <c r="AJ266" t="s">
        <v>110</v>
      </c>
      <c r="AK266" t="s">
        <v>109</v>
      </c>
      <c r="AL266" t="s">
        <v>132</v>
      </c>
      <c r="AM266" s="1">
        <v>43572</v>
      </c>
      <c r="AN266" s="1">
        <v>43755</v>
      </c>
      <c r="AO266" s="1">
        <v>44668</v>
      </c>
      <c r="AP266">
        <v>3</v>
      </c>
      <c r="AQ266">
        <v>20.148</v>
      </c>
      <c r="AR266">
        <v>23.437999999999999</v>
      </c>
      <c r="AS266" t="s">
        <v>167</v>
      </c>
      <c r="AT266" t="s">
        <v>110</v>
      </c>
      <c r="AU266" t="s">
        <v>109</v>
      </c>
      <c r="AV266" t="s">
        <v>12025</v>
      </c>
      <c r="AW266" t="s">
        <v>6787</v>
      </c>
      <c r="AX266" t="s">
        <v>110</v>
      </c>
      <c r="AY266" t="s">
        <v>110</v>
      </c>
      <c r="AZ266" t="s">
        <v>109</v>
      </c>
      <c r="BA266" t="s">
        <v>109</v>
      </c>
      <c r="BB266" t="s">
        <v>109</v>
      </c>
      <c r="BC266" t="s">
        <v>110</v>
      </c>
      <c r="BD266" t="s">
        <v>109</v>
      </c>
      <c r="BE266" t="s">
        <v>12026</v>
      </c>
      <c r="BF266" t="s">
        <v>12</v>
      </c>
      <c r="BG266" t="s">
        <v>12027</v>
      </c>
      <c r="BH266"/>
      <c r="BI266" t="s">
        <v>518</v>
      </c>
      <c r="BJ266" t="s">
        <v>110</v>
      </c>
    </row>
    <row r="267" spans="1:62">
      <c r="A267">
        <v>78</v>
      </c>
      <c r="B267" t="s">
        <v>12028</v>
      </c>
      <c r="C267" s="1">
        <v>43552</v>
      </c>
      <c r="D267" t="s">
        <v>6784</v>
      </c>
      <c r="E267" t="s">
        <v>226</v>
      </c>
      <c r="F267" t="s">
        <v>110</v>
      </c>
      <c r="G267" t="s">
        <v>110</v>
      </c>
      <c r="H267" t="s">
        <v>110</v>
      </c>
      <c r="I267" t="s">
        <v>5373</v>
      </c>
      <c r="J267" t="s">
        <v>5373</v>
      </c>
      <c r="K267" t="s">
        <v>12029</v>
      </c>
      <c r="L267" t="s">
        <v>276</v>
      </c>
      <c r="M267" t="s">
        <v>110</v>
      </c>
      <c r="N267">
        <v>1</v>
      </c>
      <c r="O267">
        <v>1</v>
      </c>
      <c r="P267">
        <v>1</v>
      </c>
      <c r="Q267" t="s">
        <v>109</v>
      </c>
      <c r="R267" t="s">
        <v>12030</v>
      </c>
      <c r="S267">
        <v>0</v>
      </c>
      <c r="T267" s="45">
        <v>45005.509409722225</v>
      </c>
      <c r="U267" t="s">
        <v>2596</v>
      </c>
      <c r="V267" t="s">
        <v>5373</v>
      </c>
      <c r="W267" t="s">
        <v>5373</v>
      </c>
      <c r="X267" t="s">
        <v>162</v>
      </c>
      <c r="Y267">
        <v>8</v>
      </c>
      <c r="Z267" t="s">
        <v>126</v>
      </c>
      <c r="AA267" t="s">
        <v>671</v>
      </c>
      <c r="AB267" t="s">
        <v>110</v>
      </c>
      <c r="AC267" t="s">
        <v>5373</v>
      </c>
      <c r="AD267" t="s">
        <v>110</v>
      </c>
      <c r="AE267" t="s">
        <v>110</v>
      </c>
      <c r="AF267">
        <v>99.727000000000004</v>
      </c>
      <c r="AG267" t="s">
        <v>180</v>
      </c>
      <c r="AH267" t="s">
        <v>131</v>
      </c>
      <c r="AI267" t="s">
        <v>5373</v>
      </c>
      <c r="AJ267" t="s">
        <v>110</v>
      </c>
      <c r="AK267" t="s">
        <v>109</v>
      </c>
      <c r="AL267" t="s">
        <v>132</v>
      </c>
      <c r="AM267" s="1">
        <v>43563</v>
      </c>
      <c r="AN267" s="1">
        <v>43746</v>
      </c>
      <c r="AO267" s="1">
        <v>44659</v>
      </c>
      <c r="AP267">
        <v>8</v>
      </c>
      <c r="AQ267">
        <v>53.911999999999999</v>
      </c>
      <c r="AR267">
        <v>62.991999999999997</v>
      </c>
      <c r="AS267" t="s">
        <v>430</v>
      </c>
      <c r="AT267" t="s">
        <v>110</v>
      </c>
      <c r="AU267" t="s">
        <v>109</v>
      </c>
      <c r="AV267" t="s">
        <v>12031</v>
      </c>
      <c r="AW267" t="s">
        <v>6784</v>
      </c>
      <c r="AX267" t="s">
        <v>110</v>
      </c>
      <c r="AY267" t="s">
        <v>110</v>
      </c>
      <c r="AZ267" t="s">
        <v>109</v>
      </c>
      <c r="BA267" t="s">
        <v>109</v>
      </c>
      <c r="BB267" t="s">
        <v>109</v>
      </c>
      <c r="BC267" t="s">
        <v>110</v>
      </c>
      <c r="BD267" t="s">
        <v>109</v>
      </c>
      <c r="BE267" t="s">
        <v>12032</v>
      </c>
      <c r="BF267" t="s">
        <v>12</v>
      </c>
      <c r="BG267" t="s">
        <v>12033</v>
      </c>
      <c r="BH267"/>
      <c r="BI267" t="s">
        <v>518</v>
      </c>
      <c r="BJ267" t="s">
        <v>110</v>
      </c>
    </row>
    <row r="268" spans="1:62">
      <c r="A268">
        <v>77</v>
      </c>
      <c r="B268" t="s">
        <v>12034</v>
      </c>
      <c r="C268" s="1">
        <v>43551</v>
      </c>
      <c r="D268" t="s">
        <v>6703</v>
      </c>
      <c r="E268" t="s">
        <v>226</v>
      </c>
      <c r="F268" t="s">
        <v>110</v>
      </c>
      <c r="G268" t="s">
        <v>110</v>
      </c>
      <c r="H268" t="s">
        <v>110</v>
      </c>
      <c r="I268" t="s">
        <v>5373</v>
      </c>
      <c r="J268" t="s">
        <v>5373</v>
      </c>
      <c r="K268" t="s">
        <v>11835</v>
      </c>
      <c r="L268" t="s">
        <v>6959</v>
      </c>
      <c r="M268" t="s">
        <v>110</v>
      </c>
      <c r="N268">
        <v>1</v>
      </c>
      <c r="O268">
        <v>1</v>
      </c>
      <c r="P268">
        <v>1</v>
      </c>
      <c r="Q268" t="s">
        <v>109</v>
      </c>
      <c r="R268" t="s">
        <v>12035</v>
      </c>
      <c r="S268">
        <v>0</v>
      </c>
      <c r="T268" s="45">
        <v>45005.509409722225</v>
      </c>
      <c r="U268" t="s">
        <v>11315</v>
      </c>
      <c r="V268" t="s">
        <v>5373</v>
      </c>
      <c r="W268" t="s">
        <v>5373</v>
      </c>
      <c r="X268" t="s">
        <v>162</v>
      </c>
      <c r="Y268">
        <v>4.5999999999999996</v>
      </c>
      <c r="Z268" t="s">
        <v>276</v>
      </c>
      <c r="AA268" t="s">
        <v>2972</v>
      </c>
      <c r="AB268" t="s">
        <v>110</v>
      </c>
      <c r="AC268" t="s">
        <v>5373</v>
      </c>
      <c r="AD268" t="s">
        <v>110</v>
      </c>
      <c r="AE268" t="s">
        <v>110</v>
      </c>
      <c r="AF268"/>
      <c r="AG268" t="s">
        <v>180</v>
      </c>
      <c r="AH268" t="s">
        <v>832</v>
      </c>
      <c r="AI268" t="s">
        <v>5373</v>
      </c>
      <c r="AJ268" t="s">
        <v>110</v>
      </c>
      <c r="AK268" t="s">
        <v>109</v>
      </c>
      <c r="AL268" t="s">
        <v>110</v>
      </c>
      <c r="AM268" s="1"/>
      <c r="AN268" s="1"/>
      <c r="AO268" s="1">
        <v>44289</v>
      </c>
      <c r="AP268">
        <v>4.5999999999999996</v>
      </c>
      <c r="AQ268">
        <v>30.945</v>
      </c>
      <c r="AR268">
        <v>36.22</v>
      </c>
      <c r="AS268" t="s">
        <v>430</v>
      </c>
      <c r="AT268" t="s">
        <v>110</v>
      </c>
      <c r="AU268" t="s">
        <v>109</v>
      </c>
      <c r="AV268" t="s">
        <v>11228</v>
      </c>
      <c r="AW268" t="s">
        <v>6703</v>
      </c>
      <c r="AX268" t="s">
        <v>110</v>
      </c>
      <c r="AY268" t="s">
        <v>110</v>
      </c>
      <c r="AZ268" t="s">
        <v>109</v>
      </c>
      <c r="BA268" t="s">
        <v>109</v>
      </c>
      <c r="BB268" t="s">
        <v>109</v>
      </c>
      <c r="BC268" t="s">
        <v>110</v>
      </c>
      <c r="BD268" t="s">
        <v>109</v>
      </c>
      <c r="BE268" t="s">
        <v>12036</v>
      </c>
      <c r="BF268" t="s">
        <v>12</v>
      </c>
      <c r="BG268" t="s">
        <v>11230</v>
      </c>
      <c r="BH268"/>
      <c r="BI268" t="s">
        <v>110</v>
      </c>
      <c r="BJ268" t="s">
        <v>110</v>
      </c>
    </row>
    <row r="269" spans="1:62">
      <c r="A269">
        <v>76</v>
      </c>
      <c r="B269" t="s">
        <v>12037</v>
      </c>
      <c r="C269" s="1">
        <v>43551</v>
      </c>
      <c r="D269" t="s">
        <v>6686</v>
      </c>
      <c r="E269" t="s">
        <v>226</v>
      </c>
      <c r="F269" t="s">
        <v>110</v>
      </c>
      <c r="G269" t="s">
        <v>110</v>
      </c>
      <c r="H269" t="s">
        <v>110</v>
      </c>
      <c r="I269" t="s">
        <v>5373</v>
      </c>
      <c r="J269" t="s">
        <v>5373</v>
      </c>
      <c r="K269" t="s">
        <v>12038</v>
      </c>
      <c r="L269" t="s">
        <v>109</v>
      </c>
      <c r="M269" t="s">
        <v>110</v>
      </c>
      <c r="N269">
        <v>2</v>
      </c>
      <c r="O269">
        <v>1</v>
      </c>
      <c r="P269">
        <v>1</v>
      </c>
      <c r="Q269" t="s">
        <v>109</v>
      </c>
      <c r="R269" t="s">
        <v>12039</v>
      </c>
      <c r="S269">
        <v>0</v>
      </c>
      <c r="T269" s="45">
        <v>45005.509409722225</v>
      </c>
      <c r="U269" t="s">
        <v>333</v>
      </c>
      <c r="V269" t="s">
        <v>5373</v>
      </c>
      <c r="W269" t="s">
        <v>5373</v>
      </c>
      <c r="X269" t="s">
        <v>162</v>
      </c>
      <c r="Y269">
        <v>6.5</v>
      </c>
      <c r="Z269" t="s">
        <v>956</v>
      </c>
      <c r="AA269" t="s">
        <v>12040</v>
      </c>
      <c r="AB269" t="s">
        <v>110</v>
      </c>
      <c r="AC269" t="s">
        <v>5373</v>
      </c>
      <c r="AD269" t="s">
        <v>110</v>
      </c>
      <c r="AE269" t="s">
        <v>110</v>
      </c>
      <c r="AF269"/>
      <c r="AG269" t="s">
        <v>180</v>
      </c>
      <c r="AH269" t="s">
        <v>832</v>
      </c>
      <c r="AI269" t="s">
        <v>5373</v>
      </c>
      <c r="AJ269" t="s">
        <v>110</v>
      </c>
      <c r="AK269" t="s">
        <v>109</v>
      </c>
      <c r="AL269" t="s">
        <v>110</v>
      </c>
      <c r="AM269" s="1"/>
      <c r="AN269" s="1"/>
      <c r="AO269" s="1">
        <v>45390</v>
      </c>
      <c r="AP269">
        <v>6.5</v>
      </c>
      <c r="AQ269">
        <v>43.725999999999999</v>
      </c>
      <c r="AR269">
        <v>51.180999999999997</v>
      </c>
      <c r="AS269" t="s">
        <v>227</v>
      </c>
      <c r="AT269" t="s">
        <v>110</v>
      </c>
      <c r="AU269" t="s">
        <v>109</v>
      </c>
      <c r="AV269" t="s">
        <v>12041</v>
      </c>
      <c r="AW269" t="s">
        <v>6686</v>
      </c>
      <c r="AX269" t="s">
        <v>110</v>
      </c>
      <c r="AY269" t="s">
        <v>110</v>
      </c>
      <c r="AZ269" t="s">
        <v>109</v>
      </c>
      <c r="BA269" t="s">
        <v>109</v>
      </c>
      <c r="BB269" t="s">
        <v>109</v>
      </c>
      <c r="BC269" t="s">
        <v>110</v>
      </c>
      <c r="BD269" t="s">
        <v>109</v>
      </c>
      <c r="BE269" t="s">
        <v>12042</v>
      </c>
      <c r="BF269" t="s">
        <v>12</v>
      </c>
      <c r="BG269" t="s">
        <v>12043</v>
      </c>
      <c r="BH269"/>
      <c r="BI269" t="s">
        <v>110</v>
      </c>
      <c r="BJ269" t="s">
        <v>110</v>
      </c>
    </row>
    <row r="270" spans="1:62">
      <c r="A270">
        <v>75</v>
      </c>
      <c r="B270" t="s">
        <v>12044</v>
      </c>
      <c r="C270" s="1">
        <v>43551</v>
      </c>
      <c r="D270" t="s">
        <v>6686</v>
      </c>
      <c r="E270" t="s">
        <v>226</v>
      </c>
      <c r="F270" t="s">
        <v>110</v>
      </c>
      <c r="G270" t="s">
        <v>110</v>
      </c>
      <c r="H270" t="s">
        <v>110</v>
      </c>
      <c r="I270" t="s">
        <v>5373</v>
      </c>
      <c r="J270" t="s">
        <v>5373</v>
      </c>
      <c r="K270" t="s">
        <v>12038</v>
      </c>
      <c r="L270" t="s">
        <v>109</v>
      </c>
      <c r="M270" t="s">
        <v>110</v>
      </c>
      <c r="N270">
        <v>2</v>
      </c>
      <c r="O270">
        <v>1</v>
      </c>
      <c r="P270">
        <v>1</v>
      </c>
      <c r="Q270" t="s">
        <v>109</v>
      </c>
      <c r="R270" t="s">
        <v>12045</v>
      </c>
      <c r="S270">
        <v>0</v>
      </c>
      <c r="T270" s="45">
        <v>45005.509409722225</v>
      </c>
      <c r="U270" t="s">
        <v>333</v>
      </c>
      <c r="V270" t="s">
        <v>5373</v>
      </c>
      <c r="W270" t="s">
        <v>5373</v>
      </c>
      <c r="X270" t="s">
        <v>162</v>
      </c>
      <c r="Y270">
        <v>3.5</v>
      </c>
      <c r="Z270" t="s">
        <v>126</v>
      </c>
      <c r="AA270" t="s">
        <v>12046</v>
      </c>
      <c r="AB270" t="s">
        <v>110</v>
      </c>
      <c r="AC270" t="s">
        <v>5373</v>
      </c>
      <c r="AD270" t="s">
        <v>110</v>
      </c>
      <c r="AE270" t="s">
        <v>110</v>
      </c>
      <c r="AF270"/>
      <c r="AG270" t="s">
        <v>180</v>
      </c>
      <c r="AH270" t="s">
        <v>832</v>
      </c>
      <c r="AI270" t="s">
        <v>5373</v>
      </c>
      <c r="AJ270" t="s">
        <v>110</v>
      </c>
      <c r="AK270" t="s">
        <v>109</v>
      </c>
      <c r="AL270" t="s">
        <v>110</v>
      </c>
      <c r="AM270" s="1"/>
      <c r="AN270" s="1"/>
      <c r="AO270" s="1">
        <v>44659</v>
      </c>
      <c r="AP270">
        <v>3.5</v>
      </c>
      <c r="AQ270">
        <v>23.545000000000002</v>
      </c>
      <c r="AR270">
        <v>27.559000000000001</v>
      </c>
      <c r="AS270" t="s">
        <v>227</v>
      </c>
      <c r="AT270" t="s">
        <v>110</v>
      </c>
      <c r="AU270" t="s">
        <v>109</v>
      </c>
      <c r="AV270" t="s">
        <v>12041</v>
      </c>
      <c r="AW270" t="s">
        <v>6686</v>
      </c>
      <c r="AX270" t="s">
        <v>110</v>
      </c>
      <c r="AY270" t="s">
        <v>110</v>
      </c>
      <c r="AZ270" t="s">
        <v>109</v>
      </c>
      <c r="BA270" t="s">
        <v>109</v>
      </c>
      <c r="BB270" t="s">
        <v>109</v>
      </c>
      <c r="BC270" t="s">
        <v>110</v>
      </c>
      <c r="BD270" t="s">
        <v>109</v>
      </c>
      <c r="BE270" t="s">
        <v>12047</v>
      </c>
      <c r="BF270" t="s">
        <v>12</v>
      </c>
      <c r="BG270" t="s">
        <v>12043</v>
      </c>
      <c r="BH270"/>
      <c r="BI270" t="s">
        <v>110</v>
      </c>
      <c r="BJ270" t="s">
        <v>110</v>
      </c>
    </row>
    <row r="271" spans="1:62">
      <c r="A271">
        <v>74</v>
      </c>
      <c r="B271" t="s">
        <v>12048</v>
      </c>
      <c r="C271" s="1">
        <v>43538</v>
      </c>
      <c r="D271" t="s">
        <v>1019</v>
      </c>
      <c r="E271" t="s">
        <v>226</v>
      </c>
      <c r="F271" t="s">
        <v>110</v>
      </c>
      <c r="G271" t="s">
        <v>110</v>
      </c>
      <c r="H271" t="s">
        <v>110</v>
      </c>
      <c r="I271" t="s">
        <v>5373</v>
      </c>
      <c r="J271" t="s">
        <v>5373</v>
      </c>
      <c r="K271" t="s">
        <v>11766</v>
      </c>
      <c r="L271" t="s">
        <v>214</v>
      </c>
      <c r="M271" t="s">
        <v>110</v>
      </c>
      <c r="N271">
        <v>1</v>
      </c>
      <c r="O271">
        <v>1</v>
      </c>
      <c r="P271">
        <v>1</v>
      </c>
      <c r="Q271" t="s">
        <v>109</v>
      </c>
      <c r="R271" t="s">
        <v>12049</v>
      </c>
      <c r="S271">
        <v>0</v>
      </c>
      <c r="T271" s="45">
        <v>45005.509409722225</v>
      </c>
      <c r="U271" t="s">
        <v>1323</v>
      </c>
      <c r="V271" t="s">
        <v>5373</v>
      </c>
      <c r="W271" t="s">
        <v>5373</v>
      </c>
      <c r="X271" t="s">
        <v>162</v>
      </c>
      <c r="Y271">
        <v>8</v>
      </c>
      <c r="Z271" t="s">
        <v>126</v>
      </c>
      <c r="AA271" t="s">
        <v>12050</v>
      </c>
      <c r="AB271" t="s">
        <v>110</v>
      </c>
      <c r="AC271" t="s">
        <v>5373</v>
      </c>
      <c r="AD271" t="s">
        <v>110</v>
      </c>
      <c r="AE271" t="s">
        <v>110</v>
      </c>
      <c r="AF271">
        <v>100</v>
      </c>
      <c r="AG271" t="s">
        <v>205</v>
      </c>
      <c r="AH271" t="s">
        <v>131</v>
      </c>
      <c r="AI271" t="s">
        <v>5373</v>
      </c>
      <c r="AJ271" t="s">
        <v>110</v>
      </c>
      <c r="AK271" t="s">
        <v>109</v>
      </c>
      <c r="AL271" t="s">
        <v>256</v>
      </c>
      <c r="AM271" s="1">
        <v>43545</v>
      </c>
      <c r="AN271" s="1">
        <v>43637</v>
      </c>
      <c r="AO271" s="1">
        <v>44641</v>
      </c>
      <c r="AP271">
        <v>8</v>
      </c>
      <c r="AQ271">
        <v>53.783999999999999</v>
      </c>
      <c r="AR271">
        <v>62.991999999999997</v>
      </c>
      <c r="AS271" t="s">
        <v>133</v>
      </c>
      <c r="AT271" t="s">
        <v>110</v>
      </c>
      <c r="AU271" t="s">
        <v>246</v>
      </c>
      <c r="AV271" t="s">
        <v>2686</v>
      </c>
      <c r="AW271" t="s">
        <v>110</v>
      </c>
      <c r="AX271" t="s">
        <v>110</v>
      </c>
      <c r="AY271" t="s">
        <v>110</v>
      </c>
      <c r="AZ271" t="s">
        <v>109</v>
      </c>
      <c r="BA271" t="s">
        <v>259</v>
      </c>
      <c r="BB271" t="s">
        <v>109</v>
      </c>
      <c r="BC271" t="s">
        <v>110</v>
      </c>
      <c r="BD271" t="s">
        <v>109</v>
      </c>
      <c r="BE271" t="s">
        <v>109</v>
      </c>
      <c r="BF271" t="s">
        <v>12</v>
      </c>
      <c r="BG271" t="s">
        <v>1326</v>
      </c>
      <c r="BH271"/>
      <c r="BI271" t="s">
        <v>518</v>
      </c>
      <c r="BJ271" t="s">
        <v>110</v>
      </c>
    </row>
    <row r="272" spans="1:62">
      <c r="A272">
        <v>73</v>
      </c>
      <c r="B272" t="s">
        <v>12051</v>
      </c>
      <c r="C272" s="1">
        <v>43535</v>
      </c>
      <c r="D272" t="s">
        <v>6613</v>
      </c>
      <c r="E272" t="s">
        <v>209</v>
      </c>
      <c r="F272" t="s">
        <v>110</v>
      </c>
      <c r="G272" t="s">
        <v>110</v>
      </c>
      <c r="H272" t="s">
        <v>110</v>
      </c>
      <c r="I272" t="s">
        <v>5373</v>
      </c>
      <c r="J272" t="s">
        <v>5373</v>
      </c>
      <c r="K272" t="s">
        <v>12052</v>
      </c>
      <c r="L272" t="s">
        <v>109</v>
      </c>
      <c r="M272" t="s">
        <v>110</v>
      </c>
      <c r="N272">
        <v>1</v>
      </c>
      <c r="O272">
        <v>1</v>
      </c>
      <c r="P272">
        <v>1</v>
      </c>
      <c r="Q272" t="s">
        <v>109</v>
      </c>
      <c r="R272" t="s">
        <v>12053</v>
      </c>
      <c r="S272">
        <v>0</v>
      </c>
      <c r="T272" s="45">
        <v>45005.509409722225</v>
      </c>
      <c r="U272" t="s">
        <v>2596</v>
      </c>
      <c r="V272" t="s">
        <v>5373</v>
      </c>
      <c r="W272" t="s">
        <v>5373</v>
      </c>
      <c r="X272" t="s">
        <v>162</v>
      </c>
      <c r="Y272">
        <v>5</v>
      </c>
      <c r="Z272" t="s">
        <v>126</v>
      </c>
      <c r="AA272" t="s">
        <v>12054</v>
      </c>
      <c r="AB272" t="s">
        <v>110</v>
      </c>
      <c r="AC272" t="s">
        <v>5373</v>
      </c>
      <c r="AD272" t="s">
        <v>12055</v>
      </c>
      <c r="AE272" t="s">
        <v>110</v>
      </c>
      <c r="AF272"/>
      <c r="AG272" t="s">
        <v>205</v>
      </c>
      <c r="AH272" t="s">
        <v>131</v>
      </c>
      <c r="AI272" t="s">
        <v>5373</v>
      </c>
      <c r="AJ272" t="s">
        <v>110</v>
      </c>
      <c r="AK272" t="s">
        <v>109</v>
      </c>
      <c r="AL272" t="s">
        <v>110</v>
      </c>
      <c r="AM272" s="1"/>
      <c r="AN272" s="1"/>
      <c r="AO272" s="1">
        <v>44638</v>
      </c>
      <c r="AP272">
        <v>5</v>
      </c>
      <c r="AQ272">
        <v>33.633000000000003</v>
      </c>
      <c r="AR272">
        <v>39.369999999999997</v>
      </c>
      <c r="AS272" t="s">
        <v>133</v>
      </c>
      <c r="AT272" t="s">
        <v>110</v>
      </c>
      <c r="AU272" t="s">
        <v>109</v>
      </c>
      <c r="AV272" t="s">
        <v>12056</v>
      </c>
      <c r="AW272" t="s">
        <v>110</v>
      </c>
      <c r="AX272" t="s">
        <v>110</v>
      </c>
      <c r="AY272" t="s">
        <v>110</v>
      </c>
      <c r="AZ272" t="s">
        <v>109</v>
      </c>
      <c r="BA272" t="s">
        <v>109</v>
      </c>
      <c r="BB272" t="s">
        <v>109</v>
      </c>
      <c r="BC272" t="s">
        <v>110</v>
      </c>
      <c r="BD272" t="s">
        <v>109</v>
      </c>
      <c r="BE272" t="s">
        <v>109</v>
      </c>
      <c r="BF272" t="s">
        <v>12</v>
      </c>
      <c r="BG272" t="s">
        <v>12057</v>
      </c>
      <c r="BH272"/>
      <c r="BI272" t="s">
        <v>110</v>
      </c>
      <c r="BJ272" t="s">
        <v>110</v>
      </c>
    </row>
    <row r="273" spans="1:62">
      <c r="A273">
        <v>72</v>
      </c>
      <c r="B273" t="s">
        <v>12058</v>
      </c>
      <c r="C273" s="1">
        <v>43532</v>
      </c>
      <c r="D273" t="s">
        <v>6850</v>
      </c>
      <c r="E273" t="s">
        <v>209</v>
      </c>
      <c r="F273" t="s">
        <v>110</v>
      </c>
      <c r="G273" t="s">
        <v>110</v>
      </c>
      <c r="H273" t="s">
        <v>110</v>
      </c>
      <c r="I273" t="s">
        <v>5373</v>
      </c>
      <c r="J273" t="s">
        <v>5373</v>
      </c>
      <c r="K273" t="s">
        <v>12059</v>
      </c>
      <c r="L273" t="s">
        <v>109</v>
      </c>
      <c r="M273" t="s">
        <v>110</v>
      </c>
      <c r="N273">
        <v>1</v>
      </c>
      <c r="O273">
        <v>1</v>
      </c>
      <c r="P273">
        <v>1</v>
      </c>
      <c r="Q273" t="s">
        <v>109</v>
      </c>
      <c r="R273" t="s">
        <v>12060</v>
      </c>
      <c r="S273">
        <v>0</v>
      </c>
      <c r="T273" s="45">
        <v>45005.509409722225</v>
      </c>
      <c r="U273" t="s">
        <v>108</v>
      </c>
      <c r="V273" t="s">
        <v>5373</v>
      </c>
      <c r="W273" t="s">
        <v>5373</v>
      </c>
      <c r="X273" t="s">
        <v>162</v>
      </c>
      <c r="Y273">
        <v>2</v>
      </c>
      <c r="Z273" t="s">
        <v>126</v>
      </c>
      <c r="AA273" t="s">
        <v>372</v>
      </c>
      <c r="AB273" t="s">
        <v>110</v>
      </c>
      <c r="AC273" t="s">
        <v>5373</v>
      </c>
      <c r="AD273" t="s">
        <v>110</v>
      </c>
      <c r="AE273" t="s">
        <v>110</v>
      </c>
      <c r="AF273"/>
      <c r="AG273" t="s">
        <v>180</v>
      </c>
      <c r="AH273" t="s">
        <v>131</v>
      </c>
      <c r="AI273" t="s">
        <v>5373</v>
      </c>
      <c r="AJ273" t="s">
        <v>110</v>
      </c>
      <c r="AK273" t="s">
        <v>389</v>
      </c>
      <c r="AL273" t="s">
        <v>110</v>
      </c>
      <c r="AM273" s="1"/>
      <c r="AN273" s="1"/>
      <c r="AO273" s="1">
        <v>43577</v>
      </c>
      <c r="AP273">
        <v>2</v>
      </c>
      <c r="AQ273">
        <v>13.443</v>
      </c>
      <c r="AR273">
        <v>15.747999999999999</v>
      </c>
      <c r="AS273" t="s">
        <v>167</v>
      </c>
      <c r="AT273" t="s">
        <v>110</v>
      </c>
      <c r="AU273" t="s">
        <v>109</v>
      </c>
      <c r="AV273" t="s">
        <v>12061</v>
      </c>
      <c r="AW273" t="s">
        <v>6850</v>
      </c>
      <c r="AX273" t="s">
        <v>110</v>
      </c>
      <c r="AY273" t="s">
        <v>110</v>
      </c>
      <c r="AZ273" t="s">
        <v>109</v>
      </c>
      <c r="BA273" t="s">
        <v>109</v>
      </c>
      <c r="BB273" t="s">
        <v>109</v>
      </c>
      <c r="BC273" t="s">
        <v>110</v>
      </c>
      <c r="BD273" t="s">
        <v>109</v>
      </c>
      <c r="BE273" t="s">
        <v>109</v>
      </c>
      <c r="BF273" t="s">
        <v>12</v>
      </c>
      <c r="BG273" t="s">
        <v>12062</v>
      </c>
      <c r="BH273"/>
      <c r="BI273" t="s">
        <v>110</v>
      </c>
      <c r="BJ273" t="s">
        <v>110</v>
      </c>
    </row>
    <row r="274" spans="1:62">
      <c r="A274">
        <v>71</v>
      </c>
      <c r="B274" t="s">
        <v>12063</v>
      </c>
      <c r="C274" s="1">
        <v>43524</v>
      </c>
      <c r="D274" t="s">
        <v>6798</v>
      </c>
      <c r="E274" t="s">
        <v>209</v>
      </c>
      <c r="F274" t="s">
        <v>110</v>
      </c>
      <c r="G274" t="s">
        <v>110</v>
      </c>
      <c r="H274" t="s">
        <v>110</v>
      </c>
      <c r="I274" t="s">
        <v>5373</v>
      </c>
      <c r="J274" t="s">
        <v>5373</v>
      </c>
      <c r="K274" t="s">
        <v>11974</v>
      </c>
      <c r="L274" t="s">
        <v>10936</v>
      </c>
      <c r="M274" t="s">
        <v>110</v>
      </c>
      <c r="N274">
        <v>1</v>
      </c>
      <c r="O274">
        <v>1</v>
      </c>
      <c r="P274">
        <v>1</v>
      </c>
      <c r="Q274" t="s">
        <v>109</v>
      </c>
      <c r="R274" t="s">
        <v>12064</v>
      </c>
      <c r="S274">
        <v>0</v>
      </c>
      <c r="T274" s="45">
        <v>45005.509409722225</v>
      </c>
      <c r="U274" t="s">
        <v>108</v>
      </c>
      <c r="V274" t="s">
        <v>5373</v>
      </c>
      <c r="W274" t="s">
        <v>5373</v>
      </c>
      <c r="X274" t="s">
        <v>162</v>
      </c>
      <c r="Y274">
        <v>3.5</v>
      </c>
      <c r="Z274" t="s">
        <v>276</v>
      </c>
      <c r="AA274" t="s">
        <v>2332</v>
      </c>
      <c r="AB274" t="s">
        <v>110</v>
      </c>
      <c r="AC274" t="s">
        <v>5373</v>
      </c>
      <c r="AD274" t="s">
        <v>110</v>
      </c>
      <c r="AE274" t="s">
        <v>110</v>
      </c>
      <c r="AF274"/>
      <c r="AG274" t="s">
        <v>180</v>
      </c>
      <c r="AH274" t="s">
        <v>131</v>
      </c>
      <c r="AI274" t="s">
        <v>5373</v>
      </c>
      <c r="AJ274" t="s">
        <v>110</v>
      </c>
      <c r="AK274" t="s">
        <v>109</v>
      </c>
      <c r="AL274" t="s">
        <v>110</v>
      </c>
      <c r="AM274" s="1"/>
      <c r="AN274" s="1"/>
      <c r="AO274" s="1">
        <v>44262</v>
      </c>
      <c r="AP274">
        <v>3.5</v>
      </c>
      <c r="AQ274">
        <v>23.428999999999998</v>
      </c>
      <c r="AR274">
        <v>27.559000000000001</v>
      </c>
      <c r="AS274" t="s">
        <v>167</v>
      </c>
      <c r="AT274" t="s">
        <v>110</v>
      </c>
      <c r="AU274" t="s">
        <v>109</v>
      </c>
      <c r="AV274" t="s">
        <v>11977</v>
      </c>
      <c r="AW274" t="s">
        <v>6798</v>
      </c>
      <c r="AX274" t="s">
        <v>110</v>
      </c>
      <c r="AY274" t="s">
        <v>110</v>
      </c>
      <c r="AZ274" t="s">
        <v>109</v>
      </c>
      <c r="BA274" t="s">
        <v>109</v>
      </c>
      <c r="BB274" t="s">
        <v>109</v>
      </c>
      <c r="BC274" t="s">
        <v>110</v>
      </c>
      <c r="BD274" t="s">
        <v>109</v>
      </c>
      <c r="BE274" t="s">
        <v>109</v>
      </c>
      <c r="BF274" t="s">
        <v>12</v>
      </c>
      <c r="BG274" t="s">
        <v>11979</v>
      </c>
      <c r="BH274"/>
      <c r="BI274" t="s">
        <v>110</v>
      </c>
      <c r="BJ274" t="s">
        <v>110</v>
      </c>
    </row>
    <row r="275" spans="1:62">
      <c r="A275">
        <v>70</v>
      </c>
      <c r="B275" t="s">
        <v>12065</v>
      </c>
      <c r="C275" s="1">
        <v>43523</v>
      </c>
      <c r="D275" t="s">
        <v>1086</v>
      </c>
      <c r="E275" t="s">
        <v>6945</v>
      </c>
      <c r="F275" t="s">
        <v>110</v>
      </c>
      <c r="G275" t="s">
        <v>110</v>
      </c>
      <c r="H275" t="s">
        <v>110</v>
      </c>
      <c r="I275" t="s">
        <v>5373</v>
      </c>
      <c r="J275" t="s">
        <v>5373</v>
      </c>
      <c r="K275" t="s">
        <v>12066</v>
      </c>
      <c r="L275" t="s">
        <v>6968</v>
      </c>
      <c r="M275" t="s">
        <v>110</v>
      </c>
      <c r="N275">
        <v>1</v>
      </c>
      <c r="O275">
        <v>1</v>
      </c>
      <c r="P275">
        <v>1</v>
      </c>
      <c r="Q275" t="s">
        <v>109</v>
      </c>
      <c r="R275" t="s">
        <v>12067</v>
      </c>
      <c r="S275">
        <v>0</v>
      </c>
      <c r="T275" s="45">
        <v>45005.509409722225</v>
      </c>
      <c r="U275" t="s">
        <v>108</v>
      </c>
      <c r="V275" t="s">
        <v>5373</v>
      </c>
      <c r="W275" t="s">
        <v>5373</v>
      </c>
      <c r="X275" t="s">
        <v>162</v>
      </c>
      <c r="Y275">
        <v>1</v>
      </c>
      <c r="Z275" t="s">
        <v>149</v>
      </c>
      <c r="AA275" t="s">
        <v>2773</v>
      </c>
      <c r="AB275" t="s">
        <v>110</v>
      </c>
      <c r="AC275" t="s">
        <v>5373</v>
      </c>
      <c r="AD275" t="s">
        <v>110</v>
      </c>
      <c r="AE275" t="s">
        <v>110</v>
      </c>
      <c r="AF275">
        <v>100</v>
      </c>
      <c r="AG275" t="s">
        <v>180</v>
      </c>
      <c r="AH275" t="s">
        <v>225</v>
      </c>
      <c r="AI275" t="s">
        <v>5373</v>
      </c>
      <c r="AJ275" t="s">
        <v>110</v>
      </c>
      <c r="AK275" t="s">
        <v>109</v>
      </c>
      <c r="AL275" t="s">
        <v>132</v>
      </c>
      <c r="AM275" s="1">
        <v>43528</v>
      </c>
      <c r="AN275" s="1">
        <v>43712</v>
      </c>
      <c r="AO275" s="1">
        <v>43891</v>
      </c>
      <c r="AP275">
        <v>1</v>
      </c>
      <c r="AQ275">
        <v>6.6870000000000003</v>
      </c>
      <c r="AR275">
        <v>7.8739999999999997</v>
      </c>
      <c r="AS275" t="s">
        <v>430</v>
      </c>
      <c r="AT275" t="s">
        <v>110</v>
      </c>
      <c r="AU275" t="s">
        <v>109</v>
      </c>
      <c r="AV275" t="s">
        <v>11644</v>
      </c>
      <c r="AW275" t="s">
        <v>1086</v>
      </c>
      <c r="AX275" t="s">
        <v>110</v>
      </c>
      <c r="AY275" t="s">
        <v>110</v>
      </c>
      <c r="AZ275" t="s">
        <v>109</v>
      </c>
      <c r="BA275" t="s">
        <v>109</v>
      </c>
      <c r="BB275" t="s">
        <v>11625</v>
      </c>
      <c r="BC275" t="s">
        <v>110</v>
      </c>
      <c r="BD275" t="s">
        <v>109</v>
      </c>
      <c r="BE275" t="s">
        <v>109</v>
      </c>
      <c r="BF275" t="s">
        <v>12</v>
      </c>
      <c r="BG275" t="s">
        <v>11645</v>
      </c>
      <c r="BH275"/>
      <c r="BI275" t="s">
        <v>518</v>
      </c>
      <c r="BJ275" t="s">
        <v>110</v>
      </c>
    </row>
    <row r="276" spans="1:62">
      <c r="A276">
        <v>69</v>
      </c>
      <c r="B276" t="s">
        <v>12068</v>
      </c>
      <c r="C276" s="1">
        <v>43522</v>
      </c>
      <c r="D276" t="s">
        <v>4817</v>
      </c>
      <c r="E276" t="s">
        <v>226</v>
      </c>
      <c r="F276" t="s">
        <v>110</v>
      </c>
      <c r="G276" t="s">
        <v>110</v>
      </c>
      <c r="H276" t="s">
        <v>110</v>
      </c>
      <c r="I276" t="s">
        <v>5373</v>
      </c>
      <c r="J276" t="s">
        <v>5373</v>
      </c>
      <c r="K276" t="s">
        <v>12069</v>
      </c>
      <c r="L276" t="s">
        <v>109</v>
      </c>
      <c r="M276" t="s">
        <v>110</v>
      </c>
      <c r="N276">
        <v>1</v>
      </c>
      <c r="O276">
        <v>1</v>
      </c>
      <c r="P276">
        <v>1</v>
      </c>
      <c r="Q276" t="s">
        <v>109</v>
      </c>
      <c r="R276" t="s">
        <v>12070</v>
      </c>
      <c r="S276">
        <v>0</v>
      </c>
      <c r="T276" s="45">
        <v>45005.509409722225</v>
      </c>
      <c r="U276" t="s">
        <v>2596</v>
      </c>
      <c r="V276" t="s">
        <v>5373</v>
      </c>
      <c r="W276" t="s">
        <v>5373</v>
      </c>
      <c r="X276" t="s">
        <v>162</v>
      </c>
      <c r="Y276">
        <v>6</v>
      </c>
      <c r="Z276" t="s">
        <v>126</v>
      </c>
      <c r="AA276" t="s">
        <v>12071</v>
      </c>
      <c r="AB276" t="s">
        <v>110</v>
      </c>
      <c r="AC276" t="s">
        <v>5373</v>
      </c>
      <c r="AD276" t="s">
        <v>12072</v>
      </c>
      <c r="AE276" t="s">
        <v>110</v>
      </c>
      <c r="AF276">
        <v>100</v>
      </c>
      <c r="AG276" t="s">
        <v>180</v>
      </c>
      <c r="AH276" t="s">
        <v>131</v>
      </c>
      <c r="AI276" t="s">
        <v>5373</v>
      </c>
      <c r="AJ276" t="s">
        <v>110</v>
      </c>
      <c r="AK276" t="s">
        <v>109</v>
      </c>
      <c r="AL276" t="s">
        <v>132</v>
      </c>
      <c r="AM276" s="1">
        <v>43529</v>
      </c>
      <c r="AN276" s="1">
        <v>43713</v>
      </c>
      <c r="AO276" s="1">
        <v>44625</v>
      </c>
      <c r="AP276">
        <v>6</v>
      </c>
      <c r="AQ276">
        <v>40.201000000000001</v>
      </c>
      <c r="AR276">
        <v>47.244</v>
      </c>
      <c r="AS276" t="s">
        <v>167</v>
      </c>
      <c r="AT276" t="s">
        <v>110</v>
      </c>
      <c r="AU276" t="s">
        <v>109</v>
      </c>
      <c r="AV276" t="s">
        <v>4820</v>
      </c>
      <c r="AW276" t="s">
        <v>4817</v>
      </c>
      <c r="AX276" t="s">
        <v>110</v>
      </c>
      <c r="AY276" t="s">
        <v>110</v>
      </c>
      <c r="AZ276" t="s">
        <v>109</v>
      </c>
      <c r="BA276" t="s">
        <v>109</v>
      </c>
      <c r="BB276" t="s">
        <v>109</v>
      </c>
      <c r="BC276" t="s">
        <v>110</v>
      </c>
      <c r="BD276" t="s">
        <v>109</v>
      </c>
      <c r="BE276" t="s">
        <v>12073</v>
      </c>
      <c r="BF276" t="s">
        <v>12</v>
      </c>
      <c r="BG276" t="s">
        <v>4819</v>
      </c>
      <c r="BH276"/>
      <c r="BI276" t="s">
        <v>518</v>
      </c>
      <c r="BJ276" t="s">
        <v>110</v>
      </c>
    </row>
    <row r="277" spans="1:62">
      <c r="A277">
        <v>68</v>
      </c>
      <c r="B277" t="s">
        <v>12074</v>
      </c>
      <c r="C277" s="1">
        <v>43521</v>
      </c>
      <c r="D277" t="s">
        <v>6751</v>
      </c>
      <c r="E277" t="s">
        <v>226</v>
      </c>
      <c r="F277" t="s">
        <v>110</v>
      </c>
      <c r="G277" t="s">
        <v>110</v>
      </c>
      <c r="H277" t="s">
        <v>110</v>
      </c>
      <c r="I277" t="s">
        <v>5373</v>
      </c>
      <c r="J277" t="s">
        <v>5373</v>
      </c>
      <c r="K277" t="s">
        <v>12075</v>
      </c>
      <c r="L277" t="s">
        <v>109</v>
      </c>
      <c r="M277" t="s">
        <v>110</v>
      </c>
      <c r="N277">
        <v>1</v>
      </c>
      <c r="O277">
        <v>1</v>
      </c>
      <c r="P277">
        <v>1</v>
      </c>
      <c r="Q277" t="s">
        <v>109</v>
      </c>
      <c r="R277" t="s">
        <v>12076</v>
      </c>
      <c r="S277">
        <v>0</v>
      </c>
      <c r="T277" s="45">
        <v>45005.509409722225</v>
      </c>
      <c r="U277" t="s">
        <v>1893</v>
      </c>
      <c r="V277" t="s">
        <v>5373</v>
      </c>
      <c r="W277" t="s">
        <v>5373</v>
      </c>
      <c r="X277" t="s">
        <v>162</v>
      </c>
      <c r="Y277">
        <v>5</v>
      </c>
      <c r="Z277" t="s">
        <v>126</v>
      </c>
      <c r="AA277" t="s">
        <v>11192</v>
      </c>
      <c r="AB277" t="s">
        <v>110</v>
      </c>
      <c r="AC277" t="s">
        <v>5373</v>
      </c>
      <c r="AD277" t="s">
        <v>110</v>
      </c>
      <c r="AE277" t="s">
        <v>110</v>
      </c>
      <c r="AF277"/>
      <c r="AG277" t="s">
        <v>3531</v>
      </c>
      <c r="AH277" t="s">
        <v>832</v>
      </c>
      <c r="AI277" t="s">
        <v>5373</v>
      </c>
      <c r="AJ277" t="s">
        <v>110</v>
      </c>
      <c r="AK277" t="s">
        <v>109</v>
      </c>
      <c r="AL277" t="s">
        <v>110</v>
      </c>
      <c r="AM277" s="1"/>
      <c r="AN277" s="1"/>
      <c r="AO277" s="1">
        <v>44621</v>
      </c>
      <c r="AP277">
        <v>5</v>
      </c>
      <c r="AQ277">
        <v>33.445999999999998</v>
      </c>
      <c r="AR277">
        <v>39.369999999999997</v>
      </c>
      <c r="AS277" t="s">
        <v>227</v>
      </c>
      <c r="AT277" t="s">
        <v>430</v>
      </c>
      <c r="AU277" t="s">
        <v>109</v>
      </c>
      <c r="AV277" t="s">
        <v>11801</v>
      </c>
      <c r="AW277" t="s">
        <v>10972</v>
      </c>
      <c r="AX277" t="s">
        <v>110</v>
      </c>
      <c r="AY277" t="s">
        <v>110</v>
      </c>
      <c r="AZ277" t="s">
        <v>109</v>
      </c>
      <c r="BA277" t="s">
        <v>109</v>
      </c>
      <c r="BB277" t="s">
        <v>109</v>
      </c>
      <c r="BC277" t="s">
        <v>110</v>
      </c>
      <c r="BD277" t="s">
        <v>109</v>
      </c>
      <c r="BE277" t="s">
        <v>11874</v>
      </c>
      <c r="BF277" t="s">
        <v>12</v>
      </c>
      <c r="BG277" t="s">
        <v>11803</v>
      </c>
      <c r="BH277"/>
      <c r="BI277" t="s">
        <v>110</v>
      </c>
      <c r="BJ277" t="s">
        <v>110</v>
      </c>
    </row>
    <row r="278" spans="1:62">
      <c r="A278">
        <v>67</v>
      </c>
      <c r="B278" t="s">
        <v>12077</v>
      </c>
      <c r="C278" s="1">
        <v>43517</v>
      </c>
      <c r="D278" t="s">
        <v>6686</v>
      </c>
      <c r="E278" t="s">
        <v>209</v>
      </c>
      <c r="F278" t="s">
        <v>110</v>
      </c>
      <c r="G278" t="s">
        <v>110</v>
      </c>
      <c r="H278" t="s">
        <v>110</v>
      </c>
      <c r="I278" t="s">
        <v>5373</v>
      </c>
      <c r="J278" t="s">
        <v>5373</v>
      </c>
      <c r="K278" t="s">
        <v>12078</v>
      </c>
      <c r="L278" t="s">
        <v>109</v>
      </c>
      <c r="M278" t="s">
        <v>110</v>
      </c>
      <c r="N278">
        <v>1</v>
      </c>
      <c r="O278">
        <v>1</v>
      </c>
      <c r="P278">
        <v>1</v>
      </c>
      <c r="Q278" t="s">
        <v>109</v>
      </c>
      <c r="R278" t="s">
        <v>12079</v>
      </c>
      <c r="S278">
        <v>0</v>
      </c>
      <c r="T278" s="45">
        <v>45005.509409722225</v>
      </c>
      <c r="U278" t="s">
        <v>333</v>
      </c>
      <c r="V278" t="s">
        <v>5373</v>
      </c>
      <c r="W278" t="s">
        <v>5373</v>
      </c>
      <c r="X278" t="s">
        <v>162</v>
      </c>
      <c r="Y278">
        <v>5.3</v>
      </c>
      <c r="Z278" t="s">
        <v>276</v>
      </c>
      <c r="AA278" t="s">
        <v>12080</v>
      </c>
      <c r="AB278" t="s">
        <v>110</v>
      </c>
      <c r="AC278" t="s">
        <v>5373</v>
      </c>
      <c r="AD278" t="s">
        <v>110</v>
      </c>
      <c r="AE278" t="s">
        <v>110</v>
      </c>
      <c r="AF278"/>
      <c r="AG278" t="s">
        <v>180</v>
      </c>
      <c r="AH278" t="s">
        <v>832</v>
      </c>
      <c r="AI278" t="s">
        <v>5373</v>
      </c>
      <c r="AJ278" t="s">
        <v>110</v>
      </c>
      <c r="AK278" t="s">
        <v>109</v>
      </c>
      <c r="AL278" t="s">
        <v>110</v>
      </c>
      <c r="AM278" s="1"/>
      <c r="AN278" s="1"/>
      <c r="AO278" s="1">
        <v>44255</v>
      </c>
      <c r="AP278">
        <v>5.3</v>
      </c>
      <c r="AQ278">
        <v>35.630000000000003</v>
      </c>
      <c r="AR278">
        <v>41.731999999999999</v>
      </c>
      <c r="AS278" t="s">
        <v>227</v>
      </c>
      <c r="AT278" t="s">
        <v>110</v>
      </c>
      <c r="AU278" t="s">
        <v>109</v>
      </c>
      <c r="AV278" t="s">
        <v>12041</v>
      </c>
      <c r="AW278" t="s">
        <v>6686</v>
      </c>
      <c r="AX278" t="s">
        <v>110</v>
      </c>
      <c r="AY278" t="s">
        <v>110</v>
      </c>
      <c r="AZ278" t="s">
        <v>109</v>
      </c>
      <c r="BA278" t="s">
        <v>109</v>
      </c>
      <c r="BB278" t="s">
        <v>109</v>
      </c>
      <c r="BC278" t="s">
        <v>110</v>
      </c>
      <c r="BD278" t="s">
        <v>109</v>
      </c>
      <c r="BE278" t="s">
        <v>109</v>
      </c>
      <c r="BF278" t="s">
        <v>12</v>
      </c>
      <c r="BG278" t="s">
        <v>12043</v>
      </c>
      <c r="BH278"/>
      <c r="BI278" t="s">
        <v>110</v>
      </c>
      <c r="BJ278" t="s">
        <v>110</v>
      </c>
    </row>
    <row r="279" spans="1:62">
      <c r="A279">
        <v>66</v>
      </c>
      <c r="B279" t="s">
        <v>12081</v>
      </c>
      <c r="C279" s="1">
        <v>43514</v>
      </c>
      <c r="D279" t="s">
        <v>6751</v>
      </c>
      <c r="E279" t="s">
        <v>226</v>
      </c>
      <c r="F279" t="s">
        <v>110</v>
      </c>
      <c r="G279" t="s">
        <v>110</v>
      </c>
      <c r="H279" t="s">
        <v>110</v>
      </c>
      <c r="I279" t="s">
        <v>5373</v>
      </c>
      <c r="J279" t="s">
        <v>5373</v>
      </c>
      <c r="K279" t="s">
        <v>12082</v>
      </c>
      <c r="L279" t="s">
        <v>109</v>
      </c>
      <c r="M279" t="s">
        <v>110</v>
      </c>
      <c r="N279">
        <v>1</v>
      </c>
      <c r="O279">
        <v>1</v>
      </c>
      <c r="P279">
        <v>1</v>
      </c>
      <c r="Q279" t="s">
        <v>109</v>
      </c>
      <c r="R279" t="s">
        <v>12083</v>
      </c>
      <c r="S279">
        <v>0</v>
      </c>
      <c r="T279" s="45">
        <v>45005.509409722225</v>
      </c>
      <c r="U279" t="s">
        <v>1893</v>
      </c>
      <c r="V279" t="s">
        <v>5373</v>
      </c>
      <c r="W279" t="s">
        <v>5373</v>
      </c>
      <c r="X279" t="s">
        <v>162</v>
      </c>
      <c r="Y279">
        <v>6</v>
      </c>
      <c r="Z279" t="s">
        <v>1503</v>
      </c>
      <c r="AA279" t="s">
        <v>11457</v>
      </c>
      <c r="AB279" t="s">
        <v>110</v>
      </c>
      <c r="AC279" t="s">
        <v>5373</v>
      </c>
      <c r="AD279" t="s">
        <v>110</v>
      </c>
      <c r="AE279" t="s">
        <v>110</v>
      </c>
      <c r="AF279"/>
      <c r="AG279" t="s">
        <v>3531</v>
      </c>
      <c r="AH279" t="s">
        <v>832</v>
      </c>
      <c r="AI279" t="s">
        <v>5373</v>
      </c>
      <c r="AJ279" t="s">
        <v>110</v>
      </c>
      <c r="AK279" t="s">
        <v>109</v>
      </c>
      <c r="AL279" t="s">
        <v>110</v>
      </c>
      <c r="AM279" s="1"/>
      <c r="AN279" s="1"/>
      <c r="AO279" s="1">
        <v>44430</v>
      </c>
      <c r="AP279">
        <v>6</v>
      </c>
      <c r="AQ279">
        <v>40.6</v>
      </c>
      <c r="AR279">
        <v>47.244</v>
      </c>
      <c r="AS279" t="s">
        <v>227</v>
      </c>
      <c r="AT279" t="s">
        <v>430</v>
      </c>
      <c r="AU279" t="s">
        <v>109</v>
      </c>
      <c r="AV279" t="s">
        <v>11801</v>
      </c>
      <c r="AW279" t="s">
        <v>10972</v>
      </c>
      <c r="AX279" t="s">
        <v>110</v>
      </c>
      <c r="AY279" t="s">
        <v>110</v>
      </c>
      <c r="AZ279" t="s">
        <v>109</v>
      </c>
      <c r="BA279" t="s">
        <v>109</v>
      </c>
      <c r="BB279" t="s">
        <v>109</v>
      </c>
      <c r="BC279" t="s">
        <v>110</v>
      </c>
      <c r="BD279" t="s">
        <v>109</v>
      </c>
      <c r="BE279" t="s">
        <v>12084</v>
      </c>
      <c r="BF279" t="s">
        <v>12</v>
      </c>
      <c r="BG279" t="s">
        <v>11803</v>
      </c>
      <c r="BH279"/>
      <c r="BI279" t="s">
        <v>110</v>
      </c>
      <c r="BJ279" t="s">
        <v>110</v>
      </c>
    </row>
    <row r="280" spans="1:62">
      <c r="A280">
        <v>65</v>
      </c>
      <c r="B280" t="s">
        <v>12085</v>
      </c>
      <c r="C280" s="1">
        <v>43508</v>
      </c>
      <c r="D280" t="s">
        <v>2083</v>
      </c>
      <c r="E280" t="s">
        <v>209</v>
      </c>
      <c r="F280" t="s">
        <v>210</v>
      </c>
      <c r="G280" t="s">
        <v>6960</v>
      </c>
      <c r="H280" t="s">
        <v>110</v>
      </c>
      <c r="I280" t="s">
        <v>5373</v>
      </c>
      <c r="J280" t="s">
        <v>5373</v>
      </c>
      <c r="K280" t="s">
        <v>12086</v>
      </c>
      <c r="L280" t="s">
        <v>214</v>
      </c>
      <c r="M280" t="s">
        <v>110</v>
      </c>
      <c r="N280">
        <v>1</v>
      </c>
      <c r="O280">
        <v>1</v>
      </c>
      <c r="P280">
        <v>1</v>
      </c>
      <c r="Q280" t="s">
        <v>109</v>
      </c>
      <c r="R280" t="s">
        <v>12087</v>
      </c>
      <c r="S280">
        <v>0</v>
      </c>
      <c r="T280" s="45">
        <v>45005.509409722225</v>
      </c>
      <c r="U280" t="s">
        <v>108</v>
      </c>
      <c r="V280" t="s">
        <v>5373</v>
      </c>
      <c r="W280" t="s">
        <v>5373</v>
      </c>
      <c r="X280" t="s">
        <v>162</v>
      </c>
      <c r="Y280">
        <v>0.5</v>
      </c>
      <c r="Z280" t="s">
        <v>149</v>
      </c>
      <c r="AA280" t="s">
        <v>2904</v>
      </c>
      <c r="AB280" t="s">
        <v>110</v>
      </c>
      <c r="AC280" t="s">
        <v>5373</v>
      </c>
      <c r="AD280" t="s">
        <v>110</v>
      </c>
      <c r="AE280" t="s">
        <v>110</v>
      </c>
      <c r="AF280"/>
      <c r="AG280" t="s">
        <v>1618</v>
      </c>
      <c r="AH280" t="s">
        <v>131</v>
      </c>
      <c r="AI280" t="s">
        <v>5373</v>
      </c>
      <c r="AJ280" t="s">
        <v>110</v>
      </c>
      <c r="AK280" t="s">
        <v>389</v>
      </c>
      <c r="AL280" t="s">
        <v>110</v>
      </c>
      <c r="AM280" s="1"/>
      <c r="AN280" s="1"/>
      <c r="AO280" s="1">
        <v>43843</v>
      </c>
      <c r="AP280">
        <v>0.5</v>
      </c>
      <c r="AQ280">
        <v>3.427</v>
      </c>
      <c r="AR280">
        <v>3.9369999999999998</v>
      </c>
      <c r="AS280" t="s">
        <v>167</v>
      </c>
      <c r="AT280" t="s">
        <v>110</v>
      </c>
      <c r="AU280" t="s">
        <v>109</v>
      </c>
      <c r="AV280" t="s">
        <v>4125</v>
      </c>
      <c r="AW280" t="s">
        <v>2083</v>
      </c>
      <c r="AX280" t="s">
        <v>2083</v>
      </c>
      <c r="AY280" t="s">
        <v>110</v>
      </c>
      <c r="AZ280" t="s">
        <v>109</v>
      </c>
      <c r="BA280" t="s">
        <v>109</v>
      </c>
      <c r="BB280" t="s">
        <v>109</v>
      </c>
      <c r="BC280" t="s">
        <v>110</v>
      </c>
      <c r="BD280" t="s">
        <v>109</v>
      </c>
      <c r="BE280" t="s">
        <v>109</v>
      </c>
      <c r="BF280" t="s">
        <v>12</v>
      </c>
      <c r="BG280" t="s">
        <v>2088</v>
      </c>
      <c r="BH280"/>
      <c r="BI280" t="s">
        <v>110</v>
      </c>
      <c r="BJ280" t="s">
        <v>110</v>
      </c>
    </row>
    <row r="281" spans="1:62">
      <c r="A281">
        <v>64</v>
      </c>
      <c r="B281" t="s">
        <v>12088</v>
      </c>
      <c r="C281" s="1">
        <v>43496</v>
      </c>
      <c r="D281" t="s">
        <v>5091</v>
      </c>
      <c r="E281" t="s">
        <v>226</v>
      </c>
      <c r="F281" t="s">
        <v>110</v>
      </c>
      <c r="G281" t="s">
        <v>110</v>
      </c>
      <c r="H281" t="s">
        <v>110</v>
      </c>
      <c r="I281" t="s">
        <v>5373</v>
      </c>
      <c r="J281" t="s">
        <v>5373</v>
      </c>
      <c r="K281" t="s">
        <v>12089</v>
      </c>
      <c r="L281" t="s">
        <v>109</v>
      </c>
      <c r="M281" t="s">
        <v>110</v>
      </c>
      <c r="N281">
        <v>1</v>
      </c>
      <c r="O281">
        <v>1</v>
      </c>
      <c r="P281">
        <v>1</v>
      </c>
      <c r="Q281" t="s">
        <v>109</v>
      </c>
      <c r="R281" t="s">
        <v>12090</v>
      </c>
      <c r="S281">
        <v>0</v>
      </c>
      <c r="T281" s="45">
        <v>45005.509409722225</v>
      </c>
      <c r="U281" t="s">
        <v>697</v>
      </c>
      <c r="V281" t="s">
        <v>5373</v>
      </c>
      <c r="W281" t="s">
        <v>5373</v>
      </c>
      <c r="X281" t="s">
        <v>162</v>
      </c>
      <c r="Y281">
        <v>5</v>
      </c>
      <c r="Z281" t="s">
        <v>126</v>
      </c>
      <c r="AA281" t="s">
        <v>372</v>
      </c>
      <c r="AB281" t="s">
        <v>110</v>
      </c>
      <c r="AC281" t="s">
        <v>5373</v>
      </c>
      <c r="AD281" t="s">
        <v>110</v>
      </c>
      <c r="AE281" t="s">
        <v>110</v>
      </c>
      <c r="AF281">
        <v>100</v>
      </c>
      <c r="AG281" t="s">
        <v>205</v>
      </c>
      <c r="AH281" t="s">
        <v>131</v>
      </c>
      <c r="AI281" t="s">
        <v>5373</v>
      </c>
      <c r="AJ281" t="s">
        <v>110</v>
      </c>
      <c r="AK281" t="s">
        <v>109</v>
      </c>
      <c r="AL281" t="s">
        <v>132</v>
      </c>
      <c r="AM281" s="1">
        <v>43508</v>
      </c>
      <c r="AN281" s="1">
        <v>43689</v>
      </c>
      <c r="AO281" s="1">
        <v>44604</v>
      </c>
      <c r="AP281">
        <v>5</v>
      </c>
      <c r="AQ281">
        <v>33.5</v>
      </c>
      <c r="AR281">
        <v>39.369999999999997</v>
      </c>
      <c r="AS281" t="s">
        <v>133</v>
      </c>
      <c r="AT281" t="s">
        <v>110</v>
      </c>
      <c r="AU281" t="s">
        <v>109</v>
      </c>
      <c r="AV281" t="s">
        <v>5094</v>
      </c>
      <c r="AW281" t="s">
        <v>110</v>
      </c>
      <c r="AX281" t="s">
        <v>110</v>
      </c>
      <c r="AY281" t="s">
        <v>110</v>
      </c>
      <c r="AZ281" t="s">
        <v>109</v>
      </c>
      <c r="BA281" t="s">
        <v>109</v>
      </c>
      <c r="BB281" t="s">
        <v>109</v>
      </c>
      <c r="BC281" t="s">
        <v>110</v>
      </c>
      <c r="BD281" t="s">
        <v>109</v>
      </c>
      <c r="BE281" t="s">
        <v>109</v>
      </c>
      <c r="BF281" t="s">
        <v>12</v>
      </c>
      <c r="BG281" t="s">
        <v>5093</v>
      </c>
      <c r="BH281"/>
      <c r="BI281" t="s">
        <v>518</v>
      </c>
      <c r="BJ281" t="s">
        <v>110</v>
      </c>
    </row>
    <row r="282" spans="1:62">
      <c r="A282">
        <v>63</v>
      </c>
      <c r="B282" t="s">
        <v>12091</v>
      </c>
      <c r="C282" s="1">
        <v>43480</v>
      </c>
      <c r="D282" t="s">
        <v>826</v>
      </c>
      <c r="E282" t="s">
        <v>226</v>
      </c>
      <c r="F282" t="s">
        <v>110</v>
      </c>
      <c r="G282" t="s">
        <v>110</v>
      </c>
      <c r="H282" t="s">
        <v>11090</v>
      </c>
      <c r="I282" t="s">
        <v>5373</v>
      </c>
      <c r="J282" t="s">
        <v>5373</v>
      </c>
      <c r="K282" t="s">
        <v>7076</v>
      </c>
      <c r="L282" t="s">
        <v>109</v>
      </c>
      <c r="M282" t="s">
        <v>110</v>
      </c>
      <c r="N282">
        <v>2</v>
      </c>
      <c r="O282">
        <v>1</v>
      </c>
      <c r="P282">
        <v>1</v>
      </c>
      <c r="Q282" t="s">
        <v>109</v>
      </c>
      <c r="R282" t="s">
        <v>12092</v>
      </c>
      <c r="S282">
        <v>0</v>
      </c>
      <c r="T282" s="45">
        <v>45005.509409722225</v>
      </c>
      <c r="U282" t="s">
        <v>4981</v>
      </c>
      <c r="V282" t="s">
        <v>5373</v>
      </c>
      <c r="W282" t="s">
        <v>5373</v>
      </c>
      <c r="X282" t="s">
        <v>162</v>
      </c>
      <c r="Y282">
        <v>7</v>
      </c>
      <c r="Z282" t="s">
        <v>956</v>
      </c>
      <c r="AA282" t="s">
        <v>12093</v>
      </c>
      <c r="AB282" t="s">
        <v>110</v>
      </c>
      <c r="AC282" t="s">
        <v>5373</v>
      </c>
      <c r="AD282" t="s">
        <v>12094</v>
      </c>
      <c r="AE282" t="s">
        <v>110</v>
      </c>
      <c r="AF282">
        <v>99.445999999999998</v>
      </c>
      <c r="AG282" t="s">
        <v>165</v>
      </c>
      <c r="AH282" t="s">
        <v>131</v>
      </c>
      <c r="AI282" t="s">
        <v>5373</v>
      </c>
      <c r="AJ282" t="s">
        <v>110</v>
      </c>
      <c r="AK282" t="s">
        <v>109</v>
      </c>
      <c r="AL282" t="s">
        <v>132</v>
      </c>
      <c r="AM282" s="1">
        <v>43487</v>
      </c>
      <c r="AN282" s="1">
        <v>43668</v>
      </c>
      <c r="AO282" s="1">
        <v>45313</v>
      </c>
      <c r="AP282">
        <v>7</v>
      </c>
      <c r="AQ282">
        <v>47.326999999999998</v>
      </c>
      <c r="AR282">
        <v>54.688000000000002</v>
      </c>
      <c r="AS282" t="s">
        <v>430</v>
      </c>
      <c r="AT282" t="s">
        <v>110</v>
      </c>
      <c r="AU282" t="s">
        <v>109</v>
      </c>
      <c r="AV282" t="s">
        <v>3030</v>
      </c>
      <c r="AW282" t="s">
        <v>110</v>
      </c>
      <c r="AX282" t="s">
        <v>826</v>
      </c>
      <c r="AY282" t="s">
        <v>110</v>
      </c>
      <c r="AZ282" t="s">
        <v>109</v>
      </c>
      <c r="BA282" t="s">
        <v>109</v>
      </c>
      <c r="BB282" t="s">
        <v>109</v>
      </c>
      <c r="BC282" t="s">
        <v>110</v>
      </c>
      <c r="BD282" t="s">
        <v>109</v>
      </c>
      <c r="BE282" t="s">
        <v>12095</v>
      </c>
      <c r="BF282" t="s">
        <v>12</v>
      </c>
      <c r="BG282" t="s">
        <v>3029</v>
      </c>
      <c r="BH282"/>
      <c r="BI282" t="s">
        <v>518</v>
      </c>
      <c r="BJ282" t="s">
        <v>110</v>
      </c>
    </row>
    <row r="283" spans="1:62">
      <c r="A283">
        <v>62</v>
      </c>
      <c r="B283" t="s">
        <v>12096</v>
      </c>
      <c r="C283" s="1">
        <v>43480</v>
      </c>
      <c r="D283" t="s">
        <v>826</v>
      </c>
      <c r="E283" t="s">
        <v>226</v>
      </c>
      <c r="F283" t="s">
        <v>110</v>
      </c>
      <c r="G283" t="s">
        <v>110</v>
      </c>
      <c r="H283" t="s">
        <v>11090</v>
      </c>
      <c r="I283" t="s">
        <v>5373</v>
      </c>
      <c r="J283" t="s">
        <v>5373</v>
      </c>
      <c r="K283" t="s">
        <v>7076</v>
      </c>
      <c r="L283" t="s">
        <v>109</v>
      </c>
      <c r="M283" t="s">
        <v>110</v>
      </c>
      <c r="N283">
        <v>2</v>
      </c>
      <c r="O283">
        <v>1</v>
      </c>
      <c r="P283">
        <v>1</v>
      </c>
      <c r="Q283" t="s">
        <v>109</v>
      </c>
      <c r="R283" t="s">
        <v>12097</v>
      </c>
      <c r="S283">
        <v>0</v>
      </c>
      <c r="T283" s="45">
        <v>45005.509409722225</v>
      </c>
      <c r="U283" t="s">
        <v>4981</v>
      </c>
      <c r="V283" t="s">
        <v>5373</v>
      </c>
      <c r="W283" t="s">
        <v>5373</v>
      </c>
      <c r="X283" t="s">
        <v>162</v>
      </c>
      <c r="Y283">
        <v>8</v>
      </c>
      <c r="Z283" t="s">
        <v>126</v>
      </c>
      <c r="AA283" t="s">
        <v>319</v>
      </c>
      <c r="AB283" t="s">
        <v>110</v>
      </c>
      <c r="AC283" t="s">
        <v>5373</v>
      </c>
      <c r="AD283" t="s">
        <v>11586</v>
      </c>
      <c r="AE283" t="s">
        <v>110</v>
      </c>
      <c r="AF283">
        <v>99.403000000000006</v>
      </c>
      <c r="AG283" t="s">
        <v>165</v>
      </c>
      <c r="AH283" t="s">
        <v>131</v>
      </c>
      <c r="AI283" t="s">
        <v>5373</v>
      </c>
      <c r="AJ283" t="s">
        <v>110</v>
      </c>
      <c r="AK283" t="s">
        <v>109</v>
      </c>
      <c r="AL283" t="s">
        <v>132</v>
      </c>
      <c r="AM283" s="1">
        <v>43487</v>
      </c>
      <c r="AN283" s="1">
        <v>43668</v>
      </c>
      <c r="AO283" s="1">
        <v>44583</v>
      </c>
      <c r="AP283">
        <v>8</v>
      </c>
      <c r="AQ283">
        <v>54.088000000000001</v>
      </c>
      <c r="AR283">
        <v>62.5</v>
      </c>
      <c r="AS283" t="s">
        <v>430</v>
      </c>
      <c r="AT283" t="s">
        <v>110</v>
      </c>
      <c r="AU283" t="s">
        <v>109</v>
      </c>
      <c r="AV283" t="s">
        <v>3030</v>
      </c>
      <c r="AW283" t="s">
        <v>110</v>
      </c>
      <c r="AX283" t="s">
        <v>826</v>
      </c>
      <c r="AY283" t="s">
        <v>110</v>
      </c>
      <c r="AZ283" t="s">
        <v>109</v>
      </c>
      <c r="BA283" t="s">
        <v>109</v>
      </c>
      <c r="BB283" t="s">
        <v>109</v>
      </c>
      <c r="BC283" t="s">
        <v>110</v>
      </c>
      <c r="BD283" t="s">
        <v>109</v>
      </c>
      <c r="BE283" t="s">
        <v>12098</v>
      </c>
      <c r="BF283" t="s">
        <v>12</v>
      </c>
      <c r="BG283" t="s">
        <v>3029</v>
      </c>
      <c r="BH283"/>
      <c r="BI283" t="s">
        <v>518</v>
      </c>
      <c r="BJ283" t="s">
        <v>110</v>
      </c>
    </row>
    <row r="284" spans="1:62">
      <c r="A284">
        <v>61</v>
      </c>
      <c r="B284" t="s">
        <v>12099</v>
      </c>
      <c r="C284" s="1">
        <v>43480</v>
      </c>
      <c r="D284" t="s">
        <v>6875</v>
      </c>
      <c r="E284" t="s">
        <v>226</v>
      </c>
      <c r="F284" t="s">
        <v>110</v>
      </c>
      <c r="G284" t="s">
        <v>110</v>
      </c>
      <c r="H284" t="s">
        <v>110</v>
      </c>
      <c r="I284" t="s">
        <v>5373</v>
      </c>
      <c r="J284" t="s">
        <v>5373</v>
      </c>
      <c r="K284" t="s">
        <v>210</v>
      </c>
      <c r="L284" t="s">
        <v>109</v>
      </c>
      <c r="M284" t="s">
        <v>110</v>
      </c>
      <c r="N284">
        <v>1</v>
      </c>
      <c r="O284">
        <v>1</v>
      </c>
      <c r="P284">
        <v>1</v>
      </c>
      <c r="Q284" t="s">
        <v>109</v>
      </c>
      <c r="R284" t="s">
        <v>12100</v>
      </c>
      <c r="S284">
        <v>0</v>
      </c>
      <c r="T284" s="45">
        <v>45005.509409722225</v>
      </c>
      <c r="U284" t="s">
        <v>12101</v>
      </c>
      <c r="V284" t="s">
        <v>5373</v>
      </c>
      <c r="W284" t="s">
        <v>5373</v>
      </c>
      <c r="X284" t="s">
        <v>162</v>
      </c>
      <c r="Y284">
        <v>5</v>
      </c>
      <c r="Z284" t="s">
        <v>126</v>
      </c>
      <c r="AA284" t="s">
        <v>409</v>
      </c>
      <c r="AB284" t="s">
        <v>110</v>
      </c>
      <c r="AC284" t="s">
        <v>5373</v>
      </c>
      <c r="AD284" t="s">
        <v>110</v>
      </c>
      <c r="AE284" t="s">
        <v>110</v>
      </c>
      <c r="AF284"/>
      <c r="AG284" t="s">
        <v>3531</v>
      </c>
      <c r="AH284" t="s">
        <v>832</v>
      </c>
      <c r="AI284" t="s">
        <v>5373</v>
      </c>
      <c r="AJ284" t="s">
        <v>110</v>
      </c>
      <c r="AK284" t="s">
        <v>109</v>
      </c>
      <c r="AL284" t="s">
        <v>110</v>
      </c>
      <c r="AM284" s="1"/>
      <c r="AN284" s="1"/>
      <c r="AO284" s="1">
        <v>44584</v>
      </c>
      <c r="AP284">
        <v>5</v>
      </c>
      <c r="AQ284">
        <v>33.805</v>
      </c>
      <c r="AR284">
        <v>39.063000000000002</v>
      </c>
      <c r="AS284" t="s">
        <v>227</v>
      </c>
      <c r="AT284" t="s">
        <v>430</v>
      </c>
      <c r="AU284" t="s">
        <v>109</v>
      </c>
      <c r="AV284" t="s">
        <v>12102</v>
      </c>
      <c r="AW284" t="s">
        <v>663</v>
      </c>
      <c r="AX284" t="s">
        <v>110</v>
      </c>
      <c r="AY284" t="s">
        <v>110</v>
      </c>
      <c r="AZ284" t="s">
        <v>109</v>
      </c>
      <c r="BA284" t="s">
        <v>109</v>
      </c>
      <c r="BB284" t="s">
        <v>109</v>
      </c>
      <c r="BC284" t="s">
        <v>110</v>
      </c>
      <c r="BD284" t="s">
        <v>109</v>
      </c>
      <c r="BE284" t="s">
        <v>11374</v>
      </c>
      <c r="BF284" t="s">
        <v>12</v>
      </c>
      <c r="BG284" t="s">
        <v>12103</v>
      </c>
      <c r="BH284"/>
      <c r="BI284" t="s">
        <v>110</v>
      </c>
      <c r="BJ284" t="s">
        <v>110</v>
      </c>
    </row>
    <row r="285" spans="1:62">
      <c r="A285">
        <v>60</v>
      </c>
      <c r="B285" t="s">
        <v>12085</v>
      </c>
      <c r="C285" s="1">
        <v>43473</v>
      </c>
      <c r="D285" t="s">
        <v>2083</v>
      </c>
      <c r="E285" t="s">
        <v>226</v>
      </c>
      <c r="F285" t="s">
        <v>110</v>
      </c>
      <c r="G285" t="s">
        <v>110</v>
      </c>
      <c r="H285" t="s">
        <v>110</v>
      </c>
      <c r="I285" t="s">
        <v>5373</v>
      </c>
      <c r="J285" t="s">
        <v>5373</v>
      </c>
      <c r="K285" t="s">
        <v>12086</v>
      </c>
      <c r="L285" t="s">
        <v>214</v>
      </c>
      <c r="M285" t="s">
        <v>110</v>
      </c>
      <c r="N285">
        <v>1</v>
      </c>
      <c r="O285">
        <v>1</v>
      </c>
      <c r="P285">
        <v>1</v>
      </c>
      <c r="Q285" t="s">
        <v>109</v>
      </c>
      <c r="R285" t="s">
        <v>12104</v>
      </c>
      <c r="S285">
        <v>0</v>
      </c>
      <c r="T285" s="45">
        <v>45005.509409722225</v>
      </c>
      <c r="U285" t="s">
        <v>108</v>
      </c>
      <c r="V285" t="s">
        <v>5373</v>
      </c>
      <c r="W285" t="s">
        <v>5373</v>
      </c>
      <c r="X285" t="s">
        <v>162</v>
      </c>
      <c r="Y285">
        <v>5.5</v>
      </c>
      <c r="Z285" t="s">
        <v>149</v>
      </c>
      <c r="AA285" t="s">
        <v>2904</v>
      </c>
      <c r="AB285" t="s">
        <v>110</v>
      </c>
      <c r="AC285" t="s">
        <v>5373</v>
      </c>
      <c r="AD285" t="s">
        <v>110</v>
      </c>
      <c r="AE285" t="s">
        <v>110</v>
      </c>
      <c r="AF285">
        <v>99.99</v>
      </c>
      <c r="AG285" t="s">
        <v>1618</v>
      </c>
      <c r="AH285" t="s">
        <v>131</v>
      </c>
      <c r="AI285" t="s">
        <v>5373</v>
      </c>
      <c r="AJ285" t="s">
        <v>110</v>
      </c>
      <c r="AK285" t="s">
        <v>389</v>
      </c>
      <c r="AL285" t="s">
        <v>132</v>
      </c>
      <c r="AM285" s="1">
        <v>43480</v>
      </c>
      <c r="AN285" s="1">
        <v>43661</v>
      </c>
      <c r="AO285" s="1">
        <v>43843</v>
      </c>
      <c r="AP285">
        <v>5.5</v>
      </c>
      <c r="AQ285">
        <v>37.692999999999998</v>
      </c>
      <c r="AR285">
        <v>42.969000000000001</v>
      </c>
      <c r="AS285" t="s">
        <v>167</v>
      </c>
      <c r="AT285" t="s">
        <v>110</v>
      </c>
      <c r="AU285" t="s">
        <v>109</v>
      </c>
      <c r="AV285" t="s">
        <v>4125</v>
      </c>
      <c r="AW285" t="s">
        <v>2083</v>
      </c>
      <c r="AX285" t="s">
        <v>2083</v>
      </c>
      <c r="AY285" t="s">
        <v>110</v>
      </c>
      <c r="AZ285" t="s">
        <v>109</v>
      </c>
      <c r="BA285" t="s">
        <v>109</v>
      </c>
      <c r="BB285" t="s">
        <v>11625</v>
      </c>
      <c r="BC285" t="s">
        <v>110</v>
      </c>
      <c r="BD285" t="s">
        <v>109</v>
      </c>
      <c r="BE285" t="s">
        <v>109</v>
      </c>
      <c r="BF285" t="s">
        <v>12</v>
      </c>
      <c r="BG285" t="s">
        <v>2088</v>
      </c>
      <c r="BH285"/>
      <c r="BI285" t="s">
        <v>518</v>
      </c>
      <c r="BJ285" t="s">
        <v>110</v>
      </c>
    </row>
    <row r="286" spans="1:62">
      <c r="A286">
        <v>59</v>
      </c>
      <c r="B286" t="s">
        <v>12105</v>
      </c>
      <c r="C286" s="1">
        <v>43453</v>
      </c>
      <c r="D286" t="s">
        <v>6751</v>
      </c>
      <c r="E286" t="s">
        <v>209</v>
      </c>
      <c r="F286" t="s">
        <v>110</v>
      </c>
      <c r="G286" t="s">
        <v>110</v>
      </c>
      <c r="H286" t="s">
        <v>110</v>
      </c>
      <c r="I286" t="s">
        <v>5373</v>
      </c>
      <c r="J286" t="s">
        <v>5373</v>
      </c>
      <c r="K286" t="s">
        <v>10565</v>
      </c>
      <c r="L286" t="s">
        <v>109</v>
      </c>
      <c r="M286" t="s">
        <v>110</v>
      </c>
      <c r="N286">
        <v>1</v>
      </c>
      <c r="O286">
        <v>1</v>
      </c>
      <c r="P286">
        <v>1</v>
      </c>
      <c r="Q286" t="s">
        <v>109</v>
      </c>
      <c r="R286" t="s">
        <v>12106</v>
      </c>
      <c r="S286">
        <v>0</v>
      </c>
      <c r="T286" s="45">
        <v>45005.509409722225</v>
      </c>
      <c r="U286" t="s">
        <v>1893</v>
      </c>
      <c r="V286" t="s">
        <v>5373</v>
      </c>
      <c r="W286" t="s">
        <v>5373</v>
      </c>
      <c r="X286" t="s">
        <v>162</v>
      </c>
      <c r="Y286">
        <v>2</v>
      </c>
      <c r="Z286" t="s">
        <v>2802</v>
      </c>
      <c r="AA286" t="s">
        <v>11360</v>
      </c>
      <c r="AB286" t="s">
        <v>110</v>
      </c>
      <c r="AC286" t="s">
        <v>5373</v>
      </c>
      <c r="AD286" t="s">
        <v>110</v>
      </c>
      <c r="AE286" t="s">
        <v>110</v>
      </c>
      <c r="AF286"/>
      <c r="AG286" t="s">
        <v>3531</v>
      </c>
      <c r="AH286" t="s">
        <v>832</v>
      </c>
      <c r="AI286" t="s">
        <v>5373</v>
      </c>
      <c r="AJ286" t="s">
        <v>110</v>
      </c>
      <c r="AK286" t="s">
        <v>109</v>
      </c>
      <c r="AL286" t="s">
        <v>110</v>
      </c>
      <c r="AM286" s="1"/>
      <c r="AN286" s="1"/>
      <c r="AO286" s="1">
        <v>44015</v>
      </c>
      <c r="AP286">
        <v>2</v>
      </c>
      <c r="AQ286">
        <v>13.782</v>
      </c>
      <c r="AR286">
        <v>15.625</v>
      </c>
      <c r="AS286" t="s">
        <v>227</v>
      </c>
      <c r="AT286" t="s">
        <v>430</v>
      </c>
      <c r="AU286" t="s">
        <v>109</v>
      </c>
      <c r="AV286" t="s">
        <v>11801</v>
      </c>
      <c r="AW286" t="s">
        <v>10972</v>
      </c>
      <c r="AX286" t="s">
        <v>110</v>
      </c>
      <c r="AY286" t="s">
        <v>110</v>
      </c>
      <c r="AZ286" t="s">
        <v>109</v>
      </c>
      <c r="BA286" t="s">
        <v>109</v>
      </c>
      <c r="BB286" t="s">
        <v>109</v>
      </c>
      <c r="BC286" t="s">
        <v>110</v>
      </c>
      <c r="BD286" t="s">
        <v>109</v>
      </c>
      <c r="BE286" t="s">
        <v>109</v>
      </c>
      <c r="BF286" t="s">
        <v>12</v>
      </c>
      <c r="BG286" t="s">
        <v>11803</v>
      </c>
      <c r="BH286"/>
      <c r="BI286" t="s">
        <v>110</v>
      </c>
      <c r="BJ286" t="s">
        <v>110</v>
      </c>
    </row>
    <row r="287" spans="1:62">
      <c r="A287">
        <v>58</v>
      </c>
      <c r="B287" t="s">
        <v>12107</v>
      </c>
      <c r="C287" s="1">
        <v>43446</v>
      </c>
      <c r="D287" t="s">
        <v>6628</v>
      </c>
      <c r="E287" t="s">
        <v>209</v>
      </c>
      <c r="F287" t="s">
        <v>6946</v>
      </c>
      <c r="G287" t="s">
        <v>110</v>
      </c>
      <c r="H287" t="s">
        <v>110</v>
      </c>
      <c r="I287" t="s">
        <v>5373</v>
      </c>
      <c r="J287" t="s">
        <v>5373</v>
      </c>
      <c r="K287" t="s">
        <v>12108</v>
      </c>
      <c r="L287" t="s">
        <v>109</v>
      </c>
      <c r="M287" t="s">
        <v>110</v>
      </c>
      <c r="N287">
        <v>1</v>
      </c>
      <c r="O287">
        <v>1</v>
      </c>
      <c r="P287">
        <v>1</v>
      </c>
      <c r="Q287" t="s">
        <v>109</v>
      </c>
      <c r="R287" t="s">
        <v>12109</v>
      </c>
      <c r="S287">
        <v>0</v>
      </c>
      <c r="T287" s="45">
        <v>45005.509409722225</v>
      </c>
      <c r="U287" t="s">
        <v>318</v>
      </c>
      <c r="V287" t="s">
        <v>5373</v>
      </c>
      <c r="W287" t="s">
        <v>5373</v>
      </c>
      <c r="X287" t="s">
        <v>162</v>
      </c>
      <c r="Y287">
        <v>3</v>
      </c>
      <c r="Z287" t="s">
        <v>126</v>
      </c>
      <c r="AA287" t="s">
        <v>3477</v>
      </c>
      <c r="AB287" t="s">
        <v>110</v>
      </c>
      <c r="AC287" t="s">
        <v>5373</v>
      </c>
      <c r="AD287" t="s">
        <v>110</v>
      </c>
      <c r="AE287" t="s">
        <v>110</v>
      </c>
      <c r="AF287">
        <v>100</v>
      </c>
      <c r="AG287" t="s">
        <v>180</v>
      </c>
      <c r="AH287" t="s">
        <v>131</v>
      </c>
      <c r="AI287" t="s">
        <v>5373</v>
      </c>
      <c r="AJ287" t="s">
        <v>110</v>
      </c>
      <c r="AK287" t="s">
        <v>109</v>
      </c>
      <c r="AL287" t="s">
        <v>132</v>
      </c>
      <c r="AM287" s="1">
        <v>43453</v>
      </c>
      <c r="AN287" s="1">
        <v>43635</v>
      </c>
      <c r="AO287" s="1">
        <v>44549</v>
      </c>
      <c r="AP287">
        <v>3</v>
      </c>
      <c r="AQ287">
        <v>20.64</v>
      </c>
      <c r="AR287">
        <v>23.437999999999999</v>
      </c>
      <c r="AS287" t="s">
        <v>167</v>
      </c>
      <c r="AT287" t="s">
        <v>110</v>
      </c>
      <c r="AU287" t="s">
        <v>109</v>
      </c>
      <c r="AV287" t="s">
        <v>12110</v>
      </c>
      <c r="AW287" t="s">
        <v>6628</v>
      </c>
      <c r="AX287" t="s">
        <v>110</v>
      </c>
      <c r="AY287" t="s">
        <v>110</v>
      </c>
      <c r="AZ287" t="s">
        <v>109</v>
      </c>
      <c r="BA287" t="s">
        <v>109</v>
      </c>
      <c r="BB287" t="s">
        <v>109</v>
      </c>
      <c r="BC287" t="s">
        <v>110</v>
      </c>
      <c r="BD287" t="s">
        <v>109</v>
      </c>
      <c r="BE287" t="s">
        <v>12111</v>
      </c>
      <c r="BF287" t="s">
        <v>12</v>
      </c>
      <c r="BG287" t="s">
        <v>12112</v>
      </c>
      <c r="BH287"/>
      <c r="BI287" t="s">
        <v>518</v>
      </c>
      <c r="BJ287" t="s">
        <v>110</v>
      </c>
    </row>
    <row r="288" spans="1:62">
      <c r="A288">
        <v>57</v>
      </c>
      <c r="B288" t="s">
        <v>12113</v>
      </c>
      <c r="C288" s="1">
        <v>43441</v>
      </c>
      <c r="D288" t="s">
        <v>6686</v>
      </c>
      <c r="E288" t="s">
        <v>209</v>
      </c>
      <c r="F288" t="s">
        <v>110</v>
      </c>
      <c r="G288" t="s">
        <v>110</v>
      </c>
      <c r="H288" t="s">
        <v>110</v>
      </c>
      <c r="I288" t="s">
        <v>5373</v>
      </c>
      <c r="J288" t="s">
        <v>5373</v>
      </c>
      <c r="K288" t="s">
        <v>12114</v>
      </c>
      <c r="L288" t="s">
        <v>109</v>
      </c>
      <c r="M288" t="s">
        <v>110</v>
      </c>
      <c r="N288">
        <v>1</v>
      </c>
      <c r="O288">
        <v>1</v>
      </c>
      <c r="P288">
        <v>1</v>
      </c>
      <c r="Q288" t="s">
        <v>109</v>
      </c>
      <c r="R288" t="s">
        <v>12115</v>
      </c>
      <c r="S288">
        <v>0</v>
      </c>
      <c r="T288" s="45">
        <v>45005.509409722225</v>
      </c>
      <c r="U288" t="s">
        <v>333</v>
      </c>
      <c r="V288" t="s">
        <v>5373</v>
      </c>
      <c r="W288" t="s">
        <v>5373</v>
      </c>
      <c r="X288" t="s">
        <v>162</v>
      </c>
      <c r="Y288">
        <v>0.7</v>
      </c>
      <c r="Z288" t="s">
        <v>126</v>
      </c>
      <c r="AA288" t="s">
        <v>11598</v>
      </c>
      <c r="AB288" t="s">
        <v>110</v>
      </c>
      <c r="AC288" t="s">
        <v>5373</v>
      </c>
      <c r="AD288" t="s">
        <v>110</v>
      </c>
      <c r="AE288" t="s">
        <v>110</v>
      </c>
      <c r="AF288"/>
      <c r="AG288" t="s">
        <v>180</v>
      </c>
      <c r="AH288" t="s">
        <v>832</v>
      </c>
      <c r="AI288" t="s">
        <v>5373</v>
      </c>
      <c r="AJ288" t="s">
        <v>110</v>
      </c>
      <c r="AK288" t="s">
        <v>389</v>
      </c>
      <c r="AL288" t="s">
        <v>110</v>
      </c>
      <c r="AM288" s="1"/>
      <c r="AN288" s="1"/>
      <c r="AO288" s="1">
        <v>44408</v>
      </c>
      <c r="AP288">
        <v>0.7</v>
      </c>
      <c r="AQ288">
        <v>4.7549999999999999</v>
      </c>
      <c r="AR288">
        <v>5.4690000000000003</v>
      </c>
      <c r="AS288" t="s">
        <v>227</v>
      </c>
      <c r="AT288" t="s">
        <v>110</v>
      </c>
      <c r="AU288" t="s">
        <v>109</v>
      </c>
      <c r="AV288" t="s">
        <v>12041</v>
      </c>
      <c r="AW288" t="s">
        <v>6686</v>
      </c>
      <c r="AX288" t="s">
        <v>110</v>
      </c>
      <c r="AY288" t="s">
        <v>110</v>
      </c>
      <c r="AZ288" t="s">
        <v>109</v>
      </c>
      <c r="BA288" t="s">
        <v>109</v>
      </c>
      <c r="BB288" t="s">
        <v>109</v>
      </c>
      <c r="BC288" t="s">
        <v>110</v>
      </c>
      <c r="BD288" t="s">
        <v>109</v>
      </c>
      <c r="BE288" t="s">
        <v>109</v>
      </c>
      <c r="BF288" t="s">
        <v>12</v>
      </c>
      <c r="BG288" t="s">
        <v>12043</v>
      </c>
      <c r="BH288"/>
      <c r="BI288" t="s">
        <v>110</v>
      </c>
      <c r="BJ288" t="s">
        <v>110</v>
      </c>
    </row>
    <row r="289" spans="1:62">
      <c r="A289">
        <v>56</v>
      </c>
      <c r="B289" t="s">
        <v>12116</v>
      </c>
      <c r="C289" s="1">
        <v>43440</v>
      </c>
      <c r="D289" t="s">
        <v>3236</v>
      </c>
      <c r="E289" t="s">
        <v>226</v>
      </c>
      <c r="F289" t="s">
        <v>110</v>
      </c>
      <c r="G289" t="s">
        <v>110</v>
      </c>
      <c r="H289" t="s">
        <v>110</v>
      </c>
      <c r="I289" t="s">
        <v>5373</v>
      </c>
      <c r="J289" t="s">
        <v>5373</v>
      </c>
      <c r="K289" t="s">
        <v>12117</v>
      </c>
      <c r="L289" t="s">
        <v>109</v>
      </c>
      <c r="M289" t="s">
        <v>110</v>
      </c>
      <c r="N289">
        <v>1</v>
      </c>
      <c r="O289">
        <v>1</v>
      </c>
      <c r="P289">
        <v>1</v>
      </c>
      <c r="Q289" t="s">
        <v>109</v>
      </c>
      <c r="R289" t="s">
        <v>12118</v>
      </c>
      <c r="S289">
        <v>0</v>
      </c>
      <c r="T289" s="45">
        <v>45005.509409722225</v>
      </c>
      <c r="U289" t="s">
        <v>108</v>
      </c>
      <c r="V289" t="s">
        <v>5373</v>
      </c>
      <c r="W289" t="s">
        <v>5373</v>
      </c>
      <c r="X289" t="s">
        <v>162</v>
      </c>
      <c r="Y289">
        <v>2.5</v>
      </c>
      <c r="Z289" t="s">
        <v>126</v>
      </c>
      <c r="AA289" t="s">
        <v>422</v>
      </c>
      <c r="AB289" t="s">
        <v>110</v>
      </c>
      <c r="AC289" t="s">
        <v>5373</v>
      </c>
      <c r="AD289" t="s">
        <v>110</v>
      </c>
      <c r="AE289" t="s">
        <v>110</v>
      </c>
      <c r="AF289">
        <v>100</v>
      </c>
      <c r="AG289" t="s">
        <v>205</v>
      </c>
      <c r="AH289" t="s">
        <v>131</v>
      </c>
      <c r="AI289" t="s">
        <v>5373</v>
      </c>
      <c r="AJ289" t="s">
        <v>110</v>
      </c>
      <c r="AK289" t="s">
        <v>109</v>
      </c>
      <c r="AL289" t="s">
        <v>132</v>
      </c>
      <c r="AM289" s="1">
        <v>43447</v>
      </c>
      <c r="AN289" s="1">
        <v>43629</v>
      </c>
      <c r="AO289" s="1">
        <v>44543</v>
      </c>
      <c r="AP289">
        <v>2.5</v>
      </c>
      <c r="AQ289">
        <v>17.207000000000001</v>
      </c>
      <c r="AR289">
        <v>19.530999999999999</v>
      </c>
      <c r="AS289" t="s">
        <v>133</v>
      </c>
      <c r="AT289" t="s">
        <v>110</v>
      </c>
      <c r="AU289" t="s">
        <v>109</v>
      </c>
      <c r="AV289" t="s">
        <v>3771</v>
      </c>
      <c r="AW289" t="s">
        <v>110</v>
      </c>
      <c r="AX289" t="s">
        <v>110</v>
      </c>
      <c r="AY289" t="s">
        <v>110</v>
      </c>
      <c r="AZ289" t="s">
        <v>109</v>
      </c>
      <c r="BA289" t="s">
        <v>109</v>
      </c>
      <c r="BB289" t="s">
        <v>109</v>
      </c>
      <c r="BC289" t="s">
        <v>110</v>
      </c>
      <c r="BD289" t="s">
        <v>109</v>
      </c>
      <c r="BE289" t="s">
        <v>109</v>
      </c>
      <c r="BF289" t="s">
        <v>12</v>
      </c>
      <c r="BG289" t="s">
        <v>3238</v>
      </c>
      <c r="BH289"/>
      <c r="BI289" t="s">
        <v>518</v>
      </c>
      <c r="BJ289" t="s">
        <v>110</v>
      </c>
    </row>
    <row r="290" spans="1:62">
      <c r="A290">
        <v>55</v>
      </c>
      <c r="B290" t="s">
        <v>12119</v>
      </c>
      <c r="C290" s="1">
        <v>43433</v>
      </c>
      <c r="D290" t="s">
        <v>1086</v>
      </c>
      <c r="E290" t="s">
        <v>6945</v>
      </c>
      <c r="F290" t="s">
        <v>110</v>
      </c>
      <c r="G290" t="s">
        <v>110</v>
      </c>
      <c r="H290" t="s">
        <v>110</v>
      </c>
      <c r="I290" t="s">
        <v>5373</v>
      </c>
      <c r="J290" t="s">
        <v>5373</v>
      </c>
      <c r="K290" t="s">
        <v>12066</v>
      </c>
      <c r="L290" t="s">
        <v>6959</v>
      </c>
      <c r="M290" t="s">
        <v>110</v>
      </c>
      <c r="N290">
        <v>1</v>
      </c>
      <c r="O290">
        <v>1</v>
      </c>
      <c r="P290">
        <v>1</v>
      </c>
      <c r="Q290" t="s">
        <v>109</v>
      </c>
      <c r="R290" t="s">
        <v>12120</v>
      </c>
      <c r="S290">
        <v>0</v>
      </c>
      <c r="T290" s="45">
        <v>45005.509409722225</v>
      </c>
      <c r="U290" t="s">
        <v>108</v>
      </c>
      <c r="V290" t="s">
        <v>5373</v>
      </c>
      <c r="W290" t="s">
        <v>5373</v>
      </c>
      <c r="X290" t="s">
        <v>162</v>
      </c>
      <c r="Y290">
        <v>1.6259999999999999</v>
      </c>
      <c r="Z290" t="s">
        <v>149</v>
      </c>
      <c r="AA290" t="s">
        <v>671</v>
      </c>
      <c r="AB290" t="s">
        <v>110</v>
      </c>
      <c r="AC290" t="s">
        <v>5373</v>
      </c>
      <c r="AD290" t="s">
        <v>110</v>
      </c>
      <c r="AE290" t="s">
        <v>110</v>
      </c>
      <c r="AF290">
        <v>100</v>
      </c>
      <c r="AG290" t="s">
        <v>180</v>
      </c>
      <c r="AH290" t="s">
        <v>225</v>
      </c>
      <c r="AI290" t="s">
        <v>5373</v>
      </c>
      <c r="AJ290" t="s">
        <v>110</v>
      </c>
      <c r="AK290" t="s">
        <v>109</v>
      </c>
      <c r="AL290" t="s">
        <v>132</v>
      </c>
      <c r="AM290" s="1">
        <v>43438</v>
      </c>
      <c r="AN290" s="1">
        <v>43620</v>
      </c>
      <c r="AO290" s="1">
        <v>43801</v>
      </c>
      <c r="AP290">
        <v>1.63</v>
      </c>
      <c r="AQ290">
        <v>11.289</v>
      </c>
      <c r="AR290">
        <v>12.702999999999999</v>
      </c>
      <c r="AS290" t="s">
        <v>430</v>
      </c>
      <c r="AT290" t="s">
        <v>110</v>
      </c>
      <c r="AU290" t="s">
        <v>109</v>
      </c>
      <c r="AV290" t="s">
        <v>11644</v>
      </c>
      <c r="AW290" t="s">
        <v>1086</v>
      </c>
      <c r="AX290" t="s">
        <v>110</v>
      </c>
      <c r="AY290" t="s">
        <v>110</v>
      </c>
      <c r="AZ290" t="s">
        <v>109</v>
      </c>
      <c r="BA290" t="s">
        <v>109</v>
      </c>
      <c r="BB290" t="s">
        <v>11625</v>
      </c>
      <c r="BC290" t="s">
        <v>110</v>
      </c>
      <c r="BD290" t="s">
        <v>109</v>
      </c>
      <c r="BE290" t="s">
        <v>109</v>
      </c>
      <c r="BF290" t="s">
        <v>12</v>
      </c>
      <c r="BG290" t="s">
        <v>11645</v>
      </c>
      <c r="BH290"/>
      <c r="BI290" t="s">
        <v>518</v>
      </c>
      <c r="BJ290" t="s">
        <v>110</v>
      </c>
    </row>
    <row r="291" spans="1:62">
      <c r="A291">
        <v>54</v>
      </c>
      <c r="B291" t="s">
        <v>12121</v>
      </c>
      <c r="C291" s="1">
        <v>43432</v>
      </c>
      <c r="D291" t="s">
        <v>6765</v>
      </c>
      <c r="E291" t="s">
        <v>226</v>
      </c>
      <c r="F291" t="s">
        <v>110</v>
      </c>
      <c r="G291" t="s">
        <v>110</v>
      </c>
      <c r="H291" t="s">
        <v>110</v>
      </c>
      <c r="I291" t="s">
        <v>5373</v>
      </c>
      <c r="J291" t="s">
        <v>5373</v>
      </c>
      <c r="K291" t="s">
        <v>7129</v>
      </c>
      <c r="L291" t="s">
        <v>109</v>
      </c>
      <c r="M291" t="s">
        <v>110</v>
      </c>
      <c r="N291">
        <v>1</v>
      </c>
      <c r="O291">
        <v>1</v>
      </c>
      <c r="P291">
        <v>1</v>
      </c>
      <c r="Q291" t="s">
        <v>109</v>
      </c>
      <c r="R291" t="s">
        <v>12122</v>
      </c>
      <c r="S291">
        <v>0</v>
      </c>
      <c r="T291" s="45">
        <v>45005.509409722225</v>
      </c>
      <c r="U291" t="s">
        <v>11041</v>
      </c>
      <c r="V291" t="s">
        <v>5373</v>
      </c>
      <c r="W291" t="s">
        <v>5373</v>
      </c>
      <c r="X291" t="s">
        <v>162</v>
      </c>
      <c r="Y291">
        <v>4</v>
      </c>
      <c r="Z291" t="s">
        <v>1908</v>
      </c>
      <c r="AA291" t="s">
        <v>12123</v>
      </c>
      <c r="AB291" t="s">
        <v>110</v>
      </c>
      <c r="AC291" t="s">
        <v>5373</v>
      </c>
      <c r="AD291" t="s">
        <v>110</v>
      </c>
      <c r="AE291" t="s">
        <v>110</v>
      </c>
      <c r="AF291">
        <v>99.728999999999999</v>
      </c>
      <c r="AG291" t="s">
        <v>205</v>
      </c>
      <c r="AH291" t="s">
        <v>131</v>
      </c>
      <c r="AI291" t="s">
        <v>5373</v>
      </c>
      <c r="AJ291" t="s">
        <v>110</v>
      </c>
      <c r="AK291" t="s">
        <v>109</v>
      </c>
      <c r="AL291" t="s">
        <v>132</v>
      </c>
      <c r="AM291" s="1">
        <v>43439</v>
      </c>
      <c r="AN291" s="1">
        <v>43621</v>
      </c>
      <c r="AO291" s="1">
        <v>44535</v>
      </c>
      <c r="AP291">
        <v>4</v>
      </c>
      <c r="AQ291">
        <v>27.815999999999999</v>
      </c>
      <c r="AR291">
        <v>31.25</v>
      </c>
      <c r="AS291" t="s">
        <v>133</v>
      </c>
      <c r="AT291" t="s">
        <v>110</v>
      </c>
      <c r="AU291" t="s">
        <v>109</v>
      </c>
      <c r="AV291" t="s">
        <v>12124</v>
      </c>
      <c r="AW291" t="s">
        <v>110</v>
      </c>
      <c r="AX291" t="s">
        <v>110</v>
      </c>
      <c r="AY291" t="s">
        <v>110</v>
      </c>
      <c r="AZ291" t="s">
        <v>206</v>
      </c>
      <c r="BA291" t="s">
        <v>4196</v>
      </c>
      <c r="BB291" t="s">
        <v>109</v>
      </c>
      <c r="BC291" t="s">
        <v>110</v>
      </c>
      <c r="BD291" t="s">
        <v>109</v>
      </c>
      <c r="BE291" t="s">
        <v>12125</v>
      </c>
      <c r="BF291" t="s">
        <v>12</v>
      </c>
      <c r="BG291" t="s">
        <v>12126</v>
      </c>
      <c r="BH291"/>
      <c r="BI291" t="s">
        <v>518</v>
      </c>
      <c r="BJ291" t="s">
        <v>110</v>
      </c>
    </row>
    <row r="292" spans="1:62">
      <c r="A292">
        <v>53</v>
      </c>
      <c r="B292" t="s">
        <v>12127</v>
      </c>
      <c r="C292" s="1">
        <v>43431</v>
      </c>
      <c r="D292" t="s">
        <v>6636</v>
      </c>
      <c r="E292" t="s">
        <v>226</v>
      </c>
      <c r="F292" t="s">
        <v>110</v>
      </c>
      <c r="G292" t="s">
        <v>110</v>
      </c>
      <c r="H292" t="s">
        <v>110</v>
      </c>
      <c r="I292" t="s">
        <v>5373</v>
      </c>
      <c r="J292" t="s">
        <v>5373</v>
      </c>
      <c r="K292" t="s">
        <v>12128</v>
      </c>
      <c r="L292" t="s">
        <v>6968</v>
      </c>
      <c r="M292" t="s">
        <v>110</v>
      </c>
      <c r="N292">
        <v>1</v>
      </c>
      <c r="O292">
        <v>1</v>
      </c>
      <c r="P292">
        <v>1</v>
      </c>
      <c r="Q292" t="s">
        <v>109</v>
      </c>
      <c r="R292" t="s">
        <v>12129</v>
      </c>
      <c r="S292">
        <v>0</v>
      </c>
      <c r="T292" s="45">
        <v>45005.509409722225</v>
      </c>
      <c r="U292" t="s">
        <v>11837</v>
      </c>
      <c r="V292" t="s">
        <v>5373</v>
      </c>
      <c r="W292" t="s">
        <v>5373</v>
      </c>
      <c r="X292" t="s">
        <v>162</v>
      </c>
      <c r="Y292">
        <v>3.8</v>
      </c>
      <c r="Z292" t="s">
        <v>276</v>
      </c>
      <c r="AA292" t="s">
        <v>1776</v>
      </c>
      <c r="AB292" t="s">
        <v>110</v>
      </c>
      <c r="AC292" t="s">
        <v>5373</v>
      </c>
      <c r="AD292" t="s">
        <v>110</v>
      </c>
      <c r="AE292" t="s">
        <v>110</v>
      </c>
      <c r="AF292"/>
      <c r="AG292" t="s">
        <v>3531</v>
      </c>
      <c r="AH292" t="s">
        <v>131</v>
      </c>
      <c r="AI292" t="s">
        <v>5373</v>
      </c>
      <c r="AJ292" t="s">
        <v>110</v>
      </c>
      <c r="AK292" t="s">
        <v>109</v>
      </c>
      <c r="AL292" t="s">
        <v>110</v>
      </c>
      <c r="AM292" s="1"/>
      <c r="AN292" s="1"/>
      <c r="AO292" s="1">
        <v>44168</v>
      </c>
      <c r="AP292">
        <v>3.8</v>
      </c>
      <c r="AQ292">
        <v>26.416</v>
      </c>
      <c r="AR292">
        <v>29.687999999999999</v>
      </c>
      <c r="AS292" t="s">
        <v>227</v>
      </c>
      <c r="AT292" t="s">
        <v>430</v>
      </c>
      <c r="AU292" t="s">
        <v>109</v>
      </c>
      <c r="AV292" t="s">
        <v>12130</v>
      </c>
      <c r="AW292" t="s">
        <v>10972</v>
      </c>
      <c r="AX292" t="s">
        <v>110</v>
      </c>
      <c r="AY292" t="s">
        <v>110</v>
      </c>
      <c r="AZ292" t="s">
        <v>109</v>
      </c>
      <c r="BA292" t="s">
        <v>109</v>
      </c>
      <c r="BB292" t="s">
        <v>109</v>
      </c>
      <c r="BC292" t="s">
        <v>110</v>
      </c>
      <c r="BD292" t="s">
        <v>109</v>
      </c>
      <c r="BE292" t="s">
        <v>109</v>
      </c>
      <c r="BF292" t="s">
        <v>12</v>
      </c>
      <c r="BG292" t="s">
        <v>12131</v>
      </c>
      <c r="BH292"/>
      <c r="BI292" t="s">
        <v>110</v>
      </c>
      <c r="BJ292" t="s">
        <v>110</v>
      </c>
    </row>
    <row r="293" spans="1:62">
      <c r="A293">
        <v>52</v>
      </c>
      <c r="B293" t="s">
        <v>12132</v>
      </c>
      <c r="C293" s="1">
        <v>43423</v>
      </c>
      <c r="D293" t="s">
        <v>5232</v>
      </c>
      <c r="E293" t="s">
        <v>226</v>
      </c>
      <c r="F293" t="s">
        <v>110</v>
      </c>
      <c r="G293" t="s">
        <v>110</v>
      </c>
      <c r="H293" t="s">
        <v>110</v>
      </c>
      <c r="I293" t="s">
        <v>5373</v>
      </c>
      <c r="J293" t="s">
        <v>5373</v>
      </c>
      <c r="K293" t="s">
        <v>11987</v>
      </c>
      <c r="L293" t="s">
        <v>10936</v>
      </c>
      <c r="M293" t="s">
        <v>110</v>
      </c>
      <c r="N293">
        <v>1</v>
      </c>
      <c r="O293">
        <v>1</v>
      </c>
      <c r="P293">
        <v>1</v>
      </c>
      <c r="Q293" t="s">
        <v>109</v>
      </c>
      <c r="R293" t="s">
        <v>12133</v>
      </c>
      <c r="S293">
        <v>0</v>
      </c>
      <c r="T293" s="45">
        <v>45005.509409722225</v>
      </c>
      <c r="U293" t="s">
        <v>3943</v>
      </c>
      <c r="V293" t="s">
        <v>5373</v>
      </c>
      <c r="W293" t="s">
        <v>5373</v>
      </c>
      <c r="X293" t="s">
        <v>265</v>
      </c>
      <c r="Y293">
        <v>5</v>
      </c>
      <c r="Z293" t="s">
        <v>126</v>
      </c>
      <c r="AA293" t="s">
        <v>12134</v>
      </c>
      <c r="AB293" t="s">
        <v>110</v>
      </c>
      <c r="AC293" t="s">
        <v>5373</v>
      </c>
      <c r="AD293" t="s">
        <v>110</v>
      </c>
      <c r="AE293" t="s">
        <v>110</v>
      </c>
      <c r="AF293">
        <v>100</v>
      </c>
      <c r="AG293" t="s">
        <v>205</v>
      </c>
      <c r="AH293" t="s">
        <v>12135</v>
      </c>
      <c r="AI293" t="s">
        <v>5373</v>
      </c>
      <c r="AJ293" t="s">
        <v>110</v>
      </c>
      <c r="AK293" t="s">
        <v>109</v>
      </c>
      <c r="AL293" t="s">
        <v>256</v>
      </c>
      <c r="AM293" s="1">
        <v>43430</v>
      </c>
      <c r="AN293" s="1">
        <v>43522</v>
      </c>
      <c r="AO293" s="1">
        <v>44526</v>
      </c>
      <c r="AP293">
        <v>5.73</v>
      </c>
      <c r="AQ293">
        <v>39.756</v>
      </c>
      <c r="AR293">
        <v>44.643000000000001</v>
      </c>
      <c r="AS293" t="s">
        <v>133</v>
      </c>
      <c r="AT293" t="s">
        <v>110</v>
      </c>
      <c r="AU293" t="s">
        <v>109</v>
      </c>
      <c r="AV293" t="s">
        <v>5237</v>
      </c>
      <c r="AW293" t="s">
        <v>110</v>
      </c>
      <c r="AX293" t="s">
        <v>110</v>
      </c>
      <c r="AY293" t="s">
        <v>110</v>
      </c>
      <c r="AZ293" t="s">
        <v>169</v>
      </c>
      <c r="BA293" t="s">
        <v>259</v>
      </c>
      <c r="BB293" t="s">
        <v>109</v>
      </c>
      <c r="BC293" t="s">
        <v>110</v>
      </c>
      <c r="BD293" t="s">
        <v>109</v>
      </c>
      <c r="BE293" t="s">
        <v>109</v>
      </c>
      <c r="BF293" t="s">
        <v>12</v>
      </c>
      <c r="BG293" t="s">
        <v>5236</v>
      </c>
      <c r="BH293"/>
      <c r="BI293" t="s">
        <v>518</v>
      </c>
      <c r="BJ293" t="s">
        <v>110</v>
      </c>
    </row>
    <row r="294" spans="1:62">
      <c r="A294">
        <v>51</v>
      </c>
      <c r="B294" t="s">
        <v>12136</v>
      </c>
      <c r="C294" s="1">
        <v>43418</v>
      </c>
      <c r="D294" t="s">
        <v>6639</v>
      </c>
      <c r="E294" t="s">
        <v>226</v>
      </c>
      <c r="F294" t="s">
        <v>110</v>
      </c>
      <c r="G294" t="s">
        <v>110</v>
      </c>
      <c r="H294" t="s">
        <v>110</v>
      </c>
      <c r="I294" t="s">
        <v>5373</v>
      </c>
      <c r="J294" t="s">
        <v>5373</v>
      </c>
      <c r="K294" t="s">
        <v>12137</v>
      </c>
      <c r="L294" t="s">
        <v>109</v>
      </c>
      <c r="M294" t="s">
        <v>110</v>
      </c>
      <c r="N294">
        <v>1</v>
      </c>
      <c r="O294">
        <v>1</v>
      </c>
      <c r="P294">
        <v>1</v>
      </c>
      <c r="Q294" t="s">
        <v>109</v>
      </c>
      <c r="R294" t="s">
        <v>12138</v>
      </c>
      <c r="S294">
        <v>0</v>
      </c>
      <c r="T294" s="45">
        <v>45005.509409722225</v>
      </c>
      <c r="U294" t="s">
        <v>2402</v>
      </c>
      <c r="V294" t="s">
        <v>5373</v>
      </c>
      <c r="W294" t="s">
        <v>5373</v>
      </c>
      <c r="X294" t="s">
        <v>162</v>
      </c>
      <c r="Y294">
        <v>3.5</v>
      </c>
      <c r="Z294" t="s">
        <v>126</v>
      </c>
      <c r="AA294" t="s">
        <v>3082</v>
      </c>
      <c r="AB294" t="s">
        <v>110</v>
      </c>
      <c r="AC294" t="s">
        <v>5373</v>
      </c>
      <c r="AD294" t="s">
        <v>110</v>
      </c>
      <c r="AE294" t="s">
        <v>110</v>
      </c>
      <c r="AF294">
        <v>99.366</v>
      </c>
      <c r="AG294" t="s">
        <v>180</v>
      </c>
      <c r="AH294" t="s">
        <v>131</v>
      </c>
      <c r="AI294" t="s">
        <v>5373</v>
      </c>
      <c r="AJ294" t="s">
        <v>110</v>
      </c>
      <c r="AK294" t="s">
        <v>109</v>
      </c>
      <c r="AL294" t="s">
        <v>132</v>
      </c>
      <c r="AM294" s="1">
        <v>43425</v>
      </c>
      <c r="AN294" s="1">
        <v>43606</v>
      </c>
      <c r="AO294" s="1">
        <v>44521</v>
      </c>
      <c r="AP294">
        <v>3.5</v>
      </c>
      <c r="AQ294">
        <v>24.327000000000002</v>
      </c>
      <c r="AR294">
        <v>27.344000000000001</v>
      </c>
      <c r="AS294" t="s">
        <v>167</v>
      </c>
      <c r="AT294" t="s">
        <v>110</v>
      </c>
      <c r="AU294" t="s">
        <v>109</v>
      </c>
      <c r="AV294" t="s">
        <v>12139</v>
      </c>
      <c r="AW294" t="s">
        <v>6639</v>
      </c>
      <c r="AX294" t="s">
        <v>110</v>
      </c>
      <c r="AY294" t="s">
        <v>110</v>
      </c>
      <c r="AZ294" t="s">
        <v>109</v>
      </c>
      <c r="BA294" t="s">
        <v>109</v>
      </c>
      <c r="BB294" t="s">
        <v>109</v>
      </c>
      <c r="BC294" t="s">
        <v>110</v>
      </c>
      <c r="BD294" t="s">
        <v>109</v>
      </c>
      <c r="BE294" t="s">
        <v>109</v>
      </c>
      <c r="BF294" t="s">
        <v>12</v>
      </c>
      <c r="BG294" t="s">
        <v>12140</v>
      </c>
      <c r="BH294"/>
      <c r="BI294" t="s">
        <v>518</v>
      </c>
      <c r="BJ294" t="s">
        <v>110</v>
      </c>
    </row>
    <row r="295" spans="1:62">
      <c r="A295">
        <v>50</v>
      </c>
      <c r="B295" t="s">
        <v>12141</v>
      </c>
      <c r="C295" s="1">
        <v>43417</v>
      </c>
      <c r="D295" t="s">
        <v>6641</v>
      </c>
      <c r="E295" t="s">
        <v>226</v>
      </c>
      <c r="F295" t="s">
        <v>110</v>
      </c>
      <c r="G295" t="s">
        <v>110</v>
      </c>
      <c r="H295" t="s">
        <v>110</v>
      </c>
      <c r="I295" t="s">
        <v>5373</v>
      </c>
      <c r="J295" t="s">
        <v>5373</v>
      </c>
      <c r="K295" t="s">
        <v>12142</v>
      </c>
      <c r="L295" t="s">
        <v>276</v>
      </c>
      <c r="M295" t="s">
        <v>110</v>
      </c>
      <c r="N295">
        <v>1</v>
      </c>
      <c r="O295">
        <v>1</v>
      </c>
      <c r="P295">
        <v>1</v>
      </c>
      <c r="Q295" t="s">
        <v>109</v>
      </c>
      <c r="R295" t="s">
        <v>12143</v>
      </c>
      <c r="S295">
        <v>0</v>
      </c>
      <c r="T295" s="45">
        <v>45005.509409722225</v>
      </c>
      <c r="U295" t="s">
        <v>108</v>
      </c>
      <c r="V295" t="s">
        <v>5373</v>
      </c>
      <c r="W295" t="s">
        <v>5373</v>
      </c>
      <c r="X295" t="s">
        <v>162</v>
      </c>
      <c r="Y295">
        <v>13.95</v>
      </c>
      <c r="Z295" t="s">
        <v>2598</v>
      </c>
      <c r="AA295" t="s">
        <v>3420</v>
      </c>
      <c r="AB295" t="s">
        <v>110</v>
      </c>
      <c r="AC295" t="s">
        <v>5373</v>
      </c>
      <c r="AD295" t="s">
        <v>110</v>
      </c>
      <c r="AE295" t="s">
        <v>110</v>
      </c>
      <c r="AF295">
        <v>100</v>
      </c>
      <c r="AG295" t="s">
        <v>205</v>
      </c>
      <c r="AH295" t="s">
        <v>131</v>
      </c>
      <c r="AI295" t="s">
        <v>5373</v>
      </c>
      <c r="AJ295" t="s">
        <v>110</v>
      </c>
      <c r="AK295" t="s">
        <v>109</v>
      </c>
      <c r="AL295" t="s">
        <v>192</v>
      </c>
      <c r="AM295" s="1">
        <v>43425</v>
      </c>
      <c r="AN295" s="1">
        <v>43790</v>
      </c>
      <c r="AO295" s="1">
        <v>45251</v>
      </c>
      <c r="AP295">
        <v>13.95</v>
      </c>
      <c r="AQ295">
        <v>97.036000000000001</v>
      </c>
      <c r="AR295">
        <v>108.98399999999999</v>
      </c>
      <c r="AS295" t="s">
        <v>133</v>
      </c>
      <c r="AT295" t="s">
        <v>430</v>
      </c>
      <c r="AU295" t="s">
        <v>109</v>
      </c>
      <c r="AV295" t="s">
        <v>12144</v>
      </c>
      <c r="AW295" t="s">
        <v>110</v>
      </c>
      <c r="AX295" t="s">
        <v>110</v>
      </c>
      <c r="AY295" t="s">
        <v>110</v>
      </c>
      <c r="AZ295" t="s">
        <v>109</v>
      </c>
      <c r="BA295" t="s">
        <v>10920</v>
      </c>
      <c r="BB295" t="s">
        <v>109</v>
      </c>
      <c r="BC295" t="s">
        <v>110</v>
      </c>
      <c r="BD295" t="s">
        <v>109</v>
      </c>
      <c r="BE295" t="s">
        <v>109</v>
      </c>
      <c r="BF295" t="s">
        <v>12</v>
      </c>
      <c r="BG295" t="s">
        <v>12145</v>
      </c>
      <c r="BH295"/>
      <c r="BI295" t="s">
        <v>10864</v>
      </c>
      <c r="BJ295" t="s">
        <v>110</v>
      </c>
    </row>
    <row r="296" spans="1:62">
      <c r="A296">
        <v>49</v>
      </c>
      <c r="B296" t="s">
        <v>12146</v>
      </c>
      <c r="C296" s="1">
        <v>43413</v>
      </c>
      <c r="D296" t="s">
        <v>6643</v>
      </c>
      <c r="E296" t="s">
        <v>226</v>
      </c>
      <c r="F296" t="s">
        <v>110</v>
      </c>
      <c r="G296" t="s">
        <v>110</v>
      </c>
      <c r="H296" t="s">
        <v>110</v>
      </c>
      <c r="I296" t="s">
        <v>5373</v>
      </c>
      <c r="J296" t="s">
        <v>5373</v>
      </c>
      <c r="K296" t="s">
        <v>12147</v>
      </c>
      <c r="L296" t="s">
        <v>109</v>
      </c>
      <c r="M296" t="s">
        <v>110</v>
      </c>
      <c r="N296">
        <v>1</v>
      </c>
      <c r="O296">
        <v>1</v>
      </c>
      <c r="P296">
        <v>1</v>
      </c>
      <c r="Q296" t="s">
        <v>109</v>
      </c>
      <c r="R296" t="s">
        <v>12148</v>
      </c>
      <c r="S296">
        <v>0</v>
      </c>
      <c r="T296" s="45">
        <v>45005.509409722225</v>
      </c>
      <c r="U296" t="s">
        <v>108</v>
      </c>
      <c r="V296" t="s">
        <v>5373</v>
      </c>
      <c r="W296" t="s">
        <v>5373</v>
      </c>
      <c r="X296" t="s">
        <v>162</v>
      </c>
      <c r="Y296">
        <v>2</v>
      </c>
      <c r="Z296" t="s">
        <v>276</v>
      </c>
      <c r="AA296" t="s">
        <v>1129</v>
      </c>
      <c r="AB296" t="s">
        <v>110</v>
      </c>
      <c r="AC296" t="s">
        <v>5373</v>
      </c>
      <c r="AD296" t="s">
        <v>110</v>
      </c>
      <c r="AE296" t="s">
        <v>110</v>
      </c>
      <c r="AF296">
        <v>100</v>
      </c>
      <c r="AG296" t="s">
        <v>1618</v>
      </c>
      <c r="AH296" t="s">
        <v>12149</v>
      </c>
      <c r="AI296" t="s">
        <v>5373</v>
      </c>
      <c r="AJ296" t="s">
        <v>110</v>
      </c>
      <c r="AK296" t="s">
        <v>109</v>
      </c>
      <c r="AL296" t="s">
        <v>132</v>
      </c>
      <c r="AM296" s="1">
        <v>43420</v>
      </c>
      <c r="AN296" s="1">
        <v>43601</v>
      </c>
      <c r="AO296" s="1">
        <v>44151</v>
      </c>
      <c r="AP296">
        <v>2</v>
      </c>
      <c r="AQ296">
        <v>13.913</v>
      </c>
      <c r="AR296">
        <v>15.625</v>
      </c>
      <c r="AS296" t="s">
        <v>167</v>
      </c>
      <c r="AT296" t="s">
        <v>110</v>
      </c>
      <c r="AU296" t="s">
        <v>109</v>
      </c>
      <c r="AV296" t="s">
        <v>12150</v>
      </c>
      <c r="AW296" t="s">
        <v>12151</v>
      </c>
      <c r="AX296" t="s">
        <v>6643</v>
      </c>
      <c r="AY296" t="s">
        <v>110</v>
      </c>
      <c r="AZ296" t="s">
        <v>109</v>
      </c>
      <c r="BA296" t="s">
        <v>109</v>
      </c>
      <c r="BB296" t="s">
        <v>109</v>
      </c>
      <c r="BC296" t="s">
        <v>110</v>
      </c>
      <c r="BD296" t="s">
        <v>109</v>
      </c>
      <c r="BE296" t="s">
        <v>109</v>
      </c>
      <c r="BF296" t="s">
        <v>12</v>
      </c>
      <c r="BG296" t="s">
        <v>12152</v>
      </c>
      <c r="BH296"/>
      <c r="BI296" t="s">
        <v>518</v>
      </c>
      <c r="BJ296" t="s">
        <v>110</v>
      </c>
    </row>
    <row r="297" spans="1:62">
      <c r="A297">
        <v>48</v>
      </c>
      <c r="B297" t="s">
        <v>12153</v>
      </c>
      <c r="C297" s="1">
        <v>43412</v>
      </c>
      <c r="D297" t="s">
        <v>1888</v>
      </c>
      <c r="E297" t="s">
        <v>226</v>
      </c>
      <c r="F297" t="s">
        <v>110</v>
      </c>
      <c r="G297" t="s">
        <v>110</v>
      </c>
      <c r="H297" t="s">
        <v>110</v>
      </c>
      <c r="I297" t="s">
        <v>5373</v>
      </c>
      <c r="J297" t="s">
        <v>5373</v>
      </c>
      <c r="K297" t="s">
        <v>6982</v>
      </c>
      <c r="L297" t="s">
        <v>6930</v>
      </c>
      <c r="M297" t="s">
        <v>110</v>
      </c>
      <c r="N297">
        <v>1</v>
      </c>
      <c r="O297">
        <v>1</v>
      </c>
      <c r="P297">
        <v>1</v>
      </c>
      <c r="Q297" t="s">
        <v>109</v>
      </c>
      <c r="R297" t="s">
        <v>12154</v>
      </c>
      <c r="S297">
        <v>0</v>
      </c>
      <c r="T297" s="45">
        <v>45005.509409722225</v>
      </c>
      <c r="U297" t="s">
        <v>4852</v>
      </c>
      <c r="V297" t="s">
        <v>5373</v>
      </c>
      <c r="W297" t="s">
        <v>5373</v>
      </c>
      <c r="X297" t="s">
        <v>162</v>
      </c>
      <c r="Y297">
        <v>4</v>
      </c>
      <c r="Z297" t="s">
        <v>126</v>
      </c>
      <c r="AA297" t="s">
        <v>12155</v>
      </c>
      <c r="AB297" t="s">
        <v>110</v>
      </c>
      <c r="AC297" t="s">
        <v>5373</v>
      </c>
      <c r="AD297" t="s">
        <v>110</v>
      </c>
      <c r="AE297" t="s">
        <v>110</v>
      </c>
      <c r="AF297">
        <v>100</v>
      </c>
      <c r="AG297" t="s">
        <v>1618</v>
      </c>
      <c r="AH297" t="s">
        <v>12149</v>
      </c>
      <c r="AI297" t="s">
        <v>5373</v>
      </c>
      <c r="AJ297" t="s">
        <v>110</v>
      </c>
      <c r="AK297" t="s">
        <v>109</v>
      </c>
      <c r="AL297" t="s">
        <v>256</v>
      </c>
      <c r="AM297" s="1">
        <v>43419</v>
      </c>
      <c r="AN297" s="1">
        <v>43511</v>
      </c>
      <c r="AO297" s="1">
        <v>44515</v>
      </c>
      <c r="AP297">
        <v>4</v>
      </c>
      <c r="AQ297">
        <v>27.738</v>
      </c>
      <c r="AR297">
        <v>31.25</v>
      </c>
      <c r="AS297" t="s">
        <v>227</v>
      </c>
      <c r="AT297" t="s">
        <v>110</v>
      </c>
      <c r="AU297" t="s">
        <v>109</v>
      </c>
      <c r="AV297" t="s">
        <v>12156</v>
      </c>
      <c r="AW297" t="s">
        <v>12157</v>
      </c>
      <c r="AX297" t="s">
        <v>1888</v>
      </c>
      <c r="AY297" t="s">
        <v>110</v>
      </c>
      <c r="AZ297" t="s">
        <v>109</v>
      </c>
      <c r="BA297" t="s">
        <v>259</v>
      </c>
      <c r="BB297" t="s">
        <v>109</v>
      </c>
      <c r="BC297" t="s">
        <v>110</v>
      </c>
      <c r="BD297" t="s">
        <v>109</v>
      </c>
      <c r="BE297" t="s">
        <v>109</v>
      </c>
      <c r="BF297" t="s">
        <v>12</v>
      </c>
      <c r="BG297" t="s">
        <v>12158</v>
      </c>
      <c r="BH297"/>
      <c r="BI297" t="s">
        <v>518</v>
      </c>
      <c r="BJ297" t="s">
        <v>110</v>
      </c>
    </row>
    <row r="298" spans="1:62">
      <c r="A298">
        <v>47</v>
      </c>
      <c r="B298" t="s">
        <v>12159</v>
      </c>
      <c r="C298" s="1">
        <v>43397</v>
      </c>
      <c r="D298" t="s">
        <v>6756</v>
      </c>
      <c r="E298" t="s">
        <v>226</v>
      </c>
      <c r="F298" t="s">
        <v>110</v>
      </c>
      <c r="G298" t="s">
        <v>110</v>
      </c>
      <c r="H298" t="s">
        <v>110</v>
      </c>
      <c r="I298" t="s">
        <v>5373</v>
      </c>
      <c r="J298" t="s">
        <v>5373</v>
      </c>
      <c r="K298" t="s">
        <v>12160</v>
      </c>
      <c r="L298" t="s">
        <v>109</v>
      </c>
      <c r="M298" t="s">
        <v>110</v>
      </c>
      <c r="N298">
        <v>2</v>
      </c>
      <c r="O298">
        <v>1</v>
      </c>
      <c r="P298">
        <v>1</v>
      </c>
      <c r="Q298" t="s">
        <v>109</v>
      </c>
      <c r="R298" t="s">
        <v>12161</v>
      </c>
      <c r="S298">
        <v>0</v>
      </c>
      <c r="T298" s="45">
        <v>45005.509409722225</v>
      </c>
      <c r="U298" t="s">
        <v>3165</v>
      </c>
      <c r="V298" t="s">
        <v>5373</v>
      </c>
      <c r="W298" t="s">
        <v>5373</v>
      </c>
      <c r="X298" t="s">
        <v>162</v>
      </c>
      <c r="Y298">
        <v>5</v>
      </c>
      <c r="Z298" t="s">
        <v>956</v>
      </c>
      <c r="AA298" t="s">
        <v>1426</v>
      </c>
      <c r="AB298" t="s">
        <v>110</v>
      </c>
      <c r="AC298" t="s">
        <v>5373</v>
      </c>
      <c r="AD298" t="s">
        <v>12162</v>
      </c>
      <c r="AE298" t="s">
        <v>110</v>
      </c>
      <c r="AF298">
        <v>99.947000000000003</v>
      </c>
      <c r="AG298" t="s">
        <v>1618</v>
      </c>
      <c r="AH298" t="s">
        <v>131</v>
      </c>
      <c r="AI298" t="s">
        <v>5373</v>
      </c>
      <c r="AJ298" t="s">
        <v>110</v>
      </c>
      <c r="AK298" t="s">
        <v>109</v>
      </c>
      <c r="AL298" t="s">
        <v>132</v>
      </c>
      <c r="AM298" s="1">
        <v>43403</v>
      </c>
      <c r="AN298" s="1">
        <v>43585</v>
      </c>
      <c r="AO298" s="1">
        <v>45229</v>
      </c>
      <c r="AP298">
        <v>5</v>
      </c>
      <c r="AQ298">
        <v>34.72</v>
      </c>
      <c r="AR298">
        <v>39.063000000000002</v>
      </c>
      <c r="AS298" t="s">
        <v>12163</v>
      </c>
      <c r="AT298" t="s">
        <v>110</v>
      </c>
      <c r="AU298" t="s">
        <v>109</v>
      </c>
      <c r="AV298" t="s">
        <v>12164</v>
      </c>
      <c r="AW298" t="s">
        <v>12165</v>
      </c>
      <c r="AX298" t="s">
        <v>6756</v>
      </c>
      <c r="AY298" t="s">
        <v>110</v>
      </c>
      <c r="AZ298" t="s">
        <v>109</v>
      </c>
      <c r="BA298" t="s">
        <v>109</v>
      </c>
      <c r="BB298" t="s">
        <v>109</v>
      </c>
      <c r="BC298" t="s">
        <v>110</v>
      </c>
      <c r="BD298" t="s">
        <v>109</v>
      </c>
      <c r="BE298" t="s">
        <v>109</v>
      </c>
      <c r="BF298" t="s">
        <v>12</v>
      </c>
      <c r="BG298" t="s">
        <v>12166</v>
      </c>
      <c r="BH298"/>
      <c r="BI298" t="s">
        <v>518</v>
      </c>
      <c r="BJ298" t="s">
        <v>110</v>
      </c>
    </row>
    <row r="299" spans="1:62">
      <c r="A299">
        <v>46</v>
      </c>
      <c r="B299" t="s">
        <v>12167</v>
      </c>
      <c r="C299" s="1">
        <v>43397</v>
      </c>
      <c r="D299" t="s">
        <v>6756</v>
      </c>
      <c r="E299" t="s">
        <v>226</v>
      </c>
      <c r="F299" t="s">
        <v>110</v>
      </c>
      <c r="G299" t="s">
        <v>110</v>
      </c>
      <c r="H299" t="s">
        <v>110</v>
      </c>
      <c r="I299" t="s">
        <v>5373</v>
      </c>
      <c r="J299" t="s">
        <v>5373</v>
      </c>
      <c r="K299" t="s">
        <v>12160</v>
      </c>
      <c r="L299" t="s">
        <v>109</v>
      </c>
      <c r="M299" t="s">
        <v>110</v>
      </c>
      <c r="N299">
        <v>2</v>
      </c>
      <c r="O299">
        <v>1</v>
      </c>
      <c r="P299">
        <v>1</v>
      </c>
      <c r="Q299" t="s">
        <v>109</v>
      </c>
      <c r="R299" t="s">
        <v>12168</v>
      </c>
      <c r="S299">
        <v>0</v>
      </c>
      <c r="T299" s="45">
        <v>45005.509409722225</v>
      </c>
      <c r="U299" t="s">
        <v>3165</v>
      </c>
      <c r="V299" t="s">
        <v>5373</v>
      </c>
      <c r="W299" t="s">
        <v>5373</v>
      </c>
      <c r="X299" t="s">
        <v>162</v>
      </c>
      <c r="Y299">
        <v>3</v>
      </c>
      <c r="Z299" t="s">
        <v>126</v>
      </c>
      <c r="AA299" t="s">
        <v>2323</v>
      </c>
      <c r="AB299" t="s">
        <v>110</v>
      </c>
      <c r="AC299" t="s">
        <v>5373</v>
      </c>
      <c r="AD299" t="s">
        <v>4911</v>
      </c>
      <c r="AE299" t="s">
        <v>110</v>
      </c>
      <c r="AF299">
        <v>99.968999999999994</v>
      </c>
      <c r="AG299" t="s">
        <v>1618</v>
      </c>
      <c r="AH299" t="s">
        <v>131</v>
      </c>
      <c r="AI299" t="s">
        <v>5373</v>
      </c>
      <c r="AJ299" t="s">
        <v>110</v>
      </c>
      <c r="AK299" t="s">
        <v>109</v>
      </c>
      <c r="AL299" t="s">
        <v>132</v>
      </c>
      <c r="AM299" s="1">
        <v>43403</v>
      </c>
      <c r="AN299" s="1">
        <v>43585</v>
      </c>
      <c r="AO299" s="1">
        <v>44499</v>
      </c>
      <c r="AP299">
        <v>3</v>
      </c>
      <c r="AQ299">
        <v>20.832000000000001</v>
      </c>
      <c r="AR299">
        <v>23.437999999999999</v>
      </c>
      <c r="AS299" t="s">
        <v>12163</v>
      </c>
      <c r="AT299" t="s">
        <v>110</v>
      </c>
      <c r="AU299" t="s">
        <v>109</v>
      </c>
      <c r="AV299" t="s">
        <v>12164</v>
      </c>
      <c r="AW299" t="s">
        <v>12165</v>
      </c>
      <c r="AX299" t="s">
        <v>6756</v>
      </c>
      <c r="AY299" t="s">
        <v>110</v>
      </c>
      <c r="AZ299" t="s">
        <v>109</v>
      </c>
      <c r="BA299" t="s">
        <v>109</v>
      </c>
      <c r="BB299" t="s">
        <v>109</v>
      </c>
      <c r="BC299" t="s">
        <v>110</v>
      </c>
      <c r="BD299" t="s">
        <v>109</v>
      </c>
      <c r="BE299" t="s">
        <v>109</v>
      </c>
      <c r="BF299" t="s">
        <v>12</v>
      </c>
      <c r="BG299" t="s">
        <v>12166</v>
      </c>
      <c r="BH299"/>
      <c r="BI299" t="s">
        <v>518</v>
      </c>
      <c r="BJ299" t="s">
        <v>110</v>
      </c>
    </row>
    <row r="300" spans="1:62">
      <c r="A300">
        <v>45</v>
      </c>
      <c r="B300" t="s">
        <v>12169</v>
      </c>
      <c r="C300" s="1">
        <v>43362</v>
      </c>
      <c r="D300" t="s">
        <v>6854</v>
      </c>
      <c r="E300" t="s">
        <v>226</v>
      </c>
      <c r="F300" t="s">
        <v>110</v>
      </c>
      <c r="G300" t="s">
        <v>110</v>
      </c>
      <c r="H300" t="s">
        <v>110</v>
      </c>
      <c r="I300" t="s">
        <v>5373</v>
      </c>
      <c r="J300" t="s">
        <v>5373</v>
      </c>
      <c r="K300" t="s">
        <v>12170</v>
      </c>
      <c r="L300" t="s">
        <v>109</v>
      </c>
      <c r="M300" t="s">
        <v>110</v>
      </c>
      <c r="N300">
        <v>2</v>
      </c>
      <c r="O300">
        <v>2</v>
      </c>
      <c r="P300">
        <v>1</v>
      </c>
      <c r="Q300" t="s">
        <v>109</v>
      </c>
      <c r="R300" t="s">
        <v>12171</v>
      </c>
      <c r="S300">
        <v>0</v>
      </c>
      <c r="T300" s="45">
        <v>45005.509409722225</v>
      </c>
      <c r="U300" t="s">
        <v>1571</v>
      </c>
      <c r="V300" t="s">
        <v>5373</v>
      </c>
      <c r="W300" t="s">
        <v>5373</v>
      </c>
      <c r="X300" t="s">
        <v>162</v>
      </c>
      <c r="Y300">
        <v>4.8499999999999996</v>
      </c>
      <c r="Z300" t="s">
        <v>126</v>
      </c>
      <c r="AA300" t="s">
        <v>266</v>
      </c>
      <c r="AB300" t="s">
        <v>110</v>
      </c>
      <c r="AC300" t="s">
        <v>5373</v>
      </c>
      <c r="AD300" t="s">
        <v>10851</v>
      </c>
      <c r="AE300" t="s">
        <v>110</v>
      </c>
      <c r="AF300">
        <v>99.953000000000003</v>
      </c>
      <c r="AG300" t="s">
        <v>1676</v>
      </c>
      <c r="AH300" t="s">
        <v>11054</v>
      </c>
      <c r="AI300" t="s">
        <v>5373</v>
      </c>
      <c r="AJ300" t="s">
        <v>110</v>
      </c>
      <c r="AK300" t="s">
        <v>109</v>
      </c>
      <c r="AL300" t="s">
        <v>132</v>
      </c>
      <c r="AM300" s="1">
        <v>43370</v>
      </c>
      <c r="AN300" s="1">
        <v>43551</v>
      </c>
      <c r="AO300" s="1">
        <v>44466</v>
      </c>
      <c r="AP300">
        <v>4.8499999999999996</v>
      </c>
      <c r="AQ300">
        <v>33.213999999999999</v>
      </c>
      <c r="AR300">
        <v>38.189</v>
      </c>
      <c r="AS300" t="s">
        <v>167</v>
      </c>
      <c r="AT300" t="s">
        <v>110</v>
      </c>
      <c r="AU300" t="s">
        <v>109</v>
      </c>
      <c r="AV300" t="s">
        <v>12172</v>
      </c>
      <c r="AW300" t="s">
        <v>110</v>
      </c>
      <c r="AX300" t="s">
        <v>6854</v>
      </c>
      <c r="AY300" t="s">
        <v>1574</v>
      </c>
      <c r="AZ300" t="s">
        <v>109</v>
      </c>
      <c r="BA300" t="s">
        <v>109</v>
      </c>
      <c r="BB300" t="s">
        <v>109</v>
      </c>
      <c r="BC300" t="s">
        <v>110</v>
      </c>
      <c r="BD300" t="s">
        <v>109</v>
      </c>
      <c r="BE300" t="s">
        <v>109</v>
      </c>
      <c r="BF300" t="s">
        <v>12</v>
      </c>
      <c r="BG300" t="s">
        <v>12173</v>
      </c>
      <c r="BH300"/>
      <c r="BI300" t="s">
        <v>518</v>
      </c>
      <c r="BJ300" t="s">
        <v>110</v>
      </c>
    </row>
    <row r="301" spans="1:62">
      <c r="A301">
        <v>44</v>
      </c>
      <c r="B301" t="s">
        <v>12174</v>
      </c>
      <c r="C301" s="1">
        <v>43362</v>
      </c>
      <c r="D301" t="s">
        <v>6854</v>
      </c>
      <c r="E301" t="s">
        <v>226</v>
      </c>
      <c r="F301" t="s">
        <v>110</v>
      </c>
      <c r="G301" t="s">
        <v>110</v>
      </c>
      <c r="H301" t="s">
        <v>110</v>
      </c>
      <c r="I301" t="s">
        <v>5373</v>
      </c>
      <c r="J301" t="s">
        <v>5373</v>
      </c>
      <c r="K301" t="s">
        <v>12170</v>
      </c>
      <c r="L301" t="s">
        <v>109</v>
      </c>
      <c r="M301" t="s">
        <v>110</v>
      </c>
      <c r="N301">
        <v>2</v>
      </c>
      <c r="O301">
        <v>2</v>
      </c>
      <c r="P301">
        <v>1</v>
      </c>
      <c r="Q301" t="s">
        <v>109</v>
      </c>
      <c r="R301" t="s">
        <v>12175</v>
      </c>
      <c r="S301">
        <v>0</v>
      </c>
      <c r="T301" s="45">
        <v>45005.509409722225</v>
      </c>
      <c r="U301" t="s">
        <v>1571</v>
      </c>
      <c r="V301" t="s">
        <v>5373</v>
      </c>
      <c r="W301" t="s">
        <v>5373</v>
      </c>
      <c r="X301" t="s">
        <v>265</v>
      </c>
      <c r="Y301">
        <v>3</v>
      </c>
      <c r="Z301" t="s">
        <v>956</v>
      </c>
      <c r="AA301" t="s">
        <v>4403</v>
      </c>
      <c r="AB301" t="s">
        <v>110</v>
      </c>
      <c r="AC301" t="s">
        <v>5373</v>
      </c>
      <c r="AD301" t="s">
        <v>110</v>
      </c>
      <c r="AE301" t="s">
        <v>110</v>
      </c>
      <c r="AF301">
        <v>99.962000000000003</v>
      </c>
      <c r="AG301" t="s">
        <v>1676</v>
      </c>
      <c r="AH301" t="s">
        <v>131</v>
      </c>
      <c r="AI301" t="s">
        <v>5373</v>
      </c>
      <c r="AJ301" t="s">
        <v>110</v>
      </c>
      <c r="AK301" t="s">
        <v>109</v>
      </c>
      <c r="AL301" t="s">
        <v>192</v>
      </c>
      <c r="AM301" s="1">
        <v>43370</v>
      </c>
      <c r="AN301" s="1">
        <v>43735</v>
      </c>
      <c r="AO301" s="1">
        <v>45196</v>
      </c>
      <c r="AP301">
        <v>3</v>
      </c>
      <c r="AQ301">
        <v>23.988</v>
      </c>
      <c r="AR301">
        <v>27.523</v>
      </c>
      <c r="AS301" t="s">
        <v>167</v>
      </c>
      <c r="AT301" t="s">
        <v>110</v>
      </c>
      <c r="AU301" t="s">
        <v>109</v>
      </c>
      <c r="AV301" t="s">
        <v>12176</v>
      </c>
      <c r="AW301" t="s">
        <v>110</v>
      </c>
      <c r="AX301" t="s">
        <v>6854</v>
      </c>
      <c r="AY301" t="s">
        <v>1574</v>
      </c>
      <c r="AZ301" t="s">
        <v>109</v>
      </c>
      <c r="BA301" t="s">
        <v>109</v>
      </c>
      <c r="BB301" t="s">
        <v>109</v>
      </c>
      <c r="BC301" t="s">
        <v>110</v>
      </c>
      <c r="BD301" t="s">
        <v>109</v>
      </c>
      <c r="BE301" t="s">
        <v>12177</v>
      </c>
      <c r="BF301" t="s">
        <v>12</v>
      </c>
      <c r="BG301" t="s">
        <v>12178</v>
      </c>
      <c r="BH301"/>
      <c r="BI301" t="s">
        <v>518</v>
      </c>
      <c r="BJ301" t="s">
        <v>110</v>
      </c>
    </row>
    <row r="302" spans="1:62">
      <c r="A302">
        <v>43</v>
      </c>
      <c r="B302" t="s">
        <v>12179</v>
      </c>
      <c r="C302" s="1">
        <v>43362</v>
      </c>
      <c r="D302" t="s">
        <v>5232</v>
      </c>
      <c r="E302" t="s">
        <v>226</v>
      </c>
      <c r="F302" t="s">
        <v>110</v>
      </c>
      <c r="G302" t="s">
        <v>110</v>
      </c>
      <c r="H302" t="s">
        <v>110</v>
      </c>
      <c r="I302" t="s">
        <v>5373</v>
      </c>
      <c r="J302" t="s">
        <v>5373</v>
      </c>
      <c r="K302" t="s">
        <v>11987</v>
      </c>
      <c r="L302" t="s">
        <v>10936</v>
      </c>
      <c r="M302" t="s">
        <v>110</v>
      </c>
      <c r="N302">
        <v>2</v>
      </c>
      <c r="O302">
        <v>2</v>
      </c>
      <c r="P302">
        <v>2</v>
      </c>
      <c r="Q302" t="s">
        <v>109</v>
      </c>
      <c r="R302" t="s">
        <v>12180</v>
      </c>
      <c r="S302">
        <v>0</v>
      </c>
      <c r="T302" s="45">
        <v>45005.509409722225</v>
      </c>
      <c r="U302" t="s">
        <v>3943</v>
      </c>
      <c r="V302" t="s">
        <v>5373</v>
      </c>
      <c r="W302" t="s">
        <v>5373</v>
      </c>
      <c r="X302" t="s">
        <v>162</v>
      </c>
      <c r="Y302">
        <v>7</v>
      </c>
      <c r="Z302" t="s">
        <v>126</v>
      </c>
      <c r="AA302" t="s">
        <v>12181</v>
      </c>
      <c r="AB302" t="s">
        <v>110</v>
      </c>
      <c r="AC302" t="s">
        <v>5373</v>
      </c>
      <c r="AD302" t="s">
        <v>110</v>
      </c>
      <c r="AE302" t="s">
        <v>110</v>
      </c>
      <c r="AF302">
        <v>100</v>
      </c>
      <c r="AG302" t="s">
        <v>205</v>
      </c>
      <c r="AH302" t="s">
        <v>841</v>
      </c>
      <c r="AI302" t="s">
        <v>5373</v>
      </c>
      <c r="AJ302" t="s">
        <v>110</v>
      </c>
      <c r="AK302" t="s">
        <v>109</v>
      </c>
      <c r="AL302" t="s">
        <v>256</v>
      </c>
      <c r="AM302" s="1">
        <v>43370</v>
      </c>
      <c r="AN302" s="1">
        <v>43461</v>
      </c>
      <c r="AO302" s="1">
        <v>44466</v>
      </c>
      <c r="AP302">
        <v>8.17</v>
      </c>
      <c r="AQ302">
        <v>47.938000000000002</v>
      </c>
      <c r="AR302">
        <v>55.118000000000002</v>
      </c>
      <c r="AS302" t="s">
        <v>133</v>
      </c>
      <c r="AT302" t="s">
        <v>110</v>
      </c>
      <c r="AU302" t="s">
        <v>109</v>
      </c>
      <c r="AV302" t="s">
        <v>5237</v>
      </c>
      <c r="AW302" t="s">
        <v>110</v>
      </c>
      <c r="AX302" t="s">
        <v>110</v>
      </c>
      <c r="AY302" t="s">
        <v>110</v>
      </c>
      <c r="AZ302" t="s">
        <v>109</v>
      </c>
      <c r="BA302" t="s">
        <v>259</v>
      </c>
      <c r="BB302" t="s">
        <v>109</v>
      </c>
      <c r="BC302" t="s">
        <v>110</v>
      </c>
      <c r="BD302" t="s">
        <v>109</v>
      </c>
      <c r="BE302" t="s">
        <v>109</v>
      </c>
      <c r="BF302" t="s">
        <v>12</v>
      </c>
      <c r="BG302" t="s">
        <v>5236</v>
      </c>
      <c r="BH302"/>
      <c r="BI302" t="s">
        <v>518</v>
      </c>
      <c r="BJ302" t="s">
        <v>110</v>
      </c>
    </row>
    <row r="303" spans="1:62">
      <c r="A303">
        <v>42</v>
      </c>
      <c r="B303" t="s">
        <v>12182</v>
      </c>
      <c r="C303" s="1">
        <v>43362</v>
      </c>
      <c r="D303" t="s">
        <v>5232</v>
      </c>
      <c r="E303" t="s">
        <v>226</v>
      </c>
      <c r="F303" t="s">
        <v>110</v>
      </c>
      <c r="G303" t="s">
        <v>110</v>
      </c>
      <c r="H303" t="s">
        <v>110</v>
      </c>
      <c r="I303" t="s">
        <v>5373</v>
      </c>
      <c r="J303" t="s">
        <v>5373</v>
      </c>
      <c r="K303" t="s">
        <v>11987</v>
      </c>
      <c r="L303" t="s">
        <v>10936</v>
      </c>
      <c r="M303" t="s">
        <v>110</v>
      </c>
      <c r="N303">
        <v>2</v>
      </c>
      <c r="O303">
        <v>2</v>
      </c>
      <c r="P303">
        <v>2</v>
      </c>
      <c r="Q303" t="s">
        <v>109</v>
      </c>
      <c r="R303" t="s">
        <v>12183</v>
      </c>
      <c r="S303">
        <v>0</v>
      </c>
      <c r="T303" s="45">
        <v>45005.509409722225</v>
      </c>
      <c r="U303" t="s">
        <v>3943</v>
      </c>
      <c r="V303" t="s">
        <v>726</v>
      </c>
      <c r="W303" t="s">
        <v>161</v>
      </c>
      <c r="X303" t="s">
        <v>111</v>
      </c>
      <c r="Y303">
        <v>12</v>
      </c>
      <c r="Z303" t="s">
        <v>276</v>
      </c>
      <c r="AA303" t="s">
        <v>12184</v>
      </c>
      <c r="AB303" t="s">
        <v>110</v>
      </c>
      <c r="AC303" t="s">
        <v>5373</v>
      </c>
      <c r="AD303" t="s">
        <v>110</v>
      </c>
      <c r="AE303" t="s">
        <v>110</v>
      </c>
      <c r="AF303"/>
      <c r="AG303" t="s">
        <v>205</v>
      </c>
      <c r="AH303" t="s">
        <v>841</v>
      </c>
      <c r="AI303" t="s">
        <v>209</v>
      </c>
      <c r="AJ303" t="s">
        <v>110</v>
      </c>
      <c r="AK303" t="s">
        <v>109</v>
      </c>
      <c r="AL303" t="s">
        <v>132</v>
      </c>
      <c r="AM303" s="1">
        <v>43370</v>
      </c>
      <c r="AN303" s="1">
        <v>43551</v>
      </c>
      <c r="AO303" s="1">
        <v>44101</v>
      </c>
      <c r="AP303">
        <v>1.752</v>
      </c>
      <c r="AQ303">
        <v>12</v>
      </c>
      <c r="AR303">
        <v>13.74</v>
      </c>
      <c r="AS303" t="s">
        <v>133</v>
      </c>
      <c r="AT303" t="s">
        <v>110</v>
      </c>
      <c r="AU303" t="s">
        <v>109</v>
      </c>
      <c r="AV303" t="s">
        <v>5237</v>
      </c>
      <c r="AW303" t="s">
        <v>110</v>
      </c>
      <c r="AX303" t="s">
        <v>110</v>
      </c>
      <c r="AY303" t="s">
        <v>110</v>
      </c>
      <c r="AZ303" t="s">
        <v>109</v>
      </c>
      <c r="BA303" t="s">
        <v>109</v>
      </c>
      <c r="BB303" t="s">
        <v>109</v>
      </c>
      <c r="BC303" t="s">
        <v>110</v>
      </c>
      <c r="BD303" t="s">
        <v>110</v>
      </c>
      <c r="BE303" t="s">
        <v>109</v>
      </c>
      <c r="BF303" t="s">
        <v>12</v>
      </c>
      <c r="BG303" t="s">
        <v>5236</v>
      </c>
      <c r="BH303"/>
      <c r="BI303" t="s">
        <v>518</v>
      </c>
      <c r="BJ303" t="s">
        <v>10436</v>
      </c>
    </row>
    <row r="304" spans="1:62">
      <c r="A304">
        <v>41</v>
      </c>
      <c r="B304" t="s">
        <v>12185</v>
      </c>
      <c r="C304" s="1">
        <v>43342</v>
      </c>
      <c r="D304" t="s">
        <v>6751</v>
      </c>
      <c r="E304" t="s">
        <v>226</v>
      </c>
      <c r="F304" t="s">
        <v>110</v>
      </c>
      <c r="G304" t="s">
        <v>110</v>
      </c>
      <c r="H304" t="s">
        <v>110</v>
      </c>
      <c r="I304" t="s">
        <v>5373</v>
      </c>
      <c r="J304" t="s">
        <v>5373</v>
      </c>
      <c r="K304" t="s">
        <v>12186</v>
      </c>
      <c r="L304" t="s">
        <v>214</v>
      </c>
      <c r="M304" t="s">
        <v>110</v>
      </c>
      <c r="N304">
        <v>1</v>
      </c>
      <c r="O304">
        <v>1</v>
      </c>
      <c r="P304">
        <v>1</v>
      </c>
      <c r="Q304" t="s">
        <v>109</v>
      </c>
      <c r="R304" t="s">
        <v>12187</v>
      </c>
      <c r="S304">
        <v>0</v>
      </c>
      <c r="T304" s="45">
        <v>45005.509409722225</v>
      </c>
      <c r="U304" t="s">
        <v>1893</v>
      </c>
      <c r="V304" t="s">
        <v>5373</v>
      </c>
      <c r="W304" t="s">
        <v>5373</v>
      </c>
      <c r="X304" t="s">
        <v>162</v>
      </c>
      <c r="Y304">
        <v>1.5</v>
      </c>
      <c r="Z304" t="s">
        <v>126</v>
      </c>
      <c r="AA304" t="s">
        <v>12188</v>
      </c>
      <c r="AB304" t="s">
        <v>110</v>
      </c>
      <c r="AC304" t="s">
        <v>5373</v>
      </c>
      <c r="AD304" t="s">
        <v>110</v>
      </c>
      <c r="AE304" t="s">
        <v>110</v>
      </c>
      <c r="AF304"/>
      <c r="AG304" t="s">
        <v>3531</v>
      </c>
      <c r="AH304" t="s">
        <v>832</v>
      </c>
      <c r="AI304" t="s">
        <v>5373</v>
      </c>
      <c r="AJ304" t="s">
        <v>110</v>
      </c>
      <c r="AK304" t="s">
        <v>389</v>
      </c>
      <c r="AL304" t="s">
        <v>110</v>
      </c>
      <c r="AM304" s="1"/>
      <c r="AN304" s="1"/>
      <c r="AO304" s="1">
        <v>44228</v>
      </c>
      <c r="AP304">
        <v>1.5</v>
      </c>
      <c r="AQ304">
        <v>9.49</v>
      </c>
      <c r="AR304">
        <v>11.811</v>
      </c>
      <c r="AS304" t="s">
        <v>227</v>
      </c>
      <c r="AT304" t="s">
        <v>430</v>
      </c>
      <c r="AU304" t="s">
        <v>109</v>
      </c>
      <c r="AV304" t="s">
        <v>11801</v>
      </c>
      <c r="AW304" t="s">
        <v>10972</v>
      </c>
      <c r="AX304" t="s">
        <v>110</v>
      </c>
      <c r="AY304" t="s">
        <v>110</v>
      </c>
      <c r="AZ304" t="s">
        <v>109</v>
      </c>
      <c r="BA304" t="s">
        <v>109</v>
      </c>
      <c r="BB304" t="s">
        <v>109</v>
      </c>
      <c r="BC304" t="s">
        <v>110</v>
      </c>
      <c r="BD304" t="s">
        <v>109</v>
      </c>
      <c r="BE304" t="s">
        <v>109</v>
      </c>
      <c r="BF304" t="s">
        <v>12</v>
      </c>
      <c r="BG304" t="s">
        <v>11803</v>
      </c>
      <c r="BH304"/>
      <c r="BI304" t="s">
        <v>110</v>
      </c>
      <c r="BJ304" t="s">
        <v>110</v>
      </c>
    </row>
    <row r="305" spans="1:62">
      <c r="A305">
        <v>40</v>
      </c>
      <c r="B305" t="s">
        <v>12189</v>
      </c>
      <c r="C305" s="1">
        <v>43341</v>
      </c>
      <c r="D305" t="s">
        <v>6875</v>
      </c>
      <c r="E305" t="s">
        <v>226</v>
      </c>
      <c r="F305" t="s">
        <v>110</v>
      </c>
      <c r="G305" t="s">
        <v>110</v>
      </c>
      <c r="H305" t="s">
        <v>110</v>
      </c>
      <c r="I305" t="s">
        <v>5373</v>
      </c>
      <c r="J305" t="s">
        <v>5373</v>
      </c>
      <c r="K305" t="s">
        <v>11739</v>
      </c>
      <c r="L305" t="s">
        <v>109</v>
      </c>
      <c r="M305" t="s">
        <v>110</v>
      </c>
      <c r="N305">
        <v>1</v>
      </c>
      <c r="O305">
        <v>1</v>
      </c>
      <c r="P305">
        <v>1</v>
      </c>
      <c r="Q305" t="s">
        <v>109</v>
      </c>
      <c r="R305" t="s">
        <v>12190</v>
      </c>
      <c r="S305">
        <v>0</v>
      </c>
      <c r="T305" s="45">
        <v>45005.509409722225</v>
      </c>
      <c r="U305" t="s">
        <v>12191</v>
      </c>
      <c r="V305" t="s">
        <v>5373</v>
      </c>
      <c r="W305" t="s">
        <v>5373</v>
      </c>
      <c r="X305" t="s">
        <v>162</v>
      </c>
      <c r="Y305">
        <v>5</v>
      </c>
      <c r="Z305" t="s">
        <v>126</v>
      </c>
      <c r="AA305" t="s">
        <v>2828</v>
      </c>
      <c r="AB305" t="s">
        <v>110</v>
      </c>
      <c r="AC305" t="s">
        <v>5373</v>
      </c>
      <c r="AD305" t="s">
        <v>110</v>
      </c>
      <c r="AE305" t="s">
        <v>110</v>
      </c>
      <c r="AF305"/>
      <c r="AG305" t="s">
        <v>3531</v>
      </c>
      <c r="AH305" t="s">
        <v>832</v>
      </c>
      <c r="AI305" t="s">
        <v>5373</v>
      </c>
      <c r="AJ305" t="s">
        <v>110</v>
      </c>
      <c r="AK305" t="s">
        <v>109</v>
      </c>
      <c r="AL305" t="s">
        <v>110</v>
      </c>
      <c r="AM305" s="1"/>
      <c r="AN305" s="1"/>
      <c r="AO305" s="1">
        <v>44446</v>
      </c>
      <c r="AP305">
        <v>5</v>
      </c>
      <c r="AQ305">
        <v>34.106000000000002</v>
      </c>
      <c r="AR305">
        <v>39.369999999999997</v>
      </c>
      <c r="AS305" t="s">
        <v>227</v>
      </c>
      <c r="AT305" t="s">
        <v>430</v>
      </c>
      <c r="AU305" t="s">
        <v>109</v>
      </c>
      <c r="AV305" t="s">
        <v>12102</v>
      </c>
      <c r="AW305" t="s">
        <v>663</v>
      </c>
      <c r="AX305" t="s">
        <v>110</v>
      </c>
      <c r="AY305" t="s">
        <v>110</v>
      </c>
      <c r="AZ305" t="s">
        <v>109</v>
      </c>
      <c r="BA305" t="s">
        <v>109</v>
      </c>
      <c r="BB305" t="s">
        <v>109</v>
      </c>
      <c r="BC305" t="s">
        <v>110</v>
      </c>
      <c r="BD305" t="s">
        <v>109</v>
      </c>
      <c r="BE305" t="s">
        <v>12192</v>
      </c>
      <c r="BF305" t="s">
        <v>12</v>
      </c>
      <c r="BG305" t="s">
        <v>12103</v>
      </c>
      <c r="BH305"/>
      <c r="BI305" t="s">
        <v>110</v>
      </c>
      <c r="BJ305" t="s">
        <v>110</v>
      </c>
    </row>
    <row r="306" spans="1:62">
      <c r="A306">
        <v>39</v>
      </c>
      <c r="B306" t="s">
        <v>12193</v>
      </c>
      <c r="C306" s="1">
        <v>43320</v>
      </c>
      <c r="D306" t="s">
        <v>6798</v>
      </c>
      <c r="E306" t="s">
        <v>226</v>
      </c>
      <c r="F306" t="s">
        <v>110</v>
      </c>
      <c r="G306" t="s">
        <v>110</v>
      </c>
      <c r="H306" t="s">
        <v>110</v>
      </c>
      <c r="I306" t="s">
        <v>5373</v>
      </c>
      <c r="J306" t="s">
        <v>5373</v>
      </c>
      <c r="K306" t="s">
        <v>11974</v>
      </c>
      <c r="L306" t="s">
        <v>6968</v>
      </c>
      <c r="M306" t="s">
        <v>110</v>
      </c>
      <c r="N306">
        <v>1</v>
      </c>
      <c r="O306">
        <v>1</v>
      </c>
      <c r="P306">
        <v>1</v>
      </c>
      <c r="Q306" t="s">
        <v>109</v>
      </c>
      <c r="R306" t="s">
        <v>12194</v>
      </c>
      <c r="S306">
        <v>0</v>
      </c>
      <c r="T306" s="45">
        <v>45005.509409722225</v>
      </c>
      <c r="U306" t="s">
        <v>108</v>
      </c>
      <c r="V306" t="s">
        <v>5373</v>
      </c>
      <c r="W306" t="s">
        <v>5373</v>
      </c>
      <c r="X306" t="s">
        <v>162</v>
      </c>
      <c r="Y306">
        <v>4</v>
      </c>
      <c r="Z306" t="s">
        <v>12195</v>
      </c>
      <c r="AA306" t="s">
        <v>2828</v>
      </c>
      <c r="AB306" t="s">
        <v>110</v>
      </c>
      <c r="AC306" t="s">
        <v>5373</v>
      </c>
      <c r="AD306" t="s">
        <v>110</v>
      </c>
      <c r="AE306" t="s">
        <v>110</v>
      </c>
      <c r="AF306"/>
      <c r="AG306" t="s">
        <v>180</v>
      </c>
      <c r="AH306" t="s">
        <v>131</v>
      </c>
      <c r="AI306" t="s">
        <v>5373</v>
      </c>
      <c r="AJ306" t="s">
        <v>110</v>
      </c>
      <c r="AK306" t="s">
        <v>109</v>
      </c>
      <c r="AL306" t="s">
        <v>110</v>
      </c>
      <c r="AM306" s="1"/>
      <c r="AN306" s="1"/>
      <c r="AO306" s="1">
        <v>45425</v>
      </c>
      <c r="AP306">
        <v>4</v>
      </c>
      <c r="AQ306">
        <v>27.341999999999999</v>
      </c>
      <c r="AR306">
        <v>31.495999999999999</v>
      </c>
      <c r="AS306" t="s">
        <v>167</v>
      </c>
      <c r="AT306" t="s">
        <v>110</v>
      </c>
      <c r="AU306" t="s">
        <v>109</v>
      </c>
      <c r="AV306" t="s">
        <v>11977</v>
      </c>
      <c r="AW306" t="s">
        <v>6798</v>
      </c>
      <c r="AX306" t="s">
        <v>110</v>
      </c>
      <c r="AY306" t="s">
        <v>110</v>
      </c>
      <c r="AZ306" t="s">
        <v>109</v>
      </c>
      <c r="BA306" t="s">
        <v>109</v>
      </c>
      <c r="BB306" t="s">
        <v>109</v>
      </c>
      <c r="BC306" t="s">
        <v>110</v>
      </c>
      <c r="BD306" t="s">
        <v>109</v>
      </c>
      <c r="BE306" t="s">
        <v>12196</v>
      </c>
      <c r="BF306" t="s">
        <v>12</v>
      </c>
      <c r="BG306" t="s">
        <v>11979</v>
      </c>
      <c r="BH306"/>
      <c r="BI306" t="s">
        <v>110</v>
      </c>
      <c r="BJ306" t="s">
        <v>110</v>
      </c>
    </row>
    <row r="307" spans="1:62">
      <c r="A307">
        <v>38</v>
      </c>
      <c r="B307" t="s">
        <v>12197</v>
      </c>
      <c r="C307" s="1">
        <v>43300</v>
      </c>
      <c r="D307" t="s">
        <v>6905</v>
      </c>
      <c r="E307" t="s">
        <v>226</v>
      </c>
      <c r="F307" t="s">
        <v>110</v>
      </c>
      <c r="G307" t="s">
        <v>110</v>
      </c>
      <c r="H307" t="s">
        <v>110</v>
      </c>
      <c r="I307" t="s">
        <v>5373</v>
      </c>
      <c r="J307" t="s">
        <v>5373</v>
      </c>
      <c r="K307" t="s">
        <v>12089</v>
      </c>
      <c r="L307" t="s">
        <v>6930</v>
      </c>
      <c r="M307" t="s">
        <v>110</v>
      </c>
      <c r="N307">
        <v>1</v>
      </c>
      <c r="O307">
        <v>1</v>
      </c>
      <c r="P307">
        <v>1</v>
      </c>
      <c r="Q307" t="s">
        <v>109</v>
      </c>
      <c r="R307" t="s">
        <v>12198</v>
      </c>
      <c r="S307">
        <v>0</v>
      </c>
      <c r="T307" s="45">
        <v>45005.509409722225</v>
      </c>
      <c r="U307" t="s">
        <v>108</v>
      </c>
      <c r="V307" t="s">
        <v>5373</v>
      </c>
      <c r="W307" t="s">
        <v>5373</v>
      </c>
      <c r="X307" t="s">
        <v>162</v>
      </c>
      <c r="Y307">
        <v>4</v>
      </c>
      <c r="Z307" t="s">
        <v>126</v>
      </c>
      <c r="AA307" t="s">
        <v>409</v>
      </c>
      <c r="AB307" t="s">
        <v>110</v>
      </c>
      <c r="AC307" t="s">
        <v>5373</v>
      </c>
      <c r="AD307" t="s">
        <v>110</v>
      </c>
      <c r="AE307" t="s">
        <v>110</v>
      </c>
      <c r="AF307">
        <v>100</v>
      </c>
      <c r="AG307" t="s">
        <v>3531</v>
      </c>
      <c r="AH307" t="s">
        <v>832</v>
      </c>
      <c r="AI307" t="s">
        <v>5373</v>
      </c>
      <c r="AJ307" t="s">
        <v>110</v>
      </c>
      <c r="AK307" t="s">
        <v>389</v>
      </c>
      <c r="AL307" t="s">
        <v>132</v>
      </c>
      <c r="AM307" s="1">
        <v>43299</v>
      </c>
      <c r="AN307" s="1">
        <v>43483</v>
      </c>
      <c r="AO307" s="1">
        <v>44395</v>
      </c>
      <c r="AP307">
        <v>4</v>
      </c>
      <c r="AQ307">
        <v>27.1</v>
      </c>
      <c r="AR307">
        <v>31.495999999999999</v>
      </c>
      <c r="AS307" t="s">
        <v>227</v>
      </c>
      <c r="AT307" t="s">
        <v>430</v>
      </c>
      <c r="AU307" t="s">
        <v>109</v>
      </c>
      <c r="AV307" t="s">
        <v>11015</v>
      </c>
      <c r="AW307" t="s">
        <v>663</v>
      </c>
      <c r="AX307" t="s">
        <v>110</v>
      </c>
      <c r="AY307" t="s">
        <v>110</v>
      </c>
      <c r="AZ307" t="s">
        <v>109</v>
      </c>
      <c r="BA307" t="s">
        <v>109</v>
      </c>
      <c r="BB307" t="s">
        <v>109</v>
      </c>
      <c r="BC307" t="s">
        <v>110</v>
      </c>
      <c r="BD307" t="s">
        <v>109</v>
      </c>
      <c r="BE307" t="s">
        <v>109</v>
      </c>
      <c r="BF307" t="s">
        <v>12</v>
      </c>
      <c r="BG307" t="s">
        <v>11017</v>
      </c>
      <c r="BH307"/>
      <c r="BI307" t="s">
        <v>587</v>
      </c>
      <c r="BJ307" t="s">
        <v>110</v>
      </c>
    </row>
    <row r="308" spans="1:62">
      <c r="A308">
        <v>37</v>
      </c>
      <c r="B308" t="s">
        <v>12199</v>
      </c>
      <c r="C308" s="1">
        <v>43292</v>
      </c>
      <c r="D308" t="s">
        <v>6905</v>
      </c>
      <c r="E308" t="s">
        <v>226</v>
      </c>
      <c r="F308" t="s">
        <v>110</v>
      </c>
      <c r="G308" t="s">
        <v>110</v>
      </c>
      <c r="H308" t="s">
        <v>110</v>
      </c>
      <c r="I308" t="s">
        <v>5373</v>
      </c>
      <c r="J308" t="s">
        <v>5373</v>
      </c>
      <c r="K308" t="s">
        <v>12089</v>
      </c>
      <c r="L308" t="s">
        <v>109</v>
      </c>
      <c r="M308" t="s">
        <v>110</v>
      </c>
      <c r="N308">
        <v>1</v>
      </c>
      <c r="O308">
        <v>1</v>
      </c>
      <c r="P308">
        <v>1</v>
      </c>
      <c r="Q308" t="s">
        <v>109</v>
      </c>
      <c r="R308" t="s">
        <v>12200</v>
      </c>
      <c r="S308">
        <v>0</v>
      </c>
      <c r="T308" s="45">
        <v>45005.509409722225</v>
      </c>
      <c r="U308" t="s">
        <v>12201</v>
      </c>
      <c r="V308" t="s">
        <v>5373</v>
      </c>
      <c r="W308" t="s">
        <v>5373</v>
      </c>
      <c r="X308" t="s">
        <v>162</v>
      </c>
      <c r="Y308">
        <v>6</v>
      </c>
      <c r="Z308" t="s">
        <v>126</v>
      </c>
      <c r="AA308" t="s">
        <v>409</v>
      </c>
      <c r="AB308" t="s">
        <v>110</v>
      </c>
      <c r="AC308" t="s">
        <v>5373</v>
      </c>
      <c r="AD308" t="s">
        <v>110</v>
      </c>
      <c r="AE308" t="s">
        <v>110</v>
      </c>
      <c r="AF308">
        <v>100</v>
      </c>
      <c r="AG308" t="s">
        <v>3531</v>
      </c>
      <c r="AH308" t="s">
        <v>832</v>
      </c>
      <c r="AI308" t="s">
        <v>5373</v>
      </c>
      <c r="AJ308" t="s">
        <v>110</v>
      </c>
      <c r="AK308" t="s">
        <v>109</v>
      </c>
      <c r="AL308" t="s">
        <v>132</v>
      </c>
      <c r="AM308" s="1">
        <v>43299</v>
      </c>
      <c r="AN308" s="1">
        <v>43483</v>
      </c>
      <c r="AO308" s="1">
        <v>44395</v>
      </c>
      <c r="AP308">
        <v>6</v>
      </c>
      <c r="AQ308">
        <v>40.095999999999997</v>
      </c>
      <c r="AR308">
        <v>47.244</v>
      </c>
      <c r="AS308" t="s">
        <v>227</v>
      </c>
      <c r="AT308" t="s">
        <v>430</v>
      </c>
      <c r="AU308" t="s">
        <v>109</v>
      </c>
      <c r="AV308" t="s">
        <v>11015</v>
      </c>
      <c r="AW308" t="s">
        <v>10972</v>
      </c>
      <c r="AX308" t="s">
        <v>110</v>
      </c>
      <c r="AY308" t="s">
        <v>110</v>
      </c>
      <c r="AZ308" t="s">
        <v>109</v>
      </c>
      <c r="BA308" t="s">
        <v>109</v>
      </c>
      <c r="BB308" t="s">
        <v>109</v>
      </c>
      <c r="BC308" t="s">
        <v>110</v>
      </c>
      <c r="BD308" t="s">
        <v>109</v>
      </c>
      <c r="BE308" t="s">
        <v>109</v>
      </c>
      <c r="BF308" t="s">
        <v>12</v>
      </c>
      <c r="BG308" t="s">
        <v>11017</v>
      </c>
      <c r="BH308"/>
      <c r="BI308" t="s">
        <v>587</v>
      </c>
      <c r="BJ308" t="s">
        <v>110</v>
      </c>
    </row>
    <row r="309" spans="1:62">
      <c r="A309">
        <v>36</v>
      </c>
      <c r="B309" t="s">
        <v>12202</v>
      </c>
      <c r="C309" s="1">
        <v>43250</v>
      </c>
      <c r="D309" t="s">
        <v>6807</v>
      </c>
      <c r="E309" t="s">
        <v>226</v>
      </c>
      <c r="F309" t="s">
        <v>110</v>
      </c>
      <c r="G309" t="s">
        <v>110</v>
      </c>
      <c r="H309" t="s">
        <v>110</v>
      </c>
      <c r="I309" t="s">
        <v>5373</v>
      </c>
      <c r="J309" t="s">
        <v>5373</v>
      </c>
      <c r="K309" t="s">
        <v>7132</v>
      </c>
      <c r="L309" t="s">
        <v>109</v>
      </c>
      <c r="M309" t="s">
        <v>110</v>
      </c>
      <c r="N309">
        <v>1</v>
      </c>
      <c r="O309">
        <v>1</v>
      </c>
      <c r="P309">
        <v>1</v>
      </c>
      <c r="Q309" t="s">
        <v>109</v>
      </c>
      <c r="R309" t="s">
        <v>12203</v>
      </c>
      <c r="S309">
        <v>0</v>
      </c>
      <c r="T309" s="45">
        <v>45005.509409722225</v>
      </c>
      <c r="U309" t="s">
        <v>108</v>
      </c>
      <c r="V309" t="s">
        <v>5373</v>
      </c>
      <c r="W309" t="s">
        <v>5373</v>
      </c>
      <c r="X309" t="s">
        <v>162</v>
      </c>
      <c r="Y309">
        <v>2.5</v>
      </c>
      <c r="Z309" t="s">
        <v>149</v>
      </c>
      <c r="AA309" t="s">
        <v>2086</v>
      </c>
      <c r="AB309" t="s">
        <v>110</v>
      </c>
      <c r="AC309" t="s">
        <v>5373</v>
      </c>
      <c r="AD309" t="s">
        <v>110</v>
      </c>
      <c r="AE309" t="s">
        <v>110</v>
      </c>
      <c r="AF309">
        <v>100</v>
      </c>
      <c r="AG309" t="s">
        <v>1618</v>
      </c>
      <c r="AH309" t="s">
        <v>832</v>
      </c>
      <c r="AI309" t="s">
        <v>5373</v>
      </c>
      <c r="AJ309" t="s">
        <v>110</v>
      </c>
      <c r="AK309" t="s">
        <v>109</v>
      </c>
      <c r="AL309" t="s">
        <v>132</v>
      </c>
      <c r="AM309" s="1">
        <v>43257</v>
      </c>
      <c r="AN309" s="1">
        <v>43440</v>
      </c>
      <c r="AO309" s="1">
        <v>43620</v>
      </c>
      <c r="AP309">
        <v>2.5</v>
      </c>
      <c r="AQ309">
        <v>16.047999999999998</v>
      </c>
      <c r="AR309">
        <v>19.684999999999999</v>
      </c>
      <c r="AS309" t="s">
        <v>167</v>
      </c>
      <c r="AT309" t="s">
        <v>110</v>
      </c>
      <c r="AU309" t="s">
        <v>109</v>
      </c>
      <c r="AV309" t="s">
        <v>12204</v>
      </c>
      <c r="AW309" t="s">
        <v>6807</v>
      </c>
      <c r="AX309" t="s">
        <v>6807</v>
      </c>
      <c r="AY309" t="s">
        <v>110</v>
      </c>
      <c r="AZ309" t="s">
        <v>109</v>
      </c>
      <c r="BA309" t="s">
        <v>109</v>
      </c>
      <c r="BB309" t="s">
        <v>11625</v>
      </c>
      <c r="BC309" t="s">
        <v>110</v>
      </c>
      <c r="BD309" t="s">
        <v>109</v>
      </c>
      <c r="BE309" t="s">
        <v>12205</v>
      </c>
      <c r="BF309" t="s">
        <v>12</v>
      </c>
      <c r="BG309" t="s">
        <v>12206</v>
      </c>
      <c r="BH309"/>
      <c r="BI309" t="s">
        <v>518</v>
      </c>
      <c r="BJ309" t="s">
        <v>110</v>
      </c>
    </row>
    <row r="310" spans="1:62">
      <c r="A310">
        <v>35</v>
      </c>
      <c r="B310" t="s">
        <v>12207</v>
      </c>
      <c r="C310" s="1">
        <v>43244</v>
      </c>
      <c r="D310" t="s">
        <v>5439</v>
      </c>
      <c r="E310" t="s">
        <v>226</v>
      </c>
      <c r="F310" t="s">
        <v>110</v>
      </c>
      <c r="G310" t="s">
        <v>110</v>
      </c>
      <c r="H310" t="s">
        <v>110</v>
      </c>
      <c r="I310" t="s">
        <v>5373</v>
      </c>
      <c r="J310" t="s">
        <v>5373</v>
      </c>
      <c r="K310" t="s">
        <v>12208</v>
      </c>
      <c r="L310" t="s">
        <v>109</v>
      </c>
      <c r="M310" t="s">
        <v>110</v>
      </c>
      <c r="N310">
        <v>1</v>
      </c>
      <c r="O310">
        <v>1</v>
      </c>
      <c r="P310">
        <v>1</v>
      </c>
      <c r="Q310" t="s">
        <v>109</v>
      </c>
      <c r="R310" t="s">
        <v>12209</v>
      </c>
      <c r="S310">
        <v>0</v>
      </c>
      <c r="T310" s="45">
        <v>45005.509409722225</v>
      </c>
      <c r="U310" t="s">
        <v>3871</v>
      </c>
      <c r="V310" t="s">
        <v>5373</v>
      </c>
      <c r="W310" t="s">
        <v>5373</v>
      </c>
      <c r="X310" t="s">
        <v>162</v>
      </c>
      <c r="Y310">
        <v>5</v>
      </c>
      <c r="Z310" t="s">
        <v>126</v>
      </c>
      <c r="AA310" t="s">
        <v>2194</v>
      </c>
      <c r="AB310" t="s">
        <v>110</v>
      </c>
      <c r="AC310" t="s">
        <v>5373</v>
      </c>
      <c r="AD310" t="s">
        <v>12210</v>
      </c>
      <c r="AE310" t="s">
        <v>110</v>
      </c>
      <c r="AF310">
        <v>99.917000000000002</v>
      </c>
      <c r="AG310" t="s">
        <v>180</v>
      </c>
      <c r="AH310" t="s">
        <v>131</v>
      </c>
      <c r="AI310" t="s">
        <v>5373</v>
      </c>
      <c r="AJ310" t="s">
        <v>110</v>
      </c>
      <c r="AK310" t="s">
        <v>109</v>
      </c>
      <c r="AL310" t="s">
        <v>132</v>
      </c>
      <c r="AM310" s="1">
        <v>43252</v>
      </c>
      <c r="AN310" s="1">
        <v>43435</v>
      </c>
      <c r="AO310" s="1">
        <v>44348</v>
      </c>
      <c r="AP310">
        <v>5</v>
      </c>
      <c r="AQ310">
        <v>31.891999999999999</v>
      </c>
      <c r="AR310">
        <v>39.369999999999997</v>
      </c>
      <c r="AS310" t="s">
        <v>227</v>
      </c>
      <c r="AT310" t="s">
        <v>110</v>
      </c>
      <c r="AU310" t="s">
        <v>109</v>
      </c>
      <c r="AV310" t="s">
        <v>11432</v>
      </c>
      <c r="AW310" t="s">
        <v>5439</v>
      </c>
      <c r="AX310" t="s">
        <v>110</v>
      </c>
      <c r="AY310" t="s">
        <v>110</v>
      </c>
      <c r="AZ310" t="s">
        <v>109</v>
      </c>
      <c r="BA310" t="s">
        <v>109</v>
      </c>
      <c r="BB310" t="s">
        <v>109</v>
      </c>
      <c r="BC310" t="s">
        <v>110</v>
      </c>
      <c r="BD310" t="s">
        <v>109</v>
      </c>
      <c r="BE310" t="s">
        <v>12211</v>
      </c>
      <c r="BF310" t="s">
        <v>12</v>
      </c>
      <c r="BG310" t="s">
        <v>11434</v>
      </c>
      <c r="BH310"/>
      <c r="BI310" t="s">
        <v>518</v>
      </c>
      <c r="BJ310" t="s">
        <v>110</v>
      </c>
    </row>
    <row r="311" spans="1:62">
      <c r="A311">
        <v>34</v>
      </c>
      <c r="B311" t="s">
        <v>12212</v>
      </c>
      <c r="C311" s="1">
        <v>43229</v>
      </c>
      <c r="D311" t="s">
        <v>1019</v>
      </c>
      <c r="E311" t="s">
        <v>226</v>
      </c>
      <c r="F311" t="s">
        <v>110</v>
      </c>
      <c r="G311" t="s">
        <v>110</v>
      </c>
      <c r="H311" t="s">
        <v>110</v>
      </c>
      <c r="I311" t="s">
        <v>5373</v>
      </c>
      <c r="J311" t="s">
        <v>5373</v>
      </c>
      <c r="K311" t="s">
        <v>11766</v>
      </c>
      <c r="L311" t="s">
        <v>6930</v>
      </c>
      <c r="M311" t="s">
        <v>110</v>
      </c>
      <c r="N311">
        <v>2</v>
      </c>
      <c r="O311">
        <v>1</v>
      </c>
      <c r="P311">
        <v>1</v>
      </c>
      <c r="Q311" t="s">
        <v>109</v>
      </c>
      <c r="R311" t="s">
        <v>12213</v>
      </c>
      <c r="S311">
        <v>0</v>
      </c>
      <c r="T311" s="45">
        <v>45005.509409722225</v>
      </c>
      <c r="U311" t="s">
        <v>1097</v>
      </c>
      <c r="V311" t="s">
        <v>5373</v>
      </c>
      <c r="W311" t="s">
        <v>5373</v>
      </c>
      <c r="X311" t="s">
        <v>162</v>
      </c>
      <c r="Y311">
        <v>7</v>
      </c>
      <c r="Z311" t="s">
        <v>956</v>
      </c>
      <c r="AA311" t="s">
        <v>11629</v>
      </c>
      <c r="AB311" t="s">
        <v>110</v>
      </c>
      <c r="AC311" t="s">
        <v>5373</v>
      </c>
      <c r="AD311" t="s">
        <v>110</v>
      </c>
      <c r="AE311" t="s">
        <v>110</v>
      </c>
      <c r="AF311">
        <v>100</v>
      </c>
      <c r="AG311" t="s">
        <v>205</v>
      </c>
      <c r="AH311" t="s">
        <v>131</v>
      </c>
      <c r="AI311" t="s">
        <v>5373</v>
      </c>
      <c r="AJ311" t="s">
        <v>110</v>
      </c>
      <c r="AK311" t="s">
        <v>109</v>
      </c>
      <c r="AL311" t="s">
        <v>256</v>
      </c>
      <c r="AM311" s="1">
        <v>43237</v>
      </c>
      <c r="AN311" s="1">
        <v>43329</v>
      </c>
      <c r="AO311" s="1">
        <v>45063</v>
      </c>
      <c r="AP311">
        <v>7</v>
      </c>
      <c r="AQ311">
        <v>44.536000000000001</v>
      </c>
      <c r="AR311">
        <v>55.118000000000002</v>
      </c>
      <c r="AS311" t="s">
        <v>133</v>
      </c>
      <c r="AT311" t="s">
        <v>110</v>
      </c>
      <c r="AU311" t="s">
        <v>246</v>
      </c>
      <c r="AV311" t="s">
        <v>2686</v>
      </c>
      <c r="AW311" t="s">
        <v>110</v>
      </c>
      <c r="AX311" t="s">
        <v>110</v>
      </c>
      <c r="AY311" t="s">
        <v>110</v>
      </c>
      <c r="AZ311" t="s">
        <v>109</v>
      </c>
      <c r="BA311" t="s">
        <v>259</v>
      </c>
      <c r="BB311" t="s">
        <v>109</v>
      </c>
      <c r="BC311" t="s">
        <v>110</v>
      </c>
      <c r="BD311" t="s">
        <v>109</v>
      </c>
      <c r="BE311" t="s">
        <v>109</v>
      </c>
      <c r="BF311" t="s">
        <v>12</v>
      </c>
      <c r="BG311" t="s">
        <v>1326</v>
      </c>
      <c r="BH311"/>
      <c r="BI311" t="s">
        <v>518</v>
      </c>
      <c r="BJ311" t="s">
        <v>110</v>
      </c>
    </row>
    <row r="312" spans="1:62">
      <c r="A312">
        <v>33</v>
      </c>
      <c r="B312" t="s">
        <v>12214</v>
      </c>
      <c r="C312" s="1">
        <v>43229</v>
      </c>
      <c r="D312" t="s">
        <v>1019</v>
      </c>
      <c r="E312" t="s">
        <v>226</v>
      </c>
      <c r="F312" t="s">
        <v>110</v>
      </c>
      <c r="G312" t="s">
        <v>110</v>
      </c>
      <c r="H312" t="s">
        <v>110</v>
      </c>
      <c r="I312" t="s">
        <v>5373</v>
      </c>
      <c r="J312" t="s">
        <v>5373</v>
      </c>
      <c r="K312" t="s">
        <v>11766</v>
      </c>
      <c r="L312" t="s">
        <v>6930</v>
      </c>
      <c r="M312" t="s">
        <v>110</v>
      </c>
      <c r="N312">
        <v>2</v>
      </c>
      <c r="O312">
        <v>1</v>
      </c>
      <c r="P312">
        <v>1</v>
      </c>
      <c r="Q312" t="s">
        <v>109</v>
      </c>
      <c r="R312" t="s">
        <v>12215</v>
      </c>
      <c r="S312">
        <v>0</v>
      </c>
      <c r="T312" s="45">
        <v>45005.509409722225</v>
      </c>
      <c r="U312" t="s">
        <v>1097</v>
      </c>
      <c r="V312" t="s">
        <v>5373</v>
      </c>
      <c r="W312" t="s">
        <v>5373</v>
      </c>
      <c r="X312" t="s">
        <v>162</v>
      </c>
      <c r="Y312">
        <v>6</v>
      </c>
      <c r="Z312" t="s">
        <v>126</v>
      </c>
      <c r="AA312" t="s">
        <v>12216</v>
      </c>
      <c r="AB312" t="s">
        <v>110</v>
      </c>
      <c r="AC312" t="s">
        <v>5373</v>
      </c>
      <c r="AD312" t="s">
        <v>110</v>
      </c>
      <c r="AE312" t="s">
        <v>110</v>
      </c>
      <c r="AF312">
        <v>100</v>
      </c>
      <c r="AG312" t="s">
        <v>205</v>
      </c>
      <c r="AH312" t="s">
        <v>131</v>
      </c>
      <c r="AI312" t="s">
        <v>5373</v>
      </c>
      <c r="AJ312" t="s">
        <v>110</v>
      </c>
      <c r="AK312" t="s">
        <v>109</v>
      </c>
      <c r="AL312" t="s">
        <v>256</v>
      </c>
      <c r="AM312" s="1">
        <v>43237</v>
      </c>
      <c r="AN312" s="1">
        <v>43329</v>
      </c>
      <c r="AO312" s="1">
        <v>44333</v>
      </c>
      <c r="AP312">
        <v>6</v>
      </c>
      <c r="AQ312">
        <v>38.173999999999999</v>
      </c>
      <c r="AR312">
        <v>47.244</v>
      </c>
      <c r="AS312" t="s">
        <v>133</v>
      </c>
      <c r="AT312" t="s">
        <v>110</v>
      </c>
      <c r="AU312" t="s">
        <v>246</v>
      </c>
      <c r="AV312" t="s">
        <v>2686</v>
      </c>
      <c r="AW312" t="s">
        <v>110</v>
      </c>
      <c r="AX312" t="s">
        <v>110</v>
      </c>
      <c r="AY312" t="s">
        <v>110</v>
      </c>
      <c r="AZ312" t="s">
        <v>109</v>
      </c>
      <c r="BA312" t="s">
        <v>259</v>
      </c>
      <c r="BB312" t="s">
        <v>109</v>
      </c>
      <c r="BC312" t="s">
        <v>110</v>
      </c>
      <c r="BD312" t="s">
        <v>109</v>
      </c>
      <c r="BE312" t="s">
        <v>109</v>
      </c>
      <c r="BF312" t="s">
        <v>12</v>
      </c>
      <c r="BG312" t="s">
        <v>1326</v>
      </c>
      <c r="BH312"/>
      <c r="BI312" t="s">
        <v>518</v>
      </c>
      <c r="BJ312" t="s">
        <v>110</v>
      </c>
    </row>
    <row r="313" spans="1:62">
      <c r="A313">
        <v>32</v>
      </c>
      <c r="B313" t="s">
        <v>12217</v>
      </c>
      <c r="C313" s="1">
        <v>43203</v>
      </c>
      <c r="D313" t="s">
        <v>3839</v>
      </c>
      <c r="E313" t="s">
        <v>11515</v>
      </c>
      <c r="F313" t="s">
        <v>6984</v>
      </c>
      <c r="G313" t="s">
        <v>110</v>
      </c>
      <c r="H313" t="s">
        <v>110</v>
      </c>
      <c r="I313" t="s">
        <v>5373</v>
      </c>
      <c r="J313" t="s">
        <v>5373</v>
      </c>
      <c r="K313" t="s">
        <v>6986</v>
      </c>
      <c r="L313" t="s">
        <v>109</v>
      </c>
      <c r="M313" t="s">
        <v>110</v>
      </c>
      <c r="N313">
        <v>1</v>
      </c>
      <c r="O313">
        <v>1</v>
      </c>
      <c r="P313">
        <v>1</v>
      </c>
      <c r="Q313" t="s">
        <v>109</v>
      </c>
      <c r="R313" t="s">
        <v>12218</v>
      </c>
      <c r="S313">
        <v>0</v>
      </c>
      <c r="T313" s="45">
        <v>45005.509409722225</v>
      </c>
      <c r="U313" t="s">
        <v>108</v>
      </c>
      <c r="V313" t="s">
        <v>5373</v>
      </c>
      <c r="W313" t="s">
        <v>5373</v>
      </c>
      <c r="X313" t="s">
        <v>162</v>
      </c>
      <c r="Y313">
        <v>4.5</v>
      </c>
      <c r="Z313" t="s">
        <v>149</v>
      </c>
      <c r="AA313" t="s">
        <v>203</v>
      </c>
      <c r="AB313" t="s">
        <v>110</v>
      </c>
      <c r="AC313" t="s">
        <v>5373</v>
      </c>
      <c r="AD313" t="s">
        <v>110</v>
      </c>
      <c r="AE313" t="s">
        <v>110</v>
      </c>
      <c r="AF313">
        <v>100</v>
      </c>
      <c r="AG313" t="s">
        <v>180</v>
      </c>
      <c r="AH313" t="s">
        <v>832</v>
      </c>
      <c r="AI313" t="s">
        <v>5373</v>
      </c>
      <c r="AJ313" t="s">
        <v>110</v>
      </c>
      <c r="AK313" t="s">
        <v>109</v>
      </c>
      <c r="AL313" t="s">
        <v>132</v>
      </c>
      <c r="AM313" s="1">
        <v>43210</v>
      </c>
      <c r="AN313" s="1">
        <v>43393</v>
      </c>
      <c r="AO313" s="1">
        <v>43573</v>
      </c>
      <c r="AP313">
        <v>4.5</v>
      </c>
      <c r="AQ313">
        <v>28.238</v>
      </c>
      <c r="AR313">
        <v>35.433</v>
      </c>
      <c r="AS313" t="s">
        <v>227</v>
      </c>
      <c r="AT313" t="s">
        <v>110</v>
      </c>
      <c r="AU313" t="s">
        <v>109</v>
      </c>
      <c r="AV313" t="s">
        <v>3842</v>
      </c>
      <c r="AW313" t="s">
        <v>3839</v>
      </c>
      <c r="AX313" t="s">
        <v>110</v>
      </c>
      <c r="AY313" t="s">
        <v>110</v>
      </c>
      <c r="AZ313" t="s">
        <v>109</v>
      </c>
      <c r="BA313" t="s">
        <v>109</v>
      </c>
      <c r="BB313" t="s">
        <v>11625</v>
      </c>
      <c r="BC313" t="s">
        <v>110</v>
      </c>
      <c r="BD313" t="s">
        <v>109</v>
      </c>
      <c r="BE313" t="s">
        <v>109</v>
      </c>
      <c r="BF313" t="s">
        <v>12</v>
      </c>
      <c r="BG313" t="s">
        <v>3841</v>
      </c>
      <c r="BH313"/>
      <c r="BI313" t="s">
        <v>518</v>
      </c>
      <c r="BJ313" t="s">
        <v>110</v>
      </c>
    </row>
    <row r="314" spans="1:62">
      <c r="A314">
        <v>31</v>
      </c>
      <c r="B314" t="s">
        <v>12219</v>
      </c>
      <c r="C314" s="1">
        <v>43159</v>
      </c>
      <c r="D314" t="s">
        <v>3118</v>
      </c>
      <c r="E314" t="s">
        <v>226</v>
      </c>
      <c r="F314" t="s">
        <v>110</v>
      </c>
      <c r="G314" t="s">
        <v>110</v>
      </c>
      <c r="H314" t="s">
        <v>110</v>
      </c>
      <c r="I314" t="s">
        <v>5373</v>
      </c>
      <c r="J314" t="s">
        <v>5373</v>
      </c>
      <c r="K314" t="s">
        <v>12220</v>
      </c>
      <c r="L314" t="s">
        <v>109</v>
      </c>
      <c r="M314" t="s">
        <v>110</v>
      </c>
      <c r="N314">
        <v>1</v>
      </c>
      <c r="O314">
        <v>1</v>
      </c>
      <c r="P314">
        <v>1</v>
      </c>
      <c r="Q314" t="s">
        <v>109</v>
      </c>
      <c r="R314" t="s">
        <v>12221</v>
      </c>
      <c r="S314">
        <v>0</v>
      </c>
      <c r="T314" s="45">
        <v>45005.509409722225</v>
      </c>
      <c r="U314" t="s">
        <v>108</v>
      </c>
      <c r="V314" t="s">
        <v>5373</v>
      </c>
      <c r="W314" t="s">
        <v>5373</v>
      </c>
      <c r="X314" t="s">
        <v>162</v>
      </c>
      <c r="Y314">
        <v>2</v>
      </c>
      <c r="Z314" t="s">
        <v>956</v>
      </c>
      <c r="AA314" t="s">
        <v>2799</v>
      </c>
      <c r="AB314" t="s">
        <v>110</v>
      </c>
      <c r="AC314" t="s">
        <v>5373</v>
      </c>
      <c r="AD314" t="s">
        <v>2906</v>
      </c>
      <c r="AE314" t="s">
        <v>110</v>
      </c>
      <c r="AF314"/>
      <c r="AG314" t="s">
        <v>165</v>
      </c>
      <c r="AH314" t="s">
        <v>832</v>
      </c>
      <c r="AI314" t="s">
        <v>5373</v>
      </c>
      <c r="AJ314" t="s">
        <v>110</v>
      </c>
      <c r="AK314" t="s">
        <v>389</v>
      </c>
      <c r="AL314" t="s">
        <v>110</v>
      </c>
      <c r="AM314" s="1"/>
      <c r="AN314" s="1"/>
      <c r="AO314" s="1">
        <v>44906</v>
      </c>
      <c r="AP314">
        <v>2</v>
      </c>
      <c r="AQ314">
        <v>13.24</v>
      </c>
      <c r="AR314">
        <v>15.625</v>
      </c>
      <c r="AS314" t="s">
        <v>167</v>
      </c>
      <c r="AT314" t="s">
        <v>110</v>
      </c>
      <c r="AU314" t="s">
        <v>109</v>
      </c>
      <c r="AV314" t="s">
        <v>3121</v>
      </c>
      <c r="AW314" t="s">
        <v>110</v>
      </c>
      <c r="AX314" t="s">
        <v>3118</v>
      </c>
      <c r="AY314" t="s">
        <v>110</v>
      </c>
      <c r="AZ314" t="s">
        <v>109</v>
      </c>
      <c r="BA314" t="s">
        <v>109</v>
      </c>
      <c r="BB314" t="s">
        <v>109</v>
      </c>
      <c r="BC314" t="s">
        <v>110</v>
      </c>
      <c r="BD314" t="s">
        <v>109</v>
      </c>
      <c r="BE314" t="s">
        <v>109</v>
      </c>
      <c r="BF314" t="s">
        <v>12</v>
      </c>
      <c r="BG314" t="s">
        <v>3120</v>
      </c>
      <c r="BH314"/>
      <c r="BI314" t="s">
        <v>110</v>
      </c>
      <c r="BJ314" t="s">
        <v>110</v>
      </c>
    </row>
    <row r="315" spans="1:62">
      <c r="A315">
        <v>30</v>
      </c>
      <c r="B315" t="s">
        <v>12222</v>
      </c>
      <c r="C315" s="1">
        <v>43158</v>
      </c>
      <c r="D315" t="s">
        <v>1476</v>
      </c>
      <c r="E315" t="s">
        <v>209</v>
      </c>
      <c r="F315" t="s">
        <v>110</v>
      </c>
      <c r="G315" t="s">
        <v>110</v>
      </c>
      <c r="H315" t="s">
        <v>110</v>
      </c>
      <c r="I315" t="s">
        <v>5373</v>
      </c>
      <c r="J315" t="s">
        <v>5373</v>
      </c>
      <c r="K315" t="s">
        <v>12223</v>
      </c>
      <c r="L315" t="s">
        <v>109</v>
      </c>
      <c r="M315" t="s">
        <v>110</v>
      </c>
      <c r="N315">
        <v>1</v>
      </c>
      <c r="O315">
        <v>1</v>
      </c>
      <c r="P315">
        <v>1</v>
      </c>
      <c r="Q315" t="s">
        <v>109</v>
      </c>
      <c r="R315" t="s">
        <v>12224</v>
      </c>
      <c r="S315">
        <v>0</v>
      </c>
      <c r="T315" s="45">
        <v>45005.509409722225</v>
      </c>
      <c r="U315" t="s">
        <v>11283</v>
      </c>
      <c r="V315" t="s">
        <v>5373</v>
      </c>
      <c r="W315" t="s">
        <v>5373</v>
      </c>
      <c r="X315" t="s">
        <v>162</v>
      </c>
      <c r="Y315">
        <v>3.5</v>
      </c>
      <c r="Z315" t="s">
        <v>126</v>
      </c>
      <c r="AA315" t="s">
        <v>2828</v>
      </c>
      <c r="AB315" t="s">
        <v>110</v>
      </c>
      <c r="AC315" t="s">
        <v>5373</v>
      </c>
      <c r="AD315" t="s">
        <v>110</v>
      </c>
      <c r="AE315" t="s">
        <v>110</v>
      </c>
      <c r="AF315"/>
      <c r="AG315" t="s">
        <v>3531</v>
      </c>
      <c r="AH315" t="s">
        <v>832</v>
      </c>
      <c r="AI315" t="s">
        <v>5373</v>
      </c>
      <c r="AJ315" t="s">
        <v>110</v>
      </c>
      <c r="AK315" t="s">
        <v>109</v>
      </c>
      <c r="AL315" t="s">
        <v>110</v>
      </c>
      <c r="AM315" s="1"/>
      <c r="AN315" s="1"/>
      <c r="AO315" s="1">
        <v>44260</v>
      </c>
      <c r="AP315">
        <v>3.5</v>
      </c>
      <c r="AQ315">
        <v>22.109000000000002</v>
      </c>
      <c r="AR315">
        <v>27.344000000000001</v>
      </c>
      <c r="AS315" t="s">
        <v>227</v>
      </c>
      <c r="AT315" t="s">
        <v>430</v>
      </c>
      <c r="AU315" t="s">
        <v>109</v>
      </c>
      <c r="AV315" t="s">
        <v>11458</v>
      </c>
      <c r="AW315" t="s">
        <v>10972</v>
      </c>
      <c r="AX315" t="s">
        <v>110</v>
      </c>
      <c r="AY315" t="s">
        <v>110</v>
      </c>
      <c r="AZ315" t="s">
        <v>206</v>
      </c>
      <c r="BA315" t="s">
        <v>109</v>
      </c>
      <c r="BB315" t="s">
        <v>109</v>
      </c>
      <c r="BC315" t="s">
        <v>110</v>
      </c>
      <c r="BD315" t="s">
        <v>109</v>
      </c>
      <c r="BE315" t="s">
        <v>12225</v>
      </c>
      <c r="BF315" t="s">
        <v>12</v>
      </c>
      <c r="BG315" t="s">
        <v>11459</v>
      </c>
      <c r="BH315"/>
      <c r="BI315" t="s">
        <v>110</v>
      </c>
      <c r="BJ315" t="s">
        <v>110</v>
      </c>
    </row>
    <row r="316" spans="1:62">
      <c r="A316">
        <v>29</v>
      </c>
      <c r="B316" t="s">
        <v>12226</v>
      </c>
      <c r="C316" s="1">
        <v>43118</v>
      </c>
      <c r="D316" t="s">
        <v>826</v>
      </c>
      <c r="E316" t="s">
        <v>226</v>
      </c>
      <c r="F316" t="s">
        <v>110</v>
      </c>
      <c r="G316" t="s">
        <v>110</v>
      </c>
      <c r="H316" t="s">
        <v>11090</v>
      </c>
      <c r="I316" t="s">
        <v>5373</v>
      </c>
      <c r="J316" t="s">
        <v>5373</v>
      </c>
      <c r="K316" t="s">
        <v>12227</v>
      </c>
      <c r="L316" t="s">
        <v>6959</v>
      </c>
      <c r="M316" t="s">
        <v>110</v>
      </c>
      <c r="N316">
        <v>3</v>
      </c>
      <c r="O316">
        <v>1</v>
      </c>
      <c r="P316">
        <v>1</v>
      </c>
      <c r="Q316" t="s">
        <v>109</v>
      </c>
      <c r="R316" t="s">
        <v>12228</v>
      </c>
      <c r="S316">
        <v>0</v>
      </c>
      <c r="T316" s="45">
        <v>45005.509409722225</v>
      </c>
      <c r="U316" t="s">
        <v>4981</v>
      </c>
      <c r="V316" t="s">
        <v>5373</v>
      </c>
      <c r="W316" t="s">
        <v>5373</v>
      </c>
      <c r="X316" t="s">
        <v>162</v>
      </c>
      <c r="Y316">
        <v>9.5</v>
      </c>
      <c r="Z316" t="s">
        <v>956</v>
      </c>
      <c r="AA316" t="s">
        <v>2124</v>
      </c>
      <c r="AB316" t="s">
        <v>110</v>
      </c>
      <c r="AC316" t="s">
        <v>5373</v>
      </c>
      <c r="AD316" t="s">
        <v>12229</v>
      </c>
      <c r="AE316" t="s">
        <v>110</v>
      </c>
      <c r="AF316">
        <v>99.572000000000003</v>
      </c>
      <c r="AG316" t="s">
        <v>1618</v>
      </c>
      <c r="AH316" t="s">
        <v>131</v>
      </c>
      <c r="AI316" t="s">
        <v>5373</v>
      </c>
      <c r="AJ316" t="s">
        <v>110</v>
      </c>
      <c r="AK316" t="s">
        <v>109</v>
      </c>
      <c r="AL316" t="s">
        <v>132</v>
      </c>
      <c r="AM316" s="1">
        <v>43125</v>
      </c>
      <c r="AN316" s="1">
        <v>43306</v>
      </c>
      <c r="AO316" s="1">
        <v>44951</v>
      </c>
      <c r="AP316">
        <v>9.5</v>
      </c>
      <c r="AQ316">
        <v>60.99</v>
      </c>
      <c r="AR316">
        <v>74.218999999999994</v>
      </c>
      <c r="AS316" t="s">
        <v>227</v>
      </c>
      <c r="AT316" t="s">
        <v>110</v>
      </c>
      <c r="AU316" t="s">
        <v>109</v>
      </c>
      <c r="AV316" t="s">
        <v>12230</v>
      </c>
      <c r="AW316" t="s">
        <v>794</v>
      </c>
      <c r="AX316" t="s">
        <v>826</v>
      </c>
      <c r="AY316" t="s">
        <v>110</v>
      </c>
      <c r="AZ316" t="s">
        <v>109</v>
      </c>
      <c r="BA316" t="s">
        <v>109</v>
      </c>
      <c r="BB316" t="s">
        <v>109</v>
      </c>
      <c r="BC316" t="s">
        <v>110</v>
      </c>
      <c r="BD316" t="s">
        <v>109</v>
      </c>
      <c r="BE316" t="s">
        <v>12231</v>
      </c>
      <c r="BF316" t="s">
        <v>12</v>
      </c>
      <c r="BG316" t="s">
        <v>12232</v>
      </c>
      <c r="BH316"/>
      <c r="BI316" t="s">
        <v>518</v>
      </c>
      <c r="BJ316" t="s">
        <v>110</v>
      </c>
    </row>
    <row r="317" spans="1:62">
      <c r="A317">
        <v>28</v>
      </c>
      <c r="B317" t="s">
        <v>12233</v>
      </c>
      <c r="C317" s="1">
        <v>43118</v>
      </c>
      <c r="D317" t="s">
        <v>826</v>
      </c>
      <c r="E317" t="s">
        <v>226</v>
      </c>
      <c r="F317" t="s">
        <v>110</v>
      </c>
      <c r="G317" t="s">
        <v>110</v>
      </c>
      <c r="H317" t="s">
        <v>11090</v>
      </c>
      <c r="I317" t="s">
        <v>5373</v>
      </c>
      <c r="J317" t="s">
        <v>5373</v>
      </c>
      <c r="K317" t="s">
        <v>12227</v>
      </c>
      <c r="L317" t="s">
        <v>6959</v>
      </c>
      <c r="M317" t="s">
        <v>110</v>
      </c>
      <c r="N317">
        <v>3</v>
      </c>
      <c r="O317">
        <v>1</v>
      </c>
      <c r="P317">
        <v>1</v>
      </c>
      <c r="Q317" t="s">
        <v>109</v>
      </c>
      <c r="R317" t="s">
        <v>12234</v>
      </c>
      <c r="S317">
        <v>0</v>
      </c>
      <c r="T317" s="45">
        <v>45005.509409722225</v>
      </c>
      <c r="U317" t="s">
        <v>4981</v>
      </c>
      <c r="V317" t="s">
        <v>5373</v>
      </c>
      <c r="W317" t="s">
        <v>5373</v>
      </c>
      <c r="X317" t="s">
        <v>162</v>
      </c>
      <c r="Y317">
        <v>3</v>
      </c>
      <c r="Z317" t="s">
        <v>126</v>
      </c>
      <c r="AA317" t="s">
        <v>224</v>
      </c>
      <c r="AB317" t="s">
        <v>110</v>
      </c>
      <c r="AC317" t="s">
        <v>5373</v>
      </c>
      <c r="AD317" t="s">
        <v>4911</v>
      </c>
      <c r="AE317" t="s">
        <v>110</v>
      </c>
      <c r="AF317">
        <v>99.927000000000007</v>
      </c>
      <c r="AG317" t="s">
        <v>1618</v>
      </c>
      <c r="AH317" t="s">
        <v>131</v>
      </c>
      <c r="AI317" t="s">
        <v>5373</v>
      </c>
      <c r="AJ317" t="s">
        <v>110</v>
      </c>
      <c r="AK317" t="s">
        <v>109</v>
      </c>
      <c r="AL317" t="s">
        <v>132</v>
      </c>
      <c r="AM317" s="1">
        <v>43125</v>
      </c>
      <c r="AN317" s="1">
        <v>43306</v>
      </c>
      <c r="AO317" s="1">
        <v>44221</v>
      </c>
      <c r="AP317">
        <v>3</v>
      </c>
      <c r="AQ317">
        <v>19.260000000000002</v>
      </c>
      <c r="AR317">
        <v>23.437999999999999</v>
      </c>
      <c r="AS317" t="s">
        <v>227</v>
      </c>
      <c r="AT317" t="s">
        <v>110</v>
      </c>
      <c r="AU317" t="s">
        <v>109</v>
      </c>
      <c r="AV317" t="s">
        <v>12230</v>
      </c>
      <c r="AW317" t="s">
        <v>794</v>
      </c>
      <c r="AX317" t="s">
        <v>826</v>
      </c>
      <c r="AY317" t="s">
        <v>110</v>
      </c>
      <c r="AZ317" t="s">
        <v>109</v>
      </c>
      <c r="BA317" t="s">
        <v>109</v>
      </c>
      <c r="BB317" t="s">
        <v>109</v>
      </c>
      <c r="BC317" t="s">
        <v>110</v>
      </c>
      <c r="BD317" t="s">
        <v>109</v>
      </c>
      <c r="BE317" t="s">
        <v>12235</v>
      </c>
      <c r="BF317" t="s">
        <v>12</v>
      </c>
      <c r="BG317" t="s">
        <v>12232</v>
      </c>
      <c r="BH317"/>
      <c r="BI317" t="s">
        <v>518</v>
      </c>
      <c r="BJ317" t="s">
        <v>110</v>
      </c>
    </row>
    <row r="318" spans="1:62">
      <c r="A318">
        <v>27</v>
      </c>
      <c r="B318" t="s">
        <v>12236</v>
      </c>
      <c r="C318" s="1">
        <v>43118</v>
      </c>
      <c r="D318" t="s">
        <v>826</v>
      </c>
      <c r="E318" t="s">
        <v>226</v>
      </c>
      <c r="F318" t="s">
        <v>110</v>
      </c>
      <c r="G318" t="s">
        <v>110</v>
      </c>
      <c r="H318" t="s">
        <v>11090</v>
      </c>
      <c r="I318" t="s">
        <v>5373</v>
      </c>
      <c r="J318" t="s">
        <v>5373</v>
      </c>
      <c r="K318" t="s">
        <v>12227</v>
      </c>
      <c r="L318" t="s">
        <v>6959</v>
      </c>
      <c r="M318" t="s">
        <v>110</v>
      </c>
      <c r="N318">
        <v>3</v>
      </c>
      <c r="O318">
        <v>1</v>
      </c>
      <c r="P318">
        <v>1</v>
      </c>
      <c r="Q318" t="s">
        <v>109</v>
      </c>
      <c r="R318" t="s">
        <v>12237</v>
      </c>
      <c r="S318">
        <v>0</v>
      </c>
      <c r="T318" s="45">
        <v>45005.509409722225</v>
      </c>
      <c r="U318" t="s">
        <v>4981</v>
      </c>
      <c r="V318" t="s">
        <v>5373</v>
      </c>
      <c r="W318" t="s">
        <v>5373</v>
      </c>
      <c r="X318" t="s">
        <v>162</v>
      </c>
      <c r="Y318">
        <v>2.5</v>
      </c>
      <c r="Z318" t="s">
        <v>812</v>
      </c>
      <c r="AA318" t="s">
        <v>319</v>
      </c>
      <c r="AB318" t="s">
        <v>110</v>
      </c>
      <c r="AC318" t="s">
        <v>5373</v>
      </c>
      <c r="AD318" t="s">
        <v>11566</v>
      </c>
      <c r="AE318" t="s">
        <v>110</v>
      </c>
      <c r="AF318">
        <v>99.040999999999997</v>
      </c>
      <c r="AG318" t="s">
        <v>1618</v>
      </c>
      <c r="AH318" t="s">
        <v>131</v>
      </c>
      <c r="AI318" t="s">
        <v>5373</v>
      </c>
      <c r="AJ318" t="s">
        <v>110</v>
      </c>
      <c r="AK318" t="s">
        <v>109</v>
      </c>
      <c r="AL318" t="s">
        <v>132</v>
      </c>
      <c r="AM318" s="1">
        <v>43125</v>
      </c>
      <c r="AN318" s="1">
        <v>43306</v>
      </c>
      <c r="AO318" s="1">
        <v>46777</v>
      </c>
      <c r="AP318">
        <v>2.5</v>
      </c>
      <c r="AQ318">
        <v>16.05</v>
      </c>
      <c r="AR318">
        <v>19.530999999999999</v>
      </c>
      <c r="AS318" t="s">
        <v>227</v>
      </c>
      <c r="AT318" t="s">
        <v>110</v>
      </c>
      <c r="AU318" t="s">
        <v>109</v>
      </c>
      <c r="AV318" t="s">
        <v>12230</v>
      </c>
      <c r="AW318" t="s">
        <v>794</v>
      </c>
      <c r="AX318" t="s">
        <v>826</v>
      </c>
      <c r="AY318" t="s">
        <v>110</v>
      </c>
      <c r="AZ318" t="s">
        <v>109</v>
      </c>
      <c r="BA318" t="s">
        <v>109</v>
      </c>
      <c r="BB318" t="s">
        <v>109</v>
      </c>
      <c r="BC318" t="s">
        <v>110</v>
      </c>
      <c r="BD318" t="s">
        <v>109</v>
      </c>
      <c r="BE318" t="s">
        <v>12238</v>
      </c>
      <c r="BF318" t="s">
        <v>12</v>
      </c>
      <c r="BG318" t="s">
        <v>12232</v>
      </c>
      <c r="BH318"/>
      <c r="BI318" t="s">
        <v>518</v>
      </c>
      <c r="BJ318" t="s">
        <v>110</v>
      </c>
    </row>
    <row r="319" spans="1:62">
      <c r="A319">
        <v>26</v>
      </c>
      <c r="B319" t="s">
        <v>12239</v>
      </c>
      <c r="C319" s="1">
        <v>43116</v>
      </c>
      <c r="D319" t="s">
        <v>6677</v>
      </c>
      <c r="E319" t="s">
        <v>226</v>
      </c>
      <c r="F319" t="s">
        <v>110</v>
      </c>
      <c r="G319" t="s">
        <v>110</v>
      </c>
      <c r="H319" t="s">
        <v>110</v>
      </c>
      <c r="I319" t="s">
        <v>5373</v>
      </c>
      <c r="J319" t="s">
        <v>5373</v>
      </c>
      <c r="K319" t="s">
        <v>7106</v>
      </c>
      <c r="L319" t="s">
        <v>109</v>
      </c>
      <c r="M319" t="s">
        <v>110</v>
      </c>
      <c r="N319">
        <v>1</v>
      </c>
      <c r="O319">
        <v>1</v>
      </c>
      <c r="P319">
        <v>1</v>
      </c>
      <c r="Q319" t="s">
        <v>109</v>
      </c>
      <c r="R319" t="s">
        <v>12240</v>
      </c>
      <c r="S319">
        <v>0</v>
      </c>
      <c r="T319" s="45">
        <v>45005.509409722225</v>
      </c>
      <c r="U319" t="s">
        <v>4305</v>
      </c>
      <c r="V319" t="s">
        <v>5373</v>
      </c>
      <c r="W319" t="s">
        <v>5373</v>
      </c>
      <c r="X319" t="s">
        <v>162</v>
      </c>
      <c r="Y319">
        <v>2</v>
      </c>
      <c r="Z319" t="s">
        <v>126</v>
      </c>
      <c r="AA319" t="s">
        <v>12241</v>
      </c>
      <c r="AB319" t="s">
        <v>110</v>
      </c>
      <c r="AC319" t="s">
        <v>5373</v>
      </c>
      <c r="AD319" t="s">
        <v>110</v>
      </c>
      <c r="AE319" t="s">
        <v>110</v>
      </c>
      <c r="AF319"/>
      <c r="AG319" t="s">
        <v>180</v>
      </c>
      <c r="AH319" t="s">
        <v>832</v>
      </c>
      <c r="AI319" t="s">
        <v>5373</v>
      </c>
      <c r="AJ319" t="s">
        <v>110</v>
      </c>
      <c r="AK319" t="s">
        <v>109</v>
      </c>
      <c r="AL319" t="s">
        <v>110</v>
      </c>
      <c r="AM319" s="1"/>
      <c r="AN319" s="1"/>
      <c r="AO319" s="1">
        <v>44219</v>
      </c>
      <c r="AP319">
        <v>2</v>
      </c>
      <c r="AQ319">
        <v>12.888</v>
      </c>
      <c r="AR319">
        <v>15.625</v>
      </c>
      <c r="AS319" t="s">
        <v>167</v>
      </c>
      <c r="AT319" t="s">
        <v>110</v>
      </c>
      <c r="AU319" t="s">
        <v>109</v>
      </c>
      <c r="AV319" t="s">
        <v>12242</v>
      </c>
      <c r="AW319" t="s">
        <v>6677</v>
      </c>
      <c r="AX319" t="s">
        <v>110</v>
      </c>
      <c r="AY319" t="s">
        <v>110</v>
      </c>
      <c r="AZ319" t="s">
        <v>109</v>
      </c>
      <c r="BA319" t="s">
        <v>109</v>
      </c>
      <c r="BB319" t="s">
        <v>109</v>
      </c>
      <c r="BC319" t="s">
        <v>110</v>
      </c>
      <c r="BD319" t="s">
        <v>109</v>
      </c>
      <c r="BE319" t="s">
        <v>12243</v>
      </c>
      <c r="BF319" t="s">
        <v>12</v>
      </c>
      <c r="BG319" t="s">
        <v>12244</v>
      </c>
      <c r="BH319"/>
      <c r="BI319" t="s">
        <v>110</v>
      </c>
      <c r="BJ319" t="s">
        <v>110</v>
      </c>
    </row>
    <row r="320" spans="1:62">
      <c r="A320">
        <v>25</v>
      </c>
      <c r="B320" t="s">
        <v>12245</v>
      </c>
      <c r="C320" s="1">
        <v>43082</v>
      </c>
      <c r="D320" t="s">
        <v>6859</v>
      </c>
      <c r="E320" t="s">
        <v>226</v>
      </c>
      <c r="F320" t="s">
        <v>110</v>
      </c>
      <c r="G320" t="s">
        <v>110</v>
      </c>
      <c r="H320" t="s">
        <v>110</v>
      </c>
      <c r="I320" t="s">
        <v>5373</v>
      </c>
      <c r="J320" t="s">
        <v>5373</v>
      </c>
      <c r="K320" t="s">
        <v>12246</v>
      </c>
      <c r="L320" t="s">
        <v>7113</v>
      </c>
      <c r="M320" t="s">
        <v>110</v>
      </c>
      <c r="N320">
        <v>3</v>
      </c>
      <c r="O320">
        <v>1</v>
      </c>
      <c r="P320">
        <v>3</v>
      </c>
      <c r="Q320" t="s">
        <v>109</v>
      </c>
      <c r="R320" t="s">
        <v>12247</v>
      </c>
      <c r="S320">
        <v>0</v>
      </c>
      <c r="T320" s="45">
        <v>45005.509409722225</v>
      </c>
      <c r="U320" t="s">
        <v>2402</v>
      </c>
      <c r="V320" t="s">
        <v>5373</v>
      </c>
      <c r="W320" t="s">
        <v>5373</v>
      </c>
      <c r="X320" t="s">
        <v>162</v>
      </c>
      <c r="Y320">
        <v>2.5</v>
      </c>
      <c r="Z320" t="s">
        <v>2598</v>
      </c>
      <c r="AA320" t="s">
        <v>2323</v>
      </c>
      <c r="AB320" t="s">
        <v>110</v>
      </c>
      <c r="AC320" t="s">
        <v>5373</v>
      </c>
      <c r="AD320" t="s">
        <v>110</v>
      </c>
      <c r="AE320" t="s">
        <v>110</v>
      </c>
      <c r="AF320">
        <v>100</v>
      </c>
      <c r="AG320" t="s">
        <v>1618</v>
      </c>
      <c r="AH320" t="s">
        <v>131</v>
      </c>
      <c r="AI320" t="s">
        <v>5373</v>
      </c>
      <c r="AJ320" t="s">
        <v>110</v>
      </c>
      <c r="AK320" t="s">
        <v>109</v>
      </c>
      <c r="AL320" t="s">
        <v>132</v>
      </c>
      <c r="AM320" s="1">
        <v>43090</v>
      </c>
      <c r="AN320" s="1">
        <v>43272</v>
      </c>
      <c r="AO320" s="1">
        <v>44916</v>
      </c>
      <c r="AP320">
        <v>2.5</v>
      </c>
      <c r="AQ320">
        <v>16.548999999999999</v>
      </c>
      <c r="AR320">
        <v>19.530999999999999</v>
      </c>
      <c r="AS320" t="s">
        <v>167</v>
      </c>
      <c r="AT320" t="s">
        <v>110</v>
      </c>
      <c r="AU320" t="s">
        <v>109</v>
      </c>
      <c r="AV320" t="s">
        <v>12248</v>
      </c>
      <c r="AW320" t="s">
        <v>12249</v>
      </c>
      <c r="AX320" t="s">
        <v>6859</v>
      </c>
      <c r="AY320" t="s">
        <v>110</v>
      </c>
      <c r="AZ320" t="s">
        <v>109</v>
      </c>
      <c r="BA320" t="s">
        <v>4196</v>
      </c>
      <c r="BB320" t="s">
        <v>109</v>
      </c>
      <c r="BC320" t="s">
        <v>110</v>
      </c>
      <c r="BD320" t="s">
        <v>109</v>
      </c>
      <c r="BE320" t="s">
        <v>109</v>
      </c>
      <c r="BF320" t="s">
        <v>12</v>
      </c>
      <c r="BG320" t="s">
        <v>12250</v>
      </c>
      <c r="BH320"/>
      <c r="BI320" t="s">
        <v>518</v>
      </c>
      <c r="BJ320" t="s">
        <v>110</v>
      </c>
    </row>
    <row r="321" spans="1:62">
      <c r="A321">
        <v>24</v>
      </c>
      <c r="B321" t="s">
        <v>12251</v>
      </c>
      <c r="C321" s="1">
        <v>43082</v>
      </c>
      <c r="D321" t="s">
        <v>6859</v>
      </c>
      <c r="E321" t="s">
        <v>226</v>
      </c>
      <c r="F321" t="s">
        <v>110</v>
      </c>
      <c r="G321" t="s">
        <v>110</v>
      </c>
      <c r="H321" t="s">
        <v>110</v>
      </c>
      <c r="I321" t="s">
        <v>5373</v>
      </c>
      <c r="J321" t="s">
        <v>5373</v>
      </c>
      <c r="K321" t="s">
        <v>12246</v>
      </c>
      <c r="L321" t="s">
        <v>7113</v>
      </c>
      <c r="M321" t="s">
        <v>110</v>
      </c>
      <c r="N321">
        <v>3</v>
      </c>
      <c r="O321">
        <v>1</v>
      </c>
      <c r="P321">
        <v>3</v>
      </c>
      <c r="Q321" t="s">
        <v>109</v>
      </c>
      <c r="R321" t="s">
        <v>12252</v>
      </c>
      <c r="S321">
        <v>0</v>
      </c>
      <c r="T321" s="45">
        <v>45005.509409722225</v>
      </c>
      <c r="U321" t="s">
        <v>11530</v>
      </c>
      <c r="V321" t="s">
        <v>5373</v>
      </c>
      <c r="W321" t="s">
        <v>5373</v>
      </c>
      <c r="X321" t="s">
        <v>162</v>
      </c>
      <c r="Y321">
        <v>7.5</v>
      </c>
      <c r="Z321" t="s">
        <v>126</v>
      </c>
      <c r="AA321" t="s">
        <v>12253</v>
      </c>
      <c r="AB321" t="s">
        <v>110</v>
      </c>
      <c r="AC321" t="s">
        <v>5373</v>
      </c>
      <c r="AD321" t="s">
        <v>110</v>
      </c>
      <c r="AE321" t="s">
        <v>110</v>
      </c>
      <c r="AF321">
        <v>100</v>
      </c>
      <c r="AG321" t="s">
        <v>1618</v>
      </c>
      <c r="AH321" t="s">
        <v>131</v>
      </c>
      <c r="AI321" t="s">
        <v>5373</v>
      </c>
      <c r="AJ321" t="s">
        <v>110</v>
      </c>
      <c r="AK321" t="s">
        <v>109</v>
      </c>
      <c r="AL321" t="s">
        <v>256</v>
      </c>
      <c r="AM321" s="1">
        <v>43090</v>
      </c>
      <c r="AN321" s="1">
        <v>43180</v>
      </c>
      <c r="AO321" s="1">
        <v>44186</v>
      </c>
      <c r="AP321">
        <v>7.5</v>
      </c>
      <c r="AQ321">
        <v>49.646000000000001</v>
      </c>
      <c r="AR321">
        <v>58.594000000000001</v>
      </c>
      <c r="AS321" t="s">
        <v>167</v>
      </c>
      <c r="AT321" t="s">
        <v>110</v>
      </c>
      <c r="AU321" t="s">
        <v>109</v>
      </c>
      <c r="AV321" t="s">
        <v>12248</v>
      </c>
      <c r="AW321" t="s">
        <v>12249</v>
      </c>
      <c r="AX321" t="s">
        <v>6859</v>
      </c>
      <c r="AY321" t="s">
        <v>110</v>
      </c>
      <c r="AZ321" t="s">
        <v>109</v>
      </c>
      <c r="BA321" t="s">
        <v>259</v>
      </c>
      <c r="BB321" t="s">
        <v>109</v>
      </c>
      <c r="BC321" t="s">
        <v>110</v>
      </c>
      <c r="BD321" t="s">
        <v>109</v>
      </c>
      <c r="BE321" t="s">
        <v>109</v>
      </c>
      <c r="BF321" t="s">
        <v>12</v>
      </c>
      <c r="BG321" t="s">
        <v>12250</v>
      </c>
      <c r="BH321"/>
      <c r="BI321" t="s">
        <v>518</v>
      </c>
      <c r="BJ321" t="s">
        <v>110</v>
      </c>
    </row>
    <row r="322" spans="1:62">
      <c r="A322">
        <v>23</v>
      </c>
      <c r="B322" t="s">
        <v>12254</v>
      </c>
      <c r="C322" s="1">
        <v>43082</v>
      </c>
      <c r="D322" t="s">
        <v>6859</v>
      </c>
      <c r="E322" t="s">
        <v>226</v>
      </c>
      <c r="F322" t="s">
        <v>110</v>
      </c>
      <c r="G322" t="s">
        <v>110</v>
      </c>
      <c r="H322" t="s">
        <v>110</v>
      </c>
      <c r="I322" t="s">
        <v>5373</v>
      </c>
      <c r="J322" t="s">
        <v>5373</v>
      </c>
      <c r="K322" t="s">
        <v>12246</v>
      </c>
      <c r="L322" t="s">
        <v>7113</v>
      </c>
      <c r="M322" t="s">
        <v>110</v>
      </c>
      <c r="N322">
        <v>3</v>
      </c>
      <c r="O322">
        <v>1</v>
      </c>
      <c r="P322">
        <v>3</v>
      </c>
      <c r="Q322" t="s">
        <v>109</v>
      </c>
      <c r="R322" t="s">
        <v>12255</v>
      </c>
      <c r="S322">
        <v>0</v>
      </c>
      <c r="T322" s="45">
        <v>45005.509409722225</v>
      </c>
      <c r="U322" t="s">
        <v>11530</v>
      </c>
      <c r="V322" t="s">
        <v>5373</v>
      </c>
      <c r="W322" t="s">
        <v>5373</v>
      </c>
      <c r="X322" t="s">
        <v>162</v>
      </c>
      <c r="Y322">
        <v>10</v>
      </c>
      <c r="Z322" t="s">
        <v>812</v>
      </c>
      <c r="AA322" t="s">
        <v>12093</v>
      </c>
      <c r="AB322" t="s">
        <v>110</v>
      </c>
      <c r="AC322" t="s">
        <v>5373</v>
      </c>
      <c r="AD322" t="s">
        <v>2906</v>
      </c>
      <c r="AE322" t="s">
        <v>110</v>
      </c>
      <c r="AF322">
        <v>99.447999999999993</v>
      </c>
      <c r="AG322" t="s">
        <v>1618</v>
      </c>
      <c r="AH322" t="s">
        <v>131</v>
      </c>
      <c r="AI322" t="s">
        <v>5373</v>
      </c>
      <c r="AJ322" t="s">
        <v>110</v>
      </c>
      <c r="AK322" t="s">
        <v>109</v>
      </c>
      <c r="AL322" t="s">
        <v>132</v>
      </c>
      <c r="AM322" s="1">
        <v>43090</v>
      </c>
      <c r="AN322" s="1">
        <v>43272</v>
      </c>
      <c r="AO322" s="1">
        <v>46742</v>
      </c>
      <c r="AP322">
        <v>10</v>
      </c>
      <c r="AQ322">
        <v>66.194999999999993</v>
      </c>
      <c r="AR322">
        <v>78.125</v>
      </c>
      <c r="AS322" t="s">
        <v>167</v>
      </c>
      <c r="AT322" t="s">
        <v>110</v>
      </c>
      <c r="AU322" t="s">
        <v>109</v>
      </c>
      <c r="AV322" t="s">
        <v>12248</v>
      </c>
      <c r="AW322" t="s">
        <v>12249</v>
      </c>
      <c r="AX322" t="s">
        <v>6859</v>
      </c>
      <c r="AY322" t="s">
        <v>110</v>
      </c>
      <c r="AZ322" t="s">
        <v>109</v>
      </c>
      <c r="BA322" t="s">
        <v>109</v>
      </c>
      <c r="BB322" t="s">
        <v>109</v>
      </c>
      <c r="BC322" t="s">
        <v>110</v>
      </c>
      <c r="BD322" t="s">
        <v>109</v>
      </c>
      <c r="BE322" t="s">
        <v>109</v>
      </c>
      <c r="BF322" t="s">
        <v>12</v>
      </c>
      <c r="BG322" t="s">
        <v>12250</v>
      </c>
      <c r="BH322"/>
      <c r="BI322" t="s">
        <v>518</v>
      </c>
      <c r="BJ322" t="s">
        <v>110</v>
      </c>
    </row>
    <row r="323" spans="1:62">
      <c r="A323">
        <v>22</v>
      </c>
      <c r="B323" t="s">
        <v>12256</v>
      </c>
      <c r="C323" s="1">
        <v>43067</v>
      </c>
      <c r="D323" t="s">
        <v>6722</v>
      </c>
      <c r="E323" t="s">
        <v>11515</v>
      </c>
      <c r="F323" t="s">
        <v>6984</v>
      </c>
      <c r="G323" t="s">
        <v>110</v>
      </c>
      <c r="H323" t="s">
        <v>110</v>
      </c>
      <c r="I323" t="s">
        <v>5373</v>
      </c>
      <c r="J323" t="s">
        <v>5373</v>
      </c>
      <c r="K323" t="s">
        <v>12257</v>
      </c>
      <c r="L323" t="s">
        <v>6930</v>
      </c>
      <c r="M323" t="s">
        <v>110</v>
      </c>
      <c r="N323">
        <v>1</v>
      </c>
      <c r="O323">
        <v>1</v>
      </c>
      <c r="P323">
        <v>0</v>
      </c>
      <c r="Q323" t="s">
        <v>109</v>
      </c>
      <c r="R323" t="s">
        <v>12258</v>
      </c>
      <c r="S323">
        <v>0</v>
      </c>
      <c r="T323" s="45">
        <v>45005.509409722225</v>
      </c>
      <c r="U323" t="s">
        <v>12259</v>
      </c>
      <c r="V323" t="s">
        <v>5373</v>
      </c>
      <c r="W323" t="s">
        <v>5373</v>
      </c>
      <c r="X323" t="s">
        <v>162</v>
      </c>
      <c r="Y323">
        <v>0.5</v>
      </c>
      <c r="Z323" t="s">
        <v>956</v>
      </c>
      <c r="AA323" t="s">
        <v>163</v>
      </c>
      <c r="AB323" t="s">
        <v>110</v>
      </c>
      <c r="AC323" t="s">
        <v>5373</v>
      </c>
      <c r="AD323" t="s">
        <v>110</v>
      </c>
      <c r="AE323" t="s">
        <v>110</v>
      </c>
      <c r="AF323"/>
      <c r="AG323" t="s">
        <v>205</v>
      </c>
      <c r="AH323" t="s">
        <v>110</v>
      </c>
      <c r="AI323" t="s">
        <v>5373</v>
      </c>
      <c r="AJ323" t="s">
        <v>110</v>
      </c>
      <c r="AK323" t="s">
        <v>389</v>
      </c>
      <c r="AL323" t="s">
        <v>110</v>
      </c>
      <c r="AM323" s="1"/>
      <c r="AN323" s="1"/>
      <c r="AO323" s="1">
        <v>44719</v>
      </c>
      <c r="AP323">
        <v>0.59</v>
      </c>
      <c r="AQ323">
        <v>3.4089999999999998</v>
      </c>
      <c r="AR323">
        <v>3.9060000000000001</v>
      </c>
      <c r="AS323" t="s">
        <v>12260</v>
      </c>
      <c r="AT323" t="s">
        <v>110</v>
      </c>
      <c r="AU323" t="s">
        <v>109</v>
      </c>
      <c r="AV323" t="s">
        <v>12261</v>
      </c>
      <c r="AW323" t="s">
        <v>110</v>
      </c>
      <c r="AX323" t="s">
        <v>110</v>
      </c>
      <c r="AY323" t="s">
        <v>110</v>
      </c>
      <c r="AZ323" t="s">
        <v>109</v>
      </c>
      <c r="BA323" t="s">
        <v>12262</v>
      </c>
      <c r="BB323" t="s">
        <v>109</v>
      </c>
      <c r="BC323" t="s">
        <v>110</v>
      </c>
      <c r="BD323" t="s">
        <v>109</v>
      </c>
      <c r="BE323" t="s">
        <v>109</v>
      </c>
      <c r="BF323" t="s">
        <v>12</v>
      </c>
      <c r="BG323" t="s">
        <v>110</v>
      </c>
      <c r="BH323"/>
      <c r="BI323" t="s">
        <v>110</v>
      </c>
      <c r="BJ323" t="s">
        <v>110</v>
      </c>
    </row>
    <row r="324" spans="1:62">
      <c r="A324">
        <v>21</v>
      </c>
      <c r="B324" t="s">
        <v>12263</v>
      </c>
      <c r="C324" s="1">
        <v>43067</v>
      </c>
      <c r="D324" t="s">
        <v>6692</v>
      </c>
      <c r="E324" t="s">
        <v>226</v>
      </c>
      <c r="F324" t="s">
        <v>110</v>
      </c>
      <c r="G324" t="s">
        <v>110</v>
      </c>
      <c r="H324" t="s">
        <v>110</v>
      </c>
      <c r="I324" t="s">
        <v>5373</v>
      </c>
      <c r="J324" t="s">
        <v>5373</v>
      </c>
      <c r="K324" t="s">
        <v>12264</v>
      </c>
      <c r="L324" t="s">
        <v>109</v>
      </c>
      <c r="M324" t="s">
        <v>110</v>
      </c>
      <c r="N324">
        <v>1</v>
      </c>
      <c r="O324">
        <v>1</v>
      </c>
      <c r="P324">
        <v>1</v>
      </c>
      <c r="Q324" t="s">
        <v>109</v>
      </c>
      <c r="R324" t="s">
        <v>12265</v>
      </c>
      <c r="S324">
        <v>0</v>
      </c>
      <c r="T324" s="45">
        <v>45005.509409722225</v>
      </c>
      <c r="U324" t="s">
        <v>2683</v>
      </c>
      <c r="V324" t="s">
        <v>5373</v>
      </c>
      <c r="W324" t="s">
        <v>5373</v>
      </c>
      <c r="X324" t="s">
        <v>265</v>
      </c>
      <c r="Y324">
        <v>5</v>
      </c>
      <c r="Z324" t="s">
        <v>956</v>
      </c>
      <c r="AA324" t="s">
        <v>4287</v>
      </c>
      <c r="AB324" t="s">
        <v>110</v>
      </c>
      <c r="AC324" t="s">
        <v>5373</v>
      </c>
      <c r="AD324" t="s">
        <v>12266</v>
      </c>
      <c r="AE324" t="s">
        <v>110</v>
      </c>
      <c r="AF324">
        <v>99.61</v>
      </c>
      <c r="AG324" t="s">
        <v>180</v>
      </c>
      <c r="AH324" t="s">
        <v>12267</v>
      </c>
      <c r="AI324" t="s">
        <v>5373</v>
      </c>
      <c r="AJ324" t="s">
        <v>110</v>
      </c>
      <c r="AK324" t="s">
        <v>109</v>
      </c>
      <c r="AL324" t="s">
        <v>192</v>
      </c>
      <c r="AM324" s="1">
        <v>43074</v>
      </c>
      <c r="AN324" s="1">
        <v>43439</v>
      </c>
      <c r="AO324" s="1">
        <v>44900</v>
      </c>
      <c r="AP324">
        <v>5</v>
      </c>
      <c r="AQ324">
        <v>39.247999999999998</v>
      </c>
      <c r="AR324">
        <v>46.295999999999999</v>
      </c>
      <c r="AS324" t="s">
        <v>167</v>
      </c>
      <c r="AT324" t="s">
        <v>110</v>
      </c>
      <c r="AU324" t="s">
        <v>109</v>
      </c>
      <c r="AV324" t="s">
        <v>12268</v>
      </c>
      <c r="AW324" t="s">
        <v>6692</v>
      </c>
      <c r="AX324" t="s">
        <v>110</v>
      </c>
      <c r="AY324" t="s">
        <v>110</v>
      </c>
      <c r="AZ324" t="s">
        <v>109</v>
      </c>
      <c r="BA324" t="s">
        <v>109</v>
      </c>
      <c r="BB324" t="s">
        <v>109</v>
      </c>
      <c r="BC324" t="s">
        <v>110</v>
      </c>
      <c r="BD324" t="s">
        <v>109</v>
      </c>
      <c r="BE324" t="s">
        <v>109</v>
      </c>
      <c r="BF324" t="s">
        <v>12</v>
      </c>
      <c r="BG324" t="s">
        <v>12269</v>
      </c>
      <c r="BH324"/>
      <c r="BI324" t="s">
        <v>518</v>
      </c>
      <c r="BJ324" t="s">
        <v>110</v>
      </c>
    </row>
    <row r="325" spans="1:62">
      <c r="A325">
        <v>20</v>
      </c>
      <c r="B325" t="s">
        <v>12270</v>
      </c>
      <c r="C325" s="1">
        <v>43054</v>
      </c>
      <c r="D325" t="s">
        <v>6728</v>
      </c>
      <c r="E325" t="s">
        <v>226</v>
      </c>
      <c r="F325" t="s">
        <v>110</v>
      </c>
      <c r="G325" t="s">
        <v>110</v>
      </c>
      <c r="H325" t="s">
        <v>110</v>
      </c>
      <c r="I325" t="s">
        <v>5373</v>
      </c>
      <c r="J325" t="s">
        <v>5373</v>
      </c>
      <c r="K325" t="s">
        <v>12128</v>
      </c>
      <c r="L325" t="s">
        <v>6930</v>
      </c>
      <c r="M325" t="s">
        <v>110</v>
      </c>
      <c r="N325">
        <v>1</v>
      </c>
      <c r="O325">
        <v>1</v>
      </c>
      <c r="P325">
        <v>1</v>
      </c>
      <c r="Q325" t="s">
        <v>109</v>
      </c>
      <c r="R325" t="s">
        <v>12271</v>
      </c>
      <c r="S325">
        <v>0</v>
      </c>
      <c r="T325" s="45">
        <v>45005.509409722225</v>
      </c>
      <c r="U325" t="s">
        <v>108</v>
      </c>
      <c r="V325" t="s">
        <v>5373</v>
      </c>
      <c r="W325" t="s">
        <v>5373</v>
      </c>
      <c r="X325" t="s">
        <v>162</v>
      </c>
      <c r="Y325">
        <v>3.75</v>
      </c>
      <c r="Z325" t="s">
        <v>149</v>
      </c>
      <c r="AA325" t="s">
        <v>409</v>
      </c>
      <c r="AB325" t="s">
        <v>110</v>
      </c>
      <c r="AC325" t="s">
        <v>5373</v>
      </c>
      <c r="AD325" t="s">
        <v>110</v>
      </c>
      <c r="AE325" t="s">
        <v>110</v>
      </c>
      <c r="AF325"/>
      <c r="AG325" t="s">
        <v>180</v>
      </c>
      <c r="AH325" t="s">
        <v>832</v>
      </c>
      <c r="AI325" t="s">
        <v>5373</v>
      </c>
      <c r="AJ325" t="s">
        <v>110</v>
      </c>
      <c r="AK325" t="s">
        <v>109</v>
      </c>
      <c r="AL325" t="s">
        <v>110</v>
      </c>
      <c r="AM325" s="1"/>
      <c r="AN325" s="1"/>
      <c r="AO325" s="1">
        <v>43424</v>
      </c>
      <c r="AP325">
        <v>3.75</v>
      </c>
      <c r="AQ325">
        <v>24.84</v>
      </c>
      <c r="AR325">
        <v>29.297000000000001</v>
      </c>
      <c r="AS325" t="s">
        <v>167</v>
      </c>
      <c r="AT325" t="s">
        <v>110</v>
      </c>
      <c r="AU325" t="s">
        <v>109</v>
      </c>
      <c r="AV325" t="s">
        <v>12272</v>
      </c>
      <c r="AW325" t="s">
        <v>6728</v>
      </c>
      <c r="AX325" t="s">
        <v>110</v>
      </c>
      <c r="AY325" t="s">
        <v>110</v>
      </c>
      <c r="AZ325" t="s">
        <v>109</v>
      </c>
      <c r="BA325" t="s">
        <v>109</v>
      </c>
      <c r="BB325" t="s">
        <v>109</v>
      </c>
      <c r="BC325" t="s">
        <v>110</v>
      </c>
      <c r="BD325" t="s">
        <v>109</v>
      </c>
      <c r="BE325" t="s">
        <v>109</v>
      </c>
      <c r="BF325" t="s">
        <v>12</v>
      </c>
      <c r="BG325" t="s">
        <v>12273</v>
      </c>
      <c r="BH325"/>
      <c r="BI325" t="s">
        <v>110</v>
      </c>
      <c r="BJ325" t="s">
        <v>110</v>
      </c>
    </row>
    <row r="326" spans="1:62">
      <c r="A326">
        <v>19</v>
      </c>
      <c r="B326" t="s">
        <v>12274</v>
      </c>
      <c r="C326" s="1">
        <v>43052</v>
      </c>
      <c r="D326" t="s">
        <v>6701</v>
      </c>
      <c r="E326" t="s">
        <v>226</v>
      </c>
      <c r="F326" t="s">
        <v>110</v>
      </c>
      <c r="G326" t="s">
        <v>110</v>
      </c>
      <c r="H326" t="s">
        <v>110</v>
      </c>
      <c r="I326" t="s">
        <v>5373</v>
      </c>
      <c r="J326" t="s">
        <v>5373</v>
      </c>
      <c r="K326" t="s">
        <v>12275</v>
      </c>
      <c r="L326" t="s">
        <v>109</v>
      </c>
      <c r="M326" t="s">
        <v>110</v>
      </c>
      <c r="N326">
        <v>1</v>
      </c>
      <c r="O326">
        <v>1</v>
      </c>
      <c r="P326">
        <v>1</v>
      </c>
      <c r="Q326" t="s">
        <v>109</v>
      </c>
      <c r="R326" t="s">
        <v>12276</v>
      </c>
      <c r="S326">
        <v>0</v>
      </c>
      <c r="T326" s="45">
        <v>45005.509409722225</v>
      </c>
      <c r="U326" t="s">
        <v>108</v>
      </c>
      <c r="V326" t="s">
        <v>5373</v>
      </c>
      <c r="W326" t="s">
        <v>5373</v>
      </c>
      <c r="X326" t="s">
        <v>162</v>
      </c>
      <c r="Y326">
        <v>3</v>
      </c>
      <c r="Z326" t="s">
        <v>126</v>
      </c>
      <c r="AA326" t="s">
        <v>1274</v>
      </c>
      <c r="AB326" t="s">
        <v>110</v>
      </c>
      <c r="AC326" t="s">
        <v>5373</v>
      </c>
      <c r="AD326" t="s">
        <v>110</v>
      </c>
      <c r="AE326" t="s">
        <v>110</v>
      </c>
      <c r="AF326"/>
      <c r="AG326" t="s">
        <v>180</v>
      </c>
      <c r="AH326" t="s">
        <v>131</v>
      </c>
      <c r="AI326" t="s">
        <v>5373</v>
      </c>
      <c r="AJ326" t="s">
        <v>110</v>
      </c>
      <c r="AK326" t="s">
        <v>109</v>
      </c>
      <c r="AL326" t="s">
        <v>110</v>
      </c>
      <c r="AM326" s="1"/>
      <c r="AN326" s="1"/>
      <c r="AO326" s="1">
        <v>44155</v>
      </c>
      <c r="AP326">
        <v>3</v>
      </c>
      <c r="AQ326">
        <v>19.922000000000001</v>
      </c>
      <c r="AR326">
        <v>23.437999999999999</v>
      </c>
      <c r="AS326" t="s">
        <v>167</v>
      </c>
      <c r="AT326" t="s">
        <v>110</v>
      </c>
      <c r="AU326" t="s">
        <v>109</v>
      </c>
      <c r="AV326" t="s">
        <v>12277</v>
      </c>
      <c r="AW326" t="s">
        <v>6701</v>
      </c>
      <c r="AX326" t="s">
        <v>110</v>
      </c>
      <c r="AY326" t="s">
        <v>110</v>
      </c>
      <c r="AZ326" t="s">
        <v>109</v>
      </c>
      <c r="BA326" t="s">
        <v>109</v>
      </c>
      <c r="BB326" t="s">
        <v>109</v>
      </c>
      <c r="BC326" t="s">
        <v>110</v>
      </c>
      <c r="BD326" t="s">
        <v>109</v>
      </c>
      <c r="BE326" t="s">
        <v>109</v>
      </c>
      <c r="BF326" t="s">
        <v>12</v>
      </c>
      <c r="BG326" t="s">
        <v>12278</v>
      </c>
      <c r="BH326"/>
      <c r="BI326" t="s">
        <v>110</v>
      </c>
      <c r="BJ326" t="s">
        <v>110</v>
      </c>
    </row>
    <row r="327" spans="1:62">
      <c r="A327">
        <v>18</v>
      </c>
      <c r="B327" t="s">
        <v>12279</v>
      </c>
      <c r="C327" s="1">
        <v>43027</v>
      </c>
      <c r="D327" t="s">
        <v>6720</v>
      </c>
      <c r="E327" t="s">
        <v>226</v>
      </c>
      <c r="F327" t="s">
        <v>110</v>
      </c>
      <c r="G327" t="s">
        <v>110</v>
      </c>
      <c r="H327" t="s">
        <v>110</v>
      </c>
      <c r="I327" t="s">
        <v>5373</v>
      </c>
      <c r="J327" t="s">
        <v>5373</v>
      </c>
      <c r="K327" t="s">
        <v>12280</v>
      </c>
      <c r="L327" t="s">
        <v>276</v>
      </c>
      <c r="M327" t="s">
        <v>110</v>
      </c>
      <c r="N327">
        <v>1</v>
      </c>
      <c r="O327">
        <v>1</v>
      </c>
      <c r="P327">
        <v>1</v>
      </c>
      <c r="Q327" t="s">
        <v>109</v>
      </c>
      <c r="R327" t="s">
        <v>12281</v>
      </c>
      <c r="S327">
        <v>0</v>
      </c>
      <c r="T327" s="45">
        <v>45005.509409722225</v>
      </c>
      <c r="U327" t="s">
        <v>12011</v>
      </c>
      <c r="V327" t="s">
        <v>5373</v>
      </c>
      <c r="W327" t="s">
        <v>5373</v>
      </c>
      <c r="X327" t="s">
        <v>162</v>
      </c>
      <c r="Y327">
        <v>2.2999999999999998</v>
      </c>
      <c r="Z327" t="s">
        <v>126</v>
      </c>
      <c r="AA327" t="s">
        <v>334</v>
      </c>
      <c r="AB327" t="s">
        <v>110</v>
      </c>
      <c r="AC327" t="s">
        <v>5373</v>
      </c>
      <c r="AD327" t="s">
        <v>110</v>
      </c>
      <c r="AE327" t="s">
        <v>110</v>
      </c>
      <c r="AF327"/>
      <c r="AG327" t="s">
        <v>180</v>
      </c>
      <c r="AH327" t="s">
        <v>12149</v>
      </c>
      <c r="AI327" t="s">
        <v>5373</v>
      </c>
      <c r="AJ327" t="s">
        <v>110</v>
      </c>
      <c r="AK327" t="s">
        <v>389</v>
      </c>
      <c r="AL327" t="s">
        <v>110</v>
      </c>
      <c r="AM327" s="1"/>
      <c r="AN327" s="1"/>
      <c r="AO327" s="1">
        <v>44037</v>
      </c>
      <c r="AP327">
        <v>2.2999999999999998</v>
      </c>
      <c r="AQ327">
        <v>15.516999999999999</v>
      </c>
      <c r="AR327">
        <v>17.969000000000001</v>
      </c>
      <c r="AS327" t="s">
        <v>167</v>
      </c>
      <c r="AT327" t="s">
        <v>110</v>
      </c>
      <c r="AU327" t="s">
        <v>109</v>
      </c>
      <c r="AV327" t="s">
        <v>12282</v>
      </c>
      <c r="AW327" t="s">
        <v>6720</v>
      </c>
      <c r="AX327" t="s">
        <v>110</v>
      </c>
      <c r="AY327" t="s">
        <v>110</v>
      </c>
      <c r="AZ327" t="s">
        <v>109</v>
      </c>
      <c r="BA327" t="s">
        <v>109</v>
      </c>
      <c r="BB327" t="s">
        <v>109</v>
      </c>
      <c r="BC327" t="s">
        <v>110</v>
      </c>
      <c r="BD327" t="s">
        <v>109</v>
      </c>
      <c r="BE327" t="s">
        <v>109</v>
      </c>
      <c r="BF327" t="s">
        <v>12</v>
      </c>
      <c r="BG327" t="s">
        <v>12283</v>
      </c>
      <c r="BH327"/>
      <c r="BI327" t="s">
        <v>110</v>
      </c>
      <c r="BJ327" t="s">
        <v>110</v>
      </c>
    </row>
    <row r="328" spans="1:62">
      <c r="A328">
        <v>17</v>
      </c>
      <c r="B328" t="s">
        <v>12284</v>
      </c>
      <c r="C328" s="1">
        <v>43027</v>
      </c>
      <c r="D328" t="s">
        <v>6706</v>
      </c>
      <c r="E328" t="s">
        <v>226</v>
      </c>
      <c r="F328" t="s">
        <v>110</v>
      </c>
      <c r="G328" t="s">
        <v>110</v>
      </c>
      <c r="H328" t="s">
        <v>110</v>
      </c>
      <c r="I328" t="s">
        <v>5373</v>
      </c>
      <c r="J328" t="s">
        <v>5373</v>
      </c>
      <c r="K328" t="s">
        <v>12285</v>
      </c>
      <c r="L328" t="s">
        <v>109</v>
      </c>
      <c r="M328" t="s">
        <v>110</v>
      </c>
      <c r="N328">
        <v>1</v>
      </c>
      <c r="O328">
        <v>1</v>
      </c>
      <c r="P328">
        <v>1</v>
      </c>
      <c r="Q328" t="s">
        <v>109</v>
      </c>
      <c r="R328" t="s">
        <v>12286</v>
      </c>
      <c r="S328">
        <v>0</v>
      </c>
      <c r="T328" s="45">
        <v>45005.509409722225</v>
      </c>
      <c r="U328" t="s">
        <v>11778</v>
      </c>
      <c r="V328" t="s">
        <v>5373</v>
      </c>
      <c r="W328" t="s">
        <v>5373</v>
      </c>
      <c r="X328" t="s">
        <v>162</v>
      </c>
      <c r="Y328">
        <v>5</v>
      </c>
      <c r="Z328" t="s">
        <v>126</v>
      </c>
      <c r="AA328" t="s">
        <v>1274</v>
      </c>
      <c r="AB328" t="s">
        <v>110</v>
      </c>
      <c r="AC328" t="s">
        <v>5373</v>
      </c>
      <c r="AD328" t="s">
        <v>110</v>
      </c>
      <c r="AE328" t="s">
        <v>110</v>
      </c>
      <c r="AF328"/>
      <c r="AG328" t="s">
        <v>180</v>
      </c>
      <c r="AH328" t="s">
        <v>832</v>
      </c>
      <c r="AI328" t="s">
        <v>5373</v>
      </c>
      <c r="AJ328" t="s">
        <v>110</v>
      </c>
      <c r="AK328" t="s">
        <v>109</v>
      </c>
      <c r="AL328" t="s">
        <v>110</v>
      </c>
      <c r="AM328" s="1"/>
      <c r="AN328" s="1"/>
      <c r="AO328" s="1">
        <v>44130</v>
      </c>
      <c r="AP328">
        <v>5</v>
      </c>
      <c r="AQ328">
        <v>33.069000000000003</v>
      </c>
      <c r="AR328">
        <v>39.063000000000002</v>
      </c>
      <c r="AS328" t="s">
        <v>167</v>
      </c>
      <c r="AT328" t="s">
        <v>110</v>
      </c>
      <c r="AU328" t="s">
        <v>109</v>
      </c>
      <c r="AV328" t="s">
        <v>12287</v>
      </c>
      <c r="AW328" t="s">
        <v>6706</v>
      </c>
      <c r="AX328" t="s">
        <v>110</v>
      </c>
      <c r="AY328" t="s">
        <v>110</v>
      </c>
      <c r="AZ328" t="s">
        <v>109</v>
      </c>
      <c r="BA328" t="s">
        <v>109</v>
      </c>
      <c r="BB328" t="s">
        <v>109</v>
      </c>
      <c r="BC328" t="s">
        <v>110</v>
      </c>
      <c r="BD328" t="s">
        <v>109</v>
      </c>
      <c r="BE328" t="s">
        <v>109</v>
      </c>
      <c r="BF328" t="s">
        <v>12</v>
      </c>
      <c r="BG328" t="s">
        <v>12288</v>
      </c>
      <c r="BH328"/>
      <c r="BI328" t="s">
        <v>110</v>
      </c>
      <c r="BJ328" t="s">
        <v>110</v>
      </c>
    </row>
    <row r="329" spans="1:62">
      <c r="A329">
        <v>16</v>
      </c>
      <c r="B329" t="s">
        <v>12289</v>
      </c>
      <c r="C329" s="1">
        <v>43024</v>
      </c>
      <c r="D329" t="s">
        <v>6708</v>
      </c>
      <c r="E329" t="s">
        <v>11515</v>
      </c>
      <c r="F329" t="s">
        <v>6984</v>
      </c>
      <c r="G329" t="s">
        <v>110</v>
      </c>
      <c r="H329" t="s">
        <v>110</v>
      </c>
      <c r="I329" t="s">
        <v>5373</v>
      </c>
      <c r="J329" t="s">
        <v>5373</v>
      </c>
      <c r="K329" t="s">
        <v>12290</v>
      </c>
      <c r="L329" t="s">
        <v>109</v>
      </c>
      <c r="M329" t="s">
        <v>110</v>
      </c>
      <c r="N329">
        <v>1</v>
      </c>
      <c r="O329">
        <v>1</v>
      </c>
      <c r="P329">
        <v>1</v>
      </c>
      <c r="Q329" t="s">
        <v>109</v>
      </c>
      <c r="R329" t="s">
        <v>12291</v>
      </c>
      <c r="S329">
        <v>0</v>
      </c>
      <c r="T329" s="45">
        <v>45005.509409722225</v>
      </c>
      <c r="U329" t="s">
        <v>11488</v>
      </c>
      <c r="V329" t="s">
        <v>5373</v>
      </c>
      <c r="W329" t="s">
        <v>5373</v>
      </c>
      <c r="X329" t="s">
        <v>162</v>
      </c>
      <c r="Y329">
        <v>2.5</v>
      </c>
      <c r="Z329" t="s">
        <v>126</v>
      </c>
      <c r="AA329" t="s">
        <v>409</v>
      </c>
      <c r="AB329" t="s">
        <v>110</v>
      </c>
      <c r="AC329" t="s">
        <v>5373</v>
      </c>
      <c r="AD329" t="s">
        <v>110</v>
      </c>
      <c r="AE329" t="s">
        <v>110</v>
      </c>
      <c r="AF329"/>
      <c r="AG329" t="s">
        <v>180</v>
      </c>
      <c r="AH329" t="s">
        <v>131</v>
      </c>
      <c r="AI329" t="s">
        <v>5373</v>
      </c>
      <c r="AJ329" t="s">
        <v>110</v>
      </c>
      <c r="AK329" t="s">
        <v>109</v>
      </c>
      <c r="AL329" t="s">
        <v>110</v>
      </c>
      <c r="AM329" s="1"/>
      <c r="AN329" s="1"/>
      <c r="AO329" s="1">
        <v>44127</v>
      </c>
      <c r="AP329">
        <v>2.5</v>
      </c>
      <c r="AQ329">
        <v>16.475000000000001</v>
      </c>
      <c r="AR329">
        <v>19.530999999999999</v>
      </c>
      <c r="AS329" t="s">
        <v>167</v>
      </c>
      <c r="AT329" t="s">
        <v>110</v>
      </c>
      <c r="AU329" t="s">
        <v>109</v>
      </c>
      <c r="AV329" t="s">
        <v>12292</v>
      </c>
      <c r="AW329" t="s">
        <v>6708</v>
      </c>
      <c r="AX329" t="s">
        <v>110</v>
      </c>
      <c r="AY329" t="s">
        <v>110</v>
      </c>
      <c r="AZ329" t="s">
        <v>109</v>
      </c>
      <c r="BA329" t="s">
        <v>109</v>
      </c>
      <c r="BB329" t="s">
        <v>109</v>
      </c>
      <c r="BC329" t="s">
        <v>110</v>
      </c>
      <c r="BD329" t="s">
        <v>109</v>
      </c>
      <c r="BE329" t="s">
        <v>109</v>
      </c>
      <c r="BF329" t="s">
        <v>12</v>
      </c>
      <c r="BG329" t="s">
        <v>12293</v>
      </c>
      <c r="BH329"/>
      <c r="BI329" t="s">
        <v>110</v>
      </c>
      <c r="BJ329" t="s">
        <v>110</v>
      </c>
    </row>
    <row r="330" spans="1:62">
      <c r="A330">
        <v>15</v>
      </c>
      <c r="B330" t="s">
        <v>12294</v>
      </c>
      <c r="C330" s="1">
        <v>43018</v>
      </c>
      <c r="D330" t="s">
        <v>6711</v>
      </c>
      <c r="E330" t="s">
        <v>226</v>
      </c>
      <c r="F330" t="s">
        <v>110</v>
      </c>
      <c r="G330" t="s">
        <v>110</v>
      </c>
      <c r="H330" t="s">
        <v>110</v>
      </c>
      <c r="I330" t="s">
        <v>5373</v>
      </c>
      <c r="J330" t="s">
        <v>5373</v>
      </c>
      <c r="K330" t="s">
        <v>12295</v>
      </c>
      <c r="L330" t="s">
        <v>109</v>
      </c>
      <c r="M330" t="s">
        <v>110</v>
      </c>
      <c r="N330">
        <v>1</v>
      </c>
      <c r="O330">
        <v>1</v>
      </c>
      <c r="P330">
        <v>1</v>
      </c>
      <c r="Q330" t="s">
        <v>109</v>
      </c>
      <c r="R330" t="s">
        <v>12296</v>
      </c>
      <c r="S330">
        <v>0</v>
      </c>
      <c r="T330" s="45">
        <v>45005.509409722225</v>
      </c>
      <c r="U330" t="s">
        <v>108</v>
      </c>
      <c r="V330" t="s">
        <v>5373</v>
      </c>
      <c r="W330" t="s">
        <v>5373</v>
      </c>
      <c r="X330" t="s">
        <v>162</v>
      </c>
      <c r="Y330">
        <v>11.91</v>
      </c>
      <c r="Z330" t="s">
        <v>2598</v>
      </c>
      <c r="AA330" t="s">
        <v>671</v>
      </c>
      <c r="AB330" t="s">
        <v>110</v>
      </c>
      <c r="AC330" t="s">
        <v>5373</v>
      </c>
      <c r="AD330" t="s">
        <v>110</v>
      </c>
      <c r="AE330" t="s">
        <v>110</v>
      </c>
      <c r="AF330">
        <v>100</v>
      </c>
      <c r="AG330" t="s">
        <v>205</v>
      </c>
      <c r="AH330" t="s">
        <v>131</v>
      </c>
      <c r="AI330" t="s">
        <v>5373</v>
      </c>
      <c r="AJ330" t="s">
        <v>110</v>
      </c>
      <c r="AK330" t="s">
        <v>109</v>
      </c>
      <c r="AL330" t="s">
        <v>192</v>
      </c>
      <c r="AM330" s="1">
        <v>43026</v>
      </c>
      <c r="AN330" s="1">
        <v>43391</v>
      </c>
      <c r="AO330" s="1">
        <v>44852</v>
      </c>
      <c r="AP330">
        <v>11.91</v>
      </c>
      <c r="AQ330">
        <v>78.3</v>
      </c>
      <c r="AR330">
        <v>93.046999999999997</v>
      </c>
      <c r="AS330" t="s">
        <v>133</v>
      </c>
      <c r="AT330" t="s">
        <v>430</v>
      </c>
      <c r="AU330" t="s">
        <v>109</v>
      </c>
      <c r="AV330" t="s">
        <v>12297</v>
      </c>
      <c r="AW330" t="s">
        <v>110</v>
      </c>
      <c r="AX330" t="s">
        <v>110</v>
      </c>
      <c r="AY330" t="s">
        <v>110</v>
      </c>
      <c r="AZ330" t="s">
        <v>109</v>
      </c>
      <c r="BA330" t="s">
        <v>10920</v>
      </c>
      <c r="BB330" t="s">
        <v>109</v>
      </c>
      <c r="BC330" t="s">
        <v>110</v>
      </c>
      <c r="BD330" t="s">
        <v>109</v>
      </c>
      <c r="BE330" t="s">
        <v>109</v>
      </c>
      <c r="BF330" t="s">
        <v>12</v>
      </c>
      <c r="BG330" t="s">
        <v>12298</v>
      </c>
      <c r="BH330"/>
      <c r="BI330" t="s">
        <v>10864</v>
      </c>
      <c r="BJ330" t="s">
        <v>110</v>
      </c>
    </row>
    <row r="331" spans="1:62">
      <c r="A331">
        <v>14</v>
      </c>
      <c r="B331" t="s">
        <v>12299</v>
      </c>
      <c r="C331" s="1">
        <v>42955</v>
      </c>
      <c r="D331" t="s">
        <v>1352</v>
      </c>
      <c r="E331" t="s">
        <v>226</v>
      </c>
      <c r="F331" t="s">
        <v>110</v>
      </c>
      <c r="G331" t="s">
        <v>110</v>
      </c>
      <c r="H331" t="s">
        <v>110</v>
      </c>
      <c r="I331" t="s">
        <v>5373</v>
      </c>
      <c r="J331" t="s">
        <v>5373</v>
      </c>
      <c r="K331" t="s">
        <v>12300</v>
      </c>
      <c r="L331" t="s">
        <v>6930</v>
      </c>
      <c r="M331" t="s">
        <v>110</v>
      </c>
      <c r="N331">
        <v>1</v>
      </c>
      <c r="O331">
        <v>1</v>
      </c>
      <c r="P331">
        <v>1</v>
      </c>
      <c r="Q331" t="s">
        <v>109</v>
      </c>
      <c r="R331" t="s">
        <v>12301</v>
      </c>
      <c r="S331">
        <v>0</v>
      </c>
      <c r="T331" s="45">
        <v>45005.509409722225</v>
      </c>
      <c r="U331" t="s">
        <v>11283</v>
      </c>
      <c r="V331" t="s">
        <v>5373</v>
      </c>
      <c r="W331" t="s">
        <v>5373</v>
      </c>
      <c r="X331" t="s">
        <v>162</v>
      </c>
      <c r="Y331">
        <v>4</v>
      </c>
      <c r="Z331" t="s">
        <v>126</v>
      </c>
      <c r="AA331" t="s">
        <v>409</v>
      </c>
      <c r="AB331" t="s">
        <v>110</v>
      </c>
      <c r="AC331" t="s">
        <v>5373</v>
      </c>
      <c r="AD331" t="s">
        <v>110</v>
      </c>
      <c r="AE331" t="s">
        <v>110</v>
      </c>
      <c r="AF331">
        <v>100</v>
      </c>
      <c r="AG331" t="s">
        <v>180</v>
      </c>
      <c r="AH331" t="s">
        <v>832</v>
      </c>
      <c r="AI331" t="s">
        <v>5373</v>
      </c>
      <c r="AJ331" t="s">
        <v>110</v>
      </c>
      <c r="AK331" t="s">
        <v>109</v>
      </c>
      <c r="AL331" t="s">
        <v>132</v>
      </c>
      <c r="AM331" s="1">
        <v>42962</v>
      </c>
      <c r="AN331" s="1">
        <v>43146</v>
      </c>
      <c r="AO331" s="1">
        <v>44058</v>
      </c>
      <c r="AP331">
        <v>4</v>
      </c>
      <c r="AQ331">
        <v>26.826000000000001</v>
      </c>
      <c r="AR331">
        <v>31.25</v>
      </c>
      <c r="AS331" t="s">
        <v>167</v>
      </c>
      <c r="AT331" t="s">
        <v>110</v>
      </c>
      <c r="AU331" t="s">
        <v>109</v>
      </c>
      <c r="AV331" t="s">
        <v>1355</v>
      </c>
      <c r="AW331" t="s">
        <v>1352</v>
      </c>
      <c r="AX331" t="s">
        <v>110</v>
      </c>
      <c r="AY331" t="s">
        <v>110</v>
      </c>
      <c r="AZ331" t="s">
        <v>109</v>
      </c>
      <c r="BA331" t="s">
        <v>109</v>
      </c>
      <c r="BB331" t="s">
        <v>109</v>
      </c>
      <c r="BC331" t="s">
        <v>110</v>
      </c>
      <c r="BD331" t="s">
        <v>109</v>
      </c>
      <c r="BE331" t="s">
        <v>109</v>
      </c>
      <c r="BF331" t="s">
        <v>12</v>
      </c>
      <c r="BG331" t="s">
        <v>1354</v>
      </c>
      <c r="BH331"/>
      <c r="BI331" t="s">
        <v>518</v>
      </c>
      <c r="BJ331" t="s">
        <v>110</v>
      </c>
    </row>
    <row r="332" spans="1:62">
      <c r="A332">
        <v>13</v>
      </c>
      <c r="B332" t="s">
        <v>12302</v>
      </c>
      <c r="C332" s="1">
        <v>42898</v>
      </c>
      <c r="D332" t="s">
        <v>6751</v>
      </c>
      <c r="E332" t="s">
        <v>226</v>
      </c>
      <c r="F332" t="s">
        <v>110</v>
      </c>
      <c r="G332" t="s">
        <v>110</v>
      </c>
      <c r="H332" t="s">
        <v>110</v>
      </c>
      <c r="I332" t="s">
        <v>5373</v>
      </c>
      <c r="J332" t="s">
        <v>5373</v>
      </c>
      <c r="K332" t="s">
        <v>12303</v>
      </c>
      <c r="L332" t="s">
        <v>109</v>
      </c>
      <c r="M332" t="s">
        <v>110</v>
      </c>
      <c r="N332">
        <v>1</v>
      </c>
      <c r="O332">
        <v>1</v>
      </c>
      <c r="P332">
        <v>1</v>
      </c>
      <c r="Q332" t="s">
        <v>109</v>
      </c>
      <c r="R332" t="s">
        <v>12304</v>
      </c>
      <c r="S332">
        <v>0</v>
      </c>
      <c r="T332" s="45">
        <v>45005.509409722225</v>
      </c>
      <c r="U332" t="s">
        <v>108</v>
      </c>
      <c r="V332" t="s">
        <v>5373</v>
      </c>
      <c r="W332" t="s">
        <v>5373</v>
      </c>
      <c r="X332" t="s">
        <v>162</v>
      </c>
      <c r="Y332">
        <v>1.5</v>
      </c>
      <c r="Z332" t="s">
        <v>149</v>
      </c>
      <c r="AA332" t="s">
        <v>334</v>
      </c>
      <c r="AB332" t="s">
        <v>110</v>
      </c>
      <c r="AC332" t="s">
        <v>5373</v>
      </c>
      <c r="AD332" t="s">
        <v>110</v>
      </c>
      <c r="AE332" t="s">
        <v>110</v>
      </c>
      <c r="AF332"/>
      <c r="AG332" t="s">
        <v>3531</v>
      </c>
      <c r="AH332" t="s">
        <v>225</v>
      </c>
      <c r="AI332" t="s">
        <v>5373</v>
      </c>
      <c r="AJ332" t="s">
        <v>110</v>
      </c>
      <c r="AK332" t="s">
        <v>109</v>
      </c>
      <c r="AL332" t="s">
        <v>110</v>
      </c>
      <c r="AM332" s="1"/>
      <c r="AN332" s="1"/>
      <c r="AO332" s="1">
        <v>43265</v>
      </c>
      <c r="AP332">
        <v>1.5</v>
      </c>
      <c r="AQ332">
        <v>10.196999999999999</v>
      </c>
      <c r="AR332">
        <v>11.718999999999999</v>
      </c>
      <c r="AS332" t="s">
        <v>227</v>
      </c>
      <c r="AT332" t="s">
        <v>430</v>
      </c>
      <c r="AU332" t="s">
        <v>109</v>
      </c>
      <c r="AV332" t="s">
        <v>11801</v>
      </c>
      <c r="AW332" t="s">
        <v>10972</v>
      </c>
      <c r="AX332" t="s">
        <v>110</v>
      </c>
      <c r="AY332" t="s">
        <v>110</v>
      </c>
      <c r="AZ332" t="s">
        <v>109</v>
      </c>
      <c r="BA332" t="s">
        <v>109</v>
      </c>
      <c r="BB332" t="s">
        <v>109</v>
      </c>
      <c r="BC332" t="s">
        <v>110</v>
      </c>
      <c r="BD332" t="s">
        <v>109</v>
      </c>
      <c r="BE332" t="s">
        <v>109</v>
      </c>
      <c r="BF332" t="s">
        <v>12</v>
      </c>
      <c r="BG332" t="s">
        <v>11803</v>
      </c>
      <c r="BH332"/>
      <c r="BI332" t="s">
        <v>110</v>
      </c>
      <c r="BJ332" t="s">
        <v>110</v>
      </c>
    </row>
    <row r="333" spans="1:62">
      <c r="A333">
        <v>12</v>
      </c>
      <c r="B333" t="s">
        <v>12305</v>
      </c>
      <c r="C333" s="1">
        <v>42887</v>
      </c>
      <c r="D333" t="s">
        <v>816</v>
      </c>
      <c r="E333" t="s">
        <v>226</v>
      </c>
      <c r="F333" t="s">
        <v>110</v>
      </c>
      <c r="G333" t="s">
        <v>110</v>
      </c>
      <c r="H333" t="s">
        <v>110</v>
      </c>
      <c r="I333" t="s">
        <v>5373</v>
      </c>
      <c r="J333" t="s">
        <v>5373</v>
      </c>
      <c r="K333" t="s">
        <v>12306</v>
      </c>
      <c r="L333" t="s">
        <v>109</v>
      </c>
      <c r="M333" t="s">
        <v>110</v>
      </c>
      <c r="N333">
        <v>1</v>
      </c>
      <c r="O333">
        <v>1</v>
      </c>
      <c r="P333">
        <v>1</v>
      </c>
      <c r="Q333" t="s">
        <v>109</v>
      </c>
      <c r="R333" t="s">
        <v>12307</v>
      </c>
      <c r="S333">
        <v>0</v>
      </c>
      <c r="T333" s="45">
        <v>45005.509409722225</v>
      </c>
      <c r="U333" t="s">
        <v>12308</v>
      </c>
      <c r="V333" t="s">
        <v>5373</v>
      </c>
      <c r="W333" t="s">
        <v>5373</v>
      </c>
      <c r="X333" t="s">
        <v>265</v>
      </c>
      <c r="Y333">
        <v>5.5</v>
      </c>
      <c r="Z333" t="s">
        <v>956</v>
      </c>
      <c r="AA333" t="s">
        <v>11211</v>
      </c>
      <c r="AB333" t="s">
        <v>110</v>
      </c>
      <c r="AC333" t="s">
        <v>5373</v>
      </c>
      <c r="AD333" t="s">
        <v>12309</v>
      </c>
      <c r="AE333" t="s">
        <v>110</v>
      </c>
      <c r="AF333">
        <v>99.882999999999996</v>
      </c>
      <c r="AG333" t="s">
        <v>205</v>
      </c>
      <c r="AH333" t="s">
        <v>11926</v>
      </c>
      <c r="AI333" t="s">
        <v>5373</v>
      </c>
      <c r="AJ333" t="s">
        <v>110</v>
      </c>
      <c r="AK333" t="s">
        <v>109</v>
      </c>
      <c r="AL333" t="s">
        <v>192</v>
      </c>
      <c r="AM333" s="1">
        <v>42894</v>
      </c>
      <c r="AN333" s="1">
        <v>43259</v>
      </c>
      <c r="AO333" s="1">
        <v>44720</v>
      </c>
      <c r="AP333">
        <v>6.17</v>
      </c>
      <c r="AQ333">
        <v>42</v>
      </c>
      <c r="AR333">
        <v>48.246000000000002</v>
      </c>
      <c r="AS333" t="s">
        <v>133</v>
      </c>
      <c r="AT333" t="s">
        <v>110</v>
      </c>
      <c r="AU333" t="s">
        <v>109</v>
      </c>
      <c r="AV333" t="s">
        <v>12310</v>
      </c>
      <c r="AW333" t="s">
        <v>110</v>
      </c>
      <c r="AX333" t="s">
        <v>110</v>
      </c>
      <c r="AY333" t="s">
        <v>110</v>
      </c>
      <c r="AZ333" t="s">
        <v>109</v>
      </c>
      <c r="BA333" t="s">
        <v>109</v>
      </c>
      <c r="BB333" t="s">
        <v>109</v>
      </c>
      <c r="BC333" t="s">
        <v>110</v>
      </c>
      <c r="BD333" t="s">
        <v>109</v>
      </c>
      <c r="BE333" t="s">
        <v>109</v>
      </c>
      <c r="BF333" t="s">
        <v>12</v>
      </c>
      <c r="BG333" t="s">
        <v>2153</v>
      </c>
      <c r="BH333"/>
      <c r="BI333" t="s">
        <v>518</v>
      </c>
      <c r="BJ333" t="s">
        <v>110</v>
      </c>
    </row>
    <row r="334" spans="1:62">
      <c r="A334">
        <v>11</v>
      </c>
      <c r="B334" t="s">
        <v>12256</v>
      </c>
      <c r="C334" s="1">
        <v>42886</v>
      </c>
      <c r="D334" t="s">
        <v>6722</v>
      </c>
      <c r="E334" t="s">
        <v>11515</v>
      </c>
      <c r="F334" t="s">
        <v>6984</v>
      </c>
      <c r="G334" t="s">
        <v>110</v>
      </c>
      <c r="H334" t="s">
        <v>110</v>
      </c>
      <c r="I334" t="s">
        <v>5373</v>
      </c>
      <c r="J334" t="s">
        <v>5373</v>
      </c>
      <c r="K334" t="s">
        <v>12257</v>
      </c>
      <c r="L334" t="s">
        <v>109</v>
      </c>
      <c r="M334" t="s">
        <v>110</v>
      </c>
      <c r="N334">
        <v>1</v>
      </c>
      <c r="O334">
        <v>1</v>
      </c>
      <c r="P334">
        <v>0</v>
      </c>
      <c r="Q334" t="s">
        <v>109</v>
      </c>
      <c r="R334" t="s">
        <v>12311</v>
      </c>
      <c r="S334">
        <v>0</v>
      </c>
      <c r="T334" s="45">
        <v>45005.509409722225</v>
      </c>
      <c r="U334" t="s">
        <v>12259</v>
      </c>
      <c r="V334" t="s">
        <v>5373</v>
      </c>
      <c r="W334" t="s">
        <v>5373</v>
      </c>
      <c r="X334" t="s">
        <v>162</v>
      </c>
      <c r="Y334">
        <v>2</v>
      </c>
      <c r="Z334" t="s">
        <v>956</v>
      </c>
      <c r="AA334" t="s">
        <v>163</v>
      </c>
      <c r="AB334" t="s">
        <v>110</v>
      </c>
      <c r="AC334" t="s">
        <v>5373</v>
      </c>
      <c r="AD334" t="s">
        <v>110</v>
      </c>
      <c r="AE334" t="s">
        <v>110</v>
      </c>
      <c r="AF334"/>
      <c r="AG334" t="s">
        <v>205</v>
      </c>
      <c r="AH334" t="s">
        <v>110</v>
      </c>
      <c r="AI334" t="s">
        <v>5373</v>
      </c>
      <c r="AJ334" t="s">
        <v>110</v>
      </c>
      <c r="AK334" t="s">
        <v>109</v>
      </c>
      <c r="AL334" t="s">
        <v>110</v>
      </c>
      <c r="AM334" s="1"/>
      <c r="AN334" s="1"/>
      <c r="AO334" s="1">
        <v>44719</v>
      </c>
      <c r="AP334">
        <v>2</v>
      </c>
      <c r="AQ334">
        <v>13.635999999999999</v>
      </c>
      <c r="AR334">
        <v>15.625</v>
      </c>
      <c r="AS334" t="s">
        <v>12260</v>
      </c>
      <c r="AT334" t="s">
        <v>110</v>
      </c>
      <c r="AU334" t="s">
        <v>109</v>
      </c>
      <c r="AV334" t="s">
        <v>12261</v>
      </c>
      <c r="AW334" t="s">
        <v>110</v>
      </c>
      <c r="AX334" t="s">
        <v>110</v>
      </c>
      <c r="AY334" t="s">
        <v>110</v>
      </c>
      <c r="AZ334" t="s">
        <v>109</v>
      </c>
      <c r="BA334" t="s">
        <v>12262</v>
      </c>
      <c r="BB334" t="s">
        <v>109</v>
      </c>
      <c r="BC334" t="s">
        <v>110</v>
      </c>
      <c r="BD334" t="s">
        <v>109</v>
      </c>
      <c r="BE334" t="s">
        <v>109</v>
      </c>
      <c r="BF334" t="s">
        <v>12</v>
      </c>
      <c r="BG334" t="s">
        <v>110</v>
      </c>
      <c r="BH334"/>
      <c r="BI334" t="s">
        <v>110</v>
      </c>
      <c r="BJ334" t="s">
        <v>110</v>
      </c>
    </row>
    <row r="335" spans="1:62">
      <c r="A335">
        <v>10</v>
      </c>
      <c r="B335" t="s">
        <v>12312</v>
      </c>
      <c r="C335" s="1">
        <v>42877</v>
      </c>
      <c r="D335" t="s">
        <v>6728</v>
      </c>
      <c r="E335" t="s">
        <v>209</v>
      </c>
      <c r="F335" t="s">
        <v>210</v>
      </c>
      <c r="G335" t="s">
        <v>110</v>
      </c>
      <c r="H335" t="s">
        <v>110</v>
      </c>
      <c r="I335" t="s">
        <v>5373</v>
      </c>
      <c r="J335" t="s">
        <v>5373</v>
      </c>
      <c r="K335" t="s">
        <v>12128</v>
      </c>
      <c r="L335" t="s">
        <v>109</v>
      </c>
      <c r="M335" t="s">
        <v>110</v>
      </c>
      <c r="N335">
        <v>1</v>
      </c>
      <c r="O335">
        <v>1</v>
      </c>
      <c r="P335">
        <v>1</v>
      </c>
      <c r="Q335" t="s">
        <v>109</v>
      </c>
      <c r="R335" t="s">
        <v>12313</v>
      </c>
      <c r="S335">
        <v>0</v>
      </c>
      <c r="T335" s="45">
        <v>45005.509409722225</v>
      </c>
      <c r="U335" t="s">
        <v>11842</v>
      </c>
      <c r="V335" t="s">
        <v>5373</v>
      </c>
      <c r="W335" t="s">
        <v>5373</v>
      </c>
      <c r="X335" t="s">
        <v>162</v>
      </c>
      <c r="Y335">
        <v>2.5</v>
      </c>
      <c r="Z335" t="s">
        <v>126</v>
      </c>
      <c r="AA335" t="s">
        <v>11225</v>
      </c>
      <c r="AB335" t="s">
        <v>110</v>
      </c>
      <c r="AC335" t="s">
        <v>5373</v>
      </c>
      <c r="AD335" t="s">
        <v>110</v>
      </c>
      <c r="AE335" t="s">
        <v>110</v>
      </c>
      <c r="AF335"/>
      <c r="AG335" t="s">
        <v>180</v>
      </c>
      <c r="AH335" t="s">
        <v>832</v>
      </c>
      <c r="AI335" t="s">
        <v>5373</v>
      </c>
      <c r="AJ335" t="s">
        <v>110</v>
      </c>
      <c r="AK335" t="s">
        <v>109</v>
      </c>
      <c r="AL335" t="s">
        <v>110</v>
      </c>
      <c r="AM335" s="1"/>
      <c r="AN335" s="1"/>
      <c r="AO335" s="1">
        <v>43982</v>
      </c>
      <c r="AP335">
        <v>2.5</v>
      </c>
      <c r="AQ335">
        <v>17.216000000000001</v>
      </c>
      <c r="AR335">
        <v>19.530999999999999</v>
      </c>
      <c r="AS335" t="s">
        <v>167</v>
      </c>
      <c r="AT335" t="s">
        <v>110</v>
      </c>
      <c r="AU335" t="s">
        <v>109</v>
      </c>
      <c r="AV335" t="s">
        <v>12272</v>
      </c>
      <c r="AW335" t="s">
        <v>6728</v>
      </c>
      <c r="AX335" t="s">
        <v>110</v>
      </c>
      <c r="AY335" t="s">
        <v>110</v>
      </c>
      <c r="AZ335" t="s">
        <v>109</v>
      </c>
      <c r="BA335" t="s">
        <v>109</v>
      </c>
      <c r="BB335" t="s">
        <v>109</v>
      </c>
      <c r="BC335" t="s">
        <v>110</v>
      </c>
      <c r="BD335" t="s">
        <v>109</v>
      </c>
      <c r="BE335" t="s">
        <v>109</v>
      </c>
      <c r="BF335" t="s">
        <v>12</v>
      </c>
      <c r="BG335" t="s">
        <v>12273</v>
      </c>
      <c r="BH335"/>
      <c r="BI335" t="s">
        <v>110</v>
      </c>
      <c r="BJ335" t="s">
        <v>110</v>
      </c>
    </row>
    <row r="336" spans="1:62">
      <c r="A336">
        <v>9</v>
      </c>
      <c r="B336" t="s">
        <v>12314</v>
      </c>
      <c r="C336" s="1">
        <v>42863</v>
      </c>
      <c r="D336" t="s">
        <v>1019</v>
      </c>
      <c r="E336" t="s">
        <v>226</v>
      </c>
      <c r="F336" t="s">
        <v>110</v>
      </c>
      <c r="G336" t="s">
        <v>110</v>
      </c>
      <c r="H336" t="s">
        <v>110</v>
      </c>
      <c r="I336" t="s">
        <v>5373</v>
      </c>
      <c r="J336" t="s">
        <v>5373</v>
      </c>
      <c r="K336" t="s">
        <v>11766</v>
      </c>
      <c r="L336" t="s">
        <v>109</v>
      </c>
      <c r="M336" t="s">
        <v>110</v>
      </c>
      <c r="N336">
        <v>2</v>
      </c>
      <c r="O336">
        <v>1</v>
      </c>
      <c r="P336">
        <v>1</v>
      </c>
      <c r="Q336" t="s">
        <v>109</v>
      </c>
      <c r="R336" t="s">
        <v>12315</v>
      </c>
      <c r="S336">
        <v>0</v>
      </c>
      <c r="T336" s="45">
        <v>45005.509409722225</v>
      </c>
      <c r="U336" t="s">
        <v>11637</v>
      </c>
      <c r="V336" t="s">
        <v>5373</v>
      </c>
      <c r="W336" t="s">
        <v>5373</v>
      </c>
      <c r="X336" t="s">
        <v>162</v>
      </c>
      <c r="Y336">
        <v>3</v>
      </c>
      <c r="Z336" t="s">
        <v>956</v>
      </c>
      <c r="AA336" t="s">
        <v>12316</v>
      </c>
      <c r="AB336" t="s">
        <v>110</v>
      </c>
      <c r="AC336" t="s">
        <v>5373</v>
      </c>
      <c r="AD336" t="s">
        <v>110</v>
      </c>
      <c r="AE336" t="s">
        <v>110</v>
      </c>
      <c r="AF336">
        <v>100</v>
      </c>
      <c r="AG336" t="s">
        <v>205</v>
      </c>
      <c r="AH336" t="s">
        <v>131</v>
      </c>
      <c r="AI336" t="s">
        <v>5373</v>
      </c>
      <c r="AJ336" t="s">
        <v>110</v>
      </c>
      <c r="AK336" t="s">
        <v>109</v>
      </c>
      <c r="AL336" t="s">
        <v>256</v>
      </c>
      <c r="AM336" s="1">
        <v>42870</v>
      </c>
      <c r="AN336" s="1">
        <v>42962</v>
      </c>
      <c r="AO336" s="1">
        <v>44696</v>
      </c>
      <c r="AP336">
        <v>3</v>
      </c>
      <c r="AQ336">
        <v>20.713999999999999</v>
      </c>
      <c r="AR336">
        <v>23.437999999999999</v>
      </c>
      <c r="AS336" t="s">
        <v>133</v>
      </c>
      <c r="AT336" t="s">
        <v>110</v>
      </c>
      <c r="AU336" t="s">
        <v>246</v>
      </c>
      <c r="AV336" t="s">
        <v>2686</v>
      </c>
      <c r="AW336" t="s">
        <v>110</v>
      </c>
      <c r="AX336" t="s">
        <v>110</v>
      </c>
      <c r="AY336" t="s">
        <v>110</v>
      </c>
      <c r="AZ336" t="s">
        <v>109</v>
      </c>
      <c r="BA336" t="s">
        <v>259</v>
      </c>
      <c r="BB336" t="s">
        <v>109</v>
      </c>
      <c r="BC336" t="s">
        <v>110</v>
      </c>
      <c r="BD336" t="s">
        <v>109</v>
      </c>
      <c r="BE336" t="s">
        <v>109</v>
      </c>
      <c r="BF336" t="s">
        <v>12</v>
      </c>
      <c r="BG336" t="s">
        <v>1326</v>
      </c>
      <c r="BH336"/>
      <c r="BI336" t="s">
        <v>518</v>
      </c>
      <c r="BJ336" t="s">
        <v>110</v>
      </c>
    </row>
    <row r="337" spans="1:62">
      <c r="A337">
        <v>8</v>
      </c>
      <c r="B337" t="s">
        <v>12317</v>
      </c>
      <c r="C337" s="1">
        <v>42863</v>
      </c>
      <c r="D337" t="s">
        <v>1019</v>
      </c>
      <c r="E337" t="s">
        <v>226</v>
      </c>
      <c r="F337" t="s">
        <v>110</v>
      </c>
      <c r="G337" t="s">
        <v>110</v>
      </c>
      <c r="H337" t="s">
        <v>110</v>
      </c>
      <c r="I337" t="s">
        <v>5373</v>
      </c>
      <c r="J337" t="s">
        <v>5373</v>
      </c>
      <c r="K337" t="s">
        <v>11766</v>
      </c>
      <c r="L337" t="s">
        <v>109</v>
      </c>
      <c r="M337" t="s">
        <v>110</v>
      </c>
      <c r="N337">
        <v>2</v>
      </c>
      <c r="O337">
        <v>1</v>
      </c>
      <c r="P337">
        <v>1</v>
      </c>
      <c r="Q337" t="s">
        <v>109</v>
      </c>
      <c r="R337" t="s">
        <v>12318</v>
      </c>
      <c r="S337">
        <v>0</v>
      </c>
      <c r="T337" s="45">
        <v>45005.509409722225</v>
      </c>
      <c r="U337" t="s">
        <v>11637</v>
      </c>
      <c r="V337" t="s">
        <v>5373</v>
      </c>
      <c r="W337" t="s">
        <v>5373</v>
      </c>
      <c r="X337" t="s">
        <v>162</v>
      </c>
      <c r="Y337">
        <v>7</v>
      </c>
      <c r="Z337" t="s">
        <v>126</v>
      </c>
      <c r="AA337" t="s">
        <v>12050</v>
      </c>
      <c r="AB337" t="s">
        <v>110</v>
      </c>
      <c r="AC337" t="s">
        <v>5373</v>
      </c>
      <c r="AD337" t="s">
        <v>110</v>
      </c>
      <c r="AE337" t="s">
        <v>110</v>
      </c>
      <c r="AF337">
        <v>100</v>
      </c>
      <c r="AG337" t="s">
        <v>205</v>
      </c>
      <c r="AH337" t="s">
        <v>131</v>
      </c>
      <c r="AI337" t="s">
        <v>5373</v>
      </c>
      <c r="AJ337" t="s">
        <v>110</v>
      </c>
      <c r="AK337" t="s">
        <v>109</v>
      </c>
      <c r="AL337" t="s">
        <v>256</v>
      </c>
      <c r="AM337" s="1">
        <v>42870</v>
      </c>
      <c r="AN337" s="1">
        <v>42962</v>
      </c>
      <c r="AO337" s="1">
        <v>43966</v>
      </c>
      <c r="AP337">
        <v>7</v>
      </c>
      <c r="AQ337">
        <v>48.332000000000001</v>
      </c>
      <c r="AR337">
        <v>54.688000000000002</v>
      </c>
      <c r="AS337" t="s">
        <v>133</v>
      </c>
      <c r="AT337" t="s">
        <v>110</v>
      </c>
      <c r="AU337" t="s">
        <v>246</v>
      </c>
      <c r="AV337" t="s">
        <v>2686</v>
      </c>
      <c r="AW337" t="s">
        <v>110</v>
      </c>
      <c r="AX337" t="s">
        <v>110</v>
      </c>
      <c r="AY337" t="s">
        <v>110</v>
      </c>
      <c r="AZ337" t="s">
        <v>109</v>
      </c>
      <c r="BA337" t="s">
        <v>259</v>
      </c>
      <c r="BB337" t="s">
        <v>109</v>
      </c>
      <c r="BC337" t="s">
        <v>110</v>
      </c>
      <c r="BD337" t="s">
        <v>109</v>
      </c>
      <c r="BE337" t="s">
        <v>109</v>
      </c>
      <c r="BF337" t="s">
        <v>12</v>
      </c>
      <c r="BG337" t="s">
        <v>1326</v>
      </c>
      <c r="BH337"/>
      <c r="BI337" t="s">
        <v>518</v>
      </c>
      <c r="BJ337" t="s">
        <v>110</v>
      </c>
    </row>
    <row r="338" spans="1:62">
      <c r="A338">
        <v>7</v>
      </c>
      <c r="B338" t="s">
        <v>12319</v>
      </c>
      <c r="C338" s="1">
        <v>42836</v>
      </c>
      <c r="D338" t="s">
        <v>3514</v>
      </c>
      <c r="E338" t="s">
        <v>226</v>
      </c>
      <c r="F338" t="s">
        <v>110</v>
      </c>
      <c r="G338" t="s">
        <v>110</v>
      </c>
      <c r="H338" t="s">
        <v>110</v>
      </c>
      <c r="I338" t="s">
        <v>5373</v>
      </c>
      <c r="J338" t="s">
        <v>5373</v>
      </c>
      <c r="K338" t="s">
        <v>12320</v>
      </c>
      <c r="L338" t="s">
        <v>109</v>
      </c>
      <c r="M338" t="s">
        <v>110</v>
      </c>
      <c r="N338">
        <v>1</v>
      </c>
      <c r="O338">
        <v>1</v>
      </c>
      <c r="P338">
        <v>1</v>
      </c>
      <c r="Q338" t="s">
        <v>109</v>
      </c>
      <c r="R338" t="s">
        <v>12321</v>
      </c>
      <c r="S338">
        <v>0</v>
      </c>
      <c r="T338" s="45">
        <v>45005.509409722225</v>
      </c>
      <c r="U338" t="s">
        <v>2887</v>
      </c>
      <c r="V338" t="s">
        <v>5373</v>
      </c>
      <c r="W338" t="s">
        <v>5373</v>
      </c>
      <c r="X338" t="s">
        <v>162</v>
      </c>
      <c r="Y338">
        <v>3</v>
      </c>
      <c r="Z338" t="s">
        <v>126</v>
      </c>
      <c r="AA338" t="s">
        <v>2150</v>
      </c>
      <c r="AB338" t="s">
        <v>110</v>
      </c>
      <c r="AC338" t="s">
        <v>5373</v>
      </c>
      <c r="AD338" t="s">
        <v>110</v>
      </c>
      <c r="AE338" t="s">
        <v>110</v>
      </c>
      <c r="AF338">
        <v>0</v>
      </c>
      <c r="AG338" t="s">
        <v>180</v>
      </c>
      <c r="AH338" t="s">
        <v>131</v>
      </c>
      <c r="AI338" t="s">
        <v>5373</v>
      </c>
      <c r="AJ338" t="s">
        <v>110</v>
      </c>
      <c r="AK338" t="s">
        <v>109</v>
      </c>
      <c r="AL338" t="s">
        <v>132</v>
      </c>
      <c r="AM338" s="1">
        <v>42845</v>
      </c>
      <c r="AN338" s="1">
        <v>43028</v>
      </c>
      <c r="AO338" s="1">
        <v>43941</v>
      </c>
      <c r="AP338">
        <v>3</v>
      </c>
      <c r="AQ338">
        <v>20.675999999999998</v>
      </c>
      <c r="AR338">
        <v>23.256</v>
      </c>
      <c r="AS338" t="s">
        <v>430</v>
      </c>
      <c r="AT338" t="s">
        <v>110</v>
      </c>
      <c r="AU338" t="s">
        <v>109</v>
      </c>
      <c r="AV338" t="s">
        <v>3518</v>
      </c>
      <c r="AW338" t="s">
        <v>3514</v>
      </c>
      <c r="AX338" t="s">
        <v>110</v>
      </c>
      <c r="AY338" t="s">
        <v>110</v>
      </c>
      <c r="AZ338" t="s">
        <v>109</v>
      </c>
      <c r="BA338" t="s">
        <v>109</v>
      </c>
      <c r="BB338" t="s">
        <v>109</v>
      </c>
      <c r="BC338" t="s">
        <v>110</v>
      </c>
      <c r="BD338" t="s">
        <v>109</v>
      </c>
      <c r="BE338" t="s">
        <v>109</v>
      </c>
      <c r="BF338" t="s">
        <v>12</v>
      </c>
      <c r="BG338" t="s">
        <v>3517</v>
      </c>
      <c r="BH338"/>
      <c r="BI338" t="s">
        <v>518</v>
      </c>
      <c r="BJ338" t="s">
        <v>110</v>
      </c>
    </row>
    <row r="339" spans="1:62">
      <c r="A339">
        <v>6</v>
      </c>
      <c r="B339" t="s">
        <v>12322</v>
      </c>
      <c r="C339" s="1">
        <v>42808</v>
      </c>
      <c r="D339" t="s">
        <v>826</v>
      </c>
      <c r="E339" t="s">
        <v>226</v>
      </c>
      <c r="F339" t="s">
        <v>110</v>
      </c>
      <c r="G339" t="s">
        <v>110</v>
      </c>
      <c r="H339" t="s">
        <v>11090</v>
      </c>
      <c r="I339" t="s">
        <v>5373</v>
      </c>
      <c r="J339" t="s">
        <v>5373</v>
      </c>
      <c r="K339" t="s">
        <v>12323</v>
      </c>
      <c r="L339" t="s">
        <v>6930</v>
      </c>
      <c r="M339" t="s">
        <v>110</v>
      </c>
      <c r="N339">
        <v>3</v>
      </c>
      <c r="O339">
        <v>1</v>
      </c>
      <c r="P339">
        <v>1</v>
      </c>
      <c r="Q339" t="s">
        <v>109</v>
      </c>
      <c r="R339" t="s">
        <v>12324</v>
      </c>
      <c r="S339">
        <v>0</v>
      </c>
      <c r="T339" s="45">
        <v>45005.509409722225</v>
      </c>
      <c r="U339" t="s">
        <v>1324</v>
      </c>
      <c r="V339" t="s">
        <v>5373</v>
      </c>
      <c r="W339" t="s">
        <v>5373</v>
      </c>
      <c r="X339" t="s">
        <v>162</v>
      </c>
      <c r="Y339">
        <v>10.5</v>
      </c>
      <c r="Z339" t="s">
        <v>956</v>
      </c>
      <c r="AA339" t="s">
        <v>224</v>
      </c>
      <c r="AB339" t="s">
        <v>110</v>
      </c>
      <c r="AC339" t="s">
        <v>5373</v>
      </c>
      <c r="AD339" t="s">
        <v>110</v>
      </c>
      <c r="AE339" t="s">
        <v>110</v>
      </c>
      <c r="AF339">
        <v>99.48</v>
      </c>
      <c r="AG339" t="s">
        <v>180</v>
      </c>
      <c r="AH339" t="s">
        <v>131</v>
      </c>
      <c r="AI339" t="s">
        <v>5373</v>
      </c>
      <c r="AJ339" t="s">
        <v>110</v>
      </c>
      <c r="AK339" t="s">
        <v>109</v>
      </c>
      <c r="AL339" t="s">
        <v>132</v>
      </c>
      <c r="AM339" s="1">
        <v>42815</v>
      </c>
      <c r="AN339" s="1">
        <v>42999</v>
      </c>
      <c r="AO339" s="1">
        <v>44641</v>
      </c>
      <c r="AP339">
        <v>10.5</v>
      </c>
      <c r="AQ339">
        <v>72.608000000000004</v>
      </c>
      <c r="AR339">
        <v>81.394999999999996</v>
      </c>
      <c r="AS339" t="s">
        <v>227</v>
      </c>
      <c r="AT339" t="s">
        <v>110</v>
      </c>
      <c r="AU339" t="s">
        <v>109</v>
      </c>
      <c r="AV339" t="s">
        <v>12325</v>
      </c>
      <c r="AW339" t="s">
        <v>826</v>
      </c>
      <c r="AX339" t="s">
        <v>110</v>
      </c>
      <c r="AY339" t="s">
        <v>110</v>
      </c>
      <c r="AZ339" t="s">
        <v>109</v>
      </c>
      <c r="BA339" t="s">
        <v>109</v>
      </c>
      <c r="BB339" t="s">
        <v>109</v>
      </c>
      <c r="BC339" t="s">
        <v>110</v>
      </c>
      <c r="BD339" t="s">
        <v>109</v>
      </c>
      <c r="BE339" t="s">
        <v>109</v>
      </c>
      <c r="BF339" t="s">
        <v>12</v>
      </c>
      <c r="BG339" t="s">
        <v>12326</v>
      </c>
      <c r="BH339"/>
      <c r="BI339" t="s">
        <v>518</v>
      </c>
      <c r="BJ339" t="s">
        <v>110</v>
      </c>
    </row>
    <row r="340" spans="1:62">
      <c r="A340">
        <v>5</v>
      </c>
      <c r="B340" t="s">
        <v>12327</v>
      </c>
      <c r="C340" s="1">
        <v>42808</v>
      </c>
      <c r="D340" t="s">
        <v>826</v>
      </c>
      <c r="E340" t="s">
        <v>226</v>
      </c>
      <c r="F340" t="s">
        <v>110</v>
      </c>
      <c r="G340" t="s">
        <v>110</v>
      </c>
      <c r="H340" t="s">
        <v>11090</v>
      </c>
      <c r="I340" t="s">
        <v>5373</v>
      </c>
      <c r="J340" t="s">
        <v>5373</v>
      </c>
      <c r="K340" t="s">
        <v>12323</v>
      </c>
      <c r="L340" t="s">
        <v>6930</v>
      </c>
      <c r="M340" t="s">
        <v>110</v>
      </c>
      <c r="N340">
        <v>3</v>
      </c>
      <c r="O340">
        <v>1</v>
      </c>
      <c r="P340">
        <v>1</v>
      </c>
      <c r="Q340" t="s">
        <v>109</v>
      </c>
      <c r="R340" t="s">
        <v>12328</v>
      </c>
      <c r="S340">
        <v>0</v>
      </c>
      <c r="T340" s="45">
        <v>45005.509409722225</v>
      </c>
      <c r="U340" t="s">
        <v>1324</v>
      </c>
      <c r="V340" t="s">
        <v>5373</v>
      </c>
      <c r="W340" t="s">
        <v>5373</v>
      </c>
      <c r="X340" t="s">
        <v>162</v>
      </c>
      <c r="Y340">
        <v>7</v>
      </c>
      <c r="Z340" t="s">
        <v>126</v>
      </c>
      <c r="AA340" t="s">
        <v>1054</v>
      </c>
      <c r="AB340" t="s">
        <v>110</v>
      </c>
      <c r="AC340" t="s">
        <v>5373</v>
      </c>
      <c r="AD340" t="s">
        <v>110</v>
      </c>
      <c r="AE340" t="s">
        <v>110</v>
      </c>
      <c r="AF340">
        <v>0</v>
      </c>
      <c r="AG340" t="s">
        <v>180</v>
      </c>
      <c r="AH340" t="s">
        <v>131</v>
      </c>
      <c r="AI340" t="s">
        <v>5373</v>
      </c>
      <c r="AJ340" t="s">
        <v>110</v>
      </c>
      <c r="AK340" t="s">
        <v>109</v>
      </c>
      <c r="AL340" t="s">
        <v>132</v>
      </c>
      <c r="AM340" s="1">
        <v>42815</v>
      </c>
      <c r="AN340" s="1">
        <v>42999</v>
      </c>
      <c r="AO340" s="1">
        <v>43911</v>
      </c>
      <c r="AP340">
        <v>7</v>
      </c>
      <c r="AQ340">
        <v>48.405000000000001</v>
      </c>
      <c r="AR340">
        <v>54.264000000000003</v>
      </c>
      <c r="AS340" t="s">
        <v>227</v>
      </c>
      <c r="AT340" t="s">
        <v>110</v>
      </c>
      <c r="AU340" t="s">
        <v>109</v>
      </c>
      <c r="AV340" t="s">
        <v>12325</v>
      </c>
      <c r="AW340" t="s">
        <v>826</v>
      </c>
      <c r="AX340" t="s">
        <v>110</v>
      </c>
      <c r="AY340" t="s">
        <v>110</v>
      </c>
      <c r="AZ340" t="s">
        <v>109</v>
      </c>
      <c r="BA340" t="s">
        <v>109</v>
      </c>
      <c r="BB340" t="s">
        <v>109</v>
      </c>
      <c r="BC340" t="s">
        <v>110</v>
      </c>
      <c r="BD340" t="s">
        <v>109</v>
      </c>
      <c r="BE340" t="s">
        <v>109</v>
      </c>
      <c r="BF340" t="s">
        <v>12</v>
      </c>
      <c r="BG340" t="s">
        <v>12326</v>
      </c>
      <c r="BH340"/>
      <c r="BI340" t="s">
        <v>518</v>
      </c>
      <c r="BJ340" t="s">
        <v>110</v>
      </c>
    </row>
    <row r="341" spans="1:62">
      <c r="A341">
        <v>4</v>
      </c>
      <c r="B341" t="s">
        <v>12329</v>
      </c>
      <c r="C341" s="1">
        <v>42808</v>
      </c>
      <c r="D341" t="s">
        <v>826</v>
      </c>
      <c r="E341" t="s">
        <v>226</v>
      </c>
      <c r="F341" t="s">
        <v>110</v>
      </c>
      <c r="G341" t="s">
        <v>110</v>
      </c>
      <c r="H341" t="s">
        <v>11090</v>
      </c>
      <c r="I341" t="s">
        <v>5373</v>
      </c>
      <c r="J341" t="s">
        <v>5373</v>
      </c>
      <c r="K341" t="s">
        <v>12323</v>
      </c>
      <c r="L341" t="s">
        <v>6930</v>
      </c>
      <c r="M341" t="s">
        <v>110</v>
      </c>
      <c r="N341">
        <v>3</v>
      </c>
      <c r="O341">
        <v>1</v>
      </c>
      <c r="P341">
        <v>1</v>
      </c>
      <c r="Q341" t="s">
        <v>109</v>
      </c>
      <c r="R341" t="s">
        <v>12330</v>
      </c>
      <c r="S341">
        <v>0</v>
      </c>
      <c r="T341" s="45">
        <v>45005.509409722225</v>
      </c>
      <c r="U341" t="s">
        <v>1324</v>
      </c>
      <c r="V341" t="s">
        <v>5373</v>
      </c>
      <c r="W341" t="s">
        <v>5373</v>
      </c>
      <c r="X341" t="s">
        <v>162</v>
      </c>
      <c r="Y341">
        <v>2.5</v>
      </c>
      <c r="Z341" t="s">
        <v>812</v>
      </c>
      <c r="AA341" t="s">
        <v>2323</v>
      </c>
      <c r="AB341" t="s">
        <v>110</v>
      </c>
      <c r="AC341" t="s">
        <v>5373</v>
      </c>
      <c r="AD341" t="s">
        <v>11586</v>
      </c>
      <c r="AE341" t="s">
        <v>110</v>
      </c>
      <c r="AF341">
        <v>99.484999999999999</v>
      </c>
      <c r="AG341" t="s">
        <v>180</v>
      </c>
      <c r="AH341" t="s">
        <v>131</v>
      </c>
      <c r="AI341" t="s">
        <v>5373</v>
      </c>
      <c r="AJ341" t="s">
        <v>110</v>
      </c>
      <c r="AK341" t="s">
        <v>109</v>
      </c>
      <c r="AL341" t="s">
        <v>132</v>
      </c>
      <c r="AM341" s="1">
        <v>42815</v>
      </c>
      <c r="AN341" s="1">
        <v>42999</v>
      </c>
      <c r="AO341" s="1">
        <v>46467</v>
      </c>
      <c r="AP341">
        <v>2.5</v>
      </c>
      <c r="AQ341">
        <v>17.288</v>
      </c>
      <c r="AR341">
        <v>19.38</v>
      </c>
      <c r="AS341" t="s">
        <v>227</v>
      </c>
      <c r="AT341" t="s">
        <v>110</v>
      </c>
      <c r="AU341" t="s">
        <v>109</v>
      </c>
      <c r="AV341" t="s">
        <v>12325</v>
      </c>
      <c r="AW341" t="s">
        <v>826</v>
      </c>
      <c r="AX341" t="s">
        <v>110</v>
      </c>
      <c r="AY341" t="s">
        <v>110</v>
      </c>
      <c r="AZ341" t="s">
        <v>109</v>
      </c>
      <c r="BA341" t="s">
        <v>109</v>
      </c>
      <c r="BB341" t="s">
        <v>109</v>
      </c>
      <c r="BC341" t="s">
        <v>110</v>
      </c>
      <c r="BD341" t="s">
        <v>109</v>
      </c>
      <c r="BE341" t="s">
        <v>109</v>
      </c>
      <c r="BF341" t="s">
        <v>12</v>
      </c>
      <c r="BG341" t="s">
        <v>12326</v>
      </c>
      <c r="BH341"/>
      <c r="BI341" t="s">
        <v>518</v>
      </c>
      <c r="BJ341" t="s">
        <v>110</v>
      </c>
    </row>
    <row r="342" spans="1:62">
      <c r="A342">
        <v>3</v>
      </c>
      <c r="B342" t="s">
        <v>12331</v>
      </c>
      <c r="C342" s="1">
        <v>42801</v>
      </c>
      <c r="D342" t="s">
        <v>816</v>
      </c>
      <c r="E342" t="s">
        <v>226</v>
      </c>
      <c r="F342" t="s">
        <v>110</v>
      </c>
      <c r="G342" t="s">
        <v>110</v>
      </c>
      <c r="H342" t="s">
        <v>110</v>
      </c>
      <c r="I342" t="s">
        <v>5373</v>
      </c>
      <c r="J342" t="s">
        <v>5373</v>
      </c>
      <c r="K342" t="s">
        <v>12332</v>
      </c>
      <c r="L342" t="s">
        <v>109</v>
      </c>
      <c r="M342" t="s">
        <v>110</v>
      </c>
      <c r="N342">
        <v>2</v>
      </c>
      <c r="O342">
        <v>1</v>
      </c>
      <c r="P342">
        <v>1</v>
      </c>
      <c r="Q342" t="s">
        <v>109</v>
      </c>
      <c r="R342" t="s">
        <v>12333</v>
      </c>
      <c r="S342">
        <v>0</v>
      </c>
      <c r="T342" s="45">
        <v>45005.509409722225</v>
      </c>
      <c r="U342" t="s">
        <v>12334</v>
      </c>
      <c r="V342" t="s">
        <v>5373</v>
      </c>
      <c r="W342" t="s">
        <v>5373</v>
      </c>
      <c r="X342" t="s">
        <v>162</v>
      </c>
      <c r="Y342">
        <v>11.5</v>
      </c>
      <c r="Z342" t="s">
        <v>956</v>
      </c>
      <c r="AA342" t="s">
        <v>4716</v>
      </c>
      <c r="AB342" t="s">
        <v>110</v>
      </c>
      <c r="AC342" t="s">
        <v>5373</v>
      </c>
      <c r="AD342" t="s">
        <v>11025</v>
      </c>
      <c r="AE342" t="s">
        <v>110</v>
      </c>
      <c r="AF342">
        <v>98.77</v>
      </c>
      <c r="AG342" t="s">
        <v>205</v>
      </c>
      <c r="AH342" t="s">
        <v>832</v>
      </c>
      <c r="AI342" t="s">
        <v>5373</v>
      </c>
      <c r="AJ342" t="s">
        <v>110</v>
      </c>
      <c r="AK342" t="s">
        <v>109</v>
      </c>
      <c r="AL342" t="s">
        <v>132</v>
      </c>
      <c r="AM342" s="1">
        <v>42808</v>
      </c>
      <c r="AN342" s="1">
        <v>42992</v>
      </c>
      <c r="AO342" s="1">
        <v>44634</v>
      </c>
      <c r="AP342">
        <v>11.5</v>
      </c>
      <c r="AQ342">
        <v>79.379000000000005</v>
      </c>
      <c r="AR342">
        <v>89.147000000000006</v>
      </c>
      <c r="AS342" t="s">
        <v>133</v>
      </c>
      <c r="AT342" t="s">
        <v>110</v>
      </c>
      <c r="AU342" t="s">
        <v>109</v>
      </c>
      <c r="AV342" t="s">
        <v>12310</v>
      </c>
      <c r="AW342" t="s">
        <v>110</v>
      </c>
      <c r="AX342" t="s">
        <v>110</v>
      </c>
      <c r="AY342" t="s">
        <v>110</v>
      </c>
      <c r="AZ342" t="s">
        <v>109</v>
      </c>
      <c r="BA342" t="s">
        <v>109</v>
      </c>
      <c r="BB342" t="s">
        <v>109</v>
      </c>
      <c r="BC342" t="s">
        <v>110</v>
      </c>
      <c r="BD342" t="s">
        <v>109</v>
      </c>
      <c r="BE342" t="s">
        <v>109</v>
      </c>
      <c r="BF342" t="s">
        <v>12</v>
      </c>
      <c r="BG342" t="s">
        <v>2153</v>
      </c>
      <c r="BH342"/>
      <c r="BI342" t="s">
        <v>518</v>
      </c>
      <c r="BJ342" t="s">
        <v>110</v>
      </c>
    </row>
    <row r="343" spans="1:62">
      <c r="A343">
        <v>2</v>
      </c>
      <c r="B343" t="s">
        <v>12335</v>
      </c>
      <c r="C343" s="1">
        <v>42801</v>
      </c>
      <c r="D343" t="s">
        <v>816</v>
      </c>
      <c r="E343" t="s">
        <v>226</v>
      </c>
      <c r="F343" t="s">
        <v>110</v>
      </c>
      <c r="G343" t="s">
        <v>110</v>
      </c>
      <c r="H343" t="s">
        <v>110</v>
      </c>
      <c r="I343" t="s">
        <v>5373</v>
      </c>
      <c r="J343" t="s">
        <v>5373</v>
      </c>
      <c r="K343" t="s">
        <v>12332</v>
      </c>
      <c r="L343" t="s">
        <v>109</v>
      </c>
      <c r="M343" t="s">
        <v>110</v>
      </c>
      <c r="N343">
        <v>2</v>
      </c>
      <c r="O343">
        <v>1</v>
      </c>
      <c r="P343">
        <v>1</v>
      </c>
      <c r="Q343" t="s">
        <v>109</v>
      </c>
      <c r="R343" t="s">
        <v>12336</v>
      </c>
      <c r="S343">
        <v>0</v>
      </c>
      <c r="T343" s="45">
        <v>45005.509409722225</v>
      </c>
      <c r="U343" t="s">
        <v>12334</v>
      </c>
      <c r="V343" t="s">
        <v>5373</v>
      </c>
      <c r="W343" t="s">
        <v>5373</v>
      </c>
      <c r="X343" t="s">
        <v>162</v>
      </c>
      <c r="Y343">
        <v>8.5</v>
      </c>
      <c r="Z343" t="s">
        <v>812</v>
      </c>
      <c r="AA343" t="s">
        <v>4499</v>
      </c>
      <c r="AB343" t="s">
        <v>110</v>
      </c>
      <c r="AC343" t="s">
        <v>5373</v>
      </c>
      <c r="AD343" t="s">
        <v>110</v>
      </c>
      <c r="AE343" t="s">
        <v>110</v>
      </c>
      <c r="AF343">
        <v>98.009</v>
      </c>
      <c r="AG343" t="s">
        <v>205</v>
      </c>
      <c r="AH343" t="s">
        <v>832</v>
      </c>
      <c r="AI343" t="s">
        <v>5373</v>
      </c>
      <c r="AJ343" t="s">
        <v>110</v>
      </c>
      <c r="AK343" t="s">
        <v>109</v>
      </c>
      <c r="AL343" t="s">
        <v>132</v>
      </c>
      <c r="AM343" s="1">
        <v>42808</v>
      </c>
      <c r="AN343" s="1">
        <v>42992</v>
      </c>
      <c r="AO343" s="1">
        <v>46460</v>
      </c>
      <c r="AP343">
        <v>8.5</v>
      </c>
      <c r="AQ343">
        <v>58.670999999999999</v>
      </c>
      <c r="AR343">
        <v>65.891000000000005</v>
      </c>
      <c r="AS343" t="s">
        <v>133</v>
      </c>
      <c r="AT343" t="s">
        <v>110</v>
      </c>
      <c r="AU343" t="s">
        <v>109</v>
      </c>
      <c r="AV343" t="s">
        <v>12310</v>
      </c>
      <c r="AW343" t="s">
        <v>110</v>
      </c>
      <c r="AX343" t="s">
        <v>110</v>
      </c>
      <c r="AY343" t="s">
        <v>110</v>
      </c>
      <c r="AZ343" t="s">
        <v>109</v>
      </c>
      <c r="BA343" t="s">
        <v>109</v>
      </c>
      <c r="BB343" t="s">
        <v>109</v>
      </c>
      <c r="BC343" t="s">
        <v>110</v>
      </c>
      <c r="BD343" t="s">
        <v>109</v>
      </c>
      <c r="BE343" t="s">
        <v>109</v>
      </c>
      <c r="BF343" t="s">
        <v>12</v>
      </c>
      <c r="BG343" t="s">
        <v>2153</v>
      </c>
      <c r="BH343"/>
      <c r="BI343" t="s">
        <v>518</v>
      </c>
      <c r="BJ343" t="s">
        <v>110</v>
      </c>
    </row>
    <row r="344" spans="1:62">
      <c r="A344">
        <v>1</v>
      </c>
      <c r="B344" t="s">
        <v>12337</v>
      </c>
      <c r="C344" s="1">
        <v>42779</v>
      </c>
      <c r="D344" t="s">
        <v>1019</v>
      </c>
      <c r="E344" t="s">
        <v>226</v>
      </c>
      <c r="F344" t="s">
        <v>110</v>
      </c>
      <c r="G344" t="s">
        <v>110</v>
      </c>
      <c r="H344" t="s">
        <v>110</v>
      </c>
      <c r="I344" t="s">
        <v>5373</v>
      </c>
      <c r="J344" t="s">
        <v>5373</v>
      </c>
      <c r="K344" t="s">
        <v>7085</v>
      </c>
      <c r="L344" t="s">
        <v>214</v>
      </c>
      <c r="M344" t="s">
        <v>110</v>
      </c>
      <c r="N344">
        <v>1</v>
      </c>
      <c r="O344" s="29">
        <v>1</v>
      </c>
      <c r="P344">
        <v>1</v>
      </c>
      <c r="Q344" t="s">
        <v>109</v>
      </c>
      <c r="R344" t="s">
        <v>12338</v>
      </c>
      <c r="S344">
        <v>0</v>
      </c>
      <c r="T344" s="45">
        <v>45005.509409722225</v>
      </c>
      <c r="U344" t="s">
        <v>1324</v>
      </c>
      <c r="V344" t="s">
        <v>5373</v>
      </c>
      <c r="W344" t="s">
        <v>5373</v>
      </c>
      <c r="X344" t="s">
        <v>162</v>
      </c>
      <c r="Y344">
        <v>8.5</v>
      </c>
      <c r="Z344" t="s">
        <v>126</v>
      </c>
      <c r="AA344" t="s">
        <v>12339</v>
      </c>
      <c r="AB344" t="s">
        <v>110</v>
      </c>
      <c r="AC344" t="s">
        <v>5373</v>
      </c>
      <c r="AD344" t="s">
        <v>110</v>
      </c>
      <c r="AE344" t="s">
        <v>110</v>
      </c>
      <c r="AF344">
        <v>0</v>
      </c>
      <c r="AG344" t="s">
        <v>205</v>
      </c>
      <c r="AH344" t="s">
        <v>11054</v>
      </c>
      <c r="AI344" t="s">
        <v>5373</v>
      </c>
      <c r="AJ344" t="s">
        <v>110</v>
      </c>
      <c r="AK344" t="s">
        <v>109</v>
      </c>
      <c r="AL344" t="s">
        <v>256</v>
      </c>
      <c r="AM344" s="1">
        <v>42787</v>
      </c>
      <c r="AN344" s="1">
        <v>42877</v>
      </c>
      <c r="AO344" s="1">
        <v>43882</v>
      </c>
      <c r="AP344">
        <v>8.5</v>
      </c>
      <c r="AQ344">
        <v>58.481999999999999</v>
      </c>
      <c r="AR344">
        <v>65.891000000000005</v>
      </c>
      <c r="AS344" t="s">
        <v>133</v>
      </c>
      <c r="AT344" t="s">
        <v>110</v>
      </c>
      <c r="AU344" t="s">
        <v>246</v>
      </c>
      <c r="AV344" t="s">
        <v>2686</v>
      </c>
      <c r="AW344" t="s">
        <v>110</v>
      </c>
      <c r="AX344" t="s">
        <v>110</v>
      </c>
      <c r="AY344" t="s">
        <v>110</v>
      </c>
      <c r="AZ344" t="s">
        <v>109</v>
      </c>
      <c r="BA344" t="s">
        <v>259</v>
      </c>
      <c r="BB344" t="s">
        <v>109</v>
      </c>
      <c r="BC344" t="s">
        <v>110</v>
      </c>
      <c r="BD344" t="s">
        <v>109</v>
      </c>
      <c r="BE344" t="s">
        <v>109</v>
      </c>
      <c r="BF344" t="s">
        <v>12</v>
      </c>
      <c r="BG344" t="s">
        <v>1326</v>
      </c>
      <c r="BH344"/>
      <c r="BI344" t="s">
        <v>518</v>
      </c>
      <c r="BJ344" t="s">
        <v>110</v>
      </c>
    </row>
  </sheetData>
  <phoneticPr fontId="14" type="noConversion"/>
  <dataValidations count="3">
    <dataValidation type="list" allowBlank="1" showInputMessage="1" showErrorMessage="1" sqref="I6:I344" xr:uid="{47BCE211-0F9C-40DD-B409-BF37674B36B1}">
      <formula1>"--,Sole,Left-lead,Lead"</formula1>
    </dataValidation>
    <dataValidation type="list" allowBlank="1" showInputMessage="1" showErrorMessage="1" sqref="F6:H344" xr:uid="{273E6BD0-E639-4E8E-8B59-7CA15BD09B39}">
      <formula1>"--,B&amp;D FOP,B&amp;D DvP,Arranger,DM,CCDC"</formula1>
    </dataValidation>
    <dataValidation type="list" allowBlank="1" showInputMessage="1" showErrorMessage="1" sqref="G6:H344" xr:uid="{B6176C37-94AA-4807-AE7E-EDA5A8FA5087}">
      <formula1>"--,合名,角色不分层"</formula1>
    </dataValidation>
  </dataValidations>
  <pageMargins left="0.7" right="0.7" top="0.75" bottom="0.75" header="0.3" footer="0.3"/>
  <pageSetup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9A38D4"/>
  </sheetPr>
  <dimension ref="A1:GN468"/>
  <sheetViews>
    <sheetView zoomScale="85" zoomScaleNormal="85" workbookViewId="0">
      <selection activeCell="DX2" sqref="DX2:EG4"/>
    </sheetView>
  </sheetViews>
  <sheetFormatPr defaultColWidth="6.33203125" defaultRowHeight="15" outlineLevelCol="1"/>
  <cols>
    <col min="1" max="1" width="8.6640625" style="7" bestFit="1" customWidth="1"/>
    <col min="2" max="2" width="7.33203125" style="13" bestFit="1" customWidth="1"/>
    <col min="3" max="3" width="10.44140625" style="13" bestFit="1" customWidth="1"/>
    <col min="4" max="4" width="6.109375" style="13" bestFit="1" customWidth="1"/>
    <col min="5" max="5" width="9.44140625" style="13" bestFit="1" customWidth="1"/>
    <col min="6" max="6" width="18.5546875" style="13" bestFit="1" customWidth="1"/>
    <col min="7" max="7" width="11.33203125" style="13" bestFit="1" customWidth="1"/>
    <col min="8" max="8" width="11.88671875" style="13" hidden="1" customWidth="1" outlineLevel="1"/>
    <col min="9" max="9" width="11.6640625" style="13" hidden="1" customWidth="1" outlineLevel="1"/>
    <col min="10" max="10" width="10.77734375" style="13" hidden="1" customWidth="1" outlineLevel="1"/>
    <col min="11" max="11" width="20.77734375" style="13" hidden="1" customWidth="1" outlineLevel="1"/>
    <col min="12" max="12" width="12.88671875" style="13" hidden="1" customWidth="1" outlineLevel="1"/>
    <col min="13" max="13" width="6.109375" style="13" hidden="1" customWidth="1" outlineLevel="1"/>
    <col min="14" max="14" width="12.21875" style="13" hidden="1" customWidth="1" outlineLevel="1"/>
    <col min="15" max="15" width="6.88671875" style="13" hidden="1" customWidth="1" outlineLevel="1"/>
    <col min="16" max="16" width="10.109375" style="13" hidden="1" customWidth="1" outlineLevel="1"/>
    <col min="17" max="17" width="11.44140625" style="13" hidden="1" customWidth="1" outlineLevel="1"/>
    <col min="18" max="18" width="12.21875" style="13" hidden="1" customWidth="1" outlineLevel="1"/>
    <col min="19" max="19" width="10.88671875" style="13" hidden="1" customWidth="1" outlineLevel="1"/>
    <col min="20" max="20" width="9.44140625" style="13" hidden="1" customWidth="1" outlineLevel="1"/>
    <col min="21" max="21" width="9" style="13" hidden="1" customWidth="1" outlineLevel="1"/>
    <col min="22" max="22" width="18" style="13" hidden="1" customWidth="1" outlineLevel="1"/>
    <col min="23" max="23" width="20" style="13" hidden="1" customWidth="1" outlineLevel="1"/>
    <col min="24" max="24" width="11.109375" style="13" hidden="1" customWidth="1" outlineLevel="1"/>
    <col min="25" max="25" width="9.44140625" style="13" hidden="1" customWidth="1" outlineLevel="1"/>
    <col min="26" max="26" width="20.5546875" style="13" hidden="1" customWidth="1" outlineLevel="1"/>
    <col min="27" max="27" width="9.44140625" style="13" hidden="1" customWidth="1" outlineLevel="1"/>
    <col min="28" max="28" width="9" style="13" hidden="1" customWidth="1" outlineLevel="1"/>
    <col min="29" max="30" width="9.44140625" style="13" hidden="1" customWidth="1" outlineLevel="1"/>
    <col min="31" max="31" width="38.5546875" style="13" hidden="1" customWidth="1" outlineLevel="1"/>
    <col min="32" max="32" width="14.77734375" style="13" hidden="1" customWidth="1" outlineLevel="1"/>
    <col min="33" max="33" width="12.77734375" style="13" hidden="1" customWidth="1" outlineLevel="1"/>
    <col min="34" max="34" width="6.109375" style="13" hidden="1" customWidth="1" outlineLevel="1"/>
    <col min="35" max="35" width="11.109375" style="13" hidden="1" customWidth="1" outlineLevel="1"/>
    <col min="36" max="36" width="12.77734375" style="13" hidden="1" customWidth="1" outlineLevel="1"/>
    <col min="37" max="38" width="9.44140625" style="13" hidden="1" customWidth="1" outlineLevel="1"/>
    <col min="39" max="39" width="11.109375" style="13" hidden="1" customWidth="1" outlineLevel="1"/>
    <col min="40" max="40" width="7.77734375" style="13" hidden="1" customWidth="1" outlineLevel="1"/>
    <col min="41" max="41" width="7.44140625" style="13" hidden="1" customWidth="1" outlineLevel="1"/>
    <col min="42" max="42" width="7.77734375" style="13" hidden="1" customWidth="1" outlineLevel="1"/>
    <col min="43" max="43" width="9.44140625" style="13" hidden="1" customWidth="1" outlineLevel="1"/>
    <col min="44" max="44" width="8.44140625" style="13" hidden="1" customWidth="1" outlineLevel="1"/>
    <col min="45" max="47" width="9.44140625" style="13" hidden="1" customWidth="1" outlineLevel="1"/>
    <col min="48" max="48" width="12.77734375" style="13" hidden="1" customWidth="1" outlineLevel="1"/>
    <col min="49" max="49" width="4.77734375" style="13" hidden="1" customWidth="1" outlineLevel="1"/>
    <col min="50" max="50" width="4.5546875" style="13" hidden="1" customWidth="1" outlineLevel="1"/>
    <col min="51" max="51" width="4.77734375" style="13" hidden="1" customWidth="1" outlineLevel="1"/>
    <col min="52" max="52" width="12.77734375" style="13" hidden="1" customWidth="1" outlineLevel="1"/>
    <col min="53" max="53" width="80.88671875" style="13" hidden="1" customWidth="1" outlineLevel="1"/>
    <col min="54" max="54" width="14.44140625" style="13" hidden="1" customWidth="1" outlineLevel="1"/>
    <col min="55" max="55" width="8.44140625" style="13" hidden="1" customWidth="1" outlineLevel="1"/>
    <col min="56" max="56" width="18" style="13" hidden="1" customWidth="1" outlineLevel="1"/>
    <col min="57" max="57" width="13.88671875" style="13" hidden="1" customWidth="1" outlineLevel="1"/>
    <col min="58" max="58" width="18.109375" style="13" hidden="1" customWidth="1" outlineLevel="1"/>
    <col min="59" max="59" width="19.6640625" style="13" hidden="1" customWidth="1" outlineLevel="1"/>
    <col min="60" max="60" width="80.88671875" style="13" hidden="1" customWidth="1" outlineLevel="1"/>
    <col min="61" max="61" width="14.77734375" style="13" hidden="1" customWidth="1" outlineLevel="1"/>
    <col min="62" max="62" width="9.44140625" style="13" hidden="1" customWidth="1" outlineLevel="1"/>
    <col min="63" max="63" width="8.109375" style="13" hidden="1" customWidth="1" outlineLevel="1"/>
    <col min="64" max="64" width="9.44140625" style="13" hidden="1" customWidth="1" outlineLevel="1"/>
    <col min="65" max="65" width="10.44140625" style="13" hidden="1" customWidth="1" outlineLevel="1"/>
    <col min="66" max="67" width="11.109375" style="13" hidden="1" customWidth="1" outlineLevel="1"/>
    <col min="68" max="68" width="9.109375" style="13" hidden="1" customWidth="1" outlineLevel="1"/>
    <col min="69" max="69" width="14.44140625" style="13" hidden="1" customWidth="1" outlineLevel="1"/>
    <col min="70" max="70" width="9.44140625" style="13" hidden="1" customWidth="1" outlineLevel="1"/>
    <col min="71" max="71" width="10.44140625" style="13" hidden="1" customWidth="1" outlineLevel="1"/>
    <col min="72" max="72" width="9.44140625" style="13" hidden="1" customWidth="1" outlineLevel="1"/>
    <col min="73" max="73" width="15.44140625" style="13" hidden="1" customWidth="1" outlineLevel="1"/>
    <col min="74" max="74" width="13.5546875" style="13" hidden="1" customWidth="1" outlineLevel="1"/>
    <col min="75" max="75" width="6.109375" style="13" hidden="1" customWidth="1" outlineLevel="1"/>
    <col min="76" max="76" width="9.44140625" style="13" hidden="1" customWidth="1" outlineLevel="1"/>
    <col min="77" max="77" width="15.88671875" style="13" hidden="1" customWidth="1" outlineLevel="1"/>
    <col min="78" max="78" width="13.33203125" style="13" hidden="1" customWidth="1" outlineLevel="1"/>
    <col min="79" max="80" width="80.88671875" style="13" hidden="1" customWidth="1" outlineLevel="1"/>
    <col min="81" max="81" width="9.44140625" style="13" hidden="1" customWidth="1" outlineLevel="1"/>
    <col min="82" max="82" width="12.21875" style="13" hidden="1" customWidth="1" outlineLevel="1"/>
    <col min="83" max="83" width="19.21875" style="13" hidden="1" customWidth="1" outlineLevel="1"/>
    <col min="84" max="84" width="22.44140625" style="13" hidden="1" customWidth="1" outlineLevel="1"/>
    <col min="85" max="85" width="16.77734375" style="13" hidden="1" customWidth="1" outlineLevel="1"/>
    <col min="86" max="86" width="11.109375" style="13" hidden="1" customWidth="1" outlineLevel="1"/>
    <col min="87" max="87" width="9.44140625" style="13" hidden="1" customWidth="1" outlineLevel="1"/>
    <col min="88" max="88" width="6.109375" style="13" hidden="1" customWidth="1" outlineLevel="1"/>
    <col min="89" max="90" width="7.77734375" style="13" hidden="1" customWidth="1" outlineLevel="1"/>
    <col min="91" max="91" width="14" style="13" hidden="1" customWidth="1" outlineLevel="1"/>
    <col min="92" max="92" width="10.5546875" style="13" hidden="1" customWidth="1" outlineLevel="1"/>
    <col min="93" max="93" width="12.77734375" style="13" hidden="1" customWidth="1" outlineLevel="1"/>
    <col min="94" max="94" width="14.5546875" style="13" hidden="1" customWidth="1" outlineLevel="1"/>
    <col min="95" max="96" width="9.44140625" style="13" hidden="1" customWidth="1" outlineLevel="1"/>
    <col min="97" max="98" width="11.109375" style="13" hidden="1" customWidth="1" outlineLevel="1"/>
    <col min="99" max="99" width="13.5546875" style="13" hidden="1" customWidth="1" outlineLevel="1"/>
    <col min="100" max="100" width="6.109375" style="13" hidden="1" customWidth="1" outlineLevel="1"/>
    <col min="101" max="101" width="8.109375" style="13" hidden="1" customWidth="1" outlineLevel="1"/>
    <col min="102" max="102" width="10.88671875" style="13" hidden="1" customWidth="1" outlineLevel="1"/>
    <col min="103" max="103" width="9.21875" style="13" hidden="1" customWidth="1" outlineLevel="1"/>
    <col min="104" max="104" width="10.88671875" style="13" hidden="1" customWidth="1" outlineLevel="1"/>
    <col min="105" max="105" width="12.5546875" style="13" hidden="1" customWidth="1" outlineLevel="1"/>
    <col min="106" max="106" width="5.109375" style="13" hidden="1" customWidth="1" outlineLevel="1" collapsed="1"/>
    <col min="107" max="107" width="10.44140625" style="13" hidden="1" customWidth="1" outlineLevel="1"/>
    <col min="108" max="108" width="6.109375" style="13" hidden="1" customWidth="1" outlineLevel="1"/>
    <col min="109" max="109" width="11.33203125" style="13" hidden="1" customWidth="1" outlineLevel="1"/>
    <col min="110" max="110" width="15.33203125" style="13" hidden="1" customWidth="1" outlineLevel="1"/>
    <col min="111" max="111" width="13.33203125" style="13" hidden="1" customWidth="1" outlineLevel="1"/>
    <col min="112" max="112" width="7.44140625" style="13" hidden="1" customWidth="1" outlineLevel="1"/>
    <col min="113" max="113" width="4.77734375" style="13" hidden="1" customWidth="1" outlineLevel="1"/>
    <col min="114" max="114" width="9.44140625" style="13" hidden="1" customWidth="1" outlineLevel="1"/>
    <col min="115" max="115" width="8.44140625" style="13" hidden="1" customWidth="1" outlineLevel="1"/>
    <col min="116" max="116" width="12.77734375" style="13" hidden="1" customWidth="1" outlineLevel="1"/>
    <col min="117" max="117" width="9.44140625" style="13" hidden="1" customWidth="1" outlineLevel="1"/>
    <col min="118" max="118" width="60.88671875" style="13" hidden="1" customWidth="1" outlineLevel="1"/>
    <col min="119" max="119" width="31.5546875" style="13" hidden="1" customWidth="1" outlineLevel="1"/>
    <col min="120" max="120" width="9.44140625" style="13" hidden="1" customWidth="1" outlineLevel="1"/>
    <col min="121" max="121" width="9.21875" style="13" hidden="1" customWidth="1" outlineLevel="1"/>
    <col min="122" max="122" width="20.6640625" style="13" hidden="1" customWidth="1" outlineLevel="1"/>
    <col min="123" max="123" width="10.77734375" style="13" bestFit="1" customWidth="1" collapsed="1"/>
    <col min="124" max="124" width="29.44140625" style="13" bestFit="1" customWidth="1"/>
    <col min="125" max="125" width="20.5546875" style="13" bestFit="1" customWidth="1"/>
    <col min="126" max="127" width="5.77734375" style="13" customWidth="1"/>
    <col min="128" max="128" width="9.21875" style="13" bestFit="1" customWidth="1"/>
    <col min="129" max="129" width="9.33203125" style="13" bestFit="1" customWidth="1"/>
    <col min="130" max="130" width="20.5546875" style="13" bestFit="1" customWidth="1"/>
    <col min="131" max="131" width="10.5546875" style="13" bestFit="1" customWidth="1"/>
    <col min="132" max="132" width="29.33203125" style="13" bestFit="1" customWidth="1"/>
    <col min="133" max="133" width="18.44140625" style="13" bestFit="1" customWidth="1"/>
    <col min="134" max="134" width="29.33203125" style="13" bestFit="1" customWidth="1"/>
    <col min="135" max="135" width="18.44140625" style="13" bestFit="1" customWidth="1"/>
    <col min="136" max="136" width="12.5546875" style="13" bestFit="1" customWidth="1"/>
    <col min="137" max="137" width="20.5546875" style="13" bestFit="1" customWidth="1"/>
    <col min="138" max="138" width="10.5546875" style="13" bestFit="1" customWidth="1"/>
    <col min="139" max="139" width="29.33203125" style="13" bestFit="1" customWidth="1"/>
    <col min="140" max="140" width="18.44140625" style="13" customWidth="1"/>
    <col min="141" max="141" width="14.33203125" style="13" bestFit="1" customWidth="1"/>
    <col min="142" max="142" width="31.109375" style="13" bestFit="1" customWidth="1"/>
    <col min="143" max="143" width="20.44140625" style="13" customWidth="1"/>
    <col min="144" max="144" width="10.77734375" style="13" bestFit="1" customWidth="1"/>
    <col min="145" max="145" width="10.5546875" style="13" bestFit="1" customWidth="1"/>
    <col min="146" max="146" width="86.88671875" style="13" customWidth="1"/>
    <col min="147" max="147" width="12.21875" style="13" bestFit="1" customWidth="1"/>
    <col min="148" max="148" width="12.109375" style="13" bestFit="1" customWidth="1"/>
    <col min="149" max="149" width="12.6640625" style="13" bestFit="1" customWidth="1"/>
    <col min="150" max="150" width="9.21875" style="13" bestFit="1" customWidth="1"/>
    <col min="151" max="151" width="12.6640625" style="13" bestFit="1" customWidth="1"/>
    <col min="152" max="153" width="9.44140625" style="13" bestFit="1" customWidth="1"/>
    <col min="154" max="154" width="25.5546875" style="13" bestFit="1" customWidth="1"/>
    <col min="155" max="155" width="10.77734375" style="13" bestFit="1" customWidth="1"/>
    <col min="156" max="156" width="14.44140625" style="13" bestFit="1" customWidth="1"/>
    <col min="157" max="157" width="12.6640625" style="13" bestFit="1" customWidth="1"/>
    <col min="158" max="158" width="9.44140625" style="13" bestFit="1" customWidth="1"/>
    <col min="159" max="159" width="12.77734375" style="13" customWidth="1"/>
    <col min="160" max="160" width="9.44140625" style="13" bestFit="1" customWidth="1"/>
    <col min="161" max="163" width="5" style="13" customWidth="1"/>
    <col min="164" max="164" width="27.77734375" style="13" bestFit="1" customWidth="1"/>
    <col min="165" max="165" width="38.5546875" style="13" bestFit="1" customWidth="1"/>
    <col min="166" max="166" width="15.5546875" style="13" bestFit="1" customWidth="1"/>
    <col min="167" max="167" width="18" style="13" bestFit="1" customWidth="1"/>
    <col min="168" max="168" width="10.77734375" style="13" bestFit="1" customWidth="1"/>
    <col min="169" max="169" width="14.109375" style="13" bestFit="1" customWidth="1"/>
    <col min="170" max="170" width="9.44140625" style="13" bestFit="1" customWidth="1"/>
    <col min="171" max="171" width="10.77734375" style="13" bestFit="1" customWidth="1"/>
    <col min="172" max="172" width="13.88671875" style="13" bestFit="1" customWidth="1"/>
    <col min="173" max="173" width="9.21875" style="13" bestFit="1" customWidth="1"/>
    <col min="174" max="174" width="10.5546875" style="13" bestFit="1" customWidth="1"/>
    <col min="175" max="175" width="11.33203125" style="13" bestFit="1" customWidth="1"/>
    <col min="176" max="176" width="23" style="13" bestFit="1" customWidth="1"/>
    <col min="177" max="177" width="20.5546875" style="13" bestFit="1" customWidth="1"/>
    <col min="178" max="178" width="19.88671875" style="13" bestFit="1" customWidth="1"/>
    <col min="179" max="180" width="10.33203125" style="13" bestFit="1" customWidth="1"/>
    <col min="181" max="181" width="9.44140625" style="13" bestFit="1" customWidth="1"/>
    <col min="182" max="182" width="16.33203125" style="13" bestFit="1" customWidth="1"/>
    <col min="183" max="183" width="10" style="13" bestFit="1" customWidth="1"/>
    <col min="184" max="184" width="32" style="13" bestFit="1" customWidth="1"/>
    <col min="185" max="185" width="11.6640625" style="13" bestFit="1" customWidth="1"/>
    <col min="186" max="186" width="82.6640625" style="13" bestFit="1" customWidth="1"/>
    <col min="187" max="187" width="9.44140625" style="13" bestFit="1" customWidth="1"/>
    <col min="188" max="188" width="10.44140625" style="13" bestFit="1" customWidth="1"/>
    <col min="189" max="189" width="10.77734375" style="13" bestFit="1" customWidth="1"/>
    <col min="190" max="190" width="11.109375" style="13" bestFit="1" customWidth="1"/>
    <col min="191" max="192" width="74.88671875" style="13" customWidth="1"/>
    <col min="193" max="16384" width="6.33203125" style="13"/>
  </cols>
  <sheetData>
    <row r="1" spans="1:196" ht="48" thickTop="1" thickBot="1">
      <c r="A1" s="100" t="s">
        <v>10455</v>
      </c>
      <c r="E1" s="48">
        <v>44927</v>
      </c>
      <c r="DX1" s="97" t="str">
        <f>TEXT(DATEVALUE(Monday)-7,"M月D日一周新定价项目")</f>
        <v>10月16日一周新定价项目</v>
      </c>
      <c r="DY1" s="33"/>
      <c r="DZ1" s="33"/>
      <c r="EA1" s="33"/>
      <c r="EC1" s="88" t="str">
        <f>Monday</f>
        <v>2023/10/23</v>
      </c>
      <c r="ED1" s="33"/>
      <c r="EE1" s="33"/>
      <c r="EG1" s="33"/>
      <c r="EH1" s="87" t="s">
        <v>5</v>
      </c>
      <c r="FQ1" s="52"/>
      <c r="GM1" s="51"/>
      <c r="GN1" s="51"/>
    </row>
    <row r="2" spans="1:196" ht="34.5" thickTop="1">
      <c r="A2" s="102" t="s">
        <v>12340</v>
      </c>
      <c r="I2" s="61"/>
      <c r="DX2" s="50" t="s">
        <v>149</v>
      </c>
      <c r="DY2" s="50" t="s">
        <v>276</v>
      </c>
      <c r="DZ2" s="50" t="s">
        <v>126</v>
      </c>
      <c r="EA2" s="50" t="s">
        <v>1767</v>
      </c>
      <c r="EB2" t="s">
        <v>956</v>
      </c>
      <c r="EC2" t="s">
        <v>4097</v>
      </c>
      <c r="ED2" t="s">
        <v>7058</v>
      </c>
      <c r="EE2" t="s">
        <v>2280</v>
      </c>
      <c r="EF2" t="s">
        <v>7055</v>
      </c>
      <c r="EG2" t="s">
        <v>812</v>
      </c>
      <c r="EH2" s="7"/>
      <c r="FQ2" s="53"/>
      <c r="FR2" s="53"/>
    </row>
    <row r="3" spans="1:196">
      <c r="DX3" s="32" t="s">
        <v>216</v>
      </c>
      <c r="DY3" s="32" t="s">
        <v>109</v>
      </c>
      <c r="DZ3" s="32" t="s">
        <v>109</v>
      </c>
      <c r="EA3" s="32" t="s">
        <v>109</v>
      </c>
      <c r="EB3" t="s">
        <v>109</v>
      </c>
      <c r="EC3" t="s">
        <v>109</v>
      </c>
      <c r="ED3" t="s">
        <v>109</v>
      </c>
      <c r="EE3" t="s">
        <v>109</v>
      </c>
      <c r="EF3" t="s">
        <v>109</v>
      </c>
      <c r="EG3" t="s">
        <v>109</v>
      </c>
      <c r="EH3" s="7"/>
    </row>
    <row r="4" spans="1:196" ht="90">
      <c r="DX4" s="50" t="s">
        <v>12341</v>
      </c>
      <c r="DY4" s="50" t="s">
        <v>109</v>
      </c>
      <c r="DZ4" s="50" t="s">
        <v>109</v>
      </c>
      <c r="EA4" s="50" t="s">
        <v>109</v>
      </c>
      <c r="EB4" t="s">
        <v>109</v>
      </c>
      <c r="EC4" t="s">
        <v>109</v>
      </c>
      <c r="ED4" t="s">
        <v>109</v>
      </c>
      <c r="EE4" t="s">
        <v>109</v>
      </c>
      <c r="EF4" t="s">
        <v>109</v>
      </c>
      <c r="EG4" t="s">
        <v>109</v>
      </c>
      <c r="EH4" s="7"/>
    </row>
    <row r="5" spans="1:196">
      <c r="B5" s="28" t="s">
        <v>30</v>
      </c>
      <c r="C5" s="28" t="s">
        <v>34</v>
      </c>
      <c r="D5" s="28" t="s">
        <v>68</v>
      </c>
      <c r="E5" t="s">
        <v>7161</v>
      </c>
      <c r="F5" s="28" t="s">
        <v>7143</v>
      </c>
      <c r="G5" s="28" t="s">
        <v>80</v>
      </c>
      <c r="H5" s="28" t="s">
        <v>84</v>
      </c>
      <c r="I5" s="28" t="s">
        <v>85</v>
      </c>
      <c r="J5" t="s">
        <v>12342</v>
      </c>
      <c r="K5" s="28" t="s">
        <v>7140</v>
      </c>
      <c r="L5" s="28" t="s">
        <v>35</v>
      </c>
      <c r="M5" s="28" t="s">
        <v>38</v>
      </c>
      <c r="N5" s="28" t="s">
        <v>39</v>
      </c>
      <c r="O5" s="28" t="s">
        <v>40</v>
      </c>
      <c r="P5" s="28" t="s">
        <v>41</v>
      </c>
      <c r="Q5" s="28" t="s">
        <v>42</v>
      </c>
      <c r="R5" s="28" t="s">
        <v>43</v>
      </c>
      <c r="S5" s="28" t="s">
        <v>44</v>
      </c>
      <c r="T5" s="28" t="s">
        <v>45</v>
      </c>
      <c r="U5" s="28" t="s">
        <v>48</v>
      </c>
      <c r="V5" s="28" t="s">
        <v>7170</v>
      </c>
      <c r="W5" s="28" t="s">
        <v>49</v>
      </c>
      <c r="X5" t="s">
        <v>69</v>
      </c>
      <c r="Y5" s="28" t="s">
        <v>52</v>
      </c>
      <c r="Z5" s="28" t="s">
        <v>7146</v>
      </c>
      <c r="AA5" s="28" t="s">
        <v>81</v>
      </c>
      <c r="AB5" s="28" t="s">
        <v>82</v>
      </c>
      <c r="AC5" s="28" t="s">
        <v>83</v>
      </c>
      <c r="AD5" t="s">
        <v>7159</v>
      </c>
      <c r="AE5" s="28" t="s">
        <v>32</v>
      </c>
      <c r="AF5" s="28" t="s">
        <v>36</v>
      </c>
      <c r="AG5" s="28" t="s">
        <v>37</v>
      </c>
      <c r="AH5" s="28" t="s">
        <v>97</v>
      </c>
      <c r="AI5" s="28" t="s">
        <v>98</v>
      </c>
      <c r="AJ5" s="28" t="s">
        <v>99</v>
      </c>
      <c r="AK5" s="28" t="s">
        <v>67</v>
      </c>
      <c r="AL5" s="28" t="s">
        <v>7172</v>
      </c>
      <c r="AM5" t="s">
        <v>12343</v>
      </c>
      <c r="AN5" s="28" t="s">
        <v>57</v>
      </c>
      <c r="AO5" s="28" t="s">
        <v>58</v>
      </c>
      <c r="AP5" s="28" t="s">
        <v>59</v>
      </c>
      <c r="AQ5" s="28" t="s">
        <v>96</v>
      </c>
      <c r="AR5" t="s">
        <v>95</v>
      </c>
      <c r="AS5" t="s">
        <v>442</v>
      </c>
      <c r="AT5" t="s">
        <v>7165</v>
      </c>
      <c r="AU5" s="28" t="s">
        <v>7141</v>
      </c>
      <c r="AV5" t="s">
        <v>7158</v>
      </c>
      <c r="AW5" t="s">
        <v>7153</v>
      </c>
      <c r="AX5" t="s">
        <v>7154</v>
      </c>
      <c r="AY5" t="s">
        <v>7155</v>
      </c>
      <c r="AZ5" t="s">
        <v>7149</v>
      </c>
      <c r="BA5" s="28" t="s">
        <v>64</v>
      </c>
      <c r="BB5" s="28" t="s">
        <v>33</v>
      </c>
      <c r="BC5" t="s">
        <v>7157</v>
      </c>
      <c r="BD5" s="28" t="s">
        <v>7171</v>
      </c>
      <c r="BE5" s="28" t="s">
        <v>7168</v>
      </c>
      <c r="BF5" s="28" t="s">
        <v>7166</v>
      </c>
      <c r="BG5" s="28" t="s">
        <v>7173</v>
      </c>
      <c r="BH5" s="28" t="s">
        <v>92</v>
      </c>
      <c r="BI5" s="28" t="s">
        <v>31</v>
      </c>
      <c r="BJ5" s="28" t="s">
        <v>46</v>
      </c>
      <c r="BK5" t="s">
        <v>47</v>
      </c>
      <c r="BL5" s="28" t="s">
        <v>7142</v>
      </c>
      <c r="BM5" s="28" t="s">
        <v>54</v>
      </c>
      <c r="BN5" t="s">
        <v>55</v>
      </c>
      <c r="BO5" t="s">
        <v>61</v>
      </c>
      <c r="BP5" s="28" t="s">
        <v>60</v>
      </c>
      <c r="BQ5" s="28" t="s">
        <v>62</v>
      </c>
      <c r="BR5" s="28" t="s">
        <v>63</v>
      </c>
      <c r="BS5" s="28" t="s">
        <v>56</v>
      </c>
      <c r="BT5" s="28" t="s">
        <v>53</v>
      </c>
      <c r="BU5" s="28" t="s">
        <v>86</v>
      </c>
      <c r="BV5" s="28" t="s">
        <v>87</v>
      </c>
      <c r="BW5" s="28" t="s">
        <v>70</v>
      </c>
      <c r="BX5" s="28" t="s">
        <v>71</v>
      </c>
      <c r="BY5" s="28" t="s">
        <v>72</v>
      </c>
      <c r="BZ5" t="s">
        <v>73</v>
      </c>
      <c r="CA5" t="s">
        <v>74</v>
      </c>
      <c r="CB5" t="s">
        <v>75</v>
      </c>
      <c r="CC5" s="28" t="s">
        <v>76</v>
      </c>
      <c r="CD5" s="28" t="s">
        <v>77</v>
      </c>
      <c r="CE5" s="28" t="s">
        <v>7144</v>
      </c>
      <c r="CF5" s="28" t="s">
        <v>7145</v>
      </c>
      <c r="CG5" s="28" t="s">
        <v>50</v>
      </c>
      <c r="CH5" s="28" t="s">
        <v>51</v>
      </c>
      <c r="CI5" t="s">
        <v>88</v>
      </c>
      <c r="CJ5" t="s">
        <v>89</v>
      </c>
      <c r="CK5" t="s">
        <v>90</v>
      </c>
      <c r="CL5" s="28" t="s">
        <v>91</v>
      </c>
      <c r="CM5" t="s">
        <v>16268</v>
      </c>
      <c r="CN5" t="s">
        <v>93</v>
      </c>
      <c r="CO5" s="62" t="s">
        <v>7147</v>
      </c>
      <c r="CP5" s="28" t="s">
        <v>94</v>
      </c>
      <c r="CQ5" t="s">
        <v>443</v>
      </c>
      <c r="CR5" t="s">
        <v>444</v>
      </c>
      <c r="CS5" t="s">
        <v>5337</v>
      </c>
      <c r="CT5" s="28" t="s">
        <v>100</v>
      </c>
      <c r="CU5" s="28" t="s">
        <v>101</v>
      </c>
      <c r="CV5" s="28" t="s">
        <v>102</v>
      </c>
      <c r="CW5" t="s">
        <v>449</v>
      </c>
      <c r="CX5" t="s">
        <v>451</v>
      </c>
      <c r="CY5" t="s">
        <v>452</v>
      </c>
      <c r="CZ5" t="s">
        <v>453</v>
      </c>
      <c r="DA5" t="s">
        <v>5338</v>
      </c>
      <c r="DB5" t="s">
        <v>5341</v>
      </c>
      <c r="DC5" t="s">
        <v>7148</v>
      </c>
      <c r="DD5" t="s">
        <v>7150</v>
      </c>
      <c r="DE5" t="s">
        <v>7151</v>
      </c>
      <c r="DF5" t="s">
        <v>7152</v>
      </c>
      <c r="DG5" t="s">
        <v>16269</v>
      </c>
      <c r="DH5" t="s">
        <v>16270</v>
      </c>
      <c r="DI5" t="s">
        <v>7156</v>
      </c>
      <c r="DJ5" t="s">
        <v>7160</v>
      </c>
      <c r="DK5" t="s">
        <v>7162</v>
      </c>
      <c r="DL5" t="s">
        <v>7163</v>
      </c>
      <c r="DM5" t="s">
        <v>7164</v>
      </c>
      <c r="DN5" t="s">
        <v>65</v>
      </c>
      <c r="DO5" s="28" t="s">
        <v>66</v>
      </c>
      <c r="DP5" s="28" t="s">
        <v>7167</v>
      </c>
      <c r="DQ5" s="28" t="s">
        <v>7169</v>
      </c>
      <c r="DR5" s="28" t="s">
        <v>7174</v>
      </c>
      <c r="DS5" s="28" t="s">
        <v>7175</v>
      </c>
      <c r="DT5" s="28" t="s">
        <v>7176</v>
      </c>
      <c r="DU5" s="28" t="s">
        <v>79</v>
      </c>
      <c r="DX5" s="7"/>
      <c r="DY5" s="7"/>
      <c r="DZ5" s="7"/>
      <c r="EA5" s="7"/>
      <c r="EB5" s="7"/>
      <c r="EC5" s="7"/>
      <c r="ED5" s="7"/>
      <c r="EE5" s="7"/>
      <c r="EF5" s="7"/>
      <c r="EG5" s="7"/>
      <c r="EH5" s="7"/>
    </row>
    <row r="6" spans="1:196">
      <c r="B6" s="28">
        <v>463</v>
      </c>
      <c r="C6" s="120">
        <v>45217</v>
      </c>
      <c r="D6" s="28" t="s">
        <v>206</v>
      </c>
      <c r="E6" t="s">
        <v>109</v>
      </c>
      <c r="F6" s="28" t="s">
        <v>7216</v>
      </c>
      <c r="G6" s="28" t="s">
        <v>209</v>
      </c>
      <c r="H6" s="28" t="s">
        <v>211</v>
      </c>
      <c r="I6" s="28" t="s">
        <v>212</v>
      </c>
      <c r="J6">
        <v>1</v>
      </c>
      <c r="K6" s="28" t="s">
        <v>216</v>
      </c>
      <c r="L6" s="28" t="s">
        <v>108</v>
      </c>
      <c r="M6" s="28" t="s">
        <v>162</v>
      </c>
      <c r="N6" s="28">
        <v>3</v>
      </c>
      <c r="O6" s="28" t="s">
        <v>126</v>
      </c>
      <c r="P6" s="28" t="s">
        <v>203</v>
      </c>
      <c r="Q6" s="28" t="s">
        <v>204</v>
      </c>
      <c r="R6" s="28" t="s">
        <v>203</v>
      </c>
      <c r="S6" s="28" t="s">
        <v>110</v>
      </c>
      <c r="T6" s="28">
        <v>40</v>
      </c>
      <c r="U6" s="28" t="s">
        <v>205</v>
      </c>
      <c r="V6" s="28" t="s">
        <v>7218</v>
      </c>
      <c r="W6" s="28" t="s">
        <v>131</v>
      </c>
      <c r="X6" t="s">
        <v>110</v>
      </c>
      <c r="Y6" s="28" t="s">
        <v>109</v>
      </c>
      <c r="Z6" s="28" t="s">
        <v>6928</v>
      </c>
      <c r="AA6" s="28" t="s">
        <v>210</v>
      </c>
      <c r="AB6" s="28" t="s">
        <v>110</v>
      </c>
      <c r="AC6" s="28" t="s">
        <v>110</v>
      </c>
      <c r="AD6" t="s">
        <v>5342</v>
      </c>
      <c r="AE6" s="28" t="s">
        <v>201</v>
      </c>
      <c r="AF6" s="28" t="s">
        <v>108</v>
      </c>
      <c r="AG6" s="28" t="s">
        <v>124</v>
      </c>
      <c r="AH6" s="28" t="s">
        <v>173</v>
      </c>
      <c r="AI6" s="28" t="s">
        <v>217</v>
      </c>
      <c r="AJ6" s="28" t="s">
        <v>218</v>
      </c>
      <c r="AK6" s="28" t="s">
        <v>110</v>
      </c>
      <c r="AL6" s="28" t="s">
        <v>110</v>
      </c>
      <c r="AM6"/>
      <c r="AN6" s="28">
        <v>3</v>
      </c>
      <c r="AO6" s="28">
        <v>21.986999999999998</v>
      </c>
      <c r="AP6" s="28">
        <v>23.486999999999998</v>
      </c>
      <c r="AQ6" s="28" t="s">
        <v>141</v>
      </c>
      <c r="AR6" t="s">
        <v>140</v>
      </c>
      <c r="AS6" t="s">
        <v>110</v>
      </c>
      <c r="AT6" t="s">
        <v>205</v>
      </c>
      <c r="AU6" s="28" t="s">
        <v>510</v>
      </c>
      <c r="AV6" t="s">
        <v>7197</v>
      </c>
      <c r="AW6" t="s">
        <v>7180</v>
      </c>
      <c r="AX6" t="s">
        <v>16272</v>
      </c>
      <c r="AY6" t="s">
        <v>7181</v>
      </c>
      <c r="AZ6" t="s">
        <v>7179</v>
      </c>
      <c r="BA6" s="28" t="s">
        <v>201</v>
      </c>
      <c r="BB6" s="28" t="s">
        <v>202</v>
      </c>
      <c r="BC6" t="s">
        <v>7183</v>
      </c>
      <c r="BD6" s="28" t="s">
        <v>7218</v>
      </c>
      <c r="BE6" s="28" t="s">
        <v>7217</v>
      </c>
      <c r="BF6" s="28" t="s">
        <v>7189</v>
      </c>
      <c r="BG6" s="28" t="s">
        <v>7219</v>
      </c>
      <c r="BH6" s="28" t="s">
        <v>109</v>
      </c>
      <c r="BI6" s="28" t="s">
        <v>109</v>
      </c>
      <c r="BJ6" s="28" t="s">
        <v>129</v>
      </c>
      <c r="BK6">
        <v>100</v>
      </c>
      <c r="BL6" s="28" t="s">
        <v>131</v>
      </c>
      <c r="BM6" s="62">
        <v>45225</v>
      </c>
      <c r="BN6" s="120">
        <v>45408</v>
      </c>
      <c r="BO6" t="s">
        <v>133</v>
      </c>
      <c r="BP6" s="28" t="s">
        <v>109</v>
      </c>
      <c r="BQ6" s="28" t="s">
        <v>110</v>
      </c>
      <c r="BR6" s="28" t="s">
        <v>109</v>
      </c>
      <c r="BS6" s="120">
        <v>46321</v>
      </c>
      <c r="BT6" s="28" t="s">
        <v>132</v>
      </c>
      <c r="BU6" s="28" t="s">
        <v>213</v>
      </c>
      <c r="BV6" s="28" t="s">
        <v>214</v>
      </c>
      <c r="BW6" s="28" t="s">
        <v>109</v>
      </c>
      <c r="BX6" s="28" t="s">
        <v>109</v>
      </c>
      <c r="BY6" s="28" t="s">
        <v>110</v>
      </c>
      <c r="BZ6" t="s">
        <v>109</v>
      </c>
      <c r="CA6" t="s">
        <v>109</v>
      </c>
      <c r="CB6" t="s">
        <v>207</v>
      </c>
      <c r="CC6" s="28" t="s">
        <v>136</v>
      </c>
      <c r="CD6" s="28" t="s">
        <v>137</v>
      </c>
      <c r="CE6" s="28" t="s">
        <v>110</v>
      </c>
      <c r="CF6" s="28" t="s">
        <v>110</v>
      </c>
      <c r="CG6" s="28" t="s">
        <v>110</v>
      </c>
      <c r="CH6" s="28" t="s">
        <v>110</v>
      </c>
      <c r="CI6" t="s">
        <v>215</v>
      </c>
      <c r="CJ6">
        <v>1</v>
      </c>
      <c r="CK6">
        <v>1</v>
      </c>
      <c r="CL6" s="28">
        <v>1</v>
      </c>
      <c r="CM6" t="s">
        <v>109</v>
      </c>
      <c r="CN6"/>
      <c r="CO6" s="28" t="s">
        <v>110</v>
      </c>
      <c r="CP6" s="28" t="s">
        <v>216</v>
      </c>
      <c r="CQ6" t="s">
        <v>110</v>
      </c>
      <c r="CR6" t="s">
        <v>109</v>
      </c>
      <c r="CS6" t="s">
        <v>109</v>
      </c>
      <c r="CT6" s="28"/>
      <c r="CU6" s="62">
        <v>44169</v>
      </c>
      <c r="CV6" s="28" t="s">
        <v>144</v>
      </c>
      <c r="CW6" t="s">
        <v>110</v>
      </c>
      <c r="CX6" t="s">
        <v>109</v>
      </c>
      <c r="CY6" t="s">
        <v>109</v>
      </c>
      <c r="CZ6" t="s">
        <v>109</v>
      </c>
      <c r="DA6" t="s">
        <v>109</v>
      </c>
      <c r="DB6">
        <v>2023</v>
      </c>
      <c r="DC6" s="1">
        <v>45217</v>
      </c>
      <c r="DD6">
        <v>10</v>
      </c>
      <c r="DE6">
        <v>43</v>
      </c>
      <c r="DF6" s="1">
        <v>45215</v>
      </c>
      <c r="DG6" t="s">
        <v>16271</v>
      </c>
      <c r="DH6" t="s">
        <v>16273</v>
      </c>
      <c r="DI6" t="s">
        <v>7182</v>
      </c>
      <c r="DJ6" t="s">
        <v>7185</v>
      </c>
      <c r="DK6" t="s">
        <v>7187</v>
      </c>
      <c r="DL6" t="s">
        <v>7188</v>
      </c>
      <c r="DM6" t="s">
        <v>110</v>
      </c>
      <c r="DN6" t="s">
        <v>110</v>
      </c>
      <c r="DO6" s="28" t="s">
        <v>109</v>
      </c>
      <c r="DP6" s="28" t="s">
        <v>57</v>
      </c>
      <c r="DQ6" s="28" t="s">
        <v>206</v>
      </c>
      <c r="DR6" s="28" t="s">
        <v>7220</v>
      </c>
      <c r="DS6" s="28" t="s">
        <v>7204</v>
      </c>
      <c r="DT6" s="28" t="s">
        <v>7221</v>
      </c>
      <c r="DU6" s="28" t="s">
        <v>208</v>
      </c>
      <c r="DX6" s="7"/>
      <c r="DY6" s="7"/>
      <c r="DZ6" s="7"/>
      <c r="EA6" s="7"/>
      <c r="EB6" s="7"/>
      <c r="EC6" s="7"/>
      <c r="ED6" s="7"/>
      <c r="EE6" s="7"/>
      <c r="EF6" s="7"/>
      <c r="EG6" s="7"/>
      <c r="EH6" s="7"/>
      <c r="EO6" s="54"/>
      <c r="EP6" s="55"/>
    </row>
    <row r="7" spans="1:196">
      <c r="B7" s="28">
        <v>462</v>
      </c>
      <c r="C7" s="120">
        <v>45212</v>
      </c>
      <c r="D7" s="28" t="s">
        <v>109</v>
      </c>
      <c r="E7" t="s">
        <v>109</v>
      </c>
      <c r="F7" s="28" t="s">
        <v>7278</v>
      </c>
      <c r="G7" s="28" t="s">
        <v>226</v>
      </c>
      <c r="H7" s="28" t="s">
        <v>378</v>
      </c>
      <c r="I7" s="28" t="s">
        <v>212</v>
      </c>
      <c r="J7">
        <v>2</v>
      </c>
      <c r="K7" s="28" t="s">
        <v>6168</v>
      </c>
      <c r="L7" s="28" t="s">
        <v>742</v>
      </c>
      <c r="M7" s="28" t="s">
        <v>162</v>
      </c>
      <c r="N7" s="28">
        <v>2.23</v>
      </c>
      <c r="O7" s="28" t="s">
        <v>149</v>
      </c>
      <c r="P7" s="28" t="s">
        <v>597</v>
      </c>
      <c r="Q7" s="28" t="s">
        <v>831</v>
      </c>
      <c r="R7" s="28" t="s">
        <v>597</v>
      </c>
      <c r="S7" s="28" t="s">
        <v>110</v>
      </c>
      <c r="T7" s="28">
        <v>60</v>
      </c>
      <c r="U7" s="28" t="s">
        <v>165</v>
      </c>
      <c r="V7" s="28" t="s">
        <v>110</v>
      </c>
      <c r="W7" s="28" t="s">
        <v>832</v>
      </c>
      <c r="X7" t="s">
        <v>110</v>
      </c>
      <c r="Y7" s="28" t="s">
        <v>109</v>
      </c>
      <c r="Z7" s="28" t="s">
        <v>7279</v>
      </c>
      <c r="AA7" s="28" t="s">
        <v>110</v>
      </c>
      <c r="AB7" s="28" t="s">
        <v>110</v>
      </c>
      <c r="AC7" s="28" t="s">
        <v>110</v>
      </c>
      <c r="AD7" t="s">
        <v>5342</v>
      </c>
      <c r="AE7" s="28" t="s">
        <v>828</v>
      </c>
      <c r="AF7" s="28" t="s">
        <v>830</v>
      </c>
      <c r="AG7" s="28" t="s">
        <v>161</v>
      </c>
      <c r="AH7" s="28" t="s">
        <v>324</v>
      </c>
      <c r="AI7" s="28" t="s">
        <v>528</v>
      </c>
      <c r="AJ7" s="28" t="s">
        <v>110</v>
      </c>
      <c r="AK7" s="28" t="s">
        <v>110</v>
      </c>
      <c r="AL7" s="28" t="s">
        <v>110</v>
      </c>
      <c r="AM7"/>
      <c r="AN7" s="28">
        <v>2.23</v>
      </c>
      <c r="AO7" s="28">
        <v>16.306000000000001</v>
      </c>
      <c r="AP7" s="28">
        <v>17.448</v>
      </c>
      <c r="AQ7" s="28" t="s">
        <v>141</v>
      </c>
      <c r="AR7" t="s">
        <v>140</v>
      </c>
      <c r="AS7" t="s">
        <v>5690</v>
      </c>
      <c r="AT7" t="s">
        <v>165</v>
      </c>
      <c r="AU7" s="28" t="s">
        <v>530</v>
      </c>
      <c r="AV7" t="s">
        <v>7197</v>
      </c>
      <c r="AW7" t="s">
        <v>7180</v>
      </c>
      <c r="AX7" t="s">
        <v>16272</v>
      </c>
      <c r="AY7" t="s">
        <v>7181</v>
      </c>
      <c r="AZ7" t="s">
        <v>7179</v>
      </c>
      <c r="BA7" s="28" t="s">
        <v>834</v>
      </c>
      <c r="BB7" s="28" t="s">
        <v>829</v>
      </c>
      <c r="BC7" t="s">
        <v>7183</v>
      </c>
      <c r="BD7" s="28" t="s">
        <v>7213</v>
      </c>
      <c r="BE7" s="28" t="s">
        <v>7281</v>
      </c>
      <c r="BF7" s="28" t="s">
        <v>182</v>
      </c>
      <c r="BG7" s="28" t="s">
        <v>7282</v>
      </c>
      <c r="BH7" s="28" t="s">
        <v>109</v>
      </c>
      <c r="BI7" s="28" t="s">
        <v>109</v>
      </c>
      <c r="BJ7" s="28" t="s">
        <v>129</v>
      </c>
      <c r="BK7">
        <v>100</v>
      </c>
      <c r="BL7" s="28" t="s">
        <v>832</v>
      </c>
      <c r="BM7" s="62">
        <v>45217</v>
      </c>
      <c r="BN7" s="120">
        <v>45398</v>
      </c>
      <c r="BO7" t="s">
        <v>167</v>
      </c>
      <c r="BP7" s="28" t="s">
        <v>833</v>
      </c>
      <c r="BQ7" s="28" t="s">
        <v>110</v>
      </c>
      <c r="BR7" s="28" t="s">
        <v>109</v>
      </c>
      <c r="BS7" s="120">
        <v>45581</v>
      </c>
      <c r="BT7" s="28" t="s">
        <v>132</v>
      </c>
      <c r="BU7" s="28" t="s">
        <v>6929</v>
      </c>
      <c r="BV7" s="28" t="s">
        <v>6930</v>
      </c>
      <c r="BW7" s="28" t="s">
        <v>109</v>
      </c>
      <c r="BX7" s="28" t="s">
        <v>182</v>
      </c>
      <c r="BY7" s="28" t="s">
        <v>110</v>
      </c>
      <c r="BZ7" t="s">
        <v>109</v>
      </c>
      <c r="CA7" t="s">
        <v>109</v>
      </c>
      <c r="CB7" t="s">
        <v>835</v>
      </c>
      <c r="CC7" s="28" t="s">
        <v>136</v>
      </c>
      <c r="CD7" s="28" t="s">
        <v>137</v>
      </c>
      <c r="CE7" s="28" t="s">
        <v>110</v>
      </c>
      <c r="CF7" s="28" t="s">
        <v>110</v>
      </c>
      <c r="CG7" s="28" t="s">
        <v>226</v>
      </c>
      <c r="CH7" s="28" t="s">
        <v>110</v>
      </c>
      <c r="CI7" t="s">
        <v>10607</v>
      </c>
      <c r="CJ7">
        <v>1</v>
      </c>
      <c r="CK7">
        <v>1</v>
      </c>
      <c r="CL7" s="28">
        <v>1</v>
      </c>
      <c r="CM7" t="s">
        <v>109</v>
      </c>
      <c r="CN7">
        <v>23069</v>
      </c>
      <c r="CO7" s="28" t="s">
        <v>110</v>
      </c>
      <c r="CP7" s="28" t="s">
        <v>6168</v>
      </c>
      <c r="CQ7" t="s">
        <v>110</v>
      </c>
      <c r="CR7" t="s">
        <v>109</v>
      </c>
      <c r="CS7" t="s">
        <v>5616</v>
      </c>
      <c r="CT7" s="28"/>
      <c r="CU7" s="62">
        <v>44866</v>
      </c>
      <c r="CV7" s="28" t="s">
        <v>198</v>
      </c>
      <c r="CW7" t="s">
        <v>144</v>
      </c>
      <c r="CX7" t="s">
        <v>114</v>
      </c>
      <c r="CY7" t="s">
        <v>109</v>
      </c>
      <c r="CZ7" t="s">
        <v>114</v>
      </c>
      <c r="DA7" t="s">
        <v>109</v>
      </c>
      <c r="DB7">
        <v>2023</v>
      </c>
      <c r="DC7" s="1">
        <v>45212</v>
      </c>
      <c r="DD7">
        <v>10</v>
      </c>
      <c r="DE7">
        <v>42</v>
      </c>
      <c r="DF7" s="1">
        <v>45208</v>
      </c>
      <c r="DG7" t="s">
        <v>16274</v>
      </c>
      <c r="DH7" t="s">
        <v>16273</v>
      </c>
      <c r="DI7" t="s">
        <v>7272</v>
      </c>
      <c r="DJ7" t="s">
        <v>7206</v>
      </c>
      <c r="DK7" t="s">
        <v>7187</v>
      </c>
      <c r="DL7" t="s">
        <v>7199</v>
      </c>
      <c r="DM7" t="s">
        <v>7280</v>
      </c>
      <c r="DN7" t="s">
        <v>110</v>
      </c>
      <c r="DO7" s="28" t="s">
        <v>828</v>
      </c>
      <c r="DP7" s="28" t="s">
        <v>57</v>
      </c>
      <c r="DQ7" s="28" t="s">
        <v>110</v>
      </c>
      <c r="DR7" s="28" t="s">
        <v>7283</v>
      </c>
      <c r="DS7" s="28" t="s">
        <v>7276</v>
      </c>
      <c r="DT7" s="28" t="s">
        <v>7284</v>
      </c>
      <c r="DU7" s="28" t="s">
        <v>836</v>
      </c>
      <c r="DX7" s="7"/>
      <c r="DY7" s="7"/>
      <c r="DZ7" s="7"/>
      <c r="EA7" s="7"/>
      <c r="EB7" s="7"/>
      <c r="EC7" s="7"/>
      <c r="ED7" s="7"/>
      <c r="EE7" s="7"/>
      <c r="EF7" s="7"/>
      <c r="EG7" s="7"/>
      <c r="EH7" s="7"/>
      <c r="EO7" s="54"/>
      <c r="EP7" s="55"/>
    </row>
    <row r="8" spans="1:196">
      <c r="B8" s="28">
        <v>461</v>
      </c>
      <c r="C8" s="120">
        <v>45197</v>
      </c>
      <c r="D8" s="28" t="s">
        <v>109</v>
      </c>
      <c r="E8" t="s">
        <v>109</v>
      </c>
      <c r="F8" s="28" t="s">
        <v>380</v>
      </c>
      <c r="G8" s="28" t="s">
        <v>226</v>
      </c>
      <c r="H8" s="28" t="s">
        <v>378</v>
      </c>
      <c r="I8" s="28" t="s">
        <v>379</v>
      </c>
      <c r="J8">
        <v>2</v>
      </c>
      <c r="K8" s="28" t="s">
        <v>7326</v>
      </c>
      <c r="L8" s="28" t="s">
        <v>402</v>
      </c>
      <c r="M8" s="28" t="s">
        <v>162</v>
      </c>
      <c r="N8" s="28">
        <v>1</v>
      </c>
      <c r="O8" s="28" t="s">
        <v>126</v>
      </c>
      <c r="P8" s="28" t="s">
        <v>404</v>
      </c>
      <c r="Q8" s="28" t="s">
        <v>405</v>
      </c>
      <c r="R8" s="28" t="s">
        <v>404</v>
      </c>
      <c r="S8" s="28" t="s">
        <v>110</v>
      </c>
      <c r="T8" s="28">
        <v>20</v>
      </c>
      <c r="U8" s="28" t="s">
        <v>130</v>
      </c>
      <c r="V8" s="28" t="s">
        <v>110</v>
      </c>
      <c r="W8" s="28" t="s">
        <v>131</v>
      </c>
      <c r="X8" t="s">
        <v>109</v>
      </c>
      <c r="Y8" s="28" t="s">
        <v>109</v>
      </c>
      <c r="Z8" s="28" t="s">
        <v>6928</v>
      </c>
      <c r="AA8" s="28" t="s">
        <v>110</v>
      </c>
      <c r="AB8" s="28" t="s">
        <v>110</v>
      </c>
      <c r="AC8" s="28" t="s">
        <v>110</v>
      </c>
      <c r="AD8" t="s">
        <v>5342</v>
      </c>
      <c r="AE8" s="28" t="s">
        <v>377</v>
      </c>
      <c r="AF8" s="28" t="s">
        <v>403</v>
      </c>
      <c r="AG8" s="28" t="s">
        <v>124</v>
      </c>
      <c r="AH8" s="28" t="s">
        <v>6059</v>
      </c>
      <c r="AI8" s="28" t="s">
        <v>6600</v>
      </c>
      <c r="AJ8" s="28" t="s">
        <v>110</v>
      </c>
      <c r="AK8" s="28" t="s">
        <v>407</v>
      </c>
      <c r="AL8" s="28" t="s">
        <v>7306</v>
      </c>
      <c r="AM8"/>
      <c r="AN8" s="28">
        <v>1</v>
      </c>
      <c r="AO8" s="28">
        <v>7.2939999999999996</v>
      </c>
      <c r="AP8" s="28">
        <v>7.8280000000000003</v>
      </c>
      <c r="AQ8" s="28" t="s">
        <v>141</v>
      </c>
      <c r="AR8" t="s">
        <v>140</v>
      </c>
      <c r="AS8" t="s">
        <v>5690</v>
      </c>
      <c r="AT8" t="s">
        <v>130</v>
      </c>
      <c r="AU8" s="28" t="s">
        <v>530</v>
      </c>
      <c r="AV8" t="s">
        <v>7184</v>
      </c>
      <c r="AW8" t="s">
        <v>7180</v>
      </c>
      <c r="AX8" t="s">
        <v>16276</v>
      </c>
      <c r="AY8" t="s">
        <v>7312</v>
      </c>
      <c r="AZ8" t="s">
        <v>7179</v>
      </c>
      <c r="BA8" s="28" t="s">
        <v>7327</v>
      </c>
      <c r="BB8" s="28" t="s">
        <v>376</v>
      </c>
      <c r="BC8" t="s">
        <v>7314</v>
      </c>
      <c r="BD8" s="28" t="s">
        <v>7192</v>
      </c>
      <c r="BE8" s="28" t="s">
        <v>7328</v>
      </c>
      <c r="BF8" s="28" t="s">
        <v>7189</v>
      </c>
      <c r="BG8" s="28" t="s">
        <v>7282</v>
      </c>
      <c r="BH8" s="28" t="s">
        <v>109</v>
      </c>
      <c r="BI8" s="28" t="s">
        <v>109</v>
      </c>
      <c r="BJ8" s="28" t="s">
        <v>129</v>
      </c>
      <c r="BK8">
        <v>100</v>
      </c>
      <c r="BL8" s="28" t="s">
        <v>131</v>
      </c>
      <c r="BM8" s="62">
        <v>45210</v>
      </c>
      <c r="BN8" s="120">
        <v>45393</v>
      </c>
      <c r="BO8" t="s">
        <v>133</v>
      </c>
      <c r="BP8" s="28" t="s">
        <v>406</v>
      </c>
      <c r="BQ8" s="28" t="s">
        <v>110</v>
      </c>
      <c r="BR8" s="28" t="s">
        <v>109</v>
      </c>
      <c r="BS8" s="120">
        <v>46306</v>
      </c>
      <c r="BT8" s="28" t="s">
        <v>132</v>
      </c>
      <c r="BU8" s="28" t="s">
        <v>380</v>
      </c>
      <c r="BV8" s="28" t="s">
        <v>109</v>
      </c>
      <c r="BW8" s="28" t="s">
        <v>109</v>
      </c>
      <c r="BX8" s="28" t="s">
        <v>109</v>
      </c>
      <c r="BY8" s="28" t="s">
        <v>110</v>
      </c>
      <c r="BZ8" t="s">
        <v>109</v>
      </c>
      <c r="CA8" t="s">
        <v>109</v>
      </c>
      <c r="CB8" t="s">
        <v>408</v>
      </c>
      <c r="CC8" s="28" t="s">
        <v>136</v>
      </c>
      <c r="CD8" s="28" t="s">
        <v>137</v>
      </c>
      <c r="CE8" s="28" t="s">
        <v>110</v>
      </c>
      <c r="CF8" s="28" t="s">
        <v>110</v>
      </c>
      <c r="CG8" s="28" t="s">
        <v>110</v>
      </c>
      <c r="CH8" s="28" t="s">
        <v>110</v>
      </c>
      <c r="CI8" t="s">
        <v>381</v>
      </c>
      <c r="CJ8">
        <v>1</v>
      </c>
      <c r="CK8">
        <v>1</v>
      </c>
      <c r="CL8" s="28">
        <v>1</v>
      </c>
      <c r="CM8" t="s">
        <v>109</v>
      </c>
      <c r="CN8">
        <v>23068</v>
      </c>
      <c r="CO8" s="28" t="s">
        <v>110</v>
      </c>
      <c r="CP8" s="28" t="s">
        <v>6749</v>
      </c>
      <c r="CQ8" t="s">
        <v>110</v>
      </c>
      <c r="CR8" t="s">
        <v>109</v>
      </c>
      <c r="CS8" t="s">
        <v>5615</v>
      </c>
      <c r="CT8" s="28"/>
      <c r="CU8" s="62">
        <v>42712</v>
      </c>
      <c r="CV8" s="28" t="s">
        <v>144</v>
      </c>
      <c r="CW8" t="s">
        <v>144</v>
      </c>
      <c r="CX8" t="s">
        <v>114</v>
      </c>
      <c r="CY8" t="s">
        <v>109</v>
      </c>
      <c r="CZ8" t="s">
        <v>114</v>
      </c>
      <c r="DA8" t="s">
        <v>109</v>
      </c>
      <c r="DB8">
        <v>2023</v>
      </c>
      <c r="DC8" s="1">
        <v>45197</v>
      </c>
      <c r="DD8">
        <v>9</v>
      </c>
      <c r="DE8">
        <v>40</v>
      </c>
      <c r="DF8" s="1">
        <v>45194</v>
      </c>
      <c r="DG8" t="s">
        <v>16275</v>
      </c>
      <c r="DH8" t="s">
        <v>16277</v>
      </c>
      <c r="DI8" t="s">
        <v>7313</v>
      </c>
      <c r="DJ8" t="s">
        <v>7185</v>
      </c>
      <c r="DK8" t="s">
        <v>7187</v>
      </c>
      <c r="DL8" t="s">
        <v>7199</v>
      </c>
      <c r="DM8" t="s">
        <v>7280</v>
      </c>
      <c r="DN8" t="s">
        <v>110</v>
      </c>
      <c r="DO8" s="28" t="s">
        <v>109</v>
      </c>
      <c r="DP8" s="28" t="s">
        <v>57</v>
      </c>
      <c r="DQ8" s="28" t="s">
        <v>110</v>
      </c>
      <c r="DR8" s="28" t="s">
        <v>7329</v>
      </c>
      <c r="DS8" s="28" t="s">
        <v>7317</v>
      </c>
      <c r="DT8" s="28" t="s">
        <v>7330</v>
      </c>
      <c r="DU8" s="28" t="s">
        <v>382</v>
      </c>
      <c r="DX8" s="7"/>
      <c r="DY8" s="7"/>
      <c r="DZ8" s="7"/>
      <c r="EA8" s="7"/>
      <c r="EB8" s="7"/>
      <c r="EC8" s="7"/>
      <c r="ED8" s="7"/>
      <c r="EE8" s="7"/>
      <c r="EF8" s="7"/>
      <c r="EG8" s="7"/>
      <c r="EH8" s="7"/>
      <c r="EO8" s="54"/>
      <c r="EP8" s="55"/>
    </row>
    <row r="9" spans="1:196">
      <c r="B9" s="28">
        <v>460</v>
      </c>
      <c r="C9" s="120">
        <v>45197</v>
      </c>
      <c r="D9" s="28" t="s">
        <v>109</v>
      </c>
      <c r="E9" t="s">
        <v>109</v>
      </c>
      <c r="F9" s="28" t="s">
        <v>7331</v>
      </c>
      <c r="G9" s="28" t="s">
        <v>226</v>
      </c>
      <c r="H9" s="28" t="s">
        <v>378</v>
      </c>
      <c r="I9" s="28" t="s">
        <v>379</v>
      </c>
      <c r="J9">
        <v>1</v>
      </c>
      <c r="K9" s="28" t="s">
        <v>459</v>
      </c>
      <c r="L9" s="28" t="s">
        <v>108</v>
      </c>
      <c r="M9" s="28" t="s">
        <v>162</v>
      </c>
      <c r="N9" s="28">
        <v>0.67</v>
      </c>
      <c r="O9" s="28" t="s">
        <v>126</v>
      </c>
      <c r="P9" s="28" t="s">
        <v>409</v>
      </c>
      <c r="Q9" s="28" t="s">
        <v>110</v>
      </c>
      <c r="R9" s="28" t="s">
        <v>409</v>
      </c>
      <c r="S9" s="28" t="s">
        <v>110</v>
      </c>
      <c r="T9" s="28" t="s">
        <v>110</v>
      </c>
      <c r="U9" s="28" t="s">
        <v>205</v>
      </c>
      <c r="V9" s="28" t="s">
        <v>110</v>
      </c>
      <c r="W9" s="28" t="s">
        <v>131</v>
      </c>
      <c r="X9" t="s">
        <v>109</v>
      </c>
      <c r="Y9" s="28" t="s">
        <v>109</v>
      </c>
      <c r="Z9" s="28" t="s">
        <v>6928</v>
      </c>
      <c r="AA9" s="28" t="s">
        <v>110</v>
      </c>
      <c r="AB9" s="28" t="s">
        <v>110</v>
      </c>
      <c r="AC9" s="28" t="s">
        <v>110</v>
      </c>
      <c r="AD9" t="s">
        <v>5342</v>
      </c>
      <c r="AE9" s="28" t="s">
        <v>331</v>
      </c>
      <c r="AF9" s="28" t="s">
        <v>333</v>
      </c>
      <c r="AG9" s="28" t="s">
        <v>124</v>
      </c>
      <c r="AH9" s="28" t="s">
        <v>460</v>
      </c>
      <c r="AI9" s="28" t="s">
        <v>461</v>
      </c>
      <c r="AJ9" s="28" t="s">
        <v>110</v>
      </c>
      <c r="AK9" s="28" t="s">
        <v>110</v>
      </c>
      <c r="AL9" s="28" t="s">
        <v>110</v>
      </c>
      <c r="AM9"/>
      <c r="AN9" s="28">
        <v>0.67</v>
      </c>
      <c r="AO9" s="28">
        <v>4.8869999999999996</v>
      </c>
      <c r="AP9" s="28">
        <v>5.2450000000000001</v>
      </c>
      <c r="AQ9" s="28" t="s">
        <v>141</v>
      </c>
      <c r="AR9" t="s">
        <v>140</v>
      </c>
      <c r="AS9" t="s">
        <v>110</v>
      </c>
      <c r="AT9" t="s">
        <v>205</v>
      </c>
      <c r="AU9" s="28" t="s">
        <v>510</v>
      </c>
      <c r="AV9" t="s">
        <v>7184</v>
      </c>
      <c r="AW9" t="s">
        <v>7180</v>
      </c>
      <c r="AX9" t="s">
        <v>16276</v>
      </c>
      <c r="AY9" t="s">
        <v>7312</v>
      </c>
      <c r="AZ9" t="s">
        <v>7179</v>
      </c>
      <c r="BA9" s="28" t="s">
        <v>7332</v>
      </c>
      <c r="BB9" s="28" t="s">
        <v>391</v>
      </c>
      <c r="BC9" t="s">
        <v>7314</v>
      </c>
      <c r="BD9" s="28" t="s">
        <v>7213</v>
      </c>
      <c r="BE9" s="28" t="s">
        <v>7333</v>
      </c>
      <c r="BF9" s="28" t="s">
        <v>7189</v>
      </c>
      <c r="BG9" s="28" t="s">
        <v>7282</v>
      </c>
      <c r="BH9" s="28" t="s">
        <v>109</v>
      </c>
      <c r="BI9" s="28" t="s">
        <v>109</v>
      </c>
      <c r="BJ9" s="28" t="s">
        <v>129</v>
      </c>
      <c r="BK9">
        <v>100</v>
      </c>
      <c r="BL9" s="28" t="s">
        <v>131</v>
      </c>
      <c r="BM9" s="62">
        <v>45210</v>
      </c>
      <c r="BN9" s="120">
        <v>45393</v>
      </c>
      <c r="BO9" t="s">
        <v>133</v>
      </c>
      <c r="BP9" s="28" t="s">
        <v>410</v>
      </c>
      <c r="BQ9" s="28" t="s">
        <v>110</v>
      </c>
      <c r="BR9" s="28" t="s">
        <v>109</v>
      </c>
      <c r="BS9" s="120">
        <v>46306</v>
      </c>
      <c r="BT9" s="28" t="s">
        <v>132</v>
      </c>
      <c r="BU9" s="28" t="s">
        <v>392</v>
      </c>
      <c r="BV9" s="28" t="s">
        <v>214</v>
      </c>
      <c r="BW9" s="28" t="s">
        <v>109</v>
      </c>
      <c r="BX9" s="28" t="s">
        <v>109</v>
      </c>
      <c r="BY9" s="28" t="s">
        <v>110</v>
      </c>
      <c r="BZ9" t="s">
        <v>109</v>
      </c>
      <c r="CA9" t="s">
        <v>109</v>
      </c>
      <c r="CB9" t="s">
        <v>336</v>
      </c>
      <c r="CC9" s="28" t="s">
        <v>136</v>
      </c>
      <c r="CD9" s="28" t="s">
        <v>137</v>
      </c>
      <c r="CE9" s="28" t="s">
        <v>110</v>
      </c>
      <c r="CF9" s="28" t="s">
        <v>110</v>
      </c>
      <c r="CG9" s="28" t="s">
        <v>110</v>
      </c>
      <c r="CH9" s="28" t="s">
        <v>110</v>
      </c>
      <c r="CI9" t="s">
        <v>393</v>
      </c>
      <c r="CJ9">
        <v>1</v>
      </c>
      <c r="CK9">
        <v>1</v>
      </c>
      <c r="CL9" s="28">
        <v>1</v>
      </c>
      <c r="CM9" t="s">
        <v>109</v>
      </c>
      <c r="CN9">
        <v>23067</v>
      </c>
      <c r="CO9" s="28" t="s">
        <v>110</v>
      </c>
      <c r="CP9" s="28" t="s">
        <v>459</v>
      </c>
      <c r="CQ9" t="s">
        <v>110</v>
      </c>
      <c r="CR9" t="s">
        <v>109</v>
      </c>
      <c r="CS9" t="s">
        <v>5615</v>
      </c>
      <c r="CT9" s="28"/>
      <c r="CU9" s="62">
        <v>43088</v>
      </c>
      <c r="CV9" s="28" t="s">
        <v>144</v>
      </c>
      <c r="CW9" t="s">
        <v>110</v>
      </c>
      <c r="CX9" t="s">
        <v>109</v>
      </c>
      <c r="CY9" t="s">
        <v>109</v>
      </c>
      <c r="CZ9" t="s">
        <v>114</v>
      </c>
      <c r="DA9" t="s">
        <v>109</v>
      </c>
      <c r="DB9">
        <v>2023</v>
      </c>
      <c r="DC9" s="1">
        <v>45197</v>
      </c>
      <c r="DD9">
        <v>9</v>
      </c>
      <c r="DE9">
        <v>40</v>
      </c>
      <c r="DF9" s="1">
        <v>45194</v>
      </c>
      <c r="DG9" t="s">
        <v>16275</v>
      </c>
      <c r="DH9" t="s">
        <v>16277</v>
      </c>
      <c r="DI9" t="s">
        <v>7313</v>
      </c>
      <c r="DJ9" t="s">
        <v>7185</v>
      </c>
      <c r="DK9" t="s">
        <v>7187</v>
      </c>
      <c r="DL9" t="s">
        <v>7267</v>
      </c>
      <c r="DM9" t="s">
        <v>110</v>
      </c>
      <c r="DN9" t="s">
        <v>110</v>
      </c>
      <c r="DO9" s="28" t="s">
        <v>109</v>
      </c>
      <c r="DP9" s="28" t="s">
        <v>7268</v>
      </c>
      <c r="DQ9" s="28" t="s">
        <v>110</v>
      </c>
      <c r="DR9" s="28" t="s">
        <v>7334</v>
      </c>
      <c r="DS9" s="28" t="s">
        <v>7317</v>
      </c>
      <c r="DT9" s="28" t="s">
        <v>7335</v>
      </c>
      <c r="DU9" s="28" t="s">
        <v>394</v>
      </c>
      <c r="DX9" s="7"/>
      <c r="DY9" s="7"/>
      <c r="DZ9" s="7"/>
      <c r="EA9" s="7"/>
      <c r="EB9" s="7"/>
      <c r="EC9" s="7"/>
      <c r="ED9" s="7"/>
      <c r="EE9" s="7"/>
      <c r="EF9" s="7"/>
      <c r="EG9" s="7"/>
      <c r="EH9" s="7"/>
      <c r="EO9" s="54"/>
      <c r="EP9" s="55"/>
    </row>
    <row r="10" spans="1:196">
      <c r="B10" s="28">
        <v>459</v>
      </c>
      <c r="C10" s="120">
        <v>45189</v>
      </c>
      <c r="D10" s="28" t="s">
        <v>206</v>
      </c>
      <c r="E10" t="s">
        <v>7207</v>
      </c>
      <c r="F10" s="28" t="s">
        <v>6931</v>
      </c>
      <c r="G10" s="28" t="s">
        <v>226</v>
      </c>
      <c r="H10" s="28" t="s">
        <v>378</v>
      </c>
      <c r="I10" s="28" t="s">
        <v>379</v>
      </c>
      <c r="J10">
        <v>1</v>
      </c>
      <c r="K10" s="28" t="s">
        <v>7373</v>
      </c>
      <c r="L10" s="28" t="s">
        <v>108</v>
      </c>
      <c r="M10" s="28" t="s">
        <v>111</v>
      </c>
      <c r="N10" s="28">
        <v>7.3</v>
      </c>
      <c r="O10" s="28" t="s">
        <v>126</v>
      </c>
      <c r="P10" s="28" t="s">
        <v>936</v>
      </c>
      <c r="Q10" s="28" t="s">
        <v>937</v>
      </c>
      <c r="R10" s="28" t="s">
        <v>938</v>
      </c>
      <c r="S10" s="28" t="s">
        <v>110</v>
      </c>
      <c r="T10" s="28">
        <v>6</v>
      </c>
      <c r="U10" s="28" t="s">
        <v>309</v>
      </c>
      <c r="V10" s="28" t="s">
        <v>7246</v>
      </c>
      <c r="W10" s="28" t="s">
        <v>166</v>
      </c>
      <c r="X10" t="s">
        <v>109</v>
      </c>
      <c r="Y10" s="28" t="s">
        <v>109</v>
      </c>
      <c r="Z10" s="28" t="s">
        <v>6928</v>
      </c>
      <c r="AA10" s="28" t="s">
        <v>110</v>
      </c>
      <c r="AB10" s="28" t="s">
        <v>110</v>
      </c>
      <c r="AC10" s="28" t="s">
        <v>110</v>
      </c>
      <c r="AD10" t="s">
        <v>114</v>
      </c>
      <c r="AE10" s="28" t="s">
        <v>934</v>
      </c>
      <c r="AF10" s="28" t="s">
        <v>108</v>
      </c>
      <c r="AG10" s="28" t="s">
        <v>110</v>
      </c>
      <c r="AH10" s="28" t="s">
        <v>294</v>
      </c>
      <c r="AI10" s="28" t="s">
        <v>5682</v>
      </c>
      <c r="AJ10" s="28" t="s">
        <v>110</v>
      </c>
      <c r="AK10" s="28" t="s">
        <v>407</v>
      </c>
      <c r="AL10" s="28" t="s">
        <v>7306</v>
      </c>
      <c r="AM10"/>
      <c r="AN10" s="28">
        <v>1</v>
      </c>
      <c r="AO10" s="28">
        <v>7.3</v>
      </c>
      <c r="AP10" s="28">
        <v>7.8330000000000002</v>
      </c>
      <c r="AQ10" s="28" t="s">
        <v>141</v>
      </c>
      <c r="AR10" t="s">
        <v>140</v>
      </c>
      <c r="AS10" t="s">
        <v>110</v>
      </c>
      <c r="AT10" t="s">
        <v>130</v>
      </c>
      <c r="AU10" s="28" t="s">
        <v>510</v>
      </c>
      <c r="AV10" t="s">
        <v>7184</v>
      </c>
      <c r="AW10" t="s">
        <v>7180</v>
      </c>
      <c r="AX10" t="s">
        <v>16276</v>
      </c>
      <c r="AY10" t="s">
        <v>7312</v>
      </c>
      <c r="AZ10" t="s">
        <v>7179</v>
      </c>
      <c r="BA10" s="28" t="s">
        <v>7375</v>
      </c>
      <c r="BB10" s="28" t="s">
        <v>935</v>
      </c>
      <c r="BC10" t="s">
        <v>7314</v>
      </c>
      <c r="BD10" s="28" t="s">
        <v>7246</v>
      </c>
      <c r="BE10" s="28" t="s">
        <v>7347</v>
      </c>
      <c r="BF10" s="28" t="s">
        <v>7189</v>
      </c>
      <c r="BG10" s="28" t="s">
        <v>7282</v>
      </c>
      <c r="BH10" s="28" t="s">
        <v>109</v>
      </c>
      <c r="BI10" s="28" t="s">
        <v>109</v>
      </c>
      <c r="BJ10" s="28" t="s">
        <v>129</v>
      </c>
      <c r="BK10">
        <v>100</v>
      </c>
      <c r="BL10" s="28" t="s">
        <v>166</v>
      </c>
      <c r="BM10" s="62">
        <v>45196</v>
      </c>
      <c r="BN10" s="120">
        <v>45378</v>
      </c>
      <c r="BO10" t="s">
        <v>167</v>
      </c>
      <c r="BP10" s="28" t="s">
        <v>939</v>
      </c>
      <c r="BQ10" s="28" t="s">
        <v>110</v>
      </c>
      <c r="BR10" s="28" t="s">
        <v>109</v>
      </c>
      <c r="BS10" s="120">
        <v>46292</v>
      </c>
      <c r="BT10" s="28" t="s">
        <v>132</v>
      </c>
      <c r="BU10" s="28" t="s">
        <v>6931</v>
      </c>
      <c r="BV10" s="28" t="s">
        <v>109</v>
      </c>
      <c r="BW10" s="28" t="s">
        <v>109</v>
      </c>
      <c r="BX10" s="28" t="s">
        <v>109</v>
      </c>
      <c r="BY10" s="28" t="s">
        <v>110</v>
      </c>
      <c r="BZ10" t="s">
        <v>109</v>
      </c>
      <c r="CA10" t="s">
        <v>109</v>
      </c>
      <c r="CB10" t="s">
        <v>941</v>
      </c>
      <c r="CC10" s="28" t="s">
        <v>136</v>
      </c>
      <c r="CD10" s="28" t="s">
        <v>137</v>
      </c>
      <c r="CE10" s="28" t="s">
        <v>7367</v>
      </c>
      <c r="CF10" s="28" t="s">
        <v>7374</v>
      </c>
      <c r="CG10" s="28" t="s">
        <v>110</v>
      </c>
      <c r="CH10" s="28" t="s">
        <v>110</v>
      </c>
      <c r="CI10" t="s">
        <v>6932</v>
      </c>
      <c r="CJ10">
        <v>1</v>
      </c>
      <c r="CK10">
        <v>1</v>
      </c>
      <c r="CL10" s="28">
        <v>1</v>
      </c>
      <c r="CM10" t="s">
        <v>109</v>
      </c>
      <c r="CN10">
        <v>23065</v>
      </c>
      <c r="CO10" s="28" t="s">
        <v>110</v>
      </c>
      <c r="CP10" s="28" t="s">
        <v>5681</v>
      </c>
      <c r="CQ10" t="s">
        <v>110</v>
      </c>
      <c r="CR10" t="s">
        <v>109</v>
      </c>
      <c r="CS10" t="s">
        <v>109</v>
      </c>
      <c r="CT10" s="28"/>
      <c r="CU10" s="62">
        <v>45189</v>
      </c>
      <c r="CV10" s="28" t="s">
        <v>558</v>
      </c>
      <c r="CW10" t="s">
        <v>110</v>
      </c>
      <c r="CX10" t="s">
        <v>114</v>
      </c>
      <c r="CY10" t="s">
        <v>109</v>
      </c>
      <c r="CZ10" t="s">
        <v>114</v>
      </c>
      <c r="DA10" t="s">
        <v>109</v>
      </c>
      <c r="DB10">
        <v>2023</v>
      </c>
      <c r="DC10" s="1">
        <v>45189</v>
      </c>
      <c r="DD10">
        <v>9</v>
      </c>
      <c r="DE10">
        <v>39</v>
      </c>
      <c r="DF10" s="1">
        <v>45187</v>
      </c>
      <c r="DG10" t="s">
        <v>16278</v>
      </c>
      <c r="DH10" t="s">
        <v>16277</v>
      </c>
      <c r="DI10" t="s">
        <v>7351</v>
      </c>
      <c r="DJ10" t="s">
        <v>7185</v>
      </c>
      <c r="DK10" t="s">
        <v>7243</v>
      </c>
      <c r="DL10" t="s">
        <v>7188</v>
      </c>
      <c r="DM10" t="s">
        <v>110</v>
      </c>
      <c r="DN10" t="s">
        <v>934</v>
      </c>
      <c r="DO10" s="28" t="s">
        <v>109</v>
      </c>
      <c r="DP10" s="28" t="s">
        <v>58</v>
      </c>
      <c r="DQ10" s="28" t="s">
        <v>206</v>
      </c>
      <c r="DR10" s="28" t="s">
        <v>7376</v>
      </c>
      <c r="DS10" s="28" t="s">
        <v>7365</v>
      </c>
      <c r="DT10" s="28" t="s">
        <v>7377</v>
      </c>
      <c r="DU10" s="28" t="s">
        <v>942</v>
      </c>
      <c r="DX10" s="7"/>
      <c r="DY10" s="7"/>
      <c r="DZ10" s="7"/>
      <c r="EA10" s="7"/>
      <c r="EB10" s="7"/>
      <c r="EC10" s="7"/>
      <c r="ED10" s="7"/>
      <c r="EE10" s="7"/>
      <c r="EF10" s="7"/>
      <c r="EG10" s="7"/>
      <c r="EH10" s="7"/>
      <c r="EO10" s="54"/>
      <c r="EP10" s="55"/>
    </row>
    <row r="11" spans="1:196">
      <c r="B11" s="28">
        <v>458</v>
      </c>
      <c r="C11" s="120">
        <v>45189</v>
      </c>
      <c r="D11" s="28" t="s">
        <v>109</v>
      </c>
      <c r="E11" t="s">
        <v>109</v>
      </c>
      <c r="F11" s="28" t="s">
        <v>6933</v>
      </c>
      <c r="G11" s="28" t="s">
        <v>226</v>
      </c>
      <c r="H11" s="28" t="s">
        <v>378</v>
      </c>
      <c r="I11" s="28" t="s">
        <v>379</v>
      </c>
      <c r="J11">
        <v>1</v>
      </c>
      <c r="K11" s="28" t="s">
        <v>5685</v>
      </c>
      <c r="L11" s="28" t="s">
        <v>108</v>
      </c>
      <c r="M11" s="28" t="s">
        <v>162</v>
      </c>
      <c r="N11" s="28">
        <v>3.9</v>
      </c>
      <c r="O11" s="28" t="s">
        <v>126</v>
      </c>
      <c r="P11" s="28" t="s">
        <v>334</v>
      </c>
      <c r="Q11" s="28" t="s">
        <v>947</v>
      </c>
      <c r="R11" s="28" t="s">
        <v>334</v>
      </c>
      <c r="S11" s="28" t="s">
        <v>110</v>
      </c>
      <c r="T11" s="28">
        <v>30</v>
      </c>
      <c r="U11" s="28" t="s">
        <v>180</v>
      </c>
      <c r="V11" s="28" t="s">
        <v>110</v>
      </c>
      <c r="W11" s="28" t="s">
        <v>131</v>
      </c>
      <c r="X11" t="s">
        <v>109</v>
      </c>
      <c r="Y11" s="28" t="s">
        <v>109</v>
      </c>
      <c r="Z11" s="28" t="s">
        <v>6928</v>
      </c>
      <c r="AA11" s="28" t="s">
        <v>110</v>
      </c>
      <c r="AB11" s="28" t="s">
        <v>110</v>
      </c>
      <c r="AC11" s="28" t="s">
        <v>110</v>
      </c>
      <c r="AD11" t="s">
        <v>5342</v>
      </c>
      <c r="AE11" s="28" t="s">
        <v>945</v>
      </c>
      <c r="AF11" s="28" t="s">
        <v>108</v>
      </c>
      <c r="AG11" s="28" t="s">
        <v>124</v>
      </c>
      <c r="AH11" s="28" t="s">
        <v>294</v>
      </c>
      <c r="AI11" s="28" t="s">
        <v>5687</v>
      </c>
      <c r="AJ11" s="28" t="s">
        <v>5688</v>
      </c>
      <c r="AK11" s="28" t="s">
        <v>110</v>
      </c>
      <c r="AL11" s="28" t="s">
        <v>110</v>
      </c>
      <c r="AM11"/>
      <c r="AN11" s="28">
        <v>3.9</v>
      </c>
      <c r="AO11" s="28">
        <v>28.446999999999999</v>
      </c>
      <c r="AP11" s="28">
        <v>30.506</v>
      </c>
      <c r="AQ11" s="28" t="s">
        <v>141</v>
      </c>
      <c r="AR11" t="s">
        <v>140</v>
      </c>
      <c r="AS11" t="s">
        <v>5677</v>
      </c>
      <c r="AT11" t="s">
        <v>180</v>
      </c>
      <c r="AU11" s="28" t="s">
        <v>510</v>
      </c>
      <c r="AV11" t="s">
        <v>7223</v>
      </c>
      <c r="AW11" t="s">
        <v>7180</v>
      </c>
      <c r="AX11" t="s">
        <v>16276</v>
      </c>
      <c r="AY11" t="s">
        <v>7312</v>
      </c>
      <c r="AZ11" t="s">
        <v>7179</v>
      </c>
      <c r="BA11" s="28" t="s">
        <v>7378</v>
      </c>
      <c r="BB11" s="28" t="s">
        <v>946</v>
      </c>
      <c r="BC11" t="s">
        <v>7314</v>
      </c>
      <c r="BD11" s="28" t="s">
        <v>7213</v>
      </c>
      <c r="BE11" s="28" t="s">
        <v>7379</v>
      </c>
      <c r="BF11" s="28" t="s">
        <v>7189</v>
      </c>
      <c r="BG11" s="28" t="s">
        <v>7282</v>
      </c>
      <c r="BH11" s="28" t="s">
        <v>109</v>
      </c>
      <c r="BI11" s="28" t="s">
        <v>109</v>
      </c>
      <c r="BJ11" s="28" t="s">
        <v>129</v>
      </c>
      <c r="BK11">
        <v>100</v>
      </c>
      <c r="BL11" s="28" t="s">
        <v>131</v>
      </c>
      <c r="BM11" s="62">
        <v>45196</v>
      </c>
      <c r="BN11" s="120">
        <v>45378</v>
      </c>
      <c r="BO11" t="s">
        <v>167</v>
      </c>
      <c r="BP11" s="28" t="s">
        <v>948</v>
      </c>
      <c r="BQ11" s="28" t="s">
        <v>110</v>
      </c>
      <c r="BR11" s="28" t="s">
        <v>109</v>
      </c>
      <c r="BS11" s="120">
        <v>46292</v>
      </c>
      <c r="BT11" s="28" t="s">
        <v>132</v>
      </c>
      <c r="BU11" s="28" t="s">
        <v>6933</v>
      </c>
      <c r="BV11" s="28" t="s">
        <v>109</v>
      </c>
      <c r="BW11" s="28" t="s">
        <v>109</v>
      </c>
      <c r="BX11" s="28" t="s">
        <v>109</v>
      </c>
      <c r="BY11" s="28" t="s">
        <v>110</v>
      </c>
      <c r="BZ11" t="s">
        <v>109</v>
      </c>
      <c r="CA11" t="s">
        <v>109</v>
      </c>
      <c r="CB11" t="s">
        <v>950</v>
      </c>
      <c r="CC11" s="28" t="s">
        <v>136</v>
      </c>
      <c r="CD11" s="28" t="s">
        <v>137</v>
      </c>
      <c r="CE11" s="28" t="s">
        <v>110</v>
      </c>
      <c r="CF11" s="28" t="s">
        <v>110</v>
      </c>
      <c r="CG11" s="28" t="s">
        <v>110</v>
      </c>
      <c r="CH11" s="28" t="s">
        <v>110</v>
      </c>
      <c r="CI11" t="s">
        <v>6934</v>
      </c>
      <c r="CJ11">
        <v>1</v>
      </c>
      <c r="CK11">
        <v>1</v>
      </c>
      <c r="CL11" s="28">
        <v>1</v>
      </c>
      <c r="CM11" t="s">
        <v>109</v>
      </c>
      <c r="CN11">
        <v>23066</v>
      </c>
      <c r="CO11" s="28" t="s">
        <v>110</v>
      </c>
      <c r="CP11" s="28" t="s">
        <v>5685</v>
      </c>
      <c r="CQ11" t="s">
        <v>110</v>
      </c>
      <c r="CR11" t="s">
        <v>109</v>
      </c>
      <c r="CS11" t="s">
        <v>5686</v>
      </c>
      <c r="CT11" s="28"/>
      <c r="CU11" s="62">
        <v>42529</v>
      </c>
      <c r="CV11" s="28" t="s">
        <v>144</v>
      </c>
      <c r="CW11" t="s">
        <v>144</v>
      </c>
      <c r="CX11" t="s">
        <v>114</v>
      </c>
      <c r="CY11" t="s">
        <v>109</v>
      </c>
      <c r="CZ11" t="s">
        <v>114</v>
      </c>
      <c r="DA11" t="s">
        <v>109</v>
      </c>
      <c r="DB11">
        <v>2023</v>
      </c>
      <c r="DC11" s="1">
        <v>45189</v>
      </c>
      <c r="DD11">
        <v>9</v>
      </c>
      <c r="DE11">
        <v>39</v>
      </c>
      <c r="DF11" s="1">
        <v>45187</v>
      </c>
      <c r="DG11" t="s">
        <v>16278</v>
      </c>
      <c r="DH11" t="s">
        <v>16277</v>
      </c>
      <c r="DI11" t="s">
        <v>7351</v>
      </c>
      <c r="DJ11" t="s">
        <v>7185</v>
      </c>
      <c r="DK11" t="s">
        <v>7187</v>
      </c>
      <c r="DL11" t="s">
        <v>7188</v>
      </c>
      <c r="DM11" t="s">
        <v>110</v>
      </c>
      <c r="DN11" t="s">
        <v>945</v>
      </c>
      <c r="DO11" s="28" t="s">
        <v>109</v>
      </c>
      <c r="DP11" s="28" t="s">
        <v>57</v>
      </c>
      <c r="DQ11" s="28" t="s">
        <v>110</v>
      </c>
      <c r="DR11" s="28" t="s">
        <v>7380</v>
      </c>
      <c r="DS11" s="28" t="s">
        <v>7365</v>
      </c>
      <c r="DT11" s="28" t="s">
        <v>7381</v>
      </c>
      <c r="DU11" s="28" t="s">
        <v>951</v>
      </c>
      <c r="DX11" s="7"/>
      <c r="DY11" s="7"/>
      <c r="DZ11" s="7"/>
      <c r="EA11" s="7"/>
      <c r="EB11" s="7"/>
      <c r="EC11" s="7"/>
      <c r="ED11" s="7"/>
      <c r="EE11" s="7"/>
      <c r="EF11" s="7"/>
      <c r="EG11" s="7"/>
      <c r="EH11" s="7"/>
      <c r="EO11" s="54"/>
      <c r="EP11" s="55"/>
    </row>
    <row r="12" spans="1:196">
      <c r="B12" s="28">
        <v>457</v>
      </c>
      <c r="C12" s="120">
        <v>45182</v>
      </c>
      <c r="D12" s="28" t="s">
        <v>109</v>
      </c>
      <c r="E12" t="s">
        <v>7207</v>
      </c>
      <c r="F12" s="28" t="s">
        <v>7417</v>
      </c>
      <c r="G12" s="28" t="s">
        <v>226</v>
      </c>
      <c r="H12" s="28" t="s">
        <v>378</v>
      </c>
      <c r="I12" s="28" t="s">
        <v>212</v>
      </c>
      <c r="J12">
        <v>1</v>
      </c>
      <c r="K12" s="28" t="s">
        <v>7416</v>
      </c>
      <c r="L12" s="28" t="s">
        <v>108</v>
      </c>
      <c r="M12" s="28" t="s">
        <v>111</v>
      </c>
      <c r="N12" s="28">
        <v>5.8</v>
      </c>
      <c r="O12" s="28" t="s">
        <v>126</v>
      </c>
      <c r="P12" s="28" t="s">
        <v>416</v>
      </c>
      <c r="Q12" s="28" t="s">
        <v>1023</v>
      </c>
      <c r="R12" s="28" t="s">
        <v>416</v>
      </c>
      <c r="S12" s="28" t="s">
        <v>110</v>
      </c>
      <c r="T12" s="28">
        <v>0</v>
      </c>
      <c r="U12" s="28" t="s">
        <v>130</v>
      </c>
      <c r="V12" s="28" t="s">
        <v>7207</v>
      </c>
      <c r="W12" s="28" t="s">
        <v>131</v>
      </c>
      <c r="X12" t="s">
        <v>109</v>
      </c>
      <c r="Y12" s="28" t="s">
        <v>109</v>
      </c>
      <c r="Z12" s="28" t="s">
        <v>6928</v>
      </c>
      <c r="AA12" s="28" t="s">
        <v>110</v>
      </c>
      <c r="AB12" s="28" t="s">
        <v>110</v>
      </c>
      <c r="AC12" s="28" t="s">
        <v>110</v>
      </c>
      <c r="AD12" t="s">
        <v>114</v>
      </c>
      <c r="AE12" s="28" t="s">
        <v>1021</v>
      </c>
      <c r="AF12" s="28" t="s">
        <v>108</v>
      </c>
      <c r="AG12" s="28" t="s">
        <v>124</v>
      </c>
      <c r="AH12" s="28" t="s">
        <v>173</v>
      </c>
      <c r="AI12" s="28" t="s">
        <v>5692</v>
      </c>
      <c r="AJ12" s="28" t="s">
        <v>110</v>
      </c>
      <c r="AK12" s="28" t="s">
        <v>407</v>
      </c>
      <c r="AL12" s="28" t="s">
        <v>7306</v>
      </c>
      <c r="AM12"/>
      <c r="AN12" s="28">
        <v>0.79500000000000004</v>
      </c>
      <c r="AO12" s="28">
        <v>5.8</v>
      </c>
      <c r="AP12" s="28">
        <v>6.2409999999999997</v>
      </c>
      <c r="AQ12" s="28" t="s">
        <v>141</v>
      </c>
      <c r="AR12" t="s">
        <v>140</v>
      </c>
      <c r="AS12" t="s">
        <v>110</v>
      </c>
      <c r="AT12" t="s">
        <v>130</v>
      </c>
      <c r="AU12" s="28" t="s">
        <v>510</v>
      </c>
      <c r="AV12" t="s">
        <v>7184</v>
      </c>
      <c r="AW12" t="s">
        <v>7180</v>
      </c>
      <c r="AX12" t="s">
        <v>16276</v>
      </c>
      <c r="AY12" t="s">
        <v>7312</v>
      </c>
      <c r="AZ12" t="s">
        <v>7179</v>
      </c>
      <c r="BA12" s="28" t="s">
        <v>7418</v>
      </c>
      <c r="BB12" s="28" t="s">
        <v>1022</v>
      </c>
      <c r="BC12" t="s">
        <v>7314</v>
      </c>
      <c r="BD12" s="28" t="s">
        <v>7207</v>
      </c>
      <c r="BE12" s="28" t="s">
        <v>7419</v>
      </c>
      <c r="BF12" s="28" t="s">
        <v>7189</v>
      </c>
      <c r="BG12" s="28" t="s">
        <v>7282</v>
      </c>
      <c r="BH12" s="28" t="s">
        <v>109</v>
      </c>
      <c r="BI12" s="28" t="s">
        <v>109</v>
      </c>
      <c r="BJ12" s="28" t="s">
        <v>129</v>
      </c>
      <c r="BK12">
        <v>100</v>
      </c>
      <c r="BL12" s="28" t="s">
        <v>131</v>
      </c>
      <c r="BM12" s="62">
        <v>45189</v>
      </c>
      <c r="BN12" s="120">
        <v>45219</v>
      </c>
      <c r="BO12" t="s">
        <v>133</v>
      </c>
      <c r="BP12" s="28" t="s">
        <v>1024</v>
      </c>
      <c r="BQ12" s="28" t="s">
        <v>110</v>
      </c>
      <c r="BR12" s="28" t="s">
        <v>109</v>
      </c>
      <c r="BS12" s="120">
        <v>46285</v>
      </c>
      <c r="BT12" s="28" t="s">
        <v>132</v>
      </c>
      <c r="BU12" s="28" t="s">
        <v>6935</v>
      </c>
      <c r="BV12" s="28" t="s">
        <v>6936</v>
      </c>
      <c r="BW12" s="28" t="s">
        <v>109</v>
      </c>
      <c r="BX12" s="28" t="s">
        <v>109</v>
      </c>
      <c r="BY12" s="28" t="s">
        <v>110</v>
      </c>
      <c r="BZ12" t="s">
        <v>109</v>
      </c>
      <c r="CA12" t="s">
        <v>109</v>
      </c>
      <c r="CB12" t="s">
        <v>1025</v>
      </c>
      <c r="CC12" s="28" t="s">
        <v>136</v>
      </c>
      <c r="CD12" s="28" t="s">
        <v>137</v>
      </c>
      <c r="CE12" s="28" t="s">
        <v>110</v>
      </c>
      <c r="CF12" s="28" t="s">
        <v>110</v>
      </c>
      <c r="CG12" s="28" t="s">
        <v>110</v>
      </c>
      <c r="CH12" s="28" t="s">
        <v>110</v>
      </c>
      <c r="CI12" t="s">
        <v>6937</v>
      </c>
      <c r="CJ12">
        <v>1</v>
      </c>
      <c r="CK12">
        <v>1</v>
      </c>
      <c r="CL12" s="28">
        <v>1</v>
      </c>
      <c r="CM12" t="s">
        <v>114</v>
      </c>
      <c r="CN12">
        <v>23064</v>
      </c>
      <c r="CO12" s="28" t="s">
        <v>110</v>
      </c>
      <c r="CP12" s="28" t="s">
        <v>5691</v>
      </c>
      <c r="CQ12" t="s">
        <v>110</v>
      </c>
      <c r="CR12" t="s">
        <v>109</v>
      </c>
      <c r="CS12" t="s">
        <v>109</v>
      </c>
      <c r="CT12" s="28"/>
      <c r="CU12" s="62">
        <v>45182</v>
      </c>
      <c r="CV12" s="28" t="s">
        <v>198</v>
      </c>
      <c r="CW12" t="s">
        <v>5545</v>
      </c>
      <c r="CX12" t="s">
        <v>114</v>
      </c>
      <c r="CY12" t="s">
        <v>109</v>
      </c>
      <c r="CZ12" t="s">
        <v>114</v>
      </c>
      <c r="DA12" t="s">
        <v>109</v>
      </c>
      <c r="DB12">
        <v>2023</v>
      </c>
      <c r="DC12" s="1">
        <v>45182</v>
      </c>
      <c r="DD12">
        <v>9</v>
      </c>
      <c r="DE12">
        <v>38</v>
      </c>
      <c r="DF12" s="1">
        <v>45180</v>
      </c>
      <c r="DG12" t="s">
        <v>16279</v>
      </c>
      <c r="DH12" t="s">
        <v>16277</v>
      </c>
      <c r="DI12" t="s">
        <v>7401</v>
      </c>
      <c r="DJ12" t="s">
        <v>7185</v>
      </c>
      <c r="DK12" t="s">
        <v>7243</v>
      </c>
      <c r="DL12" t="s">
        <v>7188</v>
      </c>
      <c r="DM12" t="s">
        <v>110</v>
      </c>
      <c r="DN12" t="s">
        <v>110</v>
      </c>
      <c r="DO12" s="28" t="s">
        <v>109</v>
      </c>
      <c r="DP12" s="28" t="s">
        <v>58</v>
      </c>
      <c r="DQ12" s="28" t="s">
        <v>110</v>
      </c>
      <c r="DR12" s="28" t="s">
        <v>7420</v>
      </c>
      <c r="DS12" s="28" t="s">
        <v>7414</v>
      </c>
      <c r="DT12" s="28" t="s">
        <v>7421</v>
      </c>
      <c r="DU12" s="28" t="s">
        <v>1026</v>
      </c>
      <c r="DX12" s="7"/>
      <c r="DY12" s="7"/>
      <c r="DZ12" s="7"/>
      <c r="EA12" s="7"/>
      <c r="EB12" s="7"/>
      <c r="EC12" s="7"/>
      <c r="ED12" s="7"/>
      <c r="EE12" s="7"/>
      <c r="EF12" s="7"/>
      <c r="EG12" s="7"/>
      <c r="EH12" s="7"/>
      <c r="EO12" s="54"/>
      <c r="EP12" s="55"/>
    </row>
    <row r="13" spans="1:196">
      <c r="B13" s="28">
        <v>456</v>
      </c>
      <c r="C13" s="120">
        <v>45182</v>
      </c>
      <c r="D13" s="28" t="s">
        <v>109</v>
      </c>
      <c r="E13" t="s">
        <v>7207</v>
      </c>
      <c r="F13" s="28" t="s">
        <v>6940</v>
      </c>
      <c r="G13" s="28" t="s">
        <v>6938</v>
      </c>
      <c r="H13" s="28" t="s">
        <v>5373</v>
      </c>
      <c r="I13" s="28" t="s">
        <v>6939</v>
      </c>
      <c r="J13">
        <v>1</v>
      </c>
      <c r="K13" s="28" t="s">
        <v>7428</v>
      </c>
      <c r="L13" s="28" t="s">
        <v>108</v>
      </c>
      <c r="M13" s="28" t="s">
        <v>111</v>
      </c>
      <c r="N13" s="28">
        <v>1.65</v>
      </c>
      <c r="O13" s="28" t="s">
        <v>328</v>
      </c>
      <c r="P13" s="28" t="s">
        <v>1054</v>
      </c>
      <c r="Q13" s="28" t="s">
        <v>110</v>
      </c>
      <c r="R13" s="28" t="s">
        <v>110</v>
      </c>
      <c r="S13" s="28" t="s">
        <v>110</v>
      </c>
      <c r="T13" s="28" t="s">
        <v>110</v>
      </c>
      <c r="U13" s="28" t="s">
        <v>205</v>
      </c>
      <c r="V13" s="28" t="s">
        <v>1056</v>
      </c>
      <c r="W13" s="28" t="s">
        <v>110</v>
      </c>
      <c r="X13" t="s">
        <v>1056</v>
      </c>
      <c r="Y13" s="28" t="s">
        <v>109</v>
      </c>
      <c r="Z13" s="28" t="s">
        <v>6928</v>
      </c>
      <c r="AA13" s="28" t="s">
        <v>110</v>
      </c>
      <c r="AB13" s="28" t="s">
        <v>110</v>
      </c>
      <c r="AC13" s="28" t="s">
        <v>110</v>
      </c>
      <c r="AD13" t="s">
        <v>5342</v>
      </c>
      <c r="AE13" s="28" t="s">
        <v>1052</v>
      </c>
      <c r="AF13" s="28" t="s">
        <v>240</v>
      </c>
      <c r="AG13" s="28" t="s">
        <v>110</v>
      </c>
      <c r="AH13" s="28" t="s">
        <v>694</v>
      </c>
      <c r="AI13" s="28" t="s">
        <v>110</v>
      </c>
      <c r="AJ13" s="28" t="s">
        <v>110</v>
      </c>
      <c r="AK13" s="28" t="s">
        <v>110</v>
      </c>
      <c r="AL13" s="28" t="s">
        <v>110</v>
      </c>
      <c r="AM13"/>
      <c r="AN13" s="28">
        <v>0.22600000000000001</v>
      </c>
      <c r="AO13" s="28">
        <v>1.65</v>
      </c>
      <c r="AP13" s="28">
        <v>1.7749999999999999</v>
      </c>
      <c r="AQ13" s="28" t="s">
        <v>232</v>
      </c>
      <c r="AR13" t="s">
        <v>5362</v>
      </c>
      <c r="AS13" t="s">
        <v>559</v>
      </c>
      <c r="AT13" t="s">
        <v>205</v>
      </c>
      <c r="AU13" s="28" t="s">
        <v>510</v>
      </c>
      <c r="AV13" t="s">
        <v>7184</v>
      </c>
      <c r="AW13" t="s">
        <v>7180</v>
      </c>
      <c r="AX13" t="s">
        <v>16276</v>
      </c>
      <c r="AY13" t="s">
        <v>7312</v>
      </c>
      <c r="AZ13" t="s">
        <v>110</v>
      </c>
      <c r="BA13" s="28" t="s">
        <v>7429</v>
      </c>
      <c r="BB13" s="28" t="s">
        <v>1053</v>
      </c>
      <c r="BC13" t="s">
        <v>7314</v>
      </c>
      <c r="BD13" s="28" t="s">
        <v>1056</v>
      </c>
      <c r="BE13" s="28" t="s">
        <v>7430</v>
      </c>
      <c r="BF13" s="28" t="s">
        <v>1057</v>
      </c>
      <c r="BG13" s="28" t="s">
        <v>7431</v>
      </c>
      <c r="BH13" s="28" t="s">
        <v>109</v>
      </c>
      <c r="BI13" s="28" t="s">
        <v>1051</v>
      </c>
      <c r="BJ13" s="28" t="s">
        <v>129</v>
      </c>
      <c r="BK13">
        <v>100</v>
      </c>
      <c r="BL13" s="28" t="s">
        <v>110</v>
      </c>
      <c r="BM13" s="62">
        <v>45189</v>
      </c>
      <c r="BN13" s="120"/>
      <c r="BO13" t="s">
        <v>133</v>
      </c>
      <c r="BP13" s="28" t="s">
        <v>109</v>
      </c>
      <c r="BQ13" s="28" t="s">
        <v>110</v>
      </c>
      <c r="BR13" s="28" t="s">
        <v>246</v>
      </c>
      <c r="BS13" s="120">
        <v>45280</v>
      </c>
      <c r="BT13" s="28" t="s">
        <v>109</v>
      </c>
      <c r="BU13" s="28" t="s">
        <v>6940</v>
      </c>
      <c r="BV13" s="28" t="s">
        <v>109</v>
      </c>
      <c r="BW13" s="28" t="s">
        <v>109</v>
      </c>
      <c r="BX13" s="28" t="s">
        <v>1057</v>
      </c>
      <c r="BY13" s="28" t="s">
        <v>110</v>
      </c>
      <c r="BZ13" t="s">
        <v>109</v>
      </c>
      <c r="CA13" t="s">
        <v>109</v>
      </c>
      <c r="CB13" t="s">
        <v>109</v>
      </c>
      <c r="CC13" s="28" t="s">
        <v>109</v>
      </c>
      <c r="CD13" s="28" t="s">
        <v>1058</v>
      </c>
      <c r="CE13" s="28" t="s">
        <v>110</v>
      </c>
      <c r="CF13" s="28" t="s">
        <v>110</v>
      </c>
      <c r="CG13" s="28" t="s">
        <v>110</v>
      </c>
      <c r="CH13" s="28" t="s">
        <v>110</v>
      </c>
      <c r="CI13" t="s">
        <v>6941</v>
      </c>
      <c r="CJ13">
        <v>1</v>
      </c>
      <c r="CK13">
        <v>1</v>
      </c>
      <c r="CL13" s="28">
        <v>1</v>
      </c>
      <c r="CM13" t="s">
        <v>114</v>
      </c>
      <c r="CN13">
        <v>23063</v>
      </c>
      <c r="CO13" s="28" t="s">
        <v>110</v>
      </c>
      <c r="CP13" s="28" t="s">
        <v>6922</v>
      </c>
      <c r="CQ13" t="s">
        <v>5670</v>
      </c>
      <c r="CR13" t="s">
        <v>109</v>
      </c>
      <c r="CS13" t="s">
        <v>110</v>
      </c>
      <c r="CT13" s="28"/>
      <c r="CU13" s="62">
        <v>35200</v>
      </c>
      <c r="CV13" s="28" t="s">
        <v>558</v>
      </c>
      <c r="CW13" t="s">
        <v>558</v>
      </c>
      <c r="CX13" t="s">
        <v>114</v>
      </c>
      <c r="CY13" t="s">
        <v>114</v>
      </c>
      <c r="CZ13" t="s">
        <v>114</v>
      </c>
      <c r="DA13" t="s">
        <v>109</v>
      </c>
      <c r="DB13">
        <v>2023</v>
      </c>
      <c r="DC13" s="1">
        <v>45182</v>
      </c>
      <c r="DD13">
        <v>9</v>
      </c>
      <c r="DE13">
        <v>38</v>
      </c>
      <c r="DF13" s="1">
        <v>45180</v>
      </c>
      <c r="DG13" t="s">
        <v>16279</v>
      </c>
      <c r="DH13" t="s">
        <v>16277</v>
      </c>
      <c r="DI13" t="s">
        <v>7401</v>
      </c>
      <c r="DJ13" t="s">
        <v>7206</v>
      </c>
      <c r="DK13" t="s">
        <v>7187</v>
      </c>
      <c r="DL13" t="s">
        <v>7199</v>
      </c>
      <c r="DM13" t="s">
        <v>7200</v>
      </c>
      <c r="DN13" t="s">
        <v>110</v>
      </c>
      <c r="DO13" s="28" t="s">
        <v>109</v>
      </c>
      <c r="DP13" s="28" t="s">
        <v>58</v>
      </c>
      <c r="DQ13" s="28" t="s">
        <v>110</v>
      </c>
      <c r="DR13" s="28" t="s">
        <v>7432</v>
      </c>
      <c r="DS13" s="28" t="s">
        <v>7414</v>
      </c>
      <c r="DT13" s="28" t="s">
        <v>7433</v>
      </c>
      <c r="DU13" s="28" t="s">
        <v>1059</v>
      </c>
      <c r="DX13" s="7"/>
      <c r="DY13" s="7"/>
      <c r="DZ13" s="7"/>
      <c r="EA13" s="7"/>
      <c r="EB13" s="7"/>
      <c r="EC13" s="7"/>
      <c r="ED13" s="7"/>
      <c r="EE13" s="7"/>
      <c r="EF13" s="7"/>
      <c r="EG13" s="7"/>
      <c r="EH13" s="7"/>
      <c r="EO13" s="54"/>
      <c r="EP13" s="55"/>
    </row>
    <row r="14" spans="1:196">
      <c r="B14" s="28">
        <v>455</v>
      </c>
      <c r="C14" s="120">
        <v>45182</v>
      </c>
      <c r="D14" s="28" t="s">
        <v>109</v>
      </c>
      <c r="E14" t="s">
        <v>109</v>
      </c>
      <c r="F14" s="28" t="s">
        <v>7435</v>
      </c>
      <c r="G14" s="28" t="s">
        <v>226</v>
      </c>
      <c r="H14" s="28" t="s">
        <v>6942</v>
      </c>
      <c r="I14" s="28" t="s">
        <v>6939</v>
      </c>
      <c r="J14">
        <v>5</v>
      </c>
      <c r="K14" s="28" t="s">
        <v>7434</v>
      </c>
      <c r="L14" s="28" t="s">
        <v>1064</v>
      </c>
      <c r="M14" s="28" t="s">
        <v>162</v>
      </c>
      <c r="N14" s="28">
        <v>5.5</v>
      </c>
      <c r="O14" s="28" t="s">
        <v>126</v>
      </c>
      <c r="P14" s="28" t="s">
        <v>1066</v>
      </c>
      <c r="Q14" s="28" t="s">
        <v>1067</v>
      </c>
      <c r="R14" s="28" t="s">
        <v>1066</v>
      </c>
      <c r="S14" s="28" t="s">
        <v>1066</v>
      </c>
      <c r="T14" s="28">
        <v>47</v>
      </c>
      <c r="U14" s="28" t="s">
        <v>205</v>
      </c>
      <c r="V14" s="28" t="s">
        <v>7438</v>
      </c>
      <c r="W14" s="28" t="s">
        <v>131</v>
      </c>
      <c r="X14" t="s">
        <v>259</v>
      </c>
      <c r="Y14" s="28" t="s">
        <v>109</v>
      </c>
      <c r="Z14" s="28" t="s">
        <v>7279</v>
      </c>
      <c r="AA14" s="28" t="s">
        <v>110</v>
      </c>
      <c r="AB14" s="28" t="s">
        <v>110</v>
      </c>
      <c r="AC14" s="28" t="s">
        <v>110</v>
      </c>
      <c r="AD14" t="s">
        <v>5342</v>
      </c>
      <c r="AE14" s="28" t="s">
        <v>1062</v>
      </c>
      <c r="AF14" s="28" t="s">
        <v>1065</v>
      </c>
      <c r="AG14" s="28" t="s">
        <v>161</v>
      </c>
      <c r="AH14" s="28" t="s">
        <v>694</v>
      </c>
      <c r="AI14" s="28" t="s">
        <v>5730</v>
      </c>
      <c r="AJ14" s="28" t="s">
        <v>110</v>
      </c>
      <c r="AK14" s="28" t="s">
        <v>110</v>
      </c>
      <c r="AL14" s="28" t="s">
        <v>110</v>
      </c>
      <c r="AM14"/>
      <c r="AN14" s="28">
        <v>5.5</v>
      </c>
      <c r="AO14" s="28">
        <v>40.002000000000002</v>
      </c>
      <c r="AP14" s="28">
        <v>43.042999999999999</v>
      </c>
      <c r="AQ14" s="28" t="s">
        <v>5363</v>
      </c>
      <c r="AR14" t="s">
        <v>5362</v>
      </c>
      <c r="AS14" t="s">
        <v>559</v>
      </c>
      <c r="AT14" t="s">
        <v>205</v>
      </c>
      <c r="AU14" s="28" t="s">
        <v>530</v>
      </c>
      <c r="AV14" t="s">
        <v>7229</v>
      </c>
      <c r="AW14" t="s">
        <v>7180</v>
      </c>
      <c r="AX14" t="s">
        <v>16276</v>
      </c>
      <c r="AY14" t="s">
        <v>7312</v>
      </c>
      <c r="AZ14" t="s">
        <v>110</v>
      </c>
      <c r="BA14" s="28" t="s">
        <v>7436</v>
      </c>
      <c r="BB14" s="28" t="s">
        <v>1063</v>
      </c>
      <c r="BC14" t="s">
        <v>7314</v>
      </c>
      <c r="BD14" s="28" t="s">
        <v>7438</v>
      </c>
      <c r="BE14" s="28" t="s">
        <v>7437</v>
      </c>
      <c r="BF14" s="28" t="s">
        <v>7189</v>
      </c>
      <c r="BG14" s="28" t="s">
        <v>7282</v>
      </c>
      <c r="BH14" s="28" t="s">
        <v>109</v>
      </c>
      <c r="BI14" s="28" t="s">
        <v>109</v>
      </c>
      <c r="BJ14" s="28" t="s">
        <v>255</v>
      </c>
      <c r="BK14">
        <v>100</v>
      </c>
      <c r="BL14" s="28" t="s">
        <v>131</v>
      </c>
      <c r="BM14" s="62">
        <v>45189</v>
      </c>
      <c r="BN14" s="120">
        <v>45280</v>
      </c>
      <c r="BO14" t="s">
        <v>1069</v>
      </c>
      <c r="BP14" s="28" t="s">
        <v>1068</v>
      </c>
      <c r="BQ14" s="28" t="s">
        <v>110</v>
      </c>
      <c r="BR14" s="28" t="s">
        <v>1070</v>
      </c>
      <c r="BS14" s="120">
        <v>46285</v>
      </c>
      <c r="BT14" s="28" t="s">
        <v>256</v>
      </c>
      <c r="BU14" s="28" t="s">
        <v>6943</v>
      </c>
      <c r="BV14" s="28" t="s">
        <v>6936</v>
      </c>
      <c r="BW14" s="28" t="s">
        <v>109</v>
      </c>
      <c r="BX14" s="28" t="s">
        <v>109</v>
      </c>
      <c r="BY14" s="28" t="s">
        <v>110</v>
      </c>
      <c r="BZ14" t="s">
        <v>109</v>
      </c>
      <c r="CA14" t="s">
        <v>109</v>
      </c>
      <c r="CB14" t="s">
        <v>1072</v>
      </c>
      <c r="CC14" s="28" t="s">
        <v>136</v>
      </c>
      <c r="CD14" s="28" t="s">
        <v>137</v>
      </c>
      <c r="CE14" s="28" t="s">
        <v>110</v>
      </c>
      <c r="CF14" s="28" t="s">
        <v>110</v>
      </c>
      <c r="CG14" s="28" t="s">
        <v>209</v>
      </c>
      <c r="CH14" s="28" t="s">
        <v>110</v>
      </c>
      <c r="CI14" t="s">
        <v>6944</v>
      </c>
      <c r="CJ14">
        <v>1</v>
      </c>
      <c r="CK14">
        <v>1</v>
      </c>
      <c r="CL14" s="28">
        <v>1</v>
      </c>
      <c r="CM14" t="s">
        <v>114</v>
      </c>
      <c r="CN14">
        <v>23062</v>
      </c>
      <c r="CO14" s="28" t="s">
        <v>110</v>
      </c>
      <c r="CP14" s="28" t="s">
        <v>6774</v>
      </c>
      <c r="CQ14" t="s">
        <v>5652</v>
      </c>
      <c r="CR14" t="s">
        <v>5642</v>
      </c>
      <c r="CS14" t="s">
        <v>110</v>
      </c>
      <c r="CT14" s="28"/>
      <c r="CU14" s="62">
        <v>42621</v>
      </c>
      <c r="CV14" s="28" t="s">
        <v>558</v>
      </c>
      <c r="CW14" t="s">
        <v>558</v>
      </c>
      <c r="CX14" t="s">
        <v>114</v>
      </c>
      <c r="CY14" t="s">
        <v>109</v>
      </c>
      <c r="CZ14" t="s">
        <v>114</v>
      </c>
      <c r="DA14" t="s">
        <v>109</v>
      </c>
      <c r="DB14">
        <v>2023</v>
      </c>
      <c r="DC14" s="1">
        <v>45182</v>
      </c>
      <c r="DD14">
        <v>9</v>
      </c>
      <c r="DE14">
        <v>38</v>
      </c>
      <c r="DF14" s="1">
        <v>45180</v>
      </c>
      <c r="DG14" t="s">
        <v>16279</v>
      </c>
      <c r="DH14" t="s">
        <v>16277</v>
      </c>
      <c r="DI14" t="s">
        <v>7401</v>
      </c>
      <c r="DJ14" t="s">
        <v>7185</v>
      </c>
      <c r="DK14" t="s">
        <v>7187</v>
      </c>
      <c r="DL14" t="s">
        <v>7199</v>
      </c>
      <c r="DM14" t="s">
        <v>7280</v>
      </c>
      <c r="DN14" t="s">
        <v>110</v>
      </c>
      <c r="DO14" s="28" t="s">
        <v>109</v>
      </c>
      <c r="DP14" s="28" t="s">
        <v>57</v>
      </c>
      <c r="DQ14" s="28" t="s">
        <v>110</v>
      </c>
      <c r="DR14" s="28" t="s">
        <v>7439</v>
      </c>
      <c r="DS14" s="28" t="s">
        <v>7414</v>
      </c>
      <c r="DT14" s="28" t="s">
        <v>7440</v>
      </c>
      <c r="DU14" s="28" t="s">
        <v>1073</v>
      </c>
      <c r="DX14" s="7"/>
      <c r="DY14" s="7"/>
      <c r="DZ14" s="7"/>
      <c r="EA14" s="7"/>
      <c r="EB14" s="7"/>
      <c r="EC14" s="7"/>
      <c r="ED14" s="7"/>
      <c r="EE14" s="7"/>
      <c r="EF14" s="7"/>
      <c r="EG14" s="7"/>
      <c r="EH14" s="7"/>
      <c r="EO14" s="54"/>
      <c r="EP14" s="55"/>
    </row>
    <row r="15" spans="1:196">
      <c r="B15" s="28">
        <v>454</v>
      </c>
      <c r="C15" s="120">
        <v>45181</v>
      </c>
      <c r="D15" s="28" t="s">
        <v>109</v>
      </c>
      <c r="E15" t="s">
        <v>7207</v>
      </c>
      <c r="F15" s="28" t="s">
        <v>7445</v>
      </c>
      <c r="G15" s="28" t="s">
        <v>6945</v>
      </c>
      <c r="H15" s="28" t="s">
        <v>211</v>
      </c>
      <c r="I15" s="28" t="s">
        <v>212</v>
      </c>
      <c r="J15">
        <v>4</v>
      </c>
      <c r="K15" s="28" t="s">
        <v>6691</v>
      </c>
      <c r="L15" s="28" t="s">
        <v>108</v>
      </c>
      <c r="M15" s="28" t="s">
        <v>111</v>
      </c>
      <c r="N15" s="28">
        <v>2</v>
      </c>
      <c r="O15" s="28" t="s">
        <v>149</v>
      </c>
      <c r="P15" s="28" t="s">
        <v>928</v>
      </c>
      <c r="Q15" s="28" t="s">
        <v>110</v>
      </c>
      <c r="R15" s="28" t="s">
        <v>110</v>
      </c>
      <c r="S15" s="28" t="s">
        <v>110</v>
      </c>
      <c r="T15" s="28" t="s">
        <v>110</v>
      </c>
      <c r="U15" s="28" t="s">
        <v>165</v>
      </c>
      <c r="V15" s="28" t="s">
        <v>7207</v>
      </c>
      <c r="W15" s="28" t="s">
        <v>110</v>
      </c>
      <c r="X15" t="s">
        <v>109</v>
      </c>
      <c r="Y15" s="28" t="s">
        <v>109</v>
      </c>
      <c r="Z15" s="28" t="s">
        <v>6928</v>
      </c>
      <c r="AA15" s="28" t="s">
        <v>6946</v>
      </c>
      <c r="AB15" s="28" t="s">
        <v>110</v>
      </c>
      <c r="AC15" s="28" t="s">
        <v>110</v>
      </c>
      <c r="AD15" t="s">
        <v>5342</v>
      </c>
      <c r="AE15" s="28" t="s">
        <v>1086</v>
      </c>
      <c r="AF15" s="28" t="s">
        <v>160</v>
      </c>
      <c r="AG15" s="28" t="s">
        <v>110</v>
      </c>
      <c r="AH15" s="28" t="s">
        <v>324</v>
      </c>
      <c r="AI15" s="28" t="s">
        <v>528</v>
      </c>
      <c r="AJ15" s="28" t="s">
        <v>110</v>
      </c>
      <c r="AK15" s="28" t="s">
        <v>110</v>
      </c>
      <c r="AL15" s="28" t="s">
        <v>110</v>
      </c>
      <c r="AM15"/>
      <c r="AN15" s="28">
        <v>0.27400000000000002</v>
      </c>
      <c r="AO15" s="28">
        <v>2</v>
      </c>
      <c r="AP15" s="28">
        <v>2.1440000000000001</v>
      </c>
      <c r="AQ15" s="28" t="s">
        <v>141</v>
      </c>
      <c r="AR15" t="s">
        <v>140</v>
      </c>
      <c r="AS15" t="s">
        <v>110</v>
      </c>
      <c r="AT15" t="s">
        <v>165</v>
      </c>
      <c r="AU15" s="28" t="s">
        <v>510</v>
      </c>
      <c r="AV15" t="s">
        <v>7184</v>
      </c>
      <c r="AW15" t="s">
        <v>7180</v>
      </c>
      <c r="AX15" t="s">
        <v>16276</v>
      </c>
      <c r="AY15" t="s">
        <v>7312</v>
      </c>
      <c r="AZ15" t="s">
        <v>7179</v>
      </c>
      <c r="BA15" s="28" t="s">
        <v>7446</v>
      </c>
      <c r="BB15" s="28" t="s">
        <v>1087</v>
      </c>
      <c r="BC15" t="s">
        <v>7314</v>
      </c>
      <c r="BD15" s="28" t="s">
        <v>7207</v>
      </c>
      <c r="BE15" s="28" t="s">
        <v>7447</v>
      </c>
      <c r="BF15" s="28" t="s">
        <v>1090</v>
      </c>
      <c r="BG15" s="28" t="s">
        <v>7448</v>
      </c>
      <c r="BH15" s="28" t="s">
        <v>109</v>
      </c>
      <c r="BI15" s="28" t="s">
        <v>1085</v>
      </c>
      <c r="BJ15" s="28" t="s">
        <v>129</v>
      </c>
      <c r="BK15">
        <v>100</v>
      </c>
      <c r="BL15" s="28" t="s">
        <v>110</v>
      </c>
      <c r="BM15" s="62">
        <v>45188</v>
      </c>
      <c r="BN15" s="120"/>
      <c r="BO15" t="s">
        <v>430</v>
      </c>
      <c r="BP15" s="28" t="s">
        <v>109</v>
      </c>
      <c r="BQ15" s="28" t="s">
        <v>110</v>
      </c>
      <c r="BR15" s="28" t="s">
        <v>109</v>
      </c>
      <c r="BS15" s="120">
        <v>45548</v>
      </c>
      <c r="BT15" s="28" t="s">
        <v>109</v>
      </c>
      <c r="BU15" s="28" t="s">
        <v>6947</v>
      </c>
      <c r="BV15" s="28" t="s">
        <v>6948</v>
      </c>
      <c r="BW15" s="28" t="s">
        <v>109</v>
      </c>
      <c r="BX15" s="28" t="s">
        <v>1090</v>
      </c>
      <c r="BY15" s="28" t="s">
        <v>110</v>
      </c>
      <c r="BZ15" t="s">
        <v>109</v>
      </c>
      <c r="CA15" t="s">
        <v>109</v>
      </c>
      <c r="CB15" t="s">
        <v>109</v>
      </c>
      <c r="CC15" s="28" t="s">
        <v>109</v>
      </c>
      <c r="CD15" s="28" t="s">
        <v>1058</v>
      </c>
      <c r="CE15" s="28" t="s">
        <v>110</v>
      </c>
      <c r="CF15" s="28" t="s">
        <v>110</v>
      </c>
      <c r="CG15" s="28" t="s">
        <v>110</v>
      </c>
      <c r="CH15" s="28" t="s">
        <v>110</v>
      </c>
      <c r="CI15" t="s">
        <v>6949</v>
      </c>
      <c r="CJ15">
        <v>1</v>
      </c>
      <c r="CK15">
        <v>1</v>
      </c>
      <c r="CL15" s="28">
        <v>1</v>
      </c>
      <c r="CM15" t="s">
        <v>114</v>
      </c>
      <c r="CN15">
        <v>23061</v>
      </c>
      <c r="CO15" s="28" t="s">
        <v>110</v>
      </c>
      <c r="CP15" s="28" t="s">
        <v>6691</v>
      </c>
      <c r="CQ15" t="s">
        <v>110</v>
      </c>
      <c r="CR15" t="s">
        <v>109</v>
      </c>
      <c r="CS15" t="s">
        <v>109</v>
      </c>
      <c r="CT15" s="28"/>
      <c r="CU15" s="62">
        <v>43070</v>
      </c>
      <c r="CV15" s="28" t="s">
        <v>198</v>
      </c>
      <c r="CW15" t="s">
        <v>5545</v>
      </c>
      <c r="CX15" t="s">
        <v>114</v>
      </c>
      <c r="CY15" t="s">
        <v>109</v>
      </c>
      <c r="CZ15" t="s">
        <v>114</v>
      </c>
      <c r="DA15" t="s">
        <v>109</v>
      </c>
      <c r="DB15">
        <v>2023</v>
      </c>
      <c r="DC15" s="1">
        <v>45181</v>
      </c>
      <c r="DD15">
        <v>9</v>
      </c>
      <c r="DE15">
        <v>38</v>
      </c>
      <c r="DF15" s="1">
        <v>45180</v>
      </c>
      <c r="DG15" t="s">
        <v>16279</v>
      </c>
      <c r="DH15" t="s">
        <v>16277</v>
      </c>
      <c r="DI15" t="s">
        <v>7401</v>
      </c>
      <c r="DJ15" t="s">
        <v>7206</v>
      </c>
      <c r="DK15" t="s">
        <v>7243</v>
      </c>
      <c r="DL15" t="s">
        <v>7199</v>
      </c>
      <c r="DM15" t="s">
        <v>7200</v>
      </c>
      <c r="DN15" t="s">
        <v>110</v>
      </c>
      <c r="DO15" s="28" t="s">
        <v>1089</v>
      </c>
      <c r="DP15" s="28" t="s">
        <v>58</v>
      </c>
      <c r="DQ15" s="28" t="s">
        <v>110</v>
      </c>
      <c r="DR15" s="28" t="s">
        <v>7449</v>
      </c>
      <c r="DS15" s="28" t="s">
        <v>7443</v>
      </c>
      <c r="DT15" s="28" t="s">
        <v>7450</v>
      </c>
      <c r="DU15" s="28" t="s">
        <v>1091</v>
      </c>
      <c r="EO15" s="54"/>
      <c r="EP15" s="55"/>
    </row>
    <row r="16" spans="1:196">
      <c r="B16" s="28">
        <v>453</v>
      </c>
      <c r="C16" s="120">
        <v>45180</v>
      </c>
      <c r="D16" s="28" t="s">
        <v>206</v>
      </c>
      <c r="E16" t="s">
        <v>109</v>
      </c>
      <c r="F16" s="28" t="s">
        <v>7456</v>
      </c>
      <c r="G16" s="28" t="s">
        <v>209</v>
      </c>
      <c r="H16" s="28" t="s">
        <v>6942</v>
      </c>
      <c r="I16" s="28" t="s">
        <v>6939</v>
      </c>
      <c r="J16">
        <v>1</v>
      </c>
      <c r="K16" s="28" t="s">
        <v>7455</v>
      </c>
      <c r="L16" s="28" t="s">
        <v>240</v>
      </c>
      <c r="M16" s="28" t="s">
        <v>162</v>
      </c>
      <c r="N16" s="28">
        <v>5</v>
      </c>
      <c r="O16" s="28" t="s">
        <v>126</v>
      </c>
      <c r="P16" s="28" t="s">
        <v>253</v>
      </c>
      <c r="Q16" s="28" t="s">
        <v>254</v>
      </c>
      <c r="R16" s="28" t="s">
        <v>253</v>
      </c>
      <c r="S16" s="28" t="s">
        <v>253</v>
      </c>
      <c r="T16" s="28">
        <v>45</v>
      </c>
      <c r="U16" s="28" t="s">
        <v>205</v>
      </c>
      <c r="V16" s="28" t="s">
        <v>7231</v>
      </c>
      <c r="W16" s="28" t="s">
        <v>1105</v>
      </c>
      <c r="X16" t="s">
        <v>259</v>
      </c>
      <c r="Y16" s="28" t="s">
        <v>109</v>
      </c>
      <c r="Z16" s="28" t="s">
        <v>7279</v>
      </c>
      <c r="AA16" s="28" t="s">
        <v>110</v>
      </c>
      <c r="AB16" s="28" t="s">
        <v>110</v>
      </c>
      <c r="AC16" s="28" t="s">
        <v>110</v>
      </c>
      <c r="AD16" t="s">
        <v>5342</v>
      </c>
      <c r="AE16" s="28" t="s">
        <v>811</v>
      </c>
      <c r="AF16" s="28" t="s">
        <v>240</v>
      </c>
      <c r="AG16" s="28" t="s">
        <v>161</v>
      </c>
      <c r="AH16" s="28" t="s">
        <v>694</v>
      </c>
      <c r="AI16" s="28" t="s">
        <v>110</v>
      </c>
      <c r="AJ16" s="28" t="s">
        <v>110</v>
      </c>
      <c r="AK16" s="28" t="s">
        <v>110</v>
      </c>
      <c r="AL16" s="28" t="s">
        <v>110</v>
      </c>
      <c r="AM16"/>
      <c r="AN16" s="28">
        <v>5</v>
      </c>
      <c r="AO16" s="28">
        <v>36.520000000000003</v>
      </c>
      <c r="AP16" s="28">
        <v>39.164999999999999</v>
      </c>
      <c r="AQ16" s="28" t="s">
        <v>232</v>
      </c>
      <c r="AR16" t="s">
        <v>5362</v>
      </c>
      <c r="AS16" t="s">
        <v>559</v>
      </c>
      <c r="AT16" t="s">
        <v>205</v>
      </c>
      <c r="AU16" s="28" t="s">
        <v>530</v>
      </c>
      <c r="AV16" t="s">
        <v>7223</v>
      </c>
      <c r="AW16" t="s">
        <v>7180</v>
      </c>
      <c r="AX16" t="s">
        <v>16276</v>
      </c>
      <c r="AY16" t="s">
        <v>7312</v>
      </c>
      <c r="AZ16" t="s">
        <v>110</v>
      </c>
      <c r="BA16" s="28" t="s">
        <v>7457</v>
      </c>
      <c r="BB16" s="28" t="s">
        <v>1104</v>
      </c>
      <c r="BC16" t="s">
        <v>7314</v>
      </c>
      <c r="BD16" s="28" t="s">
        <v>7231</v>
      </c>
      <c r="BE16" s="28" t="s">
        <v>7235</v>
      </c>
      <c r="BF16" s="28" t="s">
        <v>7189</v>
      </c>
      <c r="BG16" s="28" t="s">
        <v>7219</v>
      </c>
      <c r="BH16" s="28" t="s">
        <v>109</v>
      </c>
      <c r="BI16" s="28" t="s">
        <v>109</v>
      </c>
      <c r="BJ16" s="28" t="s">
        <v>255</v>
      </c>
      <c r="BK16">
        <v>100</v>
      </c>
      <c r="BL16" s="28" t="s">
        <v>7228</v>
      </c>
      <c r="BM16" s="62">
        <v>45187</v>
      </c>
      <c r="BN16" s="120">
        <v>45278</v>
      </c>
      <c r="BO16" t="s">
        <v>133</v>
      </c>
      <c r="BP16" s="28" t="s">
        <v>842</v>
      </c>
      <c r="BQ16" s="28" t="s">
        <v>110</v>
      </c>
      <c r="BR16" s="28" t="s">
        <v>279</v>
      </c>
      <c r="BS16" s="120">
        <v>46283</v>
      </c>
      <c r="BT16" s="28" t="s">
        <v>256</v>
      </c>
      <c r="BU16" s="28" t="s">
        <v>6950</v>
      </c>
      <c r="BV16" s="28" t="s">
        <v>6936</v>
      </c>
      <c r="BW16" s="28" t="s">
        <v>109</v>
      </c>
      <c r="BX16" s="28" t="s">
        <v>109</v>
      </c>
      <c r="BY16" s="28" t="s">
        <v>110</v>
      </c>
      <c r="BZ16" t="s">
        <v>109</v>
      </c>
      <c r="CA16" t="s">
        <v>109</v>
      </c>
      <c r="CB16" t="s">
        <v>109</v>
      </c>
      <c r="CC16" s="28" t="s">
        <v>136</v>
      </c>
      <c r="CD16" s="28" t="s">
        <v>137</v>
      </c>
      <c r="CE16" s="28" t="s">
        <v>7286</v>
      </c>
      <c r="CF16" s="28" t="s">
        <v>7287</v>
      </c>
      <c r="CG16" s="28" t="s">
        <v>209</v>
      </c>
      <c r="CH16" s="28" t="s">
        <v>110</v>
      </c>
      <c r="CI16" t="s">
        <v>1895</v>
      </c>
      <c r="CJ16">
        <v>1</v>
      </c>
      <c r="CK16">
        <v>1</v>
      </c>
      <c r="CL16" s="28">
        <v>1</v>
      </c>
      <c r="CM16" t="s">
        <v>114</v>
      </c>
      <c r="CN16">
        <v>23060</v>
      </c>
      <c r="CO16" s="28" t="s">
        <v>110</v>
      </c>
      <c r="CP16" s="28" t="s">
        <v>1642</v>
      </c>
      <c r="CQ16" t="s">
        <v>5670</v>
      </c>
      <c r="CR16" t="s">
        <v>109</v>
      </c>
      <c r="CS16" t="s">
        <v>110</v>
      </c>
      <c r="CT16" s="28"/>
      <c r="CU16" s="62">
        <v>31615</v>
      </c>
      <c r="CV16" s="28" t="s">
        <v>558</v>
      </c>
      <c r="CW16" t="s">
        <v>558</v>
      </c>
      <c r="CX16" t="s">
        <v>114</v>
      </c>
      <c r="CY16" t="s">
        <v>114</v>
      </c>
      <c r="CZ16" t="s">
        <v>114</v>
      </c>
      <c r="DA16" t="s">
        <v>109</v>
      </c>
      <c r="DB16">
        <v>2023</v>
      </c>
      <c r="DC16" s="1">
        <v>45180</v>
      </c>
      <c r="DD16">
        <v>9</v>
      </c>
      <c r="DE16">
        <v>38</v>
      </c>
      <c r="DF16" s="1">
        <v>45180</v>
      </c>
      <c r="DG16" t="s">
        <v>16279</v>
      </c>
      <c r="DH16" t="s">
        <v>16277</v>
      </c>
      <c r="DI16" t="s">
        <v>7401</v>
      </c>
      <c r="DJ16" t="s">
        <v>7185</v>
      </c>
      <c r="DK16" t="s">
        <v>7187</v>
      </c>
      <c r="DL16" t="s">
        <v>7199</v>
      </c>
      <c r="DM16" t="s">
        <v>7280</v>
      </c>
      <c r="DN16" t="s">
        <v>110</v>
      </c>
      <c r="DO16" s="28" t="s">
        <v>109</v>
      </c>
      <c r="DP16" s="28" t="s">
        <v>57</v>
      </c>
      <c r="DQ16" s="28" t="s">
        <v>206</v>
      </c>
      <c r="DR16" s="28" t="s">
        <v>7458</v>
      </c>
      <c r="DS16" s="28" t="s">
        <v>7453</v>
      </c>
      <c r="DT16" s="28" t="s">
        <v>7459</v>
      </c>
      <c r="DU16" s="28" t="s">
        <v>1107</v>
      </c>
      <c r="EO16" s="54"/>
      <c r="EP16" s="55"/>
    </row>
    <row r="17" spans="2:146">
      <c r="B17" s="28">
        <v>452</v>
      </c>
      <c r="C17" s="120">
        <v>45167</v>
      </c>
      <c r="D17" s="28" t="s">
        <v>109</v>
      </c>
      <c r="E17" t="s">
        <v>109</v>
      </c>
      <c r="F17" s="28" t="s">
        <v>7519</v>
      </c>
      <c r="G17" s="28" t="s">
        <v>226</v>
      </c>
      <c r="H17" s="28" t="s">
        <v>378</v>
      </c>
      <c r="I17" s="28" t="s">
        <v>212</v>
      </c>
      <c r="J17">
        <v>1</v>
      </c>
      <c r="K17" s="28" t="s">
        <v>6096</v>
      </c>
      <c r="L17" s="28" t="s">
        <v>403</v>
      </c>
      <c r="M17" s="28" t="s">
        <v>162</v>
      </c>
      <c r="N17" s="28">
        <v>1.22</v>
      </c>
      <c r="O17" s="28" t="s">
        <v>126</v>
      </c>
      <c r="P17" s="28" t="s">
        <v>404</v>
      </c>
      <c r="Q17" s="28" t="s">
        <v>1242</v>
      </c>
      <c r="R17" s="28" t="s">
        <v>404</v>
      </c>
      <c r="S17" s="28" t="s">
        <v>110</v>
      </c>
      <c r="T17" s="28" t="s">
        <v>1223</v>
      </c>
      <c r="U17" s="28" t="s">
        <v>180</v>
      </c>
      <c r="V17" s="28" t="s">
        <v>110</v>
      </c>
      <c r="W17" s="28" t="s">
        <v>131</v>
      </c>
      <c r="X17" t="s">
        <v>109</v>
      </c>
      <c r="Y17" s="28" t="s">
        <v>109</v>
      </c>
      <c r="Z17" s="28" t="s">
        <v>6928</v>
      </c>
      <c r="AA17" s="28" t="s">
        <v>110</v>
      </c>
      <c r="AB17" s="28" t="s">
        <v>110</v>
      </c>
      <c r="AC17" s="28" t="s">
        <v>110</v>
      </c>
      <c r="AD17" t="s">
        <v>5342</v>
      </c>
      <c r="AE17" s="28" t="s">
        <v>1240</v>
      </c>
      <c r="AF17" s="28" t="s">
        <v>403</v>
      </c>
      <c r="AG17" s="28" t="s">
        <v>124</v>
      </c>
      <c r="AH17" s="28" t="s">
        <v>324</v>
      </c>
      <c r="AI17" s="28" t="s">
        <v>325</v>
      </c>
      <c r="AJ17" s="28" t="s">
        <v>6097</v>
      </c>
      <c r="AK17" s="28" t="s">
        <v>110</v>
      </c>
      <c r="AL17" s="28" t="s">
        <v>110</v>
      </c>
      <c r="AM17"/>
      <c r="AN17" s="28">
        <v>1.22</v>
      </c>
      <c r="AO17" s="28">
        <v>8.89</v>
      </c>
      <c r="AP17" s="28">
        <v>9.5719999999999992</v>
      </c>
      <c r="AQ17" s="28" t="s">
        <v>141</v>
      </c>
      <c r="AR17" t="s">
        <v>140</v>
      </c>
      <c r="AS17" t="s">
        <v>5690</v>
      </c>
      <c r="AT17" t="s">
        <v>180</v>
      </c>
      <c r="AU17" s="28" t="s">
        <v>530</v>
      </c>
      <c r="AV17" t="s">
        <v>7184</v>
      </c>
      <c r="AW17" t="s">
        <v>7180</v>
      </c>
      <c r="AX17" t="s">
        <v>16276</v>
      </c>
      <c r="AY17" t="s">
        <v>7490</v>
      </c>
      <c r="AZ17" t="s">
        <v>7179</v>
      </c>
      <c r="BA17" s="28" t="s">
        <v>7520</v>
      </c>
      <c r="BB17" s="28" t="s">
        <v>1241</v>
      </c>
      <c r="BC17" t="s">
        <v>7492</v>
      </c>
      <c r="BD17" s="28" t="s">
        <v>7213</v>
      </c>
      <c r="BE17" s="28" t="s">
        <v>7521</v>
      </c>
      <c r="BF17" s="28" t="s">
        <v>7189</v>
      </c>
      <c r="BG17" s="28" t="s">
        <v>7282</v>
      </c>
      <c r="BH17" s="28" t="s">
        <v>109</v>
      </c>
      <c r="BI17" s="28" t="s">
        <v>109</v>
      </c>
      <c r="BJ17" s="28" t="s">
        <v>129</v>
      </c>
      <c r="BK17">
        <v>100</v>
      </c>
      <c r="BL17" s="28" t="s">
        <v>131</v>
      </c>
      <c r="BM17" s="62">
        <v>45170</v>
      </c>
      <c r="BN17" s="120">
        <v>45352</v>
      </c>
      <c r="BO17" t="s">
        <v>430</v>
      </c>
      <c r="BP17" s="28" t="s">
        <v>1243</v>
      </c>
      <c r="BQ17" s="28" t="s">
        <v>110</v>
      </c>
      <c r="BR17" s="28" t="s">
        <v>109</v>
      </c>
      <c r="BS17" s="120">
        <v>46266</v>
      </c>
      <c r="BT17" s="28" t="s">
        <v>132</v>
      </c>
      <c r="BU17" s="28" t="s">
        <v>6951</v>
      </c>
      <c r="BV17" s="28" t="s">
        <v>6952</v>
      </c>
      <c r="BW17" s="28" t="s">
        <v>109</v>
      </c>
      <c r="BX17" s="28" t="s">
        <v>109</v>
      </c>
      <c r="BY17" s="28" t="s">
        <v>110</v>
      </c>
      <c r="BZ17" t="s">
        <v>109</v>
      </c>
      <c r="CA17" t="s">
        <v>110</v>
      </c>
      <c r="CB17" t="s">
        <v>1245</v>
      </c>
      <c r="CC17" s="28" t="s">
        <v>136</v>
      </c>
      <c r="CD17" s="28" t="s">
        <v>109</v>
      </c>
      <c r="CE17" s="28" t="s">
        <v>110</v>
      </c>
      <c r="CF17" s="28" t="s">
        <v>110</v>
      </c>
      <c r="CG17" s="28" t="s">
        <v>110</v>
      </c>
      <c r="CH17" s="28" t="s">
        <v>110</v>
      </c>
      <c r="CI17" t="s">
        <v>6953</v>
      </c>
      <c r="CJ17">
        <v>1</v>
      </c>
      <c r="CK17">
        <v>1</v>
      </c>
      <c r="CL17" s="28">
        <v>1</v>
      </c>
      <c r="CM17" t="s">
        <v>114</v>
      </c>
      <c r="CN17">
        <v>23058</v>
      </c>
      <c r="CO17" s="28" t="s">
        <v>110</v>
      </c>
      <c r="CP17" s="28" t="s">
        <v>6096</v>
      </c>
      <c r="CQ17" t="s">
        <v>110</v>
      </c>
      <c r="CR17" t="s">
        <v>109</v>
      </c>
      <c r="CS17" t="s">
        <v>5616</v>
      </c>
      <c r="CT17" s="28"/>
      <c r="CU17" s="62">
        <v>45005</v>
      </c>
      <c r="CV17" s="28" t="s">
        <v>144</v>
      </c>
      <c r="CW17" t="s">
        <v>144</v>
      </c>
      <c r="CX17" t="s">
        <v>114</v>
      </c>
      <c r="CY17" t="s">
        <v>109</v>
      </c>
      <c r="CZ17" t="s">
        <v>114</v>
      </c>
      <c r="DA17" t="s">
        <v>109</v>
      </c>
      <c r="DB17">
        <v>2023</v>
      </c>
      <c r="DC17" s="1">
        <v>45167</v>
      </c>
      <c r="DD17">
        <v>8</v>
      </c>
      <c r="DE17">
        <v>36</v>
      </c>
      <c r="DF17" s="1">
        <v>45166</v>
      </c>
      <c r="DG17" t="s">
        <v>16281</v>
      </c>
      <c r="DH17" t="s">
        <v>16277</v>
      </c>
      <c r="DI17" t="s">
        <v>7491</v>
      </c>
      <c r="DJ17" t="s">
        <v>7185</v>
      </c>
      <c r="DK17" t="s">
        <v>7187</v>
      </c>
      <c r="DL17" t="s">
        <v>7199</v>
      </c>
      <c r="DM17" t="s">
        <v>7280</v>
      </c>
      <c r="DN17" t="s">
        <v>1240</v>
      </c>
      <c r="DO17" s="28" t="s">
        <v>109</v>
      </c>
      <c r="DP17" s="28" t="s">
        <v>57</v>
      </c>
      <c r="DQ17" s="28" t="s">
        <v>110</v>
      </c>
      <c r="DR17" s="28" t="s">
        <v>7522</v>
      </c>
      <c r="DS17" s="28" t="s">
        <v>7513</v>
      </c>
      <c r="DT17" s="28" t="s">
        <v>7523</v>
      </c>
      <c r="DU17" s="28" t="s">
        <v>1246</v>
      </c>
      <c r="EO17" s="54"/>
      <c r="EP17" s="55"/>
    </row>
    <row r="18" spans="2:146">
      <c r="B18" s="28">
        <v>451</v>
      </c>
      <c r="C18" s="120">
        <v>45167</v>
      </c>
      <c r="D18" s="28" t="s">
        <v>109</v>
      </c>
      <c r="E18" t="s">
        <v>7207</v>
      </c>
      <c r="F18" s="28" t="s">
        <v>7528</v>
      </c>
      <c r="G18" s="28" t="s">
        <v>209</v>
      </c>
      <c r="H18" s="28" t="s">
        <v>378</v>
      </c>
      <c r="I18" s="28" t="s">
        <v>212</v>
      </c>
      <c r="J18">
        <v>1</v>
      </c>
      <c r="K18" s="28" t="s">
        <v>5701</v>
      </c>
      <c r="L18" s="28" t="s">
        <v>108</v>
      </c>
      <c r="M18" s="28" t="s">
        <v>111</v>
      </c>
      <c r="N18" s="28">
        <v>8.0619999999999994</v>
      </c>
      <c r="O18" s="28" t="s">
        <v>126</v>
      </c>
      <c r="P18" s="28" t="s">
        <v>671</v>
      </c>
      <c r="Q18" s="28" t="s">
        <v>1258</v>
      </c>
      <c r="R18" s="28" t="s">
        <v>671</v>
      </c>
      <c r="S18" s="28" t="s">
        <v>110</v>
      </c>
      <c r="T18" s="28" t="s">
        <v>812</v>
      </c>
      <c r="U18" s="28" t="s">
        <v>205</v>
      </c>
      <c r="V18" s="28" t="s">
        <v>7207</v>
      </c>
      <c r="W18" s="28" t="s">
        <v>131</v>
      </c>
      <c r="X18" t="s">
        <v>109</v>
      </c>
      <c r="Y18" s="28" t="s">
        <v>109</v>
      </c>
      <c r="Z18" s="28" t="s">
        <v>6928</v>
      </c>
      <c r="AA18" s="28" t="s">
        <v>110</v>
      </c>
      <c r="AB18" s="28" t="s">
        <v>110</v>
      </c>
      <c r="AC18" s="28" t="s">
        <v>110</v>
      </c>
      <c r="AD18" t="s">
        <v>5342</v>
      </c>
      <c r="AE18" s="28" t="s">
        <v>995</v>
      </c>
      <c r="AF18" s="28" t="s">
        <v>333</v>
      </c>
      <c r="AG18" s="28" t="s">
        <v>124</v>
      </c>
      <c r="AH18" s="28" t="s">
        <v>5702</v>
      </c>
      <c r="AI18" s="28" t="s">
        <v>5703</v>
      </c>
      <c r="AJ18" s="28" t="s">
        <v>5704</v>
      </c>
      <c r="AK18" s="28" t="s">
        <v>110</v>
      </c>
      <c r="AL18" s="28" t="s">
        <v>110</v>
      </c>
      <c r="AM18"/>
      <c r="AN18" s="28">
        <v>1.1040000000000001</v>
      </c>
      <c r="AO18" s="28">
        <v>8.0619999999999994</v>
      </c>
      <c r="AP18" s="28">
        <v>8.6829999999999998</v>
      </c>
      <c r="AQ18" s="28" t="s">
        <v>141</v>
      </c>
      <c r="AR18" t="s">
        <v>140</v>
      </c>
      <c r="AS18" t="s">
        <v>5677</v>
      </c>
      <c r="AT18" t="s">
        <v>205</v>
      </c>
      <c r="AU18" s="28" t="s">
        <v>510</v>
      </c>
      <c r="AV18" t="s">
        <v>7184</v>
      </c>
      <c r="AW18" t="s">
        <v>7180</v>
      </c>
      <c r="AX18" t="s">
        <v>16276</v>
      </c>
      <c r="AY18" t="s">
        <v>7490</v>
      </c>
      <c r="AZ18" t="s">
        <v>7179</v>
      </c>
      <c r="BA18" s="28" t="s">
        <v>7529</v>
      </c>
      <c r="BB18" s="28" t="s">
        <v>1257</v>
      </c>
      <c r="BC18" t="s">
        <v>7492</v>
      </c>
      <c r="BD18" s="28" t="s">
        <v>7207</v>
      </c>
      <c r="BE18" s="28" t="s">
        <v>7530</v>
      </c>
      <c r="BF18" s="28" t="s">
        <v>7189</v>
      </c>
      <c r="BG18" s="28" t="s">
        <v>7219</v>
      </c>
      <c r="BH18" s="28" t="s">
        <v>109</v>
      </c>
      <c r="BI18" s="28" t="s">
        <v>109</v>
      </c>
      <c r="BJ18" s="28" t="s">
        <v>129</v>
      </c>
      <c r="BK18">
        <v>100</v>
      </c>
      <c r="BL18" s="28" t="s">
        <v>131</v>
      </c>
      <c r="BM18" s="62">
        <v>45176</v>
      </c>
      <c r="BN18" s="120">
        <v>45358</v>
      </c>
      <c r="BO18" t="s">
        <v>133</v>
      </c>
      <c r="BP18" s="28" t="s">
        <v>997</v>
      </c>
      <c r="BQ18" s="28" t="s">
        <v>110</v>
      </c>
      <c r="BR18" s="28" t="s">
        <v>109</v>
      </c>
      <c r="BS18" s="120">
        <v>46272</v>
      </c>
      <c r="BT18" s="28" t="s">
        <v>132</v>
      </c>
      <c r="BU18" s="28" t="s">
        <v>6954</v>
      </c>
      <c r="BV18" s="28" t="s">
        <v>214</v>
      </c>
      <c r="BW18" s="28" t="s">
        <v>109</v>
      </c>
      <c r="BX18" s="28" t="s">
        <v>109</v>
      </c>
      <c r="BY18" s="28" t="s">
        <v>110</v>
      </c>
      <c r="BZ18" t="s">
        <v>109</v>
      </c>
      <c r="CA18" t="s">
        <v>110</v>
      </c>
      <c r="CB18" t="s">
        <v>1259</v>
      </c>
      <c r="CC18" s="28" t="s">
        <v>136</v>
      </c>
      <c r="CD18" s="28" t="s">
        <v>109</v>
      </c>
      <c r="CE18" s="28" t="s">
        <v>110</v>
      </c>
      <c r="CF18" s="28" t="s">
        <v>110</v>
      </c>
      <c r="CG18" s="28" t="s">
        <v>110</v>
      </c>
      <c r="CH18" s="28" t="s">
        <v>110</v>
      </c>
      <c r="CI18" t="s">
        <v>6955</v>
      </c>
      <c r="CJ18">
        <v>1</v>
      </c>
      <c r="CK18">
        <v>1</v>
      </c>
      <c r="CL18" s="28">
        <v>1</v>
      </c>
      <c r="CM18" t="s">
        <v>114</v>
      </c>
      <c r="CN18">
        <v>23059</v>
      </c>
      <c r="CO18" s="28" t="s">
        <v>110</v>
      </c>
      <c r="CP18" s="28" t="s">
        <v>5701</v>
      </c>
      <c r="CQ18" t="s">
        <v>110</v>
      </c>
      <c r="CR18" t="s">
        <v>109</v>
      </c>
      <c r="CS18" t="s">
        <v>5686</v>
      </c>
      <c r="CT18" s="28"/>
      <c r="CU18" s="62">
        <v>43082</v>
      </c>
      <c r="CV18" s="28" t="s">
        <v>144</v>
      </c>
      <c r="CW18" t="s">
        <v>144</v>
      </c>
      <c r="CX18" t="s">
        <v>114</v>
      </c>
      <c r="CY18" t="s">
        <v>109</v>
      </c>
      <c r="CZ18" t="s">
        <v>114</v>
      </c>
      <c r="DA18" t="s">
        <v>109</v>
      </c>
      <c r="DB18">
        <v>2023</v>
      </c>
      <c r="DC18" s="1">
        <v>45167</v>
      </c>
      <c r="DD18">
        <v>8</v>
      </c>
      <c r="DE18">
        <v>36</v>
      </c>
      <c r="DF18" s="1">
        <v>45166</v>
      </c>
      <c r="DG18" t="s">
        <v>16281</v>
      </c>
      <c r="DH18" t="s">
        <v>16277</v>
      </c>
      <c r="DI18" t="s">
        <v>7491</v>
      </c>
      <c r="DJ18" t="s">
        <v>7185</v>
      </c>
      <c r="DK18" t="s">
        <v>7243</v>
      </c>
      <c r="DL18" t="s">
        <v>7267</v>
      </c>
      <c r="DM18" t="s">
        <v>110</v>
      </c>
      <c r="DN18" t="s">
        <v>110</v>
      </c>
      <c r="DO18" s="28" t="s">
        <v>109</v>
      </c>
      <c r="DP18" s="28" t="s">
        <v>58</v>
      </c>
      <c r="DQ18" s="28" t="s">
        <v>110</v>
      </c>
      <c r="DR18" s="28" t="s">
        <v>7531</v>
      </c>
      <c r="DS18" s="28" t="s">
        <v>7513</v>
      </c>
      <c r="DT18" s="28" t="s">
        <v>7532</v>
      </c>
      <c r="DU18" s="28" t="s">
        <v>1260</v>
      </c>
      <c r="EO18" s="54"/>
      <c r="EP18" s="55"/>
    </row>
    <row r="19" spans="2:146">
      <c r="B19" s="28">
        <v>450</v>
      </c>
      <c r="C19" s="120">
        <v>45161</v>
      </c>
      <c r="D19" s="28" t="s">
        <v>206</v>
      </c>
      <c r="E19" t="s">
        <v>109</v>
      </c>
      <c r="F19" s="28" t="s">
        <v>6956</v>
      </c>
      <c r="G19" s="28" t="s">
        <v>226</v>
      </c>
      <c r="H19" s="28" t="s">
        <v>6942</v>
      </c>
      <c r="I19" s="28" t="s">
        <v>6939</v>
      </c>
      <c r="J19">
        <v>12</v>
      </c>
      <c r="K19" s="28" t="s">
        <v>7561</v>
      </c>
      <c r="L19" s="28" t="s">
        <v>1323</v>
      </c>
      <c r="M19" s="28" t="s">
        <v>162</v>
      </c>
      <c r="N19" s="28">
        <v>5</v>
      </c>
      <c r="O19" s="28" t="s">
        <v>126</v>
      </c>
      <c r="P19" s="28" t="s">
        <v>253</v>
      </c>
      <c r="Q19" s="28" t="s">
        <v>254</v>
      </c>
      <c r="R19" s="28" t="s">
        <v>253</v>
      </c>
      <c r="S19" s="28" t="s">
        <v>253</v>
      </c>
      <c r="T19" s="28" t="s">
        <v>1325</v>
      </c>
      <c r="U19" s="28" t="s">
        <v>205</v>
      </c>
      <c r="V19" s="28" t="s">
        <v>7231</v>
      </c>
      <c r="W19" s="28" t="s">
        <v>131</v>
      </c>
      <c r="X19" t="s">
        <v>259</v>
      </c>
      <c r="Y19" s="28" t="s">
        <v>109</v>
      </c>
      <c r="Z19" s="28" t="s">
        <v>7279</v>
      </c>
      <c r="AA19" s="28" t="s">
        <v>110</v>
      </c>
      <c r="AB19" s="28" t="s">
        <v>110</v>
      </c>
      <c r="AC19" s="28" t="s">
        <v>110</v>
      </c>
      <c r="AD19" t="s">
        <v>5342</v>
      </c>
      <c r="AE19" s="28" t="s">
        <v>1019</v>
      </c>
      <c r="AF19" s="28" t="s">
        <v>1324</v>
      </c>
      <c r="AG19" s="28" t="s">
        <v>161</v>
      </c>
      <c r="AH19" s="28" t="s">
        <v>580</v>
      </c>
      <c r="AI19" s="28" t="s">
        <v>110</v>
      </c>
      <c r="AJ19" s="28" t="s">
        <v>110</v>
      </c>
      <c r="AK19" s="28" t="s">
        <v>110</v>
      </c>
      <c r="AL19" s="28" t="s">
        <v>110</v>
      </c>
      <c r="AM19"/>
      <c r="AN19" s="28">
        <v>5</v>
      </c>
      <c r="AO19" s="28">
        <v>36.435000000000002</v>
      </c>
      <c r="AP19" s="28">
        <v>39.204999999999998</v>
      </c>
      <c r="AQ19" s="28" t="s">
        <v>232</v>
      </c>
      <c r="AR19" t="s">
        <v>5362</v>
      </c>
      <c r="AS19" t="s">
        <v>559</v>
      </c>
      <c r="AT19" t="s">
        <v>205</v>
      </c>
      <c r="AU19" s="28" t="s">
        <v>530</v>
      </c>
      <c r="AV19" t="s">
        <v>7223</v>
      </c>
      <c r="AW19" t="s">
        <v>7180</v>
      </c>
      <c r="AX19" t="s">
        <v>16276</v>
      </c>
      <c r="AY19" t="s">
        <v>7490</v>
      </c>
      <c r="AZ19" t="s">
        <v>110</v>
      </c>
      <c r="BA19" s="28" t="s">
        <v>7563</v>
      </c>
      <c r="BB19" s="28" t="s">
        <v>1322</v>
      </c>
      <c r="BC19" t="s">
        <v>7492</v>
      </c>
      <c r="BD19" s="28" t="s">
        <v>7231</v>
      </c>
      <c r="BE19" s="28" t="s">
        <v>7235</v>
      </c>
      <c r="BF19" s="28" t="s">
        <v>7189</v>
      </c>
      <c r="BG19" s="28" t="s">
        <v>7282</v>
      </c>
      <c r="BH19" s="28" t="s">
        <v>109</v>
      </c>
      <c r="BI19" s="28" t="s">
        <v>109</v>
      </c>
      <c r="BJ19" s="28" t="s">
        <v>255</v>
      </c>
      <c r="BK19">
        <v>100</v>
      </c>
      <c r="BL19" s="28" t="s">
        <v>131</v>
      </c>
      <c r="BM19" s="62">
        <v>45168</v>
      </c>
      <c r="BN19" s="120">
        <v>45260</v>
      </c>
      <c r="BO19" t="s">
        <v>133</v>
      </c>
      <c r="BP19" s="28" t="s">
        <v>1326</v>
      </c>
      <c r="BQ19" s="28" t="s">
        <v>110</v>
      </c>
      <c r="BR19" s="28" t="s">
        <v>246</v>
      </c>
      <c r="BS19" s="120">
        <v>46264</v>
      </c>
      <c r="BT19" s="28" t="s">
        <v>256</v>
      </c>
      <c r="BU19" s="28" t="s">
        <v>6956</v>
      </c>
      <c r="BV19" s="28" t="s">
        <v>109</v>
      </c>
      <c r="BW19" s="28" t="s">
        <v>109</v>
      </c>
      <c r="BX19" s="28" t="s">
        <v>109</v>
      </c>
      <c r="BY19" s="28" t="s">
        <v>110</v>
      </c>
      <c r="BZ19" t="s">
        <v>109</v>
      </c>
      <c r="CA19" t="s">
        <v>110</v>
      </c>
      <c r="CB19" t="s">
        <v>1328</v>
      </c>
      <c r="CC19" s="28" t="s">
        <v>136</v>
      </c>
      <c r="CD19" s="28" t="s">
        <v>109</v>
      </c>
      <c r="CE19" s="28" t="s">
        <v>7367</v>
      </c>
      <c r="CF19" s="28" t="s">
        <v>7562</v>
      </c>
      <c r="CG19" s="28" t="s">
        <v>209</v>
      </c>
      <c r="CH19" s="28" t="s">
        <v>110</v>
      </c>
      <c r="CI19" t="s">
        <v>6957</v>
      </c>
      <c r="CJ19">
        <v>1</v>
      </c>
      <c r="CK19">
        <v>1</v>
      </c>
      <c r="CL19" s="28">
        <v>1</v>
      </c>
      <c r="CM19" t="s">
        <v>114</v>
      </c>
      <c r="CN19">
        <v>23057</v>
      </c>
      <c r="CO19" s="28" t="s">
        <v>110</v>
      </c>
      <c r="CP19" s="28" t="s">
        <v>6927</v>
      </c>
      <c r="CQ19" t="s">
        <v>5670</v>
      </c>
      <c r="CR19" t="s">
        <v>109</v>
      </c>
      <c r="CS19" t="s">
        <v>110</v>
      </c>
      <c r="CT19" s="28"/>
      <c r="CU19" s="62">
        <v>32763</v>
      </c>
      <c r="CV19" s="28" t="s">
        <v>558</v>
      </c>
      <c r="CW19" t="s">
        <v>558</v>
      </c>
      <c r="CX19" t="s">
        <v>114</v>
      </c>
      <c r="CY19" t="s">
        <v>109</v>
      </c>
      <c r="CZ19" t="s">
        <v>114</v>
      </c>
      <c r="DA19" t="s">
        <v>109</v>
      </c>
      <c r="DB19">
        <v>2023</v>
      </c>
      <c r="DC19" s="1">
        <v>45161</v>
      </c>
      <c r="DD19">
        <v>8</v>
      </c>
      <c r="DE19">
        <v>35</v>
      </c>
      <c r="DF19" s="1">
        <v>45159</v>
      </c>
      <c r="DG19" t="s">
        <v>16282</v>
      </c>
      <c r="DH19" t="s">
        <v>16277</v>
      </c>
      <c r="DI19" t="s">
        <v>7540</v>
      </c>
      <c r="DJ19" t="s">
        <v>7185</v>
      </c>
      <c r="DK19" t="s">
        <v>7187</v>
      </c>
      <c r="DL19" t="s">
        <v>7199</v>
      </c>
      <c r="DM19" t="s">
        <v>7280</v>
      </c>
      <c r="DN19" t="s">
        <v>110</v>
      </c>
      <c r="DO19" s="28" t="s">
        <v>109</v>
      </c>
      <c r="DP19" s="28" t="s">
        <v>57</v>
      </c>
      <c r="DQ19" s="28" t="s">
        <v>206</v>
      </c>
      <c r="DR19" s="28" t="s">
        <v>7564</v>
      </c>
      <c r="DS19" s="28" t="s">
        <v>7565</v>
      </c>
      <c r="DT19" s="28" t="s">
        <v>7566</v>
      </c>
      <c r="DU19" s="28" t="s">
        <v>1329</v>
      </c>
      <c r="EO19" s="54"/>
      <c r="EP19" s="55"/>
    </row>
    <row r="20" spans="2:146">
      <c r="B20" s="28">
        <v>449</v>
      </c>
      <c r="C20" s="120">
        <v>45160</v>
      </c>
      <c r="D20" s="28" t="s">
        <v>206</v>
      </c>
      <c r="E20" t="s">
        <v>109</v>
      </c>
      <c r="F20" s="28" t="s">
        <v>7567</v>
      </c>
      <c r="G20" s="28" t="s">
        <v>226</v>
      </c>
      <c r="H20" s="28" t="s">
        <v>378</v>
      </c>
      <c r="I20" s="28" t="s">
        <v>212</v>
      </c>
      <c r="J20">
        <v>2</v>
      </c>
      <c r="K20" s="28" t="s">
        <v>6659</v>
      </c>
      <c r="L20" s="28" t="s">
        <v>403</v>
      </c>
      <c r="M20" s="28" t="s">
        <v>162</v>
      </c>
      <c r="N20" s="28">
        <v>2</v>
      </c>
      <c r="O20" s="28" t="s">
        <v>126</v>
      </c>
      <c r="P20" s="28" t="s">
        <v>1334</v>
      </c>
      <c r="Q20" s="28" t="s">
        <v>1335</v>
      </c>
      <c r="R20" s="28" t="s">
        <v>1334</v>
      </c>
      <c r="S20" s="28" t="s">
        <v>110</v>
      </c>
      <c r="T20" s="28" t="s">
        <v>1223</v>
      </c>
      <c r="U20" s="28" t="s">
        <v>180</v>
      </c>
      <c r="V20" s="28" t="s">
        <v>7218</v>
      </c>
      <c r="W20" s="28" t="s">
        <v>131</v>
      </c>
      <c r="X20" t="s">
        <v>109</v>
      </c>
      <c r="Y20" s="28" t="s">
        <v>109</v>
      </c>
      <c r="Z20" s="28" t="s">
        <v>6928</v>
      </c>
      <c r="AA20" s="28" t="s">
        <v>110</v>
      </c>
      <c r="AB20" s="28" t="s">
        <v>110</v>
      </c>
      <c r="AC20" s="28" t="s">
        <v>110</v>
      </c>
      <c r="AD20" t="s">
        <v>5342</v>
      </c>
      <c r="AE20" s="28" t="s">
        <v>1332</v>
      </c>
      <c r="AF20" s="28" t="s">
        <v>403</v>
      </c>
      <c r="AG20" s="28" t="s">
        <v>124</v>
      </c>
      <c r="AH20" s="28" t="s">
        <v>324</v>
      </c>
      <c r="AI20" s="28" t="s">
        <v>528</v>
      </c>
      <c r="AJ20" s="28" t="s">
        <v>529</v>
      </c>
      <c r="AK20" s="28" t="s">
        <v>110</v>
      </c>
      <c r="AL20" s="28" t="s">
        <v>110</v>
      </c>
      <c r="AM20"/>
      <c r="AN20" s="28">
        <v>2</v>
      </c>
      <c r="AO20" s="28">
        <v>14.612</v>
      </c>
      <c r="AP20" s="28">
        <v>15.676</v>
      </c>
      <c r="AQ20" s="28" t="s">
        <v>141</v>
      </c>
      <c r="AR20" t="s">
        <v>140</v>
      </c>
      <c r="AS20" t="s">
        <v>5690</v>
      </c>
      <c r="AT20" t="s">
        <v>180</v>
      </c>
      <c r="AU20" s="28" t="s">
        <v>530</v>
      </c>
      <c r="AV20" t="s">
        <v>7184</v>
      </c>
      <c r="AW20" t="s">
        <v>7180</v>
      </c>
      <c r="AX20" t="s">
        <v>16276</v>
      </c>
      <c r="AY20" t="s">
        <v>7490</v>
      </c>
      <c r="AZ20" t="s">
        <v>7179</v>
      </c>
      <c r="BA20" s="28" t="s">
        <v>1337</v>
      </c>
      <c r="BB20" s="28" t="s">
        <v>1333</v>
      </c>
      <c r="BC20" t="s">
        <v>7492</v>
      </c>
      <c r="BD20" s="28" t="s">
        <v>7218</v>
      </c>
      <c r="BE20" s="28" t="s">
        <v>7537</v>
      </c>
      <c r="BF20" s="28" t="s">
        <v>7189</v>
      </c>
      <c r="BG20" s="28" t="s">
        <v>7282</v>
      </c>
      <c r="BH20" s="28" t="s">
        <v>109</v>
      </c>
      <c r="BI20" s="28" t="s">
        <v>109</v>
      </c>
      <c r="BJ20" s="28" t="s">
        <v>129</v>
      </c>
      <c r="BK20">
        <v>100</v>
      </c>
      <c r="BL20" s="28" t="s">
        <v>131</v>
      </c>
      <c r="BM20" s="62">
        <v>45163</v>
      </c>
      <c r="BN20" s="120">
        <v>45347</v>
      </c>
      <c r="BO20" t="s">
        <v>167</v>
      </c>
      <c r="BP20" s="28" t="s">
        <v>1336</v>
      </c>
      <c r="BQ20" s="28" t="s">
        <v>110</v>
      </c>
      <c r="BR20" s="28" t="s">
        <v>109</v>
      </c>
      <c r="BS20" s="120">
        <v>46259</v>
      </c>
      <c r="BT20" s="28" t="s">
        <v>132</v>
      </c>
      <c r="BU20" s="28" t="s">
        <v>6958</v>
      </c>
      <c r="BV20" s="28" t="s">
        <v>6959</v>
      </c>
      <c r="BW20" s="28" t="s">
        <v>109</v>
      </c>
      <c r="BX20" s="28" t="s">
        <v>109</v>
      </c>
      <c r="BY20" s="28" t="s">
        <v>110</v>
      </c>
      <c r="BZ20" t="s">
        <v>109</v>
      </c>
      <c r="CA20" t="s">
        <v>110</v>
      </c>
      <c r="CB20" t="s">
        <v>1338</v>
      </c>
      <c r="CC20" s="28" t="s">
        <v>136</v>
      </c>
      <c r="CD20" s="28" t="s">
        <v>109</v>
      </c>
      <c r="CE20" s="28" t="s">
        <v>7367</v>
      </c>
      <c r="CF20" s="28" t="s">
        <v>7568</v>
      </c>
      <c r="CG20" s="28" t="s">
        <v>110</v>
      </c>
      <c r="CH20" s="28" t="s">
        <v>110</v>
      </c>
      <c r="CI20" t="s">
        <v>1453</v>
      </c>
      <c r="CJ20">
        <v>1</v>
      </c>
      <c r="CK20">
        <v>1</v>
      </c>
      <c r="CL20" s="28">
        <v>1</v>
      </c>
      <c r="CM20" t="s">
        <v>114</v>
      </c>
      <c r="CN20">
        <v>23055</v>
      </c>
      <c r="CO20" s="28" t="s">
        <v>110</v>
      </c>
      <c r="CP20" s="28" t="s">
        <v>6659</v>
      </c>
      <c r="CQ20" t="s">
        <v>110</v>
      </c>
      <c r="CR20" t="s">
        <v>109</v>
      </c>
      <c r="CS20" t="s">
        <v>5616</v>
      </c>
      <c r="CT20" s="28"/>
      <c r="CU20" s="62">
        <v>43332</v>
      </c>
      <c r="CV20" s="28" t="s">
        <v>144</v>
      </c>
      <c r="CW20" t="s">
        <v>144</v>
      </c>
      <c r="CX20" t="s">
        <v>114</v>
      </c>
      <c r="CY20" t="s">
        <v>109</v>
      </c>
      <c r="CZ20" t="s">
        <v>114</v>
      </c>
      <c r="DA20" t="s">
        <v>109</v>
      </c>
      <c r="DB20">
        <v>2023</v>
      </c>
      <c r="DC20" s="1">
        <v>45160</v>
      </c>
      <c r="DD20">
        <v>8</v>
      </c>
      <c r="DE20">
        <v>35</v>
      </c>
      <c r="DF20" s="1">
        <v>45159</v>
      </c>
      <c r="DG20" t="s">
        <v>16282</v>
      </c>
      <c r="DH20" t="s">
        <v>16277</v>
      </c>
      <c r="DI20" t="s">
        <v>7540</v>
      </c>
      <c r="DJ20" t="s">
        <v>7185</v>
      </c>
      <c r="DK20" t="s">
        <v>7187</v>
      </c>
      <c r="DL20" t="s">
        <v>7199</v>
      </c>
      <c r="DM20" t="s">
        <v>7280</v>
      </c>
      <c r="DN20" t="s">
        <v>1332</v>
      </c>
      <c r="DO20" s="28" t="s">
        <v>109</v>
      </c>
      <c r="DP20" s="28" t="s">
        <v>57</v>
      </c>
      <c r="DQ20" s="28" t="s">
        <v>206</v>
      </c>
      <c r="DR20" s="28" t="s">
        <v>7569</v>
      </c>
      <c r="DS20" s="28" t="s">
        <v>7570</v>
      </c>
      <c r="DT20" s="28" t="s">
        <v>7571</v>
      </c>
      <c r="DU20" s="28" t="s">
        <v>1339</v>
      </c>
      <c r="EO20" s="54"/>
      <c r="EP20" s="55"/>
    </row>
    <row r="21" spans="2:146">
      <c r="B21" s="28">
        <v>448</v>
      </c>
      <c r="C21" s="120">
        <v>45160</v>
      </c>
      <c r="D21" s="28" t="s">
        <v>109</v>
      </c>
      <c r="E21" t="s">
        <v>7186</v>
      </c>
      <c r="F21" s="28" t="s">
        <v>7573</v>
      </c>
      <c r="G21" s="28" t="s">
        <v>209</v>
      </c>
      <c r="H21" s="28" t="s">
        <v>378</v>
      </c>
      <c r="I21" s="28" t="s">
        <v>212</v>
      </c>
      <c r="J21">
        <v>2</v>
      </c>
      <c r="K21" s="28" t="s">
        <v>7572</v>
      </c>
      <c r="L21" s="28" t="s">
        <v>108</v>
      </c>
      <c r="M21" s="28" t="s">
        <v>125</v>
      </c>
      <c r="N21" s="28">
        <v>130</v>
      </c>
      <c r="O21" s="28" t="s">
        <v>126</v>
      </c>
      <c r="P21" s="28" t="s">
        <v>1344</v>
      </c>
      <c r="Q21" s="28" t="s">
        <v>302</v>
      </c>
      <c r="R21" s="28" t="s">
        <v>1344</v>
      </c>
      <c r="S21" s="28" t="s">
        <v>110</v>
      </c>
      <c r="T21" s="28" t="s">
        <v>1212</v>
      </c>
      <c r="U21" s="28" t="s">
        <v>309</v>
      </c>
      <c r="V21" s="28" t="s">
        <v>110</v>
      </c>
      <c r="W21" s="28" t="s">
        <v>166</v>
      </c>
      <c r="X21" t="s">
        <v>109</v>
      </c>
      <c r="Y21" s="28" t="s">
        <v>109</v>
      </c>
      <c r="Z21" s="28" t="s">
        <v>6928</v>
      </c>
      <c r="AA21" s="28" t="s">
        <v>110</v>
      </c>
      <c r="AB21" s="28" t="s">
        <v>6960</v>
      </c>
      <c r="AC21" s="28" t="s">
        <v>110</v>
      </c>
      <c r="AD21" t="s">
        <v>5342</v>
      </c>
      <c r="AE21" s="28" t="s">
        <v>1342</v>
      </c>
      <c r="AF21" s="28" t="s">
        <v>108</v>
      </c>
      <c r="AG21" s="28" t="s">
        <v>110</v>
      </c>
      <c r="AH21" s="28" t="s">
        <v>294</v>
      </c>
      <c r="AI21" s="28" t="s">
        <v>5528</v>
      </c>
      <c r="AJ21" s="28" t="s">
        <v>110</v>
      </c>
      <c r="AK21" s="28" t="s">
        <v>134</v>
      </c>
      <c r="AL21" s="28" t="s">
        <v>7193</v>
      </c>
      <c r="AM21"/>
      <c r="AN21" s="28">
        <v>0.91</v>
      </c>
      <c r="AO21" s="28">
        <v>6.5</v>
      </c>
      <c r="AP21" s="28">
        <v>7.02</v>
      </c>
      <c r="AQ21" s="28" t="s">
        <v>141</v>
      </c>
      <c r="AR21" t="s">
        <v>5545</v>
      </c>
      <c r="AS21" t="s">
        <v>110</v>
      </c>
      <c r="AT21" t="s">
        <v>130</v>
      </c>
      <c r="AU21" s="28" t="s">
        <v>510</v>
      </c>
      <c r="AV21" t="s">
        <v>7184</v>
      </c>
      <c r="AW21" t="s">
        <v>7180</v>
      </c>
      <c r="AX21" t="s">
        <v>16276</v>
      </c>
      <c r="AY21" t="s">
        <v>7490</v>
      </c>
      <c r="AZ21" t="s">
        <v>7179</v>
      </c>
      <c r="BA21" s="28" t="s">
        <v>7574</v>
      </c>
      <c r="BB21" s="28" t="s">
        <v>1343</v>
      </c>
      <c r="BC21" t="s">
        <v>7492</v>
      </c>
      <c r="BD21" s="28" t="s">
        <v>7192</v>
      </c>
      <c r="BE21" s="28" t="s">
        <v>7575</v>
      </c>
      <c r="BF21" s="28" t="s">
        <v>7189</v>
      </c>
      <c r="BG21" s="28" t="s">
        <v>7576</v>
      </c>
      <c r="BH21" s="28" t="s">
        <v>109</v>
      </c>
      <c r="BI21" s="28" t="s">
        <v>109</v>
      </c>
      <c r="BJ21" s="28" t="s">
        <v>129</v>
      </c>
      <c r="BK21">
        <v>100</v>
      </c>
      <c r="BL21" s="28" t="s">
        <v>166</v>
      </c>
      <c r="BM21" s="62">
        <v>45163</v>
      </c>
      <c r="BN21" s="120">
        <v>45347</v>
      </c>
      <c r="BO21" t="s">
        <v>430</v>
      </c>
      <c r="BP21" s="28" t="s">
        <v>1345</v>
      </c>
      <c r="BQ21" s="28" t="s">
        <v>110</v>
      </c>
      <c r="BR21" s="28" t="s">
        <v>109</v>
      </c>
      <c r="BS21" s="120">
        <v>46259</v>
      </c>
      <c r="BT21" s="28" t="s">
        <v>132</v>
      </c>
      <c r="BU21" s="28" t="s">
        <v>6961</v>
      </c>
      <c r="BV21" s="28" t="s">
        <v>6930</v>
      </c>
      <c r="BW21" s="28" t="s">
        <v>109</v>
      </c>
      <c r="BX21" s="28" t="s">
        <v>109</v>
      </c>
      <c r="BY21" s="28" t="s">
        <v>110</v>
      </c>
      <c r="BZ21" t="s">
        <v>109</v>
      </c>
      <c r="CA21" t="s">
        <v>110</v>
      </c>
      <c r="CB21" t="s">
        <v>1347</v>
      </c>
      <c r="CC21" s="28" t="s">
        <v>136</v>
      </c>
      <c r="CD21" s="28" t="s">
        <v>109</v>
      </c>
      <c r="CE21" s="28" t="s">
        <v>110</v>
      </c>
      <c r="CF21" s="28" t="s">
        <v>110</v>
      </c>
      <c r="CG21" s="28" t="s">
        <v>110</v>
      </c>
      <c r="CH21" s="28" t="s">
        <v>110</v>
      </c>
      <c r="CI21" t="s">
        <v>6962</v>
      </c>
      <c r="CJ21">
        <v>1</v>
      </c>
      <c r="CK21">
        <v>1</v>
      </c>
      <c r="CL21" s="28">
        <v>1</v>
      </c>
      <c r="CM21" t="s">
        <v>114</v>
      </c>
      <c r="CN21">
        <v>23056</v>
      </c>
      <c r="CO21" s="28" t="s">
        <v>7178</v>
      </c>
      <c r="CP21" s="28" t="s">
        <v>6147</v>
      </c>
      <c r="CQ21" t="s">
        <v>110</v>
      </c>
      <c r="CR21" t="s">
        <v>109</v>
      </c>
      <c r="CS21" t="s">
        <v>109</v>
      </c>
      <c r="CT21" s="28"/>
      <c r="CU21" s="62">
        <v>44904</v>
      </c>
      <c r="CV21" s="28" t="s">
        <v>198</v>
      </c>
      <c r="CW21" t="s">
        <v>110</v>
      </c>
      <c r="CX21" t="s">
        <v>114</v>
      </c>
      <c r="CY21" t="s">
        <v>109</v>
      </c>
      <c r="CZ21" t="s">
        <v>114</v>
      </c>
      <c r="DA21" t="s">
        <v>109</v>
      </c>
      <c r="DB21">
        <v>2023</v>
      </c>
      <c r="DC21" s="1">
        <v>45160</v>
      </c>
      <c r="DD21">
        <v>8</v>
      </c>
      <c r="DE21">
        <v>35</v>
      </c>
      <c r="DF21" s="1">
        <v>45159</v>
      </c>
      <c r="DG21" t="s">
        <v>16282</v>
      </c>
      <c r="DH21" t="s">
        <v>16277</v>
      </c>
      <c r="DI21" t="s">
        <v>7540</v>
      </c>
      <c r="DJ21" t="s">
        <v>7185</v>
      </c>
      <c r="DK21" t="s">
        <v>7187</v>
      </c>
      <c r="DL21" t="s">
        <v>7188</v>
      </c>
      <c r="DM21" t="s">
        <v>110</v>
      </c>
      <c r="DN21" t="s">
        <v>1342</v>
      </c>
      <c r="DO21" s="28" t="s">
        <v>109</v>
      </c>
      <c r="DP21" s="28" t="s">
        <v>7190</v>
      </c>
      <c r="DQ21" s="28" t="s">
        <v>110</v>
      </c>
      <c r="DR21" s="28" t="s">
        <v>7577</v>
      </c>
      <c r="DS21" s="28" t="s">
        <v>7570</v>
      </c>
      <c r="DT21" s="28" t="s">
        <v>7578</v>
      </c>
      <c r="DU21" s="28" t="s">
        <v>1348</v>
      </c>
      <c r="EO21" s="54"/>
      <c r="EP21" s="55"/>
    </row>
    <row r="22" spans="2:146">
      <c r="B22" s="28">
        <v>447</v>
      </c>
      <c r="C22" s="120">
        <v>45148</v>
      </c>
      <c r="D22" s="28" t="s">
        <v>109</v>
      </c>
      <c r="E22" t="s">
        <v>109</v>
      </c>
      <c r="F22" s="28" t="s">
        <v>7617</v>
      </c>
      <c r="G22" s="28" t="s">
        <v>226</v>
      </c>
      <c r="H22" s="28" t="s">
        <v>378</v>
      </c>
      <c r="I22" s="28" t="s">
        <v>212</v>
      </c>
      <c r="J22">
        <v>2</v>
      </c>
      <c r="K22" s="28" t="s">
        <v>6465</v>
      </c>
      <c r="L22" s="28" t="s">
        <v>742</v>
      </c>
      <c r="M22" s="28" t="s">
        <v>162</v>
      </c>
      <c r="N22" s="28">
        <v>3.1</v>
      </c>
      <c r="O22" s="28" t="s">
        <v>126</v>
      </c>
      <c r="P22" s="28" t="s">
        <v>1417</v>
      </c>
      <c r="Q22" s="28" t="s">
        <v>164</v>
      </c>
      <c r="R22" s="28" t="s">
        <v>1417</v>
      </c>
      <c r="S22" s="28" t="s">
        <v>110</v>
      </c>
      <c r="T22" s="28" t="s">
        <v>1212</v>
      </c>
      <c r="U22" s="28" t="s">
        <v>180</v>
      </c>
      <c r="V22" s="28" t="s">
        <v>110</v>
      </c>
      <c r="W22" s="28" t="s">
        <v>131</v>
      </c>
      <c r="X22" t="s">
        <v>109</v>
      </c>
      <c r="Y22" s="28" t="s">
        <v>109</v>
      </c>
      <c r="Z22" s="28" t="s">
        <v>6928</v>
      </c>
      <c r="AA22" s="28" t="s">
        <v>110</v>
      </c>
      <c r="AB22" s="28" t="s">
        <v>110</v>
      </c>
      <c r="AC22" s="28" t="s">
        <v>110</v>
      </c>
      <c r="AD22" t="s">
        <v>5342</v>
      </c>
      <c r="AE22" s="28" t="s">
        <v>1414</v>
      </c>
      <c r="AF22" s="28" t="s">
        <v>1416</v>
      </c>
      <c r="AG22" s="28" t="s">
        <v>161</v>
      </c>
      <c r="AH22" s="28" t="s">
        <v>173</v>
      </c>
      <c r="AI22" s="28" t="s">
        <v>6035</v>
      </c>
      <c r="AJ22" s="28" t="s">
        <v>110</v>
      </c>
      <c r="AK22" s="28" t="s">
        <v>110</v>
      </c>
      <c r="AL22" s="28" t="s">
        <v>110</v>
      </c>
      <c r="AM22"/>
      <c r="AN22" s="28">
        <v>3.1</v>
      </c>
      <c r="AO22" s="28">
        <v>22.425000000000001</v>
      </c>
      <c r="AP22" s="28">
        <v>24.239000000000001</v>
      </c>
      <c r="AQ22" s="28" t="s">
        <v>141</v>
      </c>
      <c r="AR22" t="s">
        <v>140</v>
      </c>
      <c r="AS22" t="s">
        <v>5690</v>
      </c>
      <c r="AT22" t="s">
        <v>180</v>
      </c>
      <c r="AU22" s="28" t="s">
        <v>530</v>
      </c>
      <c r="AV22" t="s">
        <v>7223</v>
      </c>
      <c r="AW22" t="s">
        <v>7180</v>
      </c>
      <c r="AX22" t="s">
        <v>16276</v>
      </c>
      <c r="AY22" t="s">
        <v>7490</v>
      </c>
      <c r="AZ22" t="s">
        <v>7179</v>
      </c>
      <c r="BA22" s="28" t="s">
        <v>7619</v>
      </c>
      <c r="BB22" s="28" t="s">
        <v>1415</v>
      </c>
      <c r="BC22" t="s">
        <v>7492</v>
      </c>
      <c r="BD22" s="28" t="s">
        <v>7213</v>
      </c>
      <c r="BE22" s="28" t="s">
        <v>7620</v>
      </c>
      <c r="BF22" s="28" t="s">
        <v>7189</v>
      </c>
      <c r="BG22" s="28" t="s">
        <v>7282</v>
      </c>
      <c r="BH22" s="28" t="s">
        <v>109</v>
      </c>
      <c r="BI22" s="28" t="s">
        <v>109</v>
      </c>
      <c r="BJ22" s="28" t="s">
        <v>129</v>
      </c>
      <c r="BK22">
        <v>100</v>
      </c>
      <c r="BL22" s="28" t="s">
        <v>131</v>
      </c>
      <c r="BM22" s="62">
        <v>45155</v>
      </c>
      <c r="BN22" s="120">
        <v>45339</v>
      </c>
      <c r="BO22" t="s">
        <v>133</v>
      </c>
      <c r="BP22" s="28" t="s">
        <v>1418</v>
      </c>
      <c r="BQ22" s="28" t="s">
        <v>110</v>
      </c>
      <c r="BR22" s="28" t="s">
        <v>109</v>
      </c>
      <c r="BS22" s="120">
        <v>46251</v>
      </c>
      <c r="BT22" s="28" t="s">
        <v>132</v>
      </c>
      <c r="BU22" s="28" t="s">
        <v>6963</v>
      </c>
      <c r="BV22" s="28" t="s">
        <v>214</v>
      </c>
      <c r="BW22" s="28" t="s">
        <v>109</v>
      </c>
      <c r="BX22" s="28" t="s">
        <v>109</v>
      </c>
      <c r="BY22" s="28" t="s">
        <v>110</v>
      </c>
      <c r="BZ22" t="s">
        <v>109</v>
      </c>
      <c r="CA22" t="s">
        <v>110</v>
      </c>
      <c r="CB22" t="s">
        <v>1420</v>
      </c>
      <c r="CC22" s="28" t="s">
        <v>136</v>
      </c>
      <c r="CD22" s="28" t="s">
        <v>109</v>
      </c>
      <c r="CE22" s="28" t="s">
        <v>110</v>
      </c>
      <c r="CF22" s="28" t="s">
        <v>110</v>
      </c>
      <c r="CG22" s="28" t="s">
        <v>110</v>
      </c>
      <c r="CH22" s="28" t="s">
        <v>110</v>
      </c>
      <c r="CI22" t="s">
        <v>3865</v>
      </c>
      <c r="CJ22">
        <v>1</v>
      </c>
      <c r="CK22">
        <v>1</v>
      </c>
      <c r="CL22" s="28">
        <v>1</v>
      </c>
      <c r="CM22" t="s">
        <v>114</v>
      </c>
      <c r="CN22">
        <v>23054</v>
      </c>
      <c r="CO22" s="28" t="s">
        <v>110</v>
      </c>
      <c r="CP22" s="28" t="s">
        <v>6465</v>
      </c>
      <c r="CQ22" t="s">
        <v>110</v>
      </c>
      <c r="CR22" t="s">
        <v>109</v>
      </c>
      <c r="CS22" t="s">
        <v>5615</v>
      </c>
      <c r="CT22" s="28"/>
      <c r="CU22" s="62">
        <v>44083</v>
      </c>
      <c r="CV22" s="28" t="s">
        <v>144</v>
      </c>
      <c r="CW22" t="s">
        <v>144</v>
      </c>
      <c r="CX22" t="s">
        <v>114</v>
      </c>
      <c r="CY22" t="s">
        <v>109</v>
      </c>
      <c r="CZ22" t="s">
        <v>114</v>
      </c>
      <c r="DA22" t="s">
        <v>109</v>
      </c>
      <c r="DB22">
        <v>2023</v>
      </c>
      <c r="DC22" s="1">
        <v>45148</v>
      </c>
      <c r="DD22">
        <v>8</v>
      </c>
      <c r="DE22">
        <v>33</v>
      </c>
      <c r="DF22" s="1">
        <v>45145</v>
      </c>
      <c r="DG22" t="s">
        <v>16284</v>
      </c>
      <c r="DH22" t="s">
        <v>16277</v>
      </c>
      <c r="DI22" t="s">
        <v>7618</v>
      </c>
      <c r="DJ22" t="s">
        <v>7185</v>
      </c>
      <c r="DK22" t="s">
        <v>7187</v>
      </c>
      <c r="DL22" t="s">
        <v>7199</v>
      </c>
      <c r="DM22" t="s">
        <v>7280</v>
      </c>
      <c r="DN22" t="s">
        <v>1414</v>
      </c>
      <c r="DO22" s="28" t="s">
        <v>109</v>
      </c>
      <c r="DP22" s="28" t="s">
        <v>57</v>
      </c>
      <c r="DQ22" s="28" t="s">
        <v>110</v>
      </c>
      <c r="DR22" s="28" t="s">
        <v>7621</v>
      </c>
      <c r="DS22" s="28" t="s">
        <v>7622</v>
      </c>
      <c r="DT22" s="28" t="s">
        <v>7623</v>
      </c>
      <c r="DU22" s="28" t="s">
        <v>1421</v>
      </c>
      <c r="EO22" s="54"/>
      <c r="EP22" s="55"/>
    </row>
    <row r="23" spans="2:146">
      <c r="B23" s="28">
        <v>446</v>
      </c>
      <c r="C23" s="120">
        <v>45147</v>
      </c>
      <c r="D23" s="28" t="s">
        <v>109</v>
      </c>
      <c r="E23" t="s">
        <v>7207</v>
      </c>
      <c r="F23" s="28" t="s">
        <v>6964</v>
      </c>
      <c r="G23" s="28" t="s">
        <v>209</v>
      </c>
      <c r="H23" s="28" t="s">
        <v>378</v>
      </c>
      <c r="I23" s="28" t="s">
        <v>379</v>
      </c>
      <c r="J23">
        <v>1</v>
      </c>
      <c r="K23" s="28" t="s">
        <v>7624</v>
      </c>
      <c r="L23" s="28" t="s">
        <v>108</v>
      </c>
      <c r="M23" s="28" t="s">
        <v>111</v>
      </c>
      <c r="N23" s="28">
        <v>2.569</v>
      </c>
      <c r="O23" s="28" t="s">
        <v>126</v>
      </c>
      <c r="P23" s="28" t="s">
        <v>1426</v>
      </c>
      <c r="Q23" s="28" t="s">
        <v>110</v>
      </c>
      <c r="R23" s="28" t="s">
        <v>110</v>
      </c>
      <c r="S23" s="28" t="s">
        <v>110</v>
      </c>
      <c r="T23" s="28" t="s">
        <v>110</v>
      </c>
      <c r="U23" s="28" t="s">
        <v>130</v>
      </c>
      <c r="V23" s="28" t="s">
        <v>7207</v>
      </c>
      <c r="W23" s="28" t="s">
        <v>131</v>
      </c>
      <c r="X23" t="s">
        <v>109</v>
      </c>
      <c r="Y23" s="28" t="s">
        <v>109</v>
      </c>
      <c r="Z23" s="28" t="s">
        <v>6928</v>
      </c>
      <c r="AA23" s="28" t="s">
        <v>110</v>
      </c>
      <c r="AB23" s="28" t="s">
        <v>6960</v>
      </c>
      <c r="AC23" s="28" t="s">
        <v>110</v>
      </c>
      <c r="AD23" t="s">
        <v>114</v>
      </c>
      <c r="AE23" s="28" t="s">
        <v>1424</v>
      </c>
      <c r="AF23" s="28" t="s">
        <v>108</v>
      </c>
      <c r="AG23" s="28" t="s">
        <v>300</v>
      </c>
      <c r="AH23" s="28" t="s">
        <v>142</v>
      </c>
      <c r="AI23" s="28" t="s">
        <v>5804</v>
      </c>
      <c r="AJ23" s="28" t="s">
        <v>110</v>
      </c>
      <c r="AK23" s="28" t="s">
        <v>1253</v>
      </c>
      <c r="AL23" s="28" t="s">
        <v>7193</v>
      </c>
      <c r="AM23">
        <v>21630</v>
      </c>
      <c r="AN23" s="28">
        <v>0.35499999999999998</v>
      </c>
      <c r="AO23" s="28">
        <v>2.569</v>
      </c>
      <c r="AP23" s="28">
        <v>2.7770000000000001</v>
      </c>
      <c r="AQ23" s="28" t="s">
        <v>141</v>
      </c>
      <c r="AR23" t="s">
        <v>140</v>
      </c>
      <c r="AS23" t="s">
        <v>5690</v>
      </c>
      <c r="AT23" t="s">
        <v>130</v>
      </c>
      <c r="AU23" s="28" t="s">
        <v>510</v>
      </c>
      <c r="AV23" t="s">
        <v>7184</v>
      </c>
      <c r="AW23" t="s">
        <v>7180</v>
      </c>
      <c r="AX23" t="s">
        <v>16276</v>
      </c>
      <c r="AY23" t="s">
        <v>7490</v>
      </c>
      <c r="AZ23" t="s">
        <v>7179</v>
      </c>
      <c r="BA23" s="28" t="s">
        <v>7625</v>
      </c>
      <c r="BB23" s="28" t="s">
        <v>1425</v>
      </c>
      <c r="BC23" t="s">
        <v>7492</v>
      </c>
      <c r="BD23" s="28" t="s">
        <v>7207</v>
      </c>
      <c r="BE23" s="28" t="s">
        <v>7626</v>
      </c>
      <c r="BF23" s="28" t="s">
        <v>7189</v>
      </c>
      <c r="BG23" s="28" t="s">
        <v>7576</v>
      </c>
      <c r="BH23" s="28" t="s">
        <v>109</v>
      </c>
      <c r="BI23" s="28" t="s">
        <v>109</v>
      </c>
      <c r="BJ23" s="28" t="s">
        <v>129</v>
      </c>
      <c r="BK23">
        <v>100</v>
      </c>
      <c r="BL23" s="28" t="s">
        <v>131</v>
      </c>
      <c r="BM23" s="62">
        <v>45149</v>
      </c>
      <c r="BN23" s="120">
        <v>45333</v>
      </c>
      <c r="BO23" t="s">
        <v>133</v>
      </c>
      <c r="BP23" s="28" t="s">
        <v>1427</v>
      </c>
      <c r="BQ23" s="28" t="s">
        <v>110</v>
      </c>
      <c r="BR23" s="28" t="s">
        <v>109</v>
      </c>
      <c r="BS23" s="120">
        <v>46245</v>
      </c>
      <c r="BT23" s="28" t="s">
        <v>132</v>
      </c>
      <c r="BU23" s="28" t="s">
        <v>6964</v>
      </c>
      <c r="BV23" s="28" t="s">
        <v>109</v>
      </c>
      <c r="BW23" s="28" t="s">
        <v>109</v>
      </c>
      <c r="BX23" s="28" t="s">
        <v>109</v>
      </c>
      <c r="BY23" s="28" t="s">
        <v>110</v>
      </c>
      <c r="BZ23" t="s">
        <v>109</v>
      </c>
      <c r="CA23" t="s">
        <v>110</v>
      </c>
      <c r="CB23" t="s">
        <v>1428</v>
      </c>
      <c r="CC23" s="28" t="s">
        <v>136</v>
      </c>
      <c r="CD23" s="28" t="s">
        <v>109</v>
      </c>
      <c r="CE23" s="28" t="s">
        <v>110</v>
      </c>
      <c r="CF23" s="28" t="s">
        <v>110</v>
      </c>
      <c r="CG23" s="28" t="s">
        <v>110</v>
      </c>
      <c r="CH23" s="28" t="s">
        <v>110</v>
      </c>
      <c r="CI23" t="s">
        <v>2695</v>
      </c>
      <c r="CJ23">
        <v>1</v>
      </c>
      <c r="CK23">
        <v>1</v>
      </c>
      <c r="CL23" s="28">
        <v>1</v>
      </c>
      <c r="CM23" t="s">
        <v>114</v>
      </c>
      <c r="CN23">
        <v>23053</v>
      </c>
      <c r="CO23" s="28" t="s">
        <v>110</v>
      </c>
      <c r="CP23" s="28" t="s">
        <v>5803</v>
      </c>
      <c r="CQ23" t="s">
        <v>110</v>
      </c>
      <c r="CR23" t="s">
        <v>109</v>
      </c>
      <c r="CS23" t="s">
        <v>5615</v>
      </c>
      <c r="CT23" s="28"/>
      <c r="CU23" s="62">
        <v>45147</v>
      </c>
      <c r="CV23" s="28" t="s">
        <v>144</v>
      </c>
      <c r="CW23" t="s">
        <v>144</v>
      </c>
      <c r="CX23" t="s">
        <v>114</v>
      </c>
      <c r="CY23" t="s">
        <v>109</v>
      </c>
      <c r="CZ23" t="s">
        <v>114</v>
      </c>
      <c r="DA23" t="s">
        <v>109</v>
      </c>
      <c r="DB23">
        <v>2023</v>
      </c>
      <c r="DC23" s="1">
        <v>45147</v>
      </c>
      <c r="DD23">
        <v>8</v>
      </c>
      <c r="DE23">
        <v>33</v>
      </c>
      <c r="DF23" s="1">
        <v>45145</v>
      </c>
      <c r="DG23" t="s">
        <v>16284</v>
      </c>
      <c r="DH23" t="s">
        <v>16277</v>
      </c>
      <c r="DI23" t="s">
        <v>7618</v>
      </c>
      <c r="DJ23" t="s">
        <v>7185</v>
      </c>
      <c r="DK23" t="s">
        <v>7187</v>
      </c>
      <c r="DL23" t="s">
        <v>7188</v>
      </c>
      <c r="DM23" t="s">
        <v>110</v>
      </c>
      <c r="DN23" t="s">
        <v>110</v>
      </c>
      <c r="DO23" s="28" t="s">
        <v>109</v>
      </c>
      <c r="DP23" s="28" t="s">
        <v>58</v>
      </c>
      <c r="DQ23" s="28" t="s">
        <v>110</v>
      </c>
      <c r="DR23" s="28" t="s">
        <v>7627</v>
      </c>
      <c r="DS23" s="28" t="s">
        <v>7628</v>
      </c>
      <c r="DT23" s="28" t="s">
        <v>7629</v>
      </c>
      <c r="DU23" s="28" t="s">
        <v>1429</v>
      </c>
      <c r="EO23" s="54"/>
      <c r="EP23" s="55"/>
    </row>
    <row r="24" spans="2:146">
      <c r="B24" s="28">
        <v>445</v>
      </c>
      <c r="C24" s="120">
        <v>45141</v>
      </c>
      <c r="D24" s="28" t="s">
        <v>109</v>
      </c>
      <c r="E24" t="s">
        <v>109</v>
      </c>
      <c r="F24" s="28" t="s">
        <v>6965</v>
      </c>
      <c r="G24" s="28" t="s">
        <v>226</v>
      </c>
      <c r="H24" s="28" t="s">
        <v>378</v>
      </c>
      <c r="I24" s="28" t="s">
        <v>379</v>
      </c>
      <c r="J24">
        <v>1</v>
      </c>
      <c r="K24" s="28" t="s">
        <v>7653</v>
      </c>
      <c r="L24" s="28" t="s">
        <v>108</v>
      </c>
      <c r="M24" s="28" t="s">
        <v>162</v>
      </c>
      <c r="N24" s="28">
        <v>1.5</v>
      </c>
      <c r="O24" s="28" t="s">
        <v>126</v>
      </c>
      <c r="P24" s="28" t="s">
        <v>869</v>
      </c>
      <c r="Q24" s="28" t="s">
        <v>1469</v>
      </c>
      <c r="R24" s="28" t="s">
        <v>869</v>
      </c>
      <c r="S24" s="28" t="s">
        <v>110</v>
      </c>
      <c r="T24" s="28" t="s">
        <v>1470</v>
      </c>
      <c r="U24" s="28" t="s">
        <v>130</v>
      </c>
      <c r="V24" s="28" t="s">
        <v>110</v>
      </c>
      <c r="W24" s="28" t="s">
        <v>225</v>
      </c>
      <c r="X24" t="s">
        <v>109</v>
      </c>
      <c r="Y24" s="28" t="s">
        <v>109</v>
      </c>
      <c r="Z24" s="28" t="s">
        <v>6928</v>
      </c>
      <c r="AA24" s="28" t="s">
        <v>110</v>
      </c>
      <c r="AB24" s="28" t="s">
        <v>110</v>
      </c>
      <c r="AC24" s="28" t="s">
        <v>110</v>
      </c>
      <c r="AD24" t="s">
        <v>114</v>
      </c>
      <c r="AE24" s="28" t="s">
        <v>1468</v>
      </c>
      <c r="AF24" s="28" t="s">
        <v>108</v>
      </c>
      <c r="AG24" s="28" t="s">
        <v>110</v>
      </c>
      <c r="AH24" s="28" t="s">
        <v>142</v>
      </c>
      <c r="AI24" s="28" t="s">
        <v>645</v>
      </c>
      <c r="AJ24" s="28" t="s">
        <v>110</v>
      </c>
      <c r="AK24" s="28" t="s">
        <v>134</v>
      </c>
      <c r="AL24" s="28" t="s">
        <v>7193</v>
      </c>
      <c r="AM24">
        <v>1000</v>
      </c>
      <c r="AN24" s="28">
        <v>1.5</v>
      </c>
      <c r="AO24" s="28">
        <v>10.763999999999999</v>
      </c>
      <c r="AP24" s="28">
        <v>11.71</v>
      </c>
      <c r="AQ24" s="28" t="s">
        <v>141</v>
      </c>
      <c r="AR24" t="s">
        <v>5545</v>
      </c>
      <c r="AS24" t="s">
        <v>110</v>
      </c>
      <c r="AT24" t="s">
        <v>130</v>
      </c>
      <c r="AU24" s="28" t="s">
        <v>510</v>
      </c>
      <c r="AV24" t="s">
        <v>7184</v>
      </c>
      <c r="AW24" t="s">
        <v>7180</v>
      </c>
      <c r="AX24" t="s">
        <v>16276</v>
      </c>
      <c r="AY24" t="s">
        <v>7490</v>
      </c>
      <c r="AZ24" t="s">
        <v>7179</v>
      </c>
      <c r="BA24" s="28" t="s">
        <v>7654</v>
      </c>
      <c r="BB24" s="28" t="s">
        <v>792</v>
      </c>
      <c r="BC24" t="s">
        <v>7492</v>
      </c>
      <c r="BD24" s="28" t="s">
        <v>7192</v>
      </c>
      <c r="BE24" s="28" t="s">
        <v>7655</v>
      </c>
      <c r="BF24" s="28" t="s">
        <v>7189</v>
      </c>
      <c r="BG24" s="28" t="s">
        <v>7282</v>
      </c>
      <c r="BH24" s="28" t="s">
        <v>109</v>
      </c>
      <c r="BI24" s="28" t="s">
        <v>109</v>
      </c>
      <c r="BJ24" s="28" t="s">
        <v>129</v>
      </c>
      <c r="BK24">
        <v>100</v>
      </c>
      <c r="BL24" s="28" t="s">
        <v>225</v>
      </c>
      <c r="BM24" s="62">
        <v>45147</v>
      </c>
      <c r="BN24" s="120">
        <v>45331</v>
      </c>
      <c r="BO24" t="s">
        <v>133</v>
      </c>
      <c r="BP24" s="28" t="s">
        <v>1471</v>
      </c>
      <c r="BQ24" s="28" t="s">
        <v>110</v>
      </c>
      <c r="BR24" s="28" t="s">
        <v>109</v>
      </c>
      <c r="BS24" s="120">
        <v>46243</v>
      </c>
      <c r="BT24" s="28" t="s">
        <v>132</v>
      </c>
      <c r="BU24" s="28" t="s">
        <v>6965</v>
      </c>
      <c r="BV24" s="28" t="s">
        <v>109</v>
      </c>
      <c r="BW24" s="28" t="s">
        <v>109</v>
      </c>
      <c r="BX24" s="28" t="s">
        <v>109</v>
      </c>
      <c r="BY24" s="28" t="s">
        <v>110</v>
      </c>
      <c r="BZ24" t="s">
        <v>109</v>
      </c>
      <c r="CA24" t="s">
        <v>110</v>
      </c>
      <c r="CB24" t="s">
        <v>1472</v>
      </c>
      <c r="CC24" s="28" t="s">
        <v>136</v>
      </c>
      <c r="CD24" s="28" t="s">
        <v>109</v>
      </c>
      <c r="CE24" s="28" t="s">
        <v>110</v>
      </c>
      <c r="CF24" s="28" t="s">
        <v>110</v>
      </c>
      <c r="CG24" s="28" t="s">
        <v>110</v>
      </c>
      <c r="CH24" s="28" t="s">
        <v>110</v>
      </c>
      <c r="CI24" t="s">
        <v>6966</v>
      </c>
      <c r="CJ24">
        <v>1</v>
      </c>
      <c r="CK24">
        <v>1</v>
      </c>
      <c r="CL24" s="28">
        <v>1</v>
      </c>
      <c r="CM24" t="s">
        <v>114</v>
      </c>
      <c r="CN24">
        <v>23052</v>
      </c>
      <c r="CO24" s="28" t="s">
        <v>7178</v>
      </c>
      <c r="CP24" s="28" t="s">
        <v>5807</v>
      </c>
      <c r="CQ24" t="s">
        <v>110</v>
      </c>
      <c r="CR24" t="s">
        <v>109</v>
      </c>
      <c r="CS24" t="s">
        <v>109</v>
      </c>
      <c r="CT24" s="28"/>
      <c r="CU24" s="62">
        <v>45141</v>
      </c>
      <c r="CV24" s="28" t="s">
        <v>198</v>
      </c>
      <c r="CW24" t="s">
        <v>110</v>
      </c>
      <c r="CX24" t="s">
        <v>114</v>
      </c>
      <c r="CY24" t="s">
        <v>109</v>
      </c>
      <c r="CZ24" t="s">
        <v>114</v>
      </c>
      <c r="DA24" t="s">
        <v>109</v>
      </c>
      <c r="DB24">
        <v>2023</v>
      </c>
      <c r="DC24" s="1">
        <v>45141</v>
      </c>
      <c r="DD24">
        <v>8</v>
      </c>
      <c r="DE24">
        <v>32</v>
      </c>
      <c r="DF24" s="1">
        <v>45138</v>
      </c>
      <c r="DG24" t="s">
        <v>16285</v>
      </c>
      <c r="DH24" t="s">
        <v>16277</v>
      </c>
      <c r="DI24" t="s">
        <v>7647</v>
      </c>
      <c r="DJ24" t="s">
        <v>7185</v>
      </c>
      <c r="DK24" t="s">
        <v>7187</v>
      </c>
      <c r="DL24" t="s">
        <v>7188</v>
      </c>
      <c r="DM24" t="s">
        <v>110</v>
      </c>
      <c r="DN24" t="s">
        <v>110</v>
      </c>
      <c r="DO24" s="28" t="s">
        <v>109</v>
      </c>
      <c r="DP24" s="28" t="s">
        <v>57</v>
      </c>
      <c r="DQ24" s="28" t="s">
        <v>110</v>
      </c>
      <c r="DR24" s="28" t="s">
        <v>7656</v>
      </c>
      <c r="DS24" s="28" t="s">
        <v>7657</v>
      </c>
      <c r="DT24" s="28" t="s">
        <v>7658</v>
      </c>
      <c r="DU24" s="28" t="s">
        <v>1473</v>
      </c>
      <c r="EO24" s="54"/>
      <c r="EP24" s="55"/>
    </row>
    <row r="25" spans="2:146">
      <c r="B25" s="28">
        <v>444</v>
      </c>
      <c r="C25" s="120">
        <v>45140</v>
      </c>
      <c r="D25" s="28" t="s">
        <v>109</v>
      </c>
      <c r="E25" t="s">
        <v>109</v>
      </c>
      <c r="F25" s="28" t="s">
        <v>7659</v>
      </c>
      <c r="G25" s="28" t="s">
        <v>226</v>
      </c>
      <c r="H25" s="28" t="s">
        <v>378</v>
      </c>
      <c r="I25" s="28" t="s">
        <v>6939</v>
      </c>
      <c r="J25">
        <v>1</v>
      </c>
      <c r="K25" s="28" t="s">
        <v>6830</v>
      </c>
      <c r="L25" s="28" t="s">
        <v>683</v>
      </c>
      <c r="M25" s="28" t="s">
        <v>162</v>
      </c>
      <c r="N25" s="28">
        <v>8</v>
      </c>
      <c r="O25" s="28" t="s">
        <v>126</v>
      </c>
      <c r="P25" s="28" t="s">
        <v>1481</v>
      </c>
      <c r="Q25" s="28" t="s">
        <v>1482</v>
      </c>
      <c r="R25" s="28" t="s">
        <v>1483</v>
      </c>
      <c r="S25" s="28" t="s">
        <v>1483</v>
      </c>
      <c r="T25" s="28" t="s">
        <v>1131</v>
      </c>
      <c r="U25" s="28" t="s">
        <v>180</v>
      </c>
      <c r="V25" s="28" t="s">
        <v>110</v>
      </c>
      <c r="W25" s="28" t="s">
        <v>131</v>
      </c>
      <c r="X25" t="s">
        <v>109</v>
      </c>
      <c r="Y25" s="28" t="s">
        <v>109</v>
      </c>
      <c r="Z25" s="28" t="s">
        <v>7279</v>
      </c>
      <c r="AA25" s="28" t="s">
        <v>110</v>
      </c>
      <c r="AB25" s="28" t="s">
        <v>110</v>
      </c>
      <c r="AC25" s="28" t="s">
        <v>110</v>
      </c>
      <c r="AD25" t="s">
        <v>5342</v>
      </c>
      <c r="AE25" s="28" t="s">
        <v>1478</v>
      </c>
      <c r="AF25" s="28" t="s">
        <v>1480</v>
      </c>
      <c r="AG25" s="28" t="s">
        <v>161</v>
      </c>
      <c r="AH25" s="28" t="s">
        <v>294</v>
      </c>
      <c r="AI25" s="28" t="s">
        <v>5371</v>
      </c>
      <c r="AJ25" s="28" t="s">
        <v>110</v>
      </c>
      <c r="AK25" s="28" t="s">
        <v>110</v>
      </c>
      <c r="AL25" s="28" t="s">
        <v>110</v>
      </c>
      <c r="AM25">
        <v>10000</v>
      </c>
      <c r="AN25" s="28">
        <v>8</v>
      </c>
      <c r="AO25" s="28">
        <v>57.64</v>
      </c>
      <c r="AP25" s="28">
        <v>62.415999999999997</v>
      </c>
      <c r="AQ25" s="28" t="s">
        <v>141</v>
      </c>
      <c r="AR25" t="s">
        <v>5362</v>
      </c>
      <c r="AS25" t="s">
        <v>5366</v>
      </c>
      <c r="AT25" t="s">
        <v>180</v>
      </c>
      <c r="AU25" s="28" t="s">
        <v>530</v>
      </c>
      <c r="AV25" t="s">
        <v>7229</v>
      </c>
      <c r="AW25" t="s">
        <v>7180</v>
      </c>
      <c r="AX25" t="s">
        <v>16276</v>
      </c>
      <c r="AY25" t="s">
        <v>7490</v>
      </c>
      <c r="AZ25" t="s">
        <v>110</v>
      </c>
      <c r="BA25" s="28" t="s">
        <v>1485</v>
      </c>
      <c r="BB25" s="28" t="s">
        <v>1479</v>
      </c>
      <c r="BC25" t="s">
        <v>7492</v>
      </c>
      <c r="BD25" s="28" t="s">
        <v>7213</v>
      </c>
      <c r="BE25" s="28" t="s">
        <v>7660</v>
      </c>
      <c r="BF25" s="28" t="s">
        <v>7189</v>
      </c>
      <c r="BG25" s="28" t="s">
        <v>7282</v>
      </c>
      <c r="BH25" s="28" t="s">
        <v>109</v>
      </c>
      <c r="BI25" s="28" t="s">
        <v>109</v>
      </c>
      <c r="BJ25" s="28" t="s">
        <v>244</v>
      </c>
      <c r="BK25">
        <v>99.813999999999993</v>
      </c>
      <c r="BL25" s="28" t="s">
        <v>131</v>
      </c>
      <c r="BM25" s="62">
        <v>45147</v>
      </c>
      <c r="BN25" s="120">
        <v>45331</v>
      </c>
      <c r="BO25" t="s">
        <v>167</v>
      </c>
      <c r="BP25" s="28" t="s">
        <v>1484</v>
      </c>
      <c r="BQ25" s="28" t="s">
        <v>110</v>
      </c>
      <c r="BR25" s="28" t="s">
        <v>109</v>
      </c>
      <c r="BS25" s="120">
        <v>46243</v>
      </c>
      <c r="BT25" s="28" t="s">
        <v>132</v>
      </c>
      <c r="BU25" s="28" t="s">
        <v>6967</v>
      </c>
      <c r="BV25" s="28" t="s">
        <v>6968</v>
      </c>
      <c r="BW25" s="28" t="s">
        <v>109</v>
      </c>
      <c r="BX25" s="28" t="s">
        <v>109</v>
      </c>
      <c r="BY25" s="28" t="s">
        <v>110</v>
      </c>
      <c r="BZ25" t="s">
        <v>109</v>
      </c>
      <c r="CA25" t="s">
        <v>110</v>
      </c>
      <c r="CB25" t="s">
        <v>1486</v>
      </c>
      <c r="CC25" s="28" t="s">
        <v>136</v>
      </c>
      <c r="CD25" s="28" t="s">
        <v>109</v>
      </c>
      <c r="CE25" s="28" t="s">
        <v>110</v>
      </c>
      <c r="CF25" s="28" t="s">
        <v>110</v>
      </c>
      <c r="CG25" s="28" t="s">
        <v>209</v>
      </c>
      <c r="CH25" s="28" t="s">
        <v>110</v>
      </c>
      <c r="CI25" t="s">
        <v>6969</v>
      </c>
      <c r="CJ25">
        <v>1</v>
      </c>
      <c r="CK25">
        <v>1</v>
      </c>
      <c r="CL25" s="28">
        <v>1</v>
      </c>
      <c r="CM25" t="s">
        <v>114</v>
      </c>
      <c r="CN25">
        <v>23051</v>
      </c>
      <c r="CO25" s="28" t="s">
        <v>110</v>
      </c>
      <c r="CP25" s="28" t="s">
        <v>6830</v>
      </c>
      <c r="CQ25" t="s">
        <v>508</v>
      </c>
      <c r="CR25" t="s">
        <v>109</v>
      </c>
      <c r="CS25" t="s">
        <v>109</v>
      </c>
      <c r="CT25" s="28"/>
      <c r="CU25" s="62">
        <v>41907</v>
      </c>
      <c r="CV25" s="28" t="s">
        <v>558</v>
      </c>
      <c r="CW25" t="s">
        <v>558</v>
      </c>
      <c r="CX25" t="s">
        <v>114</v>
      </c>
      <c r="CY25" t="s">
        <v>109</v>
      </c>
      <c r="CZ25" t="s">
        <v>114</v>
      </c>
      <c r="DA25" t="s">
        <v>109</v>
      </c>
      <c r="DB25">
        <v>2023</v>
      </c>
      <c r="DC25" s="1">
        <v>45140</v>
      </c>
      <c r="DD25">
        <v>8</v>
      </c>
      <c r="DE25">
        <v>32</v>
      </c>
      <c r="DF25" s="1">
        <v>45138</v>
      </c>
      <c r="DG25" t="s">
        <v>16285</v>
      </c>
      <c r="DH25" t="s">
        <v>16277</v>
      </c>
      <c r="DI25" t="s">
        <v>7647</v>
      </c>
      <c r="DJ25" t="s">
        <v>7185</v>
      </c>
      <c r="DK25" t="s">
        <v>7187</v>
      </c>
      <c r="DL25" t="s">
        <v>7199</v>
      </c>
      <c r="DM25" t="s">
        <v>7280</v>
      </c>
      <c r="DN25" t="s">
        <v>1478</v>
      </c>
      <c r="DO25" s="28" t="s">
        <v>109</v>
      </c>
      <c r="DP25" s="28" t="s">
        <v>57</v>
      </c>
      <c r="DQ25" s="28" t="s">
        <v>110</v>
      </c>
      <c r="DR25" s="28" t="s">
        <v>7661</v>
      </c>
      <c r="DS25" s="28" t="s">
        <v>7662</v>
      </c>
      <c r="DT25" s="28" t="s">
        <v>7663</v>
      </c>
      <c r="DU25" s="28" t="s">
        <v>1487</v>
      </c>
      <c r="EO25" s="54"/>
      <c r="EP25" s="55"/>
    </row>
    <row r="26" spans="2:146">
      <c r="B26" s="28">
        <v>443</v>
      </c>
      <c r="C26" s="120">
        <v>45138</v>
      </c>
      <c r="D26" s="28" t="s">
        <v>109</v>
      </c>
      <c r="E26" t="s">
        <v>109</v>
      </c>
      <c r="F26" s="28" t="s">
        <v>6972</v>
      </c>
      <c r="G26" s="28" t="s">
        <v>209</v>
      </c>
      <c r="H26" s="28" t="s">
        <v>211</v>
      </c>
      <c r="I26" s="28" t="s">
        <v>6939</v>
      </c>
      <c r="J26">
        <v>3</v>
      </c>
      <c r="K26" s="28" t="s">
        <v>6697</v>
      </c>
      <c r="L26" s="28" t="s">
        <v>1064</v>
      </c>
      <c r="M26" s="28" t="s">
        <v>162</v>
      </c>
      <c r="N26" s="28">
        <v>4</v>
      </c>
      <c r="O26" s="28" t="s">
        <v>1498</v>
      </c>
      <c r="P26" s="28" t="s">
        <v>1452</v>
      </c>
      <c r="Q26" s="28" t="s">
        <v>1520</v>
      </c>
      <c r="R26" s="28" t="s">
        <v>1521</v>
      </c>
      <c r="S26" s="28" t="s">
        <v>1521</v>
      </c>
      <c r="T26" s="28" t="s">
        <v>1325</v>
      </c>
      <c r="U26" s="28" t="s">
        <v>180</v>
      </c>
      <c r="V26" s="28" t="s">
        <v>110</v>
      </c>
      <c r="W26" s="28" t="s">
        <v>131</v>
      </c>
      <c r="X26" t="s">
        <v>109</v>
      </c>
      <c r="Y26" s="28" t="s">
        <v>109</v>
      </c>
      <c r="Z26" s="28" t="s">
        <v>7279</v>
      </c>
      <c r="AA26" s="28" t="s">
        <v>210</v>
      </c>
      <c r="AB26" s="28" t="s">
        <v>6970</v>
      </c>
      <c r="AC26" s="28" t="s">
        <v>6971</v>
      </c>
      <c r="AD26" t="s">
        <v>5342</v>
      </c>
      <c r="AE26" s="28" t="s">
        <v>1517</v>
      </c>
      <c r="AF26" s="28" t="s">
        <v>1519</v>
      </c>
      <c r="AG26" s="28" t="s">
        <v>161</v>
      </c>
      <c r="AH26" s="28" t="s">
        <v>694</v>
      </c>
      <c r="AI26" s="28" t="s">
        <v>110</v>
      </c>
      <c r="AJ26" s="28" t="s">
        <v>110</v>
      </c>
      <c r="AK26" s="28" t="s">
        <v>110</v>
      </c>
      <c r="AL26" s="28" t="s">
        <v>110</v>
      </c>
      <c r="AM26">
        <v>20000</v>
      </c>
      <c r="AN26" s="28">
        <v>4</v>
      </c>
      <c r="AO26" s="28">
        <v>28.576000000000001</v>
      </c>
      <c r="AP26" s="28">
        <v>31.196000000000002</v>
      </c>
      <c r="AQ26" s="28" t="s">
        <v>5363</v>
      </c>
      <c r="AR26" t="s">
        <v>5362</v>
      </c>
      <c r="AS26" t="s">
        <v>5366</v>
      </c>
      <c r="AT26" t="s">
        <v>180</v>
      </c>
      <c r="AU26" s="28" t="s">
        <v>530</v>
      </c>
      <c r="AV26" t="s">
        <v>7223</v>
      </c>
      <c r="AW26" t="s">
        <v>7180</v>
      </c>
      <c r="AX26" t="s">
        <v>16276</v>
      </c>
      <c r="AY26" t="s">
        <v>7678</v>
      </c>
      <c r="AZ26" t="s">
        <v>110</v>
      </c>
      <c r="BA26" s="28" t="s">
        <v>1524</v>
      </c>
      <c r="BB26" s="28" t="s">
        <v>1518</v>
      </c>
      <c r="BC26" t="s">
        <v>7679</v>
      </c>
      <c r="BD26" s="28" t="s">
        <v>7213</v>
      </c>
      <c r="BE26" s="28" t="s">
        <v>7680</v>
      </c>
      <c r="BF26" s="28" t="s">
        <v>7667</v>
      </c>
      <c r="BG26" s="28" t="s">
        <v>7681</v>
      </c>
      <c r="BH26" s="28" t="s">
        <v>109</v>
      </c>
      <c r="BI26" s="28" t="s">
        <v>109</v>
      </c>
      <c r="BJ26" s="28" t="s">
        <v>1522</v>
      </c>
      <c r="BK26">
        <v>99.721999999999994</v>
      </c>
      <c r="BL26" s="28" t="s">
        <v>131</v>
      </c>
      <c r="BM26" s="62">
        <v>45145</v>
      </c>
      <c r="BN26" s="120">
        <v>45329</v>
      </c>
      <c r="BO26" t="s">
        <v>167</v>
      </c>
      <c r="BP26" s="28" t="s">
        <v>1523</v>
      </c>
      <c r="BQ26" s="28" t="s">
        <v>110</v>
      </c>
      <c r="BR26" s="28" t="s">
        <v>109</v>
      </c>
      <c r="BS26" s="120">
        <v>46425</v>
      </c>
      <c r="BT26" s="28" t="s">
        <v>132</v>
      </c>
      <c r="BU26" s="28" t="s">
        <v>6972</v>
      </c>
      <c r="BV26" s="28" t="s">
        <v>109</v>
      </c>
      <c r="BW26" s="28" t="s">
        <v>109</v>
      </c>
      <c r="BX26" s="28" t="s">
        <v>109</v>
      </c>
      <c r="BY26" s="28" t="s">
        <v>110</v>
      </c>
      <c r="BZ26" t="s">
        <v>109</v>
      </c>
      <c r="CA26" t="s">
        <v>1525</v>
      </c>
      <c r="CB26" t="s">
        <v>1526</v>
      </c>
      <c r="CC26" s="28" t="s">
        <v>136</v>
      </c>
      <c r="CD26" s="28" t="s">
        <v>109</v>
      </c>
      <c r="CE26" s="28" t="s">
        <v>110</v>
      </c>
      <c r="CF26" s="28" t="s">
        <v>110</v>
      </c>
      <c r="CG26" s="28" t="s">
        <v>209</v>
      </c>
      <c r="CH26" s="28" t="s">
        <v>110</v>
      </c>
      <c r="CI26" t="s">
        <v>1470</v>
      </c>
      <c r="CJ26">
        <v>1</v>
      </c>
      <c r="CK26">
        <v>1</v>
      </c>
      <c r="CL26" s="28">
        <v>1</v>
      </c>
      <c r="CM26" t="s">
        <v>114</v>
      </c>
      <c r="CN26">
        <v>23050</v>
      </c>
      <c r="CO26" s="28" t="s">
        <v>110</v>
      </c>
      <c r="CP26" s="28" t="s">
        <v>6697</v>
      </c>
      <c r="CQ26" t="s">
        <v>5729</v>
      </c>
      <c r="CR26" t="s">
        <v>6698</v>
      </c>
      <c r="CS26" t="s">
        <v>110</v>
      </c>
      <c r="CT26" s="28"/>
      <c r="CU26" s="62">
        <v>43063</v>
      </c>
      <c r="CV26" s="28" t="s">
        <v>558</v>
      </c>
      <c r="CW26" t="s">
        <v>110</v>
      </c>
      <c r="CX26" t="s">
        <v>114</v>
      </c>
      <c r="CY26" t="s">
        <v>109</v>
      </c>
      <c r="CZ26" t="s">
        <v>114</v>
      </c>
      <c r="DA26" t="s">
        <v>109</v>
      </c>
      <c r="DB26">
        <v>2023</v>
      </c>
      <c r="DC26" s="1">
        <v>45138</v>
      </c>
      <c r="DD26">
        <v>7</v>
      </c>
      <c r="DE26">
        <v>32</v>
      </c>
      <c r="DF26" s="1">
        <v>45138</v>
      </c>
      <c r="DG26" t="s">
        <v>16285</v>
      </c>
      <c r="DH26" t="s">
        <v>16277</v>
      </c>
      <c r="DI26" t="s">
        <v>7647</v>
      </c>
      <c r="DJ26" t="s">
        <v>7383</v>
      </c>
      <c r="DK26" t="s">
        <v>7187</v>
      </c>
      <c r="DL26" t="s">
        <v>7199</v>
      </c>
      <c r="DM26" t="s">
        <v>7280</v>
      </c>
      <c r="DN26" t="s">
        <v>1517</v>
      </c>
      <c r="DO26" s="28" t="s">
        <v>109</v>
      </c>
      <c r="DP26" s="28" t="s">
        <v>57</v>
      </c>
      <c r="DQ26" s="28" t="s">
        <v>110</v>
      </c>
      <c r="DR26" s="28" t="s">
        <v>7682</v>
      </c>
      <c r="DS26" s="28" t="s">
        <v>7683</v>
      </c>
      <c r="DT26" s="28" t="s">
        <v>7684</v>
      </c>
      <c r="DU26" s="28" t="s">
        <v>1527</v>
      </c>
      <c r="EO26" s="54"/>
      <c r="EP26" s="55"/>
    </row>
    <row r="27" spans="2:146">
      <c r="B27" s="28">
        <v>442</v>
      </c>
      <c r="C27" s="120">
        <v>45127</v>
      </c>
      <c r="D27" s="28" t="s">
        <v>109</v>
      </c>
      <c r="E27" t="s">
        <v>7207</v>
      </c>
      <c r="F27" s="28" t="s">
        <v>7699</v>
      </c>
      <c r="G27" s="28" t="s">
        <v>226</v>
      </c>
      <c r="H27" s="28" t="s">
        <v>378</v>
      </c>
      <c r="I27" s="28" t="s">
        <v>379</v>
      </c>
      <c r="J27">
        <v>1</v>
      </c>
      <c r="K27" s="28" t="s">
        <v>7698</v>
      </c>
      <c r="L27" s="28" t="s">
        <v>108</v>
      </c>
      <c r="M27" s="28" t="s">
        <v>111</v>
      </c>
      <c r="N27" s="28">
        <v>4.5999999999999996</v>
      </c>
      <c r="O27" s="28" t="s">
        <v>413</v>
      </c>
      <c r="P27" s="28" t="s">
        <v>1558</v>
      </c>
      <c r="Q27" s="28" t="s">
        <v>1559</v>
      </c>
      <c r="R27" s="28" t="s">
        <v>1558</v>
      </c>
      <c r="S27" s="28" t="s">
        <v>110</v>
      </c>
      <c r="T27" s="28" t="s">
        <v>1165</v>
      </c>
      <c r="U27" s="28" t="s">
        <v>130</v>
      </c>
      <c r="V27" s="28" t="s">
        <v>7207</v>
      </c>
      <c r="W27" s="28" t="s">
        <v>166</v>
      </c>
      <c r="X27" t="s">
        <v>109</v>
      </c>
      <c r="Y27" s="28" t="s">
        <v>109</v>
      </c>
      <c r="Z27" s="28" t="s">
        <v>6928</v>
      </c>
      <c r="AA27" s="28" t="s">
        <v>110</v>
      </c>
      <c r="AB27" s="28" t="s">
        <v>110</v>
      </c>
      <c r="AC27" s="28" t="s">
        <v>110</v>
      </c>
      <c r="AD27" t="s">
        <v>5342</v>
      </c>
      <c r="AE27" s="28" t="s">
        <v>1556</v>
      </c>
      <c r="AF27" s="28" t="s">
        <v>108</v>
      </c>
      <c r="AG27" s="28" t="s">
        <v>124</v>
      </c>
      <c r="AH27" s="28" t="s">
        <v>460</v>
      </c>
      <c r="AI27" s="28" t="s">
        <v>6081</v>
      </c>
      <c r="AJ27" s="28" t="s">
        <v>110</v>
      </c>
      <c r="AK27" s="28" t="s">
        <v>407</v>
      </c>
      <c r="AL27" s="28" t="s">
        <v>7306</v>
      </c>
      <c r="AM27"/>
      <c r="AN27" s="28">
        <v>0.63900000000000001</v>
      </c>
      <c r="AO27" s="28">
        <v>4.5999999999999996</v>
      </c>
      <c r="AP27" s="28">
        <v>5</v>
      </c>
      <c r="AQ27" s="28" t="s">
        <v>141</v>
      </c>
      <c r="AR27" t="s">
        <v>140</v>
      </c>
      <c r="AS27" t="s">
        <v>5690</v>
      </c>
      <c r="AT27" t="s">
        <v>130</v>
      </c>
      <c r="AU27" s="28" t="s">
        <v>510</v>
      </c>
      <c r="AV27" t="s">
        <v>7184</v>
      </c>
      <c r="AW27" t="s">
        <v>7180</v>
      </c>
      <c r="AX27" t="s">
        <v>16276</v>
      </c>
      <c r="AY27" t="s">
        <v>7678</v>
      </c>
      <c r="AZ27" t="s">
        <v>7179</v>
      </c>
      <c r="BA27" s="28" t="s">
        <v>7701</v>
      </c>
      <c r="BB27" s="28" t="s">
        <v>1557</v>
      </c>
      <c r="BC27" t="s">
        <v>7679</v>
      </c>
      <c r="BD27" s="28" t="s">
        <v>7207</v>
      </c>
      <c r="BE27" s="28" t="s">
        <v>7702</v>
      </c>
      <c r="BF27" s="28" t="s">
        <v>7304</v>
      </c>
      <c r="BG27" s="28" t="s">
        <v>7282</v>
      </c>
      <c r="BH27" s="28" t="s">
        <v>109</v>
      </c>
      <c r="BI27" s="28" t="s">
        <v>109</v>
      </c>
      <c r="BJ27" s="28" t="s">
        <v>129</v>
      </c>
      <c r="BK27">
        <v>100</v>
      </c>
      <c r="BL27" s="28" t="s">
        <v>166</v>
      </c>
      <c r="BM27" s="62">
        <v>45134</v>
      </c>
      <c r="BN27" s="120">
        <v>45318</v>
      </c>
      <c r="BO27" t="s">
        <v>133</v>
      </c>
      <c r="BP27" s="28" t="s">
        <v>1560</v>
      </c>
      <c r="BQ27" s="28" t="s">
        <v>110</v>
      </c>
      <c r="BR27" s="28" t="s">
        <v>109</v>
      </c>
      <c r="BS27" s="120">
        <v>46200</v>
      </c>
      <c r="BT27" s="28" t="s">
        <v>132</v>
      </c>
      <c r="BU27" s="28" t="s">
        <v>6973</v>
      </c>
      <c r="BV27" s="28" t="s">
        <v>6930</v>
      </c>
      <c r="BW27" s="28" t="s">
        <v>109</v>
      </c>
      <c r="BX27" s="28" t="s">
        <v>109</v>
      </c>
      <c r="BY27" s="28" t="s">
        <v>110</v>
      </c>
      <c r="BZ27" t="s">
        <v>109</v>
      </c>
      <c r="CA27" t="s">
        <v>110</v>
      </c>
      <c r="CB27" t="s">
        <v>1544</v>
      </c>
      <c r="CC27" s="28" t="s">
        <v>136</v>
      </c>
      <c r="CD27" s="28" t="s">
        <v>109</v>
      </c>
      <c r="CE27" s="28" t="s">
        <v>110</v>
      </c>
      <c r="CF27" s="28" t="s">
        <v>110</v>
      </c>
      <c r="CG27" s="28" t="s">
        <v>110</v>
      </c>
      <c r="CH27" s="28" t="s">
        <v>110</v>
      </c>
      <c r="CI27" t="s">
        <v>2859</v>
      </c>
      <c r="CJ27">
        <v>1</v>
      </c>
      <c r="CK27">
        <v>1</v>
      </c>
      <c r="CL27" s="28">
        <v>1</v>
      </c>
      <c r="CM27" t="s">
        <v>114</v>
      </c>
      <c r="CN27">
        <v>23049</v>
      </c>
      <c r="CO27" s="28" t="s">
        <v>110</v>
      </c>
      <c r="CP27" s="28" t="s">
        <v>6091</v>
      </c>
      <c r="CQ27" t="s">
        <v>110</v>
      </c>
      <c r="CR27" t="s">
        <v>109</v>
      </c>
      <c r="CS27" t="s">
        <v>5615</v>
      </c>
      <c r="CT27" s="28"/>
      <c r="CU27" s="62">
        <v>45009</v>
      </c>
      <c r="CV27" s="28" t="s">
        <v>144</v>
      </c>
      <c r="CW27" t="s">
        <v>110</v>
      </c>
      <c r="CX27" t="s">
        <v>114</v>
      </c>
      <c r="CY27" t="s">
        <v>109</v>
      </c>
      <c r="CZ27" t="s">
        <v>114</v>
      </c>
      <c r="DA27" t="s">
        <v>109</v>
      </c>
      <c r="DB27">
        <v>2023</v>
      </c>
      <c r="DC27" s="1">
        <v>45127</v>
      </c>
      <c r="DD27">
        <v>7</v>
      </c>
      <c r="DE27">
        <v>30</v>
      </c>
      <c r="DF27" s="1">
        <v>45124</v>
      </c>
      <c r="DG27" t="s">
        <v>16287</v>
      </c>
      <c r="DH27" t="s">
        <v>16277</v>
      </c>
      <c r="DI27" t="s">
        <v>7700</v>
      </c>
      <c r="DJ27" t="s">
        <v>7185</v>
      </c>
      <c r="DK27" t="s">
        <v>7187</v>
      </c>
      <c r="DL27" t="s">
        <v>7188</v>
      </c>
      <c r="DM27" t="s">
        <v>110</v>
      </c>
      <c r="DN27" t="s">
        <v>110</v>
      </c>
      <c r="DO27" s="28" t="s">
        <v>109</v>
      </c>
      <c r="DP27" s="28" t="s">
        <v>58</v>
      </c>
      <c r="DQ27" s="28" t="s">
        <v>110</v>
      </c>
      <c r="DR27" s="28" t="s">
        <v>7703</v>
      </c>
      <c r="DS27" s="28" t="s">
        <v>7704</v>
      </c>
      <c r="DT27" s="28" t="s">
        <v>7705</v>
      </c>
      <c r="DU27" s="28" t="s">
        <v>1561</v>
      </c>
      <c r="EO27" s="54"/>
      <c r="EP27" s="55"/>
    </row>
    <row r="28" spans="2:146">
      <c r="B28" s="28">
        <v>441</v>
      </c>
      <c r="C28" s="120">
        <v>45119</v>
      </c>
      <c r="D28" s="28" t="s">
        <v>206</v>
      </c>
      <c r="E28" t="s">
        <v>7207</v>
      </c>
      <c r="F28" s="28" t="s">
        <v>6974</v>
      </c>
      <c r="G28" s="28" t="s">
        <v>226</v>
      </c>
      <c r="H28" s="28" t="s">
        <v>378</v>
      </c>
      <c r="I28" s="28" t="s">
        <v>212</v>
      </c>
      <c r="J28">
        <v>1</v>
      </c>
      <c r="K28" s="28" t="s">
        <v>7728</v>
      </c>
      <c r="L28" s="28" t="s">
        <v>108</v>
      </c>
      <c r="M28" s="28" t="s">
        <v>111</v>
      </c>
      <c r="N28" s="28">
        <v>12.5</v>
      </c>
      <c r="O28" s="28" t="s">
        <v>126</v>
      </c>
      <c r="P28" s="28" t="s">
        <v>1558</v>
      </c>
      <c r="Q28" s="28" t="s">
        <v>921</v>
      </c>
      <c r="R28" s="28" t="s">
        <v>1558</v>
      </c>
      <c r="S28" s="28" t="s">
        <v>110</v>
      </c>
      <c r="T28" s="28" t="s">
        <v>1470</v>
      </c>
      <c r="U28" s="28" t="s">
        <v>130</v>
      </c>
      <c r="V28" s="28" t="s">
        <v>7246</v>
      </c>
      <c r="W28" s="28" t="s">
        <v>166</v>
      </c>
      <c r="X28" t="s">
        <v>109</v>
      </c>
      <c r="Y28" s="28" t="s">
        <v>109</v>
      </c>
      <c r="Z28" s="28" t="s">
        <v>6928</v>
      </c>
      <c r="AA28" s="28" t="s">
        <v>110</v>
      </c>
      <c r="AB28" s="28" t="s">
        <v>110</v>
      </c>
      <c r="AC28" s="28" t="s">
        <v>110</v>
      </c>
      <c r="AD28" t="s">
        <v>114</v>
      </c>
      <c r="AE28" s="28" t="s">
        <v>1603</v>
      </c>
      <c r="AF28" s="28" t="s">
        <v>108</v>
      </c>
      <c r="AG28" s="28" t="s">
        <v>300</v>
      </c>
      <c r="AH28" s="28" t="s">
        <v>294</v>
      </c>
      <c r="AI28" s="28" t="s">
        <v>5528</v>
      </c>
      <c r="AJ28" s="28" t="s">
        <v>110</v>
      </c>
      <c r="AK28" s="28" t="s">
        <v>407</v>
      </c>
      <c r="AL28" s="28" t="s">
        <v>7306</v>
      </c>
      <c r="AM28"/>
      <c r="AN28" s="28">
        <v>1.75</v>
      </c>
      <c r="AO28" s="28">
        <v>12.5</v>
      </c>
      <c r="AP28" s="28">
        <v>13.65</v>
      </c>
      <c r="AQ28" s="28" t="s">
        <v>141</v>
      </c>
      <c r="AR28" t="s">
        <v>140</v>
      </c>
      <c r="AS28" t="s">
        <v>605</v>
      </c>
      <c r="AT28" t="s">
        <v>130</v>
      </c>
      <c r="AU28" s="28" t="s">
        <v>510</v>
      </c>
      <c r="AV28" t="s">
        <v>7184</v>
      </c>
      <c r="AW28" t="s">
        <v>7180</v>
      </c>
      <c r="AX28" t="s">
        <v>16276</v>
      </c>
      <c r="AY28" t="s">
        <v>7678</v>
      </c>
      <c r="AZ28" t="s">
        <v>7179</v>
      </c>
      <c r="BA28" s="28" t="s">
        <v>7729</v>
      </c>
      <c r="BB28" s="28" t="s">
        <v>1604</v>
      </c>
      <c r="BC28" t="s">
        <v>7679</v>
      </c>
      <c r="BD28" s="28" t="s">
        <v>7246</v>
      </c>
      <c r="BE28" s="28" t="s">
        <v>7730</v>
      </c>
      <c r="BF28" s="28" t="s">
        <v>7189</v>
      </c>
      <c r="BG28" s="28" t="s">
        <v>7282</v>
      </c>
      <c r="BH28" s="28" t="s">
        <v>109</v>
      </c>
      <c r="BI28" s="28" t="s">
        <v>109</v>
      </c>
      <c r="BJ28" s="28" t="s">
        <v>129</v>
      </c>
      <c r="BK28">
        <v>100</v>
      </c>
      <c r="BL28" s="28" t="s">
        <v>166</v>
      </c>
      <c r="BM28" s="62">
        <v>45126</v>
      </c>
      <c r="BN28" s="120">
        <v>45492</v>
      </c>
      <c r="BO28" t="s">
        <v>133</v>
      </c>
      <c r="BP28" s="28" t="s">
        <v>1605</v>
      </c>
      <c r="BQ28" s="28" t="s">
        <v>110</v>
      </c>
      <c r="BR28" s="28" t="s">
        <v>109</v>
      </c>
      <c r="BS28" s="120">
        <v>46222</v>
      </c>
      <c r="BT28" s="28" t="s">
        <v>192</v>
      </c>
      <c r="BU28" s="28" t="s">
        <v>6974</v>
      </c>
      <c r="BV28" s="28" t="s">
        <v>109</v>
      </c>
      <c r="BW28" s="28" t="s">
        <v>109</v>
      </c>
      <c r="BX28" s="28" t="s">
        <v>109</v>
      </c>
      <c r="BY28" s="28" t="s">
        <v>110</v>
      </c>
      <c r="BZ28" t="s">
        <v>109</v>
      </c>
      <c r="CA28" t="s">
        <v>110</v>
      </c>
      <c r="CB28" t="s">
        <v>1606</v>
      </c>
      <c r="CC28" s="28" t="s">
        <v>136</v>
      </c>
      <c r="CD28" s="28" t="s">
        <v>109</v>
      </c>
      <c r="CE28" s="28" t="s">
        <v>7367</v>
      </c>
      <c r="CF28" s="28" t="s">
        <v>7562</v>
      </c>
      <c r="CG28" s="28" t="s">
        <v>110</v>
      </c>
      <c r="CH28" s="28" t="s">
        <v>110</v>
      </c>
      <c r="CI28" t="s">
        <v>2643</v>
      </c>
      <c r="CJ28">
        <v>1</v>
      </c>
      <c r="CK28">
        <v>1</v>
      </c>
      <c r="CL28" s="28">
        <v>1</v>
      </c>
      <c r="CM28" t="s">
        <v>114</v>
      </c>
      <c r="CN28">
        <v>23048</v>
      </c>
      <c r="CO28" s="28" t="s">
        <v>110</v>
      </c>
      <c r="CP28" s="28" t="s">
        <v>5817</v>
      </c>
      <c r="CQ28" t="s">
        <v>110</v>
      </c>
      <c r="CR28" t="s">
        <v>109</v>
      </c>
      <c r="CS28" t="s">
        <v>5615</v>
      </c>
      <c r="CT28" s="28"/>
      <c r="CU28" s="62">
        <v>45119</v>
      </c>
      <c r="CV28" s="28" t="s">
        <v>144</v>
      </c>
      <c r="CW28" t="s">
        <v>144</v>
      </c>
      <c r="CX28" t="s">
        <v>114</v>
      </c>
      <c r="CY28" t="s">
        <v>109</v>
      </c>
      <c r="CZ28" t="s">
        <v>114</v>
      </c>
      <c r="DA28" t="s">
        <v>109</v>
      </c>
      <c r="DB28">
        <v>2023</v>
      </c>
      <c r="DC28" s="1">
        <v>45119</v>
      </c>
      <c r="DD28">
        <v>7</v>
      </c>
      <c r="DE28">
        <v>29</v>
      </c>
      <c r="DF28" s="1">
        <v>45117</v>
      </c>
      <c r="DG28" t="s">
        <v>16288</v>
      </c>
      <c r="DH28" t="s">
        <v>16277</v>
      </c>
      <c r="DI28" t="s">
        <v>7716</v>
      </c>
      <c r="DJ28" t="s">
        <v>7185</v>
      </c>
      <c r="DK28" t="s">
        <v>7187</v>
      </c>
      <c r="DL28" t="s">
        <v>7188</v>
      </c>
      <c r="DM28" t="s">
        <v>110</v>
      </c>
      <c r="DN28" t="s">
        <v>110</v>
      </c>
      <c r="DO28" s="28" t="s">
        <v>109</v>
      </c>
      <c r="DP28" s="28" t="s">
        <v>58</v>
      </c>
      <c r="DQ28" s="28" t="s">
        <v>206</v>
      </c>
      <c r="DR28" s="28" t="s">
        <v>7731</v>
      </c>
      <c r="DS28" s="28" t="s">
        <v>7726</v>
      </c>
      <c r="DT28" s="28" t="s">
        <v>7732</v>
      </c>
      <c r="DU28" s="28" t="s">
        <v>1607</v>
      </c>
      <c r="EO28" s="54"/>
      <c r="EP28" s="55"/>
    </row>
    <row r="29" spans="2:146">
      <c r="B29" s="28">
        <v>440</v>
      </c>
      <c r="C29" s="120">
        <v>45118</v>
      </c>
      <c r="D29" s="28" t="s">
        <v>109</v>
      </c>
      <c r="E29" t="s">
        <v>109</v>
      </c>
      <c r="F29" s="28" t="s">
        <v>7734</v>
      </c>
      <c r="G29" s="28" t="s">
        <v>226</v>
      </c>
      <c r="H29" s="28" t="s">
        <v>378</v>
      </c>
      <c r="I29" s="28" t="s">
        <v>212</v>
      </c>
      <c r="J29">
        <v>3</v>
      </c>
      <c r="K29" s="28" t="s">
        <v>7733</v>
      </c>
      <c r="L29" s="28" t="s">
        <v>108</v>
      </c>
      <c r="M29" s="28" t="s">
        <v>162</v>
      </c>
      <c r="N29" s="28">
        <v>1.25</v>
      </c>
      <c r="O29" s="28" t="s">
        <v>149</v>
      </c>
      <c r="P29" s="28" t="s">
        <v>404</v>
      </c>
      <c r="Q29" s="28" t="s">
        <v>110</v>
      </c>
      <c r="R29" s="28" t="s">
        <v>110</v>
      </c>
      <c r="S29" s="28" t="s">
        <v>110</v>
      </c>
      <c r="T29" s="28" t="s">
        <v>110</v>
      </c>
      <c r="U29" s="28" t="s">
        <v>165</v>
      </c>
      <c r="V29" s="28" t="s">
        <v>110</v>
      </c>
      <c r="W29" s="28" t="s">
        <v>832</v>
      </c>
      <c r="X29" t="s">
        <v>109</v>
      </c>
      <c r="Y29" s="28" t="s">
        <v>389</v>
      </c>
      <c r="Z29" s="28" t="s">
        <v>6928</v>
      </c>
      <c r="AA29" s="28" t="s">
        <v>110</v>
      </c>
      <c r="AB29" s="28" t="s">
        <v>110</v>
      </c>
      <c r="AC29" s="28" t="s">
        <v>110</v>
      </c>
      <c r="AD29" t="s">
        <v>5342</v>
      </c>
      <c r="AE29" s="28" t="s">
        <v>526</v>
      </c>
      <c r="AF29" s="28" t="s">
        <v>511</v>
      </c>
      <c r="AG29" s="28" t="s">
        <v>161</v>
      </c>
      <c r="AH29" s="28" t="s">
        <v>324</v>
      </c>
      <c r="AI29" s="28" t="s">
        <v>528</v>
      </c>
      <c r="AJ29" s="28" t="s">
        <v>529</v>
      </c>
      <c r="AK29" s="28" t="s">
        <v>110</v>
      </c>
      <c r="AL29" s="28" t="s">
        <v>110</v>
      </c>
      <c r="AM29">
        <v>514</v>
      </c>
      <c r="AN29" s="28">
        <v>1.25</v>
      </c>
      <c r="AO29" s="28">
        <v>9.0259999999999998</v>
      </c>
      <c r="AP29" s="28">
        <v>9.7850000000000001</v>
      </c>
      <c r="AQ29" s="28" t="s">
        <v>141</v>
      </c>
      <c r="AR29" t="s">
        <v>140</v>
      </c>
      <c r="AS29" t="s">
        <v>5690</v>
      </c>
      <c r="AT29" t="s">
        <v>165</v>
      </c>
      <c r="AU29" s="28" t="s">
        <v>510</v>
      </c>
      <c r="AV29" t="s">
        <v>7184</v>
      </c>
      <c r="AW29" t="s">
        <v>7180</v>
      </c>
      <c r="AX29" t="s">
        <v>16276</v>
      </c>
      <c r="AY29" t="s">
        <v>7678</v>
      </c>
      <c r="AZ29" t="s">
        <v>7179</v>
      </c>
      <c r="BA29" s="28" t="s">
        <v>7735</v>
      </c>
      <c r="BB29" s="28" t="s">
        <v>525</v>
      </c>
      <c r="BC29" t="s">
        <v>7679</v>
      </c>
      <c r="BD29" s="28" t="s">
        <v>7213</v>
      </c>
      <c r="BE29" s="28" t="s">
        <v>7736</v>
      </c>
      <c r="BF29" s="28" t="s">
        <v>182</v>
      </c>
      <c r="BG29" s="28" t="s">
        <v>7282</v>
      </c>
      <c r="BH29" s="28" t="s">
        <v>109</v>
      </c>
      <c r="BI29" s="28" t="s">
        <v>109</v>
      </c>
      <c r="BJ29" s="28" t="s">
        <v>129</v>
      </c>
      <c r="BK29">
        <v>100</v>
      </c>
      <c r="BL29" s="28" t="s">
        <v>832</v>
      </c>
      <c r="BM29" s="62">
        <v>45090</v>
      </c>
      <c r="BN29" s="120">
        <v>45273</v>
      </c>
      <c r="BO29" t="s">
        <v>167</v>
      </c>
      <c r="BP29" s="28" t="s">
        <v>536</v>
      </c>
      <c r="BQ29" s="28" t="s">
        <v>110</v>
      </c>
      <c r="BR29" s="28" t="s">
        <v>109</v>
      </c>
      <c r="BS29" s="120">
        <v>45454</v>
      </c>
      <c r="BT29" s="28" t="s">
        <v>132</v>
      </c>
      <c r="BU29" s="28" t="s">
        <v>6975</v>
      </c>
      <c r="BV29" s="28" t="s">
        <v>6930</v>
      </c>
      <c r="BW29" s="28" t="s">
        <v>109</v>
      </c>
      <c r="BX29" s="28" t="s">
        <v>182</v>
      </c>
      <c r="BY29" s="28" t="s">
        <v>110</v>
      </c>
      <c r="BZ29" t="s">
        <v>109</v>
      </c>
      <c r="CA29" t="s">
        <v>110</v>
      </c>
      <c r="CB29" t="s">
        <v>109</v>
      </c>
      <c r="CC29" s="28" t="s">
        <v>109</v>
      </c>
      <c r="CD29" s="28" t="s">
        <v>109</v>
      </c>
      <c r="CE29" s="28" t="s">
        <v>110</v>
      </c>
      <c r="CF29" s="28" t="s">
        <v>110</v>
      </c>
      <c r="CG29" s="28" t="s">
        <v>110</v>
      </c>
      <c r="CH29" s="28" t="s">
        <v>110</v>
      </c>
      <c r="CI29" t="s">
        <v>1140</v>
      </c>
      <c r="CJ29">
        <v>1</v>
      </c>
      <c r="CK29">
        <v>1</v>
      </c>
      <c r="CL29" s="28">
        <v>1</v>
      </c>
      <c r="CM29" t="s">
        <v>114</v>
      </c>
      <c r="CN29">
        <v>23046</v>
      </c>
      <c r="CO29" s="28" t="s">
        <v>110</v>
      </c>
      <c r="CP29" s="28" t="s">
        <v>6213</v>
      </c>
      <c r="CQ29" t="s">
        <v>110</v>
      </c>
      <c r="CR29" t="s">
        <v>109</v>
      </c>
      <c r="CS29" t="s">
        <v>5616</v>
      </c>
      <c r="CT29" s="28"/>
      <c r="CU29" s="62">
        <v>44767</v>
      </c>
      <c r="CV29" s="28" t="s">
        <v>144</v>
      </c>
      <c r="CW29" t="s">
        <v>144</v>
      </c>
      <c r="CX29" t="s">
        <v>114</v>
      </c>
      <c r="CY29" t="s">
        <v>109</v>
      </c>
      <c r="CZ29" t="s">
        <v>114</v>
      </c>
      <c r="DA29" t="s">
        <v>109</v>
      </c>
      <c r="DB29">
        <v>2023</v>
      </c>
      <c r="DC29" s="1">
        <v>45118</v>
      </c>
      <c r="DD29">
        <v>7</v>
      </c>
      <c r="DE29">
        <v>29</v>
      </c>
      <c r="DF29" s="1">
        <v>45117</v>
      </c>
      <c r="DG29" t="s">
        <v>16288</v>
      </c>
      <c r="DH29" t="s">
        <v>16277</v>
      </c>
      <c r="DI29" t="s">
        <v>7716</v>
      </c>
      <c r="DJ29" t="s">
        <v>7206</v>
      </c>
      <c r="DK29" t="s">
        <v>7187</v>
      </c>
      <c r="DL29" t="s">
        <v>7188</v>
      </c>
      <c r="DM29" t="s">
        <v>110</v>
      </c>
      <c r="DN29" t="s">
        <v>110</v>
      </c>
      <c r="DO29" s="28" t="s">
        <v>526</v>
      </c>
      <c r="DP29" s="28" t="s">
        <v>57</v>
      </c>
      <c r="DQ29" s="28" t="s">
        <v>110</v>
      </c>
      <c r="DR29" s="28" t="s">
        <v>7737</v>
      </c>
      <c r="DS29" s="28" t="s">
        <v>7738</v>
      </c>
      <c r="DT29" s="28" t="s">
        <v>7739</v>
      </c>
      <c r="DU29" s="28" t="s">
        <v>541</v>
      </c>
      <c r="EO29" s="54"/>
      <c r="EP29" s="55"/>
    </row>
    <row r="30" spans="2:146">
      <c r="B30" s="28">
        <v>439</v>
      </c>
      <c r="C30" s="120">
        <v>45118</v>
      </c>
      <c r="D30" s="28" t="s">
        <v>109</v>
      </c>
      <c r="E30" t="s">
        <v>109</v>
      </c>
      <c r="F30" s="28" t="s">
        <v>7740</v>
      </c>
      <c r="G30" s="28" t="s">
        <v>226</v>
      </c>
      <c r="H30" s="28" t="s">
        <v>6976</v>
      </c>
      <c r="I30" s="28" t="s">
        <v>6939</v>
      </c>
      <c r="J30">
        <v>1</v>
      </c>
      <c r="K30" s="28" t="s">
        <v>6790</v>
      </c>
      <c r="L30" s="28" t="s">
        <v>1064</v>
      </c>
      <c r="M30" s="28" t="s">
        <v>162</v>
      </c>
      <c r="N30" s="28">
        <v>5</v>
      </c>
      <c r="O30" s="28" t="s">
        <v>126</v>
      </c>
      <c r="P30" s="28" t="s">
        <v>1615</v>
      </c>
      <c r="Q30" s="28" t="s">
        <v>1616</v>
      </c>
      <c r="R30" s="28" t="s">
        <v>1617</v>
      </c>
      <c r="S30" s="28" t="s">
        <v>1617</v>
      </c>
      <c r="T30" s="28" t="s">
        <v>1165</v>
      </c>
      <c r="U30" s="28" t="s">
        <v>1618</v>
      </c>
      <c r="V30" s="28" t="s">
        <v>110</v>
      </c>
      <c r="W30" s="28" t="s">
        <v>131</v>
      </c>
      <c r="X30" t="s">
        <v>109</v>
      </c>
      <c r="Y30" s="28" t="s">
        <v>109</v>
      </c>
      <c r="Z30" s="28" t="s">
        <v>7279</v>
      </c>
      <c r="AA30" s="28" t="s">
        <v>110</v>
      </c>
      <c r="AB30" s="28" t="s">
        <v>110</v>
      </c>
      <c r="AC30" s="28" t="s">
        <v>6971</v>
      </c>
      <c r="AD30" t="s">
        <v>5342</v>
      </c>
      <c r="AE30" s="28" t="s">
        <v>1612</v>
      </c>
      <c r="AF30" s="28" t="s">
        <v>1614</v>
      </c>
      <c r="AG30" s="28" t="s">
        <v>110</v>
      </c>
      <c r="AH30" s="28" t="s">
        <v>694</v>
      </c>
      <c r="AI30" s="28" t="s">
        <v>5472</v>
      </c>
      <c r="AJ30" s="28" t="s">
        <v>110</v>
      </c>
      <c r="AK30" s="28" t="s">
        <v>110</v>
      </c>
      <c r="AL30" s="28" t="s">
        <v>110</v>
      </c>
      <c r="AM30">
        <v>160</v>
      </c>
      <c r="AN30" s="28">
        <v>5</v>
      </c>
      <c r="AO30" s="28">
        <v>36.104999999999997</v>
      </c>
      <c r="AP30" s="28">
        <v>39.14</v>
      </c>
      <c r="AQ30" s="28" t="s">
        <v>5363</v>
      </c>
      <c r="AR30" t="s">
        <v>5362</v>
      </c>
      <c r="AS30" t="s">
        <v>5366</v>
      </c>
      <c r="AT30" t="s">
        <v>165</v>
      </c>
      <c r="AU30" s="28" t="s">
        <v>530</v>
      </c>
      <c r="AV30" t="s">
        <v>7223</v>
      </c>
      <c r="AW30" t="s">
        <v>7180</v>
      </c>
      <c r="AX30" t="s">
        <v>16276</v>
      </c>
      <c r="AY30" t="s">
        <v>7678</v>
      </c>
      <c r="AZ30" t="s">
        <v>110</v>
      </c>
      <c r="BA30" s="28" t="s">
        <v>1620</v>
      </c>
      <c r="BB30" s="28" t="s">
        <v>1613</v>
      </c>
      <c r="BC30" t="s">
        <v>7679</v>
      </c>
      <c r="BD30" s="28" t="s">
        <v>7213</v>
      </c>
      <c r="BE30" s="28" t="s">
        <v>7235</v>
      </c>
      <c r="BF30" s="28" t="s">
        <v>7189</v>
      </c>
      <c r="BG30" s="28" t="s">
        <v>7282</v>
      </c>
      <c r="BH30" s="28" t="s">
        <v>109</v>
      </c>
      <c r="BI30" s="28" t="s">
        <v>109</v>
      </c>
      <c r="BJ30" s="28" t="s">
        <v>1522</v>
      </c>
      <c r="BK30">
        <v>100</v>
      </c>
      <c r="BL30" s="28" t="s">
        <v>131</v>
      </c>
      <c r="BM30" s="62">
        <v>45125</v>
      </c>
      <c r="BN30" s="120">
        <v>45309</v>
      </c>
      <c r="BO30" t="s">
        <v>167</v>
      </c>
      <c r="BP30" s="28" t="s">
        <v>1619</v>
      </c>
      <c r="BQ30" s="28" t="s">
        <v>110</v>
      </c>
      <c r="BR30" s="28" t="s">
        <v>109</v>
      </c>
      <c r="BS30" s="120">
        <v>46221</v>
      </c>
      <c r="BT30" s="28" t="s">
        <v>132</v>
      </c>
      <c r="BU30" s="28" t="s">
        <v>6936</v>
      </c>
      <c r="BV30" s="28" t="s">
        <v>6977</v>
      </c>
      <c r="BW30" s="28" t="s">
        <v>109</v>
      </c>
      <c r="BX30" s="28" t="s">
        <v>109</v>
      </c>
      <c r="BY30" s="28" t="s">
        <v>110</v>
      </c>
      <c r="BZ30" t="s">
        <v>109</v>
      </c>
      <c r="CA30" t="s">
        <v>1622</v>
      </c>
      <c r="CB30" t="s">
        <v>1623</v>
      </c>
      <c r="CC30" s="28" t="s">
        <v>136</v>
      </c>
      <c r="CD30" s="28" t="s">
        <v>109</v>
      </c>
      <c r="CE30" s="28" t="s">
        <v>110</v>
      </c>
      <c r="CF30" s="28" t="s">
        <v>110</v>
      </c>
      <c r="CG30" s="28" t="s">
        <v>226</v>
      </c>
      <c r="CH30" s="28" t="s">
        <v>110</v>
      </c>
      <c r="CI30" t="s">
        <v>1156</v>
      </c>
      <c r="CJ30">
        <v>1</v>
      </c>
      <c r="CK30">
        <v>1</v>
      </c>
      <c r="CL30" s="28">
        <v>1</v>
      </c>
      <c r="CM30" t="s">
        <v>114</v>
      </c>
      <c r="CN30">
        <v>23047</v>
      </c>
      <c r="CO30" s="28" t="s">
        <v>110</v>
      </c>
      <c r="CP30" s="28" t="s">
        <v>6790</v>
      </c>
      <c r="CQ30" t="s">
        <v>508</v>
      </c>
      <c r="CR30" t="s">
        <v>109</v>
      </c>
      <c r="CS30" t="s">
        <v>110</v>
      </c>
      <c r="CT30" s="28"/>
      <c r="CU30" s="62">
        <v>42501</v>
      </c>
      <c r="CV30" s="28" t="s">
        <v>558</v>
      </c>
      <c r="CW30" t="s">
        <v>558</v>
      </c>
      <c r="CX30" t="s">
        <v>114</v>
      </c>
      <c r="CY30" t="s">
        <v>109</v>
      </c>
      <c r="CZ30" t="s">
        <v>114</v>
      </c>
      <c r="DA30" t="s">
        <v>109</v>
      </c>
      <c r="DB30">
        <v>2023</v>
      </c>
      <c r="DC30" s="1">
        <v>45118</v>
      </c>
      <c r="DD30">
        <v>7</v>
      </c>
      <c r="DE30">
        <v>29</v>
      </c>
      <c r="DF30" s="1">
        <v>45117</v>
      </c>
      <c r="DG30" t="s">
        <v>16288</v>
      </c>
      <c r="DH30" t="s">
        <v>16277</v>
      </c>
      <c r="DI30" t="s">
        <v>7716</v>
      </c>
      <c r="DJ30" t="s">
        <v>7185</v>
      </c>
      <c r="DK30" t="s">
        <v>7187</v>
      </c>
      <c r="DL30" t="s">
        <v>7199</v>
      </c>
      <c r="DM30" t="s">
        <v>7280</v>
      </c>
      <c r="DN30" t="s">
        <v>1621</v>
      </c>
      <c r="DO30" s="28" t="s">
        <v>1612</v>
      </c>
      <c r="DP30" s="28" t="s">
        <v>57</v>
      </c>
      <c r="DQ30" s="28" t="s">
        <v>110</v>
      </c>
      <c r="DR30" s="28" t="s">
        <v>7741</v>
      </c>
      <c r="DS30" s="28" t="s">
        <v>7738</v>
      </c>
      <c r="DT30" s="28" t="s">
        <v>7742</v>
      </c>
      <c r="DU30" s="28" t="s">
        <v>1624</v>
      </c>
      <c r="EO30" s="54"/>
      <c r="EP30" s="55"/>
    </row>
    <row r="31" spans="2:146">
      <c r="B31" s="28">
        <v>438</v>
      </c>
      <c r="C31" s="120">
        <v>45113</v>
      </c>
      <c r="D31" s="28" t="s">
        <v>109</v>
      </c>
      <c r="E31" t="s">
        <v>7207</v>
      </c>
      <c r="F31" s="28" t="s">
        <v>6978</v>
      </c>
      <c r="G31" s="28" t="s">
        <v>226</v>
      </c>
      <c r="H31" s="28" t="s">
        <v>6976</v>
      </c>
      <c r="I31" s="28" t="s">
        <v>6939</v>
      </c>
      <c r="J31">
        <v>2</v>
      </c>
      <c r="K31" s="28" t="s">
        <v>6835</v>
      </c>
      <c r="L31" s="28" t="s">
        <v>108</v>
      </c>
      <c r="M31" s="28" t="s">
        <v>111</v>
      </c>
      <c r="N31" s="28">
        <v>25</v>
      </c>
      <c r="O31" s="28" t="s">
        <v>126</v>
      </c>
      <c r="P31" s="28" t="s">
        <v>1628</v>
      </c>
      <c r="Q31" s="28" t="s">
        <v>1629</v>
      </c>
      <c r="R31" s="28" t="s">
        <v>1628</v>
      </c>
      <c r="S31" s="28" t="s">
        <v>110</v>
      </c>
      <c r="T31" s="28" t="s">
        <v>1131</v>
      </c>
      <c r="U31" s="28" t="s">
        <v>180</v>
      </c>
      <c r="V31" s="28" t="s">
        <v>7207</v>
      </c>
      <c r="W31" s="28" t="s">
        <v>131</v>
      </c>
      <c r="X31" t="s">
        <v>109</v>
      </c>
      <c r="Y31" s="28" t="s">
        <v>109</v>
      </c>
      <c r="Z31" s="28" t="s">
        <v>7279</v>
      </c>
      <c r="AA31" s="28" t="s">
        <v>110</v>
      </c>
      <c r="AB31" s="28" t="s">
        <v>110</v>
      </c>
      <c r="AC31" s="28" t="s">
        <v>110</v>
      </c>
      <c r="AD31" t="s">
        <v>5342</v>
      </c>
      <c r="AE31" s="28" t="s">
        <v>865</v>
      </c>
      <c r="AF31" s="28" t="s">
        <v>1064</v>
      </c>
      <c r="AG31" s="28" t="s">
        <v>110</v>
      </c>
      <c r="AH31" s="28" t="s">
        <v>656</v>
      </c>
      <c r="AI31" s="28" t="s">
        <v>681</v>
      </c>
      <c r="AJ31" s="28" t="s">
        <v>110</v>
      </c>
      <c r="AK31" s="28" t="s">
        <v>110</v>
      </c>
      <c r="AL31" s="28" t="s">
        <v>110</v>
      </c>
      <c r="AM31">
        <v>10000</v>
      </c>
      <c r="AN31" s="28">
        <v>3.45</v>
      </c>
      <c r="AO31" s="28">
        <v>25</v>
      </c>
      <c r="AP31" s="28">
        <v>26.925000000000001</v>
      </c>
      <c r="AQ31" s="28" t="s">
        <v>5363</v>
      </c>
      <c r="AR31" t="s">
        <v>5362</v>
      </c>
      <c r="AS31" t="s">
        <v>5366</v>
      </c>
      <c r="AT31" t="s">
        <v>180</v>
      </c>
      <c r="AU31" s="28" t="s">
        <v>510</v>
      </c>
      <c r="AV31" t="s">
        <v>7223</v>
      </c>
      <c r="AW31" t="s">
        <v>7180</v>
      </c>
      <c r="AX31" t="s">
        <v>16276</v>
      </c>
      <c r="AY31" t="s">
        <v>7678</v>
      </c>
      <c r="AZ31" t="s">
        <v>110</v>
      </c>
      <c r="BA31" s="28" t="s">
        <v>7744</v>
      </c>
      <c r="BB31" s="28" t="s">
        <v>1627</v>
      </c>
      <c r="BC31" t="s">
        <v>7679</v>
      </c>
      <c r="BD31" s="28" t="s">
        <v>7207</v>
      </c>
      <c r="BE31" s="28" t="s">
        <v>7745</v>
      </c>
      <c r="BF31" s="28" t="s">
        <v>7189</v>
      </c>
      <c r="BG31" s="28" t="s">
        <v>7282</v>
      </c>
      <c r="BH31" s="28" t="s">
        <v>109</v>
      </c>
      <c r="BI31" s="28" t="s">
        <v>109</v>
      </c>
      <c r="BJ31" s="28" t="s">
        <v>129</v>
      </c>
      <c r="BK31">
        <v>100</v>
      </c>
      <c r="BL31" s="28" t="s">
        <v>131</v>
      </c>
      <c r="BM31" s="62">
        <v>45120</v>
      </c>
      <c r="BN31" s="120">
        <v>45486</v>
      </c>
      <c r="BO31" t="s">
        <v>167</v>
      </c>
      <c r="BP31" s="28" t="s">
        <v>1630</v>
      </c>
      <c r="BQ31" s="28" t="s">
        <v>110</v>
      </c>
      <c r="BR31" s="28" t="s">
        <v>109</v>
      </c>
      <c r="BS31" s="120">
        <v>46216</v>
      </c>
      <c r="BT31" s="28" t="s">
        <v>192</v>
      </c>
      <c r="BU31" s="28" t="s">
        <v>6978</v>
      </c>
      <c r="BV31" s="28" t="s">
        <v>109</v>
      </c>
      <c r="BW31" s="28" t="s">
        <v>109</v>
      </c>
      <c r="BX31" s="28" t="s">
        <v>109</v>
      </c>
      <c r="BY31" s="28" t="s">
        <v>110</v>
      </c>
      <c r="BZ31" t="s">
        <v>109</v>
      </c>
      <c r="CA31" t="s">
        <v>110</v>
      </c>
      <c r="CB31" t="s">
        <v>1632</v>
      </c>
      <c r="CC31" s="28" t="s">
        <v>136</v>
      </c>
      <c r="CD31" s="28" t="s">
        <v>109</v>
      </c>
      <c r="CE31" s="28" t="s">
        <v>110</v>
      </c>
      <c r="CF31" s="28" t="s">
        <v>110</v>
      </c>
      <c r="CG31" s="28" t="s">
        <v>209</v>
      </c>
      <c r="CH31" s="28" t="s">
        <v>110</v>
      </c>
      <c r="CI31" t="s">
        <v>1325</v>
      </c>
      <c r="CJ31">
        <v>1</v>
      </c>
      <c r="CK31">
        <v>1</v>
      </c>
      <c r="CL31" s="28">
        <v>1</v>
      </c>
      <c r="CM31" t="s">
        <v>114</v>
      </c>
      <c r="CN31">
        <v>23045</v>
      </c>
      <c r="CO31" s="28" t="s">
        <v>110</v>
      </c>
      <c r="CP31" s="28" t="s">
        <v>6835</v>
      </c>
      <c r="CQ31" t="s">
        <v>508</v>
      </c>
      <c r="CR31" t="s">
        <v>109</v>
      </c>
      <c r="CS31" t="s">
        <v>110</v>
      </c>
      <c r="CT31" s="28"/>
      <c r="CU31" s="62">
        <v>41849</v>
      </c>
      <c r="CV31" s="28" t="s">
        <v>558</v>
      </c>
      <c r="CW31" t="s">
        <v>110</v>
      </c>
      <c r="CX31" t="s">
        <v>114</v>
      </c>
      <c r="CY31" t="s">
        <v>109</v>
      </c>
      <c r="CZ31" t="s">
        <v>114</v>
      </c>
      <c r="DA31" t="s">
        <v>109</v>
      </c>
      <c r="DB31">
        <v>2023</v>
      </c>
      <c r="DC31" s="1">
        <v>45113</v>
      </c>
      <c r="DD31">
        <v>7</v>
      </c>
      <c r="DE31">
        <v>28</v>
      </c>
      <c r="DF31" s="1">
        <v>45110</v>
      </c>
      <c r="DG31" t="s">
        <v>16289</v>
      </c>
      <c r="DH31" t="s">
        <v>16277</v>
      </c>
      <c r="DI31" t="s">
        <v>7743</v>
      </c>
      <c r="DJ31" t="s">
        <v>7185</v>
      </c>
      <c r="DK31" t="s">
        <v>7243</v>
      </c>
      <c r="DL31" t="s">
        <v>7199</v>
      </c>
      <c r="DM31" t="s">
        <v>7200</v>
      </c>
      <c r="DN31" t="s">
        <v>865</v>
      </c>
      <c r="DO31" s="28" t="s">
        <v>109</v>
      </c>
      <c r="DP31" s="28" t="s">
        <v>58</v>
      </c>
      <c r="DQ31" s="28" t="s">
        <v>110</v>
      </c>
      <c r="DR31" s="28" t="s">
        <v>7746</v>
      </c>
      <c r="DS31" s="28" t="s">
        <v>7747</v>
      </c>
      <c r="DT31" s="28" t="s">
        <v>7748</v>
      </c>
      <c r="DU31" s="28" t="s">
        <v>1633</v>
      </c>
      <c r="EO31" s="54"/>
      <c r="EP31" s="55"/>
    </row>
    <row r="32" spans="2:146">
      <c r="B32" s="28">
        <v>437</v>
      </c>
      <c r="C32" s="120">
        <v>45104</v>
      </c>
      <c r="D32" s="28" t="s">
        <v>109</v>
      </c>
      <c r="E32" t="s">
        <v>7207</v>
      </c>
      <c r="F32" s="28" t="s">
        <v>7766</v>
      </c>
      <c r="G32" s="28" t="s">
        <v>209</v>
      </c>
      <c r="H32" s="28" t="s">
        <v>378</v>
      </c>
      <c r="I32" s="28" t="s">
        <v>212</v>
      </c>
      <c r="J32">
        <v>1</v>
      </c>
      <c r="K32" s="28" t="s">
        <v>7765</v>
      </c>
      <c r="L32" s="28" t="s">
        <v>108</v>
      </c>
      <c r="M32" s="28" t="s">
        <v>111</v>
      </c>
      <c r="N32" s="28">
        <v>1.88</v>
      </c>
      <c r="O32" s="28" t="s">
        <v>126</v>
      </c>
      <c r="P32" s="28" t="s">
        <v>928</v>
      </c>
      <c r="Q32" s="28" t="s">
        <v>110</v>
      </c>
      <c r="R32" s="28" t="s">
        <v>928</v>
      </c>
      <c r="S32" s="28" t="s">
        <v>110</v>
      </c>
      <c r="T32" s="28" t="s">
        <v>110</v>
      </c>
      <c r="U32" s="28" t="s">
        <v>130</v>
      </c>
      <c r="V32" s="28" t="s">
        <v>7207</v>
      </c>
      <c r="W32" s="28" t="s">
        <v>166</v>
      </c>
      <c r="X32" t="s">
        <v>109</v>
      </c>
      <c r="Y32" s="28" t="s">
        <v>109</v>
      </c>
      <c r="Z32" s="28" t="s">
        <v>6928</v>
      </c>
      <c r="AA32" s="28" t="s">
        <v>110</v>
      </c>
      <c r="AB32" s="28" t="s">
        <v>6960</v>
      </c>
      <c r="AC32" s="28" t="s">
        <v>110</v>
      </c>
      <c r="AD32" t="s">
        <v>114</v>
      </c>
      <c r="AE32" s="28" t="s">
        <v>1655</v>
      </c>
      <c r="AF32" s="28" t="s">
        <v>108</v>
      </c>
      <c r="AG32" s="28" t="s">
        <v>110</v>
      </c>
      <c r="AH32" s="28" t="s">
        <v>5398</v>
      </c>
      <c r="AI32" s="28" t="s">
        <v>110</v>
      </c>
      <c r="AJ32" s="28" t="s">
        <v>110</v>
      </c>
      <c r="AK32" s="28" t="s">
        <v>1581</v>
      </c>
      <c r="AL32" s="28" t="s">
        <v>7649</v>
      </c>
      <c r="AM32">
        <v>8000</v>
      </c>
      <c r="AN32" s="28">
        <v>0.25900000000000001</v>
      </c>
      <c r="AO32" s="28">
        <v>1.88</v>
      </c>
      <c r="AP32" s="28">
        <v>2.0379999999999998</v>
      </c>
      <c r="AQ32" s="28" t="s">
        <v>141</v>
      </c>
      <c r="AR32" t="s">
        <v>140</v>
      </c>
      <c r="AS32" t="s">
        <v>605</v>
      </c>
      <c r="AT32" t="s">
        <v>130</v>
      </c>
      <c r="AU32" s="28" t="s">
        <v>510</v>
      </c>
      <c r="AV32" t="s">
        <v>7184</v>
      </c>
      <c r="AW32" t="s">
        <v>7180</v>
      </c>
      <c r="AX32" t="s">
        <v>16291</v>
      </c>
      <c r="AY32" t="s">
        <v>7758</v>
      </c>
      <c r="AZ32" t="s">
        <v>7179</v>
      </c>
      <c r="BA32" s="28" t="s">
        <v>7767</v>
      </c>
      <c r="BB32" s="28" t="s">
        <v>1656</v>
      </c>
      <c r="BC32" t="s">
        <v>7760</v>
      </c>
      <c r="BD32" s="28" t="s">
        <v>7207</v>
      </c>
      <c r="BE32" s="28" t="s">
        <v>7768</v>
      </c>
      <c r="BF32" s="28" t="s">
        <v>7189</v>
      </c>
      <c r="BG32" s="28" t="s">
        <v>7576</v>
      </c>
      <c r="BH32" s="28" t="s">
        <v>109</v>
      </c>
      <c r="BI32" s="28" t="s">
        <v>109</v>
      </c>
      <c r="BJ32" s="28" t="s">
        <v>129</v>
      </c>
      <c r="BK32">
        <v>100</v>
      </c>
      <c r="BL32" s="28" t="s">
        <v>166</v>
      </c>
      <c r="BM32" s="62">
        <v>45107</v>
      </c>
      <c r="BN32" s="120">
        <v>45290</v>
      </c>
      <c r="BO32" t="s">
        <v>133</v>
      </c>
      <c r="BP32" s="28" t="s">
        <v>1657</v>
      </c>
      <c r="BQ32" s="28" t="s">
        <v>110</v>
      </c>
      <c r="BR32" s="28" t="s">
        <v>109</v>
      </c>
      <c r="BS32" s="120">
        <v>46203</v>
      </c>
      <c r="BT32" s="28" t="s">
        <v>132</v>
      </c>
      <c r="BU32" s="28" t="s">
        <v>6979</v>
      </c>
      <c r="BV32" s="28" t="s">
        <v>6980</v>
      </c>
      <c r="BW32" s="28" t="s">
        <v>109</v>
      </c>
      <c r="BX32" s="28" t="s">
        <v>109</v>
      </c>
      <c r="BY32" s="28" t="s">
        <v>110</v>
      </c>
      <c r="BZ32" t="s">
        <v>109</v>
      </c>
      <c r="CA32" t="s">
        <v>110</v>
      </c>
      <c r="CB32" t="s">
        <v>1658</v>
      </c>
      <c r="CC32" s="28" t="s">
        <v>136</v>
      </c>
      <c r="CD32" s="28" t="s">
        <v>109</v>
      </c>
      <c r="CE32" s="28" t="s">
        <v>110</v>
      </c>
      <c r="CF32" s="28" t="s">
        <v>110</v>
      </c>
      <c r="CG32" s="28" t="s">
        <v>110</v>
      </c>
      <c r="CH32" s="28" t="s">
        <v>110</v>
      </c>
      <c r="CI32" t="s">
        <v>4367</v>
      </c>
      <c r="CJ32">
        <v>1</v>
      </c>
      <c r="CK32">
        <v>1</v>
      </c>
      <c r="CL32" s="28">
        <v>1</v>
      </c>
      <c r="CM32" t="s">
        <v>114</v>
      </c>
      <c r="CN32">
        <v>23044</v>
      </c>
      <c r="CO32" s="28" t="s">
        <v>110</v>
      </c>
      <c r="CP32" s="28" t="s">
        <v>6029</v>
      </c>
      <c r="CQ32" t="s">
        <v>110</v>
      </c>
      <c r="CR32" t="s">
        <v>109</v>
      </c>
      <c r="CS32" t="s">
        <v>5616</v>
      </c>
      <c r="CT32" s="28"/>
      <c r="CU32" s="62">
        <v>45104</v>
      </c>
      <c r="CV32" s="28" t="s">
        <v>198</v>
      </c>
      <c r="CW32" t="s">
        <v>110</v>
      </c>
      <c r="CX32" t="s">
        <v>114</v>
      </c>
      <c r="CY32" t="s">
        <v>109</v>
      </c>
      <c r="CZ32" t="s">
        <v>114</v>
      </c>
      <c r="DA32" t="s">
        <v>109</v>
      </c>
      <c r="DB32">
        <v>2023</v>
      </c>
      <c r="DC32" s="1">
        <v>45104</v>
      </c>
      <c r="DD32">
        <v>6</v>
      </c>
      <c r="DE32">
        <v>27</v>
      </c>
      <c r="DF32" s="1">
        <v>45103</v>
      </c>
      <c r="DG32" t="s">
        <v>16290</v>
      </c>
      <c r="DH32" t="s">
        <v>16292</v>
      </c>
      <c r="DI32" t="s">
        <v>7759</v>
      </c>
      <c r="DJ32" t="s">
        <v>7185</v>
      </c>
      <c r="DK32" t="s">
        <v>7187</v>
      </c>
      <c r="DL32" t="s">
        <v>7188</v>
      </c>
      <c r="DM32" t="s">
        <v>110</v>
      </c>
      <c r="DN32" t="s">
        <v>110</v>
      </c>
      <c r="DO32" s="28" t="s">
        <v>109</v>
      </c>
      <c r="DP32" s="28" t="s">
        <v>58</v>
      </c>
      <c r="DQ32" s="28" t="s">
        <v>110</v>
      </c>
      <c r="DR32" s="28" t="s">
        <v>7769</v>
      </c>
      <c r="DS32" s="28" t="s">
        <v>7770</v>
      </c>
      <c r="DT32" s="28" t="s">
        <v>7771</v>
      </c>
      <c r="DU32" s="28" t="s">
        <v>1659</v>
      </c>
      <c r="EO32" s="54"/>
      <c r="EP32" s="55"/>
    </row>
    <row r="33" spans="2:146">
      <c r="B33" s="28">
        <v>436</v>
      </c>
      <c r="C33" s="120">
        <v>45104</v>
      </c>
      <c r="D33" s="28" t="s">
        <v>109</v>
      </c>
      <c r="E33" t="s">
        <v>109</v>
      </c>
      <c r="F33" s="28" t="s">
        <v>7772</v>
      </c>
      <c r="G33" s="28" t="s">
        <v>226</v>
      </c>
      <c r="H33" s="28" t="s">
        <v>378</v>
      </c>
      <c r="I33" s="28" t="s">
        <v>6939</v>
      </c>
      <c r="J33">
        <v>1</v>
      </c>
      <c r="K33" s="28" t="s">
        <v>6036</v>
      </c>
      <c r="L33" s="28" t="s">
        <v>108</v>
      </c>
      <c r="M33" s="28" t="s">
        <v>162</v>
      </c>
      <c r="N33" s="28">
        <v>3.5</v>
      </c>
      <c r="O33" s="28" t="s">
        <v>812</v>
      </c>
      <c r="P33" s="28" t="s">
        <v>565</v>
      </c>
      <c r="Q33" s="28" t="s">
        <v>164</v>
      </c>
      <c r="R33" s="28" t="s">
        <v>565</v>
      </c>
      <c r="S33" s="28" t="s">
        <v>110</v>
      </c>
      <c r="T33" s="28" t="s">
        <v>1223</v>
      </c>
      <c r="U33" s="28" t="s">
        <v>205</v>
      </c>
      <c r="V33" s="28" t="s">
        <v>7638</v>
      </c>
      <c r="W33" s="28" t="s">
        <v>911</v>
      </c>
      <c r="X33" t="s">
        <v>566</v>
      </c>
      <c r="Y33" s="28" t="s">
        <v>109</v>
      </c>
      <c r="Z33" s="28" t="s">
        <v>6928</v>
      </c>
      <c r="AA33" s="28" t="s">
        <v>110</v>
      </c>
      <c r="AB33" s="28" t="s">
        <v>110</v>
      </c>
      <c r="AC33" s="28" t="s">
        <v>110</v>
      </c>
      <c r="AD33" t="s">
        <v>5342</v>
      </c>
      <c r="AE33" s="28" t="s">
        <v>556</v>
      </c>
      <c r="AF33" s="28" t="s">
        <v>108</v>
      </c>
      <c r="AG33" s="28" t="s">
        <v>161</v>
      </c>
      <c r="AH33" s="28" t="s">
        <v>560</v>
      </c>
      <c r="AI33" s="28" t="s">
        <v>561</v>
      </c>
      <c r="AJ33" s="28" t="s">
        <v>110</v>
      </c>
      <c r="AK33" s="28" t="s">
        <v>110</v>
      </c>
      <c r="AL33" s="28" t="s">
        <v>110</v>
      </c>
      <c r="AM33">
        <v>10000</v>
      </c>
      <c r="AN33" s="28">
        <v>3.5</v>
      </c>
      <c r="AO33" s="28">
        <v>25.283999999999999</v>
      </c>
      <c r="AP33" s="28">
        <v>27.419</v>
      </c>
      <c r="AQ33" s="28" t="s">
        <v>141</v>
      </c>
      <c r="AR33" t="s">
        <v>5362</v>
      </c>
      <c r="AS33" t="s">
        <v>559</v>
      </c>
      <c r="AT33" t="s">
        <v>205</v>
      </c>
      <c r="AU33" s="28" t="s">
        <v>510</v>
      </c>
      <c r="AV33" t="s">
        <v>7223</v>
      </c>
      <c r="AW33" t="s">
        <v>7180</v>
      </c>
      <c r="AX33" t="s">
        <v>16291</v>
      </c>
      <c r="AY33" t="s">
        <v>7758</v>
      </c>
      <c r="AZ33" t="s">
        <v>110</v>
      </c>
      <c r="BA33" s="28" t="s">
        <v>569</v>
      </c>
      <c r="BB33" s="28" t="s">
        <v>555</v>
      </c>
      <c r="BC33" t="s">
        <v>7760</v>
      </c>
      <c r="BD33" s="28" t="s">
        <v>7638</v>
      </c>
      <c r="BE33" s="28" t="s">
        <v>7773</v>
      </c>
      <c r="BF33" s="28" t="s">
        <v>7636</v>
      </c>
      <c r="BG33" s="28" t="s">
        <v>7282</v>
      </c>
      <c r="BH33" s="28" t="s">
        <v>109</v>
      </c>
      <c r="BI33" s="28" t="s">
        <v>109</v>
      </c>
      <c r="BJ33" s="28" t="s">
        <v>129</v>
      </c>
      <c r="BK33">
        <v>100</v>
      </c>
      <c r="BL33" s="28" t="s">
        <v>7228</v>
      </c>
      <c r="BM33" s="62">
        <v>45107</v>
      </c>
      <c r="BN33" s="120">
        <v>45290</v>
      </c>
      <c r="BO33" t="s">
        <v>1663</v>
      </c>
      <c r="BP33" s="28" t="s">
        <v>568</v>
      </c>
      <c r="BQ33" s="28" t="s">
        <v>110</v>
      </c>
      <c r="BR33" s="28" t="s">
        <v>109</v>
      </c>
      <c r="BS33" s="120">
        <v>48760</v>
      </c>
      <c r="BT33" s="28" t="s">
        <v>132</v>
      </c>
      <c r="BU33" s="28" t="s">
        <v>6981</v>
      </c>
      <c r="BV33" s="28" t="s">
        <v>6959</v>
      </c>
      <c r="BW33" s="28" t="s">
        <v>109</v>
      </c>
      <c r="BX33" s="28" t="s">
        <v>109</v>
      </c>
      <c r="BY33" s="28" t="s">
        <v>110</v>
      </c>
      <c r="BZ33" t="s">
        <v>109</v>
      </c>
      <c r="CA33" t="s">
        <v>110</v>
      </c>
      <c r="CB33" t="s">
        <v>109</v>
      </c>
      <c r="CC33" s="28" t="s">
        <v>109</v>
      </c>
      <c r="CD33" s="28" t="s">
        <v>109</v>
      </c>
      <c r="CE33" s="28" t="s">
        <v>110</v>
      </c>
      <c r="CF33" s="28" t="s">
        <v>110</v>
      </c>
      <c r="CG33" s="28" t="s">
        <v>110</v>
      </c>
      <c r="CH33" s="28" t="s">
        <v>110</v>
      </c>
      <c r="CI33" t="s">
        <v>2685</v>
      </c>
      <c r="CJ33">
        <v>1</v>
      </c>
      <c r="CK33">
        <v>1</v>
      </c>
      <c r="CL33" s="28">
        <v>1</v>
      </c>
      <c r="CM33" t="s">
        <v>114</v>
      </c>
      <c r="CN33">
        <v>23043</v>
      </c>
      <c r="CO33" s="28" t="s">
        <v>110</v>
      </c>
      <c r="CP33" s="28" t="s">
        <v>6036</v>
      </c>
      <c r="CQ33" t="s">
        <v>5648</v>
      </c>
      <c r="CR33" t="s">
        <v>109</v>
      </c>
      <c r="CS33" t="s">
        <v>109</v>
      </c>
      <c r="CT33" s="28"/>
      <c r="CU33" s="62">
        <v>43083</v>
      </c>
      <c r="CV33" s="28" t="s">
        <v>558</v>
      </c>
      <c r="CW33" t="s">
        <v>110</v>
      </c>
      <c r="CX33" t="s">
        <v>114</v>
      </c>
      <c r="CY33" t="s">
        <v>109</v>
      </c>
      <c r="CZ33" t="s">
        <v>114</v>
      </c>
      <c r="DA33" t="s">
        <v>109</v>
      </c>
      <c r="DB33">
        <v>2023</v>
      </c>
      <c r="DC33" s="1">
        <v>45104</v>
      </c>
      <c r="DD33">
        <v>6</v>
      </c>
      <c r="DE33">
        <v>27</v>
      </c>
      <c r="DF33" s="1">
        <v>45103</v>
      </c>
      <c r="DG33" t="s">
        <v>16290</v>
      </c>
      <c r="DH33" t="s">
        <v>16292</v>
      </c>
      <c r="DI33" t="s">
        <v>7759</v>
      </c>
      <c r="DJ33" t="s">
        <v>7635</v>
      </c>
      <c r="DK33" t="s">
        <v>7187</v>
      </c>
      <c r="DL33" t="s">
        <v>7188</v>
      </c>
      <c r="DM33" t="s">
        <v>110</v>
      </c>
      <c r="DN33" t="s">
        <v>110</v>
      </c>
      <c r="DO33" s="28" t="s">
        <v>109</v>
      </c>
      <c r="DP33" s="28" t="s">
        <v>57</v>
      </c>
      <c r="DQ33" s="28" t="s">
        <v>110</v>
      </c>
      <c r="DR33" s="28" t="s">
        <v>7774</v>
      </c>
      <c r="DS33" s="28" t="s">
        <v>7770</v>
      </c>
      <c r="DT33" s="28" t="s">
        <v>7775</v>
      </c>
      <c r="DU33" s="28" t="s">
        <v>575</v>
      </c>
      <c r="EO33" s="54"/>
      <c r="EP33" s="55"/>
    </row>
    <row r="34" spans="2:146">
      <c r="B34" s="28">
        <v>435</v>
      </c>
      <c r="C34" s="120">
        <v>45097</v>
      </c>
      <c r="D34" s="28" t="s">
        <v>169</v>
      </c>
      <c r="E34" t="s">
        <v>109</v>
      </c>
      <c r="F34" s="28" t="s">
        <v>6982</v>
      </c>
      <c r="G34" s="28" t="s">
        <v>226</v>
      </c>
      <c r="H34" s="28" t="s">
        <v>378</v>
      </c>
      <c r="I34" s="28" t="s">
        <v>212</v>
      </c>
      <c r="J34">
        <v>3</v>
      </c>
      <c r="K34" s="28" t="s">
        <v>6694</v>
      </c>
      <c r="L34" s="28" t="s">
        <v>1719</v>
      </c>
      <c r="M34" s="28" t="s">
        <v>162</v>
      </c>
      <c r="N34" s="28">
        <v>4</v>
      </c>
      <c r="O34" s="28" t="s">
        <v>126</v>
      </c>
      <c r="P34" s="28" t="s">
        <v>1286</v>
      </c>
      <c r="Q34" s="28" t="s">
        <v>405</v>
      </c>
      <c r="R34" s="28" t="s">
        <v>1286</v>
      </c>
      <c r="S34" s="28" t="s">
        <v>110</v>
      </c>
      <c r="T34" s="28" t="s">
        <v>1223</v>
      </c>
      <c r="U34" s="28" t="s">
        <v>180</v>
      </c>
      <c r="V34" s="28" t="s">
        <v>7202</v>
      </c>
      <c r="W34" s="28" t="s">
        <v>131</v>
      </c>
      <c r="X34" t="s">
        <v>109</v>
      </c>
      <c r="Y34" s="28" t="s">
        <v>109</v>
      </c>
      <c r="Z34" s="28" t="s">
        <v>6928</v>
      </c>
      <c r="AA34" s="28" t="s">
        <v>110</v>
      </c>
      <c r="AB34" s="28" t="s">
        <v>110</v>
      </c>
      <c r="AC34" s="28" t="s">
        <v>110</v>
      </c>
      <c r="AD34" t="s">
        <v>5342</v>
      </c>
      <c r="AE34" s="28" t="s">
        <v>1717</v>
      </c>
      <c r="AF34" s="28" t="s">
        <v>1719</v>
      </c>
      <c r="AG34" s="28" t="s">
        <v>124</v>
      </c>
      <c r="AH34" s="28" t="s">
        <v>324</v>
      </c>
      <c r="AI34" s="28" t="s">
        <v>6265</v>
      </c>
      <c r="AJ34" s="28" t="s">
        <v>6695</v>
      </c>
      <c r="AK34" s="28" t="s">
        <v>110</v>
      </c>
      <c r="AL34" s="28" t="s">
        <v>110</v>
      </c>
      <c r="AM34">
        <v>10000</v>
      </c>
      <c r="AN34" s="28">
        <v>4</v>
      </c>
      <c r="AO34" s="28">
        <v>28.75</v>
      </c>
      <c r="AP34" s="28">
        <v>31.303999999999998</v>
      </c>
      <c r="AQ34" s="28" t="s">
        <v>141</v>
      </c>
      <c r="AR34" t="s">
        <v>140</v>
      </c>
      <c r="AS34" t="s">
        <v>605</v>
      </c>
      <c r="AT34" t="s">
        <v>180</v>
      </c>
      <c r="AU34" s="28" t="s">
        <v>530</v>
      </c>
      <c r="AV34" t="s">
        <v>7223</v>
      </c>
      <c r="AW34" t="s">
        <v>7180</v>
      </c>
      <c r="AX34" t="s">
        <v>16291</v>
      </c>
      <c r="AY34" t="s">
        <v>7758</v>
      </c>
      <c r="AZ34" t="s">
        <v>7179</v>
      </c>
      <c r="BA34" s="28" t="s">
        <v>1721</v>
      </c>
      <c r="BB34" s="28" t="s">
        <v>1718</v>
      </c>
      <c r="BC34" t="s">
        <v>7760</v>
      </c>
      <c r="BD34" s="28" t="s">
        <v>7202</v>
      </c>
      <c r="BE34" s="28" t="s">
        <v>7680</v>
      </c>
      <c r="BF34" s="28" t="s">
        <v>7189</v>
      </c>
      <c r="BG34" s="28" t="s">
        <v>7282</v>
      </c>
      <c r="BH34" s="28" t="s">
        <v>109</v>
      </c>
      <c r="BI34" s="28" t="s">
        <v>109</v>
      </c>
      <c r="BJ34" s="28" t="s">
        <v>129</v>
      </c>
      <c r="BK34">
        <v>100</v>
      </c>
      <c r="BL34" s="28" t="s">
        <v>131</v>
      </c>
      <c r="BM34" s="62">
        <v>45104</v>
      </c>
      <c r="BN34" s="120">
        <v>45287</v>
      </c>
      <c r="BO34" t="s">
        <v>167</v>
      </c>
      <c r="BP34" s="28" t="s">
        <v>1720</v>
      </c>
      <c r="BQ34" s="28" t="s">
        <v>110</v>
      </c>
      <c r="BR34" s="28" t="s">
        <v>109</v>
      </c>
      <c r="BS34" s="120">
        <v>46200</v>
      </c>
      <c r="BT34" s="28" t="s">
        <v>132</v>
      </c>
      <c r="BU34" s="28" t="s">
        <v>6982</v>
      </c>
      <c r="BV34" s="28" t="s">
        <v>109</v>
      </c>
      <c r="BW34" s="28" t="s">
        <v>109</v>
      </c>
      <c r="BX34" s="28" t="s">
        <v>109</v>
      </c>
      <c r="BY34" s="28" t="s">
        <v>110</v>
      </c>
      <c r="BZ34" t="s">
        <v>109</v>
      </c>
      <c r="CA34" t="s">
        <v>110</v>
      </c>
      <c r="CB34" t="s">
        <v>1722</v>
      </c>
      <c r="CC34" s="28" t="s">
        <v>136</v>
      </c>
      <c r="CD34" s="28" t="s">
        <v>109</v>
      </c>
      <c r="CE34" s="28" t="s">
        <v>7367</v>
      </c>
      <c r="CF34" s="28" t="s">
        <v>7799</v>
      </c>
      <c r="CG34" s="28" t="s">
        <v>110</v>
      </c>
      <c r="CH34" s="28" t="s">
        <v>110</v>
      </c>
      <c r="CI34" t="s">
        <v>6983</v>
      </c>
      <c r="CJ34">
        <v>1</v>
      </c>
      <c r="CK34">
        <v>1</v>
      </c>
      <c r="CL34" s="28">
        <v>1</v>
      </c>
      <c r="CM34" t="s">
        <v>114</v>
      </c>
      <c r="CN34">
        <v>23041</v>
      </c>
      <c r="CO34" s="28" t="s">
        <v>110</v>
      </c>
      <c r="CP34" s="28" t="s">
        <v>6694</v>
      </c>
      <c r="CQ34" t="s">
        <v>110</v>
      </c>
      <c r="CR34" t="s">
        <v>109</v>
      </c>
      <c r="CS34" t="s">
        <v>5616</v>
      </c>
      <c r="CT34" s="28"/>
      <c r="CU34" s="62">
        <v>43067</v>
      </c>
      <c r="CV34" s="28" t="s">
        <v>144</v>
      </c>
      <c r="CW34" t="s">
        <v>144</v>
      </c>
      <c r="CX34" t="s">
        <v>114</v>
      </c>
      <c r="CY34" t="s">
        <v>109</v>
      </c>
      <c r="CZ34" t="s">
        <v>114</v>
      </c>
      <c r="DA34" t="s">
        <v>109</v>
      </c>
      <c r="DB34">
        <v>2023</v>
      </c>
      <c r="DC34" s="1">
        <v>45097</v>
      </c>
      <c r="DD34">
        <v>6</v>
      </c>
      <c r="DE34">
        <v>26</v>
      </c>
      <c r="DF34" s="1">
        <v>45096</v>
      </c>
      <c r="DG34" t="s">
        <v>16293</v>
      </c>
      <c r="DH34" t="s">
        <v>16292</v>
      </c>
      <c r="DI34" t="s">
        <v>7800</v>
      </c>
      <c r="DJ34" t="s">
        <v>7185</v>
      </c>
      <c r="DK34" t="s">
        <v>7187</v>
      </c>
      <c r="DL34" t="s">
        <v>7199</v>
      </c>
      <c r="DM34" t="s">
        <v>7280</v>
      </c>
      <c r="DN34" t="s">
        <v>1717</v>
      </c>
      <c r="DO34" s="28" t="s">
        <v>109</v>
      </c>
      <c r="DP34" s="28" t="s">
        <v>57</v>
      </c>
      <c r="DQ34" s="28" t="s">
        <v>169</v>
      </c>
      <c r="DR34" s="28" t="s">
        <v>7801</v>
      </c>
      <c r="DS34" s="28" t="s">
        <v>7802</v>
      </c>
      <c r="DT34" s="28" t="s">
        <v>7803</v>
      </c>
      <c r="DU34" s="28" t="s">
        <v>1723</v>
      </c>
      <c r="EO34" s="54"/>
      <c r="EP34" s="55"/>
    </row>
    <row r="35" spans="2:146">
      <c r="B35" s="28">
        <v>434</v>
      </c>
      <c r="C35" s="120">
        <v>45096</v>
      </c>
      <c r="D35" s="28" t="s">
        <v>109</v>
      </c>
      <c r="E35" t="s">
        <v>109</v>
      </c>
      <c r="F35" s="28" t="s">
        <v>6985</v>
      </c>
      <c r="G35" s="28" t="s">
        <v>6938</v>
      </c>
      <c r="H35" s="28" t="s">
        <v>5373</v>
      </c>
      <c r="I35" s="28" t="s">
        <v>6939</v>
      </c>
      <c r="J35">
        <v>1</v>
      </c>
      <c r="K35" s="28" t="s">
        <v>6037</v>
      </c>
      <c r="L35" s="28" t="s">
        <v>108</v>
      </c>
      <c r="M35" s="28" t="s">
        <v>162</v>
      </c>
      <c r="N35" s="28">
        <v>0.5</v>
      </c>
      <c r="O35" s="28" t="s">
        <v>1725</v>
      </c>
      <c r="P35" s="28" t="s">
        <v>1726</v>
      </c>
      <c r="Q35" s="28" t="s">
        <v>110</v>
      </c>
      <c r="R35" s="28" t="s">
        <v>110</v>
      </c>
      <c r="S35" s="28" t="s">
        <v>1726</v>
      </c>
      <c r="T35" s="28" t="s">
        <v>110</v>
      </c>
      <c r="U35" s="28" t="s">
        <v>165</v>
      </c>
      <c r="V35" s="28" t="s">
        <v>7438</v>
      </c>
      <c r="W35" s="28" t="s">
        <v>225</v>
      </c>
      <c r="X35" t="s">
        <v>259</v>
      </c>
      <c r="Y35" s="28" t="s">
        <v>109</v>
      </c>
      <c r="Z35" s="28" t="s">
        <v>6928</v>
      </c>
      <c r="AA35" s="28" t="s">
        <v>6984</v>
      </c>
      <c r="AB35" s="28" t="s">
        <v>6960</v>
      </c>
      <c r="AC35" s="28" t="s">
        <v>110</v>
      </c>
      <c r="AD35" t="s">
        <v>5342</v>
      </c>
      <c r="AE35" s="28" t="s">
        <v>1350</v>
      </c>
      <c r="AF35" s="28" t="s">
        <v>1388</v>
      </c>
      <c r="AG35" s="28" t="s">
        <v>110</v>
      </c>
      <c r="AH35" s="28" t="s">
        <v>580</v>
      </c>
      <c r="AI35" s="28" t="s">
        <v>110</v>
      </c>
      <c r="AJ35" s="28" t="s">
        <v>110</v>
      </c>
      <c r="AK35" s="28" t="s">
        <v>110</v>
      </c>
      <c r="AL35" s="28" t="s">
        <v>110</v>
      </c>
      <c r="AM35">
        <v>5000</v>
      </c>
      <c r="AN35" s="28">
        <v>0.5</v>
      </c>
      <c r="AO35" s="28">
        <v>3.58</v>
      </c>
      <c r="AP35" s="28">
        <v>3.9079999999999999</v>
      </c>
      <c r="AQ35" s="28" t="s">
        <v>5363</v>
      </c>
      <c r="AR35" t="s">
        <v>5362</v>
      </c>
      <c r="AS35" t="s">
        <v>5366</v>
      </c>
      <c r="AT35" t="s">
        <v>165</v>
      </c>
      <c r="AU35" s="28" t="s">
        <v>510</v>
      </c>
      <c r="AV35" t="s">
        <v>7184</v>
      </c>
      <c r="AW35" t="s">
        <v>7180</v>
      </c>
      <c r="AX35" t="s">
        <v>16291</v>
      </c>
      <c r="AY35" t="s">
        <v>7758</v>
      </c>
      <c r="AZ35" t="s">
        <v>110</v>
      </c>
      <c r="BA35" s="28" t="s">
        <v>7804</v>
      </c>
      <c r="BB35" s="28" t="s">
        <v>1724</v>
      </c>
      <c r="BC35" t="s">
        <v>7760</v>
      </c>
      <c r="BD35" s="28" t="s">
        <v>7438</v>
      </c>
      <c r="BE35" s="28" t="s">
        <v>7525</v>
      </c>
      <c r="BF35" s="28" t="s">
        <v>7805</v>
      </c>
      <c r="BG35" s="28" t="s">
        <v>7806</v>
      </c>
      <c r="BH35" s="28" t="s">
        <v>109</v>
      </c>
      <c r="BI35" s="28" t="s">
        <v>1386</v>
      </c>
      <c r="BJ35" s="28" t="s">
        <v>255</v>
      </c>
      <c r="BK35"/>
      <c r="BL35" s="28" t="s">
        <v>225</v>
      </c>
      <c r="BM35" s="62">
        <v>45104</v>
      </c>
      <c r="BN35" s="120">
        <v>45196</v>
      </c>
      <c r="BO35" t="s">
        <v>430</v>
      </c>
      <c r="BP35" s="28" t="s">
        <v>1390</v>
      </c>
      <c r="BQ35" s="28" t="s">
        <v>110</v>
      </c>
      <c r="BR35" s="28" t="s">
        <v>109</v>
      </c>
      <c r="BS35" s="120">
        <v>45287</v>
      </c>
      <c r="BT35" s="28" t="s">
        <v>256</v>
      </c>
      <c r="BU35" s="28" t="s">
        <v>6985</v>
      </c>
      <c r="BV35" s="28" t="s">
        <v>109</v>
      </c>
      <c r="BW35" s="28" t="s">
        <v>109</v>
      </c>
      <c r="BX35" s="28" t="s">
        <v>109</v>
      </c>
      <c r="BY35" s="28" t="s">
        <v>110</v>
      </c>
      <c r="BZ35" t="s">
        <v>109</v>
      </c>
      <c r="CA35" t="s">
        <v>110</v>
      </c>
      <c r="CB35" t="s">
        <v>109</v>
      </c>
      <c r="CC35" s="28" t="s">
        <v>136</v>
      </c>
      <c r="CD35" s="28" t="s">
        <v>109</v>
      </c>
      <c r="CE35" s="28" t="s">
        <v>110</v>
      </c>
      <c r="CF35" s="28" t="s">
        <v>110</v>
      </c>
      <c r="CG35" s="28" t="s">
        <v>110</v>
      </c>
      <c r="CH35" s="28" t="s">
        <v>110</v>
      </c>
      <c r="CI35" t="s">
        <v>1534</v>
      </c>
      <c r="CJ35">
        <v>1</v>
      </c>
      <c r="CK35">
        <v>1</v>
      </c>
      <c r="CL35" s="28">
        <v>1</v>
      </c>
      <c r="CM35" t="s">
        <v>114</v>
      </c>
      <c r="CN35">
        <v>23042</v>
      </c>
      <c r="CO35" s="28" t="s">
        <v>110</v>
      </c>
      <c r="CP35" s="28" t="s">
        <v>6037</v>
      </c>
      <c r="CQ35" t="s">
        <v>5756</v>
      </c>
      <c r="CR35" t="s">
        <v>5785</v>
      </c>
      <c r="CS35" t="s">
        <v>110</v>
      </c>
      <c r="CT35" s="28"/>
      <c r="CU35" s="62">
        <v>42695</v>
      </c>
      <c r="CV35" s="28" t="s">
        <v>558</v>
      </c>
      <c r="CW35" t="s">
        <v>558</v>
      </c>
      <c r="CX35" t="s">
        <v>114</v>
      </c>
      <c r="CY35" t="s">
        <v>109</v>
      </c>
      <c r="CZ35" t="s">
        <v>114</v>
      </c>
      <c r="DA35" t="s">
        <v>109</v>
      </c>
      <c r="DB35">
        <v>2023</v>
      </c>
      <c r="DC35" s="1">
        <v>45096</v>
      </c>
      <c r="DD35">
        <v>6</v>
      </c>
      <c r="DE35">
        <v>26</v>
      </c>
      <c r="DF35" s="1">
        <v>45096</v>
      </c>
      <c r="DG35" t="s">
        <v>16293</v>
      </c>
      <c r="DH35" t="s">
        <v>16292</v>
      </c>
      <c r="DI35" t="s">
        <v>7800</v>
      </c>
      <c r="DJ35" t="s">
        <v>7206</v>
      </c>
      <c r="DK35" t="s">
        <v>7187</v>
      </c>
      <c r="DL35" t="s">
        <v>7199</v>
      </c>
      <c r="DM35" t="s">
        <v>7200</v>
      </c>
      <c r="DN35" t="s">
        <v>110</v>
      </c>
      <c r="DO35" s="28" t="s">
        <v>1350</v>
      </c>
      <c r="DP35" s="28" t="s">
        <v>7268</v>
      </c>
      <c r="DQ35" s="28" t="s">
        <v>110</v>
      </c>
      <c r="DR35" s="28" t="s">
        <v>7807</v>
      </c>
      <c r="DS35" s="28" t="s">
        <v>7808</v>
      </c>
      <c r="DT35" s="28" t="s">
        <v>7809</v>
      </c>
      <c r="DU35" s="28" t="s">
        <v>1727</v>
      </c>
      <c r="EO35" s="54"/>
      <c r="EP35" s="55"/>
    </row>
    <row r="36" spans="2:146">
      <c r="B36" s="28">
        <v>433</v>
      </c>
      <c r="C36" s="120">
        <v>45093</v>
      </c>
      <c r="D36" s="28" t="s">
        <v>109</v>
      </c>
      <c r="E36" t="s">
        <v>109</v>
      </c>
      <c r="F36" s="28" t="s">
        <v>7818</v>
      </c>
      <c r="G36" s="28" t="s">
        <v>226</v>
      </c>
      <c r="H36" s="28" t="s">
        <v>378</v>
      </c>
      <c r="I36" s="28" t="s">
        <v>212</v>
      </c>
      <c r="J36">
        <v>3</v>
      </c>
      <c r="K36" s="28" t="s">
        <v>7817</v>
      </c>
      <c r="L36" s="28" t="s">
        <v>108</v>
      </c>
      <c r="M36" s="28" t="s">
        <v>162</v>
      </c>
      <c r="N36" s="28">
        <v>0.17</v>
      </c>
      <c r="O36" s="28" t="s">
        <v>149</v>
      </c>
      <c r="P36" s="28" t="s">
        <v>1740</v>
      </c>
      <c r="Q36" s="28" t="s">
        <v>110</v>
      </c>
      <c r="R36" s="28" t="s">
        <v>1740</v>
      </c>
      <c r="S36" s="28" t="s">
        <v>1740</v>
      </c>
      <c r="T36" s="28" t="s">
        <v>110</v>
      </c>
      <c r="U36" s="28" t="s">
        <v>180</v>
      </c>
      <c r="V36" s="28" t="s">
        <v>110</v>
      </c>
      <c r="W36" s="28" t="s">
        <v>131</v>
      </c>
      <c r="X36" t="s">
        <v>109</v>
      </c>
      <c r="Y36" s="28" t="s">
        <v>389</v>
      </c>
      <c r="Z36" s="28" t="s">
        <v>6928</v>
      </c>
      <c r="AA36" s="28" t="s">
        <v>110</v>
      </c>
      <c r="AB36" s="28" t="s">
        <v>110</v>
      </c>
      <c r="AC36" s="28" t="s">
        <v>110</v>
      </c>
      <c r="AD36" t="s">
        <v>5342</v>
      </c>
      <c r="AE36" s="28" t="s">
        <v>1738</v>
      </c>
      <c r="AF36" s="28" t="s">
        <v>108</v>
      </c>
      <c r="AG36" s="28" t="s">
        <v>124</v>
      </c>
      <c r="AH36" s="28" t="s">
        <v>5385</v>
      </c>
      <c r="AI36" s="28" t="s">
        <v>6293</v>
      </c>
      <c r="AJ36" s="28" t="s">
        <v>6309</v>
      </c>
      <c r="AK36" s="28" t="s">
        <v>110</v>
      </c>
      <c r="AL36" s="28" t="s">
        <v>110</v>
      </c>
      <c r="AM36">
        <v>230</v>
      </c>
      <c r="AN36" s="28">
        <v>0.17</v>
      </c>
      <c r="AO36" s="28">
        <v>1.22</v>
      </c>
      <c r="AP36" s="28">
        <v>1.33</v>
      </c>
      <c r="AQ36" s="28" t="s">
        <v>141</v>
      </c>
      <c r="AR36" t="s">
        <v>140</v>
      </c>
      <c r="AS36" t="s">
        <v>5690</v>
      </c>
      <c r="AT36" t="s">
        <v>180</v>
      </c>
      <c r="AU36" s="28" t="s">
        <v>510</v>
      </c>
      <c r="AV36" t="s">
        <v>7184</v>
      </c>
      <c r="AW36" t="s">
        <v>7180</v>
      </c>
      <c r="AX36" t="s">
        <v>16291</v>
      </c>
      <c r="AY36" t="s">
        <v>7758</v>
      </c>
      <c r="AZ36" t="s">
        <v>7179</v>
      </c>
      <c r="BA36" s="28" t="s">
        <v>7819</v>
      </c>
      <c r="BB36" s="28" t="s">
        <v>1739</v>
      </c>
      <c r="BC36" t="s">
        <v>7760</v>
      </c>
      <c r="BD36" s="28" t="s">
        <v>7213</v>
      </c>
      <c r="BE36" s="28" t="s">
        <v>7820</v>
      </c>
      <c r="BF36" s="28" t="s">
        <v>182</v>
      </c>
      <c r="BG36" s="28" t="s">
        <v>7282</v>
      </c>
      <c r="BH36" s="28" t="s">
        <v>109</v>
      </c>
      <c r="BI36" s="28" t="s">
        <v>109</v>
      </c>
      <c r="BJ36" s="28" t="s">
        <v>129</v>
      </c>
      <c r="BK36">
        <v>100</v>
      </c>
      <c r="BL36" s="28" t="s">
        <v>131</v>
      </c>
      <c r="BM36" s="62">
        <v>45097</v>
      </c>
      <c r="BN36" s="120">
        <v>45280</v>
      </c>
      <c r="BO36" t="s">
        <v>133</v>
      </c>
      <c r="BP36" s="28" t="s">
        <v>1741</v>
      </c>
      <c r="BQ36" s="28" t="s">
        <v>110</v>
      </c>
      <c r="BR36" s="28" t="s">
        <v>109</v>
      </c>
      <c r="BS36" s="120">
        <v>45461</v>
      </c>
      <c r="BT36" s="28" t="s">
        <v>132</v>
      </c>
      <c r="BU36" s="28" t="s">
        <v>6986</v>
      </c>
      <c r="BV36" s="28" t="s">
        <v>6959</v>
      </c>
      <c r="BW36" s="28" t="s">
        <v>109</v>
      </c>
      <c r="BX36" s="28" t="s">
        <v>182</v>
      </c>
      <c r="BY36" s="28" t="s">
        <v>110</v>
      </c>
      <c r="BZ36" t="s">
        <v>109</v>
      </c>
      <c r="CA36" t="s">
        <v>110</v>
      </c>
      <c r="CB36" t="s">
        <v>1743</v>
      </c>
      <c r="CC36" s="28" t="s">
        <v>389</v>
      </c>
      <c r="CD36" s="28" t="s">
        <v>109</v>
      </c>
      <c r="CE36" s="28" t="s">
        <v>110</v>
      </c>
      <c r="CF36" s="28" t="s">
        <v>110</v>
      </c>
      <c r="CG36" s="28" t="s">
        <v>110</v>
      </c>
      <c r="CH36" s="28" t="s">
        <v>110</v>
      </c>
      <c r="CI36" t="s">
        <v>1223</v>
      </c>
      <c r="CJ36">
        <v>1</v>
      </c>
      <c r="CK36">
        <v>1</v>
      </c>
      <c r="CL36" s="28">
        <v>1</v>
      </c>
      <c r="CM36" t="s">
        <v>114</v>
      </c>
      <c r="CN36">
        <v>23040</v>
      </c>
      <c r="CO36" s="28" t="s">
        <v>110</v>
      </c>
      <c r="CP36" s="28" t="s">
        <v>6308</v>
      </c>
      <c r="CQ36" t="s">
        <v>110</v>
      </c>
      <c r="CR36" t="s">
        <v>109</v>
      </c>
      <c r="CS36" t="s">
        <v>5616</v>
      </c>
      <c r="CT36" s="28"/>
      <c r="CU36" s="62">
        <v>44630</v>
      </c>
      <c r="CV36" s="28" t="s">
        <v>144</v>
      </c>
      <c r="CW36" t="s">
        <v>144</v>
      </c>
      <c r="CX36" t="s">
        <v>114</v>
      </c>
      <c r="CY36" t="s">
        <v>109</v>
      </c>
      <c r="CZ36" t="s">
        <v>114</v>
      </c>
      <c r="DA36" t="s">
        <v>109</v>
      </c>
      <c r="DB36">
        <v>2023</v>
      </c>
      <c r="DC36" s="1">
        <v>45093</v>
      </c>
      <c r="DD36">
        <v>6</v>
      </c>
      <c r="DE36">
        <v>25</v>
      </c>
      <c r="DF36" s="1">
        <v>45089</v>
      </c>
      <c r="DG36" t="s">
        <v>16294</v>
      </c>
      <c r="DH36" t="s">
        <v>16292</v>
      </c>
      <c r="DI36" t="s">
        <v>7810</v>
      </c>
      <c r="DJ36" t="s">
        <v>7206</v>
      </c>
      <c r="DK36" t="s">
        <v>7187</v>
      </c>
      <c r="DL36" t="s">
        <v>7188</v>
      </c>
      <c r="DM36" t="s">
        <v>110</v>
      </c>
      <c r="DN36" t="s">
        <v>1738</v>
      </c>
      <c r="DO36" s="28" t="s">
        <v>109</v>
      </c>
      <c r="DP36" s="28" t="s">
        <v>7268</v>
      </c>
      <c r="DQ36" s="28" t="s">
        <v>110</v>
      </c>
      <c r="DR36" s="28" t="s">
        <v>7821</v>
      </c>
      <c r="DS36" s="28" t="s">
        <v>7815</v>
      </c>
      <c r="DT36" s="28" t="s">
        <v>7822</v>
      </c>
      <c r="DU36" s="28" t="s">
        <v>1744</v>
      </c>
      <c r="EO36" s="54"/>
      <c r="EP36" s="55"/>
    </row>
    <row r="37" spans="2:146">
      <c r="B37" s="28">
        <v>432</v>
      </c>
      <c r="C37" s="120">
        <v>45091</v>
      </c>
      <c r="D37" s="28" t="s">
        <v>109</v>
      </c>
      <c r="E37" t="s">
        <v>109</v>
      </c>
      <c r="F37" s="28" t="s">
        <v>7827</v>
      </c>
      <c r="G37" s="28" t="s">
        <v>226</v>
      </c>
      <c r="H37" s="28" t="s">
        <v>378</v>
      </c>
      <c r="I37" s="28" t="s">
        <v>212</v>
      </c>
      <c r="J37">
        <v>2</v>
      </c>
      <c r="K37" s="28" t="s">
        <v>6308</v>
      </c>
      <c r="L37" s="28" t="s">
        <v>108</v>
      </c>
      <c r="M37" s="28" t="s">
        <v>162</v>
      </c>
      <c r="N37" s="28">
        <v>1.25</v>
      </c>
      <c r="O37" s="28" t="s">
        <v>149</v>
      </c>
      <c r="P37" s="28" t="s">
        <v>1740</v>
      </c>
      <c r="Q37" s="28" t="s">
        <v>1242</v>
      </c>
      <c r="R37" s="28" t="s">
        <v>1740</v>
      </c>
      <c r="S37" s="28" t="s">
        <v>110</v>
      </c>
      <c r="T37" s="28" t="s">
        <v>1757</v>
      </c>
      <c r="U37" s="28" t="s">
        <v>180</v>
      </c>
      <c r="V37" s="28" t="s">
        <v>110</v>
      </c>
      <c r="W37" s="28" t="s">
        <v>131</v>
      </c>
      <c r="X37" t="s">
        <v>109</v>
      </c>
      <c r="Y37" s="28" t="s">
        <v>109</v>
      </c>
      <c r="Z37" s="28" t="s">
        <v>6928</v>
      </c>
      <c r="AA37" s="28" t="s">
        <v>110</v>
      </c>
      <c r="AB37" s="28" t="s">
        <v>110</v>
      </c>
      <c r="AC37" s="28" t="s">
        <v>110</v>
      </c>
      <c r="AD37" t="s">
        <v>5342</v>
      </c>
      <c r="AE37" s="28" t="s">
        <v>1738</v>
      </c>
      <c r="AF37" s="28" t="s">
        <v>108</v>
      </c>
      <c r="AG37" s="28" t="s">
        <v>124</v>
      </c>
      <c r="AH37" s="28" t="s">
        <v>5385</v>
      </c>
      <c r="AI37" s="28" t="s">
        <v>6293</v>
      </c>
      <c r="AJ37" s="28" t="s">
        <v>6309</v>
      </c>
      <c r="AK37" s="28" t="s">
        <v>110</v>
      </c>
      <c r="AL37" s="28" t="s">
        <v>110</v>
      </c>
      <c r="AM37">
        <v>1690</v>
      </c>
      <c r="AN37" s="28">
        <v>1.25</v>
      </c>
      <c r="AO37" s="28">
        <v>8.9499999999999993</v>
      </c>
      <c r="AP37" s="28">
        <v>9.7889999999999997</v>
      </c>
      <c r="AQ37" s="28" t="s">
        <v>141</v>
      </c>
      <c r="AR37" t="s">
        <v>140</v>
      </c>
      <c r="AS37" t="s">
        <v>5690</v>
      </c>
      <c r="AT37" t="s">
        <v>180</v>
      </c>
      <c r="AU37" s="28" t="s">
        <v>510</v>
      </c>
      <c r="AV37" t="s">
        <v>7184</v>
      </c>
      <c r="AW37" t="s">
        <v>7180</v>
      </c>
      <c r="AX37" t="s">
        <v>16291</v>
      </c>
      <c r="AY37" t="s">
        <v>7758</v>
      </c>
      <c r="AZ37" t="s">
        <v>7179</v>
      </c>
      <c r="BA37" s="28" t="s">
        <v>7819</v>
      </c>
      <c r="BB37" s="28" t="s">
        <v>1739</v>
      </c>
      <c r="BC37" t="s">
        <v>7760</v>
      </c>
      <c r="BD37" s="28" t="s">
        <v>7213</v>
      </c>
      <c r="BE37" s="28" t="s">
        <v>7828</v>
      </c>
      <c r="BF37" s="28" t="s">
        <v>182</v>
      </c>
      <c r="BG37" s="28" t="s">
        <v>7282</v>
      </c>
      <c r="BH37" s="28" t="s">
        <v>109</v>
      </c>
      <c r="BI37" s="28" t="s">
        <v>109</v>
      </c>
      <c r="BJ37" s="28" t="s">
        <v>129</v>
      </c>
      <c r="BK37">
        <v>100</v>
      </c>
      <c r="BL37" s="28" t="s">
        <v>131</v>
      </c>
      <c r="BM37" s="62">
        <v>45097</v>
      </c>
      <c r="BN37" s="120">
        <v>45280</v>
      </c>
      <c r="BO37" t="s">
        <v>133</v>
      </c>
      <c r="BP37" s="28" t="s">
        <v>1741</v>
      </c>
      <c r="BQ37" s="28" t="s">
        <v>110</v>
      </c>
      <c r="BR37" s="28" t="s">
        <v>109</v>
      </c>
      <c r="BS37" s="120">
        <v>45461</v>
      </c>
      <c r="BT37" s="28" t="s">
        <v>132</v>
      </c>
      <c r="BU37" s="28" t="s">
        <v>6986</v>
      </c>
      <c r="BV37" s="28" t="s">
        <v>6959</v>
      </c>
      <c r="BW37" s="28" t="s">
        <v>109</v>
      </c>
      <c r="BX37" s="28" t="s">
        <v>182</v>
      </c>
      <c r="BY37" s="28" t="s">
        <v>110</v>
      </c>
      <c r="BZ37" t="s">
        <v>109</v>
      </c>
      <c r="CA37" t="s">
        <v>110</v>
      </c>
      <c r="CB37" t="s">
        <v>1743</v>
      </c>
      <c r="CC37" s="28" t="s">
        <v>136</v>
      </c>
      <c r="CD37" s="28" t="s">
        <v>109</v>
      </c>
      <c r="CE37" s="28" t="s">
        <v>110</v>
      </c>
      <c r="CF37" s="28" t="s">
        <v>110</v>
      </c>
      <c r="CG37" s="28" t="s">
        <v>110</v>
      </c>
      <c r="CH37" s="28" t="s">
        <v>110</v>
      </c>
      <c r="CI37" t="s">
        <v>3083</v>
      </c>
      <c r="CJ37">
        <v>1</v>
      </c>
      <c r="CK37">
        <v>1</v>
      </c>
      <c r="CL37" s="28">
        <v>1</v>
      </c>
      <c r="CM37" t="s">
        <v>114</v>
      </c>
      <c r="CN37">
        <v>23039</v>
      </c>
      <c r="CO37" s="28" t="s">
        <v>110</v>
      </c>
      <c r="CP37" s="28" t="s">
        <v>6308</v>
      </c>
      <c r="CQ37" t="s">
        <v>110</v>
      </c>
      <c r="CR37" t="s">
        <v>109</v>
      </c>
      <c r="CS37" t="s">
        <v>5616</v>
      </c>
      <c r="CT37" s="28"/>
      <c r="CU37" s="62">
        <v>44630</v>
      </c>
      <c r="CV37" s="28" t="s">
        <v>144</v>
      </c>
      <c r="CW37" t="s">
        <v>144</v>
      </c>
      <c r="CX37" t="s">
        <v>114</v>
      </c>
      <c r="CY37" t="s">
        <v>109</v>
      </c>
      <c r="CZ37" t="s">
        <v>114</v>
      </c>
      <c r="DA37" t="s">
        <v>109</v>
      </c>
      <c r="DB37">
        <v>2023</v>
      </c>
      <c r="DC37" s="1">
        <v>45091</v>
      </c>
      <c r="DD37">
        <v>6</v>
      </c>
      <c r="DE37">
        <v>25</v>
      </c>
      <c r="DF37" s="1">
        <v>45089</v>
      </c>
      <c r="DG37" t="s">
        <v>16294</v>
      </c>
      <c r="DH37" t="s">
        <v>16292</v>
      </c>
      <c r="DI37" t="s">
        <v>7810</v>
      </c>
      <c r="DJ37" t="s">
        <v>7206</v>
      </c>
      <c r="DK37" t="s">
        <v>7187</v>
      </c>
      <c r="DL37" t="s">
        <v>7188</v>
      </c>
      <c r="DM37" t="s">
        <v>110</v>
      </c>
      <c r="DN37" t="s">
        <v>1738</v>
      </c>
      <c r="DO37" s="28" t="s">
        <v>109</v>
      </c>
      <c r="DP37" s="28" t="s">
        <v>57</v>
      </c>
      <c r="DQ37" s="28" t="s">
        <v>110</v>
      </c>
      <c r="DR37" s="28" t="s">
        <v>7829</v>
      </c>
      <c r="DS37" s="28" t="s">
        <v>7830</v>
      </c>
      <c r="DT37" s="28" t="s">
        <v>7831</v>
      </c>
      <c r="DU37" s="28" t="s">
        <v>1758</v>
      </c>
      <c r="EO37" s="54"/>
      <c r="EP37" s="55"/>
    </row>
    <row r="38" spans="2:146">
      <c r="B38" s="28">
        <v>431</v>
      </c>
      <c r="C38" s="120">
        <v>45089</v>
      </c>
      <c r="D38" s="28" t="s">
        <v>109</v>
      </c>
      <c r="E38" t="s">
        <v>7811</v>
      </c>
      <c r="F38" s="28" t="s">
        <v>6987</v>
      </c>
      <c r="G38" s="28" t="s">
        <v>226</v>
      </c>
      <c r="H38" s="28" t="s">
        <v>378</v>
      </c>
      <c r="I38" s="28" t="s">
        <v>212</v>
      </c>
      <c r="J38">
        <v>1</v>
      </c>
      <c r="K38" s="28" t="s">
        <v>7844</v>
      </c>
      <c r="L38" s="28" t="s">
        <v>108</v>
      </c>
      <c r="M38" s="28" t="s">
        <v>111</v>
      </c>
      <c r="N38" s="28">
        <v>4.84</v>
      </c>
      <c r="O38" s="28" t="s">
        <v>126</v>
      </c>
      <c r="P38" s="28" t="s">
        <v>414</v>
      </c>
      <c r="Q38" s="28" t="s">
        <v>1781</v>
      </c>
      <c r="R38" s="28" t="s">
        <v>414</v>
      </c>
      <c r="S38" s="28" t="s">
        <v>110</v>
      </c>
      <c r="T38" s="28" t="s">
        <v>1782</v>
      </c>
      <c r="U38" s="28" t="s">
        <v>130</v>
      </c>
      <c r="V38" s="28" t="s">
        <v>7811</v>
      </c>
      <c r="W38" s="28" t="s">
        <v>225</v>
      </c>
      <c r="X38" t="s">
        <v>109</v>
      </c>
      <c r="Y38" s="28" t="s">
        <v>109</v>
      </c>
      <c r="Z38" s="28" t="s">
        <v>6928</v>
      </c>
      <c r="AA38" s="28" t="s">
        <v>110</v>
      </c>
      <c r="AB38" s="28" t="s">
        <v>110</v>
      </c>
      <c r="AC38" s="28" t="s">
        <v>110</v>
      </c>
      <c r="AD38" t="s">
        <v>114</v>
      </c>
      <c r="AE38" s="28" t="s">
        <v>1779</v>
      </c>
      <c r="AF38" s="28" t="s">
        <v>108</v>
      </c>
      <c r="AG38" s="28" t="s">
        <v>300</v>
      </c>
      <c r="AH38" s="28" t="s">
        <v>324</v>
      </c>
      <c r="AI38" s="28" t="s">
        <v>528</v>
      </c>
      <c r="AJ38" s="28" t="s">
        <v>110</v>
      </c>
      <c r="AK38" s="28" t="s">
        <v>1790</v>
      </c>
      <c r="AL38" s="28" t="s">
        <v>7193</v>
      </c>
      <c r="AM38"/>
      <c r="AN38" s="28">
        <v>0.68</v>
      </c>
      <c r="AO38" s="28">
        <v>4.84</v>
      </c>
      <c r="AP38" s="28">
        <v>5.2949999999999999</v>
      </c>
      <c r="AQ38" s="28" t="s">
        <v>141</v>
      </c>
      <c r="AR38" t="s">
        <v>140</v>
      </c>
      <c r="AS38" t="s">
        <v>5690</v>
      </c>
      <c r="AT38" t="s">
        <v>130</v>
      </c>
      <c r="AU38" s="28" t="s">
        <v>510</v>
      </c>
      <c r="AV38" t="s">
        <v>7184</v>
      </c>
      <c r="AW38" t="s">
        <v>7180</v>
      </c>
      <c r="AX38" t="s">
        <v>16291</v>
      </c>
      <c r="AY38" t="s">
        <v>7758</v>
      </c>
      <c r="AZ38" t="s">
        <v>7179</v>
      </c>
      <c r="BA38" s="28" t="s">
        <v>7845</v>
      </c>
      <c r="BB38" s="28" t="s">
        <v>1789</v>
      </c>
      <c r="BC38" t="s">
        <v>7760</v>
      </c>
      <c r="BD38" s="28" t="s">
        <v>7811</v>
      </c>
      <c r="BE38" s="28" t="s">
        <v>7846</v>
      </c>
      <c r="BF38" s="28" t="s">
        <v>7189</v>
      </c>
      <c r="BG38" s="28" t="s">
        <v>7282</v>
      </c>
      <c r="BH38" s="28" t="s">
        <v>109</v>
      </c>
      <c r="BI38" s="28" t="s">
        <v>109</v>
      </c>
      <c r="BJ38" s="28" t="s">
        <v>129</v>
      </c>
      <c r="BK38">
        <v>100</v>
      </c>
      <c r="BL38" s="28" t="s">
        <v>225</v>
      </c>
      <c r="BM38" s="62">
        <v>45093</v>
      </c>
      <c r="BN38" s="120">
        <v>45276</v>
      </c>
      <c r="BO38" t="s">
        <v>133</v>
      </c>
      <c r="BP38" s="28" t="s">
        <v>1783</v>
      </c>
      <c r="BQ38" s="28" t="s">
        <v>110</v>
      </c>
      <c r="BR38" s="28" t="s">
        <v>109</v>
      </c>
      <c r="BS38" s="120">
        <v>46189</v>
      </c>
      <c r="BT38" s="28" t="s">
        <v>132</v>
      </c>
      <c r="BU38" s="28" t="s">
        <v>6987</v>
      </c>
      <c r="BV38" s="28" t="s">
        <v>109</v>
      </c>
      <c r="BW38" s="28" t="s">
        <v>109</v>
      </c>
      <c r="BX38" s="28" t="s">
        <v>109</v>
      </c>
      <c r="BY38" s="28" t="s">
        <v>110</v>
      </c>
      <c r="BZ38" t="s">
        <v>109</v>
      </c>
      <c r="CA38" t="s">
        <v>110</v>
      </c>
      <c r="CB38" t="s">
        <v>1784</v>
      </c>
      <c r="CC38" s="28" t="s">
        <v>136</v>
      </c>
      <c r="CD38" s="28" t="s">
        <v>109</v>
      </c>
      <c r="CE38" s="28" t="s">
        <v>110</v>
      </c>
      <c r="CF38" s="28" t="s">
        <v>110</v>
      </c>
      <c r="CG38" s="28" t="s">
        <v>110</v>
      </c>
      <c r="CH38" s="28" t="s">
        <v>110</v>
      </c>
      <c r="CI38" t="s">
        <v>4676</v>
      </c>
      <c r="CJ38">
        <v>1</v>
      </c>
      <c r="CK38">
        <v>1</v>
      </c>
      <c r="CL38" s="28">
        <v>1</v>
      </c>
      <c r="CM38" t="s">
        <v>114</v>
      </c>
      <c r="CN38">
        <v>23038</v>
      </c>
      <c r="CO38" s="28" t="s">
        <v>7178</v>
      </c>
      <c r="CP38" s="28" t="s">
        <v>6040</v>
      </c>
      <c r="CQ38" t="s">
        <v>110</v>
      </c>
      <c r="CR38" t="s">
        <v>109</v>
      </c>
      <c r="CS38" t="s">
        <v>5616</v>
      </c>
      <c r="CT38" s="28"/>
      <c r="CU38" s="62">
        <v>45089</v>
      </c>
      <c r="CV38" s="28" t="s">
        <v>144</v>
      </c>
      <c r="CW38" t="s">
        <v>144</v>
      </c>
      <c r="CX38" t="s">
        <v>114</v>
      </c>
      <c r="CY38" t="s">
        <v>109</v>
      </c>
      <c r="CZ38" t="s">
        <v>114</v>
      </c>
      <c r="DA38" t="s">
        <v>109</v>
      </c>
      <c r="DB38">
        <v>2023</v>
      </c>
      <c r="DC38" s="1">
        <v>45089</v>
      </c>
      <c r="DD38">
        <v>6</v>
      </c>
      <c r="DE38">
        <v>25</v>
      </c>
      <c r="DF38" s="1">
        <v>45089</v>
      </c>
      <c r="DG38" t="s">
        <v>16294</v>
      </c>
      <c r="DH38" t="s">
        <v>16292</v>
      </c>
      <c r="DI38" t="s">
        <v>7810</v>
      </c>
      <c r="DJ38" t="s">
        <v>7185</v>
      </c>
      <c r="DK38" t="s">
        <v>7812</v>
      </c>
      <c r="DL38" t="s">
        <v>7188</v>
      </c>
      <c r="DM38" t="s">
        <v>110</v>
      </c>
      <c r="DN38" t="s">
        <v>110</v>
      </c>
      <c r="DO38" s="28" t="s">
        <v>109</v>
      </c>
      <c r="DP38" s="28" t="s">
        <v>58</v>
      </c>
      <c r="DQ38" s="28" t="s">
        <v>110</v>
      </c>
      <c r="DR38" s="28" t="s">
        <v>7841</v>
      </c>
      <c r="DS38" s="28" t="s">
        <v>7842</v>
      </c>
      <c r="DT38" s="28" t="s">
        <v>7843</v>
      </c>
      <c r="DU38" s="28" t="s">
        <v>1791</v>
      </c>
      <c r="EO38" s="54"/>
      <c r="EP38" s="55"/>
    </row>
    <row r="39" spans="2:146">
      <c r="B39" s="28">
        <v>430</v>
      </c>
      <c r="C39" s="120">
        <v>45086</v>
      </c>
      <c r="D39" s="28" t="s">
        <v>109</v>
      </c>
      <c r="E39" t="s">
        <v>7811</v>
      </c>
      <c r="F39" s="28" t="s">
        <v>7854</v>
      </c>
      <c r="G39" s="28" t="s">
        <v>226</v>
      </c>
      <c r="H39" s="28" t="s">
        <v>378</v>
      </c>
      <c r="I39" s="28" t="s">
        <v>212</v>
      </c>
      <c r="J39">
        <v>2</v>
      </c>
      <c r="K39" s="28" t="s">
        <v>7853</v>
      </c>
      <c r="L39" s="28" t="s">
        <v>108</v>
      </c>
      <c r="M39" s="28" t="s">
        <v>111</v>
      </c>
      <c r="N39" s="28">
        <v>5.5</v>
      </c>
      <c r="O39" s="28" t="s">
        <v>126</v>
      </c>
      <c r="P39" s="28" t="s">
        <v>1296</v>
      </c>
      <c r="Q39" s="28" t="s">
        <v>929</v>
      </c>
      <c r="R39" s="28" t="s">
        <v>1296</v>
      </c>
      <c r="S39" s="28" t="s">
        <v>110</v>
      </c>
      <c r="T39" s="28" t="s">
        <v>1288</v>
      </c>
      <c r="U39" s="28" t="s">
        <v>130</v>
      </c>
      <c r="V39" s="28" t="s">
        <v>7811</v>
      </c>
      <c r="W39" s="28" t="s">
        <v>166</v>
      </c>
      <c r="X39" t="s">
        <v>109</v>
      </c>
      <c r="Y39" s="28" t="s">
        <v>109</v>
      </c>
      <c r="Z39" s="28" t="s">
        <v>6928</v>
      </c>
      <c r="AA39" s="28" t="s">
        <v>110</v>
      </c>
      <c r="AB39" s="28" t="s">
        <v>110</v>
      </c>
      <c r="AC39" s="28" t="s">
        <v>110</v>
      </c>
      <c r="AD39" t="s">
        <v>5342</v>
      </c>
      <c r="AE39" s="28" t="s">
        <v>1801</v>
      </c>
      <c r="AF39" s="28" t="s">
        <v>108</v>
      </c>
      <c r="AG39" s="28" t="s">
        <v>124</v>
      </c>
      <c r="AH39" s="28" t="s">
        <v>6071</v>
      </c>
      <c r="AI39" s="28" t="s">
        <v>6072</v>
      </c>
      <c r="AJ39" s="28" t="s">
        <v>110</v>
      </c>
      <c r="AK39" s="28" t="s">
        <v>1804</v>
      </c>
      <c r="AL39" s="28" t="s">
        <v>7193</v>
      </c>
      <c r="AM39">
        <v>1000</v>
      </c>
      <c r="AN39" s="28">
        <v>0.78</v>
      </c>
      <c r="AO39" s="28">
        <v>5.5</v>
      </c>
      <c r="AP39" s="28">
        <v>6.0339999999999998</v>
      </c>
      <c r="AQ39" s="28" t="s">
        <v>141</v>
      </c>
      <c r="AR39" t="s">
        <v>140</v>
      </c>
      <c r="AS39" t="s">
        <v>5677</v>
      </c>
      <c r="AT39" t="s">
        <v>130</v>
      </c>
      <c r="AU39" s="28" t="s">
        <v>510</v>
      </c>
      <c r="AV39" t="s">
        <v>7184</v>
      </c>
      <c r="AW39" t="s">
        <v>7180</v>
      </c>
      <c r="AX39" t="s">
        <v>16291</v>
      </c>
      <c r="AY39" t="s">
        <v>7758</v>
      </c>
      <c r="AZ39" t="s">
        <v>7179</v>
      </c>
      <c r="BA39" s="28" t="s">
        <v>2299</v>
      </c>
      <c r="BB39" s="28" t="s">
        <v>1802</v>
      </c>
      <c r="BC39" t="s">
        <v>7760</v>
      </c>
      <c r="BD39" s="28" t="s">
        <v>7811</v>
      </c>
      <c r="BE39" s="28" t="s">
        <v>7855</v>
      </c>
      <c r="BF39" s="28" t="s">
        <v>7189</v>
      </c>
      <c r="BG39" s="28" t="s">
        <v>7282</v>
      </c>
      <c r="BH39" s="28" t="s">
        <v>109</v>
      </c>
      <c r="BI39" s="28" t="s">
        <v>109</v>
      </c>
      <c r="BJ39" s="28" t="s">
        <v>129</v>
      </c>
      <c r="BK39">
        <v>100</v>
      </c>
      <c r="BL39" s="28" t="s">
        <v>166</v>
      </c>
      <c r="BM39" s="62">
        <v>45093</v>
      </c>
      <c r="BN39" s="120">
        <v>45276</v>
      </c>
      <c r="BO39" t="s">
        <v>133</v>
      </c>
      <c r="BP39" s="28" t="s">
        <v>1803</v>
      </c>
      <c r="BQ39" s="28" t="s">
        <v>110</v>
      </c>
      <c r="BR39" s="28" t="s">
        <v>109</v>
      </c>
      <c r="BS39" s="120">
        <v>46189</v>
      </c>
      <c r="BT39" s="28" t="s">
        <v>132</v>
      </c>
      <c r="BU39" s="28" t="s">
        <v>6988</v>
      </c>
      <c r="BV39" s="28" t="s">
        <v>6930</v>
      </c>
      <c r="BW39" s="28" t="s">
        <v>109</v>
      </c>
      <c r="BX39" s="28" t="s">
        <v>109</v>
      </c>
      <c r="BY39" s="28" t="s">
        <v>110</v>
      </c>
      <c r="BZ39" t="s">
        <v>109</v>
      </c>
      <c r="CA39" t="s">
        <v>110</v>
      </c>
      <c r="CB39" t="s">
        <v>1805</v>
      </c>
      <c r="CC39" s="28" t="s">
        <v>136</v>
      </c>
      <c r="CD39" s="28" t="s">
        <v>109</v>
      </c>
      <c r="CE39" s="28" t="s">
        <v>110</v>
      </c>
      <c r="CF39" s="28" t="s">
        <v>110</v>
      </c>
      <c r="CG39" s="28" t="s">
        <v>110</v>
      </c>
      <c r="CH39" s="28" t="s">
        <v>110</v>
      </c>
      <c r="CI39" t="s">
        <v>3290</v>
      </c>
      <c r="CJ39">
        <v>1</v>
      </c>
      <c r="CK39">
        <v>1</v>
      </c>
      <c r="CL39" s="28">
        <v>1</v>
      </c>
      <c r="CM39" t="s">
        <v>114</v>
      </c>
      <c r="CN39">
        <v>23037</v>
      </c>
      <c r="CO39" s="28" t="s">
        <v>110</v>
      </c>
      <c r="CP39" s="28" t="s">
        <v>6070</v>
      </c>
      <c r="CQ39" t="s">
        <v>110</v>
      </c>
      <c r="CR39" t="s">
        <v>109</v>
      </c>
      <c r="CS39" t="s">
        <v>5615</v>
      </c>
      <c r="CT39" s="28"/>
      <c r="CU39" s="62">
        <v>45033</v>
      </c>
      <c r="CV39" s="28" t="s">
        <v>144</v>
      </c>
      <c r="CW39" t="s">
        <v>144</v>
      </c>
      <c r="CX39" t="s">
        <v>114</v>
      </c>
      <c r="CY39" t="s">
        <v>109</v>
      </c>
      <c r="CZ39" t="s">
        <v>114</v>
      </c>
      <c r="DA39" t="s">
        <v>109</v>
      </c>
      <c r="DB39">
        <v>2023</v>
      </c>
      <c r="DC39" s="1">
        <v>45086</v>
      </c>
      <c r="DD39">
        <v>6</v>
      </c>
      <c r="DE39">
        <v>24</v>
      </c>
      <c r="DF39" s="1">
        <v>45082</v>
      </c>
      <c r="DG39" t="s">
        <v>16295</v>
      </c>
      <c r="DH39" t="s">
        <v>16292</v>
      </c>
      <c r="DI39" t="s">
        <v>7848</v>
      </c>
      <c r="DJ39" t="s">
        <v>7185</v>
      </c>
      <c r="DK39" t="s">
        <v>7812</v>
      </c>
      <c r="DL39" t="s">
        <v>7188</v>
      </c>
      <c r="DM39" t="s">
        <v>110</v>
      </c>
      <c r="DN39" t="s">
        <v>110</v>
      </c>
      <c r="DO39" s="28" t="s">
        <v>109</v>
      </c>
      <c r="DP39" s="28" t="s">
        <v>58</v>
      </c>
      <c r="DQ39" s="28" t="s">
        <v>110</v>
      </c>
      <c r="DR39" s="28" t="s">
        <v>7856</v>
      </c>
      <c r="DS39" s="28" t="s">
        <v>7851</v>
      </c>
      <c r="DT39" s="28" t="s">
        <v>7857</v>
      </c>
      <c r="DU39" s="28" t="s">
        <v>1806</v>
      </c>
      <c r="EO39" s="54"/>
      <c r="EP39" s="55"/>
    </row>
    <row r="40" spans="2:146">
      <c r="B40" s="28">
        <v>429</v>
      </c>
      <c r="C40" s="120">
        <v>45086</v>
      </c>
      <c r="D40" s="28" t="s">
        <v>109</v>
      </c>
      <c r="E40" t="s">
        <v>7811</v>
      </c>
      <c r="F40" s="28" t="s">
        <v>7859</v>
      </c>
      <c r="G40" s="28" t="s">
        <v>226</v>
      </c>
      <c r="H40" s="28" t="s">
        <v>378</v>
      </c>
      <c r="I40" s="28" t="s">
        <v>212</v>
      </c>
      <c r="J40">
        <v>1</v>
      </c>
      <c r="K40" s="28" t="s">
        <v>7858</v>
      </c>
      <c r="L40" s="28" t="s">
        <v>108</v>
      </c>
      <c r="M40" s="28" t="s">
        <v>111</v>
      </c>
      <c r="N40" s="28">
        <v>0.89</v>
      </c>
      <c r="O40" s="28" t="s">
        <v>126</v>
      </c>
      <c r="P40" s="28" t="s">
        <v>1558</v>
      </c>
      <c r="Q40" s="28" t="s">
        <v>110</v>
      </c>
      <c r="R40" s="28" t="s">
        <v>1558</v>
      </c>
      <c r="S40" s="28" t="s">
        <v>110</v>
      </c>
      <c r="T40" s="28" t="s">
        <v>110</v>
      </c>
      <c r="U40" s="28" t="s">
        <v>130</v>
      </c>
      <c r="V40" s="28" t="s">
        <v>7811</v>
      </c>
      <c r="W40" s="28" t="s">
        <v>166</v>
      </c>
      <c r="X40" t="s">
        <v>109</v>
      </c>
      <c r="Y40" s="28" t="s">
        <v>109</v>
      </c>
      <c r="Z40" s="28" t="s">
        <v>6928</v>
      </c>
      <c r="AA40" s="28" t="s">
        <v>110</v>
      </c>
      <c r="AB40" s="28" t="s">
        <v>110</v>
      </c>
      <c r="AC40" s="28" t="s">
        <v>110</v>
      </c>
      <c r="AD40" t="s">
        <v>114</v>
      </c>
      <c r="AE40" s="28" t="s">
        <v>1809</v>
      </c>
      <c r="AF40" s="28" t="s">
        <v>108</v>
      </c>
      <c r="AG40" s="28" t="s">
        <v>124</v>
      </c>
      <c r="AH40" s="28" t="s">
        <v>5702</v>
      </c>
      <c r="AI40" s="28" t="s">
        <v>6043</v>
      </c>
      <c r="AJ40" s="28" t="s">
        <v>110</v>
      </c>
      <c r="AK40" s="28" t="s">
        <v>407</v>
      </c>
      <c r="AL40" s="28" t="s">
        <v>7306</v>
      </c>
      <c r="AM40">
        <v>0</v>
      </c>
      <c r="AN40" s="28">
        <v>0.13</v>
      </c>
      <c r="AO40" s="28">
        <v>0.89</v>
      </c>
      <c r="AP40" s="28">
        <v>0.97599999999999998</v>
      </c>
      <c r="AQ40" s="28" t="s">
        <v>141</v>
      </c>
      <c r="AR40" t="s">
        <v>140</v>
      </c>
      <c r="AS40" t="s">
        <v>605</v>
      </c>
      <c r="AT40" t="s">
        <v>130</v>
      </c>
      <c r="AU40" s="28" t="s">
        <v>510</v>
      </c>
      <c r="AV40" t="s">
        <v>7184</v>
      </c>
      <c r="AW40" t="s">
        <v>7180</v>
      </c>
      <c r="AX40" t="s">
        <v>16291</v>
      </c>
      <c r="AY40" t="s">
        <v>7758</v>
      </c>
      <c r="AZ40" t="s">
        <v>7179</v>
      </c>
      <c r="BA40" s="28" t="s">
        <v>7861</v>
      </c>
      <c r="BB40" s="28" t="s">
        <v>1810</v>
      </c>
      <c r="BC40" t="s">
        <v>7760</v>
      </c>
      <c r="BD40" s="28" t="s">
        <v>7811</v>
      </c>
      <c r="BE40" s="28" t="s">
        <v>7862</v>
      </c>
      <c r="BF40" s="28" t="s">
        <v>7189</v>
      </c>
      <c r="BG40" s="28" t="s">
        <v>7282</v>
      </c>
      <c r="BH40" s="28" t="s">
        <v>7860</v>
      </c>
      <c r="BI40" s="28" t="s">
        <v>109</v>
      </c>
      <c r="BJ40" s="28" t="s">
        <v>129</v>
      </c>
      <c r="BK40">
        <v>100</v>
      </c>
      <c r="BL40" s="28" t="s">
        <v>166</v>
      </c>
      <c r="BM40" s="62">
        <v>45092</v>
      </c>
      <c r="BN40" s="120">
        <v>45275</v>
      </c>
      <c r="BO40" t="s">
        <v>133</v>
      </c>
      <c r="BP40" s="28" t="s">
        <v>1811</v>
      </c>
      <c r="BQ40" s="28" t="s">
        <v>110</v>
      </c>
      <c r="BR40" s="28" t="s">
        <v>109</v>
      </c>
      <c r="BS40" s="120">
        <v>46188</v>
      </c>
      <c r="BT40" s="28" t="s">
        <v>132</v>
      </c>
      <c r="BU40" s="28" t="s">
        <v>6989</v>
      </c>
      <c r="BV40" s="28" t="s">
        <v>6990</v>
      </c>
      <c r="BW40" s="28" t="s">
        <v>109</v>
      </c>
      <c r="BX40" s="28" t="s">
        <v>109</v>
      </c>
      <c r="BY40" s="28" t="s">
        <v>110</v>
      </c>
      <c r="BZ40" t="s">
        <v>109</v>
      </c>
      <c r="CA40" t="s">
        <v>110</v>
      </c>
      <c r="CB40" t="s">
        <v>1812</v>
      </c>
      <c r="CC40" s="28" t="s">
        <v>136</v>
      </c>
      <c r="CD40" s="28" t="s">
        <v>109</v>
      </c>
      <c r="CE40" s="28" t="s">
        <v>110</v>
      </c>
      <c r="CF40" s="28" t="s">
        <v>110</v>
      </c>
      <c r="CG40" s="28" t="s">
        <v>110</v>
      </c>
      <c r="CH40" s="28" t="s">
        <v>110</v>
      </c>
      <c r="CI40" t="s">
        <v>6991</v>
      </c>
      <c r="CJ40">
        <v>1</v>
      </c>
      <c r="CK40">
        <v>1</v>
      </c>
      <c r="CL40" s="28">
        <v>1</v>
      </c>
      <c r="CM40" t="s">
        <v>114</v>
      </c>
      <c r="CN40">
        <v>23036</v>
      </c>
      <c r="CO40" s="28" t="s">
        <v>110</v>
      </c>
      <c r="CP40" s="28" t="s">
        <v>6042</v>
      </c>
      <c r="CQ40" t="s">
        <v>110</v>
      </c>
      <c r="CR40" t="s">
        <v>109</v>
      </c>
      <c r="CS40" t="s">
        <v>5615</v>
      </c>
      <c r="CT40" s="28"/>
      <c r="CU40" s="62">
        <v>45086</v>
      </c>
      <c r="CV40" s="28" t="s">
        <v>144</v>
      </c>
      <c r="CW40" t="s">
        <v>144</v>
      </c>
      <c r="CX40" t="s">
        <v>114</v>
      </c>
      <c r="CY40" t="s">
        <v>109</v>
      </c>
      <c r="CZ40" t="s">
        <v>114</v>
      </c>
      <c r="DA40" t="s">
        <v>109</v>
      </c>
      <c r="DB40">
        <v>2023</v>
      </c>
      <c r="DC40" s="1">
        <v>45086</v>
      </c>
      <c r="DD40">
        <v>6</v>
      </c>
      <c r="DE40">
        <v>24</v>
      </c>
      <c r="DF40" s="1">
        <v>45082</v>
      </c>
      <c r="DG40" t="s">
        <v>16295</v>
      </c>
      <c r="DH40" t="s">
        <v>16292</v>
      </c>
      <c r="DI40" t="s">
        <v>7848</v>
      </c>
      <c r="DJ40" t="s">
        <v>7185</v>
      </c>
      <c r="DK40" t="s">
        <v>7812</v>
      </c>
      <c r="DL40" t="s">
        <v>7188</v>
      </c>
      <c r="DM40" t="s">
        <v>110</v>
      </c>
      <c r="DN40" t="s">
        <v>110</v>
      </c>
      <c r="DO40" s="28" t="s">
        <v>109</v>
      </c>
      <c r="DP40" s="28" t="s">
        <v>7208</v>
      </c>
      <c r="DQ40" s="28" t="s">
        <v>110</v>
      </c>
      <c r="DR40" s="28" t="s">
        <v>7863</v>
      </c>
      <c r="DS40" s="28" t="s">
        <v>7851</v>
      </c>
      <c r="DT40" s="28" t="s">
        <v>7864</v>
      </c>
      <c r="DU40" s="28" t="s">
        <v>1813</v>
      </c>
      <c r="EO40" s="54"/>
      <c r="EP40" s="55"/>
    </row>
    <row r="41" spans="2:146">
      <c r="B41" s="28">
        <v>428</v>
      </c>
      <c r="C41" s="120">
        <v>45083</v>
      </c>
      <c r="D41" s="28" t="s">
        <v>109</v>
      </c>
      <c r="E41" t="s">
        <v>109</v>
      </c>
      <c r="F41" s="28" t="s">
        <v>7883</v>
      </c>
      <c r="G41" s="28" t="s">
        <v>226</v>
      </c>
      <c r="H41" s="28" t="s">
        <v>378</v>
      </c>
      <c r="I41" s="28" t="s">
        <v>212</v>
      </c>
      <c r="J41">
        <v>2</v>
      </c>
      <c r="K41" s="28" t="s">
        <v>6213</v>
      </c>
      <c r="L41" s="28" t="s">
        <v>318</v>
      </c>
      <c r="M41" s="28" t="s">
        <v>162</v>
      </c>
      <c r="N41" s="28">
        <v>2</v>
      </c>
      <c r="O41" s="28" t="s">
        <v>149</v>
      </c>
      <c r="P41" s="28" t="s">
        <v>404</v>
      </c>
      <c r="Q41" s="28" t="s">
        <v>1242</v>
      </c>
      <c r="R41" s="28" t="s">
        <v>404</v>
      </c>
      <c r="S41" s="28" t="s">
        <v>110</v>
      </c>
      <c r="T41" s="28" t="s">
        <v>1223</v>
      </c>
      <c r="U41" s="28" t="s">
        <v>165</v>
      </c>
      <c r="V41" s="28" t="s">
        <v>110</v>
      </c>
      <c r="W41" s="28" t="s">
        <v>832</v>
      </c>
      <c r="X41" t="s">
        <v>109</v>
      </c>
      <c r="Y41" s="28" t="s">
        <v>109</v>
      </c>
      <c r="Z41" s="28" t="s">
        <v>6928</v>
      </c>
      <c r="AA41" s="28" t="s">
        <v>110</v>
      </c>
      <c r="AB41" s="28" t="s">
        <v>110</v>
      </c>
      <c r="AC41" s="28" t="s">
        <v>110</v>
      </c>
      <c r="AD41" t="s">
        <v>5342</v>
      </c>
      <c r="AE41" s="28" t="s">
        <v>526</v>
      </c>
      <c r="AF41" s="28" t="s">
        <v>108</v>
      </c>
      <c r="AG41" s="28" t="s">
        <v>161</v>
      </c>
      <c r="AH41" s="28" t="s">
        <v>324</v>
      </c>
      <c r="AI41" s="28" t="s">
        <v>528</v>
      </c>
      <c r="AJ41" s="28" t="s">
        <v>529</v>
      </c>
      <c r="AK41" s="28" t="s">
        <v>110</v>
      </c>
      <c r="AL41" s="28" t="s">
        <v>110</v>
      </c>
      <c r="AM41">
        <v>600</v>
      </c>
      <c r="AN41" s="28">
        <v>2</v>
      </c>
      <c r="AO41" s="28">
        <v>14.23</v>
      </c>
      <c r="AP41" s="28">
        <v>15.686</v>
      </c>
      <c r="AQ41" s="28" t="s">
        <v>141</v>
      </c>
      <c r="AR41" t="s">
        <v>140</v>
      </c>
      <c r="AS41" t="s">
        <v>5690</v>
      </c>
      <c r="AT41" t="s">
        <v>165</v>
      </c>
      <c r="AU41" s="28" t="s">
        <v>530</v>
      </c>
      <c r="AV41" t="s">
        <v>7184</v>
      </c>
      <c r="AW41" t="s">
        <v>7180</v>
      </c>
      <c r="AX41" t="s">
        <v>16291</v>
      </c>
      <c r="AY41" t="s">
        <v>7758</v>
      </c>
      <c r="AZ41" t="s">
        <v>7179</v>
      </c>
      <c r="BA41" s="28" t="s">
        <v>7735</v>
      </c>
      <c r="BB41" s="28" t="s">
        <v>525</v>
      </c>
      <c r="BC41" t="s">
        <v>7760</v>
      </c>
      <c r="BD41" s="28" t="s">
        <v>7213</v>
      </c>
      <c r="BE41" s="28" t="s">
        <v>7537</v>
      </c>
      <c r="BF41" s="28" t="s">
        <v>182</v>
      </c>
      <c r="BG41" s="28" t="s">
        <v>7282</v>
      </c>
      <c r="BH41" s="28" t="s">
        <v>7884</v>
      </c>
      <c r="BI41" s="28" t="s">
        <v>109</v>
      </c>
      <c r="BJ41" s="28" t="s">
        <v>129</v>
      </c>
      <c r="BK41">
        <v>100</v>
      </c>
      <c r="BL41" s="28" t="s">
        <v>832</v>
      </c>
      <c r="BM41" s="62">
        <v>45090</v>
      </c>
      <c r="BN41" s="120">
        <v>45273</v>
      </c>
      <c r="BO41" t="s">
        <v>167</v>
      </c>
      <c r="BP41" s="28" t="s">
        <v>536</v>
      </c>
      <c r="BQ41" s="28" t="s">
        <v>110</v>
      </c>
      <c r="BR41" s="28" t="s">
        <v>109</v>
      </c>
      <c r="BS41" s="120">
        <v>45454</v>
      </c>
      <c r="BT41" s="28" t="s">
        <v>132</v>
      </c>
      <c r="BU41" s="28" t="s">
        <v>6975</v>
      </c>
      <c r="BV41" s="28" t="s">
        <v>6930</v>
      </c>
      <c r="BW41" s="28" t="s">
        <v>109</v>
      </c>
      <c r="BX41" s="28" t="s">
        <v>182</v>
      </c>
      <c r="BY41" s="28" t="s">
        <v>110</v>
      </c>
      <c r="BZ41" t="s">
        <v>109</v>
      </c>
      <c r="CA41" t="s">
        <v>110</v>
      </c>
      <c r="CB41" t="s">
        <v>538</v>
      </c>
      <c r="CC41" s="28" t="s">
        <v>136</v>
      </c>
      <c r="CD41" s="28" t="s">
        <v>109</v>
      </c>
      <c r="CE41" s="28" t="s">
        <v>110</v>
      </c>
      <c r="CF41" s="28" t="s">
        <v>110</v>
      </c>
      <c r="CG41" s="28" t="s">
        <v>110</v>
      </c>
      <c r="CH41" s="28" t="s">
        <v>110</v>
      </c>
      <c r="CI41" t="s">
        <v>1165</v>
      </c>
      <c r="CJ41">
        <v>1</v>
      </c>
      <c r="CK41">
        <v>1</v>
      </c>
      <c r="CL41" s="28">
        <v>1</v>
      </c>
      <c r="CM41" t="s">
        <v>114</v>
      </c>
      <c r="CN41">
        <v>23035</v>
      </c>
      <c r="CO41" s="28" t="s">
        <v>110</v>
      </c>
      <c r="CP41" s="28" t="s">
        <v>6213</v>
      </c>
      <c r="CQ41" t="s">
        <v>110</v>
      </c>
      <c r="CR41" t="s">
        <v>109</v>
      </c>
      <c r="CS41" t="s">
        <v>5616</v>
      </c>
      <c r="CT41" s="28"/>
      <c r="CU41" s="62">
        <v>44767</v>
      </c>
      <c r="CV41" s="28" t="s">
        <v>144</v>
      </c>
      <c r="CW41" t="s">
        <v>144</v>
      </c>
      <c r="CX41" t="s">
        <v>114</v>
      </c>
      <c r="CY41" t="s">
        <v>109</v>
      </c>
      <c r="CZ41" t="s">
        <v>114</v>
      </c>
      <c r="DA41" t="s">
        <v>109</v>
      </c>
      <c r="DB41">
        <v>2023</v>
      </c>
      <c r="DC41" s="1">
        <v>45083</v>
      </c>
      <c r="DD41">
        <v>6</v>
      </c>
      <c r="DE41">
        <v>24</v>
      </c>
      <c r="DF41" s="1">
        <v>45082</v>
      </c>
      <c r="DG41" t="s">
        <v>16295</v>
      </c>
      <c r="DH41" t="s">
        <v>16292</v>
      </c>
      <c r="DI41" t="s">
        <v>7848</v>
      </c>
      <c r="DJ41" t="s">
        <v>7206</v>
      </c>
      <c r="DK41" t="s">
        <v>7187</v>
      </c>
      <c r="DL41" t="s">
        <v>7188</v>
      </c>
      <c r="DM41" t="s">
        <v>110</v>
      </c>
      <c r="DN41" t="s">
        <v>110</v>
      </c>
      <c r="DO41" s="28" t="s">
        <v>526</v>
      </c>
      <c r="DP41" s="28" t="s">
        <v>57</v>
      </c>
      <c r="DQ41" s="28" t="s">
        <v>110</v>
      </c>
      <c r="DR41" s="28" t="s">
        <v>7885</v>
      </c>
      <c r="DS41" s="28" t="s">
        <v>7881</v>
      </c>
      <c r="DT41" s="28" t="s">
        <v>7886</v>
      </c>
      <c r="DU41" s="28" t="s">
        <v>1844</v>
      </c>
      <c r="EO41" s="54"/>
      <c r="EP41" s="55"/>
    </row>
    <row r="42" spans="2:146">
      <c r="B42" s="28">
        <v>427</v>
      </c>
      <c r="C42" s="120">
        <v>45078</v>
      </c>
      <c r="D42" s="28" t="s">
        <v>109</v>
      </c>
      <c r="E42" t="s">
        <v>7811</v>
      </c>
      <c r="F42" s="28" t="s">
        <v>6994</v>
      </c>
      <c r="G42" s="28" t="s">
        <v>226</v>
      </c>
      <c r="H42" s="28" t="s">
        <v>378</v>
      </c>
      <c r="I42" s="28" t="s">
        <v>212</v>
      </c>
      <c r="J42">
        <v>1</v>
      </c>
      <c r="K42" s="28" t="s">
        <v>6051</v>
      </c>
      <c r="L42" s="28" t="s">
        <v>108</v>
      </c>
      <c r="M42" s="28" t="s">
        <v>111</v>
      </c>
      <c r="N42" s="28">
        <v>10</v>
      </c>
      <c r="O42" s="28" t="s">
        <v>126</v>
      </c>
      <c r="P42" s="28" t="s">
        <v>1903</v>
      </c>
      <c r="Q42" s="28" t="s">
        <v>1825</v>
      </c>
      <c r="R42" s="28" t="s">
        <v>1903</v>
      </c>
      <c r="S42" s="28" t="s">
        <v>110</v>
      </c>
      <c r="T42" s="28" t="s">
        <v>1212</v>
      </c>
      <c r="U42" s="28" t="s">
        <v>205</v>
      </c>
      <c r="V42" s="28" t="s">
        <v>7811</v>
      </c>
      <c r="W42" s="28" t="s">
        <v>166</v>
      </c>
      <c r="X42" t="s">
        <v>109</v>
      </c>
      <c r="Y42" s="28" t="s">
        <v>109</v>
      </c>
      <c r="Z42" s="28" t="s">
        <v>6928</v>
      </c>
      <c r="AA42" s="28" t="s">
        <v>110</v>
      </c>
      <c r="AB42" s="28" t="s">
        <v>110</v>
      </c>
      <c r="AC42" s="28" t="s">
        <v>110</v>
      </c>
      <c r="AD42" t="s">
        <v>114</v>
      </c>
      <c r="AE42" s="28" t="s">
        <v>1901</v>
      </c>
      <c r="AF42" s="28" t="s">
        <v>108</v>
      </c>
      <c r="AG42" s="28" t="s">
        <v>124</v>
      </c>
      <c r="AH42" s="28" t="s">
        <v>294</v>
      </c>
      <c r="AI42" s="28" t="s">
        <v>5417</v>
      </c>
      <c r="AJ42" s="28" t="s">
        <v>110</v>
      </c>
      <c r="AK42" s="28" t="s">
        <v>110</v>
      </c>
      <c r="AL42" s="28" t="s">
        <v>110</v>
      </c>
      <c r="AM42">
        <v>2000</v>
      </c>
      <c r="AN42" s="28">
        <v>1.41</v>
      </c>
      <c r="AO42" s="28">
        <v>10</v>
      </c>
      <c r="AP42" s="28">
        <v>11.02</v>
      </c>
      <c r="AQ42" s="28" t="s">
        <v>141</v>
      </c>
      <c r="AR42" t="s">
        <v>140</v>
      </c>
      <c r="AS42" t="s">
        <v>5677</v>
      </c>
      <c r="AT42" t="s">
        <v>205</v>
      </c>
      <c r="AU42" s="28" t="s">
        <v>510</v>
      </c>
      <c r="AV42" t="s">
        <v>7184</v>
      </c>
      <c r="AW42" t="s">
        <v>7180</v>
      </c>
      <c r="AX42" t="s">
        <v>16291</v>
      </c>
      <c r="AY42" t="s">
        <v>7758</v>
      </c>
      <c r="AZ42" t="s">
        <v>7179</v>
      </c>
      <c r="BA42" s="28" t="s">
        <v>7914</v>
      </c>
      <c r="BB42" s="28" t="s">
        <v>1902</v>
      </c>
      <c r="BC42" t="s">
        <v>7760</v>
      </c>
      <c r="BD42" s="28" t="s">
        <v>7811</v>
      </c>
      <c r="BE42" s="28" t="s">
        <v>7385</v>
      </c>
      <c r="BF42" s="28" t="s">
        <v>7189</v>
      </c>
      <c r="BG42" s="28" t="s">
        <v>7282</v>
      </c>
      <c r="BH42" s="28" t="s">
        <v>7913</v>
      </c>
      <c r="BI42" s="28" t="s">
        <v>109</v>
      </c>
      <c r="BJ42" s="28" t="s">
        <v>129</v>
      </c>
      <c r="BK42">
        <v>100</v>
      </c>
      <c r="BL42" s="28" t="s">
        <v>166</v>
      </c>
      <c r="BM42" s="62">
        <v>45083</v>
      </c>
      <c r="BN42" s="120">
        <v>45449</v>
      </c>
      <c r="BO42" t="s">
        <v>133</v>
      </c>
      <c r="BP42" s="28" t="s">
        <v>1904</v>
      </c>
      <c r="BQ42" s="28" t="s">
        <v>110</v>
      </c>
      <c r="BR42" s="28" t="s">
        <v>109</v>
      </c>
      <c r="BS42" s="120">
        <v>46179</v>
      </c>
      <c r="BT42" s="28" t="s">
        <v>192</v>
      </c>
      <c r="BU42" s="28" t="s">
        <v>6994</v>
      </c>
      <c r="BV42" s="28" t="s">
        <v>109</v>
      </c>
      <c r="BW42" s="28" t="s">
        <v>109</v>
      </c>
      <c r="BX42" s="28" t="s">
        <v>109</v>
      </c>
      <c r="BY42" s="28" t="s">
        <v>110</v>
      </c>
      <c r="BZ42" t="s">
        <v>109</v>
      </c>
      <c r="CA42" t="s">
        <v>110</v>
      </c>
      <c r="CB42" t="s">
        <v>1905</v>
      </c>
      <c r="CC42" s="28" t="s">
        <v>136</v>
      </c>
      <c r="CD42" s="28" t="s">
        <v>109</v>
      </c>
      <c r="CE42" s="28" t="s">
        <v>110</v>
      </c>
      <c r="CF42" s="28" t="s">
        <v>110</v>
      </c>
      <c r="CG42" s="28" t="s">
        <v>110</v>
      </c>
      <c r="CH42" s="28" t="s">
        <v>110</v>
      </c>
      <c r="CI42" t="s">
        <v>6995</v>
      </c>
      <c r="CJ42">
        <v>1</v>
      </c>
      <c r="CK42">
        <v>1</v>
      </c>
      <c r="CL42" s="28">
        <v>1</v>
      </c>
      <c r="CM42" t="s">
        <v>114</v>
      </c>
      <c r="CN42">
        <v>23034</v>
      </c>
      <c r="CO42" s="28" t="s">
        <v>110</v>
      </c>
      <c r="CP42" s="28" t="s">
        <v>6051</v>
      </c>
      <c r="CQ42" t="s">
        <v>110</v>
      </c>
      <c r="CR42" t="s">
        <v>109</v>
      </c>
      <c r="CS42" t="s">
        <v>6046</v>
      </c>
      <c r="CT42" s="28"/>
      <c r="CU42" s="62">
        <v>45078</v>
      </c>
      <c r="CV42" s="28" t="s">
        <v>144</v>
      </c>
      <c r="CW42" t="s">
        <v>144</v>
      </c>
      <c r="CX42" t="s">
        <v>114</v>
      </c>
      <c r="CY42" t="s">
        <v>109</v>
      </c>
      <c r="CZ42" t="s">
        <v>114</v>
      </c>
      <c r="DA42" t="s">
        <v>109</v>
      </c>
      <c r="DB42">
        <v>2023</v>
      </c>
      <c r="DC42" s="1">
        <v>45078</v>
      </c>
      <c r="DD42">
        <v>6</v>
      </c>
      <c r="DE42">
        <v>23</v>
      </c>
      <c r="DF42" s="1">
        <v>45075</v>
      </c>
      <c r="DG42" t="s">
        <v>16296</v>
      </c>
      <c r="DH42" t="s">
        <v>16292</v>
      </c>
      <c r="DI42" t="s">
        <v>7903</v>
      </c>
      <c r="DJ42" t="s">
        <v>7185</v>
      </c>
      <c r="DK42" t="s">
        <v>7812</v>
      </c>
      <c r="DL42" t="s">
        <v>7188</v>
      </c>
      <c r="DM42" t="s">
        <v>110</v>
      </c>
      <c r="DN42" t="s">
        <v>110</v>
      </c>
      <c r="DO42" s="28" t="s">
        <v>109</v>
      </c>
      <c r="DP42" s="28" t="s">
        <v>58</v>
      </c>
      <c r="DQ42" s="28" t="s">
        <v>110</v>
      </c>
      <c r="DR42" s="28" t="s">
        <v>7915</v>
      </c>
      <c r="DS42" s="28" t="s">
        <v>7911</v>
      </c>
      <c r="DT42" s="28" t="s">
        <v>7916</v>
      </c>
      <c r="DU42" s="28" t="s">
        <v>1906</v>
      </c>
      <c r="EO42" s="54"/>
      <c r="EP42" s="55"/>
    </row>
    <row r="43" spans="2:146">
      <c r="B43" s="28">
        <v>426</v>
      </c>
      <c r="C43" s="120">
        <v>45069</v>
      </c>
      <c r="D43" s="28" t="s">
        <v>206</v>
      </c>
      <c r="E43" t="s">
        <v>109</v>
      </c>
      <c r="F43" s="28" t="s">
        <v>7966</v>
      </c>
      <c r="G43" s="28" t="s">
        <v>209</v>
      </c>
      <c r="H43" s="28" t="s">
        <v>6942</v>
      </c>
      <c r="I43" s="28" t="s">
        <v>6939</v>
      </c>
      <c r="J43">
        <v>2</v>
      </c>
      <c r="K43" s="28" t="s">
        <v>7965</v>
      </c>
      <c r="L43" s="28" t="s">
        <v>1571</v>
      </c>
      <c r="M43" s="28" t="s">
        <v>162</v>
      </c>
      <c r="N43" s="28">
        <v>5</v>
      </c>
      <c r="O43" s="28" t="s">
        <v>126</v>
      </c>
      <c r="P43" s="28" t="s">
        <v>290</v>
      </c>
      <c r="Q43" s="28" t="s">
        <v>2016</v>
      </c>
      <c r="R43" s="28" t="s">
        <v>2017</v>
      </c>
      <c r="S43" s="28" t="s">
        <v>2017</v>
      </c>
      <c r="T43" s="28" t="s">
        <v>1223</v>
      </c>
      <c r="U43" s="28" t="s">
        <v>205</v>
      </c>
      <c r="V43" s="28" t="s">
        <v>7218</v>
      </c>
      <c r="W43" s="28" t="s">
        <v>841</v>
      </c>
      <c r="X43" t="s">
        <v>109</v>
      </c>
      <c r="Y43" s="28" t="s">
        <v>109</v>
      </c>
      <c r="Z43" s="28" t="s">
        <v>7279</v>
      </c>
      <c r="AA43" s="28" t="s">
        <v>110</v>
      </c>
      <c r="AB43" s="28" t="s">
        <v>110</v>
      </c>
      <c r="AC43" s="28" t="s">
        <v>6971</v>
      </c>
      <c r="AD43" t="s">
        <v>5342</v>
      </c>
      <c r="AE43" s="28" t="s">
        <v>2014</v>
      </c>
      <c r="AF43" s="28" t="s">
        <v>240</v>
      </c>
      <c r="AG43" s="28" t="s">
        <v>161</v>
      </c>
      <c r="AH43" s="28" t="s">
        <v>694</v>
      </c>
      <c r="AI43" s="28" t="s">
        <v>110</v>
      </c>
      <c r="AJ43" s="28" t="s">
        <v>110</v>
      </c>
      <c r="AK43" s="28" t="s">
        <v>110</v>
      </c>
      <c r="AL43" s="28" t="s">
        <v>110</v>
      </c>
      <c r="AM43">
        <v>10000</v>
      </c>
      <c r="AN43" s="28">
        <v>5</v>
      </c>
      <c r="AO43" s="28">
        <v>35.25</v>
      </c>
      <c r="AP43" s="28">
        <v>39.18</v>
      </c>
      <c r="AQ43" s="28" t="s">
        <v>232</v>
      </c>
      <c r="AR43" t="s">
        <v>5362</v>
      </c>
      <c r="AS43" t="s">
        <v>559</v>
      </c>
      <c r="AT43" t="s">
        <v>205</v>
      </c>
      <c r="AU43" s="28" t="s">
        <v>530</v>
      </c>
      <c r="AV43" t="s">
        <v>7223</v>
      </c>
      <c r="AW43" t="s">
        <v>7180</v>
      </c>
      <c r="AX43" t="s">
        <v>16291</v>
      </c>
      <c r="AY43" t="s">
        <v>7917</v>
      </c>
      <c r="AZ43" t="s">
        <v>110</v>
      </c>
      <c r="BA43" s="28" t="s">
        <v>7970</v>
      </c>
      <c r="BB43" s="28" t="s">
        <v>2015</v>
      </c>
      <c r="BC43" t="s">
        <v>7918</v>
      </c>
      <c r="BD43" s="28" t="s">
        <v>7218</v>
      </c>
      <c r="BE43" s="28" t="s">
        <v>7235</v>
      </c>
      <c r="BF43" s="28" t="s">
        <v>7189</v>
      </c>
      <c r="BG43" s="28" t="s">
        <v>7219</v>
      </c>
      <c r="BH43" s="28" t="s">
        <v>7969</v>
      </c>
      <c r="BI43" s="28" t="s">
        <v>109</v>
      </c>
      <c r="BJ43" s="28" t="s">
        <v>1522</v>
      </c>
      <c r="BK43">
        <v>99.775000000000006</v>
      </c>
      <c r="BL43" s="28" t="s">
        <v>7228</v>
      </c>
      <c r="BM43" s="62">
        <v>45077</v>
      </c>
      <c r="BN43" s="120">
        <v>45260</v>
      </c>
      <c r="BO43" t="s">
        <v>133</v>
      </c>
      <c r="BP43" s="28" t="s">
        <v>2018</v>
      </c>
      <c r="BQ43" s="28" t="s">
        <v>110</v>
      </c>
      <c r="BR43" s="28" t="s">
        <v>1070</v>
      </c>
      <c r="BS43" s="120">
        <v>46173</v>
      </c>
      <c r="BT43" s="28" t="s">
        <v>132</v>
      </c>
      <c r="BU43" s="28" t="s">
        <v>6997</v>
      </c>
      <c r="BV43" s="28" t="s">
        <v>7000</v>
      </c>
      <c r="BW43" s="28" t="s">
        <v>109</v>
      </c>
      <c r="BX43" s="28" t="s">
        <v>109</v>
      </c>
      <c r="BY43" s="28" t="s">
        <v>110</v>
      </c>
      <c r="BZ43" t="s">
        <v>109</v>
      </c>
      <c r="CA43" t="s">
        <v>2020</v>
      </c>
      <c r="CB43" t="s">
        <v>2021</v>
      </c>
      <c r="CC43" s="28" t="s">
        <v>136</v>
      </c>
      <c r="CD43" s="28" t="s">
        <v>109</v>
      </c>
      <c r="CE43" s="28" t="s">
        <v>7967</v>
      </c>
      <c r="CF43" s="28" t="s">
        <v>7968</v>
      </c>
      <c r="CG43" s="28" t="s">
        <v>209</v>
      </c>
      <c r="CH43" s="28" t="s">
        <v>110</v>
      </c>
      <c r="CI43" t="s">
        <v>3300</v>
      </c>
      <c r="CJ43">
        <v>1</v>
      </c>
      <c r="CK43">
        <v>1</v>
      </c>
      <c r="CL43" s="28">
        <v>1</v>
      </c>
      <c r="CM43" t="s">
        <v>114</v>
      </c>
      <c r="CN43">
        <v>23033</v>
      </c>
      <c r="CO43" s="28" t="s">
        <v>110</v>
      </c>
      <c r="CP43" s="28" t="s">
        <v>6926</v>
      </c>
      <c r="CQ43" t="s">
        <v>5670</v>
      </c>
      <c r="CR43" t="s">
        <v>109</v>
      </c>
      <c r="CS43" t="s">
        <v>110</v>
      </c>
      <c r="CT43" s="28"/>
      <c r="CU43" s="62">
        <v>33921</v>
      </c>
      <c r="CV43" s="28" t="s">
        <v>558</v>
      </c>
      <c r="CW43" t="s">
        <v>558</v>
      </c>
      <c r="CX43" t="s">
        <v>114</v>
      </c>
      <c r="CY43" t="s">
        <v>114</v>
      </c>
      <c r="CZ43" t="s">
        <v>114</v>
      </c>
      <c r="DA43" t="s">
        <v>109</v>
      </c>
      <c r="DB43">
        <v>2023</v>
      </c>
      <c r="DC43" s="1">
        <v>45069</v>
      </c>
      <c r="DD43">
        <v>5</v>
      </c>
      <c r="DE43">
        <v>22</v>
      </c>
      <c r="DF43" s="1">
        <v>45068</v>
      </c>
      <c r="DG43" t="s">
        <v>16297</v>
      </c>
      <c r="DH43" t="s">
        <v>16292</v>
      </c>
      <c r="DI43" t="s">
        <v>7931</v>
      </c>
      <c r="DJ43" t="s">
        <v>7185</v>
      </c>
      <c r="DK43" t="s">
        <v>7187</v>
      </c>
      <c r="DL43" t="s">
        <v>7199</v>
      </c>
      <c r="DM43" t="s">
        <v>7280</v>
      </c>
      <c r="DN43" t="s">
        <v>110</v>
      </c>
      <c r="DO43" s="28" t="s">
        <v>109</v>
      </c>
      <c r="DP43" s="28" t="s">
        <v>57</v>
      </c>
      <c r="DQ43" s="28" t="s">
        <v>206</v>
      </c>
      <c r="DR43" s="28" t="s">
        <v>7971</v>
      </c>
      <c r="DS43" s="28" t="s">
        <v>7961</v>
      </c>
      <c r="DT43" s="28" t="s">
        <v>7972</v>
      </c>
      <c r="DU43" s="28" t="s">
        <v>2022</v>
      </c>
      <c r="EO43" s="54"/>
      <c r="EP43" s="55"/>
    </row>
    <row r="44" spans="2:146">
      <c r="B44" s="28">
        <v>425</v>
      </c>
      <c r="C44" s="120">
        <v>45069</v>
      </c>
      <c r="D44" s="28" t="s">
        <v>206</v>
      </c>
      <c r="E44" t="s">
        <v>7207</v>
      </c>
      <c r="F44" s="28" t="s">
        <v>7974</v>
      </c>
      <c r="G44" s="28" t="s">
        <v>209</v>
      </c>
      <c r="H44" s="28" t="s">
        <v>6942</v>
      </c>
      <c r="I44" s="28" t="s">
        <v>6939</v>
      </c>
      <c r="J44">
        <v>2</v>
      </c>
      <c r="K44" s="28" t="s">
        <v>7973</v>
      </c>
      <c r="L44" s="28" t="s">
        <v>1571</v>
      </c>
      <c r="M44" s="28" t="s">
        <v>111</v>
      </c>
      <c r="N44" s="28">
        <v>20</v>
      </c>
      <c r="O44" s="28" t="s">
        <v>276</v>
      </c>
      <c r="P44" s="28" t="s">
        <v>2027</v>
      </c>
      <c r="Q44" s="28" t="s">
        <v>2028</v>
      </c>
      <c r="R44" s="28" t="s">
        <v>2027</v>
      </c>
      <c r="S44" s="28" t="s">
        <v>110</v>
      </c>
      <c r="T44" s="28" t="s">
        <v>1325</v>
      </c>
      <c r="U44" s="28" t="s">
        <v>205</v>
      </c>
      <c r="V44" s="28" t="s">
        <v>7246</v>
      </c>
      <c r="W44" s="28" t="s">
        <v>2029</v>
      </c>
      <c r="X44" t="s">
        <v>109</v>
      </c>
      <c r="Y44" s="28" t="s">
        <v>109</v>
      </c>
      <c r="Z44" s="28" t="s">
        <v>7279</v>
      </c>
      <c r="AA44" s="28" t="s">
        <v>110</v>
      </c>
      <c r="AB44" s="28" t="s">
        <v>110</v>
      </c>
      <c r="AC44" s="28" t="s">
        <v>6971</v>
      </c>
      <c r="AD44" t="s">
        <v>5342</v>
      </c>
      <c r="AE44" s="28" t="s">
        <v>2014</v>
      </c>
      <c r="AF44" s="28" t="s">
        <v>240</v>
      </c>
      <c r="AG44" s="28" t="s">
        <v>161</v>
      </c>
      <c r="AH44" s="28" t="s">
        <v>694</v>
      </c>
      <c r="AI44" s="28" t="s">
        <v>110</v>
      </c>
      <c r="AJ44" s="28" t="s">
        <v>110</v>
      </c>
      <c r="AK44" s="28" t="s">
        <v>110</v>
      </c>
      <c r="AL44" s="28" t="s">
        <v>110</v>
      </c>
      <c r="AM44">
        <v>10000</v>
      </c>
      <c r="AN44" s="28">
        <v>2.84</v>
      </c>
      <c r="AO44" s="28">
        <v>20</v>
      </c>
      <c r="AP44" s="28">
        <v>22.18</v>
      </c>
      <c r="AQ44" s="28" t="s">
        <v>232</v>
      </c>
      <c r="AR44" t="s">
        <v>5362</v>
      </c>
      <c r="AS44" t="s">
        <v>559</v>
      </c>
      <c r="AT44" t="s">
        <v>205</v>
      </c>
      <c r="AU44" s="28" t="s">
        <v>530</v>
      </c>
      <c r="AV44" t="s">
        <v>7197</v>
      </c>
      <c r="AW44" t="s">
        <v>7180</v>
      </c>
      <c r="AX44" t="s">
        <v>16291</v>
      </c>
      <c r="AY44" t="s">
        <v>7917</v>
      </c>
      <c r="AZ44" t="s">
        <v>110</v>
      </c>
      <c r="BA44" s="28" t="s">
        <v>7975</v>
      </c>
      <c r="BB44" s="28" t="s">
        <v>2026</v>
      </c>
      <c r="BC44" t="s">
        <v>7918</v>
      </c>
      <c r="BD44" s="28" t="s">
        <v>7246</v>
      </c>
      <c r="BE44" s="28" t="s">
        <v>7460</v>
      </c>
      <c r="BF44" s="28" t="s">
        <v>7244</v>
      </c>
      <c r="BG44" s="28" t="s">
        <v>7219</v>
      </c>
      <c r="BH44" s="28" t="s">
        <v>7969</v>
      </c>
      <c r="BI44" s="28" t="s">
        <v>109</v>
      </c>
      <c r="BJ44" s="28" t="s">
        <v>129</v>
      </c>
      <c r="BK44">
        <v>100</v>
      </c>
      <c r="BL44" s="28" t="s">
        <v>7228</v>
      </c>
      <c r="BM44" s="62">
        <v>45077</v>
      </c>
      <c r="BN44" s="120">
        <v>45260</v>
      </c>
      <c r="BO44" t="s">
        <v>133</v>
      </c>
      <c r="BP44" s="28" t="s">
        <v>2018</v>
      </c>
      <c r="BQ44" s="28" t="s">
        <v>110</v>
      </c>
      <c r="BR44" s="28" t="s">
        <v>1142</v>
      </c>
      <c r="BS44" s="120">
        <v>45808</v>
      </c>
      <c r="BT44" s="28" t="s">
        <v>132</v>
      </c>
      <c r="BU44" s="28" t="s">
        <v>6997</v>
      </c>
      <c r="BV44" s="28" t="s">
        <v>6998</v>
      </c>
      <c r="BW44" s="28" t="s">
        <v>109</v>
      </c>
      <c r="BX44" s="28" t="s">
        <v>109</v>
      </c>
      <c r="BY44" s="28" t="s">
        <v>110</v>
      </c>
      <c r="BZ44" t="s">
        <v>109</v>
      </c>
      <c r="CA44" t="s">
        <v>2031</v>
      </c>
      <c r="CB44" t="s">
        <v>2032</v>
      </c>
      <c r="CC44" s="28" t="s">
        <v>136</v>
      </c>
      <c r="CD44" s="28" t="s">
        <v>109</v>
      </c>
      <c r="CE44" s="28" t="s">
        <v>7967</v>
      </c>
      <c r="CF44" s="28" t="s">
        <v>7968</v>
      </c>
      <c r="CG44" s="28" t="s">
        <v>209</v>
      </c>
      <c r="CH44" s="28" t="s">
        <v>110</v>
      </c>
      <c r="CI44" t="s">
        <v>1913</v>
      </c>
      <c r="CJ44">
        <v>1</v>
      </c>
      <c r="CK44">
        <v>1</v>
      </c>
      <c r="CL44" s="28">
        <v>1</v>
      </c>
      <c r="CM44" t="s">
        <v>114</v>
      </c>
      <c r="CN44">
        <v>23032</v>
      </c>
      <c r="CO44" s="28" t="s">
        <v>110</v>
      </c>
      <c r="CP44" s="28" t="s">
        <v>6926</v>
      </c>
      <c r="CQ44" t="s">
        <v>5670</v>
      </c>
      <c r="CR44" t="s">
        <v>109</v>
      </c>
      <c r="CS44" t="s">
        <v>110</v>
      </c>
      <c r="CT44" s="28"/>
      <c r="CU44" s="62">
        <v>33921</v>
      </c>
      <c r="CV44" s="28" t="s">
        <v>558</v>
      </c>
      <c r="CW44" t="s">
        <v>558</v>
      </c>
      <c r="CX44" t="s">
        <v>114</v>
      </c>
      <c r="CY44" t="s">
        <v>114</v>
      </c>
      <c r="CZ44" t="s">
        <v>114</v>
      </c>
      <c r="DA44" t="s">
        <v>109</v>
      </c>
      <c r="DB44">
        <v>2023</v>
      </c>
      <c r="DC44" s="1">
        <v>45069</v>
      </c>
      <c r="DD44">
        <v>5</v>
      </c>
      <c r="DE44">
        <v>22</v>
      </c>
      <c r="DF44" s="1">
        <v>45068</v>
      </c>
      <c r="DG44" t="s">
        <v>16297</v>
      </c>
      <c r="DH44" t="s">
        <v>16292</v>
      </c>
      <c r="DI44" t="s">
        <v>7931</v>
      </c>
      <c r="DJ44" t="s">
        <v>7185</v>
      </c>
      <c r="DK44" t="s">
        <v>7243</v>
      </c>
      <c r="DL44" t="s">
        <v>7199</v>
      </c>
      <c r="DM44" t="s">
        <v>7280</v>
      </c>
      <c r="DN44" t="s">
        <v>110</v>
      </c>
      <c r="DO44" s="28" t="s">
        <v>109</v>
      </c>
      <c r="DP44" s="28" t="s">
        <v>58</v>
      </c>
      <c r="DQ44" s="28" t="s">
        <v>206</v>
      </c>
      <c r="DR44" s="28" t="s">
        <v>7971</v>
      </c>
      <c r="DS44" s="28" t="s">
        <v>7961</v>
      </c>
      <c r="DT44" s="28" t="s">
        <v>7976</v>
      </c>
      <c r="DU44" s="28" t="s">
        <v>2033</v>
      </c>
      <c r="EO44" s="54"/>
      <c r="EP44" s="55"/>
    </row>
    <row r="45" spans="2:146">
      <c r="B45" s="28">
        <v>424</v>
      </c>
      <c r="C45" s="120">
        <v>45064</v>
      </c>
      <c r="D45" s="28" t="s">
        <v>109</v>
      </c>
      <c r="E45" t="s">
        <v>7811</v>
      </c>
      <c r="F45" s="28" t="s">
        <v>7002</v>
      </c>
      <c r="G45" s="28" t="s">
        <v>209</v>
      </c>
      <c r="H45" s="28" t="s">
        <v>211</v>
      </c>
      <c r="I45" s="28" t="s">
        <v>6939</v>
      </c>
      <c r="J45">
        <v>2</v>
      </c>
      <c r="K45" s="28" t="s">
        <v>6697</v>
      </c>
      <c r="L45" s="28" t="s">
        <v>108</v>
      </c>
      <c r="M45" s="28" t="s">
        <v>111</v>
      </c>
      <c r="N45" s="28">
        <v>15</v>
      </c>
      <c r="O45" s="28" t="s">
        <v>126</v>
      </c>
      <c r="P45" s="28" t="s">
        <v>416</v>
      </c>
      <c r="Q45" s="28" t="s">
        <v>2061</v>
      </c>
      <c r="R45" s="28" t="s">
        <v>2062</v>
      </c>
      <c r="S45" s="28" t="s">
        <v>110</v>
      </c>
      <c r="T45" s="28" t="s">
        <v>1165</v>
      </c>
      <c r="U45" s="28" t="s">
        <v>180</v>
      </c>
      <c r="V45" s="28" t="s">
        <v>7811</v>
      </c>
      <c r="W45" s="28" t="s">
        <v>166</v>
      </c>
      <c r="X45" t="s">
        <v>109</v>
      </c>
      <c r="Y45" s="28" t="s">
        <v>109</v>
      </c>
      <c r="Z45" s="28" t="s">
        <v>7279</v>
      </c>
      <c r="AA45" s="28" t="s">
        <v>6946</v>
      </c>
      <c r="AB45" s="28" t="s">
        <v>7001</v>
      </c>
      <c r="AC45" s="28" t="s">
        <v>6971</v>
      </c>
      <c r="AD45" t="s">
        <v>5342</v>
      </c>
      <c r="AE45" s="28" t="s">
        <v>1517</v>
      </c>
      <c r="AF45" s="28" t="s">
        <v>1519</v>
      </c>
      <c r="AG45" s="28" t="s">
        <v>161</v>
      </c>
      <c r="AH45" s="28" t="s">
        <v>694</v>
      </c>
      <c r="AI45" s="28" t="s">
        <v>110</v>
      </c>
      <c r="AJ45" s="28" t="s">
        <v>110</v>
      </c>
      <c r="AK45" s="28" t="s">
        <v>110</v>
      </c>
      <c r="AL45" s="28" t="s">
        <v>110</v>
      </c>
      <c r="AM45">
        <v>100000</v>
      </c>
      <c r="AN45" s="28">
        <v>2.16</v>
      </c>
      <c r="AO45" s="28">
        <v>15</v>
      </c>
      <c r="AP45" s="28">
        <v>16.664999999999999</v>
      </c>
      <c r="AQ45" s="28" t="s">
        <v>5363</v>
      </c>
      <c r="AR45" t="s">
        <v>5362</v>
      </c>
      <c r="AS45" t="s">
        <v>5366</v>
      </c>
      <c r="AT45" t="s">
        <v>180</v>
      </c>
      <c r="AU45" s="28" t="s">
        <v>510</v>
      </c>
      <c r="AV45" t="s">
        <v>7197</v>
      </c>
      <c r="AW45" t="s">
        <v>7180</v>
      </c>
      <c r="AX45" t="s">
        <v>16291</v>
      </c>
      <c r="AY45" t="s">
        <v>7917</v>
      </c>
      <c r="AZ45" t="s">
        <v>110</v>
      </c>
      <c r="BA45" s="28" t="s">
        <v>1524</v>
      </c>
      <c r="BB45" s="28" t="s">
        <v>2060</v>
      </c>
      <c r="BC45" t="s">
        <v>7918</v>
      </c>
      <c r="BD45" s="28" t="s">
        <v>7811</v>
      </c>
      <c r="BE45" s="28" t="s">
        <v>7487</v>
      </c>
      <c r="BF45" s="28" t="s">
        <v>7189</v>
      </c>
      <c r="BG45" s="28" t="s">
        <v>7995</v>
      </c>
      <c r="BH45" s="28" t="s">
        <v>7994</v>
      </c>
      <c r="BI45" s="28" t="s">
        <v>109</v>
      </c>
      <c r="BJ45" s="28" t="s">
        <v>129</v>
      </c>
      <c r="BK45">
        <v>100</v>
      </c>
      <c r="BL45" s="28" t="s">
        <v>166</v>
      </c>
      <c r="BM45" s="62">
        <v>45069</v>
      </c>
      <c r="BN45" s="120">
        <v>45253</v>
      </c>
      <c r="BO45" t="s">
        <v>167</v>
      </c>
      <c r="BP45" s="28" t="s">
        <v>1523</v>
      </c>
      <c r="BQ45" s="28" t="s">
        <v>110</v>
      </c>
      <c r="BR45" s="28" t="s">
        <v>109</v>
      </c>
      <c r="BS45" s="120">
        <v>46165</v>
      </c>
      <c r="BT45" s="28" t="s">
        <v>132</v>
      </c>
      <c r="BU45" s="28" t="s">
        <v>7002</v>
      </c>
      <c r="BV45" s="28" t="s">
        <v>109</v>
      </c>
      <c r="BW45" s="28" t="s">
        <v>109</v>
      </c>
      <c r="BX45" s="28" t="s">
        <v>109</v>
      </c>
      <c r="BY45" s="28" t="s">
        <v>110</v>
      </c>
      <c r="BZ45" t="s">
        <v>109</v>
      </c>
      <c r="CA45" t="s">
        <v>110</v>
      </c>
      <c r="CB45" t="s">
        <v>2063</v>
      </c>
      <c r="CC45" s="28" t="s">
        <v>136</v>
      </c>
      <c r="CD45" s="28" t="s">
        <v>109</v>
      </c>
      <c r="CE45" s="28" t="s">
        <v>110</v>
      </c>
      <c r="CF45" s="28" t="s">
        <v>110</v>
      </c>
      <c r="CG45" s="28" t="s">
        <v>209</v>
      </c>
      <c r="CH45" s="28" t="s">
        <v>110</v>
      </c>
      <c r="CI45" t="s">
        <v>7003</v>
      </c>
      <c r="CJ45">
        <v>1</v>
      </c>
      <c r="CK45">
        <v>1</v>
      </c>
      <c r="CL45" s="28">
        <v>1</v>
      </c>
      <c r="CM45" t="s">
        <v>114</v>
      </c>
      <c r="CN45">
        <v>23031</v>
      </c>
      <c r="CO45" s="28" t="s">
        <v>110</v>
      </c>
      <c r="CP45" s="28" t="s">
        <v>6697</v>
      </c>
      <c r="CQ45" t="s">
        <v>5729</v>
      </c>
      <c r="CR45" t="s">
        <v>6698</v>
      </c>
      <c r="CS45" t="s">
        <v>110</v>
      </c>
      <c r="CT45" s="28"/>
      <c r="CU45" s="62">
        <v>43063</v>
      </c>
      <c r="CV45" s="28" t="s">
        <v>558</v>
      </c>
      <c r="CW45" t="s">
        <v>110</v>
      </c>
      <c r="CX45" t="s">
        <v>114</v>
      </c>
      <c r="CY45" t="s">
        <v>109</v>
      </c>
      <c r="CZ45" t="s">
        <v>114</v>
      </c>
      <c r="DA45" t="s">
        <v>109</v>
      </c>
      <c r="DB45">
        <v>2023</v>
      </c>
      <c r="DC45" s="1">
        <v>45064</v>
      </c>
      <c r="DD45">
        <v>5</v>
      </c>
      <c r="DE45">
        <v>21</v>
      </c>
      <c r="DF45" s="1">
        <v>45061</v>
      </c>
      <c r="DG45" t="s">
        <v>16298</v>
      </c>
      <c r="DH45" t="s">
        <v>16292</v>
      </c>
      <c r="DI45" t="s">
        <v>7984</v>
      </c>
      <c r="DJ45" t="s">
        <v>7185</v>
      </c>
      <c r="DK45" t="s">
        <v>7812</v>
      </c>
      <c r="DL45" t="s">
        <v>7199</v>
      </c>
      <c r="DM45" t="s">
        <v>7200</v>
      </c>
      <c r="DN45" t="s">
        <v>1517</v>
      </c>
      <c r="DO45" s="28" t="s">
        <v>109</v>
      </c>
      <c r="DP45" s="28" t="s">
        <v>58</v>
      </c>
      <c r="DQ45" s="28" t="s">
        <v>110</v>
      </c>
      <c r="DR45" s="28" t="s">
        <v>7996</v>
      </c>
      <c r="DS45" s="28" t="s">
        <v>7992</v>
      </c>
      <c r="DT45" s="28" t="s">
        <v>7997</v>
      </c>
      <c r="DU45" s="28" t="s">
        <v>2064</v>
      </c>
      <c r="EO45" s="54"/>
      <c r="EP45" s="55"/>
    </row>
    <row r="46" spans="2:146">
      <c r="B46" s="28">
        <v>423</v>
      </c>
      <c r="C46" s="120">
        <v>45056</v>
      </c>
      <c r="D46" s="28" t="s">
        <v>109</v>
      </c>
      <c r="E46" t="s">
        <v>7207</v>
      </c>
      <c r="F46" s="28" t="s">
        <v>8037</v>
      </c>
      <c r="G46" s="28" t="s">
        <v>226</v>
      </c>
      <c r="H46" s="28" t="s">
        <v>378</v>
      </c>
      <c r="I46" s="28" t="s">
        <v>6939</v>
      </c>
      <c r="J46">
        <v>1</v>
      </c>
      <c r="K46" s="28" t="s">
        <v>6858</v>
      </c>
      <c r="L46" s="28" t="s">
        <v>2130</v>
      </c>
      <c r="M46" s="28" t="s">
        <v>111</v>
      </c>
      <c r="N46" s="28">
        <v>28</v>
      </c>
      <c r="O46" s="28" t="s">
        <v>126</v>
      </c>
      <c r="P46" s="28" t="s">
        <v>277</v>
      </c>
      <c r="Q46" s="28" t="s">
        <v>278</v>
      </c>
      <c r="R46" s="28" t="s">
        <v>277</v>
      </c>
      <c r="S46" s="28" t="s">
        <v>110</v>
      </c>
      <c r="T46" s="28" t="s">
        <v>1165</v>
      </c>
      <c r="U46" s="28" t="s">
        <v>180</v>
      </c>
      <c r="V46" s="28" t="s">
        <v>7207</v>
      </c>
      <c r="W46" s="28" t="s">
        <v>131</v>
      </c>
      <c r="X46" t="s">
        <v>109</v>
      </c>
      <c r="Y46" s="28" t="s">
        <v>109</v>
      </c>
      <c r="Z46" s="28" t="s">
        <v>7279</v>
      </c>
      <c r="AA46" s="28" t="s">
        <v>110</v>
      </c>
      <c r="AB46" s="28" t="s">
        <v>110</v>
      </c>
      <c r="AC46" s="28" t="s">
        <v>110</v>
      </c>
      <c r="AD46" t="s">
        <v>5342</v>
      </c>
      <c r="AE46" s="28" t="s">
        <v>2128</v>
      </c>
      <c r="AF46" s="28" t="s">
        <v>2130</v>
      </c>
      <c r="AG46" s="28" t="s">
        <v>161</v>
      </c>
      <c r="AH46" s="28" t="s">
        <v>580</v>
      </c>
      <c r="AI46" s="28" t="s">
        <v>5492</v>
      </c>
      <c r="AJ46" s="28" t="s">
        <v>110</v>
      </c>
      <c r="AK46" s="28" t="s">
        <v>110</v>
      </c>
      <c r="AL46" s="28" t="s">
        <v>110</v>
      </c>
      <c r="AM46">
        <v>0</v>
      </c>
      <c r="AN46" s="28">
        <v>4.0599999999999996</v>
      </c>
      <c r="AO46" s="28">
        <v>28</v>
      </c>
      <c r="AP46" s="28">
        <v>31.584</v>
      </c>
      <c r="AQ46" s="28" t="s">
        <v>141</v>
      </c>
      <c r="AR46" t="s">
        <v>5362</v>
      </c>
      <c r="AS46" t="s">
        <v>5366</v>
      </c>
      <c r="AT46" t="s">
        <v>180</v>
      </c>
      <c r="AU46" s="28" t="s">
        <v>530</v>
      </c>
      <c r="AV46" t="s">
        <v>7223</v>
      </c>
      <c r="AW46" t="s">
        <v>7180</v>
      </c>
      <c r="AX46" t="s">
        <v>16291</v>
      </c>
      <c r="AY46" t="s">
        <v>7917</v>
      </c>
      <c r="AZ46" t="s">
        <v>110</v>
      </c>
      <c r="BA46" s="28" t="s">
        <v>2132</v>
      </c>
      <c r="BB46" s="28" t="s">
        <v>2129</v>
      </c>
      <c r="BC46" t="s">
        <v>7918</v>
      </c>
      <c r="BD46" s="28" t="s">
        <v>7207</v>
      </c>
      <c r="BE46" s="28" t="s">
        <v>8039</v>
      </c>
      <c r="BF46" s="28" t="s">
        <v>7189</v>
      </c>
      <c r="BG46" s="28" t="s">
        <v>7282</v>
      </c>
      <c r="BH46" s="28" t="s">
        <v>8038</v>
      </c>
      <c r="BI46" s="28" t="s">
        <v>109</v>
      </c>
      <c r="BJ46" s="28" t="s">
        <v>129</v>
      </c>
      <c r="BK46">
        <v>100</v>
      </c>
      <c r="BL46" s="28" t="s">
        <v>131</v>
      </c>
      <c r="BM46" s="62">
        <v>45064</v>
      </c>
      <c r="BN46" s="120">
        <v>45248</v>
      </c>
      <c r="BO46" t="s">
        <v>167</v>
      </c>
      <c r="BP46" s="28" t="s">
        <v>2131</v>
      </c>
      <c r="BQ46" s="28" t="s">
        <v>110</v>
      </c>
      <c r="BR46" s="28" t="s">
        <v>109</v>
      </c>
      <c r="BS46" s="120">
        <v>46160</v>
      </c>
      <c r="BT46" s="28" t="s">
        <v>132</v>
      </c>
      <c r="BU46" s="28" t="s">
        <v>7005</v>
      </c>
      <c r="BV46" s="28" t="s">
        <v>6948</v>
      </c>
      <c r="BW46" s="28" t="s">
        <v>109</v>
      </c>
      <c r="BX46" s="28" t="s">
        <v>109</v>
      </c>
      <c r="BY46" s="28" t="s">
        <v>110</v>
      </c>
      <c r="BZ46" t="s">
        <v>109</v>
      </c>
      <c r="CA46" t="s">
        <v>110</v>
      </c>
      <c r="CB46" t="s">
        <v>2133</v>
      </c>
      <c r="CC46" s="28" t="s">
        <v>136</v>
      </c>
      <c r="CD46" s="28" t="s">
        <v>109</v>
      </c>
      <c r="CE46" s="28" t="s">
        <v>110</v>
      </c>
      <c r="CF46" s="28" t="s">
        <v>110</v>
      </c>
      <c r="CG46" s="28" t="s">
        <v>226</v>
      </c>
      <c r="CH46" s="28" t="s">
        <v>110</v>
      </c>
      <c r="CI46" t="s">
        <v>1131</v>
      </c>
      <c r="CJ46">
        <v>1</v>
      </c>
      <c r="CK46">
        <v>1</v>
      </c>
      <c r="CL46" s="28">
        <v>1</v>
      </c>
      <c r="CM46" t="s">
        <v>114</v>
      </c>
      <c r="CN46">
        <v>23030</v>
      </c>
      <c r="CO46" s="28" t="s">
        <v>110</v>
      </c>
      <c r="CP46" s="28" t="s">
        <v>6858</v>
      </c>
      <c r="CQ46" t="s">
        <v>508</v>
      </c>
      <c r="CR46" t="s">
        <v>109</v>
      </c>
      <c r="CS46" t="s">
        <v>109</v>
      </c>
      <c r="CT46" s="28"/>
      <c r="CU46" s="62">
        <v>41569</v>
      </c>
      <c r="CV46" s="28" t="s">
        <v>558</v>
      </c>
      <c r="CW46" t="s">
        <v>558</v>
      </c>
      <c r="CX46" t="s">
        <v>114</v>
      </c>
      <c r="CY46" t="s">
        <v>109</v>
      </c>
      <c r="CZ46" t="s">
        <v>114</v>
      </c>
      <c r="DA46" t="s">
        <v>109</v>
      </c>
      <c r="DB46">
        <v>2023</v>
      </c>
      <c r="DC46" s="1">
        <v>45056</v>
      </c>
      <c r="DD46">
        <v>5</v>
      </c>
      <c r="DE46">
        <v>20</v>
      </c>
      <c r="DF46" s="1">
        <v>45054</v>
      </c>
      <c r="DG46" t="s">
        <v>16299</v>
      </c>
      <c r="DH46" t="s">
        <v>16292</v>
      </c>
      <c r="DI46" t="s">
        <v>8019</v>
      </c>
      <c r="DJ46" t="s">
        <v>7185</v>
      </c>
      <c r="DK46" t="s">
        <v>7243</v>
      </c>
      <c r="DL46" t="s">
        <v>7199</v>
      </c>
      <c r="DM46" t="s">
        <v>7280</v>
      </c>
      <c r="DN46" t="s">
        <v>2128</v>
      </c>
      <c r="DO46" s="28" t="s">
        <v>109</v>
      </c>
      <c r="DP46" s="28" t="s">
        <v>58</v>
      </c>
      <c r="DQ46" s="28" t="s">
        <v>110</v>
      </c>
      <c r="DR46" s="28" t="s">
        <v>8040</v>
      </c>
      <c r="DS46" s="28" t="s">
        <v>8035</v>
      </c>
      <c r="DT46" s="28" t="s">
        <v>8041</v>
      </c>
      <c r="DU46" s="28" t="s">
        <v>2134</v>
      </c>
      <c r="EO46" s="54"/>
      <c r="EP46" s="55"/>
    </row>
    <row r="47" spans="2:146">
      <c r="B47" s="28">
        <v>422</v>
      </c>
      <c r="C47" s="120">
        <v>45036</v>
      </c>
      <c r="D47" s="28" t="s">
        <v>109</v>
      </c>
      <c r="E47" t="s">
        <v>7207</v>
      </c>
      <c r="F47" s="28" t="s">
        <v>8105</v>
      </c>
      <c r="G47" s="28" t="s">
        <v>226</v>
      </c>
      <c r="H47" s="28" t="s">
        <v>378</v>
      </c>
      <c r="I47" s="28" t="s">
        <v>6939</v>
      </c>
      <c r="J47">
        <v>3</v>
      </c>
      <c r="K47" s="28" t="s">
        <v>6470</v>
      </c>
      <c r="L47" s="28" t="s">
        <v>1064</v>
      </c>
      <c r="M47" s="28" t="s">
        <v>111</v>
      </c>
      <c r="N47" s="28">
        <v>15</v>
      </c>
      <c r="O47" s="28" t="s">
        <v>126</v>
      </c>
      <c r="P47" s="28" t="s">
        <v>2247</v>
      </c>
      <c r="Q47" s="28" t="s">
        <v>278</v>
      </c>
      <c r="R47" s="28" t="s">
        <v>2247</v>
      </c>
      <c r="S47" s="28" t="s">
        <v>110</v>
      </c>
      <c r="T47" s="28" t="s">
        <v>1131</v>
      </c>
      <c r="U47" s="28" t="s">
        <v>180</v>
      </c>
      <c r="V47" s="28" t="s">
        <v>7207</v>
      </c>
      <c r="W47" s="28" t="s">
        <v>131</v>
      </c>
      <c r="X47" t="s">
        <v>109</v>
      </c>
      <c r="Y47" s="28" t="s">
        <v>109</v>
      </c>
      <c r="Z47" s="28" t="s">
        <v>7279</v>
      </c>
      <c r="AA47" s="28" t="s">
        <v>110</v>
      </c>
      <c r="AB47" s="28" t="s">
        <v>110</v>
      </c>
      <c r="AC47" s="28" t="s">
        <v>110</v>
      </c>
      <c r="AD47" t="s">
        <v>5342</v>
      </c>
      <c r="AE47" s="28" t="s">
        <v>2245</v>
      </c>
      <c r="AF47" s="28" t="s">
        <v>1614</v>
      </c>
      <c r="AG47" s="28" t="s">
        <v>161</v>
      </c>
      <c r="AH47" s="28" t="s">
        <v>694</v>
      </c>
      <c r="AI47" s="28" t="s">
        <v>5472</v>
      </c>
      <c r="AJ47" s="28" t="s">
        <v>110</v>
      </c>
      <c r="AK47" s="28" t="s">
        <v>110</v>
      </c>
      <c r="AL47" s="28" t="s">
        <v>110</v>
      </c>
      <c r="AM47">
        <v>0</v>
      </c>
      <c r="AN47" s="28">
        <v>2.1800000000000002</v>
      </c>
      <c r="AO47" s="28">
        <v>15</v>
      </c>
      <c r="AP47" s="28">
        <v>17.114999999999998</v>
      </c>
      <c r="AQ47" s="28" t="s">
        <v>5363</v>
      </c>
      <c r="AR47" t="s">
        <v>5362</v>
      </c>
      <c r="AS47" t="s">
        <v>5366</v>
      </c>
      <c r="AT47" t="s">
        <v>180</v>
      </c>
      <c r="AU47" s="28" t="s">
        <v>530</v>
      </c>
      <c r="AV47" t="s">
        <v>7197</v>
      </c>
      <c r="AW47" t="s">
        <v>7180</v>
      </c>
      <c r="AX47" t="s">
        <v>16291</v>
      </c>
      <c r="AY47" t="s">
        <v>8065</v>
      </c>
      <c r="AZ47" t="s">
        <v>110</v>
      </c>
      <c r="BA47" s="28" t="s">
        <v>2249</v>
      </c>
      <c r="BB47" s="28" t="s">
        <v>2246</v>
      </c>
      <c r="BC47" t="s">
        <v>8067</v>
      </c>
      <c r="BD47" s="28" t="s">
        <v>7207</v>
      </c>
      <c r="BE47" s="28" t="s">
        <v>7487</v>
      </c>
      <c r="BF47" s="28" t="s">
        <v>7189</v>
      </c>
      <c r="BG47" s="28" t="s">
        <v>7282</v>
      </c>
      <c r="BH47" s="28" t="s">
        <v>8106</v>
      </c>
      <c r="BI47" s="28" t="s">
        <v>109</v>
      </c>
      <c r="BJ47" s="28" t="s">
        <v>129</v>
      </c>
      <c r="BK47">
        <v>100</v>
      </c>
      <c r="BL47" s="28" t="s">
        <v>131</v>
      </c>
      <c r="BM47" s="62">
        <v>45043</v>
      </c>
      <c r="BN47" s="120">
        <v>45226</v>
      </c>
      <c r="BO47" t="s">
        <v>167</v>
      </c>
      <c r="BP47" s="28" t="s">
        <v>2248</v>
      </c>
      <c r="BQ47" s="28" t="s">
        <v>110</v>
      </c>
      <c r="BR47" s="28" t="s">
        <v>109</v>
      </c>
      <c r="BS47" s="120">
        <v>46139</v>
      </c>
      <c r="BT47" s="28" t="s">
        <v>132</v>
      </c>
      <c r="BU47" s="28" t="s">
        <v>7007</v>
      </c>
      <c r="BV47" s="28" t="s">
        <v>214</v>
      </c>
      <c r="BW47" s="28" t="s">
        <v>109</v>
      </c>
      <c r="BX47" s="28" t="s">
        <v>109</v>
      </c>
      <c r="BY47" s="28" t="s">
        <v>110</v>
      </c>
      <c r="BZ47" t="s">
        <v>109</v>
      </c>
      <c r="CA47" t="s">
        <v>110</v>
      </c>
      <c r="CB47" t="s">
        <v>109</v>
      </c>
      <c r="CC47" s="28" t="s">
        <v>136</v>
      </c>
      <c r="CD47" s="28" t="s">
        <v>109</v>
      </c>
      <c r="CE47" s="28" t="s">
        <v>110</v>
      </c>
      <c r="CF47" s="28" t="s">
        <v>110</v>
      </c>
      <c r="CG47" s="28" t="s">
        <v>209</v>
      </c>
      <c r="CH47" s="28" t="s">
        <v>110</v>
      </c>
      <c r="CI47" t="s">
        <v>7008</v>
      </c>
      <c r="CJ47">
        <v>2</v>
      </c>
      <c r="CK47">
        <v>1</v>
      </c>
      <c r="CL47" s="28">
        <v>1</v>
      </c>
      <c r="CM47" t="s">
        <v>114</v>
      </c>
      <c r="CN47">
        <v>23029</v>
      </c>
      <c r="CO47" s="28" t="s">
        <v>110</v>
      </c>
      <c r="CP47" s="28" t="s">
        <v>6470</v>
      </c>
      <c r="CQ47" t="s">
        <v>508</v>
      </c>
      <c r="CR47" t="s">
        <v>109</v>
      </c>
      <c r="CS47" t="s">
        <v>110</v>
      </c>
      <c r="CT47" s="28"/>
      <c r="CU47" s="62">
        <v>44040</v>
      </c>
      <c r="CV47" s="28" t="s">
        <v>558</v>
      </c>
      <c r="CW47" t="s">
        <v>558</v>
      </c>
      <c r="CX47" t="s">
        <v>114</v>
      </c>
      <c r="CY47" t="s">
        <v>109</v>
      </c>
      <c r="CZ47" t="s">
        <v>114</v>
      </c>
      <c r="DA47" t="s">
        <v>109</v>
      </c>
      <c r="DB47">
        <v>2023</v>
      </c>
      <c r="DC47" s="1">
        <v>45036</v>
      </c>
      <c r="DD47">
        <v>4</v>
      </c>
      <c r="DE47">
        <v>17</v>
      </c>
      <c r="DF47" s="1">
        <v>45033</v>
      </c>
      <c r="DG47" t="s">
        <v>16302</v>
      </c>
      <c r="DH47" t="s">
        <v>16292</v>
      </c>
      <c r="DI47" t="s">
        <v>8090</v>
      </c>
      <c r="DJ47" t="s">
        <v>7185</v>
      </c>
      <c r="DK47" t="s">
        <v>7243</v>
      </c>
      <c r="DL47" t="s">
        <v>7199</v>
      </c>
      <c r="DM47" t="s">
        <v>7280</v>
      </c>
      <c r="DN47" t="s">
        <v>2245</v>
      </c>
      <c r="DO47" s="28" t="s">
        <v>109</v>
      </c>
      <c r="DP47" s="28" t="s">
        <v>58</v>
      </c>
      <c r="DQ47" s="28" t="s">
        <v>110</v>
      </c>
      <c r="DR47" s="28" t="s">
        <v>8107</v>
      </c>
      <c r="DS47" s="28" t="s">
        <v>8101</v>
      </c>
      <c r="DT47" s="28" t="s">
        <v>8108</v>
      </c>
      <c r="DU47" s="28" t="s">
        <v>2250</v>
      </c>
      <c r="EO47" s="54"/>
      <c r="EP47" s="55"/>
    </row>
    <row r="48" spans="2:146">
      <c r="B48" s="28">
        <v>421</v>
      </c>
      <c r="C48" s="120">
        <v>45036</v>
      </c>
      <c r="D48" s="28" t="s">
        <v>109</v>
      </c>
      <c r="E48" t="s">
        <v>7207</v>
      </c>
      <c r="F48" s="28" t="s">
        <v>8105</v>
      </c>
      <c r="G48" s="28" t="s">
        <v>226</v>
      </c>
      <c r="H48" s="28" t="s">
        <v>378</v>
      </c>
      <c r="I48" s="28" t="s">
        <v>6939</v>
      </c>
      <c r="J48">
        <v>3</v>
      </c>
      <c r="K48" s="28" t="s">
        <v>6470</v>
      </c>
      <c r="L48" s="28" t="s">
        <v>1064</v>
      </c>
      <c r="M48" s="28" t="s">
        <v>111</v>
      </c>
      <c r="N48" s="28">
        <v>15</v>
      </c>
      <c r="O48" s="28" t="s">
        <v>276</v>
      </c>
      <c r="P48" s="28" t="s">
        <v>2252</v>
      </c>
      <c r="Q48" s="28" t="s">
        <v>2253</v>
      </c>
      <c r="R48" s="28" t="s">
        <v>2252</v>
      </c>
      <c r="S48" s="28" t="s">
        <v>110</v>
      </c>
      <c r="T48" s="28" t="s">
        <v>1131</v>
      </c>
      <c r="U48" s="28" t="s">
        <v>180</v>
      </c>
      <c r="V48" s="28" t="s">
        <v>7207</v>
      </c>
      <c r="W48" s="28" t="s">
        <v>131</v>
      </c>
      <c r="X48" t="s">
        <v>109</v>
      </c>
      <c r="Y48" s="28" t="s">
        <v>109</v>
      </c>
      <c r="Z48" s="28" t="s">
        <v>7279</v>
      </c>
      <c r="AA48" s="28" t="s">
        <v>110</v>
      </c>
      <c r="AB48" s="28" t="s">
        <v>110</v>
      </c>
      <c r="AC48" s="28" t="s">
        <v>110</v>
      </c>
      <c r="AD48" t="s">
        <v>5342</v>
      </c>
      <c r="AE48" s="28" t="s">
        <v>2245</v>
      </c>
      <c r="AF48" s="28" t="s">
        <v>1614</v>
      </c>
      <c r="AG48" s="28" t="s">
        <v>161</v>
      </c>
      <c r="AH48" s="28" t="s">
        <v>694</v>
      </c>
      <c r="AI48" s="28" t="s">
        <v>5472</v>
      </c>
      <c r="AJ48" s="28" t="s">
        <v>110</v>
      </c>
      <c r="AK48" s="28" t="s">
        <v>110</v>
      </c>
      <c r="AL48" s="28" t="s">
        <v>110</v>
      </c>
      <c r="AM48">
        <v>0</v>
      </c>
      <c r="AN48" s="28">
        <v>2.1800000000000002</v>
      </c>
      <c r="AO48" s="28">
        <v>15</v>
      </c>
      <c r="AP48" s="28">
        <v>17.114999999999998</v>
      </c>
      <c r="AQ48" s="28" t="s">
        <v>5363</v>
      </c>
      <c r="AR48" t="s">
        <v>5362</v>
      </c>
      <c r="AS48" t="s">
        <v>5366</v>
      </c>
      <c r="AT48" t="s">
        <v>180</v>
      </c>
      <c r="AU48" s="28" t="s">
        <v>530</v>
      </c>
      <c r="AV48" t="s">
        <v>7197</v>
      </c>
      <c r="AW48" t="s">
        <v>7180</v>
      </c>
      <c r="AX48" t="s">
        <v>16291</v>
      </c>
      <c r="AY48" t="s">
        <v>8065</v>
      </c>
      <c r="AZ48" t="s">
        <v>110</v>
      </c>
      <c r="BA48" s="28" t="s">
        <v>2249</v>
      </c>
      <c r="BB48" s="28" t="s">
        <v>2251</v>
      </c>
      <c r="BC48" t="s">
        <v>8067</v>
      </c>
      <c r="BD48" s="28" t="s">
        <v>7207</v>
      </c>
      <c r="BE48" s="28" t="s">
        <v>7487</v>
      </c>
      <c r="BF48" s="28" t="s">
        <v>7244</v>
      </c>
      <c r="BG48" s="28" t="s">
        <v>7282</v>
      </c>
      <c r="BH48" s="28" t="s">
        <v>8106</v>
      </c>
      <c r="BI48" s="28" t="s">
        <v>109</v>
      </c>
      <c r="BJ48" s="28" t="s">
        <v>129</v>
      </c>
      <c r="BK48">
        <v>100</v>
      </c>
      <c r="BL48" s="28" t="s">
        <v>131</v>
      </c>
      <c r="BM48" s="62">
        <v>45043</v>
      </c>
      <c r="BN48" s="120">
        <v>45226</v>
      </c>
      <c r="BO48" t="s">
        <v>167</v>
      </c>
      <c r="BP48" s="28" t="s">
        <v>2248</v>
      </c>
      <c r="BQ48" s="28" t="s">
        <v>110</v>
      </c>
      <c r="BR48" s="28" t="s">
        <v>109</v>
      </c>
      <c r="BS48" s="120">
        <v>45774</v>
      </c>
      <c r="BT48" s="28" t="s">
        <v>132</v>
      </c>
      <c r="BU48" s="28" t="s">
        <v>7007</v>
      </c>
      <c r="BV48" s="28" t="s">
        <v>214</v>
      </c>
      <c r="BW48" s="28" t="s">
        <v>109</v>
      </c>
      <c r="BX48" s="28" t="s">
        <v>109</v>
      </c>
      <c r="BY48" s="28" t="s">
        <v>110</v>
      </c>
      <c r="BZ48" t="s">
        <v>109</v>
      </c>
      <c r="CA48" t="s">
        <v>110</v>
      </c>
      <c r="CB48" t="s">
        <v>109</v>
      </c>
      <c r="CC48" s="28" t="s">
        <v>136</v>
      </c>
      <c r="CD48" s="28" t="s">
        <v>109</v>
      </c>
      <c r="CE48" s="28" t="s">
        <v>110</v>
      </c>
      <c r="CF48" s="28" t="s">
        <v>110</v>
      </c>
      <c r="CG48" s="28" t="s">
        <v>209</v>
      </c>
      <c r="CH48" s="28" t="s">
        <v>110</v>
      </c>
      <c r="CI48" t="s">
        <v>7010</v>
      </c>
      <c r="CJ48">
        <v>2</v>
      </c>
      <c r="CK48">
        <v>1</v>
      </c>
      <c r="CL48" s="28">
        <v>1</v>
      </c>
      <c r="CM48" t="s">
        <v>114</v>
      </c>
      <c r="CN48">
        <v>23028</v>
      </c>
      <c r="CO48" s="28" t="s">
        <v>110</v>
      </c>
      <c r="CP48" s="28" t="s">
        <v>6470</v>
      </c>
      <c r="CQ48" t="s">
        <v>508</v>
      </c>
      <c r="CR48" t="s">
        <v>109</v>
      </c>
      <c r="CS48" t="s">
        <v>110</v>
      </c>
      <c r="CT48" s="28"/>
      <c r="CU48" s="62">
        <v>44040</v>
      </c>
      <c r="CV48" s="28" t="s">
        <v>558</v>
      </c>
      <c r="CW48" t="s">
        <v>558</v>
      </c>
      <c r="CX48" t="s">
        <v>114</v>
      </c>
      <c r="CY48" t="s">
        <v>109</v>
      </c>
      <c r="CZ48" t="s">
        <v>114</v>
      </c>
      <c r="DA48" t="s">
        <v>109</v>
      </c>
      <c r="DB48">
        <v>2023</v>
      </c>
      <c r="DC48" s="1">
        <v>45036</v>
      </c>
      <c r="DD48">
        <v>4</v>
      </c>
      <c r="DE48">
        <v>17</v>
      </c>
      <c r="DF48" s="1">
        <v>45033</v>
      </c>
      <c r="DG48" t="s">
        <v>16302</v>
      </c>
      <c r="DH48" t="s">
        <v>16292</v>
      </c>
      <c r="DI48" t="s">
        <v>8090</v>
      </c>
      <c r="DJ48" t="s">
        <v>7185</v>
      </c>
      <c r="DK48" t="s">
        <v>7243</v>
      </c>
      <c r="DL48" t="s">
        <v>7199</v>
      </c>
      <c r="DM48" t="s">
        <v>7280</v>
      </c>
      <c r="DN48" t="s">
        <v>2245</v>
      </c>
      <c r="DO48" s="28" t="s">
        <v>109</v>
      </c>
      <c r="DP48" s="28" t="s">
        <v>58</v>
      </c>
      <c r="DQ48" s="28" t="s">
        <v>110</v>
      </c>
      <c r="DR48" s="28" t="s">
        <v>8107</v>
      </c>
      <c r="DS48" s="28" t="s">
        <v>8101</v>
      </c>
      <c r="DT48" s="28" t="s">
        <v>8109</v>
      </c>
      <c r="DU48" s="28" t="s">
        <v>2255</v>
      </c>
      <c r="EO48" s="54"/>
      <c r="EP48" s="55"/>
    </row>
    <row r="49" spans="2:146">
      <c r="B49" s="28">
        <v>420</v>
      </c>
      <c r="C49" s="120">
        <v>45034</v>
      </c>
      <c r="D49" s="28" t="s">
        <v>109</v>
      </c>
      <c r="E49" t="s">
        <v>7811</v>
      </c>
      <c r="F49" s="28" t="s">
        <v>7011</v>
      </c>
      <c r="G49" s="28" t="s">
        <v>209</v>
      </c>
      <c r="H49" s="28" t="s">
        <v>211</v>
      </c>
      <c r="I49" s="28" t="s">
        <v>212</v>
      </c>
      <c r="J49">
        <v>4</v>
      </c>
      <c r="K49" s="28" t="s">
        <v>6821</v>
      </c>
      <c r="L49" s="28" t="s">
        <v>108</v>
      </c>
      <c r="M49" s="28" t="s">
        <v>111</v>
      </c>
      <c r="N49" s="28">
        <v>7</v>
      </c>
      <c r="O49" s="28" t="s">
        <v>126</v>
      </c>
      <c r="P49" s="28" t="s">
        <v>928</v>
      </c>
      <c r="Q49" s="28" t="s">
        <v>110</v>
      </c>
      <c r="R49" s="28" t="s">
        <v>110</v>
      </c>
      <c r="S49" s="28" t="s">
        <v>110</v>
      </c>
      <c r="T49" s="28" t="s">
        <v>110</v>
      </c>
      <c r="U49" s="28" t="s">
        <v>165</v>
      </c>
      <c r="V49" s="28" t="s">
        <v>7811</v>
      </c>
      <c r="W49" s="28" t="s">
        <v>832</v>
      </c>
      <c r="X49" t="s">
        <v>109</v>
      </c>
      <c r="Y49" s="28" t="s">
        <v>109</v>
      </c>
      <c r="Z49" s="28" t="s">
        <v>6928</v>
      </c>
      <c r="AA49" s="28" t="s">
        <v>110</v>
      </c>
      <c r="AB49" s="28" t="s">
        <v>110</v>
      </c>
      <c r="AC49" s="28" t="s">
        <v>110</v>
      </c>
      <c r="AD49" t="s">
        <v>5342</v>
      </c>
      <c r="AE49" s="28" t="s">
        <v>2264</v>
      </c>
      <c r="AF49" s="28" t="s">
        <v>108</v>
      </c>
      <c r="AG49" s="28" t="s">
        <v>161</v>
      </c>
      <c r="AH49" s="28" t="s">
        <v>173</v>
      </c>
      <c r="AI49" s="28" t="s">
        <v>174</v>
      </c>
      <c r="AJ49" s="28" t="s">
        <v>110</v>
      </c>
      <c r="AK49" s="28" t="s">
        <v>110</v>
      </c>
      <c r="AL49" s="28" t="s">
        <v>110</v>
      </c>
      <c r="AM49">
        <v>0</v>
      </c>
      <c r="AN49" s="28">
        <v>1.02</v>
      </c>
      <c r="AO49" s="28">
        <v>7</v>
      </c>
      <c r="AP49" s="28">
        <v>7.9870000000000001</v>
      </c>
      <c r="AQ49" s="28" t="s">
        <v>141</v>
      </c>
      <c r="AR49" t="s">
        <v>140</v>
      </c>
      <c r="AS49" t="s">
        <v>5690</v>
      </c>
      <c r="AT49" t="s">
        <v>165</v>
      </c>
      <c r="AU49" s="28" t="s">
        <v>510</v>
      </c>
      <c r="AV49" t="s">
        <v>7184</v>
      </c>
      <c r="AW49" t="s">
        <v>7180</v>
      </c>
      <c r="AX49" t="s">
        <v>16291</v>
      </c>
      <c r="AY49" t="s">
        <v>8065</v>
      </c>
      <c r="AZ49" t="s">
        <v>7179</v>
      </c>
      <c r="BA49" s="28" t="s">
        <v>8114</v>
      </c>
      <c r="BB49" s="28" t="s">
        <v>2265</v>
      </c>
      <c r="BC49" t="s">
        <v>8067</v>
      </c>
      <c r="BD49" s="28" t="s">
        <v>7811</v>
      </c>
      <c r="BE49" s="28" t="s">
        <v>8082</v>
      </c>
      <c r="BF49" s="28" t="s">
        <v>7189</v>
      </c>
      <c r="BG49" s="28" t="s">
        <v>7219</v>
      </c>
      <c r="BH49" s="28" t="s">
        <v>8113</v>
      </c>
      <c r="BI49" s="28" t="s">
        <v>109</v>
      </c>
      <c r="BJ49" s="28" t="s">
        <v>129</v>
      </c>
      <c r="BK49">
        <v>100</v>
      </c>
      <c r="BL49" s="28" t="s">
        <v>832</v>
      </c>
      <c r="BM49" s="62">
        <v>45037</v>
      </c>
      <c r="BN49" s="120">
        <v>45220</v>
      </c>
      <c r="BO49" t="s">
        <v>430</v>
      </c>
      <c r="BP49" s="28" t="s">
        <v>2266</v>
      </c>
      <c r="BQ49" s="28" t="s">
        <v>110</v>
      </c>
      <c r="BR49" s="28" t="s">
        <v>109</v>
      </c>
      <c r="BS49" s="120">
        <v>46133</v>
      </c>
      <c r="BT49" s="28" t="s">
        <v>132</v>
      </c>
      <c r="BU49" s="28" t="s">
        <v>7011</v>
      </c>
      <c r="BV49" s="28" t="s">
        <v>109</v>
      </c>
      <c r="BW49" s="28" t="s">
        <v>109</v>
      </c>
      <c r="BX49" s="28" t="s">
        <v>109</v>
      </c>
      <c r="BY49" s="28" t="s">
        <v>110</v>
      </c>
      <c r="BZ49" t="s">
        <v>109</v>
      </c>
      <c r="CA49" t="s">
        <v>110</v>
      </c>
      <c r="CB49" t="s">
        <v>2268</v>
      </c>
      <c r="CC49" s="28" t="s">
        <v>136</v>
      </c>
      <c r="CD49" s="28" t="s">
        <v>109</v>
      </c>
      <c r="CE49" s="28" t="s">
        <v>110</v>
      </c>
      <c r="CF49" s="28" t="s">
        <v>110</v>
      </c>
      <c r="CG49" s="28" t="s">
        <v>110</v>
      </c>
      <c r="CH49" s="28" t="s">
        <v>110</v>
      </c>
      <c r="CI49" t="s">
        <v>4406</v>
      </c>
      <c r="CJ49">
        <v>1</v>
      </c>
      <c r="CK49">
        <v>1</v>
      </c>
      <c r="CL49" s="28">
        <v>1</v>
      </c>
      <c r="CM49" t="s">
        <v>114</v>
      </c>
      <c r="CN49">
        <v>23027</v>
      </c>
      <c r="CO49" s="28" t="s">
        <v>110</v>
      </c>
      <c r="CP49" s="28" t="s">
        <v>6821</v>
      </c>
      <c r="CQ49" t="s">
        <v>110</v>
      </c>
      <c r="CR49" t="s">
        <v>109</v>
      </c>
      <c r="CS49" t="s">
        <v>5615</v>
      </c>
      <c r="CT49" s="28"/>
      <c r="CU49" s="62">
        <v>42040</v>
      </c>
      <c r="CV49" s="28" t="s">
        <v>144</v>
      </c>
      <c r="CW49" t="s">
        <v>144</v>
      </c>
      <c r="CX49" t="s">
        <v>114</v>
      </c>
      <c r="CY49" t="s">
        <v>109</v>
      </c>
      <c r="CZ49" t="s">
        <v>114</v>
      </c>
      <c r="DA49" t="s">
        <v>109</v>
      </c>
      <c r="DB49">
        <v>2023</v>
      </c>
      <c r="DC49" s="1">
        <v>45034</v>
      </c>
      <c r="DD49">
        <v>4</v>
      </c>
      <c r="DE49">
        <v>17</v>
      </c>
      <c r="DF49" s="1">
        <v>45033</v>
      </c>
      <c r="DG49" t="s">
        <v>16302</v>
      </c>
      <c r="DH49" t="s">
        <v>16292</v>
      </c>
      <c r="DI49" t="s">
        <v>8090</v>
      </c>
      <c r="DJ49" t="s">
        <v>7185</v>
      </c>
      <c r="DK49" t="s">
        <v>7812</v>
      </c>
      <c r="DL49" t="s">
        <v>7188</v>
      </c>
      <c r="DM49" t="s">
        <v>110</v>
      </c>
      <c r="DN49" t="s">
        <v>110</v>
      </c>
      <c r="DO49" s="28" t="s">
        <v>2264</v>
      </c>
      <c r="DP49" s="28" t="s">
        <v>58</v>
      </c>
      <c r="DQ49" s="28" t="s">
        <v>110</v>
      </c>
      <c r="DR49" s="28" t="s">
        <v>8115</v>
      </c>
      <c r="DS49" s="28" t="s">
        <v>8116</v>
      </c>
      <c r="DT49" s="28" t="s">
        <v>8117</v>
      </c>
      <c r="DU49" s="28" t="s">
        <v>2269</v>
      </c>
      <c r="EO49" s="54"/>
      <c r="EP49" s="55"/>
    </row>
    <row r="50" spans="2:146">
      <c r="B50" s="28">
        <v>419</v>
      </c>
      <c r="C50" s="120">
        <v>45034</v>
      </c>
      <c r="D50" s="28" t="s">
        <v>109</v>
      </c>
      <c r="E50" t="s">
        <v>7811</v>
      </c>
      <c r="F50" s="28" t="s">
        <v>8118</v>
      </c>
      <c r="G50" s="28" t="s">
        <v>209</v>
      </c>
      <c r="H50" s="28" t="s">
        <v>211</v>
      </c>
      <c r="I50" s="28" t="s">
        <v>6939</v>
      </c>
      <c r="J50">
        <v>2</v>
      </c>
      <c r="K50" s="28" t="s">
        <v>6130</v>
      </c>
      <c r="L50" s="28" t="s">
        <v>108</v>
      </c>
      <c r="M50" s="28" t="s">
        <v>111</v>
      </c>
      <c r="N50" s="28">
        <v>3</v>
      </c>
      <c r="O50" s="28" t="s">
        <v>126</v>
      </c>
      <c r="P50" s="28" t="s">
        <v>397</v>
      </c>
      <c r="Q50" s="28" t="s">
        <v>110</v>
      </c>
      <c r="R50" s="28" t="s">
        <v>397</v>
      </c>
      <c r="S50" s="28" t="s">
        <v>110</v>
      </c>
      <c r="T50" s="28" t="s">
        <v>110</v>
      </c>
      <c r="U50" s="28" t="s">
        <v>205</v>
      </c>
      <c r="V50" s="28" t="s">
        <v>7811</v>
      </c>
      <c r="W50" s="28" t="s">
        <v>166</v>
      </c>
      <c r="X50" t="s">
        <v>109</v>
      </c>
      <c r="Y50" s="28" t="s">
        <v>109</v>
      </c>
      <c r="Z50" s="28" t="s">
        <v>6928</v>
      </c>
      <c r="AA50" s="28" t="s">
        <v>110</v>
      </c>
      <c r="AB50" s="28" t="s">
        <v>110</v>
      </c>
      <c r="AC50" s="28" t="s">
        <v>110</v>
      </c>
      <c r="AD50" t="s">
        <v>5342</v>
      </c>
      <c r="AE50" s="28" t="s">
        <v>613</v>
      </c>
      <c r="AF50" s="28" t="s">
        <v>108</v>
      </c>
      <c r="AG50" s="28" t="s">
        <v>161</v>
      </c>
      <c r="AH50" s="28" t="s">
        <v>580</v>
      </c>
      <c r="AI50" s="28" t="s">
        <v>615</v>
      </c>
      <c r="AJ50" s="28" t="s">
        <v>110</v>
      </c>
      <c r="AK50" s="28" t="s">
        <v>110</v>
      </c>
      <c r="AL50" s="28" t="s">
        <v>110</v>
      </c>
      <c r="AM50">
        <v>120000</v>
      </c>
      <c r="AN50" s="28">
        <v>0.44</v>
      </c>
      <c r="AO50" s="28">
        <v>3</v>
      </c>
      <c r="AP50" s="28">
        <v>3.423</v>
      </c>
      <c r="AQ50" s="28" t="s">
        <v>5363</v>
      </c>
      <c r="AR50" t="s">
        <v>5362</v>
      </c>
      <c r="AS50" t="s">
        <v>5366</v>
      </c>
      <c r="AT50" t="s">
        <v>205</v>
      </c>
      <c r="AU50" s="28" t="s">
        <v>510</v>
      </c>
      <c r="AV50" t="s">
        <v>7184</v>
      </c>
      <c r="AW50" t="s">
        <v>7180</v>
      </c>
      <c r="AX50" t="s">
        <v>16291</v>
      </c>
      <c r="AY50" t="s">
        <v>8065</v>
      </c>
      <c r="AZ50" t="s">
        <v>110</v>
      </c>
      <c r="BA50" s="28" t="s">
        <v>8120</v>
      </c>
      <c r="BB50" s="28" t="s">
        <v>612</v>
      </c>
      <c r="BC50" t="s">
        <v>8067</v>
      </c>
      <c r="BD50" s="28" t="s">
        <v>7811</v>
      </c>
      <c r="BE50" s="28" t="s">
        <v>7299</v>
      </c>
      <c r="BF50" s="28" t="s">
        <v>7189</v>
      </c>
      <c r="BG50" s="28" t="s">
        <v>7219</v>
      </c>
      <c r="BH50" s="28" t="s">
        <v>8119</v>
      </c>
      <c r="BI50" s="28" t="s">
        <v>109</v>
      </c>
      <c r="BJ50" s="28" t="s">
        <v>129</v>
      </c>
      <c r="BK50">
        <v>100</v>
      </c>
      <c r="BL50" s="28" t="s">
        <v>166</v>
      </c>
      <c r="BM50" s="62">
        <v>45036</v>
      </c>
      <c r="BN50" s="120">
        <v>45402</v>
      </c>
      <c r="BO50" t="s">
        <v>133</v>
      </c>
      <c r="BP50" s="28" t="s">
        <v>619</v>
      </c>
      <c r="BQ50" s="28" t="s">
        <v>110</v>
      </c>
      <c r="BR50" s="28" t="s">
        <v>109</v>
      </c>
      <c r="BS50" s="120">
        <v>46132</v>
      </c>
      <c r="BT50" s="28" t="s">
        <v>192</v>
      </c>
      <c r="BU50" s="28" t="s">
        <v>7013</v>
      </c>
      <c r="BV50" s="28" t="s">
        <v>6930</v>
      </c>
      <c r="BW50" s="28" t="s">
        <v>109</v>
      </c>
      <c r="BX50" s="28" t="s">
        <v>109</v>
      </c>
      <c r="BY50" s="28" t="s">
        <v>110</v>
      </c>
      <c r="BZ50" t="s">
        <v>109</v>
      </c>
      <c r="CA50" t="s">
        <v>110</v>
      </c>
      <c r="CB50" t="s">
        <v>109</v>
      </c>
      <c r="CC50" s="28" t="s">
        <v>109</v>
      </c>
      <c r="CD50" s="28" t="s">
        <v>109</v>
      </c>
      <c r="CE50" s="28" t="s">
        <v>110</v>
      </c>
      <c r="CF50" s="28" t="s">
        <v>110</v>
      </c>
      <c r="CG50" s="28" t="s">
        <v>110</v>
      </c>
      <c r="CH50" s="28" t="s">
        <v>110</v>
      </c>
      <c r="CI50" t="s">
        <v>7014</v>
      </c>
      <c r="CJ50">
        <v>1</v>
      </c>
      <c r="CK50">
        <v>1</v>
      </c>
      <c r="CL50" s="28">
        <v>1</v>
      </c>
      <c r="CM50" t="s">
        <v>114</v>
      </c>
      <c r="CN50">
        <v>23026</v>
      </c>
      <c r="CO50" s="28" t="s">
        <v>110</v>
      </c>
      <c r="CP50" s="28" t="s">
        <v>6130</v>
      </c>
      <c r="CQ50" t="s">
        <v>5743</v>
      </c>
      <c r="CR50" t="s">
        <v>109</v>
      </c>
      <c r="CS50" t="s">
        <v>110</v>
      </c>
      <c r="CT50" s="28"/>
      <c r="CU50" s="62">
        <v>44938</v>
      </c>
      <c r="CV50" s="28" t="s">
        <v>558</v>
      </c>
      <c r="CW50" t="s">
        <v>558</v>
      </c>
      <c r="CX50" t="s">
        <v>114</v>
      </c>
      <c r="CY50" t="s">
        <v>109</v>
      </c>
      <c r="CZ50" t="s">
        <v>114</v>
      </c>
      <c r="DA50" t="s">
        <v>109</v>
      </c>
      <c r="DB50">
        <v>2023</v>
      </c>
      <c r="DC50" s="1">
        <v>45034</v>
      </c>
      <c r="DD50">
        <v>4</v>
      </c>
      <c r="DE50">
        <v>17</v>
      </c>
      <c r="DF50" s="1">
        <v>45033</v>
      </c>
      <c r="DG50" t="s">
        <v>16302</v>
      </c>
      <c r="DH50" t="s">
        <v>16292</v>
      </c>
      <c r="DI50" t="s">
        <v>8090</v>
      </c>
      <c r="DJ50" t="s">
        <v>7185</v>
      </c>
      <c r="DK50" t="s">
        <v>7812</v>
      </c>
      <c r="DL50" t="s">
        <v>7188</v>
      </c>
      <c r="DM50" t="s">
        <v>110</v>
      </c>
      <c r="DN50" t="s">
        <v>110</v>
      </c>
      <c r="DO50" s="28" t="s">
        <v>109</v>
      </c>
      <c r="DP50" s="28" t="s">
        <v>58</v>
      </c>
      <c r="DQ50" s="28" t="s">
        <v>110</v>
      </c>
      <c r="DR50" s="28" t="s">
        <v>8121</v>
      </c>
      <c r="DS50" s="28" t="s">
        <v>8116</v>
      </c>
      <c r="DT50" s="28" t="s">
        <v>8122</v>
      </c>
      <c r="DU50" s="28" t="s">
        <v>622</v>
      </c>
      <c r="EO50" s="54"/>
      <c r="EP50" s="55"/>
    </row>
    <row r="51" spans="2:146">
      <c r="B51" s="28">
        <v>418</v>
      </c>
      <c r="C51" s="120">
        <v>45033</v>
      </c>
      <c r="D51" s="28" t="s">
        <v>109</v>
      </c>
      <c r="E51" t="s">
        <v>7811</v>
      </c>
      <c r="F51" s="28" t="s">
        <v>8125</v>
      </c>
      <c r="G51" s="28" t="s">
        <v>209</v>
      </c>
      <c r="H51" s="28" t="s">
        <v>378</v>
      </c>
      <c r="I51" s="28" t="s">
        <v>212</v>
      </c>
      <c r="J51">
        <v>2</v>
      </c>
      <c r="K51" s="28" t="s">
        <v>6088</v>
      </c>
      <c r="L51" s="28" t="s">
        <v>108</v>
      </c>
      <c r="M51" s="28" t="s">
        <v>111</v>
      </c>
      <c r="N51" s="28">
        <v>3</v>
      </c>
      <c r="O51" s="28" t="s">
        <v>126</v>
      </c>
      <c r="P51" s="28" t="s">
        <v>1441</v>
      </c>
      <c r="Q51" s="28" t="s">
        <v>110</v>
      </c>
      <c r="R51" s="28" t="s">
        <v>1441</v>
      </c>
      <c r="S51" s="28" t="s">
        <v>110</v>
      </c>
      <c r="T51" s="28" t="s">
        <v>110</v>
      </c>
      <c r="U51" s="28" t="s">
        <v>205</v>
      </c>
      <c r="V51" s="28" t="s">
        <v>7811</v>
      </c>
      <c r="W51" s="28" t="s">
        <v>166</v>
      </c>
      <c r="X51" t="s">
        <v>109</v>
      </c>
      <c r="Y51" s="28" t="s">
        <v>109</v>
      </c>
      <c r="Z51" s="28" t="s">
        <v>6928</v>
      </c>
      <c r="AA51" s="28" t="s">
        <v>110</v>
      </c>
      <c r="AB51" s="28" t="s">
        <v>110</v>
      </c>
      <c r="AC51" s="28" t="s">
        <v>110</v>
      </c>
      <c r="AD51" t="s">
        <v>5342</v>
      </c>
      <c r="AE51" s="28" t="s">
        <v>2272</v>
      </c>
      <c r="AF51" s="28" t="s">
        <v>108</v>
      </c>
      <c r="AG51" s="28" t="s">
        <v>161</v>
      </c>
      <c r="AH51" s="28" t="s">
        <v>173</v>
      </c>
      <c r="AI51" s="28" t="s">
        <v>110</v>
      </c>
      <c r="AJ51" s="28" t="s">
        <v>6089</v>
      </c>
      <c r="AK51" s="28" t="s">
        <v>110</v>
      </c>
      <c r="AL51" s="28" t="s">
        <v>110</v>
      </c>
      <c r="AM51">
        <v>60000</v>
      </c>
      <c r="AN51" s="28">
        <v>0.44</v>
      </c>
      <c r="AO51" s="28">
        <v>3</v>
      </c>
      <c r="AP51" s="28">
        <v>3.423</v>
      </c>
      <c r="AQ51" s="28" t="s">
        <v>141</v>
      </c>
      <c r="AR51" t="s">
        <v>140</v>
      </c>
      <c r="AS51" t="s">
        <v>5690</v>
      </c>
      <c r="AT51" t="s">
        <v>205</v>
      </c>
      <c r="AU51" s="28" t="s">
        <v>510</v>
      </c>
      <c r="AV51" t="s">
        <v>7184</v>
      </c>
      <c r="AW51" t="s">
        <v>7180</v>
      </c>
      <c r="AX51" t="s">
        <v>16291</v>
      </c>
      <c r="AY51" t="s">
        <v>8065</v>
      </c>
      <c r="AZ51" t="s">
        <v>7179</v>
      </c>
      <c r="BA51" s="28" t="s">
        <v>2275</v>
      </c>
      <c r="BB51" s="28" t="s">
        <v>2273</v>
      </c>
      <c r="BC51" t="s">
        <v>8067</v>
      </c>
      <c r="BD51" s="28" t="s">
        <v>7811</v>
      </c>
      <c r="BE51" s="28" t="s">
        <v>7299</v>
      </c>
      <c r="BF51" s="28" t="s">
        <v>7189</v>
      </c>
      <c r="BG51" s="28" t="s">
        <v>7219</v>
      </c>
      <c r="BH51" s="28" t="s">
        <v>8126</v>
      </c>
      <c r="BI51" s="28" t="s">
        <v>109</v>
      </c>
      <c r="BJ51" s="28" t="s">
        <v>129</v>
      </c>
      <c r="BK51">
        <v>100</v>
      </c>
      <c r="BL51" s="28" t="s">
        <v>166</v>
      </c>
      <c r="BM51" s="62">
        <v>45036</v>
      </c>
      <c r="BN51" s="120">
        <v>45219</v>
      </c>
      <c r="BO51" t="s">
        <v>133</v>
      </c>
      <c r="BP51" s="28" t="s">
        <v>2274</v>
      </c>
      <c r="BQ51" s="28" t="s">
        <v>110</v>
      </c>
      <c r="BR51" s="28" t="s">
        <v>109</v>
      </c>
      <c r="BS51" s="120">
        <v>46132</v>
      </c>
      <c r="BT51" s="28" t="s">
        <v>132</v>
      </c>
      <c r="BU51" s="28" t="s">
        <v>7016</v>
      </c>
      <c r="BV51" s="28" t="s">
        <v>6930</v>
      </c>
      <c r="BW51" s="28" t="s">
        <v>109</v>
      </c>
      <c r="BX51" s="28" t="s">
        <v>109</v>
      </c>
      <c r="BY51" s="28" t="s">
        <v>110</v>
      </c>
      <c r="BZ51" t="s">
        <v>109</v>
      </c>
      <c r="CA51" t="s">
        <v>110</v>
      </c>
      <c r="CB51" t="s">
        <v>2276</v>
      </c>
      <c r="CC51" s="28" t="s">
        <v>136</v>
      </c>
      <c r="CD51" s="28" t="s">
        <v>109</v>
      </c>
      <c r="CE51" s="28" t="s">
        <v>110</v>
      </c>
      <c r="CF51" s="28" t="s">
        <v>110</v>
      </c>
      <c r="CG51" s="28" t="s">
        <v>110</v>
      </c>
      <c r="CH51" s="28" t="s">
        <v>110</v>
      </c>
      <c r="CI51" t="s">
        <v>7017</v>
      </c>
      <c r="CJ51">
        <v>1</v>
      </c>
      <c r="CK51">
        <v>1</v>
      </c>
      <c r="CL51" s="28">
        <v>1</v>
      </c>
      <c r="CM51" t="s">
        <v>114</v>
      </c>
      <c r="CN51">
        <v>23024</v>
      </c>
      <c r="CO51" s="28" t="s">
        <v>110</v>
      </c>
      <c r="CP51" s="28" t="s">
        <v>6088</v>
      </c>
      <c r="CQ51" t="s">
        <v>110</v>
      </c>
      <c r="CR51" t="s">
        <v>109</v>
      </c>
      <c r="CS51" t="s">
        <v>5678</v>
      </c>
      <c r="CT51" s="28"/>
      <c r="CU51" s="62">
        <v>45009</v>
      </c>
      <c r="CV51" s="28" t="s">
        <v>144</v>
      </c>
      <c r="CW51" t="s">
        <v>144</v>
      </c>
      <c r="CX51" t="s">
        <v>114</v>
      </c>
      <c r="CY51" t="s">
        <v>109</v>
      </c>
      <c r="CZ51" t="s">
        <v>114</v>
      </c>
      <c r="DA51" t="s">
        <v>109</v>
      </c>
      <c r="DB51">
        <v>2023</v>
      </c>
      <c r="DC51" s="1">
        <v>45033</v>
      </c>
      <c r="DD51">
        <v>4</v>
      </c>
      <c r="DE51">
        <v>17</v>
      </c>
      <c r="DF51" s="1">
        <v>45033</v>
      </c>
      <c r="DG51" t="s">
        <v>16302</v>
      </c>
      <c r="DH51" t="s">
        <v>16292</v>
      </c>
      <c r="DI51" t="s">
        <v>8090</v>
      </c>
      <c r="DJ51" t="s">
        <v>7185</v>
      </c>
      <c r="DK51" t="s">
        <v>7812</v>
      </c>
      <c r="DL51" t="s">
        <v>7188</v>
      </c>
      <c r="DM51" t="s">
        <v>110</v>
      </c>
      <c r="DN51" t="s">
        <v>110</v>
      </c>
      <c r="DO51" s="28" t="s">
        <v>109</v>
      </c>
      <c r="DP51" s="28" t="s">
        <v>58</v>
      </c>
      <c r="DQ51" s="28" t="s">
        <v>110</v>
      </c>
      <c r="DR51" s="28" t="s">
        <v>8127</v>
      </c>
      <c r="DS51" s="28" t="s">
        <v>8128</v>
      </c>
      <c r="DT51" s="28" t="s">
        <v>8129</v>
      </c>
      <c r="DU51" s="28" t="s">
        <v>2277</v>
      </c>
      <c r="EO51" s="54"/>
      <c r="EP51" s="55"/>
    </row>
    <row r="52" spans="2:146">
      <c r="B52" s="28">
        <v>417</v>
      </c>
      <c r="C52" s="120">
        <v>45033</v>
      </c>
      <c r="D52" s="28" t="s">
        <v>109</v>
      </c>
      <c r="E52" t="s">
        <v>7811</v>
      </c>
      <c r="F52" s="28" t="s">
        <v>8131</v>
      </c>
      <c r="G52" s="28" t="s">
        <v>209</v>
      </c>
      <c r="H52" s="28" t="s">
        <v>211</v>
      </c>
      <c r="I52" s="28" t="s">
        <v>212</v>
      </c>
      <c r="J52">
        <v>4</v>
      </c>
      <c r="K52" s="28" t="s">
        <v>6520</v>
      </c>
      <c r="L52" s="28" t="s">
        <v>108</v>
      </c>
      <c r="M52" s="28" t="s">
        <v>111</v>
      </c>
      <c r="N52" s="28">
        <v>13.6</v>
      </c>
      <c r="O52" s="28" t="s">
        <v>276</v>
      </c>
      <c r="P52" s="28" t="s">
        <v>2286</v>
      </c>
      <c r="Q52" s="28" t="s">
        <v>398</v>
      </c>
      <c r="R52" s="28" t="s">
        <v>2286</v>
      </c>
      <c r="S52" s="28" t="s">
        <v>110</v>
      </c>
      <c r="T52" s="28" t="s">
        <v>1325</v>
      </c>
      <c r="U52" s="28" t="s">
        <v>205</v>
      </c>
      <c r="V52" s="28" t="s">
        <v>7811</v>
      </c>
      <c r="W52" s="28" t="s">
        <v>166</v>
      </c>
      <c r="X52" t="s">
        <v>109</v>
      </c>
      <c r="Y52" s="28" t="s">
        <v>109</v>
      </c>
      <c r="Z52" s="28" t="s">
        <v>6928</v>
      </c>
      <c r="AA52" s="28" t="s">
        <v>110</v>
      </c>
      <c r="AB52" s="28" t="s">
        <v>110</v>
      </c>
      <c r="AC52" s="28" t="s">
        <v>110</v>
      </c>
      <c r="AD52" t="s">
        <v>5342</v>
      </c>
      <c r="AE52" s="28" t="s">
        <v>2284</v>
      </c>
      <c r="AF52" s="28" t="s">
        <v>403</v>
      </c>
      <c r="AG52" s="28" t="s">
        <v>124</v>
      </c>
      <c r="AH52" s="28" t="s">
        <v>324</v>
      </c>
      <c r="AI52" s="28" t="s">
        <v>5393</v>
      </c>
      <c r="AJ52" s="28" t="s">
        <v>6134</v>
      </c>
      <c r="AK52" s="28" t="s">
        <v>110</v>
      </c>
      <c r="AL52" s="28" t="s">
        <v>110</v>
      </c>
      <c r="AM52">
        <v>652600</v>
      </c>
      <c r="AN52" s="28">
        <v>1.97</v>
      </c>
      <c r="AO52" s="28">
        <v>13.6</v>
      </c>
      <c r="AP52" s="28">
        <v>15.518000000000001</v>
      </c>
      <c r="AQ52" s="28" t="s">
        <v>141</v>
      </c>
      <c r="AR52" t="s">
        <v>140</v>
      </c>
      <c r="AS52" t="s">
        <v>605</v>
      </c>
      <c r="AT52" t="s">
        <v>205</v>
      </c>
      <c r="AU52" s="28" t="s">
        <v>510</v>
      </c>
      <c r="AV52" t="s">
        <v>7184</v>
      </c>
      <c r="AW52" t="s">
        <v>7180</v>
      </c>
      <c r="AX52" t="s">
        <v>16291</v>
      </c>
      <c r="AY52" t="s">
        <v>8065</v>
      </c>
      <c r="AZ52" t="s">
        <v>7179</v>
      </c>
      <c r="BA52" s="28" t="s">
        <v>2288</v>
      </c>
      <c r="BB52" s="28" t="s">
        <v>2285</v>
      </c>
      <c r="BC52" t="s">
        <v>8067</v>
      </c>
      <c r="BD52" s="28" t="s">
        <v>7811</v>
      </c>
      <c r="BE52" s="28" t="s">
        <v>8133</v>
      </c>
      <c r="BF52" s="28" t="s">
        <v>7244</v>
      </c>
      <c r="BG52" s="28" t="s">
        <v>7219</v>
      </c>
      <c r="BH52" s="28" t="s">
        <v>8132</v>
      </c>
      <c r="BI52" s="28" t="s">
        <v>109</v>
      </c>
      <c r="BJ52" s="28" t="s">
        <v>129</v>
      </c>
      <c r="BK52">
        <v>100</v>
      </c>
      <c r="BL52" s="28" t="s">
        <v>166</v>
      </c>
      <c r="BM52" s="62">
        <v>45036</v>
      </c>
      <c r="BN52" s="120">
        <v>45402</v>
      </c>
      <c r="BO52" t="s">
        <v>133</v>
      </c>
      <c r="BP52" s="28" t="s">
        <v>2287</v>
      </c>
      <c r="BQ52" s="28" t="s">
        <v>110</v>
      </c>
      <c r="BR52" s="28" t="s">
        <v>109</v>
      </c>
      <c r="BS52" s="120">
        <v>45767</v>
      </c>
      <c r="BT52" s="28" t="s">
        <v>192</v>
      </c>
      <c r="BU52" s="28" t="s">
        <v>7019</v>
      </c>
      <c r="BV52" s="28" t="s">
        <v>6968</v>
      </c>
      <c r="BW52" s="28" t="s">
        <v>109</v>
      </c>
      <c r="BX52" s="28" t="s">
        <v>109</v>
      </c>
      <c r="BY52" s="28" t="s">
        <v>110</v>
      </c>
      <c r="BZ52" t="s">
        <v>109</v>
      </c>
      <c r="CA52" t="s">
        <v>110</v>
      </c>
      <c r="CB52" t="s">
        <v>2289</v>
      </c>
      <c r="CC52" s="28" t="s">
        <v>136</v>
      </c>
      <c r="CD52" s="28" t="s">
        <v>109</v>
      </c>
      <c r="CE52" s="28" t="s">
        <v>110</v>
      </c>
      <c r="CF52" s="28" t="s">
        <v>110</v>
      </c>
      <c r="CG52" s="28" t="s">
        <v>110</v>
      </c>
      <c r="CH52" s="28" t="s">
        <v>110</v>
      </c>
      <c r="CI52" t="s">
        <v>1276</v>
      </c>
      <c r="CJ52">
        <v>1</v>
      </c>
      <c r="CK52">
        <v>1</v>
      </c>
      <c r="CL52" s="28">
        <v>1</v>
      </c>
      <c r="CM52" t="s">
        <v>114</v>
      </c>
      <c r="CN52">
        <v>23025</v>
      </c>
      <c r="CO52" s="28" t="s">
        <v>110</v>
      </c>
      <c r="CP52" s="28" t="s">
        <v>6520</v>
      </c>
      <c r="CQ52" t="s">
        <v>110</v>
      </c>
      <c r="CR52" t="s">
        <v>109</v>
      </c>
      <c r="CS52" t="s">
        <v>5616</v>
      </c>
      <c r="CT52" s="28"/>
      <c r="CU52" s="62">
        <v>43797</v>
      </c>
      <c r="CV52" s="28" t="s">
        <v>144</v>
      </c>
      <c r="CW52" t="s">
        <v>144</v>
      </c>
      <c r="CX52" t="s">
        <v>114</v>
      </c>
      <c r="CY52" t="s">
        <v>109</v>
      </c>
      <c r="CZ52" t="s">
        <v>114</v>
      </c>
      <c r="DA52" t="s">
        <v>109</v>
      </c>
      <c r="DB52">
        <v>2023</v>
      </c>
      <c r="DC52" s="1">
        <v>45033</v>
      </c>
      <c r="DD52">
        <v>4</v>
      </c>
      <c r="DE52">
        <v>17</v>
      </c>
      <c r="DF52" s="1">
        <v>45033</v>
      </c>
      <c r="DG52" t="s">
        <v>16302</v>
      </c>
      <c r="DH52" t="s">
        <v>16292</v>
      </c>
      <c r="DI52" t="s">
        <v>8090</v>
      </c>
      <c r="DJ52" t="s">
        <v>7185</v>
      </c>
      <c r="DK52" t="s">
        <v>7812</v>
      </c>
      <c r="DL52" t="s">
        <v>7199</v>
      </c>
      <c r="DM52" t="s">
        <v>7200</v>
      </c>
      <c r="DN52" t="s">
        <v>110</v>
      </c>
      <c r="DO52" s="28" t="s">
        <v>109</v>
      </c>
      <c r="DP52" s="28" t="s">
        <v>58</v>
      </c>
      <c r="DQ52" s="28" t="s">
        <v>110</v>
      </c>
      <c r="DR52" s="28" t="s">
        <v>8134</v>
      </c>
      <c r="DS52" s="28" t="s">
        <v>8128</v>
      </c>
      <c r="DT52" s="28" t="s">
        <v>8135</v>
      </c>
      <c r="DU52" s="28" t="s">
        <v>2290</v>
      </c>
      <c r="EO52" s="54"/>
      <c r="EP52" s="55"/>
    </row>
    <row r="53" spans="2:146">
      <c r="B53" s="28">
        <v>416</v>
      </c>
      <c r="C53" s="120">
        <v>45033</v>
      </c>
      <c r="D53" s="28" t="s">
        <v>109</v>
      </c>
      <c r="E53" t="s">
        <v>7811</v>
      </c>
      <c r="F53" s="28" t="s">
        <v>6988</v>
      </c>
      <c r="G53" s="28" t="s">
        <v>226</v>
      </c>
      <c r="H53" s="28" t="s">
        <v>378</v>
      </c>
      <c r="I53" s="28" t="s">
        <v>212</v>
      </c>
      <c r="J53">
        <v>1</v>
      </c>
      <c r="K53" s="28" t="s">
        <v>7853</v>
      </c>
      <c r="L53" s="28" t="s">
        <v>108</v>
      </c>
      <c r="M53" s="28" t="s">
        <v>111</v>
      </c>
      <c r="N53" s="28">
        <v>1.4</v>
      </c>
      <c r="O53" s="28" t="s">
        <v>126</v>
      </c>
      <c r="P53" s="28" t="s">
        <v>1426</v>
      </c>
      <c r="Q53" s="28" t="s">
        <v>929</v>
      </c>
      <c r="R53" s="28" t="s">
        <v>1426</v>
      </c>
      <c r="S53" s="28" t="s">
        <v>110</v>
      </c>
      <c r="T53" s="28" t="s">
        <v>956</v>
      </c>
      <c r="U53" s="28" t="s">
        <v>130</v>
      </c>
      <c r="V53" s="28" t="s">
        <v>7811</v>
      </c>
      <c r="W53" s="28" t="s">
        <v>166</v>
      </c>
      <c r="X53" t="s">
        <v>109</v>
      </c>
      <c r="Y53" s="28" t="s">
        <v>109</v>
      </c>
      <c r="Z53" s="28" t="s">
        <v>6928</v>
      </c>
      <c r="AA53" s="28" t="s">
        <v>110</v>
      </c>
      <c r="AB53" s="28" t="s">
        <v>110</v>
      </c>
      <c r="AC53" s="28" t="s">
        <v>110</v>
      </c>
      <c r="AD53" t="s">
        <v>114</v>
      </c>
      <c r="AE53" s="28" t="s">
        <v>1801</v>
      </c>
      <c r="AF53" s="28" t="s">
        <v>108</v>
      </c>
      <c r="AG53" s="28" t="s">
        <v>124</v>
      </c>
      <c r="AH53" s="28" t="s">
        <v>6071</v>
      </c>
      <c r="AI53" s="28" t="s">
        <v>6072</v>
      </c>
      <c r="AJ53" s="28" t="s">
        <v>110</v>
      </c>
      <c r="AK53" s="28" t="s">
        <v>1804</v>
      </c>
      <c r="AL53" s="28" t="s">
        <v>7193</v>
      </c>
      <c r="AM53">
        <v>0</v>
      </c>
      <c r="AN53" s="28">
        <v>0.2</v>
      </c>
      <c r="AO53" s="28">
        <v>1.4</v>
      </c>
      <c r="AP53" s="28">
        <v>1.597</v>
      </c>
      <c r="AQ53" s="28" t="s">
        <v>141</v>
      </c>
      <c r="AR53" t="s">
        <v>140</v>
      </c>
      <c r="AS53" t="s">
        <v>5677</v>
      </c>
      <c r="AT53" t="s">
        <v>130</v>
      </c>
      <c r="AU53" s="28" t="s">
        <v>510</v>
      </c>
      <c r="AV53" t="s">
        <v>7184</v>
      </c>
      <c r="AW53" t="s">
        <v>7180</v>
      </c>
      <c r="AX53" t="s">
        <v>16291</v>
      </c>
      <c r="AY53" t="s">
        <v>8065</v>
      </c>
      <c r="AZ53" t="s">
        <v>7179</v>
      </c>
      <c r="BA53" s="28" t="s">
        <v>2299</v>
      </c>
      <c r="BB53" s="28" t="s">
        <v>2298</v>
      </c>
      <c r="BC53" t="s">
        <v>8067</v>
      </c>
      <c r="BD53" s="28" t="s">
        <v>7811</v>
      </c>
      <c r="BE53" s="28" t="s">
        <v>7648</v>
      </c>
      <c r="BF53" s="28" t="s">
        <v>7189</v>
      </c>
      <c r="BG53" s="28" t="s">
        <v>7282</v>
      </c>
      <c r="BH53" s="28" t="s">
        <v>8141</v>
      </c>
      <c r="BI53" s="28" t="s">
        <v>109</v>
      </c>
      <c r="BJ53" s="28" t="s">
        <v>129</v>
      </c>
      <c r="BK53">
        <v>100</v>
      </c>
      <c r="BL53" s="28" t="s">
        <v>166</v>
      </c>
      <c r="BM53" s="62">
        <v>45036</v>
      </c>
      <c r="BN53" s="120">
        <v>45219</v>
      </c>
      <c r="BO53" t="s">
        <v>133</v>
      </c>
      <c r="BP53" s="28" t="s">
        <v>1803</v>
      </c>
      <c r="BQ53" s="28" t="s">
        <v>110</v>
      </c>
      <c r="BR53" s="28" t="s">
        <v>109</v>
      </c>
      <c r="BS53" s="120">
        <v>46132</v>
      </c>
      <c r="BT53" s="28" t="s">
        <v>132</v>
      </c>
      <c r="BU53" s="28" t="s">
        <v>6988</v>
      </c>
      <c r="BV53" s="28" t="s">
        <v>109</v>
      </c>
      <c r="BW53" s="28" t="s">
        <v>109</v>
      </c>
      <c r="BX53" s="28" t="s">
        <v>109</v>
      </c>
      <c r="BY53" s="28" t="s">
        <v>110</v>
      </c>
      <c r="BZ53" t="s">
        <v>109</v>
      </c>
      <c r="CA53" t="s">
        <v>110</v>
      </c>
      <c r="CB53" t="s">
        <v>2146</v>
      </c>
      <c r="CC53" s="28" t="s">
        <v>136</v>
      </c>
      <c r="CD53" s="28" t="s">
        <v>109</v>
      </c>
      <c r="CE53" s="28" t="s">
        <v>110</v>
      </c>
      <c r="CF53" s="28" t="s">
        <v>110</v>
      </c>
      <c r="CG53" s="28" t="s">
        <v>110</v>
      </c>
      <c r="CH53" s="28" t="s">
        <v>110</v>
      </c>
      <c r="CI53" t="s">
        <v>7021</v>
      </c>
      <c r="CJ53">
        <v>1</v>
      </c>
      <c r="CK53">
        <v>1</v>
      </c>
      <c r="CL53" s="28">
        <v>1</v>
      </c>
      <c r="CM53" t="s">
        <v>114</v>
      </c>
      <c r="CN53">
        <v>23023</v>
      </c>
      <c r="CO53" s="28" t="s">
        <v>110</v>
      </c>
      <c r="CP53" s="28" t="s">
        <v>6070</v>
      </c>
      <c r="CQ53" t="s">
        <v>110</v>
      </c>
      <c r="CR53" t="s">
        <v>109</v>
      </c>
      <c r="CS53" t="s">
        <v>5615</v>
      </c>
      <c r="CT53" s="28"/>
      <c r="CU53" s="62">
        <v>45033</v>
      </c>
      <c r="CV53" s="28" t="s">
        <v>144</v>
      </c>
      <c r="CW53" t="s">
        <v>144</v>
      </c>
      <c r="CX53" t="s">
        <v>114</v>
      </c>
      <c r="CY53" t="s">
        <v>109</v>
      </c>
      <c r="CZ53" t="s">
        <v>114</v>
      </c>
      <c r="DA53" t="s">
        <v>109</v>
      </c>
      <c r="DB53">
        <v>2023</v>
      </c>
      <c r="DC53" s="1">
        <v>45033</v>
      </c>
      <c r="DD53">
        <v>4</v>
      </c>
      <c r="DE53">
        <v>17</v>
      </c>
      <c r="DF53" s="1">
        <v>45033</v>
      </c>
      <c r="DG53" t="s">
        <v>16302</v>
      </c>
      <c r="DH53" t="s">
        <v>16292</v>
      </c>
      <c r="DI53" t="s">
        <v>8090</v>
      </c>
      <c r="DJ53" t="s">
        <v>7185</v>
      </c>
      <c r="DK53" t="s">
        <v>7812</v>
      </c>
      <c r="DL53" t="s">
        <v>7188</v>
      </c>
      <c r="DM53" t="s">
        <v>110</v>
      </c>
      <c r="DN53" t="s">
        <v>110</v>
      </c>
      <c r="DO53" s="28" t="s">
        <v>109</v>
      </c>
      <c r="DP53" s="28" t="s">
        <v>58</v>
      </c>
      <c r="DQ53" s="28" t="s">
        <v>110</v>
      </c>
      <c r="DR53" s="28" t="s">
        <v>8142</v>
      </c>
      <c r="DS53" s="28" t="s">
        <v>8128</v>
      </c>
      <c r="DT53" s="28" t="s">
        <v>8143</v>
      </c>
      <c r="DU53" s="28" t="s">
        <v>2300</v>
      </c>
      <c r="EO53" s="54"/>
      <c r="EP53" s="55"/>
    </row>
    <row r="54" spans="2:146">
      <c r="B54" s="28">
        <v>415</v>
      </c>
      <c r="C54" s="120">
        <v>45028</v>
      </c>
      <c r="D54" s="28" t="s">
        <v>169</v>
      </c>
      <c r="E54" t="s">
        <v>109</v>
      </c>
      <c r="F54" s="28" t="s">
        <v>8159</v>
      </c>
      <c r="G54" s="28" t="s">
        <v>226</v>
      </c>
      <c r="H54" s="28" t="s">
        <v>378</v>
      </c>
      <c r="I54" s="28" t="s">
        <v>379</v>
      </c>
      <c r="J54">
        <v>1</v>
      </c>
      <c r="K54" s="28" t="s">
        <v>6673</v>
      </c>
      <c r="L54" s="28" t="s">
        <v>403</v>
      </c>
      <c r="M54" s="28" t="s">
        <v>162</v>
      </c>
      <c r="N54" s="28">
        <v>1.2</v>
      </c>
      <c r="O54" s="28" t="s">
        <v>126</v>
      </c>
      <c r="P54" s="28" t="s">
        <v>2332</v>
      </c>
      <c r="Q54" s="28" t="s">
        <v>110</v>
      </c>
      <c r="R54" s="28" t="s">
        <v>2332</v>
      </c>
      <c r="S54" s="28" t="s">
        <v>110</v>
      </c>
      <c r="T54" s="28" t="s">
        <v>110</v>
      </c>
      <c r="U54" s="28" t="s">
        <v>180</v>
      </c>
      <c r="V54" s="28" t="s">
        <v>7202</v>
      </c>
      <c r="W54" s="28" t="s">
        <v>166</v>
      </c>
      <c r="X54" t="s">
        <v>109</v>
      </c>
      <c r="Y54" s="28" t="s">
        <v>109</v>
      </c>
      <c r="Z54" s="28" t="s">
        <v>6928</v>
      </c>
      <c r="AA54" s="28" t="s">
        <v>110</v>
      </c>
      <c r="AB54" s="28" t="s">
        <v>110</v>
      </c>
      <c r="AC54" s="28" t="s">
        <v>110</v>
      </c>
      <c r="AD54" t="s">
        <v>5342</v>
      </c>
      <c r="AE54" s="28" t="s">
        <v>2330</v>
      </c>
      <c r="AF54" s="28" t="s">
        <v>403</v>
      </c>
      <c r="AG54" s="28" t="s">
        <v>161</v>
      </c>
      <c r="AH54" s="28" t="s">
        <v>460</v>
      </c>
      <c r="AI54" s="28" t="s">
        <v>461</v>
      </c>
      <c r="AJ54" s="28" t="s">
        <v>110</v>
      </c>
      <c r="AK54" s="28" t="s">
        <v>110</v>
      </c>
      <c r="AL54" s="28" t="s">
        <v>110</v>
      </c>
      <c r="AM54">
        <v>500</v>
      </c>
      <c r="AN54" s="28">
        <v>1.2</v>
      </c>
      <c r="AO54" s="28">
        <v>8.25</v>
      </c>
      <c r="AP54" s="28">
        <v>9.42</v>
      </c>
      <c r="AQ54" s="28" t="s">
        <v>141</v>
      </c>
      <c r="AR54" t="s">
        <v>140</v>
      </c>
      <c r="AS54" t="s">
        <v>5690</v>
      </c>
      <c r="AT54" t="s">
        <v>180</v>
      </c>
      <c r="AU54" s="28" t="s">
        <v>530</v>
      </c>
      <c r="AV54" t="s">
        <v>7184</v>
      </c>
      <c r="AW54" t="s">
        <v>7180</v>
      </c>
      <c r="AX54" t="s">
        <v>16291</v>
      </c>
      <c r="AY54" t="s">
        <v>8065</v>
      </c>
      <c r="AZ54" t="s">
        <v>7179</v>
      </c>
      <c r="BA54" s="28" t="s">
        <v>2334</v>
      </c>
      <c r="BB54" s="28" t="s">
        <v>2331</v>
      </c>
      <c r="BC54" t="s">
        <v>8067</v>
      </c>
      <c r="BD54" s="28" t="s">
        <v>7202</v>
      </c>
      <c r="BE54" s="28" t="s">
        <v>8161</v>
      </c>
      <c r="BF54" s="28" t="s">
        <v>7189</v>
      </c>
      <c r="BG54" s="28" t="s">
        <v>7282</v>
      </c>
      <c r="BH54" s="28" t="s">
        <v>8160</v>
      </c>
      <c r="BI54" s="28" t="s">
        <v>109</v>
      </c>
      <c r="BJ54" s="28" t="s">
        <v>129</v>
      </c>
      <c r="BK54">
        <v>100</v>
      </c>
      <c r="BL54" s="28" t="s">
        <v>166</v>
      </c>
      <c r="BM54" s="62">
        <v>45033</v>
      </c>
      <c r="BN54" s="120">
        <v>45216</v>
      </c>
      <c r="BO54" t="s">
        <v>430</v>
      </c>
      <c r="BP54" s="28" t="s">
        <v>2333</v>
      </c>
      <c r="BQ54" s="28" t="s">
        <v>110</v>
      </c>
      <c r="BR54" s="28" t="s">
        <v>109</v>
      </c>
      <c r="BS54" s="120">
        <v>46129</v>
      </c>
      <c r="BT54" s="28" t="s">
        <v>132</v>
      </c>
      <c r="BU54" s="28" t="s">
        <v>7023</v>
      </c>
      <c r="BV54" s="28" t="s">
        <v>6959</v>
      </c>
      <c r="BW54" s="28" t="s">
        <v>109</v>
      </c>
      <c r="BX54" s="28" t="s">
        <v>109</v>
      </c>
      <c r="BY54" s="28" t="s">
        <v>110</v>
      </c>
      <c r="BZ54" t="s">
        <v>109</v>
      </c>
      <c r="CA54" t="s">
        <v>110</v>
      </c>
      <c r="CB54" t="s">
        <v>2335</v>
      </c>
      <c r="CC54" s="28" t="s">
        <v>136</v>
      </c>
      <c r="CD54" s="28" t="s">
        <v>109</v>
      </c>
      <c r="CE54" s="28" t="s">
        <v>7367</v>
      </c>
      <c r="CF54" s="28" t="s">
        <v>7368</v>
      </c>
      <c r="CG54" s="28" t="s">
        <v>110</v>
      </c>
      <c r="CH54" s="28" t="s">
        <v>110</v>
      </c>
      <c r="CI54" t="s">
        <v>1757</v>
      </c>
      <c r="CJ54">
        <v>1</v>
      </c>
      <c r="CK54">
        <v>1</v>
      </c>
      <c r="CL54" s="28">
        <v>1</v>
      </c>
      <c r="CM54" t="s">
        <v>114</v>
      </c>
      <c r="CN54">
        <v>23022</v>
      </c>
      <c r="CO54" s="28" t="s">
        <v>110</v>
      </c>
      <c r="CP54" s="28" t="s">
        <v>6673</v>
      </c>
      <c r="CQ54" t="s">
        <v>110</v>
      </c>
      <c r="CR54" t="s">
        <v>109</v>
      </c>
      <c r="CS54" t="s">
        <v>5615</v>
      </c>
      <c r="CT54" s="28"/>
      <c r="CU54" s="62">
        <v>43138</v>
      </c>
      <c r="CV54" s="28" t="s">
        <v>144</v>
      </c>
      <c r="CW54" t="s">
        <v>144</v>
      </c>
      <c r="CX54" t="s">
        <v>114</v>
      </c>
      <c r="CY54" t="s">
        <v>109</v>
      </c>
      <c r="CZ54" t="s">
        <v>114</v>
      </c>
      <c r="DA54" t="s">
        <v>109</v>
      </c>
      <c r="DB54">
        <v>2023</v>
      </c>
      <c r="DC54" s="1">
        <v>45028</v>
      </c>
      <c r="DD54">
        <v>4</v>
      </c>
      <c r="DE54">
        <v>16</v>
      </c>
      <c r="DF54" s="1">
        <v>45026</v>
      </c>
      <c r="DG54" t="s">
        <v>16303</v>
      </c>
      <c r="DH54" t="s">
        <v>16292</v>
      </c>
      <c r="DI54" t="s">
        <v>8144</v>
      </c>
      <c r="DJ54" t="s">
        <v>7185</v>
      </c>
      <c r="DK54" t="s">
        <v>7187</v>
      </c>
      <c r="DL54" t="s">
        <v>7199</v>
      </c>
      <c r="DM54" t="s">
        <v>7280</v>
      </c>
      <c r="DN54" t="s">
        <v>2330</v>
      </c>
      <c r="DO54" s="28" t="s">
        <v>110</v>
      </c>
      <c r="DP54" s="28" t="s">
        <v>57</v>
      </c>
      <c r="DQ54" s="28" t="s">
        <v>169</v>
      </c>
      <c r="DR54" s="28" t="s">
        <v>8162</v>
      </c>
      <c r="DS54" s="28" t="s">
        <v>8157</v>
      </c>
      <c r="DT54" s="28" t="s">
        <v>8163</v>
      </c>
      <c r="DU54" s="28" t="s">
        <v>2336</v>
      </c>
      <c r="EO54" s="54"/>
      <c r="EP54" s="55"/>
    </row>
    <row r="55" spans="2:146">
      <c r="B55" s="28">
        <v>414</v>
      </c>
      <c r="C55" s="120">
        <v>45016</v>
      </c>
      <c r="D55" s="28" t="s">
        <v>206</v>
      </c>
      <c r="E55" t="s">
        <v>7811</v>
      </c>
      <c r="F55" s="28" t="s">
        <v>8170</v>
      </c>
      <c r="G55" s="28" t="s">
        <v>226</v>
      </c>
      <c r="H55" s="28" t="s">
        <v>378</v>
      </c>
      <c r="I55" s="28" t="s">
        <v>212</v>
      </c>
      <c r="J55">
        <v>1</v>
      </c>
      <c r="K55" s="28" t="s">
        <v>6577</v>
      </c>
      <c r="L55" s="28" t="s">
        <v>108</v>
      </c>
      <c r="M55" s="28" t="s">
        <v>111</v>
      </c>
      <c r="N55" s="28">
        <v>13.7</v>
      </c>
      <c r="O55" s="28" t="s">
        <v>126</v>
      </c>
      <c r="P55" s="28" t="s">
        <v>436</v>
      </c>
      <c r="Q55" s="28" t="s">
        <v>1434</v>
      </c>
      <c r="R55" s="28" t="s">
        <v>436</v>
      </c>
      <c r="S55" s="28" t="s">
        <v>110</v>
      </c>
      <c r="T55" s="28" t="s">
        <v>1913</v>
      </c>
      <c r="U55" s="28" t="s">
        <v>205</v>
      </c>
      <c r="V55" s="28" t="s">
        <v>8138</v>
      </c>
      <c r="W55" s="28" t="s">
        <v>2087</v>
      </c>
      <c r="X55" t="s">
        <v>109</v>
      </c>
      <c r="Y55" s="28" t="s">
        <v>109</v>
      </c>
      <c r="Z55" s="28" t="s">
        <v>6928</v>
      </c>
      <c r="AA55" s="28" t="s">
        <v>110</v>
      </c>
      <c r="AB55" s="28" t="s">
        <v>110</v>
      </c>
      <c r="AC55" s="28" t="s">
        <v>110</v>
      </c>
      <c r="AD55" t="s">
        <v>5342</v>
      </c>
      <c r="AE55" s="28" t="s">
        <v>2344</v>
      </c>
      <c r="AF55" s="28" t="s">
        <v>2346</v>
      </c>
      <c r="AG55" s="28" t="s">
        <v>161</v>
      </c>
      <c r="AH55" s="28" t="s">
        <v>656</v>
      </c>
      <c r="AI55" s="28" t="s">
        <v>5395</v>
      </c>
      <c r="AJ55" s="28" t="s">
        <v>110</v>
      </c>
      <c r="AK55" s="28" t="s">
        <v>110</v>
      </c>
      <c r="AL55" s="28" t="s">
        <v>110</v>
      </c>
      <c r="AM55">
        <v>10593</v>
      </c>
      <c r="AN55" s="28">
        <v>2</v>
      </c>
      <c r="AO55" s="28">
        <v>13.7</v>
      </c>
      <c r="AP55" s="28">
        <v>15.659000000000001</v>
      </c>
      <c r="AQ55" s="28" t="s">
        <v>141</v>
      </c>
      <c r="AR55" t="s">
        <v>140</v>
      </c>
      <c r="AS55" t="s">
        <v>110</v>
      </c>
      <c r="AT55" t="s">
        <v>205</v>
      </c>
      <c r="AU55" s="28" t="s">
        <v>510</v>
      </c>
      <c r="AV55" t="s">
        <v>7184</v>
      </c>
      <c r="AW55" t="s">
        <v>7180</v>
      </c>
      <c r="AX55" t="s">
        <v>16306</v>
      </c>
      <c r="AY55" t="s">
        <v>8172</v>
      </c>
      <c r="AZ55" t="s">
        <v>7179</v>
      </c>
      <c r="BA55" s="28" t="s">
        <v>8175</v>
      </c>
      <c r="BB55" s="28" t="s">
        <v>2345</v>
      </c>
      <c r="BC55" t="s">
        <v>8174</v>
      </c>
      <c r="BD55" s="28" t="s">
        <v>8138</v>
      </c>
      <c r="BE55" s="28" t="s">
        <v>8086</v>
      </c>
      <c r="BF55" s="28" t="s">
        <v>7189</v>
      </c>
      <c r="BG55" s="28" t="s">
        <v>7282</v>
      </c>
      <c r="BH55" s="28" t="s">
        <v>8171</v>
      </c>
      <c r="BI55" s="28" t="s">
        <v>109</v>
      </c>
      <c r="BJ55" s="28" t="s">
        <v>129</v>
      </c>
      <c r="BK55">
        <v>100</v>
      </c>
      <c r="BL55" s="28" t="s">
        <v>7228</v>
      </c>
      <c r="BM55" s="62">
        <v>45022</v>
      </c>
      <c r="BN55" s="120">
        <v>45205</v>
      </c>
      <c r="BO55" t="s">
        <v>133</v>
      </c>
      <c r="BP55" s="28" t="s">
        <v>2347</v>
      </c>
      <c r="BQ55" s="28" t="s">
        <v>110</v>
      </c>
      <c r="BR55" s="28" t="s">
        <v>109</v>
      </c>
      <c r="BS55" s="120">
        <v>46118</v>
      </c>
      <c r="BT55" s="28" t="s">
        <v>132</v>
      </c>
      <c r="BU55" s="28" t="s">
        <v>7025</v>
      </c>
      <c r="BV55" s="28" t="s">
        <v>6959</v>
      </c>
      <c r="BW55" s="28" t="s">
        <v>109</v>
      </c>
      <c r="BX55" s="28" t="s">
        <v>109</v>
      </c>
      <c r="BY55" s="28" t="s">
        <v>110</v>
      </c>
      <c r="BZ55" t="s">
        <v>109</v>
      </c>
      <c r="CA55" t="s">
        <v>110</v>
      </c>
      <c r="CB55" t="s">
        <v>2349</v>
      </c>
      <c r="CC55" s="28" t="s">
        <v>136</v>
      </c>
      <c r="CD55" s="28" t="s">
        <v>109</v>
      </c>
      <c r="CE55" s="28" t="s">
        <v>7361</v>
      </c>
      <c r="CF55" s="28" t="s">
        <v>7362</v>
      </c>
      <c r="CG55" s="28" t="s">
        <v>110</v>
      </c>
      <c r="CH55" s="28" t="s">
        <v>110</v>
      </c>
      <c r="CI55" t="s">
        <v>7026</v>
      </c>
      <c r="CJ55">
        <v>1</v>
      </c>
      <c r="CK55">
        <v>1</v>
      </c>
      <c r="CL55" s="28">
        <v>1</v>
      </c>
      <c r="CM55" t="s">
        <v>114</v>
      </c>
      <c r="CN55">
        <v>23021</v>
      </c>
      <c r="CO55" s="28" t="s">
        <v>110</v>
      </c>
      <c r="CP55" s="28" t="s">
        <v>6577</v>
      </c>
      <c r="CQ55" t="s">
        <v>110</v>
      </c>
      <c r="CR55" t="s">
        <v>109</v>
      </c>
      <c r="CS55" t="s">
        <v>109</v>
      </c>
      <c r="CT55" s="28"/>
      <c r="CU55" s="62">
        <v>43657</v>
      </c>
      <c r="CV55" s="28" t="s">
        <v>198</v>
      </c>
      <c r="CW55" t="s">
        <v>5545</v>
      </c>
      <c r="CX55" t="s">
        <v>114</v>
      </c>
      <c r="CY55" t="s">
        <v>109</v>
      </c>
      <c r="CZ55" t="s">
        <v>114</v>
      </c>
      <c r="DA55" t="s">
        <v>109</v>
      </c>
      <c r="DB55">
        <v>2023</v>
      </c>
      <c r="DC55" s="1">
        <v>45016</v>
      </c>
      <c r="DD55">
        <v>3</v>
      </c>
      <c r="DE55">
        <v>14</v>
      </c>
      <c r="DF55" s="1">
        <v>45012</v>
      </c>
      <c r="DG55" t="s">
        <v>16305</v>
      </c>
      <c r="DH55" t="s">
        <v>16307</v>
      </c>
      <c r="DI55" t="s">
        <v>8173</v>
      </c>
      <c r="DJ55" t="s">
        <v>7185</v>
      </c>
      <c r="DK55" t="s">
        <v>7812</v>
      </c>
      <c r="DL55" t="s">
        <v>7199</v>
      </c>
      <c r="DM55" t="s">
        <v>7200</v>
      </c>
      <c r="DN55" t="s">
        <v>110</v>
      </c>
      <c r="DO55" s="28" t="s">
        <v>110</v>
      </c>
      <c r="DP55" s="28" t="s">
        <v>58</v>
      </c>
      <c r="DQ55" s="28" t="s">
        <v>206</v>
      </c>
      <c r="DR55" s="28" t="s">
        <v>8176</v>
      </c>
      <c r="DS55" s="28" t="s">
        <v>8177</v>
      </c>
      <c r="DT55" s="28" t="s">
        <v>8178</v>
      </c>
      <c r="DU55" s="28" t="s">
        <v>2350</v>
      </c>
      <c r="EO55" s="54"/>
      <c r="EP55" s="55"/>
    </row>
    <row r="56" spans="2:146">
      <c r="B56" s="28">
        <v>413</v>
      </c>
      <c r="C56" s="120">
        <v>45015</v>
      </c>
      <c r="D56" s="28" t="s">
        <v>109</v>
      </c>
      <c r="E56" t="s">
        <v>109</v>
      </c>
      <c r="F56" s="28" t="s">
        <v>8190</v>
      </c>
      <c r="G56" s="28" t="s">
        <v>226</v>
      </c>
      <c r="H56" s="28" t="s">
        <v>378</v>
      </c>
      <c r="I56" s="28" t="s">
        <v>379</v>
      </c>
      <c r="J56">
        <v>1</v>
      </c>
      <c r="K56" s="28" t="s">
        <v>6391</v>
      </c>
      <c r="L56" s="28" t="s">
        <v>108</v>
      </c>
      <c r="M56" s="28" t="s">
        <v>162</v>
      </c>
      <c r="N56" s="28">
        <v>1.75</v>
      </c>
      <c r="O56" s="28" t="s">
        <v>126</v>
      </c>
      <c r="P56" s="28" t="s">
        <v>1129</v>
      </c>
      <c r="Q56" s="28" t="s">
        <v>1836</v>
      </c>
      <c r="R56" s="28" t="s">
        <v>1129</v>
      </c>
      <c r="S56" s="28" t="s">
        <v>110</v>
      </c>
      <c r="T56" s="28" t="s">
        <v>812</v>
      </c>
      <c r="U56" s="28" t="s">
        <v>205</v>
      </c>
      <c r="V56" s="28" t="s">
        <v>110</v>
      </c>
      <c r="W56" s="28" t="s">
        <v>131</v>
      </c>
      <c r="X56" t="s">
        <v>109</v>
      </c>
      <c r="Y56" s="28" t="s">
        <v>109</v>
      </c>
      <c r="Z56" s="28" t="s">
        <v>6928</v>
      </c>
      <c r="AA56" s="28" t="s">
        <v>110</v>
      </c>
      <c r="AB56" s="28" t="s">
        <v>110</v>
      </c>
      <c r="AC56" s="28" t="s">
        <v>110</v>
      </c>
      <c r="AD56" t="s">
        <v>5342</v>
      </c>
      <c r="AE56" s="28" t="s">
        <v>2369</v>
      </c>
      <c r="AF56" s="28" t="s">
        <v>333</v>
      </c>
      <c r="AG56" s="28" t="s">
        <v>124</v>
      </c>
      <c r="AH56" s="28" t="s">
        <v>142</v>
      </c>
      <c r="AI56" s="28" t="s">
        <v>143</v>
      </c>
      <c r="AJ56" s="28" t="s">
        <v>6392</v>
      </c>
      <c r="AK56" s="28" t="s">
        <v>110</v>
      </c>
      <c r="AL56" s="28" t="s">
        <v>110</v>
      </c>
      <c r="AM56">
        <v>0</v>
      </c>
      <c r="AN56" s="28">
        <v>1.75</v>
      </c>
      <c r="AO56" s="28">
        <v>12.02</v>
      </c>
      <c r="AP56" s="28">
        <v>13.738</v>
      </c>
      <c r="AQ56" s="28" t="s">
        <v>141</v>
      </c>
      <c r="AR56" t="s">
        <v>140</v>
      </c>
      <c r="AS56" t="s">
        <v>5690</v>
      </c>
      <c r="AT56" t="s">
        <v>205</v>
      </c>
      <c r="AU56" s="28" t="s">
        <v>510</v>
      </c>
      <c r="AV56" t="s">
        <v>7184</v>
      </c>
      <c r="AW56" t="s">
        <v>7180</v>
      </c>
      <c r="AX56" t="s">
        <v>16306</v>
      </c>
      <c r="AY56" t="s">
        <v>8172</v>
      </c>
      <c r="AZ56" t="s">
        <v>7179</v>
      </c>
      <c r="BA56" s="28" t="s">
        <v>8192</v>
      </c>
      <c r="BB56" s="28" t="s">
        <v>2370</v>
      </c>
      <c r="BC56" t="s">
        <v>8174</v>
      </c>
      <c r="BD56" s="28" t="s">
        <v>7213</v>
      </c>
      <c r="BE56" s="28" t="s">
        <v>8193</v>
      </c>
      <c r="BF56" s="28" t="s">
        <v>7189</v>
      </c>
      <c r="BG56" s="28" t="s">
        <v>7282</v>
      </c>
      <c r="BH56" s="28" t="s">
        <v>8191</v>
      </c>
      <c r="BI56" s="28" t="s">
        <v>109</v>
      </c>
      <c r="BJ56" s="28" t="s">
        <v>129</v>
      </c>
      <c r="BK56">
        <v>100</v>
      </c>
      <c r="BL56" s="28" t="s">
        <v>131</v>
      </c>
      <c r="BM56" s="62">
        <v>45027</v>
      </c>
      <c r="BN56" s="120">
        <v>45210</v>
      </c>
      <c r="BO56" t="s">
        <v>133</v>
      </c>
      <c r="BP56" s="28" t="s">
        <v>2371</v>
      </c>
      <c r="BQ56" s="28" t="s">
        <v>110</v>
      </c>
      <c r="BR56" s="28" t="s">
        <v>109</v>
      </c>
      <c r="BS56" s="120">
        <v>46123</v>
      </c>
      <c r="BT56" s="28" t="s">
        <v>132</v>
      </c>
      <c r="BU56" s="28" t="s">
        <v>7028</v>
      </c>
      <c r="BV56" s="28" t="s">
        <v>214</v>
      </c>
      <c r="BW56" s="28" t="s">
        <v>109</v>
      </c>
      <c r="BX56" s="28" t="s">
        <v>109</v>
      </c>
      <c r="BY56" s="28" t="s">
        <v>110</v>
      </c>
      <c r="BZ56" t="s">
        <v>109</v>
      </c>
      <c r="CA56" t="s">
        <v>110</v>
      </c>
      <c r="CB56" t="s">
        <v>1566</v>
      </c>
      <c r="CC56" s="28" t="s">
        <v>136</v>
      </c>
      <c r="CD56" s="28" t="s">
        <v>109</v>
      </c>
      <c r="CE56" s="28" t="s">
        <v>110</v>
      </c>
      <c r="CF56" s="28" t="s">
        <v>110</v>
      </c>
      <c r="CG56" s="28" t="s">
        <v>110</v>
      </c>
      <c r="CH56" s="28" t="s">
        <v>110</v>
      </c>
      <c r="CI56" t="s">
        <v>1212</v>
      </c>
      <c r="CJ56">
        <v>1</v>
      </c>
      <c r="CK56">
        <v>1</v>
      </c>
      <c r="CL56" s="28">
        <v>1</v>
      </c>
      <c r="CM56" t="s">
        <v>114</v>
      </c>
      <c r="CN56">
        <v>23020</v>
      </c>
      <c r="CO56" s="28" t="s">
        <v>110</v>
      </c>
      <c r="CP56" s="28" t="s">
        <v>6391</v>
      </c>
      <c r="CQ56" t="s">
        <v>110</v>
      </c>
      <c r="CR56" t="s">
        <v>109</v>
      </c>
      <c r="CS56" t="s">
        <v>5616</v>
      </c>
      <c r="CT56" s="28"/>
      <c r="CU56" s="62">
        <v>44456</v>
      </c>
      <c r="CV56" s="28" t="s">
        <v>144</v>
      </c>
      <c r="CW56" t="s">
        <v>144</v>
      </c>
      <c r="CX56" t="s">
        <v>114</v>
      </c>
      <c r="CY56" t="s">
        <v>109</v>
      </c>
      <c r="CZ56" t="s">
        <v>114</v>
      </c>
      <c r="DA56" t="s">
        <v>109</v>
      </c>
      <c r="DB56">
        <v>2023</v>
      </c>
      <c r="DC56" s="1">
        <v>45015</v>
      </c>
      <c r="DD56">
        <v>3</v>
      </c>
      <c r="DE56">
        <v>14</v>
      </c>
      <c r="DF56" s="1">
        <v>45012</v>
      </c>
      <c r="DG56" t="s">
        <v>16305</v>
      </c>
      <c r="DH56" t="s">
        <v>16307</v>
      </c>
      <c r="DI56" t="s">
        <v>8173</v>
      </c>
      <c r="DJ56" t="s">
        <v>7185</v>
      </c>
      <c r="DK56" t="s">
        <v>7187</v>
      </c>
      <c r="DL56" t="s">
        <v>7267</v>
      </c>
      <c r="DM56" t="s">
        <v>110</v>
      </c>
      <c r="DN56" t="s">
        <v>110</v>
      </c>
      <c r="DO56" s="28" t="s">
        <v>110</v>
      </c>
      <c r="DP56" s="28" t="s">
        <v>57</v>
      </c>
      <c r="DQ56" s="28" t="s">
        <v>110</v>
      </c>
      <c r="DR56" s="28" t="s">
        <v>8194</v>
      </c>
      <c r="DS56" s="28" t="s">
        <v>8182</v>
      </c>
      <c r="DT56" s="28" t="s">
        <v>8195</v>
      </c>
      <c r="DU56" s="28" t="s">
        <v>2373</v>
      </c>
      <c r="EO56" s="54"/>
      <c r="EP56" s="55"/>
    </row>
    <row r="57" spans="2:146">
      <c r="B57" s="28">
        <v>412</v>
      </c>
      <c r="C57" s="120">
        <v>45009</v>
      </c>
      <c r="D57" s="28" t="s">
        <v>109</v>
      </c>
      <c r="E57" t="s">
        <v>7811</v>
      </c>
      <c r="F57" s="28" t="s">
        <v>7016</v>
      </c>
      <c r="G57" s="28" t="s">
        <v>209</v>
      </c>
      <c r="H57" s="28" t="s">
        <v>378</v>
      </c>
      <c r="I57" s="28" t="s">
        <v>212</v>
      </c>
      <c r="J57">
        <v>1</v>
      </c>
      <c r="K57" s="28" t="s">
        <v>6088</v>
      </c>
      <c r="L57" s="28" t="s">
        <v>108</v>
      </c>
      <c r="M57" s="28" t="s">
        <v>111</v>
      </c>
      <c r="N57" s="28">
        <v>4</v>
      </c>
      <c r="O57" s="28" t="s">
        <v>126</v>
      </c>
      <c r="P57" s="28" t="s">
        <v>2420</v>
      </c>
      <c r="Q57" s="28" t="s">
        <v>110</v>
      </c>
      <c r="R57" s="28" t="s">
        <v>2420</v>
      </c>
      <c r="S57" s="28" t="s">
        <v>110</v>
      </c>
      <c r="T57" s="28" t="s">
        <v>110</v>
      </c>
      <c r="U57" s="28" t="s">
        <v>205</v>
      </c>
      <c r="V57" s="28" t="s">
        <v>7811</v>
      </c>
      <c r="W57" s="28" t="s">
        <v>166</v>
      </c>
      <c r="X57" t="s">
        <v>109</v>
      </c>
      <c r="Y57" s="28" t="s">
        <v>109</v>
      </c>
      <c r="Z57" s="28" t="s">
        <v>6928</v>
      </c>
      <c r="AA57" s="28" t="s">
        <v>110</v>
      </c>
      <c r="AB57" s="28" t="s">
        <v>110</v>
      </c>
      <c r="AC57" s="28" t="s">
        <v>110</v>
      </c>
      <c r="AD57" t="s">
        <v>114</v>
      </c>
      <c r="AE57" s="28" t="s">
        <v>2272</v>
      </c>
      <c r="AF57" s="28" t="s">
        <v>108</v>
      </c>
      <c r="AG57" s="28" t="s">
        <v>161</v>
      </c>
      <c r="AH57" s="28" t="s">
        <v>173</v>
      </c>
      <c r="AI57" s="28" t="s">
        <v>110</v>
      </c>
      <c r="AJ57" s="28" t="s">
        <v>6089</v>
      </c>
      <c r="AK57" s="28" t="s">
        <v>110</v>
      </c>
      <c r="AL57" s="28" t="s">
        <v>110</v>
      </c>
      <c r="AM57">
        <v>80000</v>
      </c>
      <c r="AN57" s="28">
        <v>0.57999999999999996</v>
      </c>
      <c r="AO57" s="28">
        <v>4</v>
      </c>
      <c r="AP57" s="28">
        <v>4.5720000000000001</v>
      </c>
      <c r="AQ57" s="28" t="s">
        <v>141</v>
      </c>
      <c r="AR57" t="s">
        <v>140</v>
      </c>
      <c r="AS57" t="s">
        <v>5690</v>
      </c>
      <c r="AT57" t="s">
        <v>205</v>
      </c>
      <c r="AU57" s="28" t="s">
        <v>510</v>
      </c>
      <c r="AV57" t="s">
        <v>7184</v>
      </c>
      <c r="AW57" t="s">
        <v>7180</v>
      </c>
      <c r="AX57" t="s">
        <v>16306</v>
      </c>
      <c r="AY57" t="s">
        <v>8172</v>
      </c>
      <c r="AZ57" t="s">
        <v>7179</v>
      </c>
      <c r="BA57" s="28" t="s">
        <v>2275</v>
      </c>
      <c r="BB57" s="28" t="s">
        <v>2419</v>
      </c>
      <c r="BC57" t="s">
        <v>8174</v>
      </c>
      <c r="BD57" s="28" t="s">
        <v>7811</v>
      </c>
      <c r="BE57" s="28" t="s">
        <v>8226</v>
      </c>
      <c r="BF57" s="28" t="s">
        <v>7189</v>
      </c>
      <c r="BG57" s="28" t="s">
        <v>7219</v>
      </c>
      <c r="BH57" s="28" t="s">
        <v>8225</v>
      </c>
      <c r="BI57" s="28" t="s">
        <v>109</v>
      </c>
      <c r="BJ57" s="28" t="s">
        <v>129</v>
      </c>
      <c r="BK57">
        <v>100</v>
      </c>
      <c r="BL57" s="28" t="s">
        <v>166</v>
      </c>
      <c r="BM57" s="62">
        <v>45014</v>
      </c>
      <c r="BN57" s="120">
        <v>45198</v>
      </c>
      <c r="BO57" t="s">
        <v>133</v>
      </c>
      <c r="BP57" s="28" t="s">
        <v>2274</v>
      </c>
      <c r="BQ57" s="28" t="s">
        <v>110</v>
      </c>
      <c r="BR57" s="28" t="s">
        <v>109</v>
      </c>
      <c r="BS57" s="120">
        <v>46110</v>
      </c>
      <c r="BT57" s="28" t="s">
        <v>132</v>
      </c>
      <c r="BU57" s="28" t="s">
        <v>7016</v>
      </c>
      <c r="BV57" s="28" t="s">
        <v>109</v>
      </c>
      <c r="BW57" s="28" t="s">
        <v>109</v>
      </c>
      <c r="BX57" s="28" t="s">
        <v>109</v>
      </c>
      <c r="BY57" s="28" t="s">
        <v>110</v>
      </c>
      <c r="BZ57" t="s">
        <v>109</v>
      </c>
      <c r="CA57" t="s">
        <v>110</v>
      </c>
      <c r="CB57" t="s">
        <v>2398</v>
      </c>
      <c r="CC57" s="28" t="s">
        <v>136</v>
      </c>
      <c r="CD57" s="28" t="s">
        <v>109</v>
      </c>
      <c r="CE57" s="28" t="s">
        <v>110</v>
      </c>
      <c r="CF57" s="28" t="s">
        <v>110</v>
      </c>
      <c r="CG57" s="28" t="s">
        <v>110</v>
      </c>
      <c r="CH57" s="28" t="s">
        <v>110</v>
      </c>
      <c r="CI57" t="s">
        <v>7030</v>
      </c>
      <c r="CJ57">
        <v>1</v>
      </c>
      <c r="CK57">
        <v>1</v>
      </c>
      <c r="CL57" s="28">
        <v>1</v>
      </c>
      <c r="CM57" t="s">
        <v>114</v>
      </c>
      <c r="CN57">
        <v>23019</v>
      </c>
      <c r="CO57" s="28" t="s">
        <v>110</v>
      </c>
      <c r="CP57" s="28" t="s">
        <v>6088</v>
      </c>
      <c r="CQ57" t="s">
        <v>110</v>
      </c>
      <c r="CR57" t="s">
        <v>109</v>
      </c>
      <c r="CS57" t="s">
        <v>5678</v>
      </c>
      <c r="CT57" s="28"/>
      <c r="CU57" s="62">
        <v>45009</v>
      </c>
      <c r="CV57" s="28" t="s">
        <v>144</v>
      </c>
      <c r="CW57" t="s">
        <v>144</v>
      </c>
      <c r="CX57" t="s">
        <v>114</v>
      </c>
      <c r="CY57" t="s">
        <v>109</v>
      </c>
      <c r="CZ57" t="s">
        <v>114</v>
      </c>
      <c r="DA57" t="s">
        <v>109</v>
      </c>
      <c r="DB57">
        <v>2023</v>
      </c>
      <c r="DC57" s="1">
        <v>45009</v>
      </c>
      <c r="DD57">
        <v>3</v>
      </c>
      <c r="DE57">
        <v>13</v>
      </c>
      <c r="DF57" s="1">
        <v>45005</v>
      </c>
      <c r="DG57" t="s">
        <v>16308</v>
      </c>
      <c r="DH57" t="s">
        <v>16307</v>
      </c>
      <c r="DI57" t="s">
        <v>8221</v>
      </c>
      <c r="DJ57" t="s">
        <v>7185</v>
      </c>
      <c r="DK57" t="s">
        <v>7812</v>
      </c>
      <c r="DL57" t="s">
        <v>7188</v>
      </c>
      <c r="DM57" t="s">
        <v>110</v>
      </c>
      <c r="DN57" t="s">
        <v>110</v>
      </c>
      <c r="DO57" s="28" t="s">
        <v>110</v>
      </c>
      <c r="DP57" s="28" t="s">
        <v>58</v>
      </c>
      <c r="DQ57" s="28" t="s">
        <v>110</v>
      </c>
      <c r="DR57" s="28" t="s">
        <v>8227</v>
      </c>
      <c r="DS57" s="28" t="s">
        <v>8223</v>
      </c>
      <c r="DT57" s="28" t="s">
        <v>8228</v>
      </c>
      <c r="DU57" s="28" t="s">
        <v>2422</v>
      </c>
      <c r="EO57" s="54"/>
      <c r="EP57" s="55"/>
    </row>
    <row r="58" spans="2:146">
      <c r="B58" s="28">
        <v>411</v>
      </c>
      <c r="C58" s="120">
        <v>45008</v>
      </c>
      <c r="D58" s="28" t="s">
        <v>109</v>
      </c>
      <c r="E58" t="s">
        <v>7811</v>
      </c>
      <c r="F58" s="28" t="s">
        <v>7032</v>
      </c>
      <c r="G58" s="28" t="s">
        <v>209</v>
      </c>
      <c r="H58" s="28" t="s">
        <v>211</v>
      </c>
      <c r="I58" s="28" t="s">
        <v>212</v>
      </c>
      <c r="J58">
        <v>1</v>
      </c>
      <c r="K58" s="28" t="s">
        <v>6095</v>
      </c>
      <c r="L58" s="28" t="s">
        <v>108</v>
      </c>
      <c r="M58" s="28" t="s">
        <v>111</v>
      </c>
      <c r="N58" s="28">
        <v>10</v>
      </c>
      <c r="O58" s="28" t="s">
        <v>126</v>
      </c>
      <c r="P58" s="28" t="s">
        <v>671</v>
      </c>
      <c r="Q58" s="28" t="s">
        <v>1192</v>
      </c>
      <c r="R58" s="28" t="s">
        <v>671</v>
      </c>
      <c r="S58" s="28" t="s">
        <v>110</v>
      </c>
      <c r="T58" s="28" t="s">
        <v>1470</v>
      </c>
      <c r="U58" s="28" t="s">
        <v>205</v>
      </c>
      <c r="V58" s="28" t="s">
        <v>7811</v>
      </c>
      <c r="W58" s="28" t="s">
        <v>166</v>
      </c>
      <c r="X58" t="s">
        <v>109</v>
      </c>
      <c r="Y58" s="28" t="s">
        <v>109</v>
      </c>
      <c r="Z58" s="28" t="s">
        <v>6928</v>
      </c>
      <c r="AA58" s="28" t="s">
        <v>210</v>
      </c>
      <c r="AB58" s="28" t="s">
        <v>7001</v>
      </c>
      <c r="AC58" s="28" t="s">
        <v>110</v>
      </c>
      <c r="AD58" t="s">
        <v>114</v>
      </c>
      <c r="AE58" s="28" t="s">
        <v>2446</v>
      </c>
      <c r="AF58" s="28" t="s">
        <v>108</v>
      </c>
      <c r="AG58" s="28" t="s">
        <v>161</v>
      </c>
      <c r="AH58" s="28" t="s">
        <v>173</v>
      </c>
      <c r="AI58" s="28" t="s">
        <v>110</v>
      </c>
      <c r="AJ58" s="28" t="s">
        <v>6089</v>
      </c>
      <c r="AK58" s="28" t="s">
        <v>110</v>
      </c>
      <c r="AL58" s="28" t="s">
        <v>110</v>
      </c>
      <c r="AM58">
        <v>770000</v>
      </c>
      <c r="AN58" s="28">
        <v>1.47</v>
      </c>
      <c r="AO58" s="28">
        <v>10</v>
      </c>
      <c r="AP58" s="28">
        <v>11.52</v>
      </c>
      <c r="AQ58" s="28" t="s">
        <v>141</v>
      </c>
      <c r="AR58" t="s">
        <v>140</v>
      </c>
      <c r="AS58" t="s">
        <v>5690</v>
      </c>
      <c r="AT58" t="s">
        <v>205</v>
      </c>
      <c r="AU58" s="28" t="s">
        <v>510</v>
      </c>
      <c r="AV58" t="s">
        <v>7184</v>
      </c>
      <c r="AW58" t="s">
        <v>7180</v>
      </c>
      <c r="AX58" t="s">
        <v>16306</v>
      </c>
      <c r="AY58" t="s">
        <v>8172</v>
      </c>
      <c r="AZ58" t="s">
        <v>7179</v>
      </c>
      <c r="BA58" s="28" t="s">
        <v>8242</v>
      </c>
      <c r="BB58" s="28" t="s">
        <v>2447</v>
      </c>
      <c r="BC58" t="s">
        <v>8174</v>
      </c>
      <c r="BD58" s="28" t="s">
        <v>7811</v>
      </c>
      <c r="BE58" s="28" t="s">
        <v>7385</v>
      </c>
      <c r="BF58" s="28" t="s">
        <v>7189</v>
      </c>
      <c r="BG58" s="28" t="s">
        <v>7219</v>
      </c>
      <c r="BH58" s="28" t="s">
        <v>8241</v>
      </c>
      <c r="BI58" s="28" t="s">
        <v>109</v>
      </c>
      <c r="BJ58" s="28" t="s">
        <v>129</v>
      </c>
      <c r="BK58">
        <v>100</v>
      </c>
      <c r="BL58" s="28" t="s">
        <v>166</v>
      </c>
      <c r="BM58" s="62">
        <v>45013</v>
      </c>
      <c r="BN58" s="120">
        <v>45379</v>
      </c>
      <c r="BO58" t="s">
        <v>133</v>
      </c>
      <c r="BP58" s="28" t="s">
        <v>2448</v>
      </c>
      <c r="BQ58" s="28" t="s">
        <v>110</v>
      </c>
      <c r="BR58" s="28" t="s">
        <v>109</v>
      </c>
      <c r="BS58" s="120">
        <v>46109</v>
      </c>
      <c r="BT58" s="28" t="s">
        <v>192</v>
      </c>
      <c r="BU58" s="28" t="s">
        <v>7032</v>
      </c>
      <c r="BV58" s="28" t="s">
        <v>109</v>
      </c>
      <c r="BW58" s="28" t="s">
        <v>109</v>
      </c>
      <c r="BX58" s="28" t="s">
        <v>109</v>
      </c>
      <c r="BY58" s="28" t="s">
        <v>110</v>
      </c>
      <c r="BZ58" t="s">
        <v>109</v>
      </c>
      <c r="CA58" t="s">
        <v>110</v>
      </c>
      <c r="CB58" t="s">
        <v>522</v>
      </c>
      <c r="CC58" s="28" t="s">
        <v>136</v>
      </c>
      <c r="CD58" s="28" t="s">
        <v>109</v>
      </c>
      <c r="CE58" s="28" t="s">
        <v>110</v>
      </c>
      <c r="CF58" s="28" t="s">
        <v>110</v>
      </c>
      <c r="CG58" s="28" t="s">
        <v>110</v>
      </c>
      <c r="CH58" s="28" t="s">
        <v>110</v>
      </c>
      <c r="CI58" t="s">
        <v>7033</v>
      </c>
      <c r="CJ58">
        <v>1</v>
      </c>
      <c r="CK58">
        <v>1</v>
      </c>
      <c r="CL58" s="28">
        <v>1</v>
      </c>
      <c r="CM58" t="s">
        <v>114</v>
      </c>
      <c r="CN58">
        <v>23018</v>
      </c>
      <c r="CO58" s="28" t="s">
        <v>110</v>
      </c>
      <c r="CP58" s="28" t="s">
        <v>6095</v>
      </c>
      <c r="CQ58" t="s">
        <v>110</v>
      </c>
      <c r="CR58" t="s">
        <v>109</v>
      </c>
      <c r="CS58" t="s">
        <v>5678</v>
      </c>
      <c r="CT58" s="28"/>
      <c r="CU58" s="62">
        <v>45008</v>
      </c>
      <c r="CV58" s="28" t="s">
        <v>144</v>
      </c>
      <c r="CW58" t="s">
        <v>144</v>
      </c>
      <c r="CX58" t="s">
        <v>114</v>
      </c>
      <c r="CY58" t="s">
        <v>109</v>
      </c>
      <c r="CZ58" t="s">
        <v>114</v>
      </c>
      <c r="DA58" t="s">
        <v>109</v>
      </c>
      <c r="DB58">
        <v>2023</v>
      </c>
      <c r="DC58" s="1">
        <v>45008</v>
      </c>
      <c r="DD58">
        <v>3</v>
      </c>
      <c r="DE58">
        <v>13</v>
      </c>
      <c r="DF58" s="1">
        <v>45005</v>
      </c>
      <c r="DG58" t="s">
        <v>16308</v>
      </c>
      <c r="DH58" t="s">
        <v>16307</v>
      </c>
      <c r="DI58" t="s">
        <v>8221</v>
      </c>
      <c r="DJ58" t="s">
        <v>7185</v>
      </c>
      <c r="DK58" t="s">
        <v>7812</v>
      </c>
      <c r="DL58" t="s">
        <v>7188</v>
      </c>
      <c r="DM58" t="s">
        <v>110</v>
      </c>
      <c r="DN58" t="s">
        <v>110</v>
      </c>
      <c r="DO58" s="28" t="s">
        <v>110</v>
      </c>
      <c r="DP58" s="28" t="s">
        <v>58</v>
      </c>
      <c r="DQ58" s="28" t="s">
        <v>110</v>
      </c>
      <c r="DR58" s="28" t="s">
        <v>8243</v>
      </c>
      <c r="DS58" s="28" t="s">
        <v>8244</v>
      </c>
      <c r="DT58" s="28" t="s">
        <v>8245</v>
      </c>
      <c r="DU58" s="28" t="s">
        <v>2450</v>
      </c>
      <c r="EO58" s="54"/>
      <c r="EP58" s="55"/>
    </row>
    <row r="59" spans="2:146" ht="30">
      <c r="B59" s="28">
        <v>410</v>
      </c>
      <c r="C59" s="120">
        <v>45006</v>
      </c>
      <c r="D59" s="28" t="s">
        <v>109</v>
      </c>
      <c r="E59" t="s">
        <v>7811</v>
      </c>
      <c r="F59" s="28" t="s">
        <v>8246</v>
      </c>
      <c r="G59" s="28" t="s">
        <v>226</v>
      </c>
      <c r="H59" s="28" t="s">
        <v>378</v>
      </c>
      <c r="I59" s="28" t="s">
        <v>212</v>
      </c>
      <c r="J59">
        <v>1</v>
      </c>
      <c r="K59" s="28" t="s">
        <v>6133</v>
      </c>
      <c r="L59" s="28" t="s">
        <v>108</v>
      </c>
      <c r="M59" s="28" t="s">
        <v>111</v>
      </c>
      <c r="N59" s="28">
        <v>10.25</v>
      </c>
      <c r="O59" s="28" t="s">
        <v>126</v>
      </c>
      <c r="P59" s="28" t="s">
        <v>290</v>
      </c>
      <c r="Q59" s="28" t="s">
        <v>2453</v>
      </c>
      <c r="R59" s="28" t="s">
        <v>290</v>
      </c>
      <c r="S59" s="28" t="s">
        <v>110</v>
      </c>
      <c r="T59" s="28" t="s">
        <v>1325</v>
      </c>
      <c r="U59" s="28" t="s">
        <v>205</v>
      </c>
      <c r="V59" s="28" t="s">
        <v>7811</v>
      </c>
      <c r="W59" s="28" t="s">
        <v>166</v>
      </c>
      <c r="X59" t="s">
        <v>109</v>
      </c>
      <c r="Y59" s="28" t="s">
        <v>109</v>
      </c>
      <c r="Z59" s="28" t="s">
        <v>6928</v>
      </c>
      <c r="AA59" s="28" t="s">
        <v>110</v>
      </c>
      <c r="AB59" s="28" t="s">
        <v>110</v>
      </c>
      <c r="AC59" s="28" t="s">
        <v>110</v>
      </c>
      <c r="AD59" t="s">
        <v>5342</v>
      </c>
      <c r="AE59" s="28" t="s">
        <v>2451</v>
      </c>
      <c r="AF59" s="28" t="s">
        <v>108</v>
      </c>
      <c r="AG59" s="28" t="s">
        <v>124</v>
      </c>
      <c r="AH59" s="28" t="s">
        <v>324</v>
      </c>
      <c r="AI59" s="28" t="s">
        <v>5393</v>
      </c>
      <c r="AJ59" s="28" t="s">
        <v>6134</v>
      </c>
      <c r="AK59" s="28" t="s">
        <v>110</v>
      </c>
      <c r="AL59" s="28" t="s">
        <v>110</v>
      </c>
      <c r="AM59">
        <v>0</v>
      </c>
      <c r="AN59" s="28">
        <v>1.49</v>
      </c>
      <c r="AO59" s="28">
        <v>10.25</v>
      </c>
      <c r="AP59" s="28">
        <v>11.685</v>
      </c>
      <c r="AQ59" s="28" t="s">
        <v>141</v>
      </c>
      <c r="AR59" t="s">
        <v>140</v>
      </c>
      <c r="AS59" t="s">
        <v>5677</v>
      </c>
      <c r="AT59" t="s">
        <v>205</v>
      </c>
      <c r="AU59" s="28" t="s">
        <v>510</v>
      </c>
      <c r="AV59" t="s">
        <v>7184</v>
      </c>
      <c r="AW59" t="s">
        <v>7180</v>
      </c>
      <c r="AX59" t="s">
        <v>16306</v>
      </c>
      <c r="AY59" t="s">
        <v>8172</v>
      </c>
      <c r="AZ59" t="s">
        <v>7179</v>
      </c>
      <c r="BA59" s="28" t="s">
        <v>8248</v>
      </c>
      <c r="BB59" s="28" t="s">
        <v>2452</v>
      </c>
      <c r="BC59" t="s">
        <v>8174</v>
      </c>
      <c r="BD59" s="28" t="s">
        <v>7811</v>
      </c>
      <c r="BE59" s="28" t="s">
        <v>8249</v>
      </c>
      <c r="BF59" s="28" t="s">
        <v>7189</v>
      </c>
      <c r="BG59" s="28" t="s">
        <v>7282</v>
      </c>
      <c r="BH59" s="28" t="s">
        <v>8247</v>
      </c>
      <c r="BI59" s="28" t="s">
        <v>109</v>
      </c>
      <c r="BJ59" s="28" t="s">
        <v>129</v>
      </c>
      <c r="BK59">
        <v>100</v>
      </c>
      <c r="BL59" s="28" t="s">
        <v>166</v>
      </c>
      <c r="BM59" s="62">
        <v>45009</v>
      </c>
      <c r="BN59" s="120">
        <v>45193</v>
      </c>
      <c r="BO59" t="s">
        <v>133</v>
      </c>
      <c r="BP59" s="28" t="s">
        <v>2454</v>
      </c>
      <c r="BQ59" s="28" t="s">
        <v>110</v>
      </c>
      <c r="BR59" s="28" t="s">
        <v>109</v>
      </c>
      <c r="BS59" s="120">
        <v>46105</v>
      </c>
      <c r="BT59" s="28" t="s">
        <v>132</v>
      </c>
      <c r="BU59" s="28" t="s">
        <v>7035</v>
      </c>
      <c r="BV59" s="28" t="s">
        <v>6930</v>
      </c>
      <c r="BW59" s="28" t="s">
        <v>109</v>
      </c>
      <c r="BX59" s="28" t="s">
        <v>109</v>
      </c>
      <c r="BY59" s="28" t="s">
        <v>110</v>
      </c>
      <c r="BZ59" t="s">
        <v>109</v>
      </c>
      <c r="CA59" t="s">
        <v>110</v>
      </c>
      <c r="CB59" t="s">
        <v>2456</v>
      </c>
      <c r="CC59" s="28" t="s">
        <v>136</v>
      </c>
      <c r="CD59" s="28" t="s">
        <v>109</v>
      </c>
      <c r="CE59" s="28" t="s">
        <v>110</v>
      </c>
      <c r="CF59" s="28" t="s">
        <v>110</v>
      </c>
      <c r="CG59" s="28" t="s">
        <v>110</v>
      </c>
      <c r="CH59" s="28" t="s">
        <v>110</v>
      </c>
      <c r="CI59" t="s">
        <v>1884</v>
      </c>
      <c r="CJ59">
        <v>1</v>
      </c>
      <c r="CK59">
        <v>1</v>
      </c>
      <c r="CL59" s="28">
        <v>1</v>
      </c>
      <c r="CM59" t="s">
        <v>114</v>
      </c>
      <c r="CN59">
        <v>23017</v>
      </c>
      <c r="CO59" s="28" t="s">
        <v>110</v>
      </c>
      <c r="CP59" s="28" t="s">
        <v>6133</v>
      </c>
      <c r="CQ59" t="s">
        <v>110</v>
      </c>
      <c r="CR59" t="s">
        <v>109</v>
      </c>
      <c r="CS59" t="s">
        <v>6046</v>
      </c>
      <c r="CT59" s="28"/>
      <c r="CU59" s="62">
        <v>44935</v>
      </c>
      <c r="CV59" s="28" t="s">
        <v>144</v>
      </c>
      <c r="CW59" t="s">
        <v>144</v>
      </c>
      <c r="CX59" t="s">
        <v>114</v>
      </c>
      <c r="CY59" t="s">
        <v>109</v>
      </c>
      <c r="CZ59" t="s">
        <v>114</v>
      </c>
      <c r="DA59" t="s">
        <v>109</v>
      </c>
      <c r="DB59">
        <v>2023</v>
      </c>
      <c r="DC59" s="1">
        <v>45006</v>
      </c>
      <c r="DD59">
        <v>3</v>
      </c>
      <c r="DE59">
        <v>13</v>
      </c>
      <c r="DF59" s="1">
        <v>45005</v>
      </c>
      <c r="DG59" t="s">
        <v>16308</v>
      </c>
      <c r="DH59" t="s">
        <v>16307</v>
      </c>
      <c r="DI59" t="s">
        <v>8221</v>
      </c>
      <c r="DJ59" t="s">
        <v>7185</v>
      </c>
      <c r="DK59" t="s">
        <v>7812</v>
      </c>
      <c r="DL59" t="s">
        <v>7188</v>
      </c>
      <c r="DM59" t="s">
        <v>110</v>
      </c>
      <c r="DN59" t="s">
        <v>110</v>
      </c>
      <c r="DO59" s="28" t="s">
        <v>110</v>
      </c>
      <c r="DP59" s="28" t="s">
        <v>58</v>
      </c>
      <c r="DQ59" s="28" t="s">
        <v>110</v>
      </c>
      <c r="DR59" s="28" t="s">
        <v>8250</v>
      </c>
      <c r="DS59" s="28" t="s">
        <v>8251</v>
      </c>
      <c r="DT59" s="28" t="s">
        <v>8252</v>
      </c>
      <c r="DU59" s="28" t="s">
        <v>2457</v>
      </c>
      <c r="EO59" s="54"/>
      <c r="EP59" s="55"/>
    </row>
    <row r="60" spans="2:146">
      <c r="B60" s="28">
        <v>409</v>
      </c>
      <c r="C60" s="120">
        <v>45002</v>
      </c>
      <c r="D60" s="28" t="s">
        <v>169</v>
      </c>
      <c r="E60" t="s">
        <v>7811</v>
      </c>
      <c r="F60" s="28" t="s">
        <v>8274</v>
      </c>
      <c r="G60" s="28" t="s">
        <v>226</v>
      </c>
      <c r="H60" s="28" t="s">
        <v>378</v>
      </c>
      <c r="I60" s="28" t="s">
        <v>212</v>
      </c>
      <c r="J60">
        <v>1</v>
      </c>
      <c r="K60" s="28" t="s">
        <v>8273</v>
      </c>
      <c r="L60" s="28" t="s">
        <v>108</v>
      </c>
      <c r="M60" s="28" t="s">
        <v>111</v>
      </c>
      <c r="N60" s="28">
        <v>1</v>
      </c>
      <c r="O60" s="28" t="s">
        <v>126</v>
      </c>
      <c r="P60" s="28" t="s">
        <v>397</v>
      </c>
      <c r="Q60" s="28" t="s">
        <v>110</v>
      </c>
      <c r="R60" s="28" t="s">
        <v>110</v>
      </c>
      <c r="S60" s="28" t="s">
        <v>110</v>
      </c>
      <c r="T60" s="28" t="s">
        <v>110</v>
      </c>
      <c r="U60" s="28" t="s">
        <v>130</v>
      </c>
      <c r="V60" s="28" t="s">
        <v>8278</v>
      </c>
      <c r="W60" s="28" t="s">
        <v>166</v>
      </c>
      <c r="X60" t="s">
        <v>109</v>
      </c>
      <c r="Y60" s="28" t="s">
        <v>109</v>
      </c>
      <c r="Z60" s="28" t="s">
        <v>6928</v>
      </c>
      <c r="AA60" s="28" t="s">
        <v>110</v>
      </c>
      <c r="AB60" s="28" t="s">
        <v>110</v>
      </c>
      <c r="AC60" s="28" t="s">
        <v>110</v>
      </c>
      <c r="AD60" t="s">
        <v>5342</v>
      </c>
      <c r="AE60" s="28" t="s">
        <v>2493</v>
      </c>
      <c r="AF60" s="28" t="s">
        <v>108</v>
      </c>
      <c r="AG60" s="28" t="s">
        <v>300</v>
      </c>
      <c r="AH60" s="28" t="s">
        <v>6071</v>
      </c>
      <c r="AI60" s="28" t="s">
        <v>6158</v>
      </c>
      <c r="AJ60" s="28" t="s">
        <v>110</v>
      </c>
      <c r="AK60" s="28" t="s">
        <v>2497</v>
      </c>
      <c r="AL60" s="28" t="s">
        <v>7193</v>
      </c>
      <c r="AM60">
        <v>1000</v>
      </c>
      <c r="AN60" s="28">
        <v>0.14000000000000001</v>
      </c>
      <c r="AO60" s="28">
        <v>1</v>
      </c>
      <c r="AP60" s="28">
        <v>1.139</v>
      </c>
      <c r="AQ60" s="28" t="s">
        <v>141</v>
      </c>
      <c r="AR60" t="s">
        <v>140</v>
      </c>
      <c r="AS60" t="s">
        <v>5677</v>
      </c>
      <c r="AT60" t="s">
        <v>130</v>
      </c>
      <c r="AU60" s="28" t="s">
        <v>510</v>
      </c>
      <c r="AV60" t="s">
        <v>7184</v>
      </c>
      <c r="AW60" t="s">
        <v>7180</v>
      </c>
      <c r="AX60" t="s">
        <v>16306</v>
      </c>
      <c r="AY60" t="s">
        <v>8172</v>
      </c>
      <c r="AZ60" t="s">
        <v>7179</v>
      </c>
      <c r="BA60" s="28" t="s">
        <v>8276</v>
      </c>
      <c r="BB60" s="28" t="s">
        <v>2494</v>
      </c>
      <c r="BC60" t="s">
        <v>8174</v>
      </c>
      <c r="BD60" s="28" t="s">
        <v>8278</v>
      </c>
      <c r="BE60" s="28" t="s">
        <v>8277</v>
      </c>
      <c r="BF60" s="28" t="s">
        <v>7189</v>
      </c>
      <c r="BG60" s="28" t="s">
        <v>7282</v>
      </c>
      <c r="BH60" s="28" t="s">
        <v>8275</v>
      </c>
      <c r="BI60" s="28" t="s">
        <v>109</v>
      </c>
      <c r="BJ60" s="28" t="s">
        <v>129</v>
      </c>
      <c r="BK60">
        <v>100</v>
      </c>
      <c r="BL60" s="28" t="s">
        <v>166</v>
      </c>
      <c r="BM60" s="62">
        <v>45009</v>
      </c>
      <c r="BN60" s="120">
        <v>45193</v>
      </c>
      <c r="BO60" t="s">
        <v>133</v>
      </c>
      <c r="BP60" s="28" t="s">
        <v>2495</v>
      </c>
      <c r="BQ60" s="28" t="s">
        <v>110</v>
      </c>
      <c r="BR60" s="28" t="s">
        <v>109</v>
      </c>
      <c r="BS60" s="120">
        <v>46105</v>
      </c>
      <c r="BT60" s="28" t="s">
        <v>132</v>
      </c>
      <c r="BU60" s="28" t="s">
        <v>6982</v>
      </c>
      <c r="BV60" s="28" t="s">
        <v>6930</v>
      </c>
      <c r="BW60" s="28" t="s">
        <v>109</v>
      </c>
      <c r="BX60" s="28" t="s">
        <v>109</v>
      </c>
      <c r="BY60" s="28" t="s">
        <v>110</v>
      </c>
      <c r="BZ60" t="s">
        <v>109</v>
      </c>
      <c r="CA60" t="s">
        <v>110</v>
      </c>
      <c r="CB60" t="s">
        <v>2498</v>
      </c>
      <c r="CC60" s="28" t="s">
        <v>136</v>
      </c>
      <c r="CD60" s="28" t="s">
        <v>109</v>
      </c>
      <c r="CE60" s="28" t="s">
        <v>7367</v>
      </c>
      <c r="CF60" s="28" t="s">
        <v>7368</v>
      </c>
      <c r="CG60" s="28" t="s">
        <v>110</v>
      </c>
      <c r="CH60" s="28" t="s">
        <v>110</v>
      </c>
      <c r="CI60" t="s">
        <v>1782</v>
      </c>
      <c r="CJ60">
        <v>1</v>
      </c>
      <c r="CK60">
        <v>1</v>
      </c>
      <c r="CL60" s="28">
        <v>1</v>
      </c>
      <c r="CM60" t="s">
        <v>114</v>
      </c>
      <c r="CN60">
        <v>23016</v>
      </c>
      <c r="CO60" s="28" t="s">
        <v>110</v>
      </c>
      <c r="CP60" s="28" t="s">
        <v>6157</v>
      </c>
      <c r="CQ60" t="s">
        <v>110</v>
      </c>
      <c r="CR60" t="s">
        <v>109</v>
      </c>
      <c r="CS60" t="s">
        <v>5615</v>
      </c>
      <c r="CT60" s="28"/>
      <c r="CU60" s="62">
        <v>44890</v>
      </c>
      <c r="CV60" s="28" t="s">
        <v>144</v>
      </c>
      <c r="CW60" t="s">
        <v>144</v>
      </c>
      <c r="CX60" t="s">
        <v>114</v>
      </c>
      <c r="CY60" t="s">
        <v>109</v>
      </c>
      <c r="CZ60" t="s">
        <v>114</v>
      </c>
      <c r="DA60" t="s">
        <v>109</v>
      </c>
      <c r="DB60">
        <v>2023</v>
      </c>
      <c r="DC60" s="1">
        <v>45002</v>
      </c>
      <c r="DD60">
        <v>3</v>
      </c>
      <c r="DE60">
        <v>12</v>
      </c>
      <c r="DF60" s="1">
        <v>44998</v>
      </c>
      <c r="DG60" t="s">
        <v>16309</v>
      </c>
      <c r="DH60" t="s">
        <v>16307</v>
      </c>
      <c r="DI60" t="s">
        <v>8261</v>
      </c>
      <c r="DJ60" t="s">
        <v>7185</v>
      </c>
      <c r="DK60" t="s">
        <v>7812</v>
      </c>
      <c r="DL60" t="s">
        <v>7188</v>
      </c>
      <c r="DM60" t="s">
        <v>110</v>
      </c>
      <c r="DN60" t="s">
        <v>110</v>
      </c>
      <c r="DO60" s="28" t="s">
        <v>110</v>
      </c>
      <c r="DP60" s="28" t="s">
        <v>58</v>
      </c>
      <c r="DQ60" s="28" t="s">
        <v>169</v>
      </c>
      <c r="DR60" s="28" t="s">
        <v>8279</v>
      </c>
      <c r="DS60" s="28" t="s">
        <v>8263</v>
      </c>
      <c r="DT60" s="28" t="s">
        <v>8280</v>
      </c>
      <c r="DU60" s="28" t="s">
        <v>2499</v>
      </c>
      <c r="EO60" s="54"/>
      <c r="EP60" s="55"/>
    </row>
    <row r="61" spans="2:146">
      <c r="B61" s="28">
        <v>408</v>
      </c>
      <c r="C61" s="120">
        <v>44993</v>
      </c>
      <c r="D61" s="28" t="s">
        <v>109</v>
      </c>
      <c r="E61" t="s">
        <v>7811</v>
      </c>
      <c r="F61" s="28" t="s">
        <v>7038</v>
      </c>
      <c r="G61" s="28" t="s">
        <v>226</v>
      </c>
      <c r="H61" s="28" t="s">
        <v>378</v>
      </c>
      <c r="I61" s="28" t="s">
        <v>379</v>
      </c>
      <c r="J61">
        <v>1</v>
      </c>
      <c r="K61" s="28" t="s">
        <v>8318</v>
      </c>
      <c r="L61" s="28" t="s">
        <v>108</v>
      </c>
      <c r="M61" s="28" t="s">
        <v>111</v>
      </c>
      <c r="N61" s="28">
        <v>8.75</v>
      </c>
      <c r="O61" s="28" t="s">
        <v>126</v>
      </c>
      <c r="P61" s="28" t="s">
        <v>319</v>
      </c>
      <c r="Q61" s="28" t="s">
        <v>921</v>
      </c>
      <c r="R61" s="28" t="s">
        <v>2553</v>
      </c>
      <c r="S61" s="28" t="s">
        <v>110</v>
      </c>
      <c r="T61" s="28" t="s">
        <v>812</v>
      </c>
      <c r="U61" s="28" t="s">
        <v>130</v>
      </c>
      <c r="V61" s="28" t="s">
        <v>7811</v>
      </c>
      <c r="W61" s="28" t="s">
        <v>166</v>
      </c>
      <c r="X61" t="s">
        <v>109</v>
      </c>
      <c r="Y61" s="28" t="s">
        <v>109</v>
      </c>
      <c r="Z61" s="28" t="s">
        <v>6928</v>
      </c>
      <c r="AA61" s="28" t="s">
        <v>110</v>
      </c>
      <c r="AB61" s="28" t="s">
        <v>110</v>
      </c>
      <c r="AC61" s="28" t="s">
        <v>110</v>
      </c>
      <c r="AD61" t="s">
        <v>5342</v>
      </c>
      <c r="AE61" s="28" t="s">
        <v>2551</v>
      </c>
      <c r="AF61" s="28" t="s">
        <v>108</v>
      </c>
      <c r="AG61" s="28" t="s">
        <v>124</v>
      </c>
      <c r="AH61" s="28" t="s">
        <v>6059</v>
      </c>
      <c r="AI61" s="28" t="s">
        <v>6116</v>
      </c>
      <c r="AJ61" s="28" t="s">
        <v>110</v>
      </c>
      <c r="AK61" s="28" t="s">
        <v>2556</v>
      </c>
      <c r="AL61" s="28" t="s">
        <v>7259</v>
      </c>
      <c r="AM61">
        <v>0</v>
      </c>
      <c r="AN61" s="28">
        <v>1.26</v>
      </c>
      <c r="AO61" s="28">
        <v>8.75</v>
      </c>
      <c r="AP61" s="28">
        <v>9.8610000000000007</v>
      </c>
      <c r="AQ61" s="28" t="s">
        <v>141</v>
      </c>
      <c r="AR61" t="s">
        <v>140</v>
      </c>
      <c r="AS61" t="s">
        <v>5677</v>
      </c>
      <c r="AT61" t="s">
        <v>130</v>
      </c>
      <c r="AU61" s="28" t="s">
        <v>510</v>
      </c>
      <c r="AV61" t="s">
        <v>7184</v>
      </c>
      <c r="AW61" t="s">
        <v>7180</v>
      </c>
      <c r="AX61" t="s">
        <v>16306</v>
      </c>
      <c r="AY61" t="s">
        <v>8172</v>
      </c>
      <c r="AZ61" t="s">
        <v>7179</v>
      </c>
      <c r="BA61" s="28" t="s">
        <v>8322</v>
      </c>
      <c r="BB61" s="28" t="s">
        <v>2552</v>
      </c>
      <c r="BC61" t="s">
        <v>8174</v>
      </c>
      <c r="BD61" s="28" t="s">
        <v>7811</v>
      </c>
      <c r="BE61" s="28" t="s">
        <v>8323</v>
      </c>
      <c r="BF61" s="28" t="s">
        <v>7189</v>
      </c>
      <c r="BG61" s="28" t="s">
        <v>7282</v>
      </c>
      <c r="BH61" s="28" t="s">
        <v>8319</v>
      </c>
      <c r="BI61" s="28" t="s">
        <v>109</v>
      </c>
      <c r="BJ61" s="28" t="s">
        <v>129</v>
      </c>
      <c r="BK61">
        <v>100</v>
      </c>
      <c r="BL61" s="28" t="s">
        <v>166</v>
      </c>
      <c r="BM61" s="62">
        <v>44998</v>
      </c>
      <c r="BN61" s="120">
        <v>45182</v>
      </c>
      <c r="BO61" t="s">
        <v>133</v>
      </c>
      <c r="BP61" s="28" t="s">
        <v>2554</v>
      </c>
      <c r="BQ61" s="28" t="s">
        <v>110</v>
      </c>
      <c r="BR61" s="28" t="s">
        <v>109</v>
      </c>
      <c r="BS61" s="120">
        <v>46094</v>
      </c>
      <c r="BT61" s="28" t="s">
        <v>132</v>
      </c>
      <c r="BU61" s="28" t="s">
        <v>7038</v>
      </c>
      <c r="BV61" s="28" t="s">
        <v>109</v>
      </c>
      <c r="BW61" s="28" t="s">
        <v>109</v>
      </c>
      <c r="BX61" s="28" t="s">
        <v>109</v>
      </c>
      <c r="BY61" s="28" t="s">
        <v>110</v>
      </c>
      <c r="BZ61" t="s">
        <v>109</v>
      </c>
      <c r="CA61" t="s">
        <v>110</v>
      </c>
      <c r="CB61" t="s">
        <v>2557</v>
      </c>
      <c r="CC61" s="28" t="s">
        <v>136</v>
      </c>
      <c r="CD61" s="28" t="s">
        <v>109</v>
      </c>
      <c r="CE61" s="28" t="s">
        <v>110</v>
      </c>
      <c r="CF61" s="28" t="s">
        <v>110</v>
      </c>
      <c r="CG61" s="28" t="s">
        <v>110</v>
      </c>
      <c r="CH61" s="28" t="s">
        <v>110</v>
      </c>
      <c r="CI61" t="s">
        <v>2259</v>
      </c>
      <c r="CJ61">
        <v>1</v>
      </c>
      <c r="CK61">
        <v>1</v>
      </c>
      <c r="CL61" s="28">
        <v>1</v>
      </c>
      <c r="CM61" t="s">
        <v>114</v>
      </c>
      <c r="CN61">
        <v>23015</v>
      </c>
      <c r="CO61" s="28" t="s">
        <v>8320</v>
      </c>
      <c r="CP61" s="28" t="s">
        <v>6516</v>
      </c>
      <c r="CQ61" t="s">
        <v>110</v>
      </c>
      <c r="CR61" t="s">
        <v>109</v>
      </c>
      <c r="CS61" t="s">
        <v>5686</v>
      </c>
      <c r="CT61" s="28"/>
      <c r="CU61" s="62">
        <v>43802</v>
      </c>
      <c r="CV61" s="28" t="s">
        <v>144</v>
      </c>
      <c r="CW61" t="s">
        <v>144</v>
      </c>
      <c r="CX61" t="s">
        <v>114</v>
      </c>
      <c r="CY61" t="s">
        <v>109</v>
      </c>
      <c r="CZ61" t="s">
        <v>114</v>
      </c>
      <c r="DA61" t="s">
        <v>109</v>
      </c>
      <c r="DB61">
        <v>2023</v>
      </c>
      <c r="DC61" s="1">
        <v>44993</v>
      </c>
      <c r="DD61">
        <v>3</v>
      </c>
      <c r="DE61">
        <v>11</v>
      </c>
      <c r="DF61" s="1">
        <v>44991</v>
      </c>
      <c r="DG61" t="s">
        <v>16310</v>
      </c>
      <c r="DH61" t="s">
        <v>16307</v>
      </c>
      <c r="DI61" t="s">
        <v>8321</v>
      </c>
      <c r="DJ61" t="s">
        <v>7185</v>
      </c>
      <c r="DK61" t="s">
        <v>7812</v>
      </c>
      <c r="DL61" t="s">
        <v>7188</v>
      </c>
      <c r="DM61" t="s">
        <v>110</v>
      </c>
      <c r="DN61" t="s">
        <v>110</v>
      </c>
      <c r="DO61" s="28" t="s">
        <v>110</v>
      </c>
      <c r="DP61" s="28" t="s">
        <v>58</v>
      </c>
      <c r="DQ61" s="28" t="s">
        <v>110</v>
      </c>
      <c r="DR61" s="28" t="s">
        <v>8324</v>
      </c>
      <c r="DS61" s="28" t="s">
        <v>8325</v>
      </c>
      <c r="DT61" s="28" t="s">
        <v>8326</v>
      </c>
      <c r="DU61" s="28" t="s">
        <v>2558</v>
      </c>
      <c r="EO61" s="54"/>
      <c r="EP61" s="55"/>
    </row>
    <row r="62" spans="2:146">
      <c r="B62" s="28">
        <v>407</v>
      </c>
      <c r="C62" s="120">
        <v>44992</v>
      </c>
      <c r="D62" s="28" t="s">
        <v>109</v>
      </c>
      <c r="E62" t="s">
        <v>7811</v>
      </c>
      <c r="F62" s="28" t="s">
        <v>8340</v>
      </c>
      <c r="G62" s="28" t="s">
        <v>226</v>
      </c>
      <c r="H62" s="28" t="s">
        <v>378</v>
      </c>
      <c r="I62" s="28" t="s">
        <v>212</v>
      </c>
      <c r="J62">
        <v>2</v>
      </c>
      <c r="K62" s="28" t="s">
        <v>6205</v>
      </c>
      <c r="L62" s="28" t="s">
        <v>108</v>
      </c>
      <c r="M62" s="28" t="s">
        <v>111</v>
      </c>
      <c r="N62" s="28">
        <v>17</v>
      </c>
      <c r="O62" s="28" t="s">
        <v>126</v>
      </c>
      <c r="P62" s="28" t="s">
        <v>1974</v>
      </c>
      <c r="Q62" s="28" t="s">
        <v>929</v>
      </c>
      <c r="R62" s="28" t="s">
        <v>1974</v>
      </c>
      <c r="S62" s="28" t="s">
        <v>110</v>
      </c>
      <c r="T62" s="28" t="s">
        <v>1223</v>
      </c>
      <c r="U62" s="28" t="s">
        <v>205</v>
      </c>
      <c r="V62" s="28" t="s">
        <v>7811</v>
      </c>
      <c r="W62" s="28" t="s">
        <v>166</v>
      </c>
      <c r="X62" t="s">
        <v>109</v>
      </c>
      <c r="Y62" s="28" t="s">
        <v>109</v>
      </c>
      <c r="Z62" s="28" t="s">
        <v>6928</v>
      </c>
      <c r="AA62" s="28" t="s">
        <v>110</v>
      </c>
      <c r="AB62" s="28" t="s">
        <v>110</v>
      </c>
      <c r="AC62" s="28" t="s">
        <v>110</v>
      </c>
      <c r="AD62" t="s">
        <v>5342</v>
      </c>
      <c r="AE62" s="28" t="s">
        <v>2576</v>
      </c>
      <c r="AF62" s="28" t="s">
        <v>108</v>
      </c>
      <c r="AG62" s="28" t="s">
        <v>124</v>
      </c>
      <c r="AH62" s="28" t="s">
        <v>324</v>
      </c>
      <c r="AI62" s="28" t="s">
        <v>325</v>
      </c>
      <c r="AJ62" s="28" t="s">
        <v>6206</v>
      </c>
      <c r="AK62" s="28" t="s">
        <v>110</v>
      </c>
      <c r="AL62" s="28" t="s">
        <v>110</v>
      </c>
      <c r="AM62">
        <v>4663</v>
      </c>
      <c r="AN62" s="28">
        <v>2.4500000000000002</v>
      </c>
      <c r="AO62" s="28">
        <v>17</v>
      </c>
      <c r="AP62" s="28">
        <v>19.108000000000001</v>
      </c>
      <c r="AQ62" s="28" t="s">
        <v>141</v>
      </c>
      <c r="AR62" t="s">
        <v>140</v>
      </c>
      <c r="AS62" t="s">
        <v>605</v>
      </c>
      <c r="AT62" t="s">
        <v>205</v>
      </c>
      <c r="AU62" s="28" t="s">
        <v>510</v>
      </c>
      <c r="AV62" t="s">
        <v>7197</v>
      </c>
      <c r="AW62" t="s">
        <v>7180</v>
      </c>
      <c r="AX62" t="s">
        <v>16306</v>
      </c>
      <c r="AY62" t="s">
        <v>8172</v>
      </c>
      <c r="AZ62" t="s">
        <v>7179</v>
      </c>
      <c r="BA62" s="28" t="s">
        <v>8342</v>
      </c>
      <c r="BB62" s="28" t="s">
        <v>2577</v>
      </c>
      <c r="BC62" t="s">
        <v>8174</v>
      </c>
      <c r="BD62" s="28" t="s">
        <v>7811</v>
      </c>
      <c r="BE62" s="28" t="s">
        <v>8343</v>
      </c>
      <c r="BF62" s="28" t="s">
        <v>7189</v>
      </c>
      <c r="BG62" s="28" t="s">
        <v>7282</v>
      </c>
      <c r="BH62" s="28" t="s">
        <v>8341</v>
      </c>
      <c r="BI62" s="28" t="s">
        <v>109</v>
      </c>
      <c r="BJ62" s="28" t="s">
        <v>129</v>
      </c>
      <c r="BK62">
        <v>100</v>
      </c>
      <c r="BL62" s="28" t="s">
        <v>166</v>
      </c>
      <c r="BM62" s="62">
        <v>44995</v>
      </c>
      <c r="BN62" s="120">
        <v>45361</v>
      </c>
      <c r="BO62" t="s">
        <v>133</v>
      </c>
      <c r="BP62" s="28" t="s">
        <v>2578</v>
      </c>
      <c r="BQ62" s="28" t="s">
        <v>110</v>
      </c>
      <c r="BR62" s="28" t="s">
        <v>109</v>
      </c>
      <c r="BS62" s="120">
        <v>46091</v>
      </c>
      <c r="BT62" s="28" t="s">
        <v>192</v>
      </c>
      <c r="BU62" s="28" t="s">
        <v>7042</v>
      </c>
      <c r="BV62" s="28" t="s">
        <v>214</v>
      </c>
      <c r="BW62" s="28" t="s">
        <v>109</v>
      </c>
      <c r="BX62" s="28" t="s">
        <v>109</v>
      </c>
      <c r="BY62" s="28" t="s">
        <v>110</v>
      </c>
      <c r="BZ62" t="s">
        <v>109</v>
      </c>
      <c r="CA62" t="s">
        <v>110</v>
      </c>
      <c r="CB62" t="s">
        <v>1544</v>
      </c>
      <c r="CC62" s="28" t="s">
        <v>136</v>
      </c>
      <c r="CD62" s="28" t="s">
        <v>109</v>
      </c>
      <c r="CE62" s="28" t="s">
        <v>110</v>
      </c>
      <c r="CF62" s="28" t="s">
        <v>110</v>
      </c>
      <c r="CG62" s="28" t="s">
        <v>110</v>
      </c>
      <c r="CH62" s="28" t="s">
        <v>110</v>
      </c>
      <c r="CI62" t="s">
        <v>7043</v>
      </c>
      <c r="CJ62">
        <v>1</v>
      </c>
      <c r="CK62">
        <v>1</v>
      </c>
      <c r="CL62" s="28">
        <v>1</v>
      </c>
      <c r="CM62" t="s">
        <v>114</v>
      </c>
      <c r="CN62">
        <v>23013</v>
      </c>
      <c r="CO62" s="28" t="s">
        <v>110</v>
      </c>
      <c r="CP62" s="28" t="s">
        <v>6205</v>
      </c>
      <c r="CQ62" t="s">
        <v>110</v>
      </c>
      <c r="CR62" t="s">
        <v>109</v>
      </c>
      <c r="CS62" t="s">
        <v>5616</v>
      </c>
      <c r="CT62" s="28"/>
      <c r="CU62" s="62">
        <v>44784</v>
      </c>
      <c r="CV62" s="28" t="s">
        <v>144</v>
      </c>
      <c r="CW62" t="s">
        <v>144</v>
      </c>
      <c r="CX62" t="s">
        <v>114</v>
      </c>
      <c r="CY62" t="s">
        <v>109</v>
      </c>
      <c r="CZ62" t="s">
        <v>114</v>
      </c>
      <c r="DA62" t="s">
        <v>109</v>
      </c>
      <c r="DB62">
        <v>2023</v>
      </c>
      <c r="DC62" s="1">
        <v>44992</v>
      </c>
      <c r="DD62">
        <v>3</v>
      </c>
      <c r="DE62">
        <v>11</v>
      </c>
      <c r="DF62" s="1">
        <v>44991</v>
      </c>
      <c r="DG62" t="s">
        <v>16310</v>
      </c>
      <c r="DH62" t="s">
        <v>16307</v>
      </c>
      <c r="DI62" t="s">
        <v>8321</v>
      </c>
      <c r="DJ62" t="s">
        <v>7185</v>
      </c>
      <c r="DK62" t="s">
        <v>7812</v>
      </c>
      <c r="DL62" t="s">
        <v>7188</v>
      </c>
      <c r="DM62" t="s">
        <v>110</v>
      </c>
      <c r="DN62" t="s">
        <v>110</v>
      </c>
      <c r="DO62" s="28" t="s">
        <v>110</v>
      </c>
      <c r="DP62" s="28" t="s">
        <v>58</v>
      </c>
      <c r="DQ62" s="28" t="s">
        <v>110</v>
      </c>
      <c r="DR62" s="28" t="s">
        <v>8344</v>
      </c>
      <c r="DS62" s="28" t="s">
        <v>8338</v>
      </c>
      <c r="DT62" s="28" t="s">
        <v>8345</v>
      </c>
      <c r="DU62" s="28" t="s">
        <v>2580</v>
      </c>
      <c r="EO62" s="54"/>
      <c r="EP62" s="55"/>
    </row>
    <row r="63" spans="2:146">
      <c r="B63" s="28">
        <v>406</v>
      </c>
      <c r="C63" s="120">
        <v>44992</v>
      </c>
      <c r="D63" s="28" t="s">
        <v>109</v>
      </c>
      <c r="E63" t="s">
        <v>109</v>
      </c>
      <c r="F63" s="28" t="s">
        <v>8333</v>
      </c>
      <c r="G63" s="28" t="s">
        <v>226</v>
      </c>
      <c r="H63" s="28" t="s">
        <v>378</v>
      </c>
      <c r="I63" s="28" t="s">
        <v>212</v>
      </c>
      <c r="J63">
        <v>1</v>
      </c>
      <c r="K63" s="28" t="s">
        <v>6308</v>
      </c>
      <c r="L63" s="28" t="s">
        <v>108</v>
      </c>
      <c r="M63" s="28" t="s">
        <v>162</v>
      </c>
      <c r="N63" s="28">
        <v>1.58</v>
      </c>
      <c r="O63" s="28" t="s">
        <v>149</v>
      </c>
      <c r="P63" s="28" t="s">
        <v>2572</v>
      </c>
      <c r="Q63" s="28" t="s">
        <v>1836</v>
      </c>
      <c r="R63" s="28" t="s">
        <v>2572</v>
      </c>
      <c r="S63" s="28" t="s">
        <v>110</v>
      </c>
      <c r="T63" s="28" t="s">
        <v>1913</v>
      </c>
      <c r="U63" s="28" t="s">
        <v>180</v>
      </c>
      <c r="V63" s="28" t="s">
        <v>110</v>
      </c>
      <c r="W63" s="28" t="s">
        <v>131</v>
      </c>
      <c r="X63" t="s">
        <v>109</v>
      </c>
      <c r="Y63" s="28" t="s">
        <v>109</v>
      </c>
      <c r="Z63" s="28" t="s">
        <v>6928</v>
      </c>
      <c r="AA63" s="28" t="s">
        <v>110</v>
      </c>
      <c r="AB63" s="28" t="s">
        <v>110</v>
      </c>
      <c r="AC63" s="28" t="s">
        <v>110</v>
      </c>
      <c r="AD63" t="s">
        <v>5342</v>
      </c>
      <c r="AE63" s="28" t="s">
        <v>1738</v>
      </c>
      <c r="AF63" s="28" t="s">
        <v>108</v>
      </c>
      <c r="AG63" s="28" t="s">
        <v>124</v>
      </c>
      <c r="AH63" s="28" t="s">
        <v>5385</v>
      </c>
      <c r="AI63" s="28" t="s">
        <v>6293</v>
      </c>
      <c r="AJ63" s="28" t="s">
        <v>6309</v>
      </c>
      <c r="AK63" s="28" t="s">
        <v>110</v>
      </c>
      <c r="AL63" s="28" t="s">
        <v>110</v>
      </c>
      <c r="AM63">
        <v>0</v>
      </c>
      <c r="AN63" s="28">
        <v>1.58</v>
      </c>
      <c r="AO63" s="28">
        <v>11.01</v>
      </c>
      <c r="AP63" s="28">
        <v>12.403</v>
      </c>
      <c r="AQ63" s="28" t="s">
        <v>141</v>
      </c>
      <c r="AR63" t="s">
        <v>140</v>
      </c>
      <c r="AS63" t="s">
        <v>5690</v>
      </c>
      <c r="AT63" t="s">
        <v>180</v>
      </c>
      <c r="AU63" s="28" t="s">
        <v>510</v>
      </c>
      <c r="AV63" t="s">
        <v>7184</v>
      </c>
      <c r="AW63" t="s">
        <v>7180</v>
      </c>
      <c r="AX63" t="s">
        <v>16306</v>
      </c>
      <c r="AY63" t="s">
        <v>8172</v>
      </c>
      <c r="AZ63" t="s">
        <v>7179</v>
      </c>
      <c r="BA63" s="28" t="s">
        <v>8335</v>
      </c>
      <c r="BB63" s="28" t="s">
        <v>2571</v>
      </c>
      <c r="BC63" t="s">
        <v>8174</v>
      </c>
      <c r="BD63" s="28" t="s">
        <v>7213</v>
      </c>
      <c r="BE63" s="28" t="s">
        <v>8336</v>
      </c>
      <c r="BF63" s="28" t="s">
        <v>182</v>
      </c>
      <c r="BG63" s="28" t="s">
        <v>7282</v>
      </c>
      <c r="BH63" s="28" t="s">
        <v>8334</v>
      </c>
      <c r="BI63" s="28" t="s">
        <v>109</v>
      </c>
      <c r="BJ63" s="28" t="s">
        <v>129</v>
      </c>
      <c r="BK63">
        <v>100</v>
      </c>
      <c r="BL63" s="28" t="s">
        <v>131</v>
      </c>
      <c r="BM63" s="62">
        <v>44995</v>
      </c>
      <c r="BN63" s="120">
        <v>45177</v>
      </c>
      <c r="BO63" t="s">
        <v>133</v>
      </c>
      <c r="BP63" s="28" t="s">
        <v>1741</v>
      </c>
      <c r="BQ63" s="28" t="s">
        <v>110</v>
      </c>
      <c r="BR63" s="28" t="s">
        <v>109</v>
      </c>
      <c r="BS63" s="120">
        <v>45359</v>
      </c>
      <c r="BT63" s="28" t="s">
        <v>132</v>
      </c>
      <c r="BU63" s="28" t="s">
        <v>6986</v>
      </c>
      <c r="BV63" s="28" t="s">
        <v>214</v>
      </c>
      <c r="BW63" s="28" t="s">
        <v>109</v>
      </c>
      <c r="BX63" s="28" t="s">
        <v>182</v>
      </c>
      <c r="BY63" s="28" t="s">
        <v>110</v>
      </c>
      <c r="BZ63" t="s">
        <v>109</v>
      </c>
      <c r="CA63" t="s">
        <v>110</v>
      </c>
      <c r="CB63" t="s">
        <v>2574</v>
      </c>
      <c r="CC63" s="28" t="s">
        <v>136</v>
      </c>
      <c r="CD63" s="28" t="s">
        <v>109</v>
      </c>
      <c r="CE63" s="28" t="s">
        <v>110</v>
      </c>
      <c r="CF63" s="28" t="s">
        <v>110</v>
      </c>
      <c r="CG63" s="28" t="s">
        <v>110</v>
      </c>
      <c r="CH63" s="28" t="s">
        <v>110</v>
      </c>
      <c r="CI63" t="s">
        <v>7040</v>
      </c>
      <c r="CJ63">
        <v>1</v>
      </c>
      <c r="CK63">
        <v>1</v>
      </c>
      <c r="CL63" s="28">
        <v>1</v>
      </c>
      <c r="CM63" t="s">
        <v>114</v>
      </c>
      <c r="CN63">
        <v>23014</v>
      </c>
      <c r="CO63" s="28" t="s">
        <v>110</v>
      </c>
      <c r="CP63" s="28" t="s">
        <v>6308</v>
      </c>
      <c r="CQ63" t="s">
        <v>110</v>
      </c>
      <c r="CR63" t="s">
        <v>109</v>
      </c>
      <c r="CS63" t="s">
        <v>5616</v>
      </c>
      <c r="CT63" s="28"/>
      <c r="CU63" s="62">
        <v>44630</v>
      </c>
      <c r="CV63" s="28" t="s">
        <v>144</v>
      </c>
      <c r="CW63" t="s">
        <v>144</v>
      </c>
      <c r="CX63" t="s">
        <v>114</v>
      </c>
      <c r="CY63" t="s">
        <v>109</v>
      </c>
      <c r="CZ63" t="s">
        <v>114</v>
      </c>
      <c r="DA63" t="s">
        <v>109</v>
      </c>
      <c r="DB63">
        <v>2023</v>
      </c>
      <c r="DC63" s="1">
        <v>44992</v>
      </c>
      <c r="DD63">
        <v>3</v>
      </c>
      <c r="DE63">
        <v>11</v>
      </c>
      <c r="DF63" s="1">
        <v>44991</v>
      </c>
      <c r="DG63" t="s">
        <v>16310</v>
      </c>
      <c r="DH63" t="s">
        <v>16307</v>
      </c>
      <c r="DI63" t="s">
        <v>8321</v>
      </c>
      <c r="DJ63" t="s">
        <v>7206</v>
      </c>
      <c r="DK63" t="s">
        <v>7187</v>
      </c>
      <c r="DL63" t="s">
        <v>7188</v>
      </c>
      <c r="DM63" t="s">
        <v>110</v>
      </c>
      <c r="DN63" t="s">
        <v>1738</v>
      </c>
      <c r="DO63" s="28" t="s">
        <v>110</v>
      </c>
      <c r="DP63" s="28" t="s">
        <v>57</v>
      </c>
      <c r="DQ63" s="28" t="s">
        <v>110</v>
      </c>
      <c r="DR63" s="28" t="s">
        <v>8337</v>
      </c>
      <c r="DS63" s="28" t="s">
        <v>8338</v>
      </c>
      <c r="DT63" s="28" t="s">
        <v>8339</v>
      </c>
      <c r="DU63" s="28" t="s">
        <v>2575</v>
      </c>
      <c r="EO63" s="54"/>
      <c r="EP63" s="55"/>
    </row>
    <row r="64" spans="2:146">
      <c r="B64" s="28">
        <v>405</v>
      </c>
      <c r="C64" s="120">
        <v>44988</v>
      </c>
      <c r="D64" s="28" t="s">
        <v>109</v>
      </c>
      <c r="E64" t="s">
        <v>7811</v>
      </c>
      <c r="F64" s="28" t="s">
        <v>8358</v>
      </c>
      <c r="G64" s="28" t="s">
        <v>226</v>
      </c>
      <c r="H64" s="28" t="s">
        <v>378</v>
      </c>
      <c r="I64" s="28" t="s">
        <v>379</v>
      </c>
      <c r="J64">
        <v>1</v>
      </c>
      <c r="K64" s="28" t="s">
        <v>6105</v>
      </c>
      <c r="L64" s="28" t="s">
        <v>108</v>
      </c>
      <c r="M64" s="28" t="s">
        <v>111</v>
      </c>
      <c r="N64" s="28">
        <v>16</v>
      </c>
      <c r="O64" s="28" t="s">
        <v>126</v>
      </c>
      <c r="P64" s="28" t="s">
        <v>1510</v>
      </c>
      <c r="Q64" s="28" t="s">
        <v>110</v>
      </c>
      <c r="R64" s="28" t="s">
        <v>110</v>
      </c>
      <c r="S64" s="28" t="s">
        <v>110</v>
      </c>
      <c r="T64" s="28" t="s">
        <v>110</v>
      </c>
      <c r="U64" s="28" t="s">
        <v>205</v>
      </c>
      <c r="V64" s="28" t="s">
        <v>7811</v>
      </c>
      <c r="W64" s="28" t="s">
        <v>832</v>
      </c>
      <c r="X64" t="s">
        <v>109</v>
      </c>
      <c r="Y64" s="28" t="s">
        <v>109</v>
      </c>
      <c r="Z64" s="28" t="s">
        <v>6928</v>
      </c>
      <c r="AA64" s="28" t="s">
        <v>110</v>
      </c>
      <c r="AB64" s="28" t="s">
        <v>110</v>
      </c>
      <c r="AC64" s="28" t="s">
        <v>110</v>
      </c>
      <c r="AD64" t="s">
        <v>114</v>
      </c>
      <c r="AE64" s="28" t="s">
        <v>2079</v>
      </c>
      <c r="AF64" s="28" t="s">
        <v>108</v>
      </c>
      <c r="AG64" s="28" t="s">
        <v>110</v>
      </c>
      <c r="AH64" s="28" t="s">
        <v>5398</v>
      </c>
      <c r="AI64" s="28" t="s">
        <v>6106</v>
      </c>
      <c r="AJ64" s="28" t="s">
        <v>110</v>
      </c>
      <c r="AK64" s="28" t="s">
        <v>110</v>
      </c>
      <c r="AL64" s="28" t="s">
        <v>110</v>
      </c>
      <c r="AM64">
        <v>140555</v>
      </c>
      <c r="AN64" s="28">
        <v>2.3199999999999998</v>
      </c>
      <c r="AO64" s="28">
        <v>16</v>
      </c>
      <c r="AP64" s="28">
        <v>18.192</v>
      </c>
      <c r="AQ64" s="28" t="s">
        <v>141</v>
      </c>
      <c r="AR64" t="s">
        <v>140</v>
      </c>
      <c r="AS64" t="s">
        <v>605</v>
      </c>
      <c r="AT64" t="s">
        <v>205</v>
      </c>
      <c r="AU64" s="28" t="s">
        <v>510</v>
      </c>
      <c r="AV64" t="s">
        <v>7197</v>
      </c>
      <c r="AW64" t="s">
        <v>7180</v>
      </c>
      <c r="AX64" t="s">
        <v>16306</v>
      </c>
      <c r="AY64" t="s">
        <v>8172</v>
      </c>
      <c r="AZ64" t="s">
        <v>7179</v>
      </c>
      <c r="BA64" s="28" t="s">
        <v>8360</v>
      </c>
      <c r="BB64" s="28" t="s">
        <v>2591</v>
      </c>
      <c r="BC64" t="s">
        <v>8174</v>
      </c>
      <c r="BD64" s="28" t="s">
        <v>7811</v>
      </c>
      <c r="BE64" s="28" t="s">
        <v>7245</v>
      </c>
      <c r="BF64" s="28" t="s">
        <v>7189</v>
      </c>
      <c r="BG64" s="28" t="s">
        <v>7282</v>
      </c>
      <c r="BH64" s="28" t="s">
        <v>8359</v>
      </c>
      <c r="BI64" s="28" t="s">
        <v>109</v>
      </c>
      <c r="BJ64" s="28" t="s">
        <v>129</v>
      </c>
      <c r="BK64">
        <v>100</v>
      </c>
      <c r="BL64" s="28" t="s">
        <v>832</v>
      </c>
      <c r="BM64" s="62">
        <v>44993</v>
      </c>
      <c r="BN64" s="120">
        <v>45359</v>
      </c>
      <c r="BO64" t="s">
        <v>133</v>
      </c>
      <c r="BP64" s="28" t="s">
        <v>2081</v>
      </c>
      <c r="BQ64" s="28" t="s">
        <v>110</v>
      </c>
      <c r="BR64" s="28" t="s">
        <v>109</v>
      </c>
      <c r="BS64" s="120">
        <v>46089</v>
      </c>
      <c r="BT64" s="28" t="s">
        <v>192</v>
      </c>
      <c r="BU64" s="28" t="s">
        <v>7011</v>
      </c>
      <c r="BV64" s="28" t="s">
        <v>7045</v>
      </c>
      <c r="BW64" s="28" t="s">
        <v>109</v>
      </c>
      <c r="BX64" s="28" t="s">
        <v>109</v>
      </c>
      <c r="BY64" s="28" t="s">
        <v>110</v>
      </c>
      <c r="BZ64" t="s">
        <v>109</v>
      </c>
      <c r="CA64" t="s">
        <v>110</v>
      </c>
      <c r="CB64" t="s">
        <v>109</v>
      </c>
      <c r="CC64" s="28" t="s">
        <v>136</v>
      </c>
      <c r="CD64" s="28" t="s">
        <v>109</v>
      </c>
      <c r="CE64" s="28" t="s">
        <v>110</v>
      </c>
      <c r="CF64" s="28" t="s">
        <v>110</v>
      </c>
      <c r="CG64" s="28" t="s">
        <v>110</v>
      </c>
      <c r="CH64" s="28" t="s">
        <v>110</v>
      </c>
      <c r="CI64" t="s">
        <v>1826</v>
      </c>
      <c r="CJ64">
        <v>1</v>
      </c>
      <c r="CK64">
        <v>1</v>
      </c>
      <c r="CL64" s="28">
        <v>1</v>
      </c>
      <c r="CM64" t="s">
        <v>114</v>
      </c>
      <c r="CN64">
        <v>23012</v>
      </c>
      <c r="CO64" s="28" t="s">
        <v>110</v>
      </c>
      <c r="CP64" s="28" t="s">
        <v>6105</v>
      </c>
      <c r="CQ64" t="s">
        <v>110</v>
      </c>
      <c r="CR64" t="s">
        <v>109</v>
      </c>
      <c r="CS64" t="s">
        <v>5616</v>
      </c>
      <c r="CT64" s="28"/>
      <c r="CU64" s="62">
        <v>44988</v>
      </c>
      <c r="CV64" s="28" t="s">
        <v>198</v>
      </c>
      <c r="CW64" t="s">
        <v>144</v>
      </c>
      <c r="CX64" t="s">
        <v>114</v>
      </c>
      <c r="CY64" t="s">
        <v>109</v>
      </c>
      <c r="CZ64" t="s">
        <v>114</v>
      </c>
      <c r="DA64" t="s">
        <v>109</v>
      </c>
      <c r="DB64">
        <v>2023</v>
      </c>
      <c r="DC64" s="1">
        <v>44988</v>
      </c>
      <c r="DD64">
        <v>3</v>
      </c>
      <c r="DE64">
        <v>10</v>
      </c>
      <c r="DF64" s="1">
        <v>44984</v>
      </c>
      <c r="DG64" t="s">
        <v>16311</v>
      </c>
      <c r="DH64" t="s">
        <v>16307</v>
      </c>
      <c r="DI64" t="s">
        <v>8354</v>
      </c>
      <c r="DJ64" t="s">
        <v>7185</v>
      </c>
      <c r="DK64" t="s">
        <v>7812</v>
      </c>
      <c r="DL64" t="s">
        <v>7188</v>
      </c>
      <c r="DM64" t="s">
        <v>110</v>
      </c>
      <c r="DN64" t="s">
        <v>110</v>
      </c>
      <c r="DO64" s="28" t="s">
        <v>110</v>
      </c>
      <c r="DP64" s="28" t="s">
        <v>58</v>
      </c>
      <c r="DQ64" s="28" t="s">
        <v>110</v>
      </c>
      <c r="DR64" s="28" t="s">
        <v>8361</v>
      </c>
      <c r="DS64" s="28" t="s">
        <v>8356</v>
      </c>
      <c r="DT64" s="28" t="s">
        <v>8009</v>
      </c>
      <c r="DU64" s="28" t="s">
        <v>2593</v>
      </c>
      <c r="EO64" s="54"/>
      <c r="EP64" s="55"/>
    </row>
    <row r="65" spans="2:146">
      <c r="B65" s="28">
        <v>404</v>
      </c>
      <c r="C65" s="120">
        <v>44985</v>
      </c>
      <c r="D65" s="28" t="s">
        <v>109</v>
      </c>
      <c r="E65" t="s">
        <v>109</v>
      </c>
      <c r="F65" s="28" t="s">
        <v>8377</v>
      </c>
      <c r="G65" s="28" t="s">
        <v>226</v>
      </c>
      <c r="H65" s="28" t="s">
        <v>378</v>
      </c>
      <c r="I65" s="28" t="s">
        <v>6939</v>
      </c>
      <c r="J65">
        <v>2</v>
      </c>
      <c r="K65" s="28" t="s">
        <v>6725</v>
      </c>
      <c r="L65" s="28" t="s">
        <v>697</v>
      </c>
      <c r="M65" s="28" t="s">
        <v>162</v>
      </c>
      <c r="N65" s="28">
        <v>3</v>
      </c>
      <c r="O65" s="28" t="s">
        <v>2598</v>
      </c>
      <c r="P65" s="28" t="s">
        <v>2618</v>
      </c>
      <c r="Q65" s="28" t="s">
        <v>2619</v>
      </c>
      <c r="R65" s="28" t="s">
        <v>2618</v>
      </c>
      <c r="S65" s="28" t="s">
        <v>110</v>
      </c>
      <c r="T65" s="28" t="s">
        <v>1131</v>
      </c>
      <c r="U65" s="28" t="s">
        <v>205</v>
      </c>
      <c r="V65" s="28" t="s">
        <v>8380</v>
      </c>
      <c r="W65" s="28" t="s">
        <v>131</v>
      </c>
      <c r="X65" t="s">
        <v>2622</v>
      </c>
      <c r="Y65" s="28" t="s">
        <v>109</v>
      </c>
      <c r="Z65" s="28" t="s">
        <v>6928</v>
      </c>
      <c r="AA65" s="28" t="s">
        <v>110</v>
      </c>
      <c r="AB65" s="28" t="s">
        <v>110</v>
      </c>
      <c r="AC65" s="28" t="s">
        <v>110</v>
      </c>
      <c r="AD65" t="s">
        <v>5342</v>
      </c>
      <c r="AE65" s="28" t="s">
        <v>2616</v>
      </c>
      <c r="AF65" s="28" t="s">
        <v>108</v>
      </c>
      <c r="AG65" s="28" t="s">
        <v>110</v>
      </c>
      <c r="AH65" s="28" t="s">
        <v>580</v>
      </c>
      <c r="AI65" s="28" t="s">
        <v>110</v>
      </c>
      <c r="AJ65" s="28" t="s">
        <v>110</v>
      </c>
      <c r="AK65" s="28" t="s">
        <v>110</v>
      </c>
      <c r="AL65" s="28" t="s">
        <v>110</v>
      </c>
      <c r="AM65">
        <v>14600</v>
      </c>
      <c r="AN65" s="28">
        <v>3</v>
      </c>
      <c r="AO65" s="28">
        <v>20.81</v>
      </c>
      <c r="AP65" s="28">
        <v>23.547000000000001</v>
      </c>
      <c r="AQ65" s="28" t="s">
        <v>5363</v>
      </c>
      <c r="AR65" t="s">
        <v>5362</v>
      </c>
      <c r="AS65" t="s">
        <v>559</v>
      </c>
      <c r="AT65" t="s">
        <v>205</v>
      </c>
      <c r="AU65" s="28" t="s">
        <v>581</v>
      </c>
      <c r="AV65" t="s">
        <v>7197</v>
      </c>
      <c r="AW65" t="s">
        <v>7180</v>
      </c>
      <c r="AX65" t="s">
        <v>16306</v>
      </c>
      <c r="AY65" t="s">
        <v>8369</v>
      </c>
      <c r="AZ65" t="s">
        <v>110</v>
      </c>
      <c r="BA65" s="28" t="s">
        <v>8379</v>
      </c>
      <c r="BB65" s="28" t="s">
        <v>2617</v>
      </c>
      <c r="BC65" t="s">
        <v>8370</v>
      </c>
      <c r="BD65" s="28" t="s">
        <v>8380</v>
      </c>
      <c r="BE65" s="28" t="s">
        <v>7217</v>
      </c>
      <c r="BF65" s="28" t="s">
        <v>8363</v>
      </c>
      <c r="BG65" s="28" t="s">
        <v>7282</v>
      </c>
      <c r="BH65" s="28" t="s">
        <v>8378</v>
      </c>
      <c r="BI65" s="28" t="s">
        <v>109</v>
      </c>
      <c r="BJ65" s="28" t="s">
        <v>129</v>
      </c>
      <c r="BK65">
        <v>100</v>
      </c>
      <c r="BL65" s="28" t="s">
        <v>131</v>
      </c>
      <c r="BM65" s="62">
        <v>44992</v>
      </c>
      <c r="BN65" s="120">
        <v>45176</v>
      </c>
      <c r="BO65" t="s">
        <v>430</v>
      </c>
      <c r="BP65" s="28" t="s">
        <v>2620</v>
      </c>
      <c r="BQ65" s="28" t="s">
        <v>110</v>
      </c>
      <c r="BR65" s="28" t="s">
        <v>109</v>
      </c>
      <c r="BS65" s="120">
        <v>46819</v>
      </c>
      <c r="BT65" s="28" t="s">
        <v>132</v>
      </c>
      <c r="BU65" s="28" t="s">
        <v>7047</v>
      </c>
      <c r="BV65" s="28" t="s">
        <v>7048</v>
      </c>
      <c r="BW65" s="28" t="s">
        <v>109</v>
      </c>
      <c r="BX65" s="28" t="s">
        <v>109</v>
      </c>
      <c r="BY65" s="28" t="s">
        <v>110</v>
      </c>
      <c r="BZ65" t="s">
        <v>109</v>
      </c>
      <c r="CA65" t="s">
        <v>110</v>
      </c>
      <c r="CB65" t="s">
        <v>2623</v>
      </c>
      <c r="CC65" s="28" t="s">
        <v>136</v>
      </c>
      <c r="CD65" s="28" t="s">
        <v>109</v>
      </c>
      <c r="CE65" s="28" t="s">
        <v>110</v>
      </c>
      <c r="CF65" s="28" t="s">
        <v>110</v>
      </c>
      <c r="CG65" s="28" t="s">
        <v>110</v>
      </c>
      <c r="CH65" s="28" t="s">
        <v>110</v>
      </c>
      <c r="CI65" t="s">
        <v>7049</v>
      </c>
      <c r="CJ65">
        <v>1</v>
      </c>
      <c r="CK65">
        <v>1</v>
      </c>
      <c r="CL65" s="28">
        <v>1</v>
      </c>
      <c r="CM65" t="s">
        <v>114</v>
      </c>
      <c r="CN65">
        <v>23011</v>
      </c>
      <c r="CO65" s="28" t="s">
        <v>110</v>
      </c>
      <c r="CP65" s="28" t="s">
        <v>6725</v>
      </c>
      <c r="CQ65" t="s">
        <v>5648</v>
      </c>
      <c r="CR65" t="s">
        <v>109</v>
      </c>
      <c r="CS65" t="s">
        <v>110</v>
      </c>
      <c r="CT65" s="28"/>
      <c r="CU65" s="62">
        <v>42880</v>
      </c>
      <c r="CV65" s="28" t="s">
        <v>558</v>
      </c>
      <c r="CW65" t="s">
        <v>110</v>
      </c>
      <c r="CX65" t="s">
        <v>114</v>
      </c>
      <c r="CY65" t="s">
        <v>109</v>
      </c>
      <c r="CZ65" t="s">
        <v>114</v>
      </c>
      <c r="DA65" t="s">
        <v>109</v>
      </c>
      <c r="DB65">
        <v>2023</v>
      </c>
      <c r="DC65" s="1">
        <v>44985</v>
      </c>
      <c r="DD65">
        <v>2</v>
      </c>
      <c r="DE65">
        <v>10</v>
      </c>
      <c r="DF65" s="1">
        <v>44984</v>
      </c>
      <c r="DG65" t="s">
        <v>16311</v>
      </c>
      <c r="DH65" t="s">
        <v>16307</v>
      </c>
      <c r="DI65" t="s">
        <v>8354</v>
      </c>
      <c r="DJ65" t="s">
        <v>8362</v>
      </c>
      <c r="DK65" t="s">
        <v>7187</v>
      </c>
      <c r="DL65" t="s">
        <v>7188</v>
      </c>
      <c r="DM65" t="s">
        <v>110</v>
      </c>
      <c r="DN65" t="s">
        <v>110</v>
      </c>
      <c r="DO65" s="28" t="s">
        <v>110</v>
      </c>
      <c r="DP65" s="28" t="s">
        <v>57</v>
      </c>
      <c r="DQ65" s="28" t="s">
        <v>110</v>
      </c>
      <c r="DR65" s="28" t="s">
        <v>8381</v>
      </c>
      <c r="DS65" s="28" t="s">
        <v>8373</v>
      </c>
      <c r="DT65" s="28" t="s">
        <v>8382</v>
      </c>
      <c r="DU65" s="28" t="s">
        <v>2624</v>
      </c>
      <c r="EO65" s="54"/>
      <c r="EP65" s="55"/>
    </row>
    <row r="66" spans="2:146">
      <c r="B66" s="28">
        <v>403</v>
      </c>
      <c r="C66" s="120">
        <v>44980</v>
      </c>
      <c r="D66" s="28" t="s">
        <v>109</v>
      </c>
      <c r="E66" t="s">
        <v>109</v>
      </c>
      <c r="F66" s="28" t="s">
        <v>7051</v>
      </c>
      <c r="G66" s="28" t="s">
        <v>226</v>
      </c>
      <c r="H66" s="28" t="s">
        <v>378</v>
      </c>
      <c r="I66" s="28" t="s">
        <v>6939</v>
      </c>
      <c r="J66">
        <v>4</v>
      </c>
      <c r="K66" s="28" t="s">
        <v>7484</v>
      </c>
      <c r="L66" s="28" t="s">
        <v>2640</v>
      </c>
      <c r="M66" s="28" t="s">
        <v>162</v>
      </c>
      <c r="N66" s="28">
        <v>4</v>
      </c>
      <c r="O66" s="28" t="s">
        <v>126</v>
      </c>
      <c r="P66" s="28" t="s">
        <v>2641</v>
      </c>
      <c r="Q66" s="28" t="s">
        <v>1482</v>
      </c>
      <c r="R66" s="28" t="s">
        <v>2642</v>
      </c>
      <c r="S66" s="28" t="s">
        <v>2642</v>
      </c>
      <c r="T66" s="28" t="s">
        <v>2643</v>
      </c>
      <c r="U66" s="28" t="s">
        <v>205</v>
      </c>
      <c r="V66" s="28" t="s">
        <v>110</v>
      </c>
      <c r="W66" s="28" t="s">
        <v>131</v>
      </c>
      <c r="X66" t="s">
        <v>109</v>
      </c>
      <c r="Y66" s="28" t="s">
        <v>109</v>
      </c>
      <c r="Z66" s="28" t="s">
        <v>7279</v>
      </c>
      <c r="AA66" s="28" t="s">
        <v>110</v>
      </c>
      <c r="AB66" s="28" t="s">
        <v>110</v>
      </c>
      <c r="AC66" s="28" t="s">
        <v>110</v>
      </c>
      <c r="AD66" t="s">
        <v>5342</v>
      </c>
      <c r="AE66" s="28" t="s">
        <v>1062</v>
      </c>
      <c r="AF66" s="28" t="s">
        <v>108</v>
      </c>
      <c r="AG66" s="28" t="s">
        <v>161</v>
      </c>
      <c r="AH66" s="28" t="s">
        <v>694</v>
      </c>
      <c r="AI66" s="28" t="s">
        <v>5730</v>
      </c>
      <c r="AJ66" s="28" t="s">
        <v>110</v>
      </c>
      <c r="AK66" s="28" t="s">
        <v>110</v>
      </c>
      <c r="AL66" s="28" t="s">
        <v>110</v>
      </c>
      <c r="AM66">
        <v>200</v>
      </c>
      <c r="AN66" s="28">
        <v>4</v>
      </c>
      <c r="AO66" s="28">
        <v>27.63</v>
      </c>
      <c r="AP66" s="28">
        <v>31.388000000000002</v>
      </c>
      <c r="AQ66" s="28" t="s">
        <v>5363</v>
      </c>
      <c r="AR66" t="s">
        <v>5362</v>
      </c>
      <c r="AS66" t="s">
        <v>559</v>
      </c>
      <c r="AT66" t="s">
        <v>205</v>
      </c>
      <c r="AU66" s="28" t="s">
        <v>530</v>
      </c>
      <c r="AV66" t="s">
        <v>7223</v>
      </c>
      <c r="AW66" t="s">
        <v>7180</v>
      </c>
      <c r="AX66" t="s">
        <v>16306</v>
      </c>
      <c r="AY66" t="s">
        <v>8369</v>
      </c>
      <c r="AZ66" t="s">
        <v>110</v>
      </c>
      <c r="BA66" s="28" t="s">
        <v>8403</v>
      </c>
      <c r="BB66" s="28" t="s">
        <v>2639</v>
      </c>
      <c r="BC66" t="s">
        <v>8370</v>
      </c>
      <c r="BD66" s="28" t="s">
        <v>7213</v>
      </c>
      <c r="BE66" s="28" t="s">
        <v>7680</v>
      </c>
      <c r="BF66" s="28" t="s">
        <v>7189</v>
      </c>
      <c r="BG66" s="28" t="s">
        <v>7282</v>
      </c>
      <c r="BH66" s="28" t="s">
        <v>8402</v>
      </c>
      <c r="BI66" s="28" t="s">
        <v>109</v>
      </c>
      <c r="BJ66" s="28" t="s">
        <v>129</v>
      </c>
      <c r="BK66">
        <v>100</v>
      </c>
      <c r="BL66" s="28" t="s">
        <v>131</v>
      </c>
      <c r="BM66" s="62">
        <v>44987</v>
      </c>
      <c r="BN66" s="120">
        <v>45171</v>
      </c>
      <c r="BO66" t="s">
        <v>133</v>
      </c>
      <c r="BP66" s="28" t="s">
        <v>1068</v>
      </c>
      <c r="BQ66" s="28" t="s">
        <v>110</v>
      </c>
      <c r="BR66" s="28" t="s">
        <v>246</v>
      </c>
      <c r="BS66" s="120">
        <v>46083</v>
      </c>
      <c r="BT66" s="28" t="s">
        <v>132</v>
      </c>
      <c r="BU66" s="28" t="s">
        <v>7051</v>
      </c>
      <c r="BV66" s="28" t="s">
        <v>109</v>
      </c>
      <c r="BW66" s="28" t="s">
        <v>109</v>
      </c>
      <c r="BX66" s="28" t="s">
        <v>109</v>
      </c>
      <c r="BY66" s="28" t="s">
        <v>110</v>
      </c>
      <c r="BZ66" t="s">
        <v>109</v>
      </c>
      <c r="CA66" t="s">
        <v>2645</v>
      </c>
      <c r="CB66" t="s">
        <v>2646</v>
      </c>
      <c r="CC66" s="28" t="s">
        <v>136</v>
      </c>
      <c r="CD66" s="28" t="s">
        <v>109</v>
      </c>
      <c r="CE66" s="28" t="s">
        <v>110</v>
      </c>
      <c r="CF66" s="28" t="s">
        <v>110</v>
      </c>
      <c r="CG66" s="28" t="s">
        <v>209</v>
      </c>
      <c r="CH66" s="28" t="s">
        <v>110</v>
      </c>
      <c r="CI66" t="s">
        <v>812</v>
      </c>
      <c r="CJ66">
        <v>1</v>
      </c>
      <c r="CK66">
        <v>1</v>
      </c>
      <c r="CL66" s="28">
        <v>1</v>
      </c>
      <c r="CM66" t="s">
        <v>114</v>
      </c>
      <c r="CN66">
        <v>23010</v>
      </c>
      <c r="CO66" s="28" t="s">
        <v>110</v>
      </c>
      <c r="CP66" s="28" t="s">
        <v>6774</v>
      </c>
      <c r="CQ66" t="s">
        <v>5652</v>
      </c>
      <c r="CR66" t="s">
        <v>5642</v>
      </c>
      <c r="CS66" t="s">
        <v>110</v>
      </c>
      <c r="CT66" s="28"/>
      <c r="CU66" s="62">
        <v>42621</v>
      </c>
      <c r="CV66" s="28" t="s">
        <v>558</v>
      </c>
      <c r="CW66" t="s">
        <v>558</v>
      </c>
      <c r="CX66" t="s">
        <v>114</v>
      </c>
      <c r="CY66" t="s">
        <v>109</v>
      </c>
      <c r="CZ66" t="s">
        <v>114</v>
      </c>
      <c r="DA66" t="s">
        <v>109</v>
      </c>
      <c r="DB66">
        <v>2023</v>
      </c>
      <c r="DC66" s="1">
        <v>44980</v>
      </c>
      <c r="DD66">
        <v>2</v>
      </c>
      <c r="DE66">
        <v>9</v>
      </c>
      <c r="DF66" s="1">
        <v>44977</v>
      </c>
      <c r="DG66" t="s">
        <v>16312</v>
      </c>
      <c r="DH66" t="s">
        <v>16307</v>
      </c>
      <c r="DI66" t="s">
        <v>8389</v>
      </c>
      <c r="DJ66" t="s">
        <v>7185</v>
      </c>
      <c r="DK66" t="s">
        <v>7187</v>
      </c>
      <c r="DL66" t="s">
        <v>7188</v>
      </c>
      <c r="DM66" t="s">
        <v>110</v>
      </c>
      <c r="DN66" t="s">
        <v>110</v>
      </c>
      <c r="DO66" s="28" t="s">
        <v>110</v>
      </c>
      <c r="DP66" s="28" t="s">
        <v>57</v>
      </c>
      <c r="DQ66" s="28" t="s">
        <v>110</v>
      </c>
      <c r="DR66" s="28" t="s">
        <v>8404</v>
      </c>
      <c r="DS66" s="28" t="s">
        <v>8405</v>
      </c>
      <c r="DT66" s="28" t="s">
        <v>8406</v>
      </c>
      <c r="DU66" s="28" t="s">
        <v>2647</v>
      </c>
      <c r="EO66" s="54"/>
      <c r="EP66" s="55"/>
    </row>
    <row r="67" spans="2:146">
      <c r="B67" s="28">
        <v>402</v>
      </c>
      <c r="C67" s="120">
        <v>44978</v>
      </c>
      <c r="D67" s="28" t="s">
        <v>109</v>
      </c>
      <c r="E67" t="s">
        <v>109</v>
      </c>
      <c r="F67" s="28" t="s">
        <v>8414</v>
      </c>
      <c r="G67" s="28" t="s">
        <v>226</v>
      </c>
      <c r="H67" s="28" t="s">
        <v>378</v>
      </c>
      <c r="I67" s="28" t="s">
        <v>379</v>
      </c>
      <c r="J67">
        <v>1</v>
      </c>
      <c r="K67" s="28" t="s">
        <v>6387</v>
      </c>
      <c r="L67" s="28" t="s">
        <v>403</v>
      </c>
      <c r="M67" s="28" t="s">
        <v>162</v>
      </c>
      <c r="N67" s="28">
        <v>1.6</v>
      </c>
      <c r="O67" s="28" t="s">
        <v>126</v>
      </c>
      <c r="P67" s="28" t="s">
        <v>2228</v>
      </c>
      <c r="Q67" s="28" t="s">
        <v>2662</v>
      </c>
      <c r="R67" s="28" t="s">
        <v>2228</v>
      </c>
      <c r="S67" s="28" t="s">
        <v>110</v>
      </c>
      <c r="T67" s="28" t="s">
        <v>1212</v>
      </c>
      <c r="U67" s="28" t="s">
        <v>205</v>
      </c>
      <c r="V67" s="28" t="s">
        <v>110</v>
      </c>
      <c r="W67" s="28" t="s">
        <v>131</v>
      </c>
      <c r="X67" t="s">
        <v>109</v>
      </c>
      <c r="Y67" s="28" t="s">
        <v>109</v>
      </c>
      <c r="Z67" s="28" t="s">
        <v>6928</v>
      </c>
      <c r="AA67" s="28" t="s">
        <v>110</v>
      </c>
      <c r="AB67" s="28" t="s">
        <v>110</v>
      </c>
      <c r="AC67" s="28" t="s">
        <v>110</v>
      </c>
      <c r="AD67" t="s">
        <v>5342</v>
      </c>
      <c r="AE67" s="28" t="s">
        <v>2660</v>
      </c>
      <c r="AF67" s="28" t="s">
        <v>403</v>
      </c>
      <c r="AG67" s="28" t="s">
        <v>124</v>
      </c>
      <c r="AH67" s="28" t="s">
        <v>460</v>
      </c>
      <c r="AI67" s="28" t="s">
        <v>6081</v>
      </c>
      <c r="AJ67" s="28" t="s">
        <v>110</v>
      </c>
      <c r="AK67" s="28" t="s">
        <v>110</v>
      </c>
      <c r="AL67" s="28" t="s">
        <v>110</v>
      </c>
      <c r="AM67">
        <v>250</v>
      </c>
      <c r="AN67" s="28">
        <v>1.6</v>
      </c>
      <c r="AO67" s="28">
        <v>11.01</v>
      </c>
      <c r="AP67" s="28">
        <v>12.55</v>
      </c>
      <c r="AQ67" s="28" t="s">
        <v>141</v>
      </c>
      <c r="AR67" t="s">
        <v>140</v>
      </c>
      <c r="AS67" t="s">
        <v>5690</v>
      </c>
      <c r="AT67" t="s">
        <v>205</v>
      </c>
      <c r="AU67" s="28" t="s">
        <v>530</v>
      </c>
      <c r="AV67" t="s">
        <v>7184</v>
      </c>
      <c r="AW67" t="s">
        <v>7180</v>
      </c>
      <c r="AX67" t="s">
        <v>16306</v>
      </c>
      <c r="AY67" t="s">
        <v>8369</v>
      </c>
      <c r="AZ67" t="s">
        <v>7179</v>
      </c>
      <c r="BA67" s="28" t="s">
        <v>8416</v>
      </c>
      <c r="BB67" s="28" t="s">
        <v>2661</v>
      </c>
      <c r="BC67" t="s">
        <v>8370</v>
      </c>
      <c r="BD67" s="28" t="s">
        <v>7213</v>
      </c>
      <c r="BE67" s="28" t="s">
        <v>7894</v>
      </c>
      <c r="BF67" s="28" t="s">
        <v>7189</v>
      </c>
      <c r="BG67" s="28" t="s">
        <v>7282</v>
      </c>
      <c r="BH67" s="28" t="s">
        <v>8415</v>
      </c>
      <c r="BI67" s="28" t="s">
        <v>109</v>
      </c>
      <c r="BJ67" s="28" t="s">
        <v>129</v>
      </c>
      <c r="BK67">
        <v>100</v>
      </c>
      <c r="BL67" s="28" t="s">
        <v>131</v>
      </c>
      <c r="BM67" s="62">
        <v>44981</v>
      </c>
      <c r="BN67" s="120">
        <v>45162</v>
      </c>
      <c r="BO67" t="s">
        <v>133</v>
      </c>
      <c r="BP67" s="28" t="s">
        <v>2663</v>
      </c>
      <c r="BQ67" s="28" t="s">
        <v>110</v>
      </c>
      <c r="BR67" s="28" t="s">
        <v>109</v>
      </c>
      <c r="BS67" s="120">
        <v>46077</v>
      </c>
      <c r="BT67" s="28" t="s">
        <v>132</v>
      </c>
      <c r="BU67" s="28" t="s">
        <v>392</v>
      </c>
      <c r="BV67" s="28" t="s">
        <v>6930</v>
      </c>
      <c r="BW67" s="28" t="s">
        <v>109</v>
      </c>
      <c r="BX67" s="28" t="s">
        <v>109</v>
      </c>
      <c r="BY67" s="28" t="s">
        <v>110</v>
      </c>
      <c r="BZ67" t="s">
        <v>109</v>
      </c>
      <c r="CA67" t="s">
        <v>110</v>
      </c>
      <c r="CB67" t="s">
        <v>2665</v>
      </c>
      <c r="CC67" s="28" t="s">
        <v>136</v>
      </c>
      <c r="CD67" s="28" t="s">
        <v>109</v>
      </c>
      <c r="CE67" s="28" t="s">
        <v>110</v>
      </c>
      <c r="CF67" s="28" t="s">
        <v>110</v>
      </c>
      <c r="CG67" s="28" t="s">
        <v>110</v>
      </c>
      <c r="CH67" s="28" t="s">
        <v>110</v>
      </c>
      <c r="CI67" t="s">
        <v>2280</v>
      </c>
      <c r="CJ67">
        <v>1</v>
      </c>
      <c r="CK67">
        <v>1</v>
      </c>
      <c r="CL67" s="28">
        <v>1</v>
      </c>
      <c r="CM67" t="s">
        <v>114</v>
      </c>
      <c r="CN67">
        <v>23008</v>
      </c>
      <c r="CO67" s="28" t="s">
        <v>110</v>
      </c>
      <c r="CP67" s="28" t="s">
        <v>6387</v>
      </c>
      <c r="CQ67" t="s">
        <v>110</v>
      </c>
      <c r="CR67" t="s">
        <v>109</v>
      </c>
      <c r="CS67" t="s">
        <v>5615</v>
      </c>
      <c r="CT67" s="28"/>
      <c r="CU67" s="62">
        <v>44468</v>
      </c>
      <c r="CV67" s="28" t="s">
        <v>144</v>
      </c>
      <c r="CW67" t="s">
        <v>110</v>
      </c>
      <c r="CX67" t="s">
        <v>114</v>
      </c>
      <c r="CY67" t="s">
        <v>109</v>
      </c>
      <c r="CZ67" t="s">
        <v>114</v>
      </c>
      <c r="DA67" t="s">
        <v>109</v>
      </c>
      <c r="DB67">
        <v>2023</v>
      </c>
      <c r="DC67" s="1">
        <v>44978</v>
      </c>
      <c r="DD67">
        <v>2</v>
      </c>
      <c r="DE67">
        <v>9</v>
      </c>
      <c r="DF67" s="1">
        <v>44977</v>
      </c>
      <c r="DG67" t="s">
        <v>16312</v>
      </c>
      <c r="DH67" t="s">
        <v>16307</v>
      </c>
      <c r="DI67" t="s">
        <v>8389</v>
      </c>
      <c r="DJ67" t="s">
        <v>7185</v>
      </c>
      <c r="DK67" t="s">
        <v>7187</v>
      </c>
      <c r="DL67" t="s">
        <v>7199</v>
      </c>
      <c r="DM67" t="s">
        <v>7280</v>
      </c>
      <c r="DN67" t="s">
        <v>110</v>
      </c>
      <c r="DO67" s="28" t="s">
        <v>110</v>
      </c>
      <c r="DP67" s="28" t="s">
        <v>57</v>
      </c>
      <c r="DQ67" s="28" t="s">
        <v>110</v>
      </c>
      <c r="DR67" s="28" t="s">
        <v>8417</v>
      </c>
      <c r="DS67" s="28" t="s">
        <v>8418</v>
      </c>
      <c r="DT67" s="28" t="s">
        <v>8419</v>
      </c>
      <c r="DU67" s="28" t="s">
        <v>2666</v>
      </c>
      <c r="EO67" s="54"/>
      <c r="EP67" s="55"/>
    </row>
    <row r="68" spans="2:146">
      <c r="B68" s="28">
        <v>401</v>
      </c>
      <c r="C68" s="120">
        <v>44978</v>
      </c>
      <c r="D68" s="28" t="s">
        <v>109</v>
      </c>
      <c r="E68" t="s">
        <v>109</v>
      </c>
      <c r="F68" s="28" t="s">
        <v>8429</v>
      </c>
      <c r="G68" s="28" t="s">
        <v>226</v>
      </c>
      <c r="H68" s="28" t="s">
        <v>6942</v>
      </c>
      <c r="I68" s="28" t="s">
        <v>6939</v>
      </c>
      <c r="J68">
        <v>11</v>
      </c>
      <c r="K68" s="28" t="s">
        <v>7561</v>
      </c>
      <c r="L68" s="28" t="s">
        <v>1323</v>
      </c>
      <c r="M68" s="28" t="s">
        <v>162</v>
      </c>
      <c r="N68" s="28">
        <v>6</v>
      </c>
      <c r="O68" s="28" t="s">
        <v>126</v>
      </c>
      <c r="P68" s="28" t="s">
        <v>2194</v>
      </c>
      <c r="Q68" s="28" t="s">
        <v>2684</v>
      </c>
      <c r="R68" s="28" t="s">
        <v>2642</v>
      </c>
      <c r="S68" s="28" t="s">
        <v>2642</v>
      </c>
      <c r="T68" s="28" t="s">
        <v>2685</v>
      </c>
      <c r="U68" s="28" t="s">
        <v>205</v>
      </c>
      <c r="V68" s="28" t="s">
        <v>110</v>
      </c>
      <c r="W68" s="28" t="s">
        <v>131</v>
      </c>
      <c r="X68" t="s">
        <v>109</v>
      </c>
      <c r="Y68" s="28" t="s">
        <v>109</v>
      </c>
      <c r="Z68" s="28" t="s">
        <v>7279</v>
      </c>
      <c r="AA68" s="28" t="s">
        <v>110</v>
      </c>
      <c r="AB68" s="28" t="s">
        <v>110</v>
      </c>
      <c r="AC68" s="28" t="s">
        <v>110</v>
      </c>
      <c r="AD68" t="s">
        <v>5342</v>
      </c>
      <c r="AE68" s="28" t="s">
        <v>1019</v>
      </c>
      <c r="AF68" s="28" t="s">
        <v>2683</v>
      </c>
      <c r="AG68" s="28" t="s">
        <v>161</v>
      </c>
      <c r="AH68" s="28" t="s">
        <v>580</v>
      </c>
      <c r="AI68" s="28" t="s">
        <v>110</v>
      </c>
      <c r="AJ68" s="28" t="s">
        <v>110</v>
      </c>
      <c r="AK68" s="28" t="s">
        <v>110</v>
      </c>
      <c r="AL68" s="28" t="s">
        <v>110</v>
      </c>
      <c r="AM68">
        <v>3000</v>
      </c>
      <c r="AN68" s="28">
        <v>6</v>
      </c>
      <c r="AO68" s="28">
        <v>41.28</v>
      </c>
      <c r="AP68" s="28">
        <v>47.064</v>
      </c>
      <c r="AQ68" s="28" t="s">
        <v>232</v>
      </c>
      <c r="AR68" t="s">
        <v>5362</v>
      </c>
      <c r="AS68" t="s">
        <v>559</v>
      </c>
      <c r="AT68" t="s">
        <v>205</v>
      </c>
      <c r="AU68" s="28" t="s">
        <v>530</v>
      </c>
      <c r="AV68" t="s">
        <v>7229</v>
      </c>
      <c r="AW68" t="s">
        <v>7180</v>
      </c>
      <c r="AX68" t="s">
        <v>16306</v>
      </c>
      <c r="AY68" t="s">
        <v>8369</v>
      </c>
      <c r="AZ68" t="s">
        <v>110</v>
      </c>
      <c r="BA68" s="28" t="s">
        <v>1327</v>
      </c>
      <c r="BB68" s="28" t="s">
        <v>2682</v>
      </c>
      <c r="BC68" t="s">
        <v>8370</v>
      </c>
      <c r="BD68" s="28" t="s">
        <v>7213</v>
      </c>
      <c r="BE68" s="28" t="s">
        <v>7476</v>
      </c>
      <c r="BF68" s="28" t="s">
        <v>7189</v>
      </c>
      <c r="BG68" s="28" t="s">
        <v>7282</v>
      </c>
      <c r="BH68" s="28" t="s">
        <v>8430</v>
      </c>
      <c r="BI68" s="28" t="s">
        <v>109</v>
      </c>
      <c r="BJ68" s="28" t="s">
        <v>129</v>
      </c>
      <c r="BK68">
        <v>99.688999999999993</v>
      </c>
      <c r="BL68" s="28" t="s">
        <v>131</v>
      </c>
      <c r="BM68" s="62">
        <v>44985</v>
      </c>
      <c r="BN68" s="120">
        <v>45166</v>
      </c>
      <c r="BO68" t="s">
        <v>133</v>
      </c>
      <c r="BP68" s="28" t="s">
        <v>1326</v>
      </c>
      <c r="BQ68" s="28" t="s">
        <v>110</v>
      </c>
      <c r="BR68" s="28" t="s">
        <v>246</v>
      </c>
      <c r="BS68" s="120">
        <v>46081</v>
      </c>
      <c r="BT68" s="28" t="s">
        <v>132</v>
      </c>
      <c r="BU68" s="28" t="s">
        <v>7054</v>
      </c>
      <c r="BV68" s="28" t="s">
        <v>214</v>
      </c>
      <c r="BW68" s="28" t="s">
        <v>109</v>
      </c>
      <c r="BX68" s="28" t="s">
        <v>109</v>
      </c>
      <c r="BY68" s="28" t="s">
        <v>110</v>
      </c>
      <c r="BZ68" t="s">
        <v>109</v>
      </c>
      <c r="CA68" t="s">
        <v>110</v>
      </c>
      <c r="CB68" t="s">
        <v>2687</v>
      </c>
      <c r="CC68" s="28" t="s">
        <v>136</v>
      </c>
      <c r="CD68" s="28" t="s">
        <v>109</v>
      </c>
      <c r="CE68" s="28" t="s">
        <v>110</v>
      </c>
      <c r="CF68" s="28" t="s">
        <v>110</v>
      </c>
      <c r="CG68" s="28" t="s">
        <v>209</v>
      </c>
      <c r="CH68" s="28" t="s">
        <v>110</v>
      </c>
      <c r="CI68" t="s">
        <v>7055</v>
      </c>
      <c r="CJ68">
        <v>1</v>
      </c>
      <c r="CK68">
        <v>1</v>
      </c>
      <c r="CL68" s="28">
        <v>1</v>
      </c>
      <c r="CM68" t="s">
        <v>114</v>
      </c>
      <c r="CN68">
        <v>23009</v>
      </c>
      <c r="CO68" s="28" t="s">
        <v>110</v>
      </c>
      <c r="CP68" s="28" t="s">
        <v>6927</v>
      </c>
      <c r="CQ68" t="s">
        <v>5670</v>
      </c>
      <c r="CR68" t="s">
        <v>109</v>
      </c>
      <c r="CS68" t="s">
        <v>110</v>
      </c>
      <c r="CT68" s="28"/>
      <c r="CU68" s="62">
        <v>32763</v>
      </c>
      <c r="CV68" s="28" t="s">
        <v>558</v>
      </c>
      <c r="CW68" t="s">
        <v>558</v>
      </c>
      <c r="CX68" t="s">
        <v>114</v>
      </c>
      <c r="CY68" t="s">
        <v>109</v>
      </c>
      <c r="CZ68" t="s">
        <v>114</v>
      </c>
      <c r="DA68" t="s">
        <v>109</v>
      </c>
      <c r="DB68">
        <v>2023</v>
      </c>
      <c r="DC68" s="1">
        <v>44978</v>
      </c>
      <c r="DD68">
        <v>2</v>
      </c>
      <c r="DE68">
        <v>9</v>
      </c>
      <c r="DF68" s="1">
        <v>44977</v>
      </c>
      <c r="DG68" t="s">
        <v>16312</v>
      </c>
      <c r="DH68" t="s">
        <v>16307</v>
      </c>
      <c r="DI68" t="s">
        <v>8389</v>
      </c>
      <c r="DJ68" t="s">
        <v>7185</v>
      </c>
      <c r="DK68" t="s">
        <v>7187</v>
      </c>
      <c r="DL68" t="s">
        <v>7199</v>
      </c>
      <c r="DM68" t="s">
        <v>7280</v>
      </c>
      <c r="DN68" t="s">
        <v>110</v>
      </c>
      <c r="DO68" s="28" t="s">
        <v>110</v>
      </c>
      <c r="DP68" s="28" t="s">
        <v>57</v>
      </c>
      <c r="DQ68" s="28" t="s">
        <v>110</v>
      </c>
      <c r="DR68" s="28" t="s">
        <v>8431</v>
      </c>
      <c r="DS68" s="28" t="s">
        <v>8418</v>
      </c>
      <c r="DT68" s="28" t="s">
        <v>8432</v>
      </c>
      <c r="DU68" s="28" t="s">
        <v>2688</v>
      </c>
      <c r="EO68" s="54"/>
      <c r="EP68" s="55"/>
    </row>
    <row r="69" spans="2:146">
      <c r="B69" s="28">
        <v>400</v>
      </c>
      <c r="C69" s="120">
        <v>44973</v>
      </c>
      <c r="D69" s="28" t="s">
        <v>109</v>
      </c>
      <c r="E69" t="s">
        <v>7811</v>
      </c>
      <c r="F69" s="28" t="s">
        <v>7057</v>
      </c>
      <c r="G69" s="28" t="s">
        <v>226</v>
      </c>
      <c r="H69" s="28" t="s">
        <v>378</v>
      </c>
      <c r="I69" s="28" t="s">
        <v>212</v>
      </c>
      <c r="J69">
        <v>1</v>
      </c>
      <c r="K69" s="28" t="s">
        <v>8451</v>
      </c>
      <c r="L69" s="28" t="s">
        <v>108</v>
      </c>
      <c r="M69" s="28" t="s">
        <v>111</v>
      </c>
      <c r="N69" s="28">
        <v>6.4</v>
      </c>
      <c r="O69" s="28" t="s">
        <v>126</v>
      </c>
      <c r="P69" s="28" t="s">
        <v>2711</v>
      </c>
      <c r="Q69" s="28" t="s">
        <v>415</v>
      </c>
      <c r="R69" s="28" t="s">
        <v>2711</v>
      </c>
      <c r="S69" s="28" t="s">
        <v>110</v>
      </c>
      <c r="T69" s="28" t="s">
        <v>1757</v>
      </c>
      <c r="U69" s="28" t="s">
        <v>130</v>
      </c>
      <c r="V69" s="28" t="s">
        <v>7811</v>
      </c>
      <c r="W69" s="28" t="s">
        <v>166</v>
      </c>
      <c r="X69" t="s">
        <v>109</v>
      </c>
      <c r="Y69" s="28" t="s">
        <v>109</v>
      </c>
      <c r="Z69" s="28" t="s">
        <v>6928</v>
      </c>
      <c r="AA69" s="28" t="s">
        <v>110</v>
      </c>
      <c r="AB69" s="28" t="s">
        <v>110</v>
      </c>
      <c r="AC69" s="28" t="s">
        <v>110</v>
      </c>
      <c r="AD69" t="s">
        <v>114</v>
      </c>
      <c r="AE69" s="28" t="s">
        <v>2709</v>
      </c>
      <c r="AF69" s="28" t="s">
        <v>108</v>
      </c>
      <c r="AG69" s="28" t="s">
        <v>110</v>
      </c>
      <c r="AH69" s="28" t="s">
        <v>5776</v>
      </c>
      <c r="AI69" s="28" t="s">
        <v>6112</v>
      </c>
      <c r="AJ69" s="28" t="s">
        <v>110</v>
      </c>
      <c r="AK69" s="28" t="s">
        <v>1574</v>
      </c>
      <c r="AL69" s="28" t="s">
        <v>7306</v>
      </c>
      <c r="AM69">
        <v>0</v>
      </c>
      <c r="AN69" s="28">
        <v>0.93</v>
      </c>
      <c r="AO69" s="28">
        <v>6.4</v>
      </c>
      <c r="AP69" s="28">
        <v>7.3220000000000001</v>
      </c>
      <c r="AQ69" s="28" t="s">
        <v>141</v>
      </c>
      <c r="AR69" t="s">
        <v>140</v>
      </c>
      <c r="AS69" t="s">
        <v>6111</v>
      </c>
      <c r="AT69" t="s">
        <v>130</v>
      </c>
      <c r="AU69" s="28" t="s">
        <v>510</v>
      </c>
      <c r="AV69" t="s">
        <v>7184</v>
      </c>
      <c r="AW69" t="s">
        <v>7180</v>
      </c>
      <c r="AX69" t="s">
        <v>16306</v>
      </c>
      <c r="AY69" t="s">
        <v>8369</v>
      </c>
      <c r="AZ69" t="s">
        <v>7179</v>
      </c>
      <c r="BA69" s="28" t="s">
        <v>8453</v>
      </c>
      <c r="BB69" s="28" t="s">
        <v>2710</v>
      </c>
      <c r="BC69" t="s">
        <v>8370</v>
      </c>
      <c r="BD69" s="28" t="s">
        <v>7811</v>
      </c>
      <c r="BE69" s="28" t="s">
        <v>8454</v>
      </c>
      <c r="BF69" s="28" t="s">
        <v>7189</v>
      </c>
      <c r="BG69" s="28" t="s">
        <v>7282</v>
      </c>
      <c r="BH69" s="28" t="s">
        <v>8452</v>
      </c>
      <c r="BI69" s="28" t="s">
        <v>109</v>
      </c>
      <c r="BJ69" s="28" t="s">
        <v>129</v>
      </c>
      <c r="BK69">
        <v>100</v>
      </c>
      <c r="BL69" s="28" t="s">
        <v>166</v>
      </c>
      <c r="BM69" s="62">
        <v>44980</v>
      </c>
      <c r="BN69" s="120">
        <v>45161</v>
      </c>
      <c r="BO69" t="s">
        <v>133</v>
      </c>
      <c r="BP69" s="28" t="s">
        <v>2712</v>
      </c>
      <c r="BQ69" s="28" t="s">
        <v>110</v>
      </c>
      <c r="BR69" s="28" t="s">
        <v>109</v>
      </c>
      <c r="BS69" s="120">
        <v>46076</v>
      </c>
      <c r="BT69" s="28" t="s">
        <v>132</v>
      </c>
      <c r="BU69" s="28" t="s">
        <v>7057</v>
      </c>
      <c r="BV69" s="28" t="s">
        <v>109</v>
      </c>
      <c r="BW69" s="28" t="s">
        <v>109</v>
      </c>
      <c r="BX69" s="28" t="s">
        <v>109</v>
      </c>
      <c r="BY69" s="28" t="s">
        <v>110</v>
      </c>
      <c r="BZ69" t="s">
        <v>109</v>
      </c>
      <c r="CA69" t="s">
        <v>110</v>
      </c>
      <c r="CB69" t="s">
        <v>1566</v>
      </c>
      <c r="CC69" s="28" t="s">
        <v>136</v>
      </c>
      <c r="CD69" s="28" t="s">
        <v>109</v>
      </c>
      <c r="CE69" s="28" t="s">
        <v>110</v>
      </c>
      <c r="CF69" s="28" t="s">
        <v>110</v>
      </c>
      <c r="CG69" s="28" t="s">
        <v>110</v>
      </c>
      <c r="CH69" s="28" t="s">
        <v>110</v>
      </c>
      <c r="CI69" t="s">
        <v>7058</v>
      </c>
      <c r="CJ69">
        <v>1</v>
      </c>
      <c r="CK69">
        <v>1</v>
      </c>
      <c r="CL69" s="28">
        <v>1</v>
      </c>
      <c r="CM69" t="s">
        <v>114</v>
      </c>
      <c r="CN69">
        <v>23007</v>
      </c>
      <c r="CO69" s="28" t="s">
        <v>110</v>
      </c>
      <c r="CP69" s="28" t="s">
        <v>6110</v>
      </c>
      <c r="CQ69" t="s">
        <v>110</v>
      </c>
      <c r="CR69" t="s">
        <v>109</v>
      </c>
      <c r="CS69" t="s">
        <v>5615</v>
      </c>
      <c r="CT69" s="28"/>
      <c r="CU69" s="62">
        <v>44973</v>
      </c>
      <c r="CV69" s="28" t="s">
        <v>144</v>
      </c>
      <c r="CW69" t="s">
        <v>110</v>
      </c>
      <c r="CX69" t="s">
        <v>114</v>
      </c>
      <c r="CY69" t="s">
        <v>109</v>
      </c>
      <c r="CZ69" t="s">
        <v>114</v>
      </c>
      <c r="DA69" t="s">
        <v>109</v>
      </c>
      <c r="DB69">
        <v>2023</v>
      </c>
      <c r="DC69" s="1">
        <v>44973</v>
      </c>
      <c r="DD69">
        <v>2</v>
      </c>
      <c r="DE69">
        <v>8</v>
      </c>
      <c r="DF69" s="1">
        <v>44970</v>
      </c>
      <c r="DG69" t="s">
        <v>16313</v>
      </c>
      <c r="DH69" t="s">
        <v>16307</v>
      </c>
      <c r="DI69" t="s">
        <v>8441</v>
      </c>
      <c r="DJ69" t="s">
        <v>7185</v>
      </c>
      <c r="DK69" t="s">
        <v>7812</v>
      </c>
      <c r="DL69" t="s">
        <v>7188</v>
      </c>
      <c r="DM69" t="s">
        <v>110</v>
      </c>
      <c r="DN69" t="s">
        <v>110</v>
      </c>
      <c r="DO69" s="28" t="s">
        <v>110</v>
      </c>
      <c r="DP69" s="28" t="s">
        <v>58</v>
      </c>
      <c r="DQ69" s="28" t="s">
        <v>110</v>
      </c>
      <c r="DR69" s="28" t="s">
        <v>8455</v>
      </c>
      <c r="DS69" s="28" t="s">
        <v>8449</v>
      </c>
      <c r="DT69" s="28" t="s">
        <v>8456</v>
      </c>
      <c r="DU69" s="28" t="s">
        <v>2714</v>
      </c>
      <c r="EO69" s="54"/>
      <c r="EP69" s="55"/>
    </row>
    <row r="70" spans="2:146">
      <c r="B70" s="28">
        <v>399</v>
      </c>
      <c r="C70" s="120">
        <v>44970</v>
      </c>
      <c r="D70" s="28" t="s">
        <v>109</v>
      </c>
      <c r="E70" t="s">
        <v>109</v>
      </c>
      <c r="F70" s="28" t="s">
        <v>8476</v>
      </c>
      <c r="G70" s="28" t="s">
        <v>226</v>
      </c>
      <c r="H70" s="28" t="s">
        <v>378</v>
      </c>
      <c r="I70" s="28" t="s">
        <v>212</v>
      </c>
      <c r="J70">
        <v>1</v>
      </c>
      <c r="K70" s="28" t="s">
        <v>6735</v>
      </c>
      <c r="L70" s="28" t="s">
        <v>108</v>
      </c>
      <c r="M70" s="28" t="s">
        <v>162</v>
      </c>
      <c r="N70" s="28">
        <v>2</v>
      </c>
      <c r="O70" s="28" t="s">
        <v>126</v>
      </c>
      <c r="P70" s="28" t="s">
        <v>203</v>
      </c>
      <c r="Q70" s="28" t="s">
        <v>1275</v>
      </c>
      <c r="R70" s="28" t="s">
        <v>203</v>
      </c>
      <c r="S70" s="28" t="s">
        <v>110</v>
      </c>
      <c r="T70" s="28" t="s">
        <v>1212</v>
      </c>
      <c r="U70" s="28" t="s">
        <v>180</v>
      </c>
      <c r="V70" s="28" t="s">
        <v>110</v>
      </c>
      <c r="W70" s="28" t="s">
        <v>131</v>
      </c>
      <c r="X70" t="s">
        <v>109</v>
      </c>
      <c r="Y70" s="28" t="s">
        <v>109</v>
      </c>
      <c r="Z70" s="28" t="s">
        <v>6928</v>
      </c>
      <c r="AA70" s="28" t="s">
        <v>110</v>
      </c>
      <c r="AB70" s="28" t="s">
        <v>110</v>
      </c>
      <c r="AC70" s="28" t="s">
        <v>110</v>
      </c>
      <c r="AD70" t="s">
        <v>5342</v>
      </c>
      <c r="AE70" s="28" t="s">
        <v>2731</v>
      </c>
      <c r="AF70" s="28" t="s">
        <v>108</v>
      </c>
      <c r="AG70" s="28" t="s">
        <v>124</v>
      </c>
      <c r="AH70" s="28" t="s">
        <v>324</v>
      </c>
      <c r="AI70" s="28" t="s">
        <v>5828</v>
      </c>
      <c r="AJ70" s="28" t="s">
        <v>110</v>
      </c>
      <c r="AK70" s="28" t="s">
        <v>110</v>
      </c>
      <c r="AL70" s="28" t="s">
        <v>110</v>
      </c>
      <c r="AM70">
        <v>1080</v>
      </c>
      <c r="AN70" s="28">
        <v>2</v>
      </c>
      <c r="AO70" s="28">
        <v>13.64</v>
      </c>
      <c r="AP70" s="28">
        <v>15.7</v>
      </c>
      <c r="AQ70" s="28" t="s">
        <v>141</v>
      </c>
      <c r="AR70" t="s">
        <v>140</v>
      </c>
      <c r="AS70" t="s">
        <v>5690</v>
      </c>
      <c r="AT70" t="s">
        <v>180</v>
      </c>
      <c r="AU70" s="28" t="s">
        <v>510</v>
      </c>
      <c r="AV70" t="s">
        <v>7184</v>
      </c>
      <c r="AW70" t="s">
        <v>7180</v>
      </c>
      <c r="AX70" t="s">
        <v>16306</v>
      </c>
      <c r="AY70" t="s">
        <v>8369</v>
      </c>
      <c r="AZ70" t="s">
        <v>7179</v>
      </c>
      <c r="BA70" s="28" t="s">
        <v>8478</v>
      </c>
      <c r="BB70" s="28" t="s">
        <v>2732</v>
      </c>
      <c r="BC70" t="s">
        <v>8370</v>
      </c>
      <c r="BD70" s="28" t="s">
        <v>7213</v>
      </c>
      <c r="BE70" s="28" t="s">
        <v>7537</v>
      </c>
      <c r="BF70" s="28" t="s">
        <v>7189</v>
      </c>
      <c r="BG70" s="28" t="s">
        <v>7282</v>
      </c>
      <c r="BH70" s="28" t="s">
        <v>8477</v>
      </c>
      <c r="BI70" s="28" t="s">
        <v>109</v>
      </c>
      <c r="BJ70" s="28" t="s">
        <v>129</v>
      </c>
      <c r="BK70">
        <v>100</v>
      </c>
      <c r="BL70" s="28" t="s">
        <v>131</v>
      </c>
      <c r="BM70" s="62">
        <v>44973</v>
      </c>
      <c r="BN70" s="120">
        <v>45154</v>
      </c>
      <c r="BO70" t="s">
        <v>167</v>
      </c>
      <c r="BP70" s="28" t="s">
        <v>2733</v>
      </c>
      <c r="BQ70" s="28" t="s">
        <v>110</v>
      </c>
      <c r="BR70" s="28" t="s">
        <v>109</v>
      </c>
      <c r="BS70" s="120">
        <v>46069</v>
      </c>
      <c r="BT70" s="28" t="s">
        <v>132</v>
      </c>
      <c r="BU70" s="28" t="s">
        <v>7060</v>
      </c>
      <c r="BV70" s="28" t="s">
        <v>6930</v>
      </c>
      <c r="BW70" s="28" t="s">
        <v>109</v>
      </c>
      <c r="BX70" s="28" t="s">
        <v>109</v>
      </c>
      <c r="BY70" s="28" t="s">
        <v>110</v>
      </c>
      <c r="BZ70" t="s">
        <v>109</v>
      </c>
      <c r="CA70" t="s">
        <v>110</v>
      </c>
      <c r="CB70" t="s">
        <v>2735</v>
      </c>
      <c r="CC70" s="28" t="s">
        <v>136</v>
      </c>
      <c r="CD70" s="28" t="s">
        <v>109</v>
      </c>
      <c r="CE70" s="28" t="s">
        <v>110</v>
      </c>
      <c r="CF70" s="28" t="s">
        <v>110</v>
      </c>
      <c r="CG70" s="28" t="s">
        <v>110</v>
      </c>
      <c r="CH70" s="28" t="s">
        <v>110</v>
      </c>
      <c r="CI70" t="s">
        <v>4097</v>
      </c>
      <c r="CJ70">
        <v>1</v>
      </c>
      <c r="CK70">
        <v>1</v>
      </c>
      <c r="CL70" s="28">
        <v>1</v>
      </c>
      <c r="CM70" t="s">
        <v>114</v>
      </c>
      <c r="CN70">
        <v>23006</v>
      </c>
      <c r="CO70" s="28" t="s">
        <v>110</v>
      </c>
      <c r="CP70" s="28" t="s">
        <v>6735</v>
      </c>
      <c r="CQ70" t="s">
        <v>110</v>
      </c>
      <c r="CR70" t="s">
        <v>109</v>
      </c>
      <c r="CS70" t="s">
        <v>5686</v>
      </c>
      <c r="CT70" s="28"/>
      <c r="CU70" s="62">
        <v>42821</v>
      </c>
      <c r="CV70" s="28" t="s">
        <v>144</v>
      </c>
      <c r="CW70" t="s">
        <v>144</v>
      </c>
      <c r="CX70" t="s">
        <v>114</v>
      </c>
      <c r="CY70" t="s">
        <v>109</v>
      </c>
      <c r="CZ70" t="s">
        <v>114</v>
      </c>
      <c r="DA70" t="s">
        <v>109</v>
      </c>
      <c r="DB70">
        <v>2023</v>
      </c>
      <c r="DC70" s="1">
        <v>44970</v>
      </c>
      <c r="DD70">
        <v>2</v>
      </c>
      <c r="DE70">
        <v>8</v>
      </c>
      <c r="DF70" s="1">
        <v>44970</v>
      </c>
      <c r="DG70" t="s">
        <v>16313</v>
      </c>
      <c r="DH70" t="s">
        <v>16307</v>
      </c>
      <c r="DI70" t="s">
        <v>8441</v>
      </c>
      <c r="DJ70" t="s">
        <v>7185</v>
      </c>
      <c r="DK70" t="s">
        <v>7187</v>
      </c>
      <c r="DL70" t="s">
        <v>7188</v>
      </c>
      <c r="DM70" t="s">
        <v>110</v>
      </c>
      <c r="DN70" t="s">
        <v>2731</v>
      </c>
      <c r="DO70" s="28" t="s">
        <v>110</v>
      </c>
      <c r="DP70" s="28" t="s">
        <v>57</v>
      </c>
      <c r="DQ70" s="28" t="s">
        <v>110</v>
      </c>
      <c r="DR70" s="28" t="s">
        <v>8479</v>
      </c>
      <c r="DS70" s="28" t="s">
        <v>8480</v>
      </c>
      <c r="DT70" s="28" t="s">
        <v>8481</v>
      </c>
      <c r="DU70" s="28" t="s">
        <v>2736</v>
      </c>
      <c r="EO70" s="54"/>
      <c r="EP70" s="55"/>
    </row>
    <row r="71" spans="2:146">
      <c r="B71" s="28">
        <v>398</v>
      </c>
      <c r="C71" s="120">
        <v>44965</v>
      </c>
      <c r="D71" s="28" t="s">
        <v>109</v>
      </c>
      <c r="E71" t="s">
        <v>7811</v>
      </c>
      <c r="F71" s="28" t="s">
        <v>8490</v>
      </c>
      <c r="G71" s="28" t="s">
        <v>226</v>
      </c>
      <c r="H71" s="28" t="s">
        <v>378</v>
      </c>
      <c r="I71" s="28" t="s">
        <v>212</v>
      </c>
      <c r="J71">
        <v>3</v>
      </c>
      <c r="K71" s="28" t="s">
        <v>6520</v>
      </c>
      <c r="L71" s="28" t="s">
        <v>108</v>
      </c>
      <c r="M71" s="28" t="s">
        <v>111</v>
      </c>
      <c r="N71" s="28">
        <v>11.3</v>
      </c>
      <c r="O71" s="28" t="s">
        <v>126</v>
      </c>
      <c r="P71" s="28" t="s">
        <v>910</v>
      </c>
      <c r="Q71" s="28" t="s">
        <v>2750</v>
      </c>
      <c r="R71" s="28" t="s">
        <v>910</v>
      </c>
      <c r="S71" s="28" t="s">
        <v>110</v>
      </c>
      <c r="T71" s="28" t="s">
        <v>2259</v>
      </c>
      <c r="U71" s="28" t="s">
        <v>205</v>
      </c>
      <c r="V71" s="28" t="s">
        <v>7811</v>
      </c>
      <c r="W71" s="28" t="s">
        <v>166</v>
      </c>
      <c r="X71" t="s">
        <v>109</v>
      </c>
      <c r="Y71" s="28" t="s">
        <v>109</v>
      </c>
      <c r="Z71" s="28" t="s">
        <v>6928</v>
      </c>
      <c r="AA71" s="28" t="s">
        <v>110</v>
      </c>
      <c r="AB71" s="28" t="s">
        <v>110</v>
      </c>
      <c r="AC71" s="28" t="s">
        <v>110</v>
      </c>
      <c r="AD71" t="s">
        <v>5342</v>
      </c>
      <c r="AE71" s="28" t="s">
        <v>2284</v>
      </c>
      <c r="AF71" s="28" t="s">
        <v>403</v>
      </c>
      <c r="AG71" s="28" t="s">
        <v>124</v>
      </c>
      <c r="AH71" s="28" t="s">
        <v>324</v>
      </c>
      <c r="AI71" s="28" t="s">
        <v>5393</v>
      </c>
      <c r="AJ71" s="28" t="s">
        <v>6134</v>
      </c>
      <c r="AK71" s="28" t="s">
        <v>110</v>
      </c>
      <c r="AL71" s="28" t="s">
        <v>110</v>
      </c>
      <c r="AM71">
        <v>10000</v>
      </c>
      <c r="AN71" s="28">
        <v>1.66</v>
      </c>
      <c r="AO71" s="28">
        <v>11.3</v>
      </c>
      <c r="AP71" s="28">
        <v>13.052</v>
      </c>
      <c r="AQ71" s="28" t="s">
        <v>141</v>
      </c>
      <c r="AR71" t="s">
        <v>140</v>
      </c>
      <c r="AS71" t="s">
        <v>605</v>
      </c>
      <c r="AT71" t="s">
        <v>205</v>
      </c>
      <c r="AU71" s="28" t="s">
        <v>510</v>
      </c>
      <c r="AV71" t="s">
        <v>7184</v>
      </c>
      <c r="AW71" t="s">
        <v>7180</v>
      </c>
      <c r="AX71" t="s">
        <v>16306</v>
      </c>
      <c r="AY71" t="s">
        <v>8369</v>
      </c>
      <c r="AZ71" t="s">
        <v>7179</v>
      </c>
      <c r="BA71" s="28" t="s">
        <v>2288</v>
      </c>
      <c r="BB71" s="28" t="s">
        <v>2749</v>
      </c>
      <c r="BC71" t="s">
        <v>8370</v>
      </c>
      <c r="BD71" s="28" t="s">
        <v>7811</v>
      </c>
      <c r="BE71" s="28" t="s">
        <v>8492</v>
      </c>
      <c r="BF71" s="28" t="s">
        <v>7189</v>
      </c>
      <c r="BG71" s="28" t="s">
        <v>7282</v>
      </c>
      <c r="BH71" s="28" t="s">
        <v>8491</v>
      </c>
      <c r="BI71" s="28" t="s">
        <v>109</v>
      </c>
      <c r="BJ71" s="28" t="s">
        <v>129</v>
      </c>
      <c r="BK71">
        <v>100</v>
      </c>
      <c r="BL71" s="28" t="s">
        <v>166</v>
      </c>
      <c r="BM71" s="62">
        <v>44972</v>
      </c>
      <c r="BN71" s="120">
        <v>45337</v>
      </c>
      <c r="BO71" t="s">
        <v>133</v>
      </c>
      <c r="BP71" s="28" t="s">
        <v>2287</v>
      </c>
      <c r="BQ71" s="28" t="s">
        <v>110</v>
      </c>
      <c r="BR71" s="28" t="s">
        <v>109</v>
      </c>
      <c r="BS71" s="120">
        <v>46068</v>
      </c>
      <c r="BT71" s="28" t="s">
        <v>192</v>
      </c>
      <c r="BU71" s="28" t="s">
        <v>7019</v>
      </c>
      <c r="BV71" s="28" t="s">
        <v>6959</v>
      </c>
      <c r="BW71" s="28" t="s">
        <v>109</v>
      </c>
      <c r="BX71" s="28" t="s">
        <v>109</v>
      </c>
      <c r="BY71" s="28" t="s">
        <v>110</v>
      </c>
      <c r="BZ71" t="s">
        <v>109</v>
      </c>
      <c r="CA71" t="s">
        <v>110</v>
      </c>
      <c r="CB71" t="s">
        <v>2752</v>
      </c>
      <c r="CC71" s="28" t="s">
        <v>136</v>
      </c>
      <c r="CD71" s="28" t="s">
        <v>109</v>
      </c>
      <c r="CE71" s="28" t="s">
        <v>110</v>
      </c>
      <c r="CF71" s="28" t="s">
        <v>110</v>
      </c>
      <c r="CG71" s="28" t="s">
        <v>110</v>
      </c>
      <c r="CH71" s="28" t="s">
        <v>110</v>
      </c>
      <c r="CI71" t="s">
        <v>956</v>
      </c>
      <c r="CJ71">
        <v>1</v>
      </c>
      <c r="CK71">
        <v>1</v>
      </c>
      <c r="CL71" s="28">
        <v>1</v>
      </c>
      <c r="CM71" t="s">
        <v>114</v>
      </c>
      <c r="CN71">
        <v>23005</v>
      </c>
      <c r="CO71" s="28" t="s">
        <v>110</v>
      </c>
      <c r="CP71" s="28" t="s">
        <v>6520</v>
      </c>
      <c r="CQ71" t="s">
        <v>110</v>
      </c>
      <c r="CR71" t="s">
        <v>109</v>
      </c>
      <c r="CS71" t="s">
        <v>5616</v>
      </c>
      <c r="CT71" s="28"/>
      <c r="CU71" s="62">
        <v>43797</v>
      </c>
      <c r="CV71" s="28" t="s">
        <v>144</v>
      </c>
      <c r="CW71" t="s">
        <v>144</v>
      </c>
      <c r="CX71" t="s">
        <v>114</v>
      </c>
      <c r="CY71" t="s">
        <v>109</v>
      </c>
      <c r="CZ71" t="s">
        <v>114</v>
      </c>
      <c r="DA71" t="s">
        <v>109</v>
      </c>
      <c r="DB71">
        <v>2023</v>
      </c>
      <c r="DC71" s="1">
        <v>44965</v>
      </c>
      <c r="DD71">
        <v>2</v>
      </c>
      <c r="DE71">
        <v>7</v>
      </c>
      <c r="DF71" s="1">
        <v>44963</v>
      </c>
      <c r="DG71" t="s">
        <v>16314</v>
      </c>
      <c r="DH71" t="s">
        <v>16307</v>
      </c>
      <c r="DI71" t="s">
        <v>8486</v>
      </c>
      <c r="DJ71" t="s">
        <v>7185</v>
      </c>
      <c r="DK71" t="s">
        <v>7812</v>
      </c>
      <c r="DL71" t="s">
        <v>7199</v>
      </c>
      <c r="DM71" t="s">
        <v>7200</v>
      </c>
      <c r="DN71" t="s">
        <v>110</v>
      </c>
      <c r="DO71" s="28" t="s">
        <v>110</v>
      </c>
      <c r="DP71" s="28" t="s">
        <v>58</v>
      </c>
      <c r="DQ71" s="28" t="s">
        <v>110</v>
      </c>
      <c r="DR71" s="28" t="s">
        <v>8493</v>
      </c>
      <c r="DS71" s="28" t="s">
        <v>8494</v>
      </c>
      <c r="DT71" s="28" t="s">
        <v>8495</v>
      </c>
      <c r="DU71" s="28" t="s">
        <v>2753</v>
      </c>
      <c r="EO71" s="54"/>
      <c r="EP71" s="55"/>
    </row>
    <row r="72" spans="2:146">
      <c r="B72" s="28">
        <v>397</v>
      </c>
      <c r="C72" s="120">
        <v>44960</v>
      </c>
      <c r="D72" s="28" t="s">
        <v>109</v>
      </c>
      <c r="E72" t="s">
        <v>7811</v>
      </c>
      <c r="F72" s="28" t="s">
        <v>8499</v>
      </c>
      <c r="G72" s="28" t="s">
        <v>209</v>
      </c>
      <c r="H72" s="28" t="s">
        <v>378</v>
      </c>
      <c r="I72" s="28" t="s">
        <v>212</v>
      </c>
      <c r="J72">
        <v>2</v>
      </c>
      <c r="K72" s="28" t="s">
        <v>6563</v>
      </c>
      <c r="L72" s="28" t="s">
        <v>108</v>
      </c>
      <c r="M72" s="28" t="s">
        <v>111</v>
      </c>
      <c r="N72" s="28">
        <v>5.6</v>
      </c>
      <c r="O72" s="28" t="s">
        <v>126</v>
      </c>
      <c r="P72" s="28" t="s">
        <v>2108</v>
      </c>
      <c r="Q72" s="28" t="s">
        <v>1469</v>
      </c>
      <c r="R72" s="28" t="s">
        <v>2108</v>
      </c>
      <c r="S72" s="28" t="s">
        <v>110</v>
      </c>
      <c r="T72" s="28" t="s">
        <v>1131</v>
      </c>
      <c r="U72" s="28" t="s">
        <v>205</v>
      </c>
      <c r="V72" s="28" t="s">
        <v>7811</v>
      </c>
      <c r="W72" s="28" t="s">
        <v>166</v>
      </c>
      <c r="X72" t="s">
        <v>109</v>
      </c>
      <c r="Y72" s="28" t="s">
        <v>109</v>
      </c>
      <c r="Z72" s="28" t="s">
        <v>6928</v>
      </c>
      <c r="AA72" s="28" t="s">
        <v>110</v>
      </c>
      <c r="AB72" s="28" t="s">
        <v>110</v>
      </c>
      <c r="AC72" s="28" t="s">
        <v>110</v>
      </c>
      <c r="AD72" t="s">
        <v>5342</v>
      </c>
      <c r="AE72" s="28" t="s">
        <v>2767</v>
      </c>
      <c r="AF72" s="28" t="s">
        <v>403</v>
      </c>
      <c r="AG72" s="28" t="s">
        <v>124</v>
      </c>
      <c r="AH72" s="28" t="s">
        <v>173</v>
      </c>
      <c r="AI72" s="28" t="s">
        <v>174</v>
      </c>
      <c r="AJ72" s="28" t="s">
        <v>6358</v>
      </c>
      <c r="AK72" s="28" t="s">
        <v>110</v>
      </c>
      <c r="AL72" s="28" t="s">
        <v>110</v>
      </c>
      <c r="AM72">
        <v>83615</v>
      </c>
      <c r="AN72" s="28">
        <v>0.82</v>
      </c>
      <c r="AO72" s="28">
        <v>5.6</v>
      </c>
      <c r="AP72" s="28">
        <v>6.468</v>
      </c>
      <c r="AQ72" s="28" t="s">
        <v>141</v>
      </c>
      <c r="AR72" t="s">
        <v>140</v>
      </c>
      <c r="AS72" t="s">
        <v>5690</v>
      </c>
      <c r="AT72" t="s">
        <v>205</v>
      </c>
      <c r="AU72" s="28" t="s">
        <v>510</v>
      </c>
      <c r="AV72" t="s">
        <v>7184</v>
      </c>
      <c r="AW72" t="s">
        <v>7180</v>
      </c>
      <c r="AX72" t="s">
        <v>16306</v>
      </c>
      <c r="AY72" t="s">
        <v>8369</v>
      </c>
      <c r="AZ72" t="s">
        <v>7179</v>
      </c>
      <c r="BA72" s="28" t="s">
        <v>8502</v>
      </c>
      <c r="BB72" s="28" t="s">
        <v>2768</v>
      </c>
      <c r="BC72" t="s">
        <v>8370</v>
      </c>
      <c r="BD72" s="28" t="s">
        <v>7811</v>
      </c>
      <c r="BE72" s="28" t="s">
        <v>7945</v>
      </c>
      <c r="BF72" s="28" t="s">
        <v>7189</v>
      </c>
      <c r="BG72" s="28" t="s">
        <v>7219</v>
      </c>
      <c r="BH72" s="28" t="s">
        <v>8500</v>
      </c>
      <c r="BI72" s="28" t="s">
        <v>109</v>
      </c>
      <c r="BJ72" s="28" t="s">
        <v>129</v>
      </c>
      <c r="BK72">
        <v>100</v>
      </c>
      <c r="BL72" s="28" t="s">
        <v>166</v>
      </c>
      <c r="BM72" s="62">
        <v>44965</v>
      </c>
      <c r="BN72" s="120">
        <v>45330</v>
      </c>
      <c r="BO72" t="s">
        <v>133</v>
      </c>
      <c r="BP72" s="28" t="s">
        <v>2769</v>
      </c>
      <c r="BQ72" s="28" t="s">
        <v>110</v>
      </c>
      <c r="BR72" s="28" t="s">
        <v>109</v>
      </c>
      <c r="BS72" s="120">
        <v>46056</v>
      </c>
      <c r="BT72" s="28" t="s">
        <v>192</v>
      </c>
      <c r="BU72" s="28" t="s">
        <v>7063</v>
      </c>
      <c r="BV72" s="28" t="s">
        <v>214</v>
      </c>
      <c r="BW72" s="28" t="s">
        <v>109</v>
      </c>
      <c r="BX72" s="28" t="s">
        <v>109</v>
      </c>
      <c r="BY72" s="28" t="s">
        <v>110</v>
      </c>
      <c r="BZ72" t="s">
        <v>109</v>
      </c>
      <c r="CA72" t="s">
        <v>110</v>
      </c>
      <c r="CB72" t="s">
        <v>1552</v>
      </c>
      <c r="CC72" s="28" t="s">
        <v>136</v>
      </c>
      <c r="CD72" s="28" t="s">
        <v>109</v>
      </c>
      <c r="CE72" s="28" t="s">
        <v>110</v>
      </c>
      <c r="CF72" s="28" t="s">
        <v>110</v>
      </c>
      <c r="CG72" s="28" t="s">
        <v>110</v>
      </c>
      <c r="CH72" s="28" t="s">
        <v>110</v>
      </c>
      <c r="CI72" t="s">
        <v>1767</v>
      </c>
      <c r="CJ72">
        <v>1</v>
      </c>
      <c r="CK72">
        <v>1</v>
      </c>
      <c r="CL72" s="28">
        <v>1</v>
      </c>
      <c r="CM72" t="s">
        <v>114</v>
      </c>
      <c r="CN72">
        <v>23004</v>
      </c>
      <c r="CO72" s="28" t="s">
        <v>110</v>
      </c>
      <c r="CP72" s="28" t="s">
        <v>6563</v>
      </c>
      <c r="CQ72" t="s">
        <v>110</v>
      </c>
      <c r="CR72" t="s">
        <v>109</v>
      </c>
      <c r="CS72" t="s">
        <v>5616</v>
      </c>
      <c r="CT72" s="28"/>
      <c r="CU72" s="62">
        <v>43692</v>
      </c>
      <c r="CV72" s="28" t="s">
        <v>144</v>
      </c>
      <c r="CW72" t="s">
        <v>144</v>
      </c>
      <c r="CX72" t="s">
        <v>114</v>
      </c>
      <c r="CY72" t="s">
        <v>109</v>
      </c>
      <c r="CZ72" t="s">
        <v>114</v>
      </c>
      <c r="DA72" t="s">
        <v>109</v>
      </c>
      <c r="DB72">
        <v>2023</v>
      </c>
      <c r="DC72" s="1">
        <v>44960</v>
      </c>
      <c r="DD72">
        <v>2</v>
      </c>
      <c r="DE72">
        <v>6</v>
      </c>
      <c r="DF72" s="1">
        <v>44956</v>
      </c>
      <c r="DG72" t="s">
        <v>16315</v>
      </c>
      <c r="DH72" t="s">
        <v>16307</v>
      </c>
      <c r="DI72" t="s">
        <v>8501</v>
      </c>
      <c r="DJ72" t="s">
        <v>7185</v>
      </c>
      <c r="DK72" t="s">
        <v>7812</v>
      </c>
      <c r="DL72" t="s">
        <v>7199</v>
      </c>
      <c r="DM72" t="s">
        <v>7200</v>
      </c>
      <c r="DN72" t="s">
        <v>110</v>
      </c>
      <c r="DO72" s="28" t="s">
        <v>110</v>
      </c>
      <c r="DP72" s="28" t="s">
        <v>58</v>
      </c>
      <c r="DQ72" s="28" t="s">
        <v>110</v>
      </c>
      <c r="DR72" s="28" t="s">
        <v>8503</v>
      </c>
      <c r="DS72" s="28" t="s">
        <v>8504</v>
      </c>
      <c r="DT72" s="28" t="s">
        <v>8505</v>
      </c>
      <c r="DU72" s="28" t="s">
        <v>2771</v>
      </c>
      <c r="EO72" s="54"/>
      <c r="EP72" s="55"/>
    </row>
    <row r="73" spans="2:146">
      <c r="B73" s="28">
        <v>396</v>
      </c>
      <c r="C73" s="120">
        <v>44938</v>
      </c>
      <c r="D73" s="28" t="s">
        <v>109</v>
      </c>
      <c r="E73" t="s">
        <v>7811</v>
      </c>
      <c r="F73" s="28" t="s">
        <v>7013</v>
      </c>
      <c r="G73" s="28" t="s">
        <v>209</v>
      </c>
      <c r="H73" s="28" t="s">
        <v>378</v>
      </c>
      <c r="I73" s="28" t="s">
        <v>6939</v>
      </c>
      <c r="J73">
        <v>1</v>
      </c>
      <c r="K73" s="28" t="s">
        <v>6130</v>
      </c>
      <c r="L73" s="28" t="s">
        <v>108</v>
      </c>
      <c r="M73" s="28" t="s">
        <v>111</v>
      </c>
      <c r="N73" s="28">
        <v>6</v>
      </c>
      <c r="O73" s="28" t="s">
        <v>126</v>
      </c>
      <c r="P73" s="28" t="s">
        <v>671</v>
      </c>
      <c r="Q73" s="28" t="s">
        <v>110</v>
      </c>
      <c r="R73" s="28" t="s">
        <v>671</v>
      </c>
      <c r="S73" s="28" t="s">
        <v>110</v>
      </c>
      <c r="T73" s="28" t="s">
        <v>110</v>
      </c>
      <c r="U73" s="28" t="s">
        <v>205</v>
      </c>
      <c r="V73" s="28" t="s">
        <v>7811</v>
      </c>
      <c r="W73" s="28" t="s">
        <v>166</v>
      </c>
      <c r="X73" t="s">
        <v>109</v>
      </c>
      <c r="Y73" s="28" t="s">
        <v>109</v>
      </c>
      <c r="Z73" s="28" t="s">
        <v>6928</v>
      </c>
      <c r="AA73" s="28" t="s">
        <v>110</v>
      </c>
      <c r="AB73" s="28" t="s">
        <v>110</v>
      </c>
      <c r="AC73" s="28" t="s">
        <v>110</v>
      </c>
      <c r="AD73" t="s">
        <v>114</v>
      </c>
      <c r="AE73" s="28" t="s">
        <v>613</v>
      </c>
      <c r="AF73" s="28" t="s">
        <v>108</v>
      </c>
      <c r="AG73" s="28" t="s">
        <v>161</v>
      </c>
      <c r="AH73" s="28" t="s">
        <v>580</v>
      </c>
      <c r="AI73" s="28" t="s">
        <v>615</v>
      </c>
      <c r="AJ73" s="28" t="s">
        <v>110</v>
      </c>
      <c r="AK73" s="28" t="s">
        <v>110</v>
      </c>
      <c r="AL73" s="28" t="s">
        <v>110</v>
      </c>
      <c r="AM73">
        <v>221887</v>
      </c>
      <c r="AN73" s="28">
        <v>0.89</v>
      </c>
      <c r="AO73" s="28">
        <v>6</v>
      </c>
      <c r="AP73" s="28">
        <v>6.9539999999999997</v>
      </c>
      <c r="AQ73" s="28" t="s">
        <v>5363</v>
      </c>
      <c r="AR73" t="s">
        <v>5362</v>
      </c>
      <c r="AS73" t="s">
        <v>5366</v>
      </c>
      <c r="AT73" t="s">
        <v>205</v>
      </c>
      <c r="AU73" s="28" t="s">
        <v>510</v>
      </c>
      <c r="AV73" t="s">
        <v>7184</v>
      </c>
      <c r="AW73" t="s">
        <v>7180</v>
      </c>
      <c r="AX73" t="s">
        <v>16306</v>
      </c>
      <c r="AY73" t="s">
        <v>8506</v>
      </c>
      <c r="AZ73" t="s">
        <v>110</v>
      </c>
      <c r="BA73" s="28" t="s">
        <v>8120</v>
      </c>
      <c r="BB73" s="28" t="s">
        <v>2813</v>
      </c>
      <c r="BC73" t="s">
        <v>8508</v>
      </c>
      <c r="BD73" s="28" t="s">
        <v>7811</v>
      </c>
      <c r="BE73" s="28" t="s">
        <v>8544</v>
      </c>
      <c r="BF73" s="28" t="s">
        <v>7189</v>
      </c>
      <c r="BG73" s="28" t="s">
        <v>7219</v>
      </c>
      <c r="BH73" s="28" t="s">
        <v>8543</v>
      </c>
      <c r="BI73" s="28" t="s">
        <v>109</v>
      </c>
      <c r="BJ73" s="28" t="s">
        <v>129</v>
      </c>
      <c r="BK73">
        <v>100</v>
      </c>
      <c r="BL73" s="28" t="s">
        <v>166</v>
      </c>
      <c r="BM73" s="62">
        <v>44943</v>
      </c>
      <c r="BN73" s="120">
        <v>45308</v>
      </c>
      <c r="BO73" t="s">
        <v>133</v>
      </c>
      <c r="BP73" s="28" t="s">
        <v>619</v>
      </c>
      <c r="BQ73" s="28" t="s">
        <v>110</v>
      </c>
      <c r="BR73" s="28" t="s">
        <v>109</v>
      </c>
      <c r="BS73" s="120">
        <v>46039</v>
      </c>
      <c r="BT73" s="28" t="s">
        <v>192</v>
      </c>
      <c r="BU73" s="28" t="s">
        <v>7013</v>
      </c>
      <c r="BV73" s="28" t="s">
        <v>109</v>
      </c>
      <c r="BW73" s="28" t="s">
        <v>109</v>
      </c>
      <c r="BX73" s="28" t="s">
        <v>109</v>
      </c>
      <c r="BY73" s="28" t="s">
        <v>110</v>
      </c>
      <c r="BZ73" t="s">
        <v>109</v>
      </c>
      <c r="CA73" t="s">
        <v>110</v>
      </c>
      <c r="CB73" t="s">
        <v>2815</v>
      </c>
      <c r="CC73" s="28" t="s">
        <v>136</v>
      </c>
      <c r="CD73" s="28" t="s">
        <v>109</v>
      </c>
      <c r="CE73" s="28" t="s">
        <v>110</v>
      </c>
      <c r="CF73" s="28" t="s">
        <v>110</v>
      </c>
      <c r="CG73" s="28" t="s">
        <v>110</v>
      </c>
      <c r="CH73" s="28" t="s">
        <v>110</v>
      </c>
      <c r="CI73" t="s">
        <v>276</v>
      </c>
      <c r="CJ73">
        <v>1</v>
      </c>
      <c r="CK73">
        <v>1</v>
      </c>
      <c r="CL73" s="28">
        <v>1</v>
      </c>
      <c r="CM73" t="s">
        <v>114</v>
      </c>
      <c r="CN73">
        <v>23002</v>
      </c>
      <c r="CO73" s="28" t="s">
        <v>110</v>
      </c>
      <c r="CP73" s="28" t="s">
        <v>6130</v>
      </c>
      <c r="CQ73" t="s">
        <v>5743</v>
      </c>
      <c r="CR73" t="s">
        <v>109</v>
      </c>
      <c r="CS73" t="s">
        <v>110</v>
      </c>
      <c r="CT73" s="28"/>
      <c r="CU73" s="62">
        <v>44938</v>
      </c>
      <c r="CV73" s="28" t="s">
        <v>558</v>
      </c>
      <c r="CW73" t="s">
        <v>558</v>
      </c>
      <c r="CX73" t="s">
        <v>114</v>
      </c>
      <c r="CY73" t="s">
        <v>109</v>
      </c>
      <c r="CZ73" t="s">
        <v>114</v>
      </c>
      <c r="DA73" t="s">
        <v>109</v>
      </c>
      <c r="DB73">
        <v>2023</v>
      </c>
      <c r="DC73" s="1">
        <v>44938</v>
      </c>
      <c r="DD73">
        <v>1</v>
      </c>
      <c r="DE73">
        <v>3</v>
      </c>
      <c r="DF73" s="1">
        <v>44935</v>
      </c>
      <c r="DG73" t="s">
        <v>16317</v>
      </c>
      <c r="DH73" t="s">
        <v>16307</v>
      </c>
      <c r="DI73" t="s">
        <v>8519</v>
      </c>
      <c r="DJ73" t="s">
        <v>7185</v>
      </c>
      <c r="DK73" t="s">
        <v>7812</v>
      </c>
      <c r="DL73" t="s">
        <v>7188</v>
      </c>
      <c r="DM73" t="s">
        <v>110</v>
      </c>
      <c r="DN73" t="s">
        <v>110</v>
      </c>
      <c r="DO73" s="28" t="s">
        <v>110</v>
      </c>
      <c r="DP73" s="28" t="s">
        <v>58</v>
      </c>
      <c r="DQ73" s="28" t="s">
        <v>110</v>
      </c>
      <c r="DR73" s="28" t="s">
        <v>8545</v>
      </c>
      <c r="DS73" s="28" t="s">
        <v>8541</v>
      </c>
      <c r="DT73" s="28" t="s">
        <v>8546</v>
      </c>
      <c r="DU73" s="28" t="s">
        <v>2816</v>
      </c>
      <c r="EO73" s="54"/>
      <c r="EP73" s="55"/>
    </row>
    <row r="74" spans="2:146">
      <c r="B74" s="28">
        <v>395</v>
      </c>
      <c r="C74" s="120">
        <v>44938</v>
      </c>
      <c r="D74" s="28" t="s">
        <v>109</v>
      </c>
      <c r="E74" t="s">
        <v>109</v>
      </c>
      <c r="F74" s="28" t="s">
        <v>8557</v>
      </c>
      <c r="G74" s="28" t="s">
        <v>226</v>
      </c>
      <c r="H74" s="28" t="s">
        <v>378</v>
      </c>
      <c r="I74" s="28" t="s">
        <v>212</v>
      </c>
      <c r="J74">
        <v>1</v>
      </c>
      <c r="K74" s="28" t="s">
        <v>6674</v>
      </c>
      <c r="L74" s="28" t="s">
        <v>108</v>
      </c>
      <c r="M74" s="28" t="s">
        <v>162</v>
      </c>
      <c r="N74" s="28">
        <v>1.9</v>
      </c>
      <c r="O74" s="28" t="s">
        <v>126</v>
      </c>
      <c r="P74" s="28" t="s">
        <v>1286</v>
      </c>
      <c r="Q74" s="28" t="s">
        <v>110</v>
      </c>
      <c r="R74" s="28" t="s">
        <v>110</v>
      </c>
      <c r="S74" s="28" t="s">
        <v>110</v>
      </c>
      <c r="T74" s="28" t="s">
        <v>110</v>
      </c>
      <c r="U74" s="28" t="s">
        <v>180</v>
      </c>
      <c r="V74" s="28" t="s">
        <v>110</v>
      </c>
      <c r="W74" s="28" t="s">
        <v>131</v>
      </c>
      <c r="X74" t="s">
        <v>109</v>
      </c>
      <c r="Y74" s="28" t="s">
        <v>109</v>
      </c>
      <c r="Z74" s="28" t="s">
        <v>6928</v>
      </c>
      <c r="AA74" s="28" t="s">
        <v>110</v>
      </c>
      <c r="AB74" s="28" t="s">
        <v>110</v>
      </c>
      <c r="AC74" s="28" t="s">
        <v>110</v>
      </c>
      <c r="AD74" t="s">
        <v>5342</v>
      </c>
      <c r="AE74" s="28" t="s">
        <v>2837</v>
      </c>
      <c r="AF74" s="28" t="s">
        <v>108</v>
      </c>
      <c r="AG74" s="28" t="s">
        <v>161</v>
      </c>
      <c r="AH74" s="28" t="s">
        <v>5385</v>
      </c>
      <c r="AI74" s="28" t="s">
        <v>5386</v>
      </c>
      <c r="AJ74" s="28" t="s">
        <v>110</v>
      </c>
      <c r="AK74" s="28" t="s">
        <v>110</v>
      </c>
      <c r="AL74" s="28" t="s">
        <v>110</v>
      </c>
      <c r="AM74">
        <v>1000</v>
      </c>
      <c r="AN74" s="28">
        <v>1.9</v>
      </c>
      <c r="AO74" s="28">
        <v>12.79</v>
      </c>
      <c r="AP74" s="28">
        <v>14.837</v>
      </c>
      <c r="AQ74" s="28" t="s">
        <v>141</v>
      </c>
      <c r="AR74" t="s">
        <v>5545</v>
      </c>
      <c r="AS74" t="s">
        <v>110</v>
      </c>
      <c r="AT74" t="s">
        <v>180</v>
      </c>
      <c r="AU74" s="28" t="s">
        <v>510</v>
      </c>
      <c r="AV74" t="s">
        <v>7184</v>
      </c>
      <c r="AW74" t="s">
        <v>7180</v>
      </c>
      <c r="AX74" t="s">
        <v>16306</v>
      </c>
      <c r="AY74" t="s">
        <v>8506</v>
      </c>
      <c r="AZ74" t="s">
        <v>7179</v>
      </c>
      <c r="BA74" s="28" t="s">
        <v>8559</v>
      </c>
      <c r="BB74" s="28" t="s">
        <v>2838</v>
      </c>
      <c r="BC74" t="s">
        <v>8508</v>
      </c>
      <c r="BD74" s="28" t="s">
        <v>7213</v>
      </c>
      <c r="BE74" s="28" t="s">
        <v>8560</v>
      </c>
      <c r="BF74" s="28" t="s">
        <v>7189</v>
      </c>
      <c r="BG74" s="28" t="s">
        <v>7282</v>
      </c>
      <c r="BH74" s="28" t="s">
        <v>8558</v>
      </c>
      <c r="BI74" s="28" t="s">
        <v>109</v>
      </c>
      <c r="BJ74" s="28" t="s">
        <v>129</v>
      </c>
      <c r="BK74">
        <v>97.57</v>
      </c>
      <c r="BL74" s="28" t="s">
        <v>131</v>
      </c>
      <c r="BM74" s="62">
        <v>44827</v>
      </c>
      <c r="BN74" s="120">
        <v>45008</v>
      </c>
      <c r="BO74" t="s">
        <v>430</v>
      </c>
      <c r="BP74" s="28" t="s">
        <v>2839</v>
      </c>
      <c r="BQ74" s="28" t="s">
        <v>110</v>
      </c>
      <c r="BR74" s="28" t="s">
        <v>109</v>
      </c>
      <c r="BS74" s="120">
        <v>45923</v>
      </c>
      <c r="BT74" s="28" t="s">
        <v>132</v>
      </c>
      <c r="BU74" s="28" t="s">
        <v>7066</v>
      </c>
      <c r="BV74" s="28" t="s">
        <v>6930</v>
      </c>
      <c r="BW74" s="28" t="s">
        <v>109</v>
      </c>
      <c r="BX74" s="28" t="s">
        <v>109</v>
      </c>
      <c r="BY74" s="28" t="s">
        <v>110</v>
      </c>
      <c r="BZ74" t="s">
        <v>109</v>
      </c>
      <c r="CA74" t="s">
        <v>110</v>
      </c>
      <c r="CB74" t="s">
        <v>109</v>
      </c>
      <c r="CC74" s="28" t="s">
        <v>136</v>
      </c>
      <c r="CD74" s="28" t="s">
        <v>109</v>
      </c>
      <c r="CE74" s="28" t="s">
        <v>110</v>
      </c>
      <c r="CF74" s="28" t="s">
        <v>110</v>
      </c>
      <c r="CG74" s="28" t="s">
        <v>110</v>
      </c>
      <c r="CH74" s="28" t="s">
        <v>110</v>
      </c>
      <c r="CI74" t="s">
        <v>126</v>
      </c>
      <c r="CJ74">
        <v>1</v>
      </c>
      <c r="CK74">
        <v>1</v>
      </c>
      <c r="CL74" s="28">
        <v>1</v>
      </c>
      <c r="CM74" t="s">
        <v>114</v>
      </c>
      <c r="CN74">
        <v>23003</v>
      </c>
      <c r="CO74" s="28" t="s">
        <v>110</v>
      </c>
      <c r="CP74" s="28" t="s">
        <v>6674</v>
      </c>
      <c r="CQ74" t="s">
        <v>110</v>
      </c>
      <c r="CR74" t="s">
        <v>109</v>
      </c>
      <c r="CS74" t="s">
        <v>109</v>
      </c>
      <c r="CT74" s="28"/>
      <c r="CU74" s="62">
        <v>43123</v>
      </c>
      <c r="CV74" s="28" t="s">
        <v>198</v>
      </c>
      <c r="CW74" t="s">
        <v>5545</v>
      </c>
      <c r="CX74" t="s">
        <v>114</v>
      </c>
      <c r="CY74" t="s">
        <v>109</v>
      </c>
      <c r="CZ74" t="s">
        <v>114</v>
      </c>
      <c r="DA74" t="s">
        <v>109</v>
      </c>
      <c r="DB74">
        <v>2023</v>
      </c>
      <c r="DC74" s="1">
        <v>44938</v>
      </c>
      <c r="DD74">
        <v>1</v>
      </c>
      <c r="DE74">
        <v>3</v>
      </c>
      <c r="DF74" s="1">
        <v>44935</v>
      </c>
      <c r="DG74" t="s">
        <v>16317</v>
      </c>
      <c r="DH74" t="s">
        <v>16307</v>
      </c>
      <c r="DI74" t="s">
        <v>8519</v>
      </c>
      <c r="DJ74" t="s">
        <v>7185</v>
      </c>
      <c r="DK74" t="s">
        <v>7187</v>
      </c>
      <c r="DL74" t="s">
        <v>7188</v>
      </c>
      <c r="DM74" t="s">
        <v>110</v>
      </c>
      <c r="DN74" t="s">
        <v>2837</v>
      </c>
      <c r="DO74" s="28" t="s">
        <v>110</v>
      </c>
      <c r="DP74" s="28" t="s">
        <v>57</v>
      </c>
      <c r="DQ74" s="28" t="s">
        <v>110</v>
      </c>
      <c r="DR74" s="28" t="s">
        <v>8561</v>
      </c>
      <c r="DS74" s="28" t="s">
        <v>8541</v>
      </c>
      <c r="DT74" s="28" t="s">
        <v>8562</v>
      </c>
      <c r="DU74" s="28" t="s">
        <v>2841</v>
      </c>
      <c r="EO74" s="54"/>
      <c r="EP74" s="55"/>
    </row>
    <row r="75" spans="2:146">
      <c r="B75" s="28">
        <v>394</v>
      </c>
      <c r="C75" s="120">
        <v>44936</v>
      </c>
      <c r="D75" s="28" t="s">
        <v>206</v>
      </c>
      <c r="E75" t="s">
        <v>7207</v>
      </c>
      <c r="F75" s="28" t="s">
        <v>7068</v>
      </c>
      <c r="G75" s="28" t="s">
        <v>226</v>
      </c>
      <c r="H75" s="28" t="s">
        <v>378</v>
      </c>
      <c r="I75" s="28" t="s">
        <v>6939</v>
      </c>
      <c r="J75">
        <v>2</v>
      </c>
      <c r="K75" s="28" t="s">
        <v>8583</v>
      </c>
      <c r="L75" s="28" t="s">
        <v>2887</v>
      </c>
      <c r="M75" s="28" t="s">
        <v>111</v>
      </c>
      <c r="N75" s="28">
        <v>20</v>
      </c>
      <c r="O75" s="28" t="s">
        <v>276</v>
      </c>
      <c r="P75" s="28" t="s">
        <v>2252</v>
      </c>
      <c r="Q75" s="28" t="s">
        <v>1883</v>
      </c>
      <c r="R75" s="28" t="s">
        <v>2252</v>
      </c>
      <c r="S75" s="28" t="s">
        <v>110</v>
      </c>
      <c r="T75" s="28" t="s">
        <v>1325</v>
      </c>
      <c r="U75" s="28" t="s">
        <v>205</v>
      </c>
      <c r="V75" s="28" t="s">
        <v>7246</v>
      </c>
      <c r="W75" s="28" t="s">
        <v>131</v>
      </c>
      <c r="X75" t="s">
        <v>109</v>
      </c>
      <c r="Y75" s="28" t="s">
        <v>109</v>
      </c>
      <c r="Z75" s="28" t="s">
        <v>7279</v>
      </c>
      <c r="AA75" s="28" t="s">
        <v>110</v>
      </c>
      <c r="AB75" s="28" t="s">
        <v>110</v>
      </c>
      <c r="AC75" s="28" t="s">
        <v>110</v>
      </c>
      <c r="AD75" t="s">
        <v>5342</v>
      </c>
      <c r="AE75" s="28" t="s">
        <v>2885</v>
      </c>
      <c r="AF75" s="28" t="s">
        <v>2887</v>
      </c>
      <c r="AG75" s="28" t="s">
        <v>161</v>
      </c>
      <c r="AH75" s="28" t="s">
        <v>694</v>
      </c>
      <c r="AI75" s="28" t="s">
        <v>5730</v>
      </c>
      <c r="AJ75" s="28" t="s">
        <v>110</v>
      </c>
      <c r="AK75" s="28" t="s">
        <v>110</v>
      </c>
      <c r="AL75" s="28" t="s">
        <v>110</v>
      </c>
      <c r="AM75">
        <v>0</v>
      </c>
      <c r="AN75" s="28">
        <v>2.96</v>
      </c>
      <c r="AO75" s="28">
        <v>20</v>
      </c>
      <c r="AP75" s="28">
        <v>23</v>
      </c>
      <c r="AQ75" s="28" t="s">
        <v>5370</v>
      </c>
      <c r="AR75" t="s">
        <v>5362</v>
      </c>
      <c r="AS75" t="s">
        <v>559</v>
      </c>
      <c r="AT75" t="s">
        <v>205</v>
      </c>
      <c r="AU75" s="28" t="s">
        <v>530</v>
      </c>
      <c r="AV75" t="s">
        <v>7197</v>
      </c>
      <c r="AW75" t="s">
        <v>7180</v>
      </c>
      <c r="AX75" t="s">
        <v>16306</v>
      </c>
      <c r="AY75" t="s">
        <v>8506</v>
      </c>
      <c r="AZ75" t="s">
        <v>110</v>
      </c>
      <c r="BA75" s="28" t="s">
        <v>8587</v>
      </c>
      <c r="BB75" s="28" t="s">
        <v>2886</v>
      </c>
      <c r="BC75" t="s">
        <v>8508</v>
      </c>
      <c r="BD75" s="28" t="s">
        <v>7246</v>
      </c>
      <c r="BE75" s="28" t="s">
        <v>7460</v>
      </c>
      <c r="BF75" s="28" t="s">
        <v>7244</v>
      </c>
      <c r="BG75" s="28" t="s">
        <v>7282</v>
      </c>
      <c r="BH75" s="28" t="s">
        <v>8586</v>
      </c>
      <c r="BI75" s="28" t="s">
        <v>109</v>
      </c>
      <c r="BJ75" s="28" t="s">
        <v>129</v>
      </c>
      <c r="BK75">
        <v>100</v>
      </c>
      <c r="BL75" s="28" t="s">
        <v>131</v>
      </c>
      <c r="BM75" s="62">
        <v>44943</v>
      </c>
      <c r="BN75" s="120">
        <v>45124</v>
      </c>
      <c r="BO75" t="s">
        <v>133</v>
      </c>
      <c r="BP75" s="28" t="s">
        <v>2888</v>
      </c>
      <c r="BQ75" s="28" t="s">
        <v>110</v>
      </c>
      <c r="BR75" s="28" t="s">
        <v>246</v>
      </c>
      <c r="BS75" s="120">
        <v>45674</v>
      </c>
      <c r="BT75" s="28" t="s">
        <v>132</v>
      </c>
      <c r="BU75" s="28" t="s">
        <v>7068</v>
      </c>
      <c r="BV75" s="28" t="s">
        <v>109</v>
      </c>
      <c r="BW75" s="28" t="s">
        <v>109</v>
      </c>
      <c r="BX75" s="28" t="s">
        <v>109</v>
      </c>
      <c r="BY75" s="28" t="s">
        <v>110</v>
      </c>
      <c r="BZ75" t="s">
        <v>109</v>
      </c>
      <c r="CA75" t="s">
        <v>110</v>
      </c>
      <c r="CB75" t="s">
        <v>2890</v>
      </c>
      <c r="CC75" s="28" t="s">
        <v>136</v>
      </c>
      <c r="CD75" s="28" t="s">
        <v>109</v>
      </c>
      <c r="CE75" s="28" t="s">
        <v>8584</v>
      </c>
      <c r="CF75" s="28" t="s">
        <v>8585</v>
      </c>
      <c r="CG75" s="28" t="s">
        <v>209</v>
      </c>
      <c r="CH75" s="28" t="s">
        <v>110</v>
      </c>
      <c r="CI75" t="s">
        <v>149</v>
      </c>
      <c r="CJ75">
        <v>1</v>
      </c>
      <c r="CK75">
        <v>1</v>
      </c>
      <c r="CL75" s="28">
        <v>1</v>
      </c>
      <c r="CM75" t="s">
        <v>114</v>
      </c>
      <c r="CN75">
        <v>23001</v>
      </c>
      <c r="CO75" s="28" t="s">
        <v>110</v>
      </c>
      <c r="CP75" s="28" t="s">
        <v>6815</v>
      </c>
      <c r="CQ75" t="s">
        <v>5652</v>
      </c>
      <c r="CR75" t="s">
        <v>5642</v>
      </c>
      <c r="CS75" t="s">
        <v>110</v>
      </c>
      <c r="CT75" s="28"/>
      <c r="CU75" s="62">
        <v>42138</v>
      </c>
      <c r="CV75" s="28" t="s">
        <v>558</v>
      </c>
      <c r="CW75" t="s">
        <v>558</v>
      </c>
      <c r="CX75" t="s">
        <v>114</v>
      </c>
      <c r="CY75" t="s">
        <v>109</v>
      </c>
      <c r="CZ75" t="s">
        <v>114</v>
      </c>
      <c r="DA75" t="s">
        <v>109</v>
      </c>
      <c r="DB75">
        <v>2023</v>
      </c>
      <c r="DC75" s="1">
        <v>44936</v>
      </c>
      <c r="DD75">
        <v>1</v>
      </c>
      <c r="DE75">
        <v>3</v>
      </c>
      <c r="DF75" s="1">
        <v>44935</v>
      </c>
      <c r="DG75" t="s">
        <v>16317</v>
      </c>
      <c r="DH75" t="s">
        <v>16307</v>
      </c>
      <c r="DI75" t="s">
        <v>8519</v>
      </c>
      <c r="DJ75" t="s">
        <v>7185</v>
      </c>
      <c r="DK75" t="s">
        <v>7243</v>
      </c>
      <c r="DL75" t="s">
        <v>7199</v>
      </c>
      <c r="DM75" t="s">
        <v>7280</v>
      </c>
      <c r="DN75" t="s">
        <v>110</v>
      </c>
      <c r="DO75" s="28" t="s">
        <v>110</v>
      </c>
      <c r="DP75" s="28" t="s">
        <v>58</v>
      </c>
      <c r="DQ75" s="28" t="s">
        <v>206</v>
      </c>
      <c r="DR75" s="28" t="s">
        <v>8588</v>
      </c>
      <c r="DS75" s="28" t="s">
        <v>8579</v>
      </c>
      <c r="DT75" s="28" t="s">
        <v>8589</v>
      </c>
      <c r="DU75" s="28" t="s">
        <v>2891</v>
      </c>
      <c r="EO75" s="54"/>
      <c r="EP75" s="55"/>
    </row>
    <row r="76" spans="2:146">
      <c r="B76" s="28">
        <v>393</v>
      </c>
      <c r="C76" s="120">
        <v>44915</v>
      </c>
      <c r="D76" s="28" t="s">
        <v>109</v>
      </c>
      <c r="E76" t="s">
        <v>7811</v>
      </c>
      <c r="F76" s="28" t="s">
        <v>7070</v>
      </c>
      <c r="G76" s="28" t="s">
        <v>226</v>
      </c>
      <c r="H76" s="28" t="s">
        <v>378</v>
      </c>
      <c r="I76" s="28" t="s">
        <v>379</v>
      </c>
      <c r="J76">
        <v>1</v>
      </c>
      <c r="K76" s="28" t="s">
        <v>8644</v>
      </c>
      <c r="L76" s="28" t="s">
        <v>108</v>
      </c>
      <c r="M76" s="28" t="s">
        <v>111</v>
      </c>
      <c r="N76" s="28">
        <v>9.6999999999999993</v>
      </c>
      <c r="O76" s="28" t="s">
        <v>126</v>
      </c>
      <c r="P76" s="28" t="s">
        <v>1296</v>
      </c>
      <c r="Q76" s="28" t="s">
        <v>110</v>
      </c>
      <c r="R76" s="28" t="s">
        <v>1296</v>
      </c>
      <c r="S76" s="28" t="s">
        <v>110</v>
      </c>
      <c r="T76" s="28" t="s">
        <v>110</v>
      </c>
      <c r="U76" s="28" t="s">
        <v>130</v>
      </c>
      <c r="V76" s="28" t="s">
        <v>7811</v>
      </c>
      <c r="W76" s="28" t="s">
        <v>166</v>
      </c>
      <c r="X76" t="s">
        <v>109</v>
      </c>
      <c r="Y76" s="28" t="s">
        <v>109</v>
      </c>
      <c r="Z76" s="28" t="s">
        <v>6928</v>
      </c>
      <c r="AA76" s="28" t="s">
        <v>110</v>
      </c>
      <c r="AB76" s="28" t="s">
        <v>110</v>
      </c>
      <c r="AC76" s="28" t="s">
        <v>110</v>
      </c>
      <c r="AD76" t="s">
        <v>114</v>
      </c>
      <c r="AE76" s="28" t="s">
        <v>2947</v>
      </c>
      <c r="AF76" s="28" t="s">
        <v>108</v>
      </c>
      <c r="AG76" s="28" t="s">
        <v>124</v>
      </c>
      <c r="AH76" s="28" t="s">
        <v>545</v>
      </c>
      <c r="AI76" s="28" t="s">
        <v>5795</v>
      </c>
      <c r="AJ76" s="28" t="s">
        <v>110</v>
      </c>
      <c r="AK76" s="28" t="s">
        <v>312</v>
      </c>
      <c r="AL76" s="28" t="s">
        <v>7259</v>
      </c>
      <c r="AM76">
        <v>15000</v>
      </c>
      <c r="AN76" s="28">
        <v>1.4</v>
      </c>
      <c r="AO76" s="28">
        <v>9.6999999999999993</v>
      </c>
      <c r="AP76" s="28">
        <v>10.845000000000001</v>
      </c>
      <c r="AQ76" s="28" t="s">
        <v>141</v>
      </c>
      <c r="AR76" t="s">
        <v>140</v>
      </c>
      <c r="AS76" t="s">
        <v>5690</v>
      </c>
      <c r="AT76" t="s">
        <v>130</v>
      </c>
      <c r="AU76" s="28" t="s">
        <v>510</v>
      </c>
      <c r="AV76" t="s">
        <v>7184</v>
      </c>
      <c r="AW76" t="s">
        <v>8615</v>
      </c>
      <c r="AX76" t="s">
        <v>16272</v>
      </c>
      <c r="AY76" t="s">
        <v>8616</v>
      </c>
      <c r="AZ76" t="s">
        <v>7179</v>
      </c>
      <c r="BA76" s="28" t="s">
        <v>8646</v>
      </c>
      <c r="BB76" s="28" t="s">
        <v>2948</v>
      </c>
      <c r="BC76" t="s">
        <v>8618</v>
      </c>
      <c r="BD76" s="28" t="s">
        <v>7811</v>
      </c>
      <c r="BE76" s="28" t="s">
        <v>8647</v>
      </c>
      <c r="BF76" s="28" t="s">
        <v>7189</v>
      </c>
      <c r="BG76" s="28" t="s">
        <v>7282</v>
      </c>
      <c r="BH76" s="28" t="s">
        <v>8645</v>
      </c>
      <c r="BI76" s="28" t="s">
        <v>109</v>
      </c>
      <c r="BJ76" s="28" t="s">
        <v>129</v>
      </c>
      <c r="BK76">
        <v>100</v>
      </c>
      <c r="BL76" s="28" t="s">
        <v>166</v>
      </c>
      <c r="BM76" s="62">
        <v>44918</v>
      </c>
      <c r="BN76" s="120">
        <v>45100</v>
      </c>
      <c r="BO76" t="s">
        <v>133</v>
      </c>
      <c r="BP76" s="28" t="s">
        <v>2949</v>
      </c>
      <c r="BQ76" s="28" t="s">
        <v>110</v>
      </c>
      <c r="BR76" s="28" t="s">
        <v>109</v>
      </c>
      <c r="BS76" s="120">
        <v>46014</v>
      </c>
      <c r="BT76" s="28" t="s">
        <v>132</v>
      </c>
      <c r="BU76" s="28" t="s">
        <v>7070</v>
      </c>
      <c r="BV76" s="28" t="s">
        <v>109</v>
      </c>
      <c r="BW76" s="28" t="s">
        <v>109</v>
      </c>
      <c r="BX76" s="28" t="s">
        <v>109</v>
      </c>
      <c r="BY76" s="28" t="s">
        <v>110</v>
      </c>
      <c r="BZ76" t="s">
        <v>109</v>
      </c>
      <c r="CA76" t="s">
        <v>110</v>
      </c>
      <c r="CB76" t="s">
        <v>1544</v>
      </c>
      <c r="CC76" s="28" t="s">
        <v>136</v>
      </c>
      <c r="CD76" s="28" t="s">
        <v>109</v>
      </c>
      <c r="CE76" s="28" t="s">
        <v>110</v>
      </c>
      <c r="CF76" s="28" t="s">
        <v>110</v>
      </c>
      <c r="CG76" s="28" t="s">
        <v>110</v>
      </c>
      <c r="CH76" s="28" t="s">
        <v>110</v>
      </c>
      <c r="CI76" t="s">
        <v>3865</v>
      </c>
      <c r="CJ76">
        <v>1</v>
      </c>
      <c r="CK76">
        <v>1</v>
      </c>
      <c r="CL76" s="28">
        <v>1</v>
      </c>
      <c r="CM76" t="s">
        <v>114</v>
      </c>
      <c r="CN76">
        <v>22054</v>
      </c>
      <c r="CO76" s="28" t="s">
        <v>7257</v>
      </c>
      <c r="CP76" s="28" t="s">
        <v>6136</v>
      </c>
      <c r="CQ76" t="s">
        <v>110</v>
      </c>
      <c r="CR76" t="s">
        <v>109</v>
      </c>
      <c r="CS76" t="s">
        <v>5615</v>
      </c>
      <c r="CT76" s="28"/>
      <c r="CU76" s="62">
        <v>44915</v>
      </c>
      <c r="CV76" s="28" t="s">
        <v>144</v>
      </c>
      <c r="CW76" t="s">
        <v>144</v>
      </c>
      <c r="CX76" t="s">
        <v>114</v>
      </c>
      <c r="CY76" t="s">
        <v>109</v>
      </c>
      <c r="CZ76" t="s">
        <v>114</v>
      </c>
      <c r="DA76" t="s">
        <v>109</v>
      </c>
      <c r="DB76">
        <v>2022</v>
      </c>
      <c r="DC76" s="1">
        <v>44915</v>
      </c>
      <c r="DD76">
        <v>12</v>
      </c>
      <c r="DE76">
        <v>52</v>
      </c>
      <c r="DF76" s="1">
        <v>44914</v>
      </c>
      <c r="DG76" t="s">
        <v>16321</v>
      </c>
      <c r="DH76" t="s">
        <v>16320</v>
      </c>
      <c r="DI76" t="s">
        <v>8627</v>
      </c>
      <c r="DJ76" t="s">
        <v>7185</v>
      </c>
      <c r="DK76" t="s">
        <v>7812</v>
      </c>
      <c r="DL76" t="s">
        <v>7188</v>
      </c>
      <c r="DM76" t="s">
        <v>110</v>
      </c>
      <c r="DN76" t="s">
        <v>110</v>
      </c>
      <c r="DO76" s="28" t="s">
        <v>110</v>
      </c>
      <c r="DP76" s="28" t="s">
        <v>58</v>
      </c>
      <c r="DQ76" s="28" t="s">
        <v>110</v>
      </c>
      <c r="DR76" s="28" t="s">
        <v>8648</v>
      </c>
      <c r="DS76" s="28" t="s">
        <v>8642</v>
      </c>
      <c r="DT76" s="28" t="s">
        <v>8649</v>
      </c>
      <c r="DU76" s="28" t="s">
        <v>2951</v>
      </c>
      <c r="EO76" s="54"/>
      <c r="EP76" s="55"/>
    </row>
    <row r="77" spans="2:146">
      <c r="B77" s="28">
        <v>392</v>
      </c>
      <c r="C77" s="120">
        <v>44910</v>
      </c>
      <c r="D77" s="28" t="s">
        <v>109</v>
      </c>
      <c r="E77" t="s">
        <v>7811</v>
      </c>
      <c r="F77" s="28" t="s">
        <v>8677</v>
      </c>
      <c r="G77" s="28" t="s">
        <v>209</v>
      </c>
      <c r="H77" s="28" t="s">
        <v>378</v>
      </c>
      <c r="I77" s="28" t="s">
        <v>212</v>
      </c>
      <c r="J77">
        <v>2</v>
      </c>
      <c r="K77" s="28" t="s">
        <v>8676</v>
      </c>
      <c r="L77" s="28" t="s">
        <v>108</v>
      </c>
      <c r="M77" s="28" t="s">
        <v>111</v>
      </c>
      <c r="N77" s="28">
        <v>6</v>
      </c>
      <c r="O77" s="28" t="s">
        <v>126</v>
      </c>
      <c r="P77" s="28" t="s">
        <v>1296</v>
      </c>
      <c r="Q77" s="28" t="s">
        <v>110</v>
      </c>
      <c r="R77" s="28" t="s">
        <v>1296</v>
      </c>
      <c r="S77" s="28" t="s">
        <v>110</v>
      </c>
      <c r="T77" s="28" t="s">
        <v>110</v>
      </c>
      <c r="U77" s="28" t="s">
        <v>130</v>
      </c>
      <c r="V77" s="28" t="s">
        <v>7811</v>
      </c>
      <c r="W77" s="28" t="s">
        <v>166</v>
      </c>
      <c r="X77" t="s">
        <v>109</v>
      </c>
      <c r="Y77" s="28" t="s">
        <v>109</v>
      </c>
      <c r="Z77" s="28" t="s">
        <v>6928</v>
      </c>
      <c r="AA77" s="28" t="s">
        <v>110</v>
      </c>
      <c r="AB77" s="28" t="s">
        <v>7001</v>
      </c>
      <c r="AC77" s="28" t="s">
        <v>110</v>
      </c>
      <c r="AD77" t="s">
        <v>5342</v>
      </c>
      <c r="AE77" s="28" t="s">
        <v>2990</v>
      </c>
      <c r="AF77" s="28" t="s">
        <v>108</v>
      </c>
      <c r="AG77" s="28" t="s">
        <v>110</v>
      </c>
      <c r="AH77" s="28" t="s">
        <v>173</v>
      </c>
      <c r="AI77" s="28" t="s">
        <v>5457</v>
      </c>
      <c r="AJ77" s="28" t="s">
        <v>110</v>
      </c>
      <c r="AK77" s="28" t="s">
        <v>312</v>
      </c>
      <c r="AL77" s="28" t="s">
        <v>7259</v>
      </c>
      <c r="AM77">
        <v>13960</v>
      </c>
      <c r="AN77" s="28">
        <v>0.86</v>
      </c>
      <c r="AO77" s="28">
        <v>6</v>
      </c>
      <c r="AP77" s="28">
        <v>6.6719999999999997</v>
      </c>
      <c r="AQ77" s="28" t="s">
        <v>141</v>
      </c>
      <c r="AR77" t="s">
        <v>140</v>
      </c>
      <c r="AS77" t="s">
        <v>5827</v>
      </c>
      <c r="AT77" t="s">
        <v>130</v>
      </c>
      <c r="AU77" s="28" t="s">
        <v>510</v>
      </c>
      <c r="AV77" t="s">
        <v>7184</v>
      </c>
      <c r="AW77" t="s">
        <v>8615</v>
      </c>
      <c r="AX77" t="s">
        <v>16272</v>
      </c>
      <c r="AY77" t="s">
        <v>8616</v>
      </c>
      <c r="AZ77" t="s">
        <v>7179</v>
      </c>
      <c r="BA77" s="28" t="s">
        <v>2993</v>
      </c>
      <c r="BB77" s="28" t="s">
        <v>2991</v>
      </c>
      <c r="BC77" t="s">
        <v>8618</v>
      </c>
      <c r="BD77" s="28" t="s">
        <v>7811</v>
      </c>
      <c r="BE77" s="28" t="s">
        <v>8544</v>
      </c>
      <c r="BF77" s="28" t="s">
        <v>7189</v>
      </c>
      <c r="BG77" s="28" t="s">
        <v>7219</v>
      </c>
      <c r="BH77" s="28" t="s">
        <v>109</v>
      </c>
      <c r="BI77" s="28" t="s">
        <v>109</v>
      </c>
      <c r="BJ77" s="28" t="s">
        <v>129</v>
      </c>
      <c r="BK77">
        <v>100</v>
      </c>
      <c r="BL77" s="28" t="s">
        <v>166</v>
      </c>
      <c r="BM77" s="62">
        <v>44917</v>
      </c>
      <c r="BN77" s="120">
        <v>45099</v>
      </c>
      <c r="BO77" t="s">
        <v>133</v>
      </c>
      <c r="BP77" s="28" t="s">
        <v>2992</v>
      </c>
      <c r="BQ77" s="28" t="s">
        <v>110</v>
      </c>
      <c r="BR77" s="28" t="s">
        <v>109</v>
      </c>
      <c r="BS77" s="120">
        <v>46013</v>
      </c>
      <c r="BT77" s="28" t="s">
        <v>132</v>
      </c>
      <c r="BU77" s="28" t="s">
        <v>7072</v>
      </c>
      <c r="BV77" s="28" t="s">
        <v>7073</v>
      </c>
      <c r="BW77" s="28" t="s">
        <v>109</v>
      </c>
      <c r="BX77" s="28" t="s">
        <v>109</v>
      </c>
      <c r="BY77" s="28" t="s">
        <v>110</v>
      </c>
      <c r="BZ77" t="s">
        <v>109</v>
      </c>
      <c r="CA77" t="s">
        <v>110</v>
      </c>
      <c r="CB77" t="s">
        <v>1566</v>
      </c>
      <c r="CC77" s="28" t="s">
        <v>136</v>
      </c>
      <c r="CD77" s="28" t="s">
        <v>109</v>
      </c>
      <c r="CE77" s="28" t="s">
        <v>110</v>
      </c>
      <c r="CF77" s="28" t="s">
        <v>110</v>
      </c>
      <c r="CG77" s="28" t="s">
        <v>110</v>
      </c>
      <c r="CH77" s="28" t="s">
        <v>110</v>
      </c>
      <c r="CI77" t="s">
        <v>2695</v>
      </c>
      <c r="CJ77">
        <v>1</v>
      </c>
      <c r="CK77">
        <v>1</v>
      </c>
      <c r="CL77" s="28">
        <v>1</v>
      </c>
      <c r="CM77" t="s">
        <v>114</v>
      </c>
      <c r="CN77">
        <v>22053</v>
      </c>
      <c r="CO77" s="28" t="s">
        <v>7257</v>
      </c>
      <c r="CP77" s="28" t="s">
        <v>6142</v>
      </c>
      <c r="CQ77" t="s">
        <v>110</v>
      </c>
      <c r="CR77" t="s">
        <v>109</v>
      </c>
      <c r="CS77" t="s">
        <v>5615</v>
      </c>
      <c r="CT77" s="28"/>
      <c r="CU77" s="62">
        <v>44909</v>
      </c>
      <c r="CV77" s="28" t="s">
        <v>144</v>
      </c>
      <c r="CW77" t="s">
        <v>144</v>
      </c>
      <c r="CX77" t="s">
        <v>114</v>
      </c>
      <c r="CY77" t="s">
        <v>109</v>
      </c>
      <c r="CZ77" t="s">
        <v>114</v>
      </c>
      <c r="DA77" t="s">
        <v>109</v>
      </c>
      <c r="DB77">
        <v>2022</v>
      </c>
      <c r="DC77" s="1">
        <v>44910</v>
      </c>
      <c r="DD77">
        <v>12</v>
      </c>
      <c r="DE77">
        <v>51</v>
      </c>
      <c r="DF77" s="1">
        <v>44907</v>
      </c>
      <c r="DG77" t="s">
        <v>16322</v>
      </c>
      <c r="DH77" t="s">
        <v>16320</v>
      </c>
      <c r="DI77" t="s">
        <v>8667</v>
      </c>
      <c r="DJ77" t="s">
        <v>7185</v>
      </c>
      <c r="DK77" t="s">
        <v>7812</v>
      </c>
      <c r="DL77" t="s">
        <v>7188</v>
      </c>
      <c r="DM77" t="s">
        <v>110</v>
      </c>
      <c r="DN77" t="s">
        <v>110</v>
      </c>
      <c r="DO77" s="28" t="s">
        <v>110</v>
      </c>
      <c r="DP77" s="28" t="s">
        <v>58</v>
      </c>
      <c r="DQ77" s="28" t="s">
        <v>110</v>
      </c>
      <c r="DR77" s="28" t="s">
        <v>8678</v>
      </c>
      <c r="DS77" s="28" t="s">
        <v>8674</v>
      </c>
      <c r="DT77" s="28" t="s">
        <v>8679</v>
      </c>
      <c r="DU77" s="28" t="s">
        <v>2994</v>
      </c>
      <c r="EO77" s="54"/>
      <c r="EP77" s="55"/>
    </row>
    <row r="78" spans="2:146">
      <c r="B78" s="28">
        <v>391</v>
      </c>
      <c r="C78" s="120">
        <v>44909</v>
      </c>
      <c r="D78" s="28" t="s">
        <v>109</v>
      </c>
      <c r="E78" t="s">
        <v>7811</v>
      </c>
      <c r="F78" s="28" t="s">
        <v>7072</v>
      </c>
      <c r="G78" s="28" t="s">
        <v>209</v>
      </c>
      <c r="H78" s="28" t="s">
        <v>378</v>
      </c>
      <c r="I78" s="28" t="s">
        <v>212</v>
      </c>
      <c r="J78">
        <v>1</v>
      </c>
      <c r="K78" s="28" t="s">
        <v>6142</v>
      </c>
      <c r="L78" s="28" t="s">
        <v>108</v>
      </c>
      <c r="M78" s="28" t="s">
        <v>111</v>
      </c>
      <c r="N78" s="28">
        <v>2</v>
      </c>
      <c r="O78" s="28" t="s">
        <v>126</v>
      </c>
      <c r="P78" s="28" t="s">
        <v>1310</v>
      </c>
      <c r="Q78" s="28" t="s">
        <v>110</v>
      </c>
      <c r="R78" s="28" t="s">
        <v>110</v>
      </c>
      <c r="S78" s="28" t="s">
        <v>110</v>
      </c>
      <c r="T78" s="28" t="s">
        <v>110</v>
      </c>
      <c r="U78" s="28" t="s">
        <v>205</v>
      </c>
      <c r="V78" s="28" t="s">
        <v>7811</v>
      </c>
      <c r="W78" s="28" t="s">
        <v>225</v>
      </c>
      <c r="X78" t="s">
        <v>109</v>
      </c>
      <c r="Y78" s="28" t="s">
        <v>109</v>
      </c>
      <c r="Z78" s="28" t="s">
        <v>6928</v>
      </c>
      <c r="AA78" s="28" t="s">
        <v>110</v>
      </c>
      <c r="AB78" s="28" t="s">
        <v>7001</v>
      </c>
      <c r="AC78" s="28" t="s">
        <v>110</v>
      </c>
      <c r="AD78" t="s">
        <v>114</v>
      </c>
      <c r="AE78" s="28" t="s">
        <v>2990</v>
      </c>
      <c r="AF78" s="28" t="s">
        <v>108</v>
      </c>
      <c r="AG78" s="28" t="s">
        <v>110</v>
      </c>
      <c r="AH78" s="28" t="s">
        <v>173</v>
      </c>
      <c r="AI78" s="28" t="s">
        <v>5457</v>
      </c>
      <c r="AJ78" s="28" t="s">
        <v>110</v>
      </c>
      <c r="AK78" s="28" t="s">
        <v>110</v>
      </c>
      <c r="AL78" s="28" t="s">
        <v>110</v>
      </c>
      <c r="AM78">
        <v>13960</v>
      </c>
      <c r="AN78" s="28">
        <v>0.28999999999999998</v>
      </c>
      <c r="AO78" s="28">
        <v>2</v>
      </c>
      <c r="AP78" s="28">
        <v>2.238</v>
      </c>
      <c r="AQ78" s="28" t="s">
        <v>141</v>
      </c>
      <c r="AR78" t="s">
        <v>140</v>
      </c>
      <c r="AS78" t="s">
        <v>5827</v>
      </c>
      <c r="AT78" t="s">
        <v>205</v>
      </c>
      <c r="AU78" s="28" t="s">
        <v>510</v>
      </c>
      <c r="AV78" t="s">
        <v>7184</v>
      </c>
      <c r="AW78" t="s">
        <v>8615</v>
      </c>
      <c r="AX78" t="s">
        <v>16272</v>
      </c>
      <c r="AY78" t="s">
        <v>8616</v>
      </c>
      <c r="AZ78" t="s">
        <v>7179</v>
      </c>
      <c r="BA78" s="28" t="s">
        <v>2993</v>
      </c>
      <c r="BB78" s="28" t="s">
        <v>2995</v>
      </c>
      <c r="BC78" t="s">
        <v>8618</v>
      </c>
      <c r="BD78" s="28" t="s">
        <v>7811</v>
      </c>
      <c r="BE78" s="28" t="s">
        <v>7447</v>
      </c>
      <c r="BF78" s="28" t="s">
        <v>7189</v>
      </c>
      <c r="BG78" s="28" t="s">
        <v>7219</v>
      </c>
      <c r="BH78" s="28" t="s">
        <v>8680</v>
      </c>
      <c r="BI78" s="28" t="s">
        <v>109</v>
      </c>
      <c r="BJ78" s="28" t="s">
        <v>129</v>
      </c>
      <c r="BK78">
        <v>100</v>
      </c>
      <c r="BL78" s="28" t="s">
        <v>225</v>
      </c>
      <c r="BM78" s="62">
        <v>44916</v>
      </c>
      <c r="BN78" s="120">
        <v>45098</v>
      </c>
      <c r="BO78" t="s">
        <v>133</v>
      </c>
      <c r="BP78" s="28" t="s">
        <v>2992</v>
      </c>
      <c r="BQ78" s="28" t="s">
        <v>110</v>
      </c>
      <c r="BR78" s="28" t="s">
        <v>109</v>
      </c>
      <c r="BS78" s="120">
        <v>46012</v>
      </c>
      <c r="BT78" s="28" t="s">
        <v>132</v>
      </c>
      <c r="BU78" s="28" t="s">
        <v>7072</v>
      </c>
      <c r="BV78" s="28" t="s">
        <v>109</v>
      </c>
      <c r="BW78" s="28" t="s">
        <v>109</v>
      </c>
      <c r="BX78" s="28" t="s">
        <v>109</v>
      </c>
      <c r="BY78" s="28" t="s">
        <v>110</v>
      </c>
      <c r="BZ78" t="s">
        <v>109</v>
      </c>
      <c r="CA78" t="s">
        <v>110</v>
      </c>
      <c r="CB78" t="s">
        <v>109</v>
      </c>
      <c r="CC78" s="28" t="s">
        <v>136</v>
      </c>
      <c r="CD78" s="28" t="s">
        <v>109</v>
      </c>
      <c r="CE78" s="28" t="s">
        <v>110</v>
      </c>
      <c r="CF78" s="28" t="s">
        <v>110</v>
      </c>
      <c r="CG78" s="28" t="s">
        <v>110</v>
      </c>
      <c r="CH78" s="28" t="s">
        <v>110</v>
      </c>
      <c r="CI78" t="s">
        <v>6966</v>
      </c>
      <c r="CJ78">
        <v>1</v>
      </c>
      <c r="CK78">
        <v>1</v>
      </c>
      <c r="CL78" s="28">
        <v>1</v>
      </c>
      <c r="CM78" t="s">
        <v>114</v>
      </c>
      <c r="CN78">
        <v>22052</v>
      </c>
      <c r="CO78" s="28" t="s">
        <v>110</v>
      </c>
      <c r="CP78" s="28" t="s">
        <v>6142</v>
      </c>
      <c r="CQ78" t="s">
        <v>110</v>
      </c>
      <c r="CR78" t="s">
        <v>109</v>
      </c>
      <c r="CS78" t="s">
        <v>5615</v>
      </c>
      <c r="CT78" s="28"/>
      <c r="CU78" s="62">
        <v>44909</v>
      </c>
      <c r="CV78" s="28" t="s">
        <v>144</v>
      </c>
      <c r="CW78" t="s">
        <v>144</v>
      </c>
      <c r="CX78" t="s">
        <v>114</v>
      </c>
      <c r="CY78" t="s">
        <v>109</v>
      </c>
      <c r="CZ78" t="s">
        <v>114</v>
      </c>
      <c r="DA78" t="s">
        <v>109</v>
      </c>
      <c r="DB78">
        <v>2022</v>
      </c>
      <c r="DC78" s="1">
        <v>44909</v>
      </c>
      <c r="DD78">
        <v>12</v>
      </c>
      <c r="DE78">
        <v>51</v>
      </c>
      <c r="DF78" s="1">
        <v>44907</v>
      </c>
      <c r="DG78" t="s">
        <v>16322</v>
      </c>
      <c r="DH78" t="s">
        <v>16320</v>
      </c>
      <c r="DI78" t="s">
        <v>8667</v>
      </c>
      <c r="DJ78" t="s">
        <v>7185</v>
      </c>
      <c r="DK78" t="s">
        <v>7812</v>
      </c>
      <c r="DL78" t="s">
        <v>7188</v>
      </c>
      <c r="DM78" t="s">
        <v>110</v>
      </c>
      <c r="DN78" t="s">
        <v>110</v>
      </c>
      <c r="DO78" s="28" t="s">
        <v>110</v>
      </c>
      <c r="DP78" s="28" t="s">
        <v>58</v>
      </c>
      <c r="DQ78" s="28" t="s">
        <v>110</v>
      </c>
      <c r="DR78" s="28" t="s">
        <v>8681</v>
      </c>
      <c r="DS78" s="28" t="s">
        <v>8682</v>
      </c>
      <c r="DT78" s="28" t="s">
        <v>8683</v>
      </c>
      <c r="DU78" s="28" t="s">
        <v>2996</v>
      </c>
      <c r="EO78" s="54"/>
      <c r="EP78" s="55"/>
    </row>
    <row r="79" spans="2:146">
      <c r="B79" s="28">
        <v>390</v>
      </c>
      <c r="C79" s="120">
        <v>44904</v>
      </c>
      <c r="D79" s="28" t="s">
        <v>109</v>
      </c>
      <c r="E79" t="s">
        <v>7811</v>
      </c>
      <c r="F79" s="28" t="s">
        <v>6961</v>
      </c>
      <c r="G79" s="28" t="s">
        <v>209</v>
      </c>
      <c r="H79" s="28" t="s">
        <v>378</v>
      </c>
      <c r="I79" s="28" t="s">
        <v>212</v>
      </c>
      <c r="J79">
        <v>1</v>
      </c>
      <c r="K79" s="28" t="s">
        <v>7572</v>
      </c>
      <c r="L79" s="28" t="s">
        <v>108</v>
      </c>
      <c r="M79" s="28" t="s">
        <v>111</v>
      </c>
      <c r="N79" s="28">
        <v>7.5</v>
      </c>
      <c r="O79" s="28" t="s">
        <v>126</v>
      </c>
      <c r="P79" s="28" t="s">
        <v>928</v>
      </c>
      <c r="Q79" s="28" t="s">
        <v>1434</v>
      </c>
      <c r="R79" s="28" t="s">
        <v>928</v>
      </c>
      <c r="S79" s="28" t="s">
        <v>110</v>
      </c>
      <c r="T79" s="28" t="s">
        <v>812</v>
      </c>
      <c r="U79" s="28" t="s">
        <v>309</v>
      </c>
      <c r="V79" s="28" t="s">
        <v>7811</v>
      </c>
      <c r="W79" s="28" t="s">
        <v>166</v>
      </c>
      <c r="X79" t="s">
        <v>109</v>
      </c>
      <c r="Y79" s="28" t="s">
        <v>109</v>
      </c>
      <c r="Z79" s="28" t="s">
        <v>6928</v>
      </c>
      <c r="AA79" s="28" t="s">
        <v>110</v>
      </c>
      <c r="AB79" s="28" t="s">
        <v>7001</v>
      </c>
      <c r="AC79" s="28" t="s">
        <v>110</v>
      </c>
      <c r="AD79" t="s">
        <v>114</v>
      </c>
      <c r="AE79" s="28" t="s">
        <v>1342</v>
      </c>
      <c r="AF79" s="28" t="s">
        <v>108</v>
      </c>
      <c r="AG79" s="28" t="s">
        <v>110</v>
      </c>
      <c r="AH79" s="28" t="s">
        <v>294</v>
      </c>
      <c r="AI79" s="28" t="s">
        <v>5528</v>
      </c>
      <c r="AJ79" s="28" t="s">
        <v>110</v>
      </c>
      <c r="AK79" s="28" t="s">
        <v>134</v>
      </c>
      <c r="AL79" s="28" t="s">
        <v>7193</v>
      </c>
      <c r="AM79">
        <v>13920</v>
      </c>
      <c r="AN79" s="28">
        <v>1.08</v>
      </c>
      <c r="AO79" s="28">
        <v>7.5</v>
      </c>
      <c r="AP79" s="28">
        <v>8.3849999999999998</v>
      </c>
      <c r="AQ79" s="28" t="s">
        <v>141</v>
      </c>
      <c r="AR79" t="s">
        <v>5545</v>
      </c>
      <c r="AS79" t="s">
        <v>110</v>
      </c>
      <c r="AT79" t="s">
        <v>130</v>
      </c>
      <c r="AU79" s="28" t="s">
        <v>510</v>
      </c>
      <c r="AV79" t="s">
        <v>7184</v>
      </c>
      <c r="AW79" t="s">
        <v>8615</v>
      </c>
      <c r="AX79" t="s">
        <v>16272</v>
      </c>
      <c r="AY79" t="s">
        <v>8616</v>
      </c>
      <c r="AZ79" t="s">
        <v>7179</v>
      </c>
      <c r="BA79" s="28" t="s">
        <v>7574</v>
      </c>
      <c r="BB79" s="28" t="s">
        <v>3017</v>
      </c>
      <c r="BC79" t="s">
        <v>8618</v>
      </c>
      <c r="BD79" s="28" t="s">
        <v>7811</v>
      </c>
      <c r="BE79" s="28" t="s">
        <v>8701</v>
      </c>
      <c r="BF79" s="28" t="s">
        <v>7189</v>
      </c>
      <c r="BG79" s="28" t="s">
        <v>7219</v>
      </c>
      <c r="BH79" s="28" t="s">
        <v>8699</v>
      </c>
      <c r="BI79" s="28" t="s">
        <v>109</v>
      </c>
      <c r="BJ79" s="28" t="s">
        <v>129</v>
      </c>
      <c r="BK79">
        <v>100</v>
      </c>
      <c r="BL79" s="28" t="s">
        <v>166</v>
      </c>
      <c r="BM79" s="62">
        <v>44911</v>
      </c>
      <c r="BN79" s="120">
        <v>45093</v>
      </c>
      <c r="BO79" t="s">
        <v>430</v>
      </c>
      <c r="BP79" s="28" t="s">
        <v>1345</v>
      </c>
      <c r="BQ79" s="28" t="s">
        <v>110</v>
      </c>
      <c r="BR79" s="28" t="s">
        <v>109</v>
      </c>
      <c r="BS79" s="120">
        <v>46007</v>
      </c>
      <c r="BT79" s="28" t="s">
        <v>132</v>
      </c>
      <c r="BU79" s="28" t="s">
        <v>6961</v>
      </c>
      <c r="BV79" s="28" t="s">
        <v>109</v>
      </c>
      <c r="BW79" s="28" t="s">
        <v>109</v>
      </c>
      <c r="BX79" s="28" t="s">
        <v>109</v>
      </c>
      <c r="BY79" s="28" t="s">
        <v>110</v>
      </c>
      <c r="BZ79" t="s">
        <v>109</v>
      </c>
      <c r="CA79" t="s">
        <v>110</v>
      </c>
      <c r="CB79" t="s">
        <v>1347</v>
      </c>
      <c r="CC79" s="28" t="s">
        <v>136</v>
      </c>
      <c r="CD79" s="28" t="s">
        <v>109</v>
      </c>
      <c r="CE79" s="28" t="s">
        <v>110</v>
      </c>
      <c r="CF79" s="28" t="s">
        <v>110</v>
      </c>
      <c r="CG79" s="28" t="s">
        <v>110</v>
      </c>
      <c r="CH79" s="28" t="s">
        <v>110</v>
      </c>
      <c r="CI79" t="s">
        <v>6969</v>
      </c>
      <c r="CJ79">
        <v>1</v>
      </c>
      <c r="CK79">
        <v>1</v>
      </c>
      <c r="CL79" s="28">
        <v>1</v>
      </c>
      <c r="CM79" t="s">
        <v>114</v>
      </c>
      <c r="CN79">
        <v>22051</v>
      </c>
      <c r="CO79" s="28" t="s">
        <v>7178</v>
      </c>
      <c r="CP79" s="28" t="s">
        <v>6147</v>
      </c>
      <c r="CQ79" t="s">
        <v>110</v>
      </c>
      <c r="CR79" t="s">
        <v>109</v>
      </c>
      <c r="CS79" t="s">
        <v>109</v>
      </c>
      <c r="CT79" s="28"/>
      <c r="CU79" s="62">
        <v>44904</v>
      </c>
      <c r="CV79" s="28" t="s">
        <v>198</v>
      </c>
      <c r="CW79" t="s">
        <v>110</v>
      </c>
      <c r="CX79" t="s">
        <v>114</v>
      </c>
      <c r="CY79" t="s">
        <v>109</v>
      </c>
      <c r="CZ79" t="s">
        <v>114</v>
      </c>
      <c r="DA79" t="s">
        <v>109</v>
      </c>
      <c r="DB79">
        <v>2022</v>
      </c>
      <c r="DC79" s="1">
        <v>44904</v>
      </c>
      <c r="DD79">
        <v>12</v>
      </c>
      <c r="DE79">
        <v>50</v>
      </c>
      <c r="DF79" s="1">
        <v>44900</v>
      </c>
      <c r="DG79" t="s">
        <v>16323</v>
      </c>
      <c r="DH79" t="s">
        <v>16320</v>
      </c>
      <c r="DI79" t="s">
        <v>8700</v>
      </c>
      <c r="DJ79" t="s">
        <v>7185</v>
      </c>
      <c r="DK79" t="s">
        <v>7812</v>
      </c>
      <c r="DL79" t="s">
        <v>7188</v>
      </c>
      <c r="DM79" t="s">
        <v>110</v>
      </c>
      <c r="DN79" t="s">
        <v>1342</v>
      </c>
      <c r="DO79" s="28" t="s">
        <v>110</v>
      </c>
      <c r="DP79" s="28" t="s">
        <v>58</v>
      </c>
      <c r="DQ79" s="28" t="s">
        <v>110</v>
      </c>
      <c r="DR79" s="28" t="s">
        <v>8702</v>
      </c>
      <c r="DS79" s="28" t="s">
        <v>8703</v>
      </c>
      <c r="DT79" s="28" t="s">
        <v>8704</v>
      </c>
      <c r="DU79" s="28" t="s">
        <v>3019</v>
      </c>
      <c r="EO79" s="54"/>
      <c r="EP79" s="55"/>
    </row>
    <row r="80" spans="2:146">
      <c r="B80" s="28">
        <v>389</v>
      </c>
      <c r="C80" s="120">
        <v>44903</v>
      </c>
      <c r="D80" s="28" t="s">
        <v>169</v>
      </c>
      <c r="E80" t="s">
        <v>7811</v>
      </c>
      <c r="F80" s="28" t="s">
        <v>8708</v>
      </c>
      <c r="G80" s="28" t="s">
        <v>209</v>
      </c>
      <c r="H80" s="28" t="s">
        <v>211</v>
      </c>
      <c r="I80" s="28" t="s">
        <v>6939</v>
      </c>
      <c r="J80">
        <v>9</v>
      </c>
      <c r="K80" s="28" t="s">
        <v>6770</v>
      </c>
      <c r="L80" s="28" t="s">
        <v>1097</v>
      </c>
      <c r="M80" s="28" t="s">
        <v>111</v>
      </c>
      <c r="N80" s="28">
        <v>24</v>
      </c>
      <c r="O80" s="28" t="s">
        <v>126</v>
      </c>
      <c r="P80" s="28" t="s">
        <v>3026</v>
      </c>
      <c r="Q80" s="28" t="s">
        <v>3027</v>
      </c>
      <c r="R80" s="28" t="s">
        <v>3026</v>
      </c>
      <c r="S80" s="28" t="s">
        <v>110</v>
      </c>
      <c r="T80" s="28" t="s">
        <v>1131</v>
      </c>
      <c r="U80" s="28" t="s">
        <v>165</v>
      </c>
      <c r="V80" s="28" t="s">
        <v>8278</v>
      </c>
      <c r="W80" s="28" t="s">
        <v>2087</v>
      </c>
      <c r="X80" t="s">
        <v>109</v>
      </c>
      <c r="Y80" s="28" t="s">
        <v>109</v>
      </c>
      <c r="Z80" s="28" t="s">
        <v>8709</v>
      </c>
      <c r="AA80" s="28" t="s">
        <v>110</v>
      </c>
      <c r="AB80" s="28" t="s">
        <v>7001</v>
      </c>
      <c r="AC80" s="28" t="s">
        <v>110</v>
      </c>
      <c r="AD80" t="s">
        <v>5342</v>
      </c>
      <c r="AE80" s="28" t="s">
        <v>826</v>
      </c>
      <c r="AF80" s="28" t="s">
        <v>3025</v>
      </c>
      <c r="AG80" s="28" t="s">
        <v>161</v>
      </c>
      <c r="AH80" s="28" t="s">
        <v>580</v>
      </c>
      <c r="AI80" s="28" t="s">
        <v>615</v>
      </c>
      <c r="AJ80" s="28" t="s">
        <v>110</v>
      </c>
      <c r="AK80" s="28" t="s">
        <v>110</v>
      </c>
      <c r="AL80" s="28" t="s">
        <v>110</v>
      </c>
      <c r="AM80">
        <v>100000</v>
      </c>
      <c r="AN80" s="28">
        <v>3.43</v>
      </c>
      <c r="AO80" s="28">
        <v>24</v>
      </c>
      <c r="AP80" s="28">
        <v>26.832000000000001</v>
      </c>
      <c r="AQ80" s="28" t="s">
        <v>5363</v>
      </c>
      <c r="AR80" t="s">
        <v>5362</v>
      </c>
      <c r="AS80" t="s">
        <v>5366</v>
      </c>
      <c r="AT80" t="s">
        <v>165</v>
      </c>
      <c r="AU80" s="28" t="s">
        <v>530</v>
      </c>
      <c r="AV80" t="s">
        <v>7223</v>
      </c>
      <c r="AW80" t="s">
        <v>8615</v>
      </c>
      <c r="AX80" t="s">
        <v>16272</v>
      </c>
      <c r="AY80" t="s">
        <v>8616</v>
      </c>
      <c r="AZ80" t="s">
        <v>110</v>
      </c>
      <c r="BA80" s="28" t="s">
        <v>8711</v>
      </c>
      <c r="BB80" s="28" t="s">
        <v>3024</v>
      </c>
      <c r="BC80" t="s">
        <v>8618</v>
      </c>
      <c r="BD80" s="28" t="s">
        <v>8278</v>
      </c>
      <c r="BE80" s="28" t="s">
        <v>8712</v>
      </c>
      <c r="BF80" s="28" t="s">
        <v>7189</v>
      </c>
      <c r="BG80" s="28" t="s">
        <v>7219</v>
      </c>
      <c r="BH80" s="28" t="s">
        <v>8710</v>
      </c>
      <c r="BI80" s="28" t="s">
        <v>109</v>
      </c>
      <c r="BJ80" s="28" t="s">
        <v>129</v>
      </c>
      <c r="BK80">
        <v>100</v>
      </c>
      <c r="BL80" s="28" t="s">
        <v>7228</v>
      </c>
      <c r="BM80" s="62">
        <v>44910</v>
      </c>
      <c r="BN80" s="120">
        <v>45275</v>
      </c>
      <c r="BO80" t="s">
        <v>430</v>
      </c>
      <c r="BP80" s="28" t="s">
        <v>3029</v>
      </c>
      <c r="BQ80" s="28" t="s">
        <v>110</v>
      </c>
      <c r="BR80" s="28" t="s">
        <v>109</v>
      </c>
      <c r="BS80" s="120">
        <v>46006</v>
      </c>
      <c r="BT80" s="28" t="s">
        <v>192</v>
      </c>
      <c r="BU80" s="28" t="s">
        <v>7076</v>
      </c>
      <c r="BV80" s="28" t="s">
        <v>7077</v>
      </c>
      <c r="BW80" s="28" t="s">
        <v>109</v>
      </c>
      <c r="BX80" s="28" t="s">
        <v>109</v>
      </c>
      <c r="BY80" s="28" t="s">
        <v>110</v>
      </c>
      <c r="BZ80" t="s">
        <v>109</v>
      </c>
      <c r="CA80" t="s">
        <v>110</v>
      </c>
      <c r="CB80" t="s">
        <v>3031</v>
      </c>
      <c r="CC80" s="28" t="s">
        <v>136</v>
      </c>
      <c r="CD80" s="28" t="s">
        <v>109</v>
      </c>
      <c r="CE80" s="28" t="s">
        <v>7367</v>
      </c>
      <c r="CF80" s="28" t="s">
        <v>7562</v>
      </c>
      <c r="CG80" s="28" t="s">
        <v>3028</v>
      </c>
      <c r="CH80" s="28" t="s">
        <v>110</v>
      </c>
      <c r="CI80" t="s">
        <v>1470</v>
      </c>
      <c r="CJ80">
        <v>1</v>
      </c>
      <c r="CK80">
        <v>1</v>
      </c>
      <c r="CL80" s="28">
        <v>1</v>
      </c>
      <c r="CM80" t="s">
        <v>114</v>
      </c>
      <c r="CN80">
        <v>22050</v>
      </c>
      <c r="CO80" s="28" t="s">
        <v>110</v>
      </c>
      <c r="CP80" s="28" t="s">
        <v>6770</v>
      </c>
      <c r="CQ80" t="s">
        <v>5756</v>
      </c>
      <c r="CR80" t="s">
        <v>5785</v>
      </c>
      <c r="CS80" t="s">
        <v>110</v>
      </c>
      <c r="CT80" s="28"/>
      <c r="CU80" s="62">
        <v>42668</v>
      </c>
      <c r="CV80" s="28" t="s">
        <v>558</v>
      </c>
      <c r="CW80" t="s">
        <v>558</v>
      </c>
      <c r="CX80" t="s">
        <v>114</v>
      </c>
      <c r="CY80" t="s">
        <v>109</v>
      </c>
      <c r="CZ80" t="s">
        <v>114</v>
      </c>
      <c r="DA80" t="s">
        <v>109</v>
      </c>
      <c r="DB80">
        <v>2022</v>
      </c>
      <c r="DC80" s="1">
        <v>44903</v>
      </c>
      <c r="DD80">
        <v>12</v>
      </c>
      <c r="DE80">
        <v>50</v>
      </c>
      <c r="DF80" s="1">
        <v>44900</v>
      </c>
      <c r="DG80" t="s">
        <v>16323</v>
      </c>
      <c r="DH80" t="s">
        <v>16320</v>
      </c>
      <c r="DI80" t="s">
        <v>8700</v>
      </c>
      <c r="DJ80" t="s">
        <v>7185</v>
      </c>
      <c r="DK80" t="s">
        <v>7812</v>
      </c>
      <c r="DL80" t="s">
        <v>7199</v>
      </c>
      <c r="DM80" t="s">
        <v>7280</v>
      </c>
      <c r="DN80" t="s">
        <v>110</v>
      </c>
      <c r="DO80" s="28" t="s">
        <v>826</v>
      </c>
      <c r="DP80" s="28" t="s">
        <v>58</v>
      </c>
      <c r="DQ80" s="28" t="s">
        <v>169</v>
      </c>
      <c r="DR80" s="28" t="s">
        <v>8713</v>
      </c>
      <c r="DS80" s="28" t="s">
        <v>8706</v>
      </c>
      <c r="DT80" s="28" t="s">
        <v>8714</v>
      </c>
      <c r="DU80" s="28" t="s">
        <v>3032</v>
      </c>
      <c r="EO80" s="54"/>
      <c r="EP80" s="55"/>
    </row>
    <row r="81" spans="2:177" ht="30">
      <c r="B81" s="28">
        <v>388</v>
      </c>
      <c r="C81" s="120">
        <v>44890</v>
      </c>
      <c r="D81" s="28" t="s">
        <v>109</v>
      </c>
      <c r="E81" t="s">
        <v>7811</v>
      </c>
      <c r="F81" s="28" t="s">
        <v>8766</v>
      </c>
      <c r="G81" s="28" t="s">
        <v>226</v>
      </c>
      <c r="H81" s="28" t="s">
        <v>7079</v>
      </c>
      <c r="I81" s="28" t="s">
        <v>379</v>
      </c>
      <c r="J81">
        <v>1</v>
      </c>
      <c r="K81" s="28" t="s">
        <v>8765</v>
      </c>
      <c r="L81" s="28" t="s">
        <v>108</v>
      </c>
      <c r="M81" s="28" t="s">
        <v>111</v>
      </c>
      <c r="N81" s="28">
        <v>2.8</v>
      </c>
      <c r="O81" s="28" t="s">
        <v>126</v>
      </c>
      <c r="P81" s="28" t="s">
        <v>1974</v>
      </c>
      <c r="Q81" s="28" t="s">
        <v>110</v>
      </c>
      <c r="R81" s="28" t="s">
        <v>110</v>
      </c>
      <c r="S81" s="28" t="s">
        <v>110</v>
      </c>
      <c r="T81" s="28" t="s">
        <v>110</v>
      </c>
      <c r="U81" s="28" t="s">
        <v>130</v>
      </c>
      <c r="V81" s="28" t="s">
        <v>7811</v>
      </c>
      <c r="W81" s="28" t="s">
        <v>225</v>
      </c>
      <c r="X81" t="s">
        <v>109</v>
      </c>
      <c r="Y81" s="28" t="s">
        <v>109</v>
      </c>
      <c r="Z81" s="28" t="s">
        <v>6928</v>
      </c>
      <c r="AA81" s="28" t="s">
        <v>110</v>
      </c>
      <c r="AB81" s="28" t="s">
        <v>110</v>
      </c>
      <c r="AC81" s="28" t="s">
        <v>110</v>
      </c>
      <c r="AD81" t="s">
        <v>5342</v>
      </c>
      <c r="AE81" s="28" t="s">
        <v>3098</v>
      </c>
      <c r="AF81" s="28" t="s">
        <v>108</v>
      </c>
      <c r="AG81" s="28" t="s">
        <v>300</v>
      </c>
      <c r="AH81" s="28" t="s">
        <v>142</v>
      </c>
      <c r="AI81" s="28" t="s">
        <v>143</v>
      </c>
      <c r="AJ81" s="28" t="s">
        <v>6239</v>
      </c>
      <c r="AK81" s="28" t="s">
        <v>134</v>
      </c>
      <c r="AL81" s="28" t="s">
        <v>7193</v>
      </c>
      <c r="AM81">
        <v>10000</v>
      </c>
      <c r="AN81" s="28">
        <v>0.39</v>
      </c>
      <c r="AO81" s="28">
        <v>2.8</v>
      </c>
      <c r="AP81" s="28">
        <v>3.0350000000000001</v>
      </c>
      <c r="AQ81" s="28" t="s">
        <v>141</v>
      </c>
      <c r="AR81" t="s">
        <v>140</v>
      </c>
      <c r="AS81" t="s">
        <v>5690</v>
      </c>
      <c r="AT81" t="s">
        <v>130</v>
      </c>
      <c r="AU81" s="28" t="s">
        <v>510</v>
      </c>
      <c r="AV81" t="s">
        <v>7184</v>
      </c>
      <c r="AW81" t="s">
        <v>8615</v>
      </c>
      <c r="AX81" t="s">
        <v>16272</v>
      </c>
      <c r="AY81" t="s">
        <v>8738</v>
      </c>
      <c r="AZ81" t="s">
        <v>7179</v>
      </c>
      <c r="BA81" s="28" t="s">
        <v>8768</v>
      </c>
      <c r="BB81" s="28" t="s">
        <v>3099</v>
      </c>
      <c r="BC81" t="s">
        <v>8739</v>
      </c>
      <c r="BD81" s="28" t="s">
        <v>7811</v>
      </c>
      <c r="BE81" s="28" t="s">
        <v>8769</v>
      </c>
      <c r="BF81" s="28" t="s">
        <v>7189</v>
      </c>
      <c r="BG81" s="28" t="s">
        <v>7282</v>
      </c>
      <c r="BH81" s="28" t="s">
        <v>8767</v>
      </c>
      <c r="BI81" s="28" t="s">
        <v>109</v>
      </c>
      <c r="BJ81" s="28" t="s">
        <v>129</v>
      </c>
      <c r="BK81">
        <v>100</v>
      </c>
      <c r="BL81" s="28" t="s">
        <v>225</v>
      </c>
      <c r="BM81" s="62">
        <v>44895</v>
      </c>
      <c r="BN81" s="120">
        <v>45260</v>
      </c>
      <c r="BO81" t="s">
        <v>133</v>
      </c>
      <c r="BP81" s="28" t="s">
        <v>3100</v>
      </c>
      <c r="BQ81" s="28" t="s">
        <v>110</v>
      </c>
      <c r="BR81" s="28" t="s">
        <v>109</v>
      </c>
      <c r="BS81" s="120">
        <v>45991</v>
      </c>
      <c r="BT81" s="28" t="s">
        <v>192</v>
      </c>
      <c r="BU81" s="28" t="s">
        <v>7080</v>
      </c>
      <c r="BV81" s="28" t="s">
        <v>6930</v>
      </c>
      <c r="BW81" s="28" t="s">
        <v>109</v>
      </c>
      <c r="BX81" s="28" t="s">
        <v>109</v>
      </c>
      <c r="BY81" s="28" t="s">
        <v>110</v>
      </c>
      <c r="BZ81" t="s">
        <v>109</v>
      </c>
      <c r="CA81" t="s">
        <v>110</v>
      </c>
      <c r="CB81" t="s">
        <v>109</v>
      </c>
      <c r="CC81" s="28" t="s">
        <v>136</v>
      </c>
      <c r="CD81" s="28" t="s">
        <v>109</v>
      </c>
      <c r="CE81" s="28" t="s">
        <v>110</v>
      </c>
      <c r="CF81" s="28" t="s">
        <v>110</v>
      </c>
      <c r="CG81" s="28" t="s">
        <v>110</v>
      </c>
      <c r="CH81" s="28" t="s">
        <v>110</v>
      </c>
      <c r="CI81" t="s">
        <v>2859</v>
      </c>
      <c r="CJ81">
        <v>1</v>
      </c>
      <c r="CK81">
        <v>1</v>
      </c>
      <c r="CL81" s="28">
        <v>1</v>
      </c>
      <c r="CM81" t="s">
        <v>114</v>
      </c>
      <c r="CN81">
        <v>22049</v>
      </c>
      <c r="CO81" s="28" t="s">
        <v>7178</v>
      </c>
      <c r="CP81" s="28" t="s">
        <v>6238</v>
      </c>
      <c r="CQ81" t="s">
        <v>110</v>
      </c>
      <c r="CR81" t="s">
        <v>109</v>
      </c>
      <c r="CS81" t="s">
        <v>5616</v>
      </c>
      <c r="CT81" s="28"/>
      <c r="CU81" s="62">
        <v>44722</v>
      </c>
      <c r="CV81" s="28" t="s">
        <v>144</v>
      </c>
      <c r="CW81" t="s">
        <v>144</v>
      </c>
      <c r="CX81" t="s">
        <v>114</v>
      </c>
      <c r="CY81" t="s">
        <v>109</v>
      </c>
      <c r="CZ81" t="s">
        <v>114</v>
      </c>
      <c r="DA81" t="s">
        <v>109</v>
      </c>
      <c r="DB81">
        <v>2022</v>
      </c>
      <c r="DC81" s="1">
        <v>44890</v>
      </c>
      <c r="DD81">
        <v>11</v>
      </c>
      <c r="DE81">
        <v>48</v>
      </c>
      <c r="DF81" s="1">
        <v>44886</v>
      </c>
      <c r="DG81" t="s">
        <v>16325</v>
      </c>
      <c r="DH81" t="s">
        <v>16320</v>
      </c>
      <c r="DI81" t="s">
        <v>8756</v>
      </c>
      <c r="DJ81" t="s">
        <v>7185</v>
      </c>
      <c r="DK81" t="s">
        <v>7812</v>
      </c>
      <c r="DL81" t="s">
        <v>7188</v>
      </c>
      <c r="DM81" t="s">
        <v>110</v>
      </c>
      <c r="DN81" t="s">
        <v>110</v>
      </c>
      <c r="DO81" s="28" t="s">
        <v>110</v>
      </c>
      <c r="DP81" s="28" t="s">
        <v>58</v>
      </c>
      <c r="DQ81" s="28" t="s">
        <v>110</v>
      </c>
      <c r="DR81" s="28" t="s">
        <v>8770</v>
      </c>
      <c r="DS81" s="28" t="s">
        <v>8759</v>
      </c>
      <c r="DT81" s="28" t="s">
        <v>8771</v>
      </c>
      <c r="DU81" s="28" t="s">
        <v>3102</v>
      </c>
      <c r="EO81" s="54"/>
      <c r="EP81" s="55"/>
    </row>
    <row r="82" spans="2:177">
      <c r="B82" s="28">
        <v>387</v>
      </c>
      <c r="C82" s="120">
        <v>44889</v>
      </c>
      <c r="D82" s="28" t="s">
        <v>109</v>
      </c>
      <c r="E82" t="s">
        <v>7811</v>
      </c>
      <c r="F82" s="28" t="s">
        <v>8785</v>
      </c>
      <c r="G82" s="28" t="s">
        <v>226</v>
      </c>
      <c r="H82" s="28" t="s">
        <v>378</v>
      </c>
      <c r="I82" s="28" t="s">
        <v>212</v>
      </c>
      <c r="J82">
        <v>2</v>
      </c>
      <c r="K82" s="28" t="s">
        <v>6211</v>
      </c>
      <c r="L82" s="28" t="s">
        <v>108</v>
      </c>
      <c r="M82" s="28" t="s">
        <v>111</v>
      </c>
      <c r="N82" s="28">
        <v>8.8000000000000007</v>
      </c>
      <c r="O82" s="28" t="s">
        <v>126</v>
      </c>
      <c r="P82" s="28" t="s">
        <v>397</v>
      </c>
      <c r="Q82" s="28" t="s">
        <v>110</v>
      </c>
      <c r="R82" s="28" t="s">
        <v>110</v>
      </c>
      <c r="S82" s="28" t="s">
        <v>110</v>
      </c>
      <c r="T82" s="28" t="s">
        <v>110</v>
      </c>
      <c r="U82" s="28" t="s">
        <v>205</v>
      </c>
      <c r="V82" s="28" t="s">
        <v>7811</v>
      </c>
      <c r="W82" s="28" t="s">
        <v>225</v>
      </c>
      <c r="X82" t="s">
        <v>109</v>
      </c>
      <c r="Y82" s="28" t="s">
        <v>109</v>
      </c>
      <c r="Z82" s="28" t="s">
        <v>6928</v>
      </c>
      <c r="AA82" s="28" t="s">
        <v>110</v>
      </c>
      <c r="AB82" s="28" t="s">
        <v>110</v>
      </c>
      <c r="AC82" s="28" t="s">
        <v>110</v>
      </c>
      <c r="AD82" t="s">
        <v>5342</v>
      </c>
      <c r="AE82" s="28" t="s">
        <v>3130</v>
      </c>
      <c r="AF82" s="28" t="s">
        <v>108</v>
      </c>
      <c r="AG82" s="28" t="s">
        <v>124</v>
      </c>
      <c r="AH82" s="28" t="s">
        <v>324</v>
      </c>
      <c r="AI82" s="28" t="s">
        <v>5393</v>
      </c>
      <c r="AJ82" s="28" t="s">
        <v>6212</v>
      </c>
      <c r="AK82" s="28" t="s">
        <v>110</v>
      </c>
      <c r="AL82" s="28" t="s">
        <v>110</v>
      </c>
      <c r="AM82">
        <v>10000</v>
      </c>
      <c r="AN82" s="28">
        <v>1.23</v>
      </c>
      <c r="AO82" s="28">
        <v>8.8000000000000007</v>
      </c>
      <c r="AP82" s="28">
        <v>9.5920000000000005</v>
      </c>
      <c r="AQ82" s="28" t="s">
        <v>141</v>
      </c>
      <c r="AR82" t="s">
        <v>140</v>
      </c>
      <c r="AS82" t="s">
        <v>5690</v>
      </c>
      <c r="AT82" t="s">
        <v>205</v>
      </c>
      <c r="AU82" s="28" t="s">
        <v>510</v>
      </c>
      <c r="AV82" t="s">
        <v>7184</v>
      </c>
      <c r="AW82" t="s">
        <v>8615</v>
      </c>
      <c r="AX82" t="s">
        <v>16272</v>
      </c>
      <c r="AY82" t="s">
        <v>8738</v>
      </c>
      <c r="AZ82" t="s">
        <v>7179</v>
      </c>
      <c r="BA82" s="28" t="s">
        <v>8787</v>
      </c>
      <c r="BB82" s="28" t="s">
        <v>3131</v>
      </c>
      <c r="BC82" t="s">
        <v>8739</v>
      </c>
      <c r="BD82" s="28" t="s">
        <v>7811</v>
      </c>
      <c r="BE82" s="28" t="s">
        <v>8788</v>
      </c>
      <c r="BF82" s="28" t="s">
        <v>7189</v>
      </c>
      <c r="BG82" s="28" t="s">
        <v>7282</v>
      </c>
      <c r="BH82" s="28" t="s">
        <v>8786</v>
      </c>
      <c r="BI82" s="28" t="s">
        <v>109</v>
      </c>
      <c r="BJ82" s="28" t="s">
        <v>129</v>
      </c>
      <c r="BK82">
        <v>100</v>
      </c>
      <c r="BL82" s="28" t="s">
        <v>225</v>
      </c>
      <c r="BM82" s="62">
        <v>44896</v>
      </c>
      <c r="BN82" s="120">
        <v>45078</v>
      </c>
      <c r="BO82" t="s">
        <v>133</v>
      </c>
      <c r="BP82" s="28" t="s">
        <v>3132</v>
      </c>
      <c r="BQ82" s="28" t="s">
        <v>110</v>
      </c>
      <c r="BR82" s="28" t="s">
        <v>109</v>
      </c>
      <c r="BS82" s="120">
        <v>45992</v>
      </c>
      <c r="BT82" s="28" t="s">
        <v>132</v>
      </c>
      <c r="BU82" s="28" t="s">
        <v>7082</v>
      </c>
      <c r="BV82" s="28" t="s">
        <v>6930</v>
      </c>
      <c r="BW82" s="28" t="s">
        <v>109</v>
      </c>
      <c r="BX82" s="28" t="s">
        <v>109</v>
      </c>
      <c r="BY82" s="28" t="s">
        <v>110</v>
      </c>
      <c r="BZ82" t="s">
        <v>109</v>
      </c>
      <c r="CA82" t="s">
        <v>110</v>
      </c>
      <c r="CB82" t="s">
        <v>109</v>
      </c>
      <c r="CC82" s="28" t="s">
        <v>136</v>
      </c>
      <c r="CD82" s="28" t="s">
        <v>109</v>
      </c>
      <c r="CE82" s="28" t="s">
        <v>110</v>
      </c>
      <c r="CF82" s="28" t="s">
        <v>110</v>
      </c>
      <c r="CG82" s="28" t="s">
        <v>110</v>
      </c>
      <c r="CH82" s="28" t="s">
        <v>110</v>
      </c>
      <c r="CI82" t="s">
        <v>2643</v>
      </c>
      <c r="CJ82">
        <v>1</v>
      </c>
      <c r="CK82">
        <v>1</v>
      </c>
      <c r="CL82" s="28">
        <v>1</v>
      </c>
      <c r="CM82" t="s">
        <v>114</v>
      </c>
      <c r="CN82">
        <v>22048</v>
      </c>
      <c r="CO82" s="28" t="s">
        <v>110</v>
      </c>
      <c r="CP82" s="28" t="s">
        <v>6211</v>
      </c>
      <c r="CQ82" t="s">
        <v>110</v>
      </c>
      <c r="CR82" t="s">
        <v>109</v>
      </c>
      <c r="CS82" t="s">
        <v>5616</v>
      </c>
      <c r="CT82" s="28"/>
      <c r="CU82" s="62">
        <v>44770</v>
      </c>
      <c r="CV82" s="28" t="s">
        <v>144</v>
      </c>
      <c r="CW82" t="s">
        <v>144</v>
      </c>
      <c r="CX82" t="s">
        <v>114</v>
      </c>
      <c r="CY82" t="s">
        <v>109</v>
      </c>
      <c r="CZ82" t="s">
        <v>114</v>
      </c>
      <c r="DA82" t="s">
        <v>109</v>
      </c>
      <c r="DB82">
        <v>2022</v>
      </c>
      <c r="DC82" s="1">
        <v>44889</v>
      </c>
      <c r="DD82">
        <v>11</v>
      </c>
      <c r="DE82">
        <v>48</v>
      </c>
      <c r="DF82" s="1">
        <v>44886</v>
      </c>
      <c r="DG82" t="s">
        <v>16325</v>
      </c>
      <c r="DH82" t="s">
        <v>16320</v>
      </c>
      <c r="DI82" t="s">
        <v>8756</v>
      </c>
      <c r="DJ82" t="s">
        <v>7185</v>
      </c>
      <c r="DK82" t="s">
        <v>7812</v>
      </c>
      <c r="DL82" t="s">
        <v>7188</v>
      </c>
      <c r="DM82" t="s">
        <v>110</v>
      </c>
      <c r="DN82" t="s">
        <v>110</v>
      </c>
      <c r="DO82" s="28" t="s">
        <v>110</v>
      </c>
      <c r="DP82" s="28" t="s">
        <v>58</v>
      </c>
      <c r="DQ82" s="28" t="s">
        <v>110</v>
      </c>
      <c r="DR82" s="28" t="s">
        <v>8789</v>
      </c>
      <c r="DS82" s="28" t="s">
        <v>8790</v>
      </c>
      <c r="DT82" s="28" t="s">
        <v>8791</v>
      </c>
      <c r="DU82" s="28" t="s">
        <v>3134</v>
      </c>
      <c r="EO82" s="54"/>
      <c r="EP82" s="55"/>
    </row>
    <row r="83" spans="2:177">
      <c r="B83" s="28">
        <v>386</v>
      </c>
      <c r="C83" s="120">
        <v>44887</v>
      </c>
      <c r="D83" s="28" t="s">
        <v>109</v>
      </c>
      <c r="E83" t="s">
        <v>109</v>
      </c>
      <c r="F83" s="28" t="s">
        <v>8800</v>
      </c>
      <c r="G83" s="28" t="s">
        <v>209</v>
      </c>
      <c r="H83" s="28" t="s">
        <v>6942</v>
      </c>
      <c r="I83" s="28" t="s">
        <v>6939</v>
      </c>
      <c r="J83">
        <v>10</v>
      </c>
      <c r="K83" s="28" t="s">
        <v>7561</v>
      </c>
      <c r="L83" s="28" t="s">
        <v>1433</v>
      </c>
      <c r="M83" s="28" t="s">
        <v>162</v>
      </c>
      <c r="N83" s="28">
        <v>2</v>
      </c>
      <c r="O83" s="28" t="s">
        <v>126</v>
      </c>
      <c r="P83" s="28" t="s">
        <v>3082</v>
      </c>
      <c r="Q83" s="28" t="s">
        <v>2684</v>
      </c>
      <c r="R83" s="28" t="s">
        <v>2858</v>
      </c>
      <c r="S83" s="28" t="s">
        <v>2858</v>
      </c>
      <c r="T83" s="28" t="s">
        <v>3083</v>
      </c>
      <c r="U83" s="28" t="s">
        <v>205</v>
      </c>
      <c r="V83" s="28" t="s">
        <v>110</v>
      </c>
      <c r="W83" s="28" t="s">
        <v>131</v>
      </c>
      <c r="X83" t="s">
        <v>109</v>
      </c>
      <c r="Y83" s="28" t="s">
        <v>109</v>
      </c>
      <c r="Z83" s="28" t="s">
        <v>7279</v>
      </c>
      <c r="AA83" s="28" t="s">
        <v>110</v>
      </c>
      <c r="AB83" s="28" t="s">
        <v>110</v>
      </c>
      <c r="AC83" s="28" t="s">
        <v>110</v>
      </c>
      <c r="AD83" t="s">
        <v>5342</v>
      </c>
      <c r="AE83" s="28" t="s">
        <v>1019</v>
      </c>
      <c r="AF83" s="28" t="s">
        <v>2683</v>
      </c>
      <c r="AG83" s="28" t="s">
        <v>161</v>
      </c>
      <c r="AH83" s="28" t="s">
        <v>580</v>
      </c>
      <c r="AI83" s="28" t="s">
        <v>110</v>
      </c>
      <c r="AJ83" s="28" t="s">
        <v>110</v>
      </c>
      <c r="AK83" s="28" t="s">
        <v>110</v>
      </c>
      <c r="AL83" s="28" t="s">
        <v>110</v>
      </c>
      <c r="AM83">
        <v>0</v>
      </c>
      <c r="AN83" s="28">
        <v>2</v>
      </c>
      <c r="AO83" s="28">
        <v>14.28</v>
      </c>
      <c r="AP83" s="28">
        <v>15.634</v>
      </c>
      <c r="AQ83" s="28" t="s">
        <v>232</v>
      </c>
      <c r="AR83" t="s">
        <v>5362</v>
      </c>
      <c r="AS83" t="s">
        <v>559</v>
      </c>
      <c r="AT83" t="s">
        <v>205</v>
      </c>
      <c r="AU83" s="28" t="s">
        <v>530</v>
      </c>
      <c r="AV83" t="s">
        <v>7184</v>
      </c>
      <c r="AW83" t="s">
        <v>8615</v>
      </c>
      <c r="AX83" t="s">
        <v>16272</v>
      </c>
      <c r="AY83" t="s">
        <v>8738</v>
      </c>
      <c r="AZ83" t="s">
        <v>110</v>
      </c>
      <c r="BA83" s="28" t="s">
        <v>7563</v>
      </c>
      <c r="BB83" s="28" t="s">
        <v>3148</v>
      </c>
      <c r="BC83" t="s">
        <v>8739</v>
      </c>
      <c r="BD83" s="28" t="s">
        <v>7213</v>
      </c>
      <c r="BE83" s="28" t="s">
        <v>7537</v>
      </c>
      <c r="BF83" s="28" t="s">
        <v>7189</v>
      </c>
      <c r="BG83" s="28" t="s">
        <v>7219</v>
      </c>
      <c r="BH83" s="28" t="s">
        <v>8801</v>
      </c>
      <c r="BI83" s="28" t="s">
        <v>109</v>
      </c>
      <c r="BJ83" s="28" t="s">
        <v>129</v>
      </c>
      <c r="BK83">
        <v>99.591999999999999</v>
      </c>
      <c r="BL83" s="28" t="s">
        <v>131</v>
      </c>
      <c r="BM83" s="62">
        <v>44895</v>
      </c>
      <c r="BN83" s="120">
        <v>45076</v>
      </c>
      <c r="BO83" t="s">
        <v>133</v>
      </c>
      <c r="BP83" s="28" t="s">
        <v>1326</v>
      </c>
      <c r="BQ83" s="28" t="s">
        <v>110</v>
      </c>
      <c r="BR83" s="28" t="s">
        <v>246</v>
      </c>
      <c r="BS83" s="120">
        <v>45991</v>
      </c>
      <c r="BT83" s="28" t="s">
        <v>132</v>
      </c>
      <c r="BU83" s="28" t="s">
        <v>7054</v>
      </c>
      <c r="BV83" s="28" t="s">
        <v>6930</v>
      </c>
      <c r="BW83" s="28" t="s">
        <v>109</v>
      </c>
      <c r="BX83" s="28" t="s">
        <v>109</v>
      </c>
      <c r="BY83" s="28" t="s">
        <v>110</v>
      </c>
      <c r="BZ83" t="s">
        <v>109</v>
      </c>
      <c r="CA83" t="s">
        <v>110</v>
      </c>
      <c r="CB83" t="s">
        <v>2687</v>
      </c>
      <c r="CC83" s="28" t="s">
        <v>136</v>
      </c>
      <c r="CD83" s="28" t="s">
        <v>109</v>
      </c>
      <c r="CE83" s="28" t="s">
        <v>110</v>
      </c>
      <c r="CF83" s="28" t="s">
        <v>110</v>
      </c>
      <c r="CG83" s="28" t="s">
        <v>209</v>
      </c>
      <c r="CH83" s="28" t="s">
        <v>110</v>
      </c>
      <c r="CI83" t="s">
        <v>1156</v>
      </c>
      <c r="CJ83">
        <v>1</v>
      </c>
      <c r="CK83">
        <v>1</v>
      </c>
      <c r="CL83" s="28">
        <v>1</v>
      </c>
      <c r="CM83" t="s">
        <v>114</v>
      </c>
      <c r="CN83">
        <v>22047</v>
      </c>
      <c r="CO83" s="28" t="s">
        <v>110</v>
      </c>
      <c r="CP83" s="28" t="s">
        <v>6927</v>
      </c>
      <c r="CQ83" t="s">
        <v>5670</v>
      </c>
      <c r="CR83" t="s">
        <v>109</v>
      </c>
      <c r="CS83" t="s">
        <v>110</v>
      </c>
      <c r="CT83" s="28"/>
      <c r="CU83" s="62">
        <v>32763</v>
      </c>
      <c r="CV83" s="28" t="s">
        <v>558</v>
      </c>
      <c r="CW83" t="s">
        <v>558</v>
      </c>
      <c r="CX83" t="s">
        <v>114</v>
      </c>
      <c r="CY83" t="s">
        <v>109</v>
      </c>
      <c r="CZ83" t="s">
        <v>114</v>
      </c>
      <c r="DA83" t="s">
        <v>109</v>
      </c>
      <c r="DB83">
        <v>2022</v>
      </c>
      <c r="DC83" s="1">
        <v>44887</v>
      </c>
      <c r="DD83">
        <v>11</v>
      </c>
      <c r="DE83">
        <v>48</v>
      </c>
      <c r="DF83" s="1">
        <v>44886</v>
      </c>
      <c r="DG83" t="s">
        <v>16325</v>
      </c>
      <c r="DH83" t="s">
        <v>16320</v>
      </c>
      <c r="DI83" t="s">
        <v>8756</v>
      </c>
      <c r="DJ83" t="s">
        <v>7185</v>
      </c>
      <c r="DK83" t="s">
        <v>7187</v>
      </c>
      <c r="DL83" t="s">
        <v>7199</v>
      </c>
      <c r="DM83" t="s">
        <v>7280</v>
      </c>
      <c r="DN83" t="s">
        <v>110</v>
      </c>
      <c r="DO83" s="28" t="s">
        <v>110</v>
      </c>
      <c r="DP83" s="28" t="s">
        <v>57</v>
      </c>
      <c r="DQ83" s="28" t="s">
        <v>110</v>
      </c>
      <c r="DR83" s="28" t="s">
        <v>8802</v>
      </c>
      <c r="DS83" s="28" t="s">
        <v>8803</v>
      </c>
      <c r="DT83" s="28" t="s">
        <v>8804</v>
      </c>
      <c r="DU83" s="28" t="s">
        <v>3149</v>
      </c>
      <c r="EO83" s="54"/>
      <c r="EP83" s="55"/>
    </row>
    <row r="84" spans="2:177">
      <c r="B84" s="28">
        <v>385</v>
      </c>
      <c r="C84" s="120">
        <v>44868</v>
      </c>
      <c r="D84" s="28" t="s">
        <v>109</v>
      </c>
      <c r="E84" t="s">
        <v>109</v>
      </c>
      <c r="F84" s="28" t="s">
        <v>8884</v>
      </c>
      <c r="G84" s="28" t="s">
        <v>209</v>
      </c>
      <c r="H84" s="28" t="s">
        <v>211</v>
      </c>
      <c r="I84" s="28" t="s">
        <v>212</v>
      </c>
      <c r="J84">
        <v>1</v>
      </c>
      <c r="K84" s="28" t="s">
        <v>6513</v>
      </c>
      <c r="L84" s="28" t="s">
        <v>108</v>
      </c>
      <c r="M84" s="28" t="s">
        <v>162</v>
      </c>
      <c r="N84" s="28">
        <v>0.91</v>
      </c>
      <c r="O84" s="28" t="s">
        <v>149</v>
      </c>
      <c r="P84" s="28" t="s">
        <v>372</v>
      </c>
      <c r="Q84" s="28" t="s">
        <v>110</v>
      </c>
      <c r="R84" s="28" t="s">
        <v>372</v>
      </c>
      <c r="S84" s="28" t="s">
        <v>110</v>
      </c>
      <c r="T84" s="28" t="s">
        <v>110</v>
      </c>
      <c r="U84" s="28" t="s">
        <v>180</v>
      </c>
      <c r="V84" s="28" t="s">
        <v>110</v>
      </c>
      <c r="W84" s="28" t="s">
        <v>131</v>
      </c>
      <c r="X84" t="s">
        <v>109</v>
      </c>
      <c r="Y84" s="28" t="s">
        <v>109</v>
      </c>
      <c r="Z84" s="28" t="s">
        <v>6928</v>
      </c>
      <c r="AA84" s="28" t="s">
        <v>110</v>
      </c>
      <c r="AB84" s="28" t="s">
        <v>110</v>
      </c>
      <c r="AC84" s="28" t="s">
        <v>110</v>
      </c>
      <c r="AD84" t="s">
        <v>5342</v>
      </c>
      <c r="AE84" s="28" t="s">
        <v>3267</v>
      </c>
      <c r="AF84" s="28" t="s">
        <v>697</v>
      </c>
      <c r="AG84" s="28" t="s">
        <v>124</v>
      </c>
      <c r="AH84" s="28" t="s">
        <v>173</v>
      </c>
      <c r="AI84" s="28" t="s">
        <v>6230</v>
      </c>
      <c r="AJ84" s="28" t="s">
        <v>6514</v>
      </c>
      <c r="AK84" s="28" t="s">
        <v>110</v>
      </c>
      <c r="AL84" s="28" t="s">
        <v>110</v>
      </c>
      <c r="AM84">
        <v>100000</v>
      </c>
      <c r="AN84" s="28">
        <v>0.91</v>
      </c>
      <c r="AO84" s="28">
        <v>6.64</v>
      </c>
      <c r="AP84" s="28">
        <v>7.1440000000000001</v>
      </c>
      <c r="AQ84" s="28" t="s">
        <v>141</v>
      </c>
      <c r="AR84" t="s">
        <v>140</v>
      </c>
      <c r="AS84" t="s">
        <v>5690</v>
      </c>
      <c r="AT84" t="s">
        <v>180</v>
      </c>
      <c r="AU84" s="28" t="s">
        <v>510</v>
      </c>
      <c r="AV84" t="s">
        <v>7184</v>
      </c>
      <c r="AW84" t="s">
        <v>8615</v>
      </c>
      <c r="AX84" t="s">
        <v>16272</v>
      </c>
      <c r="AY84" t="s">
        <v>8738</v>
      </c>
      <c r="AZ84" t="s">
        <v>7179</v>
      </c>
      <c r="BA84" s="28" t="s">
        <v>8886</v>
      </c>
      <c r="BB84" s="28" t="s">
        <v>3268</v>
      </c>
      <c r="BC84" t="s">
        <v>8739</v>
      </c>
      <c r="BD84" s="28" t="s">
        <v>7213</v>
      </c>
      <c r="BE84" s="28" t="s">
        <v>8887</v>
      </c>
      <c r="BF84" s="28" t="s">
        <v>182</v>
      </c>
      <c r="BG84" s="28" t="s">
        <v>7219</v>
      </c>
      <c r="BH84" s="28" t="s">
        <v>8885</v>
      </c>
      <c r="BI84" s="28" t="s">
        <v>109</v>
      </c>
      <c r="BJ84" s="28" t="s">
        <v>129</v>
      </c>
      <c r="BK84">
        <v>100</v>
      </c>
      <c r="BL84" s="28" t="s">
        <v>131</v>
      </c>
      <c r="BM84" s="62">
        <v>44873</v>
      </c>
      <c r="BN84" s="120">
        <v>45237</v>
      </c>
      <c r="BO84" t="s">
        <v>430</v>
      </c>
      <c r="BP84" s="28" t="s">
        <v>3269</v>
      </c>
      <c r="BQ84" s="28" t="s">
        <v>110</v>
      </c>
      <c r="BR84" s="28" t="s">
        <v>109</v>
      </c>
      <c r="BS84" s="120">
        <v>45237</v>
      </c>
      <c r="BT84" s="28" t="s">
        <v>110</v>
      </c>
      <c r="BU84" s="28" t="s">
        <v>7085</v>
      </c>
      <c r="BV84" s="28" t="s">
        <v>6959</v>
      </c>
      <c r="BW84" s="28" t="s">
        <v>109</v>
      </c>
      <c r="BX84" s="28" t="s">
        <v>182</v>
      </c>
      <c r="BY84" s="28" t="s">
        <v>110</v>
      </c>
      <c r="BZ84" t="s">
        <v>109</v>
      </c>
      <c r="CA84" t="s">
        <v>110</v>
      </c>
      <c r="CB84" t="s">
        <v>3271</v>
      </c>
      <c r="CC84" s="28" t="s">
        <v>136</v>
      </c>
      <c r="CD84" s="28" t="s">
        <v>109</v>
      </c>
      <c r="CE84" s="28" t="s">
        <v>110</v>
      </c>
      <c r="CF84" s="28" t="s">
        <v>110</v>
      </c>
      <c r="CG84" s="28" t="s">
        <v>110</v>
      </c>
      <c r="CH84" s="28" t="s">
        <v>110</v>
      </c>
      <c r="CI84" t="s">
        <v>1140</v>
      </c>
      <c r="CJ84">
        <v>1</v>
      </c>
      <c r="CK84">
        <v>1</v>
      </c>
      <c r="CL84" s="28">
        <v>1</v>
      </c>
      <c r="CM84" t="s">
        <v>114</v>
      </c>
      <c r="CN84">
        <v>22046</v>
      </c>
      <c r="CO84" s="28" t="s">
        <v>110</v>
      </c>
      <c r="CP84" s="28" t="s">
        <v>6513</v>
      </c>
      <c r="CQ84" t="s">
        <v>110</v>
      </c>
      <c r="CR84" t="s">
        <v>109</v>
      </c>
      <c r="CS84" t="s">
        <v>5616</v>
      </c>
      <c r="CT84" s="28"/>
      <c r="CU84" s="62">
        <v>43809</v>
      </c>
      <c r="CV84" s="28" t="s">
        <v>144</v>
      </c>
      <c r="CW84" t="s">
        <v>144</v>
      </c>
      <c r="CX84" t="s">
        <v>114</v>
      </c>
      <c r="CY84" t="s">
        <v>109</v>
      </c>
      <c r="CZ84" t="s">
        <v>114</v>
      </c>
      <c r="DA84" t="s">
        <v>109</v>
      </c>
      <c r="DB84">
        <v>2022</v>
      </c>
      <c r="DC84" s="1">
        <v>44868</v>
      </c>
      <c r="DD84">
        <v>11</v>
      </c>
      <c r="DE84">
        <v>45</v>
      </c>
      <c r="DF84" s="1">
        <v>44865</v>
      </c>
      <c r="DG84" t="s">
        <v>16328</v>
      </c>
      <c r="DH84" t="s">
        <v>16320</v>
      </c>
      <c r="DI84" t="s">
        <v>8877</v>
      </c>
      <c r="DJ84" t="s">
        <v>7206</v>
      </c>
      <c r="DK84" t="s">
        <v>7187</v>
      </c>
      <c r="DL84" t="s">
        <v>7267</v>
      </c>
      <c r="DM84" t="s">
        <v>110</v>
      </c>
      <c r="DN84" t="s">
        <v>3267</v>
      </c>
      <c r="DO84" s="28" t="s">
        <v>110</v>
      </c>
      <c r="DP84" s="28" t="s">
        <v>7268</v>
      </c>
      <c r="DQ84" s="28" t="s">
        <v>110</v>
      </c>
      <c r="DR84" s="28" t="s">
        <v>8888</v>
      </c>
      <c r="DS84" s="28" t="s">
        <v>8889</v>
      </c>
      <c r="DT84" s="28" t="s">
        <v>8890</v>
      </c>
      <c r="DU84" s="28" t="s">
        <v>3272</v>
      </c>
      <c r="EO84" s="54"/>
      <c r="EP84" s="55"/>
    </row>
    <row r="85" spans="2:177">
      <c r="B85" s="28">
        <v>384</v>
      </c>
      <c r="C85" s="120">
        <v>44866</v>
      </c>
      <c r="D85" s="28" t="s">
        <v>109</v>
      </c>
      <c r="E85" t="s">
        <v>109</v>
      </c>
      <c r="F85" s="28" t="s">
        <v>8895</v>
      </c>
      <c r="G85" s="28" t="s">
        <v>226</v>
      </c>
      <c r="H85" s="28" t="s">
        <v>378</v>
      </c>
      <c r="I85" s="28" t="s">
        <v>212</v>
      </c>
      <c r="J85">
        <v>1</v>
      </c>
      <c r="K85" s="28" t="s">
        <v>6168</v>
      </c>
      <c r="L85" s="28" t="s">
        <v>742</v>
      </c>
      <c r="M85" s="28" t="s">
        <v>162</v>
      </c>
      <c r="N85" s="28">
        <v>2.08</v>
      </c>
      <c r="O85" s="28" t="s">
        <v>149</v>
      </c>
      <c r="P85" s="28" t="s">
        <v>334</v>
      </c>
      <c r="Q85" s="28" t="s">
        <v>1469</v>
      </c>
      <c r="R85" s="28" t="s">
        <v>334</v>
      </c>
      <c r="S85" s="28" t="s">
        <v>110</v>
      </c>
      <c r="T85" s="28" t="s">
        <v>1288</v>
      </c>
      <c r="U85" s="28" t="s">
        <v>165</v>
      </c>
      <c r="V85" s="28" t="s">
        <v>110</v>
      </c>
      <c r="W85" s="28" t="s">
        <v>832</v>
      </c>
      <c r="X85" t="s">
        <v>109</v>
      </c>
      <c r="Y85" s="28" t="s">
        <v>109</v>
      </c>
      <c r="Z85" s="28" t="s">
        <v>6928</v>
      </c>
      <c r="AA85" s="28" t="s">
        <v>110</v>
      </c>
      <c r="AB85" s="28" t="s">
        <v>110</v>
      </c>
      <c r="AC85" s="28" t="s">
        <v>110</v>
      </c>
      <c r="AD85" t="s">
        <v>114</v>
      </c>
      <c r="AE85" s="28" t="s">
        <v>828</v>
      </c>
      <c r="AF85" s="28" t="s">
        <v>108</v>
      </c>
      <c r="AG85" s="28" t="s">
        <v>161</v>
      </c>
      <c r="AH85" s="28" t="s">
        <v>324</v>
      </c>
      <c r="AI85" s="28" t="s">
        <v>528</v>
      </c>
      <c r="AJ85" s="28" t="s">
        <v>110</v>
      </c>
      <c r="AK85" s="28" t="s">
        <v>110</v>
      </c>
      <c r="AL85" s="28" t="s">
        <v>110</v>
      </c>
      <c r="AM85">
        <v>0</v>
      </c>
      <c r="AN85" s="28">
        <v>2.08</v>
      </c>
      <c r="AO85" s="28">
        <v>15.14</v>
      </c>
      <c r="AP85" s="28">
        <v>16.327999999999999</v>
      </c>
      <c r="AQ85" s="28" t="s">
        <v>141</v>
      </c>
      <c r="AR85" t="s">
        <v>140</v>
      </c>
      <c r="AS85" t="s">
        <v>5690</v>
      </c>
      <c r="AT85" t="s">
        <v>165</v>
      </c>
      <c r="AU85" s="28" t="s">
        <v>530</v>
      </c>
      <c r="AV85" t="s">
        <v>7197</v>
      </c>
      <c r="AW85" t="s">
        <v>8615</v>
      </c>
      <c r="AX85" t="s">
        <v>16272</v>
      </c>
      <c r="AY85" t="s">
        <v>8738</v>
      </c>
      <c r="AZ85" t="s">
        <v>7179</v>
      </c>
      <c r="BA85" s="28" t="s">
        <v>8897</v>
      </c>
      <c r="BB85" s="28" t="s">
        <v>3278</v>
      </c>
      <c r="BC85" t="s">
        <v>8739</v>
      </c>
      <c r="BD85" s="28" t="s">
        <v>7213</v>
      </c>
      <c r="BE85" s="28" t="s">
        <v>8898</v>
      </c>
      <c r="BF85" s="28" t="s">
        <v>182</v>
      </c>
      <c r="BG85" s="28" t="s">
        <v>7282</v>
      </c>
      <c r="BH85" s="28" t="s">
        <v>8896</v>
      </c>
      <c r="BI85" s="28" t="s">
        <v>109</v>
      </c>
      <c r="BJ85" s="28" t="s">
        <v>129</v>
      </c>
      <c r="BK85">
        <v>100</v>
      </c>
      <c r="BL85" s="28" t="s">
        <v>832</v>
      </c>
      <c r="BM85" s="62">
        <v>44869</v>
      </c>
      <c r="BN85" s="120">
        <v>45049</v>
      </c>
      <c r="BO85" t="s">
        <v>167</v>
      </c>
      <c r="BP85" s="28" t="s">
        <v>833</v>
      </c>
      <c r="BQ85" s="28" t="s">
        <v>110</v>
      </c>
      <c r="BR85" s="28" t="s">
        <v>109</v>
      </c>
      <c r="BS85" s="120">
        <v>45233</v>
      </c>
      <c r="BT85" s="28" t="s">
        <v>132</v>
      </c>
      <c r="BU85" s="28" t="s">
        <v>6929</v>
      </c>
      <c r="BV85" s="28" t="s">
        <v>6936</v>
      </c>
      <c r="BW85" s="28" t="s">
        <v>109</v>
      </c>
      <c r="BX85" s="28" t="s">
        <v>182</v>
      </c>
      <c r="BY85" s="28" t="s">
        <v>110</v>
      </c>
      <c r="BZ85" t="s">
        <v>109</v>
      </c>
      <c r="CA85" t="s">
        <v>110</v>
      </c>
      <c r="CB85" t="s">
        <v>3280</v>
      </c>
      <c r="CC85" s="28" t="s">
        <v>136</v>
      </c>
      <c r="CD85" s="28" t="s">
        <v>109</v>
      </c>
      <c r="CE85" s="28" t="s">
        <v>110</v>
      </c>
      <c r="CF85" s="28" t="s">
        <v>110</v>
      </c>
      <c r="CG85" s="28" t="s">
        <v>110</v>
      </c>
      <c r="CH85" s="28" t="s">
        <v>110</v>
      </c>
      <c r="CI85" t="s">
        <v>1325</v>
      </c>
      <c r="CJ85">
        <v>1</v>
      </c>
      <c r="CK85">
        <v>1</v>
      </c>
      <c r="CL85" s="28">
        <v>1</v>
      </c>
      <c r="CM85" t="s">
        <v>114</v>
      </c>
      <c r="CN85">
        <v>22045</v>
      </c>
      <c r="CO85" s="28" t="s">
        <v>110</v>
      </c>
      <c r="CP85" s="28" t="s">
        <v>6168</v>
      </c>
      <c r="CQ85" t="s">
        <v>110</v>
      </c>
      <c r="CR85" t="s">
        <v>109</v>
      </c>
      <c r="CS85" t="s">
        <v>5616</v>
      </c>
      <c r="CT85" s="28"/>
      <c r="CU85" s="62">
        <v>44866</v>
      </c>
      <c r="CV85" s="28" t="s">
        <v>198</v>
      </c>
      <c r="CW85" t="s">
        <v>144</v>
      </c>
      <c r="CX85" t="s">
        <v>114</v>
      </c>
      <c r="CY85" t="s">
        <v>109</v>
      </c>
      <c r="CZ85" t="s">
        <v>114</v>
      </c>
      <c r="DA85" t="s">
        <v>109</v>
      </c>
      <c r="DB85">
        <v>2022</v>
      </c>
      <c r="DC85" s="1">
        <v>44866</v>
      </c>
      <c r="DD85">
        <v>11</v>
      </c>
      <c r="DE85">
        <v>45</v>
      </c>
      <c r="DF85" s="1">
        <v>44865</v>
      </c>
      <c r="DG85" t="s">
        <v>16328</v>
      </c>
      <c r="DH85" t="s">
        <v>16320</v>
      </c>
      <c r="DI85" t="s">
        <v>8877</v>
      </c>
      <c r="DJ85" t="s">
        <v>7206</v>
      </c>
      <c r="DK85" t="s">
        <v>7187</v>
      </c>
      <c r="DL85" t="s">
        <v>7188</v>
      </c>
      <c r="DM85" t="s">
        <v>110</v>
      </c>
      <c r="DN85" t="s">
        <v>110</v>
      </c>
      <c r="DO85" s="28" t="s">
        <v>828</v>
      </c>
      <c r="DP85" s="28" t="s">
        <v>57</v>
      </c>
      <c r="DQ85" s="28" t="s">
        <v>110</v>
      </c>
      <c r="DR85" s="28" t="s">
        <v>8899</v>
      </c>
      <c r="DS85" s="28" t="s">
        <v>8900</v>
      </c>
      <c r="DT85" s="28" t="s">
        <v>8901</v>
      </c>
      <c r="DU85" s="28" t="s">
        <v>3281</v>
      </c>
      <c r="EO85" s="54"/>
      <c r="EP85" s="55"/>
    </row>
    <row r="86" spans="2:177">
      <c r="B86" s="28">
        <v>383</v>
      </c>
      <c r="C86" s="120">
        <v>44859</v>
      </c>
      <c r="D86" s="28" t="s">
        <v>109</v>
      </c>
      <c r="E86" t="s">
        <v>7811</v>
      </c>
      <c r="F86" s="28" t="s">
        <v>8931</v>
      </c>
      <c r="G86" s="28" t="s">
        <v>226</v>
      </c>
      <c r="H86" s="28" t="s">
        <v>378</v>
      </c>
      <c r="I86" s="28" t="s">
        <v>379</v>
      </c>
      <c r="J86">
        <v>2</v>
      </c>
      <c r="K86" s="28" t="s">
        <v>6759</v>
      </c>
      <c r="L86" s="28" t="s">
        <v>108</v>
      </c>
      <c r="M86" s="28" t="s">
        <v>111</v>
      </c>
      <c r="N86" s="28">
        <v>5</v>
      </c>
      <c r="O86" s="28" t="s">
        <v>126</v>
      </c>
      <c r="P86" s="28" t="s">
        <v>928</v>
      </c>
      <c r="Q86" s="28" t="s">
        <v>110</v>
      </c>
      <c r="R86" s="28" t="s">
        <v>110</v>
      </c>
      <c r="S86" s="28" t="s">
        <v>110</v>
      </c>
      <c r="T86" s="28" t="s">
        <v>110</v>
      </c>
      <c r="U86" s="28" t="s">
        <v>205</v>
      </c>
      <c r="V86" s="28" t="s">
        <v>7811</v>
      </c>
      <c r="W86" s="28" t="s">
        <v>166</v>
      </c>
      <c r="X86" t="s">
        <v>109</v>
      </c>
      <c r="Y86" s="28" t="s">
        <v>109</v>
      </c>
      <c r="Z86" s="28" t="s">
        <v>6928</v>
      </c>
      <c r="AA86" s="28" t="s">
        <v>110</v>
      </c>
      <c r="AB86" s="28" t="s">
        <v>110</v>
      </c>
      <c r="AC86" s="28" t="s">
        <v>110</v>
      </c>
      <c r="AD86" t="s">
        <v>5342</v>
      </c>
      <c r="AE86" s="28" t="s">
        <v>3332</v>
      </c>
      <c r="AF86" s="28" t="s">
        <v>318</v>
      </c>
      <c r="AG86" s="28" t="s">
        <v>161</v>
      </c>
      <c r="AH86" s="28" t="s">
        <v>6059</v>
      </c>
      <c r="AI86" s="28" t="s">
        <v>6258</v>
      </c>
      <c r="AJ86" s="28" t="s">
        <v>110</v>
      </c>
      <c r="AK86" s="28" t="s">
        <v>110</v>
      </c>
      <c r="AL86" s="28" t="s">
        <v>110</v>
      </c>
      <c r="AM86">
        <v>14151</v>
      </c>
      <c r="AN86" s="28">
        <v>0.69</v>
      </c>
      <c r="AO86" s="28">
        <v>5</v>
      </c>
      <c r="AP86" s="28">
        <v>5.3650000000000002</v>
      </c>
      <c r="AQ86" s="28" t="s">
        <v>141</v>
      </c>
      <c r="AR86" t="s">
        <v>140</v>
      </c>
      <c r="AS86" t="s">
        <v>5690</v>
      </c>
      <c r="AT86" t="s">
        <v>205</v>
      </c>
      <c r="AU86" s="28" t="s">
        <v>510</v>
      </c>
      <c r="AV86" t="s">
        <v>7184</v>
      </c>
      <c r="AW86" t="s">
        <v>8615</v>
      </c>
      <c r="AX86" t="s">
        <v>16272</v>
      </c>
      <c r="AY86" t="s">
        <v>7181</v>
      </c>
      <c r="AZ86" t="s">
        <v>7179</v>
      </c>
      <c r="BA86" s="28" t="s">
        <v>8933</v>
      </c>
      <c r="BB86" s="28" t="s">
        <v>3333</v>
      </c>
      <c r="BC86" t="s">
        <v>8906</v>
      </c>
      <c r="BD86" s="28" t="s">
        <v>7811</v>
      </c>
      <c r="BE86" s="28" t="s">
        <v>7607</v>
      </c>
      <c r="BF86" s="28" t="s">
        <v>7189</v>
      </c>
      <c r="BG86" s="28" t="s">
        <v>7282</v>
      </c>
      <c r="BH86" s="28" t="s">
        <v>8932</v>
      </c>
      <c r="BI86" s="28" t="s">
        <v>109</v>
      </c>
      <c r="BJ86" s="28" t="s">
        <v>129</v>
      </c>
      <c r="BK86">
        <v>100</v>
      </c>
      <c r="BL86" s="28" t="s">
        <v>166</v>
      </c>
      <c r="BM86" s="62">
        <v>44866</v>
      </c>
      <c r="BN86" s="120">
        <v>45047</v>
      </c>
      <c r="BO86" t="s">
        <v>133</v>
      </c>
      <c r="BP86" s="28" t="s">
        <v>3334</v>
      </c>
      <c r="BQ86" s="28" t="s">
        <v>110</v>
      </c>
      <c r="BR86" s="28" t="s">
        <v>109</v>
      </c>
      <c r="BS86" s="120">
        <v>45962</v>
      </c>
      <c r="BT86" s="28" t="s">
        <v>132</v>
      </c>
      <c r="BU86" s="28" t="s">
        <v>7088</v>
      </c>
      <c r="BV86" s="28" t="s">
        <v>6930</v>
      </c>
      <c r="BW86" s="28" t="s">
        <v>109</v>
      </c>
      <c r="BX86" s="28" t="s">
        <v>109</v>
      </c>
      <c r="BY86" s="28" t="s">
        <v>110</v>
      </c>
      <c r="BZ86" t="s">
        <v>109</v>
      </c>
      <c r="CA86" t="s">
        <v>110</v>
      </c>
      <c r="CB86" t="s">
        <v>109</v>
      </c>
      <c r="CC86" s="28" t="s">
        <v>136</v>
      </c>
      <c r="CD86" s="28" t="s">
        <v>109</v>
      </c>
      <c r="CE86" s="28" t="s">
        <v>110</v>
      </c>
      <c r="CF86" s="28" t="s">
        <v>110</v>
      </c>
      <c r="CG86" s="28" t="s">
        <v>110</v>
      </c>
      <c r="CH86" s="28" t="s">
        <v>110</v>
      </c>
      <c r="CI86" t="s">
        <v>4367</v>
      </c>
      <c r="CJ86">
        <v>1</v>
      </c>
      <c r="CK86">
        <v>1</v>
      </c>
      <c r="CL86" s="28">
        <v>1</v>
      </c>
      <c r="CM86" t="s">
        <v>114</v>
      </c>
      <c r="CN86">
        <v>22044</v>
      </c>
      <c r="CO86" s="28" t="s">
        <v>110</v>
      </c>
      <c r="CP86" s="28" t="s">
        <v>6759</v>
      </c>
      <c r="CQ86" t="s">
        <v>110</v>
      </c>
      <c r="CR86" t="s">
        <v>109</v>
      </c>
      <c r="CS86" t="s">
        <v>5615</v>
      </c>
      <c r="CT86" s="28"/>
      <c r="CU86" s="62">
        <v>42697</v>
      </c>
      <c r="CV86" s="28" t="s">
        <v>144</v>
      </c>
      <c r="CW86" t="s">
        <v>144</v>
      </c>
      <c r="CX86" t="s">
        <v>114</v>
      </c>
      <c r="CY86" t="s">
        <v>109</v>
      </c>
      <c r="CZ86" t="s">
        <v>114</v>
      </c>
      <c r="DA86" t="s">
        <v>109</v>
      </c>
      <c r="DB86">
        <v>2022</v>
      </c>
      <c r="DC86" s="1">
        <v>44859</v>
      </c>
      <c r="DD86">
        <v>10</v>
      </c>
      <c r="DE86">
        <v>44</v>
      </c>
      <c r="DF86" s="1">
        <v>44858</v>
      </c>
      <c r="DG86" t="s">
        <v>16329</v>
      </c>
      <c r="DH86" t="s">
        <v>16320</v>
      </c>
      <c r="DI86" t="s">
        <v>8914</v>
      </c>
      <c r="DJ86" t="s">
        <v>7185</v>
      </c>
      <c r="DK86" t="s">
        <v>7812</v>
      </c>
      <c r="DL86" t="s">
        <v>7199</v>
      </c>
      <c r="DM86" t="s">
        <v>7200</v>
      </c>
      <c r="DN86" t="s">
        <v>110</v>
      </c>
      <c r="DO86" s="28" t="s">
        <v>110</v>
      </c>
      <c r="DP86" s="28" t="s">
        <v>58</v>
      </c>
      <c r="DQ86" s="28" t="s">
        <v>110</v>
      </c>
      <c r="DR86" s="28" t="s">
        <v>8934</v>
      </c>
      <c r="DS86" s="28" t="s">
        <v>8935</v>
      </c>
      <c r="DT86" s="28" t="s">
        <v>8936</v>
      </c>
      <c r="DU86" s="28" t="s">
        <v>3336</v>
      </c>
      <c r="EO86" s="54"/>
      <c r="EP86" s="55"/>
    </row>
    <row r="87" spans="2:177">
      <c r="B87" s="28">
        <v>382</v>
      </c>
      <c r="C87" s="120">
        <v>44853</v>
      </c>
      <c r="D87" s="28" t="s">
        <v>109</v>
      </c>
      <c r="E87" t="s">
        <v>109</v>
      </c>
      <c r="F87" s="28" t="s">
        <v>8951</v>
      </c>
      <c r="G87" s="28" t="s">
        <v>226</v>
      </c>
      <c r="H87" s="28" t="s">
        <v>378</v>
      </c>
      <c r="I87" s="28" t="s">
        <v>6939</v>
      </c>
      <c r="J87">
        <v>2</v>
      </c>
      <c r="K87" s="28" t="s">
        <v>6700</v>
      </c>
      <c r="L87" s="28" t="s">
        <v>108</v>
      </c>
      <c r="M87" s="28" t="s">
        <v>162</v>
      </c>
      <c r="N87" s="28">
        <v>2</v>
      </c>
      <c r="O87" s="28" t="s">
        <v>2598</v>
      </c>
      <c r="P87" s="28" t="s">
        <v>514</v>
      </c>
      <c r="Q87" s="28" t="s">
        <v>2829</v>
      </c>
      <c r="R87" s="28" t="s">
        <v>514</v>
      </c>
      <c r="S87" s="28" t="s">
        <v>110</v>
      </c>
      <c r="T87" s="28" t="s">
        <v>1288</v>
      </c>
      <c r="U87" s="28" t="s">
        <v>205</v>
      </c>
      <c r="V87" s="28" t="s">
        <v>8380</v>
      </c>
      <c r="W87" s="28" t="s">
        <v>131</v>
      </c>
      <c r="X87" t="s">
        <v>2622</v>
      </c>
      <c r="Y87" s="28" t="s">
        <v>109</v>
      </c>
      <c r="Z87" s="28" t="s">
        <v>6928</v>
      </c>
      <c r="AA87" s="28" t="s">
        <v>110</v>
      </c>
      <c r="AB87" s="28" t="s">
        <v>110</v>
      </c>
      <c r="AC87" s="28" t="s">
        <v>110</v>
      </c>
      <c r="AD87" t="s">
        <v>5342</v>
      </c>
      <c r="AE87" s="28" t="s">
        <v>3356</v>
      </c>
      <c r="AF87" s="28" t="s">
        <v>108</v>
      </c>
      <c r="AG87" s="28" t="s">
        <v>110</v>
      </c>
      <c r="AH87" s="28" t="s">
        <v>5385</v>
      </c>
      <c r="AI87" s="28" t="s">
        <v>5386</v>
      </c>
      <c r="AJ87" s="28" t="s">
        <v>110</v>
      </c>
      <c r="AK87" s="28" t="s">
        <v>110</v>
      </c>
      <c r="AL87" s="28" t="s">
        <v>110</v>
      </c>
      <c r="AM87">
        <v>10000</v>
      </c>
      <c r="AN87" s="28">
        <v>2</v>
      </c>
      <c r="AO87" s="28">
        <v>14.46</v>
      </c>
      <c r="AP87" s="28">
        <v>15.7</v>
      </c>
      <c r="AQ87" s="28" t="s">
        <v>5373</v>
      </c>
      <c r="AR87" t="s">
        <v>5362</v>
      </c>
      <c r="AS87" t="s">
        <v>559</v>
      </c>
      <c r="AT87" t="s">
        <v>205</v>
      </c>
      <c r="AU87" s="28" t="s">
        <v>510</v>
      </c>
      <c r="AV87" t="s">
        <v>7184</v>
      </c>
      <c r="AW87" t="s">
        <v>8615</v>
      </c>
      <c r="AX87" t="s">
        <v>16272</v>
      </c>
      <c r="AY87" t="s">
        <v>7181</v>
      </c>
      <c r="AZ87" t="s">
        <v>110</v>
      </c>
      <c r="BA87" s="28" t="s">
        <v>3359</v>
      </c>
      <c r="BB87" s="28" t="s">
        <v>3357</v>
      </c>
      <c r="BC87" t="s">
        <v>8906</v>
      </c>
      <c r="BD87" s="28" t="s">
        <v>8380</v>
      </c>
      <c r="BE87" s="28" t="s">
        <v>7537</v>
      </c>
      <c r="BF87" s="28" t="s">
        <v>8363</v>
      </c>
      <c r="BG87" s="28" t="s">
        <v>7282</v>
      </c>
      <c r="BH87" s="28" t="s">
        <v>8952</v>
      </c>
      <c r="BI87" s="28" t="s">
        <v>109</v>
      </c>
      <c r="BJ87" s="28" t="s">
        <v>129</v>
      </c>
      <c r="BK87">
        <v>100</v>
      </c>
      <c r="BL87" s="28" t="s">
        <v>131</v>
      </c>
      <c r="BM87" s="62">
        <v>44860</v>
      </c>
      <c r="BN87" s="120">
        <v>45042</v>
      </c>
      <c r="BO87" t="s">
        <v>430</v>
      </c>
      <c r="BP87" s="28" t="s">
        <v>3358</v>
      </c>
      <c r="BQ87" s="28" t="s">
        <v>110</v>
      </c>
      <c r="BR87" s="28" t="s">
        <v>109</v>
      </c>
      <c r="BS87" s="120">
        <v>46686</v>
      </c>
      <c r="BT87" s="28" t="s">
        <v>132</v>
      </c>
      <c r="BU87" s="28" t="s">
        <v>7090</v>
      </c>
      <c r="BV87" s="28" t="s">
        <v>126</v>
      </c>
      <c r="BW87" s="28" t="s">
        <v>109</v>
      </c>
      <c r="BX87" s="28" t="s">
        <v>109</v>
      </c>
      <c r="BY87" s="28" t="s">
        <v>110</v>
      </c>
      <c r="BZ87" t="s">
        <v>109</v>
      </c>
      <c r="CA87" t="s">
        <v>110</v>
      </c>
      <c r="CB87" t="s">
        <v>3360</v>
      </c>
      <c r="CC87" s="28" t="s">
        <v>136</v>
      </c>
      <c r="CD87" s="28" t="s">
        <v>109</v>
      </c>
      <c r="CE87" s="28" t="s">
        <v>110</v>
      </c>
      <c r="CF87" s="28" t="s">
        <v>110</v>
      </c>
      <c r="CG87" s="28" t="s">
        <v>110</v>
      </c>
      <c r="CH87" s="28" t="s">
        <v>110</v>
      </c>
      <c r="CI87" t="s">
        <v>2685</v>
      </c>
      <c r="CJ87">
        <v>1</v>
      </c>
      <c r="CK87">
        <v>1</v>
      </c>
      <c r="CL87" s="28">
        <v>1</v>
      </c>
      <c r="CM87" t="s">
        <v>114</v>
      </c>
      <c r="CN87">
        <v>22043</v>
      </c>
      <c r="CO87" s="28" t="s">
        <v>110</v>
      </c>
      <c r="CP87" s="28" t="s">
        <v>6700</v>
      </c>
      <c r="CQ87" t="s">
        <v>5648</v>
      </c>
      <c r="CR87" t="s">
        <v>109</v>
      </c>
      <c r="CS87" t="s">
        <v>110</v>
      </c>
      <c r="CT87" s="28"/>
      <c r="CU87" s="62">
        <v>43060</v>
      </c>
      <c r="CV87" s="28" t="s">
        <v>558</v>
      </c>
      <c r="CW87" t="s">
        <v>110</v>
      </c>
      <c r="CX87" t="s">
        <v>114</v>
      </c>
      <c r="CY87" t="s">
        <v>109</v>
      </c>
      <c r="CZ87" t="s">
        <v>114</v>
      </c>
      <c r="DA87" t="s">
        <v>109</v>
      </c>
      <c r="DB87">
        <v>2022</v>
      </c>
      <c r="DC87" s="1">
        <v>44853</v>
      </c>
      <c r="DD87">
        <v>10</v>
      </c>
      <c r="DE87">
        <v>43</v>
      </c>
      <c r="DF87" s="1">
        <v>44851</v>
      </c>
      <c r="DG87" t="s">
        <v>16330</v>
      </c>
      <c r="DH87" t="s">
        <v>16320</v>
      </c>
      <c r="DI87" t="s">
        <v>7182</v>
      </c>
      <c r="DJ87" t="s">
        <v>8362</v>
      </c>
      <c r="DK87" t="s">
        <v>7187</v>
      </c>
      <c r="DL87" t="s">
        <v>7188</v>
      </c>
      <c r="DM87" t="s">
        <v>110</v>
      </c>
      <c r="DN87" t="s">
        <v>110</v>
      </c>
      <c r="DO87" s="28" t="s">
        <v>110</v>
      </c>
      <c r="DP87" s="28" t="s">
        <v>57</v>
      </c>
      <c r="DQ87" s="28" t="s">
        <v>110</v>
      </c>
      <c r="DR87" s="28" t="s">
        <v>8953</v>
      </c>
      <c r="DS87" s="28" t="s">
        <v>8954</v>
      </c>
      <c r="DT87" s="28" t="s">
        <v>8955</v>
      </c>
      <c r="DU87" s="28" t="s">
        <v>3361</v>
      </c>
      <c r="EO87" s="54"/>
      <c r="EP87" s="55"/>
    </row>
    <row r="88" spans="2:177">
      <c r="B88" s="28">
        <v>381</v>
      </c>
      <c r="C88" s="120">
        <v>44845</v>
      </c>
      <c r="D88" s="28" t="s">
        <v>109</v>
      </c>
      <c r="E88" t="s">
        <v>7811</v>
      </c>
      <c r="F88" s="28" t="s">
        <v>7092</v>
      </c>
      <c r="G88" s="28" t="s">
        <v>6945</v>
      </c>
      <c r="H88" s="28" t="s">
        <v>378</v>
      </c>
      <c r="I88" s="28" t="s">
        <v>212</v>
      </c>
      <c r="J88">
        <v>1</v>
      </c>
      <c r="K88" s="28" t="s">
        <v>8980</v>
      </c>
      <c r="L88" s="28" t="s">
        <v>108</v>
      </c>
      <c r="M88" s="28" t="s">
        <v>111</v>
      </c>
      <c r="N88" s="28">
        <v>9.5</v>
      </c>
      <c r="O88" s="28" t="s">
        <v>126</v>
      </c>
      <c r="P88" s="28" t="s">
        <v>928</v>
      </c>
      <c r="Q88" s="28" t="s">
        <v>110</v>
      </c>
      <c r="R88" s="28" t="s">
        <v>110</v>
      </c>
      <c r="S88" s="28" t="s">
        <v>110</v>
      </c>
      <c r="T88" s="28" t="s">
        <v>110</v>
      </c>
      <c r="U88" s="28" t="s">
        <v>130</v>
      </c>
      <c r="V88" s="28" t="s">
        <v>7811</v>
      </c>
      <c r="W88" s="28" t="s">
        <v>225</v>
      </c>
      <c r="X88" t="s">
        <v>109</v>
      </c>
      <c r="Y88" s="28" t="s">
        <v>109</v>
      </c>
      <c r="Z88" s="28" t="s">
        <v>6928</v>
      </c>
      <c r="AA88" s="28" t="s">
        <v>110</v>
      </c>
      <c r="AB88" s="28" t="s">
        <v>110</v>
      </c>
      <c r="AC88" s="28" t="s">
        <v>110</v>
      </c>
      <c r="AD88" t="s">
        <v>114</v>
      </c>
      <c r="AE88" s="28" t="s">
        <v>3396</v>
      </c>
      <c r="AF88" s="28" t="s">
        <v>108</v>
      </c>
      <c r="AG88" s="28" t="s">
        <v>300</v>
      </c>
      <c r="AH88" s="28" t="s">
        <v>324</v>
      </c>
      <c r="AI88" s="28" t="s">
        <v>528</v>
      </c>
      <c r="AJ88" s="28" t="s">
        <v>6181</v>
      </c>
      <c r="AK88" s="28" t="s">
        <v>134</v>
      </c>
      <c r="AL88" s="28" t="s">
        <v>7193</v>
      </c>
      <c r="AM88">
        <v>0</v>
      </c>
      <c r="AN88" s="28">
        <v>1.33</v>
      </c>
      <c r="AO88" s="28">
        <v>9.5</v>
      </c>
      <c r="AP88" s="28">
        <v>10.422000000000001</v>
      </c>
      <c r="AQ88" s="28" t="s">
        <v>141</v>
      </c>
      <c r="AR88" t="s">
        <v>140</v>
      </c>
      <c r="AS88" t="s">
        <v>605</v>
      </c>
      <c r="AT88" t="s">
        <v>130</v>
      </c>
      <c r="AU88" s="28" t="s">
        <v>510</v>
      </c>
      <c r="AV88" t="s">
        <v>7184</v>
      </c>
      <c r="AW88" t="s">
        <v>8615</v>
      </c>
      <c r="AX88" t="s">
        <v>16272</v>
      </c>
      <c r="AY88" t="s">
        <v>7181</v>
      </c>
      <c r="AZ88" t="s">
        <v>7179</v>
      </c>
      <c r="BA88" s="28" t="s">
        <v>8982</v>
      </c>
      <c r="BB88" s="28" t="s">
        <v>3397</v>
      </c>
      <c r="BC88" t="s">
        <v>8906</v>
      </c>
      <c r="BD88" s="28" t="s">
        <v>7811</v>
      </c>
      <c r="BE88" s="28" t="s">
        <v>8983</v>
      </c>
      <c r="BF88" s="28" t="s">
        <v>7189</v>
      </c>
      <c r="BG88" s="28" t="s">
        <v>8984</v>
      </c>
      <c r="BH88" s="28" t="s">
        <v>8981</v>
      </c>
      <c r="BI88" s="28" t="s">
        <v>109</v>
      </c>
      <c r="BJ88" s="28" t="s">
        <v>129</v>
      </c>
      <c r="BK88">
        <v>100</v>
      </c>
      <c r="BL88" s="28" t="s">
        <v>225</v>
      </c>
      <c r="BM88" s="62">
        <v>44848</v>
      </c>
      <c r="BN88" s="120">
        <v>45030</v>
      </c>
      <c r="BO88" t="s">
        <v>133</v>
      </c>
      <c r="BP88" s="28" t="s">
        <v>3398</v>
      </c>
      <c r="BQ88" s="28" t="s">
        <v>110</v>
      </c>
      <c r="BR88" s="28" t="s">
        <v>109</v>
      </c>
      <c r="BS88" s="120">
        <v>45944</v>
      </c>
      <c r="BT88" s="28" t="s">
        <v>132</v>
      </c>
      <c r="BU88" s="28" t="s">
        <v>7092</v>
      </c>
      <c r="BV88" s="28" t="s">
        <v>109</v>
      </c>
      <c r="BW88" s="28" t="s">
        <v>109</v>
      </c>
      <c r="BX88" s="28" t="s">
        <v>109</v>
      </c>
      <c r="BY88" s="28" t="s">
        <v>110</v>
      </c>
      <c r="BZ88" t="s">
        <v>109</v>
      </c>
      <c r="CA88" t="s">
        <v>110</v>
      </c>
      <c r="CB88" t="s">
        <v>109</v>
      </c>
      <c r="CC88" s="28" t="s">
        <v>136</v>
      </c>
      <c r="CD88" s="28" t="s">
        <v>109</v>
      </c>
      <c r="CE88" s="28" t="s">
        <v>110</v>
      </c>
      <c r="CF88" s="28" t="s">
        <v>110</v>
      </c>
      <c r="CG88" s="28" t="s">
        <v>110</v>
      </c>
      <c r="CH88" s="28" t="s">
        <v>110</v>
      </c>
      <c r="CI88" t="s">
        <v>1534</v>
      </c>
      <c r="CJ88">
        <v>1</v>
      </c>
      <c r="CK88">
        <v>1</v>
      </c>
      <c r="CL88" s="28">
        <v>1</v>
      </c>
      <c r="CM88" t="s">
        <v>114</v>
      </c>
      <c r="CN88">
        <v>22042</v>
      </c>
      <c r="CO88" s="28" t="s">
        <v>7178</v>
      </c>
      <c r="CP88" s="28" t="s">
        <v>6180</v>
      </c>
      <c r="CQ88" t="s">
        <v>110</v>
      </c>
      <c r="CR88" t="s">
        <v>109</v>
      </c>
      <c r="CS88" t="s">
        <v>5616</v>
      </c>
      <c r="CT88" s="28"/>
      <c r="CU88" s="62">
        <v>44845</v>
      </c>
      <c r="CV88" s="28" t="s">
        <v>144</v>
      </c>
      <c r="CW88" t="s">
        <v>144</v>
      </c>
      <c r="CX88" t="s">
        <v>114</v>
      </c>
      <c r="CY88" t="s">
        <v>109</v>
      </c>
      <c r="CZ88" t="s">
        <v>114</v>
      </c>
      <c r="DA88" t="s">
        <v>109</v>
      </c>
      <c r="DB88">
        <v>2022</v>
      </c>
      <c r="DC88" s="1">
        <v>44845</v>
      </c>
      <c r="DD88">
        <v>10</v>
      </c>
      <c r="DE88">
        <v>42</v>
      </c>
      <c r="DF88" s="1">
        <v>44844</v>
      </c>
      <c r="DG88" t="s">
        <v>16331</v>
      </c>
      <c r="DH88" t="s">
        <v>16320</v>
      </c>
      <c r="DI88" t="s">
        <v>7272</v>
      </c>
      <c r="DJ88" t="s">
        <v>7185</v>
      </c>
      <c r="DK88" t="s">
        <v>7812</v>
      </c>
      <c r="DL88" t="s">
        <v>7188</v>
      </c>
      <c r="DM88" t="s">
        <v>110</v>
      </c>
      <c r="DN88" t="s">
        <v>110</v>
      </c>
      <c r="DO88" s="28" t="s">
        <v>110</v>
      </c>
      <c r="DP88" s="28" t="s">
        <v>58</v>
      </c>
      <c r="DQ88" s="28" t="s">
        <v>110</v>
      </c>
      <c r="DR88" s="28" t="s">
        <v>8985</v>
      </c>
      <c r="DS88" s="28" t="s">
        <v>8978</v>
      </c>
      <c r="DT88" s="28" t="s">
        <v>8986</v>
      </c>
      <c r="DU88" s="28" t="s">
        <v>3400</v>
      </c>
      <c r="EO88" s="54"/>
      <c r="EP88" s="55"/>
    </row>
    <row r="89" spans="2:177">
      <c r="B89" s="28">
        <v>380</v>
      </c>
      <c r="C89" s="120">
        <v>44834</v>
      </c>
      <c r="D89" s="28" t="s">
        <v>109</v>
      </c>
      <c r="E89" t="s">
        <v>109</v>
      </c>
      <c r="F89" s="28" t="s">
        <v>8991</v>
      </c>
      <c r="G89" s="28" t="s">
        <v>226</v>
      </c>
      <c r="H89" s="28" t="s">
        <v>378</v>
      </c>
      <c r="I89" s="28" t="s">
        <v>212</v>
      </c>
      <c r="J89">
        <v>3</v>
      </c>
      <c r="K89" s="28" t="s">
        <v>8990</v>
      </c>
      <c r="L89" s="28" t="s">
        <v>108</v>
      </c>
      <c r="M89" s="28" t="s">
        <v>162</v>
      </c>
      <c r="N89" s="28">
        <v>0.93500000000000005</v>
      </c>
      <c r="O89" s="28" t="s">
        <v>149</v>
      </c>
      <c r="P89" s="28" t="s">
        <v>1441</v>
      </c>
      <c r="Q89" s="28" t="s">
        <v>3406</v>
      </c>
      <c r="R89" s="28" t="s">
        <v>1441</v>
      </c>
      <c r="S89" s="28" t="s">
        <v>110</v>
      </c>
      <c r="T89" s="28" t="s">
        <v>812</v>
      </c>
      <c r="U89" s="28" t="s">
        <v>1676</v>
      </c>
      <c r="V89" s="28" t="s">
        <v>110</v>
      </c>
      <c r="W89" s="28" t="s">
        <v>832</v>
      </c>
      <c r="X89" t="s">
        <v>109</v>
      </c>
      <c r="Y89" s="28" t="s">
        <v>109</v>
      </c>
      <c r="Z89" s="28" t="s">
        <v>6928</v>
      </c>
      <c r="AA89" s="28" t="s">
        <v>110</v>
      </c>
      <c r="AB89" s="28" t="s">
        <v>110</v>
      </c>
      <c r="AC89" s="28" t="s">
        <v>110</v>
      </c>
      <c r="AD89" t="s">
        <v>5342</v>
      </c>
      <c r="AE89" s="28" t="s">
        <v>3404</v>
      </c>
      <c r="AF89" s="28" t="s">
        <v>108</v>
      </c>
      <c r="AG89" s="28" t="s">
        <v>161</v>
      </c>
      <c r="AH89" s="28" t="s">
        <v>294</v>
      </c>
      <c r="AI89" s="28" t="s">
        <v>5371</v>
      </c>
      <c r="AJ89" s="28" t="s">
        <v>6282</v>
      </c>
      <c r="AK89" s="28" t="s">
        <v>134</v>
      </c>
      <c r="AL89" s="28" t="s">
        <v>7193</v>
      </c>
      <c r="AM89">
        <v>500</v>
      </c>
      <c r="AN89" s="28">
        <v>0.94</v>
      </c>
      <c r="AO89" s="28">
        <v>6.65</v>
      </c>
      <c r="AP89" s="28">
        <v>7.34</v>
      </c>
      <c r="AQ89" s="28" t="s">
        <v>141</v>
      </c>
      <c r="AR89" t="s">
        <v>140</v>
      </c>
      <c r="AS89" t="s">
        <v>5677</v>
      </c>
      <c r="AT89" t="s">
        <v>130</v>
      </c>
      <c r="AU89" s="28" t="s">
        <v>510</v>
      </c>
      <c r="AV89" t="s">
        <v>7184</v>
      </c>
      <c r="AW89" t="s">
        <v>8615</v>
      </c>
      <c r="AX89" t="s">
        <v>16276</v>
      </c>
      <c r="AY89" t="s">
        <v>7312</v>
      </c>
      <c r="AZ89" t="s">
        <v>7179</v>
      </c>
      <c r="BA89" s="28" t="s">
        <v>3408</v>
      </c>
      <c r="BB89" s="28" t="s">
        <v>3405</v>
      </c>
      <c r="BC89" t="s">
        <v>8992</v>
      </c>
      <c r="BD89" s="28" t="s">
        <v>7192</v>
      </c>
      <c r="BE89" s="28" t="s">
        <v>8993</v>
      </c>
      <c r="BF89" s="28" t="s">
        <v>182</v>
      </c>
      <c r="BG89" s="28" t="s">
        <v>7282</v>
      </c>
      <c r="BH89" s="28" t="s">
        <v>109</v>
      </c>
      <c r="BI89" s="28" t="s">
        <v>109</v>
      </c>
      <c r="BJ89" s="28" t="s">
        <v>129</v>
      </c>
      <c r="BK89">
        <v>100</v>
      </c>
      <c r="BL89" s="28" t="s">
        <v>832</v>
      </c>
      <c r="BM89" s="62">
        <v>44846</v>
      </c>
      <c r="BN89" s="120">
        <v>45210</v>
      </c>
      <c r="BO89" t="s">
        <v>167</v>
      </c>
      <c r="BP89" s="28" t="s">
        <v>3407</v>
      </c>
      <c r="BQ89" s="28" t="s">
        <v>110</v>
      </c>
      <c r="BR89" s="28" t="s">
        <v>109</v>
      </c>
      <c r="BS89" s="120">
        <v>45210</v>
      </c>
      <c r="BT89" s="28" t="s">
        <v>110</v>
      </c>
      <c r="BU89" s="28" t="s">
        <v>7094</v>
      </c>
      <c r="BV89" s="28" t="s">
        <v>7095</v>
      </c>
      <c r="BW89" s="28" t="s">
        <v>109</v>
      </c>
      <c r="BX89" s="28" t="s">
        <v>182</v>
      </c>
      <c r="BY89" s="28" t="s">
        <v>110</v>
      </c>
      <c r="BZ89" t="s">
        <v>109</v>
      </c>
      <c r="CA89" t="s">
        <v>110</v>
      </c>
      <c r="CB89" t="s">
        <v>3409</v>
      </c>
      <c r="CC89" s="28" t="s">
        <v>136</v>
      </c>
      <c r="CD89" s="28" t="s">
        <v>109</v>
      </c>
      <c r="CE89" s="28" t="s">
        <v>110</v>
      </c>
      <c r="CF89" s="28" t="s">
        <v>110</v>
      </c>
      <c r="CG89" s="28" t="s">
        <v>110</v>
      </c>
      <c r="CH89" s="28" t="s">
        <v>110</v>
      </c>
      <c r="CI89" t="s">
        <v>6983</v>
      </c>
      <c r="CJ89">
        <v>1</v>
      </c>
      <c r="CK89">
        <v>1</v>
      </c>
      <c r="CL89" s="28">
        <v>1</v>
      </c>
      <c r="CM89" t="s">
        <v>114</v>
      </c>
      <c r="CN89">
        <v>22041</v>
      </c>
      <c r="CO89" s="28" t="s">
        <v>7178</v>
      </c>
      <c r="CP89" s="28" t="s">
        <v>6463</v>
      </c>
      <c r="CQ89" t="s">
        <v>110</v>
      </c>
      <c r="CR89" t="s">
        <v>109</v>
      </c>
      <c r="CS89" t="s">
        <v>6046</v>
      </c>
      <c r="CT89" s="28"/>
      <c r="CU89" s="62">
        <v>44125</v>
      </c>
      <c r="CV89" s="28" t="s">
        <v>144</v>
      </c>
      <c r="CW89" t="s">
        <v>144</v>
      </c>
      <c r="CX89" t="s">
        <v>114</v>
      </c>
      <c r="CY89" t="s">
        <v>109</v>
      </c>
      <c r="CZ89" t="s">
        <v>114</v>
      </c>
      <c r="DA89" t="s">
        <v>109</v>
      </c>
      <c r="DB89">
        <v>2022</v>
      </c>
      <c r="DC89" s="1">
        <v>44834</v>
      </c>
      <c r="DD89">
        <v>9</v>
      </c>
      <c r="DE89">
        <v>40</v>
      </c>
      <c r="DF89" s="1">
        <v>44830</v>
      </c>
      <c r="DG89" t="s">
        <v>16332</v>
      </c>
      <c r="DH89" t="s">
        <v>16333</v>
      </c>
      <c r="DI89" t="s">
        <v>7313</v>
      </c>
      <c r="DJ89" t="s">
        <v>7206</v>
      </c>
      <c r="DK89" t="s">
        <v>7187</v>
      </c>
      <c r="DL89" t="s">
        <v>7188</v>
      </c>
      <c r="DM89" t="s">
        <v>110</v>
      </c>
      <c r="DN89" t="s">
        <v>110</v>
      </c>
      <c r="DO89" s="28" t="s">
        <v>3404</v>
      </c>
      <c r="DP89" s="28" t="s">
        <v>7268</v>
      </c>
      <c r="DQ89" s="28" t="s">
        <v>110</v>
      </c>
      <c r="DR89" s="28" t="s">
        <v>8994</v>
      </c>
      <c r="DS89" s="28" t="s">
        <v>8995</v>
      </c>
      <c r="DT89" s="28" t="s">
        <v>8996</v>
      </c>
      <c r="DU89" s="28" t="s">
        <v>3410</v>
      </c>
      <c r="EO89" s="54"/>
      <c r="EP89" s="55"/>
      <c r="FU89" s="142"/>
    </row>
    <row r="90" spans="2:177">
      <c r="B90" s="28">
        <v>379</v>
      </c>
      <c r="C90" s="120">
        <v>44830</v>
      </c>
      <c r="D90" s="28" t="s">
        <v>109</v>
      </c>
      <c r="E90" t="s">
        <v>109</v>
      </c>
      <c r="F90" s="28" t="s">
        <v>9015</v>
      </c>
      <c r="G90" s="28" t="s">
        <v>226</v>
      </c>
      <c r="H90" s="28" t="s">
        <v>378</v>
      </c>
      <c r="I90" s="28" t="s">
        <v>212</v>
      </c>
      <c r="J90">
        <v>2</v>
      </c>
      <c r="K90" s="28" t="s">
        <v>9014</v>
      </c>
      <c r="L90" s="28" t="s">
        <v>108</v>
      </c>
      <c r="M90" s="28" t="s">
        <v>162</v>
      </c>
      <c r="N90" s="28">
        <v>1.2</v>
      </c>
      <c r="O90" s="28" t="s">
        <v>149</v>
      </c>
      <c r="P90" s="28" t="s">
        <v>1441</v>
      </c>
      <c r="Q90" s="28" t="s">
        <v>3406</v>
      </c>
      <c r="R90" s="28" t="s">
        <v>1441</v>
      </c>
      <c r="S90" s="28" t="s">
        <v>110</v>
      </c>
      <c r="T90" s="28" t="s">
        <v>812</v>
      </c>
      <c r="U90" s="28" t="s">
        <v>1676</v>
      </c>
      <c r="V90" s="28" t="s">
        <v>110</v>
      </c>
      <c r="W90" s="28" t="s">
        <v>832</v>
      </c>
      <c r="X90" t="s">
        <v>109</v>
      </c>
      <c r="Y90" s="28" t="s">
        <v>109</v>
      </c>
      <c r="Z90" s="28" t="s">
        <v>6928</v>
      </c>
      <c r="AA90" s="28" t="s">
        <v>110</v>
      </c>
      <c r="AB90" s="28" t="s">
        <v>110</v>
      </c>
      <c r="AC90" s="28" t="s">
        <v>110</v>
      </c>
      <c r="AD90" t="s">
        <v>5342</v>
      </c>
      <c r="AE90" s="28" t="s">
        <v>3404</v>
      </c>
      <c r="AF90" s="28" t="s">
        <v>108</v>
      </c>
      <c r="AG90" s="28" t="s">
        <v>161</v>
      </c>
      <c r="AH90" s="28" t="s">
        <v>294</v>
      </c>
      <c r="AI90" s="28" t="s">
        <v>5371</v>
      </c>
      <c r="AJ90" s="28" t="s">
        <v>6282</v>
      </c>
      <c r="AK90" s="28" t="s">
        <v>303</v>
      </c>
      <c r="AL90" s="28" t="s">
        <v>7193</v>
      </c>
      <c r="AM90">
        <v>500</v>
      </c>
      <c r="AN90" s="28">
        <v>1.2</v>
      </c>
      <c r="AO90" s="28">
        <v>8.56</v>
      </c>
      <c r="AP90" s="28">
        <v>9.42</v>
      </c>
      <c r="AQ90" s="28" t="s">
        <v>141</v>
      </c>
      <c r="AR90" t="s">
        <v>140</v>
      </c>
      <c r="AS90" t="s">
        <v>5677</v>
      </c>
      <c r="AT90" t="s">
        <v>130</v>
      </c>
      <c r="AU90" s="28" t="s">
        <v>510</v>
      </c>
      <c r="AV90" t="s">
        <v>7184</v>
      </c>
      <c r="AW90" t="s">
        <v>8615</v>
      </c>
      <c r="AX90" t="s">
        <v>16276</v>
      </c>
      <c r="AY90" t="s">
        <v>7312</v>
      </c>
      <c r="AZ90" t="s">
        <v>7179</v>
      </c>
      <c r="BA90" s="28" t="s">
        <v>9017</v>
      </c>
      <c r="BB90" s="28" t="s">
        <v>3437</v>
      </c>
      <c r="BC90" t="s">
        <v>8992</v>
      </c>
      <c r="BD90" s="28" t="s">
        <v>7192</v>
      </c>
      <c r="BE90" s="28" t="s">
        <v>8161</v>
      </c>
      <c r="BF90" s="28" t="s">
        <v>182</v>
      </c>
      <c r="BG90" s="28" t="s">
        <v>7282</v>
      </c>
      <c r="BH90" s="28" t="s">
        <v>9016</v>
      </c>
      <c r="BI90" s="28" t="s">
        <v>109</v>
      </c>
      <c r="BJ90" s="28" t="s">
        <v>129</v>
      </c>
      <c r="BK90">
        <v>100</v>
      </c>
      <c r="BL90" s="28" t="s">
        <v>832</v>
      </c>
      <c r="BM90" s="62">
        <v>44844</v>
      </c>
      <c r="BN90" s="120">
        <v>45208</v>
      </c>
      <c r="BO90" t="s">
        <v>167</v>
      </c>
      <c r="BP90" s="28" t="s">
        <v>3407</v>
      </c>
      <c r="BQ90" s="28" t="s">
        <v>110</v>
      </c>
      <c r="BR90" s="28" t="s">
        <v>109</v>
      </c>
      <c r="BS90" s="120">
        <v>45208</v>
      </c>
      <c r="BT90" s="28" t="s">
        <v>110</v>
      </c>
      <c r="BU90" s="28" t="s">
        <v>7094</v>
      </c>
      <c r="BV90" s="28" t="s">
        <v>7096</v>
      </c>
      <c r="BW90" s="28" t="s">
        <v>109</v>
      </c>
      <c r="BX90" s="28" t="s">
        <v>182</v>
      </c>
      <c r="BY90" s="28" t="s">
        <v>110</v>
      </c>
      <c r="BZ90" t="s">
        <v>109</v>
      </c>
      <c r="CA90" t="s">
        <v>110</v>
      </c>
      <c r="CB90" t="s">
        <v>3438</v>
      </c>
      <c r="CC90" s="28" t="s">
        <v>136</v>
      </c>
      <c r="CD90" s="28" t="s">
        <v>109</v>
      </c>
      <c r="CE90" s="28" t="s">
        <v>110</v>
      </c>
      <c r="CF90" s="28" t="s">
        <v>110</v>
      </c>
      <c r="CG90" s="28" t="s">
        <v>110</v>
      </c>
      <c r="CH90" s="28" t="s">
        <v>110</v>
      </c>
      <c r="CI90" t="s">
        <v>1223</v>
      </c>
      <c r="CJ90">
        <v>1</v>
      </c>
      <c r="CK90">
        <v>1</v>
      </c>
      <c r="CL90" s="28">
        <v>1</v>
      </c>
      <c r="CM90" t="s">
        <v>114</v>
      </c>
      <c r="CN90">
        <v>22040</v>
      </c>
      <c r="CO90" s="28" t="s">
        <v>7178</v>
      </c>
      <c r="CP90" s="28" t="s">
        <v>6463</v>
      </c>
      <c r="CQ90" t="s">
        <v>110</v>
      </c>
      <c r="CR90" t="s">
        <v>109</v>
      </c>
      <c r="CS90" t="s">
        <v>6046</v>
      </c>
      <c r="CT90" s="28"/>
      <c r="CU90" s="62">
        <v>44125</v>
      </c>
      <c r="CV90" s="28" t="s">
        <v>144</v>
      </c>
      <c r="CW90" t="s">
        <v>144</v>
      </c>
      <c r="CX90" t="s">
        <v>114</v>
      </c>
      <c r="CY90" t="s">
        <v>109</v>
      </c>
      <c r="CZ90" t="s">
        <v>114</v>
      </c>
      <c r="DA90" t="s">
        <v>109</v>
      </c>
      <c r="DB90">
        <v>2022</v>
      </c>
      <c r="DC90" s="1">
        <v>44830</v>
      </c>
      <c r="DD90">
        <v>9</v>
      </c>
      <c r="DE90">
        <v>40</v>
      </c>
      <c r="DF90" s="1">
        <v>44830</v>
      </c>
      <c r="DG90" t="s">
        <v>16332</v>
      </c>
      <c r="DH90" t="s">
        <v>16333</v>
      </c>
      <c r="DI90" t="s">
        <v>7313</v>
      </c>
      <c r="DJ90" t="s">
        <v>7206</v>
      </c>
      <c r="DK90" t="s">
        <v>7187</v>
      </c>
      <c r="DL90" t="s">
        <v>7188</v>
      </c>
      <c r="DM90" t="s">
        <v>110</v>
      </c>
      <c r="DN90" t="s">
        <v>110</v>
      </c>
      <c r="DO90" s="28" t="s">
        <v>3404</v>
      </c>
      <c r="DP90" s="28" t="s">
        <v>57</v>
      </c>
      <c r="DQ90" s="28" t="s">
        <v>110</v>
      </c>
      <c r="DR90" s="28" t="s">
        <v>9018</v>
      </c>
      <c r="DS90" s="28" t="s">
        <v>9019</v>
      </c>
      <c r="DT90" s="28" t="s">
        <v>8996</v>
      </c>
      <c r="DU90" s="28" t="s">
        <v>3439</v>
      </c>
      <c r="EO90" s="54"/>
      <c r="EP90" s="55"/>
      <c r="FU90" s="142"/>
    </row>
    <row r="91" spans="2:177">
      <c r="B91" s="28">
        <v>378</v>
      </c>
      <c r="C91" s="120">
        <v>44820</v>
      </c>
      <c r="D91" s="28" t="s">
        <v>109</v>
      </c>
      <c r="E91" t="s">
        <v>109</v>
      </c>
      <c r="F91" s="28" t="s">
        <v>9054</v>
      </c>
      <c r="G91" s="28" t="s">
        <v>209</v>
      </c>
      <c r="H91" s="28" t="s">
        <v>211</v>
      </c>
      <c r="I91" s="28" t="s">
        <v>212</v>
      </c>
      <c r="J91">
        <v>2</v>
      </c>
      <c r="K91" s="28" t="s">
        <v>6520</v>
      </c>
      <c r="L91" s="28" t="s">
        <v>403</v>
      </c>
      <c r="M91" s="28" t="s">
        <v>162</v>
      </c>
      <c r="N91" s="28">
        <v>3</v>
      </c>
      <c r="O91" s="28" t="s">
        <v>126</v>
      </c>
      <c r="P91" s="28" t="s">
        <v>2773</v>
      </c>
      <c r="Q91" s="28" t="s">
        <v>1258</v>
      </c>
      <c r="R91" s="28" t="s">
        <v>2773</v>
      </c>
      <c r="S91" s="28" t="s">
        <v>110</v>
      </c>
      <c r="T91" s="28" t="s">
        <v>1223</v>
      </c>
      <c r="U91" s="28" t="s">
        <v>205</v>
      </c>
      <c r="V91" s="28" t="s">
        <v>110</v>
      </c>
      <c r="W91" s="28" t="s">
        <v>131</v>
      </c>
      <c r="X91" t="s">
        <v>109</v>
      </c>
      <c r="Y91" s="28" t="s">
        <v>109</v>
      </c>
      <c r="Z91" s="28" t="s">
        <v>6928</v>
      </c>
      <c r="AA91" s="28" t="s">
        <v>110</v>
      </c>
      <c r="AB91" s="28" t="s">
        <v>110</v>
      </c>
      <c r="AC91" s="28" t="s">
        <v>110</v>
      </c>
      <c r="AD91" t="s">
        <v>5342</v>
      </c>
      <c r="AE91" s="28" t="s">
        <v>2284</v>
      </c>
      <c r="AF91" s="28" t="s">
        <v>403</v>
      </c>
      <c r="AG91" s="28" t="s">
        <v>124</v>
      </c>
      <c r="AH91" s="28" t="s">
        <v>324</v>
      </c>
      <c r="AI91" s="28" t="s">
        <v>5393</v>
      </c>
      <c r="AJ91" s="28" t="s">
        <v>6134</v>
      </c>
      <c r="AK91" s="28" t="s">
        <v>110</v>
      </c>
      <c r="AL91" s="28" t="s">
        <v>110</v>
      </c>
      <c r="AM91">
        <v>110000</v>
      </c>
      <c r="AN91" s="28">
        <v>3</v>
      </c>
      <c r="AO91" s="28">
        <v>20.96</v>
      </c>
      <c r="AP91" s="28">
        <v>23.55</v>
      </c>
      <c r="AQ91" s="28" t="s">
        <v>141</v>
      </c>
      <c r="AR91" t="s">
        <v>140</v>
      </c>
      <c r="AS91" t="s">
        <v>605</v>
      </c>
      <c r="AT91" t="s">
        <v>205</v>
      </c>
      <c r="AU91" s="28" t="s">
        <v>530</v>
      </c>
      <c r="AV91" t="s">
        <v>7197</v>
      </c>
      <c r="AW91" t="s">
        <v>8615</v>
      </c>
      <c r="AX91" t="s">
        <v>16276</v>
      </c>
      <c r="AY91" t="s">
        <v>7312</v>
      </c>
      <c r="AZ91" t="s">
        <v>7179</v>
      </c>
      <c r="BA91" s="28" t="s">
        <v>2288</v>
      </c>
      <c r="BB91" s="28" t="s">
        <v>3480</v>
      </c>
      <c r="BC91" t="s">
        <v>8992</v>
      </c>
      <c r="BD91" s="28" t="s">
        <v>7213</v>
      </c>
      <c r="BE91" s="28" t="s">
        <v>7217</v>
      </c>
      <c r="BF91" s="28" t="s">
        <v>7189</v>
      </c>
      <c r="BG91" s="28" t="s">
        <v>7219</v>
      </c>
      <c r="BH91" s="28" t="s">
        <v>9055</v>
      </c>
      <c r="BI91" s="28" t="s">
        <v>109</v>
      </c>
      <c r="BJ91" s="28" t="s">
        <v>129</v>
      </c>
      <c r="BK91">
        <v>100</v>
      </c>
      <c r="BL91" s="28" t="s">
        <v>131</v>
      </c>
      <c r="BM91" s="62">
        <v>44825</v>
      </c>
      <c r="BN91" s="120">
        <v>45006</v>
      </c>
      <c r="BO91" t="s">
        <v>133</v>
      </c>
      <c r="BP91" s="28" t="s">
        <v>2287</v>
      </c>
      <c r="BQ91" s="28" t="s">
        <v>110</v>
      </c>
      <c r="BR91" s="28" t="s">
        <v>109</v>
      </c>
      <c r="BS91" s="120">
        <v>45921</v>
      </c>
      <c r="BT91" s="28" t="s">
        <v>132</v>
      </c>
      <c r="BU91" s="28" t="s">
        <v>7098</v>
      </c>
      <c r="BV91" s="28" t="s">
        <v>214</v>
      </c>
      <c r="BW91" s="28" t="s">
        <v>109</v>
      </c>
      <c r="BX91" s="28" t="s">
        <v>109</v>
      </c>
      <c r="BY91" s="28" t="s">
        <v>110</v>
      </c>
      <c r="BZ91" t="s">
        <v>109</v>
      </c>
      <c r="CA91" t="s">
        <v>110</v>
      </c>
      <c r="CB91" t="s">
        <v>3482</v>
      </c>
      <c r="CC91" s="28" t="s">
        <v>136</v>
      </c>
      <c r="CD91" s="28" t="s">
        <v>109</v>
      </c>
      <c r="CE91" s="28" t="s">
        <v>110</v>
      </c>
      <c r="CF91" s="28" t="s">
        <v>110</v>
      </c>
      <c r="CG91" s="28" t="s">
        <v>110</v>
      </c>
      <c r="CH91" s="28" t="s">
        <v>110</v>
      </c>
      <c r="CI91" t="s">
        <v>3083</v>
      </c>
      <c r="CJ91">
        <v>1</v>
      </c>
      <c r="CK91">
        <v>1</v>
      </c>
      <c r="CL91" s="28">
        <v>1</v>
      </c>
      <c r="CM91" t="s">
        <v>114</v>
      </c>
      <c r="CN91">
        <v>22039</v>
      </c>
      <c r="CO91" s="28" t="s">
        <v>110</v>
      </c>
      <c r="CP91" s="28" t="s">
        <v>6520</v>
      </c>
      <c r="CQ91" t="s">
        <v>110</v>
      </c>
      <c r="CR91" t="s">
        <v>109</v>
      </c>
      <c r="CS91" t="s">
        <v>5616</v>
      </c>
      <c r="CT91" s="28"/>
      <c r="CU91" s="62">
        <v>43797</v>
      </c>
      <c r="CV91" s="28" t="s">
        <v>144</v>
      </c>
      <c r="CW91" t="s">
        <v>144</v>
      </c>
      <c r="CX91" t="s">
        <v>114</v>
      </c>
      <c r="CY91" t="s">
        <v>109</v>
      </c>
      <c r="CZ91" t="s">
        <v>114</v>
      </c>
      <c r="DA91" t="s">
        <v>109</v>
      </c>
      <c r="DB91">
        <v>2022</v>
      </c>
      <c r="DC91" s="1">
        <v>44820</v>
      </c>
      <c r="DD91">
        <v>9</v>
      </c>
      <c r="DE91">
        <v>38</v>
      </c>
      <c r="DF91" s="1">
        <v>44816</v>
      </c>
      <c r="DG91" t="s">
        <v>16335</v>
      </c>
      <c r="DH91" t="s">
        <v>16333</v>
      </c>
      <c r="DI91" t="s">
        <v>7401</v>
      </c>
      <c r="DJ91" t="s">
        <v>7185</v>
      </c>
      <c r="DK91" t="s">
        <v>7187</v>
      </c>
      <c r="DL91" t="s">
        <v>7199</v>
      </c>
      <c r="DM91" t="s">
        <v>7280</v>
      </c>
      <c r="DN91" t="s">
        <v>110</v>
      </c>
      <c r="DO91" s="28" t="s">
        <v>110</v>
      </c>
      <c r="DP91" s="28" t="s">
        <v>57</v>
      </c>
      <c r="DQ91" s="28" t="s">
        <v>110</v>
      </c>
      <c r="DR91" s="28" t="s">
        <v>9056</v>
      </c>
      <c r="DS91" s="28" t="s">
        <v>9052</v>
      </c>
      <c r="DT91" s="28" t="s">
        <v>9057</v>
      </c>
      <c r="DU91" s="28" t="s">
        <v>3483</v>
      </c>
      <c r="EO91" s="54"/>
      <c r="EP91" s="55"/>
      <c r="FU91" s="142"/>
    </row>
    <row r="92" spans="2:177">
      <c r="B92" s="28">
        <v>377</v>
      </c>
      <c r="C92" s="120">
        <v>44804</v>
      </c>
      <c r="D92" s="28" t="s">
        <v>109</v>
      </c>
      <c r="E92" t="s">
        <v>109</v>
      </c>
      <c r="F92" s="28" t="s">
        <v>9150</v>
      </c>
      <c r="G92" s="28" t="s">
        <v>226</v>
      </c>
      <c r="H92" s="28" t="s">
        <v>378</v>
      </c>
      <c r="I92" s="28" t="s">
        <v>379</v>
      </c>
      <c r="J92">
        <v>1</v>
      </c>
      <c r="K92" s="28" t="s">
        <v>9149</v>
      </c>
      <c r="L92" s="28" t="s">
        <v>108</v>
      </c>
      <c r="M92" s="28" t="s">
        <v>162</v>
      </c>
      <c r="N92" s="28">
        <v>1.4</v>
      </c>
      <c r="O92" s="28" t="s">
        <v>126</v>
      </c>
      <c r="P92" s="28" t="s">
        <v>1286</v>
      </c>
      <c r="Q92" s="28" t="s">
        <v>110</v>
      </c>
      <c r="R92" s="28" t="s">
        <v>1286</v>
      </c>
      <c r="S92" s="28" t="s">
        <v>110</v>
      </c>
      <c r="T92" s="28" t="s">
        <v>110</v>
      </c>
      <c r="U92" s="28" t="s">
        <v>309</v>
      </c>
      <c r="V92" s="28" t="s">
        <v>110</v>
      </c>
      <c r="W92" s="28" t="s">
        <v>2234</v>
      </c>
      <c r="X92" t="s">
        <v>109</v>
      </c>
      <c r="Y92" s="28" t="s">
        <v>109</v>
      </c>
      <c r="Z92" s="28" t="s">
        <v>6928</v>
      </c>
      <c r="AA92" s="28" t="s">
        <v>110</v>
      </c>
      <c r="AB92" s="28" t="s">
        <v>110</v>
      </c>
      <c r="AC92" s="28" t="s">
        <v>110</v>
      </c>
      <c r="AD92" t="s">
        <v>5342</v>
      </c>
      <c r="AE92" s="28" t="s">
        <v>3613</v>
      </c>
      <c r="AF92" s="28" t="s">
        <v>108</v>
      </c>
      <c r="AG92" s="28" t="s">
        <v>110</v>
      </c>
      <c r="AH92" s="28" t="s">
        <v>635</v>
      </c>
      <c r="AI92" s="28" t="s">
        <v>6190</v>
      </c>
      <c r="AJ92" s="28" t="s">
        <v>110</v>
      </c>
      <c r="AK92" s="28" t="s">
        <v>2139</v>
      </c>
      <c r="AL92" s="28" t="s">
        <v>7193</v>
      </c>
      <c r="AM92">
        <v>0</v>
      </c>
      <c r="AN92" s="28">
        <v>1.4</v>
      </c>
      <c r="AO92" s="28">
        <v>9.65</v>
      </c>
      <c r="AP92" s="28">
        <v>10.989000000000001</v>
      </c>
      <c r="AQ92" s="28" t="s">
        <v>5370</v>
      </c>
      <c r="AR92" t="s">
        <v>5545</v>
      </c>
      <c r="AS92" t="s">
        <v>110</v>
      </c>
      <c r="AT92" t="s">
        <v>130</v>
      </c>
      <c r="AU92" s="28" t="s">
        <v>510</v>
      </c>
      <c r="AV92" t="s">
        <v>7184</v>
      </c>
      <c r="AW92" t="s">
        <v>8615</v>
      </c>
      <c r="AX92" t="s">
        <v>16276</v>
      </c>
      <c r="AY92" t="s">
        <v>7490</v>
      </c>
      <c r="AZ92" t="s">
        <v>110</v>
      </c>
      <c r="BA92" s="28" t="s">
        <v>9152</v>
      </c>
      <c r="BB92" s="28" t="s">
        <v>3614</v>
      </c>
      <c r="BC92" t="s">
        <v>9142</v>
      </c>
      <c r="BD92" s="28" t="s">
        <v>7192</v>
      </c>
      <c r="BE92" s="28" t="s">
        <v>7451</v>
      </c>
      <c r="BF92" s="28" t="s">
        <v>7189</v>
      </c>
      <c r="BG92" s="28" t="s">
        <v>7282</v>
      </c>
      <c r="BH92" s="28" t="s">
        <v>9151</v>
      </c>
      <c r="BI92" s="28" t="s">
        <v>109</v>
      </c>
      <c r="BJ92" s="28" t="s">
        <v>129</v>
      </c>
      <c r="BK92">
        <v>100</v>
      </c>
      <c r="BL92" s="28" t="s">
        <v>7228</v>
      </c>
      <c r="BM92" s="62">
        <v>44809</v>
      </c>
      <c r="BN92" s="120">
        <v>44990</v>
      </c>
      <c r="BO92" t="s">
        <v>430</v>
      </c>
      <c r="BP92" s="28" t="s">
        <v>3615</v>
      </c>
      <c r="BQ92" s="28" t="s">
        <v>110</v>
      </c>
      <c r="BR92" s="28" t="s">
        <v>109</v>
      </c>
      <c r="BS92" s="120">
        <v>45905</v>
      </c>
      <c r="BT92" s="28" t="s">
        <v>132</v>
      </c>
      <c r="BU92" s="28" t="s">
        <v>7100</v>
      </c>
      <c r="BV92" s="28" t="s">
        <v>6930</v>
      </c>
      <c r="BW92" s="28" t="s">
        <v>109</v>
      </c>
      <c r="BX92" s="28" t="s">
        <v>109</v>
      </c>
      <c r="BY92" s="28" t="s">
        <v>110</v>
      </c>
      <c r="BZ92" t="s">
        <v>109</v>
      </c>
      <c r="CA92" t="s">
        <v>110</v>
      </c>
      <c r="CB92" t="s">
        <v>3617</v>
      </c>
      <c r="CC92" s="28" t="s">
        <v>136</v>
      </c>
      <c r="CD92" s="28" t="s">
        <v>109</v>
      </c>
      <c r="CE92" s="28" t="s">
        <v>110</v>
      </c>
      <c r="CF92" s="28" t="s">
        <v>110</v>
      </c>
      <c r="CG92" s="28" t="s">
        <v>110</v>
      </c>
      <c r="CH92" s="28" t="s">
        <v>110</v>
      </c>
      <c r="CI92" t="s">
        <v>4676</v>
      </c>
      <c r="CJ92">
        <v>1</v>
      </c>
      <c r="CK92">
        <v>1</v>
      </c>
      <c r="CL92" s="28">
        <v>1</v>
      </c>
      <c r="CM92" t="s">
        <v>114</v>
      </c>
      <c r="CN92">
        <v>22038</v>
      </c>
      <c r="CO92" s="28" t="s">
        <v>7690</v>
      </c>
      <c r="CP92" s="28" t="s">
        <v>6328</v>
      </c>
      <c r="CQ92" t="s">
        <v>110</v>
      </c>
      <c r="CR92" t="s">
        <v>109</v>
      </c>
      <c r="CS92" t="s">
        <v>110</v>
      </c>
      <c r="CT92" s="28"/>
      <c r="CU92" s="62">
        <v>44616</v>
      </c>
      <c r="CV92" s="28" t="s">
        <v>198</v>
      </c>
      <c r="CW92" t="s">
        <v>110</v>
      </c>
      <c r="CX92" t="s">
        <v>114</v>
      </c>
      <c r="CY92" t="s">
        <v>109</v>
      </c>
      <c r="CZ92" t="s">
        <v>114</v>
      </c>
      <c r="DA92" t="s">
        <v>109</v>
      </c>
      <c r="DB92">
        <v>2022</v>
      </c>
      <c r="DC92" s="1">
        <v>44804</v>
      </c>
      <c r="DD92">
        <v>8</v>
      </c>
      <c r="DE92">
        <v>36</v>
      </c>
      <c r="DF92" s="1">
        <v>44802</v>
      </c>
      <c r="DG92" t="s">
        <v>16337</v>
      </c>
      <c r="DH92" t="s">
        <v>16333</v>
      </c>
      <c r="DI92" t="s">
        <v>7491</v>
      </c>
      <c r="DJ92" t="s">
        <v>7185</v>
      </c>
      <c r="DK92" t="s">
        <v>7187</v>
      </c>
      <c r="DL92" t="s">
        <v>7188</v>
      </c>
      <c r="DM92" t="s">
        <v>110</v>
      </c>
      <c r="DN92" t="s">
        <v>3613</v>
      </c>
      <c r="DO92" s="28" t="s">
        <v>110</v>
      </c>
      <c r="DP92" s="28" t="s">
        <v>57</v>
      </c>
      <c r="DQ92" s="28" t="s">
        <v>110</v>
      </c>
      <c r="DR92" s="28" t="s">
        <v>9153</v>
      </c>
      <c r="DS92" s="28" t="s">
        <v>9144</v>
      </c>
      <c r="DT92" s="28" t="s">
        <v>9154</v>
      </c>
      <c r="DU92" s="28" t="s">
        <v>3618</v>
      </c>
      <c r="EO92" s="54"/>
      <c r="EP92" s="55"/>
      <c r="FU92" s="142"/>
    </row>
    <row r="93" spans="2:177">
      <c r="B93" s="28">
        <v>376</v>
      </c>
      <c r="C93" s="120">
        <v>44798</v>
      </c>
      <c r="D93" s="28" t="s">
        <v>109</v>
      </c>
      <c r="E93" t="s">
        <v>7238</v>
      </c>
      <c r="F93" s="28" t="s">
        <v>9167</v>
      </c>
      <c r="G93" s="28" t="s">
        <v>209</v>
      </c>
      <c r="H93" s="28" t="s">
        <v>378</v>
      </c>
      <c r="I93" s="28" t="s">
        <v>212</v>
      </c>
      <c r="J93">
        <v>3</v>
      </c>
      <c r="K93" s="28" t="s">
        <v>9166</v>
      </c>
      <c r="L93" s="28" t="s">
        <v>108</v>
      </c>
      <c r="M93" s="28" t="s">
        <v>265</v>
      </c>
      <c r="N93" s="28">
        <v>0.44500000000000001</v>
      </c>
      <c r="O93" s="28" t="s">
        <v>126</v>
      </c>
      <c r="P93" s="28" t="s">
        <v>2217</v>
      </c>
      <c r="Q93" s="28" t="s">
        <v>2694</v>
      </c>
      <c r="R93" s="28" t="s">
        <v>2217</v>
      </c>
      <c r="S93" s="28" t="s">
        <v>110</v>
      </c>
      <c r="T93" s="28" t="s">
        <v>956</v>
      </c>
      <c r="U93" s="28" t="s">
        <v>130</v>
      </c>
      <c r="V93" s="28" t="s">
        <v>110</v>
      </c>
      <c r="W93" s="28" t="s">
        <v>131</v>
      </c>
      <c r="X93" t="s">
        <v>109</v>
      </c>
      <c r="Y93" s="28" t="s">
        <v>109</v>
      </c>
      <c r="Z93" s="28" t="s">
        <v>6928</v>
      </c>
      <c r="AA93" s="28" t="s">
        <v>110</v>
      </c>
      <c r="AB93" s="28" t="s">
        <v>6960</v>
      </c>
      <c r="AC93" s="28" t="s">
        <v>110</v>
      </c>
      <c r="AD93" t="s">
        <v>5342</v>
      </c>
      <c r="AE93" s="28" t="s">
        <v>3638</v>
      </c>
      <c r="AF93" s="28" t="s">
        <v>108</v>
      </c>
      <c r="AG93" s="28" t="s">
        <v>300</v>
      </c>
      <c r="AH93" s="28" t="s">
        <v>294</v>
      </c>
      <c r="AI93" s="28" t="s">
        <v>5429</v>
      </c>
      <c r="AJ93" s="28" t="s">
        <v>6306</v>
      </c>
      <c r="AK93" s="28" t="s">
        <v>1398</v>
      </c>
      <c r="AL93" s="28" t="s">
        <v>7193</v>
      </c>
      <c r="AM93">
        <v>10000</v>
      </c>
      <c r="AN93" s="28">
        <v>0.44</v>
      </c>
      <c r="AO93" s="28">
        <v>3.04</v>
      </c>
      <c r="AP93" s="28">
        <v>3.4780000000000002</v>
      </c>
      <c r="AQ93" s="28" t="s">
        <v>141</v>
      </c>
      <c r="AR93" t="s">
        <v>140</v>
      </c>
      <c r="AS93" t="s">
        <v>5690</v>
      </c>
      <c r="AT93" t="s">
        <v>130</v>
      </c>
      <c r="AU93" s="28" t="s">
        <v>510</v>
      </c>
      <c r="AV93" t="s">
        <v>7184</v>
      </c>
      <c r="AW93" t="s">
        <v>8615</v>
      </c>
      <c r="AX93" t="s">
        <v>16276</v>
      </c>
      <c r="AY93" t="s">
        <v>7490</v>
      </c>
      <c r="AZ93" t="s">
        <v>7179</v>
      </c>
      <c r="BA93" s="28" t="s">
        <v>3641</v>
      </c>
      <c r="BB93" s="28" t="s">
        <v>3639</v>
      </c>
      <c r="BC93" t="s">
        <v>9142</v>
      </c>
      <c r="BD93" s="28" t="s">
        <v>7192</v>
      </c>
      <c r="BE93" s="28" t="s">
        <v>9168</v>
      </c>
      <c r="BF93" s="28" t="s">
        <v>7189</v>
      </c>
      <c r="BG93" s="28" t="s">
        <v>7576</v>
      </c>
      <c r="BH93" s="28" t="s">
        <v>109</v>
      </c>
      <c r="BI93" s="28" t="s">
        <v>109</v>
      </c>
      <c r="BJ93" s="28" t="s">
        <v>129</v>
      </c>
      <c r="BK93">
        <v>100</v>
      </c>
      <c r="BL93" s="28" t="s">
        <v>131</v>
      </c>
      <c r="BM93" s="62">
        <v>44803</v>
      </c>
      <c r="BN93" s="120">
        <v>44985</v>
      </c>
      <c r="BO93" t="s">
        <v>133</v>
      </c>
      <c r="BP93" s="28" t="s">
        <v>3640</v>
      </c>
      <c r="BQ93" s="28" t="s">
        <v>110</v>
      </c>
      <c r="BR93" s="28" t="s">
        <v>109</v>
      </c>
      <c r="BS93" s="120">
        <v>45899</v>
      </c>
      <c r="BT93" s="28" t="s">
        <v>132</v>
      </c>
      <c r="BU93" s="28" t="s">
        <v>7102</v>
      </c>
      <c r="BV93" s="28" t="s">
        <v>6930</v>
      </c>
      <c r="BW93" s="28" t="s">
        <v>109</v>
      </c>
      <c r="BX93" s="28" t="s">
        <v>109</v>
      </c>
      <c r="BY93" s="28" t="s">
        <v>110</v>
      </c>
      <c r="BZ93" t="s">
        <v>109</v>
      </c>
      <c r="CA93" t="s">
        <v>110</v>
      </c>
      <c r="CB93" t="s">
        <v>3642</v>
      </c>
      <c r="CC93" s="28" t="s">
        <v>136</v>
      </c>
      <c r="CD93" s="28" t="s">
        <v>109</v>
      </c>
      <c r="CE93" s="28" t="s">
        <v>110</v>
      </c>
      <c r="CF93" s="28" t="s">
        <v>110</v>
      </c>
      <c r="CG93" s="28" t="s">
        <v>110</v>
      </c>
      <c r="CH93" s="28" t="s">
        <v>110</v>
      </c>
      <c r="CI93" t="s">
        <v>3290</v>
      </c>
      <c r="CJ93">
        <v>1</v>
      </c>
      <c r="CK93">
        <v>1</v>
      </c>
      <c r="CL93" s="28">
        <v>1</v>
      </c>
      <c r="CM93" t="s">
        <v>114</v>
      </c>
      <c r="CN93">
        <v>22037</v>
      </c>
      <c r="CO93" s="28" t="s">
        <v>7602</v>
      </c>
      <c r="CP93" s="28" t="s">
        <v>6305</v>
      </c>
      <c r="CQ93" t="s">
        <v>110</v>
      </c>
      <c r="CR93" t="s">
        <v>109</v>
      </c>
      <c r="CS93" t="s">
        <v>5616</v>
      </c>
      <c r="CT93" s="28"/>
      <c r="CU93" s="62">
        <v>44638</v>
      </c>
      <c r="CV93" s="28" t="s">
        <v>144</v>
      </c>
      <c r="CW93" t="s">
        <v>144</v>
      </c>
      <c r="CX93" t="s">
        <v>114</v>
      </c>
      <c r="CY93" t="s">
        <v>109</v>
      </c>
      <c r="CZ93" t="s">
        <v>114</v>
      </c>
      <c r="DA93" t="s">
        <v>109</v>
      </c>
      <c r="DB93">
        <v>2022</v>
      </c>
      <c r="DC93" s="1">
        <v>44798</v>
      </c>
      <c r="DD93">
        <v>8</v>
      </c>
      <c r="DE93">
        <v>35</v>
      </c>
      <c r="DF93" s="1">
        <v>44795</v>
      </c>
      <c r="DG93" t="s">
        <v>16338</v>
      </c>
      <c r="DH93" t="s">
        <v>16333</v>
      </c>
      <c r="DI93" t="s">
        <v>7540</v>
      </c>
      <c r="DJ93" t="s">
        <v>7185</v>
      </c>
      <c r="DK93" t="s">
        <v>7187</v>
      </c>
      <c r="DL93" t="s">
        <v>7188</v>
      </c>
      <c r="DM93" t="s">
        <v>110</v>
      </c>
      <c r="DN93" t="s">
        <v>110</v>
      </c>
      <c r="DO93" s="28" t="s">
        <v>110</v>
      </c>
      <c r="DP93" s="28" t="s">
        <v>7291</v>
      </c>
      <c r="DQ93" s="28" t="s">
        <v>110</v>
      </c>
      <c r="DR93" s="28" t="s">
        <v>9169</v>
      </c>
      <c r="DS93" s="28" t="s">
        <v>9162</v>
      </c>
      <c r="DT93" s="28" t="s">
        <v>9170</v>
      </c>
      <c r="DU93" s="28" t="s">
        <v>3643</v>
      </c>
      <c r="EO93" s="54"/>
      <c r="EP93" s="55"/>
      <c r="FU93" s="142"/>
    </row>
    <row r="94" spans="2:177">
      <c r="B94" s="28">
        <v>375</v>
      </c>
      <c r="C94" s="120">
        <v>44796</v>
      </c>
      <c r="D94" s="28" t="s">
        <v>109</v>
      </c>
      <c r="E94" t="s">
        <v>7238</v>
      </c>
      <c r="F94" s="28" t="s">
        <v>9186</v>
      </c>
      <c r="G94" s="28" t="s">
        <v>209</v>
      </c>
      <c r="H94" s="28" t="s">
        <v>378</v>
      </c>
      <c r="I94" s="28" t="s">
        <v>212</v>
      </c>
      <c r="J94">
        <v>2</v>
      </c>
      <c r="K94" s="28" t="s">
        <v>9185</v>
      </c>
      <c r="L94" s="28" t="s">
        <v>108</v>
      </c>
      <c r="M94" s="28" t="s">
        <v>265</v>
      </c>
      <c r="N94" s="28">
        <v>0.4</v>
      </c>
      <c r="O94" s="28" t="s">
        <v>126</v>
      </c>
      <c r="P94" s="28" t="s">
        <v>3665</v>
      </c>
      <c r="Q94" s="28" t="s">
        <v>110</v>
      </c>
      <c r="R94" s="28" t="s">
        <v>3665</v>
      </c>
      <c r="S94" s="28" t="s">
        <v>110</v>
      </c>
      <c r="T94" s="28" t="s">
        <v>110</v>
      </c>
      <c r="U94" s="28" t="s">
        <v>130</v>
      </c>
      <c r="V94" s="28" t="s">
        <v>110</v>
      </c>
      <c r="W94" s="28" t="s">
        <v>131</v>
      </c>
      <c r="X94" t="s">
        <v>109</v>
      </c>
      <c r="Y94" s="28" t="s">
        <v>109</v>
      </c>
      <c r="Z94" s="28" t="s">
        <v>6928</v>
      </c>
      <c r="AA94" s="28" t="s">
        <v>110</v>
      </c>
      <c r="AB94" s="28" t="s">
        <v>6960</v>
      </c>
      <c r="AC94" s="28" t="s">
        <v>110</v>
      </c>
      <c r="AD94" t="s">
        <v>5342</v>
      </c>
      <c r="AE94" s="28" t="s">
        <v>3638</v>
      </c>
      <c r="AF94" s="28" t="s">
        <v>108</v>
      </c>
      <c r="AG94" s="28" t="s">
        <v>300</v>
      </c>
      <c r="AH94" s="28" t="s">
        <v>294</v>
      </c>
      <c r="AI94" s="28" t="s">
        <v>5429</v>
      </c>
      <c r="AJ94" s="28" t="s">
        <v>6306</v>
      </c>
      <c r="AK94" s="28" t="s">
        <v>303</v>
      </c>
      <c r="AL94" s="28" t="s">
        <v>7193</v>
      </c>
      <c r="AM94">
        <v>10000</v>
      </c>
      <c r="AN94" s="28">
        <v>0.4</v>
      </c>
      <c r="AO94" s="28">
        <v>2.73</v>
      </c>
      <c r="AP94" s="28">
        <v>3.13</v>
      </c>
      <c r="AQ94" s="28" t="s">
        <v>141</v>
      </c>
      <c r="AR94" t="s">
        <v>140</v>
      </c>
      <c r="AS94" t="s">
        <v>5690</v>
      </c>
      <c r="AT94" t="s">
        <v>130</v>
      </c>
      <c r="AU94" s="28" t="s">
        <v>510</v>
      </c>
      <c r="AV94" t="s">
        <v>7184</v>
      </c>
      <c r="AW94" t="s">
        <v>8615</v>
      </c>
      <c r="AX94" t="s">
        <v>16276</v>
      </c>
      <c r="AY94" t="s">
        <v>7490</v>
      </c>
      <c r="AZ94" t="s">
        <v>7179</v>
      </c>
      <c r="BA94" s="28" t="s">
        <v>9188</v>
      </c>
      <c r="BB94" s="28" t="s">
        <v>3664</v>
      </c>
      <c r="BC94" t="s">
        <v>9142</v>
      </c>
      <c r="BD94" s="28" t="s">
        <v>7192</v>
      </c>
      <c r="BE94" s="28" t="s">
        <v>9189</v>
      </c>
      <c r="BF94" s="28" t="s">
        <v>7189</v>
      </c>
      <c r="BG94" s="28" t="s">
        <v>7576</v>
      </c>
      <c r="BH94" s="28" t="s">
        <v>9187</v>
      </c>
      <c r="BI94" s="28" t="s">
        <v>109</v>
      </c>
      <c r="BJ94" s="28" t="s">
        <v>129</v>
      </c>
      <c r="BK94">
        <v>100</v>
      </c>
      <c r="BL94" s="28" t="s">
        <v>131</v>
      </c>
      <c r="BM94" s="62">
        <v>44799</v>
      </c>
      <c r="BN94" s="120">
        <v>44983</v>
      </c>
      <c r="BO94" t="s">
        <v>133</v>
      </c>
      <c r="BP94" s="28" t="s">
        <v>3640</v>
      </c>
      <c r="BQ94" s="28" t="s">
        <v>110</v>
      </c>
      <c r="BR94" s="28" t="s">
        <v>109</v>
      </c>
      <c r="BS94" s="120">
        <v>45895</v>
      </c>
      <c r="BT94" s="28" t="s">
        <v>132</v>
      </c>
      <c r="BU94" s="28" t="s">
        <v>7102</v>
      </c>
      <c r="BV94" s="28" t="s">
        <v>214</v>
      </c>
      <c r="BW94" s="28" t="s">
        <v>109</v>
      </c>
      <c r="BX94" s="28" t="s">
        <v>109</v>
      </c>
      <c r="BY94" s="28" t="s">
        <v>110</v>
      </c>
      <c r="BZ94" t="s">
        <v>109</v>
      </c>
      <c r="CA94" t="s">
        <v>110</v>
      </c>
      <c r="CB94" t="s">
        <v>3666</v>
      </c>
      <c r="CC94" s="28" t="s">
        <v>136</v>
      </c>
      <c r="CD94" s="28" t="s">
        <v>109</v>
      </c>
      <c r="CE94" s="28" t="s">
        <v>110</v>
      </c>
      <c r="CF94" s="28" t="s">
        <v>110</v>
      </c>
      <c r="CG94" s="28" t="s">
        <v>110</v>
      </c>
      <c r="CH94" s="28" t="s">
        <v>110</v>
      </c>
      <c r="CI94" t="s">
        <v>6991</v>
      </c>
      <c r="CJ94">
        <v>1</v>
      </c>
      <c r="CK94">
        <v>1</v>
      </c>
      <c r="CL94" s="28">
        <v>1</v>
      </c>
      <c r="CM94" t="s">
        <v>114</v>
      </c>
      <c r="CN94">
        <v>22036</v>
      </c>
      <c r="CO94" s="28" t="s">
        <v>7178</v>
      </c>
      <c r="CP94" s="28" t="s">
        <v>6305</v>
      </c>
      <c r="CQ94" t="s">
        <v>110</v>
      </c>
      <c r="CR94" t="s">
        <v>109</v>
      </c>
      <c r="CS94" t="s">
        <v>5616</v>
      </c>
      <c r="CT94" s="28"/>
      <c r="CU94" s="62">
        <v>44638</v>
      </c>
      <c r="CV94" s="28" t="s">
        <v>144</v>
      </c>
      <c r="CW94" t="s">
        <v>144</v>
      </c>
      <c r="CX94" t="s">
        <v>114</v>
      </c>
      <c r="CY94" t="s">
        <v>109</v>
      </c>
      <c r="CZ94" t="s">
        <v>114</v>
      </c>
      <c r="DA94" t="s">
        <v>109</v>
      </c>
      <c r="DB94">
        <v>2022</v>
      </c>
      <c r="DC94" s="1">
        <v>44796</v>
      </c>
      <c r="DD94">
        <v>8</v>
      </c>
      <c r="DE94">
        <v>35</v>
      </c>
      <c r="DF94" s="1">
        <v>44795</v>
      </c>
      <c r="DG94" t="s">
        <v>16338</v>
      </c>
      <c r="DH94" t="s">
        <v>16333</v>
      </c>
      <c r="DI94" t="s">
        <v>7540</v>
      </c>
      <c r="DJ94" t="s">
        <v>7185</v>
      </c>
      <c r="DK94" t="s">
        <v>7187</v>
      </c>
      <c r="DL94" t="s">
        <v>7188</v>
      </c>
      <c r="DM94" t="s">
        <v>110</v>
      </c>
      <c r="DN94" t="s">
        <v>110</v>
      </c>
      <c r="DO94" s="28" t="s">
        <v>110</v>
      </c>
      <c r="DP94" s="28" t="s">
        <v>7291</v>
      </c>
      <c r="DQ94" s="28" t="s">
        <v>110</v>
      </c>
      <c r="DR94" s="28" t="s">
        <v>9190</v>
      </c>
      <c r="DS94" s="28" t="s">
        <v>9180</v>
      </c>
      <c r="DT94" s="28" t="s">
        <v>9191</v>
      </c>
      <c r="DU94" s="28" t="s">
        <v>3667</v>
      </c>
      <c r="EO94" s="54"/>
      <c r="EP94" s="55"/>
      <c r="FU94" s="142"/>
    </row>
    <row r="95" spans="2:177">
      <c r="B95" s="28">
        <v>374</v>
      </c>
      <c r="C95" s="120">
        <v>44784</v>
      </c>
      <c r="D95" s="28" t="s">
        <v>109</v>
      </c>
      <c r="E95" t="s">
        <v>7811</v>
      </c>
      <c r="F95" s="28" t="s">
        <v>7042</v>
      </c>
      <c r="G95" s="28" t="s">
        <v>226</v>
      </c>
      <c r="H95" s="28" t="s">
        <v>378</v>
      </c>
      <c r="I95" s="28" t="s">
        <v>212</v>
      </c>
      <c r="J95">
        <v>1</v>
      </c>
      <c r="K95" s="28" t="s">
        <v>6205</v>
      </c>
      <c r="L95" s="28" t="s">
        <v>108</v>
      </c>
      <c r="M95" s="28" t="s">
        <v>111</v>
      </c>
      <c r="N95" s="28">
        <v>10</v>
      </c>
      <c r="O95" s="28" t="s">
        <v>126</v>
      </c>
      <c r="P95" s="28" t="s">
        <v>700</v>
      </c>
      <c r="Q95" s="28" t="s">
        <v>110</v>
      </c>
      <c r="R95" s="28" t="s">
        <v>110</v>
      </c>
      <c r="S95" s="28" t="s">
        <v>110</v>
      </c>
      <c r="T95" s="28" t="s">
        <v>110</v>
      </c>
      <c r="U95" s="28" t="s">
        <v>205</v>
      </c>
      <c r="V95" s="28" t="s">
        <v>7811</v>
      </c>
      <c r="W95" s="28" t="s">
        <v>166</v>
      </c>
      <c r="X95" t="s">
        <v>109</v>
      </c>
      <c r="Y95" s="28" t="s">
        <v>109</v>
      </c>
      <c r="Z95" s="28" t="s">
        <v>6928</v>
      </c>
      <c r="AA95" s="28" t="s">
        <v>110</v>
      </c>
      <c r="AB95" s="28" t="s">
        <v>110</v>
      </c>
      <c r="AC95" s="28" t="s">
        <v>110</v>
      </c>
      <c r="AD95" t="s">
        <v>114</v>
      </c>
      <c r="AE95" s="28" t="s">
        <v>2576</v>
      </c>
      <c r="AF95" s="28" t="s">
        <v>108</v>
      </c>
      <c r="AG95" s="28" t="s">
        <v>124</v>
      </c>
      <c r="AH95" s="28" t="s">
        <v>324</v>
      </c>
      <c r="AI95" s="28" t="s">
        <v>325</v>
      </c>
      <c r="AJ95" s="28" t="s">
        <v>6206</v>
      </c>
      <c r="AK95" s="28" t="s">
        <v>110</v>
      </c>
      <c r="AL95" s="28" t="s">
        <v>110</v>
      </c>
      <c r="AM95">
        <v>15000</v>
      </c>
      <c r="AN95" s="28">
        <v>1.48</v>
      </c>
      <c r="AO95" s="28">
        <v>10</v>
      </c>
      <c r="AP95" s="28">
        <v>11.64</v>
      </c>
      <c r="AQ95" s="28" t="s">
        <v>141</v>
      </c>
      <c r="AR95" t="s">
        <v>140</v>
      </c>
      <c r="AS95" t="s">
        <v>605</v>
      </c>
      <c r="AT95" t="s">
        <v>205</v>
      </c>
      <c r="AU95" s="28" t="s">
        <v>510</v>
      </c>
      <c r="AV95" t="s">
        <v>7184</v>
      </c>
      <c r="AW95" t="s">
        <v>8615</v>
      </c>
      <c r="AX95" t="s">
        <v>16276</v>
      </c>
      <c r="AY95" t="s">
        <v>7490</v>
      </c>
      <c r="AZ95" t="s">
        <v>7179</v>
      </c>
      <c r="BA95" s="28" t="s">
        <v>9229</v>
      </c>
      <c r="BB95" s="28" t="s">
        <v>3715</v>
      </c>
      <c r="BC95" t="s">
        <v>9142</v>
      </c>
      <c r="BD95" s="28" t="s">
        <v>7811</v>
      </c>
      <c r="BE95" s="28" t="s">
        <v>7385</v>
      </c>
      <c r="BF95" s="28" t="s">
        <v>7189</v>
      </c>
      <c r="BG95" s="28" t="s">
        <v>7282</v>
      </c>
      <c r="BH95" s="28" t="s">
        <v>9228</v>
      </c>
      <c r="BI95" s="28" t="s">
        <v>109</v>
      </c>
      <c r="BJ95" s="28" t="s">
        <v>129</v>
      </c>
      <c r="BK95">
        <v>100</v>
      </c>
      <c r="BL95" s="28" t="s">
        <v>166</v>
      </c>
      <c r="BM95" s="62">
        <v>44791</v>
      </c>
      <c r="BN95" s="120">
        <v>45156</v>
      </c>
      <c r="BO95" t="s">
        <v>133</v>
      </c>
      <c r="BP95" s="28" t="s">
        <v>2578</v>
      </c>
      <c r="BQ95" s="28" t="s">
        <v>110</v>
      </c>
      <c r="BR95" s="28" t="s">
        <v>109</v>
      </c>
      <c r="BS95" s="120">
        <v>45887</v>
      </c>
      <c r="BT95" s="28" t="s">
        <v>192</v>
      </c>
      <c r="BU95" s="28" t="s">
        <v>7042</v>
      </c>
      <c r="BV95" s="28" t="s">
        <v>109</v>
      </c>
      <c r="BW95" s="28" t="s">
        <v>109</v>
      </c>
      <c r="BX95" s="28" t="s">
        <v>109</v>
      </c>
      <c r="BY95" s="28" t="s">
        <v>110</v>
      </c>
      <c r="BZ95" t="s">
        <v>109</v>
      </c>
      <c r="CA95" t="s">
        <v>110</v>
      </c>
      <c r="CB95" t="s">
        <v>1544</v>
      </c>
      <c r="CC95" s="28" t="s">
        <v>136</v>
      </c>
      <c r="CD95" s="28" t="s">
        <v>109</v>
      </c>
      <c r="CE95" s="28" t="s">
        <v>110</v>
      </c>
      <c r="CF95" s="28" t="s">
        <v>110</v>
      </c>
      <c r="CG95" s="28" t="s">
        <v>110</v>
      </c>
      <c r="CH95" s="28" t="s">
        <v>110</v>
      </c>
      <c r="CI95" t="s">
        <v>1165</v>
      </c>
      <c r="CJ95">
        <v>1</v>
      </c>
      <c r="CK95">
        <v>1</v>
      </c>
      <c r="CL95" s="28">
        <v>1</v>
      </c>
      <c r="CM95" t="s">
        <v>114</v>
      </c>
      <c r="CN95">
        <v>22035</v>
      </c>
      <c r="CO95" s="28" t="s">
        <v>110</v>
      </c>
      <c r="CP95" s="28" t="s">
        <v>6205</v>
      </c>
      <c r="CQ95" t="s">
        <v>110</v>
      </c>
      <c r="CR95" t="s">
        <v>109</v>
      </c>
      <c r="CS95" t="s">
        <v>5616</v>
      </c>
      <c r="CT95" s="28"/>
      <c r="CU95" s="62">
        <v>44784</v>
      </c>
      <c r="CV95" s="28" t="s">
        <v>144</v>
      </c>
      <c r="CW95" t="s">
        <v>144</v>
      </c>
      <c r="CX95" t="s">
        <v>114</v>
      </c>
      <c r="CY95" t="s">
        <v>109</v>
      </c>
      <c r="CZ95" t="s">
        <v>114</v>
      </c>
      <c r="DA95" t="s">
        <v>109</v>
      </c>
      <c r="DB95">
        <v>2022</v>
      </c>
      <c r="DC95" s="1">
        <v>44784</v>
      </c>
      <c r="DD95">
        <v>8</v>
      </c>
      <c r="DE95">
        <v>33</v>
      </c>
      <c r="DF95" s="1">
        <v>44781</v>
      </c>
      <c r="DG95" t="s">
        <v>16340</v>
      </c>
      <c r="DH95" t="s">
        <v>16333</v>
      </c>
      <c r="DI95" t="s">
        <v>7618</v>
      </c>
      <c r="DJ95" t="s">
        <v>7185</v>
      </c>
      <c r="DK95" t="s">
        <v>7812</v>
      </c>
      <c r="DL95" t="s">
        <v>7188</v>
      </c>
      <c r="DM95" t="s">
        <v>110</v>
      </c>
      <c r="DN95" t="s">
        <v>110</v>
      </c>
      <c r="DO95" s="28" t="s">
        <v>110</v>
      </c>
      <c r="DP95" s="28" t="s">
        <v>58</v>
      </c>
      <c r="DQ95" s="28" t="s">
        <v>110</v>
      </c>
      <c r="DR95" s="28" t="s">
        <v>9230</v>
      </c>
      <c r="DS95" s="28" t="s">
        <v>9224</v>
      </c>
      <c r="DT95" s="28" t="s">
        <v>9231</v>
      </c>
      <c r="DU95" s="28" t="s">
        <v>3716</v>
      </c>
      <c r="EO95" s="54"/>
      <c r="EP95" s="55"/>
      <c r="FU95" s="142"/>
    </row>
    <row r="96" spans="2:177">
      <c r="B96" s="28">
        <v>373</v>
      </c>
      <c r="C96" s="120">
        <v>44770</v>
      </c>
      <c r="D96" s="28" t="s">
        <v>109</v>
      </c>
      <c r="E96" t="s">
        <v>7811</v>
      </c>
      <c r="F96" s="28" t="s">
        <v>7082</v>
      </c>
      <c r="G96" s="28" t="s">
        <v>226</v>
      </c>
      <c r="H96" s="28" t="s">
        <v>5373</v>
      </c>
      <c r="I96" s="28" t="s">
        <v>212</v>
      </c>
      <c r="J96">
        <v>1</v>
      </c>
      <c r="K96" s="28" t="s">
        <v>6211</v>
      </c>
      <c r="L96" s="28" t="s">
        <v>108</v>
      </c>
      <c r="M96" s="28" t="s">
        <v>111</v>
      </c>
      <c r="N96" s="28">
        <v>10</v>
      </c>
      <c r="O96" s="28" t="s">
        <v>126</v>
      </c>
      <c r="P96" s="28" t="s">
        <v>2286</v>
      </c>
      <c r="Q96" s="28" t="s">
        <v>2566</v>
      </c>
      <c r="R96" s="28" t="s">
        <v>2286</v>
      </c>
      <c r="S96" s="28" t="s">
        <v>110</v>
      </c>
      <c r="T96" s="28" t="s">
        <v>1276</v>
      </c>
      <c r="U96" s="28" t="s">
        <v>205</v>
      </c>
      <c r="V96" s="28" t="s">
        <v>7811</v>
      </c>
      <c r="W96" s="28" t="s">
        <v>225</v>
      </c>
      <c r="X96" t="s">
        <v>109</v>
      </c>
      <c r="Y96" s="28" t="s">
        <v>109</v>
      </c>
      <c r="Z96" s="28" t="s">
        <v>6928</v>
      </c>
      <c r="AA96" s="28" t="s">
        <v>110</v>
      </c>
      <c r="AB96" s="28" t="s">
        <v>110</v>
      </c>
      <c r="AC96" s="28" t="s">
        <v>110</v>
      </c>
      <c r="AD96" t="s">
        <v>114</v>
      </c>
      <c r="AE96" s="28" t="s">
        <v>3130</v>
      </c>
      <c r="AF96" s="28" t="s">
        <v>108</v>
      </c>
      <c r="AG96" s="28" t="s">
        <v>124</v>
      </c>
      <c r="AH96" s="28" t="s">
        <v>324</v>
      </c>
      <c r="AI96" s="28" t="s">
        <v>5393</v>
      </c>
      <c r="AJ96" s="28" t="s">
        <v>6212</v>
      </c>
      <c r="AK96" s="28" t="s">
        <v>110</v>
      </c>
      <c r="AL96" s="28" t="s">
        <v>110</v>
      </c>
      <c r="AM96">
        <v>30000</v>
      </c>
      <c r="AN96" s="28">
        <v>1.48</v>
      </c>
      <c r="AO96" s="28">
        <v>10</v>
      </c>
      <c r="AP96" s="28">
        <v>11.64</v>
      </c>
      <c r="AQ96" s="28" t="s">
        <v>141</v>
      </c>
      <c r="AR96" t="s">
        <v>140</v>
      </c>
      <c r="AS96" t="s">
        <v>5690</v>
      </c>
      <c r="AT96" t="s">
        <v>205</v>
      </c>
      <c r="AU96" s="28" t="s">
        <v>510</v>
      </c>
      <c r="AV96" t="s">
        <v>7184</v>
      </c>
      <c r="AW96" t="s">
        <v>8615</v>
      </c>
      <c r="AX96" t="s">
        <v>16276</v>
      </c>
      <c r="AY96" t="s">
        <v>7678</v>
      </c>
      <c r="AZ96" t="s">
        <v>7179</v>
      </c>
      <c r="BA96" s="28" t="s">
        <v>3133</v>
      </c>
      <c r="BB96" s="28" t="s">
        <v>3782</v>
      </c>
      <c r="BC96" t="s">
        <v>9279</v>
      </c>
      <c r="BD96" s="28" t="s">
        <v>7811</v>
      </c>
      <c r="BE96" s="28" t="s">
        <v>7385</v>
      </c>
      <c r="BF96" s="28" t="s">
        <v>7189</v>
      </c>
      <c r="BG96" s="28" t="s">
        <v>7282</v>
      </c>
      <c r="BH96" s="28" t="s">
        <v>109</v>
      </c>
      <c r="BI96" s="28" t="s">
        <v>109</v>
      </c>
      <c r="BJ96" s="28" t="s">
        <v>129</v>
      </c>
      <c r="BK96">
        <v>100</v>
      </c>
      <c r="BL96" s="28" t="s">
        <v>225</v>
      </c>
      <c r="BM96" s="62">
        <v>44777</v>
      </c>
      <c r="BN96" s="120">
        <v>44961</v>
      </c>
      <c r="BO96" t="s">
        <v>133</v>
      </c>
      <c r="BP96" s="28" t="s">
        <v>3132</v>
      </c>
      <c r="BQ96" s="28" t="s">
        <v>110</v>
      </c>
      <c r="BR96" s="28" t="s">
        <v>109</v>
      </c>
      <c r="BS96" s="120">
        <v>45873</v>
      </c>
      <c r="BT96" s="28" t="s">
        <v>132</v>
      </c>
      <c r="BU96" s="28" t="s">
        <v>7082</v>
      </c>
      <c r="BV96" s="28" t="s">
        <v>109</v>
      </c>
      <c r="BW96" s="28" t="s">
        <v>109</v>
      </c>
      <c r="BX96" s="28" t="s">
        <v>109</v>
      </c>
      <c r="BY96" s="28" t="s">
        <v>110</v>
      </c>
      <c r="BZ96" t="s">
        <v>109</v>
      </c>
      <c r="CA96" t="s">
        <v>110</v>
      </c>
      <c r="CB96" t="s">
        <v>1566</v>
      </c>
      <c r="CC96" s="28" t="s">
        <v>136</v>
      </c>
      <c r="CD96" s="28" t="s">
        <v>109</v>
      </c>
      <c r="CE96" s="28" t="s">
        <v>110</v>
      </c>
      <c r="CF96" s="28" t="s">
        <v>110</v>
      </c>
      <c r="CG96" s="28" t="s">
        <v>110</v>
      </c>
      <c r="CH96" s="28" t="s">
        <v>110</v>
      </c>
      <c r="CI96" t="s">
        <v>6995</v>
      </c>
      <c r="CJ96">
        <v>1</v>
      </c>
      <c r="CK96">
        <v>1</v>
      </c>
      <c r="CL96" s="28">
        <v>1</v>
      </c>
      <c r="CM96" t="s">
        <v>114</v>
      </c>
      <c r="CN96">
        <v>22034</v>
      </c>
      <c r="CO96" s="28" t="s">
        <v>110</v>
      </c>
      <c r="CP96" s="28" t="s">
        <v>6211</v>
      </c>
      <c r="CQ96" t="s">
        <v>110</v>
      </c>
      <c r="CR96" t="s">
        <v>109</v>
      </c>
      <c r="CS96" t="s">
        <v>5616</v>
      </c>
      <c r="CT96" s="28"/>
      <c r="CU96" s="62">
        <v>44770</v>
      </c>
      <c r="CV96" s="28" t="s">
        <v>144</v>
      </c>
      <c r="CW96" t="s">
        <v>144</v>
      </c>
      <c r="CX96" t="s">
        <v>114</v>
      </c>
      <c r="CY96" t="s">
        <v>109</v>
      </c>
      <c r="CZ96" t="s">
        <v>114</v>
      </c>
      <c r="DA96" t="s">
        <v>109</v>
      </c>
      <c r="DB96">
        <v>2022</v>
      </c>
      <c r="DC96" s="1">
        <v>44770</v>
      </c>
      <c r="DD96">
        <v>7</v>
      </c>
      <c r="DE96">
        <v>31</v>
      </c>
      <c r="DF96" s="1">
        <v>44767</v>
      </c>
      <c r="DG96" t="s">
        <v>16342</v>
      </c>
      <c r="DH96" t="s">
        <v>16333</v>
      </c>
      <c r="DI96" t="s">
        <v>7685</v>
      </c>
      <c r="DJ96" t="s">
        <v>7185</v>
      </c>
      <c r="DK96" t="s">
        <v>7812</v>
      </c>
      <c r="DL96" t="s">
        <v>7188</v>
      </c>
      <c r="DM96" t="s">
        <v>110</v>
      </c>
      <c r="DN96" t="s">
        <v>110</v>
      </c>
      <c r="DO96" s="28" t="s">
        <v>110</v>
      </c>
      <c r="DP96" s="28" t="s">
        <v>58</v>
      </c>
      <c r="DQ96" s="28" t="s">
        <v>110</v>
      </c>
      <c r="DR96" s="28" t="s">
        <v>9284</v>
      </c>
      <c r="DS96" s="28" t="s">
        <v>9285</v>
      </c>
      <c r="DT96" s="28" t="s">
        <v>9286</v>
      </c>
      <c r="DU96" s="28" t="s">
        <v>3783</v>
      </c>
      <c r="EO96" s="54"/>
      <c r="EP96" s="55"/>
      <c r="FU96" s="142"/>
    </row>
    <row r="97" spans="2:177">
      <c r="B97" s="28">
        <v>372</v>
      </c>
      <c r="C97" s="120">
        <v>44767</v>
      </c>
      <c r="D97" s="28" t="s">
        <v>109</v>
      </c>
      <c r="E97" t="s">
        <v>109</v>
      </c>
      <c r="F97" s="28" t="s">
        <v>6975</v>
      </c>
      <c r="G97" s="28" t="s">
        <v>226</v>
      </c>
      <c r="H97" s="28" t="s">
        <v>5373</v>
      </c>
      <c r="I97" s="28" t="s">
        <v>212</v>
      </c>
      <c r="J97">
        <v>1</v>
      </c>
      <c r="K97" s="28" t="s">
        <v>6213</v>
      </c>
      <c r="L97" s="28" t="s">
        <v>318</v>
      </c>
      <c r="M97" s="28" t="s">
        <v>162</v>
      </c>
      <c r="N97" s="28">
        <v>3</v>
      </c>
      <c r="O97" s="28" t="s">
        <v>149</v>
      </c>
      <c r="P97" s="28" t="s">
        <v>3821</v>
      </c>
      <c r="Q97" s="28" t="s">
        <v>398</v>
      </c>
      <c r="R97" s="28" t="s">
        <v>290</v>
      </c>
      <c r="S97" s="28" t="s">
        <v>110</v>
      </c>
      <c r="T97" s="28" t="s">
        <v>1131</v>
      </c>
      <c r="U97" s="28" t="s">
        <v>165</v>
      </c>
      <c r="V97" s="28" t="s">
        <v>110</v>
      </c>
      <c r="W97" s="28" t="s">
        <v>832</v>
      </c>
      <c r="X97" t="s">
        <v>109</v>
      </c>
      <c r="Y97" s="28" t="s">
        <v>109</v>
      </c>
      <c r="Z97" s="28" t="s">
        <v>6928</v>
      </c>
      <c r="AA97" s="28" t="s">
        <v>110</v>
      </c>
      <c r="AB97" s="28" t="s">
        <v>110</v>
      </c>
      <c r="AC97" s="28" t="s">
        <v>110</v>
      </c>
      <c r="AD97" t="s">
        <v>114</v>
      </c>
      <c r="AE97" s="28" t="s">
        <v>526</v>
      </c>
      <c r="AF97" s="28" t="s">
        <v>108</v>
      </c>
      <c r="AG97" s="28" t="s">
        <v>161</v>
      </c>
      <c r="AH97" s="28" t="s">
        <v>324</v>
      </c>
      <c r="AI97" s="28" t="s">
        <v>528</v>
      </c>
      <c r="AJ97" s="28" t="s">
        <v>529</v>
      </c>
      <c r="AK97" s="28" t="s">
        <v>110</v>
      </c>
      <c r="AL97" s="28" t="s">
        <v>110</v>
      </c>
      <c r="AM97">
        <v>4200</v>
      </c>
      <c r="AN97" s="28">
        <v>3</v>
      </c>
      <c r="AO97" s="28">
        <v>20.25</v>
      </c>
      <c r="AP97" s="28">
        <v>23.547000000000001</v>
      </c>
      <c r="AQ97" s="28" t="s">
        <v>141</v>
      </c>
      <c r="AR97" t="s">
        <v>140</v>
      </c>
      <c r="AS97" t="s">
        <v>5690</v>
      </c>
      <c r="AT97" t="s">
        <v>165</v>
      </c>
      <c r="AU97" s="28" t="s">
        <v>530</v>
      </c>
      <c r="AV97" t="s">
        <v>7197</v>
      </c>
      <c r="AW97" t="s">
        <v>8615</v>
      </c>
      <c r="AX97" t="s">
        <v>16276</v>
      </c>
      <c r="AY97" t="s">
        <v>7678</v>
      </c>
      <c r="AZ97" t="s">
        <v>7179</v>
      </c>
      <c r="BA97" s="28" t="s">
        <v>537</v>
      </c>
      <c r="BB97" s="28" t="s">
        <v>3820</v>
      </c>
      <c r="BC97" t="s">
        <v>9279</v>
      </c>
      <c r="BD97" s="28" t="s">
        <v>7213</v>
      </c>
      <c r="BE97" s="28" t="s">
        <v>7217</v>
      </c>
      <c r="BF97" s="28" t="s">
        <v>182</v>
      </c>
      <c r="BG97" s="28" t="s">
        <v>7282</v>
      </c>
      <c r="BH97" s="28" t="s">
        <v>109</v>
      </c>
      <c r="BI97" s="28" t="s">
        <v>109</v>
      </c>
      <c r="BJ97" s="28" t="s">
        <v>129</v>
      </c>
      <c r="BK97">
        <v>99.507999999999996</v>
      </c>
      <c r="BL97" s="28" t="s">
        <v>832</v>
      </c>
      <c r="BM97" s="62">
        <v>44770</v>
      </c>
      <c r="BN97" s="120">
        <v>44953</v>
      </c>
      <c r="BO97" t="s">
        <v>167</v>
      </c>
      <c r="BP97" s="28" t="s">
        <v>536</v>
      </c>
      <c r="BQ97" s="28" t="s">
        <v>110</v>
      </c>
      <c r="BR97" s="28" t="s">
        <v>109</v>
      </c>
      <c r="BS97" s="120">
        <v>45134</v>
      </c>
      <c r="BT97" s="28" t="s">
        <v>132</v>
      </c>
      <c r="BU97" s="28" t="s">
        <v>6975</v>
      </c>
      <c r="BV97" s="28" t="s">
        <v>109</v>
      </c>
      <c r="BW97" s="28" t="s">
        <v>109</v>
      </c>
      <c r="BX97" s="28" t="s">
        <v>182</v>
      </c>
      <c r="BY97" s="28" t="s">
        <v>110</v>
      </c>
      <c r="BZ97" t="s">
        <v>109</v>
      </c>
      <c r="CA97" t="s">
        <v>110</v>
      </c>
      <c r="CB97" t="s">
        <v>1566</v>
      </c>
      <c r="CC97" s="28" t="s">
        <v>136</v>
      </c>
      <c r="CD97" s="28" t="s">
        <v>109</v>
      </c>
      <c r="CE97" s="28" t="s">
        <v>110</v>
      </c>
      <c r="CF97" s="28" t="s">
        <v>110</v>
      </c>
      <c r="CG97" s="28" t="s">
        <v>110</v>
      </c>
      <c r="CH97" s="28" t="s">
        <v>110</v>
      </c>
      <c r="CI97" t="s">
        <v>3300</v>
      </c>
      <c r="CJ97">
        <v>1</v>
      </c>
      <c r="CK97">
        <v>1</v>
      </c>
      <c r="CL97" s="28">
        <v>1</v>
      </c>
      <c r="CM97" t="s">
        <v>114</v>
      </c>
      <c r="CN97">
        <v>22033</v>
      </c>
      <c r="CO97" s="28" t="s">
        <v>110</v>
      </c>
      <c r="CP97" s="28" t="s">
        <v>6213</v>
      </c>
      <c r="CQ97" t="s">
        <v>110</v>
      </c>
      <c r="CR97" t="s">
        <v>109</v>
      </c>
      <c r="CS97" t="s">
        <v>5616</v>
      </c>
      <c r="CT97" s="28"/>
      <c r="CU97" s="62">
        <v>44767</v>
      </c>
      <c r="CV97" s="28" t="s">
        <v>144</v>
      </c>
      <c r="CW97" t="s">
        <v>144</v>
      </c>
      <c r="CX97" t="s">
        <v>114</v>
      </c>
      <c r="CY97" t="s">
        <v>109</v>
      </c>
      <c r="CZ97" t="s">
        <v>114</v>
      </c>
      <c r="DA97" t="s">
        <v>109</v>
      </c>
      <c r="DB97">
        <v>2022</v>
      </c>
      <c r="DC97" s="1">
        <v>44767</v>
      </c>
      <c r="DD97">
        <v>7</v>
      </c>
      <c r="DE97">
        <v>31</v>
      </c>
      <c r="DF97" s="1">
        <v>44767</v>
      </c>
      <c r="DG97" t="s">
        <v>16342</v>
      </c>
      <c r="DH97" t="s">
        <v>16333</v>
      </c>
      <c r="DI97" t="s">
        <v>7685</v>
      </c>
      <c r="DJ97" t="s">
        <v>7206</v>
      </c>
      <c r="DK97" t="s">
        <v>7187</v>
      </c>
      <c r="DL97" t="s">
        <v>7188</v>
      </c>
      <c r="DM97" t="s">
        <v>110</v>
      </c>
      <c r="DN97" t="s">
        <v>110</v>
      </c>
      <c r="DO97" s="28" t="s">
        <v>526</v>
      </c>
      <c r="DP97" s="28" t="s">
        <v>57</v>
      </c>
      <c r="DQ97" s="28" t="s">
        <v>110</v>
      </c>
      <c r="DR97" s="28" t="s">
        <v>9312</v>
      </c>
      <c r="DS97" s="28" t="s">
        <v>9313</v>
      </c>
      <c r="DT97" s="28" t="s">
        <v>9314</v>
      </c>
      <c r="DU97" s="28" t="s">
        <v>3822</v>
      </c>
      <c r="EO97" s="54"/>
      <c r="EP97" s="55"/>
      <c r="FU97" s="142"/>
    </row>
    <row r="98" spans="2:177">
      <c r="B98" s="28">
        <v>371</v>
      </c>
      <c r="C98" s="120">
        <v>44756</v>
      </c>
      <c r="D98" s="28" t="s">
        <v>109</v>
      </c>
      <c r="E98" t="s">
        <v>109</v>
      </c>
      <c r="F98" s="28" t="s">
        <v>9381</v>
      </c>
      <c r="G98" s="28" t="s">
        <v>226</v>
      </c>
      <c r="H98" s="28" t="s">
        <v>5373</v>
      </c>
      <c r="I98" s="28" t="s">
        <v>212</v>
      </c>
      <c r="J98">
        <v>1</v>
      </c>
      <c r="K98" s="28" t="s">
        <v>9380</v>
      </c>
      <c r="L98" s="28" t="s">
        <v>108</v>
      </c>
      <c r="M98" s="28" t="s">
        <v>162</v>
      </c>
      <c r="N98" s="28">
        <v>0.3</v>
      </c>
      <c r="O98" s="28" t="s">
        <v>126</v>
      </c>
      <c r="P98" s="28" t="s">
        <v>1310</v>
      </c>
      <c r="Q98" s="28" t="s">
        <v>110</v>
      </c>
      <c r="R98" s="28" t="s">
        <v>1310</v>
      </c>
      <c r="S98" s="28" t="s">
        <v>110</v>
      </c>
      <c r="T98" s="28" t="s">
        <v>110</v>
      </c>
      <c r="U98" s="28" t="s">
        <v>130</v>
      </c>
      <c r="V98" s="28" t="s">
        <v>110</v>
      </c>
      <c r="W98" s="28" t="s">
        <v>131</v>
      </c>
      <c r="X98" t="s">
        <v>109</v>
      </c>
      <c r="Y98" s="28" t="s">
        <v>109</v>
      </c>
      <c r="Z98" s="28" t="s">
        <v>6928</v>
      </c>
      <c r="AA98" s="28" t="s">
        <v>110</v>
      </c>
      <c r="AB98" s="28" t="s">
        <v>110</v>
      </c>
      <c r="AC98" s="28" t="s">
        <v>110</v>
      </c>
      <c r="AD98" t="s">
        <v>5342</v>
      </c>
      <c r="AE98" s="28" t="s">
        <v>3933</v>
      </c>
      <c r="AF98" s="28" t="s">
        <v>108</v>
      </c>
      <c r="AG98" s="28" t="s">
        <v>124</v>
      </c>
      <c r="AH98" s="28" t="s">
        <v>625</v>
      </c>
      <c r="AI98" s="28" t="s">
        <v>110</v>
      </c>
      <c r="AJ98" s="28" t="s">
        <v>6573</v>
      </c>
      <c r="AK98" s="28" t="s">
        <v>3569</v>
      </c>
      <c r="AL98" s="28" t="s">
        <v>7259</v>
      </c>
      <c r="AM98">
        <v>20000</v>
      </c>
      <c r="AN98" s="28">
        <v>0.3</v>
      </c>
      <c r="AO98" s="28">
        <v>2.0299999999999998</v>
      </c>
      <c r="AP98" s="28">
        <v>2.355</v>
      </c>
      <c r="AQ98" s="28" t="s">
        <v>141</v>
      </c>
      <c r="AR98" t="s">
        <v>140</v>
      </c>
      <c r="AS98" t="s">
        <v>5677</v>
      </c>
      <c r="AT98" t="s">
        <v>130</v>
      </c>
      <c r="AU98" s="28" t="s">
        <v>510</v>
      </c>
      <c r="AV98" t="s">
        <v>7184</v>
      </c>
      <c r="AW98" t="s">
        <v>8615</v>
      </c>
      <c r="AX98" t="s">
        <v>16276</v>
      </c>
      <c r="AY98" t="s">
        <v>7678</v>
      </c>
      <c r="AZ98" t="s">
        <v>7179</v>
      </c>
      <c r="BA98" s="28" t="s">
        <v>3936</v>
      </c>
      <c r="BB98" s="28" t="s">
        <v>3934</v>
      </c>
      <c r="BC98" t="s">
        <v>9279</v>
      </c>
      <c r="BD98" s="28" t="s">
        <v>7192</v>
      </c>
      <c r="BE98" s="28" t="s">
        <v>7269</v>
      </c>
      <c r="BF98" s="28" t="s">
        <v>7189</v>
      </c>
      <c r="BG98" s="28" t="s">
        <v>7282</v>
      </c>
      <c r="BH98" s="28" t="s">
        <v>109</v>
      </c>
      <c r="BI98" s="28" t="s">
        <v>109</v>
      </c>
      <c r="BJ98" s="28" t="s">
        <v>129</v>
      </c>
      <c r="BK98">
        <v>100</v>
      </c>
      <c r="BL98" s="28" t="s">
        <v>131</v>
      </c>
      <c r="BM98" s="62">
        <v>44763</v>
      </c>
      <c r="BN98" s="120">
        <v>44947</v>
      </c>
      <c r="BO98" t="s">
        <v>133</v>
      </c>
      <c r="BP98" s="28" t="s">
        <v>3935</v>
      </c>
      <c r="BQ98" s="28" t="s">
        <v>110</v>
      </c>
      <c r="BR98" s="28" t="s">
        <v>109</v>
      </c>
      <c r="BS98" s="120">
        <v>45859</v>
      </c>
      <c r="BT98" s="28" t="s">
        <v>132</v>
      </c>
      <c r="BU98" s="28" t="s">
        <v>7105</v>
      </c>
      <c r="BV98" s="28" t="s">
        <v>6930</v>
      </c>
      <c r="BW98" s="28" t="s">
        <v>109</v>
      </c>
      <c r="BX98" s="28" t="s">
        <v>109</v>
      </c>
      <c r="BY98" s="28" t="s">
        <v>110</v>
      </c>
      <c r="BZ98" t="s">
        <v>109</v>
      </c>
      <c r="CA98" t="s">
        <v>110</v>
      </c>
      <c r="CB98" t="s">
        <v>109</v>
      </c>
      <c r="CC98" s="28" t="s">
        <v>136</v>
      </c>
      <c r="CD98" s="28" t="s">
        <v>109</v>
      </c>
      <c r="CE98" s="28" t="s">
        <v>110</v>
      </c>
      <c r="CF98" s="28" t="s">
        <v>110</v>
      </c>
      <c r="CG98" s="28" t="s">
        <v>110</v>
      </c>
      <c r="CH98" s="28" t="s">
        <v>110</v>
      </c>
      <c r="CI98" t="s">
        <v>1913</v>
      </c>
      <c r="CJ98">
        <v>1</v>
      </c>
      <c r="CK98">
        <v>1</v>
      </c>
      <c r="CL98" s="28">
        <v>1</v>
      </c>
      <c r="CM98" t="s">
        <v>114</v>
      </c>
      <c r="CN98">
        <v>22032</v>
      </c>
      <c r="CO98" s="28" t="s">
        <v>7257</v>
      </c>
      <c r="CP98" s="28" t="s">
        <v>6572</v>
      </c>
      <c r="CQ98" t="s">
        <v>110</v>
      </c>
      <c r="CR98" t="s">
        <v>109</v>
      </c>
      <c r="CS98" t="s">
        <v>5678</v>
      </c>
      <c r="CT98" s="28"/>
      <c r="CU98" s="62">
        <v>43668</v>
      </c>
      <c r="CV98" s="28" t="s">
        <v>144</v>
      </c>
      <c r="CW98" t="s">
        <v>144</v>
      </c>
      <c r="CX98" t="s">
        <v>114</v>
      </c>
      <c r="CY98" t="s">
        <v>109</v>
      </c>
      <c r="CZ98" t="s">
        <v>114</v>
      </c>
      <c r="DA98" t="s">
        <v>109</v>
      </c>
      <c r="DB98">
        <v>2022</v>
      </c>
      <c r="DC98" s="1">
        <v>44756</v>
      </c>
      <c r="DD98">
        <v>7</v>
      </c>
      <c r="DE98">
        <v>29</v>
      </c>
      <c r="DF98" s="1">
        <v>44753</v>
      </c>
      <c r="DG98" t="s">
        <v>16344</v>
      </c>
      <c r="DH98" t="s">
        <v>16333</v>
      </c>
      <c r="DI98" t="s">
        <v>7716</v>
      </c>
      <c r="DJ98" t="s">
        <v>7185</v>
      </c>
      <c r="DK98" t="s">
        <v>7187</v>
      </c>
      <c r="DL98" t="s">
        <v>7188</v>
      </c>
      <c r="DM98" t="s">
        <v>110</v>
      </c>
      <c r="DN98" t="s">
        <v>110</v>
      </c>
      <c r="DO98" s="28" t="s">
        <v>110</v>
      </c>
      <c r="DP98" s="28" t="s">
        <v>7268</v>
      </c>
      <c r="DQ98" s="28" t="s">
        <v>110</v>
      </c>
      <c r="DR98" s="28" t="s">
        <v>9382</v>
      </c>
      <c r="DS98" s="28" t="s">
        <v>9383</v>
      </c>
      <c r="DT98" s="28" t="s">
        <v>9384</v>
      </c>
      <c r="DU98" s="28" t="s">
        <v>3937</v>
      </c>
      <c r="EO98" s="54"/>
      <c r="EP98" s="55"/>
      <c r="FU98" s="142"/>
    </row>
    <row r="99" spans="2:177">
      <c r="B99" s="28">
        <v>370</v>
      </c>
      <c r="C99" s="120">
        <v>44748</v>
      </c>
      <c r="D99" s="28" t="s">
        <v>109</v>
      </c>
      <c r="E99" t="s">
        <v>7811</v>
      </c>
      <c r="F99" s="28" t="s">
        <v>7106</v>
      </c>
      <c r="G99" s="28" t="s">
        <v>209</v>
      </c>
      <c r="H99" s="28" t="s">
        <v>5373</v>
      </c>
      <c r="I99" s="28" t="s">
        <v>212</v>
      </c>
      <c r="J99">
        <v>1</v>
      </c>
      <c r="K99" s="28" t="s">
        <v>9415</v>
      </c>
      <c r="L99" s="28" t="s">
        <v>108</v>
      </c>
      <c r="M99" s="28" t="s">
        <v>111</v>
      </c>
      <c r="N99" s="28">
        <v>7.6</v>
      </c>
      <c r="O99" s="28" t="s">
        <v>126</v>
      </c>
      <c r="P99" s="28" t="s">
        <v>319</v>
      </c>
      <c r="Q99" s="28" t="s">
        <v>110</v>
      </c>
      <c r="R99" s="28" t="s">
        <v>110</v>
      </c>
      <c r="S99" s="28" t="s">
        <v>110</v>
      </c>
      <c r="T99" s="28" t="s">
        <v>110</v>
      </c>
      <c r="U99" s="28" t="s">
        <v>130</v>
      </c>
      <c r="V99" s="28" t="s">
        <v>7811</v>
      </c>
      <c r="W99" s="28" t="s">
        <v>166</v>
      </c>
      <c r="X99" t="s">
        <v>109</v>
      </c>
      <c r="Y99" s="28" t="s">
        <v>109</v>
      </c>
      <c r="Z99" s="28" t="s">
        <v>6928</v>
      </c>
      <c r="AA99" s="28" t="s">
        <v>110</v>
      </c>
      <c r="AB99" s="28" t="s">
        <v>110</v>
      </c>
      <c r="AC99" s="28" t="s">
        <v>110</v>
      </c>
      <c r="AD99" t="s">
        <v>5342</v>
      </c>
      <c r="AE99" s="28" t="s">
        <v>3970</v>
      </c>
      <c r="AF99" s="28" t="s">
        <v>108</v>
      </c>
      <c r="AG99" s="28" t="s">
        <v>124</v>
      </c>
      <c r="AH99" s="28" t="s">
        <v>5702</v>
      </c>
      <c r="AI99" s="28" t="s">
        <v>5703</v>
      </c>
      <c r="AJ99" s="28" t="s">
        <v>110</v>
      </c>
      <c r="AK99" s="28" t="s">
        <v>3569</v>
      </c>
      <c r="AL99" s="28" t="s">
        <v>7259</v>
      </c>
      <c r="AM99">
        <v>5054000</v>
      </c>
      <c r="AN99" s="28">
        <v>1.1299999999999999</v>
      </c>
      <c r="AO99" s="28">
        <v>7.6</v>
      </c>
      <c r="AP99" s="28">
        <v>8.8840000000000003</v>
      </c>
      <c r="AQ99" s="28" t="s">
        <v>141</v>
      </c>
      <c r="AR99" t="s">
        <v>140</v>
      </c>
      <c r="AS99" t="s">
        <v>110</v>
      </c>
      <c r="AT99" t="s">
        <v>130</v>
      </c>
      <c r="AU99" s="28" t="s">
        <v>510</v>
      </c>
      <c r="AV99" t="s">
        <v>7184</v>
      </c>
      <c r="AW99" t="s">
        <v>8615</v>
      </c>
      <c r="AX99" t="s">
        <v>16276</v>
      </c>
      <c r="AY99" t="s">
        <v>7678</v>
      </c>
      <c r="AZ99" t="s">
        <v>7179</v>
      </c>
      <c r="BA99" s="28" t="s">
        <v>3973</v>
      </c>
      <c r="BB99" s="28" t="s">
        <v>3971</v>
      </c>
      <c r="BC99" t="s">
        <v>9279</v>
      </c>
      <c r="BD99" s="28" t="s">
        <v>7811</v>
      </c>
      <c r="BE99" s="28" t="s">
        <v>9416</v>
      </c>
      <c r="BF99" s="28" t="s">
        <v>7189</v>
      </c>
      <c r="BG99" s="28" t="s">
        <v>7219</v>
      </c>
      <c r="BH99" s="28" t="s">
        <v>109</v>
      </c>
      <c r="BI99" s="28" t="s">
        <v>109</v>
      </c>
      <c r="BJ99" s="28" t="s">
        <v>129</v>
      </c>
      <c r="BK99">
        <v>100</v>
      </c>
      <c r="BL99" s="28" t="s">
        <v>166</v>
      </c>
      <c r="BM99" s="62">
        <v>44755</v>
      </c>
      <c r="BN99" s="120">
        <v>45120</v>
      </c>
      <c r="BO99" t="s">
        <v>133</v>
      </c>
      <c r="BP99" s="28" t="s">
        <v>3972</v>
      </c>
      <c r="BQ99" s="28" t="s">
        <v>110</v>
      </c>
      <c r="BR99" s="28" t="s">
        <v>109</v>
      </c>
      <c r="BS99" s="120">
        <v>45851</v>
      </c>
      <c r="BT99" s="28" t="s">
        <v>192</v>
      </c>
      <c r="BU99" s="28" t="s">
        <v>7106</v>
      </c>
      <c r="BV99" s="28" t="s">
        <v>109</v>
      </c>
      <c r="BW99" s="28" t="s">
        <v>109</v>
      </c>
      <c r="BX99" s="28" t="s">
        <v>109</v>
      </c>
      <c r="BY99" s="28" t="s">
        <v>110</v>
      </c>
      <c r="BZ99" t="s">
        <v>109</v>
      </c>
      <c r="CA99" t="s">
        <v>110</v>
      </c>
      <c r="CB99" t="s">
        <v>109</v>
      </c>
      <c r="CC99" s="28" t="s">
        <v>136</v>
      </c>
      <c r="CD99" s="28" t="s">
        <v>109</v>
      </c>
      <c r="CE99" s="28" t="s">
        <v>110</v>
      </c>
      <c r="CF99" s="28" t="s">
        <v>110</v>
      </c>
      <c r="CG99" s="28" t="s">
        <v>110</v>
      </c>
      <c r="CH99" s="28" t="s">
        <v>110</v>
      </c>
      <c r="CI99" t="s">
        <v>7003</v>
      </c>
      <c r="CJ99">
        <v>1</v>
      </c>
      <c r="CK99">
        <v>1</v>
      </c>
      <c r="CL99" s="28">
        <v>1</v>
      </c>
      <c r="CM99" t="s">
        <v>114</v>
      </c>
      <c r="CN99">
        <v>22031</v>
      </c>
      <c r="CO99" s="28" t="s">
        <v>7257</v>
      </c>
      <c r="CP99" s="28" t="s">
        <v>6601</v>
      </c>
      <c r="CQ99" t="s">
        <v>110</v>
      </c>
      <c r="CR99" t="s">
        <v>109</v>
      </c>
      <c r="CS99" t="s">
        <v>109</v>
      </c>
      <c r="CT99" s="28"/>
      <c r="CU99" s="62">
        <v>43615</v>
      </c>
      <c r="CV99" s="28" t="s">
        <v>198</v>
      </c>
      <c r="CW99" t="s">
        <v>5545</v>
      </c>
      <c r="CX99" t="s">
        <v>114</v>
      </c>
      <c r="CY99" t="s">
        <v>109</v>
      </c>
      <c r="CZ99" t="s">
        <v>114</v>
      </c>
      <c r="DA99" t="s">
        <v>109</v>
      </c>
      <c r="DB99">
        <v>2022</v>
      </c>
      <c r="DC99" s="1">
        <v>44748</v>
      </c>
      <c r="DD99">
        <v>7</v>
      </c>
      <c r="DE99">
        <v>28</v>
      </c>
      <c r="DF99" s="1">
        <v>44746</v>
      </c>
      <c r="DG99" t="s">
        <v>16345</v>
      </c>
      <c r="DH99" t="s">
        <v>16333</v>
      </c>
      <c r="DI99" t="s">
        <v>7743</v>
      </c>
      <c r="DJ99" t="s">
        <v>7185</v>
      </c>
      <c r="DK99" t="s">
        <v>7812</v>
      </c>
      <c r="DL99" t="s">
        <v>7188</v>
      </c>
      <c r="DM99" t="s">
        <v>110</v>
      </c>
      <c r="DN99" t="s">
        <v>110</v>
      </c>
      <c r="DO99" s="28" t="s">
        <v>110</v>
      </c>
      <c r="DP99" s="28" t="s">
        <v>58</v>
      </c>
      <c r="DQ99" s="28" t="s">
        <v>110</v>
      </c>
      <c r="DR99" s="28" t="s">
        <v>9417</v>
      </c>
      <c r="DS99" s="28" t="s">
        <v>9413</v>
      </c>
      <c r="DT99" s="28" t="s">
        <v>9418</v>
      </c>
      <c r="DU99" s="28" t="s">
        <v>3974</v>
      </c>
      <c r="EO99" s="54"/>
      <c r="EP99" s="55"/>
      <c r="FU99" s="142"/>
    </row>
    <row r="100" spans="2:177">
      <c r="B100" s="28">
        <v>369</v>
      </c>
      <c r="C100" s="120">
        <v>44747</v>
      </c>
      <c r="D100" s="28" t="s">
        <v>109</v>
      </c>
      <c r="E100" t="s">
        <v>109</v>
      </c>
      <c r="F100" s="28" t="s">
        <v>9424</v>
      </c>
      <c r="G100" s="28" t="s">
        <v>209</v>
      </c>
      <c r="H100" s="28" t="s">
        <v>5373</v>
      </c>
      <c r="I100" s="28" t="s">
        <v>212</v>
      </c>
      <c r="J100">
        <v>2</v>
      </c>
      <c r="K100" s="28" t="s">
        <v>6767</v>
      </c>
      <c r="L100" s="28" t="s">
        <v>318</v>
      </c>
      <c r="M100" s="28" t="s">
        <v>162</v>
      </c>
      <c r="N100" s="28">
        <v>3</v>
      </c>
      <c r="O100" s="28" t="s">
        <v>126</v>
      </c>
      <c r="P100" s="28" t="s">
        <v>2799</v>
      </c>
      <c r="Q100" s="28" t="s">
        <v>2566</v>
      </c>
      <c r="R100" s="28" t="s">
        <v>3431</v>
      </c>
      <c r="S100" s="28" t="s">
        <v>110</v>
      </c>
      <c r="T100" s="28" t="s">
        <v>1470</v>
      </c>
      <c r="U100" s="28" t="s">
        <v>205</v>
      </c>
      <c r="V100" s="28" t="s">
        <v>110</v>
      </c>
      <c r="W100" s="28" t="s">
        <v>3855</v>
      </c>
      <c r="X100" t="s">
        <v>109</v>
      </c>
      <c r="Y100" s="28" t="s">
        <v>109</v>
      </c>
      <c r="Z100" s="28" t="s">
        <v>6928</v>
      </c>
      <c r="AA100" s="28" t="s">
        <v>210</v>
      </c>
      <c r="AB100" s="28" t="s">
        <v>110</v>
      </c>
      <c r="AC100" s="28" t="s">
        <v>110</v>
      </c>
      <c r="AD100" t="s">
        <v>5342</v>
      </c>
      <c r="AE100" s="28" t="s">
        <v>3980</v>
      </c>
      <c r="AF100" s="28" t="s">
        <v>3982</v>
      </c>
      <c r="AG100" s="28" t="s">
        <v>161</v>
      </c>
      <c r="AH100" s="28" t="s">
        <v>6071</v>
      </c>
      <c r="AI100" s="28" t="s">
        <v>110</v>
      </c>
      <c r="AJ100" s="28" t="s">
        <v>110</v>
      </c>
      <c r="AK100" s="28" t="s">
        <v>110</v>
      </c>
      <c r="AL100" s="28" t="s">
        <v>110</v>
      </c>
      <c r="AM100">
        <v>80000</v>
      </c>
      <c r="AN100" s="28">
        <v>3</v>
      </c>
      <c r="AO100" s="28">
        <v>20.16</v>
      </c>
      <c r="AP100" s="28">
        <v>23.541</v>
      </c>
      <c r="AQ100" s="28" t="s">
        <v>141</v>
      </c>
      <c r="AR100" t="s">
        <v>140</v>
      </c>
      <c r="AS100" t="s">
        <v>5827</v>
      </c>
      <c r="AT100" t="s">
        <v>205</v>
      </c>
      <c r="AU100" s="28" t="s">
        <v>530</v>
      </c>
      <c r="AV100" t="s">
        <v>7197</v>
      </c>
      <c r="AW100" t="s">
        <v>8615</v>
      </c>
      <c r="AX100" t="s">
        <v>16276</v>
      </c>
      <c r="AY100" t="s">
        <v>7678</v>
      </c>
      <c r="AZ100" t="s">
        <v>7179</v>
      </c>
      <c r="BA100" s="28" t="s">
        <v>3984</v>
      </c>
      <c r="BB100" s="28" t="s">
        <v>3981</v>
      </c>
      <c r="BC100" t="s">
        <v>9279</v>
      </c>
      <c r="BD100" s="28" t="s">
        <v>7213</v>
      </c>
      <c r="BE100" s="28" t="s">
        <v>7217</v>
      </c>
      <c r="BF100" s="28" t="s">
        <v>7189</v>
      </c>
      <c r="BG100" s="28" t="s">
        <v>7219</v>
      </c>
      <c r="BH100" s="28" t="s">
        <v>109</v>
      </c>
      <c r="BI100" s="28" t="s">
        <v>109</v>
      </c>
      <c r="BJ100" s="28" t="s">
        <v>129</v>
      </c>
      <c r="BK100">
        <v>99.581000000000003</v>
      </c>
      <c r="BL100" s="28" t="s">
        <v>7228</v>
      </c>
      <c r="BM100" s="62">
        <v>44754</v>
      </c>
      <c r="BN100" s="120">
        <v>44938</v>
      </c>
      <c r="BO100" t="s">
        <v>133</v>
      </c>
      <c r="BP100" s="28" t="s">
        <v>3983</v>
      </c>
      <c r="BQ100" s="28" t="s">
        <v>110</v>
      </c>
      <c r="BR100" s="28" t="s">
        <v>109</v>
      </c>
      <c r="BS100" s="120">
        <v>45850</v>
      </c>
      <c r="BT100" s="28" t="s">
        <v>132</v>
      </c>
      <c r="BU100" s="28" t="s">
        <v>7107</v>
      </c>
      <c r="BV100" s="28" t="s">
        <v>6968</v>
      </c>
      <c r="BW100" s="28" t="s">
        <v>109</v>
      </c>
      <c r="BX100" s="28" t="s">
        <v>109</v>
      </c>
      <c r="BY100" s="28" t="s">
        <v>110</v>
      </c>
      <c r="BZ100" t="s">
        <v>109</v>
      </c>
      <c r="CA100" t="s">
        <v>110</v>
      </c>
      <c r="CB100" t="s">
        <v>109</v>
      </c>
      <c r="CC100" s="28" t="s">
        <v>136</v>
      </c>
      <c r="CD100" s="28" t="s">
        <v>109</v>
      </c>
      <c r="CE100" s="28" t="s">
        <v>110</v>
      </c>
      <c r="CF100" s="28" t="s">
        <v>110</v>
      </c>
      <c r="CG100" s="28" t="s">
        <v>110</v>
      </c>
      <c r="CH100" s="28" t="s">
        <v>110</v>
      </c>
      <c r="CI100" t="s">
        <v>1131</v>
      </c>
      <c r="CJ100">
        <v>1</v>
      </c>
      <c r="CK100">
        <v>1</v>
      </c>
      <c r="CL100" s="28">
        <v>1</v>
      </c>
      <c r="CM100" t="s">
        <v>114</v>
      </c>
      <c r="CN100">
        <v>22030</v>
      </c>
      <c r="CO100" s="28" t="s">
        <v>110</v>
      </c>
      <c r="CP100" s="28" t="s">
        <v>6767</v>
      </c>
      <c r="CQ100" t="s">
        <v>110</v>
      </c>
      <c r="CR100" t="s">
        <v>109</v>
      </c>
      <c r="CS100" t="s">
        <v>5862</v>
      </c>
      <c r="CT100" s="28"/>
      <c r="CU100" s="62">
        <v>42670</v>
      </c>
      <c r="CV100" s="28" t="s">
        <v>144</v>
      </c>
      <c r="CW100" t="s">
        <v>144</v>
      </c>
      <c r="CX100" t="s">
        <v>114</v>
      </c>
      <c r="CY100" t="s">
        <v>109</v>
      </c>
      <c r="CZ100" t="s">
        <v>114</v>
      </c>
      <c r="DA100" t="s">
        <v>109</v>
      </c>
      <c r="DB100">
        <v>2022</v>
      </c>
      <c r="DC100" s="1">
        <v>44747</v>
      </c>
      <c r="DD100">
        <v>7</v>
      </c>
      <c r="DE100">
        <v>28</v>
      </c>
      <c r="DF100" s="1">
        <v>44746</v>
      </c>
      <c r="DG100" t="s">
        <v>16345</v>
      </c>
      <c r="DH100" t="s">
        <v>16333</v>
      </c>
      <c r="DI100" t="s">
        <v>7743</v>
      </c>
      <c r="DJ100" t="s">
        <v>7185</v>
      </c>
      <c r="DK100" t="s">
        <v>7187</v>
      </c>
      <c r="DL100" t="s">
        <v>7199</v>
      </c>
      <c r="DM100" t="s">
        <v>7280</v>
      </c>
      <c r="DN100" t="s">
        <v>110</v>
      </c>
      <c r="DO100" s="28" t="s">
        <v>110</v>
      </c>
      <c r="DP100" s="28" t="s">
        <v>57</v>
      </c>
      <c r="DQ100" s="28" t="s">
        <v>110</v>
      </c>
      <c r="DR100" s="28" t="s">
        <v>9425</v>
      </c>
      <c r="DS100" s="28" t="s">
        <v>9422</v>
      </c>
      <c r="DT100" s="28" t="s">
        <v>9426</v>
      </c>
      <c r="DU100" s="28" t="s">
        <v>3985</v>
      </c>
      <c r="EO100" s="54"/>
      <c r="EP100" s="55"/>
      <c r="FU100" s="142"/>
    </row>
    <row r="101" spans="2:177">
      <c r="B101" s="28">
        <v>368</v>
      </c>
      <c r="C101" s="120">
        <v>44741</v>
      </c>
      <c r="D101" s="28" t="s">
        <v>109</v>
      </c>
      <c r="E101" t="s">
        <v>109</v>
      </c>
      <c r="F101" s="28" t="s">
        <v>6935</v>
      </c>
      <c r="G101" s="28" t="s">
        <v>209</v>
      </c>
      <c r="H101" s="28" t="s">
        <v>5373</v>
      </c>
      <c r="I101" s="28" t="s">
        <v>212</v>
      </c>
      <c r="J101">
        <v>3</v>
      </c>
      <c r="K101" s="28" t="s">
        <v>6821</v>
      </c>
      <c r="L101" s="28" t="s">
        <v>2596</v>
      </c>
      <c r="M101" s="28" t="s">
        <v>162</v>
      </c>
      <c r="N101" s="28">
        <v>7.5</v>
      </c>
      <c r="O101" s="28" t="s">
        <v>126</v>
      </c>
      <c r="P101" s="28" t="s">
        <v>397</v>
      </c>
      <c r="Q101" s="28" t="s">
        <v>2911</v>
      </c>
      <c r="R101" s="28" t="s">
        <v>397</v>
      </c>
      <c r="S101" s="28" t="s">
        <v>110</v>
      </c>
      <c r="T101" s="28" t="s">
        <v>1223</v>
      </c>
      <c r="U101" s="28" t="s">
        <v>165</v>
      </c>
      <c r="V101" s="28" t="s">
        <v>110</v>
      </c>
      <c r="W101" s="28" t="s">
        <v>832</v>
      </c>
      <c r="X101" t="s">
        <v>109</v>
      </c>
      <c r="Y101" s="28" t="s">
        <v>109</v>
      </c>
      <c r="Z101" s="28" t="s">
        <v>7279</v>
      </c>
      <c r="AA101" s="28" t="s">
        <v>210</v>
      </c>
      <c r="AB101" s="28" t="s">
        <v>110</v>
      </c>
      <c r="AC101" s="28" t="s">
        <v>110</v>
      </c>
      <c r="AD101" t="s">
        <v>5342</v>
      </c>
      <c r="AE101" s="28" t="s">
        <v>2264</v>
      </c>
      <c r="AF101" s="28" t="s">
        <v>108</v>
      </c>
      <c r="AG101" s="28" t="s">
        <v>161</v>
      </c>
      <c r="AH101" s="28" t="s">
        <v>173</v>
      </c>
      <c r="AI101" s="28" t="s">
        <v>174</v>
      </c>
      <c r="AJ101" s="28" t="s">
        <v>110</v>
      </c>
      <c r="AK101" s="28" t="s">
        <v>110</v>
      </c>
      <c r="AL101" s="28" t="s">
        <v>110</v>
      </c>
      <c r="AM101">
        <v>41221</v>
      </c>
      <c r="AN101" s="28">
        <v>7.5</v>
      </c>
      <c r="AO101" s="28">
        <v>50.26</v>
      </c>
      <c r="AP101" s="28">
        <v>58.851999999999997</v>
      </c>
      <c r="AQ101" s="28" t="s">
        <v>141</v>
      </c>
      <c r="AR101" t="s">
        <v>140</v>
      </c>
      <c r="AS101" t="s">
        <v>5690</v>
      </c>
      <c r="AT101" t="s">
        <v>165</v>
      </c>
      <c r="AU101" s="28" t="s">
        <v>530</v>
      </c>
      <c r="AV101" t="s">
        <v>7229</v>
      </c>
      <c r="AW101" t="s">
        <v>8615</v>
      </c>
      <c r="AX101" t="s">
        <v>16291</v>
      </c>
      <c r="AY101" t="s">
        <v>7758</v>
      </c>
      <c r="AZ101" t="s">
        <v>7179</v>
      </c>
      <c r="BA101" s="28" t="s">
        <v>2267</v>
      </c>
      <c r="BB101" s="28" t="s">
        <v>3993</v>
      </c>
      <c r="BC101" t="s">
        <v>9428</v>
      </c>
      <c r="BD101" s="28" t="s">
        <v>7213</v>
      </c>
      <c r="BE101" s="28" t="s">
        <v>9433</v>
      </c>
      <c r="BF101" s="28" t="s">
        <v>7189</v>
      </c>
      <c r="BG101" s="28" t="s">
        <v>7219</v>
      </c>
      <c r="BH101" s="28" t="s">
        <v>109</v>
      </c>
      <c r="BI101" s="28" t="s">
        <v>109</v>
      </c>
      <c r="BJ101" s="28" t="s">
        <v>129</v>
      </c>
      <c r="BK101">
        <v>100</v>
      </c>
      <c r="BL101" s="28" t="s">
        <v>832</v>
      </c>
      <c r="BM101" s="62">
        <v>44750</v>
      </c>
      <c r="BN101" s="120">
        <v>44934</v>
      </c>
      <c r="BO101" t="s">
        <v>430</v>
      </c>
      <c r="BP101" s="28" t="s">
        <v>2266</v>
      </c>
      <c r="BQ101" s="28" t="s">
        <v>110</v>
      </c>
      <c r="BR101" s="28" t="s">
        <v>109</v>
      </c>
      <c r="BS101" s="120">
        <v>45846</v>
      </c>
      <c r="BT101" s="28" t="s">
        <v>132</v>
      </c>
      <c r="BU101" s="28" t="s">
        <v>6935</v>
      </c>
      <c r="BV101" s="28" t="s">
        <v>109</v>
      </c>
      <c r="BW101" s="28" t="s">
        <v>109</v>
      </c>
      <c r="BX101" s="28" t="s">
        <v>109</v>
      </c>
      <c r="BY101" s="28" t="s">
        <v>110</v>
      </c>
      <c r="BZ101" t="s">
        <v>109</v>
      </c>
      <c r="CA101" t="s">
        <v>110</v>
      </c>
      <c r="CB101" t="s">
        <v>109</v>
      </c>
      <c r="CC101" s="28" t="s">
        <v>136</v>
      </c>
      <c r="CD101" s="28" t="s">
        <v>109</v>
      </c>
      <c r="CE101" s="28" t="s">
        <v>110</v>
      </c>
      <c r="CF101" s="28" t="s">
        <v>110</v>
      </c>
      <c r="CG101" s="28" t="s">
        <v>226</v>
      </c>
      <c r="CH101" s="28" t="s">
        <v>110</v>
      </c>
      <c r="CI101" t="s">
        <v>7008</v>
      </c>
      <c r="CJ101">
        <v>1</v>
      </c>
      <c r="CK101">
        <v>1</v>
      </c>
      <c r="CL101" s="28">
        <v>1</v>
      </c>
      <c r="CM101" t="s">
        <v>114</v>
      </c>
      <c r="CN101">
        <v>22029</v>
      </c>
      <c r="CO101" s="28" t="s">
        <v>110</v>
      </c>
      <c r="CP101" s="28" t="s">
        <v>6821</v>
      </c>
      <c r="CQ101" t="s">
        <v>110</v>
      </c>
      <c r="CR101" t="s">
        <v>109</v>
      </c>
      <c r="CS101" t="s">
        <v>5615</v>
      </c>
      <c r="CT101" s="28"/>
      <c r="CU101" s="62">
        <v>42040</v>
      </c>
      <c r="CV101" s="28" t="s">
        <v>144</v>
      </c>
      <c r="CW101" t="s">
        <v>144</v>
      </c>
      <c r="CX101" t="s">
        <v>114</v>
      </c>
      <c r="CY101" t="s">
        <v>109</v>
      </c>
      <c r="CZ101" t="s">
        <v>114</v>
      </c>
      <c r="DA101" t="s">
        <v>109</v>
      </c>
      <c r="DB101">
        <v>2022</v>
      </c>
      <c r="DC101" s="1">
        <v>44741</v>
      </c>
      <c r="DD101">
        <v>6</v>
      </c>
      <c r="DE101">
        <v>27</v>
      </c>
      <c r="DF101" s="1">
        <v>44739</v>
      </c>
      <c r="DG101" t="s">
        <v>16346</v>
      </c>
      <c r="DH101" t="s">
        <v>16347</v>
      </c>
      <c r="DI101" t="s">
        <v>7759</v>
      </c>
      <c r="DJ101" t="s">
        <v>7185</v>
      </c>
      <c r="DK101" t="s">
        <v>7187</v>
      </c>
      <c r="DL101" t="s">
        <v>7188</v>
      </c>
      <c r="DM101" t="s">
        <v>110</v>
      </c>
      <c r="DN101" t="s">
        <v>110</v>
      </c>
      <c r="DO101" s="28" t="s">
        <v>2264</v>
      </c>
      <c r="DP101" s="28" t="s">
        <v>57</v>
      </c>
      <c r="DQ101" s="28" t="s">
        <v>110</v>
      </c>
      <c r="DR101" s="28" t="s">
        <v>9434</v>
      </c>
      <c r="DS101" s="28" t="s">
        <v>9435</v>
      </c>
      <c r="DT101" s="28" t="s">
        <v>9436</v>
      </c>
      <c r="DU101" s="28" t="s">
        <v>3994</v>
      </c>
      <c r="EO101" s="54"/>
      <c r="EP101" s="55"/>
      <c r="FU101" s="142"/>
    </row>
    <row r="102" spans="2:177">
      <c r="B102" s="28">
        <v>367</v>
      </c>
      <c r="C102" s="120">
        <v>44718</v>
      </c>
      <c r="D102" s="28" t="s">
        <v>109</v>
      </c>
      <c r="E102" t="s">
        <v>7811</v>
      </c>
      <c r="F102" s="28" t="s">
        <v>9553</v>
      </c>
      <c r="G102" s="28" t="s">
        <v>226</v>
      </c>
      <c r="H102" s="28" t="s">
        <v>5373</v>
      </c>
      <c r="I102" s="28" t="s">
        <v>212</v>
      </c>
      <c r="J102">
        <v>4</v>
      </c>
      <c r="K102" s="28" t="s">
        <v>6458</v>
      </c>
      <c r="L102" s="28" t="s">
        <v>108</v>
      </c>
      <c r="M102" s="28" t="s">
        <v>111</v>
      </c>
      <c r="N102" s="28">
        <v>6</v>
      </c>
      <c r="O102" s="28" t="s">
        <v>126</v>
      </c>
      <c r="P102" s="28" t="s">
        <v>700</v>
      </c>
      <c r="Q102" s="28" t="s">
        <v>110</v>
      </c>
      <c r="R102" s="28" t="s">
        <v>110</v>
      </c>
      <c r="S102" s="28" t="s">
        <v>110</v>
      </c>
      <c r="T102" s="28" t="s">
        <v>110</v>
      </c>
      <c r="U102" s="28" t="s">
        <v>205</v>
      </c>
      <c r="V102" s="28" t="s">
        <v>7811</v>
      </c>
      <c r="W102" s="28" t="s">
        <v>225</v>
      </c>
      <c r="X102" t="s">
        <v>109</v>
      </c>
      <c r="Y102" s="28" t="s">
        <v>109</v>
      </c>
      <c r="Z102" s="28" t="s">
        <v>6928</v>
      </c>
      <c r="AA102" s="28" t="s">
        <v>110</v>
      </c>
      <c r="AB102" s="28" t="s">
        <v>110</v>
      </c>
      <c r="AC102" s="28" t="s">
        <v>110</v>
      </c>
      <c r="AD102" t="s">
        <v>5342</v>
      </c>
      <c r="AE102" s="28" t="s">
        <v>4160</v>
      </c>
      <c r="AF102" s="28" t="s">
        <v>2346</v>
      </c>
      <c r="AG102" s="28" t="s">
        <v>161</v>
      </c>
      <c r="AH102" s="28" t="s">
        <v>173</v>
      </c>
      <c r="AI102" s="28" t="s">
        <v>217</v>
      </c>
      <c r="AJ102" s="28" t="s">
        <v>110</v>
      </c>
      <c r="AK102" s="28" t="s">
        <v>110</v>
      </c>
      <c r="AL102" s="28" t="s">
        <v>110</v>
      </c>
      <c r="AM102">
        <v>0</v>
      </c>
      <c r="AN102" s="28">
        <v>0.9</v>
      </c>
      <c r="AO102" s="28">
        <v>6</v>
      </c>
      <c r="AP102" s="28">
        <v>7.0739999999999998</v>
      </c>
      <c r="AQ102" s="28" t="s">
        <v>141</v>
      </c>
      <c r="AR102" t="s">
        <v>140</v>
      </c>
      <c r="AS102" t="s">
        <v>5690</v>
      </c>
      <c r="AT102" t="s">
        <v>205</v>
      </c>
      <c r="AU102" s="28" t="s">
        <v>510</v>
      </c>
      <c r="AV102" t="s">
        <v>7184</v>
      </c>
      <c r="AW102" t="s">
        <v>8615</v>
      </c>
      <c r="AX102" t="s">
        <v>16291</v>
      </c>
      <c r="AY102" t="s">
        <v>7758</v>
      </c>
      <c r="AZ102" t="s">
        <v>7179</v>
      </c>
      <c r="BA102" s="28" t="s">
        <v>4163</v>
      </c>
      <c r="BB102" s="28" t="s">
        <v>4161</v>
      </c>
      <c r="BC102" t="s">
        <v>9428</v>
      </c>
      <c r="BD102" s="28" t="s">
        <v>7811</v>
      </c>
      <c r="BE102" s="28" t="s">
        <v>8544</v>
      </c>
      <c r="BF102" s="28" t="s">
        <v>7189</v>
      </c>
      <c r="BG102" s="28" t="s">
        <v>7282</v>
      </c>
      <c r="BH102" s="28" t="s">
        <v>109</v>
      </c>
      <c r="BI102" s="28" t="s">
        <v>109</v>
      </c>
      <c r="BJ102" s="28" t="s">
        <v>129</v>
      </c>
      <c r="BK102">
        <v>100</v>
      </c>
      <c r="BL102" s="28" t="s">
        <v>225</v>
      </c>
      <c r="BM102" s="62">
        <v>44721</v>
      </c>
      <c r="BN102" s="120">
        <v>45086</v>
      </c>
      <c r="BO102" t="s">
        <v>133</v>
      </c>
      <c r="BP102" s="28" t="s">
        <v>4162</v>
      </c>
      <c r="BQ102" s="28" t="s">
        <v>110</v>
      </c>
      <c r="BR102" s="28" t="s">
        <v>109</v>
      </c>
      <c r="BS102" s="120">
        <v>45817</v>
      </c>
      <c r="BT102" s="28" t="s">
        <v>192</v>
      </c>
      <c r="BU102" s="28" t="s">
        <v>7108</v>
      </c>
      <c r="BV102" s="28" t="s">
        <v>6930</v>
      </c>
      <c r="BW102" s="28" t="s">
        <v>109</v>
      </c>
      <c r="BX102" s="28" t="s">
        <v>109</v>
      </c>
      <c r="BY102" s="28" t="s">
        <v>110</v>
      </c>
      <c r="BZ102" t="s">
        <v>109</v>
      </c>
      <c r="CA102" t="s">
        <v>110</v>
      </c>
      <c r="CB102" t="s">
        <v>109</v>
      </c>
      <c r="CC102" s="28" t="s">
        <v>136</v>
      </c>
      <c r="CD102" s="28" t="s">
        <v>109</v>
      </c>
      <c r="CE102" s="28" t="s">
        <v>110</v>
      </c>
      <c r="CF102" s="28" t="s">
        <v>110</v>
      </c>
      <c r="CG102" s="28" t="s">
        <v>110</v>
      </c>
      <c r="CH102" s="28" t="s">
        <v>110</v>
      </c>
      <c r="CI102" t="s">
        <v>7010</v>
      </c>
      <c r="CJ102">
        <v>1</v>
      </c>
      <c r="CK102">
        <v>1</v>
      </c>
      <c r="CL102" s="28">
        <v>1</v>
      </c>
      <c r="CM102" t="s">
        <v>114</v>
      </c>
      <c r="CN102">
        <v>22028</v>
      </c>
      <c r="CO102" s="28" t="s">
        <v>110</v>
      </c>
      <c r="CP102" s="28" t="s">
        <v>6458</v>
      </c>
      <c r="CQ102" t="s">
        <v>110</v>
      </c>
      <c r="CR102" t="s">
        <v>109</v>
      </c>
      <c r="CS102" t="s">
        <v>5615</v>
      </c>
      <c r="CT102" s="28"/>
      <c r="CU102" s="62">
        <v>44174</v>
      </c>
      <c r="CV102" s="28" t="s">
        <v>144</v>
      </c>
      <c r="CW102" t="s">
        <v>144</v>
      </c>
      <c r="CX102" t="s">
        <v>114</v>
      </c>
      <c r="CY102" t="s">
        <v>109</v>
      </c>
      <c r="CZ102" t="s">
        <v>114</v>
      </c>
      <c r="DA102" t="s">
        <v>109</v>
      </c>
      <c r="DB102">
        <v>2022</v>
      </c>
      <c r="DC102" s="1">
        <v>44718</v>
      </c>
      <c r="DD102">
        <v>6</v>
      </c>
      <c r="DE102">
        <v>24</v>
      </c>
      <c r="DF102" s="1">
        <v>44718</v>
      </c>
      <c r="DG102" t="s">
        <v>16350</v>
      </c>
      <c r="DH102" t="s">
        <v>16347</v>
      </c>
      <c r="DI102" t="s">
        <v>7848</v>
      </c>
      <c r="DJ102" t="s">
        <v>7185</v>
      </c>
      <c r="DK102" t="s">
        <v>7812</v>
      </c>
      <c r="DL102" t="s">
        <v>7199</v>
      </c>
      <c r="DM102" t="s">
        <v>7200</v>
      </c>
      <c r="DN102" t="s">
        <v>110</v>
      </c>
      <c r="DO102" s="28" t="s">
        <v>110</v>
      </c>
      <c r="DP102" s="28" t="s">
        <v>58</v>
      </c>
      <c r="DQ102" s="28" t="s">
        <v>110</v>
      </c>
      <c r="DR102" s="28" t="s">
        <v>9554</v>
      </c>
      <c r="DS102" s="28" t="s">
        <v>9551</v>
      </c>
      <c r="DT102" s="28" t="s">
        <v>9555</v>
      </c>
      <c r="DU102" s="28" t="s">
        <v>4164</v>
      </c>
      <c r="EO102" s="54"/>
      <c r="EP102" s="55"/>
      <c r="FU102" s="142"/>
    </row>
    <row r="103" spans="2:177">
      <c r="B103" s="28">
        <v>366</v>
      </c>
      <c r="C103" s="120">
        <v>44712</v>
      </c>
      <c r="D103" s="28" t="s">
        <v>109</v>
      </c>
      <c r="E103" t="s">
        <v>109</v>
      </c>
      <c r="F103" s="28" t="s">
        <v>9581</v>
      </c>
      <c r="G103" s="28" t="s">
        <v>226</v>
      </c>
      <c r="H103" s="28" t="s">
        <v>5373</v>
      </c>
      <c r="I103" s="28" t="s">
        <v>379</v>
      </c>
      <c r="J103">
        <v>2</v>
      </c>
      <c r="K103" s="28" t="s">
        <v>9580</v>
      </c>
      <c r="L103" s="28" t="s">
        <v>318</v>
      </c>
      <c r="M103" s="28" t="s">
        <v>162</v>
      </c>
      <c r="N103" s="28">
        <v>0.4</v>
      </c>
      <c r="O103" s="28" t="s">
        <v>126</v>
      </c>
      <c r="P103" s="28" t="s">
        <v>2942</v>
      </c>
      <c r="Q103" s="28" t="s">
        <v>1873</v>
      </c>
      <c r="R103" s="28" t="s">
        <v>2773</v>
      </c>
      <c r="S103" s="28" t="s">
        <v>2773</v>
      </c>
      <c r="T103" s="28" t="s">
        <v>1131</v>
      </c>
      <c r="U103" s="28" t="s">
        <v>205</v>
      </c>
      <c r="V103" s="28" t="s">
        <v>110</v>
      </c>
      <c r="W103" s="28" t="s">
        <v>832</v>
      </c>
      <c r="X103" t="s">
        <v>109</v>
      </c>
      <c r="Y103" s="28" t="s">
        <v>389</v>
      </c>
      <c r="Z103" s="28" t="s">
        <v>6928</v>
      </c>
      <c r="AA103" s="28" t="s">
        <v>110</v>
      </c>
      <c r="AB103" s="28" t="s">
        <v>110</v>
      </c>
      <c r="AC103" s="28" t="s">
        <v>110</v>
      </c>
      <c r="AD103" t="s">
        <v>5342</v>
      </c>
      <c r="AE103" s="28" t="s">
        <v>4191</v>
      </c>
      <c r="AF103" s="28" t="s">
        <v>318</v>
      </c>
      <c r="AG103" s="28" t="s">
        <v>124</v>
      </c>
      <c r="AH103" s="28" t="s">
        <v>5398</v>
      </c>
      <c r="AI103" s="28" t="s">
        <v>6782</v>
      </c>
      <c r="AJ103" s="28" t="s">
        <v>110</v>
      </c>
      <c r="AK103" s="28" t="s">
        <v>110</v>
      </c>
      <c r="AL103" s="28" t="s">
        <v>110</v>
      </c>
      <c r="AM103">
        <v>0</v>
      </c>
      <c r="AN103" s="28">
        <v>0.4</v>
      </c>
      <c r="AO103" s="28">
        <v>2.65</v>
      </c>
      <c r="AP103" s="28">
        <v>3.1389999999999998</v>
      </c>
      <c r="AQ103" s="28" t="s">
        <v>141</v>
      </c>
      <c r="AR103" t="s">
        <v>140</v>
      </c>
      <c r="AS103" t="s">
        <v>5690</v>
      </c>
      <c r="AT103" t="s">
        <v>205</v>
      </c>
      <c r="AU103" s="28" t="s">
        <v>530</v>
      </c>
      <c r="AV103" t="s">
        <v>7184</v>
      </c>
      <c r="AW103" t="s">
        <v>8615</v>
      </c>
      <c r="AX103" t="s">
        <v>16291</v>
      </c>
      <c r="AY103" t="s">
        <v>7917</v>
      </c>
      <c r="AZ103" t="s">
        <v>7179</v>
      </c>
      <c r="BA103" s="28" t="s">
        <v>4194</v>
      </c>
      <c r="BB103" s="28" t="s">
        <v>4192</v>
      </c>
      <c r="BC103" t="s">
        <v>9582</v>
      </c>
      <c r="BD103" s="28" t="s">
        <v>7213</v>
      </c>
      <c r="BE103" s="28" t="s">
        <v>9513</v>
      </c>
      <c r="BF103" s="28" t="s">
        <v>7189</v>
      </c>
      <c r="BG103" s="28" t="s">
        <v>7282</v>
      </c>
      <c r="BH103" s="28" t="s">
        <v>109</v>
      </c>
      <c r="BI103" s="28" t="s">
        <v>109</v>
      </c>
      <c r="BJ103" s="28" t="s">
        <v>129</v>
      </c>
      <c r="BK103">
        <v>99.944999999999993</v>
      </c>
      <c r="BL103" s="28" t="s">
        <v>832</v>
      </c>
      <c r="BM103" s="62">
        <v>44687</v>
      </c>
      <c r="BN103" s="120">
        <v>44871</v>
      </c>
      <c r="BO103" t="s">
        <v>133</v>
      </c>
      <c r="BP103" s="28" t="s">
        <v>4193</v>
      </c>
      <c r="BQ103" s="28" t="s">
        <v>110</v>
      </c>
      <c r="BR103" s="28" t="s">
        <v>109</v>
      </c>
      <c r="BS103" s="120">
        <v>45783</v>
      </c>
      <c r="BT103" s="28" t="s">
        <v>132</v>
      </c>
      <c r="BU103" s="28" t="s">
        <v>7109</v>
      </c>
      <c r="BV103" s="28" t="s">
        <v>7110</v>
      </c>
      <c r="BW103" s="28" t="s">
        <v>109</v>
      </c>
      <c r="BX103" s="28" t="s">
        <v>109</v>
      </c>
      <c r="BY103" s="28" t="s">
        <v>110</v>
      </c>
      <c r="BZ103" t="s">
        <v>109</v>
      </c>
      <c r="CA103" t="s">
        <v>110</v>
      </c>
      <c r="CB103" t="s">
        <v>109</v>
      </c>
      <c r="CC103" s="28" t="s">
        <v>389</v>
      </c>
      <c r="CD103" s="28" t="s">
        <v>109</v>
      </c>
      <c r="CE103" s="28" t="s">
        <v>110</v>
      </c>
      <c r="CF103" s="28" t="s">
        <v>110</v>
      </c>
      <c r="CG103" s="28" t="s">
        <v>110</v>
      </c>
      <c r="CH103" s="28" t="s">
        <v>110</v>
      </c>
      <c r="CI103" t="s">
        <v>4406</v>
      </c>
      <c r="CJ103">
        <v>1</v>
      </c>
      <c r="CK103">
        <v>1</v>
      </c>
      <c r="CL103" s="28">
        <v>1</v>
      </c>
      <c r="CM103" t="s">
        <v>114</v>
      </c>
      <c r="CN103">
        <v>22027</v>
      </c>
      <c r="CO103" s="28" t="s">
        <v>110</v>
      </c>
      <c r="CP103" s="28" t="s">
        <v>6781</v>
      </c>
      <c r="CQ103" t="s">
        <v>110</v>
      </c>
      <c r="CR103" t="s">
        <v>109</v>
      </c>
      <c r="CS103" t="s">
        <v>5616</v>
      </c>
      <c r="CT103" s="28"/>
      <c r="CU103" s="62">
        <v>42563</v>
      </c>
      <c r="CV103" s="28" t="s">
        <v>144</v>
      </c>
      <c r="CW103" t="s">
        <v>144</v>
      </c>
      <c r="CX103" t="s">
        <v>114</v>
      </c>
      <c r="CY103" t="s">
        <v>109</v>
      </c>
      <c r="CZ103" t="s">
        <v>114</v>
      </c>
      <c r="DA103" t="s">
        <v>109</v>
      </c>
      <c r="DB103">
        <v>2022</v>
      </c>
      <c r="DC103" s="1">
        <v>44712</v>
      </c>
      <c r="DD103">
        <v>5</v>
      </c>
      <c r="DE103">
        <v>23</v>
      </c>
      <c r="DF103" s="1">
        <v>44711</v>
      </c>
      <c r="DG103" t="s">
        <v>16351</v>
      </c>
      <c r="DH103" t="s">
        <v>16347</v>
      </c>
      <c r="DI103" t="s">
        <v>7903</v>
      </c>
      <c r="DJ103" t="s">
        <v>7185</v>
      </c>
      <c r="DK103" t="s">
        <v>7187</v>
      </c>
      <c r="DL103" t="s">
        <v>7199</v>
      </c>
      <c r="DM103" t="s">
        <v>7280</v>
      </c>
      <c r="DN103" t="s">
        <v>110</v>
      </c>
      <c r="DO103" s="28" t="s">
        <v>110</v>
      </c>
      <c r="DP103" s="28" t="s">
        <v>7268</v>
      </c>
      <c r="DQ103" s="28" t="s">
        <v>110</v>
      </c>
      <c r="DR103" s="28" t="s">
        <v>9583</v>
      </c>
      <c r="DS103" s="28" t="s">
        <v>9584</v>
      </c>
      <c r="DT103" s="28" t="s">
        <v>9585</v>
      </c>
      <c r="DU103" s="28" t="s">
        <v>4195</v>
      </c>
      <c r="EO103" s="54"/>
      <c r="EP103" s="55"/>
      <c r="FU103" s="142"/>
    </row>
    <row r="104" spans="2:177">
      <c r="B104" s="28">
        <v>365</v>
      </c>
      <c r="C104" s="120">
        <v>44712</v>
      </c>
      <c r="D104" s="28" t="s">
        <v>109</v>
      </c>
      <c r="E104" t="s">
        <v>109</v>
      </c>
      <c r="F104" s="28" t="s">
        <v>9587</v>
      </c>
      <c r="G104" s="28" t="s">
        <v>209</v>
      </c>
      <c r="H104" s="28" t="s">
        <v>5373</v>
      </c>
      <c r="I104" s="28" t="s">
        <v>212</v>
      </c>
      <c r="J104">
        <v>3</v>
      </c>
      <c r="K104" s="28" t="s">
        <v>9586</v>
      </c>
      <c r="L104" s="28" t="s">
        <v>403</v>
      </c>
      <c r="M104" s="28" t="s">
        <v>162</v>
      </c>
      <c r="N104" s="28">
        <v>1</v>
      </c>
      <c r="O104" s="28" t="s">
        <v>1908</v>
      </c>
      <c r="P104" s="28" t="s">
        <v>2323</v>
      </c>
      <c r="Q104" s="28" t="s">
        <v>110</v>
      </c>
      <c r="R104" s="28" t="s">
        <v>671</v>
      </c>
      <c r="S104" s="28" t="s">
        <v>671</v>
      </c>
      <c r="T104" s="28" t="s">
        <v>110</v>
      </c>
      <c r="U104" s="28" t="s">
        <v>180</v>
      </c>
      <c r="V104" s="28" t="s">
        <v>9589</v>
      </c>
      <c r="W104" s="28" t="s">
        <v>131</v>
      </c>
      <c r="X104" t="s">
        <v>4196</v>
      </c>
      <c r="Y104" s="28" t="s">
        <v>389</v>
      </c>
      <c r="Z104" s="28" t="s">
        <v>6928</v>
      </c>
      <c r="AA104" s="28" t="s">
        <v>110</v>
      </c>
      <c r="AB104" s="28" t="s">
        <v>110</v>
      </c>
      <c r="AC104" s="28" t="s">
        <v>110</v>
      </c>
      <c r="AD104" t="s">
        <v>5342</v>
      </c>
      <c r="AE104" s="28" t="s">
        <v>667</v>
      </c>
      <c r="AF104" s="28" t="s">
        <v>318</v>
      </c>
      <c r="AG104" s="28" t="s">
        <v>161</v>
      </c>
      <c r="AH104" s="28" t="s">
        <v>656</v>
      </c>
      <c r="AI104" s="28" t="s">
        <v>668</v>
      </c>
      <c r="AJ104" s="28" t="s">
        <v>110</v>
      </c>
      <c r="AK104" s="28" t="s">
        <v>110</v>
      </c>
      <c r="AL104" s="28" t="s">
        <v>110</v>
      </c>
      <c r="AM104">
        <v>20000</v>
      </c>
      <c r="AN104" s="28">
        <v>1</v>
      </c>
      <c r="AO104" s="28">
        <v>6.67</v>
      </c>
      <c r="AP104" s="28">
        <v>7.8470000000000004</v>
      </c>
      <c r="AQ104" s="28" t="s">
        <v>141</v>
      </c>
      <c r="AR104" t="s">
        <v>140</v>
      </c>
      <c r="AS104" t="s">
        <v>110</v>
      </c>
      <c r="AT104" t="s">
        <v>180</v>
      </c>
      <c r="AU104" s="28" t="s">
        <v>530</v>
      </c>
      <c r="AV104" t="s">
        <v>7184</v>
      </c>
      <c r="AW104" t="s">
        <v>8615</v>
      </c>
      <c r="AX104" t="s">
        <v>16291</v>
      </c>
      <c r="AY104" t="s">
        <v>7917</v>
      </c>
      <c r="AZ104" t="s">
        <v>7179</v>
      </c>
      <c r="BA104" s="28" t="s">
        <v>673</v>
      </c>
      <c r="BB104" s="28" t="s">
        <v>666</v>
      </c>
      <c r="BC104" t="s">
        <v>9582</v>
      </c>
      <c r="BD104" s="28" t="s">
        <v>9589</v>
      </c>
      <c r="BE104" s="28" t="s">
        <v>9368</v>
      </c>
      <c r="BF104" s="28" t="s">
        <v>9588</v>
      </c>
      <c r="BG104" s="28" t="s">
        <v>7219</v>
      </c>
      <c r="BH104" s="28" t="s">
        <v>109</v>
      </c>
      <c r="BI104" s="28" t="s">
        <v>109</v>
      </c>
      <c r="BJ104" s="28" t="s">
        <v>129</v>
      </c>
      <c r="BK104">
        <v>97.441999999999993</v>
      </c>
      <c r="BL104" s="28" t="s">
        <v>131</v>
      </c>
      <c r="BM104" s="62">
        <v>44720</v>
      </c>
      <c r="BN104" s="120">
        <v>44610</v>
      </c>
      <c r="BO104" t="s">
        <v>167</v>
      </c>
      <c r="BP104" s="28" t="s">
        <v>672</v>
      </c>
      <c r="BQ104" s="28" t="s">
        <v>110</v>
      </c>
      <c r="BR104" s="28" t="s">
        <v>109</v>
      </c>
      <c r="BS104" s="120">
        <v>45491</v>
      </c>
      <c r="BT104" s="28" t="s">
        <v>132</v>
      </c>
      <c r="BU104" s="28" t="s">
        <v>7111</v>
      </c>
      <c r="BV104" s="28" t="s">
        <v>7112</v>
      </c>
      <c r="BW104" s="28" t="s">
        <v>109</v>
      </c>
      <c r="BX104" s="28" t="s">
        <v>109</v>
      </c>
      <c r="BY104" s="28" t="s">
        <v>110</v>
      </c>
      <c r="BZ104" t="s">
        <v>109</v>
      </c>
      <c r="CA104" t="s">
        <v>110</v>
      </c>
      <c r="CB104" t="s">
        <v>109</v>
      </c>
      <c r="CC104" s="28" t="s">
        <v>109</v>
      </c>
      <c r="CD104" s="28" t="s">
        <v>109</v>
      </c>
      <c r="CE104" s="28" t="s">
        <v>110</v>
      </c>
      <c r="CF104" s="28" t="s">
        <v>110</v>
      </c>
      <c r="CG104" s="28" t="s">
        <v>110</v>
      </c>
      <c r="CH104" s="28" t="s">
        <v>110</v>
      </c>
      <c r="CI104" t="s">
        <v>7014</v>
      </c>
      <c r="CJ104">
        <v>1</v>
      </c>
      <c r="CK104">
        <v>1</v>
      </c>
      <c r="CL104" s="28">
        <v>1</v>
      </c>
      <c r="CM104" t="s">
        <v>114</v>
      </c>
      <c r="CN104">
        <v>22026</v>
      </c>
      <c r="CO104" s="28" t="s">
        <v>110</v>
      </c>
      <c r="CP104" s="28" t="s">
        <v>6842</v>
      </c>
      <c r="CQ104" t="s">
        <v>110</v>
      </c>
      <c r="CR104" t="s">
        <v>109</v>
      </c>
      <c r="CS104" t="s">
        <v>109</v>
      </c>
      <c r="CT104" s="28"/>
      <c r="CU104" s="62">
        <v>41801</v>
      </c>
      <c r="CV104" s="28" t="s">
        <v>144</v>
      </c>
      <c r="CW104" t="s">
        <v>5545</v>
      </c>
      <c r="CX104" t="s">
        <v>114</v>
      </c>
      <c r="CY104" t="s">
        <v>109</v>
      </c>
      <c r="CZ104" t="s">
        <v>114</v>
      </c>
      <c r="DA104" t="s">
        <v>109</v>
      </c>
      <c r="DB104">
        <v>2022</v>
      </c>
      <c r="DC104" s="1">
        <v>44712</v>
      </c>
      <c r="DD104">
        <v>5</v>
      </c>
      <c r="DE104">
        <v>23</v>
      </c>
      <c r="DF104" s="1">
        <v>44711</v>
      </c>
      <c r="DG104" t="s">
        <v>16351</v>
      </c>
      <c r="DH104" t="s">
        <v>16347</v>
      </c>
      <c r="DI104" t="s">
        <v>7903</v>
      </c>
      <c r="DJ104" t="s">
        <v>8362</v>
      </c>
      <c r="DK104" t="s">
        <v>7187</v>
      </c>
      <c r="DL104" t="s">
        <v>7199</v>
      </c>
      <c r="DM104" t="s">
        <v>7280</v>
      </c>
      <c r="DN104" t="s">
        <v>667</v>
      </c>
      <c r="DO104" s="28" t="s">
        <v>110</v>
      </c>
      <c r="DP104" s="28" t="s">
        <v>57</v>
      </c>
      <c r="DQ104" s="28" t="s">
        <v>110</v>
      </c>
      <c r="DR104" s="28" t="s">
        <v>9590</v>
      </c>
      <c r="DS104" s="28" t="s">
        <v>9584</v>
      </c>
      <c r="DT104" s="28" t="s">
        <v>9591</v>
      </c>
      <c r="DU104" s="28" t="s">
        <v>676</v>
      </c>
      <c r="EO104" s="54"/>
      <c r="EP104" s="55"/>
      <c r="FU104" s="142"/>
    </row>
    <row r="105" spans="2:177">
      <c r="B105" s="28">
        <v>364</v>
      </c>
      <c r="C105" s="120">
        <v>44700</v>
      </c>
      <c r="D105" s="28" t="s">
        <v>109</v>
      </c>
      <c r="E105" t="s">
        <v>109</v>
      </c>
      <c r="F105" s="28" t="s">
        <v>9672</v>
      </c>
      <c r="G105" s="28" t="s">
        <v>209</v>
      </c>
      <c r="H105" s="28" t="s">
        <v>5373</v>
      </c>
      <c r="I105" s="28" t="s">
        <v>6939</v>
      </c>
      <c r="J105">
        <v>4</v>
      </c>
      <c r="K105" s="28" t="s">
        <v>6843</v>
      </c>
      <c r="L105" s="28" t="s">
        <v>3165</v>
      </c>
      <c r="M105" s="28" t="s">
        <v>162</v>
      </c>
      <c r="N105" s="28">
        <v>4.5</v>
      </c>
      <c r="O105" s="28" t="s">
        <v>126</v>
      </c>
      <c r="P105" s="28" t="s">
        <v>4325</v>
      </c>
      <c r="Q105" s="28" t="s">
        <v>4326</v>
      </c>
      <c r="R105" s="28" t="s">
        <v>4327</v>
      </c>
      <c r="S105" s="28" t="s">
        <v>4327</v>
      </c>
      <c r="T105" s="28" t="s">
        <v>1325</v>
      </c>
      <c r="U105" s="28" t="s">
        <v>180</v>
      </c>
      <c r="V105" s="28" t="s">
        <v>110</v>
      </c>
      <c r="W105" s="28" t="s">
        <v>131</v>
      </c>
      <c r="X105" t="s">
        <v>109</v>
      </c>
      <c r="Y105" s="28" t="s">
        <v>109</v>
      </c>
      <c r="Z105" s="28" t="s">
        <v>7279</v>
      </c>
      <c r="AA105" s="28" t="s">
        <v>210</v>
      </c>
      <c r="AB105" s="28" t="s">
        <v>110</v>
      </c>
      <c r="AC105" s="28" t="s">
        <v>110</v>
      </c>
      <c r="AD105" t="s">
        <v>5342</v>
      </c>
      <c r="AE105" s="28" t="s">
        <v>2400</v>
      </c>
      <c r="AF105" s="28" t="s">
        <v>2402</v>
      </c>
      <c r="AG105" s="28" t="s">
        <v>161</v>
      </c>
      <c r="AH105" s="28" t="s">
        <v>580</v>
      </c>
      <c r="AI105" s="28" t="s">
        <v>615</v>
      </c>
      <c r="AJ105" s="28" t="s">
        <v>110</v>
      </c>
      <c r="AK105" s="28" t="s">
        <v>110</v>
      </c>
      <c r="AL105" s="28" t="s">
        <v>110</v>
      </c>
      <c r="AM105">
        <v>0</v>
      </c>
      <c r="AN105" s="28">
        <v>4.5</v>
      </c>
      <c r="AO105" s="28">
        <v>30.21</v>
      </c>
      <c r="AP105" s="28">
        <v>35.311999999999998</v>
      </c>
      <c r="AQ105" s="28" t="s">
        <v>5363</v>
      </c>
      <c r="AR105" t="s">
        <v>5362</v>
      </c>
      <c r="AS105" t="s">
        <v>5366</v>
      </c>
      <c r="AT105" t="s">
        <v>180</v>
      </c>
      <c r="AU105" s="28" t="s">
        <v>530</v>
      </c>
      <c r="AV105" t="s">
        <v>7223</v>
      </c>
      <c r="AW105" t="s">
        <v>8615</v>
      </c>
      <c r="AX105" t="s">
        <v>16291</v>
      </c>
      <c r="AY105" t="s">
        <v>7917</v>
      </c>
      <c r="AZ105" t="s">
        <v>110</v>
      </c>
      <c r="BA105" s="28" t="s">
        <v>4328</v>
      </c>
      <c r="BB105" s="28" t="s">
        <v>4324</v>
      </c>
      <c r="BC105" t="s">
        <v>9582</v>
      </c>
      <c r="BD105" s="28" t="s">
        <v>7213</v>
      </c>
      <c r="BE105" s="28" t="s">
        <v>9673</v>
      </c>
      <c r="BF105" s="28" t="s">
        <v>7189</v>
      </c>
      <c r="BG105" s="28" t="s">
        <v>7219</v>
      </c>
      <c r="BH105" s="28" t="s">
        <v>109</v>
      </c>
      <c r="BI105" s="28" t="s">
        <v>109</v>
      </c>
      <c r="BJ105" s="28" t="s">
        <v>129</v>
      </c>
      <c r="BK105">
        <v>99.915999999999997</v>
      </c>
      <c r="BL105" s="28" t="s">
        <v>131</v>
      </c>
      <c r="BM105" s="62">
        <v>44705</v>
      </c>
      <c r="BN105" s="120">
        <v>44889</v>
      </c>
      <c r="BO105" t="s">
        <v>227</v>
      </c>
      <c r="BP105" s="28" t="s">
        <v>2403</v>
      </c>
      <c r="BQ105" s="28" t="s">
        <v>110</v>
      </c>
      <c r="BR105" s="28" t="s">
        <v>109</v>
      </c>
      <c r="BS105" s="120">
        <v>45801</v>
      </c>
      <c r="BT105" s="28" t="s">
        <v>132</v>
      </c>
      <c r="BU105" s="28" t="s">
        <v>7016</v>
      </c>
      <c r="BV105" s="28" t="s">
        <v>7113</v>
      </c>
      <c r="BW105" s="28" t="s">
        <v>109</v>
      </c>
      <c r="BX105" s="28" t="s">
        <v>109</v>
      </c>
      <c r="BY105" s="28" t="s">
        <v>110</v>
      </c>
      <c r="BZ105" t="s">
        <v>109</v>
      </c>
      <c r="CA105" t="s">
        <v>110</v>
      </c>
      <c r="CB105" t="s">
        <v>109</v>
      </c>
      <c r="CC105" s="28" t="s">
        <v>136</v>
      </c>
      <c r="CD105" s="28" t="s">
        <v>109</v>
      </c>
      <c r="CE105" s="28" t="s">
        <v>110</v>
      </c>
      <c r="CF105" s="28" t="s">
        <v>110</v>
      </c>
      <c r="CG105" s="28" t="s">
        <v>209</v>
      </c>
      <c r="CH105" s="28" t="s">
        <v>110</v>
      </c>
      <c r="CI105" t="s">
        <v>1276</v>
      </c>
      <c r="CJ105">
        <v>1</v>
      </c>
      <c r="CK105">
        <v>1</v>
      </c>
      <c r="CL105" s="28">
        <v>1</v>
      </c>
      <c r="CM105" t="s">
        <v>114</v>
      </c>
      <c r="CN105">
        <v>22025</v>
      </c>
      <c r="CO105" s="28" t="s">
        <v>110</v>
      </c>
      <c r="CP105" s="28" t="s">
        <v>6843</v>
      </c>
      <c r="CQ105" t="s">
        <v>5743</v>
      </c>
      <c r="CR105" t="s">
        <v>109</v>
      </c>
      <c r="CS105" t="s">
        <v>110</v>
      </c>
      <c r="CT105" s="28"/>
      <c r="CU105" s="62">
        <v>41796</v>
      </c>
      <c r="CV105" s="28" t="s">
        <v>558</v>
      </c>
      <c r="CW105" t="s">
        <v>558</v>
      </c>
      <c r="CX105" t="s">
        <v>114</v>
      </c>
      <c r="CY105" t="s">
        <v>109</v>
      </c>
      <c r="CZ105" t="s">
        <v>114</v>
      </c>
      <c r="DA105" t="s">
        <v>109</v>
      </c>
      <c r="DB105">
        <v>2022</v>
      </c>
      <c r="DC105" s="1">
        <v>44700</v>
      </c>
      <c r="DD105">
        <v>5</v>
      </c>
      <c r="DE105">
        <v>21</v>
      </c>
      <c r="DF105" s="1">
        <v>44697</v>
      </c>
      <c r="DG105" t="s">
        <v>16353</v>
      </c>
      <c r="DH105" t="s">
        <v>16347</v>
      </c>
      <c r="DI105" t="s">
        <v>7984</v>
      </c>
      <c r="DJ105" t="s">
        <v>7185</v>
      </c>
      <c r="DK105" t="s">
        <v>7187</v>
      </c>
      <c r="DL105" t="s">
        <v>7199</v>
      </c>
      <c r="DM105" t="s">
        <v>7280</v>
      </c>
      <c r="DN105" t="s">
        <v>2400</v>
      </c>
      <c r="DO105" s="28" t="s">
        <v>110</v>
      </c>
      <c r="DP105" s="28" t="s">
        <v>57</v>
      </c>
      <c r="DQ105" s="28" t="s">
        <v>110</v>
      </c>
      <c r="DR105" s="28" t="s">
        <v>9674</v>
      </c>
      <c r="DS105" s="28" t="s">
        <v>9675</v>
      </c>
      <c r="DT105" s="28" t="s">
        <v>9676</v>
      </c>
      <c r="DU105" s="28" t="s">
        <v>4329</v>
      </c>
      <c r="EO105" s="54"/>
      <c r="EP105" s="55"/>
      <c r="FU105" s="142"/>
    </row>
    <row r="106" spans="2:177">
      <c r="B106" s="28">
        <v>363</v>
      </c>
      <c r="C106" s="120">
        <v>44692</v>
      </c>
      <c r="D106" s="28" t="s">
        <v>206</v>
      </c>
      <c r="E106" t="s">
        <v>109</v>
      </c>
      <c r="F106" s="28" t="s">
        <v>7114</v>
      </c>
      <c r="G106" s="28" t="s">
        <v>226</v>
      </c>
      <c r="H106" s="28" t="s">
        <v>5373</v>
      </c>
      <c r="I106" s="28" t="s">
        <v>6939</v>
      </c>
      <c r="J106">
        <v>2</v>
      </c>
      <c r="K106" s="28" t="s">
        <v>9697</v>
      </c>
      <c r="L106" s="28" t="s">
        <v>830</v>
      </c>
      <c r="M106" s="28" t="s">
        <v>162</v>
      </c>
      <c r="N106" s="28">
        <v>6.5</v>
      </c>
      <c r="O106" s="28" t="s">
        <v>126</v>
      </c>
      <c r="P106" s="28" t="s">
        <v>2247</v>
      </c>
      <c r="Q106" s="28" t="s">
        <v>4360</v>
      </c>
      <c r="R106" s="28" t="s">
        <v>4361</v>
      </c>
      <c r="S106" s="28" t="s">
        <v>4361</v>
      </c>
      <c r="T106" s="28" t="s">
        <v>2685</v>
      </c>
      <c r="U106" s="28" t="s">
        <v>205</v>
      </c>
      <c r="V106" s="28" t="s">
        <v>7218</v>
      </c>
      <c r="W106" s="28" t="s">
        <v>131</v>
      </c>
      <c r="X106" t="s">
        <v>109</v>
      </c>
      <c r="Y106" s="28" t="s">
        <v>109</v>
      </c>
      <c r="Z106" s="28" t="s">
        <v>7279</v>
      </c>
      <c r="AA106" s="28" t="s">
        <v>110</v>
      </c>
      <c r="AB106" s="28" t="s">
        <v>110</v>
      </c>
      <c r="AC106" s="28" t="s">
        <v>110</v>
      </c>
      <c r="AD106" t="s">
        <v>5342</v>
      </c>
      <c r="AE106" s="28" t="s">
        <v>4358</v>
      </c>
      <c r="AF106" s="28" t="s">
        <v>108</v>
      </c>
      <c r="AG106" s="28" t="s">
        <v>161</v>
      </c>
      <c r="AH106" s="28" t="s">
        <v>5385</v>
      </c>
      <c r="AI106" s="28" t="s">
        <v>5425</v>
      </c>
      <c r="AJ106" s="28" t="s">
        <v>110</v>
      </c>
      <c r="AK106" s="28" t="s">
        <v>110</v>
      </c>
      <c r="AL106" s="28" t="s">
        <v>110</v>
      </c>
      <c r="AM106">
        <v>800</v>
      </c>
      <c r="AN106" s="28">
        <v>6.5</v>
      </c>
      <c r="AO106" s="28">
        <v>43.69</v>
      </c>
      <c r="AP106" s="28">
        <v>51.024999999999999</v>
      </c>
      <c r="AQ106" s="28" t="s">
        <v>141</v>
      </c>
      <c r="AR106" t="s">
        <v>5362</v>
      </c>
      <c r="AS106" t="s">
        <v>559</v>
      </c>
      <c r="AT106" t="s">
        <v>205</v>
      </c>
      <c r="AU106" s="28" t="s">
        <v>530</v>
      </c>
      <c r="AV106" t="s">
        <v>7229</v>
      </c>
      <c r="AW106" t="s">
        <v>8615</v>
      </c>
      <c r="AX106" t="s">
        <v>16291</v>
      </c>
      <c r="AY106" t="s">
        <v>7917</v>
      </c>
      <c r="AZ106" t="s">
        <v>110</v>
      </c>
      <c r="BA106" s="28" t="s">
        <v>4363</v>
      </c>
      <c r="BB106" s="28" t="s">
        <v>4359</v>
      </c>
      <c r="BC106" t="s">
        <v>9582</v>
      </c>
      <c r="BD106" s="28" t="s">
        <v>7218</v>
      </c>
      <c r="BE106" s="28" t="s">
        <v>8837</v>
      </c>
      <c r="BF106" s="28" t="s">
        <v>7189</v>
      </c>
      <c r="BG106" s="28" t="s">
        <v>7282</v>
      </c>
      <c r="BH106" s="28" t="s">
        <v>109</v>
      </c>
      <c r="BI106" s="28" t="s">
        <v>109</v>
      </c>
      <c r="BJ106" s="28" t="s">
        <v>129</v>
      </c>
      <c r="BK106">
        <v>99.816000000000003</v>
      </c>
      <c r="BL106" s="28" t="s">
        <v>131</v>
      </c>
      <c r="BM106" s="62">
        <v>44699</v>
      </c>
      <c r="BN106" s="120">
        <v>44883</v>
      </c>
      <c r="BO106" t="s">
        <v>133</v>
      </c>
      <c r="BP106" s="28" t="s">
        <v>4362</v>
      </c>
      <c r="BQ106" s="28" t="s">
        <v>110</v>
      </c>
      <c r="BR106" s="28" t="s">
        <v>246</v>
      </c>
      <c r="BS106" s="120">
        <v>45795</v>
      </c>
      <c r="BT106" s="28" t="s">
        <v>132</v>
      </c>
      <c r="BU106" s="28" t="s">
        <v>7114</v>
      </c>
      <c r="BV106" s="28" t="s">
        <v>109</v>
      </c>
      <c r="BW106" s="28" t="s">
        <v>109</v>
      </c>
      <c r="BX106" s="28" t="s">
        <v>109</v>
      </c>
      <c r="BY106" s="28" t="s">
        <v>110</v>
      </c>
      <c r="BZ106" t="s">
        <v>109</v>
      </c>
      <c r="CA106" t="s">
        <v>110</v>
      </c>
      <c r="CB106" t="s">
        <v>109</v>
      </c>
      <c r="CC106" s="28" t="s">
        <v>136</v>
      </c>
      <c r="CD106" s="28" t="s">
        <v>109</v>
      </c>
      <c r="CE106" s="28" t="s">
        <v>110</v>
      </c>
      <c r="CF106" s="28" t="s">
        <v>110</v>
      </c>
      <c r="CG106" s="28" t="s">
        <v>209</v>
      </c>
      <c r="CH106" s="28" t="s">
        <v>110</v>
      </c>
      <c r="CI106" t="s">
        <v>7017</v>
      </c>
      <c r="CJ106">
        <v>1</v>
      </c>
      <c r="CK106">
        <v>1</v>
      </c>
      <c r="CL106" s="28">
        <v>1</v>
      </c>
      <c r="CM106" t="s">
        <v>114</v>
      </c>
      <c r="CN106">
        <v>22024</v>
      </c>
      <c r="CO106" s="28" t="s">
        <v>110</v>
      </c>
      <c r="CP106" s="28" t="s">
        <v>6824</v>
      </c>
      <c r="CQ106" t="s">
        <v>5652</v>
      </c>
      <c r="CR106" t="s">
        <v>5642</v>
      </c>
      <c r="CS106" t="s">
        <v>109</v>
      </c>
      <c r="CT106" s="28"/>
      <c r="CU106" s="62">
        <v>41971</v>
      </c>
      <c r="CV106" s="28" t="s">
        <v>558</v>
      </c>
      <c r="CW106" t="s">
        <v>558</v>
      </c>
      <c r="CX106" t="s">
        <v>114</v>
      </c>
      <c r="CY106" t="s">
        <v>114</v>
      </c>
      <c r="CZ106" t="s">
        <v>114</v>
      </c>
      <c r="DA106" t="s">
        <v>109</v>
      </c>
      <c r="DB106">
        <v>2022</v>
      </c>
      <c r="DC106" s="1">
        <v>44692</v>
      </c>
      <c r="DD106">
        <v>5</v>
      </c>
      <c r="DE106">
        <v>20</v>
      </c>
      <c r="DF106" s="1">
        <v>44690</v>
      </c>
      <c r="DG106" t="s">
        <v>16354</v>
      </c>
      <c r="DH106" t="s">
        <v>16347</v>
      </c>
      <c r="DI106" t="s">
        <v>8019</v>
      </c>
      <c r="DJ106" t="s">
        <v>7185</v>
      </c>
      <c r="DK106" t="s">
        <v>7187</v>
      </c>
      <c r="DL106" t="s">
        <v>7188</v>
      </c>
      <c r="DM106" t="s">
        <v>110</v>
      </c>
      <c r="DN106" t="s">
        <v>110</v>
      </c>
      <c r="DO106" s="28" t="s">
        <v>110</v>
      </c>
      <c r="DP106" s="28" t="s">
        <v>57</v>
      </c>
      <c r="DQ106" s="28" t="s">
        <v>206</v>
      </c>
      <c r="DR106" s="28" t="s">
        <v>9698</v>
      </c>
      <c r="DS106" s="28" t="s">
        <v>9695</v>
      </c>
      <c r="DT106" s="28" t="s">
        <v>9699</v>
      </c>
      <c r="DU106" s="28" t="s">
        <v>4364</v>
      </c>
      <c r="EO106" s="54"/>
      <c r="EP106" s="55"/>
      <c r="FU106" s="142"/>
    </row>
    <row r="107" spans="2:177">
      <c r="B107" s="28">
        <v>362</v>
      </c>
      <c r="C107" s="120">
        <v>44676</v>
      </c>
      <c r="D107" s="28" t="s">
        <v>109</v>
      </c>
      <c r="E107" t="s">
        <v>109</v>
      </c>
      <c r="F107" s="28" t="s">
        <v>7115</v>
      </c>
      <c r="G107" s="28" t="s">
        <v>209</v>
      </c>
      <c r="H107" s="28" t="s">
        <v>5373</v>
      </c>
      <c r="I107" s="28" t="s">
        <v>212</v>
      </c>
      <c r="J107">
        <v>1</v>
      </c>
      <c r="K107" s="28" t="s">
        <v>6576</v>
      </c>
      <c r="L107" s="28" t="s">
        <v>108</v>
      </c>
      <c r="M107" s="28" t="s">
        <v>162</v>
      </c>
      <c r="N107" s="28">
        <v>5</v>
      </c>
      <c r="O107" s="28" t="s">
        <v>126</v>
      </c>
      <c r="P107" s="28" t="s">
        <v>290</v>
      </c>
      <c r="Q107" s="28" t="s">
        <v>1894</v>
      </c>
      <c r="R107" s="28" t="s">
        <v>290</v>
      </c>
      <c r="S107" s="28" t="s">
        <v>110</v>
      </c>
      <c r="T107" s="28" t="s">
        <v>1288</v>
      </c>
      <c r="U107" s="28" t="s">
        <v>205</v>
      </c>
      <c r="V107" s="28" t="s">
        <v>110</v>
      </c>
      <c r="W107" s="28" t="s">
        <v>131</v>
      </c>
      <c r="X107" t="s">
        <v>109</v>
      </c>
      <c r="Y107" s="28" t="s">
        <v>109</v>
      </c>
      <c r="Z107" s="28" t="s">
        <v>6928</v>
      </c>
      <c r="AA107" s="28" t="s">
        <v>110</v>
      </c>
      <c r="AB107" s="28" t="s">
        <v>6960</v>
      </c>
      <c r="AC107" s="28" t="s">
        <v>110</v>
      </c>
      <c r="AD107" t="s">
        <v>5342</v>
      </c>
      <c r="AE107" s="28" t="s">
        <v>4414</v>
      </c>
      <c r="AF107" s="28" t="s">
        <v>333</v>
      </c>
      <c r="AG107" s="28" t="s">
        <v>124</v>
      </c>
      <c r="AH107" s="28" t="s">
        <v>142</v>
      </c>
      <c r="AI107" s="28" t="s">
        <v>143</v>
      </c>
      <c r="AJ107" s="28" t="s">
        <v>6392</v>
      </c>
      <c r="AK107" s="28" t="s">
        <v>110</v>
      </c>
      <c r="AL107" s="28" t="s">
        <v>110</v>
      </c>
      <c r="AM107">
        <v>120000</v>
      </c>
      <c r="AN107" s="28">
        <v>5</v>
      </c>
      <c r="AO107" s="28">
        <v>32.799999999999997</v>
      </c>
      <c r="AP107" s="28">
        <v>39.24</v>
      </c>
      <c r="AQ107" s="28" t="s">
        <v>141</v>
      </c>
      <c r="AR107" t="s">
        <v>140</v>
      </c>
      <c r="AS107" t="s">
        <v>5690</v>
      </c>
      <c r="AT107" t="s">
        <v>205</v>
      </c>
      <c r="AU107" s="28" t="s">
        <v>510</v>
      </c>
      <c r="AV107" t="s">
        <v>7223</v>
      </c>
      <c r="AW107" t="s">
        <v>8615</v>
      </c>
      <c r="AX107" t="s">
        <v>16291</v>
      </c>
      <c r="AY107" t="s">
        <v>8065</v>
      </c>
      <c r="AZ107" t="s">
        <v>7179</v>
      </c>
      <c r="BA107" s="28" t="s">
        <v>4417</v>
      </c>
      <c r="BB107" s="28" t="s">
        <v>4415</v>
      </c>
      <c r="BC107" t="s">
        <v>9710</v>
      </c>
      <c r="BD107" s="28" t="s">
        <v>7213</v>
      </c>
      <c r="BE107" s="28" t="s">
        <v>7235</v>
      </c>
      <c r="BF107" s="28" t="s">
        <v>7189</v>
      </c>
      <c r="BG107" s="28" t="s">
        <v>7576</v>
      </c>
      <c r="BH107" s="28" t="s">
        <v>109</v>
      </c>
      <c r="BI107" s="28" t="s">
        <v>109</v>
      </c>
      <c r="BJ107" s="28" t="s">
        <v>129</v>
      </c>
      <c r="BK107">
        <v>100</v>
      </c>
      <c r="BL107" s="28" t="s">
        <v>131</v>
      </c>
      <c r="BM107" s="62">
        <v>44679</v>
      </c>
      <c r="BN107" s="120">
        <v>44862</v>
      </c>
      <c r="BO107" t="s">
        <v>133</v>
      </c>
      <c r="BP107" s="28" t="s">
        <v>4416</v>
      </c>
      <c r="BQ107" s="28" t="s">
        <v>110</v>
      </c>
      <c r="BR107" s="28" t="s">
        <v>109</v>
      </c>
      <c r="BS107" s="120">
        <v>45775</v>
      </c>
      <c r="BT107" s="28" t="s">
        <v>132</v>
      </c>
      <c r="BU107" s="28" t="s">
        <v>7115</v>
      </c>
      <c r="BV107" s="28" t="s">
        <v>109</v>
      </c>
      <c r="BW107" s="28" t="s">
        <v>109</v>
      </c>
      <c r="BX107" s="28" t="s">
        <v>109</v>
      </c>
      <c r="BY107" s="28" t="s">
        <v>110</v>
      </c>
      <c r="BZ107" t="s">
        <v>109</v>
      </c>
      <c r="CA107" t="s">
        <v>110</v>
      </c>
      <c r="CB107" t="s">
        <v>109</v>
      </c>
      <c r="CC107" s="28" t="s">
        <v>136</v>
      </c>
      <c r="CD107" s="28" t="s">
        <v>109</v>
      </c>
      <c r="CE107" s="28" t="s">
        <v>110</v>
      </c>
      <c r="CF107" s="28" t="s">
        <v>110</v>
      </c>
      <c r="CG107" s="28" t="s">
        <v>110</v>
      </c>
      <c r="CH107" s="28" t="s">
        <v>110</v>
      </c>
      <c r="CI107" t="s">
        <v>7021</v>
      </c>
      <c r="CJ107">
        <v>1</v>
      </c>
      <c r="CK107">
        <v>1</v>
      </c>
      <c r="CL107" s="28">
        <v>1</v>
      </c>
      <c r="CM107" t="s">
        <v>114</v>
      </c>
      <c r="CN107">
        <v>22023</v>
      </c>
      <c r="CO107" s="28" t="s">
        <v>110</v>
      </c>
      <c r="CP107" s="28" t="s">
        <v>6576</v>
      </c>
      <c r="CQ107" t="s">
        <v>110</v>
      </c>
      <c r="CR107" t="s">
        <v>109</v>
      </c>
      <c r="CS107" t="s">
        <v>5616</v>
      </c>
      <c r="CT107" s="28"/>
      <c r="CU107" s="62">
        <v>43657</v>
      </c>
      <c r="CV107" s="28" t="s">
        <v>144</v>
      </c>
      <c r="CW107" t="s">
        <v>144</v>
      </c>
      <c r="CX107" t="s">
        <v>114</v>
      </c>
      <c r="CY107" t="s">
        <v>109</v>
      </c>
      <c r="CZ107" t="s">
        <v>114</v>
      </c>
      <c r="DA107" t="s">
        <v>109</v>
      </c>
      <c r="DB107">
        <v>2022</v>
      </c>
      <c r="DC107" s="1">
        <v>44676</v>
      </c>
      <c r="DD107">
        <v>4</v>
      </c>
      <c r="DE107">
        <v>18</v>
      </c>
      <c r="DF107" s="1">
        <v>44676</v>
      </c>
      <c r="DG107" t="s">
        <v>16355</v>
      </c>
      <c r="DH107" t="s">
        <v>16347</v>
      </c>
      <c r="DI107" t="s">
        <v>8066</v>
      </c>
      <c r="DJ107" t="s">
        <v>7185</v>
      </c>
      <c r="DK107" t="s">
        <v>7187</v>
      </c>
      <c r="DL107" t="s">
        <v>7267</v>
      </c>
      <c r="DM107" t="s">
        <v>110</v>
      </c>
      <c r="DN107" t="s">
        <v>110</v>
      </c>
      <c r="DO107" s="28" t="s">
        <v>110</v>
      </c>
      <c r="DP107" s="28" t="s">
        <v>57</v>
      </c>
      <c r="DQ107" s="28" t="s">
        <v>110</v>
      </c>
      <c r="DR107" s="28" t="s">
        <v>9738</v>
      </c>
      <c r="DS107" s="28" t="s">
        <v>9732</v>
      </c>
      <c r="DT107" s="28" t="s">
        <v>9739</v>
      </c>
      <c r="DU107" s="28" t="s">
        <v>4418</v>
      </c>
      <c r="EO107" s="54"/>
      <c r="EP107" s="55"/>
      <c r="FU107" s="142"/>
    </row>
    <row r="108" spans="2:177">
      <c r="B108" s="28">
        <v>361</v>
      </c>
      <c r="C108" s="120">
        <v>44672</v>
      </c>
      <c r="D108" s="28" t="s">
        <v>109</v>
      </c>
      <c r="E108" t="s">
        <v>109</v>
      </c>
      <c r="F108" s="28" t="s">
        <v>9762</v>
      </c>
      <c r="G108" s="28" t="s">
        <v>209</v>
      </c>
      <c r="H108" s="28" t="s">
        <v>5373</v>
      </c>
      <c r="I108" s="28" t="s">
        <v>6939</v>
      </c>
      <c r="J108">
        <v>3</v>
      </c>
      <c r="K108" s="28" t="s">
        <v>6570</v>
      </c>
      <c r="L108" s="28" t="s">
        <v>2597</v>
      </c>
      <c r="M108" s="28" t="s">
        <v>162</v>
      </c>
      <c r="N108" s="28">
        <v>5</v>
      </c>
      <c r="O108" s="28" t="s">
        <v>126</v>
      </c>
      <c r="P108" s="28" t="s">
        <v>2323</v>
      </c>
      <c r="Q108" s="28" t="s">
        <v>4449</v>
      </c>
      <c r="R108" s="28" t="s">
        <v>4450</v>
      </c>
      <c r="S108" s="28" t="s">
        <v>4450</v>
      </c>
      <c r="T108" s="28" t="s">
        <v>1325</v>
      </c>
      <c r="U108" s="28" t="s">
        <v>180</v>
      </c>
      <c r="V108" s="28" t="s">
        <v>110</v>
      </c>
      <c r="W108" s="28" t="s">
        <v>131</v>
      </c>
      <c r="X108" t="s">
        <v>109</v>
      </c>
      <c r="Y108" s="28" t="s">
        <v>109</v>
      </c>
      <c r="Z108" s="28" t="s">
        <v>7279</v>
      </c>
      <c r="AA108" s="28" t="s">
        <v>110</v>
      </c>
      <c r="AB108" s="28" t="s">
        <v>110</v>
      </c>
      <c r="AC108" s="28" t="s">
        <v>110</v>
      </c>
      <c r="AD108" t="s">
        <v>5342</v>
      </c>
      <c r="AE108" s="28" t="s">
        <v>4446</v>
      </c>
      <c r="AF108" s="28" t="s">
        <v>4448</v>
      </c>
      <c r="AG108" s="28" t="s">
        <v>110</v>
      </c>
      <c r="AH108" s="28" t="s">
        <v>694</v>
      </c>
      <c r="AI108" s="28" t="s">
        <v>110</v>
      </c>
      <c r="AJ108" s="28" t="s">
        <v>110</v>
      </c>
      <c r="AK108" s="28" t="s">
        <v>110</v>
      </c>
      <c r="AL108" s="28" t="s">
        <v>110</v>
      </c>
      <c r="AM108">
        <v>20000</v>
      </c>
      <c r="AN108" s="28">
        <v>5</v>
      </c>
      <c r="AO108" s="28">
        <v>32.26</v>
      </c>
      <c r="AP108" s="28">
        <v>39.225000000000001</v>
      </c>
      <c r="AQ108" s="28" t="s">
        <v>5363</v>
      </c>
      <c r="AR108" t="s">
        <v>5362</v>
      </c>
      <c r="AS108" t="s">
        <v>5366</v>
      </c>
      <c r="AT108" t="s">
        <v>180</v>
      </c>
      <c r="AU108" s="28" t="s">
        <v>530</v>
      </c>
      <c r="AV108" t="s">
        <v>7223</v>
      </c>
      <c r="AW108" t="s">
        <v>8615</v>
      </c>
      <c r="AX108" t="s">
        <v>16291</v>
      </c>
      <c r="AY108" t="s">
        <v>8065</v>
      </c>
      <c r="AZ108" t="s">
        <v>110</v>
      </c>
      <c r="BA108" s="28" t="s">
        <v>4452</v>
      </c>
      <c r="BB108" s="28" t="s">
        <v>4447</v>
      </c>
      <c r="BC108" t="s">
        <v>9710</v>
      </c>
      <c r="BD108" s="28" t="s">
        <v>7213</v>
      </c>
      <c r="BE108" s="28" t="s">
        <v>7235</v>
      </c>
      <c r="BF108" s="28" t="s">
        <v>7189</v>
      </c>
      <c r="BG108" s="28" t="s">
        <v>7219</v>
      </c>
      <c r="BH108" s="28" t="s">
        <v>109</v>
      </c>
      <c r="BI108" s="28" t="s">
        <v>109</v>
      </c>
      <c r="BJ108" s="28" t="s">
        <v>129</v>
      </c>
      <c r="BK108">
        <v>99.866</v>
      </c>
      <c r="BL108" s="28" t="s">
        <v>131</v>
      </c>
      <c r="BM108" s="62">
        <v>44679</v>
      </c>
      <c r="BN108" s="120">
        <v>44862</v>
      </c>
      <c r="BO108" t="s">
        <v>167</v>
      </c>
      <c r="BP108" s="28" t="s">
        <v>4451</v>
      </c>
      <c r="BQ108" s="28" t="s">
        <v>110</v>
      </c>
      <c r="BR108" s="28" t="s">
        <v>109</v>
      </c>
      <c r="BS108" s="120">
        <v>45775</v>
      </c>
      <c r="BT108" s="28" t="s">
        <v>132</v>
      </c>
      <c r="BU108" s="28" t="s">
        <v>7116</v>
      </c>
      <c r="BV108" s="28" t="s">
        <v>7117</v>
      </c>
      <c r="BW108" s="28" t="s">
        <v>109</v>
      </c>
      <c r="BX108" s="28" t="s">
        <v>109</v>
      </c>
      <c r="BY108" s="28" t="s">
        <v>110</v>
      </c>
      <c r="BZ108" t="s">
        <v>109</v>
      </c>
      <c r="CA108" t="s">
        <v>4453</v>
      </c>
      <c r="CB108" t="s">
        <v>109</v>
      </c>
      <c r="CC108" s="28" t="s">
        <v>136</v>
      </c>
      <c r="CD108" s="28" t="s">
        <v>109</v>
      </c>
      <c r="CE108" s="28" t="s">
        <v>110</v>
      </c>
      <c r="CF108" s="28" t="s">
        <v>110</v>
      </c>
      <c r="CG108" s="28" t="s">
        <v>209</v>
      </c>
      <c r="CH108" s="28" t="s">
        <v>110</v>
      </c>
      <c r="CI108" t="s">
        <v>7026</v>
      </c>
      <c r="CJ108">
        <v>1</v>
      </c>
      <c r="CK108">
        <v>1</v>
      </c>
      <c r="CL108" s="28">
        <v>1</v>
      </c>
      <c r="CM108" t="s">
        <v>114</v>
      </c>
      <c r="CN108">
        <v>22021</v>
      </c>
      <c r="CO108" s="28" t="s">
        <v>110</v>
      </c>
      <c r="CP108" s="28" t="s">
        <v>6570</v>
      </c>
      <c r="CQ108" t="s">
        <v>5729</v>
      </c>
      <c r="CR108" t="s">
        <v>109</v>
      </c>
      <c r="CS108" t="s">
        <v>110</v>
      </c>
      <c r="CT108" s="28"/>
      <c r="CU108" s="62">
        <v>43670</v>
      </c>
      <c r="CV108" s="28" t="s">
        <v>558</v>
      </c>
      <c r="CW108" t="s">
        <v>110</v>
      </c>
      <c r="CX108" t="s">
        <v>114</v>
      </c>
      <c r="CY108" t="s">
        <v>109</v>
      </c>
      <c r="CZ108" t="s">
        <v>114</v>
      </c>
      <c r="DA108" t="s">
        <v>109</v>
      </c>
      <c r="DB108">
        <v>2022</v>
      </c>
      <c r="DC108" s="1">
        <v>44672</v>
      </c>
      <c r="DD108">
        <v>4</v>
      </c>
      <c r="DE108">
        <v>17</v>
      </c>
      <c r="DF108" s="1">
        <v>44669</v>
      </c>
      <c r="DG108" t="s">
        <v>16356</v>
      </c>
      <c r="DH108" t="s">
        <v>16347</v>
      </c>
      <c r="DI108" t="s">
        <v>8090</v>
      </c>
      <c r="DJ108" t="s">
        <v>7185</v>
      </c>
      <c r="DK108" t="s">
        <v>7187</v>
      </c>
      <c r="DL108" t="s">
        <v>7199</v>
      </c>
      <c r="DM108" t="s">
        <v>7280</v>
      </c>
      <c r="DN108" t="s">
        <v>4446</v>
      </c>
      <c r="DO108" s="28" t="s">
        <v>110</v>
      </c>
      <c r="DP108" s="28" t="s">
        <v>57</v>
      </c>
      <c r="DQ108" s="28" t="s">
        <v>110</v>
      </c>
      <c r="DR108" s="28" t="s">
        <v>9763</v>
      </c>
      <c r="DS108" s="28" t="s">
        <v>9755</v>
      </c>
      <c r="DT108" s="28" t="s">
        <v>9764</v>
      </c>
      <c r="DU108" s="28" t="s">
        <v>4454</v>
      </c>
      <c r="EO108" s="54"/>
      <c r="EP108" s="55"/>
      <c r="FU108" s="142"/>
    </row>
    <row r="109" spans="2:177">
      <c r="B109" s="28">
        <v>360</v>
      </c>
      <c r="C109" s="120">
        <v>44672</v>
      </c>
      <c r="D109" s="28" t="s">
        <v>109</v>
      </c>
      <c r="E109" t="s">
        <v>109</v>
      </c>
      <c r="F109" s="28" t="s">
        <v>9759</v>
      </c>
      <c r="G109" s="28" t="s">
        <v>226</v>
      </c>
      <c r="H109" s="28" t="s">
        <v>5373</v>
      </c>
      <c r="I109" s="28" t="s">
        <v>6939</v>
      </c>
      <c r="J109">
        <v>1</v>
      </c>
      <c r="K109" s="28" t="s">
        <v>6725</v>
      </c>
      <c r="L109" s="28" t="s">
        <v>4444</v>
      </c>
      <c r="M109" s="28" t="s">
        <v>162</v>
      </c>
      <c r="N109" s="28">
        <v>6.5</v>
      </c>
      <c r="O109" s="28" t="s">
        <v>2598</v>
      </c>
      <c r="P109" s="28" t="s">
        <v>334</v>
      </c>
      <c r="Q109" s="28" t="s">
        <v>1533</v>
      </c>
      <c r="R109" s="28" t="s">
        <v>334</v>
      </c>
      <c r="S109" s="28" t="s">
        <v>110</v>
      </c>
      <c r="T109" s="28" t="s">
        <v>1212</v>
      </c>
      <c r="U109" s="28" t="s">
        <v>205</v>
      </c>
      <c r="V109" s="28" t="s">
        <v>8380</v>
      </c>
      <c r="W109" s="28" t="s">
        <v>131</v>
      </c>
      <c r="X109" t="s">
        <v>2622</v>
      </c>
      <c r="Y109" s="28" t="s">
        <v>109</v>
      </c>
      <c r="Z109" s="28" t="s">
        <v>6928</v>
      </c>
      <c r="AA109" s="28" t="s">
        <v>110</v>
      </c>
      <c r="AB109" s="28" t="s">
        <v>110</v>
      </c>
      <c r="AC109" s="28" t="s">
        <v>110</v>
      </c>
      <c r="AD109" t="s">
        <v>5342</v>
      </c>
      <c r="AE109" s="28" t="s">
        <v>2616</v>
      </c>
      <c r="AF109" s="28" t="s">
        <v>108</v>
      </c>
      <c r="AG109" s="28" t="s">
        <v>110</v>
      </c>
      <c r="AH109" s="28" t="s">
        <v>580</v>
      </c>
      <c r="AI109" s="28" t="s">
        <v>110</v>
      </c>
      <c r="AJ109" s="28" t="s">
        <v>110</v>
      </c>
      <c r="AK109" s="28" t="s">
        <v>110</v>
      </c>
      <c r="AL109" s="28" t="s">
        <v>110</v>
      </c>
      <c r="AM109">
        <v>24945</v>
      </c>
      <c r="AN109" s="28">
        <v>6.5</v>
      </c>
      <c r="AO109" s="28">
        <v>41.93</v>
      </c>
      <c r="AP109" s="28">
        <v>50.991999999999997</v>
      </c>
      <c r="AQ109" s="28" t="s">
        <v>5363</v>
      </c>
      <c r="AR109" t="s">
        <v>5362</v>
      </c>
      <c r="AS109" t="s">
        <v>559</v>
      </c>
      <c r="AT109" t="s">
        <v>205</v>
      </c>
      <c r="AU109" s="28" t="s">
        <v>581</v>
      </c>
      <c r="AV109" t="s">
        <v>7229</v>
      </c>
      <c r="AW109" t="s">
        <v>8615</v>
      </c>
      <c r="AX109" t="s">
        <v>16291</v>
      </c>
      <c r="AY109" t="s">
        <v>8065</v>
      </c>
      <c r="AZ109" t="s">
        <v>110</v>
      </c>
      <c r="BA109" s="28" t="s">
        <v>2621</v>
      </c>
      <c r="BB109" s="28" t="s">
        <v>4443</v>
      </c>
      <c r="BC109" t="s">
        <v>9710</v>
      </c>
      <c r="BD109" s="28" t="s">
        <v>8380</v>
      </c>
      <c r="BE109" s="28" t="s">
        <v>8837</v>
      </c>
      <c r="BF109" s="28" t="s">
        <v>8363</v>
      </c>
      <c r="BG109" s="28" t="s">
        <v>7282</v>
      </c>
      <c r="BH109" s="28" t="s">
        <v>109</v>
      </c>
      <c r="BI109" s="28" t="s">
        <v>109</v>
      </c>
      <c r="BJ109" s="28" t="s">
        <v>129</v>
      </c>
      <c r="BK109">
        <v>100</v>
      </c>
      <c r="BL109" s="28" t="s">
        <v>131</v>
      </c>
      <c r="BM109" s="62">
        <v>44679</v>
      </c>
      <c r="BN109" s="120">
        <v>44862</v>
      </c>
      <c r="BO109" t="s">
        <v>430</v>
      </c>
      <c r="BP109" s="28" t="s">
        <v>2620</v>
      </c>
      <c r="BQ109" s="28" t="s">
        <v>110</v>
      </c>
      <c r="BR109" s="28" t="s">
        <v>109</v>
      </c>
      <c r="BS109" s="120">
        <v>46505</v>
      </c>
      <c r="BT109" s="28" t="s">
        <v>132</v>
      </c>
      <c r="BU109" s="28" t="s">
        <v>7047</v>
      </c>
      <c r="BV109" s="28" t="s">
        <v>6930</v>
      </c>
      <c r="BW109" s="28" t="s">
        <v>109</v>
      </c>
      <c r="BX109" s="28" t="s">
        <v>109</v>
      </c>
      <c r="BY109" s="28" t="s">
        <v>110</v>
      </c>
      <c r="BZ109" t="s">
        <v>109</v>
      </c>
      <c r="CA109" t="s">
        <v>110</v>
      </c>
      <c r="CB109" t="s">
        <v>109</v>
      </c>
      <c r="CC109" s="28" t="s">
        <v>136</v>
      </c>
      <c r="CD109" s="28" t="s">
        <v>109</v>
      </c>
      <c r="CE109" s="28" t="s">
        <v>110</v>
      </c>
      <c r="CF109" s="28" t="s">
        <v>110</v>
      </c>
      <c r="CG109" s="28" t="s">
        <v>110</v>
      </c>
      <c r="CH109" s="28" t="s">
        <v>110</v>
      </c>
      <c r="CI109" t="s">
        <v>1757</v>
      </c>
      <c r="CJ109">
        <v>1</v>
      </c>
      <c r="CK109">
        <v>1</v>
      </c>
      <c r="CL109" s="28">
        <v>1</v>
      </c>
      <c r="CM109" t="s">
        <v>114</v>
      </c>
      <c r="CN109">
        <v>22022</v>
      </c>
      <c r="CO109" s="28" t="s">
        <v>110</v>
      </c>
      <c r="CP109" s="28" t="s">
        <v>6725</v>
      </c>
      <c r="CQ109" t="s">
        <v>5648</v>
      </c>
      <c r="CR109" t="s">
        <v>109</v>
      </c>
      <c r="CS109" t="s">
        <v>110</v>
      </c>
      <c r="CT109" s="28"/>
      <c r="CU109" s="62">
        <v>42880</v>
      </c>
      <c r="CV109" s="28" t="s">
        <v>558</v>
      </c>
      <c r="CW109" t="s">
        <v>110</v>
      </c>
      <c r="CX109" t="s">
        <v>114</v>
      </c>
      <c r="CY109" t="s">
        <v>109</v>
      </c>
      <c r="CZ109" t="s">
        <v>114</v>
      </c>
      <c r="DA109" t="s">
        <v>109</v>
      </c>
      <c r="DB109">
        <v>2022</v>
      </c>
      <c r="DC109" s="1">
        <v>44672</v>
      </c>
      <c r="DD109">
        <v>4</v>
      </c>
      <c r="DE109">
        <v>17</v>
      </c>
      <c r="DF109" s="1">
        <v>44669</v>
      </c>
      <c r="DG109" t="s">
        <v>16356</v>
      </c>
      <c r="DH109" t="s">
        <v>16347</v>
      </c>
      <c r="DI109" t="s">
        <v>8090</v>
      </c>
      <c r="DJ109" t="s">
        <v>8362</v>
      </c>
      <c r="DK109" t="s">
        <v>7187</v>
      </c>
      <c r="DL109" t="s">
        <v>7188</v>
      </c>
      <c r="DM109" t="s">
        <v>110</v>
      </c>
      <c r="DN109" t="s">
        <v>110</v>
      </c>
      <c r="DO109" s="28" t="s">
        <v>110</v>
      </c>
      <c r="DP109" s="28" t="s">
        <v>57</v>
      </c>
      <c r="DQ109" s="28" t="s">
        <v>110</v>
      </c>
      <c r="DR109" s="28" t="s">
        <v>9760</v>
      </c>
      <c r="DS109" s="28" t="s">
        <v>9755</v>
      </c>
      <c r="DT109" s="28" t="s">
        <v>9761</v>
      </c>
      <c r="DU109" s="28" t="s">
        <v>4445</v>
      </c>
      <c r="EO109" s="54"/>
      <c r="EP109" s="55"/>
      <c r="FU109" s="142"/>
    </row>
    <row r="110" spans="2:177">
      <c r="B110" s="28">
        <v>359</v>
      </c>
      <c r="C110" s="120">
        <v>44664</v>
      </c>
      <c r="D110" s="28" t="s">
        <v>109</v>
      </c>
      <c r="E110" t="s">
        <v>109</v>
      </c>
      <c r="F110" s="28" t="s">
        <v>9796</v>
      </c>
      <c r="G110" s="28" t="s">
        <v>226</v>
      </c>
      <c r="H110" s="28" t="s">
        <v>5373</v>
      </c>
      <c r="I110" s="28" t="s">
        <v>6939</v>
      </c>
      <c r="J110">
        <v>2</v>
      </c>
      <c r="K110" s="28" t="s">
        <v>6923</v>
      </c>
      <c r="L110" s="28" t="s">
        <v>697</v>
      </c>
      <c r="M110" s="28" t="s">
        <v>162</v>
      </c>
      <c r="N110" s="28">
        <v>6</v>
      </c>
      <c r="O110" s="28" t="s">
        <v>2598</v>
      </c>
      <c r="P110" s="28" t="s">
        <v>397</v>
      </c>
      <c r="Q110" s="28" t="s">
        <v>4487</v>
      </c>
      <c r="R110" s="28" t="s">
        <v>397</v>
      </c>
      <c r="S110" s="28" t="s">
        <v>110</v>
      </c>
      <c r="T110" s="28" t="s">
        <v>3300</v>
      </c>
      <c r="U110" s="28" t="s">
        <v>205</v>
      </c>
      <c r="V110" s="28" t="s">
        <v>8380</v>
      </c>
      <c r="W110" s="28" t="s">
        <v>131</v>
      </c>
      <c r="X110" t="s">
        <v>2622</v>
      </c>
      <c r="Y110" s="28" t="s">
        <v>109</v>
      </c>
      <c r="Z110" s="28" t="s">
        <v>7279</v>
      </c>
      <c r="AA110" s="28" t="s">
        <v>110</v>
      </c>
      <c r="AB110" s="28" t="s">
        <v>110</v>
      </c>
      <c r="AC110" s="28" t="s">
        <v>110</v>
      </c>
      <c r="AD110" t="s">
        <v>5342</v>
      </c>
      <c r="AE110" s="28" t="s">
        <v>4485</v>
      </c>
      <c r="AF110" s="28" t="s">
        <v>2596</v>
      </c>
      <c r="AG110" s="28" t="s">
        <v>161</v>
      </c>
      <c r="AH110" s="28" t="s">
        <v>694</v>
      </c>
      <c r="AI110" s="28" t="s">
        <v>110</v>
      </c>
      <c r="AJ110" s="28" t="s">
        <v>110</v>
      </c>
      <c r="AK110" s="28" t="s">
        <v>110</v>
      </c>
      <c r="AL110" s="28" t="s">
        <v>110</v>
      </c>
      <c r="AM110">
        <v>2500</v>
      </c>
      <c r="AN110" s="28">
        <v>6</v>
      </c>
      <c r="AO110" s="28">
        <v>38.21</v>
      </c>
      <c r="AP110" s="28">
        <v>47.033999999999999</v>
      </c>
      <c r="AQ110" s="28" t="s">
        <v>5363</v>
      </c>
      <c r="AR110" t="s">
        <v>5362</v>
      </c>
      <c r="AS110" t="s">
        <v>559</v>
      </c>
      <c r="AT110" t="s">
        <v>205</v>
      </c>
      <c r="AU110" s="28" t="s">
        <v>581</v>
      </c>
      <c r="AV110" t="s">
        <v>7229</v>
      </c>
      <c r="AW110" t="s">
        <v>8615</v>
      </c>
      <c r="AX110" t="s">
        <v>16291</v>
      </c>
      <c r="AY110" t="s">
        <v>8065</v>
      </c>
      <c r="AZ110" t="s">
        <v>110</v>
      </c>
      <c r="BA110" s="28" t="s">
        <v>4489</v>
      </c>
      <c r="BB110" s="28" t="s">
        <v>4486</v>
      </c>
      <c r="BC110" t="s">
        <v>9710</v>
      </c>
      <c r="BD110" s="28" t="s">
        <v>8380</v>
      </c>
      <c r="BE110" s="28" t="s">
        <v>7476</v>
      </c>
      <c r="BF110" s="28" t="s">
        <v>8363</v>
      </c>
      <c r="BG110" s="28" t="s">
        <v>7282</v>
      </c>
      <c r="BH110" s="28" t="s">
        <v>109</v>
      </c>
      <c r="BI110" s="28" t="s">
        <v>109</v>
      </c>
      <c r="BJ110" s="28" t="s">
        <v>129</v>
      </c>
      <c r="BK110">
        <v>100</v>
      </c>
      <c r="BL110" s="28" t="s">
        <v>131</v>
      </c>
      <c r="BM110" s="62">
        <v>44673</v>
      </c>
      <c r="BN110" s="120">
        <v>44856</v>
      </c>
      <c r="BO110" t="s">
        <v>430</v>
      </c>
      <c r="BP110" s="28" t="s">
        <v>4488</v>
      </c>
      <c r="BQ110" s="28" t="s">
        <v>110</v>
      </c>
      <c r="BR110" s="28" t="s">
        <v>109</v>
      </c>
      <c r="BS110" s="120">
        <v>46499</v>
      </c>
      <c r="BT110" s="28" t="s">
        <v>132</v>
      </c>
      <c r="BU110" s="28" t="s">
        <v>7118</v>
      </c>
      <c r="BV110" s="28" t="s">
        <v>6930</v>
      </c>
      <c r="BW110" s="28" t="s">
        <v>109</v>
      </c>
      <c r="BX110" s="28" t="s">
        <v>109</v>
      </c>
      <c r="BY110" s="28" t="s">
        <v>110</v>
      </c>
      <c r="BZ110" t="s">
        <v>109</v>
      </c>
      <c r="CA110" t="s">
        <v>4490</v>
      </c>
      <c r="CB110" t="s">
        <v>109</v>
      </c>
      <c r="CC110" s="28" t="s">
        <v>136</v>
      </c>
      <c r="CD110" s="28" t="s">
        <v>109</v>
      </c>
      <c r="CE110" s="28" t="s">
        <v>110</v>
      </c>
      <c r="CF110" s="28" t="s">
        <v>110</v>
      </c>
      <c r="CG110" s="28" t="s">
        <v>226</v>
      </c>
      <c r="CH110" s="28" t="s">
        <v>110</v>
      </c>
      <c r="CI110" t="s">
        <v>7030</v>
      </c>
      <c r="CJ110">
        <v>1</v>
      </c>
      <c r="CK110">
        <v>1</v>
      </c>
      <c r="CL110" s="28">
        <v>1</v>
      </c>
      <c r="CM110" t="s">
        <v>114</v>
      </c>
      <c r="CN110">
        <v>22019</v>
      </c>
      <c r="CO110" s="28" t="s">
        <v>110</v>
      </c>
      <c r="CP110" s="28" t="s">
        <v>6923</v>
      </c>
      <c r="CQ110" t="s">
        <v>5652</v>
      </c>
      <c r="CR110" t="s">
        <v>5671</v>
      </c>
      <c r="CS110" t="s">
        <v>110</v>
      </c>
      <c r="CT110" s="28"/>
      <c r="CU110" s="62">
        <v>34520</v>
      </c>
      <c r="CV110" s="28" t="s">
        <v>558</v>
      </c>
      <c r="CW110" t="s">
        <v>110</v>
      </c>
      <c r="CX110" t="s">
        <v>114</v>
      </c>
      <c r="CY110" t="s">
        <v>109</v>
      </c>
      <c r="CZ110" t="s">
        <v>114</v>
      </c>
      <c r="DA110" t="s">
        <v>109</v>
      </c>
      <c r="DB110">
        <v>2022</v>
      </c>
      <c r="DC110" s="1">
        <v>44664</v>
      </c>
      <c r="DD110">
        <v>4</v>
      </c>
      <c r="DE110">
        <v>16</v>
      </c>
      <c r="DF110" s="1">
        <v>44662</v>
      </c>
      <c r="DG110" t="s">
        <v>16357</v>
      </c>
      <c r="DH110" t="s">
        <v>16347</v>
      </c>
      <c r="DI110" t="s">
        <v>8144</v>
      </c>
      <c r="DJ110" t="s">
        <v>8362</v>
      </c>
      <c r="DK110" t="s">
        <v>7187</v>
      </c>
      <c r="DL110" t="s">
        <v>7199</v>
      </c>
      <c r="DM110" t="s">
        <v>9797</v>
      </c>
      <c r="DN110" t="s">
        <v>110</v>
      </c>
      <c r="DO110" s="28" t="s">
        <v>110</v>
      </c>
      <c r="DP110" s="28" t="s">
        <v>57</v>
      </c>
      <c r="DQ110" s="28" t="s">
        <v>110</v>
      </c>
      <c r="DR110" s="28" t="s">
        <v>9798</v>
      </c>
      <c r="DS110" s="28" t="s">
        <v>9787</v>
      </c>
      <c r="DT110" s="28" t="s">
        <v>9799</v>
      </c>
      <c r="DU110" s="28" t="s">
        <v>4491</v>
      </c>
      <c r="EO110" s="54"/>
      <c r="EP110" s="55"/>
      <c r="FU110" s="142"/>
    </row>
    <row r="111" spans="2:177">
      <c r="B111" s="28">
        <v>358</v>
      </c>
      <c r="C111" s="120">
        <v>44664</v>
      </c>
      <c r="D111" s="28" t="s">
        <v>109</v>
      </c>
      <c r="E111" t="s">
        <v>109</v>
      </c>
      <c r="F111" s="28" t="s">
        <v>7119</v>
      </c>
      <c r="G111" s="28" t="s">
        <v>226</v>
      </c>
      <c r="H111" s="28" t="s">
        <v>5373</v>
      </c>
      <c r="I111" s="28" t="s">
        <v>6939</v>
      </c>
      <c r="J111">
        <v>1</v>
      </c>
      <c r="K111" s="28" t="s">
        <v>6921</v>
      </c>
      <c r="L111" s="28" t="s">
        <v>711</v>
      </c>
      <c r="M111" s="28" t="s">
        <v>162</v>
      </c>
      <c r="N111" s="28">
        <v>5</v>
      </c>
      <c r="O111" s="28" t="s">
        <v>812</v>
      </c>
      <c r="P111" s="28" t="s">
        <v>2194</v>
      </c>
      <c r="Q111" s="28" t="s">
        <v>4492</v>
      </c>
      <c r="R111" s="28" t="s">
        <v>4493</v>
      </c>
      <c r="S111" s="28" t="s">
        <v>4493</v>
      </c>
      <c r="T111" s="28" t="s">
        <v>1131</v>
      </c>
      <c r="U111" s="28" t="s">
        <v>205</v>
      </c>
      <c r="V111" s="28" t="s">
        <v>7638</v>
      </c>
      <c r="W111" s="28" t="s">
        <v>131</v>
      </c>
      <c r="X111" t="s">
        <v>566</v>
      </c>
      <c r="Y111" s="28" t="s">
        <v>109</v>
      </c>
      <c r="Z111" s="28" t="s">
        <v>6928</v>
      </c>
      <c r="AA111" s="28" t="s">
        <v>110</v>
      </c>
      <c r="AB111" s="28" t="s">
        <v>110</v>
      </c>
      <c r="AC111" s="28" t="s">
        <v>110</v>
      </c>
      <c r="AD111" t="s">
        <v>5342</v>
      </c>
      <c r="AE111" s="28" t="s">
        <v>709</v>
      </c>
      <c r="AF111" s="28" t="s">
        <v>1433</v>
      </c>
      <c r="AG111" s="28" t="s">
        <v>110</v>
      </c>
      <c r="AH111" s="28" t="s">
        <v>233</v>
      </c>
      <c r="AI111" s="28" t="s">
        <v>110</v>
      </c>
      <c r="AJ111" s="28" t="s">
        <v>110</v>
      </c>
      <c r="AK111" s="28" t="s">
        <v>110</v>
      </c>
      <c r="AL111" s="28" t="s">
        <v>110</v>
      </c>
      <c r="AM111">
        <v>7500</v>
      </c>
      <c r="AN111" s="28">
        <v>5</v>
      </c>
      <c r="AO111" s="28">
        <v>31.84</v>
      </c>
      <c r="AP111" s="28">
        <v>39.195</v>
      </c>
      <c r="AQ111" s="28" t="s">
        <v>5373</v>
      </c>
      <c r="AR111" t="s">
        <v>5362</v>
      </c>
      <c r="AS111" t="s">
        <v>559</v>
      </c>
      <c r="AT111" t="s">
        <v>205</v>
      </c>
      <c r="AU111" s="28" t="s">
        <v>530</v>
      </c>
      <c r="AV111" t="s">
        <v>7223</v>
      </c>
      <c r="AW111" t="s">
        <v>8615</v>
      </c>
      <c r="AX111" t="s">
        <v>16291</v>
      </c>
      <c r="AY111" t="s">
        <v>8065</v>
      </c>
      <c r="AZ111" t="s">
        <v>110</v>
      </c>
      <c r="BA111" s="28" t="s">
        <v>4494</v>
      </c>
      <c r="BB111" s="28" t="s">
        <v>708</v>
      </c>
      <c r="BC111" t="s">
        <v>9710</v>
      </c>
      <c r="BD111" s="28" t="s">
        <v>7638</v>
      </c>
      <c r="BE111" s="28" t="s">
        <v>7235</v>
      </c>
      <c r="BF111" s="28" t="s">
        <v>7636</v>
      </c>
      <c r="BG111" s="28" t="s">
        <v>7282</v>
      </c>
      <c r="BH111" s="28" t="s">
        <v>109</v>
      </c>
      <c r="BI111" s="28" t="s">
        <v>109</v>
      </c>
      <c r="BJ111" s="28" t="s">
        <v>129</v>
      </c>
      <c r="BK111">
        <v>99.846000000000004</v>
      </c>
      <c r="BL111" s="28" t="s">
        <v>131</v>
      </c>
      <c r="BM111" s="62">
        <v>44673</v>
      </c>
      <c r="BN111" s="120">
        <v>44856</v>
      </c>
      <c r="BO111" t="s">
        <v>430</v>
      </c>
      <c r="BP111" s="28" t="s">
        <v>716</v>
      </c>
      <c r="BQ111" s="28" t="s">
        <v>430</v>
      </c>
      <c r="BR111" s="28" t="s">
        <v>109</v>
      </c>
      <c r="BS111" s="120">
        <v>48326</v>
      </c>
      <c r="BT111" s="28" t="s">
        <v>132</v>
      </c>
      <c r="BU111" s="28" t="s">
        <v>7119</v>
      </c>
      <c r="BV111" s="28" t="s">
        <v>109</v>
      </c>
      <c r="BW111" s="28" t="s">
        <v>109</v>
      </c>
      <c r="BX111" s="28" t="s">
        <v>109</v>
      </c>
      <c r="BY111" s="28" t="s">
        <v>110</v>
      </c>
      <c r="BZ111" t="s">
        <v>109</v>
      </c>
      <c r="CA111" t="s">
        <v>110</v>
      </c>
      <c r="CB111" t="s">
        <v>109</v>
      </c>
      <c r="CC111" s="28" t="s">
        <v>109</v>
      </c>
      <c r="CD111" s="28" t="s">
        <v>109</v>
      </c>
      <c r="CE111" s="28" t="s">
        <v>110</v>
      </c>
      <c r="CF111" s="28" t="s">
        <v>110</v>
      </c>
      <c r="CG111" s="28" t="s">
        <v>110</v>
      </c>
      <c r="CH111" s="28" t="s">
        <v>110</v>
      </c>
      <c r="CI111" t="s">
        <v>1212</v>
      </c>
      <c r="CJ111">
        <v>1</v>
      </c>
      <c r="CK111">
        <v>1</v>
      </c>
      <c r="CL111" s="28">
        <v>1</v>
      </c>
      <c r="CM111" t="s">
        <v>114</v>
      </c>
      <c r="CN111">
        <v>22020</v>
      </c>
      <c r="CO111" s="28" t="s">
        <v>110</v>
      </c>
      <c r="CP111" s="28" t="s">
        <v>6921</v>
      </c>
      <c r="CQ111" t="s">
        <v>5648</v>
      </c>
      <c r="CR111" t="s">
        <v>109</v>
      </c>
      <c r="CS111" t="s">
        <v>110</v>
      </c>
      <c r="CT111" s="28"/>
      <c r="CU111" s="62">
        <v>35258</v>
      </c>
      <c r="CV111" s="28" t="s">
        <v>558</v>
      </c>
      <c r="CW111" t="s">
        <v>110</v>
      </c>
      <c r="CX111" t="s">
        <v>114</v>
      </c>
      <c r="CY111" t="s">
        <v>109</v>
      </c>
      <c r="CZ111" t="s">
        <v>114</v>
      </c>
      <c r="DA111" t="s">
        <v>109</v>
      </c>
      <c r="DB111">
        <v>2022</v>
      </c>
      <c r="DC111" s="1">
        <v>44664</v>
      </c>
      <c r="DD111">
        <v>4</v>
      </c>
      <c r="DE111">
        <v>16</v>
      </c>
      <c r="DF111" s="1">
        <v>44662</v>
      </c>
      <c r="DG111" t="s">
        <v>16357</v>
      </c>
      <c r="DH111" t="s">
        <v>16347</v>
      </c>
      <c r="DI111" t="s">
        <v>8144</v>
      </c>
      <c r="DJ111" t="s">
        <v>7635</v>
      </c>
      <c r="DK111" t="s">
        <v>7187</v>
      </c>
      <c r="DL111" t="s">
        <v>7199</v>
      </c>
      <c r="DM111" t="s">
        <v>7280</v>
      </c>
      <c r="DN111" t="s">
        <v>110</v>
      </c>
      <c r="DO111" s="28" t="s">
        <v>110</v>
      </c>
      <c r="DP111" s="28" t="s">
        <v>57</v>
      </c>
      <c r="DQ111" s="28" t="s">
        <v>110</v>
      </c>
      <c r="DR111" s="28" t="s">
        <v>9800</v>
      </c>
      <c r="DS111" s="28" t="s">
        <v>9787</v>
      </c>
      <c r="DT111" s="28" t="s">
        <v>9801</v>
      </c>
      <c r="DU111" s="28" t="s">
        <v>719</v>
      </c>
      <c r="EO111" s="54"/>
      <c r="EP111" s="55"/>
      <c r="FU111" s="142"/>
    </row>
    <row r="112" spans="2:177">
      <c r="B112" s="28">
        <v>357</v>
      </c>
      <c r="C112" s="120">
        <v>44663</v>
      </c>
      <c r="D112" s="28" t="s">
        <v>109</v>
      </c>
      <c r="E112" t="s">
        <v>109</v>
      </c>
      <c r="F112" s="28" t="s">
        <v>7120</v>
      </c>
      <c r="G112" s="28" t="s">
        <v>209</v>
      </c>
      <c r="H112" s="28" t="s">
        <v>5373</v>
      </c>
      <c r="I112" s="28" t="s">
        <v>6939</v>
      </c>
      <c r="J112">
        <v>1</v>
      </c>
      <c r="K112" s="28" t="s">
        <v>6835</v>
      </c>
      <c r="L112" s="28" t="s">
        <v>1064</v>
      </c>
      <c r="M112" s="28" t="s">
        <v>162</v>
      </c>
      <c r="N112" s="28">
        <v>3</v>
      </c>
      <c r="O112" s="28" t="s">
        <v>126</v>
      </c>
      <c r="P112" s="28" t="s">
        <v>4499</v>
      </c>
      <c r="Q112" s="28" t="s">
        <v>3384</v>
      </c>
      <c r="R112" s="28" t="s">
        <v>4500</v>
      </c>
      <c r="S112" s="28" t="s">
        <v>4500</v>
      </c>
      <c r="T112" s="28" t="s">
        <v>1165</v>
      </c>
      <c r="U112" s="28" t="s">
        <v>180</v>
      </c>
      <c r="V112" s="28" t="s">
        <v>110</v>
      </c>
      <c r="W112" s="28" t="s">
        <v>131</v>
      </c>
      <c r="X112" t="s">
        <v>109</v>
      </c>
      <c r="Y112" s="28" t="s">
        <v>109</v>
      </c>
      <c r="Z112" s="28" t="s">
        <v>7279</v>
      </c>
      <c r="AA112" s="28" t="s">
        <v>110</v>
      </c>
      <c r="AB112" s="28" t="s">
        <v>110</v>
      </c>
      <c r="AC112" s="28" t="s">
        <v>6971</v>
      </c>
      <c r="AD112" t="s">
        <v>5342</v>
      </c>
      <c r="AE112" s="28" t="s">
        <v>865</v>
      </c>
      <c r="AF112" s="28" t="s">
        <v>1064</v>
      </c>
      <c r="AG112" s="28" t="s">
        <v>110</v>
      </c>
      <c r="AH112" s="28" t="s">
        <v>656</v>
      </c>
      <c r="AI112" s="28" t="s">
        <v>681</v>
      </c>
      <c r="AJ112" s="28" t="s">
        <v>110</v>
      </c>
      <c r="AK112" s="28" t="s">
        <v>110</v>
      </c>
      <c r="AL112" s="28" t="s">
        <v>110</v>
      </c>
      <c r="AM112">
        <v>10000</v>
      </c>
      <c r="AN112" s="28">
        <v>3</v>
      </c>
      <c r="AO112" s="28">
        <v>19.100000000000001</v>
      </c>
      <c r="AP112" s="28">
        <v>23.510999999999999</v>
      </c>
      <c r="AQ112" s="28" t="s">
        <v>5363</v>
      </c>
      <c r="AR112" t="s">
        <v>5362</v>
      </c>
      <c r="AS112" t="s">
        <v>5366</v>
      </c>
      <c r="AT112" t="s">
        <v>180</v>
      </c>
      <c r="AU112" s="28" t="s">
        <v>530</v>
      </c>
      <c r="AV112" t="s">
        <v>7197</v>
      </c>
      <c r="AW112" t="s">
        <v>8615</v>
      </c>
      <c r="AX112" t="s">
        <v>16291</v>
      </c>
      <c r="AY112" t="s">
        <v>8065</v>
      </c>
      <c r="AZ112" t="s">
        <v>110</v>
      </c>
      <c r="BA112" s="28" t="s">
        <v>1631</v>
      </c>
      <c r="BB112" s="28" t="s">
        <v>4498</v>
      </c>
      <c r="BC112" t="s">
        <v>9710</v>
      </c>
      <c r="BD112" s="28" t="s">
        <v>7213</v>
      </c>
      <c r="BE112" s="28" t="s">
        <v>7217</v>
      </c>
      <c r="BF112" s="28" t="s">
        <v>7189</v>
      </c>
      <c r="BG112" s="28" t="s">
        <v>7219</v>
      </c>
      <c r="BH112" s="28" t="s">
        <v>109</v>
      </c>
      <c r="BI112" s="28" t="s">
        <v>109</v>
      </c>
      <c r="BJ112" s="28" t="s">
        <v>129</v>
      </c>
      <c r="BK112">
        <v>99.65</v>
      </c>
      <c r="BL112" s="28" t="s">
        <v>131</v>
      </c>
      <c r="BM112" s="62">
        <v>44672</v>
      </c>
      <c r="BN112" s="120">
        <v>44855</v>
      </c>
      <c r="BO112" t="s">
        <v>167</v>
      </c>
      <c r="BP112" s="28" t="s">
        <v>1630</v>
      </c>
      <c r="BQ112" s="28" t="s">
        <v>110</v>
      </c>
      <c r="BR112" s="28" t="s">
        <v>109</v>
      </c>
      <c r="BS112" s="120">
        <v>45768</v>
      </c>
      <c r="BT112" s="28" t="s">
        <v>132</v>
      </c>
      <c r="BU112" s="28" t="s">
        <v>7120</v>
      </c>
      <c r="BV112" s="28" t="s">
        <v>109</v>
      </c>
      <c r="BW112" s="28" t="s">
        <v>109</v>
      </c>
      <c r="BX112" s="28" t="s">
        <v>109</v>
      </c>
      <c r="BY112" s="28" t="s">
        <v>110</v>
      </c>
      <c r="BZ112" t="s">
        <v>109</v>
      </c>
      <c r="CA112" t="s">
        <v>110</v>
      </c>
      <c r="CB112" t="s">
        <v>109</v>
      </c>
      <c r="CC112" s="28" t="s">
        <v>136</v>
      </c>
      <c r="CD112" s="28" t="s">
        <v>109</v>
      </c>
      <c r="CE112" s="28" t="s">
        <v>110</v>
      </c>
      <c r="CF112" s="28" t="s">
        <v>110</v>
      </c>
      <c r="CG112" s="28" t="s">
        <v>209</v>
      </c>
      <c r="CH112" s="28" t="s">
        <v>110</v>
      </c>
      <c r="CI112" t="s">
        <v>7033</v>
      </c>
      <c r="CJ112">
        <v>1</v>
      </c>
      <c r="CK112">
        <v>1</v>
      </c>
      <c r="CL112" s="28">
        <v>1</v>
      </c>
      <c r="CM112" t="s">
        <v>114</v>
      </c>
      <c r="CN112">
        <v>22018</v>
      </c>
      <c r="CO112" s="28" t="s">
        <v>110</v>
      </c>
      <c r="CP112" s="28" t="s">
        <v>6835</v>
      </c>
      <c r="CQ112" t="s">
        <v>508</v>
      </c>
      <c r="CR112" t="s">
        <v>109</v>
      </c>
      <c r="CS112" t="s">
        <v>110</v>
      </c>
      <c r="CT112" s="28"/>
      <c r="CU112" s="62">
        <v>41849</v>
      </c>
      <c r="CV112" s="28" t="s">
        <v>558</v>
      </c>
      <c r="CW112" t="s">
        <v>110</v>
      </c>
      <c r="CX112" t="s">
        <v>114</v>
      </c>
      <c r="CY112" t="s">
        <v>109</v>
      </c>
      <c r="CZ112" t="s">
        <v>114</v>
      </c>
      <c r="DA112" t="s">
        <v>109</v>
      </c>
      <c r="DB112">
        <v>2022</v>
      </c>
      <c r="DC112" s="1">
        <v>44663</v>
      </c>
      <c r="DD112">
        <v>4</v>
      </c>
      <c r="DE112">
        <v>16</v>
      </c>
      <c r="DF112" s="1">
        <v>44662</v>
      </c>
      <c r="DG112" t="s">
        <v>16357</v>
      </c>
      <c r="DH112" t="s">
        <v>16347</v>
      </c>
      <c r="DI112" t="s">
        <v>8144</v>
      </c>
      <c r="DJ112" t="s">
        <v>7185</v>
      </c>
      <c r="DK112" t="s">
        <v>7187</v>
      </c>
      <c r="DL112" t="s">
        <v>7199</v>
      </c>
      <c r="DM112" t="s">
        <v>7280</v>
      </c>
      <c r="DN112" t="s">
        <v>865</v>
      </c>
      <c r="DO112" s="28" t="s">
        <v>110</v>
      </c>
      <c r="DP112" s="28" t="s">
        <v>57</v>
      </c>
      <c r="DQ112" s="28" t="s">
        <v>110</v>
      </c>
      <c r="DR112" s="28" t="s">
        <v>9805</v>
      </c>
      <c r="DS112" s="28" t="s">
        <v>9803</v>
      </c>
      <c r="DT112" s="28" t="s">
        <v>9806</v>
      </c>
      <c r="DU112" s="28" t="s">
        <v>4501</v>
      </c>
      <c r="EO112" s="54"/>
      <c r="EP112" s="55"/>
      <c r="FU112" s="142"/>
    </row>
    <row r="113" spans="2:177">
      <c r="B113" s="28">
        <v>356</v>
      </c>
      <c r="C113" s="120">
        <v>44649</v>
      </c>
      <c r="D113" s="28" t="s">
        <v>109</v>
      </c>
      <c r="E113" t="s">
        <v>109</v>
      </c>
      <c r="F113" s="28" t="s">
        <v>9866</v>
      </c>
      <c r="G113" s="28" t="s">
        <v>226</v>
      </c>
      <c r="H113" s="28" t="s">
        <v>5373</v>
      </c>
      <c r="I113" s="28" t="s">
        <v>6939</v>
      </c>
      <c r="J113">
        <v>1</v>
      </c>
      <c r="K113" s="28" t="s">
        <v>6700</v>
      </c>
      <c r="L113" s="28" t="s">
        <v>108</v>
      </c>
      <c r="M113" s="28" t="s">
        <v>162</v>
      </c>
      <c r="N113" s="28">
        <v>2</v>
      </c>
      <c r="O113" s="28" t="s">
        <v>812</v>
      </c>
      <c r="P113" s="28" t="s">
        <v>1452</v>
      </c>
      <c r="Q113" s="28" t="s">
        <v>1589</v>
      </c>
      <c r="R113" s="28" t="s">
        <v>1452</v>
      </c>
      <c r="S113" s="28" t="s">
        <v>110</v>
      </c>
      <c r="T113" s="28" t="s">
        <v>1212</v>
      </c>
      <c r="U113" s="28" t="s">
        <v>205</v>
      </c>
      <c r="V113" s="28" t="s">
        <v>7638</v>
      </c>
      <c r="W113" s="28" t="s">
        <v>131</v>
      </c>
      <c r="X113" t="s">
        <v>566</v>
      </c>
      <c r="Y113" s="28" t="s">
        <v>109</v>
      </c>
      <c r="Z113" s="28" t="s">
        <v>6928</v>
      </c>
      <c r="AA113" s="28" t="s">
        <v>110</v>
      </c>
      <c r="AB113" s="28" t="s">
        <v>110</v>
      </c>
      <c r="AC113" s="28" t="s">
        <v>110</v>
      </c>
      <c r="AD113" t="s">
        <v>5342</v>
      </c>
      <c r="AE113" s="28" t="s">
        <v>3356</v>
      </c>
      <c r="AF113" s="28" t="s">
        <v>108</v>
      </c>
      <c r="AG113" s="28" t="s">
        <v>110</v>
      </c>
      <c r="AH113" s="28" t="s">
        <v>5385</v>
      </c>
      <c r="AI113" s="28" t="s">
        <v>5386</v>
      </c>
      <c r="AJ113" s="28" t="s">
        <v>110</v>
      </c>
      <c r="AK113" s="28" t="s">
        <v>110</v>
      </c>
      <c r="AL113" s="28" t="s">
        <v>110</v>
      </c>
      <c r="AM113">
        <v>5000</v>
      </c>
      <c r="AN113" s="28">
        <v>2</v>
      </c>
      <c r="AO113" s="28">
        <v>12.73</v>
      </c>
      <c r="AP113" s="28">
        <v>15.654</v>
      </c>
      <c r="AQ113" s="28" t="s">
        <v>5373</v>
      </c>
      <c r="AR113" t="s">
        <v>5362</v>
      </c>
      <c r="AS113" t="s">
        <v>559</v>
      </c>
      <c r="AT113" t="s">
        <v>205</v>
      </c>
      <c r="AU113" s="28" t="s">
        <v>510</v>
      </c>
      <c r="AV113" t="s">
        <v>7184</v>
      </c>
      <c r="AW113" t="s">
        <v>8615</v>
      </c>
      <c r="AX113" t="s">
        <v>16306</v>
      </c>
      <c r="AY113" t="s">
        <v>8172</v>
      </c>
      <c r="AZ113" t="s">
        <v>110</v>
      </c>
      <c r="BA113" s="28" t="s">
        <v>3359</v>
      </c>
      <c r="BB113" s="28" t="s">
        <v>496</v>
      </c>
      <c r="BC113" t="s">
        <v>9834</v>
      </c>
      <c r="BD113" s="28" t="s">
        <v>7638</v>
      </c>
      <c r="BE113" s="28" t="s">
        <v>7537</v>
      </c>
      <c r="BF113" s="28" t="s">
        <v>7636</v>
      </c>
      <c r="BG113" s="28" t="s">
        <v>7282</v>
      </c>
      <c r="BH113" s="28" t="s">
        <v>109</v>
      </c>
      <c r="BI113" s="28" t="s">
        <v>109</v>
      </c>
      <c r="BJ113" s="28" t="s">
        <v>129</v>
      </c>
      <c r="BK113">
        <v>100</v>
      </c>
      <c r="BL113" s="28" t="s">
        <v>131</v>
      </c>
      <c r="BM113" s="62">
        <v>44658</v>
      </c>
      <c r="BN113" s="120">
        <v>44841</v>
      </c>
      <c r="BO113" t="s">
        <v>430</v>
      </c>
      <c r="BP113" s="28" t="s">
        <v>3358</v>
      </c>
      <c r="BQ113" s="28" t="s">
        <v>110</v>
      </c>
      <c r="BR113" s="28" t="s">
        <v>109</v>
      </c>
      <c r="BS113" s="120">
        <v>48311</v>
      </c>
      <c r="BT113" s="28" t="s">
        <v>132</v>
      </c>
      <c r="BU113" s="28" t="s">
        <v>7090</v>
      </c>
      <c r="BV113" s="28" t="s">
        <v>276</v>
      </c>
      <c r="BW113" s="28" t="s">
        <v>109</v>
      </c>
      <c r="BX113" s="28" t="s">
        <v>109</v>
      </c>
      <c r="BY113" s="28" t="s">
        <v>110</v>
      </c>
      <c r="BZ113" t="s">
        <v>109</v>
      </c>
      <c r="CA113" t="s">
        <v>110</v>
      </c>
      <c r="CB113" t="s">
        <v>109</v>
      </c>
      <c r="CC113" s="28" t="s">
        <v>136</v>
      </c>
      <c r="CD113" s="28" t="s">
        <v>109</v>
      </c>
      <c r="CE113" s="28" t="s">
        <v>110</v>
      </c>
      <c r="CF113" s="28" t="s">
        <v>110</v>
      </c>
      <c r="CG113" s="28" t="s">
        <v>110</v>
      </c>
      <c r="CH113" s="28" t="s">
        <v>110</v>
      </c>
      <c r="CI113" t="s">
        <v>1884</v>
      </c>
      <c r="CJ113">
        <v>1</v>
      </c>
      <c r="CK113">
        <v>1</v>
      </c>
      <c r="CL113" s="28">
        <v>1</v>
      </c>
      <c r="CM113" t="s">
        <v>114</v>
      </c>
      <c r="CN113">
        <v>22017</v>
      </c>
      <c r="CO113" s="28" t="s">
        <v>110</v>
      </c>
      <c r="CP113" s="28" t="s">
        <v>6700</v>
      </c>
      <c r="CQ113" t="s">
        <v>5648</v>
      </c>
      <c r="CR113" t="s">
        <v>109</v>
      </c>
      <c r="CS113" t="s">
        <v>110</v>
      </c>
      <c r="CT113" s="28"/>
      <c r="CU113" s="62">
        <v>43060</v>
      </c>
      <c r="CV113" s="28" t="s">
        <v>558</v>
      </c>
      <c r="CW113" t="s">
        <v>110</v>
      </c>
      <c r="CX113" t="s">
        <v>114</v>
      </c>
      <c r="CY113" t="s">
        <v>109</v>
      </c>
      <c r="CZ113" t="s">
        <v>114</v>
      </c>
      <c r="DA113" t="s">
        <v>109</v>
      </c>
      <c r="DB113">
        <v>2022</v>
      </c>
      <c r="DC113" s="1">
        <v>44649</v>
      </c>
      <c r="DD113">
        <v>3</v>
      </c>
      <c r="DE113">
        <v>14</v>
      </c>
      <c r="DF113" s="1">
        <v>44648</v>
      </c>
      <c r="DG113" t="s">
        <v>16359</v>
      </c>
      <c r="DH113" t="s">
        <v>16360</v>
      </c>
      <c r="DI113" t="s">
        <v>8173</v>
      </c>
      <c r="DJ113" t="s">
        <v>7635</v>
      </c>
      <c r="DK113" t="s">
        <v>7187</v>
      </c>
      <c r="DL113" t="s">
        <v>7188</v>
      </c>
      <c r="DM113" t="s">
        <v>110</v>
      </c>
      <c r="DN113" t="s">
        <v>110</v>
      </c>
      <c r="DO113" s="28" t="s">
        <v>110</v>
      </c>
      <c r="DP113" s="28" t="s">
        <v>57</v>
      </c>
      <c r="DQ113" s="28" t="s">
        <v>110</v>
      </c>
      <c r="DR113" s="28" t="s">
        <v>9867</v>
      </c>
      <c r="DS113" s="28" t="s">
        <v>9864</v>
      </c>
      <c r="DT113" s="28" t="s">
        <v>9868</v>
      </c>
      <c r="DU113" s="28" t="s">
        <v>4575</v>
      </c>
      <c r="EO113" s="54"/>
      <c r="EP113" s="55"/>
      <c r="FU113" s="142"/>
    </row>
    <row r="114" spans="2:177">
      <c r="B114" s="28">
        <v>355</v>
      </c>
      <c r="C114" s="120">
        <v>44644</v>
      </c>
      <c r="D114" s="28" t="s">
        <v>169</v>
      </c>
      <c r="E114" t="s">
        <v>109</v>
      </c>
      <c r="F114" s="28" t="s">
        <v>9885</v>
      </c>
      <c r="G114" s="28" t="s">
        <v>209</v>
      </c>
      <c r="H114" s="28" t="s">
        <v>5373</v>
      </c>
      <c r="I114" s="28" t="s">
        <v>212</v>
      </c>
      <c r="J114">
        <v>4</v>
      </c>
      <c r="K114" s="28" t="s">
        <v>6761</v>
      </c>
      <c r="L114" s="28" t="s">
        <v>1064</v>
      </c>
      <c r="M114" s="28" t="s">
        <v>162</v>
      </c>
      <c r="N114" s="28">
        <v>2.5</v>
      </c>
      <c r="O114" s="28" t="s">
        <v>126</v>
      </c>
      <c r="P114" s="28" t="s">
        <v>1510</v>
      </c>
      <c r="Q114" s="28" t="s">
        <v>2690</v>
      </c>
      <c r="R114" s="28" t="s">
        <v>1510</v>
      </c>
      <c r="S114" s="28" t="s">
        <v>110</v>
      </c>
      <c r="T114" s="28" t="s">
        <v>812</v>
      </c>
      <c r="U114" s="28" t="s">
        <v>205</v>
      </c>
      <c r="V114" s="28" t="s">
        <v>7202</v>
      </c>
      <c r="W114" s="28" t="s">
        <v>131</v>
      </c>
      <c r="X114" t="s">
        <v>109</v>
      </c>
      <c r="Y114" s="28" t="s">
        <v>109</v>
      </c>
      <c r="Z114" s="28" t="s">
        <v>6928</v>
      </c>
      <c r="AA114" s="28" t="s">
        <v>210</v>
      </c>
      <c r="AB114" s="28" t="s">
        <v>110</v>
      </c>
      <c r="AC114" s="28" t="s">
        <v>110</v>
      </c>
      <c r="AD114" t="s">
        <v>5342</v>
      </c>
      <c r="AE114" s="28" t="s">
        <v>918</v>
      </c>
      <c r="AF114" s="28" t="s">
        <v>920</v>
      </c>
      <c r="AG114" s="28" t="s">
        <v>161</v>
      </c>
      <c r="AH114" s="28" t="s">
        <v>6530</v>
      </c>
      <c r="AI114" s="28" t="s">
        <v>110</v>
      </c>
      <c r="AJ114" s="28" t="s">
        <v>110</v>
      </c>
      <c r="AK114" s="28" t="s">
        <v>110</v>
      </c>
      <c r="AL114" s="28" t="s">
        <v>110</v>
      </c>
      <c r="AM114">
        <v>19500</v>
      </c>
      <c r="AN114" s="28">
        <v>2.5</v>
      </c>
      <c r="AO114" s="28">
        <v>15.92</v>
      </c>
      <c r="AP114" s="28">
        <v>19.559999999999999</v>
      </c>
      <c r="AQ114" s="28" t="s">
        <v>141</v>
      </c>
      <c r="AR114" t="s">
        <v>140</v>
      </c>
      <c r="AS114" t="s">
        <v>5827</v>
      </c>
      <c r="AT114" t="s">
        <v>205</v>
      </c>
      <c r="AU114" s="28" t="s">
        <v>530</v>
      </c>
      <c r="AV114" t="s">
        <v>7197</v>
      </c>
      <c r="AW114" t="s">
        <v>8615</v>
      </c>
      <c r="AX114" t="s">
        <v>16306</v>
      </c>
      <c r="AY114" t="s">
        <v>8172</v>
      </c>
      <c r="AZ114" t="s">
        <v>7179</v>
      </c>
      <c r="BA114" s="28" t="s">
        <v>4089</v>
      </c>
      <c r="BB114" s="28" t="s">
        <v>4087</v>
      </c>
      <c r="BC114" t="s">
        <v>9834</v>
      </c>
      <c r="BD114" s="28" t="s">
        <v>7202</v>
      </c>
      <c r="BE114" s="28" t="s">
        <v>8290</v>
      </c>
      <c r="BF114" s="28" t="s">
        <v>7189</v>
      </c>
      <c r="BG114" s="28" t="s">
        <v>7219</v>
      </c>
      <c r="BH114" s="28" t="s">
        <v>109</v>
      </c>
      <c r="BI114" s="28" t="s">
        <v>109</v>
      </c>
      <c r="BJ114" s="28" t="s">
        <v>129</v>
      </c>
      <c r="BK114">
        <v>100</v>
      </c>
      <c r="BL114" s="28" t="s">
        <v>131</v>
      </c>
      <c r="BM114" s="62">
        <v>44650</v>
      </c>
      <c r="BN114" s="120">
        <v>44834</v>
      </c>
      <c r="BO114" t="s">
        <v>133</v>
      </c>
      <c r="BP114" s="28" t="s">
        <v>922</v>
      </c>
      <c r="BQ114" s="28" t="s">
        <v>110</v>
      </c>
      <c r="BR114" s="28" t="s">
        <v>109</v>
      </c>
      <c r="BS114" s="120">
        <v>45746</v>
      </c>
      <c r="BT114" s="28" t="s">
        <v>132</v>
      </c>
      <c r="BU114" s="28" t="s">
        <v>7121</v>
      </c>
      <c r="BV114" s="28" t="s">
        <v>7077</v>
      </c>
      <c r="BW114" s="28" t="s">
        <v>109</v>
      </c>
      <c r="BX114" s="28" t="s">
        <v>109</v>
      </c>
      <c r="BY114" s="28" t="s">
        <v>110</v>
      </c>
      <c r="BZ114" t="s">
        <v>109</v>
      </c>
      <c r="CA114" t="s">
        <v>110</v>
      </c>
      <c r="CB114" t="s">
        <v>109</v>
      </c>
      <c r="CC114" s="28" t="s">
        <v>136</v>
      </c>
      <c r="CD114" s="28" t="s">
        <v>109</v>
      </c>
      <c r="CE114" s="28" t="s">
        <v>110</v>
      </c>
      <c r="CF114" s="28" t="s">
        <v>110</v>
      </c>
      <c r="CG114" s="28" t="s">
        <v>110</v>
      </c>
      <c r="CH114" s="28" t="s">
        <v>110</v>
      </c>
      <c r="CI114" t="s">
        <v>1782</v>
      </c>
      <c r="CJ114">
        <v>1</v>
      </c>
      <c r="CK114">
        <v>1</v>
      </c>
      <c r="CL114" s="28">
        <v>1</v>
      </c>
      <c r="CM114" t="s">
        <v>114</v>
      </c>
      <c r="CN114">
        <v>22016</v>
      </c>
      <c r="CO114" s="28" t="s">
        <v>110</v>
      </c>
      <c r="CP114" s="28" t="s">
        <v>6761</v>
      </c>
      <c r="CQ114" t="s">
        <v>110</v>
      </c>
      <c r="CR114" t="s">
        <v>109</v>
      </c>
      <c r="CS114" t="s">
        <v>5862</v>
      </c>
      <c r="CT114" s="28"/>
      <c r="CU114" s="62">
        <v>42684</v>
      </c>
      <c r="CV114" s="28" t="s">
        <v>144</v>
      </c>
      <c r="CW114" t="s">
        <v>144</v>
      </c>
      <c r="CX114" t="s">
        <v>114</v>
      </c>
      <c r="CY114" t="s">
        <v>109</v>
      </c>
      <c r="CZ114" t="s">
        <v>114</v>
      </c>
      <c r="DA114" t="s">
        <v>109</v>
      </c>
      <c r="DB114">
        <v>2022</v>
      </c>
      <c r="DC114" s="1">
        <v>44644</v>
      </c>
      <c r="DD114">
        <v>3</v>
      </c>
      <c r="DE114">
        <v>13</v>
      </c>
      <c r="DF114" s="1">
        <v>44641</v>
      </c>
      <c r="DG114" t="s">
        <v>16361</v>
      </c>
      <c r="DH114" t="s">
        <v>16360</v>
      </c>
      <c r="DI114" t="s">
        <v>8221</v>
      </c>
      <c r="DJ114" t="s">
        <v>7185</v>
      </c>
      <c r="DK114" t="s">
        <v>7187</v>
      </c>
      <c r="DL114" t="s">
        <v>7199</v>
      </c>
      <c r="DM114" t="s">
        <v>7280</v>
      </c>
      <c r="DN114" t="s">
        <v>110</v>
      </c>
      <c r="DO114" s="28" t="s">
        <v>110</v>
      </c>
      <c r="DP114" s="28" t="s">
        <v>57</v>
      </c>
      <c r="DQ114" s="28" t="s">
        <v>169</v>
      </c>
      <c r="DR114" s="28" t="s">
        <v>9886</v>
      </c>
      <c r="DS114" s="28" t="s">
        <v>9887</v>
      </c>
      <c r="DT114" s="28" t="s">
        <v>9888</v>
      </c>
      <c r="DU114" s="28" t="s">
        <v>4600</v>
      </c>
      <c r="EO114" s="54"/>
      <c r="EP114" s="55"/>
      <c r="FU114" s="142"/>
    </row>
    <row r="115" spans="2:177">
      <c r="B115" s="28">
        <v>354</v>
      </c>
      <c r="C115" s="120">
        <v>44638</v>
      </c>
      <c r="D115" s="28" t="s">
        <v>109</v>
      </c>
      <c r="E115" t="s">
        <v>109</v>
      </c>
      <c r="F115" s="28" t="s">
        <v>7102</v>
      </c>
      <c r="G115" s="28" t="s">
        <v>209</v>
      </c>
      <c r="H115" s="28" t="s">
        <v>5373</v>
      </c>
      <c r="I115" s="28" t="s">
        <v>212</v>
      </c>
      <c r="J115">
        <v>1</v>
      </c>
      <c r="K115" s="28" t="s">
        <v>9927</v>
      </c>
      <c r="L115" s="28" t="s">
        <v>108</v>
      </c>
      <c r="M115" s="28" t="s">
        <v>162</v>
      </c>
      <c r="N115" s="28">
        <v>1</v>
      </c>
      <c r="O115" s="28" t="s">
        <v>126</v>
      </c>
      <c r="P115" s="28" t="s">
        <v>3026</v>
      </c>
      <c r="Q115" s="28" t="s">
        <v>110</v>
      </c>
      <c r="R115" s="28" t="s">
        <v>3026</v>
      </c>
      <c r="S115" s="28" t="s">
        <v>110</v>
      </c>
      <c r="T115" s="28" t="s">
        <v>110</v>
      </c>
      <c r="U115" s="28" t="s">
        <v>130</v>
      </c>
      <c r="V115" s="28" t="s">
        <v>110</v>
      </c>
      <c r="W115" s="28" t="s">
        <v>131</v>
      </c>
      <c r="X115" t="s">
        <v>109</v>
      </c>
      <c r="Y115" s="28" t="s">
        <v>109</v>
      </c>
      <c r="Z115" s="28" t="s">
        <v>6928</v>
      </c>
      <c r="AA115" s="28" t="s">
        <v>110</v>
      </c>
      <c r="AB115" s="28" t="s">
        <v>6960</v>
      </c>
      <c r="AC115" s="28" t="s">
        <v>110</v>
      </c>
      <c r="AD115" t="s">
        <v>114</v>
      </c>
      <c r="AE115" s="28" t="s">
        <v>3638</v>
      </c>
      <c r="AF115" s="28" t="s">
        <v>108</v>
      </c>
      <c r="AG115" s="28" t="s">
        <v>300</v>
      </c>
      <c r="AH115" s="28" t="s">
        <v>294</v>
      </c>
      <c r="AI115" s="28" t="s">
        <v>5429</v>
      </c>
      <c r="AJ115" s="28" t="s">
        <v>6306</v>
      </c>
      <c r="AK115" s="28" t="s">
        <v>134</v>
      </c>
      <c r="AL115" s="28" t="s">
        <v>7193</v>
      </c>
      <c r="AM115">
        <v>10000</v>
      </c>
      <c r="AN115" s="28">
        <v>1</v>
      </c>
      <c r="AO115" s="28">
        <v>6.36</v>
      </c>
      <c r="AP115" s="28">
        <v>7.8230000000000004</v>
      </c>
      <c r="AQ115" s="28" t="s">
        <v>141</v>
      </c>
      <c r="AR115" t="s">
        <v>140</v>
      </c>
      <c r="AS115" t="s">
        <v>5690</v>
      </c>
      <c r="AT115" t="s">
        <v>130</v>
      </c>
      <c r="AU115" s="28" t="s">
        <v>510</v>
      </c>
      <c r="AV115" t="s">
        <v>7184</v>
      </c>
      <c r="AW115" t="s">
        <v>8615</v>
      </c>
      <c r="AX115" t="s">
        <v>16306</v>
      </c>
      <c r="AY115" t="s">
        <v>8172</v>
      </c>
      <c r="AZ115" t="s">
        <v>7179</v>
      </c>
      <c r="BA115" s="28" t="s">
        <v>3641</v>
      </c>
      <c r="BB115" s="28" t="s">
        <v>4647</v>
      </c>
      <c r="BC115" t="s">
        <v>9834</v>
      </c>
      <c r="BD115" s="28" t="s">
        <v>7192</v>
      </c>
      <c r="BE115" s="28" t="s">
        <v>7328</v>
      </c>
      <c r="BF115" s="28" t="s">
        <v>7189</v>
      </c>
      <c r="BG115" s="28" t="s">
        <v>7576</v>
      </c>
      <c r="BH115" s="28" t="s">
        <v>109</v>
      </c>
      <c r="BI115" s="28" t="s">
        <v>109</v>
      </c>
      <c r="BJ115" s="28" t="s">
        <v>129</v>
      </c>
      <c r="BK115">
        <v>100</v>
      </c>
      <c r="BL115" s="28" t="s">
        <v>131</v>
      </c>
      <c r="BM115" s="62">
        <v>44643</v>
      </c>
      <c r="BN115" s="120">
        <v>44827</v>
      </c>
      <c r="BO115" t="s">
        <v>133</v>
      </c>
      <c r="BP115" s="28" t="s">
        <v>3640</v>
      </c>
      <c r="BQ115" s="28" t="s">
        <v>110</v>
      </c>
      <c r="BR115" s="28" t="s">
        <v>109</v>
      </c>
      <c r="BS115" s="120">
        <v>45739</v>
      </c>
      <c r="BT115" s="28" t="s">
        <v>132</v>
      </c>
      <c r="BU115" s="28" t="s">
        <v>7102</v>
      </c>
      <c r="BV115" s="28" t="s">
        <v>109</v>
      </c>
      <c r="BW115" s="28" t="s">
        <v>109</v>
      </c>
      <c r="BX115" s="28" t="s">
        <v>109</v>
      </c>
      <c r="BY115" s="28" t="s">
        <v>110</v>
      </c>
      <c r="BZ115" t="s">
        <v>109</v>
      </c>
      <c r="CA115" t="s">
        <v>110</v>
      </c>
      <c r="CB115" t="s">
        <v>109</v>
      </c>
      <c r="CC115" s="28" t="s">
        <v>136</v>
      </c>
      <c r="CD115" s="28" t="s">
        <v>109</v>
      </c>
      <c r="CE115" s="28" t="s">
        <v>110</v>
      </c>
      <c r="CF115" s="28" t="s">
        <v>110</v>
      </c>
      <c r="CG115" s="28" t="s">
        <v>110</v>
      </c>
      <c r="CH115" s="28" t="s">
        <v>110</v>
      </c>
      <c r="CI115" t="s">
        <v>2259</v>
      </c>
      <c r="CJ115">
        <v>1</v>
      </c>
      <c r="CK115">
        <v>1</v>
      </c>
      <c r="CL115" s="28">
        <v>1</v>
      </c>
      <c r="CM115" t="s">
        <v>114</v>
      </c>
      <c r="CN115">
        <v>22015</v>
      </c>
      <c r="CO115" s="28" t="s">
        <v>7178</v>
      </c>
      <c r="CP115" s="28" t="s">
        <v>6305</v>
      </c>
      <c r="CQ115" t="s">
        <v>110</v>
      </c>
      <c r="CR115" t="s">
        <v>109</v>
      </c>
      <c r="CS115" t="s">
        <v>5616</v>
      </c>
      <c r="CT115" s="28"/>
      <c r="CU115" s="62">
        <v>44638</v>
      </c>
      <c r="CV115" s="28" t="s">
        <v>144</v>
      </c>
      <c r="CW115" t="s">
        <v>144</v>
      </c>
      <c r="CX115" t="s">
        <v>114</v>
      </c>
      <c r="CY115" t="s">
        <v>109</v>
      </c>
      <c r="CZ115" t="s">
        <v>114</v>
      </c>
      <c r="DA115" t="s">
        <v>109</v>
      </c>
      <c r="DB115">
        <v>2022</v>
      </c>
      <c r="DC115" s="1">
        <v>44638</v>
      </c>
      <c r="DD115">
        <v>3</v>
      </c>
      <c r="DE115">
        <v>12</v>
      </c>
      <c r="DF115" s="1">
        <v>44634</v>
      </c>
      <c r="DG115" t="s">
        <v>16362</v>
      </c>
      <c r="DH115" t="s">
        <v>16360</v>
      </c>
      <c r="DI115" t="s">
        <v>8261</v>
      </c>
      <c r="DJ115" t="s">
        <v>7185</v>
      </c>
      <c r="DK115" t="s">
        <v>7187</v>
      </c>
      <c r="DL115" t="s">
        <v>7188</v>
      </c>
      <c r="DM115" t="s">
        <v>110</v>
      </c>
      <c r="DN115" t="s">
        <v>110</v>
      </c>
      <c r="DO115" s="28" t="s">
        <v>110</v>
      </c>
      <c r="DP115" s="28" t="s">
        <v>57</v>
      </c>
      <c r="DQ115" s="28" t="s">
        <v>110</v>
      </c>
      <c r="DR115" s="28" t="s">
        <v>9928</v>
      </c>
      <c r="DS115" s="28" t="s">
        <v>9920</v>
      </c>
      <c r="DT115" s="28" t="s">
        <v>9929</v>
      </c>
      <c r="DU115" s="28" t="s">
        <v>4648</v>
      </c>
      <c r="EO115" s="54"/>
      <c r="EP115" s="55"/>
      <c r="FU115" s="142"/>
    </row>
    <row r="116" spans="2:177">
      <c r="B116" s="28">
        <v>353</v>
      </c>
      <c r="C116" s="120">
        <v>44634</v>
      </c>
      <c r="D116" s="28" t="s">
        <v>109</v>
      </c>
      <c r="E116" t="s">
        <v>109</v>
      </c>
      <c r="F116" s="28" t="s">
        <v>7054</v>
      </c>
      <c r="G116" s="28" t="s">
        <v>209</v>
      </c>
      <c r="H116" s="28" t="s">
        <v>5373</v>
      </c>
      <c r="I116" s="28" t="s">
        <v>6939</v>
      </c>
      <c r="J116">
        <v>9</v>
      </c>
      <c r="K116" s="28" t="s">
        <v>7561</v>
      </c>
      <c r="L116" s="28" t="s">
        <v>1324</v>
      </c>
      <c r="M116" s="28" t="s">
        <v>162</v>
      </c>
      <c r="N116" s="28">
        <v>4</v>
      </c>
      <c r="O116" s="28" t="s">
        <v>126</v>
      </c>
      <c r="P116" s="28" t="s">
        <v>4681</v>
      </c>
      <c r="Q116" s="28" t="s">
        <v>4460</v>
      </c>
      <c r="R116" s="28" t="s">
        <v>243</v>
      </c>
      <c r="S116" s="28" t="s">
        <v>243</v>
      </c>
      <c r="T116" s="28" t="s">
        <v>1223</v>
      </c>
      <c r="U116" s="28" t="s">
        <v>205</v>
      </c>
      <c r="V116" s="28" t="s">
        <v>110</v>
      </c>
      <c r="W116" s="28" t="s">
        <v>131</v>
      </c>
      <c r="X116" t="s">
        <v>109</v>
      </c>
      <c r="Y116" s="28" t="s">
        <v>109</v>
      </c>
      <c r="Z116" s="28" t="s">
        <v>7279</v>
      </c>
      <c r="AA116" s="28" t="s">
        <v>110</v>
      </c>
      <c r="AB116" s="28" t="s">
        <v>110</v>
      </c>
      <c r="AC116" s="28" t="s">
        <v>110</v>
      </c>
      <c r="AD116" t="s">
        <v>5342</v>
      </c>
      <c r="AE116" s="28" t="s">
        <v>1019</v>
      </c>
      <c r="AF116" s="28" t="s">
        <v>2683</v>
      </c>
      <c r="AG116" s="28" t="s">
        <v>161</v>
      </c>
      <c r="AH116" s="28" t="s">
        <v>580</v>
      </c>
      <c r="AI116" s="28" t="s">
        <v>110</v>
      </c>
      <c r="AJ116" s="28" t="s">
        <v>110</v>
      </c>
      <c r="AK116" s="28" t="s">
        <v>110</v>
      </c>
      <c r="AL116" s="28" t="s">
        <v>110</v>
      </c>
      <c r="AM116">
        <v>10000</v>
      </c>
      <c r="AN116" s="28">
        <v>4</v>
      </c>
      <c r="AO116" s="28">
        <v>25.46</v>
      </c>
      <c r="AP116" s="28">
        <v>31.32</v>
      </c>
      <c r="AQ116" s="28" t="s">
        <v>232</v>
      </c>
      <c r="AR116" t="s">
        <v>5362</v>
      </c>
      <c r="AS116" t="s">
        <v>559</v>
      </c>
      <c r="AT116" t="s">
        <v>205</v>
      </c>
      <c r="AU116" s="28" t="s">
        <v>530</v>
      </c>
      <c r="AV116" t="s">
        <v>7223</v>
      </c>
      <c r="AW116" t="s">
        <v>8615</v>
      </c>
      <c r="AX116" t="s">
        <v>16306</v>
      </c>
      <c r="AY116" t="s">
        <v>8172</v>
      </c>
      <c r="AZ116" t="s">
        <v>110</v>
      </c>
      <c r="BA116" s="28" t="s">
        <v>2686</v>
      </c>
      <c r="BB116" s="28" t="s">
        <v>4680</v>
      </c>
      <c r="BC116" t="s">
        <v>9834</v>
      </c>
      <c r="BD116" s="28" t="s">
        <v>7213</v>
      </c>
      <c r="BE116" s="28" t="s">
        <v>7680</v>
      </c>
      <c r="BF116" s="28" t="s">
        <v>7189</v>
      </c>
      <c r="BG116" s="28" t="s">
        <v>7219</v>
      </c>
      <c r="BH116" s="28" t="s">
        <v>109</v>
      </c>
      <c r="BI116" s="28" t="s">
        <v>109</v>
      </c>
      <c r="BJ116" s="28" t="s">
        <v>129</v>
      </c>
      <c r="BK116">
        <v>99.766999999999996</v>
      </c>
      <c r="BL116" s="28" t="s">
        <v>131</v>
      </c>
      <c r="BM116" s="62">
        <v>44641</v>
      </c>
      <c r="BN116" s="120">
        <v>44825</v>
      </c>
      <c r="BO116" t="s">
        <v>133</v>
      </c>
      <c r="BP116" s="28" t="s">
        <v>1326</v>
      </c>
      <c r="BQ116" s="28" t="s">
        <v>110</v>
      </c>
      <c r="BR116" s="28" t="s">
        <v>246</v>
      </c>
      <c r="BS116" s="120">
        <v>45737</v>
      </c>
      <c r="BT116" s="28" t="s">
        <v>132</v>
      </c>
      <c r="BU116" s="28" t="s">
        <v>7054</v>
      </c>
      <c r="BV116" s="28" t="s">
        <v>109</v>
      </c>
      <c r="BW116" s="28" t="s">
        <v>109</v>
      </c>
      <c r="BX116" s="28" t="s">
        <v>109</v>
      </c>
      <c r="BY116" s="28" t="s">
        <v>110</v>
      </c>
      <c r="BZ116" t="s">
        <v>109</v>
      </c>
      <c r="CA116" t="s">
        <v>110</v>
      </c>
      <c r="CB116" t="s">
        <v>109</v>
      </c>
      <c r="CC116" s="28" t="s">
        <v>136</v>
      </c>
      <c r="CD116" s="28" t="s">
        <v>109</v>
      </c>
      <c r="CE116" s="28" t="s">
        <v>110</v>
      </c>
      <c r="CF116" s="28" t="s">
        <v>110</v>
      </c>
      <c r="CG116" s="28" t="s">
        <v>209</v>
      </c>
      <c r="CH116" s="28" t="s">
        <v>110</v>
      </c>
      <c r="CI116" t="s">
        <v>7040</v>
      </c>
      <c r="CJ116">
        <v>1</v>
      </c>
      <c r="CK116">
        <v>1</v>
      </c>
      <c r="CL116" s="28">
        <v>1</v>
      </c>
      <c r="CM116" t="s">
        <v>114</v>
      </c>
      <c r="CN116">
        <v>22014</v>
      </c>
      <c r="CO116" s="28" t="s">
        <v>110</v>
      </c>
      <c r="CP116" s="28" t="s">
        <v>6927</v>
      </c>
      <c r="CQ116" t="s">
        <v>5670</v>
      </c>
      <c r="CR116" t="s">
        <v>109</v>
      </c>
      <c r="CS116" t="s">
        <v>110</v>
      </c>
      <c r="CT116" s="28"/>
      <c r="CU116" s="62">
        <v>32763</v>
      </c>
      <c r="CV116" s="28" t="s">
        <v>558</v>
      </c>
      <c r="CW116" t="s">
        <v>558</v>
      </c>
      <c r="CX116" t="s">
        <v>114</v>
      </c>
      <c r="CY116" t="s">
        <v>109</v>
      </c>
      <c r="CZ116" t="s">
        <v>114</v>
      </c>
      <c r="DA116" t="s">
        <v>109</v>
      </c>
      <c r="DB116">
        <v>2022</v>
      </c>
      <c r="DC116" s="1">
        <v>44634</v>
      </c>
      <c r="DD116">
        <v>3</v>
      </c>
      <c r="DE116">
        <v>12</v>
      </c>
      <c r="DF116" s="1">
        <v>44634</v>
      </c>
      <c r="DG116" t="s">
        <v>16362</v>
      </c>
      <c r="DH116" t="s">
        <v>16360</v>
      </c>
      <c r="DI116" t="s">
        <v>8261</v>
      </c>
      <c r="DJ116" t="s">
        <v>7185</v>
      </c>
      <c r="DK116" t="s">
        <v>7187</v>
      </c>
      <c r="DL116" t="s">
        <v>7199</v>
      </c>
      <c r="DM116" t="s">
        <v>7280</v>
      </c>
      <c r="DN116" t="s">
        <v>110</v>
      </c>
      <c r="DO116" s="28" t="s">
        <v>110</v>
      </c>
      <c r="DP116" s="28" t="s">
        <v>57</v>
      </c>
      <c r="DQ116" s="28" t="s">
        <v>110</v>
      </c>
      <c r="DR116" s="28" t="s">
        <v>9949</v>
      </c>
      <c r="DS116" s="28" t="s">
        <v>9947</v>
      </c>
      <c r="DT116" s="28" t="s">
        <v>9950</v>
      </c>
      <c r="DU116" s="28" t="s">
        <v>4682</v>
      </c>
      <c r="EO116" s="54"/>
      <c r="EP116" s="55"/>
      <c r="FU116" s="142"/>
    </row>
    <row r="117" spans="2:177">
      <c r="B117" s="28">
        <v>352</v>
      </c>
      <c r="C117" s="120">
        <v>44628</v>
      </c>
      <c r="D117" s="28" t="s">
        <v>109</v>
      </c>
      <c r="E117" t="s">
        <v>109</v>
      </c>
      <c r="F117" s="28" t="s">
        <v>7122</v>
      </c>
      <c r="G117" s="28" t="s">
        <v>209</v>
      </c>
      <c r="H117" s="28" t="s">
        <v>5373</v>
      </c>
      <c r="I117" s="28" t="s">
        <v>212</v>
      </c>
      <c r="J117">
        <v>1</v>
      </c>
      <c r="K117" s="28" t="s">
        <v>9985</v>
      </c>
      <c r="L117" s="28" t="s">
        <v>108</v>
      </c>
      <c r="M117" s="28" t="s">
        <v>162</v>
      </c>
      <c r="N117" s="28">
        <v>0.38400000000000001</v>
      </c>
      <c r="O117" s="28" t="s">
        <v>126</v>
      </c>
      <c r="P117" s="28" t="s">
        <v>1031</v>
      </c>
      <c r="Q117" s="28" t="s">
        <v>110</v>
      </c>
      <c r="R117" s="28" t="s">
        <v>1031</v>
      </c>
      <c r="S117" s="28" t="s">
        <v>110</v>
      </c>
      <c r="T117" s="28" t="s">
        <v>110</v>
      </c>
      <c r="U117" s="28" t="s">
        <v>130</v>
      </c>
      <c r="V117" s="28" t="s">
        <v>110</v>
      </c>
      <c r="W117" s="28" t="s">
        <v>131</v>
      </c>
      <c r="X117" t="s">
        <v>109</v>
      </c>
      <c r="Y117" s="28" t="s">
        <v>109</v>
      </c>
      <c r="Z117" s="28" t="s">
        <v>6928</v>
      </c>
      <c r="AA117" s="28" t="s">
        <v>110</v>
      </c>
      <c r="AB117" s="28" t="s">
        <v>110</v>
      </c>
      <c r="AC117" s="28" t="s">
        <v>110</v>
      </c>
      <c r="AD117" t="s">
        <v>114</v>
      </c>
      <c r="AE117" s="28" t="s">
        <v>4743</v>
      </c>
      <c r="AF117" s="28" t="s">
        <v>108</v>
      </c>
      <c r="AG117" s="28" t="s">
        <v>300</v>
      </c>
      <c r="AH117" s="28" t="s">
        <v>324</v>
      </c>
      <c r="AI117" s="28" t="s">
        <v>5828</v>
      </c>
      <c r="AJ117" s="28" t="s">
        <v>6103</v>
      </c>
      <c r="AK117" s="28" t="s">
        <v>1790</v>
      </c>
      <c r="AL117" s="28" t="s">
        <v>7193</v>
      </c>
      <c r="AM117">
        <v>0</v>
      </c>
      <c r="AN117" s="28">
        <v>0.38</v>
      </c>
      <c r="AO117" s="28">
        <v>2.4300000000000002</v>
      </c>
      <c r="AP117" s="28">
        <v>3.0030000000000001</v>
      </c>
      <c r="AQ117" s="28" t="s">
        <v>141</v>
      </c>
      <c r="AR117" t="s">
        <v>140</v>
      </c>
      <c r="AS117" t="s">
        <v>605</v>
      </c>
      <c r="AT117" t="s">
        <v>130</v>
      </c>
      <c r="AU117" s="28" t="s">
        <v>510</v>
      </c>
      <c r="AV117" t="s">
        <v>7184</v>
      </c>
      <c r="AW117" t="s">
        <v>8615</v>
      </c>
      <c r="AX117" t="s">
        <v>16306</v>
      </c>
      <c r="AY117" t="s">
        <v>8172</v>
      </c>
      <c r="AZ117" t="s">
        <v>7179</v>
      </c>
      <c r="BA117" s="28" t="s">
        <v>4746</v>
      </c>
      <c r="BB117" s="28" t="s">
        <v>4744</v>
      </c>
      <c r="BC117" t="s">
        <v>9834</v>
      </c>
      <c r="BD117" s="28" t="s">
        <v>7192</v>
      </c>
      <c r="BE117" s="28" t="s">
        <v>9986</v>
      </c>
      <c r="BF117" s="28" t="s">
        <v>7189</v>
      </c>
      <c r="BG117" s="28" t="s">
        <v>7219</v>
      </c>
      <c r="BH117" s="28" t="s">
        <v>109</v>
      </c>
      <c r="BI117" s="28" t="s">
        <v>109</v>
      </c>
      <c r="BJ117" s="28" t="s">
        <v>129</v>
      </c>
      <c r="BK117">
        <v>100</v>
      </c>
      <c r="BL117" s="28" t="s">
        <v>131</v>
      </c>
      <c r="BM117" s="62">
        <v>44635</v>
      </c>
      <c r="BN117" s="120">
        <v>44819</v>
      </c>
      <c r="BO117" t="s">
        <v>133</v>
      </c>
      <c r="BP117" s="28" t="s">
        <v>4745</v>
      </c>
      <c r="BQ117" s="28" t="s">
        <v>110</v>
      </c>
      <c r="BR117" s="28" t="s">
        <v>109</v>
      </c>
      <c r="BS117" s="120">
        <v>45731</v>
      </c>
      <c r="BT117" s="28" t="s">
        <v>132</v>
      </c>
      <c r="BU117" s="28" t="s">
        <v>7122</v>
      </c>
      <c r="BV117" s="28" t="s">
        <v>109</v>
      </c>
      <c r="BW117" s="28" t="s">
        <v>109</v>
      </c>
      <c r="BX117" s="28" t="s">
        <v>109</v>
      </c>
      <c r="BY117" s="28" t="s">
        <v>110</v>
      </c>
      <c r="BZ117" t="s">
        <v>109</v>
      </c>
      <c r="CA117" t="s">
        <v>110</v>
      </c>
      <c r="CB117" t="s">
        <v>109</v>
      </c>
      <c r="CC117" s="28" t="s">
        <v>136</v>
      </c>
      <c r="CD117" s="28" t="s">
        <v>109</v>
      </c>
      <c r="CE117" s="28" t="s">
        <v>110</v>
      </c>
      <c r="CF117" s="28" t="s">
        <v>110</v>
      </c>
      <c r="CG117" s="28" t="s">
        <v>110</v>
      </c>
      <c r="CH117" s="28" t="s">
        <v>110</v>
      </c>
      <c r="CI117" t="s">
        <v>7043</v>
      </c>
      <c r="CJ117">
        <v>1</v>
      </c>
      <c r="CK117">
        <v>1</v>
      </c>
      <c r="CL117" s="28">
        <v>1</v>
      </c>
      <c r="CM117" t="s">
        <v>114</v>
      </c>
      <c r="CN117">
        <v>22013</v>
      </c>
      <c r="CO117" s="28" t="s">
        <v>7178</v>
      </c>
      <c r="CP117" s="28" t="s">
        <v>6316</v>
      </c>
      <c r="CQ117" t="s">
        <v>110</v>
      </c>
      <c r="CR117" t="s">
        <v>109</v>
      </c>
      <c r="CS117" t="s">
        <v>5616</v>
      </c>
      <c r="CT117" s="28"/>
      <c r="CU117" s="62">
        <v>44628</v>
      </c>
      <c r="CV117" s="28" t="s">
        <v>144</v>
      </c>
      <c r="CW117" t="s">
        <v>144</v>
      </c>
      <c r="CX117" t="s">
        <v>114</v>
      </c>
      <c r="CY117" t="s">
        <v>109</v>
      </c>
      <c r="CZ117" t="s">
        <v>114</v>
      </c>
      <c r="DA117" t="s">
        <v>109</v>
      </c>
      <c r="DB117">
        <v>2022</v>
      </c>
      <c r="DC117" s="1">
        <v>44628</v>
      </c>
      <c r="DD117">
        <v>3</v>
      </c>
      <c r="DE117">
        <v>11</v>
      </c>
      <c r="DF117" s="1">
        <v>44627</v>
      </c>
      <c r="DG117" t="s">
        <v>16363</v>
      </c>
      <c r="DH117" t="s">
        <v>16360</v>
      </c>
      <c r="DI117" t="s">
        <v>8321</v>
      </c>
      <c r="DJ117" t="s">
        <v>7185</v>
      </c>
      <c r="DK117" t="s">
        <v>7187</v>
      </c>
      <c r="DL117" t="s">
        <v>7188</v>
      </c>
      <c r="DM117" t="s">
        <v>110</v>
      </c>
      <c r="DN117" t="s">
        <v>110</v>
      </c>
      <c r="DO117" s="28" t="s">
        <v>110</v>
      </c>
      <c r="DP117" s="28" t="s">
        <v>7268</v>
      </c>
      <c r="DQ117" s="28" t="s">
        <v>110</v>
      </c>
      <c r="DR117" s="28" t="s">
        <v>9987</v>
      </c>
      <c r="DS117" s="28" t="s">
        <v>9983</v>
      </c>
      <c r="DT117" s="28" t="s">
        <v>9988</v>
      </c>
      <c r="DU117" s="28" t="s">
        <v>4747</v>
      </c>
      <c r="EO117" s="54"/>
      <c r="EP117" s="55"/>
      <c r="FU117" s="142"/>
    </row>
    <row r="118" spans="2:177">
      <c r="B118" s="28">
        <v>351</v>
      </c>
      <c r="C118" s="120">
        <v>44602</v>
      </c>
      <c r="D118" s="28" t="s">
        <v>206</v>
      </c>
      <c r="E118" t="s">
        <v>7584</v>
      </c>
      <c r="F118" s="28" t="s">
        <v>10095</v>
      </c>
      <c r="G118" s="28" t="s">
        <v>226</v>
      </c>
      <c r="H118" s="28" t="s">
        <v>5373</v>
      </c>
      <c r="I118" s="28" t="s">
        <v>6939</v>
      </c>
      <c r="J118">
        <v>2</v>
      </c>
      <c r="K118" s="28" t="s">
        <v>6899</v>
      </c>
      <c r="L118" s="28" t="s">
        <v>750</v>
      </c>
      <c r="M118" s="28" t="s">
        <v>154</v>
      </c>
      <c r="N118" s="28">
        <v>20</v>
      </c>
      <c r="O118" s="28" t="s">
        <v>276</v>
      </c>
      <c r="P118" s="28" t="s">
        <v>754</v>
      </c>
      <c r="Q118" s="28" t="s">
        <v>128</v>
      </c>
      <c r="R118" s="28" t="s">
        <v>754</v>
      </c>
      <c r="S118" s="28" t="s">
        <v>110</v>
      </c>
      <c r="T118" s="28" t="s">
        <v>3290</v>
      </c>
      <c r="U118" s="28" t="s">
        <v>205</v>
      </c>
      <c r="V118" s="28" t="s">
        <v>7218</v>
      </c>
      <c r="W118" s="28" t="s">
        <v>131</v>
      </c>
      <c r="X118" t="s">
        <v>109</v>
      </c>
      <c r="Y118" s="28" t="s">
        <v>109</v>
      </c>
      <c r="Z118" s="28" t="s">
        <v>6928</v>
      </c>
      <c r="AA118" s="28" t="s">
        <v>110</v>
      </c>
      <c r="AB118" s="28" t="s">
        <v>110</v>
      </c>
      <c r="AC118" s="28" t="s">
        <v>6971</v>
      </c>
      <c r="AD118" t="s">
        <v>5342</v>
      </c>
      <c r="AE118" s="28" t="s">
        <v>748</v>
      </c>
      <c r="AF118" s="28" t="s">
        <v>4921</v>
      </c>
      <c r="AG118" s="28" t="s">
        <v>110</v>
      </c>
      <c r="AH118" s="28" t="s">
        <v>694</v>
      </c>
      <c r="AI118" s="28" t="s">
        <v>110</v>
      </c>
      <c r="AJ118" s="28" t="s">
        <v>110</v>
      </c>
      <c r="AK118" s="28" t="s">
        <v>110</v>
      </c>
      <c r="AL118" s="28" t="s">
        <v>110</v>
      </c>
      <c r="AM118">
        <v>29032</v>
      </c>
      <c r="AN118" s="28">
        <v>2.56</v>
      </c>
      <c r="AO118" s="28">
        <v>16.3</v>
      </c>
      <c r="AP118" s="28">
        <v>20</v>
      </c>
      <c r="AQ118" s="28" t="s">
        <v>5363</v>
      </c>
      <c r="AR118" t="s">
        <v>5362</v>
      </c>
      <c r="AS118" t="s">
        <v>559</v>
      </c>
      <c r="AT118" t="s">
        <v>205</v>
      </c>
      <c r="AU118" s="28" t="s">
        <v>530</v>
      </c>
      <c r="AV118" t="s">
        <v>7197</v>
      </c>
      <c r="AW118" t="s">
        <v>8615</v>
      </c>
      <c r="AX118" t="s">
        <v>16306</v>
      </c>
      <c r="AY118" t="s">
        <v>8369</v>
      </c>
      <c r="AZ118" t="s">
        <v>110</v>
      </c>
      <c r="BA118" s="28" t="s">
        <v>756</v>
      </c>
      <c r="BB118" s="28" t="s">
        <v>747</v>
      </c>
      <c r="BC118" t="s">
        <v>10016</v>
      </c>
      <c r="BD118" s="28" t="s">
        <v>7218</v>
      </c>
      <c r="BE118" s="28" t="s">
        <v>9650</v>
      </c>
      <c r="BF118" s="28" t="s">
        <v>7244</v>
      </c>
      <c r="BG118" s="28" t="s">
        <v>7282</v>
      </c>
      <c r="BH118" s="28" t="s">
        <v>109</v>
      </c>
      <c r="BI118" s="28" t="s">
        <v>109</v>
      </c>
      <c r="BJ118" s="28" t="s">
        <v>129</v>
      </c>
      <c r="BK118">
        <v>100</v>
      </c>
      <c r="BL118" s="28" t="s">
        <v>131</v>
      </c>
      <c r="BM118" s="62">
        <v>44609</v>
      </c>
      <c r="BN118" s="120">
        <v>44790</v>
      </c>
      <c r="BO118" t="s">
        <v>430</v>
      </c>
      <c r="BP118" s="28" t="s">
        <v>755</v>
      </c>
      <c r="BQ118" s="28" t="s">
        <v>110</v>
      </c>
      <c r="BR118" s="28" t="s">
        <v>109</v>
      </c>
      <c r="BS118" s="120">
        <v>45339</v>
      </c>
      <c r="BT118" s="28" t="s">
        <v>132</v>
      </c>
      <c r="BU118" s="28" t="s">
        <v>7123</v>
      </c>
      <c r="BV118" s="28" t="s">
        <v>6952</v>
      </c>
      <c r="BW118" s="28" t="s">
        <v>109</v>
      </c>
      <c r="BX118" s="28" t="s">
        <v>109</v>
      </c>
      <c r="BY118" s="28" t="s">
        <v>110</v>
      </c>
      <c r="BZ118" t="s">
        <v>109</v>
      </c>
      <c r="CA118" t="s">
        <v>110</v>
      </c>
      <c r="CB118" t="s">
        <v>109</v>
      </c>
      <c r="CC118" s="28" t="s">
        <v>109</v>
      </c>
      <c r="CD118" s="28" t="s">
        <v>109</v>
      </c>
      <c r="CE118" s="28" t="s">
        <v>110</v>
      </c>
      <c r="CF118" s="28" t="s">
        <v>110</v>
      </c>
      <c r="CG118" s="28" t="s">
        <v>110</v>
      </c>
      <c r="CH118" s="28" t="s">
        <v>110</v>
      </c>
      <c r="CI118" t="s">
        <v>1826</v>
      </c>
      <c r="CJ118">
        <v>1</v>
      </c>
      <c r="CK118">
        <v>1</v>
      </c>
      <c r="CL118" s="28">
        <v>1</v>
      </c>
      <c r="CM118" t="s">
        <v>114</v>
      </c>
      <c r="CN118">
        <v>22012</v>
      </c>
      <c r="CO118" s="28" t="s">
        <v>110</v>
      </c>
      <c r="CP118" s="28" t="s">
        <v>6899</v>
      </c>
      <c r="CQ118" t="s">
        <v>5670</v>
      </c>
      <c r="CR118" t="s">
        <v>5671</v>
      </c>
      <c r="CS118" t="s">
        <v>110</v>
      </c>
      <c r="CT118" s="28"/>
      <c r="CU118" s="62">
        <v>40213</v>
      </c>
      <c r="CV118" s="28" t="s">
        <v>558</v>
      </c>
      <c r="CW118" t="s">
        <v>110</v>
      </c>
      <c r="CX118" t="s">
        <v>114</v>
      </c>
      <c r="CY118" t="s">
        <v>109</v>
      </c>
      <c r="CZ118" t="s">
        <v>114</v>
      </c>
      <c r="DA118" t="s">
        <v>109</v>
      </c>
      <c r="DB118">
        <v>2022</v>
      </c>
      <c r="DC118" s="1">
        <v>44602</v>
      </c>
      <c r="DD118">
        <v>2</v>
      </c>
      <c r="DE118">
        <v>7</v>
      </c>
      <c r="DF118" s="1">
        <v>44599</v>
      </c>
      <c r="DG118" t="s">
        <v>16367</v>
      </c>
      <c r="DH118" t="s">
        <v>16360</v>
      </c>
      <c r="DI118" t="s">
        <v>8486</v>
      </c>
      <c r="DJ118" t="s">
        <v>7185</v>
      </c>
      <c r="DK118" t="s">
        <v>7243</v>
      </c>
      <c r="DL118" t="s">
        <v>7199</v>
      </c>
      <c r="DM118" t="s">
        <v>7280</v>
      </c>
      <c r="DN118" t="s">
        <v>110</v>
      </c>
      <c r="DO118" s="28" t="s">
        <v>110</v>
      </c>
      <c r="DP118" s="28" t="s">
        <v>59</v>
      </c>
      <c r="DQ118" s="28" t="s">
        <v>206</v>
      </c>
      <c r="DR118" s="28" t="s">
        <v>10096</v>
      </c>
      <c r="DS118" s="28" t="s">
        <v>10097</v>
      </c>
      <c r="DT118" s="28" t="s">
        <v>10098</v>
      </c>
      <c r="DU118" s="28" t="s">
        <v>757</v>
      </c>
      <c r="EO118" s="54"/>
      <c r="EP118" s="55"/>
      <c r="FU118" s="142"/>
    </row>
    <row r="119" spans="2:177">
      <c r="B119" s="28">
        <v>350</v>
      </c>
      <c r="C119" s="120">
        <v>44585</v>
      </c>
      <c r="D119" s="28" t="s">
        <v>109</v>
      </c>
      <c r="E119" t="s">
        <v>109</v>
      </c>
      <c r="F119" s="28" t="s">
        <v>10134</v>
      </c>
      <c r="G119" s="28" t="s">
        <v>226</v>
      </c>
      <c r="H119" s="28" t="s">
        <v>5373</v>
      </c>
      <c r="I119" s="28" t="s">
        <v>212</v>
      </c>
      <c r="J119">
        <v>2</v>
      </c>
      <c r="K119" s="28" t="s">
        <v>6566</v>
      </c>
      <c r="L119" s="28" t="s">
        <v>108</v>
      </c>
      <c r="M119" s="28" t="s">
        <v>162</v>
      </c>
      <c r="N119" s="28">
        <v>2</v>
      </c>
      <c r="O119" s="28" t="s">
        <v>149</v>
      </c>
      <c r="P119" s="28" t="s">
        <v>928</v>
      </c>
      <c r="Q119" s="28" t="s">
        <v>110</v>
      </c>
      <c r="R119" s="28" t="s">
        <v>928</v>
      </c>
      <c r="S119" s="28" t="s">
        <v>110</v>
      </c>
      <c r="T119" s="28" t="s">
        <v>110</v>
      </c>
      <c r="U119" s="28" t="s">
        <v>180</v>
      </c>
      <c r="V119" s="28" t="s">
        <v>110</v>
      </c>
      <c r="W119" s="28" t="s">
        <v>131</v>
      </c>
      <c r="X119" t="s">
        <v>109</v>
      </c>
      <c r="Y119" s="28" t="s">
        <v>109</v>
      </c>
      <c r="Z119" s="28" t="s">
        <v>6928</v>
      </c>
      <c r="AA119" s="28" t="s">
        <v>110</v>
      </c>
      <c r="AB119" s="28" t="s">
        <v>110</v>
      </c>
      <c r="AC119" s="28" t="s">
        <v>110</v>
      </c>
      <c r="AD119" t="s">
        <v>5342</v>
      </c>
      <c r="AE119" s="28" t="s">
        <v>4973</v>
      </c>
      <c r="AF119" s="28" t="s">
        <v>108</v>
      </c>
      <c r="AG119" s="28" t="s">
        <v>161</v>
      </c>
      <c r="AH119" s="28" t="s">
        <v>656</v>
      </c>
      <c r="AI119" s="28" t="s">
        <v>668</v>
      </c>
      <c r="AJ119" s="28" t="s">
        <v>110</v>
      </c>
      <c r="AK119" s="28" t="s">
        <v>110</v>
      </c>
      <c r="AL119" s="28" t="s">
        <v>110</v>
      </c>
      <c r="AM119">
        <v>0</v>
      </c>
      <c r="AN119" s="28">
        <v>2</v>
      </c>
      <c r="AO119" s="28">
        <v>12.66</v>
      </c>
      <c r="AP119" s="28">
        <v>15.571999999999999</v>
      </c>
      <c r="AQ119" s="28" t="s">
        <v>141</v>
      </c>
      <c r="AR119" t="s">
        <v>5545</v>
      </c>
      <c r="AS119" t="s">
        <v>110</v>
      </c>
      <c r="AT119" t="s">
        <v>180</v>
      </c>
      <c r="AU119" s="28" t="s">
        <v>510</v>
      </c>
      <c r="AV119" t="s">
        <v>7184</v>
      </c>
      <c r="AW119" t="s">
        <v>8615</v>
      </c>
      <c r="AX119" t="s">
        <v>16306</v>
      </c>
      <c r="AY119" t="s">
        <v>8506</v>
      </c>
      <c r="AZ119" t="s">
        <v>7179</v>
      </c>
      <c r="BA119" s="28" t="s">
        <v>4976</v>
      </c>
      <c r="BB119" s="28" t="s">
        <v>4974</v>
      </c>
      <c r="BC119" t="s">
        <v>10114</v>
      </c>
      <c r="BD119" s="28" t="s">
        <v>7213</v>
      </c>
      <c r="BE119" s="28" t="s">
        <v>7537</v>
      </c>
      <c r="BF119" s="28" t="s">
        <v>182</v>
      </c>
      <c r="BG119" s="28" t="s">
        <v>7282</v>
      </c>
      <c r="BH119" s="28" t="s">
        <v>109</v>
      </c>
      <c r="BI119" s="28" t="s">
        <v>109</v>
      </c>
      <c r="BJ119" s="28" t="s">
        <v>129</v>
      </c>
      <c r="BK119">
        <v>100</v>
      </c>
      <c r="BL119" s="28" t="s">
        <v>131</v>
      </c>
      <c r="BM119" s="62">
        <v>44588</v>
      </c>
      <c r="BN119" s="120">
        <v>44768</v>
      </c>
      <c r="BO119" t="s">
        <v>430</v>
      </c>
      <c r="BP119" s="28" t="s">
        <v>4975</v>
      </c>
      <c r="BQ119" s="28" t="s">
        <v>110</v>
      </c>
      <c r="BR119" s="28" t="s">
        <v>109</v>
      </c>
      <c r="BS119" s="120">
        <v>44952</v>
      </c>
      <c r="BT119" s="28" t="s">
        <v>132</v>
      </c>
      <c r="BU119" s="28" t="s">
        <v>7124</v>
      </c>
      <c r="BV119" s="28" t="s">
        <v>1767</v>
      </c>
      <c r="BW119" s="28" t="s">
        <v>109</v>
      </c>
      <c r="BX119" s="28" t="s">
        <v>182</v>
      </c>
      <c r="BY119" s="28" t="s">
        <v>110</v>
      </c>
      <c r="BZ119" t="s">
        <v>109</v>
      </c>
      <c r="CA119" t="s">
        <v>110</v>
      </c>
      <c r="CB119" t="s">
        <v>109</v>
      </c>
      <c r="CC119" s="28" t="s">
        <v>136</v>
      </c>
      <c r="CD119" s="28" t="s">
        <v>109</v>
      </c>
      <c r="CE119" s="28" t="s">
        <v>110</v>
      </c>
      <c r="CF119" s="28" t="s">
        <v>110</v>
      </c>
      <c r="CG119" s="28" t="s">
        <v>110</v>
      </c>
      <c r="CH119" s="28" t="s">
        <v>110</v>
      </c>
      <c r="CI119" t="s">
        <v>812</v>
      </c>
      <c r="CJ119">
        <v>1</v>
      </c>
      <c r="CK119">
        <v>1</v>
      </c>
      <c r="CL119" s="28">
        <v>1</v>
      </c>
      <c r="CM119" t="s">
        <v>114</v>
      </c>
      <c r="CN119">
        <v>22010</v>
      </c>
      <c r="CO119" s="28" t="s">
        <v>110</v>
      </c>
      <c r="CP119" s="28" t="s">
        <v>6566</v>
      </c>
      <c r="CQ119" t="s">
        <v>110</v>
      </c>
      <c r="CR119" t="s">
        <v>109</v>
      </c>
      <c r="CS119" t="s">
        <v>109</v>
      </c>
      <c r="CT119" s="28"/>
      <c r="CU119" s="62">
        <v>43679</v>
      </c>
      <c r="CV119" s="28" t="s">
        <v>235</v>
      </c>
      <c r="CW119" t="s">
        <v>5545</v>
      </c>
      <c r="CX119" t="s">
        <v>114</v>
      </c>
      <c r="CY119" t="s">
        <v>109</v>
      </c>
      <c r="CZ119" t="s">
        <v>114</v>
      </c>
      <c r="DA119" t="s">
        <v>109</v>
      </c>
      <c r="DB119">
        <v>2022</v>
      </c>
      <c r="DC119" s="1">
        <v>44585</v>
      </c>
      <c r="DD119">
        <v>1</v>
      </c>
      <c r="DE119">
        <v>5</v>
      </c>
      <c r="DF119" s="1">
        <v>44585</v>
      </c>
      <c r="DG119" t="s">
        <v>16368</v>
      </c>
      <c r="DH119" t="s">
        <v>16360</v>
      </c>
      <c r="DI119" t="s">
        <v>10113</v>
      </c>
      <c r="DJ119" t="s">
        <v>7206</v>
      </c>
      <c r="DK119" t="s">
        <v>7187</v>
      </c>
      <c r="DL119" t="s">
        <v>7188</v>
      </c>
      <c r="DM119" t="s">
        <v>110</v>
      </c>
      <c r="DN119" t="s">
        <v>4973</v>
      </c>
      <c r="DO119" s="28" t="s">
        <v>110</v>
      </c>
      <c r="DP119" s="28" t="s">
        <v>57</v>
      </c>
      <c r="DQ119" s="28" t="s">
        <v>110</v>
      </c>
      <c r="DR119" s="28" t="s">
        <v>10135</v>
      </c>
      <c r="DS119" s="28" t="s">
        <v>10136</v>
      </c>
      <c r="DT119" s="28" t="s">
        <v>10137</v>
      </c>
      <c r="DU119" s="28" t="s">
        <v>4977</v>
      </c>
      <c r="EO119" s="54"/>
      <c r="EP119" s="55"/>
      <c r="FU119" s="142"/>
    </row>
    <row r="120" spans="2:177">
      <c r="B120" s="28">
        <v>349</v>
      </c>
      <c r="C120" s="120">
        <v>44585</v>
      </c>
      <c r="D120" s="28" t="s">
        <v>109</v>
      </c>
      <c r="E120" t="s">
        <v>109</v>
      </c>
      <c r="F120" s="28" t="s">
        <v>7125</v>
      </c>
      <c r="G120" s="28" t="s">
        <v>209</v>
      </c>
      <c r="H120" s="28" t="s">
        <v>5373</v>
      </c>
      <c r="I120" s="28" t="s">
        <v>6939</v>
      </c>
      <c r="J120">
        <v>1</v>
      </c>
      <c r="K120" s="28" t="s">
        <v>6697</v>
      </c>
      <c r="L120" s="28" t="s">
        <v>4981</v>
      </c>
      <c r="M120" s="28" t="s">
        <v>162</v>
      </c>
      <c r="N120" s="28">
        <v>10</v>
      </c>
      <c r="O120" s="28" t="s">
        <v>956</v>
      </c>
      <c r="P120" s="28" t="s">
        <v>2247</v>
      </c>
      <c r="Q120" s="28" t="s">
        <v>4982</v>
      </c>
      <c r="R120" s="28" t="s">
        <v>4928</v>
      </c>
      <c r="S120" s="28" t="s">
        <v>4928</v>
      </c>
      <c r="T120" s="28" t="s">
        <v>1165</v>
      </c>
      <c r="U120" s="28" t="s">
        <v>180</v>
      </c>
      <c r="V120" s="28" t="s">
        <v>110</v>
      </c>
      <c r="W120" s="28" t="s">
        <v>131</v>
      </c>
      <c r="X120" t="s">
        <v>109</v>
      </c>
      <c r="Y120" s="28" t="s">
        <v>109</v>
      </c>
      <c r="Z120" s="28" t="s">
        <v>7279</v>
      </c>
      <c r="AA120" s="28" t="s">
        <v>6946</v>
      </c>
      <c r="AB120" s="28" t="s">
        <v>6970</v>
      </c>
      <c r="AC120" s="28" t="s">
        <v>110</v>
      </c>
      <c r="AD120" t="s">
        <v>5342</v>
      </c>
      <c r="AE120" s="28" t="s">
        <v>1517</v>
      </c>
      <c r="AF120" s="28" t="s">
        <v>1519</v>
      </c>
      <c r="AG120" s="28" t="s">
        <v>161</v>
      </c>
      <c r="AH120" s="28" t="s">
        <v>694</v>
      </c>
      <c r="AI120" s="28" t="s">
        <v>110</v>
      </c>
      <c r="AJ120" s="28" t="s">
        <v>110</v>
      </c>
      <c r="AK120" s="28" t="s">
        <v>110</v>
      </c>
      <c r="AL120" s="28" t="s">
        <v>110</v>
      </c>
      <c r="AM120">
        <v>33600</v>
      </c>
      <c r="AN120" s="28">
        <v>10</v>
      </c>
      <c r="AO120" s="28">
        <v>63.31</v>
      </c>
      <c r="AP120" s="28">
        <v>77.86</v>
      </c>
      <c r="AQ120" s="28" t="s">
        <v>5363</v>
      </c>
      <c r="AR120" t="s">
        <v>5362</v>
      </c>
      <c r="AS120" t="s">
        <v>5366</v>
      </c>
      <c r="AT120" t="s">
        <v>180</v>
      </c>
      <c r="AU120" s="28" t="s">
        <v>530</v>
      </c>
      <c r="AV120" t="s">
        <v>7229</v>
      </c>
      <c r="AW120" t="s">
        <v>8615</v>
      </c>
      <c r="AX120" t="s">
        <v>16306</v>
      </c>
      <c r="AY120" t="s">
        <v>8506</v>
      </c>
      <c r="AZ120" t="s">
        <v>110</v>
      </c>
      <c r="BA120" s="28" t="s">
        <v>4983</v>
      </c>
      <c r="BB120" s="28" t="s">
        <v>4980</v>
      </c>
      <c r="BC120" t="s">
        <v>10114</v>
      </c>
      <c r="BD120" s="28" t="s">
        <v>7213</v>
      </c>
      <c r="BE120" s="28" t="s">
        <v>7230</v>
      </c>
      <c r="BF120" s="28" t="s">
        <v>7384</v>
      </c>
      <c r="BG120" s="28" t="s">
        <v>10140</v>
      </c>
      <c r="BH120" s="28" t="s">
        <v>109</v>
      </c>
      <c r="BI120" s="28" t="s">
        <v>109</v>
      </c>
      <c r="BJ120" s="28" t="s">
        <v>129</v>
      </c>
      <c r="BK120">
        <v>99.944999999999993</v>
      </c>
      <c r="BL120" s="28" t="s">
        <v>131</v>
      </c>
      <c r="BM120" s="62">
        <v>44589</v>
      </c>
      <c r="BN120" s="120">
        <v>44770</v>
      </c>
      <c r="BO120" t="s">
        <v>167</v>
      </c>
      <c r="BP120" s="28" t="s">
        <v>1523</v>
      </c>
      <c r="BQ120" s="28" t="s">
        <v>110</v>
      </c>
      <c r="BR120" s="28" t="s">
        <v>109</v>
      </c>
      <c r="BS120" s="120">
        <v>46415</v>
      </c>
      <c r="BT120" s="28" t="s">
        <v>132</v>
      </c>
      <c r="BU120" s="28" t="s">
        <v>7125</v>
      </c>
      <c r="BV120" s="28" t="s">
        <v>109</v>
      </c>
      <c r="BW120" s="28" t="s">
        <v>109</v>
      </c>
      <c r="BX120" s="28" t="s">
        <v>109</v>
      </c>
      <c r="BY120" s="28" t="s">
        <v>110</v>
      </c>
      <c r="BZ120" t="s">
        <v>109</v>
      </c>
      <c r="CA120" t="s">
        <v>4984</v>
      </c>
      <c r="CB120" t="s">
        <v>109</v>
      </c>
      <c r="CC120" s="28" t="s">
        <v>136</v>
      </c>
      <c r="CD120" s="28" t="s">
        <v>109</v>
      </c>
      <c r="CE120" s="28" t="s">
        <v>110</v>
      </c>
      <c r="CF120" s="28" t="s">
        <v>110</v>
      </c>
      <c r="CG120" s="28" t="s">
        <v>209</v>
      </c>
      <c r="CH120" s="28" t="s">
        <v>110</v>
      </c>
      <c r="CI120" t="s">
        <v>7049</v>
      </c>
      <c r="CJ120">
        <v>1</v>
      </c>
      <c r="CK120">
        <v>1</v>
      </c>
      <c r="CL120" s="28">
        <v>1</v>
      </c>
      <c r="CM120" t="s">
        <v>114</v>
      </c>
      <c r="CN120">
        <v>22011</v>
      </c>
      <c r="CO120" s="28" t="s">
        <v>110</v>
      </c>
      <c r="CP120" s="28" t="s">
        <v>6697</v>
      </c>
      <c r="CQ120" t="s">
        <v>5729</v>
      </c>
      <c r="CR120" t="s">
        <v>6698</v>
      </c>
      <c r="CS120" t="s">
        <v>110</v>
      </c>
      <c r="CT120" s="28"/>
      <c r="CU120" s="62">
        <v>43063</v>
      </c>
      <c r="CV120" s="28" t="s">
        <v>558</v>
      </c>
      <c r="CW120" t="s">
        <v>110</v>
      </c>
      <c r="CX120" t="s">
        <v>114</v>
      </c>
      <c r="CY120" t="s">
        <v>109</v>
      </c>
      <c r="CZ120" t="s">
        <v>114</v>
      </c>
      <c r="DA120" t="s">
        <v>109</v>
      </c>
      <c r="DB120">
        <v>2022</v>
      </c>
      <c r="DC120" s="1">
        <v>44585</v>
      </c>
      <c r="DD120">
        <v>1</v>
      </c>
      <c r="DE120">
        <v>5</v>
      </c>
      <c r="DF120" s="1">
        <v>44585</v>
      </c>
      <c r="DG120" t="s">
        <v>16368</v>
      </c>
      <c r="DH120" t="s">
        <v>16360</v>
      </c>
      <c r="DI120" t="s">
        <v>10113</v>
      </c>
      <c r="DJ120" t="s">
        <v>7383</v>
      </c>
      <c r="DK120" t="s">
        <v>7187</v>
      </c>
      <c r="DL120" t="s">
        <v>7199</v>
      </c>
      <c r="DM120" t="s">
        <v>7280</v>
      </c>
      <c r="DN120" t="s">
        <v>1517</v>
      </c>
      <c r="DO120" s="28" t="s">
        <v>110</v>
      </c>
      <c r="DP120" s="28" t="s">
        <v>57</v>
      </c>
      <c r="DQ120" s="28" t="s">
        <v>110</v>
      </c>
      <c r="DR120" s="28" t="s">
        <v>10141</v>
      </c>
      <c r="DS120" s="28" t="s">
        <v>10136</v>
      </c>
      <c r="DT120" s="28" t="s">
        <v>10142</v>
      </c>
      <c r="DU120" s="28" t="s">
        <v>4985</v>
      </c>
      <c r="EO120" s="54"/>
      <c r="EP120" s="55"/>
      <c r="FU120" s="142"/>
    </row>
    <row r="121" spans="2:177">
      <c r="B121" s="28">
        <v>348</v>
      </c>
      <c r="C121" s="120">
        <v>44580</v>
      </c>
      <c r="D121" s="28" t="s">
        <v>206</v>
      </c>
      <c r="E121" t="s">
        <v>109</v>
      </c>
      <c r="F121" s="28" t="s">
        <v>7126</v>
      </c>
      <c r="G121" s="28" t="s">
        <v>226</v>
      </c>
      <c r="H121" s="28" t="s">
        <v>5373</v>
      </c>
      <c r="I121" s="28" t="s">
        <v>212</v>
      </c>
      <c r="J121">
        <v>1</v>
      </c>
      <c r="K121" s="28" t="s">
        <v>6338</v>
      </c>
      <c r="L121" s="28" t="s">
        <v>403</v>
      </c>
      <c r="M121" s="28" t="s">
        <v>162</v>
      </c>
      <c r="N121" s="28">
        <v>2</v>
      </c>
      <c r="O121" s="28" t="s">
        <v>126</v>
      </c>
      <c r="P121" s="28" t="s">
        <v>3901</v>
      </c>
      <c r="Q121" s="28" t="s">
        <v>1041</v>
      </c>
      <c r="R121" s="28" t="s">
        <v>3901</v>
      </c>
      <c r="S121" s="28" t="s">
        <v>110</v>
      </c>
      <c r="T121" s="28" t="s">
        <v>1223</v>
      </c>
      <c r="U121" s="28" t="s">
        <v>205</v>
      </c>
      <c r="V121" s="28" t="s">
        <v>7218</v>
      </c>
      <c r="W121" s="28" t="s">
        <v>911</v>
      </c>
      <c r="X121" t="s">
        <v>109</v>
      </c>
      <c r="Y121" s="28" t="s">
        <v>109</v>
      </c>
      <c r="Z121" s="28" t="s">
        <v>6928</v>
      </c>
      <c r="AA121" s="28" t="s">
        <v>110</v>
      </c>
      <c r="AB121" s="28" t="s">
        <v>110</v>
      </c>
      <c r="AC121" s="28" t="s">
        <v>110</v>
      </c>
      <c r="AD121" t="s">
        <v>114</v>
      </c>
      <c r="AE121" s="28" t="s">
        <v>5029</v>
      </c>
      <c r="AF121" s="28" t="s">
        <v>108</v>
      </c>
      <c r="AG121" s="28" t="s">
        <v>124</v>
      </c>
      <c r="AH121" s="28" t="s">
        <v>324</v>
      </c>
      <c r="AI121" s="28" t="s">
        <v>6069</v>
      </c>
      <c r="AJ121" s="28" t="s">
        <v>110</v>
      </c>
      <c r="AK121" s="28" t="s">
        <v>110</v>
      </c>
      <c r="AL121" s="28" t="s">
        <v>110</v>
      </c>
      <c r="AM121">
        <v>0</v>
      </c>
      <c r="AN121" s="28">
        <v>2</v>
      </c>
      <c r="AO121" s="28">
        <v>12.69</v>
      </c>
      <c r="AP121" s="28">
        <v>15.582000000000001</v>
      </c>
      <c r="AQ121" s="28" t="s">
        <v>141</v>
      </c>
      <c r="AR121" t="s">
        <v>140</v>
      </c>
      <c r="AS121" t="s">
        <v>5827</v>
      </c>
      <c r="AT121" t="s">
        <v>205</v>
      </c>
      <c r="AU121" s="28" t="s">
        <v>530</v>
      </c>
      <c r="AV121" t="s">
        <v>7184</v>
      </c>
      <c r="AW121" t="s">
        <v>8615</v>
      </c>
      <c r="AX121" t="s">
        <v>16306</v>
      </c>
      <c r="AY121" t="s">
        <v>8506</v>
      </c>
      <c r="AZ121" t="s">
        <v>7179</v>
      </c>
      <c r="BA121" s="28" t="s">
        <v>5032</v>
      </c>
      <c r="BB121" s="28" t="s">
        <v>5030</v>
      </c>
      <c r="BC121" t="s">
        <v>10114</v>
      </c>
      <c r="BD121" s="28" t="s">
        <v>7218</v>
      </c>
      <c r="BE121" s="28" t="s">
        <v>7537</v>
      </c>
      <c r="BF121" s="28" t="s">
        <v>7189</v>
      </c>
      <c r="BG121" s="28" t="s">
        <v>7282</v>
      </c>
      <c r="BH121" s="28" t="s">
        <v>109</v>
      </c>
      <c r="BI121" s="28" t="s">
        <v>109</v>
      </c>
      <c r="BJ121" s="28" t="s">
        <v>129</v>
      </c>
      <c r="BK121">
        <v>100</v>
      </c>
      <c r="BL121" s="28" t="s">
        <v>7228</v>
      </c>
      <c r="BM121" s="62">
        <v>44586</v>
      </c>
      <c r="BN121" s="120">
        <v>44767</v>
      </c>
      <c r="BO121" t="s">
        <v>133</v>
      </c>
      <c r="BP121" s="28" t="s">
        <v>5031</v>
      </c>
      <c r="BQ121" s="28" t="s">
        <v>110</v>
      </c>
      <c r="BR121" s="28" t="s">
        <v>109</v>
      </c>
      <c r="BS121" s="120">
        <v>45682</v>
      </c>
      <c r="BT121" s="28" t="s">
        <v>132</v>
      </c>
      <c r="BU121" s="28" t="s">
        <v>7126</v>
      </c>
      <c r="BV121" s="28" t="s">
        <v>109</v>
      </c>
      <c r="BW121" s="28" t="s">
        <v>109</v>
      </c>
      <c r="BX121" s="28" t="s">
        <v>109</v>
      </c>
      <c r="BY121" s="28" t="s">
        <v>110</v>
      </c>
      <c r="BZ121" t="s">
        <v>109</v>
      </c>
      <c r="CA121" t="s">
        <v>110</v>
      </c>
      <c r="CB121" t="s">
        <v>109</v>
      </c>
      <c r="CC121" s="28" t="s">
        <v>136</v>
      </c>
      <c r="CD121" s="28" t="s">
        <v>109</v>
      </c>
      <c r="CE121" s="28" t="s">
        <v>110</v>
      </c>
      <c r="CF121" s="28" t="s">
        <v>110</v>
      </c>
      <c r="CG121" s="28" t="s">
        <v>110</v>
      </c>
      <c r="CH121" s="28" t="s">
        <v>110</v>
      </c>
      <c r="CI121" t="s">
        <v>2280</v>
      </c>
      <c r="CJ121">
        <v>1</v>
      </c>
      <c r="CK121">
        <v>1</v>
      </c>
      <c r="CL121" s="28">
        <v>1</v>
      </c>
      <c r="CM121" t="s">
        <v>114</v>
      </c>
      <c r="CN121">
        <v>22008</v>
      </c>
      <c r="CO121" s="28" t="s">
        <v>110</v>
      </c>
      <c r="CP121" s="28" t="s">
        <v>6338</v>
      </c>
      <c r="CQ121" t="s">
        <v>110</v>
      </c>
      <c r="CR121" t="s">
        <v>109</v>
      </c>
      <c r="CS121" t="s">
        <v>5615</v>
      </c>
      <c r="CT121" s="28"/>
      <c r="CU121" s="62">
        <v>44580</v>
      </c>
      <c r="CV121" s="28" t="s">
        <v>144</v>
      </c>
      <c r="CW121" t="s">
        <v>144</v>
      </c>
      <c r="CX121" t="s">
        <v>114</v>
      </c>
      <c r="CY121" t="s">
        <v>109</v>
      </c>
      <c r="CZ121" t="s">
        <v>114</v>
      </c>
      <c r="DA121" t="s">
        <v>109</v>
      </c>
      <c r="DB121">
        <v>2022</v>
      </c>
      <c r="DC121" s="1">
        <v>44580</v>
      </c>
      <c r="DD121">
        <v>1</v>
      </c>
      <c r="DE121">
        <v>4</v>
      </c>
      <c r="DF121" s="1">
        <v>44578</v>
      </c>
      <c r="DG121" t="s">
        <v>16369</v>
      </c>
      <c r="DH121" t="s">
        <v>16360</v>
      </c>
      <c r="DI121" t="s">
        <v>8507</v>
      </c>
      <c r="DJ121" t="s">
        <v>7185</v>
      </c>
      <c r="DK121" t="s">
        <v>7187</v>
      </c>
      <c r="DL121" t="s">
        <v>7188</v>
      </c>
      <c r="DM121" t="s">
        <v>110</v>
      </c>
      <c r="DN121" t="s">
        <v>110</v>
      </c>
      <c r="DO121" s="28" t="s">
        <v>110</v>
      </c>
      <c r="DP121" s="28" t="s">
        <v>57</v>
      </c>
      <c r="DQ121" s="28" t="s">
        <v>206</v>
      </c>
      <c r="DR121" s="28" t="s">
        <v>10169</v>
      </c>
      <c r="DS121" s="28" t="s">
        <v>10170</v>
      </c>
      <c r="DT121" s="28" t="s">
        <v>10171</v>
      </c>
      <c r="DU121" s="28" t="s">
        <v>5033</v>
      </c>
      <c r="EO121" s="54"/>
      <c r="EP121" s="55"/>
      <c r="FU121" s="142"/>
    </row>
    <row r="122" spans="2:177">
      <c r="B122" s="28">
        <v>347</v>
      </c>
      <c r="C122" s="120">
        <v>44580</v>
      </c>
      <c r="D122" s="28" t="s">
        <v>206</v>
      </c>
      <c r="E122" t="s">
        <v>109</v>
      </c>
      <c r="F122" s="28" t="s">
        <v>7127</v>
      </c>
      <c r="G122" s="28" t="s">
        <v>226</v>
      </c>
      <c r="H122" s="28" t="s">
        <v>5373</v>
      </c>
      <c r="I122" s="28" t="s">
        <v>212</v>
      </c>
      <c r="J122">
        <v>1</v>
      </c>
      <c r="K122" s="28" t="s">
        <v>6340</v>
      </c>
      <c r="L122" s="28" t="s">
        <v>1323</v>
      </c>
      <c r="M122" s="28" t="s">
        <v>162</v>
      </c>
      <c r="N122" s="28">
        <v>4</v>
      </c>
      <c r="O122" s="28" t="s">
        <v>126</v>
      </c>
      <c r="P122" s="28" t="s">
        <v>1504</v>
      </c>
      <c r="Q122" s="28" t="s">
        <v>5037</v>
      </c>
      <c r="R122" s="28" t="s">
        <v>1504</v>
      </c>
      <c r="S122" s="28" t="s">
        <v>110</v>
      </c>
      <c r="T122" s="28" t="s">
        <v>1276</v>
      </c>
      <c r="U122" s="28" t="s">
        <v>205</v>
      </c>
      <c r="V122" s="28" t="s">
        <v>7218</v>
      </c>
      <c r="W122" s="28" t="s">
        <v>131</v>
      </c>
      <c r="X122" t="s">
        <v>109</v>
      </c>
      <c r="Y122" s="28" t="s">
        <v>109</v>
      </c>
      <c r="Z122" s="28" t="s">
        <v>6928</v>
      </c>
      <c r="AA122" s="28" t="s">
        <v>110</v>
      </c>
      <c r="AB122" s="28" t="s">
        <v>110</v>
      </c>
      <c r="AC122" s="28" t="s">
        <v>110</v>
      </c>
      <c r="AD122" t="s">
        <v>114</v>
      </c>
      <c r="AE122" s="28" t="s">
        <v>4748</v>
      </c>
      <c r="AF122" s="28" t="s">
        <v>1323</v>
      </c>
      <c r="AG122" s="28" t="s">
        <v>161</v>
      </c>
      <c r="AH122" s="28" t="s">
        <v>455</v>
      </c>
      <c r="AI122" s="28" t="s">
        <v>110</v>
      </c>
      <c r="AJ122" s="28" t="s">
        <v>110</v>
      </c>
      <c r="AK122" s="28" t="s">
        <v>110</v>
      </c>
      <c r="AL122" s="28" t="s">
        <v>110</v>
      </c>
      <c r="AM122">
        <v>1057</v>
      </c>
      <c r="AN122" s="28">
        <v>4</v>
      </c>
      <c r="AO122" s="28">
        <v>25.28</v>
      </c>
      <c r="AP122" s="28">
        <v>31.164000000000001</v>
      </c>
      <c r="AQ122" s="28" t="s">
        <v>141</v>
      </c>
      <c r="AR122" t="s">
        <v>140</v>
      </c>
      <c r="AS122" t="s">
        <v>5827</v>
      </c>
      <c r="AT122" t="s">
        <v>205</v>
      </c>
      <c r="AU122" s="28" t="s">
        <v>530</v>
      </c>
      <c r="AV122" t="s">
        <v>7223</v>
      </c>
      <c r="AW122" t="s">
        <v>8615</v>
      </c>
      <c r="AX122" t="s">
        <v>16306</v>
      </c>
      <c r="AY122" t="s">
        <v>8506</v>
      </c>
      <c r="AZ122" t="s">
        <v>7179</v>
      </c>
      <c r="BA122" s="28" t="s">
        <v>4753</v>
      </c>
      <c r="BB122" s="28" t="s">
        <v>5036</v>
      </c>
      <c r="BC122" t="s">
        <v>10114</v>
      </c>
      <c r="BD122" s="28" t="s">
        <v>7218</v>
      </c>
      <c r="BE122" s="28" t="s">
        <v>7680</v>
      </c>
      <c r="BF122" s="28" t="s">
        <v>7189</v>
      </c>
      <c r="BG122" s="28" t="s">
        <v>7282</v>
      </c>
      <c r="BH122" s="28" t="s">
        <v>109</v>
      </c>
      <c r="BI122" s="28" t="s">
        <v>109</v>
      </c>
      <c r="BJ122" s="28" t="s">
        <v>129</v>
      </c>
      <c r="BK122">
        <v>100</v>
      </c>
      <c r="BL122" s="28" t="s">
        <v>131</v>
      </c>
      <c r="BM122" s="62">
        <v>44587</v>
      </c>
      <c r="BN122" s="120">
        <v>44768</v>
      </c>
      <c r="BO122" t="s">
        <v>133</v>
      </c>
      <c r="BP122" s="28" t="s">
        <v>4752</v>
      </c>
      <c r="BQ122" s="28" t="s">
        <v>110</v>
      </c>
      <c r="BR122" s="28" t="s">
        <v>109</v>
      </c>
      <c r="BS122" s="120">
        <v>45683</v>
      </c>
      <c r="BT122" s="28" t="s">
        <v>132</v>
      </c>
      <c r="BU122" s="28" t="s">
        <v>7127</v>
      </c>
      <c r="BV122" s="28" t="s">
        <v>109</v>
      </c>
      <c r="BW122" s="28" t="s">
        <v>109</v>
      </c>
      <c r="BX122" s="28" t="s">
        <v>109</v>
      </c>
      <c r="BY122" s="28" t="s">
        <v>110</v>
      </c>
      <c r="BZ122" t="s">
        <v>109</v>
      </c>
      <c r="CA122" t="s">
        <v>110</v>
      </c>
      <c r="CB122" t="s">
        <v>109</v>
      </c>
      <c r="CC122" s="28" t="s">
        <v>136</v>
      </c>
      <c r="CD122" s="28" t="s">
        <v>109</v>
      </c>
      <c r="CE122" s="28" t="s">
        <v>110</v>
      </c>
      <c r="CF122" s="28" t="s">
        <v>110</v>
      </c>
      <c r="CG122" s="28" t="s">
        <v>110</v>
      </c>
      <c r="CH122" s="28" t="s">
        <v>110</v>
      </c>
      <c r="CI122" t="s">
        <v>7055</v>
      </c>
      <c r="CJ122">
        <v>1</v>
      </c>
      <c r="CK122">
        <v>1</v>
      </c>
      <c r="CL122" s="28">
        <v>1</v>
      </c>
      <c r="CM122" t="s">
        <v>114</v>
      </c>
      <c r="CN122">
        <v>22009</v>
      </c>
      <c r="CO122" s="28" t="s">
        <v>110</v>
      </c>
      <c r="CP122" s="28" t="s">
        <v>6340</v>
      </c>
      <c r="CQ122" t="s">
        <v>110</v>
      </c>
      <c r="CR122" t="s">
        <v>109</v>
      </c>
      <c r="CS122" t="s">
        <v>5862</v>
      </c>
      <c r="CT122" s="28"/>
      <c r="CU122" s="62">
        <v>44580</v>
      </c>
      <c r="CV122" s="28" t="s">
        <v>144</v>
      </c>
      <c r="CW122" t="s">
        <v>144</v>
      </c>
      <c r="CX122" t="s">
        <v>114</v>
      </c>
      <c r="CY122" t="s">
        <v>109</v>
      </c>
      <c r="CZ122" t="s">
        <v>114</v>
      </c>
      <c r="DA122" t="s">
        <v>109</v>
      </c>
      <c r="DB122">
        <v>2022</v>
      </c>
      <c r="DC122" s="1">
        <v>44580</v>
      </c>
      <c r="DD122">
        <v>1</v>
      </c>
      <c r="DE122">
        <v>4</v>
      </c>
      <c r="DF122" s="1">
        <v>44578</v>
      </c>
      <c r="DG122" t="s">
        <v>16369</v>
      </c>
      <c r="DH122" t="s">
        <v>16360</v>
      </c>
      <c r="DI122" t="s">
        <v>8507</v>
      </c>
      <c r="DJ122" t="s">
        <v>7185</v>
      </c>
      <c r="DK122" t="s">
        <v>7187</v>
      </c>
      <c r="DL122" t="s">
        <v>7199</v>
      </c>
      <c r="DM122" t="s">
        <v>7280</v>
      </c>
      <c r="DN122" t="s">
        <v>110</v>
      </c>
      <c r="DO122" s="28" t="s">
        <v>110</v>
      </c>
      <c r="DP122" s="28" t="s">
        <v>57</v>
      </c>
      <c r="DQ122" s="28" t="s">
        <v>206</v>
      </c>
      <c r="DR122" s="28" t="s">
        <v>10174</v>
      </c>
      <c r="DS122" s="28" t="s">
        <v>10170</v>
      </c>
      <c r="DT122" s="28" t="s">
        <v>10175</v>
      </c>
      <c r="DU122" s="28" t="s">
        <v>5038</v>
      </c>
      <c r="EO122" s="54"/>
      <c r="EP122" s="55"/>
      <c r="FU122" s="142"/>
    </row>
    <row r="123" spans="2:177">
      <c r="B123" s="28">
        <v>346</v>
      </c>
      <c r="C123" s="120">
        <v>44580</v>
      </c>
      <c r="D123" s="28" t="s">
        <v>206</v>
      </c>
      <c r="E123" t="s">
        <v>109</v>
      </c>
      <c r="F123" s="28" t="s">
        <v>10180</v>
      </c>
      <c r="G123" s="28" t="s">
        <v>209</v>
      </c>
      <c r="H123" s="28" t="s">
        <v>5373</v>
      </c>
      <c r="I123" s="28" t="s">
        <v>6939</v>
      </c>
      <c r="J123">
        <v>2</v>
      </c>
      <c r="K123" s="28" t="s">
        <v>10179</v>
      </c>
      <c r="L123" s="28" t="s">
        <v>4531</v>
      </c>
      <c r="M123" s="28" t="s">
        <v>162</v>
      </c>
      <c r="N123" s="28">
        <v>1.5</v>
      </c>
      <c r="O123" s="28" t="s">
        <v>956</v>
      </c>
      <c r="P123" s="28" t="s">
        <v>2293</v>
      </c>
      <c r="Q123" s="28" t="s">
        <v>110</v>
      </c>
      <c r="R123" s="28" t="s">
        <v>110</v>
      </c>
      <c r="S123" s="28" t="s">
        <v>110</v>
      </c>
      <c r="T123" s="28" t="s">
        <v>110</v>
      </c>
      <c r="U123" s="28" t="s">
        <v>3531</v>
      </c>
      <c r="V123" s="28" t="s">
        <v>7218</v>
      </c>
      <c r="W123" s="28" t="s">
        <v>832</v>
      </c>
      <c r="X123" t="s">
        <v>109</v>
      </c>
      <c r="Y123" s="28" t="s">
        <v>389</v>
      </c>
      <c r="Z123" s="28" t="s">
        <v>6928</v>
      </c>
      <c r="AA123" s="28" t="s">
        <v>110</v>
      </c>
      <c r="AB123" s="28" t="s">
        <v>110</v>
      </c>
      <c r="AC123" s="28" t="s">
        <v>110</v>
      </c>
      <c r="AD123" t="s">
        <v>5342</v>
      </c>
      <c r="AE123" s="28" t="s">
        <v>5041</v>
      </c>
      <c r="AF123" s="28" t="s">
        <v>4531</v>
      </c>
      <c r="AG123" s="28" t="s">
        <v>110</v>
      </c>
      <c r="AH123" s="28" t="s">
        <v>656</v>
      </c>
      <c r="AI123" s="28" t="s">
        <v>681</v>
      </c>
      <c r="AJ123" s="28" t="s">
        <v>110</v>
      </c>
      <c r="AK123" s="28" t="s">
        <v>110</v>
      </c>
      <c r="AL123" s="28" t="s">
        <v>110</v>
      </c>
      <c r="AM123">
        <v>111000</v>
      </c>
      <c r="AN123" s="28">
        <v>1.5</v>
      </c>
      <c r="AO123" s="28">
        <v>9.64</v>
      </c>
      <c r="AP123" s="28">
        <v>11.686</v>
      </c>
      <c r="AQ123" s="28" t="s">
        <v>5370</v>
      </c>
      <c r="AR123" t="s">
        <v>5545</v>
      </c>
      <c r="AS123" t="s">
        <v>110</v>
      </c>
      <c r="AT123" t="s">
        <v>9089</v>
      </c>
      <c r="AU123" s="28" t="s">
        <v>581</v>
      </c>
      <c r="AV123" t="s">
        <v>7184</v>
      </c>
      <c r="AW123" t="s">
        <v>8615</v>
      </c>
      <c r="AX123" t="s">
        <v>16306</v>
      </c>
      <c r="AY123" t="s">
        <v>8506</v>
      </c>
      <c r="AZ123" t="s">
        <v>110</v>
      </c>
      <c r="BA123" s="28" t="s">
        <v>5045</v>
      </c>
      <c r="BB123" s="28" t="s">
        <v>5042</v>
      </c>
      <c r="BC123" t="s">
        <v>10114</v>
      </c>
      <c r="BD123" s="28" t="s">
        <v>7218</v>
      </c>
      <c r="BE123" s="28" t="s">
        <v>10181</v>
      </c>
      <c r="BF123" s="28" t="s">
        <v>7384</v>
      </c>
      <c r="BG123" s="28" t="s">
        <v>7219</v>
      </c>
      <c r="BH123" s="28" t="s">
        <v>109</v>
      </c>
      <c r="BI123" s="28" t="s">
        <v>109</v>
      </c>
      <c r="BJ123" s="28" t="s">
        <v>129</v>
      </c>
      <c r="BK123">
        <v>98.8</v>
      </c>
      <c r="BL123" s="28" t="s">
        <v>832</v>
      </c>
      <c r="BM123" s="62">
        <v>44334</v>
      </c>
      <c r="BN123" s="120">
        <v>44518</v>
      </c>
      <c r="BO123" t="s">
        <v>5044</v>
      </c>
      <c r="BP123" s="28" t="s">
        <v>5043</v>
      </c>
      <c r="BQ123" s="28" t="s">
        <v>430</v>
      </c>
      <c r="BR123" s="28" t="s">
        <v>109</v>
      </c>
      <c r="BS123" s="120">
        <v>46160</v>
      </c>
      <c r="BT123" s="28" t="s">
        <v>132</v>
      </c>
      <c r="BU123" s="28" t="s">
        <v>7128</v>
      </c>
      <c r="BV123" s="28" t="s">
        <v>6930</v>
      </c>
      <c r="BW123" s="28" t="s">
        <v>109</v>
      </c>
      <c r="BX123" s="28" t="s">
        <v>109</v>
      </c>
      <c r="BY123" s="28" t="s">
        <v>110</v>
      </c>
      <c r="BZ123" t="s">
        <v>109</v>
      </c>
      <c r="CA123" t="s">
        <v>110</v>
      </c>
      <c r="CB123" t="s">
        <v>109</v>
      </c>
      <c r="CC123" s="28" t="s">
        <v>389</v>
      </c>
      <c r="CD123" s="28" t="s">
        <v>109</v>
      </c>
      <c r="CE123" s="28" t="s">
        <v>110</v>
      </c>
      <c r="CF123" s="28" t="s">
        <v>110</v>
      </c>
      <c r="CG123" s="28" t="s">
        <v>110</v>
      </c>
      <c r="CH123" s="28" t="s">
        <v>110</v>
      </c>
      <c r="CI123" t="s">
        <v>7058</v>
      </c>
      <c r="CJ123">
        <v>1</v>
      </c>
      <c r="CK123">
        <v>1</v>
      </c>
      <c r="CL123" s="28">
        <v>1</v>
      </c>
      <c r="CM123" t="s">
        <v>114</v>
      </c>
      <c r="CN123">
        <v>22007</v>
      </c>
      <c r="CO123" s="28" t="s">
        <v>110</v>
      </c>
      <c r="CP123" s="28" t="s">
        <v>6907</v>
      </c>
      <c r="CQ123" t="s">
        <v>110</v>
      </c>
      <c r="CR123" t="s">
        <v>109</v>
      </c>
      <c r="CS123" t="s">
        <v>110</v>
      </c>
      <c r="CT123" s="28"/>
      <c r="CU123" s="62">
        <v>38890</v>
      </c>
      <c r="CV123" s="28" t="s">
        <v>198</v>
      </c>
      <c r="CW123" t="s">
        <v>5545</v>
      </c>
      <c r="CX123" t="s">
        <v>114</v>
      </c>
      <c r="CY123" t="s">
        <v>109</v>
      </c>
      <c r="CZ123" t="s">
        <v>114</v>
      </c>
      <c r="DA123" t="s">
        <v>109</v>
      </c>
      <c r="DB123">
        <v>2022</v>
      </c>
      <c r="DC123" s="1">
        <v>44580</v>
      </c>
      <c r="DD123">
        <v>1</v>
      </c>
      <c r="DE123">
        <v>4</v>
      </c>
      <c r="DF123" s="1">
        <v>44578</v>
      </c>
      <c r="DG123" t="s">
        <v>16369</v>
      </c>
      <c r="DH123" t="s">
        <v>16360</v>
      </c>
      <c r="DI123" t="s">
        <v>8507</v>
      </c>
      <c r="DJ123" t="s">
        <v>7383</v>
      </c>
      <c r="DK123" t="s">
        <v>7187</v>
      </c>
      <c r="DL123" t="s">
        <v>7267</v>
      </c>
      <c r="DM123" t="s">
        <v>110</v>
      </c>
      <c r="DN123" t="s">
        <v>5046</v>
      </c>
      <c r="DO123" s="28" t="s">
        <v>110</v>
      </c>
      <c r="DP123" s="28" t="s">
        <v>57</v>
      </c>
      <c r="DQ123" s="28" t="s">
        <v>206</v>
      </c>
      <c r="DR123" s="28" t="s">
        <v>10182</v>
      </c>
      <c r="DS123" s="28" t="s">
        <v>10170</v>
      </c>
      <c r="DT123" s="28" t="s">
        <v>10183</v>
      </c>
      <c r="DU123" s="28" t="s">
        <v>5047</v>
      </c>
      <c r="EO123" s="54"/>
      <c r="EP123" s="55"/>
      <c r="FU123" s="142"/>
    </row>
    <row r="124" spans="2:177">
      <c r="B124" s="28">
        <v>345</v>
      </c>
      <c r="C124" s="120">
        <v>44579</v>
      </c>
      <c r="D124" s="28" t="s">
        <v>109</v>
      </c>
      <c r="E124" t="s">
        <v>109</v>
      </c>
      <c r="F124" s="28" t="s">
        <v>10189</v>
      </c>
      <c r="G124" s="28" t="s">
        <v>226</v>
      </c>
      <c r="H124" s="28" t="s">
        <v>5373</v>
      </c>
      <c r="I124" s="28" t="s">
        <v>212</v>
      </c>
      <c r="J124">
        <v>3</v>
      </c>
      <c r="K124" s="28" t="s">
        <v>6688</v>
      </c>
      <c r="L124" s="28" t="s">
        <v>318</v>
      </c>
      <c r="M124" s="28" t="s">
        <v>162</v>
      </c>
      <c r="N124" s="28">
        <v>3</v>
      </c>
      <c r="O124" s="28" t="s">
        <v>126</v>
      </c>
      <c r="P124" s="28" t="s">
        <v>2037</v>
      </c>
      <c r="Q124" s="28" t="s">
        <v>1111</v>
      </c>
      <c r="R124" s="28" t="s">
        <v>2037</v>
      </c>
      <c r="S124" s="28" t="s">
        <v>110</v>
      </c>
      <c r="T124" s="28" t="s">
        <v>1325</v>
      </c>
      <c r="U124" s="28" t="s">
        <v>205</v>
      </c>
      <c r="V124" s="28" t="s">
        <v>110</v>
      </c>
      <c r="W124" s="28" t="s">
        <v>131</v>
      </c>
      <c r="X124" t="s">
        <v>109</v>
      </c>
      <c r="Y124" s="28" t="s">
        <v>109</v>
      </c>
      <c r="Z124" s="28" t="s">
        <v>6928</v>
      </c>
      <c r="AA124" s="28" t="s">
        <v>110</v>
      </c>
      <c r="AB124" s="28" t="s">
        <v>110</v>
      </c>
      <c r="AC124" s="28" t="s">
        <v>110</v>
      </c>
      <c r="AD124" t="s">
        <v>5342</v>
      </c>
      <c r="AE124" s="28" t="s">
        <v>1910</v>
      </c>
      <c r="AF124" s="28" t="s">
        <v>1719</v>
      </c>
      <c r="AG124" s="28" t="s">
        <v>124</v>
      </c>
      <c r="AH124" s="28" t="s">
        <v>324</v>
      </c>
      <c r="AI124" s="28" t="s">
        <v>5828</v>
      </c>
      <c r="AJ124" s="28" t="s">
        <v>110</v>
      </c>
      <c r="AK124" s="28" t="s">
        <v>110</v>
      </c>
      <c r="AL124" s="28" t="s">
        <v>110</v>
      </c>
      <c r="AM124">
        <v>0</v>
      </c>
      <c r="AN124" s="28">
        <v>3</v>
      </c>
      <c r="AO124" s="28">
        <v>19.059999999999999</v>
      </c>
      <c r="AP124" s="28">
        <v>23.376000000000001</v>
      </c>
      <c r="AQ124" s="28" t="s">
        <v>141</v>
      </c>
      <c r="AR124" t="s">
        <v>140</v>
      </c>
      <c r="AS124" t="s">
        <v>605</v>
      </c>
      <c r="AT124" t="s">
        <v>205</v>
      </c>
      <c r="AU124" s="28" t="s">
        <v>530</v>
      </c>
      <c r="AV124" t="s">
        <v>7197</v>
      </c>
      <c r="AW124" t="s">
        <v>8615</v>
      </c>
      <c r="AX124" t="s">
        <v>16306</v>
      </c>
      <c r="AY124" t="s">
        <v>8506</v>
      </c>
      <c r="AZ124" t="s">
        <v>7179</v>
      </c>
      <c r="BA124" s="28" t="s">
        <v>5057</v>
      </c>
      <c r="BB124" s="28" t="s">
        <v>5056</v>
      </c>
      <c r="BC124" t="s">
        <v>10114</v>
      </c>
      <c r="BD124" s="28" t="s">
        <v>7213</v>
      </c>
      <c r="BE124" s="28" t="s">
        <v>7217</v>
      </c>
      <c r="BF124" s="28" t="s">
        <v>7189</v>
      </c>
      <c r="BG124" s="28" t="s">
        <v>7282</v>
      </c>
      <c r="BH124" s="28" t="s">
        <v>109</v>
      </c>
      <c r="BI124" s="28" t="s">
        <v>109</v>
      </c>
      <c r="BJ124" s="28" t="s">
        <v>129</v>
      </c>
      <c r="BK124">
        <v>100</v>
      </c>
      <c r="BL124" s="28" t="s">
        <v>131</v>
      </c>
      <c r="BM124" s="62">
        <v>44586</v>
      </c>
      <c r="BN124" s="120">
        <v>44767</v>
      </c>
      <c r="BO124" t="s">
        <v>133</v>
      </c>
      <c r="BP124" s="28" t="s">
        <v>1914</v>
      </c>
      <c r="BQ124" s="28" t="s">
        <v>110</v>
      </c>
      <c r="BR124" s="28" t="s">
        <v>109</v>
      </c>
      <c r="BS124" s="120">
        <v>45682</v>
      </c>
      <c r="BT124" s="28" t="s">
        <v>132</v>
      </c>
      <c r="BU124" s="28" t="s">
        <v>7129</v>
      </c>
      <c r="BV124" s="28" t="s">
        <v>7077</v>
      </c>
      <c r="BW124" s="28" t="s">
        <v>109</v>
      </c>
      <c r="BX124" s="28" t="s">
        <v>109</v>
      </c>
      <c r="BY124" s="28" t="s">
        <v>110</v>
      </c>
      <c r="BZ124" t="s">
        <v>109</v>
      </c>
      <c r="CA124" t="s">
        <v>110</v>
      </c>
      <c r="CB124" t="s">
        <v>109</v>
      </c>
      <c r="CC124" s="28" t="s">
        <v>136</v>
      </c>
      <c r="CD124" s="28" t="s">
        <v>109</v>
      </c>
      <c r="CE124" s="28" t="s">
        <v>110</v>
      </c>
      <c r="CF124" s="28" t="s">
        <v>110</v>
      </c>
      <c r="CG124" s="28" t="s">
        <v>110</v>
      </c>
      <c r="CH124" s="28" t="s">
        <v>110</v>
      </c>
      <c r="CI124" t="s">
        <v>956</v>
      </c>
      <c r="CJ124">
        <v>1</v>
      </c>
      <c r="CK124">
        <v>1</v>
      </c>
      <c r="CL124" s="28">
        <v>1</v>
      </c>
      <c r="CM124" t="s">
        <v>114</v>
      </c>
      <c r="CN124">
        <v>22005</v>
      </c>
      <c r="CO124" s="28" t="s">
        <v>110</v>
      </c>
      <c r="CP124" s="28" t="s">
        <v>6688</v>
      </c>
      <c r="CQ124" t="s">
        <v>110</v>
      </c>
      <c r="CR124" t="s">
        <v>109</v>
      </c>
      <c r="CS124" t="s">
        <v>5615</v>
      </c>
      <c r="CT124" s="28"/>
      <c r="CU124" s="62">
        <v>43082</v>
      </c>
      <c r="CV124" s="28" t="s">
        <v>144</v>
      </c>
      <c r="CW124" t="s">
        <v>144</v>
      </c>
      <c r="CX124" t="s">
        <v>114</v>
      </c>
      <c r="CY124" t="s">
        <v>109</v>
      </c>
      <c r="CZ124" t="s">
        <v>114</v>
      </c>
      <c r="DA124" t="s">
        <v>109</v>
      </c>
      <c r="DB124">
        <v>2022</v>
      </c>
      <c r="DC124" s="1">
        <v>44579</v>
      </c>
      <c r="DD124">
        <v>1</v>
      </c>
      <c r="DE124">
        <v>4</v>
      </c>
      <c r="DF124" s="1">
        <v>44578</v>
      </c>
      <c r="DG124" t="s">
        <v>16369</v>
      </c>
      <c r="DH124" t="s">
        <v>16360</v>
      </c>
      <c r="DI124" t="s">
        <v>8507</v>
      </c>
      <c r="DJ124" t="s">
        <v>7185</v>
      </c>
      <c r="DK124" t="s">
        <v>7187</v>
      </c>
      <c r="DL124" t="s">
        <v>7199</v>
      </c>
      <c r="DM124" t="s">
        <v>7280</v>
      </c>
      <c r="DN124" t="s">
        <v>110</v>
      </c>
      <c r="DO124" s="28" t="s">
        <v>110</v>
      </c>
      <c r="DP124" s="28" t="s">
        <v>57</v>
      </c>
      <c r="DQ124" s="28" t="s">
        <v>110</v>
      </c>
      <c r="DR124" s="28" t="s">
        <v>10190</v>
      </c>
      <c r="DS124" s="28" t="s">
        <v>10185</v>
      </c>
      <c r="DT124" s="28" t="s">
        <v>10191</v>
      </c>
      <c r="DU124" s="28" t="s">
        <v>5058</v>
      </c>
      <c r="EO124" s="54"/>
      <c r="EP124" s="55"/>
      <c r="FU124" s="142"/>
    </row>
    <row r="125" spans="2:177">
      <c r="B125" s="28">
        <v>344</v>
      </c>
      <c r="C125" s="120">
        <v>44579</v>
      </c>
      <c r="D125" s="28" t="s">
        <v>109</v>
      </c>
      <c r="E125" t="s">
        <v>109</v>
      </c>
      <c r="F125" s="28" t="s">
        <v>7130</v>
      </c>
      <c r="G125" s="28" t="s">
        <v>226</v>
      </c>
      <c r="H125" s="28" t="s">
        <v>5373</v>
      </c>
      <c r="I125" s="28" t="s">
        <v>212</v>
      </c>
      <c r="J125">
        <v>1</v>
      </c>
      <c r="K125" s="28" t="s">
        <v>6343</v>
      </c>
      <c r="L125" s="28" t="s">
        <v>402</v>
      </c>
      <c r="M125" s="28" t="s">
        <v>162</v>
      </c>
      <c r="N125" s="28">
        <v>5</v>
      </c>
      <c r="O125" s="28" t="s">
        <v>956</v>
      </c>
      <c r="P125" s="28" t="s">
        <v>5068</v>
      </c>
      <c r="Q125" s="28" t="s">
        <v>4296</v>
      </c>
      <c r="R125" s="28" t="s">
        <v>1483</v>
      </c>
      <c r="S125" s="28" t="s">
        <v>1483</v>
      </c>
      <c r="T125" s="28" t="s">
        <v>1325</v>
      </c>
      <c r="U125" s="28" t="s">
        <v>180</v>
      </c>
      <c r="V125" s="28" t="s">
        <v>110</v>
      </c>
      <c r="W125" s="28" t="s">
        <v>131</v>
      </c>
      <c r="X125" t="s">
        <v>109</v>
      </c>
      <c r="Y125" s="28" t="s">
        <v>109</v>
      </c>
      <c r="Z125" s="28" t="s">
        <v>6928</v>
      </c>
      <c r="AA125" s="28" t="s">
        <v>110</v>
      </c>
      <c r="AB125" s="28" t="s">
        <v>110</v>
      </c>
      <c r="AC125" s="28" t="s">
        <v>110</v>
      </c>
      <c r="AD125" t="s">
        <v>114</v>
      </c>
      <c r="AE125" s="28" t="s">
        <v>5065</v>
      </c>
      <c r="AF125" s="28" t="s">
        <v>5067</v>
      </c>
      <c r="AG125" s="28" t="s">
        <v>161</v>
      </c>
      <c r="AH125" s="28" t="s">
        <v>656</v>
      </c>
      <c r="AI125" s="28" t="s">
        <v>5395</v>
      </c>
      <c r="AJ125" s="28" t="s">
        <v>110</v>
      </c>
      <c r="AK125" s="28" t="s">
        <v>110</v>
      </c>
      <c r="AL125" s="28" t="s">
        <v>110</v>
      </c>
      <c r="AM125">
        <v>3985</v>
      </c>
      <c r="AN125" s="28">
        <v>5</v>
      </c>
      <c r="AO125" s="28">
        <v>31.76</v>
      </c>
      <c r="AP125" s="28">
        <v>38.96</v>
      </c>
      <c r="AQ125" s="28" t="s">
        <v>141</v>
      </c>
      <c r="AR125" t="s">
        <v>140</v>
      </c>
      <c r="AS125" t="s">
        <v>110</v>
      </c>
      <c r="AT125" t="s">
        <v>180</v>
      </c>
      <c r="AU125" s="28" t="s">
        <v>530</v>
      </c>
      <c r="AV125" t="s">
        <v>7223</v>
      </c>
      <c r="AW125" t="s">
        <v>8615</v>
      </c>
      <c r="AX125" t="s">
        <v>16306</v>
      </c>
      <c r="AY125" t="s">
        <v>8506</v>
      </c>
      <c r="AZ125" t="s">
        <v>7179</v>
      </c>
      <c r="BA125" s="28" t="s">
        <v>5070</v>
      </c>
      <c r="BB125" s="28" t="s">
        <v>5066</v>
      </c>
      <c r="BC125" t="s">
        <v>10114</v>
      </c>
      <c r="BD125" s="28" t="s">
        <v>7213</v>
      </c>
      <c r="BE125" s="28" t="s">
        <v>7235</v>
      </c>
      <c r="BF125" s="28" t="s">
        <v>7384</v>
      </c>
      <c r="BG125" s="28" t="s">
        <v>7282</v>
      </c>
      <c r="BH125" s="28" t="s">
        <v>109</v>
      </c>
      <c r="BI125" s="28" t="s">
        <v>109</v>
      </c>
      <c r="BJ125" s="28" t="s">
        <v>129</v>
      </c>
      <c r="BK125">
        <v>100</v>
      </c>
      <c r="BL125" s="28" t="s">
        <v>131</v>
      </c>
      <c r="BM125" s="62">
        <v>44586</v>
      </c>
      <c r="BN125" s="120">
        <v>44767</v>
      </c>
      <c r="BO125" t="s">
        <v>430</v>
      </c>
      <c r="BP125" s="28" t="s">
        <v>5069</v>
      </c>
      <c r="BQ125" s="28" t="s">
        <v>110</v>
      </c>
      <c r="BR125" s="28" t="s">
        <v>109</v>
      </c>
      <c r="BS125" s="120">
        <v>46412</v>
      </c>
      <c r="BT125" s="28" t="s">
        <v>132</v>
      </c>
      <c r="BU125" s="28" t="s">
        <v>7130</v>
      </c>
      <c r="BV125" s="28" t="s">
        <v>109</v>
      </c>
      <c r="BW125" s="28" t="s">
        <v>109</v>
      </c>
      <c r="BX125" s="28" t="s">
        <v>109</v>
      </c>
      <c r="BY125" s="28" t="s">
        <v>110</v>
      </c>
      <c r="BZ125" t="s">
        <v>109</v>
      </c>
      <c r="CA125" t="s">
        <v>110</v>
      </c>
      <c r="CB125" t="s">
        <v>109</v>
      </c>
      <c r="CC125" s="28" t="s">
        <v>136</v>
      </c>
      <c r="CD125" s="28" t="s">
        <v>109</v>
      </c>
      <c r="CE125" s="28" t="s">
        <v>110</v>
      </c>
      <c r="CF125" s="28" t="s">
        <v>110</v>
      </c>
      <c r="CG125" s="28" t="s">
        <v>110</v>
      </c>
      <c r="CH125" s="28" t="s">
        <v>110</v>
      </c>
      <c r="CI125" t="s">
        <v>4097</v>
      </c>
      <c r="CJ125">
        <v>1</v>
      </c>
      <c r="CK125">
        <v>1</v>
      </c>
      <c r="CL125" s="28">
        <v>1</v>
      </c>
      <c r="CM125" t="s">
        <v>114</v>
      </c>
      <c r="CN125">
        <v>22006</v>
      </c>
      <c r="CO125" s="28" t="s">
        <v>110</v>
      </c>
      <c r="CP125" s="28" t="s">
        <v>6343</v>
      </c>
      <c r="CQ125" t="s">
        <v>110</v>
      </c>
      <c r="CR125" t="s">
        <v>109</v>
      </c>
      <c r="CS125" t="s">
        <v>109</v>
      </c>
      <c r="CT125" s="28"/>
      <c r="CU125" s="62">
        <v>44579</v>
      </c>
      <c r="CV125" s="28" t="s">
        <v>144</v>
      </c>
      <c r="CW125" t="s">
        <v>5545</v>
      </c>
      <c r="CX125" t="s">
        <v>114</v>
      </c>
      <c r="CY125" t="s">
        <v>109</v>
      </c>
      <c r="CZ125" t="s">
        <v>114</v>
      </c>
      <c r="DA125" t="s">
        <v>109</v>
      </c>
      <c r="DB125">
        <v>2022</v>
      </c>
      <c r="DC125" s="1">
        <v>44579</v>
      </c>
      <c r="DD125">
        <v>1</v>
      </c>
      <c r="DE125">
        <v>4</v>
      </c>
      <c r="DF125" s="1">
        <v>44578</v>
      </c>
      <c r="DG125" t="s">
        <v>16369</v>
      </c>
      <c r="DH125" t="s">
        <v>16360</v>
      </c>
      <c r="DI125" t="s">
        <v>8507</v>
      </c>
      <c r="DJ125" t="s">
        <v>7383</v>
      </c>
      <c r="DK125" t="s">
        <v>7187</v>
      </c>
      <c r="DL125" t="s">
        <v>7199</v>
      </c>
      <c r="DM125" t="s">
        <v>7280</v>
      </c>
      <c r="DN125" t="s">
        <v>5065</v>
      </c>
      <c r="DO125" s="28" t="s">
        <v>110</v>
      </c>
      <c r="DP125" s="28" t="s">
        <v>57</v>
      </c>
      <c r="DQ125" s="28" t="s">
        <v>110</v>
      </c>
      <c r="DR125" s="28" t="s">
        <v>10195</v>
      </c>
      <c r="DS125" s="28" t="s">
        <v>10185</v>
      </c>
      <c r="DT125" s="28" t="s">
        <v>10196</v>
      </c>
      <c r="DU125" s="28" t="s">
        <v>5071</v>
      </c>
      <c r="EO125" s="54"/>
      <c r="EP125" s="55"/>
      <c r="FU125" s="142"/>
    </row>
    <row r="126" spans="2:177">
      <c r="B126" s="28">
        <v>343</v>
      </c>
      <c r="C126" s="120">
        <v>44573</v>
      </c>
      <c r="D126" s="28" t="s">
        <v>109</v>
      </c>
      <c r="E126" t="s">
        <v>109</v>
      </c>
      <c r="F126" s="28" t="s">
        <v>7131</v>
      </c>
      <c r="G126" s="28" t="s">
        <v>209</v>
      </c>
      <c r="H126" s="28" t="s">
        <v>5373</v>
      </c>
      <c r="I126" s="28" t="s">
        <v>212</v>
      </c>
      <c r="J126">
        <v>1</v>
      </c>
      <c r="K126" s="28" t="s">
        <v>10230</v>
      </c>
      <c r="L126" s="28" t="s">
        <v>108</v>
      </c>
      <c r="M126" s="28" t="s">
        <v>162</v>
      </c>
      <c r="N126" s="28">
        <v>1</v>
      </c>
      <c r="O126" s="28" t="s">
        <v>149</v>
      </c>
      <c r="P126" s="28" t="s">
        <v>3966</v>
      </c>
      <c r="Q126" s="28" t="s">
        <v>4684</v>
      </c>
      <c r="R126" s="28" t="s">
        <v>3966</v>
      </c>
      <c r="S126" s="28" t="s">
        <v>110</v>
      </c>
      <c r="T126" s="28" t="s">
        <v>2259</v>
      </c>
      <c r="U126" s="28" t="s">
        <v>130</v>
      </c>
      <c r="V126" s="28" t="s">
        <v>110</v>
      </c>
      <c r="W126" s="28" t="s">
        <v>131</v>
      </c>
      <c r="X126" t="s">
        <v>109</v>
      </c>
      <c r="Y126" s="28" t="s">
        <v>109</v>
      </c>
      <c r="Z126" s="28" t="s">
        <v>6928</v>
      </c>
      <c r="AA126" s="28" t="s">
        <v>110</v>
      </c>
      <c r="AB126" s="28" t="s">
        <v>6960</v>
      </c>
      <c r="AC126" s="28" t="s">
        <v>110</v>
      </c>
      <c r="AD126" t="s">
        <v>114</v>
      </c>
      <c r="AE126" s="28" t="s">
        <v>5114</v>
      </c>
      <c r="AF126" s="28" t="s">
        <v>108</v>
      </c>
      <c r="AG126" s="28" t="s">
        <v>124</v>
      </c>
      <c r="AH126" s="28" t="s">
        <v>294</v>
      </c>
      <c r="AI126" s="28" t="s">
        <v>5429</v>
      </c>
      <c r="AJ126" s="28" t="s">
        <v>6291</v>
      </c>
      <c r="AK126" s="28" t="s">
        <v>134</v>
      </c>
      <c r="AL126" s="28" t="s">
        <v>7193</v>
      </c>
      <c r="AM126">
        <v>10000</v>
      </c>
      <c r="AN126" s="28">
        <v>1</v>
      </c>
      <c r="AO126" s="28">
        <v>6.36</v>
      </c>
      <c r="AP126" s="28">
        <v>7.7919999999999998</v>
      </c>
      <c r="AQ126" s="28" t="s">
        <v>141</v>
      </c>
      <c r="AR126" t="s">
        <v>140</v>
      </c>
      <c r="AS126" t="s">
        <v>605</v>
      </c>
      <c r="AT126" t="s">
        <v>130</v>
      </c>
      <c r="AU126" s="28" t="s">
        <v>510</v>
      </c>
      <c r="AV126" t="s">
        <v>7184</v>
      </c>
      <c r="AW126" t="s">
        <v>8615</v>
      </c>
      <c r="AX126" t="s">
        <v>16306</v>
      </c>
      <c r="AY126" t="s">
        <v>8506</v>
      </c>
      <c r="AZ126" t="s">
        <v>7179</v>
      </c>
      <c r="BA126" s="28" t="s">
        <v>5117</v>
      </c>
      <c r="BB126" s="28" t="s">
        <v>5115</v>
      </c>
      <c r="BC126" t="s">
        <v>10114</v>
      </c>
      <c r="BD126" s="28" t="s">
        <v>7192</v>
      </c>
      <c r="BE126" s="28" t="s">
        <v>7328</v>
      </c>
      <c r="BF126" s="28" t="s">
        <v>182</v>
      </c>
      <c r="BG126" s="28" t="s">
        <v>7576</v>
      </c>
      <c r="BH126" s="28" t="s">
        <v>109</v>
      </c>
      <c r="BI126" s="28" t="s">
        <v>109</v>
      </c>
      <c r="BJ126" s="28" t="s">
        <v>129</v>
      </c>
      <c r="BK126">
        <v>100</v>
      </c>
      <c r="BL126" s="28" t="s">
        <v>131</v>
      </c>
      <c r="BM126" s="62">
        <v>44579</v>
      </c>
      <c r="BN126" s="120">
        <v>44943</v>
      </c>
      <c r="BO126" t="s">
        <v>133</v>
      </c>
      <c r="BP126" s="28" t="s">
        <v>5116</v>
      </c>
      <c r="BQ126" s="28" t="s">
        <v>110</v>
      </c>
      <c r="BR126" s="28" t="s">
        <v>109</v>
      </c>
      <c r="BS126" s="120">
        <v>44943</v>
      </c>
      <c r="BT126" s="28" t="s">
        <v>110</v>
      </c>
      <c r="BU126" s="28" t="s">
        <v>7131</v>
      </c>
      <c r="BV126" s="28" t="s">
        <v>109</v>
      </c>
      <c r="BW126" s="28" t="s">
        <v>109</v>
      </c>
      <c r="BX126" s="28" t="s">
        <v>182</v>
      </c>
      <c r="BY126" s="28" t="s">
        <v>110</v>
      </c>
      <c r="BZ126" t="s">
        <v>109</v>
      </c>
      <c r="CA126" t="s">
        <v>110</v>
      </c>
      <c r="CB126" t="s">
        <v>109</v>
      </c>
      <c r="CC126" s="28" t="s">
        <v>136</v>
      </c>
      <c r="CD126" s="28" t="s">
        <v>109</v>
      </c>
      <c r="CE126" s="28" t="s">
        <v>110</v>
      </c>
      <c r="CF126" s="28" t="s">
        <v>110</v>
      </c>
      <c r="CG126" s="28" t="s">
        <v>110</v>
      </c>
      <c r="CH126" s="28" t="s">
        <v>110</v>
      </c>
      <c r="CI126" t="s">
        <v>276</v>
      </c>
      <c r="CJ126">
        <v>1</v>
      </c>
      <c r="CK126">
        <v>1</v>
      </c>
      <c r="CL126" s="28">
        <v>1</v>
      </c>
      <c r="CM126" t="s">
        <v>114</v>
      </c>
      <c r="CN126">
        <v>22002</v>
      </c>
      <c r="CO126" s="28" t="s">
        <v>7178</v>
      </c>
      <c r="CP126" s="28" t="s">
        <v>6345</v>
      </c>
      <c r="CQ126" t="s">
        <v>110</v>
      </c>
      <c r="CR126" t="s">
        <v>109</v>
      </c>
      <c r="CS126" t="s">
        <v>5616</v>
      </c>
      <c r="CT126" s="28"/>
      <c r="CU126" s="62">
        <v>44573</v>
      </c>
      <c r="CV126" s="28" t="s">
        <v>144</v>
      </c>
      <c r="CW126" t="s">
        <v>144</v>
      </c>
      <c r="CX126" t="s">
        <v>114</v>
      </c>
      <c r="CY126" t="s">
        <v>109</v>
      </c>
      <c r="CZ126" t="s">
        <v>114</v>
      </c>
      <c r="DA126" t="s">
        <v>109</v>
      </c>
      <c r="DB126">
        <v>2022</v>
      </c>
      <c r="DC126" s="1">
        <v>44573</v>
      </c>
      <c r="DD126">
        <v>1</v>
      </c>
      <c r="DE126">
        <v>3</v>
      </c>
      <c r="DF126" s="1">
        <v>44571</v>
      </c>
      <c r="DG126" t="s">
        <v>16370</v>
      </c>
      <c r="DH126" t="s">
        <v>16360</v>
      </c>
      <c r="DI126" t="s">
        <v>8519</v>
      </c>
      <c r="DJ126" t="s">
        <v>7206</v>
      </c>
      <c r="DK126" t="s">
        <v>7187</v>
      </c>
      <c r="DL126" t="s">
        <v>7188</v>
      </c>
      <c r="DM126" t="s">
        <v>110</v>
      </c>
      <c r="DN126" t="s">
        <v>110</v>
      </c>
      <c r="DO126" s="28" t="s">
        <v>110</v>
      </c>
      <c r="DP126" s="28" t="s">
        <v>57</v>
      </c>
      <c r="DQ126" s="28" t="s">
        <v>110</v>
      </c>
      <c r="DR126" s="28" t="s">
        <v>10231</v>
      </c>
      <c r="DS126" s="28" t="s">
        <v>10228</v>
      </c>
      <c r="DT126" s="28" t="s">
        <v>10232</v>
      </c>
      <c r="DU126" s="28" t="s">
        <v>5118</v>
      </c>
      <c r="EO126" s="54"/>
      <c r="EP126" s="55"/>
      <c r="FU126" s="142"/>
    </row>
    <row r="127" spans="2:177">
      <c r="B127" s="28">
        <v>342</v>
      </c>
      <c r="C127" s="120">
        <v>44573</v>
      </c>
      <c r="D127" s="28" t="s">
        <v>109</v>
      </c>
      <c r="E127" t="s">
        <v>109</v>
      </c>
      <c r="F127" s="28" t="s">
        <v>7132</v>
      </c>
      <c r="G127" s="28" t="s">
        <v>226</v>
      </c>
      <c r="H127" s="28" t="s">
        <v>5373</v>
      </c>
      <c r="I127" s="28" t="s">
        <v>6939</v>
      </c>
      <c r="J127">
        <v>1</v>
      </c>
      <c r="K127" s="28" t="s">
        <v>6891</v>
      </c>
      <c r="L127" s="28" t="s">
        <v>2346</v>
      </c>
      <c r="M127" s="28" t="s">
        <v>162</v>
      </c>
      <c r="N127" s="28">
        <v>4</v>
      </c>
      <c r="O127" s="28" t="s">
        <v>956</v>
      </c>
      <c r="P127" s="28" t="s">
        <v>1221</v>
      </c>
      <c r="Q127" s="28" t="s">
        <v>4326</v>
      </c>
      <c r="R127" s="28" t="s">
        <v>5105</v>
      </c>
      <c r="S127" s="28" t="s">
        <v>5105</v>
      </c>
      <c r="T127" s="28" t="s">
        <v>1165</v>
      </c>
      <c r="U127" s="28" t="s">
        <v>1618</v>
      </c>
      <c r="V127" s="28" t="s">
        <v>110</v>
      </c>
      <c r="W127" s="28" t="s">
        <v>131</v>
      </c>
      <c r="X127" t="s">
        <v>109</v>
      </c>
      <c r="Y127" s="28" t="s">
        <v>109</v>
      </c>
      <c r="Z127" s="28" t="s">
        <v>7279</v>
      </c>
      <c r="AA127" s="28" t="s">
        <v>110</v>
      </c>
      <c r="AB127" s="28" t="s">
        <v>110</v>
      </c>
      <c r="AC127" s="28" t="s">
        <v>110</v>
      </c>
      <c r="AD127" t="s">
        <v>5342</v>
      </c>
      <c r="AE127" s="28" t="s">
        <v>5124</v>
      </c>
      <c r="AF127" s="28" t="s">
        <v>2346</v>
      </c>
      <c r="AG127" s="28" t="s">
        <v>161</v>
      </c>
      <c r="AH127" s="28" t="s">
        <v>694</v>
      </c>
      <c r="AI127" s="28" t="s">
        <v>5730</v>
      </c>
      <c r="AJ127" s="28" t="s">
        <v>110</v>
      </c>
      <c r="AK127" s="28" t="s">
        <v>110</v>
      </c>
      <c r="AL127" s="28" t="s">
        <v>110</v>
      </c>
      <c r="AM127">
        <v>3055</v>
      </c>
      <c r="AN127" s="28">
        <v>4</v>
      </c>
      <c r="AO127" s="28">
        <v>25.43</v>
      </c>
      <c r="AP127" s="28">
        <v>31.167999999999999</v>
      </c>
      <c r="AQ127" s="28" t="s">
        <v>232</v>
      </c>
      <c r="AR127" t="s">
        <v>5545</v>
      </c>
      <c r="AS127" t="s">
        <v>110</v>
      </c>
      <c r="AT127" t="s">
        <v>165</v>
      </c>
      <c r="AU127" s="28" t="s">
        <v>530</v>
      </c>
      <c r="AV127" t="s">
        <v>7223</v>
      </c>
      <c r="AW127" t="s">
        <v>8615</v>
      </c>
      <c r="AX127" t="s">
        <v>16306</v>
      </c>
      <c r="AY127" t="s">
        <v>8506</v>
      </c>
      <c r="AZ127" t="s">
        <v>110</v>
      </c>
      <c r="BA127" s="28" t="s">
        <v>5127</v>
      </c>
      <c r="BB127" s="28" t="s">
        <v>5125</v>
      </c>
      <c r="BC127" t="s">
        <v>10114</v>
      </c>
      <c r="BD127" s="28" t="s">
        <v>7213</v>
      </c>
      <c r="BE127" s="28" t="s">
        <v>7680</v>
      </c>
      <c r="BF127" s="28" t="s">
        <v>7384</v>
      </c>
      <c r="BG127" s="28" t="s">
        <v>7282</v>
      </c>
      <c r="BH127" s="28" t="s">
        <v>109</v>
      </c>
      <c r="BI127" s="28" t="s">
        <v>109</v>
      </c>
      <c r="BJ127" s="28" t="s">
        <v>129</v>
      </c>
      <c r="BK127">
        <v>99.325000000000003</v>
      </c>
      <c r="BL127" s="28" t="s">
        <v>131</v>
      </c>
      <c r="BM127" s="62">
        <v>44580</v>
      </c>
      <c r="BN127" s="120">
        <v>44761</v>
      </c>
      <c r="BO127" t="s">
        <v>167</v>
      </c>
      <c r="BP127" s="28" t="s">
        <v>5126</v>
      </c>
      <c r="BQ127" s="28" t="s">
        <v>110</v>
      </c>
      <c r="BR127" s="28" t="s">
        <v>109</v>
      </c>
      <c r="BS127" s="120">
        <v>46406</v>
      </c>
      <c r="BT127" s="28" t="s">
        <v>132</v>
      </c>
      <c r="BU127" s="28" t="s">
        <v>7132</v>
      </c>
      <c r="BV127" s="28" t="s">
        <v>109</v>
      </c>
      <c r="BW127" s="28" t="s">
        <v>109</v>
      </c>
      <c r="BX127" s="28" t="s">
        <v>109</v>
      </c>
      <c r="BY127" s="28" t="s">
        <v>110</v>
      </c>
      <c r="BZ127" t="s">
        <v>109</v>
      </c>
      <c r="CA127" t="s">
        <v>5129</v>
      </c>
      <c r="CB127" t="s">
        <v>109</v>
      </c>
      <c r="CC127" s="28" t="s">
        <v>136</v>
      </c>
      <c r="CD127" s="28" t="s">
        <v>109</v>
      </c>
      <c r="CE127" s="28" t="s">
        <v>110</v>
      </c>
      <c r="CF127" s="28" t="s">
        <v>110</v>
      </c>
      <c r="CG127" s="28" t="s">
        <v>209</v>
      </c>
      <c r="CH127" s="28" t="s">
        <v>110</v>
      </c>
      <c r="CI127" t="s">
        <v>1767</v>
      </c>
      <c r="CJ127">
        <v>2</v>
      </c>
      <c r="CK127">
        <v>1</v>
      </c>
      <c r="CL127" s="28">
        <v>1</v>
      </c>
      <c r="CM127" t="s">
        <v>114</v>
      </c>
      <c r="CN127">
        <v>22004</v>
      </c>
      <c r="CO127" s="28" t="s">
        <v>110</v>
      </c>
      <c r="CP127" s="28" t="s">
        <v>6891</v>
      </c>
      <c r="CQ127" t="s">
        <v>110</v>
      </c>
      <c r="CR127" t="s">
        <v>109</v>
      </c>
      <c r="CS127" t="s">
        <v>110</v>
      </c>
      <c r="CT127" s="28"/>
      <c r="CU127" s="62">
        <v>40674</v>
      </c>
      <c r="CV127" s="28" t="s">
        <v>198</v>
      </c>
      <c r="CW127" t="s">
        <v>5545</v>
      </c>
      <c r="CX127" t="s">
        <v>114</v>
      </c>
      <c r="CY127" t="s">
        <v>109</v>
      </c>
      <c r="CZ127" t="s">
        <v>114</v>
      </c>
      <c r="DA127" t="s">
        <v>109</v>
      </c>
      <c r="DB127">
        <v>2022</v>
      </c>
      <c r="DC127" s="1">
        <v>44573</v>
      </c>
      <c r="DD127">
        <v>1</v>
      </c>
      <c r="DE127">
        <v>3</v>
      </c>
      <c r="DF127" s="1">
        <v>44571</v>
      </c>
      <c r="DG127" t="s">
        <v>16370</v>
      </c>
      <c r="DH127" t="s">
        <v>16360</v>
      </c>
      <c r="DI127" t="s">
        <v>8519</v>
      </c>
      <c r="DJ127" t="s">
        <v>7383</v>
      </c>
      <c r="DK127" t="s">
        <v>7187</v>
      </c>
      <c r="DL127" t="s">
        <v>7199</v>
      </c>
      <c r="DM127" t="s">
        <v>7280</v>
      </c>
      <c r="DN127" t="s">
        <v>5128</v>
      </c>
      <c r="DO127" s="28" t="s">
        <v>5124</v>
      </c>
      <c r="DP127" s="28" t="s">
        <v>57</v>
      </c>
      <c r="DQ127" s="28" t="s">
        <v>110</v>
      </c>
      <c r="DR127" s="28" t="s">
        <v>10236</v>
      </c>
      <c r="DS127" s="28" t="s">
        <v>10228</v>
      </c>
      <c r="DT127" s="28" t="s">
        <v>10237</v>
      </c>
      <c r="DU127" s="28" t="s">
        <v>5130</v>
      </c>
      <c r="EO127" s="54"/>
      <c r="EP127" s="55"/>
      <c r="FU127" s="142"/>
    </row>
    <row r="128" spans="2:177">
      <c r="B128" s="28">
        <v>341</v>
      </c>
      <c r="C128" s="120">
        <v>44573</v>
      </c>
      <c r="D128" s="28" t="s">
        <v>109</v>
      </c>
      <c r="E128" t="s">
        <v>109</v>
      </c>
      <c r="F128" s="28" t="s">
        <v>7132</v>
      </c>
      <c r="G128" s="28" t="s">
        <v>226</v>
      </c>
      <c r="H128" s="28" t="s">
        <v>5373</v>
      </c>
      <c r="I128" s="28" t="s">
        <v>6939</v>
      </c>
      <c r="J128">
        <v>1</v>
      </c>
      <c r="K128" s="28" t="s">
        <v>6891</v>
      </c>
      <c r="L128" s="28" t="s">
        <v>2346</v>
      </c>
      <c r="M128" s="28" t="s">
        <v>162</v>
      </c>
      <c r="N128" s="28">
        <v>3</v>
      </c>
      <c r="O128" s="28" t="s">
        <v>126</v>
      </c>
      <c r="P128" s="28" t="s">
        <v>3907</v>
      </c>
      <c r="Q128" s="28" t="s">
        <v>5132</v>
      </c>
      <c r="R128" s="28" t="s">
        <v>4866</v>
      </c>
      <c r="S128" s="28" t="s">
        <v>4866</v>
      </c>
      <c r="T128" s="28" t="s">
        <v>1165</v>
      </c>
      <c r="U128" s="28" t="s">
        <v>1618</v>
      </c>
      <c r="V128" s="28" t="s">
        <v>110</v>
      </c>
      <c r="W128" s="28" t="s">
        <v>131</v>
      </c>
      <c r="X128" t="s">
        <v>109</v>
      </c>
      <c r="Y128" s="28" t="s">
        <v>109</v>
      </c>
      <c r="Z128" s="28" t="s">
        <v>7279</v>
      </c>
      <c r="AA128" s="28" t="s">
        <v>110</v>
      </c>
      <c r="AB128" s="28" t="s">
        <v>110</v>
      </c>
      <c r="AC128" s="28" t="s">
        <v>110</v>
      </c>
      <c r="AD128" t="s">
        <v>5342</v>
      </c>
      <c r="AE128" s="28" t="s">
        <v>5124</v>
      </c>
      <c r="AF128" s="28" t="s">
        <v>2346</v>
      </c>
      <c r="AG128" s="28" t="s">
        <v>161</v>
      </c>
      <c r="AH128" s="28" t="s">
        <v>694</v>
      </c>
      <c r="AI128" s="28" t="s">
        <v>5730</v>
      </c>
      <c r="AJ128" s="28" t="s">
        <v>110</v>
      </c>
      <c r="AK128" s="28" t="s">
        <v>110</v>
      </c>
      <c r="AL128" s="28" t="s">
        <v>110</v>
      </c>
      <c r="AM128">
        <v>3055</v>
      </c>
      <c r="AN128" s="28">
        <v>3</v>
      </c>
      <c r="AO128" s="28">
        <v>19.07</v>
      </c>
      <c r="AP128" s="28">
        <v>23.376000000000001</v>
      </c>
      <c r="AQ128" s="28" t="s">
        <v>232</v>
      </c>
      <c r="AR128" t="s">
        <v>5545</v>
      </c>
      <c r="AS128" t="s">
        <v>110</v>
      </c>
      <c r="AT128" t="s">
        <v>165</v>
      </c>
      <c r="AU128" s="28" t="s">
        <v>530</v>
      </c>
      <c r="AV128" t="s">
        <v>7197</v>
      </c>
      <c r="AW128" t="s">
        <v>8615</v>
      </c>
      <c r="AX128" t="s">
        <v>16306</v>
      </c>
      <c r="AY128" t="s">
        <v>8506</v>
      </c>
      <c r="AZ128" t="s">
        <v>110</v>
      </c>
      <c r="BA128" s="28" t="s">
        <v>5127</v>
      </c>
      <c r="BB128" s="28" t="s">
        <v>5131</v>
      </c>
      <c r="BC128" t="s">
        <v>10114</v>
      </c>
      <c r="BD128" s="28" t="s">
        <v>7213</v>
      </c>
      <c r="BE128" s="28" t="s">
        <v>7217</v>
      </c>
      <c r="BF128" s="28" t="s">
        <v>7189</v>
      </c>
      <c r="BG128" s="28" t="s">
        <v>7282</v>
      </c>
      <c r="BH128" s="28" t="s">
        <v>109</v>
      </c>
      <c r="BI128" s="28" t="s">
        <v>109</v>
      </c>
      <c r="BJ128" s="28" t="s">
        <v>129</v>
      </c>
      <c r="BK128">
        <v>99.031999999999996</v>
      </c>
      <c r="BL128" s="28" t="s">
        <v>131</v>
      </c>
      <c r="BM128" s="62">
        <v>44580</v>
      </c>
      <c r="BN128" s="120">
        <v>44761</v>
      </c>
      <c r="BO128" t="s">
        <v>167</v>
      </c>
      <c r="BP128" s="28" t="s">
        <v>5126</v>
      </c>
      <c r="BQ128" s="28" t="s">
        <v>110</v>
      </c>
      <c r="BR128" s="28" t="s">
        <v>109</v>
      </c>
      <c r="BS128" s="120">
        <v>45676</v>
      </c>
      <c r="BT128" s="28" t="s">
        <v>132</v>
      </c>
      <c r="BU128" s="28" t="s">
        <v>7132</v>
      </c>
      <c r="BV128" s="28" t="s">
        <v>109</v>
      </c>
      <c r="BW128" s="28" t="s">
        <v>109</v>
      </c>
      <c r="BX128" s="28" t="s">
        <v>109</v>
      </c>
      <c r="BY128" s="28" t="s">
        <v>110</v>
      </c>
      <c r="BZ128" t="s">
        <v>109</v>
      </c>
      <c r="CA128" t="s">
        <v>5133</v>
      </c>
      <c r="CB128" t="s">
        <v>109</v>
      </c>
      <c r="CC128" s="28" t="s">
        <v>136</v>
      </c>
      <c r="CD128" s="28" t="s">
        <v>109</v>
      </c>
      <c r="CE128" s="28" t="s">
        <v>110</v>
      </c>
      <c r="CF128" s="28" t="s">
        <v>110</v>
      </c>
      <c r="CG128" s="28" t="s">
        <v>209</v>
      </c>
      <c r="CH128" s="28" t="s">
        <v>110</v>
      </c>
      <c r="CI128" t="s">
        <v>126</v>
      </c>
      <c r="CJ128">
        <v>2</v>
      </c>
      <c r="CK128">
        <v>1</v>
      </c>
      <c r="CL128" s="28">
        <v>1</v>
      </c>
      <c r="CM128" t="s">
        <v>114</v>
      </c>
      <c r="CN128">
        <v>22003</v>
      </c>
      <c r="CO128" s="28" t="s">
        <v>110</v>
      </c>
      <c r="CP128" s="28" t="s">
        <v>6891</v>
      </c>
      <c r="CQ128" t="s">
        <v>110</v>
      </c>
      <c r="CR128" t="s">
        <v>109</v>
      </c>
      <c r="CS128" t="s">
        <v>110</v>
      </c>
      <c r="CT128" s="28"/>
      <c r="CU128" s="62">
        <v>40674</v>
      </c>
      <c r="CV128" s="28" t="s">
        <v>198</v>
      </c>
      <c r="CW128" t="s">
        <v>5545</v>
      </c>
      <c r="CX128" t="s">
        <v>114</v>
      </c>
      <c r="CY128" t="s">
        <v>109</v>
      </c>
      <c r="CZ128" t="s">
        <v>114</v>
      </c>
      <c r="DA128" t="s">
        <v>109</v>
      </c>
      <c r="DB128">
        <v>2022</v>
      </c>
      <c r="DC128" s="1">
        <v>44573</v>
      </c>
      <c r="DD128">
        <v>1</v>
      </c>
      <c r="DE128">
        <v>3</v>
      </c>
      <c r="DF128" s="1">
        <v>44571</v>
      </c>
      <c r="DG128" t="s">
        <v>16370</v>
      </c>
      <c r="DH128" t="s">
        <v>16360</v>
      </c>
      <c r="DI128" t="s">
        <v>8519</v>
      </c>
      <c r="DJ128" t="s">
        <v>7185</v>
      </c>
      <c r="DK128" t="s">
        <v>7187</v>
      </c>
      <c r="DL128" t="s">
        <v>7199</v>
      </c>
      <c r="DM128" t="s">
        <v>7280</v>
      </c>
      <c r="DN128" t="s">
        <v>5128</v>
      </c>
      <c r="DO128" s="28" t="s">
        <v>5124</v>
      </c>
      <c r="DP128" s="28" t="s">
        <v>57</v>
      </c>
      <c r="DQ128" s="28" t="s">
        <v>110</v>
      </c>
      <c r="DR128" s="28" t="s">
        <v>10236</v>
      </c>
      <c r="DS128" s="28" t="s">
        <v>10228</v>
      </c>
      <c r="DT128" s="28" t="s">
        <v>10238</v>
      </c>
      <c r="DU128" s="28" t="s">
        <v>5134</v>
      </c>
      <c r="EO128" s="54"/>
      <c r="EP128" s="55"/>
      <c r="FU128" s="142"/>
    </row>
    <row r="129" spans="2:177">
      <c r="B129" s="28">
        <v>340</v>
      </c>
      <c r="C129" s="120">
        <v>44572</v>
      </c>
      <c r="D129" s="28" t="s">
        <v>109</v>
      </c>
      <c r="E129" t="s">
        <v>109</v>
      </c>
      <c r="F129" s="28" t="s">
        <v>10248</v>
      </c>
      <c r="G129" s="28" t="s">
        <v>209</v>
      </c>
      <c r="H129" s="28" t="s">
        <v>5373</v>
      </c>
      <c r="I129" s="28" t="s">
        <v>212</v>
      </c>
      <c r="J129">
        <v>1</v>
      </c>
      <c r="K129" s="28" t="s">
        <v>10247</v>
      </c>
      <c r="L129" s="28" t="s">
        <v>108</v>
      </c>
      <c r="M129" s="28" t="s">
        <v>162</v>
      </c>
      <c r="N129" s="28">
        <v>0.35</v>
      </c>
      <c r="O129" s="28" t="s">
        <v>126</v>
      </c>
      <c r="P129" s="28" t="s">
        <v>1054</v>
      </c>
      <c r="Q129" s="28" t="s">
        <v>110</v>
      </c>
      <c r="R129" s="28" t="s">
        <v>110</v>
      </c>
      <c r="S129" s="28" t="s">
        <v>110</v>
      </c>
      <c r="T129" s="28" t="s">
        <v>110</v>
      </c>
      <c r="U129" s="28" t="s">
        <v>130</v>
      </c>
      <c r="V129" s="28" t="s">
        <v>110</v>
      </c>
      <c r="W129" s="28" t="s">
        <v>131</v>
      </c>
      <c r="X129" t="s">
        <v>109</v>
      </c>
      <c r="Y129" s="28" t="s">
        <v>109</v>
      </c>
      <c r="Z129" s="28" t="s">
        <v>6928</v>
      </c>
      <c r="AA129" s="28" t="s">
        <v>110</v>
      </c>
      <c r="AB129" s="28" t="s">
        <v>6960</v>
      </c>
      <c r="AC129" s="28" t="s">
        <v>110</v>
      </c>
      <c r="AD129" t="s">
        <v>5342</v>
      </c>
      <c r="AE129" s="28" t="s">
        <v>5145</v>
      </c>
      <c r="AF129" s="28" t="s">
        <v>108</v>
      </c>
      <c r="AG129" s="28" t="s">
        <v>300</v>
      </c>
      <c r="AH129" s="28" t="s">
        <v>294</v>
      </c>
      <c r="AI129" s="28" t="s">
        <v>5429</v>
      </c>
      <c r="AJ129" s="28" t="s">
        <v>6406</v>
      </c>
      <c r="AK129" s="28" t="s">
        <v>3569</v>
      </c>
      <c r="AL129" s="28" t="s">
        <v>7259</v>
      </c>
      <c r="AM129">
        <v>10000</v>
      </c>
      <c r="AN129" s="28">
        <v>0.35</v>
      </c>
      <c r="AO129" s="28">
        <v>2.23</v>
      </c>
      <c r="AP129" s="28">
        <v>2.7290000000000001</v>
      </c>
      <c r="AQ129" s="28" t="s">
        <v>141</v>
      </c>
      <c r="AR129" t="s">
        <v>140</v>
      </c>
      <c r="AS129" t="s">
        <v>5677</v>
      </c>
      <c r="AT129" t="s">
        <v>130</v>
      </c>
      <c r="AU129" s="28" t="s">
        <v>510</v>
      </c>
      <c r="AV129" t="s">
        <v>7184</v>
      </c>
      <c r="AW129" t="s">
        <v>8615</v>
      </c>
      <c r="AX129" t="s">
        <v>16306</v>
      </c>
      <c r="AY129" t="s">
        <v>8506</v>
      </c>
      <c r="AZ129" t="s">
        <v>7179</v>
      </c>
      <c r="BA129" s="28" t="s">
        <v>5148</v>
      </c>
      <c r="BB129" s="28" t="s">
        <v>5146</v>
      </c>
      <c r="BC129" t="s">
        <v>10114</v>
      </c>
      <c r="BD129" s="28" t="s">
        <v>7192</v>
      </c>
      <c r="BE129" s="28" t="s">
        <v>9850</v>
      </c>
      <c r="BF129" s="28" t="s">
        <v>7189</v>
      </c>
      <c r="BG129" s="28" t="s">
        <v>7576</v>
      </c>
      <c r="BH129" s="28" t="s">
        <v>109</v>
      </c>
      <c r="BI129" s="28" t="s">
        <v>109</v>
      </c>
      <c r="BJ129" s="28" t="s">
        <v>129</v>
      </c>
      <c r="BK129">
        <v>100</v>
      </c>
      <c r="BL129" s="28" t="s">
        <v>131</v>
      </c>
      <c r="BM129" s="62">
        <v>44575</v>
      </c>
      <c r="BN129" s="120">
        <v>44756</v>
      </c>
      <c r="BO129" t="s">
        <v>133</v>
      </c>
      <c r="BP129" s="28" t="s">
        <v>5147</v>
      </c>
      <c r="BQ129" s="28" t="s">
        <v>110</v>
      </c>
      <c r="BR129" s="28" t="s">
        <v>109</v>
      </c>
      <c r="BS129" s="120">
        <v>45671</v>
      </c>
      <c r="BT129" s="28" t="s">
        <v>132</v>
      </c>
      <c r="BU129" s="28" t="s">
        <v>7133</v>
      </c>
      <c r="BV129" s="28" t="s">
        <v>214</v>
      </c>
      <c r="BW129" s="28" t="s">
        <v>109</v>
      </c>
      <c r="BX129" s="28" t="s">
        <v>109</v>
      </c>
      <c r="BY129" s="28" t="s">
        <v>110</v>
      </c>
      <c r="BZ129" t="s">
        <v>109</v>
      </c>
      <c r="CA129" t="s">
        <v>110</v>
      </c>
      <c r="CB129" t="s">
        <v>109</v>
      </c>
      <c r="CC129" s="28" t="s">
        <v>136</v>
      </c>
      <c r="CD129" s="28" t="s">
        <v>109</v>
      </c>
      <c r="CE129" s="28" t="s">
        <v>110</v>
      </c>
      <c r="CF129" s="28" t="s">
        <v>110</v>
      </c>
      <c r="CG129" s="28" t="s">
        <v>110</v>
      </c>
      <c r="CH129" s="28" t="s">
        <v>110</v>
      </c>
      <c r="CI129" t="s">
        <v>149</v>
      </c>
      <c r="CJ129">
        <v>1</v>
      </c>
      <c r="CK129">
        <v>1</v>
      </c>
      <c r="CL129" s="28">
        <v>1</v>
      </c>
      <c r="CM129" t="s">
        <v>114</v>
      </c>
      <c r="CN129">
        <v>22001</v>
      </c>
      <c r="CO129" s="28" t="s">
        <v>7257</v>
      </c>
      <c r="CP129" s="28" t="s">
        <v>6405</v>
      </c>
      <c r="CQ129" t="s">
        <v>110</v>
      </c>
      <c r="CR129" t="s">
        <v>109</v>
      </c>
      <c r="CS129" t="s">
        <v>5616</v>
      </c>
      <c r="CT129" s="28"/>
      <c r="CU129" s="62">
        <v>44392</v>
      </c>
      <c r="CV129" s="28" t="s">
        <v>144</v>
      </c>
      <c r="CW129" t="s">
        <v>144</v>
      </c>
      <c r="CX129" t="s">
        <v>114</v>
      </c>
      <c r="CY129" t="s">
        <v>109</v>
      </c>
      <c r="CZ129" t="s">
        <v>114</v>
      </c>
      <c r="DA129" t="s">
        <v>109</v>
      </c>
      <c r="DB129">
        <v>2022</v>
      </c>
      <c r="DC129" s="1">
        <v>44572</v>
      </c>
      <c r="DD129">
        <v>1</v>
      </c>
      <c r="DE129">
        <v>3</v>
      </c>
      <c r="DF129" s="1">
        <v>44571</v>
      </c>
      <c r="DG129" t="s">
        <v>16370</v>
      </c>
      <c r="DH129" t="s">
        <v>16360</v>
      </c>
      <c r="DI129" t="s">
        <v>8519</v>
      </c>
      <c r="DJ129" t="s">
        <v>7185</v>
      </c>
      <c r="DK129" t="s">
        <v>7187</v>
      </c>
      <c r="DL129" t="s">
        <v>7188</v>
      </c>
      <c r="DM129" t="s">
        <v>110</v>
      </c>
      <c r="DN129" t="s">
        <v>110</v>
      </c>
      <c r="DO129" s="28" t="s">
        <v>110</v>
      </c>
      <c r="DP129" s="28" t="s">
        <v>7268</v>
      </c>
      <c r="DQ129" s="28" t="s">
        <v>110</v>
      </c>
      <c r="DR129" s="28" t="s">
        <v>10249</v>
      </c>
      <c r="DS129" s="28" t="s">
        <v>10241</v>
      </c>
      <c r="DT129" s="28" t="s">
        <v>10250</v>
      </c>
      <c r="DU129" s="28" t="s">
        <v>5149</v>
      </c>
      <c r="EO129" s="54"/>
      <c r="EP129" s="55"/>
      <c r="FU129" s="142"/>
    </row>
    <row r="130" spans="2:177">
      <c r="B130" s="28">
        <v>339</v>
      </c>
      <c r="C130" s="120">
        <v>44553</v>
      </c>
      <c r="D130" s="28" t="s">
        <v>109</v>
      </c>
      <c r="E130" t="s">
        <v>109</v>
      </c>
      <c r="F130" s="28" t="s">
        <v>10842</v>
      </c>
      <c r="G130" s="28" t="s">
        <v>226</v>
      </c>
      <c r="H130" s="28" t="s">
        <v>5373</v>
      </c>
      <c r="I130" s="28" t="s">
        <v>212</v>
      </c>
      <c r="J130">
        <v>1</v>
      </c>
      <c r="K130" s="28" t="s">
        <v>12344</v>
      </c>
      <c r="L130" s="28" t="s">
        <v>108</v>
      </c>
      <c r="M130" s="28" t="s">
        <v>162</v>
      </c>
      <c r="N130" s="28">
        <v>2</v>
      </c>
      <c r="O130" s="28" t="s">
        <v>126</v>
      </c>
      <c r="P130" s="28" t="s">
        <v>10845</v>
      </c>
      <c r="Q130" s="28" t="s">
        <v>10846</v>
      </c>
      <c r="R130" s="28" t="s">
        <v>10847</v>
      </c>
      <c r="S130" s="28" t="s">
        <v>110</v>
      </c>
      <c r="T130" s="28" t="s">
        <v>276</v>
      </c>
      <c r="U130" s="28" t="s">
        <v>130</v>
      </c>
      <c r="V130" s="28" t="s">
        <v>110</v>
      </c>
      <c r="W130" s="28" t="s">
        <v>131</v>
      </c>
      <c r="X130" t="s">
        <v>109</v>
      </c>
      <c r="Y130" s="28" t="s">
        <v>109</v>
      </c>
      <c r="Z130" s="28" t="s">
        <v>6928</v>
      </c>
      <c r="AA130" s="28" t="s">
        <v>110</v>
      </c>
      <c r="AB130" s="28" t="s">
        <v>110</v>
      </c>
      <c r="AC130" s="28" t="s">
        <v>110</v>
      </c>
      <c r="AD130" t="s">
        <v>5342</v>
      </c>
      <c r="AE130" s="28" t="s">
        <v>4951</v>
      </c>
      <c r="AF130" s="28" t="s">
        <v>108</v>
      </c>
      <c r="AG130" s="28" t="s">
        <v>300</v>
      </c>
      <c r="AH130" s="28" t="s">
        <v>324</v>
      </c>
      <c r="AI130" s="28" t="s">
        <v>5828</v>
      </c>
      <c r="AJ130" s="28" t="s">
        <v>6244</v>
      </c>
      <c r="AK130" s="28" t="s">
        <v>1930</v>
      </c>
      <c r="AL130" s="28" t="s">
        <v>7193</v>
      </c>
      <c r="AM130">
        <v>0</v>
      </c>
      <c r="AN130" s="28">
        <v>2</v>
      </c>
      <c r="AO130" s="28">
        <v>12.74</v>
      </c>
      <c r="AP130" s="28">
        <v>15.625</v>
      </c>
      <c r="AQ130" s="28" t="s">
        <v>141</v>
      </c>
      <c r="AR130" t="s">
        <v>140</v>
      </c>
      <c r="AS130" t="s">
        <v>5690</v>
      </c>
      <c r="AT130" t="s">
        <v>130</v>
      </c>
      <c r="AU130" s="28" t="s">
        <v>510</v>
      </c>
      <c r="AV130" t="s">
        <v>7184</v>
      </c>
      <c r="AW130" t="s">
        <v>10285</v>
      </c>
      <c r="AX130" t="s">
        <v>16272</v>
      </c>
      <c r="AY130" t="s">
        <v>8616</v>
      </c>
      <c r="AZ130" t="s">
        <v>7179</v>
      </c>
      <c r="BA130" s="28" t="s">
        <v>4954</v>
      </c>
      <c r="BB130" s="28" t="s">
        <v>10788</v>
      </c>
      <c r="BC130" t="s">
        <v>10286</v>
      </c>
      <c r="BD130" s="28" t="s">
        <v>7192</v>
      </c>
      <c r="BE130" s="28" t="s">
        <v>7537</v>
      </c>
      <c r="BF130" s="28" t="s">
        <v>7189</v>
      </c>
      <c r="BG130" s="28" t="s">
        <v>7282</v>
      </c>
      <c r="BH130" s="28" t="s">
        <v>12345</v>
      </c>
      <c r="BI130" s="28" t="s">
        <v>109</v>
      </c>
      <c r="BJ130" s="28" t="s">
        <v>109</v>
      </c>
      <c r="BK130">
        <v>100</v>
      </c>
      <c r="BL130" s="28" t="s">
        <v>131</v>
      </c>
      <c r="BM130" s="62">
        <v>44565</v>
      </c>
      <c r="BN130" s="120">
        <v>44565</v>
      </c>
      <c r="BO130" t="s">
        <v>133</v>
      </c>
      <c r="BP130" s="28" t="s">
        <v>109</v>
      </c>
      <c r="BQ130" s="28" t="s">
        <v>110</v>
      </c>
      <c r="BR130" s="28" t="s">
        <v>109</v>
      </c>
      <c r="BS130" s="120">
        <v>45661</v>
      </c>
      <c r="BT130" s="28" t="s">
        <v>132</v>
      </c>
      <c r="BU130" s="28" t="s">
        <v>10842</v>
      </c>
      <c r="BV130" s="28" t="s">
        <v>109</v>
      </c>
      <c r="BW130" s="28" t="s">
        <v>109</v>
      </c>
      <c r="BX130" s="28" t="s">
        <v>109</v>
      </c>
      <c r="BY130" s="28" t="s">
        <v>110</v>
      </c>
      <c r="BZ130" t="s">
        <v>109</v>
      </c>
      <c r="CA130" t="s">
        <v>109</v>
      </c>
      <c r="CB130" t="s">
        <v>109</v>
      </c>
      <c r="CC130" s="28" t="s">
        <v>109</v>
      </c>
      <c r="CD130" s="28" t="s">
        <v>109</v>
      </c>
      <c r="CE130" s="28" t="s">
        <v>109</v>
      </c>
      <c r="CF130" s="28" t="s">
        <v>109</v>
      </c>
      <c r="CG130" s="28" t="s">
        <v>110</v>
      </c>
      <c r="CH130" s="28" t="s">
        <v>110</v>
      </c>
      <c r="CI130" t="s">
        <v>10789</v>
      </c>
      <c r="CJ130">
        <v>1</v>
      </c>
      <c r="CK130">
        <v>1</v>
      </c>
      <c r="CL130" s="28">
        <v>1</v>
      </c>
      <c r="CM130" t="s">
        <v>109</v>
      </c>
      <c r="CN130">
        <v>21140</v>
      </c>
      <c r="CO130" s="28" t="s">
        <v>110</v>
      </c>
      <c r="CP130" s="28" t="s">
        <v>6353</v>
      </c>
      <c r="CQ130" t="s">
        <v>110</v>
      </c>
      <c r="CR130" t="s">
        <v>109</v>
      </c>
      <c r="CS130" t="s">
        <v>5616</v>
      </c>
      <c r="CT130" s="28"/>
      <c r="CU130" s="62">
        <v>44544</v>
      </c>
      <c r="CV130" s="28" t="s">
        <v>144</v>
      </c>
      <c r="CW130" t="s">
        <v>144</v>
      </c>
      <c r="CX130" t="s">
        <v>114</v>
      </c>
      <c r="CY130" t="s">
        <v>109</v>
      </c>
      <c r="CZ130" t="s">
        <v>114</v>
      </c>
      <c r="DA130" t="s">
        <v>109</v>
      </c>
      <c r="DB130">
        <v>2021</v>
      </c>
      <c r="DC130" s="1">
        <v>44553</v>
      </c>
      <c r="DD130">
        <v>12</v>
      </c>
      <c r="DE130">
        <v>52</v>
      </c>
      <c r="DF130" s="1">
        <v>44550</v>
      </c>
      <c r="DG130" t="s">
        <v>16372</v>
      </c>
      <c r="DH130" t="s">
        <v>16373</v>
      </c>
      <c r="DI130" t="s">
        <v>8627</v>
      </c>
      <c r="DJ130" t="s">
        <v>7185</v>
      </c>
      <c r="DK130" t="s">
        <v>7187</v>
      </c>
      <c r="DL130" t="s">
        <v>7188</v>
      </c>
      <c r="DM130" t="s">
        <v>110</v>
      </c>
      <c r="DN130" t="s">
        <v>110</v>
      </c>
      <c r="DO130" s="28" t="s">
        <v>110</v>
      </c>
      <c r="DP130" s="28" t="s">
        <v>57</v>
      </c>
      <c r="DQ130" s="28" t="s">
        <v>110</v>
      </c>
      <c r="DR130" s="28" t="s">
        <v>12346</v>
      </c>
      <c r="DS130" s="28" t="s">
        <v>12347</v>
      </c>
      <c r="DT130" s="28" t="s">
        <v>12348</v>
      </c>
      <c r="DU130" s="28" t="s">
        <v>10844</v>
      </c>
      <c r="EO130" s="54"/>
      <c r="EP130" s="55"/>
      <c r="FU130" s="142"/>
    </row>
    <row r="131" spans="2:177">
      <c r="B131" s="28">
        <v>338</v>
      </c>
      <c r="C131" s="120">
        <v>44538</v>
      </c>
      <c r="D131" s="28" t="s">
        <v>109</v>
      </c>
      <c r="E131" t="s">
        <v>109</v>
      </c>
      <c r="F131" s="28" t="s">
        <v>10785</v>
      </c>
      <c r="G131" s="28" t="s">
        <v>226</v>
      </c>
      <c r="H131" s="28" t="s">
        <v>5373</v>
      </c>
      <c r="I131" s="28" t="s">
        <v>6939</v>
      </c>
      <c r="J131">
        <v>1</v>
      </c>
      <c r="K131" s="28" t="s">
        <v>6361</v>
      </c>
      <c r="L131" s="28" t="s">
        <v>318</v>
      </c>
      <c r="M131" s="28" t="s">
        <v>162</v>
      </c>
      <c r="N131" s="28">
        <v>3</v>
      </c>
      <c r="O131" s="28" t="s">
        <v>126</v>
      </c>
      <c r="P131" s="28" t="s">
        <v>3907</v>
      </c>
      <c r="Q131" s="28" t="s">
        <v>5104</v>
      </c>
      <c r="R131" s="28" t="s">
        <v>10851</v>
      </c>
      <c r="S131" s="28" t="s">
        <v>10851</v>
      </c>
      <c r="T131" s="28" t="s">
        <v>1325</v>
      </c>
      <c r="U131" s="28" t="s">
        <v>180</v>
      </c>
      <c r="V131" s="28" t="s">
        <v>110</v>
      </c>
      <c r="W131" s="28" t="s">
        <v>131</v>
      </c>
      <c r="X131" t="s">
        <v>109</v>
      </c>
      <c r="Y131" s="28" t="s">
        <v>109</v>
      </c>
      <c r="Z131" s="28" t="s">
        <v>7279</v>
      </c>
      <c r="AA131" s="28" t="s">
        <v>110</v>
      </c>
      <c r="AB131" s="28" t="s">
        <v>110</v>
      </c>
      <c r="AC131" s="28" t="s">
        <v>110</v>
      </c>
      <c r="AD131" t="s">
        <v>114</v>
      </c>
      <c r="AE131" s="28" t="s">
        <v>6360</v>
      </c>
      <c r="AF131" s="28" t="s">
        <v>318</v>
      </c>
      <c r="AG131" s="28" t="s">
        <v>110</v>
      </c>
      <c r="AH131" s="28" t="s">
        <v>694</v>
      </c>
      <c r="AI131" s="28" t="s">
        <v>110</v>
      </c>
      <c r="AJ131" s="28" t="s">
        <v>110</v>
      </c>
      <c r="AK131" s="28" t="s">
        <v>110</v>
      </c>
      <c r="AL131" s="28" t="s">
        <v>110</v>
      </c>
      <c r="AM131">
        <v>1000</v>
      </c>
      <c r="AN131" s="28">
        <v>3</v>
      </c>
      <c r="AO131" s="28">
        <v>19.03</v>
      </c>
      <c r="AP131" s="28">
        <v>23.437999999999999</v>
      </c>
      <c r="AQ131" s="28" t="s">
        <v>5363</v>
      </c>
      <c r="AR131" t="s">
        <v>5362</v>
      </c>
      <c r="AS131" t="s">
        <v>5366</v>
      </c>
      <c r="AT131" t="s">
        <v>180</v>
      </c>
      <c r="AU131" s="28" t="s">
        <v>530</v>
      </c>
      <c r="AV131" t="s">
        <v>7197</v>
      </c>
      <c r="AW131" t="s">
        <v>10285</v>
      </c>
      <c r="AX131" t="s">
        <v>16272</v>
      </c>
      <c r="AY131" t="s">
        <v>8616</v>
      </c>
      <c r="AZ131" t="s">
        <v>110</v>
      </c>
      <c r="BA131" s="28" t="s">
        <v>10852</v>
      </c>
      <c r="BB131" s="28" t="s">
        <v>10786</v>
      </c>
      <c r="BC131" t="s">
        <v>10286</v>
      </c>
      <c r="BD131" s="28" t="s">
        <v>7213</v>
      </c>
      <c r="BE131" s="28" t="s">
        <v>7217</v>
      </c>
      <c r="BF131" s="28" t="s">
        <v>7189</v>
      </c>
      <c r="BG131" s="28" t="s">
        <v>7282</v>
      </c>
      <c r="BH131" s="28" t="s">
        <v>12349</v>
      </c>
      <c r="BI131" s="28" t="s">
        <v>109</v>
      </c>
      <c r="BJ131" s="28" t="s">
        <v>109</v>
      </c>
      <c r="BK131">
        <v>99.335999999999999</v>
      </c>
      <c r="BL131" s="28" t="s">
        <v>131</v>
      </c>
      <c r="BM131" s="62">
        <v>44545</v>
      </c>
      <c r="BN131" s="120">
        <v>44727</v>
      </c>
      <c r="BO131" t="s">
        <v>167</v>
      </c>
      <c r="BP131" s="28" t="s">
        <v>109</v>
      </c>
      <c r="BQ131" s="28" t="s">
        <v>110</v>
      </c>
      <c r="BR131" s="28" t="s">
        <v>109</v>
      </c>
      <c r="BS131" s="120">
        <v>45641</v>
      </c>
      <c r="BT131" s="28" t="s">
        <v>132</v>
      </c>
      <c r="BU131" s="28" t="s">
        <v>10785</v>
      </c>
      <c r="BV131" s="28" t="s">
        <v>109</v>
      </c>
      <c r="BW131" s="28" t="s">
        <v>109</v>
      </c>
      <c r="BX131" s="28" t="s">
        <v>109</v>
      </c>
      <c r="BY131" s="28" t="s">
        <v>110</v>
      </c>
      <c r="BZ131" t="s">
        <v>109</v>
      </c>
      <c r="CA131" t="s">
        <v>109</v>
      </c>
      <c r="CB131" t="s">
        <v>109</v>
      </c>
      <c r="CC131" s="28" t="s">
        <v>109</v>
      </c>
      <c r="CD131" s="28" t="s">
        <v>109</v>
      </c>
      <c r="CE131" s="28" t="s">
        <v>109</v>
      </c>
      <c r="CF131" s="28" t="s">
        <v>109</v>
      </c>
      <c r="CG131" s="28" t="s">
        <v>209</v>
      </c>
      <c r="CH131" s="28" t="s">
        <v>110</v>
      </c>
      <c r="CI131" t="s">
        <v>10787</v>
      </c>
      <c r="CJ131">
        <v>1</v>
      </c>
      <c r="CK131">
        <v>1</v>
      </c>
      <c r="CL131" s="28">
        <v>1</v>
      </c>
      <c r="CM131" t="s">
        <v>109</v>
      </c>
      <c r="CN131">
        <v>21139</v>
      </c>
      <c r="CO131" s="28" t="s">
        <v>110</v>
      </c>
      <c r="CP131" s="28" t="s">
        <v>6361</v>
      </c>
      <c r="CQ131" t="s">
        <v>508</v>
      </c>
      <c r="CR131" t="s">
        <v>5785</v>
      </c>
      <c r="CS131" t="s">
        <v>110</v>
      </c>
      <c r="CT131" s="28"/>
      <c r="CU131" s="62">
        <v>44538</v>
      </c>
      <c r="CV131" s="28" t="s">
        <v>558</v>
      </c>
      <c r="CW131" t="s">
        <v>110</v>
      </c>
      <c r="CX131" t="s">
        <v>114</v>
      </c>
      <c r="CY131" t="s">
        <v>109</v>
      </c>
      <c r="CZ131" t="s">
        <v>114</v>
      </c>
      <c r="DA131" t="s">
        <v>109</v>
      </c>
      <c r="DB131">
        <v>2021</v>
      </c>
      <c r="DC131" s="1">
        <v>44538</v>
      </c>
      <c r="DD131">
        <v>12</v>
      </c>
      <c r="DE131">
        <v>50</v>
      </c>
      <c r="DF131" s="1">
        <v>44536</v>
      </c>
      <c r="DG131" t="s">
        <v>16375</v>
      </c>
      <c r="DH131" t="s">
        <v>16373</v>
      </c>
      <c r="DI131" t="s">
        <v>8700</v>
      </c>
      <c r="DJ131" t="s">
        <v>7185</v>
      </c>
      <c r="DK131" t="s">
        <v>7187</v>
      </c>
      <c r="DL131" t="s">
        <v>7199</v>
      </c>
      <c r="DM131" t="s">
        <v>7280</v>
      </c>
      <c r="DN131" t="s">
        <v>6360</v>
      </c>
      <c r="DO131" s="28" t="s">
        <v>110</v>
      </c>
      <c r="DP131" s="28" t="s">
        <v>57</v>
      </c>
      <c r="DQ131" s="28" t="s">
        <v>110</v>
      </c>
      <c r="DR131" s="28" t="s">
        <v>12350</v>
      </c>
      <c r="DS131" s="28" t="s">
        <v>10302</v>
      </c>
      <c r="DT131" s="28" t="s">
        <v>12351</v>
      </c>
      <c r="DU131" s="28" t="s">
        <v>10850</v>
      </c>
      <c r="EO131" s="54"/>
      <c r="EP131" s="55"/>
      <c r="FU131" s="142"/>
    </row>
    <row r="132" spans="2:177">
      <c r="B132" s="28">
        <v>337</v>
      </c>
      <c r="C132" s="120">
        <v>44537</v>
      </c>
      <c r="D132" s="28" t="s">
        <v>109</v>
      </c>
      <c r="E132" t="s">
        <v>109</v>
      </c>
      <c r="F132" s="28" t="s">
        <v>10782</v>
      </c>
      <c r="G132" s="28" t="s">
        <v>226</v>
      </c>
      <c r="H132" s="28" t="s">
        <v>5373</v>
      </c>
      <c r="I132" s="28" t="s">
        <v>212</v>
      </c>
      <c r="J132">
        <v>1</v>
      </c>
      <c r="K132" s="28" t="s">
        <v>6363</v>
      </c>
      <c r="L132" s="28" t="s">
        <v>3165</v>
      </c>
      <c r="M132" s="28" t="s">
        <v>162</v>
      </c>
      <c r="N132" s="28">
        <v>1</v>
      </c>
      <c r="O132" s="28" t="s">
        <v>149</v>
      </c>
      <c r="P132" s="28" t="s">
        <v>3907</v>
      </c>
      <c r="Q132" s="28" t="s">
        <v>3577</v>
      </c>
      <c r="R132" s="28" t="s">
        <v>3907</v>
      </c>
      <c r="S132" s="28" t="s">
        <v>110</v>
      </c>
      <c r="T132" s="28" t="s">
        <v>1223</v>
      </c>
      <c r="U132" s="28" t="s">
        <v>180</v>
      </c>
      <c r="V132" s="28" t="s">
        <v>8776</v>
      </c>
      <c r="W132" s="28" t="s">
        <v>166</v>
      </c>
      <c r="X132" t="s">
        <v>109</v>
      </c>
      <c r="Y132" s="28" t="s">
        <v>109</v>
      </c>
      <c r="Z132" s="28" t="s">
        <v>6928</v>
      </c>
      <c r="AA132" s="28" t="s">
        <v>110</v>
      </c>
      <c r="AB132" s="28" t="s">
        <v>110</v>
      </c>
      <c r="AC132" s="28" t="s">
        <v>110</v>
      </c>
      <c r="AD132" t="s">
        <v>114</v>
      </c>
      <c r="AE132" s="28" t="s">
        <v>3163</v>
      </c>
      <c r="AF132" s="28" t="s">
        <v>3165</v>
      </c>
      <c r="AG132" s="28" t="s">
        <v>161</v>
      </c>
      <c r="AH132" s="28" t="s">
        <v>173</v>
      </c>
      <c r="AI132" s="28" t="s">
        <v>217</v>
      </c>
      <c r="AJ132" s="28" t="s">
        <v>110</v>
      </c>
      <c r="AK132" s="28" t="s">
        <v>110</v>
      </c>
      <c r="AL132" s="28" t="s">
        <v>110</v>
      </c>
      <c r="AM132">
        <v>0</v>
      </c>
      <c r="AN132" s="28">
        <v>1</v>
      </c>
      <c r="AO132" s="28">
        <v>6.37</v>
      </c>
      <c r="AP132" s="28">
        <v>7.8129999999999997</v>
      </c>
      <c r="AQ132" s="28" t="s">
        <v>141</v>
      </c>
      <c r="AR132" t="s">
        <v>140</v>
      </c>
      <c r="AS132" t="s">
        <v>5827</v>
      </c>
      <c r="AT132" t="s">
        <v>180</v>
      </c>
      <c r="AU132" s="28" t="s">
        <v>530</v>
      </c>
      <c r="AV132" t="s">
        <v>7184</v>
      </c>
      <c r="AW132" t="s">
        <v>10285</v>
      </c>
      <c r="AX132" t="s">
        <v>16272</v>
      </c>
      <c r="AY132" t="s">
        <v>8616</v>
      </c>
      <c r="AZ132" t="s">
        <v>7179</v>
      </c>
      <c r="BA132" s="28" t="s">
        <v>3168</v>
      </c>
      <c r="BB132" s="28" t="s">
        <v>10783</v>
      </c>
      <c r="BC132" t="s">
        <v>10286</v>
      </c>
      <c r="BD132" s="28" t="s">
        <v>8776</v>
      </c>
      <c r="BE132" s="28" t="s">
        <v>7328</v>
      </c>
      <c r="BF132" s="28" t="s">
        <v>182</v>
      </c>
      <c r="BG132" s="28" t="s">
        <v>7282</v>
      </c>
      <c r="BH132" s="28" t="s">
        <v>12352</v>
      </c>
      <c r="BI132" s="28" t="s">
        <v>109</v>
      </c>
      <c r="BJ132" s="28" t="s">
        <v>109</v>
      </c>
      <c r="BK132">
        <v>100</v>
      </c>
      <c r="BL132" s="28" t="s">
        <v>166</v>
      </c>
      <c r="BM132" s="62">
        <v>44543</v>
      </c>
      <c r="BN132" s="120">
        <v>44725</v>
      </c>
      <c r="BO132" t="s">
        <v>430</v>
      </c>
      <c r="BP132" s="28" t="s">
        <v>109</v>
      </c>
      <c r="BQ132" s="28" t="s">
        <v>110</v>
      </c>
      <c r="BR132" s="28" t="s">
        <v>109</v>
      </c>
      <c r="BS132" s="120">
        <v>44907</v>
      </c>
      <c r="BT132" s="28" t="s">
        <v>132</v>
      </c>
      <c r="BU132" s="28" t="s">
        <v>10782</v>
      </c>
      <c r="BV132" s="28" t="s">
        <v>109</v>
      </c>
      <c r="BW132" s="28" t="s">
        <v>109</v>
      </c>
      <c r="BX132" s="28" t="s">
        <v>182</v>
      </c>
      <c r="BY132" s="28" t="s">
        <v>110</v>
      </c>
      <c r="BZ132" t="s">
        <v>109</v>
      </c>
      <c r="CA132" t="s">
        <v>109</v>
      </c>
      <c r="CB132" t="s">
        <v>109</v>
      </c>
      <c r="CC132" s="28" t="s">
        <v>109</v>
      </c>
      <c r="CD132" s="28" t="s">
        <v>109</v>
      </c>
      <c r="CE132" s="28" t="s">
        <v>109</v>
      </c>
      <c r="CF132" s="28" t="s">
        <v>109</v>
      </c>
      <c r="CG132" s="28" t="s">
        <v>110</v>
      </c>
      <c r="CH132" s="28" t="s">
        <v>110</v>
      </c>
      <c r="CI132" t="s">
        <v>10784</v>
      </c>
      <c r="CJ132">
        <v>1</v>
      </c>
      <c r="CK132">
        <v>1</v>
      </c>
      <c r="CL132" s="28">
        <v>1</v>
      </c>
      <c r="CM132" t="s">
        <v>109</v>
      </c>
      <c r="CN132">
        <v>21138</v>
      </c>
      <c r="CO132" s="28" t="s">
        <v>110</v>
      </c>
      <c r="CP132" s="28" t="s">
        <v>6363</v>
      </c>
      <c r="CQ132" t="s">
        <v>110</v>
      </c>
      <c r="CR132" t="s">
        <v>109</v>
      </c>
      <c r="CS132" t="s">
        <v>5615</v>
      </c>
      <c r="CT132" s="28"/>
      <c r="CU132" s="62">
        <v>44537</v>
      </c>
      <c r="CV132" s="28" t="s">
        <v>144</v>
      </c>
      <c r="CW132" t="s">
        <v>144</v>
      </c>
      <c r="CX132" t="s">
        <v>114</v>
      </c>
      <c r="CY132" t="s">
        <v>109</v>
      </c>
      <c r="CZ132" t="s">
        <v>114</v>
      </c>
      <c r="DA132" t="s">
        <v>109</v>
      </c>
      <c r="DB132">
        <v>2021</v>
      </c>
      <c r="DC132" s="1">
        <v>44537</v>
      </c>
      <c r="DD132">
        <v>12</v>
      </c>
      <c r="DE132">
        <v>50</v>
      </c>
      <c r="DF132" s="1">
        <v>44536</v>
      </c>
      <c r="DG132" t="s">
        <v>16375</v>
      </c>
      <c r="DH132" t="s">
        <v>16373</v>
      </c>
      <c r="DI132" t="s">
        <v>8700</v>
      </c>
      <c r="DJ132" t="s">
        <v>7206</v>
      </c>
      <c r="DK132" t="s">
        <v>166</v>
      </c>
      <c r="DL132" t="s">
        <v>7199</v>
      </c>
      <c r="DM132" t="s">
        <v>7280</v>
      </c>
      <c r="DN132" t="s">
        <v>3163</v>
      </c>
      <c r="DO132" s="28" t="s">
        <v>110</v>
      </c>
      <c r="DP132" s="28" t="s">
        <v>57</v>
      </c>
      <c r="DQ132" s="28" t="s">
        <v>110</v>
      </c>
      <c r="DR132" s="28" t="s">
        <v>12353</v>
      </c>
      <c r="DS132" s="28" t="s">
        <v>12354</v>
      </c>
      <c r="DT132" s="28" t="s">
        <v>12355</v>
      </c>
      <c r="DU132" s="28" t="s">
        <v>10855</v>
      </c>
      <c r="EO132" s="54"/>
      <c r="EP132" s="55"/>
      <c r="FU132" s="142"/>
    </row>
    <row r="133" spans="2:177">
      <c r="B133" s="28">
        <v>336</v>
      </c>
      <c r="C133" s="120">
        <v>44532</v>
      </c>
      <c r="D133" s="28" t="s">
        <v>109</v>
      </c>
      <c r="E133" t="s">
        <v>109</v>
      </c>
      <c r="F133" s="28" t="s">
        <v>10779</v>
      </c>
      <c r="G133" s="28" t="s">
        <v>226</v>
      </c>
      <c r="H133" s="28" t="s">
        <v>5373</v>
      </c>
      <c r="I133" s="28" t="s">
        <v>6939</v>
      </c>
      <c r="J133">
        <v>4</v>
      </c>
      <c r="K133" s="28" t="s">
        <v>6757</v>
      </c>
      <c r="L133" s="28" t="s">
        <v>683</v>
      </c>
      <c r="M133" s="28" t="s">
        <v>162</v>
      </c>
      <c r="N133" s="28">
        <v>12</v>
      </c>
      <c r="O133" s="28" t="s">
        <v>10859</v>
      </c>
      <c r="P133" s="28" t="s">
        <v>2217</v>
      </c>
      <c r="Q133" s="28" t="s">
        <v>1781</v>
      </c>
      <c r="R133" s="28" t="s">
        <v>2217</v>
      </c>
      <c r="S133" s="28" t="s">
        <v>110</v>
      </c>
      <c r="T133" s="28" t="s">
        <v>1223</v>
      </c>
      <c r="U133" s="28" t="s">
        <v>165</v>
      </c>
      <c r="V133" s="28" t="s">
        <v>10861</v>
      </c>
      <c r="W133" s="28" t="s">
        <v>832</v>
      </c>
      <c r="X133" t="s">
        <v>10861</v>
      </c>
      <c r="Y133" s="28" t="s">
        <v>109</v>
      </c>
      <c r="Z133" s="28" t="s">
        <v>6928</v>
      </c>
      <c r="AA133" s="28" t="s">
        <v>110</v>
      </c>
      <c r="AB133" s="28" t="s">
        <v>110</v>
      </c>
      <c r="AC133" s="28" t="s">
        <v>110</v>
      </c>
      <c r="AD133" t="s">
        <v>5342</v>
      </c>
      <c r="AE133" s="28" t="s">
        <v>6756</v>
      </c>
      <c r="AF133" s="28" t="s">
        <v>683</v>
      </c>
      <c r="AG133" s="28" t="s">
        <v>161</v>
      </c>
      <c r="AH133" s="28" t="s">
        <v>694</v>
      </c>
      <c r="AI133" s="28" t="s">
        <v>5730</v>
      </c>
      <c r="AJ133" s="28" t="s">
        <v>110</v>
      </c>
      <c r="AK133" s="28" t="s">
        <v>110</v>
      </c>
      <c r="AL133" s="28" t="s">
        <v>110</v>
      </c>
      <c r="AM133">
        <v>50000</v>
      </c>
      <c r="AN133" s="28">
        <v>12</v>
      </c>
      <c r="AO133" s="28">
        <v>76.52</v>
      </c>
      <c r="AP133" s="28">
        <v>93.75</v>
      </c>
      <c r="AQ133" s="28" t="s">
        <v>232</v>
      </c>
      <c r="AR133" t="s">
        <v>5545</v>
      </c>
      <c r="AS133" t="s">
        <v>110</v>
      </c>
      <c r="AT133" t="s">
        <v>165</v>
      </c>
      <c r="AU133" s="28" t="s">
        <v>530</v>
      </c>
      <c r="AV133" t="s">
        <v>7229</v>
      </c>
      <c r="AW133" t="s">
        <v>10285</v>
      </c>
      <c r="AX133" t="s">
        <v>16272</v>
      </c>
      <c r="AY133" t="s">
        <v>8616</v>
      </c>
      <c r="AZ133" t="s">
        <v>110</v>
      </c>
      <c r="BA133" s="28" t="s">
        <v>10860</v>
      </c>
      <c r="BB133" s="28" t="s">
        <v>10780</v>
      </c>
      <c r="BC133" t="s">
        <v>10286</v>
      </c>
      <c r="BD133" s="28" t="s">
        <v>10861</v>
      </c>
      <c r="BE133" s="28" t="s">
        <v>9648</v>
      </c>
      <c r="BF133" s="28" t="s">
        <v>12356</v>
      </c>
      <c r="BG133" s="28" t="s">
        <v>7282</v>
      </c>
      <c r="BH133" s="28" t="s">
        <v>12357</v>
      </c>
      <c r="BI133" s="28" t="s">
        <v>109</v>
      </c>
      <c r="BJ133" s="28" t="s">
        <v>109</v>
      </c>
      <c r="BK133">
        <v>100</v>
      </c>
      <c r="BL133" s="28" t="s">
        <v>832</v>
      </c>
      <c r="BM133" s="62">
        <v>44543</v>
      </c>
      <c r="BN133" s="120">
        <v>44725</v>
      </c>
      <c r="BO133" t="s">
        <v>227</v>
      </c>
      <c r="BP133" s="28" t="s">
        <v>109</v>
      </c>
      <c r="BQ133" s="28" t="s">
        <v>110</v>
      </c>
      <c r="BR133" s="28" t="s">
        <v>109</v>
      </c>
      <c r="BS133" s="120">
        <v>45790</v>
      </c>
      <c r="BT133" s="28" t="s">
        <v>132</v>
      </c>
      <c r="BU133" s="28" t="s">
        <v>10856</v>
      </c>
      <c r="BV133" s="28" t="s">
        <v>6930</v>
      </c>
      <c r="BW133" s="28" t="s">
        <v>109</v>
      </c>
      <c r="BX133" s="28" t="s">
        <v>109</v>
      </c>
      <c r="BY133" s="28" t="s">
        <v>110</v>
      </c>
      <c r="BZ133" t="s">
        <v>109</v>
      </c>
      <c r="CA133" t="s">
        <v>10862</v>
      </c>
      <c r="CB133" t="s">
        <v>109</v>
      </c>
      <c r="CC133" s="28" t="s">
        <v>109</v>
      </c>
      <c r="CD133" s="28" t="s">
        <v>109</v>
      </c>
      <c r="CE133" s="28" t="s">
        <v>109</v>
      </c>
      <c r="CF133" s="28" t="s">
        <v>109</v>
      </c>
      <c r="CG133" s="28" t="s">
        <v>110</v>
      </c>
      <c r="CH133" s="28" t="s">
        <v>110</v>
      </c>
      <c r="CI133" t="s">
        <v>10781</v>
      </c>
      <c r="CJ133">
        <v>1</v>
      </c>
      <c r="CK133">
        <v>1</v>
      </c>
      <c r="CL133" s="28">
        <v>1</v>
      </c>
      <c r="CM133" t="s">
        <v>109</v>
      </c>
      <c r="CN133">
        <v>21137</v>
      </c>
      <c r="CO133" s="28" t="s">
        <v>110</v>
      </c>
      <c r="CP133" s="28" t="s">
        <v>6757</v>
      </c>
      <c r="CQ133" t="s">
        <v>110</v>
      </c>
      <c r="CR133" t="s">
        <v>109</v>
      </c>
      <c r="CS133" t="s">
        <v>110</v>
      </c>
      <c r="CT133" s="28"/>
      <c r="CU133" s="62">
        <v>42703</v>
      </c>
      <c r="CV133" s="28" t="s">
        <v>198</v>
      </c>
      <c r="CW133" t="s">
        <v>5545</v>
      </c>
      <c r="CX133" t="s">
        <v>114</v>
      </c>
      <c r="CY133" t="s">
        <v>109</v>
      </c>
      <c r="CZ133" t="s">
        <v>114</v>
      </c>
      <c r="DA133" t="s">
        <v>109</v>
      </c>
      <c r="DB133">
        <v>2021</v>
      </c>
      <c r="DC133" s="1">
        <v>44532</v>
      </c>
      <c r="DD133">
        <v>12</v>
      </c>
      <c r="DE133">
        <v>49</v>
      </c>
      <c r="DF133" s="1">
        <v>44529</v>
      </c>
      <c r="DG133" t="s">
        <v>16376</v>
      </c>
      <c r="DH133" t="s">
        <v>16373</v>
      </c>
      <c r="DI133" t="s">
        <v>8724</v>
      </c>
      <c r="DJ133" t="s">
        <v>8362</v>
      </c>
      <c r="DK133" t="s">
        <v>7187</v>
      </c>
      <c r="DL133" t="s">
        <v>7199</v>
      </c>
      <c r="DM133" t="s">
        <v>7280</v>
      </c>
      <c r="DN133" t="s">
        <v>110</v>
      </c>
      <c r="DO133" s="28" t="s">
        <v>6756</v>
      </c>
      <c r="DP133" s="28" t="s">
        <v>57</v>
      </c>
      <c r="DQ133" s="28" t="s">
        <v>110</v>
      </c>
      <c r="DR133" s="28" t="s">
        <v>12358</v>
      </c>
      <c r="DS133" s="28" t="s">
        <v>12359</v>
      </c>
      <c r="DT133" s="28" t="s">
        <v>12360</v>
      </c>
      <c r="DU133" s="28" t="s">
        <v>10858</v>
      </c>
      <c r="EO133" s="54"/>
      <c r="EP133" s="55"/>
      <c r="FU133" s="142"/>
    </row>
    <row r="134" spans="2:177">
      <c r="B134" s="28">
        <v>335</v>
      </c>
      <c r="C134" s="120">
        <v>44524</v>
      </c>
      <c r="D134" s="28" t="s">
        <v>109</v>
      </c>
      <c r="E134" t="s">
        <v>109</v>
      </c>
      <c r="F134" s="28" t="s">
        <v>12361</v>
      </c>
      <c r="G134" s="28" t="s">
        <v>226</v>
      </c>
      <c r="H134" s="28" t="s">
        <v>5373</v>
      </c>
      <c r="I134" s="28" t="s">
        <v>6939</v>
      </c>
      <c r="J134">
        <v>3</v>
      </c>
      <c r="K134" s="28" t="s">
        <v>7484</v>
      </c>
      <c r="L134" s="28" t="s">
        <v>2640</v>
      </c>
      <c r="M134" s="28" t="s">
        <v>162</v>
      </c>
      <c r="N134" s="28">
        <v>3</v>
      </c>
      <c r="O134" s="28" t="s">
        <v>126</v>
      </c>
      <c r="P134" s="28" t="s">
        <v>10867</v>
      </c>
      <c r="Q134" s="28" t="s">
        <v>4940</v>
      </c>
      <c r="R134" s="28" t="s">
        <v>4932</v>
      </c>
      <c r="S134" s="28" t="s">
        <v>4932</v>
      </c>
      <c r="T134" s="28" t="s">
        <v>3290</v>
      </c>
      <c r="U134" s="28" t="s">
        <v>205</v>
      </c>
      <c r="V134" s="28" t="s">
        <v>110</v>
      </c>
      <c r="W134" s="28" t="s">
        <v>131</v>
      </c>
      <c r="X134" t="s">
        <v>109</v>
      </c>
      <c r="Y134" s="28" t="s">
        <v>109</v>
      </c>
      <c r="Z134" s="28" t="s">
        <v>7279</v>
      </c>
      <c r="AA134" s="28" t="s">
        <v>110</v>
      </c>
      <c r="AB134" s="28" t="s">
        <v>110</v>
      </c>
      <c r="AC134" s="28" t="s">
        <v>110</v>
      </c>
      <c r="AD134" t="s">
        <v>5342</v>
      </c>
      <c r="AE134" s="28" t="s">
        <v>1062</v>
      </c>
      <c r="AF134" s="28" t="s">
        <v>108</v>
      </c>
      <c r="AG134" s="28" t="s">
        <v>161</v>
      </c>
      <c r="AH134" s="28" t="s">
        <v>694</v>
      </c>
      <c r="AI134" s="28" t="s">
        <v>5730</v>
      </c>
      <c r="AJ134" s="28" t="s">
        <v>110</v>
      </c>
      <c r="AK134" s="28" t="s">
        <v>110</v>
      </c>
      <c r="AL134" s="28" t="s">
        <v>110</v>
      </c>
      <c r="AM134">
        <v>5000</v>
      </c>
      <c r="AN134" s="28">
        <v>3</v>
      </c>
      <c r="AO134" s="28">
        <v>19.18</v>
      </c>
      <c r="AP134" s="28">
        <v>23.437999999999999</v>
      </c>
      <c r="AQ134" s="28" t="s">
        <v>5363</v>
      </c>
      <c r="AR134" t="s">
        <v>5362</v>
      </c>
      <c r="AS134" t="s">
        <v>559</v>
      </c>
      <c r="AT134" t="s">
        <v>205</v>
      </c>
      <c r="AU134" s="28" t="s">
        <v>530</v>
      </c>
      <c r="AV134" t="s">
        <v>7197</v>
      </c>
      <c r="AW134" t="s">
        <v>10285</v>
      </c>
      <c r="AX134" t="s">
        <v>16272</v>
      </c>
      <c r="AY134" t="s">
        <v>8738</v>
      </c>
      <c r="AZ134" t="s">
        <v>110</v>
      </c>
      <c r="BA134" s="28" t="s">
        <v>10868</v>
      </c>
      <c r="BB134" s="28" t="s">
        <v>10774</v>
      </c>
      <c r="BC134" t="s">
        <v>10307</v>
      </c>
      <c r="BD134" s="28" t="s">
        <v>7213</v>
      </c>
      <c r="BE134" s="28" t="s">
        <v>7217</v>
      </c>
      <c r="BF134" s="28" t="s">
        <v>7189</v>
      </c>
      <c r="BG134" s="28" t="s">
        <v>7282</v>
      </c>
      <c r="BH134" s="28" t="s">
        <v>12362</v>
      </c>
      <c r="BI134" s="28" t="s">
        <v>109</v>
      </c>
      <c r="BJ134" s="28" t="s">
        <v>109</v>
      </c>
      <c r="BK134">
        <v>100</v>
      </c>
      <c r="BL134" s="28" t="s">
        <v>131</v>
      </c>
      <c r="BM134" s="62">
        <v>44531</v>
      </c>
      <c r="BN134" s="120">
        <v>44713</v>
      </c>
      <c r="BO134" t="s">
        <v>133</v>
      </c>
      <c r="BP134" s="28" t="s">
        <v>109</v>
      </c>
      <c r="BQ134" s="28" t="s">
        <v>110</v>
      </c>
      <c r="BR134" s="28" t="s">
        <v>246</v>
      </c>
      <c r="BS134" s="120">
        <v>45627</v>
      </c>
      <c r="BT134" s="28" t="s">
        <v>132</v>
      </c>
      <c r="BU134" s="28" t="s">
        <v>6981</v>
      </c>
      <c r="BV134" s="28" t="s">
        <v>214</v>
      </c>
      <c r="BW134" s="28" t="s">
        <v>109</v>
      </c>
      <c r="BX134" s="28" t="s">
        <v>109</v>
      </c>
      <c r="BY134" s="28" t="s">
        <v>110</v>
      </c>
      <c r="BZ134" t="s">
        <v>109</v>
      </c>
      <c r="CA134" t="s">
        <v>109</v>
      </c>
      <c r="CB134" t="s">
        <v>109</v>
      </c>
      <c r="CC134" s="28" t="s">
        <v>109</v>
      </c>
      <c r="CD134" s="28" t="s">
        <v>109</v>
      </c>
      <c r="CE134" s="28" t="s">
        <v>109</v>
      </c>
      <c r="CF134" s="28" t="s">
        <v>109</v>
      </c>
      <c r="CG134" s="28" t="s">
        <v>226</v>
      </c>
      <c r="CH134" s="28" t="s">
        <v>110</v>
      </c>
      <c r="CI134" t="s">
        <v>10775</v>
      </c>
      <c r="CJ134">
        <v>1</v>
      </c>
      <c r="CK134">
        <v>1</v>
      </c>
      <c r="CL134" s="28">
        <v>1</v>
      </c>
      <c r="CM134" t="s">
        <v>109</v>
      </c>
      <c r="CN134">
        <v>21135</v>
      </c>
      <c r="CO134" s="28" t="s">
        <v>110</v>
      </c>
      <c r="CP134" s="28" t="s">
        <v>6774</v>
      </c>
      <c r="CQ134" t="s">
        <v>5652</v>
      </c>
      <c r="CR134" t="s">
        <v>5642</v>
      </c>
      <c r="CS134" t="s">
        <v>110</v>
      </c>
      <c r="CT134" s="28"/>
      <c r="CU134" s="62">
        <v>42621</v>
      </c>
      <c r="CV134" s="28" t="s">
        <v>558</v>
      </c>
      <c r="CW134" t="s">
        <v>558</v>
      </c>
      <c r="CX134" t="s">
        <v>114</v>
      </c>
      <c r="CY134" t="s">
        <v>109</v>
      </c>
      <c r="CZ134" t="s">
        <v>114</v>
      </c>
      <c r="DA134" t="s">
        <v>109</v>
      </c>
      <c r="DB134">
        <v>2021</v>
      </c>
      <c r="DC134" s="1">
        <v>44524</v>
      </c>
      <c r="DD134">
        <v>11</v>
      </c>
      <c r="DE134">
        <v>48</v>
      </c>
      <c r="DF134" s="1">
        <v>44522</v>
      </c>
      <c r="DG134" t="s">
        <v>16377</v>
      </c>
      <c r="DH134" t="s">
        <v>16373</v>
      </c>
      <c r="DI134" t="s">
        <v>8756</v>
      </c>
      <c r="DJ134" t="s">
        <v>7185</v>
      </c>
      <c r="DK134" t="s">
        <v>7187</v>
      </c>
      <c r="DL134" t="s">
        <v>7188</v>
      </c>
      <c r="DM134" t="s">
        <v>110</v>
      </c>
      <c r="DN134" t="s">
        <v>110</v>
      </c>
      <c r="DO134" s="28" t="s">
        <v>110</v>
      </c>
      <c r="DP134" s="28" t="s">
        <v>57</v>
      </c>
      <c r="DQ134" s="28" t="s">
        <v>110</v>
      </c>
      <c r="DR134" s="28" t="s">
        <v>12363</v>
      </c>
      <c r="DS134" s="28" t="s">
        <v>12364</v>
      </c>
      <c r="DT134" s="28" t="s">
        <v>12365</v>
      </c>
      <c r="DU134" s="28" t="s">
        <v>10866</v>
      </c>
      <c r="EO134" s="54"/>
      <c r="EP134" s="55"/>
      <c r="FU134" s="142"/>
    </row>
    <row r="135" spans="2:177">
      <c r="B135" s="28">
        <v>334</v>
      </c>
      <c r="C135" s="120">
        <v>44524</v>
      </c>
      <c r="D135" s="28" t="s">
        <v>109</v>
      </c>
      <c r="E135" t="s">
        <v>109</v>
      </c>
      <c r="F135" s="28" t="s">
        <v>10776</v>
      </c>
      <c r="G135" s="28" t="s">
        <v>226</v>
      </c>
      <c r="H135" s="28" t="s">
        <v>5373</v>
      </c>
      <c r="I135" s="28" t="s">
        <v>379</v>
      </c>
      <c r="J135">
        <v>1</v>
      </c>
      <c r="K135" s="28" t="s">
        <v>6370</v>
      </c>
      <c r="L135" s="28" t="s">
        <v>2887</v>
      </c>
      <c r="M135" s="28" t="s">
        <v>162</v>
      </c>
      <c r="N135" s="28">
        <v>3</v>
      </c>
      <c r="O135" s="28" t="s">
        <v>126</v>
      </c>
      <c r="P135" s="28" t="s">
        <v>3907</v>
      </c>
      <c r="Q135" s="28" t="s">
        <v>2095</v>
      </c>
      <c r="R135" s="28" t="s">
        <v>10871</v>
      </c>
      <c r="S135" s="28" t="s">
        <v>10871</v>
      </c>
      <c r="T135" s="28" t="s">
        <v>1470</v>
      </c>
      <c r="U135" s="28" t="s">
        <v>180</v>
      </c>
      <c r="V135" s="28" t="s">
        <v>110</v>
      </c>
      <c r="W135" s="28" t="s">
        <v>131</v>
      </c>
      <c r="X135" t="s">
        <v>109</v>
      </c>
      <c r="Y135" s="28" t="s">
        <v>109</v>
      </c>
      <c r="Z135" s="28" t="s">
        <v>7279</v>
      </c>
      <c r="AA135" s="28" t="s">
        <v>110</v>
      </c>
      <c r="AB135" s="28" t="s">
        <v>110</v>
      </c>
      <c r="AC135" s="28" t="s">
        <v>110</v>
      </c>
      <c r="AD135" t="s">
        <v>114</v>
      </c>
      <c r="AE135" s="28" t="s">
        <v>6369</v>
      </c>
      <c r="AF135" s="28" t="s">
        <v>2887</v>
      </c>
      <c r="AG135" s="28" t="s">
        <v>124</v>
      </c>
      <c r="AH135" s="28" t="s">
        <v>580</v>
      </c>
      <c r="AI135" s="28" t="s">
        <v>6371</v>
      </c>
      <c r="AJ135" s="28" t="s">
        <v>110</v>
      </c>
      <c r="AK135" s="28" t="s">
        <v>110</v>
      </c>
      <c r="AL135" s="28" t="s">
        <v>110</v>
      </c>
      <c r="AM135">
        <v>0</v>
      </c>
      <c r="AN135" s="28">
        <v>3</v>
      </c>
      <c r="AO135" s="28">
        <v>19.18</v>
      </c>
      <c r="AP135" s="28">
        <v>23.437999999999999</v>
      </c>
      <c r="AQ135" s="28" t="s">
        <v>5370</v>
      </c>
      <c r="AR135" t="s">
        <v>5362</v>
      </c>
      <c r="AS135" t="s">
        <v>5366</v>
      </c>
      <c r="AT135" t="s">
        <v>180</v>
      </c>
      <c r="AU135" s="28" t="s">
        <v>530</v>
      </c>
      <c r="AV135" t="s">
        <v>7197</v>
      </c>
      <c r="AW135" t="s">
        <v>10285</v>
      </c>
      <c r="AX135" t="s">
        <v>16272</v>
      </c>
      <c r="AY135" t="s">
        <v>8738</v>
      </c>
      <c r="AZ135" t="s">
        <v>110</v>
      </c>
      <c r="BA135" s="28" t="s">
        <v>10872</v>
      </c>
      <c r="BB135" s="28" t="s">
        <v>10777</v>
      </c>
      <c r="BC135" t="s">
        <v>10307</v>
      </c>
      <c r="BD135" s="28" t="s">
        <v>7213</v>
      </c>
      <c r="BE135" s="28" t="s">
        <v>7217</v>
      </c>
      <c r="BF135" s="28" t="s">
        <v>7189</v>
      </c>
      <c r="BG135" s="28" t="s">
        <v>7282</v>
      </c>
      <c r="BH135" s="28" t="s">
        <v>12366</v>
      </c>
      <c r="BI135" s="28" t="s">
        <v>109</v>
      </c>
      <c r="BJ135" s="28" t="s">
        <v>109</v>
      </c>
      <c r="BK135">
        <v>99.936000000000007</v>
      </c>
      <c r="BL135" s="28" t="s">
        <v>131</v>
      </c>
      <c r="BM135" s="62">
        <v>44532</v>
      </c>
      <c r="BN135" s="120">
        <v>44714</v>
      </c>
      <c r="BO135" t="s">
        <v>167</v>
      </c>
      <c r="BP135" s="28" t="s">
        <v>109</v>
      </c>
      <c r="BQ135" s="28" t="s">
        <v>110</v>
      </c>
      <c r="BR135" s="28" t="s">
        <v>109</v>
      </c>
      <c r="BS135" s="120">
        <v>45628</v>
      </c>
      <c r="BT135" s="28" t="s">
        <v>132</v>
      </c>
      <c r="BU135" s="28" t="s">
        <v>10776</v>
      </c>
      <c r="BV135" s="28" t="s">
        <v>109</v>
      </c>
      <c r="BW135" s="28" t="s">
        <v>109</v>
      </c>
      <c r="BX135" s="28" t="s">
        <v>109</v>
      </c>
      <c r="BY135" s="28" t="s">
        <v>110</v>
      </c>
      <c r="BZ135" t="s">
        <v>109</v>
      </c>
      <c r="CA135" t="s">
        <v>109</v>
      </c>
      <c r="CB135" t="s">
        <v>109</v>
      </c>
      <c r="CC135" s="28" t="s">
        <v>109</v>
      </c>
      <c r="CD135" s="28" t="s">
        <v>109</v>
      </c>
      <c r="CE135" s="28" t="s">
        <v>109</v>
      </c>
      <c r="CF135" s="28" t="s">
        <v>109</v>
      </c>
      <c r="CG135" s="28" t="s">
        <v>209</v>
      </c>
      <c r="CH135" s="28" t="s">
        <v>110</v>
      </c>
      <c r="CI135" t="s">
        <v>10778</v>
      </c>
      <c r="CJ135">
        <v>1</v>
      </c>
      <c r="CK135">
        <v>1</v>
      </c>
      <c r="CL135" s="28">
        <v>1</v>
      </c>
      <c r="CM135" t="s">
        <v>109</v>
      </c>
      <c r="CN135">
        <v>21136</v>
      </c>
      <c r="CO135" s="28" t="s">
        <v>110</v>
      </c>
      <c r="CP135" s="28" t="s">
        <v>6370</v>
      </c>
      <c r="CQ135" t="s">
        <v>508</v>
      </c>
      <c r="CR135" t="s">
        <v>109</v>
      </c>
      <c r="CS135" t="s">
        <v>110</v>
      </c>
      <c r="CT135" s="28"/>
      <c r="CU135" s="62">
        <v>44524</v>
      </c>
      <c r="CV135" s="28" t="s">
        <v>558</v>
      </c>
      <c r="CW135" t="s">
        <v>558</v>
      </c>
      <c r="CX135" t="s">
        <v>114</v>
      </c>
      <c r="CY135" t="s">
        <v>109</v>
      </c>
      <c r="CZ135" t="s">
        <v>114</v>
      </c>
      <c r="DA135" t="s">
        <v>109</v>
      </c>
      <c r="DB135">
        <v>2021</v>
      </c>
      <c r="DC135" s="1">
        <v>44524</v>
      </c>
      <c r="DD135">
        <v>11</v>
      </c>
      <c r="DE135">
        <v>48</v>
      </c>
      <c r="DF135" s="1">
        <v>44522</v>
      </c>
      <c r="DG135" t="s">
        <v>16377</v>
      </c>
      <c r="DH135" t="s">
        <v>16373</v>
      </c>
      <c r="DI135" t="s">
        <v>8756</v>
      </c>
      <c r="DJ135" t="s">
        <v>7185</v>
      </c>
      <c r="DK135" t="s">
        <v>7187</v>
      </c>
      <c r="DL135" t="s">
        <v>7199</v>
      </c>
      <c r="DM135" t="s">
        <v>7280</v>
      </c>
      <c r="DN135" t="s">
        <v>6369</v>
      </c>
      <c r="DO135" s="28" t="s">
        <v>110</v>
      </c>
      <c r="DP135" s="28" t="s">
        <v>57</v>
      </c>
      <c r="DQ135" s="28" t="s">
        <v>110</v>
      </c>
      <c r="DR135" s="28" t="s">
        <v>12367</v>
      </c>
      <c r="DS135" s="28" t="s">
        <v>12364</v>
      </c>
      <c r="DT135" s="28" t="s">
        <v>12368</v>
      </c>
      <c r="DU135" s="28" t="s">
        <v>10870</v>
      </c>
      <c r="EO135" s="54"/>
      <c r="EP135" s="55"/>
      <c r="FU135" s="142"/>
    </row>
    <row r="136" spans="2:177">
      <c r="B136" s="28">
        <v>333</v>
      </c>
      <c r="C136" s="120">
        <v>44516</v>
      </c>
      <c r="D136" s="28" t="s">
        <v>109</v>
      </c>
      <c r="E136" t="s">
        <v>109</v>
      </c>
      <c r="F136" s="28" t="s">
        <v>10771</v>
      </c>
      <c r="G136" s="28" t="s">
        <v>209</v>
      </c>
      <c r="H136" s="28" t="s">
        <v>5373</v>
      </c>
      <c r="I136" s="28" t="s">
        <v>6939</v>
      </c>
      <c r="J136">
        <v>2</v>
      </c>
      <c r="K136" s="28" t="s">
        <v>6570</v>
      </c>
      <c r="L136" s="28" t="s">
        <v>2597</v>
      </c>
      <c r="M136" s="28" t="s">
        <v>162</v>
      </c>
      <c r="N136" s="28">
        <v>3</v>
      </c>
      <c r="O136" s="28" t="s">
        <v>956</v>
      </c>
      <c r="P136" s="28" t="s">
        <v>3913</v>
      </c>
      <c r="Q136" s="28" t="s">
        <v>10877</v>
      </c>
      <c r="R136" s="28" t="s">
        <v>4928</v>
      </c>
      <c r="S136" s="28" t="s">
        <v>4928</v>
      </c>
      <c r="T136" s="28" t="s">
        <v>1223</v>
      </c>
      <c r="U136" s="28" t="s">
        <v>180</v>
      </c>
      <c r="V136" s="28" t="s">
        <v>110</v>
      </c>
      <c r="W136" s="28" t="s">
        <v>131</v>
      </c>
      <c r="X136" t="s">
        <v>109</v>
      </c>
      <c r="Y136" s="28" t="s">
        <v>109</v>
      </c>
      <c r="Z136" s="28" t="s">
        <v>7279</v>
      </c>
      <c r="AA136" s="28" t="s">
        <v>110</v>
      </c>
      <c r="AB136" s="28" t="s">
        <v>110</v>
      </c>
      <c r="AC136" s="28" t="s">
        <v>110</v>
      </c>
      <c r="AD136" t="s">
        <v>5342</v>
      </c>
      <c r="AE136" s="28" t="s">
        <v>4446</v>
      </c>
      <c r="AF136" s="28" t="s">
        <v>4448</v>
      </c>
      <c r="AG136" s="28" t="s">
        <v>110</v>
      </c>
      <c r="AH136" s="28" t="s">
        <v>694</v>
      </c>
      <c r="AI136" s="28" t="s">
        <v>110</v>
      </c>
      <c r="AJ136" s="28" t="s">
        <v>110</v>
      </c>
      <c r="AK136" s="28" t="s">
        <v>110</v>
      </c>
      <c r="AL136" s="28" t="s">
        <v>110</v>
      </c>
      <c r="AM136">
        <v>20000</v>
      </c>
      <c r="AN136" s="28">
        <v>3</v>
      </c>
      <c r="AO136" s="28">
        <v>19.18</v>
      </c>
      <c r="AP136" s="28">
        <v>23.437999999999999</v>
      </c>
      <c r="AQ136" s="28" t="s">
        <v>5363</v>
      </c>
      <c r="AR136" t="s">
        <v>5362</v>
      </c>
      <c r="AS136" t="s">
        <v>5366</v>
      </c>
      <c r="AT136" t="s">
        <v>180</v>
      </c>
      <c r="AU136" s="28" t="s">
        <v>530</v>
      </c>
      <c r="AV136" t="s">
        <v>7197</v>
      </c>
      <c r="AW136" t="s">
        <v>10285</v>
      </c>
      <c r="AX136" t="s">
        <v>16272</v>
      </c>
      <c r="AY136" t="s">
        <v>8738</v>
      </c>
      <c r="AZ136" t="s">
        <v>110</v>
      </c>
      <c r="BA136" s="28" t="s">
        <v>10878</v>
      </c>
      <c r="BB136" s="28" t="s">
        <v>10772</v>
      </c>
      <c r="BC136" t="s">
        <v>10307</v>
      </c>
      <c r="BD136" s="28" t="s">
        <v>7213</v>
      </c>
      <c r="BE136" s="28" t="s">
        <v>7217</v>
      </c>
      <c r="BF136" s="28" t="s">
        <v>7384</v>
      </c>
      <c r="BG136" s="28" t="s">
        <v>7219</v>
      </c>
      <c r="BH136" s="28" t="s">
        <v>12369</v>
      </c>
      <c r="BI136" s="28" t="s">
        <v>109</v>
      </c>
      <c r="BJ136" s="28" t="s">
        <v>109</v>
      </c>
      <c r="BK136">
        <v>99.322999999999993</v>
      </c>
      <c r="BL136" s="28" t="s">
        <v>131</v>
      </c>
      <c r="BM136" s="62">
        <v>44523</v>
      </c>
      <c r="BN136" s="120">
        <v>44704</v>
      </c>
      <c r="BO136" t="s">
        <v>167</v>
      </c>
      <c r="BP136" s="28" t="s">
        <v>109</v>
      </c>
      <c r="BQ136" s="28" t="s">
        <v>110</v>
      </c>
      <c r="BR136" s="28" t="s">
        <v>109</v>
      </c>
      <c r="BS136" s="120">
        <v>46349</v>
      </c>
      <c r="BT136" s="28" t="s">
        <v>132</v>
      </c>
      <c r="BU136" s="28" t="s">
        <v>7116</v>
      </c>
      <c r="BV136" s="28" t="s">
        <v>10874</v>
      </c>
      <c r="BW136" s="28" t="s">
        <v>109</v>
      </c>
      <c r="BX136" s="28" t="s">
        <v>109</v>
      </c>
      <c r="BY136" s="28" t="s">
        <v>110</v>
      </c>
      <c r="BZ136" t="s">
        <v>109</v>
      </c>
      <c r="CA136" t="s">
        <v>10879</v>
      </c>
      <c r="CB136" t="s">
        <v>109</v>
      </c>
      <c r="CC136" s="28" t="s">
        <v>109</v>
      </c>
      <c r="CD136" s="28" t="s">
        <v>109</v>
      </c>
      <c r="CE136" s="28" t="s">
        <v>109</v>
      </c>
      <c r="CF136" s="28" t="s">
        <v>109</v>
      </c>
      <c r="CG136" s="28" t="s">
        <v>209</v>
      </c>
      <c r="CH136" s="28" t="s">
        <v>110</v>
      </c>
      <c r="CI136" t="s">
        <v>10773</v>
      </c>
      <c r="CJ136">
        <v>1</v>
      </c>
      <c r="CK136">
        <v>1</v>
      </c>
      <c r="CL136" s="28">
        <v>1</v>
      </c>
      <c r="CM136" t="s">
        <v>109</v>
      </c>
      <c r="CN136">
        <v>21134</v>
      </c>
      <c r="CO136" s="28" t="s">
        <v>110</v>
      </c>
      <c r="CP136" s="28" t="s">
        <v>6570</v>
      </c>
      <c r="CQ136" t="s">
        <v>5729</v>
      </c>
      <c r="CR136" t="s">
        <v>109</v>
      </c>
      <c r="CS136" t="s">
        <v>110</v>
      </c>
      <c r="CT136" s="28"/>
      <c r="CU136" s="62">
        <v>43670</v>
      </c>
      <c r="CV136" s="28" t="s">
        <v>558</v>
      </c>
      <c r="CW136" t="s">
        <v>110</v>
      </c>
      <c r="CX136" t="s">
        <v>114</v>
      </c>
      <c r="CY136" t="s">
        <v>109</v>
      </c>
      <c r="CZ136" t="s">
        <v>114</v>
      </c>
      <c r="DA136" t="s">
        <v>109</v>
      </c>
      <c r="DB136">
        <v>2021</v>
      </c>
      <c r="DC136" s="1">
        <v>44516</v>
      </c>
      <c r="DD136">
        <v>11</v>
      </c>
      <c r="DE136">
        <v>47</v>
      </c>
      <c r="DF136" s="1">
        <v>44515</v>
      </c>
      <c r="DG136" t="s">
        <v>16401</v>
      </c>
      <c r="DH136" t="s">
        <v>16373</v>
      </c>
      <c r="DI136" t="s">
        <v>8816</v>
      </c>
      <c r="DJ136" t="s">
        <v>7383</v>
      </c>
      <c r="DK136" t="s">
        <v>7187</v>
      </c>
      <c r="DL136" t="s">
        <v>7199</v>
      </c>
      <c r="DM136" t="s">
        <v>7280</v>
      </c>
      <c r="DN136" t="s">
        <v>4446</v>
      </c>
      <c r="DO136" s="28" t="s">
        <v>110</v>
      </c>
      <c r="DP136" s="28" t="s">
        <v>57</v>
      </c>
      <c r="DQ136" s="28" t="s">
        <v>110</v>
      </c>
      <c r="DR136" s="28" t="s">
        <v>12370</v>
      </c>
      <c r="DS136" s="28" t="s">
        <v>12371</v>
      </c>
      <c r="DT136" s="28" t="s">
        <v>12372</v>
      </c>
      <c r="DU136" s="28" t="s">
        <v>10876</v>
      </c>
      <c r="EO136" s="54"/>
      <c r="EP136" s="55"/>
      <c r="FU136" s="142"/>
    </row>
    <row r="137" spans="2:177">
      <c r="B137" s="28">
        <v>332</v>
      </c>
      <c r="C137" s="120">
        <v>44509</v>
      </c>
      <c r="D137" s="28" t="s">
        <v>109</v>
      </c>
      <c r="E137" t="s">
        <v>109</v>
      </c>
      <c r="F137" s="28" t="s">
        <v>10768</v>
      </c>
      <c r="G137" s="28" t="s">
        <v>226</v>
      </c>
      <c r="H137" s="28" t="s">
        <v>5373</v>
      </c>
      <c r="I137" s="28" t="s">
        <v>212</v>
      </c>
      <c r="J137">
        <v>1</v>
      </c>
      <c r="K137" s="28" t="s">
        <v>6627</v>
      </c>
      <c r="L137" s="28" t="s">
        <v>2085</v>
      </c>
      <c r="M137" s="28" t="s">
        <v>162</v>
      </c>
      <c r="N137" s="28">
        <v>5</v>
      </c>
      <c r="O137" s="28" t="s">
        <v>126</v>
      </c>
      <c r="P137" s="28" t="s">
        <v>10883</v>
      </c>
      <c r="Q137" s="28" t="s">
        <v>2656</v>
      </c>
      <c r="R137" s="28" t="s">
        <v>10884</v>
      </c>
      <c r="S137" s="28" t="s">
        <v>10884</v>
      </c>
      <c r="T137" s="28" t="s">
        <v>1223</v>
      </c>
      <c r="U137" s="28" t="s">
        <v>205</v>
      </c>
      <c r="V137" s="28" t="s">
        <v>110</v>
      </c>
      <c r="W137" s="28" t="s">
        <v>131</v>
      </c>
      <c r="X137" t="s">
        <v>109</v>
      </c>
      <c r="Y137" s="28" t="s">
        <v>109</v>
      </c>
      <c r="Z137" s="28" t="s">
        <v>6928</v>
      </c>
      <c r="AA137" s="28" t="s">
        <v>110</v>
      </c>
      <c r="AB137" s="28" t="s">
        <v>110</v>
      </c>
      <c r="AC137" s="28" t="s">
        <v>110</v>
      </c>
      <c r="AD137" t="s">
        <v>5342</v>
      </c>
      <c r="AE137" s="28" t="s">
        <v>6626</v>
      </c>
      <c r="AF137" s="28" t="s">
        <v>2085</v>
      </c>
      <c r="AG137" s="28" t="s">
        <v>161</v>
      </c>
      <c r="AH137" s="28" t="s">
        <v>455</v>
      </c>
      <c r="AI137" s="28" t="s">
        <v>5850</v>
      </c>
      <c r="AJ137" s="28" t="s">
        <v>110</v>
      </c>
      <c r="AK137" s="28" t="s">
        <v>110</v>
      </c>
      <c r="AL137" s="28" t="s">
        <v>110</v>
      </c>
      <c r="AM137">
        <v>500</v>
      </c>
      <c r="AN137" s="28">
        <v>5</v>
      </c>
      <c r="AO137" s="28">
        <v>31.96</v>
      </c>
      <c r="AP137" s="28">
        <v>39.063000000000002</v>
      </c>
      <c r="AQ137" s="28" t="s">
        <v>141</v>
      </c>
      <c r="AR137" t="s">
        <v>140</v>
      </c>
      <c r="AS137" t="s">
        <v>5827</v>
      </c>
      <c r="AT137" t="s">
        <v>205</v>
      </c>
      <c r="AU137" s="28" t="s">
        <v>530</v>
      </c>
      <c r="AV137" t="s">
        <v>7223</v>
      </c>
      <c r="AW137" t="s">
        <v>10285</v>
      </c>
      <c r="AX137" t="s">
        <v>16272</v>
      </c>
      <c r="AY137" t="s">
        <v>8738</v>
      </c>
      <c r="AZ137" t="s">
        <v>7179</v>
      </c>
      <c r="BA137" s="28" t="s">
        <v>10885</v>
      </c>
      <c r="BB137" s="28" t="s">
        <v>10769</v>
      </c>
      <c r="BC137" t="s">
        <v>10307</v>
      </c>
      <c r="BD137" s="28" t="s">
        <v>7213</v>
      </c>
      <c r="BE137" s="28" t="s">
        <v>7235</v>
      </c>
      <c r="BF137" s="28" t="s">
        <v>7189</v>
      </c>
      <c r="BG137" s="28" t="s">
        <v>7282</v>
      </c>
      <c r="BH137" s="28" t="s">
        <v>12373</v>
      </c>
      <c r="BI137" s="28" t="s">
        <v>109</v>
      </c>
      <c r="BJ137" s="28" t="s">
        <v>109</v>
      </c>
      <c r="BK137">
        <v>100</v>
      </c>
      <c r="BL137" s="28" t="s">
        <v>131</v>
      </c>
      <c r="BM137" s="62">
        <v>44515</v>
      </c>
      <c r="BN137" s="120">
        <v>44696</v>
      </c>
      <c r="BO137" t="s">
        <v>133</v>
      </c>
      <c r="BP137" s="28" t="s">
        <v>109</v>
      </c>
      <c r="BQ137" s="28" t="s">
        <v>110</v>
      </c>
      <c r="BR137" s="28" t="s">
        <v>109</v>
      </c>
      <c r="BS137" s="120">
        <v>45611</v>
      </c>
      <c r="BT137" s="28" t="s">
        <v>132</v>
      </c>
      <c r="BU137" s="28" t="s">
        <v>10880</v>
      </c>
      <c r="BV137" s="28" t="s">
        <v>6930</v>
      </c>
      <c r="BW137" s="28" t="s">
        <v>109</v>
      </c>
      <c r="BX137" s="28" t="s">
        <v>109</v>
      </c>
      <c r="BY137" s="28" t="s">
        <v>110</v>
      </c>
      <c r="BZ137" t="s">
        <v>109</v>
      </c>
      <c r="CA137" t="s">
        <v>109</v>
      </c>
      <c r="CB137" t="s">
        <v>109</v>
      </c>
      <c r="CC137" s="28" t="s">
        <v>109</v>
      </c>
      <c r="CD137" s="28" t="s">
        <v>109</v>
      </c>
      <c r="CE137" s="28" t="s">
        <v>109</v>
      </c>
      <c r="CF137" s="28" t="s">
        <v>109</v>
      </c>
      <c r="CG137" s="28" t="s">
        <v>110</v>
      </c>
      <c r="CH137" s="28" t="s">
        <v>110</v>
      </c>
      <c r="CI137" t="s">
        <v>10770</v>
      </c>
      <c r="CJ137">
        <v>1</v>
      </c>
      <c r="CK137">
        <v>1</v>
      </c>
      <c r="CL137" s="28">
        <v>1</v>
      </c>
      <c r="CM137" t="s">
        <v>109</v>
      </c>
      <c r="CN137">
        <v>21133</v>
      </c>
      <c r="CO137" s="28" t="s">
        <v>110</v>
      </c>
      <c r="CP137" s="28" t="s">
        <v>6627</v>
      </c>
      <c r="CQ137" t="s">
        <v>110</v>
      </c>
      <c r="CR137" t="s">
        <v>109</v>
      </c>
      <c r="CS137" t="s">
        <v>5615</v>
      </c>
      <c r="CT137" s="28"/>
      <c r="CU137" s="62">
        <v>43447</v>
      </c>
      <c r="CV137" s="28" t="s">
        <v>144</v>
      </c>
      <c r="CW137" t="s">
        <v>144</v>
      </c>
      <c r="CX137" t="s">
        <v>114</v>
      </c>
      <c r="CY137" t="s">
        <v>109</v>
      </c>
      <c r="CZ137" t="s">
        <v>114</v>
      </c>
      <c r="DA137" t="s">
        <v>109</v>
      </c>
      <c r="DB137">
        <v>2021</v>
      </c>
      <c r="DC137" s="1">
        <v>44509</v>
      </c>
      <c r="DD137">
        <v>11</v>
      </c>
      <c r="DE137">
        <v>46</v>
      </c>
      <c r="DF137" s="1">
        <v>44508</v>
      </c>
      <c r="DG137" t="s">
        <v>16378</v>
      </c>
      <c r="DH137" t="s">
        <v>16373</v>
      </c>
      <c r="DI137" t="s">
        <v>8846</v>
      </c>
      <c r="DJ137" t="s">
        <v>7185</v>
      </c>
      <c r="DK137" t="s">
        <v>7187</v>
      </c>
      <c r="DL137" t="s">
        <v>7199</v>
      </c>
      <c r="DM137" t="s">
        <v>7280</v>
      </c>
      <c r="DN137" t="s">
        <v>110</v>
      </c>
      <c r="DO137" s="28" t="s">
        <v>110</v>
      </c>
      <c r="DP137" s="28" t="s">
        <v>57</v>
      </c>
      <c r="DQ137" s="28" t="s">
        <v>110</v>
      </c>
      <c r="DR137" s="28" t="s">
        <v>12374</v>
      </c>
      <c r="DS137" s="28" t="s">
        <v>10317</v>
      </c>
      <c r="DT137" s="28" t="s">
        <v>12375</v>
      </c>
      <c r="DU137" s="28" t="s">
        <v>10882</v>
      </c>
      <c r="EO137" s="54"/>
      <c r="EP137" s="55"/>
      <c r="FU137" s="142"/>
    </row>
    <row r="138" spans="2:177">
      <c r="B138" s="28">
        <v>331</v>
      </c>
      <c r="C138" s="120">
        <v>44509</v>
      </c>
      <c r="D138" s="28" t="s">
        <v>109</v>
      </c>
      <c r="E138" t="s">
        <v>109</v>
      </c>
      <c r="F138" s="28" t="s">
        <v>10764</v>
      </c>
      <c r="G138" s="28" t="s">
        <v>209</v>
      </c>
      <c r="H138" s="28" t="s">
        <v>5373</v>
      </c>
      <c r="I138" s="28" t="s">
        <v>6939</v>
      </c>
      <c r="J138">
        <v>1</v>
      </c>
      <c r="K138" s="28" t="s">
        <v>6444</v>
      </c>
      <c r="L138" s="28" t="s">
        <v>2130</v>
      </c>
      <c r="M138" s="28" t="s">
        <v>162</v>
      </c>
      <c r="N138" s="28">
        <v>5</v>
      </c>
      <c r="O138" s="28" t="s">
        <v>126</v>
      </c>
      <c r="P138" s="28" t="s">
        <v>4403</v>
      </c>
      <c r="Q138" s="28" t="s">
        <v>10890</v>
      </c>
      <c r="R138" s="28" t="s">
        <v>2657</v>
      </c>
      <c r="S138" s="28" t="s">
        <v>2657</v>
      </c>
      <c r="T138" s="28" t="s">
        <v>1165</v>
      </c>
      <c r="U138" s="28" t="s">
        <v>180</v>
      </c>
      <c r="V138" s="28" t="s">
        <v>110</v>
      </c>
      <c r="W138" s="28" t="s">
        <v>131</v>
      </c>
      <c r="X138" t="s">
        <v>109</v>
      </c>
      <c r="Y138" s="28" t="s">
        <v>109</v>
      </c>
      <c r="Z138" s="28" t="s">
        <v>7279</v>
      </c>
      <c r="AA138" s="28" t="s">
        <v>110</v>
      </c>
      <c r="AB138" s="28" t="s">
        <v>110</v>
      </c>
      <c r="AC138" s="28" t="s">
        <v>110</v>
      </c>
      <c r="AD138" t="s">
        <v>5342</v>
      </c>
      <c r="AE138" s="28" t="s">
        <v>855</v>
      </c>
      <c r="AF138" s="28" t="s">
        <v>10889</v>
      </c>
      <c r="AG138" s="28" t="s">
        <v>110</v>
      </c>
      <c r="AH138" s="28" t="s">
        <v>694</v>
      </c>
      <c r="AI138" s="28" t="s">
        <v>110</v>
      </c>
      <c r="AJ138" s="28" t="s">
        <v>110</v>
      </c>
      <c r="AK138" s="28" t="s">
        <v>110</v>
      </c>
      <c r="AL138" s="28" t="s">
        <v>110</v>
      </c>
      <c r="AM138">
        <v>35300</v>
      </c>
      <c r="AN138" s="28">
        <v>5</v>
      </c>
      <c r="AO138" s="28">
        <v>31.96</v>
      </c>
      <c r="AP138" s="28">
        <v>39.063000000000002</v>
      </c>
      <c r="AQ138" s="28" t="s">
        <v>5363</v>
      </c>
      <c r="AR138" t="s">
        <v>5362</v>
      </c>
      <c r="AS138" t="s">
        <v>5366</v>
      </c>
      <c r="AT138" t="s">
        <v>180</v>
      </c>
      <c r="AU138" s="28" t="s">
        <v>530</v>
      </c>
      <c r="AV138" t="s">
        <v>7223</v>
      </c>
      <c r="AW138" t="s">
        <v>10285</v>
      </c>
      <c r="AX138" t="s">
        <v>16272</v>
      </c>
      <c r="AY138" t="s">
        <v>8738</v>
      </c>
      <c r="AZ138" t="s">
        <v>110</v>
      </c>
      <c r="BA138" s="28" t="s">
        <v>10891</v>
      </c>
      <c r="BB138" s="28" t="s">
        <v>10765</v>
      </c>
      <c r="BC138" t="s">
        <v>10307</v>
      </c>
      <c r="BD138" s="28" t="s">
        <v>7213</v>
      </c>
      <c r="BE138" s="28" t="s">
        <v>7235</v>
      </c>
      <c r="BF138" s="28" t="s">
        <v>7189</v>
      </c>
      <c r="BG138" s="28" t="s">
        <v>7219</v>
      </c>
      <c r="BH138" s="28" t="s">
        <v>12376</v>
      </c>
      <c r="BI138" s="28" t="s">
        <v>109</v>
      </c>
      <c r="BJ138" s="28" t="s">
        <v>109</v>
      </c>
      <c r="BK138">
        <v>99.891999999999996</v>
      </c>
      <c r="BL138" s="28" t="s">
        <v>131</v>
      </c>
      <c r="BM138" s="62">
        <v>44517</v>
      </c>
      <c r="BN138" s="120">
        <v>44698</v>
      </c>
      <c r="BO138" t="s">
        <v>167</v>
      </c>
      <c r="BP138" s="28" t="s">
        <v>109</v>
      </c>
      <c r="BQ138" s="28" t="s">
        <v>110</v>
      </c>
      <c r="BR138" s="28" t="s">
        <v>109</v>
      </c>
      <c r="BS138" s="120">
        <v>45613</v>
      </c>
      <c r="BT138" s="28" t="s">
        <v>132</v>
      </c>
      <c r="BU138" s="28" t="s">
        <v>10764</v>
      </c>
      <c r="BV138" s="28" t="s">
        <v>109</v>
      </c>
      <c r="BW138" s="28" t="s">
        <v>109</v>
      </c>
      <c r="BX138" s="28" t="s">
        <v>109</v>
      </c>
      <c r="BY138" s="28" t="s">
        <v>110</v>
      </c>
      <c r="BZ138" t="s">
        <v>109</v>
      </c>
      <c r="CA138" t="s">
        <v>109</v>
      </c>
      <c r="CB138" t="s">
        <v>109</v>
      </c>
      <c r="CC138" s="28" t="s">
        <v>109</v>
      </c>
      <c r="CD138" s="28" t="s">
        <v>109</v>
      </c>
      <c r="CE138" s="28" t="s">
        <v>109</v>
      </c>
      <c r="CF138" s="28" t="s">
        <v>109</v>
      </c>
      <c r="CG138" s="28" t="s">
        <v>209</v>
      </c>
      <c r="CH138" s="28" t="s">
        <v>110</v>
      </c>
      <c r="CI138" t="s">
        <v>10767</v>
      </c>
      <c r="CJ138">
        <v>1</v>
      </c>
      <c r="CK138">
        <v>1</v>
      </c>
      <c r="CL138" s="28">
        <v>1</v>
      </c>
      <c r="CM138" t="s">
        <v>109</v>
      </c>
      <c r="CN138">
        <v>21132</v>
      </c>
      <c r="CO138" s="28" t="s">
        <v>110</v>
      </c>
      <c r="CP138" s="28" t="s">
        <v>6444</v>
      </c>
      <c r="CQ138" t="s">
        <v>508</v>
      </c>
      <c r="CR138" t="s">
        <v>5785</v>
      </c>
      <c r="CS138" t="s">
        <v>110</v>
      </c>
      <c r="CT138" s="28"/>
      <c r="CU138" s="62">
        <v>44230</v>
      </c>
      <c r="CV138" s="28" t="s">
        <v>558</v>
      </c>
      <c r="CW138" t="s">
        <v>110</v>
      </c>
      <c r="CX138" t="s">
        <v>114</v>
      </c>
      <c r="CY138" t="s">
        <v>109</v>
      </c>
      <c r="CZ138" t="s">
        <v>114</v>
      </c>
      <c r="DA138" t="s">
        <v>109</v>
      </c>
      <c r="DB138">
        <v>2021</v>
      </c>
      <c r="DC138" s="1">
        <v>44509</v>
      </c>
      <c r="DD138">
        <v>11</v>
      </c>
      <c r="DE138">
        <v>46</v>
      </c>
      <c r="DF138" s="1">
        <v>44508</v>
      </c>
      <c r="DG138" t="s">
        <v>16378</v>
      </c>
      <c r="DH138" t="s">
        <v>16373</v>
      </c>
      <c r="DI138" t="s">
        <v>8846</v>
      </c>
      <c r="DJ138" t="s">
        <v>7185</v>
      </c>
      <c r="DK138" t="s">
        <v>7187</v>
      </c>
      <c r="DL138" t="s">
        <v>7199</v>
      </c>
      <c r="DM138" t="s">
        <v>7280</v>
      </c>
      <c r="DN138" t="s">
        <v>855</v>
      </c>
      <c r="DO138" s="28" t="s">
        <v>110</v>
      </c>
      <c r="DP138" s="28" t="s">
        <v>57</v>
      </c>
      <c r="DQ138" s="28" t="s">
        <v>110</v>
      </c>
      <c r="DR138" s="28" t="s">
        <v>12377</v>
      </c>
      <c r="DS138" s="28" t="s">
        <v>10317</v>
      </c>
      <c r="DT138" s="28" t="s">
        <v>12378</v>
      </c>
      <c r="DU138" s="28" t="s">
        <v>10888</v>
      </c>
      <c r="EO138" s="54"/>
      <c r="EP138" s="55"/>
      <c r="FU138" s="142"/>
    </row>
    <row r="139" spans="2:177">
      <c r="B139" s="28">
        <v>330</v>
      </c>
      <c r="C139" s="120">
        <v>44503</v>
      </c>
      <c r="D139" s="28" t="s">
        <v>109</v>
      </c>
      <c r="E139" t="s">
        <v>109</v>
      </c>
      <c r="F139" s="28" t="s">
        <v>10893</v>
      </c>
      <c r="G139" s="28" t="s">
        <v>226</v>
      </c>
      <c r="H139" s="28" t="s">
        <v>5373</v>
      </c>
      <c r="I139" s="28" t="s">
        <v>6939</v>
      </c>
      <c r="J139">
        <v>1</v>
      </c>
      <c r="K139" s="28" t="s">
        <v>12379</v>
      </c>
      <c r="L139" s="28" t="s">
        <v>10896</v>
      </c>
      <c r="M139" s="28" t="s">
        <v>162</v>
      </c>
      <c r="N139" s="28">
        <v>3</v>
      </c>
      <c r="O139" s="28" t="s">
        <v>126</v>
      </c>
      <c r="P139" s="28" t="s">
        <v>4464</v>
      </c>
      <c r="Q139" s="28" t="s">
        <v>4717</v>
      </c>
      <c r="R139" s="28" t="s">
        <v>10897</v>
      </c>
      <c r="S139" s="28" t="s">
        <v>10897</v>
      </c>
      <c r="T139" s="28" t="s">
        <v>1165</v>
      </c>
      <c r="U139" s="28" t="s">
        <v>205</v>
      </c>
      <c r="V139" s="28" t="s">
        <v>110</v>
      </c>
      <c r="W139" s="28" t="s">
        <v>131</v>
      </c>
      <c r="X139" t="s">
        <v>109</v>
      </c>
      <c r="Y139" s="28" t="s">
        <v>109</v>
      </c>
      <c r="Z139" s="28" t="s">
        <v>7279</v>
      </c>
      <c r="AA139" s="28" t="s">
        <v>110</v>
      </c>
      <c r="AB139" s="28" t="s">
        <v>110</v>
      </c>
      <c r="AC139" s="28" t="s">
        <v>110</v>
      </c>
      <c r="AD139" t="s">
        <v>114</v>
      </c>
      <c r="AE139" s="28" t="s">
        <v>6380</v>
      </c>
      <c r="AF139" s="28" t="s">
        <v>108</v>
      </c>
      <c r="AG139" s="28" t="s">
        <v>161</v>
      </c>
      <c r="AH139" s="28" t="s">
        <v>5437</v>
      </c>
      <c r="AI139" s="28" t="s">
        <v>110</v>
      </c>
      <c r="AJ139" s="28" t="s">
        <v>110</v>
      </c>
      <c r="AK139" s="28" t="s">
        <v>110</v>
      </c>
      <c r="AL139" s="28" t="s">
        <v>110</v>
      </c>
      <c r="AM139">
        <v>1000</v>
      </c>
      <c r="AN139" s="28">
        <v>3</v>
      </c>
      <c r="AO139" s="28">
        <v>19.22</v>
      </c>
      <c r="AP139" s="28">
        <v>23.437999999999999</v>
      </c>
      <c r="AQ139" s="28" t="s">
        <v>141</v>
      </c>
      <c r="AR139" t="s">
        <v>5362</v>
      </c>
      <c r="AS139" t="s">
        <v>559</v>
      </c>
      <c r="AT139" t="s">
        <v>205</v>
      </c>
      <c r="AU139" s="28" t="s">
        <v>530</v>
      </c>
      <c r="AV139" t="s">
        <v>7197</v>
      </c>
      <c r="AW139" t="s">
        <v>10285</v>
      </c>
      <c r="AX139" t="s">
        <v>16272</v>
      </c>
      <c r="AY139" t="s">
        <v>8738</v>
      </c>
      <c r="AZ139" t="s">
        <v>110</v>
      </c>
      <c r="BA139" s="28" t="s">
        <v>10898</v>
      </c>
      <c r="BB139" s="28" t="s">
        <v>10761</v>
      </c>
      <c r="BC139" t="s">
        <v>10307</v>
      </c>
      <c r="BD139" s="28" t="s">
        <v>7213</v>
      </c>
      <c r="BE139" s="28" t="s">
        <v>7217</v>
      </c>
      <c r="BF139" s="28" t="s">
        <v>7189</v>
      </c>
      <c r="BG139" s="28" t="s">
        <v>7282</v>
      </c>
      <c r="BH139" s="28" t="s">
        <v>12380</v>
      </c>
      <c r="BI139" s="28" t="s">
        <v>109</v>
      </c>
      <c r="BJ139" s="28" t="s">
        <v>109</v>
      </c>
      <c r="BK139">
        <v>99.766000000000005</v>
      </c>
      <c r="BL139" s="28" t="s">
        <v>131</v>
      </c>
      <c r="BM139" s="62">
        <v>44510</v>
      </c>
      <c r="BN139" s="120">
        <v>44691</v>
      </c>
      <c r="BO139" t="s">
        <v>133</v>
      </c>
      <c r="BP139" s="28" t="s">
        <v>109</v>
      </c>
      <c r="BQ139" s="28" t="s">
        <v>110</v>
      </c>
      <c r="BR139" s="28" t="s">
        <v>246</v>
      </c>
      <c r="BS139" s="120">
        <v>45606</v>
      </c>
      <c r="BT139" s="28" t="s">
        <v>132</v>
      </c>
      <c r="BU139" s="28" t="s">
        <v>10893</v>
      </c>
      <c r="BV139" s="28" t="s">
        <v>109</v>
      </c>
      <c r="BW139" s="28" t="s">
        <v>109</v>
      </c>
      <c r="BX139" s="28" t="s">
        <v>109</v>
      </c>
      <c r="BY139" s="28" t="s">
        <v>110</v>
      </c>
      <c r="BZ139" t="s">
        <v>109</v>
      </c>
      <c r="CA139" t="s">
        <v>109</v>
      </c>
      <c r="CB139" t="s">
        <v>109</v>
      </c>
      <c r="CC139" s="28" t="s">
        <v>109</v>
      </c>
      <c r="CD139" s="28" t="s">
        <v>109</v>
      </c>
      <c r="CE139" s="28" t="s">
        <v>109</v>
      </c>
      <c r="CF139" s="28" t="s">
        <v>109</v>
      </c>
      <c r="CG139" s="28" t="s">
        <v>209</v>
      </c>
      <c r="CH139" s="28" t="s">
        <v>110</v>
      </c>
      <c r="CI139" t="s">
        <v>10763</v>
      </c>
      <c r="CJ139">
        <v>1</v>
      </c>
      <c r="CK139">
        <v>1</v>
      </c>
      <c r="CL139" s="28">
        <v>1</v>
      </c>
      <c r="CM139" t="s">
        <v>109</v>
      </c>
      <c r="CN139">
        <v>21131</v>
      </c>
      <c r="CO139" s="28" t="s">
        <v>110</v>
      </c>
      <c r="CP139" s="28" t="s">
        <v>3569</v>
      </c>
      <c r="CQ139" t="s">
        <v>5652</v>
      </c>
      <c r="CR139" t="s">
        <v>5621</v>
      </c>
      <c r="CS139" t="s">
        <v>109</v>
      </c>
      <c r="CT139" s="28"/>
      <c r="CU139" s="62">
        <v>44503</v>
      </c>
      <c r="CV139" s="28" t="s">
        <v>558</v>
      </c>
      <c r="CW139" t="s">
        <v>558</v>
      </c>
      <c r="CX139" t="s">
        <v>114</v>
      </c>
      <c r="CY139" t="s">
        <v>114</v>
      </c>
      <c r="CZ139" t="s">
        <v>114</v>
      </c>
      <c r="DA139" t="s">
        <v>109</v>
      </c>
      <c r="DB139">
        <v>2021</v>
      </c>
      <c r="DC139" s="1">
        <v>44503</v>
      </c>
      <c r="DD139">
        <v>11</v>
      </c>
      <c r="DE139">
        <v>45</v>
      </c>
      <c r="DF139" s="1">
        <v>44501</v>
      </c>
      <c r="DG139" t="s">
        <v>16402</v>
      </c>
      <c r="DH139" t="s">
        <v>16373</v>
      </c>
      <c r="DI139" t="s">
        <v>8877</v>
      </c>
      <c r="DJ139" t="s">
        <v>7185</v>
      </c>
      <c r="DK139" t="s">
        <v>7187</v>
      </c>
      <c r="DL139" t="s">
        <v>7188</v>
      </c>
      <c r="DM139" t="s">
        <v>110</v>
      </c>
      <c r="DN139" t="s">
        <v>110</v>
      </c>
      <c r="DO139" s="28" t="s">
        <v>110</v>
      </c>
      <c r="DP139" s="28" t="s">
        <v>57</v>
      </c>
      <c r="DQ139" s="28" t="s">
        <v>110</v>
      </c>
      <c r="DR139" s="28" t="s">
        <v>12381</v>
      </c>
      <c r="DS139" s="28" t="s">
        <v>12382</v>
      </c>
      <c r="DT139" s="28" t="s">
        <v>12383</v>
      </c>
      <c r="DU139" s="28" t="s">
        <v>10895</v>
      </c>
      <c r="EO139" s="54"/>
      <c r="EP139" s="55"/>
      <c r="FU139" s="142"/>
    </row>
    <row r="140" spans="2:177">
      <c r="B140" s="28">
        <v>329</v>
      </c>
      <c r="C140" s="120">
        <v>44503</v>
      </c>
      <c r="D140" s="28" t="s">
        <v>109</v>
      </c>
      <c r="E140" t="s">
        <v>109</v>
      </c>
      <c r="F140" s="28" t="s">
        <v>10758</v>
      </c>
      <c r="G140" s="28" t="s">
        <v>226</v>
      </c>
      <c r="H140" s="28" t="s">
        <v>5373</v>
      </c>
      <c r="I140" s="28" t="s">
        <v>212</v>
      </c>
      <c r="J140">
        <v>3</v>
      </c>
      <c r="K140" s="28" t="s">
        <v>6458</v>
      </c>
      <c r="L140" s="28" t="s">
        <v>2596</v>
      </c>
      <c r="M140" s="28" t="s">
        <v>162</v>
      </c>
      <c r="N140" s="28">
        <v>5</v>
      </c>
      <c r="O140" s="28" t="s">
        <v>126</v>
      </c>
      <c r="P140" s="28" t="s">
        <v>1011</v>
      </c>
      <c r="Q140" s="28" t="s">
        <v>4789</v>
      </c>
      <c r="R140" s="28" t="s">
        <v>1011</v>
      </c>
      <c r="S140" s="28" t="s">
        <v>110</v>
      </c>
      <c r="T140" s="28" t="s">
        <v>1223</v>
      </c>
      <c r="U140" s="28" t="s">
        <v>180</v>
      </c>
      <c r="V140" s="28" t="s">
        <v>110</v>
      </c>
      <c r="W140" s="28" t="s">
        <v>832</v>
      </c>
      <c r="X140" t="s">
        <v>109</v>
      </c>
      <c r="Y140" s="28" t="s">
        <v>109</v>
      </c>
      <c r="Z140" s="28" t="s">
        <v>6928</v>
      </c>
      <c r="AA140" s="28" t="s">
        <v>110</v>
      </c>
      <c r="AB140" s="28" t="s">
        <v>110</v>
      </c>
      <c r="AC140" s="28" t="s">
        <v>110</v>
      </c>
      <c r="AD140" t="s">
        <v>5342</v>
      </c>
      <c r="AE140" s="28" t="s">
        <v>4160</v>
      </c>
      <c r="AF140" s="28" t="s">
        <v>2346</v>
      </c>
      <c r="AG140" s="28" t="s">
        <v>161</v>
      </c>
      <c r="AH140" s="28" t="s">
        <v>173</v>
      </c>
      <c r="AI140" s="28" t="s">
        <v>217</v>
      </c>
      <c r="AJ140" s="28" t="s">
        <v>110</v>
      </c>
      <c r="AK140" s="28" t="s">
        <v>110</v>
      </c>
      <c r="AL140" s="28" t="s">
        <v>110</v>
      </c>
      <c r="AM140">
        <v>0</v>
      </c>
      <c r="AN140" s="28">
        <v>5</v>
      </c>
      <c r="AO140" s="28">
        <v>32.04</v>
      </c>
      <c r="AP140" s="28">
        <v>39.063000000000002</v>
      </c>
      <c r="AQ140" s="28" t="s">
        <v>141</v>
      </c>
      <c r="AR140" t="s">
        <v>140</v>
      </c>
      <c r="AS140" t="s">
        <v>5690</v>
      </c>
      <c r="AT140" t="s">
        <v>180</v>
      </c>
      <c r="AU140" s="28" t="s">
        <v>530</v>
      </c>
      <c r="AV140" t="s">
        <v>7223</v>
      </c>
      <c r="AW140" t="s">
        <v>10285</v>
      </c>
      <c r="AX140" t="s">
        <v>16272</v>
      </c>
      <c r="AY140" t="s">
        <v>8738</v>
      </c>
      <c r="AZ140" t="s">
        <v>7179</v>
      </c>
      <c r="BA140" s="28" t="s">
        <v>10902</v>
      </c>
      <c r="BB140" s="28" t="s">
        <v>10759</v>
      </c>
      <c r="BC140" t="s">
        <v>10307</v>
      </c>
      <c r="BD140" s="28" t="s">
        <v>7213</v>
      </c>
      <c r="BE140" s="28" t="s">
        <v>7235</v>
      </c>
      <c r="BF140" s="28" t="s">
        <v>7189</v>
      </c>
      <c r="BG140" s="28" t="s">
        <v>7282</v>
      </c>
      <c r="BH140" s="28" t="s">
        <v>12384</v>
      </c>
      <c r="BI140" s="28" t="s">
        <v>109</v>
      </c>
      <c r="BJ140" s="28" t="s">
        <v>109</v>
      </c>
      <c r="BK140">
        <v>100</v>
      </c>
      <c r="BL140" s="28" t="s">
        <v>832</v>
      </c>
      <c r="BM140" s="62">
        <v>44510</v>
      </c>
      <c r="BN140" s="120">
        <v>44691</v>
      </c>
      <c r="BO140" t="s">
        <v>430</v>
      </c>
      <c r="BP140" s="28" t="s">
        <v>109</v>
      </c>
      <c r="BQ140" s="28" t="s">
        <v>110</v>
      </c>
      <c r="BR140" s="28" t="s">
        <v>109</v>
      </c>
      <c r="BS140" s="120">
        <v>45606</v>
      </c>
      <c r="BT140" s="28" t="s">
        <v>132</v>
      </c>
      <c r="BU140" s="28" t="s">
        <v>10727</v>
      </c>
      <c r="BV140" s="28" t="s">
        <v>6930</v>
      </c>
      <c r="BW140" s="28" t="s">
        <v>109</v>
      </c>
      <c r="BX140" s="28" t="s">
        <v>109</v>
      </c>
      <c r="BY140" s="28" t="s">
        <v>110</v>
      </c>
      <c r="BZ140" t="s">
        <v>109</v>
      </c>
      <c r="CA140" t="s">
        <v>109</v>
      </c>
      <c r="CB140" t="s">
        <v>109</v>
      </c>
      <c r="CC140" s="28" t="s">
        <v>109</v>
      </c>
      <c r="CD140" s="28" t="s">
        <v>109</v>
      </c>
      <c r="CE140" s="28" t="s">
        <v>109</v>
      </c>
      <c r="CF140" s="28" t="s">
        <v>109</v>
      </c>
      <c r="CG140" s="28" t="s">
        <v>110</v>
      </c>
      <c r="CH140" s="28" t="s">
        <v>110</v>
      </c>
      <c r="CI140" t="s">
        <v>10760</v>
      </c>
      <c r="CJ140">
        <v>1</v>
      </c>
      <c r="CK140">
        <v>1</v>
      </c>
      <c r="CL140" s="28">
        <v>1</v>
      </c>
      <c r="CM140" t="s">
        <v>109</v>
      </c>
      <c r="CN140">
        <v>21130</v>
      </c>
      <c r="CO140" s="28" t="s">
        <v>110</v>
      </c>
      <c r="CP140" s="28" t="s">
        <v>6458</v>
      </c>
      <c r="CQ140" t="s">
        <v>110</v>
      </c>
      <c r="CR140" t="s">
        <v>109</v>
      </c>
      <c r="CS140" t="s">
        <v>5615</v>
      </c>
      <c r="CT140" s="28"/>
      <c r="CU140" s="62">
        <v>44174</v>
      </c>
      <c r="CV140" s="28" t="s">
        <v>144</v>
      </c>
      <c r="CW140" t="s">
        <v>144</v>
      </c>
      <c r="CX140" t="s">
        <v>114</v>
      </c>
      <c r="CY140" t="s">
        <v>109</v>
      </c>
      <c r="CZ140" t="s">
        <v>114</v>
      </c>
      <c r="DA140" t="s">
        <v>109</v>
      </c>
      <c r="DB140">
        <v>2021</v>
      </c>
      <c r="DC140" s="1">
        <v>44503</v>
      </c>
      <c r="DD140">
        <v>11</v>
      </c>
      <c r="DE140">
        <v>45</v>
      </c>
      <c r="DF140" s="1">
        <v>44501</v>
      </c>
      <c r="DG140" t="s">
        <v>16402</v>
      </c>
      <c r="DH140" t="s">
        <v>16373</v>
      </c>
      <c r="DI140" t="s">
        <v>8877</v>
      </c>
      <c r="DJ140" t="s">
        <v>7185</v>
      </c>
      <c r="DK140" t="s">
        <v>7187</v>
      </c>
      <c r="DL140" t="s">
        <v>7199</v>
      </c>
      <c r="DM140" t="s">
        <v>7280</v>
      </c>
      <c r="DN140" t="s">
        <v>4160</v>
      </c>
      <c r="DO140" s="28" t="s">
        <v>110</v>
      </c>
      <c r="DP140" s="28" t="s">
        <v>57</v>
      </c>
      <c r="DQ140" s="28" t="s">
        <v>110</v>
      </c>
      <c r="DR140" s="28" t="s">
        <v>12385</v>
      </c>
      <c r="DS140" s="28" t="s">
        <v>12382</v>
      </c>
      <c r="DT140" s="28" t="s">
        <v>12386</v>
      </c>
      <c r="DU140" s="28" t="s">
        <v>10901</v>
      </c>
      <c r="EO140" s="54"/>
      <c r="EP140" s="55"/>
      <c r="FU140" s="142"/>
    </row>
    <row r="141" spans="2:177">
      <c r="B141" s="28">
        <v>328</v>
      </c>
      <c r="C141" s="120">
        <v>44502</v>
      </c>
      <c r="D141" s="28" t="s">
        <v>109</v>
      </c>
      <c r="E141" t="s">
        <v>109</v>
      </c>
      <c r="F141" s="28" t="s">
        <v>12387</v>
      </c>
      <c r="G141" s="28" t="s">
        <v>226</v>
      </c>
      <c r="H141" s="28" t="s">
        <v>5373</v>
      </c>
      <c r="I141" s="28" t="s">
        <v>6939</v>
      </c>
      <c r="J141">
        <v>3</v>
      </c>
      <c r="K141" s="28" t="s">
        <v>6757</v>
      </c>
      <c r="L141" s="28" t="s">
        <v>683</v>
      </c>
      <c r="M141" s="28" t="s">
        <v>162</v>
      </c>
      <c r="N141" s="28">
        <v>9</v>
      </c>
      <c r="O141" s="28" t="s">
        <v>10905</v>
      </c>
      <c r="P141" s="28" t="s">
        <v>10906</v>
      </c>
      <c r="Q141" s="28" t="s">
        <v>1796</v>
      </c>
      <c r="R141" s="28" t="s">
        <v>10906</v>
      </c>
      <c r="S141" s="28" t="s">
        <v>110</v>
      </c>
      <c r="T141" s="28" t="s">
        <v>1534</v>
      </c>
      <c r="U141" s="28" t="s">
        <v>165</v>
      </c>
      <c r="V141" s="28" t="s">
        <v>10861</v>
      </c>
      <c r="W141" s="28" t="s">
        <v>832</v>
      </c>
      <c r="X141" t="s">
        <v>10861</v>
      </c>
      <c r="Y141" s="28" t="s">
        <v>109</v>
      </c>
      <c r="Z141" s="28" t="s">
        <v>6928</v>
      </c>
      <c r="AA141" s="28" t="s">
        <v>110</v>
      </c>
      <c r="AB141" s="28" t="s">
        <v>110</v>
      </c>
      <c r="AC141" s="28" t="s">
        <v>110</v>
      </c>
      <c r="AD141" t="s">
        <v>5342</v>
      </c>
      <c r="AE141" s="28" t="s">
        <v>6756</v>
      </c>
      <c r="AF141" s="28" t="s">
        <v>683</v>
      </c>
      <c r="AG141" s="28" t="s">
        <v>161</v>
      </c>
      <c r="AH141" s="28" t="s">
        <v>694</v>
      </c>
      <c r="AI141" s="28" t="s">
        <v>5730</v>
      </c>
      <c r="AJ141" s="28" t="s">
        <v>110</v>
      </c>
      <c r="AK141" s="28" t="s">
        <v>110</v>
      </c>
      <c r="AL141" s="28" t="s">
        <v>110</v>
      </c>
      <c r="AM141">
        <v>20000</v>
      </c>
      <c r="AN141" s="28">
        <v>9</v>
      </c>
      <c r="AO141" s="28">
        <v>57.6</v>
      </c>
      <c r="AP141" s="28">
        <v>69.766999999999996</v>
      </c>
      <c r="AQ141" s="28" t="s">
        <v>232</v>
      </c>
      <c r="AR141" t="s">
        <v>5545</v>
      </c>
      <c r="AS141" t="s">
        <v>110</v>
      </c>
      <c r="AT141" t="s">
        <v>165</v>
      </c>
      <c r="AU141" s="28" t="s">
        <v>530</v>
      </c>
      <c r="AV141" t="s">
        <v>7229</v>
      </c>
      <c r="AW141" t="s">
        <v>10285</v>
      </c>
      <c r="AX141" t="s">
        <v>16272</v>
      </c>
      <c r="AY141" t="s">
        <v>8738</v>
      </c>
      <c r="AZ141" t="s">
        <v>110</v>
      </c>
      <c r="BA141" s="28" t="s">
        <v>10907</v>
      </c>
      <c r="BB141" s="28" t="s">
        <v>10756</v>
      </c>
      <c r="BC141" t="s">
        <v>10307</v>
      </c>
      <c r="BD141" s="28" t="s">
        <v>10861</v>
      </c>
      <c r="BE141" s="28" t="s">
        <v>8568</v>
      </c>
      <c r="BF141" s="28" t="s">
        <v>12388</v>
      </c>
      <c r="BG141" s="28" t="s">
        <v>7282</v>
      </c>
      <c r="BH141" s="28" t="s">
        <v>12389</v>
      </c>
      <c r="BI141" s="28" t="s">
        <v>109</v>
      </c>
      <c r="BJ141" s="28" t="s">
        <v>109</v>
      </c>
      <c r="BK141">
        <v>100</v>
      </c>
      <c r="BL141" s="28" t="s">
        <v>832</v>
      </c>
      <c r="BM141" s="62">
        <v>44509</v>
      </c>
      <c r="BN141" s="120">
        <v>44690</v>
      </c>
      <c r="BO141" t="s">
        <v>227</v>
      </c>
      <c r="BP141" s="28" t="s">
        <v>109</v>
      </c>
      <c r="BQ141" s="28" t="s">
        <v>110</v>
      </c>
      <c r="BR141" s="28" t="s">
        <v>109</v>
      </c>
      <c r="BS141" s="120">
        <v>45574</v>
      </c>
      <c r="BT141" s="28" t="s">
        <v>132</v>
      </c>
      <c r="BU141" s="28" t="s">
        <v>10856</v>
      </c>
      <c r="BV141" s="28" t="s">
        <v>6936</v>
      </c>
      <c r="BW141" s="28" t="s">
        <v>109</v>
      </c>
      <c r="BX141" s="28" t="s">
        <v>109</v>
      </c>
      <c r="BY141" s="28" t="s">
        <v>110</v>
      </c>
      <c r="BZ141" t="s">
        <v>109</v>
      </c>
      <c r="CA141" t="s">
        <v>109</v>
      </c>
      <c r="CB141" t="s">
        <v>109</v>
      </c>
      <c r="CC141" s="28" t="s">
        <v>109</v>
      </c>
      <c r="CD141" s="28" t="s">
        <v>109</v>
      </c>
      <c r="CE141" s="28" t="s">
        <v>109</v>
      </c>
      <c r="CF141" s="28" t="s">
        <v>109</v>
      </c>
      <c r="CG141" s="28" t="s">
        <v>110</v>
      </c>
      <c r="CH141" s="28" t="s">
        <v>110</v>
      </c>
      <c r="CI141" t="s">
        <v>10757</v>
      </c>
      <c r="CJ141">
        <v>1</v>
      </c>
      <c r="CK141">
        <v>1</v>
      </c>
      <c r="CL141" s="28">
        <v>1</v>
      </c>
      <c r="CM141" t="s">
        <v>109</v>
      </c>
      <c r="CN141">
        <v>21129</v>
      </c>
      <c r="CO141" s="28" t="s">
        <v>110</v>
      </c>
      <c r="CP141" s="28" t="s">
        <v>6757</v>
      </c>
      <c r="CQ141" t="s">
        <v>110</v>
      </c>
      <c r="CR141" t="s">
        <v>109</v>
      </c>
      <c r="CS141" t="s">
        <v>110</v>
      </c>
      <c r="CT141" s="28"/>
      <c r="CU141" s="62">
        <v>42703</v>
      </c>
      <c r="CV141" s="28" t="s">
        <v>198</v>
      </c>
      <c r="CW141" t="s">
        <v>5545</v>
      </c>
      <c r="CX141" t="s">
        <v>114</v>
      </c>
      <c r="CY141" t="s">
        <v>109</v>
      </c>
      <c r="CZ141" t="s">
        <v>114</v>
      </c>
      <c r="DA141" t="s">
        <v>109</v>
      </c>
      <c r="DB141">
        <v>2021</v>
      </c>
      <c r="DC141" s="1">
        <v>44502</v>
      </c>
      <c r="DD141">
        <v>11</v>
      </c>
      <c r="DE141">
        <v>45</v>
      </c>
      <c r="DF141" s="1">
        <v>44501</v>
      </c>
      <c r="DG141" t="s">
        <v>16402</v>
      </c>
      <c r="DH141" t="s">
        <v>16373</v>
      </c>
      <c r="DI141" t="s">
        <v>8877</v>
      </c>
      <c r="DJ141" t="s">
        <v>8362</v>
      </c>
      <c r="DK141" t="s">
        <v>7187</v>
      </c>
      <c r="DL141" t="s">
        <v>7199</v>
      </c>
      <c r="DM141" t="s">
        <v>7280</v>
      </c>
      <c r="DN141" t="s">
        <v>110</v>
      </c>
      <c r="DO141" s="28" t="s">
        <v>6756</v>
      </c>
      <c r="DP141" s="28" t="s">
        <v>57</v>
      </c>
      <c r="DQ141" s="28" t="s">
        <v>110</v>
      </c>
      <c r="DR141" s="28" t="s">
        <v>12390</v>
      </c>
      <c r="DS141" s="28" t="s">
        <v>12391</v>
      </c>
      <c r="DT141" s="28" t="s">
        <v>12392</v>
      </c>
      <c r="DU141" s="28" t="s">
        <v>10904</v>
      </c>
      <c r="EO141" s="54"/>
      <c r="EP141" s="55"/>
      <c r="FU141" s="142"/>
    </row>
    <row r="142" spans="2:177">
      <c r="B142" s="28">
        <v>327</v>
      </c>
      <c r="C142" s="120">
        <v>44496</v>
      </c>
      <c r="D142" s="28" t="s">
        <v>109</v>
      </c>
      <c r="E142" t="s">
        <v>109</v>
      </c>
      <c r="F142" s="28" t="s">
        <v>12393</v>
      </c>
      <c r="G142" s="28" t="s">
        <v>226</v>
      </c>
      <c r="H142" s="28" t="s">
        <v>5373</v>
      </c>
      <c r="I142" s="28" t="s">
        <v>212</v>
      </c>
      <c r="J142">
        <v>1</v>
      </c>
      <c r="K142" s="28" t="s">
        <v>6696</v>
      </c>
      <c r="L142" s="28" t="s">
        <v>3165</v>
      </c>
      <c r="M142" s="28" t="s">
        <v>162</v>
      </c>
      <c r="N142" s="28">
        <v>2.8</v>
      </c>
      <c r="O142" s="28" t="s">
        <v>149</v>
      </c>
      <c r="P142" s="28" t="s">
        <v>5101</v>
      </c>
      <c r="Q142" s="28" t="s">
        <v>3577</v>
      </c>
      <c r="R142" s="28" t="s">
        <v>5101</v>
      </c>
      <c r="S142" s="28" t="s">
        <v>110</v>
      </c>
      <c r="T142" s="28" t="s">
        <v>1534</v>
      </c>
      <c r="U142" s="28" t="s">
        <v>165</v>
      </c>
      <c r="V142" s="28" t="s">
        <v>110</v>
      </c>
      <c r="W142" s="28" t="s">
        <v>832</v>
      </c>
      <c r="X142" t="s">
        <v>109</v>
      </c>
      <c r="Y142" s="28" t="s">
        <v>109</v>
      </c>
      <c r="Z142" s="28" t="s">
        <v>6928</v>
      </c>
      <c r="AA142" s="28" t="s">
        <v>110</v>
      </c>
      <c r="AB142" s="28" t="s">
        <v>110</v>
      </c>
      <c r="AC142" s="28" t="s">
        <v>110</v>
      </c>
      <c r="AD142" t="s">
        <v>5342</v>
      </c>
      <c r="AE142" s="28" t="s">
        <v>3213</v>
      </c>
      <c r="AF142" s="28" t="s">
        <v>108</v>
      </c>
      <c r="AG142" s="28" t="s">
        <v>161</v>
      </c>
      <c r="AH142" s="28" t="s">
        <v>294</v>
      </c>
      <c r="AI142" s="28" t="s">
        <v>110</v>
      </c>
      <c r="AJ142" s="28" t="s">
        <v>6598</v>
      </c>
      <c r="AK142" s="28" t="s">
        <v>110</v>
      </c>
      <c r="AL142" s="28" t="s">
        <v>110</v>
      </c>
      <c r="AM142">
        <v>1600</v>
      </c>
      <c r="AN142" s="28">
        <v>2.8</v>
      </c>
      <c r="AO142" s="28">
        <v>17.899999999999999</v>
      </c>
      <c r="AP142" s="28">
        <v>21.704999999999998</v>
      </c>
      <c r="AQ142" s="28" t="s">
        <v>141</v>
      </c>
      <c r="AR142" t="s">
        <v>140</v>
      </c>
      <c r="AS142" t="s">
        <v>5690</v>
      </c>
      <c r="AT142" t="s">
        <v>165</v>
      </c>
      <c r="AU142" s="28" t="s">
        <v>530</v>
      </c>
      <c r="AV142" t="s">
        <v>7197</v>
      </c>
      <c r="AW142" t="s">
        <v>10285</v>
      </c>
      <c r="AX142" t="s">
        <v>16272</v>
      </c>
      <c r="AY142" t="s">
        <v>7181</v>
      </c>
      <c r="AZ142" t="s">
        <v>7179</v>
      </c>
      <c r="BA142" s="28" t="s">
        <v>10912</v>
      </c>
      <c r="BB142" s="28" t="s">
        <v>10754</v>
      </c>
      <c r="BC142" t="s">
        <v>10322</v>
      </c>
      <c r="BD142" s="28" t="s">
        <v>7213</v>
      </c>
      <c r="BE142" s="28" t="s">
        <v>12394</v>
      </c>
      <c r="BF142" s="28" t="s">
        <v>182</v>
      </c>
      <c r="BG142" s="28" t="s">
        <v>7282</v>
      </c>
      <c r="BH142" s="28" t="s">
        <v>12395</v>
      </c>
      <c r="BI142" s="28" t="s">
        <v>109</v>
      </c>
      <c r="BJ142" s="28" t="s">
        <v>109</v>
      </c>
      <c r="BK142">
        <v>100</v>
      </c>
      <c r="BL142" s="28" t="s">
        <v>832</v>
      </c>
      <c r="BM142" s="62">
        <v>44503</v>
      </c>
      <c r="BN142" s="120">
        <v>44683</v>
      </c>
      <c r="BO142" t="s">
        <v>167</v>
      </c>
      <c r="BP142" s="28" t="s">
        <v>109</v>
      </c>
      <c r="BQ142" s="28" t="s">
        <v>110</v>
      </c>
      <c r="BR142" s="28" t="s">
        <v>109</v>
      </c>
      <c r="BS142" s="120">
        <v>44867</v>
      </c>
      <c r="BT142" s="28" t="s">
        <v>132</v>
      </c>
      <c r="BU142" s="28" t="s">
        <v>10909</v>
      </c>
      <c r="BV142" s="28" t="s">
        <v>6930</v>
      </c>
      <c r="BW142" s="28" t="s">
        <v>109</v>
      </c>
      <c r="BX142" s="28" t="s">
        <v>182</v>
      </c>
      <c r="BY142" s="28" t="s">
        <v>110</v>
      </c>
      <c r="BZ142" t="s">
        <v>109</v>
      </c>
      <c r="CA142" t="s">
        <v>109</v>
      </c>
      <c r="CB142" t="s">
        <v>109</v>
      </c>
      <c r="CC142" s="28" t="s">
        <v>109</v>
      </c>
      <c r="CD142" s="28" t="s">
        <v>109</v>
      </c>
      <c r="CE142" s="28" t="s">
        <v>109</v>
      </c>
      <c r="CF142" s="28" t="s">
        <v>109</v>
      </c>
      <c r="CG142" s="28" t="s">
        <v>110</v>
      </c>
      <c r="CH142" s="28" t="s">
        <v>110</v>
      </c>
      <c r="CI142" t="s">
        <v>10755</v>
      </c>
      <c r="CJ142">
        <v>1</v>
      </c>
      <c r="CK142">
        <v>1</v>
      </c>
      <c r="CL142" s="28">
        <v>1</v>
      </c>
      <c r="CM142" t="s">
        <v>109</v>
      </c>
      <c r="CN142">
        <v>21128</v>
      </c>
      <c r="CO142" s="28" t="s">
        <v>110</v>
      </c>
      <c r="CP142" s="28" t="s">
        <v>6696</v>
      </c>
      <c r="CQ142" t="s">
        <v>110</v>
      </c>
      <c r="CR142" t="s">
        <v>109</v>
      </c>
      <c r="CS142" t="s">
        <v>5678</v>
      </c>
      <c r="CT142" s="28"/>
      <c r="CU142" s="62">
        <v>43063</v>
      </c>
      <c r="CV142" s="28" t="s">
        <v>144</v>
      </c>
      <c r="CW142" t="s">
        <v>144</v>
      </c>
      <c r="CX142" t="s">
        <v>114</v>
      </c>
      <c r="CY142" t="s">
        <v>109</v>
      </c>
      <c r="CZ142" t="s">
        <v>114</v>
      </c>
      <c r="DA142" t="s">
        <v>109</v>
      </c>
      <c r="DB142">
        <v>2021</v>
      </c>
      <c r="DC142" s="1">
        <v>44496</v>
      </c>
      <c r="DD142">
        <v>10</v>
      </c>
      <c r="DE142">
        <v>44</v>
      </c>
      <c r="DF142" s="1">
        <v>44494</v>
      </c>
      <c r="DG142" t="s">
        <v>16379</v>
      </c>
      <c r="DH142" t="s">
        <v>16373</v>
      </c>
      <c r="DI142" t="s">
        <v>8914</v>
      </c>
      <c r="DJ142" t="s">
        <v>7206</v>
      </c>
      <c r="DK142" t="s">
        <v>7187</v>
      </c>
      <c r="DL142" t="s">
        <v>7188</v>
      </c>
      <c r="DM142" t="s">
        <v>110</v>
      </c>
      <c r="DN142" t="s">
        <v>110</v>
      </c>
      <c r="DO142" s="28" t="s">
        <v>3213</v>
      </c>
      <c r="DP142" s="28" t="s">
        <v>57</v>
      </c>
      <c r="DQ142" s="28" t="s">
        <v>110</v>
      </c>
      <c r="DR142" s="28" t="s">
        <v>12396</v>
      </c>
      <c r="DS142" s="28" t="s">
        <v>12397</v>
      </c>
      <c r="DT142" s="28" t="s">
        <v>12398</v>
      </c>
      <c r="DU142" s="28" t="s">
        <v>10911</v>
      </c>
      <c r="EO142" s="54"/>
      <c r="EP142" s="55"/>
      <c r="FU142" s="142"/>
    </row>
    <row r="143" spans="2:177">
      <c r="B143" s="28">
        <v>326</v>
      </c>
      <c r="C143" s="120">
        <v>44496</v>
      </c>
      <c r="D143" s="28" t="s">
        <v>109</v>
      </c>
      <c r="E143" t="s">
        <v>109</v>
      </c>
      <c r="F143" s="28" t="s">
        <v>10913</v>
      </c>
      <c r="G143" s="28" t="s">
        <v>209</v>
      </c>
      <c r="H143" s="28" t="s">
        <v>5373</v>
      </c>
      <c r="I143" s="28" t="s">
        <v>6939</v>
      </c>
      <c r="J143">
        <v>1</v>
      </c>
      <c r="K143" s="28" t="s">
        <v>6871</v>
      </c>
      <c r="L143" s="28" t="s">
        <v>10916</v>
      </c>
      <c r="M143" s="28" t="s">
        <v>162</v>
      </c>
      <c r="N143" s="28">
        <v>17</v>
      </c>
      <c r="O143" s="28" t="s">
        <v>2598</v>
      </c>
      <c r="P143" s="28" t="s">
        <v>2430</v>
      </c>
      <c r="Q143" s="28" t="s">
        <v>398</v>
      </c>
      <c r="R143" s="28" t="s">
        <v>10918</v>
      </c>
      <c r="S143" s="28" t="s">
        <v>110</v>
      </c>
      <c r="T143" s="28" t="s">
        <v>1223</v>
      </c>
      <c r="U143" s="28" t="s">
        <v>205</v>
      </c>
      <c r="V143" s="28" t="s">
        <v>12399</v>
      </c>
      <c r="W143" s="28" t="s">
        <v>131</v>
      </c>
      <c r="X143" t="s">
        <v>10920</v>
      </c>
      <c r="Y143" s="28" t="s">
        <v>109</v>
      </c>
      <c r="Z143" s="28" t="s">
        <v>7279</v>
      </c>
      <c r="AA143" s="28" t="s">
        <v>110</v>
      </c>
      <c r="AB143" s="28" t="s">
        <v>110</v>
      </c>
      <c r="AC143" s="28" t="s">
        <v>110</v>
      </c>
      <c r="AD143" t="s">
        <v>5342</v>
      </c>
      <c r="AE143" s="28" t="s">
        <v>6870</v>
      </c>
      <c r="AF143" s="28" t="s">
        <v>10917</v>
      </c>
      <c r="AG143" s="28" t="s">
        <v>161</v>
      </c>
      <c r="AH143" s="28" t="s">
        <v>694</v>
      </c>
      <c r="AI143" s="28" t="s">
        <v>110</v>
      </c>
      <c r="AJ143" s="28" t="s">
        <v>110</v>
      </c>
      <c r="AK143" s="28" t="s">
        <v>110</v>
      </c>
      <c r="AL143" s="28" t="s">
        <v>110</v>
      </c>
      <c r="AM143">
        <v>642174</v>
      </c>
      <c r="AN143" s="28">
        <v>17</v>
      </c>
      <c r="AO143" s="28">
        <v>108.66</v>
      </c>
      <c r="AP143" s="28">
        <v>131.78299999999999</v>
      </c>
      <c r="AQ143" s="28" t="s">
        <v>232</v>
      </c>
      <c r="AR143" t="s">
        <v>5362</v>
      </c>
      <c r="AS143" t="s">
        <v>5366</v>
      </c>
      <c r="AT143" t="s">
        <v>205</v>
      </c>
      <c r="AU143" s="28" t="s">
        <v>581</v>
      </c>
      <c r="AV143" t="s">
        <v>7229</v>
      </c>
      <c r="AW143" t="s">
        <v>10285</v>
      </c>
      <c r="AX143" t="s">
        <v>16272</v>
      </c>
      <c r="AY143" t="s">
        <v>7181</v>
      </c>
      <c r="AZ143" t="s">
        <v>110</v>
      </c>
      <c r="BA143" s="28" t="s">
        <v>10919</v>
      </c>
      <c r="BB143" s="28" t="s">
        <v>10752</v>
      </c>
      <c r="BC143" t="s">
        <v>10322</v>
      </c>
      <c r="BD143" s="28" t="s">
        <v>12399</v>
      </c>
      <c r="BE143" s="28" t="s">
        <v>12400</v>
      </c>
      <c r="BF143" s="28" t="s">
        <v>8363</v>
      </c>
      <c r="BG143" s="28" t="s">
        <v>7219</v>
      </c>
      <c r="BH143" s="28" t="s">
        <v>12401</v>
      </c>
      <c r="BI143" s="28" t="s">
        <v>109</v>
      </c>
      <c r="BJ143" s="28" t="s">
        <v>109</v>
      </c>
      <c r="BK143">
        <v>100</v>
      </c>
      <c r="BL143" s="28" t="s">
        <v>131</v>
      </c>
      <c r="BM143" s="62">
        <v>44503</v>
      </c>
      <c r="BN143" s="120">
        <v>44868</v>
      </c>
      <c r="BO143" t="s">
        <v>133</v>
      </c>
      <c r="BP143" s="28" t="s">
        <v>109</v>
      </c>
      <c r="BQ143" s="28" t="s">
        <v>430</v>
      </c>
      <c r="BR143" s="28" t="s">
        <v>109</v>
      </c>
      <c r="BS143" s="120">
        <v>46329</v>
      </c>
      <c r="BT143" s="28" t="s">
        <v>192</v>
      </c>
      <c r="BU143" s="28" t="s">
        <v>10913</v>
      </c>
      <c r="BV143" s="28" t="s">
        <v>109</v>
      </c>
      <c r="BW143" s="28" t="s">
        <v>109</v>
      </c>
      <c r="BX143" s="28" t="s">
        <v>109</v>
      </c>
      <c r="BY143" s="28" t="s">
        <v>110</v>
      </c>
      <c r="BZ143" t="s">
        <v>109</v>
      </c>
      <c r="CA143" t="s">
        <v>109</v>
      </c>
      <c r="CB143" t="s">
        <v>109</v>
      </c>
      <c r="CC143" s="28" t="s">
        <v>109</v>
      </c>
      <c r="CD143" s="28" t="s">
        <v>109</v>
      </c>
      <c r="CE143" s="28" t="s">
        <v>109</v>
      </c>
      <c r="CF143" s="28" t="s">
        <v>109</v>
      </c>
      <c r="CG143" s="28" t="s">
        <v>226</v>
      </c>
      <c r="CH143" s="28" t="s">
        <v>110</v>
      </c>
      <c r="CI143" t="s">
        <v>10753</v>
      </c>
      <c r="CJ143">
        <v>1</v>
      </c>
      <c r="CK143">
        <v>1</v>
      </c>
      <c r="CL143" s="28">
        <v>1</v>
      </c>
      <c r="CM143" t="s">
        <v>109</v>
      </c>
      <c r="CN143">
        <v>21127</v>
      </c>
      <c r="CO143" s="28" t="s">
        <v>110</v>
      </c>
      <c r="CP143" s="28" t="s">
        <v>6871</v>
      </c>
      <c r="CQ143" t="s">
        <v>5729</v>
      </c>
      <c r="CR143" t="s">
        <v>109</v>
      </c>
      <c r="CS143" t="s">
        <v>110</v>
      </c>
      <c r="CT143" s="28"/>
      <c r="CU143" s="62">
        <v>41249</v>
      </c>
      <c r="CV143" s="28" t="s">
        <v>558</v>
      </c>
      <c r="CW143" t="s">
        <v>558</v>
      </c>
      <c r="CX143" t="s">
        <v>114</v>
      </c>
      <c r="CY143" t="s">
        <v>109</v>
      </c>
      <c r="CZ143" t="s">
        <v>114</v>
      </c>
      <c r="DA143" t="s">
        <v>109</v>
      </c>
      <c r="DB143">
        <v>2021</v>
      </c>
      <c r="DC143" s="1">
        <v>44496</v>
      </c>
      <c r="DD143">
        <v>10</v>
      </c>
      <c r="DE143">
        <v>44</v>
      </c>
      <c r="DF143" s="1">
        <v>44494</v>
      </c>
      <c r="DG143" t="s">
        <v>16379</v>
      </c>
      <c r="DH143" t="s">
        <v>16373</v>
      </c>
      <c r="DI143" t="s">
        <v>8914</v>
      </c>
      <c r="DJ143" t="s">
        <v>8362</v>
      </c>
      <c r="DK143" t="s">
        <v>7187</v>
      </c>
      <c r="DL143" t="s">
        <v>7199</v>
      </c>
      <c r="DM143" t="s">
        <v>9797</v>
      </c>
      <c r="DN143" t="s">
        <v>110</v>
      </c>
      <c r="DO143" s="28" t="s">
        <v>110</v>
      </c>
      <c r="DP143" s="28" t="s">
        <v>57</v>
      </c>
      <c r="DQ143" s="28" t="s">
        <v>110</v>
      </c>
      <c r="DR143" s="28" t="s">
        <v>12402</v>
      </c>
      <c r="DS143" s="28" t="s">
        <v>12397</v>
      </c>
      <c r="DT143" s="28" t="s">
        <v>12403</v>
      </c>
      <c r="DU143" s="28" t="s">
        <v>10915</v>
      </c>
      <c r="EO143" s="54"/>
      <c r="EP143" s="55"/>
      <c r="FU143" s="142"/>
    </row>
    <row r="144" spans="2:177">
      <c r="B144" s="28">
        <v>325</v>
      </c>
      <c r="C144" s="120">
        <v>44490</v>
      </c>
      <c r="D144" s="28" t="s">
        <v>109</v>
      </c>
      <c r="E144" t="s">
        <v>109</v>
      </c>
      <c r="F144" s="28" t="s">
        <v>7129</v>
      </c>
      <c r="G144" s="28" t="s">
        <v>226</v>
      </c>
      <c r="H144" s="28" t="s">
        <v>5373</v>
      </c>
      <c r="I144" s="28" t="s">
        <v>212</v>
      </c>
      <c r="J144">
        <v>2</v>
      </c>
      <c r="K144" s="28" t="s">
        <v>6688</v>
      </c>
      <c r="L144" s="28" t="s">
        <v>318</v>
      </c>
      <c r="M144" s="28" t="s">
        <v>162</v>
      </c>
      <c r="N144" s="28">
        <v>2</v>
      </c>
      <c r="O144" s="28" t="s">
        <v>956</v>
      </c>
      <c r="P144" s="28" t="s">
        <v>1164</v>
      </c>
      <c r="Q144" s="28" t="s">
        <v>2028</v>
      </c>
      <c r="R144" s="28" t="s">
        <v>1164</v>
      </c>
      <c r="S144" s="28" t="s">
        <v>110</v>
      </c>
      <c r="T144" s="28" t="s">
        <v>1131</v>
      </c>
      <c r="U144" s="28" t="s">
        <v>205</v>
      </c>
      <c r="V144" s="28" t="s">
        <v>110</v>
      </c>
      <c r="W144" s="28" t="s">
        <v>131</v>
      </c>
      <c r="X144" t="s">
        <v>109</v>
      </c>
      <c r="Y144" s="28" t="s">
        <v>109</v>
      </c>
      <c r="Z144" s="28" t="s">
        <v>6928</v>
      </c>
      <c r="AA144" s="28" t="s">
        <v>110</v>
      </c>
      <c r="AB144" s="28" t="s">
        <v>110</v>
      </c>
      <c r="AC144" s="28" t="s">
        <v>110</v>
      </c>
      <c r="AD144" t="s">
        <v>5342</v>
      </c>
      <c r="AE144" s="28" t="s">
        <v>1910</v>
      </c>
      <c r="AF144" s="28" t="s">
        <v>1719</v>
      </c>
      <c r="AG144" s="28" t="s">
        <v>124</v>
      </c>
      <c r="AH144" s="28" t="s">
        <v>324</v>
      </c>
      <c r="AI144" s="28" t="s">
        <v>5828</v>
      </c>
      <c r="AJ144" s="28" t="s">
        <v>110</v>
      </c>
      <c r="AK144" s="28" t="s">
        <v>110</v>
      </c>
      <c r="AL144" s="28" t="s">
        <v>110</v>
      </c>
      <c r="AM144">
        <v>0</v>
      </c>
      <c r="AN144" s="28">
        <v>2</v>
      </c>
      <c r="AO144" s="28">
        <v>12.79</v>
      </c>
      <c r="AP144" s="28">
        <v>15.504</v>
      </c>
      <c r="AQ144" s="28" t="s">
        <v>141</v>
      </c>
      <c r="AR144" t="s">
        <v>140</v>
      </c>
      <c r="AS144" t="s">
        <v>605</v>
      </c>
      <c r="AT144" t="s">
        <v>205</v>
      </c>
      <c r="AU144" s="28" t="s">
        <v>530</v>
      </c>
      <c r="AV144" t="s">
        <v>7184</v>
      </c>
      <c r="AW144" t="s">
        <v>10285</v>
      </c>
      <c r="AX144" t="s">
        <v>16272</v>
      </c>
      <c r="AY144" t="s">
        <v>7181</v>
      </c>
      <c r="AZ144" t="s">
        <v>7179</v>
      </c>
      <c r="BA144" s="28" t="s">
        <v>5057</v>
      </c>
      <c r="BB144" s="28" t="s">
        <v>10750</v>
      </c>
      <c r="BC144" t="s">
        <v>10322</v>
      </c>
      <c r="BD144" s="28" t="s">
        <v>7213</v>
      </c>
      <c r="BE144" s="28" t="s">
        <v>7537</v>
      </c>
      <c r="BF144" s="28" t="s">
        <v>7384</v>
      </c>
      <c r="BG144" s="28" t="s">
        <v>7282</v>
      </c>
      <c r="BH144" s="28" t="s">
        <v>12404</v>
      </c>
      <c r="BI144" s="28" t="s">
        <v>109</v>
      </c>
      <c r="BJ144" s="28" t="s">
        <v>109</v>
      </c>
      <c r="BK144">
        <v>100</v>
      </c>
      <c r="BL144" s="28" t="s">
        <v>131</v>
      </c>
      <c r="BM144" s="62">
        <v>44497</v>
      </c>
      <c r="BN144" s="120">
        <v>44679</v>
      </c>
      <c r="BO144" t="s">
        <v>133</v>
      </c>
      <c r="BP144" s="28" t="s">
        <v>109</v>
      </c>
      <c r="BQ144" s="28" t="s">
        <v>110</v>
      </c>
      <c r="BR144" s="28" t="s">
        <v>109</v>
      </c>
      <c r="BS144" s="120">
        <v>46323</v>
      </c>
      <c r="BT144" s="28" t="s">
        <v>132</v>
      </c>
      <c r="BU144" s="28" t="s">
        <v>7129</v>
      </c>
      <c r="BV144" s="28" t="s">
        <v>109</v>
      </c>
      <c r="BW144" s="28" t="s">
        <v>109</v>
      </c>
      <c r="BX144" s="28" t="s">
        <v>109</v>
      </c>
      <c r="BY144" s="28" t="s">
        <v>110</v>
      </c>
      <c r="BZ144" t="s">
        <v>109</v>
      </c>
      <c r="CA144" t="s">
        <v>109</v>
      </c>
      <c r="CB144" t="s">
        <v>109</v>
      </c>
      <c r="CC144" s="28" t="s">
        <v>109</v>
      </c>
      <c r="CD144" s="28" t="s">
        <v>109</v>
      </c>
      <c r="CE144" s="28" t="s">
        <v>109</v>
      </c>
      <c r="CF144" s="28" t="s">
        <v>109</v>
      </c>
      <c r="CG144" s="28" t="s">
        <v>110</v>
      </c>
      <c r="CH144" s="28" t="s">
        <v>110</v>
      </c>
      <c r="CI144" t="s">
        <v>10751</v>
      </c>
      <c r="CJ144">
        <v>1</v>
      </c>
      <c r="CK144">
        <v>1</v>
      </c>
      <c r="CL144" s="28">
        <v>1</v>
      </c>
      <c r="CM144" t="s">
        <v>109</v>
      </c>
      <c r="CN144">
        <v>21126</v>
      </c>
      <c r="CO144" s="28" t="s">
        <v>110</v>
      </c>
      <c r="CP144" s="28" t="s">
        <v>6688</v>
      </c>
      <c r="CQ144" t="s">
        <v>110</v>
      </c>
      <c r="CR144" t="s">
        <v>109</v>
      </c>
      <c r="CS144" t="s">
        <v>5615</v>
      </c>
      <c r="CT144" s="28"/>
      <c r="CU144" s="62">
        <v>43082</v>
      </c>
      <c r="CV144" s="28" t="s">
        <v>144</v>
      </c>
      <c r="CW144" t="s">
        <v>144</v>
      </c>
      <c r="CX144" t="s">
        <v>114</v>
      </c>
      <c r="CY144" t="s">
        <v>109</v>
      </c>
      <c r="CZ144" t="s">
        <v>114</v>
      </c>
      <c r="DA144" t="s">
        <v>109</v>
      </c>
      <c r="DB144">
        <v>2021</v>
      </c>
      <c r="DC144" s="1">
        <v>44490</v>
      </c>
      <c r="DD144">
        <v>10</v>
      </c>
      <c r="DE144">
        <v>43</v>
      </c>
      <c r="DF144" s="1">
        <v>44487</v>
      </c>
      <c r="DG144" t="s">
        <v>16380</v>
      </c>
      <c r="DH144" t="s">
        <v>16373</v>
      </c>
      <c r="DI144" t="s">
        <v>7182</v>
      </c>
      <c r="DJ144" t="s">
        <v>7383</v>
      </c>
      <c r="DK144" t="s">
        <v>7187</v>
      </c>
      <c r="DL144" t="s">
        <v>7199</v>
      </c>
      <c r="DM144" t="s">
        <v>7280</v>
      </c>
      <c r="DN144" t="s">
        <v>110</v>
      </c>
      <c r="DO144" s="28" t="s">
        <v>110</v>
      </c>
      <c r="DP144" s="28" t="s">
        <v>57</v>
      </c>
      <c r="DQ144" s="28" t="s">
        <v>110</v>
      </c>
      <c r="DR144" s="28" t="s">
        <v>12405</v>
      </c>
      <c r="DS144" s="28" t="s">
        <v>12406</v>
      </c>
      <c r="DT144" s="28" t="s">
        <v>12407</v>
      </c>
      <c r="DU144" s="28" t="s">
        <v>10922</v>
      </c>
      <c r="EO144" s="54"/>
      <c r="EP144" s="55"/>
      <c r="FU144" s="142"/>
    </row>
    <row r="145" spans="2:177">
      <c r="B145" s="28">
        <v>324</v>
      </c>
      <c r="C145" s="120">
        <v>44489</v>
      </c>
      <c r="D145" s="28" t="s">
        <v>109</v>
      </c>
      <c r="E145" t="s">
        <v>109</v>
      </c>
      <c r="F145" s="28" t="s">
        <v>10747</v>
      </c>
      <c r="G145" s="28" t="s">
        <v>226</v>
      </c>
      <c r="H145" s="28" t="s">
        <v>5373</v>
      </c>
      <c r="I145" s="28" t="s">
        <v>6939</v>
      </c>
      <c r="J145">
        <v>1</v>
      </c>
      <c r="K145" s="28" t="s">
        <v>6512</v>
      </c>
      <c r="L145" s="28" t="s">
        <v>108</v>
      </c>
      <c r="M145" s="28" t="s">
        <v>162</v>
      </c>
      <c r="N145" s="28">
        <v>3.5</v>
      </c>
      <c r="O145" s="28" t="s">
        <v>149</v>
      </c>
      <c r="P145" s="28" t="s">
        <v>869</v>
      </c>
      <c r="Q145" s="28" t="s">
        <v>10926</v>
      </c>
      <c r="R145" s="28" t="s">
        <v>869</v>
      </c>
      <c r="S145" s="28" t="s">
        <v>110</v>
      </c>
      <c r="T145" s="28" t="s">
        <v>4676</v>
      </c>
      <c r="U145" s="28" t="s">
        <v>1618</v>
      </c>
      <c r="V145" s="28" t="s">
        <v>110</v>
      </c>
      <c r="W145" s="28" t="s">
        <v>832</v>
      </c>
      <c r="X145" t="s">
        <v>109</v>
      </c>
      <c r="Y145" s="28" t="s">
        <v>109</v>
      </c>
      <c r="Z145" s="28" t="s">
        <v>6928</v>
      </c>
      <c r="AA145" s="28" t="s">
        <v>110</v>
      </c>
      <c r="AB145" s="28" t="s">
        <v>110</v>
      </c>
      <c r="AC145" s="28" t="s">
        <v>110</v>
      </c>
      <c r="AD145" t="s">
        <v>5342</v>
      </c>
      <c r="AE145" s="28" t="s">
        <v>1665</v>
      </c>
      <c r="AF145" s="28" t="s">
        <v>108</v>
      </c>
      <c r="AG145" s="28" t="s">
        <v>110</v>
      </c>
      <c r="AH145" s="28" t="s">
        <v>694</v>
      </c>
      <c r="AI145" s="28" t="s">
        <v>110</v>
      </c>
      <c r="AJ145" s="28" t="s">
        <v>110</v>
      </c>
      <c r="AK145" s="28" t="s">
        <v>110</v>
      </c>
      <c r="AL145" s="28" t="s">
        <v>110</v>
      </c>
      <c r="AM145">
        <v>100000</v>
      </c>
      <c r="AN145" s="28">
        <v>3.5</v>
      </c>
      <c r="AO145" s="28">
        <v>22.38</v>
      </c>
      <c r="AP145" s="28">
        <v>27.132000000000001</v>
      </c>
      <c r="AQ145" s="28" t="s">
        <v>198</v>
      </c>
      <c r="AR145" t="s">
        <v>231</v>
      </c>
      <c r="AS145" t="s">
        <v>110</v>
      </c>
      <c r="AT145" t="s">
        <v>165</v>
      </c>
      <c r="AU145" s="28" t="s">
        <v>510</v>
      </c>
      <c r="AV145" t="s">
        <v>7223</v>
      </c>
      <c r="AW145" t="s">
        <v>10285</v>
      </c>
      <c r="AX145" t="s">
        <v>16272</v>
      </c>
      <c r="AY145" t="s">
        <v>7181</v>
      </c>
      <c r="AZ145" t="s">
        <v>110</v>
      </c>
      <c r="BA145" s="28" t="s">
        <v>10927</v>
      </c>
      <c r="BB145" s="28" t="s">
        <v>10748</v>
      </c>
      <c r="BC145" t="s">
        <v>10322</v>
      </c>
      <c r="BD145" s="28" t="s">
        <v>7213</v>
      </c>
      <c r="BE145" s="28" t="s">
        <v>7773</v>
      </c>
      <c r="BF145" s="28" t="s">
        <v>182</v>
      </c>
      <c r="BG145" s="28" t="s">
        <v>7282</v>
      </c>
      <c r="BH145" s="28" t="s">
        <v>12408</v>
      </c>
      <c r="BI145" s="28" t="s">
        <v>109</v>
      </c>
      <c r="BJ145" s="28" t="s">
        <v>109</v>
      </c>
      <c r="BK145">
        <v>100</v>
      </c>
      <c r="BL145" s="28" t="s">
        <v>832</v>
      </c>
      <c r="BM145" s="62">
        <v>44495</v>
      </c>
      <c r="BN145" s="120">
        <v>44677</v>
      </c>
      <c r="BO145" t="s">
        <v>167</v>
      </c>
      <c r="BP145" s="28" t="s">
        <v>109</v>
      </c>
      <c r="BQ145" s="28" t="s">
        <v>110</v>
      </c>
      <c r="BR145" s="28" t="s">
        <v>109</v>
      </c>
      <c r="BS145" s="120">
        <v>44859</v>
      </c>
      <c r="BT145" s="28" t="s">
        <v>132</v>
      </c>
      <c r="BU145" s="28" t="s">
        <v>10923</v>
      </c>
      <c r="BV145" s="28" t="s">
        <v>6936</v>
      </c>
      <c r="BW145" s="28" t="s">
        <v>109</v>
      </c>
      <c r="BX145" s="28" t="s">
        <v>182</v>
      </c>
      <c r="BY145" s="28" t="s">
        <v>110</v>
      </c>
      <c r="BZ145" t="s">
        <v>109</v>
      </c>
      <c r="CA145" t="s">
        <v>109</v>
      </c>
      <c r="CB145" t="s">
        <v>109</v>
      </c>
      <c r="CC145" s="28" t="s">
        <v>109</v>
      </c>
      <c r="CD145" s="28" t="s">
        <v>109</v>
      </c>
      <c r="CE145" s="28" t="s">
        <v>109</v>
      </c>
      <c r="CF145" s="28" t="s">
        <v>109</v>
      </c>
      <c r="CG145" s="28" t="s">
        <v>110</v>
      </c>
      <c r="CH145" s="28" t="s">
        <v>110</v>
      </c>
      <c r="CI145" t="s">
        <v>10749</v>
      </c>
      <c r="CJ145">
        <v>1</v>
      </c>
      <c r="CK145">
        <v>1</v>
      </c>
      <c r="CL145" s="28">
        <v>1</v>
      </c>
      <c r="CM145" t="s">
        <v>109</v>
      </c>
      <c r="CN145">
        <v>21125</v>
      </c>
      <c r="CO145" s="28" t="s">
        <v>110</v>
      </c>
      <c r="CP145" s="28" t="s">
        <v>6512</v>
      </c>
      <c r="CQ145" t="s">
        <v>110</v>
      </c>
      <c r="CR145" t="s">
        <v>109</v>
      </c>
      <c r="CS145" t="s">
        <v>110</v>
      </c>
      <c r="CT145" s="28">
        <v>45151</v>
      </c>
      <c r="CU145" s="62">
        <v>43812</v>
      </c>
      <c r="CV145" s="28" t="s">
        <v>235</v>
      </c>
      <c r="CW145" t="s">
        <v>110</v>
      </c>
      <c r="CX145" t="s">
        <v>114</v>
      </c>
      <c r="CY145" t="s">
        <v>109</v>
      </c>
      <c r="CZ145" t="s">
        <v>114</v>
      </c>
      <c r="DA145" t="s">
        <v>114</v>
      </c>
      <c r="DB145">
        <v>2021</v>
      </c>
      <c r="DC145" s="1">
        <v>44489</v>
      </c>
      <c r="DD145">
        <v>10</v>
      </c>
      <c r="DE145">
        <v>43</v>
      </c>
      <c r="DF145" s="1">
        <v>44487</v>
      </c>
      <c r="DG145" t="s">
        <v>16380</v>
      </c>
      <c r="DH145" t="s">
        <v>16373</v>
      </c>
      <c r="DI145" t="s">
        <v>7182</v>
      </c>
      <c r="DJ145" t="s">
        <v>7206</v>
      </c>
      <c r="DK145" t="s">
        <v>7187</v>
      </c>
      <c r="DL145" t="s">
        <v>7188</v>
      </c>
      <c r="DM145" t="s">
        <v>110</v>
      </c>
      <c r="DN145" t="s">
        <v>10928</v>
      </c>
      <c r="DO145" s="28" t="s">
        <v>693</v>
      </c>
      <c r="DP145" s="28" t="s">
        <v>57</v>
      </c>
      <c r="DQ145" s="28" t="s">
        <v>110</v>
      </c>
      <c r="DR145" s="28" t="s">
        <v>12409</v>
      </c>
      <c r="DS145" s="28" t="s">
        <v>12410</v>
      </c>
      <c r="DT145" s="28" t="s">
        <v>12411</v>
      </c>
      <c r="DU145" s="28" t="s">
        <v>10925</v>
      </c>
      <c r="EO145" s="54"/>
      <c r="EP145" s="55"/>
      <c r="FU145" s="142"/>
    </row>
    <row r="146" spans="2:177">
      <c r="B146" s="28">
        <v>323</v>
      </c>
      <c r="C146" s="120">
        <v>44488</v>
      </c>
      <c r="D146" s="28" t="s">
        <v>109</v>
      </c>
      <c r="E146" t="s">
        <v>109</v>
      </c>
      <c r="F146" s="28" t="s">
        <v>10744</v>
      </c>
      <c r="G146" s="28" t="s">
        <v>226</v>
      </c>
      <c r="H146" s="28" t="s">
        <v>5373</v>
      </c>
      <c r="I146" s="28" t="s">
        <v>212</v>
      </c>
      <c r="J146">
        <v>1</v>
      </c>
      <c r="K146" s="28" t="s">
        <v>6646</v>
      </c>
      <c r="L146" s="28" t="s">
        <v>3982</v>
      </c>
      <c r="M146" s="28" t="s">
        <v>162</v>
      </c>
      <c r="N146" s="28">
        <v>3</v>
      </c>
      <c r="O146" s="28" t="s">
        <v>956</v>
      </c>
      <c r="P146" s="28" t="s">
        <v>1031</v>
      </c>
      <c r="Q146" s="28" t="s">
        <v>958</v>
      </c>
      <c r="R146" s="28" t="s">
        <v>1031</v>
      </c>
      <c r="S146" s="28" t="s">
        <v>110</v>
      </c>
      <c r="T146" s="28" t="s">
        <v>1131</v>
      </c>
      <c r="U146" s="28" t="s">
        <v>205</v>
      </c>
      <c r="V146" s="28" t="s">
        <v>110</v>
      </c>
      <c r="W146" s="28" t="s">
        <v>131</v>
      </c>
      <c r="X146" t="s">
        <v>109</v>
      </c>
      <c r="Y146" s="28" t="s">
        <v>109</v>
      </c>
      <c r="Z146" s="28" t="s">
        <v>6928</v>
      </c>
      <c r="AA146" s="28" t="s">
        <v>110</v>
      </c>
      <c r="AB146" s="28" t="s">
        <v>110</v>
      </c>
      <c r="AC146" s="28" t="s">
        <v>110</v>
      </c>
      <c r="AD146" t="s">
        <v>5342</v>
      </c>
      <c r="AE146" s="28" t="s">
        <v>6645</v>
      </c>
      <c r="AF146" s="28" t="s">
        <v>3982</v>
      </c>
      <c r="AG146" s="28" t="s">
        <v>161</v>
      </c>
      <c r="AH146" s="28" t="s">
        <v>142</v>
      </c>
      <c r="AI146" s="28" t="s">
        <v>143</v>
      </c>
      <c r="AJ146" s="28" t="s">
        <v>6647</v>
      </c>
      <c r="AK146" s="28" t="s">
        <v>110</v>
      </c>
      <c r="AL146" s="28" t="s">
        <v>110</v>
      </c>
      <c r="AM146">
        <v>0</v>
      </c>
      <c r="AN146" s="28">
        <v>3</v>
      </c>
      <c r="AO146" s="28">
        <v>19.149999999999999</v>
      </c>
      <c r="AP146" s="28">
        <v>23.256</v>
      </c>
      <c r="AQ146" s="28" t="s">
        <v>141</v>
      </c>
      <c r="AR146" t="s">
        <v>140</v>
      </c>
      <c r="AS146" t="s">
        <v>5677</v>
      </c>
      <c r="AT146" t="s">
        <v>205</v>
      </c>
      <c r="AU146" s="28" t="s">
        <v>530</v>
      </c>
      <c r="AV146" t="s">
        <v>7197</v>
      </c>
      <c r="AW146" t="s">
        <v>10285</v>
      </c>
      <c r="AX146" t="s">
        <v>16272</v>
      </c>
      <c r="AY146" t="s">
        <v>7181</v>
      </c>
      <c r="AZ146" t="s">
        <v>7179</v>
      </c>
      <c r="BA146" s="28" t="s">
        <v>10932</v>
      </c>
      <c r="BB146" s="28" t="s">
        <v>10745</v>
      </c>
      <c r="BC146" t="s">
        <v>10322</v>
      </c>
      <c r="BD146" s="28" t="s">
        <v>7213</v>
      </c>
      <c r="BE146" s="28" t="s">
        <v>7217</v>
      </c>
      <c r="BF146" s="28" t="s">
        <v>7384</v>
      </c>
      <c r="BG146" s="28" t="s">
        <v>7282</v>
      </c>
      <c r="BH146" s="28" t="s">
        <v>12412</v>
      </c>
      <c r="BI146" s="28" t="s">
        <v>109</v>
      </c>
      <c r="BJ146" s="28" t="s">
        <v>109</v>
      </c>
      <c r="BK146">
        <v>100</v>
      </c>
      <c r="BL146" s="28" t="s">
        <v>131</v>
      </c>
      <c r="BM146" s="62">
        <v>44497</v>
      </c>
      <c r="BN146" s="120">
        <v>44679</v>
      </c>
      <c r="BO146" t="s">
        <v>133</v>
      </c>
      <c r="BP146" s="28" t="s">
        <v>109</v>
      </c>
      <c r="BQ146" s="28" t="s">
        <v>110</v>
      </c>
      <c r="BR146" s="28" t="s">
        <v>109</v>
      </c>
      <c r="BS146" s="120">
        <v>46323</v>
      </c>
      <c r="BT146" s="28" t="s">
        <v>132</v>
      </c>
      <c r="BU146" s="28" t="s">
        <v>10744</v>
      </c>
      <c r="BV146" s="28" t="s">
        <v>109</v>
      </c>
      <c r="BW146" s="28" t="s">
        <v>109</v>
      </c>
      <c r="BX146" s="28" t="s">
        <v>109</v>
      </c>
      <c r="BY146" s="28" t="s">
        <v>110</v>
      </c>
      <c r="BZ146" t="s">
        <v>109</v>
      </c>
      <c r="CA146" t="s">
        <v>109</v>
      </c>
      <c r="CB146" t="s">
        <v>109</v>
      </c>
      <c r="CC146" s="28" t="s">
        <v>109</v>
      </c>
      <c r="CD146" s="28" t="s">
        <v>109</v>
      </c>
      <c r="CE146" s="28" t="s">
        <v>109</v>
      </c>
      <c r="CF146" s="28" t="s">
        <v>109</v>
      </c>
      <c r="CG146" s="28" t="s">
        <v>110</v>
      </c>
      <c r="CH146" s="28" t="s">
        <v>110</v>
      </c>
      <c r="CI146" t="s">
        <v>10746</v>
      </c>
      <c r="CJ146">
        <v>1</v>
      </c>
      <c r="CK146">
        <v>1</v>
      </c>
      <c r="CL146" s="28">
        <v>1</v>
      </c>
      <c r="CM146" t="s">
        <v>109</v>
      </c>
      <c r="CN146">
        <v>21124</v>
      </c>
      <c r="CO146" s="28" t="s">
        <v>110</v>
      </c>
      <c r="CP146" s="28" t="s">
        <v>6646</v>
      </c>
      <c r="CQ146" t="s">
        <v>110</v>
      </c>
      <c r="CR146" t="s">
        <v>109</v>
      </c>
      <c r="CS146" t="s">
        <v>5686</v>
      </c>
      <c r="CT146" s="28"/>
      <c r="CU146" s="62">
        <v>43410</v>
      </c>
      <c r="CV146" s="28" t="s">
        <v>144</v>
      </c>
      <c r="CW146" t="s">
        <v>144</v>
      </c>
      <c r="CX146" t="s">
        <v>114</v>
      </c>
      <c r="CY146" t="s">
        <v>109</v>
      </c>
      <c r="CZ146" t="s">
        <v>114</v>
      </c>
      <c r="DA146" t="s">
        <v>109</v>
      </c>
      <c r="DB146">
        <v>2021</v>
      </c>
      <c r="DC146" s="1">
        <v>44488</v>
      </c>
      <c r="DD146">
        <v>10</v>
      </c>
      <c r="DE146">
        <v>43</v>
      </c>
      <c r="DF146" s="1">
        <v>44487</v>
      </c>
      <c r="DG146" t="s">
        <v>16380</v>
      </c>
      <c r="DH146" t="s">
        <v>16373</v>
      </c>
      <c r="DI146" t="s">
        <v>7182</v>
      </c>
      <c r="DJ146" t="s">
        <v>7383</v>
      </c>
      <c r="DK146" t="s">
        <v>7187</v>
      </c>
      <c r="DL146" t="s">
        <v>7199</v>
      </c>
      <c r="DM146" t="s">
        <v>7280</v>
      </c>
      <c r="DN146" t="s">
        <v>110</v>
      </c>
      <c r="DO146" s="28" t="s">
        <v>110</v>
      </c>
      <c r="DP146" s="28" t="s">
        <v>57</v>
      </c>
      <c r="DQ146" s="28" t="s">
        <v>110</v>
      </c>
      <c r="DR146" s="28" t="s">
        <v>12413</v>
      </c>
      <c r="DS146" s="28" t="s">
        <v>12414</v>
      </c>
      <c r="DT146" s="28" t="s">
        <v>12415</v>
      </c>
      <c r="DU146" s="28" t="s">
        <v>10931</v>
      </c>
      <c r="EO146" s="54"/>
      <c r="EP146" s="55"/>
      <c r="FU146" s="142"/>
    </row>
    <row r="147" spans="2:177">
      <c r="B147" s="28">
        <v>322</v>
      </c>
      <c r="C147" s="120">
        <v>44482</v>
      </c>
      <c r="D147" s="28" t="s">
        <v>109</v>
      </c>
      <c r="E147" t="s">
        <v>109</v>
      </c>
      <c r="F147" s="28" t="s">
        <v>10741</v>
      </c>
      <c r="G147" s="28" t="s">
        <v>226</v>
      </c>
      <c r="H147" s="28" t="s">
        <v>5373</v>
      </c>
      <c r="I147" s="28" t="s">
        <v>212</v>
      </c>
      <c r="J147">
        <v>1</v>
      </c>
      <c r="K147" s="28" t="s">
        <v>6463</v>
      </c>
      <c r="L147" s="28" t="s">
        <v>318</v>
      </c>
      <c r="M147" s="28" t="s">
        <v>162</v>
      </c>
      <c r="N147" s="28">
        <v>2.1</v>
      </c>
      <c r="O147" s="28" t="s">
        <v>149</v>
      </c>
      <c r="P147" s="28" t="s">
        <v>3026</v>
      </c>
      <c r="Q147" s="28" t="s">
        <v>1041</v>
      </c>
      <c r="R147" s="28" t="s">
        <v>1031</v>
      </c>
      <c r="S147" s="28" t="s">
        <v>110</v>
      </c>
      <c r="T147" s="28" t="s">
        <v>1212</v>
      </c>
      <c r="U147" s="28" t="s">
        <v>165</v>
      </c>
      <c r="V147" s="28" t="s">
        <v>110</v>
      </c>
      <c r="W147" s="28" t="s">
        <v>832</v>
      </c>
      <c r="X147" t="s">
        <v>109</v>
      </c>
      <c r="Y147" s="28" t="s">
        <v>109</v>
      </c>
      <c r="Z147" s="28" t="s">
        <v>6928</v>
      </c>
      <c r="AA147" s="28" t="s">
        <v>110</v>
      </c>
      <c r="AB147" s="28" t="s">
        <v>110</v>
      </c>
      <c r="AC147" s="28" t="s">
        <v>110</v>
      </c>
      <c r="AD147" t="s">
        <v>5342</v>
      </c>
      <c r="AE147" s="28" t="s">
        <v>3404</v>
      </c>
      <c r="AF147" s="28" t="s">
        <v>108</v>
      </c>
      <c r="AG147" s="28" t="s">
        <v>161</v>
      </c>
      <c r="AH147" s="28" t="s">
        <v>294</v>
      </c>
      <c r="AI147" s="28" t="s">
        <v>5371</v>
      </c>
      <c r="AJ147" s="28" t="s">
        <v>6282</v>
      </c>
      <c r="AK147" s="28" t="s">
        <v>110</v>
      </c>
      <c r="AL147" s="28" t="s">
        <v>110</v>
      </c>
      <c r="AM147">
        <v>50000</v>
      </c>
      <c r="AN147" s="28">
        <v>2.1</v>
      </c>
      <c r="AO147" s="28">
        <v>13.5</v>
      </c>
      <c r="AP147" s="28">
        <v>16.279</v>
      </c>
      <c r="AQ147" s="28" t="s">
        <v>141</v>
      </c>
      <c r="AR147" t="s">
        <v>140</v>
      </c>
      <c r="AS147" t="s">
        <v>5677</v>
      </c>
      <c r="AT147" t="s">
        <v>165</v>
      </c>
      <c r="AU147" s="28" t="s">
        <v>530</v>
      </c>
      <c r="AV147" t="s">
        <v>7197</v>
      </c>
      <c r="AW147" t="s">
        <v>10285</v>
      </c>
      <c r="AX147" t="s">
        <v>16272</v>
      </c>
      <c r="AY147" t="s">
        <v>7181</v>
      </c>
      <c r="AZ147" t="s">
        <v>7179</v>
      </c>
      <c r="BA147" s="28" t="s">
        <v>3408</v>
      </c>
      <c r="BB147" s="28" t="s">
        <v>10742</v>
      </c>
      <c r="BC147" t="s">
        <v>10322</v>
      </c>
      <c r="BD147" s="28" t="s">
        <v>7213</v>
      </c>
      <c r="BE147" s="28" t="s">
        <v>7201</v>
      </c>
      <c r="BF147" s="28" t="s">
        <v>182</v>
      </c>
      <c r="BG147" s="28" t="s">
        <v>7282</v>
      </c>
      <c r="BH147" s="28" t="s">
        <v>12416</v>
      </c>
      <c r="BI147" s="28" t="s">
        <v>109</v>
      </c>
      <c r="BJ147" s="28" t="s">
        <v>109</v>
      </c>
      <c r="BK147">
        <v>100</v>
      </c>
      <c r="BL147" s="28" t="s">
        <v>832</v>
      </c>
      <c r="BM147" s="62">
        <v>44489</v>
      </c>
      <c r="BN147" s="120">
        <v>44853</v>
      </c>
      <c r="BO147" t="s">
        <v>167</v>
      </c>
      <c r="BP147" s="28" t="s">
        <v>109</v>
      </c>
      <c r="BQ147" s="28" t="s">
        <v>110</v>
      </c>
      <c r="BR147" s="28" t="s">
        <v>109</v>
      </c>
      <c r="BS147" s="120">
        <v>44853</v>
      </c>
      <c r="BT147" s="28" t="s">
        <v>109</v>
      </c>
      <c r="BU147" s="28" t="s">
        <v>7094</v>
      </c>
      <c r="BV147" s="28" t="s">
        <v>6930</v>
      </c>
      <c r="BW147" s="28" t="s">
        <v>109</v>
      </c>
      <c r="BX147" s="28" t="s">
        <v>182</v>
      </c>
      <c r="BY147" s="28" t="s">
        <v>110</v>
      </c>
      <c r="BZ147" t="s">
        <v>109</v>
      </c>
      <c r="CA147" t="s">
        <v>109</v>
      </c>
      <c r="CB147" t="s">
        <v>109</v>
      </c>
      <c r="CC147" s="28" t="s">
        <v>109</v>
      </c>
      <c r="CD147" s="28" t="s">
        <v>109</v>
      </c>
      <c r="CE147" s="28" t="s">
        <v>109</v>
      </c>
      <c r="CF147" s="28" t="s">
        <v>109</v>
      </c>
      <c r="CG147" s="28" t="s">
        <v>110</v>
      </c>
      <c r="CH147" s="28" t="s">
        <v>110</v>
      </c>
      <c r="CI147" t="s">
        <v>10743</v>
      </c>
      <c r="CJ147">
        <v>1</v>
      </c>
      <c r="CK147">
        <v>1</v>
      </c>
      <c r="CL147" s="28">
        <v>1</v>
      </c>
      <c r="CM147" t="s">
        <v>109</v>
      </c>
      <c r="CN147">
        <v>21123</v>
      </c>
      <c r="CO147" s="28" t="s">
        <v>110</v>
      </c>
      <c r="CP147" s="28" t="s">
        <v>6463</v>
      </c>
      <c r="CQ147" t="s">
        <v>110</v>
      </c>
      <c r="CR147" t="s">
        <v>109</v>
      </c>
      <c r="CS147" t="s">
        <v>6046</v>
      </c>
      <c r="CT147" s="28"/>
      <c r="CU147" s="62">
        <v>44125</v>
      </c>
      <c r="CV147" s="28" t="s">
        <v>144</v>
      </c>
      <c r="CW147" t="s">
        <v>144</v>
      </c>
      <c r="CX147" t="s">
        <v>114</v>
      </c>
      <c r="CY147" t="s">
        <v>109</v>
      </c>
      <c r="CZ147" t="s">
        <v>114</v>
      </c>
      <c r="DA147" t="s">
        <v>109</v>
      </c>
      <c r="DB147">
        <v>2021</v>
      </c>
      <c r="DC147" s="1">
        <v>44482</v>
      </c>
      <c r="DD147">
        <v>10</v>
      </c>
      <c r="DE147">
        <v>42</v>
      </c>
      <c r="DF147" s="1">
        <v>44480</v>
      </c>
      <c r="DG147" t="s">
        <v>16381</v>
      </c>
      <c r="DH147" t="s">
        <v>16373</v>
      </c>
      <c r="DI147" t="s">
        <v>7272</v>
      </c>
      <c r="DJ147" t="s">
        <v>7206</v>
      </c>
      <c r="DK147" t="s">
        <v>7187</v>
      </c>
      <c r="DL147" t="s">
        <v>7188</v>
      </c>
      <c r="DM147" t="s">
        <v>110</v>
      </c>
      <c r="DN147" t="s">
        <v>110</v>
      </c>
      <c r="DO147" s="28" t="s">
        <v>3404</v>
      </c>
      <c r="DP147" s="28" t="s">
        <v>57</v>
      </c>
      <c r="DQ147" s="28" t="s">
        <v>110</v>
      </c>
      <c r="DR147" s="28" t="s">
        <v>12417</v>
      </c>
      <c r="DS147" s="28" t="s">
        <v>10335</v>
      </c>
      <c r="DT147" s="28" t="s">
        <v>12418</v>
      </c>
      <c r="DU147" s="28" t="s">
        <v>10935</v>
      </c>
      <c r="EO147" s="54"/>
      <c r="EP147" s="55"/>
      <c r="FU147" s="142"/>
    </row>
    <row r="148" spans="2:177">
      <c r="B148" s="28">
        <v>321</v>
      </c>
      <c r="C148" s="120">
        <v>44467</v>
      </c>
      <c r="D148" s="28" t="s">
        <v>109</v>
      </c>
      <c r="E148" t="s">
        <v>109</v>
      </c>
      <c r="F148" s="28" t="s">
        <v>10738</v>
      </c>
      <c r="G148" s="28" t="s">
        <v>209</v>
      </c>
      <c r="H148" s="28" t="s">
        <v>5373</v>
      </c>
      <c r="I148" s="28" t="s">
        <v>212</v>
      </c>
      <c r="J148">
        <v>3</v>
      </c>
      <c r="K148" s="28" t="s">
        <v>6843</v>
      </c>
      <c r="L148" s="28" t="s">
        <v>2402</v>
      </c>
      <c r="M148" s="28" t="s">
        <v>162</v>
      </c>
      <c r="N148" s="28">
        <v>3</v>
      </c>
      <c r="O148" s="28" t="s">
        <v>126</v>
      </c>
      <c r="P148" s="28" t="s">
        <v>301</v>
      </c>
      <c r="Q148" s="28" t="s">
        <v>10939</v>
      </c>
      <c r="R148" s="28" t="s">
        <v>10940</v>
      </c>
      <c r="S148" s="28" t="s">
        <v>10940</v>
      </c>
      <c r="T148" s="28" t="s">
        <v>10941</v>
      </c>
      <c r="U148" s="28" t="s">
        <v>180</v>
      </c>
      <c r="V148" s="28" t="s">
        <v>110</v>
      </c>
      <c r="W148" s="28" t="s">
        <v>131</v>
      </c>
      <c r="X148" t="s">
        <v>109</v>
      </c>
      <c r="Y148" s="28" t="s">
        <v>109</v>
      </c>
      <c r="Z148" s="28" t="s">
        <v>7279</v>
      </c>
      <c r="AA148" s="28" t="s">
        <v>110</v>
      </c>
      <c r="AB148" s="28" t="s">
        <v>110</v>
      </c>
      <c r="AC148" s="28" t="s">
        <v>110</v>
      </c>
      <c r="AD148" t="s">
        <v>5342</v>
      </c>
      <c r="AE148" s="28" t="s">
        <v>2400</v>
      </c>
      <c r="AF148" s="28" t="s">
        <v>2402</v>
      </c>
      <c r="AG148" s="28" t="s">
        <v>161</v>
      </c>
      <c r="AH148" s="28" t="s">
        <v>580</v>
      </c>
      <c r="AI148" s="28" t="s">
        <v>615</v>
      </c>
      <c r="AJ148" s="28" t="s">
        <v>110</v>
      </c>
      <c r="AK148" s="28" t="s">
        <v>110</v>
      </c>
      <c r="AL148" s="28" t="s">
        <v>110</v>
      </c>
      <c r="AM148">
        <v>31000</v>
      </c>
      <c r="AN148" s="28">
        <v>3</v>
      </c>
      <c r="AO148" s="28">
        <v>19.38</v>
      </c>
      <c r="AP148" s="28">
        <v>23.437999999999999</v>
      </c>
      <c r="AQ148" s="28" t="s">
        <v>5363</v>
      </c>
      <c r="AR148" t="s">
        <v>5362</v>
      </c>
      <c r="AS148" t="s">
        <v>5366</v>
      </c>
      <c r="AT148" t="s">
        <v>180</v>
      </c>
      <c r="AU148" s="28" t="s">
        <v>530</v>
      </c>
      <c r="AV148" t="s">
        <v>7197</v>
      </c>
      <c r="AW148" t="s">
        <v>10285</v>
      </c>
      <c r="AX148" t="s">
        <v>16276</v>
      </c>
      <c r="AY148" t="s">
        <v>7312</v>
      </c>
      <c r="AZ148" t="s">
        <v>110</v>
      </c>
      <c r="BA148" s="28" t="s">
        <v>4328</v>
      </c>
      <c r="BB148" s="28" t="s">
        <v>10739</v>
      </c>
      <c r="BC148" t="s">
        <v>10346</v>
      </c>
      <c r="BD148" s="28" t="s">
        <v>7213</v>
      </c>
      <c r="BE148" s="28" t="s">
        <v>7217</v>
      </c>
      <c r="BF148" s="28" t="s">
        <v>7189</v>
      </c>
      <c r="BG148" s="28" t="s">
        <v>7219</v>
      </c>
      <c r="BH148" s="28" t="s">
        <v>12419</v>
      </c>
      <c r="BI148" s="28" t="s">
        <v>109</v>
      </c>
      <c r="BJ148" s="28" t="s">
        <v>109</v>
      </c>
      <c r="BK148">
        <v>99.863</v>
      </c>
      <c r="BL148" s="28" t="s">
        <v>131</v>
      </c>
      <c r="BM148" s="62">
        <v>44477</v>
      </c>
      <c r="BN148" s="120">
        <v>44659</v>
      </c>
      <c r="BO148" t="s">
        <v>227</v>
      </c>
      <c r="BP148" s="28" t="s">
        <v>109</v>
      </c>
      <c r="BQ148" s="28" t="s">
        <v>110</v>
      </c>
      <c r="BR148" s="28" t="s">
        <v>109</v>
      </c>
      <c r="BS148" s="120">
        <v>45573</v>
      </c>
      <c r="BT148" s="28" t="s">
        <v>132</v>
      </c>
      <c r="BU148" s="28" t="s">
        <v>7016</v>
      </c>
      <c r="BV148" s="28" t="s">
        <v>10936</v>
      </c>
      <c r="BW148" s="28" t="s">
        <v>109</v>
      </c>
      <c r="BX148" s="28" t="s">
        <v>109</v>
      </c>
      <c r="BY148" s="28" t="s">
        <v>110</v>
      </c>
      <c r="BZ148" t="s">
        <v>109</v>
      </c>
      <c r="CA148" t="s">
        <v>109</v>
      </c>
      <c r="CB148" t="s">
        <v>109</v>
      </c>
      <c r="CC148" s="28" t="s">
        <v>109</v>
      </c>
      <c r="CD148" s="28" t="s">
        <v>109</v>
      </c>
      <c r="CE148" s="28" t="s">
        <v>109</v>
      </c>
      <c r="CF148" s="28" t="s">
        <v>109</v>
      </c>
      <c r="CG148" s="28" t="s">
        <v>209</v>
      </c>
      <c r="CH148" s="28" t="s">
        <v>110</v>
      </c>
      <c r="CI148" t="s">
        <v>10740</v>
      </c>
      <c r="CJ148">
        <v>1</v>
      </c>
      <c r="CK148">
        <v>1</v>
      </c>
      <c r="CL148" s="28">
        <v>1</v>
      </c>
      <c r="CM148" t="s">
        <v>109</v>
      </c>
      <c r="CN148">
        <v>21122</v>
      </c>
      <c r="CO148" s="28" t="s">
        <v>110</v>
      </c>
      <c r="CP148" s="28" t="s">
        <v>6843</v>
      </c>
      <c r="CQ148" t="s">
        <v>5743</v>
      </c>
      <c r="CR148" t="s">
        <v>109</v>
      </c>
      <c r="CS148" t="s">
        <v>110</v>
      </c>
      <c r="CT148" s="28"/>
      <c r="CU148" s="62">
        <v>41796</v>
      </c>
      <c r="CV148" s="28" t="s">
        <v>558</v>
      </c>
      <c r="CW148" t="s">
        <v>558</v>
      </c>
      <c r="CX148" t="s">
        <v>114</v>
      </c>
      <c r="CY148" t="s">
        <v>109</v>
      </c>
      <c r="CZ148" t="s">
        <v>114</v>
      </c>
      <c r="DA148" t="s">
        <v>109</v>
      </c>
      <c r="DB148">
        <v>2021</v>
      </c>
      <c r="DC148" s="1">
        <v>44467</v>
      </c>
      <c r="DD148">
        <v>9</v>
      </c>
      <c r="DE148">
        <v>40</v>
      </c>
      <c r="DF148" s="1">
        <v>44466</v>
      </c>
      <c r="DG148" t="s">
        <v>16403</v>
      </c>
      <c r="DH148" t="s">
        <v>16383</v>
      </c>
      <c r="DI148" t="s">
        <v>7313</v>
      </c>
      <c r="DJ148" t="s">
        <v>7185</v>
      </c>
      <c r="DK148" t="s">
        <v>7187</v>
      </c>
      <c r="DL148" t="s">
        <v>7199</v>
      </c>
      <c r="DM148" t="s">
        <v>7280</v>
      </c>
      <c r="DN148" t="s">
        <v>2400</v>
      </c>
      <c r="DO148" s="28" t="s">
        <v>110</v>
      </c>
      <c r="DP148" s="28" t="s">
        <v>57</v>
      </c>
      <c r="DQ148" s="28" t="s">
        <v>110</v>
      </c>
      <c r="DR148" s="28" t="s">
        <v>12420</v>
      </c>
      <c r="DS148" s="28" t="s">
        <v>12421</v>
      </c>
      <c r="DT148" s="28" t="s">
        <v>12422</v>
      </c>
      <c r="DU148" s="28" t="s">
        <v>10938</v>
      </c>
      <c r="EO148" s="54"/>
      <c r="EP148" s="55"/>
      <c r="FU148" s="142"/>
    </row>
    <row r="149" spans="2:177">
      <c r="B149" s="28">
        <v>320</v>
      </c>
      <c r="C149" s="120">
        <v>44462</v>
      </c>
      <c r="D149" s="28" t="s">
        <v>109</v>
      </c>
      <c r="E149" t="s">
        <v>109</v>
      </c>
      <c r="F149" s="28" t="s">
        <v>12423</v>
      </c>
      <c r="G149" s="28" t="s">
        <v>226</v>
      </c>
      <c r="H149" s="28" t="s">
        <v>5373</v>
      </c>
      <c r="I149" s="28" t="s">
        <v>6939</v>
      </c>
      <c r="J149">
        <v>1</v>
      </c>
      <c r="K149" s="28" t="s">
        <v>6723</v>
      </c>
      <c r="L149" s="28" t="s">
        <v>840</v>
      </c>
      <c r="M149" s="28" t="s">
        <v>162</v>
      </c>
      <c r="N149" s="28">
        <v>7</v>
      </c>
      <c r="O149" s="28" t="s">
        <v>956</v>
      </c>
      <c r="P149" s="28" t="s">
        <v>4464</v>
      </c>
      <c r="Q149" s="28" t="s">
        <v>10944</v>
      </c>
      <c r="R149" s="28" t="s">
        <v>10945</v>
      </c>
      <c r="S149" s="28" t="s">
        <v>10945</v>
      </c>
      <c r="T149" s="28" t="s">
        <v>1165</v>
      </c>
      <c r="U149" s="28" t="s">
        <v>180</v>
      </c>
      <c r="V149" s="28" t="s">
        <v>110</v>
      </c>
      <c r="W149" s="28" t="s">
        <v>131</v>
      </c>
      <c r="X149" t="s">
        <v>109</v>
      </c>
      <c r="Y149" s="28" t="s">
        <v>109</v>
      </c>
      <c r="Z149" s="28" t="s">
        <v>7279</v>
      </c>
      <c r="AA149" s="28" t="s">
        <v>110</v>
      </c>
      <c r="AB149" s="28" t="s">
        <v>110</v>
      </c>
      <c r="AC149" s="28" t="s">
        <v>110</v>
      </c>
      <c r="AD149" t="s">
        <v>5342</v>
      </c>
      <c r="AE149" s="28" t="s">
        <v>5434</v>
      </c>
      <c r="AF149" s="28" t="s">
        <v>108</v>
      </c>
      <c r="AG149" s="28" t="s">
        <v>161</v>
      </c>
      <c r="AH149" s="28" t="s">
        <v>694</v>
      </c>
      <c r="AI149" s="28" t="s">
        <v>110</v>
      </c>
      <c r="AJ149" s="28" t="s">
        <v>110</v>
      </c>
      <c r="AK149" s="28" t="s">
        <v>110</v>
      </c>
      <c r="AL149" s="28" t="s">
        <v>110</v>
      </c>
      <c r="AM149">
        <v>5000</v>
      </c>
      <c r="AN149" s="28">
        <v>7</v>
      </c>
      <c r="AO149" s="28">
        <v>45.21</v>
      </c>
      <c r="AP149" s="28">
        <v>54.688000000000002</v>
      </c>
      <c r="AQ149" s="28" t="s">
        <v>5363</v>
      </c>
      <c r="AR149" t="s">
        <v>5362</v>
      </c>
      <c r="AS149" t="s">
        <v>5366</v>
      </c>
      <c r="AT149" t="s">
        <v>180</v>
      </c>
      <c r="AU149" s="28" t="s">
        <v>530</v>
      </c>
      <c r="AV149" t="s">
        <v>7229</v>
      </c>
      <c r="AW149" t="s">
        <v>10285</v>
      </c>
      <c r="AX149" t="s">
        <v>16276</v>
      </c>
      <c r="AY149" t="s">
        <v>7312</v>
      </c>
      <c r="AZ149" t="s">
        <v>110</v>
      </c>
      <c r="BA149" s="28" t="s">
        <v>10947</v>
      </c>
      <c r="BB149" s="28" t="s">
        <v>10735</v>
      </c>
      <c r="BC149" t="s">
        <v>10346</v>
      </c>
      <c r="BD149" s="28" t="s">
        <v>7213</v>
      </c>
      <c r="BE149" s="28" t="s">
        <v>10059</v>
      </c>
      <c r="BF149" s="28" t="s">
        <v>7384</v>
      </c>
      <c r="BG149" s="28" t="s">
        <v>7282</v>
      </c>
      <c r="BH149" s="28" t="s">
        <v>12424</v>
      </c>
      <c r="BI149" s="28" t="s">
        <v>109</v>
      </c>
      <c r="BJ149" s="28" t="s">
        <v>109</v>
      </c>
      <c r="BK149">
        <v>99.813000000000002</v>
      </c>
      <c r="BL149" s="28" t="s">
        <v>131</v>
      </c>
      <c r="BM149" s="62">
        <v>44468</v>
      </c>
      <c r="BN149" s="120">
        <v>44649</v>
      </c>
      <c r="BO149" t="s">
        <v>167</v>
      </c>
      <c r="BP149" s="28" t="s">
        <v>109</v>
      </c>
      <c r="BQ149" s="28" t="s">
        <v>110</v>
      </c>
      <c r="BR149" s="28" t="s">
        <v>109</v>
      </c>
      <c r="BS149" s="120">
        <v>46294</v>
      </c>
      <c r="BT149" s="28" t="s">
        <v>132</v>
      </c>
      <c r="BU149" s="28" t="s">
        <v>10734</v>
      </c>
      <c r="BV149" s="28" t="s">
        <v>6968</v>
      </c>
      <c r="BW149" s="28" t="s">
        <v>109</v>
      </c>
      <c r="BX149" s="28" t="s">
        <v>109</v>
      </c>
      <c r="BY149" s="28" t="s">
        <v>110</v>
      </c>
      <c r="BZ149" t="s">
        <v>109</v>
      </c>
      <c r="CA149" t="s">
        <v>10949</v>
      </c>
      <c r="CB149" t="s">
        <v>109</v>
      </c>
      <c r="CC149" s="28" t="s">
        <v>109</v>
      </c>
      <c r="CD149" s="28" t="s">
        <v>109</v>
      </c>
      <c r="CE149" s="28" t="s">
        <v>109</v>
      </c>
      <c r="CF149" s="28" t="s">
        <v>109</v>
      </c>
      <c r="CG149" s="28" t="s">
        <v>226</v>
      </c>
      <c r="CH149" s="28" t="s">
        <v>110</v>
      </c>
      <c r="CI149" t="s">
        <v>10737</v>
      </c>
      <c r="CJ149">
        <v>1</v>
      </c>
      <c r="CK149">
        <v>1</v>
      </c>
      <c r="CL149" s="28">
        <v>1</v>
      </c>
      <c r="CM149" t="s">
        <v>109</v>
      </c>
      <c r="CN149">
        <v>21121</v>
      </c>
      <c r="CO149" s="28" t="s">
        <v>110</v>
      </c>
      <c r="CP149" s="28" t="s">
        <v>6723</v>
      </c>
      <c r="CQ149" t="s">
        <v>508</v>
      </c>
      <c r="CR149" t="s">
        <v>5785</v>
      </c>
      <c r="CS149" t="s">
        <v>110</v>
      </c>
      <c r="CT149" s="28"/>
      <c r="CU149" s="62">
        <v>42892</v>
      </c>
      <c r="CV149" s="28" t="s">
        <v>558</v>
      </c>
      <c r="CW149" t="s">
        <v>110</v>
      </c>
      <c r="CX149" t="s">
        <v>114</v>
      </c>
      <c r="CY149" t="s">
        <v>109</v>
      </c>
      <c r="CZ149" t="s">
        <v>114</v>
      </c>
      <c r="DA149" t="s">
        <v>109</v>
      </c>
      <c r="DB149">
        <v>2021</v>
      </c>
      <c r="DC149" s="1">
        <v>44462</v>
      </c>
      <c r="DD149">
        <v>9</v>
      </c>
      <c r="DE149">
        <v>39</v>
      </c>
      <c r="DF149" s="1">
        <v>44459</v>
      </c>
      <c r="DG149" t="s">
        <v>16382</v>
      </c>
      <c r="DH149" t="s">
        <v>16383</v>
      </c>
      <c r="DI149" t="s">
        <v>7351</v>
      </c>
      <c r="DJ149" t="s">
        <v>7383</v>
      </c>
      <c r="DK149" t="s">
        <v>7187</v>
      </c>
      <c r="DL149" t="s">
        <v>7188</v>
      </c>
      <c r="DM149" t="s">
        <v>110</v>
      </c>
      <c r="DN149" t="s">
        <v>10948</v>
      </c>
      <c r="DO149" s="28" t="s">
        <v>110</v>
      </c>
      <c r="DP149" s="28" t="s">
        <v>57</v>
      </c>
      <c r="DQ149" s="28" t="s">
        <v>110</v>
      </c>
      <c r="DR149" s="28" t="s">
        <v>12425</v>
      </c>
      <c r="DS149" s="28" t="s">
        <v>10348</v>
      </c>
      <c r="DT149" s="28" t="s">
        <v>12426</v>
      </c>
      <c r="DU149" s="28" t="s">
        <v>10943</v>
      </c>
      <c r="EO149" s="54"/>
      <c r="EP149" s="55"/>
      <c r="FU149" s="142"/>
    </row>
    <row r="150" spans="2:177">
      <c r="B150" s="28">
        <v>319</v>
      </c>
      <c r="C150" s="120">
        <v>44456</v>
      </c>
      <c r="D150" s="28" t="s">
        <v>109</v>
      </c>
      <c r="E150" t="s">
        <v>109</v>
      </c>
      <c r="F150" s="28" t="s">
        <v>10950</v>
      </c>
      <c r="G150" s="28" t="s">
        <v>226</v>
      </c>
      <c r="H150" s="28" t="s">
        <v>5373</v>
      </c>
      <c r="I150" s="28" t="s">
        <v>212</v>
      </c>
      <c r="J150">
        <v>1</v>
      </c>
      <c r="K150" s="28" t="s">
        <v>6649</v>
      </c>
      <c r="L150" s="28" t="s">
        <v>1416</v>
      </c>
      <c r="M150" s="28" t="s">
        <v>162</v>
      </c>
      <c r="N150" s="28">
        <v>4</v>
      </c>
      <c r="O150" s="28" t="s">
        <v>126</v>
      </c>
      <c r="P150" s="28" t="s">
        <v>3851</v>
      </c>
      <c r="Q150" s="28" t="s">
        <v>1111</v>
      </c>
      <c r="R150" s="28" t="s">
        <v>3851</v>
      </c>
      <c r="S150" s="28" t="s">
        <v>110</v>
      </c>
      <c r="T150" s="28" t="s">
        <v>10609</v>
      </c>
      <c r="U150" s="28" t="s">
        <v>205</v>
      </c>
      <c r="V150" s="28" t="s">
        <v>110</v>
      </c>
      <c r="W150" s="28" t="s">
        <v>131</v>
      </c>
      <c r="X150" t="s">
        <v>109</v>
      </c>
      <c r="Y150" s="28" t="s">
        <v>109</v>
      </c>
      <c r="Z150" s="28" t="s">
        <v>6928</v>
      </c>
      <c r="AA150" s="28" t="s">
        <v>110</v>
      </c>
      <c r="AB150" s="28" t="s">
        <v>110</v>
      </c>
      <c r="AC150" s="28" t="s">
        <v>110</v>
      </c>
      <c r="AD150" t="s">
        <v>5342</v>
      </c>
      <c r="AE150" s="28" t="s">
        <v>3632</v>
      </c>
      <c r="AF150" s="28" t="s">
        <v>1416</v>
      </c>
      <c r="AG150" s="28" t="s">
        <v>161</v>
      </c>
      <c r="AH150" s="28" t="s">
        <v>173</v>
      </c>
      <c r="AI150" s="28" t="s">
        <v>5973</v>
      </c>
      <c r="AJ150" s="28" t="s">
        <v>110</v>
      </c>
      <c r="AK150" s="28" t="s">
        <v>110</v>
      </c>
      <c r="AL150" s="28" t="s">
        <v>110</v>
      </c>
      <c r="AM150">
        <v>3060</v>
      </c>
      <c r="AN150" s="28">
        <v>4</v>
      </c>
      <c r="AO150" s="28">
        <v>25.86</v>
      </c>
      <c r="AP150" s="28">
        <v>31.007999999999999</v>
      </c>
      <c r="AQ150" s="28" t="s">
        <v>141</v>
      </c>
      <c r="AR150" t="s">
        <v>140</v>
      </c>
      <c r="AS150" t="s">
        <v>5690</v>
      </c>
      <c r="AT150" t="s">
        <v>205</v>
      </c>
      <c r="AU150" s="28" t="s">
        <v>530</v>
      </c>
      <c r="AV150" t="s">
        <v>7223</v>
      </c>
      <c r="AW150" t="s">
        <v>10285</v>
      </c>
      <c r="AX150" t="s">
        <v>16276</v>
      </c>
      <c r="AY150" t="s">
        <v>7312</v>
      </c>
      <c r="AZ150" t="s">
        <v>7179</v>
      </c>
      <c r="BA150" s="28" t="s">
        <v>3635</v>
      </c>
      <c r="BB150" s="28" t="s">
        <v>10732</v>
      </c>
      <c r="BC150" t="s">
        <v>10346</v>
      </c>
      <c r="BD150" s="28" t="s">
        <v>7213</v>
      </c>
      <c r="BE150" s="28" t="s">
        <v>7680</v>
      </c>
      <c r="BF150" s="28" t="s">
        <v>7189</v>
      </c>
      <c r="BG150" s="28" t="s">
        <v>7282</v>
      </c>
      <c r="BH150" s="28" t="s">
        <v>12427</v>
      </c>
      <c r="BI150" s="28" t="s">
        <v>109</v>
      </c>
      <c r="BJ150" s="28" t="s">
        <v>109</v>
      </c>
      <c r="BK150">
        <v>100</v>
      </c>
      <c r="BL150" s="28" t="s">
        <v>131</v>
      </c>
      <c r="BM150" s="62">
        <v>44466</v>
      </c>
      <c r="BN150" s="120">
        <v>44647</v>
      </c>
      <c r="BO150" t="s">
        <v>133</v>
      </c>
      <c r="BP150" s="28" t="s">
        <v>109</v>
      </c>
      <c r="BQ150" s="28" t="s">
        <v>110</v>
      </c>
      <c r="BR150" s="28" t="s">
        <v>109</v>
      </c>
      <c r="BS150" s="120">
        <v>45562</v>
      </c>
      <c r="BT150" s="28" t="s">
        <v>132</v>
      </c>
      <c r="BU150" s="28" t="s">
        <v>10950</v>
      </c>
      <c r="BV150" s="28" t="s">
        <v>109</v>
      </c>
      <c r="BW150" s="28" t="s">
        <v>109</v>
      </c>
      <c r="BX150" s="28" t="s">
        <v>109</v>
      </c>
      <c r="BY150" s="28" t="s">
        <v>110</v>
      </c>
      <c r="BZ150" t="s">
        <v>109</v>
      </c>
      <c r="CA150" t="s">
        <v>109</v>
      </c>
      <c r="CB150" t="s">
        <v>109</v>
      </c>
      <c r="CC150" s="28" t="s">
        <v>109</v>
      </c>
      <c r="CD150" s="28" t="s">
        <v>109</v>
      </c>
      <c r="CE150" s="28" t="s">
        <v>109</v>
      </c>
      <c r="CF150" s="28" t="s">
        <v>109</v>
      </c>
      <c r="CG150" s="28" t="s">
        <v>110</v>
      </c>
      <c r="CH150" s="28" t="s">
        <v>110</v>
      </c>
      <c r="CI150" t="s">
        <v>10733</v>
      </c>
      <c r="CJ150">
        <v>1</v>
      </c>
      <c r="CK150">
        <v>1</v>
      </c>
      <c r="CL150" s="28">
        <v>1</v>
      </c>
      <c r="CM150" t="s">
        <v>109</v>
      </c>
      <c r="CN150">
        <v>21120</v>
      </c>
      <c r="CO150" s="28" t="s">
        <v>110</v>
      </c>
      <c r="CP150" s="28" t="s">
        <v>6649</v>
      </c>
      <c r="CQ150" t="s">
        <v>110</v>
      </c>
      <c r="CR150" t="s">
        <v>109</v>
      </c>
      <c r="CS150" t="s">
        <v>5615</v>
      </c>
      <c r="CT150" s="28"/>
      <c r="CU150" s="62">
        <v>43388</v>
      </c>
      <c r="CV150" s="28" t="s">
        <v>144</v>
      </c>
      <c r="CW150" t="s">
        <v>144</v>
      </c>
      <c r="CX150" t="s">
        <v>114</v>
      </c>
      <c r="CY150" t="s">
        <v>109</v>
      </c>
      <c r="CZ150" t="s">
        <v>114</v>
      </c>
      <c r="DA150" t="s">
        <v>109</v>
      </c>
      <c r="DB150">
        <v>2021</v>
      </c>
      <c r="DC150" s="1">
        <v>44456</v>
      </c>
      <c r="DD150">
        <v>9</v>
      </c>
      <c r="DE150">
        <v>38</v>
      </c>
      <c r="DF150" s="1">
        <v>44452</v>
      </c>
      <c r="DG150" t="s">
        <v>16404</v>
      </c>
      <c r="DH150" t="s">
        <v>16383</v>
      </c>
      <c r="DI150" t="s">
        <v>7401</v>
      </c>
      <c r="DJ150" t="s">
        <v>7185</v>
      </c>
      <c r="DK150" t="s">
        <v>7187</v>
      </c>
      <c r="DL150" t="s">
        <v>7199</v>
      </c>
      <c r="DM150" t="s">
        <v>7280</v>
      </c>
      <c r="DN150" t="s">
        <v>110</v>
      </c>
      <c r="DO150" s="28" t="s">
        <v>110</v>
      </c>
      <c r="DP150" s="28" t="s">
        <v>57</v>
      </c>
      <c r="DQ150" s="28" t="s">
        <v>110</v>
      </c>
      <c r="DR150" s="28" t="s">
        <v>12428</v>
      </c>
      <c r="DS150" s="28" t="s">
        <v>12429</v>
      </c>
      <c r="DT150" s="28" t="s">
        <v>12430</v>
      </c>
      <c r="DU150" s="28" t="s">
        <v>10952</v>
      </c>
      <c r="EO150" s="54"/>
      <c r="EP150" s="55"/>
      <c r="FU150" s="142"/>
    </row>
    <row r="151" spans="2:177">
      <c r="B151" s="28">
        <v>318</v>
      </c>
      <c r="C151" s="120">
        <v>44455</v>
      </c>
      <c r="D151" s="28" t="s">
        <v>109</v>
      </c>
      <c r="E151" t="s">
        <v>109</v>
      </c>
      <c r="F151" s="28" t="s">
        <v>12431</v>
      </c>
      <c r="G151" s="28" t="s">
        <v>226</v>
      </c>
      <c r="H151" s="28" t="s">
        <v>5373</v>
      </c>
      <c r="I151" s="28" t="s">
        <v>379</v>
      </c>
      <c r="J151">
        <v>2</v>
      </c>
      <c r="K151" s="28" t="s">
        <v>6893</v>
      </c>
      <c r="L151" s="28" t="s">
        <v>10955</v>
      </c>
      <c r="M151" s="28" t="s">
        <v>162</v>
      </c>
      <c r="N151" s="28">
        <v>1.6</v>
      </c>
      <c r="O151" s="28" t="s">
        <v>10956</v>
      </c>
      <c r="P151" s="28" t="s">
        <v>3530</v>
      </c>
      <c r="Q151" s="28" t="s">
        <v>110</v>
      </c>
      <c r="R151" s="28" t="s">
        <v>110</v>
      </c>
      <c r="S151" s="28" t="s">
        <v>110</v>
      </c>
      <c r="T151" s="28" t="s">
        <v>110</v>
      </c>
      <c r="U151" s="28" t="s">
        <v>180</v>
      </c>
      <c r="V151" s="28" t="s">
        <v>110</v>
      </c>
      <c r="W151" s="28" t="s">
        <v>131</v>
      </c>
      <c r="X151" t="s">
        <v>109</v>
      </c>
      <c r="Y151" s="28" t="s">
        <v>109</v>
      </c>
      <c r="Z151" s="28" t="s">
        <v>6928</v>
      </c>
      <c r="AA151" s="28" t="s">
        <v>110</v>
      </c>
      <c r="AB151" s="28" t="s">
        <v>110</v>
      </c>
      <c r="AC151" s="28" t="s">
        <v>110</v>
      </c>
      <c r="AD151" t="s">
        <v>5342</v>
      </c>
      <c r="AE151" s="28" t="s">
        <v>6892</v>
      </c>
      <c r="AF151" s="28" t="s">
        <v>108</v>
      </c>
      <c r="AG151" s="28" t="s">
        <v>110</v>
      </c>
      <c r="AH151" s="28" t="s">
        <v>455</v>
      </c>
      <c r="AI151" s="28" t="s">
        <v>5850</v>
      </c>
      <c r="AJ151" s="28" t="s">
        <v>110</v>
      </c>
      <c r="AK151" s="28" t="s">
        <v>110</v>
      </c>
      <c r="AL151" s="28" t="s">
        <v>110</v>
      </c>
      <c r="AM151">
        <v>0</v>
      </c>
      <c r="AN151" s="28">
        <v>1.6</v>
      </c>
      <c r="AO151" s="28">
        <v>10.33</v>
      </c>
      <c r="AP151" s="28">
        <v>12.5</v>
      </c>
      <c r="AQ151" s="28" t="s">
        <v>5370</v>
      </c>
      <c r="AR151" t="s">
        <v>231</v>
      </c>
      <c r="AS151" t="s">
        <v>110</v>
      </c>
      <c r="AT151" t="s">
        <v>180</v>
      </c>
      <c r="AU151" s="28" t="s">
        <v>581</v>
      </c>
      <c r="AV151" t="s">
        <v>7184</v>
      </c>
      <c r="AW151" t="s">
        <v>10285</v>
      </c>
      <c r="AX151" t="s">
        <v>16276</v>
      </c>
      <c r="AY151" t="s">
        <v>7312</v>
      </c>
      <c r="AZ151" t="s">
        <v>110</v>
      </c>
      <c r="BA151" s="28" t="s">
        <v>10957</v>
      </c>
      <c r="BB151" s="28" t="s">
        <v>10725</v>
      </c>
      <c r="BC151" t="s">
        <v>10346</v>
      </c>
      <c r="BD151" s="28" t="s">
        <v>7213</v>
      </c>
      <c r="BE151" s="28" t="s">
        <v>7894</v>
      </c>
      <c r="BF151" s="28" t="s">
        <v>12432</v>
      </c>
      <c r="BG151" s="28" t="s">
        <v>7282</v>
      </c>
      <c r="BH151" s="28" t="s">
        <v>12433</v>
      </c>
      <c r="BI151" s="28" t="s">
        <v>109</v>
      </c>
      <c r="BJ151" s="28" t="s">
        <v>109</v>
      </c>
      <c r="BK151">
        <v>99.965000000000003</v>
      </c>
      <c r="BL151" s="28" t="s">
        <v>131</v>
      </c>
      <c r="BM151" s="62">
        <v>44462</v>
      </c>
      <c r="BN151" s="120">
        <v>44674</v>
      </c>
      <c r="BO151" t="s">
        <v>430</v>
      </c>
      <c r="BP151" s="28" t="s">
        <v>109</v>
      </c>
      <c r="BQ151" s="28" t="s">
        <v>430</v>
      </c>
      <c r="BR151" s="28" t="s">
        <v>109</v>
      </c>
      <c r="BS151" s="120">
        <v>45410</v>
      </c>
      <c r="BT151" s="28" t="s">
        <v>132</v>
      </c>
      <c r="BU151" s="28" t="s">
        <v>10782</v>
      </c>
      <c r="BV151" s="28" t="s">
        <v>6959</v>
      </c>
      <c r="BW151" s="28" t="s">
        <v>109</v>
      </c>
      <c r="BX151" s="28" t="s">
        <v>109</v>
      </c>
      <c r="BY151" s="28" t="s">
        <v>110</v>
      </c>
      <c r="BZ151" t="s">
        <v>109</v>
      </c>
      <c r="CA151" t="s">
        <v>109</v>
      </c>
      <c r="CB151" t="s">
        <v>109</v>
      </c>
      <c r="CC151" s="28" t="s">
        <v>109</v>
      </c>
      <c r="CD151" s="28" t="s">
        <v>109</v>
      </c>
      <c r="CE151" s="28" t="s">
        <v>109</v>
      </c>
      <c r="CF151" s="28" t="s">
        <v>109</v>
      </c>
      <c r="CG151" s="28" t="s">
        <v>110</v>
      </c>
      <c r="CH151" s="28" t="s">
        <v>110</v>
      </c>
      <c r="CI151" t="s">
        <v>10726</v>
      </c>
      <c r="CJ151">
        <v>1</v>
      </c>
      <c r="CK151">
        <v>1</v>
      </c>
      <c r="CL151" s="28">
        <v>1</v>
      </c>
      <c r="CM151" t="s">
        <v>109</v>
      </c>
      <c r="CN151">
        <v>21117</v>
      </c>
      <c r="CO151" s="28" t="s">
        <v>110</v>
      </c>
      <c r="CP151" s="28" t="s">
        <v>6893</v>
      </c>
      <c r="CQ151" t="s">
        <v>110</v>
      </c>
      <c r="CR151" t="s">
        <v>109</v>
      </c>
      <c r="CS151" t="s">
        <v>110</v>
      </c>
      <c r="CT151" s="28"/>
      <c r="CU151" s="62">
        <v>40591</v>
      </c>
      <c r="CV151" s="28" t="s">
        <v>235</v>
      </c>
      <c r="CW151" t="s">
        <v>110</v>
      </c>
      <c r="CX151" t="s">
        <v>114</v>
      </c>
      <c r="CY151" t="s">
        <v>109</v>
      </c>
      <c r="CZ151" t="s">
        <v>114</v>
      </c>
      <c r="DA151" t="s">
        <v>109</v>
      </c>
      <c r="DB151">
        <v>2021</v>
      </c>
      <c r="DC151" s="1">
        <v>44455</v>
      </c>
      <c r="DD151">
        <v>9</v>
      </c>
      <c r="DE151">
        <v>38</v>
      </c>
      <c r="DF151" s="1">
        <v>44452</v>
      </c>
      <c r="DG151" t="s">
        <v>16404</v>
      </c>
      <c r="DH151" t="s">
        <v>16383</v>
      </c>
      <c r="DI151" t="s">
        <v>7401</v>
      </c>
      <c r="DJ151" t="s">
        <v>7185</v>
      </c>
      <c r="DK151" t="s">
        <v>7187</v>
      </c>
      <c r="DL151" t="s">
        <v>7188</v>
      </c>
      <c r="DM151" t="s">
        <v>110</v>
      </c>
      <c r="DN151" t="s">
        <v>10958</v>
      </c>
      <c r="DO151" s="28" t="s">
        <v>110</v>
      </c>
      <c r="DP151" s="28" t="s">
        <v>57</v>
      </c>
      <c r="DQ151" s="28" t="s">
        <v>110</v>
      </c>
      <c r="DR151" s="28" t="s">
        <v>12434</v>
      </c>
      <c r="DS151" s="28" t="s">
        <v>12435</v>
      </c>
      <c r="DT151" s="28" t="s">
        <v>12436</v>
      </c>
      <c r="DU151" s="28" t="s">
        <v>10954</v>
      </c>
      <c r="EO151" s="54"/>
      <c r="EP151" s="55"/>
      <c r="FU151" s="142"/>
    </row>
    <row r="152" spans="2:177">
      <c r="B152" s="28">
        <v>317</v>
      </c>
      <c r="C152" s="120">
        <v>44455</v>
      </c>
      <c r="D152" s="28" t="s">
        <v>206</v>
      </c>
      <c r="E152" t="s">
        <v>109</v>
      </c>
      <c r="F152" s="28" t="s">
        <v>12437</v>
      </c>
      <c r="G152" s="28" t="s">
        <v>226</v>
      </c>
      <c r="H152" s="28" t="s">
        <v>5373</v>
      </c>
      <c r="I152" s="28" t="s">
        <v>212</v>
      </c>
      <c r="J152">
        <v>1</v>
      </c>
      <c r="K152" s="28" t="s">
        <v>6803</v>
      </c>
      <c r="L152" s="28" t="s">
        <v>160</v>
      </c>
      <c r="M152" s="28" t="s">
        <v>162</v>
      </c>
      <c r="N152" s="28">
        <v>2.2999999999999998</v>
      </c>
      <c r="O152" s="28" t="s">
        <v>126</v>
      </c>
      <c r="P152" s="28" t="s">
        <v>301</v>
      </c>
      <c r="Q152" s="28" t="s">
        <v>4684</v>
      </c>
      <c r="R152" s="28" t="s">
        <v>301</v>
      </c>
      <c r="S152" s="28" t="s">
        <v>110</v>
      </c>
      <c r="T152" s="28" t="s">
        <v>1223</v>
      </c>
      <c r="U152" s="28" t="s">
        <v>180</v>
      </c>
      <c r="V152" s="28" t="s">
        <v>7218</v>
      </c>
      <c r="W152" s="28" t="s">
        <v>131</v>
      </c>
      <c r="X152" t="s">
        <v>109</v>
      </c>
      <c r="Y152" s="28" t="s">
        <v>109</v>
      </c>
      <c r="Z152" s="28" t="s">
        <v>6928</v>
      </c>
      <c r="AA152" s="28" t="s">
        <v>110</v>
      </c>
      <c r="AB152" s="28" t="s">
        <v>110</v>
      </c>
      <c r="AC152" s="28" t="s">
        <v>110</v>
      </c>
      <c r="AD152" t="s">
        <v>5342</v>
      </c>
      <c r="AE152" s="28" t="s">
        <v>6802</v>
      </c>
      <c r="AF152" s="28" t="s">
        <v>160</v>
      </c>
      <c r="AG152" s="28" t="s">
        <v>110</v>
      </c>
      <c r="AH152" s="28" t="s">
        <v>694</v>
      </c>
      <c r="AI152" s="28" t="s">
        <v>110</v>
      </c>
      <c r="AJ152" s="28" t="s">
        <v>110</v>
      </c>
      <c r="AK152" s="28" t="s">
        <v>110</v>
      </c>
      <c r="AL152" s="28" t="s">
        <v>110</v>
      </c>
      <c r="AM152">
        <v>23000</v>
      </c>
      <c r="AN152" s="28">
        <v>2.2999999999999998</v>
      </c>
      <c r="AO152" s="28">
        <v>14.85</v>
      </c>
      <c r="AP152" s="28">
        <v>17.969000000000001</v>
      </c>
      <c r="AQ152" s="28" t="s">
        <v>141</v>
      </c>
      <c r="AR152" t="s">
        <v>140</v>
      </c>
      <c r="AS152" t="s">
        <v>110</v>
      </c>
      <c r="AT152" t="s">
        <v>180</v>
      </c>
      <c r="AU152" s="28" t="s">
        <v>530</v>
      </c>
      <c r="AV152" t="s">
        <v>7197</v>
      </c>
      <c r="AW152" t="s">
        <v>10285</v>
      </c>
      <c r="AX152" t="s">
        <v>16276</v>
      </c>
      <c r="AY152" t="s">
        <v>7312</v>
      </c>
      <c r="AZ152" t="s">
        <v>7179</v>
      </c>
      <c r="BA152" s="28" t="s">
        <v>10962</v>
      </c>
      <c r="BB152" s="28" t="s">
        <v>10730</v>
      </c>
      <c r="BC152" t="s">
        <v>10346</v>
      </c>
      <c r="BD152" s="28" t="s">
        <v>7218</v>
      </c>
      <c r="BE152" s="28" t="s">
        <v>9020</v>
      </c>
      <c r="BF152" s="28" t="s">
        <v>7189</v>
      </c>
      <c r="BG152" s="28" t="s">
        <v>7282</v>
      </c>
      <c r="BH152" s="28" t="s">
        <v>12438</v>
      </c>
      <c r="BI152" s="28" t="s">
        <v>109</v>
      </c>
      <c r="BJ152" s="28" t="s">
        <v>109</v>
      </c>
      <c r="BK152">
        <v>100</v>
      </c>
      <c r="BL152" s="28" t="s">
        <v>131</v>
      </c>
      <c r="BM152" s="62">
        <v>44463</v>
      </c>
      <c r="BN152" s="120">
        <v>44644</v>
      </c>
      <c r="BO152" t="s">
        <v>167</v>
      </c>
      <c r="BP152" s="28" t="s">
        <v>109</v>
      </c>
      <c r="BQ152" s="28" t="s">
        <v>110</v>
      </c>
      <c r="BR152" s="28" t="s">
        <v>109</v>
      </c>
      <c r="BS152" s="120">
        <v>45559</v>
      </c>
      <c r="BT152" s="28" t="s">
        <v>132</v>
      </c>
      <c r="BU152" s="28" t="s">
        <v>7085</v>
      </c>
      <c r="BV152" s="28" t="s">
        <v>214</v>
      </c>
      <c r="BW152" s="28" t="s">
        <v>109</v>
      </c>
      <c r="BX152" s="28" t="s">
        <v>109</v>
      </c>
      <c r="BY152" s="28" t="s">
        <v>110</v>
      </c>
      <c r="BZ152" t="s">
        <v>109</v>
      </c>
      <c r="CA152" t="s">
        <v>109</v>
      </c>
      <c r="CB152" t="s">
        <v>109</v>
      </c>
      <c r="CC152" s="28" t="s">
        <v>109</v>
      </c>
      <c r="CD152" s="28" t="s">
        <v>109</v>
      </c>
      <c r="CE152" s="28" t="s">
        <v>109</v>
      </c>
      <c r="CF152" s="28" t="s">
        <v>109</v>
      </c>
      <c r="CG152" s="28" t="s">
        <v>110</v>
      </c>
      <c r="CH152" s="28" t="s">
        <v>110</v>
      </c>
      <c r="CI152" t="s">
        <v>10731</v>
      </c>
      <c r="CJ152">
        <v>1</v>
      </c>
      <c r="CK152">
        <v>1</v>
      </c>
      <c r="CL152" s="28">
        <v>1</v>
      </c>
      <c r="CM152" t="s">
        <v>109</v>
      </c>
      <c r="CN152">
        <v>21119</v>
      </c>
      <c r="CO152" s="28" t="s">
        <v>110</v>
      </c>
      <c r="CP152" s="28" t="s">
        <v>6803</v>
      </c>
      <c r="CQ152" t="s">
        <v>110</v>
      </c>
      <c r="CR152" t="s">
        <v>109</v>
      </c>
      <c r="CS152" t="s">
        <v>109</v>
      </c>
      <c r="CT152" s="28"/>
      <c r="CU152" s="62">
        <v>42306</v>
      </c>
      <c r="CV152" s="28" t="s">
        <v>198</v>
      </c>
      <c r="CW152" t="s">
        <v>110</v>
      </c>
      <c r="CX152" t="s">
        <v>114</v>
      </c>
      <c r="CY152" t="s">
        <v>109</v>
      </c>
      <c r="CZ152" t="s">
        <v>114</v>
      </c>
      <c r="DA152" t="s">
        <v>109</v>
      </c>
      <c r="DB152">
        <v>2021</v>
      </c>
      <c r="DC152" s="1">
        <v>44455</v>
      </c>
      <c r="DD152">
        <v>9</v>
      </c>
      <c r="DE152">
        <v>38</v>
      </c>
      <c r="DF152" s="1">
        <v>44452</v>
      </c>
      <c r="DG152" t="s">
        <v>16404</v>
      </c>
      <c r="DH152" t="s">
        <v>16383</v>
      </c>
      <c r="DI152" t="s">
        <v>7401</v>
      </c>
      <c r="DJ152" t="s">
        <v>7185</v>
      </c>
      <c r="DK152" t="s">
        <v>7187</v>
      </c>
      <c r="DL152" t="s">
        <v>7199</v>
      </c>
      <c r="DM152" t="s">
        <v>7280</v>
      </c>
      <c r="DN152" t="s">
        <v>6802</v>
      </c>
      <c r="DO152" s="28" t="s">
        <v>110</v>
      </c>
      <c r="DP152" s="28" t="s">
        <v>57</v>
      </c>
      <c r="DQ152" s="28" t="s">
        <v>206</v>
      </c>
      <c r="DR152" s="28" t="s">
        <v>12439</v>
      </c>
      <c r="DS152" s="28" t="s">
        <v>12435</v>
      </c>
      <c r="DT152" s="28" t="s">
        <v>12440</v>
      </c>
      <c r="DU152" s="28" t="s">
        <v>10961</v>
      </c>
      <c r="EO152" s="54"/>
      <c r="EP152" s="55"/>
      <c r="FU152" s="142"/>
    </row>
    <row r="153" spans="2:177">
      <c r="B153" s="28">
        <v>316</v>
      </c>
      <c r="C153" s="120">
        <v>44454</v>
      </c>
      <c r="D153" s="28" t="s">
        <v>109</v>
      </c>
      <c r="E153" t="s">
        <v>109</v>
      </c>
      <c r="F153" s="28" t="s">
        <v>12441</v>
      </c>
      <c r="G153" s="28" t="s">
        <v>226</v>
      </c>
      <c r="H153" s="28" t="s">
        <v>5373</v>
      </c>
      <c r="I153" s="28" t="s">
        <v>212</v>
      </c>
      <c r="J153">
        <v>2</v>
      </c>
      <c r="K153" s="28" t="s">
        <v>6458</v>
      </c>
      <c r="L153" s="28" t="s">
        <v>2346</v>
      </c>
      <c r="M153" s="28" t="s">
        <v>162</v>
      </c>
      <c r="N153" s="28">
        <v>3.05</v>
      </c>
      <c r="O153" s="28" t="s">
        <v>956</v>
      </c>
      <c r="P153" s="28" t="s">
        <v>965</v>
      </c>
      <c r="Q153" s="28" t="s">
        <v>958</v>
      </c>
      <c r="R153" s="28" t="s">
        <v>965</v>
      </c>
      <c r="S153" s="28" t="s">
        <v>110</v>
      </c>
      <c r="T153" s="28" t="s">
        <v>1895</v>
      </c>
      <c r="U153" s="28" t="s">
        <v>180</v>
      </c>
      <c r="V153" s="28" t="s">
        <v>110</v>
      </c>
      <c r="W153" s="28" t="s">
        <v>832</v>
      </c>
      <c r="X153" t="s">
        <v>109</v>
      </c>
      <c r="Y153" s="28" t="s">
        <v>109</v>
      </c>
      <c r="Z153" s="28" t="s">
        <v>6928</v>
      </c>
      <c r="AA153" s="28" t="s">
        <v>110</v>
      </c>
      <c r="AB153" s="28" t="s">
        <v>110</v>
      </c>
      <c r="AC153" s="28" t="s">
        <v>110</v>
      </c>
      <c r="AD153" t="s">
        <v>5342</v>
      </c>
      <c r="AE153" s="28" t="s">
        <v>4160</v>
      </c>
      <c r="AF153" s="28" t="s">
        <v>2346</v>
      </c>
      <c r="AG153" s="28" t="s">
        <v>161</v>
      </c>
      <c r="AH153" s="28" t="s">
        <v>173</v>
      </c>
      <c r="AI153" s="28" t="s">
        <v>217</v>
      </c>
      <c r="AJ153" s="28" t="s">
        <v>110</v>
      </c>
      <c r="AK153" s="28" t="s">
        <v>110</v>
      </c>
      <c r="AL153" s="28" t="s">
        <v>110</v>
      </c>
      <c r="AM153">
        <v>0</v>
      </c>
      <c r="AN153" s="28">
        <v>3.05</v>
      </c>
      <c r="AO153" s="28">
        <v>19.62</v>
      </c>
      <c r="AP153" s="28">
        <v>23.827999999999999</v>
      </c>
      <c r="AQ153" s="28" t="s">
        <v>141</v>
      </c>
      <c r="AR153" t="s">
        <v>140</v>
      </c>
      <c r="AS153" t="s">
        <v>5690</v>
      </c>
      <c r="AT153" t="s">
        <v>180</v>
      </c>
      <c r="AU153" s="28" t="s">
        <v>530</v>
      </c>
      <c r="AV153" t="s">
        <v>7223</v>
      </c>
      <c r="AW153" t="s">
        <v>10285</v>
      </c>
      <c r="AX153" t="s">
        <v>16276</v>
      </c>
      <c r="AY153" t="s">
        <v>7312</v>
      </c>
      <c r="AZ153" t="s">
        <v>7179</v>
      </c>
      <c r="BA153" s="28" t="s">
        <v>10902</v>
      </c>
      <c r="BB153" s="28" t="s">
        <v>10728</v>
      </c>
      <c r="BC153" t="s">
        <v>10346</v>
      </c>
      <c r="BD153" s="28" t="s">
        <v>7213</v>
      </c>
      <c r="BE153" s="28" t="s">
        <v>12442</v>
      </c>
      <c r="BF153" s="28" t="s">
        <v>7384</v>
      </c>
      <c r="BG153" s="28" t="s">
        <v>7282</v>
      </c>
      <c r="BH153" s="28" t="s">
        <v>12443</v>
      </c>
      <c r="BI153" s="28" t="s">
        <v>109</v>
      </c>
      <c r="BJ153" s="28" t="s">
        <v>109</v>
      </c>
      <c r="BK153">
        <v>100</v>
      </c>
      <c r="BL153" s="28" t="s">
        <v>832</v>
      </c>
      <c r="BM153" s="62">
        <v>44462</v>
      </c>
      <c r="BN153" s="120">
        <v>44643</v>
      </c>
      <c r="BO153" t="s">
        <v>430</v>
      </c>
      <c r="BP153" s="28" t="s">
        <v>109</v>
      </c>
      <c r="BQ153" s="28" t="s">
        <v>110</v>
      </c>
      <c r="BR153" s="28" t="s">
        <v>109</v>
      </c>
      <c r="BS153" s="120">
        <v>46288</v>
      </c>
      <c r="BT153" s="28" t="s">
        <v>132</v>
      </c>
      <c r="BU153" s="28" t="s">
        <v>10727</v>
      </c>
      <c r="BV153" s="28" t="s">
        <v>6936</v>
      </c>
      <c r="BW153" s="28" t="s">
        <v>109</v>
      </c>
      <c r="BX153" s="28" t="s">
        <v>109</v>
      </c>
      <c r="BY153" s="28" t="s">
        <v>110</v>
      </c>
      <c r="BZ153" t="s">
        <v>109</v>
      </c>
      <c r="CA153" t="s">
        <v>10966</v>
      </c>
      <c r="CB153" t="s">
        <v>109</v>
      </c>
      <c r="CC153" s="28" t="s">
        <v>109</v>
      </c>
      <c r="CD153" s="28" t="s">
        <v>109</v>
      </c>
      <c r="CE153" s="28" t="s">
        <v>109</v>
      </c>
      <c r="CF153" s="28" t="s">
        <v>109</v>
      </c>
      <c r="CG153" s="28" t="s">
        <v>110</v>
      </c>
      <c r="CH153" s="28" t="s">
        <v>110</v>
      </c>
      <c r="CI153" t="s">
        <v>10729</v>
      </c>
      <c r="CJ153">
        <v>1</v>
      </c>
      <c r="CK153">
        <v>1</v>
      </c>
      <c r="CL153" s="28">
        <v>1</v>
      </c>
      <c r="CM153" t="s">
        <v>109</v>
      </c>
      <c r="CN153">
        <v>21118</v>
      </c>
      <c r="CO153" s="28" t="s">
        <v>110</v>
      </c>
      <c r="CP153" s="28" t="s">
        <v>6458</v>
      </c>
      <c r="CQ153" t="s">
        <v>110</v>
      </c>
      <c r="CR153" t="s">
        <v>109</v>
      </c>
      <c r="CS153" t="s">
        <v>5615</v>
      </c>
      <c r="CT153" s="28"/>
      <c r="CU153" s="62">
        <v>44174</v>
      </c>
      <c r="CV153" s="28" t="s">
        <v>144</v>
      </c>
      <c r="CW153" t="s">
        <v>144</v>
      </c>
      <c r="CX153" t="s">
        <v>114</v>
      </c>
      <c r="CY153" t="s">
        <v>109</v>
      </c>
      <c r="CZ153" t="s">
        <v>114</v>
      </c>
      <c r="DA153" t="s">
        <v>109</v>
      </c>
      <c r="DB153">
        <v>2021</v>
      </c>
      <c r="DC153" s="1">
        <v>44454</v>
      </c>
      <c r="DD153">
        <v>9</v>
      </c>
      <c r="DE153">
        <v>38</v>
      </c>
      <c r="DF153" s="1">
        <v>44452</v>
      </c>
      <c r="DG153" t="s">
        <v>16404</v>
      </c>
      <c r="DH153" t="s">
        <v>16383</v>
      </c>
      <c r="DI153" t="s">
        <v>7401</v>
      </c>
      <c r="DJ153" t="s">
        <v>7383</v>
      </c>
      <c r="DK153" t="s">
        <v>7187</v>
      </c>
      <c r="DL153" t="s">
        <v>7199</v>
      </c>
      <c r="DM153" t="s">
        <v>7280</v>
      </c>
      <c r="DN153" t="s">
        <v>4160</v>
      </c>
      <c r="DO153" s="28" t="s">
        <v>110</v>
      </c>
      <c r="DP153" s="28" t="s">
        <v>57</v>
      </c>
      <c r="DQ153" s="28" t="s">
        <v>110</v>
      </c>
      <c r="DR153" s="28" t="s">
        <v>12444</v>
      </c>
      <c r="DS153" s="28" t="s">
        <v>12445</v>
      </c>
      <c r="DT153" s="28" t="s">
        <v>12446</v>
      </c>
      <c r="DU153" s="28" t="s">
        <v>10965</v>
      </c>
      <c r="EO153" s="54"/>
      <c r="EP153" s="55"/>
      <c r="FU153" s="142"/>
    </row>
    <row r="154" spans="2:177">
      <c r="B154" s="28">
        <v>315</v>
      </c>
      <c r="C154" s="120">
        <v>44452</v>
      </c>
      <c r="D154" s="28" t="s">
        <v>206</v>
      </c>
      <c r="E154" t="s">
        <v>109</v>
      </c>
      <c r="F154" s="28" t="s">
        <v>10967</v>
      </c>
      <c r="G154" s="28" t="s">
        <v>209</v>
      </c>
      <c r="H154" s="28" t="s">
        <v>5373</v>
      </c>
      <c r="I154" s="28" t="s">
        <v>379</v>
      </c>
      <c r="J154">
        <v>1</v>
      </c>
      <c r="K154" s="28" t="s">
        <v>6394</v>
      </c>
      <c r="L154" s="28" t="s">
        <v>10970</v>
      </c>
      <c r="M154" s="28" t="s">
        <v>162</v>
      </c>
      <c r="N154" s="28">
        <v>3</v>
      </c>
      <c r="O154" s="28" t="s">
        <v>1503</v>
      </c>
      <c r="P154" s="28" t="s">
        <v>179</v>
      </c>
      <c r="Q154" s="28" t="s">
        <v>110</v>
      </c>
      <c r="R154" s="28" t="s">
        <v>514</v>
      </c>
      <c r="S154" s="28" t="s">
        <v>110</v>
      </c>
      <c r="T154" s="28" t="s">
        <v>110</v>
      </c>
      <c r="U154" s="28" t="s">
        <v>3531</v>
      </c>
      <c r="V154" s="28" t="s">
        <v>7218</v>
      </c>
      <c r="W154" s="28" t="s">
        <v>131</v>
      </c>
      <c r="X154" t="s">
        <v>109</v>
      </c>
      <c r="Y154" s="28" t="s">
        <v>109</v>
      </c>
      <c r="Z154" s="28" t="s">
        <v>6928</v>
      </c>
      <c r="AA154" s="28" t="s">
        <v>110</v>
      </c>
      <c r="AB154" s="28" t="s">
        <v>110</v>
      </c>
      <c r="AC154" s="28" t="s">
        <v>110</v>
      </c>
      <c r="AD154" t="s">
        <v>114</v>
      </c>
      <c r="AE154" s="28" t="s">
        <v>6393</v>
      </c>
      <c r="AF154" s="28" t="s">
        <v>10955</v>
      </c>
      <c r="AG154" s="28" t="s">
        <v>110</v>
      </c>
      <c r="AH154" s="28" t="s">
        <v>694</v>
      </c>
      <c r="AI154" s="28" t="s">
        <v>110</v>
      </c>
      <c r="AJ154" s="28" t="s">
        <v>110</v>
      </c>
      <c r="AK154" s="28" t="s">
        <v>110</v>
      </c>
      <c r="AL154" s="28" t="s">
        <v>110</v>
      </c>
      <c r="AM154">
        <v>192000</v>
      </c>
      <c r="AN154" s="28">
        <v>3</v>
      </c>
      <c r="AO154" s="28">
        <v>19.36</v>
      </c>
      <c r="AP154" s="28">
        <v>23.256</v>
      </c>
      <c r="AQ154" s="28" t="s">
        <v>5370</v>
      </c>
      <c r="AR154" t="s">
        <v>231</v>
      </c>
      <c r="AS154" t="s">
        <v>110</v>
      </c>
      <c r="AT154" t="s">
        <v>9089</v>
      </c>
      <c r="AU154" s="28" t="s">
        <v>581</v>
      </c>
      <c r="AV154" t="s">
        <v>7197</v>
      </c>
      <c r="AW154" t="s">
        <v>10285</v>
      </c>
      <c r="AX154" t="s">
        <v>16276</v>
      </c>
      <c r="AY154" t="s">
        <v>7312</v>
      </c>
      <c r="AZ154" t="s">
        <v>110</v>
      </c>
      <c r="BA154" s="28" t="s">
        <v>10971</v>
      </c>
      <c r="BB154" s="28" t="s">
        <v>10718</v>
      </c>
      <c r="BC154" t="s">
        <v>10346</v>
      </c>
      <c r="BD154" s="28" t="s">
        <v>7218</v>
      </c>
      <c r="BE154" s="28" t="s">
        <v>7217</v>
      </c>
      <c r="BF154" s="28" t="s">
        <v>7670</v>
      </c>
      <c r="BG154" s="28" t="s">
        <v>7219</v>
      </c>
      <c r="BH154" s="28" t="s">
        <v>12447</v>
      </c>
      <c r="BI154" s="28" t="s">
        <v>109</v>
      </c>
      <c r="BJ154" s="28" t="s">
        <v>109</v>
      </c>
      <c r="BK154">
        <v>99.555000000000007</v>
      </c>
      <c r="BL154" s="28" t="s">
        <v>131</v>
      </c>
      <c r="BM154" s="62">
        <v>44459</v>
      </c>
      <c r="BN154" s="120">
        <v>44640</v>
      </c>
      <c r="BO154" t="s">
        <v>227</v>
      </c>
      <c r="BP154" s="28" t="s">
        <v>109</v>
      </c>
      <c r="BQ154" s="28" t="s">
        <v>430</v>
      </c>
      <c r="BR154" s="28" t="s">
        <v>109</v>
      </c>
      <c r="BS154" s="120">
        <v>45371</v>
      </c>
      <c r="BT154" s="28" t="s">
        <v>132</v>
      </c>
      <c r="BU154" s="28" t="s">
        <v>10967</v>
      </c>
      <c r="BV154" s="28" t="s">
        <v>109</v>
      </c>
      <c r="BW154" s="28" t="s">
        <v>109</v>
      </c>
      <c r="BX154" s="28" t="s">
        <v>109</v>
      </c>
      <c r="BY154" s="28" t="s">
        <v>110</v>
      </c>
      <c r="BZ154" t="s">
        <v>109</v>
      </c>
      <c r="CA154" t="s">
        <v>10973</v>
      </c>
      <c r="CB154" t="s">
        <v>109</v>
      </c>
      <c r="CC154" s="28" t="s">
        <v>109</v>
      </c>
      <c r="CD154" s="28" t="s">
        <v>109</v>
      </c>
      <c r="CE154" s="28" t="s">
        <v>109</v>
      </c>
      <c r="CF154" s="28" t="s">
        <v>109</v>
      </c>
      <c r="CG154" s="28" t="s">
        <v>110</v>
      </c>
      <c r="CH154" s="28" t="s">
        <v>110</v>
      </c>
      <c r="CI154" t="s">
        <v>10719</v>
      </c>
      <c r="CJ154">
        <v>1</v>
      </c>
      <c r="CK154">
        <v>1</v>
      </c>
      <c r="CL154" s="28">
        <v>1</v>
      </c>
      <c r="CM154" t="s">
        <v>109</v>
      </c>
      <c r="CN154">
        <v>21114</v>
      </c>
      <c r="CO154" s="28" t="s">
        <v>110</v>
      </c>
      <c r="CP154" s="28" t="s">
        <v>6394</v>
      </c>
      <c r="CQ154" t="s">
        <v>110</v>
      </c>
      <c r="CR154" t="s">
        <v>109</v>
      </c>
      <c r="CS154" t="s">
        <v>110</v>
      </c>
      <c r="CT154" s="28"/>
      <c r="CU154" s="62">
        <v>44452</v>
      </c>
      <c r="CV154" s="28" t="s">
        <v>235</v>
      </c>
      <c r="CW154" t="s">
        <v>110</v>
      </c>
      <c r="CX154" t="s">
        <v>114</v>
      </c>
      <c r="CY154" t="s">
        <v>109</v>
      </c>
      <c r="CZ154" t="s">
        <v>114</v>
      </c>
      <c r="DA154" t="s">
        <v>109</v>
      </c>
      <c r="DB154">
        <v>2021</v>
      </c>
      <c r="DC154" s="1">
        <v>44452</v>
      </c>
      <c r="DD154">
        <v>9</v>
      </c>
      <c r="DE154">
        <v>38</v>
      </c>
      <c r="DF154" s="1">
        <v>44452</v>
      </c>
      <c r="DG154" t="s">
        <v>16404</v>
      </c>
      <c r="DH154" t="s">
        <v>16383</v>
      </c>
      <c r="DI154" t="s">
        <v>7401</v>
      </c>
      <c r="DJ154" t="s">
        <v>7185</v>
      </c>
      <c r="DK154" t="s">
        <v>7187</v>
      </c>
      <c r="DL154" t="s">
        <v>7267</v>
      </c>
      <c r="DM154" t="s">
        <v>110</v>
      </c>
      <c r="DN154" t="s">
        <v>10972</v>
      </c>
      <c r="DO154" s="28" t="s">
        <v>110</v>
      </c>
      <c r="DP154" s="28" t="s">
        <v>57</v>
      </c>
      <c r="DQ154" s="28" t="s">
        <v>206</v>
      </c>
      <c r="DR154" s="28" t="s">
        <v>12448</v>
      </c>
      <c r="DS154" s="28" t="s">
        <v>12449</v>
      </c>
      <c r="DT154" s="28" t="s">
        <v>12450</v>
      </c>
      <c r="DU154" s="28" t="s">
        <v>10969</v>
      </c>
      <c r="EO154" s="54"/>
      <c r="EP154" s="55"/>
      <c r="FU154" s="142"/>
    </row>
    <row r="155" spans="2:177">
      <c r="B155" s="28">
        <v>314</v>
      </c>
      <c r="C155" s="120">
        <v>44452</v>
      </c>
      <c r="D155" s="28" t="s">
        <v>206</v>
      </c>
      <c r="E155" t="s">
        <v>109</v>
      </c>
      <c r="F155" s="28" t="s">
        <v>10720</v>
      </c>
      <c r="G155" s="28" t="s">
        <v>226</v>
      </c>
      <c r="H155" s="28" t="s">
        <v>5373</v>
      </c>
      <c r="I155" s="28" t="s">
        <v>379</v>
      </c>
      <c r="J155">
        <v>1</v>
      </c>
      <c r="K155" s="28" t="s">
        <v>6904</v>
      </c>
      <c r="L155" s="28" t="s">
        <v>403</v>
      </c>
      <c r="M155" s="28" t="s">
        <v>162</v>
      </c>
      <c r="N155" s="28">
        <v>7.48</v>
      </c>
      <c r="O155" s="28" t="s">
        <v>10977</v>
      </c>
      <c r="P155" s="28" t="s">
        <v>2773</v>
      </c>
      <c r="Q155" s="28" t="s">
        <v>10978</v>
      </c>
      <c r="R155" s="28" t="s">
        <v>1481</v>
      </c>
      <c r="S155" s="28" t="s">
        <v>110</v>
      </c>
      <c r="T155" s="28" t="s">
        <v>4676</v>
      </c>
      <c r="U155" s="28" t="s">
        <v>205</v>
      </c>
      <c r="V155" s="28" t="s">
        <v>7218</v>
      </c>
      <c r="W155" s="28" t="s">
        <v>832</v>
      </c>
      <c r="X155" t="s">
        <v>109</v>
      </c>
      <c r="Y155" s="28" t="s">
        <v>109</v>
      </c>
      <c r="Z155" s="28" t="s">
        <v>6928</v>
      </c>
      <c r="AA155" s="28" t="s">
        <v>110</v>
      </c>
      <c r="AB155" s="28" t="s">
        <v>110</v>
      </c>
      <c r="AC155" s="28" t="s">
        <v>110</v>
      </c>
      <c r="AD155" t="s">
        <v>5342</v>
      </c>
      <c r="AE155" s="28" t="s">
        <v>6903</v>
      </c>
      <c r="AF155" s="28" t="s">
        <v>108</v>
      </c>
      <c r="AG155" s="28" t="s">
        <v>161</v>
      </c>
      <c r="AH155" s="28" t="s">
        <v>580</v>
      </c>
      <c r="AI155" s="28" t="s">
        <v>110</v>
      </c>
      <c r="AJ155" s="28" t="s">
        <v>110</v>
      </c>
      <c r="AK155" s="28" t="s">
        <v>110</v>
      </c>
      <c r="AL155" s="28" t="s">
        <v>110</v>
      </c>
      <c r="AM155">
        <v>562018</v>
      </c>
      <c r="AN155" s="28">
        <v>7.48</v>
      </c>
      <c r="AO155" s="28">
        <v>48.26</v>
      </c>
      <c r="AP155" s="28">
        <v>57.984000000000002</v>
      </c>
      <c r="AQ155" s="28" t="s">
        <v>5370</v>
      </c>
      <c r="AR155" t="s">
        <v>231</v>
      </c>
      <c r="AS155" t="s">
        <v>110</v>
      </c>
      <c r="AT155" t="s">
        <v>205</v>
      </c>
      <c r="AU155" s="28" t="s">
        <v>530</v>
      </c>
      <c r="AV155" t="s">
        <v>7229</v>
      </c>
      <c r="AW155" t="s">
        <v>10285</v>
      </c>
      <c r="AX155" t="s">
        <v>16276</v>
      </c>
      <c r="AY155" t="s">
        <v>7312</v>
      </c>
      <c r="AZ155" t="s">
        <v>110</v>
      </c>
      <c r="BA155" s="28" t="s">
        <v>10979</v>
      </c>
      <c r="BB155" s="28" t="s">
        <v>10723</v>
      </c>
      <c r="BC155" t="s">
        <v>10346</v>
      </c>
      <c r="BD155" s="28" t="s">
        <v>7218</v>
      </c>
      <c r="BE155" s="28" t="s">
        <v>12451</v>
      </c>
      <c r="BF155" s="28" t="s">
        <v>12452</v>
      </c>
      <c r="BG155" s="28" t="s">
        <v>7282</v>
      </c>
      <c r="BH155" s="28" t="s">
        <v>12453</v>
      </c>
      <c r="BI155" s="28" t="s">
        <v>109</v>
      </c>
      <c r="BJ155" s="28" t="s">
        <v>109</v>
      </c>
      <c r="BK155"/>
      <c r="BL155" s="28" t="s">
        <v>832</v>
      </c>
      <c r="BM155" s="62"/>
      <c r="BN155" s="120"/>
      <c r="BO155" t="s">
        <v>227</v>
      </c>
      <c r="BP155" s="28" t="s">
        <v>109</v>
      </c>
      <c r="BQ155" s="28" t="s">
        <v>430</v>
      </c>
      <c r="BR155" s="28" t="s">
        <v>109</v>
      </c>
      <c r="BS155" s="120">
        <v>46403</v>
      </c>
      <c r="BT155" s="28" t="s">
        <v>110</v>
      </c>
      <c r="BU155" s="28" t="s">
        <v>10720</v>
      </c>
      <c r="BV155" s="28" t="s">
        <v>109</v>
      </c>
      <c r="BW155" s="28" t="s">
        <v>109</v>
      </c>
      <c r="BX155" s="28" t="s">
        <v>109</v>
      </c>
      <c r="BY155" s="28" t="s">
        <v>110</v>
      </c>
      <c r="BZ155" t="s">
        <v>109</v>
      </c>
      <c r="CA155" t="s">
        <v>10980</v>
      </c>
      <c r="CB155" t="s">
        <v>109</v>
      </c>
      <c r="CC155" s="28" t="s">
        <v>109</v>
      </c>
      <c r="CD155" s="28" t="s">
        <v>109</v>
      </c>
      <c r="CE155" s="28" t="s">
        <v>109</v>
      </c>
      <c r="CF155" s="28" t="s">
        <v>109</v>
      </c>
      <c r="CG155" s="28" t="s">
        <v>110</v>
      </c>
      <c r="CH155" s="28" t="s">
        <v>110</v>
      </c>
      <c r="CI155" t="s">
        <v>10724</v>
      </c>
      <c r="CJ155">
        <v>2</v>
      </c>
      <c r="CK155">
        <v>1</v>
      </c>
      <c r="CL155" s="28">
        <v>2</v>
      </c>
      <c r="CM155" t="s">
        <v>109</v>
      </c>
      <c r="CN155">
        <v>21116</v>
      </c>
      <c r="CO155" s="28" t="s">
        <v>110</v>
      </c>
      <c r="CP155" s="28" t="s">
        <v>6904</v>
      </c>
      <c r="CQ155" t="s">
        <v>110</v>
      </c>
      <c r="CR155" t="s">
        <v>109</v>
      </c>
      <c r="CS155" t="s">
        <v>110</v>
      </c>
      <c r="CT155" s="28">
        <v>44726</v>
      </c>
      <c r="CU155" s="62">
        <v>39042</v>
      </c>
      <c r="CV155" s="28" t="s">
        <v>235</v>
      </c>
      <c r="CW155" t="s">
        <v>5545</v>
      </c>
      <c r="CX155" t="s">
        <v>114</v>
      </c>
      <c r="CY155" t="s">
        <v>109</v>
      </c>
      <c r="CZ155" t="s">
        <v>114</v>
      </c>
      <c r="DA155" t="s">
        <v>114</v>
      </c>
      <c r="DB155">
        <v>2021</v>
      </c>
      <c r="DC155" s="1">
        <v>44452</v>
      </c>
      <c r="DD155">
        <v>9</v>
      </c>
      <c r="DE155">
        <v>38</v>
      </c>
      <c r="DF155" s="1">
        <v>44452</v>
      </c>
      <c r="DG155" t="s">
        <v>16404</v>
      </c>
      <c r="DH155" t="s">
        <v>16383</v>
      </c>
      <c r="DI155" t="s">
        <v>7401</v>
      </c>
      <c r="DJ155" t="s">
        <v>7635</v>
      </c>
      <c r="DK155" t="s">
        <v>7187</v>
      </c>
      <c r="DL155" t="s">
        <v>7188</v>
      </c>
      <c r="DM155" t="s">
        <v>110</v>
      </c>
      <c r="DN155" t="s">
        <v>110</v>
      </c>
      <c r="DO155" s="28" t="s">
        <v>110</v>
      </c>
      <c r="DP155" s="28" t="s">
        <v>57</v>
      </c>
      <c r="DQ155" s="28" t="s">
        <v>206</v>
      </c>
      <c r="DR155" s="28" t="s">
        <v>12454</v>
      </c>
      <c r="DS155" s="28" t="s">
        <v>12449</v>
      </c>
      <c r="DT155" s="28" t="s">
        <v>12455</v>
      </c>
      <c r="DU155" s="28" t="s">
        <v>10976</v>
      </c>
      <c r="EO155" s="54"/>
      <c r="EP155" s="55"/>
      <c r="FU155" s="142"/>
    </row>
    <row r="156" spans="2:177">
      <c r="B156" s="28">
        <v>313</v>
      </c>
      <c r="C156" s="120">
        <v>44452</v>
      </c>
      <c r="D156" s="28" t="s">
        <v>109</v>
      </c>
      <c r="E156" t="s">
        <v>109</v>
      </c>
      <c r="F156" s="28" t="s">
        <v>10720</v>
      </c>
      <c r="G156" s="28" t="s">
        <v>226</v>
      </c>
      <c r="H156" s="28" t="s">
        <v>5373</v>
      </c>
      <c r="I156" s="28" t="s">
        <v>379</v>
      </c>
      <c r="J156">
        <v>1</v>
      </c>
      <c r="K156" s="28" t="s">
        <v>6904</v>
      </c>
      <c r="L156" s="28" t="s">
        <v>403</v>
      </c>
      <c r="M156" s="28" t="s">
        <v>162</v>
      </c>
      <c r="N156" s="28">
        <v>3</v>
      </c>
      <c r="O156" s="28" t="s">
        <v>276</v>
      </c>
      <c r="P156" s="28" t="s">
        <v>10983</v>
      </c>
      <c r="Q156" s="28" t="s">
        <v>10984</v>
      </c>
      <c r="R156" s="28" t="s">
        <v>10983</v>
      </c>
      <c r="S156" s="28" t="s">
        <v>110</v>
      </c>
      <c r="T156" s="28" t="s">
        <v>1223</v>
      </c>
      <c r="U156" s="28" t="s">
        <v>205</v>
      </c>
      <c r="V156" s="28" t="s">
        <v>110</v>
      </c>
      <c r="W156" s="28" t="s">
        <v>832</v>
      </c>
      <c r="X156" t="s">
        <v>109</v>
      </c>
      <c r="Y156" s="28" t="s">
        <v>109</v>
      </c>
      <c r="Z156" s="28" t="s">
        <v>6928</v>
      </c>
      <c r="AA156" s="28" t="s">
        <v>110</v>
      </c>
      <c r="AB156" s="28" t="s">
        <v>110</v>
      </c>
      <c r="AC156" s="28" t="s">
        <v>110</v>
      </c>
      <c r="AD156" t="s">
        <v>5342</v>
      </c>
      <c r="AE156" s="28" t="s">
        <v>6903</v>
      </c>
      <c r="AF156" s="28" t="s">
        <v>108</v>
      </c>
      <c r="AG156" s="28" t="s">
        <v>161</v>
      </c>
      <c r="AH156" s="28" t="s">
        <v>580</v>
      </c>
      <c r="AI156" s="28" t="s">
        <v>110</v>
      </c>
      <c r="AJ156" s="28" t="s">
        <v>110</v>
      </c>
      <c r="AK156" s="28" t="s">
        <v>110</v>
      </c>
      <c r="AL156" s="28" t="s">
        <v>110</v>
      </c>
      <c r="AM156">
        <v>562018</v>
      </c>
      <c r="AN156" s="28">
        <v>3</v>
      </c>
      <c r="AO156" s="28">
        <v>19.36</v>
      </c>
      <c r="AP156" s="28">
        <v>23.256</v>
      </c>
      <c r="AQ156" s="28" t="s">
        <v>5370</v>
      </c>
      <c r="AR156" t="s">
        <v>231</v>
      </c>
      <c r="AS156" t="s">
        <v>110</v>
      </c>
      <c r="AT156" t="s">
        <v>205</v>
      </c>
      <c r="AU156" s="28" t="s">
        <v>530</v>
      </c>
      <c r="AV156" t="s">
        <v>7197</v>
      </c>
      <c r="AW156" t="s">
        <v>10285</v>
      </c>
      <c r="AX156" t="s">
        <v>16276</v>
      </c>
      <c r="AY156" t="s">
        <v>7312</v>
      </c>
      <c r="AZ156" t="s">
        <v>110</v>
      </c>
      <c r="BA156" s="28" t="s">
        <v>10979</v>
      </c>
      <c r="BB156" s="28" t="s">
        <v>10721</v>
      </c>
      <c r="BC156" t="s">
        <v>10346</v>
      </c>
      <c r="BD156" s="28" t="s">
        <v>7213</v>
      </c>
      <c r="BE156" s="28" t="s">
        <v>7217</v>
      </c>
      <c r="BF156" s="28" t="s">
        <v>7244</v>
      </c>
      <c r="BG156" s="28" t="s">
        <v>7282</v>
      </c>
      <c r="BH156" s="28" t="s">
        <v>109</v>
      </c>
      <c r="BI156" s="28" t="s">
        <v>109</v>
      </c>
      <c r="BJ156" s="28" t="s">
        <v>109</v>
      </c>
      <c r="BK156"/>
      <c r="BL156" s="28" t="s">
        <v>832</v>
      </c>
      <c r="BM156" s="62"/>
      <c r="BN156" s="120"/>
      <c r="BO156" t="s">
        <v>227</v>
      </c>
      <c r="BP156" s="28" t="s">
        <v>109</v>
      </c>
      <c r="BQ156" s="28" t="s">
        <v>430</v>
      </c>
      <c r="BR156" s="28" t="s">
        <v>109</v>
      </c>
      <c r="BS156" s="120">
        <v>45185</v>
      </c>
      <c r="BT156" s="28" t="s">
        <v>110</v>
      </c>
      <c r="BU156" s="28" t="s">
        <v>10720</v>
      </c>
      <c r="BV156" s="28" t="s">
        <v>109</v>
      </c>
      <c r="BW156" s="28" t="s">
        <v>109</v>
      </c>
      <c r="BX156" s="28" t="s">
        <v>109</v>
      </c>
      <c r="BY156" s="28" t="s">
        <v>110</v>
      </c>
      <c r="BZ156" t="s">
        <v>109</v>
      </c>
      <c r="CA156" t="s">
        <v>10985</v>
      </c>
      <c r="CB156" t="s">
        <v>109</v>
      </c>
      <c r="CC156" s="28" t="s">
        <v>109</v>
      </c>
      <c r="CD156" s="28" t="s">
        <v>109</v>
      </c>
      <c r="CE156" s="28" t="s">
        <v>109</v>
      </c>
      <c r="CF156" s="28" t="s">
        <v>109</v>
      </c>
      <c r="CG156" s="28" t="s">
        <v>110</v>
      </c>
      <c r="CH156" s="28" t="s">
        <v>110</v>
      </c>
      <c r="CI156" t="s">
        <v>10722</v>
      </c>
      <c r="CJ156">
        <v>2</v>
      </c>
      <c r="CK156">
        <v>1</v>
      </c>
      <c r="CL156" s="28">
        <v>2</v>
      </c>
      <c r="CM156" t="s">
        <v>109</v>
      </c>
      <c r="CN156">
        <v>21115</v>
      </c>
      <c r="CO156" s="28" t="s">
        <v>110</v>
      </c>
      <c r="CP156" s="28" t="s">
        <v>6904</v>
      </c>
      <c r="CQ156" t="s">
        <v>110</v>
      </c>
      <c r="CR156" t="s">
        <v>109</v>
      </c>
      <c r="CS156" t="s">
        <v>110</v>
      </c>
      <c r="CT156" s="28">
        <v>44726</v>
      </c>
      <c r="CU156" s="62">
        <v>39042</v>
      </c>
      <c r="CV156" s="28" t="s">
        <v>235</v>
      </c>
      <c r="CW156" t="s">
        <v>5545</v>
      </c>
      <c r="CX156" t="s">
        <v>114</v>
      </c>
      <c r="CY156" t="s">
        <v>109</v>
      </c>
      <c r="CZ156" t="s">
        <v>114</v>
      </c>
      <c r="DA156" t="s">
        <v>114</v>
      </c>
      <c r="DB156">
        <v>2021</v>
      </c>
      <c r="DC156" s="1">
        <v>44452</v>
      </c>
      <c r="DD156">
        <v>9</v>
      </c>
      <c r="DE156">
        <v>38</v>
      </c>
      <c r="DF156" s="1">
        <v>44452</v>
      </c>
      <c r="DG156" t="s">
        <v>16404</v>
      </c>
      <c r="DH156" t="s">
        <v>16383</v>
      </c>
      <c r="DI156" t="s">
        <v>7401</v>
      </c>
      <c r="DJ156" t="s">
        <v>7185</v>
      </c>
      <c r="DK156" t="s">
        <v>7187</v>
      </c>
      <c r="DL156" t="s">
        <v>7188</v>
      </c>
      <c r="DM156" t="s">
        <v>110</v>
      </c>
      <c r="DN156" t="s">
        <v>110</v>
      </c>
      <c r="DO156" s="28" t="s">
        <v>110</v>
      </c>
      <c r="DP156" s="28" t="s">
        <v>57</v>
      </c>
      <c r="DQ156" s="28" t="s">
        <v>110</v>
      </c>
      <c r="DR156" s="28" t="s">
        <v>12454</v>
      </c>
      <c r="DS156" s="28" t="s">
        <v>12449</v>
      </c>
      <c r="DT156" s="28" t="s">
        <v>12456</v>
      </c>
      <c r="DU156" s="28" t="s">
        <v>10982</v>
      </c>
      <c r="EO156" s="54"/>
      <c r="EP156" s="55"/>
      <c r="FU156" s="142"/>
    </row>
    <row r="157" spans="2:177">
      <c r="B157" s="28">
        <v>312</v>
      </c>
      <c r="C157" s="120">
        <v>44448</v>
      </c>
      <c r="D157" s="28" t="s">
        <v>109</v>
      </c>
      <c r="E157" t="s">
        <v>109</v>
      </c>
      <c r="F157" s="28" t="s">
        <v>10715</v>
      </c>
      <c r="G157" s="28" t="s">
        <v>226</v>
      </c>
      <c r="H157" s="28" t="s">
        <v>5373</v>
      </c>
      <c r="I157" s="28" t="s">
        <v>212</v>
      </c>
      <c r="J157">
        <v>1</v>
      </c>
      <c r="K157" s="28" t="s">
        <v>6396</v>
      </c>
      <c r="L157" s="28" t="s">
        <v>830</v>
      </c>
      <c r="M157" s="28" t="s">
        <v>162</v>
      </c>
      <c r="N157" s="28">
        <v>5</v>
      </c>
      <c r="O157" s="28" t="s">
        <v>126</v>
      </c>
      <c r="P157" s="28" t="s">
        <v>10988</v>
      </c>
      <c r="Q157" s="28" t="s">
        <v>10989</v>
      </c>
      <c r="R157" s="28" t="s">
        <v>10990</v>
      </c>
      <c r="S157" s="28" t="s">
        <v>10990</v>
      </c>
      <c r="T157" s="28" t="s">
        <v>4367</v>
      </c>
      <c r="U157" s="28" t="s">
        <v>180</v>
      </c>
      <c r="V157" s="28" t="s">
        <v>110</v>
      </c>
      <c r="W157" s="28" t="s">
        <v>131</v>
      </c>
      <c r="X157" t="s">
        <v>109</v>
      </c>
      <c r="Y157" s="28" t="s">
        <v>109</v>
      </c>
      <c r="Z157" s="28" t="s">
        <v>7279</v>
      </c>
      <c r="AA157" s="28" t="s">
        <v>110</v>
      </c>
      <c r="AB157" s="28" t="s">
        <v>110</v>
      </c>
      <c r="AC157" s="28" t="s">
        <v>110</v>
      </c>
      <c r="AD157" t="s">
        <v>114</v>
      </c>
      <c r="AE157" s="28" t="s">
        <v>5345</v>
      </c>
      <c r="AF157" s="28" t="s">
        <v>830</v>
      </c>
      <c r="AG157" s="28" t="s">
        <v>110</v>
      </c>
      <c r="AH157" s="28" t="s">
        <v>656</v>
      </c>
      <c r="AI157" s="28" t="s">
        <v>681</v>
      </c>
      <c r="AJ157" s="28" t="s">
        <v>110</v>
      </c>
      <c r="AK157" s="28" t="s">
        <v>110</v>
      </c>
      <c r="AL157" s="28" t="s">
        <v>110</v>
      </c>
      <c r="AM157">
        <v>10800</v>
      </c>
      <c r="AN157" s="28">
        <v>5</v>
      </c>
      <c r="AO157" s="28">
        <v>32.28</v>
      </c>
      <c r="AP157" s="28">
        <v>38.76</v>
      </c>
      <c r="AQ157" s="28" t="s">
        <v>5363</v>
      </c>
      <c r="AR157" t="s">
        <v>5362</v>
      </c>
      <c r="AS157" t="s">
        <v>5366</v>
      </c>
      <c r="AT157" t="s">
        <v>180</v>
      </c>
      <c r="AU157" s="28" t="s">
        <v>530</v>
      </c>
      <c r="AV157" t="s">
        <v>7223</v>
      </c>
      <c r="AW157" t="s">
        <v>10285</v>
      </c>
      <c r="AX157" t="s">
        <v>16276</v>
      </c>
      <c r="AY157" t="s">
        <v>7312</v>
      </c>
      <c r="AZ157" t="s">
        <v>110</v>
      </c>
      <c r="BA157" s="28" t="s">
        <v>10991</v>
      </c>
      <c r="BB157" s="28" t="s">
        <v>10716</v>
      </c>
      <c r="BC157" t="s">
        <v>10346</v>
      </c>
      <c r="BD157" s="28" t="s">
        <v>7213</v>
      </c>
      <c r="BE157" s="28" t="s">
        <v>7235</v>
      </c>
      <c r="BF157" s="28" t="s">
        <v>7189</v>
      </c>
      <c r="BG157" s="28" t="s">
        <v>7282</v>
      </c>
      <c r="BH157" s="28" t="s">
        <v>12457</v>
      </c>
      <c r="BI157" s="28" t="s">
        <v>109</v>
      </c>
      <c r="BJ157" s="28" t="s">
        <v>109</v>
      </c>
      <c r="BK157">
        <v>100</v>
      </c>
      <c r="BL157" s="28" t="s">
        <v>131</v>
      </c>
      <c r="BM157" s="62">
        <v>44455</v>
      </c>
      <c r="BN157" s="120">
        <v>44636</v>
      </c>
      <c r="BO157" t="s">
        <v>167</v>
      </c>
      <c r="BP157" s="28" t="s">
        <v>109</v>
      </c>
      <c r="BQ157" s="28" t="s">
        <v>110</v>
      </c>
      <c r="BR157" s="28" t="s">
        <v>109</v>
      </c>
      <c r="BS157" s="120">
        <v>45551</v>
      </c>
      <c r="BT157" s="28" t="s">
        <v>132</v>
      </c>
      <c r="BU157" s="28" t="s">
        <v>10715</v>
      </c>
      <c r="BV157" s="28" t="s">
        <v>109</v>
      </c>
      <c r="BW157" s="28" t="s">
        <v>109</v>
      </c>
      <c r="BX157" s="28" t="s">
        <v>109</v>
      </c>
      <c r="BY157" s="28" t="s">
        <v>110</v>
      </c>
      <c r="BZ157" t="s">
        <v>109</v>
      </c>
      <c r="CA157" t="s">
        <v>109</v>
      </c>
      <c r="CB157" t="s">
        <v>109</v>
      </c>
      <c r="CC157" s="28" t="s">
        <v>109</v>
      </c>
      <c r="CD157" s="28" t="s">
        <v>109</v>
      </c>
      <c r="CE157" s="28" t="s">
        <v>109</v>
      </c>
      <c r="CF157" s="28" t="s">
        <v>109</v>
      </c>
      <c r="CG157" s="28" t="s">
        <v>226</v>
      </c>
      <c r="CH157" s="28" t="s">
        <v>110</v>
      </c>
      <c r="CI157" t="s">
        <v>10717</v>
      </c>
      <c r="CJ157">
        <v>1</v>
      </c>
      <c r="CK157">
        <v>1</v>
      </c>
      <c r="CL157" s="28">
        <v>1</v>
      </c>
      <c r="CM157" t="s">
        <v>109</v>
      </c>
      <c r="CN157">
        <v>21113</v>
      </c>
      <c r="CO157" s="28" t="s">
        <v>110</v>
      </c>
      <c r="CP157" s="28" t="s">
        <v>6396</v>
      </c>
      <c r="CQ157" t="s">
        <v>508</v>
      </c>
      <c r="CR157" t="s">
        <v>109</v>
      </c>
      <c r="CS157" t="s">
        <v>110</v>
      </c>
      <c r="CT157" s="28"/>
      <c r="CU157" s="62">
        <v>44448</v>
      </c>
      <c r="CV157" s="28" t="s">
        <v>558</v>
      </c>
      <c r="CW157" t="s">
        <v>110</v>
      </c>
      <c r="CX157" t="s">
        <v>114</v>
      </c>
      <c r="CY157" t="s">
        <v>109</v>
      </c>
      <c r="CZ157" t="s">
        <v>114</v>
      </c>
      <c r="DA157" t="s">
        <v>109</v>
      </c>
      <c r="DB157">
        <v>2021</v>
      </c>
      <c r="DC157" s="1">
        <v>44448</v>
      </c>
      <c r="DD157">
        <v>9</v>
      </c>
      <c r="DE157">
        <v>37</v>
      </c>
      <c r="DF157" s="1">
        <v>44445</v>
      </c>
      <c r="DG157" t="s">
        <v>16405</v>
      </c>
      <c r="DH157" t="s">
        <v>16383</v>
      </c>
      <c r="DI157" t="s">
        <v>7463</v>
      </c>
      <c r="DJ157" t="s">
        <v>7185</v>
      </c>
      <c r="DK157" t="s">
        <v>7187</v>
      </c>
      <c r="DL157" t="s">
        <v>7199</v>
      </c>
      <c r="DM157" t="s">
        <v>7280</v>
      </c>
      <c r="DN157" t="s">
        <v>5345</v>
      </c>
      <c r="DO157" s="28" t="s">
        <v>110</v>
      </c>
      <c r="DP157" s="28" t="s">
        <v>57</v>
      </c>
      <c r="DQ157" s="28" t="s">
        <v>110</v>
      </c>
      <c r="DR157" s="28" t="s">
        <v>12458</v>
      </c>
      <c r="DS157" s="28" t="s">
        <v>12459</v>
      </c>
      <c r="DT157" s="28" t="s">
        <v>12460</v>
      </c>
      <c r="DU157" s="28" t="s">
        <v>10987</v>
      </c>
      <c r="EO157" s="54"/>
      <c r="EP157" s="55"/>
      <c r="FU157" s="142"/>
    </row>
    <row r="158" spans="2:177">
      <c r="B158" s="28">
        <v>311</v>
      </c>
      <c r="C158" s="120">
        <v>44447</v>
      </c>
      <c r="D158" s="28" t="s">
        <v>109</v>
      </c>
      <c r="E158" t="s">
        <v>109</v>
      </c>
      <c r="F158" s="28" t="s">
        <v>10709</v>
      </c>
      <c r="G158" s="28" t="s">
        <v>209</v>
      </c>
      <c r="H158" s="28" t="s">
        <v>5373</v>
      </c>
      <c r="I158" s="28" t="s">
        <v>379</v>
      </c>
      <c r="J158">
        <v>1</v>
      </c>
      <c r="K158" s="28" t="s">
        <v>6893</v>
      </c>
      <c r="L158" s="28" t="s">
        <v>10955</v>
      </c>
      <c r="M158" s="28" t="s">
        <v>162</v>
      </c>
      <c r="N158" s="28">
        <v>2</v>
      </c>
      <c r="O158" s="28" t="s">
        <v>276</v>
      </c>
      <c r="P158" s="28" t="s">
        <v>3530</v>
      </c>
      <c r="Q158" s="28" t="s">
        <v>110</v>
      </c>
      <c r="R158" s="28" t="s">
        <v>3530</v>
      </c>
      <c r="S158" s="28" t="s">
        <v>110</v>
      </c>
      <c r="T158" s="28" t="s">
        <v>110</v>
      </c>
      <c r="U158" s="28" t="s">
        <v>180</v>
      </c>
      <c r="V158" s="28" t="s">
        <v>110</v>
      </c>
      <c r="W158" s="28" t="s">
        <v>131</v>
      </c>
      <c r="X158" t="s">
        <v>109</v>
      </c>
      <c r="Y158" s="28" t="s">
        <v>109</v>
      </c>
      <c r="Z158" s="28" t="s">
        <v>6928</v>
      </c>
      <c r="AA158" s="28" t="s">
        <v>110</v>
      </c>
      <c r="AB158" s="28" t="s">
        <v>10993</v>
      </c>
      <c r="AC158" s="28" t="s">
        <v>110</v>
      </c>
      <c r="AD158" t="s">
        <v>5342</v>
      </c>
      <c r="AE158" s="28" t="s">
        <v>6892</v>
      </c>
      <c r="AF158" s="28" t="s">
        <v>108</v>
      </c>
      <c r="AG158" s="28" t="s">
        <v>110</v>
      </c>
      <c r="AH158" s="28" t="s">
        <v>455</v>
      </c>
      <c r="AI158" s="28" t="s">
        <v>5850</v>
      </c>
      <c r="AJ158" s="28" t="s">
        <v>110</v>
      </c>
      <c r="AK158" s="28" t="s">
        <v>110</v>
      </c>
      <c r="AL158" s="28" t="s">
        <v>110</v>
      </c>
      <c r="AM158">
        <v>175000</v>
      </c>
      <c r="AN158" s="28">
        <v>2</v>
      </c>
      <c r="AO158" s="28">
        <v>12.92</v>
      </c>
      <c r="AP158" s="28">
        <v>15.504</v>
      </c>
      <c r="AQ158" s="28" t="s">
        <v>5370</v>
      </c>
      <c r="AR158" t="s">
        <v>231</v>
      </c>
      <c r="AS158" t="s">
        <v>110</v>
      </c>
      <c r="AT158" t="s">
        <v>180</v>
      </c>
      <c r="AU158" s="28" t="s">
        <v>581</v>
      </c>
      <c r="AV158" t="s">
        <v>7184</v>
      </c>
      <c r="AW158" t="s">
        <v>10285</v>
      </c>
      <c r="AX158" t="s">
        <v>16276</v>
      </c>
      <c r="AY158" t="s">
        <v>7312</v>
      </c>
      <c r="AZ158" t="s">
        <v>110</v>
      </c>
      <c r="BA158" s="28" t="s">
        <v>10957</v>
      </c>
      <c r="BB158" s="28" t="s">
        <v>10710</v>
      </c>
      <c r="BC158" t="s">
        <v>10346</v>
      </c>
      <c r="BD158" s="28" t="s">
        <v>7213</v>
      </c>
      <c r="BE158" s="28" t="s">
        <v>7537</v>
      </c>
      <c r="BF158" s="28" t="s">
        <v>7244</v>
      </c>
      <c r="BG158" s="28" t="s">
        <v>12461</v>
      </c>
      <c r="BH158" s="28" t="s">
        <v>12462</v>
      </c>
      <c r="BI158" s="28" t="s">
        <v>109</v>
      </c>
      <c r="BJ158" s="28" t="s">
        <v>109</v>
      </c>
      <c r="BK158">
        <v>100</v>
      </c>
      <c r="BL158" s="28" t="s">
        <v>131</v>
      </c>
      <c r="BM158" s="62">
        <v>44452</v>
      </c>
      <c r="BN158" s="120">
        <v>44633</v>
      </c>
      <c r="BO158" t="s">
        <v>430</v>
      </c>
      <c r="BP158" s="28" t="s">
        <v>109</v>
      </c>
      <c r="BQ158" s="28" t="s">
        <v>430</v>
      </c>
      <c r="BR158" s="28" t="s">
        <v>109</v>
      </c>
      <c r="BS158" s="120">
        <v>45182</v>
      </c>
      <c r="BT158" s="28" t="s">
        <v>132</v>
      </c>
      <c r="BU158" s="28" t="s">
        <v>10782</v>
      </c>
      <c r="BV158" s="28" t="s">
        <v>214</v>
      </c>
      <c r="BW158" s="28" t="s">
        <v>109</v>
      </c>
      <c r="BX158" s="28" t="s">
        <v>109</v>
      </c>
      <c r="BY158" s="28" t="s">
        <v>110</v>
      </c>
      <c r="BZ158" t="s">
        <v>109</v>
      </c>
      <c r="CA158" t="s">
        <v>109</v>
      </c>
      <c r="CB158" t="s">
        <v>109</v>
      </c>
      <c r="CC158" s="28" t="s">
        <v>109</v>
      </c>
      <c r="CD158" s="28" t="s">
        <v>109</v>
      </c>
      <c r="CE158" s="28" t="s">
        <v>109</v>
      </c>
      <c r="CF158" s="28" t="s">
        <v>109</v>
      </c>
      <c r="CG158" s="28" t="s">
        <v>110</v>
      </c>
      <c r="CH158" s="28" t="s">
        <v>110</v>
      </c>
      <c r="CI158" t="s">
        <v>10711</v>
      </c>
      <c r="CJ158">
        <v>1</v>
      </c>
      <c r="CK158">
        <v>1</v>
      </c>
      <c r="CL158" s="28">
        <v>1</v>
      </c>
      <c r="CM158" t="s">
        <v>109</v>
      </c>
      <c r="CN158">
        <v>21111</v>
      </c>
      <c r="CO158" s="28" t="s">
        <v>110</v>
      </c>
      <c r="CP158" s="28" t="s">
        <v>6893</v>
      </c>
      <c r="CQ158" t="s">
        <v>110</v>
      </c>
      <c r="CR158" t="s">
        <v>109</v>
      </c>
      <c r="CS158" t="s">
        <v>110</v>
      </c>
      <c r="CT158" s="28"/>
      <c r="CU158" s="62">
        <v>40591</v>
      </c>
      <c r="CV158" s="28" t="s">
        <v>235</v>
      </c>
      <c r="CW158" t="s">
        <v>110</v>
      </c>
      <c r="CX158" t="s">
        <v>114</v>
      </c>
      <c r="CY158" t="s">
        <v>109</v>
      </c>
      <c r="CZ158" t="s">
        <v>114</v>
      </c>
      <c r="DA158" t="s">
        <v>109</v>
      </c>
      <c r="DB158">
        <v>2021</v>
      </c>
      <c r="DC158" s="1">
        <v>44447</v>
      </c>
      <c r="DD158">
        <v>9</v>
      </c>
      <c r="DE158">
        <v>37</v>
      </c>
      <c r="DF158" s="1">
        <v>44445</v>
      </c>
      <c r="DG158" t="s">
        <v>16405</v>
      </c>
      <c r="DH158" t="s">
        <v>16383</v>
      </c>
      <c r="DI158" t="s">
        <v>7463</v>
      </c>
      <c r="DJ158" t="s">
        <v>7185</v>
      </c>
      <c r="DK158" t="s">
        <v>7187</v>
      </c>
      <c r="DL158" t="s">
        <v>7188</v>
      </c>
      <c r="DM158" t="s">
        <v>110</v>
      </c>
      <c r="DN158" t="s">
        <v>10996</v>
      </c>
      <c r="DO158" s="28" t="s">
        <v>110</v>
      </c>
      <c r="DP158" s="28" t="s">
        <v>57</v>
      </c>
      <c r="DQ158" s="28" t="s">
        <v>110</v>
      </c>
      <c r="DR158" s="28" t="s">
        <v>12463</v>
      </c>
      <c r="DS158" s="28" t="s">
        <v>12464</v>
      </c>
      <c r="DT158" s="28" t="s">
        <v>12465</v>
      </c>
      <c r="DU158" s="28" t="s">
        <v>10995</v>
      </c>
      <c r="EO158" s="54"/>
      <c r="EP158" s="55"/>
      <c r="FU158" s="142"/>
    </row>
    <row r="159" spans="2:177">
      <c r="B159" s="28">
        <v>310</v>
      </c>
      <c r="C159" s="120">
        <v>44447</v>
      </c>
      <c r="D159" s="28" t="s">
        <v>109</v>
      </c>
      <c r="E159" t="s">
        <v>109</v>
      </c>
      <c r="F159" s="28" t="s">
        <v>10712</v>
      </c>
      <c r="G159" s="28" t="s">
        <v>226</v>
      </c>
      <c r="H159" s="28" t="s">
        <v>5373</v>
      </c>
      <c r="I159" s="28" t="s">
        <v>212</v>
      </c>
      <c r="J159">
        <v>1</v>
      </c>
      <c r="K159" s="28" t="s">
        <v>12466</v>
      </c>
      <c r="L159" s="28" t="s">
        <v>1323</v>
      </c>
      <c r="M159" s="28" t="s">
        <v>162</v>
      </c>
      <c r="N159" s="28">
        <v>3</v>
      </c>
      <c r="O159" s="28" t="s">
        <v>126</v>
      </c>
      <c r="P159" s="28" t="s">
        <v>10999</v>
      </c>
      <c r="Q159" s="28" t="s">
        <v>5156</v>
      </c>
      <c r="R159" s="28" t="s">
        <v>11000</v>
      </c>
      <c r="S159" s="28" t="s">
        <v>11000</v>
      </c>
      <c r="T159" s="28" t="s">
        <v>1534</v>
      </c>
      <c r="U159" s="28" t="s">
        <v>1676</v>
      </c>
      <c r="V159" s="28" t="s">
        <v>110</v>
      </c>
      <c r="W159" s="28" t="s">
        <v>832</v>
      </c>
      <c r="X159" t="s">
        <v>109</v>
      </c>
      <c r="Y159" s="28" t="s">
        <v>109</v>
      </c>
      <c r="Z159" s="28" t="s">
        <v>7279</v>
      </c>
      <c r="AA159" s="28" t="s">
        <v>110</v>
      </c>
      <c r="AB159" s="28" t="s">
        <v>110</v>
      </c>
      <c r="AC159" s="28" t="s">
        <v>110</v>
      </c>
      <c r="AD159" t="s">
        <v>114</v>
      </c>
      <c r="AE159" s="28" t="s">
        <v>897</v>
      </c>
      <c r="AF159" s="28" t="s">
        <v>108</v>
      </c>
      <c r="AG159" s="28" t="s">
        <v>110</v>
      </c>
      <c r="AH159" s="28" t="s">
        <v>656</v>
      </c>
      <c r="AI159" s="28" t="s">
        <v>5395</v>
      </c>
      <c r="AJ159" s="28" t="s">
        <v>110</v>
      </c>
      <c r="AK159" s="28" t="s">
        <v>6725</v>
      </c>
      <c r="AL159" s="28" t="s">
        <v>9327</v>
      </c>
      <c r="AM159">
        <v>500</v>
      </c>
      <c r="AN159" s="28">
        <v>3</v>
      </c>
      <c r="AO159" s="28">
        <v>19.39</v>
      </c>
      <c r="AP159" s="28">
        <v>23.256</v>
      </c>
      <c r="AQ159" s="28" t="s">
        <v>141</v>
      </c>
      <c r="AR159" t="s">
        <v>5362</v>
      </c>
      <c r="AS159" t="s">
        <v>5366</v>
      </c>
      <c r="AT159" t="s">
        <v>130</v>
      </c>
      <c r="AU159" s="28" t="s">
        <v>530</v>
      </c>
      <c r="AV159" t="s">
        <v>7197</v>
      </c>
      <c r="AW159" t="s">
        <v>10285</v>
      </c>
      <c r="AX159" t="s">
        <v>16276</v>
      </c>
      <c r="AY159" t="s">
        <v>7312</v>
      </c>
      <c r="AZ159" t="s">
        <v>110</v>
      </c>
      <c r="BA159" s="28" t="s">
        <v>11001</v>
      </c>
      <c r="BB159" s="28" t="s">
        <v>10713</v>
      </c>
      <c r="BC159" t="s">
        <v>10346</v>
      </c>
      <c r="BD159" s="28" t="s">
        <v>7192</v>
      </c>
      <c r="BE159" s="28" t="s">
        <v>7217</v>
      </c>
      <c r="BF159" s="28" t="s">
        <v>7189</v>
      </c>
      <c r="BG159" s="28" t="s">
        <v>7282</v>
      </c>
      <c r="BH159" s="28" t="s">
        <v>12467</v>
      </c>
      <c r="BI159" s="28" t="s">
        <v>109</v>
      </c>
      <c r="BJ159" s="28" t="s">
        <v>109</v>
      </c>
      <c r="BK159">
        <v>99.858999999999995</v>
      </c>
      <c r="BL159" s="28" t="s">
        <v>832</v>
      </c>
      <c r="BM159" s="62">
        <v>44454</v>
      </c>
      <c r="BN159" s="120">
        <v>44635</v>
      </c>
      <c r="BO159" t="s">
        <v>167</v>
      </c>
      <c r="BP159" s="28" t="s">
        <v>109</v>
      </c>
      <c r="BQ159" s="28" t="s">
        <v>110</v>
      </c>
      <c r="BR159" s="28" t="s">
        <v>109</v>
      </c>
      <c r="BS159" s="120">
        <v>45550</v>
      </c>
      <c r="BT159" s="28" t="s">
        <v>132</v>
      </c>
      <c r="BU159" s="28" t="s">
        <v>10712</v>
      </c>
      <c r="BV159" s="28" t="s">
        <v>109</v>
      </c>
      <c r="BW159" s="28" t="s">
        <v>109</v>
      </c>
      <c r="BX159" s="28" t="s">
        <v>109</v>
      </c>
      <c r="BY159" s="28" t="s">
        <v>110</v>
      </c>
      <c r="BZ159" t="s">
        <v>109</v>
      </c>
      <c r="CA159" t="s">
        <v>109</v>
      </c>
      <c r="CB159" t="s">
        <v>109</v>
      </c>
      <c r="CC159" s="28" t="s">
        <v>109</v>
      </c>
      <c r="CD159" s="28" t="s">
        <v>109</v>
      </c>
      <c r="CE159" s="28" t="s">
        <v>109</v>
      </c>
      <c r="CF159" s="28" t="s">
        <v>109</v>
      </c>
      <c r="CG159" s="28" t="s">
        <v>209</v>
      </c>
      <c r="CH159" s="28" t="s">
        <v>110</v>
      </c>
      <c r="CI159" t="s">
        <v>10714</v>
      </c>
      <c r="CJ159">
        <v>1</v>
      </c>
      <c r="CK159">
        <v>1</v>
      </c>
      <c r="CL159" s="28">
        <v>1</v>
      </c>
      <c r="CM159" t="s">
        <v>109</v>
      </c>
      <c r="CN159">
        <v>21112</v>
      </c>
      <c r="CO159" s="28" t="s">
        <v>110</v>
      </c>
      <c r="CP159" s="28" t="s">
        <v>6398</v>
      </c>
      <c r="CQ159" t="s">
        <v>508</v>
      </c>
      <c r="CR159" t="s">
        <v>109</v>
      </c>
      <c r="CS159" t="s">
        <v>109</v>
      </c>
      <c r="CT159" s="28"/>
      <c r="CU159" s="62">
        <v>44447</v>
      </c>
      <c r="CV159" s="28" t="s">
        <v>558</v>
      </c>
      <c r="CW159" t="s">
        <v>110</v>
      </c>
      <c r="CX159" t="s">
        <v>114</v>
      </c>
      <c r="CY159" t="s">
        <v>109</v>
      </c>
      <c r="CZ159" t="s">
        <v>114</v>
      </c>
      <c r="DA159" t="s">
        <v>109</v>
      </c>
      <c r="DB159">
        <v>2021</v>
      </c>
      <c r="DC159" s="1">
        <v>44447</v>
      </c>
      <c r="DD159">
        <v>9</v>
      </c>
      <c r="DE159">
        <v>37</v>
      </c>
      <c r="DF159" s="1">
        <v>44445</v>
      </c>
      <c r="DG159" t="s">
        <v>16405</v>
      </c>
      <c r="DH159" t="s">
        <v>16383</v>
      </c>
      <c r="DI159" t="s">
        <v>7463</v>
      </c>
      <c r="DJ159" t="s">
        <v>7185</v>
      </c>
      <c r="DK159" t="s">
        <v>7187</v>
      </c>
      <c r="DL159" t="s">
        <v>7188</v>
      </c>
      <c r="DM159" t="s">
        <v>110</v>
      </c>
      <c r="DN159" t="s">
        <v>110</v>
      </c>
      <c r="DO159" s="28" t="s">
        <v>897</v>
      </c>
      <c r="DP159" s="28" t="s">
        <v>57</v>
      </c>
      <c r="DQ159" s="28" t="s">
        <v>110</v>
      </c>
      <c r="DR159" s="28" t="s">
        <v>12468</v>
      </c>
      <c r="DS159" s="28" t="s">
        <v>12464</v>
      </c>
      <c r="DT159" s="28" t="s">
        <v>12469</v>
      </c>
      <c r="DU159" s="28" t="s">
        <v>10998</v>
      </c>
      <c r="EO159" s="54"/>
      <c r="EP159" s="55"/>
      <c r="FU159" s="142"/>
    </row>
    <row r="160" spans="2:177">
      <c r="B160" s="28">
        <v>309</v>
      </c>
      <c r="C160" s="120">
        <v>44445</v>
      </c>
      <c r="D160" s="28" t="s">
        <v>109</v>
      </c>
      <c r="E160" t="s">
        <v>109</v>
      </c>
      <c r="F160" s="28" t="s">
        <v>12470</v>
      </c>
      <c r="G160" s="28" t="s">
        <v>209</v>
      </c>
      <c r="H160" s="28" t="s">
        <v>5373</v>
      </c>
      <c r="I160" s="28" t="s">
        <v>379</v>
      </c>
      <c r="J160">
        <v>2</v>
      </c>
      <c r="K160" s="28" t="s">
        <v>12471</v>
      </c>
      <c r="L160" s="28" t="s">
        <v>108</v>
      </c>
      <c r="M160" s="28" t="s">
        <v>162</v>
      </c>
      <c r="N160" s="28">
        <v>1.8</v>
      </c>
      <c r="O160" s="28" t="s">
        <v>2802</v>
      </c>
      <c r="P160" s="28" t="s">
        <v>11006</v>
      </c>
      <c r="Q160" s="28" t="s">
        <v>110</v>
      </c>
      <c r="R160" s="28" t="s">
        <v>110</v>
      </c>
      <c r="S160" s="28" t="s">
        <v>110</v>
      </c>
      <c r="T160" s="28" t="s">
        <v>110</v>
      </c>
      <c r="U160" s="28" t="s">
        <v>180</v>
      </c>
      <c r="V160" s="28" t="s">
        <v>110</v>
      </c>
      <c r="W160" s="28" t="s">
        <v>911</v>
      </c>
      <c r="X160" t="s">
        <v>109</v>
      </c>
      <c r="Y160" s="28" t="s">
        <v>389</v>
      </c>
      <c r="Z160" s="28" t="s">
        <v>6928</v>
      </c>
      <c r="AA160" s="28" t="s">
        <v>110</v>
      </c>
      <c r="AB160" s="28" t="s">
        <v>6960</v>
      </c>
      <c r="AC160" s="28" t="s">
        <v>110</v>
      </c>
      <c r="AD160" t="s">
        <v>5342</v>
      </c>
      <c r="AE160" s="28" t="s">
        <v>6779</v>
      </c>
      <c r="AF160" s="28" t="s">
        <v>108</v>
      </c>
      <c r="AG160" s="28" t="s">
        <v>110</v>
      </c>
      <c r="AH160" s="28" t="s">
        <v>625</v>
      </c>
      <c r="AI160" s="28" t="s">
        <v>5941</v>
      </c>
      <c r="AJ160" s="28" t="s">
        <v>110</v>
      </c>
      <c r="AK160" s="28" t="s">
        <v>110</v>
      </c>
      <c r="AL160" s="28" t="s">
        <v>110</v>
      </c>
      <c r="AM160">
        <v>450000</v>
      </c>
      <c r="AN160" s="28">
        <v>1.8</v>
      </c>
      <c r="AO160" s="28">
        <v>11.62</v>
      </c>
      <c r="AP160" s="28">
        <v>13.952999999999999</v>
      </c>
      <c r="AQ160" s="28" t="s">
        <v>5370</v>
      </c>
      <c r="AR160" t="s">
        <v>231</v>
      </c>
      <c r="AS160" t="s">
        <v>110</v>
      </c>
      <c r="AT160" t="s">
        <v>180</v>
      </c>
      <c r="AU160" s="28" t="s">
        <v>510</v>
      </c>
      <c r="AV160" t="s">
        <v>7184</v>
      </c>
      <c r="AW160" t="s">
        <v>10285</v>
      </c>
      <c r="AX160" t="s">
        <v>16276</v>
      </c>
      <c r="AY160" t="s">
        <v>7312</v>
      </c>
      <c r="AZ160" t="s">
        <v>110</v>
      </c>
      <c r="BA160" s="28" t="s">
        <v>11007</v>
      </c>
      <c r="BB160" s="28" t="s">
        <v>10707</v>
      </c>
      <c r="BC160" t="s">
        <v>10346</v>
      </c>
      <c r="BD160" s="28" t="s">
        <v>7213</v>
      </c>
      <c r="BE160" s="28" t="s">
        <v>12472</v>
      </c>
      <c r="BF160" s="28" t="s">
        <v>8532</v>
      </c>
      <c r="BG160" s="28" t="s">
        <v>7576</v>
      </c>
      <c r="BH160" s="28" t="s">
        <v>12473</v>
      </c>
      <c r="BI160" s="28" t="s">
        <v>109</v>
      </c>
      <c r="BJ160" s="28" t="s">
        <v>109</v>
      </c>
      <c r="BK160">
        <v>100</v>
      </c>
      <c r="BL160" s="28" t="s">
        <v>7228</v>
      </c>
      <c r="BM160" s="62">
        <v>44452</v>
      </c>
      <c r="BN160" s="120">
        <v>44641</v>
      </c>
      <c r="BO160" t="s">
        <v>430</v>
      </c>
      <c r="BP160" s="28" t="s">
        <v>109</v>
      </c>
      <c r="BQ160" s="28" t="s">
        <v>110</v>
      </c>
      <c r="BR160" s="28" t="s">
        <v>109</v>
      </c>
      <c r="BS160" s="120">
        <v>45006</v>
      </c>
      <c r="BT160" s="28" t="s">
        <v>132</v>
      </c>
      <c r="BU160" s="28" t="s">
        <v>11003</v>
      </c>
      <c r="BV160" s="28" t="s">
        <v>214</v>
      </c>
      <c r="BW160" s="28" t="s">
        <v>109</v>
      </c>
      <c r="BX160" s="28" t="s">
        <v>109</v>
      </c>
      <c r="BY160" s="28" t="s">
        <v>110</v>
      </c>
      <c r="BZ160" t="s">
        <v>109</v>
      </c>
      <c r="CA160" t="s">
        <v>109</v>
      </c>
      <c r="CB160" t="s">
        <v>109</v>
      </c>
      <c r="CC160" s="28" t="s">
        <v>109</v>
      </c>
      <c r="CD160" s="28" t="s">
        <v>109</v>
      </c>
      <c r="CE160" s="28" t="s">
        <v>109</v>
      </c>
      <c r="CF160" s="28" t="s">
        <v>109</v>
      </c>
      <c r="CG160" s="28" t="s">
        <v>110</v>
      </c>
      <c r="CH160" s="28" t="s">
        <v>110</v>
      </c>
      <c r="CI160" t="s">
        <v>10708</v>
      </c>
      <c r="CJ160">
        <v>1</v>
      </c>
      <c r="CK160">
        <v>1</v>
      </c>
      <c r="CL160" s="28">
        <v>1</v>
      </c>
      <c r="CM160" t="s">
        <v>109</v>
      </c>
      <c r="CN160">
        <v>21110</v>
      </c>
      <c r="CO160" s="28" t="s">
        <v>110</v>
      </c>
      <c r="CP160" s="28" t="s">
        <v>6780</v>
      </c>
      <c r="CQ160" t="s">
        <v>110</v>
      </c>
      <c r="CR160" t="s">
        <v>109</v>
      </c>
      <c r="CS160" t="s">
        <v>110</v>
      </c>
      <c r="CT160" s="28"/>
      <c r="CU160" s="62">
        <v>42565</v>
      </c>
      <c r="CV160" s="28" t="s">
        <v>235</v>
      </c>
      <c r="CW160" t="s">
        <v>110</v>
      </c>
      <c r="CX160" t="s">
        <v>114</v>
      </c>
      <c r="CY160" t="s">
        <v>109</v>
      </c>
      <c r="CZ160" t="s">
        <v>114</v>
      </c>
      <c r="DA160" t="s">
        <v>109</v>
      </c>
      <c r="DB160">
        <v>2021</v>
      </c>
      <c r="DC160" s="1">
        <v>44445</v>
      </c>
      <c r="DD160">
        <v>9</v>
      </c>
      <c r="DE160">
        <v>37</v>
      </c>
      <c r="DF160" s="1">
        <v>44445</v>
      </c>
      <c r="DG160" t="s">
        <v>16405</v>
      </c>
      <c r="DH160" t="s">
        <v>16383</v>
      </c>
      <c r="DI160" t="s">
        <v>7463</v>
      </c>
      <c r="DJ160" t="s">
        <v>7185</v>
      </c>
      <c r="DK160" t="s">
        <v>7187</v>
      </c>
      <c r="DL160" t="s">
        <v>7188</v>
      </c>
      <c r="DM160" t="s">
        <v>110</v>
      </c>
      <c r="DN160" t="s">
        <v>6779</v>
      </c>
      <c r="DO160" s="28" t="s">
        <v>110</v>
      </c>
      <c r="DP160" s="28" t="s">
        <v>57</v>
      </c>
      <c r="DQ160" s="28" t="s">
        <v>110</v>
      </c>
      <c r="DR160" s="28" t="s">
        <v>12474</v>
      </c>
      <c r="DS160" s="28" t="s">
        <v>12475</v>
      </c>
      <c r="DT160" s="28" t="s">
        <v>12476</v>
      </c>
      <c r="DU160" s="28" t="s">
        <v>11005</v>
      </c>
      <c r="EO160" s="54"/>
      <c r="EP160" s="55"/>
      <c r="FU160" s="142"/>
    </row>
    <row r="161" spans="2:177">
      <c r="B161" s="28">
        <v>308</v>
      </c>
      <c r="C161" s="120">
        <v>44439</v>
      </c>
      <c r="D161" s="28" t="s">
        <v>109</v>
      </c>
      <c r="E161" t="s">
        <v>109</v>
      </c>
      <c r="F161" s="28" t="s">
        <v>10704</v>
      </c>
      <c r="G161" s="28" t="s">
        <v>226</v>
      </c>
      <c r="H161" s="28" t="s">
        <v>5373</v>
      </c>
      <c r="I161" s="28" t="s">
        <v>212</v>
      </c>
      <c r="J161">
        <v>1</v>
      </c>
      <c r="K161" s="28" t="s">
        <v>6400</v>
      </c>
      <c r="L161" s="28" t="s">
        <v>108</v>
      </c>
      <c r="M161" s="28" t="s">
        <v>162</v>
      </c>
      <c r="N161" s="28">
        <v>2.78</v>
      </c>
      <c r="O161" s="28" t="s">
        <v>126</v>
      </c>
      <c r="P161" s="28" t="s">
        <v>700</v>
      </c>
      <c r="Q161" s="28" t="s">
        <v>320</v>
      </c>
      <c r="R161" s="28" t="s">
        <v>700</v>
      </c>
      <c r="S161" s="28" t="s">
        <v>110</v>
      </c>
      <c r="T161" s="28" t="s">
        <v>1223</v>
      </c>
      <c r="U161" s="28" t="s">
        <v>180</v>
      </c>
      <c r="V161" s="28" t="s">
        <v>110</v>
      </c>
      <c r="W161" s="28" t="s">
        <v>131</v>
      </c>
      <c r="X161" t="s">
        <v>109</v>
      </c>
      <c r="Y161" s="28" t="s">
        <v>109</v>
      </c>
      <c r="Z161" s="28" t="s">
        <v>6928</v>
      </c>
      <c r="AA161" s="28" t="s">
        <v>110</v>
      </c>
      <c r="AB161" s="28" t="s">
        <v>110</v>
      </c>
      <c r="AC161" s="28" t="s">
        <v>110</v>
      </c>
      <c r="AD161" t="s">
        <v>114</v>
      </c>
      <c r="AE161" s="28" t="s">
        <v>6399</v>
      </c>
      <c r="AF161" s="28" t="s">
        <v>108</v>
      </c>
      <c r="AG161" s="28" t="s">
        <v>124</v>
      </c>
      <c r="AH161" s="28" t="s">
        <v>173</v>
      </c>
      <c r="AI161" s="28" t="s">
        <v>217</v>
      </c>
      <c r="AJ161" s="28" t="s">
        <v>110</v>
      </c>
      <c r="AK161" s="28" t="s">
        <v>110</v>
      </c>
      <c r="AL161" s="28" t="s">
        <v>110</v>
      </c>
      <c r="AM161">
        <v>6348</v>
      </c>
      <c r="AN161" s="28">
        <v>2.78</v>
      </c>
      <c r="AO161" s="28">
        <v>17.96</v>
      </c>
      <c r="AP161" s="28">
        <v>21.55</v>
      </c>
      <c r="AQ161" s="28" t="s">
        <v>141</v>
      </c>
      <c r="AR161" t="s">
        <v>140</v>
      </c>
      <c r="AS161" t="s">
        <v>110</v>
      </c>
      <c r="AT161" t="s">
        <v>180</v>
      </c>
      <c r="AU161" s="28" t="s">
        <v>510</v>
      </c>
      <c r="AV161" t="s">
        <v>7197</v>
      </c>
      <c r="AW161" t="s">
        <v>10285</v>
      </c>
      <c r="AX161" t="s">
        <v>16276</v>
      </c>
      <c r="AY161" t="s">
        <v>7490</v>
      </c>
      <c r="AZ161" t="s">
        <v>7179</v>
      </c>
      <c r="BA161" s="28" t="s">
        <v>11010</v>
      </c>
      <c r="BB161" s="28" t="s">
        <v>10705</v>
      </c>
      <c r="BC161" t="s">
        <v>12477</v>
      </c>
      <c r="BD161" s="28" t="s">
        <v>7213</v>
      </c>
      <c r="BE161" s="28" t="s">
        <v>12478</v>
      </c>
      <c r="BF161" s="28" t="s">
        <v>7189</v>
      </c>
      <c r="BG161" s="28" t="s">
        <v>7282</v>
      </c>
      <c r="BH161" s="28" t="s">
        <v>12479</v>
      </c>
      <c r="BI161" s="28" t="s">
        <v>109</v>
      </c>
      <c r="BJ161" s="28" t="s">
        <v>109</v>
      </c>
      <c r="BK161">
        <v>100</v>
      </c>
      <c r="BL161" s="28" t="s">
        <v>131</v>
      </c>
      <c r="BM161" s="62">
        <v>44446</v>
      </c>
      <c r="BN161" s="120">
        <v>44627</v>
      </c>
      <c r="BO161" t="s">
        <v>167</v>
      </c>
      <c r="BP161" s="28" t="s">
        <v>109</v>
      </c>
      <c r="BQ161" s="28" t="s">
        <v>110</v>
      </c>
      <c r="BR161" s="28" t="s">
        <v>109</v>
      </c>
      <c r="BS161" s="120">
        <v>45542</v>
      </c>
      <c r="BT161" s="28" t="s">
        <v>132</v>
      </c>
      <c r="BU161" s="28" t="s">
        <v>10704</v>
      </c>
      <c r="BV161" s="28" t="s">
        <v>109</v>
      </c>
      <c r="BW161" s="28" t="s">
        <v>109</v>
      </c>
      <c r="BX161" s="28" t="s">
        <v>109</v>
      </c>
      <c r="BY161" s="28" t="s">
        <v>110</v>
      </c>
      <c r="BZ161" t="s">
        <v>109</v>
      </c>
      <c r="CA161" t="s">
        <v>109</v>
      </c>
      <c r="CB161" t="s">
        <v>109</v>
      </c>
      <c r="CC161" s="28" t="s">
        <v>109</v>
      </c>
      <c r="CD161" s="28" t="s">
        <v>109</v>
      </c>
      <c r="CE161" s="28" t="s">
        <v>109</v>
      </c>
      <c r="CF161" s="28" t="s">
        <v>109</v>
      </c>
      <c r="CG161" s="28" t="s">
        <v>110</v>
      </c>
      <c r="CH161" s="28" t="s">
        <v>110</v>
      </c>
      <c r="CI161" t="s">
        <v>10706</v>
      </c>
      <c r="CJ161">
        <v>1</v>
      </c>
      <c r="CK161">
        <v>1</v>
      </c>
      <c r="CL161" s="28">
        <v>1</v>
      </c>
      <c r="CM161" t="s">
        <v>109</v>
      </c>
      <c r="CN161">
        <v>21109</v>
      </c>
      <c r="CO161" s="28" t="s">
        <v>110</v>
      </c>
      <c r="CP161" s="28" t="s">
        <v>6400</v>
      </c>
      <c r="CQ161" t="s">
        <v>110</v>
      </c>
      <c r="CR161" t="s">
        <v>109</v>
      </c>
      <c r="CS161" t="s">
        <v>109</v>
      </c>
      <c r="CT161" s="28"/>
      <c r="CU161" s="62">
        <v>44439</v>
      </c>
      <c r="CV161" s="28" t="s">
        <v>558</v>
      </c>
      <c r="CW161" t="s">
        <v>110</v>
      </c>
      <c r="CX161" t="s">
        <v>114</v>
      </c>
      <c r="CY161" t="s">
        <v>109</v>
      </c>
      <c r="CZ161" t="s">
        <v>114</v>
      </c>
      <c r="DA161" t="s">
        <v>109</v>
      </c>
      <c r="DB161">
        <v>2021</v>
      </c>
      <c r="DC161" s="1">
        <v>44439</v>
      </c>
      <c r="DD161">
        <v>8</v>
      </c>
      <c r="DE161">
        <v>36</v>
      </c>
      <c r="DF161" s="1">
        <v>44438</v>
      </c>
      <c r="DG161" t="s">
        <v>16406</v>
      </c>
      <c r="DH161" t="s">
        <v>16383</v>
      </c>
      <c r="DI161" t="s">
        <v>7491</v>
      </c>
      <c r="DJ161" t="s">
        <v>7185</v>
      </c>
      <c r="DK161" t="s">
        <v>7187</v>
      </c>
      <c r="DL161" t="s">
        <v>7188</v>
      </c>
      <c r="DM161" t="s">
        <v>110</v>
      </c>
      <c r="DN161" t="s">
        <v>6399</v>
      </c>
      <c r="DO161" s="28" t="s">
        <v>110</v>
      </c>
      <c r="DP161" s="28" t="s">
        <v>57</v>
      </c>
      <c r="DQ161" s="28" t="s">
        <v>110</v>
      </c>
      <c r="DR161" s="28" t="s">
        <v>12480</v>
      </c>
      <c r="DS161" s="28" t="s">
        <v>12481</v>
      </c>
      <c r="DT161" s="28" t="s">
        <v>12482</v>
      </c>
      <c r="DU161" s="28" t="s">
        <v>11009</v>
      </c>
      <c r="EO161" s="54"/>
      <c r="EP161" s="55"/>
      <c r="FU161" s="142"/>
    </row>
    <row r="162" spans="2:177">
      <c r="B162" s="28">
        <v>307</v>
      </c>
      <c r="C162" s="120">
        <v>44434</v>
      </c>
      <c r="D162" s="28" t="s">
        <v>109</v>
      </c>
      <c r="E162" t="s">
        <v>109</v>
      </c>
      <c r="F162" s="28" t="s">
        <v>10701</v>
      </c>
      <c r="G162" s="28" t="s">
        <v>209</v>
      </c>
      <c r="H162" s="28" t="s">
        <v>5373</v>
      </c>
      <c r="I162" s="28" t="s">
        <v>379</v>
      </c>
      <c r="J162">
        <v>6</v>
      </c>
      <c r="K162" s="28" t="s">
        <v>6906</v>
      </c>
      <c r="L162" s="28" t="s">
        <v>108</v>
      </c>
      <c r="M162" s="28" t="s">
        <v>162</v>
      </c>
      <c r="N162" s="28">
        <v>4</v>
      </c>
      <c r="O162" s="28" t="s">
        <v>149</v>
      </c>
      <c r="P162" s="28" t="s">
        <v>2293</v>
      </c>
      <c r="Q162" s="28" t="s">
        <v>3895</v>
      </c>
      <c r="R162" s="28" t="s">
        <v>2293</v>
      </c>
      <c r="S162" s="28" t="s">
        <v>110</v>
      </c>
      <c r="T162" s="28" t="s">
        <v>1223</v>
      </c>
      <c r="U162" s="28" t="s">
        <v>3531</v>
      </c>
      <c r="V162" s="28" t="s">
        <v>110</v>
      </c>
      <c r="W162" s="28" t="s">
        <v>832</v>
      </c>
      <c r="X162" t="s">
        <v>109</v>
      </c>
      <c r="Y162" s="28" t="s">
        <v>109</v>
      </c>
      <c r="Z162" s="28" t="s">
        <v>7279</v>
      </c>
      <c r="AA162" s="28" t="s">
        <v>110</v>
      </c>
      <c r="AB162" s="28" t="s">
        <v>110</v>
      </c>
      <c r="AC162" s="28" t="s">
        <v>110</v>
      </c>
      <c r="AD162" t="s">
        <v>5342</v>
      </c>
      <c r="AE162" s="28" t="s">
        <v>6905</v>
      </c>
      <c r="AF162" s="28" t="s">
        <v>11014</v>
      </c>
      <c r="AG162" s="28" t="s">
        <v>161</v>
      </c>
      <c r="AH162" s="28" t="s">
        <v>656</v>
      </c>
      <c r="AI162" s="28" t="s">
        <v>5395</v>
      </c>
      <c r="AJ162" s="28" t="s">
        <v>110</v>
      </c>
      <c r="AK162" s="28" t="s">
        <v>110</v>
      </c>
      <c r="AL162" s="28" t="s">
        <v>110</v>
      </c>
      <c r="AM162">
        <v>320000</v>
      </c>
      <c r="AN162" s="28">
        <v>4</v>
      </c>
      <c r="AO162" s="28">
        <v>25.93</v>
      </c>
      <c r="AP162" s="28">
        <v>31.25</v>
      </c>
      <c r="AQ162" s="28" t="s">
        <v>5370</v>
      </c>
      <c r="AR162" t="s">
        <v>231</v>
      </c>
      <c r="AS162" t="s">
        <v>110</v>
      </c>
      <c r="AT162" t="s">
        <v>9089</v>
      </c>
      <c r="AU162" s="28" t="s">
        <v>510</v>
      </c>
      <c r="AV162" t="s">
        <v>7223</v>
      </c>
      <c r="AW162" t="s">
        <v>10285</v>
      </c>
      <c r="AX162" t="s">
        <v>16276</v>
      </c>
      <c r="AY162" t="s">
        <v>7490</v>
      </c>
      <c r="AZ162" t="s">
        <v>110</v>
      </c>
      <c r="BA162" s="28" t="s">
        <v>11015</v>
      </c>
      <c r="BB162" s="28" t="s">
        <v>10702</v>
      </c>
      <c r="BC162" t="s">
        <v>12477</v>
      </c>
      <c r="BD162" s="28" t="s">
        <v>7213</v>
      </c>
      <c r="BE162" s="28" t="s">
        <v>7680</v>
      </c>
      <c r="BF162" s="28" t="s">
        <v>182</v>
      </c>
      <c r="BG162" s="28" t="s">
        <v>7219</v>
      </c>
      <c r="BH162" s="28" t="s">
        <v>12483</v>
      </c>
      <c r="BI162" s="28" t="s">
        <v>109</v>
      </c>
      <c r="BJ162" s="28" t="s">
        <v>109</v>
      </c>
      <c r="BK162">
        <v>100</v>
      </c>
      <c r="BL162" s="28" t="s">
        <v>832</v>
      </c>
      <c r="BM162" s="62">
        <v>44440</v>
      </c>
      <c r="BN162" s="120">
        <v>44621</v>
      </c>
      <c r="BO162" t="s">
        <v>227</v>
      </c>
      <c r="BP162" s="28" t="s">
        <v>109</v>
      </c>
      <c r="BQ162" s="28" t="s">
        <v>430</v>
      </c>
      <c r="BR162" s="28" t="s">
        <v>109</v>
      </c>
      <c r="BS162" s="120">
        <v>44804</v>
      </c>
      <c r="BT162" s="28" t="s">
        <v>132</v>
      </c>
      <c r="BU162" s="28" t="s">
        <v>10701</v>
      </c>
      <c r="BV162" s="28" t="s">
        <v>109</v>
      </c>
      <c r="BW162" s="28" t="s">
        <v>109</v>
      </c>
      <c r="BX162" s="28" t="s">
        <v>182</v>
      </c>
      <c r="BY162" s="28" t="s">
        <v>110</v>
      </c>
      <c r="BZ162" t="s">
        <v>109</v>
      </c>
      <c r="CA162" t="s">
        <v>11016</v>
      </c>
      <c r="CB162" t="s">
        <v>109</v>
      </c>
      <c r="CC162" s="28" t="s">
        <v>109</v>
      </c>
      <c r="CD162" s="28" t="s">
        <v>109</v>
      </c>
      <c r="CE162" s="28" t="s">
        <v>109</v>
      </c>
      <c r="CF162" s="28" t="s">
        <v>109</v>
      </c>
      <c r="CG162" s="28" t="s">
        <v>209</v>
      </c>
      <c r="CH162" s="28" t="s">
        <v>110</v>
      </c>
      <c r="CI162" t="s">
        <v>10703</v>
      </c>
      <c r="CJ162">
        <v>1</v>
      </c>
      <c r="CK162">
        <v>1</v>
      </c>
      <c r="CL162" s="28">
        <v>1</v>
      </c>
      <c r="CM162" t="s">
        <v>109</v>
      </c>
      <c r="CN162">
        <v>21107</v>
      </c>
      <c r="CO162" s="28" t="s">
        <v>110</v>
      </c>
      <c r="CP162" s="28" t="s">
        <v>6906</v>
      </c>
      <c r="CQ162" t="s">
        <v>110</v>
      </c>
      <c r="CR162" t="s">
        <v>109</v>
      </c>
      <c r="CS162" t="s">
        <v>110</v>
      </c>
      <c r="CT162" s="28"/>
      <c r="CU162" s="62">
        <v>38975</v>
      </c>
      <c r="CV162" s="28" t="s">
        <v>235</v>
      </c>
      <c r="CW162" t="s">
        <v>5545</v>
      </c>
      <c r="CX162" t="s">
        <v>114</v>
      </c>
      <c r="CY162" t="s">
        <v>109</v>
      </c>
      <c r="CZ162" t="s">
        <v>114</v>
      </c>
      <c r="DA162" t="s">
        <v>109</v>
      </c>
      <c r="DB162">
        <v>2021</v>
      </c>
      <c r="DC162" s="1">
        <v>44434</v>
      </c>
      <c r="DD162">
        <v>8</v>
      </c>
      <c r="DE162">
        <v>35</v>
      </c>
      <c r="DF162" s="1">
        <v>44431</v>
      </c>
      <c r="DG162" t="s">
        <v>16407</v>
      </c>
      <c r="DH162" t="s">
        <v>16383</v>
      </c>
      <c r="DI162" t="s">
        <v>7540</v>
      </c>
      <c r="DJ162" t="s">
        <v>7206</v>
      </c>
      <c r="DK162" t="s">
        <v>7187</v>
      </c>
      <c r="DL162" t="s">
        <v>7267</v>
      </c>
      <c r="DM162" t="s">
        <v>110</v>
      </c>
      <c r="DN162" t="s">
        <v>5270</v>
      </c>
      <c r="DO162" s="28" t="s">
        <v>110</v>
      </c>
      <c r="DP162" s="28" t="s">
        <v>57</v>
      </c>
      <c r="DQ162" s="28" t="s">
        <v>110</v>
      </c>
      <c r="DR162" s="28" t="s">
        <v>12484</v>
      </c>
      <c r="DS162" s="28" t="s">
        <v>12485</v>
      </c>
      <c r="DT162" s="28" t="s">
        <v>12486</v>
      </c>
      <c r="DU162" s="28" t="s">
        <v>11013</v>
      </c>
      <c r="EO162" s="54"/>
      <c r="EP162" s="55"/>
      <c r="FU162" s="142"/>
    </row>
    <row r="163" spans="2:177">
      <c r="B163" s="28">
        <v>306</v>
      </c>
      <c r="C163" s="120">
        <v>44434</v>
      </c>
      <c r="D163" s="28" t="s">
        <v>109</v>
      </c>
      <c r="E163" t="s">
        <v>109</v>
      </c>
      <c r="F163" s="28" t="s">
        <v>12487</v>
      </c>
      <c r="G163" s="28" t="s">
        <v>209</v>
      </c>
      <c r="H163" s="28" t="s">
        <v>5373</v>
      </c>
      <c r="I163" s="28" t="s">
        <v>212</v>
      </c>
      <c r="J163">
        <v>2</v>
      </c>
      <c r="K163" s="28" t="s">
        <v>6842</v>
      </c>
      <c r="L163" s="28" t="s">
        <v>318</v>
      </c>
      <c r="M163" s="28" t="s">
        <v>162</v>
      </c>
      <c r="N163" s="28">
        <v>2</v>
      </c>
      <c r="O163" s="28" t="s">
        <v>1498</v>
      </c>
      <c r="P163" s="28" t="s">
        <v>1164</v>
      </c>
      <c r="Q163" s="28" t="s">
        <v>4283</v>
      </c>
      <c r="R163" s="28" t="s">
        <v>1164</v>
      </c>
      <c r="S163" s="28" t="s">
        <v>110</v>
      </c>
      <c r="T163" s="28" t="s">
        <v>1223</v>
      </c>
      <c r="U163" s="28" t="s">
        <v>180</v>
      </c>
      <c r="V163" s="28" t="s">
        <v>110</v>
      </c>
      <c r="W163" s="28" t="s">
        <v>131</v>
      </c>
      <c r="X163" t="s">
        <v>109</v>
      </c>
      <c r="Y163" s="28" t="s">
        <v>109</v>
      </c>
      <c r="Z163" s="28" t="s">
        <v>6928</v>
      </c>
      <c r="AA163" s="28" t="s">
        <v>110</v>
      </c>
      <c r="AB163" s="28" t="s">
        <v>110</v>
      </c>
      <c r="AC163" s="28" t="s">
        <v>110</v>
      </c>
      <c r="AD163" t="s">
        <v>5342</v>
      </c>
      <c r="AE163" s="28" t="s">
        <v>667</v>
      </c>
      <c r="AF163" s="28" t="s">
        <v>318</v>
      </c>
      <c r="AG163" s="28" t="s">
        <v>161</v>
      </c>
      <c r="AH163" s="28" t="s">
        <v>656</v>
      </c>
      <c r="AI163" s="28" t="s">
        <v>668</v>
      </c>
      <c r="AJ163" s="28" t="s">
        <v>110</v>
      </c>
      <c r="AK163" s="28" t="s">
        <v>110</v>
      </c>
      <c r="AL163" s="28" t="s">
        <v>110</v>
      </c>
      <c r="AM163">
        <v>20000</v>
      </c>
      <c r="AN163" s="28">
        <v>2</v>
      </c>
      <c r="AO163" s="28">
        <v>12.96</v>
      </c>
      <c r="AP163" s="28">
        <v>15.625</v>
      </c>
      <c r="AQ163" s="28" t="s">
        <v>141</v>
      </c>
      <c r="AR163" t="s">
        <v>140</v>
      </c>
      <c r="AS163" t="s">
        <v>110</v>
      </c>
      <c r="AT163" t="s">
        <v>180</v>
      </c>
      <c r="AU163" s="28" t="s">
        <v>530</v>
      </c>
      <c r="AV163" t="s">
        <v>7184</v>
      </c>
      <c r="AW163" t="s">
        <v>10285</v>
      </c>
      <c r="AX163" t="s">
        <v>16276</v>
      </c>
      <c r="AY163" t="s">
        <v>7490</v>
      </c>
      <c r="AZ163" t="s">
        <v>7179</v>
      </c>
      <c r="BA163" s="28" t="s">
        <v>673</v>
      </c>
      <c r="BB163" s="28" t="s">
        <v>10699</v>
      </c>
      <c r="BC163" t="s">
        <v>12477</v>
      </c>
      <c r="BD163" s="28" t="s">
        <v>7213</v>
      </c>
      <c r="BE163" s="28" t="s">
        <v>7537</v>
      </c>
      <c r="BF163" s="28" t="s">
        <v>7667</v>
      </c>
      <c r="BG163" s="28" t="s">
        <v>7219</v>
      </c>
      <c r="BH163" s="28" t="s">
        <v>12488</v>
      </c>
      <c r="BI163" s="28" t="s">
        <v>109</v>
      </c>
      <c r="BJ163" s="28" t="s">
        <v>109</v>
      </c>
      <c r="BK163">
        <v>100</v>
      </c>
      <c r="BL163" s="28" t="s">
        <v>131</v>
      </c>
      <c r="BM163" s="62">
        <v>44439</v>
      </c>
      <c r="BN163" s="120">
        <v>44620</v>
      </c>
      <c r="BO163" t="s">
        <v>167</v>
      </c>
      <c r="BP163" s="28" t="s">
        <v>109</v>
      </c>
      <c r="BQ163" s="28" t="s">
        <v>110</v>
      </c>
      <c r="BR163" s="28" t="s">
        <v>109</v>
      </c>
      <c r="BS163" s="120">
        <v>45716</v>
      </c>
      <c r="BT163" s="28" t="s">
        <v>132</v>
      </c>
      <c r="BU163" s="28" t="s">
        <v>7111</v>
      </c>
      <c r="BV163" s="28" t="s">
        <v>11018</v>
      </c>
      <c r="BW163" s="28" t="s">
        <v>109</v>
      </c>
      <c r="BX163" s="28" t="s">
        <v>109</v>
      </c>
      <c r="BY163" s="28" t="s">
        <v>110</v>
      </c>
      <c r="BZ163" t="s">
        <v>109</v>
      </c>
      <c r="CA163" t="s">
        <v>11021</v>
      </c>
      <c r="CB163" t="s">
        <v>109</v>
      </c>
      <c r="CC163" s="28" t="s">
        <v>109</v>
      </c>
      <c r="CD163" s="28" t="s">
        <v>109</v>
      </c>
      <c r="CE163" s="28" t="s">
        <v>109</v>
      </c>
      <c r="CF163" s="28" t="s">
        <v>109</v>
      </c>
      <c r="CG163" s="28" t="s">
        <v>110</v>
      </c>
      <c r="CH163" s="28" t="s">
        <v>110</v>
      </c>
      <c r="CI163" t="s">
        <v>10700</v>
      </c>
      <c r="CJ163">
        <v>1</v>
      </c>
      <c r="CK163">
        <v>1</v>
      </c>
      <c r="CL163" s="28">
        <v>1</v>
      </c>
      <c r="CM163" t="s">
        <v>109</v>
      </c>
      <c r="CN163">
        <v>21106</v>
      </c>
      <c r="CO163" s="28" t="s">
        <v>110</v>
      </c>
      <c r="CP163" s="28" t="s">
        <v>6842</v>
      </c>
      <c r="CQ163" t="s">
        <v>110</v>
      </c>
      <c r="CR163" t="s">
        <v>109</v>
      </c>
      <c r="CS163" t="s">
        <v>109</v>
      </c>
      <c r="CT163" s="28"/>
      <c r="CU163" s="62">
        <v>41801</v>
      </c>
      <c r="CV163" s="28" t="s">
        <v>144</v>
      </c>
      <c r="CW163" t="s">
        <v>5545</v>
      </c>
      <c r="CX163" t="s">
        <v>114</v>
      </c>
      <c r="CY163" t="s">
        <v>109</v>
      </c>
      <c r="CZ163" t="s">
        <v>114</v>
      </c>
      <c r="DA163" t="s">
        <v>109</v>
      </c>
      <c r="DB163">
        <v>2021</v>
      </c>
      <c r="DC163" s="1">
        <v>44434</v>
      </c>
      <c r="DD163">
        <v>8</v>
      </c>
      <c r="DE163">
        <v>35</v>
      </c>
      <c r="DF163" s="1">
        <v>44431</v>
      </c>
      <c r="DG163" t="s">
        <v>16407</v>
      </c>
      <c r="DH163" t="s">
        <v>16383</v>
      </c>
      <c r="DI163" t="s">
        <v>7540</v>
      </c>
      <c r="DJ163" t="s">
        <v>7383</v>
      </c>
      <c r="DK163" t="s">
        <v>7187</v>
      </c>
      <c r="DL163" t="s">
        <v>7199</v>
      </c>
      <c r="DM163" t="s">
        <v>7280</v>
      </c>
      <c r="DN163" t="s">
        <v>667</v>
      </c>
      <c r="DO163" s="28" t="s">
        <v>110</v>
      </c>
      <c r="DP163" s="28" t="s">
        <v>57</v>
      </c>
      <c r="DQ163" s="28" t="s">
        <v>110</v>
      </c>
      <c r="DR163" s="28" t="s">
        <v>12489</v>
      </c>
      <c r="DS163" s="28" t="s">
        <v>12485</v>
      </c>
      <c r="DT163" s="28" t="s">
        <v>12490</v>
      </c>
      <c r="DU163" s="28" t="s">
        <v>11020</v>
      </c>
      <c r="EO163" s="54"/>
      <c r="EP163" s="55"/>
      <c r="FU163" s="142"/>
    </row>
    <row r="164" spans="2:177">
      <c r="B164" s="28">
        <v>305</v>
      </c>
      <c r="C164" s="120">
        <v>44432</v>
      </c>
      <c r="D164" s="28" t="s">
        <v>109</v>
      </c>
      <c r="E164" t="s">
        <v>109</v>
      </c>
      <c r="F164" s="28" t="s">
        <v>12491</v>
      </c>
      <c r="G164" s="28" t="s">
        <v>209</v>
      </c>
      <c r="H164" s="28" t="s">
        <v>5373</v>
      </c>
      <c r="I164" s="28" t="s">
        <v>212</v>
      </c>
      <c r="J164">
        <v>1</v>
      </c>
      <c r="K164" s="28" t="s">
        <v>6472</v>
      </c>
      <c r="L164" s="28" t="s">
        <v>1323</v>
      </c>
      <c r="M164" s="28" t="s">
        <v>162</v>
      </c>
      <c r="N164" s="28">
        <v>3</v>
      </c>
      <c r="O164" s="28" t="s">
        <v>956</v>
      </c>
      <c r="P164" s="28" t="s">
        <v>1344</v>
      </c>
      <c r="Q164" s="28" t="s">
        <v>4566</v>
      </c>
      <c r="R164" s="28" t="s">
        <v>11025</v>
      </c>
      <c r="S164" s="28" t="s">
        <v>11025</v>
      </c>
      <c r="T164" s="28" t="s">
        <v>1470</v>
      </c>
      <c r="U164" s="28" t="s">
        <v>180</v>
      </c>
      <c r="V164" s="28" t="s">
        <v>110</v>
      </c>
      <c r="W164" s="28" t="s">
        <v>131</v>
      </c>
      <c r="X164" t="s">
        <v>109</v>
      </c>
      <c r="Y164" s="28" t="s">
        <v>109</v>
      </c>
      <c r="Z164" s="28" t="s">
        <v>7279</v>
      </c>
      <c r="AA164" s="28" t="s">
        <v>110</v>
      </c>
      <c r="AB164" s="28" t="s">
        <v>110</v>
      </c>
      <c r="AC164" s="28" t="s">
        <v>110</v>
      </c>
      <c r="AD164" t="s">
        <v>5342</v>
      </c>
      <c r="AE164" s="28" t="s">
        <v>5349</v>
      </c>
      <c r="AF164" s="28" t="s">
        <v>11024</v>
      </c>
      <c r="AG164" s="28" t="s">
        <v>161</v>
      </c>
      <c r="AH164" s="28" t="s">
        <v>694</v>
      </c>
      <c r="AI164" s="28" t="s">
        <v>110</v>
      </c>
      <c r="AJ164" s="28" t="s">
        <v>110</v>
      </c>
      <c r="AK164" s="28" t="s">
        <v>110</v>
      </c>
      <c r="AL164" s="28" t="s">
        <v>110</v>
      </c>
      <c r="AM164">
        <v>40000</v>
      </c>
      <c r="AN164" s="28">
        <v>3</v>
      </c>
      <c r="AO164" s="28">
        <v>19.41</v>
      </c>
      <c r="AP164" s="28">
        <v>23.437999999999999</v>
      </c>
      <c r="AQ164" s="28" t="s">
        <v>5363</v>
      </c>
      <c r="AR164" t="s">
        <v>5362</v>
      </c>
      <c r="AS164" t="s">
        <v>5366</v>
      </c>
      <c r="AT164" t="s">
        <v>180</v>
      </c>
      <c r="AU164" s="28" t="s">
        <v>530</v>
      </c>
      <c r="AV164" t="s">
        <v>7197</v>
      </c>
      <c r="AW164" t="s">
        <v>10285</v>
      </c>
      <c r="AX164" t="s">
        <v>16276</v>
      </c>
      <c r="AY164" t="s">
        <v>7490</v>
      </c>
      <c r="AZ164" t="s">
        <v>110</v>
      </c>
      <c r="BA164" s="28" t="s">
        <v>11026</v>
      </c>
      <c r="BB164" s="28" t="s">
        <v>10697</v>
      </c>
      <c r="BC164" t="s">
        <v>12477</v>
      </c>
      <c r="BD164" s="28" t="s">
        <v>7213</v>
      </c>
      <c r="BE164" s="28" t="s">
        <v>7217</v>
      </c>
      <c r="BF164" s="28" t="s">
        <v>7384</v>
      </c>
      <c r="BG164" s="28" t="s">
        <v>7219</v>
      </c>
      <c r="BH164" s="28" t="s">
        <v>109</v>
      </c>
      <c r="BI164" s="28" t="s">
        <v>109</v>
      </c>
      <c r="BJ164" s="28" t="s">
        <v>109</v>
      </c>
      <c r="BK164"/>
      <c r="BL164" s="28" t="s">
        <v>131</v>
      </c>
      <c r="BM164" s="62"/>
      <c r="BN164" s="120"/>
      <c r="BO164" t="s">
        <v>167</v>
      </c>
      <c r="BP164" s="28" t="s">
        <v>109</v>
      </c>
      <c r="BQ164" s="28" t="s">
        <v>110</v>
      </c>
      <c r="BR164" s="28" t="s">
        <v>109</v>
      </c>
      <c r="BS164" s="120">
        <v>46266</v>
      </c>
      <c r="BT164" s="28" t="s">
        <v>110</v>
      </c>
      <c r="BU164" s="28" t="s">
        <v>11022</v>
      </c>
      <c r="BV164" s="28" t="s">
        <v>10874</v>
      </c>
      <c r="BW164" s="28" t="s">
        <v>109</v>
      </c>
      <c r="BX164" s="28" t="s">
        <v>109</v>
      </c>
      <c r="BY164" s="28" t="s">
        <v>110</v>
      </c>
      <c r="BZ164" t="s">
        <v>109</v>
      </c>
      <c r="CA164" t="s">
        <v>109</v>
      </c>
      <c r="CB164" t="s">
        <v>109</v>
      </c>
      <c r="CC164" s="28" t="s">
        <v>109</v>
      </c>
      <c r="CD164" s="28" t="s">
        <v>109</v>
      </c>
      <c r="CE164" s="28" t="s">
        <v>109</v>
      </c>
      <c r="CF164" s="28" t="s">
        <v>109</v>
      </c>
      <c r="CG164" s="28" t="s">
        <v>209</v>
      </c>
      <c r="CH164" s="28" t="s">
        <v>110</v>
      </c>
      <c r="CI164" t="s">
        <v>10698</v>
      </c>
      <c r="CJ164">
        <v>2</v>
      </c>
      <c r="CK164">
        <v>1</v>
      </c>
      <c r="CL164" s="28">
        <v>1</v>
      </c>
      <c r="CM164" t="s">
        <v>109</v>
      </c>
      <c r="CN164">
        <v>21105</v>
      </c>
      <c r="CO164" s="28" t="s">
        <v>110</v>
      </c>
      <c r="CP164" s="28" t="s">
        <v>6472</v>
      </c>
      <c r="CQ164" t="s">
        <v>508</v>
      </c>
      <c r="CR164" t="s">
        <v>5785</v>
      </c>
      <c r="CS164" t="s">
        <v>110</v>
      </c>
      <c r="CT164" s="28"/>
      <c r="CU164" s="62">
        <v>44020</v>
      </c>
      <c r="CV164" s="28" t="s">
        <v>558</v>
      </c>
      <c r="CW164" t="s">
        <v>558</v>
      </c>
      <c r="CX164" t="s">
        <v>114</v>
      </c>
      <c r="CY164" t="s">
        <v>109</v>
      </c>
      <c r="CZ164" t="s">
        <v>114</v>
      </c>
      <c r="DA164" t="s">
        <v>109</v>
      </c>
      <c r="DB164">
        <v>2021</v>
      </c>
      <c r="DC164" s="1">
        <v>44432</v>
      </c>
      <c r="DD164">
        <v>8</v>
      </c>
      <c r="DE164">
        <v>35</v>
      </c>
      <c r="DF164" s="1">
        <v>44431</v>
      </c>
      <c r="DG164" t="s">
        <v>16407</v>
      </c>
      <c r="DH164" t="s">
        <v>16383</v>
      </c>
      <c r="DI164" t="s">
        <v>7540</v>
      </c>
      <c r="DJ164" t="s">
        <v>7383</v>
      </c>
      <c r="DK164" t="s">
        <v>7187</v>
      </c>
      <c r="DL164" t="s">
        <v>7199</v>
      </c>
      <c r="DM164" t="s">
        <v>7280</v>
      </c>
      <c r="DN164" t="s">
        <v>5349</v>
      </c>
      <c r="DO164" s="28" t="s">
        <v>110</v>
      </c>
      <c r="DP164" s="28" t="s">
        <v>57</v>
      </c>
      <c r="DQ164" s="28" t="s">
        <v>110</v>
      </c>
      <c r="DR164" s="28" t="s">
        <v>12492</v>
      </c>
      <c r="DS164" s="28" t="s">
        <v>12493</v>
      </c>
      <c r="DT164" s="28" t="s">
        <v>12494</v>
      </c>
      <c r="DU164" s="28" t="s">
        <v>11023</v>
      </c>
      <c r="EO164" s="54"/>
      <c r="EP164" s="55"/>
      <c r="FU164" s="142"/>
    </row>
    <row r="165" spans="2:177">
      <c r="B165" s="28">
        <v>304</v>
      </c>
      <c r="C165" s="120">
        <v>44432</v>
      </c>
      <c r="D165" s="28" t="s">
        <v>109</v>
      </c>
      <c r="E165" t="s">
        <v>109</v>
      </c>
      <c r="F165" s="28" t="s">
        <v>12491</v>
      </c>
      <c r="G165" s="28" t="s">
        <v>209</v>
      </c>
      <c r="H165" s="28" t="s">
        <v>5373</v>
      </c>
      <c r="I165" s="28" t="s">
        <v>212</v>
      </c>
      <c r="J165">
        <v>1</v>
      </c>
      <c r="K165" s="28" t="s">
        <v>6472</v>
      </c>
      <c r="L165" s="28" t="s">
        <v>1323</v>
      </c>
      <c r="M165" s="28" t="s">
        <v>162</v>
      </c>
      <c r="N165" s="28">
        <v>5</v>
      </c>
      <c r="O165" s="28" t="s">
        <v>126</v>
      </c>
      <c r="P165" s="28" t="s">
        <v>11029</v>
      </c>
      <c r="Q165" s="28" t="s">
        <v>11030</v>
      </c>
      <c r="R165" s="28" t="s">
        <v>11031</v>
      </c>
      <c r="S165" s="28" t="s">
        <v>11031</v>
      </c>
      <c r="T165" s="28" t="s">
        <v>1325</v>
      </c>
      <c r="U165" s="28" t="s">
        <v>180</v>
      </c>
      <c r="V165" s="28" t="s">
        <v>110</v>
      </c>
      <c r="W165" s="28" t="s">
        <v>131</v>
      </c>
      <c r="X165" t="s">
        <v>109</v>
      </c>
      <c r="Y165" s="28" t="s">
        <v>109</v>
      </c>
      <c r="Z165" s="28" t="s">
        <v>7279</v>
      </c>
      <c r="AA165" s="28" t="s">
        <v>110</v>
      </c>
      <c r="AB165" s="28" t="s">
        <v>110</v>
      </c>
      <c r="AC165" s="28" t="s">
        <v>110</v>
      </c>
      <c r="AD165" t="s">
        <v>5342</v>
      </c>
      <c r="AE165" s="28" t="s">
        <v>5349</v>
      </c>
      <c r="AF165" s="28" t="s">
        <v>11024</v>
      </c>
      <c r="AG165" s="28" t="s">
        <v>161</v>
      </c>
      <c r="AH165" s="28" t="s">
        <v>694</v>
      </c>
      <c r="AI165" s="28" t="s">
        <v>110</v>
      </c>
      <c r="AJ165" s="28" t="s">
        <v>110</v>
      </c>
      <c r="AK165" s="28" t="s">
        <v>110</v>
      </c>
      <c r="AL165" s="28" t="s">
        <v>110</v>
      </c>
      <c r="AM165">
        <v>40000</v>
      </c>
      <c r="AN165" s="28">
        <v>5</v>
      </c>
      <c r="AO165" s="28">
        <v>32.36</v>
      </c>
      <c r="AP165" s="28">
        <v>39.063000000000002</v>
      </c>
      <c r="AQ165" s="28" t="s">
        <v>5363</v>
      </c>
      <c r="AR165" t="s">
        <v>5362</v>
      </c>
      <c r="AS165" t="s">
        <v>5366</v>
      </c>
      <c r="AT165" t="s">
        <v>180</v>
      </c>
      <c r="AU165" s="28" t="s">
        <v>530</v>
      </c>
      <c r="AV165" t="s">
        <v>7223</v>
      </c>
      <c r="AW165" t="s">
        <v>10285</v>
      </c>
      <c r="AX165" t="s">
        <v>16276</v>
      </c>
      <c r="AY165" t="s">
        <v>7490</v>
      </c>
      <c r="AZ165" t="s">
        <v>110</v>
      </c>
      <c r="BA165" s="28" t="s">
        <v>11026</v>
      </c>
      <c r="BB165" s="28" t="s">
        <v>10695</v>
      </c>
      <c r="BC165" t="s">
        <v>12477</v>
      </c>
      <c r="BD165" s="28" t="s">
        <v>7213</v>
      </c>
      <c r="BE165" s="28" t="s">
        <v>7235</v>
      </c>
      <c r="BF165" s="28" t="s">
        <v>7189</v>
      </c>
      <c r="BG165" s="28" t="s">
        <v>7219</v>
      </c>
      <c r="BH165" s="28" t="s">
        <v>12495</v>
      </c>
      <c r="BI165" s="28" t="s">
        <v>109</v>
      </c>
      <c r="BJ165" s="28" t="s">
        <v>109</v>
      </c>
      <c r="BK165"/>
      <c r="BL165" s="28" t="s">
        <v>131</v>
      </c>
      <c r="BM165" s="62"/>
      <c r="BN165" s="120"/>
      <c r="BO165" t="s">
        <v>167</v>
      </c>
      <c r="BP165" s="28" t="s">
        <v>109</v>
      </c>
      <c r="BQ165" s="28" t="s">
        <v>110</v>
      </c>
      <c r="BR165" s="28" t="s">
        <v>109</v>
      </c>
      <c r="BS165" s="120">
        <v>45536</v>
      </c>
      <c r="BT165" s="28" t="s">
        <v>110</v>
      </c>
      <c r="BU165" s="28" t="s">
        <v>11022</v>
      </c>
      <c r="BV165" s="28" t="s">
        <v>10874</v>
      </c>
      <c r="BW165" s="28" t="s">
        <v>109</v>
      </c>
      <c r="BX165" s="28" t="s">
        <v>109</v>
      </c>
      <c r="BY165" s="28" t="s">
        <v>110</v>
      </c>
      <c r="BZ165" t="s">
        <v>109</v>
      </c>
      <c r="CA165" t="s">
        <v>109</v>
      </c>
      <c r="CB165" t="s">
        <v>109</v>
      </c>
      <c r="CC165" s="28" t="s">
        <v>109</v>
      </c>
      <c r="CD165" s="28" t="s">
        <v>109</v>
      </c>
      <c r="CE165" s="28" t="s">
        <v>109</v>
      </c>
      <c r="CF165" s="28" t="s">
        <v>109</v>
      </c>
      <c r="CG165" s="28" t="s">
        <v>209</v>
      </c>
      <c r="CH165" s="28" t="s">
        <v>110</v>
      </c>
      <c r="CI165" t="s">
        <v>10696</v>
      </c>
      <c r="CJ165">
        <v>2</v>
      </c>
      <c r="CK165">
        <v>1</v>
      </c>
      <c r="CL165" s="28">
        <v>1</v>
      </c>
      <c r="CM165" t="s">
        <v>109</v>
      </c>
      <c r="CN165">
        <v>21104</v>
      </c>
      <c r="CO165" s="28" t="s">
        <v>110</v>
      </c>
      <c r="CP165" s="28" t="s">
        <v>6472</v>
      </c>
      <c r="CQ165" t="s">
        <v>508</v>
      </c>
      <c r="CR165" t="s">
        <v>5785</v>
      </c>
      <c r="CS165" t="s">
        <v>110</v>
      </c>
      <c r="CT165" s="28"/>
      <c r="CU165" s="62">
        <v>44020</v>
      </c>
      <c r="CV165" s="28" t="s">
        <v>558</v>
      </c>
      <c r="CW165" t="s">
        <v>558</v>
      </c>
      <c r="CX165" t="s">
        <v>114</v>
      </c>
      <c r="CY165" t="s">
        <v>109</v>
      </c>
      <c r="CZ165" t="s">
        <v>114</v>
      </c>
      <c r="DA165" t="s">
        <v>109</v>
      </c>
      <c r="DB165">
        <v>2021</v>
      </c>
      <c r="DC165" s="1">
        <v>44432</v>
      </c>
      <c r="DD165">
        <v>8</v>
      </c>
      <c r="DE165">
        <v>35</v>
      </c>
      <c r="DF165" s="1">
        <v>44431</v>
      </c>
      <c r="DG165" t="s">
        <v>16407</v>
      </c>
      <c r="DH165" t="s">
        <v>16383</v>
      </c>
      <c r="DI165" t="s">
        <v>7540</v>
      </c>
      <c r="DJ165" t="s">
        <v>7185</v>
      </c>
      <c r="DK165" t="s">
        <v>7187</v>
      </c>
      <c r="DL165" t="s">
        <v>7199</v>
      </c>
      <c r="DM165" t="s">
        <v>7280</v>
      </c>
      <c r="DN165" t="s">
        <v>5349</v>
      </c>
      <c r="DO165" s="28" t="s">
        <v>110</v>
      </c>
      <c r="DP165" s="28" t="s">
        <v>57</v>
      </c>
      <c r="DQ165" s="28" t="s">
        <v>110</v>
      </c>
      <c r="DR165" s="28" t="s">
        <v>12492</v>
      </c>
      <c r="DS165" s="28" t="s">
        <v>12493</v>
      </c>
      <c r="DT165" s="28" t="s">
        <v>12496</v>
      </c>
      <c r="DU165" s="28" t="s">
        <v>11028</v>
      </c>
      <c r="EO165" s="54"/>
      <c r="EP165" s="55"/>
      <c r="FU165" s="142"/>
    </row>
    <row r="166" spans="2:177">
      <c r="B166" s="28">
        <v>303</v>
      </c>
      <c r="C166" s="120">
        <v>44427</v>
      </c>
      <c r="D166" s="28" t="s">
        <v>109</v>
      </c>
      <c r="E166" t="s">
        <v>109</v>
      </c>
      <c r="F166" s="28" t="s">
        <v>10689</v>
      </c>
      <c r="G166" s="28" t="s">
        <v>226</v>
      </c>
      <c r="H166" s="28" t="s">
        <v>5373</v>
      </c>
      <c r="I166" s="28" t="s">
        <v>212</v>
      </c>
      <c r="J166">
        <v>2</v>
      </c>
      <c r="K166" s="28" t="s">
        <v>6801</v>
      </c>
      <c r="L166" s="28" t="s">
        <v>2887</v>
      </c>
      <c r="M166" s="28" t="s">
        <v>162</v>
      </c>
      <c r="N166" s="28">
        <v>3</v>
      </c>
      <c r="O166" s="28" t="s">
        <v>956</v>
      </c>
      <c r="P166" s="28" t="s">
        <v>2027</v>
      </c>
      <c r="Q166" s="28" t="s">
        <v>2694</v>
      </c>
      <c r="R166" s="28" t="s">
        <v>2027</v>
      </c>
      <c r="S166" s="28" t="s">
        <v>110</v>
      </c>
      <c r="T166" s="28" t="s">
        <v>10609</v>
      </c>
      <c r="U166" s="28" t="s">
        <v>180</v>
      </c>
      <c r="V166" s="28" t="s">
        <v>110</v>
      </c>
      <c r="W166" s="28" t="s">
        <v>131</v>
      </c>
      <c r="X166" t="s">
        <v>109</v>
      </c>
      <c r="Y166" s="28" t="s">
        <v>109</v>
      </c>
      <c r="Z166" s="28" t="s">
        <v>7279</v>
      </c>
      <c r="AA166" s="28" t="s">
        <v>110</v>
      </c>
      <c r="AB166" s="28" t="s">
        <v>110</v>
      </c>
      <c r="AC166" s="28" t="s">
        <v>110</v>
      </c>
      <c r="AD166" t="s">
        <v>5342</v>
      </c>
      <c r="AE166" s="28" t="s">
        <v>6800</v>
      </c>
      <c r="AF166" s="28" t="s">
        <v>2887</v>
      </c>
      <c r="AG166" s="28" t="s">
        <v>161</v>
      </c>
      <c r="AH166" s="28" t="s">
        <v>173</v>
      </c>
      <c r="AI166" s="28" t="s">
        <v>217</v>
      </c>
      <c r="AJ166" s="28" t="s">
        <v>110</v>
      </c>
      <c r="AK166" s="28" t="s">
        <v>110</v>
      </c>
      <c r="AL166" s="28" t="s">
        <v>110</v>
      </c>
      <c r="AM166">
        <v>2000</v>
      </c>
      <c r="AN166" s="28">
        <v>3</v>
      </c>
      <c r="AO166" s="28">
        <v>19.48</v>
      </c>
      <c r="AP166" s="28">
        <v>23.437999999999999</v>
      </c>
      <c r="AQ166" s="28" t="s">
        <v>141</v>
      </c>
      <c r="AR166" t="s">
        <v>5545</v>
      </c>
      <c r="AS166" t="s">
        <v>110</v>
      </c>
      <c r="AT166" t="s">
        <v>180</v>
      </c>
      <c r="AU166" s="28" t="s">
        <v>530</v>
      </c>
      <c r="AV166" t="s">
        <v>7197</v>
      </c>
      <c r="AW166" t="s">
        <v>10285</v>
      </c>
      <c r="AX166" t="s">
        <v>16276</v>
      </c>
      <c r="AY166" t="s">
        <v>7490</v>
      </c>
      <c r="AZ166" t="s">
        <v>7179</v>
      </c>
      <c r="BA166" s="28" t="s">
        <v>11034</v>
      </c>
      <c r="BB166" s="28" t="s">
        <v>10690</v>
      </c>
      <c r="BC166" t="s">
        <v>12477</v>
      </c>
      <c r="BD166" s="28" t="s">
        <v>7213</v>
      </c>
      <c r="BE166" s="28" t="s">
        <v>7217</v>
      </c>
      <c r="BF166" s="28" t="s">
        <v>7384</v>
      </c>
      <c r="BG166" s="28" t="s">
        <v>7282</v>
      </c>
      <c r="BH166" s="28" t="s">
        <v>12497</v>
      </c>
      <c r="BI166" s="28" t="s">
        <v>109</v>
      </c>
      <c r="BJ166" s="28" t="s">
        <v>109</v>
      </c>
      <c r="BK166">
        <v>100</v>
      </c>
      <c r="BL166" s="28" t="s">
        <v>131</v>
      </c>
      <c r="BM166" s="62">
        <v>44433</v>
      </c>
      <c r="BN166" s="120">
        <v>44617</v>
      </c>
      <c r="BO166" t="s">
        <v>167</v>
      </c>
      <c r="BP166" s="28" t="s">
        <v>109</v>
      </c>
      <c r="BQ166" s="28" t="s">
        <v>110</v>
      </c>
      <c r="BR166" s="28" t="s">
        <v>109</v>
      </c>
      <c r="BS166" s="120">
        <v>46259</v>
      </c>
      <c r="BT166" s="28" t="s">
        <v>132</v>
      </c>
      <c r="BU166" s="28" t="s">
        <v>10689</v>
      </c>
      <c r="BV166" s="28" t="s">
        <v>109</v>
      </c>
      <c r="BW166" s="28" t="s">
        <v>109</v>
      </c>
      <c r="BX166" s="28" t="s">
        <v>109</v>
      </c>
      <c r="BY166" s="28" t="s">
        <v>110</v>
      </c>
      <c r="BZ166" t="s">
        <v>109</v>
      </c>
      <c r="CA166" t="s">
        <v>11035</v>
      </c>
      <c r="CB166" t="s">
        <v>109</v>
      </c>
      <c r="CC166" s="28" t="s">
        <v>109</v>
      </c>
      <c r="CD166" s="28" t="s">
        <v>109</v>
      </c>
      <c r="CE166" s="28" t="s">
        <v>109</v>
      </c>
      <c r="CF166" s="28" t="s">
        <v>109</v>
      </c>
      <c r="CG166" s="28" t="s">
        <v>226</v>
      </c>
      <c r="CH166" s="28" t="s">
        <v>110</v>
      </c>
      <c r="CI166" t="s">
        <v>10692</v>
      </c>
      <c r="CJ166">
        <v>2</v>
      </c>
      <c r="CK166">
        <v>1</v>
      </c>
      <c r="CL166" s="28">
        <v>1</v>
      </c>
      <c r="CM166" t="s">
        <v>109</v>
      </c>
      <c r="CN166">
        <v>21102</v>
      </c>
      <c r="CO166" s="28" t="s">
        <v>110</v>
      </c>
      <c r="CP166" s="28" t="s">
        <v>6801</v>
      </c>
      <c r="CQ166" t="s">
        <v>110</v>
      </c>
      <c r="CR166" t="s">
        <v>109</v>
      </c>
      <c r="CS166" t="s">
        <v>109</v>
      </c>
      <c r="CT166" s="28"/>
      <c r="CU166" s="62">
        <v>42312</v>
      </c>
      <c r="CV166" s="28" t="s">
        <v>5413</v>
      </c>
      <c r="CW166" t="s">
        <v>5545</v>
      </c>
      <c r="CX166" t="s">
        <v>114</v>
      </c>
      <c r="CY166" t="s">
        <v>109</v>
      </c>
      <c r="CZ166" t="s">
        <v>114</v>
      </c>
      <c r="DA166" t="s">
        <v>109</v>
      </c>
      <c r="DB166">
        <v>2021</v>
      </c>
      <c r="DC166" s="1">
        <v>44427</v>
      </c>
      <c r="DD166">
        <v>8</v>
      </c>
      <c r="DE166">
        <v>34</v>
      </c>
      <c r="DF166" s="1">
        <v>44424</v>
      </c>
      <c r="DG166" t="s">
        <v>16408</v>
      </c>
      <c r="DH166" t="s">
        <v>16383</v>
      </c>
      <c r="DI166" t="s">
        <v>7597</v>
      </c>
      <c r="DJ166" t="s">
        <v>7383</v>
      </c>
      <c r="DK166" t="s">
        <v>7187</v>
      </c>
      <c r="DL166" t="s">
        <v>7199</v>
      </c>
      <c r="DM166" t="s">
        <v>7280</v>
      </c>
      <c r="DN166" t="s">
        <v>6800</v>
      </c>
      <c r="DO166" s="28" t="s">
        <v>110</v>
      </c>
      <c r="DP166" s="28" t="s">
        <v>57</v>
      </c>
      <c r="DQ166" s="28" t="s">
        <v>110</v>
      </c>
      <c r="DR166" s="28" t="s">
        <v>12498</v>
      </c>
      <c r="DS166" s="28" t="s">
        <v>12499</v>
      </c>
      <c r="DT166" s="28" t="s">
        <v>12500</v>
      </c>
      <c r="DU166" s="28" t="s">
        <v>11033</v>
      </c>
      <c r="EO166" s="54"/>
      <c r="EP166" s="55"/>
      <c r="FU166" s="142"/>
    </row>
    <row r="167" spans="2:177">
      <c r="B167" s="28">
        <v>302</v>
      </c>
      <c r="C167" s="120">
        <v>44427</v>
      </c>
      <c r="D167" s="28" t="s">
        <v>109</v>
      </c>
      <c r="E167" t="s">
        <v>109</v>
      </c>
      <c r="F167" s="28" t="s">
        <v>10689</v>
      </c>
      <c r="G167" s="28" t="s">
        <v>226</v>
      </c>
      <c r="H167" s="28" t="s">
        <v>5373</v>
      </c>
      <c r="I167" s="28" t="s">
        <v>212</v>
      </c>
      <c r="J167">
        <v>2</v>
      </c>
      <c r="K167" s="28" t="s">
        <v>6801</v>
      </c>
      <c r="L167" s="28" t="s">
        <v>2887</v>
      </c>
      <c r="M167" s="28" t="s">
        <v>162</v>
      </c>
      <c r="N167" s="28">
        <v>3</v>
      </c>
      <c r="O167" s="28" t="s">
        <v>126</v>
      </c>
      <c r="P167" s="28" t="s">
        <v>965</v>
      </c>
      <c r="Q167" s="28" t="s">
        <v>3027</v>
      </c>
      <c r="R167" s="28" t="s">
        <v>965</v>
      </c>
      <c r="S167" s="28" t="s">
        <v>110</v>
      </c>
      <c r="T167" s="28" t="s">
        <v>10633</v>
      </c>
      <c r="U167" s="28" t="s">
        <v>180</v>
      </c>
      <c r="V167" s="28" t="s">
        <v>110</v>
      </c>
      <c r="W167" s="28" t="s">
        <v>131</v>
      </c>
      <c r="X167" t="s">
        <v>109</v>
      </c>
      <c r="Y167" s="28" t="s">
        <v>109</v>
      </c>
      <c r="Z167" s="28" t="s">
        <v>7279</v>
      </c>
      <c r="AA167" s="28" t="s">
        <v>110</v>
      </c>
      <c r="AB167" s="28" t="s">
        <v>110</v>
      </c>
      <c r="AC167" s="28" t="s">
        <v>110</v>
      </c>
      <c r="AD167" t="s">
        <v>5342</v>
      </c>
      <c r="AE167" s="28" t="s">
        <v>6800</v>
      </c>
      <c r="AF167" s="28" t="s">
        <v>2887</v>
      </c>
      <c r="AG167" s="28" t="s">
        <v>161</v>
      </c>
      <c r="AH167" s="28" t="s">
        <v>173</v>
      </c>
      <c r="AI167" s="28" t="s">
        <v>217</v>
      </c>
      <c r="AJ167" s="28" t="s">
        <v>110</v>
      </c>
      <c r="AK167" s="28" t="s">
        <v>110</v>
      </c>
      <c r="AL167" s="28" t="s">
        <v>110</v>
      </c>
      <c r="AM167">
        <v>2000</v>
      </c>
      <c r="AN167" s="28">
        <v>3</v>
      </c>
      <c r="AO167" s="28">
        <v>19.48</v>
      </c>
      <c r="AP167" s="28">
        <v>23.437999999999999</v>
      </c>
      <c r="AQ167" s="28" t="s">
        <v>141</v>
      </c>
      <c r="AR167" t="s">
        <v>5545</v>
      </c>
      <c r="AS167" t="s">
        <v>110</v>
      </c>
      <c r="AT167" t="s">
        <v>180</v>
      </c>
      <c r="AU167" s="28" t="s">
        <v>530</v>
      </c>
      <c r="AV167" t="s">
        <v>7197</v>
      </c>
      <c r="AW167" t="s">
        <v>10285</v>
      </c>
      <c r="AX167" t="s">
        <v>16276</v>
      </c>
      <c r="AY167" t="s">
        <v>7490</v>
      </c>
      <c r="AZ167" t="s">
        <v>7179</v>
      </c>
      <c r="BA167" s="28" t="s">
        <v>11034</v>
      </c>
      <c r="BB167" s="28" t="s">
        <v>10693</v>
      </c>
      <c r="BC167" t="s">
        <v>12477</v>
      </c>
      <c r="BD167" s="28" t="s">
        <v>7213</v>
      </c>
      <c r="BE167" s="28" t="s">
        <v>7217</v>
      </c>
      <c r="BF167" s="28" t="s">
        <v>7189</v>
      </c>
      <c r="BG167" s="28" t="s">
        <v>7282</v>
      </c>
      <c r="BH167" s="28" t="s">
        <v>109</v>
      </c>
      <c r="BI167" s="28" t="s">
        <v>109</v>
      </c>
      <c r="BJ167" s="28" t="s">
        <v>109</v>
      </c>
      <c r="BK167">
        <v>100</v>
      </c>
      <c r="BL167" s="28" t="s">
        <v>131</v>
      </c>
      <c r="BM167" s="62">
        <v>44433</v>
      </c>
      <c r="BN167" s="120">
        <v>44617</v>
      </c>
      <c r="BO167" t="s">
        <v>167</v>
      </c>
      <c r="BP167" s="28" t="s">
        <v>109</v>
      </c>
      <c r="BQ167" s="28" t="s">
        <v>110</v>
      </c>
      <c r="BR167" s="28" t="s">
        <v>109</v>
      </c>
      <c r="BS167" s="120">
        <v>45529</v>
      </c>
      <c r="BT167" s="28" t="s">
        <v>132</v>
      </c>
      <c r="BU167" s="28" t="s">
        <v>10689</v>
      </c>
      <c r="BV167" s="28" t="s">
        <v>109</v>
      </c>
      <c r="BW167" s="28" t="s">
        <v>109</v>
      </c>
      <c r="BX167" s="28" t="s">
        <v>109</v>
      </c>
      <c r="BY167" s="28" t="s">
        <v>110</v>
      </c>
      <c r="BZ167" t="s">
        <v>109</v>
      </c>
      <c r="CA167" t="s">
        <v>11035</v>
      </c>
      <c r="CB167" t="s">
        <v>109</v>
      </c>
      <c r="CC167" s="28" t="s">
        <v>109</v>
      </c>
      <c r="CD167" s="28" t="s">
        <v>109</v>
      </c>
      <c r="CE167" s="28" t="s">
        <v>109</v>
      </c>
      <c r="CF167" s="28" t="s">
        <v>109</v>
      </c>
      <c r="CG167" s="28" t="s">
        <v>226</v>
      </c>
      <c r="CH167" s="28" t="s">
        <v>110</v>
      </c>
      <c r="CI167" t="s">
        <v>10694</v>
      </c>
      <c r="CJ167">
        <v>2</v>
      </c>
      <c r="CK167">
        <v>1</v>
      </c>
      <c r="CL167" s="28">
        <v>1</v>
      </c>
      <c r="CM167" t="s">
        <v>109</v>
      </c>
      <c r="CN167">
        <v>21103</v>
      </c>
      <c r="CO167" s="28" t="s">
        <v>110</v>
      </c>
      <c r="CP167" s="28" t="s">
        <v>6801</v>
      </c>
      <c r="CQ167" t="s">
        <v>110</v>
      </c>
      <c r="CR167" t="s">
        <v>109</v>
      </c>
      <c r="CS167" t="s">
        <v>109</v>
      </c>
      <c r="CT167" s="28"/>
      <c r="CU167" s="62">
        <v>42312</v>
      </c>
      <c r="CV167" s="28" t="s">
        <v>5413</v>
      </c>
      <c r="CW167" t="s">
        <v>5545</v>
      </c>
      <c r="CX167" t="s">
        <v>114</v>
      </c>
      <c r="CY167" t="s">
        <v>109</v>
      </c>
      <c r="CZ167" t="s">
        <v>114</v>
      </c>
      <c r="DA167" t="s">
        <v>109</v>
      </c>
      <c r="DB167">
        <v>2021</v>
      </c>
      <c r="DC167" s="1">
        <v>44427</v>
      </c>
      <c r="DD167">
        <v>8</v>
      </c>
      <c r="DE167">
        <v>34</v>
      </c>
      <c r="DF167" s="1">
        <v>44424</v>
      </c>
      <c r="DG167" t="s">
        <v>16408</v>
      </c>
      <c r="DH167" t="s">
        <v>16383</v>
      </c>
      <c r="DI167" t="s">
        <v>7597</v>
      </c>
      <c r="DJ167" t="s">
        <v>7185</v>
      </c>
      <c r="DK167" t="s">
        <v>7187</v>
      </c>
      <c r="DL167" t="s">
        <v>7199</v>
      </c>
      <c r="DM167" t="s">
        <v>7280</v>
      </c>
      <c r="DN167" t="s">
        <v>6800</v>
      </c>
      <c r="DO167" s="28" t="s">
        <v>110</v>
      </c>
      <c r="DP167" s="28" t="s">
        <v>57</v>
      </c>
      <c r="DQ167" s="28" t="s">
        <v>110</v>
      </c>
      <c r="DR167" s="28" t="s">
        <v>12498</v>
      </c>
      <c r="DS167" s="28" t="s">
        <v>12499</v>
      </c>
      <c r="DT167" s="28" t="s">
        <v>12501</v>
      </c>
      <c r="DU167" s="28" t="s">
        <v>11037</v>
      </c>
      <c r="EO167" s="54"/>
      <c r="EP167" s="55"/>
      <c r="FU167" s="142"/>
    </row>
    <row r="168" spans="2:177">
      <c r="B168" s="28">
        <v>301</v>
      </c>
      <c r="C168" s="120">
        <v>44427</v>
      </c>
      <c r="D168" s="28" t="s">
        <v>109</v>
      </c>
      <c r="E168" t="s">
        <v>109</v>
      </c>
      <c r="F168" s="28" t="s">
        <v>10685</v>
      </c>
      <c r="G168" s="28" t="s">
        <v>226</v>
      </c>
      <c r="H168" s="28" t="s">
        <v>5373</v>
      </c>
      <c r="I168" s="28" t="s">
        <v>212</v>
      </c>
      <c r="J168">
        <v>1</v>
      </c>
      <c r="K168" s="28" t="s">
        <v>6811</v>
      </c>
      <c r="L168" s="28" t="s">
        <v>11041</v>
      </c>
      <c r="M168" s="28" t="s">
        <v>162</v>
      </c>
      <c r="N168" s="28">
        <v>4</v>
      </c>
      <c r="O168" s="28" t="s">
        <v>956</v>
      </c>
      <c r="P168" s="28" t="s">
        <v>11042</v>
      </c>
      <c r="Q168" s="28" t="s">
        <v>11043</v>
      </c>
      <c r="R168" s="28" t="s">
        <v>11044</v>
      </c>
      <c r="S168" s="28" t="s">
        <v>11044</v>
      </c>
      <c r="T168" s="28" t="s">
        <v>1453</v>
      </c>
      <c r="U168" s="28" t="s">
        <v>180</v>
      </c>
      <c r="V168" s="28" t="s">
        <v>110</v>
      </c>
      <c r="W168" s="28" t="s">
        <v>131</v>
      </c>
      <c r="X168" t="s">
        <v>109</v>
      </c>
      <c r="Y168" s="28" t="s">
        <v>109</v>
      </c>
      <c r="Z168" s="28" t="s">
        <v>6928</v>
      </c>
      <c r="AA168" s="28" t="s">
        <v>110</v>
      </c>
      <c r="AB168" s="28" t="s">
        <v>110</v>
      </c>
      <c r="AC168" s="28" t="s">
        <v>110</v>
      </c>
      <c r="AD168" t="s">
        <v>5342</v>
      </c>
      <c r="AE168" s="28" t="s">
        <v>6810</v>
      </c>
      <c r="AF168" s="28" t="s">
        <v>11041</v>
      </c>
      <c r="AG168" s="28" t="s">
        <v>161</v>
      </c>
      <c r="AH168" s="28" t="s">
        <v>5776</v>
      </c>
      <c r="AI168" s="28" t="s">
        <v>5777</v>
      </c>
      <c r="AJ168" s="28" t="s">
        <v>110</v>
      </c>
      <c r="AK168" s="28" t="s">
        <v>110</v>
      </c>
      <c r="AL168" s="28" t="s">
        <v>110</v>
      </c>
      <c r="AM168">
        <v>0</v>
      </c>
      <c r="AN168" s="28">
        <v>4</v>
      </c>
      <c r="AO168" s="28">
        <v>25.98</v>
      </c>
      <c r="AP168" s="28">
        <v>31.25</v>
      </c>
      <c r="AQ168" s="28" t="s">
        <v>141</v>
      </c>
      <c r="AR168" t="s">
        <v>140</v>
      </c>
      <c r="AS168" t="s">
        <v>110</v>
      </c>
      <c r="AT168" t="s">
        <v>180</v>
      </c>
      <c r="AU168" s="28" t="s">
        <v>530</v>
      </c>
      <c r="AV168" t="s">
        <v>7223</v>
      </c>
      <c r="AW168" t="s">
        <v>10285</v>
      </c>
      <c r="AX168" t="s">
        <v>16276</v>
      </c>
      <c r="AY168" t="s">
        <v>7490</v>
      </c>
      <c r="AZ168" t="s">
        <v>7179</v>
      </c>
      <c r="BA168" s="28" t="s">
        <v>11045</v>
      </c>
      <c r="BB168" s="28" t="s">
        <v>10686</v>
      </c>
      <c r="BC168" t="s">
        <v>12477</v>
      </c>
      <c r="BD168" s="28" t="s">
        <v>7213</v>
      </c>
      <c r="BE168" s="28" t="s">
        <v>7680</v>
      </c>
      <c r="BF168" s="28" t="s">
        <v>7384</v>
      </c>
      <c r="BG168" s="28" t="s">
        <v>7282</v>
      </c>
      <c r="BH168" s="28" t="s">
        <v>12502</v>
      </c>
      <c r="BI168" s="28" t="s">
        <v>109</v>
      </c>
      <c r="BJ168" s="28" t="s">
        <v>109</v>
      </c>
      <c r="BK168">
        <v>99.78</v>
      </c>
      <c r="BL168" s="28" t="s">
        <v>131</v>
      </c>
      <c r="BM168" s="62">
        <v>44434</v>
      </c>
      <c r="BN168" s="120">
        <v>44618</v>
      </c>
      <c r="BO168" t="s">
        <v>430</v>
      </c>
      <c r="BP168" s="28" t="s">
        <v>109</v>
      </c>
      <c r="BQ168" s="28" t="s">
        <v>110</v>
      </c>
      <c r="BR168" s="28" t="s">
        <v>109</v>
      </c>
      <c r="BS168" s="120">
        <v>46260</v>
      </c>
      <c r="BT168" s="28" t="s">
        <v>132</v>
      </c>
      <c r="BU168" s="28" t="s">
        <v>11038</v>
      </c>
      <c r="BV168" s="28" t="s">
        <v>214</v>
      </c>
      <c r="BW168" s="28" t="s">
        <v>109</v>
      </c>
      <c r="BX168" s="28" t="s">
        <v>109</v>
      </c>
      <c r="BY168" s="28" t="s">
        <v>110</v>
      </c>
      <c r="BZ168" t="s">
        <v>109</v>
      </c>
      <c r="CA168" t="s">
        <v>11046</v>
      </c>
      <c r="CB168" t="s">
        <v>109</v>
      </c>
      <c r="CC168" s="28" t="s">
        <v>109</v>
      </c>
      <c r="CD168" s="28" t="s">
        <v>109</v>
      </c>
      <c r="CE168" s="28" t="s">
        <v>109</v>
      </c>
      <c r="CF168" s="28" t="s">
        <v>109</v>
      </c>
      <c r="CG168" s="28" t="s">
        <v>110</v>
      </c>
      <c r="CH168" s="28" t="s">
        <v>110</v>
      </c>
      <c r="CI168" t="s">
        <v>10687</v>
      </c>
      <c r="CJ168">
        <v>1</v>
      </c>
      <c r="CK168">
        <v>1</v>
      </c>
      <c r="CL168" s="28">
        <v>1</v>
      </c>
      <c r="CM168" t="s">
        <v>109</v>
      </c>
      <c r="CN168">
        <v>21101</v>
      </c>
      <c r="CO168" s="28" t="s">
        <v>110</v>
      </c>
      <c r="CP168" s="28" t="s">
        <v>6811</v>
      </c>
      <c r="CQ168" t="s">
        <v>110</v>
      </c>
      <c r="CR168" t="s">
        <v>109</v>
      </c>
      <c r="CS168" t="s">
        <v>109</v>
      </c>
      <c r="CT168" s="28"/>
      <c r="CU168" s="62">
        <v>42159</v>
      </c>
      <c r="CV168" s="28" t="s">
        <v>144</v>
      </c>
      <c r="CW168" t="s">
        <v>5545</v>
      </c>
      <c r="CX168" t="s">
        <v>114</v>
      </c>
      <c r="CY168" t="s">
        <v>109</v>
      </c>
      <c r="CZ168" t="s">
        <v>114</v>
      </c>
      <c r="DA168" t="s">
        <v>109</v>
      </c>
      <c r="DB168">
        <v>2021</v>
      </c>
      <c r="DC168" s="1">
        <v>44427</v>
      </c>
      <c r="DD168">
        <v>8</v>
      </c>
      <c r="DE168">
        <v>34</v>
      </c>
      <c r="DF168" s="1">
        <v>44424</v>
      </c>
      <c r="DG168" t="s">
        <v>16408</v>
      </c>
      <c r="DH168" t="s">
        <v>16383</v>
      </c>
      <c r="DI168" t="s">
        <v>7597</v>
      </c>
      <c r="DJ168" t="s">
        <v>7383</v>
      </c>
      <c r="DK168" t="s">
        <v>7187</v>
      </c>
      <c r="DL168" t="s">
        <v>7199</v>
      </c>
      <c r="DM168" t="s">
        <v>7280</v>
      </c>
      <c r="DN168" t="s">
        <v>6810</v>
      </c>
      <c r="DO168" s="28" t="s">
        <v>110</v>
      </c>
      <c r="DP168" s="28" t="s">
        <v>57</v>
      </c>
      <c r="DQ168" s="28" t="s">
        <v>110</v>
      </c>
      <c r="DR168" s="28" t="s">
        <v>12503</v>
      </c>
      <c r="DS168" s="28" t="s">
        <v>12499</v>
      </c>
      <c r="DT168" s="28" t="s">
        <v>12504</v>
      </c>
      <c r="DU168" s="28" t="s">
        <v>11040</v>
      </c>
      <c r="EO168" s="54"/>
      <c r="EP168" s="55"/>
      <c r="FU168" s="142"/>
    </row>
    <row r="169" spans="2:177">
      <c r="B169" s="28">
        <v>300</v>
      </c>
      <c r="C169" s="120">
        <v>44426</v>
      </c>
      <c r="D169" s="28" t="s">
        <v>169</v>
      </c>
      <c r="E169" t="s">
        <v>109</v>
      </c>
      <c r="F169" s="28" t="s">
        <v>10677</v>
      </c>
      <c r="G169" s="28" t="s">
        <v>11048</v>
      </c>
      <c r="H169" s="28" t="s">
        <v>5373</v>
      </c>
      <c r="I169" s="28" t="s">
        <v>379</v>
      </c>
      <c r="J169">
        <v>1</v>
      </c>
      <c r="K169" s="28" t="s">
        <v>6874</v>
      </c>
      <c r="L169" s="28" t="s">
        <v>2085</v>
      </c>
      <c r="M169" s="28" t="s">
        <v>162</v>
      </c>
      <c r="N169" s="28">
        <v>3</v>
      </c>
      <c r="O169" s="28" t="s">
        <v>3873</v>
      </c>
      <c r="P169" s="28" t="s">
        <v>4287</v>
      </c>
      <c r="Q169" s="28" t="s">
        <v>5156</v>
      </c>
      <c r="R169" s="28" t="s">
        <v>110</v>
      </c>
      <c r="S169" s="28" t="s">
        <v>11053</v>
      </c>
      <c r="T169" s="28" t="s">
        <v>1913</v>
      </c>
      <c r="U169" s="28" t="s">
        <v>205</v>
      </c>
      <c r="V169" s="28" t="s">
        <v>7202</v>
      </c>
      <c r="W169" s="28" t="s">
        <v>11054</v>
      </c>
      <c r="X169" t="s">
        <v>109</v>
      </c>
      <c r="Y169" s="28" t="s">
        <v>109</v>
      </c>
      <c r="Z169" s="28" t="s">
        <v>6928</v>
      </c>
      <c r="AA169" s="28" t="s">
        <v>110</v>
      </c>
      <c r="AB169" s="28" t="s">
        <v>110</v>
      </c>
      <c r="AC169" s="28" t="s">
        <v>110</v>
      </c>
      <c r="AD169" t="s">
        <v>5342</v>
      </c>
      <c r="AE169" s="28" t="s">
        <v>6873</v>
      </c>
      <c r="AF169" s="28" t="s">
        <v>2085</v>
      </c>
      <c r="AG169" s="28" t="s">
        <v>110</v>
      </c>
      <c r="AH169" s="28" t="s">
        <v>694</v>
      </c>
      <c r="AI169" s="28" t="s">
        <v>110</v>
      </c>
      <c r="AJ169" s="28" t="s">
        <v>110</v>
      </c>
      <c r="AK169" s="28" t="s">
        <v>110</v>
      </c>
      <c r="AL169" s="28" t="s">
        <v>110</v>
      </c>
      <c r="AM169">
        <v>0</v>
      </c>
      <c r="AN169" s="28">
        <v>3</v>
      </c>
      <c r="AO169" s="28">
        <v>19.46</v>
      </c>
      <c r="AP169" s="28">
        <v>23.437999999999999</v>
      </c>
      <c r="AQ169" s="28" t="s">
        <v>5370</v>
      </c>
      <c r="AR169" t="s">
        <v>5545</v>
      </c>
      <c r="AS169" t="s">
        <v>110</v>
      </c>
      <c r="AT169" t="s">
        <v>205</v>
      </c>
      <c r="AU169" s="28" t="s">
        <v>530</v>
      </c>
      <c r="AV169" t="s">
        <v>7197</v>
      </c>
      <c r="AW169" t="s">
        <v>10285</v>
      </c>
      <c r="AX169" t="s">
        <v>16276</v>
      </c>
      <c r="AY169" t="s">
        <v>7490</v>
      </c>
      <c r="AZ169" t="s">
        <v>110</v>
      </c>
      <c r="BA169" s="28" t="s">
        <v>11056</v>
      </c>
      <c r="BB169" s="28" t="s">
        <v>10680</v>
      </c>
      <c r="BC169" t="s">
        <v>12477</v>
      </c>
      <c r="BD169" s="28" t="s">
        <v>7202</v>
      </c>
      <c r="BE169" s="28" t="s">
        <v>7217</v>
      </c>
      <c r="BF169" s="28" t="s">
        <v>9346</v>
      </c>
      <c r="BG169" s="28" t="s">
        <v>12505</v>
      </c>
      <c r="BH169" s="28" t="s">
        <v>12506</v>
      </c>
      <c r="BI169" s="28" t="s">
        <v>109</v>
      </c>
      <c r="BJ169" s="28" t="s">
        <v>109</v>
      </c>
      <c r="BK169">
        <v>99.953000000000003</v>
      </c>
      <c r="BL169" s="28" t="s">
        <v>7228</v>
      </c>
      <c r="BM169" s="62">
        <v>44431</v>
      </c>
      <c r="BN169" s="120">
        <v>44615</v>
      </c>
      <c r="BO169" t="s">
        <v>227</v>
      </c>
      <c r="BP169" s="28" t="s">
        <v>109</v>
      </c>
      <c r="BQ169" s="28" t="s">
        <v>11055</v>
      </c>
      <c r="BR169" s="28" t="s">
        <v>109</v>
      </c>
      <c r="BS169" s="120">
        <v>46441</v>
      </c>
      <c r="BT169" s="28" t="s">
        <v>132</v>
      </c>
      <c r="BU169" s="28" t="s">
        <v>11049</v>
      </c>
      <c r="BV169" s="28" t="s">
        <v>11050</v>
      </c>
      <c r="BW169" s="28" t="s">
        <v>109</v>
      </c>
      <c r="BX169" s="28" t="s">
        <v>109</v>
      </c>
      <c r="BY169" s="28" t="s">
        <v>11057</v>
      </c>
      <c r="BZ169" t="s">
        <v>109</v>
      </c>
      <c r="CA169" t="s">
        <v>109</v>
      </c>
      <c r="CB169" t="s">
        <v>109</v>
      </c>
      <c r="CC169" s="28" t="s">
        <v>109</v>
      </c>
      <c r="CD169" s="28" t="s">
        <v>109</v>
      </c>
      <c r="CE169" s="28" t="s">
        <v>109</v>
      </c>
      <c r="CF169" s="28" t="s">
        <v>109</v>
      </c>
      <c r="CG169" s="28" t="s">
        <v>110</v>
      </c>
      <c r="CH169" s="28" t="s">
        <v>110</v>
      </c>
      <c r="CI169" t="s">
        <v>10681</v>
      </c>
      <c r="CJ169">
        <v>2</v>
      </c>
      <c r="CK169">
        <v>1</v>
      </c>
      <c r="CL169" s="28">
        <v>1</v>
      </c>
      <c r="CM169" t="s">
        <v>109</v>
      </c>
      <c r="CN169">
        <v>21099</v>
      </c>
      <c r="CO169" s="28" t="s">
        <v>110</v>
      </c>
      <c r="CP169" s="28" t="s">
        <v>6874</v>
      </c>
      <c r="CQ169" t="s">
        <v>110</v>
      </c>
      <c r="CR169" t="s">
        <v>109</v>
      </c>
      <c r="CS169" t="s">
        <v>110</v>
      </c>
      <c r="CT169" s="28"/>
      <c r="CU169" s="62">
        <v>41233</v>
      </c>
      <c r="CV169" s="28" t="s">
        <v>5447</v>
      </c>
      <c r="CW169" t="s">
        <v>110</v>
      </c>
      <c r="CX169" t="s">
        <v>114</v>
      </c>
      <c r="CY169" t="s">
        <v>109</v>
      </c>
      <c r="CZ169" t="s">
        <v>114</v>
      </c>
      <c r="DA169" t="s">
        <v>109</v>
      </c>
      <c r="DB169">
        <v>2021</v>
      </c>
      <c r="DC169" s="1">
        <v>44426</v>
      </c>
      <c r="DD169">
        <v>8</v>
      </c>
      <c r="DE169">
        <v>34</v>
      </c>
      <c r="DF169" s="1">
        <v>44424</v>
      </c>
      <c r="DG169" t="s">
        <v>16408</v>
      </c>
      <c r="DH169" t="s">
        <v>16383</v>
      </c>
      <c r="DI169" t="s">
        <v>7597</v>
      </c>
      <c r="DJ169" t="s">
        <v>7635</v>
      </c>
      <c r="DK169" t="s">
        <v>110</v>
      </c>
      <c r="DL169" t="s">
        <v>7199</v>
      </c>
      <c r="DM169" t="s">
        <v>7280</v>
      </c>
      <c r="DN169" t="s">
        <v>110</v>
      </c>
      <c r="DO169" s="28" t="s">
        <v>110</v>
      </c>
      <c r="DP169" s="28" t="s">
        <v>57</v>
      </c>
      <c r="DQ169" s="28" t="s">
        <v>169</v>
      </c>
      <c r="DR169" s="28" t="s">
        <v>12507</v>
      </c>
      <c r="DS169" s="28" t="s">
        <v>12508</v>
      </c>
      <c r="DT169" s="28" t="s">
        <v>12509</v>
      </c>
      <c r="DU169" s="28" t="s">
        <v>11052</v>
      </c>
      <c r="EO169" s="54"/>
      <c r="EP169" s="55"/>
      <c r="FU169" s="142"/>
    </row>
    <row r="170" spans="2:177">
      <c r="B170" s="28">
        <v>299</v>
      </c>
      <c r="C170" s="120">
        <v>44426</v>
      </c>
      <c r="D170" s="28" t="s">
        <v>169</v>
      </c>
      <c r="E170" t="s">
        <v>109</v>
      </c>
      <c r="F170" s="28" t="s">
        <v>10677</v>
      </c>
      <c r="G170" s="28" t="s">
        <v>11048</v>
      </c>
      <c r="H170" s="28" t="s">
        <v>5373</v>
      </c>
      <c r="I170" s="28" t="s">
        <v>379</v>
      </c>
      <c r="J170">
        <v>1</v>
      </c>
      <c r="K170" s="28" t="s">
        <v>6874</v>
      </c>
      <c r="L170" s="28" t="s">
        <v>2085</v>
      </c>
      <c r="M170" s="28" t="s">
        <v>162</v>
      </c>
      <c r="N170" s="28">
        <v>7</v>
      </c>
      <c r="O170" s="28" t="s">
        <v>812</v>
      </c>
      <c r="P170" s="28" t="s">
        <v>4681</v>
      </c>
      <c r="Q170" s="28" t="s">
        <v>5132</v>
      </c>
      <c r="R170" s="28" t="s">
        <v>110</v>
      </c>
      <c r="S170" s="28" t="s">
        <v>11060</v>
      </c>
      <c r="T170" s="28" t="s">
        <v>3290</v>
      </c>
      <c r="U170" s="28" t="s">
        <v>205</v>
      </c>
      <c r="V170" s="28" t="s">
        <v>7202</v>
      </c>
      <c r="W170" s="28" t="s">
        <v>11054</v>
      </c>
      <c r="X170" t="s">
        <v>109</v>
      </c>
      <c r="Y170" s="28" t="s">
        <v>109</v>
      </c>
      <c r="Z170" s="28" t="s">
        <v>7279</v>
      </c>
      <c r="AA170" s="28" t="s">
        <v>110</v>
      </c>
      <c r="AB170" s="28" t="s">
        <v>110</v>
      </c>
      <c r="AC170" s="28" t="s">
        <v>110</v>
      </c>
      <c r="AD170" t="s">
        <v>5342</v>
      </c>
      <c r="AE170" s="28" t="s">
        <v>6873</v>
      </c>
      <c r="AF170" s="28" t="s">
        <v>2085</v>
      </c>
      <c r="AG170" s="28" t="s">
        <v>110</v>
      </c>
      <c r="AH170" s="28" t="s">
        <v>694</v>
      </c>
      <c r="AI170" s="28" t="s">
        <v>110</v>
      </c>
      <c r="AJ170" s="28" t="s">
        <v>110</v>
      </c>
      <c r="AK170" s="28" t="s">
        <v>110</v>
      </c>
      <c r="AL170" s="28" t="s">
        <v>110</v>
      </c>
      <c r="AM170">
        <v>0</v>
      </c>
      <c r="AN170" s="28">
        <v>7</v>
      </c>
      <c r="AO170" s="28">
        <v>45.4</v>
      </c>
      <c r="AP170" s="28">
        <v>54.688000000000002</v>
      </c>
      <c r="AQ170" s="28" t="s">
        <v>5370</v>
      </c>
      <c r="AR170" t="s">
        <v>5545</v>
      </c>
      <c r="AS170" t="s">
        <v>110</v>
      </c>
      <c r="AT170" t="s">
        <v>205</v>
      </c>
      <c r="AU170" s="28" t="s">
        <v>530</v>
      </c>
      <c r="AV170" t="s">
        <v>7229</v>
      </c>
      <c r="AW170" t="s">
        <v>10285</v>
      </c>
      <c r="AX170" t="s">
        <v>16276</v>
      </c>
      <c r="AY170" t="s">
        <v>7490</v>
      </c>
      <c r="AZ170" t="s">
        <v>110</v>
      </c>
      <c r="BA170" s="28" t="s">
        <v>11056</v>
      </c>
      <c r="BB170" s="28" t="s">
        <v>10678</v>
      </c>
      <c r="BC170" t="s">
        <v>12477</v>
      </c>
      <c r="BD170" s="28" t="s">
        <v>7202</v>
      </c>
      <c r="BE170" s="28" t="s">
        <v>10059</v>
      </c>
      <c r="BF170" s="28" t="s">
        <v>7636</v>
      </c>
      <c r="BG170" s="28" t="s">
        <v>12505</v>
      </c>
      <c r="BH170" s="28" t="s">
        <v>109</v>
      </c>
      <c r="BI170" s="28" t="s">
        <v>109</v>
      </c>
      <c r="BJ170" s="28" t="s">
        <v>109</v>
      </c>
      <c r="BK170">
        <v>99.522999999999996</v>
      </c>
      <c r="BL170" s="28" t="s">
        <v>7228</v>
      </c>
      <c r="BM170" s="62">
        <v>44431</v>
      </c>
      <c r="BN170" s="120">
        <v>44615</v>
      </c>
      <c r="BO170" t="s">
        <v>227</v>
      </c>
      <c r="BP170" s="28" t="s">
        <v>109</v>
      </c>
      <c r="BQ170" s="28" t="s">
        <v>11055</v>
      </c>
      <c r="BR170" s="28" t="s">
        <v>109</v>
      </c>
      <c r="BS170" s="120">
        <v>48083</v>
      </c>
      <c r="BT170" s="28" t="s">
        <v>132</v>
      </c>
      <c r="BU170" s="28" t="s">
        <v>11049</v>
      </c>
      <c r="BV170" s="28" t="s">
        <v>11050</v>
      </c>
      <c r="BW170" s="28" t="s">
        <v>109</v>
      </c>
      <c r="BX170" s="28" t="s">
        <v>109</v>
      </c>
      <c r="BY170" s="28" t="s">
        <v>11057</v>
      </c>
      <c r="BZ170" t="s">
        <v>109</v>
      </c>
      <c r="CA170" t="s">
        <v>109</v>
      </c>
      <c r="CB170" t="s">
        <v>109</v>
      </c>
      <c r="CC170" s="28" t="s">
        <v>109</v>
      </c>
      <c r="CD170" s="28" t="s">
        <v>109</v>
      </c>
      <c r="CE170" s="28" t="s">
        <v>109</v>
      </c>
      <c r="CF170" s="28" t="s">
        <v>109</v>
      </c>
      <c r="CG170" s="28" t="s">
        <v>226</v>
      </c>
      <c r="CH170" s="28" t="s">
        <v>110</v>
      </c>
      <c r="CI170" t="s">
        <v>10679</v>
      </c>
      <c r="CJ170">
        <v>2</v>
      </c>
      <c r="CK170">
        <v>1</v>
      </c>
      <c r="CL170" s="28">
        <v>1</v>
      </c>
      <c r="CM170" t="s">
        <v>109</v>
      </c>
      <c r="CN170">
        <v>21098</v>
      </c>
      <c r="CO170" s="28" t="s">
        <v>110</v>
      </c>
      <c r="CP170" s="28" t="s">
        <v>6874</v>
      </c>
      <c r="CQ170" t="s">
        <v>110</v>
      </c>
      <c r="CR170" t="s">
        <v>109</v>
      </c>
      <c r="CS170" t="s">
        <v>110</v>
      </c>
      <c r="CT170" s="28"/>
      <c r="CU170" s="62">
        <v>41233</v>
      </c>
      <c r="CV170" s="28" t="s">
        <v>5447</v>
      </c>
      <c r="CW170" t="s">
        <v>110</v>
      </c>
      <c r="CX170" t="s">
        <v>114</v>
      </c>
      <c r="CY170" t="s">
        <v>109</v>
      </c>
      <c r="CZ170" t="s">
        <v>114</v>
      </c>
      <c r="DA170" t="s">
        <v>109</v>
      </c>
      <c r="DB170">
        <v>2021</v>
      </c>
      <c r="DC170" s="1">
        <v>44426</v>
      </c>
      <c r="DD170">
        <v>8</v>
      </c>
      <c r="DE170">
        <v>34</v>
      </c>
      <c r="DF170" s="1">
        <v>44424</v>
      </c>
      <c r="DG170" t="s">
        <v>16408</v>
      </c>
      <c r="DH170" t="s">
        <v>16383</v>
      </c>
      <c r="DI170" t="s">
        <v>7597</v>
      </c>
      <c r="DJ170" t="s">
        <v>7635</v>
      </c>
      <c r="DK170" t="s">
        <v>110</v>
      </c>
      <c r="DL170" t="s">
        <v>7199</v>
      </c>
      <c r="DM170" t="s">
        <v>7280</v>
      </c>
      <c r="DN170" t="s">
        <v>110</v>
      </c>
      <c r="DO170" s="28" t="s">
        <v>110</v>
      </c>
      <c r="DP170" s="28" t="s">
        <v>57</v>
      </c>
      <c r="DQ170" s="28" t="s">
        <v>169</v>
      </c>
      <c r="DR170" s="28" t="s">
        <v>12507</v>
      </c>
      <c r="DS170" s="28" t="s">
        <v>12508</v>
      </c>
      <c r="DT170" s="28" t="s">
        <v>12510</v>
      </c>
      <c r="DU170" s="28" t="s">
        <v>11059</v>
      </c>
      <c r="EO170" s="54"/>
      <c r="EP170" s="55"/>
      <c r="FU170" s="142"/>
    </row>
    <row r="171" spans="2:177">
      <c r="B171" s="28">
        <v>298</v>
      </c>
      <c r="C171" s="120">
        <v>44426</v>
      </c>
      <c r="D171" s="28" t="s">
        <v>109</v>
      </c>
      <c r="E171" t="s">
        <v>109</v>
      </c>
      <c r="F171" s="28" t="s">
        <v>10682</v>
      </c>
      <c r="G171" s="28" t="s">
        <v>226</v>
      </c>
      <c r="H171" s="28" t="s">
        <v>5373</v>
      </c>
      <c r="I171" s="28" t="s">
        <v>212</v>
      </c>
      <c r="J171">
        <v>1</v>
      </c>
      <c r="K171" s="28" t="s">
        <v>6402</v>
      </c>
      <c r="L171" s="28" t="s">
        <v>3165</v>
      </c>
      <c r="M171" s="28" t="s">
        <v>162</v>
      </c>
      <c r="N171" s="28">
        <v>3</v>
      </c>
      <c r="O171" s="28" t="s">
        <v>126</v>
      </c>
      <c r="P171" s="28" t="s">
        <v>1504</v>
      </c>
      <c r="Q171" s="28" t="s">
        <v>1041</v>
      </c>
      <c r="R171" s="28" t="s">
        <v>1504</v>
      </c>
      <c r="S171" s="28" t="s">
        <v>110</v>
      </c>
      <c r="T171" s="28" t="s">
        <v>10609</v>
      </c>
      <c r="U171" s="28" t="s">
        <v>180</v>
      </c>
      <c r="V171" s="28" t="s">
        <v>110</v>
      </c>
      <c r="W171" s="28" t="s">
        <v>131</v>
      </c>
      <c r="X171" t="s">
        <v>109</v>
      </c>
      <c r="Y171" s="28" t="s">
        <v>109</v>
      </c>
      <c r="Z171" s="28" t="s">
        <v>6928</v>
      </c>
      <c r="AA171" s="28" t="s">
        <v>110</v>
      </c>
      <c r="AB171" s="28" t="s">
        <v>110</v>
      </c>
      <c r="AC171" s="28" t="s">
        <v>110</v>
      </c>
      <c r="AD171" t="s">
        <v>114</v>
      </c>
      <c r="AE171" s="28" t="s">
        <v>6401</v>
      </c>
      <c r="AF171" s="28" t="s">
        <v>3165</v>
      </c>
      <c r="AG171" s="28" t="s">
        <v>161</v>
      </c>
      <c r="AH171" s="28" t="s">
        <v>455</v>
      </c>
      <c r="AI171" s="28" t="s">
        <v>5850</v>
      </c>
      <c r="AJ171" s="28" t="s">
        <v>110</v>
      </c>
      <c r="AK171" s="28" t="s">
        <v>110</v>
      </c>
      <c r="AL171" s="28" t="s">
        <v>110</v>
      </c>
      <c r="AM171">
        <v>3000</v>
      </c>
      <c r="AN171" s="28">
        <v>3</v>
      </c>
      <c r="AO171" s="28">
        <v>19.46</v>
      </c>
      <c r="AP171" s="28">
        <v>23.437999999999999</v>
      </c>
      <c r="AQ171" s="28" t="s">
        <v>141</v>
      </c>
      <c r="AR171" t="s">
        <v>140</v>
      </c>
      <c r="AS171" t="s">
        <v>110</v>
      </c>
      <c r="AT171" t="s">
        <v>180</v>
      </c>
      <c r="AU171" s="28" t="s">
        <v>530</v>
      </c>
      <c r="AV171" t="s">
        <v>7197</v>
      </c>
      <c r="AW171" t="s">
        <v>10285</v>
      </c>
      <c r="AX171" t="s">
        <v>16276</v>
      </c>
      <c r="AY171" t="s">
        <v>7490</v>
      </c>
      <c r="AZ171" t="s">
        <v>7179</v>
      </c>
      <c r="BA171" s="28" t="s">
        <v>11063</v>
      </c>
      <c r="BB171" s="28" t="s">
        <v>10683</v>
      </c>
      <c r="BC171" t="s">
        <v>12477</v>
      </c>
      <c r="BD171" s="28" t="s">
        <v>7213</v>
      </c>
      <c r="BE171" s="28" t="s">
        <v>7217</v>
      </c>
      <c r="BF171" s="28" t="s">
        <v>7189</v>
      </c>
      <c r="BG171" s="28" t="s">
        <v>7282</v>
      </c>
      <c r="BH171" s="28" t="s">
        <v>12511</v>
      </c>
      <c r="BI171" s="28" t="s">
        <v>109</v>
      </c>
      <c r="BJ171" s="28" t="s">
        <v>109</v>
      </c>
      <c r="BK171">
        <v>100</v>
      </c>
      <c r="BL171" s="28" t="s">
        <v>131</v>
      </c>
      <c r="BM171" s="62">
        <v>44433</v>
      </c>
      <c r="BN171" s="120">
        <v>44617</v>
      </c>
      <c r="BO171" t="s">
        <v>167</v>
      </c>
      <c r="BP171" s="28" t="s">
        <v>109</v>
      </c>
      <c r="BQ171" s="28" t="s">
        <v>110</v>
      </c>
      <c r="BR171" s="28" t="s">
        <v>109</v>
      </c>
      <c r="BS171" s="120">
        <v>45529</v>
      </c>
      <c r="BT171" s="28" t="s">
        <v>132</v>
      </c>
      <c r="BU171" s="28" t="s">
        <v>10682</v>
      </c>
      <c r="BV171" s="28" t="s">
        <v>109</v>
      </c>
      <c r="BW171" s="28" t="s">
        <v>109</v>
      </c>
      <c r="BX171" s="28" t="s">
        <v>109</v>
      </c>
      <c r="BY171" s="28" t="s">
        <v>110</v>
      </c>
      <c r="BZ171" t="s">
        <v>109</v>
      </c>
      <c r="CA171" t="s">
        <v>109</v>
      </c>
      <c r="CB171" t="s">
        <v>109</v>
      </c>
      <c r="CC171" s="28" t="s">
        <v>109</v>
      </c>
      <c r="CD171" s="28" t="s">
        <v>109</v>
      </c>
      <c r="CE171" s="28" t="s">
        <v>109</v>
      </c>
      <c r="CF171" s="28" t="s">
        <v>109</v>
      </c>
      <c r="CG171" s="28" t="s">
        <v>110</v>
      </c>
      <c r="CH171" s="28" t="s">
        <v>110</v>
      </c>
      <c r="CI171" t="s">
        <v>10684</v>
      </c>
      <c r="CJ171">
        <v>1</v>
      </c>
      <c r="CK171">
        <v>1</v>
      </c>
      <c r="CL171" s="28">
        <v>1</v>
      </c>
      <c r="CM171" t="s">
        <v>109</v>
      </c>
      <c r="CN171">
        <v>21100</v>
      </c>
      <c r="CO171" s="28" t="s">
        <v>110</v>
      </c>
      <c r="CP171" s="28" t="s">
        <v>6402</v>
      </c>
      <c r="CQ171" t="s">
        <v>110</v>
      </c>
      <c r="CR171" t="s">
        <v>109</v>
      </c>
      <c r="CS171" t="s">
        <v>109</v>
      </c>
      <c r="CT171" s="28"/>
      <c r="CU171" s="62">
        <v>44426</v>
      </c>
      <c r="CV171" s="28" t="s">
        <v>144</v>
      </c>
      <c r="CW171" t="s">
        <v>5545</v>
      </c>
      <c r="CX171" t="s">
        <v>114</v>
      </c>
      <c r="CY171" t="s">
        <v>109</v>
      </c>
      <c r="CZ171" t="s">
        <v>114</v>
      </c>
      <c r="DA171" t="s">
        <v>109</v>
      </c>
      <c r="DB171">
        <v>2021</v>
      </c>
      <c r="DC171" s="1">
        <v>44426</v>
      </c>
      <c r="DD171">
        <v>8</v>
      </c>
      <c r="DE171">
        <v>34</v>
      </c>
      <c r="DF171" s="1">
        <v>44424</v>
      </c>
      <c r="DG171" t="s">
        <v>16408</v>
      </c>
      <c r="DH171" t="s">
        <v>16383</v>
      </c>
      <c r="DI171" t="s">
        <v>7597</v>
      </c>
      <c r="DJ171" t="s">
        <v>7185</v>
      </c>
      <c r="DK171" t="s">
        <v>7187</v>
      </c>
      <c r="DL171" t="s">
        <v>7199</v>
      </c>
      <c r="DM171" t="s">
        <v>7280</v>
      </c>
      <c r="DN171" t="s">
        <v>6401</v>
      </c>
      <c r="DO171" s="28" t="s">
        <v>110</v>
      </c>
      <c r="DP171" s="28" t="s">
        <v>57</v>
      </c>
      <c r="DQ171" s="28" t="s">
        <v>110</v>
      </c>
      <c r="DR171" s="28" t="s">
        <v>12512</v>
      </c>
      <c r="DS171" s="28" t="s">
        <v>12508</v>
      </c>
      <c r="DT171" s="28" t="s">
        <v>12513</v>
      </c>
      <c r="DU171" s="28" t="s">
        <v>11062</v>
      </c>
      <c r="EO171" s="54"/>
      <c r="EP171" s="55"/>
      <c r="FU171" s="142"/>
    </row>
    <row r="172" spans="2:177">
      <c r="B172" s="28">
        <v>297</v>
      </c>
      <c r="C172" s="120">
        <v>44420</v>
      </c>
      <c r="D172" s="28" t="s">
        <v>109</v>
      </c>
      <c r="E172" t="s">
        <v>109</v>
      </c>
      <c r="F172" s="28" t="s">
        <v>10674</v>
      </c>
      <c r="G172" s="28" t="s">
        <v>209</v>
      </c>
      <c r="H172" s="28" t="s">
        <v>5373</v>
      </c>
      <c r="I172" s="28" t="s">
        <v>212</v>
      </c>
      <c r="J172">
        <v>1</v>
      </c>
      <c r="K172" s="28" t="s">
        <v>6792</v>
      </c>
      <c r="L172" s="28" t="s">
        <v>2596</v>
      </c>
      <c r="M172" s="28" t="s">
        <v>162</v>
      </c>
      <c r="N172" s="28">
        <v>7</v>
      </c>
      <c r="O172" s="28" t="s">
        <v>956</v>
      </c>
      <c r="P172" s="28" t="s">
        <v>3901</v>
      </c>
      <c r="Q172" s="28" t="s">
        <v>1032</v>
      </c>
      <c r="R172" s="28" t="s">
        <v>3901</v>
      </c>
      <c r="S172" s="28" t="s">
        <v>110</v>
      </c>
      <c r="T172" s="28" t="s">
        <v>1895</v>
      </c>
      <c r="U172" s="28" t="s">
        <v>205</v>
      </c>
      <c r="V172" s="28" t="s">
        <v>110</v>
      </c>
      <c r="W172" s="28" t="s">
        <v>131</v>
      </c>
      <c r="X172" t="s">
        <v>109</v>
      </c>
      <c r="Y172" s="28" t="s">
        <v>109</v>
      </c>
      <c r="Z172" s="28" t="s">
        <v>7279</v>
      </c>
      <c r="AA172" s="28" t="s">
        <v>210</v>
      </c>
      <c r="AB172" s="28" t="s">
        <v>110</v>
      </c>
      <c r="AC172" s="28" t="s">
        <v>110</v>
      </c>
      <c r="AD172" t="s">
        <v>5342</v>
      </c>
      <c r="AE172" s="28" t="s">
        <v>3889</v>
      </c>
      <c r="AF172" s="28" t="s">
        <v>2596</v>
      </c>
      <c r="AG172" s="28" t="s">
        <v>124</v>
      </c>
      <c r="AH172" s="28" t="s">
        <v>324</v>
      </c>
      <c r="AI172" s="28" t="s">
        <v>5393</v>
      </c>
      <c r="AJ172" s="28" t="s">
        <v>110</v>
      </c>
      <c r="AK172" s="28" t="s">
        <v>110</v>
      </c>
      <c r="AL172" s="28" t="s">
        <v>110</v>
      </c>
      <c r="AM172">
        <v>195500</v>
      </c>
      <c r="AN172" s="28">
        <v>7</v>
      </c>
      <c r="AO172" s="28">
        <v>45.35</v>
      </c>
      <c r="AP172" s="28">
        <v>54.264000000000003</v>
      </c>
      <c r="AQ172" s="28" t="s">
        <v>141</v>
      </c>
      <c r="AR172" t="s">
        <v>140</v>
      </c>
      <c r="AS172" t="s">
        <v>605</v>
      </c>
      <c r="AT172" t="s">
        <v>205</v>
      </c>
      <c r="AU172" s="28" t="s">
        <v>530</v>
      </c>
      <c r="AV172" t="s">
        <v>7229</v>
      </c>
      <c r="AW172" t="s">
        <v>10285</v>
      </c>
      <c r="AX172" t="s">
        <v>16276</v>
      </c>
      <c r="AY172" t="s">
        <v>7490</v>
      </c>
      <c r="AZ172" t="s">
        <v>7179</v>
      </c>
      <c r="BA172" s="28" t="s">
        <v>3892</v>
      </c>
      <c r="BB172" s="28" t="s">
        <v>10675</v>
      </c>
      <c r="BC172" t="s">
        <v>12477</v>
      </c>
      <c r="BD172" s="28" t="s">
        <v>7213</v>
      </c>
      <c r="BE172" s="28" t="s">
        <v>10059</v>
      </c>
      <c r="BF172" s="28" t="s">
        <v>7384</v>
      </c>
      <c r="BG172" s="28" t="s">
        <v>7219</v>
      </c>
      <c r="BH172" s="28" t="s">
        <v>12514</v>
      </c>
      <c r="BI172" s="28" t="s">
        <v>109</v>
      </c>
      <c r="BJ172" s="28" t="s">
        <v>109</v>
      </c>
      <c r="BK172">
        <v>100</v>
      </c>
      <c r="BL172" s="28" t="s">
        <v>131</v>
      </c>
      <c r="BM172" s="62">
        <v>44427</v>
      </c>
      <c r="BN172" s="120">
        <v>44611</v>
      </c>
      <c r="BO172" t="s">
        <v>133</v>
      </c>
      <c r="BP172" s="28" t="s">
        <v>109</v>
      </c>
      <c r="BQ172" s="28" t="s">
        <v>110</v>
      </c>
      <c r="BR172" s="28" t="s">
        <v>109</v>
      </c>
      <c r="BS172" s="120">
        <v>46253</v>
      </c>
      <c r="BT172" s="28" t="s">
        <v>132</v>
      </c>
      <c r="BU172" s="28" t="s">
        <v>11065</v>
      </c>
      <c r="BV172" s="28" t="s">
        <v>214</v>
      </c>
      <c r="BW172" s="28" t="s">
        <v>109</v>
      </c>
      <c r="BX172" s="28" t="s">
        <v>109</v>
      </c>
      <c r="BY172" s="28" t="s">
        <v>110</v>
      </c>
      <c r="BZ172" t="s">
        <v>109</v>
      </c>
      <c r="CA172" t="s">
        <v>11068</v>
      </c>
      <c r="CB172" t="s">
        <v>109</v>
      </c>
      <c r="CC172" s="28" t="s">
        <v>109</v>
      </c>
      <c r="CD172" s="28" t="s">
        <v>109</v>
      </c>
      <c r="CE172" s="28" t="s">
        <v>109</v>
      </c>
      <c r="CF172" s="28" t="s">
        <v>109</v>
      </c>
      <c r="CG172" s="28" t="s">
        <v>226</v>
      </c>
      <c r="CH172" s="28" t="s">
        <v>110</v>
      </c>
      <c r="CI172" t="s">
        <v>10676</v>
      </c>
      <c r="CJ172">
        <v>1</v>
      </c>
      <c r="CK172">
        <v>1</v>
      </c>
      <c r="CL172" s="28">
        <v>1</v>
      </c>
      <c r="CM172" t="s">
        <v>109</v>
      </c>
      <c r="CN172">
        <v>21097</v>
      </c>
      <c r="CO172" s="28" t="s">
        <v>110</v>
      </c>
      <c r="CP172" s="28" t="s">
        <v>6792</v>
      </c>
      <c r="CQ172" t="s">
        <v>110</v>
      </c>
      <c r="CR172" t="s">
        <v>109</v>
      </c>
      <c r="CS172" t="s">
        <v>5615</v>
      </c>
      <c r="CT172" s="28"/>
      <c r="CU172" s="62">
        <v>42459</v>
      </c>
      <c r="CV172" s="28" t="s">
        <v>144</v>
      </c>
      <c r="CW172" t="s">
        <v>144</v>
      </c>
      <c r="CX172" t="s">
        <v>114</v>
      </c>
      <c r="CY172" t="s">
        <v>109</v>
      </c>
      <c r="CZ172" t="s">
        <v>114</v>
      </c>
      <c r="DA172" t="s">
        <v>109</v>
      </c>
      <c r="DB172">
        <v>2021</v>
      </c>
      <c r="DC172" s="1">
        <v>44420</v>
      </c>
      <c r="DD172">
        <v>8</v>
      </c>
      <c r="DE172">
        <v>33</v>
      </c>
      <c r="DF172" s="1">
        <v>44417</v>
      </c>
      <c r="DG172" t="s">
        <v>16409</v>
      </c>
      <c r="DH172" t="s">
        <v>16383</v>
      </c>
      <c r="DI172" t="s">
        <v>7618</v>
      </c>
      <c r="DJ172" t="s">
        <v>7383</v>
      </c>
      <c r="DK172" t="s">
        <v>7187</v>
      </c>
      <c r="DL172" t="s">
        <v>7199</v>
      </c>
      <c r="DM172" t="s">
        <v>7280</v>
      </c>
      <c r="DN172" t="s">
        <v>110</v>
      </c>
      <c r="DO172" s="28" t="s">
        <v>110</v>
      </c>
      <c r="DP172" s="28" t="s">
        <v>57</v>
      </c>
      <c r="DQ172" s="28" t="s">
        <v>110</v>
      </c>
      <c r="DR172" s="28" t="s">
        <v>12515</v>
      </c>
      <c r="DS172" s="28" t="s">
        <v>12516</v>
      </c>
      <c r="DT172" s="28" t="s">
        <v>12517</v>
      </c>
      <c r="DU172" s="28" t="s">
        <v>11067</v>
      </c>
      <c r="EO172" s="54"/>
      <c r="EP172" s="55"/>
      <c r="FU172" s="142"/>
    </row>
    <row r="173" spans="2:177">
      <c r="B173" s="28">
        <v>296</v>
      </c>
      <c r="C173" s="120">
        <v>44419</v>
      </c>
      <c r="D173" s="28" t="s">
        <v>109</v>
      </c>
      <c r="E173" t="s">
        <v>109</v>
      </c>
      <c r="F173" s="28" t="s">
        <v>12518</v>
      </c>
      <c r="G173" s="28" t="s">
        <v>209</v>
      </c>
      <c r="H173" s="28" t="s">
        <v>5373</v>
      </c>
      <c r="I173" s="28" t="s">
        <v>212</v>
      </c>
      <c r="J173">
        <v>1</v>
      </c>
      <c r="K173" s="28" t="s">
        <v>6842</v>
      </c>
      <c r="L173" s="28" t="s">
        <v>403</v>
      </c>
      <c r="M173" s="28" t="s">
        <v>162</v>
      </c>
      <c r="N173" s="28">
        <v>2.5</v>
      </c>
      <c r="O173" s="28" t="s">
        <v>1908</v>
      </c>
      <c r="P173" s="28" t="s">
        <v>2323</v>
      </c>
      <c r="Q173" s="28" t="s">
        <v>1894</v>
      </c>
      <c r="R173" s="28" t="s">
        <v>2323</v>
      </c>
      <c r="S173" s="28" t="s">
        <v>110</v>
      </c>
      <c r="T173" s="28" t="s">
        <v>1276</v>
      </c>
      <c r="U173" s="28" t="s">
        <v>180</v>
      </c>
      <c r="V173" s="28" t="s">
        <v>9589</v>
      </c>
      <c r="W173" s="28" t="s">
        <v>131</v>
      </c>
      <c r="X173" t="s">
        <v>4196</v>
      </c>
      <c r="Y173" s="28" t="s">
        <v>109</v>
      </c>
      <c r="Z173" s="28" t="s">
        <v>7279</v>
      </c>
      <c r="AA173" s="28" t="s">
        <v>110</v>
      </c>
      <c r="AB173" s="28" t="s">
        <v>110</v>
      </c>
      <c r="AC173" s="28" t="s">
        <v>110</v>
      </c>
      <c r="AD173" t="s">
        <v>5342</v>
      </c>
      <c r="AE173" s="28" t="s">
        <v>667</v>
      </c>
      <c r="AF173" s="28" t="s">
        <v>318</v>
      </c>
      <c r="AG173" s="28" t="s">
        <v>161</v>
      </c>
      <c r="AH173" s="28" t="s">
        <v>656</v>
      </c>
      <c r="AI173" s="28" t="s">
        <v>668</v>
      </c>
      <c r="AJ173" s="28" t="s">
        <v>110</v>
      </c>
      <c r="AK173" s="28" t="s">
        <v>110</v>
      </c>
      <c r="AL173" s="28" t="s">
        <v>110</v>
      </c>
      <c r="AM173">
        <v>35000</v>
      </c>
      <c r="AN173" s="28">
        <v>2.5</v>
      </c>
      <c r="AO173" s="28">
        <v>16.2</v>
      </c>
      <c r="AP173" s="28">
        <v>19.38</v>
      </c>
      <c r="AQ173" s="28" t="s">
        <v>141</v>
      </c>
      <c r="AR173" t="s">
        <v>140</v>
      </c>
      <c r="AS173" t="s">
        <v>110</v>
      </c>
      <c r="AT173" t="s">
        <v>180</v>
      </c>
      <c r="AU173" s="28" t="s">
        <v>530</v>
      </c>
      <c r="AV173" t="s">
        <v>7197</v>
      </c>
      <c r="AW173" t="s">
        <v>10285</v>
      </c>
      <c r="AX173" t="s">
        <v>16276</v>
      </c>
      <c r="AY173" t="s">
        <v>7490</v>
      </c>
      <c r="AZ173" t="s">
        <v>7179</v>
      </c>
      <c r="BA173" s="28" t="s">
        <v>673</v>
      </c>
      <c r="BB173" s="28" t="s">
        <v>10672</v>
      </c>
      <c r="BC173" t="s">
        <v>12477</v>
      </c>
      <c r="BD173" s="28" t="s">
        <v>9589</v>
      </c>
      <c r="BE173" s="28" t="s">
        <v>8290</v>
      </c>
      <c r="BF173" s="28" t="s">
        <v>9588</v>
      </c>
      <c r="BG173" s="28" t="s">
        <v>7219</v>
      </c>
      <c r="BH173" s="28" t="s">
        <v>12519</v>
      </c>
      <c r="BI173" s="28" t="s">
        <v>109</v>
      </c>
      <c r="BJ173" s="28" t="s">
        <v>109</v>
      </c>
      <c r="BK173">
        <v>100</v>
      </c>
      <c r="BL173" s="28" t="s">
        <v>131</v>
      </c>
      <c r="BM173" s="62">
        <v>44426</v>
      </c>
      <c r="BN173" s="120">
        <v>44610</v>
      </c>
      <c r="BO173" t="s">
        <v>167</v>
      </c>
      <c r="BP173" s="28" t="s">
        <v>109</v>
      </c>
      <c r="BQ173" s="28" t="s">
        <v>110</v>
      </c>
      <c r="BR173" s="28" t="s">
        <v>109</v>
      </c>
      <c r="BS173" s="120">
        <v>45491</v>
      </c>
      <c r="BT173" s="28" t="s">
        <v>132</v>
      </c>
      <c r="BU173" s="28" t="s">
        <v>7111</v>
      </c>
      <c r="BV173" s="28" t="s">
        <v>7112</v>
      </c>
      <c r="BW173" s="28" t="s">
        <v>109</v>
      </c>
      <c r="BX173" s="28" t="s">
        <v>109</v>
      </c>
      <c r="BY173" s="28" t="s">
        <v>110</v>
      </c>
      <c r="BZ173" t="s">
        <v>109</v>
      </c>
      <c r="CA173" t="s">
        <v>109</v>
      </c>
      <c r="CB173" t="s">
        <v>109</v>
      </c>
      <c r="CC173" s="28" t="s">
        <v>109</v>
      </c>
      <c r="CD173" s="28" t="s">
        <v>109</v>
      </c>
      <c r="CE173" s="28" t="s">
        <v>109</v>
      </c>
      <c r="CF173" s="28" t="s">
        <v>109</v>
      </c>
      <c r="CG173" s="28" t="s">
        <v>209</v>
      </c>
      <c r="CH173" s="28" t="s">
        <v>110</v>
      </c>
      <c r="CI173" t="s">
        <v>10673</v>
      </c>
      <c r="CJ173">
        <v>1</v>
      </c>
      <c r="CK173">
        <v>1</v>
      </c>
      <c r="CL173" s="28">
        <v>1</v>
      </c>
      <c r="CM173" t="s">
        <v>109</v>
      </c>
      <c r="CN173">
        <v>21096</v>
      </c>
      <c r="CO173" s="28" t="s">
        <v>110</v>
      </c>
      <c r="CP173" s="28" t="s">
        <v>6842</v>
      </c>
      <c r="CQ173" t="s">
        <v>110</v>
      </c>
      <c r="CR173" t="s">
        <v>109</v>
      </c>
      <c r="CS173" t="s">
        <v>109</v>
      </c>
      <c r="CT173" s="28"/>
      <c r="CU173" s="62">
        <v>41801</v>
      </c>
      <c r="CV173" s="28" t="s">
        <v>144</v>
      </c>
      <c r="CW173" t="s">
        <v>5545</v>
      </c>
      <c r="CX173" t="s">
        <v>114</v>
      </c>
      <c r="CY173" t="s">
        <v>109</v>
      </c>
      <c r="CZ173" t="s">
        <v>114</v>
      </c>
      <c r="DA173" t="s">
        <v>109</v>
      </c>
      <c r="DB173">
        <v>2021</v>
      </c>
      <c r="DC173" s="1">
        <v>44419</v>
      </c>
      <c r="DD173">
        <v>8</v>
      </c>
      <c r="DE173">
        <v>33</v>
      </c>
      <c r="DF173" s="1">
        <v>44417</v>
      </c>
      <c r="DG173" t="s">
        <v>16409</v>
      </c>
      <c r="DH173" t="s">
        <v>16383</v>
      </c>
      <c r="DI173" t="s">
        <v>7618</v>
      </c>
      <c r="DJ173" t="s">
        <v>8362</v>
      </c>
      <c r="DK173" t="s">
        <v>7187</v>
      </c>
      <c r="DL173" t="s">
        <v>7199</v>
      </c>
      <c r="DM173" t="s">
        <v>7280</v>
      </c>
      <c r="DN173" t="s">
        <v>667</v>
      </c>
      <c r="DO173" s="28" t="s">
        <v>110</v>
      </c>
      <c r="DP173" s="28" t="s">
        <v>57</v>
      </c>
      <c r="DQ173" s="28" t="s">
        <v>110</v>
      </c>
      <c r="DR173" s="28" t="s">
        <v>12520</v>
      </c>
      <c r="DS173" s="28" t="s">
        <v>12521</v>
      </c>
      <c r="DT173" s="28" t="s">
        <v>12522</v>
      </c>
      <c r="DU173" s="28" t="s">
        <v>11070</v>
      </c>
      <c r="EO173" s="54"/>
      <c r="EP173" s="55"/>
      <c r="FU173" s="142"/>
    </row>
    <row r="174" spans="2:177">
      <c r="B174" s="28">
        <v>295</v>
      </c>
      <c r="C174" s="120">
        <v>44419</v>
      </c>
      <c r="D174" s="28" t="s">
        <v>109</v>
      </c>
      <c r="E174" t="s">
        <v>109</v>
      </c>
      <c r="F174" s="28" t="s">
        <v>12523</v>
      </c>
      <c r="G174" s="28" t="s">
        <v>226</v>
      </c>
      <c r="H174" s="28" t="s">
        <v>5373</v>
      </c>
      <c r="I174" s="28" t="s">
        <v>212</v>
      </c>
      <c r="J174">
        <v>1</v>
      </c>
      <c r="K174" s="28" t="s">
        <v>6837</v>
      </c>
      <c r="L174" s="28" t="s">
        <v>3165</v>
      </c>
      <c r="M174" s="28" t="s">
        <v>162</v>
      </c>
      <c r="N174" s="28">
        <v>5</v>
      </c>
      <c r="O174" s="28" t="s">
        <v>956</v>
      </c>
      <c r="P174" s="28" t="s">
        <v>2027</v>
      </c>
      <c r="Q174" s="28" t="s">
        <v>1111</v>
      </c>
      <c r="R174" s="28" t="s">
        <v>2027</v>
      </c>
      <c r="S174" s="28" t="s">
        <v>110</v>
      </c>
      <c r="T174" s="28" t="s">
        <v>1470</v>
      </c>
      <c r="U174" s="28" t="s">
        <v>1618</v>
      </c>
      <c r="V174" s="28" t="s">
        <v>110</v>
      </c>
      <c r="W174" s="28" t="s">
        <v>841</v>
      </c>
      <c r="X174" t="s">
        <v>109</v>
      </c>
      <c r="Y174" s="28" t="s">
        <v>109</v>
      </c>
      <c r="Z174" s="28" t="s">
        <v>7279</v>
      </c>
      <c r="AA174" s="28" t="s">
        <v>110</v>
      </c>
      <c r="AB174" s="28" t="s">
        <v>110</v>
      </c>
      <c r="AC174" s="28" t="s">
        <v>110</v>
      </c>
      <c r="AD174" t="s">
        <v>5342</v>
      </c>
      <c r="AE174" s="28" t="s">
        <v>6836</v>
      </c>
      <c r="AF174" s="28" t="s">
        <v>108</v>
      </c>
      <c r="AG174" s="28" t="s">
        <v>161</v>
      </c>
      <c r="AH174" s="28" t="s">
        <v>142</v>
      </c>
      <c r="AI174" s="28" t="s">
        <v>110</v>
      </c>
      <c r="AJ174" s="28" t="s">
        <v>110</v>
      </c>
      <c r="AK174" s="28" t="s">
        <v>110</v>
      </c>
      <c r="AL174" s="28" t="s">
        <v>110</v>
      </c>
      <c r="AM174">
        <v>20400</v>
      </c>
      <c r="AN174" s="28">
        <v>5</v>
      </c>
      <c r="AO174" s="28">
        <v>32.4</v>
      </c>
      <c r="AP174" s="28">
        <v>38.76</v>
      </c>
      <c r="AQ174" s="28" t="s">
        <v>141</v>
      </c>
      <c r="AR174" t="s">
        <v>140</v>
      </c>
      <c r="AS174" t="s">
        <v>5690</v>
      </c>
      <c r="AT174" t="s">
        <v>165</v>
      </c>
      <c r="AU174" s="28" t="s">
        <v>530</v>
      </c>
      <c r="AV174" t="s">
        <v>7223</v>
      </c>
      <c r="AW174" t="s">
        <v>10285</v>
      </c>
      <c r="AX174" t="s">
        <v>16276</v>
      </c>
      <c r="AY174" t="s">
        <v>7490</v>
      </c>
      <c r="AZ174" t="s">
        <v>7179</v>
      </c>
      <c r="BA174" s="28" t="s">
        <v>11074</v>
      </c>
      <c r="BB174" s="28" t="s">
        <v>10670</v>
      </c>
      <c r="BC174" t="s">
        <v>12477</v>
      </c>
      <c r="BD174" s="28" t="s">
        <v>7213</v>
      </c>
      <c r="BE174" s="28" t="s">
        <v>7235</v>
      </c>
      <c r="BF174" s="28" t="s">
        <v>7384</v>
      </c>
      <c r="BG174" s="28" t="s">
        <v>7282</v>
      </c>
      <c r="BH174" s="28" t="s">
        <v>12524</v>
      </c>
      <c r="BI174" s="28" t="s">
        <v>109</v>
      </c>
      <c r="BJ174" s="28" t="s">
        <v>109</v>
      </c>
      <c r="BK174">
        <v>100</v>
      </c>
      <c r="BL174" s="28" t="s">
        <v>7228</v>
      </c>
      <c r="BM174" s="62">
        <v>44426</v>
      </c>
      <c r="BN174" s="120">
        <v>44610</v>
      </c>
      <c r="BO174" t="s">
        <v>167</v>
      </c>
      <c r="BP174" s="28" t="s">
        <v>109</v>
      </c>
      <c r="BQ174" s="28" t="s">
        <v>110</v>
      </c>
      <c r="BR174" s="28" t="s">
        <v>109</v>
      </c>
      <c r="BS174" s="120">
        <v>46252</v>
      </c>
      <c r="BT174" s="28" t="s">
        <v>132</v>
      </c>
      <c r="BU174" s="28" t="s">
        <v>11071</v>
      </c>
      <c r="BV174" s="28" t="s">
        <v>6930</v>
      </c>
      <c r="BW174" s="28" t="s">
        <v>109</v>
      </c>
      <c r="BX174" s="28" t="s">
        <v>109</v>
      </c>
      <c r="BY174" s="28" t="s">
        <v>110</v>
      </c>
      <c r="BZ174" t="s">
        <v>109</v>
      </c>
      <c r="CA174" t="s">
        <v>4023</v>
      </c>
      <c r="CB174" t="s">
        <v>109</v>
      </c>
      <c r="CC174" s="28" t="s">
        <v>109</v>
      </c>
      <c r="CD174" s="28" t="s">
        <v>109</v>
      </c>
      <c r="CE174" s="28" t="s">
        <v>109</v>
      </c>
      <c r="CF174" s="28" t="s">
        <v>109</v>
      </c>
      <c r="CG174" s="28" t="s">
        <v>226</v>
      </c>
      <c r="CH174" s="28" t="s">
        <v>110</v>
      </c>
      <c r="CI174" t="s">
        <v>10671</v>
      </c>
      <c r="CJ174">
        <v>1</v>
      </c>
      <c r="CK174">
        <v>1</v>
      </c>
      <c r="CL174" s="28">
        <v>1</v>
      </c>
      <c r="CM174" t="s">
        <v>109</v>
      </c>
      <c r="CN174">
        <v>21095</v>
      </c>
      <c r="CO174" s="28" t="s">
        <v>110</v>
      </c>
      <c r="CP174" s="28" t="s">
        <v>6837</v>
      </c>
      <c r="CQ174" t="s">
        <v>110</v>
      </c>
      <c r="CR174" t="s">
        <v>109</v>
      </c>
      <c r="CS174" t="s">
        <v>5862</v>
      </c>
      <c r="CT174" s="28"/>
      <c r="CU174" s="62">
        <v>41841</v>
      </c>
      <c r="CV174" s="28" t="s">
        <v>144</v>
      </c>
      <c r="CW174" t="s">
        <v>144</v>
      </c>
      <c r="CX174" t="s">
        <v>114</v>
      </c>
      <c r="CY174" t="s">
        <v>109</v>
      </c>
      <c r="CZ174" t="s">
        <v>114</v>
      </c>
      <c r="DA174" t="s">
        <v>109</v>
      </c>
      <c r="DB174">
        <v>2021</v>
      </c>
      <c r="DC174" s="1">
        <v>44419</v>
      </c>
      <c r="DD174">
        <v>8</v>
      </c>
      <c r="DE174">
        <v>33</v>
      </c>
      <c r="DF174" s="1">
        <v>44417</v>
      </c>
      <c r="DG174" t="s">
        <v>16409</v>
      </c>
      <c r="DH174" t="s">
        <v>16383</v>
      </c>
      <c r="DI174" t="s">
        <v>7618</v>
      </c>
      <c r="DJ174" t="s">
        <v>7383</v>
      </c>
      <c r="DK174" t="s">
        <v>7187</v>
      </c>
      <c r="DL174" t="s">
        <v>7188</v>
      </c>
      <c r="DM174" t="s">
        <v>110</v>
      </c>
      <c r="DN174" t="s">
        <v>11075</v>
      </c>
      <c r="DO174" s="28" t="s">
        <v>6836</v>
      </c>
      <c r="DP174" s="28" t="s">
        <v>57</v>
      </c>
      <c r="DQ174" s="28" t="s">
        <v>110</v>
      </c>
      <c r="DR174" s="28" t="s">
        <v>12525</v>
      </c>
      <c r="DS174" s="28" t="s">
        <v>12521</v>
      </c>
      <c r="DT174" s="28" t="s">
        <v>12526</v>
      </c>
      <c r="DU174" s="28" t="s">
        <v>11073</v>
      </c>
      <c r="EO174" s="54"/>
      <c r="EP174" s="55"/>
      <c r="FU174" s="142"/>
    </row>
    <row r="175" spans="2:177">
      <c r="B175" s="28">
        <v>294</v>
      </c>
      <c r="C175" s="120">
        <v>44413</v>
      </c>
      <c r="D175" s="28" t="s">
        <v>206</v>
      </c>
      <c r="E175" t="s">
        <v>109</v>
      </c>
      <c r="F175" s="28" t="s">
        <v>10667</v>
      </c>
      <c r="G175" s="28" t="s">
        <v>209</v>
      </c>
      <c r="H175" s="28" t="s">
        <v>5373</v>
      </c>
      <c r="I175" s="28" t="s">
        <v>379</v>
      </c>
      <c r="J175">
        <v>2</v>
      </c>
      <c r="K175" s="28" t="s">
        <v>6881</v>
      </c>
      <c r="L175" s="28" t="s">
        <v>1774</v>
      </c>
      <c r="M175" s="28" t="s">
        <v>162</v>
      </c>
      <c r="N175" s="28">
        <v>4.8</v>
      </c>
      <c r="O175" s="28" t="s">
        <v>126</v>
      </c>
      <c r="P175" s="28" t="s">
        <v>910</v>
      </c>
      <c r="Q175" s="28" t="s">
        <v>1258</v>
      </c>
      <c r="R175" s="28" t="s">
        <v>1310</v>
      </c>
      <c r="S175" s="28" t="s">
        <v>110</v>
      </c>
      <c r="T175" s="28" t="s">
        <v>1895</v>
      </c>
      <c r="U175" s="28" t="s">
        <v>1618</v>
      </c>
      <c r="V175" s="28" t="s">
        <v>7218</v>
      </c>
      <c r="W175" s="28" t="s">
        <v>131</v>
      </c>
      <c r="X175" t="s">
        <v>109</v>
      </c>
      <c r="Y175" s="28" t="s">
        <v>109</v>
      </c>
      <c r="Z175" s="28" t="s">
        <v>6928</v>
      </c>
      <c r="AA175" s="28" t="s">
        <v>110</v>
      </c>
      <c r="AB175" s="28" t="s">
        <v>110</v>
      </c>
      <c r="AC175" s="28" t="s">
        <v>110</v>
      </c>
      <c r="AD175" t="s">
        <v>5342</v>
      </c>
      <c r="AE175" s="28" t="s">
        <v>6880</v>
      </c>
      <c r="AF175" s="28" t="s">
        <v>1774</v>
      </c>
      <c r="AG175" s="28" t="s">
        <v>161</v>
      </c>
      <c r="AH175" s="28" t="s">
        <v>656</v>
      </c>
      <c r="AI175" s="28" t="s">
        <v>681</v>
      </c>
      <c r="AJ175" s="28" t="s">
        <v>110</v>
      </c>
      <c r="AK175" s="28" t="s">
        <v>110</v>
      </c>
      <c r="AL175" s="28" t="s">
        <v>110</v>
      </c>
      <c r="AM175">
        <v>64388</v>
      </c>
      <c r="AN175" s="28">
        <v>4.8</v>
      </c>
      <c r="AO175" s="28">
        <v>31.02</v>
      </c>
      <c r="AP175" s="28">
        <v>37.209000000000003</v>
      </c>
      <c r="AQ175" s="28" t="s">
        <v>5370</v>
      </c>
      <c r="AR175" t="s">
        <v>231</v>
      </c>
      <c r="AS175" t="s">
        <v>110</v>
      </c>
      <c r="AT175" t="s">
        <v>165</v>
      </c>
      <c r="AU175" s="28" t="s">
        <v>581</v>
      </c>
      <c r="AV175" t="s">
        <v>7223</v>
      </c>
      <c r="AW175" t="s">
        <v>10285</v>
      </c>
      <c r="AX175" t="s">
        <v>16276</v>
      </c>
      <c r="AY175" t="s">
        <v>7490</v>
      </c>
      <c r="AZ175" t="s">
        <v>110</v>
      </c>
      <c r="BA175" s="28" t="s">
        <v>11079</v>
      </c>
      <c r="BB175" s="28" t="s">
        <v>10668</v>
      </c>
      <c r="BC175" t="s">
        <v>12477</v>
      </c>
      <c r="BD175" s="28" t="s">
        <v>7218</v>
      </c>
      <c r="BE175" s="28" t="s">
        <v>12527</v>
      </c>
      <c r="BF175" s="28" t="s">
        <v>7189</v>
      </c>
      <c r="BG175" s="28" t="s">
        <v>7219</v>
      </c>
      <c r="BH175" s="28" t="s">
        <v>12528</v>
      </c>
      <c r="BI175" s="28" t="s">
        <v>109</v>
      </c>
      <c r="BJ175" s="28" t="s">
        <v>109</v>
      </c>
      <c r="BK175">
        <v>99.861999999999995</v>
      </c>
      <c r="BL175" s="28" t="s">
        <v>131</v>
      </c>
      <c r="BM175" s="62">
        <v>44420</v>
      </c>
      <c r="BN175" s="120">
        <v>44604</v>
      </c>
      <c r="BO175" t="s">
        <v>430</v>
      </c>
      <c r="BP175" s="28" t="s">
        <v>109</v>
      </c>
      <c r="BQ175" s="28" t="s">
        <v>110</v>
      </c>
      <c r="BR175" s="28" t="s">
        <v>109</v>
      </c>
      <c r="BS175" s="120">
        <v>45516</v>
      </c>
      <c r="BT175" s="28" t="s">
        <v>132</v>
      </c>
      <c r="BU175" s="28" t="s">
        <v>10667</v>
      </c>
      <c r="BV175" s="28" t="s">
        <v>109</v>
      </c>
      <c r="BW175" s="28" t="s">
        <v>109</v>
      </c>
      <c r="BX175" s="28" t="s">
        <v>109</v>
      </c>
      <c r="BY175" s="28" t="s">
        <v>110</v>
      </c>
      <c r="BZ175" t="s">
        <v>109</v>
      </c>
      <c r="CA175" t="s">
        <v>11081</v>
      </c>
      <c r="CB175" t="s">
        <v>109</v>
      </c>
      <c r="CC175" s="28" t="s">
        <v>109</v>
      </c>
      <c r="CD175" s="28" t="s">
        <v>109</v>
      </c>
      <c r="CE175" s="28" t="s">
        <v>109</v>
      </c>
      <c r="CF175" s="28" t="s">
        <v>109</v>
      </c>
      <c r="CG175" s="28" t="s">
        <v>110</v>
      </c>
      <c r="CH175" s="28" t="s">
        <v>110</v>
      </c>
      <c r="CI175" t="s">
        <v>10669</v>
      </c>
      <c r="CJ175">
        <v>1</v>
      </c>
      <c r="CK175">
        <v>1</v>
      </c>
      <c r="CL175" s="28">
        <v>1</v>
      </c>
      <c r="CM175" t="s">
        <v>109</v>
      </c>
      <c r="CN175">
        <v>21094</v>
      </c>
      <c r="CO175" s="28" t="s">
        <v>110</v>
      </c>
      <c r="CP175" s="28" t="s">
        <v>6881</v>
      </c>
      <c r="CQ175" t="s">
        <v>110</v>
      </c>
      <c r="CR175" t="s">
        <v>109</v>
      </c>
      <c r="CS175" t="s">
        <v>110</v>
      </c>
      <c r="CT175" s="28"/>
      <c r="CU175" s="62">
        <v>41109</v>
      </c>
      <c r="CV175" s="28" t="s">
        <v>235</v>
      </c>
      <c r="CW175" t="s">
        <v>5545</v>
      </c>
      <c r="CX175" t="s">
        <v>114</v>
      </c>
      <c r="CY175" t="s">
        <v>109</v>
      </c>
      <c r="CZ175" t="s">
        <v>114</v>
      </c>
      <c r="DA175" t="s">
        <v>109</v>
      </c>
      <c r="DB175">
        <v>2021</v>
      </c>
      <c r="DC175" s="1">
        <v>44413</v>
      </c>
      <c r="DD175">
        <v>8</v>
      </c>
      <c r="DE175">
        <v>32</v>
      </c>
      <c r="DF175" s="1">
        <v>44410</v>
      </c>
      <c r="DG175" t="s">
        <v>16410</v>
      </c>
      <c r="DH175" t="s">
        <v>16383</v>
      </c>
      <c r="DI175" t="s">
        <v>7647</v>
      </c>
      <c r="DJ175" t="s">
        <v>7185</v>
      </c>
      <c r="DK175" t="s">
        <v>7187</v>
      </c>
      <c r="DL175" t="s">
        <v>7267</v>
      </c>
      <c r="DM175" t="s">
        <v>110</v>
      </c>
      <c r="DN175" t="s">
        <v>11080</v>
      </c>
      <c r="DO175" s="28" t="s">
        <v>6880</v>
      </c>
      <c r="DP175" s="28" t="s">
        <v>57</v>
      </c>
      <c r="DQ175" s="28" t="s">
        <v>206</v>
      </c>
      <c r="DR175" s="28" t="s">
        <v>12529</v>
      </c>
      <c r="DS175" s="28" t="s">
        <v>12530</v>
      </c>
      <c r="DT175" s="28" t="s">
        <v>12531</v>
      </c>
      <c r="DU175" s="28" t="s">
        <v>11078</v>
      </c>
      <c r="EO175" s="54"/>
      <c r="EP175" s="55"/>
      <c r="FU175" s="142"/>
    </row>
    <row r="176" spans="2:177">
      <c r="B176" s="28">
        <v>293</v>
      </c>
      <c r="C176" s="120">
        <v>44413</v>
      </c>
      <c r="D176" s="28" t="s">
        <v>109</v>
      </c>
      <c r="E176" t="s">
        <v>109</v>
      </c>
      <c r="F176" s="28" t="s">
        <v>12532</v>
      </c>
      <c r="G176" s="28" t="s">
        <v>226</v>
      </c>
      <c r="H176" s="28" t="s">
        <v>5373</v>
      </c>
      <c r="I176" s="28" t="s">
        <v>212</v>
      </c>
      <c r="J176">
        <v>1</v>
      </c>
      <c r="K176" s="28" t="s">
        <v>6659</v>
      </c>
      <c r="L176" s="28" t="s">
        <v>403</v>
      </c>
      <c r="M176" s="28" t="s">
        <v>162</v>
      </c>
      <c r="N176" s="28">
        <v>2</v>
      </c>
      <c r="O176" s="28" t="s">
        <v>126</v>
      </c>
      <c r="P176" s="28" t="s">
        <v>4872</v>
      </c>
      <c r="Q176" s="28" t="s">
        <v>966</v>
      </c>
      <c r="R176" s="28" t="s">
        <v>4872</v>
      </c>
      <c r="S176" s="28" t="s">
        <v>110</v>
      </c>
      <c r="T176" s="28" t="s">
        <v>1470</v>
      </c>
      <c r="U176" s="28" t="s">
        <v>180</v>
      </c>
      <c r="V176" s="28" t="s">
        <v>110</v>
      </c>
      <c r="W176" s="28" t="s">
        <v>131</v>
      </c>
      <c r="X176" t="s">
        <v>109</v>
      </c>
      <c r="Y176" s="28" t="s">
        <v>109</v>
      </c>
      <c r="Z176" s="28" t="s">
        <v>6928</v>
      </c>
      <c r="AA176" s="28" t="s">
        <v>110</v>
      </c>
      <c r="AB176" s="28" t="s">
        <v>110</v>
      </c>
      <c r="AC176" s="28" t="s">
        <v>110</v>
      </c>
      <c r="AD176" t="s">
        <v>5342</v>
      </c>
      <c r="AE176" s="28" t="s">
        <v>1332</v>
      </c>
      <c r="AF176" s="28" t="s">
        <v>403</v>
      </c>
      <c r="AG176" s="28" t="s">
        <v>124</v>
      </c>
      <c r="AH176" s="28" t="s">
        <v>324</v>
      </c>
      <c r="AI176" s="28" t="s">
        <v>528</v>
      </c>
      <c r="AJ176" s="28" t="s">
        <v>529</v>
      </c>
      <c r="AK176" s="28" t="s">
        <v>110</v>
      </c>
      <c r="AL176" s="28" t="s">
        <v>110</v>
      </c>
      <c r="AM176">
        <v>0</v>
      </c>
      <c r="AN176" s="28">
        <v>2</v>
      </c>
      <c r="AO176" s="28">
        <v>12.92</v>
      </c>
      <c r="AP176" s="28">
        <v>15.504</v>
      </c>
      <c r="AQ176" s="28" t="s">
        <v>141</v>
      </c>
      <c r="AR176" t="s">
        <v>140</v>
      </c>
      <c r="AS176" t="s">
        <v>5690</v>
      </c>
      <c r="AT176" t="s">
        <v>180</v>
      </c>
      <c r="AU176" s="28" t="s">
        <v>530</v>
      </c>
      <c r="AV176" t="s">
        <v>7184</v>
      </c>
      <c r="AW176" t="s">
        <v>10285</v>
      </c>
      <c r="AX176" t="s">
        <v>16276</v>
      </c>
      <c r="AY176" t="s">
        <v>7490</v>
      </c>
      <c r="AZ176" t="s">
        <v>7179</v>
      </c>
      <c r="BA176" s="28" t="s">
        <v>11086</v>
      </c>
      <c r="BB176" s="28" t="s">
        <v>10665</v>
      </c>
      <c r="BC176" t="s">
        <v>12477</v>
      </c>
      <c r="BD176" s="28" t="s">
        <v>7213</v>
      </c>
      <c r="BE176" s="28" t="s">
        <v>7537</v>
      </c>
      <c r="BF176" s="28" t="s">
        <v>7189</v>
      </c>
      <c r="BG176" s="28" t="s">
        <v>7282</v>
      </c>
      <c r="BH176" s="28" t="s">
        <v>12533</v>
      </c>
      <c r="BI176" s="28" t="s">
        <v>109</v>
      </c>
      <c r="BJ176" s="28" t="s">
        <v>109</v>
      </c>
      <c r="BK176">
        <v>100</v>
      </c>
      <c r="BL176" s="28" t="s">
        <v>131</v>
      </c>
      <c r="BM176" s="62">
        <v>44420</v>
      </c>
      <c r="BN176" s="120">
        <v>44604</v>
      </c>
      <c r="BO176" t="s">
        <v>167</v>
      </c>
      <c r="BP176" s="28" t="s">
        <v>109</v>
      </c>
      <c r="BQ176" s="28" t="s">
        <v>110</v>
      </c>
      <c r="BR176" s="28" t="s">
        <v>109</v>
      </c>
      <c r="BS176" s="120">
        <v>45516</v>
      </c>
      <c r="BT176" s="28" t="s">
        <v>132</v>
      </c>
      <c r="BU176" s="28" t="s">
        <v>11083</v>
      </c>
      <c r="BV176" s="28" t="s">
        <v>214</v>
      </c>
      <c r="BW176" s="28" t="s">
        <v>109</v>
      </c>
      <c r="BX176" s="28" t="s">
        <v>109</v>
      </c>
      <c r="BY176" s="28" t="s">
        <v>110</v>
      </c>
      <c r="BZ176" t="s">
        <v>109</v>
      </c>
      <c r="CA176" t="s">
        <v>109</v>
      </c>
      <c r="CB176" t="s">
        <v>109</v>
      </c>
      <c r="CC176" s="28" t="s">
        <v>109</v>
      </c>
      <c r="CD176" s="28" t="s">
        <v>109</v>
      </c>
      <c r="CE176" s="28" t="s">
        <v>109</v>
      </c>
      <c r="CF176" s="28" t="s">
        <v>109</v>
      </c>
      <c r="CG176" s="28" t="s">
        <v>110</v>
      </c>
      <c r="CH176" s="28" t="s">
        <v>110</v>
      </c>
      <c r="CI176" t="s">
        <v>10666</v>
      </c>
      <c r="CJ176">
        <v>1</v>
      </c>
      <c r="CK176">
        <v>1</v>
      </c>
      <c r="CL176" s="28">
        <v>1</v>
      </c>
      <c r="CM176" t="s">
        <v>109</v>
      </c>
      <c r="CN176">
        <v>21093</v>
      </c>
      <c r="CO176" s="28" t="s">
        <v>110</v>
      </c>
      <c r="CP176" s="28" t="s">
        <v>6659</v>
      </c>
      <c r="CQ176" t="s">
        <v>110</v>
      </c>
      <c r="CR176" t="s">
        <v>109</v>
      </c>
      <c r="CS176" t="s">
        <v>5616</v>
      </c>
      <c r="CT176" s="28"/>
      <c r="CU176" s="62">
        <v>43332</v>
      </c>
      <c r="CV176" s="28" t="s">
        <v>144</v>
      </c>
      <c r="CW176" t="s">
        <v>144</v>
      </c>
      <c r="CX176" t="s">
        <v>114</v>
      </c>
      <c r="CY176" t="s">
        <v>109</v>
      </c>
      <c r="CZ176" t="s">
        <v>114</v>
      </c>
      <c r="DA176" t="s">
        <v>109</v>
      </c>
      <c r="DB176">
        <v>2021</v>
      </c>
      <c r="DC176" s="1">
        <v>44413</v>
      </c>
      <c r="DD176">
        <v>8</v>
      </c>
      <c r="DE176">
        <v>32</v>
      </c>
      <c r="DF176" s="1">
        <v>44410</v>
      </c>
      <c r="DG176" t="s">
        <v>16410</v>
      </c>
      <c r="DH176" t="s">
        <v>16383</v>
      </c>
      <c r="DI176" t="s">
        <v>7647</v>
      </c>
      <c r="DJ176" t="s">
        <v>7185</v>
      </c>
      <c r="DK176" t="s">
        <v>7187</v>
      </c>
      <c r="DL176" t="s">
        <v>7199</v>
      </c>
      <c r="DM176" t="s">
        <v>7280</v>
      </c>
      <c r="DN176" t="s">
        <v>1332</v>
      </c>
      <c r="DO176" s="28" t="s">
        <v>110</v>
      </c>
      <c r="DP176" s="28" t="s">
        <v>57</v>
      </c>
      <c r="DQ176" s="28" t="s">
        <v>110</v>
      </c>
      <c r="DR176" s="28" t="s">
        <v>12534</v>
      </c>
      <c r="DS176" s="28" t="s">
        <v>12530</v>
      </c>
      <c r="DT176" s="28" t="s">
        <v>12535</v>
      </c>
      <c r="DU176" s="28" t="s">
        <v>11085</v>
      </c>
      <c r="EO176" s="54"/>
      <c r="EP176" s="55"/>
      <c r="FU176" s="142"/>
    </row>
    <row r="177" spans="2:177">
      <c r="B177" s="28">
        <v>292</v>
      </c>
      <c r="C177" s="120">
        <v>44407</v>
      </c>
      <c r="D177" s="28" t="s">
        <v>109</v>
      </c>
      <c r="E177" t="s">
        <v>109</v>
      </c>
      <c r="F177" s="28" t="s">
        <v>10662</v>
      </c>
      <c r="G177" s="28" t="s">
        <v>6945</v>
      </c>
      <c r="H177" s="28" t="s">
        <v>5373</v>
      </c>
      <c r="I177" s="28" t="s">
        <v>212</v>
      </c>
      <c r="J177">
        <v>1</v>
      </c>
      <c r="K177" s="28" t="s">
        <v>12536</v>
      </c>
      <c r="L177" s="28" t="s">
        <v>108</v>
      </c>
      <c r="M177" s="28" t="s">
        <v>162</v>
      </c>
      <c r="N177" s="28">
        <v>0.48</v>
      </c>
      <c r="O177" s="28" t="s">
        <v>3763</v>
      </c>
      <c r="P177" s="28" t="s">
        <v>3907</v>
      </c>
      <c r="Q177" s="28" t="s">
        <v>110</v>
      </c>
      <c r="R177" s="28" t="s">
        <v>3907</v>
      </c>
      <c r="S177" s="28" t="s">
        <v>110</v>
      </c>
      <c r="T177" s="28" t="s">
        <v>110</v>
      </c>
      <c r="U177" s="28" t="s">
        <v>130</v>
      </c>
      <c r="V177" s="28" t="s">
        <v>110</v>
      </c>
      <c r="W177" s="28" t="s">
        <v>131</v>
      </c>
      <c r="X177" t="s">
        <v>109</v>
      </c>
      <c r="Y177" s="28" t="s">
        <v>109</v>
      </c>
      <c r="Z177" s="28" t="s">
        <v>6928</v>
      </c>
      <c r="AA177" s="28" t="s">
        <v>110</v>
      </c>
      <c r="AB177" s="28" t="s">
        <v>110</v>
      </c>
      <c r="AC177" s="28" t="s">
        <v>110</v>
      </c>
      <c r="AD177" t="s">
        <v>5342</v>
      </c>
      <c r="AE177" s="28" t="s">
        <v>383</v>
      </c>
      <c r="AF177" s="28" t="s">
        <v>108</v>
      </c>
      <c r="AG177" s="28" t="s">
        <v>300</v>
      </c>
      <c r="AH177" s="28" t="s">
        <v>196</v>
      </c>
      <c r="AI177" s="28" t="s">
        <v>197</v>
      </c>
      <c r="AJ177" s="28" t="s">
        <v>6498</v>
      </c>
      <c r="AK177" s="28" t="s">
        <v>3707</v>
      </c>
      <c r="AL177" s="28" t="s">
        <v>7259</v>
      </c>
      <c r="AM177">
        <v>0</v>
      </c>
      <c r="AN177" s="28">
        <v>0.48</v>
      </c>
      <c r="AO177" s="28">
        <v>3.1</v>
      </c>
      <c r="AP177" s="28">
        <v>3.7210000000000001</v>
      </c>
      <c r="AQ177" s="28" t="s">
        <v>141</v>
      </c>
      <c r="AR177" t="s">
        <v>140</v>
      </c>
      <c r="AS177" t="s">
        <v>5677</v>
      </c>
      <c r="AT177" t="s">
        <v>130</v>
      </c>
      <c r="AU177" s="28" t="s">
        <v>510</v>
      </c>
      <c r="AV177" t="s">
        <v>7184</v>
      </c>
      <c r="AW177" t="s">
        <v>10285</v>
      </c>
      <c r="AX177" t="s">
        <v>16276</v>
      </c>
      <c r="AY177" t="s">
        <v>7678</v>
      </c>
      <c r="AZ177" t="s">
        <v>7179</v>
      </c>
      <c r="BA177" s="28" t="s">
        <v>2633</v>
      </c>
      <c r="BB177" s="28" t="s">
        <v>10663</v>
      </c>
      <c r="BC177" t="s">
        <v>10359</v>
      </c>
      <c r="BD177" s="28" t="s">
        <v>7192</v>
      </c>
      <c r="BE177" s="28" t="s">
        <v>9570</v>
      </c>
      <c r="BF177" s="28" t="s">
        <v>9266</v>
      </c>
      <c r="BG177" s="28" t="s">
        <v>8984</v>
      </c>
      <c r="BH177" s="28" t="s">
        <v>12537</v>
      </c>
      <c r="BI177" s="28" t="s">
        <v>109</v>
      </c>
      <c r="BJ177" s="28" t="s">
        <v>109</v>
      </c>
      <c r="BK177">
        <v>100</v>
      </c>
      <c r="BL177" s="28" t="s">
        <v>131</v>
      </c>
      <c r="BM177" s="62">
        <v>44413</v>
      </c>
      <c r="BN177" s="120">
        <v>44597</v>
      </c>
      <c r="BO177" t="s">
        <v>133</v>
      </c>
      <c r="BP177" s="28" t="s">
        <v>109</v>
      </c>
      <c r="BQ177" s="28" t="s">
        <v>110</v>
      </c>
      <c r="BR177" s="28" t="s">
        <v>109</v>
      </c>
      <c r="BS177" s="120">
        <v>45448</v>
      </c>
      <c r="BT177" s="28" t="s">
        <v>132</v>
      </c>
      <c r="BU177" s="28" t="s">
        <v>11087</v>
      </c>
      <c r="BV177" s="28" t="s">
        <v>6968</v>
      </c>
      <c r="BW177" s="28" t="s">
        <v>109</v>
      </c>
      <c r="BX177" s="28" t="s">
        <v>109</v>
      </c>
      <c r="BY177" s="28" t="s">
        <v>110</v>
      </c>
      <c r="BZ177" t="s">
        <v>109</v>
      </c>
      <c r="CA177" t="s">
        <v>109</v>
      </c>
      <c r="CB177" t="s">
        <v>109</v>
      </c>
      <c r="CC177" s="28" t="s">
        <v>109</v>
      </c>
      <c r="CD177" s="28" t="s">
        <v>109</v>
      </c>
      <c r="CE177" s="28" t="s">
        <v>109</v>
      </c>
      <c r="CF177" s="28" t="s">
        <v>109</v>
      </c>
      <c r="CG177" s="28" t="s">
        <v>110</v>
      </c>
      <c r="CH177" s="28" t="s">
        <v>110</v>
      </c>
      <c r="CI177" t="s">
        <v>10664</v>
      </c>
      <c r="CJ177">
        <v>1</v>
      </c>
      <c r="CK177">
        <v>1</v>
      </c>
      <c r="CL177" s="28">
        <v>1</v>
      </c>
      <c r="CM177" t="s">
        <v>109</v>
      </c>
      <c r="CN177">
        <v>21092</v>
      </c>
      <c r="CO177" s="28" t="s">
        <v>9067</v>
      </c>
      <c r="CP177" s="28" t="s">
        <v>6497</v>
      </c>
      <c r="CQ177" t="s">
        <v>110</v>
      </c>
      <c r="CR177" t="s">
        <v>109</v>
      </c>
      <c r="CS177" t="s">
        <v>5686</v>
      </c>
      <c r="CT177" s="28"/>
      <c r="CU177" s="62">
        <v>43896</v>
      </c>
      <c r="CV177" s="28" t="s">
        <v>144</v>
      </c>
      <c r="CW177" t="s">
        <v>144</v>
      </c>
      <c r="CX177" t="s">
        <v>114</v>
      </c>
      <c r="CY177" t="s">
        <v>109</v>
      </c>
      <c r="CZ177" t="s">
        <v>114</v>
      </c>
      <c r="DA177" t="s">
        <v>109</v>
      </c>
      <c r="DB177">
        <v>2021</v>
      </c>
      <c r="DC177" s="1">
        <v>44407</v>
      </c>
      <c r="DD177">
        <v>7</v>
      </c>
      <c r="DE177">
        <v>31</v>
      </c>
      <c r="DF177" s="1">
        <v>44403</v>
      </c>
      <c r="DG177" t="s">
        <v>16411</v>
      </c>
      <c r="DH177" t="s">
        <v>16383</v>
      </c>
      <c r="DI177" t="s">
        <v>7685</v>
      </c>
      <c r="DJ177" t="s">
        <v>7185</v>
      </c>
      <c r="DK177" t="s">
        <v>7187</v>
      </c>
      <c r="DL177" t="s">
        <v>7188</v>
      </c>
      <c r="DM177" t="s">
        <v>110</v>
      </c>
      <c r="DN177" t="s">
        <v>110</v>
      </c>
      <c r="DO177" s="28" t="s">
        <v>110</v>
      </c>
      <c r="DP177" s="28" t="s">
        <v>7268</v>
      </c>
      <c r="DQ177" s="28" t="s">
        <v>110</v>
      </c>
      <c r="DR177" s="28" t="s">
        <v>12538</v>
      </c>
      <c r="DS177" s="28" t="s">
        <v>12539</v>
      </c>
      <c r="DT177" s="28" t="s">
        <v>12540</v>
      </c>
      <c r="DU177" s="28" t="s">
        <v>11089</v>
      </c>
      <c r="EO177" s="54"/>
      <c r="EP177" s="55"/>
      <c r="FU177" s="142"/>
    </row>
    <row r="178" spans="2:177">
      <c r="B178" s="28">
        <v>291</v>
      </c>
      <c r="C178" s="120">
        <v>44404</v>
      </c>
      <c r="D178" s="28" t="s">
        <v>109</v>
      </c>
      <c r="E178" t="s">
        <v>7238</v>
      </c>
      <c r="F178" s="28" t="s">
        <v>10659</v>
      </c>
      <c r="G178" s="28" t="s">
        <v>226</v>
      </c>
      <c r="H178" s="28" t="s">
        <v>5373</v>
      </c>
      <c r="I178" s="28" t="s">
        <v>212</v>
      </c>
      <c r="J178">
        <v>2</v>
      </c>
      <c r="K178" s="28" t="s">
        <v>6843</v>
      </c>
      <c r="L178" s="28" t="s">
        <v>3165</v>
      </c>
      <c r="M178" s="28" t="s">
        <v>265</v>
      </c>
      <c r="N178" s="28">
        <v>2</v>
      </c>
      <c r="O178" s="28" t="s">
        <v>149</v>
      </c>
      <c r="P178" s="28" t="s">
        <v>11093</v>
      </c>
      <c r="Q178" s="28" t="s">
        <v>11094</v>
      </c>
      <c r="R178" s="28" t="s">
        <v>11093</v>
      </c>
      <c r="S178" s="28" t="s">
        <v>110</v>
      </c>
      <c r="T178" s="28" t="s">
        <v>1223</v>
      </c>
      <c r="U178" s="28" t="s">
        <v>180</v>
      </c>
      <c r="V178" s="28" t="s">
        <v>110</v>
      </c>
      <c r="W178" s="28" t="s">
        <v>131</v>
      </c>
      <c r="X178" t="s">
        <v>109</v>
      </c>
      <c r="Y178" s="28" t="s">
        <v>109</v>
      </c>
      <c r="Z178" s="28" t="s">
        <v>7279</v>
      </c>
      <c r="AA178" s="28" t="s">
        <v>110</v>
      </c>
      <c r="AB178" s="28" t="s">
        <v>110</v>
      </c>
      <c r="AC178" s="28" t="s">
        <v>11090</v>
      </c>
      <c r="AD178" t="s">
        <v>5342</v>
      </c>
      <c r="AE178" s="28" t="s">
        <v>2400</v>
      </c>
      <c r="AF178" s="28" t="s">
        <v>2402</v>
      </c>
      <c r="AG178" s="28" t="s">
        <v>161</v>
      </c>
      <c r="AH178" s="28" t="s">
        <v>580</v>
      </c>
      <c r="AI178" s="28" t="s">
        <v>615</v>
      </c>
      <c r="AJ178" s="28" t="s">
        <v>110</v>
      </c>
      <c r="AK178" s="28" t="s">
        <v>110</v>
      </c>
      <c r="AL178" s="28" t="s">
        <v>110</v>
      </c>
      <c r="AM178">
        <v>0</v>
      </c>
      <c r="AN178" s="28">
        <v>2.36</v>
      </c>
      <c r="AO178" s="28">
        <v>15.41</v>
      </c>
      <c r="AP178" s="28">
        <v>18.349</v>
      </c>
      <c r="AQ178" s="28" t="s">
        <v>5363</v>
      </c>
      <c r="AR178" t="s">
        <v>5362</v>
      </c>
      <c r="AS178" t="s">
        <v>5366</v>
      </c>
      <c r="AT178" t="s">
        <v>180</v>
      </c>
      <c r="AU178" s="28" t="s">
        <v>530</v>
      </c>
      <c r="AV178" t="s">
        <v>7197</v>
      </c>
      <c r="AW178" t="s">
        <v>10285</v>
      </c>
      <c r="AX178" t="s">
        <v>16276</v>
      </c>
      <c r="AY178" t="s">
        <v>7678</v>
      </c>
      <c r="AZ178" t="s">
        <v>110</v>
      </c>
      <c r="BA178" s="28" t="s">
        <v>4328</v>
      </c>
      <c r="BB178" s="28" t="s">
        <v>10660</v>
      </c>
      <c r="BC178" t="s">
        <v>10359</v>
      </c>
      <c r="BD178" s="28" t="s">
        <v>7213</v>
      </c>
      <c r="BE178" s="28" t="s">
        <v>12541</v>
      </c>
      <c r="BF178" s="28" t="s">
        <v>182</v>
      </c>
      <c r="BG178" s="28" t="s">
        <v>7282</v>
      </c>
      <c r="BH178" s="28" t="s">
        <v>12542</v>
      </c>
      <c r="BI178" s="28" t="s">
        <v>109</v>
      </c>
      <c r="BJ178" s="28" t="s">
        <v>109</v>
      </c>
      <c r="BK178">
        <v>100</v>
      </c>
      <c r="BL178" s="28" t="s">
        <v>131</v>
      </c>
      <c r="BM178" s="62">
        <v>44411</v>
      </c>
      <c r="BN178" s="120">
        <v>44775</v>
      </c>
      <c r="BO178" t="s">
        <v>227</v>
      </c>
      <c r="BP178" s="28" t="s">
        <v>109</v>
      </c>
      <c r="BQ178" s="28" t="s">
        <v>110</v>
      </c>
      <c r="BR178" s="28" t="s">
        <v>109</v>
      </c>
      <c r="BS178" s="120">
        <v>44775</v>
      </c>
      <c r="BT178" s="28" t="s">
        <v>109</v>
      </c>
      <c r="BU178" s="28" t="s">
        <v>7016</v>
      </c>
      <c r="BV178" s="28" t="s">
        <v>6968</v>
      </c>
      <c r="BW178" s="28" t="s">
        <v>109</v>
      </c>
      <c r="BX178" s="28" t="s">
        <v>182</v>
      </c>
      <c r="BY178" s="28" t="s">
        <v>110</v>
      </c>
      <c r="BZ178" t="s">
        <v>109</v>
      </c>
      <c r="CA178" t="s">
        <v>109</v>
      </c>
      <c r="CB178" t="s">
        <v>109</v>
      </c>
      <c r="CC178" s="28" t="s">
        <v>109</v>
      </c>
      <c r="CD178" s="28" t="s">
        <v>109</v>
      </c>
      <c r="CE178" s="28" t="s">
        <v>109</v>
      </c>
      <c r="CF178" s="28" t="s">
        <v>109</v>
      </c>
      <c r="CG178" s="28" t="s">
        <v>209</v>
      </c>
      <c r="CH178" s="28" t="s">
        <v>110</v>
      </c>
      <c r="CI178" t="s">
        <v>10661</v>
      </c>
      <c r="CJ178">
        <v>1</v>
      </c>
      <c r="CK178">
        <v>1</v>
      </c>
      <c r="CL178" s="28">
        <v>1</v>
      </c>
      <c r="CM178" t="s">
        <v>109</v>
      </c>
      <c r="CN178">
        <v>21091</v>
      </c>
      <c r="CO178" s="28" t="s">
        <v>110</v>
      </c>
      <c r="CP178" s="28" t="s">
        <v>6843</v>
      </c>
      <c r="CQ178" t="s">
        <v>5743</v>
      </c>
      <c r="CR178" t="s">
        <v>109</v>
      </c>
      <c r="CS178" t="s">
        <v>110</v>
      </c>
      <c r="CT178" s="28"/>
      <c r="CU178" s="62">
        <v>41796</v>
      </c>
      <c r="CV178" s="28" t="s">
        <v>558</v>
      </c>
      <c r="CW178" t="s">
        <v>558</v>
      </c>
      <c r="CX178" t="s">
        <v>114</v>
      </c>
      <c r="CY178" t="s">
        <v>109</v>
      </c>
      <c r="CZ178" t="s">
        <v>114</v>
      </c>
      <c r="DA178" t="s">
        <v>109</v>
      </c>
      <c r="DB178">
        <v>2021</v>
      </c>
      <c r="DC178" s="1">
        <v>44404</v>
      </c>
      <c r="DD178">
        <v>7</v>
      </c>
      <c r="DE178">
        <v>31</v>
      </c>
      <c r="DF178" s="1">
        <v>44403</v>
      </c>
      <c r="DG178" t="s">
        <v>16411</v>
      </c>
      <c r="DH178" t="s">
        <v>16383</v>
      </c>
      <c r="DI178" t="s">
        <v>7685</v>
      </c>
      <c r="DJ178" t="s">
        <v>7206</v>
      </c>
      <c r="DK178" t="s">
        <v>7187</v>
      </c>
      <c r="DL178" t="s">
        <v>7199</v>
      </c>
      <c r="DM178" t="s">
        <v>7280</v>
      </c>
      <c r="DN178" t="s">
        <v>2400</v>
      </c>
      <c r="DO178" s="28" t="s">
        <v>110</v>
      </c>
      <c r="DP178" s="28" t="s">
        <v>7239</v>
      </c>
      <c r="DQ178" s="28" t="s">
        <v>110</v>
      </c>
      <c r="DR178" s="28" t="s">
        <v>12543</v>
      </c>
      <c r="DS178" s="28" t="s">
        <v>12544</v>
      </c>
      <c r="DT178" s="28" t="s">
        <v>12545</v>
      </c>
      <c r="DU178" s="28" t="s">
        <v>11092</v>
      </c>
      <c r="EO178" s="54"/>
      <c r="EP178" s="55"/>
      <c r="FU178" s="142"/>
    </row>
    <row r="179" spans="2:177">
      <c r="B179" s="28">
        <v>290</v>
      </c>
      <c r="C179" s="120">
        <v>44399</v>
      </c>
      <c r="D179" s="28" t="s">
        <v>109</v>
      </c>
      <c r="E179" t="s">
        <v>109</v>
      </c>
      <c r="F179" s="28" t="s">
        <v>10654</v>
      </c>
      <c r="G179" s="28" t="s">
        <v>226</v>
      </c>
      <c r="H179" s="28" t="s">
        <v>5373</v>
      </c>
      <c r="I179" s="28" t="s">
        <v>212</v>
      </c>
      <c r="J179">
        <v>2</v>
      </c>
      <c r="K179" s="28" t="s">
        <v>6797</v>
      </c>
      <c r="L179" s="28" t="s">
        <v>108</v>
      </c>
      <c r="M179" s="28" t="s">
        <v>162</v>
      </c>
      <c r="N179" s="28">
        <v>5</v>
      </c>
      <c r="O179" s="28" t="s">
        <v>126</v>
      </c>
      <c r="P179" s="28" t="s">
        <v>397</v>
      </c>
      <c r="Q179" s="28" t="s">
        <v>2998</v>
      </c>
      <c r="R179" s="28" t="s">
        <v>397</v>
      </c>
      <c r="S179" s="28" t="s">
        <v>110</v>
      </c>
      <c r="T179" s="28" t="s">
        <v>1453</v>
      </c>
      <c r="U179" s="28" t="s">
        <v>180</v>
      </c>
      <c r="V179" s="28" t="s">
        <v>110</v>
      </c>
      <c r="W179" s="28" t="s">
        <v>131</v>
      </c>
      <c r="X179" t="s">
        <v>109</v>
      </c>
      <c r="Y179" s="28" t="s">
        <v>109</v>
      </c>
      <c r="Z179" s="28" t="s">
        <v>6928</v>
      </c>
      <c r="AA179" s="28" t="s">
        <v>110</v>
      </c>
      <c r="AB179" s="28" t="s">
        <v>110</v>
      </c>
      <c r="AC179" s="28" t="s">
        <v>110</v>
      </c>
      <c r="AD179" t="s">
        <v>5342</v>
      </c>
      <c r="AE179" s="28" t="s">
        <v>6796</v>
      </c>
      <c r="AF179" s="28" t="s">
        <v>108</v>
      </c>
      <c r="AG179" s="28" t="s">
        <v>161</v>
      </c>
      <c r="AH179" s="28" t="s">
        <v>173</v>
      </c>
      <c r="AI179" s="28" t="s">
        <v>217</v>
      </c>
      <c r="AJ179" s="28" t="s">
        <v>110</v>
      </c>
      <c r="AK179" s="28" t="s">
        <v>110</v>
      </c>
      <c r="AL179" s="28" t="s">
        <v>110</v>
      </c>
      <c r="AM179">
        <v>0</v>
      </c>
      <c r="AN179" s="28">
        <v>5</v>
      </c>
      <c r="AO179" s="28">
        <v>32.36</v>
      </c>
      <c r="AP179" s="28">
        <v>38.76</v>
      </c>
      <c r="AQ179" s="28" t="s">
        <v>141</v>
      </c>
      <c r="AR179" t="s">
        <v>5545</v>
      </c>
      <c r="AS179" t="s">
        <v>110</v>
      </c>
      <c r="AT179" t="s">
        <v>180</v>
      </c>
      <c r="AU179" s="28" t="s">
        <v>510</v>
      </c>
      <c r="AV179" t="s">
        <v>7223</v>
      </c>
      <c r="AW179" t="s">
        <v>10285</v>
      </c>
      <c r="AX179" t="s">
        <v>16276</v>
      </c>
      <c r="AY179" t="s">
        <v>7678</v>
      </c>
      <c r="AZ179" t="s">
        <v>7179</v>
      </c>
      <c r="BA179" s="28" t="s">
        <v>11098</v>
      </c>
      <c r="BB179" s="28" t="s">
        <v>10655</v>
      </c>
      <c r="BC179" t="s">
        <v>10359</v>
      </c>
      <c r="BD179" s="28" t="s">
        <v>7213</v>
      </c>
      <c r="BE179" s="28" t="s">
        <v>7235</v>
      </c>
      <c r="BF179" s="28" t="s">
        <v>7189</v>
      </c>
      <c r="BG179" s="28" t="s">
        <v>7282</v>
      </c>
      <c r="BH179" s="28" t="s">
        <v>12546</v>
      </c>
      <c r="BI179" s="28" t="s">
        <v>109</v>
      </c>
      <c r="BJ179" s="28" t="s">
        <v>109</v>
      </c>
      <c r="BK179">
        <v>100</v>
      </c>
      <c r="BL179" s="28" t="s">
        <v>131</v>
      </c>
      <c r="BM179" s="62">
        <v>44405</v>
      </c>
      <c r="BN179" s="120">
        <v>44589</v>
      </c>
      <c r="BO179" t="s">
        <v>167</v>
      </c>
      <c r="BP179" s="28" t="s">
        <v>109</v>
      </c>
      <c r="BQ179" s="28" t="s">
        <v>110</v>
      </c>
      <c r="BR179" s="28" t="s">
        <v>109</v>
      </c>
      <c r="BS179" s="120">
        <v>45501</v>
      </c>
      <c r="BT179" s="28" t="s">
        <v>132</v>
      </c>
      <c r="BU179" s="28" t="s">
        <v>11095</v>
      </c>
      <c r="BV179" s="28" t="s">
        <v>10874</v>
      </c>
      <c r="BW179" s="28" t="s">
        <v>109</v>
      </c>
      <c r="BX179" s="28" t="s">
        <v>109</v>
      </c>
      <c r="BY179" s="28" t="s">
        <v>110</v>
      </c>
      <c r="BZ179" t="s">
        <v>109</v>
      </c>
      <c r="CA179" t="s">
        <v>11099</v>
      </c>
      <c r="CB179" t="s">
        <v>109</v>
      </c>
      <c r="CC179" s="28" t="s">
        <v>109</v>
      </c>
      <c r="CD179" s="28" t="s">
        <v>109</v>
      </c>
      <c r="CE179" s="28" t="s">
        <v>109</v>
      </c>
      <c r="CF179" s="28" t="s">
        <v>109</v>
      </c>
      <c r="CG179" s="28" t="s">
        <v>110</v>
      </c>
      <c r="CH179" s="28" t="s">
        <v>110</v>
      </c>
      <c r="CI179" t="s">
        <v>10656</v>
      </c>
      <c r="CJ179">
        <v>1</v>
      </c>
      <c r="CK179">
        <v>1</v>
      </c>
      <c r="CL179" s="28">
        <v>1</v>
      </c>
      <c r="CM179" t="s">
        <v>109</v>
      </c>
      <c r="CN179">
        <v>21089</v>
      </c>
      <c r="CO179" s="28" t="s">
        <v>110</v>
      </c>
      <c r="CP179" s="28" t="s">
        <v>6797</v>
      </c>
      <c r="CQ179" t="s">
        <v>110</v>
      </c>
      <c r="CR179" t="s">
        <v>109</v>
      </c>
      <c r="CS179" t="s">
        <v>109</v>
      </c>
      <c r="CT179" s="28"/>
      <c r="CU179" s="62">
        <v>42361</v>
      </c>
      <c r="CV179" s="28" t="s">
        <v>198</v>
      </c>
      <c r="CW179" t="s">
        <v>5545</v>
      </c>
      <c r="CX179" t="s">
        <v>114</v>
      </c>
      <c r="CY179" t="s">
        <v>109</v>
      </c>
      <c r="CZ179" t="s">
        <v>114</v>
      </c>
      <c r="DA179" t="s">
        <v>109</v>
      </c>
      <c r="DB179">
        <v>2021</v>
      </c>
      <c r="DC179" s="1">
        <v>44399</v>
      </c>
      <c r="DD179">
        <v>7</v>
      </c>
      <c r="DE179">
        <v>30</v>
      </c>
      <c r="DF179" s="1">
        <v>44396</v>
      </c>
      <c r="DG179" t="s">
        <v>16384</v>
      </c>
      <c r="DH179" t="s">
        <v>16383</v>
      </c>
      <c r="DI179" t="s">
        <v>7700</v>
      </c>
      <c r="DJ179" t="s">
        <v>7185</v>
      </c>
      <c r="DK179" t="s">
        <v>7187</v>
      </c>
      <c r="DL179" t="s">
        <v>7188</v>
      </c>
      <c r="DM179" t="s">
        <v>110</v>
      </c>
      <c r="DN179" t="s">
        <v>6796</v>
      </c>
      <c r="DO179" s="28" t="s">
        <v>110</v>
      </c>
      <c r="DP179" s="28" t="s">
        <v>57</v>
      </c>
      <c r="DQ179" s="28" t="s">
        <v>110</v>
      </c>
      <c r="DR179" s="28" t="s">
        <v>12547</v>
      </c>
      <c r="DS179" s="28" t="s">
        <v>10361</v>
      </c>
      <c r="DT179" s="28" t="s">
        <v>12548</v>
      </c>
      <c r="DU179" s="28" t="s">
        <v>11097</v>
      </c>
      <c r="EO179" s="54"/>
      <c r="EP179" s="55"/>
      <c r="FU179" s="142"/>
    </row>
    <row r="180" spans="2:177">
      <c r="B180" s="28">
        <v>289</v>
      </c>
      <c r="C180" s="120">
        <v>44399</v>
      </c>
      <c r="D180" s="28" t="s">
        <v>109</v>
      </c>
      <c r="E180" t="s">
        <v>109</v>
      </c>
      <c r="F180" s="28" t="s">
        <v>7118</v>
      </c>
      <c r="G180" s="28" t="s">
        <v>226</v>
      </c>
      <c r="H180" s="28" t="s">
        <v>5373</v>
      </c>
      <c r="I180" s="28" t="s">
        <v>212</v>
      </c>
      <c r="J180">
        <v>1</v>
      </c>
      <c r="K180" s="28" t="s">
        <v>6923</v>
      </c>
      <c r="L180" s="28" t="s">
        <v>697</v>
      </c>
      <c r="M180" s="28" t="s">
        <v>162</v>
      </c>
      <c r="N180" s="28">
        <v>6</v>
      </c>
      <c r="O180" s="28" t="s">
        <v>2598</v>
      </c>
      <c r="P180" s="28" t="s">
        <v>2247</v>
      </c>
      <c r="Q180" s="28" t="s">
        <v>1825</v>
      </c>
      <c r="R180" s="28" t="s">
        <v>2247</v>
      </c>
      <c r="S180" s="28" t="s">
        <v>110</v>
      </c>
      <c r="T180" s="28" t="s">
        <v>1470</v>
      </c>
      <c r="U180" s="28" t="s">
        <v>205</v>
      </c>
      <c r="V180" s="28" t="s">
        <v>8380</v>
      </c>
      <c r="W180" s="28" t="s">
        <v>131</v>
      </c>
      <c r="X180" t="s">
        <v>2622</v>
      </c>
      <c r="Y180" s="28" t="s">
        <v>109</v>
      </c>
      <c r="Z180" s="28" t="s">
        <v>6928</v>
      </c>
      <c r="AA180" s="28" t="s">
        <v>110</v>
      </c>
      <c r="AB180" s="28" t="s">
        <v>110</v>
      </c>
      <c r="AC180" s="28" t="s">
        <v>110</v>
      </c>
      <c r="AD180" t="s">
        <v>5342</v>
      </c>
      <c r="AE180" s="28" t="s">
        <v>4485</v>
      </c>
      <c r="AF180" s="28" t="s">
        <v>2596</v>
      </c>
      <c r="AG180" s="28" t="s">
        <v>161</v>
      </c>
      <c r="AH180" s="28" t="s">
        <v>694</v>
      </c>
      <c r="AI180" s="28" t="s">
        <v>110</v>
      </c>
      <c r="AJ180" s="28" t="s">
        <v>110</v>
      </c>
      <c r="AK180" s="28" t="s">
        <v>110</v>
      </c>
      <c r="AL180" s="28" t="s">
        <v>110</v>
      </c>
      <c r="AM180">
        <v>20000</v>
      </c>
      <c r="AN180" s="28">
        <v>6</v>
      </c>
      <c r="AO180" s="28">
        <v>38.83</v>
      </c>
      <c r="AP180" s="28">
        <v>46.512</v>
      </c>
      <c r="AQ180" s="28" t="s">
        <v>5363</v>
      </c>
      <c r="AR180" t="s">
        <v>5362</v>
      </c>
      <c r="AS180" t="s">
        <v>559</v>
      </c>
      <c r="AT180" t="s">
        <v>205</v>
      </c>
      <c r="AU180" s="28" t="s">
        <v>581</v>
      </c>
      <c r="AV180" t="s">
        <v>7229</v>
      </c>
      <c r="AW180" t="s">
        <v>10285</v>
      </c>
      <c r="AX180" t="s">
        <v>16276</v>
      </c>
      <c r="AY180" t="s">
        <v>7678</v>
      </c>
      <c r="AZ180" t="s">
        <v>110</v>
      </c>
      <c r="BA180" s="28" t="s">
        <v>4489</v>
      </c>
      <c r="BB180" s="28" t="s">
        <v>10657</v>
      </c>
      <c r="BC180" t="s">
        <v>10359</v>
      </c>
      <c r="BD180" s="28" t="s">
        <v>8380</v>
      </c>
      <c r="BE180" s="28" t="s">
        <v>7476</v>
      </c>
      <c r="BF180" s="28" t="s">
        <v>8363</v>
      </c>
      <c r="BG180" s="28" t="s">
        <v>7282</v>
      </c>
      <c r="BH180" s="28" t="s">
        <v>12549</v>
      </c>
      <c r="BI180" s="28" t="s">
        <v>109</v>
      </c>
      <c r="BJ180" s="28" t="s">
        <v>109</v>
      </c>
      <c r="BK180">
        <v>100</v>
      </c>
      <c r="BL180" s="28" t="s">
        <v>131</v>
      </c>
      <c r="BM180" s="62">
        <v>44406</v>
      </c>
      <c r="BN180" s="120">
        <v>44590</v>
      </c>
      <c r="BO180" t="s">
        <v>430</v>
      </c>
      <c r="BP180" s="28" t="s">
        <v>109</v>
      </c>
      <c r="BQ180" s="28" t="s">
        <v>110</v>
      </c>
      <c r="BR180" s="28" t="s">
        <v>109</v>
      </c>
      <c r="BS180" s="120">
        <v>46232</v>
      </c>
      <c r="BT180" s="28" t="s">
        <v>132</v>
      </c>
      <c r="BU180" s="28" t="s">
        <v>7118</v>
      </c>
      <c r="BV180" s="28" t="s">
        <v>109</v>
      </c>
      <c r="BW180" s="28" t="s">
        <v>109</v>
      </c>
      <c r="BX180" s="28" t="s">
        <v>109</v>
      </c>
      <c r="BY180" s="28" t="s">
        <v>110</v>
      </c>
      <c r="BZ180" t="s">
        <v>109</v>
      </c>
      <c r="CA180" t="s">
        <v>11103</v>
      </c>
      <c r="CB180" t="s">
        <v>109</v>
      </c>
      <c r="CC180" s="28" t="s">
        <v>109</v>
      </c>
      <c r="CD180" s="28" t="s">
        <v>109</v>
      </c>
      <c r="CE180" s="28" t="s">
        <v>109</v>
      </c>
      <c r="CF180" s="28" t="s">
        <v>109</v>
      </c>
      <c r="CG180" s="28" t="s">
        <v>110</v>
      </c>
      <c r="CH180" s="28" t="s">
        <v>110</v>
      </c>
      <c r="CI180" t="s">
        <v>10658</v>
      </c>
      <c r="CJ180">
        <v>1</v>
      </c>
      <c r="CK180">
        <v>1</v>
      </c>
      <c r="CL180" s="28">
        <v>1</v>
      </c>
      <c r="CM180" t="s">
        <v>109</v>
      </c>
      <c r="CN180">
        <v>21090</v>
      </c>
      <c r="CO180" s="28" t="s">
        <v>110</v>
      </c>
      <c r="CP180" s="28" t="s">
        <v>6923</v>
      </c>
      <c r="CQ180" t="s">
        <v>5652</v>
      </c>
      <c r="CR180" t="s">
        <v>5671</v>
      </c>
      <c r="CS180" t="s">
        <v>110</v>
      </c>
      <c r="CT180" s="28"/>
      <c r="CU180" s="62">
        <v>34520</v>
      </c>
      <c r="CV180" s="28" t="s">
        <v>558</v>
      </c>
      <c r="CW180" t="s">
        <v>110</v>
      </c>
      <c r="CX180" t="s">
        <v>114</v>
      </c>
      <c r="CY180" t="s">
        <v>109</v>
      </c>
      <c r="CZ180" t="s">
        <v>114</v>
      </c>
      <c r="DA180" t="s">
        <v>109</v>
      </c>
      <c r="DB180">
        <v>2021</v>
      </c>
      <c r="DC180" s="1">
        <v>44399</v>
      </c>
      <c r="DD180">
        <v>7</v>
      </c>
      <c r="DE180">
        <v>30</v>
      </c>
      <c r="DF180" s="1">
        <v>44396</v>
      </c>
      <c r="DG180" t="s">
        <v>16384</v>
      </c>
      <c r="DH180" t="s">
        <v>16383</v>
      </c>
      <c r="DI180" t="s">
        <v>7700</v>
      </c>
      <c r="DJ180" t="s">
        <v>8362</v>
      </c>
      <c r="DK180" t="s">
        <v>7187</v>
      </c>
      <c r="DL180" t="s">
        <v>7199</v>
      </c>
      <c r="DM180" t="s">
        <v>9797</v>
      </c>
      <c r="DN180" t="s">
        <v>110</v>
      </c>
      <c r="DO180" s="28" t="s">
        <v>110</v>
      </c>
      <c r="DP180" s="28" t="s">
        <v>57</v>
      </c>
      <c r="DQ180" s="28" t="s">
        <v>110</v>
      </c>
      <c r="DR180" s="28" t="s">
        <v>12550</v>
      </c>
      <c r="DS180" s="28" t="s">
        <v>10361</v>
      </c>
      <c r="DT180" s="28" t="s">
        <v>12551</v>
      </c>
      <c r="DU180" s="28" t="s">
        <v>11102</v>
      </c>
      <c r="EO180" s="54"/>
      <c r="EP180" s="55"/>
      <c r="FU180" s="142"/>
    </row>
    <row r="181" spans="2:177">
      <c r="B181" s="28">
        <v>288</v>
      </c>
      <c r="C181" s="120">
        <v>44398</v>
      </c>
      <c r="D181" s="28" t="s">
        <v>109</v>
      </c>
      <c r="E181" t="s">
        <v>109</v>
      </c>
      <c r="F181" s="28" t="s">
        <v>12552</v>
      </c>
      <c r="G181" s="28" t="s">
        <v>209</v>
      </c>
      <c r="H181" s="28" t="s">
        <v>5373</v>
      </c>
      <c r="I181" s="28" t="s">
        <v>379</v>
      </c>
      <c r="J181">
        <v>6</v>
      </c>
      <c r="K181" s="28" t="s">
        <v>12553</v>
      </c>
      <c r="L181" s="28" t="s">
        <v>1893</v>
      </c>
      <c r="M181" s="28" t="s">
        <v>162</v>
      </c>
      <c r="N181" s="28">
        <v>0.375</v>
      </c>
      <c r="O181" s="28" t="s">
        <v>1503</v>
      </c>
      <c r="P181" s="28" t="s">
        <v>1839</v>
      </c>
      <c r="Q181" s="28" t="s">
        <v>11107</v>
      </c>
      <c r="R181" s="28" t="s">
        <v>1839</v>
      </c>
      <c r="S181" s="28" t="s">
        <v>110</v>
      </c>
      <c r="T181" s="28" t="s">
        <v>1131</v>
      </c>
      <c r="U181" s="28" t="s">
        <v>3531</v>
      </c>
      <c r="V181" s="28" t="s">
        <v>110</v>
      </c>
      <c r="W181" s="28" t="s">
        <v>832</v>
      </c>
      <c r="X181" t="s">
        <v>109</v>
      </c>
      <c r="Y181" s="28" t="s">
        <v>389</v>
      </c>
      <c r="Z181" s="28" t="s">
        <v>6928</v>
      </c>
      <c r="AA181" s="28" t="s">
        <v>110</v>
      </c>
      <c r="AB181" s="28" t="s">
        <v>110</v>
      </c>
      <c r="AC181" s="28" t="s">
        <v>110</v>
      </c>
      <c r="AD181" t="s">
        <v>5342</v>
      </c>
      <c r="AE181" s="28" t="s">
        <v>6909</v>
      </c>
      <c r="AF181" s="28" t="s">
        <v>11106</v>
      </c>
      <c r="AG181" s="28" t="s">
        <v>161</v>
      </c>
      <c r="AH181" s="28" t="s">
        <v>656</v>
      </c>
      <c r="AI181" s="28" t="s">
        <v>5395</v>
      </c>
      <c r="AJ181" s="28" t="s">
        <v>110</v>
      </c>
      <c r="AK181" s="28" t="s">
        <v>110</v>
      </c>
      <c r="AL181" s="28" t="s">
        <v>110</v>
      </c>
      <c r="AM181">
        <v>0</v>
      </c>
      <c r="AN181" s="28">
        <v>0.38</v>
      </c>
      <c r="AO181" s="28">
        <v>2.4300000000000002</v>
      </c>
      <c r="AP181" s="28">
        <v>2.907</v>
      </c>
      <c r="AQ181" s="28" t="s">
        <v>5370</v>
      </c>
      <c r="AR181" t="s">
        <v>231</v>
      </c>
      <c r="AS181" t="s">
        <v>110</v>
      </c>
      <c r="AT181" t="s">
        <v>9089</v>
      </c>
      <c r="AU181" s="28" t="s">
        <v>581</v>
      </c>
      <c r="AV181" t="s">
        <v>7184</v>
      </c>
      <c r="AW181" t="s">
        <v>10285</v>
      </c>
      <c r="AX181" t="s">
        <v>16276</v>
      </c>
      <c r="AY181" t="s">
        <v>7678</v>
      </c>
      <c r="AZ181" t="s">
        <v>110</v>
      </c>
      <c r="BA181" s="28" t="s">
        <v>11108</v>
      </c>
      <c r="BB181" s="28" t="s">
        <v>10610</v>
      </c>
      <c r="BC181" t="s">
        <v>10359</v>
      </c>
      <c r="BD181" s="28" t="s">
        <v>7213</v>
      </c>
      <c r="BE181" s="28" t="s">
        <v>12554</v>
      </c>
      <c r="BF181" s="28" t="s">
        <v>7670</v>
      </c>
      <c r="BG181" s="28" t="s">
        <v>7219</v>
      </c>
      <c r="BH181" s="28" t="s">
        <v>12555</v>
      </c>
      <c r="BI181" s="28" t="s">
        <v>109</v>
      </c>
      <c r="BJ181" s="28" t="s">
        <v>109</v>
      </c>
      <c r="BK181"/>
      <c r="BL181" s="28" t="s">
        <v>832</v>
      </c>
      <c r="BM181" s="62"/>
      <c r="BN181" s="120"/>
      <c r="BO181" t="s">
        <v>5044</v>
      </c>
      <c r="BP181" s="28" t="s">
        <v>109</v>
      </c>
      <c r="BQ181" s="28" t="s">
        <v>430</v>
      </c>
      <c r="BR181" s="28" t="s">
        <v>109</v>
      </c>
      <c r="BS181" s="120">
        <v>45288</v>
      </c>
      <c r="BT181" s="28" t="s">
        <v>110</v>
      </c>
      <c r="BU181" s="28" t="s">
        <v>10574</v>
      </c>
      <c r="BV181" s="28" t="s">
        <v>6930</v>
      </c>
      <c r="BW181" s="28" t="s">
        <v>109</v>
      </c>
      <c r="BX181" s="28" t="s">
        <v>109</v>
      </c>
      <c r="BY181" s="28" t="s">
        <v>110</v>
      </c>
      <c r="BZ181" t="s">
        <v>109</v>
      </c>
      <c r="CA181" t="s">
        <v>109</v>
      </c>
      <c r="CB181" t="s">
        <v>109</v>
      </c>
      <c r="CC181" s="28" t="s">
        <v>109</v>
      </c>
      <c r="CD181" s="28" t="s">
        <v>109</v>
      </c>
      <c r="CE181" s="28" t="s">
        <v>109</v>
      </c>
      <c r="CF181" s="28" t="s">
        <v>109</v>
      </c>
      <c r="CG181" s="28" t="s">
        <v>110</v>
      </c>
      <c r="CH181" s="28" t="s">
        <v>110</v>
      </c>
      <c r="CI181" t="s">
        <v>10653</v>
      </c>
      <c r="CJ181">
        <v>1</v>
      </c>
      <c r="CK181">
        <v>1</v>
      </c>
      <c r="CL181" s="28">
        <v>1</v>
      </c>
      <c r="CM181" t="s">
        <v>109</v>
      </c>
      <c r="CN181">
        <v>21088</v>
      </c>
      <c r="CO181" s="28" t="s">
        <v>110</v>
      </c>
      <c r="CP181" s="28" t="s">
        <v>6910</v>
      </c>
      <c r="CQ181" t="s">
        <v>110</v>
      </c>
      <c r="CR181" t="s">
        <v>109</v>
      </c>
      <c r="CS181" t="s">
        <v>110</v>
      </c>
      <c r="CT181" s="28"/>
      <c r="CU181" s="62">
        <v>38658</v>
      </c>
      <c r="CV181" s="28" t="s">
        <v>235</v>
      </c>
      <c r="CW181" t="s">
        <v>5545</v>
      </c>
      <c r="CX181" t="s">
        <v>114</v>
      </c>
      <c r="CY181" t="s">
        <v>109</v>
      </c>
      <c r="CZ181" t="s">
        <v>114</v>
      </c>
      <c r="DA181" t="s">
        <v>109</v>
      </c>
      <c r="DB181">
        <v>2021</v>
      </c>
      <c r="DC181" s="1">
        <v>44398</v>
      </c>
      <c r="DD181">
        <v>7</v>
      </c>
      <c r="DE181">
        <v>30</v>
      </c>
      <c r="DF181" s="1">
        <v>44396</v>
      </c>
      <c r="DG181" t="s">
        <v>16384</v>
      </c>
      <c r="DH181" t="s">
        <v>16383</v>
      </c>
      <c r="DI181" t="s">
        <v>7700</v>
      </c>
      <c r="DJ181" t="s">
        <v>7185</v>
      </c>
      <c r="DK181" t="s">
        <v>7187</v>
      </c>
      <c r="DL181" t="s">
        <v>7267</v>
      </c>
      <c r="DM181" t="s">
        <v>110</v>
      </c>
      <c r="DN181" t="s">
        <v>5270</v>
      </c>
      <c r="DO181" s="28" t="s">
        <v>110</v>
      </c>
      <c r="DP181" s="28" t="s">
        <v>7268</v>
      </c>
      <c r="DQ181" s="28" t="s">
        <v>110</v>
      </c>
      <c r="DR181" s="28" t="s">
        <v>12556</v>
      </c>
      <c r="DS181" s="28" t="s">
        <v>12557</v>
      </c>
      <c r="DT181" s="28" t="s">
        <v>12558</v>
      </c>
      <c r="DU181" s="28" t="s">
        <v>11105</v>
      </c>
      <c r="EO181" s="54"/>
      <c r="EP181" s="55"/>
      <c r="FU181" s="142"/>
    </row>
    <row r="182" spans="2:177">
      <c r="B182" s="28">
        <v>287</v>
      </c>
      <c r="C182" s="120">
        <v>44398</v>
      </c>
      <c r="D182" s="28" t="s">
        <v>206</v>
      </c>
      <c r="E182" t="s">
        <v>109</v>
      </c>
      <c r="F182" s="28" t="s">
        <v>10649</v>
      </c>
      <c r="G182" s="28" t="s">
        <v>209</v>
      </c>
      <c r="H182" s="28" t="s">
        <v>5373</v>
      </c>
      <c r="I182" s="28" t="s">
        <v>379</v>
      </c>
      <c r="J182">
        <v>4</v>
      </c>
      <c r="K182" s="28" t="s">
        <v>6773</v>
      </c>
      <c r="L182" s="28" t="s">
        <v>1893</v>
      </c>
      <c r="M182" s="28" t="s">
        <v>162</v>
      </c>
      <c r="N182" s="28">
        <v>1</v>
      </c>
      <c r="O182" s="28" t="s">
        <v>1498</v>
      </c>
      <c r="P182" s="28" t="s">
        <v>163</v>
      </c>
      <c r="Q182" s="28" t="s">
        <v>110</v>
      </c>
      <c r="R182" s="28" t="s">
        <v>110</v>
      </c>
      <c r="S182" s="28" t="s">
        <v>110</v>
      </c>
      <c r="T182" s="28" t="s">
        <v>110</v>
      </c>
      <c r="U182" s="28" t="s">
        <v>3531</v>
      </c>
      <c r="V182" s="28" t="s">
        <v>7218</v>
      </c>
      <c r="W182" s="28" t="s">
        <v>131</v>
      </c>
      <c r="X182" t="s">
        <v>109</v>
      </c>
      <c r="Y182" s="28" t="s">
        <v>109</v>
      </c>
      <c r="Z182" s="28" t="s">
        <v>6928</v>
      </c>
      <c r="AA182" s="28" t="s">
        <v>110</v>
      </c>
      <c r="AB182" s="28" t="s">
        <v>110</v>
      </c>
      <c r="AC182" s="28" t="s">
        <v>110</v>
      </c>
      <c r="AD182" t="s">
        <v>5342</v>
      </c>
      <c r="AE182" s="28" t="s">
        <v>5263</v>
      </c>
      <c r="AF182" s="28" t="s">
        <v>5266</v>
      </c>
      <c r="AG182" s="28" t="s">
        <v>110</v>
      </c>
      <c r="AH182" s="28" t="s">
        <v>294</v>
      </c>
      <c r="AI182" s="28" t="s">
        <v>5371</v>
      </c>
      <c r="AJ182" s="28" t="s">
        <v>110</v>
      </c>
      <c r="AK182" s="28" t="s">
        <v>110</v>
      </c>
      <c r="AL182" s="28" t="s">
        <v>110</v>
      </c>
      <c r="AM182">
        <v>0</v>
      </c>
      <c r="AN182" s="28">
        <v>1</v>
      </c>
      <c r="AO182" s="28">
        <v>6.47</v>
      </c>
      <c r="AP182" s="28">
        <v>7.7519999999999998</v>
      </c>
      <c r="AQ182" s="28" t="s">
        <v>5370</v>
      </c>
      <c r="AR182" t="s">
        <v>231</v>
      </c>
      <c r="AS182" t="s">
        <v>110</v>
      </c>
      <c r="AT182" t="s">
        <v>9089</v>
      </c>
      <c r="AU182" s="28" t="s">
        <v>581</v>
      </c>
      <c r="AV182" t="s">
        <v>7184</v>
      </c>
      <c r="AW182" t="s">
        <v>10285</v>
      </c>
      <c r="AX182" t="s">
        <v>16276</v>
      </c>
      <c r="AY182" t="s">
        <v>7678</v>
      </c>
      <c r="AZ182" t="s">
        <v>110</v>
      </c>
      <c r="BA182" s="28" t="s">
        <v>5269</v>
      </c>
      <c r="BB182" s="28" t="s">
        <v>10650</v>
      </c>
      <c r="BC182" t="s">
        <v>10359</v>
      </c>
      <c r="BD182" s="28" t="s">
        <v>7218</v>
      </c>
      <c r="BE182" s="28" t="s">
        <v>7328</v>
      </c>
      <c r="BF182" s="28" t="s">
        <v>7667</v>
      </c>
      <c r="BG182" s="28" t="s">
        <v>7219</v>
      </c>
      <c r="BH182" s="28" t="s">
        <v>12559</v>
      </c>
      <c r="BI182" s="28" t="s">
        <v>109</v>
      </c>
      <c r="BJ182" s="28" t="s">
        <v>109</v>
      </c>
      <c r="BK182"/>
      <c r="BL182" s="28" t="s">
        <v>131</v>
      </c>
      <c r="BM182" s="62"/>
      <c r="BN182" s="120"/>
      <c r="BO182" t="s">
        <v>227</v>
      </c>
      <c r="BP182" s="28" t="s">
        <v>109</v>
      </c>
      <c r="BQ182" s="28" t="s">
        <v>430</v>
      </c>
      <c r="BR182" s="28" t="s">
        <v>109</v>
      </c>
      <c r="BS182" s="120">
        <v>45684</v>
      </c>
      <c r="BT182" s="28" t="s">
        <v>110</v>
      </c>
      <c r="BU182" s="28" t="s">
        <v>10649</v>
      </c>
      <c r="BV182" s="28" t="s">
        <v>109</v>
      </c>
      <c r="BW182" s="28" t="s">
        <v>109</v>
      </c>
      <c r="BX182" s="28" t="s">
        <v>109</v>
      </c>
      <c r="BY182" s="28" t="s">
        <v>110</v>
      </c>
      <c r="BZ182" t="s">
        <v>109</v>
      </c>
      <c r="CA182" t="s">
        <v>109</v>
      </c>
      <c r="CB182" t="s">
        <v>109</v>
      </c>
      <c r="CC182" s="28" t="s">
        <v>109</v>
      </c>
      <c r="CD182" s="28" t="s">
        <v>109</v>
      </c>
      <c r="CE182" s="28" t="s">
        <v>109</v>
      </c>
      <c r="CF182" s="28" t="s">
        <v>109</v>
      </c>
      <c r="CG182" s="28" t="s">
        <v>110</v>
      </c>
      <c r="CH182" s="28" t="s">
        <v>110</v>
      </c>
      <c r="CI182" t="s">
        <v>10651</v>
      </c>
      <c r="CJ182">
        <v>1</v>
      </c>
      <c r="CK182">
        <v>1</v>
      </c>
      <c r="CL182" s="28">
        <v>1</v>
      </c>
      <c r="CM182" t="s">
        <v>109</v>
      </c>
      <c r="CN182">
        <v>21087</v>
      </c>
      <c r="CO182" s="28" t="s">
        <v>110</v>
      </c>
      <c r="CP182" s="28" t="s">
        <v>6773</v>
      </c>
      <c r="CQ182" t="s">
        <v>110</v>
      </c>
      <c r="CR182" t="s">
        <v>109</v>
      </c>
      <c r="CS182" t="s">
        <v>110</v>
      </c>
      <c r="CT182" s="28">
        <v>44683</v>
      </c>
      <c r="CU182" s="62">
        <v>42622</v>
      </c>
      <c r="CV182" s="28" t="s">
        <v>235</v>
      </c>
      <c r="CW182" t="s">
        <v>110</v>
      </c>
      <c r="CX182" t="s">
        <v>114</v>
      </c>
      <c r="CY182" t="s">
        <v>109</v>
      </c>
      <c r="CZ182" t="s">
        <v>114</v>
      </c>
      <c r="DA182" t="s">
        <v>114</v>
      </c>
      <c r="DB182">
        <v>2021</v>
      </c>
      <c r="DC182" s="1">
        <v>44398</v>
      </c>
      <c r="DD182">
        <v>7</v>
      </c>
      <c r="DE182">
        <v>30</v>
      </c>
      <c r="DF182" s="1">
        <v>44396</v>
      </c>
      <c r="DG182" t="s">
        <v>16384</v>
      </c>
      <c r="DH182" t="s">
        <v>16383</v>
      </c>
      <c r="DI182" t="s">
        <v>7700</v>
      </c>
      <c r="DJ182" t="s">
        <v>7383</v>
      </c>
      <c r="DK182" t="s">
        <v>7187</v>
      </c>
      <c r="DL182" t="s">
        <v>7267</v>
      </c>
      <c r="DM182" t="s">
        <v>110</v>
      </c>
      <c r="DN182" t="s">
        <v>11112</v>
      </c>
      <c r="DO182" s="28" t="s">
        <v>110</v>
      </c>
      <c r="DP182" s="28" t="s">
        <v>57</v>
      </c>
      <c r="DQ182" s="28" t="s">
        <v>206</v>
      </c>
      <c r="DR182" s="28" t="s">
        <v>12560</v>
      </c>
      <c r="DS182" s="28" t="s">
        <v>12557</v>
      </c>
      <c r="DT182" s="28" t="s">
        <v>12561</v>
      </c>
      <c r="DU182" s="28" t="s">
        <v>11111</v>
      </c>
      <c r="EO182" s="54"/>
      <c r="EP182" s="55"/>
      <c r="FU182" s="142"/>
    </row>
    <row r="183" spans="2:177">
      <c r="B183" s="28">
        <v>286</v>
      </c>
      <c r="C183" s="120">
        <v>44392</v>
      </c>
      <c r="D183" s="28" t="s">
        <v>169</v>
      </c>
      <c r="E183" t="s">
        <v>109</v>
      </c>
      <c r="F183" s="28" t="s">
        <v>10646</v>
      </c>
      <c r="G183" s="28" t="s">
        <v>226</v>
      </c>
      <c r="H183" s="28" t="s">
        <v>5373</v>
      </c>
      <c r="I183" s="28" t="s">
        <v>379</v>
      </c>
      <c r="J183">
        <v>5</v>
      </c>
      <c r="K183" s="28" t="s">
        <v>6906</v>
      </c>
      <c r="L183" s="28" t="s">
        <v>1774</v>
      </c>
      <c r="M183" s="28" t="s">
        <v>162</v>
      </c>
      <c r="N183" s="28">
        <v>3.14</v>
      </c>
      <c r="O183" s="28" t="s">
        <v>11115</v>
      </c>
      <c r="P183" s="28" t="s">
        <v>671</v>
      </c>
      <c r="Q183" s="28" t="s">
        <v>4088</v>
      </c>
      <c r="R183" s="28" t="s">
        <v>110</v>
      </c>
      <c r="S183" s="28" t="s">
        <v>110</v>
      </c>
      <c r="T183" s="28" t="s">
        <v>110</v>
      </c>
      <c r="U183" s="28" t="s">
        <v>3531</v>
      </c>
      <c r="V183" s="28" t="s">
        <v>7202</v>
      </c>
      <c r="W183" s="28" t="s">
        <v>832</v>
      </c>
      <c r="X183" t="s">
        <v>109</v>
      </c>
      <c r="Y183" s="28" t="s">
        <v>109</v>
      </c>
      <c r="Z183" s="28" t="s">
        <v>6928</v>
      </c>
      <c r="AA183" s="28" t="s">
        <v>110</v>
      </c>
      <c r="AB183" s="28" t="s">
        <v>110</v>
      </c>
      <c r="AC183" s="28" t="s">
        <v>110</v>
      </c>
      <c r="AD183" t="s">
        <v>5342</v>
      </c>
      <c r="AE183" s="28" t="s">
        <v>6905</v>
      </c>
      <c r="AF183" s="28" t="s">
        <v>11014</v>
      </c>
      <c r="AG183" s="28" t="s">
        <v>161</v>
      </c>
      <c r="AH183" s="28" t="s">
        <v>656</v>
      </c>
      <c r="AI183" s="28" t="s">
        <v>5395</v>
      </c>
      <c r="AJ183" s="28" t="s">
        <v>110</v>
      </c>
      <c r="AK183" s="28" t="s">
        <v>110</v>
      </c>
      <c r="AL183" s="28" t="s">
        <v>110</v>
      </c>
      <c r="AM183">
        <v>78500</v>
      </c>
      <c r="AN183" s="28">
        <v>3.14</v>
      </c>
      <c r="AO183" s="28">
        <v>20.29</v>
      </c>
      <c r="AP183" s="28">
        <v>24.341000000000001</v>
      </c>
      <c r="AQ183" s="28" t="s">
        <v>5370</v>
      </c>
      <c r="AR183" t="s">
        <v>231</v>
      </c>
      <c r="AS183" t="s">
        <v>110</v>
      </c>
      <c r="AT183" t="s">
        <v>9089</v>
      </c>
      <c r="AU183" s="28" t="s">
        <v>581</v>
      </c>
      <c r="AV183" t="s">
        <v>7223</v>
      </c>
      <c r="AW183" t="s">
        <v>10285</v>
      </c>
      <c r="AX183" t="s">
        <v>16276</v>
      </c>
      <c r="AY183" t="s">
        <v>7678</v>
      </c>
      <c r="AZ183" t="s">
        <v>110</v>
      </c>
      <c r="BA183" s="28" t="s">
        <v>11015</v>
      </c>
      <c r="BB183" s="28" t="s">
        <v>10647</v>
      </c>
      <c r="BC183" t="s">
        <v>10359</v>
      </c>
      <c r="BD183" s="28" t="s">
        <v>7202</v>
      </c>
      <c r="BE183" s="28" t="s">
        <v>12562</v>
      </c>
      <c r="BF183" s="28" t="s">
        <v>12563</v>
      </c>
      <c r="BG183" s="28" t="s">
        <v>7282</v>
      </c>
      <c r="BH183" s="28" t="s">
        <v>12564</v>
      </c>
      <c r="BI183" s="28" t="s">
        <v>109</v>
      </c>
      <c r="BJ183" s="28" t="s">
        <v>109</v>
      </c>
      <c r="BK183">
        <v>99.674999999999997</v>
      </c>
      <c r="BL183" s="28" t="s">
        <v>832</v>
      </c>
      <c r="BM183" s="62">
        <v>44398</v>
      </c>
      <c r="BN183" s="120">
        <v>44490</v>
      </c>
      <c r="BO183" t="s">
        <v>227</v>
      </c>
      <c r="BP183" s="28" t="s">
        <v>109</v>
      </c>
      <c r="BQ183" s="28" t="s">
        <v>430</v>
      </c>
      <c r="BR183" s="28" t="s">
        <v>109</v>
      </c>
      <c r="BS183" s="120">
        <v>45768</v>
      </c>
      <c r="BT183" s="28" t="s">
        <v>132</v>
      </c>
      <c r="BU183" s="28" t="s">
        <v>10646</v>
      </c>
      <c r="BV183" s="28" t="s">
        <v>109</v>
      </c>
      <c r="BW183" s="28" t="s">
        <v>109</v>
      </c>
      <c r="BX183" s="28" t="s">
        <v>109</v>
      </c>
      <c r="BY183" s="28" t="s">
        <v>110</v>
      </c>
      <c r="BZ183" t="s">
        <v>109</v>
      </c>
      <c r="CA183" t="s">
        <v>11116</v>
      </c>
      <c r="CB183" t="s">
        <v>109</v>
      </c>
      <c r="CC183" s="28" t="s">
        <v>109</v>
      </c>
      <c r="CD183" s="28" t="s">
        <v>109</v>
      </c>
      <c r="CE183" s="28" t="s">
        <v>109</v>
      </c>
      <c r="CF183" s="28" t="s">
        <v>109</v>
      </c>
      <c r="CG183" s="28" t="s">
        <v>110</v>
      </c>
      <c r="CH183" s="28" t="s">
        <v>110</v>
      </c>
      <c r="CI183" t="s">
        <v>10648</v>
      </c>
      <c r="CJ183">
        <v>1</v>
      </c>
      <c r="CK183">
        <v>1</v>
      </c>
      <c r="CL183" s="28">
        <v>1</v>
      </c>
      <c r="CM183" t="s">
        <v>109</v>
      </c>
      <c r="CN183">
        <v>21086</v>
      </c>
      <c r="CO183" s="28" t="s">
        <v>110</v>
      </c>
      <c r="CP183" s="28" t="s">
        <v>6906</v>
      </c>
      <c r="CQ183" t="s">
        <v>110</v>
      </c>
      <c r="CR183" t="s">
        <v>109</v>
      </c>
      <c r="CS183" t="s">
        <v>110</v>
      </c>
      <c r="CT183" s="28"/>
      <c r="CU183" s="62">
        <v>38975</v>
      </c>
      <c r="CV183" s="28" t="s">
        <v>235</v>
      </c>
      <c r="CW183" t="s">
        <v>5545</v>
      </c>
      <c r="CX183" t="s">
        <v>114</v>
      </c>
      <c r="CY183" t="s">
        <v>109</v>
      </c>
      <c r="CZ183" t="s">
        <v>114</v>
      </c>
      <c r="DA183" t="s">
        <v>109</v>
      </c>
      <c r="DB183">
        <v>2021</v>
      </c>
      <c r="DC183" s="1">
        <v>44392</v>
      </c>
      <c r="DD183">
        <v>7</v>
      </c>
      <c r="DE183">
        <v>29</v>
      </c>
      <c r="DF183" s="1">
        <v>44389</v>
      </c>
      <c r="DG183" t="s">
        <v>16412</v>
      </c>
      <c r="DH183" t="s">
        <v>16383</v>
      </c>
      <c r="DI183" t="s">
        <v>7716</v>
      </c>
      <c r="DJ183" t="s">
        <v>7383</v>
      </c>
      <c r="DK183" t="s">
        <v>7187</v>
      </c>
      <c r="DL183" t="s">
        <v>7267</v>
      </c>
      <c r="DM183" t="s">
        <v>110</v>
      </c>
      <c r="DN183" t="s">
        <v>5270</v>
      </c>
      <c r="DO183" s="28" t="s">
        <v>110</v>
      </c>
      <c r="DP183" s="28" t="s">
        <v>57</v>
      </c>
      <c r="DQ183" s="28" t="s">
        <v>169</v>
      </c>
      <c r="DR183" s="28" t="s">
        <v>12565</v>
      </c>
      <c r="DS183" s="28" t="s">
        <v>12566</v>
      </c>
      <c r="DT183" s="28" t="s">
        <v>12567</v>
      </c>
      <c r="DU183" s="28" t="s">
        <v>11114</v>
      </c>
      <c r="EO183" s="54"/>
      <c r="EP183" s="55"/>
      <c r="FU183" s="142"/>
    </row>
    <row r="184" spans="2:177">
      <c r="B184" s="28">
        <v>285</v>
      </c>
      <c r="C184" s="120">
        <v>44389</v>
      </c>
      <c r="D184" s="28" t="s">
        <v>109</v>
      </c>
      <c r="E184" t="s">
        <v>109</v>
      </c>
      <c r="F184" s="28" t="s">
        <v>10643</v>
      </c>
      <c r="G184" s="28" t="s">
        <v>226</v>
      </c>
      <c r="H184" s="28" t="s">
        <v>5373</v>
      </c>
      <c r="I184" s="28" t="s">
        <v>212</v>
      </c>
      <c r="J184">
        <v>1</v>
      </c>
      <c r="K184" s="28" t="s">
        <v>6407</v>
      </c>
      <c r="L184" s="28" t="s">
        <v>403</v>
      </c>
      <c r="M184" s="28" t="s">
        <v>162</v>
      </c>
      <c r="N184" s="28">
        <v>1</v>
      </c>
      <c r="O184" s="28" t="s">
        <v>149</v>
      </c>
      <c r="P184" s="28" t="s">
        <v>3901</v>
      </c>
      <c r="Q184" s="28" t="s">
        <v>1041</v>
      </c>
      <c r="R184" s="28" t="s">
        <v>3901</v>
      </c>
      <c r="S184" s="28" t="s">
        <v>110</v>
      </c>
      <c r="T184" s="28" t="s">
        <v>1223</v>
      </c>
      <c r="U184" s="28" t="s">
        <v>180</v>
      </c>
      <c r="V184" s="28" t="s">
        <v>110</v>
      </c>
      <c r="W184" s="28" t="s">
        <v>832</v>
      </c>
      <c r="X184" t="s">
        <v>109</v>
      </c>
      <c r="Y184" s="28" t="s">
        <v>109</v>
      </c>
      <c r="Z184" s="28" t="s">
        <v>6928</v>
      </c>
      <c r="AA184" s="28" t="s">
        <v>110</v>
      </c>
      <c r="AB184" s="28" t="s">
        <v>110</v>
      </c>
      <c r="AC184" s="28" t="s">
        <v>110</v>
      </c>
      <c r="AD184" t="s">
        <v>114</v>
      </c>
      <c r="AE184" s="28" t="s">
        <v>4540</v>
      </c>
      <c r="AF184" s="28" t="s">
        <v>4537</v>
      </c>
      <c r="AG184" s="28" t="s">
        <v>124</v>
      </c>
      <c r="AH184" s="28" t="s">
        <v>324</v>
      </c>
      <c r="AI184" s="28" t="s">
        <v>6196</v>
      </c>
      <c r="AJ184" s="28" t="s">
        <v>6408</v>
      </c>
      <c r="AK184" s="28" t="s">
        <v>110</v>
      </c>
      <c r="AL184" s="28" t="s">
        <v>110</v>
      </c>
      <c r="AM184">
        <v>0</v>
      </c>
      <c r="AN184" s="28">
        <v>1</v>
      </c>
      <c r="AO184" s="28">
        <v>6.48</v>
      </c>
      <c r="AP184" s="28">
        <v>7.7519999999999998</v>
      </c>
      <c r="AQ184" s="28" t="s">
        <v>141</v>
      </c>
      <c r="AR184" t="s">
        <v>140</v>
      </c>
      <c r="AS184" t="s">
        <v>5690</v>
      </c>
      <c r="AT184" t="s">
        <v>180</v>
      </c>
      <c r="AU184" s="28" t="s">
        <v>530</v>
      </c>
      <c r="AV184" t="s">
        <v>7184</v>
      </c>
      <c r="AW184" t="s">
        <v>10285</v>
      </c>
      <c r="AX184" t="s">
        <v>16276</v>
      </c>
      <c r="AY184" t="s">
        <v>7678</v>
      </c>
      <c r="AZ184" t="s">
        <v>7179</v>
      </c>
      <c r="BA184" s="28" t="s">
        <v>11119</v>
      </c>
      <c r="BB184" s="28" t="s">
        <v>10644</v>
      </c>
      <c r="BC184" t="s">
        <v>10359</v>
      </c>
      <c r="BD184" s="28" t="s">
        <v>7213</v>
      </c>
      <c r="BE184" s="28" t="s">
        <v>7328</v>
      </c>
      <c r="BF184" s="28" t="s">
        <v>182</v>
      </c>
      <c r="BG184" s="28" t="s">
        <v>7282</v>
      </c>
      <c r="BH184" s="28" t="s">
        <v>12568</v>
      </c>
      <c r="BI184" s="28" t="s">
        <v>109</v>
      </c>
      <c r="BJ184" s="28" t="s">
        <v>109</v>
      </c>
      <c r="BK184">
        <v>100</v>
      </c>
      <c r="BL184" s="28" t="s">
        <v>832</v>
      </c>
      <c r="BM184" s="62">
        <v>44392</v>
      </c>
      <c r="BN184" s="120">
        <v>44576</v>
      </c>
      <c r="BO184" t="s">
        <v>167</v>
      </c>
      <c r="BP184" s="28" t="s">
        <v>109</v>
      </c>
      <c r="BQ184" s="28" t="s">
        <v>110</v>
      </c>
      <c r="BR184" s="28" t="s">
        <v>109</v>
      </c>
      <c r="BS184" s="120">
        <v>44756</v>
      </c>
      <c r="BT184" s="28" t="s">
        <v>132</v>
      </c>
      <c r="BU184" s="28" t="s">
        <v>10643</v>
      </c>
      <c r="BV184" s="28" t="s">
        <v>109</v>
      </c>
      <c r="BW184" s="28" t="s">
        <v>109</v>
      </c>
      <c r="BX184" s="28" t="s">
        <v>182</v>
      </c>
      <c r="BY184" s="28" t="s">
        <v>110</v>
      </c>
      <c r="BZ184" t="s">
        <v>109</v>
      </c>
      <c r="CA184" t="s">
        <v>109</v>
      </c>
      <c r="CB184" t="s">
        <v>109</v>
      </c>
      <c r="CC184" s="28" t="s">
        <v>109</v>
      </c>
      <c r="CD184" s="28" t="s">
        <v>109</v>
      </c>
      <c r="CE184" s="28" t="s">
        <v>109</v>
      </c>
      <c r="CF184" s="28" t="s">
        <v>109</v>
      </c>
      <c r="CG184" s="28" t="s">
        <v>110</v>
      </c>
      <c r="CH184" s="28" t="s">
        <v>110</v>
      </c>
      <c r="CI184" t="s">
        <v>10645</v>
      </c>
      <c r="CJ184">
        <v>1</v>
      </c>
      <c r="CK184">
        <v>1</v>
      </c>
      <c r="CL184" s="28">
        <v>1</v>
      </c>
      <c r="CM184" t="s">
        <v>109</v>
      </c>
      <c r="CN184">
        <v>21085</v>
      </c>
      <c r="CO184" s="28" t="s">
        <v>110</v>
      </c>
      <c r="CP184" s="28" t="s">
        <v>6407</v>
      </c>
      <c r="CQ184" t="s">
        <v>110</v>
      </c>
      <c r="CR184" t="s">
        <v>109</v>
      </c>
      <c r="CS184" t="s">
        <v>5616</v>
      </c>
      <c r="CT184" s="28"/>
      <c r="CU184" s="62">
        <v>44389</v>
      </c>
      <c r="CV184" s="28" t="s">
        <v>144</v>
      </c>
      <c r="CW184" t="s">
        <v>144</v>
      </c>
      <c r="CX184" t="s">
        <v>114</v>
      </c>
      <c r="CY184" t="s">
        <v>109</v>
      </c>
      <c r="CZ184" t="s">
        <v>114</v>
      </c>
      <c r="DA184" t="s">
        <v>109</v>
      </c>
      <c r="DB184">
        <v>2021</v>
      </c>
      <c r="DC184" s="1">
        <v>44389</v>
      </c>
      <c r="DD184">
        <v>7</v>
      </c>
      <c r="DE184">
        <v>29</v>
      </c>
      <c r="DF184" s="1">
        <v>44389</v>
      </c>
      <c r="DG184" t="s">
        <v>16412</v>
      </c>
      <c r="DH184" t="s">
        <v>16383</v>
      </c>
      <c r="DI184" t="s">
        <v>7716</v>
      </c>
      <c r="DJ184" t="s">
        <v>7206</v>
      </c>
      <c r="DK184" t="s">
        <v>7187</v>
      </c>
      <c r="DL184" t="s">
        <v>7267</v>
      </c>
      <c r="DM184" t="s">
        <v>110</v>
      </c>
      <c r="DN184" t="s">
        <v>4540</v>
      </c>
      <c r="DO184" s="28" t="s">
        <v>110</v>
      </c>
      <c r="DP184" s="28" t="s">
        <v>57</v>
      </c>
      <c r="DQ184" s="28" t="s">
        <v>110</v>
      </c>
      <c r="DR184" s="28" t="s">
        <v>12569</v>
      </c>
      <c r="DS184" s="28" t="s">
        <v>12570</v>
      </c>
      <c r="DT184" s="28" t="s">
        <v>12571</v>
      </c>
      <c r="DU184" s="28" t="s">
        <v>11118</v>
      </c>
      <c r="EO184" s="54"/>
      <c r="EP184" s="55"/>
      <c r="FU184" s="142"/>
    </row>
    <row r="185" spans="2:177">
      <c r="B185" s="28">
        <v>284</v>
      </c>
      <c r="C185" s="120">
        <v>44385</v>
      </c>
      <c r="D185" s="28" t="s">
        <v>109</v>
      </c>
      <c r="E185" t="s">
        <v>109</v>
      </c>
      <c r="F185" s="28" t="s">
        <v>7116</v>
      </c>
      <c r="G185" s="28" t="s">
        <v>226</v>
      </c>
      <c r="H185" s="28" t="s">
        <v>5373</v>
      </c>
      <c r="I185" s="28" t="s">
        <v>212</v>
      </c>
      <c r="J185">
        <v>1</v>
      </c>
      <c r="K185" s="28" t="s">
        <v>6769</v>
      </c>
      <c r="L185" s="28" t="s">
        <v>318</v>
      </c>
      <c r="M185" s="28" t="s">
        <v>162</v>
      </c>
      <c r="N185" s="28">
        <v>5.17</v>
      </c>
      <c r="O185" s="28" t="s">
        <v>956</v>
      </c>
      <c r="P185" s="28" t="s">
        <v>2247</v>
      </c>
      <c r="Q185" s="28" t="s">
        <v>11122</v>
      </c>
      <c r="R185" s="28" t="s">
        <v>11123</v>
      </c>
      <c r="S185" s="28" t="s">
        <v>11123</v>
      </c>
      <c r="T185" s="28" t="s">
        <v>1131</v>
      </c>
      <c r="U185" s="28" t="s">
        <v>180</v>
      </c>
      <c r="V185" s="28" t="s">
        <v>110</v>
      </c>
      <c r="W185" s="28" t="s">
        <v>911</v>
      </c>
      <c r="X185" t="s">
        <v>109</v>
      </c>
      <c r="Y185" s="28" t="s">
        <v>109</v>
      </c>
      <c r="Z185" s="28" t="s">
        <v>7279</v>
      </c>
      <c r="AA185" s="28" t="s">
        <v>110</v>
      </c>
      <c r="AB185" s="28" t="s">
        <v>110</v>
      </c>
      <c r="AC185" s="28" t="s">
        <v>110</v>
      </c>
      <c r="AD185" t="s">
        <v>5342</v>
      </c>
      <c r="AE185" s="28" t="s">
        <v>6768</v>
      </c>
      <c r="AF185" s="28" t="s">
        <v>318</v>
      </c>
      <c r="AG185" s="28" t="s">
        <v>161</v>
      </c>
      <c r="AH185" s="28" t="s">
        <v>694</v>
      </c>
      <c r="AI185" s="28" t="s">
        <v>5730</v>
      </c>
      <c r="AJ185" s="28" t="s">
        <v>110</v>
      </c>
      <c r="AK185" s="28" t="s">
        <v>110</v>
      </c>
      <c r="AL185" s="28" t="s">
        <v>110</v>
      </c>
      <c r="AM185">
        <v>1500</v>
      </c>
      <c r="AN185" s="28">
        <v>5.17</v>
      </c>
      <c r="AO185" s="28">
        <v>33.549999999999997</v>
      </c>
      <c r="AP185" s="28">
        <v>40.078000000000003</v>
      </c>
      <c r="AQ185" s="28" t="s">
        <v>141</v>
      </c>
      <c r="AR185" t="s">
        <v>140</v>
      </c>
      <c r="AS185" t="s">
        <v>110</v>
      </c>
      <c r="AT185" t="s">
        <v>180</v>
      </c>
      <c r="AU185" s="28" t="s">
        <v>530</v>
      </c>
      <c r="AV185" t="s">
        <v>7229</v>
      </c>
      <c r="AW185" t="s">
        <v>10285</v>
      </c>
      <c r="AX185" t="s">
        <v>16276</v>
      </c>
      <c r="AY185" t="s">
        <v>7678</v>
      </c>
      <c r="AZ185" t="s">
        <v>7179</v>
      </c>
      <c r="BA185" s="28" t="s">
        <v>11124</v>
      </c>
      <c r="BB185" s="28" t="s">
        <v>10641</v>
      </c>
      <c r="BC185" t="s">
        <v>10359</v>
      </c>
      <c r="BD185" s="28" t="s">
        <v>7213</v>
      </c>
      <c r="BE185" s="28" t="s">
        <v>12572</v>
      </c>
      <c r="BF185" s="28" t="s">
        <v>7384</v>
      </c>
      <c r="BG185" s="28" t="s">
        <v>7282</v>
      </c>
      <c r="BH185" s="28" t="s">
        <v>12573</v>
      </c>
      <c r="BI185" s="28" t="s">
        <v>109</v>
      </c>
      <c r="BJ185" s="28" t="s">
        <v>109</v>
      </c>
      <c r="BK185">
        <v>99.111000000000004</v>
      </c>
      <c r="BL185" s="28" t="s">
        <v>7228</v>
      </c>
      <c r="BM185" s="62">
        <v>44392</v>
      </c>
      <c r="BN185" s="120">
        <v>44576</v>
      </c>
      <c r="BO185" t="s">
        <v>167</v>
      </c>
      <c r="BP185" s="28" t="s">
        <v>109</v>
      </c>
      <c r="BQ185" s="28" t="s">
        <v>110</v>
      </c>
      <c r="BR185" s="28" t="s">
        <v>109</v>
      </c>
      <c r="BS185" s="120">
        <v>46218</v>
      </c>
      <c r="BT185" s="28" t="s">
        <v>132</v>
      </c>
      <c r="BU185" s="28" t="s">
        <v>7116</v>
      </c>
      <c r="BV185" s="28" t="s">
        <v>109</v>
      </c>
      <c r="BW185" s="28" t="s">
        <v>109</v>
      </c>
      <c r="BX185" s="28" t="s">
        <v>109</v>
      </c>
      <c r="BY185" s="28" t="s">
        <v>110</v>
      </c>
      <c r="BZ185" t="s">
        <v>109</v>
      </c>
      <c r="CA185" t="s">
        <v>109</v>
      </c>
      <c r="CB185" t="s">
        <v>109</v>
      </c>
      <c r="CC185" s="28" t="s">
        <v>109</v>
      </c>
      <c r="CD185" s="28" t="s">
        <v>109</v>
      </c>
      <c r="CE185" s="28" t="s">
        <v>109</v>
      </c>
      <c r="CF185" s="28" t="s">
        <v>109</v>
      </c>
      <c r="CG185" s="28" t="s">
        <v>226</v>
      </c>
      <c r="CH185" s="28" t="s">
        <v>110</v>
      </c>
      <c r="CI185" t="s">
        <v>10642</v>
      </c>
      <c r="CJ185">
        <v>1</v>
      </c>
      <c r="CK185">
        <v>1</v>
      </c>
      <c r="CL185" s="28">
        <v>1</v>
      </c>
      <c r="CM185" t="s">
        <v>109</v>
      </c>
      <c r="CN185">
        <v>21084</v>
      </c>
      <c r="CO185" s="28" t="s">
        <v>110</v>
      </c>
      <c r="CP185" s="28" t="s">
        <v>6769</v>
      </c>
      <c r="CQ185" t="s">
        <v>110</v>
      </c>
      <c r="CR185" t="s">
        <v>109</v>
      </c>
      <c r="CS185" t="s">
        <v>109</v>
      </c>
      <c r="CT185" s="28"/>
      <c r="CU185" s="62">
        <v>42670</v>
      </c>
      <c r="CV185" s="28" t="s">
        <v>144</v>
      </c>
      <c r="CW185" t="s">
        <v>5545</v>
      </c>
      <c r="CX185" t="s">
        <v>114</v>
      </c>
      <c r="CY185" t="s">
        <v>109</v>
      </c>
      <c r="CZ185" t="s">
        <v>114</v>
      </c>
      <c r="DA185" t="s">
        <v>109</v>
      </c>
      <c r="DB185">
        <v>2021</v>
      </c>
      <c r="DC185" s="1">
        <v>44385</v>
      </c>
      <c r="DD185">
        <v>7</v>
      </c>
      <c r="DE185">
        <v>28</v>
      </c>
      <c r="DF185" s="1">
        <v>44382</v>
      </c>
      <c r="DG185" t="s">
        <v>16385</v>
      </c>
      <c r="DH185" t="s">
        <v>16383</v>
      </c>
      <c r="DI185" t="s">
        <v>7743</v>
      </c>
      <c r="DJ185" t="s">
        <v>7383</v>
      </c>
      <c r="DK185" t="s">
        <v>7187</v>
      </c>
      <c r="DL185" t="s">
        <v>7199</v>
      </c>
      <c r="DM185" t="s">
        <v>7280</v>
      </c>
      <c r="DN185" t="s">
        <v>6768</v>
      </c>
      <c r="DO185" s="28" t="s">
        <v>110</v>
      </c>
      <c r="DP185" s="28" t="s">
        <v>57</v>
      </c>
      <c r="DQ185" s="28" t="s">
        <v>110</v>
      </c>
      <c r="DR185" s="28" t="s">
        <v>12574</v>
      </c>
      <c r="DS185" s="28" t="s">
        <v>12575</v>
      </c>
      <c r="DT185" s="28" t="s">
        <v>12576</v>
      </c>
      <c r="DU185" s="28" t="s">
        <v>11121</v>
      </c>
      <c r="EO185" s="54"/>
      <c r="EP185" s="55"/>
      <c r="FU185" s="142"/>
    </row>
    <row r="186" spans="2:177">
      <c r="B186" s="28">
        <v>283</v>
      </c>
      <c r="C186" s="120">
        <v>44384</v>
      </c>
      <c r="D186" s="28" t="s">
        <v>109</v>
      </c>
      <c r="E186" t="s">
        <v>109</v>
      </c>
      <c r="F186" s="28" t="s">
        <v>10634</v>
      </c>
      <c r="G186" s="28" t="s">
        <v>226</v>
      </c>
      <c r="H186" s="28" t="s">
        <v>5373</v>
      </c>
      <c r="I186" s="28" t="s">
        <v>212</v>
      </c>
      <c r="J186">
        <v>1</v>
      </c>
      <c r="K186" s="28" t="s">
        <v>6409</v>
      </c>
      <c r="L186" s="28" t="s">
        <v>4715</v>
      </c>
      <c r="M186" s="28" t="s">
        <v>162</v>
      </c>
      <c r="N186" s="28">
        <v>5</v>
      </c>
      <c r="O186" s="28" t="s">
        <v>956</v>
      </c>
      <c r="P186" s="28" t="s">
        <v>2182</v>
      </c>
      <c r="Q186" s="28" t="s">
        <v>2095</v>
      </c>
      <c r="R186" s="28" t="s">
        <v>11128</v>
      </c>
      <c r="S186" s="28" t="s">
        <v>11128</v>
      </c>
      <c r="T186" s="28" t="s">
        <v>1453</v>
      </c>
      <c r="U186" s="28" t="s">
        <v>180</v>
      </c>
      <c r="V186" s="28" t="s">
        <v>110</v>
      </c>
      <c r="W186" s="28" t="s">
        <v>131</v>
      </c>
      <c r="X186" t="s">
        <v>109</v>
      </c>
      <c r="Y186" s="28" t="s">
        <v>109</v>
      </c>
      <c r="Z186" s="28" t="s">
        <v>7279</v>
      </c>
      <c r="AA186" s="28" t="s">
        <v>110</v>
      </c>
      <c r="AB186" s="28" t="s">
        <v>110</v>
      </c>
      <c r="AC186" s="28" t="s">
        <v>110</v>
      </c>
      <c r="AD186" t="s">
        <v>114</v>
      </c>
      <c r="AE186" s="28" t="s">
        <v>4713</v>
      </c>
      <c r="AF186" s="28" t="s">
        <v>4715</v>
      </c>
      <c r="AG186" s="28" t="s">
        <v>161</v>
      </c>
      <c r="AH186" s="28" t="s">
        <v>580</v>
      </c>
      <c r="AI186" s="28" t="s">
        <v>6410</v>
      </c>
      <c r="AJ186" s="28" t="s">
        <v>110</v>
      </c>
      <c r="AK186" s="28" t="s">
        <v>110</v>
      </c>
      <c r="AL186" s="28" t="s">
        <v>110</v>
      </c>
      <c r="AM186">
        <v>10000</v>
      </c>
      <c r="AN186" s="28">
        <v>5</v>
      </c>
      <c r="AO186" s="28">
        <v>32.36</v>
      </c>
      <c r="AP186" s="28">
        <v>38.76</v>
      </c>
      <c r="AQ186" s="28" t="s">
        <v>141</v>
      </c>
      <c r="AR186" t="s">
        <v>5362</v>
      </c>
      <c r="AS186" t="s">
        <v>5366</v>
      </c>
      <c r="AT186" t="s">
        <v>180</v>
      </c>
      <c r="AU186" s="28" t="s">
        <v>530</v>
      </c>
      <c r="AV186" t="s">
        <v>7223</v>
      </c>
      <c r="AW186" t="s">
        <v>10285</v>
      </c>
      <c r="AX186" t="s">
        <v>16276</v>
      </c>
      <c r="AY186" t="s">
        <v>7678</v>
      </c>
      <c r="AZ186" t="s">
        <v>110</v>
      </c>
      <c r="BA186" s="28" t="s">
        <v>4720</v>
      </c>
      <c r="BB186" s="28" t="s">
        <v>10635</v>
      </c>
      <c r="BC186" t="s">
        <v>10359</v>
      </c>
      <c r="BD186" s="28" t="s">
        <v>7213</v>
      </c>
      <c r="BE186" s="28" t="s">
        <v>7235</v>
      </c>
      <c r="BF186" s="28" t="s">
        <v>7384</v>
      </c>
      <c r="BG186" s="28" t="s">
        <v>7282</v>
      </c>
      <c r="BH186" s="28" t="s">
        <v>12577</v>
      </c>
      <c r="BI186" s="28" t="s">
        <v>109</v>
      </c>
      <c r="BJ186" s="28" t="s">
        <v>109</v>
      </c>
      <c r="BK186">
        <v>99.819000000000003</v>
      </c>
      <c r="BL186" s="28" t="s">
        <v>131</v>
      </c>
      <c r="BM186" s="62">
        <v>44391</v>
      </c>
      <c r="BN186" s="120">
        <v>44575</v>
      </c>
      <c r="BO186" t="s">
        <v>167</v>
      </c>
      <c r="BP186" s="28" t="s">
        <v>109</v>
      </c>
      <c r="BQ186" s="28" t="s">
        <v>110</v>
      </c>
      <c r="BR186" s="28" t="s">
        <v>109</v>
      </c>
      <c r="BS186" s="120">
        <v>46217</v>
      </c>
      <c r="BT186" s="28" t="s">
        <v>132</v>
      </c>
      <c r="BU186" s="28" t="s">
        <v>10634</v>
      </c>
      <c r="BV186" s="28" t="s">
        <v>109</v>
      </c>
      <c r="BW186" s="28" t="s">
        <v>109</v>
      </c>
      <c r="BX186" s="28" t="s">
        <v>109</v>
      </c>
      <c r="BY186" s="28" t="s">
        <v>110</v>
      </c>
      <c r="BZ186" t="s">
        <v>109</v>
      </c>
      <c r="CA186" t="s">
        <v>109</v>
      </c>
      <c r="CB186" t="s">
        <v>109</v>
      </c>
      <c r="CC186" s="28" t="s">
        <v>109</v>
      </c>
      <c r="CD186" s="28" t="s">
        <v>109</v>
      </c>
      <c r="CE186" s="28" t="s">
        <v>109</v>
      </c>
      <c r="CF186" s="28" t="s">
        <v>109</v>
      </c>
      <c r="CG186" s="28" t="s">
        <v>226</v>
      </c>
      <c r="CH186" s="28" t="s">
        <v>110</v>
      </c>
      <c r="CI186" t="s">
        <v>10636</v>
      </c>
      <c r="CJ186">
        <v>1</v>
      </c>
      <c r="CK186">
        <v>1</v>
      </c>
      <c r="CL186" s="28">
        <v>1</v>
      </c>
      <c r="CM186" t="s">
        <v>109</v>
      </c>
      <c r="CN186">
        <v>21081</v>
      </c>
      <c r="CO186" s="28" t="s">
        <v>110</v>
      </c>
      <c r="CP186" s="28" t="s">
        <v>6409</v>
      </c>
      <c r="CQ186" t="s">
        <v>508</v>
      </c>
      <c r="CR186" t="s">
        <v>109</v>
      </c>
      <c r="CS186" t="s">
        <v>109</v>
      </c>
      <c r="CT186" s="28"/>
      <c r="CU186" s="62">
        <v>44384</v>
      </c>
      <c r="CV186" s="28" t="s">
        <v>558</v>
      </c>
      <c r="CW186" t="s">
        <v>558</v>
      </c>
      <c r="CX186" t="s">
        <v>114</v>
      </c>
      <c r="CY186" t="s">
        <v>109</v>
      </c>
      <c r="CZ186" t="s">
        <v>114</v>
      </c>
      <c r="DA186" t="s">
        <v>109</v>
      </c>
      <c r="DB186">
        <v>2021</v>
      </c>
      <c r="DC186" s="1">
        <v>44384</v>
      </c>
      <c r="DD186">
        <v>7</v>
      </c>
      <c r="DE186">
        <v>28</v>
      </c>
      <c r="DF186" s="1">
        <v>44382</v>
      </c>
      <c r="DG186" t="s">
        <v>16385</v>
      </c>
      <c r="DH186" t="s">
        <v>16383</v>
      </c>
      <c r="DI186" t="s">
        <v>7743</v>
      </c>
      <c r="DJ186" t="s">
        <v>7383</v>
      </c>
      <c r="DK186" t="s">
        <v>7187</v>
      </c>
      <c r="DL186" t="s">
        <v>7199</v>
      </c>
      <c r="DM186" t="s">
        <v>7280</v>
      </c>
      <c r="DN186" t="s">
        <v>4713</v>
      </c>
      <c r="DO186" s="28" t="s">
        <v>110</v>
      </c>
      <c r="DP186" s="28" t="s">
        <v>57</v>
      </c>
      <c r="DQ186" s="28" t="s">
        <v>110</v>
      </c>
      <c r="DR186" s="28" t="s">
        <v>12578</v>
      </c>
      <c r="DS186" s="28" t="s">
        <v>12579</v>
      </c>
      <c r="DT186" s="28" t="s">
        <v>12580</v>
      </c>
      <c r="DU186" s="28" t="s">
        <v>11127</v>
      </c>
      <c r="EO186" s="54"/>
      <c r="EP186" s="55"/>
      <c r="FU186" s="142"/>
    </row>
    <row r="187" spans="2:177">
      <c r="B187" s="28">
        <v>282</v>
      </c>
      <c r="C187" s="120">
        <v>44384</v>
      </c>
      <c r="D187" s="28" t="s">
        <v>206</v>
      </c>
      <c r="E187" t="s">
        <v>109</v>
      </c>
      <c r="F187" s="28" t="s">
        <v>11129</v>
      </c>
      <c r="G187" s="28" t="s">
        <v>226</v>
      </c>
      <c r="H187" s="28" t="s">
        <v>5373</v>
      </c>
      <c r="I187" s="28" t="s">
        <v>379</v>
      </c>
      <c r="J187">
        <v>1</v>
      </c>
      <c r="K187" s="28" t="s">
        <v>6491</v>
      </c>
      <c r="L187" s="28" t="s">
        <v>3871</v>
      </c>
      <c r="M187" s="28" t="s">
        <v>162</v>
      </c>
      <c r="N187" s="28">
        <v>4</v>
      </c>
      <c r="O187" s="28" t="s">
        <v>1131</v>
      </c>
      <c r="P187" s="28" t="s">
        <v>3431</v>
      </c>
      <c r="Q187" s="28" t="s">
        <v>11131</v>
      </c>
      <c r="R187" s="28" t="s">
        <v>11132</v>
      </c>
      <c r="S187" s="28" t="s">
        <v>11132</v>
      </c>
      <c r="T187" s="28" t="s">
        <v>1223</v>
      </c>
      <c r="U187" s="28" t="s">
        <v>180</v>
      </c>
      <c r="V187" s="28" t="s">
        <v>7218</v>
      </c>
      <c r="W187" s="28" t="s">
        <v>11054</v>
      </c>
      <c r="X187" t="s">
        <v>109</v>
      </c>
      <c r="Y187" s="28" t="s">
        <v>109</v>
      </c>
      <c r="Z187" s="28" t="s">
        <v>6928</v>
      </c>
      <c r="AA187" s="28" t="s">
        <v>110</v>
      </c>
      <c r="AB187" s="28" t="s">
        <v>110</v>
      </c>
      <c r="AC187" s="28" t="s">
        <v>110</v>
      </c>
      <c r="AD187" t="s">
        <v>5342</v>
      </c>
      <c r="AE187" s="28" t="s">
        <v>6491</v>
      </c>
      <c r="AF187" s="28" t="s">
        <v>3871</v>
      </c>
      <c r="AG187" s="28" t="s">
        <v>161</v>
      </c>
      <c r="AH187" s="28" t="s">
        <v>694</v>
      </c>
      <c r="AI187" s="28" t="s">
        <v>110</v>
      </c>
      <c r="AJ187" s="28" t="s">
        <v>110</v>
      </c>
      <c r="AK187" s="28" t="s">
        <v>110</v>
      </c>
      <c r="AL187" s="28" t="s">
        <v>110</v>
      </c>
      <c r="AM187">
        <v>35745</v>
      </c>
      <c r="AN187" s="28">
        <v>4</v>
      </c>
      <c r="AO187" s="28">
        <v>25.89</v>
      </c>
      <c r="AP187" s="28">
        <v>31.007999999999999</v>
      </c>
      <c r="AQ187" s="28" t="s">
        <v>5370</v>
      </c>
      <c r="AR187" t="s">
        <v>5545</v>
      </c>
      <c r="AS187" t="s">
        <v>110</v>
      </c>
      <c r="AT187" t="s">
        <v>180</v>
      </c>
      <c r="AU187" s="28" t="s">
        <v>530</v>
      </c>
      <c r="AV187" t="s">
        <v>7223</v>
      </c>
      <c r="AW187" t="s">
        <v>10285</v>
      </c>
      <c r="AX187" t="s">
        <v>16276</v>
      </c>
      <c r="AY187" t="s">
        <v>7678</v>
      </c>
      <c r="AZ187" t="s">
        <v>110</v>
      </c>
      <c r="BA187" s="28" t="s">
        <v>11133</v>
      </c>
      <c r="BB187" s="28" t="s">
        <v>10639</v>
      </c>
      <c r="BC187" t="s">
        <v>10359</v>
      </c>
      <c r="BD187" s="28" t="s">
        <v>7218</v>
      </c>
      <c r="BE187" s="28" t="s">
        <v>7680</v>
      </c>
      <c r="BF187" s="28" t="s">
        <v>12581</v>
      </c>
      <c r="BG187" s="28" t="s">
        <v>7282</v>
      </c>
      <c r="BH187" s="28" t="s">
        <v>109</v>
      </c>
      <c r="BI187" s="28" t="s">
        <v>109</v>
      </c>
      <c r="BJ187" s="28" t="s">
        <v>109</v>
      </c>
      <c r="BK187">
        <v>98.994</v>
      </c>
      <c r="BL187" s="28" t="s">
        <v>7228</v>
      </c>
      <c r="BM187" s="62">
        <v>44391</v>
      </c>
      <c r="BN187" s="120">
        <v>44575</v>
      </c>
      <c r="BO187" t="s">
        <v>430</v>
      </c>
      <c r="BP187" s="28" t="s">
        <v>109</v>
      </c>
      <c r="BQ187" s="28" t="s">
        <v>110</v>
      </c>
      <c r="BR187" s="28" t="s">
        <v>109</v>
      </c>
      <c r="BS187" s="120">
        <v>55348</v>
      </c>
      <c r="BT187" s="28" t="s">
        <v>132</v>
      </c>
      <c r="BU187" s="28" t="s">
        <v>11129</v>
      </c>
      <c r="BV187" s="28" t="s">
        <v>109</v>
      </c>
      <c r="BW187" s="28" t="s">
        <v>109</v>
      </c>
      <c r="BX187" s="28" t="s">
        <v>109</v>
      </c>
      <c r="BY187" s="28" t="s">
        <v>2200</v>
      </c>
      <c r="BZ187" t="s">
        <v>109</v>
      </c>
      <c r="CA187" t="s">
        <v>11134</v>
      </c>
      <c r="CB187" t="s">
        <v>109</v>
      </c>
      <c r="CC187" s="28" t="s">
        <v>109</v>
      </c>
      <c r="CD187" s="28" t="s">
        <v>109</v>
      </c>
      <c r="CE187" s="28" t="s">
        <v>109</v>
      </c>
      <c r="CF187" s="28" t="s">
        <v>109</v>
      </c>
      <c r="CG187" s="28" t="s">
        <v>110</v>
      </c>
      <c r="CH187" s="28" t="s">
        <v>110</v>
      </c>
      <c r="CI187" t="s">
        <v>10640</v>
      </c>
      <c r="CJ187">
        <v>2</v>
      </c>
      <c r="CK187">
        <v>1</v>
      </c>
      <c r="CL187" s="28">
        <v>2</v>
      </c>
      <c r="CM187" t="s">
        <v>109</v>
      </c>
      <c r="CN187">
        <v>21083</v>
      </c>
      <c r="CO187" s="28" t="s">
        <v>110</v>
      </c>
      <c r="CP187" s="28" t="s">
        <v>6491</v>
      </c>
      <c r="CQ187" t="s">
        <v>110</v>
      </c>
      <c r="CR187" t="s">
        <v>109</v>
      </c>
      <c r="CS187" t="s">
        <v>110</v>
      </c>
      <c r="CT187" s="28"/>
      <c r="CU187" s="62">
        <v>43943</v>
      </c>
      <c r="CV187" s="28" t="s">
        <v>5447</v>
      </c>
      <c r="CW187" t="s">
        <v>5545</v>
      </c>
      <c r="CX187" t="s">
        <v>114</v>
      </c>
      <c r="CY187" t="s">
        <v>109</v>
      </c>
      <c r="CZ187" t="s">
        <v>114</v>
      </c>
      <c r="DA187" t="s">
        <v>109</v>
      </c>
      <c r="DB187">
        <v>2021</v>
      </c>
      <c r="DC187" s="1">
        <v>44384</v>
      </c>
      <c r="DD187">
        <v>7</v>
      </c>
      <c r="DE187">
        <v>28</v>
      </c>
      <c r="DF187" s="1">
        <v>44382</v>
      </c>
      <c r="DG187" t="s">
        <v>16385</v>
      </c>
      <c r="DH187" t="s">
        <v>16383</v>
      </c>
      <c r="DI187" t="s">
        <v>7743</v>
      </c>
      <c r="DJ187" t="s">
        <v>7635</v>
      </c>
      <c r="DK187" t="s">
        <v>110</v>
      </c>
      <c r="DL187" t="s">
        <v>7199</v>
      </c>
      <c r="DM187" t="s">
        <v>7280</v>
      </c>
      <c r="DN187" t="s">
        <v>6491</v>
      </c>
      <c r="DO187" s="28" t="s">
        <v>110</v>
      </c>
      <c r="DP187" s="28" t="s">
        <v>57</v>
      </c>
      <c r="DQ187" s="28" t="s">
        <v>206</v>
      </c>
      <c r="DR187" s="28" t="s">
        <v>12582</v>
      </c>
      <c r="DS187" s="28" t="s">
        <v>12579</v>
      </c>
      <c r="DT187" s="28" t="s">
        <v>12583</v>
      </c>
      <c r="DU187" s="28" t="s">
        <v>11130</v>
      </c>
      <c r="EO187" s="54"/>
      <c r="EP187" s="55"/>
      <c r="FU187" s="142"/>
    </row>
    <row r="188" spans="2:177">
      <c r="B188" s="28">
        <v>281</v>
      </c>
      <c r="C188" s="120">
        <v>44384</v>
      </c>
      <c r="D188" s="28" t="s">
        <v>109</v>
      </c>
      <c r="E188" t="s">
        <v>109</v>
      </c>
      <c r="F188" s="28" t="s">
        <v>11129</v>
      </c>
      <c r="G188" s="28" t="s">
        <v>226</v>
      </c>
      <c r="H188" s="28" t="s">
        <v>5373</v>
      </c>
      <c r="I188" s="28" t="s">
        <v>379</v>
      </c>
      <c r="J188">
        <v>1</v>
      </c>
      <c r="K188" s="28" t="s">
        <v>6491</v>
      </c>
      <c r="L188" s="28" t="s">
        <v>3871</v>
      </c>
      <c r="M188" s="28" t="s">
        <v>162</v>
      </c>
      <c r="N188" s="28">
        <v>8</v>
      </c>
      <c r="O188" s="28" t="s">
        <v>812</v>
      </c>
      <c r="P188" s="28" t="s">
        <v>3913</v>
      </c>
      <c r="Q188" s="28" t="s">
        <v>11138</v>
      </c>
      <c r="R188" s="28" t="s">
        <v>11139</v>
      </c>
      <c r="S188" s="28" t="s">
        <v>11139</v>
      </c>
      <c r="T188" s="28" t="s">
        <v>1165</v>
      </c>
      <c r="U188" s="28" t="s">
        <v>180</v>
      </c>
      <c r="V188" s="28" t="s">
        <v>110</v>
      </c>
      <c r="W188" s="28" t="s">
        <v>11054</v>
      </c>
      <c r="X188" t="s">
        <v>109</v>
      </c>
      <c r="Y188" s="28" t="s">
        <v>109</v>
      </c>
      <c r="Z188" s="28" t="s">
        <v>6928</v>
      </c>
      <c r="AA188" s="28" t="s">
        <v>110</v>
      </c>
      <c r="AB188" s="28" t="s">
        <v>110</v>
      </c>
      <c r="AC188" s="28" t="s">
        <v>110</v>
      </c>
      <c r="AD188" t="s">
        <v>5342</v>
      </c>
      <c r="AE188" s="28" t="s">
        <v>6491</v>
      </c>
      <c r="AF188" s="28" t="s">
        <v>3871</v>
      </c>
      <c r="AG188" s="28" t="s">
        <v>161</v>
      </c>
      <c r="AH188" s="28" t="s">
        <v>694</v>
      </c>
      <c r="AI188" s="28" t="s">
        <v>110</v>
      </c>
      <c r="AJ188" s="28" t="s">
        <v>110</v>
      </c>
      <c r="AK188" s="28" t="s">
        <v>110</v>
      </c>
      <c r="AL188" s="28" t="s">
        <v>110</v>
      </c>
      <c r="AM188">
        <v>35745</v>
      </c>
      <c r="AN188" s="28">
        <v>8</v>
      </c>
      <c r="AO188" s="28">
        <v>51.78</v>
      </c>
      <c r="AP188" s="28">
        <v>62.015999999999998</v>
      </c>
      <c r="AQ188" s="28" t="s">
        <v>5370</v>
      </c>
      <c r="AR188" t="s">
        <v>5545</v>
      </c>
      <c r="AS188" t="s">
        <v>110</v>
      </c>
      <c r="AT188" t="s">
        <v>180</v>
      </c>
      <c r="AU188" s="28" t="s">
        <v>530</v>
      </c>
      <c r="AV188" t="s">
        <v>7229</v>
      </c>
      <c r="AW188" t="s">
        <v>10285</v>
      </c>
      <c r="AX188" t="s">
        <v>16276</v>
      </c>
      <c r="AY188" t="s">
        <v>7678</v>
      </c>
      <c r="AZ188" t="s">
        <v>110</v>
      </c>
      <c r="BA188" s="28" t="s">
        <v>11133</v>
      </c>
      <c r="BB188" s="28" t="s">
        <v>10637</v>
      </c>
      <c r="BC188" t="s">
        <v>10359</v>
      </c>
      <c r="BD188" s="28" t="s">
        <v>7213</v>
      </c>
      <c r="BE188" s="28" t="s">
        <v>7660</v>
      </c>
      <c r="BF188" s="28" t="s">
        <v>7636</v>
      </c>
      <c r="BG188" s="28" t="s">
        <v>7282</v>
      </c>
      <c r="BH188" s="28" t="s">
        <v>12584</v>
      </c>
      <c r="BI188" s="28" t="s">
        <v>109</v>
      </c>
      <c r="BJ188" s="28" t="s">
        <v>109</v>
      </c>
      <c r="BK188">
        <v>99.141000000000005</v>
      </c>
      <c r="BL188" s="28" t="s">
        <v>7228</v>
      </c>
      <c r="BM188" s="62">
        <v>44391</v>
      </c>
      <c r="BN188" s="120">
        <v>44575</v>
      </c>
      <c r="BO188" t="s">
        <v>430</v>
      </c>
      <c r="BP188" s="28" t="s">
        <v>109</v>
      </c>
      <c r="BQ188" s="28" t="s">
        <v>110</v>
      </c>
      <c r="BR188" s="28" t="s">
        <v>109</v>
      </c>
      <c r="BS188" s="120">
        <v>48043</v>
      </c>
      <c r="BT188" s="28" t="s">
        <v>132</v>
      </c>
      <c r="BU188" s="28" t="s">
        <v>11129</v>
      </c>
      <c r="BV188" s="28" t="s">
        <v>109</v>
      </c>
      <c r="BW188" s="28" t="s">
        <v>109</v>
      </c>
      <c r="BX188" s="28" t="s">
        <v>109</v>
      </c>
      <c r="BY188" s="28" t="s">
        <v>2200</v>
      </c>
      <c r="BZ188" t="s">
        <v>109</v>
      </c>
      <c r="CA188" t="s">
        <v>11140</v>
      </c>
      <c r="CB188" t="s">
        <v>109</v>
      </c>
      <c r="CC188" s="28" t="s">
        <v>109</v>
      </c>
      <c r="CD188" s="28" t="s">
        <v>109</v>
      </c>
      <c r="CE188" s="28" t="s">
        <v>109</v>
      </c>
      <c r="CF188" s="28" t="s">
        <v>109</v>
      </c>
      <c r="CG188" s="28" t="s">
        <v>110</v>
      </c>
      <c r="CH188" s="28" t="s">
        <v>110</v>
      </c>
      <c r="CI188" t="s">
        <v>10638</v>
      </c>
      <c r="CJ188">
        <v>2</v>
      </c>
      <c r="CK188">
        <v>1</v>
      </c>
      <c r="CL188" s="28">
        <v>2</v>
      </c>
      <c r="CM188" t="s">
        <v>109</v>
      </c>
      <c r="CN188">
        <v>21082</v>
      </c>
      <c r="CO188" s="28" t="s">
        <v>110</v>
      </c>
      <c r="CP188" s="28" t="s">
        <v>6491</v>
      </c>
      <c r="CQ188" t="s">
        <v>110</v>
      </c>
      <c r="CR188" t="s">
        <v>109</v>
      </c>
      <c r="CS188" t="s">
        <v>110</v>
      </c>
      <c r="CT188" s="28"/>
      <c r="CU188" s="62">
        <v>43943</v>
      </c>
      <c r="CV188" s="28" t="s">
        <v>5447</v>
      </c>
      <c r="CW188" t="s">
        <v>5545</v>
      </c>
      <c r="CX188" t="s">
        <v>114</v>
      </c>
      <c r="CY188" t="s">
        <v>109</v>
      </c>
      <c r="CZ188" t="s">
        <v>114</v>
      </c>
      <c r="DA188" t="s">
        <v>109</v>
      </c>
      <c r="DB188">
        <v>2021</v>
      </c>
      <c r="DC188" s="1">
        <v>44384</v>
      </c>
      <c r="DD188">
        <v>7</v>
      </c>
      <c r="DE188">
        <v>28</v>
      </c>
      <c r="DF188" s="1">
        <v>44382</v>
      </c>
      <c r="DG188" t="s">
        <v>16385</v>
      </c>
      <c r="DH188" t="s">
        <v>16383</v>
      </c>
      <c r="DI188" t="s">
        <v>7743</v>
      </c>
      <c r="DJ188" t="s">
        <v>7635</v>
      </c>
      <c r="DK188" t="s">
        <v>110</v>
      </c>
      <c r="DL188" t="s">
        <v>7199</v>
      </c>
      <c r="DM188" t="s">
        <v>7280</v>
      </c>
      <c r="DN188" t="s">
        <v>6491</v>
      </c>
      <c r="DO188" s="28" t="s">
        <v>110</v>
      </c>
      <c r="DP188" s="28" t="s">
        <v>57</v>
      </c>
      <c r="DQ188" s="28" t="s">
        <v>110</v>
      </c>
      <c r="DR188" s="28" t="s">
        <v>12582</v>
      </c>
      <c r="DS188" s="28" t="s">
        <v>12579</v>
      </c>
      <c r="DT188" s="28" t="s">
        <v>12585</v>
      </c>
      <c r="DU188" s="28" t="s">
        <v>11137</v>
      </c>
      <c r="EO188" s="54"/>
      <c r="EP188" s="55"/>
      <c r="FU188" s="142"/>
    </row>
    <row r="189" spans="2:177">
      <c r="B189" s="28">
        <v>280</v>
      </c>
      <c r="C189" s="120">
        <v>44383</v>
      </c>
      <c r="D189" s="28" t="s">
        <v>109</v>
      </c>
      <c r="E189" t="s">
        <v>109</v>
      </c>
      <c r="F189" s="28" t="s">
        <v>7080</v>
      </c>
      <c r="G189" s="28" t="s">
        <v>226</v>
      </c>
      <c r="H189" s="28" t="s">
        <v>5373</v>
      </c>
      <c r="I189" s="28" t="s">
        <v>212</v>
      </c>
      <c r="J189">
        <v>1</v>
      </c>
      <c r="K189" s="28" t="s">
        <v>6413</v>
      </c>
      <c r="L189" s="28" t="s">
        <v>108</v>
      </c>
      <c r="M189" s="28" t="s">
        <v>162</v>
      </c>
      <c r="N189" s="28">
        <v>1.5</v>
      </c>
      <c r="O189" s="28" t="s">
        <v>149</v>
      </c>
      <c r="P189" s="28" t="s">
        <v>11143</v>
      </c>
      <c r="Q189" s="28" t="s">
        <v>1012</v>
      </c>
      <c r="R189" s="28" t="s">
        <v>11143</v>
      </c>
      <c r="S189" s="28" t="s">
        <v>110</v>
      </c>
      <c r="T189" s="28" t="s">
        <v>1534</v>
      </c>
      <c r="U189" s="28" t="s">
        <v>205</v>
      </c>
      <c r="V189" s="28" t="s">
        <v>8776</v>
      </c>
      <c r="W189" s="28" t="s">
        <v>166</v>
      </c>
      <c r="X189" t="s">
        <v>109</v>
      </c>
      <c r="Y189" s="28" t="s">
        <v>109</v>
      </c>
      <c r="Z189" s="28" t="s">
        <v>6928</v>
      </c>
      <c r="AA189" s="28" t="s">
        <v>110</v>
      </c>
      <c r="AB189" s="28" t="s">
        <v>110</v>
      </c>
      <c r="AC189" s="28" t="s">
        <v>110</v>
      </c>
      <c r="AD189" t="s">
        <v>114</v>
      </c>
      <c r="AE189" s="28" t="s">
        <v>6412</v>
      </c>
      <c r="AF189" s="28" t="s">
        <v>108</v>
      </c>
      <c r="AG189" s="28" t="s">
        <v>161</v>
      </c>
      <c r="AH189" s="28" t="s">
        <v>5385</v>
      </c>
      <c r="AI189" s="28" t="s">
        <v>5425</v>
      </c>
      <c r="AJ189" s="28" t="s">
        <v>110</v>
      </c>
      <c r="AK189" s="28" t="s">
        <v>110</v>
      </c>
      <c r="AL189" s="28" t="s">
        <v>110</v>
      </c>
      <c r="AM189">
        <v>1500</v>
      </c>
      <c r="AN189" s="28">
        <v>1.5</v>
      </c>
      <c r="AO189" s="28">
        <v>9.7200000000000006</v>
      </c>
      <c r="AP189" s="28">
        <v>11.628</v>
      </c>
      <c r="AQ189" s="28" t="s">
        <v>141</v>
      </c>
      <c r="AR189" t="s">
        <v>140</v>
      </c>
      <c r="AS189" t="s">
        <v>110</v>
      </c>
      <c r="AT189" t="s">
        <v>205</v>
      </c>
      <c r="AU189" s="28" t="s">
        <v>510</v>
      </c>
      <c r="AV189" t="s">
        <v>7184</v>
      </c>
      <c r="AW189" t="s">
        <v>10285</v>
      </c>
      <c r="AX189" t="s">
        <v>16276</v>
      </c>
      <c r="AY189" t="s">
        <v>7678</v>
      </c>
      <c r="AZ189" t="s">
        <v>7179</v>
      </c>
      <c r="BA189" s="28" t="s">
        <v>11144</v>
      </c>
      <c r="BB189" s="28" t="s">
        <v>10628</v>
      </c>
      <c r="BC189" t="s">
        <v>10359</v>
      </c>
      <c r="BD189" s="28" t="s">
        <v>8776</v>
      </c>
      <c r="BE189" s="28" t="s">
        <v>7655</v>
      </c>
      <c r="BF189" s="28" t="s">
        <v>182</v>
      </c>
      <c r="BG189" s="28" t="s">
        <v>7282</v>
      </c>
      <c r="BH189" s="28" t="s">
        <v>12586</v>
      </c>
      <c r="BI189" s="28" t="s">
        <v>109</v>
      </c>
      <c r="BJ189" s="28" t="s">
        <v>109</v>
      </c>
      <c r="BK189">
        <v>100</v>
      </c>
      <c r="BL189" s="28" t="s">
        <v>166</v>
      </c>
      <c r="BM189" s="62">
        <v>44390</v>
      </c>
      <c r="BN189" s="120">
        <v>44574</v>
      </c>
      <c r="BO189" t="s">
        <v>133</v>
      </c>
      <c r="BP189" s="28" t="s">
        <v>109</v>
      </c>
      <c r="BQ189" s="28" t="s">
        <v>110</v>
      </c>
      <c r="BR189" s="28" t="s">
        <v>109</v>
      </c>
      <c r="BS189" s="120">
        <v>44754</v>
      </c>
      <c r="BT189" s="28" t="s">
        <v>132</v>
      </c>
      <c r="BU189" s="28" t="s">
        <v>7080</v>
      </c>
      <c r="BV189" s="28" t="s">
        <v>109</v>
      </c>
      <c r="BW189" s="28" t="s">
        <v>109</v>
      </c>
      <c r="BX189" s="28" t="s">
        <v>182</v>
      </c>
      <c r="BY189" s="28" t="s">
        <v>110</v>
      </c>
      <c r="BZ189" t="s">
        <v>109</v>
      </c>
      <c r="CA189" t="s">
        <v>109</v>
      </c>
      <c r="CB189" t="s">
        <v>109</v>
      </c>
      <c r="CC189" s="28" t="s">
        <v>109</v>
      </c>
      <c r="CD189" s="28" t="s">
        <v>109</v>
      </c>
      <c r="CE189" s="28" t="s">
        <v>109</v>
      </c>
      <c r="CF189" s="28" t="s">
        <v>109</v>
      </c>
      <c r="CG189" s="28" t="s">
        <v>110</v>
      </c>
      <c r="CH189" s="28" t="s">
        <v>110</v>
      </c>
      <c r="CI189" t="s">
        <v>10629</v>
      </c>
      <c r="CJ189">
        <v>1</v>
      </c>
      <c r="CK189">
        <v>1</v>
      </c>
      <c r="CL189" s="28">
        <v>1</v>
      </c>
      <c r="CM189" t="s">
        <v>109</v>
      </c>
      <c r="CN189">
        <v>21078</v>
      </c>
      <c r="CO189" s="28" t="s">
        <v>110</v>
      </c>
      <c r="CP189" s="28" t="s">
        <v>6413</v>
      </c>
      <c r="CQ189" t="s">
        <v>110</v>
      </c>
      <c r="CR189" t="s">
        <v>109</v>
      </c>
      <c r="CS189" t="s">
        <v>109</v>
      </c>
      <c r="CT189" s="28"/>
      <c r="CU189" s="62">
        <v>44383</v>
      </c>
      <c r="CV189" s="28" t="s">
        <v>144</v>
      </c>
      <c r="CW189" t="s">
        <v>5545</v>
      </c>
      <c r="CX189" t="s">
        <v>114</v>
      </c>
      <c r="CY189" t="s">
        <v>109</v>
      </c>
      <c r="CZ189" t="s">
        <v>114</v>
      </c>
      <c r="DA189" t="s">
        <v>109</v>
      </c>
      <c r="DB189">
        <v>2021</v>
      </c>
      <c r="DC189" s="1">
        <v>44383</v>
      </c>
      <c r="DD189">
        <v>7</v>
      </c>
      <c r="DE189">
        <v>28</v>
      </c>
      <c r="DF189" s="1">
        <v>44382</v>
      </c>
      <c r="DG189" t="s">
        <v>16385</v>
      </c>
      <c r="DH189" t="s">
        <v>16383</v>
      </c>
      <c r="DI189" t="s">
        <v>7743</v>
      </c>
      <c r="DJ189" t="s">
        <v>7206</v>
      </c>
      <c r="DK189" t="s">
        <v>166</v>
      </c>
      <c r="DL189" t="s">
        <v>7188</v>
      </c>
      <c r="DM189" t="s">
        <v>110</v>
      </c>
      <c r="DN189" t="s">
        <v>110</v>
      </c>
      <c r="DO189" s="28" t="s">
        <v>110</v>
      </c>
      <c r="DP189" s="28" t="s">
        <v>57</v>
      </c>
      <c r="DQ189" s="28" t="s">
        <v>110</v>
      </c>
      <c r="DR189" s="28" t="s">
        <v>12587</v>
      </c>
      <c r="DS189" s="28" t="s">
        <v>10365</v>
      </c>
      <c r="DT189" s="28" t="s">
        <v>12588</v>
      </c>
      <c r="DU189" s="28" t="s">
        <v>11142</v>
      </c>
      <c r="EO189" s="54"/>
      <c r="EP189" s="55"/>
      <c r="FU189" s="142"/>
    </row>
    <row r="190" spans="2:177">
      <c r="B190" s="28">
        <v>279</v>
      </c>
      <c r="C190" s="120">
        <v>44383</v>
      </c>
      <c r="D190" s="28" t="s">
        <v>109</v>
      </c>
      <c r="E190" t="s">
        <v>109</v>
      </c>
      <c r="F190" s="28" t="s">
        <v>10630</v>
      </c>
      <c r="G190" s="28" t="s">
        <v>209</v>
      </c>
      <c r="H190" s="28" t="s">
        <v>5373</v>
      </c>
      <c r="I190" s="28" t="s">
        <v>212</v>
      </c>
      <c r="J190">
        <v>2</v>
      </c>
      <c r="K190" s="28" t="s">
        <v>10367</v>
      </c>
      <c r="L190" s="28" t="s">
        <v>830</v>
      </c>
      <c r="M190" s="28" t="s">
        <v>162</v>
      </c>
      <c r="N190" s="28">
        <v>7</v>
      </c>
      <c r="O190" s="28" t="s">
        <v>126</v>
      </c>
      <c r="P190" s="28" t="s">
        <v>11148</v>
      </c>
      <c r="Q190" s="28" t="s">
        <v>4272</v>
      </c>
      <c r="R190" s="28" t="s">
        <v>4377</v>
      </c>
      <c r="S190" s="28" t="s">
        <v>4377</v>
      </c>
      <c r="T190" s="28" t="s">
        <v>4676</v>
      </c>
      <c r="U190" s="28" t="s">
        <v>205</v>
      </c>
      <c r="V190" s="28" t="s">
        <v>110</v>
      </c>
      <c r="W190" s="28" t="s">
        <v>131</v>
      </c>
      <c r="X190" t="s">
        <v>109</v>
      </c>
      <c r="Y190" s="28" t="s">
        <v>109</v>
      </c>
      <c r="Z190" s="28" t="s">
        <v>7279</v>
      </c>
      <c r="AA190" s="28" t="s">
        <v>110</v>
      </c>
      <c r="AB190" s="28" t="s">
        <v>110</v>
      </c>
      <c r="AC190" s="28" t="s">
        <v>6971</v>
      </c>
      <c r="AD190" t="s">
        <v>5342</v>
      </c>
      <c r="AE190" s="28" t="s">
        <v>3958</v>
      </c>
      <c r="AF190" s="28" t="s">
        <v>108</v>
      </c>
      <c r="AG190" s="28" t="s">
        <v>161</v>
      </c>
      <c r="AH190" s="28" t="s">
        <v>580</v>
      </c>
      <c r="AI190" s="28" t="s">
        <v>5492</v>
      </c>
      <c r="AJ190" s="28" t="s">
        <v>110</v>
      </c>
      <c r="AK190" s="28" t="s">
        <v>110</v>
      </c>
      <c r="AL190" s="28" t="s">
        <v>110</v>
      </c>
      <c r="AM190">
        <v>5000</v>
      </c>
      <c r="AN190" s="28">
        <v>7</v>
      </c>
      <c r="AO190" s="28">
        <v>45.35</v>
      </c>
      <c r="AP190" s="28">
        <v>54.264000000000003</v>
      </c>
      <c r="AQ190" s="28" t="s">
        <v>141</v>
      </c>
      <c r="AR190" t="s">
        <v>5362</v>
      </c>
      <c r="AS190" t="s">
        <v>559</v>
      </c>
      <c r="AT190" t="s">
        <v>205</v>
      </c>
      <c r="AU190" s="28" t="s">
        <v>530</v>
      </c>
      <c r="AV190" t="s">
        <v>7229</v>
      </c>
      <c r="AW190" t="s">
        <v>10285</v>
      </c>
      <c r="AX190" t="s">
        <v>16276</v>
      </c>
      <c r="AY190" t="s">
        <v>7678</v>
      </c>
      <c r="AZ190" t="s">
        <v>110</v>
      </c>
      <c r="BA190" s="28" t="s">
        <v>5285</v>
      </c>
      <c r="BB190" s="28" t="s">
        <v>5282</v>
      </c>
      <c r="BC190" t="s">
        <v>10359</v>
      </c>
      <c r="BD190" s="28" t="s">
        <v>7213</v>
      </c>
      <c r="BE190" s="28" t="s">
        <v>10059</v>
      </c>
      <c r="BF190" s="28" t="s">
        <v>7189</v>
      </c>
      <c r="BG190" s="28" t="s">
        <v>7219</v>
      </c>
      <c r="BH190" s="28" t="s">
        <v>12589</v>
      </c>
      <c r="BI190" s="28" t="s">
        <v>109</v>
      </c>
      <c r="BJ190" s="28" t="s">
        <v>109</v>
      </c>
      <c r="BK190">
        <v>99.906000000000006</v>
      </c>
      <c r="BL190" s="28" t="s">
        <v>131</v>
      </c>
      <c r="BM190" s="62">
        <v>44390</v>
      </c>
      <c r="BN190" s="120">
        <v>44574</v>
      </c>
      <c r="BO190" t="s">
        <v>133</v>
      </c>
      <c r="BP190" s="28" t="s">
        <v>109</v>
      </c>
      <c r="BQ190" s="28" t="s">
        <v>110</v>
      </c>
      <c r="BR190" s="28" t="s">
        <v>246</v>
      </c>
      <c r="BS190" s="120">
        <v>45486</v>
      </c>
      <c r="BT190" s="28" t="s">
        <v>132</v>
      </c>
      <c r="BU190" s="28" t="s">
        <v>11146</v>
      </c>
      <c r="BV190" s="28" t="s">
        <v>10936</v>
      </c>
      <c r="BW190" s="28" t="s">
        <v>109</v>
      </c>
      <c r="BX190" s="28" t="s">
        <v>109</v>
      </c>
      <c r="BY190" s="28" t="s">
        <v>110</v>
      </c>
      <c r="BZ190" t="s">
        <v>109</v>
      </c>
      <c r="CA190" t="s">
        <v>5286</v>
      </c>
      <c r="CB190" t="s">
        <v>109</v>
      </c>
      <c r="CC190" s="28" t="s">
        <v>109</v>
      </c>
      <c r="CD190" s="28" t="s">
        <v>109</v>
      </c>
      <c r="CE190" s="28" t="s">
        <v>109</v>
      </c>
      <c r="CF190" s="28" t="s">
        <v>109</v>
      </c>
      <c r="CG190" s="28" t="s">
        <v>209</v>
      </c>
      <c r="CH190" s="28" t="s">
        <v>110</v>
      </c>
      <c r="CI190" t="s">
        <v>10633</v>
      </c>
      <c r="CJ190">
        <v>2</v>
      </c>
      <c r="CK190">
        <v>2</v>
      </c>
      <c r="CL190" s="28">
        <v>1</v>
      </c>
      <c r="CM190" t="s">
        <v>109</v>
      </c>
      <c r="CN190">
        <v>21080</v>
      </c>
      <c r="CO190" s="28" t="s">
        <v>110</v>
      </c>
      <c r="CP190" s="28" t="s">
        <v>3707</v>
      </c>
      <c r="CQ190" t="s">
        <v>5652</v>
      </c>
      <c r="CR190" t="s">
        <v>5642</v>
      </c>
      <c r="CS190" t="s">
        <v>109</v>
      </c>
      <c r="CT190" s="28"/>
      <c r="CU190" s="62">
        <v>41774</v>
      </c>
      <c r="CV190" s="28" t="s">
        <v>558</v>
      </c>
      <c r="CW190" t="s">
        <v>558</v>
      </c>
      <c r="CX190" t="s">
        <v>114</v>
      </c>
      <c r="CY190" t="s">
        <v>114</v>
      </c>
      <c r="CZ190" t="s">
        <v>114</v>
      </c>
      <c r="DA190" t="s">
        <v>109</v>
      </c>
      <c r="DB190">
        <v>2021</v>
      </c>
      <c r="DC190" s="1">
        <v>44383</v>
      </c>
      <c r="DD190">
        <v>7</v>
      </c>
      <c r="DE190">
        <v>28</v>
      </c>
      <c r="DF190" s="1">
        <v>44382</v>
      </c>
      <c r="DG190" t="s">
        <v>16385</v>
      </c>
      <c r="DH190" t="s">
        <v>16383</v>
      </c>
      <c r="DI190" t="s">
        <v>7743</v>
      </c>
      <c r="DJ190" t="s">
        <v>7185</v>
      </c>
      <c r="DK190" t="s">
        <v>7243</v>
      </c>
      <c r="DL190" t="s">
        <v>7188</v>
      </c>
      <c r="DM190" t="s">
        <v>110</v>
      </c>
      <c r="DN190" t="s">
        <v>110</v>
      </c>
      <c r="DO190" s="28" t="s">
        <v>110</v>
      </c>
      <c r="DP190" s="28" t="s">
        <v>57</v>
      </c>
      <c r="DQ190" s="28" t="s">
        <v>110</v>
      </c>
      <c r="DR190" s="28" t="s">
        <v>10368</v>
      </c>
      <c r="DS190" s="28" t="s">
        <v>10365</v>
      </c>
      <c r="DT190" s="28" t="s">
        <v>12590</v>
      </c>
      <c r="DU190" s="28" t="s">
        <v>5287</v>
      </c>
      <c r="EO190" s="54"/>
      <c r="EP190" s="55"/>
      <c r="FU190" s="142"/>
    </row>
    <row r="191" spans="2:177">
      <c r="B191" s="28">
        <v>278</v>
      </c>
      <c r="C191" s="120">
        <v>44383</v>
      </c>
      <c r="D191" s="28" t="s">
        <v>109</v>
      </c>
      <c r="E191" t="s">
        <v>7584</v>
      </c>
      <c r="F191" s="28" t="s">
        <v>10630</v>
      </c>
      <c r="G191" s="28" t="s">
        <v>209</v>
      </c>
      <c r="H191" s="28" t="s">
        <v>5373</v>
      </c>
      <c r="I191" s="28" t="s">
        <v>212</v>
      </c>
      <c r="J191">
        <v>2</v>
      </c>
      <c r="K191" s="28" t="s">
        <v>10367</v>
      </c>
      <c r="L191" s="28" t="s">
        <v>830</v>
      </c>
      <c r="M191" s="28" t="s">
        <v>154</v>
      </c>
      <c r="N191" s="28">
        <v>20</v>
      </c>
      <c r="O191" s="28" t="s">
        <v>276</v>
      </c>
      <c r="P191" s="28" t="s">
        <v>11150</v>
      </c>
      <c r="Q191" s="28" t="s">
        <v>5284</v>
      </c>
      <c r="R191" s="28" t="s">
        <v>11150</v>
      </c>
      <c r="S191" s="28" t="s">
        <v>110</v>
      </c>
      <c r="T191" s="28" t="s">
        <v>1165</v>
      </c>
      <c r="U191" s="28" t="s">
        <v>205</v>
      </c>
      <c r="V191" s="28" t="s">
        <v>110</v>
      </c>
      <c r="W191" s="28" t="s">
        <v>131</v>
      </c>
      <c r="X191" t="s">
        <v>109</v>
      </c>
      <c r="Y191" s="28" t="s">
        <v>109</v>
      </c>
      <c r="Z191" s="28" t="s">
        <v>7279</v>
      </c>
      <c r="AA191" s="28" t="s">
        <v>110</v>
      </c>
      <c r="AB191" s="28" t="s">
        <v>110</v>
      </c>
      <c r="AC191" s="28" t="s">
        <v>6971</v>
      </c>
      <c r="AD191" t="s">
        <v>5342</v>
      </c>
      <c r="AE191" s="28" t="s">
        <v>3958</v>
      </c>
      <c r="AF191" s="28" t="s">
        <v>5373</v>
      </c>
      <c r="AG191" s="28" t="s">
        <v>5373</v>
      </c>
      <c r="AH191" s="28" t="s">
        <v>580</v>
      </c>
      <c r="AI191" s="28" t="s">
        <v>5492</v>
      </c>
      <c r="AJ191" s="28" t="s">
        <v>110</v>
      </c>
      <c r="AK191" s="28" t="s">
        <v>110</v>
      </c>
      <c r="AL191" s="28" t="s">
        <v>110</v>
      </c>
      <c r="AM191">
        <v>5000</v>
      </c>
      <c r="AN191" s="28">
        <v>2.56</v>
      </c>
      <c r="AO191" s="28">
        <v>16.684000000000001</v>
      </c>
      <c r="AP191" s="28">
        <v>20</v>
      </c>
      <c r="AQ191" s="28" t="s">
        <v>141</v>
      </c>
      <c r="AR191" t="s">
        <v>5362</v>
      </c>
      <c r="AS191" t="s">
        <v>559</v>
      </c>
      <c r="AT191" t="s">
        <v>205</v>
      </c>
      <c r="AU191" s="28" t="s">
        <v>530</v>
      </c>
      <c r="AV191" t="s">
        <v>7197</v>
      </c>
      <c r="AW191" t="s">
        <v>10285</v>
      </c>
      <c r="AX191" t="s">
        <v>16276</v>
      </c>
      <c r="AY191" t="s">
        <v>7678</v>
      </c>
      <c r="AZ191" t="s">
        <v>110</v>
      </c>
      <c r="BA191" s="28" t="s">
        <v>5285</v>
      </c>
      <c r="BB191" s="28" t="s">
        <v>10631</v>
      </c>
      <c r="BC191" t="s">
        <v>10359</v>
      </c>
      <c r="BD191" s="28" t="s">
        <v>7213</v>
      </c>
      <c r="BE191" s="28" t="s">
        <v>9650</v>
      </c>
      <c r="BF191" s="28" t="s">
        <v>7244</v>
      </c>
      <c r="BG191" s="28" t="s">
        <v>7219</v>
      </c>
      <c r="BH191" s="28" t="s">
        <v>109</v>
      </c>
      <c r="BI191" s="28" t="s">
        <v>109</v>
      </c>
      <c r="BJ191" s="28" t="s">
        <v>109</v>
      </c>
      <c r="BK191">
        <v>100</v>
      </c>
      <c r="BL191" s="28" t="s">
        <v>131</v>
      </c>
      <c r="BM191" s="62">
        <v>44390</v>
      </c>
      <c r="BN191" s="120">
        <v>44574</v>
      </c>
      <c r="BO191" t="s">
        <v>133</v>
      </c>
      <c r="BP191" s="28" t="s">
        <v>109</v>
      </c>
      <c r="BQ191" s="28" t="s">
        <v>110</v>
      </c>
      <c r="BR191" s="28" t="s">
        <v>246</v>
      </c>
      <c r="BS191" s="120">
        <v>45120</v>
      </c>
      <c r="BT191" s="28" t="s">
        <v>132</v>
      </c>
      <c r="BU191" s="28" t="s">
        <v>11146</v>
      </c>
      <c r="BV191" s="28" t="s">
        <v>10936</v>
      </c>
      <c r="BW191" s="28" t="s">
        <v>109</v>
      </c>
      <c r="BX191" s="28" t="s">
        <v>109</v>
      </c>
      <c r="BY191" s="28" t="s">
        <v>110</v>
      </c>
      <c r="BZ191" t="s">
        <v>109</v>
      </c>
      <c r="CA191" t="s">
        <v>11151</v>
      </c>
      <c r="CB191" t="s">
        <v>109</v>
      </c>
      <c r="CC191" s="28" t="s">
        <v>109</v>
      </c>
      <c r="CD191" s="28" t="s">
        <v>109</v>
      </c>
      <c r="CE191" s="28" t="s">
        <v>109</v>
      </c>
      <c r="CF191" s="28" t="s">
        <v>109</v>
      </c>
      <c r="CG191" s="28" t="s">
        <v>209</v>
      </c>
      <c r="CH191" s="28" t="s">
        <v>110</v>
      </c>
      <c r="CI191" t="s">
        <v>10632</v>
      </c>
      <c r="CJ191">
        <v>2</v>
      </c>
      <c r="CK191">
        <v>2</v>
      </c>
      <c r="CL191" s="28">
        <v>1</v>
      </c>
      <c r="CM191" t="s">
        <v>109</v>
      </c>
      <c r="CN191">
        <v>21079</v>
      </c>
      <c r="CO191" s="28" t="s">
        <v>110</v>
      </c>
      <c r="CP191" s="28" t="s">
        <v>3707</v>
      </c>
      <c r="CQ191" t="s">
        <v>5652</v>
      </c>
      <c r="CR191" t="s">
        <v>5642</v>
      </c>
      <c r="CS191" t="s">
        <v>109</v>
      </c>
      <c r="CT191" s="28"/>
      <c r="CU191" s="62">
        <v>41774</v>
      </c>
      <c r="CV191" s="28" t="s">
        <v>558</v>
      </c>
      <c r="CW191" t="s">
        <v>558</v>
      </c>
      <c r="CX191" t="s">
        <v>114</v>
      </c>
      <c r="CY191" t="s">
        <v>114</v>
      </c>
      <c r="CZ191" t="s">
        <v>114</v>
      </c>
      <c r="DA191" t="s">
        <v>109</v>
      </c>
      <c r="DB191">
        <v>2021</v>
      </c>
      <c r="DC191" s="1">
        <v>44383</v>
      </c>
      <c r="DD191">
        <v>7</v>
      </c>
      <c r="DE191">
        <v>28</v>
      </c>
      <c r="DF191" s="1">
        <v>44382</v>
      </c>
      <c r="DG191" t="s">
        <v>16385</v>
      </c>
      <c r="DH191" t="s">
        <v>16383</v>
      </c>
      <c r="DI191" t="s">
        <v>7743</v>
      </c>
      <c r="DJ191" t="s">
        <v>7185</v>
      </c>
      <c r="DK191" t="s">
        <v>7187</v>
      </c>
      <c r="DL191" t="s">
        <v>110</v>
      </c>
      <c r="DM191" t="s">
        <v>110</v>
      </c>
      <c r="DN191" t="s">
        <v>110</v>
      </c>
      <c r="DO191" s="28" t="s">
        <v>110</v>
      </c>
      <c r="DP191" s="28" t="s">
        <v>59</v>
      </c>
      <c r="DQ191" s="28" t="s">
        <v>110</v>
      </c>
      <c r="DR191" s="28" t="s">
        <v>10368</v>
      </c>
      <c r="DS191" s="28" t="s">
        <v>10365</v>
      </c>
      <c r="DT191" s="28" t="s">
        <v>12591</v>
      </c>
      <c r="DU191" s="28" t="s">
        <v>11149</v>
      </c>
      <c r="EO191" s="54"/>
      <c r="EP191" s="55"/>
      <c r="FU191" s="142"/>
    </row>
    <row r="192" spans="2:177">
      <c r="B192" s="28">
        <v>277</v>
      </c>
      <c r="C192" s="120">
        <v>44379</v>
      </c>
      <c r="D192" s="28" t="s">
        <v>206</v>
      </c>
      <c r="E192" t="s">
        <v>7207</v>
      </c>
      <c r="F192" s="28" t="s">
        <v>7123</v>
      </c>
      <c r="G192" s="28" t="s">
        <v>226</v>
      </c>
      <c r="H192" s="28" t="s">
        <v>5373</v>
      </c>
      <c r="I192" s="28" t="s">
        <v>212</v>
      </c>
      <c r="J192">
        <v>1</v>
      </c>
      <c r="K192" s="28" t="s">
        <v>6899</v>
      </c>
      <c r="L192" s="28" t="s">
        <v>750</v>
      </c>
      <c r="M192" s="28" t="s">
        <v>111</v>
      </c>
      <c r="N192" s="28">
        <v>15</v>
      </c>
      <c r="O192" s="28" t="s">
        <v>276</v>
      </c>
      <c r="P192" s="28" t="s">
        <v>11153</v>
      </c>
      <c r="Q192" s="28" t="s">
        <v>1032</v>
      </c>
      <c r="R192" s="28" t="s">
        <v>11153</v>
      </c>
      <c r="S192" s="28" t="s">
        <v>110</v>
      </c>
      <c r="T192" s="28" t="s">
        <v>1131</v>
      </c>
      <c r="U192" s="28" t="s">
        <v>205</v>
      </c>
      <c r="V192" s="28" t="s">
        <v>7246</v>
      </c>
      <c r="W192" s="28" t="s">
        <v>131</v>
      </c>
      <c r="X192" t="s">
        <v>109</v>
      </c>
      <c r="Y192" s="28" t="s">
        <v>109</v>
      </c>
      <c r="Z192" s="28" t="s">
        <v>6928</v>
      </c>
      <c r="AA192" s="28" t="s">
        <v>110</v>
      </c>
      <c r="AB192" s="28" t="s">
        <v>110</v>
      </c>
      <c r="AC192" s="28" t="s">
        <v>110</v>
      </c>
      <c r="AD192" t="s">
        <v>5342</v>
      </c>
      <c r="AE192" s="28" t="s">
        <v>748</v>
      </c>
      <c r="AF192" s="28" t="s">
        <v>5373</v>
      </c>
      <c r="AG192" s="28" t="s">
        <v>5373</v>
      </c>
      <c r="AH192" s="28" t="s">
        <v>694</v>
      </c>
      <c r="AI192" s="28" t="s">
        <v>110</v>
      </c>
      <c r="AJ192" s="28" t="s">
        <v>110</v>
      </c>
      <c r="AK192" s="28" t="s">
        <v>110</v>
      </c>
      <c r="AL192" s="28" t="s">
        <v>110</v>
      </c>
      <c r="AM192">
        <v>1875</v>
      </c>
      <c r="AN192" s="28">
        <v>2.37</v>
      </c>
      <c r="AO192" s="28">
        <v>15</v>
      </c>
      <c r="AP192" s="28">
        <v>17.986000000000001</v>
      </c>
      <c r="AQ192" s="28" t="s">
        <v>5363</v>
      </c>
      <c r="AR192" t="s">
        <v>5362</v>
      </c>
      <c r="AS192" t="s">
        <v>559</v>
      </c>
      <c r="AT192" t="s">
        <v>205</v>
      </c>
      <c r="AU192" s="28" t="s">
        <v>530</v>
      </c>
      <c r="AV192" t="s">
        <v>7197</v>
      </c>
      <c r="AW192" t="s">
        <v>10285</v>
      </c>
      <c r="AX192" t="s">
        <v>16276</v>
      </c>
      <c r="AY192" t="s">
        <v>7678</v>
      </c>
      <c r="AZ192" t="s">
        <v>110</v>
      </c>
      <c r="BA192" s="28" t="s">
        <v>756</v>
      </c>
      <c r="BB192" s="28" t="s">
        <v>771</v>
      </c>
      <c r="BC192" t="s">
        <v>10359</v>
      </c>
      <c r="BD192" s="28" t="s">
        <v>7246</v>
      </c>
      <c r="BE192" s="28" t="s">
        <v>7487</v>
      </c>
      <c r="BF192" s="28" t="s">
        <v>7244</v>
      </c>
      <c r="BG192" s="28" t="s">
        <v>7282</v>
      </c>
      <c r="BH192" s="28" t="s">
        <v>12592</v>
      </c>
      <c r="BI192" s="28" t="s">
        <v>109</v>
      </c>
      <c r="BJ192" s="28" t="s">
        <v>109</v>
      </c>
      <c r="BK192"/>
      <c r="BL192" s="28" t="s">
        <v>131</v>
      </c>
      <c r="BM192" s="62"/>
      <c r="BN192" s="120"/>
      <c r="BO192" t="s">
        <v>430</v>
      </c>
      <c r="BP192" s="28" t="s">
        <v>109</v>
      </c>
      <c r="BQ192" s="28" t="s">
        <v>110</v>
      </c>
      <c r="BR192" s="28" t="s">
        <v>109</v>
      </c>
      <c r="BS192" s="120">
        <v>45116</v>
      </c>
      <c r="BT192" s="28" t="s">
        <v>110</v>
      </c>
      <c r="BU192" s="28" t="s">
        <v>7123</v>
      </c>
      <c r="BV192" s="28" t="s">
        <v>109</v>
      </c>
      <c r="BW192" s="28" t="s">
        <v>109</v>
      </c>
      <c r="BX192" s="28" t="s">
        <v>109</v>
      </c>
      <c r="BY192" s="28" t="s">
        <v>110</v>
      </c>
      <c r="BZ192" t="s">
        <v>109</v>
      </c>
      <c r="CA192" t="s">
        <v>109</v>
      </c>
      <c r="CB192" t="s">
        <v>109</v>
      </c>
      <c r="CC192" s="28" t="s">
        <v>109</v>
      </c>
      <c r="CD192" s="28" t="s">
        <v>109</v>
      </c>
      <c r="CE192" s="28" t="s">
        <v>109</v>
      </c>
      <c r="CF192" s="28" t="s">
        <v>109</v>
      </c>
      <c r="CG192" s="28" t="s">
        <v>110</v>
      </c>
      <c r="CH192" s="28" t="s">
        <v>110</v>
      </c>
      <c r="CI192" t="s">
        <v>10627</v>
      </c>
      <c r="CJ192">
        <v>1</v>
      </c>
      <c r="CK192">
        <v>1</v>
      </c>
      <c r="CL192" s="28">
        <v>1</v>
      </c>
      <c r="CM192" t="s">
        <v>109</v>
      </c>
      <c r="CN192">
        <v>21077</v>
      </c>
      <c r="CO192" s="28" t="s">
        <v>110</v>
      </c>
      <c r="CP192" s="28" t="s">
        <v>6899</v>
      </c>
      <c r="CQ192" t="s">
        <v>5670</v>
      </c>
      <c r="CR192" t="s">
        <v>5671</v>
      </c>
      <c r="CS192" t="s">
        <v>110</v>
      </c>
      <c r="CT192" s="28"/>
      <c r="CU192" s="62">
        <v>40213</v>
      </c>
      <c r="CV192" s="28" t="s">
        <v>558</v>
      </c>
      <c r="CW192" t="s">
        <v>110</v>
      </c>
      <c r="CX192" t="s">
        <v>114</v>
      </c>
      <c r="CY192" t="s">
        <v>109</v>
      </c>
      <c r="CZ192" t="s">
        <v>114</v>
      </c>
      <c r="DA192" t="s">
        <v>109</v>
      </c>
      <c r="DB192">
        <v>2021</v>
      </c>
      <c r="DC192" s="1">
        <v>44379</v>
      </c>
      <c r="DD192">
        <v>7</v>
      </c>
      <c r="DE192">
        <v>27</v>
      </c>
      <c r="DF192" s="1">
        <v>44375</v>
      </c>
      <c r="DG192" t="s">
        <v>16386</v>
      </c>
      <c r="DH192" t="s">
        <v>16383</v>
      </c>
      <c r="DI192" t="s">
        <v>7759</v>
      </c>
      <c r="DJ192" t="s">
        <v>7185</v>
      </c>
      <c r="DK192" t="s">
        <v>7243</v>
      </c>
      <c r="DL192" t="s">
        <v>110</v>
      </c>
      <c r="DM192" t="s">
        <v>110</v>
      </c>
      <c r="DN192" t="s">
        <v>110</v>
      </c>
      <c r="DO192" s="28" t="s">
        <v>110</v>
      </c>
      <c r="DP192" s="28" t="s">
        <v>58</v>
      </c>
      <c r="DQ192" s="28" t="s">
        <v>206</v>
      </c>
      <c r="DR192" s="28" t="s">
        <v>10370</v>
      </c>
      <c r="DS192" s="28" t="s">
        <v>10371</v>
      </c>
      <c r="DT192" s="28" t="s">
        <v>12593</v>
      </c>
      <c r="DU192" s="28" t="s">
        <v>775</v>
      </c>
      <c r="EO192" s="54"/>
      <c r="EP192" s="55"/>
      <c r="FU192" s="142"/>
    </row>
    <row r="193" spans="2:177">
      <c r="B193" s="28">
        <v>276</v>
      </c>
      <c r="C193" s="120">
        <v>44376</v>
      </c>
      <c r="D193" s="28" t="s">
        <v>109</v>
      </c>
      <c r="E193" t="s">
        <v>109</v>
      </c>
      <c r="F193" s="28" t="s">
        <v>10623</v>
      </c>
      <c r="G193" s="28" t="s">
        <v>226</v>
      </c>
      <c r="H193" s="28" t="s">
        <v>5373</v>
      </c>
      <c r="I193" s="28" t="s">
        <v>212</v>
      </c>
      <c r="J193">
        <v>1</v>
      </c>
      <c r="K193" s="28" t="s">
        <v>6415</v>
      </c>
      <c r="L193" s="28" t="s">
        <v>108</v>
      </c>
      <c r="M193" s="28" t="s">
        <v>162</v>
      </c>
      <c r="N193" s="28">
        <v>1</v>
      </c>
      <c r="O193" s="28" t="s">
        <v>126</v>
      </c>
      <c r="P193" s="28" t="s">
        <v>671</v>
      </c>
      <c r="Q193" s="28" t="s">
        <v>1589</v>
      </c>
      <c r="R193" s="28" t="s">
        <v>671</v>
      </c>
      <c r="S193" s="28" t="s">
        <v>110</v>
      </c>
      <c r="T193" s="28" t="s">
        <v>1325</v>
      </c>
      <c r="U193" s="28" t="s">
        <v>205</v>
      </c>
      <c r="V193" s="28" t="s">
        <v>110</v>
      </c>
      <c r="W193" s="28" t="s">
        <v>131</v>
      </c>
      <c r="X193" t="s">
        <v>109</v>
      </c>
      <c r="Y193" s="28" t="s">
        <v>109</v>
      </c>
      <c r="Z193" s="28" t="s">
        <v>6928</v>
      </c>
      <c r="AA193" s="28" t="s">
        <v>110</v>
      </c>
      <c r="AB193" s="28" t="s">
        <v>110</v>
      </c>
      <c r="AC193" s="28" t="s">
        <v>110</v>
      </c>
      <c r="AD193" t="s">
        <v>114</v>
      </c>
      <c r="AE193" s="28" t="s">
        <v>6414</v>
      </c>
      <c r="AF193" s="28" t="s">
        <v>108</v>
      </c>
      <c r="AG193" s="28" t="s">
        <v>124</v>
      </c>
      <c r="AH193" s="28" t="s">
        <v>6416</v>
      </c>
      <c r="AI193" s="28" t="s">
        <v>6417</v>
      </c>
      <c r="AJ193" s="28" t="s">
        <v>110</v>
      </c>
      <c r="AK193" s="28" t="s">
        <v>110</v>
      </c>
      <c r="AL193" s="28" t="s">
        <v>110</v>
      </c>
      <c r="AM193">
        <v>0</v>
      </c>
      <c r="AN193" s="28">
        <v>1</v>
      </c>
      <c r="AO193" s="28">
        <v>6.46</v>
      </c>
      <c r="AP193" s="28">
        <v>7.7519999999999998</v>
      </c>
      <c r="AQ193" s="28" t="s">
        <v>141</v>
      </c>
      <c r="AR193" t="s">
        <v>140</v>
      </c>
      <c r="AS193" t="s">
        <v>110</v>
      </c>
      <c r="AT193" t="s">
        <v>205</v>
      </c>
      <c r="AU193" s="28" t="s">
        <v>510</v>
      </c>
      <c r="AV193" t="s">
        <v>7184</v>
      </c>
      <c r="AW193" t="s">
        <v>10285</v>
      </c>
      <c r="AX193" t="s">
        <v>16291</v>
      </c>
      <c r="AY193" t="s">
        <v>7758</v>
      </c>
      <c r="AZ193" t="s">
        <v>7179</v>
      </c>
      <c r="BA193" s="28" t="s">
        <v>11156</v>
      </c>
      <c r="BB193" s="28" t="s">
        <v>10624</v>
      </c>
      <c r="BC193" t="s">
        <v>10373</v>
      </c>
      <c r="BD193" s="28" t="s">
        <v>7213</v>
      </c>
      <c r="BE193" s="28" t="s">
        <v>7328</v>
      </c>
      <c r="BF193" s="28" t="s">
        <v>7189</v>
      </c>
      <c r="BG193" s="28" t="s">
        <v>7282</v>
      </c>
      <c r="BH193" s="28" t="s">
        <v>12594</v>
      </c>
      <c r="BI193" s="28" t="s">
        <v>109</v>
      </c>
      <c r="BJ193" s="28" t="s">
        <v>109</v>
      </c>
      <c r="BK193">
        <v>100</v>
      </c>
      <c r="BL193" s="28" t="s">
        <v>131</v>
      </c>
      <c r="BM193" s="62">
        <v>44385</v>
      </c>
      <c r="BN193" s="120">
        <v>44569</v>
      </c>
      <c r="BO193" t="s">
        <v>133</v>
      </c>
      <c r="BP193" s="28" t="s">
        <v>109</v>
      </c>
      <c r="BQ193" s="28" t="s">
        <v>110</v>
      </c>
      <c r="BR193" s="28" t="s">
        <v>109</v>
      </c>
      <c r="BS193" s="120">
        <v>45481</v>
      </c>
      <c r="BT193" s="28" t="s">
        <v>132</v>
      </c>
      <c r="BU193" s="28" t="s">
        <v>10623</v>
      </c>
      <c r="BV193" s="28" t="s">
        <v>109</v>
      </c>
      <c r="BW193" s="28" t="s">
        <v>109</v>
      </c>
      <c r="BX193" s="28" t="s">
        <v>109</v>
      </c>
      <c r="BY193" s="28" t="s">
        <v>110</v>
      </c>
      <c r="BZ193" t="s">
        <v>109</v>
      </c>
      <c r="CA193" t="s">
        <v>109</v>
      </c>
      <c r="CB193" t="s">
        <v>109</v>
      </c>
      <c r="CC193" s="28" t="s">
        <v>109</v>
      </c>
      <c r="CD193" s="28" t="s">
        <v>109</v>
      </c>
      <c r="CE193" s="28" t="s">
        <v>109</v>
      </c>
      <c r="CF193" s="28" t="s">
        <v>109</v>
      </c>
      <c r="CG193" s="28" t="s">
        <v>110</v>
      </c>
      <c r="CH193" s="28" t="s">
        <v>110</v>
      </c>
      <c r="CI193" t="s">
        <v>10625</v>
      </c>
      <c r="CJ193">
        <v>1</v>
      </c>
      <c r="CK193">
        <v>1</v>
      </c>
      <c r="CL193" s="28">
        <v>1</v>
      </c>
      <c r="CM193" t="s">
        <v>109</v>
      </c>
      <c r="CN193">
        <v>21076</v>
      </c>
      <c r="CO193" s="28" t="s">
        <v>110</v>
      </c>
      <c r="CP193" s="28" t="s">
        <v>6415</v>
      </c>
      <c r="CQ193" t="s">
        <v>110</v>
      </c>
      <c r="CR193" t="s">
        <v>109</v>
      </c>
      <c r="CS193" t="s">
        <v>109</v>
      </c>
      <c r="CT193" s="28"/>
      <c r="CU193" s="62">
        <v>44376</v>
      </c>
      <c r="CV193" s="28" t="s">
        <v>144</v>
      </c>
      <c r="CW193" t="s">
        <v>110</v>
      </c>
      <c r="CX193" t="s">
        <v>114</v>
      </c>
      <c r="CY193" t="s">
        <v>109</v>
      </c>
      <c r="CZ193" t="s">
        <v>114</v>
      </c>
      <c r="DA193" t="s">
        <v>109</v>
      </c>
      <c r="DB193">
        <v>2021</v>
      </c>
      <c r="DC193" s="1">
        <v>44376</v>
      </c>
      <c r="DD193">
        <v>6</v>
      </c>
      <c r="DE193">
        <v>27</v>
      </c>
      <c r="DF193" s="1">
        <v>44375</v>
      </c>
      <c r="DG193" t="s">
        <v>16386</v>
      </c>
      <c r="DH193" t="s">
        <v>16388</v>
      </c>
      <c r="DI193" t="s">
        <v>7759</v>
      </c>
      <c r="DJ193" t="s">
        <v>7185</v>
      </c>
      <c r="DK193" t="s">
        <v>7187</v>
      </c>
      <c r="DL193" t="s">
        <v>7188</v>
      </c>
      <c r="DM193" t="s">
        <v>110</v>
      </c>
      <c r="DN193" t="s">
        <v>110</v>
      </c>
      <c r="DO193" s="28" t="s">
        <v>110</v>
      </c>
      <c r="DP193" s="28" t="s">
        <v>57</v>
      </c>
      <c r="DQ193" s="28" t="s">
        <v>110</v>
      </c>
      <c r="DR193" s="28" t="s">
        <v>12595</v>
      </c>
      <c r="DS193" s="28" t="s">
        <v>12596</v>
      </c>
      <c r="DT193" s="28" t="s">
        <v>12597</v>
      </c>
      <c r="DU193" s="28" t="s">
        <v>11155</v>
      </c>
      <c r="EO193" s="54"/>
      <c r="EP193" s="55"/>
      <c r="FU193" s="142"/>
    </row>
    <row r="194" spans="2:177">
      <c r="B194" s="28">
        <v>275</v>
      </c>
      <c r="C194" s="120">
        <v>44376</v>
      </c>
      <c r="D194" s="28" t="s">
        <v>109</v>
      </c>
      <c r="E194" t="s">
        <v>109</v>
      </c>
      <c r="F194" s="28" t="s">
        <v>10620</v>
      </c>
      <c r="G194" s="28" t="s">
        <v>209</v>
      </c>
      <c r="H194" s="28" t="s">
        <v>5373</v>
      </c>
      <c r="I194" s="28" t="s">
        <v>212</v>
      </c>
      <c r="J194">
        <v>2</v>
      </c>
      <c r="K194" s="28" t="s">
        <v>6501</v>
      </c>
      <c r="L194" s="28" t="s">
        <v>160</v>
      </c>
      <c r="M194" s="28" t="s">
        <v>162</v>
      </c>
      <c r="N194" s="28">
        <v>10</v>
      </c>
      <c r="O194" s="28" t="s">
        <v>812</v>
      </c>
      <c r="P194" s="28" t="s">
        <v>11160</v>
      </c>
      <c r="Q194" s="28" t="s">
        <v>4326</v>
      </c>
      <c r="R194" s="28" t="s">
        <v>5105</v>
      </c>
      <c r="S194" s="28" t="s">
        <v>5105</v>
      </c>
      <c r="T194" s="28" t="s">
        <v>1165</v>
      </c>
      <c r="U194" s="28" t="s">
        <v>205</v>
      </c>
      <c r="V194" s="28" t="s">
        <v>7638</v>
      </c>
      <c r="W194" s="28" t="s">
        <v>131</v>
      </c>
      <c r="X194" t="s">
        <v>566</v>
      </c>
      <c r="Y194" s="28" t="s">
        <v>109</v>
      </c>
      <c r="Z194" s="28" t="s">
        <v>7279</v>
      </c>
      <c r="AA194" s="28" t="s">
        <v>210</v>
      </c>
      <c r="AB194" s="28" t="s">
        <v>110</v>
      </c>
      <c r="AC194" s="28" t="s">
        <v>110</v>
      </c>
      <c r="AD194" t="s">
        <v>5342</v>
      </c>
      <c r="AE194" s="28" t="s">
        <v>6500</v>
      </c>
      <c r="AF194" s="28" t="s">
        <v>4981</v>
      </c>
      <c r="AG194" s="28" t="s">
        <v>110</v>
      </c>
      <c r="AH194" s="28" t="s">
        <v>580</v>
      </c>
      <c r="AI194" s="28" t="s">
        <v>110</v>
      </c>
      <c r="AJ194" s="28" t="s">
        <v>110</v>
      </c>
      <c r="AK194" s="28" t="s">
        <v>110</v>
      </c>
      <c r="AL194" s="28" t="s">
        <v>110</v>
      </c>
      <c r="AM194">
        <v>156680</v>
      </c>
      <c r="AN194" s="28">
        <v>10</v>
      </c>
      <c r="AO194" s="28">
        <v>64.64</v>
      </c>
      <c r="AP194" s="28">
        <v>77.519000000000005</v>
      </c>
      <c r="AQ194" s="28" t="s">
        <v>5363</v>
      </c>
      <c r="AR194" t="s">
        <v>5362</v>
      </c>
      <c r="AS194" t="s">
        <v>559</v>
      </c>
      <c r="AT194" t="s">
        <v>205</v>
      </c>
      <c r="AU194" s="28" t="s">
        <v>530</v>
      </c>
      <c r="AV194" t="s">
        <v>7229</v>
      </c>
      <c r="AW194" t="s">
        <v>10285</v>
      </c>
      <c r="AX194" t="s">
        <v>16291</v>
      </c>
      <c r="AY194" t="s">
        <v>7758</v>
      </c>
      <c r="AZ194" t="s">
        <v>110</v>
      </c>
      <c r="BA194" s="28" t="s">
        <v>11161</v>
      </c>
      <c r="BB194" s="28" t="s">
        <v>10621</v>
      </c>
      <c r="BC194" t="s">
        <v>10373</v>
      </c>
      <c r="BD194" s="28" t="s">
        <v>7638</v>
      </c>
      <c r="BE194" s="28" t="s">
        <v>7230</v>
      </c>
      <c r="BF194" s="28" t="s">
        <v>7636</v>
      </c>
      <c r="BG194" s="28" t="s">
        <v>7219</v>
      </c>
      <c r="BH194" s="28" t="s">
        <v>12598</v>
      </c>
      <c r="BI194" s="28" t="s">
        <v>109</v>
      </c>
      <c r="BJ194" s="28" t="s">
        <v>109</v>
      </c>
      <c r="BK194">
        <v>100</v>
      </c>
      <c r="BL194" s="28" t="s">
        <v>131</v>
      </c>
      <c r="BM194" s="62">
        <v>44385</v>
      </c>
      <c r="BN194" s="120">
        <v>44569</v>
      </c>
      <c r="BO194" t="s">
        <v>430</v>
      </c>
      <c r="BP194" s="28" t="s">
        <v>109</v>
      </c>
      <c r="BQ194" s="28" t="s">
        <v>110</v>
      </c>
      <c r="BR194" s="28" t="s">
        <v>109</v>
      </c>
      <c r="BS194" s="120">
        <v>48037</v>
      </c>
      <c r="BT194" s="28" t="s">
        <v>132</v>
      </c>
      <c r="BU194" s="28" t="s">
        <v>10620</v>
      </c>
      <c r="BV194" s="28" t="s">
        <v>109</v>
      </c>
      <c r="BW194" s="28" t="s">
        <v>109</v>
      </c>
      <c r="BX194" s="28" t="s">
        <v>109</v>
      </c>
      <c r="BY194" s="28" t="s">
        <v>110</v>
      </c>
      <c r="BZ194" t="s">
        <v>109</v>
      </c>
      <c r="CA194" t="s">
        <v>11162</v>
      </c>
      <c r="CB194" t="s">
        <v>109</v>
      </c>
      <c r="CC194" s="28" t="s">
        <v>109</v>
      </c>
      <c r="CD194" s="28" t="s">
        <v>109</v>
      </c>
      <c r="CE194" s="28" t="s">
        <v>109</v>
      </c>
      <c r="CF194" s="28" t="s">
        <v>109</v>
      </c>
      <c r="CG194" s="28" t="s">
        <v>209</v>
      </c>
      <c r="CH194" s="28" t="s">
        <v>110</v>
      </c>
      <c r="CI194" t="s">
        <v>10622</v>
      </c>
      <c r="CJ194">
        <v>1</v>
      </c>
      <c r="CK194">
        <v>1</v>
      </c>
      <c r="CL194" s="28">
        <v>1</v>
      </c>
      <c r="CM194" t="s">
        <v>109</v>
      </c>
      <c r="CN194">
        <v>21075</v>
      </c>
      <c r="CO194" s="28" t="s">
        <v>110</v>
      </c>
      <c r="CP194" s="28" t="s">
        <v>6501</v>
      </c>
      <c r="CQ194" t="s">
        <v>5670</v>
      </c>
      <c r="CR194" t="s">
        <v>5671</v>
      </c>
      <c r="CS194" t="s">
        <v>110</v>
      </c>
      <c r="CT194" s="28"/>
      <c r="CU194" s="62">
        <v>43886</v>
      </c>
      <c r="CV194" s="28" t="s">
        <v>558</v>
      </c>
      <c r="CW194" t="s">
        <v>110</v>
      </c>
      <c r="CX194" t="s">
        <v>114</v>
      </c>
      <c r="CY194" t="s">
        <v>109</v>
      </c>
      <c r="CZ194" t="s">
        <v>114</v>
      </c>
      <c r="DA194" t="s">
        <v>109</v>
      </c>
      <c r="DB194">
        <v>2021</v>
      </c>
      <c r="DC194" s="1">
        <v>44376</v>
      </c>
      <c r="DD194">
        <v>6</v>
      </c>
      <c r="DE194">
        <v>27</v>
      </c>
      <c r="DF194" s="1">
        <v>44375</v>
      </c>
      <c r="DG194" t="s">
        <v>16386</v>
      </c>
      <c r="DH194" t="s">
        <v>16388</v>
      </c>
      <c r="DI194" t="s">
        <v>7759</v>
      </c>
      <c r="DJ194" t="s">
        <v>7635</v>
      </c>
      <c r="DK194" t="s">
        <v>7187</v>
      </c>
      <c r="DL194" t="s">
        <v>7199</v>
      </c>
      <c r="DM194" t="s">
        <v>7280</v>
      </c>
      <c r="DN194" t="s">
        <v>110</v>
      </c>
      <c r="DO194" s="28" t="s">
        <v>110</v>
      </c>
      <c r="DP194" s="28" t="s">
        <v>57</v>
      </c>
      <c r="DQ194" s="28" t="s">
        <v>110</v>
      </c>
      <c r="DR194" s="28" t="s">
        <v>12599</v>
      </c>
      <c r="DS194" s="28" t="s">
        <v>12596</v>
      </c>
      <c r="DT194" s="28" t="s">
        <v>12600</v>
      </c>
      <c r="DU194" s="28" t="s">
        <v>11159</v>
      </c>
      <c r="EO194" s="54"/>
      <c r="EP194" s="55"/>
      <c r="FU194" s="142"/>
    </row>
    <row r="195" spans="2:177">
      <c r="B195" s="28">
        <v>274</v>
      </c>
      <c r="C195" s="120">
        <v>44372</v>
      </c>
      <c r="D195" s="28" t="s">
        <v>109</v>
      </c>
      <c r="E195" t="s">
        <v>109</v>
      </c>
      <c r="F195" s="28" t="s">
        <v>10617</v>
      </c>
      <c r="G195" s="28" t="s">
        <v>226</v>
      </c>
      <c r="H195" s="28" t="s">
        <v>5373</v>
      </c>
      <c r="I195" s="28" t="s">
        <v>212</v>
      </c>
      <c r="J195">
        <v>1</v>
      </c>
      <c r="K195" s="28" t="s">
        <v>6680</v>
      </c>
      <c r="L195" s="28" t="s">
        <v>1324</v>
      </c>
      <c r="M195" s="28" t="s">
        <v>162</v>
      </c>
      <c r="N195" s="28">
        <v>3</v>
      </c>
      <c r="O195" s="28" t="s">
        <v>956</v>
      </c>
      <c r="P195" s="28" t="s">
        <v>277</v>
      </c>
      <c r="Q195" s="28" t="s">
        <v>2694</v>
      </c>
      <c r="R195" s="28" t="s">
        <v>277</v>
      </c>
      <c r="S195" s="28" t="s">
        <v>110</v>
      </c>
      <c r="T195" s="28" t="s">
        <v>1131</v>
      </c>
      <c r="U195" s="28" t="s">
        <v>180</v>
      </c>
      <c r="V195" s="28" t="s">
        <v>110</v>
      </c>
      <c r="W195" s="28" t="s">
        <v>131</v>
      </c>
      <c r="X195" t="s">
        <v>109</v>
      </c>
      <c r="Y195" s="28" t="s">
        <v>109</v>
      </c>
      <c r="Z195" s="28" t="s">
        <v>6928</v>
      </c>
      <c r="AA195" s="28" t="s">
        <v>110</v>
      </c>
      <c r="AB195" s="28" t="s">
        <v>110</v>
      </c>
      <c r="AC195" s="28" t="s">
        <v>110</v>
      </c>
      <c r="AD195" t="s">
        <v>5342</v>
      </c>
      <c r="AE195" s="28" t="s">
        <v>6679</v>
      </c>
      <c r="AF195" s="28" t="s">
        <v>1324</v>
      </c>
      <c r="AG195" s="28" t="s">
        <v>161</v>
      </c>
      <c r="AH195" s="28" t="s">
        <v>455</v>
      </c>
      <c r="AI195" s="28" t="s">
        <v>110</v>
      </c>
      <c r="AJ195" s="28" t="s">
        <v>110</v>
      </c>
      <c r="AK195" s="28" t="s">
        <v>110</v>
      </c>
      <c r="AL195" s="28" t="s">
        <v>110</v>
      </c>
      <c r="AM195">
        <v>25714</v>
      </c>
      <c r="AN195" s="28">
        <v>3</v>
      </c>
      <c r="AO195" s="28">
        <v>19.37</v>
      </c>
      <c r="AP195" s="28">
        <v>23.256</v>
      </c>
      <c r="AQ195" s="28" t="s">
        <v>141</v>
      </c>
      <c r="AR195" t="s">
        <v>140</v>
      </c>
      <c r="AS195" t="s">
        <v>605</v>
      </c>
      <c r="AT195" t="s">
        <v>180</v>
      </c>
      <c r="AU195" s="28" t="s">
        <v>530</v>
      </c>
      <c r="AV195" t="s">
        <v>7197</v>
      </c>
      <c r="AW195" t="s">
        <v>10285</v>
      </c>
      <c r="AX195" t="s">
        <v>16291</v>
      </c>
      <c r="AY195" t="s">
        <v>7758</v>
      </c>
      <c r="AZ195" t="s">
        <v>7179</v>
      </c>
      <c r="BA195" s="28" t="s">
        <v>11167</v>
      </c>
      <c r="BB195" s="28" t="s">
        <v>10618</v>
      </c>
      <c r="BC195" t="s">
        <v>10373</v>
      </c>
      <c r="BD195" s="28" t="s">
        <v>7213</v>
      </c>
      <c r="BE195" s="28" t="s">
        <v>7217</v>
      </c>
      <c r="BF195" s="28" t="s">
        <v>7384</v>
      </c>
      <c r="BG195" s="28" t="s">
        <v>7282</v>
      </c>
      <c r="BH195" s="28" t="s">
        <v>12601</v>
      </c>
      <c r="BI195" s="28" t="s">
        <v>109</v>
      </c>
      <c r="BJ195" s="28" t="s">
        <v>109</v>
      </c>
      <c r="BK195">
        <v>100</v>
      </c>
      <c r="BL195" s="28" t="s">
        <v>131</v>
      </c>
      <c r="BM195" s="62">
        <v>44383</v>
      </c>
      <c r="BN195" s="120">
        <v>44567</v>
      </c>
      <c r="BO195" t="s">
        <v>167</v>
      </c>
      <c r="BP195" s="28" t="s">
        <v>109</v>
      </c>
      <c r="BQ195" s="28" t="s">
        <v>110</v>
      </c>
      <c r="BR195" s="28" t="s">
        <v>109</v>
      </c>
      <c r="BS195" s="120">
        <v>46209</v>
      </c>
      <c r="BT195" s="28" t="s">
        <v>132</v>
      </c>
      <c r="BU195" s="28" t="s">
        <v>11164</v>
      </c>
      <c r="BV195" s="28" t="s">
        <v>214</v>
      </c>
      <c r="BW195" s="28" t="s">
        <v>109</v>
      </c>
      <c r="BX195" s="28" t="s">
        <v>109</v>
      </c>
      <c r="BY195" s="28" t="s">
        <v>110</v>
      </c>
      <c r="BZ195" t="s">
        <v>109</v>
      </c>
      <c r="CA195" t="s">
        <v>109</v>
      </c>
      <c r="CB195" t="s">
        <v>109</v>
      </c>
      <c r="CC195" s="28" t="s">
        <v>109</v>
      </c>
      <c r="CD195" s="28" t="s">
        <v>109</v>
      </c>
      <c r="CE195" s="28" t="s">
        <v>109</v>
      </c>
      <c r="CF195" s="28" t="s">
        <v>109</v>
      </c>
      <c r="CG195" s="28" t="s">
        <v>110</v>
      </c>
      <c r="CH195" s="28" t="s">
        <v>110</v>
      </c>
      <c r="CI195" t="s">
        <v>10619</v>
      </c>
      <c r="CJ195">
        <v>1</v>
      </c>
      <c r="CK195">
        <v>1</v>
      </c>
      <c r="CL195" s="28">
        <v>1</v>
      </c>
      <c r="CM195" t="s">
        <v>109</v>
      </c>
      <c r="CN195">
        <v>21074</v>
      </c>
      <c r="CO195" s="28" t="s">
        <v>110</v>
      </c>
      <c r="CP195" s="28" t="s">
        <v>6680</v>
      </c>
      <c r="CQ195" t="s">
        <v>110</v>
      </c>
      <c r="CR195" t="s">
        <v>109</v>
      </c>
      <c r="CS195" t="s">
        <v>5862</v>
      </c>
      <c r="CT195" s="28"/>
      <c r="CU195" s="62">
        <v>43110</v>
      </c>
      <c r="CV195" s="28" t="s">
        <v>144</v>
      </c>
      <c r="CW195" t="s">
        <v>144</v>
      </c>
      <c r="CX195" t="s">
        <v>114</v>
      </c>
      <c r="CY195" t="s">
        <v>109</v>
      </c>
      <c r="CZ195" t="s">
        <v>114</v>
      </c>
      <c r="DA195" t="s">
        <v>109</v>
      </c>
      <c r="DB195">
        <v>2021</v>
      </c>
      <c r="DC195" s="1">
        <v>44372</v>
      </c>
      <c r="DD195">
        <v>6</v>
      </c>
      <c r="DE195">
        <v>26</v>
      </c>
      <c r="DF195" s="1">
        <v>44368</v>
      </c>
      <c r="DG195" t="s">
        <v>16413</v>
      </c>
      <c r="DH195" t="s">
        <v>16388</v>
      </c>
      <c r="DI195" t="s">
        <v>7800</v>
      </c>
      <c r="DJ195" t="s">
        <v>7383</v>
      </c>
      <c r="DK195" t="s">
        <v>7187</v>
      </c>
      <c r="DL195" t="s">
        <v>7199</v>
      </c>
      <c r="DM195" t="s">
        <v>7280</v>
      </c>
      <c r="DN195" t="s">
        <v>6679</v>
      </c>
      <c r="DO195" s="28" t="s">
        <v>110</v>
      </c>
      <c r="DP195" s="28" t="s">
        <v>57</v>
      </c>
      <c r="DQ195" s="28" t="s">
        <v>110</v>
      </c>
      <c r="DR195" s="28" t="s">
        <v>12602</v>
      </c>
      <c r="DS195" s="28" t="s">
        <v>12603</v>
      </c>
      <c r="DT195" s="28" t="s">
        <v>12604</v>
      </c>
      <c r="DU195" s="28" t="s">
        <v>11166</v>
      </c>
      <c r="EO195" s="54"/>
      <c r="EP195" s="55"/>
      <c r="FU195" s="142"/>
    </row>
    <row r="196" spans="2:177">
      <c r="B196" s="28">
        <v>273</v>
      </c>
      <c r="C196" s="120">
        <v>44369</v>
      </c>
      <c r="D196" s="28" t="s">
        <v>109</v>
      </c>
      <c r="E196" t="s">
        <v>109</v>
      </c>
      <c r="F196" s="28" t="s">
        <v>10614</v>
      </c>
      <c r="G196" s="28" t="s">
        <v>226</v>
      </c>
      <c r="H196" s="28" t="s">
        <v>5373</v>
      </c>
      <c r="I196" s="28" t="s">
        <v>212</v>
      </c>
      <c r="J196">
        <v>1</v>
      </c>
      <c r="K196" s="28" t="s">
        <v>6684</v>
      </c>
      <c r="L196" s="28" t="s">
        <v>403</v>
      </c>
      <c r="M196" s="28" t="s">
        <v>162</v>
      </c>
      <c r="N196" s="28">
        <v>3.28</v>
      </c>
      <c r="O196" s="28" t="s">
        <v>956</v>
      </c>
      <c r="P196" s="28" t="s">
        <v>277</v>
      </c>
      <c r="Q196" s="28" t="s">
        <v>11171</v>
      </c>
      <c r="R196" s="28" t="s">
        <v>277</v>
      </c>
      <c r="S196" s="28" t="s">
        <v>110</v>
      </c>
      <c r="T196" s="28" t="s">
        <v>1325</v>
      </c>
      <c r="U196" s="28" t="s">
        <v>180</v>
      </c>
      <c r="V196" s="28" t="s">
        <v>110</v>
      </c>
      <c r="W196" s="28" t="s">
        <v>131</v>
      </c>
      <c r="X196" t="s">
        <v>109</v>
      </c>
      <c r="Y196" s="28" t="s">
        <v>109</v>
      </c>
      <c r="Z196" s="28" t="s">
        <v>6928</v>
      </c>
      <c r="AA196" s="28" t="s">
        <v>110</v>
      </c>
      <c r="AB196" s="28" t="s">
        <v>110</v>
      </c>
      <c r="AC196" s="28" t="s">
        <v>110</v>
      </c>
      <c r="AD196" t="s">
        <v>5342</v>
      </c>
      <c r="AE196" s="28" t="s">
        <v>6683</v>
      </c>
      <c r="AF196" s="28" t="s">
        <v>403</v>
      </c>
      <c r="AG196" s="28" t="s">
        <v>124</v>
      </c>
      <c r="AH196" s="28" t="s">
        <v>324</v>
      </c>
      <c r="AI196" s="28" t="s">
        <v>528</v>
      </c>
      <c r="AJ196" s="28" t="s">
        <v>6685</v>
      </c>
      <c r="AK196" s="28" t="s">
        <v>110</v>
      </c>
      <c r="AL196" s="28" t="s">
        <v>110</v>
      </c>
      <c r="AM196">
        <v>10000</v>
      </c>
      <c r="AN196" s="28">
        <v>3.28</v>
      </c>
      <c r="AO196" s="28">
        <v>21.26</v>
      </c>
      <c r="AP196" s="28">
        <v>25.425999999999998</v>
      </c>
      <c r="AQ196" s="28" t="s">
        <v>141</v>
      </c>
      <c r="AR196" t="s">
        <v>140</v>
      </c>
      <c r="AS196" t="s">
        <v>5690</v>
      </c>
      <c r="AT196" t="s">
        <v>180</v>
      </c>
      <c r="AU196" s="28" t="s">
        <v>530</v>
      </c>
      <c r="AV196" t="s">
        <v>7223</v>
      </c>
      <c r="AW196" t="s">
        <v>10285</v>
      </c>
      <c r="AX196" t="s">
        <v>16291</v>
      </c>
      <c r="AY196" t="s">
        <v>7758</v>
      </c>
      <c r="AZ196" t="s">
        <v>7179</v>
      </c>
      <c r="BA196" s="28" t="s">
        <v>11172</v>
      </c>
      <c r="BB196" s="28" t="s">
        <v>10615</v>
      </c>
      <c r="BC196" t="s">
        <v>10373</v>
      </c>
      <c r="BD196" s="28" t="s">
        <v>7213</v>
      </c>
      <c r="BE196" s="28" t="s">
        <v>12605</v>
      </c>
      <c r="BF196" s="28" t="s">
        <v>7384</v>
      </c>
      <c r="BG196" s="28" t="s">
        <v>7282</v>
      </c>
      <c r="BH196" s="28" t="s">
        <v>12606</v>
      </c>
      <c r="BI196" s="28" t="s">
        <v>109</v>
      </c>
      <c r="BJ196" s="28" t="s">
        <v>109</v>
      </c>
      <c r="BK196">
        <v>100</v>
      </c>
      <c r="BL196" s="28" t="s">
        <v>131</v>
      </c>
      <c r="BM196" s="62">
        <v>44372</v>
      </c>
      <c r="BN196" s="120">
        <v>44555</v>
      </c>
      <c r="BO196" t="s">
        <v>430</v>
      </c>
      <c r="BP196" s="28" t="s">
        <v>109</v>
      </c>
      <c r="BQ196" s="28" t="s">
        <v>110</v>
      </c>
      <c r="BR196" s="28" t="s">
        <v>109</v>
      </c>
      <c r="BS196" s="120">
        <v>46198</v>
      </c>
      <c r="BT196" s="28" t="s">
        <v>132</v>
      </c>
      <c r="BU196" s="28" t="s">
        <v>10614</v>
      </c>
      <c r="BV196" s="28" t="s">
        <v>109</v>
      </c>
      <c r="BW196" s="28" t="s">
        <v>109</v>
      </c>
      <c r="BX196" s="28" t="s">
        <v>109</v>
      </c>
      <c r="BY196" s="28" t="s">
        <v>110</v>
      </c>
      <c r="BZ196" t="s">
        <v>109</v>
      </c>
      <c r="CA196" t="s">
        <v>109</v>
      </c>
      <c r="CB196" t="s">
        <v>109</v>
      </c>
      <c r="CC196" s="28" t="s">
        <v>109</v>
      </c>
      <c r="CD196" s="28" t="s">
        <v>109</v>
      </c>
      <c r="CE196" s="28" t="s">
        <v>109</v>
      </c>
      <c r="CF196" s="28" t="s">
        <v>109</v>
      </c>
      <c r="CG196" s="28" t="s">
        <v>110</v>
      </c>
      <c r="CH196" s="28" t="s">
        <v>110</v>
      </c>
      <c r="CI196" t="s">
        <v>10616</v>
      </c>
      <c r="CJ196">
        <v>1</v>
      </c>
      <c r="CK196">
        <v>1</v>
      </c>
      <c r="CL196" s="28">
        <v>1</v>
      </c>
      <c r="CM196" t="s">
        <v>109</v>
      </c>
      <c r="CN196">
        <v>21073</v>
      </c>
      <c r="CO196" s="28" t="s">
        <v>110</v>
      </c>
      <c r="CP196" s="28" t="s">
        <v>6684</v>
      </c>
      <c r="CQ196" t="s">
        <v>110</v>
      </c>
      <c r="CR196" t="s">
        <v>109</v>
      </c>
      <c r="CS196" t="s">
        <v>5616</v>
      </c>
      <c r="CT196" s="28"/>
      <c r="CU196" s="62">
        <v>43089</v>
      </c>
      <c r="CV196" s="28" t="s">
        <v>144</v>
      </c>
      <c r="CW196" t="s">
        <v>144</v>
      </c>
      <c r="CX196" t="s">
        <v>114</v>
      </c>
      <c r="CY196" t="s">
        <v>109</v>
      </c>
      <c r="CZ196" t="s">
        <v>114</v>
      </c>
      <c r="DA196" t="s">
        <v>109</v>
      </c>
      <c r="DB196">
        <v>2021</v>
      </c>
      <c r="DC196" s="1">
        <v>44369</v>
      </c>
      <c r="DD196">
        <v>6</v>
      </c>
      <c r="DE196">
        <v>26</v>
      </c>
      <c r="DF196" s="1">
        <v>44368</v>
      </c>
      <c r="DG196" t="s">
        <v>16413</v>
      </c>
      <c r="DH196" t="s">
        <v>16388</v>
      </c>
      <c r="DI196" t="s">
        <v>7800</v>
      </c>
      <c r="DJ196" t="s">
        <v>7383</v>
      </c>
      <c r="DK196" t="s">
        <v>7187</v>
      </c>
      <c r="DL196" t="s">
        <v>7199</v>
      </c>
      <c r="DM196" t="s">
        <v>7280</v>
      </c>
      <c r="DN196" t="s">
        <v>6683</v>
      </c>
      <c r="DO196" s="28" t="s">
        <v>110</v>
      </c>
      <c r="DP196" s="28" t="s">
        <v>57</v>
      </c>
      <c r="DQ196" s="28" t="s">
        <v>110</v>
      </c>
      <c r="DR196" s="28" t="s">
        <v>12607</v>
      </c>
      <c r="DS196" s="28" t="s">
        <v>12608</v>
      </c>
      <c r="DT196" s="28" t="s">
        <v>12609</v>
      </c>
      <c r="DU196" s="28" t="s">
        <v>11170</v>
      </c>
      <c r="EO196" s="54"/>
      <c r="EP196" s="55"/>
      <c r="FU196" s="142"/>
    </row>
    <row r="197" spans="2:177">
      <c r="B197" s="28">
        <v>272</v>
      </c>
      <c r="C197" s="120">
        <v>44369</v>
      </c>
      <c r="D197" s="28" t="s">
        <v>109</v>
      </c>
      <c r="E197" t="s">
        <v>109</v>
      </c>
      <c r="F197" s="28" t="s">
        <v>10471</v>
      </c>
      <c r="G197" s="28" t="s">
        <v>209</v>
      </c>
      <c r="H197" s="28" t="s">
        <v>5373</v>
      </c>
      <c r="I197" s="28" t="s">
        <v>212</v>
      </c>
      <c r="J197">
        <v>1</v>
      </c>
      <c r="K197" s="28" t="s">
        <v>6419</v>
      </c>
      <c r="L197" s="28" t="s">
        <v>2683</v>
      </c>
      <c r="M197" s="28" t="s">
        <v>162</v>
      </c>
      <c r="N197" s="28">
        <v>5</v>
      </c>
      <c r="O197" s="28" t="s">
        <v>956</v>
      </c>
      <c r="P197" s="28" t="s">
        <v>4403</v>
      </c>
      <c r="Q197" s="28" t="s">
        <v>10989</v>
      </c>
      <c r="R197" s="28" t="s">
        <v>4500</v>
      </c>
      <c r="S197" s="28" t="s">
        <v>4500</v>
      </c>
      <c r="T197" s="28" t="s">
        <v>1223</v>
      </c>
      <c r="U197" s="28" t="s">
        <v>180</v>
      </c>
      <c r="V197" s="28" t="s">
        <v>110</v>
      </c>
      <c r="W197" s="28" t="s">
        <v>131</v>
      </c>
      <c r="X197" t="s">
        <v>109</v>
      </c>
      <c r="Y197" s="28" t="s">
        <v>109</v>
      </c>
      <c r="Z197" s="28" t="s">
        <v>7279</v>
      </c>
      <c r="AA197" s="28" t="s">
        <v>6946</v>
      </c>
      <c r="AB197" s="28" t="s">
        <v>6970</v>
      </c>
      <c r="AC197" s="28" t="s">
        <v>110</v>
      </c>
      <c r="AD197" t="s">
        <v>114</v>
      </c>
      <c r="AE197" s="28" t="s">
        <v>5418</v>
      </c>
      <c r="AF197" s="28" t="s">
        <v>2085</v>
      </c>
      <c r="AG197" s="28" t="s">
        <v>110</v>
      </c>
      <c r="AH197" s="28" t="s">
        <v>580</v>
      </c>
      <c r="AI197" s="28" t="s">
        <v>110</v>
      </c>
      <c r="AJ197" s="28" t="s">
        <v>110</v>
      </c>
      <c r="AK197" s="28" t="s">
        <v>110</v>
      </c>
      <c r="AL197" s="28" t="s">
        <v>110</v>
      </c>
      <c r="AM197">
        <v>115500</v>
      </c>
      <c r="AN197" s="28">
        <v>5</v>
      </c>
      <c r="AO197" s="28">
        <v>32.4</v>
      </c>
      <c r="AP197" s="28">
        <v>38.76</v>
      </c>
      <c r="AQ197" s="28" t="s">
        <v>5363</v>
      </c>
      <c r="AR197" t="s">
        <v>5362</v>
      </c>
      <c r="AS197" t="s">
        <v>5366</v>
      </c>
      <c r="AT197" t="s">
        <v>180</v>
      </c>
      <c r="AU197" s="28" t="s">
        <v>530</v>
      </c>
      <c r="AV197" t="s">
        <v>7223</v>
      </c>
      <c r="AW197" t="s">
        <v>10285</v>
      </c>
      <c r="AX197" t="s">
        <v>16291</v>
      </c>
      <c r="AY197" t="s">
        <v>7758</v>
      </c>
      <c r="AZ197" t="s">
        <v>110</v>
      </c>
      <c r="BA197" s="28" t="s">
        <v>11176</v>
      </c>
      <c r="BB197" s="28" t="s">
        <v>10612</v>
      </c>
      <c r="BC197" t="s">
        <v>10373</v>
      </c>
      <c r="BD197" s="28" t="s">
        <v>7213</v>
      </c>
      <c r="BE197" s="28" t="s">
        <v>7235</v>
      </c>
      <c r="BF197" s="28" t="s">
        <v>7384</v>
      </c>
      <c r="BG197" s="28" t="s">
        <v>10140</v>
      </c>
      <c r="BH197" s="28" t="s">
        <v>12610</v>
      </c>
      <c r="BI197" s="28" t="s">
        <v>109</v>
      </c>
      <c r="BJ197" s="28" t="s">
        <v>109</v>
      </c>
      <c r="BK197">
        <v>99.938000000000002</v>
      </c>
      <c r="BL197" s="28" t="s">
        <v>131</v>
      </c>
      <c r="BM197" s="62">
        <v>44375</v>
      </c>
      <c r="BN197" s="120">
        <v>44558</v>
      </c>
      <c r="BO197" t="s">
        <v>167</v>
      </c>
      <c r="BP197" s="28" t="s">
        <v>109</v>
      </c>
      <c r="BQ197" s="28" t="s">
        <v>110</v>
      </c>
      <c r="BR197" s="28" t="s">
        <v>109</v>
      </c>
      <c r="BS197" s="120">
        <v>46201</v>
      </c>
      <c r="BT197" s="28" t="s">
        <v>132</v>
      </c>
      <c r="BU197" s="28" t="s">
        <v>10471</v>
      </c>
      <c r="BV197" s="28" t="s">
        <v>109</v>
      </c>
      <c r="BW197" s="28" t="s">
        <v>109</v>
      </c>
      <c r="BX197" s="28" t="s">
        <v>109</v>
      </c>
      <c r="BY197" s="28" t="s">
        <v>110</v>
      </c>
      <c r="BZ197" t="s">
        <v>109</v>
      </c>
      <c r="CA197" t="s">
        <v>11177</v>
      </c>
      <c r="CB197" t="s">
        <v>109</v>
      </c>
      <c r="CC197" s="28" t="s">
        <v>109</v>
      </c>
      <c r="CD197" s="28" t="s">
        <v>109</v>
      </c>
      <c r="CE197" s="28" t="s">
        <v>109</v>
      </c>
      <c r="CF197" s="28" t="s">
        <v>109</v>
      </c>
      <c r="CG197" s="28" t="s">
        <v>209</v>
      </c>
      <c r="CH197" s="28" t="s">
        <v>110</v>
      </c>
      <c r="CI197" t="s">
        <v>10613</v>
      </c>
      <c r="CJ197">
        <v>1</v>
      </c>
      <c r="CK197">
        <v>1</v>
      </c>
      <c r="CL197" s="28">
        <v>1</v>
      </c>
      <c r="CM197" t="s">
        <v>109</v>
      </c>
      <c r="CN197">
        <v>21072</v>
      </c>
      <c r="CO197" s="28" t="s">
        <v>110</v>
      </c>
      <c r="CP197" s="28" t="s">
        <v>6419</v>
      </c>
      <c r="CQ197" t="s">
        <v>508</v>
      </c>
      <c r="CR197" t="s">
        <v>5785</v>
      </c>
      <c r="CS197" t="s">
        <v>110</v>
      </c>
      <c r="CT197" s="28"/>
      <c r="CU197" s="62">
        <v>44369</v>
      </c>
      <c r="CV197" s="28" t="s">
        <v>558</v>
      </c>
      <c r="CW197" t="s">
        <v>110</v>
      </c>
      <c r="CX197" t="s">
        <v>114</v>
      </c>
      <c r="CY197" t="s">
        <v>109</v>
      </c>
      <c r="CZ197" t="s">
        <v>114</v>
      </c>
      <c r="DA197" t="s">
        <v>109</v>
      </c>
      <c r="DB197">
        <v>2021</v>
      </c>
      <c r="DC197" s="1">
        <v>44369</v>
      </c>
      <c r="DD197">
        <v>6</v>
      </c>
      <c r="DE197">
        <v>26</v>
      </c>
      <c r="DF197" s="1">
        <v>44368</v>
      </c>
      <c r="DG197" t="s">
        <v>16413</v>
      </c>
      <c r="DH197" t="s">
        <v>16388</v>
      </c>
      <c r="DI197" t="s">
        <v>7800</v>
      </c>
      <c r="DJ197" t="s">
        <v>7383</v>
      </c>
      <c r="DK197" t="s">
        <v>7187</v>
      </c>
      <c r="DL197" t="s">
        <v>7199</v>
      </c>
      <c r="DM197" t="s">
        <v>7280</v>
      </c>
      <c r="DN197" t="s">
        <v>5418</v>
      </c>
      <c r="DO197" s="28" t="s">
        <v>110</v>
      </c>
      <c r="DP197" s="28" t="s">
        <v>57</v>
      </c>
      <c r="DQ197" s="28" t="s">
        <v>110</v>
      </c>
      <c r="DR197" s="28" t="s">
        <v>12611</v>
      </c>
      <c r="DS197" s="28" t="s">
        <v>12608</v>
      </c>
      <c r="DT197" s="28" t="s">
        <v>12612</v>
      </c>
      <c r="DU197" s="28" t="s">
        <v>11175</v>
      </c>
      <c r="EO197" s="54"/>
      <c r="EP197" s="55"/>
      <c r="FU197" s="142"/>
    </row>
    <row r="198" spans="2:177">
      <c r="B198" s="28">
        <v>271</v>
      </c>
      <c r="C198" s="120">
        <v>44368</v>
      </c>
      <c r="D198" s="28" t="s">
        <v>109</v>
      </c>
      <c r="E198" t="s">
        <v>109</v>
      </c>
      <c r="F198" s="28" t="s">
        <v>10652</v>
      </c>
      <c r="G198" s="28" t="s">
        <v>209</v>
      </c>
      <c r="H198" s="28" t="s">
        <v>5373</v>
      </c>
      <c r="I198" s="28" t="s">
        <v>379</v>
      </c>
      <c r="J198">
        <v>5</v>
      </c>
      <c r="K198" s="28" t="s">
        <v>6910</v>
      </c>
      <c r="L198" s="28" t="s">
        <v>1893</v>
      </c>
      <c r="M198" s="28" t="s">
        <v>162</v>
      </c>
      <c r="N198" s="28">
        <v>2</v>
      </c>
      <c r="O198" s="28" t="s">
        <v>1503</v>
      </c>
      <c r="P198" s="28" t="s">
        <v>1839</v>
      </c>
      <c r="Q198" s="28" t="s">
        <v>11107</v>
      </c>
      <c r="R198" s="28" t="s">
        <v>1839</v>
      </c>
      <c r="S198" s="28" t="s">
        <v>110</v>
      </c>
      <c r="T198" s="28" t="s">
        <v>1131</v>
      </c>
      <c r="U198" s="28" t="s">
        <v>3531</v>
      </c>
      <c r="V198" s="28" t="s">
        <v>110</v>
      </c>
      <c r="W198" s="28" t="s">
        <v>832</v>
      </c>
      <c r="X198" t="s">
        <v>109</v>
      </c>
      <c r="Y198" s="28" t="s">
        <v>109</v>
      </c>
      <c r="Z198" s="28" t="s">
        <v>6928</v>
      </c>
      <c r="AA198" s="28" t="s">
        <v>110</v>
      </c>
      <c r="AB198" s="28" t="s">
        <v>110</v>
      </c>
      <c r="AC198" s="28" t="s">
        <v>110</v>
      </c>
      <c r="AD198" t="s">
        <v>5342</v>
      </c>
      <c r="AE198" s="28" t="s">
        <v>6909</v>
      </c>
      <c r="AF198" s="28" t="s">
        <v>11106</v>
      </c>
      <c r="AG198" s="28" t="s">
        <v>161</v>
      </c>
      <c r="AH198" s="28" t="s">
        <v>656</v>
      </c>
      <c r="AI198" s="28" t="s">
        <v>5395</v>
      </c>
      <c r="AJ198" s="28" t="s">
        <v>110</v>
      </c>
      <c r="AK198" s="28" t="s">
        <v>110</v>
      </c>
      <c r="AL198" s="28" t="s">
        <v>110</v>
      </c>
      <c r="AM198">
        <v>520000</v>
      </c>
      <c r="AN198" s="28">
        <v>2</v>
      </c>
      <c r="AO198" s="28">
        <v>12.93</v>
      </c>
      <c r="AP198" s="28">
        <v>15.504</v>
      </c>
      <c r="AQ198" s="28" t="s">
        <v>5370</v>
      </c>
      <c r="AR198" t="s">
        <v>231</v>
      </c>
      <c r="AS198" t="s">
        <v>110</v>
      </c>
      <c r="AT198" t="s">
        <v>9089</v>
      </c>
      <c r="AU198" s="28" t="s">
        <v>581</v>
      </c>
      <c r="AV198" t="s">
        <v>7184</v>
      </c>
      <c r="AW198" t="s">
        <v>10285</v>
      </c>
      <c r="AX198" t="s">
        <v>16291</v>
      </c>
      <c r="AY198" t="s">
        <v>7758</v>
      </c>
      <c r="AZ198" t="s">
        <v>110</v>
      </c>
      <c r="BA198" s="28" t="s">
        <v>11108</v>
      </c>
      <c r="BB198" s="28" t="s">
        <v>10610</v>
      </c>
      <c r="BC198" t="s">
        <v>10373</v>
      </c>
      <c r="BD198" s="28" t="s">
        <v>7213</v>
      </c>
      <c r="BE198" s="28" t="s">
        <v>7537</v>
      </c>
      <c r="BF198" s="28" t="s">
        <v>7670</v>
      </c>
      <c r="BG198" s="28" t="s">
        <v>7219</v>
      </c>
      <c r="BH198" s="28" t="s">
        <v>12613</v>
      </c>
      <c r="BI198" s="28" t="s">
        <v>109</v>
      </c>
      <c r="BJ198" s="28" t="s">
        <v>109</v>
      </c>
      <c r="BK198">
        <v>100</v>
      </c>
      <c r="BL198" s="28" t="s">
        <v>832</v>
      </c>
      <c r="BM198" s="62">
        <v>44375</v>
      </c>
      <c r="BN198" s="120">
        <v>44558</v>
      </c>
      <c r="BO198" t="s">
        <v>5044</v>
      </c>
      <c r="BP198" s="28" t="s">
        <v>109</v>
      </c>
      <c r="BQ198" s="28" t="s">
        <v>430</v>
      </c>
      <c r="BR198" s="28" t="s">
        <v>109</v>
      </c>
      <c r="BS198" s="120">
        <v>45288</v>
      </c>
      <c r="BT198" s="28" t="s">
        <v>132</v>
      </c>
      <c r="BU198" s="28" t="s">
        <v>10574</v>
      </c>
      <c r="BV198" s="28" t="s">
        <v>6930</v>
      </c>
      <c r="BW198" s="28" t="s">
        <v>109</v>
      </c>
      <c r="BX198" s="28" t="s">
        <v>109</v>
      </c>
      <c r="BY198" s="28" t="s">
        <v>110</v>
      </c>
      <c r="BZ198" t="s">
        <v>109</v>
      </c>
      <c r="CA198" t="s">
        <v>109</v>
      </c>
      <c r="CB198" t="s">
        <v>109</v>
      </c>
      <c r="CC198" s="28" t="s">
        <v>109</v>
      </c>
      <c r="CD198" s="28" t="s">
        <v>109</v>
      </c>
      <c r="CE198" s="28" t="s">
        <v>109</v>
      </c>
      <c r="CF198" s="28" t="s">
        <v>109</v>
      </c>
      <c r="CG198" s="28" t="s">
        <v>110</v>
      </c>
      <c r="CH198" s="28" t="s">
        <v>110</v>
      </c>
      <c r="CI198" t="s">
        <v>10611</v>
      </c>
      <c r="CJ198">
        <v>1</v>
      </c>
      <c r="CK198">
        <v>1</v>
      </c>
      <c r="CL198" s="28">
        <v>1</v>
      </c>
      <c r="CM198" t="s">
        <v>109</v>
      </c>
      <c r="CN198">
        <v>21071</v>
      </c>
      <c r="CO198" s="28" t="s">
        <v>110</v>
      </c>
      <c r="CP198" s="28" t="s">
        <v>6910</v>
      </c>
      <c r="CQ198" t="s">
        <v>110</v>
      </c>
      <c r="CR198" t="s">
        <v>109</v>
      </c>
      <c r="CS198" t="s">
        <v>110</v>
      </c>
      <c r="CT198" s="28"/>
      <c r="CU198" s="62">
        <v>38658</v>
      </c>
      <c r="CV198" s="28" t="s">
        <v>235</v>
      </c>
      <c r="CW198" t="s">
        <v>5545</v>
      </c>
      <c r="CX198" t="s">
        <v>114</v>
      </c>
      <c r="CY198" t="s">
        <v>109</v>
      </c>
      <c r="CZ198" t="s">
        <v>114</v>
      </c>
      <c r="DA198" t="s">
        <v>109</v>
      </c>
      <c r="DB198">
        <v>2021</v>
      </c>
      <c r="DC198" s="1">
        <v>44368</v>
      </c>
      <c r="DD198">
        <v>6</v>
      </c>
      <c r="DE198">
        <v>26</v>
      </c>
      <c r="DF198" s="1">
        <v>44368</v>
      </c>
      <c r="DG198" t="s">
        <v>16413</v>
      </c>
      <c r="DH198" t="s">
        <v>16388</v>
      </c>
      <c r="DI198" t="s">
        <v>7800</v>
      </c>
      <c r="DJ198" t="s">
        <v>7185</v>
      </c>
      <c r="DK198" t="s">
        <v>7187</v>
      </c>
      <c r="DL198" t="s">
        <v>7267</v>
      </c>
      <c r="DM198" t="s">
        <v>110</v>
      </c>
      <c r="DN198" t="s">
        <v>5270</v>
      </c>
      <c r="DO198" s="28" t="s">
        <v>110</v>
      </c>
      <c r="DP198" s="28" t="s">
        <v>57</v>
      </c>
      <c r="DQ198" s="28" t="s">
        <v>110</v>
      </c>
      <c r="DR198" s="28" t="s">
        <v>12614</v>
      </c>
      <c r="DS198" s="28" t="s">
        <v>12615</v>
      </c>
      <c r="DT198" s="28" t="s">
        <v>12616</v>
      </c>
      <c r="DU198" s="28" t="s">
        <v>11180</v>
      </c>
      <c r="EO198" s="54"/>
      <c r="EP198" s="55"/>
      <c r="FU198" s="142"/>
    </row>
    <row r="199" spans="2:177">
      <c r="B199" s="28">
        <v>270</v>
      </c>
      <c r="C199" s="120">
        <v>44357</v>
      </c>
      <c r="D199" s="28" t="s">
        <v>169</v>
      </c>
      <c r="E199" t="s">
        <v>109</v>
      </c>
      <c r="F199" s="28" t="s">
        <v>12617</v>
      </c>
      <c r="G199" s="28" t="s">
        <v>226</v>
      </c>
      <c r="H199" s="28" t="s">
        <v>5373</v>
      </c>
      <c r="I199" s="28" t="s">
        <v>212</v>
      </c>
      <c r="J199">
        <v>8</v>
      </c>
      <c r="K199" s="28" t="s">
        <v>6770</v>
      </c>
      <c r="L199" s="28" t="s">
        <v>4864</v>
      </c>
      <c r="M199" s="28" t="s">
        <v>162</v>
      </c>
      <c r="N199" s="28">
        <v>5</v>
      </c>
      <c r="O199" s="28" t="s">
        <v>126</v>
      </c>
      <c r="P199" s="28" t="s">
        <v>10999</v>
      </c>
      <c r="Q199" s="28" t="s">
        <v>4566</v>
      </c>
      <c r="R199" s="28" t="s">
        <v>11183</v>
      </c>
      <c r="S199" s="28" t="s">
        <v>11183</v>
      </c>
      <c r="T199" s="28" t="s">
        <v>2685</v>
      </c>
      <c r="U199" s="28" t="s">
        <v>165</v>
      </c>
      <c r="V199" s="28" t="s">
        <v>7202</v>
      </c>
      <c r="W199" s="28" t="s">
        <v>131</v>
      </c>
      <c r="X199" t="s">
        <v>109</v>
      </c>
      <c r="Y199" s="28" t="s">
        <v>109</v>
      </c>
      <c r="Z199" s="28" t="s">
        <v>7279</v>
      </c>
      <c r="AA199" s="28" t="s">
        <v>110</v>
      </c>
      <c r="AB199" s="28" t="s">
        <v>110</v>
      </c>
      <c r="AC199" s="28" t="s">
        <v>11090</v>
      </c>
      <c r="AD199" t="s">
        <v>5342</v>
      </c>
      <c r="AE199" s="28" t="s">
        <v>826</v>
      </c>
      <c r="AF199" s="28" t="s">
        <v>3025</v>
      </c>
      <c r="AG199" s="28" t="s">
        <v>161</v>
      </c>
      <c r="AH199" s="28" t="s">
        <v>580</v>
      </c>
      <c r="AI199" s="28" t="s">
        <v>615</v>
      </c>
      <c r="AJ199" s="28" t="s">
        <v>110</v>
      </c>
      <c r="AK199" s="28" t="s">
        <v>110</v>
      </c>
      <c r="AL199" s="28" t="s">
        <v>110</v>
      </c>
      <c r="AM199">
        <v>116300</v>
      </c>
      <c r="AN199" s="28">
        <v>5</v>
      </c>
      <c r="AO199" s="28">
        <v>31.96</v>
      </c>
      <c r="AP199" s="28">
        <v>38.76</v>
      </c>
      <c r="AQ199" s="28" t="s">
        <v>5363</v>
      </c>
      <c r="AR199" t="s">
        <v>5362</v>
      </c>
      <c r="AS199" t="s">
        <v>5366</v>
      </c>
      <c r="AT199" t="s">
        <v>165</v>
      </c>
      <c r="AU199" s="28" t="s">
        <v>530</v>
      </c>
      <c r="AV199" t="s">
        <v>7223</v>
      </c>
      <c r="AW199" t="s">
        <v>10285</v>
      </c>
      <c r="AX199" t="s">
        <v>16291</v>
      </c>
      <c r="AY199" t="s">
        <v>7758</v>
      </c>
      <c r="AZ199" t="s">
        <v>110</v>
      </c>
      <c r="BA199" s="28" t="s">
        <v>3030</v>
      </c>
      <c r="BB199" s="28" t="s">
        <v>10608</v>
      </c>
      <c r="BC199" t="s">
        <v>10373</v>
      </c>
      <c r="BD199" s="28" t="s">
        <v>7202</v>
      </c>
      <c r="BE199" s="28" t="s">
        <v>7235</v>
      </c>
      <c r="BF199" s="28" t="s">
        <v>7189</v>
      </c>
      <c r="BG199" s="28" t="s">
        <v>7282</v>
      </c>
      <c r="BH199" s="28" t="s">
        <v>12618</v>
      </c>
      <c r="BI199" s="28" t="s">
        <v>109</v>
      </c>
      <c r="BJ199" s="28" t="s">
        <v>109</v>
      </c>
      <c r="BK199">
        <v>99.709000000000003</v>
      </c>
      <c r="BL199" s="28" t="s">
        <v>131</v>
      </c>
      <c r="BM199" s="62">
        <v>44365</v>
      </c>
      <c r="BN199" s="120">
        <v>44548</v>
      </c>
      <c r="BO199" t="s">
        <v>430</v>
      </c>
      <c r="BP199" s="28" t="s">
        <v>109</v>
      </c>
      <c r="BQ199" s="28" t="s">
        <v>110</v>
      </c>
      <c r="BR199" s="28" t="s">
        <v>109</v>
      </c>
      <c r="BS199" s="120">
        <v>45461</v>
      </c>
      <c r="BT199" s="28" t="s">
        <v>132</v>
      </c>
      <c r="BU199" s="28" t="s">
        <v>7076</v>
      </c>
      <c r="BV199" s="28" t="s">
        <v>7112</v>
      </c>
      <c r="BW199" s="28" t="s">
        <v>109</v>
      </c>
      <c r="BX199" s="28" t="s">
        <v>109</v>
      </c>
      <c r="BY199" s="28" t="s">
        <v>110</v>
      </c>
      <c r="BZ199" t="s">
        <v>109</v>
      </c>
      <c r="CA199" t="s">
        <v>11184</v>
      </c>
      <c r="CB199" t="s">
        <v>109</v>
      </c>
      <c r="CC199" s="28" t="s">
        <v>109</v>
      </c>
      <c r="CD199" s="28" t="s">
        <v>109</v>
      </c>
      <c r="CE199" s="28" t="s">
        <v>109</v>
      </c>
      <c r="CF199" s="28" t="s">
        <v>109</v>
      </c>
      <c r="CG199" s="28" t="s">
        <v>226</v>
      </c>
      <c r="CH199" s="28" t="s">
        <v>110</v>
      </c>
      <c r="CI199" t="s">
        <v>10609</v>
      </c>
      <c r="CJ199">
        <v>1</v>
      </c>
      <c r="CK199">
        <v>1</v>
      </c>
      <c r="CL199" s="28">
        <v>1</v>
      </c>
      <c r="CM199" t="s">
        <v>109</v>
      </c>
      <c r="CN199">
        <v>21070</v>
      </c>
      <c r="CO199" s="28" t="s">
        <v>110</v>
      </c>
      <c r="CP199" s="28" t="s">
        <v>6770</v>
      </c>
      <c r="CQ199" t="s">
        <v>5756</v>
      </c>
      <c r="CR199" t="s">
        <v>5785</v>
      </c>
      <c r="CS199" t="s">
        <v>110</v>
      </c>
      <c r="CT199" s="28"/>
      <c r="CU199" s="62">
        <v>42668</v>
      </c>
      <c r="CV199" s="28" t="s">
        <v>558</v>
      </c>
      <c r="CW199" t="s">
        <v>558</v>
      </c>
      <c r="CX199" t="s">
        <v>114</v>
      </c>
      <c r="CY199" t="s">
        <v>109</v>
      </c>
      <c r="CZ199" t="s">
        <v>114</v>
      </c>
      <c r="DA199" t="s">
        <v>109</v>
      </c>
      <c r="DB199">
        <v>2021</v>
      </c>
      <c r="DC199" s="1">
        <v>44357</v>
      </c>
      <c r="DD199">
        <v>6</v>
      </c>
      <c r="DE199">
        <v>24</v>
      </c>
      <c r="DF199" s="1">
        <v>44354</v>
      </c>
      <c r="DG199" t="s">
        <v>16387</v>
      </c>
      <c r="DH199" t="s">
        <v>16388</v>
      </c>
      <c r="DI199" t="s">
        <v>7848</v>
      </c>
      <c r="DJ199" t="s">
        <v>7185</v>
      </c>
      <c r="DK199" t="s">
        <v>7187</v>
      </c>
      <c r="DL199" t="s">
        <v>7199</v>
      </c>
      <c r="DM199" t="s">
        <v>7280</v>
      </c>
      <c r="DN199" t="s">
        <v>110</v>
      </c>
      <c r="DO199" s="28" t="s">
        <v>826</v>
      </c>
      <c r="DP199" s="28" t="s">
        <v>57</v>
      </c>
      <c r="DQ199" s="28" t="s">
        <v>169</v>
      </c>
      <c r="DR199" s="28" t="s">
        <v>12619</v>
      </c>
      <c r="DS199" s="28" t="s">
        <v>10375</v>
      </c>
      <c r="DT199" s="28" t="s">
        <v>12620</v>
      </c>
      <c r="DU199" s="28" t="s">
        <v>11182</v>
      </c>
      <c r="EO199" s="54"/>
      <c r="EP199" s="55"/>
      <c r="FU199" s="142"/>
    </row>
    <row r="200" spans="2:177">
      <c r="B200" s="28">
        <v>269</v>
      </c>
      <c r="C200" s="120">
        <v>44355</v>
      </c>
      <c r="D200" s="28" t="s">
        <v>109</v>
      </c>
      <c r="E200" t="s">
        <v>109</v>
      </c>
      <c r="F200" s="28" t="s">
        <v>10605</v>
      </c>
      <c r="G200" s="28" t="s">
        <v>209</v>
      </c>
      <c r="H200" s="28" t="s">
        <v>5373</v>
      </c>
      <c r="I200" s="28" t="s">
        <v>212</v>
      </c>
      <c r="J200">
        <v>2</v>
      </c>
      <c r="K200" s="28" t="s">
        <v>7484</v>
      </c>
      <c r="L200" s="28" t="s">
        <v>2640</v>
      </c>
      <c r="M200" s="28" t="s">
        <v>162</v>
      </c>
      <c r="N200" s="28">
        <v>6</v>
      </c>
      <c r="O200" s="28" t="s">
        <v>126</v>
      </c>
      <c r="P200" s="28" t="s">
        <v>11187</v>
      </c>
      <c r="Q200" s="28" t="s">
        <v>4376</v>
      </c>
      <c r="R200" s="28" t="s">
        <v>11188</v>
      </c>
      <c r="S200" s="28" t="s">
        <v>11188</v>
      </c>
      <c r="T200" s="28" t="s">
        <v>3290</v>
      </c>
      <c r="U200" s="28" t="s">
        <v>205</v>
      </c>
      <c r="V200" s="28" t="s">
        <v>110</v>
      </c>
      <c r="W200" s="28" t="s">
        <v>131</v>
      </c>
      <c r="X200" t="s">
        <v>109</v>
      </c>
      <c r="Y200" s="28" t="s">
        <v>109</v>
      </c>
      <c r="Z200" s="28" t="s">
        <v>7279</v>
      </c>
      <c r="AA200" s="28" t="s">
        <v>110</v>
      </c>
      <c r="AB200" s="28" t="s">
        <v>110</v>
      </c>
      <c r="AC200" s="28" t="s">
        <v>110</v>
      </c>
      <c r="AD200" t="s">
        <v>5342</v>
      </c>
      <c r="AE200" s="28" t="s">
        <v>1062</v>
      </c>
      <c r="AF200" s="28" t="s">
        <v>108</v>
      </c>
      <c r="AG200" s="28" t="s">
        <v>161</v>
      </c>
      <c r="AH200" s="28" t="s">
        <v>694</v>
      </c>
      <c r="AI200" s="28" t="s">
        <v>5730</v>
      </c>
      <c r="AJ200" s="28" t="s">
        <v>110</v>
      </c>
      <c r="AK200" s="28" t="s">
        <v>110</v>
      </c>
      <c r="AL200" s="28" t="s">
        <v>110</v>
      </c>
      <c r="AM200">
        <v>50000</v>
      </c>
      <c r="AN200" s="28">
        <v>6</v>
      </c>
      <c r="AO200" s="28">
        <v>38.409999999999997</v>
      </c>
      <c r="AP200" s="28">
        <v>46.512</v>
      </c>
      <c r="AQ200" s="28" t="s">
        <v>5363</v>
      </c>
      <c r="AR200" t="s">
        <v>5362</v>
      </c>
      <c r="AS200" t="s">
        <v>559</v>
      </c>
      <c r="AT200" t="s">
        <v>205</v>
      </c>
      <c r="AU200" s="28" t="s">
        <v>530</v>
      </c>
      <c r="AV200" t="s">
        <v>7229</v>
      </c>
      <c r="AW200" t="s">
        <v>10285</v>
      </c>
      <c r="AX200" t="s">
        <v>16291</v>
      </c>
      <c r="AY200" t="s">
        <v>7758</v>
      </c>
      <c r="AZ200" t="s">
        <v>110</v>
      </c>
      <c r="BA200" s="28" t="s">
        <v>10868</v>
      </c>
      <c r="BB200" s="28" t="s">
        <v>10606</v>
      </c>
      <c r="BC200" t="s">
        <v>10373</v>
      </c>
      <c r="BD200" s="28" t="s">
        <v>7213</v>
      </c>
      <c r="BE200" s="28" t="s">
        <v>7476</v>
      </c>
      <c r="BF200" s="28" t="s">
        <v>7189</v>
      </c>
      <c r="BG200" s="28" t="s">
        <v>7219</v>
      </c>
      <c r="BH200" s="28" t="s">
        <v>12621</v>
      </c>
      <c r="BI200" s="28" t="s">
        <v>109</v>
      </c>
      <c r="BJ200" s="28" t="s">
        <v>109</v>
      </c>
      <c r="BK200">
        <v>100</v>
      </c>
      <c r="BL200" s="28" t="s">
        <v>131</v>
      </c>
      <c r="BM200" s="62">
        <v>44362</v>
      </c>
      <c r="BN200" s="120">
        <v>44545</v>
      </c>
      <c r="BO200" t="s">
        <v>133</v>
      </c>
      <c r="BP200" s="28" t="s">
        <v>109</v>
      </c>
      <c r="BQ200" s="28" t="s">
        <v>110</v>
      </c>
      <c r="BR200" s="28" t="s">
        <v>246</v>
      </c>
      <c r="BS200" s="120">
        <v>45458</v>
      </c>
      <c r="BT200" s="28" t="s">
        <v>132</v>
      </c>
      <c r="BU200" s="28" t="s">
        <v>6981</v>
      </c>
      <c r="BV200" s="28" t="s">
        <v>6930</v>
      </c>
      <c r="BW200" s="28" t="s">
        <v>109</v>
      </c>
      <c r="BX200" s="28" t="s">
        <v>109</v>
      </c>
      <c r="BY200" s="28" t="s">
        <v>110</v>
      </c>
      <c r="BZ200" t="s">
        <v>109</v>
      </c>
      <c r="CA200" t="s">
        <v>109</v>
      </c>
      <c r="CB200" t="s">
        <v>109</v>
      </c>
      <c r="CC200" s="28" t="s">
        <v>109</v>
      </c>
      <c r="CD200" s="28" t="s">
        <v>109</v>
      </c>
      <c r="CE200" s="28" t="s">
        <v>109</v>
      </c>
      <c r="CF200" s="28" t="s">
        <v>109</v>
      </c>
      <c r="CG200" s="28" t="s">
        <v>209</v>
      </c>
      <c r="CH200" s="28" t="s">
        <v>110</v>
      </c>
      <c r="CI200" t="s">
        <v>10607</v>
      </c>
      <c r="CJ200">
        <v>1</v>
      </c>
      <c r="CK200">
        <v>1</v>
      </c>
      <c r="CL200" s="28">
        <v>1</v>
      </c>
      <c r="CM200" t="s">
        <v>109</v>
      </c>
      <c r="CN200">
        <v>21069</v>
      </c>
      <c r="CO200" s="28" t="s">
        <v>110</v>
      </c>
      <c r="CP200" s="28" t="s">
        <v>6774</v>
      </c>
      <c r="CQ200" t="s">
        <v>5652</v>
      </c>
      <c r="CR200" t="s">
        <v>5642</v>
      </c>
      <c r="CS200" t="s">
        <v>110</v>
      </c>
      <c r="CT200" s="28"/>
      <c r="CU200" s="62">
        <v>42621</v>
      </c>
      <c r="CV200" s="28" t="s">
        <v>558</v>
      </c>
      <c r="CW200" t="s">
        <v>558</v>
      </c>
      <c r="CX200" t="s">
        <v>114</v>
      </c>
      <c r="CY200" t="s">
        <v>109</v>
      </c>
      <c r="CZ200" t="s">
        <v>114</v>
      </c>
      <c r="DA200" t="s">
        <v>109</v>
      </c>
      <c r="DB200">
        <v>2021</v>
      </c>
      <c r="DC200" s="1">
        <v>44355</v>
      </c>
      <c r="DD200">
        <v>6</v>
      </c>
      <c r="DE200">
        <v>24</v>
      </c>
      <c r="DF200" s="1">
        <v>44354</v>
      </c>
      <c r="DG200" t="s">
        <v>16387</v>
      </c>
      <c r="DH200" t="s">
        <v>16388</v>
      </c>
      <c r="DI200" t="s">
        <v>7848</v>
      </c>
      <c r="DJ200" t="s">
        <v>7185</v>
      </c>
      <c r="DK200" t="s">
        <v>7187</v>
      </c>
      <c r="DL200" t="s">
        <v>7188</v>
      </c>
      <c r="DM200" t="s">
        <v>110</v>
      </c>
      <c r="DN200" t="s">
        <v>110</v>
      </c>
      <c r="DO200" s="28" t="s">
        <v>110</v>
      </c>
      <c r="DP200" s="28" t="s">
        <v>57</v>
      </c>
      <c r="DQ200" s="28" t="s">
        <v>110</v>
      </c>
      <c r="DR200" s="28" t="s">
        <v>12622</v>
      </c>
      <c r="DS200" s="28" t="s">
        <v>12623</v>
      </c>
      <c r="DT200" s="28" t="s">
        <v>12624</v>
      </c>
      <c r="DU200" s="28" t="s">
        <v>11186</v>
      </c>
      <c r="EO200" s="54"/>
      <c r="EP200" s="55"/>
      <c r="FU200" s="142"/>
    </row>
    <row r="201" spans="2:177">
      <c r="B201" s="28">
        <v>268</v>
      </c>
      <c r="C201" s="120">
        <v>44350</v>
      </c>
      <c r="D201" s="28" t="s">
        <v>169</v>
      </c>
      <c r="E201" t="s">
        <v>109</v>
      </c>
      <c r="F201" s="28" t="s">
        <v>10601</v>
      </c>
      <c r="G201" s="28" t="s">
        <v>226</v>
      </c>
      <c r="H201" s="28" t="s">
        <v>5373</v>
      </c>
      <c r="I201" s="28" t="s">
        <v>379</v>
      </c>
      <c r="J201">
        <v>1</v>
      </c>
      <c r="K201" s="28" t="s">
        <v>6421</v>
      </c>
      <c r="L201" s="28" t="s">
        <v>108</v>
      </c>
      <c r="M201" s="28" t="s">
        <v>162</v>
      </c>
      <c r="N201" s="28">
        <v>2</v>
      </c>
      <c r="O201" s="28" t="s">
        <v>149</v>
      </c>
      <c r="P201" s="28" t="s">
        <v>11192</v>
      </c>
      <c r="Q201" s="28" t="s">
        <v>11193</v>
      </c>
      <c r="R201" s="28" t="s">
        <v>2757</v>
      </c>
      <c r="S201" s="28" t="s">
        <v>110</v>
      </c>
      <c r="T201" s="28" t="s">
        <v>1276</v>
      </c>
      <c r="U201" s="28" t="s">
        <v>3531</v>
      </c>
      <c r="V201" s="28" t="s">
        <v>7202</v>
      </c>
      <c r="W201" s="28" t="s">
        <v>131</v>
      </c>
      <c r="X201" t="s">
        <v>109</v>
      </c>
      <c r="Y201" s="28" t="s">
        <v>109</v>
      </c>
      <c r="Z201" s="28" t="s">
        <v>7279</v>
      </c>
      <c r="AA201" s="28" t="s">
        <v>110</v>
      </c>
      <c r="AB201" s="28" t="s">
        <v>110</v>
      </c>
      <c r="AC201" s="28" t="s">
        <v>110</v>
      </c>
      <c r="AD201" t="s">
        <v>114</v>
      </c>
      <c r="AE201" s="28" t="s">
        <v>2058</v>
      </c>
      <c r="AF201" s="28" t="s">
        <v>108</v>
      </c>
      <c r="AG201" s="28" t="s">
        <v>110</v>
      </c>
      <c r="AH201" s="28" t="s">
        <v>580</v>
      </c>
      <c r="AI201" s="28" t="s">
        <v>110</v>
      </c>
      <c r="AJ201" s="28" t="s">
        <v>110</v>
      </c>
      <c r="AK201" s="28" t="s">
        <v>110</v>
      </c>
      <c r="AL201" s="28" t="s">
        <v>110</v>
      </c>
      <c r="AM201">
        <v>45000</v>
      </c>
      <c r="AN201" s="28">
        <v>2</v>
      </c>
      <c r="AO201" s="28">
        <v>12.81</v>
      </c>
      <c r="AP201" s="28">
        <v>15.504</v>
      </c>
      <c r="AQ201" s="28" t="s">
        <v>5370</v>
      </c>
      <c r="AR201" t="s">
        <v>231</v>
      </c>
      <c r="AS201" t="s">
        <v>110</v>
      </c>
      <c r="AT201" t="s">
        <v>9089</v>
      </c>
      <c r="AU201" s="28" t="s">
        <v>510</v>
      </c>
      <c r="AV201" t="s">
        <v>7184</v>
      </c>
      <c r="AW201" t="s">
        <v>10285</v>
      </c>
      <c r="AX201" t="s">
        <v>16291</v>
      </c>
      <c r="AY201" t="s">
        <v>7758</v>
      </c>
      <c r="AZ201" t="s">
        <v>110</v>
      </c>
      <c r="BA201" s="28" t="s">
        <v>11194</v>
      </c>
      <c r="BB201" s="28" t="s">
        <v>10602</v>
      </c>
      <c r="BC201" t="s">
        <v>10373</v>
      </c>
      <c r="BD201" s="28" t="s">
        <v>7202</v>
      </c>
      <c r="BE201" s="28" t="s">
        <v>7537</v>
      </c>
      <c r="BF201" s="28" t="s">
        <v>7342</v>
      </c>
      <c r="BG201" s="28" t="s">
        <v>7282</v>
      </c>
      <c r="BH201" s="28" t="s">
        <v>12625</v>
      </c>
      <c r="BI201" s="28" t="s">
        <v>109</v>
      </c>
      <c r="BJ201" s="28" t="s">
        <v>109</v>
      </c>
      <c r="BK201"/>
      <c r="BL201" s="28" t="s">
        <v>131</v>
      </c>
      <c r="BM201" s="62"/>
      <c r="BN201" s="120"/>
      <c r="BO201" t="s">
        <v>227</v>
      </c>
      <c r="BP201" s="28" t="s">
        <v>109</v>
      </c>
      <c r="BQ201" s="28" t="s">
        <v>430</v>
      </c>
      <c r="BR201" s="28" t="s">
        <v>109</v>
      </c>
      <c r="BS201" s="120">
        <v>44719</v>
      </c>
      <c r="BT201" s="28" t="s">
        <v>110</v>
      </c>
      <c r="BU201" s="28" t="s">
        <v>11189</v>
      </c>
      <c r="BV201" s="28" t="s">
        <v>6968</v>
      </c>
      <c r="BW201" s="28" t="s">
        <v>109</v>
      </c>
      <c r="BX201" s="28" t="s">
        <v>109</v>
      </c>
      <c r="BY201" s="28" t="s">
        <v>110</v>
      </c>
      <c r="BZ201" t="s">
        <v>109</v>
      </c>
      <c r="CA201" t="s">
        <v>109</v>
      </c>
      <c r="CB201" t="s">
        <v>109</v>
      </c>
      <c r="CC201" s="28" t="s">
        <v>109</v>
      </c>
      <c r="CD201" s="28" t="s">
        <v>109</v>
      </c>
      <c r="CE201" s="28" t="s">
        <v>109</v>
      </c>
      <c r="CF201" s="28" t="s">
        <v>109</v>
      </c>
      <c r="CG201" s="28" t="s">
        <v>209</v>
      </c>
      <c r="CH201" s="28" t="s">
        <v>110</v>
      </c>
      <c r="CI201" t="s">
        <v>6934</v>
      </c>
      <c r="CJ201">
        <v>1</v>
      </c>
      <c r="CK201">
        <v>1</v>
      </c>
      <c r="CL201" s="28">
        <v>1</v>
      </c>
      <c r="CM201" t="s">
        <v>109</v>
      </c>
      <c r="CN201">
        <v>21066</v>
      </c>
      <c r="CO201" s="28" t="s">
        <v>110</v>
      </c>
      <c r="CP201" s="28" t="s">
        <v>6421</v>
      </c>
      <c r="CQ201" t="s">
        <v>110</v>
      </c>
      <c r="CR201" t="s">
        <v>109</v>
      </c>
      <c r="CS201" t="s">
        <v>110</v>
      </c>
      <c r="CT201" s="28">
        <v>44640</v>
      </c>
      <c r="CU201" s="62">
        <v>44350</v>
      </c>
      <c r="CV201" s="28" t="s">
        <v>235</v>
      </c>
      <c r="CW201" t="s">
        <v>110</v>
      </c>
      <c r="CX201" t="s">
        <v>114</v>
      </c>
      <c r="CY201" t="s">
        <v>109</v>
      </c>
      <c r="CZ201" t="s">
        <v>114</v>
      </c>
      <c r="DA201" t="s">
        <v>114</v>
      </c>
      <c r="DB201">
        <v>2021</v>
      </c>
      <c r="DC201" s="1">
        <v>44350</v>
      </c>
      <c r="DD201">
        <v>6</v>
      </c>
      <c r="DE201">
        <v>23</v>
      </c>
      <c r="DF201" s="1">
        <v>44347</v>
      </c>
      <c r="DG201" t="s">
        <v>16414</v>
      </c>
      <c r="DH201" t="s">
        <v>16388</v>
      </c>
      <c r="DI201" t="s">
        <v>7903</v>
      </c>
      <c r="DJ201" t="s">
        <v>7206</v>
      </c>
      <c r="DK201" t="s">
        <v>7187</v>
      </c>
      <c r="DL201" t="s">
        <v>7188</v>
      </c>
      <c r="DM201" t="s">
        <v>110</v>
      </c>
      <c r="DN201" t="s">
        <v>11195</v>
      </c>
      <c r="DO201" s="28" t="s">
        <v>110</v>
      </c>
      <c r="DP201" s="28" t="s">
        <v>57</v>
      </c>
      <c r="DQ201" s="28" t="s">
        <v>169</v>
      </c>
      <c r="DR201" s="28" t="s">
        <v>12626</v>
      </c>
      <c r="DS201" s="28" t="s">
        <v>12627</v>
      </c>
      <c r="DT201" s="28" t="s">
        <v>12628</v>
      </c>
      <c r="DU201" s="28" t="s">
        <v>11191</v>
      </c>
      <c r="EO201" s="54"/>
      <c r="EP201" s="55"/>
      <c r="FU201" s="142"/>
    </row>
    <row r="202" spans="2:177">
      <c r="B202" s="28">
        <v>267</v>
      </c>
      <c r="C202" s="120">
        <v>44350</v>
      </c>
      <c r="D202" s="28" t="s">
        <v>109</v>
      </c>
      <c r="E202" t="s">
        <v>109</v>
      </c>
      <c r="F202" s="28" t="s">
        <v>12629</v>
      </c>
      <c r="G202" s="28" t="s">
        <v>209</v>
      </c>
      <c r="H202" s="28" t="s">
        <v>5373</v>
      </c>
      <c r="I202" s="28" t="s">
        <v>212</v>
      </c>
      <c r="J202">
        <v>3</v>
      </c>
      <c r="K202" s="28" t="s">
        <v>6761</v>
      </c>
      <c r="L202" s="28" t="s">
        <v>2130</v>
      </c>
      <c r="M202" s="28" t="s">
        <v>162</v>
      </c>
      <c r="N202" s="28">
        <v>4</v>
      </c>
      <c r="O202" s="28" t="s">
        <v>126</v>
      </c>
      <c r="P202" s="28" t="s">
        <v>224</v>
      </c>
      <c r="Q202" s="28" t="s">
        <v>1796</v>
      </c>
      <c r="R202" s="28" t="s">
        <v>224</v>
      </c>
      <c r="S202" s="28" t="s">
        <v>110</v>
      </c>
      <c r="T202" s="28" t="s">
        <v>1131</v>
      </c>
      <c r="U202" s="28" t="s">
        <v>205</v>
      </c>
      <c r="V202" s="28" t="s">
        <v>110</v>
      </c>
      <c r="W202" s="28" t="s">
        <v>131</v>
      </c>
      <c r="X202" t="s">
        <v>109</v>
      </c>
      <c r="Y202" s="28" t="s">
        <v>109</v>
      </c>
      <c r="Z202" s="28" t="s">
        <v>7279</v>
      </c>
      <c r="AA202" s="28" t="s">
        <v>6946</v>
      </c>
      <c r="AB202" s="28" t="s">
        <v>11197</v>
      </c>
      <c r="AC202" s="28" t="s">
        <v>110</v>
      </c>
      <c r="AD202" t="s">
        <v>5342</v>
      </c>
      <c r="AE202" s="28" t="s">
        <v>918</v>
      </c>
      <c r="AF202" s="28" t="s">
        <v>920</v>
      </c>
      <c r="AG202" s="28" t="s">
        <v>161</v>
      </c>
      <c r="AH202" s="28" t="s">
        <v>6530</v>
      </c>
      <c r="AI202" s="28" t="s">
        <v>110</v>
      </c>
      <c r="AJ202" s="28" t="s">
        <v>110</v>
      </c>
      <c r="AK202" s="28" t="s">
        <v>110</v>
      </c>
      <c r="AL202" s="28" t="s">
        <v>110</v>
      </c>
      <c r="AM202">
        <v>200000</v>
      </c>
      <c r="AN202" s="28">
        <v>4</v>
      </c>
      <c r="AO202" s="28">
        <v>25.62</v>
      </c>
      <c r="AP202" s="28">
        <v>31.007999999999999</v>
      </c>
      <c r="AQ202" s="28" t="s">
        <v>141</v>
      </c>
      <c r="AR202" t="s">
        <v>140</v>
      </c>
      <c r="AS202" t="s">
        <v>5827</v>
      </c>
      <c r="AT202" t="s">
        <v>205</v>
      </c>
      <c r="AU202" s="28" t="s">
        <v>530</v>
      </c>
      <c r="AV202" t="s">
        <v>7223</v>
      </c>
      <c r="AW202" t="s">
        <v>10285</v>
      </c>
      <c r="AX202" t="s">
        <v>16291</v>
      </c>
      <c r="AY202" t="s">
        <v>7758</v>
      </c>
      <c r="AZ202" t="s">
        <v>7179</v>
      </c>
      <c r="BA202" s="28" t="s">
        <v>4089</v>
      </c>
      <c r="BB202" s="28" t="s">
        <v>10604</v>
      </c>
      <c r="BC202" t="s">
        <v>10373</v>
      </c>
      <c r="BD202" s="28" t="s">
        <v>7213</v>
      </c>
      <c r="BE202" s="28" t="s">
        <v>7680</v>
      </c>
      <c r="BF202" s="28" t="s">
        <v>7189</v>
      </c>
      <c r="BG202" s="28" t="s">
        <v>12630</v>
      </c>
      <c r="BH202" s="28" t="s">
        <v>12631</v>
      </c>
      <c r="BI202" s="28" t="s">
        <v>109</v>
      </c>
      <c r="BJ202" s="28" t="s">
        <v>109</v>
      </c>
      <c r="BK202">
        <v>100</v>
      </c>
      <c r="BL202" s="28" t="s">
        <v>131</v>
      </c>
      <c r="BM202" s="62">
        <v>44357</v>
      </c>
      <c r="BN202" s="120">
        <v>44540</v>
      </c>
      <c r="BO202" t="s">
        <v>133</v>
      </c>
      <c r="BP202" s="28" t="s">
        <v>109</v>
      </c>
      <c r="BQ202" s="28" t="s">
        <v>110</v>
      </c>
      <c r="BR202" s="28" t="s">
        <v>109</v>
      </c>
      <c r="BS202" s="120">
        <v>45453</v>
      </c>
      <c r="BT202" s="28" t="s">
        <v>132</v>
      </c>
      <c r="BU202" s="28" t="s">
        <v>7121</v>
      </c>
      <c r="BV202" s="28" t="s">
        <v>7112</v>
      </c>
      <c r="BW202" s="28" t="s">
        <v>109</v>
      </c>
      <c r="BX202" s="28" t="s">
        <v>109</v>
      </c>
      <c r="BY202" s="28" t="s">
        <v>110</v>
      </c>
      <c r="BZ202" t="s">
        <v>109</v>
      </c>
      <c r="CA202" t="s">
        <v>109</v>
      </c>
      <c r="CB202" t="s">
        <v>109</v>
      </c>
      <c r="CC202" s="28" t="s">
        <v>109</v>
      </c>
      <c r="CD202" s="28" t="s">
        <v>109</v>
      </c>
      <c r="CE202" s="28" t="s">
        <v>109</v>
      </c>
      <c r="CF202" s="28" t="s">
        <v>109</v>
      </c>
      <c r="CG202" s="28" t="s">
        <v>209</v>
      </c>
      <c r="CH202" s="28" t="s">
        <v>110</v>
      </c>
      <c r="CI202" t="s">
        <v>381</v>
      </c>
      <c r="CJ202">
        <v>1</v>
      </c>
      <c r="CK202">
        <v>1</v>
      </c>
      <c r="CL202" s="28">
        <v>1</v>
      </c>
      <c r="CM202" t="s">
        <v>109</v>
      </c>
      <c r="CN202">
        <v>21068</v>
      </c>
      <c r="CO202" s="28" t="s">
        <v>110</v>
      </c>
      <c r="CP202" s="28" t="s">
        <v>6761</v>
      </c>
      <c r="CQ202" t="s">
        <v>110</v>
      </c>
      <c r="CR202" t="s">
        <v>109</v>
      </c>
      <c r="CS202" t="s">
        <v>5862</v>
      </c>
      <c r="CT202" s="28"/>
      <c r="CU202" s="62">
        <v>42684</v>
      </c>
      <c r="CV202" s="28" t="s">
        <v>144</v>
      </c>
      <c r="CW202" t="s">
        <v>144</v>
      </c>
      <c r="CX202" t="s">
        <v>114</v>
      </c>
      <c r="CY202" t="s">
        <v>109</v>
      </c>
      <c r="CZ202" t="s">
        <v>114</v>
      </c>
      <c r="DA202" t="s">
        <v>109</v>
      </c>
      <c r="DB202">
        <v>2021</v>
      </c>
      <c r="DC202" s="1">
        <v>44350</v>
      </c>
      <c r="DD202">
        <v>6</v>
      </c>
      <c r="DE202">
        <v>23</v>
      </c>
      <c r="DF202" s="1">
        <v>44347</v>
      </c>
      <c r="DG202" t="s">
        <v>16414</v>
      </c>
      <c r="DH202" t="s">
        <v>16388</v>
      </c>
      <c r="DI202" t="s">
        <v>7903</v>
      </c>
      <c r="DJ202" t="s">
        <v>7185</v>
      </c>
      <c r="DK202" t="s">
        <v>7187</v>
      </c>
      <c r="DL202" t="s">
        <v>7199</v>
      </c>
      <c r="DM202" t="s">
        <v>7280</v>
      </c>
      <c r="DN202" t="s">
        <v>110</v>
      </c>
      <c r="DO202" s="28" t="s">
        <v>110</v>
      </c>
      <c r="DP202" s="28" t="s">
        <v>57</v>
      </c>
      <c r="DQ202" s="28" t="s">
        <v>110</v>
      </c>
      <c r="DR202" s="28" t="s">
        <v>12632</v>
      </c>
      <c r="DS202" s="28" t="s">
        <v>12627</v>
      </c>
      <c r="DT202" s="28" t="s">
        <v>12633</v>
      </c>
      <c r="DU202" s="28" t="s">
        <v>11199</v>
      </c>
      <c r="EO202" s="54"/>
      <c r="EP202" s="55"/>
      <c r="FU202" s="142"/>
    </row>
    <row r="203" spans="2:177">
      <c r="B203" s="28">
        <v>266</v>
      </c>
      <c r="C203" s="120">
        <v>44350</v>
      </c>
      <c r="D203" s="28" t="s">
        <v>109</v>
      </c>
      <c r="E203" t="s">
        <v>109</v>
      </c>
      <c r="F203" s="28" t="s">
        <v>12634</v>
      </c>
      <c r="G203" s="28" t="s">
        <v>209</v>
      </c>
      <c r="H203" s="28" t="s">
        <v>5373</v>
      </c>
      <c r="I203" s="28" t="s">
        <v>379</v>
      </c>
      <c r="J203">
        <v>3</v>
      </c>
      <c r="K203" s="28" t="s">
        <v>6596</v>
      </c>
      <c r="L203" s="28" t="s">
        <v>108</v>
      </c>
      <c r="M203" s="28" t="s">
        <v>162</v>
      </c>
      <c r="N203" s="28">
        <v>1.5</v>
      </c>
      <c r="O203" s="28" t="s">
        <v>149</v>
      </c>
      <c r="P203" s="28" t="s">
        <v>11203</v>
      </c>
      <c r="Q203" s="28" t="s">
        <v>11204</v>
      </c>
      <c r="R203" s="28" t="s">
        <v>110</v>
      </c>
      <c r="S203" s="28" t="s">
        <v>110</v>
      </c>
      <c r="T203" s="28" t="s">
        <v>110</v>
      </c>
      <c r="U203" s="28" t="s">
        <v>180</v>
      </c>
      <c r="V203" s="28" t="s">
        <v>110</v>
      </c>
      <c r="W203" s="28" t="s">
        <v>131</v>
      </c>
      <c r="X203" t="s">
        <v>109</v>
      </c>
      <c r="Y203" s="28" t="s">
        <v>109</v>
      </c>
      <c r="Z203" s="28" t="s">
        <v>6928</v>
      </c>
      <c r="AA203" s="28" t="s">
        <v>110</v>
      </c>
      <c r="AB203" s="28" t="s">
        <v>110</v>
      </c>
      <c r="AC203" s="28" t="s">
        <v>110</v>
      </c>
      <c r="AD203" t="s">
        <v>5342</v>
      </c>
      <c r="AE203" s="28" t="s">
        <v>1736</v>
      </c>
      <c r="AF203" s="28" t="s">
        <v>5266</v>
      </c>
      <c r="AG203" s="28" t="s">
        <v>124</v>
      </c>
      <c r="AH203" s="28" t="s">
        <v>294</v>
      </c>
      <c r="AI203" s="28" t="s">
        <v>5429</v>
      </c>
      <c r="AJ203" s="28" t="s">
        <v>110</v>
      </c>
      <c r="AK203" s="28" t="s">
        <v>110</v>
      </c>
      <c r="AL203" s="28" t="s">
        <v>110</v>
      </c>
      <c r="AM203">
        <v>5000</v>
      </c>
      <c r="AN203" s="28">
        <v>1.5</v>
      </c>
      <c r="AO203" s="28">
        <v>9.61</v>
      </c>
      <c r="AP203" s="28">
        <v>11.628</v>
      </c>
      <c r="AQ203" s="28" t="s">
        <v>5370</v>
      </c>
      <c r="AR203" t="s">
        <v>231</v>
      </c>
      <c r="AS203" t="s">
        <v>110</v>
      </c>
      <c r="AT203" t="s">
        <v>180</v>
      </c>
      <c r="AU203" s="28" t="s">
        <v>510</v>
      </c>
      <c r="AV203" t="s">
        <v>7184</v>
      </c>
      <c r="AW203" t="s">
        <v>10285</v>
      </c>
      <c r="AX203" t="s">
        <v>16291</v>
      </c>
      <c r="AY203" t="s">
        <v>7758</v>
      </c>
      <c r="AZ203" t="s">
        <v>110</v>
      </c>
      <c r="BA203" s="28" t="s">
        <v>11205</v>
      </c>
      <c r="BB203" s="28" t="s">
        <v>10597</v>
      </c>
      <c r="BC203" t="s">
        <v>10373</v>
      </c>
      <c r="BD203" s="28" t="s">
        <v>7213</v>
      </c>
      <c r="BE203" s="28" t="s">
        <v>7655</v>
      </c>
      <c r="BF203" s="28" t="s">
        <v>7342</v>
      </c>
      <c r="BG203" s="28" t="s">
        <v>7219</v>
      </c>
      <c r="BH203" s="28" t="s">
        <v>12635</v>
      </c>
      <c r="BI203" s="28" t="s">
        <v>109</v>
      </c>
      <c r="BJ203" s="28" t="s">
        <v>109</v>
      </c>
      <c r="BK203"/>
      <c r="BL203" s="28" t="s">
        <v>131</v>
      </c>
      <c r="BM203" s="62"/>
      <c r="BN203" s="120"/>
      <c r="BO203" t="s">
        <v>167</v>
      </c>
      <c r="BP203" s="28" t="s">
        <v>109</v>
      </c>
      <c r="BQ203" s="28" t="s">
        <v>110</v>
      </c>
      <c r="BR203" s="28" t="s">
        <v>109</v>
      </c>
      <c r="BS203" s="120">
        <v>44720</v>
      </c>
      <c r="BT203" s="28" t="s">
        <v>110</v>
      </c>
      <c r="BU203" s="28" t="s">
        <v>11200</v>
      </c>
      <c r="BV203" s="28" t="s">
        <v>6968</v>
      </c>
      <c r="BW203" s="28" t="s">
        <v>109</v>
      </c>
      <c r="BX203" s="28" t="s">
        <v>109</v>
      </c>
      <c r="BY203" s="28" t="s">
        <v>110</v>
      </c>
      <c r="BZ203" t="s">
        <v>109</v>
      </c>
      <c r="CA203" t="s">
        <v>109</v>
      </c>
      <c r="CB203" t="s">
        <v>109</v>
      </c>
      <c r="CC203" s="28" t="s">
        <v>109</v>
      </c>
      <c r="CD203" s="28" t="s">
        <v>109</v>
      </c>
      <c r="CE203" s="28" t="s">
        <v>109</v>
      </c>
      <c r="CF203" s="28" t="s">
        <v>109</v>
      </c>
      <c r="CG203" s="28" t="s">
        <v>110</v>
      </c>
      <c r="CH203" s="28" t="s">
        <v>110</v>
      </c>
      <c r="CI203" t="s">
        <v>6941</v>
      </c>
      <c r="CJ203">
        <v>1</v>
      </c>
      <c r="CK203">
        <v>1</v>
      </c>
      <c r="CL203" s="28">
        <v>1</v>
      </c>
      <c r="CM203" t="s">
        <v>109</v>
      </c>
      <c r="CN203">
        <v>21063</v>
      </c>
      <c r="CO203" s="28" t="s">
        <v>110</v>
      </c>
      <c r="CP203" s="28" t="s">
        <v>6596</v>
      </c>
      <c r="CQ203" t="s">
        <v>110</v>
      </c>
      <c r="CR203" t="s">
        <v>109</v>
      </c>
      <c r="CS203" t="s">
        <v>110</v>
      </c>
      <c r="CT203" s="28">
        <v>44720</v>
      </c>
      <c r="CU203" s="62">
        <v>43627</v>
      </c>
      <c r="CV203" s="28" t="s">
        <v>235</v>
      </c>
      <c r="CW203" t="s">
        <v>5545</v>
      </c>
      <c r="CX203" t="s">
        <v>114</v>
      </c>
      <c r="CY203" t="s">
        <v>109</v>
      </c>
      <c r="CZ203" t="s">
        <v>114</v>
      </c>
      <c r="DA203" t="s">
        <v>114</v>
      </c>
      <c r="DB203">
        <v>2021</v>
      </c>
      <c r="DC203" s="1">
        <v>44350</v>
      </c>
      <c r="DD203">
        <v>6</v>
      </c>
      <c r="DE203">
        <v>23</v>
      </c>
      <c r="DF203" s="1">
        <v>44347</v>
      </c>
      <c r="DG203" t="s">
        <v>16414</v>
      </c>
      <c r="DH203" t="s">
        <v>16388</v>
      </c>
      <c r="DI203" t="s">
        <v>7903</v>
      </c>
      <c r="DJ203" t="s">
        <v>7206</v>
      </c>
      <c r="DK203" t="s">
        <v>7187</v>
      </c>
      <c r="DL203" t="s">
        <v>7267</v>
      </c>
      <c r="DM203" t="s">
        <v>110</v>
      </c>
      <c r="DN203" t="s">
        <v>1736</v>
      </c>
      <c r="DO203" s="28" t="s">
        <v>110</v>
      </c>
      <c r="DP203" s="28" t="s">
        <v>57</v>
      </c>
      <c r="DQ203" s="28" t="s">
        <v>110</v>
      </c>
      <c r="DR203" s="28" t="s">
        <v>12636</v>
      </c>
      <c r="DS203" s="28" t="s">
        <v>12627</v>
      </c>
      <c r="DT203" s="28" t="s">
        <v>12637</v>
      </c>
      <c r="DU203" s="28" t="s">
        <v>11202</v>
      </c>
      <c r="EO203" s="54"/>
      <c r="EP203" s="55"/>
      <c r="FU203" s="142"/>
    </row>
    <row r="204" spans="2:177">
      <c r="B204" s="28">
        <v>265</v>
      </c>
      <c r="C204" s="120">
        <v>44350</v>
      </c>
      <c r="D204" s="28" t="s">
        <v>206</v>
      </c>
      <c r="E204" t="s">
        <v>109</v>
      </c>
      <c r="F204" s="28" t="s">
        <v>10598</v>
      </c>
      <c r="G204" s="28" t="s">
        <v>209</v>
      </c>
      <c r="H204" s="28" t="s">
        <v>5373</v>
      </c>
      <c r="I204" s="28" t="s">
        <v>212</v>
      </c>
      <c r="J204">
        <v>1</v>
      </c>
      <c r="K204" s="28" t="s">
        <v>9697</v>
      </c>
      <c r="L204" s="28" t="s">
        <v>830</v>
      </c>
      <c r="M204" s="28" t="s">
        <v>162</v>
      </c>
      <c r="N204" s="28">
        <v>6</v>
      </c>
      <c r="O204" s="28" t="s">
        <v>126</v>
      </c>
      <c r="P204" s="28" t="s">
        <v>11148</v>
      </c>
      <c r="Q204" s="28" t="s">
        <v>4360</v>
      </c>
      <c r="R204" s="28" t="s">
        <v>11209</v>
      </c>
      <c r="S204" s="28" t="s">
        <v>11209</v>
      </c>
      <c r="T204" s="28" t="s">
        <v>3290</v>
      </c>
      <c r="U204" s="28" t="s">
        <v>205</v>
      </c>
      <c r="V204" s="28" t="s">
        <v>7218</v>
      </c>
      <c r="W204" s="28" t="s">
        <v>131</v>
      </c>
      <c r="X204" t="s">
        <v>109</v>
      </c>
      <c r="Y204" s="28" t="s">
        <v>109</v>
      </c>
      <c r="Z204" s="28" t="s">
        <v>6928</v>
      </c>
      <c r="AA204" s="28" t="s">
        <v>110</v>
      </c>
      <c r="AB204" s="28" t="s">
        <v>110</v>
      </c>
      <c r="AC204" s="28" t="s">
        <v>110</v>
      </c>
      <c r="AD204" t="s">
        <v>5342</v>
      </c>
      <c r="AE204" s="28" t="s">
        <v>4358</v>
      </c>
      <c r="AF204" s="28" t="s">
        <v>108</v>
      </c>
      <c r="AG204" s="28" t="s">
        <v>161</v>
      </c>
      <c r="AH204" s="28" t="s">
        <v>5385</v>
      </c>
      <c r="AI204" s="28" t="s">
        <v>5425</v>
      </c>
      <c r="AJ204" s="28" t="s">
        <v>110</v>
      </c>
      <c r="AK204" s="28" t="s">
        <v>110</v>
      </c>
      <c r="AL204" s="28" t="s">
        <v>110</v>
      </c>
      <c r="AM204">
        <v>104000</v>
      </c>
      <c r="AN204" s="28">
        <v>6</v>
      </c>
      <c r="AO204" s="28">
        <v>38.42</v>
      </c>
      <c r="AP204" s="28">
        <v>46.512</v>
      </c>
      <c r="AQ204" s="28" t="s">
        <v>141</v>
      </c>
      <c r="AR204" t="s">
        <v>5362</v>
      </c>
      <c r="AS204" t="s">
        <v>559</v>
      </c>
      <c r="AT204" t="s">
        <v>205</v>
      </c>
      <c r="AU204" s="28" t="s">
        <v>530</v>
      </c>
      <c r="AV204" t="s">
        <v>7229</v>
      </c>
      <c r="AW204" t="s">
        <v>10285</v>
      </c>
      <c r="AX204" t="s">
        <v>16291</v>
      </c>
      <c r="AY204" t="s">
        <v>7758</v>
      </c>
      <c r="AZ204" t="s">
        <v>110</v>
      </c>
      <c r="BA204" s="28" t="s">
        <v>4363</v>
      </c>
      <c r="BB204" s="28" t="s">
        <v>10600</v>
      </c>
      <c r="BC204" t="s">
        <v>10373</v>
      </c>
      <c r="BD204" s="28" t="s">
        <v>7218</v>
      </c>
      <c r="BE204" s="28" t="s">
        <v>7476</v>
      </c>
      <c r="BF204" s="28" t="s">
        <v>7189</v>
      </c>
      <c r="BG204" s="28" t="s">
        <v>7219</v>
      </c>
      <c r="BH204" s="28" t="s">
        <v>12638</v>
      </c>
      <c r="BI204" s="28" t="s">
        <v>109</v>
      </c>
      <c r="BJ204" s="28" t="s">
        <v>109</v>
      </c>
      <c r="BK204">
        <v>99.917000000000002</v>
      </c>
      <c r="BL204" s="28" t="s">
        <v>131</v>
      </c>
      <c r="BM204" s="62">
        <v>44357</v>
      </c>
      <c r="BN204" s="120">
        <v>44540</v>
      </c>
      <c r="BO204" t="s">
        <v>133</v>
      </c>
      <c r="BP204" s="28" t="s">
        <v>109</v>
      </c>
      <c r="BQ204" s="28" t="s">
        <v>110</v>
      </c>
      <c r="BR204" s="28" t="s">
        <v>246</v>
      </c>
      <c r="BS204" s="120">
        <v>45453</v>
      </c>
      <c r="BT204" s="28" t="s">
        <v>132</v>
      </c>
      <c r="BU204" s="28" t="s">
        <v>7114</v>
      </c>
      <c r="BV204" s="28" t="s">
        <v>7112</v>
      </c>
      <c r="BW204" s="28" t="s">
        <v>109</v>
      </c>
      <c r="BX204" s="28" t="s">
        <v>109</v>
      </c>
      <c r="BY204" s="28" t="s">
        <v>110</v>
      </c>
      <c r="BZ204" t="s">
        <v>109</v>
      </c>
      <c r="CA204" t="s">
        <v>109</v>
      </c>
      <c r="CB204" t="s">
        <v>109</v>
      </c>
      <c r="CC204" s="28" t="s">
        <v>109</v>
      </c>
      <c r="CD204" s="28" t="s">
        <v>109</v>
      </c>
      <c r="CE204" s="28" t="s">
        <v>109</v>
      </c>
      <c r="CF204" s="28" t="s">
        <v>109</v>
      </c>
      <c r="CG204" s="28" t="s">
        <v>110</v>
      </c>
      <c r="CH204" s="28" t="s">
        <v>110</v>
      </c>
      <c r="CI204" t="s">
        <v>6932</v>
      </c>
      <c r="CJ204">
        <v>2</v>
      </c>
      <c r="CK204">
        <v>2</v>
      </c>
      <c r="CL204" s="28">
        <v>1</v>
      </c>
      <c r="CM204" t="s">
        <v>109</v>
      </c>
      <c r="CN204">
        <v>21065</v>
      </c>
      <c r="CO204" s="28" t="s">
        <v>110</v>
      </c>
      <c r="CP204" s="28" t="s">
        <v>6824</v>
      </c>
      <c r="CQ204" t="s">
        <v>5652</v>
      </c>
      <c r="CR204" t="s">
        <v>5642</v>
      </c>
      <c r="CS204" t="s">
        <v>109</v>
      </c>
      <c r="CT204" s="28"/>
      <c r="CU204" s="62">
        <v>41971</v>
      </c>
      <c r="CV204" s="28" t="s">
        <v>558</v>
      </c>
      <c r="CW204" t="s">
        <v>558</v>
      </c>
      <c r="CX204" t="s">
        <v>114</v>
      </c>
      <c r="CY204" t="s">
        <v>114</v>
      </c>
      <c r="CZ204" t="s">
        <v>114</v>
      </c>
      <c r="DA204" t="s">
        <v>109</v>
      </c>
      <c r="DB204">
        <v>2021</v>
      </c>
      <c r="DC204" s="1">
        <v>44350</v>
      </c>
      <c r="DD204">
        <v>6</v>
      </c>
      <c r="DE204">
        <v>23</v>
      </c>
      <c r="DF204" s="1">
        <v>44347</v>
      </c>
      <c r="DG204" t="s">
        <v>16414</v>
      </c>
      <c r="DH204" t="s">
        <v>16388</v>
      </c>
      <c r="DI204" t="s">
        <v>7903</v>
      </c>
      <c r="DJ204" t="s">
        <v>7185</v>
      </c>
      <c r="DK204" t="s">
        <v>7187</v>
      </c>
      <c r="DL204" t="s">
        <v>7188</v>
      </c>
      <c r="DM204" t="s">
        <v>110</v>
      </c>
      <c r="DN204" t="s">
        <v>110</v>
      </c>
      <c r="DO204" s="28" t="s">
        <v>110</v>
      </c>
      <c r="DP204" s="28" t="s">
        <v>57</v>
      </c>
      <c r="DQ204" s="28" t="s">
        <v>206</v>
      </c>
      <c r="DR204" s="28" t="s">
        <v>12639</v>
      </c>
      <c r="DS204" s="28" t="s">
        <v>12627</v>
      </c>
      <c r="DT204" s="28" t="s">
        <v>12640</v>
      </c>
      <c r="DU204" s="28" t="s">
        <v>11208</v>
      </c>
      <c r="EO204" s="54"/>
      <c r="EP204" s="55"/>
      <c r="FU204" s="142"/>
    </row>
    <row r="205" spans="2:177">
      <c r="B205" s="28">
        <v>264</v>
      </c>
      <c r="C205" s="120">
        <v>44350</v>
      </c>
      <c r="D205" s="28" t="s">
        <v>206</v>
      </c>
      <c r="E205" t="s">
        <v>7584</v>
      </c>
      <c r="F205" s="28" t="s">
        <v>10598</v>
      </c>
      <c r="G205" s="28" t="s">
        <v>209</v>
      </c>
      <c r="H205" s="28" t="s">
        <v>5373</v>
      </c>
      <c r="I205" s="28" t="s">
        <v>212</v>
      </c>
      <c r="J205">
        <v>1</v>
      </c>
      <c r="K205" s="28" t="s">
        <v>9697</v>
      </c>
      <c r="L205" s="28" t="s">
        <v>830</v>
      </c>
      <c r="M205" s="28" t="s">
        <v>154</v>
      </c>
      <c r="N205" s="28">
        <v>25</v>
      </c>
      <c r="O205" s="28" t="s">
        <v>126</v>
      </c>
      <c r="P205" s="28" t="s">
        <v>11211</v>
      </c>
      <c r="Q205" s="28" t="s">
        <v>11212</v>
      </c>
      <c r="R205" s="28" t="s">
        <v>11211</v>
      </c>
      <c r="S205" s="28" t="s">
        <v>110</v>
      </c>
      <c r="T205" s="28" t="s">
        <v>1165</v>
      </c>
      <c r="U205" s="28" t="s">
        <v>205</v>
      </c>
      <c r="V205" s="28" t="s">
        <v>7218</v>
      </c>
      <c r="W205" s="28" t="s">
        <v>131</v>
      </c>
      <c r="X205" t="s">
        <v>109</v>
      </c>
      <c r="Y205" s="28" t="s">
        <v>109</v>
      </c>
      <c r="Z205" s="28" t="s">
        <v>7279</v>
      </c>
      <c r="AA205" s="28" t="s">
        <v>110</v>
      </c>
      <c r="AB205" s="28" t="s">
        <v>110</v>
      </c>
      <c r="AC205" s="28" t="s">
        <v>110</v>
      </c>
      <c r="AD205" t="s">
        <v>5342</v>
      </c>
      <c r="AE205" s="28" t="s">
        <v>4358</v>
      </c>
      <c r="AF205" s="28" t="s">
        <v>108</v>
      </c>
      <c r="AG205" s="28" t="s">
        <v>161</v>
      </c>
      <c r="AH205" s="28" t="s">
        <v>5385</v>
      </c>
      <c r="AI205" s="28" t="s">
        <v>5425</v>
      </c>
      <c r="AJ205" s="28" t="s">
        <v>110</v>
      </c>
      <c r="AK205" s="28" t="s">
        <v>110</v>
      </c>
      <c r="AL205" s="28" t="s">
        <v>110</v>
      </c>
      <c r="AM205">
        <v>104000</v>
      </c>
      <c r="AN205" s="28">
        <v>3.22</v>
      </c>
      <c r="AO205" s="28">
        <v>20.62</v>
      </c>
      <c r="AP205" s="28">
        <v>25</v>
      </c>
      <c r="AQ205" s="28" t="s">
        <v>141</v>
      </c>
      <c r="AR205" t="s">
        <v>5362</v>
      </c>
      <c r="AS205" t="s">
        <v>559</v>
      </c>
      <c r="AT205" t="s">
        <v>205</v>
      </c>
      <c r="AU205" s="28" t="s">
        <v>530</v>
      </c>
      <c r="AV205" t="s">
        <v>7223</v>
      </c>
      <c r="AW205" t="s">
        <v>10285</v>
      </c>
      <c r="AX205" t="s">
        <v>16291</v>
      </c>
      <c r="AY205" t="s">
        <v>7758</v>
      </c>
      <c r="AZ205" t="s">
        <v>110</v>
      </c>
      <c r="BA205" s="28" t="s">
        <v>4363</v>
      </c>
      <c r="BB205" s="28" t="s">
        <v>10599</v>
      </c>
      <c r="BC205" t="s">
        <v>10373</v>
      </c>
      <c r="BD205" s="28" t="s">
        <v>7218</v>
      </c>
      <c r="BE205" s="28" t="s">
        <v>12641</v>
      </c>
      <c r="BF205" s="28" t="s">
        <v>7189</v>
      </c>
      <c r="BG205" s="28" t="s">
        <v>7219</v>
      </c>
      <c r="BH205" s="28" t="s">
        <v>109</v>
      </c>
      <c r="BI205" s="28" t="s">
        <v>109</v>
      </c>
      <c r="BJ205" s="28" t="s">
        <v>109</v>
      </c>
      <c r="BK205">
        <v>100</v>
      </c>
      <c r="BL205" s="28" t="s">
        <v>131</v>
      </c>
      <c r="BM205" s="62">
        <v>44357</v>
      </c>
      <c r="BN205" s="120">
        <v>44540</v>
      </c>
      <c r="BO205" t="s">
        <v>133</v>
      </c>
      <c r="BP205" s="28" t="s">
        <v>109</v>
      </c>
      <c r="BQ205" s="28" t="s">
        <v>110</v>
      </c>
      <c r="BR205" s="28" t="s">
        <v>246</v>
      </c>
      <c r="BS205" s="120">
        <v>45453</v>
      </c>
      <c r="BT205" s="28" t="s">
        <v>132</v>
      </c>
      <c r="BU205" s="28" t="s">
        <v>7114</v>
      </c>
      <c r="BV205" s="28" t="s">
        <v>7112</v>
      </c>
      <c r="BW205" s="28" t="s">
        <v>109</v>
      </c>
      <c r="BX205" s="28" t="s">
        <v>109</v>
      </c>
      <c r="BY205" s="28" t="s">
        <v>110</v>
      </c>
      <c r="BZ205" t="s">
        <v>109</v>
      </c>
      <c r="CA205" t="s">
        <v>109</v>
      </c>
      <c r="CB205" t="s">
        <v>109</v>
      </c>
      <c r="CC205" s="28" t="s">
        <v>109</v>
      </c>
      <c r="CD205" s="28" t="s">
        <v>109</v>
      </c>
      <c r="CE205" s="28" t="s">
        <v>109</v>
      </c>
      <c r="CF205" s="28" t="s">
        <v>109</v>
      </c>
      <c r="CG205" s="28" t="s">
        <v>209</v>
      </c>
      <c r="CH205" s="28" t="s">
        <v>110</v>
      </c>
      <c r="CI205" t="s">
        <v>6937</v>
      </c>
      <c r="CJ205">
        <v>2</v>
      </c>
      <c r="CK205">
        <v>2</v>
      </c>
      <c r="CL205" s="28">
        <v>1</v>
      </c>
      <c r="CM205" t="s">
        <v>109</v>
      </c>
      <c r="CN205">
        <v>21064</v>
      </c>
      <c r="CO205" s="28" t="s">
        <v>110</v>
      </c>
      <c r="CP205" s="28" t="s">
        <v>6824</v>
      </c>
      <c r="CQ205" t="s">
        <v>5652</v>
      </c>
      <c r="CR205" t="s">
        <v>5642</v>
      </c>
      <c r="CS205" t="s">
        <v>109</v>
      </c>
      <c r="CT205" s="28"/>
      <c r="CU205" s="62">
        <v>41971</v>
      </c>
      <c r="CV205" s="28" t="s">
        <v>558</v>
      </c>
      <c r="CW205" t="s">
        <v>558</v>
      </c>
      <c r="CX205" t="s">
        <v>114</v>
      </c>
      <c r="CY205" t="s">
        <v>114</v>
      </c>
      <c r="CZ205" t="s">
        <v>114</v>
      </c>
      <c r="DA205" t="s">
        <v>109</v>
      </c>
      <c r="DB205">
        <v>2021</v>
      </c>
      <c r="DC205" s="1">
        <v>44350</v>
      </c>
      <c r="DD205">
        <v>6</v>
      </c>
      <c r="DE205">
        <v>23</v>
      </c>
      <c r="DF205" s="1">
        <v>44347</v>
      </c>
      <c r="DG205" t="s">
        <v>16414</v>
      </c>
      <c r="DH205" t="s">
        <v>16388</v>
      </c>
      <c r="DI205" t="s">
        <v>7903</v>
      </c>
      <c r="DJ205" t="s">
        <v>7185</v>
      </c>
      <c r="DK205" t="s">
        <v>7243</v>
      </c>
      <c r="DL205" t="s">
        <v>7188</v>
      </c>
      <c r="DM205" t="s">
        <v>110</v>
      </c>
      <c r="DN205" t="s">
        <v>110</v>
      </c>
      <c r="DO205" s="28" t="s">
        <v>110</v>
      </c>
      <c r="DP205" s="28" t="s">
        <v>59</v>
      </c>
      <c r="DQ205" s="28" t="s">
        <v>206</v>
      </c>
      <c r="DR205" s="28" t="s">
        <v>12639</v>
      </c>
      <c r="DS205" s="28" t="s">
        <v>12627</v>
      </c>
      <c r="DT205" s="28" t="s">
        <v>12642</v>
      </c>
      <c r="DU205" s="28" t="s">
        <v>11210</v>
      </c>
      <c r="EO205" s="54"/>
      <c r="EP205" s="55"/>
      <c r="FU205" s="142"/>
    </row>
    <row r="206" spans="2:177">
      <c r="B206" s="28">
        <v>263</v>
      </c>
      <c r="C206" s="120">
        <v>44350</v>
      </c>
      <c r="D206" s="28" t="s">
        <v>109</v>
      </c>
      <c r="E206" t="s">
        <v>109</v>
      </c>
      <c r="F206" s="28" t="s">
        <v>12643</v>
      </c>
      <c r="G206" s="28" t="s">
        <v>226</v>
      </c>
      <c r="H206" s="28" t="s">
        <v>5373</v>
      </c>
      <c r="I206" s="28" t="s">
        <v>212</v>
      </c>
      <c r="J206">
        <v>2</v>
      </c>
      <c r="K206" s="28" t="s">
        <v>6470</v>
      </c>
      <c r="L206" s="28" t="s">
        <v>683</v>
      </c>
      <c r="M206" s="28" t="s">
        <v>162</v>
      </c>
      <c r="N206" s="28">
        <v>5</v>
      </c>
      <c r="O206" s="28" t="s">
        <v>126</v>
      </c>
      <c r="P206" s="28" t="s">
        <v>10999</v>
      </c>
      <c r="Q206" s="28" t="s">
        <v>11215</v>
      </c>
      <c r="R206" s="28" t="s">
        <v>11216</v>
      </c>
      <c r="S206" s="28" t="s">
        <v>11216</v>
      </c>
      <c r="T206" s="28" t="s">
        <v>2643</v>
      </c>
      <c r="U206" s="28" t="s">
        <v>180</v>
      </c>
      <c r="V206" s="28" t="s">
        <v>110</v>
      </c>
      <c r="W206" s="28" t="s">
        <v>131</v>
      </c>
      <c r="X206" t="s">
        <v>109</v>
      </c>
      <c r="Y206" s="28" t="s">
        <v>109</v>
      </c>
      <c r="Z206" s="28" t="s">
        <v>6928</v>
      </c>
      <c r="AA206" s="28" t="s">
        <v>110</v>
      </c>
      <c r="AB206" s="28" t="s">
        <v>110</v>
      </c>
      <c r="AC206" s="28" t="s">
        <v>110</v>
      </c>
      <c r="AD206" t="s">
        <v>5342</v>
      </c>
      <c r="AE206" s="28" t="s">
        <v>2245</v>
      </c>
      <c r="AF206" s="28" t="s">
        <v>1614</v>
      </c>
      <c r="AG206" s="28" t="s">
        <v>161</v>
      </c>
      <c r="AH206" s="28" t="s">
        <v>694</v>
      </c>
      <c r="AI206" s="28" t="s">
        <v>5472</v>
      </c>
      <c r="AJ206" s="28" t="s">
        <v>110</v>
      </c>
      <c r="AK206" s="28" t="s">
        <v>110</v>
      </c>
      <c r="AL206" s="28" t="s">
        <v>110</v>
      </c>
      <c r="AM206">
        <v>0</v>
      </c>
      <c r="AN206" s="28">
        <v>5</v>
      </c>
      <c r="AO206" s="28">
        <v>32.020000000000003</v>
      </c>
      <c r="AP206" s="28">
        <v>38.76</v>
      </c>
      <c r="AQ206" s="28" t="s">
        <v>5363</v>
      </c>
      <c r="AR206" t="s">
        <v>5362</v>
      </c>
      <c r="AS206" t="s">
        <v>5366</v>
      </c>
      <c r="AT206" t="s">
        <v>180</v>
      </c>
      <c r="AU206" s="28" t="s">
        <v>530</v>
      </c>
      <c r="AV206" t="s">
        <v>7223</v>
      </c>
      <c r="AW206" t="s">
        <v>10285</v>
      </c>
      <c r="AX206" t="s">
        <v>16291</v>
      </c>
      <c r="AY206" t="s">
        <v>7758</v>
      </c>
      <c r="AZ206" t="s">
        <v>110</v>
      </c>
      <c r="BA206" s="28" t="s">
        <v>2254</v>
      </c>
      <c r="BB206" s="28" t="s">
        <v>10603</v>
      </c>
      <c r="BC206" t="s">
        <v>10373</v>
      </c>
      <c r="BD206" s="28" t="s">
        <v>7213</v>
      </c>
      <c r="BE206" s="28" t="s">
        <v>7235</v>
      </c>
      <c r="BF206" s="28" t="s">
        <v>7189</v>
      </c>
      <c r="BG206" s="28" t="s">
        <v>7282</v>
      </c>
      <c r="BH206" s="28" t="s">
        <v>12644</v>
      </c>
      <c r="BI206" s="28" t="s">
        <v>109</v>
      </c>
      <c r="BJ206" s="28" t="s">
        <v>109</v>
      </c>
      <c r="BK206">
        <v>99.620999999999995</v>
      </c>
      <c r="BL206" s="28" t="s">
        <v>131</v>
      </c>
      <c r="BM206" s="62">
        <v>44357</v>
      </c>
      <c r="BN206" s="120">
        <v>44540</v>
      </c>
      <c r="BO206" t="s">
        <v>167</v>
      </c>
      <c r="BP206" s="28" t="s">
        <v>109</v>
      </c>
      <c r="BQ206" s="28" t="s">
        <v>110</v>
      </c>
      <c r="BR206" s="28" t="s">
        <v>109</v>
      </c>
      <c r="BS206" s="120">
        <v>45453</v>
      </c>
      <c r="BT206" s="28" t="s">
        <v>132</v>
      </c>
      <c r="BU206" s="28" t="s">
        <v>7007</v>
      </c>
      <c r="BV206" s="28" t="s">
        <v>6930</v>
      </c>
      <c r="BW206" s="28" t="s">
        <v>109</v>
      </c>
      <c r="BX206" s="28" t="s">
        <v>109</v>
      </c>
      <c r="BY206" s="28" t="s">
        <v>110</v>
      </c>
      <c r="BZ206" t="s">
        <v>109</v>
      </c>
      <c r="CA206" t="s">
        <v>109</v>
      </c>
      <c r="CB206" t="s">
        <v>109</v>
      </c>
      <c r="CC206" s="28" t="s">
        <v>109</v>
      </c>
      <c r="CD206" s="28" t="s">
        <v>109</v>
      </c>
      <c r="CE206" s="28" t="s">
        <v>109</v>
      </c>
      <c r="CF206" s="28" t="s">
        <v>109</v>
      </c>
      <c r="CG206" s="28" t="s">
        <v>110</v>
      </c>
      <c r="CH206" s="28" t="s">
        <v>110</v>
      </c>
      <c r="CI206" t="s">
        <v>393</v>
      </c>
      <c r="CJ206">
        <v>1</v>
      </c>
      <c r="CK206">
        <v>1</v>
      </c>
      <c r="CL206" s="28">
        <v>1</v>
      </c>
      <c r="CM206" t="s">
        <v>109</v>
      </c>
      <c r="CN206">
        <v>21067</v>
      </c>
      <c r="CO206" s="28" t="s">
        <v>110</v>
      </c>
      <c r="CP206" s="28" t="s">
        <v>6470</v>
      </c>
      <c r="CQ206" t="s">
        <v>508</v>
      </c>
      <c r="CR206" t="s">
        <v>109</v>
      </c>
      <c r="CS206" t="s">
        <v>110</v>
      </c>
      <c r="CT206" s="28"/>
      <c r="CU206" s="62">
        <v>44040</v>
      </c>
      <c r="CV206" s="28" t="s">
        <v>558</v>
      </c>
      <c r="CW206" t="s">
        <v>558</v>
      </c>
      <c r="CX206" t="s">
        <v>114</v>
      </c>
      <c r="CY206" t="s">
        <v>109</v>
      </c>
      <c r="CZ206" t="s">
        <v>114</v>
      </c>
      <c r="DA206" t="s">
        <v>109</v>
      </c>
      <c r="DB206">
        <v>2021</v>
      </c>
      <c r="DC206" s="1">
        <v>44350</v>
      </c>
      <c r="DD206">
        <v>6</v>
      </c>
      <c r="DE206">
        <v>23</v>
      </c>
      <c r="DF206" s="1">
        <v>44347</v>
      </c>
      <c r="DG206" t="s">
        <v>16414</v>
      </c>
      <c r="DH206" t="s">
        <v>16388</v>
      </c>
      <c r="DI206" t="s">
        <v>7903</v>
      </c>
      <c r="DJ206" t="s">
        <v>7185</v>
      </c>
      <c r="DK206" t="s">
        <v>7187</v>
      </c>
      <c r="DL206" t="s">
        <v>7199</v>
      </c>
      <c r="DM206" t="s">
        <v>7280</v>
      </c>
      <c r="DN206" t="s">
        <v>2245</v>
      </c>
      <c r="DO206" s="28" t="s">
        <v>110</v>
      </c>
      <c r="DP206" s="28" t="s">
        <v>57</v>
      </c>
      <c r="DQ206" s="28" t="s">
        <v>110</v>
      </c>
      <c r="DR206" s="28" t="s">
        <v>12645</v>
      </c>
      <c r="DS206" s="28" t="s">
        <v>12627</v>
      </c>
      <c r="DT206" s="28" t="s">
        <v>12646</v>
      </c>
      <c r="DU206" s="28" t="s">
        <v>11214</v>
      </c>
      <c r="EO206" s="54"/>
      <c r="EP206" s="55"/>
      <c r="FU206" s="142"/>
    </row>
    <row r="207" spans="2:177">
      <c r="B207" s="28">
        <v>262</v>
      </c>
      <c r="C207" s="120">
        <v>44347</v>
      </c>
      <c r="D207" s="28" t="s">
        <v>109</v>
      </c>
      <c r="E207" t="s">
        <v>109</v>
      </c>
      <c r="F207" s="28" t="s">
        <v>10595</v>
      </c>
      <c r="G207" s="28" t="s">
        <v>226</v>
      </c>
      <c r="H207" s="28" t="s">
        <v>5373</v>
      </c>
      <c r="I207" s="28" t="s">
        <v>212</v>
      </c>
      <c r="J207">
        <v>1</v>
      </c>
      <c r="K207" s="28" t="s">
        <v>6661</v>
      </c>
      <c r="L207" s="28" t="s">
        <v>403</v>
      </c>
      <c r="M207" s="28" t="s">
        <v>162</v>
      </c>
      <c r="N207" s="28">
        <v>2</v>
      </c>
      <c r="O207" s="28" t="s">
        <v>126</v>
      </c>
      <c r="P207" s="28" t="s">
        <v>2310</v>
      </c>
      <c r="Q207" s="28" t="s">
        <v>1796</v>
      </c>
      <c r="R207" s="28" t="s">
        <v>2310</v>
      </c>
      <c r="S207" s="28" t="s">
        <v>110</v>
      </c>
      <c r="T207" s="28" t="s">
        <v>1223</v>
      </c>
      <c r="U207" s="28" t="s">
        <v>205</v>
      </c>
      <c r="V207" s="28" t="s">
        <v>110</v>
      </c>
      <c r="W207" s="28" t="s">
        <v>911</v>
      </c>
      <c r="X207" t="s">
        <v>109</v>
      </c>
      <c r="Y207" s="28" t="s">
        <v>109</v>
      </c>
      <c r="Z207" s="28" t="s">
        <v>6928</v>
      </c>
      <c r="AA207" s="28" t="s">
        <v>110</v>
      </c>
      <c r="AB207" s="28" t="s">
        <v>110</v>
      </c>
      <c r="AC207" s="28" t="s">
        <v>110</v>
      </c>
      <c r="AD207" t="s">
        <v>5342</v>
      </c>
      <c r="AE207" s="28" t="s">
        <v>971</v>
      </c>
      <c r="AF207" s="28" t="s">
        <v>403</v>
      </c>
      <c r="AG207" s="28" t="s">
        <v>124</v>
      </c>
      <c r="AH207" s="28" t="s">
        <v>173</v>
      </c>
      <c r="AI207" s="28" t="s">
        <v>174</v>
      </c>
      <c r="AJ207" s="28" t="s">
        <v>6289</v>
      </c>
      <c r="AK207" s="28" t="s">
        <v>110</v>
      </c>
      <c r="AL207" s="28" t="s">
        <v>110</v>
      </c>
      <c r="AM207">
        <v>6000</v>
      </c>
      <c r="AN207" s="28">
        <v>2</v>
      </c>
      <c r="AO207" s="28">
        <v>12.74</v>
      </c>
      <c r="AP207" s="28">
        <v>15.504</v>
      </c>
      <c r="AQ207" s="28" t="s">
        <v>141</v>
      </c>
      <c r="AR207" t="s">
        <v>140</v>
      </c>
      <c r="AS207" t="s">
        <v>5690</v>
      </c>
      <c r="AT207" t="s">
        <v>205</v>
      </c>
      <c r="AU207" s="28" t="s">
        <v>530</v>
      </c>
      <c r="AV207" t="s">
        <v>7184</v>
      </c>
      <c r="AW207" t="s">
        <v>10285</v>
      </c>
      <c r="AX207" t="s">
        <v>16291</v>
      </c>
      <c r="AY207" t="s">
        <v>7917</v>
      </c>
      <c r="AZ207" t="s">
        <v>7179</v>
      </c>
      <c r="BA207" s="28" t="s">
        <v>4136</v>
      </c>
      <c r="BB207" s="28" t="s">
        <v>10596</v>
      </c>
      <c r="BC207" t="s">
        <v>10377</v>
      </c>
      <c r="BD207" s="28" t="s">
        <v>7213</v>
      </c>
      <c r="BE207" s="28" t="s">
        <v>7537</v>
      </c>
      <c r="BF207" s="28" t="s">
        <v>7189</v>
      </c>
      <c r="BG207" s="28" t="s">
        <v>7282</v>
      </c>
      <c r="BH207" s="28" t="s">
        <v>12647</v>
      </c>
      <c r="BI207" s="28" t="s">
        <v>109</v>
      </c>
      <c r="BJ207" s="28" t="s">
        <v>109</v>
      </c>
      <c r="BK207">
        <v>100</v>
      </c>
      <c r="BL207" s="28" t="s">
        <v>7228</v>
      </c>
      <c r="BM207" s="62">
        <v>44354</v>
      </c>
      <c r="BN207" s="120">
        <v>44537</v>
      </c>
      <c r="BO207" t="s">
        <v>133</v>
      </c>
      <c r="BP207" s="28" t="s">
        <v>109</v>
      </c>
      <c r="BQ207" s="28" t="s">
        <v>110</v>
      </c>
      <c r="BR207" s="28" t="s">
        <v>109</v>
      </c>
      <c r="BS207" s="120">
        <v>45450</v>
      </c>
      <c r="BT207" s="28" t="s">
        <v>132</v>
      </c>
      <c r="BU207" s="28" t="s">
        <v>7133</v>
      </c>
      <c r="BV207" s="28" t="s">
        <v>6959</v>
      </c>
      <c r="BW207" s="28" t="s">
        <v>109</v>
      </c>
      <c r="BX207" s="28" t="s">
        <v>109</v>
      </c>
      <c r="BY207" s="28" t="s">
        <v>110</v>
      </c>
      <c r="BZ207" t="s">
        <v>109</v>
      </c>
      <c r="CA207" t="s">
        <v>109</v>
      </c>
      <c r="CB207" t="s">
        <v>109</v>
      </c>
      <c r="CC207" s="28" t="s">
        <v>109</v>
      </c>
      <c r="CD207" s="28" t="s">
        <v>109</v>
      </c>
      <c r="CE207" s="28" t="s">
        <v>109</v>
      </c>
      <c r="CF207" s="28" t="s">
        <v>109</v>
      </c>
      <c r="CG207" s="28" t="s">
        <v>110</v>
      </c>
      <c r="CH207" s="28" t="s">
        <v>110</v>
      </c>
      <c r="CI207" t="s">
        <v>6944</v>
      </c>
      <c r="CJ207">
        <v>1</v>
      </c>
      <c r="CK207">
        <v>1</v>
      </c>
      <c r="CL207" s="28">
        <v>1</v>
      </c>
      <c r="CM207" t="s">
        <v>109</v>
      </c>
      <c r="CN207">
        <v>21062</v>
      </c>
      <c r="CO207" s="28" t="s">
        <v>110</v>
      </c>
      <c r="CP207" s="28" t="s">
        <v>6661</v>
      </c>
      <c r="CQ207" t="s">
        <v>110</v>
      </c>
      <c r="CR207" t="s">
        <v>109</v>
      </c>
      <c r="CS207" t="s">
        <v>5616</v>
      </c>
      <c r="CT207" s="28"/>
      <c r="CU207" s="62">
        <v>43262</v>
      </c>
      <c r="CV207" s="28" t="s">
        <v>144</v>
      </c>
      <c r="CW207" t="s">
        <v>144</v>
      </c>
      <c r="CX207" t="s">
        <v>114</v>
      </c>
      <c r="CY207" t="s">
        <v>109</v>
      </c>
      <c r="CZ207" t="s">
        <v>114</v>
      </c>
      <c r="DA207" t="s">
        <v>109</v>
      </c>
      <c r="DB207">
        <v>2021</v>
      </c>
      <c r="DC207" s="1">
        <v>44347</v>
      </c>
      <c r="DD207">
        <v>5</v>
      </c>
      <c r="DE207">
        <v>23</v>
      </c>
      <c r="DF207" s="1">
        <v>44347</v>
      </c>
      <c r="DG207" t="s">
        <v>16414</v>
      </c>
      <c r="DH207" t="s">
        <v>16388</v>
      </c>
      <c r="DI207" t="s">
        <v>7903</v>
      </c>
      <c r="DJ207" t="s">
        <v>7185</v>
      </c>
      <c r="DK207" t="s">
        <v>7187</v>
      </c>
      <c r="DL207" t="s">
        <v>7199</v>
      </c>
      <c r="DM207" t="s">
        <v>7280</v>
      </c>
      <c r="DN207" t="s">
        <v>110</v>
      </c>
      <c r="DO207" s="28" t="s">
        <v>110</v>
      </c>
      <c r="DP207" s="28" t="s">
        <v>57</v>
      </c>
      <c r="DQ207" s="28" t="s">
        <v>110</v>
      </c>
      <c r="DR207" s="28" t="s">
        <v>12648</v>
      </c>
      <c r="DS207" s="28" t="s">
        <v>12649</v>
      </c>
      <c r="DT207" s="28" t="s">
        <v>12650</v>
      </c>
      <c r="DU207" s="28" t="s">
        <v>11218</v>
      </c>
      <c r="EO207" s="54"/>
      <c r="EP207" s="55"/>
      <c r="FU207" s="142"/>
    </row>
    <row r="208" spans="2:177">
      <c r="B208" s="28">
        <v>261</v>
      </c>
      <c r="C208" s="120">
        <v>44347</v>
      </c>
      <c r="D208" s="28" t="s">
        <v>109</v>
      </c>
      <c r="E208" t="s">
        <v>109</v>
      </c>
      <c r="F208" s="28" t="s">
        <v>10594</v>
      </c>
      <c r="G208" s="28" t="s">
        <v>209</v>
      </c>
      <c r="H208" s="28" t="s">
        <v>5373</v>
      </c>
      <c r="I208" s="28" t="s">
        <v>379</v>
      </c>
      <c r="J208">
        <v>4</v>
      </c>
      <c r="K208" s="28" t="s">
        <v>12651</v>
      </c>
      <c r="L208" s="28" t="s">
        <v>108</v>
      </c>
      <c r="M208" s="28" t="s">
        <v>162</v>
      </c>
      <c r="N208" s="28">
        <v>1.5</v>
      </c>
      <c r="O208" s="28" t="s">
        <v>956</v>
      </c>
      <c r="P208" s="28" t="s">
        <v>671</v>
      </c>
      <c r="Q208" s="28" t="s">
        <v>1192</v>
      </c>
      <c r="R208" s="28" t="s">
        <v>110</v>
      </c>
      <c r="S208" s="28" t="s">
        <v>110</v>
      </c>
      <c r="T208" s="28" t="s">
        <v>110</v>
      </c>
      <c r="U208" s="28" t="s">
        <v>3531</v>
      </c>
      <c r="V208" s="28" t="s">
        <v>110</v>
      </c>
      <c r="W208" s="28" t="s">
        <v>832</v>
      </c>
      <c r="X208" t="s">
        <v>109</v>
      </c>
      <c r="Y208" s="28" t="s">
        <v>389</v>
      </c>
      <c r="Z208" s="28" t="s">
        <v>6928</v>
      </c>
      <c r="AA208" s="28" t="s">
        <v>110</v>
      </c>
      <c r="AB208" s="28" t="s">
        <v>110</v>
      </c>
      <c r="AC208" s="28" t="s">
        <v>110</v>
      </c>
      <c r="AD208" t="s">
        <v>5342</v>
      </c>
      <c r="AE208" s="28" t="s">
        <v>6905</v>
      </c>
      <c r="AF208" s="28" t="s">
        <v>11014</v>
      </c>
      <c r="AG208" s="28" t="s">
        <v>161</v>
      </c>
      <c r="AH208" s="28" t="s">
        <v>656</v>
      </c>
      <c r="AI208" s="28" t="s">
        <v>5395</v>
      </c>
      <c r="AJ208" s="28" t="s">
        <v>110</v>
      </c>
      <c r="AK208" s="28" t="s">
        <v>110</v>
      </c>
      <c r="AL208" s="28" t="s">
        <v>110</v>
      </c>
      <c r="AM208">
        <v>0</v>
      </c>
      <c r="AN208" s="28">
        <v>1.5</v>
      </c>
      <c r="AO208" s="28">
        <v>9.6199999999999992</v>
      </c>
      <c r="AP208" s="28">
        <v>11.628</v>
      </c>
      <c r="AQ208" s="28" t="s">
        <v>5370</v>
      </c>
      <c r="AR208" t="s">
        <v>231</v>
      </c>
      <c r="AS208" t="s">
        <v>110</v>
      </c>
      <c r="AT208" t="s">
        <v>9089</v>
      </c>
      <c r="AU208" s="28" t="s">
        <v>510</v>
      </c>
      <c r="AV208" t="s">
        <v>7184</v>
      </c>
      <c r="AW208" t="s">
        <v>10285</v>
      </c>
      <c r="AX208" t="s">
        <v>16291</v>
      </c>
      <c r="AY208" t="s">
        <v>7917</v>
      </c>
      <c r="AZ208" t="s">
        <v>110</v>
      </c>
      <c r="BA208" s="28" t="s">
        <v>11015</v>
      </c>
      <c r="BB208" s="28" t="s">
        <v>10568</v>
      </c>
      <c r="BC208" t="s">
        <v>10377</v>
      </c>
      <c r="BD208" s="28" t="s">
        <v>7213</v>
      </c>
      <c r="BE208" s="28" t="s">
        <v>10181</v>
      </c>
      <c r="BF208" s="28" t="s">
        <v>7384</v>
      </c>
      <c r="BG208" s="28" t="s">
        <v>7219</v>
      </c>
      <c r="BH208" s="28" t="s">
        <v>12652</v>
      </c>
      <c r="BI208" s="28" t="s">
        <v>109</v>
      </c>
      <c r="BJ208" s="28" t="s">
        <v>109</v>
      </c>
      <c r="BK208"/>
      <c r="BL208" s="28" t="s">
        <v>832</v>
      </c>
      <c r="BM208" s="62"/>
      <c r="BN208" s="120"/>
      <c r="BO208" t="s">
        <v>227</v>
      </c>
      <c r="BP208" s="28" t="s">
        <v>109</v>
      </c>
      <c r="BQ208" s="28" t="s">
        <v>430</v>
      </c>
      <c r="BR208" s="28" t="s">
        <v>109</v>
      </c>
      <c r="BS208" s="120">
        <v>46159</v>
      </c>
      <c r="BT208" s="28" t="s">
        <v>110</v>
      </c>
      <c r="BU208" s="28" t="s">
        <v>10567</v>
      </c>
      <c r="BV208" s="28" t="s">
        <v>109</v>
      </c>
      <c r="BW208" s="28" t="s">
        <v>109</v>
      </c>
      <c r="BX208" s="28" t="s">
        <v>109</v>
      </c>
      <c r="BY208" s="28" t="s">
        <v>110</v>
      </c>
      <c r="BZ208" t="s">
        <v>109</v>
      </c>
      <c r="CA208" t="s">
        <v>109</v>
      </c>
      <c r="CB208" t="s">
        <v>109</v>
      </c>
      <c r="CC208" s="28" t="s">
        <v>109</v>
      </c>
      <c r="CD208" s="28" t="s">
        <v>109</v>
      </c>
      <c r="CE208" s="28" t="s">
        <v>109</v>
      </c>
      <c r="CF208" s="28" t="s">
        <v>109</v>
      </c>
      <c r="CG208" s="28" t="s">
        <v>110</v>
      </c>
      <c r="CH208" s="28" t="s">
        <v>110</v>
      </c>
      <c r="CI208" t="s">
        <v>6949</v>
      </c>
      <c r="CJ208">
        <v>1</v>
      </c>
      <c r="CK208">
        <v>1</v>
      </c>
      <c r="CL208" s="28">
        <v>1</v>
      </c>
      <c r="CM208" t="s">
        <v>109</v>
      </c>
      <c r="CN208">
        <v>21061</v>
      </c>
      <c r="CO208" s="28" t="s">
        <v>110</v>
      </c>
      <c r="CP208" s="28" t="s">
        <v>6906</v>
      </c>
      <c r="CQ208" t="s">
        <v>110</v>
      </c>
      <c r="CR208" t="s">
        <v>109</v>
      </c>
      <c r="CS208" t="s">
        <v>110</v>
      </c>
      <c r="CT208" s="28"/>
      <c r="CU208" s="62">
        <v>38975</v>
      </c>
      <c r="CV208" s="28" t="s">
        <v>235</v>
      </c>
      <c r="CW208" t="s">
        <v>5545</v>
      </c>
      <c r="CX208" t="s">
        <v>114</v>
      </c>
      <c r="CY208" t="s">
        <v>109</v>
      </c>
      <c r="CZ208" t="s">
        <v>114</v>
      </c>
      <c r="DA208" t="s">
        <v>109</v>
      </c>
      <c r="DB208">
        <v>2021</v>
      </c>
      <c r="DC208" s="1">
        <v>44347</v>
      </c>
      <c r="DD208">
        <v>5</v>
      </c>
      <c r="DE208">
        <v>23</v>
      </c>
      <c r="DF208" s="1">
        <v>44347</v>
      </c>
      <c r="DG208" t="s">
        <v>16414</v>
      </c>
      <c r="DH208" t="s">
        <v>16388</v>
      </c>
      <c r="DI208" t="s">
        <v>7903</v>
      </c>
      <c r="DJ208" t="s">
        <v>7383</v>
      </c>
      <c r="DK208" t="s">
        <v>7187</v>
      </c>
      <c r="DL208" t="s">
        <v>7267</v>
      </c>
      <c r="DM208" t="s">
        <v>110</v>
      </c>
      <c r="DN208" t="s">
        <v>5270</v>
      </c>
      <c r="DO208" s="28" t="s">
        <v>110</v>
      </c>
      <c r="DP208" s="28" t="s">
        <v>57</v>
      </c>
      <c r="DQ208" s="28" t="s">
        <v>110</v>
      </c>
      <c r="DR208" s="28" t="s">
        <v>12653</v>
      </c>
      <c r="DS208" s="28" t="s">
        <v>12649</v>
      </c>
      <c r="DT208" s="28" t="s">
        <v>12654</v>
      </c>
      <c r="DU208" s="28" t="s">
        <v>11220</v>
      </c>
      <c r="EO208" s="54"/>
      <c r="EP208" s="55"/>
      <c r="FU208" s="142"/>
    </row>
    <row r="209" spans="2:177">
      <c r="B209" s="28">
        <v>260</v>
      </c>
      <c r="C209" s="120">
        <v>44343</v>
      </c>
      <c r="D209" s="28" t="s">
        <v>206</v>
      </c>
      <c r="E209" t="s">
        <v>109</v>
      </c>
      <c r="F209" s="28" t="s">
        <v>10592</v>
      </c>
      <c r="G209" s="28" t="s">
        <v>209</v>
      </c>
      <c r="H209" s="28" t="s">
        <v>5373</v>
      </c>
      <c r="I209" s="28" t="s">
        <v>379</v>
      </c>
      <c r="J209">
        <v>5</v>
      </c>
      <c r="K209" s="28" t="s">
        <v>6704</v>
      </c>
      <c r="L209" s="28" t="s">
        <v>1893</v>
      </c>
      <c r="M209" s="28" t="s">
        <v>162</v>
      </c>
      <c r="N209" s="28">
        <v>2.9</v>
      </c>
      <c r="O209" s="28" t="s">
        <v>11224</v>
      </c>
      <c r="P209" s="28" t="s">
        <v>11225</v>
      </c>
      <c r="Q209" s="28" t="s">
        <v>11226</v>
      </c>
      <c r="R209" s="28" t="s">
        <v>11227</v>
      </c>
      <c r="S209" s="28" t="s">
        <v>110</v>
      </c>
      <c r="T209" s="28" t="s">
        <v>1223</v>
      </c>
      <c r="U209" s="28" t="s">
        <v>180</v>
      </c>
      <c r="V209" s="28" t="s">
        <v>7218</v>
      </c>
      <c r="W209" s="28" t="s">
        <v>131</v>
      </c>
      <c r="X209" t="s">
        <v>109</v>
      </c>
      <c r="Y209" s="28" t="s">
        <v>109</v>
      </c>
      <c r="Z209" s="28" t="s">
        <v>6928</v>
      </c>
      <c r="AA209" s="28" t="s">
        <v>110</v>
      </c>
      <c r="AB209" s="28" t="s">
        <v>110</v>
      </c>
      <c r="AC209" s="28" t="s">
        <v>110</v>
      </c>
      <c r="AD209" t="s">
        <v>5342</v>
      </c>
      <c r="AE209" s="28" t="s">
        <v>6703</v>
      </c>
      <c r="AF209" s="28" t="s">
        <v>108</v>
      </c>
      <c r="AG209" s="28" t="s">
        <v>11223</v>
      </c>
      <c r="AH209" s="28" t="s">
        <v>5385</v>
      </c>
      <c r="AI209" s="28" t="s">
        <v>5425</v>
      </c>
      <c r="AJ209" s="28" t="s">
        <v>110</v>
      </c>
      <c r="AK209" s="28" t="s">
        <v>110</v>
      </c>
      <c r="AL209" s="28" t="s">
        <v>110</v>
      </c>
      <c r="AM209">
        <v>300000</v>
      </c>
      <c r="AN209" s="28">
        <v>2.9</v>
      </c>
      <c r="AO209" s="28">
        <v>18.510000000000002</v>
      </c>
      <c r="AP209" s="28">
        <v>22.481000000000002</v>
      </c>
      <c r="AQ209" s="28" t="s">
        <v>5370</v>
      </c>
      <c r="AR209" t="s">
        <v>231</v>
      </c>
      <c r="AS209" t="s">
        <v>110</v>
      </c>
      <c r="AT209" t="s">
        <v>180</v>
      </c>
      <c r="AU209" s="28" t="s">
        <v>581</v>
      </c>
      <c r="AV209" t="s">
        <v>7197</v>
      </c>
      <c r="AW209" t="s">
        <v>10285</v>
      </c>
      <c r="AX209" t="s">
        <v>16291</v>
      </c>
      <c r="AY209" t="s">
        <v>7917</v>
      </c>
      <c r="AZ209" t="s">
        <v>110</v>
      </c>
      <c r="BA209" s="28" t="s">
        <v>11228</v>
      </c>
      <c r="BB209" s="28" t="s">
        <v>10593</v>
      </c>
      <c r="BC209" t="s">
        <v>10377</v>
      </c>
      <c r="BD209" s="28" t="s">
        <v>7218</v>
      </c>
      <c r="BE209" s="28" t="s">
        <v>12655</v>
      </c>
      <c r="BF209" s="28" t="s">
        <v>12656</v>
      </c>
      <c r="BG209" s="28" t="s">
        <v>7219</v>
      </c>
      <c r="BH209" s="28" t="s">
        <v>12657</v>
      </c>
      <c r="BI209" s="28" t="s">
        <v>109</v>
      </c>
      <c r="BJ209" s="28" t="s">
        <v>109</v>
      </c>
      <c r="BK209"/>
      <c r="BL209" s="28" t="s">
        <v>131</v>
      </c>
      <c r="BM209" s="62"/>
      <c r="BN209" s="120"/>
      <c r="BO209" t="s">
        <v>430</v>
      </c>
      <c r="BP209" s="28" t="s">
        <v>109</v>
      </c>
      <c r="BQ209" s="28" t="s">
        <v>110</v>
      </c>
      <c r="BR209" s="28" t="s">
        <v>109</v>
      </c>
      <c r="BS209" s="120">
        <v>45539</v>
      </c>
      <c r="BT209" s="28" t="s">
        <v>110</v>
      </c>
      <c r="BU209" s="28" t="s">
        <v>10592</v>
      </c>
      <c r="BV209" s="28" t="s">
        <v>109</v>
      </c>
      <c r="BW209" s="28" t="s">
        <v>109</v>
      </c>
      <c r="BX209" s="28" t="s">
        <v>109</v>
      </c>
      <c r="BY209" s="28" t="s">
        <v>110</v>
      </c>
      <c r="BZ209" t="s">
        <v>109</v>
      </c>
      <c r="CA209" t="s">
        <v>11229</v>
      </c>
      <c r="CB209" t="s">
        <v>109</v>
      </c>
      <c r="CC209" s="28" t="s">
        <v>109</v>
      </c>
      <c r="CD209" s="28" t="s">
        <v>109</v>
      </c>
      <c r="CE209" s="28" t="s">
        <v>109</v>
      </c>
      <c r="CF209" s="28" t="s">
        <v>109</v>
      </c>
      <c r="CG209" s="28" t="s">
        <v>110</v>
      </c>
      <c r="CH209" s="28" t="s">
        <v>110</v>
      </c>
      <c r="CI209" t="s">
        <v>6955</v>
      </c>
      <c r="CJ209">
        <v>1</v>
      </c>
      <c r="CK209">
        <v>1</v>
      </c>
      <c r="CL209" s="28">
        <v>1</v>
      </c>
      <c r="CM209" t="s">
        <v>109</v>
      </c>
      <c r="CN209">
        <v>21059</v>
      </c>
      <c r="CO209" s="28" t="s">
        <v>110</v>
      </c>
      <c r="CP209" s="28" t="s">
        <v>6704</v>
      </c>
      <c r="CQ209" t="s">
        <v>110</v>
      </c>
      <c r="CR209" t="s">
        <v>109</v>
      </c>
      <c r="CS209" t="s">
        <v>110</v>
      </c>
      <c r="CT209" s="28">
        <v>44572</v>
      </c>
      <c r="CU209" s="62">
        <v>43048</v>
      </c>
      <c r="CV209" s="28" t="s">
        <v>235</v>
      </c>
      <c r="CW209" t="s">
        <v>5545</v>
      </c>
      <c r="CX209" t="s">
        <v>114</v>
      </c>
      <c r="CY209" t="s">
        <v>109</v>
      </c>
      <c r="CZ209" t="s">
        <v>114</v>
      </c>
      <c r="DA209" t="s">
        <v>114</v>
      </c>
      <c r="DB209">
        <v>2021</v>
      </c>
      <c r="DC209" s="1">
        <v>44343</v>
      </c>
      <c r="DD209">
        <v>5</v>
      </c>
      <c r="DE209">
        <v>22</v>
      </c>
      <c r="DF209" s="1">
        <v>44340</v>
      </c>
      <c r="DG209" t="s">
        <v>16389</v>
      </c>
      <c r="DH209" t="s">
        <v>16388</v>
      </c>
      <c r="DI209" t="s">
        <v>7931</v>
      </c>
      <c r="DJ209" t="s">
        <v>7383</v>
      </c>
      <c r="DK209" t="s">
        <v>7187</v>
      </c>
      <c r="DL209" t="s">
        <v>7188</v>
      </c>
      <c r="DM209" t="s">
        <v>110</v>
      </c>
      <c r="DN209" t="s">
        <v>6703</v>
      </c>
      <c r="DO209" s="28" t="s">
        <v>110</v>
      </c>
      <c r="DP209" s="28" t="s">
        <v>57</v>
      </c>
      <c r="DQ209" s="28" t="s">
        <v>206</v>
      </c>
      <c r="DR209" s="28" t="s">
        <v>12658</v>
      </c>
      <c r="DS209" s="28" t="s">
        <v>12659</v>
      </c>
      <c r="DT209" s="28" t="s">
        <v>12660</v>
      </c>
      <c r="DU209" s="28" t="s">
        <v>11222</v>
      </c>
      <c r="EO209" s="54"/>
      <c r="EP209" s="55"/>
      <c r="FU209" s="142"/>
    </row>
    <row r="210" spans="2:177">
      <c r="B210" s="28">
        <v>259</v>
      </c>
      <c r="C210" s="120">
        <v>44343</v>
      </c>
      <c r="D210" s="28" t="s">
        <v>109</v>
      </c>
      <c r="E210" t="s">
        <v>109</v>
      </c>
      <c r="F210" s="28" t="s">
        <v>10590</v>
      </c>
      <c r="G210" s="28" t="s">
        <v>226</v>
      </c>
      <c r="H210" s="28" t="s">
        <v>5373</v>
      </c>
      <c r="I210" s="28" t="s">
        <v>379</v>
      </c>
      <c r="J210">
        <v>1</v>
      </c>
      <c r="K210" s="28" t="s">
        <v>6902</v>
      </c>
      <c r="L210" s="28" t="s">
        <v>108</v>
      </c>
      <c r="M210" s="28" t="s">
        <v>162</v>
      </c>
      <c r="N210" s="28">
        <v>1.5</v>
      </c>
      <c r="O210" s="28" t="s">
        <v>149</v>
      </c>
      <c r="P210" s="28" t="s">
        <v>11233</v>
      </c>
      <c r="Q210" s="28" t="s">
        <v>11234</v>
      </c>
      <c r="R210" s="28" t="s">
        <v>11235</v>
      </c>
      <c r="S210" s="28" t="s">
        <v>110</v>
      </c>
      <c r="T210" s="28" t="s">
        <v>1288</v>
      </c>
      <c r="U210" s="28" t="s">
        <v>205</v>
      </c>
      <c r="V210" s="28" t="s">
        <v>110</v>
      </c>
      <c r="W210" s="28" t="s">
        <v>131</v>
      </c>
      <c r="X210" t="s">
        <v>109</v>
      </c>
      <c r="Y210" s="28" t="s">
        <v>109</v>
      </c>
      <c r="Z210" s="28" t="s">
        <v>6928</v>
      </c>
      <c r="AA210" s="28" t="s">
        <v>110</v>
      </c>
      <c r="AB210" s="28" t="s">
        <v>110</v>
      </c>
      <c r="AC210" s="28" t="s">
        <v>110</v>
      </c>
      <c r="AD210" t="s">
        <v>5342</v>
      </c>
      <c r="AE210" s="28" t="s">
        <v>6901</v>
      </c>
      <c r="AF210" s="28" t="s">
        <v>10955</v>
      </c>
      <c r="AG210" s="28" t="s">
        <v>110</v>
      </c>
      <c r="AH210" s="28" t="s">
        <v>580</v>
      </c>
      <c r="AI210" s="28" t="s">
        <v>110</v>
      </c>
      <c r="AJ210" s="28" t="s">
        <v>110</v>
      </c>
      <c r="AK210" s="28" t="s">
        <v>110</v>
      </c>
      <c r="AL210" s="28" t="s">
        <v>110</v>
      </c>
      <c r="AM210">
        <v>60000</v>
      </c>
      <c r="AN210" s="28">
        <v>1.5</v>
      </c>
      <c r="AO210" s="28">
        <v>9.57</v>
      </c>
      <c r="AP210" s="28">
        <v>11.628</v>
      </c>
      <c r="AQ210" s="28" t="s">
        <v>141</v>
      </c>
      <c r="AR210" t="s">
        <v>231</v>
      </c>
      <c r="AS210" t="s">
        <v>110</v>
      </c>
      <c r="AT210" t="s">
        <v>205</v>
      </c>
      <c r="AU210" s="28" t="s">
        <v>510</v>
      </c>
      <c r="AV210" t="s">
        <v>7184</v>
      </c>
      <c r="AW210" t="s">
        <v>10285</v>
      </c>
      <c r="AX210" t="s">
        <v>16291</v>
      </c>
      <c r="AY210" t="s">
        <v>7917</v>
      </c>
      <c r="AZ210" t="s">
        <v>7179</v>
      </c>
      <c r="BA210" s="28" t="s">
        <v>11236</v>
      </c>
      <c r="BB210" s="28" t="s">
        <v>10591</v>
      </c>
      <c r="BC210" t="s">
        <v>10377</v>
      </c>
      <c r="BD210" s="28" t="s">
        <v>7213</v>
      </c>
      <c r="BE210" s="28" t="s">
        <v>7655</v>
      </c>
      <c r="BF210" s="28" t="s">
        <v>182</v>
      </c>
      <c r="BG210" s="28" t="s">
        <v>7282</v>
      </c>
      <c r="BH210" s="28" t="s">
        <v>12661</v>
      </c>
      <c r="BI210" s="28" t="s">
        <v>109</v>
      </c>
      <c r="BJ210" s="28" t="s">
        <v>109</v>
      </c>
      <c r="BK210">
        <v>99.884</v>
      </c>
      <c r="BL210" s="28" t="s">
        <v>131</v>
      </c>
      <c r="BM210" s="62">
        <v>44351</v>
      </c>
      <c r="BN210" s="120">
        <v>44533</v>
      </c>
      <c r="BO210" t="s">
        <v>227</v>
      </c>
      <c r="BP210" s="28" t="s">
        <v>109</v>
      </c>
      <c r="BQ210" s="28" t="s">
        <v>430</v>
      </c>
      <c r="BR210" s="28" t="s">
        <v>109</v>
      </c>
      <c r="BS210" s="120">
        <v>44715</v>
      </c>
      <c r="BT210" s="28" t="s">
        <v>132</v>
      </c>
      <c r="BU210" s="28" t="s">
        <v>10590</v>
      </c>
      <c r="BV210" s="28" t="s">
        <v>109</v>
      </c>
      <c r="BW210" s="28" t="s">
        <v>109</v>
      </c>
      <c r="BX210" s="28" t="s">
        <v>182</v>
      </c>
      <c r="BY210" s="28" t="s">
        <v>110</v>
      </c>
      <c r="BZ210" t="s">
        <v>109</v>
      </c>
      <c r="CA210" t="s">
        <v>109</v>
      </c>
      <c r="CB210" t="s">
        <v>109</v>
      </c>
      <c r="CC210" s="28" t="s">
        <v>109</v>
      </c>
      <c r="CD210" s="28" t="s">
        <v>109</v>
      </c>
      <c r="CE210" s="28" t="s">
        <v>109</v>
      </c>
      <c r="CF210" s="28" t="s">
        <v>109</v>
      </c>
      <c r="CG210" s="28" t="s">
        <v>110</v>
      </c>
      <c r="CH210" s="28" t="s">
        <v>110</v>
      </c>
      <c r="CI210" t="s">
        <v>6953</v>
      </c>
      <c r="CJ210">
        <v>1</v>
      </c>
      <c r="CK210">
        <v>1</v>
      </c>
      <c r="CL210" s="28">
        <v>1</v>
      </c>
      <c r="CM210" t="s">
        <v>109</v>
      </c>
      <c r="CN210">
        <v>21058</v>
      </c>
      <c r="CO210" s="28" t="s">
        <v>110</v>
      </c>
      <c r="CP210" s="28" t="s">
        <v>6902</v>
      </c>
      <c r="CQ210" t="s">
        <v>110</v>
      </c>
      <c r="CR210" t="s">
        <v>109</v>
      </c>
      <c r="CS210" t="s">
        <v>109</v>
      </c>
      <c r="CT210" s="28"/>
      <c r="CU210" s="62">
        <v>39191</v>
      </c>
      <c r="CV210" s="28" t="s">
        <v>235</v>
      </c>
      <c r="CW210" t="s">
        <v>110</v>
      </c>
      <c r="CX210" t="s">
        <v>114</v>
      </c>
      <c r="CY210" t="s">
        <v>109</v>
      </c>
      <c r="CZ210" t="s">
        <v>114</v>
      </c>
      <c r="DA210" t="s">
        <v>109</v>
      </c>
      <c r="DB210">
        <v>2021</v>
      </c>
      <c r="DC210" s="1">
        <v>44343</v>
      </c>
      <c r="DD210">
        <v>5</v>
      </c>
      <c r="DE210">
        <v>22</v>
      </c>
      <c r="DF210" s="1">
        <v>44340</v>
      </c>
      <c r="DG210" t="s">
        <v>16389</v>
      </c>
      <c r="DH210" t="s">
        <v>16388</v>
      </c>
      <c r="DI210" t="s">
        <v>7931</v>
      </c>
      <c r="DJ210" t="s">
        <v>7206</v>
      </c>
      <c r="DK210" t="s">
        <v>7187</v>
      </c>
      <c r="DL210" t="s">
        <v>7267</v>
      </c>
      <c r="DM210" t="s">
        <v>110</v>
      </c>
      <c r="DN210" t="s">
        <v>110</v>
      </c>
      <c r="DO210" s="28" t="s">
        <v>110</v>
      </c>
      <c r="DP210" s="28" t="s">
        <v>57</v>
      </c>
      <c r="DQ210" s="28" t="s">
        <v>110</v>
      </c>
      <c r="DR210" s="28" t="s">
        <v>12662</v>
      </c>
      <c r="DS210" s="28" t="s">
        <v>12659</v>
      </c>
      <c r="DT210" s="28" t="s">
        <v>12663</v>
      </c>
      <c r="DU210" s="28" t="s">
        <v>11232</v>
      </c>
      <c r="EO210" s="54"/>
      <c r="EP210" s="55"/>
      <c r="FU210" s="142"/>
    </row>
    <row r="211" spans="2:177">
      <c r="B211" s="28">
        <v>258</v>
      </c>
      <c r="C211" s="120">
        <v>44343</v>
      </c>
      <c r="D211" s="28" t="s">
        <v>109</v>
      </c>
      <c r="E211" t="s">
        <v>109</v>
      </c>
      <c r="F211" s="28" t="s">
        <v>10588</v>
      </c>
      <c r="G211" s="28" t="s">
        <v>209</v>
      </c>
      <c r="H211" s="28" t="s">
        <v>5373</v>
      </c>
      <c r="I211" s="28" t="s">
        <v>379</v>
      </c>
      <c r="J211">
        <v>2</v>
      </c>
      <c r="K211" s="28" t="s">
        <v>6849</v>
      </c>
      <c r="L211" s="28" t="s">
        <v>11240</v>
      </c>
      <c r="M211" s="28" t="s">
        <v>162</v>
      </c>
      <c r="N211" s="28">
        <v>5</v>
      </c>
      <c r="O211" s="28" t="s">
        <v>126</v>
      </c>
      <c r="P211" s="28" t="s">
        <v>11241</v>
      </c>
      <c r="Q211" s="28" t="s">
        <v>11242</v>
      </c>
      <c r="R211" s="28" t="s">
        <v>11241</v>
      </c>
      <c r="S211" s="28" t="s">
        <v>110</v>
      </c>
      <c r="T211" s="28" t="s">
        <v>1470</v>
      </c>
      <c r="U211" s="28" t="s">
        <v>3531</v>
      </c>
      <c r="V211" s="28" t="s">
        <v>110</v>
      </c>
      <c r="W211" s="28" t="s">
        <v>131</v>
      </c>
      <c r="X211" t="s">
        <v>109</v>
      </c>
      <c r="Y211" s="28" t="s">
        <v>109</v>
      </c>
      <c r="Z211" s="28" t="s">
        <v>6928</v>
      </c>
      <c r="AA211" s="28" t="s">
        <v>110</v>
      </c>
      <c r="AB211" s="28" t="s">
        <v>110</v>
      </c>
      <c r="AC211" s="28" t="s">
        <v>110</v>
      </c>
      <c r="AD211" t="s">
        <v>5342</v>
      </c>
      <c r="AE211" s="28" t="s">
        <v>6848</v>
      </c>
      <c r="AF211" s="28" t="s">
        <v>5266</v>
      </c>
      <c r="AG211" s="28" t="s">
        <v>110</v>
      </c>
      <c r="AH211" s="28" t="s">
        <v>656</v>
      </c>
      <c r="AI211" s="28" t="s">
        <v>5395</v>
      </c>
      <c r="AJ211" s="28" t="s">
        <v>110</v>
      </c>
      <c r="AK211" s="28" t="s">
        <v>110</v>
      </c>
      <c r="AL211" s="28" t="s">
        <v>110</v>
      </c>
      <c r="AM211">
        <v>250000</v>
      </c>
      <c r="AN211" s="28">
        <v>5</v>
      </c>
      <c r="AO211" s="28">
        <v>31.92</v>
      </c>
      <c r="AP211" s="28">
        <v>38.76</v>
      </c>
      <c r="AQ211" s="28" t="s">
        <v>5370</v>
      </c>
      <c r="AR211" t="s">
        <v>231</v>
      </c>
      <c r="AS211" t="s">
        <v>110</v>
      </c>
      <c r="AT211" t="s">
        <v>9089</v>
      </c>
      <c r="AU211" s="28" t="s">
        <v>581</v>
      </c>
      <c r="AV211" t="s">
        <v>7223</v>
      </c>
      <c r="AW211" t="s">
        <v>10285</v>
      </c>
      <c r="AX211" t="s">
        <v>16291</v>
      </c>
      <c r="AY211" t="s">
        <v>7917</v>
      </c>
      <c r="AZ211" t="s">
        <v>110</v>
      </c>
      <c r="BA211" s="28" t="s">
        <v>11243</v>
      </c>
      <c r="BB211" s="28" t="s">
        <v>10589</v>
      </c>
      <c r="BC211" t="s">
        <v>10377</v>
      </c>
      <c r="BD211" s="28" t="s">
        <v>7213</v>
      </c>
      <c r="BE211" s="28" t="s">
        <v>7235</v>
      </c>
      <c r="BF211" s="28" t="s">
        <v>7189</v>
      </c>
      <c r="BG211" s="28" t="s">
        <v>7219</v>
      </c>
      <c r="BH211" s="28" t="s">
        <v>12664</v>
      </c>
      <c r="BI211" s="28" t="s">
        <v>109</v>
      </c>
      <c r="BJ211" s="28" t="s">
        <v>109</v>
      </c>
      <c r="BK211"/>
      <c r="BL211" s="28" t="s">
        <v>131</v>
      </c>
      <c r="BM211" s="62"/>
      <c r="BN211" s="120"/>
      <c r="BO211" t="s">
        <v>227</v>
      </c>
      <c r="BP211" s="28" t="s">
        <v>109</v>
      </c>
      <c r="BQ211" s="28" t="s">
        <v>430</v>
      </c>
      <c r="BR211" s="28" t="s">
        <v>109</v>
      </c>
      <c r="BS211" s="120">
        <v>45447</v>
      </c>
      <c r="BT211" s="28" t="s">
        <v>110</v>
      </c>
      <c r="BU211" s="28" t="s">
        <v>10588</v>
      </c>
      <c r="BV211" s="28" t="s">
        <v>109</v>
      </c>
      <c r="BW211" s="28" t="s">
        <v>109</v>
      </c>
      <c r="BX211" s="28" t="s">
        <v>109</v>
      </c>
      <c r="BY211" s="28" t="s">
        <v>110</v>
      </c>
      <c r="BZ211" t="s">
        <v>109</v>
      </c>
      <c r="CA211" t="s">
        <v>11244</v>
      </c>
      <c r="CB211" t="s">
        <v>109</v>
      </c>
      <c r="CC211" s="28" t="s">
        <v>109</v>
      </c>
      <c r="CD211" s="28" t="s">
        <v>109</v>
      </c>
      <c r="CE211" s="28" t="s">
        <v>109</v>
      </c>
      <c r="CF211" s="28" t="s">
        <v>109</v>
      </c>
      <c r="CG211" s="28" t="s">
        <v>110</v>
      </c>
      <c r="CH211" s="28" t="s">
        <v>110</v>
      </c>
      <c r="CI211" t="s">
        <v>6957</v>
      </c>
      <c r="CJ211">
        <v>1</v>
      </c>
      <c r="CK211">
        <v>1</v>
      </c>
      <c r="CL211" s="28">
        <v>1</v>
      </c>
      <c r="CM211" t="s">
        <v>109</v>
      </c>
      <c r="CN211">
        <v>21057</v>
      </c>
      <c r="CO211" s="28" t="s">
        <v>110</v>
      </c>
      <c r="CP211" s="28" t="s">
        <v>6849</v>
      </c>
      <c r="CQ211" t="s">
        <v>110</v>
      </c>
      <c r="CR211" t="s">
        <v>109</v>
      </c>
      <c r="CS211" t="s">
        <v>110</v>
      </c>
      <c r="CT211" s="28">
        <v>44929</v>
      </c>
      <c r="CU211" s="62">
        <v>41710</v>
      </c>
      <c r="CV211" s="28" t="s">
        <v>235</v>
      </c>
      <c r="CW211" t="s">
        <v>110</v>
      </c>
      <c r="CX211" t="s">
        <v>114</v>
      </c>
      <c r="CY211" t="s">
        <v>109</v>
      </c>
      <c r="CZ211" t="s">
        <v>114</v>
      </c>
      <c r="DA211" t="s">
        <v>114</v>
      </c>
      <c r="DB211">
        <v>2021</v>
      </c>
      <c r="DC211" s="1">
        <v>44343</v>
      </c>
      <c r="DD211">
        <v>5</v>
      </c>
      <c r="DE211">
        <v>22</v>
      </c>
      <c r="DF211" s="1">
        <v>44340</v>
      </c>
      <c r="DG211" t="s">
        <v>16389</v>
      </c>
      <c r="DH211" t="s">
        <v>16388</v>
      </c>
      <c r="DI211" t="s">
        <v>7931</v>
      </c>
      <c r="DJ211" t="s">
        <v>7185</v>
      </c>
      <c r="DK211" t="s">
        <v>7187</v>
      </c>
      <c r="DL211" t="s">
        <v>7267</v>
      </c>
      <c r="DM211" t="s">
        <v>110</v>
      </c>
      <c r="DN211" t="s">
        <v>5270</v>
      </c>
      <c r="DO211" s="28" t="s">
        <v>110</v>
      </c>
      <c r="DP211" s="28" t="s">
        <v>57</v>
      </c>
      <c r="DQ211" s="28" t="s">
        <v>110</v>
      </c>
      <c r="DR211" s="28" t="s">
        <v>12665</v>
      </c>
      <c r="DS211" s="28" t="s">
        <v>12659</v>
      </c>
      <c r="DT211" s="28" t="s">
        <v>12666</v>
      </c>
      <c r="DU211" s="28" t="s">
        <v>11239</v>
      </c>
      <c r="EO211" s="54"/>
      <c r="EP211" s="55"/>
      <c r="FU211" s="142"/>
    </row>
    <row r="212" spans="2:177">
      <c r="B212" s="28">
        <v>257</v>
      </c>
      <c r="C212" s="120">
        <v>44343</v>
      </c>
      <c r="D212" s="28" t="s">
        <v>109</v>
      </c>
      <c r="E212" t="s">
        <v>109</v>
      </c>
      <c r="F212" s="28" t="s">
        <v>10586</v>
      </c>
      <c r="G212" s="28" t="s">
        <v>226</v>
      </c>
      <c r="H212" s="28" t="s">
        <v>5373</v>
      </c>
      <c r="I212" s="28" t="s">
        <v>212</v>
      </c>
      <c r="J212">
        <v>1</v>
      </c>
      <c r="K212" s="28" t="s">
        <v>6425</v>
      </c>
      <c r="L212" s="28" t="s">
        <v>4852</v>
      </c>
      <c r="M212" s="28" t="s">
        <v>162</v>
      </c>
      <c r="N212" s="28">
        <v>5</v>
      </c>
      <c r="O212" s="28" t="s">
        <v>956</v>
      </c>
      <c r="P212" s="28" t="s">
        <v>965</v>
      </c>
      <c r="Q212" s="28" t="s">
        <v>1047</v>
      </c>
      <c r="R212" s="28" t="s">
        <v>965</v>
      </c>
      <c r="S212" s="28" t="s">
        <v>110</v>
      </c>
      <c r="T212" s="28" t="s">
        <v>1223</v>
      </c>
      <c r="U212" s="28" t="s">
        <v>180</v>
      </c>
      <c r="V212" s="28" t="s">
        <v>110</v>
      </c>
      <c r="W212" s="28" t="s">
        <v>131</v>
      </c>
      <c r="X212" t="s">
        <v>109</v>
      </c>
      <c r="Y212" s="28" t="s">
        <v>109</v>
      </c>
      <c r="Z212" s="28" t="s">
        <v>6928</v>
      </c>
      <c r="AA212" s="28" t="s">
        <v>110</v>
      </c>
      <c r="AB212" s="28" t="s">
        <v>110</v>
      </c>
      <c r="AC212" s="28" t="s">
        <v>110</v>
      </c>
      <c r="AD212" t="s">
        <v>114</v>
      </c>
      <c r="AE212" s="28" t="s">
        <v>6424</v>
      </c>
      <c r="AF212" s="28" t="s">
        <v>4852</v>
      </c>
      <c r="AG212" s="28" t="s">
        <v>161</v>
      </c>
      <c r="AH212" s="28" t="s">
        <v>173</v>
      </c>
      <c r="AI212" s="28" t="s">
        <v>217</v>
      </c>
      <c r="AJ212" s="28" t="s">
        <v>110</v>
      </c>
      <c r="AK212" s="28" t="s">
        <v>110</v>
      </c>
      <c r="AL212" s="28" t="s">
        <v>110</v>
      </c>
      <c r="AM212">
        <v>0</v>
      </c>
      <c r="AN212" s="28">
        <v>5</v>
      </c>
      <c r="AO212" s="28">
        <v>31.92</v>
      </c>
      <c r="AP212" s="28">
        <v>38.76</v>
      </c>
      <c r="AQ212" s="28" t="s">
        <v>141</v>
      </c>
      <c r="AR212" t="s">
        <v>140</v>
      </c>
      <c r="AS212" t="s">
        <v>110</v>
      </c>
      <c r="AT212" t="s">
        <v>180</v>
      </c>
      <c r="AU212" s="28" t="s">
        <v>530</v>
      </c>
      <c r="AV212" t="s">
        <v>7223</v>
      </c>
      <c r="AW212" t="s">
        <v>10285</v>
      </c>
      <c r="AX212" t="s">
        <v>16291</v>
      </c>
      <c r="AY212" t="s">
        <v>7917</v>
      </c>
      <c r="AZ212" t="s">
        <v>7179</v>
      </c>
      <c r="BA212" s="28" t="s">
        <v>11248</v>
      </c>
      <c r="BB212" s="28" t="s">
        <v>10587</v>
      </c>
      <c r="BC212" t="s">
        <v>10377</v>
      </c>
      <c r="BD212" s="28" t="s">
        <v>7213</v>
      </c>
      <c r="BE212" s="28" t="s">
        <v>7235</v>
      </c>
      <c r="BF212" s="28" t="s">
        <v>7384</v>
      </c>
      <c r="BG212" s="28" t="s">
        <v>7282</v>
      </c>
      <c r="BH212" s="28" t="s">
        <v>12667</v>
      </c>
      <c r="BI212" s="28" t="s">
        <v>109</v>
      </c>
      <c r="BJ212" s="28" t="s">
        <v>109</v>
      </c>
      <c r="BK212">
        <v>100</v>
      </c>
      <c r="BL212" s="28" t="s">
        <v>131</v>
      </c>
      <c r="BM212" s="62">
        <v>44350</v>
      </c>
      <c r="BN212" s="120">
        <v>44533</v>
      </c>
      <c r="BO212" t="s">
        <v>167</v>
      </c>
      <c r="BP212" s="28" t="s">
        <v>109</v>
      </c>
      <c r="BQ212" s="28" t="s">
        <v>110</v>
      </c>
      <c r="BR212" s="28" t="s">
        <v>109</v>
      </c>
      <c r="BS212" s="120">
        <v>46176</v>
      </c>
      <c r="BT212" s="28" t="s">
        <v>132</v>
      </c>
      <c r="BU212" s="28" t="s">
        <v>10586</v>
      </c>
      <c r="BV212" s="28" t="s">
        <v>109</v>
      </c>
      <c r="BW212" s="28" t="s">
        <v>109</v>
      </c>
      <c r="BX212" s="28" t="s">
        <v>109</v>
      </c>
      <c r="BY212" s="28" t="s">
        <v>110</v>
      </c>
      <c r="BZ212" t="s">
        <v>109</v>
      </c>
      <c r="CA212" t="s">
        <v>109</v>
      </c>
      <c r="CB212" t="s">
        <v>109</v>
      </c>
      <c r="CC212" s="28" t="s">
        <v>109</v>
      </c>
      <c r="CD212" s="28" t="s">
        <v>109</v>
      </c>
      <c r="CE212" s="28" t="s">
        <v>109</v>
      </c>
      <c r="CF212" s="28" t="s">
        <v>109</v>
      </c>
      <c r="CG212" s="28" t="s">
        <v>110</v>
      </c>
      <c r="CH212" s="28" t="s">
        <v>110</v>
      </c>
      <c r="CI212" t="s">
        <v>6962</v>
      </c>
      <c r="CJ212">
        <v>1</v>
      </c>
      <c r="CK212">
        <v>1</v>
      </c>
      <c r="CL212" s="28">
        <v>1</v>
      </c>
      <c r="CM212" t="s">
        <v>109</v>
      </c>
      <c r="CN212">
        <v>21056</v>
      </c>
      <c r="CO212" s="28" t="s">
        <v>110</v>
      </c>
      <c r="CP212" s="28" t="s">
        <v>6425</v>
      </c>
      <c r="CQ212" t="s">
        <v>110</v>
      </c>
      <c r="CR212" t="s">
        <v>109</v>
      </c>
      <c r="CS212" t="s">
        <v>109</v>
      </c>
      <c r="CT212" s="28"/>
      <c r="CU212" s="62">
        <v>44343</v>
      </c>
      <c r="CV212" s="28" t="s">
        <v>144</v>
      </c>
      <c r="CW212" t="s">
        <v>5545</v>
      </c>
      <c r="CX212" t="s">
        <v>114</v>
      </c>
      <c r="CY212" t="s">
        <v>109</v>
      </c>
      <c r="CZ212" t="s">
        <v>114</v>
      </c>
      <c r="DA212" t="s">
        <v>109</v>
      </c>
      <c r="DB212">
        <v>2021</v>
      </c>
      <c r="DC212" s="1">
        <v>44343</v>
      </c>
      <c r="DD212">
        <v>5</v>
      </c>
      <c r="DE212">
        <v>22</v>
      </c>
      <c r="DF212" s="1">
        <v>44340</v>
      </c>
      <c r="DG212" t="s">
        <v>16389</v>
      </c>
      <c r="DH212" t="s">
        <v>16388</v>
      </c>
      <c r="DI212" t="s">
        <v>7931</v>
      </c>
      <c r="DJ212" t="s">
        <v>7383</v>
      </c>
      <c r="DK212" t="s">
        <v>7187</v>
      </c>
      <c r="DL212" t="s">
        <v>7199</v>
      </c>
      <c r="DM212" t="s">
        <v>7280</v>
      </c>
      <c r="DN212" t="s">
        <v>6424</v>
      </c>
      <c r="DO212" s="28" t="s">
        <v>110</v>
      </c>
      <c r="DP212" s="28" t="s">
        <v>57</v>
      </c>
      <c r="DQ212" s="28" t="s">
        <v>110</v>
      </c>
      <c r="DR212" s="28" t="s">
        <v>12668</v>
      </c>
      <c r="DS212" s="28" t="s">
        <v>12659</v>
      </c>
      <c r="DT212" s="28" t="s">
        <v>12669</v>
      </c>
      <c r="DU212" s="28" t="s">
        <v>11247</v>
      </c>
      <c r="EO212" s="54"/>
      <c r="EP212" s="55"/>
      <c r="FU212" s="142"/>
    </row>
    <row r="213" spans="2:177">
      <c r="B213" s="28">
        <v>256</v>
      </c>
      <c r="C213" s="120">
        <v>44341</v>
      </c>
      <c r="D213" s="28" t="s">
        <v>109</v>
      </c>
      <c r="E213" t="s">
        <v>109</v>
      </c>
      <c r="F213" s="28" t="s">
        <v>10581</v>
      </c>
      <c r="G213" s="28" t="s">
        <v>226</v>
      </c>
      <c r="H213" s="28" t="s">
        <v>5373</v>
      </c>
      <c r="I213" s="28" t="s">
        <v>212</v>
      </c>
      <c r="J213">
        <v>1</v>
      </c>
      <c r="K213" s="28" t="s">
        <v>6427</v>
      </c>
      <c r="L213" s="28" t="s">
        <v>403</v>
      </c>
      <c r="M213" s="28" t="s">
        <v>162</v>
      </c>
      <c r="N213" s="28">
        <v>3</v>
      </c>
      <c r="O213" s="28" t="s">
        <v>126</v>
      </c>
      <c r="P213" s="28" t="s">
        <v>2217</v>
      </c>
      <c r="Q213" s="28" t="s">
        <v>937</v>
      </c>
      <c r="R213" s="28" t="s">
        <v>2217</v>
      </c>
      <c r="S213" s="28" t="s">
        <v>110</v>
      </c>
      <c r="T213" s="28" t="s">
        <v>1325</v>
      </c>
      <c r="U213" s="28" t="s">
        <v>205</v>
      </c>
      <c r="V213" s="28" t="s">
        <v>110</v>
      </c>
      <c r="W213" s="28" t="s">
        <v>131</v>
      </c>
      <c r="X213" t="s">
        <v>109</v>
      </c>
      <c r="Y213" s="28" t="s">
        <v>109</v>
      </c>
      <c r="Z213" s="28" t="s">
        <v>6928</v>
      </c>
      <c r="AA213" s="28" t="s">
        <v>110</v>
      </c>
      <c r="AB213" s="28" t="s">
        <v>110</v>
      </c>
      <c r="AC213" s="28" t="s">
        <v>110</v>
      </c>
      <c r="AD213" t="s">
        <v>114</v>
      </c>
      <c r="AE213" s="28" t="s">
        <v>6426</v>
      </c>
      <c r="AF213" s="28" t="s">
        <v>403</v>
      </c>
      <c r="AG213" s="28" t="s">
        <v>124</v>
      </c>
      <c r="AH213" s="28" t="s">
        <v>460</v>
      </c>
      <c r="AI213" s="28" t="s">
        <v>6138</v>
      </c>
      <c r="AJ213" s="28" t="s">
        <v>110</v>
      </c>
      <c r="AK213" s="28" t="s">
        <v>110</v>
      </c>
      <c r="AL213" s="28" t="s">
        <v>110</v>
      </c>
      <c r="AM213">
        <v>6000</v>
      </c>
      <c r="AN213" s="28">
        <v>3</v>
      </c>
      <c r="AO213" s="28">
        <v>19.23</v>
      </c>
      <c r="AP213" s="28">
        <v>23.256</v>
      </c>
      <c r="AQ213" s="28" t="s">
        <v>141</v>
      </c>
      <c r="AR213" t="s">
        <v>140</v>
      </c>
      <c r="AS213" t="s">
        <v>5690</v>
      </c>
      <c r="AT213" t="s">
        <v>205</v>
      </c>
      <c r="AU213" s="28" t="s">
        <v>530</v>
      </c>
      <c r="AV213" t="s">
        <v>7197</v>
      </c>
      <c r="AW213" t="s">
        <v>10285</v>
      </c>
      <c r="AX213" t="s">
        <v>16291</v>
      </c>
      <c r="AY213" t="s">
        <v>7917</v>
      </c>
      <c r="AZ213" t="s">
        <v>7179</v>
      </c>
      <c r="BA213" s="28" t="s">
        <v>11252</v>
      </c>
      <c r="BB213" s="28" t="s">
        <v>10582</v>
      </c>
      <c r="BC213" t="s">
        <v>10377</v>
      </c>
      <c r="BD213" s="28" t="s">
        <v>7213</v>
      </c>
      <c r="BE213" s="28" t="s">
        <v>7217</v>
      </c>
      <c r="BF213" s="28" t="s">
        <v>7189</v>
      </c>
      <c r="BG213" s="28" t="s">
        <v>7282</v>
      </c>
      <c r="BH213" s="28" t="s">
        <v>12670</v>
      </c>
      <c r="BI213" s="28" t="s">
        <v>109</v>
      </c>
      <c r="BJ213" s="28" t="s">
        <v>109</v>
      </c>
      <c r="BK213">
        <v>100</v>
      </c>
      <c r="BL213" s="28" t="s">
        <v>131</v>
      </c>
      <c r="BM213" s="62">
        <v>44348</v>
      </c>
      <c r="BN213" s="120">
        <v>44531</v>
      </c>
      <c r="BO213" t="s">
        <v>133</v>
      </c>
      <c r="BP213" s="28" t="s">
        <v>109</v>
      </c>
      <c r="BQ213" s="28" t="s">
        <v>110</v>
      </c>
      <c r="BR213" s="28" t="s">
        <v>109</v>
      </c>
      <c r="BS213" s="120">
        <v>45444</v>
      </c>
      <c r="BT213" s="28" t="s">
        <v>132</v>
      </c>
      <c r="BU213" s="28" t="s">
        <v>10581</v>
      </c>
      <c r="BV213" s="28" t="s">
        <v>109</v>
      </c>
      <c r="BW213" s="28" t="s">
        <v>109</v>
      </c>
      <c r="BX213" s="28" t="s">
        <v>109</v>
      </c>
      <c r="BY213" s="28" t="s">
        <v>110</v>
      </c>
      <c r="BZ213" t="s">
        <v>109</v>
      </c>
      <c r="CA213" t="s">
        <v>11253</v>
      </c>
      <c r="CB213" t="s">
        <v>109</v>
      </c>
      <c r="CC213" s="28" t="s">
        <v>109</v>
      </c>
      <c r="CD213" s="28" t="s">
        <v>109</v>
      </c>
      <c r="CE213" s="28" t="s">
        <v>109</v>
      </c>
      <c r="CF213" s="28" t="s">
        <v>109</v>
      </c>
      <c r="CG213" s="28" t="s">
        <v>110</v>
      </c>
      <c r="CH213" s="28" t="s">
        <v>110</v>
      </c>
      <c r="CI213" t="s">
        <v>2695</v>
      </c>
      <c r="CJ213">
        <v>1</v>
      </c>
      <c r="CK213">
        <v>1</v>
      </c>
      <c r="CL213" s="28">
        <v>1</v>
      </c>
      <c r="CM213" t="s">
        <v>109</v>
      </c>
      <c r="CN213">
        <v>21053</v>
      </c>
      <c r="CO213" s="28" t="s">
        <v>110</v>
      </c>
      <c r="CP213" s="28" t="s">
        <v>6427</v>
      </c>
      <c r="CQ213" t="s">
        <v>110</v>
      </c>
      <c r="CR213" t="s">
        <v>109</v>
      </c>
      <c r="CS213" t="s">
        <v>5615</v>
      </c>
      <c r="CT213" s="28"/>
      <c r="CU213" s="62">
        <v>44341</v>
      </c>
      <c r="CV213" s="28" t="s">
        <v>144</v>
      </c>
      <c r="CW213" t="s">
        <v>144</v>
      </c>
      <c r="CX213" t="s">
        <v>114</v>
      </c>
      <c r="CY213" t="s">
        <v>109</v>
      </c>
      <c r="CZ213" t="s">
        <v>114</v>
      </c>
      <c r="DA213" t="s">
        <v>109</v>
      </c>
      <c r="DB213">
        <v>2021</v>
      </c>
      <c r="DC213" s="1">
        <v>44341</v>
      </c>
      <c r="DD213">
        <v>5</v>
      </c>
      <c r="DE213">
        <v>22</v>
      </c>
      <c r="DF213" s="1">
        <v>44340</v>
      </c>
      <c r="DG213" t="s">
        <v>16389</v>
      </c>
      <c r="DH213" t="s">
        <v>16388</v>
      </c>
      <c r="DI213" t="s">
        <v>7931</v>
      </c>
      <c r="DJ213" t="s">
        <v>7185</v>
      </c>
      <c r="DK213" t="s">
        <v>7187</v>
      </c>
      <c r="DL213" t="s">
        <v>7199</v>
      </c>
      <c r="DM213" t="s">
        <v>7280</v>
      </c>
      <c r="DN213" t="s">
        <v>110</v>
      </c>
      <c r="DO213" s="28" t="s">
        <v>110</v>
      </c>
      <c r="DP213" s="28" t="s">
        <v>57</v>
      </c>
      <c r="DQ213" s="28" t="s">
        <v>110</v>
      </c>
      <c r="DR213" s="28" t="s">
        <v>12671</v>
      </c>
      <c r="DS213" s="28" t="s">
        <v>12672</v>
      </c>
      <c r="DT213" s="28" t="s">
        <v>12673</v>
      </c>
      <c r="DU213" s="28" t="s">
        <v>11251</v>
      </c>
      <c r="EO213" s="54"/>
      <c r="EP213" s="55"/>
      <c r="FU213" s="142"/>
    </row>
    <row r="214" spans="2:177">
      <c r="B214" s="28">
        <v>255</v>
      </c>
      <c r="C214" s="120">
        <v>44340</v>
      </c>
      <c r="D214" s="28" t="s">
        <v>109</v>
      </c>
      <c r="E214" t="s">
        <v>109</v>
      </c>
      <c r="F214" s="28" t="s">
        <v>10583</v>
      </c>
      <c r="G214" s="28" t="s">
        <v>226</v>
      </c>
      <c r="H214" s="28" t="s">
        <v>5373</v>
      </c>
      <c r="I214" s="28" t="s">
        <v>212</v>
      </c>
      <c r="J214">
        <v>1</v>
      </c>
      <c r="K214" s="28" t="s">
        <v>6428</v>
      </c>
      <c r="L214" s="28" t="s">
        <v>2596</v>
      </c>
      <c r="M214" s="28" t="s">
        <v>162</v>
      </c>
      <c r="N214" s="28">
        <v>5.6</v>
      </c>
      <c r="O214" s="28" t="s">
        <v>956</v>
      </c>
      <c r="P214" s="28" t="s">
        <v>5242</v>
      </c>
      <c r="Q214" s="28" t="s">
        <v>11122</v>
      </c>
      <c r="R214" s="28" t="s">
        <v>11256</v>
      </c>
      <c r="S214" s="28" t="s">
        <v>11256</v>
      </c>
      <c r="T214" s="28" t="s">
        <v>1223</v>
      </c>
      <c r="U214" s="28" t="s">
        <v>205</v>
      </c>
      <c r="V214" s="28" t="s">
        <v>110</v>
      </c>
      <c r="W214" s="28" t="s">
        <v>131</v>
      </c>
      <c r="X214" t="s">
        <v>109</v>
      </c>
      <c r="Y214" s="28" t="s">
        <v>109</v>
      </c>
      <c r="Z214" s="28" t="s">
        <v>7279</v>
      </c>
      <c r="AA214" s="28" t="s">
        <v>110</v>
      </c>
      <c r="AB214" s="28" t="s">
        <v>110</v>
      </c>
      <c r="AC214" s="28" t="s">
        <v>6971</v>
      </c>
      <c r="AD214" t="s">
        <v>114</v>
      </c>
      <c r="AE214" s="28" t="s">
        <v>5291</v>
      </c>
      <c r="AF214" s="28" t="s">
        <v>2596</v>
      </c>
      <c r="AG214" s="28" t="s">
        <v>161</v>
      </c>
      <c r="AH214" s="28" t="s">
        <v>656</v>
      </c>
      <c r="AI214" s="28" t="s">
        <v>681</v>
      </c>
      <c r="AJ214" s="28" t="s">
        <v>110</v>
      </c>
      <c r="AK214" s="28" t="s">
        <v>110</v>
      </c>
      <c r="AL214" s="28" t="s">
        <v>110</v>
      </c>
      <c r="AM214">
        <v>1000</v>
      </c>
      <c r="AN214" s="28">
        <v>5.6</v>
      </c>
      <c r="AO214" s="28">
        <v>35.950000000000003</v>
      </c>
      <c r="AP214" s="28">
        <v>43.411000000000001</v>
      </c>
      <c r="AQ214" s="28" t="s">
        <v>141</v>
      </c>
      <c r="AR214" t="s">
        <v>5362</v>
      </c>
      <c r="AS214" t="s">
        <v>5366</v>
      </c>
      <c r="AT214" t="s">
        <v>205</v>
      </c>
      <c r="AU214" s="28" t="s">
        <v>530</v>
      </c>
      <c r="AV214" t="s">
        <v>7229</v>
      </c>
      <c r="AW214" t="s">
        <v>10285</v>
      </c>
      <c r="AX214" t="s">
        <v>16291</v>
      </c>
      <c r="AY214" t="s">
        <v>7917</v>
      </c>
      <c r="AZ214" t="s">
        <v>110</v>
      </c>
      <c r="BA214" s="28" t="s">
        <v>5294</v>
      </c>
      <c r="BB214" s="28" t="s">
        <v>5292</v>
      </c>
      <c r="BC214" t="s">
        <v>10377</v>
      </c>
      <c r="BD214" s="28" t="s">
        <v>7213</v>
      </c>
      <c r="BE214" s="28" t="s">
        <v>12674</v>
      </c>
      <c r="BF214" s="28" t="s">
        <v>7384</v>
      </c>
      <c r="BG214" s="28" t="s">
        <v>7282</v>
      </c>
      <c r="BH214" s="28" t="s">
        <v>12675</v>
      </c>
      <c r="BI214" s="28" t="s">
        <v>109</v>
      </c>
      <c r="BJ214" s="28" t="s">
        <v>109</v>
      </c>
      <c r="BK214">
        <v>99.734999999999999</v>
      </c>
      <c r="BL214" s="28" t="s">
        <v>131</v>
      </c>
      <c r="BM214" s="62">
        <v>44348</v>
      </c>
      <c r="BN214" s="120">
        <v>44531</v>
      </c>
      <c r="BO214" t="s">
        <v>133</v>
      </c>
      <c r="BP214" s="28" t="s">
        <v>109</v>
      </c>
      <c r="BQ214" s="28" t="s">
        <v>110</v>
      </c>
      <c r="BR214" s="28" t="s">
        <v>109</v>
      </c>
      <c r="BS214" s="120">
        <v>46174</v>
      </c>
      <c r="BT214" s="28" t="s">
        <v>132</v>
      </c>
      <c r="BU214" s="28" t="s">
        <v>10583</v>
      </c>
      <c r="BV214" s="28" t="s">
        <v>109</v>
      </c>
      <c r="BW214" s="28" t="s">
        <v>109</v>
      </c>
      <c r="BX214" s="28" t="s">
        <v>109</v>
      </c>
      <c r="BY214" s="28" t="s">
        <v>110</v>
      </c>
      <c r="BZ214" t="s">
        <v>109</v>
      </c>
      <c r="CA214" t="s">
        <v>5295</v>
      </c>
      <c r="CB214" t="s">
        <v>109</v>
      </c>
      <c r="CC214" s="28" t="s">
        <v>109</v>
      </c>
      <c r="CD214" s="28" t="s">
        <v>109</v>
      </c>
      <c r="CE214" s="28" t="s">
        <v>109</v>
      </c>
      <c r="CF214" s="28" t="s">
        <v>109</v>
      </c>
      <c r="CG214" s="28" t="s">
        <v>226</v>
      </c>
      <c r="CH214" s="28" t="s">
        <v>110</v>
      </c>
      <c r="CI214" t="s">
        <v>3865</v>
      </c>
      <c r="CJ214">
        <v>2</v>
      </c>
      <c r="CK214">
        <v>2</v>
      </c>
      <c r="CL214" s="28">
        <v>2</v>
      </c>
      <c r="CM214" t="s">
        <v>109</v>
      </c>
      <c r="CN214">
        <v>21054</v>
      </c>
      <c r="CO214" s="28" t="s">
        <v>110</v>
      </c>
      <c r="CP214" s="28" t="s">
        <v>6428</v>
      </c>
      <c r="CQ214" t="s">
        <v>5806</v>
      </c>
      <c r="CR214" t="s">
        <v>109</v>
      </c>
      <c r="CS214" t="s">
        <v>109</v>
      </c>
      <c r="CT214" s="28"/>
      <c r="CU214" s="62">
        <v>44340</v>
      </c>
      <c r="CV214" s="28" t="s">
        <v>558</v>
      </c>
      <c r="CW214" t="s">
        <v>558</v>
      </c>
      <c r="CX214" t="s">
        <v>114</v>
      </c>
      <c r="CY214" t="s">
        <v>109</v>
      </c>
      <c r="CZ214" t="s">
        <v>114</v>
      </c>
      <c r="DA214" t="s">
        <v>109</v>
      </c>
      <c r="DB214">
        <v>2021</v>
      </c>
      <c r="DC214" s="1">
        <v>44340</v>
      </c>
      <c r="DD214">
        <v>5</v>
      </c>
      <c r="DE214">
        <v>22</v>
      </c>
      <c r="DF214" s="1">
        <v>44340</v>
      </c>
      <c r="DG214" t="s">
        <v>16389</v>
      </c>
      <c r="DH214" t="s">
        <v>16388</v>
      </c>
      <c r="DI214" t="s">
        <v>7931</v>
      </c>
      <c r="DJ214" t="s">
        <v>7383</v>
      </c>
      <c r="DK214" t="s">
        <v>7187</v>
      </c>
      <c r="DL214" t="s">
        <v>7199</v>
      </c>
      <c r="DM214" t="s">
        <v>7280</v>
      </c>
      <c r="DN214" t="s">
        <v>110</v>
      </c>
      <c r="DO214" s="28" t="s">
        <v>110</v>
      </c>
      <c r="DP214" s="28" t="s">
        <v>57</v>
      </c>
      <c r="DQ214" s="28" t="s">
        <v>110</v>
      </c>
      <c r="DR214" s="28" t="s">
        <v>10379</v>
      </c>
      <c r="DS214" s="28" t="s">
        <v>10380</v>
      </c>
      <c r="DT214" s="28" t="s">
        <v>12676</v>
      </c>
      <c r="DU214" s="28" t="s">
        <v>5296</v>
      </c>
      <c r="EO214" s="54"/>
      <c r="EP214" s="55"/>
      <c r="FU214" s="142"/>
    </row>
    <row r="215" spans="2:177">
      <c r="B215" s="28">
        <v>254</v>
      </c>
      <c r="C215" s="120">
        <v>44340</v>
      </c>
      <c r="D215" s="28" t="s">
        <v>109</v>
      </c>
      <c r="E215" t="s">
        <v>7207</v>
      </c>
      <c r="F215" s="28" t="s">
        <v>10583</v>
      </c>
      <c r="G215" s="28" t="s">
        <v>226</v>
      </c>
      <c r="H215" s="28" t="s">
        <v>5373</v>
      </c>
      <c r="I215" s="28" t="s">
        <v>212</v>
      </c>
      <c r="J215">
        <v>1</v>
      </c>
      <c r="K215" s="28" t="s">
        <v>6428</v>
      </c>
      <c r="L215" s="28" t="s">
        <v>2596</v>
      </c>
      <c r="M215" s="28" t="s">
        <v>111</v>
      </c>
      <c r="N215" s="28">
        <v>2.5</v>
      </c>
      <c r="O215" s="28" t="s">
        <v>276</v>
      </c>
      <c r="P215" s="28" t="s">
        <v>928</v>
      </c>
      <c r="Q215" s="28" t="s">
        <v>4096</v>
      </c>
      <c r="R215" s="28" t="s">
        <v>928</v>
      </c>
      <c r="S215" s="28" t="s">
        <v>110</v>
      </c>
      <c r="T215" s="28" t="s">
        <v>1165</v>
      </c>
      <c r="U215" s="28" t="s">
        <v>205</v>
      </c>
      <c r="V215" s="28" t="s">
        <v>7207</v>
      </c>
      <c r="W215" s="28" t="s">
        <v>131</v>
      </c>
      <c r="X215" t="s">
        <v>109</v>
      </c>
      <c r="Y215" s="28" t="s">
        <v>109</v>
      </c>
      <c r="Z215" s="28" t="s">
        <v>7279</v>
      </c>
      <c r="AA215" s="28" t="s">
        <v>110</v>
      </c>
      <c r="AB215" s="28" t="s">
        <v>110</v>
      </c>
      <c r="AC215" s="28" t="s">
        <v>6971</v>
      </c>
      <c r="AD215" t="s">
        <v>114</v>
      </c>
      <c r="AE215" s="28" t="s">
        <v>5291</v>
      </c>
      <c r="AF215" s="28" t="s">
        <v>2596</v>
      </c>
      <c r="AG215" s="28" t="s">
        <v>161</v>
      </c>
      <c r="AH215" s="28" t="s">
        <v>656</v>
      </c>
      <c r="AI215" s="28" t="s">
        <v>681</v>
      </c>
      <c r="AJ215" s="28" t="s">
        <v>110</v>
      </c>
      <c r="AK215" s="28" t="s">
        <v>110</v>
      </c>
      <c r="AL215" s="28" t="s">
        <v>110</v>
      </c>
      <c r="AM215">
        <v>1000</v>
      </c>
      <c r="AN215" s="28">
        <v>0.39</v>
      </c>
      <c r="AO215" s="28">
        <v>2.5</v>
      </c>
      <c r="AP215" s="28">
        <v>3.0270000000000001</v>
      </c>
      <c r="AQ215" s="28" t="s">
        <v>141</v>
      </c>
      <c r="AR215" t="s">
        <v>5362</v>
      </c>
      <c r="AS215" t="s">
        <v>5366</v>
      </c>
      <c r="AT215" t="s">
        <v>205</v>
      </c>
      <c r="AU215" s="28" t="s">
        <v>530</v>
      </c>
      <c r="AV215" t="s">
        <v>7184</v>
      </c>
      <c r="AW215" t="s">
        <v>10285</v>
      </c>
      <c r="AX215" t="s">
        <v>16291</v>
      </c>
      <c r="AY215" t="s">
        <v>7917</v>
      </c>
      <c r="AZ215" t="s">
        <v>110</v>
      </c>
      <c r="BA215" s="28" t="s">
        <v>5294</v>
      </c>
      <c r="BB215" s="28" t="s">
        <v>10585</v>
      </c>
      <c r="BC215" t="s">
        <v>10377</v>
      </c>
      <c r="BD215" s="28" t="s">
        <v>7207</v>
      </c>
      <c r="BE215" s="28" t="s">
        <v>10378</v>
      </c>
      <c r="BF215" s="28" t="s">
        <v>7244</v>
      </c>
      <c r="BG215" s="28" t="s">
        <v>7282</v>
      </c>
      <c r="BH215" s="28" t="s">
        <v>109</v>
      </c>
      <c r="BI215" s="28" t="s">
        <v>109</v>
      </c>
      <c r="BJ215" s="28" t="s">
        <v>109</v>
      </c>
      <c r="BK215">
        <v>100</v>
      </c>
      <c r="BL215" s="28" t="s">
        <v>131</v>
      </c>
      <c r="BM215" s="62">
        <v>44348</v>
      </c>
      <c r="BN215" s="120">
        <v>44531</v>
      </c>
      <c r="BO215" t="s">
        <v>133</v>
      </c>
      <c r="BP215" s="28" t="s">
        <v>109</v>
      </c>
      <c r="BQ215" s="28" t="s">
        <v>110</v>
      </c>
      <c r="BR215" s="28" t="s">
        <v>109</v>
      </c>
      <c r="BS215" s="120">
        <v>45078</v>
      </c>
      <c r="BT215" s="28" t="s">
        <v>132</v>
      </c>
      <c r="BU215" s="28" t="s">
        <v>10583</v>
      </c>
      <c r="BV215" s="28" t="s">
        <v>109</v>
      </c>
      <c r="BW215" s="28" t="s">
        <v>109</v>
      </c>
      <c r="BX215" s="28" t="s">
        <v>109</v>
      </c>
      <c r="BY215" s="28" t="s">
        <v>110</v>
      </c>
      <c r="BZ215" t="s">
        <v>109</v>
      </c>
      <c r="CA215" t="s">
        <v>11258</v>
      </c>
      <c r="CB215" t="s">
        <v>109</v>
      </c>
      <c r="CC215" s="28" t="s">
        <v>109</v>
      </c>
      <c r="CD215" s="28" t="s">
        <v>109</v>
      </c>
      <c r="CE215" s="28" t="s">
        <v>109</v>
      </c>
      <c r="CF215" s="28" t="s">
        <v>109</v>
      </c>
      <c r="CG215" s="28" t="s">
        <v>226</v>
      </c>
      <c r="CH215" s="28" t="s">
        <v>110</v>
      </c>
      <c r="CI215" t="s">
        <v>1453</v>
      </c>
      <c r="CJ215">
        <v>2</v>
      </c>
      <c r="CK215">
        <v>2</v>
      </c>
      <c r="CL215" s="28">
        <v>2</v>
      </c>
      <c r="CM215" t="s">
        <v>109</v>
      </c>
      <c r="CN215">
        <v>21055</v>
      </c>
      <c r="CO215" s="28" t="s">
        <v>110</v>
      </c>
      <c r="CP215" s="28" t="s">
        <v>6428</v>
      </c>
      <c r="CQ215" t="s">
        <v>5806</v>
      </c>
      <c r="CR215" t="s">
        <v>109</v>
      </c>
      <c r="CS215" t="s">
        <v>109</v>
      </c>
      <c r="CT215" s="28"/>
      <c r="CU215" s="62">
        <v>44340</v>
      </c>
      <c r="CV215" s="28" t="s">
        <v>558</v>
      </c>
      <c r="CW215" t="s">
        <v>558</v>
      </c>
      <c r="CX215" t="s">
        <v>114</v>
      </c>
      <c r="CY215" t="s">
        <v>109</v>
      </c>
      <c r="CZ215" t="s">
        <v>114</v>
      </c>
      <c r="DA215" t="s">
        <v>109</v>
      </c>
      <c r="DB215">
        <v>2021</v>
      </c>
      <c r="DC215" s="1">
        <v>44340</v>
      </c>
      <c r="DD215">
        <v>5</v>
      </c>
      <c r="DE215">
        <v>22</v>
      </c>
      <c r="DF215" s="1">
        <v>44340</v>
      </c>
      <c r="DG215" t="s">
        <v>16389</v>
      </c>
      <c r="DH215" t="s">
        <v>16388</v>
      </c>
      <c r="DI215" t="s">
        <v>7931</v>
      </c>
      <c r="DJ215" t="s">
        <v>7185</v>
      </c>
      <c r="DK215" t="s">
        <v>7187</v>
      </c>
      <c r="DL215" t="s">
        <v>7199</v>
      </c>
      <c r="DM215" t="s">
        <v>7280</v>
      </c>
      <c r="DN215" t="s">
        <v>110</v>
      </c>
      <c r="DO215" s="28" t="s">
        <v>110</v>
      </c>
      <c r="DP215" s="28" t="s">
        <v>58</v>
      </c>
      <c r="DQ215" s="28" t="s">
        <v>110</v>
      </c>
      <c r="DR215" s="28" t="s">
        <v>10379</v>
      </c>
      <c r="DS215" s="28" t="s">
        <v>10380</v>
      </c>
      <c r="DT215" s="28" t="s">
        <v>10381</v>
      </c>
      <c r="DU215" s="28" t="s">
        <v>11257</v>
      </c>
      <c r="EO215" s="54"/>
      <c r="EP215" s="55"/>
      <c r="FU215" s="142"/>
    </row>
    <row r="216" spans="2:177">
      <c r="B216" s="28">
        <v>253</v>
      </c>
      <c r="C216" s="120">
        <v>44336</v>
      </c>
      <c r="D216" s="28" t="s">
        <v>109</v>
      </c>
      <c r="E216" t="s">
        <v>109</v>
      </c>
      <c r="F216" s="28" t="s">
        <v>6978</v>
      </c>
      <c r="G216" s="28" t="s">
        <v>209</v>
      </c>
      <c r="H216" s="28" t="s">
        <v>5373</v>
      </c>
      <c r="I216" s="28" t="s">
        <v>212</v>
      </c>
      <c r="J216">
        <v>1</v>
      </c>
      <c r="K216" s="28" t="s">
        <v>6431</v>
      </c>
      <c r="L216" s="28" t="s">
        <v>403</v>
      </c>
      <c r="M216" s="28" t="s">
        <v>162</v>
      </c>
      <c r="N216" s="28">
        <v>3</v>
      </c>
      <c r="O216" s="28" t="s">
        <v>126</v>
      </c>
      <c r="P216" s="28" t="s">
        <v>224</v>
      </c>
      <c r="Q216" s="28" t="s">
        <v>937</v>
      </c>
      <c r="R216" s="28" t="s">
        <v>224</v>
      </c>
      <c r="S216" s="28" t="s">
        <v>110</v>
      </c>
      <c r="T216" s="28" t="s">
        <v>1223</v>
      </c>
      <c r="U216" s="28" t="s">
        <v>205</v>
      </c>
      <c r="V216" s="28" t="s">
        <v>110</v>
      </c>
      <c r="W216" s="28" t="s">
        <v>131</v>
      </c>
      <c r="X216" t="s">
        <v>109</v>
      </c>
      <c r="Y216" s="28" t="s">
        <v>109</v>
      </c>
      <c r="Z216" s="28" t="s">
        <v>6928</v>
      </c>
      <c r="AA216" s="28" t="s">
        <v>6946</v>
      </c>
      <c r="AB216" s="28" t="s">
        <v>11197</v>
      </c>
      <c r="AC216" s="28" t="s">
        <v>110</v>
      </c>
      <c r="AD216" t="s">
        <v>114</v>
      </c>
      <c r="AE216" s="28" t="s">
        <v>6430</v>
      </c>
      <c r="AF216" s="28" t="s">
        <v>403</v>
      </c>
      <c r="AG216" s="28" t="s">
        <v>124</v>
      </c>
      <c r="AH216" s="28" t="s">
        <v>6071</v>
      </c>
      <c r="AI216" s="28" t="s">
        <v>6072</v>
      </c>
      <c r="AJ216" s="28" t="s">
        <v>110</v>
      </c>
      <c r="AK216" s="28" t="s">
        <v>110</v>
      </c>
      <c r="AL216" s="28" t="s">
        <v>110</v>
      </c>
      <c r="AM216">
        <v>764670</v>
      </c>
      <c r="AN216" s="28">
        <v>3</v>
      </c>
      <c r="AO216" s="28">
        <v>19.3</v>
      </c>
      <c r="AP216" s="28">
        <v>23.256</v>
      </c>
      <c r="AQ216" s="28" t="s">
        <v>141</v>
      </c>
      <c r="AR216" t="s">
        <v>140</v>
      </c>
      <c r="AS216" t="s">
        <v>5827</v>
      </c>
      <c r="AT216" t="s">
        <v>205</v>
      </c>
      <c r="AU216" s="28" t="s">
        <v>530</v>
      </c>
      <c r="AV216" t="s">
        <v>7197</v>
      </c>
      <c r="AW216" t="s">
        <v>10285</v>
      </c>
      <c r="AX216" t="s">
        <v>16291</v>
      </c>
      <c r="AY216" t="s">
        <v>7917</v>
      </c>
      <c r="AZ216" t="s">
        <v>7179</v>
      </c>
      <c r="BA216" s="28" t="s">
        <v>11261</v>
      </c>
      <c r="BB216" s="28" t="s">
        <v>10580</v>
      </c>
      <c r="BC216" t="s">
        <v>10377</v>
      </c>
      <c r="BD216" s="28" t="s">
        <v>7213</v>
      </c>
      <c r="BE216" s="28" t="s">
        <v>7217</v>
      </c>
      <c r="BF216" s="28" t="s">
        <v>7189</v>
      </c>
      <c r="BG216" s="28" t="s">
        <v>12630</v>
      </c>
      <c r="BH216" s="28" t="s">
        <v>12677</v>
      </c>
      <c r="BI216" s="28" t="s">
        <v>109</v>
      </c>
      <c r="BJ216" s="28" t="s">
        <v>109</v>
      </c>
      <c r="BK216">
        <v>100</v>
      </c>
      <c r="BL216" s="28" t="s">
        <v>131</v>
      </c>
      <c r="BM216" s="62">
        <v>44343</v>
      </c>
      <c r="BN216" s="120">
        <v>44527</v>
      </c>
      <c r="BO216" t="s">
        <v>133</v>
      </c>
      <c r="BP216" s="28" t="s">
        <v>109</v>
      </c>
      <c r="BQ216" s="28" t="s">
        <v>110</v>
      </c>
      <c r="BR216" s="28" t="s">
        <v>109</v>
      </c>
      <c r="BS216" s="120">
        <v>45439</v>
      </c>
      <c r="BT216" s="28" t="s">
        <v>132</v>
      </c>
      <c r="BU216" s="28" t="s">
        <v>6978</v>
      </c>
      <c r="BV216" s="28" t="s">
        <v>109</v>
      </c>
      <c r="BW216" s="28" t="s">
        <v>109</v>
      </c>
      <c r="BX216" s="28" t="s">
        <v>109</v>
      </c>
      <c r="BY216" s="28" t="s">
        <v>110</v>
      </c>
      <c r="BZ216" t="s">
        <v>109</v>
      </c>
      <c r="CA216" t="s">
        <v>109</v>
      </c>
      <c r="CB216" t="s">
        <v>109</v>
      </c>
      <c r="CC216" s="28" t="s">
        <v>109</v>
      </c>
      <c r="CD216" s="28" t="s">
        <v>109</v>
      </c>
      <c r="CE216" s="28" t="s">
        <v>109</v>
      </c>
      <c r="CF216" s="28" t="s">
        <v>109</v>
      </c>
      <c r="CG216" s="28" t="s">
        <v>110</v>
      </c>
      <c r="CH216" s="28" t="s">
        <v>110</v>
      </c>
      <c r="CI216" t="s">
        <v>6966</v>
      </c>
      <c r="CJ216">
        <v>1</v>
      </c>
      <c r="CK216">
        <v>1</v>
      </c>
      <c r="CL216" s="28">
        <v>1</v>
      </c>
      <c r="CM216" t="s">
        <v>109</v>
      </c>
      <c r="CN216">
        <v>21052</v>
      </c>
      <c r="CO216" s="28" t="s">
        <v>110</v>
      </c>
      <c r="CP216" s="28" t="s">
        <v>6431</v>
      </c>
      <c r="CQ216" t="s">
        <v>110</v>
      </c>
      <c r="CR216" t="s">
        <v>109</v>
      </c>
      <c r="CS216" t="s">
        <v>5615</v>
      </c>
      <c r="CT216" s="28"/>
      <c r="CU216" s="62">
        <v>44336</v>
      </c>
      <c r="CV216" s="28" t="s">
        <v>144</v>
      </c>
      <c r="CW216" t="s">
        <v>144</v>
      </c>
      <c r="CX216" t="s">
        <v>114</v>
      </c>
      <c r="CY216" t="s">
        <v>109</v>
      </c>
      <c r="CZ216" t="s">
        <v>114</v>
      </c>
      <c r="DA216" t="s">
        <v>109</v>
      </c>
      <c r="DB216">
        <v>2021</v>
      </c>
      <c r="DC216" s="1">
        <v>44336</v>
      </c>
      <c r="DD216">
        <v>5</v>
      </c>
      <c r="DE216">
        <v>21</v>
      </c>
      <c r="DF216" s="1">
        <v>44333</v>
      </c>
      <c r="DG216" t="s">
        <v>16390</v>
      </c>
      <c r="DH216" t="s">
        <v>16388</v>
      </c>
      <c r="DI216" t="s">
        <v>7984</v>
      </c>
      <c r="DJ216" t="s">
        <v>7185</v>
      </c>
      <c r="DK216" t="s">
        <v>7187</v>
      </c>
      <c r="DL216" t="s">
        <v>7199</v>
      </c>
      <c r="DM216" t="s">
        <v>7280</v>
      </c>
      <c r="DN216" t="s">
        <v>110</v>
      </c>
      <c r="DO216" s="28" t="s">
        <v>110</v>
      </c>
      <c r="DP216" s="28" t="s">
        <v>57</v>
      </c>
      <c r="DQ216" s="28" t="s">
        <v>110</v>
      </c>
      <c r="DR216" s="28" t="s">
        <v>12678</v>
      </c>
      <c r="DS216" s="28" t="s">
        <v>12679</v>
      </c>
      <c r="DT216" s="28" t="s">
        <v>12680</v>
      </c>
      <c r="DU216" s="28" t="s">
        <v>11260</v>
      </c>
      <c r="EO216" s="54"/>
      <c r="EP216" s="55"/>
      <c r="FU216" s="142"/>
    </row>
    <row r="217" spans="2:177">
      <c r="B217" s="28">
        <v>252</v>
      </c>
      <c r="C217" s="120">
        <v>44333</v>
      </c>
      <c r="D217" s="28" t="s">
        <v>109</v>
      </c>
      <c r="E217" t="s">
        <v>109</v>
      </c>
      <c r="F217" s="28" t="s">
        <v>11263</v>
      </c>
      <c r="G217" s="28" t="s">
        <v>226</v>
      </c>
      <c r="H217" s="28" t="s">
        <v>5373</v>
      </c>
      <c r="I217" s="28" t="s">
        <v>212</v>
      </c>
      <c r="J217">
        <v>5</v>
      </c>
      <c r="K217" s="28" t="s">
        <v>6872</v>
      </c>
      <c r="L217" s="28" t="s">
        <v>11266</v>
      </c>
      <c r="M217" s="28" t="s">
        <v>162</v>
      </c>
      <c r="N217" s="28">
        <v>2</v>
      </c>
      <c r="O217" s="28" t="s">
        <v>126</v>
      </c>
      <c r="P217" s="28" t="s">
        <v>2799</v>
      </c>
      <c r="Q217" s="28" t="s">
        <v>882</v>
      </c>
      <c r="R217" s="28" t="s">
        <v>2799</v>
      </c>
      <c r="S217" s="28" t="s">
        <v>110</v>
      </c>
      <c r="T217" s="28" t="s">
        <v>1212</v>
      </c>
      <c r="U217" s="28" t="s">
        <v>1618</v>
      </c>
      <c r="V217" s="28" t="s">
        <v>110</v>
      </c>
      <c r="W217" s="28" t="s">
        <v>832</v>
      </c>
      <c r="X217" t="s">
        <v>109</v>
      </c>
      <c r="Y217" s="28" t="s">
        <v>109</v>
      </c>
      <c r="Z217" s="28" t="s">
        <v>6928</v>
      </c>
      <c r="AA217" s="28" t="s">
        <v>110</v>
      </c>
      <c r="AB217" s="28" t="s">
        <v>110</v>
      </c>
      <c r="AC217" s="28" t="s">
        <v>110</v>
      </c>
      <c r="AD217" t="s">
        <v>5342</v>
      </c>
      <c r="AE217" s="28" t="s">
        <v>2083</v>
      </c>
      <c r="AF217" s="28" t="s">
        <v>3165</v>
      </c>
      <c r="AG217" s="28" t="s">
        <v>161</v>
      </c>
      <c r="AH217" s="28" t="s">
        <v>173</v>
      </c>
      <c r="AI217" s="28" t="s">
        <v>110</v>
      </c>
      <c r="AJ217" s="28" t="s">
        <v>110</v>
      </c>
      <c r="AK217" s="28" t="s">
        <v>110</v>
      </c>
      <c r="AL217" s="28" t="s">
        <v>110</v>
      </c>
      <c r="AM217">
        <v>15000</v>
      </c>
      <c r="AN217" s="28">
        <v>2</v>
      </c>
      <c r="AO217" s="28">
        <v>12.88</v>
      </c>
      <c r="AP217" s="28">
        <v>15.504</v>
      </c>
      <c r="AQ217" s="28" t="s">
        <v>141</v>
      </c>
      <c r="AR217" t="s">
        <v>140</v>
      </c>
      <c r="AS217" t="s">
        <v>5827</v>
      </c>
      <c r="AT217" t="s">
        <v>165</v>
      </c>
      <c r="AU217" s="28" t="s">
        <v>530</v>
      </c>
      <c r="AV217" t="s">
        <v>7184</v>
      </c>
      <c r="AW217" t="s">
        <v>10285</v>
      </c>
      <c r="AX217" t="s">
        <v>16291</v>
      </c>
      <c r="AY217" t="s">
        <v>7917</v>
      </c>
      <c r="AZ217" t="s">
        <v>7179</v>
      </c>
      <c r="BA217" s="28" t="s">
        <v>4125</v>
      </c>
      <c r="BB217" s="28" t="s">
        <v>10579</v>
      </c>
      <c r="BC217" t="s">
        <v>10377</v>
      </c>
      <c r="BD217" s="28" t="s">
        <v>7213</v>
      </c>
      <c r="BE217" s="28" t="s">
        <v>7537</v>
      </c>
      <c r="BF217" s="28" t="s">
        <v>7189</v>
      </c>
      <c r="BG217" s="28" t="s">
        <v>7282</v>
      </c>
      <c r="BH217" s="28" t="s">
        <v>12681</v>
      </c>
      <c r="BI217" s="28" t="s">
        <v>109</v>
      </c>
      <c r="BJ217" s="28" t="s">
        <v>109</v>
      </c>
      <c r="BK217">
        <v>100</v>
      </c>
      <c r="BL217" s="28" t="s">
        <v>832</v>
      </c>
      <c r="BM217" s="62">
        <v>44340</v>
      </c>
      <c r="BN217" s="120">
        <v>44524</v>
      </c>
      <c r="BO217" t="s">
        <v>167</v>
      </c>
      <c r="BP217" s="28" t="s">
        <v>109</v>
      </c>
      <c r="BQ217" s="28" t="s">
        <v>110</v>
      </c>
      <c r="BR217" s="28" t="s">
        <v>109</v>
      </c>
      <c r="BS217" s="120">
        <v>45436</v>
      </c>
      <c r="BT217" s="28" t="s">
        <v>132</v>
      </c>
      <c r="BU217" s="28" t="s">
        <v>11263</v>
      </c>
      <c r="BV217" s="28" t="s">
        <v>109</v>
      </c>
      <c r="BW217" s="28" t="s">
        <v>109</v>
      </c>
      <c r="BX217" s="28" t="s">
        <v>109</v>
      </c>
      <c r="BY217" s="28" t="s">
        <v>110</v>
      </c>
      <c r="BZ217" t="s">
        <v>109</v>
      </c>
      <c r="CA217" t="s">
        <v>109</v>
      </c>
      <c r="CB217" t="s">
        <v>109</v>
      </c>
      <c r="CC217" s="28" t="s">
        <v>109</v>
      </c>
      <c r="CD217" s="28" t="s">
        <v>109</v>
      </c>
      <c r="CE217" s="28" t="s">
        <v>109</v>
      </c>
      <c r="CF217" s="28" t="s">
        <v>109</v>
      </c>
      <c r="CG217" s="28" t="s">
        <v>110</v>
      </c>
      <c r="CH217" s="28" t="s">
        <v>110</v>
      </c>
      <c r="CI217" t="s">
        <v>6969</v>
      </c>
      <c r="CJ217">
        <v>1</v>
      </c>
      <c r="CK217">
        <v>1</v>
      </c>
      <c r="CL217" s="28">
        <v>1</v>
      </c>
      <c r="CM217" t="s">
        <v>109</v>
      </c>
      <c r="CN217">
        <v>21051</v>
      </c>
      <c r="CO217" s="28" t="s">
        <v>110</v>
      </c>
      <c r="CP217" s="28" t="s">
        <v>6872</v>
      </c>
      <c r="CQ217" t="s">
        <v>110</v>
      </c>
      <c r="CR217" t="s">
        <v>109</v>
      </c>
      <c r="CS217" t="s">
        <v>5862</v>
      </c>
      <c r="CT217" s="28"/>
      <c r="CU217" s="62">
        <v>41243</v>
      </c>
      <c r="CV217" s="28" t="s">
        <v>144</v>
      </c>
      <c r="CW217" t="s">
        <v>144</v>
      </c>
      <c r="CX217" t="s">
        <v>114</v>
      </c>
      <c r="CY217" t="s">
        <v>109</v>
      </c>
      <c r="CZ217" t="s">
        <v>114</v>
      </c>
      <c r="DA217" t="s">
        <v>109</v>
      </c>
      <c r="DB217">
        <v>2021</v>
      </c>
      <c r="DC217" s="1">
        <v>44333</v>
      </c>
      <c r="DD217">
        <v>5</v>
      </c>
      <c r="DE217">
        <v>21</v>
      </c>
      <c r="DF217" s="1">
        <v>44333</v>
      </c>
      <c r="DG217" t="s">
        <v>16390</v>
      </c>
      <c r="DH217" t="s">
        <v>16388</v>
      </c>
      <c r="DI217" t="s">
        <v>7984</v>
      </c>
      <c r="DJ217" t="s">
        <v>7185</v>
      </c>
      <c r="DK217" t="s">
        <v>7187</v>
      </c>
      <c r="DL217" t="s">
        <v>7199</v>
      </c>
      <c r="DM217" t="s">
        <v>7280</v>
      </c>
      <c r="DN217" t="s">
        <v>11267</v>
      </c>
      <c r="DO217" s="28" t="s">
        <v>2083</v>
      </c>
      <c r="DP217" s="28" t="s">
        <v>57</v>
      </c>
      <c r="DQ217" s="28" t="s">
        <v>110</v>
      </c>
      <c r="DR217" s="28" t="s">
        <v>12682</v>
      </c>
      <c r="DS217" s="28" t="s">
        <v>10384</v>
      </c>
      <c r="DT217" s="28" t="s">
        <v>12683</v>
      </c>
      <c r="DU217" s="28" t="s">
        <v>11265</v>
      </c>
      <c r="EO217" s="54"/>
      <c r="EP217" s="55"/>
      <c r="FU217" s="142"/>
    </row>
    <row r="218" spans="2:177">
      <c r="B218" s="28">
        <v>251</v>
      </c>
      <c r="C218" s="120">
        <v>44328</v>
      </c>
      <c r="D218" s="28" t="s">
        <v>109</v>
      </c>
      <c r="E218" t="s">
        <v>109</v>
      </c>
      <c r="F218" s="28" t="s">
        <v>10576</v>
      </c>
      <c r="G218" s="28" t="s">
        <v>226</v>
      </c>
      <c r="H218" s="28" t="s">
        <v>5373</v>
      </c>
      <c r="I218" s="28" t="s">
        <v>212</v>
      </c>
      <c r="J218">
        <v>1</v>
      </c>
      <c r="K218" s="28" t="s">
        <v>6862</v>
      </c>
      <c r="L218" s="28" t="s">
        <v>1433</v>
      </c>
      <c r="M218" s="28" t="s">
        <v>162</v>
      </c>
      <c r="N218" s="28">
        <v>3</v>
      </c>
      <c r="O218" s="28" t="s">
        <v>956</v>
      </c>
      <c r="P218" s="28" t="s">
        <v>4939</v>
      </c>
      <c r="Q218" s="28" t="s">
        <v>4865</v>
      </c>
      <c r="R218" s="28" t="s">
        <v>11128</v>
      </c>
      <c r="S218" s="28" t="s">
        <v>11128</v>
      </c>
      <c r="T218" s="28" t="s">
        <v>1470</v>
      </c>
      <c r="U218" s="28" t="s">
        <v>180</v>
      </c>
      <c r="V218" s="28" t="s">
        <v>110</v>
      </c>
      <c r="W218" s="28" t="s">
        <v>131</v>
      </c>
      <c r="X218" t="s">
        <v>109</v>
      </c>
      <c r="Y218" s="28" t="s">
        <v>109</v>
      </c>
      <c r="Z218" s="28" t="s">
        <v>6928</v>
      </c>
      <c r="AA218" s="28" t="s">
        <v>110</v>
      </c>
      <c r="AB218" s="28" t="s">
        <v>110</v>
      </c>
      <c r="AC218" s="28" t="s">
        <v>110</v>
      </c>
      <c r="AD218" t="s">
        <v>5342</v>
      </c>
      <c r="AE218" s="28" t="s">
        <v>6861</v>
      </c>
      <c r="AF218" s="28" t="s">
        <v>4864</v>
      </c>
      <c r="AG218" s="28" t="s">
        <v>161</v>
      </c>
      <c r="AH218" s="28" t="s">
        <v>694</v>
      </c>
      <c r="AI218" s="28" t="s">
        <v>110</v>
      </c>
      <c r="AJ218" s="28" t="s">
        <v>110</v>
      </c>
      <c r="AK218" s="28" t="s">
        <v>110</v>
      </c>
      <c r="AL218" s="28" t="s">
        <v>110</v>
      </c>
      <c r="AM218">
        <v>11177</v>
      </c>
      <c r="AN218" s="28">
        <v>3</v>
      </c>
      <c r="AO218" s="28">
        <v>19.37</v>
      </c>
      <c r="AP218" s="28">
        <v>23.256</v>
      </c>
      <c r="AQ218" s="28" t="s">
        <v>5363</v>
      </c>
      <c r="AR218" t="s">
        <v>5545</v>
      </c>
      <c r="AS218" t="s">
        <v>110</v>
      </c>
      <c r="AT218" t="s">
        <v>180</v>
      </c>
      <c r="AU218" s="28" t="s">
        <v>530</v>
      </c>
      <c r="AV218" t="s">
        <v>7197</v>
      </c>
      <c r="AW218" t="s">
        <v>10285</v>
      </c>
      <c r="AX218" t="s">
        <v>16291</v>
      </c>
      <c r="AY218" t="s">
        <v>7917</v>
      </c>
      <c r="AZ218" t="s">
        <v>110</v>
      </c>
      <c r="BA218" s="28" t="s">
        <v>11269</v>
      </c>
      <c r="BB218" s="28" t="s">
        <v>10577</v>
      </c>
      <c r="BC218" t="s">
        <v>10377</v>
      </c>
      <c r="BD218" s="28" t="s">
        <v>7213</v>
      </c>
      <c r="BE218" s="28" t="s">
        <v>7217</v>
      </c>
      <c r="BF218" s="28" t="s">
        <v>7384</v>
      </c>
      <c r="BG218" s="28" t="s">
        <v>7282</v>
      </c>
      <c r="BH218" s="28" t="s">
        <v>109</v>
      </c>
      <c r="BI218" s="28" t="s">
        <v>109</v>
      </c>
      <c r="BJ218" s="28" t="s">
        <v>109</v>
      </c>
      <c r="BK218">
        <v>99.881</v>
      </c>
      <c r="BL218" s="28" t="s">
        <v>131</v>
      </c>
      <c r="BM218" s="62">
        <v>44336</v>
      </c>
      <c r="BN218" s="120">
        <v>44520</v>
      </c>
      <c r="BO218" t="s">
        <v>430</v>
      </c>
      <c r="BP218" s="28" t="s">
        <v>109</v>
      </c>
      <c r="BQ218" s="28" t="s">
        <v>110</v>
      </c>
      <c r="BR218" s="28" t="s">
        <v>109</v>
      </c>
      <c r="BS218" s="120">
        <v>46162</v>
      </c>
      <c r="BT218" s="28" t="s">
        <v>132</v>
      </c>
      <c r="BU218" s="28" t="s">
        <v>10576</v>
      </c>
      <c r="BV218" s="28" t="s">
        <v>109</v>
      </c>
      <c r="BW218" s="28" t="s">
        <v>109</v>
      </c>
      <c r="BX218" s="28" t="s">
        <v>109</v>
      </c>
      <c r="BY218" s="28" t="s">
        <v>110</v>
      </c>
      <c r="BZ218" t="s">
        <v>109</v>
      </c>
      <c r="CA218" t="s">
        <v>10985</v>
      </c>
      <c r="CB218" t="s">
        <v>109</v>
      </c>
      <c r="CC218" s="28" t="s">
        <v>109</v>
      </c>
      <c r="CD218" s="28" t="s">
        <v>109</v>
      </c>
      <c r="CE218" s="28" t="s">
        <v>109</v>
      </c>
      <c r="CF218" s="28" t="s">
        <v>109</v>
      </c>
      <c r="CG218" s="28" t="s">
        <v>110</v>
      </c>
      <c r="CH218" s="28" t="s">
        <v>110</v>
      </c>
      <c r="CI218" t="s">
        <v>2859</v>
      </c>
      <c r="CJ218">
        <v>2</v>
      </c>
      <c r="CK218">
        <v>2</v>
      </c>
      <c r="CL218" s="28">
        <v>1</v>
      </c>
      <c r="CM218" t="s">
        <v>109</v>
      </c>
      <c r="CN218">
        <v>21049</v>
      </c>
      <c r="CO218" s="28" t="s">
        <v>110</v>
      </c>
      <c r="CP218" s="28" t="s">
        <v>6862</v>
      </c>
      <c r="CQ218" t="s">
        <v>110</v>
      </c>
      <c r="CR218" t="s">
        <v>109</v>
      </c>
      <c r="CS218" t="s">
        <v>110</v>
      </c>
      <c r="CT218" s="28"/>
      <c r="CU218" s="62">
        <v>41403</v>
      </c>
      <c r="CV218" s="28" t="s">
        <v>198</v>
      </c>
      <c r="CW218" t="s">
        <v>5545</v>
      </c>
      <c r="CX218" t="s">
        <v>114</v>
      </c>
      <c r="CY218" t="s">
        <v>109</v>
      </c>
      <c r="CZ218" t="s">
        <v>114</v>
      </c>
      <c r="DA218" t="s">
        <v>109</v>
      </c>
      <c r="DB218">
        <v>2021</v>
      </c>
      <c r="DC218" s="1">
        <v>44328</v>
      </c>
      <c r="DD218">
        <v>5</v>
      </c>
      <c r="DE218">
        <v>20</v>
      </c>
      <c r="DF218" s="1">
        <v>44326</v>
      </c>
      <c r="DG218" t="s">
        <v>16391</v>
      </c>
      <c r="DH218" t="s">
        <v>16388</v>
      </c>
      <c r="DI218" t="s">
        <v>8019</v>
      </c>
      <c r="DJ218" t="s">
        <v>7383</v>
      </c>
      <c r="DK218" t="s">
        <v>7187</v>
      </c>
      <c r="DL218" t="s">
        <v>7199</v>
      </c>
      <c r="DM218" t="s">
        <v>7280</v>
      </c>
      <c r="DN218" t="s">
        <v>6861</v>
      </c>
      <c r="DO218" s="28" t="s">
        <v>110</v>
      </c>
      <c r="DP218" s="28" t="s">
        <v>57</v>
      </c>
      <c r="DQ218" s="28" t="s">
        <v>110</v>
      </c>
      <c r="DR218" s="28" t="s">
        <v>12684</v>
      </c>
      <c r="DS218" s="28" t="s">
        <v>12685</v>
      </c>
      <c r="DT218" s="28" t="s">
        <v>12686</v>
      </c>
      <c r="DU218" s="28" t="s">
        <v>11268</v>
      </c>
      <c r="EO218" s="54"/>
      <c r="EP218" s="55"/>
      <c r="FU218" s="142"/>
    </row>
    <row r="219" spans="2:177">
      <c r="B219" s="28">
        <v>250</v>
      </c>
      <c r="C219" s="120">
        <v>44328</v>
      </c>
      <c r="D219" s="28" t="s">
        <v>109</v>
      </c>
      <c r="E219" t="s">
        <v>7238</v>
      </c>
      <c r="F219" s="28" t="s">
        <v>10576</v>
      </c>
      <c r="G219" s="28" t="s">
        <v>226</v>
      </c>
      <c r="H219" s="28" t="s">
        <v>5373</v>
      </c>
      <c r="I219" s="28" t="s">
        <v>212</v>
      </c>
      <c r="J219">
        <v>1</v>
      </c>
      <c r="K219" s="28" t="s">
        <v>6862</v>
      </c>
      <c r="L219" s="28" t="s">
        <v>1433</v>
      </c>
      <c r="M219" s="28" t="s">
        <v>265</v>
      </c>
      <c r="N219" s="28">
        <v>3</v>
      </c>
      <c r="O219" s="28" t="s">
        <v>956</v>
      </c>
      <c r="P219" s="28" t="s">
        <v>11148</v>
      </c>
      <c r="Q219" s="28" t="s">
        <v>11273</v>
      </c>
      <c r="R219" s="28" t="s">
        <v>11274</v>
      </c>
      <c r="S219" s="28" t="s">
        <v>11275</v>
      </c>
      <c r="T219" s="28" t="s">
        <v>1223</v>
      </c>
      <c r="U219" s="28" t="s">
        <v>180</v>
      </c>
      <c r="V219" s="28" t="s">
        <v>110</v>
      </c>
      <c r="W219" s="28" t="s">
        <v>11054</v>
      </c>
      <c r="X219" t="s">
        <v>109</v>
      </c>
      <c r="Y219" s="28" t="s">
        <v>109</v>
      </c>
      <c r="Z219" s="28" t="s">
        <v>6928</v>
      </c>
      <c r="AA219" s="28" t="s">
        <v>110</v>
      </c>
      <c r="AB219" s="28" t="s">
        <v>110</v>
      </c>
      <c r="AC219" s="28" t="s">
        <v>110</v>
      </c>
      <c r="AD219" t="s">
        <v>5342</v>
      </c>
      <c r="AE219" s="28" t="s">
        <v>6861</v>
      </c>
      <c r="AF219" s="28" t="s">
        <v>4864</v>
      </c>
      <c r="AG219" s="28" t="s">
        <v>161</v>
      </c>
      <c r="AH219" s="28" t="s">
        <v>694</v>
      </c>
      <c r="AI219" s="28" t="s">
        <v>110</v>
      </c>
      <c r="AJ219" s="28" t="s">
        <v>110</v>
      </c>
      <c r="AK219" s="28" t="s">
        <v>110</v>
      </c>
      <c r="AL219" s="28" t="s">
        <v>110</v>
      </c>
      <c r="AM219">
        <v>11177</v>
      </c>
      <c r="AN219" s="28">
        <v>3.62</v>
      </c>
      <c r="AO219" s="28">
        <v>23.39</v>
      </c>
      <c r="AP219" s="28">
        <v>28.036999999999999</v>
      </c>
      <c r="AQ219" s="28" t="s">
        <v>5363</v>
      </c>
      <c r="AR219" t="s">
        <v>5545</v>
      </c>
      <c r="AS219" t="s">
        <v>110</v>
      </c>
      <c r="AT219" t="s">
        <v>180</v>
      </c>
      <c r="AU219" s="28" t="s">
        <v>530</v>
      </c>
      <c r="AV219" t="s">
        <v>7223</v>
      </c>
      <c r="AW219" t="s">
        <v>10285</v>
      </c>
      <c r="AX219" t="s">
        <v>16291</v>
      </c>
      <c r="AY219" t="s">
        <v>7917</v>
      </c>
      <c r="AZ219" t="s">
        <v>110</v>
      </c>
      <c r="BA219" s="28" t="s">
        <v>11269</v>
      </c>
      <c r="BB219" s="28" t="s">
        <v>10578</v>
      </c>
      <c r="BC219" t="s">
        <v>10377</v>
      </c>
      <c r="BD219" s="28" t="s">
        <v>7213</v>
      </c>
      <c r="BE219" s="28" t="s">
        <v>7240</v>
      </c>
      <c r="BF219" s="28" t="s">
        <v>7384</v>
      </c>
      <c r="BG219" s="28" t="s">
        <v>7282</v>
      </c>
      <c r="BH219" s="28" t="s">
        <v>12687</v>
      </c>
      <c r="BI219" s="28" t="s">
        <v>109</v>
      </c>
      <c r="BJ219" s="28" t="s">
        <v>109</v>
      </c>
      <c r="BK219">
        <v>99.786000000000001</v>
      </c>
      <c r="BL219" s="28" t="s">
        <v>7228</v>
      </c>
      <c r="BM219" s="62">
        <v>44336</v>
      </c>
      <c r="BN219" s="120">
        <v>44701</v>
      </c>
      <c r="BO219" t="s">
        <v>430</v>
      </c>
      <c r="BP219" s="28" t="s">
        <v>109</v>
      </c>
      <c r="BQ219" s="28" t="s">
        <v>110</v>
      </c>
      <c r="BR219" s="28" t="s">
        <v>109</v>
      </c>
      <c r="BS219" s="120">
        <v>46162</v>
      </c>
      <c r="BT219" s="28" t="s">
        <v>192</v>
      </c>
      <c r="BU219" s="28" t="s">
        <v>10576</v>
      </c>
      <c r="BV219" s="28" t="s">
        <v>109</v>
      </c>
      <c r="BW219" s="28" t="s">
        <v>109</v>
      </c>
      <c r="BX219" s="28" t="s">
        <v>109</v>
      </c>
      <c r="BY219" s="28" t="s">
        <v>110</v>
      </c>
      <c r="BZ219" t="s">
        <v>109</v>
      </c>
      <c r="CA219" t="s">
        <v>11276</v>
      </c>
      <c r="CB219" t="s">
        <v>109</v>
      </c>
      <c r="CC219" s="28" t="s">
        <v>109</v>
      </c>
      <c r="CD219" s="28" t="s">
        <v>109</v>
      </c>
      <c r="CE219" s="28" t="s">
        <v>109</v>
      </c>
      <c r="CF219" s="28" t="s">
        <v>109</v>
      </c>
      <c r="CG219" s="28" t="s">
        <v>110</v>
      </c>
      <c r="CH219" s="28" t="s">
        <v>110</v>
      </c>
      <c r="CI219" t="s">
        <v>1470</v>
      </c>
      <c r="CJ219">
        <v>2</v>
      </c>
      <c r="CK219">
        <v>2</v>
      </c>
      <c r="CL219" s="28">
        <v>1</v>
      </c>
      <c r="CM219" t="s">
        <v>109</v>
      </c>
      <c r="CN219">
        <v>21050</v>
      </c>
      <c r="CO219" s="28" t="s">
        <v>110</v>
      </c>
      <c r="CP219" s="28" t="s">
        <v>6862</v>
      </c>
      <c r="CQ219" t="s">
        <v>110</v>
      </c>
      <c r="CR219" t="s">
        <v>109</v>
      </c>
      <c r="CS219" t="s">
        <v>110</v>
      </c>
      <c r="CT219" s="28"/>
      <c r="CU219" s="62">
        <v>41403</v>
      </c>
      <c r="CV219" s="28" t="s">
        <v>198</v>
      </c>
      <c r="CW219" t="s">
        <v>5545</v>
      </c>
      <c r="CX219" t="s">
        <v>114</v>
      </c>
      <c r="CY219" t="s">
        <v>109</v>
      </c>
      <c r="CZ219" t="s">
        <v>114</v>
      </c>
      <c r="DA219" t="s">
        <v>109</v>
      </c>
      <c r="DB219">
        <v>2021</v>
      </c>
      <c r="DC219" s="1">
        <v>44328</v>
      </c>
      <c r="DD219">
        <v>5</v>
      </c>
      <c r="DE219">
        <v>20</v>
      </c>
      <c r="DF219" s="1">
        <v>44326</v>
      </c>
      <c r="DG219" t="s">
        <v>16391</v>
      </c>
      <c r="DH219" t="s">
        <v>16388</v>
      </c>
      <c r="DI219" t="s">
        <v>8019</v>
      </c>
      <c r="DJ219" t="s">
        <v>7383</v>
      </c>
      <c r="DK219" t="s">
        <v>7187</v>
      </c>
      <c r="DL219" t="s">
        <v>7199</v>
      </c>
      <c r="DM219" t="s">
        <v>7280</v>
      </c>
      <c r="DN219" t="s">
        <v>6861</v>
      </c>
      <c r="DO219" s="28" t="s">
        <v>110</v>
      </c>
      <c r="DP219" s="28" t="s">
        <v>7239</v>
      </c>
      <c r="DQ219" s="28" t="s">
        <v>110</v>
      </c>
      <c r="DR219" s="28" t="s">
        <v>12684</v>
      </c>
      <c r="DS219" s="28" t="s">
        <v>12685</v>
      </c>
      <c r="DT219" s="28" t="s">
        <v>12688</v>
      </c>
      <c r="DU219" s="28" t="s">
        <v>11272</v>
      </c>
      <c r="EO219" s="54"/>
      <c r="EP219" s="55"/>
    </row>
    <row r="220" spans="2:177">
      <c r="B220" s="28">
        <v>249</v>
      </c>
      <c r="C220" s="120">
        <v>44327</v>
      </c>
      <c r="D220" s="28" t="s">
        <v>109</v>
      </c>
      <c r="E220" t="s">
        <v>109</v>
      </c>
      <c r="F220" s="28" t="s">
        <v>10574</v>
      </c>
      <c r="G220" s="28" t="s">
        <v>209</v>
      </c>
      <c r="H220" s="28" t="s">
        <v>5373</v>
      </c>
      <c r="I220" s="28" t="s">
        <v>379</v>
      </c>
      <c r="J220">
        <v>4</v>
      </c>
      <c r="K220" s="28" t="s">
        <v>6910</v>
      </c>
      <c r="L220" s="28" t="s">
        <v>1893</v>
      </c>
      <c r="M220" s="28" t="s">
        <v>162</v>
      </c>
      <c r="N220" s="28">
        <v>3</v>
      </c>
      <c r="O220" s="28" t="s">
        <v>126</v>
      </c>
      <c r="P220" s="28" t="s">
        <v>163</v>
      </c>
      <c r="Q220" s="28" t="s">
        <v>11279</v>
      </c>
      <c r="R220" s="28" t="s">
        <v>163</v>
      </c>
      <c r="S220" s="28" t="s">
        <v>110</v>
      </c>
      <c r="T220" s="28" t="s">
        <v>1165</v>
      </c>
      <c r="U220" s="28" t="s">
        <v>3531</v>
      </c>
      <c r="V220" s="28" t="s">
        <v>110</v>
      </c>
      <c r="W220" s="28" t="s">
        <v>832</v>
      </c>
      <c r="X220" t="s">
        <v>109</v>
      </c>
      <c r="Y220" s="28" t="s">
        <v>109</v>
      </c>
      <c r="Z220" s="28" t="s">
        <v>6928</v>
      </c>
      <c r="AA220" s="28" t="s">
        <v>110</v>
      </c>
      <c r="AB220" s="28" t="s">
        <v>110</v>
      </c>
      <c r="AC220" s="28" t="s">
        <v>110</v>
      </c>
      <c r="AD220" t="s">
        <v>5342</v>
      </c>
      <c r="AE220" s="28" t="s">
        <v>6909</v>
      </c>
      <c r="AF220" s="28" t="s">
        <v>11106</v>
      </c>
      <c r="AG220" s="28" t="s">
        <v>161</v>
      </c>
      <c r="AH220" s="28" t="s">
        <v>656</v>
      </c>
      <c r="AI220" s="28" t="s">
        <v>5395</v>
      </c>
      <c r="AJ220" s="28" t="s">
        <v>110</v>
      </c>
      <c r="AK220" s="28" t="s">
        <v>110</v>
      </c>
      <c r="AL220" s="28" t="s">
        <v>110</v>
      </c>
      <c r="AM220">
        <v>390000</v>
      </c>
      <c r="AN220" s="28">
        <v>3</v>
      </c>
      <c r="AO220" s="28">
        <v>19.29</v>
      </c>
      <c r="AP220" s="28">
        <v>23.256</v>
      </c>
      <c r="AQ220" s="28" t="s">
        <v>5370</v>
      </c>
      <c r="AR220" t="s">
        <v>231</v>
      </c>
      <c r="AS220" t="s">
        <v>110</v>
      </c>
      <c r="AT220" t="s">
        <v>9089</v>
      </c>
      <c r="AU220" s="28" t="s">
        <v>581</v>
      </c>
      <c r="AV220" t="s">
        <v>7197</v>
      </c>
      <c r="AW220" t="s">
        <v>10285</v>
      </c>
      <c r="AX220" t="s">
        <v>16291</v>
      </c>
      <c r="AY220" t="s">
        <v>7917</v>
      </c>
      <c r="AZ220" t="s">
        <v>110</v>
      </c>
      <c r="BA220" s="28" t="s">
        <v>11108</v>
      </c>
      <c r="BB220" s="28" t="s">
        <v>10575</v>
      </c>
      <c r="BC220" t="s">
        <v>10377</v>
      </c>
      <c r="BD220" s="28" t="s">
        <v>7213</v>
      </c>
      <c r="BE220" s="28" t="s">
        <v>7217</v>
      </c>
      <c r="BF220" s="28" t="s">
        <v>7189</v>
      </c>
      <c r="BG220" s="28" t="s">
        <v>7219</v>
      </c>
      <c r="BH220" s="28" t="s">
        <v>12689</v>
      </c>
      <c r="BI220" s="28" t="s">
        <v>109</v>
      </c>
      <c r="BJ220" s="28" t="s">
        <v>109</v>
      </c>
      <c r="BK220">
        <v>100</v>
      </c>
      <c r="BL220" s="28" t="s">
        <v>832</v>
      </c>
      <c r="BM220" s="62">
        <v>44334</v>
      </c>
      <c r="BN220" s="120">
        <v>44518</v>
      </c>
      <c r="BO220" t="s">
        <v>5044</v>
      </c>
      <c r="BP220" s="28" t="s">
        <v>109</v>
      </c>
      <c r="BQ220" s="28" t="s">
        <v>430</v>
      </c>
      <c r="BR220" s="28" t="s">
        <v>109</v>
      </c>
      <c r="BS220" s="120">
        <v>45430</v>
      </c>
      <c r="BT220" s="28" t="s">
        <v>132</v>
      </c>
      <c r="BU220" s="28" t="s">
        <v>10574</v>
      </c>
      <c r="BV220" s="28" t="s">
        <v>109</v>
      </c>
      <c r="BW220" s="28" t="s">
        <v>109</v>
      </c>
      <c r="BX220" s="28" t="s">
        <v>109</v>
      </c>
      <c r="BY220" s="28" t="s">
        <v>110</v>
      </c>
      <c r="BZ220" t="s">
        <v>109</v>
      </c>
      <c r="CA220" t="s">
        <v>11280</v>
      </c>
      <c r="CB220" t="s">
        <v>109</v>
      </c>
      <c r="CC220" s="28" t="s">
        <v>109</v>
      </c>
      <c r="CD220" s="28" t="s">
        <v>109</v>
      </c>
      <c r="CE220" s="28" t="s">
        <v>109</v>
      </c>
      <c r="CF220" s="28" t="s">
        <v>109</v>
      </c>
      <c r="CG220" s="28" t="s">
        <v>110</v>
      </c>
      <c r="CH220" s="28" t="s">
        <v>110</v>
      </c>
      <c r="CI220" t="s">
        <v>1156</v>
      </c>
      <c r="CJ220">
        <v>1</v>
      </c>
      <c r="CK220">
        <v>1</v>
      </c>
      <c r="CL220" s="28">
        <v>1</v>
      </c>
      <c r="CM220" t="s">
        <v>109</v>
      </c>
      <c r="CN220">
        <v>21047</v>
      </c>
      <c r="CO220" s="28" t="s">
        <v>110</v>
      </c>
      <c r="CP220" s="28" t="s">
        <v>6910</v>
      </c>
      <c r="CQ220" t="s">
        <v>110</v>
      </c>
      <c r="CR220" t="s">
        <v>109</v>
      </c>
      <c r="CS220" t="s">
        <v>110</v>
      </c>
      <c r="CT220" s="28"/>
      <c r="CU220" s="62">
        <v>38658</v>
      </c>
      <c r="CV220" s="28" t="s">
        <v>235</v>
      </c>
      <c r="CW220" t="s">
        <v>5545</v>
      </c>
      <c r="CX220" t="s">
        <v>114</v>
      </c>
      <c r="CY220" t="s">
        <v>109</v>
      </c>
      <c r="CZ220" t="s">
        <v>114</v>
      </c>
      <c r="DA220" t="s">
        <v>109</v>
      </c>
      <c r="DB220">
        <v>2021</v>
      </c>
      <c r="DC220" s="1">
        <v>44327</v>
      </c>
      <c r="DD220">
        <v>5</v>
      </c>
      <c r="DE220">
        <v>20</v>
      </c>
      <c r="DF220" s="1">
        <v>44326</v>
      </c>
      <c r="DG220" t="s">
        <v>16391</v>
      </c>
      <c r="DH220" t="s">
        <v>16388</v>
      </c>
      <c r="DI220" t="s">
        <v>8019</v>
      </c>
      <c r="DJ220" t="s">
        <v>7185</v>
      </c>
      <c r="DK220" t="s">
        <v>7187</v>
      </c>
      <c r="DL220" t="s">
        <v>7267</v>
      </c>
      <c r="DM220" t="s">
        <v>110</v>
      </c>
      <c r="DN220" t="s">
        <v>5270</v>
      </c>
      <c r="DO220" s="28" t="s">
        <v>110</v>
      </c>
      <c r="DP220" s="28" t="s">
        <v>57</v>
      </c>
      <c r="DQ220" s="28" t="s">
        <v>110</v>
      </c>
      <c r="DR220" s="28" t="s">
        <v>12690</v>
      </c>
      <c r="DS220" s="28" t="s">
        <v>12691</v>
      </c>
      <c r="DT220" s="28" t="s">
        <v>12692</v>
      </c>
      <c r="DU220" s="28" t="s">
        <v>11278</v>
      </c>
      <c r="EO220" s="54"/>
      <c r="EP220" s="55"/>
    </row>
    <row r="221" spans="2:177">
      <c r="B221" s="28">
        <v>248</v>
      </c>
      <c r="C221" s="120">
        <v>44327</v>
      </c>
      <c r="D221" s="28" t="s">
        <v>109</v>
      </c>
      <c r="E221" t="s">
        <v>109</v>
      </c>
      <c r="F221" s="28" t="s">
        <v>10573</v>
      </c>
      <c r="G221" s="28" t="s">
        <v>209</v>
      </c>
      <c r="H221" s="28" t="s">
        <v>5373</v>
      </c>
      <c r="I221" s="28" t="s">
        <v>379</v>
      </c>
      <c r="J221">
        <v>3</v>
      </c>
      <c r="K221" s="28" t="s">
        <v>6773</v>
      </c>
      <c r="L221" s="28" t="s">
        <v>11283</v>
      </c>
      <c r="M221" s="28" t="s">
        <v>162</v>
      </c>
      <c r="N221" s="28">
        <v>1.3</v>
      </c>
      <c r="O221" s="28" t="s">
        <v>3763</v>
      </c>
      <c r="P221" s="28" t="s">
        <v>2757</v>
      </c>
      <c r="Q221" s="28" t="s">
        <v>5267</v>
      </c>
      <c r="R221" s="28" t="s">
        <v>3530</v>
      </c>
      <c r="S221" s="28" t="s">
        <v>110</v>
      </c>
      <c r="T221" s="28" t="s">
        <v>1276</v>
      </c>
      <c r="U221" s="28" t="s">
        <v>3531</v>
      </c>
      <c r="V221" s="28" t="s">
        <v>110</v>
      </c>
      <c r="W221" s="28" t="s">
        <v>131</v>
      </c>
      <c r="X221" t="s">
        <v>109</v>
      </c>
      <c r="Y221" s="28" t="s">
        <v>109</v>
      </c>
      <c r="Z221" s="28" t="s">
        <v>6928</v>
      </c>
      <c r="AA221" s="28" t="s">
        <v>110</v>
      </c>
      <c r="AB221" s="28" t="s">
        <v>110</v>
      </c>
      <c r="AC221" s="28" t="s">
        <v>110</v>
      </c>
      <c r="AD221" t="s">
        <v>5342</v>
      </c>
      <c r="AE221" s="28" t="s">
        <v>5263</v>
      </c>
      <c r="AF221" s="28" t="s">
        <v>5266</v>
      </c>
      <c r="AG221" s="28" t="s">
        <v>110</v>
      </c>
      <c r="AH221" s="28" t="s">
        <v>294</v>
      </c>
      <c r="AI221" s="28" t="s">
        <v>5371</v>
      </c>
      <c r="AJ221" s="28" t="s">
        <v>110</v>
      </c>
      <c r="AK221" s="28" t="s">
        <v>110</v>
      </c>
      <c r="AL221" s="28" t="s">
        <v>110</v>
      </c>
      <c r="AM221">
        <v>168750</v>
      </c>
      <c r="AN221" s="28">
        <v>1.3</v>
      </c>
      <c r="AO221" s="28">
        <v>8.36</v>
      </c>
      <c r="AP221" s="28">
        <v>10.077999999999999</v>
      </c>
      <c r="AQ221" s="28" t="s">
        <v>5370</v>
      </c>
      <c r="AR221" t="s">
        <v>231</v>
      </c>
      <c r="AS221" t="s">
        <v>110</v>
      </c>
      <c r="AT221" t="s">
        <v>9089</v>
      </c>
      <c r="AU221" s="28" t="s">
        <v>581</v>
      </c>
      <c r="AV221" t="s">
        <v>7184</v>
      </c>
      <c r="AW221" t="s">
        <v>10285</v>
      </c>
      <c r="AX221" t="s">
        <v>16291</v>
      </c>
      <c r="AY221" t="s">
        <v>7917</v>
      </c>
      <c r="AZ221" t="s">
        <v>110</v>
      </c>
      <c r="BA221" s="28" t="s">
        <v>5269</v>
      </c>
      <c r="BB221" s="28" t="s">
        <v>5264</v>
      </c>
      <c r="BC221" t="s">
        <v>10377</v>
      </c>
      <c r="BD221" s="28" t="s">
        <v>7213</v>
      </c>
      <c r="BE221" s="28" t="s">
        <v>7594</v>
      </c>
      <c r="BF221" s="28" t="s">
        <v>9266</v>
      </c>
      <c r="BG221" s="28" t="s">
        <v>7219</v>
      </c>
      <c r="BH221" s="28" t="s">
        <v>12693</v>
      </c>
      <c r="BI221" s="28" t="s">
        <v>109</v>
      </c>
      <c r="BJ221" s="28" t="s">
        <v>109</v>
      </c>
      <c r="BK221"/>
      <c r="BL221" s="28" t="s">
        <v>131</v>
      </c>
      <c r="BM221" s="62"/>
      <c r="BN221" s="120"/>
      <c r="BO221" t="s">
        <v>227</v>
      </c>
      <c r="BP221" s="28" t="s">
        <v>109</v>
      </c>
      <c r="BQ221" s="28" t="s">
        <v>430</v>
      </c>
      <c r="BR221" s="28" t="s">
        <v>109</v>
      </c>
      <c r="BS221" s="120">
        <v>45339</v>
      </c>
      <c r="BT221" s="28" t="s">
        <v>110</v>
      </c>
      <c r="BU221" s="28" t="s">
        <v>10573</v>
      </c>
      <c r="BV221" s="28" t="s">
        <v>109</v>
      </c>
      <c r="BW221" s="28" t="s">
        <v>109</v>
      </c>
      <c r="BX221" s="28" t="s">
        <v>109</v>
      </c>
      <c r="BY221" s="28" t="s">
        <v>110</v>
      </c>
      <c r="BZ221" t="s">
        <v>109</v>
      </c>
      <c r="CA221" t="s">
        <v>109</v>
      </c>
      <c r="CB221" t="s">
        <v>109</v>
      </c>
      <c r="CC221" s="28" t="s">
        <v>109</v>
      </c>
      <c r="CD221" s="28" t="s">
        <v>109</v>
      </c>
      <c r="CE221" s="28" t="s">
        <v>109</v>
      </c>
      <c r="CF221" s="28" t="s">
        <v>109</v>
      </c>
      <c r="CG221" s="28" t="s">
        <v>110</v>
      </c>
      <c r="CH221" s="28" t="s">
        <v>110</v>
      </c>
      <c r="CI221" t="s">
        <v>1140</v>
      </c>
      <c r="CJ221">
        <v>1</v>
      </c>
      <c r="CK221">
        <v>1</v>
      </c>
      <c r="CL221" s="28">
        <v>1</v>
      </c>
      <c r="CM221" t="s">
        <v>109</v>
      </c>
      <c r="CN221">
        <v>21046</v>
      </c>
      <c r="CO221" s="28" t="s">
        <v>110</v>
      </c>
      <c r="CP221" s="28" t="s">
        <v>6773</v>
      </c>
      <c r="CQ221" t="s">
        <v>110</v>
      </c>
      <c r="CR221" t="s">
        <v>109</v>
      </c>
      <c r="CS221" t="s">
        <v>110</v>
      </c>
      <c r="CT221" s="28">
        <v>44683</v>
      </c>
      <c r="CU221" s="62">
        <v>42622</v>
      </c>
      <c r="CV221" s="28" t="s">
        <v>235</v>
      </c>
      <c r="CW221" t="s">
        <v>110</v>
      </c>
      <c r="CX221" t="s">
        <v>114</v>
      </c>
      <c r="CY221" t="s">
        <v>109</v>
      </c>
      <c r="CZ221" t="s">
        <v>114</v>
      </c>
      <c r="DA221" t="s">
        <v>114</v>
      </c>
      <c r="DB221">
        <v>2021</v>
      </c>
      <c r="DC221" s="1">
        <v>44327</v>
      </c>
      <c r="DD221">
        <v>5</v>
      </c>
      <c r="DE221">
        <v>20</v>
      </c>
      <c r="DF221" s="1">
        <v>44326</v>
      </c>
      <c r="DG221" t="s">
        <v>16391</v>
      </c>
      <c r="DH221" t="s">
        <v>16388</v>
      </c>
      <c r="DI221" t="s">
        <v>8019</v>
      </c>
      <c r="DJ221" t="s">
        <v>7185</v>
      </c>
      <c r="DK221" t="s">
        <v>7187</v>
      </c>
      <c r="DL221" t="s">
        <v>7267</v>
      </c>
      <c r="DM221" t="s">
        <v>110</v>
      </c>
      <c r="DN221" t="s">
        <v>5270</v>
      </c>
      <c r="DO221" s="28" t="s">
        <v>110</v>
      </c>
      <c r="DP221" s="28" t="s">
        <v>57</v>
      </c>
      <c r="DQ221" s="28" t="s">
        <v>110</v>
      </c>
      <c r="DR221" s="28" t="s">
        <v>12694</v>
      </c>
      <c r="DS221" s="28" t="s">
        <v>12691</v>
      </c>
      <c r="DT221" s="28" t="s">
        <v>12695</v>
      </c>
      <c r="DU221" s="28" t="s">
        <v>11282</v>
      </c>
      <c r="EO221" s="54"/>
      <c r="EP221" s="55"/>
    </row>
    <row r="222" spans="2:177">
      <c r="B222" s="28">
        <v>247</v>
      </c>
      <c r="C222" s="120">
        <v>44327</v>
      </c>
      <c r="D222" s="28" t="s">
        <v>206</v>
      </c>
      <c r="E222" t="s">
        <v>109</v>
      </c>
      <c r="F222" s="28" t="s">
        <v>7128</v>
      </c>
      <c r="G222" s="28" t="s">
        <v>226</v>
      </c>
      <c r="H222" s="28" t="s">
        <v>5373</v>
      </c>
      <c r="I222" s="28" t="s">
        <v>379</v>
      </c>
      <c r="J222">
        <v>1</v>
      </c>
      <c r="K222" s="28" t="s">
        <v>6907</v>
      </c>
      <c r="L222" s="28" t="s">
        <v>4531</v>
      </c>
      <c r="M222" s="28" t="s">
        <v>162</v>
      </c>
      <c r="N222" s="28">
        <v>2</v>
      </c>
      <c r="O222" s="28" t="s">
        <v>956</v>
      </c>
      <c r="P222" s="28" t="s">
        <v>2293</v>
      </c>
      <c r="Q222" s="28" t="s">
        <v>11286</v>
      </c>
      <c r="R222" s="28" t="s">
        <v>3350</v>
      </c>
      <c r="S222" s="28" t="s">
        <v>110</v>
      </c>
      <c r="T222" s="28" t="s">
        <v>1276</v>
      </c>
      <c r="U222" s="28" t="s">
        <v>3531</v>
      </c>
      <c r="V222" s="28" t="s">
        <v>7218</v>
      </c>
      <c r="W222" s="28" t="s">
        <v>832</v>
      </c>
      <c r="X222" t="s">
        <v>109</v>
      </c>
      <c r="Y222" s="28" t="s">
        <v>109</v>
      </c>
      <c r="Z222" s="28" t="s">
        <v>6928</v>
      </c>
      <c r="AA222" s="28" t="s">
        <v>110</v>
      </c>
      <c r="AB222" s="28" t="s">
        <v>110</v>
      </c>
      <c r="AC222" s="28" t="s">
        <v>110</v>
      </c>
      <c r="AD222" t="s">
        <v>5342</v>
      </c>
      <c r="AE222" s="28" t="s">
        <v>5041</v>
      </c>
      <c r="AF222" s="28" t="s">
        <v>4531</v>
      </c>
      <c r="AG222" s="28" t="s">
        <v>110</v>
      </c>
      <c r="AH222" s="28" t="s">
        <v>656</v>
      </c>
      <c r="AI222" s="28" t="s">
        <v>681</v>
      </c>
      <c r="AJ222" s="28" t="s">
        <v>110</v>
      </c>
      <c r="AK222" s="28" t="s">
        <v>110</v>
      </c>
      <c r="AL222" s="28" t="s">
        <v>110</v>
      </c>
      <c r="AM222">
        <v>62000</v>
      </c>
      <c r="AN222" s="28">
        <v>2</v>
      </c>
      <c r="AO222" s="28">
        <v>12.86</v>
      </c>
      <c r="AP222" s="28">
        <v>15.504</v>
      </c>
      <c r="AQ222" s="28" t="s">
        <v>5370</v>
      </c>
      <c r="AR222" t="s">
        <v>5545</v>
      </c>
      <c r="AS222" t="s">
        <v>110</v>
      </c>
      <c r="AT222" t="s">
        <v>9089</v>
      </c>
      <c r="AU222" s="28" t="s">
        <v>581</v>
      </c>
      <c r="AV222" t="s">
        <v>7184</v>
      </c>
      <c r="AW222" t="s">
        <v>10285</v>
      </c>
      <c r="AX222" t="s">
        <v>16291</v>
      </c>
      <c r="AY222" t="s">
        <v>7917</v>
      </c>
      <c r="AZ222" t="s">
        <v>110</v>
      </c>
      <c r="BA222" s="28" t="s">
        <v>5045</v>
      </c>
      <c r="BB222" s="28" t="s">
        <v>5042</v>
      </c>
      <c r="BC222" t="s">
        <v>10377</v>
      </c>
      <c r="BD222" s="28" t="s">
        <v>7218</v>
      </c>
      <c r="BE222" s="28" t="s">
        <v>7537</v>
      </c>
      <c r="BF222" s="28" t="s">
        <v>7384</v>
      </c>
      <c r="BG222" s="28" t="s">
        <v>7282</v>
      </c>
      <c r="BH222" s="28" t="s">
        <v>12696</v>
      </c>
      <c r="BI222" s="28" t="s">
        <v>109</v>
      </c>
      <c r="BJ222" s="28" t="s">
        <v>109</v>
      </c>
      <c r="BK222">
        <v>98.8</v>
      </c>
      <c r="BL222" s="28" t="s">
        <v>832</v>
      </c>
      <c r="BM222" s="62">
        <v>44334</v>
      </c>
      <c r="BN222" s="120">
        <v>44518</v>
      </c>
      <c r="BO222" t="s">
        <v>5044</v>
      </c>
      <c r="BP222" s="28" t="s">
        <v>109</v>
      </c>
      <c r="BQ222" s="28" t="s">
        <v>430</v>
      </c>
      <c r="BR222" s="28" t="s">
        <v>109</v>
      </c>
      <c r="BS222" s="120">
        <v>46160</v>
      </c>
      <c r="BT222" s="28" t="s">
        <v>132</v>
      </c>
      <c r="BU222" s="28" t="s">
        <v>7128</v>
      </c>
      <c r="BV222" s="28" t="s">
        <v>109</v>
      </c>
      <c r="BW222" s="28" t="s">
        <v>109</v>
      </c>
      <c r="BX222" s="28" t="s">
        <v>109</v>
      </c>
      <c r="BY222" s="28" t="s">
        <v>110</v>
      </c>
      <c r="BZ222" t="s">
        <v>109</v>
      </c>
      <c r="CA222" t="s">
        <v>109</v>
      </c>
      <c r="CB222" t="s">
        <v>109</v>
      </c>
      <c r="CC222" s="28" t="s">
        <v>109</v>
      </c>
      <c r="CD222" s="28" t="s">
        <v>109</v>
      </c>
      <c r="CE222" s="28" t="s">
        <v>109</v>
      </c>
      <c r="CF222" s="28" t="s">
        <v>109</v>
      </c>
      <c r="CG222" s="28" t="s">
        <v>110</v>
      </c>
      <c r="CH222" s="28" t="s">
        <v>110</v>
      </c>
      <c r="CI222" t="s">
        <v>2643</v>
      </c>
      <c r="CJ222">
        <v>1</v>
      </c>
      <c r="CK222">
        <v>1</v>
      </c>
      <c r="CL222" s="28">
        <v>1</v>
      </c>
      <c r="CM222" t="s">
        <v>109</v>
      </c>
      <c r="CN222">
        <v>21048</v>
      </c>
      <c r="CO222" s="28" t="s">
        <v>110</v>
      </c>
      <c r="CP222" s="28" t="s">
        <v>6907</v>
      </c>
      <c r="CQ222" t="s">
        <v>110</v>
      </c>
      <c r="CR222" t="s">
        <v>109</v>
      </c>
      <c r="CS222" t="s">
        <v>110</v>
      </c>
      <c r="CT222" s="28"/>
      <c r="CU222" s="62">
        <v>38890</v>
      </c>
      <c r="CV222" s="28" t="s">
        <v>198</v>
      </c>
      <c r="CW222" t="s">
        <v>5545</v>
      </c>
      <c r="CX222" t="s">
        <v>114</v>
      </c>
      <c r="CY222" t="s">
        <v>109</v>
      </c>
      <c r="CZ222" t="s">
        <v>114</v>
      </c>
      <c r="DA222" t="s">
        <v>109</v>
      </c>
      <c r="DB222">
        <v>2021</v>
      </c>
      <c r="DC222" s="1">
        <v>44327</v>
      </c>
      <c r="DD222">
        <v>5</v>
      </c>
      <c r="DE222">
        <v>20</v>
      </c>
      <c r="DF222" s="1">
        <v>44326</v>
      </c>
      <c r="DG222" t="s">
        <v>16391</v>
      </c>
      <c r="DH222" t="s">
        <v>16388</v>
      </c>
      <c r="DI222" t="s">
        <v>8019</v>
      </c>
      <c r="DJ222" t="s">
        <v>7383</v>
      </c>
      <c r="DK222" t="s">
        <v>7187</v>
      </c>
      <c r="DL222" t="s">
        <v>7267</v>
      </c>
      <c r="DM222" t="s">
        <v>110</v>
      </c>
      <c r="DN222" t="s">
        <v>5046</v>
      </c>
      <c r="DO222" s="28" t="s">
        <v>110</v>
      </c>
      <c r="DP222" s="28" t="s">
        <v>57</v>
      </c>
      <c r="DQ222" s="28" t="s">
        <v>206</v>
      </c>
      <c r="DR222" s="28" t="s">
        <v>12697</v>
      </c>
      <c r="DS222" s="28" t="s">
        <v>12691</v>
      </c>
      <c r="DT222" s="28" t="s">
        <v>12698</v>
      </c>
      <c r="DU222" s="28" t="s">
        <v>11285</v>
      </c>
      <c r="EO222" s="54"/>
      <c r="EP222" s="55"/>
    </row>
    <row r="223" spans="2:177">
      <c r="B223" s="28">
        <v>246</v>
      </c>
      <c r="C223" s="120">
        <v>44326</v>
      </c>
      <c r="D223" s="28" t="s">
        <v>109</v>
      </c>
      <c r="E223" t="s">
        <v>109</v>
      </c>
      <c r="F223" s="28" t="s">
        <v>10567</v>
      </c>
      <c r="G223" s="28" t="s">
        <v>226</v>
      </c>
      <c r="H223" s="28" t="s">
        <v>5373</v>
      </c>
      <c r="I223" s="28" t="s">
        <v>379</v>
      </c>
      <c r="J223">
        <v>3</v>
      </c>
      <c r="K223" s="28" t="s">
        <v>6906</v>
      </c>
      <c r="L223" s="28" t="s">
        <v>108</v>
      </c>
      <c r="M223" s="28" t="s">
        <v>162</v>
      </c>
      <c r="N223" s="28">
        <v>3</v>
      </c>
      <c r="O223" s="28" t="s">
        <v>956</v>
      </c>
      <c r="P223" s="28" t="s">
        <v>671</v>
      </c>
      <c r="Q223" s="28" t="s">
        <v>1192</v>
      </c>
      <c r="R223" s="28" t="s">
        <v>11289</v>
      </c>
      <c r="S223" s="28" t="s">
        <v>110</v>
      </c>
      <c r="T223" s="28" t="s">
        <v>1165</v>
      </c>
      <c r="U223" s="28" t="s">
        <v>3531</v>
      </c>
      <c r="V223" s="28" t="s">
        <v>110</v>
      </c>
      <c r="W223" s="28" t="s">
        <v>832</v>
      </c>
      <c r="X223" t="s">
        <v>109</v>
      </c>
      <c r="Y223" s="28" t="s">
        <v>109</v>
      </c>
      <c r="Z223" s="28" t="s">
        <v>6928</v>
      </c>
      <c r="AA223" s="28" t="s">
        <v>110</v>
      </c>
      <c r="AB223" s="28" t="s">
        <v>110</v>
      </c>
      <c r="AC223" s="28" t="s">
        <v>110</v>
      </c>
      <c r="AD223" t="s">
        <v>5342</v>
      </c>
      <c r="AE223" s="28" t="s">
        <v>6905</v>
      </c>
      <c r="AF223" s="28" t="s">
        <v>11014</v>
      </c>
      <c r="AG223" s="28" t="s">
        <v>161</v>
      </c>
      <c r="AH223" s="28" t="s">
        <v>656</v>
      </c>
      <c r="AI223" s="28" t="s">
        <v>5395</v>
      </c>
      <c r="AJ223" s="28" t="s">
        <v>110</v>
      </c>
      <c r="AK223" s="28" t="s">
        <v>110</v>
      </c>
      <c r="AL223" s="28" t="s">
        <v>110</v>
      </c>
      <c r="AM223">
        <v>137500</v>
      </c>
      <c r="AN223" s="28">
        <v>3</v>
      </c>
      <c r="AO223" s="28">
        <v>19.25</v>
      </c>
      <c r="AP223" s="28">
        <v>23.256</v>
      </c>
      <c r="AQ223" s="28" t="s">
        <v>5370</v>
      </c>
      <c r="AR223" t="s">
        <v>231</v>
      </c>
      <c r="AS223" t="s">
        <v>110</v>
      </c>
      <c r="AT223" t="s">
        <v>9089</v>
      </c>
      <c r="AU223" s="28" t="s">
        <v>510</v>
      </c>
      <c r="AV223" t="s">
        <v>7197</v>
      </c>
      <c r="AW223" t="s">
        <v>10285</v>
      </c>
      <c r="AX223" t="s">
        <v>16291</v>
      </c>
      <c r="AY223" t="s">
        <v>7917</v>
      </c>
      <c r="AZ223" t="s">
        <v>110</v>
      </c>
      <c r="BA223" s="28" t="s">
        <v>11015</v>
      </c>
      <c r="BB223" s="28" t="s">
        <v>10568</v>
      </c>
      <c r="BC223" t="s">
        <v>10377</v>
      </c>
      <c r="BD223" s="28" t="s">
        <v>7213</v>
      </c>
      <c r="BE223" s="28" t="s">
        <v>7217</v>
      </c>
      <c r="BF223" s="28" t="s">
        <v>7384</v>
      </c>
      <c r="BG223" s="28" t="s">
        <v>7282</v>
      </c>
      <c r="BH223" s="28" t="s">
        <v>12699</v>
      </c>
      <c r="BI223" s="28" t="s">
        <v>109</v>
      </c>
      <c r="BJ223" s="28" t="s">
        <v>109</v>
      </c>
      <c r="BK223">
        <v>99.462000000000003</v>
      </c>
      <c r="BL223" s="28" t="s">
        <v>832</v>
      </c>
      <c r="BM223" s="62">
        <v>44333</v>
      </c>
      <c r="BN223" s="120">
        <v>44517</v>
      </c>
      <c r="BO223" t="s">
        <v>227</v>
      </c>
      <c r="BP223" s="28" t="s">
        <v>109</v>
      </c>
      <c r="BQ223" s="28" t="s">
        <v>430</v>
      </c>
      <c r="BR223" s="28" t="s">
        <v>109</v>
      </c>
      <c r="BS223" s="120">
        <v>46159</v>
      </c>
      <c r="BT223" s="28" t="s">
        <v>132</v>
      </c>
      <c r="BU223" s="28" t="s">
        <v>10567</v>
      </c>
      <c r="BV223" s="28" t="s">
        <v>109</v>
      </c>
      <c r="BW223" s="28" t="s">
        <v>109</v>
      </c>
      <c r="BX223" s="28" t="s">
        <v>109</v>
      </c>
      <c r="BY223" s="28" t="s">
        <v>110</v>
      </c>
      <c r="BZ223" t="s">
        <v>109</v>
      </c>
      <c r="CA223" t="s">
        <v>11290</v>
      </c>
      <c r="CB223" t="s">
        <v>109</v>
      </c>
      <c r="CC223" s="28" t="s">
        <v>109</v>
      </c>
      <c r="CD223" s="28" t="s">
        <v>109</v>
      </c>
      <c r="CE223" s="28" t="s">
        <v>109</v>
      </c>
      <c r="CF223" s="28" t="s">
        <v>109</v>
      </c>
      <c r="CG223" s="28" t="s">
        <v>110</v>
      </c>
      <c r="CH223" s="28" t="s">
        <v>110</v>
      </c>
      <c r="CI223" t="s">
        <v>2685</v>
      </c>
      <c r="CJ223">
        <v>1</v>
      </c>
      <c r="CK223">
        <v>1</v>
      </c>
      <c r="CL223" s="28">
        <v>1</v>
      </c>
      <c r="CM223" t="s">
        <v>109</v>
      </c>
      <c r="CN223">
        <v>21043</v>
      </c>
      <c r="CO223" s="28" t="s">
        <v>110</v>
      </c>
      <c r="CP223" s="28" t="s">
        <v>6906</v>
      </c>
      <c r="CQ223" t="s">
        <v>110</v>
      </c>
      <c r="CR223" t="s">
        <v>109</v>
      </c>
      <c r="CS223" t="s">
        <v>110</v>
      </c>
      <c r="CT223" s="28"/>
      <c r="CU223" s="62">
        <v>38975</v>
      </c>
      <c r="CV223" s="28" t="s">
        <v>235</v>
      </c>
      <c r="CW223" t="s">
        <v>5545</v>
      </c>
      <c r="CX223" t="s">
        <v>114</v>
      </c>
      <c r="CY223" t="s">
        <v>109</v>
      </c>
      <c r="CZ223" t="s">
        <v>114</v>
      </c>
      <c r="DA223" t="s">
        <v>109</v>
      </c>
      <c r="DB223">
        <v>2021</v>
      </c>
      <c r="DC223" s="1">
        <v>44326</v>
      </c>
      <c r="DD223">
        <v>5</v>
      </c>
      <c r="DE223">
        <v>20</v>
      </c>
      <c r="DF223" s="1">
        <v>44326</v>
      </c>
      <c r="DG223" t="s">
        <v>16391</v>
      </c>
      <c r="DH223" t="s">
        <v>16388</v>
      </c>
      <c r="DI223" t="s">
        <v>8019</v>
      </c>
      <c r="DJ223" t="s">
        <v>7383</v>
      </c>
      <c r="DK223" t="s">
        <v>7187</v>
      </c>
      <c r="DL223" t="s">
        <v>7267</v>
      </c>
      <c r="DM223" t="s">
        <v>110</v>
      </c>
      <c r="DN223" t="s">
        <v>5270</v>
      </c>
      <c r="DO223" s="28" t="s">
        <v>110</v>
      </c>
      <c r="DP223" s="28" t="s">
        <v>57</v>
      </c>
      <c r="DQ223" s="28" t="s">
        <v>110</v>
      </c>
      <c r="DR223" s="28" t="s">
        <v>12700</v>
      </c>
      <c r="DS223" s="28" t="s">
        <v>12701</v>
      </c>
      <c r="DT223" s="28" t="s">
        <v>12702</v>
      </c>
      <c r="DU223" s="28" t="s">
        <v>11288</v>
      </c>
      <c r="EO223" s="54"/>
      <c r="EP223" s="55"/>
    </row>
    <row r="224" spans="2:177">
      <c r="B224" s="28">
        <v>245</v>
      </c>
      <c r="C224" s="120">
        <v>44326</v>
      </c>
      <c r="D224" s="28" t="s">
        <v>206</v>
      </c>
      <c r="E224" t="s">
        <v>109</v>
      </c>
      <c r="F224" s="28" t="s">
        <v>10569</v>
      </c>
      <c r="G224" s="28" t="s">
        <v>226</v>
      </c>
      <c r="H224" s="28" t="s">
        <v>5373</v>
      </c>
      <c r="I224" s="28" t="s">
        <v>379</v>
      </c>
      <c r="J224">
        <v>2</v>
      </c>
      <c r="K224" s="28" t="s">
        <v>6738</v>
      </c>
      <c r="L224" s="28" t="s">
        <v>4993</v>
      </c>
      <c r="M224" s="28" t="s">
        <v>162</v>
      </c>
      <c r="N224" s="28">
        <v>1.5</v>
      </c>
      <c r="O224" s="28" t="s">
        <v>7058</v>
      </c>
      <c r="P224" s="28" t="s">
        <v>397</v>
      </c>
      <c r="Q224" s="28" t="s">
        <v>3895</v>
      </c>
      <c r="R224" s="28" t="s">
        <v>397</v>
      </c>
      <c r="S224" s="28" t="s">
        <v>110</v>
      </c>
      <c r="T224" s="28" t="s">
        <v>1325</v>
      </c>
      <c r="U224" s="28" t="s">
        <v>3531</v>
      </c>
      <c r="V224" s="28" t="s">
        <v>7218</v>
      </c>
      <c r="W224" s="28" t="s">
        <v>131</v>
      </c>
      <c r="X224" t="s">
        <v>109</v>
      </c>
      <c r="Y224" s="28" t="s">
        <v>109</v>
      </c>
      <c r="Z224" s="28" t="s">
        <v>6928</v>
      </c>
      <c r="AA224" s="28" t="s">
        <v>110</v>
      </c>
      <c r="AB224" s="28" t="s">
        <v>110</v>
      </c>
      <c r="AC224" s="28" t="s">
        <v>110</v>
      </c>
      <c r="AD224" t="s">
        <v>5342</v>
      </c>
      <c r="AE224" s="28" t="s">
        <v>6737</v>
      </c>
      <c r="AF224" s="28" t="s">
        <v>5266</v>
      </c>
      <c r="AG224" s="28" t="s">
        <v>161</v>
      </c>
      <c r="AH224" s="28" t="s">
        <v>580</v>
      </c>
      <c r="AI224" s="28" t="s">
        <v>110</v>
      </c>
      <c r="AJ224" s="28" t="s">
        <v>110</v>
      </c>
      <c r="AK224" s="28" t="s">
        <v>110</v>
      </c>
      <c r="AL224" s="28" t="s">
        <v>110</v>
      </c>
      <c r="AM224">
        <v>250000</v>
      </c>
      <c r="AN224" s="28">
        <v>1.5</v>
      </c>
      <c r="AO224" s="28">
        <v>9.6300000000000008</v>
      </c>
      <c r="AP224" s="28">
        <v>11.628</v>
      </c>
      <c r="AQ224" s="28" t="s">
        <v>5370</v>
      </c>
      <c r="AR224" t="s">
        <v>231</v>
      </c>
      <c r="AS224" t="s">
        <v>110</v>
      </c>
      <c r="AT224" t="s">
        <v>9089</v>
      </c>
      <c r="AU224" s="28" t="s">
        <v>581</v>
      </c>
      <c r="AV224" t="s">
        <v>7184</v>
      </c>
      <c r="AW224" t="s">
        <v>10285</v>
      </c>
      <c r="AX224" t="s">
        <v>16291</v>
      </c>
      <c r="AY224" t="s">
        <v>7917</v>
      </c>
      <c r="AZ224" t="s">
        <v>110</v>
      </c>
      <c r="BA224" s="28" t="s">
        <v>11292</v>
      </c>
      <c r="BB224" s="28" t="s">
        <v>10570</v>
      </c>
      <c r="BC224" t="s">
        <v>10377</v>
      </c>
      <c r="BD224" s="28" t="s">
        <v>7218</v>
      </c>
      <c r="BE224" s="28" t="s">
        <v>7655</v>
      </c>
      <c r="BF224" s="28" t="s">
        <v>12703</v>
      </c>
      <c r="BG224" s="28" t="s">
        <v>7282</v>
      </c>
      <c r="BH224" s="28" t="s">
        <v>109</v>
      </c>
      <c r="BI224" s="28" t="s">
        <v>109</v>
      </c>
      <c r="BJ224" s="28" t="s">
        <v>109</v>
      </c>
      <c r="BK224"/>
      <c r="BL224" s="28" t="s">
        <v>131</v>
      </c>
      <c r="BM224" s="62"/>
      <c r="BN224" s="120"/>
      <c r="BO224" t="s">
        <v>227</v>
      </c>
      <c r="BP224" s="28" t="s">
        <v>109</v>
      </c>
      <c r="BQ224" s="28" t="s">
        <v>430</v>
      </c>
      <c r="BR224" s="28" t="s">
        <v>109</v>
      </c>
      <c r="BS224" s="120">
        <v>46890</v>
      </c>
      <c r="BT224" s="28" t="s">
        <v>110</v>
      </c>
      <c r="BU224" s="28" t="s">
        <v>10569</v>
      </c>
      <c r="BV224" s="28" t="s">
        <v>109</v>
      </c>
      <c r="BW224" s="28" t="s">
        <v>109</v>
      </c>
      <c r="BX224" s="28" t="s">
        <v>109</v>
      </c>
      <c r="BY224" s="28" t="s">
        <v>110</v>
      </c>
      <c r="BZ224" t="s">
        <v>109</v>
      </c>
      <c r="CA224" t="s">
        <v>11184</v>
      </c>
      <c r="CB224" t="s">
        <v>109</v>
      </c>
      <c r="CC224" s="28" t="s">
        <v>109</v>
      </c>
      <c r="CD224" s="28" t="s">
        <v>109</v>
      </c>
      <c r="CE224" s="28" t="s">
        <v>109</v>
      </c>
      <c r="CF224" s="28" t="s">
        <v>109</v>
      </c>
      <c r="CG224" s="28" t="s">
        <v>110</v>
      </c>
      <c r="CH224" s="28" t="s">
        <v>110</v>
      </c>
      <c r="CI224" t="s">
        <v>4367</v>
      </c>
      <c r="CJ224">
        <v>2</v>
      </c>
      <c r="CK224">
        <v>1</v>
      </c>
      <c r="CL224" s="28">
        <v>1</v>
      </c>
      <c r="CM224" t="s">
        <v>109</v>
      </c>
      <c r="CN224">
        <v>21044</v>
      </c>
      <c r="CO224" s="28" t="s">
        <v>110</v>
      </c>
      <c r="CP224" s="28" t="s">
        <v>6738</v>
      </c>
      <c r="CQ224" t="s">
        <v>110</v>
      </c>
      <c r="CR224" t="s">
        <v>109</v>
      </c>
      <c r="CS224" t="s">
        <v>110</v>
      </c>
      <c r="CT224" s="28">
        <v>44842</v>
      </c>
      <c r="CU224" s="62">
        <v>42723</v>
      </c>
      <c r="CV224" s="28" t="s">
        <v>235</v>
      </c>
      <c r="CW224" t="s">
        <v>110</v>
      </c>
      <c r="CX224" t="s">
        <v>114</v>
      </c>
      <c r="CY224" t="s">
        <v>109</v>
      </c>
      <c r="CZ224" t="s">
        <v>114</v>
      </c>
      <c r="DA224" t="s">
        <v>114</v>
      </c>
      <c r="DB224">
        <v>2021</v>
      </c>
      <c r="DC224" s="1">
        <v>44326</v>
      </c>
      <c r="DD224">
        <v>5</v>
      </c>
      <c r="DE224">
        <v>20</v>
      </c>
      <c r="DF224" s="1">
        <v>44326</v>
      </c>
      <c r="DG224" t="s">
        <v>16391</v>
      </c>
      <c r="DH224" t="s">
        <v>16388</v>
      </c>
      <c r="DI224" t="s">
        <v>8019</v>
      </c>
      <c r="DJ224" t="s">
        <v>7635</v>
      </c>
      <c r="DK224" t="s">
        <v>7187</v>
      </c>
      <c r="DL224" t="s">
        <v>7267</v>
      </c>
      <c r="DM224" t="s">
        <v>110</v>
      </c>
      <c r="DN224" t="s">
        <v>5046</v>
      </c>
      <c r="DO224" s="28" t="s">
        <v>110</v>
      </c>
      <c r="DP224" s="28" t="s">
        <v>57</v>
      </c>
      <c r="DQ224" s="28" t="s">
        <v>206</v>
      </c>
      <c r="DR224" s="28" t="s">
        <v>12704</v>
      </c>
      <c r="DS224" s="28" t="s">
        <v>12701</v>
      </c>
      <c r="DT224" s="28" t="s">
        <v>12705</v>
      </c>
      <c r="DU224" s="28" t="s">
        <v>11291</v>
      </c>
      <c r="EO224" s="54"/>
      <c r="EP224" s="55"/>
    </row>
    <row r="225" spans="2:146">
      <c r="B225" s="28">
        <v>244</v>
      </c>
      <c r="C225" s="120">
        <v>44326</v>
      </c>
      <c r="D225" s="28" t="s">
        <v>206</v>
      </c>
      <c r="E225" t="s">
        <v>109</v>
      </c>
      <c r="F225" s="28" t="s">
        <v>10569</v>
      </c>
      <c r="G225" s="28" t="s">
        <v>226</v>
      </c>
      <c r="H225" s="28" t="s">
        <v>5373</v>
      </c>
      <c r="I225" s="28" t="s">
        <v>379</v>
      </c>
      <c r="J225">
        <v>2</v>
      </c>
      <c r="K225" s="28" t="s">
        <v>6738</v>
      </c>
      <c r="L225" s="28" t="s">
        <v>4993</v>
      </c>
      <c r="M225" s="28" t="s">
        <v>162</v>
      </c>
      <c r="N225" s="28">
        <v>5</v>
      </c>
      <c r="O225" s="28" t="s">
        <v>10977</v>
      </c>
      <c r="P225" s="28" t="s">
        <v>3627</v>
      </c>
      <c r="Q225" s="28" t="s">
        <v>2453</v>
      </c>
      <c r="R225" s="28" t="s">
        <v>3627</v>
      </c>
      <c r="S225" s="28" t="s">
        <v>110</v>
      </c>
      <c r="T225" s="28" t="s">
        <v>1470</v>
      </c>
      <c r="U225" s="28" t="s">
        <v>3531</v>
      </c>
      <c r="V225" s="28" t="s">
        <v>7218</v>
      </c>
      <c r="W225" s="28" t="s">
        <v>131</v>
      </c>
      <c r="X225" t="s">
        <v>109</v>
      </c>
      <c r="Y225" s="28" t="s">
        <v>109</v>
      </c>
      <c r="Z225" s="28" t="s">
        <v>6928</v>
      </c>
      <c r="AA225" s="28" t="s">
        <v>110</v>
      </c>
      <c r="AB225" s="28" t="s">
        <v>110</v>
      </c>
      <c r="AC225" s="28" t="s">
        <v>110</v>
      </c>
      <c r="AD225" t="s">
        <v>5342</v>
      </c>
      <c r="AE225" s="28" t="s">
        <v>6737</v>
      </c>
      <c r="AF225" s="28" t="s">
        <v>5266</v>
      </c>
      <c r="AG225" s="28" t="s">
        <v>161</v>
      </c>
      <c r="AH225" s="28" t="s">
        <v>580</v>
      </c>
      <c r="AI225" s="28" t="s">
        <v>110</v>
      </c>
      <c r="AJ225" s="28" t="s">
        <v>110</v>
      </c>
      <c r="AK225" s="28" t="s">
        <v>110</v>
      </c>
      <c r="AL225" s="28" t="s">
        <v>110</v>
      </c>
      <c r="AM225">
        <v>250000</v>
      </c>
      <c r="AN225" s="28">
        <v>5</v>
      </c>
      <c r="AO225" s="28">
        <v>32.08</v>
      </c>
      <c r="AP225" s="28">
        <v>38.76</v>
      </c>
      <c r="AQ225" s="28" t="s">
        <v>5370</v>
      </c>
      <c r="AR225" t="s">
        <v>231</v>
      </c>
      <c r="AS225" t="s">
        <v>110</v>
      </c>
      <c r="AT225" t="s">
        <v>9089</v>
      </c>
      <c r="AU225" s="28" t="s">
        <v>581</v>
      </c>
      <c r="AV225" t="s">
        <v>7223</v>
      </c>
      <c r="AW225" t="s">
        <v>10285</v>
      </c>
      <c r="AX225" t="s">
        <v>16291</v>
      </c>
      <c r="AY225" t="s">
        <v>7917</v>
      </c>
      <c r="AZ225" t="s">
        <v>110</v>
      </c>
      <c r="BA225" s="28" t="s">
        <v>11292</v>
      </c>
      <c r="BB225" s="28" t="s">
        <v>10572</v>
      </c>
      <c r="BC225" t="s">
        <v>10377</v>
      </c>
      <c r="BD225" s="28" t="s">
        <v>7218</v>
      </c>
      <c r="BE225" s="28" t="s">
        <v>7235</v>
      </c>
      <c r="BF225" s="28" t="s">
        <v>12452</v>
      </c>
      <c r="BG225" s="28" t="s">
        <v>7282</v>
      </c>
      <c r="BH225" s="28" t="s">
        <v>12706</v>
      </c>
      <c r="BI225" s="28" t="s">
        <v>109</v>
      </c>
      <c r="BJ225" s="28" t="s">
        <v>109</v>
      </c>
      <c r="BK225"/>
      <c r="BL225" s="28" t="s">
        <v>131</v>
      </c>
      <c r="BM225" s="62"/>
      <c r="BN225" s="120"/>
      <c r="BO225" t="s">
        <v>227</v>
      </c>
      <c r="BP225" s="28" t="s">
        <v>109</v>
      </c>
      <c r="BQ225" s="28" t="s">
        <v>430</v>
      </c>
      <c r="BR225" s="28" t="s">
        <v>109</v>
      </c>
      <c r="BS225" s="120">
        <v>46251</v>
      </c>
      <c r="BT225" s="28" t="s">
        <v>110</v>
      </c>
      <c r="BU225" s="28" t="s">
        <v>10569</v>
      </c>
      <c r="BV225" s="28" t="s">
        <v>109</v>
      </c>
      <c r="BW225" s="28" t="s">
        <v>109</v>
      </c>
      <c r="BX225" s="28" t="s">
        <v>109</v>
      </c>
      <c r="BY225" s="28" t="s">
        <v>110</v>
      </c>
      <c r="BZ225" t="s">
        <v>109</v>
      </c>
      <c r="CA225" t="s">
        <v>11296</v>
      </c>
      <c r="CB225" t="s">
        <v>109</v>
      </c>
      <c r="CC225" s="28" t="s">
        <v>109</v>
      </c>
      <c r="CD225" s="28" t="s">
        <v>109</v>
      </c>
      <c r="CE225" s="28" t="s">
        <v>109</v>
      </c>
      <c r="CF225" s="28" t="s">
        <v>109</v>
      </c>
      <c r="CG225" s="28" t="s">
        <v>110</v>
      </c>
      <c r="CH225" s="28" t="s">
        <v>110</v>
      </c>
      <c r="CI225" t="s">
        <v>1325</v>
      </c>
      <c r="CJ225">
        <v>2</v>
      </c>
      <c r="CK225">
        <v>1</v>
      </c>
      <c r="CL225" s="28">
        <v>1</v>
      </c>
      <c r="CM225" t="s">
        <v>109</v>
      </c>
      <c r="CN225">
        <v>21045</v>
      </c>
      <c r="CO225" s="28" t="s">
        <v>110</v>
      </c>
      <c r="CP225" s="28" t="s">
        <v>6738</v>
      </c>
      <c r="CQ225" t="s">
        <v>110</v>
      </c>
      <c r="CR225" t="s">
        <v>109</v>
      </c>
      <c r="CS225" t="s">
        <v>110</v>
      </c>
      <c r="CT225" s="28">
        <v>44842</v>
      </c>
      <c r="CU225" s="62">
        <v>42723</v>
      </c>
      <c r="CV225" s="28" t="s">
        <v>235</v>
      </c>
      <c r="CW225" t="s">
        <v>110</v>
      </c>
      <c r="CX225" t="s">
        <v>114</v>
      </c>
      <c r="CY225" t="s">
        <v>109</v>
      </c>
      <c r="CZ225" t="s">
        <v>114</v>
      </c>
      <c r="DA225" t="s">
        <v>114</v>
      </c>
      <c r="DB225">
        <v>2021</v>
      </c>
      <c r="DC225" s="1">
        <v>44326</v>
      </c>
      <c r="DD225">
        <v>5</v>
      </c>
      <c r="DE225">
        <v>20</v>
      </c>
      <c r="DF225" s="1">
        <v>44326</v>
      </c>
      <c r="DG225" t="s">
        <v>16391</v>
      </c>
      <c r="DH225" t="s">
        <v>16388</v>
      </c>
      <c r="DI225" t="s">
        <v>8019</v>
      </c>
      <c r="DJ225" t="s">
        <v>7635</v>
      </c>
      <c r="DK225" t="s">
        <v>7187</v>
      </c>
      <c r="DL225" t="s">
        <v>7267</v>
      </c>
      <c r="DM225" t="s">
        <v>110</v>
      </c>
      <c r="DN225" t="s">
        <v>5046</v>
      </c>
      <c r="DO225" s="28" t="s">
        <v>110</v>
      </c>
      <c r="DP225" s="28" t="s">
        <v>57</v>
      </c>
      <c r="DQ225" s="28" t="s">
        <v>206</v>
      </c>
      <c r="DR225" s="28" t="s">
        <v>12704</v>
      </c>
      <c r="DS225" s="28" t="s">
        <v>12701</v>
      </c>
      <c r="DT225" s="28" t="s">
        <v>12707</v>
      </c>
      <c r="DU225" s="28" t="s">
        <v>11295</v>
      </c>
      <c r="EO225" s="54"/>
      <c r="EP225" s="55"/>
    </row>
    <row r="226" spans="2:146">
      <c r="B226" s="28">
        <v>243</v>
      </c>
      <c r="C226" s="120">
        <v>44326</v>
      </c>
      <c r="D226" s="28" t="s">
        <v>206</v>
      </c>
      <c r="E226" t="s">
        <v>109</v>
      </c>
      <c r="F226" s="28" t="s">
        <v>10565</v>
      </c>
      <c r="G226" s="28" t="s">
        <v>209</v>
      </c>
      <c r="H226" s="28" t="s">
        <v>5373</v>
      </c>
      <c r="I226" s="28" t="s">
        <v>379</v>
      </c>
      <c r="J226">
        <v>3</v>
      </c>
      <c r="K226" s="28" t="s">
        <v>6551</v>
      </c>
      <c r="L226" s="28" t="s">
        <v>1893</v>
      </c>
      <c r="M226" s="28" t="s">
        <v>162</v>
      </c>
      <c r="N226" s="28">
        <v>3</v>
      </c>
      <c r="O226" s="28" t="s">
        <v>149</v>
      </c>
      <c r="P226" s="28" t="s">
        <v>409</v>
      </c>
      <c r="Q226" s="28" t="s">
        <v>11299</v>
      </c>
      <c r="R226" s="28" t="s">
        <v>11300</v>
      </c>
      <c r="S226" s="28" t="s">
        <v>110</v>
      </c>
      <c r="T226" s="28" t="s">
        <v>1276</v>
      </c>
      <c r="U226" s="28" t="s">
        <v>3531</v>
      </c>
      <c r="V226" s="28" t="s">
        <v>7218</v>
      </c>
      <c r="W226" s="28" t="s">
        <v>131</v>
      </c>
      <c r="X226" t="s">
        <v>109</v>
      </c>
      <c r="Y226" s="28" t="s">
        <v>109</v>
      </c>
      <c r="Z226" s="28" t="s">
        <v>6928</v>
      </c>
      <c r="AA226" s="28" t="s">
        <v>110</v>
      </c>
      <c r="AB226" s="28" t="s">
        <v>110</v>
      </c>
      <c r="AC226" s="28" t="s">
        <v>110</v>
      </c>
      <c r="AD226" t="s">
        <v>5342</v>
      </c>
      <c r="AE226" s="28" t="s">
        <v>1787</v>
      </c>
      <c r="AF226" s="28" t="s">
        <v>108</v>
      </c>
      <c r="AG226" s="28" t="s">
        <v>110</v>
      </c>
      <c r="AH226" s="28" t="s">
        <v>580</v>
      </c>
      <c r="AI226" s="28" t="s">
        <v>110</v>
      </c>
      <c r="AJ226" s="28" t="s">
        <v>110</v>
      </c>
      <c r="AK226" s="28" t="s">
        <v>110</v>
      </c>
      <c r="AL226" s="28" t="s">
        <v>110</v>
      </c>
      <c r="AM226">
        <v>89661</v>
      </c>
      <c r="AN226" s="28">
        <v>3</v>
      </c>
      <c r="AO226" s="28">
        <v>19.25</v>
      </c>
      <c r="AP226" s="28">
        <v>23.256</v>
      </c>
      <c r="AQ226" s="28" t="s">
        <v>5370</v>
      </c>
      <c r="AR226" t="s">
        <v>231</v>
      </c>
      <c r="AS226" t="s">
        <v>110</v>
      </c>
      <c r="AT226" t="s">
        <v>9089</v>
      </c>
      <c r="AU226" s="28" t="s">
        <v>581</v>
      </c>
      <c r="AV226" t="s">
        <v>7197</v>
      </c>
      <c r="AW226" t="s">
        <v>10285</v>
      </c>
      <c r="AX226" t="s">
        <v>16291</v>
      </c>
      <c r="AY226" t="s">
        <v>7917</v>
      </c>
      <c r="AZ226" t="s">
        <v>110</v>
      </c>
      <c r="BA226" s="28" t="s">
        <v>11301</v>
      </c>
      <c r="BB226" s="28" t="s">
        <v>10566</v>
      </c>
      <c r="BC226" t="s">
        <v>10377</v>
      </c>
      <c r="BD226" s="28" t="s">
        <v>7218</v>
      </c>
      <c r="BE226" s="28" t="s">
        <v>7217</v>
      </c>
      <c r="BF226" s="28" t="s">
        <v>7342</v>
      </c>
      <c r="BG226" s="28" t="s">
        <v>7219</v>
      </c>
      <c r="BH226" s="28" t="s">
        <v>12708</v>
      </c>
      <c r="BI226" s="28" t="s">
        <v>109</v>
      </c>
      <c r="BJ226" s="28" t="s">
        <v>109</v>
      </c>
      <c r="BK226"/>
      <c r="BL226" s="28" t="s">
        <v>131</v>
      </c>
      <c r="BM226" s="62"/>
      <c r="BN226" s="120"/>
      <c r="BO226" t="s">
        <v>227</v>
      </c>
      <c r="BP226" s="28" t="s">
        <v>109</v>
      </c>
      <c r="BQ226" s="28" t="s">
        <v>430</v>
      </c>
      <c r="BR226" s="28" t="s">
        <v>109</v>
      </c>
      <c r="BS226" s="120">
        <v>44700</v>
      </c>
      <c r="BT226" s="28" t="s">
        <v>110</v>
      </c>
      <c r="BU226" s="28" t="s">
        <v>10565</v>
      </c>
      <c r="BV226" s="28" t="s">
        <v>109</v>
      </c>
      <c r="BW226" s="28" t="s">
        <v>109</v>
      </c>
      <c r="BX226" s="28" t="s">
        <v>109</v>
      </c>
      <c r="BY226" s="28" t="s">
        <v>110</v>
      </c>
      <c r="BZ226" t="s">
        <v>109</v>
      </c>
      <c r="CA226" t="s">
        <v>11302</v>
      </c>
      <c r="CB226" t="s">
        <v>109</v>
      </c>
      <c r="CC226" s="28" t="s">
        <v>109</v>
      </c>
      <c r="CD226" s="28" t="s">
        <v>109</v>
      </c>
      <c r="CE226" s="28" t="s">
        <v>109</v>
      </c>
      <c r="CF226" s="28" t="s">
        <v>109</v>
      </c>
      <c r="CG226" s="28" t="s">
        <v>110</v>
      </c>
      <c r="CH226" s="28" t="s">
        <v>110</v>
      </c>
      <c r="CI226" t="s">
        <v>1534</v>
      </c>
      <c r="CJ226">
        <v>1</v>
      </c>
      <c r="CK226">
        <v>1</v>
      </c>
      <c r="CL226" s="28">
        <v>1</v>
      </c>
      <c r="CM226" t="s">
        <v>109</v>
      </c>
      <c r="CN226">
        <v>21042</v>
      </c>
      <c r="CO226" s="28" t="s">
        <v>110</v>
      </c>
      <c r="CP226" s="28" t="s">
        <v>6551</v>
      </c>
      <c r="CQ226" t="s">
        <v>110</v>
      </c>
      <c r="CR226" t="s">
        <v>109</v>
      </c>
      <c r="CS226" t="s">
        <v>110</v>
      </c>
      <c r="CT226" s="28">
        <v>44700</v>
      </c>
      <c r="CU226" s="62">
        <v>43727</v>
      </c>
      <c r="CV226" s="28" t="s">
        <v>235</v>
      </c>
      <c r="CW226" t="s">
        <v>110</v>
      </c>
      <c r="CX226" t="s">
        <v>114</v>
      </c>
      <c r="CY226" t="s">
        <v>109</v>
      </c>
      <c r="CZ226" t="s">
        <v>114</v>
      </c>
      <c r="DA226" t="s">
        <v>114</v>
      </c>
      <c r="DB226">
        <v>2021</v>
      </c>
      <c r="DC226" s="1">
        <v>44326</v>
      </c>
      <c r="DD226">
        <v>5</v>
      </c>
      <c r="DE226">
        <v>20</v>
      </c>
      <c r="DF226" s="1">
        <v>44326</v>
      </c>
      <c r="DG226" t="s">
        <v>16391</v>
      </c>
      <c r="DH226" t="s">
        <v>16388</v>
      </c>
      <c r="DI226" t="s">
        <v>8019</v>
      </c>
      <c r="DJ226" t="s">
        <v>7206</v>
      </c>
      <c r="DK226" t="s">
        <v>7187</v>
      </c>
      <c r="DL226" t="s">
        <v>7188</v>
      </c>
      <c r="DM226" t="s">
        <v>110</v>
      </c>
      <c r="DN226" t="s">
        <v>5270</v>
      </c>
      <c r="DO226" s="28" t="s">
        <v>110</v>
      </c>
      <c r="DP226" s="28" t="s">
        <v>57</v>
      </c>
      <c r="DQ226" s="28" t="s">
        <v>206</v>
      </c>
      <c r="DR226" s="28" t="s">
        <v>12709</v>
      </c>
      <c r="DS226" s="28" t="s">
        <v>12701</v>
      </c>
      <c r="DT226" s="28" t="s">
        <v>12710</v>
      </c>
      <c r="DU226" s="28" t="s">
        <v>11298</v>
      </c>
      <c r="EO226" s="54"/>
      <c r="EP226" s="55"/>
    </row>
    <row r="227" spans="2:146">
      <c r="B227" s="28">
        <v>242</v>
      </c>
      <c r="C227" s="120">
        <v>44322</v>
      </c>
      <c r="D227" s="28" t="s">
        <v>109</v>
      </c>
      <c r="E227" t="s">
        <v>109</v>
      </c>
      <c r="F227" s="28" t="s">
        <v>10563</v>
      </c>
      <c r="G227" s="28" t="s">
        <v>226</v>
      </c>
      <c r="H227" s="28" t="s">
        <v>5373</v>
      </c>
      <c r="I227" s="28" t="s">
        <v>379</v>
      </c>
      <c r="J227">
        <v>2</v>
      </c>
      <c r="K227" s="28" t="s">
        <v>6619</v>
      </c>
      <c r="L227" s="28" t="s">
        <v>11306</v>
      </c>
      <c r="M227" s="28" t="s">
        <v>162</v>
      </c>
      <c r="N227" s="28">
        <v>8</v>
      </c>
      <c r="O227" s="28" t="s">
        <v>956</v>
      </c>
      <c r="P227" s="28" t="s">
        <v>4499</v>
      </c>
      <c r="Q227" s="28" t="s">
        <v>11308</v>
      </c>
      <c r="R227" s="28" t="s">
        <v>11309</v>
      </c>
      <c r="S227" s="28" t="s">
        <v>11309</v>
      </c>
      <c r="T227" s="28" t="s">
        <v>1453</v>
      </c>
      <c r="U227" s="28" t="s">
        <v>180</v>
      </c>
      <c r="V227" s="28" t="s">
        <v>110</v>
      </c>
      <c r="W227" s="28" t="s">
        <v>131</v>
      </c>
      <c r="X227" t="s">
        <v>109</v>
      </c>
      <c r="Y227" s="28" t="s">
        <v>109</v>
      </c>
      <c r="Z227" s="28" t="s">
        <v>6928</v>
      </c>
      <c r="AA227" s="28" t="s">
        <v>110</v>
      </c>
      <c r="AB227" s="28" t="s">
        <v>110</v>
      </c>
      <c r="AC227" s="28" t="s">
        <v>110</v>
      </c>
      <c r="AD227" t="s">
        <v>5342</v>
      </c>
      <c r="AE227" s="28" t="s">
        <v>6618</v>
      </c>
      <c r="AF227" s="28" t="s">
        <v>11307</v>
      </c>
      <c r="AG227" s="28" t="s">
        <v>300</v>
      </c>
      <c r="AH227" s="28" t="s">
        <v>5445</v>
      </c>
      <c r="AI227" s="28" t="s">
        <v>5446</v>
      </c>
      <c r="AJ227" s="28" t="s">
        <v>110</v>
      </c>
      <c r="AK227" s="28" t="s">
        <v>110</v>
      </c>
      <c r="AL227" s="28" t="s">
        <v>110</v>
      </c>
      <c r="AM227">
        <v>29856</v>
      </c>
      <c r="AN227" s="28">
        <v>8</v>
      </c>
      <c r="AO227" s="28">
        <v>51.71</v>
      </c>
      <c r="AP227" s="28">
        <v>62.015999999999998</v>
      </c>
      <c r="AQ227" s="28" t="s">
        <v>5370</v>
      </c>
      <c r="AR227" t="s">
        <v>5545</v>
      </c>
      <c r="AS227" t="s">
        <v>110</v>
      </c>
      <c r="AT227" t="s">
        <v>180</v>
      </c>
      <c r="AU227" s="28" t="s">
        <v>581</v>
      </c>
      <c r="AV227" t="s">
        <v>7229</v>
      </c>
      <c r="AW227" t="s">
        <v>10285</v>
      </c>
      <c r="AX227" t="s">
        <v>16291</v>
      </c>
      <c r="AY227" t="s">
        <v>7917</v>
      </c>
      <c r="AZ227" t="s">
        <v>110</v>
      </c>
      <c r="BA227" s="28" t="s">
        <v>11310</v>
      </c>
      <c r="BB227" s="28" t="s">
        <v>10564</v>
      </c>
      <c r="BC227" t="s">
        <v>10377</v>
      </c>
      <c r="BD227" s="28" t="s">
        <v>7213</v>
      </c>
      <c r="BE227" s="28" t="s">
        <v>7660</v>
      </c>
      <c r="BF227" s="28" t="s">
        <v>7384</v>
      </c>
      <c r="BG227" s="28" t="s">
        <v>7282</v>
      </c>
      <c r="BH227" s="28" t="s">
        <v>12711</v>
      </c>
      <c r="BI227" s="28" t="s">
        <v>109</v>
      </c>
      <c r="BJ227" s="28" t="s">
        <v>109</v>
      </c>
      <c r="BK227">
        <v>99.658000000000001</v>
      </c>
      <c r="BL227" s="28" t="s">
        <v>131</v>
      </c>
      <c r="BM227" s="62">
        <v>44328</v>
      </c>
      <c r="BN227" s="120">
        <v>44512</v>
      </c>
      <c r="BO227" t="s">
        <v>167</v>
      </c>
      <c r="BP227" s="28" t="s">
        <v>109</v>
      </c>
      <c r="BQ227" s="28" t="s">
        <v>110</v>
      </c>
      <c r="BR227" s="28" t="s">
        <v>109</v>
      </c>
      <c r="BS227" s="120">
        <v>46154</v>
      </c>
      <c r="BT227" s="28" t="s">
        <v>132</v>
      </c>
      <c r="BU227" s="28" t="s">
        <v>10563</v>
      </c>
      <c r="BV227" s="28" t="s">
        <v>109</v>
      </c>
      <c r="BW227" s="28" t="s">
        <v>109</v>
      </c>
      <c r="BX227" s="28" t="s">
        <v>109</v>
      </c>
      <c r="BY227" s="28" t="s">
        <v>2200</v>
      </c>
      <c r="BZ227" t="s">
        <v>109</v>
      </c>
      <c r="CA227" t="s">
        <v>11311</v>
      </c>
      <c r="CB227" t="s">
        <v>109</v>
      </c>
      <c r="CC227" s="28" t="s">
        <v>109</v>
      </c>
      <c r="CD227" s="28" t="s">
        <v>109</v>
      </c>
      <c r="CE227" s="28" t="s">
        <v>109</v>
      </c>
      <c r="CF227" s="28" t="s">
        <v>109</v>
      </c>
      <c r="CG227" s="28" t="s">
        <v>110</v>
      </c>
      <c r="CH227" s="28" t="s">
        <v>110</v>
      </c>
      <c r="CI227" t="s">
        <v>6983</v>
      </c>
      <c r="CJ227">
        <v>1</v>
      </c>
      <c r="CK227">
        <v>1</v>
      </c>
      <c r="CL227" s="28">
        <v>1</v>
      </c>
      <c r="CM227" t="s">
        <v>109</v>
      </c>
      <c r="CN227">
        <v>21041</v>
      </c>
      <c r="CO227" s="28" t="s">
        <v>110</v>
      </c>
      <c r="CP227" s="28" t="s">
        <v>6619</v>
      </c>
      <c r="CQ227" t="s">
        <v>110</v>
      </c>
      <c r="CR227" t="s">
        <v>109</v>
      </c>
      <c r="CS227" t="s">
        <v>110</v>
      </c>
      <c r="CT227" s="28"/>
      <c r="CU227" s="62">
        <v>43516</v>
      </c>
      <c r="CV227" s="28" t="s">
        <v>198</v>
      </c>
      <c r="CW227" t="s">
        <v>5545</v>
      </c>
      <c r="CX227" t="s">
        <v>114</v>
      </c>
      <c r="CY227" t="s">
        <v>109</v>
      </c>
      <c r="CZ227" t="s">
        <v>114</v>
      </c>
      <c r="DA227" t="s">
        <v>109</v>
      </c>
      <c r="DB227">
        <v>2021</v>
      </c>
      <c r="DC227" s="1">
        <v>44322</v>
      </c>
      <c r="DD227">
        <v>5</v>
      </c>
      <c r="DE227">
        <v>19</v>
      </c>
      <c r="DF227" s="1">
        <v>44319</v>
      </c>
      <c r="DG227" t="s">
        <v>16415</v>
      </c>
      <c r="DH227" t="s">
        <v>16388</v>
      </c>
      <c r="DI227" t="s">
        <v>8054</v>
      </c>
      <c r="DJ227" t="s">
        <v>7383</v>
      </c>
      <c r="DK227" t="s">
        <v>110</v>
      </c>
      <c r="DL227" t="s">
        <v>7267</v>
      </c>
      <c r="DM227" t="s">
        <v>110</v>
      </c>
      <c r="DN227" t="s">
        <v>6618</v>
      </c>
      <c r="DO227" s="28" t="s">
        <v>110</v>
      </c>
      <c r="DP227" s="28" t="s">
        <v>57</v>
      </c>
      <c r="DQ227" s="28" t="s">
        <v>110</v>
      </c>
      <c r="DR227" s="28" t="s">
        <v>12712</v>
      </c>
      <c r="DS227" s="28" t="s">
        <v>12713</v>
      </c>
      <c r="DT227" s="28" t="s">
        <v>12714</v>
      </c>
      <c r="DU227" s="28" t="s">
        <v>11305</v>
      </c>
      <c r="EO227" s="54"/>
      <c r="EP227" s="55"/>
    </row>
    <row r="228" spans="2:146">
      <c r="B228" s="28">
        <v>241</v>
      </c>
      <c r="C228" s="120">
        <v>44312</v>
      </c>
      <c r="D228" s="28" t="s">
        <v>109</v>
      </c>
      <c r="E228" t="s">
        <v>109</v>
      </c>
      <c r="F228" s="28" t="s">
        <v>12715</v>
      </c>
      <c r="G228" s="28" t="s">
        <v>209</v>
      </c>
      <c r="H228" s="28" t="s">
        <v>5373</v>
      </c>
      <c r="I228" s="28" t="s">
        <v>379</v>
      </c>
      <c r="J228">
        <v>4</v>
      </c>
      <c r="K228" s="28" t="s">
        <v>12716</v>
      </c>
      <c r="L228" s="28" t="s">
        <v>11315</v>
      </c>
      <c r="M228" s="28" t="s">
        <v>162</v>
      </c>
      <c r="N228" s="28">
        <v>0.82</v>
      </c>
      <c r="O228" s="28" t="s">
        <v>11115</v>
      </c>
      <c r="P228" s="28" t="s">
        <v>372</v>
      </c>
      <c r="Q228" s="28" t="s">
        <v>110</v>
      </c>
      <c r="R228" s="28" t="s">
        <v>110</v>
      </c>
      <c r="S228" s="28" t="s">
        <v>110</v>
      </c>
      <c r="T228" s="28" t="s">
        <v>110</v>
      </c>
      <c r="U228" s="28" t="s">
        <v>180</v>
      </c>
      <c r="V228" s="28" t="s">
        <v>110</v>
      </c>
      <c r="W228" s="28" t="s">
        <v>832</v>
      </c>
      <c r="X228" t="s">
        <v>109</v>
      </c>
      <c r="Y228" s="28" t="s">
        <v>389</v>
      </c>
      <c r="Z228" s="28" t="s">
        <v>6928</v>
      </c>
      <c r="AA228" s="28" t="s">
        <v>6946</v>
      </c>
      <c r="AB228" s="28" t="s">
        <v>6960</v>
      </c>
      <c r="AC228" s="28" t="s">
        <v>110</v>
      </c>
      <c r="AD228" t="s">
        <v>5342</v>
      </c>
      <c r="AE228" s="28" t="s">
        <v>6703</v>
      </c>
      <c r="AF228" s="28" t="s">
        <v>108</v>
      </c>
      <c r="AG228" s="28" t="s">
        <v>11223</v>
      </c>
      <c r="AH228" s="28" t="s">
        <v>5385</v>
      </c>
      <c r="AI228" s="28" t="s">
        <v>5425</v>
      </c>
      <c r="AJ228" s="28" t="s">
        <v>110</v>
      </c>
      <c r="AK228" s="28" t="s">
        <v>110</v>
      </c>
      <c r="AL228" s="28" t="s">
        <v>110</v>
      </c>
      <c r="AM228">
        <v>492000</v>
      </c>
      <c r="AN228" s="28">
        <v>0.82</v>
      </c>
      <c r="AO228" s="28">
        <v>5.74</v>
      </c>
      <c r="AP228" s="28">
        <v>6.3570000000000002</v>
      </c>
      <c r="AQ228" s="28" t="s">
        <v>5370</v>
      </c>
      <c r="AR228" t="s">
        <v>231</v>
      </c>
      <c r="AS228" t="s">
        <v>110</v>
      </c>
      <c r="AT228" t="s">
        <v>180</v>
      </c>
      <c r="AU228" s="28" t="s">
        <v>581</v>
      </c>
      <c r="AV228" t="s">
        <v>7184</v>
      </c>
      <c r="AW228" t="s">
        <v>10285</v>
      </c>
      <c r="AX228" t="s">
        <v>16291</v>
      </c>
      <c r="AY228" t="s">
        <v>8065</v>
      </c>
      <c r="AZ228" t="s">
        <v>110</v>
      </c>
      <c r="BA228" s="28" t="s">
        <v>11228</v>
      </c>
      <c r="BB228" s="28" t="s">
        <v>10562</v>
      </c>
      <c r="BC228" t="s">
        <v>10389</v>
      </c>
      <c r="BD228" s="28" t="s">
        <v>7213</v>
      </c>
      <c r="BE228" s="28" t="s">
        <v>12717</v>
      </c>
      <c r="BF228" s="28" t="s">
        <v>12563</v>
      </c>
      <c r="BG228" s="28" t="s">
        <v>12630</v>
      </c>
      <c r="BH228" s="28" t="s">
        <v>12718</v>
      </c>
      <c r="BI228" s="28" t="s">
        <v>109</v>
      </c>
      <c r="BJ228" s="28" t="s">
        <v>109</v>
      </c>
      <c r="BK228"/>
      <c r="BL228" s="28" t="s">
        <v>832</v>
      </c>
      <c r="BM228" s="62"/>
      <c r="BN228" s="120"/>
      <c r="BO228" t="s">
        <v>430</v>
      </c>
      <c r="BP228" s="28" t="s">
        <v>109</v>
      </c>
      <c r="BQ228" s="28" t="s">
        <v>110</v>
      </c>
      <c r="BR228" s="28" t="s">
        <v>109</v>
      </c>
      <c r="BS228" s="120">
        <v>45397</v>
      </c>
      <c r="BT228" s="28" t="s">
        <v>110</v>
      </c>
      <c r="BU228" s="28" t="s">
        <v>10561</v>
      </c>
      <c r="BV228" s="28" t="s">
        <v>109</v>
      </c>
      <c r="BW228" s="28" t="s">
        <v>109</v>
      </c>
      <c r="BX228" s="28" t="s">
        <v>109</v>
      </c>
      <c r="BY228" s="28" t="s">
        <v>110</v>
      </c>
      <c r="BZ228" t="s">
        <v>11316</v>
      </c>
      <c r="CA228" t="s">
        <v>109</v>
      </c>
      <c r="CB228" t="s">
        <v>109</v>
      </c>
      <c r="CC228" s="28" t="s">
        <v>109</v>
      </c>
      <c r="CD228" s="28" t="s">
        <v>109</v>
      </c>
      <c r="CE228" s="28" t="s">
        <v>109</v>
      </c>
      <c r="CF228" s="28" t="s">
        <v>109</v>
      </c>
      <c r="CG228" s="28" t="s">
        <v>110</v>
      </c>
      <c r="CH228" s="28" t="s">
        <v>110</v>
      </c>
      <c r="CI228" t="s">
        <v>1223</v>
      </c>
      <c r="CJ228">
        <v>1</v>
      </c>
      <c r="CK228">
        <v>1</v>
      </c>
      <c r="CL228" s="28">
        <v>1</v>
      </c>
      <c r="CM228" t="s">
        <v>109</v>
      </c>
      <c r="CN228">
        <v>21040</v>
      </c>
      <c r="CO228" s="28" t="s">
        <v>110</v>
      </c>
      <c r="CP228" s="28" t="s">
        <v>6704</v>
      </c>
      <c r="CQ228" t="s">
        <v>110</v>
      </c>
      <c r="CR228" t="s">
        <v>109</v>
      </c>
      <c r="CS228" t="s">
        <v>110</v>
      </c>
      <c r="CT228" s="28">
        <v>44572</v>
      </c>
      <c r="CU228" s="62">
        <v>43048</v>
      </c>
      <c r="CV228" s="28" t="s">
        <v>235</v>
      </c>
      <c r="CW228" t="s">
        <v>5545</v>
      </c>
      <c r="CX228" t="s">
        <v>114</v>
      </c>
      <c r="CY228" t="s">
        <v>109</v>
      </c>
      <c r="CZ228" t="s">
        <v>114</v>
      </c>
      <c r="DA228" t="s">
        <v>114</v>
      </c>
      <c r="DB228">
        <v>2021</v>
      </c>
      <c r="DC228" s="1">
        <v>44312</v>
      </c>
      <c r="DD228">
        <v>4</v>
      </c>
      <c r="DE228">
        <v>18</v>
      </c>
      <c r="DF228" s="1">
        <v>44312</v>
      </c>
      <c r="DG228" t="s">
        <v>16416</v>
      </c>
      <c r="DH228" t="s">
        <v>16388</v>
      </c>
      <c r="DI228" t="s">
        <v>8066</v>
      </c>
      <c r="DJ228" t="s">
        <v>7383</v>
      </c>
      <c r="DK228" t="s">
        <v>7187</v>
      </c>
      <c r="DL228" t="s">
        <v>7188</v>
      </c>
      <c r="DM228" t="s">
        <v>110</v>
      </c>
      <c r="DN228" t="s">
        <v>6703</v>
      </c>
      <c r="DO228" s="28" t="s">
        <v>110</v>
      </c>
      <c r="DP228" s="28" t="s">
        <v>7268</v>
      </c>
      <c r="DQ228" s="28" t="s">
        <v>110</v>
      </c>
      <c r="DR228" s="28" t="s">
        <v>12719</v>
      </c>
      <c r="DS228" s="28" t="s">
        <v>12720</v>
      </c>
      <c r="DT228" s="28" t="s">
        <v>12721</v>
      </c>
      <c r="DU228" s="28" t="s">
        <v>11314</v>
      </c>
      <c r="EO228" s="54"/>
      <c r="EP228" s="55"/>
    </row>
    <row r="229" spans="2:146">
      <c r="B229" s="28">
        <v>240</v>
      </c>
      <c r="C229" s="120">
        <v>44308</v>
      </c>
      <c r="D229" s="28" t="s">
        <v>109</v>
      </c>
      <c r="E229" t="s">
        <v>109</v>
      </c>
      <c r="F229" s="28" t="s">
        <v>7047</v>
      </c>
      <c r="G229" s="28" t="s">
        <v>226</v>
      </c>
      <c r="H229" s="28" t="s">
        <v>5373</v>
      </c>
      <c r="I229" s="28" t="s">
        <v>212</v>
      </c>
      <c r="J229">
        <v>1</v>
      </c>
      <c r="K229" s="28" t="s">
        <v>6433</v>
      </c>
      <c r="L229" s="28" t="s">
        <v>1097</v>
      </c>
      <c r="M229" s="28" t="s">
        <v>162</v>
      </c>
      <c r="N229" s="28">
        <v>2.6</v>
      </c>
      <c r="O229" s="28" t="s">
        <v>956</v>
      </c>
      <c r="P229" s="28" t="s">
        <v>1628</v>
      </c>
      <c r="Q229" s="28" t="s">
        <v>11322</v>
      </c>
      <c r="R229" s="28" t="s">
        <v>1628</v>
      </c>
      <c r="S229" s="28" t="s">
        <v>11323</v>
      </c>
      <c r="T229" s="28" t="s">
        <v>110</v>
      </c>
      <c r="U229" s="28" t="s">
        <v>180</v>
      </c>
      <c r="V229" s="28" t="s">
        <v>110</v>
      </c>
      <c r="W229" s="28" t="s">
        <v>131</v>
      </c>
      <c r="X229" t="s">
        <v>109</v>
      </c>
      <c r="Y229" s="28" t="s">
        <v>109</v>
      </c>
      <c r="Z229" s="28" t="s">
        <v>6928</v>
      </c>
      <c r="AA229" s="28" t="s">
        <v>110</v>
      </c>
      <c r="AB229" s="28" t="s">
        <v>110</v>
      </c>
      <c r="AC229" s="28" t="s">
        <v>110</v>
      </c>
      <c r="AD229" t="s">
        <v>114</v>
      </c>
      <c r="AE229" s="28" t="s">
        <v>6432</v>
      </c>
      <c r="AF229" s="28" t="s">
        <v>1097</v>
      </c>
      <c r="AG229" s="28" t="s">
        <v>110</v>
      </c>
      <c r="AH229" s="28" t="s">
        <v>694</v>
      </c>
      <c r="AI229" s="28" t="s">
        <v>110</v>
      </c>
      <c r="AJ229" s="28" t="s">
        <v>110</v>
      </c>
      <c r="AK229" s="28" t="s">
        <v>110</v>
      </c>
      <c r="AL229" s="28" t="s">
        <v>110</v>
      </c>
      <c r="AM229">
        <v>9985</v>
      </c>
      <c r="AN229" s="28">
        <v>2.6</v>
      </c>
      <c r="AO229" s="28">
        <v>16.87</v>
      </c>
      <c r="AP229" s="28">
        <v>20.155000000000001</v>
      </c>
      <c r="AQ229" s="28" t="s">
        <v>5363</v>
      </c>
      <c r="AR229" t="s">
        <v>5545</v>
      </c>
      <c r="AS229" t="s">
        <v>110</v>
      </c>
      <c r="AT229" t="s">
        <v>180</v>
      </c>
      <c r="AU229" s="28" t="s">
        <v>530</v>
      </c>
      <c r="AV229" t="s">
        <v>7197</v>
      </c>
      <c r="AW229" t="s">
        <v>10285</v>
      </c>
      <c r="AX229" t="s">
        <v>16291</v>
      </c>
      <c r="AY229" t="s">
        <v>8065</v>
      </c>
      <c r="AZ229" t="s">
        <v>110</v>
      </c>
      <c r="BA229" s="28" t="s">
        <v>11324</v>
      </c>
      <c r="BB229" s="28" t="s">
        <v>10560</v>
      </c>
      <c r="BC229" t="s">
        <v>10389</v>
      </c>
      <c r="BD229" s="28" t="s">
        <v>7213</v>
      </c>
      <c r="BE229" s="28" t="s">
        <v>9717</v>
      </c>
      <c r="BF229" s="28" t="s">
        <v>7384</v>
      </c>
      <c r="BG229" s="28" t="s">
        <v>7282</v>
      </c>
      <c r="BH229" s="28" t="s">
        <v>12722</v>
      </c>
      <c r="BI229" s="28" t="s">
        <v>109</v>
      </c>
      <c r="BJ229" s="28" t="s">
        <v>109</v>
      </c>
      <c r="BK229">
        <v>100</v>
      </c>
      <c r="BL229" s="28" t="s">
        <v>131</v>
      </c>
      <c r="BM229" s="62">
        <v>44314</v>
      </c>
      <c r="BN229" s="120">
        <v>44497</v>
      </c>
      <c r="BO229" t="s">
        <v>430</v>
      </c>
      <c r="BP229" s="28" t="s">
        <v>109</v>
      </c>
      <c r="BQ229" s="28" t="s">
        <v>110</v>
      </c>
      <c r="BR229" s="28" t="s">
        <v>109</v>
      </c>
      <c r="BS229" s="120">
        <v>46140</v>
      </c>
      <c r="BT229" s="28" t="s">
        <v>132</v>
      </c>
      <c r="BU229" s="28" t="s">
        <v>7047</v>
      </c>
      <c r="BV229" s="28" t="s">
        <v>109</v>
      </c>
      <c r="BW229" s="28" t="s">
        <v>109</v>
      </c>
      <c r="BX229" s="28" t="s">
        <v>109</v>
      </c>
      <c r="BY229" s="28" t="s">
        <v>110</v>
      </c>
      <c r="BZ229" t="s">
        <v>109</v>
      </c>
      <c r="CA229" t="s">
        <v>109</v>
      </c>
      <c r="CB229" t="s">
        <v>109</v>
      </c>
      <c r="CC229" s="28" t="s">
        <v>109</v>
      </c>
      <c r="CD229" s="28" t="s">
        <v>109</v>
      </c>
      <c r="CE229" s="28" t="s">
        <v>109</v>
      </c>
      <c r="CF229" s="28" t="s">
        <v>109</v>
      </c>
      <c r="CG229" s="28" t="s">
        <v>110</v>
      </c>
      <c r="CH229" s="28" t="s">
        <v>110</v>
      </c>
      <c r="CI229" t="s">
        <v>3083</v>
      </c>
      <c r="CJ229">
        <v>1</v>
      </c>
      <c r="CK229">
        <v>1</v>
      </c>
      <c r="CL229" s="28">
        <v>1</v>
      </c>
      <c r="CM229" t="s">
        <v>109</v>
      </c>
      <c r="CN229">
        <v>21039</v>
      </c>
      <c r="CO229" s="28" t="s">
        <v>110</v>
      </c>
      <c r="CP229" s="28" t="s">
        <v>6433</v>
      </c>
      <c r="CQ229" t="s">
        <v>110</v>
      </c>
      <c r="CR229" t="s">
        <v>109</v>
      </c>
      <c r="CS229" t="s">
        <v>110</v>
      </c>
      <c r="CT229" s="28"/>
      <c r="CU229" s="62">
        <v>44308</v>
      </c>
      <c r="CV229" s="28" t="s">
        <v>198</v>
      </c>
      <c r="CW229" t="s">
        <v>110</v>
      </c>
      <c r="CX229" t="s">
        <v>114</v>
      </c>
      <c r="CY229" t="s">
        <v>109</v>
      </c>
      <c r="CZ229" t="s">
        <v>114</v>
      </c>
      <c r="DA229" t="s">
        <v>109</v>
      </c>
      <c r="DB229">
        <v>2021</v>
      </c>
      <c r="DC229" s="1">
        <v>44308</v>
      </c>
      <c r="DD229">
        <v>4</v>
      </c>
      <c r="DE229">
        <v>17</v>
      </c>
      <c r="DF229" s="1">
        <v>44305</v>
      </c>
      <c r="DG229" t="s">
        <v>16392</v>
      </c>
      <c r="DH229" t="s">
        <v>16388</v>
      </c>
      <c r="DI229" t="s">
        <v>8090</v>
      </c>
      <c r="DJ229" t="s">
        <v>7383</v>
      </c>
      <c r="DK229" t="s">
        <v>7187</v>
      </c>
      <c r="DL229" t="s">
        <v>7199</v>
      </c>
      <c r="DM229" t="s">
        <v>7280</v>
      </c>
      <c r="DN229" t="s">
        <v>6432</v>
      </c>
      <c r="DO229" s="28" t="s">
        <v>110</v>
      </c>
      <c r="DP229" s="28" t="s">
        <v>57</v>
      </c>
      <c r="DQ229" s="28" t="s">
        <v>110</v>
      </c>
      <c r="DR229" s="28" t="s">
        <v>12723</v>
      </c>
      <c r="DS229" s="28" t="s">
        <v>12724</v>
      </c>
      <c r="DT229" s="28" t="s">
        <v>12725</v>
      </c>
      <c r="DU229" s="28" t="s">
        <v>11321</v>
      </c>
      <c r="EO229" s="54"/>
      <c r="EP229" s="55"/>
    </row>
    <row r="230" spans="2:146">
      <c r="B230" s="28">
        <v>239</v>
      </c>
      <c r="C230" s="120">
        <v>44308</v>
      </c>
      <c r="D230" s="28" t="s">
        <v>109</v>
      </c>
      <c r="E230" t="s">
        <v>109</v>
      </c>
      <c r="F230" s="28" t="s">
        <v>10557</v>
      </c>
      <c r="G230" s="28" t="s">
        <v>226</v>
      </c>
      <c r="H230" s="28" t="s">
        <v>5373</v>
      </c>
      <c r="I230" s="28" t="s">
        <v>379</v>
      </c>
      <c r="J230">
        <v>2</v>
      </c>
      <c r="K230" s="28" t="s">
        <v>6856</v>
      </c>
      <c r="L230" s="28" t="s">
        <v>1774</v>
      </c>
      <c r="M230" s="28" t="s">
        <v>162</v>
      </c>
      <c r="N230" s="28">
        <v>4</v>
      </c>
      <c r="O230" s="28" t="s">
        <v>149</v>
      </c>
      <c r="P230" s="28" t="s">
        <v>1274</v>
      </c>
      <c r="Q230" s="28" t="s">
        <v>110</v>
      </c>
      <c r="R230" s="28" t="s">
        <v>110</v>
      </c>
      <c r="S230" s="28" t="s">
        <v>110</v>
      </c>
      <c r="T230" s="28" t="s">
        <v>110</v>
      </c>
      <c r="U230" s="28" t="s">
        <v>1618</v>
      </c>
      <c r="V230" s="28" t="s">
        <v>110</v>
      </c>
      <c r="W230" s="28" t="s">
        <v>131</v>
      </c>
      <c r="X230" t="s">
        <v>109</v>
      </c>
      <c r="Y230" s="28" t="s">
        <v>109</v>
      </c>
      <c r="Z230" s="28" t="s">
        <v>6928</v>
      </c>
      <c r="AA230" s="28" t="s">
        <v>110</v>
      </c>
      <c r="AB230" s="28" t="s">
        <v>110</v>
      </c>
      <c r="AC230" s="28" t="s">
        <v>110</v>
      </c>
      <c r="AD230" t="s">
        <v>5342</v>
      </c>
      <c r="AE230" s="28" t="s">
        <v>2754</v>
      </c>
      <c r="AF230" s="28" t="s">
        <v>1774</v>
      </c>
      <c r="AG230" s="28" t="s">
        <v>161</v>
      </c>
      <c r="AH230" s="28" t="s">
        <v>625</v>
      </c>
      <c r="AI230" s="28" t="s">
        <v>5941</v>
      </c>
      <c r="AJ230" s="28" t="s">
        <v>110</v>
      </c>
      <c r="AK230" s="28" t="s">
        <v>110</v>
      </c>
      <c r="AL230" s="28" t="s">
        <v>110</v>
      </c>
      <c r="AM230">
        <v>110000</v>
      </c>
      <c r="AN230" s="28">
        <v>4</v>
      </c>
      <c r="AO230" s="28">
        <v>25.96</v>
      </c>
      <c r="AP230" s="28">
        <v>31.007999999999999</v>
      </c>
      <c r="AQ230" s="28" t="s">
        <v>5370</v>
      </c>
      <c r="AR230" t="s">
        <v>231</v>
      </c>
      <c r="AS230" t="s">
        <v>110</v>
      </c>
      <c r="AT230" t="s">
        <v>165</v>
      </c>
      <c r="AU230" s="28" t="s">
        <v>581</v>
      </c>
      <c r="AV230" t="s">
        <v>7223</v>
      </c>
      <c r="AW230" t="s">
        <v>10285</v>
      </c>
      <c r="AX230" t="s">
        <v>16291</v>
      </c>
      <c r="AY230" t="s">
        <v>8065</v>
      </c>
      <c r="AZ230" t="s">
        <v>110</v>
      </c>
      <c r="BA230" s="28" t="s">
        <v>11319</v>
      </c>
      <c r="BB230" s="28" t="s">
        <v>10558</v>
      </c>
      <c r="BC230" t="s">
        <v>10389</v>
      </c>
      <c r="BD230" s="28" t="s">
        <v>7213</v>
      </c>
      <c r="BE230" s="28" t="s">
        <v>7680</v>
      </c>
      <c r="BF230" s="28" t="s">
        <v>182</v>
      </c>
      <c r="BG230" s="28" t="s">
        <v>7282</v>
      </c>
      <c r="BH230" s="28" t="s">
        <v>12726</v>
      </c>
      <c r="BI230" s="28" t="s">
        <v>109</v>
      </c>
      <c r="BJ230" s="28" t="s">
        <v>109</v>
      </c>
      <c r="BK230">
        <v>100</v>
      </c>
      <c r="BL230" s="28" t="s">
        <v>131</v>
      </c>
      <c r="BM230" s="62">
        <v>44315</v>
      </c>
      <c r="BN230" s="120">
        <v>44497</v>
      </c>
      <c r="BO230" t="s">
        <v>167</v>
      </c>
      <c r="BP230" s="28" t="s">
        <v>109</v>
      </c>
      <c r="BQ230" s="28" t="s">
        <v>110</v>
      </c>
      <c r="BR230" s="28" t="s">
        <v>109</v>
      </c>
      <c r="BS230" s="120">
        <v>44679</v>
      </c>
      <c r="BT230" s="28" t="s">
        <v>132</v>
      </c>
      <c r="BU230" s="28" t="s">
        <v>10557</v>
      </c>
      <c r="BV230" s="28" t="s">
        <v>109</v>
      </c>
      <c r="BW230" s="28" t="s">
        <v>109</v>
      </c>
      <c r="BX230" s="28" t="s">
        <v>182</v>
      </c>
      <c r="BY230" s="28" t="s">
        <v>110</v>
      </c>
      <c r="BZ230" t="s">
        <v>109</v>
      </c>
      <c r="CA230" t="s">
        <v>109</v>
      </c>
      <c r="CB230" t="s">
        <v>109</v>
      </c>
      <c r="CC230" s="28" t="s">
        <v>109</v>
      </c>
      <c r="CD230" s="28" t="s">
        <v>109</v>
      </c>
      <c r="CE230" s="28" t="s">
        <v>109</v>
      </c>
      <c r="CF230" s="28" t="s">
        <v>109</v>
      </c>
      <c r="CG230" s="28" t="s">
        <v>110</v>
      </c>
      <c r="CH230" s="28" t="s">
        <v>110</v>
      </c>
      <c r="CI230" t="s">
        <v>4676</v>
      </c>
      <c r="CJ230">
        <v>1</v>
      </c>
      <c r="CK230">
        <v>1</v>
      </c>
      <c r="CL230" s="28">
        <v>1</v>
      </c>
      <c r="CM230" t="s">
        <v>109</v>
      </c>
      <c r="CN230">
        <v>21038</v>
      </c>
      <c r="CO230" s="28" t="s">
        <v>110</v>
      </c>
      <c r="CP230" s="28" t="s">
        <v>6856</v>
      </c>
      <c r="CQ230" t="s">
        <v>110</v>
      </c>
      <c r="CR230" t="s">
        <v>109</v>
      </c>
      <c r="CS230" t="s">
        <v>110</v>
      </c>
      <c r="CT230" s="28"/>
      <c r="CU230" s="62">
        <v>41592</v>
      </c>
      <c r="CV230" s="28" t="s">
        <v>235</v>
      </c>
      <c r="CW230" t="s">
        <v>5545</v>
      </c>
      <c r="CX230" t="s">
        <v>114</v>
      </c>
      <c r="CY230" t="s">
        <v>109</v>
      </c>
      <c r="CZ230" t="s">
        <v>114</v>
      </c>
      <c r="DA230" t="s">
        <v>109</v>
      </c>
      <c r="DB230">
        <v>2021</v>
      </c>
      <c r="DC230" s="1">
        <v>44308</v>
      </c>
      <c r="DD230">
        <v>4</v>
      </c>
      <c r="DE230">
        <v>17</v>
      </c>
      <c r="DF230" s="1">
        <v>44305</v>
      </c>
      <c r="DG230" t="s">
        <v>16392</v>
      </c>
      <c r="DH230" t="s">
        <v>16388</v>
      </c>
      <c r="DI230" t="s">
        <v>8090</v>
      </c>
      <c r="DJ230" t="s">
        <v>7206</v>
      </c>
      <c r="DK230" t="s">
        <v>7187</v>
      </c>
      <c r="DL230" t="s">
        <v>7267</v>
      </c>
      <c r="DM230" t="s">
        <v>110</v>
      </c>
      <c r="DN230" t="s">
        <v>2763</v>
      </c>
      <c r="DO230" s="28" t="s">
        <v>2754</v>
      </c>
      <c r="DP230" s="28" t="s">
        <v>57</v>
      </c>
      <c r="DQ230" s="28" t="s">
        <v>110</v>
      </c>
      <c r="DR230" s="28" t="s">
        <v>12727</v>
      </c>
      <c r="DS230" s="28" t="s">
        <v>12724</v>
      </c>
      <c r="DT230" s="28" t="s">
        <v>12728</v>
      </c>
      <c r="DU230" s="28" t="s">
        <v>11318</v>
      </c>
      <c r="EO230" s="54"/>
      <c r="EP230" s="55"/>
    </row>
    <row r="231" spans="2:146">
      <c r="B231" s="28">
        <v>238</v>
      </c>
      <c r="C231" s="120">
        <v>44307</v>
      </c>
      <c r="D231" s="28" t="s">
        <v>109</v>
      </c>
      <c r="E231" t="s">
        <v>109</v>
      </c>
      <c r="F231" s="28" t="s">
        <v>11326</v>
      </c>
      <c r="G231" s="28" t="s">
        <v>209</v>
      </c>
      <c r="H231" s="28" t="s">
        <v>5373</v>
      </c>
      <c r="I231" s="28" t="s">
        <v>212</v>
      </c>
      <c r="J231">
        <v>2</v>
      </c>
      <c r="K231" s="28" t="s">
        <v>6795</v>
      </c>
      <c r="L231" s="28" t="s">
        <v>3757</v>
      </c>
      <c r="M231" s="28" t="s">
        <v>162</v>
      </c>
      <c r="N231" s="28">
        <v>2</v>
      </c>
      <c r="O231" s="28" t="s">
        <v>126</v>
      </c>
      <c r="P231" s="28" t="s">
        <v>1974</v>
      </c>
      <c r="Q231" s="28" t="s">
        <v>1894</v>
      </c>
      <c r="R231" s="28" t="s">
        <v>1974</v>
      </c>
      <c r="S231" s="28" t="s">
        <v>110</v>
      </c>
      <c r="T231" s="28" t="s">
        <v>1212</v>
      </c>
      <c r="U231" s="28" t="s">
        <v>180</v>
      </c>
      <c r="V231" s="28" t="s">
        <v>110</v>
      </c>
      <c r="W231" s="28" t="s">
        <v>832</v>
      </c>
      <c r="X231" t="s">
        <v>109</v>
      </c>
      <c r="Y231" s="28" t="s">
        <v>109</v>
      </c>
      <c r="Z231" s="28" t="s">
        <v>6928</v>
      </c>
      <c r="AA231" s="28" t="s">
        <v>6946</v>
      </c>
      <c r="AB231" s="28" t="s">
        <v>110</v>
      </c>
      <c r="AC231" s="28" t="s">
        <v>110</v>
      </c>
      <c r="AD231" t="s">
        <v>5342</v>
      </c>
      <c r="AE231" s="28" t="s">
        <v>3755</v>
      </c>
      <c r="AF231" s="28" t="s">
        <v>3757</v>
      </c>
      <c r="AG231" s="28" t="s">
        <v>161</v>
      </c>
      <c r="AH231" s="28" t="s">
        <v>5963</v>
      </c>
      <c r="AI231" s="28" t="s">
        <v>5964</v>
      </c>
      <c r="AJ231" s="28" t="s">
        <v>110</v>
      </c>
      <c r="AK231" s="28" t="s">
        <v>110</v>
      </c>
      <c r="AL231" s="28" t="s">
        <v>110</v>
      </c>
      <c r="AM231">
        <v>15000</v>
      </c>
      <c r="AN231" s="28">
        <v>2</v>
      </c>
      <c r="AO231" s="28">
        <v>12.98</v>
      </c>
      <c r="AP231" s="28">
        <v>15.504</v>
      </c>
      <c r="AQ231" s="28" t="s">
        <v>141</v>
      </c>
      <c r="AR231" t="s">
        <v>140</v>
      </c>
      <c r="AS231" t="s">
        <v>605</v>
      </c>
      <c r="AT231" t="s">
        <v>180</v>
      </c>
      <c r="AU231" s="28" t="s">
        <v>530</v>
      </c>
      <c r="AV231" t="s">
        <v>7184</v>
      </c>
      <c r="AW231" t="s">
        <v>10285</v>
      </c>
      <c r="AX231" t="s">
        <v>16291</v>
      </c>
      <c r="AY231" t="s">
        <v>8065</v>
      </c>
      <c r="AZ231" t="s">
        <v>7179</v>
      </c>
      <c r="BA231" s="28" t="s">
        <v>3760</v>
      </c>
      <c r="BB231" s="28" t="s">
        <v>10555</v>
      </c>
      <c r="BC231" t="s">
        <v>10389</v>
      </c>
      <c r="BD231" s="28" t="s">
        <v>7213</v>
      </c>
      <c r="BE231" s="28" t="s">
        <v>7537</v>
      </c>
      <c r="BF231" s="28" t="s">
        <v>7189</v>
      </c>
      <c r="BG231" s="28" t="s">
        <v>7995</v>
      </c>
      <c r="BH231" s="28" t="s">
        <v>12729</v>
      </c>
      <c r="BI231" s="28" t="s">
        <v>109</v>
      </c>
      <c r="BJ231" s="28" t="s">
        <v>109</v>
      </c>
      <c r="BK231">
        <v>100</v>
      </c>
      <c r="BL231" s="28" t="s">
        <v>832</v>
      </c>
      <c r="BM231" s="62">
        <v>44313</v>
      </c>
      <c r="BN231" s="120">
        <v>44496</v>
      </c>
      <c r="BO231" t="s">
        <v>167</v>
      </c>
      <c r="BP231" s="28" t="s">
        <v>109</v>
      </c>
      <c r="BQ231" s="28" t="s">
        <v>110</v>
      </c>
      <c r="BR231" s="28" t="s">
        <v>109</v>
      </c>
      <c r="BS231" s="120">
        <v>45409</v>
      </c>
      <c r="BT231" s="28" t="s">
        <v>132</v>
      </c>
      <c r="BU231" s="28" t="s">
        <v>11326</v>
      </c>
      <c r="BV231" s="28" t="s">
        <v>109</v>
      </c>
      <c r="BW231" s="28" t="s">
        <v>109</v>
      </c>
      <c r="BX231" s="28" t="s">
        <v>109</v>
      </c>
      <c r="BY231" s="28" t="s">
        <v>110</v>
      </c>
      <c r="BZ231" t="s">
        <v>109</v>
      </c>
      <c r="CA231" t="s">
        <v>109</v>
      </c>
      <c r="CB231" t="s">
        <v>109</v>
      </c>
      <c r="CC231" s="28" t="s">
        <v>109</v>
      </c>
      <c r="CD231" s="28" t="s">
        <v>109</v>
      </c>
      <c r="CE231" s="28" t="s">
        <v>109</v>
      </c>
      <c r="CF231" s="28" t="s">
        <v>109</v>
      </c>
      <c r="CG231" s="28" t="s">
        <v>110</v>
      </c>
      <c r="CH231" s="28" t="s">
        <v>110</v>
      </c>
      <c r="CI231" t="s">
        <v>3290</v>
      </c>
      <c r="CJ231">
        <v>1</v>
      </c>
      <c r="CK231">
        <v>1</v>
      </c>
      <c r="CL231" s="28">
        <v>1</v>
      </c>
      <c r="CM231" t="s">
        <v>109</v>
      </c>
      <c r="CN231">
        <v>21037</v>
      </c>
      <c r="CO231" s="28" t="s">
        <v>110</v>
      </c>
      <c r="CP231" s="28" t="s">
        <v>6795</v>
      </c>
      <c r="CQ231" t="s">
        <v>110</v>
      </c>
      <c r="CR231" t="s">
        <v>109</v>
      </c>
      <c r="CS231" t="s">
        <v>5615</v>
      </c>
      <c r="CT231" s="28"/>
      <c r="CU231" s="62">
        <v>42437</v>
      </c>
      <c r="CV231" s="28" t="s">
        <v>144</v>
      </c>
      <c r="CW231" t="s">
        <v>144</v>
      </c>
      <c r="CX231" t="s">
        <v>114</v>
      </c>
      <c r="CY231" t="s">
        <v>109</v>
      </c>
      <c r="CZ231" t="s">
        <v>114</v>
      </c>
      <c r="DA231" t="s">
        <v>109</v>
      </c>
      <c r="DB231">
        <v>2021</v>
      </c>
      <c r="DC231" s="1">
        <v>44307</v>
      </c>
      <c r="DD231">
        <v>4</v>
      </c>
      <c r="DE231">
        <v>17</v>
      </c>
      <c r="DF231" s="1">
        <v>44305</v>
      </c>
      <c r="DG231" t="s">
        <v>16392</v>
      </c>
      <c r="DH231" t="s">
        <v>16388</v>
      </c>
      <c r="DI231" t="s">
        <v>8090</v>
      </c>
      <c r="DJ231" t="s">
        <v>7185</v>
      </c>
      <c r="DK231" t="s">
        <v>7187</v>
      </c>
      <c r="DL231" t="s">
        <v>7199</v>
      </c>
      <c r="DM231" t="s">
        <v>7280</v>
      </c>
      <c r="DN231" t="s">
        <v>3755</v>
      </c>
      <c r="DO231" s="28" t="s">
        <v>110</v>
      </c>
      <c r="DP231" s="28" t="s">
        <v>57</v>
      </c>
      <c r="DQ231" s="28" t="s">
        <v>110</v>
      </c>
      <c r="DR231" s="28" t="s">
        <v>12730</v>
      </c>
      <c r="DS231" s="28" t="s">
        <v>10391</v>
      </c>
      <c r="DT231" s="28" t="s">
        <v>12731</v>
      </c>
      <c r="DU231" s="28" t="s">
        <v>11328</v>
      </c>
      <c r="EO231" s="54"/>
      <c r="EP231" s="55"/>
    </row>
    <row r="232" spans="2:146">
      <c r="B232" s="28">
        <v>237</v>
      </c>
      <c r="C232" s="120">
        <v>44307</v>
      </c>
      <c r="D232" s="28" t="s">
        <v>109</v>
      </c>
      <c r="E232" t="s">
        <v>109</v>
      </c>
      <c r="F232" s="28" t="s">
        <v>10553</v>
      </c>
      <c r="G232" s="28" t="s">
        <v>209</v>
      </c>
      <c r="H232" s="28" t="s">
        <v>5373</v>
      </c>
      <c r="I232" s="28" t="s">
        <v>379</v>
      </c>
      <c r="J232">
        <v>2</v>
      </c>
      <c r="K232" s="28" t="s">
        <v>6834</v>
      </c>
      <c r="L232" s="28" t="s">
        <v>108</v>
      </c>
      <c r="M232" s="28" t="s">
        <v>162</v>
      </c>
      <c r="N232" s="28">
        <v>2.4</v>
      </c>
      <c r="O232" s="28" t="s">
        <v>1503</v>
      </c>
      <c r="P232" s="28" t="s">
        <v>3530</v>
      </c>
      <c r="Q232" s="28" t="s">
        <v>110</v>
      </c>
      <c r="R232" s="28" t="s">
        <v>3530</v>
      </c>
      <c r="S232" s="28" t="s">
        <v>110</v>
      </c>
      <c r="T232" s="28" t="s">
        <v>110</v>
      </c>
      <c r="U232" s="28" t="s">
        <v>3531</v>
      </c>
      <c r="V232" s="28" t="s">
        <v>110</v>
      </c>
      <c r="W232" s="28" t="s">
        <v>131</v>
      </c>
      <c r="X232" t="s">
        <v>109</v>
      </c>
      <c r="Y232" s="28" t="s">
        <v>109</v>
      </c>
      <c r="Z232" s="28" t="s">
        <v>6928</v>
      </c>
      <c r="AA232" s="28" t="s">
        <v>110</v>
      </c>
      <c r="AB232" s="28" t="s">
        <v>110</v>
      </c>
      <c r="AC232" s="28" t="s">
        <v>110</v>
      </c>
      <c r="AD232" t="s">
        <v>5342</v>
      </c>
      <c r="AE232" s="28" t="s">
        <v>6833</v>
      </c>
      <c r="AF232" s="28" t="s">
        <v>108</v>
      </c>
      <c r="AG232" s="28" t="s">
        <v>110</v>
      </c>
      <c r="AH232" s="28" t="s">
        <v>580</v>
      </c>
      <c r="AI232" s="28" t="s">
        <v>110</v>
      </c>
      <c r="AJ232" s="28" t="s">
        <v>110</v>
      </c>
      <c r="AK232" s="28" t="s">
        <v>110</v>
      </c>
      <c r="AL232" s="28" t="s">
        <v>110</v>
      </c>
      <c r="AM232">
        <v>0</v>
      </c>
      <c r="AN232" s="28">
        <v>2.4</v>
      </c>
      <c r="AO232" s="28">
        <v>15.58</v>
      </c>
      <c r="AP232" s="28">
        <v>18.605</v>
      </c>
      <c r="AQ232" s="28" t="s">
        <v>5370</v>
      </c>
      <c r="AR232" t="s">
        <v>231</v>
      </c>
      <c r="AS232" t="s">
        <v>110</v>
      </c>
      <c r="AT232" t="s">
        <v>9089</v>
      </c>
      <c r="AU232" s="28" t="s">
        <v>510</v>
      </c>
      <c r="AV232" t="s">
        <v>7197</v>
      </c>
      <c r="AW232" t="s">
        <v>10285</v>
      </c>
      <c r="AX232" t="s">
        <v>16291</v>
      </c>
      <c r="AY232" t="s">
        <v>8065</v>
      </c>
      <c r="AZ232" t="s">
        <v>110</v>
      </c>
      <c r="BA232" s="28" t="s">
        <v>11332</v>
      </c>
      <c r="BB232" s="28" t="s">
        <v>10554</v>
      </c>
      <c r="BC232" t="s">
        <v>10389</v>
      </c>
      <c r="BD232" s="28" t="s">
        <v>7213</v>
      </c>
      <c r="BE232" s="28" t="s">
        <v>8746</v>
      </c>
      <c r="BF232" s="28" t="s">
        <v>7670</v>
      </c>
      <c r="BG232" s="28" t="s">
        <v>7219</v>
      </c>
      <c r="BH232" s="28" t="s">
        <v>12732</v>
      </c>
      <c r="BI232" s="28" t="s">
        <v>109</v>
      </c>
      <c r="BJ232" s="28" t="s">
        <v>109</v>
      </c>
      <c r="BK232"/>
      <c r="BL232" s="28" t="s">
        <v>131</v>
      </c>
      <c r="BM232" s="62"/>
      <c r="BN232" s="120"/>
      <c r="BO232" t="s">
        <v>227</v>
      </c>
      <c r="BP232" s="28" t="s">
        <v>109</v>
      </c>
      <c r="BQ232" s="28" t="s">
        <v>430</v>
      </c>
      <c r="BR232" s="28" t="s">
        <v>109</v>
      </c>
      <c r="BS232" s="120">
        <v>45225</v>
      </c>
      <c r="BT232" s="28" t="s">
        <v>110</v>
      </c>
      <c r="BU232" s="28" t="s">
        <v>11329</v>
      </c>
      <c r="BV232" s="28" t="s">
        <v>6968</v>
      </c>
      <c r="BW232" s="28" t="s">
        <v>109</v>
      </c>
      <c r="BX232" s="28" t="s">
        <v>109</v>
      </c>
      <c r="BY232" s="28" t="s">
        <v>110</v>
      </c>
      <c r="BZ232" t="s">
        <v>109</v>
      </c>
      <c r="CA232" t="s">
        <v>109</v>
      </c>
      <c r="CB232" t="s">
        <v>109</v>
      </c>
      <c r="CC232" s="28" t="s">
        <v>109</v>
      </c>
      <c r="CD232" s="28" t="s">
        <v>109</v>
      </c>
      <c r="CE232" s="28" t="s">
        <v>109</v>
      </c>
      <c r="CF232" s="28" t="s">
        <v>109</v>
      </c>
      <c r="CG232" s="28" t="s">
        <v>110</v>
      </c>
      <c r="CH232" s="28" t="s">
        <v>110</v>
      </c>
      <c r="CI232" t="s">
        <v>6991</v>
      </c>
      <c r="CJ232">
        <v>1</v>
      </c>
      <c r="CK232">
        <v>1</v>
      </c>
      <c r="CL232" s="28">
        <v>1</v>
      </c>
      <c r="CM232" t="s">
        <v>109</v>
      </c>
      <c r="CN232">
        <v>21036</v>
      </c>
      <c r="CO232" s="28" t="s">
        <v>110</v>
      </c>
      <c r="CP232" s="28" t="s">
        <v>6834</v>
      </c>
      <c r="CQ232" t="s">
        <v>110</v>
      </c>
      <c r="CR232" t="s">
        <v>109</v>
      </c>
      <c r="CS232" t="s">
        <v>110</v>
      </c>
      <c r="CT232" s="28">
        <v>44631</v>
      </c>
      <c r="CU232" s="62">
        <v>41852</v>
      </c>
      <c r="CV232" s="28" t="s">
        <v>235</v>
      </c>
      <c r="CW232" t="s">
        <v>5545</v>
      </c>
      <c r="CX232" t="s">
        <v>114</v>
      </c>
      <c r="CY232" t="s">
        <v>109</v>
      </c>
      <c r="CZ232" t="s">
        <v>114</v>
      </c>
      <c r="DA232" t="s">
        <v>114</v>
      </c>
      <c r="DB232">
        <v>2021</v>
      </c>
      <c r="DC232" s="1">
        <v>44307</v>
      </c>
      <c r="DD232">
        <v>4</v>
      </c>
      <c r="DE232">
        <v>17</v>
      </c>
      <c r="DF232" s="1">
        <v>44305</v>
      </c>
      <c r="DG232" t="s">
        <v>16392</v>
      </c>
      <c r="DH232" t="s">
        <v>16388</v>
      </c>
      <c r="DI232" t="s">
        <v>8090</v>
      </c>
      <c r="DJ232" t="s">
        <v>7185</v>
      </c>
      <c r="DK232" t="s">
        <v>7187</v>
      </c>
      <c r="DL232" t="s">
        <v>7188</v>
      </c>
      <c r="DM232" t="s">
        <v>110</v>
      </c>
      <c r="DN232" t="s">
        <v>11333</v>
      </c>
      <c r="DO232" s="28" t="s">
        <v>110</v>
      </c>
      <c r="DP232" s="28" t="s">
        <v>57</v>
      </c>
      <c r="DQ232" s="28" t="s">
        <v>110</v>
      </c>
      <c r="DR232" s="28" t="s">
        <v>12733</v>
      </c>
      <c r="DS232" s="28" t="s">
        <v>10391</v>
      </c>
      <c r="DT232" s="28" t="s">
        <v>12734</v>
      </c>
      <c r="DU232" s="28" t="s">
        <v>11331</v>
      </c>
      <c r="EO232" s="54"/>
      <c r="EP232" s="55"/>
    </row>
    <row r="233" spans="2:146">
      <c r="B233" s="28">
        <v>236</v>
      </c>
      <c r="C233" s="120">
        <v>44301</v>
      </c>
      <c r="D233" s="28" t="s">
        <v>109</v>
      </c>
      <c r="E233" t="s">
        <v>109</v>
      </c>
      <c r="F233" s="28" t="s">
        <v>10543</v>
      </c>
      <c r="G233" s="28" t="s">
        <v>226</v>
      </c>
      <c r="H233" s="28" t="s">
        <v>5373</v>
      </c>
      <c r="I233" s="28" t="s">
        <v>379</v>
      </c>
      <c r="J233">
        <v>1</v>
      </c>
      <c r="K233" s="28" t="s">
        <v>6890</v>
      </c>
      <c r="L233" s="28" t="s">
        <v>726</v>
      </c>
      <c r="M233" s="28" t="s">
        <v>162</v>
      </c>
      <c r="N233" s="28">
        <v>10</v>
      </c>
      <c r="O233" s="28" t="s">
        <v>1223</v>
      </c>
      <c r="P233" s="28" t="s">
        <v>11336</v>
      </c>
      <c r="Q233" s="28" t="s">
        <v>11337</v>
      </c>
      <c r="R233" s="28" t="s">
        <v>11338</v>
      </c>
      <c r="S233" s="28" t="s">
        <v>11339</v>
      </c>
      <c r="T233" s="28" t="s">
        <v>1131</v>
      </c>
      <c r="U233" s="28" t="s">
        <v>205</v>
      </c>
      <c r="V233" s="28" t="s">
        <v>110</v>
      </c>
      <c r="W233" s="28" t="s">
        <v>11054</v>
      </c>
      <c r="X233" t="s">
        <v>109</v>
      </c>
      <c r="Y233" s="28" t="s">
        <v>109</v>
      </c>
      <c r="Z233" s="28" t="s">
        <v>6928</v>
      </c>
      <c r="AA233" s="28" t="s">
        <v>110</v>
      </c>
      <c r="AB233" s="28" t="s">
        <v>110</v>
      </c>
      <c r="AC233" s="28" t="s">
        <v>110</v>
      </c>
      <c r="AD233" t="s">
        <v>5342</v>
      </c>
      <c r="AE233" s="28" t="s">
        <v>6889</v>
      </c>
      <c r="AF233" s="28" t="s">
        <v>726</v>
      </c>
      <c r="AG233" s="28" t="s">
        <v>110</v>
      </c>
      <c r="AH233" s="28" t="s">
        <v>656</v>
      </c>
      <c r="AI233" s="28" t="s">
        <v>681</v>
      </c>
      <c r="AJ233" s="28" t="s">
        <v>110</v>
      </c>
      <c r="AK233" s="28" t="s">
        <v>110</v>
      </c>
      <c r="AL233" s="28" t="s">
        <v>110</v>
      </c>
      <c r="AM233">
        <v>693750</v>
      </c>
      <c r="AN233" s="28">
        <v>10</v>
      </c>
      <c r="AO233" s="28">
        <v>65.23</v>
      </c>
      <c r="AP233" s="28">
        <v>77.519000000000005</v>
      </c>
      <c r="AQ233" s="28" t="s">
        <v>5370</v>
      </c>
      <c r="AR233" t="s">
        <v>5545</v>
      </c>
      <c r="AS233" t="s">
        <v>110</v>
      </c>
      <c r="AT233" t="s">
        <v>205</v>
      </c>
      <c r="AU233" s="28" t="s">
        <v>530</v>
      </c>
      <c r="AV233" t="s">
        <v>7229</v>
      </c>
      <c r="AW233" t="s">
        <v>10285</v>
      </c>
      <c r="AX233" t="s">
        <v>16291</v>
      </c>
      <c r="AY233" t="s">
        <v>8065</v>
      </c>
      <c r="AZ233" t="s">
        <v>110</v>
      </c>
      <c r="BA233" s="28" t="s">
        <v>11340</v>
      </c>
      <c r="BB233" s="28" t="s">
        <v>10544</v>
      </c>
      <c r="BC233" t="s">
        <v>10389</v>
      </c>
      <c r="BD233" s="28" t="s">
        <v>7213</v>
      </c>
      <c r="BE233" s="28" t="s">
        <v>7230</v>
      </c>
      <c r="BF233" s="28" t="s">
        <v>12735</v>
      </c>
      <c r="BG233" s="28" t="s">
        <v>7282</v>
      </c>
      <c r="BH233" s="28" t="s">
        <v>109</v>
      </c>
      <c r="BI233" s="28" t="s">
        <v>109</v>
      </c>
      <c r="BJ233" s="28" t="s">
        <v>109</v>
      </c>
      <c r="BK233">
        <v>99.96</v>
      </c>
      <c r="BL233" s="28" t="s">
        <v>7228</v>
      </c>
      <c r="BM233" s="62">
        <v>44308</v>
      </c>
      <c r="BN233" s="120">
        <v>44491</v>
      </c>
      <c r="BO233" t="s">
        <v>227</v>
      </c>
      <c r="BP233" s="28" t="s">
        <v>109</v>
      </c>
      <c r="BQ233" s="28" t="s">
        <v>430</v>
      </c>
      <c r="BR233" s="28" t="s">
        <v>109</v>
      </c>
      <c r="BS233" s="120">
        <v>58918</v>
      </c>
      <c r="BT233" s="28" t="s">
        <v>132</v>
      </c>
      <c r="BU233" s="28" t="s">
        <v>10543</v>
      </c>
      <c r="BV233" s="28" t="s">
        <v>109</v>
      </c>
      <c r="BW233" s="28" t="s">
        <v>109</v>
      </c>
      <c r="BX233" s="28" t="s">
        <v>109</v>
      </c>
      <c r="BY233" s="28" t="s">
        <v>2200</v>
      </c>
      <c r="BZ233" t="s">
        <v>109</v>
      </c>
      <c r="CA233" t="s">
        <v>109</v>
      </c>
      <c r="CB233" t="s">
        <v>109</v>
      </c>
      <c r="CC233" s="28" t="s">
        <v>109</v>
      </c>
      <c r="CD233" s="28" t="s">
        <v>109</v>
      </c>
      <c r="CE233" s="28" t="s">
        <v>109</v>
      </c>
      <c r="CF233" s="28" t="s">
        <v>109</v>
      </c>
      <c r="CG233" s="28" t="s">
        <v>110</v>
      </c>
      <c r="CH233" s="28" t="s">
        <v>110</v>
      </c>
      <c r="CI233" t="s">
        <v>7003</v>
      </c>
      <c r="CJ233">
        <v>4</v>
      </c>
      <c r="CK233">
        <v>1</v>
      </c>
      <c r="CL233" s="28">
        <v>1</v>
      </c>
      <c r="CM233" t="s">
        <v>109</v>
      </c>
      <c r="CN233">
        <v>21031</v>
      </c>
      <c r="CO233" s="28" t="s">
        <v>110</v>
      </c>
      <c r="CP233" s="28" t="s">
        <v>6890</v>
      </c>
      <c r="CQ233" t="s">
        <v>110</v>
      </c>
      <c r="CR233" t="s">
        <v>109</v>
      </c>
      <c r="CS233" t="s">
        <v>110</v>
      </c>
      <c r="CT233" s="28"/>
      <c r="CU233" s="62">
        <v>40882</v>
      </c>
      <c r="CV233" s="28" t="s">
        <v>5447</v>
      </c>
      <c r="CW233" t="s">
        <v>110</v>
      </c>
      <c r="CX233" t="s">
        <v>114</v>
      </c>
      <c r="CY233" t="s">
        <v>109</v>
      </c>
      <c r="CZ233" t="s">
        <v>114</v>
      </c>
      <c r="DA233" t="s">
        <v>109</v>
      </c>
      <c r="DB233">
        <v>2021</v>
      </c>
      <c r="DC233" s="1">
        <v>44301</v>
      </c>
      <c r="DD233">
        <v>4</v>
      </c>
      <c r="DE233">
        <v>16</v>
      </c>
      <c r="DF233" s="1">
        <v>44298</v>
      </c>
      <c r="DG233" t="s">
        <v>16393</v>
      </c>
      <c r="DH233" t="s">
        <v>16388</v>
      </c>
      <c r="DI233" t="s">
        <v>8144</v>
      </c>
      <c r="DJ233" t="s">
        <v>7635</v>
      </c>
      <c r="DK233" t="s">
        <v>110</v>
      </c>
      <c r="DL233" t="s">
        <v>7199</v>
      </c>
      <c r="DM233" t="s">
        <v>7280</v>
      </c>
      <c r="DN233" t="s">
        <v>110</v>
      </c>
      <c r="DO233" s="28" t="s">
        <v>110</v>
      </c>
      <c r="DP233" s="28" t="s">
        <v>57</v>
      </c>
      <c r="DQ233" s="28" t="s">
        <v>110</v>
      </c>
      <c r="DR233" s="28" t="s">
        <v>12736</v>
      </c>
      <c r="DS233" s="28" t="s">
        <v>10396</v>
      </c>
      <c r="DT233" s="28" t="s">
        <v>12737</v>
      </c>
      <c r="DU233" s="28" t="s">
        <v>11335</v>
      </c>
      <c r="EO233" s="54"/>
      <c r="EP233" s="55"/>
    </row>
    <row r="234" spans="2:146">
      <c r="B234" s="28">
        <v>235</v>
      </c>
      <c r="C234" s="120">
        <v>44301</v>
      </c>
      <c r="D234" s="28" t="s">
        <v>109</v>
      </c>
      <c r="E234" t="s">
        <v>109</v>
      </c>
      <c r="F234" s="28" t="s">
        <v>10543</v>
      </c>
      <c r="G234" s="28" t="s">
        <v>226</v>
      </c>
      <c r="H234" s="28" t="s">
        <v>5373</v>
      </c>
      <c r="I234" s="28" t="s">
        <v>379</v>
      </c>
      <c r="J234">
        <v>1</v>
      </c>
      <c r="K234" s="28" t="s">
        <v>6890</v>
      </c>
      <c r="L234" s="28" t="s">
        <v>726</v>
      </c>
      <c r="M234" s="28" t="s">
        <v>162</v>
      </c>
      <c r="N234" s="28">
        <v>17.5</v>
      </c>
      <c r="O234" s="28" t="s">
        <v>1131</v>
      </c>
      <c r="P234" s="28" t="s">
        <v>11344</v>
      </c>
      <c r="Q234" s="28" t="s">
        <v>11345</v>
      </c>
      <c r="R234" s="28" t="s">
        <v>11346</v>
      </c>
      <c r="S234" s="28" t="s">
        <v>11347</v>
      </c>
      <c r="T234" s="28" t="s">
        <v>1131</v>
      </c>
      <c r="U234" s="28" t="s">
        <v>205</v>
      </c>
      <c r="V234" s="28" t="s">
        <v>110</v>
      </c>
      <c r="W234" s="28" t="s">
        <v>11054</v>
      </c>
      <c r="X234" t="s">
        <v>109</v>
      </c>
      <c r="Y234" s="28" t="s">
        <v>109</v>
      </c>
      <c r="Z234" s="28" t="s">
        <v>6928</v>
      </c>
      <c r="AA234" s="28" t="s">
        <v>110</v>
      </c>
      <c r="AB234" s="28" t="s">
        <v>110</v>
      </c>
      <c r="AC234" s="28" t="s">
        <v>110</v>
      </c>
      <c r="AD234" t="s">
        <v>5342</v>
      </c>
      <c r="AE234" s="28" t="s">
        <v>6889</v>
      </c>
      <c r="AF234" s="28" t="s">
        <v>726</v>
      </c>
      <c r="AG234" s="28" t="s">
        <v>110</v>
      </c>
      <c r="AH234" s="28" t="s">
        <v>656</v>
      </c>
      <c r="AI234" s="28" t="s">
        <v>681</v>
      </c>
      <c r="AJ234" s="28" t="s">
        <v>110</v>
      </c>
      <c r="AK234" s="28" t="s">
        <v>110</v>
      </c>
      <c r="AL234" s="28" t="s">
        <v>110</v>
      </c>
      <c r="AM234">
        <v>693750</v>
      </c>
      <c r="AN234" s="28">
        <v>17.5</v>
      </c>
      <c r="AO234" s="28">
        <v>114.15</v>
      </c>
      <c r="AP234" s="28">
        <v>135.65899999999999</v>
      </c>
      <c r="AQ234" s="28" t="s">
        <v>5370</v>
      </c>
      <c r="AR234" t="s">
        <v>5545</v>
      </c>
      <c r="AS234" t="s">
        <v>110</v>
      </c>
      <c r="AT234" t="s">
        <v>205</v>
      </c>
      <c r="AU234" s="28" t="s">
        <v>530</v>
      </c>
      <c r="AV234" t="s">
        <v>7229</v>
      </c>
      <c r="AW234" t="s">
        <v>10285</v>
      </c>
      <c r="AX234" t="s">
        <v>16291</v>
      </c>
      <c r="AY234" t="s">
        <v>8065</v>
      </c>
      <c r="AZ234" t="s">
        <v>110</v>
      </c>
      <c r="BA234" s="28" t="s">
        <v>11340</v>
      </c>
      <c r="BB234" s="28" t="s">
        <v>10550</v>
      </c>
      <c r="BC234" t="s">
        <v>10389</v>
      </c>
      <c r="BD234" s="28" t="s">
        <v>7213</v>
      </c>
      <c r="BE234" s="28" t="s">
        <v>12738</v>
      </c>
      <c r="BF234" s="28" t="s">
        <v>12581</v>
      </c>
      <c r="BG234" s="28" t="s">
        <v>7282</v>
      </c>
      <c r="BH234" s="28" t="s">
        <v>12739</v>
      </c>
      <c r="BI234" s="28" t="s">
        <v>109</v>
      </c>
      <c r="BJ234" s="28" t="s">
        <v>109</v>
      </c>
      <c r="BK234">
        <v>99.965000000000003</v>
      </c>
      <c r="BL234" s="28" t="s">
        <v>7228</v>
      </c>
      <c r="BM234" s="62">
        <v>44308</v>
      </c>
      <c r="BN234" s="120">
        <v>44491</v>
      </c>
      <c r="BO234" t="s">
        <v>227</v>
      </c>
      <c r="BP234" s="28" t="s">
        <v>109</v>
      </c>
      <c r="BQ234" s="28" t="s">
        <v>430</v>
      </c>
      <c r="BR234" s="28" t="s">
        <v>109</v>
      </c>
      <c r="BS234" s="120">
        <v>55265</v>
      </c>
      <c r="BT234" s="28" t="s">
        <v>132</v>
      </c>
      <c r="BU234" s="28" t="s">
        <v>10543</v>
      </c>
      <c r="BV234" s="28" t="s">
        <v>109</v>
      </c>
      <c r="BW234" s="28" t="s">
        <v>109</v>
      </c>
      <c r="BX234" s="28" t="s">
        <v>109</v>
      </c>
      <c r="BY234" s="28" t="s">
        <v>2200</v>
      </c>
      <c r="BZ234" t="s">
        <v>109</v>
      </c>
      <c r="CA234" t="s">
        <v>109</v>
      </c>
      <c r="CB234" t="s">
        <v>109</v>
      </c>
      <c r="CC234" s="28" t="s">
        <v>109</v>
      </c>
      <c r="CD234" s="28" t="s">
        <v>109</v>
      </c>
      <c r="CE234" s="28" t="s">
        <v>109</v>
      </c>
      <c r="CF234" s="28" t="s">
        <v>109</v>
      </c>
      <c r="CG234" s="28" t="s">
        <v>110</v>
      </c>
      <c r="CH234" s="28" t="s">
        <v>110</v>
      </c>
      <c r="CI234" t="s">
        <v>6995</v>
      </c>
      <c r="CJ234">
        <v>4</v>
      </c>
      <c r="CK234">
        <v>1</v>
      </c>
      <c r="CL234" s="28">
        <v>1</v>
      </c>
      <c r="CM234" t="s">
        <v>109</v>
      </c>
      <c r="CN234">
        <v>21034</v>
      </c>
      <c r="CO234" s="28" t="s">
        <v>110</v>
      </c>
      <c r="CP234" s="28" t="s">
        <v>6890</v>
      </c>
      <c r="CQ234" t="s">
        <v>110</v>
      </c>
      <c r="CR234" t="s">
        <v>109</v>
      </c>
      <c r="CS234" t="s">
        <v>110</v>
      </c>
      <c r="CT234" s="28"/>
      <c r="CU234" s="62">
        <v>40882</v>
      </c>
      <c r="CV234" s="28" t="s">
        <v>5447</v>
      </c>
      <c r="CW234" t="s">
        <v>110</v>
      </c>
      <c r="CX234" t="s">
        <v>114</v>
      </c>
      <c r="CY234" t="s">
        <v>109</v>
      </c>
      <c r="CZ234" t="s">
        <v>114</v>
      </c>
      <c r="DA234" t="s">
        <v>109</v>
      </c>
      <c r="DB234">
        <v>2021</v>
      </c>
      <c r="DC234" s="1">
        <v>44301</v>
      </c>
      <c r="DD234">
        <v>4</v>
      </c>
      <c r="DE234">
        <v>16</v>
      </c>
      <c r="DF234" s="1">
        <v>44298</v>
      </c>
      <c r="DG234" t="s">
        <v>16393</v>
      </c>
      <c r="DH234" t="s">
        <v>16388</v>
      </c>
      <c r="DI234" t="s">
        <v>8144</v>
      </c>
      <c r="DJ234" t="s">
        <v>7635</v>
      </c>
      <c r="DK234" t="s">
        <v>110</v>
      </c>
      <c r="DL234" t="s">
        <v>7199</v>
      </c>
      <c r="DM234" t="s">
        <v>7280</v>
      </c>
      <c r="DN234" t="s">
        <v>110</v>
      </c>
      <c r="DO234" s="28" t="s">
        <v>110</v>
      </c>
      <c r="DP234" s="28" t="s">
        <v>57</v>
      </c>
      <c r="DQ234" s="28" t="s">
        <v>110</v>
      </c>
      <c r="DR234" s="28" t="s">
        <v>12736</v>
      </c>
      <c r="DS234" s="28" t="s">
        <v>10396</v>
      </c>
      <c r="DT234" s="28" t="s">
        <v>12740</v>
      </c>
      <c r="DU234" s="28" t="s">
        <v>11343</v>
      </c>
      <c r="EO234" s="54"/>
      <c r="EP234" s="55"/>
    </row>
    <row r="235" spans="2:146">
      <c r="B235" s="28">
        <v>234</v>
      </c>
      <c r="C235" s="120">
        <v>44301</v>
      </c>
      <c r="D235" s="28" t="s">
        <v>109</v>
      </c>
      <c r="E235" t="s">
        <v>109</v>
      </c>
      <c r="F235" s="28" t="s">
        <v>10543</v>
      </c>
      <c r="G235" s="28" t="s">
        <v>226</v>
      </c>
      <c r="H235" s="28" t="s">
        <v>5373</v>
      </c>
      <c r="I235" s="28" t="s">
        <v>379</v>
      </c>
      <c r="J235">
        <v>1</v>
      </c>
      <c r="K235" s="28" t="s">
        <v>6890</v>
      </c>
      <c r="L235" s="28" t="s">
        <v>726</v>
      </c>
      <c r="M235" s="28" t="s">
        <v>162</v>
      </c>
      <c r="N235" s="28">
        <v>9</v>
      </c>
      <c r="O235" s="28" t="s">
        <v>1212</v>
      </c>
      <c r="P235" s="28" t="s">
        <v>11349</v>
      </c>
      <c r="Q235" s="28" t="s">
        <v>11350</v>
      </c>
      <c r="R235" s="28" t="s">
        <v>11351</v>
      </c>
      <c r="S235" s="28" t="s">
        <v>11351</v>
      </c>
      <c r="T235" s="28" t="s">
        <v>1276</v>
      </c>
      <c r="U235" s="28" t="s">
        <v>205</v>
      </c>
      <c r="V235" s="28" t="s">
        <v>110</v>
      </c>
      <c r="W235" s="28" t="s">
        <v>11054</v>
      </c>
      <c r="X235" t="s">
        <v>109</v>
      </c>
      <c r="Y235" s="28" t="s">
        <v>109</v>
      </c>
      <c r="Z235" s="28" t="s">
        <v>6928</v>
      </c>
      <c r="AA235" s="28" t="s">
        <v>110</v>
      </c>
      <c r="AB235" s="28" t="s">
        <v>110</v>
      </c>
      <c r="AC235" s="28" t="s">
        <v>110</v>
      </c>
      <c r="AD235" t="s">
        <v>5342</v>
      </c>
      <c r="AE235" s="28" t="s">
        <v>6889</v>
      </c>
      <c r="AF235" s="28" t="s">
        <v>726</v>
      </c>
      <c r="AG235" s="28" t="s">
        <v>110</v>
      </c>
      <c r="AH235" s="28" t="s">
        <v>656</v>
      </c>
      <c r="AI235" s="28" t="s">
        <v>681</v>
      </c>
      <c r="AJ235" s="28" t="s">
        <v>110</v>
      </c>
      <c r="AK235" s="28" t="s">
        <v>110</v>
      </c>
      <c r="AL235" s="28" t="s">
        <v>110</v>
      </c>
      <c r="AM235">
        <v>693750</v>
      </c>
      <c r="AN235" s="28">
        <v>9</v>
      </c>
      <c r="AO235" s="28">
        <v>58.71</v>
      </c>
      <c r="AP235" s="28">
        <v>69.766999999999996</v>
      </c>
      <c r="AQ235" s="28" t="s">
        <v>5370</v>
      </c>
      <c r="AR235" t="s">
        <v>5545</v>
      </c>
      <c r="AS235" t="s">
        <v>110</v>
      </c>
      <c r="AT235" t="s">
        <v>205</v>
      </c>
      <c r="AU235" s="28" t="s">
        <v>530</v>
      </c>
      <c r="AV235" t="s">
        <v>7229</v>
      </c>
      <c r="AW235" t="s">
        <v>10285</v>
      </c>
      <c r="AX235" t="s">
        <v>16291</v>
      </c>
      <c r="AY235" t="s">
        <v>8065</v>
      </c>
      <c r="AZ235" t="s">
        <v>110</v>
      </c>
      <c r="BA235" s="28" t="s">
        <v>11340</v>
      </c>
      <c r="BB235" s="28" t="s">
        <v>10546</v>
      </c>
      <c r="BC235" t="s">
        <v>10389</v>
      </c>
      <c r="BD235" s="28" t="s">
        <v>7213</v>
      </c>
      <c r="BE235" s="28" t="s">
        <v>8568</v>
      </c>
      <c r="BF235" s="28" t="s">
        <v>12741</v>
      </c>
      <c r="BG235" s="28" t="s">
        <v>7282</v>
      </c>
      <c r="BH235" s="28" t="s">
        <v>109</v>
      </c>
      <c r="BI235" s="28" t="s">
        <v>109</v>
      </c>
      <c r="BJ235" s="28" t="s">
        <v>109</v>
      </c>
      <c r="BK235">
        <v>99.971999999999994</v>
      </c>
      <c r="BL235" s="28" t="s">
        <v>7228</v>
      </c>
      <c r="BM235" s="62">
        <v>44308</v>
      </c>
      <c r="BN235" s="120">
        <v>44491</v>
      </c>
      <c r="BO235" t="s">
        <v>227</v>
      </c>
      <c r="BP235" s="28" t="s">
        <v>109</v>
      </c>
      <c r="BQ235" s="28" t="s">
        <v>430</v>
      </c>
      <c r="BR235" s="28" t="s">
        <v>109</v>
      </c>
      <c r="BS235" s="120">
        <v>51613</v>
      </c>
      <c r="BT235" s="28" t="s">
        <v>132</v>
      </c>
      <c r="BU235" s="28" t="s">
        <v>10543</v>
      </c>
      <c r="BV235" s="28" t="s">
        <v>109</v>
      </c>
      <c r="BW235" s="28" t="s">
        <v>109</v>
      </c>
      <c r="BX235" s="28" t="s">
        <v>109</v>
      </c>
      <c r="BY235" s="28" t="s">
        <v>2200</v>
      </c>
      <c r="BZ235" t="s">
        <v>109</v>
      </c>
      <c r="CA235" t="s">
        <v>109</v>
      </c>
      <c r="CB235" t="s">
        <v>109</v>
      </c>
      <c r="CC235" s="28" t="s">
        <v>109</v>
      </c>
      <c r="CD235" s="28" t="s">
        <v>109</v>
      </c>
      <c r="CE235" s="28" t="s">
        <v>109</v>
      </c>
      <c r="CF235" s="28" t="s">
        <v>109</v>
      </c>
      <c r="CG235" s="28" t="s">
        <v>110</v>
      </c>
      <c r="CH235" s="28" t="s">
        <v>110</v>
      </c>
      <c r="CI235" t="s">
        <v>1913</v>
      </c>
      <c r="CJ235">
        <v>4</v>
      </c>
      <c r="CK235">
        <v>1</v>
      </c>
      <c r="CL235" s="28">
        <v>1</v>
      </c>
      <c r="CM235" t="s">
        <v>109</v>
      </c>
      <c r="CN235">
        <v>21032</v>
      </c>
      <c r="CO235" s="28" t="s">
        <v>110</v>
      </c>
      <c r="CP235" s="28" t="s">
        <v>6890</v>
      </c>
      <c r="CQ235" t="s">
        <v>110</v>
      </c>
      <c r="CR235" t="s">
        <v>109</v>
      </c>
      <c r="CS235" t="s">
        <v>110</v>
      </c>
      <c r="CT235" s="28"/>
      <c r="CU235" s="62">
        <v>40882</v>
      </c>
      <c r="CV235" s="28" t="s">
        <v>5447</v>
      </c>
      <c r="CW235" t="s">
        <v>110</v>
      </c>
      <c r="CX235" t="s">
        <v>114</v>
      </c>
      <c r="CY235" t="s">
        <v>109</v>
      </c>
      <c r="CZ235" t="s">
        <v>114</v>
      </c>
      <c r="DA235" t="s">
        <v>109</v>
      </c>
      <c r="DB235">
        <v>2021</v>
      </c>
      <c r="DC235" s="1">
        <v>44301</v>
      </c>
      <c r="DD235">
        <v>4</v>
      </c>
      <c r="DE235">
        <v>16</v>
      </c>
      <c r="DF235" s="1">
        <v>44298</v>
      </c>
      <c r="DG235" t="s">
        <v>16393</v>
      </c>
      <c r="DH235" t="s">
        <v>16388</v>
      </c>
      <c r="DI235" t="s">
        <v>8144</v>
      </c>
      <c r="DJ235" t="s">
        <v>7635</v>
      </c>
      <c r="DK235" t="s">
        <v>110</v>
      </c>
      <c r="DL235" t="s">
        <v>7199</v>
      </c>
      <c r="DM235" t="s">
        <v>7280</v>
      </c>
      <c r="DN235" t="s">
        <v>110</v>
      </c>
      <c r="DO235" s="28" t="s">
        <v>110</v>
      </c>
      <c r="DP235" s="28" t="s">
        <v>57</v>
      </c>
      <c r="DQ235" s="28" t="s">
        <v>110</v>
      </c>
      <c r="DR235" s="28" t="s">
        <v>12736</v>
      </c>
      <c r="DS235" s="28" t="s">
        <v>10396</v>
      </c>
      <c r="DT235" s="28" t="s">
        <v>12742</v>
      </c>
      <c r="DU235" s="28" t="s">
        <v>11348</v>
      </c>
      <c r="EO235" s="54"/>
      <c r="EP235" s="55"/>
    </row>
    <row r="236" spans="2:146">
      <c r="B236" s="28">
        <v>233</v>
      </c>
      <c r="C236" s="120">
        <v>44301</v>
      </c>
      <c r="D236" s="28" t="s">
        <v>109</v>
      </c>
      <c r="E236" t="s">
        <v>109</v>
      </c>
      <c r="F236" s="28" t="s">
        <v>10543</v>
      </c>
      <c r="G236" s="28" t="s">
        <v>226</v>
      </c>
      <c r="H236" s="28" t="s">
        <v>5373</v>
      </c>
      <c r="I236" s="28" t="s">
        <v>379</v>
      </c>
      <c r="J236">
        <v>1</v>
      </c>
      <c r="K236" s="28" t="s">
        <v>6890</v>
      </c>
      <c r="L236" s="28" t="s">
        <v>726</v>
      </c>
      <c r="M236" s="28" t="s">
        <v>162</v>
      </c>
      <c r="N236" s="28">
        <v>5</v>
      </c>
      <c r="O236" s="28" t="s">
        <v>812</v>
      </c>
      <c r="P236" s="28" t="s">
        <v>4762</v>
      </c>
      <c r="Q236" s="28" t="s">
        <v>11353</v>
      </c>
      <c r="R236" s="28" t="s">
        <v>11354</v>
      </c>
      <c r="S236" s="28" t="s">
        <v>11354</v>
      </c>
      <c r="T236" s="28" t="s">
        <v>1165</v>
      </c>
      <c r="U236" s="28" t="s">
        <v>205</v>
      </c>
      <c r="V236" s="28" t="s">
        <v>110</v>
      </c>
      <c r="W236" s="28" t="s">
        <v>11054</v>
      </c>
      <c r="X236" t="s">
        <v>109</v>
      </c>
      <c r="Y236" s="28" t="s">
        <v>109</v>
      </c>
      <c r="Z236" s="28" t="s">
        <v>6928</v>
      </c>
      <c r="AA236" s="28" t="s">
        <v>110</v>
      </c>
      <c r="AB236" s="28" t="s">
        <v>110</v>
      </c>
      <c r="AC236" s="28" t="s">
        <v>110</v>
      </c>
      <c r="AD236" t="s">
        <v>5342</v>
      </c>
      <c r="AE236" s="28" t="s">
        <v>6889</v>
      </c>
      <c r="AF236" s="28" t="s">
        <v>726</v>
      </c>
      <c r="AG236" s="28" t="s">
        <v>110</v>
      </c>
      <c r="AH236" s="28" t="s">
        <v>656</v>
      </c>
      <c r="AI236" s="28" t="s">
        <v>681</v>
      </c>
      <c r="AJ236" s="28" t="s">
        <v>110</v>
      </c>
      <c r="AK236" s="28" t="s">
        <v>110</v>
      </c>
      <c r="AL236" s="28" t="s">
        <v>110</v>
      </c>
      <c r="AM236">
        <v>693750</v>
      </c>
      <c r="AN236" s="28">
        <v>5</v>
      </c>
      <c r="AO236" s="28">
        <v>32.619999999999997</v>
      </c>
      <c r="AP236" s="28">
        <v>38.76</v>
      </c>
      <c r="AQ236" s="28" t="s">
        <v>5370</v>
      </c>
      <c r="AR236" t="s">
        <v>5545</v>
      </c>
      <c r="AS236" t="s">
        <v>110</v>
      </c>
      <c r="AT236" t="s">
        <v>205</v>
      </c>
      <c r="AU236" s="28" t="s">
        <v>530</v>
      </c>
      <c r="AV236" t="s">
        <v>7223</v>
      </c>
      <c r="AW236" t="s">
        <v>10285</v>
      </c>
      <c r="AX236" t="s">
        <v>16291</v>
      </c>
      <c r="AY236" t="s">
        <v>8065</v>
      </c>
      <c r="AZ236" t="s">
        <v>110</v>
      </c>
      <c r="BA236" s="28" t="s">
        <v>11340</v>
      </c>
      <c r="BB236" s="28" t="s">
        <v>10548</v>
      </c>
      <c r="BC236" t="s">
        <v>10389</v>
      </c>
      <c r="BD236" s="28" t="s">
        <v>7213</v>
      </c>
      <c r="BE236" s="28" t="s">
        <v>7235</v>
      </c>
      <c r="BF236" s="28" t="s">
        <v>7636</v>
      </c>
      <c r="BG236" s="28" t="s">
        <v>7282</v>
      </c>
      <c r="BH236" s="28" t="s">
        <v>109</v>
      </c>
      <c r="BI236" s="28" t="s">
        <v>109</v>
      </c>
      <c r="BJ236" s="28" t="s">
        <v>109</v>
      </c>
      <c r="BK236">
        <v>99.991</v>
      </c>
      <c r="BL236" s="28" t="s">
        <v>7228</v>
      </c>
      <c r="BM236" s="62">
        <v>44308</v>
      </c>
      <c r="BN236" s="120">
        <v>44491</v>
      </c>
      <c r="BO236" t="s">
        <v>227</v>
      </c>
      <c r="BP236" s="28" t="s">
        <v>109</v>
      </c>
      <c r="BQ236" s="28" t="s">
        <v>430</v>
      </c>
      <c r="BR236" s="28" t="s">
        <v>109</v>
      </c>
      <c r="BS236" s="120">
        <v>47960</v>
      </c>
      <c r="BT236" s="28" t="s">
        <v>132</v>
      </c>
      <c r="BU236" s="28" t="s">
        <v>10543</v>
      </c>
      <c r="BV236" s="28" t="s">
        <v>109</v>
      </c>
      <c r="BW236" s="28" t="s">
        <v>109</v>
      </c>
      <c r="BX236" s="28" t="s">
        <v>109</v>
      </c>
      <c r="BY236" s="28" t="s">
        <v>2200</v>
      </c>
      <c r="BZ236" t="s">
        <v>109</v>
      </c>
      <c r="CA236" t="s">
        <v>109</v>
      </c>
      <c r="CB236" t="s">
        <v>109</v>
      </c>
      <c r="CC236" s="28" t="s">
        <v>109</v>
      </c>
      <c r="CD236" s="28" t="s">
        <v>109</v>
      </c>
      <c r="CE236" s="28" t="s">
        <v>109</v>
      </c>
      <c r="CF236" s="28" t="s">
        <v>109</v>
      </c>
      <c r="CG236" s="28" t="s">
        <v>110</v>
      </c>
      <c r="CH236" s="28" t="s">
        <v>110</v>
      </c>
      <c r="CI236" t="s">
        <v>3300</v>
      </c>
      <c r="CJ236">
        <v>4</v>
      </c>
      <c r="CK236">
        <v>1</v>
      </c>
      <c r="CL236" s="28">
        <v>1</v>
      </c>
      <c r="CM236" t="s">
        <v>109</v>
      </c>
      <c r="CN236">
        <v>21033</v>
      </c>
      <c r="CO236" s="28" t="s">
        <v>110</v>
      </c>
      <c r="CP236" s="28" t="s">
        <v>6890</v>
      </c>
      <c r="CQ236" t="s">
        <v>110</v>
      </c>
      <c r="CR236" t="s">
        <v>109</v>
      </c>
      <c r="CS236" t="s">
        <v>110</v>
      </c>
      <c r="CT236" s="28"/>
      <c r="CU236" s="62">
        <v>40882</v>
      </c>
      <c r="CV236" s="28" t="s">
        <v>5447</v>
      </c>
      <c r="CW236" t="s">
        <v>110</v>
      </c>
      <c r="CX236" t="s">
        <v>114</v>
      </c>
      <c r="CY236" t="s">
        <v>109</v>
      </c>
      <c r="CZ236" t="s">
        <v>114</v>
      </c>
      <c r="DA236" t="s">
        <v>109</v>
      </c>
      <c r="DB236">
        <v>2021</v>
      </c>
      <c r="DC236" s="1">
        <v>44301</v>
      </c>
      <c r="DD236">
        <v>4</v>
      </c>
      <c r="DE236">
        <v>16</v>
      </c>
      <c r="DF236" s="1">
        <v>44298</v>
      </c>
      <c r="DG236" t="s">
        <v>16393</v>
      </c>
      <c r="DH236" t="s">
        <v>16388</v>
      </c>
      <c r="DI236" t="s">
        <v>8144</v>
      </c>
      <c r="DJ236" t="s">
        <v>7635</v>
      </c>
      <c r="DK236" t="s">
        <v>110</v>
      </c>
      <c r="DL236" t="s">
        <v>7199</v>
      </c>
      <c r="DM236" t="s">
        <v>7280</v>
      </c>
      <c r="DN236" t="s">
        <v>110</v>
      </c>
      <c r="DO236" s="28" t="s">
        <v>110</v>
      </c>
      <c r="DP236" s="28" t="s">
        <v>57</v>
      </c>
      <c r="DQ236" s="28" t="s">
        <v>110</v>
      </c>
      <c r="DR236" s="28" t="s">
        <v>12736</v>
      </c>
      <c r="DS236" s="28" t="s">
        <v>10396</v>
      </c>
      <c r="DT236" s="28" t="s">
        <v>12743</v>
      </c>
      <c r="DU236" s="28" t="s">
        <v>11352</v>
      </c>
      <c r="EO236" s="54"/>
      <c r="EP236" s="55"/>
    </row>
    <row r="237" spans="2:146">
      <c r="B237" s="28">
        <v>232</v>
      </c>
      <c r="C237" s="120">
        <v>44301</v>
      </c>
      <c r="D237" s="28" t="s">
        <v>109</v>
      </c>
      <c r="E237" t="s">
        <v>109</v>
      </c>
      <c r="F237" s="28" t="s">
        <v>10551</v>
      </c>
      <c r="G237" s="28" t="s">
        <v>209</v>
      </c>
      <c r="H237" s="28" t="s">
        <v>5373</v>
      </c>
      <c r="I237" s="28" t="s">
        <v>379</v>
      </c>
      <c r="J237">
        <v>1</v>
      </c>
      <c r="K237" s="28" t="s">
        <v>6849</v>
      </c>
      <c r="L237" s="28" t="s">
        <v>11357</v>
      </c>
      <c r="M237" s="28" t="s">
        <v>162</v>
      </c>
      <c r="N237" s="28">
        <v>2</v>
      </c>
      <c r="O237" s="28" t="s">
        <v>149</v>
      </c>
      <c r="P237" s="28" t="s">
        <v>3477</v>
      </c>
      <c r="Q237" s="28" t="s">
        <v>110</v>
      </c>
      <c r="R237" s="28" t="s">
        <v>3477</v>
      </c>
      <c r="S237" s="28" t="s">
        <v>110</v>
      </c>
      <c r="T237" s="28" t="s">
        <v>110</v>
      </c>
      <c r="U237" s="28" t="s">
        <v>3531</v>
      </c>
      <c r="V237" s="28" t="s">
        <v>110</v>
      </c>
      <c r="W237" s="28" t="s">
        <v>131</v>
      </c>
      <c r="X237" t="s">
        <v>109</v>
      </c>
      <c r="Y237" s="28" t="s">
        <v>109</v>
      </c>
      <c r="Z237" s="28" t="s">
        <v>6928</v>
      </c>
      <c r="AA237" s="28" t="s">
        <v>110</v>
      </c>
      <c r="AB237" s="28" t="s">
        <v>110</v>
      </c>
      <c r="AC237" s="28" t="s">
        <v>110</v>
      </c>
      <c r="AD237" t="s">
        <v>5342</v>
      </c>
      <c r="AE237" s="28" t="s">
        <v>6848</v>
      </c>
      <c r="AF237" s="28" t="s">
        <v>5266</v>
      </c>
      <c r="AG237" s="28" t="s">
        <v>110</v>
      </c>
      <c r="AH237" s="28" t="s">
        <v>656</v>
      </c>
      <c r="AI237" s="28" t="s">
        <v>5395</v>
      </c>
      <c r="AJ237" s="28" t="s">
        <v>110</v>
      </c>
      <c r="AK237" s="28" t="s">
        <v>110</v>
      </c>
      <c r="AL237" s="28" t="s">
        <v>110</v>
      </c>
      <c r="AM237">
        <v>150000</v>
      </c>
      <c r="AN237" s="28">
        <v>2</v>
      </c>
      <c r="AO237" s="28">
        <v>13.05</v>
      </c>
      <c r="AP237" s="28">
        <v>15.504</v>
      </c>
      <c r="AQ237" s="28" t="s">
        <v>5370</v>
      </c>
      <c r="AR237" t="s">
        <v>231</v>
      </c>
      <c r="AS237" t="s">
        <v>110</v>
      </c>
      <c r="AT237" t="s">
        <v>9089</v>
      </c>
      <c r="AU237" s="28" t="s">
        <v>581</v>
      </c>
      <c r="AV237" t="s">
        <v>7184</v>
      </c>
      <c r="AW237" t="s">
        <v>10285</v>
      </c>
      <c r="AX237" t="s">
        <v>16291</v>
      </c>
      <c r="AY237" t="s">
        <v>8065</v>
      </c>
      <c r="AZ237" t="s">
        <v>110</v>
      </c>
      <c r="BA237" s="28" t="s">
        <v>11243</v>
      </c>
      <c r="BB237" s="28" t="s">
        <v>10552</v>
      </c>
      <c r="BC237" t="s">
        <v>10389</v>
      </c>
      <c r="BD237" s="28" t="s">
        <v>7213</v>
      </c>
      <c r="BE237" s="28" t="s">
        <v>7537</v>
      </c>
      <c r="BF237" s="28" t="s">
        <v>7342</v>
      </c>
      <c r="BG237" s="28" t="s">
        <v>7219</v>
      </c>
      <c r="BH237" s="28" t="s">
        <v>12744</v>
      </c>
      <c r="BI237" s="28" t="s">
        <v>109</v>
      </c>
      <c r="BJ237" s="28" t="s">
        <v>109</v>
      </c>
      <c r="BK237"/>
      <c r="BL237" s="28" t="s">
        <v>131</v>
      </c>
      <c r="BM237" s="62"/>
      <c r="BN237" s="120"/>
      <c r="BO237" t="s">
        <v>227</v>
      </c>
      <c r="BP237" s="28" t="s">
        <v>109</v>
      </c>
      <c r="BQ237" s="28" t="s">
        <v>430</v>
      </c>
      <c r="BR237" s="28" t="s">
        <v>109</v>
      </c>
      <c r="BS237" s="120">
        <v>44671</v>
      </c>
      <c r="BT237" s="28" t="s">
        <v>110</v>
      </c>
      <c r="BU237" s="28" t="s">
        <v>10551</v>
      </c>
      <c r="BV237" s="28" t="s">
        <v>109</v>
      </c>
      <c r="BW237" s="28" t="s">
        <v>109</v>
      </c>
      <c r="BX237" s="28" t="s">
        <v>109</v>
      </c>
      <c r="BY237" s="28" t="s">
        <v>110</v>
      </c>
      <c r="BZ237" t="s">
        <v>109</v>
      </c>
      <c r="CA237" t="s">
        <v>109</v>
      </c>
      <c r="CB237" t="s">
        <v>109</v>
      </c>
      <c r="CC237" s="28" t="s">
        <v>109</v>
      </c>
      <c r="CD237" s="28" t="s">
        <v>109</v>
      </c>
      <c r="CE237" s="28" t="s">
        <v>109</v>
      </c>
      <c r="CF237" s="28" t="s">
        <v>109</v>
      </c>
      <c r="CG237" s="28" t="s">
        <v>110</v>
      </c>
      <c r="CH237" s="28" t="s">
        <v>110</v>
      </c>
      <c r="CI237" t="s">
        <v>1165</v>
      </c>
      <c r="CJ237">
        <v>1</v>
      </c>
      <c r="CK237">
        <v>1</v>
      </c>
      <c r="CL237" s="28">
        <v>1</v>
      </c>
      <c r="CM237" t="s">
        <v>109</v>
      </c>
      <c r="CN237">
        <v>21035</v>
      </c>
      <c r="CO237" s="28" t="s">
        <v>110</v>
      </c>
      <c r="CP237" s="28" t="s">
        <v>6849</v>
      </c>
      <c r="CQ237" t="s">
        <v>110</v>
      </c>
      <c r="CR237" t="s">
        <v>109</v>
      </c>
      <c r="CS237" t="s">
        <v>110</v>
      </c>
      <c r="CT237" s="28">
        <v>44929</v>
      </c>
      <c r="CU237" s="62">
        <v>41710</v>
      </c>
      <c r="CV237" s="28" t="s">
        <v>235</v>
      </c>
      <c r="CW237" t="s">
        <v>110</v>
      </c>
      <c r="CX237" t="s">
        <v>114</v>
      </c>
      <c r="CY237" t="s">
        <v>109</v>
      </c>
      <c r="CZ237" t="s">
        <v>114</v>
      </c>
      <c r="DA237" t="s">
        <v>114</v>
      </c>
      <c r="DB237">
        <v>2021</v>
      </c>
      <c r="DC237" s="1">
        <v>44301</v>
      </c>
      <c r="DD237">
        <v>4</v>
      </c>
      <c r="DE237">
        <v>16</v>
      </c>
      <c r="DF237" s="1">
        <v>44298</v>
      </c>
      <c r="DG237" t="s">
        <v>16393</v>
      </c>
      <c r="DH237" t="s">
        <v>16388</v>
      </c>
      <c r="DI237" t="s">
        <v>8144</v>
      </c>
      <c r="DJ237" t="s">
        <v>7206</v>
      </c>
      <c r="DK237" t="s">
        <v>7187</v>
      </c>
      <c r="DL237" t="s">
        <v>7267</v>
      </c>
      <c r="DM237" t="s">
        <v>110</v>
      </c>
      <c r="DN237" t="s">
        <v>5270</v>
      </c>
      <c r="DO237" s="28" t="s">
        <v>110</v>
      </c>
      <c r="DP237" s="28" t="s">
        <v>57</v>
      </c>
      <c r="DQ237" s="28" t="s">
        <v>110</v>
      </c>
      <c r="DR237" s="28" t="s">
        <v>12745</v>
      </c>
      <c r="DS237" s="28" t="s">
        <v>10396</v>
      </c>
      <c r="DT237" s="28" t="s">
        <v>12746</v>
      </c>
      <c r="DU237" s="28" t="s">
        <v>11356</v>
      </c>
      <c r="EO237" s="54"/>
      <c r="EP237" s="55"/>
    </row>
    <row r="238" spans="2:146">
      <c r="B238" s="28">
        <v>231</v>
      </c>
      <c r="C238" s="120">
        <v>44284</v>
      </c>
      <c r="D238" s="28" t="s">
        <v>109</v>
      </c>
      <c r="E238" t="s">
        <v>109</v>
      </c>
      <c r="F238" s="28" t="s">
        <v>10541</v>
      </c>
      <c r="G238" s="28" t="s">
        <v>209</v>
      </c>
      <c r="H238" s="28" t="s">
        <v>5373</v>
      </c>
      <c r="I238" s="28" t="s">
        <v>379</v>
      </c>
      <c r="J238">
        <v>2</v>
      </c>
      <c r="K238" s="28" t="s">
        <v>6596</v>
      </c>
      <c r="L238" s="28" t="s">
        <v>10970</v>
      </c>
      <c r="M238" s="28" t="s">
        <v>162</v>
      </c>
      <c r="N238" s="28">
        <v>2.5</v>
      </c>
      <c r="O238" s="28" t="s">
        <v>126</v>
      </c>
      <c r="P238" s="28" t="s">
        <v>11360</v>
      </c>
      <c r="Q238" s="28" t="s">
        <v>11361</v>
      </c>
      <c r="R238" s="28" t="s">
        <v>11362</v>
      </c>
      <c r="S238" s="28" t="s">
        <v>110</v>
      </c>
      <c r="T238" s="28" t="s">
        <v>7033</v>
      </c>
      <c r="U238" s="28" t="s">
        <v>180</v>
      </c>
      <c r="V238" s="28" t="s">
        <v>110</v>
      </c>
      <c r="W238" s="28" t="s">
        <v>131</v>
      </c>
      <c r="X238" t="s">
        <v>109</v>
      </c>
      <c r="Y238" s="28" t="s">
        <v>109</v>
      </c>
      <c r="Z238" s="28" t="s">
        <v>6928</v>
      </c>
      <c r="AA238" s="28" t="s">
        <v>110</v>
      </c>
      <c r="AB238" s="28" t="s">
        <v>110</v>
      </c>
      <c r="AC238" s="28" t="s">
        <v>110</v>
      </c>
      <c r="AD238" t="s">
        <v>5342</v>
      </c>
      <c r="AE238" s="28" t="s">
        <v>1736</v>
      </c>
      <c r="AF238" s="28" t="s">
        <v>5266</v>
      </c>
      <c r="AG238" s="28" t="s">
        <v>124</v>
      </c>
      <c r="AH238" s="28" t="s">
        <v>294</v>
      </c>
      <c r="AI238" s="28" t="s">
        <v>5429</v>
      </c>
      <c r="AJ238" s="28" t="s">
        <v>110</v>
      </c>
      <c r="AK238" s="28" t="s">
        <v>110</v>
      </c>
      <c r="AL238" s="28" t="s">
        <v>110</v>
      </c>
      <c r="AM238">
        <v>210000</v>
      </c>
      <c r="AN238" s="28">
        <v>2.5</v>
      </c>
      <c r="AO238" s="28">
        <v>16.420000000000002</v>
      </c>
      <c r="AP238" s="28">
        <v>19.38</v>
      </c>
      <c r="AQ238" s="28" t="s">
        <v>5370</v>
      </c>
      <c r="AR238" t="s">
        <v>231</v>
      </c>
      <c r="AS238" t="s">
        <v>110</v>
      </c>
      <c r="AT238" t="s">
        <v>180</v>
      </c>
      <c r="AU238" s="28" t="s">
        <v>581</v>
      </c>
      <c r="AV238" t="s">
        <v>7197</v>
      </c>
      <c r="AW238" t="s">
        <v>10285</v>
      </c>
      <c r="AX238" t="s">
        <v>16306</v>
      </c>
      <c r="AY238" t="s">
        <v>8172</v>
      </c>
      <c r="AZ238" t="s">
        <v>110</v>
      </c>
      <c r="BA238" s="28" t="s">
        <v>11205</v>
      </c>
      <c r="BB238" s="28" t="s">
        <v>10542</v>
      </c>
      <c r="BC238" t="s">
        <v>10401</v>
      </c>
      <c r="BD238" s="28" t="s">
        <v>7213</v>
      </c>
      <c r="BE238" s="28" t="s">
        <v>8290</v>
      </c>
      <c r="BF238" s="28" t="s">
        <v>7189</v>
      </c>
      <c r="BG238" s="28" t="s">
        <v>7219</v>
      </c>
      <c r="BH238" s="28" t="s">
        <v>12747</v>
      </c>
      <c r="BI238" s="28" t="s">
        <v>109</v>
      </c>
      <c r="BJ238" s="28" t="s">
        <v>109</v>
      </c>
      <c r="BK238"/>
      <c r="BL238" s="28" t="s">
        <v>131</v>
      </c>
      <c r="BM238" s="62"/>
      <c r="BN238" s="120"/>
      <c r="BO238" t="s">
        <v>167</v>
      </c>
      <c r="BP238" s="28" t="s">
        <v>109</v>
      </c>
      <c r="BQ238" s="28" t="s">
        <v>110</v>
      </c>
      <c r="BR238" s="28" t="s">
        <v>109</v>
      </c>
      <c r="BS238" s="120">
        <v>45389</v>
      </c>
      <c r="BT238" s="28" t="s">
        <v>110</v>
      </c>
      <c r="BU238" s="28" t="s">
        <v>11200</v>
      </c>
      <c r="BV238" s="28" t="s">
        <v>6959</v>
      </c>
      <c r="BW238" s="28" t="s">
        <v>109</v>
      </c>
      <c r="BX238" s="28" t="s">
        <v>109</v>
      </c>
      <c r="BY238" s="28" t="s">
        <v>110</v>
      </c>
      <c r="BZ238" t="s">
        <v>109</v>
      </c>
      <c r="CA238" t="s">
        <v>109</v>
      </c>
      <c r="CB238" t="s">
        <v>109</v>
      </c>
      <c r="CC238" s="28" t="s">
        <v>109</v>
      </c>
      <c r="CD238" s="28" t="s">
        <v>109</v>
      </c>
      <c r="CE238" s="28" t="s">
        <v>109</v>
      </c>
      <c r="CF238" s="28" t="s">
        <v>109</v>
      </c>
      <c r="CG238" s="28" t="s">
        <v>110</v>
      </c>
      <c r="CH238" s="28" t="s">
        <v>110</v>
      </c>
      <c r="CI238" t="s">
        <v>1131</v>
      </c>
      <c r="CJ238">
        <v>1</v>
      </c>
      <c r="CK238">
        <v>1</v>
      </c>
      <c r="CL238" s="28">
        <v>1</v>
      </c>
      <c r="CM238" t="s">
        <v>109</v>
      </c>
      <c r="CN238">
        <v>21030</v>
      </c>
      <c r="CO238" s="28" t="s">
        <v>110</v>
      </c>
      <c r="CP238" s="28" t="s">
        <v>6596</v>
      </c>
      <c r="CQ238" t="s">
        <v>110</v>
      </c>
      <c r="CR238" t="s">
        <v>109</v>
      </c>
      <c r="CS238" t="s">
        <v>110</v>
      </c>
      <c r="CT238" s="28">
        <v>44720</v>
      </c>
      <c r="CU238" s="62">
        <v>43627</v>
      </c>
      <c r="CV238" s="28" t="s">
        <v>235</v>
      </c>
      <c r="CW238" t="s">
        <v>5545</v>
      </c>
      <c r="CX238" t="s">
        <v>114</v>
      </c>
      <c r="CY238" t="s">
        <v>109</v>
      </c>
      <c r="CZ238" t="s">
        <v>114</v>
      </c>
      <c r="DA238" t="s">
        <v>114</v>
      </c>
      <c r="DB238">
        <v>2021</v>
      </c>
      <c r="DC238" s="1">
        <v>44284</v>
      </c>
      <c r="DD238">
        <v>3</v>
      </c>
      <c r="DE238">
        <v>14</v>
      </c>
      <c r="DF238" s="1">
        <v>44284</v>
      </c>
      <c r="DG238" t="s">
        <v>16417</v>
      </c>
      <c r="DH238" t="s">
        <v>16395</v>
      </c>
      <c r="DI238" t="s">
        <v>8173</v>
      </c>
      <c r="DJ238" t="s">
        <v>7185</v>
      </c>
      <c r="DK238" t="s">
        <v>7187</v>
      </c>
      <c r="DL238" t="s">
        <v>7267</v>
      </c>
      <c r="DM238" t="s">
        <v>110</v>
      </c>
      <c r="DN238" t="s">
        <v>1736</v>
      </c>
      <c r="DO238" s="28" t="s">
        <v>110</v>
      </c>
      <c r="DP238" s="28" t="s">
        <v>57</v>
      </c>
      <c r="DQ238" s="28" t="s">
        <v>110</v>
      </c>
      <c r="DR238" s="28" t="s">
        <v>12748</v>
      </c>
      <c r="DS238" s="28" t="s">
        <v>12749</v>
      </c>
      <c r="DT238" s="28" t="s">
        <v>12750</v>
      </c>
      <c r="DU238" s="28" t="s">
        <v>11359</v>
      </c>
      <c r="EO238" s="54"/>
      <c r="EP238" s="55"/>
    </row>
    <row r="239" spans="2:146">
      <c r="B239" s="28">
        <v>230</v>
      </c>
      <c r="C239" s="120">
        <v>44280</v>
      </c>
      <c r="D239" s="28" t="s">
        <v>109</v>
      </c>
      <c r="E239" t="s">
        <v>109</v>
      </c>
      <c r="F239" s="28" t="s">
        <v>10538</v>
      </c>
      <c r="G239" s="28" t="s">
        <v>226</v>
      </c>
      <c r="H239" s="28" t="s">
        <v>5373</v>
      </c>
      <c r="I239" s="28" t="s">
        <v>212</v>
      </c>
      <c r="J239">
        <v>2</v>
      </c>
      <c r="K239" s="28" t="s">
        <v>6846</v>
      </c>
      <c r="L239" s="28" t="s">
        <v>318</v>
      </c>
      <c r="M239" s="28" t="s">
        <v>162</v>
      </c>
      <c r="N239" s="28">
        <v>5</v>
      </c>
      <c r="O239" s="28" t="s">
        <v>2598</v>
      </c>
      <c r="P239" s="28" t="s">
        <v>5306</v>
      </c>
      <c r="Q239" s="28" t="s">
        <v>278</v>
      </c>
      <c r="R239" s="28" t="s">
        <v>11367</v>
      </c>
      <c r="S239" s="28" t="s">
        <v>110</v>
      </c>
      <c r="T239" s="28" t="s">
        <v>1156</v>
      </c>
      <c r="U239" s="28" t="s">
        <v>180</v>
      </c>
      <c r="V239" s="28" t="s">
        <v>9589</v>
      </c>
      <c r="W239" s="28" t="s">
        <v>131</v>
      </c>
      <c r="X239" t="s">
        <v>4196</v>
      </c>
      <c r="Y239" s="28" t="s">
        <v>109</v>
      </c>
      <c r="Z239" s="28" t="s">
        <v>6928</v>
      </c>
      <c r="AA239" s="28" t="s">
        <v>110</v>
      </c>
      <c r="AB239" s="28" t="s">
        <v>110</v>
      </c>
      <c r="AC239" s="28" t="s">
        <v>110</v>
      </c>
      <c r="AD239" t="s">
        <v>5342</v>
      </c>
      <c r="AE239" s="28" t="s">
        <v>6845</v>
      </c>
      <c r="AF239" s="28" t="s">
        <v>1614</v>
      </c>
      <c r="AG239" s="28" t="s">
        <v>161</v>
      </c>
      <c r="AH239" s="28" t="s">
        <v>694</v>
      </c>
      <c r="AI239" s="28" t="s">
        <v>5453</v>
      </c>
      <c r="AJ239" s="28" t="s">
        <v>110</v>
      </c>
      <c r="AK239" s="28" t="s">
        <v>110</v>
      </c>
      <c r="AL239" s="28" t="s">
        <v>110</v>
      </c>
      <c r="AM239">
        <v>0</v>
      </c>
      <c r="AN239" s="28">
        <v>5</v>
      </c>
      <c r="AO239" s="28">
        <v>32.729999999999997</v>
      </c>
      <c r="AP239" s="28">
        <v>38.76</v>
      </c>
      <c r="AQ239" s="28" t="s">
        <v>232</v>
      </c>
      <c r="AR239" t="s">
        <v>5545</v>
      </c>
      <c r="AS239" t="s">
        <v>110</v>
      </c>
      <c r="AT239" t="s">
        <v>180</v>
      </c>
      <c r="AU239" s="28" t="s">
        <v>530</v>
      </c>
      <c r="AV239" t="s">
        <v>7223</v>
      </c>
      <c r="AW239" t="s">
        <v>10285</v>
      </c>
      <c r="AX239" t="s">
        <v>16306</v>
      </c>
      <c r="AY239" t="s">
        <v>8172</v>
      </c>
      <c r="AZ239" t="s">
        <v>110</v>
      </c>
      <c r="BA239" s="28" t="s">
        <v>11368</v>
      </c>
      <c r="BB239" s="28" t="s">
        <v>10539</v>
      </c>
      <c r="BC239" t="s">
        <v>10401</v>
      </c>
      <c r="BD239" s="28" t="s">
        <v>9589</v>
      </c>
      <c r="BE239" s="28" t="s">
        <v>7235</v>
      </c>
      <c r="BF239" s="28" t="s">
        <v>8363</v>
      </c>
      <c r="BG239" s="28" t="s">
        <v>7282</v>
      </c>
      <c r="BH239" s="28" t="s">
        <v>12751</v>
      </c>
      <c r="BI239" s="28" t="s">
        <v>109</v>
      </c>
      <c r="BJ239" s="28" t="s">
        <v>109</v>
      </c>
      <c r="BK239">
        <v>100</v>
      </c>
      <c r="BL239" s="28" t="s">
        <v>131</v>
      </c>
      <c r="BM239" s="62">
        <v>44287</v>
      </c>
      <c r="BN239" s="120">
        <v>44470</v>
      </c>
      <c r="BO239" t="s">
        <v>167</v>
      </c>
      <c r="BP239" s="28" t="s">
        <v>109</v>
      </c>
      <c r="BQ239" s="28" t="s">
        <v>110</v>
      </c>
      <c r="BR239" s="28" t="s">
        <v>109</v>
      </c>
      <c r="BS239" s="120">
        <v>46113</v>
      </c>
      <c r="BT239" s="28" t="s">
        <v>132</v>
      </c>
      <c r="BU239" s="28" t="s">
        <v>11363</v>
      </c>
      <c r="BV239" s="28" t="s">
        <v>11364</v>
      </c>
      <c r="BW239" s="28" t="s">
        <v>109</v>
      </c>
      <c r="BX239" s="28" t="s">
        <v>109</v>
      </c>
      <c r="BY239" s="28" t="s">
        <v>110</v>
      </c>
      <c r="BZ239" t="s">
        <v>109</v>
      </c>
      <c r="CA239" t="s">
        <v>11369</v>
      </c>
      <c r="CB239" t="s">
        <v>109</v>
      </c>
      <c r="CC239" s="28" t="s">
        <v>109</v>
      </c>
      <c r="CD239" s="28" t="s">
        <v>109</v>
      </c>
      <c r="CE239" s="28" t="s">
        <v>109</v>
      </c>
      <c r="CF239" s="28" t="s">
        <v>109</v>
      </c>
      <c r="CG239" s="28" t="s">
        <v>110</v>
      </c>
      <c r="CH239" s="28" t="s">
        <v>110</v>
      </c>
      <c r="CI239" t="s">
        <v>7008</v>
      </c>
      <c r="CJ239">
        <v>1</v>
      </c>
      <c r="CK239">
        <v>1</v>
      </c>
      <c r="CL239" s="28">
        <v>1</v>
      </c>
      <c r="CM239" t="s">
        <v>109</v>
      </c>
      <c r="CN239">
        <v>21029</v>
      </c>
      <c r="CO239" s="28" t="s">
        <v>110</v>
      </c>
      <c r="CP239" s="28" t="s">
        <v>6846</v>
      </c>
      <c r="CQ239" t="s">
        <v>110</v>
      </c>
      <c r="CR239" t="s">
        <v>109</v>
      </c>
      <c r="CS239" t="s">
        <v>110</v>
      </c>
      <c r="CT239" s="28"/>
      <c r="CU239" s="62">
        <v>41767</v>
      </c>
      <c r="CV239" s="28" t="s">
        <v>198</v>
      </c>
      <c r="CW239" t="s">
        <v>5545</v>
      </c>
      <c r="CX239" t="s">
        <v>114</v>
      </c>
      <c r="CY239" t="s">
        <v>109</v>
      </c>
      <c r="CZ239" t="s">
        <v>114</v>
      </c>
      <c r="DA239" t="s">
        <v>109</v>
      </c>
      <c r="DB239">
        <v>2021</v>
      </c>
      <c r="DC239" s="1">
        <v>44280</v>
      </c>
      <c r="DD239">
        <v>3</v>
      </c>
      <c r="DE239">
        <v>13</v>
      </c>
      <c r="DF239" s="1">
        <v>44277</v>
      </c>
      <c r="DG239" t="s">
        <v>16418</v>
      </c>
      <c r="DH239" t="s">
        <v>16395</v>
      </c>
      <c r="DI239" t="s">
        <v>8221</v>
      </c>
      <c r="DJ239" t="s">
        <v>8362</v>
      </c>
      <c r="DK239" t="s">
        <v>7187</v>
      </c>
      <c r="DL239" t="s">
        <v>7199</v>
      </c>
      <c r="DM239" t="s">
        <v>7280</v>
      </c>
      <c r="DN239" t="s">
        <v>6845</v>
      </c>
      <c r="DO239" s="28" t="s">
        <v>110</v>
      </c>
      <c r="DP239" s="28" t="s">
        <v>57</v>
      </c>
      <c r="DQ239" s="28" t="s">
        <v>110</v>
      </c>
      <c r="DR239" s="28" t="s">
        <v>12752</v>
      </c>
      <c r="DS239" s="28" t="s">
        <v>12753</v>
      </c>
      <c r="DT239" s="28" t="s">
        <v>12754</v>
      </c>
      <c r="DU239" s="28" t="s">
        <v>11366</v>
      </c>
      <c r="EO239" s="54"/>
      <c r="EP239" s="55"/>
    </row>
    <row r="240" spans="2:146">
      <c r="B240" s="28">
        <v>229</v>
      </c>
      <c r="C240" s="120">
        <v>44279</v>
      </c>
      <c r="D240" s="28" t="s">
        <v>109</v>
      </c>
      <c r="E240" t="s">
        <v>109</v>
      </c>
      <c r="F240" s="28" t="s">
        <v>7016</v>
      </c>
      <c r="G240" s="28" t="s">
        <v>226</v>
      </c>
      <c r="H240" s="28" t="s">
        <v>5373</v>
      </c>
      <c r="I240" s="28" t="s">
        <v>212</v>
      </c>
      <c r="J240">
        <v>1</v>
      </c>
      <c r="K240" s="28" t="s">
        <v>6843</v>
      </c>
      <c r="L240" s="28" t="s">
        <v>3165</v>
      </c>
      <c r="M240" s="28" t="s">
        <v>162</v>
      </c>
      <c r="N240" s="28">
        <v>5</v>
      </c>
      <c r="O240" s="28" t="s">
        <v>126</v>
      </c>
      <c r="P240" s="28" t="s">
        <v>4403</v>
      </c>
      <c r="Q240" s="28" t="s">
        <v>11138</v>
      </c>
      <c r="R240" s="28" t="s">
        <v>11373</v>
      </c>
      <c r="S240" s="28" t="s">
        <v>11373</v>
      </c>
      <c r="T240" s="28" t="s">
        <v>1325</v>
      </c>
      <c r="U240" s="28" t="s">
        <v>180</v>
      </c>
      <c r="V240" s="28" t="s">
        <v>110</v>
      </c>
      <c r="W240" s="28" t="s">
        <v>131</v>
      </c>
      <c r="X240" t="s">
        <v>109</v>
      </c>
      <c r="Y240" s="28" t="s">
        <v>109</v>
      </c>
      <c r="Z240" s="28" t="s">
        <v>6928</v>
      </c>
      <c r="AA240" s="28" t="s">
        <v>110</v>
      </c>
      <c r="AB240" s="28" t="s">
        <v>110</v>
      </c>
      <c r="AC240" s="28" t="s">
        <v>110</v>
      </c>
      <c r="AD240" t="s">
        <v>5342</v>
      </c>
      <c r="AE240" s="28" t="s">
        <v>2400</v>
      </c>
      <c r="AF240" s="28" t="s">
        <v>2402</v>
      </c>
      <c r="AG240" s="28" t="s">
        <v>161</v>
      </c>
      <c r="AH240" s="28" t="s">
        <v>580</v>
      </c>
      <c r="AI240" s="28" t="s">
        <v>615</v>
      </c>
      <c r="AJ240" s="28" t="s">
        <v>110</v>
      </c>
      <c r="AK240" s="28" t="s">
        <v>110</v>
      </c>
      <c r="AL240" s="28" t="s">
        <v>110</v>
      </c>
      <c r="AM240">
        <v>15000</v>
      </c>
      <c r="AN240" s="28">
        <v>5</v>
      </c>
      <c r="AO240" s="28">
        <v>32.619999999999997</v>
      </c>
      <c r="AP240" s="28">
        <v>38.76</v>
      </c>
      <c r="AQ240" s="28" t="s">
        <v>5363</v>
      </c>
      <c r="AR240" t="s">
        <v>5362</v>
      </c>
      <c r="AS240" t="s">
        <v>5366</v>
      </c>
      <c r="AT240" t="s">
        <v>180</v>
      </c>
      <c r="AU240" s="28" t="s">
        <v>530</v>
      </c>
      <c r="AV240" t="s">
        <v>7223</v>
      </c>
      <c r="AW240" t="s">
        <v>10285</v>
      </c>
      <c r="AX240" t="s">
        <v>16306</v>
      </c>
      <c r="AY240" t="s">
        <v>8172</v>
      </c>
      <c r="AZ240" t="s">
        <v>110</v>
      </c>
      <c r="BA240" s="28" t="s">
        <v>4328</v>
      </c>
      <c r="BB240" s="28" t="s">
        <v>10537</v>
      </c>
      <c r="BC240" t="s">
        <v>10401</v>
      </c>
      <c r="BD240" s="28" t="s">
        <v>7213</v>
      </c>
      <c r="BE240" s="28" t="s">
        <v>7235</v>
      </c>
      <c r="BF240" s="28" t="s">
        <v>7189</v>
      </c>
      <c r="BG240" s="28" t="s">
        <v>7282</v>
      </c>
      <c r="BH240" s="28" t="s">
        <v>12755</v>
      </c>
      <c r="BI240" s="28" t="s">
        <v>109</v>
      </c>
      <c r="BJ240" s="28" t="s">
        <v>109</v>
      </c>
      <c r="BK240">
        <v>99.694999999999993</v>
      </c>
      <c r="BL240" s="28" t="s">
        <v>131</v>
      </c>
      <c r="BM240" s="62">
        <v>44285</v>
      </c>
      <c r="BN240" s="120">
        <v>44469</v>
      </c>
      <c r="BO240" t="s">
        <v>227</v>
      </c>
      <c r="BP240" s="28" t="s">
        <v>109</v>
      </c>
      <c r="BQ240" s="28" t="s">
        <v>110</v>
      </c>
      <c r="BR240" s="28" t="s">
        <v>109</v>
      </c>
      <c r="BS240" s="120">
        <v>45381</v>
      </c>
      <c r="BT240" s="28" t="s">
        <v>132</v>
      </c>
      <c r="BU240" s="28" t="s">
        <v>7016</v>
      </c>
      <c r="BV240" s="28" t="s">
        <v>109</v>
      </c>
      <c r="BW240" s="28" t="s">
        <v>109</v>
      </c>
      <c r="BX240" s="28" t="s">
        <v>109</v>
      </c>
      <c r="BY240" s="28" t="s">
        <v>110</v>
      </c>
      <c r="BZ240" t="s">
        <v>109</v>
      </c>
      <c r="CA240" t="s">
        <v>11374</v>
      </c>
      <c r="CB240" t="s">
        <v>109</v>
      </c>
      <c r="CC240" s="28" t="s">
        <v>109</v>
      </c>
      <c r="CD240" s="28" t="s">
        <v>109</v>
      </c>
      <c r="CE240" s="28" t="s">
        <v>109</v>
      </c>
      <c r="CF240" s="28" t="s">
        <v>109</v>
      </c>
      <c r="CG240" s="28" t="s">
        <v>110</v>
      </c>
      <c r="CH240" s="28" t="s">
        <v>110</v>
      </c>
      <c r="CI240" t="s">
        <v>7010</v>
      </c>
      <c r="CJ240">
        <v>1</v>
      </c>
      <c r="CK240">
        <v>1</v>
      </c>
      <c r="CL240" s="28">
        <v>1</v>
      </c>
      <c r="CM240" t="s">
        <v>109</v>
      </c>
      <c r="CN240">
        <v>21028</v>
      </c>
      <c r="CO240" s="28" t="s">
        <v>110</v>
      </c>
      <c r="CP240" s="28" t="s">
        <v>6843</v>
      </c>
      <c r="CQ240" t="s">
        <v>5743</v>
      </c>
      <c r="CR240" t="s">
        <v>109</v>
      </c>
      <c r="CS240" t="s">
        <v>110</v>
      </c>
      <c r="CT240" s="28"/>
      <c r="CU240" s="62">
        <v>41796</v>
      </c>
      <c r="CV240" s="28" t="s">
        <v>558</v>
      </c>
      <c r="CW240" t="s">
        <v>558</v>
      </c>
      <c r="CX240" t="s">
        <v>114</v>
      </c>
      <c r="CY240" t="s">
        <v>109</v>
      </c>
      <c r="CZ240" t="s">
        <v>114</v>
      </c>
      <c r="DA240" t="s">
        <v>109</v>
      </c>
      <c r="DB240">
        <v>2021</v>
      </c>
      <c r="DC240" s="1">
        <v>44279</v>
      </c>
      <c r="DD240">
        <v>3</v>
      </c>
      <c r="DE240">
        <v>13</v>
      </c>
      <c r="DF240" s="1">
        <v>44277</v>
      </c>
      <c r="DG240" t="s">
        <v>16418</v>
      </c>
      <c r="DH240" t="s">
        <v>16395</v>
      </c>
      <c r="DI240" t="s">
        <v>8221</v>
      </c>
      <c r="DJ240" t="s">
        <v>7185</v>
      </c>
      <c r="DK240" t="s">
        <v>7187</v>
      </c>
      <c r="DL240" t="s">
        <v>7199</v>
      </c>
      <c r="DM240" t="s">
        <v>7280</v>
      </c>
      <c r="DN240" t="s">
        <v>2400</v>
      </c>
      <c r="DO240" s="28" t="s">
        <v>110</v>
      </c>
      <c r="DP240" s="28" t="s">
        <v>57</v>
      </c>
      <c r="DQ240" s="28" t="s">
        <v>110</v>
      </c>
      <c r="DR240" s="28" t="s">
        <v>12756</v>
      </c>
      <c r="DS240" s="28" t="s">
        <v>12757</v>
      </c>
      <c r="DT240" s="28" t="s">
        <v>12758</v>
      </c>
      <c r="DU240" s="28" t="s">
        <v>11372</v>
      </c>
      <c r="EO240" s="54"/>
      <c r="EP240" s="55"/>
    </row>
    <row r="241" spans="2:146">
      <c r="B241" s="28">
        <v>228</v>
      </c>
      <c r="C241" s="120">
        <v>44278</v>
      </c>
      <c r="D241" s="28" t="s">
        <v>109</v>
      </c>
      <c r="E241" t="s">
        <v>109</v>
      </c>
      <c r="F241" s="28" t="s">
        <v>10532</v>
      </c>
      <c r="G241" s="28" t="s">
        <v>226</v>
      </c>
      <c r="H241" s="28" t="s">
        <v>5373</v>
      </c>
      <c r="I241" s="28" t="s">
        <v>212</v>
      </c>
      <c r="J241">
        <v>1</v>
      </c>
      <c r="K241" s="28" t="s">
        <v>6435</v>
      </c>
      <c r="L241" s="28" t="s">
        <v>318</v>
      </c>
      <c r="M241" s="28" t="s">
        <v>162</v>
      </c>
      <c r="N241" s="28">
        <v>1.5</v>
      </c>
      <c r="O241" s="28" t="s">
        <v>956</v>
      </c>
      <c r="P241" s="28" t="s">
        <v>2124</v>
      </c>
      <c r="Q241" s="28" t="s">
        <v>415</v>
      </c>
      <c r="R241" s="28" t="s">
        <v>700</v>
      </c>
      <c r="S241" s="28" t="s">
        <v>110</v>
      </c>
      <c r="T241" s="28" t="s">
        <v>1212</v>
      </c>
      <c r="U241" s="28" t="s">
        <v>180</v>
      </c>
      <c r="V241" s="28" t="s">
        <v>110</v>
      </c>
      <c r="W241" s="28" t="s">
        <v>131</v>
      </c>
      <c r="X241" t="s">
        <v>109</v>
      </c>
      <c r="Y241" s="28" t="s">
        <v>109</v>
      </c>
      <c r="Z241" s="28" t="s">
        <v>6928</v>
      </c>
      <c r="AA241" s="28" t="s">
        <v>110</v>
      </c>
      <c r="AB241" s="28" t="s">
        <v>110</v>
      </c>
      <c r="AC241" s="28" t="s">
        <v>110</v>
      </c>
      <c r="AD241" t="s">
        <v>114</v>
      </c>
      <c r="AE241" s="28" t="s">
        <v>1076</v>
      </c>
      <c r="AF241" s="28" t="s">
        <v>318</v>
      </c>
      <c r="AG241" s="28" t="s">
        <v>124</v>
      </c>
      <c r="AH241" s="28" t="s">
        <v>656</v>
      </c>
      <c r="AI241" s="28" t="s">
        <v>5395</v>
      </c>
      <c r="AJ241" s="28" t="s">
        <v>6216</v>
      </c>
      <c r="AK241" s="28" t="s">
        <v>110</v>
      </c>
      <c r="AL241" s="28" t="s">
        <v>110</v>
      </c>
      <c r="AM241">
        <v>50000</v>
      </c>
      <c r="AN241" s="28">
        <v>1.5</v>
      </c>
      <c r="AO241" s="28">
        <v>9.77</v>
      </c>
      <c r="AP241" s="28">
        <v>11.628</v>
      </c>
      <c r="AQ241" s="28" t="s">
        <v>141</v>
      </c>
      <c r="AR241" t="s">
        <v>140</v>
      </c>
      <c r="AS241" t="s">
        <v>5677</v>
      </c>
      <c r="AT241" t="s">
        <v>180</v>
      </c>
      <c r="AU241" s="28" t="s">
        <v>530</v>
      </c>
      <c r="AV241" t="s">
        <v>7184</v>
      </c>
      <c r="AW241" t="s">
        <v>10285</v>
      </c>
      <c r="AX241" t="s">
        <v>16306</v>
      </c>
      <c r="AY241" t="s">
        <v>8172</v>
      </c>
      <c r="AZ241" t="s">
        <v>7179</v>
      </c>
      <c r="BA241" s="28" t="s">
        <v>11376</v>
      </c>
      <c r="BB241" s="28" t="s">
        <v>10535</v>
      </c>
      <c r="BC241" t="s">
        <v>10401</v>
      </c>
      <c r="BD241" s="28" t="s">
        <v>7213</v>
      </c>
      <c r="BE241" s="28" t="s">
        <v>7655</v>
      </c>
      <c r="BF241" s="28" t="s">
        <v>7384</v>
      </c>
      <c r="BG241" s="28" t="s">
        <v>7282</v>
      </c>
      <c r="BH241" s="28" t="s">
        <v>109</v>
      </c>
      <c r="BI241" s="28" t="s">
        <v>109</v>
      </c>
      <c r="BJ241" s="28" t="s">
        <v>109</v>
      </c>
      <c r="BK241">
        <v>99.774000000000001</v>
      </c>
      <c r="BL241" s="28" t="s">
        <v>131</v>
      </c>
      <c r="BM241" s="62">
        <v>44285</v>
      </c>
      <c r="BN241" s="120">
        <v>44469</v>
      </c>
      <c r="BO241" t="s">
        <v>430</v>
      </c>
      <c r="BP241" s="28" t="s">
        <v>109</v>
      </c>
      <c r="BQ241" s="28" t="s">
        <v>110</v>
      </c>
      <c r="BR241" s="28" t="s">
        <v>109</v>
      </c>
      <c r="BS241" s="120">
        <v>46111</v>
      </c>
      <c r="BT241" s="28" t="s">
        <v>132</v>
      </c>
      <c r="BU241" s="28" t="s">
        <v>10532</v>
      </c>
      <c r="BV241" s="28" t="s">
        <v>109</v>
      </c>
      <c r="BW241" s="28" t="s">
        <v>109</v>
      </c>
      <c r="BX241" s="28" t="s">
        <v>109</v>
      </c>
      <c r="BY241" s="28" t="s">
        <v>110</v>
      </c>
      <c r="BZ241" t="s">
        <v>109</v>
      </c>
      <c r="CA241" t="s">
        <v>109</v>
      </c>
      <c r="CB241" t="s">
        <v>109</v>
      </c>
      <c r="CC241" s="28" t="s">
        <v>109</v>
      </c>
      <c r="CD241" s="28" t="s">
        <v>109</v>
      </c>
      <c r="CE241" s="28" t="s">
        <v>109</v>
      </c>
      <c r="CF241" s="28" t="s">
        <v>109</v>
      </c>
      <c r="CG241" s="28" t="s">
        <v>110</v>
      </c>
      <c r="CH241" s="28" t="s">
        <v>110</v>
      </c>
      <c r="CI241" t="s">
        <v>4406</v>
      </c>
      <c r="CJ241">
        <v>2</v>
      </c>
      <c r="CK241">
        <v>1</v>
      </c>
      <c r="CL241" s="28">
        <v>1</v>
      </c>
      <c r="CM241" t="s">
        <v>109</v>
      </c>
      <c r="CN241">
        <v>21027</v>
      </c>
      <c r="CO241" s="28" t="s">
        <v>110</v>
      </c>
      <c r="CP241" s="28" t="s">
        <v>6435</v>
      </c>
      <c r="CQ241" t="s">
        <v>110</v>
      </c>
      <c r="CR241" t="s">
        <v>109</v>
      </c>
      <c r="CS241" t="s">
        <v>5616</v>
      </c>
      <c r="CT241" s="28"/>
      <c r="CU241" s="62">
        <v>44278</v>
      </c>
      <c r="CV241" s="28" t="s">
        <v>144</v>
      </c>
      <c r="CW241" t="s">
        <v>144</v>
      </c>
      <c r="CX241" t="s">
        <v>114</v>
      </c>
      <c r="CY241" t="s">
        <v>109</v>
      </c>
      <c r="CZ241" t="s">
        <v>114</v>
      </c>
      <c r="DA241" t="s">
        <v>109</v>
      </c>
      <c r="DB241">
        <v>2021</v>
      </c>
      <c r="DC241" s="1">
        <v>44278</v>
      </c>
      <c r="DD241">
        <v>3</v>
      </c>
      <c r="DE241">
        <v>13</v>
      </c>
      <c r="DF241" s="1">
        <v>44277</v>
      </c>
      <c r="DG241" t="s">
        <v>16418</v>
      </c>
      <c r="DH241" t="s">
        <v>16395</v>
      </c>
      <c r="DI241" t="s">
        <v>8221</v>
      </c>
      <c r="DJ241" t="s">
        <v>7383</v>
      </c>
      <c r="DK241" t="s">
        <v>7187</v>
      </c>
      <c r="DL241" t="s">
        <v>7199</v>
      </c>
      <c r="DM241" t="s">
        <v>7280</v>
      </c>
      <c r="DN241" t="s">
        <v>1076</v>
      </c>
      <c r="DO241" s="28" t="s">
        <v>110</v>
      </c>
      <c r="DP241" s="28" t="s">
        <v>57</v>
      </c>
      <c r="DQ241" s="28" t="s">
        <v>110</v>
      </c>
      <c r="DR241" s="28" t="s">
        <v>12759</v>
      </c>
      <c r="DS241" s="28" t="s">
        <v>12760</v>
      </c>
      <c r="DT241" s="28" t="s">
        <v>12761</v>
      </c>
      <c r="DU241" s="28" t="s">
        <v>11375</v>
      </c>
      <c r="EO241" s="54"/>
      <c r="EP241" s="55"/>
    </row>
    <row r="242" spans="2:146">
      <c r="B242" s="28">
        <v>227</v>
      </c>
      <c r="C242" s="120">
        <v>44278</v>
      </c>
      <c r="D242" s="28" t="s">
        <v>109</v>
      </c>
      <c r="E242" t="s">
        <v>109</v>
      </c>
      <c r="F242" s="28" t="s">
        <v>10532</v>
      </c>
      <c r="G242" s="28" t="s">
        <v>226</v>
      </c>
      <c r="H242" s="28" t="s">
        <v>5373</v>
      </c>
      <c r="I242" s="28" t="s">
        <v>212</v>
      </c>
      <c r="J242">
        <v>1</v>
      </c>
      <c r="K242" s="28" t="s">
        <v>6435</v>
      </c>
      <c r="L242" s="28" t="s">
        <v>318</v>
      </c>
      <c r="M242" s="28" t="s">
        <v>162</v>
      </c>
      <c r="N242" s="28">
        <v>4</v>
      </c>
      <c r="O242" s="28" t="s">
        <v>126</v>
      </c>
      <c r="P242" s="28" t="s">
        <v>1164</v>
      </c>
      <c r="Q242" s="28" t="s">
        <v>1111</v>
      </c>
      <c r="R242" s="28" t="s">
        <v>1054</v>
      </c>
      <c r="S242" s="28" t="s">
        <v>110</v>
      </c>
      <c r="T242" s="28" t="s">
        <v>1131</v>
      </c>
      <c r="U242" s="28" t="s">
        <v>180</v>
      </c>
      <c r="V242" s="28" t="s">
        <v>110</v>
      </c>
      <c r="W242" s="28" t="s">
        <v>131</v>
      </c>
      <c r="X242" t="s">
        <v>109</v>
      </c>
      <c r="Y242" s="28" t="s">
        <v>109</v>
      </c>
      <c r="Z242" s="28" t="s">
        <v>6928</v>
      </c>
      <c r="AA242" s="28" t="s">
        <v>110</v>
      </c>
      <c r="AB242" s="28" t="s">
        <v>110</v>
      </c>
      <c r="AC242" s="28" t="s">
        <v>110</v>
      </c>
      <c r="AD242" t="s">
        <v>114</v>
      </c>
      <c r="AE242" s="28" t="s">
        <v>1076</v>
      </c>
      <c r="AF242" s="28" t="s">
        <v>318</v>
      </c>
      <c r="AG242" s="28" t="s">
        <v>124</v>
      </c>
      <c r="AH242" s="28" t="s">
        <v>656</v>
      </c>
      <c r="AI242" s="28" t="s">
        <v>5395</v>
      </c>
      <c r="AJ242" s="28" t="s">
        <v>6216</v>
      </c>
      <c r="AK242" s="28" t="s">
        <v>110</v>
      </c>
      <c r="AL242" s="28" t="s">
        <v>110</v>
      </c>
      <c r="AM242">
        <v>50000</v>
      </c>
      <c r="AN242" s="28">
        <v>4</v>
      </c>
      <c r="AO242" s="28">
        <v>26.06</v>
      </c>
      <c r="AP242" s="28">
        <v>31.007999999999999</v>
      </c>
      <c r="AQ242" s="28" t="s">
        <v>141</v>
      </c>
      <c r="AR242" t="s">
        <v>140</v>
      </c>
      <c r="AS242" t="s">
        <v>5677</v>
      </c>
      <c r="AT242" t="s">
        <v>180</v>
      </c>
      <c r="AU242" s="28" t="s">
        <v>530</v>
      </c>
      <c r="AV242" t="s">
        <v>7223</v>
      </c>
      <c r="AW242" t="s">
        <v>10285</v>
      </c>
      <c r="AX242" t="s">
        <v>16306</v>
      </c>
      <c r="AY242" t="s">
        <v>8172</v>
      </c>
      <c r="AZ242" t="s">
        <v>7179</v>
      </c>
      <c r="BA242" s="28" t="s">
        <v>11376</v>
      </c>
      <c r="BB242" s="28" t="s">
        <v>10533</v>
      </c>
      <c r="BC242" t="s">
        <v>10401</v>
      </c>
      <c r="BD242" s="28" t="s">
        <v>7213</v>
      </c>
      <c r="BE242" s="28" t="s">
        <v>7680</v>
      </c>
      <c r="BF242" s="28" t="s">
        <v>7189</v>
      </c>
      <c r="BG242" s="28" t="s">
        <v>7282</v>
      </c>
      <c r="BH242" s="28" t="s">
        <v>12762</v>
      </c>
      <c r="BI242" s="28" t="s">
        <v>109</v>
      </c>
      <c r="BJ242" s="28" t="s">
        <v>109</v>
      </c>
      <c r="BK242">
        <v>99.858000000000004</v>
      </c>
      <c r="BL242" s="28" t="s">
        <v>131</v>
      </c>
      <c r="BM242" s="62">
        <v>44285</v>
      </c>
      <c r="BN242" s="120">
        <v>44469</v>
      </c>
      <c r="BO242" t="s">
        <v>430</v>
      </c>
      <c r="BP242" s="28" t="s">
        <v>109</v>
      </c>
      <c r="BQ242" s="28" t="s">
        <v>110</v>
      </c>
      <c r="BR242" s="28" t="s">
        <v>109</v>
      </c>
      <c r="BS242" s="120">
        <v>45381</v>
      </c>
      <c r="BT242" s="28" t="s">
        <v>132</v>
      </c>
      <c r="BU242" s="28" t="s">
        <v>10532</v>
      </c>
      <c r="BV242" s="28" t="s">
        <v>109</v>
      </c>
      <c r="BW242" s="28" t="s">
        <v>109</v>
      </c>
      <c r="BX242" s="28" t="s">
        <v>109</v>
      </c>
      <c r="BY242" s="28" t="s">
        <v>110</v>
      </c>
      <c r="BZ242" t="s">
        <v>109</v>
      </c>
      <c r="CA242" t="s">
        <v>109</v>
      </c>
      <c r="CB242" t="s">
        <v>109</v>
      </c>
      <c r="CC242" s="28" t="s">
        <v>109</v>
      </c>
      <c r="CD242" s="28" t="s">
        <v>109</v>
      </c>
      <c r="CE242" s="28" t="s">
        <v>109</v>
      </c>
      <c r="CF242" s="28" t="s">
        <v>109</v>
      </c>
      <c r="CG242" s="28" t="s">
        <v>110</v>
      </c>
      <c r="CH242" s="28" t="s">
        <v>110</v>
      </c>
      <c r="CI242" t="s">
        <v>7014</v>
      </c>
      <c r="CJ242">
        <v>2</v>
      </c>
      <c r="CK242">
        <v>1</v>
      </c>
      <c r="CL242" s="28">
        <v>1</v>
      </c>
      <c r="CM242" t="s">
        <v>109</v>
      </c>
      <c r="CN242">
        <v>21026</v>
      </c>
      <c r="CO242" s="28" t="s">
        <v>110</v>
      </c>
      <c r="CP242" s="28" t="s">
        <v>6435</v>
      </c>
      <c r="CQ242" t="s">
        <v>110</v>
      </c>
      <c r="CR242" t="s">
        <v>109</v>
      </c>
      <c r="CS242" t="s">
        <v>5616</v>
      </c>
      <c r="CT242" s="28"/>
      <c r="CU242" s="62">
        <v>44278</v>
      </c>
      <c r="CV242" s="28" t="s">
        <v>144</v>
      </c>
      <c r="CW242" t="s">
        <v>144</v>
      </c>
      <c r="CX242" t="s">
        <v>114</v>
      </c>
      <c r="CY242" t="s">
        <v>109</v>
      </c>
      <c r="CZ242" t="s">
        <v>114</v>
      </c>
      <c r="DA242" t="s">
        <v>109</v>
      </c>
      <c r="DB242">
        <v>2021</v>
      </c>
      <c r="DC242" s="1">
        <v>44278</v>
      </c>
      <c r="DD242">
        <v>3</v>
      </c>
      <c r="DE242">
        <v>13</v>
      </c>
      <c r="DF242" s="1">
        <v>44277</v>
      </c>
      <c r="DG242" t="s">
        <v>16418</v>
      </c>
      <c r="DH242" t="s">
        <v>16395</v>
      </c>
      <c r="DI242" t="s">
        <v>8221</v>
      </c>
      <c r="DJ242" t="s">
        <v>7185</v>
      </c>
      <c r="DK242" t="s">
        <v>7187</v>
      </c>
      <c r="DL242" t="s">
        <v>7199</v>
      </c>
      <c r="DM242" t="s">
        <v>7280</v>
      </c>
      <c r="DN242" t="s">
        <v>1076</v>
      </c>
      <c r="DO242" s="28" t="s">
        <v>110</v>
      </c>
      <c r="DP242" s="28" t="s">
        <v>57</v>
      </c>
      <c r="DQ242" s="28" t="s">
        <v>110</v>
      </c>
      <c r="DR242" s="28" t="s">
        <v>12759</v>
      </c>
      <c r="DS242" s="28" t="s">
        <v>12760</v>
      </c>
      <c r="DT242" s="28" t="s">
        <v>12763</v>
      </c>
      <c r="DU242" s="28" t="s">
        <v>11378</v>
      </c>
      <c r="EO242" s="54"/>
      <c r="EP242" s="55"/>
    </row>
    <row r="243" spans="2:146">
      <c r="B243" s="28">
        <v>226</v>
      </c>
      <c r="C243" s="120">
        <v>44266</v>
      </c>
      <c r="D243" s="28" t="s">
        <v>109</v>
      </c>
      <c r="E243" t="s">
        <v>109</v>
      </c>
      <c r="F243" s="28" t="s">
        <v>7100</v>
      </c>
      <c r="G243" s="28" t="s">
        <v>226</v>
      </c>
      <c r="H243" s="28" t="s">
        <v>5373</v>
      </c>
      <c r="I243" s="28" t="s">
        <v>212</v>
      </c>
      <c r="J243">
        <v>1</v>
      </c>
      <c r="K243" s="28" t="s">
        <v>6437</v>
      </c>
      <c r="L243" s="28" t="s">
        <v>1719</v>
      </c>
      <c r="M243" s="28" t="s">
        <v>162</v>
      </c>
      <c r="N243" s="28">
        <v>2</v>
      </c>
      <c r="O243" s="28" t="s">
        <v>126</v>
      </c>
      <c r="P243" s="28" t="s">
        <v>277</v>
      </c>
      <c r="Q243" s="28" t="s">
        <v>2694</v>
      </c>
      <c r="R243" s="28" t="s">
        <v>2310</v>
      </c>
      <c r="S243" s="28" t="s">
        <v>110</v>
      </c>
      <c r="T243" s="28" t="s">
        <v>812</v>
      </c>
      <c r="U243" s="28" t="s">
        <v>205</v>
      </c>
      <c r="V243" s="28" t="s">
        <v>110</v>
      </c>
      <c r="W243" s="28" t="s">
        <v>131</v>
      </c>
      <c r="X243" t="s">
        <v>109</v>
      </c>
      <c r="Y243" s="28" t="s">
        <v>109</v>
      </c>
      <c r="Z243" s="28" t="s">
        <v>7279</v>
      </c>
      <c r="AA243" s="28" t="s">
        <v>110</v>
      </c>
      <c r="AB243" s="28" t="s">
        <v>110</v>
      </c>
      <c r="AC243" s="28" t="s">
        <v>110</v>
      </c>
      <c r="AD243" t="s">
        <v>114</v>
      </c>
      <c r="AE243" s="28" t="s">
        <v>6436</v>
      </c>
      <c r="AF243" s="28" t="s">
        <v>1719</v>
      </c>
      <c r="AG243" s="28" t="s">
        <v>161</v>
      </c>
      <c r="AH243" s="28" t="s">
        <v>196</v>
      </c>
      <c r="AI243" s="28" t="s">
        <v>110</v>
      </c>
      <c r="AJ243" s="28" t="s">
        <v>110</v>
      </c>
      <c r="AK243" s="28" t="s">
        <v>110</v>
      </c>
      <c r="AL243" s="28" t="s">
        <v>110</v>
      </c>
      <c r="AM243">
        <v>3600</v>
      </c>
      <c r="AN243" s="28">
        <v>2</v>
      </c>
      <c r="AO243" s="28">
        <v>12.99</v>
      </c>
      <c r="AP243" s="28">
        <v>15.504</v>
      </c>
      <c r="AQ243" s="28" t="s">
        <v>141</v>
      </c>
      <c r="AR243" t="s">
        <v>140</v>
      </c>
      <c r="AS243" t="s">
        <v>6055</v>
      </c>
      <c r="AT243" t="s">
        <v>205</v>
      </c>
      <c r="AU243" s="28" t="s">
        <v>530</v>
      </c>
      <c r="AV243" t="s">
        <v>7184</v>
      </c>
      <c r="AW243" t="s">
        <v>10285</v>
      </c>
      <c r="AX243" t="s">
        <v>16306</v>
      </c>
      <c r="AY243" t="s">
        <v>8172</v>
      </c>
      <c r="AZ243" t="s">
        <v>7179</v>
      </c>
      <c r="BA243" s="28" t="s">
        <v>11381</v>
      </c>
      <c r="BB243" s="28" t="s">
        <v>10530</v>
      </c>
      <c r="BC243" t="s">
        <v>10401</v>
      </c>
      <c r="BD243" s="28" t="s">
        <v>7213</v>
      </c>
      <c r="BE243" s="28" t="s">
        <v>7537</v>
      </c>
      <c r="BF243" s="28" t="s">
        <v>7189</v>
      </c>
      <c r="BG243" s="28" t="s">
        <v>7282</v>
      </c>
      <c r="BH243" s="28" t="s">
        <v>12764</v>
      </c>
      <c r="BI243" s="28" t="s">
        <v>109</v>
      </c>
      <c r="BJ243" s="28" t="s">
        <v>109</v>
      </c>
      <c r="BK243">
        <v>99.433999999999997</v>
      </c>
      <c r="BL243" s="28" t="s">
        <v>131</v>
      </c>
      <c r="BM243" s="62">
        <v>44273</v>
      </c>
      <c r="BN243" s="120">
        <v>44457</v>
      </c>
      <c r="BO243" t="s">
        <v>133</v>
      </c>
      <c r="BP243" s="28" t="s">
        <v>109</v>
      </c>
      <c r="BQ243" s="28" t="s">
        <v>110</v>
      </c>
      <c r="BR243" s="28" t="s">
        <v>109</v>
      </c>
      <c r="BS243" s="120">
        <v>45369</v>
      </c>
      <c r="BT243" s="28" t="s">
        <v>132</v>
      </c>
      <c r="BU243" s="28" t="s">
        <v>7100</v>
      </c>
      <c r="BV243" s="28" t="s">
        <v>109</v>
      </c>
      <c r="BW243" s="28" t="s">
        <v>109</v>
      </c>
      <c r="BX243" s="28" t="s">
        <v>109</v>
      </c>
      <c r="BY243" s="28" t="s">
        <v>110</v>
      </c>
      <c r="BZ243" t="s">
        <v>109</v>
      </c>
      <c r="CA243" t="s">
        <v>109</v>
      </c>
      <c r="CB243" t="s">
        <v>109</v>
      </c>
      <c r="CC243" s="28" t="s">
        <v>109</v>
      </c>
      <c r="CD243" s="28" t="s">
        <v>109</v>
      </c>
      <c r="CE243" s="28" t="s">
        <v>109</v>
      </c>
      <c r="CF243" s="28" t="s">
        <v>109</v>
      </c>
      <c r="CG243" s="28" t="s">
        <v>226</v>
      </c>
      <c r="CH243" s="28" t="s">
        <v>110</v>
      </c>
      <c r="CI243" t="s">
        <v>1276</v>
      </c>
      <c r="CJ243">
        <v>1</v>
      </c>
      <c r="CK243">
        <v>1</v>
      </c>
      <c r="CL243" s="28">
        <v>1</v>
      </c>
      <c r="CM243" t="s">
        <v>109</v>
      </c>
      <c r="CN243">
        <v>21025</v>
      </c>
      <c r="CO243" s="28" t="s">
        <v>110</v>
      </c>
      <c r="CP243" s="28" t="s">
        <v>6437</v>
      </c>
      <c r="CQ243" t="s">
        <v>110</v>
      </c>
      <c r="CR243" t="s">
        <v>109</v>
      </c>
      <c r="CS243" t="s">
        <v>5862</v>
      </c>
      <c r="CT243" s="28"/>
      <c r="CU243" s="62">
        <v>44266</v>
      </c>
      <c r="CV243" s="28" t="s">
        <v>558</v>
      </c>
      <c r="CW243" t="s">
        <v>558</v>
      </c>
      <c r="CX243" t="s">
        <v>114</v>
      </c>
      <c r="CY243" t="s">
        <v>109</v>
      </c>
      <c r="CZ243" t="s">
        <v>114</v>
      </c>
      <c r="DA243" t="s">
        <v>109</v>
      </c>
      <c r="DB243">
        <v>2021</v>
      </c>
      <c r="DC243" s="1">
        <v>44266</v>
      </c>
      <c r="DD243">
        <v>3</v>
      </c>
      <c r="DE243">
        <v>11</v>
      </c>
      <c r="DF243" s="1">
        <v>44263</v>
      </c>
      <c r="DG243" t="s">
        <v>16419</v>
      </c>
      <c r="DH243" t="s">
        <v>16395</v>
      </c>
      <c r="DI243" t="s">
        <v>8321</v>
      </c>
      <c r="DJ243" t="s">
        <v>7185</v>
      </c>
      <c r="DK243" t="s">
        <v>7187</v>
      </c>
      <c r="DL243" t="s">
        <v>7199</v>
      </c>
      <c r="DM243" t="s">
        <v>7280</v>
      </c>
      <c r="DN243" t="s">
        <v>110</v>
      </c>
      <c r="DO243" s="28" t="s">
        <v>110</v>
      </c>
      <c r="DP243" s="28" t="s">
        <v>57</v>
      </c>
      <c r="DQ243" s="28" t="s">
        <v>110</v>
      </c>
      <c r="DR243" s="28" t="s">
        <v>12765</v>
      </c>
      <c r="DS243" s="28" t="s">
        <v>12766</v>
      </c>
      <c r="DT243" s="28" t="s">
        <v>12767</v>
      </c>
      <c r="DU243" s="28" t="s">
        <v>11380</v>
      </c>
      <c r="EO243" s="54"/>
      <c r="EP243" s="55"/>
    </row>
    <row r="244" spans="2:146">
      <c r="B244" s="28">
        <v>225</v>
      </c>
      <c r="C244" s="120">
        <v>44260</v>
      </c>
      <c r="D244" s="28" t="s">
        <v>109</v>
      </c>
      <c r="E244" t="s">
        <v>109</v>
      </c>
      <c r="F244" s="28" t="s">
        <v>10526</v>
      </c>
      <c r="G244" s="28" t="s">
        <v>226</v>
      </c>
      <c r="H244" s="28" t="s">
        <v>5373</v>
      </c>
      <c r="I244" s="28" t="s">
        <v>212</v>
      </c>
      <c r="J244">
        <v>1</v>
      </c>
      <c r="K244" s="28" t="s">
        <v>6439</v>
      </c>
      <c r="L244" s="28" t="s">
        <v>108</v>
      </c>
      <c r="M244" s="28" t="s">
        <v>162</v>
      </c>
      <c r="N244" s="28">
        <v>2.7</v>
      </c>
      <c r="O244" s="28" t="s">
        <v>126</v>
      </c>
      <c r="P244" s="28" t="s">
        <v>290</v>
      </c>
      <c r="Q244" s="28" t="s">
        <v>398</v>
      </c>
      <c r="R244" s="28" t="s">
        <v>290</v>
      </c>
      <c r="S244" s="28" t="s">
        <v>110</v>
      </c>
      <c r="T244" s="28" t="s">
        <v>1131</v>
      </c>
      <c r="U244" s="28" t="s">
        <v>205</v>
      </c>
      <c r="V244" s="28" t="s">
        <v>110</v>
      </c>
      <c r="W244" s="28" t="s">
        <v>131</v>
      </c>
      <c r="X244" t="s">
        <v>109</v>
      </c>
      <c r="Y244" s="28" t="s">
        <v>109</v>
      </c>
      <c r="Z244" s="28" t="s">
        <v>6928</v>
      </c>
      <c r="AA244" s="28" t="s">
        <v>110</v>
      </c>
      <c r="AB244" s="28" t="s">
        <v>110</v>
      </c>
      <c r="AC244" s="28" t="s">
        <v>110</v>
      </c>
      <c r="AD244" t="s">
        <v>114</v>
      </c>
      <c r="AE244" s="28" t="s">
        <v>6438</v>
      </c>
      <c r="AF244" s="28" t="s">
        <v>108</v>
      </c>
      <c r="AG244" s="28" t="s">
        <v>124</v>
      </c>
      <c r="AH244" s="28" t="s">
        <v>460</v>
      </c>
      <c r="AI244" s="28" t="s">
        <v>6440</v>
      </c>
      <c r="AJ244" s="28" t="s">
        <v>110</v>
      </c>
      <c r="AK244" s="28" t="s">
        <v>110</v>
      </c>
      <c r="AL244" s="28" t="s">
        <v>110</v>
      </c>
      <c r="AM244">
        <v>17916</v>
      </c>
      <c r="AN244" s="28">
        <v>2.7</v>
      </c>
      <c r="AO244" s="28">
        <v>17.54</v>
      </c>
      <c r="AP244" s="28">
        <v>20.93</v>
      </c>
      <c r="AQ244" s="28" t="s">
        <v>141</v>
      </c>
      <c r="AR244" t="s">
        <v>140</v>
      </c>
      <c r="AS244" t="s">
        <v>605</v>
      </c>
      <c r="AT244" t="s">
        <v>205</v>
      </c>
      <c r="AU244" s="28" t="s">
        <v>510</v>
      </c>
      <c r="AV244" t="s">
        <v>7197</v>
      </c>
      <c r="AW244" t="s">
        <v>10285</v>
      </c>
      <c r="AX244" t="s">
        <v>16306</v>
      </c>
      <c r="AY244" t="s">
        <v>8172</v>
      </c>
      <c r="AZ244" t="s">
        <v>7179</v>
      </c>
      <c r="BA244" s="28" t="s">
        <v>11385</v>
      </c>
      <c r="BB244" s="28" t="s">
        <v>10527</v>
      </c>
      <c r="BC244" t="s">
        <v>10401</v>
      </c>
      <c r="BD244" s="28" t="s">
        <v>7213</v>
      </c>
      <c r="BE244" s="28" t="s">
        <v>9429</v>
      </c>
      <c r="BF244" s="28" t="s">
        <v>7189</v>
      </c>
      <c r="BG244" s="28" t="s">
        <v>7282</v>
      </c>
      <c r="BH244" s="28" t="s">
        <v>12768</v>
      </c>
      <c r="BI244" s="28" t="s">
        <v>109</v>
      </c>
      <c r="BJ244" s="28" t="s">
        <v>109</v>
      </c>
      <c r="BK244">
        <v>100</v>
      </c>
      <c r="BL244" s="28" t="s">
        <v>131</v>
      </c>
      <c r="BM244" s="62">
        <v>44267</v>
      </c>
      <c r="BN244" s="120">
        <v>44451</v>
      </c>
      <c r="BO244" t="s">
        <v>133</v>
      </c>
      <c r="BP244" s="28" t="s">
        <v>109</v>
      </c>
      <c r="BQ244" s="28" t="s">
        <v>110</v>
      </c>
      <c r="BR244" s="28" t="s">
        <v>109</v>
      </c>
      <c r="BS244" s="120">
        <v>45363</v>
      </c>
      <c r="BT244" s="28" t="s">
        <v>132</v>
      </c>
      <c r="BU244" s="28" t="s">
        <v>10526</v>
      </c>
      <c r="BV244" s="28" t="s">
        <v>109</v>
      </c>
      <c r="BW244" s="28" t="s">
        <v>109</v>
      </c>
      <c r="BX244" s="28" t="s">
        <v>109</v>
      </c>
      <c r="BY244" s="28" t="s">
        <v>110</v>
      </c>
      <c r="BZ244" t="s">
        <v>109</v>
      </c>
      <c r="CA244" t="s">
        <v>109</v>
      </c>
      <c r="CB244" t="s">
        <v>109</v>
      </c>
      <c r="CC244" s="28" t="s">
        <v>109</v>
      </c>
      <c r="CD244" s="28" t="s">
        <v>109</v>
      </c>
      <c r="CE244" s="28" t="s">
        <v>109</v>
      </c>
      <c r="CF244" s="28" t="s">
        <v>109</v>
      </c>
      <c r="CG244" s="28" t="s">
        <v>110</v>
      </c>
      <c r="CH244" s="28" t="s">
        <v>110</v>
      </c>
      <c r="CI244" t="s">
        <v>7017</v>
      </c>
      <c r="CJ244">
        <v>1</v>
      </c>
      <c r="CK244">
        <v>1</v>
      </c>
      <c r="CL244" s="28">
        <v>1</v>
      </c>
      <c r="CM244" t="s">
        <v>109</v>
      </c>
      <c r="CN244">
        <v>21024</v>
      </c>
      <c r="CO244" s="28" t="s">
        <v>110</v>
      </c>
      <c r="CP244" s="28" t="s">
        <v>6439</v>
      </c>
      <c r="CQ244" t="s">
        <v>110</v>
      </c>
      <c r="CR244" t="s">
        <v>109</v>
      </c>
      <c r="CS244" t="s">
        <v>5615</v>
      </c>
      <c r="CT244" s="28"/>
      <c r="CU244" s="62">
        <v>44260</v>
      </c>
      <c r="CV244" s="28" t="s">
        <v>144</v>
      </c>
      <c r="CW244" t="s">
        <v>144</v>
      </c>
      <c r="CX244" t="s">
        <v>114</v>
      </c>
      <c r="CY244" t="s">
        <v>109</v>
      </c>
      <c r="CZ244" t="s">
        <v>114</v>
      </c>
      <c r="DA244" t="s">
        <v>109</v>
      </c>
      <c r="DB244">
        <v>2021</v>
      </c>
      <c r="DC244" s="1">
        <v>44260</v>
      </c>
      <c r="DD244">
        <v>3</v>
      </c>
      <c r="DE244">
        <v>10</v>
      </c>
      <c r="DF244" s="1">
        <v>44256</v>
      </c>
      <c r="DG244" t="s">
        <v>16420</v>
      </c>
      <c r="DH244" t="s">
        <v>16395</v>
      </c>
      <c r="DI244" t="s">
        <v>8354</v>
      </c>
      <c r="DJ244" t="s">
        <v>7185</v>
      </c>
      <c r="DK244" t="s">
        <v>7187</v>
      </c>
      <c r="DL244" t="s">
        <v>7188</v>
      </c>
      <c r="DM244" t="s">
        <v>110</v>
      </c>
      <c r="DN244" t="s">
        <v>110</v>
      </c>
      <c r="DO244" s="28" t="s">
        <v>110</v>
      </c>
      <c r="DP244" s="28" t="s">
        <v>57</v>
      </c>
      <c r="DQ244" s="28" t="s">
        <v>110</v>
      </c>
      <c r="DR244" s="28" t="s">
        <v>12769</v>
      </c>
      <c r="DS244" s="28" t="s">
        <v>12770</v>
      </c>
      <c r="DT244" s="28" t="s">
        <v>12771</v>
      </c>
      <c r="DU244" s="28" t="s">
        <v>11384</v>
      </c>
      <c r="EO244" s="54"/>
      <c r="EP244" s="55"/>
    </row>
    <row r="245" spans="2:146">
      <c r="B245" s="28">
        <v>224</v>
      </c>
      <c r="C245" s="120">
        <v>44259</v>
      </c>
      <c r="D245" s="28" t="s">
        <v>109</v>
      </c>
      <c r="E245" t="s">
        <v>109</v>
      </c>
      <c r="F245" s="28" t="s">
        <v>6981</v>
      </c>
      <c r="G245" s="28" t="s">
        <v>226</v>
      </c>
      <c r="H245" s="28" t="s">
        <v>5373</v>
      </c>
      <c r="I245" s="28" t="s">
        <v>212</v>
      </c>
      <c r="J245">
        <v>1</v>
      </c>
      <c r="K245" s="28" t="s">
        <v>7484</v>
      </c>
      <c r="L245" s="28" t="s">
        <v>2640</v>
      </c>
      <c r="M245" s="28" t="s">
        <v>162</v>
      </c>
      <c r="N245" s="28">
        <v>5.5</v>
      </c>
      <c r="O245" s="28" t="s">
        <v>126</v>
      </c>
      <c r="P245" s="28" t="s">
        <v>11389</v>
      </c>
      <c r="Q245" s="28" t="s">
        <v>11390</v>
      </c>
      <c r="R245" s="28" t="s">
        <v>11391</v>
      </c>
      <c r="S245" s="28" t="s">
        <v>11391</v>
      </c>
      <c r="T245" s="28" t="s">
        <v>1325</v>
      </c>
      <c r="U245" s="28" t="s">
        <v>205</v>
      </c>
      <c r="V245" s="28" t="s">
        <v>110</v>
      </c>
      <c r="W245" s="28" t="s">
        <v>911</v>
      </c>
      <c r="X245" t="s">
        <v>109</v>
      </c>
      <c r="Y245" s="28" t="s">
        <v>109</v>
      </c>
      <c r="Z245" s="28" t="s">
        <v>7279</v>
      </c>
      <c r="AA245" s="28" t="s">
        <v>110</v>
      </c>
      <c r="AB245" s="28" t="s">
        <v>110</v>
      </c>
      <c r="AC245" s="28" t="s">
        <v>110</v>
      </c>
      <c r="AD245" t="s">
        <v>5342</v>
      </c>
      <c r="AE245" s="28" t="s">
        <v>1062</v>
      </c>
      <c r="AF245" s="28" t="s">
        <v>108</v>
      </c>
      <c r="AG245" s="28" t="s">
        <v>161</v>
      </c>
      <c r="AH245" s="28" t="s">
        <v>694</v>
      </c>
      <c r="AI245" s="28" t="s">
        <v>5730</v>
      </c>
      <c r="AJ245" s="28" t="s">
        <v>110</v>
      </c>
      <c r="AK245" s="28" t="s">
        <v>110</v>
      </c>
      <c r="AL245" s="28" t="s">
        <v>110</v>
      </c>
      <c r="AM245">
        <v>5000</v>
      </c>
      <c r="AN245" s="28">
        <v>5.5</v>
      </c>
      <c r="AO245" s="28">
        <v>35.58</v>
      </c>
      <c r="AP245" s="28">
        <v>42.636000000000003</v>
      </c>
      <c r="AQ245" s="28" t="s">
        <v>5363</v>
      </c>
      <c r="AR245" t="s">
        <v>5362</v>
      </c>
      <c r="AS245" t="s">
        <v>559</v>
      </c>
      <c r="AT245" t="s">
        <v>205</v>
      </c>
      <c r="AU245" s="28" t="s">
        <v>530</v>
      </c>
      <c r="AV245" t="s">
        <v>7229</v>
      </c>
      <c r="AW245" t="s">
        <v>10285</v>
      </c>
      <c r="AX245" t="s">
        <v>16306</v>
      </c>
      <c r="AY245" t="s">
        <v>8172</v>
      </c>
      <c r="AZ245" t="s">
        <v>110</v>
      </c>
      <c r="BA245" s="28" t="s">
        <v>10868</v>
      </c>
      <c r="BB245" s="28" t="s">
        <v>10525</v>
      </c>
      <c r="BC245" t="s">
        <v>10401</v>
      </c>
      <c r="BD245" s="28" t="s">
        <v>7213</v>
      </c>
      <c r="BE245" s="28" t="s">
        <v>7437</v>
      </c>
      <c r="BF245" s="28" t="s">
        <v>7189</v>
      </c>
      <c r="BG245" s="28" t="s">
        <v>7282</v>
      </c>
      <c r="BH245" s="28" t="s">
        <v>12772</v>
      </c>
      <c r="BI245" s="28" t="s">
        <v>109</v>
      </c>
      <c r="BJ245" s="28" t="s">
        <v>109</v>
      </c>
      <c r="BK245">
        <v>100</v>
      </c>
      <c r="BL245" s="28" t="s">
        <v>7228</v>
      </c>
      <c r="BM245" s="62">
        <v>44266</v>
      </c>
      <c r="BN245" s="120">
        <v>44450</v>
      </c>
      <c r="BO245" t="s">
        <v>133</v>
      </c>
      <c r="BP245" s="28" t="s">
        <v>109</v>
      </c>
      <c r="BQ245" s="28" t="s">
        <v>110</v>
      </c>
      <c r="BR245" s="28" t="s">
        <v>246</v>
      </c>
      <c r="BS245" s="120">
        <v>45362</v>
      </c>
      <c r="BT245" s="28" t="s">
        <v>132</v>
      </c>
      <c r="BU245" s="28" t="s">
        <v>6981</v>
      </c>
      <c r="BV245" s="28" t="s">
        <v>109</v>
      </c>
      <c r="BW245" s="28" t="s">
        <v>109</v>
      </c>
      <c r="BX245" s="28" t="s">
        <v>109</v>
      </c>
      <c r="BY245" s="28" t="s">
        <v>110</v>
      </c>
      <c r="BZ245" t="s">
        <v>109</v>
      </c>
      <c r="CA245" t="s">
        <v>109</v>
      </c>
      <c r="CB245" t="s">
        <v>109</v>
      </c>
      <c r="CC245" s="28" t="s">
        <v>109</v>
      </c>
      <c r="CD245" s="28" t="s">
        <v>109</v>
      </c>
      <c r="CE245" s="28" t="s">
        <v>109</v>
      </c>
      <c r="CF245" s="28" t="s">
        <v>109</v>
      </c>
      <c r="CG245" s="28" t="s">
        <v>209</v>
      </c>
      <c r="CH245" s="28" t="s">
        <v>110</v>
      </c>
      <c r="CI245" t="s">
        <v>7021</v>
      </c>
      <c r="CJ245">
        <v>1</v>
      </c>
      <c r="CK245">
        <v>1</v>
      </c>
      <c r="CL245" s="28">
        <v>1</v>
      </c>
      <c r="CM245" t="s">
        <v>109</v>
      </c>
      <c r="CN245">
        <v>21023</v>
      </c>
      <c r="CO245" s="28" t="s">
        <v>110</v>
      </c>
      <c r="CP245" s="28" t="s">
        <v>6774</v>
      </c>
      <c r="CQ245" t="s">
        <v>5652</v>
      </c>
      <c r="CR245" t="s">
        <v>5642</v>
      </c>
      <c r="CS245" t="s">
        <v>110</v>
      </c>
      <c r="CT245" s="28"/>
      <c r="CU245" s="62">
        <v>42621</v>
      </c>
      <c r="CV245" s="28" t="s">
        <v>558</v>
      </c>
      <c r="CW245" t="s">
        <v>558</v>
      </c>
      <c r="CX245" t="s">
        <v>114</v>
      </c>
      <c r="CY245" t="s">
        <v>109</v>
      </c>
      <c r="CZ245" t="s">
        <v>114</v>
      </c>
      <c r="DA245" t="s">
        <v>109</v>
      </c>
      <c r="DB245">
        <v>2021</v>
      </c>
      <c r="DC245" s="1">
        <v>44259</v>
      </c>
      <c r="DD245">
        <v>3</v>
      </c>
      <c r="DE245">
        <v>10</v>
      </c>
      <c r="DF245" s="1">
        <v>44256</v>
      </c>
      <c r="DG245" t="s">
        <v>16420</v>
      </c>
      <c r="DH245" t="s">
        <v>16395</v>
      </c>
      <c r="DI245" t="s">
        <v>8354</v>
      </c>
      <c r="DJ245" t="s">
        <v>7185</v>
      </c>
      <c r="DK245" t="s">
        <v>7187</v>
      </c>
      <c r="DL245" t="s">
        <v>7188</v>
      </c>
      <c r="DM245" t="s">
        <v>110</v>
      </c>
      <c r="DN245" t="s">
        <v>110</v>
      </c>
      <c r="DO245" s="28" t="s">
        <v>110</v>
      </c>
      <c r="DP245" s="28" t="s">
        <v>57</v>
      </c>
      <c r="DQ245" s="28" t="s">
        <v>110</v>
      </c>
      <c r="DR245" s="28" t="s">
        <v>12773</v>
      </c>
      <c r="DS245" s="28" t="s">
        <v>12774</v>
      </c>
      <c r="DT245" s="28" t="s">
        <v>12775</v>
      </c>
      <c r="DU245" s="28" t="s">
        <v>11388</v>
      </c>
      <c r="EO245" s="54"/>
      <c r="EP245" s="55"/>
    </row>
    <row r="246" spans="2:146">
      <c r="B246" s="28">
        <v>223</v>
      </c>
      <c r="C246" s="120">
        <v>44258</v>
      </c>
      <c r="D246" s="28" t="s">
        <v>109</v>
      </c>
      <c r="E246" t="s">
        <v>109</v>
      </c>
      <c r="F246" s="28" t="s">
        <v>12776</v>
      </c>
      <c r="G246" s="28" t="s">
        <v>209</v>
      </c>
      <c r="H246" s="28" t="s">
        <v>5373</v>
      </c>
      <c r="I246" s="28" t="s">
        <v>212</v>
      </c>
      <c r="J246">
        <v>1</v>
      </c>
      <c r="K246" s="28" t="s">
        <v>6819</v>
      </c>
      <c r="L246" s="28" t="s">
        <v>10896</v>
      </c>
      <c r="M246" s="28" t="s">
        <v>162</v>
      </c>
      <c r="N246" s="28">
        <v>3</v>
      </c>
      <c r="O246" s="28" t="s">
        <v>126</v>
      </c>
      <c r="P246" s="28" t="s">
        <v>2252</v>
      </c>
      <c r="Q246" s="28" t="s">
        <v>1883</v>
      </c>
      <c r="R246" s="28" t="s">
        <v>110</v>
      </c>
      <c r="S246" s="28" t="s">
        <v>110</v>
      </c>
      <c r="T246" s="28" t="s">
        <v>110</v>
      </c>
      <c r="U246" s="28" t="s">
        <v>180</v>
      </c>
      <c r="V246" s="28" t="s">
        <v>11396</v>
      </c>
      <c r="W246" s="28" t="s">
        <v>832</v>
      </c>
      <c r="X246" t="s">
        <v>11396</v>
      </c>
      <c r="Y246" s="28" t="s">
        <v>109</v>
      </c>
      <c r="Z246" s="28" t="s">
        <v>6928</v>
      </c>
      <c r="AA246" s="28" t="s">
        <v>110</v>
      </c>
      <c r="AB246" s="28" t="s">
        <v>110</v>
      </c>
      <c r="AC246" s="28" t="s">
        <v>110</v>
      </c>
      <c r="AD246" t="s">
        <v>5342</v>
      </c>
      <c r="AE246" s="28" t="s">
        <v>6818</v>
      </c>
      <c r="AF246" s="28" t="s">
        <v>108</v>
      </c>
      <c r="AG246" s="28" t="s">
        <v>161</v>
      </c>
      <c r="AH246" s="28" t="s">
        <v>5437</v>
      </c>
      <c r="AI246" s="28" t="s">
        <v>6820</v>
      </c>
      <c r="AJ246" s="28" t="s">
        <v>110</v>
      </c>
      <c r="AK246" s="28" t="s">
        <v>110</v>
      </c>
      <c r="AL246" s="28" t="s">
        <v>110</v>
      </c>
      <c r="AM246">
        <v>50000</v>
      </c>
      <c r="AN246" s="28">
        <v>3</v>
      </c>
      <c r="AO246" s="28">
        <v>19.399999999999999</v>
      </c>
      <c r="AP246" s="28">
        <v>23.256</v>
      </c>
      <c r="AQ246" s="28" t="s">
        <v>5370</v>
      </c>
      <c r="AR246" t="s">
        <v>5362</v>
      </c>
      <c r="AS246" t="s">
        <v>5366</v>
      </c>
      <c r="AT246" t="s">
        <v>180</v>
      </c>
      <c r="AU246" s="28" t="s">
        <v>530</v>
      </c>
      <c r="AV246" t="s">
        <v>7197</v>
      </c>
      <c r="AW246" t="s">
        <v>10285</v>
      </c>
      <c r="AX246" t="s">
        <v>16306</v>
      </c>
      <c r="AY246" t="s">
        <v>8172</v>
      </c>
      <c r="AZ246" t="s">
        <v>110</v>
      </c>
      <c r="BA246" s="28" t="s">
        <v>11395</v>
      </c>
      <c r="BB246" s="28" t="s">
        <v>10524</v>
      </c>
      <c r="BC246" t="s">
        <v>10401</v>
      </c>
      <c r="BD246" s="28" t="s">
        <v>11396</v>
      </c>
      <c r="BE246" s="28" t="s">
        <v>7217</v>
      </c>
      <c r="BF246" s="28" t="s">
        <v>7189</v>
      </c>
      <c r="BG246" s="28" t="s">
        <v>7219</v>
      </c>
      <c r="BH246" s="28" t="s">
        <v>12777</v>
      </c>
      <c r="BI246" s="28" t="s">
        <v>109</v>
      </c>
      <c r="BJ246" s="28" t="s">
        <v>109</v>
      </c>
      <c r="BK246">
        <v>99.433999999999997</v>
      </c>
      <c r="BL246" s="28" t="s">
        <v>832</v>
      </c>
      <c r="BM246" s="62">
        <v>44265</v>
      </c>
      <c r="BN246" s="120">
        <v>44449</v>
      </c>
      <c r="BO246" t="s">
        <v>430</v>
      </c>
      <c r="BP246" s="28" t="s">
        <v>109</v>
      </c>
      <c r="BQ246" s="28" t="s">
        <v>110</v>
      </c>
      <c r="BR246" s="28" t="s">
        <v>109</v>
      </c>
      <c r="BS246" s="120">
        <v>45361</v>
      </c>
      <c r="BT246" s="28" t="s">
        <v>132</v>
      </c>
      <c r="BU246" s="28" t="s">
        <v>10523</v>
      </c>
      <c r="BV246" s="28" t="s">
        <v>11392</v>
      </c>
      <c r="BW246" s="28" t="s">
        <v>109</v>
      </c>
      <c r="BX246" s="28" t="s">
        <v>109</v>
      </c>
      <c r="BY246" s="28" t="s">
        <v>110</v>
      </c>
      <c r="BZ246" t="s">
        <v>109</v>
      </c>
      <c r="CA246" t="s">
        <v>11397</v>
      </c>
      <c r="CB246" t="s">
        <v>109</v>
      </c>
      <c r="CC246" s="28" t="s">
        <v>109</v>
      </c>
      <c r="CD246" s="28" t="s">
        <v>109</v>
      </c>
      <c r="CE246" s="28" t="s">
        <v>109</v>
      </c>
      <c r="CF246" s="28" t="s">
        <v>109</v>
      </c>
      <c r="CG246" s="28" t="s">
        <v>110</v>
      </c>
      <c r="CH246" s="28" t="s">
        <v>110</v>
      </c>
      <c r="CI246" t="s">
        <v>1757</v>
      </c>
      <c r="CJ246">
        <v>1</v>
      </c>
      <c r="CK246">
        <v>1</v>
      </c>
      <c r="CL246" s="28">
        <v>1</v>
      </c>
      <c r="CM246" t="s">
        <v>109</v>
      </c>
      <c r="CN246">
        <v>21022</v>
      </c>
      <c r="CO246" s="28" t="s">
        <v>110</v>
      </c>
      <c r="CP246" s="28" t="s">
        <v>6819</v>
      </c>
      <c r="CQ246" t="s">
        <v>5756</v>
      </c>
      <c r="CR246" t="s">
        <v>5785</v>
      </c>
      <c r="CS246" t="s">
        <v>110</v>
      </c>
      <c r="CT246" s="28"/>
      <c r="CU246" s="62">
        <v>42083</v>
      </c>
      <c r="CV246" s="28" t="s">
        <v>558</v>
      </c>
      <c r="CW246" t="s">
        <v>558</v>
      </c>
      <c r="CX246" t="s">
        <v>114</v>
      </c>
      <c r="CY246" t="s">
        <v>109</v>
      </c>
      <c r="CZ246" t="s">
        <v>114</v>
      </c>
      <c r="DA246" t="s">
        <v>109</v>
      </c>
      <c r="DB246">
        <v>2021</v>
      </c>
      <c r="DC246" s="1">
        <v>44258</v>
      </c>
      <c r="DD246">
        <v>3</v>
      </c>
      <c r="DE246">
        <v>10</v>
      </c>
      <c r="DF246" s="1">
        <v>44256</v>
      </c>
      <c r="DG246" t="s">
        <v>16420</v>
      </c>
      <c r="DH246" t="s">
        <v>16395</v>
      </c>
      <c r="DI246" t="s">
        <v>8354</v>
      </c>
      <c r="DJ246" t="s">
        <v>7185</v>
      </c>
      <c r="DK246" t="s">
        <v>7187</v>
      </c>
      <c r="DL246" t="s">
        <v>7188</v>
      </c>
      <c r="DM246" t="s">
        <v>110</v>
      </c>
      <c r="DN246" t="s">
        <v>6818</v>
      </c>
      <c r="DO246" s="28" t="s">
        <v>110</v>
      </c>
      <c r="DP246" s="28" t="s">
        <v>57</v>
      </c>
      <c r="DQ246" s="28" t="s">
        <v>110</v>
      </c>
      <c r="DR246" s="28" t="s">
        <v>12778</v>
      </c>
      <c r="DS246" s="28" t="s">
        <v>12779</v>
      </c>
      <c r="DT246" s="28" t="s">
        <v>12780</v>
      </c>
      <c r="DU246" s="28" t="s">
        <v>11394</v>
      </c>
      <c r="EO246" s="54"/>
      <c r="EP246" s="55"/>
    </row>
    <row r="247" spans="2:146">
      <c r="B247" s="28">
        <v>222</v>
      </c>
      <c r="C247" s="120">
        <v>44252</v>
      </c>
      <c r="D247" s="28" t="s">
        <v>109</v>
      </c>
      <c r="E247" t="s">
        <v>109</v>
      </c>
      <c r="F247" s="28" t="s">
        <v>12781</v>
      </c>
      <c r="G247" s="28" t="s">
        <v>226</v>
      </c>
      <c r="H247" s="28" t="s">
        <v>5373</v>
      </c>
      <c r="I247" s="28" t="s">
        <v>212</v>
      </c>
      <c r="J247">
        <v>1</v>
      </c>
      <c r="K247" s="28" t="s">
        <v>6667</v>
      </c>
      <c r="L247" s="28" t="s">
        <v>318</v>
      </c>
      <c r="M247" s="28" t="s">
        <v>162</v>
      </c>
      <c r="N247" s="28">
        <v>6</v>
      </c>
      <c r="O247" s="28" t="s">
        <v>126</v>
      </c>
      <c r="P247" s="28" t="s">
        <v>1110</v>
      </c>
      <c r="Q247" s="28" t="s">
        <v>4283</v>
      </c>
      <c r="R247" s="28" t="s">
        <v>1110</v>
      </c>
      <c r="S247" s="28" t="s">
        <v>110</v>
      </c>
      <c r="T247" s="28" t="s">
        <v>3290</v>
      </c>
      <c r="U247" s="28" t="s">
        <v>180</v>
      </c>
      <c r="V247" s="28" t="s">
        <v>110</v>
      </c>
      <c r="W247" s="28" t="s">
        <v>131</v>
      </c>
      <c r="X247" t="s">
        <v>109</v>
      </c>
      <c r="Y247" s="28" t="s">
        <v>109</v>
      </c>
      <c r="Z247" s="28" t="s">
        <v>6928</v>
      </c>
      <c r="AA247" s="28" t="s">
        <v>110</v>
      </c>
      <c r="AB247" s="28" t="s">
        <v>110</v>
      </c>
      <c r="AC247" s="28" t="s">
        <v>110</v>
      </c>
      <c r="AD247" t="s">
        <v>5342</v>
      </c>
      <c r="AE247" s="28" t="s">
        <v>6666</v>
      </c>
      <c r="AF247" s="28" t="s">
        <v>318</v>
      </c>
      <c r="AG247" s="28" t="s">
        <v>124</v>
      </c>
      <c r="AH247" s="28" t="s">
        <v>173</v>
      </c>
      <c r="AI247" s="28" t="s">
        <v>174</v>
      </c>
      <c r="AJ247" s="28" t="s">
        <v>110</v>
      </c>
      <c r="AK247" s="28" t="s">
        <v>110</v>
      </c>
      <c r="AL247" s="28" t="s">
        <v>110</v>
      </c>
      <c r="AM247">
        <v>25000</v>
      </c>
      <c r="AN247" s="28">
        <v>6</v>
      </c>
      <c r="AO247" s="28">
        <v>38.729999999999997</v>
      </c>
      <c r="AP247" s="28">
        <v>46.512</v>
      </c>
      <c r="AQ247" s="28" t="s">
        <v>141</v>
      </c>
      <c r="AR247" t="s">
        <v>140</v>
      </c>
      <c r="AS247" t="s">
        <v>110</v>
      </c>
      <c r="AT247" t="s">
        <v>180</v>
      </c>
      <c r="AU247" s="28" t="s">
        <v>530</v>
      </c>
      <c r="AV247" t="s">
        <v>7229</v>
      </c>
      <c r="AW247" t="s">
        <v>10285</v>
      </c>
      <c r="AX247" t="s">
        <v>16306</v>
      </c>
      <c r="AY247" t="s">
        <v>8369</v>
      </c>
      <c r="AZ247" t="s">
        <v>7179</v>
      </c>
      <c r="BA247" s="28" t="s">
        <v>11403</v>
      </c>
      <c r="BB247" s="28" t="s">
        <v>10521</v>
      </c>
      <c r="BC247" t="s">
        <v>10405</v>
      </c>
      <c r="BD247" s="28" t="s">
        <v>7213</v>
      </c>
      <c r="BE247" s="28" t="s">
        <v>7476</v>
      </c>
      <c r="BF247" s="28" t="s">
        <v>7189</v>
      </c>
      <c r="BG247" s="28" t="s">
        <v>7282</v>
      </c>
      <c r="BH247" s="28" t="s">
        <v>12782</v>
      </c>
      <c r="BI247" s="28" t="s">
        <v>109</v>
      </c>
      <c r="BJ247" s="28" t="s">
        <v>109</v>
      </c>
      <c r="BK247">
        <v>100</v>
      </c>
      <c r="BL247" s="28" t="s">
        <v>131</v>
      </c>
      <c r="BM247" s="62">
        <v>44259</v>
      </c>
      <c r="BN247" s="120">
        <v>44443</v>
      </c>
      <c r="BO247" t="s">
        <v>430</v>
      </c>
      <c r="BP247" s="28" t="s">
        <v>109</v>
      </c>
      <c r="BQ247" s="28" t="s">
        <v>110</v>
      </c>
      <c r="BR247" s="28" t="s">
        <v>109</v>
      </c>
      <c r="BS247" s="120">
        <v>45355</v>
      </c>
      <c r="BT247" s="28" t="s">
        <v>132</v>
      </c>
      <c r="BU247" s="28" t="s">
        <v>11400</v>
      </c>
      <c r="BV247" s="28" t="s">
        <v>214</v>
      </c>
      <c r="BW247" s="28" t="s">
        <v>109</v>
      </c>
      <c r="BX247" s="28" t="s">
        <v>109</v>
      </c>
      <c r="BY247" s="28" t="s">
        <v>110</v>
      </c>
      <c r="BZ247" t="s">
        <v>109</v>
      </c>
      <c r="CA247" t="s">
        <v>11404</v>
      </c>
      <c r="CB247" t="s">
        <v>109</v>
      </c>
      <c r="CC247" s="28" t="s">
        <v>109</v>
      </c>
      <c r="CD247" s="28" t="s">
        <v>109</v>
      </c>
      <c r="CE247" s="28" t="s">
        <v>109</v>
      </c>
      <c r="CF247" s="28" t="s">
        <v>109</v>
      </c>
      <c r="CG247" s="28" t="s">
        <v>110</v>
      </c>
      <c r="CH247" s="28" t="s">
        <v>110</v>
      </c>
      <c r="CI247" t="s">
        <v>7026</v>
      </c>
      <c r="CJ247">
        <v>1</v>
      </c>
      <c r="CK247">
        <v>1</v>
      </c>
      <c r="CL247" s="28">
        <v>1</v>
      </c>
      <c r="CM247" t="s">
        <v>109</v>
      </c>
      <c r="CN247">
        <v>21021</v>
      </c>
      <c r="CO247" s="28" t="s">
        <v>110</v>
      </c>
      <c r="CP247" s="28" t="s">
        <v>6667</v>
      </c>
      <c r="CQ247" t="s">
        <v>110</v>
      </c>
      <c r="CR247" t="s">
        <v>109</v>
      </c>
      <c r="CS247" t="s">
        <v>109</v>
      </c>
      <c r="CT247" s="28"/>
      <c r="CU247" s="62">
        <v>43172</v>
      </c>
      <c r="CV247" s="28" t="s">
        <v>144</v>
      </c>
      <c r="CW247" t="s">
        <v>5545</v>
      </c>
      <c r="CX247" t="s">
        <v>114</v>
      </c>
      <c r="CY247" t="s">
        <v>109</v>
      </c>
      <c r="CZ247" t="s">
        <v>114</v>
      </c>
      <c r="DA247" t="s">
        <v>109</v>
      </c>
      <c r="DB247">
        <v>2021</v>
      </c>
      <c r="DC247" s="1">
        <v>44252</v>
      </c>
      <c r="DD247">
        <v>2</v>
      </c>
      <c r="DE247">
        <v>9</v>
      </c>
      <c r="DF247" s="1">
        <v>44249</v>
      </c>
      <c r="DG247" t="s">
        <v>16421</v>
      </c>
      <c r="DH247" t="s">
        <v>16395</v>
      </c>
      <c r="DI247" t="s">
        <v>8389</v>
      </c>
      <c r="DJ247" t="s">
        <v>7185</v>
      </c>
      <c r="DK247" t="s">
        <v>7187</v>
      </c>
      <c r="DL247" t="s">
        <v>7199</v>
      </c>
      <c r="DM247" t="s">
        <v>7280</v>
      </c>
      <c r="DN247" t="s">
        <v>6668</v>
      </c>
      <c r="DO247" s="28" t="s">
        <v>110</v>
      </c>
      <c r="DP247" s="28" t="s">
        <v>57</v>
      </c>
      <c r="DQ247" s="28" t="s">
        <v>110</v>
      </c>
      <c r="DR247" s="28" t="s">
        <v>12783</v>
      </c>
      <c r="DS247" s="28" t="s">
        <v>12784</v>
      </c>
      <c r="DT247" s="28" t="s">
        <v>12785</v>
      </c>
      <c r="DU247" s="28" t="s">
        <v>11402</v>
      </c>
      <c r="EO247" s="54"/>
      <c r="EP247" s="55"/>
    </row>
    <row r="248" spans="2:146">
      <c r="B248" s="28">
        <v>221</v>
      </c>
      <c r="C248" s="120">
        <v>44236</v>
      </c>
      <c r="D248" s="28" t="s">
        <v>109</v>
      </c>
      <c r="E248" t="s">
        <v>109</v>
      </c>
      <c r="F248" s="28" t="s">
        <v>10519</v>
      </c>
      <c r="G248" s="28" t="s">
        <v>209</v>
      </c>
      <c r="H248" s="28" t="s">
        <v>5373</v>
      </c>
      <c r="I248" s="28" t="s">
        <v>212</v>
      </c>
      <c r="J248">
        <v>1</v>
      </c>
      <c r="K248" s="28" t="s">
        <v>6566</v>
      </c>
      <c r="L248" s="28" t="s">
        <v>108</v>
      </c>
      <c r="M248" s="28" t="s">
        <v>162</v>
      </c>
      <c r="N248" s="28">
        <v>2</v>
      </c>
      <c r="O248" s="28" t="s">
        <v>149</v>
      </c>
      <c r="P248" s="28" t="s">
        <v>1558</v>
      </c>
      <c r="Q248" s="28" t="s">
        <v>921</v>
      </c>
      <c r="R248" s="28" t="s">
        <v>1558</v>
      </c>
      <c r="S248" s="28" t="s">
        <v>110</v>
      </c>
      <c r="T248" s="28" t="s">
        <v>1470</v>
      </c>
      <c r="U248" s="28" t="s">
        <v>180</v>
      </c>
      <c r="V248" s="28" t="s">
        <v>110</v>
      </c>
      <c r="W248" s="28" t="s">
        <v>131</v>
      </c>
      <c r="X248" t="s">
        <v>109</v>
      </c>
      <c r="Y248" s="28" t="s">
        <v>109</v>
      </c>
      <c r="Z248" s="28" t="s">
        <v>6928</v>
      </c>
      <c r="AA248" s="28" t="s">
        <v>110</v>
      </c>
      <c r="AB248" s="28" t="s">
        <v>110</v>
      </c>
      <c r="AC248" s="28" t="s">
        <v>110</v>
      </c>
      <c r="AD248" t="s">
        <v>5342</v>
      </c>
      <c r="AE248" s="28" t="s">
        <v>4973</v>
      </c>
      <c r="AF248" s="28" t="s">
        <v>108</v>
      </c>
      <c r="AG248" s="28" t="s">
        <v>161</v>
      </c>
      <c r="AH248" s="28" t="s">
        <v>656</v>
      </c>
      <c r="AI248" s="28" t="s">
        <v>668</v>
      </c>
      <c r="AJ248" s="28" t="s">
        <v>110</v>
      </c>
      <c r="AK248" s="28" t="s">
        <v>110</v>
      </c>
      <c r="AL248" s="28" t="s">
        <v>110</v>
      </c>
      <c r="AM248">
        <v>26500</v>
      </c>
      <c r="AN248" s="28">
        <v>2</v>
      </c>
      <c r="AO248" s="28">
        <v>12.87</v>
      </c>
      <c r="AP248" s="28">
        <v>15.504</v>
      </c>
      <c r="AQ248" s="28" t="s">
        <v>141</v>
      </c>
      <c r="AR248" t="s">
        <v>5545</v>
      </c>
      <c r="AS248" t="s">
        <v>110</v>
      </c>
      <c r="AT248" t="s">
        <v>180</v>
      </c>
      <c r="AU248" s="28" t="s">
        <v>510</v>
      </c>
      <c r="AV248" t="s">
        <v>7184</v>
      </c>
      <c r="AW248" t="s">
        <v>10285</v>
      </c>
      <c r="AX248" t="s">
        <v>16306</v>
      </c>
      <c r="AY248" t="s">
        <v>8369</v>
      </c>
      <c r="AZ248" t="s">
        <v>7179</v>
      </c>
      <c r="BA248" s="28" t="s">
        <v>4976</v>
      </c>
      <c r="BB248" s="28" t="s">
        <v>10520</v>
      </c>
      <c r="BC248" t="s">
        <v>10405</v>
      </c>
      <c r="BD248" s="28" t="s">
        <v>7213</v>
      </c>
      <c r="BE248" s="28" t="s">
        <v>7537</v>
      </c>
      <c r="BF248" s="28" t="s">
        <v>182</v>
      </c>
      <c r="BG248" s="28" t="s">
        <v>7219</v>
      </c>
      <c r="BH248" s="28" t="s">
        <v>12786</v>
      </c>
      <c r="BI248" s="28" t="s">
        <v>109</v>
      </c>
      <c r="BJ248" s="28" t="s">
        <v>109</v>
      </c>
      <c r="BK248">
        <v>100</v>
      </c>
      <c r="BL248" s="28" t="s">
        <v>131</v>
      </c>
      <c r="BM248" s="62">
        <v>44246</v>
      </c>
      <c r="BN248" s="120">
        <v>44427</v>
      </c>
      <c r="BO248" t="s">
        <v>430</v>
      </c>
      <c r="BP248" s="28" t="s">
        <v>109</v>
      </c>
      <c r="BQ248" s="28" t="s">
        <v>110</v>
      </c>
      <c r="BR248" s="28" t="s">
        <v>109</v>
      </c>
      <c r="BS248" s="120">
        <v>44610</v>
      </c>
      <c r="BT248" s="28" t="s">
        <v>132</v>
      </c>
      <c r="BU248" s="28" t="s">
        <v>10519</v>
      </c>
      <c r="BV248" s="28" t="s">
        <v>109</v>
      </c>
      <c r="BW248" s="28" t="s">
        <v>109</v>
      </c>
      <c r="BX248" s="28" t="s">
        <v>182</v>
      </c>
      <c r="BY248" s="28" t="s">
        <v>110</v>
      </c>
      <c r="BZ248" t="s">
        <v>109</v>
      </c>
      <c r="CA248" t="s">
        <v>11408</v>
      </c>
      <c r="CB248" t="s">
        <v>109</v>
      </c>
      <c r="CC248" s="28" t="s">
        <v>109</v>
      </c>
      <c r="CD248" s="28" t="s">
        <v>109</v>
      </c>
      <c r="CE248" s="28" t="s">
        <v>109</v>
      </c>
      <c r="CF248" s="28" t="s">
        <v>109</v>
      </c>
      <c r="CG248" s="28" t="s">
        <v>110</v>
      </c>
      <c r="CH248" s="28" t="s">
        <v>110</v>
      </c>
      <c r="CI248" t="s">
        <v>1212</v>
      </c>
      <c r="CJ248">
        <v>1</v>
      </c>
      <c r="CK248">
        <v>1</v>
      </c>
      <c r="CL248" s="28">
        <v>1</v>
      </c>
      <c r="CM248" t="s">
        <v>109</v>
      </c>
      <c r="CN248">
        <v>21020</v>
      </c>
      <c r="CO248" s="28" t="s">
        <v>110</v>
      </c>
      <c r="CP248" s="28" t="s">
        <v>6566</v>
      </c>
      <c r="CQ248" t="s">
        <v>110</v>
      </c>
      <c r="CR248" t="s">
        <v>109</v>
      </c>
      <c r="CS248" t="s">
        <v>109</v>
      </c>
      <c r="CT248" s="28"/>
      <c r="CU248" s="62">
        <v>43679</v>
      </c>
      <c r="CV248" s="28" t="s">
        <v>235</v>
      </c>
      <c r="CW248" t="s">
        <v>5545</v>
      </c>
      <c r="CX248" t="s">
        <v>114</v>
      </c>
      <c r="CY248" t="s">
        <v>109</v>
      </c>
      <c r="CZ248" t="s">
        <v>114</v>
      </c>
      <c r="DA248" t="s">
        <v>109</v>
      </c>
      <c r="DB248">
        <v>2021</v>
      </c>
      <c r="DC248" s="1">
        <v>44236</v>
      </c>
      <c r="DD248">
        <v>2</v>
      </c>
      <c r="DE248">
        <v>7</v>
      </c>
      <c r="DF248" s="1">
        <v>44235</v>
      </c>
      <c r="DG248" t="s">
        <v>16422</v>
      </c>
      <c r="DH248" t="s">
        <v>16395</v>
      </c>
      <c r="DI248" t="s">
        <v>8486</v>
      </c>
      <c r="DJ248" t="s">
        <v>7206</v>
      </c>
      <c r="DK248" t="s">
        <v>7187</v>
      </c>
      <c r="DL248" t="s">
        <v>7188</v>
      </c>
      <c r="DM248" t="s">
        <v>110</v>
      </c>
      <c r="DN248" t="s">
        <v>4973</v>
      </c>
      <c r="DO248" s="28" t="s">
        <v>110</v>
      </c>
      <c r="DP248" s="28" t="s">
        <v>57</v>
      </c>
      <c r="DQ248" s="28" t="s">
        <v>110</v>
      </c>
      <c r="DR248" s="28" t="s">
        <v>12787</v>
      </c>
      <c r="DS248" s="28" t="s">
        <v>12788</v>
      </c>
      <c r="DT248" s="28" t="s">
        <v>12789</v>
      </c>
      <c r="DU248" s="28" t="s">
        <v>11407</v>
      </c>
      <c r="EO248" s="54"/>
      <c r="EP248" s="55"/>
    </row>
    <row r="249" spans="2:146">
      <c r="B249" s="28">
        <v>220</v>
      </c>
      <c r="C249" s="120">
        <v>44231</v>
      </c>
      <c r="D249" s="28" t="s">
        <v>109</v>
      </c>
      <c r="E249" t="s">
        <v>109</v>
      </c>
      <c r="F249" s="28" t="s">
        <v>10516</v>
      </c>
      <c r="G249" s="28" t="s">
        <v>209</v>
      </c>
      <c r="H249" s="28" t="s">
        <v>5373</v>
      </c>
      <c r="I249" s="28" t="s">
        <v>212</v>
      </c>
      <c r="J249">
        <v>1</v>
      </c>
      <c r="K249" s="28" t="s">
        <v>6839</v>
      </c>
      <c r="L249" s="28" t="s">
        <v>403</v>
      </c>
      <c r="M249" s="28" t="s">
        <v>162</v>
      </c>
      <c r="N249" s="28">
        <v>2.8</v>
      </c>
      <c r="O249" s="28" t="s">
        <v>126</v>
      </c>
      <c r="P249" s="28" t="s">
        <v>319</v>
      </c>
      <c r="Q249" s="28" t="s">
        <v>1894</v>
      </c>
      <c r="R249" s="28" t="s">
        <v>319</v>
      </c>
      <c r="S249" s="28" t="s">
        <v>110</v>
      </c>
      <c r="T249" s="28" t="s">
        <v>1470</v>
      </c>
      <c r="U249" s="28" t="s">
        <v>180</v>
      </c>
      <c r="V249" s="28" t="s">
        <v>110</v>
      </c>
      <c r="W249" s="28" t="s">
        <v>131</v>
      </c>
      <c r="X249" t="s">
        <v>109</v>
      </c>
      <c r="Y249" s="28" t="s">
        <v>109</v>
      </c>
      <c r="Z249" s="28" t="s">
        <v>6928</v>
      </c>
      <c r="AA249" s="28" t="s">
        <v>6946</v>
      </c>
      <c r="AB249" s="28" t="s">
        <v>110</v>
      </c>
      <c r="AC249" s="28" t="s">
        <v>110</v>
      </c>
      <c r="AD249" t="s">
        <v>5342</v>
      </c>
      <c r="AE249" s="28" t="s">
        <v>6838</v>
      </c>
      <c r="AF249" s="28" t="s">
        <v>2596</v>
      </c>
      <c r="AG249" s="28" t="s">
        <v>161</v>
      </c>
      <c r="AH249" s="28" t="s">
        <v>6530</v>
      </c>
      <c r="AI249" s="28" t="s">
        <v>6840</v>
      </c>
      <c r="AJ249" s="28" t="s">
        <v>110</v>
      </c>
      <c r="AK249" s="28" t="s">
        <v>110</v>
      </c>
      <c r="AL249" s="28" t="s">
        <v>110</v>
      </c>
      <c r="AM249">
        <v>550000</v>
      </c>
      <c r="AN249" s="28">
        <v>2.8</v>
      </c>
      <c r="AO249" s="28">
        <v>18.12</v>
      </c>
      <c r="AP249" s="28">
        <v>21.704999999999998</v>
      </c>
      <c r="AQ249" s="28" t="s">
        <v>141</v>
      </c>
      <c r="AR249" t="s">
        <v>5545</v>
      </c>
      <c r="AS249" t="s">
        <v>110</v>
      </c>
      <c r="AT249" t="s">
        <v>180</v>
      </c>
      <c r="AU249" s="28" t="s">
        <v>530</v>
      </c>
      <c r="AV249" t="s">
        <v>7197</v>
      </c>
      <c r="AW249" t="s">
        <v>10285</v>
      </c>
      <c r="AX249" t="s">
        <v>16306</v>
      </c>
      <c r="AY249" t="s">
        <v>8369</v>
      </c>
      <c r="AZ249" t="s">
        <v>7179</v>
      </c>
      <c r="BA249" s="28" t="s">
        <v>11411</v>
      </c>
      <c r="BB249" s="28" t="s">
        <v>10517</v>
      </c>
      <c r="BC249" t="s">
        <v>10405</v>
      </c>
      <c r="BD249" s="28" t="s">
        <v>7213</v>
      </c>
      <c r="BE249" s="28" t="s">
        <v>12394</v>
      </c>
      <c r="BF249" s="28" t="s">
        <v>7189</v>
      </c>
      <c r="BG249" s="28" t="s">
        <v>7995</v>
      </c>
      <c r="BH249" s="28" t="s">
        <v>12790</v>
      </c>
      <c r="BI249" s="28" t="s">
        <v>109</v>
      </c>
      <c r="BJ249" s="28" t="s">
        <v>109</v>
      </c>
      <c r="BK249">
        <v>100</v>
      </c>
      <c r="BL249" s="28" t="s">
        <v>131</v>
      </c>
      <c r="BM249" s="62">
        <v>44237</v>
      </c>
      <c r="BN249" s="120">
        <v>44418</v>
      </c>
      <c r="BO249" t="s">
        <v>430</v>
      </c>
      <c r="BP249" s="28" t="s">
        <v>109</v>
      </c>
      <c r="BQ249" s="28" t="s">
        <v>110</v>
      </c>
      <c r="BR249" s="28" t="s">
        <v>109</v>
      </c>
      <c r="BS249" s="120">
        <v>45332</v>
      </c>
      <c r="BT249" s="28" t="s">
        <v>132</v>
      </c>
      <c r="BU249" s="28" t="s">
        <v>10516</v>
      </c>
      <c r="BV249" s="28" t="s">
        <v>109</v>
      </c>
      <c r="BW249" s="28" t="s">
        <v>109</v>
      </c>
      <c r="BX249" s="28" t="s">
        <v>109</v>
      </c>
      <c r="BY249" s="28" t="s">
        <v>110</v>
      </c>
      <c r="BZ249" t="s">
        <v>109</v>
      </c>
      <c r="CA249" t="s">
        <v>109</v>
      </c>
      <c r="CB249" t="s">
        <v>109</v>
      </c>
      <c r="CC249" s="28" t="s">
        <v>109</v>
      </c>
      <c r="CD249" s="28" t="s">
        <v>109</v>
      </c>
      <c r="CE249" s="28" t="s">
        <v>109</v>
      </c>
      <c r="CF249" s="28" t="s">
        <v>109</v>
      </c>
      <c r="CG249" s="28" t="s">
        <v>110</v>
      </c>
      <c r="CH249" s="28" t="s">
        <v>110</v>
      </c>
      <c r="CI249" t="s">
        <v>7030</v>
      </c>
      <c r="CJ249">
        <v>1</v>
      </c>
      <c r="CK249">
        <v>1</v>
      </c>
      <c r="CL249" s="28">
        <v>1</v>
      </c>
      <c r="CM249" t="s">
        <v>109</v>
      </c>
      <c r="CN249">
        <v>21019</v>
      </c>
      <c r="CO249" s="28" t="s">
        <v>110</v>
      </c>
      <c r="CP249" s="28" t="s">
        <v>6839</v>
      </c>
      <c r="CQ249" t="s">
        <v>110</v>
      </c>
      <c r="CR249" t="s">
        <v>109</v>
      </c>
      <c r="CS249" t="s">
        <v>109</v>
      </c>
      <c r="CT249" s="28"/>
      <c r="CU249" s="62">
        <v>41830</v>
      </c>
      <c r="CV249" s="28" t="s">
        <v>5413</v>
      </c>
      <c r="CW249" t="s">
        <v>5545</v>
      </c>
      <c r="CX249" t="s">
        <v>114</v>
      </c>
      <c r="CY249" t="s">
        <v>109</v>
      </c>
      <c r="CZ249" t="s">
        <v>114</v>
      </c>
      <c r="DA249" t="s">
        <v>109</v>
      </c>
      <c r="DB249">
        <v>2021</v>
      </c>
      <c r="DC249" s="1">
        <v>44231</v>
      </c>
      <c r="DD249">
        <v>2</v>
      </c>
      <c r="DE249">
        <v>6</v>
      </c>
      <c r="DF249" s="1">
        <v>44228</v>
      </c>
      <c r="DG249" t="s">
        <v>16396</v>
      </c>
      <c r="DH249" t="s">
        <v>16395</v>
      </c>
      <c r="DI249" t="s">
        <v>8501</v>
      </c>
      <c r="DJ249" t="s">
        <v>7185</v>
      </c>
      <c r="DK249" t="s">
        <v>7187</v>
      </c>
      <c r="DL249" t="s">
        <v>7199</v>
      </c>
      <c r="DM249" t="s">
        <v>7280</v>
      </c>
      <c r="DN249" t="s">
        <v>6838</v>
      </c>
      <c r="DO249" s="28" t="s">
        <v>110</v>
      </c>
      <c r="DP249" s="28" t="s">
        <v>57</v>
      </c>
      <c r="DQ249" s="28" t="s">
        <v>110</v>
      </c>
      <c r="DR249" s="28" t="s">
        <v>12791</v>
      </c>
      <c r="DS249" s="28" t="s">
        <v>10408</v>
      </c>
      <c r="DT249" s="28" t="s">
        <v>12792</v>
      </c>
      <c r="DU249" s="28" t="s">
        <v>11410</v>
      </c>
      <c r="EO249" s="54"/>
      <c r="EP249" s="55"/>
    </row>
    <row r="250" spans="2:146">
      <c r="B250" s="28">
        <v>219</v>
      </c>
      <c r="C250" s="120">
        <v>44230</v>
      </c>
      <c r="D250" s="28" t="s">
        <v>109</v>
      </c>
      <c r="E250" t="s">
        <v>109</v>
      </c>
      <c r="F250" s="28" t="s">
        <v>12793</v>
      </c>
      <c r="G250" s="28" t="s">
        <v>226</v>
      </c>
      <c r="H250" s="28" t="s">
        <v>5373</v>
      </c>
      <c r="I250" s="28" t="s">
        <v>212</v>
      </c>
      <c r="J250">
        <v>2</v>
      </c>
      <c r="K250" s="28" t="s">
        <v>6814</v>
      </c>
      <c r="L250" s="28" t="s">
        <v>108</v>
      </c>
      <c r="M250" s="28" t="s">
        <v>162</v>
      </c>
      <c r="N250" s="28">
        <v>1.78</v>
      </c>
      <c r="O250" s="28" t="s">
        <v>126</v>
      </c>
      <c r="P250" s="28" t="s">
        <v>319</v>
      </c>
      <c r="Q250" s="28" t="s">
        <v>2566</v>
      </c>
      <c r="R250" s="28" t="s">
        <v>319</v>
      </c>
      <c r="S250" s="28" t="s">
        <v>110</v>
      </c>
      <c r="T250" s="28" t="s">
        <v>1895</v>
      </c>
      <c r="U250" s="28" t="s">
        <v>180</v>
      </c>
      <c r="V250" s="28" t="s">
        <v>110</v>
      </c>
      <c r="W250" s="28" t="s">
        <v>131</v>
      </c>
      <c r="X250" t="s">
        <v>109</v>
      </c>
      <c r="Y250" s="28" t="s">
        <v>109</v>
      </c>
      <c r="Z250" s="28" t="s">
        <v>6928</v>
      </c>
      <c r="AA250" s="28" t="s">
        <v>110</v>
      </c>
      <c r="AB250" s="28" t="s">
        <v>110</v>
      </c>
      <c r="AC250" s="28" t="s">
        <v>110</v>
      </c>
      <c r="AD250" t="s">
        <v>5342</v>
      </c>
      <c r="AE250" s="28" t="s">
        <v>6813</v>
      </c>
      <c r="AF250" s="28" t="s">
        <v>108</v>
      </c>
      <c r="AG250" s="28" t="s">
        <v>161</v>
      </c>
      <c r="AH250" s="28" t="s">
        <v>5398</v>
      </c>
      <c r="AI250" s="28" t="s">
        <v>5399</v>
      </c>
      <c r="AJ250" s="28" t="s">
        <v>110</v>
      </c>
      <c r="AK250" s="28" t="s">
        <v>110</v>
      </c>
      <c r="AL250" s="28" t="s">
        <v>110</v>
      </c>
      <c r="AM250">
        <v>0</v>
      </c>
      <c r="AN250" s="28">
        <v>1.78</v>
      </c>
      <c r="AO250" s="28">
        <v>11.5</v>
      </c>
      <c r="AP250" s="28">
        <v>13.798</v>
      </c>
      <c r="AQ250" s="28" t="s">
        <v>141</v>
      </c>
      <c r="AR250" t="s">
        <v>5362</v>
      </c>
      <c r="AS250" t="s">
        <v>5366</v>
      </c>
      <c r="AT250" t="s">
        <v>180</v>
      </c>
      <c r="AU250" s="28" t="s">
        <v>510</v>
      </c>
      <c r="AV250" t="s">
        <v>7184</v>
      </c>
      <c r="AW250" t="s">
        <v>10285</v>
      </c>
      <c r="AX250" t="s">
        <v>16306</v>
      </c>
      <c r="AY250" t="s">
        <v>8369</v>
      </c>
      <c r="AZ250" t="s">
        <v>110</v>
      </c>
      <c r="BA250" s="28" t="s">
        <v>11415</v>
      </c>
      <c r="BB250" s="28" t="s">
        <v>10514</v>
      </c>
      <c r="BC250" t="s">
        <v>10405</v>
      </c>
      <c r="BD250" s="28" t="s">
        <v>7213</v>
      </c>
      <c r="BE250" s="28" t="s">
        <v>12794</v>
      </c>
      <c r="BF250" s="28" t="s">
        <v>7189</v>
      </c>
      <c r="BG250" s="28" t="s">
        <v>7282</v>
      </c>
      <c r="BH250" s="28" t="s">
        <v>12795</v>
      </c>
      <c r="BI250" s="28" t="s">
        <v>109</v>
      </c>
      <c r="BJ250" s="28" t="s">
        <v>109</v>
      </c>
      <c r="BK250">
        <v>100</v>
      </c>
      <c r="BL250" s="28" t="s">
        <v>131</v>
      </c>
      <c r="BM250" s="62">
        <v>44236</v>
      </c>
      <c r="BN250" s="120">
        <v>44417</v>
      </c>
      <c r="BO250" t="s">
        <v>5044</v>
      </c>
      <c r="BP250" s="28" t="s">
        <v>109</v>
      </c>
      <c r="BQ250" s="28" t="s">
        <v>430</v>
      </c>
      <c r="BR250" s="28" t="s">
        <v>109</v>
      </c>
      <c r="BS250" s="120">
        <v>45331</v>
      </c>
      <c r="BT250" s="28" t="s">
        <v>132</v>
      </c>
      <c r="BU250" s="28" t="s">
        <v>10523</v>
      </c>
      <c r="BV250" s="28" t="s">
        <v>6959</v>
      </c>
      <c r="BW250" s="28" t="s">
        <v>109</v>
      </c>
      <c r="BX250" s="28" t="s">
        <v>109</v>
      </c>
      <c r="BY250" s="28" t="s">
        <v>110</v>
      </c>
      <c r="BZ250" t="s">
        <v>109</v>
      </c>
      <c r="CA250" t="s">
        <v>109</v>
      </c>
      <c r="CB250" t="s">
        <v>109</v>
      </c>
      <c r="CC250" s="28" t="s">
        <v>109</v>
      </c>
      <c r="CD250" s="28" t="s">
        <v>109</v>
      </c>
      <c r="CE250" s="28" t="s">
        <v>109</v>
      </c>
      <c r="CF250" s="28" t="s">
        <v>109</v>
      </c>
      <c r="CG250" s="28" t="s">
        <v>110</v>
      </c>
      <c r="CH250" s="28" t="s">
        <v>110</v>
      </c>
      <c r="CI250" t="s">
        <v>7033</v>
      </c>
      <c r="CJ250">
        <v>1</v>
      </c>
      <c r="CK250">
        <v>1</v>
      </c>
      <c r="CL250" s="28">
        <v>1</v>
      </c>
      <c r="CM250" t="s">
        <v>109</v>
      </c>
      <c r="CN250">
        <v>21018</v>
      </c>
      <c r="CO250" s="28" t="s">
        <v>110</v>
      </c>
      <c r="CP250" s="28" t="s">
        <v>6814</v>
      </c>
      <c r="CQ250" t="s">
        <v>508</v>
      </c>
      <c r="CR250" t="s">
        <v>109</v>
      </c>
      <c r="CS250" t="s">
        <v>109</v>
      </c>
      <c r="CT250" s="28"/>
      <c r="CU250" s="62">
        <v>42145</v>
      </c>
      <c r="CV250" s="28" t="s">
        <v>558</v>
      </c>
      <c r="CW250" t="s">
        <v>558</v>
      </c>
      <c r="CX250" t="s">
        <v>114</v>
      </c>
      <c r="CY250" t="s">
        <v>109</v>
      </c>
      <c r="CZ250" t="s">
        <v>114</v>
      </c>
      <c r="DA250" t="s">
        <v>109</v>
      </c>
      <c r="DB250">
        <v>2021</v>
      </c>
      <c r="DC250" s="1">
        <v>44230</v>
      </c>
      <c r="DD250">
        <v>2</v>
      </c>
      <c r="DE250">
        <v>6</v>
      </c>
      <c r="DF250" s="1">
        <v>44228</v>
      </c>
      <c r="DG250" t="s">
        <v>16396</v>
      </c>
      <c r="DH250" t="s">
        <v>16395</v>
      </c>
      <c r="DI250" t="s">
        <v>8501</v>
      </c>
      <c r="DJ250" t="s">
        <v>7185</v>
      </c>
      <c r="DK250" t="s">
        <v>7187</v>
      </c>
      <c r="DL250" t="s">
        <v>7188</v>
      </c>
      <c r="DM250" t="s">
        <v>110</v>
      </c>
      <c r="DN250" t="s">
        <v>6813</v>
      </c>
      <c r="DO250" s="28" t="s">
        <v>110</v>
      </c>
      <c r="DP250" s="28" t="s">
        <v>57</v>
      </c>
      <c r="DQ250" s="28" t="s">
        <v>110</v>
      </c>
      <c r="DR250" s="28" t="s">
        <v>12796</v>
      </c>
      <c r="DS250" s="28" t="s">
        <v>12797</v>
      </c>
      <c r="DT250" s="28" t="s">
        <v>12798</v>
      </c>
      <c r="DU250" s="28" t="s">
        <v>11414</v>
      </c>
      <c r="EO250" s="54"/>
      <c r="EP250" s="55"/>
    </row>
    <row r="251" spans="2:146">
      <c r="B251" s="28">
        <v>218</v>
      </c>
      <c r="C251" s="120">
        <v>44230</v>
      </c>
      <c r="D251" s="28" t="s">
        <v>109</v>
      </c>
      <c r="E251" t="s">
        <v>109</v>
      </c>
      <c r="F251" s="28" t="s">
        <v>10512</v>
      </c>
      <c r="G251" s="28" t="s">
        <v>226</v>
      </c>
      <c r="H251" s="28" t="s">
        <v>5373</v>
      </c>
      <c r="I251" s="28" t="s">
        <v>212</v>
      </c>
      <c r="J251">
        <v>1</v>
      </c>
      <c r="K251" s="28" t="s">
        <v>6484</v>
      </c>
      <c r="L251" s="28" t="s">
        <v>1097</v>
      </c>
      <c r="M251" s="28" t="s">
        <v>162</v>
      </c>
      <c r="N251" s="28">
        <v>3</v>
      </c>
      <c r="O251" s="28" t="s">
        <v>956</v>
      </c>
      <c r="P251" s="28" t="s">
        <v>4681</v>
      </c>
      <c r="Q251" s="28" t="s">
        <v>2905</v>
      </c>
      <c r="R251" s="28" t="s">
        <v>110</v>
      </c>
      <c r="S251" s="28" t="s">
        <v>11419</v>
      </c>
      <c r="T251" s="28" t="s">
        <v>1223</v>
      </c>
      <c r="U251" s="28" t="s">
        <v>180</v>
      </c>
      <c r="V251" s="28" t="s">
        <v>110</v>
      </c>
      <c r="W251" s="28" t="s">
        <v>131</v>
      </c>
      <c r="X251" t="s">
        <v>109</v>
      </c>
      <c r="Y251" s="28" t="s">
        <v>109</v>
      </c>
      <c r="Z251" s="28" t="s">
        <v>6928</v>
      </c>
      <c r="AA251" s="28" t="s">
        <v>110</v>
      </c>
      <c r="AB251" s="28" t="s">
        <v>110</v>
      </c>
      <c r="AC251" s="28" t="s">
        <v>110</v>
      </c>
      <c r="AD251" t="s">
        <v>5342</v>
      </c>
      <c r="AE251" s="28" t="s">
        <v>6483</v>
      </c>
      <c r="AF251" s="28" t="s">
        <v>11041</v>
      </c>
      <c r="AG251" s="28" t="s">
        <v>161</v>
      </c>
      <c r="AH251" s="28" t="s">
        <v>6485</v>
      </c>
      <c r="AI251" s="28" t="s">
        <v>6486</v>
      </c>
      <c r="AJ251" s="28" t="s">
        <v>110</v>
      </c>
      <c r="AK251" s="28" t="s">
        <v>110</v>
      </c>
      <c r="AL251" s="28" t="s">
        <v>110</v>
      </c>
      <c r="AM251">
        <v>19756</v>
      </c>
      <c r="AN251" s="28">
        <v>3</v>
      </c>
      <c r="AO251" s="28">
        <v>19.39</v>
      </c>
      <c r="AP251" s="28">
        <v>23.256</v>
      </c>
      <c r="AQ251" s="28" t="s">
        <v>5363</v>
      </c>
      <c r="AR251" t="s">
        <v>5545</v>
      </c>
      <c r="AS251" t="s">
        <v>110</v>
      </c>
      <c r="AT251" t="s">
        <v>180</v>
      </c>
      <c r="AU251" s="28" t="s">
        <v>530</v>
      </c>
      <c r="AV251" t="s">
        <v>7197</v>
      </c>
      <c r="AW251" t="s">
        <v>10285</v>
      </c>
      <c r="AX251" t="s">
        <v>16306</v>
      </c>
      <c r="AY251" t="s">
        <v>8369</v>
      </c>
      <c r="AZ251" t="s">
        <v>110</v>
      </c>
      <c r="BA251" s="28" t="s">
        <v>11420</v>
      </c>
      <c r="BB251" s="28" t="s">
        <v>10513</v>
      </c>
      <c r="BC251" t="s">
        <v>10405</v>
      </c>
      <c r="BD251" s="28" t="s">
        <v>7213</v>
      </c>
      <c r="BE251" s="28" t="s">
        <v>7217</v>
      </c>
      <c r="BF251" s="28" t="s">
        <v>7384</v>
      </c>
      <c r="BG251" s="28" t="s">
        <v>7282</v>
      </c>
      <c r="BH251" s="28" t="s">
        <v>12799</v>
      </c>
      <c r="BI251" s="28" t="s">
        <v>109</v>
      </c>
      <c r="BJ251" s="28" t="s">
        <v>109</v>
      </c>
      <c r="BK251">
        <v>99.840999999999994</v>
      </c>
      <c r="BL251" s="28" t="s">
        <v>131</v>
      </c>
      <c r="BM251" s="62">
        <v>44236</v>
      </c>
      <c r="BN251" s="120">
        <v>44417</v>
      </c>
      <c r="BO251" t="s">
        <v>167</v>
      </c>
      <c r="BP251" s="28" t="s">
        <v>109</v>
      </c>
      <c r="BQ251" s="28" t="s">
        <v>110</v>
      </c>
      <c r="BR251" s="28" t="s">
        <v>109</v>
      </c>
      <c r="BS251" s="120">
        <v>46062</v>
      </c>
      <c r="BT251" s="28" t="s">
        <v>132</v>
      </c>
      <c r="BU251" s="28" t="s">
        <v>10512</v>
      </c>
      <c r="BV251" s="28" t="s">
        <v>109</v>
      </c>
      <c r="BW251" s="28" t="s">
        <v>109</v>
      </c>
      <c r="BX251" s="28" t="s">
        <v>109</v>
      </c>
      <c r="BY251" s="28" t="s">
        <v>110</v>
      </c>
      <c r="BZ251" t="s">
        <v>109</v>
      </c>
      <c r="CA251" t="s">
        <v>11421</v>
      </c>
      <c r="CB251" t="s">
        <v>109</v>
      </c>
      <c r="CC251" s="28" t="s">
        <v>109</v>
      </c>
      <c r="CD251" s="28" t="s">
        <v>109</v>
      </c>
      <c r="CE251" s="28" t="s">
        <v>109</v>
      </c>
      <c r="CF251" s="28" t="s">
        <v>109</v>
      </c>
      <c r="CG251" s="28" t="s">
        <v>110</v>
      </c>
      <c r="CH251" s="28" t="s">
        <v>110</v>
      </c>
      <c r="CI251" t="s">
        <v>1884</v>
      </c>
      <c r="CJ251">
        <v>1</v>
      </c>
      <c r="CK251">
        <v>1</v>
      </c>
      <c r="CL251" s="28">
        <v>1</v>
      </c>
      <c r="CM251" t="s">
        <v>109</v>
      </c>
      <c r="CN251">
        <v>21017</v>
      </c>
      <c r="CO251" s="28" t="s">
        <v>110</v>
      </c>
      <c r="CP251" s="28" t="s">
        <v>6484</v>
      </c>
      <c r="CQ251" t="s">
        <v>110</v>
      </c>
      <c r="CR251" t="s">
        <v>109</v>
      </c>
      <c r="CS251" t="s">
        <v>110</v>
      </c>
      <c r="CT251" s="28"/>
      <c r="CU251" s="62">
        <v>43979</v>
      </c>
      <c r="CV251" s="28" t="s">
        <v>558</v>
      </c>
      <c r="CW251" t="s">
        <v>558</v>
      </c>
      <c r="CX251" t="s">
        <v>114</v>
      </c>
      <c r="CY251" t="s">
        <v>109</v>
      </c>
      <c r="CZ251" t="s">
        <v>114</v>
      </c>
      <c r="DA251" t="s">
        <v>109</v>
      </c>
      <c r="DB251">
        <v>2021</v>
      </c>
      <c r="DC251" s="1">
        <v>44230</v>
      </c>
      <c r="DD251">
        <v>2</v>
      </c>
      <c r="DE251">
        <v>6</v>
      </c>
      <c r="DF251" s="1">
        <v>44228</v>
      </c>
      <c r="DG251" t="s">
        <v>16396</v>
      </c>
      <c r="DH251" t="s">
        <v>16395</v>
      </c>
      <c r="DI251" t="s">
        <v>8501</v>
      </c>
      <c r="DJ251" t="s">
        <v>7383</v>
      </c>
      <c r="DK251" t="s">
        <v>7187</v>
      </c>
      <c r="DL251" t="s">
        <v>7199</v>
      </c>
      <c r="DM251" t="s">
        <v>7280</v>
      </c>
      <c r="DN251" t="s">
        <v>6483</v>
      </c>
      <c r="DO251" s="28" t="s">
        <v>110</v>
      </c>
      <c r="DP251" s="28" t="s">
        <v>57</v>
      </c>
      <c r="DQ251" s="28" t="s">
        <v>110</v>
      </c>
      <c r="DR251" s="28" t="s">
        <v>12800</v>
      </c>
      <c r="DS251" s="28" t="s">
        <v>12797</v>
      </c>
      <c r="DT251" s="28" t="s">
        <v>12801</v>
      </c>
      <c r="DU251" s="28" t="s">
        <v>11418</v>
      </c>
      <c r="EO251" s="54"/>
      <c r="EP251" s="55"/>
    </row>
    <row r="252" spans="2:146">
      <c r="B252" s="28">
        <v>217</v>
      </c>
      <c r="C252" s="120">
        <v>44229</v>
      </c>
      <c r="D252" s="28" t="s">
        <v>109</v>
      </c>
      <c r="E252" t="s">
        <v>109</v>
      </c>
      <c r="F252" s="28" t="s">
        <v>10509</v>
      </c>
      <c r="G252" s="28" t="s">
        <v>226</v>
      </c>
      <c r="H252" s="28" t="s">
        <v>5373</v>
      </c>
      <c r="I252" s="28" t="s">
        <v>212</v>
      </c>
      <c r="J252">
        <v>1</v>
      </c>
      <c r="K252" s="28" t="s">
        <v>6447</v>
      </c>
      <c r="L252" s="28" t="s">
        <v>108</v>
      </c>
      <c r="M252" s="28" t="s">
        <v>162</v>
      </c>
      <c r="N252" s="28">
        <v>3</v>
      </c>
      <c r="O252" s="28" t="s">
        <v>126</v>
      </c>
      <c r="P252" s="28" t="s">
        <v>3907</v>
      </c>
      <c r="Q252" s="28" t="s">
        <v>3573</v>
      </c>
      <c r="R252" s="28" t="s">
        <v>3907</v>
      </c>
      <c r="S252" s="28" t="s">
        <v>110</v>
      </c>
      <c r="T252" s="28" t="s">
        <v>1470</v>
      </c>
      <c r="U252" s="28" t="s">
        <v>180</v>
      </c>
      <c r="V252" s="28" t="s">
        <v>110</v>
      </c>
      <c r="W252" s="28" t="s">
        <v>131</v>
      </c>
      <c r="X252" t="s">
        <v>109</v>
      </c>
      <c r="Y252" s="28" t="s">
        <v>109</v>
      </c>
      <c r="Z252" s="28" t="s">
        <v>6928</v>
      </c>
      <c r="AA252" s="28" t="s">
        <v>110</v>
      </c>
      <c r="AB252" s="28" t="s">
        <v>110</v>
      </c>
      <c r="AC252" s="28" t="s">
        <v>110</v>
      </c>
      <c r="AD252" t="s">
        <v>114</v>
      </c>
      <c r="AE252" s="28" t="s">
        <v>6446</v>
      </c>
      <c r="AF252" s="28" t="s">
        <v>108</v>
      </c>
      <c r="AG252" s="28" t="s">
        <v>161</v>
      </c>
      <c r="AH252" s="28" t="s">
        <v>5385</v>
      </c>
      <c r="AI252" s="28" t="s">
        <v>5425</v>
      </c>
      <c r="AJ252" s="28" t="s">
        <v>110</v>
      </c>
      <c r="AK252" s="28" t="s">
        <v>110</v>
      </c>
      <c r="AL252" s="28" t="s">
        <v>110</v>
      </c>
      <c r="AM252">
        <v>1000</v>
      </c>
      <c r="AN252" s="28">
        <v>3</v>
      </c>
      <c r="AO252" s="28">
        <v>19.37</v>
      </c>
      <c r="AP252" s="28">
        <v>23.256</v>
      </c>
      <c r="AQ252" s="28" t="s">
        <v>141</v>
      </c>
      <c r="AR252" t="s">
        <v>5362</v>
      </c>
      <c r="AS252" t="s">
        <v>5366</v>
      </c>
      <c r="AT252" t="s">
        <v>180</v>
      </c>
      <c r="AU252" s="28" t="s">
        <v>510</v>
      </c>
      <c r="AV252" t="s">
        <v>7197</v>
      </c>
      <c r="AW252" t="s">
        <v>10285</v>
      </c>
      <c r="AX252" t="s">
        <v>16306</v>
      </c>
      <c r="AY252" t="s">
        <v>8369</v>
      </c>
      <c r="AZ252" t="s">
        <v>110</v>
      </c>
      <c r="BA252" s="28" t="s">
        <v>11426</v>
      </c>
      <c r="BB252" s="28" t="s">
        <v>10510</v>
      </c>
      <c r="BC252" t="s">
        <v>10405</v>
      </c>
      <c r="BD252" s="28" t="s">
        <v>7213</v>
      </c>
      <c r="BE252" s="28" t="s">
        <v>7217</v>
      </c>
      <c r="BF252" s="28" t="s">
        <v>7189</v>
      </c>
      <c r="BG252" s="28" t="s">
        <v>7282</v>
      </c>
      <c r="BH252" s="28" t="s">
        <v>12802</v>
      </c>
      <c r="BI252" s="28" t="s">
        <v>109</v>
      </c>
      <c r="BJ252" s="28" t="s">
        <v>109</v>
      </c>
      <c r="BK252">
        <v>100</v>
      </c>
      <c r="BL252" s="28" t="s">
        <v>131</v>
      </c>
      <c r="BM252" s="62">
        <v>44236</v>
      </c>
      <c r="BN252" s="120">
        <v>44417</v>
      </c>
      <c r="BO252" t="s">
        <v>227</v>
      </c>
      <c r="BP252" s="28" t="s">
        <v>109</v>
      </c>
      <c r="BQ252" s="28" t="s">
        <v>430</v>
      </c>
      <c r="BR252" s="28" t="s">
        <v>109</v>
      </c>
      <c r="BS252" s="120">
        <v>45331</v>
      </c>
      <c r="BT252" s="28" t="s">
        <v>132</v>
      </c>
      <c r="BU252" s="28" t="s">
        <v>11423</v>
      </c>
      <c r="BV252" s="28" t="s">
        <v>6930</v>
      </c>
      <c r="BW252" s="28" t="s">
        <v>109</v>
      </c>
      <c r="BX252" s="28" t="s">
        <v>109</v>
      </c>
      <c r="BY252" s="28" t="s">
        <v>110</v>
      </c>
      <c r="BZ252" t="s">
        <v>109</v>
      </c>
      <c r="CA252" t="s">
        <v>109</v>
      </c>
      <c r="CB252" t="s">
        <v>109</v>
      </c>
      <c r="CC252" s="28" t="s">
        <v>109</v>
      </c>
      <c r="CD252" s="28" t="s">
        <v>109</v>
      </c>
      <c r="CE252" s="28" t="s">
        <v>109</v>
      </c>
      <c r="CF252" s="28" t="s">
        <v>109</v>
      </c>
      <c r="CG252" s="28" t="s">
        <v>110</v>
      </c>
      <c r="CH252" s="28" t="s">
        <v>110</v>
      </c>
      <c r="CI252" t="s">
        <v>1782</v>
      </c>
      <c r="CJ252">
        <v>1</v>
      </c>
      <c r="CK252">
        <v>1</v>
      </c>
      <c r="CL252" s="28">
        <v>1</v>
      </c>
      <c r="CM252" t="s">
        <v>109</v>
      </c>
      <c r="CN252">
        <v>21016</v>
      </c>
      <c r="CO252" s="28" t="s">
        <v>110</v>
      </c>
      <c r="CP252" s="28" t="s">
        <v>6447</v>
      </c>
      <c r="CQ252" t="s">
        <v>508</v>
      </c>
      <c r="CR252" t="s">
        <v>109</v>
      </c>
      <c r="CS252" t="s">
        <v>109</v>
      </c>
      <c r="CT252" s="28"/>
      <c r="CU252" s="62">
        <v>44229</v>
      </c>
      <c r="CV252" s="28" t="s">
        <v>558</v>
      </c>
      <c r="CW252" t="s">
        <v>558</v>
      </c>
      <c r="CX252" t="s">
        <v>114</v>
      </c>
      <c r="CY252" t="s">
        <v>109</v>
      </c>
      <c r="CZ252" t="s">
        <v>114</v>
      </c>
      <c r="DA252" t="s">
        <v>109</v>
      </c>
      <c r="DB252">
        <v>2021</v>
      </c>
      <c r="DC252" s="1">
        <v>44229</v>
      </c>
      <c r="DD252">
        <v>2</v>
      </c>
      <c r="DE252">
        <v>6</v>
      </c>
      <c r="DF252" s="1">
        <v>44228</v>
      </c>
      <c r="DG252" t="s">
        <v>16396</v>
      </c>
      <c r="DH252" t="s">
        <v>16395</v>
      </c>
      <c r="DI252" t="s">
        <v>8501</v>
      </c>
      <c r="DJ252" t="s">
        <v>7185</v>
      </c>
      <c r="DK252" t="s">
        <v>7187</v>
      </c>
      <c r="DL252" t="s">
        <v>7188</v>
      </c>
      <c r="DM252" t="s">
        <v>110</v>
      </c>
      <c r="DN252" t="s">
        <v>6446</v>
      </c>
      <c r="DO252" s="28" t="s">
        <v>110</v>
      </c>
      <c r="DP252" s="28" t="s">
        <v>57</v>
      </c>
      <c r="DQ252" s="28" t="s">
        <v>110</v>
      </c>
      <c r="DR252" s="28" t="s">
        <v>12803</v>
      </c>
      <c r="DS252" s="28" t="s">
        <v>10411</v>
      </c>
      <c r="DT252" s="28" t="s">
        <v>12804</v>
      </c>
      <c r="DU252" s="28" t="s">
        <v>11425</v>
      </c>
      <c r="EO252" s="54"/>
      <c r="EP252" s="55"/>
    </row>
    <row r="253" spans="2:146">
      <c r="B253" s="28">
        <v>216</v>
      </c>
      <c r="C253" s="120">
        <v>44229</v>
      </c>
      <c r="D253" s="28" t="s">
        <v>109</v>
      </c>
      <c r="E253" t="s">
        <v>109</v>
      </c>
      <c r="F253" s="28" t="s">
        <v>10507</v>
      </c>
      <c r="G253" s="28" t="s">
        <v>226</v>
      </c>
      <c r="H253" s="28" t="s">
        <v>5373</v>
      </c>
      <c r="I253" s="28" t="s">
        <v>212</v>
      </c>
      <c r="J253">
        <v>2</v>
      </c>
      <c r="K253" s="28" t="s">
        <v>6885</v>
      </c>
      <c r="L253" s="28" t="s">
        <v>3982</v>
      </c>
      <c r="M253" s="28" t="s">
        <v>162</v>
      </c>
      <c r="N253" s="28">
        <v>5.12</v>
      </c>
      <c r="O253" s="28" t="s">
        <v>956</v>
      </c>
      <c r="P253" s="28" t="s">
        <v>1046</v>
      </c>
      <c r="Q253" s="28" t="s">
        <v>11430</v>
      </c>
      <c r="R253" s="28" t="s">
        <v>11431</v>
      </c>
      <c r="S253" s="28" t="s">
        <v>11431</v>
      </c>
      <c r="T253" s="28" t="s">
        <v>2643</v>
      </c>
      <c r="U253" s="28" t="s">
        <v>180</v>
      </c>
      <c r="V253" s="28" t="s">
        <v>110</v>
      </c>
      <c r="W253" s="28" t="s">
        <v>131</v>
      </c>
      <c r="X253" t="s">
        <v>109</v>
      </c>
      <c r="Y253" s="28" t="s">
        <v>109</v>
      </c>
      <c r="Z253" s="28" t="s">
        <v>6928</v>
      </c>
      <c r="AA253" s="28" t="s">
        <v>110</v>
      </c>
      <c r="AB253" s="28" t="s">
        <v>110</v>
      </c>
      <c r="AC253" s="28" t="s">
        <v>110</v>
      </c>
      <c r="AD253" t="s">
        <v>5342</v>
      </c>
      <c r="AE253" s="28" t="s">
        <v>5439</v>
      </c>
      <c r="AF253" s="28" t="s">
        <v>3871</v>
      </c>
      <c r="AG253" s="28" t="s">
        <v>161</v>
      </c>
      <c r="AH253" s="28" t="s">
        <v>694</v>
      </c>
      <c r="AI253" s="28" t="s">
        <v>110</v>
      </c>
      <c r="AJ253" s="28" t="s">
        <v>110</v>
      </c>
      <c r="AK253" s="28" t="s">
        <v>110</v>
      </c>
      <c r="AL253" s="28" t="s">
        <v>110</v>
      </c>
      <c r="AM253">
        <v>24576</v>
      </c>
      <c r="AN253" s="28">
        <v>5.12</v>
      </c>
      <c r="AO253" s="28">
        <v>33.06</v>
      </c>
      <c r="AP253" s="28">
        <v>39.69</v>
      </c>
      <c r="AQ253" s="28" t="s">
        <v>5363</v>
      </c>
      <c r="AR253" t="s">
        <v>231</v>
      </c>
      <c r="AS253" t="s">
        <v>110</v>
      </c>
      <c r="AT253" t="s">
        <v>180</v>
      </c>
      <c r="AU253" s="28" t="s">
        <v>530</v>
      </c>
      <c r="AV253" t="s">
        <v>7229</v>
      </c>
      <c r="AW253" t="s">
        <v>10285</v>
      </c>
      <c r="AX253" t="s">
        <v>16306</v>
      </c>
      <c r="AY253" t="s">
        <v>8369</v>
      </c>
      <c r="AZ253" t="s">
        <v>110</v>
      </c>
      <c r="BA253" s="28" t="s">
        <v>11432</v>
      </c>
      <c r="BB253" s="28" t="s">
        <v>10508</v>
      </c>
      <c r="BC253" t="s">
        <v>10405</v>
      </c>
      <c r="BD253" s="28" t="s">
        <v>7213</v>
      </c>
      <c r="BE253" s="28" t="s">
        <v>12805</v>
      </c>
      <c r="BF253" s="28" t="s">
        <v>7384</v>
      </c>
      <c r="BG253" s="28" t="s">
        <v>7282</v>
      </c>
      <c r="BH253" s="28" t="s">
        <v>12806</v>
      </c>
      <c r="BI253" s="28" t="s">
        <v>109</v>
      </c>
      <c r="BJ253" s="28" t="s">
        <v>109</v>
      </c>
      <c r="BK253">
        <v>99.915999999999997</v>
      </c>
      <c r="BL253" s="28" t="s">
        <v>131</v>
      </c>
      <c r="BM253" s="62">
        <v>44236</v>
      </c>
      <c r="BN253" s="120">
        <v>44417</v>
      </c>
      <c r="BO253" t="s">
        <v>227</v>
      </c>
      <c r="BP253" s="28" t="s">
        <v>109</v>
      </c>
      <c r="BQ253" s="28" t="s">
        <v>110</v>
      </c>
      <c r="BR253" s="28" t="s">
        <v>109</v>
      </c>
      <c r="BS253" s="120">
        <v>46062</v>
      </c>
      <c r="BT253" s="28" t="s">
        <v>132</v>
      </c>
      <c r="BU253" s="28" t="s">
        <v>10507</v>
      </c>
      <c r="BV253" s="28" t="s">
        <v>109</v>
      </c>
      <c r="BW253" s="28" t="s">
        <v>109</v>
      </c>
      <c r="BX253" s="28" t="s">
        <v>109</v>
      </c>
      <c r="BY253" s="28" t="s">
        <v>110</v>
      </c>
      <c r="BZ253" t="s">
        <v>109</v>
      </c>
      <c r="CA253" t="s">
        <v>11433</v>
      </c>
      <c r="CB253" t="s">
        <v>109</v>
      </c>
      <c r="CC253" s="28" t="s">
        <v>109</v>
      </c>
      <c r="CD253" s="28" t="s">
        <v>109</v>
      </c>
      <c r="CE253" s="28" t="s">
        <v>109</v>
      </c>
      <c r="CF253" s="28" t="s">
        <v>109</v>
      </c>
      <c r="CG253" s="28" t="s">
        <v>110</v>
      </c>
      <c r="CH253" s="28" t="s">
        <v>110</v>
      </c>
      <c r="CI253" t="s">
        <v>2259</v>
      </c>
      <c r="CJ253">
        <v>1</v>
      </c>
      <c r="CK253">
        <v>1</v>
      </c>
      <c r="CL253" s="28">
        <v>1</v>
      </c>
      <c r="CM253" t="s">
        <v>109</v>
      </c>
      <c r="CN253">
        <v>21015</v>
      </c>
      <c r="CO253" s="28" t="s">
        <v>110</v>
      </c>
      <c r="CP253" s="28" t="s">
        <v>6885</v>
      </c>
      <c r="CQ253" t="s">
        <v>110</v>
      </c>
      <c r="CR253" t="s">
        <v>109</v>
      </c>
      <c r="CS253" t="s">
        <v>110</v>
      </c>
      <c r="CT253" s="28"/>
      <c r="CU253" s="62">
        <v>40981</v>
      </c>
      <c r="CV253" s="28" t="s">
        <v>235</v>
      </c>
      <c r="CW253" t="s">
        <v>110</v>
      </c>
      <c r="CX253" t="s">
        <v>114</v>
      </c>
      <c r="CY253" t="s">
        <v>109</v>
      </c>
      <c r="CZ253" t="s">
        <v>114</v>
      </c>
      <c r="DA253" t="s">
        <v>109</v>
      </c>
      <c r="DB253">
        <v>2021</v>
      </c>
      <c r="DC253" s="1">
        <v>44229</v>
      </c>
      <c r="DD253">
        <v>2</v>
      </c>
      <c r="DE253">
        <v>6</v>
      </c>
      <c r="DF253" s="1">
        <v>44228</v>
      </c>
      <c r="DG253" t="s">
        <v>16396</v>
      </c>
      <c r="DH253" t="s">
        <v>16395</v>
      </c>
      <c r="DI253" t="s">
        <v>8501</v>
      </c>
      <c r="DJ253" t="s">
        <v>7383</v>
      </c>
      <c r="DK253" t="s">
        <v>7187</v>
      </c>
      <c r="DL253" t="s">
        <v>7199</v>
      </c>
      <c r="DM253" t="s">
        <v>7280</v>
      </c>
      <c r="DN253" t="s">
        <v>5439</v>
      </c>
      <c r="DO253" s="28" t="s">
        <v>110</v>
      </c>
      <c r="DP253" s="28" t="s">
        <v>57</v>
      </c>
      <c r="DQ253" s="28" t="s">
        <v>110</v>
      </c>
      <c r="DR253" s="28" t="s">
        <v>12807</v>
      </c>
      <c r="DS253" s="28" t="s">
        <v>10411</v>
      </c>
      <c r="DT253" s="28" t="s">
        <v>12808</v>
      </c>
      <c r="DU253" s="28" t="s">
        <v>11429</v>
      </c>
      <c r="EO253" s="54"/>
      <c r="EP253" s="55"/>
    </row>
    <row r="254" spans="2:146">
      <c r="B254" s="28">
        <v>215</v>
      </c>
      <c r="C254" s="120">
        <v>44224</v>
      </c>
      <c r="D254" s="28" t="s">
        <v>109</v>
      </c>
      <c r="E254" t="s">
        <v>109</v>
      </c>
      <c r="F254" s="28" t="s">
        <v>12809</v>
      </c>
      <c r="G254" s="28" t="s">
        <v>209</v>
      </c>
      <c r="H254" s="28" t="s">
        <v>5373</v>
      </c>
      <c r="I254" s="28" t="s">
        <v>379</v>
      </c>
      <c r="J254">
        <v>3</v>
      </c>
      <c r="K254" s="28" t="s">
        <v>12553</v>
      </c>
      <c r="L254" s="28" t="s">
        <v>108</v>
      </c>
      <c r="M254" s="28" t="s">
        <v>162</v>
      </c>
      <c r="N254" s="28">
        <v>1</v>
      </c>
      <c r="O254" s="28" t="s">
        <v>149</v>
      </c>
      <c r="P254" s="28" t="s">
        <v>1078</v>
      </c>
      <c r="Q254" s="28" t="s">
        <v>1192</v>
      </c>
      <c r="R254" s="28" t="s">
        <v>1078</v>
      </c>
      <c r="S254" s="28" t="s">
        <v>110</v>
      </c>
      <c r="T254" s="28" t="s">
        <v>1212</v>
      </c>
      <c r="U254" s="28" t="s">
        <v>180</v>
      </c>
      <c r="V254" s="28" t="s">
        <v>110</v>
      </c>
      <c r="W254" s="28" t="s">
        <v>832</v>
      </c>
      <c r="X254" t="s">
        <v>109</v>
      </c>
      <c r="Y254" s="28" t="s">
        <v>389</v>
      </c>
      <c r="Z254" s="28" t="s">
        <v>6928</v>
      </c>
      <c r="AA254" s="28" t="s">
        <v>110</v>
      </c>
      <c r="AB254" s="28" t="s">
        <v>110</v>
      </c>
      <c r="AC254" s="28" t="s">
        <v>110</v>
      </c>
      <c r="AD254" t="s">
        <v>5342</v>
      </c>
      <c r="AE254" s="28" t="s">
        <v>6909</v>
      </c>
      <c r="AF254" s="28" t="s">
        <v>108</v>
      </c>
      <c r="AG254" s="28" t="s">
        <v>161</v>
      </c>
      <c r="AH254" s="28" t="s">
        <v>656</v>
      </c>
      <c r="AI254" s="28" t="s">
        <v>5395</v>
      </c>
      <c r="AJ254" s="28" t="s">
        <v>110</v>
      </c>
      <c r="AK254" s="28" t="s">
        <v>110</v>
      </c>
      <c r="AL254" s="28" t="s">
        <v>110</v>
      </c>
      <c r="AM254">
        <v>0</v>
      </c>
      <c r="AN254" s="28">
        <v>1</v>
      </c>
      <c r="AO254" s="28">
        <v>6.46</v>
      </c>
      <c r="AP254" s="28">
        <v>7.7519999999999998</v>
      </c>
      <c r="AQ254" s="28" t="s">
        <v>5370</v>
      </c>
      <c r="AR254" t="s">
        <v>231</v>
      </c>
      <c r="AS254" t="s">
        <v>110</v>
      </c>
      <c r="AT254" t="s">
        <v>180</v>
      </c>
      <c r="AU254" s="28" t="s">
        <v>510</v>
      </c>
      <c r="AV254" t="s">
        <v>7184</v>
      </c>
      <c r="AW254" t="s">
        <v>10285</v>
      </c>
      <c r="AX254" t="s">
        <v>16306</v>
      </c>
      <c r="AY254" t="s">
        <v>8506</v>
      </c>
      <c r="AZ254" t="s">
        <v>110</v>
      </c>
      <c r="BA254" s="28" t="s">
        <v>11437</v>
      </c>
      <c r="BB254" s="28" t="s">
        <v>10474</v>
      </c>
      <c r="BC254" t="s">
        <v>10413</v>
      </c>
      <c r="BD254" s="28" t="s">
        <v>7213</v>
      </c>
      <c r="BE254" s="28" t="s">
        <v>9368</v>
      </c>
      <c r="BF254" s="28" t="s">
        <v>7342</v>
      </c>
      <c r="BG254" s="28" t="s">
        <v>7219</v>
      </c>
      <c r="BH254" s="28" t="s">
        <v>12810</v>
      </c>
      <c r="BI254" s="28" t="s">
        <v>109</v>
      </c>
      <c r="BJ254" s="28" t="s">
        <v>109</v>
      </c>
      <c r="BK254"/>
      <c r="BL254" s="28" t="s">
        <v>832</v>
      </c>
      <c r="BM254" s="62"/>
      <c r="BN254" s="120"/>
      <c r="BO254" t="s">
        <v>167</v>
      </c>
      <c r="BP254" s="28" t="s">
        <v>109</v>
      </c>
      <c r="BQ254" s="28" t="s">
        <v>110</v>
      </c>
      <c r="BR254" s="28" t="s">
        <v>109</v>
      </c>
      <c r="BS254" s="120">
        <v>44573</v>
      </c>
      <c r="BT254" s="28" t="s">
        <v>110</v>
      </c>
      <c r="BU254" s="28" t="s">
        <v>7133</v>
      </c>
      <c r="BV254" s="28" t="s">
        <v>109</v>
      </c>
      <c r="BW254" s="28" t="s">
        <v>109</v>
      </c>
      <c r="BX254" s="28" t="s">
        <v>109</v>
      </c>
      <c r="BY254" s="28" t="s">
        <v>110</v>
      </c>
      <c r="BZ254" t="s">
        <v>109</v>
      </c>
      <c r="CA254" t="s">
        <v>109</v>
      </c>
      <c r="CB254" t="s">
        <v>109</v>
      </c>
      <c r="CC254" s="28" t="s">
        <v>109</v>
      </c>
      <c r="CD254" s="28" t="s">
        <v>109</v>
      </c>
      <c r="CE254" s="28" t="s">
        <v>109</v>
      </c>
      <c r="CF254" s="28" t="s">
        <v>109</v>
      </c>
      <c r="CG254" s="28" t="s">
        <v>110</v>
      </c>
      <c r="CH254" s="28" t="s">
        <v>110</v>
      </c>
      <c r="CI254" t="s">
        <v>7040</v>
      </c>
      <c r="CJ254">
        <v>1</v>
      </c>
      <c r="CK254">
        <v>1</v>
      </c>
      <c r="CL254" s="28">
        <v>1</v>
      </c>
      <c r="CM254" t="s">
        <v>109</v>
      </c>
      <c r="CN254">
        <v>21014</v>
      </c>
      <c r="CO254" s="28" t="s">
        <v>110</v>
      </c>
      <c r="CP254" s="28" t="s">
        <v>6910</v>
      </c>
      <c r="CQ254" t="s">
        <v>110</v>
      </c>
      <c r="CR254" t="s">
        <v>109</v>
      </c>
      <c r="CS254" t="s">
        <v>110</v>
      </c>
      <c r="CT254" s="28"/>
      <c r="CU254" s="62">
        <v>38658</v>
      </c>
      <c r="CV254" s="28" t="s">
        <v>235</v>
      </c>
      <c r="CW254" t="s">
        <v>5545</v>
      </c>
      <c r="CX254" t="s">
        <v>114</v>
      </c>
      <c r="CY254" t="s">
        <v>109</v>
      </c>
      <c r="CZ254" t="s">
        <v>114</v>
      </c>
      <c r="DA254" t="s">
        <v>109</v>
      </c>
      <c r="DB254">
        <v>2021</v>
      </c>
      <c r="DC254" s="1">
        <v>44224</v>
      </c>
      <c r="DD254">
        <v>1</v>
      </c>
      <c r="DE254">
        <v>5</v>
      </c>
      <c r="DF254" s="1">
        <v>44221</v>
      </c>
      <c r="DG254" t="s">
        <v>16423</v>
      </c>
      <c r="DH254" t="s">
        <v>16395</v>
      </c>
      <c r="DI254" t="s">
        <v>10113</v>
      </c>
      <c r="DJ254" t="s">
        <v>7206</v>
      </c>
      <c r="DK254" t="s">
        <v>7187</v>
      </c>
      <c r="DL254" t="s">
        <v>7188</v>
      </c>
      <c r="DM254" t="s">
        <v>110</v>
      </c>
      <c r="DN254" t="s">
        <v>11438</v>
      </c>
      <c r="DO254" s="28" t="s">
        <v>110</v>
      </c>
      <c r="DP254" s="28" t="s">
        <v>57</v>
      </c>
      <c r="DQ254" s="28" t="s">
        <v>110</v>
      </c>
      <c r="DR254" s="28" t="s">
        <v>12811</v>
      </c>
      <c r="DS254" s="28" t="s">
        <v>12812</v>
      </c>
      <c r="DT254" s="28" t="s">
        <v>12813</v>
      </c>
      <c r="DU254" s="28" t="s">
        <v>11436</v>
      </c>
      <c r="EO254" s="54"/>
      <c r="EP254" s="55"/>
    </row>
    <row r="255" spans="2:146">
      <c r="B255" s="28">
        <v>214</v>
      </c>
      <c r="C255" s="120">
        <v>44223</v>
      </c>
      <c r="D255" s="28" t="s">
        <v>109</v>
      </c>
      <c r="E255" t="s">
        <v>109</v>
      </c>
      <c r="F255" s="28" t="s">
        <v>10504</v>
      </c>
      <c r="G255" s="28" t="s">
        <v>226</v>
      </c>
      <c r="H255" s="28" t="s">
        <v>5373</v>
      </c>
      <c r="I255" s="28" t="s">
        <v>212</v>
      </c>
      <c r="J255">
        <v>1</v>
      </c>
      <c r="K255" s="28" t="s">
        <v>6449</v>
      </c>
      <c r="L255" s="28" t="s">
        <v>3982</v>
      </c>
      <c r="M255" s="28" t="s">
        <v>162</v>
      </c>
      <c r="N255" s="28">
        <v>3</v>
      </c>
      <c r="O255" s="28" t="s">
        <v>126</v>
      </c>
      <c r="P255" s="28" t="s">
        <v>1054</v>
      </c>
      <c r="Q255" s="28" t="s">
        <v>2694</v>
      </c>
      <c r="R255" s="28" t="s">
        <v>1054</v>
      </c>
      <c r="S255" s="28" t="s">
        <v>110</v>
      </c>
      <c r="T255" s="28" t="s">
        <v>1470</v>
      </c>
      <c r="U255" s="28" t="s">
        <v>180</v>
      </c>
      <c r="V255" s="28" t="s">
        <v>110</v>
      </c>
      <c r="W255" s="28" t="s">
        <v>131</v>
      </c>
      <c r="X255" t="s">
        <v>109</v>
      </c>
      <c r="Y255" s="28" t="s">
        <v>109</v>
      </c>
      <c r="Z255" s="28" t="s">
        <v>6928</v>
      </c>
      <c r="AA255" s="28" t="s">
        <v>110</v>
      </c>
      <c r="AB255" s="28" t="s">
        <v>110</v>
      </c>
      <c r="AC255" s="28" t="s">
        <v>110</v>
      </c>
      <c r="AD255" t="s">
        <v>114</v>
      </c>
      <c r="AE255" s="28" t="s">
        <v>6448</v>
      </c>
      <c r="AF255" s="28" t="s">
        <v>3982</v>
      </c>
      <c r="AG255" s="28" t="s">
        <v>161</v>
      </c>
      <c r="AH255" s="28" t="s">
        <v>5497</v>
      </c>
      <c r="AI255" s="28" t="s">
        <v>5498</v>
      </c>
      <c r="AJ255" s="28" t="s">
        <v>110</v>
      </c>
      <c r="AK255" s="28" t="s">
        <v>110</v>
      </c>
      <c r="AL255" s="28" t="s">
        <v>110</v>
      </c>
      <c r="AM255">
        <v>7500</v>
      </c>
      <c r="AN255" s="28">
        <v>3</v>
      </c>
      <c r="AO255" s="28">
        <v>19.45</v>
      </c>
      <c r="AP255" s="28">
        <v>23.256</v>
      </c>
      <c r="AQ255" s="28" t="s">
        <v>141</v>
      </c>
      <c r="AR255" t="s">
        <v>140</v>
      </c>
      <c r="AS255" t="s">
        <v>110</v>
      </c>
      <c r="AT255" t="s">
        <v>180</v>
      </c>
      <c r="AU255" s="28" t="s">
        <v>530</v>
      </c>
      <c r="AV255" t="s">
        <v>7197</v>
      </c>
      <c r="AW255" t="s">
        <v>10285</v>
      </c>
      <c r="AX255" t="s">
        <v>16306</v>
      </c>
      <c r="AY255" t="s">
        <v>8506</v>
      </c>
      <c r="AZ255" t="s">
        <v>7179</v>
      </c>
      <c r="BA255" s="28" t="s">
        <v>11441</v>
      </c>
      <c r="BB255" s="28" t="s">
        <v>10505</v>
      </c>
      <c r="BC255" t="s">
        <v>10413</v>
      </c>
      <c r="BD255" s="28" t="s">
        <v>7213</v>
      </c>
      <c r="BE255" s="28" t="s">
        <v>7217</v>
      </c>
      <c r="BF255" s="28" t="s">
        <v>7189</v>
      </c>
      <c r="BG255" s="28" t="s">
        <v>7282</v>
      </c>
      <c r="BH255" s="28" t="s">
        <v>12814</v>
      </c>
      <c r="BI255" s="28" t="s">
        <v>109</v>
      </c>
      <c r="BJ255" s="28" t="s">
        <v>109</v>
      </c>
      <c r="BK255">
        <v>100</v>
      </c>
      <c r="BL255" s="28" t="s">
        <v>131</v>
      </c>
      <c r="BM255" s="62">
        <v>44230</v>
      </c>
      <c r="BN255" s="120">
        <v>44411</v>
      </c>
      <c r="BO255" t="s">
        <v>430</v>
      </c>
      <c r="BP255" s="28" t="s">
        <v>109</v>
      </c>
      <c r="BQ255" s="28" t="s">
        <v>110</v>
      </c>
      <c r="BR255" s="28" t="s">
        <v>109</v>
      </c>
      <c r="BS255" s="120">
        <v>45325</v>
      </c>
      <c r="BT255" s="28" t="s">
        <v>132</v>
      </c>
      <c r="BU255" s="28" t="s">
        <v>10504</v>
      </c>
      <c r="BV255" s="28" t="s">
        <v>109</v>
      </c>
      <c r="BW255" s="28" t="s">
        <v>109</v>
      </c>
      <c r="BX255" s="28" t="s">
        <v>109</v>
      </c>
      <c r="BY255" s="28" t="s">
        <v>110</v>
      </c>
      <c r="BZ255" t="s">
        <v>109</v>
      </c>
      <c r="CA255" t="s">
        <v>109</v>
      </c>
      <c r="CB255" t="s">
        <v>109</v>
      </c>
      <c r="CC255" s="28" t="s">
        <v>109</v>
      </c>
      <c r="CD255" s="28" t="s">
        <v>109</v>
      </c>
      <c r="CE255" s="28" t="s">
        <v>109</v>
      </c>
      <c r="CF255" s="28" t="s">
        <v>109</v>
      </c>
      <c r="CG255" s="28" t="s">
        <v>110</v>
      </c>
      <c r="CH255" s="28" t="s">
        <v>110</v>
      </c>
      <c r="CI255" t="s">
        <v>7043</v>
      </c>
      <c r="CJ255">
        <v>1</v>
      </c>
      <c r="CK255">
        <v>1</v>
      </c>
      <c r="CL255" s="28">
        <v>1</v>
      </c>
      <c r="CM255" t="s">
        <v>109</v>
      </c>
      <c r="CN255">
        <v>21013</v>
      </c>
      <c r="CO255" s="28" t="s">
        <v>110</v>
      </c>
      <c r="CP255" s="28" t="s">
        <v>6449</v>
      </c>
      <c r="CQ255" t="s">
        <v>110</v>
      </c>
      <c r="CR255" t="s">
        <v>109</v>
      </c>
      <c r="CS255" t="s">
        <v>109</v>
      </c>
      <c r="CT255" s="28"/>
      <c r="CU255" s="62">
        <v>44223</v>
      </c>
      <c r="CV255" s="28" t="s">
        <v>198</v>
      </c>
      <c r="CW255" t="s">
        <v>5545</v>
      </c>
      <c r="CX255" t="s">
        <v>114</v>
      </c>
      <c r="CY255" t="s">
        <v>109</v>
      </c>
      <c r="CZ255" t="s">
        <v>114</v>
      </c>
      <c r="DA255" t="s">
        <v>109</v>
      </c>
      <c r="DB255">
        <v>2021</v>
      </c>
      <c r="DC255" s="1">
        <v>44223</v>
      </c>
      <c r="DD255">
        <v>1</v>
      </c>
      <c r="DE255">
        <v>5</v>
      </c>
      <c r="DF255" s="1">
        <v>44221</v>
      </c>
      <c r="DG255" t="s">
        <v>16423</v>
      </c>
      <c r="DH255" t="s">
        <v>16395</v>
      </c>
      <c r="DI255" t="s">
        <v>10113</v>
      </c>
      <c r="DJ255" t="s">
        <v>7185</v>
      </c>
      <c r="DK255" t="s">
        <v>7187</v>
      </c>
      <c r="DL255" t="s">
        <v>7199</v>
      </c>
      <c r="DM255" t="s">
        <v>7280</v>
      </c>
      <c r="DN255" t="s">
        <v>6448</v>
      </c>
      <c r="DO255" s="28" t="s">
        <v>110</v>
      </c>
      <c r="DP255" s="28" t="s">
        <v>57</v>
      </c>
      <c r="DQ255" s="28" t="s">
        <v>110</v>
      </c>
      <c r="DR255" s="28" t="s">
        <v>12815</v>
      </c>
      <c r="DS255" s="28" t="s">
        <v>12816</v>
      </c>
      <c r="DT255" s="28" t="s">
        <v>12817</v>
      </c>
      <c r="DU255" s="28" t="s">
        <v>11440</v>
      </c>
      <c r="EO255" s="54"/>
      <c r="EP255" s="55"/>
    </row>
    <row r="256" spans="2:146">
      <c r="B256" s="28">
        <v>213</v>
      </c>
      <c r="C256" s="120">
        <v>44222</v>
      </c>
      <c r="D256" s="28" t="s">
        <v>109</v>
      </c>
      <c r="E256" t="s">
        <v>109</v>
      </c>
      <c r="F256" s="28" t="s">
        <v>10501</v>
      </c>
      <c r="G256" s="28" t="s">
        <v>226</v>
      </c>
      <c r="H256" s="28" t="s">
        <v>5373</v>
      </c>
      <c r="I256" s="28" t="s">
        <v>212</v>
      </c>
      <c r="J256">
        <v>1</v>
      </c>
      <c r="K256" s="28" t="s">
        <v>6864</v>
      </c>
      <c r="L256" s="28" t="s">
        <v>1416</v>
      </c>
      <c r="M256" s="28" t="s">
        <v>162</v>
      </c>
      <c r="N256" s="28">
        <v>4</v>
      </c>
      <c r="O256" s="28" t="s">
        <v>956</v>
      </c>
      <c r="P256" s="28" t="s">
        <v>3295</v>
      </c>
      <c r="Q256" s="28" t="s">
        <v>11445</v>
      </c>
      <c r="R256" s="28" t="s">
        <v>11446</v>
      </c>
      <c r="S256" s="28" t="s">
        <v>11446</v>
      </c>
      <c r="T256" s="28" t="s">
        <v>1470</v>
      </c>
      <c r="U256" s="28" t="s">
        <v>180</v>
      </c>
      <c r="V256" s="28" t="s">
        <v>110</v>
      </c>
      <c r="W256" s="28" t="s">
        <v>131</v>
      </c>
      <c r="X256" t="s">
        <v>109</v>
      </c>
      <c r="Y256" s="28" t="s">
        <v>109</v>
      </c>
      <c r="Z256" s="28" t="s">
        <v>7279</v>
      </c>
      <c r="AA256" s="28" t="s">
        <v>110</v>
      </c>
      <c r="AB256" s="28" t="s">
        <v>110</v>
      </c>
      <c r="AC256" s="28" t="s">
        <v>110</v>
      </c>
      <c r="AD256" t="s">
        <v>5342</v>
      </c>
      <c r="AE256" s="28" t="s">
        <v>2474</v>
      </c>
      <c r="AF256" s="28" t="s">
        <v>108</v>
      </c>
      <c r="AG256" s="28" t="s">
        <v>110</v>
      </c>
      <c r="AH256" s="28" t="s">
        <v>656</v>
      </c>
      <c r="AI256" s="28" t="s">
        <v>5395</v>
      </c>
      <c r="AJ256" s="28" t="s">
        <v>110</v>
      </c>
      <c r="AK256" s="28" t="s">
        <v>110</v>
      </c>
      <c r="AL256" s="28" t="s">
        <v>110</v>
      </c>
      <c r="AM256">
        <v>7800</v>
      </c>
      <c r="AN256" s="28">
        <v>4</v>
      </c>
      <c r="AO256" s="28">
        <v>25.86</v>
      </c>
      <c r="AP256" s="28">
        <v>31.007999999999999</v>
      </c>
      <c r="AQ256" s="28" t="s">
        <v>141</v>
      </c>
      <c r="AR256" t="s">
        <v>231</v>
      </c>
      <c r="AS256" t="s">
        <v>110</v>
      </c>
      <c r="AT256" t="s">
        <v>180</v>
      </c>
      <c r="AU256" s="28" t="s">
        <v>530</v>
      </c>
      <c r="AV256" t="s">
        <v>7223</v>
      </c>
      <c r="AW256" t="s">
        <v>10285</v>
      </c>
      <c r="AX256" t="s">
        <v>16306</v>
      </c>
      <c r="AY256" t="s">
        <v>8506</v>
      </c>
      <c r="AZ256" t="s">
        <v>7179</v>
      </c>
      <c r="BA256" s="28" t="s">
        <v>11447</v>
      </c>
      <c r="BB256" s="28" t="s">
        <v>10502</v>
      </c>
      <c r="BC256" t="s">
        <v>10413</v>
      </c>
      <c r="BD256" s="28" t="s">
        <v>7213</v>
      </c>
      <c r="BE256" s="28" t="s">
        <v>7680</v>
      </c>
      <c r="BF256" s="28" t="s">
        <v>7384</v>
      </c>
      <c r="BG256" s="28" t="s">
        <v>7282</v>
      </c>
      <c r="BH256" s="28" t="s">
        <v>12818</v>
      </c>
      <c r="BI256" s="28" t="s">
        <v>109</v>
      </c>
      <c r="BJ256" s="28" t="s">
        <v>109</v>
      </c>
      <c r="BK256">
        <v>99.94</v>
      </c>
      <c r="BL256" s="28" t="s">
        <v>131</v>
      </c>
      <c r="BM256" s="62">
        <v>44229</v>
      </c>
      <c r="BN256" s="120">
        <v>44410</v>
      </c>
      <c r="BO256" t="s">
        <v>167</v>
      </c>
      <c r="BP256" s="28" t="s">
        <v>109</v>
      </c>
      <c r="BQ256" s="28" t="s">
        <v>110</v>
      </c>
      <c r="BR256" s="28" t="s">
        <v>109</v>
      </c>
      <c r="BS256" s="120">
        <v>46055</v>
      </c>
      <c r="BT256" s="28" t="s">
        <v>132</v>
      </c>
      <c r="BU256" s="28" t="s">
        <v>10501</v>
      </c>
      <c r="BV256" s="28" t="s">
        <v>109</v>
      </c>
      <c r="BW256" s="28" t="s">
        <v>109</v>
      </c>
      <c r="BX256" s="28" t="s">
        <v>109</v>
      </c>
      <c r="BY256" s="28" t="s">
        <v>110</v>
      </c>
      <c r="BZ256" t="s">
        <v>109</v>
      </c>
      <c r="CA256" t="s">
        <v>11448</v>
      </c>
      <c r="CB256" t="s">
        <v>109</v>
      </c>
      <c r="CC256" s="28" t="s">
        <v>109</v>
      </c>
      <c r="CD256" s="28" t="s">
        <v>109</v>
      </c>
      <c r="CE256" s="28" t="s">
        <v>109</v>
      </c>
      <c r="CF256" s="28" t="s">
        <v>109</v>
      </c>
      <c r="CG256" s="28" t="s">
        <v>209</v>
      </c>
      <c r="CH256" s="28" t="s">
        <v>110</v>
      </c>
      <c r="CI256" t="s">
        <v>1826</v>
      </c>
      <c r="CJ256">
        <v>1</v>
      </c>
      <c r="CK256">
        <v>1</v>
      </c>
      <c r="CL256" s="28">
        <v>1</v>
      </c>
      <c r="CM256" t="s">
        <v>109</v>
      </c>
      <c r="CN256">
        <v>21012</v>
      </c>
      <c r="CO256" s="28" t="s">
        <v>110</v>
      </c>
      <c r="CP256" s="28" t="s">
        <v>6864</v>
      </c>
      <c r="CQ256" t="s">
        <v>110</v>
      </c>
      <c r="CR256" t="s">
        <v>109</v>
      </c>
      <c r="CS256" t="s">
        <v>109</v>
      </c>
      <c r="CT256" s="28"/>
      <c r="CU256" s="62">
        <v>41401</v>
      </c>
      <c r="CV256" s="28" t="s">
        <v>558</v>
      </c>
      <c r="CW256" t="s">
        <v>110</v>
      </c>
      <c r="CX256" t="s">
        <v>114</v>
      </c>
      <c r="CY256" t="s">
        <v>109</v>
      </c>
      <c r="CZ256" t="s">
        <v>114</v>
      </c>
      <c r="DA256" t="s">
        <v>109</v>
      </c>
      <c r="DB256">
        <v>2021</v>
      </c>
      <c r="DC256" s="1">
        <v>44222</v>
      </c>
      <c r="DD256">
        <v>1</v>
      </c>
      <c r="DE256">
        <v>5</v>
      </c>
      <c r="DF256" s="1">
        <v>44221</v>
      </c>
      <c r="DG256" t="s">
        <v>16423</v>
      </c>
      <c r="DH256" t="s">
        <v>16395</v>
      </c>
      <c r="DI256" t="s">
        <v>10113</v>
      </c>
      <c r="DJ256" t="s">
        <v>7383</v>
      </c>
      <c r="DK256" t="s">
        <v>7187</v>
      </c>
      <c r="DL256" t="s">
        <v>7188</v>
      </c>
      <c r="DM256" t="s">
        <v>110</v>
      </c>
      <c r="DN256" t="s">
        <v>2478</v>
      </c>
      <c r="DO256" s="28" t="s">
        <v>110</v>
      </c>
      <c r="DP256" s="28" t="s">
        <v>57</v>
      </c>
      <c r="DQ256" s="28" t="s">
        <v>110</v>
      </c>
      <c r="DR256" s="28" t="s">
        <v>12819</v>
      </c>
      <c r="DS256" s="28" t="s">
        <v>12820</v>
      </c>
      <c r="DT256" s="28" t="s">
        <v>12821</v>
      </c>
      <c r="DU256" s="28" t="s">
        <v>11444</v>
      </c>
      <c r="EO256" s="54"/>
      <c r="EP256" s="55"/>
    </row>
    <row r="257" spans="2:146">
      <c r="B257" s="28">
        <v>212</v>
      </c>
      <c r="C257" s="120">
        <v>44221</v>
      </c>
      <c r="D257" s="28" t="s">
        <v>206</v>
      </c>
      <c r="E257" t="s">
        <v>109</v>
      </c>
      <c r="F257" s="28" t="s">
        <v>12822</v>
      </c>
      <c r="G257" s="28" t="s">
        <v>209</v>
      </c>
      <c r="H257" s="28" t="s">
        <v>5373</v>
      </c>
      <c r="I257" s="28" t="s">
        <v>379</v>
      </c>
      <c r="J257">
        <v>4</v>
      </c>
      <c r="K257" s="28" t="s">
        <v>12823</v>
      </c>
      <c r="L257" s="28" t="s">
        <v>11453</v>
      </c>
      <c r="M257" s="28" t="s">
        <v>162</v>
      </c>
      <c r="N257" s="28">
        <v>0.77</v>
      </c>
      <c r="O257" s="28" t="s">
        <v>1767</v>
      </c>
      <c r="P257" s="28" t="s">
        <v>11455</v>
      </c>
      <c r="Q257" s="28" t="s">
        <v>11456</v>
      </c>
      <c r="R257" s="28" t="s">
        <v>11457</v>
      </c>
      <c r="S257" s="28" t="s">
        <v>110</v>
      </c>
      <c r="T257" s="28" t="s">
        <v>1895</v>
      </c>
      <c r="U257" s="28" t="s">
        <v>3531</v>
      </c>
      <c r="V257" s="28" t="s">
        <v>7218</v>
      </c>
      <c r="W257" s="28" t="s">
        <v>832</v>
      </c>
      <c r="X257" t="s">
        <v>109</v>
      </c>
      <c r="Y257" s="28" t="s">
        <v>389</v>
      </c>
      <c r="Z257" s="28" t="s">
        <v>6928</v>
      </c>
      <c r="AA257" s="28" t="s">
        <v>110</v>
      </c>
      <c r="AB257" s="28" t="s">
        <v>110</v>
      </c>
      <c r="AC257" s="28" t="s">
        <v>110</v>
      </c>
      <c r="AD257" t="s">
        <v>5342</v>
      </c>
      <c r="AE257" s="28" t="s">
        <v>1476</v>
      </c>
      <c r="AF257" s="28" t="s">
        <v>11454</v>
      </c>
      <c r="AG257" s="28" t="s">
        <v>110</v>
      </c>
      <c r="AH257" s="28" t="s">
        <v>694</v>
      </c>
      <c r="AI257" s="28" t="s">
        <v>110</v>
      </c>
      <c r="AJ257" s="28" t="s">
        <v>110</v>
      </c>
      <c r="AK257" s="28" t="s">
        <v>110</v>
      </c>
      <c r="AL257" s="28" t="s">
        <v>110</v>
      </c>
      <c r="AM257">
        <v>56250</v>
      </c>
      <c r="AN257" s="28">
        <v>0.77</v>
      </c>
      <c r="AO257" s="28">
        <v>4.9800000000000004</v>
      </c>
      <c r="AP257" s="28">
        <v>5.9690000000000003</v>
      </c>
      <c r="AQ257" s="28" t="s">
        <v>5370</v>
      </c>
      <c r="AR257" t="s">
        <v>231</v>
      </c>
      <c r="AS257" t="s">
        <v>110</v>
      </c>
      <c r="AT257" t="s">
        <v>9089</v>
      </c>
      <c r="AU257" s="28" t="s">
        <v>581</v>
      </c>
      <c r="AV257" t="s">
        <v>7184</v>
      </c>
      <c r="AW257" t="s">
        <v>10285</v>
      </c>
      <c r="AX257" t="s">
        <v>16306</v>
      </c>
      <c r="AY257" t="s">
        <v>8506</v>
      </c>
      <c r="AZ257" t="s">
        <v>110</v>
      </c>
      <c r="BA257" s="28" t="s">
        <v>11458</v>
      </c>
      <c r="BB257" s="28" t="s">
        <v>11449</v>
      </c>
      <c r="BC257" t="s">
        <v>10413</v>
      </c>
      <c r="BD257" s="28" t="s">
        <v>7218</v>
      </c>
      <c r="BE257" s="28" t="s">
        <v>12824</v>
      </c>
      <c r="BF257" s="28" t="s">
        <v>12825</v>
      </c>
      <c r="BG257" s="28" t="s">
        <v>7219</v>
      </c>
      <c r="BH257" s="28" t="s">
        <v>12826</v>
      </c>
      <c r="BI257" s="28" t="s">
        <v>109</v>
      </c>
      <c r="BJ257" s="28" t="s">
        <v>109</v>
      </c>
      <c r="BK257"/>
      <c r="BL257" s="28" t="s">
        <v>832</v>
      </c>
      <c r="BM257" s="62"/>
      <c r="BN257" s="120"/>
      <c r="BO257" t="s">
        <v>227</v>
      </c>
      <c r="BP257" s="28" t="s">
        <v>109</v>
      </c>
      <c r="BQ257" s="28" t="s">
        <v>430</v>
      </c>
      <c r="BR257" s="28" t="s">
        <v>109</v>
      </c>
      <c r="BS257" s="120">
        <v>45355</v>
      </c>
      <c r="BT257" s="28" t="s">
        <v>110</v>
      </c>
      <c r="BU257" s="28" t="s">
        <v>11450</v>
      </c>
      <c r="BV257" s="28" t="s">
        <v>6930</v>
      </c>
      <c r="BW257" s="28" t="s">
        <v>109</v>
      </c>
      <c r="BX257" s="28" t="s">
        <v>109</v>
      </c>
      <c r="BY257" s="28" t="s">
        <v>110</v>
      </c>
      <c r="BZ257" t="s">
        <v>109</v>
      </c>
      <c r="CA257" t="s">
        <v>109</v>
      </c>
      <c r="CB257" t="s">
        <v>109</v>
      </c>
      <c r="CC257" s="28" t="s">
        <v>109</v>
      </c>
      <c r="CD257" s="28" t="s">
        <v>109</v>
      </c>
      <c r="CE257" s="28" t="s">
        <v>109</v>
      </c>
      <c r="CF257" s="28" t="s">
        <v>109</v>
      </c>
      <c r="CG257" s="28" t="s">
        <v>110</v>
      </c>
      <c r="CH257" s="28" t="s">
        <v>110</v>
      </c>
      <c r="CI257" t="s">
        <v>110</v>
      </c>
      <c r="CJ257">
        <v>2</v>
      </c>
      <c r="CK257">
        <v>1</v>
      </c>
      <c r="CL257" s="28">
        <v>1</v>
      </c>
      <c r="CM257" t="s">
        <v>109</v>
      </c>
      <c r="CN257">
        <v>0</v>
      </c>
      <c r="CO257" s="28" t="s">
        <v>110</v>
      </c>
      <c r="CP257" s="28" t="s">
        <v>6857</v>
      </c>
      <c r="CQ257" t="s">
        <v>110</v>
      </c>
      <c r="CR257" t="s">
        <v>109</v>
      </c>
      <c r="CS257" t="s">
        <v>110</v>
      </c>
      <c r="CT257" s="28">
        <v>44494</v>
      </c>
      <c r="CU257" s="62">
        <v>41575</v>
      </c>
      <c r="CV257" s="28" t="s">
        <v>235</v>
      </c>
      <c r="CW257" t="s">
        <v>110</v>
      </c>
      <c r="CX257" t="s">
        <v>114</v>
      </c>
      <c r="CY257" t="s">
        <v>109</v>
      </c>
      <c r="CZ257" t="s">
        <v>114</v>
      </c>
      <c r="DA257" t="s">
        <v>114</v>
      </c>
      <c r="DB257">
        <v>2021</v>
      </c>
      <c r="DC257" s="1">
        <v>44221</v>
      </c>
      <c r="DD257">
        <v>1</v>
      </c>
      <c r="DE257">
        <v>5</v>
      </c>
      <c r="DF257" s="1">
        <v>44221</v>
      </c>
      <c r="DG257" t="s">
        <v>16423</v>
      </c>
      <c r="DH257" t="s">
        <v>16395</v>
      </c>
      <c r="DI257" t="s">
        <v>10113</v>
      </c>
      <c r="DJ257" t="s">
        <v>7383</v>
      </c>
      <c r="DK257" t="s">
        <v>7187</v>
      </c>
      <c r="DL257" t="s">
        <v>7267</v>
      </c>
      <c r="DM257" t="s">
        <v>110</v>
      </c>
      <c r="DN257" t="s">
        <v>663</v>
      </c>
      <c r="DO257" s="28" t="s">
        <v>110</v>
      </c>
      <c r="DP257" s="28" t="s">
        <v>7268</v>
      </c>
      <c r="DQ257" s="28" t="s">
        <v>206</v>
      </c>
      <c r="DR257" s="28" t="s">
        <v>12827</v>
      </c>
      <c r="DS257" s="28" t="s">
        <v>12828</v>
      </c>
      <c r="DT257" s="28" t="s">
        <v>12829</v>
      </c>
      <c r="DU257" s="28" t="s">
        <v>11452</v>
      </c>
      <c r="EO257" s="54"/>
      <c r="EP257" s="55"/>
    </row>
    <row r="258" spans="2:146">
      <c r="B258" s="28">
        <v>211</v>
      </c>
      <c r="C258" s="120">
        <v>44221</v>
      </c>
      <c r="D258" s="28" t="s">
        <v>206</v>
      </c>
      <c r="E258" t="s">
        <v>109</v>
      </c>
      <c r="F258" s="28" t="s">
        <v>12822</v>
      </c>
      <c r="G258" s="28" t="s">
        <v>209</v>
      </c>
      <c r="H258" s="28" t="s">
        <v>5373</v>
      </c>
      <c r="I258" s="28" t="s">
        <v>379</v>
      </c>
      <c r="J258">
        <v>4</v>
      </c>
      <c r="K258" s="28" t="s">
        <v>12823</v>
      </c>
      <c r="L258" s="28" t="s">
        <v>11453</v>
      </c>
      <c r="M258" s="28" t="s">
        <v>162</v>
      </c>
      <c r="N258" s="28">
        <v>0.71</v>
      </c>
      <c r="O258" s="28" t="s">
        <v>11461</v>
      </c>
      <c r="P258" s="28" t="s">
        <v>2672</v>
      </c>
      <c r="Q258" s="28" t="s">
        <v>11462</v>
      </c>
      <c r="R258" s="28" t="s">
        <v>11463</v>
      </c>
      <c r="S258" s="28" t="s">
        <v>110</v>
      </c>
      <c r="T258" s="28" t="s">
        <v>1453</v>
      </c>
      <c r="U258" s="28" t="s">
        <v>3531</v>
      </c>
      <c r="V258" s="28" t="s">
        <v>7218</v>
      </c>
      <c r="W258" s="28" t="s">
        <v>131</v>
      </c>
      <c r="X258" t="s">
        <v>109</v>
      </c>
      <c r="Y258" s="28" t="s">
        <v>389</v>
      </c>
      <c r="Z258" s="28" t="s">
        <v>6928</v>
      </c>
      <c r="AA258" s="28" t="s">
        <v>110</v>
      </c>
      <c r="AB258" s="28" t="s">
        <v>110</v>
      </c>
      <c r="AC258" s="28" t="s">
        <v>110</v>
      </c>
      <c r="AD258" t="s">
        <v>5342</v>
      </c>
      <c r="AE258" s="28" t="s">
        <v>1476</v>
      </c>
      <c r="AF258" s="28" t="s">
        <v>11454</v>
      </c>
      <c r="AG258" s="28" t="s">
        <v>110</v>
      </c>
      <c r="AH258" s="28" t="s">
        <v>694</v>
      </c>
      <c r="AI258" s="28" t="s">
        <v>110</v>
      </c>
      <c r="AJ258" s="28" t="s">
        <v>110</v>
      </c>
      <c r="AK258" s="28" t="s">
        <v>110</v>
      </c>
      <c r="AL258" s="28" t="s">
        <v>110</v>
      </c>
      <c r="AM258">
        <v>56250</v>
      </c>
      <c r="AN258" s="28">
        <v>0.71</v>
      </c>
      <c r="AO258" s="28">
        <v>4.59</v>
      </c>
      <c r="AP258" s="28">
        <v>5.5039999999999996</v>
      </c>
      <c r="AQ258" s="28" t="s">
        <v>5370</v>
      </c>
      <c r="AR258" t="s">
        <v>231</v>
      </c>
      <c r="AS258" t="s">
        <v>110</v>
      </c>
      <c r="AT258" t="s">
        <v>9089</v>
      </c>
      <c r="AU258" s="28" t="s">
        <v>581</v>
      </c>
      <c r="AV258" t="s">
        <v>7184</v>
      </c>
      <c r="AW258" t="s">
        <v>10285</v>
      </c>
      <c r="AX258" t="s">
        <v>16306</v>
      </c>
      <c r="AY258" t="s">
        <v>8506</v>
      </c>
      <c r="AZ258" t="s">
        <v>110</v>
      </c>
      <c r="BA258" s="28" t="s">
        <v>11458</v>
      </c>
      <c r="BB258" s="28" t="s">
        <v>10498</v>
      </c>
      <c r="BC258" t="s">
        <v>10413</v>
      </c>
      <c r="BD258" s="28" t="s">
        <v>7218</v>
      </c>
      <c r="BE258" s="28" t="s">
        <v>12830</v>
      </c>
      <c r="BF258" s="28" t="s">
        <v>12831</v>
      </c>
      <c r="BG258" s="28" t="s">
        <v>7219</v>
      </c>
      <c r="BH258" s="28" t="s">
        <v>109</v>
      </c>
      <c r="BI258" s="28" t="s">
        <v>109</v>
      </c>
      <c r="BJ258" s="28" t="s">
        <v>109</v>
      </c>
      <c r="BK258"/>
      <c r="BL258" s="28" t="s">
        <v>131</v>
      </c>
      <c r="BM258" s="62"/>
      <c r="BN258" s="120"/>
      <c r="BO258" t="s">
        <v>227</v>
      </c>
      <c r="BP258" s="28" t="s">
        <v>109</v>
      </c>
      <c r="BQ258" s="28" t="s">
        <v>430</v>
      </c>
      <c r="BR258" s="28" t="s">
        <v>109</v>
      </c>
      <c r="BS258" s="120">
        <v>45027</v>
      </c>
      <c r="BT258" s="28" t="s">
        <v>110</v>
      </c>
      <c r="BU258" s="28" t="s">
        <v>11450</v>
      </c>
      <c r="BV258" s="28" t="s">
        <v>6930</v>
      </c>
      <c r="BW258" s="28" t="s">
        <v>109</v>
      </c>
      <c r="BX258" s="28" t="s">
        <v>109</v>
      </c>
      <c r="BY258" s="28" t="s">
        <v>110</v>
      </c>
      <c r="BZ258" t="s">
        <v>109</v>
      </c>
      <c r="CA258" t="s">
        <v>109</v>
      </c>
      <c r="CB258" t="s">
        <v>109</v>
      </c>
      <c r="CC258" s="28" t="s">
        <v>109</v>
      </c>
      <c r="CD258" s="28" t="s">
        <v>109</v>
      </c>
      <c r="CE258" s="28" t="s">
        <v>109</v>
      </c>
      <c r="CF258" s="28" t="s">
        <v>109</v>
      </c>
      <c r="CG258" s="28" t="s">
        <v>110</v>
      </c>
      <c r="CH258" s="28" t="s">
        <v>110</v>
      </c>
      <c r="CI258" t="s">
        <v>7049</v>
      </c>
      <c r="CJ258">
        <v>2</v>
      </c>
      <c r="CK258">
        <v>1</v>
      </c>
      <c r="CL258" s="28">
        <v>1</v>
      </c>
      <c r="CM258" t="s">
        <v>109</v>
      </c>
      <c r="CN258">
        <v>21011</v>
      </c>
      <c r="CO258" s="28" t="s">
        <v>110</v>
      </c>
      <c r="CP258" s="28" t="s">
        <v>6857</v>
      </c>
      <c r="CQ258" t="s">
        <v>110</v>
      </c>
      <c r="CR258" t="s">
        <v>109</v>
      </c>
      <c r="CS258" t="s">
        <v>110</v>
      </c>
      <c r="CT258" s="28">
        <v>44494</v>
      </c>
      <c r="CU258" s="62">
        <v>41575</v>
      </c>
      <c r="CV258" s="28" t="s">
        <v>235</v>
      </c>
      <c r="CW258" t="s">
        <v>110</v>
      </c>
      <c r="CX258" t="s">
        <v>114</v>
      </c>
      <c r="CY258" t="s">
        <v>109</v>
      </c>
      <c r="CZ258" t="s">
        <v>114</v>
      </c>
      <c r="DA258" t="s">
        <v>114</v>
      </c>
      <c r="DB258">
        <v>2021</v>
      </c>
      <c r="DC258" s="1">
        <v>44221</v>
      </c>
      <c r="DD258">
        <v>1</v>
      </c>
      <c r="DE258">
        <v>5</v>
      </c>
      <c r="DF258" s="1">
        <v>44221</v>
      </c>
      <c r="DG258" t="s">
        <v>16423</v>
      </c>
      <c r="DH258" t="s">
        <v>16395</v>
      </c>
      <c r="DI258" t="s">
        <v>10113</v>
      </c>
      <c r="DJ258" t="s">
        <v>7185</v>
      </c>
      <c r="DK258" t="s">
        <v>7187</v>
      </c>
      <c r="DL258" t="s">
        <v>7267</v>
      </c>
      <c r="DM258" t="s">
        <v>110</v>
      </c>
      <c r="DN258" t="s">
        <v>663</v>
      </c>
      <c r="DO258" s="28" t="s">
        <v>110</v>
      </c>
      <c r="DP258" s="28" t="s">
        <v>7268</v>
      </c>
      <c r="DQ258" s="28" t="s">
        <v>206</v>
      </c>
      <c r="DR258" s="28" t="s">
        <v>12827</v>
      </c>
      <c r="DS258" s="28" t="s">
        <v>12828</v>
      </c>
      <c r="DT258" s="28" t="s">
        <v>12832</v>
      </c>
      <c r="DU258" s="28" t="s">
        <v>11460</v>
      </c>
      <c r="EO258" s="54"/>
      <c r="EP258" s="55"/>
    </row>
    <row r="259" spans="2:146">
      <c r="B259" s="28">
        <v>210</v>
      </c>
      <c r="C259" s="120">
        <v>44221</v>
      </c>
      <c r="D259" s="28" t="s">
        <v>109</v>
      </c>
      <c r="E259" t="s">
        <v>109</v>
      </c>
      <c r="F259" s="28" t="s">
        <v>10495</v>
      </c>
      <c r="G259" s="28" t="s">
        <v>226</v>
      </c>
      <c r="H259" s="28" t="s">
        <v>5373</v>
      </c>
      <c r="I259" s="28" t="s">
        <v>379</v>
      </c>
      <c r="J259">
        <v>2</v>
      </c>
      <c r="K259" s="28" t="s">
        <v>6551</v>
      </c>
      <c r="L259" s="28" t="s">
        <v>1893</v>
      </c>
      <c r="M259" s="28" t="s">
        <v>162</v>
      </c>
      <c r="N259" s="28">
        <v>2.5</v>
      </c>
      <c r="O259" s="28" t="s">
        <v>149</v>
      </c>
      <c r="P259" s="28" t="s">
        <v>372</v>
      </c>
      <c r="Q259" s="28" t="s">
        <v>1379</v>
      </c>
      <c r="R259" s="28" t="s">
        <v>179</v>
      </c>
      <c r="S259" s="28" t="s">
        <v>110</v>
      </c>
      <c r="T259" s="28" t="s">
        <v>1223</v>
      </c>
      <c r="U259" s="28" t="s">
        <v>3531</v>
      </c>
      <c r="V259" s="28" t="s">
        <v>110</v>
      </c>
      <c r="W259" s="28" t="s">
        <v>131</v>
      </c>
      <c r="X259" t="s">
        <v>109</v>
      </c>
      <c r="Y259" s="28" t="s">
        <v>109</v>
      </c>
      <c r="Z259" s="28" t="s">
        <v>6928</v>
      </c>
      <c r="AA259" s="28" t="s">
        <v>110</v>
      </c>
      <c r="AB259" s="28" t="s">
        <v>110</v>
      </c>
      <c r="AC259" s="28" t="s">
        <v>110</v>
      </c>
      <c r="AD259" t="s">
        <v>5342</v>
      </c>
      <c r="AE259" s="28" t="s">
        <v>1787</v>
      </c>
      <c r="AF259" s="28" t="s">
        <v>108</v>
      </c>
      <c r="AG259" s="28" t="s">
        <v>110</v>
      </c>
      <c r="AH259" s="28" t="s">
        <v>580</v>
      </c>
      <c r="AI259" s="28" t="s">
        <v>110</v>
      </c>
      <c r="AJ259" s="28" t="s">
        <v>110</v>
      </c>
      <c r="AK259" s="28" t="s">
        <v>110</v>
      </c>
      <c r="AL259" s="28" t="s">
        <v>110</v>
      </c>
      <c r="AM259">
        <v>50000</v>
      </c>
      <c r="AN259" s="28">
        <v>2.5</v>
      </c>
      <c r="AO259" s="28">
        <v>16.2</v>
      </c>
      <c r="AP259" s="28">
        <v>19.38</v>
      </c>
      <c r="AQ259" s="28" t="s">
        <v>5370</v>
      </c>
      <c r="AR259" t="s">
        <v>231</v>
      </c>
      <c r="AS259" t="s">
        <v>110</v>
      </c>
      <c r="AT259" t="s">
        <v>9089</v>
      </c>
      <c r="AU259" s="28" t="s">
        <v>581</v>
      </c>
      <c r="AV259" t="s">
        <v>7197</v>
      </c>
      <c r="AW259" t="s">
        <v>10285</v>
      </c>
      <c r="AX259" t="s">
        <v>16306</v>
      </c>
      <c r="AY259" t="s">
        <v>8506</v>
      </c>
      <c r="AZ259" t="s">
        <v>110</v>
      </c>
      <c r="BA259" s="28" t="s">
        <v>11301</v>
      </c>
      <c r="BB259" s="28" t="s">
        <v>10496</v>
      </c>
      <c r="BC259" t="s">
        <v>10413</v>
      </c>
      <c r="BD259" s="28" t="s">
        <v>7213</v>
      </c>
      <c r="BE259" s="28" t="s">
        <v>8290</v>
      </c>
      <c r="BF259" s="28" t="s">
        <v>7342</v>
      </c>
      <c r="BG259" s="28" t="s">
        <v>7282</v>
      </c>
      <c r="BH259" s="28" t="s">
        <v>12833</v>
      </c>
      <c r="BI259" s="28" t="s">
        <v>109</v>
      </c>
      <c r="BJ259" s="28" t="s">
        <v>109</v>
      </c>
      <c r="BK259"/>
      <c r="BL259" s="28" t="s">
        <v>131</v>
      </c>
      <c r="BM259" s="62"/>
      <c r="BN259" s="120"/>
      <c r="BO259" t="s">
        <v>227</v>
      </c>
      <c r="BP259" s="28" t="s">
        <v>109</v>
      </c>
      <c r="BQ259" s="28" t="s">
        <v>430</v>
      </c>
      <c r="BR259" s="28" t="s">
        <v>109</v>
      </c>
      <c r="BS259" s="120">
        <v>44592</v>
      </c>
      <c r="BT259" s="28" t="s">
        <v>110</v>
      </c>
      <c r="BU259" s="28" t="s">
        <v>10495</v>
      </c>
      <c r="BV259" s="28" t="s">
        <v>109</v>
      </c>
      <c r="BW259" s="28" t="s">
        <v>109</v>
      </c>
      <c r="BX259" s="28" t="s">
        <v>109</v>
      </c>
      <c r="BY259" s="28" t="s">
        <v>110</v>
      </c>
      <c r="BZ259" t="s">
        <v>109</v>
      </c>
      <c r="CA259" t="s">
        <v>11466</v>
      </c>
      <c r="CB259" t="s">
        <v>109</v>
      </c>
      <c r="CC259" s="28" t="s">
        <v>109</v>
      </c>
      <c r="CD259" s="28" t="s">
        <v>109</v>
      </c>
      <c r="CE259" s="28" t="s">
        <v>109</v>
      </c>
      <c r="CF259" s="28" t="s">
        <v>109</v>
      </c>
      <c r="CG259" s="28" t="s">
        <v>110</v>
      </c>
      <c r="CH259" s="28" t="s">
        <v>110</v>
      </c>
      <c r="CI259" t="s">
        <v>812</v>
      </c>
      <c r="CJ259">
        <v>1</v>
      </c>
      <c r="CK259">
        <v>1</v>
      </c>
      <c r="CL259" s="28">
        <v>1</v>
      </c>
      <c r="CM259" t="s">
        <v>109</v>
      </c>
      <c r="CN259">
        <v>21010</v>
      </c>
      <c r="CO259" s="28" t="s">
        <v>110</v>
      </c>
      <c r="CP259" s="28" t="s">
        <v>6551</v>
      </c>
      <c r="CQ259" t="s">
        <v>110</v>
      </c>
      <c r="CR259" t="s">
        <v>109</v>
      </c>
      <c r="CS259" t="s">
        <v>110</v>
      </c>
      <c r="CT259" s="28">
        <v>44700</v>
      </c>
      <c r="CU259" s="62">
        <v>43727</v>
      </c>
      <c r="CV259" s="28" t="s">
        <v>235</v>
      </c>
      <c r="CW259" t="s">
        <v>110</v>
      </c>
      <c r="CX259" t="s">
        <v>114</v>
      </c>
      <c r="CY259" t="s">
        <v>109</v>
      </c>
      <c r="CZ259" t="s">
        <v>114</v>
      </c>
      <c r="DA259" t="s">
        <v>114</v>
      </c>
      <c r="DB259">
        <v>2021</v>
      </c>
      <c r="DC259" s="1">
        <v>44221</v>
      </c>
      <c r="DD259">
        <v>1</v>
      </c>
      <c r="DE259">
        <v>5</v>
      </c>
      <c r="DF259" s="1">
        <v>44221</v>
      </c>
      <c r="DG259" t="s">
        <v>16423</v>
      </c>
      <c r="DH259" t="s">
        <v>16395</v>
      </c>
      <c r="DI259" t="s">
        <v>10113</v>
      </c>
      <c r="DJ259" t="s">
        <v>7206</v>
      </c>
      <c r="DK259" t="s">
        <v>7187</v>
      </c>
      <c r="DL259" t="s">
        <v>7188</v>
      </c>
      <c r="DM259" t="s">
        <v>110</v>
      </c>
      <c r="DN259" t="s">
        <v>663</v>
      </c>
      <c r="DO259" s="28" t="s">
        <v>110</v>
      </c>
      <c r="DP259" s="28" t="s">
        <v>57</v>
      </c>
      <c r="DQ259" s="28" t="s">
        <v>110</v>
      </c>
      <c r="DR259" s="28" t="s">
        <v>12834</v>
      </c>
      <c r="DS259" s="28" t="s">
        <v>12828</v>
      </c>
      <c r="DT259" s="28" t="s">
        <v>12835</v>
      </c>
      <c r="DU259" s="28" t="s">
        <v>11465</v>
      </c>
      <c r="EO259" s="54"/>
      <c r="EP259" s="55"/>
    </row>
    <row r="260" spans="2:146">
      <c r="B260" s="28">
        <v>209</v>
      </c>
      <c r="C260" s="120">
        <v>44211</v>
      </c>
      <c r="D260" s="28" t="s">
        <v>109</v>
      </c>
      <c r="E260" t="s">
        <v>109</v>
      </c>
      <c r="F260" s="28" t="s">
        <v>10488</v>
      </c>
      <c r="G260" s="28" t="s">
        <v>226</v>
      </c>
      <c r="H260" s="28" t="s">
        <v>5373</v>
      </c>
      <c r="I260" s="28" t="s">
        <v>212</v>
      </c>
      <c r="J260">
        <v>2</v>
      </c>
      <c r="K260" s="28" t="s">
        <v>6650</v>
      </c>
      <c r="L260" s="28" t="s">
        <v>2596</v>
      </c>
      <c r="M260" s="28" t="s">
        <v>162</v>
      </c>
      <c r="N260" s="28">
        <v>2.4</v>
      </c>
      <c r="O260" s="28" t="s">
        <v>956</v>
      </c>
      <c r="P260" s="28" t="s">
        <v>2252</v>
      </c>
      <c r="Q260" s="28" t="s">
        <v>2694</v>
      </c>
      <c r="R260" s="28" t="s">
        <v>2252</v>
      </c>
      <c r="S260" s="28" t="s">
        <v>110</v>
      </c>
      <c r="T260" s="28" t="s">
        <v>1165</v>
      </c>
      <c r="U260" s="28" t="s">
        <v>180</v>
      </c>
      <c r="V260" s="28" t="s">
        <v>110</v>
      </c>
      <c r="W260" s="28" t="s">
        <v>832</v>
      </c>
      <c r="X260" t="s">
        <v>109</v>
      </c>
      <c r="Y260" s="28" t="s">
        <v>109</v>
      </c>
      <c r="Z260" s="28" t="s">
        <v>6928</v>
      </c>
      <c r="AA260" s="28" t="s">
        <v>110</v>
      </c>
      <c r="AB260" s="28" t="s">
        <v>110</v>
      </c>
      <c r="AC260" s="28" t="s">
        <v>110</v>
      </c>
      <c r="AD260" t="s">
        <v>5342</v>
      </c>
      <c r="AE260" s="28" t="s">
        <v>3823</v>
      </c>
      <c r="AF260" s="28" t="s">
        <v>3757</v>
      </c>
      <c r="AG260" s="28" t="s">
        <v>161</v>
      </c>
      <c r="AH260" s="28" t="s">
        <v>173</v>
      </c>
      <c r="AI260" s="28" t="s">
        <v>217</v>
      </c>
      <c r="AJ260" s="28" t="s">
        <v>110</v>
      </c>
      <c r="AK260" s="28" t="s">
        <v>110</v>
      </c>
      <c r="AL260" s="28" t="s">
        <v>110</v>
      </c>
      <c r="AM260">
        <v>12000</v>
      </c>
      <c r="AN260" s="28">
        <v>2.4</v>
      </c>
      <c r="AO260" s="28">
        <v>15.55</v>
      </c>
      <c r="AP260" s="28">
        <v>18.605</v>
      </c>
      <c r="AQ260" s="28" t="s">
        <v>141</v>
      </c>
      <c r="AR260" t="s">
        <v>140</v>
      </c>
      <c r="AS260" t="s">
        <v>110</v>
      </c>
      <c r="AT260" t="s">
        <v>180</v>
      </c>
      <c r="AU260" s="28" t="s">
        <v>530</v>
      </c>
      <c r="AV260" t="s">
        <v>7197</v>
      </c>
      <c r="AW260" t="s">
        <v>10285</v>
      </c>
      <c r="AX260" t="s">
        <v>16306</v>
      </c>
      <c r="AY260" t="s">
        <v>8506</v>
      </c>
      <c r="AZ260" t="s">
        <v>7179</v>
      </c>
      <c r="BA260" s="28" t="s">
        <v>3826</v>
      </c>
      <c r="BB260" s="28" t="s">
        <v>10489</v>
      </c>
      <c r="BC260" t="s">
        <v>10413</v>
      </c>
      <c r="BD260" s="28" t="s">
        <v>7213</v>
      </c>
      <c r="BE260" s="28" t="s">
        <v>8746</v>
      </c>
      <c r="BF260" s="28" t="s">
        <v>7384</v>
      </c>
      <c r="BG260" s="28" t="s">
        <v>7282</v>
      </c>
      <c r="BH260" s="28" t="s">
        <v>12836</v>
      </c>
      <c r="BI260" s="28" t="s">
        <v>109</v>
      </c>
      <c r="BJ260" s="28" t="s">
        <v>109</v>
      </c>
      <c r="BK260">
        <v>100</v>
      </c>
      <c r="BL260" s="28" t="s">
        <v>832</v>
      </c>
      <c r="BM260" s="62">
        <v>44217</v>
      </c>
      <c r="BN260" s="120">
        <v>44398</v>
      </c>
      <c r="BO260" t="s">
        <v>167</v>
      </c>
      <c r="BP260" s="28" t="s">
        <v>109</v>
      </c>
      <c r="BQ260" s="28" t="s">
        <v>110</v>
      </c>
      <c r="BR260" s="28" t="s">
        <v>109</v>
      </c>
      <c r="BS260" s="120">
        <v>46043</v>
      </c>
      <c r="BT260" s="28" t="s">
        <v>132</v>
      </c>
      <c r="BU260" s="28" t="s">
        <v>10488</v>
      </c>
      <c r="BV260" s="28" t="s">
        <v>109</v>
      </c>
      <c r="BW260" s="28" t="s">
        <v>109</v>
      </c>
      <c r="BX260" s="28" t="s">
        <v>109</v>
      </c>
      <c r="BY260" s="28" t="s">
        <v>110</v>
      </c>
      <c r="BZ260" t="s">
        <v>109</v>
      </c>
      <c r="CA260" t="s">
        <v>109</v>
      </c>
      <c r="CB260" t="s">
        <v>109</v>
      </c>
      <c r="CC260" s="28" t="s">
        <v>109</v>
      </c>
      <c r="CD260" s="28" t="s">
        <v>109</v>
      </c>
      <c r="CE260" s="28" t="s">
        <v>109</v>
      </c>
      <c r="CF260" s="28" t="s">
        <v>109</v>
      </c>
      <c r="CG260" s="28" t="s">
        <v>110</v>
      </c>
      <c r="CH260" s="28" t="s">
        <v>110</v>
      </c>
      <c r="CI260" t="s">
        <v>2280</v>
      </c>
      <c r="CJ260">
        <v>1</v>
      </c>
      <c r="CK260">
        <v>1</v>
      </c>
      <c r="CL260" s="28">
        <v>1</v>
      </c>
      <c r="CM260" t="s">
        <v>109</v>
      </c>
      <c r="CN260">
        <v>21008</v>
      </c>
      <c r="CO260" s="28" t="s">
        <v>110</v>
      </c>
      <c r="CP260" s="28" t="s">
        <v>6650</v>
      </c>
      <c r="CQ260" t="s">
        <v>110</v>
      </c>
      <c r="CR260" t="s">
        <v>109</v>
      </c>
      <c r="CS260" t="s">
        <v>109</v>
      </c>
      <c r="CT260" s="28"/>
      <c r="CU260" s="62">
        <v>43364</v>
      </c>
      <c r="CV260" s="28" t="s">
        <v>198</v>
      </c>
      <c r="CW260" t="s">
        <v>5545</v>
      </c>
      <c r="CX260" t="s">
        <v>114</v>
      </c>
      <c r="CY260" t="s">
        <v>109</v>
      </c>
      <c r="CZ260" t="s">
        <v>114</v>
      </c>
      <c r="DA260" t="s">
        <v>109</v>
      </c>
      <c r="DB260">
        <v>2021</v>
      </c>
      <c r="DC260" s="1">
        <v>44211</v>
      </c>
      <c r="DD260">
        <v>1</v>
      </c>
      <c r="DE260">
        <v>3</v>
      </c>
      <c r="DF260" s="1">
        <v>44207</v>
      </c>
      <c r="DG260" t="s">
        <v>16424</v>
      </c>
      <c r="DH260" t="s">
        <v>16395</v>
      </c>
      <c r="DI260" t="s">
        <v>8519</v>
      </c>
      <c r="DJ260" t="s">
        <v>7383</v>
      </c>
      <c r="DK260" t="s">
        <v>7187</v>
      </c>
      <c r="DL260" t="s">
        <v>7199</v>
      </c>
      <c r="DM260" t="s">
        <v>7280</v>
      </c>
      <c r="DN260" t="s">
        <v>3823</v>
      </c>
      <c r="DO260" s="28" t="s">
        <v>110</v>
      </c>
      <c r="DP260" s="28" t="s">
        <v>57</v>
      </c>
      <c r="DQ260" s="28" t="s">
        <v>110</v>
      </c>
      <c r="DR260" s="28" t="s">
        <v>12837</v>
      </c>
      <c r="DS260" s="28" t="s">
        <v>12838</v>
      </c>
      <c r="DT260" s="28" t="s">
        <v>12839</v>
      </c>
      <c r="DU260" s="28" t="s">
        <v>11468</v>
      </c>
      <c r="EO260" s="54"/>
      <c r="EP260" s="55"/>
    </row>
    <row r="261" spans="2:146">
      <c r="B261" s="28">
        <v>208</v>
      </c>
      <c r="C261" s="120">
        <v>44211</v>
      </c>
      <c r="D261" s="28" t="s">
        <v>109</v>
      </c>
      <c r="E261" t="s">
        <v>109</v>
      </c>
      <c r="F261" s="28" t="s">
        <v>10491</v>
      </c>
      <c r="G261" s="28" t="s">
        <v>209</v>
      </c>
      <c r="H261" s="28" t="s">
        <v>5373</v>
      </c>
      <c r="I261" s="28" t="s">
        <v>379</v>
      </c>
      <c r="J261">
        <v>2</v>
      </c>
      <c r="K261" s="28" t="s">
        <v>6773</v>
      </c>
      <c r="L261" s="28" t="s">
        <v>11283</v>
      </c>
      <c r="M261" s="28" t="s">
        <v>162</v>
      </c>
      <c r="N261" s="28">
        <v>3</v>
      </c>
      <c r="O261" s="28" t="s">
        <v>1503</v>
      </c>
      <c r="P261" s="28" t="s">
        <v>3530</v>
      </c>
      <c r="Q261" s="28" t="s">
        <v>11471</v>
      </c>
      <c r="R261" s="28" t="s">
        <v>1776</v>
      </c>
      <c r="S261" s="28" t="s">
        <v>110</v>
      </c>
      <c r="T261" s="28" t="s">
        <v>1165</v>
      </c>
      <c r="U261" s="28" t="s">
        <v>3531</v>
      </c>
      <c r="V261" s="28" t="s">
        <v>110</v>
      </c>
      <c r="W261" s="28" t="s">
        <v>131</v>
      </c>
      <c r="X261" t="s">
        <v>109</v>
      </c>
      <c r="Y261" s="28" t="s">
        <v>109</v>
      </c>
      <c r="Z261" s="28" t="s">
        <v>6928</v>
      </c>
      <c r="AA261" s="28" t="s">
        <v>110</v>
      </c>
      <c r="AB261" s="28" t="s">
        <v>110</v>
      </c>
      <c r="AC261" s="28" t="s">
        <v>110</v>
      </c>
      <c r="AD261" t="s">
        <v>5342</v>
      </c>
      <c r="AE261" s="28" t="s">
        <v>5263</v>
      </c>
      <c r="AF261" s="28" t="s">
        <v>5266</v>
      </c>
      <c r="AG261" s="28" t="s">
        <v>110</v>
      </c>
      <c r="AH261" s="28" t="s">
        <v>294</v>
      </c>
      <c r="AI261" s="28" t="s">
        <v>5371</v>
      </c>
      <c r="AJ261" s="28" t="s">
        <v>110</v>
      </c>
      <c r="AK261" s="28" t="s">
        <v>110</v>
      </c>
      <c r="AL261" s="28" t="s">
        <v>110</v>
      </c>
      <c r="AM261">
        <v>70000</v>
      </c>
      <c r="AN261" s="28">
        <v>3</v>
      </c>
      <c r="AO261" s="28">
        <v>19.440000000000001</v>
      </c>
      <c r="AP261" s="28">
        <v>23.256</v>
      </c>
      <c r="AQ261" s="28" t="s">
        <v>5370</v>
      </c>
      <c r="AR261" t="s">
        <v>231</v>
      </c>
      <c r="AS261" t="s">
        <v>110</v>
      </c>
      <c r="AT261" t="s">
        <v>9089</v>
      </c>
      <c r="AU261" s="28" t="s">
        <v>581</v>
      </c>
      <c r="AV261" t="s">
        <v>7197</v>
      </c>
      <c r="AW261" t="s">
        <v>10285</v>
      </c>
      <c r="AX261" t="s">
        <v>16306</v>
      </c>
      <c r="AY261" t="s">
        <v>8506</v>
      </c>
      <c r="AZ261" t="s">
        <v>110</v>
      </c>
      <c r="BA261" s="28" t="s">
        <v>5269</v>
      </c>
      <c r="BB261" s="28" t="s">
        <v>10492</v>
      </c>
      <c r="BC261" t="s">
        <v>10413</v>
      </c>
      <c r="BD261" s="28" t="s">
        <v>7213</v>
      </c>
      <c r="BE261" s="28" t="s">
        <v>7217</v>
      </c>
      <c r="BF261" s="28" t="s">
        <v>7670</v>
      </c>
      <c r="BG261" s="28" t="s">
        <v>7219</v>
      </c>
      <c r="BH261" s="28" t="s">
        <v>12840</v>
      </c>
      <c r="BI261" s="28" t="s">
        <v>109</v>
      </c>
      <c r="BJ261" s="28" t="s">
        <v>109</v>
      </c>
      <c r="BK261"/>
      <c r="BL261" s="28" t="s">
        <v>131</v>
      </c>
      <c r="BM261" s="62"/>
      <c r="BN261" s="120"/>
      <c r="BO261" t="s">
        <v>227</v>
      </c>
      <c r="BP261" s="28" t="s">
        <v>109</v>
      </c>
      <c r="BQ261" s="28" t="s">
        <v>430</v>
      </c>
      <c r="BR261" s="28" t="s">
        <v>109</v>
      </c>
      <c r="BS261" s="120">
        <v>45128</v>
      </c>
      <c r="BT261" s="28" t="s">
        <v>110</v>
      </c>
      <c r="BU261" s="28" t="s">
        <v>10491</v>
      </c>
      <c r="BV261" s="28" t="s">
        <v>109</v>
      </c>
      <c r="BW261" s="28" t="s">
        <v>109</v>
      </c>
      <c r="BX261" s="28" t="s">
        <v>109</v>
      </c>
      <c r="BY261" s="28" t="s">
        <v>110</v>
      </c>
      <c r="BZ261" t="s">
        <v>109</v>
      </c>
      <c r="CA261" t="s">
        <v>109</v>
      </c>
      <c r="CB261" t="s">
        <v>109</v>
      </c>
      <c r="CC261" s="28" t="s">
        <v>109</v>
      </c>
      <c r="CD261" s="28" t="s">
        <v>109</v>
      </c>
      <c r="CE261" s="28" t="s">
        <v>109</v>
      </c>
      <c r="CF261" s="28" t="s">
        <v>109</v>
      </c>
      <c r="CG261" s="28" t="s">
        <v>110</v>
      </c>
      <c r="CH261" s="28" t="s">
        <v>110</v>
      </c>
      <c r="CI261" t="s">
        <v>7055</v>
      </c>
      <c r="CJ261">
        <v>1</v>
      </c>
      <c r="CK261">
        <v>1</v>
      </c>
      <c r="CL261" s="28">
        <v>1</v>
      </c>
      <c r="CM261" t="s">
        <v>109</v>
      </c>
      <c r="CN261">
        <v>21009</v>
      </c>
      <c r="CO261" s="28" t="s">
        <v>110</v>
      </c>
      <c r="CP261" s="28" t="s">
        <v>6773</v>
      </c>
      <c r="CQ261" t="s">
        <v>110</v>
      </c>
      <c r="CR261" t="s">
        <v>109</v>
      </c>
      <c r="CS261" t="s">
        <v>110</v>
      </c>
      <c r="CT261" s="28">
        <v>44683</v>
      </c>
      <c r="CU261" s="62">
        <v>42622</v>
      </c>
      <c r="CV261" s="28" t="s">
        <v>235</v>
      </c>
      <c r="CW261" t="s">
        <v>110</v>
      </c>
      <c r="CX261" t="s">
        <v>114</v>
      </c>
      <c r="CY261" t="s">
        <v>109</v>
      </c>
      <c r="CZ261" t="s">
        <v>114</v>
      </c>
      <c r="DA261" t="s">
        <v>114</v>
      </c>
      <c r="DB261">
        <v>2021</v>
      </c>
      <c r="DC261" s="1">
        <v>44211</v>
      </c>
      <c r="DD261">
        <v>1</v>
      </c>
      <c r="DE261">
        <v>3</v>
      </c>
      <c r="DF261" s="1">
        <v>44207</v>
      </c>
      <c r="DG261" t="s">
        <v>16424</v>
      </c>
      <c r="DH261" t="s">
        <v>16395</v>
      </c>
      <c r="DI261" t="s">
        <v>8519</v>
      </c>
      <c r="DJ261" t="s">
        <v>7185</v>
      </c>
      <c r="DK261" t="s">
        <v>7187</v>
      </c>
      <c r="DL261" t="s">
        <v>7267</v>
      </c>
      <c r="DM261" t="s">
        <v>110</v>
      </c>
      <c r="DN261" t="s">
        <v>663</v>
      </c>
      <c r="DO261" s="28" t="s">
        <v>110</v>
      </c>
      <c r="DP261" s="28" t="s">
        <v>57</v>
      </c>
      <c r="DQ261" s="28" t="s">
        <v>110</v>
      </c>
      <c r="DR261" s="28" t="s">
        <v>12841</v>
      </c>
      <c r="DS261" s="28" t="s">
        <v>12838</v>
      </c>
      <c r="DT261" s="28" t="s">
        <v>12842</v>
      </c>
      <c r="DU261" s="28" t="s">
        <v>11470</v>
      </c>
      <c r="EO261" s="54"/>
      <c r="EP261" s="55"/>
    </row>
    <row r="262" spans="2:146">
      <c r="B262" s="28">
        <v>207</v>
      </c>
      <c r="C262" s="120">
        <v>44208</v>
      </c>
      <c r="D262" s="28" t="s">
        <v>109</v>
      </c>
      <c r="E262" t="s">
        <v>109</v>
      </c>
      <c r="F262" s="28" t="s">
        <v>10485</v>
      </c>
      <c r="G262" s="28" t="s">
        <v>226</v>
      </c>
      <c r="H262" s="28" t="s">
        <v>5373</v>
      </c>
      <c r="I262" s="28" t="s">
        <v>212</v>
      </c>
      <c r="J262">
        <v>1</v>
      </c>
      <c r="K262" s="28" t="s">
        <v>6455</v>
      </c>
      <c r="L262" s="28" t="s">
        <v>403</v>
      </c>
      <c r="M262" s="28" t="s">
        <v>162</v>
      </c>
      <c r="N262" s="28">
        <v>3</v>
      </c>
      <c r="O262" s="28" t="s">
        <v>126</v>
      </c>
      <c r="P262" s="28" t="s">
        <v>1054</v>
      </c>
      <c r="Q262" s="28" t="s">
        <v>1023</v>
      </c>
      <c r="R262" s="28" t="s">
        <v>110</v>
      </c>
      <c r="S262" s="28" t="s">
        <v>110</v>
      </c>
      <c r="T262" s="28" t="s">
        <v>110</v>
      </c>
      <c r="U262" s="28" t="s">
        <v>180</v>
      </c>
      <c r="V262" s="28" t="s">
        <v>110</v>
      </c>
      <c r="W262" s="28" t="s">
        <v>131</v>
      </c>
      <c r="X262" t="s">
        <v>109</v>
      </c>
      <c r="Y262" s="28" t="s">
        <v>109</v>
      </c>
      <c r="Z262" s="28" t="s">
        <v>6928</v>
      </c>
      <c r="AA262" s="28" t="s">
        <v>110</v>
      </c>
      <c r="AB262" s="28" t="s">
        <v>110</v>
      </c>
      <c r="AC262" s="28" t="s">
        <v>110</v>
      </c>
      <c r="AD262" t="s">
        <v>114</v>
      </c>
      <c r="AE262" s="28" t="s">
        <v>6454</v>
      </c>
      <c r="AF262" s="28" t="s">
        <v>403</v>
      </c>
      <c r="AG262" s="28" t="s">
        <v>124</v>
      </c>
      <c r="AH262" s="28" t="s">
        <v>294</v>
      </c>
      <c r="AI262" s="28" t="s">
        <v>5682</v>
      </c>
      <c r="AJ262" s="28" t="s">
        <v>110</v>
      </c>
      <c r="AK262" s="28" t="s">
        <v>110</v>
      </c>
      <c r="AL262" s="28" t="s">
        <v>110</v>
      </c>
      <c r="AM262">
        <v>0</v>
      </c>
      <c r="AN262" s="28">
        <v>3</v>
      </c>
      <c r="AO262" s="28">
        <v>19.39</v>
      </c>
      <c r="AP262" s="28">
        <v>23.256</v>
      </c>
      <c r="AQ262" s="28" t="s">
        <v>141</v>
      </c>
      <c r="AR262" t="s">
        <v>140</v>
      </c>
      <c r="AS262" t="s">
        <v>5677</v>
      </c>
      <c r="AT262" t="s">
        <v>180</v>
      </c>
      <c r="AU262" s="28" t="s">
        <v>530</v>
      </c>
      <c r="AV262" t="s">
        <v>7197</v>
      </c>
      <c r="AW262" t="s">
        <v>10285</v>
      </c>
      <c r="AX262" t="s">
        <v>16306</v>
      </c>
      <c r="AY262" t="s">
        <v>8506</v>
      </c>
      <c r="AZ262" t="s">
        <v>7179</v>
      </c>
      <c r="BA262" s="28" t="s">
        <v>11474</v>
      </c>
      <c r="BB262" s="28" t="s">
        <v>10486</v>
      </c>
      <c r="BC262" t="s">
        <v>10413</v>
      </c>
      <c r="BD262" s="28" t="s">
        <v>7213</v>
      </c>
      <c r="BE262" s="28" t="s">
        <v>7217</v>
      </c>
      <c r="BF262" s="28" t="s">
        <v>7189</v>
      </c>
      <c r="BG262" s="28" t="s">
        <v>7282</v>
      </c>
      <c r="BH262" s="28" t="s">
        <v>12843</v>
      </c>
      <c r="BI262" s="28" t="s">
        <v>109</v>
      </c>
      <c r="BJ262" s="28" t="s">
        <v>109</v>
      </c>
      <c r="BK262">
        <v>99.715999999999994</v>
      </c>
      <c r="BL262" s="28" t="s">
        <v>131</v>
      </c>
      <c r="BM262" s="62">
        <v>44215</v>
      </c>
      <c r="BN262" s="120">
        <v>44396</v>
      </c>
      <c r="BO262" t="s">
        <v>430</v>
      </c>
      <c r="BP262" s="28" t="s">
        <v>109</v>
      </c>
      <c r="BQ262" s="28" t="s">
        <v>110</v>
      </c>
      <c r="BR262" s="28" t="s">
        <v>109</v>
      </c>
      <c r="BS262" s="120">
        <v>45310</v>
      </c>
      <c r="BT262" s="28" t="s">
        <v>132</v>
      </c>
      <c r="BU262" s="28" t="s">
        <v>10485</v>
      </c>
      <c r="BV262" s="28" t="s">
        <v>109</v>
      </c>
      <c r="BW262" s="28" t="s">
        <v>109</v>
      </c>
      <c r="BX262" s="28" t="s">
        <v>109</v>
      </c>
      <c r="BY262" s="28" t="s">
        <v>110</v>
      </c>
      <c r="BZ262" t="s">
        <v>109</v>
      </c>
      <c r="CA262" t="s">
        <v>109</v>
      </c>
      <c r="CB262" t="s">
        <v>109</v>
      </c>
      <c r="CC262" s="28" t="s">
        <v>109</v>
      </c>
      <c r="CD262" s="28" t="s">
        <v>109</v>
      </c>
      <c r="CE262" s="28" t="s">
        <v>109</v>
      </c>
      <c r="CF262" s="28" t="s">
        <v>109</v>
      </c>
      <c r="CG262" s="28" t="s">
        <v>110</v>
      </c>
      <c r="CH262" s="28" t="s">
        <v>110</v>
      </c>
      <c r="CI262" t="s">
        <v>7058</v>
      </c>
      <c r="CJ262">
        <v>1</v>
      </c>
      <c r="CK262">
        <v>1</v>
      </c>
      <c r="CL262" s="28">
        <v>1</v>
      </c>
      <c r="CM262" t="s">
        <v>109</v>
      </c>
      <c r="CN262">
        <v>21007</v>
      </c>
      <c r="CO262" s="28" t="s">
        <v>110</v>
      </c>
      <c r="CP262" s="28" t="s">
        <v>6455</v>
      </c>
      <c r="CQ262" t="s">
        <v>110</v>
      </c>
      <c r="CR262" t="s">
        <v>109</v>
      </c>
      <c r="CS262" t="s">
        <v>5686</v>
      </c>
      <c r="CT262" s="28"/>
      <c r="CU262" s="62">
        <v>44208</v>
      </c>
      <c r="CV262" s="28" t="s">
        <v>144</v>
      </c>
      <c r="CW262" t="s">
        <v>144</v>
      </c>
      <c r="CX262" t="s">
        <v>114</v>
      </c>
      <c r="CY262" t="s">
        <v>109</v>
      </c>
      <c r="CZ262" t="s">
        <v>114</v>
      </c>
      <c r="DA262" t="s">
        <v>109</v>
      </c>
      <c r="DB262">
        <v>2021</v>
      </c>
      <c r="DC262" s="1">
        <v>44208</v>
      </c>
      <c r="DD262">
        <v>1</v>
      </c>
      <c r="DE262">
        <v>3</v>
      </c>
      <c r="DF262" s="1">
        <v>44207</v>
      </c>
      <c r="DG262" t="s">
        <v>16424</v>
      </c>
      <c r="DH262" t="s">
        <v>16395</v>
      </c>
      <c r="DI262" t="s">
        <v>8519</v>
      </c>
      <c r="DJ262" t="s">
        <v>7185</v>
      </c>
      <c r="DK262" t="s">
        <v>7187</v>
      </c>
      <c r="DL262" t="s">
        <v>7199</v>
      </c>
      <c r="DM262" t="s">
        <v>7280</v>
      </c>
      <c r="DN262" t="s">
        <v>6454</v>
      </c>
      <c r="DO262" s="28" t="s">
        <v>110</v>
      </c>
      <c r="DP262" s="28" t="s">
        <v>57</v>
      </c>
      <c r="DQ262" s="28" t="s">
        <v>110</v>
      </c>
      <c r="DR262" s="28" t="s">
        <v>12844</v>
      </c>
      <c r="DS262" s="28" t="s">
        <v>12845</v>
      </c>
      <c r="DT262" s="28" t="s">
        <v>12846</v>
      </c>
      <c r="DU262" s="28" t="s">
        <v>11473</v>
      </c>
      <c r="EO262" s="54"/>
      <c r="EP262" s="55"/>
    </row>
    <row r="263" spans="2:146">
      <c r="B263" s="28">
        <v>206</v>
      </c>
      <c r="C263" s="120">
        <v>44207</v>
      </c>
      <c r="D263" s="28" t="s">
        <v>109</v>
      </c>
      <c r="E263" t="s">
        <v>109</v>
      </c>
      <c r="F263" s="28" t="s">
        <v>10482</v>
      </c>
      <c r="G263" s="28" t="s">
        <v>226</v>
      </c>
      <c r="H263" s="28" t="s">
        <v>5373</v>
      </c>
      <c r="I263" s="28" t="s">
        <v>212</v>
      </c>
      <c r="J263">
        <v>2</v>
      </c>
      <c r="K263" s="28" t="s">
        <v>6753</v>
      </c>
      <c r="L263" s="28" t="s">
        <v>403</v>
      </c>
      <c r="M263" s="28" t="s">
        <v>162</v>
      </c>
      <c r="N263" s="28">
        <v>5</v>
      </c>
      <c r="O263" s="28" t="s">
        <v>413</v>
      </c>
      <c r="P263" s="28" t="s">
        <v>2217</v>
      </c>
      <c r="Q263" s="28" t="s">
        <v>1023</v>
      </c>
      <c r="R263" s="28" t="s">
        <v>2217</v>
      </c>
      <c r="S263" s="28" t="s">
        <v>110</v>
      </c>
      <c r="T263" s="28" t="s">
        <v>1276</v>
      </c>
      <c r="U263" s="28" t="s">
        <v>205</v>
      </c>
      <c r="V263" s="28" t="s">
        <v>110</v>
      </c>
      <c r="W263" s="28" t="s">
        <v>11479</v>
      </c>
      <c r="X263" t="s">
        <v>109</v>
      </c>
      <c r="Y263" s="28" t="s">
        <v>109</v>
      </c>
      <c r="Z263" s="28" t="s">
        <v>6928</v>
      </c>
      <c r="AA263" s="28" t="s">
        <v>110</v>
      </c>
      <c r="AB263" s="28" t="s">
        <v>110</v>
      </c>
      <c r="AC263" s="28" t="s">
        <v>110</v>
      </c>
      <c r="AD263" t="s">
        <v>5342</v>
      </c>
      <c r="AE263" s="28" t="s">
        <v>2940</v>
      </c>
      <c r="AF263" s="28" t="s">
        <v>403</v>
      </c>
      <c r="AG263" s="28" t="s">
        <v>124</v>
      </c>
      <c r="AH263" s="28" t="s">
        <v>5385</v>
      </c>
      <c r="AI263" s="28" t="s">
        <v>6193</v>
      </c>
      <c r="AJ263" s="28" t="s">
        <v>110</v>
      </c>
      <c r="AK263" s="28" t="s">
        <v>110</v>
      </c>
      <c r="AL263" s="28" t="s">
        <v>110</v>
      </c>
      <c r="AM263">
        <v>10000</v>
      </c>
      <c r="AN263" s="28">
        <v>5</v>
      </c>
      <c r="AO263" s="28">
        <v>32.4</v>
      </c>
      <c r="AP263" s="28">
        <v>38.76</v>
      </c>
      <c r="AQ263" s="28" t="s">
        <v>141</v>
      </c>
      <c r="AR263" t="s">
        <v>140</v>
      </c>
      <c r="AS263" t="s">
        <v>605</v>
      </c>
      <c r="AT263" t="s">
        <v>205</v>
      </c>
      <c r="AU263" s="28" t="s">
        <v>530</v>
      </c>
      <c r="AV263" t="s">
        <v>7223</v>
      </c>
      <c r="AW263" t="s">
        <v>10285</v>
      </c>
      <c r="AX263" t="s">
        <v>16306</v>
      </c>
      <c r="AY263" t="s">
        <v>8506</v>
      </c>
      <c r="AZ263" t="s">
        <v>7179</v>
      </c>
      <c r="BA263" s="28" t="s">
        <v>2944</v>
      </c>
      <c r="BB263" s="28" t="s">
        <v>10483</v>
      </c>
      <c r="BC263" t="s">
        <v>10413</v>
      </c>
      <c r="BD263" s="28" t="s">
        <v>7213</v>
      </c>
      <c r="BE263" s="28" t="s">
        <v>7235</v>
      </c>
      <c r="BF263" s="28" t="s">
        <v>7304</v>
      </c>
      <c r="BG263" s="28" t="s">
        <v>7282</v>
      </c>
      <c r="BH263" s="28" t="s">
        <v>12847</v>
      </c>
      <c r="BI263" s="28" t="s">
        <v>109</v>
      </c>
      <c r="BJ263" s="28" t="s">
        <v>109</v>
      </c>
      <c r="BK263">
        <v>100</v>
      </c>
      <c r="BL263" s="28" t="s">
        <v>7228</v>
      </c>
      <c r="BM263" s="62">
        <v>44215</v>
      </c>
      <c r="BN263" s="120">
        <v>44396</v>
      </c>
      <c r="BO263" t="s">
        <v>133</v>
      </c>
      <c r="BP263" s="28" t="s">
        <v>109</v>
      </c>
      <c r="BQ263" s="28" t="s">
        <v>110</v>
      </c>
      <c r="BR263" s="28" t="s">
        <v>109</v>
      </c>
      <c r="BS263" s="120">
        <v>45279</v>
      </c>
      <c r="BT263" s="28" t="s">
        <v>132</v>
      </c>
      <c r="BU263" s="28" t="s">
        <v>11476</v>
      </c>
      <c r="BV263" s="28" t="s">
        <v>7113</v>
      </c>
      <c r="BW263" s="28" t="s">
        <v>109</v>
      </c>
      <c r="BX263" s="28" t="s">
        <v>109</v>
      </c>
      <c r="BY263" s="28" t="s">
        <v>110</v>
      </c>
      <c r="BZ263" t="s">
        <v>109</v>
      </c>
      <c r="CA263" t="s">
        <v>109</v>
      </c>
      <c r="CB263" t="s">
        <v>109</v>
      </c>
      <c r="CC263" s="28" t="s">
        <v>109</v>
      </c>
      <c r="CD263" s="28" t="s">
        <v>109</v>
      </c>
      <c r="CE263" s="28" t="s">
        <v>109</v>
      </c>
      <c r="CF263" s="28" t="s">
        <v>109</v>
      </c>
      <c r="CG263" s="28" t="s">
        <v>110</v>
      </c>
      <c r="CH263" s="28" t="s">
        <v>110</v>
      </c>
      <c r="CI263" t="s">
        <v>4097</v>
      </c>
      <c r="CJ263">
        <v>1</v>
      </c>
      <c r="CK263">
        <v>1</v>
      </c>
      <c r="CL263" s="28">
        <v>1</v>
      </c>
      <c r="CM263" t="s">
        <v>109</v>
      </c>
      <c r="CN263">
        <v>21006</v>
      </c>
      <c r="CO263" s="28" t="s">
        <v>110</v>
      </c>
      <c r="CP263" s="28" t="s">
        <v>6753</v>
      </c>
      <c r="CQ263" t="s">
        <v>110</v>
      </c>
      <c r="CR263" t="s">
        <v>109</v>
      </c>
      <c r="CS263" t="s">
        <v>5615</v>
      </c>
      <c r="CT263" s="28"/>
      <c r="CU263" s="62">
        <v>42705</v>
      </c>
      <c r="CV263" s="28" t="s">
        <v>144</v>
      </c>
      <c r="CW263" t="s">
        <v>144</v>
      </c>
      <c r="CX263" t="s">
        <v>114</v>
      </c>
      <c r="CY263" t="s">
        <v>109</v>
      </c>
      <c r="CZ263" t="s">
        <v>114</v>
      </c>
      <c r="DA263" t="s">
        <v>109</v>
      </c>
      <c r="DB263">
        <v>2021</v>
      </c>
      <c r="DC263" s="1">
        <v>44207</v>
      </c>
      <c r="DD263">
        <v>1</v>
      </c>
      <c r="DE263">
        <v>3</v>
      </c>
      <c r="DF263" s="1">
        <v>44207</v>
      </c>
      <c r="DG263" t="s">
        <v>16424</v>
      </c>
      <c r="DH263" t="s">
        <v>16395</v>
      </c>
      <c r="DI263" t="s">
        <v>8519</v>
      </c>
      <c r="DJ263" t="s">
        <v>7185</v>
      </c>
      <c r="DK263" t="s">
        <v>7187</v>
      </c>
      <c r="DL263" t="s">
        <v>7199</v>
      </c>
      <c r="DM263" t="s">
        <v>7280</v>
      </c>
      <c r="DN263" t="s">
        <v>110</v>
      </c>
      <c r="DO263" s="28" t="s">
        <v>110</v>
      </c>
      <c r="DP263" s="28" t="s">
        <v>57</v>
      </c>
      <c r="DQ263" s="28" t="s">
        <v>110</v>
      </c>
      <c r="DR263" s="28" t="s">
        <v>12848</v>
      </c>
      <c r="DS263" s="28" t="s">
        <v>12849</v>
      </c>
      <c r="DT263" s="28" t="s">
        <v>12850</v>
      </c>
      <c r="DU263" s="28" t="s">
        <v>11478</v>
      </c>
      <c r="EO263" s="54"/>
      <c r="EP263" s="55"/>
    </row>
    <row r="264" spans="2:146">
      <c r="B264" s="28">
        <v>205</v>
      </c>
      <c r="C264" s="120">
        <v>44203</v>
      </c>
      <c r="D264" s="28" t="s">
        <v>109</v>
      </c>
      <c r="E264" t="s">
        <v>109</v>
      </c>
      <c r="F264" s="28" t="s">
        <v>10479</v>
      </c>
      <c r="G264" s="28" t="s">
        <v>226</v>
      </c>
      <c r="H264" s="28" t="s">
        <v>5373</v>
      </c>
      <c r="I264" s="28" t="s">
        <v>379</v>
      </c>
      <c r="J264">
        <v>3</v>
      </c>
      <c r="K264" s="28" t="s">
        <v>6608</v>
      </c>
      <c r="L264" s="28" t="s">
        <v>11357</v>
      </c>
      <c r="M264" s="28" t="s">
        <v>162</v>
      </c>
      <c r="N264" s="28">
        <v>3</v>
      </c>
      <c r="O264" s="28" t="s">
        <v>149</v>
      </c>
      <c r="P264" s="28" t="s">
        <v>11482</v>
      </c>
      <c r="Q264" s="28" t="s">
        <v>11483</v>
      </c>
      <c r="R264" s="28" t="s">
        <v>11482</v>
      </c>
      <c r="S264" s="28" t="s">
        <v>110</v>
      </c>
      <c r="T264" s="28" t="s">
        <v>1212</v>
      </c>
      <c r="U264" s="28" t="s">
        <v>180</v>
      </c>
      <c r="V264" s="28" t="s">
        <v>110</v>
      </c>
      <c r="W264" s="28" t="s">
        <v>832</v>
      </c>
      <c r="X264" t="s">
        <v>109</v>
      </c>
      <c r="Y264" s="28" t="s">
        <v>109</v>
      </c>
      <c r="Z264" s="28" t="s">
        <v>6928</v>
      </c>
      <c r="AA264" s="28" t="s">
        <v>110</v>
      </c>
      <c r="AB264" s="28" t="s">
        <v>110</v>
      </c>
      <c r="AC264" s="28" t="s">
        <v>110</v>
      </c>
      <c r="AD264" t="s">
        <v>5342</v>
      </c>
      <c r="AE264" s="28" t="s">
        <v>6607</v>
      </c>
      <c r="AF264" s="28" t="s">
        <v>108</v>
      </c>
      <c r="AG264" s="28" t="s">
        <v>161</v>
      </c>
      <c r="AH264" s="28" t="s">
        <v>5445</v>
      </c>
      <c r="AI264" s="28" t="s">
        <v>6609</v>
      </c>
      <c r="AJ264" s="28" t="s">
        <v>110</v>
      </c>
      <c r="AK264" s="28" t="s">
        <v>110</v>
      </c>
      <c r="AL264" s="28" t="s">
        <v>110</v>
      </c>
      <c r="AM264">
        <v>125000</v>
      </c>
      <c r="AN264" s="28">
        <v>3</v>
      </c>
      <c r="AO264" s="28">
        <v>19.43</v>
      </c>
      <c r="AP264" s="28">
        <v>23.256</v>
      </c>
      <c r="AQ264" s="28" t="s">
        <v>5370</v>
      </c>
      <c r="AR264" t="s">
        <v>231</v>
      </c>
      <c r="AS264" t="s">
        <v>110</v>
      </c>
      <c r="AT264" t="s">
        <v>180</v>
      </c>
      <c r="AU264" s="28" t="s">
        <v>581</v>
      </c>
      <c r="AV264" t="s">
        <v>7197</v>
      </c>
      <c r="AW264" t="s">
        <v>10285</v>
      </c>
      <c r="AX264" t="s">
        <v>16306</v>
      </c>
      <c r="AY264" t="s">
        <v>8506</v>
      </c>
      <c r="AZ264" t="s">
        <v>110</v>
      </c>
      <c r="BA264" s="28" t="s">
        <v>11484</v>
      </c>
      <c r="BB264" s="28" t="s">
        <v>10480</v>
      </c>
      <c r="BC264" t="s">
        <v>10413</v>
      </c>
      <c r="BD264" s="28" t="s">
        <v>7213</v>
      </c>
      <c r="BE264" s="28" t="s">
        <v>7217</v>
      </c>
      <c r="BF264" s="28" t="s">
        <v>182</v>
      </c>
      <c r="BG264" s="28" t="s">
        <v>7282</v>
      </c>
      <c r="BH264" s="28" t="s">
        <v>12851</v>
      </c>
      <c r="BI264" s="28" t="s">
        <v>109</v>
      </c>
      <c r="BJ264" s="28" t="s">
        <v>109</v>
      </c>
      <c r="BK264">
        <v>100</v>
      </c>
      <c r="BL264" s="28" t="s">
        <v>832</v>
      </c>
      <c r="BM264" s="62">
        <v>44215</v>
      </c>
      <c r="BN264" s="120">
        <v>44395</v>
      </c>
      <c r="BO264" t="s">
        <v>167</v>
      </c>
      <c r="BP264" s="28" t="s">
        <v>109</v>
      </c>
      <c r="BQ264" s="28" t="s">
        <v>110</v>
      </c>
      <c r="BR264" s="28" t="s">
        <v>109</v>
      </c>
      <c r="BS264" s="120">
        <v>44579</v>
      </c>
      <c r="BT264" s="28" t="s">
        <v>132</v>
      </c>
      <c r="BU264" s="28" t="s">
        <v>10479</v>
      </c>
      <c r="BV264" s="28" t="s">
        <v>109</v>
      </c>
      <c r="BW264" s="28" t="s">
        <v>109</v>
      </c>
      <c r="BX264" s="28" t="s">
        <v>182</v>
      </c>
      <c r="BY264" s="28" t="s">
        <v>110</v>
      </c>
      <c r="BZ264" t="s">
        <v>109</v>
      </c>
      <c r="CA264" t="s">
        <v>109</v>
      </c>
      <c r="CB264" t="s">
        <v>109</v>
      </c>
      <c r="CC264" s="28" t="s">
        <v>109</v>
      </c>
      <c r="CD264" s="28" t="s">
        <v>109</v>
      </c>
      <c r="CE264" s="28" t="s">
        <v>109</v>
      </c>
      <c r="CF264" s="28" t="s">
        <v>109</v>
      </c>
      <c r="CG264" s="28" t="s">
        <v>110</v>
      </c>
      <c r="CH264" s="28" t="s">
        <v>110</v>
      </c>
      <c r="CI264" t="s">
        <v>956</v>
      </c>
      <c r="CJ264">
        <v>1</v>
      </c>
      <c r="CK264">
        <v>1</v>
      </c>
      <c r="CL264" s="28">
        <v>1</v>
      </c>
      <c r="CM264" t="s">
        <v>109</v>
      </c>
      <c r="CN264">
        <v>21005</v>
      </c>
      <c r="CO264" s="28" t="s">
        <v>110</v>
      </c>
      <c r="CP264" s="28" t="s">
        <v>6608</v>
      </c>
      <c r="CQ264" t="s">
        <v>110</v>
      </c>
      <c r="CR264" t="s">
        <v>109</v>
      </c>
      <c r="CS264" t="s">
        <v>110</v>
      </c>
      <c r="CT264" s="28"/>
      <c r="CU264" s="62">
        <v>43570</v>
      </c>
      <c r="CV264" s="28" t="s">
        <v>235</v>
      </c>
      <c r="CW264" t="s">
        <v>5545</v>
      </c>
      <c r="CX264" t="s">
        <v>114</v>
      </c>
      <c r="CY264" t="s">
        <v>109</v>
      </c>
      <c r="CZ264" t="s">
        <v>114</v>
      </c>
      <c r="DA264" t="s">
        <v>109</v>
      </c>
      <c r="DB264">
        <v>2021</v>
      </c>
      <c r="DC264" s="1">
        <v>44203</v>
      </c>
      <c r="DD264">
        <v>1</v>
      </c>
      <c r="DE264">
        <v>2</v>
      </c>
      <c r="DF264" s="1">
        <v>44200</v>
      </c>
      <c r="DG264" t="s">
        <v>16397</v>
      </c>
      <c r="DH264" t="s">
        <v>16395</v>
      </c>
      <c r="DI264" t="s">
        <v>8602</v>
      </c>
      <c r="DJ264" t="s">
        <v>7206</v>
      </c>
      <c r="DK264" t="s">
        <v>7187</v>
      </c>
      <c r="DL264" t="s">
        <v>7188</v>
      </c>
      <c r="DM264" t="s">
        <v>110</v>
      </c>
      <c r="DN264" t="s">
        <v>6607</v>
      </c>
      <c r="DO264" s="28" t="s">
        <v>110</v>
      </c>
      <c r="DP264" s="28" t="s">
        <v>57</v>
      </c>
      <c r="DQ264" s="28" t="s">
        <v>110</v>
      </c>
      <c r="DR264" s="28" t="s">
        <v>12852</v>
      </c>
      <c r="DS264" s="28" t="s">
        <v>10416</v>
      </c>
      <c r="DT264" s="28" t="s">
        <v>12853</v>
      </c>
      <c r="DU264" s="28" t="s">
        <v>11481</v>
      </c>
      <c r="EO264" s="54"/>
      <c r="EP264" s="55"/>
    </row>
    <row r="265" spans="2:146">
      <c r="B265" s="28">
        <v>204</v>
      </c>
      <c r="C265" s="120">
        <v>44202</v>
      </c>
      <c r="D265" s="28" t="s">
        <v>109</v>
      </c>
      <c r="E265" t="s">
        <v>109</v>
      </c>
      <c r="F265" s="28" t="s">
        <v>10476</v>
      </c>
      <c r="G265" s="28" t="s">
        <v>226</v>
      </c>
      <c r="H265" s="28" t="s">
        <v>5373</v>
      </c>
      <c r="I265" s="28" t="s">
        <v>379</v>
      </c>
      <c r="J265">
        <v>1</v>
      </c>
      <c r="K265" s="28" t="s">
        <v>12854</v>
      </c>
      <c r="L265" s="28" t="s">
        <v>11488</v>
      </c>
      <c r="M265" s="28" t="s">
        <v>162</v>
      </c>
      <c r="N265" s="28">
        <v>1.5</v>
      </c>
      <c r="O265" s="28" t="s">
        <v>276</v>
      </c>
      <c r="P265" s="28" t="s">
        <v>11463</v>
      </c>
      <c r="Q265" s="28" t="s">
        <v>110</v>
      </c>
      <c r="R265" s="28" t="s">
        <v>110</v>
      </c>
      <c r="S265" s="28" t="s">
        <v>11489</v>
      </c>
      <c r="T265" s="28" t="s">
        <v>110</v>
      </c>
      <c r="U265" s="28" t="s">
        <v>3531</v>
      </c>
      <c r="V265" s="28" t="s">
        <v>110</v>
      </c>
      <c r="W265" s="28" t="s">
        <v>131</v>
      </c>
      <c r="X265" t="s">
        <v>109</v>
      </c>
      <c r="Y265" s="28" t="s">
        <v>389</v>
      </c>
      <c r="Z265" s="28" t="s">
        <v>6928</v>
      </c>
      <c r="AA265" s="28" t="s">
        <v>110</v>
      </c>
      <c r="AB265" s="28" t="s">
        <v>110</v>
      </c>
      <c r="AC265" s="28" t="s">
        <v>110</v>
      </c>
      <c r="AD265" t="s">
        <v>5342</v>
      </c>
      <c r="AE265" s="28" t="s">
        <v>6567</v>
      </c>
      <c r="AF265" s="28" t="s">
        <v>5373</v>
      </c>
      <c r="AG265" s="28" t="s">
        <v>5373</v>
      </c>
      <c r="AH265" s="28" t="s">
        <v>324</v>
      </c>
      <c r="AI265" s="28" t="s">
        <v>528</v>
      </c>
      <c r="AJ265" s="28" t="s">
        <v>110</v>
      </c>
      <c r="AK265" s="28" t="s">
        <v>110</v>
      </c>
      <c r="AL265" s="28" t="s">
        <v>110</v>
      </c>
      <c r="AM265">
        <v>20000</v>
      </c>
      <c r="AN265" s="28">
        <v>1.5</v>
      </c>
      <c r="AO265" s="28">
        <v>9.7149999999999999</v>
      </c>
      <c r="AP265" s="28">
        <v>11.628</v>
      </c>
      <c r="AQ265" s="28" t="s">
        <v>5370</v>
      </c>
      <c r="AR265" t="s">
        <v>231</v>
      </c>
      <c r="AS265" t="s">
        <v>110</v>
      </c>
      <c r="AT265" t="s">
        <v>9089</v>
      </c>
      <c r="AU265" s="28" t="s">
        <v>581</v>
      </c>
      <c r="AV265" t="s">
        <v>7184</v>
      </c>
      <c r="AW265" t="s">
        <v>10285</v>
      </c>
      <c r="AX265" t="s">
        <v>16306</v>
      </c>
      <c r="AY265" t="s">
        <v>8506</v>
      </c>
      <c r="AZ265" t="s">
        <v>110</v>
      </c>
      <c r="BA265" s="28" t="s">
        <v>11490</v>
      </c>
      <c r="BB265" s="28" t="s">
        <v>10477</v>
      </c>
      <c r="BC265" t="s">
        <v>10413</v>
      </c>
      <c r="BD265" s="28" t="s">
        <v>7213</v>
      </c>
      <c r="BE265" s="28" t="s">
        <v>10181</v>
      </c>
      <c r="BF265" s="28" t="s">
        <v>7244</v>
      </c>
      <c r="BG265" s="28" t="s">
        <v>7282</v>
      </c>
      <c r="BH265" s="28" t="s">
        <v>12855</v>
      </c>
      <c r="BI265" s="28" t="s">
        <v>109</v>
      </c>
      <c r="BJ265" s="28" t="s">
        <v>109</v>
      </c>
      <c r="BK265"/>
      <c r="BL265" s="28" t="s">
        <v>131</v>
      </c>
      <c r="BM265" s="62"/>
      <c r="BN265" s="120"/>
      <c r="BO265" t="s">
        <v>227</v>
      </c>
      <c r="BP265" s="28" t="s">
        <v>109</v>
      </c>
      <c r="BQ265" s="28" t="s">
        <v>430</v>
      </c>
      <c r="BR265" s="28" t="s">
        <v>109</v>
      </c>
      <c r="BS265" s="120">
        <v>44898</v>
      </c>
      <c r="BT265" s="28" t="s">
        <v>110</v>
      </c>
      <c r="BU265" s="28" t="s">
        <v>7047</v>
      </c>
      <c r="BV265" s="28" t="s">
        <v>214</v>
      </c>
      <c r="BW265" s="28" t="s">
        <v>109</v>
      </c>
      <c r="BX265" s="28" t="s">
        <v>109</v>
      </c>
      <c r="BY265" s="28" t="s">
        <v>110</v>
      </c>
      <c r="BZ265" t="s">
        <v>109</v>
      </c>
      <c r="CA265" t="s">
        <v>109</v>
      </c>
      <c r="CB265" t="s">
        <v>109</v>
      </c>
      <c r="CC265" s="28" t="s">
        <v>109</v>
      </c>
      <c r="CD265" s="28" t="s">
        <v>109</v>
      </c>
      <c r="CE265" s="28" t="s">
        <v>109</v>
      </c>
      <c r="CF265" s="28" t="s">
        <v>109</v>
      </c>
      <c r="CG265" s="28" t="s">
        <v>110</v>
      </c>
      <c r="CH265" s="28" t="s">
        <v>110</v>
      </c>
      <c r="CI265" t="s">
        <v>1767</v>
      </c>
      <c r="CJ265">
        <v>1</v>
      </c>
      <c r="CK265">
        <v>1</v>
      </c>
      <c r="CL265" s="28">
        <v>1</v>
      </c>
      <c r="CM265" t="s">
        <v>109</v>
      </c>
      <c r="CN265">
        <v>21004</v>
      </c>
      <c r="CO265" s="28" t="s">
        <v>110</v>
      </c>
      <c r="CP265" s="28" t="s">
        <v>6568</v>
      </c>
      <c r="CQ265" t="s">
        <v>110</v>
      </c>
      <c r="CR265" t="s">
        <v>109</v>
      </c>
      <c r="CS265" t="s">
        <v>110</v>
      </c>
      <c r="CT265" s="28">
        <v>44898</v>
      </c>
      <c r="CU265" s="62">
        <v>43676</v>
      </c>
      <c r="CV265" s="28" t="s">
        <v>235</v>
      </c>
      <c r="CW265" t="s">
        <v>110</v>
      </c>
      <c r="CX265" t="s">
        <v>114</v>
      </c>
      <c r="CY265" t="s">
        <v>109</v>
      </c>
      <c r="CZ265" t="s">
        <v>114</v>
      </c>
      <c r="DA265" t="s">
        <v>114</v>
      </c>
      <c r="DB265">
        <v>2021</v>
      </c>
      <c r="DC265" s="1">
        <v>44202</v>
      </c>
      <c r="DD265">
        <v>1</v>
      </c>
      <c r="DE265">
        <v>2</v>
      </c>
      <c r="DF265" s="1">
        <v>44200</v>
      </c>
      <c r="DG265" t="s">
        <v>16397</v>
      </c>
      <c r="DH265" t="s">
        <v>16395</v>
      </c>
      <c r="DI265" t="s">
        <v>8602</v>
      </c>
      <c r="DJ265" t="s">
        <v>7185</v>
      </c>
      <c r="DK265" t="s">
        <v>7187</v>
      </c>
      <c r="DL265" t="s">
        <v>110</v>
      </c>
      <c r="DM265" t="s">
        <v>110</v>
      </c>
      <c r="DN265" t="s">
        <v>663</v>
      </c>
      <c r="DO265" s="28" t="s">
        <v>110</v>
      </c>
      <c r="DP265" s="28" t="s">
        <v>57</v>
      </c>
      <c r="DQ265" s="28" t="s">
        <v>110</v>
      </c>
      <c r="DR265" s="28" t="s">
        <v>12856</v>
      </c>
      <c r="DS265" s="28" t="s">
        <v>12857</v>
      </c>
      <c r="DT265" s="28" t="s">
        <v>12858</v>
      </c>
      <c r="DU265" s="28" t="s">
        <v>11487</v>
      </c>
      <c r="EO265" s="54"/>
      <c r="EP265" s="55"/>
    </row>
    <row r="266" spans="2:146">
      <c r="B266" s="28">
        <v>203</v>
      </c>
      <c r="C266" s="120">
        <v>44202</v>
      </c>
      <c r="D266" s="28" t="s">
        <v>109</v>
      </c>
      <c r="E266" t="s">
        <v>109</v>
      </c>
      <c r="F266" s="28" t="s">
        <v>7133</v>
      </c>
      <c r="G266" s="28" t="s">
        <v>209</v>
      </c>
      <c r="H266" s="28" t="s">
        <v>5373</v>
      </c>
      <c r="I266" s="28" t="s">
        <v>379</v>
      </c>
      <c r="J266">
        <v>2</v>
      </c>
      <c r="K266" s="28" t="s">
        <v>6910</v>
      </c>
      <c r="L266" s="28" t="s">
        <v>108</v>
      </c>
      <c r="M266" s="28" t="s">
        <v>162</v>
      </c>
      <c r="N266" s="28">
        <v>4</v>
      </c>
      <c r="O266" s="28" t="s">
        <v>149</v>
      </c>
      <c r="P266" s="28" t="s">
        <v>1078</v>
      </c>
      <c r="Q266" s="28" t="s">
        <v>1192</v>
      </c>
      <c r="R266" s="28" t="s">
        <v>110</v>
      </c>
      <c r="S266" s="28" t="s">
        <v>11489</v>
      </c>
      <c r="T266" s="28" t="s">
        <v>1212</v>
      </c>
      <c r="U266" s="28" t="s">
        <v>180</v>
      </c>
      <c r="V266" s="28" t="s">
        <v>110</v>
      </c>
      <c r="W266" s="28" t="s">
        <v>832</v>
      </c>
      <c r="X266" t="s">
        <v>109</v>
      </c>
      <c r="Y266" s="28" t="s">
        <v>109</v>
      </c>
      <c r="Z266" s="28" t="s">
        <v>6928</v>
      </c>
      <c r="AA266" s="28" t="s">
        <v>110</v>
      </c>
      <c r="AB266" s="28" t="s">
        <v>110</v>
      </c>
      <c r="AC266" s="28" t="s">
        <v>110</v>
      </c>
      <c r="AD266" t="s">
        <v>5342</v>
      </c>
      <c r="AE266" s="28" t="s">
        <v>6909</v>
      </c>
      <c r="AF266" s="28" t="s">
        <v>5373</v>
      </c>
      <c r="AG266" s="28" t="s">
        <v>5373</v>
      </c>
      <c r="AH266" s="28" t="s">
        <v>656</v>
      </c>
      <c r="AI266" s="28" t="s">
        <v>5395</v>
      </c>
      <c r="AJ266" s="28" t="s">
        <v>110</v>
      </c>
      <c r="AK266" s="28" t="s">
        <v>110</v>
      </c>
      <c r="AL266" s="28" t="s">
        <v>110</v>
      </c>
      <c r="AM266">
        <v>200000</v>
      </c>
      <c r="AN266" s="28">
        <v>4</v>
      </c>
      <c r="AO266" s="28">
        <v>25.91</v>
      </c>
      <c r="AP266" s="28">
        <v>31.007999999999999</v>
      </c>
      <c r="AQ266" s="28" t="s">
        <v>5370</v>
      </c>
      <c r="AR266" t="s">
        <v>231</v>
      </c>
      <c r="AS266" t="s">
        <v>110</v>
      </c>
      <c r="AT266" t="s">
        <v>180</v>
      </c>
      <c r="AU266" s="28" t="s">
        <v>510</v>
      </c>
      <c r="AV266" t="s">
        <v>7223</v>
      </c>
      <c r="AW266" t="s">
        <v>10285</v>
      </c>
      <c r="AX266" t="s">
        <v>16306</v>
      </c>
      <c r="AY266" t="s">
        <v>8506</v>
      </c>
      <c r="AZ266" t="s">
        <v>110</v>
      </c>
      <c r="BA266" s="28" t="s">
        <v>11437</v>
      </c>
      <c r="BB266" s="28" t="s">
        <v>10474</v>
      </c>
      <c r="BC266" t="s">
        <v>10413</v>
      </c>
      <c r="BD266" s="28" t="s">
        <v>7213</v>
      </c>
      <c r="BE266" s="28" t="s">
        <v>7680</v>
      </c>
      <c r="BF266" s="28" t="s">
        <v>182</v>
      </c>
      <c r="BG266" s="28" t="s">
        <v>7219</v>
      </c>
      <c r="BH266" s="28" t="s">
        <v>12859</v>
      </c>
      <c r="BI266" s="28" t="s">
        <v>109</v>
      </c>
      <c r="BJ266" s="28" t="s">
        <v>109</v>
      </c>
      <c r="BK266">
        <v>100</v>
      </c>
      <c r="BL266" s="28" t="s">
        <v>832</v>
      </c>
      <c r="BM266" s="62">
        <v>44209</v>
      </c>
      <c r="BN266" s="120">
        <v>44390</v>
      </c>
      <c r="BO266" t="s">
        <v>167</v>
      </c>
      <c r="BP266" s="28" t="s">
        <v>109</v>
      </c>
      <c r="BQ266" s="28" t="s">
        <v>110</v>
      </c>
      <c r="BR266" s="28" t="s">
        <v>109</v>
      </c>
      <c r="BS266" s="120">
        <v>44573</v>
      </c>
      <c r="BT266" s="28" t="s">
        <v>132</v>
      </c>
      <c r="BU266" s="28" t="s">
        <v>7133</v>
      </c>
      <c r="BV266" s="28" t="s">
        <v>109</v>
      </c>
      <c r="BW266" s="28" t="s">
        <v>109</v>
      </c>
      <c r="BX266" s="28" t="s">
        <v>182</v>
      </c>
      <c r="BY266" s="28" t="s">
        <v>110</v>
      </c>
      <c r="BZ266" t="s">
        <v>109</v>
      </c>
      <c r="CA266" t="s">
        <v>11494</v>
      </c>
      <c r="CB266" t="s">
        <v>109</v>
      </c>
      <c r="CC266" s="28" t="s">
        <v>109</v>
      </c>
      <c r="CD266" s="28" t="s">
        <v>109</v>
      </c>
      <c r="CE266" s="28" t="s">
        <v>109</v>
      </c>
      <c r="CF266" s="28" t="s">
        <v>109</v>
      </c>
      <c r="CG266" s="28" t="s">
        <v>110</v>
      </c>
      <c r="CH266" s="28" t="s">
        <v>110</v>
      </c>
      <c r="CI266" t="s">
        <v>126</v>
      </c>
      <c r="CJ266">
        <v>1</v>
      </c>
      <c r="CK266">
        <v>1</v>
      </c>
      <c r="CL266" s="28">
        <v>1</v>
      </c>
      <c r="CM266" t="s">
        <v>109</v>
      </c>
      <c r="CN266">
        <v>21003</v>
      </c>
      <c r="CO266" s="28" t="s">
        <v>110</v>
      </c>
      <c r="CP266" s="28" t="s">
        <v>6910</v>
      </c>
      <c r="CQ266" t="s">
        <v>110</v>
      </c>
      <c r="CR266" t="s">
        <v>109</v>
      </c>
      <c r="CS266" t="s">
        <v>110</v>
      </c>
      <c r="CT266" s="28"/>
      <c r="CU266" s="62">
        <v>38658</v>
      </c>
      <c r="CV266" s="28" t="s">
        <v>235</v>
      </c>
      <c r="CW266" t="s">
        <v>5545</v>
      </c>
      <c r="CX266" t="s">
        <v>114</v>
      </c>
      <c r="CY266" t="s">
        <v>109</v>
      </c>
      <c r="CZ266" t="s">
        <v>114</v>
      </c>
      <c r="DA266" t="s">
        <v>109</v>
      </c>
      <c r="DB266">
        <v>2021</v>
      </c>
      <c r="DC266" s="1">
        <v>44202</v>
      </c>
      <c r="DD266">
        <v>1</v>
      </c>
      <c r="DE266">
        <v>2</v>
      </c>
      <c r="DF266" s="1">
        <v>44200</v>
      </c>
      <c r="DG266" t="s">
        <v>16397</v>
      </c>
      <c r="DH266" t="s">
        <v>16395</v>
      </c>
      <c r="DI266" t="s">
        <v>8602</v>
      </c>
      <c r="DJ266" t="s">
        <v>7206</v>
      </c>
      <c r="DK266" t="s">
        <v>7187</v>
      </c>
      <c r="DL266" t="s">
        <v>110</v>
      </c>
      <c r="DM266" t="s">
        <v>110</v>
      </c>
      <c r="DN266" t="s">
        <v>11438</v>
      </c>
      <c r="DO266" s="28" t="s">
        <v>110</v>
      </c>
      <c r="DP266" s="28" t="s">
        <v>57</v>
      </c>
      <c r="DQ266" s="28" t="s">
        <v>110</v>
      </c>
      <c r="DR266" s="28" t="s">
        <v>12860</v>
      </c>
      <c r="DS266" s="28" t="s">
        <v>12857</v>
      </c>
      <c r="DT266" s="28" t="s">
        <v>12861</v>
      </c>
      <c r="DU266" s="28" t="s">
        <v>11493</v>
      </c>
      <c r="EO266" s="54"/>
      <c r="EP266" s="55"/>
    </row>
    <row r="267" spans="2:146">
      <c r="B267" s="28">
        <v>202</v>
      </c>
      <c r="C267" s="120">
        <v>44201</v>
      </c>
      <c r="D267" s="28" t="s">
        <v>109</v>
      </c>
      <c r="E267" t="s">
        <v>109</v>
      </c>
      <c r="F267" s="28" t="s">
        <v>10471</v>
      </c>
      <c r="G267" s="28" t="s">
        <v>226</v>
      </c>
      <c r="H267" s="28" t="s">
        <v>5373</v>
      </c>
      <c r="I267" s="28" t="s">
        <v>379</v>
      </c>
      <c r="J267">
        <v>3</v>
      </c>
      <c r="K267" s="28" t="s">
        <v>6704</v>
      </c>
      <c r="L267" s="28" t="s">
        <v>108</v>
      </c>
      <c r="M267" s="28" t="s">
        <v>162</v>
      </c>
      <c r="N267" s="28">
        <v>2</v>
      </c>
      <c r="O267" s="28" t="s">
        <v>149</v>
      </c>
      <c r="P267" s="28" t="s">
        <v>3477</v>
      </c>
      <c r="Q267" s="28" t="s">
        <v>11497</v>
      </c>
      <c r="R267" s="28" t="s">
        <v>110</v>
      </c>
      <c r="S267" s="28" t="s">
        <v>11489</v>
      </c>
      <c r="T267" s="28" t="s">
        <v>1325</v>
      </c>
      <c r="U267" s="28" t="s">
        <v>180</v>
      </c>
      <c r="V267" s="28" t="s">
        <v>110</v>
      </c>
      <c r="W267" s="28" t="s">
        <v>832</v>
      </c>
      <c r="X267" t="s">
        <v>109</v>
      </c>
      <c r="Y267" s="28" t="s">
        <v>109</v>
      </c>
      <c r="Z267" s="28" t="s">
        <v>6928</v>
      </c>
      <c r="AA267" s="28" t="s">
        <v>110</v>
      </c>
      <c r="AB267" s="28" t="s">
        <v>110</v>
      </c>
      <c r="AC267" s="28" t="s">
        <v>110</v>
      </c>
      <c r="AD267" t="s">
        <v>5342</v>
      </c>
      <c r="AE267" s="28" t="s">
        <v>6703</v>
      </c>
      <c r="AF267" s="28" t="s">
        <v>5373</v>
      </c>
      <c r="AG267" s="28" t="s">
        <v>5373</v>
      </c>
      <c r="AH267" s="28" t="s">
        <v>5385</v>
      </c>
      <c r="AI267" s="28" t="s">
        <v>5425</v>
      </c>
      <c r="AJ267" s="28" t="s">
        <v>110</v>
      </c>
      <c r="AK267" s="28" t="s">
        <v>110</v>
      </c>
      <c r="AL267" s="28" t="s">
        <v>110</v>
      </c>
      <c r="AM267">
        <v>30000</v>
      </c>
      <c r="AN267" s="28">
        <v>2</v>
      </c>
      <c r="AO267" s="28">
        <v>12.95</v>
      </c>
      <c r="AP267" s="28">
        <v>15.504</v>
      </c>
      <c r="AQ267" s="28" t="s">
        <v>5370</v>
      </c>
      <c r="AR267" t="s">
        <v>231</v>
      </c>
      <c r="AS267" t="s">
        <v>110</v>
      </c>
      <c r="AT267" t="s">
        <v>180</v>
      </c>
      <c r="AU267" s="28" t="s">
        <v>510</v>
      </c>
      <c r="AV267" t="s">
        <v>7184</v>
      </c>
      <c r="AW267" t="s">
        <v>10285</v>
      </c>
      <c r="AX267" t="s">
        <v>16306</v>
      </c>
      <c r="AY267" t="s">
        <v>8506</v>
      </c>
      <c r="AZ267" t="s">
        <v>110</v>
      </c>
      <c r="BA267" s="28" t="s">
        <v>11228</v>
      </c>
      <c r="BB267" s="28" t="s">
        <v>10472</v>
      </c>
      <c r="BC267" t="s">
        <v>10413</v>
      </c>
      <c r="BD267" s="28" t="s">
        <v>7213</v>
      </c>
      <c r="BE267" s="28" t="s">
        <v>7537</v>
      </c>
      <c r="BF267" s="28" t="s">
        <v>7342</v>
      </c>
      <c r="BG267" s="28" t="s">
        <v>7282</v>
      </c>
      <c r="BH267" s="28" t="s">
        <v>12862</v>
      </c>
      <c r="BI267" s="28" t="s">
        <v>109</v>
      </c>
      <c r="BJ267" s="28" t="s">
        <v>109</v>
      </c>
      <c r="BK267"/>
      <c r="BL267" s="28" t="s">
        <v>832</v>
      </c>
      <c r="BM267" s="62"/>
      <c r="BN267" s="120"/>
      <c r="BO267" t="s">
        <v>430</v>
      </c>
      <c r="BP267" s="28" t="s">
        <v>109</v>
      </c>
      <c r="BQ267" s="28" t="s">
        <v>110</v>
      </c>
      <c r="BR267" s="28" t="s">
        <v>109</v>
      </c>
      <c r="BS267" s="120">
        <v>44572</v>
      </c>
      <c r="BT267" s="28" t="s">
        <v>110</v>
      </c>
      <c r="BU267" s="28" t="s">
        <v>10471</v>
      </c>
      <c r="BV267" s="28" t="s">
        <v>109</v>
      </c>
      <c r="BW267" s="28" t="s">
        <v>109</v>
      </c>
      <c r="BX267" s="28" t="s">
        <v>109</v>
      </c>
      <c r="BY267" s="28" t="s">
        <v>110</v>
      </c>
      <c r="BZ267" t="s">
        <v>109</v>
      </c>
      <c r="CA267" t="s">
        <v>11498</v>
      </c>
      <c r="CB267" t="s">
        <v>109</v>
      </c>
      <c r="CC267" s="28" t="s">
        <v>109</v>
      </c>
      <c r="CD267" s="28" t="s">
        <v>109</v>
      </c>
      <c r="CE267" s="28" t="s">
        <v>109</v>
      </c>
      <c r="CF267" s="28" t="s">
        <v>109</v>
      </c>
      <c r="CG267" s="28" t="s">
        <v>110</v>
      </c>
      <c r="CH267" s="28" t="s">
        <v>110</v>
      </c>
      <c r="CI267" t="s">
        <v>276</v>
      </c>
      <c r="CJ267">
        <v>1</v>
      </c>
      <c r="CK267">
        <v>1</v>
      </c>
      <c r="CL267" s="28">
        <v>1</v>
      </c>
      <c r="CM267" t="s">
        <v>109</v>
      </c>
      <c r="CN267">
        <v>21002</v>
      </c>
      <c r="CO267" s="28" t="s">
        <v>110</v>
      </c>
      <c r="CP267" s="28" t="s">
        <v>6704</v>
      </c>
      <c r="CQ267" t="s">
        <v>110</v>
      </c>
      <c r="CR267" t="s">
        <v>109</v>
      </c>
      <c r="CS267" t="s">
        <v>110</v>
      </c>
      <c r="CT267" s="28">
        <v>44572</v>
      </c>
      <c r="CU267" s="62">
        <v>43048</v>
      </c>
      <c r="CV267" s="28" t="s">
        <v>235</v>
      </c>
      <c r="CW267" t="s">
        <v>5545</v>
      </c>
      <c r="CX267" t="s">
        <v>114</v>
      </c>
      <c r="CY267" t="s">
        <v>109</v>
      </c>
      <c r="CZ267" t="s">
        <v>114</v>
      </c>
      <c r="DA267" t="s">
        <v>114</v>
      </c>
      <c r="DB267">
        <v>2021</v>
      </c>
      <c r="DC267" s="1">
        <v>44201</v>
      </c>
      <c r="DD267">
        <v>1</v>
      </c>
      <c r="DE267">
        <v>2</v>
      </c>
      <c r="DF267" s="1">
        <v>44200</v>
      </c>
      <c r="DG267" t="s">
        <v>16397</v>
      </c>
      <c r="DH267" t="s">
        <v>16395</v>
      </c>
      <c r="DI267" t="s">
        <v>8602</v>
      </c>
      <c r="DJ267" t="s">
        <v>7206</v>
      </c>
      <c r="DK267" t="s">
        <v>7187</v>
      </c>
      <c r="DL267" t="s">
        <v>110</v>
      </c>
      <c r="DM267" t="s">
        <v>110</v>
      </c>
      <c r="DN267" t="s">
        <v>6703</v>
      </c>
      <c r="DO267" s="28" t="s">
        <v>110</v>
      </c>
      <c r="DP267" s="28" t="s">
        <v>57</v>
      </c>
      <c r="DQ267" s="28" t="s">
        <v>110</v>
      </c>
      <c r="DR267" s="28" t="s">
        <v>12863</v>
      </c>
      <c r="DS267" s="28" t="s">
        <v>12864</v>
      </c>
      <c r="DT267" s="28" t="s">
        <v>12865</v>
      </c>
      <c r="DU267" s="28" t="s">
        <v>11496</v>
      </c>
      <c r="EO267" s="54"/>
      <c r="EP267" s="55"/>
    </row>
    <row r="268" spans="2:146">
      <c r="B268" s="28">
        <v>201</v>
      </c>
      <c r="C268" s="120">
        <v>44201</v>
      </c>
      <c r="D268" s="28" t="s">
        <v>109</v>
      </c>
      <c r="E268" t="s">
        <v>109</v>
      </c>
      <c r="F268" s="28" t="s">
        <v>10464</v>
      </c>
      <c r="G268" s="28" t="s">
        <v>226</v>
      </c>
      <c r="H268" s="28" t="s">
        <v>5373</v>
      </c>
      <c r="I268" s="28" t="s">
        <v>379</v>
      </c>
      <c r="J268">
        <v>1</v>
      </c>
      <c r="K268" s="28" t="s">
        <v>6654</v>
      </c>
      <c r="L268" s="28" t="s">
        <v>108</v>
      </c>
      <c r="M268" s="28" t="s">
        <v>162</v>
      </c>
      <c r="N268" s="28">
        <v>3</v>
      </c>
      <c r="O268" s="28" t="s">
        <v>149</v>
      </c>
      <c r="P268" s="28" t="s">
        <v>11502</v>
      </c>
      <c r="Q268" s="28" t="s">
        <v>11503</v>
      </c>
      <c r="R268" s="28" t="s">
        <v>110</v>
      </c>
      <c r="S268" s="28" t="s">
        <v>11489</v>
      </c>
      <c r="T268" s="28" t="s">
        <v>1325</v>
      </c>
      <c r="U268" s="28" t="s">
        <v>180</v>
      </c>
      <c r="V268" s="28" t="s">
        <v>110</v>
      </c>
      <c r="W268" s="28" t="s">
        <v>832</v>
      </c>
      <c r="X268" t="s">
        <v>109</v>
      </c>
      <c r="Y268" s="28" t="s">
        <v>109</v>
      </c>
      <c r="Z268" s="28" t="s">
        <v>6928</v>
      </c>
      <c r="AA268" s="28" t="s">
        <v>110</v>
      </c>
      <c r="AB268" s="28" t="s">
        <v>110</v>
      </c>
      <c r="AC268" s="28" t="s">
        <v>110</v>
      </c>
      <c r="AD268" t="s">
        <v>5342</v>
      </c>
      <c r="AE268" s="28" t="s">
        <v>6653</v>
      </c>
      <c r="AF268" s="28" t="s">
        <v>5373</v>
      </c>
      <c r="AG268" s="28" t="s">
        <v>5373</v>
      </c>
      <c r="AH268" s="28" t="s">
        <v>142</v>
      </c>
      <c r="AI268" s="28" t="s">
        <v>143</v>
      </c>
      <c r="AJ268" s="28" t="s">
        <v>110</v>
      </c>
      <c r="AK268" s="28" t="s">
        <v>110</v>
      </c>
      <c r="AL268" s="28" t="s">
        <v>110</v>
      </c>
      <c r="AM268">
        <v>80000</v>
      </c>
      <c r="AN268" s="28">
        <v>3</v>
      </c>
      <c r="AO268" s="28">
        <v>19.43</v>
      </c>
      <c r="AP268" s="28">
        <v>23.256</v>
      </c>
      <c r="AQ268" s="28" t="s">
        <v>5370</v>
      </c>
      <c r="AR268" t="s">
        <v>231</v>
      </c>
      <c r="AS268" t="s">
        <v>110</v>
      </c>
      <c r="AT268" t="s">
        <v>180</v>
      </c>
      <c r="AU268" s="28" t="s">
        <v>510</v>
      </c>
      <c r="AV268" t="s">
        <v>7197</v>
      </c>
      <c r="AW268" t="s">
        <v>10285</v>
      </c>
      <c r="AX268" t="s">
        <v>16306</v>
      </c>
      <c r="AY268" t="s">
        <v>8506</v>
      </c>
      <c r="AZ268" t="s">
        <v>110</v>
      </c>
      <c r="BA268" s="28" t="s">
        <v>11504</v>
      </c>
      <c r="BB268" s="28" t="s">
        <v>10465</v>
      </c>
      <c r="BC268" t="s">
        <v>10413</v>
      </c>
      <c r="BD268" s="28" t="s">
        <v>7213</v>
      </c>
      <c r="BE268" s="28" t="s">
        <v>7217</v>
      </c>
      <c r="BF268" s="28" t="s">
        <v>7342</v>
      </c>
      <c r="BG268" s="28" t="s">
        <v>7282</v>
      </c>
      <c r="BH268" s="28" t="s">
        <v>12866</v>
      </c>
      <c r="BI268" s="28" t="s">
        <v>109</v>
      </c>
      <c r="BJ268" s="28" t="s">
        <v>109</v>
      </c>
      <c r="BK268"/>
      <c r="BL268" s="28" t="s">
        <v>832</v>
      </c>
      <c r="BM268" s="62"/>
      <c r="BN268" s="120"/>
      <c r="BO268" t="s">
        <v>167</v>
      </c>
      <c r="BP268" s="28" t="s">
        <v>109</v>
      </c>
      <c r="BQ268" s="28" t="s">
        <v>110</v>
      </c>
      <c r="BR268" s="28" t="s">
        <v>109</v>
      </c>
      <c r="BS268" s="120">
        <v>44571</v>
      </c>
      <c r="BT268" s="28" t="s">
        <v>110</v>
      </c>
      <c r="BU268" s="28" t="s">
        <v>11499</v>
      </c>
      <c r="BV268" s="28" t="s">
        <v>7113</v>
      </c>
      <c r="BW268" s="28" t="s">
        <v>109</v>
      </c>
      <c r="BX268" s="28" t="s">
        <v>109</v>
      </c>
      <c r="BY268" s="28" t="s">
        <v>110</v>
      </c>
      <c r="BZ268" t="s">
        <v>109</v>
      </c>
      <c r="CA268" t="s">
        <v>11505</v>
      </c>
      <c r="CB268" t="s">
        <v>109</v>
      </c>
      <c r="CC268" s="28" t="s">
        <v>109</v>
      </c>
      <c r="CD268" s="28" t="s">
        <v>109</v>
      </c>
      <c r="CE268" s="28" t="s">
        <v>109</v>
      </c>
      <c r="CF268" s="28" t="s">
        <v>109</v>
      </c>
      <c r="CG268" s="28" t="s">
        <v>110</v>
      </c>
      <c r="CH268" s="28" t="s">
        <v>110</v>
      </c>
      <c r="CI268" t="s">
        <v>149</v>
      </c>
      <c r="CJ268">
        <v>1</v>
      </c>
      <c r="CK268">
        <v>1</v>
      </c>
      <c r="CL268" s="28">
        <v>1</v>
      </c>
      <c r="CM268" t="s">
        <v>109</v>
      </c>
      <c r="CN268">
        <v>21001</v>
      </c>
      <c r="CO268" s="28" t="s">
        <v>110</v>
      </c>
      <c r="CP268" s="28" t="s">
        <v>6654</v>
      </c>
      <c r="CQ268" t="s">
        <v>110</v>
      </c>
      <c r="CR268" t="s">
        <v>109</v>
      </c>
      <c r="CS268" t="s">
        <v>110</v>
      </c>
      <c r="CT268" s="28">
        <v>44388</v>
      </c>
      <c r="CU268" s="62">
        <v>43356</v>
      </c>
      <c r="CV268" s="28" t="s">
        <v>235</v>
      </c>
      <c r="CW268" t="s">
        <v>5545</v>
      </c>
      <c r="CX268" t="s">
        <v>114</v>
      </c>
      <c r="CY268" t="s">
        <v>109</v>
      </c>
      <c r="CZ268" t="s">
        <v>114</v>
      </c>
      <c r="DA268" t="s">
        <v>114</v>
      </c>
      <c r="DB268">
        <v>2021</v>
      </c>
      <c r="DC268" s="1">
        <v>44201</v>
      </c>
      <c r="DD268">
        <v>1</v>
      </c>
      <c r="DE268">
        <v>2</v>
      </c>
      <c r="DF268" s="1">
        <v>44200</v>
      </c>
      <c r="DG268" t="s">
        <v>16397</v>
      </c>
      <c r="DH268" t="s">
        <v>16395</v>
      </c>
      <c r="DI268" t="s">
        <v>8602</v>
      </c>
      <c r="DJ268" t="s">
        <v>7206</v>
      </c>
      <c r="DK268" t="s">
        <v>7187</v>
      </c>
      <c r="DL268" t="s">
        <v>110</v>
      </c>
      <c r="DM268" t="s">
        <v>110</v>
      </c>
      <c r="DN268" t="s">
        <v>6653</v>
      </c>
      <c r="DO268" s="28" t="s">
        <v>110</v>
      </c>
      <c r="DP268" s="28" t="s">
        <v>57</v>
      </c>
      <c r="DQ268" s="28" t="s">
        <v>110</v>
      </c>
      <c r="DR268" s="28" t="s">
        <v>12867</v>
      </c>
      <c r="DS268" s="28" t="s">
        <v>12864</v>
      </c>
      <c r="DT268" s="28" t="s">
        <v>12868</v>
      </c>
      <c r="DU268" s="28" t="s">
        <v>11501</v>
      </c>
      <c r="EO268" s="54"/>
      <c r="EP268" s="55"/>
    </row>
    <row r="269" spans="2:146">
      <c r="B269" s="28">
        <v>200</v>
      </c>
      <c r="C269" s="120">
        <v>44174</v>
      </c>
      <c r="D269" s="28" t="s">
        <v>109</v>
      </c>
      <c r="E269" t="s">
        <v>109</v>
      </c>
      <c r="F269" s="28" t="s">
        <v>7051</v>
      </c>
      <c r="G269" s="28" t="s">
        <v>209</v>
      </c>
      <c r="H269" s="28" t="s">
        <v>5373</v>
      </c>
      <c r="I269" s="28" t="s">
        <v>5373</v>
      </c>
      <c r="J269">
        <v>1</v>
      </c>
      <c r="K269" s="28" t="s">
        <v>6458</v>
      </c>
      <c r="L269" s="28" t="s">
        <v>108</v>
      </c>
      <c r="M269" s="28" t="s">
        <v>162</v>
      </c>
      <c r="N269" s="28">
        <v>2</v>
      </c>
      <c r="O269" s="28" t="s">
        <v>149</v>
      </c>
      <c r="P269" s="28" t="s">
        <v>965</v>
      </c>
      <c r="Q269" s="28" t="s">
        <v>5259</v>
      </c>
      <c r="R269" s="28" t="s">
        <v>5373</v>
      </c>
      <c r="S269" s="28" t="s">
        <v>110</v>
      </c>
      <c r="T269" s="28" t="s">
        <v>110</v>
      </c>
      <c r="U269" s="28" t="s">
        <v>180</v>
      </c>
      <c r="V269" s="28" t="s">
        <v>110</v>
      </c>
      <c r="W269" s="28" t="s">
        <v>832</v>
      </c>
      <c r="X269" t="s">
        <v>109</v>
      </c>
      <c r="Y269" s="28" t="s">
        <v>109</v>
      </c>
      <c r="Z269" s="28" t="s">
        <v>7279</v>
      </c>
      <c r="AA269" s="28" t="s">
        <v>110</v>
      </c>
      <c r="AB269" s="28" t="s">
        <v>110</v>
      </c>
      <c r="AC269" s="28" t="s">
        <v>110</v>
      </c>
      <c r="AD269" t="s">
        <v>114</v>
      </c>
      <c r="AE269" s="28" t="s">
        <v>4160</v>
      </c>
      <c r="AF269" s="28" t="s">
        <v>5373</v>
      </c>
      <c r="AG269" s="28" t="s">
        <v>5373</v>
      </c>
      <c r="AH269" s="28" t="s">
        <v>173</v>
      </c>
      <c r="AI269" s="28" t="s">
        <v>217</v>
      </c>
      <c r="AJ269" s="28" t="s">
        <v>110</v>
      </c>
      <c r="AK269" s="28" t="s">
        <v>110</v>
      </c>
      <c r="AL269" s="28" t="s">
        <v>110</v>
      </c>
      <c r="AM269"/>
      <c r="AN269" s="28">
        <v>2</v>
      </c>
      <c r="AO269" s="28">
        <v>13.087</v>
      </c>
      <c r="AP269" s="28">
        <v>15.504</v>
      </c>
      <c r="AQ269" s="28" t="s">
        <v>141</v>
      </c>
      <c r="AR269" t="s">
        <v>140</v>
      </c>
      <c r="AS269" t="s">
        <v>5690</v>
      </c>
      <c r="AT269" t="s">
        <v>180</v>
      </c>
      <c r="AU269" s="28" t="s">
        <v>510</v>
      </c>
      <c r="AV269" t="s">
        <v>7184</v>
      </c>
      <c r="AW269" t="s">
        <v>12741</v>
      </c>
      <c r="AX269" t="s">
        <v>16272</v>
      </c>
      <c r="AY269" t="s">
        <v>8616</v>
      </c>
      <c r="AZ269" t="s">
        <v>7179</v>
      </c>
      <c r="BA269" s="28" t="s">
        <v>10902</v>
      </c>
      <c r="BB269" s="28" t="s">
        <v>11507</v>
      </c>
      <c r="BC269" t="s">
        <v>12869</v>
      </c>
      <c r="BD269" s="28" t="s">
        <v>7213</v>
      </c>
      <c r="BE269" s="28" t="s">
        <v>7537</v>
      </c>
      <c r="BF269" s="28" t="s">
        <v>182</v>
      </c>
      <c r="BG269" s="28" t="s">
        <v>7219</v>
      </c>
      <c r="BH269" s="28" t="s">
        <v>109</v>
      </c>
      <c r="BI269" s="28" t="s">
        <v>109</v>
      </c>
      <c r="BJ269" s="28" t="s">
        <v>109</v>
      </c>
      <c r="BK269">
        <v>100</v>
      </c>
      <c r="BL269" s="28" t="s">
        <v>832</v>
      </c>
      <c r="BM269" s="62">
        <v>44179</v>
      </c>
      <c r="BN269" s="120">
        <v>44360</v>
      </c>
      <c r="BO269" t="s">
        <v>430</v>
      </c>
      <c r="BP269" s="28" t="s">
        <v>109</v>
      </c>
      <c r="BQ269" s="28" t="s">
        <v>110</v>
      </c>
      <c r="BR269" s="28" t="s">
        <v>109</v>
      </c>
      <c r="BS269" s="120">
        <v>44543</v>
      </c>
      <c r="BT269" s="28" t="s">
        <v>132</v>
      </c>
      <c r="BU269" s="28" t="s">
        <v>7051</v>
      </c>
      <c r="BV269" s="28" t="s">
        <v>109</v>
      </c>
      <c r="BW269" s="28" t="s">
        <v>109</v>
      </c>
      <c r="BX269" s="28" t="s">
        <v>182</v>
      </c>
      <c r="BY269" s="28" t="s">
        <v>110</v>
      </c>
      <c r="BZ269" t="s">
        <v>109</v>
      </c>
      <c r="CA269" t="s">
        <v>11498</v>
      </c>
      <c r="CB269" t="s">
        <v>109</v>
      </c>
      <c r="CC269" s="28" t="s">
        <v>109</v>
      </c>
      <c r="CD269" s="28" t="s">
        <v>109</v>
      </c>
      <c r="CE269" s="28" t="s">
        <v>109</v>
      </c>
      <c r="CF269" s="28" t="s">
        <v>109</v>
      </c>
      <c r="CG269" s="28" t="s">
        <v>5373</v>
      </c>
      <c r="CH269" s="28" t="s">
        <v>110</v>
      </c>
      <c r="CI269" t="s">
        <v>110</v>
      </c>
      <c r="CJ269">
        <v>1</v>
      </c>
      <c r="CK269">
        <v>1</v>
      </c>
      <c r="CL269" s="28">
        <v>1</v>
      </c>
      <c r="CM269" t="s">
        <v>109</v>
      </c>
      <c r="CN269">
        <v>0</v>
      </c>
      <c r="CO269" s="28" t="s">
        <v>110</v>
      </c>
      <c r="CP269" s="28" t="s">
        <v>6458</v>
      </c>
      <c r="CQ269" t="s">
        <v>110</v>
      </c>
      <c r="CR269" t="s">
        <v>109</v>
      </c>
      <c r="CS269" t="s">
        <v>5615</v>
      </c>
      <c r="CT269" s="28"/>
      <c r="CU269" s="62">
        <v>44174</v>
      </c>
      <c r="CV269" s="28" t="s">
        <v>144</v>
      </c>
      <c r="CW269" t="s">
        <v>144</v>
      </c>
      <c r="CX269" t="s">
        <v>114</v>
      </c>
      <c r="CY269" t="s">
        <v>109</v>
      </c>
      <c r="CZ269" t="s">
        <v>114</v>
      </c>
      <c r="DA269" t="s">
        <v>109</v>
      </c>
      <c r="DB269">
        <v>2020</v>
      </c>
      <c r="DC269" s="1">
        <v>44174</v>
      </c>
      <c r="DD269">
        <v>12</v>
      </c>
      <c r="DE269">
        <v>50</v>
      </c>
      <c r="DF269" s="1">
        <v>44172</v>
      </c>
      <c r="DG269" t="s">
        <v>16425</v>
      </c>
      <c r="DH269" t="s">
        <v>16426</v>
      </c>
      <c r="DI269" t="s">
        <v>8700</v>
      </c>
      <c r="DJ269" t="s">
        <v>7206</v>
      </c>
      <c r="DK269" t="s">
        <v>7187</v>
      </c>
      <c r="DL269" t="s">
        <v>110</v>
      </c>
      <c r="DM269" t="s">
        <v>110</v>
      </c>
      <c r="DN269" t="s">
        <v>4160</v>
      </c>
      <c r="DO269" s="28" t="s">
        <v>110</v>
      </c>
      <c r="DP269" s="28" t="s">
        <v>57</v>
      </c>
      <c r="DQ269" s="28" t="s">
        <v>110</v>
      </c>
      <c r="DR269" s="28" t="s">
        <v>12870</v>
      </c>
      <c r="DS269" s="28" t="s">
        <v>12871</v>
      </c>
      <c r="DT269" s="28" t="s">
        <v>12872</v>
      </c>
      <c r="DU269" s="28" t="s">
        <v>11508</v>
      </c>
      <c r="EO269" s="54"/>
      <c r="EP269" s="55"/>
    </row>
    <row r="270" spans="2:146">
      <c r="B270" s="28">
        <v>199</v>
      </c>
      <c r="C270" s="120">
        <v>44172</v>
      </c>
      <c r="D270" s="28" t="s">
        <v>109</v>
      </c>
      <c r="E270" t="s">
        <v>109</v>
      </c>
      <c r="F270" s="28" t="s">
        <v>11510</v>
      </c>
      <c r="G270" s="28" t="s">
        <v>209</v>
      </c>
      <c r="H270" s="28" t="s">
        <v>5373</v>
      </c>
      <c r="I270" s="28" t="s">
        <v>5373</v>
      </c>
      <c r="J270">
        <v>1</v>
      </c>
      <c r="K270" s="28" t="s">
        <v>6460</v>
      </c>
      <c r="L270" s="28" t="s">
        <v>2596</v>
      </c>
      <c r="M270" s="28" t="s">
        <v>162</v>
      </c>
      <c r="N270" s="28">
        <v>3</v>
      </c>
      <c r="O270" s="28" t="s">
        <v>126</v>
      </c>
      <c r="P270" s="28" t="s">
        <v>1031</v>
      </c>
      <c r="Q270" s="28" t="s">
        <v>1032</v>
      </c>
      <c r="R270" s="28" t="s">
        <v>5373</v>
      </c>
      <c r="S270" s="28" t="s">
        <v>110</v>
      </c>
      <c r="T270" s="28" t="s">
        <v>110</v>
      </c>
      <c r="U270" s="28" t="s">
        <v>165</v>
      </c>
      <c r="V270" s="28" t="s">
        <v>110</v>
      </c>
      <c r="W270" s="28" t="s">
        <v>832</v>
      </c>
      <c r="X270" t="s">
        <v>109</v>
      </c>
      <c r="Y270" s="28" t="s">
        <v>109</v>
      </c>
      <c r="Z270" s="28" t="s">
        <v>7279</v>
      </c>
      <c r="AA270" s="28" t="s">
        <v>6946</v>
      </c>
      <c r="AB270" s="28" t="s">
        <v>110</v>
      </c>
      <c r="AC270" s="28" t="s">
        <v>110</v>
      </c>
      <c r="AD270" t="s">
        <v>114</v>
      </c>
      <c r="AE270" s="28" t="s">
        <v>6459</v>
      </c>
      <c r="AF270" s="28" t="s">
        <v>5373</v>
      </c>
      <c r="AG270" s="28" t="s">
        <v>5373</v>
      </c>
      <c r="AH270" s="28" t="s">
        <v>294</v>
      </c>
      <c r="AI270" s="28" t="s">
        <v>5417</v>
      </c>
      <c r="AJ270" s="28" t="s">
        <v>6461</v>
      </c>
      <c r="AK270" s="28" t="s">
        <v>110</v>
      </c>
      <c r="AL270" s="28" t="s">
        <v>110</v>
      </c>
      <c r="AM270"/>
      <c r="AN270" s="28">
        <v>3</v>
      </c>
      <c r="AO270" s="28">
        <v>19.588999999999999</v>
      </c>
      <c r="AP270" s="28">
        <v>23.256</v>
      </c>
      <c r="AQ270" s="28" t="s">
        <v>141</v>
      </c>
      <c r="AR270" t="s">
        <v>140</v>
      </c>
      <c r="AS270" t="s">
        <v>5677</v>
      </c>
      <c r="AT270" t="s">
        <v>165</v>
      </c>
      <c r="AU270" s="28" t="s">
        <v>530</v>
      </c>
      <c r="AV270" t="s">
        <v>7197</v>
      </c>
      <c r="AW270" t="s">
        <v>12741</v>
      </c>
      <c r="AX270" t="s">
        <v>16272</v>
      </c>
      <c r="AY270" t="s">
        <v>8616</v>
      </c>
      <c r="AZ270" t="s">
        <v>7179</v>
      </c>
      <c r="BA270" s="28" t="s">
        <v>11512</v>
      </c>
      <c r="BB270" s="28" t="s">
        <v>11509</v>
      </c>
      <c r="BC270" t="s">
        <v>12869</v>
      </c>
      <c r="BD270" s="28" t="s">
        <v>7213</v>
      </c>
      <c r="BE270" s="28" t="s">
        <v>7217</v>
      </c>
      <c r="BF270" s="28" t="s">
        <v>7189</v>
      </c>
      <c r="BG270" s="28" t="s">
        <v>7995</v>
      </c>
      <c r="BH270" s="28" t="s">
        <v>109</v>
      </c>
      <c r="BI270" s="28" t="s">
        <v>109</v>
      </c>
      <c r="BJ270" s="28" t="s">
        <v>109</v>
      </c>
      <c r="BK270">
        <v>100</v>
      </c>
      <c r="BL270" s="28" t="s">
        <v>832</v>
      </c>
      <c r="BM270" s="62">
        <v>44179</v>
      </c>
      <c r="BN270" s="120">
        <v>44361</v>
      </c>
      <c r="BO270" t="s">
        <v>167</v>
      </c>
      <c r="BP270" s="28" t="s">
        <v>109</v>
      </c>
      <c r="BQ270" s="28" t="s">
        <v>110</v>
      </c>
      <c r="BR270" s="28" t="s">
        <v>109</v>
      </c>
      <c r="BS270" s="120">
        <v>45274</v>
      </c>
      <c r="BT270" s="28" t="s">
        <v>132</v>
      </c>
      <c r="BU270" s="28" t="s">
        <v>11510</v>
      </c>
      <c r="BV270" s="28" t="s">
        <v>109</v>
      </c>
      <c r="BW270" s="28" t="s">
        <v>109</v>
      </c>
      <c r="BX270" s="28" t="s">
        <v>109</v>
      </c>
      <c r="BY270" s="28" t="s">
        <v>110</v>
      </c>
      <c r="BZ270" t="s">
        <v>109</v>
      </c>
      <c r="CA270" t="s">
        <v>109</v>
      </c>
      <c r="CB270" t="s">
        <v>109</v>
      </c>
      <c r="CC270" s="28" t="s">
        <v>109</v>
      </c>
      <c r="CD270" s="28" t="s">
        <v>109</v>
      </c>
      <c r="CE270" s="28" t="s">
        <v>109</v>
      </c>
      <c r="CF270" s="28" t="s">
        <v>109</v>
      </c>
      <c r="CG270" s="28" t="s">
        <v>5373</v>
      </c>
      <c r="CH270" s="28" t="s">
        <v>110</v>
      </c>
      <c r="CI270" t="s">
        <v>110</v>
      </c>
      <c r="CJ270">
        <v>1</v>
      </c>
      <c r="CK270">
        <v>1</v>
      </c>
      <c r="CL270" s="28">
        <v>1</v>
      </c>
      <c r="CM270" t="s">
        <v>109</v>
      </c>
      <c r="CN270">
        <v>0</v>
      </c>
      <c r="CO270" s="28" t="s">
        <v>110</v>
      </c>
      <c r="CP270" s="28" t="s">
        <v>6460</v>
      </c>
      <c r="CQ270" t="s">
        <v>110</v>
      </c>
      <c r="CR270" t="s">
        <v>109</v>
      </c>
      <c r="CS270" t="s">
        <v>5616</v>
      </c>
      <c r="CT270" s="28"/>
      <c r="CU270" s="62">
        <v>44172</v>
      </c>
      <c r="CV270" s="28" t="s">
        <v>144</v>
      </c>
      <c r="CW270" t="s">
        <v>144</v>
      </c>
      <c r="CX270" t="s">
        <v>114</v>
      </c>
      <c r="CY270" t="s">
        <v>109</v>
      </c>
      <c r="CZ270" t="s">
        <v>114</v>
      </c>
      <c r="DA270" t="s">
        <v>109</v>
      </c>
      <c r="DB270">
        <v>2020</v>
      </c>
      <c r="DC270" s="1">
        <v>44172</v>
      </c>
      <c r="DD270">
        <v>12</v>
      </c>
      <c r="DE270">
        <v>50</v>
      </c>
      <c r="DF270" s="1">
        <v>44172</v>
      </c>
      <c r="DG270" t="s">
        <v>16425</v>
      </c>
      <c r="DH270" t="s">
        <v>16426</v>
      </c>
      <c r="DI270" t="s">
        <v>8700</v>
      </c>
      <c r="DJ270" t="s">
        <v>7185</v>
      </c>
      <c r="DK270" t="s">
        <v>7187</v>
      </c>
      <c r="DL270" t="s">
        <v>110</v>
      </c>
      <c r="DM270" t="s">
        <v>110</v>
      </c>
      <c r="DN270" t="s">
        <v>110</v>
      </c>
      <c r="DO270" s="28" t="s">
        <v>6459</v>
      </c>
      <c r="DP270" s="28" t="s">
        <v>57</v>
      </c>
      <c r="DQ270" s="28" t="s">
        <v>110</v>
      </c>
      <c r="DR270" s="28" t="s">
        <v>12873</v>
      </c>
      <c r="DS270" s="28" t="s">
        <v>12874</v>
      </c>
      <c r="DT270" s="28" t="s">
        <v>12875</v>
      </c>
      <c r="DU270" s="28" t="s">
        <v>11511</v>
      </c>
      <c r="EO270" s="54"/>
      <c r="EP270" s="55"/>
    </row>
    <row r="271" spans="2:146">
      <c r="B271" s="28">
        <v>198</v>
      </c>
      <c r="C271" s="120">
        <v>44168</v>
      </c>
      <c r="D271" s="28" t="s">
        <v>109</v>
      </c>
      <c r="E271" t="s">
        <v>109</v>
      </c>
      <c r="F271" s="28" t="s">
        <v>12876</v>
      </c>
      <c r="G271" s="28" t="s">
        <v>11515</v>
      </c>
      <c r="H271" s="28" t="s">
        <v>5373</v>
      </c>
      <c r="I271" s="28" t="s">
        <v>5373</v>
      </c>
      <c r="J271">
        <v>1</v>
      </c>
      <c r="K271" s="28" t="s">
        <v>6682</v>
      </c>
      <c r="L271" s="28" t="s">
        <v>108</v>
      </c>
      <c r="M271" s="28" t="s">
        <v>162</v>
      </c>
      <c r="N271" s="28">
        <v>1</v>
      </c>
      <c r="O271" s="28" t="s">
        <v>126</v>
      </c>
      <c r="P271" s="28" t="s">
        <v>1054</v>
      </c>
      <c r="Q271" s="28" t="s">
        <v>110</v>
      </c>
      <c r="R271" s="28" t="s">
        <v>5373</v>
      </c>
      <c r="S271" s="28" t="s">
        <v>110</v>
      </c>
      <c r="T271" s="28" t="s">
        <v>110</v>
      </c>
      <c r="U271" s="28" t="s">
        <v>205</v>
      </c>
      <c r="V271" s="28" t="s">
        <v>110</v>
      </c>
      <c r="W271" s="28" t="s">
        <v>832</v>
      </c>
      <c r="X271" t="s">
        <v>109</v>
      </c>
      <c r="Y271" s="28" t="s">
        <v>109</v>
      </c>
      <c r="Z271" s="28" t="s">
        <v>7279</v>
      </c>
      <c r="AA271" s="28" t="s">
        <v>6984</v>
      </c>
      <c r="AB271" s="28" t="s">
        <v>110</v>
      </c>
      <c r="AC271" s="28" t="s">
        <v>110</v>
      </c>
      <c r="AD271" t="s">
        <v>5342</v>
      </c>
      <c r="AE271" s="28" t="s">
        <v>6681</v>
      </c>
      <c r="AF271" s="28" t="s">
        <v>5373</v>
      </c>
      <c r="AG271" s="28" t="s">
        <v>5373</v>
      </c>
      <c r="AH271" s="28" t="s">
        <v>5776</v>
      </c>
      <c r="AI271" s="28" t="s">
        <v>110</v>
      </c>
      <c r="AJ271" s="28" t="s">
        <v>110</v>
      </c>
      <c r="AK271" s="28" t="s">
        <v>110</v>
      </c>
      <c r="AL271" s="28" t="s">
        <v>110</v>
      </c>
      <c r="AM271"/>
      <c r="AN271" s="28">
        <v>1</v>
      </c>
      <c r="AO271" s="28">
        <v>6.5430000000000001</v>
      </c>
      <c r="AP271" s="28">
        <v>7.7519999999999998</v>
      </c>
      <c r="AQ271" s="28" t="s">
        <v>141</v>
      </c>
      <c r="AR271" t="s">
        <v>140</v>
      </c>
      <c r="AS271" t="s">
        <v>110</v>
      </c>
      <c r="AT271" t="s">
        <v>205</v>
      </c>
      <c r="AU271" s="28" t="s">
        <v>510</v>
      </c>
      <c r="AV271" t="s">
        <v>7184</v>
      </c>
      <c r="AW271" t="s">
        <v>12741</v>
      </c>
      <c r="AX271" t="s">
        <v>16272</v>
      </c>
      <c r="AY271" t="s">
        <v>8616</v>
      </c>
      <c r="AZ271" t="s">
        <v>7179</v>
      </c>
      <c r="BA271" s="28" t="s">
        <v>11518</v>
      </c>
      <c r="BB271" s="28" t="s">
        <v>11514</v>
      </c>
      <c r="BC271" t="s">
        <v>12869</v>
      </c>
      <c r="BD271" s="28" t="s">
        <v>7213</v>
      </c>
      <c r="BE271" s="28" t="s">
        <v>7328</v>
      </c>
      <c r="BF271" s="28" t="s">
        <v>7189</v>
      </c>
      <c r="BG271" s="28" t="s">
        <v>12877</v>
      </c>
      <c r="BH271" s="28" t="s">
        <v>109</v>
      </c>
      <c r="BI271" s="28" t="s">
        <v>109</v>
      </c>
      <c r="BJ271" s="28" t="s">
        <v>109</v>
      </c>
      <c r="BK271">
        <v>100</v>
      </c>
      <c r="BL271" s="28" t="s">
        <v>832</v>
      </c>
      <c r="BM271" s="62">
        <v>44174</v>
      </c>
      <c r="BN271" s="120">
        <v>44356</v>
      </c>
      <c r="BO271" t="s">
        <v>133</v>
      </c>
      <c r="BP271" s="28" t="s">
        <v>109</v>
      </c>
      <c r="BQ271" s="28" t="s">
        <v>110</v>
      </c>
      <c r="BR271" s="28" t="s">
        <v>109</v>
      </c>
      <c r="BS271" s="120">
        <v>45269</v>
      </c>
      <c r="BT271" s="28" t="s">
        <v>132</v>
      </c>
      <c r="BU271" s="28" t="s">
        <v>11516</v>
      </c>
      <c r="BV271" s="28" t="s">
        <v>6930</v>
      </c>
      <c r="BW271" s="28" t="s">
        <v>109</v>
      </c>
      <c r="BX271" s="28" t="s">
        <v>109</v>
      </c>
      <c r="BY271" s="28" t="s">
        <v>110</v>
      </c>
      <c r="BZ271" t="s">
        <v>109</v>
      </c>
      <c r="CA271" t="s">
        <v>109</v>
      </c>
      <c r="CB271" t="s">
        <v>109</v>
      </c>
      <c r="CC271" s="28" t="s">
        <v>109</v>
      </c>
      <c r="CD271" s="28" t="s">
        <v>109</v>
      </c>
      <c r="CE271" s="28" t="s">
        <v>109</v>
      </c>
      <c r="CF271" s="28" t="s">
        <v>109</v>
      </c>
      <c r="CG271" s="28" t="s">
        <v>5373</v>
      </c>
      <c r="CH271" s="28" t="s">
        <v>110</v>
      </c>
      <c r="CI271" t="s">
        <v>110</v>
      </c>
      <c r="CJ271">
        <v>1</v>
      </c>
      <c r="CK271">
        <v>1</v>
      </c>
      <c r="CL271" s="28">
        <v>1</v>
      </c>
      <c r="CM271" t="s">
        <v>109</v>
      </c>
      <c r="CN271">
        <v>0</v>
      </c>
      <c r="CO271" s="28" t="s">
        <v>110</v>
      </c>
      <c r="CP271" s="28" t="s">
        <v>6682</v>
      </c>
      <c r="CQ271" t="s">
        <v>110</v>
      </c>
      <c r="CR271" t="s">
        <v>109</v>
      </c>
      <c r="CS271" t="s">
        <v>5862</v>
      </c>
      <c r="CT271" s="28"/>
      <c r="CU271" s="62">
        <v>43091</v>
      </c>
      <c r="CV271" s="28" t="s">
        <v>235</v>
      </c>
      <c r="CW271" t="s">
        <v>558</v>
      </c>
      <c r="CX271" t="s">
        <v>114</v>
      </c>
      <c r="CY271" t="s">
        <v>109</v>
      </c>
      <c r="CZ271" t="s">
        <v>114</v>
      </c>
      <c r="DA271" t="s">
        <v>109</v>
      </c>
      <c r="DB271">
        <v>2020</v>
      </c>
      <c r="DC271" s="1">
        <v>44168</v>
      </c>
      <c r="DD271">
        <v>12</v>
      </c>
      <c r="DE271">
        <v>49</v>
      </c>
      <c r="DF271" s="1">
        <v>44165</v>
      </c>
      <c r="DG271" t="s">
        <v>16427</v>
      </c>
      <c r="DH271" t="s">
        <v>16426</v>
      </c>
      <c r="DI271" t="s">
        <v>8724</v>
      </c>
      <c r="DJ271" t="s">
        <v>7185</v>
      </c>
      <c r="DK271" t="s">
        <v>7187</v>
      </c>
      <c r="DL271" t="s">
        <v>110</v>
      </c>
      <c r="DM271" t="s">
        <v>110</v>
      </c>
      <c r="DN271" t="s">
        <v>110</v>
      </c>
      <c r="DO271" s="28" t="s">
        <v>110</v>
      </c>
      <c r="DP271" s="28" t="s">
        <v>57</v>
      </c>
      <c r="DQ271" s="28" t="s">
        <v>110</v>
      </c>
      <c r="DR271" s="28" t="s">
        <v>12878</v>
      </c>
      <c r="DS271" s="28" t="s">
        <v>12879</v>
      </c>
      <c r="DT271" s="28" t="s">
        <v>12880</v>
      </c>
      <c r="DU271" s="28" t="s">
        <v>11517</v>
      </c>
      <c r="EO271" s="54"/>
      <c r="EP271" s="55"/>
    </row>
    <row r="272" spans="2:146">
      <c r="B272" s="28">
        <v>197</v>
      </c>
      <c r="C272" s="120">
        <v>44166</v>
      </c>
      <c r="D272" s="28" t="s">
        <v>109</v>
      </c>
      <c r="E272" t="s">
        <v>109</v>
      </c>
      <c r="F272" s="28" t="s">
        <v>12881</v>
      </c>
      <c r="G272" s="28" t="s">
        <v>209</v>
      </c>
      <c r="H272" s="28" t="s">
        <v>5373</v>
      </c>
      <c r="I272" s="28" t="s">
        <v>5373</v>
      </c>
      <c r="J272">
        <v>2</v>
      </c>
      <c r="K272" s="28" t="s">
        <v>12882</v>
      </c>
      <c r="L272" s="28" t="s">
        <v>5250</v>
      </c>
      <c r="M272" s="28" t="s">
        <v>162</v>
      </c>
      <c r="N272" s="28">
        <v>0.75</v>
      </c>
      <c r="O272" s="28" t="s">
        <v>1503</v>
      </c>
      <c r="P272" s="28" t="s">
        <v>11523</v>
      </c>
      <c r="Q272" s="28" t="s">
        <v>110</v>
      </c>
      <c r="R272" s="28" t="s">
        <v>5373</v>
      </c>
      <c r="S272" s="28" t="s">
        <v>110</v>
      </c>
      <c r="T272" s="28" t="s">
        <v>110</v>
      </c>
      <c r="U272" s="28" t="s">
        <v>180</v>
      </c>
      <c r="V272" s="28" t="s">
        <v>110</v>
      </c>
      <c r="W272" s="28" t="s">
        <v>832</v>
      </c>
      <c r="X272" t="s">
        <v>109</v>
      </c>
      <c r="Y272" s="28" t="s">
        <v>389</v>
      </c>
      <c r="Z272" s="28" t="s">
        <v>7279</v>
      </c>
      <c r="AA272" s="28" t="s">
        <v>110</v>
      </c>
      <c r="AB272" s="28" t="s">
        <v>110</v>
      </c>
      <c r="AC272" s="28" t="s">
        <v>110</v>
      </c>
      <c r="AD272" t="s">
        <v>5342</v>
      </c>
      <c r="AE272" s="28" t="s">
        <v>6733</v>
      </c>
      <c r="AF272" s="28" t="s">
        <v>5373</v>
      </c>
      <c r="AG272" s="28" t="s">
        <v>5373</v>
      </c>
      <c r="AH272" s="28" t="s">
        <v>5385</v>
      </c>
      <c r="AI272" s="28" t="s">
        <v>5425</v>
      </c>
      <c r="AJ272" s="28" t="s">
        <v>110</v>
      </c>
      <c r="AK272" s="28" t="s">
        <v>110</v>
      </c>
      <c r="AL272" s="28" t="s">
        <v>110</v>
      </c>
      <c r="AM272"/>
      <c r="AN272" s="28">
        <v>0.75</v>
      </c>
      <c r="AO272" s="28">
        <v>4.9290000000000003</v>
      </c>
      <c r="AP272" s="28">
        <v>5.8140000000000001</v>
      </c>
      <c r="AQ272" s="28" t="s">
        <v>5370</v>
      </c>
      <c r="AR272" t="s">
        <v>231</v>
      </c>
      <c r="AS272" t="s">
        <v>110</v>
      </c>
      <c r="AT272" t="s">
        <v>180</v>
      </c>
      <c r="AU272" s="28" t="s">
        <v>581</v>
      </c>
      <c r="AV272" t="s">
        <v>7184</v>
      </c>
      <c r="AW272" t="s">
        <v>12741</v>
      </c>
      <c r="AX272" t="s">
        <v>16272</v>
      </c>
      <c r="AY272" t="s">
        <v>8616</v>
      </c>
      <c r="AZ272" t="s">
        <v>110</v>
      </c>
      <c r="BA272" s="28" t="s">
        <v>11524</v>
      </c>
      <c r="BB272" s="28" t="s">
        <v>11520</v>
      </c>
      <c r="BC272" t="s">
        <v>12869</v>
      </c>
      <c r="BD272" s="28" t="s">
        <v>7213</v>
      </c>
      <c r="BE272" s="28" t="s">
        <v>12883</v>
      </c>
      <c r="BF272" s="28" t="s">
        <v>7670</v>
      </c>
      <c r="BG272" s="28" t="s">
        <v>7219</v>
      </c>
      <c r="BH272" s="28" t="s">
        <v>109</v>
      </c>
      <c r="BI272" s="28" t="s">
        <v>109</v>
      </c>
      <c r="BJ272" s="28" t="s">
        <v>109</v>
      </c>
      <c r="BK272"/>
      <c r="BL272" s="28" t="s">
        <v>832</v>
      </c>
      <c r="BM272" s="62"/>
      <c r="BN272" s="120"/>
      <c r="BO272" t="s">
        <v>227</v>
      </c>
      <c r="BP272" s="28" t="s">
        <v>109</v>
      </c>
      <c r="BQ272" s="28" t="s">
        <v>110</v>
      </c>
      <c r="BR272" s="28" t="s">
        <v>109</v>
      </c>
      <c r="BS272" s="120">
        <v>45056</v>
      </c>
      <c r="BT272" s="28" t="s">
        <v>110</v>
      </c>
      <c r="BU272" s="28" t="s">
        <v>11521</v>
      </c>
      <c r="BV272" s="28" t="s">
        <v>109</v>
      </c>
      <c r="BW272" s="28" t="s">
        <v>109</v>
      </c>
      <c r="BX272" s="28" t="s">
        <v>109</v>
      </c>
      <c r="BY272" s="28" t="s">
        <v>110</v>
      </c>
      <c r="BZ272" t="s">
        <v>11525</v>
      </c>
      <c r="CA272" t="s">
        <v>109</v>
      </c>
      <c r="CB272" t="s">
        <v>109</v>
      </c>
      <c r="CC272" s="28" t="s">
        <v>109</v>
      </c>
      <c r="CD272" s="28" t="s">
        <v>109</v>
      </c>
      <c r="CE272" s="28" t="s">
        <v>109</v>
      </c>
      <c r="CF272" s="28" t="s">
        <v>109</v>
      </c>
      <c r="CG272" s="28" t="s">
        <v>5373</v>
      </c>
      <c r="CH272" s="28" t="s">
        <v>110</v>
      </c>
      <c r="CI272" t="s">
        <v>110</v>
      </c>
      <c r="CJ272">
        <v>1</v>
      </c>
      <c r="CK272">
        <v>1</v>
      </c>
      <c r="CL272" s="28">
        <v>1</v>
      </c>
      <c r="CM272" t="s">
        <v>109</v>
      </c>
      <c r="CN272">
        <v>0</v>
      </c>
      <c r="CO272" s="28" t="s">
        <v>110</v>
      </c>
      <c r="CP272" s="28" t="s">
        <v>6734</v>
      </c>
      <c r="CQ272" t="s">
        <v>110</v>
      </c>
      <c r="CR272" t="s">
        <v>109</v>
      </c>
      <c r="CS272" t="s">
        <v>110</v>
      </c>
      <c r="CT272" s="28">
        <v>44510</v>
      </c>
      <c r="CU272" s="62">
        <v>42822</v>
      </c>
      <c r="CV272" s="28" t="s">
        <v>235</v>
      </c>
      <c r="CW272" t="s">
        <v>5545</v>
      </c>
      <c r="CX272" t="s">
        <v>114</v>
      </c>
      <c r="CY272" t="s">
        <v>109</v>
      </c>
      <c r="CZ272" t="s">
        <v>114</v>
      </c>
      <c r="DA272" t="s">
        <v>114</v>
      </c>
      <c r="DB272">
        <v>2020</v>
      </c>
      <c r="DC272" s="1">
        <v>44166</v>
      </c>
      <c r="DD272">
        <v>12</v>
      </c>
      <c r="DE272">
        <v>49</v>
      </c>
      <c r="DF272" s="1">
        <v>44165</v>
      </c>
      <c r="DG272" t="s">
        <v>16427</v>
      </c>
      <c r="DH272" t="s">
        <v>16426</v>
      </c>
      <c r="DI272" t="s">
        <v>8724</v>
      </c>
      <c r="DJ272" t="s">
        <v>7185</v>
      </c>
      <c r="DK272" t="s">
        <v>7187</v>
      </c>
      <c r="DL272" t="s">
        <v>110</v>
      </c>
      <c r="DM272" t="s">
        <v>110</v>
      </c>
      <c r="DN272" t="s">
        <v>6733</v>
      </c>
      <c r="DO272" s="28" t="s">
        <v>110</v>
      </c>
      <c r="DP272" s="28" t="s">
        <v>7268</v>
      </c>
      <c r="DQ272" s="28" t="s">
        <v>110</v>
      </c>
      <c r="DR272" s="28" t="s">
        <v>12884</v>
      </c>
      <c r="DS272" s="28" t="s">
        <v>12885</v>
      </c>
      <c r="DT272" s="28" t="s">
        <v>12886</v>
      </c>
      <c r="DU272" s="28" t="s">
        <v>11522</v>
      </c>
      <c r="EO272" s="54"/>
      <c r="EP272" s="55"/>
    </row>
    <row r="273" spans="2:146">
      <c r="B273" s="28">
        <v>196</v>
      </c>
      <c r="C273" s="120">
        <v>44147</v>
      </c>
      <c r="D273" s="28" t="s">
        <v>109</v>
      </c>
      <c r="E273" t="s">
        <v>109</v>
      </c>
      <c r="F273" s="28" t="s">
        <v>12887</v>
      </c>
      <c r="G273" s="28" t="s">
        <v>226</v>
      </c>
      <c r="H273" s="28" t="s">
        <v>5373</v>
      </c>
      <c r="I273" s="28" t="s">
        <v>5373</v>
      </c>
      <c r="J273">
        <v>4</v>
      </c>
      <c r="K273" s="28" t="s">
        <v>6872</v>
      </c>
      <c r="L273" s="28" t="s">
        <v>11530</v>
      </c>
      <c r="M273" s="28" t="s">
        <v>162</v>
      </c>
      <c r="N273" s="28">
        <v>4</v>
      </c>
      <c r="O273" s="28" t="s">
        <v>126</v>
      </c>
      <c r="P273" s="28" t="s">
        <v>11531</v>
      </c>
      <c r="Q273" s="28" t="s">
        <v>11532</v>
      </c>
      <c r="R273" s="28" t="s">
        <v>5373</v>
      </c>
      <c r="S273" s="28" t="s">
        <v>11533</v>
      </c>
      <c r="T273" s="28" t="s">
        <v>110</v>
      </c>
      <c r="U273" s="28" t="s">
        <v>165</v>
      </c>
      <c r="V273" s="28" t="s">
        <v>110</v>
      </c>
      <c r="W273" s="28" t="s">
        <v>832</v>
      </c>
      <c r="X273" t="s">
        <v>109</v>
      </c>
      <c r="Y273" s="28" t="s">
        <v>109</v>
      </c>
      <c r="Z273" s="28" t="s">
        <v>7279</v>
      </c>
      <c r="AA273" s="28" t="s">
        <v>110</v>
      </c>
      <c r="AB273" s="28" t="s">
        <v>110</v>
      </c>
      <c r="AC273" s="28" t="s">
        <v>110</v>
      </c>
      <c r="AD273" t="s">
        <v>5342</v>
      </c>
      <c r="AE273" s="28" t="s">
        <v>2083</v>
      </c>
      <c r="AF273" s="28" t="s">
        <v>5373</v>
      </c>
      <c r="AG273" s="28" t="s">
        <v>5373</v>
      </c>
      <c r="AH273" s="28" t="s">
        <v>173</v>
      </c>
      <c r="AI273" s="28" t="s">
        <v>110</v>
      </c>
      <c r="AJ273" s="28" t="s">
        <v>110</v>
      </c>
      <c r="AK273" s="28" t="s">
        <v>110</v>
      </c>
      <c r="AL273" s="28" t="s">
        <v>110</v>
      </c>
      <c r="AM273"/>
      <c r="AN273" s="28">
        <v>4</v>
      </c>
      <c r="AO273" s="28">
        <v>26.452000000000002</v>
      </c>
      <c r="AP273" s="28">
        <v>31.007999999999999</v>
      </c>
      <c r="AQ273" s="28" t="s">
        <v>141</v>
      </c>
      <c r="AR273" t="s">
        <v>140</v>
      </c>
      <c r="AS273" t="s">
        <v>5827</v>
      </c>
      <c r="AT273" t="s">
        <v>165</v>
      </c>
      <c r="AU273" s="28" t="s">
        <v>530</v>
      </c>
      <c r="AV273" t="s">
        <v>7223</v>
      </c>
      <c r="AW273" t="s">
        <v>12741</v>
      </c>
      <c r="AX273" t="s">
        <v>16272</v>
      </c>
      <c r="AY273" t="s">
        <v>8738</v>
      </c>
      <c r="AZ273" t="s">
        <v>7179</v>
      </c>
      <c r="BA273" s="28" t="s">
        <v>11534</v>
      </c>
      <c r="BB273" s="28" t="s">
        <v>11527</v>
      </c>
      <c r="BC273" t="s">
        <v>12888</v>
      </c>
      <c r="BD273" s="28" t="s">
        <v>7213</v>
      </c>
      <c r="BE273" s="28" t="s">
        <v>7680</v>
      </c>
      <c r="BF273" s="28" t="s">
        <v>7189</v>
      </c>
      <c r="BG273" s="28" t="s">
        <v>7282</v>
      </c>
      <c r="BH273" s="28" t="s">
        <v>109</v>
      </c>
      <c r="BI273" s="28" t="s">
        <v>109</v>
      </c>
      <c r="BJ273" s="28" t="s">
        <v>109</v>
      </c>
      <c r="BK273">
        <v>100</v>
      </c>
      <c r="BL273" s="28" t="s">
        <v>832</v>
      </c>
      <c r="BM273" s="62">
        <v>44154</v>
      </c>
      <c r="BN273" s="120">
        <v>44335</v>
      </c>
      <c r="BO273" t="s">
        <v>430</v>
      </c>
      <c r="BP273" s="28" t="s">
        <v>109</v>
      </c>
      <c r="BQ273" s="28" t="s">
        <v>110</v>
      </c>
      <c r="BR273" s="28" t="s">
        <v>109</v>
      </c>
      <c r="BS273" s="120">
        <v>45249</v>
      </c>
      <c r="BT273" s="28" t="s">
        <v>132</v>
      </c>
      <c r="BU273" s="28" t="s">
        <v>11528</v>
      </c>
      <c r="BV273" s="28" t="s">
        <v>214</v>
      </c>
      <c r="BW273" s="28" t="s">
        <v>109</v>
      </c>
      <c r="BX273" s="28" t="s">
        <v>109</v>
      </c>
      <c r="BY273" s="28" t="s">
        <v>110</v>
      </c>
      <c r="BZ273" t="s">
        <v>109</v>
      </c>
      <c r="CA273" t="s">
        <v>109</v>
      </c>
      <c r="CB273" t="s">
        <v>109</v>
      </c>
      <c r="CC273" s="28" t="s">
        <v>109</v>
      </c>
      <c r="CD273" s="28" t="s">
        <v>109</v>
      </c>
      <c r="CE273" s="28" t="s">
        <v>109</v>
      </c>
      <c r="CF273" s="28" t="s">
        <v>109</v>
      </c>
      <c r="CG273" s="28" t="s">
        <v>5373</v>
      </c>
      <c r="CH273" s="28" t="s">
        <v>110</v>
      </c>
      <c r="CI273" t="s">
        <v>110</v>
      </c>
      <c r="CJ273">
        <v>1</v>
      </c>
      <c r="CK273">
        <v>1</v>
      </c>
      <c r="CL273" s="28">
        <v>1</v>
      </c>
      <c r="CM273" t="s">
        <v>109</v>
      </c>
      <c r="CN273">
        <v>0</v>
      </c>
      <c r="CO273" s="28" t="s">
        <v>110</v>
      </c>
      <c r="CP273" s="28" t="s">
        <v>6872</v>
      </c>
      <c r="CQ273" t="s">
        <v>110</v>
      </c>
      <c r="CR273" t="s">
        <v>109</v>
      </c>
      <c r="CS273" t="s">
        <v>5862</v>
      </c>
      <c r="CT273" s="28"/>
      <c r="CU273" s="62">
        <v>41243</v>
      </c>
      <c r="CV273" s="28" t="s">
        <v>144</v>
      </c>
      <c r="CW273" t="s">
        <v>144</v>
      </c>
      <c r="CX273" t="s">
        <v>114</v>
      </c>
      <c r="CY273" t="s">
        <v>109</v>
      </c>
      <c r="CZ273" t="s">
        <v>114</v>
      </c>
      <c r="DA273" t="s">
        <v>109</v>
      </c>
      <c r="DB273">
        <v>2020</v>
      </c>
      <c r="DC273" s="1">
        <v>44147</v>
      </c>
      <c r="DD273">
        <v>11</v>
      </c>
      <c r="DE273">
        <v>46</v>
      </c>
      <c r="DF273" s="1">
        <v>44144</v>
      </c>
      <c r="DG273" t="s">
        <v>16428</v>
      </c>
      <c r="DH273" t="s">
        <v>16426</v>
      </c>
      <c r="DI273" t="s">
        <v>8846</v>
      </c>
      <c r="DJ273" t="s">
        <v>7185</v>
      </c>
      <c r="DK273" t="s">
        <v>7187</v>
      </c>
      <c r="DL273" t="s">
        <v>110</v>
      </c>
      <c r="DM273" t="s">
        <v>110</v>
      </c>
      <c r="DN273" t="s">
        <v>110</v>
      </c>
      <c r="DO273" s="28" t="s">
        <v>2083</v>
      </c>
      <c r="DP273" s="28" t="s">
        <v>57</v>
      </c>
      <c r="DQ273" s="28" t="s">
        <v>110</v>
      </c>
      <c r="DR273" s="28" t="s">
        <v>12889</v>
      </c>
      <c r="DS273" s="28" t="s">
        <v>12890</v>
      </c>
      <c r="DT273" s="28" t="s">
        <v>12891</v>
      </c>
      <c r="DU273" s="28" t="s">
        <v>11529</v>
      </c>
      <c r="EO273" s="54"/>
      <c r="EP273" s="55"/>
    </row>
    <row r="274" spans="2:146">
      <c r="B274" s="28">
        <v>195</v>
      </c>
      <c r="C274" s="120">
        <v>44146</v>
      </c>
      <c r="D274" s="28" t="s">
        <v>109</v>
      </c>
      <c r="E274" t="s">
        <v>109</v>
      </c>
      <c r="F274" s="28" t="s">
        <v>11537</v>
      </c>
      <c r="G274" s="28" t="s">
        <v>226</v>
      </c>
      <c r="H274" s="28" t="s">
        <v>5373</v>
      </c>
      <c r="I274" s="28" t="s">
        <v>5373</v>
      </c>
      <c r="J274">
        <v>8</v>
      </c>
      <c r="K274" s="28" t="s">
        <v>12892</v>
      </c>
      <c r="L274" s="28" t="s">
        <v>333</v>
      </c>
      <c r="M274" s="28" t="s">
        <v>162</v>
      </c>
      <c r="N274" s="28">
        <v>28</v>
      </c>
      <c r="O274" s="28" t="s">
        <v>2598</v>
      </c>
      <c r="P274" s="28" t="s">
        <v>700</v>
      </c>
      <c r="Q274" s="28" t="s">
        <v>882</v>
      </c>
      <c r="R274" s="28" t="s">
        <v>5373</v>
      </c>
      <c r="S274" s="28" t="s">
        <v>110</v>
      </c>
      <c r="T274" s="28" t="s">
        <v>110</v>
      </c>
      <c r="U274" s="28" t="s">
        <v>205</v>
      </c>
      <c r="V274" s="28" t="s">
        <v>8380</v>
      </c>
      <c r="W274" s="28" t="s">
        <v>131</v>
      </c>
      <c r="X274" t="s">
        <v>2622</v>
      </c>
      <c r="Y274" s="28" t="s">
        <v>109</v>
      </c>
      <c r="Z274" s="28" t="s">
        <v>7279</v>
      </c>
      <c r="AA274" s="28" t="s">
        <v>110</v>
      </c>
      <c r="AB274" s="28" t="s">
        <v>110</v>
      </c>
      <c r="AC274" s="28" t="s">
        <v>110</v>
      </c>
      <c r="AD274" t="s">
        <v>5342</v>
      </c>
      <c r="AE274" s="28" t="s">
        <v>1019</v>
      </c>
      <c r="AF274" s="28" t="s">
        <v>5373</v>
      </c>
      <c r="AG274" s="28" t="s">
        <v>5373</v>
      </c>
      <c r="AH274" s="28" t="s">
        <v>580</v>
      </c>
      <c r="AI274" s="28" t="s">
        <v>110</v>
      </c>
      <c r="AJ274" s="28" t="s">
        <v>110</v>
      </c>
      <c r="AK274" s="28" t="s">
        <v>110</v>
      </c>
      <c r="AL274" s="28" t="s">
        <v>110</v>
      </c>
      <c r="AM274"/>
      <c r="AN274" s="28">
        <v>28</v>
      </c>
      <c r="AO274" s="28">
        <v>185.66800000000001</v>
      </c>
      <c r="AP274" s="28">
        <v>217.054</v>
      </c>
      <c r="AQ274" s="28" t="s">
        <v>232</v>
      </c>
      <c r="AR274" t="s">
        <v>5362</v>
      </c>
      <c r="AS274" t="s">
        <v>559</v>
      </c>
      <c r="AT274" t="s">
        <v>205</v>
      </c>
      <c r="AU274" s="28" t="s">
        <v>581</v>
      </c>
      <c r="AV274" t="s">
        <v>7229</v>
      </c>
      <c r="AW274" t="s">
        <v>12741</v>
      </c>
      <c r="AX274" t="s">
        <v>16272</v>
      </c>
      <c r="AY274" t="s">
        <v>8738</v>
      </c>
      <c r="AZ274" t="s">
        <v>110</v>
      </c>
      <c r="BA274" s="28" t="s">
        <v>11540</v>
      </c>
      <c r="BB274" s="28" t="s">
        <v>11536</v>
      </c>
      <c r="BC274" t="s">
        <v>12888</v>
      </c>
      <c r="BD274" s="28" t="s">
        <v>8380</v>
      </c>
      <c r="BE274" s="28" t="s">
        <v>12893</v>
      </c>
      <c r="BF274" s="28" t="s">
        <v>8363</v>
      </c>
      <c r="BG274" s="28" t="s">
        <v>7282</v>
      </c>
      <c r="BH274" s="28" t="s">
        <v>109</v>
      </c>
      <c r="BI274" s="28" t="s">
        <v>109</v>
      </c>
      <c r="BJ274" s="28" t="s">
        <v>109</v>
      </c>
      <c r="BK274">
        <v>100</v>
      </c>
      <c r="BL274" s="28" t="s">
        <v>131</v>
      </c>
      <c r="BM274" s="62">
        <v>44153</v>
      </c>
      <c r="BN274" s="120">
        <v>44518</v>
      </c>
      <c r="BO274" t="s">
        <v>133</v>
      </c>
      <c r="BP274" s="28" t="s">
        <v>109</v>
      </c>
      <c r="BQ274" s="28" t="s">
        <v>430</v>
      </c>
      <c r="BR274" s="28" t="s">
        <v>11539</v>
      </c>
      <c r="BS274" s="120">
        <v>45979</v>
      </c>
      <c r="BT274" s="28" t="s">
        <v>192</v>
      </c>
      <c r="BU274" s="28" t="s">
        <v>11537</v>
      </c>
      <c r="BV274" s="28" t="s">
        <v>109</v>
      </c>
      <c r="BW274" s="28" t="s">
        <v>109</v>
      </c>
      <c r="BX274" s="28" t="s">
        <v>109</v>
      </c>
      <c r="BY274" s="28" t="s">
        <v>110</v>
      </c>
      <c r="BZ274" t="s">
        <v>109</v>
      </c>
      <c r="CA274" t="s">
        <v>109</v>
      </c>
      <c r="CB274" t="s">
        <v>109</v>
      </c>
      <c r="CC274" s="28" t="s">
        <v>109</v>
      </c>
      <c r="CD274" s="28" t="s">
        <v>109</v>
      </c>
      <c r="CE274" s="28" t="s">
        <v>109</v>
      </c>
      <c r="CF274" s="28" t="s">
        <v>109</v>
      </c>
      <c r="CG274" s="28" t="s">
        <v>5373</v>
      </c>
      <c r="CH274" s="28" t="s">
        <v>110</v>
      </c>
      <c r="CI274" t="s">
        <v>110</v>
      </c>
      <c r="CJ274">
        <v>1</v>
      </c>
      <c r="CK274">
        <v>1</v>
      </c>
      <c r="CL274" s="28">
        <v>1</v>
      </c>
      <c r="CM274" t="s">
        <v>109</v>
      </c>
      <c r="CN274">
        <v>0</v>
      </c>
      <c r="CO274" s="28" t="s">
        <v>110</v>
      </c>
      <c r="CP274" s="28" t="s">
        <v>6927</v>
      </c>
      <c r="CQ274" t="s">
        <v>5670</v>
      </c>
      <c r="CR274" t="s">
        <v>109</v>
      </c>
      <c r="CS274" t="s">
        <v>110</v>
      </c>
      <c r="CT274" s="28"/>
      <c r="CU274" s="62">
        <v>32763</v>
      </c>
      <c r="CV274" s="28" t="s">
        <v>558</v>
      </c>
      <c r="CW274" t="s">
        <v>558</v>
      </c>
      <c r="CX274" t="s">
        <v>114</v>
      </c>
      <c r="CY274" t="s">
        <v>109</v>
      </c>
      <c r="CZ274" t="s">
        <v>114</v>
      </c>
      <c r="DA274" t="s">
        <v>109</v>
      </c>
      <c r="DB274">
        <v>2020</v>
      </c>
      <c r="DC274" s="1">
        <v>44146</v>
      </c>
      <c r="DD274">
        <v>11</v>
      </c>
      <c r="DE274">
        <v>46</v>
      </c>
      <c r="DF274" s="1">
        <v>44144</v>
      </c>
      <c r="DG274" t="s">
        <v>16428</v>
      </c>
      <c r="DH274" t="s">
        <v>16426</v>
      </c>
      <c r="DI274" t="s">
        <v>8846</v>
      </c>
      <c r="DJ274" t="s">
        <v>8362</v>
      </c>
      <c r="DK274" t="s">
        <v>7187</v>
      </c>
      <c r="DL274" t="s">
        <v>110</v>
      </c>
      <c r="DM274" t="s">
        <v>110</v>
      </c>
      <c r="DN274" t="s">
        <v>110</v>
      </c>
      <c r="DO274" s="28" t="s">
        <v>110</v>
      </c>
      <c r="DP274" s="28" t="s">
        <v>57</v>
      </c>
      <c r="DQ274" s="28" t="s">
        <v>110</v>
      </c>
      <c r="DR274" s="28" t="s">
        <v>12894</v>
      </c>
      <c r="DS274" s="28" t="s">
        <v>12895</v>
      </c>
      <c r="DT274" s="28" t="s">
        <v>12896</v>
      </c>
      <c r="DU274" s="28" t="s">
        <v>11538</v>
      </c>
      <c r="EO274" s="54"/>
      <c r="EP274" s="55"/>
    </row>
    <row r="275" spans="2:146">
      <c r="B275" s="28">
        <v>194</v>
      </c>
      <c r="C275" s="120">
        <v>44131</v>
      </c>
      <c r="D275" s="28" t="s">
        <v>109</v>
      </c>
      <c r="E275" t="s">
        <v>109</v>
      </c>
      <c r="F275" s="28" t="s">
        <v>12897</v>
      </c>
      <c r="G275" s="28" t="s">
        <v>209</v>
      </c>
      <c r="H275" s="28" t="s">
        <v>5373</v>
      </c>
      <c r="I275" s="28" t="s">
        <v>5373</v>
      </c>
      <c r="J275">
        <v>2</v>
      </c>
      <c r="K275" s="28" t="s">
        <v>6761</v>
      </c>
      <c r="L275" s="28" t="s">
        <v>160</v>
      </c>
      <c r="M275" s="28" t="s">
        <v>162</v>
      </c>
      <c r="N275" s="28">
        <v>3</v>
      </c>
      <c r="O275" s="28" t="s">
        <v>126</v>
      </c>
      <c r="P275" s="28" t="s">
        <v>2247</v>
      </c>
      <c r="Q275" s="28" t="s">
        <v>1111</v>
      </c>
      <c r="R275" s="28" t="s">
        <v>5373</v>
      </c>
      <c r="S275" s="28" t="s">
        <v>110</v>
      </c>
      <c r="T275" s="28" t="s">
        <v>110</v>
      </c>
      <c r="U275" s="28" t="s">
        <v>205</v>
      </c>
      <c r="V275" s="28" t="s">
        <v>110</v>
      </c>
      <c r="W275" s="28" t="s">
        <v>131</v>
      </c>
      <c r="X275" t="s">
        <v>109</v>
      </c>
      <c r="Y275" s="28" t="s">
        <v>109</v>
      </c>
      <c r="Z275" s="28" t="s">
        <v>7279</v>
      </c>
      <c r="AA275" s="28" t="s">
        <v>210</v>
      </c>
      <c r="AB275" s="28" t="s">
        <v>110</v>
      </c>
      <c r="AC275" s="28" t="s">
        <v>110</v>
      </c>
      <c r="AD275" t="s">
        <v>5342</v>
      </c>
      <c r="AE275" s="28" t="s">
        <v>918</v>
      </c>
      <c r="AF275" s="28" t="s">
        <v>5373</v>
      </c>
      <c r="AG275" s="28" t="s">
        <v>5373</v>
      </c>
      <c r="AH275" s="28" t="s">
        <v>6530</v>
      </c>
      <c r="AI275" s="28" t="s">
        <v>110</v>
      </c>
      <c r="AJ275" s="28" t="s">
        <v>110</v>
      </c>
      <c r="AK275" s="28" t="s">
        <v>110</v>
      </c>
      <c r="AL275" s="28" t="s">
        <v>110</v>
      </c>
      <c r="AM275"/>
      <c r="AN275" s="28">
        <v>3</v>
      </c>
      <c r="AO275" s="28">
        <v>20.117000000000001</v>
      </c>
      <c r="AP275" s="28">
        <v>23.256</v>
      </c>
      <c r="AQ275" s="28" t="s">
        <v>141</v>
      </c>
      <c r="AR275" t="s">
        <v>140</v>
      </c>
      <c r="AS275" t="s">
        <v>5827</v>
      </c>
      <c r="AT275" t="s">
        <v>205</v>
      </c>
      <c r="AU275" s="28" t="s">
        <v>530</v>
      </c>
      <c r="AV275" t="s">
        <v>7197</v>
      </c>
      <c r="AW275" t="s">
        <v>12741</v>
      </c>
      <c r="AX275" t="s">
        <v>16272</v>
      </c>
      <c r="AY275" t="s">
        <v>7181</v>
      </c>
      <c r="AZ275" t="s">
        <v>7179</v>
      </c>
      <c r="BA275" s="28" t="s">
        <v>4089</v>
      </c>
      <c r="BB275" s="28" t="s">
        <v>11541</v>
      </c>
      <c r="BC275" t="s">
        <v>12898</v>
      </c>
      <c r="BD275" s="28" t="s">
        <v>7213</v>
      </c>
      <c r="BE275" s="28" t="s">
        <v>7217</v>
      </c>
      <c r="BF275" s="28" t="s">
        <v>7189</v>
      </c>
      <c r="BG275" s="28" t="s">
        <v>7219</v>
      </c>
      <c r="BH275" s="28" t="s">
        <v>109</v>
      </c>
      <c r="BI275" s="28" t="s">
        <v>109</v>
      </c>
      <c r="BJ275" s="28" t="s">
        <v>109</v>
      </c>
      <c r="BK275">
        <v>100</v>
      </c>
      <c r="BL275" s="28" t="s">
        <v>131</v>
      </c>
      <c r="BM275" s="62">
        <v>44138</v>
      </c>
      <c r="BN275" s="120">
        <v>44319</v>
      </c>
      <c r="BO275" t="s">
        <v>133</v>
      </c>
      <c r="BP275" s="28" t="s">
        <v>109</v>
      </c>
      <c r="BQ275" s="28" t="s">
        <v>110</v>
      </c>
      <c r="BR275" s="28" t="s">
        <v>109</v>
      </c>
      <c r="BS275" s="120">
        <v>45233</v>
      </c>
      <c r="BT275" s="28" t="s">
        <v>132</v>
      </c>
      <c r="BU275" s="28" t="s">
        <v>7121</v>
      </c>
      <c r="BV275" s="28" t="s">
        <v>10936</v>
      </c>
      <c r="BW275" s="28" t="s">
        <v>109</v>
      </c>
      <c r="BX275" s="28" t="s">
        <v>109</v>
      </c>
      <c r="BY275" s="28" t="s">
        <v>110</v>
      </c>
      <c r="BZ275" t="s">
        <v>109</v>
      </c>
      <c r="CA275" t="s">
        <v>109</v>
      </c>
      <c r="CB275" t="s">
        <v>109</v>
      </c>
      <c r="CC275" s="28" t="s">
        <v>109</v>
      </c>
      <c r="CD275" s="28" t="s">
        <v>109</v>
      </c>
      <c r="CE275" s="28" t="s">
        <v>109</v>
      </c>
      <c r="CF275" s="28" t="s">
        <v>109</v>
      </c>
      <c r="CG275" s="28" t="s">
        <v>5373</v>
      </c>
      <c r="CH275" s="28" t="s">
        <v>110</v>
      </c>
      <c r="CI275" t="s">
        <v>110</v>
      </c>
      <c r="CJ275">
        <v>1</v>
      </c>
      <c r="CK275">
        <v>1</v>
      </c>
      <c r="CL275" s="28">
        <v>1</v>
      </c>
      <c r="CM275" t="s">
        <v>109</v>
      </c>
      <c r="CN275">
        <v>0</v>
      </c>
      <c r="CO275" s="28" t="s">
        <v>110</v>
      </c>
      <c r="CP275" s="28" t="s">
        <v>6761</v>
      </c>
      <c r="CQ275" t="s">
        <v>110</v>
      </c>
      <c r="CR275" t="s">
        <v>109</v>
      </c>
      <c r="CS275" t="s">
        <v>5862</v>
      </c>
      <c r="CT275" s="28"/>
      <c r="CU275" s="62">
        <v>42684</v>
      </c>
      <c r="CV275" s="28" t="s">
        <v>144</v>
      </c>
      <c r="CW275" t="s">
        <v>144</v>
      </c>
      <c r="CX275" t="s">
        <v>114</v>
      </c>
      <c r="CY275" t="s">
        <v>109</v>
      </c>
      <c r="CZ275" t="s">
        <v>114</v>
      </c>
      <c r="DA275" t="s">
        <v>109</v>
      </c>
      <c r="DB275">
        <v>2020</v>
      </c>
      <c r="DC275" s="1">
        <v>44131</v>
      </c>
      <c r="DD275">
        <v>10</v>
      </c>
      <c r="DE275">
        <v>44</v>
      </c>
      <c r="DF275" s="1">
        <v>44130</v>
      </c>
      <c r="DG275" t="s">
        <v>16429</v>
      </c>
      <c r="DH275" t="s">
        <v>16426</v>
      </c>
      <c r="DI275" t="s">
        <v>8914</v>
      </c>
      <c r="DJ275" t="s">
        <v>7185</v>
      </c>
      <c r="DK275" t="s">
        <v>7187</v>
      </c>
      <c r="DL275" t="s">
        <v>110</v>
      </c>
      <c r="DM275" t="s">
        <v>110</v>
      </c>
      <c r="DN275" t="s">
        <v>110</v>
      </c>
      <c r="DO275" s="28" t="s">
        <v>110</v>
      </c>
      <c r="DP275" s="28" t="s">
        <v>57</v>
      </c>
      <c r="DQ275" s="28" t="s">
        <v>110</v>
      </c>
      <c r="DR275" s="28" t="s">
        <v>12899</v>
      </c>
      <c r="DS275" s="28" t="s">
        <v>12900</v>
      </c>
      <c r="DT275" s="28" t="s">
        <v>12901</v>
      </c>
      <c r="DU275" s="28" t="s">
        <v>11542</v>
      </c>
      <c r="EO275" s="54"/>
      <c r="EP275" s="55"/>
    </row>
    <row r="276" spans="2:146">
      <c r="B276" s="28">
        <v>193</v>
      </c>
      <c r="C276" s="120">
        <v>44125</v>
      </c>
      <c r="D276" s="28" t="s">
        <v>109</v>
      </c>
      <c r="E276" t="s">
        <v>109</v>
      </c>
      <c r="F276" s="28" t="s">
        <v>11071</v>
      </c>
      <c r="G276" s="28" t="s">
        <v>226</v>
      </c>
      <c r="H276" s="28" t="s">
        <v>5373</v>
      </c>
      <c r="I276" s="28" t="s">
        <v>5373</v>
      </c>
      <c r="J276">
        <v>1</v>
      </c>
      <c r="K276" s="28" t="s">
        <v>6551</v>
      </c>
      <c r="L276" s="28" t="s">
        <v>1893</v>
      </c>
      <c r="M276" s="28" t="s">
        <v>162</v>
      </c>
      <c r="N276" s="28">
        <v>4.5</v>
      </c>
      <c r="O276" s="28" t="s">
        <v>11545</v>
      </c>
      <c r="P276" s="28" t="s">
        <v>2972</v>
      </c>
      <c r="Q276" s="28" t="s">
        <v>11462</v>
      </c>
      <c r="R276" s="28" t="s">
        <v>5373</v>
      </c>
      <c r="S276" s="28" t="s">
        <v>110</v>
      </c>
      <c r="T276" s="28" t="s">
        <v>110</v>
      </c>
      <c r="U276" s="28" t="s">
        <v>3531</v>
      </c>
      <c r="V276" s="28" t="s">
        <v>110</v>
      </c>
      <c r="W276" s="28" t="s">
        <v>131</v>
      </c>
      <c r="X276" t="s">
        <v>109</v>
      </c>
      <c r="Y276" s="28" t="s">
        <v>109</v>
      </c>
      <c r="Z276" s="28" t="s">
        <v>7279</v>
      </c>
      <c r="AA276" s="28" t="s">
        <v>110</v>
      </c>
      <c r="AB276" s="28" t="s">
        <v>110</v>
      </c>
      <c r="AC276" s="28" t="s">
        <v>110</v>
      </c>
      <c r="AD276" t="s">
        <v>5342</v>
      </c>
      <c r="AE276" s="28" t="s">
        <v>1787</v>
      </c>
      <c r="AF276" s="28" t="s">
        <v>5373</v>
      </c>
      <c r="AG276" s="28" t="s">
        <v>5373</v>
      </c>
      <c r="AH276" s="28" t="s">
        <v>580</v>
      </c>
      <c r="AI276" s="28" t="s">
        <v>110</v>
      </c>
      <c r="AJ276" s="28" t="s">
        <v>110</v>
      </c>
      <c r="AK276" s="28" t="s">
        <v>110</v>
      </c>
      <c r="AL276" s="28" t="s">
        <v>110</v>
      </c>
      <c r="AM276"/>
      <c r="AN276" s="28">
        <v>4.5</v>
      </c>
      <c r="AO276" s="28">
        <v>29.93</v>
      </c>
      <c r="AP276" s="28">
        <v>34.884</v>
      </c>
      <c r="AQ276" s="28" t="s">
        <v>5370</v>
      </c>
      <c r="AR276" t="s">
        <v>231</v>
      </c>
      <c r="AS276" t="s">
        <v>110</v>
      </c>
      <c r="AT276" t="s">
        <v>9089</v>
      </c>
      <c r="AU276" s="28" t="s">
        <v>581</v>
      </c>
      <c r="AV276" t="s">
        <v>7223</v>
      </c>
      <c r="AW276" t="s">
        <v>12741</v>
      </c>
      <c r="AX276" t="s">
        <v>16272</v>
      </c>
      <c r="AY276" t="s">
        <v>7181</v>
      </c>
      <c r="AZ276" t="s">
        <v>110</v>
      </c>
      <c r="BA276" s="28" t="s">
        <v>11301</v>
      </c>
      <c r="BB276" s="28" t="s">
        <v>11543</v>
      </c>
      <c r="BC276" t="s">
        <v>12898</v>
      </c>
      <c r="BD276" s="28" t="s">
        <v>7213</v>
      </c>
      <c r="BE276" s="28" t="s">
        <v>9673</v>
      </c>
      <c r="BF276" s="28" t="s">
        <v>12902</v>
      </c>
      <c r="BG276" s="28" t="s">
        <v>7282</v>
      </c>
      <c r="BH276" s="28" t="s">
        <v>109</v>
      </c>
      <c r="BI276" s="28" t="s">
        <v>109</v>
      </c>
      <c r="BJ276" s="28" t="s">
        <v>109</v>
      </c>
      <c r="BK276"/>
      <c r="BL276" s="28" t="s">
        <v>131</v>
      </c>
      <c r="BM276" s="62"/>
      <c r="BN276" s="120"/>
      <c r="BO276" t="s">
        <v>227</v>
      </c>
      <c r="BP276" s="28" t="s">
        <v>109</v>
      </c>
      <c r="BQ276" s="28" t="s">
        <v>430</v>
      </c>
      <c r="BR276" s="28" t="s">
        <v>109</v>
      </c>
      <c r="BS276" s="120">
        <v>44771</v>
      </c>
      <c r="BT276" s="28" t="s">
        <v>110</v>
      </c>
      <c r="BU276" s="28" t="s">
        <v>11071</v>
      </c>
      <c r="BV276" s="28" t="s">
        <v>109</v>
      </c>
      <c r="BW276" s="28" t="s">
        <v>109</v>
      </c>
      <c r="BX276" s="28" t="s">
        <v>109</v>
      </c>
      <c r="BY276" s="28" t="s">
        <v>110</v>
      </c>
      <c r="BZ276" t="s">
        <v>109</v>
      </c>
      <c r="CA276" t="s">
        <v>4893</v>
      </c>
      <c r="CB276" t="s">
        <v>109</v>
      </c>
      <c r="CC276" s="28" t="s">
        <v>109</v>
      </c>
      <c r="CD276" s="28" t="s">
        <v>109</v>
      </c>
      <c r="CE276" s="28" t="s">
        <v>109</v>
      </c>
      <c r="CF276" s="28" t="s">
        <v>109</v>
      </c>
      <c r="CG276" s="28" t="s">
        <v>5373</v>
      </c>
      <c r="CH276" s="28" t="s">
        <v>110</v>
      </c>
      <c r="CI276" t="s">
        <v>110</v>
      </c>
      <c r="CJ276">
        <v>1</v>
      </c>
      <c r="CK276">
        <v>1</v>
      </c>
      <c r="CL276" s="28">
        <v>1</v>
      </c>
      <c r="CM276" t="s">
        <v>109</v>
      </c>
      <c r="CN276">
        <v>0</v>
      </c>
      <c r="CO276" s="28" t="s">
        <v>110</v>
      </c>
      <c r="CP276" s="28" t="s">
        <v>6551</v>
      </c>
      <c r="CQ276" t="s">
        <v>110</v>
      </c>
      <c r="CR276" t="s">
        <v>109</v>
      </c>
      <c r="CS276" t="s">
        <v>110</v>
      </c>
      <c r="CT276" s="28">
        <v>44700</v>
      </c>
      <c r="CU276" s="62">
        <v>43727</v>
      </c>
      <c r="CV276" s="28" t="s">
        <v>235</v>
      </c>
      <c r="CW276" t="s">
        <v>110</v>
      </c>
      <c r="CX276" t="s">
        <v>114</v>
      </c>
      <c r="CY276" t="s">
        <v>109</v>
      </c>
      <c r="CZ276" t="s">
        <v>114</v>
      </c>
      <c r="DA276" t="s">
        <v>114</v>
      </c>
      <c r="DB276">
        <v>2020</v>
      </c>
      <c r="DC276" s="1">
        <v>44125</v>
      </c>
      <c r="DD276">
        <v>10</v>
      </c>
      <c r="DE276">
        <v>43</v>
      </c>
      <c r="DF276" s="1">
        <v>44123</v>
      </c>
      <c r="DG276" t="s">
        <v>16430</v>
      </c>
      <c r="DH276" t="s">
        <v>16426</v>
      </c>
      <c r="DI276" t="s">
        <v>7182</v>
      </c>
      <c r="DJ276" t="s">
        <v>7185</v>
      </c>
      <c r="DK276" t="s">
        <v>7187</v>
      </c>
      <c r="DL276" t="s">
        <v>110</v>
      </c>
      <c r="DM276" t="s">
        <v>110</v>
      </c>
      <c r="DN276" t="s">
        <v>663</v>
      </c>
      <c r="DO276" s="28" t="s">
        <v>110</v>
      </c>
      <c r="DP276" s="28" t="s">
        <v>57</v>
      </c>
      <c r="DQ276" s="28" t="s">
        <v>110</v>
      </c>
      <c r="DR276" s="28" t="s">
        <v>12903</v>
      </c>
      <c r="DS276" s="28" t="s">
        <v>12904</v>
      </c>
      <c r="DT276" s="28" t="s">
        <v>12905</v>
      </c>
      <c r="DU276" s="28" t="s">
        <v>11544</v>
      </c>
      <c r="EO276" s="54"/>
      <c r="EP276" s="55"/>
    </row>
    <row r="277" spans="2:146">
      <c r="B277" s="28">
        <v>192</v>
      </c>
      <c r="C277" s="120">
        <v>44124</v>
      </c>
      <c r="D277" s="28" t="s">
        <v>109</v>
      </c>
      <c r="E277" t="s">
        <v>109</v>
      </c>
      <c r="F277" s="28" t="s">
        <v>11547</v>
      </c>
      <c r="G277" s="28" t="s">
        <v>226</v>
      </c>
      <c r="H277" s="28" t="s">
        <v>5373</v>
      </c>
      <c r="I277" s="28" t="s">
        <v>5373</v>
      </c>
      <c r="J277">
        <v>1</v>
      </c>
      <c r="K277" s="28" t="s">
        <v>6464</v>
      </c>
      <c r="L277" s="28" t="s">
        <v>742</v>
      </c>
      <c r="M277" s="28" t="s">
        <v>162</v>
      </c>
      <c r="N277" s="28">
        <v>3</v>
      </c>
      <c r="O277" s="28" t="s">
        <v>1908</v>
      </c>
      <c r="P277" s="28" t="s">
        <v>700</v>
      </c>
      <c r="Q277" s="28" t="s">
        <v>11549</v>
      </c>
      <c r="R277" s="28" t="s">
        <v>5373</v>
      </c>
      <c r="S277" s="28" t="s">
        <v>110</v>
      </c>
      <c r="T277" s="28" t="s">
        <v>110</v>
      </c>
      <c r="U277" s="28" t="s">
        <v>205</v>
      </c>
      <c r="V277" s="28" t="s">
        <v>9589</v>
      </c>
      <c r="W277" s="28" t="s">
        <v>110</v>
      </c>
      <c r="X277" t="s">
        <v>4196</v>
      </c>
      <c r="Y277" s="28" t="s">
        <v>109</v>
      </c>
      <c r="Z277" s="28" t="s">
        <v>7279</v>
      </c>
      <c r="AA277" s="28" t="s">
        <v>110</v>
      </c>
      <c r="AB277" s="28" t="s">
        <v>110</v>
      </c>
      <c r="AC277" s="28" t="s">
        <v>110</v>
      </c>
      <c r="AD277" t="s">
        <v>114</v>
      </c>
      <c r="AE277" s="28" t="s">
        <v>5442</v>
      </c>
      <c r="AF277" s="28" t="s">
        <v>5373</v>
      </c>
      <c r="AG277" s="28" t="s">
        <v>5373</v>
      </c>
      <c r="AH277" s="28" t="s">
        <v>694</v>
      </c>
      <c r="AI277" s="28" t="s">
        <v>110</v>
      </c>
      <c r="AJ277" s="28" t="s">
        <v>110</v>
      </c>
      <c r="AK277" s="28" t="s">
        <v>110</v>
      </c>
      <c r="AL277" s="28" t="s">
        <v>110</v>
      </c>
      <c r="AM277"/>
      <c r="AN277" s="28">
        <v>3</v>
      </c>
      <c r="AO277" s="28">
        <v>20.03</v>
      </c>
      <c r="AP277" s="28">
        <v>23.256</v>
      </c>
      <c r="AQ277" s="28" t="s">
        <v>5363</v>
      </c>
      <c r="AR277" t="s">
        <v>5362</v>
      </c>
      <c r="AS277" t="s">
        <v>5366</v>
      </c>
      <c r="AT277" t="s">
        <v>205</v>
      </c>
      <c r="AU277" s="28" t="s">
        <v>530</v>
      </c>
      <c r="AV277" t="s">
        <v>7197</v>
      </c>
      <c r="AW277" t="s">
        <v>12741</v>
      </c>
      <c r="AX277" t="s">
        <v>16272</v>
      </c>
      <c r="AY277" t="s">
        <v>7181</v>
      </c>
      <c r="AZ277" t="s">
        <v>110</v>
      </c>
      <c r="BA277" s="28" t="s">
        <v>11550</v>
      </c>
      <c r="BB277" s="28" t="s">
        <v>11546</v>
      </c>
      <c r="BC277" t="s">
        <v>12898</v>
      </c>
      <c r="BD277" s="28" t="s">
        <v>9589</v>
      </c>
      <c r="BE277" s="28" t="s">
        <v>7217</v>
      </c>
      <c r="BF277" s="28" t="s">
        <v>9588</v>
      </c>
      <c r="BG277" s="28" t="s">
        <v>7282</v>
      </c>
      <c r="BH277" s="28" t="s">
        <v>109</v>
      </c>
      <c r="BI277" s="28" t="s">
        <v>109</v>
      </c>
      <c r="BJ277" s="28" t="s">
        <v>109</v>
      </c>
      <c r="BK277"/>
      <c r="BL277" s="28" t="s">
        <v>110</v>
      </c>
      <c r="BM277" s="62"/>
      <c r="BN277" s="120"/>
      <c r="BO277" t="s">
        <v>430</v>
      </c>
      <c r="BP277" s="28" t="s">
        <v>109</v>
      </c>
      <c r="BQ277" s="28" t="s">
        <v>430</v>
      </c>
      <c r="BR277" s="28" t="s">
        <v>109</v>
      </c>
      <c r="BS277" s="120">
        <v>45226</v>
      </c>
      <c r="BT277" s="28" t="s">
        <v>110</v>
      </c>
      <c r="BU277" s="28" t="s">
        <v>11547</v>
      </c>
      <c r="BV277" s="28" t="s">
        <v>109</v>
      </c>
      <c r="BW277" s="28" t="s">
        <v>109</v>
      </c>
      <c r="BX277" s="28" t="s">
        <v>109</v>
      </c>
      <c r="BY277" s="28" t="s">
        <v>110</v>
      </c>
      <c r="BZ277" t="s">
        <v>109</v>
      </c>
      <c r="CA277" t="s">
        <v>109</v>
      </c>
      <c r="CB277" t="s">
        <v>109</v>
      </c>
      <c r="CC277" s="28" t="s">
        <v>109</v>
      </c>
      <c r="CD277" s="28" t="s">
        <v>109</v>
      </c>
      <c r="CE277" s="28" t="s">
        <v>109</v>
      </c>
      <c r="CF277" s="28" t="s">
        <v>109</v>
      </c>
      <c r="CG277" s="28" t="s">
        <v>5373</v>
      </c>
      <c r="CH277" s="28" t="s">
        <v>110</v>
      </c>
      <c r="CI277" t="s">
        <v>110</v>
      </c>
      <c r="CJ277">
        <v>1</v>
      </c>
      <c r="CK277">
        <v>1</v>
      </c>
      <c r="CL277" s="28">
        <v>1</v>
      </c>
      <c r="CM277" t="s">
        <v>109</v>
      </c>
      <c r="CN277">
        <v>0</v>
      </c>
      <c r="CO277" s="28" t="s">
        <v>110</v>
      </c>
      <c r="CP277" s="28" t="s">
        <v>6464</v>
      </c>
      <c r="CQ277" t="s">
        <v>5605</v>
      </c>
      <c r="CR277" t="s">
        <v>109</v>
      </c>
      <c r="CS277" t="s">
        <v>110</v>
      </c>
      <c r="CT277" s="28"/>
      <c r="CU277" s="62">
        <v>44124</v>
      </c>
      <c r="CV277" s="28" t="s">
        <v>558</v>
      </c>
      <c r="CW277" t="s">
        <v>558</v>
      </c>
      <c r="CX277" t="s">
        <v>114</v>
      </c>
      <c r="CY277" t="s">
        <v>109</v>
      </c>
      <c r="CZ277" t="s">
        <v>114</v>
      </c>
      <c r="DA277" t="s">
        <v>109</v>
      </c>
      <c r="DB277">
        <v>2020</v>
      </c>
      <c r="DC277" s="1">
        <v>44124</v>
      </c>
      <c r="DD277">
        <v>10</v>
      </c>
      <c r="DE277">
        <v>43</v>
      </c>
      <c r="DF277" s="1">
        <v>44123</v>
      </c>
      <c r="DG277" t="s">
        <v>16430</v>
      </c>
      <c r="DH277" t="s">
        <v>16426</v>
      </c>
      <c r="DI277" t="s">
        <v>7182</v>
      </c>
      <c r="DJ277" t="s">
        <v>8362</v>
      </c>
      <c r="DK277" t="s">
        <v>7187</v>
      </c>
      <c r="DL277" t="s">
        <v>110</v>
      </c>
      <c r="DM277" t="s">
        <v>110</v>
      </c>
      <c r="DN277" t="s">
        <v>110</v>
      </c>
      <c r="DO277" s="28" t="s">
        <v>110</v>
      </c>
      <c r="DP277" s="28" t="s">
        <v>57</v>
      </c>
      <c r="DQ277" s="28" t="s">
        <v>110</v>
      </c>
      <c r="DR277" s="28" t="s">
        <v>12906</v>
      </c>
      <c r="DS277" s="28" t="s">
        <v>12907</v>
      </c>
      <c r="DT277" s="28" t="s">
        <v>12908</v>
      </c>
      <c r="DU277" s="28" t="s">
        <v>11548</v>
      </c>
      <c r="EO277" s="54"/>
      <c r="EP277" s="55"/>
    </row>
    <row r="278" spans="2:146">
      <c r="B278" s="28">
        <v>191</v>
      </c>
      <c r="C278" s="120">
        <v>44120</v>
      </c>
      <c r="D278" s="28" t="s">
        <v>109</v>
      </c>
      <c r="E278" t="s">
        <v>109</v>
      </c>
      <c r="F278" s="28" t="s">
        <v>12909</v>
      </c>
      <c r="G278" s="28" t="s">
        <v>226</v>
      </c>
      <c r="H278" s="28" t="s">
        <v>5373</v>
      </c>
      <c r="I278" s="28" t="s">
        <v>5373</v>
      </c>
      <c r="J278">
        <v>1</v>
      </c>
      <c r="K278" s="28" t="s">
        <v>8583</v>
      </c>
      <c r="L278" s="28" t="s">
        <v>2887</v>
      </c>
      <c r="M278" s="28" t="s">
        <v>162</v>
      </c>
      <c r="N278" s="28">
        <v>5</v>
      </c>
      <c r="O278" s="28" t="s">
        <v>126</v>
      </c>
      <c r="P278" s="28" t="s">
        <v>11553</v>
      </c>
      <c r="Q278" s="28" t="s">
        <v>11554</v>
      </c>
      <c r="R278" s="28" t="s">
        <v>5373</v>
      </c>
      <c r="S278" s="28" t="s">
        <v>110</v>
      </c>
      <c r="T278" s="28" t="s">
        <v>110</v>
      </c>
      <c r="U278" s="28" t="s">
        <v>205</v>
      </c>
      <c r="V278" s="28" t="s">
        <v>7438</v>
      </c>
      <c r="W278" s="28" t="s">
        <v>131</v>
      </c>
      <c r="X278" t="s">
        <v>259</v>
      </c>
      <c r="Y278" s="28" t="s">
        <v>109</v>
      </c>
      <c r="Z278" s="28" t="s">
        <v>7279</v>
      </c>
      <c r="AA278" s="28" t="s">
        <v>110</v>
      </c>
      <c r="AB278" s="28" t="s">
        <v>110</v>
      </c>
      <c r="AC278" s="28" t="s">
        <v>110</v>
      </c>
      <c r="AD278" t="s">
        <v>5342</v>
      </c>
      <c r="AE278" s="28" t="s">
        <v>2885</v>
      </c>
      <c r="AF278" s="28" t="s">
        <v>5373</v>
      </c>
      <c r="AG278" s="28" t="s">
        <v>5373</v>
      </c>
      <c r="AH278" s="28" t="s">
        <v>694</v>
      </c>
      <c r="AI278" s="28" t="s">
        <v>5730</v>
      </c>
      <c r="AJ278" s="28" t="s">
        <v>110</v>
      </c>
      <c r="AK278" s="28" t="s">
        <v>110</v>
      </c>
      <c r="AL278" s="28" t="s">
        <v>110</v>
      </c>
      <c r="AM278"/>
      <c r="AN278" s="28">
        <v>5</v>
      </c>
      <c r="AO278" s="28">
        <v>33.488</v>
      </c>
      <c r="AP278" s="28">
        <v>38.76</v>
      </c>
      <c r="AQ278" s="28" t="s">
        <v>5370</v>
      </c>
      <c r="AR278" t="s">
        <v>5362</v>
      </c>
      <c r="AS278" t="s">
        <v>559</v>
      </c>
      <c r="AT278" t="s">
        <v>205</v>
      </c>
      <c r="AU278" s="28" t="s">
        <v>530</v>
      </c>
      <c r="AV278" t="s">
        <v>7223</v>
      </c>
      <c r="AW278" t="s">
        <v>12741</v>
      </c>
      <c r="AX278" t="s">
        <v>16272</v>
      </c>
      <c r="AY278" t="s">
        <v>7181</v>
      </c>
      <c r="AZ278" t="s">
        <v>110</v>
      </c>
      <c r="BA278" s="28" t="s">
        <v>11555</v>
      </c>
      <c r="BB278" s="28" t="s">
        <v>11551</v>
      </c>
      <c r="BC278" t="s">
        <v>12898</v>
      </c>
      <c r="BD278" s="28" t="s">
        <v>7438</v>
      </c>
      <c r="BE278" s="28" t="s">
        <v>7235</v>
      </c>
      <c r="BF278" s="28" t="s">
        <v>7189</v>
      </c>
      <c r="BG278" s="28" t="s">
        <v>7282</v>
      </c>
      <c r="BH278" s="28" t="s">
        <v>109</v>
      </c>
      <c r="BI278" s="28" t="s">
        <v>109</v>
      </c>
      <c r="BJ278" s="28" t="s">
        <v>109</v>
      </c>
      <c r="BK278">
        <v>100</v>
      </c>
      <c r="BL278" s="28" t="s">
        <v>131</v>
      </c>
      <c r="BM278" s="62">
        <v>44126</v>
      </c>
      <c r="BN278" s="120">
        <v>44218</v>
      </c>
      <c r="BO278" t="s">
        <v>133</v>
      </c>
      <c r="BP278" s="28" t="s">
        <v>109</v>
      </c>
      <c r="BQ278" s="28" t="s">
        <v>110</v>
      </c>
      <c r="BR278" s="28" t="s">
        <v>246</v>
      </c>
      <c r="BS278" s="120">
        <v>45221</v>
      </c>
      <c r="BT278" s="28" t="s">
        <v>256</v>
      </c>
      <c r="BU278" s="28" t="s">
        <v>10712</v>
      </c>
      <c r="BV278" s="28" t="s">
        <v>6930</v>
      </c>
      <c r="BW278" s="28" t="s">
        <v>109</v>
      </c>
      <c r="BX278" s="28" t="s">
        <v>109</v>
      </c>
      <c r="BY278" s="28" t="s">
        <v>110</v>
      </c>
      <c r="BZ278" t="s">
        <v>109</v>
      </c>
      <c r="CA278" t="s">
        <v>109</v>
      </c>
      <c r="CB278" t="s">
        <v>109</v>
      </c>
      <c r="CC278" s="28" t="s">
        <v>109</v>
      </c>
      <c r="CD278" s="28" t="s">
        <v>109</v>
      </c>
      <c r="CE278" s="28" t="s">
        <v>109</v>
      </c>
      <c r="CF278" s="28" t="s">
        <v>109</v>
      </c>
      <c r="CG278" s="28" t="s">
        <v>5373</v>
      </c>
      <c r="CH278" s="28" t="s">
        <v>110</v>
      </c>
      <c r="CI278" t="s">
        <v>110</v>
      </c>
      <c r="CJ278">
        <v>1</v>
      </c>
      <c r="CK278">
        <v>1</v>
      </c>
      <c r="CL278" s="28">
        <v>1</v>
      </c>
      <c r="CM278" t="s">
        <v>109</v>
      </c>
      <c r="CN278">
        <v>0</v>
      </c>
      <c r="CO278" s="28" t="s">
        <v>110</v>
      </c>
      <c r="CP278" s="28" t="s">
        <v>6815</v>
      </c>
      <c r="CQ278" t="s">
        <v>5652</v>
      </c>
      <c r="CR278" t="s">
        <v>5642</v>
      </c>
      <c r="CS278" t="s">
        <v>110</v>
      </c>
      <c r="CT278" s="28"/>
      <c r="CU278" s="62">
        <v>42138</v>
      </c>
      <c r="CV278" s="28" t="s">
        <v>558</v>
      </c>
      <c r="CW278" t="s">
        <v>558</v>
      </c>
      <c r="CX278" t="s">
        <v>114</v>
      </c>
      <c r="CY278" t="s">
        <v>109</v>
      </c>
      <c r="CZ278" t="s">
        <v>114</v>
      </c>
      <c r="DA278" t="s">
        <v>109</v>
      </c>
      <c r="DB278">
        <v>2020</v>
      </c>
      <c r="DC278" s="1">
        <v>44120</v>
      </c>
      <c r="DD278">
        <v>10</v>
      </c>
      <c r="DE278">
        <v>42</v>
      </c>
      <c r="DF278" s="1">
        <v>44116</v>
      </c>
      <c r="DG278" t="s">
        <v>16431</v>
      </c>
      <c r="DH278" t="s">
        <v>16426</v>
      </c>
      <c r="DI278" t="s">
        <v>7272</v>
      </c>
      <c r="DJ278" t="s">
        <v>7185</v>
      </c>
      <c r="DK278" t="s">
        <v>7187</v>
      </c>
      <c r="DL278" t="s">
        <v>110</v>
      </c>
      <c r="DM278" t="s">
        <v>110</v>
      </c>
      <c r="DN278" t="s">
        <v>110</v>
      </c>
      <c r="DO278" s="28" t="s">
        <v>110</v>
      </c>
      <c r="DP278" s="28" t="s">
        <v>57</v>
      </c>
      <c r="DQ278" s="28" t="s">
        <v>110</v>
      </c>
      <c r="DR278" s="28" t="s">
        <v>12910</v>
      </c>
      <c r="DS278" s="28" t="s">
        <v>12911</v>
      </c>
      <c r="DT278" s="28" t="s">
        <v>12912</v>
      </c>
      <c r="DU278" s="28" t="s">
        <v>11552</v>
      </c>
      <c r="EO278" s="54"/>
      <c r="EP278" s="55"/>
    </row>
    <row r="279" spans="2:146">
      <c r="B279" s="28">
        <v>190</v>
      </c>
      <c r="C279" s="120">
        <v>44096</v>
      </c>
      <c r="D279" s="28" t="s">
        <v>109</v>
      </c>
      <c r="E279" t="s">
        <v>109</v>
      </c>
      <c r="F279" s="28" t="s">
        <v>12913</v>
      </c>
      <c r="G279" s="28" t="s">
        <v>226</v>
      </c>
      <c r="H279" s="28" t="s">
        <v>5373</v>
      </c>
      <c r="I279" s="28" t="s">
        <v>5373</v>
      </c>
      <c r="J279">
        <v>1</v>
      </c>
      <c r="K279" s="28" t="s">
        <v>6846</v>
      </c>
      <c r="L279" s="28" t="s">
        <v>318</v>
      </c>
      <c r="M279" s="28" t="s">
        <v>162</v>
      </c>
      <c r="N279" s="28">
        <v>3</v>
      </c>
      <c r="O279" s="28" t="s">
        <v>2598</v>
      </c>
      <c r="P279" s="28" t="s">
        <v>2217</v>
      </c>
      <c r="Q279" s="28" t="s">
        <v>1781</v>
      </c>
      <c r="R279" s="28" t="s">
        <v>5373</v>
      </c>
      <c r="S279" s="28" t="s">
        <v>110</v>
      </c>
      <c r="T279" s="28" t="s">
        <v>110</v>
      </c>
      <c r="U279" s="28" t="s">
        <v>180</v>
      </c>
      <c r="V279" s="28" t="s">
        <v>9589</v>
      </c>
      <c r="W279" s="28" t="s">
        <v>131</v>
      </c>
      <c r="X279" t="s">
        <v>4196</v>
      </c>
      <c r="Y279" s="28" t="s">
        <v>109</v>
      </c>
      <c r="Z279" s="28" t="s">
        <v>7279</v>
      </c>
      <c r="AA279" s="28" t="s">
        <v>110</v>
      </c>
      <c r="AB279" s="28" t="s">
        <v>110</v>
      </c>
      <c r="AC279" s="28" t="s">
        <v>110</v>
      </c>
      <c r="AD279" t="s">
        <v>5342</v>
      </c>
      <c r="AE279" s="28" t="s">
        <v>6845</v>
      </c>
      <c r="AF279" s="28" t="s">
        <v>5373</v>
      </c>
      <c r="AG279" s="28" t="s">
        <v>5373</v>
      </c>
      <c r="AH279" s="28" t="s">
        <v>694</v>
      </c>
      <c r="AI279" s="28" t="s">
        <v>5453</v>
      </c>
      <c r="AJ279" s="28" t="s">
        <v>110</v>
      </c>
      <c r="AK279" s="28" t="s">
        <v>110</v>
      </c>
      <c r="AL279" s="28" t="s">
        <v>110</v>
      </c>
      <c r="AM279"/>
      <c r="AN279" s="28">
        <v>3</v>
      </c>
      <c r="AO279" s="28">
        <v>20.34</v>
      </c>
      <c r="AP279" s="28">
        <v>23.256</v>
      </c>
      <c r="AQ279" s="28" t="s">
        <v>232</v>
      </c>
      <c r="AR279" t="s">
        <v>5545</v>
      </c>
      <c r="AS279" t="s">
        <v>110</v>
      </c>
      <c r="AT279" t="s">
        <v>180</v>
      </c>
      <c r="AU279" s="28" t="s">
        <v>530</v>
      </c>
      <c r="AV279" t="s">
        <v>7197</v>
      </c>
      <c r="AW279" t="s">
        <v>12741</v>
      </c>
      <c r="AX279" t="s">
        <v>16276</v>
      </c>
      <c r="AY279" t="s">
        <v>7312</v>
      </c>
      <c r="AZ279" t="s">
        <v>110</v>
      </c>
      <c r="BA279" s="28" t="s">
        <v>11558</v>
      </c>
      <c r="BB279" s="28" t="s">
        <v>11556</v>
      </c>
      <c r="BC279" t="s">
        <v>12914</v>
      </c>
      <c r="BD279" s="28" t="s">
        <v>9589</v>
      </c>
      <c r="BE279" s="28" t="s">
        <v>7217</v>
      </c>
      <c r="BF279" s="28" t="s">
        <v>8363</v>
      </c>
      <c r="BG279" s="28" t="s">
        <v>7282</v>
      </c>
      <c r="BH279" s="28" t="s">
        <v>109</v>
      </c>
      <c r="BI279" s="28" t="s">
        <v>109</v>
      </c>
      <c r="BJ279" s="28" t="s">
        <v>109</v>
      </c>
      <c r="BK279">
        <v>100</v>
      </c>
      <c r="BL279" s="28" t="s">
        <v>131</v>
      </c>
      <c r="BM279" s="62">
        <v>44103</v>
      </c>
      <c r="BN279" s="120">
        <v>44284</v>
      </c>
      <c r="BO279" t="s">
        <v>167</v>
      </c>
      <c r="BP279" s="28" t="s">
        <v>109</v>
      </c>
      <c r="BQ279" s="28" t="s">
        <v>110</v>
      </c>
      <c r="BR279" s="28" t="s">
        <v>109</v>
      </c>
      <c r="BS279" s="120">
        <v>45929</v>
      </c>
      <c r="BT279" s="28" t="s">
        <v>132</v>
      </c>
      <c r="BU279" s="28" t="s">
        <v>11363</v>
      </c>
      <c r="BV279" s="28" t="s">
        <v>7117</v>
      </c>
      <c r="BW279" s="28" t="s">
        <v>109</v>
      </c>
      <c r="BX279" s="28" t="s">
        <v>109</v>
      </c>
      <c r="BY279" s="28" t="s">
        <v>110</v>
      </c>
      <c r="BZ279" t="s">
        <v>109</v>
      </c>
      <c r="CA279" t="s">
        <v>5133</v>
      </c>
      <c r="CB279" t="s">
        <v>109</v>
      </c>
      <c r="CC279" s="28" t="s">
        <v>109</v>
      </c>
      <c r="CD279" s="28" t="s">
        <v>109</v>
      </c>
      <c r="CE279" s="28" t="s">
        <v>109</v>
      </c>
      <c r="CF279" s="28" t="s">
        <v>109</v>
      </c>
      <c r="CG279" s="28" t="s">
        <v>5373</v>
      </c>
      <c r="CH279" s="28" t="s">
        <v>110</v>
      </c>
      <c r="CI279" t="s">
        <v>110</v>
      </c>
      <c r="CJ279">
        <v>1</v>
      </c>
      <c r="CK279">
        <v>1</v>
      </c>
      <c r="CL279" s="28">
        <v>1</v>
      </c>
      <c r="CM279" t="s">
        <v>109</v>
      </c>
      <c r="CN279">
        <v>0</v>
      </c>
      <c r="CO279" s="28" t="s">
        <v>110</v>
      </c>
      <c r="CP279" s="28" t="s">
        <v>6846</v>
      </c>
      <c r="CQ279" t="s">
        <v>110</v>
      </c>
      <c r="CR279" t="s">
        <v>109</v>
      </c>
      <c r="CS279" t="s">
        <v>110</v>
      </c>
      <c r="CT279" s="28"/>
      <c r="CU279" s="62">
        <v>41767</v>
      </c>
      <c r="CV279" s="28" t="s">
        <v>198</v>
      </c>
      <c r="CW279" t="s">
        <v>5545</v>
      </c>
      <c r="CX279" t="s">
        <v>114</v>
      </c>
      <c r="CY279" t="s">
        <v>109</v>
      </c>
      <c r="CZ279" t="s">
        <v>114</v>
      </c>
      <c r="DA279" t="s">
        <v>109</v>
      </c>
      <c r="DB279">
        <v>2020</v>
      </c>
      <c r="DC279" s="1">
        <v>44096</v>
      </c>
      <c r="DD279">
        <v>9</v>
      </c>
      <c r="DE279">
        <v>39</v>
      </c>
      <c r="DF279" s="1">
        <v>44095</v>
      </c>
      <c r="DG279" t="s">
        <v>16432</v>
      </c>
      <c r="DH279" t="s">
        <v>16433</v>
      </c>
      <c r="DI279" t="s">
        <v>7351</v>
      </c>
      <c r="DJ279" t="s">
        <v>8362</v>
      </c>
      <c r="DK279" t="s">
        <v>7187</v>
      </c>
      <c r="DL279" t="s">
        <v>110</v>
      </c>
      <c r="DM279" t="s">
        <v>110</v>
      </c>
      <c r="DN279" t="s">
        <v>6845</v>
      </c>
      <c r="DO279" s="28" t="s">
        <v>110</v>
      </c>
      <c r="DP279" s="28" t="s">
        <v>57</v>
      </c>
      <c r="DQ279" s="28" t="s">
        <v>110</v>
      </c>
      <c r="DR279" s="28" t="s">
        <v>12915</v>
      </c>
      <c r="DS279" s="28" t="s">
        <v>12916</v>
      </c>
      <c r="DT279" s="28" t="s">
        <v>12917</v>
      </c>
      <c r="DU279" s="28" t="s">
        <v>11557</v>
      </c>
      <c r="EO279" s="54"/>
      <c r="EP279" s="55"/>
    </row>
    <row r="280" spans="2:146">
      <c r="B280" s="28">
        <v>189</v>
      </c>
      <c r="C280" s="120">
        <v>44089</v>
      </c>
      <c r="D280" s="28" t="s">
        <v>109</v>
      </c>
      <c r="E280" t="s">
        <v>109</v>
      </c>
      <c r="F280" s="28" t="s">
        <v>11560</v>
      </c>
      <c r="G280" s="28" t="s">
        <v>226</v>
      </c>
      <c r="H280" s="28" t="s">
        <v>5373</v>
      </c>
      <c r="I280" s="28" t="s">
        <v>5373</v>
      </c>
      <c r="J280">
        <v>1</v>
      </c>
      <c r="K280" s="28" t="s">
        <v>6812</v>
      </c>
      <c r="L280" s="28" t="s">
        <v>3861</v>
      </c>
      <c r="M280" s="28" t="s">
        <v>162</v>
      </c>
      <c r="N280" s="28">
        <v>5</v>
      </c>
      <c r="O280" s="28" t="s">
        <v>956</v>
      </c>
      <c r="P280" s="28" t="s">
        <v>11562</v>
      </c>
      <c r="Q280" s="28" t="s">
        <v>5010</v>
      </c>
      <c r="R280" s="28" t="s">
        <v>5373</v>
      </c>
      <c r="S280" s="28" t="s">
        <v>4866</v>
      </c>
      <c r="T280" s="28" t="s">
        <v>110</v>
      </c>
      <c r="U280" s="28" t="s">
        <v>180</v>
      </c>
      <c r="V280" s="28" t="s">
        <v>110</v>
      </c>
      <c r="W280" s="28" t="s">
        <v>832</v>
      </c>
      <c r="X280" t="s">
        <v>109</v>
      </c>
      <c r="Y280" s="28" t="s">
        <v>109</v>
      </c>
      <c r="Z280" s="28" t="s">
        <v>7279</v>
      </c>
      <c r="AA280" s="28" t="s">
        <v>110</v>
      </c>
      <c r="AB280" s="28" t="s">
        <v>110</v>
      </c>
      <c r="AC280" s="28" t="s">
        <v>110</v>
      </c>
      <c r="AD280" t="s">
        <v>5342</v>
      </c>
      <c r="AE280" s="28" t="s">
        <v>3859</v>
      </c>
      <c r="AF280" s="28" t="s">
        <v>5373</v>
      </c>
      <c r="AG280" s="28" t="s">
        <v>5373</v>
      </c>
      <c r="AH280" s="28" t="s">
        <v>694</v>
      </c>
      <c r="AI280" s="28" t="s">
        <v>5453</v>
      </c>
      <c r="AJ280" s="28" t="s">
        <v>110</v>
      </c>
      <c r="AK280" s="28" t="s">
        <v>110</v>
      </c>
      <c r="AL280" s="28" t="s">
        <v>110</v>
      </c>
      <c r="AM280"/>
      <c r="AN280" s="28">
        <v>5</v>
      </c>
      <c r="AO280" s="28">
        <v>33.912999999999997</v>
      </c>
      <c r="AP280" s="28">
        <v>38.76</v>
      </c>
      <c r="AQ280" s="28" t="s">
        <v>232</v>
      </c>
      <c r="AR280" t="s">
        <v>5545</v>
      </c>
      <c r="AS280" t="s">
        <v>110</v>
      </c>
      <c r="AT280" t="s">
        <v>180</v>
      </c>
      <c r="AU280" s="28" t="s">
        <v>530</v>
      </c>
      <c r="AV280" t="s">
        <v>7223</v>
      </c>
      <c r="AW280" t="s">
        <v>12741</v>
      </c>
      <c r="AX280" t="s">
        <v>16276</v>
      </c>
      <c r="AY280" t="s">
        <v>7312</v>
      </c>
      <c r="AZ280" t="s">
        <v>110</v>
      </c>
      <c r="BA280" s="28" t="s">
        <v>3867</v>
      </c>
      <c r="BB280" s="28" t="s">
        <v>11559</v>
      </c>
      <c r="BC280" t="s">
        <v>12914</v>
      </c>
      <c r="BD280" s="28" t="s">
        <v>7213</v>
      </c>
      <c r="BE280" s="28" t="s">
        <v>7235</v>
      </c>
      <c r="BF280" s="28" t="s">
        <v>7384</v>
      </c>
      <c r="BG280" s="28" t="s">
        <v>7282</v>
      </c>
      <c r="BH280" s="28" t="s">
        <v>109</v>
      </c>
      <c r="BI280" s="28" t="s">
        <v>109</v>
      </c>
      <c r="BJ280" s="28" t="s">
        <v>109</v>
      </c>
      <c r="BK280">
        <v>99.427999999999997</v>
      </c>
      <c r="BL280" s="28" t="s">
        <v>832</v>
      </c>
      <c r="BM280" s="62">
        <v>44096</v>
      </c>
      <c r="BN280" s="120">
        <v>44277</v>
      </c>
      <c r="BO280" t="s">
        <v>227</v>
      </c>
      <c r="BP280" s="28" t="s">
        <v>109</v>
      </c>
      <c r="BQ280" s="28" t="s">
        <v>110</v>
      </c>
      <c r="BR280" s="28" t="s">
        <v>109</v>
      </c>
      <c r="BS280" s="120">
        <v>45922</v>
      </c>
      <c r="BT280" s="28" t="s">
        <v>132</v>
      </c>
      <c r="BU280" s="28" t="s">
        <v>11560</v>
      </c>
      <c r="BV280" s="28" t="s">
        <v>109</v>
      </c>
      <c r="BW280" s="28" t="s">
        <v>109</v>
      </c>
      <c r="BX280" s="28" t="s">
        <v>109</v>
      </c>
      <c r="BY280" s="28" t="s">
        <v>2200</v>
      </c>
      <c r="BZ280" t="s">
        <v>109</v>
      </c>
      <c r="CA280" t="s">
        <v>109</v>
      </c>
      <c r="CB280" t="s">
        <v>109</v>
      </c>
      <c r="CC280" s="28" t="s">
        <v>109</v>
      </c>
      <c r="CD280" s="28" t="s">
        <v>109</v>
      </c>
      <c r="CE280" s="28" t="s">
        <v>109</v>
      </c>
      <c r="CF280" s="28" t="s">
        <v>109</v>
      </c>
      <c r="CG280" s="28" t="s">
        <v>5373</v>
      </c>
      <c r="CH280" s="28" t="s">
        <v>110</v>
      </c>
      <c r="CI280" t="s">
        <v>110</v>
      </c>
      <c r="CJ280">
        <v>2</v>
      </c>
      <c r="CK280">
        <v>1</v>
      </c>
      <c r="CL280" s="28">
        <v>1</v>
      </c>
      <c r="CM280" t="s">
        <v>109</v>
      </c>
      <c r="CN280">
        <v>0</v>
      </c>
      <c r="CO280" s="28" t="s">
        <v>110</v>
      </c>
      <c r="CP280" s="28" t="s">
        <v>6812</v>
      </c>
      <c r="CQ280" t="s">
        <v>110</v>
      </c>
      <c r="CR280" t="s">
        <v>109</v>
      </c>
      <c r="CS280" t="s">
        <v>110</v>
      </c>
      <c r="CT280" s="28"/>
      <c r="CU280" s="62">
        <v>42158</v>
      </c>
      <c r="CV280" s="28" t="s">
        <v>198</v>
      </c>
      <c r="CW280" t="s">
        <v>5545</v>
      </c>
      <c r="CX280" t="s">
        <v>114</v>
      </c>
      <c r="CY280" t="s">
        <v>109</v>
      </c>
      <c r="CZ280" t="s">
        <v>114</v>
      </c>
      <c r="DA280" t="s">
        <v>109</v>
      </c>
      <c r="DB280">
        <v>2020</v>
      </c>
      <c r="DC280" s="1">
        <v>44089</v>
      </c>
      <c r="DD280">
        <v>9</v>
      </c>
      <c r="DE280">
        <v>38</v>
      </c>
      <c r="DF280" s="1">
        <v>44088</v>
      </c>
      <c r="DG280" t="s">
        <v>16434</v>
      </c>
      <c r="DH280" t="s">
        <v>16433</v>
      </c>
      <c r="DI280" t="s">
        <v>7401</v>
      </c>
      <c r="DJ280" t="s">
        <v>7383</v>
      </c>
      <c r="DK280" t="s">
        <v>110</v>
      </c>
      <c r="DL280" t="s">
        <v>110</v>
      </c>
      <c r="DM280" t="s">
        <v>110</v>
      </c>
      <c r="DN280" t="s">
        <v>3859</v>
      </c>
      <c r="DO280" s="28" t="s">
        <v>110</v>
      </c>
      <c r="DP280" s="28" t="s">
        <v>57</v>
      </c>
      <c r="DQ280" s="28" t="s">
        <v>110</v>
      </c>
      <c r="DR280" s="28" t="s">
        <v>12918</v>
      </c>
      <c r="DS280" s="28" t="s">
        <v>12919</v>
      </c>
      <c r="DT280" s="28" t="s">
        <v>12920</v>
      </c>
      <c r="DU280" s="28" t="s">
        <v>11561</v>
      </c>
      <c r="EO280" s="54"/>
      <c r="EP280" s="55"/>
    </row>
    <row r="281" spans="2:146">
      <c r="B281" s="28">
        <v>188</v>
      </c>
      <c r="C281" s="120">
        <v>44089</v>
      </c>
      <c r="D281" s="28" t="s">
        <v>109</v>
      </c>
      <c r="E281" t="s">
        <v>109</v>
      </c>
      <c r="F281" s="28" t="s">
        <v>11560</v>
      </c>
      <c r="G281" s="28" t="s">
        <v>226</v>
      </c>
      <c r="H281" s="28" t="s">
        <v>5373</v>
      </c>
      <c r="I281" s="28" t="s">
        <v>5373</v>
      </c>
      <c r="J281">
        <v>1</v>
      </c>
      <c r="K281" s="28" t="s">
        <v>6812</v>
      </c>
      <c r="L281" s="28" t="s">
        <v>3861</v>
      </c>
      <c r="M281" s="28" t="s">
        <v>162</v>
      </c>
      <c r="N281" s="28">
        <v>5</v>
      </c>
      <c r="O281" s="28" t="s">
        <v>812</v>
      </c>
      <c r="P281" s="28" t="s">
        <v>5003</v>
      </c>
      <c r="Q281" s="28" t="s">
        <v>11565</v>
      </c>
      <c r="R281" s="28" t="s">
        <v>5373</v>
      </c>
      <c r="S281" s="28" t="s">
        <v>11566</v>
      </c>
      <c r="T281" s="28" t="s">
        <v>110</v>
      </c>
      <c r="U281" s="28" t="s">
        <v>180</v>
      </c>
      <c r="V281" s="28" t="s">
        <v>110</v>
      </c>
      <c r="W281" s="28" t="s">
        <v>832</v>
      </c>
      <c r="X281" t="s">
        <v>109</v>
      </c>
      <c r="Y281" s="28" t="s">
        <v>109</v>
      </c>
      <c r="Z281" s="28" t="s">
        <v>7279</v>
      </c>
      <c r="AA281" s="28" t="s">
        <v>110</v>
      </c>
      <c r="AB281" s="28" t="s">
        <v>110</v>
      </c>
      <c r="AC281" s="28" t="s">
        <v>110</v>
      </c>
      <c r="AD281" t="s">
        <v>5342</v>
      </c>
      <c r="AE281" s="28" t="s">
        <v>3859</v>
      </c>
      <c r="AF281" s="28" t="s">
        <v>5373</v>
      </c>
      <c r="AG281" s="28" t="s">
        <v>5373</v>
      </c>
      <c r="AH281" s="28" t="s">
        <v>694</v>
      </c>
      <c r="AI281" s="28" t="s">
        <v>5453</v>
      </c>
      <c r="AJ281" s="28" t="s">
        <v>110</v>
      </c>
      <c r="AK281" s="28" t="s">
        <v>110</v>
      </c>
      <c r="AL281" s="28" t="s">
        <v>110</v>
      </c>
      <c r="AM281"/>
      <c r="AN281" s="28">
        <v>5</v>
      </c>
      <c r="AO281" s="28">
        <v>33.912999999999997</v>
      </c>
      <c r="AP281" s="28">
        <v>38.76</v>
      </c>
      <c r="AQ281" s="28" t="s">
        <v>232</v>
      </c>
      <c r="AR281" t="s">
        <v>5545</v>
      </c>
      <c r="AS281" t="s">
        <v>110</v>
      </c>
      <c r="AT281" t="s">
        <v>180</v>
      </c>
      <c r="AU281" s="28" t="s">
        <v>530</v>
      </c>
      <c r="AV281" t="s">
        <v>7223</v>
      </c>
      <c r="AW281" t="s">
        <v>12741</v>
      </c>
      <c r="AX281" t="s">
        <v>16276</v>
      </c>
      <c r="AY281" t="s">
        <v>7312</v>
      </c>
      <c r="AZ281" t="s">
        <v>110</v>
      </c>
      <c r="BA281" s="28" t="s">
        <v>3867</v>
      </c>
      <c r="BB281" s="28" t="s">
        <v>11563</v>
      </c>
      <c r="BC281" t="s">
        <v>12914</v>
      </c>
      <c r="BD281" s="28" t="s">
        <v>7213</v>
      </c>
      <c r="BE281" s="28" t="s">
        <v>7235</v>
      </c>
      <c r="BF281" s="28" t="s">
        <v>7636</v>
      </c>
      <c r="BG281" s="28" t="s">
        <v>7282</v>
      </c>
      <c r="BH281" s="28" t="s">
        <v>109</v>
      </c>
      <c r="BI281" s="28" t="s">
        <v>109</v>
      </c>
      <c r="BJ281" s="28" t="s">
        <v>109</v>
      </c>
      <c r="BK281">
        <v>99.695999999999998</v>
      </c>
      <c r="BL281" s="28" t="s">
        <v>832</v>
      </c>
      <c r="BM281" s="62">
        <v>44096</v>
      </c>
      <c r="BN281" s="120">
        <v>44277</v>
      </c>
      <c r="BO281" t="s">
        <v>227</v>
      </c>
      <c r="BP281" s="28" t="s">
        <v>109</v>
      </c>
      <c r="BQ281" s="28" t="s">
        <v>110</v>
      </c>
      <c r="BR281" s="28" t="s">
        <v>109</v>
      </c>
      <c r="BS281" s="120">
        <v>47748</v>
      </c>
      <c r="BT281" s="28" t="s">
        <v>132</v>
      </c>
      <c r="BU281" s="28" t="s">
        <v>11560</v>
      </c>
      <c r="BV281" s="28" t="s">
        <v>109</v>
      </c>
      <c r="BW281" s="28" t="s">
        <v>109</v>
      </c>
      <c r="BX281" s="28" t="s">
        <v>109</v>
      </c>
      <c r="BY281" s="28" t="s">
        <v>2200</v>
      </c>
      <c r="BZ281" t="s">
        <v>109</v>
      </c>
      <c r="CA281" t="s">
        <v>109</v>
      </c>
      <c r="CB281" t="s">
        <v>109</v>
      </c>
      <c r="CC281" s="28" t="s">
        <v>109</v>
      </c>
      <c r="CD281" s="28" t="s">
        <v>109</v>
      </c>
      <c r="CE281" s="28" t="s">
        <v>109</v>
      </c>
      <c r="CF281" s="28" t="s">
        <v>109</v>
      </c>
      <c r="CG281" s="28" t="s">
        <v>5373</v>
      </c>
      <c r="CH281" s="28" t="s">
        <v>110</v>
      </c>
      <c r="CI281" t="s">
        <v>110</v>
      </c>
      <c r="CJ281">
        <v>2</v>
      </c>
      <c r="CK281">
        <v>1</v>
      </c>
      <c r="CL281" s="28">
        <v>1</v>
      </c>
      <c r="CM281" t="s">
        <v>109</v>
      </c>
      <c r="CN281">
        <v>0</v>
      </c>
      <c r="CO281" s="28" t="s">
        <v>110</v>
      </c>
      <c r="CP281" s="28" t="s">
        <v>6812</v>
      </c>
      <c r="CQ281" t="s">
        <v>110</v>
      </c>
      <c r="CR281" t="s">
        <v>109</v>
      </c>
      <c r="CS281" t="s">
        <v>110</v>
      </c>
      <c r="CT281" s="28"/>
      <c r="CU281" s="62">
        <v>42158</v>
      </c>
      <c r="CV281" s="28" t="s">
        <v>198</v>
      </c>
      <c r="CW281" t="s">
        <v>5545</v>
      </c>
      <c r="CX281" t="s">
        <v>114</v>
      </c>
      <c r="CY281" t="s">
        <v>109</v>
      </c>
      <c r="CZ281" t="s">
        <v>114</v>
      </c>
      <c r="DA281" t="s">
        <v>109</v>
      </c>
      <c r="DB281">
        <v>2020</v>
      </c>
      <c r="DC281" s="1">
        <v>44089</v>
      </c>
      <c r="DD281">
        <v>9</v>
      </c>
      <c r="DE281">
        <v>38</v>
      </c>
      <c r="DF281" s="1">
        <v>44088</v>
      </c>
      <c r="DG281" t="s">
        <v>16434</v>
      </c>
      <c r="DH281" t="s">
        <v>16433</v>
      </c>
      <c r="DI281" t="s">
        <v>7401</v>
      </c>
      <c r="DJ281" t="s">
        <v>7635</v>
      </c>
      <c r="DK281" t="s">
        <v>110</v>
      </c>
      <c r="DL281" t="s">
        <v>110</v>
      </c>
      <c r="DM281" t="s">
        <v>110</v>
      </c>
      <c r="DN281" t="s">
        <v>3859</v>
      </c>
      <c r="DO281" s="28" t="s">
        <v>110</v>
      </c>
      <c r="DP281" s="28" t="s">
        <v>57</v>
      </c>
      <c r="DQ281" s="28" t="s">
        <v>110</v>
      </c>
      <c r="DR281" s="28" t="s">
        <v>12918</v>
      </c>
      <c r="DS281" s="28" t="s">
        <v>12919</v>
      </c>
      <c r="DT281" s="28" t="s">
        <v>12921</v>
      </c>
      <c r="DU281" s="28" t="s">
        <v>11564</v>
      </c>
      <c r="EO281" s="54"/>
      <c r="EP281" s="55"/>
    </row>
    <row r="282" spans="2:146">
      <c r="B282" s="28">
        <v>187</v>
      </c>
      <c r="C282" s="120">
        <v>44088</v>
      </c>
      <c r="D282" s="28" t="s">
        <v>109</v>
      </c>
      <c r="E282" t="s">
        <v>109</v>
      </c>
      <c r="F282" s="28" t="s">
        <v>12922</v>
      </c>
      <c r="G282" s="28" t="s">
        <v>226</v>
      </c>
      <c r="H282" s="28" t="s">
        <v>5373</v>
      </c>
      <c r="I282" s="28" t="s">
        <v>5373</v>
      </c>
      <c r="J282">
        <v>1</v>
      </c>
      <c r="K282" s="28" t="s">
        <v>6780</v>
      </c>
      <c r="L282" s="28" t="s">
        <v>108</v>
      </c>
      <c r="M282" s="28" t="s">
        <v>162</v>
      </c>
      <c r="N282" s="28">
        <v>2</v>
      </c>
      <c r="O282" s="28" t="s">
        <v>1503</v>
      </c>
      <c r="P282" s="28" t="s">
        <v>11006</v>
      </c>
      <c r="Q282" s="28" t="s">
        <v>11569</v>
      </c>
      <c r="R282" s="28" t="s">
        <v>5373</v>
      </c>
      <c r="S282" s="28" t="s">
        <v>110</v>
      </c>
      <c r="T282" s="28" t="s">
        <v>110</v>
      </c>
      <c r="U282" s="28" t="s">
        <v>180</v>
      </c>
      <c r="V282" s="28" t="s">
        <v>110</v>
      </c>
      <c r="W282" s="28" t="s">
        <v>911</v>
      </c>
      <c r="X282" t="s">
        <v>109</v>
      </c>
      <c r="Y282" s="28" t="s">
        <v>109</v>
      </c>
      <c r="Z282" s="28" t="s">
        <v>7279</v>
      </c>
      <c r="AA282" s="28" t="s">
        <v>110</v>
      </c>
      <c r="AB282" s="28" t="s">
        <v>110</v>
      </c>
      <c r="AC282" s="28" t="s">
        <v>110</v>
      </c>
      <c r="AD282" t="s">
        <v>5342</v>
      </c>
      <c r="AE282" s="28" t="s">
        <v>6779</v>
      </c>
      <c r="AF282" s="28" t="s">
        <v>5373</v>
      </c>
      <c r="AG282" s="28" t="s">
        <v>5373</v>
      </c>
      <c r="AH282" s="28" t="s">
        <v>625</v>
      </c>
      <c r="AI282" s="28" t="s">
        <v>5941</v>
      </c>
      <c r="AJ282" s="28" t="s">
        <v>110</v>
      </c>
      <c r="AK282" s="28" t="s">
        <v>110</v>
      </c>
      <c r="AL282" s="28" t="s">
        <v>110</v>
      </c>
      <c r="AM282"/>
      <c r="AN282" s="28">
        <v>2</v>
      </c>
      <c r="AO282" s="28">
        <v>13.621</v>
      </c>
      <c r="AP282" s="28">
        <v>15.504</v>
      </c>
      <c r="AQ282" s="28" t="s">
        <v>5370</v>
      </c>
      <c r="AR282" t="s">
        <v>231</v>
      </c>
      <c r="AS282" t="s">
        <v>110</v>
      </c>
      <c r="AT282" t="s">
        <v>180</v>
      </c>
      <c r="AU282" s="28" t="s">
        <v>510</v>
      </c>
      <c r="AV282" t="s">
        <v>7184</v>
      </c>
      <c r="AW282" t="s">
        <v>12741</v>
      </c>
      <c r="AX282" t="s">
        <v>16276</v>
      </c>
      <c r="AY282" t="s">
        <v>7312</v>
      </c>
      <c r="AZ282" t="s">
        <v>110</v>
      </c>
      <c r="BA282" s="28" t="s">
        <v>11007</v>
      </c>
      <c r="BB282" s="28" t="s">
        <v>11567</v>
      </c>
      <c r="BC282" t="s">
        <v>12914</v>
      </c>
      <c r="BD282" s="28" t="s">
        <v>7213</v>
      </c>
      <c r="BE282" s="28" t="s">
        <v>7537</v>
      </c>
      <c r="BF282" s="28" t="s">
        <v>7670</v>
      </c>
      <c r="BG282" s="28" t="s">
        <v>7282</v>
      </c>
      <c r="BH282" s="28" t="s">
        <v>109</v>
      </c>
      <c r="BI282" s="28" t="s">
        <v>109</v>
      </c>
      <c r="BJ282" s="28" t="s">
        <v>109</v>
      </c>
      <c r="BK282">
        <v>99.725999999999999</v>
      </c>
      <c r="BL282" s="28" t="s">
        <v>7228</v>
      </c>
      <c r="BM282" s="62">
        <v>44095</v>
      </c>
      <c r="BN282" s="120">
        <v>44276</v>
      </c>
      <c r="BO282" t="s">
        <v>430</v>
      </c>
      <c r="BP282" s="28" t="s">
        <v>109</v>
      </c>
      <c r="BQ282" s="28" t="s">
        <v>110</v>
      </c>
      <c r="BR282" s="28" t="s">
        <v>109</v>
      </c>
      <c r="BS282" s="120">
        <v>45006</v>
      </c>
      <c r="BT282" s="28" t="s">
        <v>132</v>
      </c>
      <c r="BU282" s="28" t="s">
        <v>11003</v>
      </c>
      <c r="BV282" s="28" t="s">
        <v>214</v>
      </c>
      <c r="BW282" s="28" t="s">
        <v>109</v>
      </c>
      <c r="BX282" s="28" t="s">
        <v>109</v>
      </c>
      <c r="BY282" s="28" t="s">
        <v>110</v>
      </c>
      <c r="BZ282" t="s">
        <v>109</v>
      </c>
      <c r="CA282" t="s">
        <v>109</v>
      </c>
      <c r="CB282" t="s">
        <v>109</v>
      </c>
      <c r="CC282" s="28" t="s">
        <v>109</v>
      </c>
      <c r="CD282" s="28" t="s">
        <v>109</v>
      </c>
      <c r="CE282" s="28" t="s">
        <v>109</v>
      </c>
      <c r="CF282" s="28" t="s">
        <v>109</v>
      </c>
      <c r="CG282" s="28" t="s">
        <v>5373</v>
      </c>
      <c r="CH282" s="28" t="s">
        <v>110</v>
      </c>
      <c r="CI282" t="s">
        <v>110</v>
      </c>
      <c r="CJ282">
        <v>1</v>
      </c>
      <c r="CK282">
        <v>1</v>
      </c>
      <c r="CL282" s="28">
        <v>1</v>
      </c>
      <c r="CM282" t="s">
        <v>109</v>
      </c>
      <c r="CN282">
        <v>0</v>
      </c>
      <c r="CO282" s="28" t="s">
        <v>110</v>
      </c>
      <c r="CP282" s="28" t="s">
        <v>6780</v>
      </c>
      <c r="CQ282" t="s">
        <v>110</v>
      </c>
      <c r="CR282" t="s">
        <v>109</v>
      </c>
      <c r="CS282" t="s">
        <v>110</v>
      </c>
      <c r="CT282" s="28"/>
      <c r="CU282" s="62">
        <v>42565</v>
      </c>
      <c r="CV282" s="28" t="s">
        <v>235</v>
      </c>
      <c r="CW282" t="s">
        <v>110</v>
      </c>
      <c r="CX282" t="s">
        <v>114</v>
      </c>
      <c r="CY282" t="s">
        <v>109</v>
      </c>
      <c r="CZ282" t="s">
        <v>114</v>
      </c>
      <c r="DA282" t="s">
        <v>109</v>
      </c>
      <c r="DB282">
        <v>2020</v>
      </c>
      <c r="DC282" s="1">
        <v>44088</v>
      </c>
      <c r="DD282">
        <v>9</v>
      </c>
      <c r="DE282">
        <v>38</v>
      </c>
      <c r="DF282" s="1">
        <v>44088</v>
      </c>
      <c r="DG282" t="s">
        <v>16434</v>
      </c>
      <c r="DH282" t="s">
        <v>16433</v>
      </c>
      <c r="DI282" t="s">
        <v>7401</v>
      </c>
      <c r="DJ282" t="s">
        <v>7185</v>
      </c>
      <c r="DK282" t="s">
        <v>7187</v>
      </c>
      <c r="DL282" t="s">
        <v>110</v>
      </c>
      <c r="DM282" t="s">
        <v>110</v>
      </c>
      <c r="DN282" t="s">
        <v>6779</v>
      </c>
      <c r="DO282" s="28" t="s">
        <v>110</v>
      </c>
      <c r="DP282" s="28" t="s">
        <v>57</v>
      </c>
      <c r="DQ282" s="28" t="s">
        <v>110</v>
      </c>
      <c r="DR282" s="28" t="s">
        <v>12923</v>
      </c>
      <c r="DS282" s="28" t="s">
        <v>12924</v>
      </c>
      <c r="DT282" s="28" t="s">
        <v>12925</v>
      </c>
      <c r="DU282" s="28" t="s">
        <v>11568</v>
      </c>
      <c r="EO282" s="54"/>
      <c r="EP282" s="55"/>
    </row>
    <row r="283" spans="2:146">
      <c r="B283" s="28">
        <v>186</v>
      </c>
      <c r="C283" s="120">
        <v>44083</v>
      </c>
      <c r="D283" s="28" t="s">
        <v>109</v>
      </c>
      <c r="E283" t="s">
        <v>109</v>
      </c>
      <c r="F283" s="28" t="s">
        <v>6963</v>
      </c>
      <c r="G283" s="28" t="s">
        <v>226</v>
      </c>
      <c r="H283" s="28" t="s">
        <v>5373</v>
      </c>
      <c r="I283" s="28" t="s">
        <v>5373</v>
      </c>
      <c r="J283">
        <v>1</v>
      </c>
      <c r="K283" s="28" t="s">
        <v>6465</v>
      </c>
      <c r="L283" s="28" t="s">
        <v>403</v>
      </c>
      <c r="M283" s="28" t="s">
        <v>162</v>
      </c>
      <c r="N283" s="28">
        <v>3</v>
      </c>
      <c r="O283" s="28" t="s">
        <v>126</v>
      </c>
      <c r="P283" s="28" t="s">
        <v>1054</v>
      </c>
      <c r="Q283" s="28" t="s">
        <v>2694</v>
      </c>
      <c r="R283" s="28" t="s">
        <v>5373</v>
      </c>
      <c r="S283" s="28" t="s">
        <v>110</v>
      </c>
      <c r="T283" s="28" t="s">
        <v>110</v>
      </c>
      <c r="U283" s="28" t="s">
        <v>180</v>
      </c>
      <c r="V283" s="28" t="s">
        <v>110</v>
      </c>
      <c r="W283" s="28" t="s">
        <v>131</v>
      </c>
      <c r="X283" t="s">
        <v>109</v>
      </c>
      <c r="Y283" s="28" t="s">
        <v>109</v>
      </c>
      <c r="Z283" s="28" t="s">
        <v>7279</v>
      </c>
      <c r="AA283" s="28" t="s">
        <v>110</v>
      </c>
      <c r="AB283" s="28" t="s">
        <v>110</v>
      </c>
      <c r="AC283" s="28" t="s">
        <v>110</v>
      </c>
      <c r="AD283" t="s">
        <v>114</v>
      </c>
      <c r="AE283" s="28" t="s">
        <v>1414</v>
      </c>
      <c r="AF283" s="28" t="s">
        <v>5373</v>
      </c>
      <c r="AG283" s="28" t="s">
        <v>5373</v>
      </c>
      <c r="AH283" s="28" t="s">
        <v>173</v>
      </c>
      <c r="AI283" s="28" t="s">
        <v>6035</v>
      </c>
      <c r="AJ283" s="28" t="s">
        <v>110</v>
      </c>
      <c r="AK283" s="28" t="s">
        <v>110</v>
      </c>
      <c r="AL283" s="28" t="s">
        <v>110</v>
      </c>
      <c r="AM283"/>
      <c r="AN283" s="28">
        <v>3</v>
      </c>
      <c r="AO283" s="28">
        <v>20.5</v>
      </c>
      <c r="AP283" s="28">
        <v>23.256</v>
      </c>
      <c r="AQ283" s="28" t="s">
        <v>141</v>
      </c>
      <c r="AR283" t="s">
        <v>140</v>
      </c>
      <c r="AS283" t="s">
        <v>5690</v>
      </c>
      <c r="AT283" t="s">
        <v>180</v>
      </c>
      <c r="AU283" s="28" t="s">
        <v>530</v>
      </c>
      <c r="AV283" t="s">
        <v>7197</v>
      </c>
      <c r="AW283" t="s">
        <v>12741</v>
      </c>
      <c r="AX283" t="s">
        <v>16276</v>
      </c>
      <c r="AY283" t="s">
        <v>7312</v>
      </c>
      <c r="AZ283" t="s">
        <v>7179</v>
      </c>
      <c r="BA283" s="28" t="s">
        <v>11572</v>
      </c>
      <c r="BB283" s="28" t="s">
        <v>11570</v>
      </c>
      <c r="BC283" t="s">
        <v>12914</v>
      </c>
      <c r="BD283" s="28" t="s">
        <v>7213</v>
      </c>
      <c r="BE283" s="28" t="s">
        <v>7217</v>
      </c>
      <c r="BF283" s="28" t="s">
        <v>7189</v>
      </c>
      <c r="BG283" s="28" t="s">
        <v>7282</v>
      </c>
      <c r="BH283" s="28" t="s">
        <v>109</v>
      </c>
      <c r="BI283" s="28" t="s">
        <v>109</v>
      </c>
      <c r="BJ283" s="28" t="s">
        <v>109</v>
      </c>
      <c r="BK283">
        <v>100</v>
      </c>
      <c r="BL283" s="28" t="s">
        <v>131</v>
      </c>
      <c r="BM283" s="62">
        <v>44090</v>
      </c>
      <c r="BN283" s="120">
        <v>44271</v>
      </c>
      <c r="BO283" t="s">
        <v>167</v>
      </c>
      <c r="BP283" s="28" t="s">
        <v>109</v>
      </c>
      <c r="BQ283" s="28" t="s">
        <v>110</v>
      </c>
      <c r="BR283" s="28" t="s">
        <v>109</v>
      </c>
      <c r="BS283" s="120">
        <v>45185</v>
      </c>
      <c r="BT283" s="28" t="s">
        <v>132</v>
      </c>
      <c r="BU283" s="28" t="s">
        <v>6963</v>
      </c>
      <c r="BV283" s="28" t="s">
        <v>109</v>
      </c>
      <c r="BW283" s="28" t="s">
        <v>109</v>
      </c>
      <c r="BX283" s="28" t="s">
        <v>109</v>
      </c>
      <c r="BY283" s="28" t="s">
        <v>110</v>
      </c>
      <c r="BZ283" t="s">
        <v>109</v>
      </c>
      <c r="CA283" t="s">
        <v>109</v>
      </c>
      <c r="CB283" t="s">
        <v>109</v>
      </c>
      <c r="CC283" s="28" t="s">
        <v>109</v>
      </c>
      <c r="CD283" s="28" t="s">
        <v>109</v>
      </c>
      <c r="CE283" s="28" t="s">
        <v>109</v>
      </c>
      <c r="CF283" s="28" t="s">
        <v>109</v>
      </c>
      <c r="CG283" s="28" t="s">
        <v>5373</v>
      </c>
      <c r="CH283" s="28" t="s">
        <v>110</v>
      </c>
      <c r="CI283" t="s">
        <v>110</v>
      </c>
      <c r="CJ283">
        <v>1</v>
      </c>
      <c r="CK283">
        <v>1</v>
      </c>
      <c r="CL283" s="28">
        <v>1</v>
      </c>
      <c r="CM283" t="s">
        <v>109</v>
      </c>
      <c r="CN283">
        <v>0</v>
      </c>
      <c r="CO283" s="28" t="s">
        <v>110</v>
      </c>
      <c r="CP283" s="28" t="s">
        <v>6465</v>
      </c>
      <c r="CQ283" t="s">
        <v>110</v>
      </c>
      <c r="CR283" t="s">
        <v>109</v>
      </c>
      <c r="CS283" t="s">
        <v>5615</v>
      </c>
      <c r="CT283" s="28"/>
      <c r="CU283" s="62">
        <v>44083</v>
      </c>
      <c r="CV283" s="28" t="s">
        <v>144</v>
      </c>
      <c r="CW283" t="s">
        <v>144</v>
      </c>
      <c r="CX283" t="s">
        <v>114</v>
      </c>
      <c r="CY283" t="s">
        <v>109</v>
      </c>
      <c r="CZ283" t="s">
        <v>114</v>
      </c>
      <c r="DA283" t="s">
        <v>109</v>
      </c>
      <c r="DB283">
        <v>2020</v>
      </c>
      <c r="DC283" s="1">
        <v>44083</v>
      </c>
      <c r="DD283">
        <v>9</v>
      </c>
      <c r="DE283">
        <v>37</v>
      </c>
      <c r="DF283" s="1">
        <v>44081</v>
      </c>
      <c r="DG283" t="s">
        <v>16435</v>
      </c>
      <c r="DH283" t="s">
        <v>16433</v>
      </c>
      <c r="DI283" t="s">
        <v>7463</v>
      </c>
      <c r="DJ283" t="s">
        <v>7185</v>
      </c>
      <c r="DK283" t="s">
        <v>7187</v>
      </c>
      <c r="DL283" t="s">
        <v>110</v>
      </c>
      <c r="DM283" t="s">
        <v>110</v>
      </c>
      <c r="DN283" t="s">
        <v>1414</v>
      </c>
      <c r="DO283" s="28" t="s">
        <v>110</v>
      </c>
      <c r="DP283" s="28" t="s">
        <v>57</v>
      </c>
      <c r="DQ283" s="28" t="s">
        <v>110</v>
      </c>
      <c r="DR283" s="28" t="s">
        <v>12926</v>
      </c>
      <c r="DS283" s="28" t="s">
        <v>12927</v>
      </c>
      <c r="DT283" s="28" t="s">
        <v>12928</v>
      </c>
      <c r="DU283" s="28" t="s">
        <v>11571</v>
      </c>
      <c r="EO283" s="54"/>
      <c r="EP283" s="55"/>
    </row>
    <row r="284" spans="2:146">
      <c r="B284" s="28">
        <v>185</v>
      </c>
      <c r="C284" s="120">
        <v>44077</v>
      </c>
      <c r="D284" s="28" t="s">
        <v>109</v>
      </c>
      <c r="E284" t="s">
        <v>109</v>
      </c>
      <c r="F284" s="28" t="s">
        <v>12929</v>
      </c>
      <c r="G284" s="28" t="s">
        <v>226</v>
      </c>
      <c r="H284" s="28" t="s">
        <v>5373</v>
      </c>
      <c r="I284" s="28" t="s">
        <v>5373</v>
      </c>
      <c r="J284">
        <v>7</v>
      </c>
      <c r="K284" s="28" t="s">
        <v>7561</v>
      </c>
      <c r="L284" s="28" t="s">
        <v>1323</v>
      </c>
      <c r="M284" s="28" t="s">
        <v>162</v>
      </c>
      <c r="N284" s="28">
        <v>8</v>
      </c>
      <c r="O284" s="28" t="s">
        <v>956</v>
      </c>
      <c r="P284" s="28" t="s">
        <v>11575</v>
      </c>
      <c r="Q284" s="28" t="s">
        <v>11576</v>
      </c>
      <c r="R284" s="28" t="s">
        <v>5373</v>
      </c>
      <c r="S284" s="28" t="s">
        <v>11128</v>
      </c>
      <c r="T284" s="28" t="s">
        <v>110</v>
      </c>
      <c r="U284" s="28" t="s">
        <v>205</v>
      </c>
      <c r="V284" s="28" t="s">
        <v>110</v>
      </c>
      <c r="W284" s="28" t="s">
        <v>131</v>
      </c>
      <c r="X284" t="s">
        <v>109</v>
      </c>
      <c r="Y284" s="28" t="s">
        <v>109</v>
      </c>
      <c r="Z284" s="28" t="s">
        <v>7279</v>
      </c>
      <c r="AA284" s="28" t="s">
        <v>110</v>
      </c>
      <c r="AB284" s="28" t="s">
        <v>110</v>
      </c>
      <c r="AC284" s="28" t="s">
        <v>110</v>
      </c>
      <c r="AD284" t="s">
        <v>5342</v>
      </c>
      <c r="AE284" s="28" t="s">
        <v>1019</v>
      </c>
      <c r="AF284" s="28" t="s">
        <v>5373</v>
      </c>
      <c r="AG284" s="28" t="s">
        <v>5373</v>
      </c>
      <c r="AH284" s="28" t="s">
        <v>580</v>
      </c>
      <c r="AI284" s="28" t="s">
        <v>110</v>
      </c>
      <c r="AJ284" s="28" t="s">
        <v>110</v>
      </c>
      <c r="AK284" s="28" t="s">
        <v>110</v>
      </c>
      <c r="AL284" s="28" t="s">
        <v>110</v>
      </c>
      <c r="AM284"/>
      <c r="AN284" s="28">
        <v>8</v>
      </c>
      <c r="AO284" s="28">
        <v>54.79</v>
      </c>
      <c r="AP284" s="28">
        <v>62.015999999999998</v>
      </c>
      <c r="AQ284" s="28" t="s">
        <v>232</v>
      </c>
      <c r="AR284" t="s">
        <v>5362</v>
      </c>
      <c r="AS284" t="s">
        <v>559</v>
      </c>
      <c r="AT284" t="s">
        <v>205</v>
      </c>
      <c r="AU284" s="28" t="s">
        <v>530</v>
      </c>
      <c r="AV284" t="s">
        <v>7229</v>
      </c>
      <c r="AW284" t="s">
        <v>12741</v>
      </c>
      <c r="AX284" t="s">
        <v>16276</v>
      </c>
      <c r="AY284" t="s">
        <v>7312</v>
      </c>
      <c r="AZ284" t="s">
        <v>110</v>
      </c>
      <c r="BA284" s="28" t="s">
        <v>2686</v>
      </c>
      <c r="BB284" s="28" t="s">
        <v>11573</v>
      </c>
      <c r="BC284" t="s">
        <v>12914</v>
      </c>
      <c r="BD284" s="28" t="s">
        <v>7213</v>
      </c>
      <c r="BE284" s="28" t="s">
        <v>7660</v>
      </c>
      <c r="BF284" s="28" t="s">
        <v>7384</v>
      </c>
      <c r="BG284" s="28" t="s">
        <v>7282</v>
      </c>
      <c r="BH284" s="28" t="s">
        <v>109</v>
      </c>
      <c r="BI284" s="28" t="s">
        <v>109</v>
      </c>
      <c r="BJ284" s="28" t="s">
        <v>109</v>
      </c>
      <c r="BK284">
        <v>99.593999999999994</v>
      </c>
      <c r="BL284" s="28" t="s">
        <v>131</v>
      </c>
      <c r="BM284" s="62">
        <v>44084</v>
      </c>
      <c r="BN284" s="120">
        <v>44265</v>
      </c>
      <c r="BO284" t="s">
        <v>133</v>
      </c>
      <c r="BP284" s="28" t="s">
        <v>109</v>
      </c>
      <c r="BQ284" s="28" t="s">
        <v>110</v>
      </c>
      <c r="BR284" s="28" t="s">
        <v>246</v>
      </c>
      <c r="BS284" s="120">
        <v>45910</v>
      </c>
      <c r="BT284" s="28" t="s">
        <v>132</v>
      </c>
      <c r="BU284" s="28" t="s">
        <v>7085</v>
      </c>
      <c r="BV284" s="28" t="s">
        <v>6930</v>
      </c>
      <c r="BW284" s="28" t="s">
        <v>109</v>
      </c>
      <c r="BX284" s="28" t="s">
        <v>109</v>
      </c>
      <c r="BY284" s="28" t="s">
        <v>110</v>
      </c>
      <c r="BZ284" t="s">
        <v>109</v>
      </c>
      <c r="CA284" t="s">
        <v>109</v>
      </c>
      <c r="CB284" t="s">
        <v>109</v>
      </c>
      <c r="CC284" s="28" t="s">
        <v>109</v>
      </c>
      <c r="CD284" s="28" t="s">
        <v>109</v>
      </c>
      <c r="CE284" s="28" t="s">
        <v>109</v>
      </c>
      <c r="CF284" s="28" t="s">
        <v>109</v>
      </c>
      <c r="CG284" s="28" t="s">
        <v>5373</v>
      </c>
      <c r="CH284" s="28" t="s">
        <v>110</v>
      </c>
      <c r="CI284" t="s">
        <v>110</v>
      </c>
      <c r="CJ284">
        <v>2</v>
      </c>
      <c r="CK284">
        <v>1</v>
      </c>
      <c r="CL284" s="28">
        <v>2</v>
      </c>
      <c r="CM284" t="s">
        <v>109</v>
      </c>
      <c r="CN284">
        <v>0</v>
      </c>
      <c r="CO284" s="28" t="s">
        <v>110</v>
      </c>
      <c r="CP284" s="28" t="s">
        <v>6927</v>
      </c>
      <c r="CQ284" t="s">
        <v>5670</v>
      </c>
      <c r="CR284" t="s">
        <v>109</v>
      </c>
      <c r="CS284" t="s">
        <v>110</v>
      </c>
      <c r="CT284" s="28"/>
      <c r="CU284" s="62">
        <v>32763</v>
      </c>
      <c r="CV284" s="28" t="s">
        <v>558</v>
      </c>
      <c r="CW284" t="s">
        <v>558</v>
      </c>
      <c r="CX284" t="s">
        <v>114</v>
      </c>
      <c r="CY284" t="s">
        <v>109</v>
      </c>
      <c r="CZ284" t="s">
        <v>114</v>
      </c>
      <c r="DA284" t="s">
        <v>109</v>
      </c>
      <c r="DB284">
        <v>2020</v>
      </c>
      <c r="DC284" s="1">
        <v>44077</v>
      </c>
      <c r="DD284">
        <v>9</v>
      </c>
      <c r="DE284">
        <v>36</v>
      </c>
      <c r="DF284" s="1">
        <v>44074</v>
      </c>
      <c r="DG284" t="s">
        <v>16436</v>
      </c>
      <c r="DH284" t="s">
        <v>16433</v>
      </c>
      <c r="DI284" t="s">
        <v>7491</v>
      </c>
      <c r="DJ284" t="s">
        <v>7383</v>
      </c>
      <c r="DK284" t="s">
        <v>7187</v>
      </c>
      <c r="DL284" t="s">
        <v>110</v>
      </c>
      <c r="DM284" t="s">
        <v>110</v>
      </c>
      <c r="DN284" t="s">
        <v>110</v>
      </c>
      <c r="DO284" s="28" t="s">
        <v>110</v>
      </c>
      <c r="DP284" s="28" t="s">
        <v>57</v>
      </c>
      <c r="DQ284" s="28" t="s">
        <v>110</v>
      </c>
      <c r="DR284" s="28" t="s">
        <v>12930</v>
      </c>
      <c r="DS284" s="28" t="s">
        <v>12931</v>
      </c>
      <c r="DT284" s="28" t="s">
        <v>12932</v>
      </c>
      <c r="DU284" s="28" t="s">
        <v>11574</v>
      </c>
      <c r="EO284" s="54"/>
      <c r="EP284" s="55"/>
    </row>
    <row r="285" spans="2:146">
      <c r="B285" s="28">
        <v>184</v>
      </c>
      <c r="C285" s="120">
        <v>44077</v>
      </c>
      <c r="D285" s="28" t="s">
        <v>109</v>
      </c>
      <c r="E285" t="s">
        <v>109</v>
      </c>
      <c r="F285" s="28" t="s">
        <v>12929</v>
      </c>
      <c r="G285" s="28" t="s">
        <v>226</v>
      </c>
      <c r="H285" s="28" t="s">
        <v>5373</v>
      </c>
      <c r="I285" s="28" t="s">
        <v>5373</v>
      </c>
      <c r="J285">
        <v>7</v>
      </c>
      <c r="K285" s="28" t="s">
        <v>7561</v>
      </c>
      <c r="L285" s="28" t="s">
        <v>1323</v>
      </c>
      <c r="M285" s="28" t="s">
        <v>162</v>
      </c>
      <c r="N285" s="28">
        <v>3.5</v>
      </c>
      <c r="O285" s="28" t="s">
        <v>126</v>
      </c>
      <c r="P285" s="28" t="s">
        <v>11579</v>
      </c>
      <c r="Q285" s="28" t="s">
        <v>11580</v>
      </c>
      <c r="R285" s="28" t="s">
        <v>5373</v>
      </c>
      <c r="S285" s="28" t="s">
        <v>110</v>
      </c>
      <c r="T285" s="28" t="s">
        <v>110</v>
      </c>
      <c r="U285" s="28" t="s">
        <v>205</v>
      </c>
      <c r="V285" s="28" t="s">
        <v>7438</v>
      </c>
      <c r="W285" s="28" t="s">
        <v>131</v>
      </c>
      <c r="X285" t="s">
        <v>259</v>
      </c>
      <c r="Y285" s="28" t="s">
        <v>109</v>
      </c>
      <c r="Z285" s="28" t="s">
        <v>7279</v>
      </c>
      <c r="AA285" s="28" t="s">
        <v>110</v>
      </c>
      <c r="AB285" s="28" t="s">
        <v>110</v>
      </c>
      <c r="AC285" s="28" t="s">
        <v>110</v>
      </c>
      <c r="AD285" t="s">
        <v>5342</v>
      </c>
      <c r="AE285" s="28" t="s">
        <v>1019</v>
      </c>
      <c r="AF285" s="28" t="s">
        <v>5373</v>
      </c>
      <c r="AG285" s="28" t="s">
        <v>5373</v>
      </c>
      <c r="AH285" s="28" t="s">
        <v>580</v>
      </c>
      <c r="AI285" s="28" t="s">
        <v>110</v>
      </c>
      <c r="AJ285" s="28" t="s">
        <v>110</v>
      </c>
      <c r="AK285" s="28" t="s">
        <v>110</v>
      </c>
      <c r="AL285" s="28" t="s">
        <v>110</v>
      </c>
      <c r="AM285"/>
      <c r="AN285" s="28">
        <v>3.5</v>
      </c>
      <c r="AO285" s="28">
        <v>23.971</v>
      </c>
      <c r="AP285" s="28">
        <v>27.132000000000001</v>
      </c>
      <c r="AQ285" s="28" t="s">
        <v>232</v>
      </c>
      <c r="AR285" t="s">
        <v>5362</v>
      </c>
      <c r="AS285" t="s">
        <v>559</v>
      </c>
      <c r="AT285" t="s">
        <v>205</v>
      </c>
      <c r="AU285" s="28" t="s">
        <v>530</v>
      </c>
      <c r="AV285" t="s">
        <v>7223</v>
      </c>
      <c r="AW285" t="s">
        <v>12741</v>
      </c>
      <c r="AX285" t="s">
        <v>16276</v>
      </c>
      <c r="AY285" t="s">
        <v>7312</v>
      </c>
      <c r="AZ285" t="s">
        <v>110</v>
      </c>
      <c r="BA285" s="28" t="s">
        <v>2686</v>
      </c>
      <c r="BB285" s="28" t="s">
        <v>11577</v>
      </c>
      <c r="BC285" t="s">
        <v>12914</v>
      </c>
      <c r="BD285" s="28" t="s">
        <v>7438</v>
      </c>
      <c r="BE285" s="28" t="s">
        <v>7773</v>
      </c>
      <c r="BF285" s="28" t="s">
        <v>7189</v>
      </c>
      <c r="BG285" s="28" t="s">
        <v>7282</v>
      </c>
      <c r="BH285" s="28" t="s">
        <v>109</v>
      </c>
      <c r="BI285" s="28" t="s">
        <v>109</v>
      </c>
      <c r="BJ285" s="28" t="s">
        <v>109</v>
      </c>
      <c r="BK285">
        <v>100</v>
      </c>
      <c r="BL285" s="28" t="s">
        <v>131</v>
      </c>
      <c r="BM285" s="62">
        <v>44084</v>
      </c>
      <c r="BN285" s="120">
        <v>44175</v>
      </c>
      <c r="BO285" t="s">
        <v>133</v>
      </c>
      <c r="BP285" s="28" t="s">
        <v>109</v>
      </c>
      <c r="BQ285" s="28" t="s">
        <v>110</v>
      </c>
      <c r="BR285" s="28" t="s">
        <v>246</v>
      </c>
      <c r="BS285" s="120">
        <v>45179</v>
      </c>
      <c r="BT285" s="28" t="s">
        <v>256</v>
      </c>
      <c r="BU285" s="28" t="s">
        <v>7085</v>
      </c>
      <c r="BV285" s="28" t="s">
        <v>6930</v>
      </c>
      <c r="BW285" s="28" t="s">
        <v>109</v>
      </c>
      <c r="BX285" s="28" t="s">
        <v>109</v>
      </c>
      <c r="BY285" s="28" t="s">
        <v>110</v>
      </c>
      <c r="BZ285" t="s">
        <v>109</v>
      </c>
      <c r="CA285" t="s">
        <v>109</v>
      </c>
      <c r="CB285" t="s">
        <v>109</v>
      </c>
      <c r="CC285" s="28" t="s">
        <v>109</v>
      </c>
      <c r="CD285" s="28" t="s">
        <v>109</v>
      </c>
      <c r="CE285" s="28" t="s">
        <v>109</v>
      </c>
      <c r="CF285" s="28" t="s">
        <v>109</v>
      </c>
      <c r="CG285" s="28" t="s">
        <v>5373</v>
      </c>
      <c r="CH285" s="28" t="s">
        <v>110</v>
      </c>
      <c r="CI285" t="s">
        <v>110</v>
      </c>
      <c r="CJ285">
        <v>2</v>
      </c>
      <c r="CK285">
        <v>1</v>
      </c>
      <c r="CL285" s="28">
        <v>2</v>
      </c>
      <c r="CM285" t="s">
        <v>109</v>
      </c>
      <c r="CN285">
        <v>0</v>
      </c>
      <c r="CO285" s="28" t="s">
        <v>110</v>
      </c>
      <c r="CP285" s="28" t="s">
        <v>6927</v>
      </c>
      <c r="CQ285" t="s">
        <v>5670</v>
      </c>
      <c r="CR285" t="s">
        <v>109</v>
      </c>
      <c r="CS285" t="s">
        <v>110</v>
      </c>
      <c r="CT285" s="28"/>
      <c r="CU285" s="62">
        <v>32763</v>
      </c>
      <c r="CV285" s="28" t="s">
        <v>558</v>
      </c>
      <c r="CW285" t="s">
        <v>558</v>
      </c>
      <c r="CX285" t="s">
        <v>114</v>
      </c>
      <c r="CY285" t="s">
        <v>109</v>
      </c>
      <c r="CZ285" t="s">
        <v>114</v>
      </c>
      <c r="DA285" t="s">
        <v>109</v>
      </c>
      <c r="DB285">
        <v>2020</v>
      </c>
      <c r="DC285" s="1">
        <v>44077</v>
      </c>
      <c r="DD285">
        <v>9</v>
      </c>
      <c r="DE285">
        <v>36</v>
      </c>
      <c r="DF285" s="1">
        <v>44074</v>
      </c>
      <c r="DG285" t="s">
        <v>16436</v>
      </c>
      <c r="DH285" t="s">
        <v>16433</v>
      </c>
      <c r="DI285" t="s">
        <v>7491</v>
      </c>
      <c r="DJ285" t="s">
        <v>7185</v>
      </c>
      <c r="DK285" t="s">
        <v>7187</v>
      </c>
      <c r="DL285" t="s">
        <v>110</v>
      </c>
      <c r="DM285" t="s">
        <v>110</v>
      </c>
      <c r="DN285" t="s">
        <v>110</v>
      </c>
      <c r="DO285" s="28" t="s">
        <v>110</v>
      </c>
      <c r="DP285" s="28" t="s">
        <v>57</v>
      </c>
      <c r="DQ285" s="28" t="s">
        <v>110</v>
      </c>
      <c r="DR285" s="28" t="s">
        <v>12930</v>
      </c>
      <c r="DS285" s="28" t="s">
        <v>12931</v>
      </c>
      <c r="DT285" s="28" t="s">
        <v>12933</v>
      </c>
      <c r="DU285" s="28" t="s">
        <v>11578</v>
      </c>
      <c r="EO285" s="54"/>
      <c r="EP285" s="55"/>
    </row>
    <row r="286" spans="2:146">
      <c r="B286" s="28">
        <v>183</v>
      </c>
      <c r="C286" s="120">
        <v>44075</v>
      </c>
      <c r="D286" s="28" t="s">
        <v>109</v>
      </c>
      <c r="E286" t="s">
        <v>109</v>
      </c>
      <c r="F286" s="28" t="s">
        <v>10734</v>
      </c>
      <c r="G286" s="28" t="s">
        <v>226</v>
      </c>
      <c r="H286" s="28" t="s">
        <v>5373</v>
      </c>
      <c r="I286" s="28" t="s">
        <v>5373</v>
      </c>
      <c r="J286">
        <v>1</v>
      </c>
      <c r="K286" s="28" t="s">
        <v>6734</v>
      </c>
      <c r="L286" s="28" t="s">
        <v>5250</v>
      </c>
      <c r="M286" s="28" t="s">
        <v>162</v>
      </c>
      <c r="N286" s="28">
        <v>2</v>
      </c>
      <c r="O286" s="28" t="s">
        <v>276</v>
      </c>
      <c r="P286" s="28" t="s">
        <v>11583</v>
      </c>
      <c r="Q286" s="28" t="s">
        <v>2758</v>
      </c>
      <c r="R286" s="28" t="s">
        <v>5373</v>
      </c>
      <c r="S286" s="28" t="s">
        <v>110</v>
      </c>
      <c r="T286" s="28" t="s">
        <v>110</v>
      </c>
      <c r="U286" s="28" t="s">
        <v>180</v>
      </c>
      <c r="V286" s="28" t="s">
        <v>110</v>
      </c>
      <c r="W286" s="28" t="s">
        <v>832</v>
      </c>
      <c r="X286" t="s">
        <v>109</v>
      </c>
      <c r="Y286" s="28" t="s">
        <v>109</v>
      </c>
      <c r="Z286" s="28" t="s">
        <v>7279</v>
      </c>
      <c r="AA286" s="28" t="s">
        <v>110</v>
      </c>
      <c r="AB286" s="28" t="s">
        <v>110</v>
      </c>
      <c r="AC286" s="28" t="s">
        <v>110</v>
      </c>
      <c r="AD286" t="s">
        <v>5342</v>
      </c>
      <c r="AE286" s="28" t="s">
        <v>6733</v>
      </c>
      <c r="AF286" s="28" t="s">
        <v>5373</v>
      </c>
      <c r="AG286" s="28" t="s">
        <v>5373</v>
      </c>
      <c r="AH286" s="28" t="s">
        <v>5385</v>
      </c>
      <c r="AI286" s="28" t="s">
        <v>5425</v>
      </c>
      <c r="AJ286" s="28" t="s">
        <v>110</v>
      </c>
      <c r="AK286" s="28" t="s">
        <v>110</v>
      </c>
      <c r="AL286" s="28" t="s">
        <v>110</v>
      </c>
      <c r="AM286"/>
      <c r="AN286" s="28">
        <v>2</v>
      </c>
      <c r="AO286" s="28">
        <v>13.656000000000001</v>
      </c>
      <c r="AP286" s="28">
        <v>15.504</v>
      </c>
      <c r="AQ286" s="28" t="s">
        <v>5370</v>
      </c>
      <c r="AR286" t="s">
        <v>231</v>
      </c>
      <c r="AS286" t="s">
        <v>110</v>
      </c>
      <c r="AT286" t="s">
        <v>180</v>
      </c>
      <c r="AU286" s="28" t="s">
        <v>581</v>
      </c>
      <c r="AV286" t="s">
        <v>7184</v>
      </c>
      <c r="AW286" t="s">
        <v>12741</v>
      </c>
      <c r="AX286" t="s">
        <v>16276</v>
      </c>
      <c r="AY286" t="s">
        <v>7312</v>
      </c>
      <c r="AZ286" t="s">
        <v>110</v>
      </c>
      <c r="BA286" s="28" t="s">
        <v>11524</v>
      </c>
      <c r="BB286" s="28" t="s">
        <v>11581</v>
      </c>
      <c r="BC286" t="s">
        <v>12914</v>
      </c>
      <c r="BD286" s="28" t="s">
        <v>7213</v>
      </c>
      <c r="BE286" s="28" t="s">
        <v>7537</v>
      </c>
      <c r="BF286" s="28" t="s">
        <v>7244</v>
      </c>
      <c r="BG286" s="28" t="s">
        <v>7282</v>
      </c>
      <c r="BH286" s="28" t="s">
        <v>109</v>
      </c>
      <c r="BI286" s="28" t="s">
        <v>109</v>
      </c>
      <c r="BJ286" s="28" t="s">
        <v>109</v>
      </c>
      <c r="BK286"/>
      <c r="BL286" s="28" t="s">
        <v>832</v>
      </c>
      <c r="BM286" s="62"/>
      <c r="BN286" s="120"/>
      <c r="BO286" t="s">
        <v>227</v>
      </c>
      <c r="BP286" s="28" t="s">
        <v>109</v>
      </c>
      <c r="BQ286" s="28" t="s">
        <v>110</v>
      </c>
      <c r="BR286" s="28" t="s">
        <v>109</v>
      </c>
      <c r="BS286" s="120">
        <v>44812</v>
      </c>
      <c r="BT286" s="28" t="s">
        <v>110</v>
      </c>
      <c r="BU286" s="28" t="s">
        <v>10734</v>
      </c>
      <c r="BV286" s="28" t="s">
        <v>109</v>
      </c>
      <c r="BW286" s="28" t="s">
        <v>109</v>
      </c>
      <c r="BX286" s="28" t="s">
        <v>109</v>
      </c>
      <c r="BY286" s="28" t="s">
        <v>110</v>
      </c>
      <c r="BZ286" t="s">
        <v>109</v>
      </c>
      <c r="CA286" t="s">
        <v>109</v>
      </c>
      <c r="CB286" t="s">
        <v>109</v>
      </c>
      <c r="CC286" s="28" t="s">
        <v>109</v>
      </c>
      <c r="CD286" s="28" t="s">
        <v>109</v>
      </c>
      <c r="CE286" s="28" t="s">
        <v>109</v>
      </c>
      <c r="CF286" s="28" t="s">
        <v>109</v>
      </c>
      <c r="CG286" s="28" t="s">
        <v>5373</v>
      </c>
      <c r="CH286" s="28" t="s">
        <v>110</v>
      </c>
      <c r="CI286" t="s">
        <v>110</v>
      </c>
      <c r="CJ286">
        <v>1</v>
      </c>
      <c r="CK286">
        <v>1</v>
      </c>
      <c r="CL286" s="28">
        <v>1</v>
      </c>
      <c r="CM286" t="s">
        <v>109</v>
      </c>
      <c r="CN286">
        <v>0</v>
      </c>
      <c r="CO286" s="28" t="s">
        <v>110</v>
      </c>
      <c r="CP286" s="28" t="s">
        <v>6734</v>
      </c>
      <c r="CQ286" t="s">
        <v>110</v>
      </c>
      <c r="CR286" t="s">
        <v>109</v>
      </c>
      <c r="CS286" t="s">
        <v>110</v>
      </c>
      <c r="CT286" s="28">
        <v>44510</v>
      </c>
      <c r="CU286" s="62">
        <v>42822</v>
      </c>
      <c r="CV286" s="28" t="s">
        <v>235</v>
      </c>
      <c r="CW286" t="s">
        <v>5545</v>
      </c>
      <c r="CX286" t="s">
        <v>114</v>
      </c>
      <c r="CY286" t="s">
        <v>109</v>
      </c>
      <c r="CZ286" t="s">
        <v>114</v>
      </c>
      <c r="DA286" t="s">
        <v>114</v>
      </c>
      <c r="DB286">
        <v>2020</v>
      </c>
      <c r="DC286" s="1">
        <v>44075</v>
      </c>
      <c r="DD286">
        <v>9</v>
      </c>
      <c r="DE286">
        <v>36</v>
      </c>
      <c r="DF286" s="1">
        <v>44074</v>
      </c>
      <c r="DG286" t="s">
        <v>16436</v>
      </c>
      <c r="DH286" t="s">
        <v>16433</v>
      </c>
      <c r="DI286" t="s">
        <v>7491</v>
      </c>
      <c r="DJ286" t="s">
        <v>7185</v>
      </c>
      <c r="DK286" t="s">
        <v>7187</v>
      </c>
      <c r="DL286" t="s">
        <v>110</v>
      </c>
      <c r="DM286" t="s">
        <v>110</v>
      </c>
      <c r="DN286" t="s">
        <v>6733</v>
      </c>
      <c r="DO286" s="28" t="s">
        <v>110</v>
      </c>
      <c r="DP286" s="28" t="s">
        <v>57</v>
      </c>
      <c r="DQ286" s="28" t="s">
        <v>110</v>
      </c>
      <c r="DR286" s="28" t="s">
        <v>12934</v>
      </c>
      <c r="DS286" s="28" t="s">
        <v>12935</v>
      </c>
      <c r="DT286" s="28" t="s">
        <v>12936</v>
      </c>
      <c r="DU286" s="28" t="s">
        <v>11582</v>
      </c>
      <c r="EO286" s="54"/>
      <c r="EP286" s="55"/>
    </row>
    <row r="287" spans="2:146">
      <c r="B287" s="28">
        <v>182</v>
      </c>
      <c r="C287" s="120">
        <v>44055</v>
      </c>
      <c r="D287" s="28" t="s">
        <v>109</v>
      </c>
      <c r="E287" t="s">
        <v>109</v>
      </c>
      <c r="F287" s="28" t="s">
        <v>12937</v>
      </c>
      <c r="G287" s="28" t="s">
        <v>209</v>
      </c>
      <c r="H287" s="28" t="s">
        <v>5373</v>
      </c>
      <c r="I287" s="28" t="s">
        <v>5373</v>
      </c>
      <c r="J287">
        <v>1</v>
      </c>
      <c r="K287" s="28" t="s">
        <v>6570</v>
      </c>
      <c r="L287" s="28" t="s">
        <v>3215</v>
      </c>
      <c r="M287" s="28" t="s">
        <v>162</v>
      </c>
      <c r="N287" s="28">
        <v>5</v>
      </c>
      <c r="O287" s="28" t="s">
        <v>812</v>
      </c>
      <c r="P287" s="28" t="s">
        <v>4681</v>
      </c>
      <c r="Q287" s="28" t="s">
        <v>110</v>
      </c>
      <c r="R287" s="28" t="s">
        <v>5373</v>
      </c>
      <c r="S287" s="28" t="s">
        <v>11586</v>
      </c>
      <c r="T287" s="28" t="s">
        <v>110</v>
      </c>
      <c r="U287" s="28" t="s">
        <v>180</v>
      </c>
      <c r="V287" s="28" t="s">
        <v>110</v>
      </c>
      <c r="W287" s="28" t="s">
        <v>131</v>
      </c>
      <c r="X287" t="s">
        <v>109</v>
      </c>
      <c r="Y287" s="28" t="s">
        <v>109</v>
      </c>
      <c r="Z287" s="28" t="s">
        <v>7279</v>
      </c>
      <c r="AA287" s="28" t="s">
        <v>110</v>
      </c>
      <c r="AB287" s="28" t="s">
        <v>110</v>
      </c>
      <c r="AC287" s="28" t="s">
        <v>110</v>
      </c>
      <c r="AD287" t="s">
        <v>5342</v>
      </c>
      <c r="AE287" s="28" t="s">
        <v>4446</v>
      </c>
      <c r="AF287" s="28" t="s">
        <v>5373</v>
      </c>
      <c r="AG287" s="28" t="s">
        <v>5373</v>
      </c>
      <c r="AH287" s="28" t="s">
        <v>694</v>
      </c>
      <c r="AI287" s="28" t="s">
        <v>110</v>
      </c>
      <c r="AJ287" s="28" t="s">
        <v>110</v>
      </c>
      <c r="AK287" s="28" t="s">
        <v>110</v>
      </c>
      <c r="AL287" s="28" t="s">
        <v>110</v>
      </c>
      <c r="AM287"/>
      <c r="AN287" s="28">
        <v>5</v>
      </c>
      <c r="AO287" s="28">
        <v>34.686</v>
      </c>
      <c r="AP287" s="28">
        <v>38.76</v>
      </c>
      <c r="AQ287" s="28" t="s">
        <v>5363</v>
      </c>
      <c r="AR287" t="s">
        <v>5362</v>
      </c>
      <c r="AS287" t="s">
        <v>5366</v>
      </c>
      <c r="AT287" t="s">
        <v>180</v>
      </c>
      <c r="AU287" s="28" t="s">
        <v>530</v>
      </c>
      <c r="AV287" t="s">
        <v>7223</v>
      </c>
      <c r="AW287" t="s">
        <v>12741</v>
      </c>
      <c r="AX287" t="s">
        <v>16276</v>
      </c>
      <c r="AY287" t="s">
        <v>7490</v>
      </c>
      <c r="AZ287" t="s">
        <v>110</v>
      </c>
      <c r="BA287" s="28" t="s">
        <v>10878</v>
      </c>
      <c r="BB287" s="28" t="s">
        <v>11584</v>
      </c>
      <c r="BC287" t="s">
        <v>12938</v>
      </c>
      <c r="BD287" s="28" t="s">
        <v>7213</v>
      </c>
      <c r="BE287" s="28" t="s">
        <v>7235</v>
      </c>
      <c r="BF287" s="28" t="s">
        <v>7636</v>
      </c>
      <c r="BG287" s="28" t="s">
        <v>7219</v>
      </c>
      <c r="BH287" s="28" t="s">
        <v>109</v>
      </c>
      <c r="BI287" s="28" t="s">
        <v>109</v>
      </c>
      <c r="BJ287" s="28" t="s">
        <v>109</v>
      </c>
      <c r="BK287">
        <v>99.796999999999997</v>
      </c>
      <c r="BL287" s="28" t="s">
        <v>131</v>
      </c>
      <c r="BM287" s="62">
        <v>44061</v>
      </c>
      <c r="BN287" s="120">
        <v>44245</v>
      </c>
      <c r="BO287" t="s">
        <v>167</v>
      </c>
      <c r="BP287" s="28" t="s">
        <v>109</v>
      </c>
      <c r="BQ287" s="28" t="s">
        <v>110</v>
      </c>
      <c r="BR287" s="28" t="s">
        <v>109</v>
      </c>
      <c r="BS287" s="120">
        <v>47713</v>
      </c>
      <c r="BT287" s="28" t="s">
        <v>132</v>
      </c>
      <c r="BU287" s="28" t="s">
        <v>7116</v>
      </c>
      <c r="BV287" s="28" t="s">
        <v>7113</v>
      </c>
      <c r="BW287" s="28" t="s">
        <v>109</v>
      </c>
      <c r="BX287" s="28" t="s">
        <v>109</v>
      </c>
      <c r="BY287" s="28" t="s">
        <v>110</v>
      </c>
      <c r="BZ287" t="s">
        <v>109</v>
      </c>
      <c r="CA287" t="s">
        <v>11587</v>
      </c>
      <c r="CB287" t="s">
        <v>109</v>
      </c>
      <c r="CC287" s="28" t="s">
        <v>109</v>
      </c>
      <c r="CD287" s="28" t="s">
        <v>109</v>
      </c>
      <c r="CE287" s="28" t="s">
        <v>109</v>
      </c>
      <c r="CF287" s="28" t="s">
        <v>109</v>
      </c>
      <c r="CG287" s="28" t="s">
        <v>5373</v>
      </c>
      <c r="CH287" s="28" t="s">
        <v>110</v>
      </c>
      <c r="CI287" t="s">
        <v>110</v>
      </c>
      <c r="CJ287">
        <v>1</v>
      </c>
      <c r="CK287">
        <v>1</v>
      </c>
      <c r="CL287" s="28">
        <v>1</v>
      </c>
      <c r="CM287" t="s">
        <v>109</v>
      </c>
      <c r="CN287">
        <v>0</v>
      </c>
      <c r="CO287" s="28" t="s">
        <v>110</v>
      </c>
      <c r="CP287" s="28" t="s">
        <v>6570</v>
      </c>
      <c r="CQ287" t="s">
        <v>5729</v>
      </c>
      <c r="CR287" t="s">
        <v>109</v>
      </c>
      <c r="CS287" t="s">
        <v>110</v>
      </c>
      <c r="CT287" s="28"/>
      <c r="CU287" s="62">
        <v>43670</v>
      </c>
      <c r="CV287" s="28" t="s">
        <v>558</v>
      </c>
      <c r="CW287" t="s">
        <v>110</v>
      </c>
      <c r="CX287" t="s">
        <v>114</v>
      </c>
      <c r="CY287" t="s">
        <v>109</v>
      </c>
      <c r="CZ287" t="s">
        <v>114</v>
      </c>
      <c r="DA287" t="s">
        <v>109</v>
      </c>
      <c r="DB287">
        <v>2020</v>
      </c>
      <c r="DC287" s="1">
        <v>44055</v>
      </c>
      <c r="DD287">
        <v>8</v>
      </c>
      <c r="DE287">
        <v>33</v>
      </c>
      <c r="DF287" s="1">
        <v>44053</v>
      </c>
      <c r="DG287" t="s">
        <v>16437</v>
      </c>
      <c r="DH287" t="s">
        <v>16433</v>
      </c>
      <c r="DI287" t="s">
        <v>7618</v>
      </c>
      <c r="DJ287" t="s">
        <v>7635</v>
      </c>
      <c r="DK287" t="s">
        <v>7187</v>
      </c>
      <c r="DL287" t="s">
        <v>110</v>
      </c>
      <c r="DM287" t="s">
        <v>110</v>
      </c>
      <c r="DN287" t="s">
        <v>4446</v>
      </c>
      <c r="DO287" s="28" t="s">
        <v>110</v>
      </c>
      <c r="DP287" s="28" t="s">
        <v>57</v>
      </c>
      <c r="DQ287" s="28" t="s">
        <v>110</v>
      </c>
      <c r="DR287" s="28" t="s">
        <v>12939</v>
      </c>
      <c r="DS287" s="28" t="s">
        <v>12940</v>
      </c>
      <c r="DT287" s="28" t="s">
        <v>12941</v>
      </c>
      <c r="DU287" s="28" t="s">
        <v>11585</v>
      </c>
      <c r="EO287" s="54"/>
      <c r="EP287" s="55"/>
    </row>
    <row r="288" spans="2:146">
      <c r="B288" s="28">
        <v>181</v>
      </c>
      <c r="C288" s="120">
        <v>44048</v>
      </c>
      <c r="D288" s="28" t="s">
        <v>109</v>
      </c>
      <c r="E288" t="s">
        <v>109</v>
      </c>
      <c r="F288" s="28" t="s">
        <v>12942</v>
      </c>
      <c r="G288" s="28" t="s">
        <v>226</v>
      </c>
      <c r="H288" s="28" t="s">
        <v>5373</v>
      </c>
      <c r="I288" s="28" t="s">
        <v>5373</v>
      </c>
      <c r="J288">
        <v>1</v>
      </c>
      <c r="K288" s="28" t="s">
        <v>6832</v>
      </c>
      <c r="L288" s="28" t="s">
        <v>108</v>
      </c>
      <c r="M288" s="28" t="s">
        <v>162</v>
      </c>
      <c r="N288" s="28">
        <v>3</v>
      </c>
      <c r="O288" s="28" t="s">
        <v>126</v>
      </c>
      <c r="P288" s="28" t="s">
        <v>4180</v>
      </c>
      <c r="Q288" s="28" t="s">
        <v>4668</v>
      </c>
      <c r="R288" s="28" t="s">
        <v>5373</v>
      </c>
      <c r="S288" s="28" t="s">
        <v>110</v>
      </c>
      <c r="T288" s="28" t="s">
        <v>110</v>
      </c>
      <c r="U288" s="28" t="s">
        <v>1618</v>
      </c>
      <c r="V288" s="28" t="s">
        <v>110</v>
      </c>
      <c r="W288" s="28" t="s">
        <v>131</v>
      </c>
      <c r="X288" t="s">
        <v>109</v>
      </c>
      <c r="Y288" s="28" t="s">
        <v>109</v>
      </c>
      <c r="Z288" s="28" t="s">
        <v>7279</v>
      </c>
      <c r="AA288" s="28" t="s">
        <v>110</v>
      </c>
      <c r="AB288" s="28" t="s">
        <v>110</v>
      </c>
      <c r="AC288" s="28" t="s">
        <v>110</v>
      </c>
      <c r="AD288" t="s">
        <v>5342</v>
      </c>
      <c r="AE288" s="28" t="s">
        <v>591</v>
      </c>
      <c r="AF288" s="28" t="s">
        <v>5373</v>
      </c>
      <c r="AG288" s="28" t="s">
        <v>5373</v>
      </c>
      <c r="AH288" s="28" t="s">
        <v>173</v>
      </c>
      <c r="AI288" s="28" t="s">
        <v>217</v>
      </c>
      <c r="AJ288" s="28" t="s">
        <v>110</v>
      </c>
      <c r="AK288" s="28" t="s">
        <v>110</v>
      </c>
      <c r="AL288" s="28" t="s">
        <v>110</v>
      </c>
      <c r="AM288"/>
      <c r="AN288" s="28">
        <v>3</v>
      </c>
      <c r="AO288" s="28">
        <v>20.81</v>
      </c>
      <c r="AP288" s="28">
        <v>23.256</v>
      </c>
      <c r="AQ288" s="28" t="s">
        <v>141</v>
      </c>
      <c r="AR288" t="s">
        <v>5362</v>
      </c>
      <c r="AS288" t="s">
        <v>5366</v>
      </c>
      <c r="AT288" t="s">
        <v>165</v>
      </c>
      <c r="AU288" s="28" t="s">
        <v>510</v>
      </c>
      <c r="AV288" t="s">
        <v>7197</v>
      </c>
      <c r="AW288" t="s">
        <v>12741</v>
      </c>
      <c r="AX288" t="s">
        <v>16276</v>
      </c>
      <c r="AY288" t="s">
        <v>7490</v>
      </c>
      <c r="AZ288" t="s">
        <v>110</v>
      </c>
      <c r="BA288" s="28" t="s">
        <v>11591</v>
      </c>
      <c r="BB288" s="28" t="s">
        <v>11588</v>
      </c>
      <c r="BC288" t="s">
        <v>12938</v>
      </c>
      <c r="BD288" s="28" t="s">
        <v>7213</v>
      </c>
      <c r="BE288" s="28" t="s">
        <v>7217</v>
      </c>
      <c r="BF288" s="28" t="s">
        <v>7189</v>
      </c>
      <c r="BG288" s="28" t="s">
        <v>7282</v>
      </c>
      <c r="BH288" s="28" t="s">
        <v>109</v>
      </c>
      <c r="BI288" s="28" t="s">
        <v>109</v>
      </c>
      <c r="BJ288" s="28" t="s">
        <v>109</v>
      </c>
      <c r="BK288">
        <v>100</v>
      </c>
      <c r="BL288" s="28" t="s">
        <v>131</v>
      </c>
      <c r="BM288" s="62">
        <v>44055</v>
      </c>
      <c r="BN288" s="120">
        <v>44239</v>
      </c>
      <c r="BO288" t="s">
        <v>167</v>
      </c>
      <c r="BP288" s="28" t="s">
        <v>109</v>
      </c>
      <c r="BQ288" s="28" t="s">
        <v>110</v>
      </c>
      <c r="BR288" s="28" t="s">
        <v>109</v>
      </c>
      <c r="BS288" s="120">
        <v>45150</v>
      </c>
      <c r="BT288" s="28" t="s">
        <v>132</v>
      </c>
      <c r="BU288" s="28" t="s">
        <v>11589</v>
      </c>
      <c r="BV288" s="28" t="s">
        <v>10936</v>
      </c>
      <c r="BW288" s="28" t="s">
        <v>109</v>
      </c>
      <c r="BX288" s="28" t="s">
        <v>109</v>
      </c>
      <c r="BY288" s="28" t="s">
        <v>110</v>
      </c>
      <c r="BZ288" t="s">
        <v>109</v>
      </c>
      <c r="CA288" t="s">
        <v>109</v>
      </c>
      <c r="CB288" t="s">
        <v>109</v>
      </c>
      <c r="CC288" s="28" t="s">
        <v>109</v>
      </c>
      <c r="CD288" s="28" t="s">
        <v>109</v>
      </c>
      <c r="CE288" s="28" t="s">
        <v>109</v>
      </c>
      <c r="CF288" s="28" t="s">
        <v>109</v>
      </c>
      <c r="CG288" s="28" t="s">
        <v>5373</v>
      </c>
      <c r="CH288" s="28" t="s">
        <v>110</v>
      </c>
      <c r="CI288" t="s">
        <v>110</v>
      </c>
      <c r="CJ288">
        <v>1</v>
      </c>
      <c r="CK288">
        <v>1</v>
      </c>
      <c r="CL288" s="28">
        <v>1</v>
      </c>
      <c r="CM288" t="s">
        <v>109</v>
      </c>
      <c r="CN288">
        <v>0</v>
      </c>
      <c r="CO288" s="28" t="s">
        <v>110</v>
      </c>
      <c r="CP288" s="28" t="s">
        <v>6832</v>
      </c>
      <c r="CQ288" t="s">
        <v>508</v>
      </c>
      <c r="CR288" t="s">
        <v>109</v>
      </c>
      <c r="CS288" t="s">
        <v>109</v>
      </c>
      <c r="CT288" s="28"/>
      <c r="CU288" s="62">
        <v>41880</v>
      </c>
      <c r="CV288" s="28" t="s">
        <v>558</v>
      </c>
      <c r="CW288" t="s">
        <v>558</v>
      </c>
      <c r="CX288" t="s">
        <v>114</v>
      </c>
      <c r="CY288" t="s">
        <v>109</v>
      </c>
      <c r="CZ288" t="s">
        <v>114</v>
      </c>
      <c r="DA288" t="s">
        <v>109</v>
      </c>
      <c r="DB288">
        <v>2020</v>
      </c>
      <c r="DC288" s="1">
        <v>44048</v>
      </c>
      <c r="DD288">
        <v>8</v>
      </c>
      <c r="DE288">
        <v>32</v>
      </c>
      <c r="DF288" s="1">
        <v>44046</v>
      </c>
      <c r="DG288" t="s">
        <v>16438</v>
      </c>
      <c r="DH288" t="s">
        <v>16433</v>
      </c>
      <c r="DI288" t="s">
        <v>7647</v>
      </c>
      <c r="DJ288" t="s">
        <v>7185</v>
      </c>
      <c r="DK288" t="s">
        <v>7187</v>
      </c>
      <c r="DL288" t="s">
        <v>110</v>
      </c>
      <c r="DM288" t="s">
        <v>110</v>
      </c>
      <c r="DN288" t="s">
        <v>601</v>
      </c>
      <c r="DO288" s="28" t="s">
        <v>591</v>
      </c>
      <c r="DP288" s="28" t="s">
        <v>57</v>
      </c>
      <c r="DQ288" s="28" t="s">
        <v>110</v>
      </c>
      <c r="DR288" s="28" t="s">
        <v>12943</v>
      </c>
      <c r="DS288" s="28" t="s">
        <v>12944</v>
      </c>
      <c r="DT288" s="28" t="s">
        <v>12945</v>
      </c>
      <c r="DU288" s="28" t="s">
        <v>11590</v>
      </c>
      <c r="EO288" s="54"/>
      <c r="EP288" s="55"/>
    </row>
    <row r="289" spans="2:146">
      <c r="B289" s="28">
        <v>180</v>
      </c>
      <c r="C289" s="120">
        <v>44047</v>
      </c>
      <c r="D289" s="28" t="s">
        <v>109</v>
      </c>
      <c r="E289" t="s">
        <v>109</v>
      </c>
      <c r="F289" s="28" t="s">
        <v>11593</v>
      </c>
      <c r="G289" s="28" t="s">
        <v>209</v>
      </c>
      <c r="H289" s="28" t="s">
        <v>5373</v>
      </c>
      <c r="I289" s="28" t="s">
        <v>5373</v>
      </c>
      <c r="J289">
        <v>2</v>
      </c>
      <c r="K289" s="28" t="s">
        <v>6694</v>
      </c>
      <c r="L289" s="28" t="s">
        <v>1719</v>
      </c>
      <c r="M289" s="28" t="s">
        <v>162</v>
      </c>
      <c r="N289" s="28">
        <v>5</v>
      </c>
      <c r="O289" s="28" t="s">
        <v>126</v>
      </c>
      <c r="P289" s="28" t="s">
        <v>2252</v>
      </c>
      <c r="Q289" s="28" t="s">
        <v>1796</v>
      </c>
      <c r="R289" s="28" t="s">
        <v>5373</v>
      </c>
      <c r="S289" s="28" t="s">
        <v>110</v>
      </c>
      <c r="T289" s="28" t="s">
        <v>110</v>
      </c>
      <c r="U289" s="28" t="s">
        <v>180</v>
      </c>
      <c r="V289" s="28" t="s">
        <v>110</v>
      </c>
      <c r="W289" s="28" t="s">
        <v>131</v>
      </c>
      <c r="X289" t="s">
        <v>109</v>
      </c>
      <c r="Y289" s="28" t="s">
        <v>109</v>
      </c>
      <c r="Z289" s="28" t="s">
        <v>7279</v>
      </c>
      <c r="AA289" s="28" t="s">
        <v>210</v>
      </c>
      <c r="AB289" s="28" t="s">
        <v>110</v>
      </c>
      <c r="AC289" s="28" t="s">
        <v>110</v>
      </c>
      <c r="AD289" t="s">
        <v>5342</v>
      </c>
      <c r="AE289" s="28" t="s">
        <v>1717</v>
      </c>
      <c r="AF289" s="28" t="s">
        <v>5373</v>
      </c>
      <c r="AG289" s="28" t="s">
        <v>5373</v>
      </c>
      <c r="AH289" s="28" t="s">
        <v>324</v>
      </c>
      <c r="AI289" s="28" t="s">
        <v>6265</v>
      </c>
      <c r="AJ289" s="28" t="s">
        <v>6695</v>
      </c>
      <c r="AK289" s="28" t="s">
        <v>110</v>
      </c>
      <c r="AL289" s="28" t="s">
        <v>110</v>
      </c>
      <c r="AM289"/>
      <c r="AN289" s="28">
        <v>5</v>
      </c>
      <c r="AO289" s="28">
        <v>34.866999999999997</v>
      </c>
      <c r="AP289" s="28">
        <v>38.76</v>
      </c>
      <c r="AQ289" s="28" t="s">
        <v>141</v>
      </c>
      <c r="AR289" t="s">
        <v>140</v>
      </c>
      <c r="AS289" t="s">
        <v>605</v>
      </c>
      <c r="AT289" t="s">
        <v>180</v>
      </c>
      <c r="AU289" s="28" t="s">
        <v>530</v>
      </c>
      <c r="AV289" t="s">
        <v>7223</v>
      </c>
      <c r="AW289" t="s">
        <v>12741</v>
      </c>
      <c r="AX289" t="s">
        <v>16276</v>
      </c>
      <c r="AY289" t="s">
        <v>7490</v>
      </c>
      <c r="AZ289" t="s">
        <v>7179</v>
      </c>
      <c r="BA289" s="28" t="s">
        <v>4496</v>
      </c>
      <c r="BB289" s="28" t="s">
        <v>11592</v>
      </c>
      <c r="BC289" t="s">
        <v>12938</v>
      </c>
      <c r="BD289" s="28" t="s">
        <v>7213</v>
      </c>
      <c r="BE289" s="28" t="s">
        <v>7235</v>
      </c>
      <c r="BF289" s="28" t="s">
        <v>7189</v>
      </c>
      <c r="BG289" s="28" t="s">
        <v>7219</v>
      </c>
      <c r="BH289" s="28" t="s">
        <v>109</v>
      </c>
      <c r="BI289" s="28" t="s">
        <v>109</v>
      </c>
      <c r="BJ289" s="28" t="s">
        <v>109</v>
      </c>
      <c r="BK289">
        <v>100</v>
      </c>
      <c r="BL289" s="28" t="s">
        <v>131</v>
      </c>
      <c r="BM289" s="62">
        <v>44054</v>
      </c>
      <c r="BN289" s="120">
        <v>44238</v>
      </c>
      <c r="BO289" t="s">
        <v>167</v>
      </c>
      <c r="BP289" s="28" t="s">
        <v>109</v>
      </c>
      <c r="BQ289" s="28" t="s">
        <v>110</v>
      </c>
      <c r="BR289" s="28" t="s">
        <v>109</v>
      </c>
      <c r="BS289" s="120">
        <v>45149</v>
      </c>
      <c r="BT289" s="28" t="s">
        <v>132</v>
      </c>
      <c r="BU289" s="28" t="s">
        <v>11593</v>
      </c>
      <c r="BV289" s="28" t="s">
        <v>109</v>
      </c>
      <c r="BW289" s="28" t="s">
        <v>109</v>
      </c>
      <c r="BX289" s="28" t="s">
        <v>109</v>
      </c>
      <c r="BY289" s="28" t="s">
        <v>110</v>
      </c>
      <c r="BZ289" t="s">
        <v>109</v>
      </c>
      <c r="CA289" t="s">
        <v>11595</v>
      </c>
      <c r="CB289" t="s">
        <v>109</v>
      </c>
      <c r="CC289" s="28" t="s">
        <v>109</v>
      </c>
      <c r="CD289" s="28" t="s">
        <v>109</v>
      </c>
      <c r="CE289" s="28" t="s">
        <v>109</v>
      </c>
      <c r="CF289" s="28" t="s">
        <v>109</v>
      </c>
      <c r="CG289" s="28" t="s">
        <v>5373</v>
      </c>
      <c r="CH289" s="28" t="s">
        <v>110</v>
      </c>
      <c r="CI289" t="s">
        <v>110</v>
      </c>
      <c r="CJ289">
        <v>1</v>
      </c>
      <c r="CK289">
        <v>1</v>
      </c>
      <c r="CL289" s="28">
        <v>1</v>
      </c>
      <c r="CM289" t="s">
        <v>109</v>
      </c>
      <c r="CN289">
        <v>0</v>
      </c>
      <c r="CO289" s="28" t="s">
        <v>110</v>
      </c>
      <c r="CP289" s="28" t="s">
        <v>6694</v>
      </c>
      <c r="CQ289" t="s">
        <v>110</v>
      </c>
      <c r="CR289" t="s">
        <v>109</v>
      </c>
      <c r="CS289" t="s">
        <v>5616</v>
      </c>
      <c r="CT289" s="28"/>
      <c r="CU289" s="62">
        <v>43067</v>
      </c>
      <c r="CV289" s="28" t="s">
        <v>144</v>
      </c>
      <c r="CW289" t="s">
        <v>144</v>
      </c>
      <c r="CX289" t="s">
        <v>114</v>
      </c>
      <c r="CY289" t="s">
        <v>109</v>
      </c>
      <c r="CZ289" t="s">
        <v>114</v>
      </c>
      <c r="DA289" t="s">
        <v>109</v>
      </c>
      <c r="DB289">
        <v>2020</v>
      </c>
      <c r="DC289" s="1">
        <v>44047</v>
      </c>
      <c r="DD289">
        <v>8</v>
      </c>
      <c r="DE289">
        <v>32</v>
      </c>
      <c r="DF289" s="1">
        <v>44046</v>
      </c>
      <c r="DG289" t="s">
        <v>16438</v>
      </c>
      <c r="DH289" t="s">
        <v>16433</v>
      </c>
      <c r="DI289" t="s">
        <v>7647</v>
      </c>
      <c r="DJ289" t="s">
        <v>7185</v>
      </c>
      <c r="DK289" t="s">
        <v>7187</v>
      </c>
      <c r="DL289" t="s">
        <v>110</v>
      </c>
      <c r="DM289" t="s">
        <v>110</v>
      </c>
      <c r="DN289" t="s">
        <v>1717</v>
      </c>
      <c r="DO289" s="28" t="s">
        <v>110</v>
      </c>
      <c r="DP289" s="28" t="s">
        <v>57</v>
      </c>
      <c r="DQ289" s="28" t="s">
        <v>110</v>
      </c>
      <c r="DR289" s="28" t="s">
        <v>12946</v>
      </c>
      <c r="DS289" s="28" t="s">
        <v>12947</v>
      </c>
      <c r="DT289" s="28" t="s">
        <v>12948</v>
      </c>
      <c r="DU289" s="28" t="s">
        <v>11594</v>
      </c>
      <c r="EO289" s="54"/>
      <c r="EP289" s="55"/>
    </row>
    <row r="290" spans="2:146">
      <c r="B290" s="28">
        <v>179</v>
      </c>
      <c r="C290" s="120">
        <v>44040</v>
      </c>
      <c r="D290" s="28" t="s">
        <v>109</v>
      </c>
      <c r="E290" t="s">
        <v>109</v>
      </c>
      <c r="F290" s="28" t="s">
        <v>12949</v>
      </c>
      <c r="G290" s="28" t="s">
        <v>209</v>
      </c>
      <c r="H290" s="28" t="s">
        <v>5373</v>
      </c>
      <c r="I290" s="28" t="s">
        <v>5373</v>
      </c>
      <c r="J290">
        <v>1</v>
      </c>
      <c r="K290" s="28" t="s">
        <v>6596</v>
      </c>
      <c r="L290" s="28" t="s">
        <v>108</v>
      </c>
      <c r="M290" s="28" t="s">
        <v>162</v>
      </c>
      <c r="N290" s="28">
        <v>2</v>
      </c>
      <c r="O290" s="28" t="s">
        <v>149</v>
      </c>
      <c r="P290" s="28" t="s">
        <v>11598</v>
      </c>
      <c r="Q290" s="28" t="s">
        <v>11234</v>
      </c>
      <c r="R290" s="28" t="s">
        <v>5373</v>
      </c>
      <c r="S290" s="28" t="s">
        <v>110</v>
      </c>
      <c r="T290" s="28" t="s">
        <v>110</v>
      </c>
      <c r="U290" s="28" t="s">
        <v>180</v>
      </c>
      <c r="V290" s="28" t="s">
        <v>110</v>
      </c>
      <c r="W290" s="28" t="s">
        <v>131</v>
      </c>
      <c r="X290" t="s">
        <v>109</v>
      </c>
      <c r="Y290" s="28" t="s">
        <v>109</v>
      </c>
      <c r="Z290" s="28" t="s">
        <v>7279</v>
      </c>
      <c r="AA290" s="28" t="s">
        <v>110</v>
      </c>
      <c r="AB290" s="28" t="s">
        <v>110</v>
      </c>
      <c r="AC290" s="28" t="s">
        <v>110</v>
      </c>
      <c r="AD290" t="s">
        <v>5342</v>
      </c>
      <c r="AE290" s="28" t="s">
        <v>1736</v>
      </c>
      <c r="AF290" s="28" t="s">
        <v>5373</v>
      </c>
      <c r="AG290" s="28" t="s">
        <v>5373</v>
      </c>
      <c r="AH290" s="28" t="s">
        <v>294</v>
      </c>
      <c r="AI290" s="28" t="s">
        <v>5429</v>
      </c>
      <c r="AJ290" s="28" t="s">
        <v>110</v>
      </c>
      <c r="AK290" s="28" t="s">
        <v>110</v>
      </c>
      <c r="AL290" s="28" t="s">
        <v>110</v>
      </c>
      <c r="AM290"/>
      <c r="AN290" s="28">
        <v>2</v>
      </c>
      <c r="AO290" s="28">
        <v>14.002000000000001</v>
      </c>
      <c r="AP290" s="28">
        <v>15.504</v>
      </c>
      <c r="AQ290" s="28" t="s">
        <v>5370</v>
      </c>
      <c r="AR290" t="s">
        <v>231</v>
      </c>
      <c r="AS290" t="s">
        <v>110</v>
      </c>
      <c r="AT290" t="s">
        <v>180</v>
      </c>
      <c r="AU290" s="28" t="s">
        <v>510</v>
      </c>
      <c r="AV290" t="s">
        <v>7184</v>
      </c>
      <c r="AW290" t="s">
        <v>12741</v>
      </c>
      <c r="AX290" t="s">
        <v>16276</v>
      </c>
      <c r="AY290" t="s">
        <v>7678</v>
      </c>
      <c r="AZ290" t="s">
        <v>110</v>
      </c>
      <c r="BA290" s="28" t="s">
        <v>11205</v>
      </c>
      <c r="BB290" s="28" t="s">
        <v>11596</v>
      </c>
      <c r="BC290" t="s">
        <v>12950</v>
      </c>
      <c r="BD290" s="28" t="s">
        <v>7213</v>
      </c>
      <c r="BE290" s="28" t="s">
        <v>7537</v>
      </c>
      <c r="BF290" s="28" t="s">
        <v>7342</v>
      </c>
      <c r="BG290" s="28" t="s">
        <v>7219</v>
      </c>
      <c r="BH290" s="28" t="s">
        <v>109</v>
      </c>
      <c r="BI290" s="28" t="s">
        <v>109</v>
      </c>
      <c r="BJ290" s="28" t="s">
        <v>109</v>
      </c>
      <c r="BK290"/>
      <c r="BL290" s="28" t="s">
        <v>131</v>
      </c>
      <c r="BM290" s="62"/>
      <c r="BN290" s="120"/>
      <c r="BO290" t="s">
        <v>167</v>
      </c>
      <c r="BP290" s="28" t="s">
        <v>109</v>
      </c>
      <c r="BQ290" s="28" t="s">
        <v>110</v>
      </c>
      <c r="BR290" s="28" t="s">
        <v>109</v>
      </c>
      <c r="BS290" s="120">
        <v>44411</v>
      </c>
      <c r="BT290" s="28" t="s">
        <v>110</v>
      </c>
      <c r="BU290" s="28" t="s">
        <v>11200</v>
      </c>
      <c r="BV290" s="28" t="s">
        <v>214</v>
      </c>
      <c r="BW290" s="28" t="s">
        <v>109</v>
      </c>
      <c r="BX290" s="28" t="s">
        <v>109</v>
      </c>
      <c r="BY290" s="28" t="s">
        <v>110</v>
      </c>
      <c r="BZ290" t="s">
        <v>109</v>
      </c>
      <c r="CA290" t="s">
        <v>109</v>
      </c>
      <c r="CB290" t="s">
        <v>109</v>
      </c>
      <c r="CC290" s="28" t="s">
        <v>109</v>
      </c>
      <c r="CD290" s="28" t="s">
        <v>109</v>
      </c>
      <c r="CE290" s="28" t="s">
        <v>109</v>
      </c>
      <c r="CF290" s="28" t="s">
        <v>109</v>
      </c>
      <c r="CG290" s="28" t="s">
        <v>5373</v>
      </c>
      <c r="CH290" s="28" t="s">
        <v>110</v>
      </c>
      <c r="CI290" t="s">
        <v>110</v>
      </c>
      <c r="CJ290">
        <v>1</v>
      </c>
      <c r="CK290">
        <v>1</v>
      </c>
      <c r="CL290" s="28">
        <v>1</v>
      </c>
      <c r="CM290" t="s">
        <v>109</v>
      </c>
      <c r="CN290">
        <v>0</v>
      </c>
      <c r="CO290" s="28" t="s">
        <v>110</v>
      </c>
      <c r="CP290" s="28" t="s">
        <v>6596</v>
      </c>
      <c r="CQ290" t="s">
        <v>110</v>
      </c>
      <c r="CR290" t="s">
        <v>109</v>
      </c>
      <c r="CS290" t="s">
        <v>110</v>
      </c>
      <c r="CT290" s="28">
        <v>44720</v>
      </c>
      <c r="CU290" s="62">
        <v>43627</v>
      </c>
      <c r="CV290" s="28" t="s">
        <v>235</v>
      </c>
      <c r="CW290" t="s">
        <v>5545</v>
      </c>
      <c r="CX290" t="s">
        <v>114</v>
      </c>
      <c r="CY290" t="s">
        <v>109</v>
      </c>
      <c r="CZ290" t="s">
        <v>114</v>
      </c>
      <c r="DA290" t="s">
        <v>114</v>
      </c>
      <c r="DB290">
        <v>2020</v>
      </c>
      <c r="DC290" s="1">
        <v>44040</v>
      </c>
      <c r="DD290">
        <v>7</v>
      </c>
      <c r="DE290">
        <v>31</v>
      </c>
      <c r="DF290" s="1">
        <v>44039</v>
      </c>
      <c r="DG290" t="s">
        <v>16439</v>
      </c>
      <c r="DH290" t="s">
        <v>16433</v>
      </c>
      <c r="DI290" t="s">
        <v>7685</v>
      </c>
      <c r="DJ290" t="s">
        <v>7206</v>
      </c>
      <c r="DK290" t="s">
        <v>7187</v>
      </c>
      <c r="DL290" t="s">
        <v>110</v>
      </c>
      <c r="DM290" t="s">
        <v>110</v>
      </c>
      <c r="DN290" t="s">
        <v>1736</v>
      </c>
      <c r="DO290" s="28" t="s">
        <v>110</v>
      </c>
      <c r="DP290" s="28" t="s">
        <v>57</v>
      </c>
      <c r="DQ290" s="28" t="s">
        <v>110</v>
      </c>
      <c r="DR290" s="28" t="s">
        <v>12951</v>
      </c>
      <c r="DS290" s="28" t="s">
        <v>12952</v>
      </c>
      <c r="DT290" s="28" t="s">
        <v>12953</v>
      </c>
      <c r="DU290" s="28" t="s">
        <v>11597</v>
      </c>
      <c r="EO290" s="54"/>
      <c r="EP290" s="55"/>
    </row>
    <row r="291" spans="2:146">
      <c r="B291" s="28">
        <v>178</v>
      </c>
      <c r="C291" s="120">
        <v>44040</v>
      </c>
      <c r="D291" s="28" t="s">
        <v>206</v>
      </c>
      <c r="E291" t="s">
        <v>109</v>
      </c>
      <c r="F291" s="28" t="s">
        <v>11600</v>
      </c>
      <c r="G291" s="28" t="s">
        <v>226</v>
      </c>
      <c r="H291" s="28" t="s">
        <v>5373</v>
      </c>
      <c r="I291" s="28" t="s">
        <v>5373</v>
      </c>
      <c r="J291">
        <v>1</v>
      </c>
      <c r="K291" s="28" t="s">
        <v>12954</v>
      </c>
      <c r="L291" s="28" t="s">
        <v>1571</v>
      </c>
      <c r="M291" s="28" t="s">
        <v>162</v>
      </c>
      <c r="N291" s="28">
        <v>7</v>
      </c>
      <c r="O291" s="28" t="s">
        <v>956</v>
      </c>
      <c r="P291" s="28" t="s">
        <v>11602</v>
      </c>
      <c r="Q291" s="28" t="s">
        <v>11576</v>
      </c>
      <c r="R291" s="28" t="s">
        <v>5373</v>
      </c>
      <c r="S291" s="28" t="s">
        <v>11128</v>
      </c>
      <c r="T291" s="28" t="s">
        <v>110</v>
      </c>
      <c r="U291" s="28" t="s">
        <v>205</v>
      </c>
      <c r="V291" s="28" t="s">
        <v>7218</v>
      </c>
      <c r="W291" s="28" t="s">
        <v>11603</v>
      </c>
      <c r="X291" t="s">
        <v>109</v>
      </c>
      <c r="Y291" s="28" t="s">
        <v>109</v>
      </c>
      <c r="Z291" s="28" t="s">
        <v>7279</v>
      </c>
      <c r="AA291" s="28" t="s">
        <v>110</v>
      </c>
      <c r="AB291" s="28" t="s">
        <v>110</v>
      </c>
      <c r="AC291" s="28" t="s">
        <v>110</v>
      </c>
      <c r="AD291" t="s">
        <v>5342</v>
      </c>
      <c r="AE291" s="28" t="s">
        <v>2014</v>
      </c>
      <c r="AF291" s="28" t="s">
        <v>5373</v>
      </c>
      <c r="AG291" s="28" t="s">
        <v>5373</v>
      </c>
      <c r="AH291" s="28" t="s">
        <v>694</v>
      </c>
      <c r="AI291" s="28" t="s">
        <v>110</v>
      </c>
      <c r="AJ291" s="28" t="s">
        <v>110</v>
      </c>
      <c r="AK291" s="28" t="s">
        <v>110</v>
      </c>
      <c r="AL291" s="28" t="s">
        <v>110</v>
      </c>
      <c r="AM291"/>
      <c r="AN291" s="28">
        <v>7</v>
      </c>
      <c r="AO291" s="28">
        <v>49.006</v>
      </c>
      <c r="AP291" s="28">
        <v>54.264000000000003</v>
      </c>
      <c r="AQ291" s="28" t="s">
        <v>232</v>
      </c>
      <c r="AR291" t="s">
        <v>5362</v>
      </c>
      <c r="AS291" t="s">
        <v>559</v>
      </c>
      <c r="AT291" t="s">
        <v>205</v>
      </c>
      <c r="AU291" s="28" t="s">
        <v>530</v>
      </c>
      <c r="AV291" t="s">
        <v>7229</v>
      </c>
      <c r="AW291" t="s">
        <v>12741</v>
      </c>
      <c r="AX291" t="s">
        <v>16276</v>
      </c>
      <c r="AY291" t="s">
        <v>7678</v>
      </c>
      <c r="AZ291" t="s">
        <v>110</v>
      </c>
      <c r="BA291" s="28" t="s">
        <v>11604</v>
      </c>
      <c r="BB291" s="28" t="s">
        <v>11599</v>
      </c>
      <c r="BC291" t="s">
        <v>12950</v>
      </c>
      <c r="BD291" s="28" t="s">
        <v>7218</v>
      </c>
      <c r="BE291" s="28" t="s">
        <v>10059</v>
      </c>
      <c r="BF291" s="28" t="s">
        <v>7384</v>
      </c>
      <c r="BG291" s="28" t="s">
        <v>7282</v>
      </c>
      <c r="BH291" s="28" t="s">
        <v>109</v>
      </c>
      <c r="BI291" s="28" t="s">
        <v>109</v>
      </c>
      <c r="BJ291" s="28" t="s">
        <v>109</v>
      </c>
      <c r="BK291">
        <v>99.706000000000003</v>
      </c>
      <c r="BL291" s="28" t="s">
        <v>7228</v>
      </c>
      <c r="BM291" s="62">
        <v>44047</v>
      </c>
      <c r="BN291" s="120">
        <v>44231</v>
      </c>
      <c r="BO291" t="s">
        <v>133</v>
      </c>
      <c r="BP291" s="28" t="s">
        <v>109</v>
      </c>
      <c r="BQ291" s="28" t="s">
        <v>110</v>
      </c>
      <c r="BR291" s="28" t="s">
        <v>246</v>
      </c>
      <c r="BS291" s="120">
        <v>45873</v>
      </c>
      <c r="BT291" s="28" t="s">
        <v>132</v>
      </c>
      <c r="BU291" s="28" t="s">
        <v>11600</v>
      </c>
      <c r="BV291" s="28" t="s">
        <v>109</v>
      </c>
      <c r="BW291" s="28" t="s">
        <v>109</v>
      </c>
      <c r="BX291" s="28" t="s">
        <v>109</v>
      </c>
      <c r="BY291" s="28" t="s">
        <v>110</v>
      </c>
      <c r="BZ291" t="s">
        <v>109</v>
      </c>
      <c r="CA291" t="s">
        <v>109</v>
      </c>
      <c r="CB291" t="s">
        <v>109</v>
      </c>
      <c r="CC291" s="28" t="s">
        <v>109</v>
      </c>
      <c r="CD291" s="28" t="s">
        <v>109</v>
      </c>
      <c r="CE291" s="28" t="s">
        <v>109</v>
      </c>
      <c r="CF291" s="28" t="s">
        <v>109</v>
      </c>
      <c r="CG291" s="28" t="s">
        <v>5373</v>
      </c>
      <c r="CH291" s="28" t="s">
        <v>110</v>
      </c>
      <c r="CI291" t="s">
        <v>110</v>
      </c>
      <c r="CJ291">
        <v>2</v>
      </c>
      <c r="CK291">
        <v>1</v>
      </c>
      <c r="CL291" s="28">
        <v>1</v>
      </c>
      <c r="CM291" t="s">
        <v>109</v>
      </c>
      <c r="CN291">
        <v>0</v>
      </c>
      <c r="CO291" s="28" t="s">
        <v>110</v>
      </c>
      <c r="CP291" s="28" t="s">
        <v>6926</v>
      </c>
      <c r="CQ291" t="s">
        <v>5670</v>
      </c>
      <c r="CR291" t="s">
        <v>109</v>
      </c>
      <c r="CS291" t="s">
        <v>110</v>
      </c>
      <c r="CT291" s="28"/>
      <c r="CU291" s="62">
        <v>33921</v>
      </c>
      <c r="CV291" s="28" t="s">
        <v>558</v>
      </c>
      <c r="CW291" t="s">
        <v>558</v>
      </c>
      <c r="CX291" t="s">
        <v>114</v>
      </c>
      <c r="CY291" t="s">
        <v>114</v>
      </c>
      <c r="CZ291" t="s">
        <v>114</v>
      </c>
      <c r="DA291" t="s">
        <v>109</v>
      </c>
      <c r="DB291">
        <v>2020</v>
      </c>
      <c r="DC291" s="1">
        <v>44040</v>
      </c>
      <c r="DD291">
        <v>7</v>
      </c>
      <c r="DE291">
        <v>31</v>
      </c>
      <c r="DF291" s="1">
        <v>44039</v>
      </c>
      <c r="DG291" t="s">
        <v>16439</v>
      </c>
      <c r="DH291" t="s">
        <v>16433</v>
      </c>
      <c r="DI291" t="s">
        <v>7685</v>
      </c>
      <c r="DJ291" t="s">
        <v>7383</v>
      </c>
      <c r="DK291" t="s">
        <v>7187</v>
      </c>
      <c r="DL291" t="s">
        <v>110</v>
      </c>
      <c r="DM291" t="s">
        <v>110</v>
      </c>
      <c r="DN291" t="s">
        <v>110</v>
      </c>
      <c r="DO291" s="28" t="s">
        <v>110</v>
      </c>
      <c r="DP291" s="28" t="s">
        <v>57</v>
      </c>
      <c r="DQ291" s="28" t="s">
        <v>206</v>
      </c>
      <c r="DR291" s="28" t="s">
        <v>12955</v>
      </c>
      <c r="DS291" s="28" t="s">
        <v>12952</v>
      </c>
      <c r="DT291" s="28" t="s">
        <v>12956</v>
      </c>
      <c r="DU291" s="28" t="s">
        <v>11601</v>
      </c>
      <c r="EO291" s="54"/>
      <c r="EP291" s="55"/>
    </row>
    <row r="292" spans="2:146">
      <c r="B292" s="28">
        <v>177</v>
      </c>
      <c r="C292" s="120">
        <v>44040</v>
      </c>
      <c r="D292" s="28" t="s">
        <v>206</v>
      </c>
      <c r="E292" t="s">
        <v>109</v>
      </c>
      <c r="F292" s="28" t="s">
        <v>11600</v>
      </c>
      <c r="G292" s="28" t="s">
        <v>226</v>
      </c>
      <c r="H292" s="28" t="s">
        <v>5373</v>
      </c>
      <c r="I292" s="28" t="s">
        <v>5373</v>
      </c>
      <c r="J292">
        <v>1</v>
      </c>
      <c r="K292" s="28" t="s">
        <v>12954</v>
      </c>
      <c r="L292" s="28" t="s">
        <v>1571</v>
      </c>
      <c r="M292" s="28" t="s">
        <v>162</v>
      </c>
      <c r="N292" s="28">
        <v>5</v>
      </c>
      <c r="O292" s="28" t="s">
        <v>126</v>
      </c>
      <c r="P292" s="28" t="s">
        <v>11607</v>
      </c>
      <c r="Q292" s="28" t="s">
        <v>4689</v>
      </c>
      <c r="R292" s="28" t="s">
        <v>5373</v>
      </c>
      <c r="S292" s="28" t="s">
        <v>11608</v>
      </c>
      <c r="T292" s="28" t="s">
        <v>110</v>
      </c>
      <c r="U292" s="28" t="s">
        <v>205</v>
      </c>
      <c r="V292" s="28" t="s">
        <v>7218</v>
      </c>
      <c r="W292" s="28" t="s">
        <v>11603</v>
      </c>
      <c r="X292" t="s">
        <v>109</v>
      </c>
      <c r="Y292" s="28" t="s">
        <v>109</v>
      </c>
      <c r="Z292" s="28" t="s">
        <v>7279</v>
      </c>
      <c r="AA292" s="28" t="s">
        <v>110</v>
      </c>
      <c r="AB292" s="28" t="s">
        <v>110</v>
      </c>
      <c r="AC292" s="28" t="s">
        <v>110</v>
      </c>
      <c r="AD292" t="s">
        <v>5342</v>
      </c>
      <c r="AE292" s="28" t="s">
        <v>2014</v>
      </c>
      <c r="AF292" s="28" t="s">
        <v>5373</v>
      </c>
      <c r="AG292" s="28" t="s">
        <v>5373</v>
      </c>
      <c r="AH292" s="28" t="s">
        <v>694</v>
      </c>
      <c r="AI292" s="28" t="s">
        <v>110</v>
      </c>
      <c r="AJ292" s="28" t="s">
        <v>110</v>
      </c>
      <c r="AK292" s="28" t="s">
        <v>110</v>
      </c>
      <c r="AL292" s="28" t="s">
        <v>110</v>
      </c>
      <c r="AM292"/>
      <c r="AN292" s="28">
        <v>5</v>
      </c>
      <c r="AO292" s="28">
        <v>35.003999999999998</v>
      </c>
      <c r="AP292" s="28">
        <v>38.76</v>
      </c>
      <c r="AQ292" s="28" t="s">
        <v>232</v>
      </c>
      <c r="AR292" t="s">
        <v>5362</v>
      </c>
      <c r="AS292" t="s">
        <v>559</v>
      </c>
      <c r="AT292" t="s">
        <v>205</v>
      </c>
      <c r="AU292" s="28" t="s">
        <v>530</v>
      </c>
      <c r="AV292" t="s">
        <v>7223</v>
      </c>
      <c r="AW292" t="s">
        <v>12741</v>
      </c>
      <c r="AX292" t="s">
        <v>16276</v>
      </c>
      <c r="AY292" t="s">
        <v>7678</v>
      </c>
      <c r="AZ292" t="s">
        <v>110</v>
      </c>
      <c r="BA292" s="28" t="s">
        <v>11604</v>
      </c>
      <c r="BB292" s="28" t="s">
        <v>11605</v>
      </c>
      <c r="BC292" t="s">
        <v>12950</v>
      </c>
      <c r="BD292" s="28" t="s">
        <v>7218</v>
      </c>
      <c r="BE292" s="28" t="s">
        <v>7235</v>
      </c>
      <c r="BF292" s="28" t="s">
        <v>7189</v>
      </c>
      <c r="BG292" s="28" t="s">
        <v>7282</v>
      </c>
      <c r="BH292" s="28" t="s">
        <v>109</v>
      </c>
      <c r="BI292" s="28" t="s">
        <v>109</v>
      </c>
      <c r="BJ292" s="28" t="s">
        <v>109</v>
      </c>
      <c r="BK292">
        <v>99.728999999999999</v>
      </c>
      <c r="BL292" s="28" t="s">
        <v>7228</v>
      </c>
      <c r="BM292" s="62">
        <v>44047</v>
      </c>
      <c r="BN292" s="120">
        <v>44231</v>
      </c>
      <c r="BO292" t="s">
        <v>133</v>
      </c>
      <c r="BP292" s="28" t="s">
        <v>109</v>
      </c>
      <c r="BQ292" s="28" t="s">
        <v>110</v>
      </c>
      <c r="BR292" s="28" t="s">
        <v>246</v>
      </c>
      <c r="BS292" s="120">
        <v>45142</v>
      </c>
      <c r="BT292" s="28" t="s">
        <v>132</v>
      </c>
      <c r="BU292" s="28" t="s">
        <v>11600</v>
      </c>
      <c r="BV292" s="28" t="s">
        <v>109</v>
      </c>
      <c r="BW292" s="28" t="s">
        <v>109</v>
      </c>
      <c r="BX292" s="28" t="s">
        <v>109</v>
      </c>
      <c r="BY292" s="28" t="s">
        <v>110</v>
      </c>
      <c r="BZ292" t="s">
        <v>109</v>
      </c>
      <c r="CA292" t="s">
        <v>109</v>
      </c>
      <c r="CB292" t="s">
        <v>109</v>
      </c>
      <c r="CC292" s="28" t="s">
        <v>109</v>
      </c>
      <c r="CD292" s="28" t="s">
        <v>109</v>
      </c>
      <c r="CE292" s="28" t="s">
        <v>109</v>
      </c>
      <c r="CF292" s="28" t="s">
        <v>109</v>
      </c>
      <c r="CG292" s="28" t="s">
        <v>5373</v>
      </c>
      <c r="CH292" s="28" t="s">
        <v>110</v>
      </c>
      <c r="CI292" t="s">
        <v>110</v>
      </c>
      <c r="CJ292">
        <v>2</v>
      </c>
      <c r="CK292">
        <v>1</v>
      </c>
      <c r="CL292" s="28">
        <v>1</v>
      </c>
      <c r="CM292" t="s">
        <v>109</v>
      </c>
      <c r="CN292">
        <v>0</v>
      </c>
      <c r="CO292" s="28" t="s">
        <v>110</v>
      </c>
      <c r="CP292" s="28" t="s">
        <v>6926</v>
      </c>
      <c r="CQ292" t="s">
        <v>5670</v>
      </c>
      <c r="CR292" t="s">
        <v>109</v>
      </c>
      <c r="CS292" t="s">
        <v>110</v>
      </c>
      <c r="CT292" s="28"/>
      <c r="CU292" s="62">
        <v>33921</v>
      </c>
      <c r="CV292" s="28" t="s">
        <v>558</v>
      </c>
      <c r="CW292" t="s">
        <v>558</v>
      </c>
      <c r="CX292" t="s">
        <v>114</v>
      </c>
      <c r="CY292" t="s">
        <v>114</v>
      </c>
      <c r="CZ292" t="s">
        <v>114</v>
      </c>
      <c r="DA292" t="s">
        <v>109</v>
      </c>
      <c r="DB292">
        <v>2020</v>
      </c>
      <c r="DC292" s="1">
        <v>44040</v>
      </c>
      <c r="DD292">
        <v>7</v>
      </c>
      <c r="DE292">
        <v>31</v>
      </c>
      <c r="DF292" s="1">
        <v>44039</v>
      </c>
      <c r="DG292" t="s">
        <v>16439</v>
      </c>
      <c r="DH292" t="s">
        <v>16433</v>
      </c>
      <c r="DI292" t="s">
        <v>7685</v>
      </c>
      <c r="DJ292" t="s">
        <v>7185</v>
      </c>
      <c r="DK292" t="s">
        <v>7187</v>
      </c>
      <c r="DL292" t="s">
        <v>110</v>
      </c>
      <c r="DM292" t="s">
        <v>110</v>
      </c>
      <c r="DN292" t="s">
        <v>110</v>
      </c>
      <c r="DO292" s="28" t="s">
        <v>110</v>
      </c>
      <c r="DP292" s="28" t="s">
        <v>57</v>
      </c>
      <c r="DQ292" s="28" t="s">
        <v>206</v>
      </c>
      <c r="DR292" s="28" t="s">
        <v>12955</v>
      </c>
      <c r="DS292" s="28" t="s">
        <v>12952</v>
      </c>
      <c r="DT292" s="28" t="s">
        <v>12957</v>
      </c>
      <c r="DU292" s="28" t="s">
        <v>11606</v>
      </c>
      <c r="EO292" s="54"/>
      <c r="EP292" s="55"/>
    </row>
    <row r="293" spans="2:146">
      <c r="B293" s="28">
        <v>176</v>
      </c>
      <c r="C293" s="120">
        <v>44040</v>
      </c>
      <c r="D293" s="28" t="s">
        <v>109</v>
      </c>
      <c r="E293" t="s">
        <v>109</v>
      </c>
      <c r="F293" s="28" t="s">
        <v>7007</v>
      </c>
      <c r="G293" s="28" t="s">
        <v>226</v>
      </c>
      <c r="H293" s="28" t="s">
        <v>5373</v>
      </c>
      <c r="I293" s="28" t="s">
        <v>5373</v>
      </c>
      <c r="J293">
        <v>1</v>
      </c>
      <c r="K293" s="28" t="s">
        <v>6470</v>
      </c>
      <c r="L293" s="28" t="s">
        <v>2346</v>
      </c>
      <c r="M293" s="28" t="s">
        <v>162</v>
      </c>
      <c r="N293" s="28">
        <v>5</v>
      </c>
      <c r="O293" s="28" t="s">
        <v>956</v>
      </c>
      <c r="P293" s="28" t="s">
        <v>4403</v>
      </c>
      <c r="Q293" s="28" t="s">
        <v>11138</v>
      </c>
      <c r="R293" s="28" t="s">
        <v>5373</v>
      </c>
      <c r="S293" s="28" t="s">
        <v>11566</v>
      </c>
      <c r="T293" s="28" t="s">
        <v>110</v>
      </c>
      <c r="U293" s="28" t="s">
        <v>180</v>
      </c>
      <c r="V293" s="28" t="s">
        <v>110</v>
      </c>
      <c r="W293" s="28" t="s">
        <v>131</v>
      </c>
      <c r="X293" t="s">
        <v>109</v>
      </c>
      <c r="Y293" s="28" t="s">
        <v>109</v>
      </c>
      <c r="Z293" s="28" t="s">
        <v>7279</v>
      </c>
      <c r="AA293" s="28" t="s">
        <v>110</v>
      </c>
      <c r="AB293" s="28" t="s">
        <v>110</v>
      </c>
      <c r="AC293" s="28" t="s">
        <v>110</v>
      </c>
      <c r="AD293" t="s">
        <v>114</v>
      </c>
      <c r="AE293" s="28" t="s">
        <v>2245</v>
      </c>
      <c r="AF293" s="28" t="s">
        <v>5373</v>
      </c>
      <c r="AG293" s="28" t="s">
        <v>5373</v>
      </c>
      <c r="AH293" s="28" t="s">
        <v>694</v>
      </c>
      <c r="AI293" s="28" t="s">
        <v>5472</v>
      </c>
      <c r="AJ293" s="28" t="s">
        <v>110</v>
      </c>
      <c r="AK293" s="28" t="s">
        <v>110</v>
      </c>
      <c r="AL293" s="28" t="s">
        <v>110</v>
      </c>
      <c r="AM293"/>
      <c r="AN293" s="28">
        <v>5</v>
      </c>
      <c r="AO293" s="28">
        <v>35.003999999999998</v>
      </c>
      <c r="AP293" s="28">
        <v>38.76</v>
      </c>
      <c r="AQ293" s="28" t="s">
        <v>5363</v>
      </c>
      <c r="AR293" t="s">
        <v>5362</v>
      </c>
      <c r="AS293" t="s">
        <v>5366</v>
      </c>
      <c r="AT293" t="s">
        <v>180</v>
      </c>
      <c r="AU293" s="28" t="s">
        <v>530</v>
      </c>
      <c r="AV293" t="s">
        <v>7223</v>
      </c>
      <c r="AW293" t="s">
        <v>12741</v>
      </c>
      <c r="AX293" t="s">
        <v>16276</v>
      </c>
      <c r="AY293" t="s">
        <v>7678</v>
      </c>
      <c r="AZ293" t="s">
        <v>110</v>
      </c>
      <c r="BA293" s="28" t="s">
        <v>2254</v>
      </c>
      <c r="BB293" s="28" t="s">
        <v>11609</v>
      </c>
      <c r="BC293" t="s">
        <v>12950</v>
      </c>
      <c r="BD293" s="28" t="s">
        <v>7213</v>
      </c>
      <c r="BE293" s="28" t="s">
        <v>7235</v>
      </c>
      <c r="BF293" s="28" t="s">
        <v>7384</v>
      </c>
      <c r="BG293" s="28" t="s">
        <v>7282</v>
      </c>
      <c r="BH293" s="28" t="s">
        <v>109</v>
      </c>
      <c r="BI293" s="28" t="s">
        <v>109</v>
      </c>
      <c r="BJ293" s="28" t="s">
        <v>109</v>
      </c>
      <c r="BK293">
        <v>99.938000000000002</v>
      </c>
      <c r="BL293" s="28" t="s">
        <v>131</v>
      </c>
      <c r="BM293" s="62">
        <v>44047</v>
      </c>
      <c r="BN293" s="120">
        <v>44231</v>
      </c>
      <c r="BO293" t="s">
        <v>167</v>
      </c>
      <c r="BP293" s="28" t="s">
        <v>109</v>
      </c>
      <c r="BQ293" s="28" t="s">
        <v>110</v>
      </c>
      <c r="BR293" s="28" t="s">
        <v>109</v>
      </c>
      <c r="BS293" s="120">
        <v>45873</v>
      </c>
      <c r="BT293" s="28" t="s">
        <v>132</v>
      </c>
      <c r="BU293" s="28" t="s">
        <v>7007</v>
      </c>
      <c r="BV293" s="28" t="s">
        <v>109</v>
      </c>
      <c r="BW293" s="28" t="s">
        <v>109</v>
      </c>
      <c r="BX293" s="28" t="s">
        <v>109</v>
      </c>
      <c r="BY293" s="28" t="s">
        <v>110</v>
      </c>
      <c r="BZ293" t="s">
        <v>109</v>
      </c>
      <c r="CA293" t="s">
        <v>109</v>
      </c>
      <c r="CB293" t="s">
        <v>109</v>
      </c>
      <c r="CC293" s="28" t="s">
        <v>109</v>
      </c>
      <c r="CD293" s="28" t="s">
        <v>109</v>
      </c>
      <c r="CE293" s="28" t="s">
        <v>109</v>
      </c>
      <c r="CF293" s="28" t="s">
        <v>109</v>
      </c>
      <c r="CG293" s="28" t="s">
        <v>5373</v>
      </c>
      <c r="CH293" s="28" t="s">
        <v>110</v>
      </c>
      <c r="CI293" t="s">
        <v>110</v>
      </c>
      <c r="CJ293">
        <v>1</v>
      </c>
      <c r="CK293">
        <v>1</v>
      </c>
      <c r="CL293" s="28">
        <v>1</v>
      </c>
      <c r="CM293" t="s">
        <v>109</v>
      </c>
      <c r="CN293">
        <v>0</v>
      </c>
      <c r="CO293" s="28" t="s">
        <v>110</v>
      </c>
      <c r="CP293" s="28" t="s">
        <v>6470</v>
      </c>
      <c r="CQ293" t="s">
        <v>508</v>
      </c>
      <c r="CR293" t="s">
        <v>109</v>
      </c>
      <c r="CS293" t="s">
        <v>110</v>
      </c>
      <c r="CT293" s="28"/>
      <c r="CU293" s="62">
        <v>44040</v>
      </c>
      <c r="CV293" s="28" t="s">
        <v>558</v>
      </c>
      <c r="CW293" t="s">
        <v>558</v>
      </c>
      <c r="CX293" t="s">
        <v>114</v>
      </c>
      <c r="CY293" t="s">
        <v>109</v>
      </c>
      <c r="CZ293" t="s">
        <v>114</v>
      </c>
      <c r="DA293" t="s">
        <v>109</v>
      </c>
      <c r="DB293">
        <v>2020</v>
      </c>
      <c r="DC293" s="1">
        <v>44040</v>
      </c>
      <c r="DD293">
        <v>7</v>
      </c>
      <c r="DE293">
        <v>31</v>
      </c>
      <c r="DF293" s="1">
        <v>44039</v>
      </c>
      <c r="DG293" t="s">
        <v>16439</v>
      </c>
      <c r="DH293" t="s">
        <v>16433</v>
      </c>
      <c r="DI293" t="s">
        <v>7685</v>
      </c>
      <c r="DJ293" t="s">
        <v>7383</v>
      </c>
      <c r="DK293" t="s">
        <v>7187</v>
      </c>
      <c r="DL293" t="s">
        <v>110</v>
      </c>
      <c r="DM293" t="s">
        <v>110</v>
      </c>
      <c r="DN293" t="s">
        <v>2245</v>
      </c>
      <c r="DO293" s="28" t="s">
        <v>110</v>
      </c>
      <c r="DP293" s="28" t="s">
        <v>57</v>
      </c>
      <c r="DQ293" s="28" t="s">
        <v>110</v>
      </c>
      <c r="DR293" s="28" t="s">
        <v>12958</v>
      </c>
      <c r="DS293" s="28" t="s">
        <v>12952</v>
      </c>
      <c r="DT293" s="28" t="s">
        <v>12959</v>
      </c>
      <c r="DU293" s="28" t="s">
        <v>11610</v>
      </c>
      <c r="EO293" s="54"/>
      <c r="EP293" s="55"/>
    </row>
    <row r="294" spans="2:146">
      <c r="B294" s="28">
        <v>175</v>
      </c>
      <c r="C294" s="120">
        <v>44035</v>
      </c>
      <c r="D294" s="28" t="s">
        <v>109</v>
      </c>
      <c r="E294" t="s">
        <v>109</v>
      </c>
      <c r="F294" s="28" t="s">
        <v>11612</v>
      </c>
      <c r="G294" s="28" t="s">
        <v>226</v>
      </c>
      <c r="H294" s="28" t="s">
        <v>5373</v>
      </c>
      <c r="I294" s="28" t="s">
        <v>5373</v>
      </c>
      <c r="J294">
        <v>1</v>
      </c>
      <c r="K294" s="28" t="s">
        <v>6688</v>
      </c>
      <c r="L294" s="28" t="s">
        <v>1719</v>
      </c>
      <c r="M294" s="28" t="s">
        <v>162</v>
      </c>
      <c r="N294" s="28">
        <v>3</v>
      </c>
      <c r="O294" s="28" t="s">
        <v>126</v>
      </c>
      <c r="P294" s="28" t="s">
        <v>2252</v>
      </c>
      <c r="Q294" s="28" t="s">
        <v>1796</v>
      </c>
      <c r="R294" s="28" t="s">
        <v>5373</v>
      </c>
      <c r="S294" s="28" t="s">
        <v>110</v>
      </c>
      <c r="T294" s="28" t="s">
        <v>110</v>
      </c>
      <c r="U294" s="28" t="s">
        <v>180</v>
      </c>
      <c r="V294" s="28" t="s">
        <v>110</v>
      </c>
      <c r="W294" s="28" t="s">
        <v>131</v>
      </c>
      <c r="X294" t="s">
        <v>109</v>
      </c>
      <c r="Y294" s="28" t="s">
        <v>109</v>
      </c>
      <c r="Z294" s="28" t="s">
        <v>7279</v>
      </c>
      <c r="AA294" s="28" t="s">
        <v>110</v>
      </c>
      <c r="AB294" s="28" t="s">
        <v>110</v>
      </c>
      <c r="AC294" s="28" t="s">
        <v>110</v>
      </c>
      <c r="AD294" t="s">
        <v>5342</v>
      </c>
      <c r="AE294" s="28" t="s">
        <v>1910</v>
      </c>
      <c r="AF294" s="28" t="s">
        <v>5373</v>
      </c>
      <c r="AG294" s="28" t="s">
        <v>5373</v>
      </c>
      <c r="AH294" s="28" t="s">
        <v>324</v>
      </c>
      <c r="AI294" s="28" t="s">
        <v>5828</v>
      </c>
      <c r="AJ294" s="28" t="s">
        <v>110</v>
      </c>
      <c r="AK294" s="28" t="s">
        <v>110</v>
      </c>
      <c r="AL294" s="28" t="s">
        <v>110</v>
      </c>
      <c r="AM294"/>
      <c r="AN294" s="28">
        <v>3</v>
      </c>
      <c r="AO294" s="28">
        <v>21.012</v>
      </c>
      <c r="AP294" s="28">
        <v>23.256</v>
      </c>
      <c r="AQ294" s="28" t="s">
        <v>141</v>
      </c>
      <c r="AR294" t="s">
        <v>140</v>
      </c>
      <c r="AS294" t="s">
        <v>605</v>
      </c>
      <c r="AT294" t="s">
        <v>180</v>
      </c>
      <c r="AU294" s="28" t="s">
        <v>530</v>
      </c>
      <c r="AV294" t="s">
        <v>7197</v>
      </c>
      <c r="AW294" t="s">
        <v>12741</v>
      </c>
      <c r="AX294" t="s">
        <v>16276</v>
      </c>
      <c r="AY294" t="s">
        <v>7678</v>
      </c>
      <c r="AZ294" t="s">
        <v>7179</v>
      </c>
      <c r="BA294" s="28" t="s">
        <v>11614</v>
      </c>
      <c r="BB294" s="28" t="s">
        <v>11611</v>
      </c>
      <c r="BC294" t="s">
        <v>12950</v>
      </c>
      <c r="BD294" s="28" t="s">
        <v>7213</v>
      </c>
      <c r="BE294" s="28" t="s">
        <v>7217</v>
      </c>
      <c r="BF294" s="28" t="s">
        <v>7189</v>
      </c>
      <c r="BG294" s="28" t="s">
        <v>7282</v>
      </c>
      <c r="BH294" s="28" t="s">
        <v>109</v>
      </c>
      <c r="BI294" s="28" t="s">
        <v>109</v>
      </c>
      <c r="BJ294" s="28" t="s">
        <v>109</v>
      </c>
      <c r="BK294">
        <v>100</v>
      </c>
      <c r="BL294" s="28" t="s">
        <v>131</v>
      </c>
      <c r="BM294" s="62">
        <v>44042</v>
      </c>
      <c r="BN294" s="120">
        <v>44226</v>
      </c>
      <c r="BO294" t="s">
        <v>167</v>
      </c>
      <c r="BP294" s="28" t="s">
        <v>109</v>
      </c>
      <c r="BQ294" s="28" t="s">
        <v>110</v>
      </c>
      <c r="BR294" s="28" t="s">
        <v>109</v>
      </c>
      <c r="BS294" s="120">
        <v>45137</v>
      </c>
      <c r="BT294" s="28" t="s">
        <v>132</v>
      </c>
      <c r="BU294" s="28" t="s">
        <v>11612</v>
      </c>
      <c r="BV294" s="28" t="s">
        <v>109</v>
      </c>
      <c r="BW294" s="28" t="s">
        <v>109</v>
      </c>
      <c r="BX294" s="28" t="s">
        <v>109</v>
      </c>
      <c r="BY294" s="28" t="s">
        <v>110</v>
      </c>
      <c r="BZ294" t="s">
        <v>109</v>
      </c>
      <c r="CA294" t="s">
        <v>109</v>
      </c>
      <c r="CB294" t="s">
        <v>109</v>
      </c>
      <c r="CC294" s="28" t="s">
        <v>109</v>
      </c>
      <c r="CD294" s="28" t="s">
        <v>109</v>
      </c>
      <c r="CE294" s="28" t="s">
        <v>109</v>
      </c>
      <c r="CF294" s="28" t="s">
        <v>109</v>
      </c>
      <c r="CG294" s="28" t="s">
        <v>5373</v>
      </c>
      <c r="CH294" s="28" t="s">
        <v>110</v>
      </c>
      <c r="CI294" t="s">
        <v>110</v>
      </c>
      <c r="CJ294">
        <v>1</v>
      </c>
      <c r="CK294">
        <v>1</v>
      </c>
      <c r="CL294" s="28">
        <v>1</v>
      </c>
      <c r="CM294" t="s">
        <v>109</v>
      </c>
      <c r="CN294">
        <v>0</v>
      </c>
      <c r="CO294" s="28" t="s">
        <v>110</v>
      </c>
      <c r="CP294" s="28" t="s">
        <v>6688</v>
      </c>
      <c r="CQ294" t="s">
        <v>110</v>
      </c>
      <c r="CR294" t="s">
        <v>109</v>
      </c>
      <c r="CS294" t="s">
        <v>5615</v>
      </c>
      <c r="CT294" s="28"/>
      <c r="CU294" s="62">
        <v>43082</v>
      </c>
      <c r="CV294" s="28" t="s">
        <v>144</v>
      </c>
      <c r="CW294" t="s">
        <v>144</v>
      </c>
      <c r="CX294" t="s">
        <v>114</v>
      </c>
      <c r="CY294" t="s">
        <v>109</v>
      </c>
      <c r="CZ294" t="s">
        <v>114</v>
      </c>
      <c r="DA294" t="s">
        <v>109</v>
      </c>
      <c r="DB294">
        <v>2020</v>
      </c>
      <c r="DC294" s="1">
        <v>44035</v>
      </c>
      <c r="DD294">
        <v>7</v>
      </c>
      <c r="DE294">
        <v>30</v>
      </c>
      <c r="DF294" s="1">
        <v>44032</v>
      </c>
      <c r="DG294" t="s">
        <v>16440</v>
      </c>
      <c r="DH294" t="s">
        <v>16433</v>
      </c>
      <c r="DI294" t="s">
        <v>7700</v>
      </c>
      <c r="DJ294" t="s">
        <v>7185</v>
      </c>
      <c r="DK294" t="s">
        <v>7187</v>
      </c>
      <c r="DL294" t="s">
        <v>110</v>
      </c>
      <c r="DM294" t="s">
        <v>110</v>
      </c>
      <c r="DN294" t="s">
        <v>1910</v>
      </c>
      <c r="DO294" s="28" t="s">
        <v>110</v>
      </c>
      <c r="DP294" s="28" t="s">
        <v>57</v>
      </c>
      <c r="DQ294" s="28" t="s">
        <v>110</v>
      </c>
      <c r="DR294" s="28" t="s">
        <v>12960</v>
      </c>
      <c r="DS294" s="28" t="s">
        <v>12961</v>
      </c>
      <c r="DT294" s="28" t="s">
        <v>12962</v>
      </c>
      <c r="DU294" s="28" t="s">
        <v>11613</v>
      </c>
      <c r="EO294" s="54"/>
      <c r="EP294" s="55"/>
    </row>
    <row r="295" spans="2:146">
      <c r="B295" s="28">
        <v>174</v>
      </c>
      <c r="C295" s="120">
        <v>44034</v>
      </c>
      <c r="D295" s="28" t="s">
        <v>109</v>
      </c>
      <c r="E295" t="s">
        <v>109</v>
      </c>
      <c r="F295" s="28" t="s">
        <v>10715</v>
      </c>
      <c r="G295" s="28" t="s">
        <v>226</v>
      </c>
      <c r="H295" s="28" t="s">
        <v>5373</v>
      </c>
      <c r="I295" s="28" t="s">
        <v>5373</v>
      </c>
      <c r="J295">
        <v>2</v>
      </c>
      <c r="K295" s="28" t="s">
        <v>6757</v>
      </c>
      <c r="L295" s="28" t="s">
        <v>1324</v>
      </c>
      <c r="M295" s="28" t="s">
        <v>162</v>
      </c>
      <c r="N295" s="28">
        <v>10</v>
      </c>
      <c r="O295" s="28" t="s">
        <v>956</v>
      </c>
      <c r="P295" s="28" t="s">
        <v>4287</v>
      </c>
      <c r="Q295" s="28" t="s">
        <v>11617</v>
      </c>
      <c r="R295" s="28" t="s">
        <v>5373</v>
      </c>
      <c r="S295" s="28" t="s">
        <v>11618</v>
      </c>
      <c r="T295" s="28" t="s">
        <v>110</v>
      </c>
      <c r="U295" s="28" t="s">
        <v>180</v>
      </c>
      <c r="V295" s="28" t="s">
        <v>110</v>
      </c>
      <c r="W295" s="28" t="s">
        <v>131</v>
      </c>
      <c r="X295" t="s">
        <v>109</v>
      </c>
      <c r="Y295" s="28" t="s">
        <v>109</v>
      </c>
      <c r="Z295" s="28" t="s">
        <v>7279</v>
      </c>
      <c r="AA295" s="28" t="s">
        <v>110</v>
      </c>
      <c r="AB295" s="28" t="s">
        <v>110</v>
      </c>
      <c r="AC295" s="28" t="s">
        <v>110</v>
      </c>
      <c r="AD295" t="s">
        <v>5342</v>
      </c>
      <c r="AE295" s="28" t="s">
        <v>6756</v>
      </c>
      <c r="AF295" s="28" t="s">
        <v>5373</v>
      </c>
      <c r="AG295" s="28" t="s">
        <v>5373</v>
      </c>
      <c r="AH295" s="28" t="s">
        <v>694</v>
      </c>
      <c r="AI295" s="28" t="s">
        <v>5730</v>
      </c>
      <c r="AJ295" s="28" t="s">
        <v>110</v>
      </c>
      <c r="AK295" s="28" t="s">
        <v>110</v>
      </c>
      <c r="AL295" s="28" t="s">
        <v>110</v>
      </c>
      <c r="AM295"/>
      <c r="AN295" s="28">
        <v>10</v>
      </c>
      <c r="AO295" s="28">
        <v>70.001999999999995</v>
      </c>
      <c r="AP295" s="28">
        <v>77.519000000000005</v>
      </c>
      <c r="AQ295" s="28" t="s">
        <v>232</v>
      </c>
      <c r="AR295" t="s">
        <v>5545</v>
      </c>
      <c r="AS295" t="s">
        <v>110</v>
      </c>
      <c r="AT295" t="s">
        <v>180</v>
      </c>
      <c r="AU295" s="28" t="s">
        <v>530</v>
      </c>
      <c r="AV295" t="s">
        <v>7229</v>
      </c>
      <c r="AW295" t="s">
        <v>12741</v>
      </c>
      <c r="AX295" t="s">
        <v>16276</v>
      </c>
      <c r="AY295" t="s">
        <v>7678</v>
      </c>
      <c r="AZ295" t="s">
        <v>110</v>
      </c>
      <c r="BA295" s="28" t="s">
        <v>11619</v>
      </c>
      <c r="BB295" s="28" t="s">
        <v>11615</v>
      </c>
      <c r="BC295" t="s">
        <v>12950</v>
      </c>
      <c r="BD295" s="28" t="s">
        <v>7213</v>
      </c>
      <c r="BE295" s="28" t="s">
        <v>7230</v>
      </c>
      <c r="BF295" s="28" t="s">
        <v>7384</v>
      </c>
      <c r="BG295" s="28" t="s">
        <v>7282</v>
      </c>
      <c r="BH295" s="28" t="s">
        <v>109</v>
      </c>
      <c r="BI295" s="28" t="s">
        <v>109</v>
      </c>
      <c r="BJ295" s="28" t="s">
        <v>109</v>
      </c>
      <c r="BK295">
        <v>99.914000000000001</v>
      </c>
      <c r="BL295" s="28" t="s">
        <v>131</v>
      </c>
      <c r="BM295" s="62">
        <v>44039</v>
      </c>
      <c r="BN295" s="120">
        <v>44223</v>
      </c>
      <c r="BO295" t="s">
        <v>167</v>
      </c>
      <c r="BP295" s="28" t="s">
        <v>109</v>
      </c>
      <c r="BQ295" s="28" t="s">
        <v>110</v>
      </c>
      <c r="BR295" s="28" t="s">
        <v>109</v>
      </c>
      <c r="BS295" s="120">
        <v>45865</v>
      </c>
      <c r="BT295" s="28" t="s">
        <v>132</v>
      </c>
      <c r="BU295" s="28" t="s">
        <v>10715</v>
      </c>
      <c r="BV295" s="28" t="s">
        <v>109</v>
      </c>
      <c r="BW295" s="28" t="s">
        <v>109</v>
      </c>
      <c r="BX295" s="28" t="s">
        <v>109</v>
      </c>
      <c r="BY295" s="28" t="s">
        <v>110</v>
      </c>
      <c r="BZ295" t="s">
        <v>109</v>
      </c>
      <c r="CA295" t="s">
        <v>109</v>
      </c>
      <c r="CB295" t="s">
        <v>109</v>
      </c>
      <c r="CC295" s="28" t="s">
        <v>109</v>
      </c>
      <c r="CD295" s="28" t="s">
        <v>109</v>
      </c>
      <c r="CE295" s="28" t="s">
        <v>109</v>
      </c>
      <c r="CF295" s="28" t="s">
        <v>109</v>
      </c>
      <c r="CG295" s="28" t="s">
        <v>5373</v>
      </c>
      <c r="CH295" s="28" t="s">
        <v>110</v>
      </c>
      <c r="CI295" t="s">
        <v>110</v>
      </c>
      <c r="CJ295">
        <v>1</v>
      </c>
      <c r="CK295">
        <v>1</v>
      </c>
      <c r="CL295" s="28">
        <v>1</v>
      </c>
      <c r="CM295" t="s">
        <v>109</v>
      </c>
      <c r="CN295">
        <v>0</v>
      </c>
      <c r="CO295" s="28" t="s">
        <v>110</v>
      </c>
      <c r="CP295" s="28" t="s">
        <v>6757</v>
      </c>
      <c r="CQ295" t="s">
        <v>110</v>
      </c>
      <c r="CR295" t="s">
        <v>109</v>
      </c>
      <c r="CS295" t="s">
        <v>110</v>
      </c>
      <c r="CT295" s="28"/>
      <c r="CU295" s="62">
        <v>42703</v>
      </c>
      <c r="CV295" s="28" t="s">
        <v>198</v>
      </c>
      <c r="CW295" t="s">
        <v>5545</v>
      </c>
      <c r="CX295" t="s">
        <v>114</v>
      </c>
      <c r="CY295" t="s">
        <v>109</v>
      </c>
      <c r="CZ295" t="s">
        <v>114</v>
      </c>
      <c r="DA295" t="s">
        <v>109</v>
      </c>
      <c r="DB295">
        <v>2020</v>
      </c>
      <c r="DC295" s="1">
        <v>44034</v>
      </c>
      <c r="DD295">
        <v>7</v>
      </c>
      <c r="DE295">
        <v>30</v>
      </c>
      <c r="DF295" s="1">
        <v>44032</v>
      </c>
      <c r="DG295" t="s">
        <v>16440</v>
      </c>
      <c r="DH295" t="s">
        <v>16433</v>
      </c>
      <c r="DI295" t="s">
        <v>7700</v>
      </c>
      <c r="DJ295" t="s">
        <v>7383</v>
      </c>
      <c r="DK295" t="s">
        <v>7187</v>
      </c>
      <c r="DL295" t="s">
        <v>110</v>
      </c>
      <c r="DM295" t="s">
        <v>110</v>
      </c>
      <c r="DN295" t="s">
        <v>6756</v>
      </c>
      <c r="DO295" s="28" t="s">
        <v>110</v>
      </c>
      <c r="DP295" s="28" t="s">
        <v>57</v>
      </c>
      <c r="DQ295" s="28" t="s">
        <v>110</v>
      </c>
      <c r="DR295" s="28" t="s">
        <v>12963</v>
      </c>
      <c r="DS295" s="28" t="s">
        <v>12964</v>
      </c>
      <c r="DT295" s="28" t="s">
        <v>12965</v>
      </c>
      <c r="DU295" s="28" t="s">
        <v>11616</v>
      </c>
      <c r="EO295" s="54"/>
      <c r="EP295" s="55"/>
    </row>
    <row r="296" spans="2:146">
      <c r="B296" s="28">
        <v>173</v>
      </c>
      <c r="C296" s="120">
        <v>44032</v>
      </c>
      <c r="D296" s="28" t="s">
        <v>109</v>
      </c>
      <c r="E296" t="s">
        <v>109</v>
      </c>
      <c r="F296" s="28" t="s">
        <v>12966</v>
      </c>
      <c r="G296" s="28" t="s">
        <v>209</v>
      </c>
      <c r="H296" s="28" t="s">
        <v>5373</v>
      </c>
      <c r="I296" s="28" t="s">
        <v>5373</v>
      </c>
      <c r="J296">
        <v>1</v>
      </c>
      <c r="K296" s="28" t="s">
        <v>10367</v>
      </c>
      <c r="L296" s="28" t="s">
        <v>830</v>
      </c>
      <c r="M296" s="28" t="s">
        <v>162</v>
      </c>
      <c r="N296" s="28">
        <v>5</v>
      </c>
      <c r="O296" s="28" t="s">
        <v>126</v>
      </c>
      <c r="P296" s="28" t="s">
        <v>11629</v>
      </c>
      <c r="Q296" s="28" t="s">
        <v>11630</v>
      </c>
      <c r="R296" s="28" t="s">
        <v>5373</v>
      </c>
      <c r="S296" s="28" t="s">
        <v>110</v>
      </c>
      <c r="T296" s="28" t="s">
        <v>110</v>
      </c>
      <c r="U296" s="28" t="s">
        <v>205</v>
      </c>
      <c r="V296" s="28" t="s">
        <v>7438</v>
      </c>
      <c r="W296" s="28" t="s">
        <v>131</v>
      </c>
      <c r="X296" t="s">
        <v>259</v>
      </c>
      <c r="Y296" s="28" t="s">
        <v>109</v>
      </c>
      <c r="Z296" s="28" t="s">
        <v>7279</v>
      </c>
      <c r="AA296" s="28" t="s">
        <v>110</v>
      </c>
      <c r="AB296" s="28" t="s">
        <v>110</v>
      </c>
      <c r="AC296" s="28" t="s">
        <v>110</v>
      </c>
      <c r="AD296" t="s">
        <v>5342</v>
      </c>
      <c r="AE296" s="28" t="s">
        <v>3958</v>
      </c>
      <c r="AF296" s="28" t="s">
        <v>5373</v>
      </c>
      <c r="AG296" s="28" t="s">
        <v>5373</v>
      </c>
      <c r="AH296" s="28" t="s">
        <v>580</v>
      </c>
      <c r="AI296" s="28" t="s">
        <v>5492</v>
      </c>
      <c r="AJ296" s="28" t="s">
        <v>110</v>
      </c>
      <c r="AK296" s="28" t="s">
        <v>110</v>
      </c>
      <c r="AL296" s="28" t="s">
        <v>110</v>
      </c>
      <c r="AM296"/>
      <c r="AN296" s="28">
        <v>5</v>
      </c>
      <c r="AO296" s="28">
        <v>34.917999999999999</v>
      </c>
      <c r="AP296" s="28">
        <v>38.76</v>
      </c>
      <c r="AQ296" s="28" t="s">
        <v>141</v>
      </c>
      <c r="AR296" t="s">
        <v>5362</v>
      </c>
      <c r="AS296" t="s">
        <v>559</v>
      </c>
      <c r="AT296" t="s">
        <v>205</v>
      </c>
      <c r="AU296" s="28" t="s">
        <v>530</v>
      </c>
      <c r="AV296" t="s">
        <v>7223</v>
      </c>
      <c r="AW296" t="s">
        <v>12741</v>
      </c>
      <c r="AX296" t="s">
        <v>16276</v>
      </c>
      <c r="AY296" t="s">
        <v>7678</v>
      </c>
      <c r="AZ296" t="s">
        <v>110</v>
      </c>
      <c r="BA296" s="28" t="s">
        <v>5285</v>
      </c>
      <c r="BB296" s="28" t="s">
        <v>11627</v>
      </c>
      <c r="BC296" t="s">
        <v>12950</v>
      </c>
      <c r="BD296" s="28" t="s">
        <v>7438</v>
      </c>
      <c r="BE296" s="28" t="s">
        <v>7235</v>
      </c>
      <c r="BF296" s="28" t="s">
        <v>7189</v>
      </c>
      <c r="BG296" s="28" t="s">
        <v>7219</v>
      </c>
      <c r="BH296" s="28" t="s">
        <v>109</v>
      </c>
      <c r="BI296" s="28" t="s">
        <v>109</v>
      </c>
      <c r="BJ296" s="28" t="s">
        <v>109</v>
      </c>
      <c r="BK296">
        <v>100</v>
      </c>
      <c r="BL296" s="28" t="s">
        <v>131</v>
      </c>
      <c r="BM296" s="62">
        <v>44039</v>
      </c>
      <c r="BN296" s="120">
        <v>44131</v>
      </c>
      <c r="BO296" t="s">
        <v>133</v>
      </c>
      <c r="BP296" s="28" t="s">
        <v>109</v>
      </c>
      <c r="BQ296" s="28" t="s">
        <v>110</v>
      </c>
      <c r="BR296" s="28" t="s">
        <v>246</v>
      </c>
      <c r="BS296" s="120">
        <v>45134</v>
      </c>
      <c r="BT296" s="28" t="s">
        <v>256</v>
      </c>
      <c r="BU296" s="28" t="s">
        <v>11146</v>
      </c>
      <c r="BV296" s="28" t="s">
        <v>6968</v>
      </c>
      <c r="BW296" s="28" t="s">
        <v>109</v>
      </c>
      <c r="BX296" s="28" t="s">
        <v>109</v>
      </c>
      <c r="BY296" s="28" t="s">
        <v>110</v>
      </c>
      <c r="BZ296" t="s">
        <v>109</v>
      </c>
      <c r="CA296" t="s">
        <v>109</v>
      </c>
      <c r="CB296" t="s">
        <v>109</v>
      </c>
      <c r="CC296" s="28" t="s">
        <v>109</v>
      </c>
      <c r="CD296" s="28" t="s">
        <v>109</v>
      </c>
      <c r="CE296" s="28" t="s">
        <v>109</v>
      </c>
      <c r="CF296" s="28" t="s">
        <v>109</v>
      </c>
      <c r="CG296" s="28" t="s">
        <v>5373</v>
      </c>
      <c r="CH296" s="28" t="s">
        <v>110</v>
      </c>
      <c r="CI296" t="s">
        <v>110</v>
      </c>
      <c r="CJ296">
        <v>1</v>
      </c>
      <c r="CK296">
        <v>1</v>
      </c>
      <c r="CL296" s="28">
        <v>1</v>
      </c>
      <c r="CM296" t="s">
        <v>109</v>
      </c>
      <c r="CN296">
        <v>0</v>
      </c>
      <c r="CO296" s="28" t="s">
        <v>110</v>
      </c>
      <c r="CP296" s="28" t="s">
        <v>3707</v>
      </c>
      <c r="CQ296" t="s">
        <v>5652</v>
      </c>
      <c r="CR296" t="s">
        <v>5642</v>
      </c>
      <c r="CS296" t="s">
        <v>109</v>
      </c>
      <c r="CT296" s="28"/>
      <c r="CU296" s="62">
        <v>41774</v>
      </c>
      <c r="CV296" s="28" t="s">
        <v>558</v>
      </c>
      <c r="CW296" t="s">
        <v>558</v>
      </c>
      <c r="CX296" t="s">
        <v>114</v>
      </c>
      <c r="CY296" t="s">
        <v>114</v>
      </c>
      <c r="CZ296" t="s">
        <v>114</v>
      </c>
      <c r="DA296" t="s">
        <v>109</v>
      </c>
      <c r="DB296">
        <v>2020</v>
      </c>
      <c r="DC296" s="1">
        <v>44032</v>
      </c>
      <c r="DD296">
        <v>7</v>
      </c>
      <c r="DE296">
        <v>30</v>
      </c>
      <c r="DF296" s="1">
        <v>44032</v>
      </c>
      <c r="DG296" t="s">
        <v>16440</v>
      </c>
      <c r="DH296" t="s">
        <v>16433</v>
      </c>
      <c r="DI296" t="s">
        <v>7700</v>
      </c>
      <c r="DJ296" t="s">
        <v>7185</v>
      </c>
      <c r="DK296" t="s">
        <v>7187</v>
      </c>
      <c r="DL296" t="s">
        <v>110</v>
      </c>
      <c r="DM296" t="s">
        <v>110</v>
      </c>
      <c r="DN296" t="s">
        <v>110</v>
      </c>
      <c r="DO296" s="28" t="s">
        <v>110</v>
      </c>
      <c r="DP296" s="28" t="s">
        <v>57</v>
      </c>
      <c r="DQ296" s="28" t="s">
        <v>110</v>
      </c>
      <c r="DR296" s="28" t="s">
        <v>12967</v>
      </c>
      <c r="DS296" s="28" t="s">
        <v>12968</v>
      </c>
      <c r="DT296" s="28" t="s">
        <v>12969</v>
      </c>
      <c r="DU296" s="28" t="s">
        <v>11628</v>
      </c>
      <c r="EO296" s="54"/>
      <c r="EP296" s="55"/>
    </row>
    <row r="297" spans="2:146">
      <c r="B297" s="28">
        <v>172</v>
      </c>
      <c r="C297" s="120">
        <v>44032</v>
      </c>
      <c r="D297" s="28" t="s">
        <v>109</v>
      </c>
      <c r="E297" t="s">
        <v>109</v>
      </c>
      <c r="F297" s="28" t="s">
        <v>11622</v>
      </c>
      <c r="G297" s="28" t="s">
        <v>226</v>
      </c>
      <c r="H297" s="28" t="s">
        <v>5373</v>
      </c>
      <c r="I297" s="28" t="s">
        <v>5373</v>
      </c>
      <c r="J297">
        <v>1</v>
      </c>
      <c r="K297" s="28" t="s">
        <v>6540</v>
      </c>
      <c r="L297" s="28" t="s">
        <v>3165</v>
      </c>
      <c r="M297" s="28" t="s">
        <v>162</v>
      </c>
      <c r="N297" s="28">
        <v>3</v>
      </c>
      <c r="O297" s="28" t="s">
        <v>149</v>
      </c>
      <c r="P297" s="28" t="s">
        <v>3901</v>
      </c>
      <c r="Q297" s="28" t="s">
        <v>2028</v>
      </c>
      <c r="R297" s="28" t="s">
        <v>5373</v>
      </c>
      <c r="S297" s="28" t="s">
        <v>110</v>
      </c>
      <c r="T297" s="28" t="s">
        <v>110</v>
      </c>
      <c r="U297" s="28" t="s">
        <v>165</v>
      </c>
      <c r="V297" s="28" t="s">
        <v>110</v>
      </c>
      <c r="W297" s="28" t="s">
        <v>131</v>
      </c>
      <c r="X297" t="s">
        <v>109</v>
      </c>
      <c r="Y297" s="28" t="s">
        <v>109</v>
      </c>
      <c r="Z297" s="28" t="s">
        <v>7279</v>
      </c>
      <c r="AA297" s="28" t="s">
        <v>110</v>
      </c>
      <c r="AB297" s="28" t="s">
        <v>110</v>
      </c>
      <c r="AC297" s="28" t="s">
        <v>110</v>
      </c>
      <c r="AD297" t="s">
        <v>5342</v>
      </c>
      <c r="AE297" s="28" t="s">
        <v>6539</v>
      </c>
      <c r="AF297" s="28" t="s">
        <v>5373</v>
      </c>
      <c r="AG297" s="28" t="s">
        <v>5373</v>
      </c>
      <c r="AH297" s="28" t="s">
        <v>324</v>
      </c>
      <c r="AI297" s="28" t="s">
        <v>528</v>
      </c>
      <c r="AJ297" s="28" t="s">
        <v>110</v>
      </c>
      <c r="AK297" s="28" t="s">
        <v>110</v>
      </c>
      <c r="AL297" s="28" t="s">
        <v>110</v>
      </c>
      <c r="AM297"/>
      <c r="AN297" s="28">
        <v>3</v>
      </c>
      <c r="AO297" s="28">
        <v>20.951000000000001</v>
      </c>
      <c r="AP297" s="28">
        <v>23.256</v>
      </c>
      <c r="AQ297" s="28" t="s">
        <v>5363</v>
      </c>
      <c r="AR297" t="s">
        <v>5362</v>
      </c>
      <c r="AS297" t="s">
        <v>5366</v>
      </c>
      <c r="AT297" t="s">
        <v>165</v>
      </c>
      <c r="AU297" s="28" t="s">
        <v>530</v>
      </c>
      <c r="AV297" t="s">
        <v>7197</v>
      </c>
      <c r="AW297" t="s">
        <v>12741</v>
      </c>
      <c r="AX297" t="s">
        <v>16276</v>
      </c>
      <c r="AY297" t="s">
        <v>7678</v>
      </c>
      <c r="AZ297" t="s">
        <v>110</v>
      </c>
      <c r="BA297" s="28" t="s">
        <v>11624</v>
      </c>
      <c r="BB297" s="28" t="s">
        <v>11621</v>
      </c>
      <c r="BC297" t="s">
        <v>12950</v>
      </c>
      <c r="BD297" s="28" t="s">
        <v>7213</v>
      </c>
      <c r="BE297" s="28" t="s">
        <v>7217</v>
      </c>
      <c r="BF297" s="28" t="s">
        <v>11625</v>
      </c>
      <c r="BG297" s="28" t="s">
        <v>7282</v>
      </c>
      <c r="BH297" s="28" t="s">
        <v>109</v>
      </c>
      <c r="BI297" s="28" t="s">
        <v>109</v>
      </c>
      <c r="BJ297" s="28" t="s">
        <v>109</v>
      </c>
      <c r="BK297">
        <v>99.756</v>
      </c>
      <c r="BL297" s="28" t="s">
        <v>131</v>
      </c>
      <c r="BM297" s="62">
        <v>44035</v>
      </c>
      <c r="BN297" s="120">
        <v>44219</v>
      </c>
      <c r="BO297" t="s">
        <v>430</v>
      </c>
      <c r="BP297" s="28" t="s">
        <v>109</v>
      </c>
      <c r="BQ297" s="28" t="s">
        <v>110</v>
      </c>
      <c r="BR297" s="28" t="s">
        <v>109</v>
      </c>
      <c r="BS297" s="120">
        <v>44398</v>
      </c>
      <c r="BT297" s="28" t="s">
        <v>132</v>
      </c>
      <c r="BU297" s="28" t="s">
        <v>11622</v>
      </c>
      <c r="BV297" s="28" t="s">
        <v>109</v>
      </c>
      <c r="BW297" s="28" t="s">
        <v>109</v>
      </c>
      <c r="BX297" s="28" t="s">
        <v>11625</v>
      </c>
      <c r="BY297" s="28" t="s">
        <v>110</v>
      </c>
      <c r="BZ297" t="s">
        <v>109</v>
      </c>
      <c r="CA297" t="s">
        <v>109</v>
      </c>
      <c r="CB297" t="s">
        <v>109</v>
      </c>
      <c r="CC297" s="28" t="s">
        <v>109</v>
      </c>
      <c r="CD297" s="28" t="s">
        <v>109</v>
      </c>
      <c r="CE297" s="28" t="s">
        <v>109</v>
      </c>
      <c r="CF297" s="28" t="s">
        <v>109</v>
      </c>
      <c r="CG297" s="28" t="s">
        <v>5373</v>
      </c>
      <c r="CH297" s="28" t="s">
        <v>110</v>
      </c>
      <c r="CI297" t="s">
        <v>110</v>
      </c>
      <c r="CJ297">
        <v>1</v>
      </c>
      <c r="CK297">
        <v>1</v>
      </c>
      <c r="CL297" s="28">
        <v>1</v>
      </c>
      <c r="CM297" t="s">
        <v>109</v>
      </c>
      <c r="CN297">
        <v>0</v>
      </c>
      <c r="CO297" s="28" t="s">
        <v>110</v>
      </c>
      <c r="CP297" s="28" t="s">
        <v>6540</v>
      </c>
      <c r="CQ297" t="s">
        <v>5756</v>
      </c>
      <c r="CR297" t="s">
        <v>109</v>
      </c>
      <c r="CS297" t="s">
        <v>110</v>
      </c>
      <c r="CT297" s="28"/>
      <c r="CU297" s="62">
        <v>43759</v>
      </c>
      <c r="CV297" s="28" t="s">
        <v>558</v>
      </c>
      <c r="CW297" t="s">
        <v>558</v>
      </c>
      <c r="CX297" t="s">
        <v>114</v>
      </c>
      <c r="CY297" t="s">
        <v>109</v>
      </c>
      <c r="CZ297" t="s">
        <v>114</v>
      </c>
      <c r="DA297" t="s">
        <v>109</v>
      </c>
      <c r="DB297">
        <v>2020</v>
      </c>
      <c r="DC297" s="1">
        <v>44032</v>
      </c>
      <c r="DD297">
        <v>7</v>
      </c>
      <c r="DE297">
        <v>30</v>
      </c>
      <c r="DF297" s="1">
        <v>44032</v>
      </c>
      <c r="DG297" t="s">
        <v>16440</v>
      </c>
      <c r="DH297" t="s">
        <v>16433</v>
      </c>
      <c r="DI297" t="s">
        <v>7700</v>
      </c>
      <c r="DJ297" t="s">
        <v>7206</v>
      </c>
      <c r="DK297" t="s">
        <v>7187</v>
      </c>
      <c r="DL297" t="s">
        <v>110</v>
      </c>
      <c r="DM297" t="s">
        <v>110</v>
      </c>
      <c r="DN297" t="s">
        <v>110</v>
      </c>
      <c r="DO297" s="28" t="s">
        <v>6539</v>
      </c>
      <c r="DP297" s="28" t="s">
        <v>57</v>
      </c>
      <c r="DQ297" s="28" t="s">
        <v>110</v>
      </c>
      <c r="DR297" s="28" t="s">
        <v>12970</v>
      </c>
      <c r="DS297" s="28" t="s">
        <v>12968</v>
      </c>
      <c r="DT297" s="28" t="s">
        <v>12971</v>
      </c>
      <c r="DU297" s="28" t="s">
        <v>11623</v>
      </c>
      <c r="EO297" s="54"/>
      <c r="EP297" s="55"/>
    </row>
    <row r="298" spans="2:146">
      <c r="B298" s="28">
        <v>171</v>
      </c>
      <c r="C298" s="120">
        <v>44025</v>
      </c>
      <c r="D298" s="28" t="s">
        <v>109</v>
      </c>
      <c r="E298" t="s">
        <v>109</v>
      </c>
      <c r="F298" s="28" t="s">
        <v>12972</v>
      </c>
      <c r="G298" s="28" t="s">
        <v>226</v>
      </c>
      <c r="H298" s="28" t="s">
        <v>5373</v>
      </c>
      <c r="I298" s="28" t="s">
        <v>5373</v>
      </c>
      <c r="J298">
        <v>2</v>
      </c>
      <c r="K298" s="28" t="s">
        <v>6608</v>
      </c>
      <c r="L298" s="28" t="s">
        <v>108</v>
      </c>
      <c r="M298" s="28" t="s">
        <v>162</v>
      </c>
      <c r="N298" s="28">
        <v>2.5</v>
      </c>
      <c r="O298" s="28" t="s">
        <v>149</v>
      </c>
      <c r="P298" s="28" t="s">
        <v>11598</v>
      </c>
      <c r="Q298" s="28" t="s">
        <v>11634</v>
      </c>
      <c r="R298" s="28" t="s">
        <v>5373</v>
      </c>
      <c r="S298" s="28" t="s">
        <v>110</v>
      </c>
      <c r="T298" s="28" t="s">
        <v>110</v>
      </c>
      <c r="U298" s="28" t="s">
        <v>180</v>
      </c>
      <c r="V298" s="28" t="s">
        <v>110</v>
      </c>
      <c r="W298" s="28" t="s">
        <v>832</v>
      </c>
      <c r="X298" t="s">
        <v>109</v>
      </c>
      <c r="Y298" s="28" t="s">
        <v>109</v>
      </c>
      <c r="Z298" s="28" t="s">
        <v>7279</v>
      </c>
      <c r="AA298" s="28" t="s">
        <v>110</v>
      </c>
      <c r="AB298" s="28" t="s">
        <v>110</v>
      </c>
      <c r="AC298" s="28" t="s">
        <v>110</v>
      </c>
      <c r="AD298" t="s">
        <v>5342</v>
      </c>
      <c r="AE298" s="28" t="s">
        <v>6607</v>
      </c>
      <c r="AF298" s="28" t="s">
        <v>5373</v>
      </c>
      <c r="AG298" s="28" t="s">
        <v>5373</v>
      </c>
      <c r="AH298" s="28" t="s">
        <v>5445</v>
      </c>
      <c r="AI298" s="28" t="s">
        <v>6609</v>
      </c>
      <c r="AJ298" s="28" t="s">
        <v>110</v>
      </c>
      <c r="AK298" s="28" t="s">
        <v>110</v>
      </c>
      <c r="AL298" s="28" t="s">
        <v>110</v>
      </c>
      <c r="AM298"/>
      <c r="AN298" s="28">
        <v>2.5</v>
      </c>
      <c r="AO298" s="28">
        <v>17.494</v>
      </c>
      <c r="AP298" s="28">
        <v>19.38</v>
      </c>
      <c r="AQ298" s="28" t="s">
        <v>5370</v>
      </c>
      <c r="AR298" t="s">
        <v>231</v>
      </c>
      <c r="AS298" t="s">
        <v>110</v>
      </c>
      <c r="AT298" t="s">
        <v>180</v>
      </c>
      <c r="AU298" s="28" t="s">
        <v>510</v>
      </c>
      <c r="AV298" t="s">
        <v>7197</v>
      </c>
      <c r="AW298" t="s">
        <v>12741</v>
      </c>
      <c r="AX298" t="s">
        <v>16276</v>
      </c>
      <c r="AY298" t="s">
        <v>7678</v>
      </c>
      <c r="AZ298" t="s">
        <v>110</v>
      </c>
      <c r="BA298" s="28" t="s">
        <v>11484</v>
      </c>
      <c r="BB298" s="28" t="s">
        <v>11631</v>
      </c>
      <c r="BC298" t="s">
        <v>12950</v>
      </c>
      <c r="BD298" s="28" t="s">
        <v>7213</v>
      </c>
      <c r="BE298" s="28" t="s">
        <v>8290</v>
      </c>
      <c r="BF298" s="28" t="s">
        <v>182</v>
      </c>
      <c r="BG298" s="28" t="s">
        <v>7282</v>
      </c>
      <c r="BH298" s="28" t="s">
        <v>109</v>
      </c>
      <c r="BI298" s="28" t="s">
        <v>109</v>
      </c>
      <c r="BJ298" s="28" t="s">
        <v>109</v>
      </c>
      <c r="BK298">
        <v>99.766999999999996</v>
      </c>
      <c r="BL298" s="28" t="s">
        <v>832</v>
      </c>
      <c r="BM298" s="62">
        <v>44028</v>
      </c>
      <c r="BN298" s="120">
        <v>44212</v>
      </c>
      <c r="BO298" t="s">
        <v>167</v>
      </c>
      <c r="BP298" s="28" t="s">
        <v>109</v>
      </c>
      <c r="BQ298" s="28" t="s">
        <v>110</v>
      </c>
      <c r="BR298" s="28" t="s">
        <v>109</v>
      </c>
      <c r="BS298" s="120">
        <v>44392</v>
      </c>
      <c r="BT298" s="28" t="s">
        <v>132</v>
      </c>
      <c r="BU298" s="28" t="s">
        <v>11632</v>
      </c>
      <c r="BV298" s="28" t="s">
        <v>6959</v>
      </c>
      <c r="BW298" s="28" t="s">
        <v>109</v>
      </c>
      <c r="BX298" s="28" t="s">
        <v>182</v>
      </c>
      <c r="BY298" s="28" t="s">
        <v>110</v>
      </c>
      <c r="BZ298" t="s">
        <v>109</v>
      </c>
      <c r="CA298" t="s">
        <v>109</v>
      </c>
      <c r="CB298" t="s">
        <v>109</v>
      </c>
      <c r="CC298" s="28" t="s">
        <v>109</v>
      </c>
      <c r="CD298" s="28" t="s">
        <v>109</v>
      </c>
      <c r="CE298" s="28" t="s">
        <v>109</v>
      </c>
      <c r="CF298" s="28" t="s">
        <v>109</v>
      </c>
      <c r="CG298" s="28" t="s">
        <v>5373</v>
      </c>
      <c r="CH298" s="28" t="s">
        <v>110</v>
      </c>
      <c r="CI298" t="s">
        <v>110</v>
      </c>
      <c r="CJ298">
        <v>1</v>
      </c>
      <c r="CK298">
        <v>1</v>
      </c>
      <c r="CL298" s="28">
        <v>1</v>
      </c>
      <c r="CM298" t="s">
        <v>109</v>
      </c>
      <c r="CN298">
        <v>0</v>
      </c>
      <c r="CO298" s="28" t="s">
        <v>110</v>
      </c>
      <c r="CP298" s="28" t="s">
        <v>6608</v>
      </c>
      <c r="CQ298" t="s">
        <v>110</v>
      </c>
      <c r="CR298" t="s">
        <v>109</v>
      </c>
      <c r="CS298" t="s">
        <v>110</v>
      </c>
      <c r="CT298" s="28"/>
      <c r="CU298" s="62">
        <v>43570</v>
      </c>
      <c r="CV298" s="28" t="s">
        <v>235</v>
      </c>
      <c r="CW298" t="s">
        <v>5545</v>
      </c>
      <c r="CX298" t="s">
        <v>114</v>
      </c>
      <c r="CY298" t="s">
        <v>109</v>
      </c>
      <c r="CZ298" t="s">
        <v>114</v>
      </c>
      <c r="DA298" t="s">
        <v>109</v>
      </c>
      <c r="DB298">
        <v>2020</v>
      </c>
      <c r="DC298" s="1">
        <v>44025</v>
      </c>
      <c r="DD298">
        <v>7</v>
      </c>
      <c r="DE298">
        <v>29</v>
      </c>
      <c r="DF298" s="1">
        <v>44025</v>
      </c>
      <c r="DG298" t="s">
        <v>16441</v>
      </c>
      <c r="DH298" t="s">
        <v>16433</v>
      </c>
      <c r="DI298" t="s">
        <v>7716</v>
      </c>
      <c r="DJ298" t="s">
        <v>7206</v>
      </c>
      <c r="DK298" t="s">
        <v>7187</v>
      </c>
      <c r="DL298" t="s">
        <v>110</v>
      </c>
      <c r="DM298" t="s">
        <v>110</v>
      </c>
      <c r="DN298" t="s">
        <v>6607</v>
      </c>
      <c r="DO298" s="28" t="s">
        <v>110</v>
      </c>
      <c r="DP298" s="28" t="s">
        <v>57</v>
      </c>
      <c r="DQ298" s="28" t="s">
        <v>110</v>
      </c>
      <c r="DR298" s="28" t="s">
        <v>12973</v>
      </c>
      <c r="DS298" s="28" t="s">
        <v>12974</v>
      </c>
      <c r="DT298" s="28" t="s">
        <v>12975</v>
      </c>
      <c r="DU298" s="28" t="s">
        <v>11633</v>
      </c>
      <c r="EO298" s="54"/>
      <c r="EP298" s="55"/>
    </row>
    <row r="299" spans="2:146">
      <c r="B299" s="28">
        <v>170</v>
      </c>
      <c r="C299" s="120">
        <v>44025</v>
      </c>
      <c r="D299" s="28" t="s">
        <v>109</v>
      </c>
      <c r="E299" t="s">
        <v>109</v>
      </c>
      <c r="F299" s="28" t="s">
        <v>7085</v>
      </c>
      <c r="G299" s="28" t="s">
        <v>226</v>
      </c>
      <c r="H299" s="28" t="s">
        <v>5373</v>
      </c>
      <c r="I299" s="28" t="s">
        <v>5373</v>
      </c>
      <c r="J299">
        <v>6</v>
      </c>
      <c r="K299" s="28" t="s">
        <v>7561</v>
      </c>
      <c r="L299" s="28" t="s">
        <v>11637</v>
      </c>
      <c r="M299" s="28" t="s">
        <v>162</v>
      </c>
      <c r="N299" s="28">
        <v>4</v>
      </c>
      <c r="O299" s="28" t="s">
        <v>956</v>
      </c>
      <c r="P299" s="28" t="s">
        <v>11553</v>
      </c>
      <c r="Q299" s="28" t="s">
        <v>11638</v>
      </c>
      <c r="R299" s="28" t="s">
        <v>5373</v>
      </c>
      <c r="S299" s="28" t="s">
        <v>110</v>
      </c>
      <c r="T299" s="28" t="s">
        <v>110</v>
      </c>
      <c r="U299" s="28" t="s">
        <v>205</v>
      </c>
      <c r="V299" s="28" t="s">
        <v>7438</v>
      </c>
      <c r="W299" s="28" t="s">
        <v>131</v>
      </c>
      <c r="X299" t="s">
        <v>259</v>
      </c>
      <c r="Y299" s="28" t="s">
        <v>109</v>
      </c>
      <c r="Z299" s="28" t="s">
        <v>7279</v>
      </c>
      <c r="AA299" s="28" t="s">
        <v>110</v>
      </c>
      <c r="AB299" s="28" t="s">
        <v>110</v>
      </c>
      <c r="AC299" s="28" t="s">
        <v>110</v>
      </c>
      <c r="AD299" t="s">
        <v>5342</v>
      </c>
      <c r="AE299" s="28" t="s">
        <v>1019</v>
      </c>
      <c r="AF299" s="28" t="s">
        <v>5373</v>
      </c>
      <c r="AG299" s="28" t="s">
        <v>5373</v>
      </c>
      <c r="AH299" s="28" t="s">
        <v>580</v>
      </c>
      <c r="AI299" s="28" t="s">
        <v>110</v>
      </c>
      <c r="AJ299" s="28" t="s">
        <v>110</v>
      </c>
      <c r="AK299" s="28" t="s">
        <v>110</v>
      </c>
      <c r="AL299" s="28" t="s">
        <v>110</v>
      </c>
      <c r="AM299"/>
      <c r="AN299" s="28">
        <v>4</v>
      </c>
      <c r="AO299" s="28">
        <v>27.99</v>
      </c>
      <c r="AP299" s="28">
        <v>31.007999999999999</v>
      </c>
      <c r="AQ299" s="28" t="s">
        <v>232</v>
      </c>
      <c r="AR299" t="s">
        <v>5362</v>
      </c>
      <c r="AS299" t="s">
        <v>559</v>
      </c>
      <c r="AT299" t="s">
        <v>205</v>
      </c>
      <c r="AU299" s="28" t="s">
        <v>530</v>
      </c>
      <c r="AV299" t="s">
        <v>7223</v>
      </c>
      <c r="AW299" t="s">
        <v>12741</v>
      </c>
      <c r="AX299" t="s">
        <v>16276</v>
      </c>
      <c r="AY299" t="s">
        <v>7678</v>
      </c>
      <c r="AZ299" t="s">
        <v>110</v>
      </c>
      <c r="BA299" s="28" t="s">
        <v>2686</v>
      </c>
      <c r="BB299" s="28" t="s">
        <v>11635</v>
      </c>
      <c r="BC299" t="s">
        <v>12950</v>
      </c>
      <c r="BD299" s="28" t="s">
        <v>7438</v>
      </c>
      <c r="BE299" s="28" t="s">
        <v>7680</v>
      </c>
      <c r="BF299" s="28" t="s">
        <v>7384</v>
      </c>
      <c r="BG299" s="28" t="s">
        <v>7282</v>
      </c>
      <c r="BH299" s="28" t="s">
        <v>109</v>
      </c>
      <c r="BI299" s="28" t="s">
        <v>109</v>
      </c>
      <c r="BJ299" s="28" t="s">
        <v>109</v>
      </c>
      <c r="BK299">
        <v>100</v>
      </c>
      <c r="BL299" s="28" t="s">
        <v>131</v>
      </c>
      <c r="BM299" s="62">
        <v>44032</v>
      </c>
      <c r="BN299" s="120">
        <v>44124</v>
      </c>
      <c r="BO299" t="s">
        <v>133</v>
      </c>
      <c r="BP299" s="28" t="s">
        <v>109</v>
      </c>
      <c r="BQ299" s="28" t="s">
        <v>110</v>
      </c>
      <c r="BR299" s="28" t="s">
        <v>246</v>
      </c>
      <c r="BS299" s="120">
        <v>45858</v>
      </c>
      <c r="BT299" s="28" t="s">
        <v>256</v>
      </c>
      <c r="BU299" s="28" t="s">
        <v>7085</v>
      </c>
      <c r="BV299" s="28" t="s">
        <v>109</v>
      </c>
      <c r="BW299" s="28" t="s">
        <v>109</v>
      </c>
      <c r="BX299" s="28" t="s">
        <v>109</v>
      </c>
      <c r="BY299" s="28" t="s">
        <v>110</v>
      </c>
      <c r="BZ299" t="s">
        <v>109</v>
      </c>
      <c r="CA299" t="s">
        <v>109</v>
      </c>
      <c r="CB299" t="s">
        <v>109</v>
      </c>
      <c r="CC299" s="28" t="s">
        <v>109</v>
      </c>
      <c r="CD299" s="28" t="s">
        <v>109</v>
      </c>
      <c r="CE299" s="28" t="s">
        <v>109</v>
      </c>
      <c r="CF299" s="28" t="s">
        <v>109</v>
      </c>
      <c r="CG299" s="28" t="s">
        <v>5373</v>
      </c>
      <c r="CH299" s="28" t="s">
        <v>110</v>
      </c>
      <c r="CI299" t="s">
        <v>110</v>
      </c>
      <c r="CJ299">
        <v>2</v>
      </c>
      <c r="CK299">
        <v>1</v>
      </c>
      <c r="CL299" s="28">
        <v>1</v>
      </c>
      <c r="CM299" t="s">
        <v>109</v>
      </c>
      <c r="CN299">
        <v>0</v>
      </c>
      <c r="CO299" s="28" t="s">
        <v>110</v>
      </c>
      <c r="CP299" s="28" t="s">
        <v>6927</v>
      </c>
      <c r="CQ299" t="s">
        <v>5670</v>
      </c>
      <c r="CR299" t="s">
        <v>109</v>
      </c>
      <c r="CS299" t="s">
        <v>110</v>
      </c>
      <c r="CT299" s="28"/>
      <c r="CU299" s="62">
        <v>32763</v>
      </c>
      <c r="CV299" s="28" t="s">
        <v>558</v>
      </c>
      <c r="CW299" t="s">
        <v>558</v>
      </c>
      <c r="CX299" t="s">
        <v>114</v>
      </c>
      <c r="CY299" t="s">
        <v>109</v>
      </c>
      <c r="CZ299" t="s">
        <v>114</v>
      </c>
      <c r="DA299" t="s">
        <v>109</v>
      </c>
      <c r="DB299">
        <v>2020</v>
      </c>
      <c r="DC299" s="1">
        <v>44025</v>
      </c>
      <c r="DD299">
        <v>7</v>
      </c>
      <c r="DE299">
        <v>29</v>
      </c>
      <c r="DF299" s="1">
        <v>44025</v>
      </c>
      <c r="DG299" t="s">
        <v>16441</v>
      </c>
      <c r="DH299" t="s">
        <v>16433</v>
      </c>
      <c r="DI299" t="s">
        <v>7716</v>
      </c>
      <c r="DJ299" t="s">
        <v>7383</v>
      </c>
      <c r="DK299" t="s">
        <v>7187</v>
      </c>
      <c r="DL299" t="s">
        <v>110</v>
      </c>
      <c r="DM299" t="s">
        <v>110</v>
      </c>
      <c r="DN299" t="s">
        <v>110</v>
      </c>
      <c r="DO299" s="28" t="s">
        <v>110</v>
      </c>
      <c r="DP299" s="28" t="s">
        <v>57</v>
      </c>
      <c r="DQ299" s="28" t="s">
        <v>110</v>
      </c>
      <c r="DR299" s="28" t="s">
        <v>12976</v>
      </c>
      <c r="DS299" s="28" t="s">
        <v>12974</v>
      </c>
      <c r="DT299" s="28" t="s">
        <v>12977</v>
      </c>
      <c r="DU299" s="28" t="s">
        <v>11636</v>
      </c>
      <c r="EO299" s="54"/>
      <c r="EP299" s="55"/>
    </row>
    <row r="300" spans="2:146">
      <c r="B300" s="28">
        <v>169</v>
      </c>
      <c r="C300" s="120">
        <v>44025</v>
      </c>
      <c r="D300" s="28" t="s">
        <v>109</v>
      </c>
      <c r="E300" t="s">
        <v>109</v>
      </c>
      <c r="F300" s="28" t="s">
        <v>7085</v>
      </c>
      <c r="G300" s="28" t="s">
        <v>226</v>
      </c>
      <c r="H300" s="28" t="s">
        <v>5373</v>
      </c>
      <c r="I300" s="28" t="s">
        <v>5373</v>
      </c>
      <c r="J300">
        <v>6</v>
      </c>
      <c r="K300" s="28" t="s">
        <v>7561</v>
      </c>
      <c r="L300" s="28" t="s">
        <v>11637</v>
      </c>
      <c r="M300" s="28" t="s">
        <v>162</v>
      </c>
      <c r="N300" s="28">
        <v>6.5</v>
      </c>
      <c r="O300" s="28" t="s">
        <v>126</v>
      </c>
      <c r="P300" s="28" t="s">
        <v>11579</v>
      </c>
      <c r="Q300" s="28" t="s">
        <v>11580</v>
      </c>
      <c r="R300" s="28" t="s">
        <v>5373</v>
      </c>
      <c r="S300" s="28" t="s">
        <v>110</v>
      </c>
      <c r="T300" s="28" t="s">
        <v>110</v>
      </c>
      <c r="U300" s="28" t="s">
        <v>205</v>
      </c>
      <c r="V300" s="28" t="s">
        <v>7438</v>
      </c>
      <c r="W300" s="28" t="s">
        <v>131</v>
      </c>
      <c r="X300" t="s">
        <v>259</v>
      </c>
      <c r="Y300" s="28" t="s">
        <v>109</v>
      </c>
      <c r="Z300" s="28" t="s">
        <v>7279</v>
      </c>
      <c r="AA300" s="28" t="s">
        <v>110</v>
      </c>
      <c r="AB300" s="28" t="s">
        <v>110</v>
      </c>
      <c r="AC300" s="28" t="s">
        <v>110</v>
      </c>
      <c r="AD300" t="s">
        <v>5342</v>
      </c>
      <c r="AE300" s="28" t="s">
        <v>1019</v>
      </c>
      <c r="AF300" s="28" t="s">
        <v>5373</v>
      </c>
      <c r="AG300" s="28" t="s">
        <v>5373</v>
      </c>
      <c r="AH300" s="28" t="s">
        <v>580</v>
      </c>
      <c r="AI300" s="28" t="s">
        <v>110</v>
      </c>
      <c r="AJ300" s="28" t="s">
        <v>110</v>
      </c>
      <c r="AK300" s="28" t="s">
        <v>110</v>
      </c>
      <c r="AL300" s="28" t="s">
        <v>110</v>
      </c>
      <c r="AM300"/>
      <c r="AN300" s="28">
        <v>6.5</v>
      </c>
      <c r="AO300" s="28">
        <v>45.482999999999997</v>
      </c>
      <c r="AP300" s="28">
        <v>50.387999999999998</v>
      </c>
      <c r="AQ300" s="28" t="s">
        <v>232</v>
      </c>
      <c r="AR300" t="s">
        <v>5362</v>
      </c>
      <c r="AS300" t="s">
        <v>559</v>
      </c>
      <c r="AT300" t="s">
        <v>205</v>
      </c>
      <c r="AU300" s="28" t="s">
        <v>530</v>
      </c>
      <c r="AV300" t="s">
        <v>7229</v>
      </c>
      <c r="AW300" t="s">
        <v>12741</v>
      </c>
      <c r="AX300" t="s">
        <v>16276</v>
      </c>
      <c r="AY300" t="s">
        <v>7678</v>
      </c>
      <c r="AZ300" t="s">
        <v>110</v>
      </c>
      <c r="BA300" s="28" t="s">
        <v>2686</v>
      </c>
      <c r="BB300" s="28" t="s">
        <v>11639</v>
      </c>
      <c r="BC300" t="s">
        <v>12950</v>
      </c>
      <c r="BD300" s="28" t="s">
        <v>7438</v>
      </c>
      <c r="BE300" s="28" t="s">
        <v>8837</v>
      </c>
      <c r="BF300" s="28" t="s">
        <v>7189</v>
      </c>
      <c r="BG300" s="28" t="s">
        <v>7282</v>
      </c>
      <c r="BH300" s="28" t="s">
        <v>109</v>
      </c>
      <c r="BI300" s="28" t="s">
        <v>109</v>
      </c>
      <c r="BJ300" s="28" t="s">
        <v>109</v>
      </c>
      <c r="BK300">
        <v>100</v>
      </c>
      <c r="BL300" s="28" t="s">
        <v>131</v>
      </c>
      <c r="BM300" s="62">
        <v>44032</v>
      </c>
      <c r="BN300" s="120">
        <v>44124</v>
      </c>
      <c r="BO300" t="s">
        <v>133</v>
      </c>
      <c r="BP300" s="28" t="s">
        <v>109</v>
      </c>
      <c r="BQ300" s="28" t="s">
        <v>110</v>
      </c>
      <c r="BR300" s="28" t="s">
        <v>246</v>
      </c>
      <c r="BS300" s="120">
        <v>45127</v>
      </c>
      <c r="BT300" s="28" t="s">
        <v>256</v>
      </c>
      <c r="BU300" s="28" t="s">
        <v>7085</v>
      </c>
      <c r="BV300" s="28" t="s">
        <v>109</v>
      </c>
      <c r="BW300" s="28" t="s">
        <v>109</v>
      </c>
      <c r="BX300" s="28" t="s">
        <v>109</v>
      </c>
      <c r="BY300" s="28" t="s">
        <v>110</v>
      </c>
      <c r="BZ300" t="s">
        <v>109</v>
      </c>
      <c r="CA300" t="s">
        <v>109</v>
      </c>
      <c r="CB300" t="s">
        <v>109</v>
      </c>
      <c r="CC300" s="28" t="s">
        <v>109</v>
      </c>
      <c r="CD300" s="28" t="s">
        <v>109</v>
      </c>
      <c r="CE300" s="28" t="s">
        <v>109</v>
      </c>
      <c r="CF300" s="28" t="s">
        <v>109</v>
      </c>
      <c r="CG300" s="28" t="s">
        <v>5373</v>
      </c>
      <c r="CH300" s="28" t="s">
        <v>110</v>
      </c>
      <c r="CI300" t="s">
        <v>110</v>
      </c>
      <c r="CJ300">
        <v>2</v>
      </c>
      <c r="CK300">
        <v>1</v>
      </c>
      <c r="CL300" s="28">
        <v>1</v>
      </c>
      <c r="CM300" t="s">
        <v>109</v>
      </c>
      <c r="CN300">
        <v>0</v>
      </c>
      <c r="CO300" s="28" t="s">
        <v>110</v>
      </c>
      <c r="CP300" s="28" t="s">
        <v>6927</v>
      </c>
      <c r="CQ300" t="s">
        <v>5670</v>
      </c>
      <c r="CR300" t="s">
        <v>109</v>
      </c>
      <c r="CS300" t="s">
        <v>110</v>
      </c>
      <c r="CT300" s="28"/>
      <c r="CU300" s="62">
        <v>32763</v>
      </c>
      <c r="CV300" s="28" t="s">
        <v>558</v>
      </c>
      <c r="CW300" t="s">
        <v>558</v>
      </c>
      <c r="CX300" t="s">
        <v>114</v>
      </c>
      <c r="CY300" t="s">
        <v>109</v>
      </c>
      <c r="CZ300" t="s">
        <v>114</v>
      </c>
      <c r="DA300" t="s">
        <v>109</v>
      </c>
      <c r="DB300">
        <v>2020</v>
      </c>
      <c r="DC300" s="1">
        <v>44025</v>
      </c>
      <c r="DD300">
        <v>7</v>
      </c>
      <c r="DE300">
        <v>29</v>
      </c>
      <c r="DF300" s="1">
        <v>44025</v>
      </c>
      <c r="DG300" t="s">
        <v>16441</v>
      </c>
      <c r="DH300" t="s">
        <v>16433</v>
      </c>
      <c r="DI300" t="s">
        <v>7716</v>
      </c>
      <c r="DJ300" t="s">
        <v>7185</v>
      </c>
      <c r="DK300" t="s">
        <v>7187</v>
      </c>
      <c r="DL300" t="s">
        <v>110</v>
      </c>
      <c r="DM300" t="s">
        <v>110</v>
      </c>
      <c r="DN300" t="s">
        <v>110</v>
      </c>
      <c r="DO300" s="28" t="s">
        <v>110</v>
      </c>
      <c r="DP300" s="28" t="s">
        <v>57</v>
      </c>
      <c r="DQ300" s="28" t="s">
        <v>110</v>
      </c>
      <c r="DR300" s="28" t="s">
        <v>12976</v>
      </c>
      <c r="DS300" s="28" t="s">
        <v>12974</v>
      </c>
      <c r="DT300" s="28" t="s">
        <v>12933</v>
      </c>
      <c r="DU300" s="28" t="s">
        <v>11640</v>
      </c>
      <c r="EO300" s="54"/>
      <c r="EP300" s="55"/>
    </row>
    <row r="301" spans="2:146">
      <c r="B301" s="28">
        <v>168</v>
      </c>
      <c r="C301" s="120">
        <v>44021</v>
      </c>
      <c r="D301" s="28" t="s">
        <v>109</v>
      </c>
      <c r="E301" t="s">
        <v>109</v>
      </c>
      <c r="F301" s="28" t="s">
        <v>11642</v>
      </c>
      <c r="G301" s="28" t="s">
        <v>11515</v>
      </c>
      <c r="H301" s="28" t="s">
        <v>5373</v>
      </c>
      <c r="I301" s="28" t="s">
        <v>5373</v>
      </c>
      <c r="J301">
        <v>3</v>
      </c>
      <c r="K301" s="28" t="s">
        <v>6691</v>
      </c>
      <c r="L301" s="28" t="s">
        <v>2596</v>
      </c>
      <c r="M301" s="28" t="s">
        <v>162</v>
      </c>
      <c r="N301" s="28">
        <v>2.6</v>
      </c>
      <c r="O301" s="28" t="s">
        <v>956</v>
      </c>
      <c r="P301" s="28" t="s">
        <v>277</v>
      </c>
      <c r="Q301" s="28" t="s">
        <v>1023</v>
      </c>
      <c r="R301" s="28" t="s">
        <v>5373</v>
      </c>
      <c r="S301" s="28" t="s">
        <v>110</v>
      </c>
      <c r="T301" s="28" t="s">
        <v>110</v>
      </c>
      <c r="U301" s="28" t="s">
        <v>180</v>
      </c>
      <c r="V301" s="28" t="s">
        <v>110</v>
      </c>
      <c r="W301" s="28" t="s">
        <v>131</v>
      </c>
      <c r="X301" t="s">
        <v>109</v>
      </c>
      <c r="Y301" s="28" t="s">
        <v>109</v>
      </c>
      <c r="Z301" s="28" t="s">
        <v>7279</v>
      </c>
      <c r="AA301" s="28" t="s">
        <v>6984</v>
      </c>
      <c r="AB301" s="28" t="s">
        <v>110</v>
      </c>
      <c r="AC301" s="28" t="s">
        <v>110</v>
      </c>
      <c r="AD301" t="s">
        <v>5342</v>
      </c>
      <c r="AE301" s="28" t="s">
        <v>1086</v>
      </c>
      <c r="AF301" s="28" t="s">
        <v>5373</v>
      </c>
      <c r="AG301" s="28" t="s">
        <v>5373</v>
      </c>
      <c r="AH301" s="28" t="s">
        <v>324</v>
      </c>
      <c r="AI301" s="28" t="s">
        <v>528</v>
      </c>
      <c r="AJ301" s="28" t="s">
        <v>110</v>
      </c>
      <c r="AK301" s="28" t="s">
        <v>110</v>
      </c>
      <c r="AL301" s="28" t="s">
        <v>110</v>
      </c>
      <c r="AM301"/>
      <c r="AN301" s="28">
        <v>2.6</v>
      </c>
      <c r="AO301" s="28">
        <v>18.184999999999999</v>
      </c>
      <c r="AP301" s="28">
        <v>20.155000000000001</v>
      </c>
      <c r="AQ301" s="28" t="s">
        <v>141</v>
      </c>
      <c r="AR301" t="s">
        <v>140</v>
      </c>
      <c r="AS301" t="s">
        <v>110</v>
      </c>
      <c r="AT301" t="s">
        <v>180</v>
      </c>
      <c r="AU301" s="28" t="s">
        <v>530</v>
      </c>
      <c r="AV301" t="s">
        <v>7197</v>
      </c>
      <c r="AW301" t="s">
        <v>12741</v>
      </c>
      <c r="AX301" t="s">
        <v>16276</v>
      </c>
      <c r="AY301" t="s">
        <v>7678</v>
      </c>
      <c r="AZ301" t="s">
        <v>7179</v>
      </c>
      <c r="BA301" s="28" t="s">
        <v>11644</v>
      </c>
      <c r="BB301" s="28" t="s">
        <v>11641</v>
      </c>
      <c r="BC301" t="s">
        <v>12950</v>
      </c>
      <c r="BD301" s="28" t="s">
        <v>7213</v>
      </c>
      <c r="BE301" s="28" t="s">
        <v>9717</v>
      </c>
      <c r="BF301" s="28" t="s">
        <v>7384</v>
      </c>
      <c r="BG301" s="28" t="s">
        <v>12877</v>
      </c>
      <c r="BH301" s="28" t="s">
        <v>109</v>
      </c>
      <c r="BI301" s="28" t="s">
        <v>109</v>
      </c>
      <c r="BJ301" s="28" t="s">
        <v>109</v>
      </c>
      <c r="BK301">
        <v>100</v>
      </c>
      <c r="BL301" s="28" t="s">
        <v>131</v>
      </c>
      <c r="BM301" s="62">
        <v>44028</v>
      </c>
      <c r="BN301" s="120">
        <v>44212</v>
      </c>
      <c r="BO301" t="s">
        <v>430</v>
      </c>
      <c r="BP301" s="28" t="s">
        <v>109</v>
      </c>
      <c r="BQ301" s="28" t="s">
        <v>110</v>
      </c>
      <c r="BR301" s="28" t="s">
        <v>109</v>
      </c>
      <c r="BS301" s="120">
        <v>45854</v>
      </c>
      <c r="BT301" s="28" t="s">
        <v>132</v>
      </c>
      <c r="BU301" s="28" t="s">
        <v>11642</v>
      </c>
      <c r="BV301" s="28" t="s">
        <v>109</v>
      </c>
      <c r="BW301" s="28" t="s">
        <v>109</v>
      </c>
      <c r="BX301" s="28" t="s">
        <v>109</v>
      </c>
      <c r="BY301" s="28" t="s">
        <v>110</v>
      </c>
      <c r="BZ301" t="s">
        <v>109</v>
      </c>
      <c r="CA301" t="s">
        <v>109</v>
      </c>
      <c r="CB301" t="s">
        <v>109</v>
      </c>
      <c r="CC301" s="28" t="s">
        <v>109</v>
      </c>
      <c r="CD301" s="28" t="s">
        <v>109</v>
      </c>
      <c r="CE301" s="28" t="s">
        <v>109</v>
      </c>
      <c r="CF301" s="28" t="s">
        <v>109</v>
      </c>
      <c r="CG301" s="28" t="s">
        <v>5373</v>
      </c>
      <c r="CH301" s="28" t="s">
        <v>110</v>
      </c>
      <c r="CI301" t="s">
        <v>110</v>
      </c>
      <c r="CJ301">
        <v>1</v>
      </c>
      <c r="CK301">
        <v>1</v>
      </c>
      <c r="CL301" s="28">
        <v>1</v>
      </c>
      <c r="CM301" t="s">
        <v>109</v>
      </c>
      <c r="CN301">
        <v>0</v>
      </c>
      <c r="CO301" s="28" t="s">
        <v>110</v>
      </c>
      <c r="CP301" s="28" t="s">
        <v>6691</v>
      </c>
      <c r="CQ301" t="s">
        <v>110</v>
      </c>
      <c r="CR301" t="s">
        <v>109</v>
      </c>
      <c r="CS301" t="s">
        <v>109</v>
      </c>
      <c r="CT301" s="28"/>
      <c r="CU301" s="62">
        <v>43070</v>
      </c>
      <c r="CV301" s="28" t="s">
        <v>198</v>
      </c>
      <c r="CW301" t="s">
        <v>5545</v>
      </c>
      <c r="CX301" t="s">
        <v>114</v>
      </c>
      <c r="CY301" t="s">
        <v>109</v>
      </c>
      <c r="CZ301" t="s">
        <v>114</v>
      </c>
      <c r="DA301" t="s">
        <v>109</v>
      </c>
      <c r="DB301">
        <v>2020</v>
      </c>
      <c r="DC301" s="1">
        <v>44021</v>
      </c>
      <c r="DD301">
        <v>7</v>
      </c>
      <c r="DE301">
        <v>28</v>
      </c>
      <c r="DF301" s="1">
        <v>44018</v>
      </c>
      <c r="DG301" t="s">
        <v>16442</v>
      </c>
      <c r="DH301" t="s">
        <v>16433</v>
      </c>
      <c r="DI301" t="s">
        <v>7743</v>
      </c>
      <c r="DJ301" t="s">
        <v>7383</v>
      </c>
      <c r="DK301" t="s">
        <v>7187</v>
      </c>
      <c r="DL301" t="s">
        <v>110</v>
      </c>
      <c r="DM301" t="s">
        <v>110</v>
      </c>
      <c r="DN301" t="s">
        <v>1086</v>
      </c>
      <c r="DO301" s="28" t="s">
        <v>110</v>
      </c>
      <c r="DP301" s="28" t="s">
        <v>57</v>
      </c>
      <c r="DQ301" s="28" t="s">
        <v>110</v>
      </c>
      <c r="DR301" s="28" t="s">
        <v>12978</v>
      </c>
      <c r="DS301" s="28" t="s">
        <v>12979</v>
      </c>
      <c r="DT301" s="28" t="s">
        <v>12980</v>
      </c>
      <c r="DU301" s="28" t="s">
        <v>11643</v>
      </c>
      <c r="EO301" s="54"/>
      <c r="EP301" s="55"/>
    </row>
    <row r="302" spans="2:146">
      <c r="B302" s="28">
        <v>167</v>
      </c>
      <c r="C302" s="120">
        <v>44021</v>
      </c>
      <c r="D302" s="28" t="s">
        <v>109</v>
      </c>
      <c r="E302" t="s">
        <v>109</v>
      </c>
      <c r="F302" s="28" t="s">
        <v>12981</v>
      </c>
      <c r="G302" s="28" t="s">
        <v>226</v>
      </c>
      <c r="H302" s="28" t="s">
        <v>5373</v>
      </c>
      <c r="I302" s="28" t="s">
        <v>5373</v>
      </c>
      <c r="J302">
        <v>2</v>
      </c>
      <c r="K302" s="28" t="s">
        <v>6716</v>
      </c>
      <c r="L302" s="28" t="s">
        <v>108</v>
      </c>
      <c r="M302" s="28" t="s">
        <v>162</v>
      </c>
      <c r="N302" s="28">
        <v>1</v>
      </c>
      <c r="O302" s="28" t="s">
        <v>126</v>
      </c>
      <c r="P302" s="28" t="s">
        <v>928</v>
      </c>
      <c r="Q302" s="28" t="s">
        <v>1894</v>
      </c>
      <c r="R302" s="28" t="s">
        <v>5373</v>
      </c>
      <c r="S302" s="28" t="s">
        <v>110</v>
      </c>
      <c r="T302" s="28" t="s">
        <v>110</v>
      </c>
      <c r="U302" s="28" t="s">
        <v>180</v>
      </c>
      <c r="V302" s="28" t="s">
        <v>110</v>
      </c>
      <c r="W302" s="28" t="s">
        <v>832</v>
      </c>
      <c r="X302" t="s">
        <v>109</v>
      </c>
      <c r="Y302" s="28" t="s">
        <v>109</v>
      </c>
      <c r="Z302" s="28" t="s">
        <v>7279</v>
      </c>
      <c r="AA302" s="28" t="s">
        <v>110</v>
      </c>
      <c r="AB302" s="28" t="s">
        <v>110</v>
      </c>
      <c r="AC302" s="28" t="s">
        <v>110</v>
      </c>
      <c r="AD302" t="s">
        <v>5342</v>
      </c>
      <c r="AE302" s="28" t="s">
        <v>6715</v>
      </c>
      <c r="AF302" s="28" t="s">
        <v>5373</v>
      </c>
      <c r="AG302" s="28" t="s">
        <v>5373</v>
      </c>
      <c r="AH302" s="28" t="s">
        <v>173</v>
      </c>
      <c r="AI302" s="28" t="s">
        <v>217</v>
      </c>
      <c r="AJ302" s="28" t="s">
        <v>110</v>
      </c>
      <c r="AK302" s="28" t="s">
        <v>110</v>
      </c>
      <c r="AL302" s="28" t="s">
        <v>110</v>
      </c>
      <c r="AM302"/>
      <c r="AN302" s="28">
        <v>1</v>
      </c>
      <c r="AO302" s="28">
        <v>6.9939999999999998</v>
      </c>
      <c r="AP302" s="28">
        <v>7.7519999999999998</v>
      </c>
      <c r="AQ302" s="28" t="s">
        <v>141</v>
      </c>
      <c r="AR302" t="s">
        <v>5545</v>
      </c>
      <c r="AS302" t="s">
        <v>110</v>
      </c>
      <c r="AT302" t="s">
        <v>180</v>
      </c>
      <c r="AU302" s="28" t="s">
        <v>510</v>
      </c>
      <c r="AV302" t="s">
        <v>7184</v>
      </c>
      <c r="AW302" t="s">
        <v>12741</v>
      </c>
      <c r="AX302" t="s">
        <v>16276</v>
      </c>
      <c r="AY302" t="s">
        <v>7678</v>
      </c>
      <c r="AZ302" t="s">
        <v>7179</v>
      </c>
      <c r="BA302" s="28" t="s">
        <v>11649</v>
      </c>
      <c r="BB302" s="28" t="s">
        <v>11646</v>
      </c>
      <c r="BC302" t="s">
        <v>12950</v>
      </c>
      <c r="BD302" s="28" t="s">
        <v>7213</v>
      </c>
      <c r="BE302" s="28" t="s">
        <v>7328</v>
      </c>
      <c r="BF302" s="28" t="s">
        <v>7189</v>
      </c>
      <c r="BG302" s="28" t="s">
        <v>7282</v>
      </c>
      <c r="BH302" s="28" t="s">
        <v>109</v>
      </c>
      <c r="BI302" s="28" t="s">
        <v>109</v>
      </c>
      <c r="BJ302" s="28" t="s">
        <v>109</v>
      </c>
      <c r="BK302">
        <v>100</v>
      </c>
      <c r="BL302" s="28" t="s">
        <v>832</v>
      </c>
      <c r="BM302" s="62">
        <v>44027</v>
      </c>
      <c r="BN302" s="120">
        <v>44211</v>
      </c>
      <c r="BO302" t="s">
        <v>1069</v>
      </c>
      <c r="BP302" s="28" t="s">
        <v>109</v>
      </c>
      <c r="BQ302" s="28" t="s">
        <v>110</v>
      </c>
      <c r="BR302" s="28" t="s">
        <v>109</v>
      </c>
      <c r="BS302" s="120">
        <v>45122</v>
      </c>
      <c r="BT302" s="28" t="s">
        <v>132</v>
      </c>
      <c r="BU302" s="28" t="s">
        <v>11647</v>
      </c>
      <c r="BV302" s="28" t="s">
        <v>6930</v>
      </c>
      <c r="BW302" s="28" t="s">
        <v>109</v>
      </c>
      <c r="BX302" s="28" t="s">
        <v>109</v>
      </c>
      <c r="BY302" s="28" t="s">
        <v>110</v>
      </c>
      <c r="BZ302" t="s">
        <v>109</v>
      </c>
      <c r="CA302" t="s">
        <v>109</v>
      </c>
      <c r="CB302" t="s">
        <v>109</v>
      </c>
      <c r="CC302" s="28" t="s">
        <v>109</v>
      </c>
      <c r="CD302" s="28" t="s">
        <v>109</v>
      </c>
      <c r="CE302" s="28" t="s">
        <v>109</v>
      </c>
      <c r="CF302" s="28" t="s">
        <v>109</v>
      </c>
      <c r="CG302" s="28" t="s">
        <v>5373</v>
      </c>
      <c r="CH302" s="28" t="s">
        <v>110</v>
      </c>
      <c r="CI302" t="s">
        <v>110</v>
      </c>
      <c r="CJ302">
        <v>1</v>
      </c>
      <c r="CK302">
        <v>1</v>
      </c>
      <c r="CL302" s="28">
        <v>1</v>
      </c>
      <c r="CM302" t="s">
        <v>109</v>
      </c>
      <c r="CN302">
        <v>0</v>
      </c>
      <c r="CO302" s="28" t="s">
        <v>110</v>
      </c>
      <c r="CP302" s="28" t="s">
        <v>6716</v>
      </c>
      <c r="CQ302" t="s">
        <v>110</v>
      </c>
      <c r="CR302" t="s">
        <v>109</v>
      </c>
      <c r="CS302" t="s">
        <v>109</v>
      </c>
      <c r="CT302" s="28"/>
      <c r="CU302" s="62">
        <v>42935</v>
      </c>
      <c r="CV302" s="28" t="s">
        <v>5413</v>
      </c>
      <c r="CW302" t="s">
        <v>5545</v>
      </c>
      <c r="CX302" t="s">
        <v>114</v>
      </c>
      <c r="CY302" t="s">
        <v>109</v>
      </c>
      <c r="CZ302" t="s">
        <v>114</v>
      </c>
      <c r="DA302" t="s">
        <v>109</v>
      </c>
      <c r="DB302">
        <v>2020</v>
      </c>
      <c r="DC302" s="1">
        <v>44021</v>
      </c>
      <c r="DD302">
        <v>7</v>
      </c>
      <c r="DE302">
        <v>28</v>
      </c>
      <c r="DF302" s="1">
        <v>44018</v>
      </c>
      <c r="DG302" t="s">
        <v>16442</v>
      </c>
      <c r="DH302" t="s">
        <v>16433</v>
      </c>
      <c r="DI302" t="s">
        <v>7743</v>
      </c>
      <c r="DJ302" t="s">
        <v>7185</v>
      </c>
      <c r="DK302" t="s">
        <v>7187</v>
      </c>
      <c r="DL302" t="s">
        <v>110</v>
      </c>
      <c r="DM302" t="s">
        <v>110</v>
      </c>
      <c r="DN302" t="s">
        <v>6715</v>
      </c>
      <c r="DO302" s="28" t="s">
        <v>110</v>
      </c>
      <c r="DP302" s="28" t="s">
        <v>57</v>
      </c>
      <c r="DQ302" s="28" t="s">
        <v>110</v>
      </c>
      <c r="DR302" s="28" t="s">
        <v>12982</v>
      </c>
      <c r="DS302" s="28" t="s">
        <v>12979</v>
      </c>
      <c r="DT302" s="28" t="s">
        <v>12983</v>
      </c>
      <c r="DU302" s="28" t="s">
        <v>11648</v>
      </c>
      <c r="EO302" s="54"/>
      <c r="EP302" s="55"/>
    </row>
    <row r="303" spans="2:146">
      <c r="B303" s="28">
        <v>166</v>
      </c>
      <c r="C303" s="120">
        <v>44019</v>
      </c>
      <c r="D303" s="28" t="s">
        <v>109</v>
      </c>
      <c r="E303" t="s">
        <v>109</v>
      </c>
      <c r="F303" s="28" t="s">
        <v>12984</v>
      </c>
      <c r="G303" s="28" t="s">
        <v>226</v>
      </c>
      <c r="H303" s="28" t="s">
        <v>5373</v>
      </c>
      <c r="I303" s="28" t="s">
        <v>5373</v>
      </c>
      <c r="J303">
        <v>7</v>
      </c>
      <c r="K303" s="28" t="s">
        <v>6770</v>
      </c>
      <c r="L303" s="28" t="s">
        <v>2085</v>
      </c>
      <c r="M303" s="28" t="s">
        <v>162</v>
      </c>
      <c r="N303" s="28">
        <v>4.5</v>
      </c>
      <c r="O303" s="28" t="s">
        <v>956</v>
      </c>
      <c r="P303" s="28" t="s">
        <v>11654</v>
      </c>
      <c r="Q303" s="28" t="s">
        <v>11655</v>
      </c>
      <c r="R303" s="28" t="s">
        <v>5373</v>
      </c>
      <c r="S303" s="28" t="s">
        <v>110</v>
      </c>
      <c r="T303" s="28" t="s">
        <v>110</v>
      </c>
      <c r="U303" s="28" t="s">
        <v>165</v>
      </c>
      <c r="V303" s="28" t="s">
        <v>7438</v>
      </c>
      <c r="W303" s="28" t="s">
        <v>131</v>
      </c>
      <c r="X303" t="s">
        <v>259</v>
      </c>
      <c r="Y303" s="28" t="s">
        <v>109</v>
      </c>
      <c r="Z303" s="28" t="s">
        <v>7279</v>
      </c>
      <c r="AA303" s="28" t="s">
        <v>110</v>
      </c>
      <c r="AB303" s="28" t="s">
        <v>110</v>
      </c>
      <c r="AC303" s="28" t="s">
        <v>11090</v>
      </c>
      <c r="AD303" t="s">
        <v>5342</v>
      </c>
      <c r="AE303" s="28" t="s">
        <v>826</v>
      </c>
      <c r="AF303" s="28" t="s">
        <v>5373</v>
      </c>
      <c r="AG303" s="28" t="s">
        <v>5373</v>
      </c>
      <c r="AH303" s="28" t="s">
        <v>580</v>
      </c>
      <c r="AI303" s="28" t="s">
        <v>615</v>
      </c>
      <c r="AJ303" s="28" t="s">
        <v>110</v>
      </c>
      <c r="AK303" s="28" t="s">
        <v>110</v>
      </c>
      <c r="AL303" s="28" t="s">
        <v>110</v>
      </c>
      <c r="AM303"/>
      <c r="AN303" s="28">
        <v>4.5</v>
      </c>
      <c r="AO303" s="28">
        <v>31.562000000000001</v>
      </c>
      <c r="AP303" s="28">
        <v>34.884</v>
      </c>
      <c r="AQ303" s="28" t="s">
        <v>5363</v>
      </c>
      <c r="AR303" t="s">
        <v>5362</v>
      </c>
      <c r="AS303" t="s">
        <v>5366</v>
      </c>
      <c r="AT303" t="s">
        <v>165</v>
      </c>
      <c r="AU303" s="28" t="s">
        <v>530</v>
      </c>
      <c r="AV303" t="s">
        <v>7223</v>
      </c>
      <c r="AW303" t="s">
        <v>12741</v>
      </c>
      <c r="AX303" t="s">
        <v>16276</v>
      </c>
      <c r="AY303" t="s">
        <v>7678</v>
      </c>
      <c r="AZ303" t="s">
        <v>110</v>
      </c>
      <c r="BA303" s="28" t="s">
        <v>3030</v>
      </c>
      <c r="BB303" s="28" t="s">
        <v>11651</v>
      </c>
      <c r="BC303" t="s">
        <v>12950</v>
      </c>
      <c r="BD303" s="28" t="s">
        <v>7438</v>
      </c>
      <c r="BE303" s="28" t="s">
        <v>9673</v>
      </c>
      <c r="BF303" s="28" t="s">
        <v>7384</v>
      </c>
      <c r="BG303" s="28" t="s">
        <v>7282</v>
      </c>
      <c r="BH303" s="28" t="s">
        <v>109</v>
      </c>
      <c r="BI303" s="28" t="s">
        <v>109</v>
      </c>
      <c r="BJ303" s="28" t="s">
        <v>109</v>
      </c>
      <c r="BK303">
        <v>100</v>
      </c>
      <c r="BL303" s="28" t="s">
        <v>131</v>
      </c>
      <c r="BM303" s="62">
        <v>44026</v>
      </c>
      <c r="BN303" s="120">
        <v>44118</v>
      </c>
      <c r="BO303" t="s">
        <v>430</v>
      </c>
      <c r="BP303" s="28" t="s">
        <v>109</v>
      </c>
      <c r="BQ303" s="28" t="s">
        <v>110</v>
      </c>
      <c r="BR303" s="28" t="s">
        <v>109</v>
      </c>
      <c r="BS303" s="120">
        <v>45852</v>
      </c>
      <c r="BT303" s="28" t="s">
        <v>256</v>
      </c>
      <c r="BU303" s="28" t="s">
        <v>7076</v>
      </c>
      <c r="BV303" s="28" t="s">
        <v>11652</v>
      </c>
      <c r="BW303" s="28" t="s">
        <v>109</v>
      </c>
      <c r="BX303" s="28" t="s">
        <v>109</v>
      </c>
      <c r="BY303" s="28" t="s">
        <v>110</v>
      </c>
      <c r="BZ303" t="s">
        <v>109</v>
      </c>
      <c r="CA303" t="s">
        <v>11656</v>
      </c>
      <c r="CB303" t="s">
        <v>109</v>
      </c>
      <c r="CC303" s="28" t="s">
        <v>109</v>
      </c>
      <c r="CD303" s="28" t="s">
        <v>109</v>
      </c>
      <c r="CE303" s="28" t="s">
        <v>109</v>
      </c>
      <c r="CF303" s="28" t="s">
        <v>109</v>
      </c>
      <c r="CG303" s="28" t="s">
        <v>5373</v>
      </c>
      <c r="CH303" s="28" t="s">
        <v>110</v>
      </c>
      <c r="CI303" t="s">
        <v>110</v>
      </c>
      <c r="CJ303">
        <v>2</v>
      </c>
      <c r="CK303">
        <v>1</v>
      </c>
      <c r="CL303" s="28">
        <v>2</v>
      </c>
      <c r="CM303" t="s">
        <v>109</v>
      </c>
      <c r="CN303">
        <v>0</v>
      </c>
      <c r="CO303" s="28" t="s">
        <v>110</v>
      </c>
      <c r="CP303" s="28" t="s">
        <v>6770</v>
      </c>
      <c r="CQ303" t="s">
        <v>5756</v>
      </c>
      <c r="CR303" t="s">
        <v>5785</v>
      </c>
      <c r="CS303" t="s">
        <v>110</v>
      </c>
      <c r="CT303" s="28"/>
      <c r="CU303" s="62">
        <v>42668</v>
      </c>
      <c r="CV303" s="28" t="s">
        <v>558</v>
      </c>
      <c r="CW303" t="s">
        <v>558</v>
      </c>
      <c r="CX303" t="s">
        <v>114</v>
      </c>
      <c r="CY303" t="s">
        <v>109</v>
      </c>
      <c r="CZ303" t="s">
        <v>114</v>
      </c>
      <c r="DA303" t="s">
        <v>109</v>
      </c>
      <c r="DB303">
        <v>2020</v>
      </c>
      <c r="DC303" s="1">
        <v>44019</v>
      </c>
      <c r="DD303">
        <v>7</v>
      </c>
      <c r="DE303">
        <v>28</v>
      </c>
      <c r="DF303" s="1">
        <v>44018</v>
      </c>
      <c r="DG303" t="s">
        <v>16442</v>
      </c>
      <c r="DH303" t="s">
        <v>16433</v>
      </c>
      <c r="DI303" t="s">
        <v>7743</v>
      </c>
      <c r="DJ303" t="s">
        <v>7383</v>
      </c>
      <c r="DK303" t="s">
        <v>7187</v>
      </c>
      <c r="DL303" t="s">
        <v>110</v>
      </c>
      <c r="DM303" t="s">
        <v>110</v>
      </c>
      <c r="DN303" t="s">
        <v>110</v>
      </c>
      <c r="DO303" s="28" t="s">
        <v>826</v>
      </c>
      <c r="DP303" s="28" t="s">
        <v>57</v>
      </c>
      <c r="DQ303" s="28" t="s">
        <v>110</v>
      </c>
      <c r="DR303" s="28" t="s">
        <v>12985</v>
      </c>
      <c r="DS303" s="28" t="s">
        <v>12986</v>
      </c>
      <c r="DT303" s="28" t="s">
        <v>12987</v>
      </c>
      <c r="DU303" s="28" t="s">
        <v>11653</v>
      </c>
      <c r="EO303" s="54"/>
      <c r="EP303" s="55"/>
    </row>
    <row r="304" spans="2:146">
      <c r="B304" s="28">
        <v>165</v>
      </c>
      <c r="C304" s="120">
        <v>44019</v>
      </c>
      <c r="D304" s="28" t="s">
        <v>109</v>
      </c>
      <c r="E304" t="s">
        <v>109</v>
      </c>
      <c r="F304" s="28" t="s">
        <v>12984</v>
      </c>
      <c r="G304" s="28" t="s">
        <v>226</v>
      </c>
      <c r="H304" s="28" t="s">
        <v>5373</v>
      </c>
      <c r="I304" s="28" t="s">
        <v>5373</v>
      </c>
      <c r="J304">
        <v>7</v>
      </c>
      <c r="K304" s="28" t="s">
        <v>6770</v>
      </c>
      <c r="L304" s="28" t="s">
        <v>2085</v>
      </c>
      <c r="M304" s="28" t="s">
        <v>162</v>
      </c>
      <c r="N304" s="28">
        <v>3.5</v>
      </c>
      <c r="O304" s="28" t="s">
        <v>126</v>
      </c>
      <c r="P304" s="28" t="s">
        <v>4403</v>
      </c>
      <c r="Q304" s="28" t="s">
        <v>11138</v>
      </c>
      <c r="R304" s="28" t="s">
        <v>5373</v>
      </c>
      <c r="S304" s="28" t="s">
        <v>11139</v>
      </c>
      <c r="T304" s="28" t="s">
        <v>110</v>
      </c>
      <c r="U304" s="28" t="s">
        <v>165</v>
      </c>
      <c r="V304" s="28" t="s">
        <v>110</v>
      </c>
      <c r="W304" s="28" t="s">
        <v>131</v>
      </c>
      <c r="X304" t="s">
        <v>109</v>
      </c>
      <c r="Y304" s="28" t="s">
        <v>109</v>
      </c>
      <c r="Z304" s="28" t="s">
        <v>7279</v>
      </c>
      <c r="AA304" s="28" t="s">
        <v>110</v>
      </c>
      <c r="AB304" s="28" t="s">
        <v>110</v>
      </c>
      <c r="AC304" s="28" t="s">
        <v>11090</v>
      </c>
      <c r="AD304" t="s">
        <v>5342</v>
      </c>
      <c r="AE304" s="28" t="s">
        <v>826</v>
      </c>
      <c r="AF304" s="28" t="s">
        <v>5373</v>
      </c>
      <c r="AG304" s="28" t="s">
        <v>5373</v>
      </c>
      <c r="AH304" s="28" t="s">
        <v>580</v>
      </c>
      <c r="AI304" s="28" t="s">
        <v>615</v>
      </c>
      <c r="AJ304" s="28" t="s">
        <v>110</v>
      </c>
      <c r="AK304" s="28" t="s">
        <v>110</v>
      </c>
      <c r="AL304" s="28" t="s">
        <v>110</v>
      </c>
      <c r="AM304"/>
      <c r="AN304" s="28">
        <v>3.5</v>
      </c>
      <c r="AO304" s="28">
        <v>24.547999999999998</v>
      </c>
      <c r="AP304" s="28">
        <v>27.132000000000001</v>
      </c>
      <c r="AQ304" s="28" t="s">
        <v>5363</v>
      </c>
      <c r="AR304" t="s">
        <v>5362</v>
      </c>
      <c r="AS304" t="s">
        <v>5366</v>
      </c>
      <c r="AT304" t="s">
        <v>165</v>
      </c>
      <c r="AU304" s="28" t="s">
        <v>530</v>
      </c>
      <c r="AV304" t="s">
        <v>7223</v>
      </c>
      <c r="AW304" t="s">
        <v>12741</v>
      </c>
      <c r="AX304" t="s">
        <v>16276</v>
      </c>
      <c r="AY304" t="s">
        <v>7678</v>
      </c>
      <c r="AZ304" t="s">
        <v>110</v>
      </c>
      <c r="BA304" s="28" t="s">
        <v>3030</v>
      </c>
      <c r="BB304" s="28" t="s">
        <v>11657</v>
      </c>
      <c r="BC304" t="s">
        <v>12950</v>
      </c>
      <c r="BD304" s="28" t="s">
        <v>7213</v>
      </c>
      <c r="BE304" s="28" t="s">
        <v>7773</v>
      </c>
      <c r="BF304" s="28" t="s">
        <v>7189</v>
      </c>
      <c r="BG304" s="28" t="s">
        <v>7282</v>
      </c>
      <c r="BH304" s="28" t="s">
        <v>109</v>
      </c>
      <c r="BI304" s="28" t="s">
        <v>109</v>
      </c>
      <c r="BJ304" s="28" t="s">
        <v>109</v>
      </c>
      <c r="BK304">
        <v>99.736000000000004</v>
      </c>
      <c r="BL304" s="28" t="s">
        <v>131</v>
      </c>
      <c r="BM304" s="62">
        <v>44026</v>
      </c>
      <c r="BN304" s="120">
        <v>44210</v>
      </c>
      <c r="BO304" t="s">
        <v>430</v>
      </c>
      <c r="BP304" s="28" t="s">
        <v>109</v>
      </c>
      <c r="BQ304" s="28" t="s">
        <v>110</v>
      </c>
      <c r="BR304" s="28" t="s">
        <v>109</v>
      </c>
      <c r="BS304" s="120">
        <v>45121</v>
      </c>
      <c r="BT304" s="28" t="s">
        <v>132</v>
      </c>
      <c r="BU304" s="28" t="s">
        <v>7076</v>
      </c>
      <c r="BV304" s="28" t="s">
        <v>11652</v>
      </c>
      <c r="BW304" s="28" t="s">
        <v>109</v>
      </c>
      <c r="BX304" s="28" t="s">
        <v>109</v>
      </c>
      <c r="BY304" s="28" t="s">
        <v>110</v>
      </c>
      <c r="BZ304" t="s">
        <v>109</v>
      </c>
      <c r="CA304" t="s">
        <v>11659</v>
      </c>
      <c r="CB304" t="s">
        <v>109</v>
      </c>
      <c r="CC304" s="28" t="s">
        <v>109</v>
      </c>
      <c r="CD304" s="28" t="s">
        <v>109</v>
      </c>
      <c r="CE304" s="28" t="s">
        <v>109</v>
      </c>
      <c r="CF304" s="28" t="s">
        <v>109</v>
      </c>
      <c r="CG304" s="28" t="s">
        <v>5373</v>
      </c>
      <c r="CH304" s="28" t="s">
        <v>110</v>
      </c>
      <c r="CI304" t="s">
        <v>110</v>
      </c>
      <c r="CJ304">
        <v>2</v>
      </c>
      <c r="CK304">
        <v>1</v>
      </c>
      <c r="CL304" s="28">
        <v>2</v>
      </c>
      <c r="CM304" t="s">
        <v>109</v>
      </c>
      <c r="CN304">
        <v>0</v>
      </c>
      <c r="CO304" s="28" t="s">
        <v>110</v>
      </c>
      <c r="CP304" s="28" t="s">
        <v>6770</v>
      </c>
      <c r="CQ304" t="s">
        <v>5756</v>
      </c>
      <c r="CR304" t="s">
        <v>5785</v>
      </c>
      <c r="CS304" t="s">
        <v>110</v>
      </c>
      <c r="CT304" s="28"/>
      <c r="CU304" s="62">
        <v>42668</v>
      </c>
      <c r="CV304" s="28" t="s">
        <v>558</v>
      </c>
      <c r="CW304" t="s">
        <v>558</v>
      </c>
      <c r="CX304" t="s">
        <v>114</v>
      </c>
      <c r="CY304" t="s">
        <v>109</v>
      </c>
      <c r="CZ304" t="s">
        <v>114</v>
      </c>
      <c r="DA304" t="s">
        <v>109</v>
      </c>
      <c r="DB304">
        <v>2020</v>
      </c>
      <c r="DC304" s="1">
        <v>44019</v>
      </c>
      <c r="DD304">
        <v>7</v>
      </c>
      <c r="DE304">
        <v>28</v>
      </c>
      <c r="DF304" s="1">
        <v>44018</v>
      </c>
      <c r="DG304" t="s">
        <v>16442</v>
      </c>
      <c r="DH304" t="s">
        <v>16433</v>
      </c>
      <c r="DI304" t="s">
        <v>7743</v>
      </c>
      <c r="DJ304" t="s">
        <v>7185</v>
      </c>
      <c r="DK304" t="s">
        <v>7187</v>
      </c>
      <c r="DL304" t="s">
        <v>110</v>
      </c>
      <c r="DM304" t="s">
        <v>110</v>
      </c>
      <c r="DN304" t="s">
        <v>110</v>
      </c>
      <c r="DO304" s="28" t="s">
        <v>826</v>
      </c>
      <c r="DP304" s="28" t="s">
        <v>57</v>
      </c>
      <c r="DQ304" s="28" t="s">
        <v>110</v>
      </c>
      <c r="DR304" s="28" t="s">
        <v>12985</v>
      </c>
      <c r="DS304" s="28" t="s">
        <v>12986</v>
      </c>
      <c r="DT304" s="28" t="s">
        <v>12988</v>
      </c>
      <c r="DU304" s="28" t="s">
        <v>11658</v>
      </c>
      <c r="EO304" s="54"/>
      <c r="EP304" s="55"/>
    </row>
    <row r="305" spans="2:146">
      <c r="B305" s="28">
        <v>164</v>
      </c>
      <c r="C305" s="120">
        <v>44011</v>
      </c>
      <c r="D305" s="28" t="s">
        <v>109</v>
      </c>
      <c r="E305" t="s">
        <v>109</v>
      </c>
      <c r="F305" s="28" t="s">
        <v>7132</v>
      </c>
      <c r="G305" s="28" t="s">
        <v>226</v>
      </c>
      <c r="H305" s="28" t="s">
        <v>5373</v>
      </c>
      <c r="I305" s="28" t="s">
        <v>5373</v>
      </c>
      <c r="J305">
        <v>1</v>
      </c>
      <c r="K305" s="28" t="s">
        <v>6569</v>
      </c>
      <c r="L305" s="28" t="s">
        <v>108</v>
      </c>
      <c r="M305" s="28" t="s">
        <v>162</v>
      </c>
      <c r="N305" s="28">
        <v>1.6</v>
      </c>
      <c r="O305" s="28" t="s">
        <v>126</v>
      </c>
      <c r="P305" s="28" t="s">
        <v>671</v>
      </c>
      <c r="Q305" s="28" t="s">
        <v>1873</v>
      </c>
      <c r="R305" s="28" t="s">
        <v>5373</v>
      </c>
      <c r="S305" s="28" t="s">
        <v>110</v>
      </c>
      <c r="T305" s="28" t="s">
        <v>110</v>
      </c>
      <c r="U305" s="28" t="s">
        <v>180</v>
      </c>
      <c r="V305" s="28" t="s">
        <v>110</v>
      </c>
      <c r="W305" s="28" t="s">
        <v>131</v>
      </c>
      <c r="X305" t="s">
        <v>109</v>
      </c>
      <c r="Y305" s="28" t="s">
        <v>109</v>
      </c>
      <c r="Z305" s="28" t="s">
        <v>7279</v>
      </c>
      <c r="AA305" s="28" t="s">
        <v>110</v>
      </c>
      <c r="AB305" s="28" t="s">
        <v>110</v>
      </c>
      <c r="AC305" s="28" t="s">
        <v>110</v>
      </c>
      <c r="AD305" t="s">
        <v>5342</v>
      </c>
      <c r="AE305" s="28" t="s">
        <v>1862</v>
      </c>
      <c r="AF305" s="28" t="s">
        <v>5373</v>
      </c>
      <c r="AG305" s="28" t="s">
        <v>5373</v>
      </c>
      <c r="AH305" s="28" t="s">
        <v>324</v>
      </c>
      <c r="AI305" s="28" t="s">
        <v>5828</v>
      </c>
      <c r="AJ305" s="28" t="s">
        <v>6457</v>
      </c>
      <c r="AK305" s="28" t="s">
        <v>110</v>
      </c>
      <c r="AL305" s="28" t="s">
        <v>110</v>
      </c>
      <c r="AM305"/>
      <c r="AN305" s="28">
        <v>1.6</v>
      </c>
      <c r="AO305" s="28">
        <v>11.33</v>
      </c>
      <c r="AP305" s="28">
        <v>12.403</v>
      </c>
      <c r="AQ305" s="28" t="s">
        <v>141</v>
      </c>
      <c r="AR305" t="s">
        <v>140</v>
      </c>
      <c r="AS305" t="s">
        <v>605</v>
      </c>
      <c r="AT305" t="s">
        <v>180</v>
      </c>
      <c r="AU305" s="28" t="s">
        <v>510</v>
      </c>
      <c r="AV305" t="s">
        <v>7184</v>
      </c>
      <c r="AW305" t="s">
        <v>12741</v>
      </c>
      <c r="AX305" t="s">
        <v>16291</v>
      </c>
      <c r="AY305" t="s">
        <v>7758</v>
      </c>
      <c r="AZ305" t="s">
        <v>7179</v>
      </c>
      <c r="BA305" s="28" t="s">
        <v>11662</v>
      </c>
      <c r="BB305" s="28" t="s">
        <v>11660</v>
      </c>
      <c r="BC305" t="s">
        <v>12989</v>
      </c>
      <c r="BD305" s="28" t="s">
        <v>7213</v>
      </c>
      <c r="BE305" s="28" t="s">
        <v>7894</v>
      </c>
      <c r="BF305" s="28" t="s">
        <v>7189</v>
      </c>
      <c r="BG305" s="28" t="s">
        <v>7282</v>
      </c>
      <c r="BH305" s="28" t="s">
        <v>109</v>
      </c>
      <c r="BI305" s="28" t="s">
        <v>109</v>
      </c>
      <c r="BJ305" s="28" t="s">
        <v>109</v>
      </c>
      <c r="BK305">
        <v>100</v>
      </c>
      <c r="BL305" s="28" t="s">
        <v>131</v>
      </c>
      <c r="BM305" s="62">
        <v>44015</v>
      </c>
      <c r="BN305" s="120">
        <v>44199</v>
      </c>
      <c r="BO305" t="s">
        <v>430</v>
      </c>
      <c r="BP305" s="28" t="s">
        <v>109</v>
      </c>
      <c r="BQ305" s="28" t="s">
        <v>110</v>
      </c>
      <c r="BR305" s="28" t="s">
        <v>109</v>
      </c>
      <c r="BS305" s="120">
        <v>45110</v>
      </c>
      <c r="BT305" s="28" t="s">
        <v>132</v>
      </c>
      <c r="BU305" s="28" t="s">
        <v>7132</v>
      </c>
      <c r="BV305" s="28" t="s">
        <v>109</v>
      </c>
      <c r="BW305" s="28" t="s">
        <v>109</v>
      </c>
      <c r="BX305" s="28" t="s">
        <v>109</v>
      </c>
      <c r="BY305" s="28" t="s">
        <v>110</v>
      </c>
      <c r="BZ305" t="s">
        <v>109</v>
      </c>
      <c r="CA305" t="s">
        <v>109</v>
      </c>
      <c r="CB305" t="s">
        <v>109</v>
      </c>
      <c r="CC305" s="28" t="s">
        <v>109</v>
      </c>
      <c r="CD305" s="28" t="s">
        <v>109</v>
      </c>
      <c r="CE305" s="28" t="s">
        <v>109</v>
      </c>
      <c r="CF305" s="28" t="s">
        <v>109</v>
      </c>
      <c r="CG305" s="28" t="s">
        <v>5373</v>
      </c>
      <c r="CH305" s="28" t="s">
        <v>110</v>
      </c>
      <c r="CI305" t="s">
        <v>110</v>
      </c>
      <c r="CJ305">
        <v>1</v>
      </c>
      <c r="CK305">
        <v>1</v>
      </c>
      <c r="CL305" s="28">
        <v>1</v>
      </c>
      <c r="CM305" t="s">
        <v>109</v>
      </c>
      <c r="CN305">
        <v>0</v>
      </c>
      <c r="CO305" s="28" t="s">
        <v>110</v>
      </c>
      <c r="CP305" s="28" t="s">
        <v>6569</v>
      </c>
      <c r="CQ305" t="s">
        <v>110</v>
      </c>
      <c r="CR305" t="s">
        <v>109</v>
      </c>
      <c r="CS305" t="s">
        <v>5616</v>
      </c>
      <c r="CT305" s="28"/>
      <c r="CU305" s="62">
        <v>43675</v>
      </c>
      <c r="CV305" s="28" t="s">
        <v>144</v>
      </c>
      <c r="CW305" t="s">
        <v>144</v>
      </c>
      <c r="CX305" t="s">
        <v>114</v>
      </c>
      <c r="CY305" t="s">
        <v>109</v>
      </c>
      <c r="CZ305" t="s">
        <v>114</v>
      </c>
      <c r="DA305" t="s">
        <v>109</v>
      </c>
      <c r="DB305">
        <v>2020</v>
      </c>
      <c r="DC305" s="1">
        <v>44011</v>
      </c>
      <c r="DD305">
        <v>6</v>
      </c>
      <c r="DE305">
        <v>27</v>
      </c>
      <c r="DF305" s="1">
        <v>44011</v>
      </c>
      <c r="DG305" t="s">
        <v>16443</v>
      </c>
      <c r="DH305" t="s">
        <v>16444</v>
      </c>
      <c r="DI305" t="s">
        <v>7759</v>
      </c>
      <c r="DJ305" t="s">
        <v>7185</v>
      </c>
      <c r="DK305" t="s">
        <v>7187</v>
      </c>
      <c r="DL305" t="s">
        <v>110</v>
      </c>
      <c r="DM305" t="s">
        <v>110</v>
      </c>
      <c r="DN305" t="s">
        <v>1862</v>
      </c>
      <c r="DO305" s="28" t="s">
        <v>110</v>
      </c>
      <c r="DP305" s="28" t="s">
        <v>57</v>
      </c>
      <c r="DQ305" s="28" t="s">
        <v>110</v>
      </c>
      <c r="DR305" s="28" t="s">
        <v>12990</v>
      </c>
      <c r="DS305" s="28" t="s">
        <v>12991</v>
      </c>
      <c r="DT305" s="28" t="s">
        <v>12992</v>
      </c>
      <c r="DU305" s="28" t="s">
        <v>11661</v>
      </c>
      <c r="EO305" s="54"/>
      <c r="EP305" s="55"/>
    </row>
    <row r="306" spans="2:146">
      <c r="B306" s="28">
        <v>163</v>
      </c>
      <c r="C306" s="120">
        <v>44000</v>
      </c>
      <c r="D306" s="28" t="s">
        <v>109</v>
      </c>
      <c r="E306" t="s">
        <v>109</v>
      </c>
      <c r="F306" s="28" t="s">
        <v>11664</v>
      </c>
      <c r="G306" s="28" t="s">
        <v>209</v>
      </c>
      <c r="H306" s="28" t="s">
        <v>5373</v>
      </c>
      <c r="I306" s="28" t="s">
        <v>5373</v>
      </c>
      <c r="J306">
        <v>1</v>
      </c>
      <c r="K306" s="28" t="s">
        <v>6878</v>
      </c>
      <c r="L306" s="28" t="s">
        <v>2085</v>
      </c>
      <c r="M306" s="28" t="s">
        <v>162</v>
      </c>
      <c r="N306" s="28">
        <v>5</v>
      </c>
      <c r="O306" s="28" t="s">
        <v>956</v>
      </c>
      <c r="P306" s="28" t="s">
        <v>4939</v>
      </c>
      <c r="Q306" s="28" t="s">
        <v>11666</v>
      </c>
      <c r="R306" s="28" t="s">
        <v>5373</v>
      </c>
      <c r="S306" s="28" t="s">
        <v>11667</v>
      </c>
      <c r="T306" s="28" t="s">
        <v>110</v>
      </c>
      <c r="U306" s="28" t="s">
        <v>180</v>
      </c>
      <c r="V306" s="28" t="s">
        <v>110</v>
      </c>
      <c r="W306" s="28" t="s">
        <v>131</v>
      </c>
      <c r="X306" t="s">
        <v>109</v>
      </c>
      <c r="Y306" s="28" t="s">
        <v>109</v>
      </c>
      <c r="Z306" s="28" t="s">
        <v>7279</v>
      </c>
      <c r="AA306" s="28" t="s">
        <v>210</v>
      </c>
      <c r="AB306" s="28" t="s">
        <v>110</v>
      </c>
      <c r="AC306" s="28" t="s">
        <v>110</v>
      </c>
      <c r="AD306" t="s">
        <v>5342</v>
      </c>
      <c r="AE306" s="28" t="s">
        <v>6877</v>
      </c>
      <c r="AF306" s="28" t="s">
        <v>5373</v>
      </c>
      <c r="AG306" s="28" t="s">
        <v>5373</v>
      </c>
      <c r="AH306" s="28" t="s">
        <v>5437</v>
      </c>
      <c r="AI306" s="28" t="s">
        <v>5744</v>
      </c>
      <c r="AJ306" s="28" t="s">
        <v>110</v>
      </c>
      <c r="AK306" s="28" t="s">
        <v>110</v>
      </c>
      <c r="AL306" s="28" t="s">
        <v>110</v>
      </c>
      <c r="AM306"/>
      <c r="AN306" s="28">
        <v>5</v>
      </c>
      <c r="AO306" s="28">
        <v>35.447000000000003</v>
      </c>
      <c r="AP306" s="28">
        <v>38.76</v>
      </c>
      <c r="AQ306" s="28" t="s">
        <v>5363</v>
      </c>
      <c r="AR306" t="s">
        <v>5545</v>
      </c>
      <c r="AS306" t="s">
        <v>110</v>
      </c>
      <c r="AT306" t="s">
        <v>180</v>
      </c>
      <c r="AU306" s="28" t="s">
        <v>530</v>
      </c>
      <c r="AV306" t="s">
        <v>7223</v>
      </c>
      <c r="AW306" t="s">
        <v>12741</v>
      </c>
      <c r="AX306" t="s">
        <v>16291</v>
      </c>
      <c r="AY306" t="s">
        <v>7758</v>
      </c>
      <c r="AZ306" t="s">
        <v>110</v>
      </c>
      <c r="BA306" s="28" t="s">
        <v>11668</v>
      </c>
      <c r="BB306" s="28" t="s">
        <v>11663</v>
      </c>
      <c r="BC306" t="s">
        <v>12989</v>
      </c>
      <c r="BD306" s="28" t="s">
        <v>7213</v>
      </c>
      <c r="BE306" s="28" t="s">
        <v>7235</v>
      </c>
      <c r="BF306" s="28" t="s">
        <v>7384</v>
      </c>
      <c r="BG306" s="28" t="s">
        <v>7219</v>
      </c>
      <c r="BH306" s="28" t="s">
        <v>109</v>
      </c>
      <c r="BI306" s="28" t="s">
        <v>109</v>
      </c>
      <c r="BJ306" s="28" t="s">
        <v>109</v>
      </c>
      <c r="BK306">
        <v>99.867000000000004</v>
      </c>
      <c r="BL306" s="28" t="s">
        <v>131</v>
      </c>
      <c r="BM306" s="62">
        <v>44006</v>
      </c>
      <c r="BN306" s="120">
        <v>44189</v>
      </c>
      <c r="BO306" t="s">
        <v>310</v>
      </c>
      <c r="BP306" s="28" t="s">
        <v>109</v>
      </c>
      <c r="BQ306" s="28" t="s">
        <v>110</v>
      </c>
      <c r="BR306" s="28" t="s">
        <v>109</v>
      </c>
      <c r="BS306" s="120">
        <v>45832</v>
      </c>
      <c r="BT306" s="28" t="s">
        <v>132</v>
      </c>
      <c r="BU306" s="28" t="s">
        <v>11664</v>
      </c>
      <c r="BV306" s="28" t="s">
        <v>109</v>
      </c>
      <c r="BW306" s="28" t="s">
        <v>109</v>
      </c>
      <c r="BX306" s="28" t="s">
        <v>109</v>
      </c>
      <c r="BY306" s="28" t="s">
        <v>110</v>
      </c>
      <c r="BZ306" t="s">
        <v>109</v>
      </c>
      <c r="CA306" t="s">
        <v>109</v>
      </c>
      <c r="CB306" t="s">
        <v>109</v>
      </c>
      <c r="CC306" s="28" t="s">
        <v>109</v>
      </c>
      <c r="CD306" s="28" t="s">
        <v>109</v>
      </c>
      <c r="CE306" s="28" t="s">
        <v>109</v>
      </c>
      <c r="CF306" s="28" t="s">
        <v>109</v>
      </c>
      <c r="CG306" s="28" t="s">
        <v>5373</v>
      </c>
      <c r="CH306" s="28" t="s">
        <v>110</v>
      </c>
      <c r="CI306" t="s">
        <v>110</v>
      </c>
      <c r="CJ306">
        <v>2</v>
      </c>
      <c r="CK306">
        <v>1</v>
      </c>
      <c r="CL306" s="28">
        <v>1</v>
      </c>
      <c r="CM306" t="s">
        <v>109</v>
      </c>
      <c r="CN306">
        <v>0</v>
      </c>
      <c r="CO306" s="28" t="s">
        <v>110</v>
      </c>
      <c r="CP306" s="28" t="s">
        <v>6878</v>
      </c>
      <c r="CQ306" t="s">
        <v>110</v>
      </c>
      <c r="CR306" t="s">
        <v>109</v>
      </c>
      <c r="CS306" t="s">
        <v>110</v>
      </c>
      <c r="CT306" s="28"/>
      <c r="CU306" s="62">
        <v>41151</v>
      </c>
      <c r="CV306" s="28" t="s">
        <v>5413</v>
      </c>
      <c r="CW306" t="s">
        <v>5545</v>
      </c>
      <c r="CX306" t="s">
        <v>114</v>
      </c>
      <c r="CY306" t="s">
        <v>109</v>
      </c>
      <c r="CZ306" t="s">
        <v>114</v>
      </c>
      <c r="DA306" t="s">
        <v>109</v>
      </c>
      <c r="DB306">
        <v>2020</v>
      </c>
      <c r="DC306" s="1">
        <v>44000</v>
      </c>
      <c r="DD306">
        <v>6</v>
      </c>
      <c r="DE306">
        <v>25</v>
      </c>
      <c r="DF306" s="1">
        <v>43997</v>
      </c>
      <c r="DG306" t="s">
        <v>16445</v>
      </c>
      <c r="DH306" t="s">
        <v>16444</v>
      </c>
      <c r="DI306" t="s">
        <v>7810</v>
      </c>
      <c r="DJ306" t="s">
        <v>7383</v>
      </c>
      <c r="DK306" t="s">
        <v>7187</v>
      </c>
      <c r="DL306" t="s">
        <v>110</v>
      </c>
      <c r="DM306" t="s">
        <v>110</v>
      </c>
      <c r="DN306" t="s">
        <v>6877</v>
      </c>
      <c r="DO306" s="28" t="s">
        <v>110</v>
      </c>
      <c r="DP306" s="28" t="s">
        <v>57</v>
      </c>
      <c r="DQ306" s="28" t="s">
        <v>110</v>
      </c>
      <c r="DR306" s="28" t="s">
        <v>12993</v>
      </c>
      <c r="DS306" s="28" t="s">
        <v>12994</v>
      </c>
      <c r="DT306" s="28" t="s">
        <v>12995</v>
      </c>
      <c r="DU306" s="28" t="s">
        <v>11665</v>
      </c>
      <c r="EO306" s="54"/>
      <c r="EP306" s="55"/>
    </row>
    <row r="307" spans="2:146">
      <c r="B307" s="28">
        <v>162</v>
      </c>
      <c r="C307" s="120">
        <v>44000</v>
      </c>
      <c r="D307" s="28" t="s">
        <v>109</v>
      </c>
      <c r="E307" t="s">
        <v>109</v>
      </c>
      <c r="F307" s="28" t="s">
        <v>11664</v>
      </c>
      <c r="G307" s="28" t="s">
        <v>209</v>
      </c>
      <c r="H307" s="28" t="s">
        <v>5373</v>
      </c>
      <c r="I307" s="28" t="s">
        <v>5373</v>
      </c>
      <c r="J307">
        <v>1</v>
      </c>
      <c r="K307" s="28" t="s">
        <v>6878</v>
      </c>
      <c r="L307" s="28" t="s">
        <v>2085</v>
      </c>
      <c r="M307" s="28" t="s">
        <v>162</v>
      </c>
      <c r="N307" s="28">
        <v>3</v>
      </c>
      <c r="O307" s="28" t="s">
        <v>812</v>
      </c>
      <c r="P307" s="28" t="s">
        <v>3901</v>
      </c>
      <c r="Q307" s="28" t="s">
        <v>11672</v>
      </c>
      <c r="R307" s="28" t="s">
        <v>5373</v>
      </c>
      <c r="S307" s="28" t="s">
        <v>11673</v>
      </c>
      <c r="T307" s="28" t="s">
        <v>110</v>
      </c>
      <c r="U307" s="28" t="s">
        <v>180</v>
      </c>
      <c r="V307" s="28" t="s">
        <v>110</v>
      </c>
      <c r="W307" s="28" t="s">
        <v>131</v>
      </c>
      <c r="X307" t="s">
        <v>109</v>
      </c>
      <c r="Y307" s="28" t="s">
        <v>109</v>
      </c>
      <c r="Z307" s="28" t="s">
        <v>7279</v>
      </c>
      <c r="AA307" s="28" t="s">
        <v>210</v>
      </c>
      <c r="AB307" s="28" t="s">
        <v>110</v>
      </c>
      <c r="AC307" s="28" t="s">
        <v>110</v>
      </c>
      <c r="AD307" t="s">
        <v>5342</v>
      </c>
      <c r="AE307" s="28" t="s">
        <v>6877</v>
      </c>
      <c r="AF307" s="28" t="s">
        <v>5373</v>
      </c>
      <c r="AG307" s="28" t="s">
        <v>5373</v>
      </c>
      <c r="AH307" s="28" t="s">
        <v>5437</v>
      </c>
      <c r="AI307" s="28" t="s">
        <v>5744</v>
      </c>
      <c r="AJ307" s="28" t="s">
        <v>110</v>
      </c>
      <c r="AK307" s="28" t="s">
        <v>110</v>
      </c>
      <c r="AL307" s="28" t="s">
        <v>110</v>
      </c>
      <c r="AM307"/>
      <c r="AN307" s="28">
        <v>3</v>
      </c>
      <c r="AO307" s="28">
        <v>21.268000000000001</v>
      </c>
      <c r="AP307" s="28">
        <v>23.256</v>
      </c>
      <c r="AQ307" s="28" t="s">
        <v>5363</v>
      </c>
      <c r="AR307" t="s">
        <v>5545</v>
      </c>
      <c r="AS307" t="s">
        <v>110</v>
      </c>
      <c r="AT307" t="s">
        <v>180</v>
      </c>
      <c r="AU307" s="28" t="s">
        <v>530</v>
      </c>
      <c r="AV307" t="s">
        <v>7197</v>
      </c>
      <c r="AW307" t="s">
        <v>12741</v>
      </c>
      <c r="AX307" t="s">
        <v>16291</v>
      </c>
      <c r="AY307" t="s">
        <v>7758</v>
      </c>
      <c r="AZ307" t="s">
        <v>110</v>
      </c>
      <c r="BA307" s="28" t="s">
        <v>11668</v>
      </c>
      <c r="BB307" s="28" t="s">
        <v>11670</v>
      </c>
      <c r="BC307" t="s">
        <v>12989</v>
      </c>
      <c r="BD307" s="28" t="s">
        <v>7213</v>
      </c>
      <c r="BE307" s="28" t="s">
        <v>7217</v>
      </c>
      <c r="BF307" s="28" t="s">
        <v>7636</v>
      </c>
      <c r="BG307" s="28" t="s">
        <v>7219</v>
      </c>
      <c r="BH307" s="28" t="s">
        <v>109</v>
      </c>
      <c r="BI307" s="28" t="s">
        <v>109</v>
      </c>
      <c r="BJ307" s="28" t="s">
        <v>109</v>
      </c>
      <c r="BK307">
        <v>99.09</v>
      </c>
      <c r="BL307" s="28" t="s">
        <v>131</v>
      </c>
      <c r="BM307" s="62">
        <v>44006</v>
      </c>
      <c r="BN307" s="120">
        <v>44189</v>
      </c>
      <c r="BO307" t="s">
        <v>310</v>
      </c>
      <c r="BP307" s="28" t="s">
        <v>109</v>
      </c>
      <c r="BQ307" s="28" t="s">
        <v>110</v>
      </c>
      <c r="BR307" s="28" t="s">
        <v>109</v>
      </c>
      <c r="BS307" s="120">
        <v>47658</v>
      </c>
      <c r="BT307" s="28" t="s">
        <v>132</v>
      </c>
      <c r="BU307" s="28" t="s">
        <v>11664</v>
      </c>
      <c r="BV307" s="28" t="s">
        <v>109</v>
      </c>
      <c r="BW307" s="28" t="s">
        <v>109</v>
      </c>
      <c r="BX307" s="28" t="s">
        <v>109</v>
      </c>
      <c r="BY307" s="28" t="s">
        <v>110</v>
      </c>
      <c r="BZ307" t="s">
        <v>109</v>
      </c>
      <c r="CA307" t="s">
        <v>109</v>
      </c>
      <c r="CB307" t="s">
        <v>109</v>
      </c>
      <c r="CC307" s="28" t="s">
        <v>109</v>
      </c>
      <c r="CD307" s="28" t="s">
        <v>109</v>
      </c>
      <c r="CE307" s="28" t="s">
        <v>109</v>
      </c>
      <c r="CF307" s="28" t="s">
        <v>109</v>
      </c>
      <c r="CG307" s="28" t="s">
        <v>5373</v>
      </c>
      <c r="CH307" s="28" t="s">
        <v>110</v>
      </c>
      <c r="CI307" t="s">
        <v>110</v>
      </c>
      <c r="CJ307">
        <v>2</v>
      </c>
      <c r="CK307">
        <v>1</v>
      </c>
      <c r="CL307" s="28">
        <v>1</v>
      </c>
      <c r="CM307" t="s">
        <v>109</v>
      </c>
      <c r="CN307">
        <v>0</v>
      </c>
      <c r="CO307" s="28" t="s">
        <v>110</v>
      </c>
      <c r="CP307" s="28" t="s">
        <v>6878</v>
      </c>
      <c r="CQ307" t="s">
        <v>110</v>
      </c>
      <c r="CR307" t="s">
        <v>109</v>
      </c>
      <c r="CS307" t="s">
        <v>110</v>
      </c>
      <c r="CT307" s="28"/>
      <c r="CU307" s="62">
        <v>41151</v>
      </c>
      <c r="CV307" s="28" t="s">
        <v>5413</v>
      </c>
      <c r="CW307" t="s">
        <v>5545</v>
      </c>
      <c r="CX307" t="s">
        <v>114</v>
      </c>
      <c r="CY307" t="s">
        <v>109</v>
      </c>
      <c r="CZ307" t="s">
        <v>114</v>
      </c>
      <c r="DA307" t="s">
        <v>109</v>
      </c>
      <c r="DB307">
        <v>2020</v>
      </c>
      <c r="DC307" s="1">
        <v>44000</v>
      </c>
      <c r="DD307">
        <v>6</v>
      </c>
      <c r="DE307">
        <v>25</v>
      </c>
      <c r="DF307" s="1">
        <v>43997</v>
      </c>
      <c r="DG307" t="s">
        <v>16445</v>
      </c>
      <c r="DH307" t="s">
        <v>16444</v>
      </c>
      <c r="DI307" t="s">
        <v>7810</v>
      </c>
      <c r="DJ307" t="s">
        <v>7635</v>
      </c>
      <c r="DK307" t="s">
        <v>7187</v>
      </c>
      <c r="DL307" t="s">
        <v>110</v>
      </c>
      <c r="DM307" t="s">
        <v>110</v>
      </c>
      <c r="DN307" t="s">
        <v>6877</v>
      </c>
      <c r="DO307" s="28" t="s">
        <v>110</v>
      </c>
      <c r="DP307" s="28" t="s">
        <v>57</v>
      </c>
      <c r="DQ307" s="28" t="s">
        <v>110</v>
      </c>
      <c r="DR307" s="28" t="s">
        <v>12993</v>
      </c>
      <c r="DS307" s="28" t="s">
        <v>12994</v>
      </c>
      <c r="DT307" s="28" t="s">
        <v>12996</v>
      </c>
      <c r="DU307" s="28" t="s">
        <v>11671</v>
      </c>
      <c r="EO307" s="54"/>
      <c r="EP307" s="55"/>
    </row>
    <row r="308" spans="2:146">
      <c r="B308" s="28">
        <v>161</v>
      </c>
      <c r="C308" s="120">
        <v>43985</v>
      </c>
      <c r="D308" s="28" t="s">
        <v>109</v>
      </c>
      <c r="E308" t="s">
        <v>109</v>
      </c>
      <c r="F308" s="28" t="s">
        <v>11675</v>
      </c>
      <c r="G308" s="28" t="s">
        <v>226</v>
      </c>
      <c r="H308" s="28" t="s">
        <v>5373</v>
      </c>
      <c r="I308" s="28" t="s">
        <v>5373</v>
      </c>
      <c r="J308">
        <v>1</v>
      </c>
      <c r="K308" s="28" t="s">
        <v>6717</v>
      </c>
      <c r="L308" s="28" t="s">
        <v>318</v>
      </c>
      <c r="M308" s="28" t="s">
        <v>162</v>
      </c>
      <c r="N308" s="28">
        <v>3</v>
      </c>
      <c r="O308" s="28" t="s">
        <v>126</v>
      </c>
      <c r="P308" s="28" t="s">
        <v>3627</v>
      </c>
      <c r="Q308" s="28" t="s">
        <v>11677</v>
      </c>
      <c r="R308" s="28" t="s">
        <v>5373</v>
      </c>
      <c r="S308" s="28" t="s">
        <v>110</v>
      </c>
      <c r="T308" s="28" t="s">
        <v>110</v>
      </c>
      <c r="U308" s="28" t="s">
        <v>205</v>
      </c>
      <c r="V308" s="28" t="s">
        <v>110</v>
      </c>
      <c r="W308" s="28" t="s">
        <v>131</v>
      </c>
      <c r="X308" t="s">
        <v>109</v>
      </c>
      <c r="Y308" s="28" t="s">
        <v>109</v>
      </c>
      <c r="Z308" s="28" t="s">
        <v>7279</v>
      </c>
      <c r="AA308" s="28" t="s">
        <v>110</v>
      </c>
      <c r="AB308" s="28" t="s">
        <v>110</v>
      </c>
      <c r="AC308" s="28" t="s">
        <v>110</v>
      </c>
      <c r="AD308" t="s">
        <v>5342</v>
      </c>
      <c r="AE308" s="28" t="s">
        <v>1891</v>
      </c>
      <c r="AF308" s="28" t="s">
        <v>5373</v>
      </c>
      <c r="AG308" s="28" t="s">
        <v>5373</v>
      </c>
      <c r="AH308" s="28" t="s">
        <v>6718</v>
      </c>
      <c r="AI308" s="28" t="s">
        <v>6719</v>
      </c>
      <c r="AJ308" s="28" t="s">
        <v>110</v>
      </c>
      <c r="AK308" s="28" t="s">
        <v>110</v>
      </c>
      <c r="AL308" s="28" t="s">
        <v>110</v>
      </c>
      <c r="AM308"/>
      <c r="AN308" s="28">
        <v>3</v>
      </c>
      <c r="AO308" s="28">
        <v>21.347000000000001</v>
      </c>
      <c r="AP308" s="28">
        <v>23.256</v>
      </c>
      <c r="AQ308" s="28" t="s">
        <v>141</v>
      </c>
      <c r="AR308" t="s">
        <v>140</v>
      </c>
      <c r="AS308" t="s">
        <v>605</v>
      </c>
      <c r="AT308" t="s">
        <v>205</v>
      </c>
      <c r="AU308" s="28" t="s">
        <v>530</v>
      </c>
      <c r="AV308" t="s">
        <v>7197</v>
      </c>
      <c r="AW308" t="s">
        <v>12741</v>
      </c>
      <c r="AX308" t="s">
        <v>16291</v>
      </c>
      <c r="AY308" t="s">
        <v>7758</v>
      </c>
      <c r="AZ308" t="s">
        <v>7179</v>
      </c>
      <c r="BA308" s="28" t="s">
        <v>11678</v>
      </c>
      <c r="BB308" s="28" t="s">
        <v>11674</v>
      </c>
      <c r="BC308" t="s">
        <v>12989</v>
      </c>
      <c r="BD308" s="28" t="s">
        <v>7213</v>
      </c>
      <c r="BE308" s="28" t="s">
        <v>7217</v>
      </c>
      <c r="BF308" s="28" t="s">
        <v>7189</v>
      </c>
      <c r="BG308" s="28" t="s">
        <v>7282</v>
      </c>
      <c r="BH308" s="28" t="s">
        <v>109</v>
      </c>
      <c r="BI308" s="28" t="s">
        <v>109</v>
      </c>
      <c r="BJ308" s="28" t="s">
        <v>109</v>
      </c>
      <c r="BK308">
        <v>100</v>
      </c>
      <c r="BL308" s="28" t="s">
        <v>131</v>
      </c>
      <c r="BM308" s="62">
        <v>43992</v>
      </c>
      <c r="BN308" s="120">
        <v>44175</v>
      </c>
      <c r="BO308" t="s">
        <v>133</v>
      </c>
      <c r="BP308" s="28" t="s">
        <v>109</v>
      </c>
      <c r="BQ308" s="28" t="s">
        <v>110</v>
      </c>
      <c r="BR308" s="28" t="s">
        <v>109</v>
      </c>
      <c r="BS308" s="120">
        <v>45087</v>
      </c>
      <c r="BT308" s="28" t="s">
        <v>132</v>
      </c>
      <c r="BU308" s="28" t="s">
        <v>11675</v>
      </c>
      <c r="BV308" s="28" t="s">
        <v>109</v>
      </c>
      <c r="BW308" s="28" t="s">
        <v>109</v>
      </c>
      <c r="BX308" s="28" t="s">
        <v>109</v>
      </c>
      <c r="BY308" s="28" t="s">
        <v>110</v>
      </c>
      <c r="BZ308" t="s">
        <v>109</v>
      </c>
      <c r="CA308" t="s">
        <v>109</v>
      </c>
      <c r="CB308" t="s">
        <v>109</v>
      </c>
      <c r="CC308" s="28" t="s">
        <v>109</v>
      </c>
      <c r="CD308" s="28" t="s">
        <v>109</v>
      </c>
      <c r="CE308" s="28" t="s">
        <v>109</v>
      </c>
      <c r="CF308" s="28" t="s">
        <v>109</v>
      </c>
      <c r="CG308" s="28" t="s">
        <v>5373</v>
      </c>
      <c r="CH308" s="28" t="s">
        <v>110</v>
      </c>
      <c r="CI308" t="s">
        <v>110</v>
      </c>
      <c r="CJ308">
        <v>1</v>
      </c>
      <c r="CK308">
        <v>1</v>
      </c>
      <c r="CL308" s="28">
        <v>1</v>
      </c>
      <c r="CM308" t="s">
        <v>109</v>
      </c>
      <c r="CN308">
        <v>0</v>
      </c>
      <c r="CO308" s="28" t="s">
        <v>110</v>
      </c>
      <c r="CP308" s="28" t="s">
        <v>6717</v>
      </c>
      <c r="CQ308" t="s">
        <v>110</v>
      </c>
      <c r="CR308" t="s">
        <v>109</v>
      </c>
      <c r="CS308" t="s">
        <v>5615</v>
      </c>
      <c r="CT308" s="28"/>
      <c r="CU308" s="62">
        <v>42934</v>
      </c>
      <c r="CV308" s="28" t="s">
        <v>144</v>
      </c>
      <c r="CW308" t="s">
        <v>144</v>
      </c>
      <c r="CX308" t="s">
        <v>114</v>
      </c>
      <c r="CY308" t="s">
        <v>109</v>
      </c>
      <c r="CZ308" t="s">
        <v>114</v>
      </c>
      <c r="DA308" t="s">
        <v>109</v>
      </c>
      <c r="DB308">
        <v>2020</v>
      </c>
      <c r="DC308" s="1">
        <v>43985</v>
      </c>
      <c r="DD308">
        <v>6</v>
      </c>
      <c r="DE308">
        <v>23</v>
      </c>
      <c r="DF308" s="1">
        <v>43983</v>
      </c>
      <c r="DG308" t="s">
        <v>16446</v>
      </c>
      <c r="DH308" t="s">
        <v>16444</v>
      </c>
      <c r="DI308" t="s">
        <v>7903</v>
      </c>
      <c r="DJ308" t="s">
        <v>7185</v>
      </c>
      <c r="DK308" t="s">
        <v>7187</v>
      </c>
      <c r="DL308" t="s">
        <v>110</v>
      </c>
      <c r="DM308" t="s">
        <v>110</v>
      </c>
      <c r="DN308" t="s">
        <v>110</v>
      </c>
      <c r="DO308" s="28" t="s">
        <v>110</v>
      </c>
      <c r="DP308" s="28" t="s">
        <v>57</v>
      </c>
      <c r="DQ308" s="28" t="s">
        <v>110</v>
      </c>
      <c r="DR308" s="28" t="s">
        <v>12997</v>
      </c>
      <c r="DS308" s="28" t="s">
        <v>12998</v>
      </c>
      <c r="DT308" s="28" t="s">
        <v>12999</v>
      </c>
      <c r="DU308" s="28" t="s">
        <v>11676</v>
      </c>
      <c r="EO308" s="54"/>
      <c r="EP308" s="55"/>
    </row>
    <row r="309" spans="2:146">
      <c r="B309" s="28">
        <v>160</v>
      </c>
      <c r="C309" s="120">
        <v>43935</v>
      </c>
      <c r="D309" s="28" t="s">
        <v>109</v>
      </c>
      <c r="E309" t="s">
        <v>109</v>
      </c>
      <c r="F309" s="28" t="s">
        <v>11680</v>
      </c>
      <c r="G309" s="28" t="s">
        <v>209</v>
      </c>
      <c r="H309" s="28" t="s">
        <v>5373</v>
      </c>
      <c r="I309" s="28" t="s">
        <v>5373</v>
      </c>
      <c r="J309">
        <v>1</v>
      </c>
      <c r="K309" s="28" t="s">
        <v>6731</v>
      </c>
      <c r="L309" s="28" t="s">
        <v>108</v>
      </c>
      <c r="M309" s="28" t="s">
        <v>162</v>
      </c>
      <c r="N309" s="28">
        <v>2</v>
      </c>
      <c r="O309" s="28" t="s">
        <v>126</v>
      </c>
      <c r="P309" s="28" t="s">
        <v>11682</v>
      </c>
      <c r="Q309" s="28" t="s">
        <v>110</v>
      </c>
      <c r="R309" s="28" t="s">
        <v>5373</v>
      </c>
      <c r="S309" s="28" t="s">
        <v>110</v>
      </c>
      <c r="T309" s="28" t="s">
        <v>110</v>
      </c>
      <c r="U309" s="28" t="s">
        <v>165</v>
      </c>
      <c r="V309" s="28" t="s">
        <v>110</v>
      </c>
      <c r="W309" s="28" t="s">
        <v>225</v>
      </c>
      <c r="X309" t="s">
        <v>109</v>
      </c>
      <c r="Y309" s="28" t="s">
        <v>109</v>
      </c>
      <c r="Z309" s="28" t="s">
        <v>7279</v>
      </c>
      <c r="AA309" s="28" t="s">
        <v>110</v>
      </c>
      <c r="AB309" s="28" t="s">
        <v>110</v>
      </c>
      <c r="AC309" s="28" t="s">
        <v>110</v>
      </c>
      <c r="AD309" t="s">
        <v>5342</v>
      </c>
      <c r="AE309" s="28" t="s">
        <v>6730</v>
      </c>
      <c r="AF309" s="28" t="s">
        <v>5373</v>
      </c>
      <c r="AG309" s="28" t="s">
        <v>5373</v>
      </c>
      <c r="AH309" s="28" t="s">
        <v>694</v>
      </c>
      <c r="AI309" s="28" t="s">
        <v>5730</v>
      </c>
      <c r="AJ309" s="28" t="s">
        <v>110</v>
      </c>
      <c r="AK309" s="28" t="s">
        <v>110</v>
      </c>
      <c r="AL309" s="28" t="s">
        <v>110</v>
      </c>
      <c r="AM309"/>
      <c r="AN309" s="28">
        <v>2</v>
      </c>
      <c r="AO309" s="28">
        <v>14.102</v>
      </c>
      <c r="AP309" s="28">
        <v>15.504</v>
      </c>
      <c r="AQ309" s="28" t="s">
        <v>232</v>
      </c>
      <c r="AR309" t="s">
        <v>5545</v>
      </c>
      <c r="AS309" t="s">
        <v>110</v>
      </c>
      <c r="AT309" t="s">
        <v>165</v>
      </c>
      <c r="AU309" s="28" t="s">
        <v>510</v>
      </c>
      <c r="AV309" t="s">
        <v>7184</v>
      </c>
      <c r="AW309" t="s">
        <v>12741</v>
      </c>
      <c r="AX309" t="s">
        <v>16291</v>
      </c>
      <c r="AY309" t="s">
        <v>8065</v>
      </c>
      <c r="AZ309" t="s">
        <v>110</v>
      </c>
      <c r="BA309" s="28" t="s">
        <v>11683</v>
      </c>
      <c r="BB309" s="28" t="s">
        <v>11679</v>
      </c>
      <c r="BC309" t="s">
        <v>13000</v>
      </c>
      <c r="BD309" s="28" t="s">
        <v>7213</v>
      </c>
      <c r="BE309" s="28" t="s">
        <v>7537</v>
      </c>
      <c r="BF309" s="28" t="s">
        <v>7189</v>
      </c>
      <c r="BG309" s="28" t="s">
        <v>7219</v>
      </c>
      <c r="BH309" s="28" t="s">
        <v>109</v>
      </c>
      <c r="BI309" s="28" t="s">
        <v>109</v>
      </c>
      <c r="BJ309" s="28" t="s">
        <v>109</v>
      </c>
      <c r="BK309">
        <v>100</v>
      </c>
      <c r="BL309" s="28" t="s">
        <v>225</v>
      </c>
      <c r="BM309" s="62">
        <v>43942</v>
      </c>
      <c r="BN309" s="120">
        <v>44125</v>
      </c>
      <c r="BO309" t="s">
        <v>430</v>
      </c>
      <c r="BP309" s="28" t="s">
        <v>109</v>
      </c>
      <c r="BQ309" s="28" t="s">
        <v>110</v>
      </c>
      <c r="BR309" s="28" t="s">
        <v>109</v>
      </c>
      <c r="BS309" s="120">
        <v>45037</v>
      </c>
      <c r="BT309" s="28" t="s">
        <v>132</v>
      </c>
      <c r="BU309" s="28" t="s">
        <v>11680</v>
      </c>
      <c r="BV309" s="28" t="s">
        <v>109</v>
      </c>
      <c r="BW309" s="28" t="s">
        <v>109</v>
      </c>
      <c r="BX309" s="28" t="s">
        <v>109</v>
      </c>
      <c r="BY309" s="28" t="s">
        <v>11684</v>
      </c>
      <c r="BZ309" t="s">
        <v>109</v>
      </c>
      <c r="CA309" t="s">
        <v>109</v>
      </c>
      <c r="CB309" t="s">
        <v>109</v>
      </c>
      <c r="CC309" s="28" t="s">
        <v>109</v>
      </c>
      <c r="CD309" s="28" t="s">
        <v>109</v>
      </c>
      <c r="CE309" s="28" t="s">
        <v>109</v>
      </c>
      <c r="CF309" s="28" t="s">
        <v>109</v>
      </c>
      <c r="CG309" s="28" t="s">
        <v>5373</v>
      </c>
      <c r="CH309" s="28" t="s">
        <v>110</v>
      </c>
      <c r="CI309" t="s">
        <v>110</v>
      </c>
      <c r="CJ309">
        <v>1</v>
      </c>
      <c r="CK309">
        <v>1</v>
      </c>
      <c r="CL309" s="28">
        <v>1</v>
      </c>
      <c r="CM309" t="s">
        <v>109</v>
      </c>
      <c r="CN309">
        <v>0</v>
      </c>
      <c r="CO309" s="28" t="s">
        <v>110</v>
      </c>
      <c r="CP309" s="28" t="s">
        <v>6731</v>
      </c>
      <c r="CQ309" t="s">
        <v>110</v>
      </c>
      <c r="CR309" t="s">
        <v>109</v>
      </c>
      <c r="CS309" t="s">
        <v>110</v>
      </c>
      <c r="CT309" s="28"/>
      <c r="CU309" s="62">
        <v>42871</v>
      </c>
      <c r="CV309" s="28" t="s">
        <v>198</v>
      </c>
      <c r="CW309" t="s">
        <v>5545</v>
      </c>
      <c r="CX309" t="s">
        <v>114</v>
      </c>
      <c r="CY309" t="s">
        <v>109</v>
      </c>
      <c r="CZ309" t="s">
        <v>114</v>
      </c>
      <c r="DA309" t="s">
        <v>109</v>
      </c>
      <c r="DB309">
        <v>2020</v>
      </c>
      <c r="DC309" s="1">
        <v>43935</v>
      </c>
      <c r="DD309">
        <v>4</v>
      </c>
      <c r="DE309">
        <v>16</v>
      </c>
      <c r="DF309" s="1">
        <v>43934</v>
      </c>
      <c r="DG309" t="s">
        <v>16447</v>
      </c>
      <c r="DH309" t="s">
        <v>16444</v>
      </c>
      <c r="DI309" t="s">
        <v>8144</v>
      </c>
      <c r="DJ309" t="s">
        <v>7185</v>
      </c>
      <c r="DK309" t="s">
        <v>7243</v>
      </c>
      <c r="DL309" t="s">
        <v>110</v>
      </c>
      <c r="DM309" t="s">
        <v>110</v>
      </c>
      <c r="DN309" t="s">
        <v>110</v>
      </c>
      <c r="DO309" s="28" t="s">
        <v>6730</v>
      </c>
      <c r="DP309" s="28" t="s">
        <v>57</v>
      </c>
      <c r="DQ309" s="28" t="s">
        <v>110</v>
      </c>
      <c r="DR309" s="28" t="s">
        <v>13001</v>
      </c>
      <c r="DS309" s="28" t="s">
        <v>13002</v>
      </c>
      <c r="DT309" s="28" t="s">
        <v>13003</v>
      </c>
      <c r="DU309" s="28" t="s">
        <v>11681</v>
      </c>
      <c r="EO309" s="54"/>
      <c r="EP309" s="55"/>
    </row>
    <row r="310" spans="2:146">
      <c r="B310" s="28">
        <v>159</v>
      </c>
      <c r="C310" s="120">
        <v>43910</v>
      </c>
      <c r="D310" s="28" t="s">
        <v>109</v>
      </c>
      <c r="E310" t="s">
        <v>109</v>
      </c>
      <c r="F310" s="28" t="s">
        <v>11687</v>
      </c>
      <c r="G310" s="28" t="s">
        <v>6945</v>
      </c>
      <c r="H310" s="28" t="s">
        <v>5373</v>
      </c>
      <c r="I310" s="28" t="s">
        <v>5373</v>
      </c>
      <c r="J310">
        <v>1</v>
      </c>
      <c r="K310" s="28" t="s">
        <v>6495</v>
      </c>
      <c r="L310" s="28" t="s">
        <v>108</v>
      </c>
      <c r="M310" s="28" t="s">
        <v>162</v>
      </c>
      <c r="N310" s="28">
        <v>0.81</v>
      </c>
      <c r="O310" s="28" t="s">
        <v>276</v>
      </c>
      <c r="P310" s="28" t="s">
        <v>11689</v>
      </c>
      <c r="Q310" s="28" t="s">
        <v>110</v>
      </c>
      <c r="R310" s="28" t="s">
        <v>5373</v>
      </c>
      <c r="S310" s="28" t="s">
        <v>110</v>
      </c>
      <c r="T310" s="28" t="s">
        <v>110</v>
      </c>
      <c r="U310" s="28" t="s">
        <v>180</v>
      </c>
      <c r="V310" s="28" t="s">
        <v>110</v>
      </c>
      <c r="W310" s="28" t="s">
        <v>225</v>
      </c>
      <c r="X310" t="s">
        <v>109</v>
      </c>
      <c r="Y310" s="28" t="s">
        <v>109</v>
      </c>
      <c r="Z310" s="28" t="s">
        <v>7279</v>
      </c>
      <c r="AA310" s="28" t="s">
        <v>110</v>
      </c>
      <c r="AB310" s="28" t="s">
        <v>110</v>
      </c>
      <c r="AC310" s="28" t="s">
        <v>110</v>
      </c>
      <c r="AD310" t="s">
        <v>114</v>
      </c>
      <c r="AE310" s="28" t="s">
        <v>4658</v>
      </c>
      <c r="AF310" s="28" t="s">
        <v>5373</v>
      </c>
      <c r="AG310" s="28" t="s">
        <v>5373</v>
      </c>
      <c r="AH310" s="28" t="s">
        <v>294</v>
      </c>
      <c r="AI310" s="28" t="s">
        <v>295</v>
      </c>
      <c r="AJ310" s="28" t="s">
        <v>110</v>
      </c>
      <c r="AK310" s="28" t="s">
        <v>110</v>
      </c>
      <c r="AL310" s="28" t="s">
        <v>110</v>
      </c>
      <c r="AM310"/>
      <c r="AN310" s="28">
        <v>0.81</v>
      </c>
      <c r="AO310" s="28">
        <v>5.7480000000000002</v>
      </c>
      <c r="AP310" s="28">
        <v>6.2789999999999999</v>
      </c>
      <c r="AQ310" s="28" t="s">
        <v>141</v>
      </c>
      <c r="AR310" t="s">
        <v>140</v>
      </c>
      <c r="AS310" t="s">
        <v>5677</v>
      </c>
      <c r="AT310" t="s">
        <v>180</v>
      </c>
      <c r="AU310" s="28" t="s">
        <v>510</v>
      </c>
      <c r="AV310" t="s">
        <v>7184</v>
      </c>
      <c r="AW310" t="s">
        <v>12741</v>
      </c>
      <c r="AX310" t="s">
        <v>16306</v>
      </c>
      <c r="AY310" t="s">
        <v>8172</v>
      </c>
      <c r="AZ310" t="s">
        <v>7179</v>
      </c>
      <c r="BA310" s="28" t="s">
        <v>4661</v>
      </c>
      <c r="BB310" s="28" t="s">
        <v>11686</v>
      </c>
      <c r="BC310" t="s">
        <v>13004</v>
      </c>
      <c r="BD310" s="28" t="s">
        <v>7213</v>
      </c>
      <c r="BE310" s="28" t="s">
        <v>9938</v>
      </c>
      <c r="BF310" s="28" t="s">
        <v>7244</v>
      </c>
      <c r="BG310" s="28" t="s">
        <v>8984</v>
      </c>
      <c r="BH310" s="28" t="s">
        <v>109</v>
      </c>
      <c r="BI310" s="28" t="s">
        <v>109</v>
      </c>
      <c r="BJ310" s="28" t="s">
        <v>109</v>
      </c>
      <c r="BK310">
        <v>98.751000000000005</v>
      </c>
      <c r="BL310" s="28" t="s">
        <v>225</v>
      </c>
      <c r="BM310" s="62">
        <v>43915</v>
      </c>
      <c r="BN310" s="120">
        <v>44099</v>
      </c>
      <c r="BO310" t="s">
        <v>430</v>
      </c>
      <c r="BP310" s="28" t="s">
        <v>109</v>
      </c>
      <c r="BQ310" s="28" t="s">
        <v>110</v>
      </c>
      <c r="BR310" s="28" t="s">
        <v>109</v>
      </c>
      <c r="BS310" s="120">
        <v>44645</v>
      </c>
      <c r="BT310" s="28" t="s">
        <v>132</v>
      </c>
      <c r="BU310" s="28" t="s">
        <v>11687</v>
      </c>
      <c r="BV310" s="28" t="s">
        <v>109</v>
      </c>
      <c r="BW310" s="28" t="s">
        <v>109</v>
      </c>
      <c r="BX310" s="28" t="s">
        <v>109</v>
      </c>
      <c r="BY310" s="28" t="s">
        <v>110</v>
      </c>
      <c r="BZ310" t="s">
        <v>109</v>
      </c>
      <c r="CA310" t="s">
        <v>109</v>
      </c>
      <c r="CB310" t="s">
        <v>109</v>
      </c>
      <c r="CC310" s="28" t="s">
        <v>109</v>
      </c>
      <c r="CD310" s="28" t="s">
        <v>109</v>
      </c>
      <c r="CE310" s="28" t="s">
        <v>109</v>
      </c>
      <c r="CF310" s="28" t="s">
        <v>109</v>
      </c>
      <c r="CG310" s="28" t="s">
        <v>5373</v>
      </c>
      <c r="CH310" s="28" t="s">
        <v>110</v>
      </c>
      <c r="CI310" t="s">
        <v>110</v>
      </c>
      <c r="CJ310">
        <v>1</v>
      </c>
      <c r="CK310">
        <v>1</v>
      </c>
      <c r="CL310" s="28">
        <v>1</v>
      </c>
      <c r="CM310" t="s">
        <v>109</v>
      </c>
      <c r="CN310">
        <v>0</v>
      </c>
      <c r="CO310" s="28" t="s">
        <v>110</v>
      </c>
      <c r="CP310" s="28" t="s">
        <v>6495</v>
      </c>
      <c r="CQ310" t="s">
        <v>110</v>
      </c>
      <c r="CR310" t="s">
        <v>109</v>
      </c>
      <c r="CS310" t="s">
        <v>5686</v>
      </c>
      <c r="CT310" s="28"/>
      <c r="CU310" s="62">
        <v>43910</v>
      </c>
      <c r="CV310" s="28" t="s">
        <v>144</v>
      </c>
      <c r="CW310" t="s">
        <v>144</v>
      </c>
      <c r="CX310" t="s">
        <v>114</v>
      </c>
      <c r="CY310" t="s">
        <v>109</v>
      </c>
      <c r="CZ310" t="s">
        <v>114</v>
      </c>
      <c r="DA310" t="s">
        <v>109</v>
      </c>
      <c r="DB310">
        <v>2020</v>
      </c>
      <c r="DC310" s="1">
        <v>43910</v>
      </c>
      <c r="DD310">
        <v>3</v>
      </c>
      <c r="DE310">
        <v>12</v>
      </c>
      <c r="DF310" s="1">
        <v>43906</v>
      </c>
      <c r="DG310" t="s">
        <v>16448</v>
      </c>
      <c r="DH310" t="s">
        <v>16449</v>
      </c>
      <c r="DI310" t="s">
        <v>8261</v>
      </c>
      <c r="DJ310" t="s">
        <v>7185</v>
      </c>
      <c r="DK310" t="s">
        <v>7187</v>
      </c>
      <c r="DL310" t="s">
        <v>110</v>
      </c>
      <c r="DM310" t="s">
        <v>110</v>
      </c>
      <c r="DN310" t="s">
        <v>4658</v>
      </c>
      <c r="DO310" s="28" t="s">
        <v>110</v>
      </c>
      <c r="DP310" s="28" t="s">
        <v>7268</v>
      </c>
      <c r="DQ310" s="28" t="s">
        <v>110</v>
      </c>
      <c r="DR310" s="28" t="s">
        <v>13005</v>
      </c>
      <c r="DS310" s="28" t="s">
        <v>13006</v>
      </c>
      <c r="DT310" s="28" t="s">
        <v>13007</v>
      </c>
      <c r="DU310" s="28" t="s">
        <v>11688</v>
      </c>
      <c r="EO310" s="54"/>
      <c r="EP310" s="55"/>
    </row>
    <row r="311" spans="2:146">
      <c r="B311" s="28">
        <v>158</v>
      </c>
      <c r="C311" s="120">
        <v>43894</v>
      </c>
      <c r="D311" s="28" t="s">
        <v>109</v>
      </c>
      <c r="E311" t="s">
        <v>109</v>
      </c>
      <c r="F311" s="28" t="s">
        <v>13008</v>
      </c>
      <c r="G311" s="28" t="s">
        <v>209</v>
      </c>
      <c r="H311" s="28" t="s">
        <v>5373</v>
      </c>
      <c r="I311" s="28" t="s">
        <v>5373</v>
      </c>
      <c r="J311">
        <v>1</v>
      </c>
      <c r="K311" s="28" t="s">
        <v>6834</v>
      </c>
      <c r="L311" s="28" t="s">
        <v>10955</v>
      </c>
      <c r="M311" s="28" t="s">
        <v>162</v>
      </c>
      <c r="N311" s="28">
        <v>1.9</v>
      </c>
      <c r="O311" s="28" t="s">
        <v>276</v>
      </c>
      <c r="P311" s="28" t="s">
        <v>11692</v>
      </c>
      <c r="Q311" s="28" t="s">
        <v>110</v>
      </c>
      <c r="R311" s="28" t="s">
        <v>5373</v>
      </c>
      <c r="S311" s="28" t="s">
        <v>110</v>
      </c>
      <c r="T311" s="28" t="s">
        <v>110</v>
      </c>
      <c r="U311" s="28" t="s">
        <v>3531</v>
      </c>
      <c r="V311" s="28" t="s">
        <v>110</v>
      </c>
      <c r="W311" s="28" t="s">
        <v>832</v>
      </c>
      <c r="X311" t="s">
        <v>109</v>
      </c>
      <c r="Y311" s="28" t="s">
        <v>109</v>
      </c>
      <c r="Z311" s="28" t="s">
        <v>7279</v>
      </c>
      <c r="AA311" s="28" t="s">
        <v>110</v>
      </c>
      <c r="AB311" s="28" t="s">
        <v>110</v>
      </c>
      <c r="AC311" s="28" t="s">
        <v>110</v>
      </c>
      <c r="AD311" t="s">
        <v>5342</v>
      </c>
      <c r="AE311" s="28" t="s">
        <v>6833</v>
      </c>
      <c r="AF311" s="28" t="s">
        <v>5373</v>
      </c>
      <c r="AG311" s="28" t="s">
        <v>5373</v>
      </c>
      <c r="AH311" s="28" t="s">
        <v>580</v>
      </c>
      <c r="AI311" s="28" t="s">
        <v>110</v>
      </c>
      <c r="AJ311" s="28" t="s">
        <v>110</v>
      </c>
      <c r="AK311" s="28" t="s">
        <v>110</v>
      </c>
      <c r="AL311" s="28" t="s">
        <v>110</v>
      </c>
      <c r="AM311"/>
      <c r="AN311" s="28">
        <v>1.9</v>
      </c>
      <c r="AO311" s="28">
        <v>13.157</v>
      </c>
      <c r="AP311" s="28">
        <v>14.728999999999999</v>
      </c>
      <c r="AQ311" s="28" t="s">
        <v>5370</v>
      </c>
      <c r="AR311" t="s">
        <v>231</v>
      </c>
      <c r="AS311" t="s">
        <v>110</v>
      </c>
      <c r="AT311" t="s">
        <v>9089</v>
      </c>
      <c r="AU311" s="28" t="s">
        <v>581</v>
      </c>
      <c r="AV311" t="s">
        <v>7184</v>
      </c>
      <c r="AW311" t="s">
        <v>12741</v>
      </c>
      <c r="AX311" t="s">
        <v>16306</v>
      </c>
      <c r="AY311" t="s">
        <v>8172</v>
      </c>
      <c r="AZ311" t="s">
        <v>110</v>
      </c>
      <c r="BA311" s="28" t="s">
        <v>11332</v>
      </c>
      <c r="BB311" s="28" t="s">
        <v>11690</v>
      </c>
      <c r="BC311" t="s">
        <v>13004</v>
      </c>
      <c r="BD311" s="28" t="s">
        <v>7213</v>
      </c>
      <c r="BE311" s="28" t="s">
        <v>8560</v>
      </c>
      <c r="BF311" s="28" t="s">
        <v>7244</v>
      </c>
      <c r="BG311" s="28" t="s">
        <v>7219</v>
      </c>
      <c r="BH311" s="28" t="s">
        <v>109</v>
      </c>
      <c r="BI311" s="28" t="s">
        <v>109</v>
      </c>
      <c r="BJ311" s="28" t="s">
        <v>109</v>
      </c>
      <c r="BK311"/>
      <c r="BL311" s="28" t="s">
        <v>832</v>
      </c>
      <c r="BM311" s="62"/>
      <c r="BN311" s="120"/>
      <c r="BO311" t="s">
        <v>227</v>
      </c>
      <c r="BP311" s="28" t="s">
        <v>109</v>
      </c>
      <c r="BQ311" s="28" t="s">
        <v>430</v>
      </c>
      <c r="BR311" s="28" t="s">
        <v>109</v>
      </c>
      <c r="BS311" s="120">
        <v>44631</v>
      </c>
      <c r="BT311" s="28" t="s">
        <v>110</v>
      </c>
      <c r="BU311" s="28" t="s">
        <v>11329</v>
      </c>
      <c r="BV311" s="28" t="s">
        <v>6930</v>
      </c>
      <c r="BW311" s="28" t="s">
        <v>109</v>
      </c>
      <c r="BX311" s="28" t="s">
        <v>109</v>
      </c>
      <c r="BY311" s="28" t="s">
        <v>110</v>
      </c>
      <c r="BZ311" t="s">
        <v>109</v>
      </c>
      <c r="CA311" t="s">
        <v>109</v>
      </c>
      <c r="CB311" t="s">
        <v>109</v>
      </c>
      <c r="CC311" s="28" t="s">
        <v>109</v>
      </c>
      <c r="CD311" s="28" t="s">
        <v>109</v>
      </c>
      <c r="CE311" s="28" t="s">
        <v>109</v>
      </c>
      <c r="CF311" s="28" t="s">
        <v>109</v>
      </c>
      <c r="CG311" s="28" t="s">
        <v>5373</v>
      </c>
      <c r="CH311" s="28" t="s">
        <v>110</v>
      </c>
      <c r="CI311" t="s">
        <v>110</v>
      </c>
      <c r="CJ311">
        <v>1</v>
      </c>
      <c r="CK311">
        <v>1</v>
      </c>
      <c r="CL311" s="28">
        <v>1</v>
      </c>
      <c r="CM311" t="s">
        <v>109</v>
      </c>
      <c r="CN311">
        <v>0</v>
      </c>
      <c r="CO311" s="28" t="s">
        <v>110</v>
      </c>
      <c r="CP311" s="28" t="s">
        <v>6834</v>
      </c>
      <c r="CQ311" t="s">
        <v>110</v>
      </c>
      <c r="CR311" t="s">
        <v>109</v>
      </c>
      <c r="CS311" t="s">
        <v>110</v>
      </c>
      <c r="CT311" s="28">
        <v>44631</v>
      </c>
      <c r="CU311" s="62">
        <v>41852</v>
      </c>
      <c r="CV311" s="28" t="s">
        <v>235</v>
      </c>
      <c r="CW311" t="s">
        <v>5545</v>
      </c>
      <c r="CX311" t="s">
        <v>114</v>
      </c>
      <c r="CY311" t="s">
        <v>109</v>
      </c>
      <c r="CZ311" t="s">
        <v>114</v>
      </c>
      <c r="DA311" t="s">
        <v>114</v>
      </c>
      <c r="DB311">
        <v>2020</v>
      </c>
      <c r="DC311" s="1">
        <v>43894</v>
      </c>
      <c r="DD311">
        <v>3</v>
      </c>
      <c r="DE311">
        <v>10</v>
      </c>
      <c r="DF311" s="1">
        <v>43892</v>
      </c>
      <c r="DG311" t="s">
        <v>16450</v>
      </c>
      <c r="DH311" t="s">
        <v>16449</v>
      </c>
      <c r="DI311" t="s">
        <v>8354</v>
      </c>
      <c r="DJ311" t="s">
        <v>7185</v>
      </c>
      <c r="DK311" t="s">
        <v>7187</v>
      </c>
      <c r="DL311" t="s">
        <v>110</v>
      </c>
      <c r="DM311" t="s">
        <v>110</v>
      </c>
      <c r="DN311" t="s">
        <v>10972</v>
      </c>
      <c r="DO311" s="28" t="s">
        <v>110</v>
      </c>
      <c r="DP311" s="28" t="s">
        <v>57</v>
      </c>
      <c r="DQ311" s="28" t="s">
        <v>110</v>
      </c>
      <c r="DR311" s="28" t="s">
        <v>13009</v>
      </c>
      <c r="DS311" s="28" t="s">
        <v>13010</v>
      </c>
      <c r="DT311" s="28" t="s">
        <v>13011</v>
      </c>
      <c r="DU311" s="28" t="s">
        <v>11691</v>
      </c>
      <c r="EO311" s="54"/>
      <c r="EP311" s="55"/>
    </row>
    <row r="312" spans="2:146">
      <c r="B312" s="28">
        <v>157</v>
      </c>
      <c r="C312" s="120">
        <v>43893</v>
      </c>
      <c r="D312" s="28" t="s">
        <v>109</v>
      </c>
      <c r="E312" t="s">
        <v>109</v>
      </c>
      <c r="F312" s="28" t="s">
        <v>13012</v>
      </c>
      <c r="G312" s="28" t="s">
        <v>209</v>
      </c>
      <c r="H312" s="28" t="s">
        <v>5373</v>
      </c>
      <c r="I312" s="28" t="s">
        <v>5373</v>
      </c>
      <c r="J312">
        <v>2</v>
      </c>
      <c r="K312" s="28" t="s">
        <v>6714</v>
      </c>
      <c r="L312" s="28" t="s">
        <v>108</v>
      </c>
      <c r="M312" s="28" t="s">
        <v>162</v>
      </c>
      <c r="N312" s="28">
        <v>4.7</v>
      </c>
      <c r="O312" s="28" t="s">
        <v>126</v>
      </c>
      <c r="P312" s="28" t="s">
        <v>11203</v>
      </c>
      <c r="Q312" s="28" t="s">
        <v>11696</v>
      </c>
      <c r="R312" s="28" t="s">
        <v>5373</v>
      </c>
      <c r="S312" s="28" t="s">
        <v>110</v>
      </c>
      <c r="T312" s="28" t="s">
        <v>110</v>
      </c>
      <c r="U312" s="28" t="s">
        <v>180</v>
      </c>
      <c r="V312" s="28" t="s">
        <v>110</v>
      </c>
      <c r="W312" s="28" t="s">
        <v>832</v>
      </c>
      <c r="X312" t="s">
        <v>109</v>
      </c>
      <c r="Y312" s="28" t="s">
        <v>109</v>
      </c>
      <c r="Z312" s="28" t="s">
        <v>7279</v>
      </c>
      <c r="AA312" s="28" t="s">
        <v>110</v>
      </c>
      <c r="AB312" s="28" t="s">
        <v>110</v>
      </c>
      <c r="AC312" s="28" t="s">
        <v>110</v>
      </c>
      <c r="AD312" t="s">
        <v>5342</v>
      </c>
      <c r="AE312" s="28" t="s">
        <v>1352</v>
      </c>
      <c r="AF312" s="28" t="s">
        <v>5373</v>
      </c>
      <c r="AG312" s="28" t="s">
        <v>5373</v>
      </c>
      <c r="AH312" s="28" t="s">
        <v>656</v>
      </c>
      <c r="AI312" s="28" t="s">
        <v>681</v>
      </c>
      <c r="AJ312" s="28" t="s">
        <v>110</v>
      </c>
      <c r="AK312" s="28" t="s">
        <v>110</v>
      </c>
      <c r="AL312" s="28" t="s">
        <v>110</v>
      </c>
      <c r="AM312"/>
      <c r="AN312" s="28">
        <v>4.7</v>
      </c>
      <c r="AO312" s="28">
        <v>32.747999999999998</v>
      </c>
      <c r="AP312" s="28">
        <v>36.433999999999997</v>
      </c>
      <c r="AQ312" s="28" t="s">
        <v>5370</v>
      </c>
      <c r="AR312" t="s">
        <v>231</v>
      </c>
      <c r="AS312" t="s">
        <v>110</v>
      </c>
      <c r="AT312" t="s">
        <v>180</v>
      </c>
      <c r="AU312" s="28" t="s">
        <v>510</v>
      </c>
      <c r="AV312" t="s">
        <v>7223</v>
      </c>
      <c r="AW312" t="s">
        <v>12741</v>
      </c>
      <c r="AX312" t="s">
        <v>16306</v>
      </c>
      <c r="AY312" t="s">
        <v>8172</v>
      </c>
      <c r="AZ312" t="s">
        <v>110</v>
      </c>
      <c r="BA312" s="28" t="s">
        <v>1355</v>
      </c>
      <c r="BB312" s="28" t="s">
        <v>11693</v>
      </c>
      <c r="BC312" t="s">
        <v>13004</v>
      </c>
      <c r="BD312" s="28" t="s">
        <v>7213</v>
      </c>
      <c r="BE312" s="28" t="s">
        <v>10046</v>
      </c>
      <c r="BF312" s="28" t="s">
        <v>7189</v>
      </c>
      <c r="BG312" s="28" t="s">
        <v>7219</v>
      </c>
      <c r="BH312" s="28" t="s">
        <v>109</v>
      </c>
      <c r="BI312" s="28" t="s">
        <v>109</v>
      </c>
      <c r="BJ312" s="28" t="s">
        <v>109</v>
      </c>
      <c r="BK312">
        <v>100</v>
      </c>
      <c r="BL312" s="28" t="s">
        <v>832</v>
      </c>
      <c r="BM312" s="62">
        <v>43900</v>
      </c>
      <c r="BN312" s="120">
        <v>44084</v>
      </c>
      <c r="BO312" t="s">
        <v>167</v>
      </c>
      <c r="BP312" s="28" t="s">
        <v>109</v>
      </c>
      <c r="BQ312" s="28" t="s">
        <v>110</v>
      </c>
      <c r="BR312" s="28" t="s">
        <v>109</v>
      </c>
      <c r="BS312" s="120">
        <v>44995</v>
      </c>
      <c r="BT312" s="28" t="s">
        <v>132</v>
      </c>
      <c r="BU312" s="28" t="s">
        <v>11694</v>
      </c>
      <c r="BV312" s="28" t="s">
        <v>6959</v>
      </c>
      <c r="BW312" s="28" t="s">
        <v>109</v>
      </c>
      <c r="BX312" s="28" t="s">
        <v>109</v>
      </c>
      <c r="BY312" s="28" t="s">
        <v>110</v>
      </c>
      <c r="BZ312" t="s">
        <v>109</v>
      </c>
      <c r="CA312" t="s">
        <v>11698</v>
      </c>
      <c r="CB312" t="s">
        <v>109</v>
      </c>
      <c r="CC312" s="28" t="s">
        <v>109</v>
      </c>
      <c r="CD312" s="28" t="s">
        <v>109</v>
      </c>
      <c r="CE312" s="28" t="s">
        <v>109</v>
      </c>
      <c r="CF312" s="28" t="s">
        <v>109</v>
      </c>
      <c r="CG312" s="28" t="s">
        <v>5373</v>
      </c>
      <c r="CH312" s="28" t="s">
        <v>110</v>
      </c>
      <c r="CI312" t="s">
        <v>110</v>
      </c>
      <c r="CJ312">
        <v>1</v>
      </c>
      <c r="CK312">
        <v>1</v>
      </c>
      <c r="CL312" s="28">
        <v>1</v>
      </c>
      <c r="CM312" t="s">
        <v>109</v>
      </c>
      <c r="CN312">
        <v>0</v>
      </c>
      <c r="CO312" s="28" t="s">
        <v>110</v>
      </c>
      <c r="CP312" s="28" t="s">
        <v>6714</v>
      </c>
      <c r="CQ312" t="s">
        <v>110</v>
      </c>
      <c r="CR312" t="s">
        <v>109</v>
      </c>
      <c r="CS312" t="s">
        <v>110</v>
      </c>
      <c r="CT312" s="28"/>
      <c r="CU312" s="62">
        <v>42955</v>
      </c>
      <c r="CV312" s="28" t="s">
        <v>235</v>
      </c>
      <c r="CW312" t="s">
        <v>110</v>
      </c>
      <c r="CX312" t="s">
        <v>114</v>
      </c>
      <c r="CY312" t="s">
        <v>109</v>
      </c>
      <c r="CZ312" t="s">
        <v>114</v>
      </c>
      <c r="DA312" t="s">
        <v>109</v>
      </c>
      <c r="DB312">
        <v>2020</v>
      </c>
      <c r="DC312" s="1">
        <v>43893</v>
      </c>
      <c r="DD312">
        <v>3</v>
      </c>
      <c r="DE312">
        <v>10</v>
      </c>
      <c r="DF312" s="1">
        <v>43892</v>
      </c>
      <c r="DG312" t="s">
        <v>16450</v>
      </c>
      <c r="DH312" t="s">
        <v>16449</v>
      </c>
      <c r="DI312" t="s">
        <v>8354</v>
      </c>
      <c r="DJ312" t="s">
        <v>7185</v>
      </c>
      <c r="DK312" t="s">
        <v>7187</v>
      </c>
      <c r="DL312" t="s">
        <v>110</v>
      </c>
      <c r="DM312" t="s">
        <v>110</v>
      </c>
      <c r="DN312" t="s">
        <v>11697</v>
      </c>
      <c r="DO312" s="28" t="s">
        <v>110</v>
      </c>
      <c r="DP312" s="28" t="s">
        <v>57</v>
      </c>
      <c r="DQ312" s="28" t="s">
        <v>110</v>
      </c>
      <c r="DR312" s="28" t="s">
        <v>13013</v>
      </c>
      <c r="DS312" s="28" t="s">
        <v>13014</v>
      </c>
      <c r="DT312" s="28" t="s">
        <v>13015</v>
      </c>
      <c r="DU312" s="28" t="s">
        <v>11695</v>
      </c>
      <c r="EO312" s="54"/>
      <c r="EP312" s="55"/>
    </row>
    <row r="313" spans="2:146">
      <c r="B313" s="28">
        <v>156</v>
      </c>
      <c r="C313" s="120">
        <v>43886</v>
      </c>
      <c r="D313" s="28" t="s">
        <v>109</v>
      </c>
      <c r="E313" t="s">
        <v>109</v>
      </c>
      <c r="F313" s="28" t="s">
        <v>11700</v>
      </c>
      <c r="G313" s="28" t="s">
        <v>226</v>
      </c>
      <c r="H313" s="28" t="s">
        <v>5373</v>
      </c>
      <c r="I313" s="28" t="s">
        <v>5373</v>
      </c>
      <c r="J313">
        <v>1</v>
      </c>
      <c r="K313" s="28" t="s">
        <v>6501</v>
      </c>
      <c r="L313" s="28" t="s">
        <v>11702</v>
      </c>
      <c r="M313" s="28" t="s">
        <v>162</v>
      </c>
      <c r="N313" s="28">
        <v>5</v>
      </c>
      <c r="O313" s="28" t="s">
        <v>2598</v>
      </c>
      <c r="P313" s="28" t="s">
        <v>11703</v>
      </c>
      <c r="Q313" s="28" t="s">
        <v>921</v>
      </c>
      <c r="R313" s="28" t="s">
        <v>5373</v>
      </c>
      <c r="S313" s="28" t="s">
        <v>110</v>
      </c>
      <c r="T313" s="28" t="s">
        <v>110</v>
      </c>
      <c r="U313" s="28" t="s">
        <v>205</v>
      </c>
      <c r="V313" s="28" t="s">
        <v>8380</v>
      </c>
      <c r="W313" s="28" t="s">
        <v>131</v>
      </c>
      <c r="X313" t="s">
        <v>2622</v>
      </c>
      <c r="Y313" s="28" t="s">
        <v>109</v>
      </c>
      <c r="Z313" s="28" t="s">
        <v>7279</v>
      </c>
      <c r="AA313" s="28" t="s">
        <v>110</v>
      </c>
      <c r="AB313" s="28" t="s">
        <v>110</v>
      </c>
      <c r="AC313" s="28" t="s">
        <v>110</v>
      </c>
      <c r="AD313" t="s">
        <v>114</v>
      </c>
      <c r="AE313" s="28" t="s">
        <v>6500</v>
      </c>
      <c r="AF313" s="28" t="s">
        <v>5373</v>
      </c>
      <c r="AG313" s="28" t="s">
        <v>5373</v>
      </c>
      <c r="AH313" s="28" t="s">
        <v>580</v>
      </c>
      <c r="AI313" s="28" t="s">
        <v>110</v>
      </c>
      <c r="AJ313" s="28" t="s">
        <v>110</v>
      </c>
      <c r="AK313" s="28" t="s">
        <v>110</v>
      </c>
      <c r="AL313" s="28" t="s">
        <v>110</v>
      </c>
      <c r="AM313"/>
      <c r="AN313" s="28">
        <v>5</v>
      </c>
      <c r="AO313" s="28">
        <v>35.067999999999998</v>
      </c>
      <c r="AP313" s="28">
        <v>39.063000000000002</v>
      </c>
      <c r="AQ313" s="28" t="s">
        <v>5363</v>
      </c>
      <c r="AR313" t="s">
        <v>5362</v>
      </c>
      <c r="AS313" t="s">
        <v>559</v>
      </c>
      <c r="AT313" t="s">
        <v>205</v>
      </c>
      <c r="AU313" s="28" t="s">
        <v>581</v>
      </c>
      <c r="AV313" t="s">
        <v>7223</v>
      </c>
      <c r="AW313" t="s">
        <v>12741</v>
      </c>
      <c r="AX313" t="s">
        <v>16306</v>
      </c>
      <c r="AY313" t="s">
        <v>8369</v>
      </c>
      <c r="AZ313" t="s">
        <v>110</v>
      </c>
      <c r="BA313" s="28" t="s">
        <v>11161</v>
      </c>
      <c r="BB313" s="28" t="s">
        <v>11699</v>
      </c>
      <c r="BC313" t="s">
        <v>13016</v>
      </c>
      <c r="BD313" s="28" t="s">
        <v>8380</v>
      </c>
      <c r="BE313" s="28" t="s">
        <v>7235</v>
      </c>
      <c r="BF313" s="28" t="s">
        <v>8363</v>
      </c>
      <c r="BG313" s="28" t="s">
        <v>7282</v>
      </c>
      <c r="BH313" s="28" t="s">
        <v>109</v>
      </c>
      <c r="BI313" s="28" t="s">
        <v>109</v>
      </c>
      <c r="BJ313" s="28" t="s">
        <v>109</v>
      </c>
      <c r="BK313">
        <v>100</v>
      </c>
      <c r="BL313" s="28" t="s">
        <v>131</v>
      </c>
      <c r="BM313" s="62">
        <v>43893</v>
      </c>
      <c r="BN313" s="120">
        <v>44077</v>
      </c>
      <c r="BO313" t="s">
        <v>430</v>
      </c>
      <c r="BP313" s="28" t="s">
        <v>109</v>
      </c>
      <c r="BQ313" s="28" t="s">
        <v>110</v>
      </c>
      <c r="BR313" s="28" t="s">
        <v>109</v>
      </c>
      <c r="BS313" s="120">
        <v>45719</v>
      </c>
      <c r="BT313" s="28" t="s">
        <v>132</v>
      </c>
      <c r="BU313" s="28" t="s">
        <v>11700</v>
      </c>
      <c r="BV313" s="28" t="s">
        <v>109</v>
      </c>
      <c r="BW313" s="28" t="s">
        <v>109</v>
      </c>
      <c r="BX313" s="28" t="s">
        <v>109</v>
      </c>
      <c r="BY313" s="28" t="s">
        <v>110</v>
      </c>
      <c r="BZ313" t="s">
        <v>109</v>
      </c>
      <c r="CA313" t="s">
        <v>109</v>
      </c>
      <c r="CB313" t="s">
        <v>109</v>
      </c>
      <c r="CC313" s="28" t="s">
        <v>109</v>
      </c>
      <c r="CD313" s="28" t="s">
        <v>109</v>
      </c>
      <c r="CE313" s="28" t="s">
        <v>109</v>
      </c>
      <c r="CF313" s="28" t="s">
        <v>109</v>
      </c>
      <c r="CG313" s="28" t="s">
        <v>5373</v>
      </c>
      <c r="CH313" s="28" t="s">
        <v>110</v>
      </c>
      <c r="CI313" t="s">
        <v>110</v>
      </c>
      <c r="CJ313">
        <v>1</v>
      </c>
      <c r="CK313">
        <v>1</v>
      </c>
      <c r="CL313" s="28">
        <v>1</v>
      </c>
      <c r="CM313" t="s">
        <v>109</v>
      </c>
      <c r="CN313">
        <v>0</v>
      </c>
      <c r="CO313" s="28" t="s">
        <v>110</v>
      </c>
      <c r="CP313" s="28" t="s">
        <v>6501</v>
      </c>
      <c r="CQ313" t="s">
        <v>5670</v>
      </c>
      <c r="CR313" t="s">
        <v>5671</v>
      </c>
      <c r="CS313" t="s">
        <v>110</v>
      </c>
      <c r="CT313" s="28"/>
      <c r="CU313" s="62">
        <v>43886</v>
      </c>
      <c r="CV313" s="28" t="s">
        <v>558</v>
      </c>
      <c r="CW313" t="s">
        <v>110</v>
      </c>
      <c r="CX313" t="s">
        <v>114</v>
      </c>
      <c r="CY313" t="s">
        <v>109</v>
      </c>
      <c r="CZ313" t="s">
        <v>114</v>
      </c>
      <c r="DA313" t="s">
        <v>109</v>
      </c>
      <c r="DB313">
        <v>2020</v>
      </c>
      <c r="DC313" s="1">
        <v>43886</v>
      </c>
      <c r="DD313">
        <v>2</v>
      </c>
      <c r="DE313">
        <v>9</v>
      </c>
      <c r="DF313" s="1">
        <v>43885</v>
      </c>
      <c r="DG313" t="s">
        <v>16451</v>
      </c>
      <c r="DH313" t="s">
        <v>16449</v>
      </c>
      <c r="DI313" t="s">
        <v>8389</v>
      </c>
      <c r="DJ313" t="s">
        <v>8362</v>
      </c>
      <c r="DK313" t="s">
        <v>7187</v>
      </c>
      <c r="DL313" t="s">
        <v>110</v>
      </c>
      <c r="DM313" t="s">
        <v>110</v>
      </c>
      <c r="DN313" t="s">
        <v>110</v>
      </c>
      <c r="DO313" s="28" t="s">
        <v>110</v>
      </c>
      <c r="DP313" s="28" t="s">
        <v>57</v>
      </c>
      <c r="DQ313" s="28" t="s">
        <v>110</v>
      </c>
      <c r="DR313" s="28" t="s">
        <v>13017</v>
      </c>
      <c r="DS313" s="28" t="s">
        <v>13018</v>
      </c>
      <c r="DT313" s="28" t="s">
        <v>13019</v>
      </c>
      <c r="DU313" s="28" t="s">
        <v>11701</v>
      </c>
      <c r="EO313" s="54"/>
      <c r="EP313" s="55"/>
    </row>
    <row r="314" spans="2:146">
      <c r="B314" s="28">
        <v>155</v>
      </c>
      <c r="C314" s="120">
        <v>43885</v>
      </c>
      <c r="D314" s="28" t="s">
        <v>109</v>
      </c>
      <c r="E314" t="s">
        <v>109</v>
      </c>
      <c r="F314" s="28" t="s">
        <v>13020</v>
      </c>
      <c r="G314" s="28" t="s">
        <v>226</v>
      </c>
      <c r="H314" s="28" t="s">
        <v>5373</v>
      </c>
      <c r="I314" s="28" t="s">
        <v>5373</v>
      </c>
      <c r="J314">
        <v>6</v>
      </c>
      <c r="K314" s="28" t="s">
        <v>6770</v>
      </c>
      <c r="L314" s="28" t="s">
        <v>2085</v>
      </c>
      <c r="M314" s="28" t="s">
        <v>162</v>
      </c>
      <c r="N314" s="28">
        <v>5</v>
      </c>
      <c r="O314" s="28" t="s">
        <v>956</v>
      </c>
      <c r="P314" s="28" t="s">
        <v>11707</v>
      </c>
      <c r="Q314" s="28" t="s">
        <v>11630</v>
      </c>
      <c r="R314" s="28" t="s">
        <v>5373</v>
      </c>
      <c r="S314" s="28" t="s">
        <v>110</v>
      </c>
      <c r="T314" s="28" t="s">
        <v>110</v>
      </c>
      <c r="U314" s="28" t="s">
        <v>205</v>
      </c>
      <c r="V314" s="28" t="s">
        <v>7438</v>
      </c>
      <c r="W314" s="28" t="s">
        <v>131</v>
      </c>
      <c r="X314" t="s">
        <v>259</v>
      </c>
      <c r="Y314" s="28" t="s">
        <v>109</v>
      </c>
      <c r="Z314" s="28" t="s">
        <v>7279</v>
      </c>
      <c r="AA314" s="28" t="s">
        <v>110</v>
      </c>
      <c r="AB314" s="28" t="s">
        <v>110</v>
      </c>
      <c r="AC314" s="28" t="s">
        <v>11090</v>
      </c>
      <c r="AD314" t="s">
        <v>5342</v>
      </c>
      <c r="AE314" s="28" t="s">
        <v>826</v>
      </c>
      <c r="AF314" s="28" t="s">
        <v>5373</v>
      </c>
      <c r="AG314" s="28" t="s">
        <v>5373</v>
      </c>
      <c r="AH314" s="28" t="s">
        <v>580</v>
      </c>
      <c r="AI314" s="28" t="s">
        <v>615</v>
      </c>
      <c r="AJ314" s="28" t="s">
        <v>110</v>
      </c>
      <c r="AK314" s="28" t="s">
        <v>110</v>
      </c>
      <c r="AL314" s="28" t="s">
        <v>110</v>
      </c>
      <c r="AM314"/>
      <c r="AN314" s="28">
        <v>5</v>
      </c>
      <c r="AO314" s="28">
        <v>35.152000000000001</v>
      </c>
      <c r="AP314" s="28">
        <v>39.063000000000002</v>
      </c>
      <c r="AQ314" s="28" t="s">
        <v>5363</v>
      </c>
      <c r="AR314" t="s">
        <v>5362</v>
      </c>
      <c r="AS314" t="s">
        <v>5366</v>
      </c>
      <c r="AT314" t="s">
        <v>205</v>
      </c>
      <c r="AU314" s="28" t="s">
        <v>530</v>
      </c>
      <c r="AV314" t="s">
        <v>7223</v>
      </c>
      <c r="AW314" t="s">
        <v>12741</v>
      </c>
      <c r="AX314" t="s">
        <v>16306</v>
      </c>
      <c r="AY314" t="s">
        <v>8369</v>
      </c>
      <c r="AZ314" t="s">
        <v>110</v>
      </c>
      <c r="BA314" s="28" t="s">
        <v>3030</v>
      </c>
      <c r="BB314" s="28" t="s">
        <v>11704</v>
      </c>
      <c r="BC314" t="s">
        <v>13016</v>
      </c>
      <c r="BD314" s="28" t="s">
        <v>7438</v>
      </c>
      <c r="BE314" s="28" t="s">
        <v>7235</v>
      </c>
      <c r="BF314" s="28" t="s">
        <v>7384</v>
      </c>
      <c r="BG314" s="28" t="s">
        <v>7282</v>
      </c>
      <c r="BH314" s="28" t="s">
        <v>109</v>
      </c>
      <c r="BI314" s="28" t="s">
        <v>109</v>
      </c>
      <c r="BJ314" s="28" t="s">
        <v>109</v>
      </c>
      <c r="BK314">
        <v>100</v>
      </c>
      <c r="BL314" s="28" t="s">
        <v>131</v>
      </c>
      <c r="BM314" s="62">
        <v>43892</v>
      </c>
      <c r="BN314" s="120">
        <v>43984</v>
      </c>
      <c r="BO314" t="s">
        <v>430</v>
      </c>
      <c r="BP314" s="28" t="s">
        <v>109</v>
      </c>
      <c r="BQ314" s="28" t="s">
        <v>110</v>
      </c>
      <c r="BR314" s="28" t="s">
        <v>109</v>
      </c>
      <c r="BS314" s="120">
        <v>45718</v>
      </c>
      <c r="BT314" s="28" t="s">
        <v>256</v>
      </c>
      <c r="BU314" s="28" t="s">
        <v>7076</v>
      </c>
      <c r="BV314" s="28" t="s">
        <v>11705</v>
      </c>
      <c r="BW314" s="28" t="s">
        <v>109</v>
      </c>
      <c r="BX314" s="28" t="s">
        <v>109</v>
      </c>
      <c r="BY314" s="28" t="s">
        <v>110</v>
      </c>
      <c r="BZ314" t="s">
        <v>109</v>
      </c>
      <c r="CA314" t="s">
        <v>11708</v>
      </c>
      <c r="CB314" t="s">
        <v>109</v>
      </c>
      <c r="CC314" s="28" t="s">
        <v>109</v>
      </c>
      <c r="CD314" s="28" t="s">
        <v>109</v>
      </c>
      <c r="CE314" s="28" t="s">
        <v>109</v>
      </c>
      <c r="CF314" s="28" t="s">
        <v>109</v>
      </c>
      <c r="CG314" s="28" t="s">
        <v>5373</v>
      </c>
      <c r="CH314" s="28" t="s">
        <v>110</v>
      </c>
      <c r="CI314" t="s">
        <v>110</v>
      </c>
      <c r="CJ314">
        <v>2</v>
      </c>
      <c r="CK314">
        <v>1</v>
      </c>
      <c r="CL314" s="28">
        <v>1</v>
      </c>
      <c r="CM314" t="s">
        <v>109</v>
      </c>
      <c r="CN314">
        <v>0</v>
      </c>
      <c r="CO314" s="28" t="s">
        <v>110</v>
      </c>
      <c r="CP314" s="28" t="s">
        <v>6770</v>
      </c>
      <c r="CQ314" t="s">
        <v>5756</v>
      </c>
      <c r="CR314" t="s">
        <v>5785</v>
      </c>
      <c r="CS314" t="s">
        <v>110</v>
      </c>
      <c r="CT314" s="28"/>
      <c r="CU314" s="62">
        <v>42668</v>
      </c>
      <c r="CV314" s="28" t="s">
        <v>558</v>
      </c>
      <c r="CW314" t="s">
        <v>558</v>
      </c>
      <c r="CX314" t="s">
        <v>114</v>
      </c>
      <c r="CY314" t="s">
        <v>109</v>
      </c>
      <c r="CZ314" t="s">
        <v>114</v>
      </c>
      <c r="DA314" t="s">
        <v>109</v>
      </c>
      <c r="DB314">
        <v>2020</v>
      </c>
      <c r="DC314" s="1">
        <v>43885</v>
      </c>
      <c r="DD314">
        <v>2</v>
      </c>
      <c r="DE314">
        <v>9</v>
      </c>
      <c r="DF314" s="1">
        <v>43885</v>
      </c>
      <c r="DG314" t="s">
        <v>16451</v>
      </c>
      <c r="DH314" t="s">
        <v>16449</v>
      </c>
      <c r="DI314" t="s">
        <v>8389</v>
      </c>
      <c r="DJ314" t="s">
        <v>7383</v>
      </c>
      <c r="DK314" t="s">
        <v>7187</v>
      </c>
      <c r="DL314" t="s">
        <v>110</v>
      </c>
      <c r="DM314" t="s">
        <v>110</v>
      </c>
      <c r="DN314" t="s">
        <v>110</v>
      </c>
      <c r="DO314" s="28" t="s">
        <v>110</v>
      </c>
      <c r="DP314" s="28" t="s">
        <v>57</v>
      </c>
      <c r="DQ314" s="28" t="s">
        <v>110</v>
      </c>
      <c r="DR314" s="28" t="s">
        <v>13021</v>
      </c>
      <c r="DS314" s="28" t="s">
        <v>13022</v>
      </c>
      <c r="DT314" s="28" t="s">
        <v>12987</v>
      </c>
      <c r="DU314" s="28" t="s">
        <v>11706</v>
      </c>
      <c r="EO314" s="54"/>
      <c r="EP314" s="55"/>
    </row>
    <row r="315" spans="2:146">
      <c r="B315" s="28">
        <v>154</v>
      </c>
      <c r="C315" s="120">
        <v>43885</v>
      </c>
      <c r="D315" s="28" t="s">
        <v>109</v>
      </c>
      <c r="E315" t="s">
        <v>109</v>
      </c>
      <c r="F315" s="28" t="s">
        <v>13020</v>
      </c>
      <c r="G315" s="28" t="s">
        <v>226</v>
      </c>
      <c r="H315" s="28" t="s">
        <v>5373</v>
      </c>
      <c r="I315" s="28" t="s">
        <v>5373</v>
      </c>
      <c r="J315">
        <v>6</v>
      </c>
      <c r="K315" s="28" t="s">
        <v>6770</v>
      </c>
      <c r="L315" s="28" t="s">
        <v>2085</v>
      </c>
      <c r="M315" s="28" t="s">
        <v>162</v>
      </c>
      <c r="N315" s="28">
        <v>3</v>
      </c>
      <c r="O315" s="28" t="s">
        <v>126</v>
      </c>
      <c r="P315" s="28" t="s">
        <v>11711</v>
      </c>
      <c r="Q315" s="28" t="s">
        <v>11712</v>
      </c>
      <c r="R315" s="28" t="s">
        <v>5373</v>
      </c>
      <c r="S315" s="28" t="s">
        <v>110</v>
      </c>
      <c r="T315" s="28" t="s">
        <v>110</v>
      </c>
      <c r="U315" s="28" t="s">
        <v>205</v>
      </c>
      <c r="V315" s="28" t="s">
        <v>7438</v>
      </c>
      <c r="W315" s="28" t="s">
        <v>131</v>
      </c>
      <c r="X315" t="s">
        <v>259</v>
      </c>
      <c r="Y315" s="28" t="s">
        <v>109</v>
      </c>
      <c r="Z315" s="28" t="s">
        <v>7279</v>
      </c>
      <c r="AA315" s="28" t="s">
        <v>110</v>
      </c>
      <c r="AB315" s="28" t="s">
        <v>110</v>
      </c>
      <c r="AC315" s="28" t="s">
        <v>11090</v>
      </c>
      <c r="AD315" t="s">
        <v>5342</v>
      </c>
      <c r="AE315" s="28" t="s">
        <v>826</v>
      </c>
      <c r="AF315" s="28" t="s">
        <v>5373</v>
      </c>
      <c r="AG315" s="28" t="s">
        <v>5373</v>
      </c>
      <c r="AH315" s="28" t="s">
        <v>580</v>
      </c>
      <c r="AI315" s="28" t="s">
        <v>615</v>
      </c>
      <c r="AJ315" s="28" t="s">
        <v>110</v>
      </c>
      <c r="AK315" s="28" t="s">
        <v>110</v>
      </c>
      <c r="AL315" s="28" t="s">
        <v>110</v>
      </c>
      <c r="AM315"/>
      <c r="AN315" s="28">
        <v>3</v>
      </c>
      <c r="AO315" s="28">
        <v>21.091000000000001</v>
      </c>
      <c r="AP315" s="28">
        <v>23.437999999999999</v>
      </c>
      <c r="AQ315" s="28" t="s">
        <v>5363</v>
      </c>
      <c r="AR315" t="s">
        <v>5362</v>
      </c>
      <c r="AS315" t="s">
        <v>5366</v>
      </c>
      <c r="AT315" t="s">
        <v>205</v>
      </c>
      <c r="AU315" s="28" t="s">
        <v>530</v>
      </c>
      <c r="AV315" t="s">
        <v>7197</v>
      </c>
      <c r="AW315" t="s">
        <v>12741</v>
      </c>
      <c r="AX315" t="s">
        <v>16306</v>
      </c>
      <c r="AY315" t="s">
        <v>8369</v>
      </c>
      <c r="AZ315" t="s">
        <v>110</v>
      </c>
      <c r="BA315" s="28" t="s">
        <v>3030</v>
      </c>
      <c r="BB315" s="28" t="s">
        <v>11709</v>
      </c>
      <c r="BC315" t="s">
        <v>13016</v>
      </c>
      <c r="BD315" s="28" t="s">
        <v>7438</v>
      </c>
      <c r="BE315" s="28" t="s">
        <v>7217</v>
      </c>
      <c r="BF315" s="28" t="s">
        <v>7189</v>
      </c>
      <c r="BG315" s="28" t="s">
        <v>7282</v>
      </c>
      <c r="BH315" s="28" t="s">
        <v>109</v>
      </c>
      <c r="BI315" s="28" t="s">
        <v>109</v>
      </c>
      <c r="BJ315" s="28" t="s">
        <v>109</v>
      </c>
      <c r="BK315">
        <v>100</v>
      </c>
      <c r="BL315" s="28" t="s">
        <v>131</v>
      </c>
      <c r="BM315" s="62">
        <v>43892</v>
      </c>
      <c r="BN315" s="120">
        <v>43984</v>
      </c>
      <c r="BO315" t="s">
        <v>430</v>
      </c>
      <c r="BP315" s="28" t="s">
        <v>109</v>
      </c>
      <c r="BQ315" s="28" t="s">
        <v>110</v>
      </c>
      <c r="BR315" s="28" t="s">
        <v>109</v>
      </c>
      <c r="BS315" s="120">
        <v>44987</v>
      </c>
      <c r="BT315" s="28" t="s">
        <v>256</v>
      </c>
      <c r="BU315" s="28" t="s">
        <v>7076</v>
      </c>
      <c r="BV315" s="28" t="s">
        <v>11705</v>
      </c>
      <c r="BW315" s="28" t="s">
        <v>109</v>
      </c>
      <c r="BX315" s="28" t="s">
        <v>109</v>
      </c>
      <c r="BY315" s="28" t="s">
        <v>110</v>
      </c>
      <c r="BZ315" t="s">
        <v>109</v>
      </c>
      <c r="CA315" t="s">
        <v>11713</v>
      </c>
      <c r="CB315" t="s">
        <v>109</v>
      </c>
      <c r="CC315" s="28" t="s">
        <v>109</v>
      </c>
      <c r="CD315" s="28" t="s">
        <v>109</v>
      </c>
      <c r="CE315" s="28" t="s">
        <v>109</v>
      </c>
      <c r="CF315" s="28" t="s">
        <v>109</v>
      </c>
      <c r="CG315" s="28" t="s">
        <v>5373</v>
      </c>
      <c r="CH315" s="28" t="s">
        <v>110</v>
      </c>
      <c r="CI315" t="s">
        <v>110</v>
      </c>
      <c r="CJ315">
        <v>2</v>
      </c>
      <c r="CK315">
        <v>1</v>
      </c>
      <c r="CL315" s="28">
        <v>1</v>
      </c>
      <c r="CM315" t="s">
        <v>109</v>
      </c>
      <c r="CN315">
        <v>0</v>
      </c>
      <c r="CO315" s="28" t="s">
        <v>110</v>
      </c>
      <c r="CP315" s="28" t="s">
        <v>6770</v>
      </c>
      <c r="CQ315" t="s">
        <v>5756</v>
      </c>
      <c r="CR315" t="s">
        <v>5785</v>
      </c>
      <c r="CS315" t="s">
        <v>110</v>
      </c>
      <c r="CT315" s="28"/>
      <c r="CU315" s="62">
        <v>42668</v>
      </c>
      <c r="CV315" s="28" t="s">
        <v>558</v>
      </c>
      <c r="CW315" t="s">
        <v>558</v>
      </c>
      <c r="CX315" t="s">
        <v>114</v>
      </c>
      <c r="CY315" t="s">
        <v>109</v>
      </c>
      <c r="CZ315" t="s">
        <v>114</v>
      </c>
      <c r="DA315" t="s">
        <v>109</v>
      </c>
      <c r="DB315">
        <v>2020</v>
      </c>
      <c r="DC315" s="1">
        <v>43885</v>
      </c>
      <c r="DD315">
        <v>2</v>
      </c>
      <c r="DE315">
        <v>9</v>
      </c>
      <c r="DF315" s="1">
        <v>43885</v>
      </c>
      <c r="DG315" t="s">
        <v>16451</v>
      </c>
      <c r="DH315" t="s">
        <v>16449</v>
      </c>
      <c r="DI315" t="s">
        <v>8389</v>
      </c>
      <c r="DJ315" t="s">
        <v>7185</v>
      </c>
      <c r="DK315" t="s">
        <v>7187</v>
      </c>
      <c r="DL315" t="s">
        <v>110</v>
      </c>
      <c r="DM315" t="s">
        <v>110</v>
      </c>
      <c r="DN315" t="s">
        <v>110</v>
      </c>
      <c r="DO315" s="28" t="s">
        <v>110</v>
      </c>
      <c r="DP315" s="28" t="s">
        <v>57</v>
      </c>
      <c r="DQ315" s="28" t="s">
        <v>110</v>
      </c>
      <c r="DR315" s="28" t="s">
        <v>13021</v>
      </c>
      <c r="DS315" s="28" t="s">
        <v>13022</v>
      </c>
      <c r="DT315" s="28" t="s">
        <v>13023</v>
      </c>
      <c r="DU315" s="28" t="s">
        <v>11710</v>
      </c>
      <c r="EO315" s="54"/>
      <c r="EP315" s="55"/>
    </row>
    <row r="316" spans="2:146">
      <c r="B316" s="28">
        <v>153</v>
      </c>
      <c r="C316" s="120">
        <v>43881</v>
      </c>
      <c r="D316" s="28" t="s">
        <v>109</v>
      </c>
      <c r="E316" t="s">
        <v>109</v>
      </c>
      <c r="F316" s="28" t="s">
        <v>13024</v>
      </c>
      <c r="G316" s="28" t="s">
        <v>226</v>
      </c>
      <c r="H316" s="28" t="s">
        <v>5373</v>
      </c>
      <c r="I316" s="28" t="s">
        <v>5373</v>
      </c>
      <c r="J316">
        <v>1</v>
      </c>
      <c r="K316" s="28" t="s">
        <v>13025</v>
      </c>
      <c r="L316" s="28" t="s">
        <v>11717</v>
      </c>
      <c r="M316" s="28" t="s">
        <v>162</v>
      </c>
      <c r="N316" s="28">
        <v>2</v>
      </c>
      <c r="O316" s="28" t="s">
        <v>126</v>
      </c>
      <c r="P316" s="28" t="s">
        <v>1078</v>
      </c>
      <c r="Q316" s="28" t="s">
        <v>1242</v>
      </c>
      <c r="R316" s="28" t="s">
        <v>5373</v>
      </c>
      <c r="S316" s="28" t="s">
        <v>110</v>
      </c>
      <c r="T316" s="28" t="s">
        <v>110</v>
      </c>
      <c r="U316" s="28" t="s">
        <v>205</v>
      </c>
      <c r="V316" s="28" t="s">
        <v>110</v>
      </c>
      <c r="W316" s="28" t="s">
        <v>131</v>
      </c>
      <c r="X316" t="s">
        <v>109</v>
      </c>
      <c r="Y316" s="28" t="s">
        <v>389</v>
      </c>
      <c r="Z316" s="28" t="s">
        <v>7279</v>
      </c>
      <c r="AA316" s="28" t="s">
        <v>110</v>
      </c>
      <c r="AB316" s="28" t="s">
        <v>110</v>
      </c>
      <c r="AC316" s="28" t="s">
        <v>110</v>
      </c>
      <c r="AD316" t="s">
        <v>5342</v>
      </c>
      <c r="AE316" s="28" t="s">
        <v>6544</v>
      </c>
      <c r="AF316" s="28" t="s">
        <v>5373</v>
      </c>
      <c r="AG316" s="28" t="s">
        <v>5373</v>
      </c>
      <c r="AH316" s="28" t="s">
        <v>6416</v>
      </c>
      <c r="AI316" s="28" t="s">
        <v>6417</v>
      </c>
      <c r="AJ316" s="28" t="s">
        <v>110</v>
      </c>
      <c r="AK316" s="28" t="s">
        <v>110</v>
      </c>
      <c r="AL316" s="28" t="s">
        <v>110</v>
      </c>
      <c r="AM316"/>
      <c r="AN316" s="28">
        <v>2</v>
      </c>
      <c r="AO316" s="28">
        <v>14.048</v>
      </c>
      <c r="AP316" s="28">
        <v>15.625</v>
      </c>
      <c r="AQ316" s="28" t="s">
        <v>141</v>
      </c>
      <c r="AR316" t="s">
        <v>140</v>
      </c>
      <c r="AS316" t="s">
        <v>5690</v>
      </c>
      <c r="AT316" t="s">
        <v>205</v>
      </c>
      <c r="AU316" s="28" t="s">
        <v>581</v>
      </c>
      <c r="AV316" t="s">
        <v>7184</v>
      </c>
      <c r="AW316" t="s">
        <v>12741</v>
      </c>
      <c r="AX316" t="s">
        <v>16306</v>
      </c>
      <c r="AY316" t="s">
        <v>8369</v>
      </c>
      <c r="AZ316" t="s">
        <v>7179</v>
      </c>
      <c r="BA316" s="28" t="s">
        <v>11718</v>
      </c>
      <c r="BB316" s="28" t="s">
        <v>11714</v>
      </c>
      <c r="BC316" t="s">
        <v>13016</v>
      </c>
      <c r="BD316" s="28" t="s">
        <v>7213</v>
      </c>
      <c r="BE316" s="28" t="s">
        <v>10119</v>
      </c>
      <c r="BF316" s="28" t="s">
        <v>7189</v>
      </c>
      <c r="BG316" s="28" t="s">
        <v>7282</v>
      </c>
      <c r="BH316" s="28" t="s">
        <v>109</v>
      </c>
      <c r="BI316" s="28" t="s">
        <v>109</v>
      </c>
      <c r="BJ316" s="28" t="s">
        <v>109</v>
      </c>
      <c r="BK316">
        <v>99.63</v>
      </c>
      <c r="BL316" s="28" t="s">
        <v>131</v>
      </c>
      <c r="BM316" s="62">
        <v>43755</v>
      </c>
      <c r="BN316" s="120">
        <v>43938</v>
      </c>
      <c r="BO316" t="s">
        <v>133</v>
      </c>
      <c r="BP316" s="28" t="s">
        <v>109</v>
      </c>
      <c r="BQ316" s="28" t="s">
        <v>110</v>
      </c>
      <c r="BR316" s="28" t="s">
        <v>109</v>
      </c>
      <c r="BS316" s="120">
        <v>44851</v>
      </c>
      <c r="BT316" s="28" t="s">
        <v>132</v>
      </c>
      <c r="BU316" s="28" t="s">
        <v>11715</v>
      </c>
      <c r="BV316" s="28" t="s">
        <v>109</v>
      </c>
      <c r="BW316" s="28" t="s">
        <v>109</v>
      </c>
      <c r="BX316" s="28" t="s">
        <v>109</v>
      </c>
      <c r="BY316" s="28" t="s">
        <v>110</v>
      </c>
      <c r="BZ316" t="s">
        <v>109</v>
      </c>
      <c r="CA316" t="s">
        <v>109</v>
      </c>
      <c r="CB316" t="s">
        <v>109</v>
      </c>
      <c r="CC316" s="28" t="s">
        <v>109</v>
      </c>
      <c r="CD316" s="28" t="s">
        <v>109</v>
      </c>
      <c r="CE316" s="28" t="s">
        <v>109</v>
      </c>
      <c r="CF316" s="28" t="s">
        <v>109</v>
      </c>
      <c r="CG316" s="28" t="s">
        <v>5373</v>
      </c>
      <c r="CH316" s="28" t="s">
        <v>110</v>
      </c>
      <c r="CI316" t="s">
        <v>110</v>
      </c>
      <c r="CJ316">
        <v>1</v>
      </c>
      <c r="CK316">
        <v>1</v>
      </c>
      <c r="CL316" s="28">
        <v>1</v>
      </c>
      <c r="CM316" t="s">
        <v>109</v>
      </c>
      <c r="CN316">
        <v>0</v>
      </c>
      <c r="CO316" s="28" t="s">
        <v>110</v>
      </c>
      <c r="CP316" s="28" t="s">
        <v>6545</v>
      </c>
      <c r="CQ316" t="s">
        <v>110</v>
      </c>
      <c r="CR316" t="s">
        <v>109</v>
      </c>
      <c r="CS316" t="s">
        <v>5615</v>
      </c>
      <c r="CT316" s="28"/>
      <c r="CU316" s="62">
        <v>43752</v>
      </c>
      <c r="CV316" s="28" t="s">
        <v>144</v>
      </c>
      <c r="CW316" t="s">
        <v>144</v>
      </c>
      <c r="CX316" t="s">
        <v>114</v>
      </c>
      <c r="CY316" t="s">
        <v>109</v>
      </c>
      <c r="CZ316" t="s">
        <v>114</v>
      </c>
      <c r="DA316" t="s">
        <v>109</v>
      </c>
      <c r="DB316">
        <v>2020</v>
      </c>
      <c r="DC316" s="1">
        <v>43881</v>
      </c>
      <c r="DD316">
        <v>2</v>
      </c>
      <c r="DE316">
        <v>8</v>
      </c>
      <c r="DF316" s="1">
        <v>43878</v>
      </c>
      <c r="DG316" t="s">
        <v>16452</v>
      </c>
      <c r="DH316" t="s">
        <v>16449</v>
      </c>
      <c r="DI316" t="s">
        <v>8441</v>
      </c>
      <c r="DJ316" t="s">
        <v>7185</v>
      </c>
      <c r="DK316" t="s">
        <v>7187</v>
      </c>
      <c r="DL316" t="s">
        <v>110</v>
      </c>
      <c r="DM316" t="s">
        <v>110</v>
      </c>
      <c r="DN316" t="s">
        <v>110</v>
      </c>
      <c r="DO316" s="28" t="s">
        <v>110</v>
      </c>
      <c r="DP316" s="28" t="s">
        <v>57</v>
      </c>
      <c r="DQ316" s="28" t="s">
        <v>110</v>
      </c>
      <c r="DR316" s="28" t="s">
        <v>13026</v>
      </c>
      <c r="DS316" s="28" t="s">
        <v>13027</v>
      </c>
      <c r="DT316" s="28" t="s">
        <v>13028</v>
      </c>
      <c r="DU316" s="28" t="s">
        <v>11716</v>
      </c>
      <c r="EO316" s="54"/>
      <c r="EP316" s="55"/>
    </row>
    <row r="317" spans="2:146">
      <c r="B317" s="28">
        <v>152</v>
      </c>
      <c r="C317" s="120">
        <v>43880</v>
      </c>
      <c r="D317" s="28" t="s">
        <v>206</v>
      </c>
      <c r="E317" t="s">
        <v>109</v>
      </c>
      <c r="F317" s="28" t="s">
        <v>11071</v>
      </c>
      <c r="G317" s="28" t="s">
        <v>209</v>
      </c>
      <c r="H317" s="28" t="s">
        <v>5373</v>
      </c>
      <c r="I317" s="28" t="s">
        <v>5373</v>
      </c>
      <c r="J317">
        <v>3</v>
      </c>
      <c r="K317" s="28" t="s">
        <v>6857</v>
      </c>
      <c r="L317" s="28" t="s">
        <v>11453</v>
      </c>
      <c r="M317" s="28" t="s">
        <v>162</v>
      </c>
      <c r="N317" s="28">
        <v>2</v>
      </c>
      <c r="O317" s="28" t="s">
        <v>276</v>
      </c>
      <c r="P317" s="28" t="s">
        <v>11722</v>
      </c>
      <c r="Q317" s="28" t="s">
        <v>11723</v>
      </c>
      <c r="R317" s="28" t="s">
        <v>5373</v>
      </c>
      <c r="S317" s="28" t="s">
        <v>110</v>
      </c>
      <c r="T317" s="28" t="s">
        <v>110</v>
      </c>
      <c r="U317" s="28" t="s">
        <v>3531</v>
      </c>
      <c r="V317" s="28" t="s">
        <v>7218</v>
      </c>
      <c r="W317" s="28" t="s">
        <v>832</v>
      </c>
      <c r="X317" t="s">
        <v>109</v>
      </c>
      <c r="Y317" s="28" t="s">
        <v>109</v>
      </c>
      <c r="Z317" s="28" t="s">
        <v>7279</v>
      </c>
      <c r="AA317" s="28" t="s">
        <v>110</v>
      </c>
      <c r="AB317" s="28" t="s">
        <v>110</v>
      </c>
      <c r="AC317" s="28" t="s">
        <v>110</v>
      </c>
      <c r="AD317" t="s">
        <v>5342</v>
      </c>
      <c r="AE317" s="28" t="s">
        <v>1476</v>
      </c>
      <c r="AF317" s="28" t="s">
        <v>5373</v>
      </c>
      <c r="AG317" s="28" t="s">
        <v>5373</v>
      </c>
      <c r="AH317" s="28" t="s">
        <v>694</v>
      </c>
      <c r="AI317" s="28" t="s">
        <v>110</v>
      </c>
      <c r="AJ317" s="28" t="s">
        <v>110</v>
      </c>
      <c r="AK317" s="28" t="s">
        <v>110</v>
      </c>
      <c r="AL317" s="28" t="s">
        <v>110</v>
      </c>
      <c r="AM317"/>
      <c r="AN317" s="28">
        <v>2</v>
      </c>
      <c r="AO317" s="28">
        <v>13.997</v>
      </c>
      <c r="AP317" s="28">
        <v>15.504</v>
      </c>
      <c r="AQ317" s="28" t="s">
        <v>5370</v>
      </c>
      <c r="AR317" t="s">
        <v>231</v>
      </c>
      <c r="AS317" t="s">
        <v>110</v>
      </c>
      <c r="AT317" t="s">
        <v>9089</v>
      </c>
      <c r="AU317" s="28" t="s">
        <v>581</v>
      </c>
      <c r="AV317" t="s">
        <v>7184</v>
      </c>
      <c r="AW317" t="s">
        <v>12741</v>
      </c>
      <c r="AX317" t="s">
        <v>16306</v>
      </c>
      <c r="AY317" t="s">
        <v>8369</v>
      </c>
      <c r="AZ317" t="s">
        <v>110</v>
      </c>
      <c r="BA317" s="28" t="s">
        <v>11458</v>
      </c>
      <c r="BB317" s="28" t="s">
        <v>11720</v>
      </c>
      <c r="BC317" t="s">
        <v>13016</v>
      </c>
      <c r="BD317" s="28" t="s">
        <v>7218</v>
      </c>
      <c r="BE317" s="28" t="s">
        <v>7537</v>
      </c>
      <c r="BF317" s="28" t="s">
        <v>7244</v>
      </c>
      <c r="BG317" s="28" t="s">
        <v>7219</v>
      </c>
      <c r="BH317" s="28" t="s">
        <v>109</v>
      </c>
      <c r="BI317" s="28" t="s">
        <v>109</v>
      </c>
      <c r="BJ317" s="28" t="s">
        <v>109</v>
      </c>
      <c r="BK317"/>
      <c r="BL317" s="28" t="s">
        <v>832</v>
      </c>
      <c r="BM317" s="62"/>
      <c r="BN317" s="120"/>
      <c r="BO317" t="s">
        <v>227</v>
      </c>
      <c r="BP317" s="28" t="s">
        <v>109</v>
      </c>
      <c r="BQ317" s="28" t="s">
        <v>430</v>
      </c>
      <c r="BR317" s="28" t="s">
        <v>109</v>
      </c>
      <c r="BS317" s="120">
        <v>44618</v>
      </c>
      <c r="BT317" s="28" t="s">
        <v>110</v>
      </c>
      <c r="BU317" s="28" t="s">
        <v>11071</v>
      </c>
      <c r="BV317" s="28" t="s">
        <v>109</v>
      </c>
      <c r="BW317" s="28" t="s">
        <v>109</v>
      </c>
      <c r="BX317" s="28" t="s">
        <v>109</v>
      </c>
      <c r="BY317" s="28" t="s">
        <v>110</v>
      </c>
      <c r="BZ317" t="s">
        <v>109</v>
      </c>
      <c r="CA317" t="s">
        <v>109</v>
      </c>
      <c r="CB317" t="s">
        <v>109</v>
      </c>
      <c r="CC317" s="28" t="s">
        <v>109</v>
      </c>
      <c r="CD317" s="28" t="s">
        <v>109</v>
      </c>
      <c r="CE317" s="28" t="s">
        <v>109</v>
      </c>
      <c r="CF317" s="28" t="s">
        <v>109</v>
      </c>
      <c r="CG317" s="28" t="s">
        <v>5373</v>
      </c>
      <c r="CH317" s="28" t="s">
        <v>110</v>
      </c>
      <c r="CI317" t="s">
        <v>110</v>
      </c>
      <c r="CJ317">
        <v>1</v>
      </c>
      <c r="CK317">
        <v>1</v>
      </c>
      <c r="CL317" s="28">
        <v>1</v>
      </c>
      <c r="CM317" t="s">
        <v>109</v>
      </c>
      <c r="CN317">
        <v>0</v>
      </c>
      <c r="CO317" s="28" t="s">
        <v>110</v>
      </c>
      <c r="CP317" s="28" t="s">
        <v>6857</v>
      </c>
      <c r="CQ317" t="s">
        <v>110</v>
      </c>
      <c r="CR317" t="s">
        <v>109</v>
      </c>
      <c r="CS317" t="s">
        <v>110</v>
      </c>
      <c r="CT317" s="28">
        <v>44494</v>
      </c>
      <c r="CU317" s="62">
        <v>41575</v>
      </c>
      <c r="CV317" s="28" t="s">
        <v>235</v>
      </c>
      <c r="CW317" t="s">
        <v>110</v>
      </c>
      <c r="CX317" t="s">
        <v>114</v>
      </c>
      <c r="CY317" t="s">
        <v>109</v>
      </c>
      <c r="CZ317" t="s">
        <v>114</v>
      </c>
      <c r="DA317" t="s">
        <v>114</v>
      </c>
      <c r="DB317">
        <v>2020</v>
      </c>
      <c r="DC317" s="1">
        <v>43880</v>
      </c>
      <c r="DD317">
        <v>2</v>
      </c>
      <c r="DE317">
        <v>8</v>
      </c>
      <c r="DF317" s="1">
        <v>43878</v>
      </c>
      <c r="DG317" t="s">
        <v>16452</v>
      </c>
      <c r="DH317" t="s">
        <v>16449</v>
      </c>
      <c r="DI317" t="s">
        <v>8441</v>
      </c>
      <c r="DJ317" t="s">
        <v>7185</v>
      </c>
      <c r="DK317" t="s">
        <v>7187</v>
      </c>
      <c r="DL317" t="s">
        <v>110</v>
      </c>
      <c r="DM317" t="s">
        <v>110</v>
      </c>
      <c r="DN317" t="s">
        <v>10972</v>
      </c>
      <c r="DO317" s="28" t="s">
        <v>110</v>
      </c>
      <c r="DP317" s="28" t="s">
        <v>57</v>
      </c>
      <c r="DQ317" s="28" t="s">
        <v>206</v>
      </c>
      <c r="DR317" s="28" t="s">
        <v>13029</v>
      </c>
      <c r="DS317" s="28" t="s">
        <v>13030</v>
      </c>
      <c r="DT317" s="28" t="s">
        <v>13031</v>
      </c>
      <c r="DU317" s="28" t="s">
        <v>11721</v>
      </c>
      <c r="EO317" s="54"/>
      <c r="EP317" s="55"/>
    </row>
    <row r="318" spans="2:146">
      <c r="B318" s="28">
        <v>151</v>
      </c>
      <c r="C318" s="120">
        <v>43874</v>
      </c>
      <c r="D318" s="28" t="s">
        <v>109</v>
      </c>
      <c r="E318" t="s">
        <v>109</v>
      </c>
      <c r="F318" s="28" t="s">
        <v>13032</v>
      </c>
      <c r="G318" s="28" t="s">
        <v>226</v>
      </c>
      <c r="H318" s="28" t="s">
        <v>5373</v>
      </c>
      <c r="I318" s="28" t="s">
        <v>5373</v>
      </c>
      <c r="J318">
        <v>1</v>
      </c>
      <c r="K318" s="28" t="s">
        <v>6817</v>
      </c>
      <c r="L318" s="28" t="s">
        <v>683</v>
      </c>
      <c r="M318" s="28" t="s">
        <v>162</v>
      </c>
      <c r="N318" s="28">
        <v>5</v>
      </c>
      <c r="O318" s="28" t="s">
        <v>11727</v>
      </c>
      <c r="P318" s="28" t="s">
        <v>2258</v>
      </c>
      <c r="Q318" s="28" t="s">
        <v>415</v>
      </c>
      <c r="R318" s="28" t="s">
        <v>5373</v>
      </c>
      <c r="S318" s="28" t="s">
        <v>110</v>
      </c>
      <c r="T318" s="28" t="s">
        <v>110</v>
      </c>
      <c r="U318" s="28" t="s">
        <v>180</v>
      </c>
      <c r="V318" s="28" t="s">
        <v>8364</v>
      </c>
      <c r="W318" s="28" t="s">
        <v>131</v>
      </c>
      <c r="X318" t="s">
        <v>2602</v>
      </c>
      <c r="Y318" s="28" t="s">
        <v>109</v>
      </c>
      <c r="Z318" s="28" t="s">
        <v>7279</v>
      </c>
      <c r="AA318" s="28" t="s">
        <v>110</v>
      </c>
      <c r="AB318" s="28" t="s">
        <v>110</v>
      </c>
      <c r="AC318" s="28" t="s">
        <v>110</v>
      </c>
      <c r="AD318" t="s">
        <v>5342</v>
      </c>
      <c r="AE318" s="28" t="s">
        <v>6816</v>
      </c>
      <c r="AF318" s="28" t="s">
        <v>5373</v>
      </c>
      <c r="AG318" s="28" t="s">
        <v>5373</v>
      </c>
      <c r="AH318" s="28" t="s">
        <v>694</v>
      </c>
      <c r="AI318" s="28" t="s">
        <v>5730</v>
      </c>
      <c r="AJ318" s="28" t="s">
        <v>110</v>
      </c>
      <c r="AK318" s="28" t="s">
        <v>110</v>
      </c>
      <c r="AL318" s="28" t="s">
        <v>110</v>
      </c>
      <c r="AM318"/>
      <c r="AN318" s="28">
        <v>5</v>
      </c>
      <c r="AO318" s="28">
        <v>34.884999999999998</v>
      </c>
      <c r="AP318" s="28">
        <v>38.76</v>
      </c>
      <c r="AQ318" s="28" t="s">
        <v>232</v>
      </c>
      <c r="AR318" t="s">
        <v>5545</v>
      </c>
      <c r="AS318" t="s">
        <v>110</v>
      </c>
      <c r="AT318" t="s">
        <v>180</v>
      </c>
      <c r="AU318" s="28" t="s">
        <v>530</v>
      </c>
      <c r="AV318" t="s">
        <v>7223</v>
      </c>
      <c r="AW318" t="s">
        <v>12741</v>
      </c>
      <c r="AX318" t="s">
        <v>16306</v>
      </c>
      <c r="AY318" t="s">
        <v>8369</v>
      </c>
      <c r="AZ318" t="s">
        <v>110</v>
      </c>
      <c r="BA318" s="28" t="s">
        <v>11728</v>
      </c>
      <c r="BB318" s="28" t="s">
        <v>11724</v>
      </c>
      <c r="BC318" t="s">
        <v>13016</v>
      </c>
      <c r="BD318" s="28" t="s">
        <v>8364</v>
      </c>
      <c r="BE318" s="28" t="s">
        <v>7235</v>
      </c>
      <c r="BF318" s="28" t="s">
        <v>13033</v>
      </c>
      <c r="BG318" s="28" t="s">
        <v>7282</v>
      </c>
      <c r="BH318" s="28" t="s">
        <v>109</v>
      </c>
      <c r="BI318" s="28" t="s">
        <v>109</v>
      </c>
      <c r="BJ318" s="28" t="s">
        <v>109</v>
      </c>
      <c r="BK318">
        <v>100</v>
      </c>
      <c r="BL318" s="28" t="s">
        <v>131</v>
      </c>
      <c r="BM318" s="62">
        <v>43882</v>
      </c>
      <c r="BN318" s="120">
        <v>44064</v>
      </c>
      <c r="BO318" t="s">
        <v>167</v>
      </c>
      <c r="BP318" s="28" t="s">
        <v>109</v>
      </c>
      <c r="BQ318" s="28" t="s">
        <v>110</v>
      </c>
      <c r="BR318" s="28" t="s">
        <v>109</v>
      </c>
      <c r="BS318" s="120">
        <v>46347</v>
      </c>
      <c r="BT318" s="28" t="s">
        <v>132</v>
      </c>
      <c r="BU318" s="28" t="s">
        <v>11725</v>
      </c>
      <c r="BV318" s="28" t="s">
        <v>6930</v>
      </c>
      <c r="BW318" s="28" t="s">
        <v>109</v>
      </c>
      <c r="BX318" s="28" t="s">
        <v>109</v>
      </c>
      <c r="BY318" s="28" t="s">
        <v>110</v>
      </c>
      <c r="BZ318" t="s">
        <v>109</v>
      </c>
      <c r="CA318" t="s">
        <v>4133</v>
      </c>
      <c r="CB318" t="s">
        <v>109</v>
      </c>
      <c r="CC318" s="28" t="s">
        <v>109</v>
      </c>
      <c r="CD318" s="28" t="s">
        <v>109</v>
      </c>
      <c r="CE318" s="28" t="s">
        <v>109</v>
      </c>
      <c r="CF318" s="28" t="s">
        <v>109</v>
      </c>
      <c r="CG318" s="28" t="s">
        <v>5373</v>
      </c>
      <c r="CH318" s="28" t="s">
        <v>110</v>
      </c>
      <c r="CI318" t="s">
        <v>110</v>
      </c>
      <c r="CJ318">
        <v>2</v>
      </c>
      <c r="CK318">
        <v>1</v>
      </c>
      <c r="CL318" s="28">
        <v>1</v>
      </c>
      <c r="CM318" t="s">
        <v>109</v>
      </c>
      <c r="CN318">
        <v>0</v>
      </c>
      <c r="CO318" s="28" t="s">
        <v>110</v>
      </c>
      <c r="CP318" s="28" t="s">
        <v>6817</v>
      </c>
      <c r="CQ318" t="s">
        <v>110</v>
      </c>
      <c r="CR318" t="s">
        <v>109</v>
      </c>
      <c r="CS318" t="s">
        <v>110</v>
      </c>
      <c r="CT318" s="28"/>
      <c r="CU318" s="62">
        <v>42108</v>
      </c>
      <c r="CV318" s="28" t="s">
        <v>198</v>
      </c>
      <c r="CW318" t="s">
        <v>5545</v>
      </c>
      <c r="CX318" t="s">
        <v>114</v>
      </c>
      <c r="CY318" t="s">
        <v>109</v>
      </c>
      <c r="CZ318" t="s">
        <v>114</v>
      </c>
      <c r="DA318" t="s">
        <v>109</v>
      </c>
      <c r="DB318">
        <v>2020</v>
      </c>
      <c r="DC318" s="1">
        <v>43874</v>
      </c>
      <c r="DD318">
        <v>2</v>
      </c>
      <c r="DE318">
        <v>7</v>
      </c>
      <c r="DF318" s="1">
        <v>43871</v>
      </c>
      <c r="DG318" t="s">
        <v>16453</v>
      </c>
      <c r="DH318" t="s">
        <v>16449</v>
      </c>
      <c r="DI318" t="s">
        <v>8486</v>
      </c>
      <c r="DJ318" t="s">
        <v>8362</v>
      </c>
      <c r="DK318" t="s">
        <v>7187</v>
      </c>
      <c r="DL318" t="s">
        <v>110</v>
      </c>
      <c r="DM318" t="s">
        <v>110</v>
      </c>
      <c r="DN318" t="s">
        <v>6816</v>
      </c>
      <c r="DO318" s="28" t="s">
        <v>110</v>
      </c>
      <c r="DP318" s="28" t="s">
        <v>57</v>
      </c>
      <c r="DQ318" s="28" t="s">
        <v>110</v>
      </c>
      <c r="DR318" s="28" t="s">
        <v>13034</v>
      </c>
      <c r="DS318" s="28" t="s">
        <v>13035</v>
      </c>
      <c r="DT318" s="28" t="s">
        <v>13036</v>
      </c>
      <c r="DU318" s="28" t="s">
        <v>11726</v>
      </c>
      <c r="EO318" s="54"/>
      <c r="EP318" s="55"/>
    </row>
    <row r="319" spans="2:146">
      <c r="B319" s="28">
        <v>150</v>
      </c>
      <c r="C319" s="120">
        <v>43874</v>
      </c>
      <c r="D319" s="28" t="s">
        <v>109</v>
      </c>
      <c r="E319" t="s">
        <v>109</v>
      </c>
      <c r="F319" s="28" t="s">
        <v>13032</v>
      </c>
      <c r="G319" s="28" t="s">
        <v>226</v>
      </c>
      <c r="H319" s="28" t="s">
        <v>5373</v>
      </c>
      <c r="I319" s="28" t="s">
        <v>5373</v>
      </c>
      <c r="J319">
        <v>1</v>
      </c>
      <c r="K319" s="28" t="s">
        <v>6817</v>
      </c>
      <c r="L319" s="28" t="s">
        <v>683</v>
      </c>
      <c r="M319" s="28" t="s">
        <v>162</v>
      </c>
      <c r="N319" s="28">
        <v>10</v>
      </c>
      <c r="O319" s="28" t="s">
        <v>2598</v>
      </c>
      <c r="P319" s="28" t="s">
        <v>11732</v>
      </c>
      <c r="Q319" s="28" t="s">
        <v>1023</v>
      </c>
      <c r="R319" s="28" t="s">
        <v>5373</v>
      </c>
      <c r="S319" s="28" t="s">
        <v>110</v>
      </c>
      <c r="T319" s="28" t="s">
        <v>110</v>
      </c>
      <c r="U319" s="28" t="s">
        <v>180</v>
      </c>
      <c r="V319" s="28" t="s">
        <v>8364</v>
      </c>
      <c r="W319" s="28" t="s">
        <v>131</v>
      </c>
      <c r="X319" t="s">
        <v>2602</v>
      </c>
      <c r="Y319" s="28" t="s">
        <v>109</v>
      </c>
      <c r="Z319" s="28" t="s">
        <v>7279</v>
      </c>
      <c r="AA319" s="28" t="s">
        <v>110</v>
      </c>
      <c r="AB319" s="28" t="s">
        <v>110</v>
      </c>
      <c r="AC319" s="28" t="s">
        <v>110</v>
      </c>
      <c r="AD319" t="s">
        <v>5342</v>
      </c>
      <c r="AE319" s="28" t="s">
        <v>6816</v>
      </c>
      <c r="AF319" s="28" t="s">
        <v>5373</v>
      </c>
      <c r="AG319" s="28" t="s">
        <v>5373</v>
      </c>
      <c r="AH319" s="28" t="s">
        <v>694</v>
      </c>
      <c r="AI319" s="28" t="s">
        <v>5730</v>
      </c>
      <c r="AJ319" s="28" t="s">
        <v>110</v>
      </c>
      <c r="AK319" s="28" t="s">
        <v>110</v>
      </c>
      <c r="AL319" s="28" t="s">
        <v>110</v>
      </c>
      <c r="AM319"/>
      <c r="AN319" s="28">
        <v>10</v>
      </c>
      <c r="AO319" s="28">
        <v>69.77</v>
      </c>
      <c r="AP319" s="28">
        <v>77.519000000000005</v>
      </c>
      <c r="AQ319" s="28" t="s">
        <v>232</v>
      </c>
      <c r="AR319" t="s">
        <v>5545</v>
      </c>
      <c r="AS319" t="s">
        <v>110</v>
      </c>
      <c r="AT319" t="s">
        <v>180</v>
      </c>
      <c r="AU319" s="28" t="s">
        <v>530</v>
      </c>
      <c r="AV319" t="s">
        <v>7229</v>
      </c>
      <c r="AW319" t="s">
        <v>12741</v>
      </c>
      <c r="AX319" t="s">
        <v>16306</v>
      </c>
      <c r="AY319" t="s">
        <v>8369</v>
      </c>
      <c r="AZ319" t="s">
        <v>110</v>
      </c>
      <c r="BA319" s="28" t="s">
        <v>11728</v>
      </c>
      <c r="BB319" s="28" t="s">
        <v>11730</v>
      </c>
      <c r="BC319" t="s">
        <v>13016</v>
      </c>
      <c r="BD319" s="28" t="s">
        <v>8364</v>
      </c>
      <c r="BE319" s="28" t="s">
        <v>7230</v>
      </c>
      <c r="BF319" s="28" t="s">
        <v>8363</v>
      </c>
      <c r="BG319" s="28" t="s">
        <v>7282</v>
      </c>
      <c r="BH319" s="28" t="s">
        <v>109</v>
      </c>
      <c r="BI319" s="28" t="s">
        <v>109</v>
      </c>
      <c r="BJ319" s="28" t="s">
        <v>109</v>
      </c>
      <c r="BK319">
        <v>100</v>
      </c>
      <c r="BL319" s="28" t="s">
        <v>131</v>
      </c>
      <c r="BM319" s="62">
        <v>43882</v>
      </c>
      <c r="BN319" s="120">
        <v>44064</v>
      </c>
      <c r="BO319" t="s">
        <v>167</v>
      </c>
      <c r="BP319" s="28" t="s">
        <v>109</v>
      </c>
      <c r="BQ319" s="28" t="s">
        <v>110</v>
      </c>
      <c r="BR319" s="28" t="s">
        <v>109</v>
      </c>
      <c r="BS319" s="120">
        <v>45617</v>
      </c>
      <c r="BT319" s="28" t="s">
        <v>132</v>
      </c>
      <c r="BU319" s="28" t="s">
        <v>11725</v>
      </c>
      <c r="BV319" s="28" t="s">
        <v>6930</v>
      </c>
      <c r="BW319" s="28" t="s">
        <v>109</v>
      </c>
      <c r="BX319" s="28" t="s">
        <v>109</v>
      </c>
      <c r="BY319" s="28" t="s">
        <v>110</v>
      </c>
      <c r="BZ319" t="s">
        <v>109</v>
      </c>
      <c r="CA319" t="s">
        <v>11733</v>
      </c>
      <c r="CB319" t="s">
        <v>109</v>
      </c>
      <c r="CC319" s="28" t="s">
        <v>109</v>
      </c>
      <c r="CD319" s="28" t="s">
        <v>109</v>
      </c>
      <c r="CE319" s="28" t="s">
        <v>109</v>
      </c>
      <c r="CF319" s="28" t="s">
        <v>109</v>
      </c>
      <c r="CG319" s="28" t="s">
        <v>5373</v>
      </c>
      <c r="CH319" s="28" t="s">
        <v>110</v>
      </c>
      <c r="CI319" t="s">
        <v>110</v>
      </c>
      <c r="CJ319">
        <v>2</v>
      </c>
      <c r="CK319">
        <v>1</v>
      </c>
      <c r="CL319" s="28">
        <v>1</v>
      </c>
      <c r="CM319" t="s">
        <v>109</v>
      </c>
      <c r="CN319">
        <v>0</v>
      </c>
      <c r="CO319" s="28" t="s">
        <v>110</v>
      </c>
      <c r="CP319" s="28" t="s">
        <v>6817</v>
      </c>
      <c r="CQ319" t="s">
        <v>110</v>
      </c>
      <c r="CR319" t="s">
        <v>109</v>
      </c>
      <c r="CS319" t="s">
        <v>110</v>
      </c>
      <c r="CT319" s="28"/>
      <c r="CU319" s="62">
        <v>42108</v>
      </c>
      <c r="CV319" s="28" t="s">
        <v>198</v>
      </c>
      <c r="CW319" t="s">
        <v>5545</v>
      </c>
      <c r="CX319" t="s">
        <v>114</v>
      </c>
      <c r="CY319" t="s">
        <v>109</v>
      </c>
      <c r="CZ319" t="s">
        <v>114</v>
      </c>
      <c r="DA319" t="s">
        <v>109</v>
      </c>
      <c r="DB319">
        <v>2020</v>
      </c>
      <c r="DC319" s="1">
        <v>43874</v>
      </c>
      <c r="DD319">
        <v>2</v>
      </c>
      <c r="DE319">
        <v>7</v>
      </c>
      <c r="DF319" s="1">
        <v>43871</v>
      </c>
      <c r="DG319" t="s">
        <v>16453</v>
      </c>
      <c r="DH319" t="s">
        <v>16449</v>
      </c>
      <c r="DI319" t="s">
        <v>8486</v>
      </c>
      <c r="DJ319" t="s">
        <v>8362</v>
      </c>
      <c r="DK319" t="s">
        <v>7187</v>
      </c>
      <c r="DL319" t="s">
        <v>110</v>
      </c>
      <c r="DM319" t="s">
        <v>110</v>
      </c>
      <c r="DN319" t="s">
        <v>6816</v>
      </c>
      <c r="DO319" s="28" t="s">
        <v>110</v>
      </c>
      <c r="DP319" s="28" t="s">
        <v>57</v>
      </c>
      <c r="DQ319" s="28" t="s">
        <v>110</v>
      </c>
      <c r="DR319" s="28" t="s">
        <v>13034</v>
      </c>
      <c r="DS319" s="28" t="s">
        <v>13035</v>
      </c>
      <c r="DT319" s="28" t="s">
        <v>13037</v>
      </c>
      <c r="DU319" s="28" t="s">
        <v>11731</v>
      </c>
      <c r="EO319" s="54"/>
      <c r="EP319" s="55"/>
    </row>
    <row r="320" spans="2:146">
      <c r="B320" s="28">
        <v>149</v>
      </c>
      <c r="C320" s="120">
        <v>43873</v>
      </c>
      <c r="D320" s="28" t="s">
        <v>109</v>
      </c>
      <c r="E320" t="s">
        <v>109</v>
      </c>
      <c r="F320" s="28" t="s">
        <v>11735</v>
      </c>
      <c r="G320" s="28" t="s">
        <v>226</v>
      </c>
      <c r="H320" s="28" t="s">
        <v>5373</v>
      </c>
      <c r="I320" s="28" t="s">
        <v>5373</v>
      </c>
      <c r="J320">
        <v>1</v>
      </c>
      <c r="K320" s="28" t="s">
        <v>6910</v>
      </c>
      <c r="L320" s="28" t="s">
        <v>108</v>
      </c>
      <c r="M320" s="28" t="s">
        <v>162</v>
      </c>
      <c r="N320" s="28">
        <v>5</v>
      </c>
      <c r="O320" s="28" t="s">
        <v>149</v>
      </c>
      <c r="P320" s="28" t="s">
        <v>869</v>
      </c>
      <c r="Q320" s="28" t="s">
        <v>110</v>
      </c>
      <c r="R320" s="28" t="s">
        <v>5373</v>
      </c>
      <c r="S320" s="28" t="s">
        <v>110</v>
      </c>
      <c r="T320" s="28" t="s">
        <v>110</v>
      </c>
      <c r="U320" s="28" t="s">
        <v>180</v>
      </c>
      <c r="V320" s="28" t="s">
        <v>110</v>
      </c>
      <c r="W320" s="28" t="s">
        <v>832</v>
      </c>
      <c r="X320" t="s">
        <v>109</v>
      </c>
      <c r="Y320" s="28" t="s">
        <v>109</v>
      </c>
      <c r="Z320" s="28" t="s">
        <v>7279</v>
      </c>
      <c r="AA320" s="28" t="s">
        <v>110</v>
      </c>
      <c r="AB320" s="28" t="s">
        <v>110</v>
      </c>
      <c r="AC320" s="28" t="s">
        <v>110</v>
      </c>
      <c r="AD320" t="s">
        <v>5342</v>
      </c>
      <c r="AE320" s="28" t="s">
        <v>6909</v>
      </c>
      <c r="AF320" s="28" t="s">
        <v>5373</v>
      </c>
      <c r="AG320" s="28" t="s">
        <v>5373</v>
      </c>
      <c r="AH320" s="28" t="s">
        <v>656</v>
      </c>
      <c r="AI320" s="28" t="s">
        <v>5395</v>
      </c>
      <c r="AJ320" s="28" t="s">
        <v>110</v>
      </c>
      <c r="AK320" s="28" t="s">
        <v>110</v>
      </c>
      <c r="AL320" s="28" t="s">
        <v>110</v>
      </c>
      <c r="AM320"/>
      <c r="AN320" s="28">
        <v>5</v>
      </c>
      <c r="AO320" s="28">
        <v>34.856999999999999</v>
      </c>
      <c r="AP320" s="28">
        <v>38.76</v>
      </c>
      <c r="AQ320" s="28" t="s">
        <v>5370</v>
      </c>
      <c r="AR320" t="s">
        <v>231</v>
      </c>
      <c r="AS320" t="s">
        <v>110</v>
      </c>
      <c r="AT320" t="s">
        <v>180</v>
      </c>
      <c r="AU320" s="28" t="s">
        <v>510</v>
      </c>
      <c r="AV320" t="s">
        <v>7223</v>
      </c>
      <c r="AW320" t="s">
        <v>12741</v>
      </c>
      <c r="AX320" t="s">
        <v>16306</v>
      </c>
      <c r="AY320" t="s">
        <v>8369</v>
      </c>
      <c r="AZ320" t="s">
        <v>110</v>
      </c>
      <c r="BA320" s="28" t="s">
        <v>11437</v>
      </c>
      <c r="BB320" s="28" t="s">
        <v>11734</v>
      </c>
      <c r="BC320" t="s">
        <v>13016</v>
      </c>
      <c r="BD320" s="28" t="s">
        <v>7213</v>
      </c>
      <c r="BE320" s="28" t="s">
        <v>7235</v>
      </c>
      <c r="BF320" s="28" t="s">
        <v>182</v>
      </c>
      <c r="BG320" s="28" t="s">
        <v>7282</v>
      </c>
      <c r="BH320" s="28" t="s">
        <v>109</v>
      </c>
      <c r="BI320" s="28" t="s">
        <v>109</v>
      </c>
      <c r="BJ320" s="28" t="s">
        <v>109</v>
      </c>
      <c r="BK320">
        <v>100</v>
      </c>
      <c r="BL320" s="28" t="s">
        <v>832</v>
      </c>
      <c r="BM320" s="62">
        <v>43880</v>
      </c>
      <c r="BN320" s="120">
        <v>44062</v>
      </c>
      <c r="BO320" t="s">
        <v>167</v>
      </c>
      <c r="BP320" s="28" t="s">
        <v>109</v>
      </c>
      <c r="BQ320" s="28" t="s">
        <v>110</v>
      </c>
      <c r="BR320" s="28" t="s">
        <v>109</v>
      </c>
      <c r="BS320" s="120">
        <v>44244</v>
      </c>
      <c r="BT320" s="28" t="s">
        <v>132</v>
      </c>
      <c r="BU320" s="28" t="s">
        <v>11735</v>
      </c>
      <c r="BV320" s="28" t="s">
        <v>109</v>
      </c>
      <c r="BW320" s="28" t="s">
        <v>109</v>
      </c>
      <c r="BX320" s="28" t="s">
        <v>182</v>
      </c>
      <c r="BY320" s="28" t="s">
        <v>110</v>
      </c>
      <c r="BZ320" t="s">
        <v>109</v>
      </c>
      <c r="CA320" t="s">
        <v>109</v>
      </c>
      <c r="CB320" t="s">
        <v>109</v>
      </c>
      <c r="CC320" s="28" t="s">
        <v>109</v>
      </c>
      <c r="CD320" s="28" t="s">
        <v>109</v>
      </c>
      <c r="CE320" s="28" t="s">
        <v>109</v>
      </c>
      <c r="CF320" s="28" t="s">
        <v>109</v>
      </c>
      <c r="CG320" s="28" t="s">
        <v>5373</v>
      </c>
      <c r="CH320" s="28" t="s">
        <v>110</v>
      </c>
      <c r="CI320" t="s">
        <v>110</v>
      </c>
      <c r="CJ320">
        <v>1</v>
      </c>
      <c r="CK320">
        <v>1</v>
      </c>
      <c r="CL320" s="28">
        <v>1</v>
      </c>
      <c r="CM320" t="s">
        <v>109</v>
      </c>
      <c r="CN320">
        <v>0</v>
      </c>
      <c r="CO320" s="28" t="s">
        <v>110</v>
      </c>
      <c r="CP320" s="28" t="s">
        <v>6910</v>
      </c>
      <c r="CQ320" t="s">
        <v>110</v>
      </c>
      <c r="CR320" t="s">
        <v>109</v>
      </c>
      <c r="CS320" t="s">
        <v>110</v>
      </c>
      <c r="CT320" s="28"/>
      <c r="CU320" s="62">
        <v>38658</v>
      </c>
      <c r="CV320" s="28" t="s">
        <v>235</v>
      </c>
      <c r="CW320" t="s">
        <v>5545</v>
      </c>
      <c r="CX320" t="s">
        <v>114</v>
      </c>
      <c r="CY320" t="s">
        <v>109</v>
      </c>
      <c r="CZ320" t="s">
        <v>114</v>
      </c>
      <c r="DA320" t="s">
        <v>109</v>
      </c>
      <c r="DB320">
        <v>2020</v>
      </c>
      <c r="DC320" s="1">
        <v>43873</v>
      </c>
      <c r="DD320">
        <v>2</v>
      </c>
      <c r="DE320">
        <v>7</v>
      </c>
      <c r="DF320" s="1">
        <v>43871</v>
      </c>
      <c r="DG320" t="s">
        <v>16453</v>
      </c>
      <c r="DH320" t="s">
        <v>16449</v>
      </c>
      <c r="DI320" t="s">
        <v>8486</v>
      </c>
      <c r="DJ320" t="s">
        <v>7206</v>
      </c>
      <c r="DK320" t="s">
        <v>7187</v>
      </c>
      <c r="DL320" t="s">
        <v>110</v>
      </c>
      <c r="DM320" t="s">
        <v>110</v>
      </c>
      <c r="DN320" t="s">
        <v>11737</v>
      </c>
      <c r="DO320" s="28" t="s">
        <v>110</v>
      </c>
      <c r="DP320" s="28" t="s">
        <v>57</v>
      </c>
      <c r="DQ320" s="28" t="s">
        <v>110</v>
      </c>
      <c r="DR320" s="28" t="s">
        <v>13038</v>
      </c>
      <c r="DS320" s="28" t="s">
        <v>13039</v>
      </c>
      <c r="DT320" s="28" t="s">
        <v>13040</v>
      </c>
      <c r="DU320" s="28" t="s">
        <v>11736</v>
      </c>
      <c r="EO320" s="54"/>
      <c r="EP320" s="55"/>
    </row>
    <row r="321" spans="2:146">
      <c r="B321" s="28">
        <v>148</v>
      </c>
      <c r="C321" s="120">
        <v>43872</v>
      </c>
      <c r="D321" s="28" t="s">
        <v>109</v>
      </c>
      <c r="E321" t="s">
        <v>109</v>
      </c>
      <c r="F321" s="28" t="s">
        <v>11739</v>
      </c>
      <c r="G321" s="28" t="s">
        <v>226</v>
      </c>
      <c r="H321" s="28" t="s">
        <v>5373</v>
      </c>
      <c r="I321" s="28" t="s">
        <v>5373</v>
      </c>
      <c r="J321">
        <v>1</v>
      </c>
      <c r="K321" s="28" t="s">
        <v>6694</v>
      </c>
      <c r="L321" s="28" t="s">
        <v>1719</v>
      </c>
      <c r="M321" s="28" t="s">
        <v>162</v>
      </c>
      <c r="N321" s="28">
        <v>4</v>
      </c>
      <c r="O321" s="28" t="s">
        <v>956</v>
      </c>
      <c r="P321" s="28" t="s">
        <v>319</v>
      </c>
      <c r="Q321" s="28" t="s">
        <v>1894</v>
      </c>
      <c r="R321" s="28" t="s">
        <v>5373</v>
      </c>
      <c r="S321" s="28" t="s">
        <v>110</v>
      </c>
      <c r="T321" s="28" t="s">
        <v>110</v>
      </c>
      <c r="U321" s="28" t="s">
        <v>180</v>
      </c>
      <c r="V321" s="28" t="s">
        <v>110</v>
      </c>
      <c r="W321" s="28" t="s">
        <v>131</v>
      </c>
      <c r="X321" t="s">
        <v>109</v>
      </c>
      <c r="Y321" s="28" t="s">
        <v>109</v>
      </c>
      <c r="Z321" s="28" t="s">
        <v>7279</v>
      </c>
      <c r="AA321" s="28" t="s">
        <v>110</v>
      </c>
      <c r="AB321" s="28" t="s">
        <v>110</v>
      </c>
      <c r="AC321" s="28" t="s">
        <v>110</v>
      </c>
      <c r="AD321" t="s">
        <v>5342</v>
      </c>
      <c r="AE321" s="28" t="s">
        <v>1717</v>
      </c>
      <c r="AF321" s="28" t="s">
        <v>5373</v>
      </c>
      <c r="AG321" s="28" t="s">
        <v>5373</v>
      </c>
      <c r="AH321" s="28" t="s">
        <v>324</v>
      </c>
      <c r="AI321" s="28" t="s">
        <v>6265</v>
      </c>
      <c r="AJ321" s="28" t="s">
        <v>6695</v>
      </c>
      <c r="AK321" s="28" t="s">
        <v>110</v>
      </c>
      <c r="AL321" s="28" t="s">
        <v>110</v>
      </c>
      <c r="AM321"/>
      <c r="AN321" s="28">
        <v>4</v>
      </c>
      <c r="AO321" s="28">
        <v>27.861000000000001</v>
      </c>
      <c r="AP321" s="28">
        <v>31.007999999999999</v>
      </c>
      <c r="AQ321" s="28" t="s">
        <v>141</v>
      </c>
      <c r="AR321" t="s">
        <v>140</v>
      </c>
      <c r="AS321" t="s">
        <v>605</v>
      </c>
      <c r="AT321" t="s">
        <v>180</v>
      </c>
      <c r="AU321" s="28" t="s">
        <v>530</v>
      </c>
      <c r="AV321" t="s">
        <v>7223</v>
      </c>
      <c r="AW321" t="s">
        <v>12741</v>
      </c>
      <c r="AX321" t="s">
        <v>16306</v>
      </c>
      <c r="AY321" t="s">
        <v>8369</v>
      </c>
      <c r="AZ321" t="s">
        <v>7179</v>
      </c>
      <c r="BA321" s="28" t="s">
        <v>4496</v>
      </c>
      <c r="BB321" s="28" t="s">
        <v>11738</v>
      </c>
      <c r="BC321" t="s">
        <v>13016</v>
      </c>
      <c r="BD321" s="28" t="s">
        <v>7213</v>
      </c>
      <c r="BE321" s="28" t="s">
        <v>7680</v>
      </c>
      <c r="BF321" s="28" t="s">
        <v>7384</v>
      </c>
      <c r="BG321" s="28" t="s">
        <v>7282</v>
      </c>
      <c r="BH321" s="28" t="s">
        <v>109</v>
      </c>
      <c r="BI321" s="28" t="s">
        <v>109</v>
      </c>
      <c r="BJ321" s="28" t="s">
        <v>109</v>
      </c>
      <c r="BK321">
        <v>99.641000000000005</v>
      </c>
      <c r="BL321" s="28" t="s">
        <v>131</v>
      </c>
      <c r="BM321" s="62">
        <v>43879</v>
      </c>
      <c r="BN321" s="120">
        <v>44061</v>
      </c>
      <c r="BO321" t="s">
        <v>167</v>
      </c>
      <c r="BP321" s="28" t="s">
        <v>109</v>
      </c>
      <c r="BQ321" s="28" t="s">
        <v>110</v>
      </c>
      <c r="BR321" s="28" t="s">
        <v>109</v>
      </c>
      <c r="BS321" s="120">
        <v>45706</v>
      </c>
      <c r="BT321" s="28" t="s">
        <v>132</v>
      </c>
      <c r="BU321" s="28" t="s">
        <v>11739</v>
      </c>
      <c r="BV321" s="28" t="s">
        <v>109</v>
      </c>
      <c r="BW321" s="28" t="s">
        <v>109</v>
      </c>
      <c r="BX321" s="28" t="s">
        <v>109</v>
      </c>
      <c r="BY321" s="28" t="s">
        <v>110</v>
      </c>
      <c r="BZ321" t="s">
        <v>109</v>
      </c>
      <c r="CA321" t="s">
        <v>11741</v>
      </c>
      <c r="CB321" t="s">
        <v>109</v>
      </c>
      <c r="CC321" s="28" t="s">
        <v>109</v>
      </c>
      <c r="CD321" s="28" t="s">
        <v>109</v>
      </c>
      <c r="CE321" s="28" t="s">
        <v>109</v>
      </c>
      <c r="CF321" s="28" t="s">
        <v>109</v>
      </c>
      <c r="CG321" s="28" t="s">
        <v>5373</v>
      </c>
      <c r="CH321" s="28" t="s">
        <v>110</v>
      </c>
      <c r="CI321" t="s">
        <v>110</v>
      </c>
      <c r="CJ321">
        <v>1</v>
      </c>
      <c r="CK321">
        <v>1</v>
      </c>
      <c r="CL321" s="28">
        <v>1</v>
      </c>
      <c r="CM321" t="s">
        <v>109</v>
      </c>
      <c r="CN321">
        <v>0</v>
      </c>
      <c r="CO321" s="28" t="s">
        <v>110</v>
      </c>
      <c r="CP321" s="28" t="s">
        <v>6694</v>
      </c>
      <c r="CQ321" t="s">
        <v>110</v>
      </c>
      <c r="CR321" t="s">
        <v>109</v>
      </c>
      <c r="CS321" t="s">
        <v>5616</v>
      </c>
      <c r="CT321" s="28"/>
      <c r="CU321" s="62">
        <v>43067</v>
      </c>
      <c r="CV321" s="28" t="s">
        <v>144</v>
      </c>
      <c r="CW321" t="s">
        <v>144</v>
      </c>
      <c r="CX321" t="s">
        <v>114</v>
      </c>
      <c r="CY321" t="s">
        <v>109</v>
      </c>
      <c r="CZ321" t="s">
        <v>114</v>
      </c>
      <c r="DA321" t="s">
        <v>109</v>
      </c>
      <c r="DB321">
        <v>2020</v>
      </c>
      <c r="DC321" s="1">
        <v>43872</v>
      </c>
      <c r="DD321">
        <v>2</v>
      </c>
      <c r="DE321">
        <v>7</v>
      </c>
      <c r="DF321" s="1">
        <v>43871</v>
      </c>
      <c r="DG321" t="s">
        <v>16453</v>
      </c>
      <c r="DH321" t="s">
        <v>16449</v>
      </c>
      <c r="DI321" t="s">
        <v>8486</v>
      </c>
      <c r="DJ321" t="s">
        <v>7383</v>
      </c>
      <c r="DK321" t="s">
        <v>7187</v>
      </c>
      <c r="DL321" t="s">
        <v>110</v>
      </c>
      <c r="DM321" t="s">
        <v>110</v>
      </c>
      <c r="DN321" t="s">
        <v>1717</v>
      </c>
      <c r="DO321" s="28" t="s">
        <v>110</v>
      </c>
      <c r="DP321" s="28" t="s">
        <v>57</v>
      </c>
      <c r="DQ321" s="28" t="s">
        <v>110</v>
      </c>
      <c r="DR321" s="28" t="s">
        <v>13041</v>
      </c>
      <c r="DS321" s="28" t="s">
        <v>13042</v>
      </c>
      <c r="DT321" s="28" t="s">
        <v>13043</v>
      </c>
      <c r="DU321" s="28" t="s">
        <v>11740</v>
      </c>
      <c r="EO321" s="54"/>
      <c r="EP321" s="55"/>
    </row>
    <row r="322" spans="2:146">
      <c r="B322" s="28">
        <v>147</v>
      </c>
      <c r="C322" s="120">
        <v>43867</v>
      </c>
      <c r="D322" s="28" t="s">
        <v>109</v>
      </c>
      <c r="E322" t="s">
        <v>109</v>
      </c>
      <c r="F322" s="28" t="s">
        <v>11743</v>
      </c>
      <c r="G322" s="28" t="s">
        <v>226</v>
      </c>
      <c r="H322" s="28" t="s">
        <v>5373</v>
      </c>
      <c r="I322" s="28" t="s">
        <v>5373</v>
      </c>
      <c r="J322">
        <v>1</v>
      </c>
      <c r="K322" s="28" t="s">
        <v>6506</v>
      </c>
      <c r="L322" s="28" t="s">
        <v>4981</v>
      </c>
      <c r="M322" s="28" t="s">
        <v>162</v>
      </c>
      <c r="N322" s="28">
        <v>4</v>
      </c>
      <c r="O322" s="28" t="s">
        <v>956</v>
      </c>
      <c r="P322" s="28" t="s">
        <v>3901</v>
      </c>
      <c r="Q322" s="28" t="s">
        <v>5010</v>
      </c>
      <c r="R322" s="28" t="s">
        <v>5373</v>
      </c>
      <c r="S322" s="28" t="s">
        <v>10871</v>
      </c>
      <c r="T322" s="28" t="s">
        <v>110</v>
      </c>
      <c r="U322" s="28" t="s">
        <v>180</v>
      </c>
      <c r="V322" s="28" t="s">
        <v>110</v>
      </c>
      <c r="W322" s="28" t="s">
        <v>131</v>
      </c>
      <c r="X322" t="s">
        <v>109</v>
      </c>
      <c r="Y322" s="28" t="s">
        <v>109</v>
      </c>
      <c r="Z322" s="28" t="s">
        <v>7279</v>
      </c>
      <c r="AA322" s="28" t="s">
        <v>110</v>
      </c>
      <c r="AB322" s="28" t="s">
        <v>110</v>
      </c>
      <c r="AC322" s="28" t="s">
        <v>110</v>
      </c>
      <c r="AD322" t="s">
        <v>114</v>
      </c>
      <c r="AE322" s="28" t="s">
        <v>6505</v>
      </c>
      <c r="AF322" s="28" t="s">
        <v>5373</v>
      </c>
      <c r="AG322" s="28" t="s">
        <v>5373</v>
      </c>
      <c r="AH322" s="28" t="s">
        <v>694</v>
      </c>
      <c r="AI322" s="28" t="s">
        <v>110</v>
      </c>
      <c r="AJ322" s="28" t="s">
        <v>110</v>
      </c>
      <c r="AK322" s="28" t="s">
        <v>110</v>
      </c>
      <c r="AL322" s="28" t="s">
        <v>110</v>
      </c>
      <c r="AM322"/>
      <c r="AN322" s="28">
        <v>4</v>
      </c>
      <c r="AO322" s="28">
        <v>27.882999999999999</v>
      </c>
      <c r="AP322" s="28">
        <v>31.007999999999999</v>
      </c>
      <c r="AQ322" s="28" t="s">
        <v>5363</v>
      </c>
      <c r="AR322" t="s">
        <v>5362</v>
      </c>
      <c r="AS322" t="s">
        <v>5366</v>
      </c>
      <c r="AT322" t="s">
        <v>180</v>
      </c>
      <c r="AU322" s="28" t="s">
        <v>530</v>
      </c>
      <c r="AV322" t="s">
        <v>7223</v>
      </c>
      <c r="AW322" t="s">
        <v>12741</v>
      </c>
      <c r="AX322" t="s">
        <v>16306</v>
      </c>
      <c r="AY322" t="s">
        <v>8369</v>
      </c>
      <c r="AZ322" t="s">
        <v>110</v>
      </c>
      <c r="BA322" s="28" t="s">
        <v>11745</v>
      </c>
      <c r="BB322" s="28" t="s">
        <v>11742</v>
      </c>
      <c r="BC322" t="s">
        <v>13016</v>
      </c>
      <c r="BD322" s="28" t="s">
        <v>7213</v>
      </c>
      <c r="BE322" s="28" t="s">
        <v>7680</v>
      </c>
      <c r="BF322" s="28" t="s">
        <v>7384</v>
      </c>
      <c r="BG322" s="28" t="s">
        <v>7282</v>
      </c>
      <c r="BH322" s="28" t="s">
        <v>109</v>
      </c>
      <c r="BI322" s="28" t="s">
        <v>109</v>
      </c>
      <c r="BJ322" s="28" t="s">
        <v>109</v>
      </c>
      <c r="BK322">
        <v>99.641000000000005</v>
      </c>
      <c r="BL322" s="28" t="s">
        <v>131</v>
      </c>
      <c r="BM322" s="62">
        <v>43874</v>
      </c>
      <c r="BN322" s="120">
        <v>44056</v>
      </c>
      <c r="BO322" t="s">
        <v>167</v>
      </c>
      <c r="BP322" s="28" t="s">
        <v>109</v>
      </c>
      <c r="BQ322" s="28" t="s">
        <v>110</v>
      </c>
      <c r="BR322" s="28" t="s">
        <v>109</v>
      </c>
      <c r="BS322" s="120">
        <v>45701</v>
      </c>
      <c r="BT322" s="28" t="s">
        <v>132</v>
      </c>
      <c r="BU322" s="28" t="s">
        <v>11743</v>
      </c>
      <c r="BV322" s="28" t="s">
        <v>109</v>
      </c>
      <c r="BW322" s="28" t="s">
        <v>109</v>
      </c>
      <c r="BX322" s="28" t="s">
        <v>109</v>
      </c>
      <c r="BY322" s="28" t="s">
        <v>110</v>
      </c>
      <c r="BZ322" t="s">
        <v>109</v>
      </c>
      <c r="CA322" t="s">
        <v>109</v>
      </c>
      <c r="CB322" t="s">
        <v>109</v>
      </c>
      <c r="CC322" s="28" t="s">
        <v>109</v>
      </c>
      <c r="CD322" s="28" t="s">
        <v>109</v>
      </c>
      <c r="CE322" s="28" t="s">
        <v>109</v>
      </c>
      <c r="CF322" s="28" t="s">
        <v>109</v>
      </c>
      <c r="CG322" s="28" t="s">
        <v>5373</v>
      </c>
      <c r="CH322" s="28" t="s">
        <v>110</v>
      </c>
      <c r="CI322" t="s">
        <v>110</v>
      </c>
      <c r="CJ322">
        <v>2</v>
      </c>
      <c r="CK322">
        <v>1</v>
      </c>
      <c r="CL322" s="28">
        <v>1</v>
      </c>
      <c r="CM322" t="s">
        <v>109</v>
      </c>
      <c r="CN322">
        <v>0</v>
      </c>
      <c r="CO322" s="28" t="s">
        <v>110</v>
      </c>
      <c r="CP322" s="28" t="s">
        <v>6506</v>
      </c>
      <c r="CQ322" t="s">
        <v>5743</v>
      </c>
      <c r="CR322" t="s">
        <v>109</v>
      </c>
      <c r="CS322" t="s">
        <v>110</v>
      </c>
      <c r="CT322" s="28"/>
      <c r="CU322" s="62">
        <v>43867</v>
      </c>
      <c r="CV322" s="28" t="s">
        <v>558</v>
      </c>
      <c r="CW322" t="s">
        <v>110</v>
      </c>
      <c r="CX322" t="s">
        <v>114</v>
      </c>
      <c r="CY322" t="s">
        <v>109</v>
      </c>
      <c r="CZ322" t="s">
        <v>114</v>
      </c>
      <c r="DA322" t="s">
        <v>109</v>
      </c>
      <c r="DB322">
        <v>2020</v>
      </c>
      <c r="DC322" s="1">
        <v>43867</v>
      </c>
      <c r="DD322">
        <v>2</v>
      </c>
      <c r="DE322">
        <v>6</v>
      </c>
      <c r="DF322" s="1">
        <v>43864</v>
      </c>
      <c r="DG322" t="s">
        <v>16454</v>
      </c>
      <c r="DH322" t="s">
        <v>16449</v>
      </c>
      <c r="DI322" t="s">
        <v>8501</v>
      </c>
      <c r="DJ322" t="s">
        <v>7383</v>
      </c>
      <c r="DK322" t="s">
        <v>7187</v>
      </c>
      <c r="DL322" t="s">
        <v>110</v>
      </c>
      <c r="DM322" t="s">
        <v>110</v>
      </c>
      <c r="DN322" t="s">
        <v>6505</v>
      </c>
      <c r="DO322" s="28" t="s">
        <v>110</v>
      </c>
      <c r="DP322" s="28" t="s">
        <v>57</v>
      </c>
      <c r="DQ322" s="28" t="s">
        <v>110</v>
      </c>
      <c r="DR322" s="28" t="s">
        <v>13044</v>
      </c>
      <c r="DS322" s="28" t="s">
        <v>13045</v>
      </c>
      <c r="DT322" s="28" t="s">
        <v>13046</v>
      </c>
      <c r="DU322" s="28" t="s">
        <v>11744</v>
      </c>
      <c r="EO322" s="54"/>
      <c r="EP322" s="55"/>
    </row>
    <row r="323" spans="2:146">
      <c r="B323" s="28">
        <v>146</v>
      </c>
      <c r="C323" s="120">
        <v>43867</v>
      </c>
      <c r="D323" s="28" t="s">
        <v>109</v>
      </c>
      <c r="E323" t="s">
        <v>109</v>
      </c>
      <c r="F323" s="28" t="s">
        <v>11743</v>
      </c>
      <c r="G323" s="28" t="s">
        <v>226</v>
      </c>
      <c r="H323" s="28" t="s">
        <v>5373</v>
      </c>
      <c r="I323" s="28" t="s">
        <v>5373</v>
      </c>
      <c r="J323">
        <v>1</v>
      </c>
      <c r="K323" s="28" t="s">
        <v>6506</v>
      </c>
      <c r="L323" s="28" t="s">
        <v>4981</v>
      </c>
      <c r="M323" s="28" t="s">
        <v>162</v>
      </c>
      <c r="N323" s="28">
        <v>4</v>
      </c>
      <c r="O323" s="28" t="s">
        <v>812</v>
      </c>
      <c r="P323" s="28" t="s">
        <v>1054</v>
      </c>
      <c r="Q323" s="28" t="s">
        <v>4326</v>
      </c>
      <c r="R323" s="28" t="s">
        <v>5373</v>
      </c>
      <c r="S323" s="28" t="s">
        <v>11749</v>
      </c>
      <c r="T323" s="28" t="s">
        <v>110</v>
      </c>
      <c r="U323" s="28" t="s">
        <v>180</v>
      </c>
      <c r="V323" s="28" t="s">
        <v>110</v>
      </c>
      <c r="W323" s="28" t="s">
        <v>131</v>
      </c>
      <c r="X323" t="s">
        <v>109</v>
      </c>
      <c r="Y323" s="28" t="s">
        <v>109</v>
      </c>
      <c r="Z323" s="28" t="s">
        <v>7279</v>
      </c>
      <c r="AA323" s="28" t="s">
        <v>110</v>
      </c>
      <c r="AB323" s="28" t="s">
        <v>110</v>
      </c>
      <c r="AC323" s="28" t="s">
        <v>110</v>
      </c>
      <c r="AD323" t="s">
        <v>114</v>
      </c>
      <c r="AE323" s="28" t="s">
        <v>6505</v>
      </c>
      <c r="AF323" s="28" t="s">
        <v>5373</v>
      </c>
      <c r="AG323" s="28" t="s">
        <v>5373</v>
      </c>
      <c r="AH323" s="28" t="s">
        <v>694</v>
      </c>
      <c r="AI323" s="28" t="s">
        <v>110</v>
      </c>
      <c r="AJ323" s="28" t="s">
        <v>110</v>
      </c>
      <c r="AK323" s="28" t="s">
        <v>110</v>
      </c>
      <c r="AL323" s="28" t="s">
        <v>110</v>
      </c>
      <c r="AM323"/>
      <c r="AN323" s="28">
        <v>4</v>
      </c>
      <c r="AO323" s="28">
        <v>27.882999999999999</v>
      </c>
      <c r="AP323" s="28">
        <v>31.007999999999999</v>
      </c>
      <c r="AQ323" s="28" t="s">
        <v>5363</v>
      </c>
      <c r="AR323" t="s">
        <v>5362</v>
      </c>
      <c r="AS323" t="s">
        <v>5366</v>
      </c>
      <c r="AT323" t="s">
        <v>180</v>
      </c>
      <c r="AU323" s="28" t="s">
        <v>530</v>
      </c>
      <c r="AV323" t="s">
        <v>7223</v>
      </c>
      <c r="AW323" t="s">
        <v>12741</v>
      </c>
      <c r="AX323" t="s">
        <v>16306</v>
      </c>
      <c r="AY323" t="s">
        <v>8369</v>
      </c>
      <c r="AZ323" t="s">
        <v>110</v>
      </c>
      <c r="BA323" s="28" t="s">
        <v>11745</v>
      </c>
      <c r="BB323" s="28" t="s">
        <v>11747</v>
      </c>
      <c r="BC323" t="s">
        <v>13016</v>
      </c>
      <c r="BD323" s="28" t="s">
        <v>7213</v>
      </c>
      <c r="BE323" s="28" t="s">
        <v>7680</v>
      </c>
      <c r="BF323" s="28" t="s">
        <v>7636</v>
      </c>
      <c r="BG323" s="28" t="s">
        <v>7282</v>
      </c>
      <c r="BH323" s="28" t="s">
        <v>109</v>
      </c>
      <c r="BI323" s="28" t="s">
        <v>109</v>
      </c>
      <c r="BJ323" s="28" t="s">
        <v>109</v>
      </c>
      <c r="BK323">
        <v>99.691999999999993</v>
      </c>
      <c r="BL323" s="28" t="s">
        <v>131</v>
      </c>
      <c r="BM323" s="62">
        <v>43874</v>
      </c>
      <c r="BN323" s="120">
        <v>44056</v>
      </c>
      <c r="BO323" t="s">
        <v>167</v>
      </c>
      <c r="BP323" s="28" t="s">
        <v>109</v>
      </c>
      <c r="BQ323" s="28" t="s">
        <v>110</v>
      </c>
      <c r="BR323" s="28" t="s">
        <v>109</v>
      </c>
      <c r="BS323" s="120">
        <v>47527</v>
      </c>
      <c r="BT323" s="28" t="s">
        <v>132</v>
      </c>
      <c r="BU323" s="28" t="s">
        <v>11743</v>
      </c>
      <c r="BV323" s="28" t="s">
        <v>109</v>
      </c>
      <c r="BW323" s="28" t="s">
        <v>109</v>
      </c>
      <c r="BX323" s="28" t="s">
        <v>109</v>
      </c>
      <c r="BY323" s="28" t="s">
        <v>110</v>
      </c>
      <c r="BZ323" t="s">
        <v>109</v>
      </c>
      <c r="CA323" t="s">
        <v>109</v>
      </c>
      <c r="CB323" t="s">
        <v>109</v>
      </c>
      <c r="CC323" s="28" t="s">
        <v>109</v>
      </c>
      <c r="CD323" s="28" t="s">
        <v>109</v>
      </c>
      <c r="CE323" s="28" t="s">
        <v>109</v>
      </c>
      <c r="CF323" s="28" t="s">
        <v>109</v>
      </c>
      <c r="CG323" s="28" t="s">
        <v>5373</v>
      </c>
      <c r="CH323" s="28" t="s">
        <v>110</v>
      </c>
      <c r="CI323" t="s">
        <v>110</v>
      </c>
      <c r="CJ323">
        <v>2</v>
      </c>
      <c r="CK323">
        <v>1</v>
      </c>
      <c r="CL323" s="28">
        <v>1</v>
      </c>
      <c r="CM323" t="s">
        <v>109</v>
      </c>
      <c r="CN323">
        <v>0</v>
      </c>
      <c r="CO323" s="28" t="s">
        <v>110</v>
      </c>
      <c r="CP323" s="28" t="s">
        <v>6506</v>
      </c>
      <c r="CQ323" t="s">
        <v>5743</v>
      </c>
      <c r="CR323" t="s">
        <v>109</v>
      </c>
      <c r="CS323" t="s">
        <v>110</v>
      </c>
      <c r="CT323" s="28"/>
      <c r="CU323" s="62">
        <v>43867</v>
      </c>
      <c r="CV323" s="28" t="s">
        <v>558</v>
      </c>
      <c r="CW323" t="s">
        <v>110</v>
      </c>
      <c r="CX323" t="s">
        <v>114</v>
      </c>
      <c r="CY323" t="s">
        <v>109</v>
      </c>
      <c r="CZ323" t="s">
        <v>114</v>
      </c>
      <c r="DA323" t="s">
        <v>109</v>
      </c>
      <c r="DB323">
        <v>2020</v>
      </c>
      <c r="DC323" s="1">
        <v>43867</v>
      </c>
      <c r="DD323">
        <v>2</v>
      </c>
      <c r="DE323">
        <v>6</v>
      </c>
      <c r="DF323" s="1">
        <v>43864</v>
      </c>
      <c r="DG323" t="s">
        <v>16454</v>
      </c>
      <c r="DH323" t="s">
        <v>16449</v>
      </c>
      <c r="DI323" t="s">
        <v>8501</v>
      </c>
      <c r="DJ323" t="s">
        <v>7635</v>
      </c>
      <c r="DK323" t="s">
        <v>7187</v>
      </c>
      <c r="DL323" t="s">
        <v>110</v>
      </c>
      <c r="DM323" t="s">
        <v>110</v>
      </c>
      <c r="DN323" t="s">
        <v>6505</v>
      </c>
      <c r="DO323" s="28" t="s">
        <v>110</v>
      </c>
      <c r="DP323" s="28" t="s">
        <v>57</v>
      </c>
      <c r="DQ323" s="28" t="s">
        <v>110</v>
      </c>
      <c r="DR323" s="28" t="s">
        <v>13044</v>
      </c>
      <c r="DS323" s="28" t="s">
        <v>13045</v>
      </c>
      <c r="DT323" s="28" t="s">
        <v>13047</v>
      </c>
      <c r="DU323" s="28" t="s">
        <v>11748</v>
      </c>
      <c r="EO323" s="54"/>
      <c r="EP323" s="55"/>
    </row>
    <row r="324" spans="2:146">
      <c r="B324" s="28">
        <v>145</v>
      </c>
      <c r="C324" s="120">
        <v>43864</v>
      </c>
      <c r="D324" s="28" t="s">
        <v>109</v>
      </c>
      <c r="E324" t="s">
        <v>109</v>
      </c>
      <c r="F324" s="28" t="s">
        <v>13048</v>
      </c>
      <c r="G324" s="28" t="s">
        <v>226</v>
      </c>
      <c r="H324" s="28" t="s">
        <v>5373</v>
      </c>
      <c r="I324" s="28" t="s">
        <v>5373</v>
      </c>
      <c r="J324">
        <v>1</v>
      </c>
      <c r="K324" s="28" t="s">
        <v>10350</v>
      </c>
      <c r="L324" s="28" t="s">
        <v>11488</v>
      </c>
      <c r="M324" s="28" t="s">
        <v>162</v>
      </c>
      <c r="N324" s="28">
        <v>0.6</v>
      </c>
      <c r="O324" s="28" t="s">
        <v>11224</v>
      </c>
      <c r="P324" s="28" t="s">
        <v>11753</v>
      </c>
      <c r="Q324" s="28" t="s">
        <v>110</v>
      </c>
      <c r="R324" s="28" t="s">
        <v>5373</v>
      </c>
      <c r="S324" s="28" t="s">
        <v>110</v>
      </c>
      <c r="T324" s="28" t="s">
        <v>110</v>
      </c>
      <c r="U324" s="28" t="s">
        <v>3531</v>
      </c>
      <c r="V324" s="28" t="s">
        <v>110</v>
      </c>
      <c r="W324" s="28" t="s">
        <v>131</v>
      </c>
      <c r="X324" t="s">
        <v>109</v>
      </c>
      <c r="Y324" s="28" t="s">
        <v>389</v>
      </c>
      <c r="Z324" s="28" t="s">
        <v>7279</v>
      </c>
      <c r="AA324" s="28" t="s">
        <v>110</v>
      </c>
      <c r="AB324" s="28" t="s">
        <v>110</v>
      </c>
      <c r="AC324" s="28" t="s">
        <v>110</v>
      </c>
      <c r="AD324" t="s">
        <v>5342</v>
      </c>
      <c r="AE324" s="28" t="s">
        <v>5263</v>
      </c>
      <c r="AF324" s="28" t="s">
        <v>5373</v>
      </c>
      <c r="AG324" s="28" t="s">
        <v>5373</v>
      </c>
      <c r="AH324" s="28" t="s">
        <v>294</v>
      </c>
      <c r="AI324" s="28" t="s">
        <v>5371</v>
      </c>
      <c r="AJ324" s="28" t="s">
        <v>110</v>
      </c>
      <c r="AK324" s="28" t="s">
        <v>110</v>
      </c>
      <c r="AL324" s="28" t="s">
        <v>110</v>
      </c>
      <c r="AM324"/>
      <c r="AN324" s="28">
        <v>0.6</v>
      </c>
      <c r="AO324" s="28">
        <v>4.2530000000000001</v>
      </c>
      <c r="AP324" s="28">
        <v>4.6509999999999998</v>
      </c>
      <c r="AQ324" s="28" t="s">
        <v>5370</v>
      </c>
      <c r="AR324" t="s">
        <v>231</v>
      </c>
      <c r="AS324" t="s">
        <v>110</v>
      </c>
      <c r="AT324" t="s">
        <v>9089</v>
      </c>
      <c r="AU324" s="28" t="s">
        <v>581</v>
      </c>
      <c r="AV324" t="s">
        <v>7184</v>
      </c>
      <c r="AW324" t="s">
        <v>12741</v>
      </c>
      <c r="AX324" t="s">
        <v>16306</v>
      </c>
      <c r="AY324" t="s">
        <v>8369</v>
      </c>
      <c r="AZ324" t="s">
        <v>110</v>
      </c>
      <c r="BA324" s="28" t="s">
        <v>5269</v>
      </c>
      <c r="BB324" s="28" t="s">
        <v>11750</v>
      </c>
      <c r="BC324" t="s">
        <v>13016</v>
      </c>
      <c r="BD324" s="28" t="s">
        <v>7213</v>
      </c>
      <c r="BE324" s="28" t="s">
        <v>9081</v>
      </c>
      <c r="BF324" s="28" t="s">
        <v>12656</v>
      </c>
      <c r="BG324" s="28" t="s">
        <v>7282</v>
      </c>
      <c r="BH324" s="28" t="s">
        <v>109</v>
      </c>
      <c r="BI324" s="28" t="s">
        <v>109</v>
      </c>
      <c r="BJ324" s="28" t="s">
        <v>109</v>
      </c>
      <c r="BK324"/>
      <c r="BL324" s="28" t="s">
        <v>131</v>
      </c>
      <c r="BM324" s="62"/>
      <c r="BN324" s="120"/>
      <c r="BO324" t="s">
        <v>227</v>
      </c>
      <c r="BP324" s="28" t="s">
        <v>109</v>
      </c>
      <c r="BQ324" s="28" t="s">
        <v>430</v>
      </c>
      <c r="BR324" s="28" t="s">
        <v>109</v>
      </c>
      <c r="BS324" s="120">
        <v>44975</v>
      </c>
      <c r="BT324" s="28" t="s">
        <v>110</v>
      </c>
      <c r="BU324" s="28" t="s">
        <v>11751</v>
      </c>
      <c r="BV324" s="28" t="s">
        <v>109</v>
      </c>
      <c r="BW324" s="28" t="s">
        <v>109</v>
      </c>
      <c r="BX324" s="28" t="s">
        <v>109</v>
      </c>
      <c r="BY324" s="28" t="s">
        <v>110</v>
      </c>
      <c r="BZ324" t="s">
        <v>109</v>
      </c>
      <c r="CA324" t="s">
        <v>109</v>
      </c>
      <c r="CB324" t="s">
        <v>109</v>
      </c>
      <c r="CC324" s="28" t="s">
        <v>109</v>
      </c>
      <c r="CD324" s="28" t="s">
        <v>109</v>
      </c>
      <c r="CE324" s="28" t="s">
        <v>109</v>
      </c>
      <c r="CF324" s="28" t="s">
        <v>109</v>
      </c>
      <c r="CG324" s="28" t="s">
        <v>5373</v>
      </c>
      <c r="CH324" s="28" t="s">
        <v>110</v>
      </c>
      <c r="CI324" t="s">
        <v>110</v>
      </c>
      <c r="CJ324">
        <v>1</v>
      </c>
      <c r="CK324">
        <v>1</v>
      </c>
      <c r="CL324" s="28">
        <v>1</v>
      </c>
      <c r="CM324" t="s">
        <v>109</v>
      </c>
      <c r="CN324">
        <v>0</v>
      </c>
      <c r="CO324" s="28" t="s">
        <v>110</v>
      </c>
      <c r="CP324" s="28" t="s">
        <v>6773</v>
      </c>
      <c r="CQ324" t="s">
        <v>110</v>
      </c>
      <c r="CR324" t="s">
        <v>109</v>
      </c>
      <c r="CS324" t="s">
        <v>110</v>
      </c>
      <c r="CT324" s="28">
        <v>44683</v>
      </c>
      <c r="CU324" s="62">
        <v>42622</v>
      </c>
      <c r="CV324" s="28" t="s">
        <v>235</v>
      </c>
      <c r="CW324" t="s">
        <v>110</v>
      </c>
      <c r="CX324" t="s">
        <v>114</v>
      </c>
      <c r="CY324" t="s">
        <v>109</v>
      </c>
      <c r="CZ324" t="s">
        <v>114</v>
      </c>
      <c r="DA324" t="s">
        <v>114</v>
      </c>
      <c r="DB324">
        <v>2020</v>
      </c>
      <c r="DC324" s="1">
        <v>43864</v>
      </c>
      <c r="DD324">
        <v>2</v>
      </c>
      <c r="DE324">
        <v>6</v>
      </c>
      <c r="DF324" s="1">
        <v>43864</v>
      </c>
      <c r="DG324" t="s">
        <v>16454</v>
      </c>
      <c r="DH324" t="s">
        <v>16449</v>
      </c>
      <c r="DI324" t="s">
        <v>8501</v>
      </c>
      <c r="DJ324" t="s">
        <v>7383</v>
      </c>
      <c r="DK324" t="s">
        <v>7187</v>
      </c>
      <c r="DL324" t="s">
        <v>110</v>
      </c>
      <c r="DM324" t="s">
        <v>110</v>
      </c>
      <c r="DN324" t="s">
        <v>663</v>
      </c>
      <c r="DO324" s="28" t="s">
        <v>110</v>
      </c>
      <c r="DP324" s="28" t="s">
        <v>7268</v>
      </c>
      <c r="DQ324" s="28" t="s">
        <v>110</v>
      </c>
      <c r="DR324" s="28" t="s">
        <v>13049</v>
      </c>
      <c r="DS324" s="28" t="s">
        <v>13050</v>
      </c>
      <c r="DT324" s="28" t="s">
        <v>13051</v>
      </c>
      <c r="DU324" s="28" t="s">
        <v>11752</v>
      </c>
      <c r="EO324" s="54"/>
      <c r="EP324" s="55"/>
    </row>
    <row r="325" spans="2:146">
      <c r="B325" s="28">
        <v>144</v>
      </c>
      <c r="C325" s="120">
        <v>43850</v>
      </c>
      <c r="D325" s="28" t="s">
        <v>109</v>
      </c>
      <c r="E325" t="s">
        <v>109</v>
      </c>
      <c r="F325" s="28" t="s">
        <v>11632</v>
      </c>
      <c r="G325" s="28" t="s">
        <v>226</v>
      </c>
      <c r="H325" s="28" t="s">
        <v>5373</v>
      </c>
      <c r="I325" s="28" t="s">
        <v>5373</v>
      </c>
      <c r="J325">
        <v>1</v>
      </c>
      <c r="K325" s="28" t="s">
        <v>6608</v>
      </c>
      <c r="L325" s="28" t="s">
        <v>108</v>
      </c>
      <c r="M325" s="28" t="s">
        <v>162</v>
      </c>
      <c r="N325" s="28">
        <v>3</v>
      </c>
      <c r="O325" s="28" t="s">
        <v>149</v>
      </c>
      <c r="P325" s="28" t="s">
        <v>11756</v>
      </c>
      <c r="Q325" s="28" t="s">
        <v>11634</v>
      </c>
      <c r="R325" s="28" t="s">
        <v>5373</v>
      </c>
      <c r="S325" s="28" t="s">
        <v>110</v>
      </c>
      <c r="T325" s="28" t="s">
        <v>110</v>
      </c>
      <c r="U325" s="28" t="s">
        <v>180</v>
      </c>
      <c r="V325" s="28" t="s">
        <v>110</v>
      </c>
      <c r="W325" s="28" t="s">
        <v>832</v>
      </c>
      <c r="X325" t="s">
        <v>109</v>
      </c>
      <c r="Y325" s="28" t="s">
        <v>109</v>
      </c>
      <c r="Z325" s="28" t="s">
        <v>7279</v>
      </c>
      <c r="AA325" s="28" t="s">
        <v>110</v>
      </c>
      <c r="AB325" s="28" t="s">
        <v>110</v>
      </c>
      <c r="AC325" s="28" t="s">
        <v>110</v>
      </c>
      <c r="AD325" t="s">
        <v>5342</v>
      </c>
      <c r="AE325" s="28" t="s">
        <v>6607</v>
      </c>
      <c r="AF325" s="28" t="s">
        <v>5373</v>
      </c>
      <c r="AG325" s="28" t="s">
        <v>5373</v>
      </c>
      <c r="AH325" s="28" t="s">
        <v>5445</v>
      </c>
      <c r="AI325" s="28" t="s">
        <v>6609</v>
      </c>
      <c r="AJ325" s="28" t="s">
        <v>110</v>
      </c>
      <c r="AK325" s="28" t="s">
        <v>110</v>
      </c>
      <c r="AL325" s="28" t="s">
        <v>110</v>
      </c>
      <c r="AM325"/>
      <c r="AN325" s="28">
        <v>3</v>
      </c>
      <c r="AO325" s="28">
        <v>20.6</v>
      </c>
      <c r="AP325" s="28">
        <v>23.256</v>
      </c>
      <c r="AQ325" s="28" t="s">
        <v>5370</v>
      </c>
      <c r="AR325" t="s">
        <v>231</v>
      </c>
      <c r="AS325" t="s">
        <v>110</v>
      </c>
      <c r="AT325" t="s">
        <v>180</v>
      </c>
      <c r="AU325" s="28" t="s">
        <v>510</v>
      </c>
      <c r="AV325" t="s">
        <v>7197</v>
      </c>
      <c r="AW325" t="s">
        <v>12741</v>
      </c>
      <c r="AX325" t="s">
        <v>16306</v>
      </c>
      <c r="AY325" t="s">
        <v>8506</v>
      </c>
      <c r="AZ325" t="s">
        <v>110</v>
      </c>
      <c r="BA325" s="28" t="s">
        <v>11484</v>
      </c>
      <c r="BB325" s="28" t="s">
        <v>11754</v>
      </c>
      <c r="BC325" t="s">
        <v>13052</v>
      </c>
      <c r="BD325" s="28" t="s">
        <v>7213</v>
      </c>
      <c r="BE325" s="28" t="s">
        <v>7217</v>
      </c>
      <c r="BF325" s="28" t="s">
        <v>182</v>
      </c>
      <c r="BG325" s="28" t="s">
        <v>7282</v>
      </c>
      <c r="BH325" s="28" t="s">
        <v>109</v>
      </c>
      <c r="BI325" s="28" t="s">
        <v>109</v>
      </c>
      <c r="BJ325" s="28" t="s">
        <v>109</v>
      </c>
      <c r="BK325">
        <v>99.884</v>
      </c>
      <c r="BL325" s="28" t="s">
        <v>832</v>
      </c>
      <c r="BM325" s="62">
        <v>43860</v>
      </c>
      <c r="BN325" s="120">
        <v>44042</v>
      </c>
      <c r="BO325" t="s">
        <v>167</v>
      </c>
      <c r="BP325" s="28" t="s">
        <v>109</v>
      </c>
      <c r="BQ325" s="28" t="s">
        <v>110</v>
      </c>
      <c r="BR325" s="28" t="s">
        <v>109</v>
      </c>
      <c r="BS325" s="120">
        <v>44224</v>
      </c>
      <c r="BT325" s="28" t="s">
        <v>132</v>
      </c>
      <c r="BU325" s="28" t="s">
        <v>11632</v>
      </c>
      <c r="BV325" s="28" t="s">
        <v>109</v>
      </c>
      <c r="BW325" s="28" t="s">
        <v>109</v>
      </c>
      <c r="BX325" s="28" t="s">
        <v>182</v>
      </c>
      <c r="BY325" s="28" t="s">
        <v>110</v>
      </c>
      <c r="BZ325" t="s">
        <v>109</v>
      </c>
      <c r="CA325" t="s">
        <v>11757</v>
      </c>
      <c r="CB325" t="s">
        <v>109</v>
      </c>
      <c r="CC325" s="28" t="s">
        <v>109</v>
      </c>
      <c r="CD325" s="28" t="s">
        <v>109</v>
      </c>
      <c r="CE325" s="28" t="s">
        <v>109</v>
      </c>
      <c r="CF325" s="28" t="s">
        <v>109</v>
      </c>
      <c r="CG325" s="28" t="s">
        <v>5373</v>
      </c>
      <c r="CH325" s="28" t="s">
        <v>110</v>
      </c>
      <c r="CI325" t="s">
        <v>110</v>
      </c>
      <c r="CJ325">
        <v>1</v>
      </c>
      <c r="CK325">
        <v>1</v>
      </c>
      <c r="CL325" s="28">
        <v>1</v>
      </c>
      <c r="CM325" t="s">
        <v>109</v>
      </c>
      <c r="CN325">
        <v>0</v>
      </c>
      <c r="CO325" s="28" t="s">
        <v>110</v>
      </c>
      <c r="CP325" s="28" t="s">
        <v>6608</v>
      </c>
      <c r="CQ325" t="s">
        <v>110</v>
      </c>
      <c r="CR325" t="s">
        <v>109</v>
      </c>
      <c r="CS325" t="s">
        <v>110</v>
      </c>
      <c r="CT325" s="28"/>
      <c r="CU325" s="62">
        <v>43570</v>
      </c>
      <c r="CV325" s="28" t="s">
        <v>235</v>
      </c>
      <c r="CW325" t="s">
        <v>5545</v>
      </c>
      <c r="CX325" t="s">
        <v>114</v>
      </c>
      <c r="CY325" t="s">
        <v>109</v>
      </c>
      <c r="CZ325" t="s">
        <v>114</v>
      </c>
      <c r="DA325" t="s">
        <v>109</v>
      </c>
      <c r="DB325">
        <v>2020</v>
      </c>
      <c r="DC325" s="1">
        <v>43850</v>
      </c>
      <c r="DD325">
        <v>1</v>
      </c>
      <c r="DE325">
        <v>4</v>
      </c>
      <c r="DF325" s="1">
        <v>43850</v>
      </c>
      <c r="DG325" t="s">
        <v>16455</v>
      </c>
      <c r="DH325" t="s">
        <v>16449</v>
      </c>
      <c r="DI325" t="s">
        <v>8507</v>
      </c>
      <c r="DJ325" t="s">
        <v>7206</v>
      </c>
      <c r="DK325" t="s">
        <v>7187</v>
      </c>
      <c r="DL325" t="s">
        <v>110</v>
      </c>
      <c r="DM325" t="s">
        <v>110</v>
      </c>
      <c r="DN325" t="s">
        <v>6607</v>
      </c>
      <c r="DO325" s="28" t="s">
        <v>110</v>
      </c>
      <c r="DP325" s="28" t="s">
        <v>57</v>
      </c>
      <c r="DQ325" s="28" t="s">
        <v>110</v>
      </c>
      <c r="DR325" s="28" t="s">
        <v>13053</v>
      </c>
      <c r="DS325" s="28" t="s">
        <v>13054</v>
      </c>
      <c r="DT325" s="28" t="s">
        <v>13055</v>
      </c>
      <c r="DU325" s="28" t="s">
        <v>11755</v>
      </c>
      <c r="EO325" s="54"/>
      <c r="EP325" s="55"/>
    </row>
    <row r="326" spans="2:146">
      <c r="B326" s="28">
        <v>143</v>
      </c>
      <c r="C326" s="120">
        <v>43850</v>
      </c>
      <c r="D326" s="28" t="s">
        <v>109</v>
      </c>
      <c r="E326" t="s">
        <v>109</v>
      </c>
      <c r="F326" s="28" t="s">
        <v>13056</v>
      </c>
      <c r="G326" s="28" t="s">
        <v>226</v>
      </c>
      <c r="H326" s="28" t="s">
        <v>5373</v>
      </c>
      <c r="I326" s="28" t="s">
        <v>5373</v>
      </c>
      <c r="J326">
        <v>1</v>
      </c>
      <c r="K326" s="28" t="s">
        <v>6856</v>
      </c>
      <c r="L326" s="28" t="s">
        <v>11761</v>
      </c>
      <c r="M326" s="28" t="s">
        <v>162</v>
      </c>
      <c r="N326" s="28">
        <v>4</v>
      </c>
      <c r="O326" s="28" t="s">
        <v>1498</v>
      </c>
      <c r="P326" s="28" t="s">
        <v>11762</v>
      </c>
      <c r="Q326" s="28" t="s">
        <v>11763</v>
      </c>
      <c r="R326" s="28" t="s">
        <v>5373</v>
      </c>
      <c r="S326" s="28" t="s">
        <v>110</v>
      </c>
      <c r="T326" s="28" t="s">
        <v>110</v>
      </c>
      <c r="U326" s="28" t="s">
        <v>1618</v>
      </c>
      <c r="V326" s="28" t="s">
        <v>110</v>
      </c>
      <c r="W326" s="28" t="s">
        <v>131</v>
      </c>
      <c r="X326" t="s">
        <v>109</v>
      </c>
      <c r="Y326" s="28" t="s">
        <v>109</v>
      </c>
      <c r="Z326" s="28" t="s">
        <v>7279</v>
      </c>
      <c r="AA326" s="28" t="s">
        <v>110</v>
      </c>
      <c r="AB326" s="28" t="s">
        <v>110</v>
      </c>
      <c r="AC326" s="28" t="s">
        <v>110</v>
      </c>
      <c r="AD326" t="s">
        <v>5342</v>
      </c>
      <c r="AE326" s="28" t="s">
        <v>2754</v>
      </c>
      <c r="AF326" s="28" t="s">
        <v>5373</v>
      </c>
      <c r="AG326" s="28" t="s">
        <v>5373</v>
      </c>
      <c r="AH326" s="28" t="s">
        <v>625</v>
      </c>
      <c r="AI326" s="28" t="s">
        <v>5941</v>
      </c>
      <c r="AJ326" s="28" t="s">
        <v>110</v>
      </c>
      <c r="AK326" s="28" t="s">
        <v>110</v>
      </c>
      <c r="AL326" s="28" t="s">
        <v>110</v>
      </c>
      <c r="AM326"/>
      <c r="AN326" s="28">
        <v>4</v>
      </c>
      <c r="AO326" s="28">
        <v>27.466999999999999</v>
      </c>
      <c r="AP326" s="28">
        <v>31.007999999999999</v>
      </c>
      <c r="AQ326" s="28" t="s">
        <v>5370</v>
      </c>
      <c r="AR326" t="s">
        <v>231</v>
      </c>
      <c r="AS326" t="s">
        <v>110</v>
      </c>
      <c r="AT326" t="s">
        <v>165</v>
      </c>
      <c r="AU326" s="28" t="s">
        <v>581</v>
      </c>
      <c r="AV326" t="s">
        <v>7223</v>
      </c>
      <c r="AW326" t="s">
        <v>12741</v>
      </c>
      <c r="AX326" t="s">
        <v>16306</v>
      </c>
      <c r="AY326" t="s">
        <v>8506</v>
      </c>
      <c r="AZ326" t="s">
        <v>110</v>
      </c>
      <c r="BA326" s="28" t="s">
        <v>11319</v>
      </c>
      <c r="BB326" s="28" t="s">
        <v>11758</v>
      </c>
      <c r="BC326" t="s">
        <v>13052</v>
      </c>
      <c r="BD326" s="28" t="s">
        <v>7213</v>
      </c>
      <c r="BE326" s="28" t="s">
        <v>7680</v>
      </c>
      <c r="BF326" s="28" t="s">
        <v>7667</v>
      </c>
      <c r="BG326" s="28" t="s">
        <v>7282</v>
      </c>
      <c r="BH326" s="28" t="s">
        <v>109</v>
      </c>
      <c r="BI326" s="28" t="s">
        <v>109</v>
      </c>
      <c r="BJ326" s="28" t="s">
        <v>109</v>
      </c>
      <c r="BK326">
        <v>100</v>
      </c>
      <c r="BL326" s="28" t="s">
        <v>131</v>
      </c>
      <c r="BM326" s="62">
        <v>43853</v>
      </c>
      <c r="BN326" s="120">
        <v>44035</v>
      </c>
      <c r="BO326" t="s">
        <v>167</v>
      </c>
      <c r="BP326" s="28" t="s">
        <v>109</v>
      </c>
      <c r="BQ326" s="28" t="s">
        <v>110</v>
      </c>
      <c r="BR326" s="28" t="s">
        <v>109</v>
      </c>
      <c r="BS326" s="120">
        <v>45130</v>
      </c>
      <c r="BT326" s="28" t="s">
        <v>132</v>
      </c>
      <c r="BU326" s="28" t="s">
        <v>11759</v>
      </c>
      <c r="BV326" s="28" t="s">
        <v>276</v>
      </c>
      <c r="BW326" s="28" t="s">
        <v>109</v>
      </c>
      <c r="BX326" s="28" t="s">
        <v>109</v>
      </c>
      <c r="BY326" s="28" t="s">
        <v>110</v>
      </c>
      <c r="BZ326" t="s">
        <v>109</v>
      </c>
      <c r="CA326" t="s">
        <v>11764</v>
      </c>
      <c r="CB326" t="s">
        <v>109</v>
      </c>
      <c r="CC326" s="28" t="s">
        <v>109</v>
      </c>
      <c r="CD326" s="28" t="s">
        <v>109</v>
      </c>
      <c r="CE326" s="28" t="s">
        <v>109</v>
      </c>
      <c r="CF326" s="28" t="s">
        <v>109</v>
      </c>
      <c r="CG326" s="28" t="s">
        <v>5373</v>
      </c>
      <c r="CH326" s="28" t="s">
        <v>110</v>
      </c>
      <c r="CI326" t="s">
        <v>110</v>
      </c>
      <c r="CJ326">
        <v>1</v>
      </c>
      <c r="CK326">
        <v>1</v>
      </c>
      <c r="CL326" s="28">
        <v>1</v>
      </c>
      <c r="CM326" t="s">
        <v>109</v>
      </c>
      <c r="CN326">
        <v>0</v>
      </c>
      <c r="CO326" s="28" t="s">
        <v>110</v>
      </c>
      <c r="CP326" s="28" t="s">
        <v>6856</v>
      </c>
      <c r="CQ326" t="s">
        <v>110</v>
      </c>
      <c r="CR326" t="s">
        <v>109</v>
      </c>
      <c r="CS326" t="s">
        <v>110</v>
      </c>
      <c r="CT326" s="28"/>
      <c r="CU326" s="62">
        <v>41592</v>
      </c>
      <c r="CV326" s="28" t="s">
        <v>235</v>
      </c>
      <c r="CW326" t="s">
        <v>5545</v>
      </c>
      <c r="CX326" t="s">
        <v>114</v>
      </c>
      <c r="CY326" t="s">
        <v>109</v>
      </c>
      <c r="CZ326" t="s">
        <v>114</v>
      </c>
      <c r="DA326" t="s">
        <v>109</v>
      </c>
      <c r="DB326">
        <v>2020</v>
      </c>
      <c r="DC326" s="1">
        <v>43850</v>
      </c>
      <c r="DD326">
        <v>1</v>
      </c>
      <c r="DE326">
        <v>4</v>
      </c>
      <c r="DF326" s="1">
        <v>43850</v>
      </c>
      <c r="DG326" t="s">
        <v>16455</v>
      </c>
      <c r="DH326" t="s">
        <v>16449</v>
      </c>
      <c r="DI326" t="s">
        <v>8507</v>
      </c>
      <c r="DJ326" t="s">
        <v>7383</v>
      </c>
      <c r="DK326" t="s">
        <v>7187</v>
      </c>
      <c r="DL326" t="s">
        <v>110</v>
      </c>
      <c r="DM326" t="s">
        <v>110</v>
      </c>
      <c r="DN326" t="s">
        <v>2763</v>
      </c>
      <c r="DO326" s="28" t="s">
        <v>2754</v>
      </c>
      <c r="DP326" s="28" t="s">
        <v>57</v>
      </c>
      <c r="DQ326" s="28" t="s">
        <v>110</v>
      </c>
      <c r="DR326" s="28" t="s">
        <v>13057</v>
      </c>
      <c r="DS326" s="28" t="s">
        <v>13054</v>
      </c>
      <c r="DT326" s="28" t="s">
        <v>13058</v>
      </c>
      <c r="DU326" s="28" t="s">
        <v>11760</v>
      </c>
      <c r="EO326" s="54"/>
      <c r="EP326" s="55"/>
    </row>
    <row r="327" spans="2:146">
      <c r="B327" s="28">
        <v>142</v>
      </c>
      <c r="C327" s="120">
        <v>43845</v>
      </c>
      <c r="D327" s="28" t="s">
        <v>109</v>
      </c>
      <c r="E327" t="s">
        <v>109</v>
      </c>
      <c r="F327" s="28" t="s">
        <v>13059</v>
      </c>
      <c r="G327" s="28" t="s">
        <v>226</v>
      </c>
      <c r="H327" s="28" t="s">
        <v>5373</v>
      </c>
      <c r="I327" s="28" t="s">
        <v>5373</v>
      </c>
      <c r="J327">
        <v>5</v>
      </c>
      <c r="K327" s="28" t="s">
        <v>7561</v>
      </c>
      <c r="L327" s="28" t="s">
        <v>1433</v>
      </c>
      <c r="M327" s="28" t="s">
        <v>162</v>
      </c>
      <c r="N327" s="28">
        <v>13</v>
      </c>
      <c r="O327" s="28" t="s">
        <v>126</v>
      </c>
      <c r="P327" s="28" t="s">
        <v>11768</v>
      </c>
      <c r="Q327" s="28" t="s">
        <v>11769</v>
      </c>
      <c r="R327" s="28" t="s">
        <v>5373</v>
      </c>
      <c r="S327" s="28" t="s">
        <v>110</v>
      </c>
      <c r="T327" s="28" t="s">
        <v>110</v>
      </c>
      <c r="U327" s="28" t="s">
        <v>205</v>
      </c>
      <c r="V327" s="28" t="s">
        <v>7438</v>
      </c>
      <c r="W327" s="28" t="s">
        <v>131</v>
      </c>
      <c r="X327" t="s">
        <v>259</v>
      </c>
      <c r="Y327" s="28" t="s">
        <v>109</v>
      </c>
      <c r="Z327" s="28" t="s">
        <v>7279</v>
      </c>
      <c r="AA327" s="28" t="s">
        <v>110</v>
      </c>
      <c r="AB327" s="28" t="s">
        <v>110</v>
      </c>
      <c r="AC327" s="28" t="s">
        <v>110</v>
      </c>
      <c r="AD327" t="s">
        <v>5342</v>
      </c>
      <c r="AE327" s="28" t="s">
        <v>1019</v>
      </c>
      <c r="AF327" s="28" t="s">
        <v>5373</v>
      </c>
      <c r="AG327" s="28" t="s">
        <v>5373</v>
      </c>
      <c r="AH327" s="28" t="s">
        <v>580</v>
      </c>
      <c r="AI327" s="28" t="s">
        <v>110</v>
      </c>
      <c r="AJ327" s="28" t="s">
        <v>110</v>
      </c>
      <c r="AK327" s="28" t="s">
        <v>110</v>
      </c>
      <c r="AL327" s="28" t="s">
        <v>110</v>
      </c>
      <c r="AM327"/>
      <c r="AN327" s="28">
        <v>13</v>
      </c>
      <c r="AO327" s="28">
        <v>89.581999999999994</v>
      </c>
      <c r="AP327" s="28">
        <v>100.77500000000001</v>
      </c>
      <c r="AQ327" s="28" t="s">
        <v>232</v>
      </c>
      <c r="AR327" t="s">
        <v>5362</v>
      </c>
      <c r="AS327" t="s">
        <v>559</v>
      </c>
      <c r="AT327" t="s">
        <v>205</v>
      </c>
      <c r="AU327" s="28" t="s">
        <v>530</v>
      </c>
      <c r="AV327" t="s">
        <v>7229</v>
      </c>
      <c r="AW327" t="s">
        <v>12741</v>
      </c>
      <c r="AX327" t="s">
        <v>16306</v>
      </c>
      <c r="AY327" t="s">
        <v>8506</v>
      </c>
      <c r="AZ327" t="s">
        <v>110</v>
      </c>
      <c r="BA327" s="28" t="s">
        <v>2686</v>
      </c>
      <c r="BB327" s="28" t="s">
        <v>11765</v>
      </c>
      <c r="BC327" t="s">
        <v>13052</v>
      </c>
      <c r="BD327" s="28" t="s">
        <v>7438</v>
      </c>
      <c r="BE327" s="28" t="s">
        <v>13060</v>
      </c>
      <c r="BF327" s="28" t="s">
        <v>7189</v>
      </c>
      <c r="BG327" s="28" t="s">
        <v>7282</v>
      </c>
      <c r="BH327" s="28" t="s">
        <v>109</v>
      </c>
      <c r="BI327" s="28" t="s">
        <v>109</v>
      </c>
      <c r="BJ327" s="28" t="s">
        <v>109</v>
      </c>
      <c r="BK327">
        <v>100</v>
      </c>
      <c r="BL327" s="28" t="s">
        <v>131</v>
      </c>
      <c r="BM327" s="62">
        <v>43852</v>
      </c>
      <c r="BN327" s="120">
        <v>43943</v>
      </c>
      <c r="BO327" t="s">
        <v>133</v>
      </c>
      <c r="BP327" s="28" t="s">
        <v>109</v>
      </c>
      <c r="BQ327" s="28" t="s">
        <v>110</v>
      </c>
      <c r="BR327" s="28" t="s">
        <v>246</v>
      </c>
      <c r="BS327" s="120">
        <v>44948</v>
      </c>
      <c r="BT327" s="28" t="s">
        <v>256</v>
      </c>
      <c r="BU327" s="28" t="s">
        <v>11766</v>
      </c>
      <c r="BV327" s="28" t="s">
        <v>6959</v>
      </c>
      <c r="BW327" s="28" t="s">
        <v>109</v>
      </c>
      <c r="BX327" s="28" t="s">
        <v>109</v>
      </c>
      <c r="BY327" s="28" t="s">
        <v>110</v>
      </c>
      <c r="BZ327" t="s">
        <v>109</v>
      </c>
      <c r="CA327" t="s">
        <v>109</v>
      </c>
      <c r="CB327" t="s">
        <v>109</v>
      </c>
      <c r="CC327" s="28" t="s">
        <v>109</v>
      </c>
      <c r="CD327" s="28" t="s">
        <v>109</v>
      </c>
      <c r="CE327" s="28" t="s">
        <v>109</v>
      </c>
      <c r="CF327" s="28" t="s">
        <v>109</v>
      </c>
      <c r="CG327" s="28" t="s">
        <v>5373</v>
      </c>
      <c r="CH327" s="28" t="s">
        <v>110</v>
      </c>
      <c r="CI327" t="s">
        <v>110</v>
      </c>
      <c r="CJ327">
        <v>1</v>
      </c>
      <c r="CK327">
        <v>1</v>
      </c>
      <c r="CL327" s="28">
        <v>1</v>
      </c>
      <c r="CM327" t="s">
        <v>109</v>
      </c>
      <c r="CN327">
        <v>0</v>
      </c>
      <c r="CO327" s="28" t="s">
        <v>110</v>
      </c>
      <c r="CP327" s="28" t="s">
        <v>6927</v>
      </c>
      <c r="CQ327" t="s">
        <v>5670</v>
      </c>
      <c r="CR327" t="s">
        <v>109</v>
      </c>
      <c r="CS327" t="s">
        <v>110</v>
      </c>
      <c r="CT327" s="28"/>
      <c r="CU327" s="62">
        <v>32763</v>
      </c>
      <c r="CV327" s="28" t="s">
        <v>558</v>
      </c>
      <c r="CW327" t="s">
        <v>558</v>
      </c>
      <c r="CX327" t="s">
        <v>114</v>
      </c>
      <c r="CY327" t="s">
        <v>109</v>
      </c>
      <c r="CZ327" t="s">
        <v>114</v>
      </c>
      <c r="DA327" t="s">
        <v>109</v>
      </c>
      <c r="DB327">
        <v>2020</v>
      </c>
      <c r="DC327" s="1">
        <v>43845</v>
      </c>
      <c r="DD327">
        <v>1</v>
      </c>
      <c r="DE327">
        <v>3</v>
      </c>
      <c r="DF327" s="1">
        <v>43843</v>
      </c>
      <c r="DG327" t="s">
        <v>16456</v>
      </c>
      <c r="DH327" t="s">
        <v>16449</v>
      </c>
      <c r="DI327" t="s">
        <v>8519</v>
      </c>
      <c r="DJ327" t="s">
        <v>7185</v>
      </c>
      <c r="DK327" t="s">
        <v>7187</v>
      </c>
      <c r="DL327" t="s">
        <v>110</v>
      </c>
      <c r="DM327" t="s">
        <v>110</v>
      </c>
      <c r="DN327" t="s">
        <v>110</v>
      </c>
      <c r="DO327" s="28" t="s">
        <v>110</v>
      </c>
      <c r="DP327" s="28" t="s">
        <v>57</v>
      </c>
      <c r="DQ327" s="28" t="s">
        <v>110</v>
      </c>
      <c r="DR327" s="28" t="s">
        <v>13061</v>
      </c>
      <c r="DS327" s="28" t="s">
        <v>13062</v>
      </c>
      <c r="DT327" s="28" t="s">
        <v>12933</v>
      </c>
      <c r="DU327" s="28" t="s">
        <v>11767</v>
      </c>
      <c r="EO327" s="54"/>
      <c r="EP327" s="55"/>
    </row>
    <row r="328" spans="2:146">
      <c r="B328" s="28">
        <v>141</v>
      </c>
      <c r="C328" s="120">
        <v>43843</v>
      </c>
      <c r="D328" s="28" t="s">
        <v>109</v>
      </c>
      <c r="E328" t="s">
        <v>109</v>
      </c>
      <c r="F328" s="28" t="s">
        <v>13063</v>
      </c>
      <c r="G328" s="28" t="s">
        <v>226</v>
      </c>
      <c r="H328" s="28" t="s">
        <v>5373</v>
      </c>
      <c r="I328" s="28" t="s">
        <v>5373</v>
      </c>
      <c r="J328">
        <v>1</v>
      </c>
      <c r="K328" s="28" t="s">
        <v>13064</v>
      </c>
      <c r="L328" s="28" t="s">
        <v>318</v>
      </c>
      <c r="M328" s="28" t="s">
        <v>162</v>
      </c>
      <c r="N328" s="28">
        <v>1.5</v>
      </c>
      <c r="O328" s="28" t="s">
        <v>3763</v>
      </c>
      <c r="P328" s="28" t="s">
        <v>700</v>
      </c>
      <c r="Q328" s="28" t="s">
        <v>110</v>
      </c>
      <c r="R328" s="28" t="s">
        <v>5373</v>
      </c>
      <c r="S328" s="28" t="s">
        <v>110</v>
      </c>
      <c r="T328" s="28" t="s">
        <v>110</v>
      </c>
      <c r="U328" s="28" t="s">
        <v>205</v>
      </c>
      <c r="V328" s="28" t="s">
        <v>110</v>
      </c>
      <c r="W328" s="28" t="s">
        <v>911</v>
      </c>
      <c r="X328" t="s">
        <v>109</v>
      </c>
      <c r="Y328" s="28" t="s">
        <v>389</v>
      </c>
      <c r="Z328" s="28" t="s">
        <v>7279</v>
      </c>
      <c r="AA328" s="28" t="s">
        <v>110</v>
      </c>
      <c r="AB328" s="28" t="s">
        <v>110</v>
      </c>
      <c r="AC328" s="28" t="s">
        <v>110</v>
      </c>
      <c r="AD328" t="s">
        <v>5342</v>
      </c>
      <c r="AE328" s="28" t="s">
        <v>3332</v>
      </c>
      <c r="AF328" s="28" t="s">
        <v>5373</v>
      </c>
      <c r="AG328" s="28" t="s">
        <v>5373</v>
      </c>
      <c r="AH328" s="28" t="s">
        <v>6059</v>
      </c>
      <c r="AI328" s="28" t="s">
        <v>6258</v>
      </c>
      <c r="AJ328" s="28" t="s">
        <v>110</v>
      </c>
      <c r="AK328" s="28" t="s">
        <v>110</v>
      </c>
      <c r="AL328" s="28" t="s">
        <v>110</v>
      </c>
      <c r="AM328"/>
      <c r="AN328" s="28">
        <v>1.5</v>
      </c>
      <c r="AO328" s="28">
        <v>10.34</v>
      </c>
      <c r="AP328" s="28">
        <v>11.628</v>
      </c>
      <c r="AQ328" s="28" t="s">
        <v>141</v>
      </c>
      <c r="AR328" t="s">
        <v>140</v>
      </c>
      <c r="AS328" t="s">
        <v>5690</v>
      </c>
      <c r="AT328" t="s">
        <v>205</v>
      </c>
      <c r="AU328" s="28" t="s">
        <v>530</v>
      </c>
      <c r="AV328" t="s">
        <v>7184</v>
      </c>
      <c r="AW328" t="s">
        <v>12741</v>
      </c>
      <c r="AX328" t="s">
        <v>16306</v>
      </c>
      <c r="AY328" t="s">
        <v>8506</v>
      </c>
      <c r="AZ328" t="s">
        <v>7179</v>
      </c>
      <c r="BA328" s="28" t="s">
        <v>3335</v>
      </c>
      <c r="BB328" s="28" t="s">
        <v>11770</v>
      </c>
      <c r="BC328" t="s">
        <v>13052</v>
      </c>
      <c r="BD328" s="28" t="s">
        <v>7213</v>
      </c>
      <c r="BE328" s="28" t="s">
        <v>10181</v>
      </c>
      <c r="BF328" s="28" t="s">
        <v>9266</v>
      </c>
      <c r="BG328" s="28" t="s">
        <v>7282</v>
      </c>
      <c r="BH328" s="28" t="s">
        <v>109</v>
      </c>
      <c r="BI328" s="28" t="s">
        <v>109</v>
      </c>
      <c r="BJ328" s="28" t="s">
        <v>109</v>
      </c>
      <c r="BK328">
        <v>100.316</v>
      </c>
      <c r="BL328" s="28" t="s">
        <v>7228</v>
      </c>
      <c r="BM328" s="62">
        <v>43783</v>
      </c>
      <c r="BN328" s="120">
        <v>43965</v>
      </c>
      <c r="BO328" t="s">
        <v>133</v>
      </c>
      <c r="BP328" s="28" t="s">
        <v>109</v>
      </c>
      <c r="BQ328" s="28" t="s">
        <v>110</v>
      </c>
      <c r="BR328" s="28" t="s">
        <v>109</v>
      </c>
      <c r="BS328" s="120">
        <v>44879</v>
      </c>
      <c r="BT328" s="28" t="s">
        <v>132</v>
      </c>
      <c r="BU328" s="28" t="s">
        <v>7088</v>
      </c>
      <c r="BV328" s="28" t="s">
        <v>109</v>
      </c>
      <c r="BW328" s="28" t="s">
        <v>109</v>
      </c>
      <c r="BX328" s="28" t="s">
        <v>109</v>
      </c>
      <c r="BY328" s="28" t="s">
        <v>110</v>
      </c>
      <c r="BZ328" t="s">
        <v>109</v>
      </c>
      <c r="CA328" t="s">
        <v>109</v>
      </c>
      <c r="CB328" t="s">
        <v>109</v>
      </c>
      <c r="CC328" s="28" t="s">
        <v>109</v>
      </c>
      <c r="CD328" s="28" t="s">
        <v>109</v>
      </c>
      <c r="CE328" s="28" t="s">
        <v>109</v>
      </c>
      <c r="CF328" s="28" t="s">
        <v>109</v>
      </c>
      <c r="CG328" s="28" t="s">
        <v>5373</v>
      </c>
      <c r="CH328" s="28" t="s">
        <v>110</v>
      </c>
      <c r="CI328" t="s">
        <v>110</v>
      </c>
      <c r="CJ328">
        <v>1</v>
      </c>
      <c r="CK328">
        <v>1</v>
      </c>
      <c r="CL328" s="28">
        <v>1</v>
      </c>
      <c r="CM328" t="s">
        <v>109</v>
      </c>
      <c r="CN328">
        <v>0</v>
      </c>
      <c r="CO328" s="28" t="s">
        <v>110</v>
      </c>
      <c r="CP328" s="28" t="s">
        <v>6759</v>
      </c>
      <c r="CQ328" t="s">
        <v>110</v>
      </c>
      <c r="CR328" t="s">
        <v>109</v>
      </c>
      <c r="CS328" t="s">
        <v>5615</v>
      </c>
      <c r="CT328" s="28"/>
      <c r="CU328" s="62">
        <v>42697</v>
      </c>
      <c r="CV328" s="28" t="s">
        <v>144</v>
      </c>
      <c r="CW328" t="s">
        <v>144</v>
      </c>
      <c r="CX328" t="s">
        <v>114</v>
      </c>
      <c r="CY328" t="s">
        <v>109</v>
      </c>
      <c r="CZ328" t="s">
        <v>114</v>
      </c>
      <c r="DA328" t="s">
        <v>109</v>
      </c>
      <c r="DB328">
        <v>2020</v>
      </c>
      <c r="DC328" s="1">
        <v>43843</v>
      </c>
      <c r="DD328">
        <v>1</v>
      </c>
      <c r="DE328">
        <v>3</v>
      </c>
      <c r="DF328" s="1">
        <v>43843</v>
      </c>
      <c r="DG328" t="s">
        <v>16456</v>
      </c>
      <c r="DH328" t="s">
        <v>16449</v>
      </c>
      <c r="DI328" t="s">
        <v>8519</v>
      </c>
      <c r="DJ328" t="s">
        <v>7185</v>
      </c>
      <c r="DK328" t="s">
        <v>7187</v>
      </c>
      <c r="DL328" t="s">
        <v>110</v>
      </c>
      <c r="DM328" t="s">
        <v>110</v>
      </c>
      <c r="DN328" t="s">
        <v>110</v>
      </c>
      <c r="DO328" s="28" t="s">
        <v>110</v>
      </c>
      <c r="DP328" s="28" t="s">
        <v>57</v>
      </c>
      <c r="DQ328" s="28" t="s">
        <v>110</v>
      </c>
      <c r="DR328" s="28" t="s">
        <v>13065</v>
      </c>
      <c r="DS328" s="28" t="s">
        <v>13066</v>
      </c>
      <c r="DT328" s="28" t="s">
        <v>13067</v>
      </c>
      <c r="DU328" s="28" t="s">
        <v>11771</v>
      </c>
      <c r="EO328" s="54"/>
      <c r="EP328" s="55"/>
    </row>
    <row r="329" spans="2:146">
      <c r="B329" s="28">
        <v>140</v>
      </c>
      <c r="C329" s="120">
        <v>43839</v>
      </c>
      <c r="D329" s="28" t="s">
        <v>109</v>
      </c>
      <c r="E329" t="s">
        <v>109</v>
      </c>
      <c r="F329" s="28" t="s">
        <v>13068</v>
      </c>
      <c r="G329" s="28" t="s">
        <v>226</v>
      </c>
      <c r="H329" s="28" t="s">
        <v>5373</v>
      </c>
      <c r="I329" s="28" t="s">
        <v>5373</v>
      </c>
      <c r="J329">
        <v>2</v>
      </c>
      <c r="K329" s="28" t="s">
        <v>6532</v>
      </c>
      <c r="L329" s="28" t="s">
        <v>2596</v>
      </c>
      <c r="M329" s="28" t="s">
        <v>162</v>
      </c>
      <c r="N329" s="28">
        <v>2</v>
      </c>
      <c r="O329" s="28" t="s">
        <v>956</v>
      </c>
      <c r="P329" s="28" t="s">
        <v>700</v>
      </c>
      <c r="Q329" s="28" t="s">
        <v>1434</v>
      </c>
      <c r="R329" s="28" t="s">
        <v>5373</v>
      </c>
      <c r="S329" s="28" t="s">
        <v>110</v>
      </c>
      <c r="T329" s="28" t="s">
        <v>110</v>
      </c>
      <c r="U329" s="28" t="s">
        <v>205</v>
      </c>
      <c r="V329" s="28" t="s">
        <v>110</v>
      </c>
      <c r="W329" s="28" t="s">
        <v>911</v>
      </c>
      <c r="X329" t="s">
        <v>109</v>
      </c>
      <c r="Y329" s="28" t="s">
        <v>109</v>
      </c>
      <c r="Z329" s="28" t="s">
        <v>7279</v>
      </c>
      <c r="AA329" s="28" t="s">
        <v>110</v>
      </c>
      <c r="AB329" s="28" t="s">
        <v>110</v>
      </c>
      <c r="AC329" s="28" t="s">
        <v>110</v>
      </c>
      <c r="AD329" t="s">
        <v>5342</v>
      </c>
      <c r="AE329" s="28" t="s">
        <v>3644</v>
      </c>
      <c r="AF329" s="28" t="s">
        <v>5373</v>
      </c>
      <c r="AG329" s="28" t="s">
        <v>5373</v>
      </c>
      <c r="AH329" s="28" t="s">
        <v>455</v>
      </c>
      <c r="AI329" s="28" t="s">
        <v>5850</v>
      </c>
      <c r="AJ329" s="28" t="s">
        <v>110</v>
      </c>
      <c r="AK329" s="28" t="s">
        <v>110</v>
      </c>
      <c r="AL329" s="28" t="s">
        <v>110</v>
      </c>
      <c r="AM329"/>
      <c r="AN329" s="28">
        <v>2</v>
      </c>
      <c r="AO329" s="28">
        <v>13.864000000000001</v>
      </c>
      <c r="AP329" s="28">
        <v>15.504</v>
      </c>
      <c r="AQ329" s="28" t="s">
        <v>141</v>
      </c>
      <c r="AR329" t="s">
        <v>140</v>
      </c>
      <c r="AS329" t="s">
        <v>5690</v>
      </c>
      <c r="AT329" t="s">
        <v>205</v>
      </c>
      <c r="AU329" s="28" t="s">
        <v>530</v>
      </c>
      <c r="AV329" t="s">
        <v>7184</v>
      </c>
      <c r="AW329" t="s">
        <v>12741</v>
      </c>
      <c r="AX329" t="s">
        <v>16306</v>
      </c>
      <c r="AY329" t="s">
        <v>8506</v>
      </c>
      <c r="AZ329" t="s">
        <v>7179</v>
      </c>
      <c r="BA329" s="28" t="s">
        <v>3647</v>
      </c>
      <c r="BB329" s="28" t="s">
        <v>11772</v>
      </c>
      <c r="BC329" t="s">
        <v>13052</v>
      </c>
      <c r="BD329" s="28" t="s">
        <v>7213</v>
      </c>
      <c r="BE329" s="28" t="s">
        <v>7537</v>
      </c>
      <c r="BF329" s="28" t="s">
        <v>7384</v>
      </c>
      <c r="BG329" s="28" t="s">
        <v>7282</v>
      </c>
      <c r="BH329" s="28" t="s">
        <v>109</v>
      </c>
      <c r="BI329" s="28" t="s">
        <v>109</v>
      </c>
      <c r="BJ329" s="28" t="s">
        <v>109</v>
      </c>
      <c r="BK329">
        <v>100</v>
      </c>
      <c r="BL329" s="28" t="s">
        <v>7228</v>
      </c>
      <c r="BM329" s="62">
        <v>43846</v>
      </c>
      <c r="BN329" s="120">
        <v>44028</v>
      </c>
      <c r="BO329" t="s">
        <v>133</v>
      </c>
      <c r="BP329" s="28" t="s">
        <v>109</v>
      </c>
      <c r="BQ329" s="28" t="s">
        <v>110</v>
      </c>
      <c r="BR329" s="28" t="s">
        <v>109</v>
      </c>
      <c r="BS329" s="120">
        <v>45673</v>
      </c>
      <c r="BT329" s="28" t="s">
        <v>132</v>
      </c>
      <c r="BU329" s="28" t="s">
        <v>11773</v>
      </c>
      <c r="BV329" s="28" t="s">
        <v>6930</v>
      </c>
      <c r="BW329" s="28" t="s">
        <v>109</v>
      </c>
      <c r="BX329" s="28" t="s">
        <v>109</v>
      </c>
      <c r="BY329" s="28" t="s">
        <v>110</v>
      </c>
      <c r="BZ329" t="s">
        <v>109</v>
      </c>
      <c r="CA329" t="s">
        <v>109</v>
      </c>
      <c r="CB329" t="s">
        <v>109</v>
      </c>
      <c r="CC329" s="28" t="s">
        <v>109</v>
      </c>
      <c r="CD329" s="28" t="s">
        <v>109</v>
      </c>
      <c r="CE329" s="28" t="s">
        <v>109</v>
      </c>
      <c r="CF329" s="28" t="s">
        <v>109</v>
      </c>
      <c r="CG329" s="28" t="s">
        <v>5373</v>
      </c>
      <c r="CH329" s="28" t="s">
        <v>110</v>
      </c>
      <c r="CI329" t="s">
        <v>110</v>
      </c>
      <c r="CJ329">
        <v>1</v>
      </c>
      <c r="CK329">
        <v>1</v>
      </c>
      <c r="CL329" s="28">
        <v>1</v>
      </c>
      <c r="CM329" t="s">
        <v>109</v>
      </c>
      <c r="CN329">
        <v>0</v>
      </c>
      <c r="CO329" s="28" t="s">
        <v>110</v>
      </c>
      <c r="CP329" s="28" t="s">
        <v>6532</v>
      </c>
      <c r="CQ329" t="s">
        <v>110</v>
      </c>
      <c r="CR329" t="s">
        <v>109</v>
      </c>
      <c r="CS329" t="s">
        <v>5615</v>
      </c>
      <c r="CT329" s="28"/>
      <c r="CU329" s="62">
        <v>43775</v>
      </c>
      <c r="CV329" s="28" t="s">
        <v>144</v>
      </c>
      <c r="CW329" t="s">
        <v>144</v>
      </c>
      <c r="CX329" t="s">
        <v>114</v>
      </c>
      <c r="CY329" t="s">
        <v>109</v>
      </c>
      <c r="CZ329" t="s">
        <v>114</v>
      </c>
      <c r="DA329" t="s">
        <v>109</v>
      </c>
      <c r="DB329">
        <v>2020</v>
      </c>
      <c r="DC329" s="1">
        <v>43839</v>
      </c>
      <c r="DD329">
        <v>1</v>
      </c>
      <c r="DE329">
        <v>2</v>
      </c>
      <c r="DF329" s="1">
        <v>43836</v>
      </c>
      <c r="DG329" t="s">
        <v>16457</v>
      </c>
      <c r="DH329" t="s">
        <v>16449</v>
      </c>
      <c r="DI329" t="s">
        <v>8602</v>
      </c>
      <c r="DJ329" t="s">
        <v>7383</v>
      </c>
      <c r="DK329" t="s">
        <v>7187</v>
      </c>
      <c r="DL329" t="s">
        <v>110</v>
      </c>
      <c r="DM329" t="s">
        <v>110</v>
      </c>
      <c r="DN329" t="s">
        <v>110</v>
      </c>
      <c r="DO329" s="28" t="s">
        <v>110</v>
      </c>
      <c r="DP329" s="28" t="s">
        <v>57</v>
      </c>
      <c r="DQ329" s="28" t="s">
        <v>110</v>
      </c>
      <c r="DR329" s="28" t="s">
        <v>13069</v>
      </c>
      <c r="DS329" s="28" t="s">
        <v>13070</v>
      </c>
      <c r="DT329" s="28" t="s">
        <v>13071</v>
      </c>
      <c r="DU329" s="28" t="s">
        <v>11774</v>
      </c>
      <c r="EO329" s="54"/>
      <c r="EP329" s="55"/>
    </row>
    <row r="330" spans="2:146">
      <c r="B330" s="28">
        <v>139</v>
      </c>
      <c r="C330" s="120">
        <v>43837</v>
      </c>
      <c r="D330" s="28" t="s">
        <v>109</v>
      </c>
      <c r="E330" t="s">
        <v>109</v>
      </c>
      <c r="F330" s="28" t="s">
        <v>11776</v>
      </c>
      <c r="G330" s="28" t="s">
        <v>209</v>
      </c>
      <c r="H330" s="28" t="s">
        <v>5373</v>
      </c>
      <c r="I330" s="28" t="s">
        <v>5373</v>
      </c>
      <c r="J330">
        <v>1</v>
      </c>
      <c r="K330" s="28" t="s">
        <v>6738</v>
      </c>
      <c r="L330" s="28" t="s">
        <v>11778</v>
      </c>
      <c r="M330" s="28" t="s">
        <v>162</v>
      </c>
      <c r="N330" s="28">
        <v>5.67</v>
      </c>
      <c r="O330" s="28" t="s">
        <v>3873</v>
      </c>
      <c r="P330" s="28" t="s">
        <v>869</v>
      </c>
      <c r="Q330" s="28" t="s">
        <v>1469</v>
      </c>
      <c r="R330" s="28" t="s">
        <v>5373</v>
      </c>
      <c r="S330" s="28" t="s">
        <v>110</v>
      </c>
      <c r="T330" s="28" t="s">
        <v>110</v>
      </c>
      <c r="U330" s="28" t="s">
        <v>3531</v>
      </c>
      <c r="V330" s="28" t="s">
        <v>110</v>
      </c>
      <c r="W330" s="28" t="s">
        <v>131</v>
      </c>
      <c r="X330" t="s">
        <v>109</v>
      </c>
      <c r="Y330" s="28" t="s">
        <v>109</v>
      </c>
      <c r="Z330" s="28" t="s">
        <v>7279</v>
      </c>
      <c r="AA330" s="28" t="s">
        <v>110</v>
      </c>
      <c r="AB330" s="28" t="s">
        <v>110</v>
      </c>
      <c r="AC330" s="28" t="s">
        <v>110</v>
      </c>
      <c r="AD330" t="s">
        <v>5342</v>
      </c>
      <c r="AE330" s="28" t="s">
        <v>6737</v>
      </c>
      <c r="AF330" s="28" t="s">
        <v>5373</v>
      </c>
      <c r="AG330" s="28" t="s">
        <v>5373</v>
      </c>
      <c r="AH330" s="28" t="s">
        <v>580</v>
      </c>
      <c r="AI330" s="28" t="s">
        <v>110</v>
      </c>
      <c r="AJ330" s="28" t="s">
        <v>110</v>
      </c>
      <c r="AK330" s="28" t="s">
        <v>110</v>
      </c>
      <c r="AL330" s="28" t="s">
        <v>110</v>
      </c>
      <c r="AM330"/>
      <c r="AN330" s="28">
        <v>5.67</v>
      </c>
      <c r="AO330" s="28">
        <v>39.380000000000003</v>
      </c>
      <c r="AP330" s="28">
        <v>43.953000000000003</v>
      </c>
      <c r="AQ330" s="28" t="s">
        <v>5370</v>
      </c>
      <c r="AR330" t="s">
        <v>231</v>
      </c>
      <c r="AS330" t="s">
        <v>110</v>
      </c>
      <c r="AT330" t="s">
        <v>9089</v>
      </c>
      <c r="AU330" s="28" t="s">
        <v>581</v>
      </c>
      <c r="AV330" t="s">
        <v>7229</v>
      </c>
      <c r="AW330" t="s">
        <v>12741</v>
      </c>
      <c r="AX330" t="s">
        <v>16306</v>
      </c>
      <c r="AY330" t="s">
        <v>8506</v>
      </c>
      <c r="AZ330" t="s">
        <v>110</v>
      </c>
      <c r="BA330" s="28" t="s">
        <v>11292</v>
      </c>
      <c r="BB330" s="28" t="s">
        <v>11775</v>
      </c>
      <c r="BC330" t="s">
        <v>13052</v>
      </c>
      <c r="BD330" s="28" t="s">
        <v>7213</v>
      </c>
      <c r="BE330" s="28" t="s">
        <v>13072</v>
      </c>
      <c r="BF330" s="28" t="s">
        <v>9346</v>
      </c>
      <c r="BG330" s="28" t="s">
        <v>7219</v>
      </c>
      <c r="BH330" s="28" t="s">
        <v>109</v>
      </c>
      <c r="BI330" s="28" t="s">
        <v>109</v>
      </c>
      <c r="BJ330" s="28" t="s">
        <v>109</v>
      </c>
      <c r="BK330"/>
      <c r="BL330" s="28" t="s">
        <v>131</v>
      </c>
      <c r="BM330" s="62"/>
      <c r="BN330" s="120"/>
      <c r="BO330" t="s">
        <v>227</v>
      </c>
      <c r="BP330" s="28" t="s">
        <v>109</v>
      </c>
      <c r="BQ330" s="28" t="s">
        <v>430</v>
      </c>
      <c r="BR330" s="28" t="s">
        <v>109</v>
      </c>
      <c r="BS330" s="120">
        <v>45854</v>
      </c>
      <c r="BT330" s="28" t="s">
        <v>110</v>
      </c>
      <c r="BU330" s="28" t="s">
        <v>11776</v>
      </c>
      <c r="BV330" s="28" t="s">
        <v>109</v>
      </c>
      <c r="BW330" s="28" t="s">
        <v>109</v>
      </c>
      <c r="BX330" s="28" t="s">
        <v>109</v>
      </c>
      <c r="BY330" s="28" t="s">
        <v>110</v>
      </c>
      <c r="BZ330" t="s">
        <v>109</v>
      </c>
      <c r="CA330" t="s">
        <v>11779</v>
      </c>
      <c r="CB330" t="s">
        <v>109</v>
      </c>
      <c r="CC330" s="28" t="s">
        <v>109</v>
      </c>
      <c r="CD330" s="28" t="s">
        <v>109</v>
      </c>
      <c r="CE330" s="28" t="s">
        <v>109</v>
      </c>
      <c r="CF330" s="28" t="s">
        <v>109</v>
      </c>
      <c r="CG330" s="28" t="s">
        <v>5373</v>
      </c>
      <c r="CH330" s="28" t="s">
        <v>110</v>
      </c>
      <c r="CI330" t="s">
        <v>110</v>
      </c>
      <c r="CJ330">
        <v>1</v>
      </c>
      <c r="CK330">
        <v>1</v>
      </c>
      <c r="CL330" s="28">
        <v>1</v>
      </c>
      <c r="CM330" t="s">
        <v>109</v>
      </c>
      <c r="CN330">
        <v>0</v>
      </c>
      <c r="CO330" s="28" t="s">
        <v>110</v>
      </c>
      <c r="CP330" s="28" t="s">
        <v>6738</v>
      </c>
      <c r="CQ330" t="s">
        <v>110</v>
      </c>
      <c r="CR330" t="s">
        <v>109</v>
      </c>
      <c r="CS330" t="s">
        <v>110</v>
      </c>
      <c r="CT330" s="28">
        <v>44842</v>
      </c>
      <c r="CU330" s="62">
        <v>42723</v>
      </c>
      <c r="CV330" s="28" t="s">
        <v>235</v>
      </c>
      <c r="CW330" t="s">
        <v>110</v>
      </c>
      <c r="CX330" t="s">
        <v>114</v>
      </c>
      <c r="CY330" t="s">
        <v>109</v>
      </c>
      <c r="CZ330" t="s">
        <v>114</v>
      </c>
      <c r="DA330" t="s">
        <v>114</v>
      </c>
      <c r="DB330">
        <v>2020</v>
      </c>
      <c r="DC330" s="1">
        <v>43837</v>
      </c>
      <c r="DD330">
        <v>1</v>
      </c>
      <c r="DE330">
        <v>2</v>
      </c>
      <c r="DF330" s="1">
        <v>43836</v>
      </c>
      <c r="DG330" t="s">
        <v>16457</v>
      </c>
      <c r="DH330" t="s">
        <v>16449</v>
      </c>
      <c r="DI330" t="s">
        <v>8602</v>
      </c>
      <c r="DJ330" t="s">
        <v>7635</v>
      </c>
      <c r="DK330" t="s">
        <v>7187</v>
      </c>
      <c r="DL330" t="s">
        <v>110</v>
      </c>
      <c r="DM330" t="s">
        <v>110</v>
      </c>
      <c r="DN330" t="s">
        <v>10972</v>
      </c>
      <c r="DO330" s="28" t="s">
        <v>110</v>
      </c>
      <c r="DP330" s="28" t="s">
        <v>57</v>
      </c>
      <c r="DQ330" s="28" t="s">
        <v>110</v>
      </c>
      <c r="DR330" s="28" t="s">
        <v>13073</v>
      </c>
      <c r="DS330" s="28" t="s">
        <v>13074</v>
      </c>
      <c r="DT330" s="28" t="s">
        <v>13075</v>
      </c>
      <c r="DU330" s="28" t="s">
        <v>11777</v>
      </c>
      <c r="EO330" s="54"/>
      <c r="EP330" s="55"/>
    </row>
    <row r="331" spans="2:146">
      <c r="B331" s="28">
        <v>138</v>
      </c>
      <c r="C331" s="120">
        <v>43805</v>
      </c>
      <c r="D331" s="28" t="s">
        <v>109</v>
      </c>
      <c r="E331" t="s">
        <v>109</v>
      </c>
      <c r="F331" s="28" t="s">
        <v>13076</v>
      </c>
      <c r="G331" s="28" t="s">
        <v>226</v>
      </c>
      <c r="H331" s="28" t="s">
        <v>5373</v>
      </c>
      <c r="I331" s="28" t="s">
        <v>5373</v>
      </c>
      <c r="J331">
        <v>1</v>
      </c>
      <c r="K331" s="28" t="s">
        <v>6745</v>
      </c>
      <c r="L331" s="28" t="s">
        <v>11357</v>
      </c>
      <c r="M331" s="28" t="s">
        <v>162</v>
      </c>
      <c r="N331" s="28">
        <v>1</v>
      </c>
      <c r="O331" s="28" t="s">
        <v>126</v>
      </c>
      <c r="P331" s="28" t="s">
        <v>163</v>
      </c>
      <c r="Q331" s="28" t="s">
        <v>110</v>
      </c>
      <c r="R331" s="28" t="s">
        <v>5373</v>
      </c>
      <c r="S331" s="28" t="s">
        <v>110</v>
      </c>
      <c r="T331" s="28" t="s">
        <v>110</v>
      </c>
      <c r="U331" s="28" t="s">
        <v>180</v>
      </c>
      <c r="V331" s="28" t="s">
        <v>110</v>
      </c>
      <c r="W331" s="28" t="s">
        <v>131</v>
      </c>
      <c r="X331" t="s">
        <v>109</v>
      </c>
      <c r="Y331" s="28" t="s">
        <v>109</v>
      </c>
      <c r="Z331" s="28" t="s">
        <v>7279</v>
      </c>
      <c r="AA331" s="28" t="s">
        <v>110</v>
      </c>
      <c r="AB331" s="28" t="s">
        <v>110</v>
      </c>
      <c r="AC331" s="28" t="s">
        <v>110</v>
      </c>
      <c r="AD331" t="s">
        <v>5342</v>
      </c>
      <c r="AE331" s="28" t="s">
        <v>6744</v>
      </c>
      <c r="AF331" s="28" t="s">
        <v>5373</v>
      </c>
      <c r="AG331" s="28" t="s">
        <v>5373</v>
      </c>
      <c r="AH331" s="28" t="s">
        <v>294</v>
      </c>
      <c r="AI331" s="28" t="s">
        <v>5687</v>
      </c>
      <c r="AJ331" s="28" t="s">
        <v>6746</v>
      </c>
      <c r="AK331" s="28" t="s">
        <v>110</v>
      </c>
      <c r="AL331" s="28" t="s">
        <v>110</v>
      </c>
      <c r="AM331"/>
      <c r="AN331" s="28">
        <v>1</v>
      </c>
      <c r="AO331" s="28">
        <v>7.0350000000000001</v>
      </c>
      <c r="AP331" s="28">
        <v>7.8129999999999997</v>
      </c>
      <c r="AQ331" s="28" t="s">
        <v>141</v>
      </c>
      <c r="AR331" t="s">
        <v>140</v>
      </c>
      <c r="AS331" t="s">
        <v>5690</v>
      </c>
      <c r="AT331" t="s">
        <v>180</v>
      </c>
      <c r="AU331" s="28" t="s">
        <v>581</v>
      </c>
      <c r="AV331" t="s">
        <v>7184</v>
      </c>
      <c r="AW331" t="s">
        <v>10418</v>
      </c>
      <c r="AX331" t="s">
        <v>16272</v>
      </c>
      <c r="AY331" t="s">
        <v>8616</v>
      </c>
      <c r="AZ331" t="s">
        <v>7179</v>
      </c>
      <c r="BA331" s="28" t="s">
        <v>11783</v>
      </c>
      <c r="BB331" s="28" t="s">
        <v>11780</v>
      </c>
      <c r="BC331" t="s">
        <v>13077</v>
      </c>
      <c r="BD331" s="28" t="s">
        <v>7213</v>
      </c>
      <c r="BE331" s="28" t="s">
        <v>7328</v>
      </c>
      <c r="BF331" s="28" t="s">
        <v>7189</v>
      </c>
      <c r="BG331" s="28" t="s">
        <v>7282</v>
      </c>
      <c r="BH331" s="28" t="s">
        <v>109</v>
      </c>
      <c r="BI331" s="28" t="s">
        <v>109</v>
      </c>
      <c r="BJ331" s="28" t="s">
        <v>109</v>
      </c>
      <c r="BK331">
        <v>100</v>
      </c>
      <c r="BL331" s="28" t="s">
        <v>131</v>
      </c>
      <c r="BM331" s="62">
        <v>43810</v>
      </c>
      <c r="BN331" s="120">
        <v>43993</v>
      </c>
      <c r="BO331" t="s">
        <v>167</v>
      </c>
      <c r="BP331" s="28" t="s">
        <v>109</v>
      </c>
      <c r="BQ331" s="28" t="s">
        <v>110</v>
      </c>
      <c r="BR331" s="28" t="s">
        <v>109</v>
      </c>
      <c r="BS331" s="120">
        <v>44906</v>
      </c>
      <c r="BT331" s="28" t="s">
        <v>132</v>
      </c>
      <c r="BU331" s="28" t="s">
        <v>11781</v>
      </c>
      <c r="BV331" s="28" t="s">
        <v>6930</v>
      </c>
      <c r="BW331" s="28" t="s">
        <v>109</v>
      </c>
      <c r="BX331" s="28" t="s">
        <v>109</v>
      </c>
      <c r="BY331" s="28" t="s">
        <v>110</v>
      </c>
      <c r="BZ331" t="s">
        <v>109</v>
      </c>
      <c r="CA331" t="s">
        <v>109</v>
      </c>
      <c r="CB331" t="s">
        <v>109</v>
      </c>
      <c r="CC331" s="28" t="s">
        <v>109</v>
      </c>
      <c r="CD331" s="28" t="s">
        <v>109</v>
      </c>
      <c r="CE331" s="28" t="s">
        <v>109</v>
      </c>
      <c r="CF331" s="28" t="s">
        <v>109</v>
      </c>
      <c r="CG331" s="28" t="s">
        <v>5373</v>
      </c>
      <c r="CH331" s="28" t="s">
        <v>110</v>
      </c>
      <c r="CI331" t="s">
        <v>110</v>
      </c>
      <c r="CJ331">
        <v>1</v>
      </c>
      <c r="CK331">
        <v>1</v>
      </c>
      <c r="CL331" s="28">
        <v>1</v>
      </c>
      <c r="CM331" t="s">
        <v>109</v>
      </c>
      <c r="CN331">
        <v>0</v>
      </c>
      <c r="CO331" s="28" t="s">
        <v>110</v>
      </c>
      <c r="CP331" s="28" t="s">
        <v>6745</v>
      </c>
      <c r="CQ331" t="s">
        <v>110</v>
      </c>
      <c r="CR331" t="s">
        <v>109</v>
      </c>
      <c r="CS331" t="s">
        <v>5616</v>
      </c>
      <c r="CT331" s="28"/>
      <c r="CU331" s="62">
        <v>42713</v>
      </c>
      <c r="CV331" s="28" t="s">
        <v>144</v>
      </c>
      <c r="CW331" t="s">
        <v>144</v>
      </c>
      <c r="CX331" t="s">
        <v>114</v>
      </c>
      <c r="CY331" t="s">
        <v>109</v>
      </c>
      <c r="CZ331" t="s">
        <v>114</v>
      </c>
      <c r="DA331" t="s">
        <v>109</v>
      </c>
      <c r="DB331">
        <v>2019</v>
      </c>
      <c r="DC331" s="1">
        <v>43805</v>
      </c>
      <c r="DD331">
        <v>12</v>
      </c>
      <c r="DE331">
        <v>49</v>
      </c>
      <c r="DF331" s="1">
        <v>43801</v>
      </c>
      <c r="DG331" t="s">
        <v>16458</v>
      </c>
      <c r="DH331" t="s">
        <v>16399</v>
      </c>
      <c r="DI331" t="s">
        <v>8724</v>
      </c>
      <c r="DJ331" t="s">
        <v>7185</v>
      </c>
      <c r="DK331" t="s">
        <v>7187</v>
      </c>
      <c r="DL331" t="s">
        <v>110</v>
      </c>
      <c r="DM331" t="s">
        <v>110</v>
      </c>
      <c r="DN331" t="s">
        <v>11784</v>
      </c>
      <c r="DO331" s="28" t="s">
        <v>110</v>
      </c>
      <c r="DP331" s="28" t="s">
        <v>57</v>
      </c>
      <c r="DQ331" s="28" t="s">
        <v>110</v>
      </c>
      <c r="DR331" s="28" t="s">
        <v>13078</v>
      </c>
      <c r="DS331" s="28" t="s">
        <v>13079</v>
      </c>
      <c r="DT331" s="28" t="s">
        <v>13080</v>
      </c>
      <c r="DU331" s="28" t="s">
        <v>11782</v>
      </c>
      <c r="EO331" s="54"/>
      <c r="EP331" s="55"/>
    </row>
    <row r="332" spans="2:146">
      <c r="B332" s="28">
        <v>137</v>
      </c>
      <c r="C332" s="120">
        <v>43804</v>
      </c>
      <c r="D332" s="28" t="s">
        <v>109</v>
      </c>
      <c r="E332" t="s">
        <v>109</v>
      </c>
      <c r="F332" s="28" t="s">
        <v>11787</v>
      </c>
      <c r="G332" s="28" t="s">
        <v>226</v>
      </c>
      <c r="H332" s="28" t="s">
        <v>5373</v>
      </c>
      <c r="I332" s="28" t="s">
        <v>5373</v>
      </c>
      <c r="J332">
        <v>1</v>
      </c>
      <c r="K332" s="28" t="s">
        <v>6742</v>
      </c>
      <c r="L332" s="28" t="s">
        <v>108</v>
      </c>
      <c r="M332" s="28" t="s">
        <v>162</v>
      </c>
      <c r="N332" s="28">
        <v>1</v>
      </c>
      <c r="O332" s="28" t="s">
        <v>126</v>
      </c>
      <c r="P332" s="28" t="s">
        <v>163</v>
      </c>
      <c r="Q332" s="28" t="s">
        <v>110</v>
      </c>
      <c r="R332" s="28" t="s">
        <v>5373</v>
      </c>
      <c r="S332" s="28" t="s">
        <v>110</v>
      </c>
      <c r="T332" s="28" t="s">
        <v>110</v>
      </c>
      <c r="U332" s="28" t="s">
        <v>180</v>
      </c>
      <c r="V332" s="28" t="s">
        <v>110</v>
      </c>
      <c r="W332" s="28" t="s">
        <v>131</v>
      </c>
      <c r="X332" t="s">
        <v>109</v>
      </c>
      <c r="Y332" s="28" t="s">
        <v>109</v>
      </c>
      <c r="Z332" s="28" t="s">
        <v>7279</v>
      </c>
      <c r="AA332" s="28" t="s">
        <v>110</v>
      </c>
      <c r="AB332" s="28" t="s">
        <v>110</v>
      </c>
      <c r="AC332" s="28" t="s">
        <v>110</v>
      </c>
      <c r="AD332" t="s">
        <v>5342</v>
      </c>
      <c r="AE332" s="28" t="s">
        <v>3075</v>
      </c>
      <c r="AF332" s="28" t="s">
        <v>5373</v>
      </c>
      <c r="AG332" s="28" t="s">
        <v>5373</v>
      </c>
      <c r="AH332" s="28" t="s">
        <v>294</v>
      </c>
      <c r="AI332" s="28" t="s">
        <v>5682</v>
      </c>
      <c r="AJ332" s="28" t="s">
        <v>6743</v>
      </c>
      <c r="AK332" s="28" t="s">
        <v>110</v>
      </c>
      <c r="AL332" s="28" t="s">
        <v>110</v>
      </c>
      <c r="AM332"/>
      <c r="AN332" s="28">
        <v>1</v>
      </c>
      <c r="AO332" s="28">
        <v>7.0449999999999999</v>
      </c>
      <c r="AP332" s="28">
        <v>7.8129999999999997</v>
      </c>
      <c r="AQ332" s="28" t="s">
        <v>141</v>
      </c>
      <c r="AR332" t="s">
        <v>140</v>
      </c>
      <c r="AS332" t="s">
        <v>5690</v>
      </c>
      <c r="AT332" t="s">
        <v>180</v>
      </c>
      <c r="AU332" s="28" t="s">
        <v>510</v>
      </c>
      <c r="AV332" t="s">
        <v>7184</v>
      </c>
      <c r="AW332" t="s">
        <v>10418</v>
      </c>
      <c r="AX332" t="s">
        <v>16272</v>
      </c>
      <c r="AY332" t="s">
        <v>8616</v>
      </c>
      <c r="AZ332" t="s">
        <v>7179</v>
      </c>
      <c r="BA332" s="28" t="s">
        <v>11789</v>
      </c>
      <c r="BB332" s="28" t="s">
        <v>11786</v>
      </c>
      <c r="BC332" t="s">
        <v>13077</v>
      </c>
      <c r="BD332" s="28" t="s">
        <v>7213</v>
      </c>
      <c r="BE332" s="28" t="s">
        <v>7328</v>
      </c>
      <c r="BF332" s="28" t="s">
        <v>7189</v>
      </c>
      <c r="BG332" s="28" t="s">
        <v>7282</v>
      </c>
      <c r="BH332" s="28" t="s">
        <v>109</v>
      </c>
      <c r="BI332" s="28" t="s">
        <v>109</v>
      </c>
      <c r="BJ332" s="28" t="s">
        <v>109</v>
      </c>
      <c r="BK332">
        <v>100</v>
      </c>
      <c r="BL332" s="28" t="s">
        <v>131</v>
      </c>
      <c r="BM332" s="62">
        <v>43809</v>
      </c>
      <c r="BN332" s="120">
        <v>44175</v>
      </c>
      <c r="BO332" t="s">
        <v>167</v>
      </c>
      <c r="BP332" s="28" t="s">
        <v>109</v>
      </c>
      <c r="BQ332" s="28" t="s">
        <v>110</v>
      </c>
      <c r="BR332" s="28" t="s">
        <v>109</v>
      </c>
      <c r="BS332" s="120">
        <v>44905</v>
      </c>
      <c r="BT332" s="28" t="s">
        <v>192</v>
      </c>
      <c r="BU332" s="28" t="s">
        <v>11787</v>
      </c>
      <c r="BV332" s="28" t="s">
        <v>109</v>
      </c>
      <c r="BW332" s="28" t="s">
        <v>109</v>
      </c>
      <c r="BX332" s="28" t="s">
        <v>109</v>
      </c>
      <c r="BY332" s="28" t="s">
        <v>110</v>
      </c>
      <c r="BZ332" t="s">
        <v>109</v>
      </c>
      <c r="CA332" t="s">
        <v>109</v>
      </c>
      <c r="CB332" t="s">
        <v>109</v>
      </c>
      <c r="CC332" s="28" t="s">
        <v>109</v>
      </c>
      <c r="CD332" s="28" t="s">
        <v>109</v>
      </c>
      <c r="CE332" s="28" t="s">
        <v>109</v>
      </c>
      <c r="CF332" s="28" t="s">
        <v>109</v>
      </c>
      <c r="CG332" s="28" t="s">
        <v>5373</v>
      </c>
      <c r="CH332" s="28" t="s">
        <v>110</v>
      </c>
      <c r="CI332" t="s">
        <v>110</v>
      </c>
      <c r="CJ332">
        <v>1</v>
      </c>
      <c r="CK332">
        <v>1</v>
      </c>
      <c r="CL332" s="28">
        <v>1</v>
      </c>
      <c r="CM332" t="s">
        <v>109</v>
      </c>
      <c r="CN332">
        <v>0</v>
      </c>
      <c r="CO332" s="28" t="s">
        <v>110</v>
      </c>
      <c r="CP332" s="28" t="s">
        <v>6742</v>
      </c>
      <c r="CQ332" t="s">
        <v>110</v>
      </c>
      <c r="CR332" t="s">
        <v>109</v>
      </c>
      <c r="CS332" t="s">
        <v>5616</v>
      </c>
      <c r="CT332" s="28"/>
      <c r="CU332" s="62">
        <v>42713</v>
      </c>
      <c r="CV332" s="28" t="s">
        <v>144</v>
      </c>
      <c r="CW332" t="s">
        <v>144</v>
      </c>
      <c r="CX332" t="s">
        <v>114</v>
      </c>
      <c r="CY332" t="s">
        <v>109</v>
      </c>
      <c r="CZ332" t="s">
        <v>114</v>
      </c>
      <c r="DA332" t="s">
        <v>109</v>
      </c>
      <c r="DB332">
        <v>2019</v>
      </c>
      <c r="DC332" s="1">
        <v>43804</v>
      </c>
      <c r="DD332">
        <v>12</v>
      </c>
      <c r="DE332">
        <v>49</v>
      </c>
      <c r="DF332" s="1">
        <v>43801</v>
      </c>
      <c r="DG332" t="s">
        <v>16458</v>
      </c>
      <c r="DH332" t="s">
        <v>16399</v>
      </c>
      <c r="DI332" t="s">
        <v>8724</v>
      </c>
      <c r="DJ332" t="s">
        <v>7185</v>
      </c>
      <c r="DK332" t="s">
        <v>7187</v>
      </c>
      <c r="DL332" t="s">
        <v>110</v>
      </c>
      <c r="DM332" t="s">
        <v>110</v>
      </c>
      <c r="DN332" t="s">
        <v>3075</v>
      </c>
      <c r="DO332" s="28" t="s">
        <v>110</v>
      </c>
      <c r="DP332" s="28" t="s">
        <v>57</v>
      </c>
      <c r="DQ332" s="28" t="s">
        <v>110</v>
      </c>
      <c r="DR332" s="28" t="s">
        <v>13081</v>
      </c>
      <c r="DS332" s="28" t="s">
        <v>13082</v>
      </c>
      <c r="DT332" s="28" t="s">
        <v>13083</v>
      </c>
      <c r="DU332" s="28" t="s">
        <v>11788</v>
      </c>
      <c r="EO332" s="54"/>
      <c r="EP332" s="55"/>
    </row>
    <row r="333" spans="2:146">
      <c r="B333" s="28">
        <v>136</v>
      </c>
      <c r="C333" s="120">
        <v>43804</v>
      </c>
      <c r="D333" s="28" t="s">
        <v>109</v>
      </c>
      <c r="E333" t="s">
        <v>109</v>
      </c>
      <c r="F333" s="28" t="s">
        <v>11791</v>
      </c>
      <c r="G333" s="28" t="s">
        <v>226</v>
      </c>
      <c r="H333" s="28" t="s">
        <v>5373</v>
      </c>
      <c r="I333" s="28" t="s">
        <v>5373</v>
      </c>
      <c r="J333">
        <v>1</v>
      </c>
      <c r="K333" s="28" t="s">
        <v>6515</v>
      </c>
      <c r="L333" s="28" t="s">
        <v>2346</v>
      </c>
      <c r="M333" s="28" t="s">
        <v>162</v>
      </c>
      <c r="N333" s="28">
        <v>2</v>
      </c>
      <c r="O333" s="28" t="s">
        <v>956</v>
      </c>
      <c r="P333" s="28" t="s">
        <v>876</v>
      </c>
      <c r="Q333" s="28" t="s">
        <v>921</v>
      </c>
      <c r="R333" s="28" t="s">
        <v>5373</v>
      </c>
      <c r="S333" s="28" t="s">
        <v>110</v>
      </c>
      <c r="T333" s="28" t="s">
        <v>110</v>
      </c>
      <c r="U333" s="28" t="s">
        <v>205</v>
      </c>
      <c r="V333" s="28" t="s">
        <v>110</v>
      </c>
      <c r="W333" s="28" t="s">
        <v>131</v>
      </c>
      <c r="X333" t="s">
        <v>109</v>
      </c>
      <c r="Y333" s="28" t="s">
        <v>109</v>
      </c>
      <c r="Z333" s="28" t="s">
        <v>7279</v>
      </c>
      <c r="AA333" s="28" t="s">
        <v>110</v>
      </c>
      <c r="AB333" s="28" t="s">
        <v>110</v>
      </c>
      <c r="AC333" s="28" t="s">
        <v>110</v>
      </c>
      <c r="AD333" t="s">
        <v>114</v>
      </c>
      <c r="AE333" s="28" t="s">
        <v>3047</v>
      </c>
      <c r="AF333" s="28" t="s">
        <v>5373</v>
      </c>
      <c r="AG333" s="28" t="s">
        <v>5373</v>
      </c>
      <c r="AH333" s="28" t="s">
        <v>6416</v>
      </c>
      <c r="AI333" s="28" t="s">
        <v>6417</v>
      </c>
      <c r="AJ333" s="28" t="s">
        <v>110</v>
      </c>
      <c r="AK333" s="28" t="s">
        <v>110</v>
      </c>
      <c r="AL333" s="28" t="s">
        <v>110</v>
      </c>
      <c r="AM333"/>
      <c r="AN333" s="28">
        <v>2</v>
      </c>
      <c r="AO333" s="28">
        <v>14.09</v>
      </c>
      <c r="AP333" s="28">
        <v>15.625</v>
      </c>
      <c r="AQ333" s="28" t="s">
        <v>141</v>
      </c>
      <c r="AR333" t="s">
        <v>140</v>
      </c>
      <c r="AS333" t="s">
        <v>5827</v>
      </c>
      <c r="AT333" t="s">
        <v>205</v>
      </c>
      <c r="AU333" s="28" t="s">
        <v>530</v>
      </c>
      <c r="AV333" t="s">
        <v>7184</v>
      </c>
      <c r="AW333" t="s">
        <v>10418</v>
      </c>
      <c r="AX333" t="s">
        <v>16272</v>
      </c>
      <c r="AY333" t="s">
        <v>8616</v>
      </c>
      <c r="AZ333" t="s">
        <v>7179</v>
      </c>
      <c r="BA333" s="28" t="s">
        <v>3050</v>
      </c>
      <c r="BB333" s="28" t="s">
        <v>11790</v>
      </c>
      <c r="BC333" t="s">
        <v>13077</v>
      </c>
      <c r="BD333" s="28" t="s">
        <v>7213</v>
      </c>
      <c r="BE333" s="28" t="s">
        <v>7537</v>
      </c>
      <c r="BF333" s="28" t="s">
        <v>7384</v>
      </c>
      <c r="BG333" s="28" t="s">
        <v>7282</v>
      </c>
      <c r="BH333" s="28" t="s">
        <v>109</v>
      </c>
      <c r="BI333" s="28" t="s">
        <v>109</v>
      </c>
      <c r="BJ333" s="28" t="s">
        <v>109</v>
      </c>
      <c r="BK333">
        <v>100</v>
      </c>
      <c r="BL333" s="28" t="s">
        <v>131</v>
      </c>
      <c r="BM333" s="62">
        <v>43811</v>
      </c>
      <c r="BN333" s="120">
        <v>43994</v>
      </c>
      <c r="BO333" t="s">
        <v>133</v>
      </c>
      <c r="BP333" s="28" t="s">
        <v>109</v>
      </c>
      <c r="BQ333" s="28" t="s">
        <v>110</v>
      </c>
      <c r="BR333" s="28" t="s">
        <v>109</v>
      </c>
      <c r="BS333" s="120">
        <v>45638</v>
      </c>
      <c r="BT333" s="28" t="s">
        <v>132</v>
      </c>
      <c r="BU333" s="28" t="s">
        <v>11791</v>
      </c>
      <c r="BV333" s="28" t="s">
        <v>109</v>
      </c>
      <c r="BW333" s="28" t="s">
        <v>109</v>
      </c>
      <c r="BX333" s="28" t="s">
        <v>109</v>
      </c>
      <c r="BY333" s="28" t="s">
        <v>110</v>
      </c>
      <c r="BZ333" t="s">
        <v>109</v>
      </c>
      <c r="CA333" t="s">
        <v>10973</v>
      </c>
      <c r="CB333" t="s">
        <v>109</v>
      </c>
      <c r="CC333" s="28" t="s">
        <v>109</v>
      </c>
      <c r="CD333" s="28" t="s">
        <v>109</v>
      </c>
      <c r="CE333" s="28" t="s">
        <v>109</v>
      </c>
      <c r="CF333" s="28" t="s">
        <v>109</v>
      </c>
      <c r="CG333" s="28" t="s">
        <v>5373</v>
      </c>
      <c r="CH333" s="28" t="s">
        <v>110</v>
      </c>
      <c r="CI333" t="s">
        <v>110</v>
      </c>
      <c r="CJ333">
        <v>2</v>
      </c>
      <c r="CK333">
        <v>1</v>
      </c>
      <c r="CL333" s="28">
        <v>1</v>
      </c>
      <c r="CM333" t="s">
        <v>109</v>
      </c>
      <c r="CN333">
        <v>0</v>
      </c>
      <c r="CO333" s="28" t="s">
        <v>110</v>
      </c>
      <c r="CP333" s="28" t="s">
        <v>6515</v>
      </c>
      <c r="CQ333" t="s">
        <v>110</v>
      </c>
      <c r="CR333" t="s">
        <v>109</v>
      </c>
      <c r="CS333" t="s">
        <v>5615</v>
      </c>
      <c r="CT333" s="28"/>
      <c r="CU333" s="62">
        <v>43804</v>
      </c>
      <c r="CV333" s="28" t="s">
        <v>144</v>
      </c>
      <c r="CW333" t="s">
        <v>144</v>
      </c>
      <c r="CX333" t="s">
        <v>114</v>
      </c>
      <c r="CY333" t="s">
        <v>109</v>
      </c>
      <c r="CZ333" t="s">
        <v>114</v>
      </c>
      <c r="DA333" t="s">
        <v>109</v>
      </c>
      <c r="DB333">
        <v>2019</v>
      </c>
      <c r="DC333" s="1">
        <v>43804</v>
      </c>
      <c r="DD333">
        <v>12</v>
      </c>
      <c r="DE333">
        <v>49</v>
      </c>
      <c r="DF333" s="1">
        <v>43801</v>
      </c>
      <c r="DG333" t="s">
        <v>16458</v>
      </c>
      <c r="DH333" t="s">
        <v>16399</v>
      </c>
      <c r="DI333" t="s">
        <v>8724</v>
      </c>
      <c r="DJ333" t="s">
        <v>7383</v>
      </c>
      <c r="DK333" t="s">
        <v>7187</v>
      </c>
      <c r="DL333" t="s">
        <v>110</v>
      </c>
      <c r="DM333" t="s">
        <v>110</v>
      </c>
      <c r="DN333" t="s">
        <v>110</v>
      </c>
      <c r="DO333" s="28" t="s">
        <v>110</v>
      </c>
      <c r="DP333" s="28" t="s">
        <v>57</v>
      </c>
      <c r="DQ333" s="28" t="s">
        <v>110</v>
      </c>
      <c r="DR333" s="28" t="s">
        <v>13084</v>
      </c>
      <c r="DS333" s="28" t="s">
        <v>13082</v>
      </c>
      <c r="DT333" s="28" t="s">
        <v>13085</v>
      </c>
      <c r="DU333" s="28" t="s">
        <v>11792</v>
      </c>
      <c r="EO333" s="54"/>
      <c r="EP333" s="55"/>
    </row>
    <row r="334" spans="2:146">
      <c r="B334" s="28">
        <v>135</v>
      </c>
      <c r="C334" s="120">
        <v>43804</v>
      </c>
      <c r="D334" s="28" t="s">
        <v>109</v>
      </c>
      <c r="E334" t="s">
        <v>109</v>
      </c>
      <c r="F334" s="28" t="s">
        <v>11791</v>
      </c>
      <c r="G334" s="28" t="s">
        <v>226</v>
      </c>
      <c r="H334" s="28" t="s">
        <v>5373</v>
      </c>
      <c r="I334" s="28" t="s">
        <v>5373</v>
      </c>
      <c r="J334">
        <v>1</v>
      </c>
      <c r="K334" s="28" t="s">
        <v>6515</v>
      </c>
      <c r="L334" s="28" t="s">
        <v>2346</v>
      </c>
      <c r="M334" s="28" t="s">
        <v>162</v>
      </c>
      <c r="N334" s="28">
        <v>3</v>
      </c>
      <c r="O334" s="28" t="s">
        <v>126</v>
      </c>
      <c r="P334" s="28" t="s">
        <v>224</v>
      </c>
      <c r="Q334" s="28" t="s">
        <v>921</v>
      </c>
      <c r="R334" s="28" t="s">
        <v>5373</v>
      </c>
      <c r="S334" s="28" t="s">
        <v>110</v>
      </c>
      <c r="T334" s="28" t="s">
        <v>110</v>
      </c>
      <c r="U334" s="28" t="s">
        <v>205</v>
      </c>
      <c r="V334" s="28" t="s">
        <v>110</v>
      </c>
      <c r="W334" s="28" t="s">
        <v>131</v>
      </c>
      <c r="X334" t="s">
        <v>109</v>
      </c>
      <c r="Y334" s="28" t="s">
        <v>109</v>
      </c>
      <c r="Z334" s="28" t="s">
        <v>7279</v>
      </c>
      <c r="AA334" s="28" t="s">
        <v>110</v>
      </c>
      <c r="AB334" s="28" t="s">
        <v>110</v>
      </c>
      <c r="AC334" s="28" t="s">
        <v>110</v>
      </c>
      <c r="AD334" t="s">
        <v>114</v>
      </c>
      <c r="AE334" s="28" t="s">
        <v>3047</v>
      </c>
      <c r="AF334" s="28" t="s">
        <v>5373</v>
      </c>
      <c r="AG334" s="28" t="s">
        <v>5373</v>
      </c>
      <c r="AH334" s="28" t="s">
        <v>6416</v>
      </c>
      <c r="AI334" s="28" t="s">
        <v>6417</v>
      </c>
      <c r="AJ334" s="28" t="s">
        <v>110</v>
      </c>
      <c r="AK334" s="28" t="s">
        <v>110</v>
      </c>
      <c r="AL334" s="28" t="s">
        <v>110</v>
      </c>
      <c r="AM334"/>
      <c r="AN334" s="28">
        <v>3</v>
      </c>
      <c r="AO334" s="28">
        <v>21.134</v>
      </c>
      <c r="AP334" s="28">
        <v>23.437999999999999</v>
      </c>
      <c r="AQ334" s="28" t="s">
        <v>141</v>
      </c>
      <c r="AR334" t="s">
        <v>140</v>
      </c>
      <c r="AS334" t="s">
        <v>5827</v>
      </c>
      <c r="AT334" t="s">
        <v>205</v>
      </c>
      <c r="AU334" s="28" t="s">
        <v>530</v>
      </c>
      <c r="AV334" t="s">
        <v>7197</v>
      </c>
      <c r="AW334" t="s">
        <v>10418</v>
      </c>
      <c r="AX334" t="s">
        <v>16272</v>
      </c>
      <c r="AY334" t="s">
        <v>8616</v>
      </c>
      <c r="AZ334" t="s">
        <v>7179</v>
      </c>
      <c r="BA334" s="28" t="s">
        <v>3050</v>
      </c>
      <c r="BB334" s="28" t="s">
        <v>11793</v>
      </c>
      <c r="BC334" t="s">
        <v>13077</v>
      </c>
      <c r="BD334" s="28" t="s">
        <v>7213</v>
      </c>
      <c r="BE334" s="28" t="s">
        <v>7217</v>
      </c>
      <c r="BF334" s="28" t="s">
        <v>7189</v>
      </c>
      <c r="BG334" s="28" t="s">
        <v>7282</v>
      </c>
      <c r="BH334" s="28" t="s">
        <v>109</v>
      </c>
      <c r="BI334" s="28" t="s">
        <v>109</v>
      </c>
      <c r="BJ334" s="28" t="s">
        <v>109</v>
      </c>
      <c r="BK334">
        <v>100</v>
      </c>
      <c r="BL334" s="28" t="s">
        <v>131</v>
      </c>
      <c r="BM334" s="62">
        <v>43811</v>
      </c>
      <c r="BN334" s="120">
        <v>43994</v>
      </c>
      <c r="BO334" t="s">
        <v>133</v>
      </c>
      <c r="BP334" s="28" t="s">
        <v>109</v>
      </c>
      <c r="BQ334" s="28" t="s">
        <v>110</v>
      </c>
      <c r="BR334" s="28" t="s">
        <v>109</v>
      </c>
      <c r="BS334" s="120">
        <v>44907</v>
      </c>
      <c r="BT334" s="28" t="s">
        <v>132</v>
      </c>
      <c r="BU334" s="28" t="s">
        <v>11791</v>
      </c>
      <c r="BV334" s="28" t="s">
        <v>109</v>
      </c>
      <c r="BW334" s="28" t="s">
        <v>109</v>
      </c>
      <c r="BX334" s="28" t="s">
        <v>109</v>
      </c>
      <c r="BY334" s="28" t="s">
        <v>110</v>
      </c>
      <c r="BZ334" t="s">
        <v>109</v>
      </c>
      <c r="CA334" t="s">
        <v>11795</v>
      </c>
      <c r="CB334" t="s">
        <v>109</v>
      </c>
      <c r="CC334" s="28" t="s">
        <v>109</v>
      </c>
      <c r="CD334" s="28" t="s">
        <v>109</v>
      </c>
      <c r="CE334" s="28" t="s">
        <v>109</v>
      </c>
      <c r="CF334" s="28" t="s">
        <v>109</v>
      </c>
      <c r="CG334" s="28" t="s">
        <v>5373</v>
      </c>
      <c r="CH334" s="28" t="s">
        <v>110</v>
      </c>
      <c r="CI334" t="s">
        <v>110</v>
      </c>
      <c r="CJ334">
        <v>2</v>
      </c>
      <c r="CK334">
        <v>1</v>
      </c>
      <c r="CL334" s="28">
        <v>1</v>
      </c>
      <c r="CM334" t="s">
        <v>109</v>
      </c>
      <c r="CN334">
        <v>0</v>
      </c>
      <c r="CO334" s="28" t="s">
        <v>110</v>
      </c>
      <c r="CP334" s="28" t="s">
        <v>6515</v>
      </c>
      <c r="CQ334" t="s">
        <v>110</v>
      </c>
      <c r="CR334" t="s">
        <v>109</v>
      </c>
      <c r="CS334" t="s">
        <v>5615</v>
      </c>
      <c r="CT334" s="28"/>
      <c r="CU334" s="62">
        <v>43804</v>
      </c>
      <c r="CV334" s="28" t="s">
        <v>144</v>
      </c>
      <c r="CW334" t="s">
        <v>144</v>
      </c>
      <c r="CX334" t="s">
        <v>114</v>
      </c>
      <c r="CY334" t="s">
        <v>109</v>
      </c>
      <c r="CZ334" t="s">
        <v>114</v>
      </c>
      <c r="DA334" t="s">
        <v>109</v>
      </c>
      <c r="DB334">
        <v>2019</v>
      </c>
      <c r="DC334" s="1">
        <v>43804</v>
      </c>
      <c r="DD334">
        <v>12</v>
      </c>
      <c r="DE334">
        <v>49</v>
      </c>
      <c r="DF334" s="1">
        <v>43801</v>
      </c>
      <c r="DG334" t="s">
        <v>16458</v>
      </c>
      <c r="DH334" t="s">
        <v>16399</v>
      </c>
      <c r="DI334" t="s">
        <v>8724</v>
      </c>
      <c r="DJ334" t="s">
        <v>7185</v>
      </c>
      <c r="DK334" t="s">
        <v>7187</v>
      </c>
      <c r="DL334" t="s">
        <v>110</v>
      </c>
      <c r="DM334" t="s">
        <v>110</v>
      </c>
      <c r="DN334" t="s">
        <v>110</v>
      </c>
      <c r="DO334" s="28" t="s">
        <v>110</v>
      </c>
      <c r="DP334" s="28" t="s">
        <v>57</v>
      </c>
      <c r="DQ334" s="28" t="s">
        <v>110</v>
      </c>
      <c r="DR334" s="28" t="s">
        <v>13084</v>
      </c>
      <c r="DS334" s="28" t="s">
        <v>13082</v>
      </c>
      <c r="DT334" s="28" t="s">
        <v>13086</v>
      </c>
      <c r="DU334" s="28" t="s">
        <v>11794</v>
      </c>
      <c r="EO334" s="54"/>
      <c r="EP334" s="55"/>
    </row>
    <row r="335" spans="2:146">
      <c r="B335" s="28">
        <v>134</v>
      </c>
      <c r="C335" s="120">
        <v>43802</v>
      </c>
      <c r="D335" s="28" t="s">
        <v>109</v>
      </c>
      <c r="E335" t="s">
        <v>109</v>
      </c>
      <c r="F335" s="28" t="s">
        <v>11797</v>
      </c>
      <c r="G335" s="28" t="s">
        <v>209</v>
      </c>
      <c r="H335" s="28" t="s">
        <v>5373</v>
      </c>
      <c r="I335" s="28" t="s">
        <v>5373</v>
      </c>
      <c r="J335">
        <v>6</v>
      </c>
      <c r="K335" s="28" t="s">
        <v>6752</v>
      </c>
      <c r="L335" s="28" t="s">
        <v>11357</v>
      </c>
      <c r="M335" s="28" t="s">
        <v>162</v>
      </c>
      <c r="N335" s="28">
        <v>3.24</v>
      </c>
      <c r="O335" s="28" t="s">
        <v>1498</v>
      </c>
      <c r="P335" s="28" t="s">
        <v>11799</v>
      </c>
      <c r="Q335" s="28" t="s">
        <v>11800</v>
      </c>
      <c r="R335" s="28" t="s">
        <v>5373</v>
      </c>
      <c r="S335" s="28" t="s">
        <v>110</v>
      </c>
      <c r="T335" s="28" t="s">
        <v>110</v>
      </c>
      <c r="U335" s="28" t="s">
        <v>3531</v>
      </c>
      <c r="V335" s="28" t="s">
        <v>110</v>
      </c>
      <c r="W335" s="28" t="s">
        <v>832</v>
      </c>
      <c r="X335" t="s">
        <v>109</v>
      </c>
      <c r="Y335" s="28" t="s">
        <v>109</v>
      </c>
      <c r="Z335" s="28" t="s">
        <v>7279</v>
      </c>
      <c r="AA335" s="28" t="s">
        <v>110</v>
      </c>
      <c r="AB335" s="28" t="s">
        <v>110</v>
      </c>
      <c r="AC335" s="28" t="s">
        <v>110</v>
      </c>
      <c r="AD335" t="s">
        <v>5342</v>
      </c>
      <c r="AE335" s="28" t="s">
        <v>6751</v>
      </c>
      <c r="AF335" s="28" t="s">
        <v>5373</v>
      </c>
      <c r="AG335" s="28" t="s">
        <v>5373</v>
      </c>
      <c r="AH335" s="28" t="s">
        <v>580</v>
      </c>
      <c r="AI335" s="28" t="s">
        <v>110</v>
      </c>
      <c r="AJ335" s="28" t="s">
        <v>110</v>
      </c>
      <c r="AK335" s="28" t="s">
        <v>110</v>
      </c>
      <c r="AL335" s="28" t="s">
        <v>110</v>
      </c>
      <c r="AM335"/>
      <c r="AN335" s="28">
        <v>3.24</v>
      </c>
      <c r="AO335" s="28">
        <v>22.879000000000001</v>
      </c>
      <c r="AP335" s="28">
        <v>25.312999999999999</v>
      </c>
      <c r="AQ335" s="28" t="s">
        <v>5370</v>
      </c>
      <c r="AR335" t="s">
        <v>231</v>
      </c>
      <c r="AS335" t="s">
        <v>110</v>
      </c>
      <c r="AT335" t="s">
        <v>9089</v>
      </c>
      <c r="AU335" s="28" t="s">
        <v>581</v>
      </c>
      <c r="AV335" t="s">
        <v>7223</v>
      </c>
      <c r="AW335" t="s">
        <v>10418</v>
      </c>
      <c r="AX335" t="s">
        <v>16272</v>
      </c>
      <c r="AY335" t="s">
        <v>8616</v>
      </c>
      <c r="AZ335" t="s">
        <v>110</v>
      </c>
      <c r="BA335" s="28" t="s">
        <v>11801</v>
      </c>
      <c r="BB335" s="28" t="s">
        <v>11796</v>
      </c>
      <c r="BC335" t="s">
        <v>13077</v>
      </c>
      <c r="BD335" s="28" t="s">
        <v>7213</v>
      </c>
      <c r="BE335" s="28" t="s">
        <v>13087</v>
      </c>
      <c r="BF335" s="28" t="s">
        <v>7667</v>
      </c>
      <c r="BG335" s="28" t="s">
        <v>7219</v>
      </c>
      <c r="BH335" s="28" t="s">
        <v>109</v>
      </c>
      <c r="BI335" s="28" t="s">
        <v>109</v>
      </c>
      <c r="BJ335" s="28" t="s">
        <v>109</v>
      </c>
      <c r="BK335"/>
      <c r="BL335" s="28" t="s">
        <v>832</v>
      </c>
      <c r="BM335" s="62"/>
      <c r="BN335" s="120"/>
      <c r="BO335" t="s">
        <v>227</v>
      </c>
      <c r="BP335" s="28" t="s">
        <v>109</v>
      </c>
      <c r="BQ335" s="28" t="s">
        <v>430</v>
      </c>
      <c r="BR335" s="28" t="s">
        <v>109</v>
      </c>
      <c r="BS335" s="120">
        <v>45086</v>
      </c>
      <c r="BT335" s="28" t="s">
        <v>110</v>
      </c>
      <c r="BU335" s="28" t="s">
        <v>11797</v>
      </c>
      <c r="BV335" s="28" t="s">
        <v>109</v>
      </c>
      <c r="BW335" s="28" t="s">
        <v>109</v>
      </c>
      <c r="BX335" s="28" t="s">
        <v>109</v>
      </c>
      <c r="BY335" s="28" t="s">
        <v>110</v>
      </c>
      <c r="BZ335" t="s">
        <v>109</v>
      </c>
      <c r="CA335" t="s">
        <v>11802</v>
      </c>
      <c r="CB335" t="s">
        <v>109</v>
      </c>
      <c r="CC335" s="28" t="s">
        <v>109</v>
      </c>
      <c r="CD335" s="28" t="s">
        <v>109</v>
      </c>
      <c r="CE335" s="28" t="s">
        <v>109</v>
      </c>
      <c r="CF335" s="28" t="s">
        <v>109</v>
      </c>
      <c r="CG335" s="28" t="s">
        <v>5373</v>
      </c>
      <c r="CH335" s="28" t="s">
        <v>110</v>
      </c>
      <c r="CI335" t="s">
        <v>110</v>
      </c>
      <c r="CJ335">
        <v>1</v>
      </c>
      <c r="CK335">
        <v>1</v>
      </c>
      <c r="CL335" s="28">
        <v>1</v>
      </c>
      <c r="CM335" t="s">
        <v>109</v>
      </c>
      <c r="CN335">
        <v>0</v>
      </c>
      <c r="CO335" s="28" t="s">
        <v>110</v>
      </c>
      <c r="CP335" s="28" t="s">
        <v>6752</v>
      </c>
      <c r="CQ335" t="s">
        <v>110</v>
      </c>
      <c r="CR335" t="s">
        <v>109</v>
      </c>
      <c r="CS335" t="s">
        <v>110</v>
      </c>
      <c r="CT335" s="28">
        <v>44751</v>
      </c>
      <c r="CU335" s="62">
        <v>42705</v>
      </c>
      <c r="CV335" s="28" t="s">
        <v>235</v>
      </c>
      <c r="CW335" t="s">
        <v>110</v>
      </c>
      <c r="CX335" t="s">
        <v>114</v>
      </c>
      <c r="CY335" t="s">
        <v>109</v>
      </c>
      <c r="CZ335" t="s">
        <v>114</v>
      </c>
      <c r="DA335" t="s">
        <v>114</v>
      </c>
      <c r="DB335">
        <v>2019</v>
      </c>
      <c r="DC335" s="1">
        <v>43802</v>
      </c>
      <c r="DD335">
        <v>12</v>
      </c>
      <c r="DE335">
        <v>49</v>
      </c>
      <c r="DF335" s="1">
        <v>43801</v>
      </c>
      <c r="DG335" t="s">
        <v>16458</v>
      </c>
      <c r="DH335" t="s">
        <v>16399</v>
      </c>
      <c r="DI335" t="s">
        <v>8724</v>
      </c>
      <c r="DJ335" t="s">
        <v>7383</v>
      </c>
      <c r="DK335" t="s">
        <v>7187</v>
      </c>
      <c r="DL335" t="s">
        <v>110</v>
      </c>
      <c r="DM335" t="s">
        <v>110</v>
      </c>
      <c r="DN335" t="s">
        <v>10972</v>
      </c>
      <c r="DO335" s="28" t="s">
        <v>110</v>
      </c>
      <c r="DP335" s="28" t="s">
        <v>57</v>
      </c>
      <c r="DQ335" s="28" t="s">
        <v>110</v>
      </c>
      <c r="DR335" s="28" t="s">
        <v>13088</v>
      </c>
      <c r="DS335" s="28" t="s">
        <v>13089</v>
      </c>
      <c r="DT335" s="28" t="s">
        <v>13090</v>
      </c>
      <c r="DU335" s="28" t="s">
        <v>11798</v>
      </c>
      <c r="EO335" s="54"/>
      <c r="EP335" s="55"/>
    </row>
    <row r="336" spans="2:146">
      <c r="B336" s="28">
        <v>133</v>
      </c>
      <c r="C336" s="120">
        <v>43802</v>
      </c>
      <c r="D336" s="28" t="s">
        <v>109</v>
      </c>
      <c r="E336" t="s">
        <v>109</v>
      </c>
      <c r="F336" s="28" t="s">
        <v>13091</v>
      </c>
      <c r="G336" s="28" t="s">
        <v>226</v>
      </c>
      <c r="H336" s="28" t="s">
        <v>5373</v>
      </c>
      <c r="I336" s="28" t="s">
        <v>5373</v>
      </c>
      <c r="J336">
        <v>5</v>
      </c>
      <c r="K336" s="28" t="s">
        <v>6770</v>
      </c>
      <c r="L336" s="28" t="s">
        <v>2085</v>
      </c>
      <c r="M336" s="28" t="s">
        <v>162</v>
      </c>
      <c r="N336" s="28">
        <v>6</v>
      </c>
      <c r="O336" s="28" t="s">
        <v>956</v>
      </c>
      <c r="P336" s="28" t="s">
        <v>11807</v>
      </c>
      <c r="Q336" s="28" t="s">
        <v>110</v>
      </c>
      <c r="R336" s="28" t="s">
        <v>5373</v>
      </c>
      <c r="S336" s="28" t="s">
        <v>110</v>
      </c>
      <c r="T336" s="28" t="s">
        <v>110</v>
      </c>
      <c r="U336" s="28" t="s">
        <v>205</v>
      </c>
      <c r="V336" s="28" t="s">
        <v>7438</v>
      </c>
      <c r="W336" s="28" t="s">
        <v>131</v>
      </c>
      <c r="X336" t="s">
        <v>259</v>
      </c>
      <c r="Y336" s="28" t="s">
        <v>109</v>
      </c>
      <c r="Z336" s="28" t="s">
        <v>7279</v>
      </c>
      <c r="AA336" s="28" t="s">
        <v>110</v>
      </c>
      <c r="AB336" s="28" t="s">
        <v>110</v>
      </c>
      <c r="AC336" s="28" t="s">
        <v>11090</v>
      </c>
      <c r="AD336" t="s">
        <v>5342</v>
      </c>
      <c r="AE336" s="28" t="s">
        <v>826</v>
      </c>
      <c r="AF336" s="28" t="s">
        <v>5373</v>
      </c>
      <c r="AG336" s="28" t="s">
        <v>5373</v>
      </c>
      <c r="AH336" s="28" t="s">
        <v>580</v>
      </c>
      <c r="AI336" s="28" t="s">
        <v>615</v>
      </c>
      <c r="AJ336" s="28" t="s">
        <v>110</v>
      </c>
      <c r="AK336" s="28" t="s">
        <v>110</v>
      </c>
      <c r="AL336" s="28" t="s">
        <v>110</v>
      </c>
      <c r="AM336"/>
      <c r="AN336" s="28">
        <v>6</v>
      </c>
      <c r="AO336" s="28">
        <v>42.368000000000002</v>
      </c>
      <c r="AP336" s="28">
        <v>46.875</v>
      </c>
      <c r="AQ336" s="28" t="s">
        <v>5363</v>
      </c>
      <c r="AR336" t="s">
        <v>5362</v>
      </c>
      <c r="AS336" t="s">
        <v>5366</v>
      </c>
      <c r="AT336" t="s">
        <v>205</v>
      </c>
      <c r="AU336" s="28" t="s">
        <v>530</v>
      </c>
      <c r="AV336" t="s">
        <v>7229</v>
      </c>
      <c r="AW336" t="s">
        <v>10418</v>
      </c>
      <c r="AX336" t="s">
        <v>16272</v>
      </c>
      <c r="AY336" t="s">
        <v>8616</v>
      </c>
      <c r="AZ336" t="s">
        <v>110</v>
      </c>
      <c r="BA336" s="28" t="s">
        <v>3030</v>
      </c>
      <c r="BB336" s="28" t="s">
        <v>11804</v>
      </c>
      <c r="BC336" t="s">
        <v>13077</v>
      </c>
      <c r="BD336" s="28" t="s">
        <v>7438</v>
      </c>
      <c r="BE336" s="28" t="s">
        <v>7476</v>
      </c>
      <c r="BF336" s="28" t="s">
        <v>7384</v>
      </c>
      <c r="BG336" s="28" t="s">
        <v>7282</v>
      </c>
      <c r="BH336" s="28" t="s">
        <v>109</v>
      </c>
      <c r="BI336" s="28" t="s">
        <v>109</v>
      </c>
      <c r="BJ336" s="28" t="s">
        <v>109</v>
      </c>
      <c r="BK336">
        <v>100</v>
      </c>
      <c r="BL336" s="28" t="s">
        <v>131</v>
      </c>
      <c r="BM336" s="62">
        <v>43809</v>
      </c>
      <c r="BN336" s="120">
        <v>43900</v>
      </c>
      <c r="BO336" t="s">
        <v>430</v>
      </c>
      <c r="BP336" s="28" t="s">
        <v>109</v>
      </c>
      <c r="BQ336" s="28" t="s">
        <v>110</v>
      </c>
      <c r="BR336" s="28" t="s">
        <v>109</v>
      </c>
      <c r="BS336" s="120">
        <v>45636</v>
      </c>
      <c r="BT336" s="28" t="s">
        <v>256</v>
      </c>
      <c r="BU336" s="28" t="s">
        <v>7076</v>
      </c>
      <c r="BV336" s="28" t="s">
        <v>11805</v>
      </c>
      <c r="BW336" s="28" t="s">
        <v>109</v>
      </c>
      <c r="BX336" s="28" t="s">
        <v>109</v>
      </c>
      <c r="BY336" s="28" t="s">
        <v>110</v>
      </c>
      <c r="BZ336" t="s">
        <v>109</v>
      </c>
      <c r="CA336" t="s">
        <v>11808</v>
      </c>
      <c r="CB336" t="s">
        <v>109</v>
      </c>
      <c r="CC336" s="28" t="s">
        <v>109</v>
      </c>
      <c r="CD336" s="28" t="s">
        <v>109</v>
      </c>
      <c r="CE336" s="28" t="s">
        <v>109</v>
      </c>
      <c r="CF336" s="28" t="s">
        <v>109</v>
      </c>
      <c r="CG336" s="28" t="s">
        <v>5373</v>
      </c>
      <c r="CH336" s="28" t="s">
        <v>110</v>
      </c>
      <c r="CI336" t="s">
        <v>110</v>
      </c>
      <c r="CJ336">
        <v>1</v>
      </c>
      <c r="CK336">
        <v>1</v>
      </c>
      <c r="CL336" s="28">
        <v>1</v>
      </c>
      <c r="CM336" t="s">
        <v>109</v>
      </c>
      <c r="CN336">
        <v>0</v>
      </c>
      <c r="CO336" s="28" t="s">
        <v>110</v>
      </c>
      <c r="CP336" s="28" t="s">
        <v>6770</v>
      </c>
      <c r="CQ336" t="s">
        <v>5756</v>
      </c>
      <c r="CR336" t="s">
        <v>5785</v>
      </c>
      <c r="CS336" t="s">
        <v>110</v>
      </c>
      <c r="CT336" s="28"/>
      <c r="CU336" s="62">
        <v>42668</v>
      </c>
      <c r="CV336" s="28" t="s">
        <v>558</v>
      </c>
      <c r="CW336" t="s">
        <v>558</v>
      </c>
      <c r="CX336" t="s">
        <v>114</v>
      </c>
      <c r="CY336" t="s">
        <v>109</v>
      </c>
      <c r="CZ336" t="s">
        <v>114</v>
      </c>
      <c r="DA336" t="s">
        <v>109</v>
      </c>
      <c r="DB336">
        <v>2019</v>
      </c>
      <c r="DC336" s="1">
        <v>43802</v>
      </c>
      <c r="DD336">
        <v>12</v>
      </c>
      <c r="DE336">
        <v>49</v>
      </c>
      <c r="DF336" s="1">
        <v>43801</v>
      </c>
      <c r="DG336" t="s">
        <v>16458</v>
      </c>
      <c r="DH336" t="s">
        <v>16399</v>
      </c>
      <c r="DI336" t="s">
        <v>8724</v>
      </c>
      <c r="DJ336" t="s">
        <v>7383</v>
      </c>
      <c r="DK336" t="s">
        <v>7187</v>
      </c>
      <c r="DL336" t="s">
        <v>110</v>
      </c>
      <c r="DM336" t="s">
        <v>110</v>
      </c>
      <c r="DN336" t="s">
        <v>110</v>
      </c>
      <c r="DO336" s="28" t="s">
        <v>110</v>
      </c>
      <c r="DP336" s="28" t="s">
        <v>57</v>
      </c>
      <c r="DQ336" s="28" t="s">
        <v>110</v>
      </c>
      <c r="DR336" s="28" t="s">
        <v>13092</v>
      </c>
      <c r="DS336" s="28" t="s">
        <v>13089</v>
      </c>
      <c r="DT336" s="28" t="s">
        <v>13093</v>
      </c>
      <c r="DU336" s="28" t="s">
        <v>11806</v>
      </c>
      <c r="EO336" s="54"/>
      <c r="EP336" s="55"/>
    </row>
    <row r="337" spans="2:146">
      <c r="B337" s="28">
        <v>132</v>
      </c>
      <c r="C337" s="120">
        <v>43797</v>
      </c>
      <c r="D337" s="28" t="s">
        <v>206</v>
      </c>
      <c r="E337" t="s">
        <v>109</v>
      </c>
      <c r="F337" s="28" t="s">
        <v>11810</v>
      </c>
      <c r="G337" s="28" t="s">
        <v>226</v>
      </c>
      <c r="H337" s="28" t="s">
        <v>5373</v>
      </c>
      <c r="I337" s="28" t="s">
        <v>5373</v>
      </c>
      <c r="J337">
        <v>1</v>
      </c>
      <c r="K337" s="28" t="s">
        <v>6522</v>
      </c>
      <c r="L337" s="28" t="s">
        <v>1719</v>
      </c>
      <c r="M337" s="28" t="s">
        <v>162</v>
      </c>
      <c r="N337" s="28">
        <v>3</v>
      </c>
      <c r="O337" s="28" t="s">
        <v>126</v>
      </c>
      <c r="P337" s="28" t="s">
        <v>2310</v>
      </c>
      <c r="Q337" s="28" t="s">
        <v>1781</v>
      </c>
      <c r="R337" s="28" t="s">
        <v>5373</v>
      </c>
      <c r="S337" s="28" t="s">
        <v>110</v>
      </c>
      <c r="T337" s="28" t="s">
        <v>110</v>
      </c>
      <c r="U337" s="28" t="s">
        <v>180</v>
      </c>
      <c r="V337" s="28" t="s">
        <v>7218</v>
      </c>
      <c r="W337" s="28" t="s">
        <v>131</v>
      </c>
      <c r="X337" t="s">
        <v>109</v>
      </c>
      <c r="Y337" s="28" t="s">
        <v>109</v>
      </c>
      <c r="Z337" s="28" t="s">
        <v>7279</v>
      </c>
      <c r="AA337" s="28" t="s">
        <v>110</v>
      </c>
      <c r="AB337" s="28" t="s">
        <v>110</v>
      </c>
      <c r="AC337" s="28" t="s">
        <v>110</v>
      </c>
      <c r="AD337" t="s">
        <v>114</v>
      </c>
      <c r="AE337" s="28" t="s">
        <v>6521</v>
      </c>
      <c r="AF337" s="28" t="s">
        <v>5373</v>
      </c>
      <c r="AG337" s="28" t="s">
        <v>5373</v>
      </c>
      <c r="AH337" s="28" t="s">
        <v>460</v>
      </c>
      <c r="AI337" s="28" t="s">
        <v>110</v>
      </c>
      <c r="AJ337" s="28" t="s">
        <v>110</v>
      </c>
      <c r="AK337" s="28" t="s">
        <v>110</v>
      </c>
      <c r="AL337" s="28" t="s">
        <v>110</v>
      </c>
      <c r="AM337"/>
      <c r="AN337" s="28">
        <v>3</v>
      </c>
      <c r="AO337" s="28">
        <v>21.106000000000002</v>
      </c>
      <c r="AP337" s="28">
        <v>23.437999999999999</v>
      </c>
      <c r="AQ337" s="28" t="s">
        <v>141</v>
      </c>
      <c r="AR337" t="s">
        <v>140</v>
      </c>
      <c r="AS337" t="s">
        <v>5690</v>
      </c>
      <c r="AT337" t="s">
        <v>180</v>
      </c>
      <c r="AU337" s="28" t="s">
        <v>530</v>
      </c>
      <c r="AV337" t="s">
        <v>7197</v>
      </c>
      <c r="AW337" t="s">
        <v>10418</v>
      </c>
      <c r="AX337" t="s">
        <v>16272</v>
      </c>
      <c r="AY337" t="s">
        <v>8738</v>
      </c>
      <c r="AZ337" t="s">
        <v>7179</v>
      </c>
      <c r="BA337" s="28" t="s">
        <v>11812</v>
      </c>
      <c r="BB337" s="28" t="s">
        <v>11809</v>
      </c>
      <c r="BC337" t="s">
        <v>10419</v>
      </c>
      <c r="BD337" s="28" t="s">
        <v>7218</v>
      </c>
      <c r="BE337" s="28" t="s">
        <v>7217</v>
      </c>
      <c r="BF337" s="28" t="s">
        <v>7189</v>
      </c>
      <c r="BG337" s="28" t="s">
        <v>7282</v>
      </c>
      <c r="BH337" s="28" t="s">
        <v>109</v>
      </c>
      <c r="BI337" s="28" t="s">
        <v>109</v>
      </c>
      <c r="BJ337" s="28" t="s">
        <v>109</v>
      </c>
      <c r="BK337">
        <v>100</v>
      </c>
      <c r="BL337" s="28" t="s">
        <v>131</v>
      </c>
      <c r="BM337" s="62">
        <v>43804</v>
      </c>
      <c r="BN337" s="120">
        <v>43987</v>
      </c>
      <c r="BO337" t="s">
        <v>430</v>
      </c>
      <c r="BP337" s="28" t="s">
        <v>109</v>
      </c>
      <c r="BQ337" s="28" t="s">
        <v>110</v>
      </c>
      <c r="BR337" s="28" t="s">
        <v>109</v>
      </c>
      <c r="BS337" s="120">
        <v>44900</v>
      </c>
      <c r="BT337" s="28" t="s">
        <v>132</v>
      </c>
      <c r="BU337" s="28" t="s">
        <v>11810</v>
      </c>
      <c r="BV337" s="28" t="s">
        <v>109</v>
      </c>
      <c r="BW337" s="28" t="s">
        <v>109</v>
      </c>
      <c r="BX337" s="28" t="s">
        <v>109</v>
      </c>
      <c r="BY337" s="28" t="s">
        <v>110</v>
      </c>
      <c r="BZ337" t="s">
        <v>109</v>
      </c>
      <c r="CA337" t="s">
        <v>11813</v>
      </c>
      <c r="CB337" t="s">
        <v>109</v>
      </c>
      <c r="CC337" s="28" t="s">
        <v>109</v>
      </c>
      <c r="CD337" s="28" t="s">
        <v>109</v>
      </c>
      <c r="CE337" s="28" t="s">
        <v>109</v>
      </c>
      <c r="CF337" s="28" t="s">
        <v>109</v>
      </c>
      <c r="CG337" s="28" t="s">
        <v>5373</v>
      </c>
      <c r="CH337" s="28" t="s">
        <v>110</v>
      </c>
      <c r="CI337" t="s">
        <v>110</v>
      </c>
      <c r="CJ337">
        <v>1</v>
      </c>
      <c r="CK337">
        <v>1</v>
      </c>
      <c r="CL337" s="28">
        <v>1</v>
      </c>
      <c r="CM337" t="s">
        <v>109</v>
      </c>
      <c r="CN337">
        <v>0</v>
      </c>
      <c r="CO337" s="28" t="s">
        <v>110</v>
      </c>
      <c r="CP337" s="28" t="s">
        <v>6522</v>
      </c>
      <c r="CQ337" t="s">
        <v>110</v>
      </c>
      <c r="CR337" t="s">
        <v>109</v>
      </c>
      <c r="CS337" t="s">
        <v>5862</v>
      </c>
      <c r="CT337" s="28"/>
      <c r="CU337" s="62">
        <v>43797</v>
      </c>
      <c r="CV337" s="28" t="s">
        <v>144</v>
      </c>
      <c r="CW337" t="s">
        <v>144</v>
      </c>
      <c r="CX337" t="s">
        <v>114</v>
      </c>
      <c r="CY337" t="s">
        <v>109</v>
      </c>
      <c r="CZ337" t="s">
        <v>114</v>
      </c>
      <c r="DA337" t="s">
        <v>109</v>
      </c>
      <c r="DB337">
        <v>2019</v>
      </c>
      <c r="DC337" s="1">
        <v>43797</v>
      </c>
      <c r="DD337">
        <v>11</v>
      </c>
      <c r="DE337">
        <v>48</v>
      </c>
      <c r="DF337" s="1">
        <v>43794</v>
      </c>
      <c r="DG337" t="s">
        <v>16459</v>
      </c>
      <c r="DH337" t="s">
        <v>16399</v>
      </c>
      <c r="DI337" t="s">
        <v>8756</v>
      </c>
      <c r="DJ337" t="s">
        <v>7185</v>
      </c>
      <c r="DK337" t="s">
        <v>7187</v>
      </c>
      <c r="DL337" t="s">
        <v>110</v>
      </c>
      <c r="DM337" t="s">
        <v>110</v>
      </c>
      <c r="DN337" t="s">
        <v>6521</v>
      </c>
      <c r="DO337" s="28" t="s">
        <v>110</v>
      </c>
      <c r="DP337" s="28" t="s">
        <v>57</v>
      </c>
      <c r="DQ337" s="28" t="s">
        <v>206</v>
      </c>
      <c r="DR337" s="28" t="s">
        <v>13094</v>
      </c>
      <c r="DS337" s="28" t="s">
        <v>13095</v>
      </c>
      <c r="DT337" s="28" t="s">
        <v>13096</v>
      </c>
      <c r="DU337" s="28" t="s">
        <v>11811</v>
      </c>
      <c r="EO337" s="54"/>
      <c r="EP337" s="55"/>
    </row>
    <row r="338" spans="2:146">
      <c r="B338" s="28">
        <v>131</v>
      </c>
      <c r="C338" s="120">
        <v>43796</v>
      </c>
      <c r="D338" s="28" t="s">
        <v>109</v>
      </c>
      <c r="E338" t="s">
        <v>109</v>
      </c>
      <c r="F338" s="28" t="s">
        <v>7019</v>
      </c>
      <c r="G338" s="28" t="s">
        <v>226</v>
      </c>
      <c r="H338" s="28" t="s">
        <v>5373</v>
      </c>
      <c r="I338" s="28" t="s">
        <v>5373</v>
      </c>
      <c r="J338">
        <v>1</v>
      </c>
      <c r="K338" s="28" t="s">
        <v>6520</v>
      </c>
      <c r="L338" s="28" t="s">
        <v>403</v>
      </c>
      <c r="M338" s="28" t="s">
        <v>162</v>
      </c>
      <c r="N338" s="28">
        <v>3</v>
      </c>
      <c r="O338" s="28" t="s">
        <v>126</v>
      </c>
      <c r="P338" s="28" t="s">
        <v>11817</v>
      </c>
      <c r="Q338" s="28" t="s">
        <v>110</v>
      </c>
      <c r="R338" s="28" t="s">
        <v>5373</v>
      </c>
      <c r="S338" s="28" t="s">
        <v>110</v>
      </c>
      <c r="T338" s="28" t="s">
        <v>110</v>
      </c>
      <c r="U338" s="28" t="s">
        <v>205</v>
      </c>
      <c r="V338" s="28" t="s">
        <v>110</v>
      </c>
      <c r="W338" s="28" t="s">
        <v>131</v>
      </c>
      <c r="X338" t="s">
        <v>109</v>
      </c>
      <c r="Y338" s="28" t="s">
        <v>109</v>
      </c>
      <c r="Z338" s="28" t="s">
        <v>7279</v>
      </c>
      <c r="AA338" s="28" t="s">
        <v>110</v>
      </c>
      <c r="AB338" s="28" t="s">
        <v>110</v>
      </c>
      <c r="AC338" s="28" t="s">
        <v>110</v>
      </c>
      <c r="AD338" t="s">
        <v>5342</v>
      </c>
      <c r="AE338" s="28" t="s">
        <v>2284</v>
      </c>
      <c r="AF338" s="28" t="s">
        <v>5373</v>
      </c>
      <c r="AG338" s="28" t="s">
        <v>5373</v>
      </c>
      <c r="AH338" s="28" t="s">
        <v>324</v>
      </c>
      <c r="AI338" s="28" t="s">
        <v>5393</v>
      </c>
      <c r="AJ338" s="28" t="s">
        <v>6134</v>
      </c>
      <c r="AK338" s="28" t="s">
        <v>110</v>
      </c>
      <c r="AL338" s="28" t="s">
        <v>110</v>
      </c>
      <c r="AM338"/>
      <c r="AN338" s="28">
        <v>3</v>
      </c>
      <c r="AO338" s="28">
        <v>21.087</v>
      </c>
      <c r="AP338" s="28">
        <v>23.437999999999999</v>
      </c>
      <c r="AQ338" s="28" t="s">
        <v>141</v>
      </c>
      <c r="AR338" t="s">
        <v>140</v>
      </c>
      <c r="AS338" t="s">
        <v>605</v>
      </c>
      <c r="AT338" t="s">
        <v>205</v>
      </c>
      <c r="AU338" s="28" t="s">
        <v>530</v>
      </c>
      <c r="AV338" t="s">
        <v>7197</v>
      </c>
      <c r="AW338" t="s">
        <v>10418</v>
      </c>
      <c r="AX338" t="s">
        <v>16272</v>
      </c>
      <c r="AY338" t="s">
        <v>8738</v>
      </c>
      <c r="AZ338" t="s">
        <v>7179</v>
      </c>
      <c r="BA338" s="28" t="s">
        <v>3481</v>
      </c>
      <c r="BB338" s="28" t="s">
        <v>11815</v>
      </c>
      <c r="BC338" t="s">
        <v>10419</v>
      </c>
      <c r="BD338" s="28" t="s">
        <v>7213</v>
      </c>
      <c r="BE338" s="28" t="s">
        <v>7217</v>
      </c>
      <c r="BF338" s="28" t="s">
        <v>7189</v>
      </c>
      <c r="BG338" s="28" t="s">
        <v>7282</v>
      </c>
      <c r="BH338" s="28" t="s">
        <v>109</v>
      </c>
      <c r="BI338" s="28" t="s">
        <v>109</v>
      </c>
      <c r="BJ338" s="28" t="s">
        <v>109</v>
      </c>
      <c r="BK338"/>
      <c r="BL338" s="28" t="s">
        <v>131</v>
      </c>
      <c r="BM338" s="62"/>
      <c r="BN338" s="120"/>
      <c r="BO338" t="s">
        <v>133</v>
      </c>
      <c r="BP338" s="28" t="s">
        <v>109</v>
      </c>
      <c r="BQ338" s="28" t="s">
        <v>110</v>
      </c>
      <c r="BR338" s="28" t="s">
        <v>109</v>
      </c>
      <c r="BS338" s="120">
        <v>44899</v>
      </c>
      <c r="BT338" s="28" t="s">
        <v>110</v>
      </c>
      <c r="BU338" s="28" t="s">
        <v>7019</v>
      </c>
      <c r="BV338" s="28" t="s">
        <v>109</v>
      </c>
      <c r="BW338" s="28" t="s">
        <v>109</v>
      </c>
      <c r="BX338" s="28" t="s">
        <v>109</v>
      </c>
      <c r="BY338" s="28" t="s">
        <v>110</v>
      </c>
      <c r="BZ338" t="s">
        <v>109</v>
      </c>
      <c r="CA338" t="s">
        <v>109</v>
      </c>
      <c r="CB338" t="s">
        <v>109</v>
      </c>
      <c r="CC338" s="28" t="s">
        <v>109</v>
      </c>
      <c r="CD338" s="28" t="s">
        <v>109</v>
      </c>
      <c r="CE338" s="28" t="s">
        <v>109</v>
      </c>
      <c r="CF338" s="28" t="s">
        <v>109</v>
      </c>
      <c r="CG338" s="28" t="s">
        <v>5373</v>
      </c>
      <c r="CH338" s="28" t="s">
        <v>110</v>
      </c>
      <c r="CI338" t="s">
        <v>110</v>
      </c>
      <c r="CJ338">
        <v>1</v>
      </c>
      <c r="CK338">
        <v>1</v>
      </c>
      <c r="CL338" s="28">
        <v>1</v>
      </c>
      <c r="CM338" t="s">
        <v>109</v>
      </c>
      <c r="CN338">
        <v>0</v>
      </c>
      <c r="CO338" s="28" t="s">
        <v>110</v>
      </c>
      <c r="CP338" s="28" t="s">
        <v>6520</v>
      </c>
      <c r="CQ338" t="s">
        <v>110</v>
      </c>
      <c r="CR338" t="s">
        <v>109</v>
      </c>
      <c r="CS338" t="s">
        <v>5616</v>
      </c>
      <c r="CT338" s="28"/>
      <c r="CU338" s="62">
        <v>43797</v>
      </c>
      <c r="CV338" s="28" t="s">
        <v>144</v>
      </c>
      <c r="CW338" t="s">
        <v>144</v>
      </c>
      <c r="CX338" t="s">
        <v>114</v>
      </c>
      <c r="CY338" t="s">
        <v>109</v>
      </c>
      <c r="CZ338" t="s">
        <v>114</v>
      </c>
      <c r="DA338" t="s">
        <v>109</v>
      </c>
      <c r="DB338">
        <v>2019</v>
      </c>
      <c r="DC338" s="1">
        <v>43796</v>
      </c>
      <c r="DD338">
        <v>11</v>
      </c>
      <c r="DE338">
        <v>48</v>
      </c>
      <c r="DF338" s="1">
        <v>43794</v>
      </c>
      <c r="DG338" t="s">
        <v>16459</v>
      </c>
      <c r="DH338" t="s">
        <v>16399</v>
      </c>
      <c r="DI338" t="s">
        <v>8756</v>
      </c>
      <c r="DJ338" t="s">
        <v>7185</v>
      </c>
      <c r="DK338" t="s">
        <v>7187</v>
      </c>
      <c r="DL338" t="s">
        <v>110</v>
      </c>
      <c r="DM338" t="s">
        <v>110</v>
      </c>
      <c r="DN338" t="s">
        <v>110</v>
      </c>
      <c r="DO338" s="28" t="s">
        <v>110</v>
      </c>
      <c r="DP338" s="28" t="s">
        <v>57</v>
      </c>
      <c r="DQ338" s="28" t="s">
        <v>110</v>
      </c>
      <c r="DR338" s="28" t="s">
        <v>13097</v>
      </c>
      <c r="DS338" s="28" t="s">
        <v>13098</v>
      </c>
      <c r="DT338" s="28" t="s">
        <v>13099</v>
      </c>
      <c r="DU338" s="28" t="s">
        <v>11816</v>
      </c>
      <c r="EO338" s="54"/>
      <c r="EP338" s="55"/>
    </row>
    <row r="339" spans="2:146">
      <c r="B339" s="28">
        <v>130</v>
      </c>
      <c r="C339" s="120">
        <v>43790</v>
      </c>
      <c r="D339" s="28" t="s">
        <v>109</v>
      </c>
      <c r="E339" t="s">
        <v>109</v>
      </c>
      <c r="F339" s="28" t="s">
        <v>11819</v>
      </c>
      <c r="G339" s="28" t="s">
        <v>226</v>
      </c>
      <c r="H339" s="28" t="s">
        <v>5373</v>
      </c>
      <c r="I339" s="28" t="s">
        <v>5373</v>
      </c>
      <c r="J339">
        <v>1</v>
      </c>
      <c r="K339" s="28" t="s">
        <v>6675</v>
      </c>
      <c r="L339" s="28" t="s">
        <v>318</v>
      </c>
      <c r="M339" s="28" t="s">
        <v>162</v>
      </c>
      <c r="N339" s="28">
        <v>4</v>
      </c>
      <c r="O339" s="28" t="s">
        <v>126</v>
      </c>
      <c r="P339" s="28" t="s">
        <v>928</v>
      </c>
      <c r="Q339" s="28" t="s">
        <v>929</v>
      </c>
      <c r="R339" s="28" t="s">
        <v>5373</v>
      </c>
      <c r="S339" s="28" t="s">
        <v>110</v>
      </c>
      <c r="T339" s="28" t="s">
        <v>110</v>
      </c>
      <c r="U339" s="28" t="s">
        <v>205</v>
      </c>
      <c r="V339" s="28" t="s">
        <v>110</v>
      </c>
      <c r="W339" s="28" t="s">
        <v>131</v>
      </c>
      <c r="X339" t="s">
        <v>109</v>
      </c>
      <c r="Y339" s="28" t="s">
        <v>109</v>
      </c>
      <c r="Z339" s="28" t="s">
        <v>7279</v>
      </c>
      <c r="AA339" s="28" t="s">
        <v>110</v>
      </c>
      <c r="AB339" s="28" t="s">
        <v>110</v>
      </c>
      <c r="AC339" s="28" t="s">
        <v>110</v>
      </c>
      <c r="AD339" t="s">
        <v>5342</v>
      </c>
      <c r="AE339" s="28" t="s">
        <v>3153</v>
      </c>
      <c r="AF339" s="28" t="s">
        <v>5373</v>
      </c>
      <c r="AG339" s="28" t="s">
        <v>5373</v>
      </c>
      <c r="AH339" s="28" t="s">
        <v>455</v>
      </c>
      <c r="AI339" s="28" t="s">
        <v>110</v>
      </c>
      <c r="AJ339" s="28" t="s">
        <v>110</v>
      </c>
      <c r="AK339" s="28" t="s">
        <v>110</v>
      </c>
      <c r="AL339" s="28" t="s">
        <v>110</v>
      </c>
      <c r="AM339"/>
      <c r="AN339" s="28">
        <v>4</v>
      </c>
      <c r="AO339" s="28">
        <v>28.116</v>
      </c>
      <c r="AP339" s="28">
        <v>31.25</v>
      </c>
      <c r="AQ339" s="28" t="s">
        <v>141</v>
      </c>
      <c r="AR339" t="s">
        <v>140</v>
      </c>
      <c r="AS339" t="s">
        <v>6055</v>
      </c>
      <c r="AT339" t="s">
        <v>205</v>
      </c>
      <c r="AU339" s="28" t="s">
        <v>530</v>
      </c>
      <c r="AV339" t="s">
        <v>7223</v>
      </c>
      <c r="AW339" t="s">
        <v>10418</v>
      </c>
      <c r="AX339" t="s">
        <v>16272</v>
      </c>
      <c r="AY339" t="s">
        <v>8738</v>
      </c>
      <c r="AZ339" t="s">
        <v>7179</v>
      </c>
      <c r="BA339" s="28" t="s">
        <v>11821</v>
      </c>
      <c r="BB339" s="28" t="s">
        <v>11818</v>
      </c>
      <c r="BC339" t="s">
        <v>10419</v>
      </c>
      <c r="BD339" s="28" t="s">
        <v>7213</v>
      </c>
      <c r="BE339" s="28" t="s">
        <v>7680</v>
      </c>
      <c r="BF339" s="28" t="s">
        <v>7189</v>
      </c>
      <c r="BG339" s="28" t="s">
        <v>7282</v>
      </c>
      <c r="BH339" s="28" t="s">
        <v>109</v>
      </c>
      <c r="BI339" s="28" t="s">
        <v>109</v>
      </c>
      <c r="BJ339" s="28" t="s">
        <v>109</v>
      </c>
      <c r="BK339">
        <v>100</v>
      </c>
      <c r="BL339" s="28" t="s">
        <v>131</v>
      </c>
      <c r="BM339" s="62">
        <v>43798</v>
      </c>
      <c r="BN339" s="120">
        <v>43980</v>
      </c>
      <c r="BO339" t="s">
        <v>133</v>
      </c>
      <c r="BP339" s="28" t="s">
        <v>109</v>
      </c>
      <c r="BQ339" s="28" t="s">
        <v>110</v>
      </c>
      <c r="BR339" s="28" t="s">
        <v>109</v>
      </c>
      <c r="BS339" s="120">
        <v>44894</v>
      </c>
      <c r="BT339" s="28" t="s">
        <v>132</v>
      </c>
      <c r="BU339" s="28" t="s">
        <v>11819</v>
      </c>
      <c r="BV339" s="28" t="s">
        <v>109</v>
      </c>
      <c r="BW339" s="28" t="s">
        <v>109</v>
      </c>
      <c r="BX339" s="28" t="s">
        <v>109</v>
      </c>
      <c r="BY339" s="28" t="s">
        <v>110</v>
      </c>
      <c r="BZ339" t="s">
        <v>109</v>
      </c>
      <c r="CA339" t="s">
        <v>11822</v>
      </c>
      <c r="CB339" t="s">
        <v>109</v>
      </c>
      <c r="CC339" s="28" t="s">
        <v>109</v>
      </c>
      <c r="CD339" s="28" t="s">
        <v>109</v>
      </c>
      <c r="CE339" s="28" t="s">
        <v>109</v>
      </c>
      <c r="CF339" s="28" t="s">
        <v>109</v>
      </c>
      <c r="CG339" s="28" t="s">
        <v>5373</v>
      </c>
      <c r="CH339" s="28" t="s">
        <v>110</v>
      </c>
      <c r="CI339" t="s">
        <v>110</v>
      </c>
      <c r="CJ339">
        <v>1</v>
      </c>
      <c r="CK339">
        <v>1</v>
      </c>
      <c r="CL339" s="28">
        <v>1</v>
      </c>
      <c r="CM339" t="s">
        <v>109</v>
      </c>
      <c r="CN339">
        <v>0</v>
      </c>
      <c r="CO339" s="28" t="s">
        <v>110</v>
      </c>
      <c r="CP339" s="28" t="s">
        <v>6675</v>
      </c>
      <c r="CQ339" t="s">
        <v>110</v>
      </c>
      <c r="CR339" t="s">
        <v>109</v>
      </c>
      <c r="CS339" t="s">
        <v>5862</v>
      </c>
      <c r="CT339" s="28"/>
      <c r="CU339" s="62">
        <v>43122</v>
      </c>
      <c r="CV339" s="28" t="s">
        <v>558</v>
      </c>
      <c r="CW339" t="s">
        <v>558</v>
      </c>
      <c r="CX339" t="s">
        <v>114</v>
      </c>
      <c r="CY339" t="s">
        <v>109</v>
      </c>
      <c r="CZ339" t="s">
        <v>114</v>
      </c>
      <c r="DA339" t="s">
        <v>109</v>
      </c>
      <c r="DB339">
        <v>2019</v>
      </c>
      <c r="DC339" s="1">
        <v>43790</v>
      </c>
      <c r="DD339">
        <v>11</v>
      </c>
      <c r="DE339">
        <v>47</v>
      </c>
      <c r="DF339" s="1">
        <v>43787</v>
      </c>
      <c r="DG339" t="s">
        <v>16460</v>
      </c>
      <c r="DH339" t="s">
        <v>16399</v>
      </c>
      <c r="DI339" t="s">
        <v>8816</v>
      </c>
      <c r="DJ339" t="s">
        <v>7185</v>
      </c>
      <c r="DK339" t="s">
        <v>7187</v>
      </c>
      <c r="DL339" t="s">
        <v>110</v>
      </c>
      <c r="DM339" t="s">
        <v>110</v>
      </c>
      <c r="DN339" t="s">
        <v>110</v>
      </c>
      <c r="DO339" s="28" t="s">
        <v>110</v>
      </c>
      <c r="DP339" s="28" t="s">
        <v>57</v>
      </c>
      <c r="DQ339" s="28" t="s">
        <v>110</v>
      </c>
      <c r="DR339" s="28" t="s">
        <v>13100</v>
      </c>
      <c r="DS339" s="28" t="s">
        <v>13101</v>
      </c>
      <c r="DT339" s="28" t="s">
        <v>13102</v>
      </c>
      <c r="DU339" s="28" t="s">
        <v>11820</v>
      </c>
      <c r="EO339" s="54"/>
      <c r="EP339" s="55"/>
    </row>
    <row r="340" spans="2:146">
      <c r="B340" s="28">
        <v>129</v>
      </c>
      <c r="C340" s="120">
        <v>43776</v>
      </c>
      <c r="D340" s="28" t="s">
        <v>109</v>
      </c>
      <c r="E340" t="s">
        <v>109</v>
      </c>
      <c r="F340" s="28" t="s">
        <v>10701</v>
      </c>
      <c r="G340" s="28" t="s">
        <v>226</v>
      </c>
      <c r="H340" s="28" t="s">
        <v>5373</v>
      </c>
      <c r="I340" s="28" t="s">
        <v>5373</v>
      </c>
      <c r="J340">
        <v>1</v>
      </c>
      <c r="K340" s="28" t="s">
        <v>6529</v>
      </c>
      <c r="L340" s="28" t="s">
        <v>1416</v>
      </c>
      <c r="M340" s="28" t="s">
        <v>162</v>
      </c>
      <c r="N340" s="28">
        <v>3</v>
      </c>
      <c r="O340" s="28" t="s">
        <v>126</v>
      </c>
      <c r="P340" s="28" t="s">
        <v>2476</v>
      </c>
      <c r="Q340" s="28" t="s">
        <v>11677</v>
      </c>
      <c r="R340" s="28" t="s">
        <v>5373</v>
      </c>
      <c r="S340" s="28" t="s">
        <v>110</v>
      </c>
      <c r="T340" s="28" t="s">
        <v>110</v>
      </c>
      <c r="U340" s="28" t="s">
        <v>180</v>
      </c>
      <c r="V340" s="28" t="s">
        <v>110</v>
      </c>
      <c r="W340" s="28" t="s">
        <v>131</v>
      </c>
      <c r="X340" t="s">
        <v>109</v>
      </c>
      <c r="Y340" s="28" t="s">
        <v>109</v>
      </c>
      <c r="Z340" s="28" t="s">
        <v>7279</v>
      </c>
      <c r="AA340" s="28" t="s">
        <v>110</v>
      </c>
      <c r="AB340" s="28" t="s">
        <v>110</v>
      </c>
      <c r="AC340" s="28" t="s">
        <v>110</v>
      </c>
      <c r="AD340" t="s">
        <v>114</v>
      </c>
      <c r="AE340" s="28" t="s">
        <v>6528</v>
      </c>
      <c r="AF340" s="28" t="s">
        <v>5373</v>
      </c>
      <c r="AG340" s="28" t="s">
        <v>5373</v>
      </c>
      <c r="AH340" s="28" t="s">
        <v>6530</v>
      </c>
      <c r="AI340" s="28" t="s">
        <v>6531</v>
      </c>
      <c r="AJ340" s="28" t="s">
        <v>110</v>
      </c>
      <c r="AK340" s="28" t="s">
        <v>110</v>
      </c>
      <c r="AL340" s="28" t="s">
        <v>110</v>
      </c>
      <c r="AM340"/>
      <c r="AN340" s="28">
        <v>3</v>
      </c>
      <c r="AO340" s="28">
        <v>20.934999999999999</v>
      </c>
      <c r="AP340" s="28">
        <v>23.437999999999999</v>
      </c>
      <c r="AQ340" s="28" t="s">
        <v>141</v>
      </c>
      <c r="AR340" t="s">
        <v>140</v>
      </c>
      <c r="AS340" t="s">
        <v>5690</v>
      </c>
      <c r="AT340" t="s">
        <v>180</v>
      </c>
      <c r="AU340" s="28" t="s">
        <v>530</v>
      </c>
      <c r="AV340" t="s">
        <v>7197</v>
      </c>
      <c r="AW340" t="s">
        <v>10418</v>
      </c>
      <c r="AX340" t="s">
        <v>16272</v>
      </c>
      <c r="AY340" t="s">
        <v>8738</v>
      </c>
      <c r="AZ340" t="s">
        <v>7179</v>
      </c>
      <c r="BA340" s="28" t="s">
        <v>11825</v>
      </c>
      <c r="BB340" s="28" t="s">
        <v>11823</v>
      </c>
      <c r="BC340" t="s">
        <v>10419</v>
      </c>
      <c r="BD340" s="28" t="s">
        <v>7213</v>
      </c>
      <c r="BE340" s="28" t="s">
        <v>7217</v>
      </c>
      <c r="BF340" s="28" t="s">
        <v>7189</v>
      </c>
      <c r="BG340" s="28" t="s">
        <v>7282</v>
      </c>
      <c r="BH340" s="28" t="s">
        <v>109</v>
      </c>
      <c r="BI340" s="28" t="s">
        <v>109</v>
      </c>
      <c r="BJ340" s="28" t="s">
        <v>109</v>
      </c>
      <c r="BK340">
        <v>100</v>
      </c>
      <c r="BL340" s="28" t="s">
        <v>131</v>
      </c>
      <c r="BM340" s="62">
        <v>43784</v>
      </c>
      <c r="BN340" s="120">
        <v>43966</v>
      </c>
      <c r="BO340" t="s">
        <v>133</v>
      </c>
      <c r="BP340" s="28" t="s">
        <v>109</v>
      </c>
      <c r="BQ340" s="28" t="s">
        <v>110</v>
      </c>
      <c r="BR340" s="28" t="s">
        <v>109</v>
      </c>
      <c r="BS340" s="120">
        <v>44880</v>
      </c>
      <c r="BT340" s="28" t="s">
        <v>132</v>
      </c>
      <c r="BU340" s="28" t="s">
        <v>10701</v>
      </c>
      <c r="BV340" s="28" t="s">
        <v>109</v>
      </c>
      <c r="BW340" s="28" t="s">
        <v>109</v>
      </c>
      <c r="BX340" s="28" t="s">
        <v>109</v>
      </c>
      <c r="BY340" s="28" t="s">
        <v>11684</v>
      </c>
      <c r="BZ340" t="s">
        <v>109</v>
      </c>
      <c r="CA340" t="s">
        <v>11826</v>
      </c>
      <c r="CB340" t="s">
        <v>109</v>
      </c>
      <c r="CC340" s="28" t="s">
        <v>109</v>
      </c>
      <c r="CD340" s="28" t="s">
        <v>109</v>
      </c>
      <c r="CE340" s="28" t="s">
        <v>109</v>
      </c>
      <c r="CF340" s="28" t="s">
        <v>109</v>
      </c>
      <c r="CG340" s="28" t="s">
        <v>5373</v>
      </c>
      <c r="CH340" s="28" t="s">
        <v>110</v>
      </c>
      <c r="CI340" t="s">
        <v>110</v>
      </c>
      <c r="CJ340">
        <v>1</v>
      </c>
      <c r="CK340">
        <v>1</v>
      </c>
      <c r="CL340" s="28">
        <v>1</v>
      </c>
      <c r="CM340" t="s">
        <v>109</v>
      </c>
      <c r="CN340">
        <v>0</v>
      </c>
      <c r="CO340" s="28" t="s">
        <v>110</v>
      </c>
      <c r="CP340" s="28" t="s">
        <v>6529</v>
      </c>
      <c r="CQ340" t="s">
        <v>110</v>
      </c>
      <c r="CR340" t="s">
        <v>109</v>
      </c>
      <c r="CS340" t="s">
        <v>5615</v>
      </c>
      <c r="CT340" s="28"/>
      <c r="CU340" s="62">
        <v>43776</v>
      </c>
      <c r="CV340" s="28" t="s">
        <v>144</v>
      </c>
      <c r="CW340" t="s">
        <v>144</v>
      </c>
      <c r="CX340" t="s">
        <v>114</v>
      </c>
      <c r="CY340" t="s">
        <v>109</v>
      </c>
      <c r="CZ340" t="s">
        <v>114</v>
      </c>
      <c r="DA340" t="s">
        <v>109</v>
      </c>
      <c r="DB340">
        <v>2019</v>
      </c>
      <c r="DC340" s="1">
        <v>43776</v>
      </c>
      <c r="DD340">
        <v>11</v>
      </c>
      <c r="DE340">
        <v>45</v>
      </c>
      <c r="DF340" s="1">
        <v>43773</v>
      </c>
      <c r="DG340" t="s">
        <v>16398</v>
      </c>
      <c r="DH340" t="s">
        <v>16399</v>
      </c>
      <c r="DI340" t="s">
        <v>8877</v>
      </c>
      <c r="DJ340" t="s">
        <v>7185</v>
      </c>
      <c r="DK340" t="s">
        <v>7243</v>
      </c>
      <c r="DL340" t="s">
        <v>110</v>
      </c>
      <c r="DM340" t="s">
        <v>110</v>
      </c>
      <c r="DN340" t="s">
        <v>6528</v>
      </c>
      <c r="DO340" s="28" t="s">
        <v>110</v>
      </c>
      <c r="DP340" s="28" t="s">
        <v>57</v>
      </c>
      <c r="DQ340" s="28" t="s">
        <v>110</v>
      </c>
      <c r="DR340" s="28" t="s">
        <v>13103</v>
      </c>
      <c r="DS340" s="28" t="s">
        <v>13104</v>
      </c>
      <c r="DT340" s="28" t="s">
        <v>13105</v>
      </c>
      <c r="DU340" s="28" t="s">
        <v>11824</v>
      </c>
      <c r="EO340" s="54"/>
      <c r="EP340" s="55"/>
    </row>
    <row r="341" spans="2:146">
      <c r="B341" s="28">
        <v>128</v>
      </c>
      <c r="C341" s="120">
        <v>43775</v>
      </c>
      <c r="D341" s="28" t="s">
        <v>109</v>
      </c>
      <c r="E341" t="s">
        <v>109</v>
      </c>
      <c r="F341" s="28" t="s">
        <v>11773</v>
      </c>
      <c r="G341" s="28" t="s">
        <v>226</v>
      </c>
      <c r="H341" s="28" t="s">
        <v>5373</v>
      </c>
      <c r="I341" s="28" t="s">
        <v>5373</v>
      </c>
      <c r="J341">
        <v>1</v>
      </c>
      <c r="K341" s="28" t="s">
        <v>6532</v>
      </c>
      <c r="L341" s="28" t="s">
        <v>2596</v>
      </c>
      <c r="M341" s="28" t="s">
        <v>162</v>
      </c>
      <c r="N341" s="28">
        <v>3</v>
      </c>
      <c r="O341" s="28" t="s">
        <v>126</v>
      </c>
      <c r="P341" s="28" t="s">
        <v>700</v>
      </c>
      <c r="Q341" s="28" t="s">
        <v>4668</v>
      </c>
      <c r="R341" s="28" t="s">
        <v>5373</v>
      </c>
      <c r="S341" s="28" t="s">
        <v>110</v>
      </c>
      <c r="T341" s="28" t="s">
        <v>110</v>
      </c>
      <c r="U341" s="28" t="s">
        <v>205</v>
      </c>
      <c r="V341" s="28" t="s">
        <v>110</v>
      </c>
      <c r="W341" s="28" t="s">
        <v>131</v>
      </c>
      <c r="X341" t="s">
        <v>109</v>
      </c>
      <c r="Y341" s="28" t="s">
        <v>109</v>
      </c>
      <c r="Z341" s="28" t="s">
        <v>7279</v>
      </c>
      <c r="AA341" s="28" t="s">
        <v>110</v>
      </c>
      <c r="AB341" s="28" t="s">
        <v>110</v>
      </c>
      <c r="AC341" s="28" t="s">
        <v>110</v>
      </c>
      <c r="AD341" t="s">
        <v>114</v>
      </c>
      <c r="AE341" s="28" t="s">
        <v>3644</v>
      </c>
      <c r="AF341" s="28" t="s">
        <v>5373</v>
      </c>
      <c r="AG341" s="28" t="s">
        <v>5373</v>
      </c>
      <c r="AH341" s="28" t="s">
        <v>455</v>
      </c>
      <c r="AI341" s="28" t="s">
        <v>5850</v>
      </c>
      <c r="AJ341" s="28" t="s">
        <v>110</v>
      </c>
      <c r="AK341" s="28" t="s">
        <v>110</v>
      </c>
      <c r="AL341" s="28" t="s">
        <v>110</v>
      </c>
      <c r="AM341"/>
      <c r="AN341" s="28">
        <v>3</v>
      </c>
      <c r="AO341" s="28">
        <v>20.994</v>
      </c>
      <c r="AP341" s="28">
        <v>23.437999999999999</v>
      </c>
      <c r="AQ341" s="28" t="s">
        <v>141</v>
      </c>
      <c r="AR341" t="s">
        <v>140</v>
      </c>
      <c r="AS341" t="s">
        <v>5690</v>
      </c>
      <c r="AT341" t="s">
        <v>205</v>
      </c>
      <c r="AU341" s="28" t="s">
        <v>530</v>
      </c>
      <c r="AV341" t="s">
        <v>7197</v>
      </c>
      <c r="AW341" t="s">
        <v>10418</v>
      </c>
      <c r="AX341" t="s">
        <v>16272</v>
      </c>
      <c r="AY341" t="s">
        <v>8738</v>
      </c>
      <c r="AZ341" t="s">
        <v>7179</v>
      </c>
      <c r="BA341" s="28" t="s">
        <v>3647</v>
      </c>
      <c r="BB341" s="28" t="s">
        <v>11828</v>
      </c>
      <c r="BC341" t="s">
        <v>10419</v>
      </c>
      <c r="BD341" s="28" t="s">
        <v>7213</v>
      </c>
      <c r="BE341" s="28" t="s">
        <v>7217</v>
      </c>
      <c r="BF341" s="28" t="s">
        <v>7189</v>
      </c>
      <c r="BG341" s="28" t="s">
        <v>7282</v>
      </c>
      <c r="BH341" s="28" t="s">
        <v>109</v>
      </c>
      <c r="BI341" s="28" t="s">
        <v>109</v>
      </c>
      <c r="BJ341" s="28" t="s">
        <v>109</v>
      </c>
      <c r="BK341">
        <v>100</v>
      </c>
      <c r="BL341" s="28" t="s">
        <v>131</v>
      </c>
      <c r="BM341" s="62">
        <v>43783</v>
      </c>
      <c r="BN341" s="120">
        <v>43965</v>
      </c>
      <c r="BO341" t="s">
        <v>133</v>
      </c>
      <c r="BP341" s="28" t="s">
        <v>109</v>
      </c>
      <c r="BQ341" s="28" t="s">
        <v>110</v>
      </c>
      <c r="BR341" s="28" t="s">
        <v>109</v>
      </c>
      <c r="BS341" s="120">
        <v>44879</v>
      </c>
      <c r="BT341" s="28" t="s">
        <v>132</v>
      </c>
      <c r="BU341" s="28" t="s">
        <v>11773</v>
      </c>
      <c r="BV341" s="28" t="s">
        <v>109</v>
      </c>
      <c r="BW341" s="28" t="s">
        <v>109</v>
      </c>
      <c r="BX341" s="28" t="s">
        <v>109</v>
      </c>
      <c r="BY341" s="28" t="s">
        <v>110</v>
      </c>
      <c r="BZ341" t="s">
        <v>109</v>
      </c>
      <c r="CA341" t="s">
        <v>11830</v>
      </c>
      <c r="CB341" t="s">
        <v>109</v>
      </c>
      <c r="CC341" s="28" t="s">
        <v>109</v>
      </c>
      <c r="CD341" s="28" t="s">
        <v>109</v>
      </c>
      <c r="CE341" s="28" t="s">
        <v>109</v>
      </c>
      <c r="CF341" s="28" t="s">
        <v>109</v>
      </c>
      <c r="CG341" s="28" t="s">
        <v>5373</v>
      </c>
      <c r="CH341" s="28" t="s">
        <v>110</v>
      </c>
      <c r="CI341" t="s">
        <v>110</v>
      </c>
      <c r="CJ341">
        <v>1</v>
      </c>
      <c r="CK341">
        <v>1</v>
      </c>
      <c r="CL341" s="28">
        <v>1</v>
      </c>
      <c r="CM341" t="s">
        <v>109</v>
      </c>
      <c r="CN341">
        <v>0</v>
      </c>
      <c r="CO341" s="28" t="s">
        <v>110</v>
      </c>
      <c r="CP341" s="28" t="s">
        <v>6532</v>
      </c>
      <c r="CQ341" t="s">
        <v>110</v>
      </c>
      <c r="CR341" t="s">
        <v>109</v>
      </c>
      <c r="CS341" t="s">
        <v>5615</v>
      </c>
      <c r="CT341" s="28"/>
      <c r="CU341" s="62">
        <v>43775</v>
      </c>
      <c r="CV341" s="28" t="s">
        <v>144</v>
      </c>
      <c r="CW341" t="s">
        <v>144</v>
      </c>
      <c r="CX341" t="s">
        <v>114</v>
      </c>
      <c r="CY341" t="s">
        <v>109</v>
      </c>
      <c r="CZ341" t="s">
        <v>114</v>
      </c>
      <c r="DA341" t="s">
        <v>109</v>
      </c>
      <c r="DB341">
        <v>2019</v>
      </c>
      <c r="DC341" s="1">
        <v>43775</v>
      </c>
      <c r="DD341">
        <v>11</v>
      </c>
      <c r="DE341">
        <v>45</v>
      </c>
      <c r="DF341" s="1">
        <v>43773</v>
      </c>
      <c r="DG341" t="s">
        <v>16398</v>
      </c>
      <c r="DH341" t="s">
        <v>16399</v>
      </c>
      <c r="DI341" t="s">
        <v>8877</v>
      </c>
      <c r="DJ341" t="s">
        <v>7185</v>
      </c>
      <c r="DK341" t="s">
        <v>7187</v>
      </c>
      <c r="DL341" t="s">
        <v>110</v>
      </c>
      <c r="DM341" t="s">
        <v>110</v>
      </c>
      <c r="DN341" t="s">
        <v>110</v>
      </c>
      <c r="DO341" s="28" t="s">
        <v>110</v>
      </c>
      <c r="DP341" s="28" t="s">
        <v>57</v>
      </c>
      <c r="DQ341" s="28" t="s">
        <v>110</v>
      </c>
      <c r="DR341" s="28" t="s">
        <v>13106</v>
      </c>
      <c r="DS341" s="28" t="s">
        <v>13107</v>
      </c>
      <c r="DT341" s="28" t="s">
        <v>13108</v>
      </c>
      <c r="DU341" s="28" t="s">
        <v>11829</v>
      </c>
      <c r="EO341" s="54"/>
      <c r="EP341" s="55"/>
    </row>
    <row r="342" spans="2:146">
      <c r="B342" s="28">
        <v>127</v>
      </c>
      <c r="C342" s="120">
        <v>43773</v>
      </c>
      <c r="D342" s="28" t="s">
        <v>109</v>
      </c>
      <c r="E342" t="s">
        <v>109</v>
      </c>
      <c r="F342" s="28" t="s">
        <v>13109</v>
      </c>
      <c r="G342" s="28" t="s">
        <v>226</v>
      </c>
      <c r="H342" s="28" t="s">
        <v>5373</v>
      </c>
      <c r="I342" s="28" t="s">
        <v>5373</v>
      </c>
      <c r="J342">
        <v>2</v>
      </c>
      <c r="K342" s="28" t="s">
        <v>6821</v>
      </c>
      <c r="L342" s="28" t="s">
        <v>318</v>
      </c>
      <c r="M342" s="28" t="s">
        <v>162</v>
      </c>
      <c r="N342" s="28">
        <v>3</v>
      </c>
      <c r="O342" s="28" t="s">
        <v>126</v>
      </c>
      <c r="P342" s="28" t="s">
        <v>876</v>
      </c>
      <c r="Q342" s="28" t="s">
        <v>2627</v>
      </c>
      <c r="R342" s="28" t="s">
        <v>5373</v>
      </c>
      <c r="S342" s="28" t="s">
        <v>110</v>
      </c>
      <c r="T342" s="28" t="s">
        <v>110</v>
      </c>
      <c r="U342" s="28" t="s">
        <v>165</v>
      </c>
      <c r="V342" s="28" t="s">
        <v>110</v>
      </c>
      <c r="W342" s="28" t="s">
        <v>911</v>
      </c>
      <c r="X342" t="s">
        <v>109</v>
      </c>
      <c r="Y342" s="28" t="s">
        <v>109</v>
      </c>
      <c r="Z342" s="28" t="s">
        <v>7279</v>
      </c>
      <c r="AA342" s="28" t="s">
        <v>110</v>
      </c>
      <c r="AB342" s="28" t="s">
        <v>110</v>
      </c>
      <c r="AC342" s="28" t="s">
        <v>110</v>
      </c>
      <c r="AD342" t="s">
        <v>5342</v>
      </c>
      <c r="AE342" s="28" t="s">
        <v>2264</v>
      </c>
      <c r="AF342" s="28" t="s">
        <v>5373</v>
      </c>
      <c r="AG342" s="28" t="s">
        <v>5373</v>
      </c>
      <c r="AH342" s="28" t="s">
        <v>173</v>
      </c>
      <c r="AI342" s="28" t="s">
        <v>174</v>
      </c>
      <c r="AJ342" s="28" t="s">
        <v>110</v>
      </c>
      <c r="AK342" s="28" t="s">
        <v>110</v>
      </c>
      <c r="AL342" s="28" t="s">
        <v>110</v>
      </c>
      <c r="AM342"/>
      <c r="AN342" s="28">
        <v>3</v>
      </c>
      <c r="AO342" s="28">
        <v>21.091000000000001</v>
      </c>
      <c r="AP342" s="28">
        <v>23.437999999999999</v>
      </c>
      <c r="AQ342" s="28" t="s">
        <v>141</v>
      </c>
      <c r="AR342" t="s">
        <v>140</v>
      </c>
      <c r="AS342" t="s">
        <v>5690</v>
      </c>
      <c r="AT342" t="s">
        <v>165</v>
      </c>
      <c r="AU342" s="28" t="s">
        <v>530</v>
      </c>
      <c r="AV342" t="s">
        <v>7197</v>
      </c>
      <c r="AW342" t="s">
        <v>10418</v>
      </c>
      <c r="AX342" t="s">
        <v>16272</v>
      </c>
      <c r="AY342" t="s">
        <v>8738</v>
      </c>
      <c r="AZ342" t="s">
        <v>7179</v>
      </c>
      <c r="BA342" s="28" t="s">
        <v>2267</v>
      </c>
      <c r="BB342" s="28" t="s">
        <v>11831</v>
      </c>
      <c r="BC342" t="s">
        <v>10419</v>
      </c>
      <c r="BD342" s="28" t="s">
        <v>7213</v>
      </c>
      <c r="BE342" s="28" t="s">
        <v>7217</v>
      </c>
      <c r="BF342" s="28" t="s">
        <v>7189</v>
      </c>
      <c r="BG342" s="28" t="s">
        <v>7282</v>
      </c>
      <c r="BH342" s="28" t="s">
        <v>109</v>
      </c>
      <c r="BI342" s="28" t="s">
        <v>109</v>
      </c>
      <c r="BJ342" s="28" t="s">
        <v>109</v>
      </c>
      <c r="BK342">
        <v>100</v>
      </c>
      <c r="BL342" s="28" t="s">
        <v>7228</v>
      </c>
      <c r="BM342" s="62">
        <v>43780</v>
      </c>
      <c r="BN342" s="120">
        <v>43962</v>
      </c>
      <c r="BO342" t="s">
        <v>430</v>
      </c>
      <c r="BP342" s="28" t="s">
        <v>109</v>
      </c>
      <c r="BQ342" s="28" t="s">
        <v>110</v>
      </c>
      <c r="BR342" s="28" t="s">
        <v>109</v>
      </c>
      <c r="BS342" s="120">
        <v>44876</v>
      </c>
      <c r="BT342" s="28" t="s">
        <v>132</v>
      </c>
      <c r="BU342" s="28" t="s">
        <v>11832</v>
      </c>
      <c r="BV342" s="28" t="s">
        <v>6930</v>
      </c>
      <c r="BW342" s="28" t="s">
        <v>109</v>
      </c>
      <c r="BX342" s="28" t="s">
        <v>109</v>
      </c>
      <c r="BY342" s="28" t="s">
        <v>110</v>
      </c>
      <c r="BZ342" t="s">
        <v>109</v>
      </c>
      <c r="CA342" t="s">
        <v>109</v>
      </c>
      <c r="CB342" t="s">
        <v>109</v>
      </c>
      <c r="CC342" s="28" t="s">
        <v>109</v>
      </c>
      <c r="CD342" s="28" t="s">
        <v>109</v>
      </c>
      <c r="CE342" s="28" t="s">
        <v>109</v>
      </c>
      <c r="CF342" s="28" t="s">
        <v>109</v>
      </c>
      <c r="CG342" s="28" t="s">
        <v>5373</v>
      </c>
      <c r="CH342" s="28" t="s">
        <v>110</v>
      </c>
      <c r="CI342" t="s">
        <v>110</v>
      </c>
      <c r="CJ342">
        <v>1</v>
      </c>
      <c r="CK342">
        <v>1</v>
      </c>
      <c r="CL342" s="28">
        <v>1</v>
      </c>
      <c r="CM342" t="s">
        <v>109</v>
      </c>
      <c r="CN342">
        <v>0</v>
      </c>
      <c r="CO342" s="28" t="s">
        <v>110</v>
      </c>
      <c r="CP342" s="28" t="s">
        <v>6821</v>
      </c>
      <c r="CQ342" t="s">
        <v>110</v>
      </c>
      <c r="CR342" t="s">
        <v>109</v>
      </c>
      <c r="CS342" t="s">
        <v>5615</v>
      </c>
      <c r="CT342" s="28"/>
      <c r="CU342" s="62">
        <v>42040</v>
      </c>
      <c r="CV342" s="28" t="s">
        <v>144</v>
      </c>
      <c r="CW342" t="s">
        <v>144</v>
      </c>
      <c r="CX342" t="s">
        <v>114</v>
      </c>
      <c r="CY342" t="s">
        <v>109</v>
      </c>
      <c r="CZ342" t="s">
        <v>114</v>
      </c>
      <c r="DA342" t="s">
        <v>109</v>
      </c>
      <c r="DB342">
        <v>2019</v>
      </c>
      <c r="DC342" s="1">
        <v>43773</v>
      </c>
      <c r="DD342">
        <v>11</v>
      </c>
      <c r="DE342">
        <v>45</v>
      </c>
      <c r="DF342" s="1">
        <v>43773</v>
      </c>
      <c r="DG342" t="s">
        <v>16398</v>
      </c>
      <c r="DH342" t="s">
        <v>16399</v>
      </c>
      <c r="DI342" t="s">
        <v>8877</v>
      </c>
      <c r="DJ342" t="s">
        <v>7185</v>
      </c>
      <c r="DK342" t="s">
        <v>7187</v>
      </c>
      <c r="DL342" t="s">
        <v>110</v>
      </c>
      <c r="DM342" t="s">
        <v>110</v>
      </c>
      <c r="DN342" t="s">
        <v>110</v>
      </c>
      <c r="DO342" s="28" t="s">
        <v>2264</v>
      </c>
      <c r="DP342" s="28" t="s">
        <v>57</v>
      </c>
      <c r="DQ342" s="28" t="s">
        <v>110</v>
      </c>
      <c r="DR342" s="28" t="s">
        <v>13110</v>
      </c>
      <c r="DS342" s="28" t="s">
        <v>13111</v>
      </c>
      <c r="DT342" s="28" t="s">
        <v>13112</v>
      </c>
      <c r="DU342" s="28" t="s">
        <v>11833</v>
      </c>
      <c r="EO342" s="54"/>
      <c r="EP342" s="55"/>
    </row>
    <row r="343" spans="2:146">
      <c r="B343" s="28">
        <v>126</v>
      </c>
      <c r="C343" s="120">
        <v>43773</v>
      </c>
      <c r="D343" s="28" t="s">
        <v>109</v>
      </c>
      <c r="E343" t="s">
        <v>109</v>
      </c>
      <c r="F343" s="28" t="s">
        <v>13113</v>
      </c>
      <c r="G343" s="28" t="s">
        <v>209</v>
      </c>
      <c r="H343" s="28" t="s">
        <v>5373</v>
      </c>
      <c r="I343" s="28" t="s">
        <v>5373</v>
      </c>
      <c r="J343">
        <v>2</v>
      </c>
      <c r="K343" s="28" t="s">
        <v>6704</v>
      </c>
      <c r="L343" s="28" t="s">
        <v>11837</v>
      </c>
      <c r="M343" s="28" t="s">
        <v>162</v>
      </c>
      <c r="N343" s="28">
        <v>2.5</v>
      </c>
      <c r="O343" s="28" t="s">
        <v>11224</v>
      </c>
      <c r="P343" s="28" t="s">
        <v>11838</v>
      </c>
      <c r="Q343" s="28" t="s">
        <v>110</v>
      </c>
      <c r="R343" s="28" t="s">
        <v>5373</v>
      </c>
      <c r="S343" s="28" t="s">
        <v>110</v>
      </c>
      <c r="T343" s="28" t="s">
        <v>110</v>
      </c>
      <c r="U343" s="28" t="s">
        <v>180</v>
      </c>
      <c r="V343" s="28" t="s">
        <v>110</v>
      </c>
      <c r="W343" s="28" t="s">
        <v>832</v>
      </c>
      <c r="X343" t="s">
        <v>109</v>
      </c>
      <c r="Y343" s="28" t="s">
        <v>109</v>
      </c>
      <c r="Z343" s="28" t="s">
        <v>7279</v>
      </c>
      <c r="AA343" s="28" t="s">
        <v>110</v>
      </c>
      <c r="AB343" s="28" t="s">
        <v>110</v>
      </c>
      <c r="AC343" s="28" t="s">
        <v>110</v>
      </c>
      <c r="AD343" t="s">
        <v>5342</v>
      </c>
      <c r="AE343" s="28" t="s">
        <v>6703</v>
      </c>
      <c r="AF343" s="28" t="s">
        <v>5373</v>
      </c>
      <c r="AG343" s="28" t="s">
        <v>5373</v>
      </c>
      <c r="AH343" s="28" t="s">
        <v>5385</v>
      </c>
      <c r="AI343" s="28" t="s">
        <v>5425</v>
      </c>
      <c r="AJ343" s="28" t="s">
        <v>110</v>
      </c>
      <c r="AK343" s="28" t="s">
        <v>110</v>
      </c>
      <c r="AL343" s="28" t="s">
        <v>110</v>
      </c>
      <c r="AM343"/>
      <c r="AN343" s="28">
        <v>2.5</v>
      </c>
      <c r="AO343" s="28">
        <v>17.576000000000001</v>
      </c>
      <c r="AP343" s="28">
        <v>19.530999999999999</v>
      </c>
      <c r="AQ343" s="28" t="s">
        <v>5370</v>
      </c>
      <c r="AR343" t="s">
        <v>231</v>
      </c>
      <c r="AS343" t="s">
        <v>110</v>
      </c>
      <c r="AT343" t="s">
        <v>180</v>
      </c>
      <c r="AU343" s="28" t="s">
        <v>581</v>
      </c>
      <c r="AV343" t="s">
        <v>7197</v>
      </c>
      <c r="AW343" t="s">
        <v>10418</v>
      </c>
      <c r="AX343" t="s">
        <v>16272</v>
      </c>
      <c r="AY343" t="s">
        <v>8738</v>
      </c>
      <c r="AZ343" t="s">
        <v>110</v>
      </c>
      <c r="BA343" s="28" t="s">
        <v>11228</v>
      </c>
      <c r="BB343" s="28" t="s">
        <v>11834</v>
      </c>
      <c r="BC343" t="s">
        <v>10419</v>
      </c>
      <c r="BD343" s="28" t="s">
        <v>7213</v>
      </c>
      <c r="BE343" s="28" t="s">
        <v>8290</v>
      </c>
      <c r="BF343" s="28" t="s">
        <v>12656</v>
      </c>
      <c r="BG343" s="28" t="s">
        <v>7219</v>
      </c>
      <c r="BH343" s="28" t="s">
        <v>109</v>
      </c>
      <c r="BI343" s="28" t="s">
        <v>109</v>
      </c>
      <c r="BJ343" s="28" t="s">
        <v>109</v>
      </c>
      <c r="BK343"/>
      <c r="BL343" s="28" t="s">
        <v>832</v>
      </c>
      <c r="BM343" s="62"/>
      <c r="BN343" s="120"/>
      <c r="BO343" t="s">
        <v>430</v>
      </c>
      <c r="BP343" s="28" t="s">
        <v>109</v>
      </c>
      <c r="BQ343" s="28" t="s">
        <v>110</v>
      </c>
      <c r="BR343" s="28" t="s">
        <v>109</v>
      </c>
      <c r="BS343" s="120">
        <v>44969</v>
      </c>
      <c r="BT343" s="28" t="s">
        <v>110</v>
      </c>
      <c r="BU343" s="28" t="s">
        <v>11835</v>
      </c>
      <c r="BV343" s="28" t="s">
        <v>10936</v>
      </c>
      <c r="BW343" s="28" t="s">
        <v>109</v>
      </c>
      <c r="BX343" s="28" t="s">
        <v>109</v>
      </c>
      <c r="BY343" s="28" t="s">
        <v>110</v>
      </c>
      <c r="BZ343" t="s">
        <v>109</v>
      </c>
      <c r="CA343" t="s">
        <v>11839</v>
      </c>
      <c r="CB343" t="s">
        <v>109</v>
      </c>
      <c r="CC343" s="28" t="s">
        <v>109</v>
      </c>
      <c r="CD343" s="28" t="s">
        <v>109</v>
      </c>
      <c r="CE343" s="28" t="s">
        <v>109</v>
      </c>
      <c r="CF343" s="28" t="s">
        <v>109</v>
      </c>
      <c r="CG343" s="28" t="s">
        <v>5373</v>
      </c>
      <c r="CH343" s="28" t="s">
        <v>110</v>
      </c>
      <c r="CI343" t="s">
        <v>110</v>
      </c>
      <c r="CJ343">
        <v>1</v>
      </c>
      <c r="CK343">
        <v>1</v>
      </c>
      <c r="CL343" s="28">
        <v>1</v>
      </c>
      <c r="CM343" t="s">
        <v>109</v>
      </c>
      <c r="CN343">
        <v>0</v>
      </c>
      <c r="CO343" s="28" t="s">
        <v>110</v>
      </c>
      <c r="CP343" s="28" t="s">
        <v>6704</v>
      </c>
      <c r="CQ343" t="s">
        <v>110</v>
      </c>
      <c r="CR343" t="s">
        <v>109</v>
      </c>
      <c r="CS343" t="s">
        <v>110</v>
      </c>
      <c r="CT343" s="28">
        <v>44572</v>
      </c>
      <c r="CU343" s="62">
        <v>43048</v>
      </c>
      <c r="CV343" s="28" t="s">
        <v>235</v>
      </c>
      <c r="CW343" t="s">
        <v>5545</v>
      </c>
      <c r="CX343" t="s">
        <v>114</v>
      </c>
      <c r="CY343" t="s">
        <v>109</v>
      </c>
      <c r="CZ343" t="s">
        <v>114</v>
      </c>
      <c r="DA343" t="s">
        <v>114</v>
      </c>
      <c r="DB343">
        <v>2019</v>
      </c>
      <c r="DC343" s="1">
        <v>43773</v>
      </c>
      <c r="DD343">
        <v>11</v>
      </c>
      <c r="DE343">
        <v>45</v>
      </c>
      <c r="DF343" s="1">
        <v>43773</v>
      </c>
      <c r="DG343" t="s">
        <v>16398</v>
      </c>
      <c r="DH343" t="s">
        <v>16399</v>
      </c>
      <c r="DI343" t="s">
        <v>8877</v>
      </c>
      <c r="DJ343" t="s">
        <v>7383</v>
      </c>
      <c r="DK343" t="s">
        <v>7187</v>
      </c>
      <c r="DL343" t="s">
        <v>110</v>
      </c>
      <c r="DM343" t="s">
        <v>110</v>
      </c>
      <c r="DN343" t="s">
        <v>6703</v>
      </c>
      <c r="DO343" s="28" t="s">
        <v>110</v>
      </c>
      <c r="DP343" s="28" t="s">
        <v>57</v>
      </c>
      <c r="DQ343" s="28" t="s">
        <v>110</v>
      </c>
      <c r="DR343" s="28" t="s">
        <v>13114</v>
      </c>
      <c r="DS343" s="28" t="s">
        <v>13111</v>
      </c>
      <c r="DT343" s="28" t="s">
        <v>13115</v>
      </c>
      <c r="DU343" s="28" t="s">
        <v>11836</v>
      </c>
      <c r="EO343" s="54"/>
      <c r="EP343" s="55"/>
    </row>
    <row r="344" spans="2:146">
      <c r="B344" s="28">
        <v>125</v>
      </c>
      <c r="C344" s="120">
        <v>43762</v>
      </c>
      <c r="D344" s="28" t="s">
        <v>109</v>
      </c>
      <c r="E344" t="s">
        <v>109</v>
      </c>
      <c r="F344" s="28" t="s">
        <v>10712</v>
      </c>
      <c r="G344" s="28" t="s">
        <v>226</v>
      </c>
      <c r="H344" s="28" t="s">
        <v>5373</v>
      </c>
      <c r="I344" s="28" t="s">
        <v>5373</v>
      </c>
      <c r="J344">
        <v>1</v>
      </c>
      <c r="K344" s="28" t="s">
        <v>6534</v>
      </c>
      <c r="L344" s="28" t="s">
        <v>11842</v>
      </c>
      <c r="M344" s="28" t="s">
        <v>162</v>
      </c>
      <c r="N344" s="28">
        <v>2.5</v>
      </c>
      <c r="O344" s="28" t="s">
        <v>276</v>
      </c>
      <c r="P344" s="28" t="s">
        <v>11583</v>
      </c>
      <c r="Q344" s="28" t="s">
        <v>110</v>
      </c>
      <c r="R344" s="28" t="s">
        <v>5373</v>
      </c>
      <c r="S344" s="28" t="s">
        <v>110</v>
      </c>
      <c r="T344" s="28" t="s">
        <v>110</v>
      </c>
      <c r="U344" s="28" t="s">
        <v>180</v>
      </c>
      <c r="V344" s="28" t="s">
        <v>110</v>
      </c>
      <c r="W344" s="28" t="s">
        <v>832</v>
      </c>
      <c r="X344" t="s">
        <v>109</v>
      </c>
      <c r="Y344" s="28" t="s">
        <v>109</v>
      </c>
      <c r="Z344" s="28" t="s">
        <v>7279</v>
      </c>
      <c r="AA344" s="28" t="s">
        <v>110</v>
      </c>
      <c r="AB344" s="28" t="s">
        <v>110</v>
      </c>
      <c r="AC344" s="28" t="s">
        <v>110</v>
      </c>
      <c r="AD344" t="s">
        <v>114</v>
      </c>
      <c r="AE344" s="28" t="s">
        <v>6533</v>
      </c>
      <c r="AF344" s="28" t="s">
        <v>5373</v>
      </c>
      <c r="AG344" s="28" t="s">
        <v>5373</v>
      </c>
      <c r="AH344" s="28" t="s">
        <v>694</v>
      </c>
      <c r="AI344" s="28" t="s">
        <v>110</v>
      </c>
      <c r="AJ344" s="28" t="s">
        <v>110</v>
      </c>
      <c r="AK344" s="28" t="s">
        <v>110</v>
      </c>
      <c r="AL344" s="28" t="s">
        <v>110</v>
      </c>
      <c r="AM344"/>
      <c r="AN344" s="28">
        <v>2.5</v>
      </c>
      <c r="AO344" s="28">
        <v>17.672999999999998</v>
      </c>
      <c r="AP344" s="28">
        <v>19.530999999999999</v>
      </c>
      <c r="AQ344" s="28" t="s">
        <v>5370</v>
      </c>
      <c r="AR344" t="s">
        <v>231</v>
      </c>
      <c r="AS344" t="s">
        <v>110</v>
      </c>
      <c r="AT344" t="s">
        <v>180</v>
      </c>
      <c r="AU344" s="28" t="s">
        <v>581</v>
      </c>
      <c r="AV344" t="s">
        <v>7197</v>
      </c>
      <c r="AW344" t="s">
        <v>10418</v>
      </c>
      <c r="AX344" t="s">
        <v>16272</v>
      </c>
      <c r="AY344" t="s">
        <v>7181</v>
      </c>
      <c r="AZ344" t="s">
        <v>110</v>
      </c>
      <c r="BA344" s="28" t="s">
        <v>11843</v>
      </c>
      <c r="BB344" s="28" t="s">
        <v>11840</v>
      </c>
      <c r="BC344" t="s">
        <v>13116</v>
      </c>
      <c r="BD344" s="28" t="s">
        <v>7213</v>
      </c>
      <c r="BE344" s="28" t="s">
        <v>8290</v>
      </c>
      <c r="BF344" s="28" t="s">
        <v>7244</v>
      </c>
      <c r="BG344" s="28" t="s">
        <v>7282</v>
      </c>
      <c r="BH344" s="28" t="s">
        <v>109</v>
      </c>
      <c r="BI344" s="28" t="s">
        <v>109</v>
      </c>
      <c r="BJ344" s="28" t="s">
        <v>109</v>
      </c>
      <c r="BK344">
        <v>98.707999999999998</v>
      </c>
      <c r="BL344" s="28" t="s">
        <v>832</v>
      </c>
      <c r="BM344" s="62">
        <v>43769</v>
      </c>
      <c r="BN344" s="120">
        <v>43951</v>
      </c>
      <c r="BO344" t="s">
        <v>167</v>
      </c>
      <c r="BP344" s="28" t="s">
        <v>109</v>
      </c>
      <c r="BQ344" s="28" t="s">
        <v>110</v>
      </c>
      <c r="BR344" s="28" t="s">
        <v>109</v>
      </c>
      <c r="BS344" s="120">
        <v>44500</v>
      </c>
      <c r="BT344" s="28" t="s">
        <v>132</v>
      </c>
      <c r="BU344" s="28" t="s">
        <v>10712</v>
      </c>
      <c r="BV344" s="28" t="s">
        <v>109</v>
      </c>
      <c r="BW344" s="28" t="s">
        <v>109</v>
      </c>
      <c r="BX344" s="28" t="s">
        <v>109</v>
      </c>
      <c r="BY344" s="28" t="s">
        <v>110</v>
      </c>
      <c r="BZ344" t="s">
        <v>109</v>
      </c>
      <c r="CA344" t="s">
        <v>109</v>
      </c>
      <c r="CB344" t="s">
        <v>109</v>
      </c>
      <c r="CC344" s="28" t="s">
        <v>109</v>
      </c>
      <c r="CD344" s="28" t="s">
        <v>109</v>
      </c>
      <c r="CE344" s="28" t="s">
        <v>109</v>
      </c>
      <c r="CF344" s="28" t="s">
        <v>109</v>
      </c>
      <c r="CG344" s="28" t="s">
        <v>5373</v>
      </c>
      <c r="CH344" s="28" t="s">
        <v>110</v>
      </c>
      <c r="CI344" t="s">
        <v>110</v>
      </c>
      <c r="CJ344">
        <v>1</v>
      </c>
      <c r="CK344">
        <v>1</v>
      </c>
      <c r="CL344" s="28">
        <v>1</v>
      </c>
      <c r="CM344" t="s">
        <v>109</v>
      </c>
      <c r="CN344">
        <v>0</v>
      </c>
      <c r="CO344" s="28" t="s">
        <v>110</v>
      </c>
      <c r="CP344" s="28" t="s">
        <v>6534</v>
      </c>
      <c r="CQ344" t="s">
        <v>110</v>
      </c>
      <c r="CR344" t="s">
        <v>109</v>
      </c>
      <c r="CS344" t="s">
        <v>110</v>
      </c>
      <c r="CT344" s="28"/>
      <c r="CU344" s="62">
        <v>43762</v>
      </c>
      <c r="CV344" s="28" t="s">
        <v>235</v>
      </c>
      <c r="CW344" t="s">
        <v>5545</v>
      </c>
      <c r="CX344" t="s">
        <v>114</v>
      </c>
      <c r="CY344" t="s">
        <v>109</v>
      </c>
      <c r="CZ344" t="s">
        <v>114</v>
      </c>
      <c r="DA344" t="s">
        <v>109</v>
      </c>
      <c r="DB344">
        <v>2019</v>
      </c>
      <c r="DC344" s="1">
        <v>43762</v>
      </c>
      <c r="DD344">
        <v>10</v>
      </c>
      <c r="DE344">
        <v>43</v>
      </c>
      <c r="DF344" s="1">
        <v>43759</v>
      </c>
      <c r="DG344" t="s">
        <v>16461</v>
      </c>
      <c r="DH344" t="s">
        <v>16399</v>
      </c>
      <c r="DI344" t="s">
        <v>7182</v>
      </c>
      <c r="DJ344" t="s">
        <v>7185</v>
      </c>
      <c r="DK344" t="s">
        <v>7187</v>
      </c>
      <c r="DL344" t="s">
        <v>110</v>
      </c>
      <c r="DM344" t="s">
        <v>110</v>
      </c>
      <c r="DN344" t="s">
        <v>6533</v>
      </c>
      <c r="DO344" s="28" t="s">
        <v>110</v>
      </c>
      <c r="DP344" s="28" t="s">
        <v>57</v>
      </c>
      <c r="DQ344" s="28" t="s">
        <v>110</v>
      </c>
      <c r="DR344" s="28" t="s">
        <v>13117</v>
      </c>
      <c r="DS344" s="28" t="s">
        <v>13118</v>
      </c>
      <c r="DT344" s="28" t="s">
        <v>13119</v>
      </c>
      <c r="DU344" s="28" t="s">
        <v>11841</v>
      </c>
      <c r="EO344" s="54"/>
      <c r="EP344" s="55"/>
    </row>
    <row r="345" spans="2:146">
      <c r="B345" s="28">
        <v>124</v>
      </c>
      <c r="C345" s="120">
        <v>43755</v>
      </c>
      <c r="D345" s="28" t="s">
        <v>109</v>
      </c>
      <c r="E345" t="s">
        <v>109</v>
      </c>
      <c r="F345" s="28" t="s">
        <v>11846</v>
      </c>
      <c r="G345" s="28" t="s">
        <v>226</v>
      </c>
      <c r="H345" s="28" t="s">
        <v>5373</v>
      </c>
      <c r="I345" s="28" t="s">
        <v>5373</v>
      </c>
      <c r="J345">
        <v>1</v>
      </c>
      <c r="K345" s="28" t="s">
        <v>6543</v>
      </c>
      <c r="L345" s="28" t="s">
        <v>108</v>
      </c>
      <c r="M345" s="28" t="s">
        <v>162</v>
      </c>
      <c r="N345" s="28">
        <v>3</v>
      </c>
      <c r="O345" s="28" t="s">
        <v>149</v>
      </c>
      <c r="P345" s="28" t="s">
        <v>1310</v>
      </c>
      <c r="Q345" s="28" t="s">
        <v>110</v>
      </c>
      <c r="R345" s="28" t="s">
        <v>5373</v>
      </c>
      <c r="S345" s="28" t="s">
        <v>110</v>
      </c>
      <c r="T345" s="28" t="s">
        <v>110</v>
      </c>
      <c r="U345" s="28" t="s">
        <v>180</v>
      </c>
      <c r="V345" s="28" t="s">
        <v>110</v>
      </c>
      <c r="W345" s="28" t="s">
        <v>225</v>
      </c>
      <c r="X345" t="s">
        <v>109</v>
      </c>
      <c r="Y345" s="28" t="s">
        <v>109</v>
      </c>
      <c r="Z345" s="28" t="s">
        <v>7279</v>
      </c>
      <c r="AA345" s="28" t="s">
        <v>110</v>
      </c>
      <c r="AB345" s="28" t="s">
        <v>110</v>
      </c>
      <c r="AC345" s="28" t="s">
        <v>110</v>
      </c>
      <c r="AD345" t="s">
        <v>114</v>
      </c>
      <c r="AE345" s="28" t="s">
        <v>6542</v>
      </c>
      <c r="AF345" s="28" t="s">
        <v>5373</v>
      </c>
      <c r="AG345" s="28" t="s">
        <v>5373</v>
      </c>
      <c r="AH345" s="28" t="s">
        <v>142</v>
      </c>
      <c r="AI345" s="28" t="s">
        <v>645</v>
      </c>
      <c r="AJ345" s="28" t="s">
        <v>110</v>
      </c>
      <c r="AK345" s="28" t="s">
        <v>110</v>
      </c>
      <c r="AL345" s="28" t="s">
        <v>110</v>
      </c>
      <c r="AM345"/>
      <c r="AN345" s="28">
        <v>3</v>
      </c>
      <c r="AO345" s="28">
        <v>21.233000000000001</v>
      </c>
      <c r="AP345" s="28">
        <v>23.622</v>
      </c>
      <c r="AQ345" s="28" t="s">
        <v>141</v>
      </c>
      <c r="AR345" t="s">
        <v>140</v>
      </c>
      <c r="AS345" t="s">
        <v>110</v>
      </c>
      <c r="AT345" t="s">
        <v>180</v>
      </c>
      <c r="AU345" s="28" t="s">
        <v>510</v>
      </c>
      <c r="AV345" t="s">
        <v>7197</v>
      </c>
      <c r="AW345" t="s">
        <v>10418</v>
      </c>
      <c r="AX345" t="s">
        <v>16272</v>
      </c>
      <c r="AY345" t="s">
        <v>7181</v>
      </c>
      <c r="AZ345" t="s">
        <v>7179</v>
      </c>
      <c r="BA345" s="28" t="s">
        <v>11848</v>
      </c>
      <c r="BB345" s="28" t="s">
        <v>11845</v>
      </c>
      <c r="BC345" t="s">
        <v>13116</v>
      </c>
      <c r="BD345" s="28" t="s">
        <v>7213</v>
      </c>
      <c r="BE345" s="28" t="s">
        <v>7217</v>
      </c>
      <c r="BF345" s="28" t="s">
        <v>182</v>
      </c>
      <c r="BG345" s="28" t="s">
        <v>7282</v>
      </c>
      <c r="BH345" s="28" t="s">
        <v>109</v>
      </c>
      <c r="BI345" s="28" t="s">
        <v>109</v>
      </c>
      <c r="BJ345" s="28" t="s">
        <v>109</v>
      </c>
      <c r="BK345">
        <v>100</v>
      </c>
      <c r="BL345" s="28" t="s">
        <v>225</v>
      </c>
      <c r="BM345" s="62">
        <v>43762</v>
      </c>
      <c r="BN345" s="120">
        <v>43945</v>
      </c>
      <c r="BO345" t="s">
        <v>133</v>
      </c>
      <c r="BP345" s="28" t="s">
        <v>109</v>
      </c>
      <c r="BQ345" s="28" t="s">
        <v>110</v>
      </c>
      <c r="BR345" s="28" t="s">
        <v>109</v>
      </c>
      <c r="BS345" s="120">
        <v>44126</v>
      </c>
      <c r="BT345" s="28" t="s">
        <v>132</v>
      </c>
      <c r="BU345" s="28" t="s">
        <v>11846</v>
      </c>
      <c r="BV345" s="28" t="s">
        <v>109</v>
      </c>
      <c r="BW345" s="28" t="s">
        <v>109</v>
      </c>
      <c r="BX345" s="28" t="s">
        <v>182</v>
      </c>
      <c r="BY345" s="28" t="s">
        <v>110</v>
      </c>
      <c r="BZ345" t="s">
        <v>109</v>
      </c>
      <c r="CA345" t="s">
        <v>109</v>
      </c>
      <c r="CB345" t="s">
        <v>109</v>
      </c>
      <c r="CC345" s="28" t="s">
        <v>109</v>
      </c>
      <c r="CD345" s="28" t="s">
        <v>109</v>
      </c>
      <c r="CE345" s="28" t="s">
        <v>109</v>
      </c>
      <c r="CF345" s="28" t="s">
        <v>109</v>
      </c>
      <c r="CG345" s="28" t="s">
        <v>5373</v>
      </c>
      <c r="CH345" s="28" t="s">
        <v>110</v>
      </c>
      <c r="CI345" t="s">
        <v>110</v>
      </c>
      <c r="CJ345">
        <v>1</v>
      </c>
      <c r="CK345">
        <v>1</v>
      </c>
      <c r="CL345" s="28">
        <v>1</v>
      </c>
      <c r="CM345" t="s">
        <v>109</v>
      </c>
      <c r="CN345">
        <v>0</v>
      </c>
      <c r="CO345" s="28" t="s">
        <v>110</v>
      </c>
      <c r="CP345" s="28" t="s">
        <v>6543</v>
      </c>
      <c r="CQ345" t="s">
        <v>110</v>
      </c>
      <c r="CR345" t="s">
        <v>109</v>
      </c>
      <c r="CS345" t="s">
        <v>109</v>
      </c>
      <c r="CT345" s="28"/>
      <c r="CU345" s="62">
        <v>43755</v>
      </c>
      <c r="CV345" s="28" t="s">
        <v>144</v>
      </c>
      <c r="CW345" t="s">
        <v>5545</v>
      </c>
      <c r="CX345" t="s">
        <v>114</v>
      </c>
      <c r="CY345" t="s">
        <v>109</v>
      </c>
      <c r="CZ345" t="s">
        <v>114</v>
      </c>
      <c r="DA345" t="s">
        <v>109</v>
      </c>
      <c r="DB345">
        <v>2019</v>
      </c>
      <c r="DC345" s="1">
        <v>43755</v>
      </c>
      <c r="DD345">
        <v>10</v>
      </c>
      <c r="DE345">
        <v>42</v>
      </c>
      <c r="DF345" s="1">
        <v>43752</v>
      </c>
      <c r="DG345" t="s">
        <v>16462</v>
      </c>
      <c r="DH345" t="s">
        <v>16399</v>
      </c>
      <c r="DI345" t="s">
        <v>7272</v>
      </c>
      <c r="DJ345" t="s">
        <v>7206</v>
      </c>
      <c r="DK345" t="s">
        <v>7187</v>
      </c>
      <c r="DL345" t="s">
        <v>110</v>
      </c>
      <c r="DM345" t="s">
        <v>110</v>
      </c>
      <c r="DN345" t="s">
        <v>11849</v>
      </c>
      <c r="DO345" s="28" t="s">
        <v>110</v>
      </c>
      <c r="DP345" s="28" t="s">
        <v>57</v>
      </c>
      <c r="DQ345" s="28" t="s">
        <v>110</v>
      </c>
      <c r="DR345" s="28" t="s">
        <v>13120</v>
      </c>
      <c r="DS345" s="28" t="s">
        <v>13121</v>
      </c>
      <c r="DT345" s="28" t="s">
        <v>13122</v>
      </c>
      <c r="DU345" s="28" t="s">
        <v>11847</v>
      </c>
      <c r="EO345" s="54"/>
      <c r="EP345" s="55"/>
    </row>
    <row r="346" spans="2:146">
      <c r="B346" s="28">
        <v>123</v>
      </c>
      <c r="C346" s="120">
        <v>43746</v>
      </c>
      <c r="D346" s="28" t="s">
        <v>109</v>
      </c>
      <c r="E346" t="s">
        <v>109</v>
      </c>
      <c r="F346" s="28" t="s">
        <v>13123</v>
      </c>
      <c r="G346" s="28" t="s">
        <v>226</v>
      </c>
      <c r="H346" s="28" t="s">
        <v>5373</v>
      </c>
      <c r="I346" s="28" t="s">
        <v>5373</v>
      </c>
      <c r="J346">
        <v>3</v>
      </c>
      <c r="K346" s="28" t="s">
        <v>13124</v>
      </c>
      <c r="L346" s="28" t="s">
        <v>4902</v>
      </c>
      <c r="M346" s="28" t="s">
        <v>162</v>
      </c>
      <c r="N346" s="28">
        <v>3</v>
      </c>
      <c r="O346" s="28" t="s">
        <v>126</v>
      </c>
      <c r="P346" s="28" t="s">
        <v>11854</v>
      </c>
      <c r="Q346" s="28" t="s">
        <v>110</v>
      </c>
      <c r="R346" s="28" t="s">
        <v>5373</v>
      </c>
      <c r="S346" s="28" t="s">
        <v>110</v>
      </c>
      <c r="T346" s="28" t="s">
        <v>110</v>
      </c>
      <c r="U346" s="28" t="s">
        <v>205</v>
      </c>
      <c r="V346" s="28" t="s">
        <v>7438</v>
      </c>
      <c r="W346" s="28" t="s">
        <v>832</v>
      </c>
      <c r="X346" t="s">
        <v>259</v>
      </c>
      <c r="Y346" s="28" t="s">
        <v>109</v>
      </c>
      <c r="Z346" s="28" t="s">
        <v>7279</v>
      </c>
      <c r="AA346" s="28" t="s">
        <v>110</v>
      </c>
      <c r="AB346" s="28" t="s">
        <v>110</v>
      </c>
      <c r="AC346" s="28" t="s">
        <v>110</v>
      </c>
      <c r="AD346" t="s">
        <v>5342</v>
      </c>
      <c r="AE346" s="28" t="s">
        <v>816</v>
      </c>
      <c r="AF346" s="28" t="s">
        <v>5373</v>
      </c>
      <c r="AG346" s="28" t="s">
        <v>5373</v>
      </c>
      <c r="AH346" s="28" t="s">
        <v>694</v>
      </c>
      <c r="AI346" s="28" t="s">
        <v>110</v>
      </c>
      <c r="AJ346" s="28" t="s">
        <v>110</v>
      </c>
      <c r="AK346" s="28" t="s">
        <v>110</v>
      </c>
      <c r="AL346" s="28" t="s">
        <v>110</v>
      </c>
      <c r="AM346"/>
      <c r="AN346" s="28">
        <v>3</v>
      </c>
      <c r="AO346" s="28">
        <v>21.433</v>
      </c>
      <c r="AP346" s="28">
        <v>23.622</v>
      </c>
      <c r="AQ346" s="28" t="s">
        <v>232</v>
      </c>
      <c r="AR346" t="s">
        <v>5362</v>
      </c>
      <c r="AS346" t="s">
        <v>559</v>
      </c>
      <c r="AT346" t="s">
        <v>205</v>
      </c>
      <c r="AU346" s="28" t="s">
        <v>530</v>
      </c>
      <c r="AV346" t="s">
        <v>7197</v>
      </c>
      <c r="AW346" t="s">
        <v>10418</v>
      </c>
      <c r="AX346" t="s">
        <v>16272</v>
      </c>
      <c r="AY346" t="s">
        <v>7181</v>
      </c>
      <c r="AZ346" t="s">
        <v>110</v>
      </c>
      <c r="BA346" s="28" t="s">
        <v>11855</v>
      </c>
      <c r="BB346" s="28" t="s">
        <v>11850</v>
      </c>
      <c r="BC346" t="s">
        <v>13116</v>
      </c>
      <c r="BD346" s="28" t="s">
        <v>7438</v>
      </c>
      <c r="BE346" s="28" t="s">
        <v>7217</v>
      </c>
      <c r="BF346" s="28" t="s">
        <v>7189</v>
      </c>
      <c r="BG346" s="28" t="s">
        <v>7282</v>
      </c>
      <c r="BH346" s="28" t="s">
        <v>109</v>
      </c>
      <c r="BI346" s="28" t="s">
        <v>109</v>
      </c>
      <c r="BJ346" s="28" t="s">
        <v>109</v>
      </c>
      <c r="BK346">
        <v>100</v>
      </c>
      <c r="BL346" s="28" t="s">
        <v>832</v>
      </c>
      <c r="BM346" s="62">
        <v>43753</v>
      </c>
      <c r="BN346" s="120">
        <v>43845</v>
      </c>
      <c r="BO346" t="s">
        <v>133</v>
      </c>
      <c r="BP346" s="28" t="s">
        <v>109</v>
      </c>
      <c r="BQ346" s="28" t="s">
        <v>110</v>
      </c>
      <c r="BR346" s="28" t="s">
        <v>3201</v>
      </c>
      <c r="BS346" s="120">
        <v>44849</v>
      </c>
      <c r="BT346" s="28" t="s">
        <v>256</v>
      </c>
      <c r="BU346" s="28" t="s">
        <v>11851</v>
      </c>
      <c r="BV346" s="28" t="s">
        <v>11852</v>
      </c>
      <c r="BW346" s="28" t="s">
        <v>109</v>
      </c>
      <c r="BX346" s="28" t="s">
        <v>109</v>
      </c>
      <c r="BY346" s="28" t="s">
        <v>110</v>
      </c>
      <c r="BZ346" t="s">
        <v>109</v>
      </c>
      <c r="CA346" t="s">
        <v>109</v>
      </c>
      <c r="CB346" t="s">
        <v>109</v>
      </c>
      <c r="CC346" s="28" t="s">
        <v>109</v>
      </c>
      <c r="CD346" s="28" t="s">
        <v>109</v>
      </c>
      <c r="CE346" s="28" t="s">
        <v>109</v>
      </c>
      <c r="CF346" s="28" t="s">
        <v>109</v>
      </c>
      <c r="CG346" s="28" t="s">
        <v>5373</v>
      </c>
      <c r="CH346" s="28" t="s">
        <v>110</v>
      </c>
      <c r="CI346" t="s">
        <v>110</v>
      </c>
      <c r="CJ346">
        <v>1</v>
      </c>
      <c r="CK346">
        <v>1</v>
      </c>
      <c r="CL346" s="28">
        <v>1</v>
      </c>
      <c r="CM346" t="s">
        <v>109</v>
      </c>
      <c r="CN346">
        <v>0</v>
      </c>
      <c r="CO346" s="28" t="s">
        <v>110</v>
      </c>
      <c r="CP346" s="28" t="s">
        <v>6916</v>
      </c>
      <c r="CQ346" t="s">
        <v>6888</v>
      </c>
      <c r="CR346" t="s">
        <v>109</v>
      </c>
      <c r="CS346" t="s">
        <v>110</v>
      </c>
      <c r="CT346" s="28"/>
      <c r="CU346" s="62">
        <v>36454</v>
      </c>
      <c r="CV346" s="28" t="s">
        <v>558</v>
      </c>
      <c r="CW346" t="s">
        <v>558</v>
      </c>
      <c r="CX346" t="s">
        <v>114</v>
      </c>
      <c r="CY346" t="s">
        <v>109</v>
      </c>
      <c r="CZ346" t="s">
        <v>114</v>
      </c>
      <c r="DA346" t="s">
        <v>109</v>
      </c>
      <c r="DB346">
        <v>2019</v>
      </c>
      <c r="DC346" s="1">
        <v>43746</v>
      </c>
      <c r="DD346">
        <v>10</v>
      </c>
      <c r="DE346">
        <v>41</v>
      </c>
      <c r="DF346" s="1">
        <v>43745</v>
      </c>
      <c r="DG346" t="s">
        <v>16463</v>
      </c>
      <c r="DH346" t="s">
        <v>16399</v>
      </c>
      <c r="DI346" t="s">
        <v>13125</v>
      </c>
      <c r="DJ346" t="s">
        <v>7185</v>
      </c>
      <c r="DK346" t="s">
        <v>7187</v>
      </c>
      <c r="DL346" t="s">
        <v>110</v>
      </c>
      <c r="DM346" t="s">
        <v>110</v>
      </c>
      <c r="DN346" t="s">
        <v>110</v>
      </c>
      <c r="DO346" s="28" t="s">
        <v>110</v>
      </c>
      <c r="DP346" s="28" t="s">
        <v>57</v>
      </c>
      <c r="DQ346" s="28" t="s">
        <v>110</v>
      </c>
      <c r="DR346" s="28" t="s">
        <v>13126</v>
      </c>
      <c r="DS346" s="28" t="s">
        <v>13127</v>
      </c>
      <c r="DT346" s="28" t="s">
        <v>13128</v>
      </c>
      <c r="DU346" s="28" t="s">
        <v>11853</v>
      </c>
      <c r="EO346" s="54"/>
      <c r="EP346" s="55"/>
    </row>
    <row r="347" spans="2:146">
      <c r="B347" s="28">
        <v>122</v>
      </c>
      <c r="C347" s="120">
        <v>43733</v>
      </c>
      <c r="D347" s="28" t="s">
        <v>109</v>
      </c>
      <c r="E347" t="s">
        <v>109</v>
      </c>
      <c r="F347" s="28" t="s">
        <v>11832</v>
      </c>
      <c r="G347" s="28" t="s">
        <v>209</v>
      </c>
      <c r="H347" s="28" t="s">
        <v>5373</v>
      </c>
      <c r="I347" s="28" t="s">
        <v>5373</v>
      </c>
      <c r="J347">
        <v>1</v>
      </c>
      <c r="K347" s="28" t="s">
        <v>6821</v>
      </c>
      <c r="L347" s="28" t="s">
        <v>318</v>
      </c>
      <c r="M347" s="28" t="s">
        <v>162</v>
      </c>
      <c r="N347" s="28">
        <v>3</v>
      </c>
      <c r="O347" s="28" t="s">
        <v>956</v>
      </c>
      <c r="P347" s="28" t="s">
        <v>319</v>
      </c>
      <c r="Q347" s="28" t="s">
        <v>110</v>
      </c>
      <c r="R347" s="28" t="s">
        <v>5373</v>
      </c>
      <c r="S347" s="28" t="s">
        <v>110</v>
      </c>
      <c r="T347" s="28" t="s">
        <v>110</v>
      </c>
      <c r="U347" s="28" t="s">
        <v>165</v>
      </c>
      <c r="V347" s="28" t="s">
        <v>110</v>
      </c>
      <c r="W347" s="28" t="s">
        <v>131</v>
      </c>
      <c r="X347" t="s">
        <v>109</v>
      </c>
      <c r="Y347" s="28" t="s">
        <v>109</v>
      </c>
      <c r="Z347" s="28" t="s">
        <v>7279</v>
      </c>
      <c r="AA347" s="28" t="s">
        <v>110</v>
      </c>
      <c r="AB347" s="28" t="s">
        <v>110</v>
      </c>
      <c r="AC347" s="28" t="s">
        <v>110</v>
      </c>
      <c r="AD347" t="s">
        <v>5342</v>
      </c>
      <c r="AE347" s="28" t="s">
        <v>2264</v>
      </c>
      <c r="AF347" s="28" t="s">
        <v>5373</v>
      </c>
      <c r="AG347" s="28" t="s">
        <v>5373</v>
      </c>
      <c r="AH347" s="28" t="s">
        <v>173</v>
      </c>
      <c r="AI347" s="28" t="s">
        <v>174</v>
      </c>
      <c r="AJ347" s="28" t="s">
        <v>110</v>
      </c>
      <c r="AK347" s="28" t="s">
        <v>110</v>
      </c>
      <c r="AL347" s="28" t="s">
        <v>110</v>
      </c>
      <c r="AM347"/>
      <c r="AN347" s="28">
        <v>3</v>
      </c>
      <c r="AO347" s="28">
        <v>21.395</v>
      </c>
      <c r="AP347" s="28">
        <v>23.437999999999999</v>
      </c>
      <c r="AQ347" s="28" t="s">
        <v>141</v>
      </c>
      <c r="AR347" t="s">
        <v>140</v>
      </c>
      <c r="AS347" t="s">
        <v>5690</v>
      </c>
      <c r="AT347" t="s">
        <v>165</v>
      </c>
      <c r="AU347" s="28" t="s">
        <v>530</v>
      </c>
      <c r="AV347" t="s">
        <v>7197</v>
      </c>
      <c r="AW347" t="s">
        <v>10418</v>
      </c>
      <c r="AX347" t="s">
        <v>16276</v>
      </c>
      <c r="AY347" t="s">
        <v>7312</v>
      </c>
      <c r="AZ347" t="s">
        <v>7179</v>
      </c>
      <c r="BA347" s="28" t="s">
        <v>2267</v>
      </c>
      <c r="BB347" s="28" t="s">
        <v>11856</v>
      </c>
      <c r="BC347" t="s">
        <v>13129</v>
      </c>
      <c r="BD347" s="28" t="s">
        <v>7213</v>
      </c>
      <c r="BE347" s="28" t="s">
        <v>7217</v>
      </c>
      <c r="BF347" s="28" t="s">
        <v>7384</v>
      </c>
      <c r="BG347" s="28" t="s">
        <v>7219</v>
      </c>
      <c r="BH347" s="28" t="s">
        <v>109</v>
      </c>
      <c r="BI347" s="28" t="s">
        <v>109</v>
      </c>
      <c r="BJ347" s="28" t="s">
        <v>109</v>
      </c>
      <c r="BK347">
        <v>100</v>
      </c>
      <c r="BL347" s="28" t="s">
        <v>131</v>
      </c>
      <c r="BM347" s="62">
        <v>43746</v>
      </c>
      <c r="BN347" s="120">
        <v>43929</v>
      </c>
      <c r="BO347" t="s">
        <v>430</v>
      </c>
      <c r="BP347" s="28" t="s">
        <v>109</v>
      </c>
      <c r="BQ347" s="28" t="s">
        <v>110</v>
      </c>
      <c r="BR347" s="28" t="s">
        <v>109</v>
      </c>
      <c r="BS347" s="120">
        <v>45573</v>
      </c>
      <c r="BT347" s="28" t="s">
        <v>132</v>
      </c>
      <c r="BU347" s="28" t="s">
        <v>11832</v>
      </c>
      <c r="BV347" s="28" t="s">
        <v>109</v>
      </c>
      <c r="BW347" s="28" t="s">
        <v>109</v>
      </c>
      <c r="BX347" s="28" t="s">
        <v>109</v>
      </c>
      <c r="BY347" s="28" t="s">
        <v>110</v>
      </c>
      <c r="BZ347" t="s">
        <v>109</v>
      </c>
      <c r="CA347" t="s">
        <v>11253</v>
      </c>
      <c r="CB347" t="s">
        <v>109</v>
      </c>
      <c r="CC347" s="28" t="s">
        <v>109</v>
      </c>
      <c r="CD347" s="28" t="s">
        <v>109</v>
      </c>
      <c r="CE347" s="28" t="s">
        <v>109</v>
      </c>
      <c r="CF347" s="28" t="s">
        <v>109</v>
      </c>
      <c r="CG347" s="28" t="s">
        <v>5373</v>
      </c>
      <c r="CH347" s="28" t="s">
        <v>110</v>
      </c>
      <c r="CI347" t="s">
        <v>110</v>
      </c>
      <c r="CJ347">
        <v>1</v>
      </c>
      <c r="CK347">
        <v>1</v>
      </c>
      <c r="CL347" s="28">
        <v>1</v>
      </c>
      <c r="CM347" t="s">
        <v>109</v>
      </c>
      <c r="CN347">
        <v>0</v>
      </c>
      <c r="CO347" s="28" t="s">
        <v>110</v>
      </c>
      <c r="CP347" s="28" t="s">
        <v>6821</v>
      </c>
      <c r="CQ347" t="s">
        <v>110</v>
      </c>
      <c r="CR347" t="s">
        <v>109</v>
      </c>
      <c r="CS347" t="s">
        <v>5615</v>
      </c>
      <c r="CT347" s="28"/>
      <c r="CU347" s="62">
        <v>42040</v>
      </c>
      <c r="CV347" s="28" t="s">
        <v>144</v>
      </c>
      <c r="CW347" t="s">
        <v>144</v>
      </c>
      <c r="CX347" t="s">
        <v>114</v>
      </c>
      <c r="CY347" t="s">
        <v>109</v>
      </c>
      <c r="CZ347" t="s">
        <v>114</v>
      </c>
      <c r="DA347" t="s">
        <v>109</v>
      </c>
      <c r="DB347">
        <v>2019</v>
      </c>
      <c r="DC347" s="1">
        <v>43733</v>
      </c>
      <c r="DD347">
        <v>9</v>
      </c>
      <c r="DE347">
        <v>39</v>
      </c>
      <c r="DF347" s="1">
        <v>43731</v>
      </c>
      <c r="DG347" t="s">
        <v>16464</v>
      </c>
      <c r="DH347" t="s">
        <v>16465</v>
      </c>
      <c r="DI347" t="s">
        <v>7351</v>
      </c>
      <c r="DJ347" t="s">
        <v>7383</v>
      </c>
      <c r="DK347" t="s">
        <v>7187</v>
      </c>
      <c r="DL347" t="s">
        <v>110</v>
      </c>
      <c r="DM347" t="s">
        <v>110</v>
      </c>
      <c r="DN347" t="s">
        <v>110</v>
      </c>
      <c r="DO347" s="28" t="s">
        <v>2264</v>
      </c>
      <c r="DP347" s="28" t="s">
        <v>57</v>
      </c>
      <c r="DQ347" s="28" t="s">
        <v>110</v>
      </c>
      <c r="DR347" s="28" t="s">
        <v>13130</v>
      </c>
      <c r="DS347" s="28" t="s">
        <v>13131</v>
      </c>
      <c r="DT347" s="28" t="s">
        <v>13132</v>
      </c>
      <c r="DU347" s="28" t="s">
        <v>11857</v>
      </c>
      <c r="EO347" s="54"/>
      <c r="EP347" s="55"/>
    </row>
    <row r="348" spans="2:146">
      <c r="B348" s="28">
        <v>121</v>
      </c>
      <c r="C348" s="120">
        <v>43733</v>
      </c>
      <c r="D348" s="28" t="s">
        <v>109</v>
      </c>
      <c r="E348" t="s">
        <v>109</v>
      </c>
      <c r="F348" s="28" t="s">
        <v>11859</v>
      </c>
      <c r="G348" s="28" t="s">
        <v>209</v>
      </c>
      <c r="H348" s="28" t="s">
        <v>5373</v>
      </c>
      <c r="I348" s="28" t="s">
        <v>5373</v>
      </c>
      <c r="J348">
        <v>1</v>
      </c>
      <c r="K348" s="28" t="s">
        <v>6546</v>
      </c>
      <c r="L348" s="28" t="s">
        <v>2671</v>
      </c>
      <c r="M348" s="28" t="s">
        <v>162</v>
      </c>
      <c r="N348" s="28">
        <v>3</v>
      </c>
      <c r="O348" s="28" t="s">
        <v>126</v>
      </c>
      <c r="P348" s="28" t="s">
        <v>163</v>
      </c>
      <c r="Q348" s="28" t="s">
        <v>110</v>
      </c>
      <c r="R348" s="28" t="s">
        <v>5373</v>
      </c>
      <c r="S348" s="28" t="s">
        <v>110</v>
      </c>
      <c r="T348" s="28" t="s">
        <v>110</v>
      </c>
      <c r="U348" s="28" t="s">
        <v>205</v>
      </c>
      <c r="V348" s="28" t="s">
        <v>110</v>
      </c>
      <c r="W348" s="28" t="s">
        <v>131</v>
      </c>
      <c r="X348" t="s">
        <v>109</v>
      </c>
      <c r="Y348" s="28" t="s">
        <v>109</v>
      </c>
      <c r="Z348" s="28" t="s">
        <v>7279</v>
      </c>
      <c r="AA348" s="28" t="s">
        <v>110</v>
      </c>
      <c r="AB348" s="28" t="s">
        <v>110</v>
      </c>
      <c r="AC348" s="28" t="s">
        <v>110</v>
      </c>
      <c r="AD348" t="s">
        <v>114</v>
      </c>
      <c r="AE348" s="28" t="s">
        <v>3445</v>
      </c>
      <c r="AF348" s="28" t="s">
        <v>5373</v>
      </c>
      <c r="AG348" s="28" t="s">
        <v>5373</v>
      </c>
      <c r="AH348" s="28" t="s">
        <v>6071</v>
      </c>
      <c r="AI348" s="28" t="s">
        <v>6547</v>
      </c>
      <c r="AJ348" s="28" t="s">
        <v>110</v>
      </c>
      <c r="AK348" s="28" t="s">
        <v>110</v>
      </c>
      <c r="AL348" s="28" t="s">
        <v>110</v>
      </c>
      <c r="AM348"/>
      <c r="AN348" s="28">
        <v>3</v>
      </c>
      <c r="AO348" s="28">
        <v>21.395</v>
      </c>
      <c r="AP348" s="28">
        <v>23.437999999999999</v>
      </c>
      <c r="AQ348" s="28" t="s">
        <v>141</v>
      </c>
      <c r="AR348" t="s">
        <v>140</v>
      </c>
      <c r="AS348" t="s">
        <v>5677</v>
      </c>
      <c r="AT348" t="s">
        <v>205</v>
      </c>
      <c r="AU348" s="28" t="s">
        <v>581</v>
      </c>
      <c r="AV348" t="s">
        <v>7197</v>
      </c>
      <c r="AW348" t="s">
        <v>10418</v>
      </c>
      <c r="AX348" t="s">
        <v>16276</v>
      </c>
      <c r="AY348" t="s">
        <v>7312</v>
      </c>
      <c r="AZ348" t="s">
        <v>7179</v>
      </c>
      <c r="BA348" s="28" t="s">
        <v>3448</v>
      </c>
      <c r="BB348" s="28" t="s">
        <v>11858</v>
      </c>
      <c r="BC348" t="s">
        <v>13129</v>
      </c>
      <c r="BD348" s="28" t="s">
        <v>7213</v>
      </c>
      <c r="BE348" s="28" t="s">
        <v>7217</v>
      </c>
      <c r="BF348" s="28" t="s">
        <v>7189</v>
      </c>
      <c r="BG348" s="28" t="s">
        <v>7219</v>
      </c>
      <c r="BH348" s="28" t="s">
        <v>109</v>
      </c>
      <c r="BI348" s="28" t="s">
        <v>109</v>
      </c>
      <c r="BJ348" s="28" t="s">
        <v>109</v>
      </c>
      <c r="BK348">
        <v>100</v>
      </c>
      <c r="BL348" s="28" t="s">
        <v>131</v>
      </c>
      <c r="BM348" s="62">
        <v>43738</v>
      </c>
      <c r="BN348" s="120">
        <v>43920</v>
      </c>
      <c r="BO348" t="s">
        <v>133</v>
      </c>
      <c r="BP348" s="28" t="s">
        <v>109</v>
      </c>
      <c r="BQ348" s="28" t="s">
        <v>110</v>
      </c>
      <c r="BR348" s="28" t="s">
        <v>109</v>
      </c>
      <c r="BS348" s="120">
        <v>44834</v>
      </c>
      <c r="BT348" s="28" t="s">
        <v>132</v>
      </c>
      <c r="BU348" s="28" t="s">
        <v>11859</v>
      </c>
      <c r="BV348" s="28" t="s">
        <v>109</v>
      </c>
      <c r="BW348" s="28" t="s">
        <v>109</v>
      </c>
      <c r="BX348" s="28" t="s">
        <v>109</v>
      </c>
      <c r="BY348" s="28" t="s">
        <v>110</v>
      </c>
      <c r="BZ348" t="s">
        <v>109</v>
      </c>
      <c r="CA348" t="s">
        <v>109</v>
      </c>
      <c r="CB348" t="s">
        <v>109</v>
      </c>
      <c r="CC348" s="28" t="s">
        <v>109</v>
      </c>
      <c r="CD348" s="28" t="s">
        <v>109</v>
      </c>
      <c r="CE348" s="28" t="s">
        <v>109</v>
      </c>
      <c r="CF348" s="28" t="s">
        <v>109</v>
      </c>
      <c r="CG348" s="28" t="s">
        <v>5373</v>
      </c>
      <c r="CH348" s="28" t="s">
        <v>110</v>
      </c>
      <c r="CI348" t="s">
        <v>110</v>
      </c>
      <c r="CJ348">
        <v>1</v>
      </c>
      <c r="CK348">
        <v>1</v>
      </c>
      <c r="CL348" s="28">
        <v>1</v>
      </c>
      <c r="CM348" t="s">
        <v>109</v>
      </c>
      <c r="CN348">
        <v>0</v>
      </c>
      <c r="CO348" s="28" t="s">
        <v>110</v>
      </c>
      <c r="CP348" s="28" t="s">
        <v>6546</v>
      </c>
      <c r="CQ348" t="s">
        <v>110</v>
      </c>
      <c r="CR348" t="s">
        <v>109</v>
      </c>
      <c r="CS348" t="s">
        <v>5615</v>
      </c>
      <c r="CT348" s="28"/>
      <c r="CU348" s="62">
        <v>43733</v>
      </c>
      <c r="CV348" s="28" t="s">
        <v>144</v>
      </c>
      <c r="CW348" t="s">
        <v>144</v>
      </c>
      <c r="CX348" t="s">
        <v>114</v>
      </c>
      <c r="CY348" t="s">
        <v>109</v>
      </c>
      <c r="CZ348" t="s">
        <v>114</v>
      </c>
      <c r="DA348" t="s">
        <v>109</v>
      </c>
      <c r="DB348">
        <v>2019</v>
      </c>
      <c r="DC348" s="1">
        <v>43733</v>
      </c>
      <c r="DD348">
        <v>9</v>
      </c>
      <c r="DE348">
        <v>39</v>
      </c>
      <c r="DF348" s="1">
        <v>43731</v>
      </c>
      <c r="DG348" t="s">
        <v>16464</v>
      </c>
      <c r="DH348" t="s">
        <v>16465</v>
      </c>
      <c r="DI348" t="s">
        <v>7351</v>
      </c>
      <c r="DJ348" t="s">
        <v>7185</v>
      </c>
      <c r="DK348" t="s">
        <v>7187</v>
      </c>
      <c r="DL348" t="s">
        <v>110</v>
      </c>
      <c r="DM348" t="s">
        <v>110</v>
      </c>
      <c r="DN348" t="s">
        <v>110</v>
      </c>
      <c r="DO348" s="28" t="s">
        <v>110</v>
      </c>
      <c r="DP348" s="28" t="s">
        <v>57</v>
      </c>
      <c r="DQ348" s="28" t="s">
        <v>110</v>
      </c>
      <c r="DR348" s="28" t="s">
        <v>13133</v>
      </c>
      <c r="DS348" s="28" t="s">
        <v>13131</v>
      </c>
      <c r="DT348" s="28" t="s">
        <v>13134</v>
      </c>
      <c r="DU348" s="28" t="s">
        <v>11860</v>
      </c>
      <c r="EO348" s="54"/>
      <c r="EP348" s="55"/>
    </row>
    <row r="349" spans="2:146">
      <c r="B349" s="28">
        <v>120</v>
      </c>
      <c r="C349" s="120">
        <v>43733</v>
      </c>
      <c r="D349" s="28" t="s">
        <v>109</v>
      </c>
      <c r="E349" t="s">
        <v>109</v>
      </c>
      <c r="F349" s="28" t="s">
        <v>11862</v>
      </c>
      <c r="G349" s="28" t="s">
        <v>226</v>
      </c>
      <c r="H349" s="28" t="s">
        <v>5373</v>
      </c>
      <c r="I349" s="28" t="s">
        <v>5373</v>
      </c>
      <c r="J349">
        <v>1</v>
      </c>
      <c r="K349" s="28" t="s">
        <v>6918</v>
      </c>
      <c r="L349" s="28" t="s">
        <v>4902</v>
      </c>
      <c r="M349" s="28" t="s">
        <v>162</v>
      </c>
      <c r="N349" s="28">
        <v>5</v>
      </c>
      <c r="O349" s="28" t="s">
        <v>1131</v>
      </c>
      <c r="P349" s="28" t="s">
        <v>3665</v>
      </c>
      <c r="Q349" s="28" t="s">
        <v>110</v>
      </c>
      <c r="R349" s="28" t="s">
        <v>5373</v>
      </c>
      <c r="S349" s="28" t="s">
        <v>11864</v>
      </c>
      <c r="T349" s="28" t="s">
        <v>110</v>
      </c>
      <c r="U349" s="28" t="s">
        <v>180</v>
      </c>
      <c r="V349" s="28" t="s">
        <v>110</v>
      </c>
      <c r="W349" s="28" t="s">
        <v>131</v>
      </c>
      <c r="X349" t="s">
        <v>109</v>
      </c>
      <c r="Y349" s="28" t="s">
        <v>109</v>
      </c>
      <c r="Z349" s="28" t="s">
        <v>7279</v>
      </c>
      <c r="AA349" s="28" t="s">
        <v>110</v>
      </c>
      <c r="AB349" s="28" t="s">
        <v>110</v>
      </c>
      <c r="AC349" s="28" t="s">
        <v>110</v>
      </c>
      <c r="AD349" t="s">
        <v>5342</v>
      </c>
      <c r="AE349" s="28" t="s">
        <v>5458</v>
      </c>
      <c r="AF349" s="28" t="s">
        <v>5373</v>
      </c>
      <c r="AG349" s="28" t="s">
        <v>5373</v>
      </c>
      <c r="AH349" s="28" t="s">
        <v>694</v>
      </c>
      <c r="AI349" s="28" t="s">
        <v>110</v>
      </c>
      <c r="AJ349" s="28" t="s">
        <v>110</v>
      </c>
      <c r="AK349" s="28" t="s">
        <v>110</v>
      </c>
      <c r="AL349" s="28" t="s">
        <v>110</v>
      </c>
      <c r="AM349"/>
      <c r="AN349" s="28">
        <v>5</v>
      </c>
      <c r="AO349" s="28">
        <v>35.658000000000001</v>
      </c>
      <c r="AP349" s="28">
        <v>39.063000000000002</v>
      </c>
      <c r="AQ349" s="28" t="s">
        <v>232</v>
      </c>
      <c r="AR349" t="s">
        <v>5545</v>
      </c>
      <c r="AS349" t="s">
        <v>110</v>
      </c>
      <c r="AT349" t="s">
        <v>180</v>
      </c>
      <c r="AU349" s="28" t="s">
        <v>530</v>
      </c>
      <c r="AV349" t="s">
        <v>7223</v>
      </c>
      <c r="AW349" t="s">
        <v>10418</v>
      </c>
      <c r="AX349" t="s">
        <v>16276</v>
      </c>
      <c r="AY349" t="s">
        <v>7312</v>
      </c>
      <c r="AZ349" t="s">
        <v>110</v>
      </c>
      <c r="BA349" s="28" t="s">
        <v>11865</v>
      </c>
      <c r="BB349" s="28" t="s">
        <v>11861</v>
      </c>
      <c r="BC349" t="s">
        <v>13129</v>
      </c>
      <c r="BD349" s="28" t="s">
        <v>7213</v>
      </c>
      <c r="BE349" s="28" t="s">
        <v>7235</v>
      </c>
      <c r="BF349" s="28" t="s">
        <v>12581</v>
      </c>
      <c r="BG349" s="28" t="s">
        <v>7282</v>
      </c>
      <c r="BH349" s="28" t="s">
        <v>109</v>
      </c>
      <c r="BI349" s="28" t="s">
        <v>109</v>
      </c>
      <c r="BJ349" s="28" t="s">
        <v>109</v>
      </c>
      <c r="BK349">
        <v>100</v>
      </c>
      <c r="BL349" s="28" t="s">
        <v>131</v>
      </c>
      <c r="BM349" s="62">
        <v>43738</v>
      </c>
      <c r="BN349" s="120">
        <v>43920</v>
      </c>
      <c r="BO349" t="s">
        <v>167</v>
      </c>
      <c r="BP349" s="28" t="s">
        <v>109</v>
      </c>
      <c r="BQ349" s="28" t="s">
        <v>110</v>
      </c>
      <c r="BR349" s="28" t="s">
        <v>109</v>
      </c>
      <c r="BS349" s="120">
        <v>54696</v>
      </c>
      <c r="BT349" s="28" t="s">
        <v>132</v>
      </c>
      <c r="BU349" s="28" t="s">
        <v>11862</v>
      </c>
      <c r="BV349" s="28" t="s">
        <v>109</v>
      </c>
      <c r="BW349" s="28" t="s">
        <v>109</v>
      </c>
      <c r="BX349" s="28" t="s">
        <v>109</v>
      </c>
      <c r="BY349" s="28" t="s">
        <v>11057</v>
      </c>
      <c r="BZ349" t="s">
        <v>109</v>
      </c>
      <c r="CA349" t="s">
        <v>11733</v>
      </c>
      <c r="CB349" t="s">
        <v>109</v>
      </c>
      <c r="CC349" s="28" t="s">
        <v>109</v>
      </c>
      <c r="CD349" s="28" t="s">
        <v>109</v>
      </c>
      <c r="CE349" s="28" t="s">
        <v>109</v>
      </c>
      <c r="CF349" s="28" t="s">
        <v>109</v>
      </c>
      <c r="CG349" s="28" t="s">
        <v>5373</v>
      </c>
      <c r="CH349" s="28" t="s">
        <v>110</v>
      </c>
      <c r="CI349" t="s">
        <v>110</v>
      </c>
      <c r="CJ349">
        <v>2</v>
      </c>
      <c r="CK349">
        <v>1</v>
      </c>
      <c r="CL349" s="28">
        <v>1</v>
      </c>
      <c r="CM349" t="s">
        <v>109</v>
      </c>
      <c r="CN349">
        <v>0</v>
      </c>
      <c r="CO349" s="28" t="s">
        <v>110</v>
      </c>
      <c r="CP349" s="28" t="s">
        <v>6918</v>
      </c>
      <c r="CQ349" t="s">
        <v>110</v>
      </c>
      <c r="CR349" t="s">
        <v>109</v>
      </c>
      <c r="CS349" t="s">
        <v>110</v>
      </c>
      <c r="CT349" s="28"/>
      <c r="CU349" s="62">
        <v>35908</v>
      </c>
      <c r="CV349" s="28" t="s">
        <v>198</v>
      </c>
      <c r="CW349" t="s">
        <v>110</v>
      </c>
      <c r="CX349" t="s">
        <v>114</v>
      </c>
      <c r="CY349" t="s">
        <v>109</v>
      </c>
      <c r="CZ349" t="s">
        <v>114</v>
      </c>
      <c r="DA349" t="s">
        <v>109</v>
      </c>
      <c r="DB349">
        <v>2019</v>
      </c>
      <c r="DC349" s="1">
        <v>43733</v>
      </c>
      <c r="DD349">
        <v>9</v>
      </c>
      <c r="DE349">
        <v>39</v>
      </c>
      <c r="DF349" s="1">
        <v>43731</v>
      </c>
      <c r="DG349" t="s">
        <v>16464</v>
      </c>
      <c r="DH349" t="s">
        <v>16465</v>
      </c>
      <c r="DI349" t="s">
        <v>7351</v>
      </c>
      <c r="DJ349" t="s">
        <v>7635</v>
      </c>
      <c r="DK349" t="s">
        <v>110</v>
      </c>
      <c r="DL349" t="s">
        <v>110</v>
      </c>
      <c r="DM349" t="s">
        <v>110</v>
      </c>
      <c r="DN349" t="s">
        <v>5458</v>
      </c>
      <c r="DO349" s="28" t="s">
        <v>110</v>
      </c>
      <c r="DP349" s="28" t="s">
        <v>57</v>
      </c>
      <c r="DQ349" s="28" t="s">
        <v>110</v>
      </c>
      <c r="DR349" s="28" t="s">
        <v>13135</v>
      </c>
      <c r="DS349" s="28" t="s">
        <v>13131</v>
      </c>
      <c r="DT349" s="28" t="s">
        <v>13136</v>
      </c>
      <c r="DU349" s="28" t="s">
        <v>11863</v>
      </c>
      <c r="EO349" s="54"/>
      <c r="EP349" s="55"/>
    </row>
    <row r="350" spans="2:146">
      <c r="B350" s="28">
        <v>119</v>
      </c>
      <c r="C350" s="120">
        <v>43733</v>
      </c>
      <c r="D350" s="28" t="s">
        <v>109</v>
      </c>
      <c r="E350" t="s">
        <v>109</v>
      </c>
      <c r="F350" s="28" t="s">
        <v>11862</v>
      </c>
      <c r="G350" s="28" t="s">
        <v>226</v>
      </c>
      <c r="H350" s="28" t="s">
        <v>5373</v>
      </c>
      <c r="I350" s="28" t="s">
        <v>5373</v>
      </c>
      <c r="J350">
        <v>1</v>
      </c>
      <c r="K350" s="28" t="s">
        <v>6918</v>
      </c>
      <c r="L350" s="28" t="s">
        <v>4902</v>
      </c>
      <c r="M350" s="28" t="s">
        <v>162</v>
      </c>
      <c r="N350" s="28">
        <v>10</v>
      </c>
      <c r="O350" s="28" t="s">
        <v>812</v>
      </c>
      <c r="P350" s="28" t="s">
        <v>3913</v>
      </c>
      <c r="Q350" s="28" t="s">
        <v>110</v>
      </c>
      <c r="R350" s="28" t="s">
        <v>5373</v>
      </c>
      <c r="S350" s="28" t="s">
        <v>110</v>
      </c>
      <c r="T350" s="28" t="s">
        <v>110</v>
      </c>
      <c r="U350" s="28" t="s">
        <v>180</v>
      </c>
      <c r="V350" s="28" t="s">
        <v>110</v>
      </c>
      <c r="W350" s="28" t="s">
        <v>131</v>
      </c>
      <c r="X350" t="s">
        <v>109</v>
      </c>
      <c r="Y350" s="28" t="s">
        <v>109</v>
      </c>
      <c r="Z350" s="28" t="s">
        <v>7279</v>
      </c>
      <c r="AA350" s="28" t="s">
        <v>110</v>
      </c>
      <c r="AB350" s="28" t="s">
        <v>110</v>
      </c>
      <c r="AC350" s="28" t="s">
        <v>110</v>
      </c>
      <c r="AD350" t="s">
        <v>5342</v>
      </c>
      <c r="AE350" s="28" t="s">
        <v>5458</v>
      </c>
      <c r="AF350" s="28" t="s">
        <v>5373</v>
      </c>
      <c r="AG350" s="28" t="s">
        <v>5373</v>
      </c>
      <c r="AH350" s="28" t="s">
        <v>694</v>
      </c>
      <c r="AI350" s="28" t="s">
        <v>110</v>
      </c>
      <c r="AJ350" s="28" t="s">
        <v>110</v>
      </c>
      <c r="AK350" s="28" t="s">
        <v>110</v>
      </c>
      <c r="AL350" s="28" t="s">
        <v>110</v>
      </c>
      <c r="AM350"/>
      <c r="AN350" s="28">
        <v>10</v>
      </c>
      <c r="AO350" s="28">
        <v>71.314999999999998</v>
      </c>
      <c r="AP350" s="28">
        <v>78.125</v>
      </c>
      <c r="AQ350" s="28" t="s">
        <v>232</v>
      </c>
      <c r="AR350" t="s">
        <v>5545</v>
      </c>
      <c r="AS350" t="s">
        <v>110</v>
      </c>
      <c r="AT350" t="s">
        <v>180</v>
      </c>
      <c r="AU350" s="28" t="s">
        <v>530</v>
      </c>
      <c r="AV350" t="s">
        <v>7229</v>
      </c>
      <c r="AW350" t="s">
        <v>10418</v>
      </c>
      <c r="AX350" t="s">
        <v>16276</v>
      </c>
      <c r="AY350" t="s">
        <v>7312</v>
      </c>
      <c r="AZ350" t="s">
        <v>110</v>
      </c>
      <c r="BA350" s="28" t="s">
        <v>11865</v>
      </c>
      <c r="BB350" s="28" t="s">
        <v>11867</v>
      </c>
      <c r="BC350" t="s">
        <v>13129</v>
      </c>
      <c r="BD350" s="28" t="s">
        <v>7213</v>
      </c>
      <c r="BE350" s="28" t="s">
        <v>7230</v>
      </c>
      <c r="BF350" s="28" t="s">
        <v>7636</v>
      </c>
      <c r="BG350" s="28" t="s">
        <v>7282</v>
      </c>
      <c r="BH350" s="28" t="s">
        <v>109</v>
      </c>
      <c r="BI350" s="28" t="s">
        <v>109</v>
      </c>
      <c r="BJ350" s="28" t="s">
        <v>109</v>
      </c>
      <c r="BK350">
        <v>99.43</v>
      </c>
      <c r="BL350" s="28" t="s">
        <v>131</v>
      </c>
      <c r="BM350" s="62">
        <v>43738</v>
      </c>
      <c r="BN350" s="120">
        <v>43920</v>
      </c>
      <c r="BO350" t="s">
        <v>167</v>
      </c>
      <c r="BP350" s="28" t="s">
        <v>109</v>
      </c>
      <c r="BQ350" s="28" t="s">
        <v>110</v>
      </c>
      <c r="BR350" s="28" t="s">
        <v>109</v>
      </c>
      <c r="BS350" s="120">
        <v>47391</v>
      </c>
      <c r="BT350" s="28" t="s">
        <v>132</v>
      </c>
      <c r="BU350" s="28" t="s">
        <v>11862</v>
      </c>
      <c r="BV350" s="28" t="s">
        <v>109</v>
      </c>
      <c r="BW350" s="28" t="s">
        <v>109</v>
      </c>
      <c r="BX350" s="28" t="s">
        <v>109</v>
      </c>
      <c r="BY350" s="28" t="s">
        <v>11057</v>
      </c>
      <c r="BZ350" t="s">
        <v>109</v>
      </c>
      <c r="CA350" t="s">
        <v>11869</v>
      </c>
      <c r="CB350" t="s">
        <v>109</v>
      </c>
      <c r="CC350" s="28" t="s">
        <v>109</v>
      </c>
      <c r="CD350" s="28" t="s">
        <v>109</v>
      </c>
      <c r="CE350" s="28" t="s">
        <v>109</v>
      </c>
      <c r="CF350" s="28" t="s">
        <v>109</v>
      </c>
      <c r="CG350" s="28" t="s">
        <v>5373</v>
      </c>
      <c r="CH350" s="28" t="s">
        <v>110</v>
      </c>
      <c r="CI350" t="s">
        <v>110</v>
      </c>
      <c r="CJ350">
        <v>2</v>
      </c>
      <c r="CK350">
        <v>1</v>
      </c>
      <c r="CL350" s="28">
        <v>1</v>
      </c>
      <c r="CM350" t="s">
        <v>109</v>
      </c>
      <c r="CN350">
        <v>0</v>
      </c>
      <c r="CO350" s="28" t="s">
        <v>110</v>
      </c>
      <c r="CP350" s="28" t="s">
        <v>6918</v>
      </c>
      <c r="CQ350" t="s">
        <v>110</v>
      </c>
      <c r="CR350" t="s">
        <v>109</v>
      </c>
      <c r="CS350" t="s">
        <v>110</v>
      </c>
      <c r="CT350" s="28"/>
      <c r="CU350" s="62">
        <v>35908</v>
      </c>
      <c r="CV350" s="28" t="s">
        <v>198</v>
      </c>
      <c r="CW350" t="s">
        <v>110</v>
      </c>
      <c r="CX350" t="s">
        <v>114</v>
      </c>
      <c r="CY350" t="s">
        <v>109</v>
      </c>
      <c r="CZ350" t="s">
        <v>114</v>
      </c>
      <c r="DA350" t="s">
        <v>109</v>
      </c>
      <c r="DB350">
        <v>2019</v>
      </c>
      <c r="DC350" s="1">
        <v>43733</v>
      </c>
      <c r="DD350">
        <v>9</v>
      </c>
      <c r="DE350">
        <v>39</v>
      </c>
      <c r="DF350" s="1">
        <v>43731</v>
      </c>
      <c r="DG350" t="s">
        <v>16464</v>
      </c>
      <c r="DH350" t="s">
        <v>16465</v>
      </c>
      <c r="DI350" t="s">
        <v>7351</v>
      </c>
      <c r="DJ350" t="s">
        <v>7635</v>
      </c>
      <c r="DK350" t="s">
        <v>110</v>
      </c>
      <c r="DL350" t="s">
        <v>110</v>
      </c>
      <c r="DM350" t="s">
        <v>110</v>
      </c>
      <c r="DN350" t="s">
        <v>5458</v>
      </c>
      <c r="DO350" s="28" t="s">
        <v>110</v>
      </c>
      <c r="DP350" s="28" t="s">
        <v>57</v>
      </c>
      <c r="DQ350" s="28" t="s">
        <v>110</v>
      </c>
      <c r="DR350" s="28" t="s">
        <v>13135</v>
      </c>
      <c r="DS350" s="28" t="s">
        <v>13131</v>
      </c>
      <c r="DT350" s="28" t="s">
        <v>13137</v>
      </c>
      <c r="DU350" s="28" t="s">
        <v>11868</v>
      </c>
      <c r="EO350" s="54"/>
      <c r="EP350" s="55"/>
    </row>
    <row r="351" spans="2:146">
      <c r="B351" s="28">
        <v>118</v>
      </c>
      <c r="C351" s="120">
        <v>43731</v>
      </c>
      <c r="D351" s="28" t="s">
        <v>109</v>
      </c>
      <c r="E351" t="s">
        <v>109</v>
      </c>
      <c r="F351" s="28" t="s">
        <v>11871</v>
      </c>
      <c r="G351" s="28" t="s">
        <v>226</v>
      </c>
      <c r="H351" s="28" t="s">
        <v>5373</v>
      </c>
      <c r="I351" s="28" t="s">
        <v>5373</v>
      </c>
      <c r="J351">
        <v>1</v>
      </c>
      <c r="K351" s="28" t="s">
        <v>6550</v>
      </c>
      <c r="L351" s="28" t="s">
        <v>2130</v>
      </c>
      <c r="M351" s="28" t="s">
        <v>162</v>
      </c>
      <c r="N351" s="28">
        <v>5</v>
      </c>
      <c r="O351" s="28" t="s">
        <v>126</v>
      </c>
      <c r="P351" s="28" t="s">
        <v>1974</v>
      </c>
      <c r="Q351" s="28" t="s">
        <v>110</v>
      </c>
      <c r="R351" s="28" t="s">
        <v>5373</v>
      </c>
      <c r="S351" s="28" t="s">
        <v>110</v>
      </c>
      <c r="T351" s="28" t="s">
        <v>110</v>
      </c>
      <c r="U351" s="28" t="s">
        <v>180</v>
      </c>
      <c r="V351" s="28" t="s">
        <v>110</v>
      </c>
      <c r="W351" s="28" t="s">
        <v>131</v>
      </c>
      <c r="X351" t="s">
        <v>109</v>
      </c>
      <c r="Y351" s="28" t="s">
        <v>109</v>
      </c>
      <c r="Z351" s="28" t="s">
        <v>7279</v>
      </c>
      <c r="AA351" s="28" t="s">
        <v>110</v>
      </c>
      <c r="AB351" s="28" t="s">
        <v>110</v>
      </c>
      <c r="AC351" s="28" t="s">
        <v>110</v>
      </c>
      <c r="AD351" t="s">
        <v>114</v>
      </c>
      <c r="AE351" s="28" t="s">
        <v>6549</v>
      </c>
      <c r="AF351" s="28" t="s">
        <v>5373</v>
      </c>
      <c r="AG351" s="28" t="s">
        <v>5373</v>
      </c>
      <c r="AH351" s="28" t="s">
        <v>694</v>
      </c>
      <c r="AI351" s="28" t="s">
        <v>5453</v>
      </c>
      <c r="AJ351" s="28" t="s">
        <v>110</v>
      </c>
      <c r="AK351" s="28" t="s">
        <v>110</v>
      </c>
      <c r="AL351" s="28" t="s">
        <v>110</v>
      </c>
      <c r="AM351"/>
      <c r="AN351" s="28">
        <v>5</v>
      </c>
      <c r="AO351" s="28">
        <v>35.590000000000003</v>
      </c>
      <c r="AP351" s="28">
        <v>39.063000000000002</v>
      </c>
      <c r="AQ351" s="28" t="s">
        <v>141</v>
      </c>
      <c r="AR351" t="s">
        <v>140</v>
      </c>
      <c r="AS351" t="s">
        <v>110</v>
      </c>
      <c r="AT351" t="s">
        <v>180</v>
      </c>
      <c r="AU351" s="28" t="s">
        <v>530</v>
      </c>
      <c r="AV351" t="s">
        <v>7223</v>
      </c>
      <c r="AW351" t="s">
        <v>10418</v>
      </c>
      <c r="AX351" t="s">
        <v>16276</v>
      </c>
      <c r="AY351" t="s">
        <v>7312</v>
      </c>
      <c r="AZ351" t="s">
        <v>7179</v>
      </c>
      <c r="BA351" s="28" t="s">
        <v>11873</v>
      </c>
      <c r="BB351" s="28" t="s">
        <v>11870</v>
      </c>
      <c r="BC351" t="s">
        <v>13129</v>
      </c>
      <c r="BD351" s="28" t="s">
        <v>7213</v>
      </c>
      <c r="BE351" s="28" t="s">
        <v>7235</v>
      </c>
      <c r="BF351" s="28" t="s">
        <v>7189</v>
      </c>
      <c r="BG351" s="28" t="s">
        <v>7282</v>
      </c>
      <c r="BH351" s="28" t="s">
        <v>109</v>
      </c>
      <c r="BI351" s="28" t="s">
        <v>109</v>
      </c>
      <c r="BJ351" s="28" t="s">
        <v>109</v>
      </c>
      <c r="BK351">
        <v>100</v>
      </c>
      <c r="BL351" s="28" t="s">
        <v>131</v>
      </c>
      <c r="BM351" s="62">
        <v>43746</v>
      </c>
      <c r="BN351" s="120">
        <v>43929</v>
      </c>
      <c r="BO351" t="s">
        <v>167</v>
      </c>
      <c r="BP351" s="28" t="s">
        <v>109</v>
      </c>
      <c r="BQ351" s="28" t="s">
        <v>110</v>
      </c>
      <c r="BR351" s="28" t="s">
        <v>109</v>
      </c>
      <c r="BS351" s="120">
        <v>44842</v>
      </c>
      <c r="BT351" s="28" t="s">
        <v>132</v>
      </c>
      <c r="BU351" s="28" t="s">
        <v>11871</v>
      </c>
      <c r="BV351" s="28" t="s">
        <v>109</v>
      </c>
      <c r="BW351" s="28" t="s">
        <v>109</v>
      </c>
      <c r="BX351" s="28" t="s">
        <v>109</v>
      </c>
      <c r="BY351" s="28" t="s">
        <v>110</v>
      </c>
      <c r="BZ351" t="s">
        <v>109</v>
      </c>
      <c r="CA351" t="s">
        <v>11874</v>
      </c>
      <c r="CB351" t="s">
        <v>109</v>
      </c>
      <c r="CC351" s="28" t="s">
        <v>109</v>
      </c>
      <c r="CD351" s="28" t="s">
        <v>109</v>
      </c>
      <c r="CE351" s="28" t="s">
        <v>109</v>
      </c>
      <c r="CF351" s="28" t="s">
        <v>109</v>
      </c>
      <c r="CG351" s="28" t="s">
        <v>5373</v>
      </c>
      <c r="CH351" s="28" t="s">
        <v>110</v>
      </c>
      <c r="CI351" t="s">
        <v>110</v>
      </c>
      <c r="CJ351">
        <v>1</v>
      </c>
      <c r="CK351">
        <v>1</v>
      </c>
      <c r="CL351" s="28">
        <v>1</v>
      </c>
      <c r="CM351" t="s">
        <v>109</v>
      </c>
      <c r="CN351">
        <v>0</v>
      </c>
      <c r="CO351" s="28" t="s">
        <v>110</v>
      </c>
      <c r="CP351" s="28" t="s">
        <v>6550</v>
      </c>
      <c r="CQ351" t="s">
        <v>110</v>
      </c>
      <c r="CR351" t="s">
        <v>109</v>
      </c>
      <c r="CS351" t="s">
        <v>109</v>
      </c>
      <c r="CT351" s="28"/>
      <c r="CU351" s="62">
        <v>43731</v>
      </c>
      <c r="CV351" s="28" t="s">
        <v>144</v>
      </c>
      <c r="CW351" t="s">
        <v>5545</v>
      </c>
      <c r="CX351" t="s">
        <v>114</v>
      </c>
      <c r="CY351" t="s">
        <v>109</v>
      </c>
      <c r="CZ351" t="s">
        <v>114</v>
      </c>
      <c r="DA351" t="s">
        <v>109</v>
      </c>
      <c r="DB351">
        <v>2019</v>
      </c>
      <c r="DC351" s="1">
        <v>43731</v>
      </c>
      <c r="DD351">
        <v>9</v>
      </c>
      <c r="DE351">
        <v>39</v>
      </c>
      <c r="DF351" s="1">
        <v>43731</v>
      </c>
      <c r="DG351" t="s">
        <v>16464</v>
      </c>
      <c r="DH351" t="s">
        <v>16465</v>
      </c>
      <c r="DI351" t="s">
        <v>7351</v>
      </c>
      <c r="DJ351" t="s">
        <v>7185</v>
      </c>
      <c r="DK351" t="s">
        <v>7187</v>
      </c>
      <c r="DL351" t="s">
        <v>110</v>
      </c>
      <c r="DM351" t="s">
        <v>110</v>
      </c>
      <c r="DN351" t="s">
        <v>6549</v>
      </c>
      <c r="DO351" s="28" t="s">
        <v>110</v>
      </c>
      <c r="DP351" s="28" t="s">
        <v>57</v>
      </c>
      <c r="DQ351" s="28" t="s">
        <v>110</v>
      </c>
      <c r="DR351" s="28" t="s">
        <v>13138</v>
      </c>
      <c r="DS351" s="28" t="s">
        <v>13139</v>
      </c>
      <c r="DT351" s="28" t="s">
        <v>13140</v>
      </c>
      <c r="DU351" s="28" t="s">
        <v>11872</v>
      </c>
      <c r="EO351" s="54"/>
      <c r="EP351" s="55"/>
    </row>
    <row r="352" spans="2:146">
      <c r="B352" s="28">
        <v>117</v>
      </c>
      <c r="C352" s="120">
        <v>43727</v>
      </c>
      <c r="D352" s="28" t="s">
        <v>109</v>
      </c>
      <c r="E352" t="s">
        <v>109</v>
      </c>
      <c r="F352" s="28" t="s">
        <v>7080</v>
      </c>
      <c r="G352" s="28" t="s">
        <v>226</v>
      </c>
      <c r="H352" s="28" t="s">
        <v>5373</v>
      </c>
      <c r="I352" s="28" t="s">
        <v>5373</v>
      </c>
      <c r="J352">
        <v>1</v>
      </c>
      <c r="K352" s="28" t="s">
        <v>6776</v>
      </c>
      <c r="L352" s="28" t="s">
        <v>318</v>
      </c>
      <c r="M352" s="28" t="s">
        <v>162</v>
      </c>
      <c r="N352" s="28">
        <v>5</v>
      </c>
      <c r="O352" s="28" t="s">
        <v>956</v>
      </c>
      <c r="P352" s="28" t="s">
        <v>1974</v>
      </c>
      <c r="Q352" s="28" t="s">
        <v>110</v>
      </c>
      <c r="R352" s="28" t="s">
        <v>5373</v>
      </c>
      <c r="S352" s="28" t="s">
        <v>110</v>
      </c>
      <c r="T352" s="28" t="s">
        <v>110</v>
      </c>
      <c r="U352" s="28" t="s">
        <v>205</v>
      </c>
      <c r="V352" s="28" t="s">
        <v>110</v>
      </c>
      <c r="W352" s="28" t="s">
        <v>832</v>
      </c>
      <c r="X352" t="s">
        <v>109</v>
      </c>
      <c r="Y352" s="28" t="s">
        <v>109</v>
      </c>
      <c r="Z352" s="28" t="s">
        <v>7279</v>
      </c>
      <c r="AA352" s="28" t="s">
        <v>110</v>
      </c>
      <c r="AB352" s="28" t="s">
        <v>110</v>
      </c>
      <c r="AC352" s="28" t="s">
        <v>110</v>
      </c>
      <c r="AD352" t="s">
        <v>5342</v>
      </c>
      <c r="AE352" s="28" t="s">
        <v>5135</v>
      </c>
      <c r="AF352" s="28" t="s">
        <v>5373</v>
      </c>
      <c r="AG352" s="28" t="s">
        <v>5373</v>
      </c>
      <c r="AH352" s="28" t="s">
        <v>5398</v>
      </c>
      <c r="AI352" s="28" t="s">
        <v>6777</v>
      </c>
      <c r="AJ352" s="28" t="s">
        <v>110</v>
      </c>
      <c r="AK352" s="28" t="s">
        <v>110</v>
      </c>
      <c r="AL352" s="28" t="s">
        <v>110</v>
      </c>
      <c r="AM352">
        <v>3200</v>
      </c>
      <c r="AN352" s="28">
        <v>5</v>
      </c>
      <c r="AO352" s="28">
        <v>35.482999999999997</v>
      </c>
      <c r="AP352" s="28">
        <v>39.063000000000002</v>
      </c>
      <c r="AQ352" s="28" t="s">
        <v>141</v>
      </c>
      <c r="AR352" t="s">
        <v>140</v>
      </c>
      <c r="AS352" t="s">
        <v>5677</v>
      </c>
      <c r="AT352" t="s">
        <v>205</v>
      </c>
      <c r="AU352" s="28" t="s">
        <v>530</v>
      </c>
      <c r="AV352" t="s">
        <v>7223</v>
      </c>
      <c r="AW352" t="s">
        <v>10418</v>
      </c>
      <c r="AX352" t="s">
        <v>16276</v>
      </c>
      <c r="AY352" t="s">
        <v>7312</v>
      </c>
      <c r="AZ352" t="s">
        <v>7179</v>
      </c>
      <c r="BA352" s="28" t="s">
        <v>5138</v>
      </c>
      <c r="BB352" s="28" t="s">
        <v>11876</v>
      </c>
      <c r="BC352" t="s">
        <v>13129</v>
      </c>
      <c r="BD352" s="28" t="s">
        <v>7213</v>
      </c>
      <c r="BE352" s="28" t="s">
        <v>7235</v>
      </c>
      <c r="BF352" s="28" t="s">
        <v>7384</v>
      </c>
      <c r="BG352" s="28" t="s">
        <v>7282</v>
      </c>
      <c r="BH352" s="28" t="s">
        <v>109</v>
      </c>
      <c r="BI352" s="28" t="s">
        <v>109</v>
      </c>
      <c r="BJ352" s="28" t="s">
        <v>109</v>
      </c>
      <c r="BK352">
        <v>100</v>
      </c>
      <c r="BL352" s="28" t="s">
        <v>832</v>
      </c>
      <c r="BM352" s="62">
        <v>43734</v>
      </c>
      <c r="BN352" s="120">
        <v>43916</v>
      </c>
      <c r="BO352" t="s">
        <v>133</v>
      </c>
      <c r="BP352" s="28" t="s">
        <v>109</v>
      </c>
      <c r="BQ352" s="28" t="s">
        <v>110</v>
      </c>
      <c r="BR352" s="28" t="s">
        <v>109</v>
      </c>
      <c r="BS352" s="120">
        <v>45561</v>
      </c>
      <c r="BT352" s="28" t="s">
        <v>132</v>
      </c>
      <c r="BU352" s="28" t="s">
        <v>7080</v>
      </c>
      <c r="BV352" s="28" t="s">
        <v>109</v>
      </c>
      <c r="BW352" s="28" t="s">
        <v>109</v>
      </c>
      <c r="BX352" s="28" t="s">
        <v>109</v>
      </c>
      <c r="BY352" s="28" t="s">
        <v>110</v>
      </c>
      <c r="BZ352" t="s">
        <v>109</v>
      </c>
      <c r="CA352" t="s">
        <v>109</v>
      </c>
      <c r="CB352" t="s">
        <v>109</v>
      </c>
      <c r="CC352" s="28" t="s">
        <v>109</v>
      </c>
      <c r="CD352" s="28" t="s">
        <v>109</v>
      </c>
      <c r="CE352" s="28" t="s">
        <v>109</v>
      </c>
      <c r="CF352" s="28" t="s">
        <v>109</v>
      </c>
      <c r="CG352" s="28" t="s">
        <v>5373</v>
      </c>
      <c r="CH352" s="28" t="s">
        <v>110</v>
      </c>
      <c r="CI352" t="s">
        <v>110</v>
      </c>
      <c r="CJ352">
        <v>1</v>
      </c>
      <c r="CK352">
        <v>1</v>
      </c>
      <c r="CL352" s="28">
        <v>1</v>
      </c>
      <c r="CM352" t="s">
        <v>109</v>
      </c>
      <c r="CN352">
        <v>0</v>
      </c>
      <c r="CO352" s="28" t="s">
        <v>110</v>
      </c>
      <c r="CP352" s="28" t="s">
        <v>6776</v>
      </c>
      <c r="CQ352" t="s">
        <v>110</v>
      </c>
      <c r="CR352" t="s">
        <v>109</v>
      </c>
      <c r="CS352" t="s">
        <v>5616</v>
      </c>
      <c r="CT352" s="28"/>
      <c r="CU352" s="62">
        <v>42612</v>
      </c>
      <c r="CV352" s="28" t="s">
        <v>144</v>
      </c>
      <c r="CW352" t="s">
        <v>144</v>
      </c>
      <c r="CX352" t="s">
        <v>114</v>
      </c>
      <c r="CY352" t="s">
        <v>109</v>
      </c>
      <c r="CZ352" t="s">
        <v>114</v>
      </c>
      <c r="DA352" t="s">
        <v>109</v>
      </c>
      <c r="DB352">
        <v>2019</v>
      </c>
      <c r="DC352" s="1">
        <v>43727</v>
      </c>
      <c r="DD352">
        <v>9</v>
      </c>
      <c r="DE352">
        <v>38</v>
      </c>
      <c r="DF352" s="1">
        <v>43724</v>
      </c>
      <c r="DG352" t="s">
        <v>16466</v>
      </c>
      <c r="DH352" t="s">
        <v>16465</v>
      </c>
      <c r="DI352" t="s">
        <v>7401</v>
      </c>
      <c r="DJ352" t="s">
        <v>7383</v>
      </c>
      <c r="DK352" t="s">
        <v>7187</v>
      </c>
      <c r="DL352" t="s">
        <v>110</v>
      </c>
      <c r="DM352" t="s">
        <v>110</v>
      </c>
      <c r="DN352" t="s">
        <v>110</v>
      </c>
      <c r="DO352" s="28" t="s">
        <v>110</v>
      </c>
      <c r="DP352" s="28" t="s">
        <v>57</v>
      </c>
      <c r="DQ352" s="28" t="s">
        <v>110</v>
      </c>
      <c r="DR352" s="28" t="s">
        <v>13141</v>
      </c>
      <c r="DS352" s="28" t="s">
        <v>13142</v>
      </c>
      <c r="DT352" s="28" t="s">
        <v>13143</v>
      </c>
      <c r="DU352" s="28" t="s">
        <v>11877</v>
      </c>
      <c r="EO352" s="54"/>
      <c r="EP352" s="55"/>
    </row>
    <row r="353" spans="2:146">
      <c r="B353" s="28">
        <v>116</v>
      </c>
      <c r="C353" s="120">
        <v>43726</v>
      </c>
      <c r="D353" s="28" t="s">
        <v>109</v>
      </c>
      <c r="E353" t="s">
        <v>109</v>
      </c>
      <c r="F353" s="28" t="s">
        <v>13144</v>
      </c>
      <c r="G353" s="28" t="s">
        <v>226</v>
      </c>
      <c r="H353" s="28" t="s">
        <v>5373</v>
      </c>
      <c r="I353" s="28" t="s">
        <v>5373</v>
      </c>
      <c r="J353">
        <v>1</v>
      </c>
      <c r="K353" s="28" t="s">
        <v>6797</v>
      </c>
      <c r="L353" s="28" t="s">
        <v>108</v>
      </c>
      <c r="M353" s="28" t="s">
        <v>162</v>
      </c>
      <c r="N353" s="28">
        <v>5</v>
      </c>
      <c r="O353" s="28" t="s">
        <v>126</v>
      </c>
      <c r="P353" s="28" t="s">
        <v>11880</v>
      </c>
      <c r="Q353" s="28" t="s">
        <v>110</v>
      </c>
      <c r="R353" s="28" t="s">
        <v>5373</v>
      </c>
      <c r="S353" s="28" t="s">
        <v>110</v>
      </c>
      <c r="T353" s="28" t="s">
        <v>110</v>
      </c>
      <c r="U353" s="28" t="s">
        <v>180</v>
      </c>
      <c r="V353" s="28" t="s">
        <v>110</v>
      </c>
      <c r="W353" s="28" t="s">
        <v>131</v>
      </c>
      <c r="X353" t="s">
        <v>109</v>
      </c>
      <c r="Y353" s="28" t="s">
        <v>109</v>
      </c>
      <c r="Z353" s="28" t="s">
        <v>7279</v>
      </c>
      <c r="AA353" s="28" t="s">
        <v>110</v>
      </c>
      <c r="AB353" s="28" t="s">
        <v>110</v>
      </c>
      <c r="AC353" s="28" t="s">
        <v>110</v>
      </c>
      <c r="AD353" t="s">
        <v>5342</v>
      </c>
      <c r="AE353" s="28" t="s">
        <v>6796</v>
      </c>
      <c r="AF353" s="28" t="s">
        <v>5373</v>
      </c>
      <c r="AG353" s="28" t="s">
        <v>5373</v>
      </c>
      <c r="AH353" s="28" t="s">
        <v>173</v>
      </c>
      <c r="AI353" s="28" t="s">
        <v>217</v>
      </c>
      <c r="AJ353" s="28" t="s">
        <v>110</v>
      </c>
      <c r="AK353" s="28" t="s">
        <v>110</v>
      </c>
      <c r="AL353" s="28" t="s">
        <v>110</v>
      </c>
      <c r="AM353"/>
      <c r="AN353" s="28">
        <v>5</v>
      </c>
      <c r="AO353" s="28">
        <v>35.43</v>
      </c>
      <c r="AP353" s="28">
        <v>39.063000000000002</v>
      </c>
      <c r="AQ353" s="28" t="s">
        <v>141</v>
      </c>
      <c r="AR353" t="s">
        <v>5545</v>
      </c>
      <c r="AS353" t="s">
        <v>110</v>
      </c>
      <c r="AT353" t="s">
        <v>180</v>
      </c>
      <c r="AU353" s="28" t="s">
        <v>510</v>
      </c>
      <c r="AV353" t="s">
        <v>7223</v>
      </c>
      <c r="AW353" t="s">
        <v>10418</v>
      </c>
      <c r="AX353" t="s">
        <v>16276</v>
      </c>
      <c r="AY353" t="s">
        <v>7312</v>
      </c>
      <c r="AZ353" t="s">
        <v>7179</v>
      </c>
      <c r="BA353" s="28" t="s">
        <v>11098</v>
      </c>
      <c r="BB353" s="28" t="s">
        <v>11878</v>
      </c>
      <c r="BC353" t="s">
        <v>13129</v>
      </c>
      <c r="BD353" s="28" t="s">
        <v>7213</v>
      </c>
      <c r="BE353" s="28" t="s">
        <v>7235</v>
      </c>
      <c r="BF353" s="28" t="s">
        <v>7189</v>
      </c>
      <c r="BG353" s="28" t="s">
        <v>7282</v>
      </c>
      <c r="BH353" s="28" t="s">
        <v>109</v>
      </c>
      <c r="BI353" s="28" t="s">
        <v>109</v>
      </c>
      <c r="BJ353" s="28" t="s">
        <v>109</v>
      </c>
      <c r="BK353">
        <v>100</v>
      </c>
      <c r="BL353" s="28" t="s">
        <v>131</v>
      </c>
      <c r="BM353" s="62">
        <v>43733</v>
      </c>
      <c r="BN353" s="120">
        <v>43915</v>
      </c>
      <c r="BO353" t="s">
        <v>167</v>
      </c>
      <c r="BP353" s="28" t="s">
        <v>109</v>
      </c>
      <c r="BQ353" s="28" t="s">
        <v>110</v>
      </c>
      <c r="BR353" s="28" t="s">
        <v>109</v>
      </c>
      <c r="BS353" s="120">
        <v>44829</v>
      </c>
      <c r="BT353" s="28" t="s">
        <v>132</v>
      </c>
      <c r="BU353" s="28" t="s">
        <v>11095</v>
      </c>
      <c r="BV353" s="28" t="s">
        <v>10936</v>
      </c>
      <c r="BW353" s="28" t="s">
        <v>109</v>
      </c>
      <c r="BX353" s="28" t="s">
        <v>109</v>
      </c>
      <c r="BY353" s="28" t="s">
        <v>110</v>
      </c>
      <c r="BZ353" t="s">
        <v>109</v>
      </c>
      <c r="CA353" t="s">
        <v>109</v>
      </c>
      <c r="CB353" t="s">
        <v>109</v>
      </c>
      <c r="CC353" s="28" t="s">
        <v>109</v>
      </c>
      <c r="CD353" s="28" t="s">
        <v>109</v>
      </c>
      <c r="CE353" s="28" t="s">
        <v>109</v>
      </c>
      <c r="CF353" s="28" t="s">
        <v>109</v>
      </c>
      <c r="CG353" s="28" t="s">
        <v>5373</v>
      </c>
      <c r="CH353" s="28" t="s">
        <v>110</v>
      </c>
      <c r="CI353" t="s">
        <v>110</v>
      </c>
      <c r="CJ353">
        <v>1</v>
      </c>
      <c r="CK353">
        <v>1</v>
      </c>
      <c r="CL353" s="28">
        <v>1</v>
      </c>
      <c r="CM353" t="s">
        <v>109</v>
      </c>
      <c r="CN353">
        <v>0</v>
      </c>
      <c r="CO353" s="28" t="s">
        <v>110</v>
      </c>
      <c r="CP353" s="28" t="s">
        <v>6797</v>
      </c>
      <c r="CQ353" t="s">
        <v>110</v>
      </c>
      <c r="CR353" t="s">
        <v>109</v>
      </c>
      <c r="CS353" t="s">
        <v>109</v>
      </c>
      <c r="CT353" s="28"/>
      <c r="CU353" s="62">
        <v>42361</v>
      </c>
      <c r="CV353" s="28" t="s">
        <v>198</v>
      </c>
      <c r="CW353" t="s">
        <v>5545</v>
      </c>
      <c r="CX353" t="s">
        <v>114</v>
      </c>
      <c r="CY353" t="s">
        <v>109</v>
      </c>
      <c r="CZ353" t="s">
        <v>114</v>
      </c>
      <c r="DA353" t="s">
        <v>109</v>
      </c>
      <c r="DB353">
        <v>2019</v>
      </c>
      <c r="DC353" s="1">
        <v>43726</v>
      </c>
      <c r="DD353">
        <v>9</v>
      </c>
      <c r="DE353">
        <v>38</v>
      </c>
      <c r="DF353" s="1">
        <v>43724</v>
      </c>
      <c r="DG353" t="s">
        <v>16466</v>
      </c>
      <c r="DH353" t="s">
        <v>16465</v>
      </c>
      <c r="DI353" t="s">
        <v>7401</v>
      </c>
      <c r="DJ353" t="s">
        <v>7185</v>
      </c>
      <c r="DK353" t="s">
        <v>7187</v>
      </c>
      <c r="DL353" t="s">
        <v>110</v>
      </c>
      <c r="DM353" t="s">
        <v>110</v>
      </c>
      <c r="DN353" t="s">
        <v>6796</v>
      </c>
      <c r="DO353" s="28" t="s">
        <v>110</v>
      </c>
      <c r="DP353" s="28" t="s">
        <v>57</v>
      </c>
      <c r="DQ353" s="28" t="s">
        <v>110</v>
      </c>
      <c r="DR353" s="28" t="s">
        <v>13145</v>
      </c>
      <c r="DS353" s="28" t="s">
        <v>13146</v>
      </c>
      <c r="DT353" s="28" t="s">
        <v>13147</v>
      </c>
      <c r="DU353" s="28" t="s">
        <v>11879</v>
      </c>
      <c r="EO353" s="54"/>
      <c r="EP353" s="55"/>
    </row>
    <row r="354" spans="2:146">
      <c r="B354" s="28">
        <v>115</v>
      </c>
      <c r="C354" s="120">
        <v>43725</v>
      </c>
      <c r="D354" s="28" t="s">
        <v>109</v>
      </c>
      <c r="E354" t="s">
        <v>109</v>
      </c>
      <c r="F354" s="28" t="s">
        <v>13148</v>
      </c>
      <c r="G354" s="28" t="s">
        <v>226</v>
      </c>
      <c r="H354" s="28" t="s">
        <v>5373</v>
      </c>
      <c r="I354" s="28" t="s">
        <v>5373</v>
      </c>
      <c r="J354">
        <v>1</v>
      </c>
      <c r="K354" s="28" t="s">
        <v>13149</v>
      </c>
      <c r="L354" s="28" t="s">
        <v>11884</v>
      </c>
      <c r="M354" s="28" t="s">
        <v>162</v>
      </c>
      <c r="N354" s="28">
        <v>2.5</v>
      </c>
      <c r="O354" s="28" t="s">
        <v>276</v>
      </c>
      <c r="P354" s="28" t="s">
        <v>372</v>
      </c>
      <c r="Q354" s="28" t="s">
        <v>110</v>
      </c>
      <c r="R354" s="28" t="s">
        <v>5373</v>
      </c>
      <c r="S354" s="28" t="s">
        <v>110</v>
      </c>
      <c r="T354" s="28" t="s">
        <v>110</v>
      </c>
      <c r="U354" s="28" t="s">
        <v>180</v>
      </c>
      <c r="V354" s="28" t="s">
        <v>110</v>
      </c>
      <c r="W354" s="28" t="s">
        <v>131</v>
      </c>
      <c r="X354" t="s">
        <v>109</v>
      </c>
      <c r="Y354" s="28" t="s">
        <v>389</v>
      </c>
      <c r="Z354" s="28" t="s">
        <v>7279</v>
      </c>
      <c r="AA354" s="28" t="s">
        <v>110</v>
      </c>
      <c r="AB354" s="28" t="s">
        <v>110</v>
      </c>
      <c r="AC354" s="28" t="s">
        <v>110</v>
      </c>
      <c r="AD354" t="s">
        <v>5342</v>
      </c>
      <c r="AE354" s="28" t="s">
        <v>6618</v>
      </c>
      <c r="AF354" s="28" t="s">
        <v>5373</v>
      </c>
      <c r="AG354" s="28" t="s">
        <v>5373</v>
      </c>
      <c r="AH354" s="28" t="s">
        <v>5445</v>
      </c>
      <c r="AI354" s="28" t="s">
        <v>5446</v>
      </c>
      <c r="AJ354" s="28" t="s">
        <v>110</v>
      </c>
      <c r="AK354" s="28" t="s">
        <v>110</v>
      </c>
      <c r="AL354" s="28" t="s">
        <v>110</v>
      </c>
      <c r="AM354"/>
      <c r="AN354" s="28">
        <v>2.5</v>
      </c>
      <c r="AO354" s="28">
        <v>17.731000000000002</v>
      </c>
      <c r="AP354" s="28">
        <v>19.530999999999999</v>
      </c>
      <c r="AQ354" s="28" t="s">
        <v>5370</v>
      </c>
      <c r="AR354" t="s">
        <v>5545</v>
      </c>
      <c r="AS354" t="s">
        <v>110</v>
      </c>
      <c r="AT354" t="s">
        <v>180</v>
      </c>
      <c r="AU354" s="28" t="s">
        <v>581</v>
      </c>
      <c r="AV354" t="s">
        <v>7197</v>
      </c>
      <c r="AW354" t="s">
        <v>10418</v>
      </c>
      <c r="AX354" t="s">
        <v>16276</v>
      </c>
      <c r="AY354" t="s">
        <v>7312</v>
      </c>
      <c r="AZ354" t="s">
        <v>110</v>
      </c>
      <c r="BA354" s="28" t="s">
        <v>11310</v>
      </c>
      <c r="BB354" s="28" t="s">
        <v>11881</v>
      </c>
      <c r="BC354" t="s">
        <v>13129</v>
      </c>
      <c r="BD354" s="28" t="s">
        <v>7213</v>
      </c>
      <c r="BE354" s="28" t="s">
        <v>10333</v>
      </c>
      <c r="BF354" s="28" t="s">
        <v>7244</v>
      </c>
      <c r="BG354" s="28" t="s">
        <v>7282</v>
      </c>
      <c r="BH354" s="28" t="s">
        <v>109</v>
      </c>
      <c r="BI354" s="28" t="s">
        <v>109</v>
      </c>
      <c r="BJ354" s="28" t="s">
        <v>109</v>
      </c>
      <c r="BK354">
        <v>102.49</v>
      </c>
      <c r="BL354" s="28" t="s">
        <v>131</v>
      </c>
      <c r="BM354" s="62">
        <v>43704</v>
      </c>
      <c r="BN354" s="120">
        <v>43888</v>
      </c>
      <c r="BO354" t="s">
        <v>167</v>
      </c>
      <c r="BP354" s="28" t="s">
        <v>109</v>
      </c>
      <c r="BQ354" s="28" t="s">
        <v>110</v>
      </c>
      <c r="BR354" s="28" t="s">
        <v>109</v>
      </c>
      <c r="BS354" s="120">
        <v>44254</v>
      </c>
      <c r="BT354" s="28" t="s">
        <v>132</v>
      </c>
      <c r="BU354" s="28" t="s">
        <v>11882</v>
      </c>
      <c r="BV354" s="28" t="s">
        <v>6930</v>
      </c>
      <c r="BW354" s="28" t="s">
        <v>109</v>
      </c>
      <c r="BX354" s="28" t="s">
        <v>109</v>
      </c>
      <c r="BY354" s="28" t="s">
        <v>110</v>
      </c>
      <c r="BZ354" t="s">
        <v>109</v>
      </c>
      <c r="CA354" t="s">
        <v>11885</v>
      </c>
      <c r="CB354" t="s">
        <v>109</v>
      </c>
      <c r="CC354" s="28" t="s">
        <v>109</v>
      </c>
      <c r="CD354" s="28" t="s">
        <v>109</v>
      </c>
      <c r="CE354" s="28" t="s">
        <v>109</v>
      </c>
      <c r="CF354" s="28" t="s">
        <v>109</v>
      </c>
      <c r="CG354" s="28" t="s">
        <v>5373</v>
      </c>
      <c r="CH354" s="28" t="s">
        <v>110</v>
      </c>
      <c r="CI354" t="s">
        <v>110</v>
      </c>
      <c r="CJ354">
        <v>1</v>
      </c>
      <c r="CK354">
        <v>1</v>
      </c>
      <c r="CL354" s="28">
        <v>1</v>
      </c>
      <c r="CM354" t="s">
        <v>109</v>
      </c>
      <c r="CN354">
        <v>0</v>
      </c>
      <c r="CO354" s="28" t="s">
        <v>110</v>
      </c>
      <c r="CP354" s="28" t="s">
        <v>6619</v>
      </c>
      <c r="CQ354" t="s">
        <v>110</v>
      </c>
      <c r="CR354" t="s">
        <v>109</v>
      </c>
      <c r="CS354" t="s">
        <v>110</v>
      </c>
      <c r="CT354" s="28"/>
      <c r="CU354" s="62">
        <v>43516</v>
      </c>
      <c r="CV354" s="28" t="s">
        <v>198</v>
      </c>
      <c r="CW354" t="s">
        <v>5545</v>
      </c>
      <c r="CX354" t="s">
        <v>114</v>
      </c>
      <c r="CY354" t="s">
        <v>109</v>
      </c>
      <c r="CZ354" t="s">
        <v>114</v>
      </c>
      <c r="DA354" t="s">
        <v>109</v>
      </c>
      <c r="DB354">
        <v>2019</v>
      </c>
      <c r="DC354" s="1">
        <v>43725</v>
      </c>
      <c r="DD354">
        <v>9</v>
      </c>
      <c r="DE354">
        <v>38</v>
      </c>
      <c r="DF354" s="1">
        <v>43724</v>
      </c>
      <c r="DG354" t="s">
        <v>16466</v>
      </c>
      <c r="DH354" t="s">
        <v>16465</v>
      </c>
      <c r="DI354" t="s">
        <v>7401</v>
      </c>
      <c r="DJ354" t="s">
        <v>7185</v>
      </c>
      <c r="DK354" t="s">
        <v>7187</v>
      </c>
      <c r="DL354" t="s">
        <v>110</v>
      </c>
      <c r="DM354" t="s">
        <v>110</v>
      </c>
      <c r="DN354" t="s">
        <v>6618</v>
      </c>
      <c r="DO354" s="28" t="s">
        <v>110</v>
      </c>
      <c r="DP354" s="28" t="s">
        <v>57</v>
      </c>
      <c r="DQ354" s="28" t="s">
        <v>110</v>
      </c>
      <c r="DR354" s="28" t="s">
        <v>13150</v>
      </c>
      <c r="DS354" s="28" t="s">
        <v>13151</v>
      </c>
      <c r="DT354" s="28" t="s">
        <v>13152</v>
      </c>
      <c r="DU354" s="28" t="s">
        <v>11883</v>
      </c>
      <c r="EO354" s="54"/>
      <c r="EP354" s="55"/>
    </row>
    <row r="355" spans="2:146">
      <c r="B355" s="28">
        <v>114</v>
      </c>
      <c r="C355" s="120">
        <v>43719</v>
      </c>
      <c r="D355" s="28" t="s">
        <v>109</v>
      </c>
      <c r="E355" t="s">
        <v>109</v>
      </c>
      <c r="F355" s="28" t="s">
        <v>13153</v>
      </c>
      <c r="G355" s="28" t="s">
        <v>226</v>
      </c>
      <c r="H355" s="28" t="s">
        <v>5373</v>
      </c>
      <c r="I355" s="28" t="s">
        <v>5373</v>
      </c>
      <c r="J355">
        <v>1</v>
      </c>
      <c r="K355" s="28" t="s">
        <v>6749</v>
      </c>
      <c r="L355" s="28" t="s">
        <v>333</v>
      </c>
      <c r="M355" s="28" t="s">
        <v>162</v>
      </c>
      <c r="N355" s="28">
        <v>2</v>
      </c>
      <c r="O355" s="28" t="s">
        <v>126</v>
      </c>
      <c r="P355" s="28" t="s">
        <v>1078</v>
      </c>
      <c r="Q355" s="28" t="s">
        <v>110</v>
      </c>
      <c r="R355" s="28" t="s">
        <v>5373</v>
      </c>
      <c r="S355" s="28" t="s">
        <v>110</v>
      </c>
      <c r="T355" s="28" t="s">
        <v>110</v>
      </c>
      <c r="U355" s="28" t="s">
        <v>205</v>
      </c>
      <c r="V355" s="28" t="s">
        <v>110</v>
      </c>
      <c r="W355" s="28" t="s">
        <v>131</v>
      </c>
      <c r="X355" t="s">
        <v>109</v>
      </c>
      <c r="Y355" s="28" t="s">
        <v>109</v>
      </c>
      <c r="Z355" s="28" t="s">
        <v>7279</v>
      </c>
      <c r="AA355" s="28" t="s">
        <v>110</v>
      </c>
      <c r="AB355" s="28" t="s">
        <v>110</v>
      </c>
      <c r="AC355" s="28" t="s">
        <v>110</v>
      </c>
      <c r="AD355" t="s">
        <v>5342</v>
      </c>
      <c r="AE355" s="28" t="s">
        <v>377</v>
      </c>
      <c r="AF355" s="28" t="s">
        <v>5373</v>
      </c>
      <c r="AG355" s="28" t="s">
        <v>5373</v>
      </c>
      <c r="AH355" s="28" t="s">
        <v>6059</v>
      </c>
      <c r="AI355" s="28" t="s">
        <v>6600</v>
      </c>
      <c r="AJ355" s="28" t="s">
        <v>110</v>
      </c>
      <c r="AK355" s="28" t="s">
        <v>110</v>
      </c>
      <c r="AL355" s="28" t="s">
        <v>110</v>
      </c>
      <c r="AM355"/>
      <c r="AN355" s="28">
        <v>2</v>
      </c>
      <c r="AO355" s="28">
        <v>14.231999999999999</v>
      </c>
      <c r="AP355" s="28">
        <v>15.625</v>
      </c>
      <c r="AQ355" s="28" t="s">
        <v>141</v>
      </c>
      <c r="AR355" t="s">
        <v>140</v>
      </c>
      <c r="AS355" t="s">
        <v>5690</v>
      </c>
      <c r="AT355" t="s">
        <v>205</v>
      </c>
      <c r="AU355" s="28" t="s">
        <v>581</v>
      </c>
      <c r="AV355" t="s">
        <v>7184</v>
      </c>
      <c r="AW355" t="s">
        <v>10418</v>
      </c>
      <c r="AX355" t="s">
        <v>16276</v>
      </c>
      <c r="AY355" t="s">
        <v>7312</v>
      </c>
      <c r="AZ355" t="s">
        <v>7179</v>
      </c>
      <c r="BA355" s="28" t="s">
        <v>3675</v>
      </c>
      <c r="BB355" s="28" t="s">
        <v>11886</v>
      </c>
      <c r="BC355" t="s">
        <v>13129</v>
      </c>
      <c r="BD355" s="28" t="s">
        <v>7213</v>
      </c>
      <c r="BE355" s="28" t="s">
        <v>7537</v>
      </c>
      <c r="BF355" s="28" t="s">
        <v>7189</v>
      </c>
      <c r="BG355" s="28" t="s">
        <v>7282</v>
      </c>
      <c r="BH355" s="28" t="s">
        <v>109</v>
      </c>
      <c r="BI355" s="28" t="s">
        <v>109</v>
      </c>
      <c r="BJ355" s="28" t="s">
        <v>109</v>
      </c>
      <c r="BK355">
        <v>100</v>
      </c>
      <c r="BL355" s="28" t="s">
        <v>131</v>
      </c>
      <c r="BM355" s="62">
        <v>43726</v>
      </c>
      <c r="BN355" s="120">
        <v>43908</v>
      </c>
      <c r="BO355" t="s">
        <v>133</v>
      </c>
      <c r="BP355" s="28" t="s">
        <v>109</v>
      </c>
      <c r="BQ355" s="28" t="s">
        <v>110</v>
      </c>
      <c r="BR355" s="28" t="s">
        <v>109</v>
      </c>
      <c r="BS355" s="120">
        <v>44822</v>
      </c>
      <c r="BT355" s="28" t="s">
        <v>132</v>
      </c>
      <c r="BU355" s="28" t="s">
        <v>380</v>
      </c>
      <c r="BV355" s="28" t="s">
        <v>214</v>
      </c>
      <c r="BW355" s="28" t="s">
        <v>109</v>
      </c>
      <c r="BX355" s="28" t="s">
        <v>109</v>
      </c>
      <c r="BY355" s="28" t="s">
        <v>110</v>
      </c>
      <c r="BZ355" t="s">
        <v>109</v>
      </c>
      <c r="CA355" t="s">
        <v>109</v>
      </c>
      <c r="CB355" t="s">
        <v>109</v>
      </c>
      <c r="CC355" s="28" t="s">
        <v>109</v>
      </c>
      <c r="CD355" s="28" t="s">
        <v>109</v>
      </c>
      <c r="CE355" s="28" t="s">
        <v>109</v>
      </c>
      <c r="CF355" s="28" t="s">
        <v>109</v>
      </c>
      <c r="CG355" s="28" t="s">
        <v>5373</v>
      </c>
      <c r="CH355" s="28" t="s">
        <v>110</v>
      </c>
      <c r="CI355" t="s">
        <v>110</v>
      </c>
      <c r="CJ355">
        <v>1</v>
      </c>
      <c r="CK355">
        <v>1</v>
      </c>
      <c r="CL355" s="28">
        <v>1</v>
      </c>
      <c r="CM355" t="s">
        <v>109</v>
      </c>
      <c r="CN355">
        <v>0</v>
      </c>
      <c r="CO355" s="28" t="s">
        <v>110</v>
      </c>
      <c r="CP355" s="28" t="s">
        <v>6749</v>
      </c>
      <c r="CQ355" t="s">
        <v>110</v>
      </c>
      <c r="CR355" t="s">
        <v>109</v>
      </c>
      <c r="CS355" t="s">
        <v>5615</v>
      </c>
      <c r="CT355" s="28"/>
      <c r="CU355" s="62">
        <v>42712</v>
      </c>
      <c r="CV355" s="28" t="s">
        <v>144</v>
      </c>
      <c r="CW355" t="s">
        <v>144</v>
      </c>
      <c r="CX355" t="s">
        <v>114</v>
      </c>
      <c r="CY355" t="s">
        <v>109</v>
      </c>
      <c r="CZ355" t="s">
        <v>114</v>
      </c>
      <c r="DA355" t="s">
        <v>109</v>
      </c>
      <c r="DB355">
        <v>2019</v>
      </c>
      <c r="DC355" s="1">
        <v>43719</v>
      </c>
      <c r="DD355">
        <v>9</v>
      </c>
      <c r="DE355">
        <v>37</v>
      </c>
      <c r="DF355" s="1">
        <v>43717</v>
      </c>
      <c r="DG355" t="s">
        <v>16467</v>
      </c>
      <c r="DH355" t="s">
        <v>16465</v>
      </c>
      <c r="DI355" t="s">
        <v>7463</v>
      </c>
      <c r="DJ355" t="s">
        <v>7185</v>
      </c>
      <c r="DK355" t="s">
        <v>7187</v>
      </c>
      <c r="DL355" t="s">
        <v>110</v>
      </c>
      <c r="DM355" t="s">
        <v>110</v>
      </c>
      <c r="DN355" t="s">
        <v>110</v>
      </c>
      <c r="DO355" s="28" t="s">
        <v>110</v>
      </c>
      <c r="DP355" s="28" t="s">
        <v>57</v>
      </c>
      <c r="DQ355" s="28" t="s">
        <v>110</v>
      </c>
      <c r="DR355" s="28" t="s">
        <v>13154</v>
      </c>
      <c r="DS355" s="28" t="s">
        <v>13155</v>
      </c>
      <c r="DT355" s="28" t="s">
        <v>13156</v>
      </c>
      <c r="DU355" s="28" t="s">
        <v>11887</v>
      </c>
      <c r="EO355" s="54"/>
      <c r="EP355" s="55"/>
    </row>
    <row r="356" spans="2:146">
      <c r="B356" s="28">
        <v>113</v>
      </c>
      <c r="C356" s="120">
        <v>43718</v>
      </c>
      <c r="D356" s="28" t="s">
        <v>109</v>
      </c>
      <c r="E356" t="s">
        <v>109</v>
      </c>
      <c r="F356" s="28" t="s">
        <v>13157</v>
      </c>
      <c r="G356" s="28" t="s">
        <v>209</v>
      </c>
      <c r="H356" s="28" t="s">
        <v>5373</v>
      </c>
      <c r="I356" s="28" t="s">
        <v>5373</v>
      </c>
      <c r="J356">
        <v>1</v>
      </c>
      <c r="K356" s="28" t="s">
        <v>6767</v>
      </c>
      <c r="L356" s="28" t="s">
        <v>3982</v>
      </c>
      <c r="M356" s="28" t="s">
        <v>162</v>
      </c>
      <c r="N356" s="28">
        <v>3</v>
      </c>
      <c r="O356" s="28" t="s">
        <v>126</v>
      </c>
      <c r="P356" s="28" t="s">
        <v>224</v>
      </c>
      <c r="Q356" s="28" t="s">
        <v>110</v>
      </c>
      <c r="R356" s="28" t="s">
        <v>5373</v>
      </c>
      <c r="S356" s="28" t="s">
        <v>110</v>
      </c>
      <c r="T356" s="28" t="s">
        <v>110</v>
      </c>
      <c r="U356" s="28" t="s">
        <v>205</v>
      </c>
      <c r="V356" s="28" t="s">
        <v>110</v>
      </c>
      <c r="W356" s="28" t="s">
        <v>131</v>
      </c>
      <c r="X356" t="s">
        <v>109</v>
      </c>
      <c r="Y356" s="28" t="s">
        <v>109</v>
      </c>
      <c r="Z356" s="28" t="s">
        <v>7279</v>
      </c>
      <c r="AA356" s="28" t="s">
        <v>210</v>
      </c>
      <c r="AB356" s="28" t="s">
        <v>110</v>
      </c>
      <c r="AC356" s="28" t="s">
        <v>110</v>
      </c>
      <c r="AD356" t="s">
        <v>5342</v>
      </c>
      <c r="AE356" s="28" t="s">
        <v>3980</v>
      </c>
      <c r="AF356" s="28" t="s">
        <v>5373</v>
      </c>
      <c r="AG356" s="28" t="s">
        <v>5373</v>
      </c>
      <c r="AH356" s="28" t="s">
        <v>6071</v>
      </c>
      <c r="AI356" s="28" t="s">
        <v>110</v>
      </c>
      <c r="AJ356" s="28" t="s">
        <v>110</v>
      </c>
      <c r="AK356" s="28" t="s">
        <v>110</v>
      </c>
      <c r="AL356" s="28" t="s">
        <v>110</v>
      </c>
      <c r="AM356">
        <v>87824</v>
      </c>
      <c r="AN356" s="28">
        <v>3</v>
      </c>
      <c r="AO356" s="28">
        <v>21.338000000000001</v>
      </c>
      <c r="AP356" s="28">
        <v>23.437999999999999</v>
      </c>
      <c r="AQ356" s="28" t="s">
        <v>141</v>
      </c>
      <c r="AR356" t="s">
        <v>140</v>
      </c>
      <c r="AS356" t="s">
        <v>5827</v>
      </c>
      <c r="AT356" t="s">
        <v>205</v>
      </c>
      <c r="AU356" s="28" t="s">
        <v>530</v>
      </c>
      <c r="AV356" t="s">
        <v>7197</v>
      </c>
      <c r="AW356" t="s">
        <v>10418</v>
      </c>
      <c r="AX356" t="s">
        <v>16276</v>
      </c>
      <c r="AY356" t="s">
        <v>7312</v>
      </c>
      <c r="AZ356" t="s">
        <v>7179</v>
      </c>
      <c r="BA356" s="28" t="s">
        <v>3984</v>
      </c>
      <c r="BB356" s="28" t="s">
        <v>11893</v>
      </c>
      <c r="BC356" t="s">
        <v>13129</v>
      </c>
      <c r="BD356" s="28" t="s">
        <v>7213</v>
      </c>
      <c r="BE356" s="28" t="s">
        <v>7217</v>
      </c>
      <c r="BF356" s="28" t="s">
        <v>7189</v>
      </c>
      <c r="BG356" s="28" t="s">
        <v>7219</v>
      </c>
      <c r="BH356" s="28" t="s">
        <v>109</v>
      </c>
      <c r="BI356" s="28" t="s">
        <v>109</v>
      </c>
      <c r="BJ356" s="28" t="s">
        <v>109</v>
      </c>
      <c r="BK356">
        <v>99.436999999999998</v>
      </c>
      <c r="BL356" s="28" t="s">
        <v>131</v>
      </c>
      <c r="BM356" s="62">
        <v>43725</v>
      </c>
      <c r="BN356" s="120">
        <v>43907</v>
      </c>
      <c r="BO356" t="s">
        <v>133</v>
      </c>
      <c r="BP356" s="28" t="s">
        <v>109</v>
      </c>
      <c r="BQ356" s="28" t="s">
        <v>110</v>
      </c>
      <c r="BR356" s="28" t="s">
        <v>109</v>
      </c>
      <c r="BS356" s="120">
        <v>44821</v>
      </c>
      <c r="BT356" s="28" t="s">
        <v>132</v>
      </c>
      <c r="BU356" s="28" t="s">
        <v>7107</v>
      </c>
      <c r="BV356" s="28" t="s">
        <v>214</v>
      </c>
      <c r="BW356" s="28" t="s">
        <v>109</v>
      </c>
      <c r="BX356" s="28" t="s">
        <v>109</v>
      </c>
      <c r="BY356" s="28" t="s">
        <v>110</v>
      </c>
      <c r="BZ356" t="s">
        <v>109</v>
      </c>
      <c r="CA356" t="s">
        <v>11895</v>
      </c>
      <c r="CB356" t="s">
        <v>109</v>
      </c>
      <c r="CC356" s="28" t="s">
        <v>109</v>
      </c>
      <c r="CD356" s="28" t="s">
        <v>109</v>
      </c>
      <c r="CE356" s="28" t="s">
        <v>109</v>
      </c>
      <c r="CF356" s="28" t="s">
        <v>109</v>
      </c>
      <c r="CG356" s="28" t="s">
        <v>5373</v>
      </c>
      <c r="CH356" s="28" t="s">
        <v>110</v>
      </c>
      <c r="CI356" t="s">
        <v>110</v>
      </c>
      <c r="CJ356">
        <v>1</v>
      </c>
      <c r="CK356">
        <v>1</v>
      </c>
      <c r="CL356" s="28">
        <v>1</v>
      </c>
      <c r="CM356" t="s">
        <v>109</v>
      </c>
      <c r="CN356">
        <v>0</v>
      </c>
      <c r="CO356" s="28" t="s">
        <v>110</v>
      </c>
      <c r="CP356" s="28" t="s">
        <v>6767</v>
      </c>
      <c r="CQ356" t="s">
        <v>110</v>
      </c>
      <c r="CR356" t="s">
        <v>109</v>
      </c>
      <c r="CS356" t="s">
        <v>5862</v>
      </c>
      <c r="CT356" s="28"/>
      <c r="CU356" s="62">
        <v>42670</v>
      </c>
      <c r="CV356" s="28" t="s">
        <v>144</v>
      </c>
      <c r="CW356" t="s">
        <v>144</v>
      </c>
      <c r="CX356" t="s">
        <v>114</v>
      </c>
      <c r="CY356" t="s">
        <v>109</v>
      </c>
      <c r="CZ356" t="s">
        <v>114</v>
      </c>
      <c r="DA356" t="s">
        <v>109</v>
      </c>
      <c r="DB356">
        <v>2019</v>
      </c>
      <c r="DC356" s="1">
        <v>43718</v>
      </c>
      <c r="DD356">
        <v>9</v>
      </c>
      <c r="DE356">
        <v>37</v>
      </c>
      <c r="DF356" s="1">
        <v>43717</v>
      </c>
      <c r="DG356" t="s">
        <v>16467</v>
      </c>
      <c r="DH356" t="s">
        <v>16465</v>
      </c>
      <c r="DI356" t="s">
        <v>7463</v>
      </c>
      <c r="DJ356" t="s">
        <v>7185</v>
      </c>
      <c r="DK356" t="s">
        <v>7187</v>
      </c>
      <c r="DL356" t="s">
        <v>110</v>
      </c>
      <c r="DM356" t="s">
        <v>110</v>
      </c>
      <c r="DN356" t="s">
        <v>110</v>
      </c>
      <c r="DO356" s="28" t="s">
        <v>110</v>
      </c>
      <c r="DP356" s="28" t="s">
        <v>57</v>
      </c>
      <c r="DQ356" s="28" t="s">
        <v>110</v>
      </c>
      <c r="DR356" s="28" t="s">
        <v>13158</v>
      </c>
      <c r="DS356" s="28" t="s">
        <v>13159</v>
      </c>
      <c r="DT356" s="28" t="s">
        <v>13160</v>
      </c>
      <c r="DU356" s="28" t="s">
        <v>11894</v>
      </c>
      <c r="EO356" s="54"/>
      <c r="EP356" s="55"/>
    </row>
    <row r="357" spans="2:146">
      <c r="B357" s="28">
        <v>112</v>
      </c>
      <c r="C357" s="120">
        <v>43718</v>
      </c>
      <c r="D357" s="28" t="s">
        <v>109</v>
      </c>
      <c r="E357" t="s">
        <v>109</v>
      </c>
      <c r="F357" s="28" t="s">
        <v>11889</v>
      </c>
      <c r="G357" s="28" t="s">
        <v>226</v>
      </c>
      <c r="H357" s="28" t="s">
        <v>5373</v>
      </c>
      <c r="I357" s="28" t="s">
        <v>5373</v>
      </c>
      <c r="J357">
        <v>1</v>
      </c>
      <c r="K357" s="28" t="s">
        <v>6555</v>
      </c>
      <c r="L357" s="28" t="s">
        <v>742</v>
      </c>
      <c r="M357" s="28" t="s">
        <v>162</v>
      </c>
      <c r="N357" s="28">
        <v>4</v>
      </c>
      <c r="O357" s="28" t="s">
        <v>126</v>
      </c>
      <c r="P357" s="28" t="s">
        <v>2476</v>
      </c>
      <c r="Q357" s="28" t="s">
        <v>110</v>
      </c>
      <c r="R357" s="28" t="s">
        <v>5373</v>
      </c>
      <c r="S357" s="28" t="s">
        <v>110</v>
      </c>
      <c r="T357" s="28" t="s">
        <v>110</v>
      </c>
      <c r="U357" s="28" t="s">
        <v>180</v>
      </c>
      <c r="V357" s="28" t="s">
        <v>110</v>
      </c>
      <c r="W357" s="28" t="s">
        <v>131</v>
      </c>
      <c r="X357" t="s">
        <v>109</v>
      </c>
      <c r="Y357" s="28" t="s">
        <v>109</v>
      </c>
      <c r="Z357" s="28" t="s">
        <v>7279</v>
      </c>
      <c r="AA357" s="28" t="s">
        <v>110</v>
      </c>
      <c r="AB357" s="28" t="s">
        <v>110</v>
      </c>
      <c r="AC357" s="28" t="s">
        <v>110</v>
      </c>
      <c r="AD357" t="s">
        <v>114</v>
      </c>
      <c r="AE357" s="28" t="s">
        <v>6554</v>
      </c>
      <c r="AF357" s="28" t="s">
        <v>5373</v>
      </c>
      <c r="AG357" s="28" t="s">
        <v>5373</v>
      </c>
      <c r="AH357" s="28" t="s">
        <v>173</v>
      </c>
      <c r="AI357" s="28" t="s">
        <v>110</v>
      </c>
      <c r="AJ357" s="28" t="s">
        <v>110</v>
      </c>
      <c r="AK357" s="28" t="s">
        <v>110</v>
      </c>
      <c r="AL357" s="28" t="s">
        <v>110</v>
      </c>
      <c r="AM357"/>
      <c r="AN357" s="28">
        <v>4</v>
      </c>
      <c r="AO357" s="28">
        <v>28.45</v>
      </c>
      <c r="AP357" s="28">
        <v>31.25</v>
      </c>
      <c r="AQ357" s="28" t="s">
        <v>141</v>
      </c>
      <c r="AR357" t="s">
        <v>140</v>
      </c>
      <c r="AS357" t="s">
        <v>5690</v>
      </c>
      <c r="AT357" t="s">
        <v>180</v>
      </c>
      <c r="AU357" s="28" t="s">
        <v>530</v>
      </c>
      <c r="AV357" t="s">
        <v>7223</v>
      </c>
      <c r="AW357" t="s">
        <v>10418</v>
      </c>
      <c r="AX357" t="s">
        <v>16276</v>
      </c>
      <c r="AY357" t="s">
        <v>7312</v>
      </c>
      <c r="AZ357" t="s">
        <v>7179</v>
      </c>
      <c r="BA357" s="28" t="s">
        <v>11891</v>
      </c>
      <c r="BB357" s="28" t="s">
        <v>11888</v>
      </c>
      <c r="BC357" t="s">
        <v>13129</v>
      </c>
      <c r="BD357" s="28" t="s">
        <v>7213</v>
      </c>
      <c r="BE357" s="28" t="s">
        <v>7680</v>
      </c>
      <c r="BF357" s="28" t="s">
        <v>7189</v>
      </c>
      <c r="BG357" s="28" t="s">
        <v>7282</v>
      </c>
      <c r="BH357" s="28" t="s">
        <v>109</v>
      </c>
      <c r="BI357" s="28" t="s">
        <v>109</v>
      </c>
      <c r="BJ357" s="28" t="s">
        <v>109</v>
      </c>
      <c r="BK357">
        <v>100</v>
      </c>
      <c r="BL357" s="28" t="s">
        <v>131</v>
      </c>
      <c r="BM357" s="62">
        <v>43725</v>
      </c>
      <c r="BN357" s="120">
        <v>43907</v>
      </c>
      <c r="BO357" t="s">
        <v>167</v>
      </c>
      <c r="BP357" s="28" t="s">
        <v>109</v>
      </c>
      <c r="BQ357" s="28" t="s">
        <v>110</v>
      </c>
      <c r="BR357" s="28" t="s">
        <v>109</v>
      </c>
      <c r="BS357" s="120">
        <v>44821</v>
      </c>
      <c r="BT357" s="28" t="s">
        <v>132</v>
      </c>
      <c r="BU357" s="28" t="s">
        <v>11889</v>
      </c>
      <c r="BV357" s="28" t="s">
        <v>109</v>
      </c>
      <c r="BW357" s="28" t="s">
        <v>109</v>
      </c>
      <c r="BX357" s="28" t="s">
        <v>109</v>
      </c>
      <c r="BY357" s="28" t="s">
        <v>110</v>
      </c>
      <c r="BZ357" t="s">
        <v>109</v>
      </c>
      <c r="CA357" t="s">
        <v>109</v>
      </c>
      <c r="CB357" t="s">
        <v>109</v>
      </c>
      <c r="CC357" s="28" t="s">
        <v>109</v>
      </c>
      <c r="CD357" s="28" t="s">
        <v>109</v>
      </c>
      <c r="CE357" s="28" t="s">
        <v>109</v>
      </c>
      <c r="CF357" s="28" t="s">
        <v>109</v>
      </c>
      <c r="CG357" s="28" t="s">
        <v>5373</v>
      </c>
      <c r="CH357" s="28" t="s">
        <v>110</v>
      </c>
      <c r="CI357" t="s">
        <v>110</v>
      </c>
      <c r="CJ357">
        <v>1</v>
      </c>
      <c r="CK357">
        <v>1</v>
      </c>
      <c r="CL357" s="28">
        <v>1</v>
      </c>
      <c r="CM357" t="s">
        <v>109</v>
      </c>
      <c r="CN357">
        <v>0</v>
      </c>
      <c r="CO357" s="28" t="s">
        <v>110</v>
      </c>
      <c r="CP357" s="28" t="s">
        <v>6555</v>
      </c>
      <c r="CQ357" t="s">
        <v>110</v>
      </c>
      <c r="CR357" t="s">
        <v>109</v>
      </c>
      <c r="CS357" t="s">
        <v>5862</v>
      </c>
      <c r="CT357" s="28"/>
      <c r="CU357" s="62">
        <v>43718</v>
      </c>
      <c r="CV357" s="28" t="s">
        <v>144</v>
      </c>
      <c r="CW357" t="s">
        <v>144</v>
      </c>
      <c r="CX357" t="s">
        <v>114</v>
      </c>
      <c r="CY357" t="s">
        <v>109</v>
      </c>
      <c r="CZ357" t="s">
        <v>114</v>
      </c>
      <c r="DA357" t="s">
        <v>109</v>
      </c>
      <c r="DB357">
        <v>2019</v>
      </c>
      <c r="DC357" s="1">
        <v>43718</v>
      </c>
      <c r="DD357">
        <v>9</v>
      </c>
      <c r="DE357">
        <v>37</v>
      </c>
      <c r="DF357" s="1">
        <v>43717</v>
      </c>
      <c r="DG357" t="s">
        <v>16467</v>
      </c>
      <c r="DH357" t="s">
        <v>16465</v>
      </c>
      <c r="DI357" t="s">
        <v>7463</v>
      </c>
      <c r="DJ357" t="s">
        <v>7185</v>
      </c>
      <c r="DK357" t="s">
        <v>7187</v>
      </c>
      <c r="DL357" t="s">
        <v>110</v>
      </c>
      <c r="DM357" t="s">
        <v>110</v>
      </c>
      <c r="DN357" t="s">
        <v>6554</v>
      </c>
      <c r="DO357" s="28" t="s">
        <v>110</v>
      </c>
      <c r="DP357" s="28" t="s">
        <v>57</v>
      </c>
      <c r="DQ357" s="28" t="s">
        <v>110</v>
      </c>
      <c r="DR357" s="28" t="s">
        <v>13161</v>
      </c>
      <c r="DS357" s="28" t="s">
        <v>13159</v>
      </c>
      <c r="DT357" s="28" t="s">
        <v>13162</v>
      </c>
      <c r="DU357" s="28" t="s">
        <v>11890</v>
      </c>
      <c r="EO357" s="54"/>
      <c r="EP357" s="55"/>
    </row>
    <row r="358" spans="2:146">
      <c r="B358" s="28">
        <v>111</v>
      </c>
      <c r="C358" s="120">
        <v>43713</v>
      </c>
      <c r="D358" s="28" t="s">
        <v>109</v>
      </c>
      <c r="E358" t="s">
        <v>109</v>
      </c>
      <c r="F358" s="28" t="s">
        <v>13163</v>
      </c>
      <c r="G358" s="28" t="s">
        <v>209</v>
      </c>
      <c r="H358" s="28" t="s">
        <v>5373</v>
      </c>
      <c r="I358" s="28" t="s">
        <v>5373</v>
      </c>
      <c r="J358">
        <v>1</v>
      </c>
      <c r="K358" s="28" t="s">
        <v>6795</v>
      </c>
      <c r="L358" s="28" t="s">
        <v>683</v>
      </c>
      <c r="M358" s="28" t="s">
        <v>162</v>
      </c>
      <c r="N358" s="28">
        <v>2.5</v>
      </c>
      <c r="O358" s="28" t="s">
        <v>126</v>
      </c>
      <c r="P358" s="28" t="s">
        <v>876</v>
      </c>
      <c r="Q358" s="28" t="s">
        <v>110</v>
      </c>
      <c r="R358" s="28" t="s">
        <v>5373</v>
      </c>
      <c r="S358" s="28" t="s">
        <v>110</v>
      </c>
      <c r="T358" s="28" t="s">
        <v>110</v>
      </c>
      <c r="U358" s="28" t="s">
        <v>180</v>
      </c>
      <c r="V358" s="28" t="s">
        <v>110</v>
      </c>
      <c r="W358" s="28" t="s">
        <v>131</v>
      </c>
      <c r="X358" t="s">
        <v>109</v>
      </c>
      <c r="Y358" s="28" t="s">
        <v>109</v>
      </c>
      <c r="Z358" s="28" t="s">
        <v>7279</v>
      </c>
      <c r="AA358" s="28" t="s">
        <v>110</v>
      </c>
      <c r="AB358" s="28" t="s">
        <v>110</v>
      </c>
      <c r="AC358" s="28" t="s">
        <v>110</v>
      </c>
      <c r="AD358" t="s">
        <v>5342</v>
      </c>
      <c r="AE358" s="28" t="s">
        <v>3755</v>
      </c>
      <c r="AF358" s="28" t="s">
        <v>5373</v>
      </c>
      <c r="AG358" s="28" t="s">
        <v>5373</v>
      </c>
      <c r="AH358" s="28" t="s">
        <v>5963</v>
      </c>
      <c r="AI358" s="28" t="s">
        <v>5964</v>
      </c>
      <c r="AJ358" s="28" t="s">
        <v>110</v>
      </c>
      <c r="AK358" s="28" t="s">
        <v>110</v>
      </c>
      <c r="AL358" s="28" t="s">
        <v>110</v>
      </c>
      <c r="AM358"/>
      <c r="AN358" s="28">
        <v>2.5</v>
      </c>
      <c r="AO358" s="28">
        <v>17.873000000000001</v>
      </c>
      <c r="AP358" s="28">
        <v>19.530999999999999</v>
      </c>
      <c r="AQ358" s="28" t="s">
        <v>141</v>
      </c>
      <c r="AR358" t="s">
        <v>140</v>
      </c>
      <c r="AS358" t="s">
        <v>605</v>
      </c>
      <c r="AT358" t="s">
        <v>180</v>
      </c>
      <c r="AU358" s="28" t="s">
        <v>530</v>
      </c>
      <c r="AV358" t="s">
        <v>7197</v>
      </c>
      <c r="AW358" t="s">
        <v>10418</v>
      </c>
      <c r="AX358" t="s">
        <v>16276</v>
      </c>
      <c r="AY358" t="s">
        <v>7312</v>
      </c>
      <c r="AZ358" t="s">
        <v>7179</v>
      </c>
      <c r="BA358" s="28" t="s">
        <v>3760</v>
      </c>
      <c r="BB358" s="28" t="s">
        <v>11896</v>
      </c>
      <c r="BC358" t="s">
        <v>13129</v>
      </c>
      <c r="BD358" s="28" t="s">
        <v>7213</v>
      </c>
      <c r="BE358" s="28" t="s">
        <v>8290</v>
      </c>
      <c r="BF358" s="28" t="s">
        <v>7189</v>
      </c>
      <c r="BG358" s="28" t="s">
        <v>7219</v>
      </c>
      <c r="BH358" s="28" t="s">
        <v>109</v>
      </c>
      <c r="BI358" s="28" t="s">
        <v>109</v>
      </c>
      <c r="BJ358" s="28" t="s">
        <v>109</v>
      </c>
      <c r="BK358">
        <v>100</v>
      </c>
      <c r="BL358" s="28" t="s">
        <v>131</v>
      </c>
      <c r="BM358" s="62">
        <v>43720</v>
      </c>
      <c r="BN358" s="120">
        <v>43902</v>
      </c>
      <c r="BO358" t="s">
        <v>167</v>
      </c>
      <c r="BP358" s="28" t="s">
        <v>109</v>
      </c>
      <c r="BQ358" s="28" t="s">
        <v>110</v>
      </c>
      <c r="BR358" s="28" t="s">
        <v>109</v>
      </c>
      <c r="BS358" s="120">
        <v>44816</v>
      </c>
      <c r="BT358" s="28" t="s">
        <v>132</v>
      </c>
      <c r="BU358" s="28" t="s">
        <v>11897</v>
      </c>
      <c r="BV358" s="28" t="s">
        <v>214</v>
      </c>
      <c r="BW358" s="28" t="s">
        <v>109</v>
      </c>
      <c r="BX358" s="28" t="s">
        <v>109</v>
      </c>
      <c r="BY358" s="28" t="s">
        <v>110</v>
      </c>
      <c r="BZ358" t="s">
        <v>109</v>
      </c>
      <c r="CA358" t="s">
        <v>109</v>
      </c>
      <c r="CB358" t="s">
        <v>109</v>
      </c>
      <c r="CC358" s="28" t="s">
        <v>109</v>
      </c>
      <c r="CD358" s="28" t="s">
        <v>109</v>
      </c>
      <c r="CE358" s="28" t="s">
        <v>109</v>
      </c>
      <c r="CF358" s="28" t="s">
        <v>109</v>
      </c>
      <c r="CG358" s="28" t="s">
        <v>5373</v>
      </c>
      <c r="CH358" s="28" t="s">
        <v>110</v>
      </c>
      <c r="CI358" t="s">
        <v>110</v>
      </c>
      <c r="CJ358">
        <v>1</v>
      </c>
      <c r="CK358">
        <v>1</v>
      </c>
      <c r="CL358" s="28">
        <v>1</v>
      </c>
      <c r="CM358" t="s">
        <v>109</v>
      </c>
      <c r="CN358">
        <v>0</v>
      </c>
      <c r="CO358" s="28" t="s">
        <v>110</v>
      </c>
      <c r="CP358" s="28" t="s">
        <v>6795</v>
      </c>
      <c r="CQ358" t="s">
        <v>110</v>
      </c>
      <c r="CR358" t="s">
        <v>109</v>
      </c>
      <c r="CS358" t="s">
        <v>5615</v>
      </c>
      <c r="CT358" s="28"/>
      <c r="CU358" s="62">
        <v>42437</v>
      </c>
      <c r="CV358" s="28" t="s">
        <v>144</v>
      </c>
      <c r="CW358" t="s">
        <v>144</v>
      </c>
      <c r="CX358" t="s">
        <v>114</v>
      </c>
      <c r="CY358" t="s">
        <v>109</v>
      </c>
      <c r="CZ358" t="s">
        <v>114</v>
      </c>
      <c r="DA358" t="s">
        <v>109</v>
      </c>
      <c r="DB358">
        <v>2019</v>
      </c>
      <c r="DC358" s="1">
        <v>43713</v>
      </c>
      <c r="DD358">
        <v>9</v>
      </c>
      <c r="DE358">
        <v>36</v>
      </c>
      <c r="DF358" s="1">
        <v>43710</v>
      </c>
      <c r="DG358" t="s">
        <v>16468</v>
      </c>
      <c r="DH358" t="s">
        <v>16465</v>
      </c>
      <c r="DI358" t="s">
        <v>7491</v>
      </c>
      <c r="DJ358" t="s">
        <v>7185</v>
      </c>
      <c r="DK358" t="s">
        <v>7187</v>
      </c>
      <c r="DL358" t="s">
        <v>110</v>
      </c>
      <c r="DM358" t="s">
        <v>110</v>
      </c>
      <c r="DN358" t="s">
        <v>3755</v>
      </c>
      <c r="DO358" s="28" t="s">
        <v>110</v>
      </c>
      <c r="DP358" s="28" t="s">
        <v>57</v>
      </c>
      <c r="DQ358" s="28" t="s">
        <v>110</v>
      </c>
      <c r="DR358" s="28" t="s">
        <v>13164</v>
      </c>
      <c r="DS358" s="28" t="s">
        <v>13165</v>
      </c>
      <c r="DT358" s="28" t="s">
        <v>13166</v>
      </c>
      <c r="DU358" s="28" t="s">
        <v>11898</v>
      </c>
      <c r="EO358" s="54"/>
      <c r="EP358" s="55"/>
    </row>
    <row r="359" spans="2:146">
      <c r="B359" s="28">
        <v>110</v>
      </c>
      <c r="C359" s="120">
        <v>43711</v>
      </c>
      <c r="D359" s="28" t="s">
        <v>109</v>
      </c>
      <c r="E359" t="s">
        <v>109</v>
      </c>
      <c r="F359" s="28" t="s">
        <v>11900</v>
      </c>
      <c r="G359" s="28" t="s">
        <v>226</v>
      </c>
      <c r="H359" s="28" t="s">
        <v>5373</v>
      </c>
      <c r="I359" s="28" t="s">
        <v>5373</v>
      </c>
      <c r="J359">
        <v>1</v>
      </c>
      <c r="K359" s="28" t="s">
        <v>6558</v>
      </c>
      <c r="L359" s="28" t="s">
        <v>333</v>
      </c>
      <c r="M359" s="28" t="s">
        <v>162</v>
      </c>
      <c r="N359" s="28">
        <v>5</v>
      </c>
      <c r="O359" s="28" t="s">
        <v>126</v>
      </c>
      <c r="P359" s="28" t="s">
        <v>3420</v>
      </c>
      <c r="Q359" s="28" t="s">
        <v>110</v>
      </c>
      <c r="R359" s="28" t="s">
        <v>5373</v>
      </c>
      <c r="S359" s="28" t="s">
        <v>110</v>
      </c>
      <c r="T359" s="28" t="s">
        <v>110</v>
      </c>
      <c r="U359" s="28" t="s">
        <v>205</v>
      </c>
      <c r="V359" s="28" t="s">
        <v>110</v>
      </c>
      <c r="W359" s="28" t="s">
        <v>131</v>
      </c>
      <c r="X359" t="s">
        <v>109</v>
      </c>
      <c r="Y359" s="28" t="s">
        <v>109</v>
      </c>
      <c r="Z359" s="28" t="s">
        <v>7279</v>
      </c>
      <c r="AA359" s="28" t="s">
        <v>110</v>
      </c>
      <c r="AB359" s="28" t="s">
        <v>110</v>
      </c>
      <c r="AC359" s="28" t="s">
        <v>110</v>
      </c>
      <c r="AD359" t="s">
        <v>114</v>
      </c>
      <c r="AE359" s="28" t="s">
        <v>926</v>
      </c>
      <c r="AF359" s="28" t="s">
        <v>5373</v>
      </c>
      <c r="AG359" s="28" t="s">
        <v>5373</v>
      </c>
      <c r="AH359" s="28" t="s">
        <v>5385</v>
      </c>
      <c r="AI359" s="28" t="s">
        <v>6193</v>
      </c>
      <c r="AJ359" s="28" t="s">
        <v>110</v>
      </c>
      <c r="AK359" s="28" t="s">
        <v>110</v>
      </c>
      <c r="AL359" s="28" t="s">
        <v>110</v>
      </c>
      <c r="AM359"/>
      <c r="AN359" s="28">
        <v>5</v>
      </c>
      <c r="AO359" s="28">
        <v>35.895000000000003</v>
      </c>
      <c r="AP359" s="28">
        <v>39.063000000000002</v>
      </c>
      <c r="AQ359" s="28" t="s">
        <v>141</v>
      </c>
      <c r="AR359" t="s">
        <v>140</v>
      </c>
      <c r="AS359" t="s">
        <v>110</v>
      </c>
      <c r="AT359" t="s">
        <v>205</v>
      </c>
      <c r="AU359" s="28" t="s">
        <v>581</v>
      </c>
      <c r="AV359" t="s">
        <v>7223</v>
      </c>
      <c r="AW359" t="s">
        <v>10418</v>
      </c>
      <c r="AX359" t="s">
        <v>16276</v>
      </c>
      <c r="AY359" t="s">
        <v>7312</v>
      </c>
      <c r="AZ359" t="s">
        <v>7179</v>
      </c>
      <c r="BA359" s="28" t="s">
        <v>2212</v>
      </c>
      <c r="BB359" s="28" t="s">
        <v>11899</v>
      </c>
      <c r="BC359" t="s">
        <v>13129</v>
      </c>
      <c r="BD359" s="28" t="s">
        <v>7213</v>
      </c>
      <c r="BE359" s="28" t="s">
        <v>7235</v>
      </c>
      <c r="BF359" s="28" t="s">
        <v>7189</v>
      </c>
      <c r="BG359" s="28" t="s">
        <v>7282</v>
      </c>
      <c r="BH359" s="28" t="s">
        <v>109</v>
      </c>
      <c r="BI359" s="28" t="s">
        <v>109</v>
      </c>
      <c r="BJ359" s="28" t="s">
        <v>109</v>
      </c>
      <c r="BK359">
        <v>100</v>
      </c>
      <c r="BL359" s="28" t="s">
        <v>131</v>
      </c>
      <c r="BM359" s="62">
        <v>43718</v>
      </c>
      <c r="BN359" s="120">
        <v>43900</v>
      </c>
      <c r="BO359" t="s">
        <v>133</v>
      </c>
      <c r="BP359" s="28" t="s">
        <v>109</v>
      </c>
      <c r="BQ359" s="28" t="s">
        <v>110</v>
      </c>
      <c r="BR359" s="28" t="s">
        <v>109</v>
      </c>
      <c r="BS359" s="120">
        <v>44814</v>
      </c>
      <c r="BT359" s="28" t="s">
        <v>132</v>
      </c>
      <c r="BU359" s="28" t="s">
        <v>11900</v>
      </c>
      <c r="BV359" s="28" t="s">
        <v>109</v>
      </c>
      <c r="BW359" s="28" t="s">
        <v>109</v>
      </c>
      <c r="BX359" s="28" t="s">
        <v>109</v>
      </c>
      <c r="BY359" s="28" t="s">
        <v>110</v>
      </c>
      <c r="BZ359" t="s">
        <v>109</v>
      </c>
      <c r="CA359" t="s">
        <v>109</v>
      </c>
      <c r="CB359" t="s">
        <v>109</v>
      </c>
      <c r="CC359" s="28" t="s">
        <v>109</v>
      </c>
      <c r="CD359" s="28" t="s">
        <v>109</v>
      </c>
      <c r="CE359" s="28" t="s">
        <v>109</v>
      </c>
      <c r="CF359" s="28" t="s">
        <v>109</v>
      </c>
      <c r="CG359" s="28" t="s">
        <v>5373</v>
      </c>
      <c r="CH359" s="28" t="s">
        <v>110</v>
      </c>
      <c r="CI359" t="s">
        <v>110</v>
      </c>
      <c r="CJ359">
        <v>1</v>
      </c>
      <c r="CK359">
        <v>1</v>
      </c>
      <c r="CL359" s="28">
        <v>1</v>
      </c>
      <c r="CM359" t="s">
        <v>109</v>
      </c>
      <c r="CN359">
        <v>0</v>
      </c>
      <c r="CO359" s="28" t="s">
        <v>110</v>
      </c>
      <c r="CP359" s="28" t="s">
        <v>6558</v>
      </c>
      <c r="CQ359" t="s">
        <v>110</v>
      </c>
      <c r="CR359" t="s">
        <v>109</v>
      </c>
      <c r="CS359" t="s">
        <v>109</v>
      </c>
      <c r="CT359" s="28"/>
      <c r="CU359" s="62">
        <v>43711</v>
      </c>
      <c r="CV359" s="28" t="s">
        <v>144</v>
      </c>
      <c r="CW359" t="s">
        <v>5545</v>
      </c>
      <c r="CX359" t="s">
        <v>114</v>
      </c>
      <c r="CY359" t="s">
        <v>109</v>
      </c>
      <c r="CZ359" t="s">
        <v>114</v>
      </c>
      <c r="DA359" t="s">
        <v>109</v>
      </c>
      <c r="DB359">
        <v>2019</v>
      </c>
      <c r="DC359" s="1">
        <v>43711</v>
      </c>
      <c r="DD359">
        <v>9</v>
      </c>
      <c r="DE359">
        <v>36</v>
      </c>
      <c r="DF359" s="1">
        <v>43710</v>
      </c>
      <c r="DG359" t="s">
        <v>16468</v>
      </c>
      <c r="DH359" t="s">
        <v>16465</v>
      </c>
      <c r="DI359" t="s">
        <v>7491</v>
      </c>
      <c r="DJ359" t="s">
        <v>7185</v>
      </c>
      <c r="DK359" t="s">
        <v>7187</v>
      </c>
      <c r="DL359" t="s">
        <v>110</v>
      </c>
      <c r="DM359" t="s">
        <v>110</v>
      </c>
      <c r="DN359" t="s">
        <v>110</v>
      </c>
      <c r="DO359" s="28" t="s">
        <v>110</v>
      </c>
      <c r="DP359" s="28" t="s">
        <v>57</v>
      </c>
      <c r="DQ359" s="28" t="s">
        <v>110</v>
      </c>
      <c r="DR359" s="28" t="s">
        <v>13167</v>
      </c>
      <c r="DS359" s="28" t="s">
        <v>13168</v>
      </c>
      <c r="DT359" s="28" t="s">
        <v>13169</v>
      </c>
      <c r="DU359" s="28" t="s">
        <v>11901</v>
      </c>
      <c r="EO359" s="54"/>
      <c r="EP359" s="55"/>
    </row>
    <row r="360" spans="2:146">
      <c r="B360" s="28">
        <v>109</v>
      </c>
      <c r="C360" s="120">
        <v>43706</v>
      </c>
      <c r="D360" s="28" t="s">
        <v>109</v>
      </c>
      <c r="E360" t="s">
        <v>109</v>
      </c>
      <c r="F360" s="28" t="s">
        <v>13170</v>
      </c>
      <c r="G360" s="28" t="s">
        <v>226</v>
      </c>
      <c r="H360" s="28" t="s">
        <v>5373</v>
      </c>
      <c r="I360" s="28" t="s">
        <v>5373</v>
      </c>
      <c r="J360">
        <v>4</v>
      </c>
      <c r="K360" s="28" t="s">
        <v>6770</v>
      </c>
      <c r="L360" s="28" t="s">
        <v>2085</v>
      </c>
      <c r="M360" s="28" t="s">
        <v>162</v>
      </c>
      <c r="N360" s="28">
        <v>4</v>
      </c>
      <c r="O360" s="28" t="s">
        <v>956</v>
      </c>
      <c r="P360" s="28" t="s">
        <v>11909</v>
      </c>
      <c r="Q360" s="28" t="s">
        <v>110</v>
      </c>
      <c r="R360" s="28" t="s">
        <v>5373</v>
      </c>
      <c r="S360" s="28" t="s">
        <v>110</v>
      </c>
      <c r="T360" s="28" t="s">
        <v>110</v>
      </c>
      <c r="U360" s="28" t="s">
        <v>205</v>
      </c>
      <c r="V360" s="28" t="s">
        <v>7438</v>
      </c>
      <c r="W360" s="28" t="s">
        <v>131</v>
      </c>
      <c r="X360" t="s">
        <v>259</v>
      </c>
      <c r="Y360" s="28" t="s">
        <v>109</v>
      </c>
      <c r="Z360" s="28" t="s">
        <v>7279</v>
      </c>
      <c r="AA360" s="28" t="s">
        <v>110</v>
      </c>
      <c r="AB360" s="28" t="s">
        <v>110</v>
      </c>
      <c r="AC360" s="28" t="s">
        <v>11090</v>
      </c>
      <c r="AD360" t="s">
        <v>5342</v>
      </c>
      <c r="AE360" s="28" t="s">
        <v>826</v>
      </c>
      <c r="AF360" s="28" t="s">
        <v>5373</v>
      </c>
      <c r="AG360" s="28" t="s">
        <v>5373</v>
      </c>
      <c r="AH360" s="28" t="s">
        <v>580</v>
      </c>
      <c r="AI360" s="28" t="s">
        <v>615</v>
      </c>
      <c r="AJ360" s="28" t="s">
        <v>110</v>
      </c>
      <c r="AK360" s="28" t="s">
        <v>110</v>
      </c>
      <c r="AL360" s="28" t="s">
        <v>110</v>
      </c>
      <c r="AM360"/>
      <c r="AN360" s="28">
        <v>4</v>
      </c>
      <c r="AO360" s="28">
        <v>28.577999999999999</v>
      </c>
      <c r="AP360" s="28">
        <v>31.495999999999999</v>
      </c>
      <c r="AQ360" s="28" t="s">
        <v>5363</v>
      </c>
      <c r="AR360" t="s">
        <v>5362</v>
      </c>
      <c r="AS360" t="s">
        <v>5366</v>
      </c>
      <c r="AT360" t="s">
        <v>205</v>
      </c>
      <c r="AU360" s="28" t="s">
        <v>530</v>
      </c>
      <c r="AV360" t="s">
        <v>7223</v>
      </c>
      <c r="AW360" t="s">
        <v>10418</v>
      </c>
      <c r="AX360" t="s">
        <v>16276</v>
      </c>
      <c r="AY360" t="s">
        <v>7490</v>
      </c>
      <c r="AZ360" t="s">
        <v>110</v>
      </c>
      <c r="BA360" s="28" t="s">
        <v>3030</v>
      </c>
      <c r="BB360" s="28" t="s">
        <v>11907</v>
      </c>
      <c r="BC360" t="s">
        <v>13171</v>
      </c>
      <c r="BD360" s="28" t="s">
        <v>7438</v>
      </c>
      <c r="BE360" s="28" t="s">
        <v>7680</v>
      </c>
      <c r="BF360" s="28" t="s">
        <v>7384</v>
      </c>
      <c r="BG360" s="28" t="s">
        <v>7282</v>
      </c>
      <c r="BH360" s="28" t="s">
        <v>109</v>
      </c>
      <c r="BI360" s="28" t="s">
        <v>109</v>
      </c>
      <c r="BJ360" s="28" t="s">
        <v>109</v>
      </c>
      <c r="BK360">
        <v>100</v>
      </c>
      <c r="BL360" s="28" t="s">
        <v>131</v>
      </c>
      <c r="BM360" s="62">
        <v>43713</v>
      </c>
      <c r="BN360" s="120">
        <v>43804</v>
      </c>
      <c r="BO360" t="s">
        <v>430</v>
      </c>
      <c r="BP360" s="28" t="s">
        <v>109</v>
      </c>
      <c r="BQ360" s="28" t="s">
        <v>110</v>
      </c>
      <c r="BR360" s="28" t="s">
        <v>109</v>
      </c>
      <c r="BS360" s="120">
        <v>45540</v>
      </c>
      <c r="BT360" s="28" t="s">
        <v>256</v>
      </c>
      <c r="BU360" s="28" t="s">
        <v>7076</v>
      </c>
      <c r="BV360" s="28" t="s">
        <v>11903</v>
      </c>
      <c r="BW360" s="28" t="s">
        <v>109</v>
      </c>
      <c r="BX360" s="28" t="s">
        <v>109</v>
      </c>
      <c r="BY360" s="28" t="s">
        <v>110</v>
      </c>
      <c r="BZ360" t="s">
        <v>109</v>
      </c>
      <c r="CA360" t="s">
        <v>11910</v>
      </c>
      <c r="CB360" t="s">
        <v>109</v>
      </c>
      <c r="CC360" s="28" t="s">
        <v>109</v>
      </c>
      <c r="CD360" s="28" t="s">
        <v>109</v>
      </c>
      <c r="CE360" s="28" t="s">
        <v>109</v>
      </c>
      <c r="CF360" s="28" t="s">
        <v>109</v>
      </c>
      <c r="CG360" s="28" t="s">
        <v>5373</v>
      </c>
      <c r="CH360" s="28" t="s">
        <v>110</v>
      </c>
      <c r="CI360" t="s">
        <v>110</v>
      </c>
      <c r="CJ360">
        <v>2</v>
      </c>
      <c r="CK360">
        <v>1</v>
      </c>
      <c r="CL360" s="28">
        <v>2</v>
      </c>
      <c r="CM360" t="s">
        <v>109</v>
      </c>
      <c r="CN360">
        <v>0</v>
      </c>
      <c r="CO360" s="28" t="s">
        <v>110</v>
      </c>
      <c r="CP360" s="28" t="s">
        <v>6770</v>
      </c>
      <c r="CQ360" t="s">
        <v>5756</v>
      </c>
      <c r="CR360" t="s">
        <v>5785</v>
      </c>
      <c r="CS360" t="s">
        <v>110</v>
      </c>
      <c r="CT360" s="28"/>
      <c r="CU360" s="62">
        <v>42668</v>
      </c>
      <c r="CV360" s="28" t="s">
        <v>558</v>
      </c>
      <c r="CW360" t="s">
        <v>558</v>
      </c>
      <c r="CX360" t="s">
        <v>114</v>
      </c>
      <c r="CY360" t="s">
        <v>109</v>
      </c>
      <c r="CZ360" t="s">
        <v>114</v>
      </c>
      <c r="DA360" t="s">
        <v>109</v>
      </c>
      <c r="DB360">
        <v>2019</v>
      </c>
      <c r="DC360" s="1">
        <v>43706</v>
      </c>
      <c r="DD360">
        <v>8</v>
      </c>
      <c r="DE360">
        <v>35</v>
      </c>
      <c r="DF360" s="1">
        <v>43703</v>
      </c>
      <c r="DG360" t="s">
        <v>16469</v>
      </c>
      <c r="DH360" t="s">
        <v>16465</v>
      </c>
      <c r="DI360" t="s">
        <v>7540</v>
      </c>
      <c r="DJ360" t="s">
        <v>7383</v>
      </c>
      <c r="DK360" t="s">
        <v>7187</v>
      </c>
      <c r="DL360" t="s">
        <v>110</v>
      </c>
      <c r="DM360" t="s">
        <v>110</v>
      </c>
      <c r="DN360" t="s">
        <v>110</v>
      </c>
      <c r="DO360" s="28" t="s">
        <v>110</v>
      </c>
      <c r="DP360" s="28" t="s">
        <v>57</v>
      </c>
      <c r="DQ360" s="28" t="s">
        <v>110</v>
      </c>
      <c r="DR360" s="28" t="s">
        <v>13172</v>
      </c>
      <c r="DS360" s="28" t="s">
        <v>13173</v>
      </c>
      <c r="DT360" s="28" t="s">
        <v>13093</v>
      </c>
      <c r="DU360" s="28" t="s">
        <v>11908</v>
      </c>
      <c r="EO360" s="54"/>
      <c r="EP360" s="55"/>
    </row>
    <row r="361" spans="2:146">
      <c r="B361" s="28">
        <v>108</v>
      </c>
      <c r="C361" s="120">
        <v>43706</v>
      </c>
      <c r="D361" s="28" t="s">
        <v>109</v>
      </c>
      <c r="E361" t="s">
        <v>109</v>
      </c>
      <c r="F361" s="28" t="s">
        <v>13170</v>
      </c>
      <c r="G361" s="28" t="s">
        <v>226</v>
      </c>
      <c r="H361" s="28" t="s">
        <v>5373</v>
      </c>
      <c r="I361" s="28" t="s">
        <v>5373</v>
      </c>
      <c r="J361">
        <v>4</v>
      </c>
      <c r="K361" s="28" t="s">
        <v>6770</v>
      </c>
      <c r="L361" s="28" t="s">
        <v>2085</v>
      </c>
      <c r="M361" s="28" t="s">
        <v>162</v>
      </c>
      <c r="N361" s="28">
        <v>2</v>
      </c>
      <c r="O361" s="28" t="s">
        <v>956</v>
      </c>
      <c r="P361" s="28" t="s">
        <v>4716</v>
      </c>
      <c r="Q361" s="28" t="s">
        <v>11905</v>
      </c>
      <c r="R361" s="28" t="s">
        <v>5373</v>
      </c>
      <c r="S361" s="28" t="s">
        <v>4911</v>
      </c>
      <c r="T361" s="28" t="s">
        <v>110</v>
      </c>
      <c r="U361" s="28" t="s">
        <v>205</v>
      </c>
      <c r="V361" s="28" t="s">
        <v>110</v>
      </c>
      <c r="W361" s="28" t="s">
        <v>131</v>
      </c>
      <c r="X361" t="s">
        <v>109</v>
      </c>
      <c r="Y361" s="28" t="s">
        <v>109</v>
      </c>
      <c r="Z361" s="28" t="s">
        <v>7279</v>
      </c>
      <c r="AA361" s="28" t="s">
        <v>110</v>
      </c>
      <c r="AB361" s="28" t="s">
        <v>110</v>
      </c>
      <c r="AC361" s="28" t="s">
        <v>11090</v>
      </c>
      <c r="AD361" t="s">
        <v>5342</v>
      </c>
      <c r="AE361" s="28" t="s">
        <v>826</v>
      </c>
      <c r="AF361" s="28" t="s">
        <v>5373</v>
      </c>
      <c r="AG361" s="28" t="s">
        <v>5373</v>
      </c>
      <c r="AH361" s="28" t="s">
        <v>580</v>
      </c>
      <c r="AI361" s="28" t="s">
        <v>615</v>
      </c>
      <c r="AJ361" s="28" t="s">
        <v>110</v>
      </c>
      <c r="AK361" s="28" t="s">
        <v>110</v>
      </c>
      <c r="AL361" s="28" t="s">
        <v>110</v>
      </c>
      <c r="AM361"/>
      <c r="AN361" s="28">
        <v>2</v>
      </c>
      <c r="AO361" s="28">
        <v>14.289</v>
      </c>
      <c r="AP361" s="28">
        <v>15.747999999999999</v>
      </c>
      <c r="AQ361" s="28" t="s">
        <v>5363</v>
      </c>
      <c r="AR361" t="s">
        <v>5362</v>
      </c>
      <c r="AS361" t="s">
        <v>5366</v>
      </c>
      <c r="AT361" t="s">
        <v>205</v>
      </c>
      <c r="AU361" s="28" t="s">
        <v>530</v>
      </c>
      <c r="AV361" t="s">
        <v>7184</v>
      </c>
      <c r="AW361" t="s">
        <v>10418</v>
      </c>
      <c r="AX361" t="s">
        <v>16276</v>
      </c>
      <c r="AY361" t="s">
        <v>7490</v>
      </c>
      <c r="AZ361" t="s">
        <v>110</v>
      </c>
      <c r="BA361" s="28" t="s">
        <v>3030</v>
      </c>
      <c r="BB361" s="28" t="s">
        <v>11902</v>
      </c>
      <c r="BC361" t="s">
        <v>13171</v>
      </c>
      <c r="BD361" s="28" t="s">
        <v>7213</v>
      </c>
      <c r="BE361" s="28" t="s">
        <v>7537</v>
      </c>
      <c r="BF361" s="28" t="s">
        <v>7384</v>
      </c>
      <c r="BG361" s="28" t="s">
        <v>7282</v>
      </c>
      <c r="BH361" s="28" t="s">
        <v>109</v>
      </c>
      <c r="BI361" s="28" t="s">
        <v>109</v>
      </c>
      <c r="BJ361" s="28" t="s">
        <v>109</v>
      </c>
      <c r="BK361">
        <v>99.373999999999995</v>
      </c>
      <c r="BL361" s="28" t="s">
        <v>131</v>
      </c>
      <c r="BM361" s="62">
        <v>43713</v>
      </c>
      <c r="BN361" s="120">
        <v>43895</v>
      </c>
      <c r="BO361" t="s">
        <v>430</v>
      </c>
      <c r="BP361" s="28" t="s">
        <v>109</v>
      </c>
      <c r="BQ361" s="28" t="s">
        <v>110</v>
      </c>
      <c r="BR361" s="28" t="s">
        <v>109</v>
      </c>
      <c r="BS361" s="120">
        <v>45540</v>
      </c>
      <c r="BT361" s="28" t="s">
        <v>132</v>
      </c>
      <c r="BU361" s="28" t="s">
        <v>7076</v>
      </c>
      <c r="BV361" s="28" t="s">
        <v>11903</v>
      </c>
      <c r="BW361" s="28" t="s">
        <v>109</v>
      </c>
      <c r="BX361" s="28" t="s">
        <v>109</v>
      </c>
      <c r="BY361" s="28" t="s">
        <v>110</v>
      </c>
      <c r="BZ361" t="s">
        <v>109</v>
      </c>
      <c r="CA361" t="s">
        <v>11906</v>
      </c>
      <c r="CB361" t="s">
        <v>109</v>
      </c>
      <c r="CC361" s="28" t="s">
        <v>109</v>
      </c>
      <c r="CD361" s="28" t="s">
        <v>109</v>
      </c>
      <c r="CE361" s="28" t="s">
        <v>109</v>
      </c>
      <c r="CF361" s="28" t="s">
        <v>109</v>
      </c>
      <c r="CG361" s="28" t="s">
        <v>5373</v>
      </c>
      <c r="CH361" s="28" t="s">
        <v>110</v>
      </c>
      <c r="CI361" t="s">
        <v>110</v>
      </c>
      <c r="CJ361">
        <v>2</v>
      </c>
      <c r="CK361">
        <v>1</v>
      </c>
      <c r="CL361" s="28">
        <v>2</v>
      </c>
      <c r="CM361" t="s">
        <v>109</v>
      </c>
      <c r="CN361">
        <v>0</v>
      </c>
      <c r="CO361" s="28" t="s">
        <v>110</v>
      </c>
      <c r="CP361" s="28" t="s">
        <v>6770</v>
      </c>
      <c r="CQ361" t="s">
        <v>5756</v>
      </c>
      <c r="CR361" t="s">
        <v>5785</v>
      </c>
      <c r="CS361" t="s">
        <v>110</v>
      </c>
      <c r="CT361" s="28"/>
      <c r="CU361" s="62">
        <v>42668</v>
      </c>
      <c r="CV361" s="28" t="s">
        <v>558</v>
      </c>
      <c r="CW361" t="s">
        <v>558</v>
      </c>
      <c r="CX361" t="s">
        <v>114</v>
      </c>
      <c r="CY361" t="s">
        <v>109</v>
      </c>
      <c r="CZ361" t="s">
        <v>114</v>
      </c>
      <c r="DA361" t="s">
        <v>109</v>
      </c>
      <c r="DB361">
        <v>2019</v>
      </c>
      <c r="DC361" s="1">
        <v>43706</v>
      </c>
      <c r="DD361">
        <v>8</v>
      </c>
      <c r="DE361">
        <v>35</v>
      </c>
      <c r="DF361" s="1">
        <v>43703</v>
      </c>
      <c r="DG361" t="s">
        <v>16469</v>
      </c>
      <c r="DH361" t="s">
        <v>16465</v>
      </c>
      <c r="DI361" t="s">
        <v>7540</v>
      </c>
      <c r="DJ361" t="s">
        <v>7383</v>
      </c>
      <c r="DK361" t="s">
        <v>7187</v>
      </c>
      <c r="DL361" t="s">
        <v>110</v>
      </c>
      <c r="DM361" t="s">
        <v>110</v>
      </c>
      <c r="DN361" t="s">
        <v>110</v>
      </c>
      <c r="DO361" s="28" t="s">
        <v>110</v>
      </c>
      <c r="DP361" s="28" t="s">
        <v>57</v>
      </c>
      <c r="DQ361" s="28" t="s">
        <v>110</v>
      </c>
      <c r="DR361" s="28" t="s">
        <v>13172</v>
      </c>
      <c r="DS361" s="28" t="s">
        <v>13173</v>
      </c>
      <c r="DT361" s="28" t="s">
        <v>13174</v>
      </c>
      <c r="DU361" s="28" t="s">
        <v>11904</v>
      </c>
      <c r="EO361" s="54"/>
      <c r="EP361" s="55"/>
    </row>
    <row r="362" spans="2:146">
      <c r="B362" s="28">
        <v>107</v>
      </c>
      <c r="C362" s="120">
        <v>43693</v>
      </c>
      <c r="D362" s="28" t="s">
        <v>109</v>
      </c>
      <c r="E362" t="s">
        <v>109</v>
      </c>
      <c r="F362" s="28" t="s">
        <v>13175</v>
      </c>
      <c r="G362" s="28" t="s">
        <v>226</v>
      </c>
      <c r="H362" s="28" t="s">
        <v>5373</v>
      </c>
      <c r="I362" s="28" t="s">
        <v>5373</v>
      </c>
      <c r="J362">
        <v>1</v>
      </c>
      <c r="K362" s="28" t="s">
        <v>6753</v>
      </c>
      <c r="L362" s="28" t="s">
        <v>333</v>
      </c>
      <c r="M362" s="28" t="s">
        <v>162</v>
      </c>
      <c r="N362" s="28">
        <v>5</v>
      </c>
      <c r="O362" s="28" t="s">
        <v>126</v>
      </c>
      <c r="P362" s="28" t="s">
        <v>11913</v>
      </c>
      <c r="Q362" s="28" t="s">
        <v>110</v>
      </c>
      <c r="R362" s="28" t="s">
        <v>5373</v>
      </c>
      <c r="S362" s="28" t="s">
        <v>110</v>
      </c>
      <c r="T362" s="28" t="s">
        <v>110</v>
      </c>
      <c r="U362" s="28" t="s">
        <v>205</v>
      </c>
      <c r="V362" s="28" t="s">
        <v>110</v>
      </c>
      <c r="W362" s="28" t="s">
        <v>131</v>
      </c>
      <c r="X362" t="s">
        <v>109</v>
      </c>
      <c r="Y362" s="28" t="s">
        <v>109</v>
      </c>
      <c r="Z362" s="28" t="s">
        <v>7279</v>
      </c>
      <c r="AA362" s="28" t="s">
        <v>110</v>
      </c>
      <c r="AB362" s="28" t="s">
        <v>110</v>
      </c>
      <c r="AC362" s="28" t="s">
        <v>110</v>
      </c>
      <c r="AD362" t="s">
        <v>5342</v>
      </c>
      <c r="AE362" s="28" t="s">
        <v>2940</v>
      </c>
      <c r="AF362" s="28" t="s">
        <v>5373</v>
      </c>
      <c r="AG362" s="28" t="s">
        <v>5373</v>
      </c>
      <c r="AH362" s="28" t="s">
        <v>5385</v>
      </c>
      <c r="AI362" s="28" t="s">
        <v>6193</v>
      </c>
      <c r="AJ362" s="28" t="s">
        <v>110</v>
      </c>
      <c r="AK362" s="28" t="s">
        <v>110</v>
      </c>
      <c r="AL362" s="28" t="s">
        <v>110</v>
      </c>
      <c r="AM362"/>
      <c r="AN362" s="28">
        <v>5</v>
      </c>
      <c r="AO362" s="28">
        <v>35.213999999999999</v>
      </c>
      <c r="AP362" s="28">
        <v>39.063000000000002</v>
      </c>
      <c r="AQ362" s="28" t="s">
        <v>141</v>
      </c>
      <c r="AR362" t="s">
        <v>140</v>
      </c>
      <c r="AS362" t="s">
        <v>605</v>
      </c>
      <c r="AT362" t="s">
        <v>205</v>
      </c>
      <c r="AU362" s="28" t="s">
        <v>581</v>
      </c>
      <c r="AV362" t="s">
        <v>7223</v>
      </c>
      <c r="AW362" t="s">
        <v>10418</v>
      </c>
      <c r="AX362" t="s">
        <v>16276</v>
      </c>
      <c r="AY362" t="s">
        <v>7490</v>
      </c>
      <c r="AZ362" t="s">
        <v>7179</v>
      </c>
      <c r="BA362" s="28" t="s">
        <v>2944</v>
      </c>
      <c r="BB362" s="28" t="s">
        <v>11911</v>
      </c>
      <c r="BC362" t="s">
        <v>13171</v>
      </c>
      <c r="BD362" s="28" t="s">
        <v>7213</v>
      </c>
      <c r="BE362" s="28" t="s">
        <v>7235</v>
      </c>
      <c r="BF362" s="28" t="s">
        <v>7189</v>
      </c>
      <c r="BG362" s="28" t="s">
        <v>7282</v>
      </c>
      <c r="BH362" s="28" t="s">
        <v>109</v>
      </c>
      <c r="BI362" s="28" t="s">
        <v>109</v>
      </c>
      <c r="BJ362" s="28" t="s">
        <v>109</v>
      </c>
      <c r="BK362">
        <v>99.257000000000005</v>
      </c>
      <c r="BL362" s="28" t="s">
        <v>131</v>
      </c>
      <c r="BM362" s="62">
        <v>43703</v>
      </c>
      <c r="BN362" s="120">
        <v>43887</v>
      </c>
      <c r="BO362" t="s">
        <v>133</v>
      </c>
      <c r="BP362" s="28" t="s">
        <v>109</v>
      </c>
      <c r="BQ362" s="28" t="s">
        <v>110</v>
      </c>
      <c r="BR362" s="28" t="s">
        <v>109</v>
      </c>
      <c r="BS362" s="120">
        <v>44799</v>
      </c>
      <c r="BT362" s="28" t="s">
        <v>132</v>
      </c>
      <c r="BU362" s="28" t="s">
        <v>11476</v>
      </c>
      <c r="BV362" s="28" t="s">
        <v>10936</v>
      </c>
      <c r="BW362" s="28" t="s">
        <v>109</v>
      </c>
      <c r="BX362" s="28" t="s">
        <v>109</v>
      </c>
      <c r="BY362" s="28" t="s">
        <v>110</v>
      </c>
      <c r="BZ362" t="s">
        <v>109</v>
      </c>
      <c r="CA362" t="s">
        <v>11914</v>
      </c>
      <c r="CB362" t="s">
        <v>109</v>
      </c>
      <c r="CC362" s="28" t="s">
        <v>109</v>
      </c>
      <c r="CD362" s="28" t="s">
        <v>109</v>
      </c>
      <c r="CE362" s="28" t="s">
        <v>109</v>
      </c>
      <c r="CF362" s="28" t="s">
        <v>109</v>
      </c>
      <c r="CG362" s="28" t="s">
        <v>5373</v>
      </c>
      <c r="CH362" s="28" t="s">
        <v>110</v>
      </c>
      <c r="CI362" t="s">
        <v>110</v>
      </c>
      <c r="CJ362">
        <v>1</v>
      </c>
      <c r="CK362">
        <v>1</v>
      </c>
      <c r="CL362" s="28">
        <v>1</v>
      </c>
      <c r="CM362" t="s">
        <v>109</v>
      </c>
      <c r="CN362">
        <v>0</v>
      </c>
      <c r="CO362" s="28" t="s">
        <v>110</v>
      </c>
      <c r="CP362" s="28" t="s">
        <v>6753</v>
      </c>
      <c r="CQ362" t="s">
        <v>110</v>
      </c>
      <c r="CR362" t="s">
        <v>109</v>
      </c>
      <c r="CS362" t="s">
        <v>5615</v>
      </c>
      <c r="CT362" s="28"/>
      <c r="CU362" s="62">
        <v>42705</v>
      </c>
      <c r="CV362" s="28" t="s">
        <v>144</v>
      </c>
      <c r="CW362" t="s">
        <v>144</v>
      </c>
      <c r="CX362" t="s">
        <v>114</v>
      </c>
      <c r="CY362" t="s">
        <v>109</v>
      </c>
      <c r="CZ362" t="s">
        <v>114</v>
      </c>
      <c r="DA362" t="s">
        <v>109</v>
      </c>
      <c r="DB362">
        <v>2019</v>
      </c>
      <c r="DC362" s="1">
        <v>43693</v>
      </c>
      <c r="DD362">
        <v>8</v>
      </c>
      <c r="DE362">
        <v>33</v>
      </c>
      <c r="DF362" s="1">
        <v>43689</v>
      </c>
      <c r="DG362" t="s">
        <v>16470</v>
      </c>
      <c r="DH362" t="s">
        <v>16465</v>
      </c>
      <c r="DI362" t="s">
        <v>7618</v>
      </c>
      <c r="DJ362" t="s">
        <v>7185</v>
      </c>
      <c r="DK362" t="s">
        <v>7187</v>
      </c>
      <c r="DL362" t="s">
        <v>110</v>
      </c>
      <c r="DM362" t="s">
        <v>110</v>
      </c>
      <c r="DN362" t="s">
        <v>110</v>
      </c>
      <c r="DO362" s="28" t="s">
        <v>110</v>
      </c>
      <c r="DP362" s="28" t="s">
        <v>57</v>
      </c>
      <c r="DQ362" s="28" t="s">
        <v>110</v>
      </c>
      <c r="DR362" s="28" t="s">
        <v>13176</v>
      </c>
      <c r="DS362" s="28" t="s">
        <v>13177</v>
      </c>
      <c r="DT362" s="28" t="s">
        <v>13178</v>
      </c>
      <c r="DU362" s="28" t="s">
        <v>11912</v>
      </c>
      <c r="EO362" s="54"/>
      <c r="EP362" s="55"/>
    </row>
    <row r="363" spans="2:146">
      <c r="B363" s="28">
        <v>106</v>
      </c>
      <c r="C363" s="120">
        <v>43692</v>
      </c>
      <c r="D363" s="28" t="s">
        <v>109</v>
      </c>
      <c r="E363" t="s">
        <v>109</v>
      </c>
      <c r="F363" s="28" t="s">
        <v>11916</v>
      </c>
      <c r="G363" s="28" t="s">
        <v>226</v>
      </c>
      <c r="H363" s="28" t="s">
        <v>5373</v>
      </c>
      <c r="I363" s="28" t="s">
        <v>5373</v>
      </c>
      <c r="J363">
        <v>1</v>
      </c>
      <c r="K363" s="28" t="s">
        <v>6563</v>
      </c>
      <c r="L363" s="28" t="s">
        <v>108</v>
      </c>
      <c r="M363" s="28" t="s">
        <v>162</v>
      </c>
      <c r="N363" s="28">
        <v>3</v>
      </c>
      <c r="O363" s="28" t="s">
        <v>126</v>
      </c>
      <c r="P363" s="28" t="s">
        <v>1510</v>
      </c>
      <c r="Q363" s="28" t="s">
        <v>110</v>
      </c>
      <c r="R363" s="28" t="s">
        <v>5373</v>
      </c>
      <c r="S363" s="28" t="s">
        <v>110</v>
      </c>
      <c r="T363" s="28" t="s">
        <v>110</v>
      </c>
      <c r="U363" s="28" t="s">
        <v>205</v>
      </c>
      <c r="V363" s="28" t="s">
        <v>110</v>
      </c>
      <c r="W363" s="28" t="s">
        <v>131</v>
      </c>
      <c r="X363" t="s">
        <v>109</v>
      </c>
      <c r="Y363" s="28" t="s">
        <v>109</v>
      </c>
      <c r="Z363" s="28" t="s">
        <v>7279</v>
      </c>
      <c r="AA363" s="28" t="s">
        <v>110</v>
      </c>
      <c r="AB363" s="28" t="s">
        <v>110</v>
      </c>
      <c r="AC363" s="28" t="s">
        <v>110</v>
      </c>
      <c r="AD363" t="s">
        <v>114</v>
      </c>
      <c r="AE363" s="28" t="s">
        <v>2767</v>
      </c>
      <c r="AF363" s="28" t="s">
        <v>5373</v>
      </c>
      <c r="AG363" s="28" t="s">
        <v>5373</v>
      </c>
      <c r="AH363" s="28" t="s">
        <v>173</v>
      </c>
      <c r="AI363" s="28" t="s">
        <v>174</v>
      </c>
      <c r="AJ363" s="28" t="s">
        <v>6358</v>
      </c>
      <c r="AK363" s="28" t="s">
        <v>110</v>
      </c>
      <c r="AL363" s="28" t="s">
        <v>110</v>
      </c>
      <c r="AM363"/>
      <c r="AN363" s="28">
        <v>3</v>
      </c>
      <c r="AO363" s="28">
        <v>21.102</v>
      </c>
      <c r="AP363" s="28">
        <v>23.437999999999999</v>
      </c>
      <c r="AQ363" s="28" t="s">
        <v>141</v>
      </c>
      <c r="AR363" t="s">
        <v>140</v>
      </c>
      <c r="AS363" t="s">
        <v>5690</v>
      </c>
      <c r="AT363" t="s">
        <v>205</v>
      </c>
      <c r="AU363" s="28" t="s">
        <v>510</v>
      </c>
      <c r="AV363" t="s">
        <v>7197</v>
      </c>
      <c r="AW363" t="s">
        <v>10418</v>
      </c>
      <c r="AX363" t="s">
        <v>16276</v>
      </c>
      <c r="AY363" t="s">
        <v>7490</v>
      </c>
      <c r="AZ363" t="s">
        <v>7179</v>
      </c>
      <c r="BA363" s="28" t="s">
        <v>2770</v>
      </c>
      <c r="BB363" s="28" t="s">
        <v>11915</v>
      </c>
      <c r="BC363" t="s">
        <v>13171</v>
      </c>
      <c r="BD363" s="28" t="s">
        <v>7213</v>
      </c>
      <c r="BE363" s="28" t="s">
        <v>7217</v>
      </c>
      <c r="BF363" s="28" t="s">
        <v>7189</v>
      </c>
      <c r="BG363" s="28" t="s">
        <v>7282</v>
      </c>
      <c r="BH363" s="28" t="s">
        <v>109</v>
      </c>
      <c r="BI363" s="28" t="s">
        <v>109</v>
      </c>
      <c r="BJ363" s="28" t="s">
        <v>109</v>
      </c>
      <c r="BK363">
        <v>100</v>
      </c>
      <c r="BL363" s="28" t="s">
        <v>131</v>
      </c>
      <c r="BM363" s="62">
        <v>43699</v>
      </c>
      <c r="BN363" s="120">
        <v>43883</v>
      </c>
      <c r="BO363" t="s">
        <v>133</v>
      </c>
      <c r="BP363" s="28" t="s">
        <v>109</v>
      </c>
      <c r="BQ363" s="28" t="s">
        <v>110</v>
      </c>
      <c r="BR363" s="28" t="s">
        <v>109</v>
      </c>
      <c r="BS363" s="120">
        <v>44795</v>
      </c>
      <c r="BT363" s="28" t="s">
        <v>132</v>
      </c>
      <c r="BU363" s="28" t="s">
        <v>11916</v>
      </c>
      <c r="BV363" s="28" t="s">
        <v>109</v>
      </c>
      <c r="BW363" s="28" t="s">
        <v>109</v>
      </c>
      <c r="BX363" s="28" t="s">
        <v>109</v>
      </c>
      <c r="BY363" s="28" t="s">
        <v>110</v>
      </c>
      <c r="BZ363" t="s">
        <v>109</v>
      </c>
      <c r="CA363" t="s">
        <v>109</v>
      </c>
      <c r="CB363" t="s">
        <v>109</v>
      </c>
      <c r="CC363" s="28" t="s">
        <v>109</v>
      </c>
      <c r="CD363" s="28" t="s">
        <v>109</v>
      </c>
      <c r="CE363" s="28" t="s">
        <v>109</v>
      </c>
      <c r="CF363" s="28" t="s">
        <v>109</v>
      </c>
      <c r="CG363" s="28" t="s">
        <v>5373</v>
      </c>
      <c r="CH363" s="28" t="s">
        <v>110</v>
      </c>
      <c r="CI363" t="s">
        <v>110</v>
      </c>
      <c r="CJ363">
        <v>1</v>
      </c>
      <c r="CK363">
        <v>1</v>
      </c>
      <c r="CL363" s="28">
        <v>1</v>
      </c>
      <c r="CM363" t="s">
        <v>109</v>
      </c>
      <c r="CN363">
        <v>0</v>
      </c>
      <c r="CO363" s="28" t="s">
        <v>110</v>
      </c>
      <c r="CP363" s="28" t="s">
        <v>6563</v>
      </c>
      <c r="CQ363" t="s">
        <v>110</v>
      </c>
      <c r="CR363" t="s">
        <v>109</v>
      </c>
      <c r="CS363" t="s">
        <v>5616</v>
      </c>
      <c r="CT363" s="28"/>
      <c r="CU363" s="62">
        <v>43692</v>
      </c>
      <c r="CV363" s="28" t="s">
        <v>144</v>
      </c>
      <c r="CW363" t="s">
        <v>144</v>
      </c>
      <c r="CX363" t="s">
        <v>114</v>
      </c>
      <c r="CY363" t="s">
        <v>109</v>
      </c>
      <c r="CZ363" t="s">
        <v>114</v>
      </c>
      <c r="DA363" t="s">
        <v>109</v>
      </c>
      <c r="DB363">
        <v>2019</v>
      </c>
      <c r="DC363" s="1">
        <v>43692</v>
      </c>
      <c r="DD363">
        <v>8</v>
      </c>
      <c r="DE363">
        <v>33</v>
      </c>
      <c r="DF363" s="1">
        <v>43689</v>
      </c>
      <c r="DG363" t="s">
        <v>16470</v>
      </c>
      <c r="DH363" t="s">
        <v>16465</v>
      </c>
      <c r="DI363" t="s">
        <v>7618</v>
      </c>
      <c r="DJ363" t="s">
        <v>7185</v>
      </c>
      <c r="DK363" t="s">
        <v>7187</v>
      </c>
      <c r="DL363" t="s">
        <v>110</v>
      </c>
      <c r="DM363" t="s">
        <v>110</v>
      </c>
      <c r="DN363" t="s">
        <v>110</v>
      </c>
      <c r="DO363" s="28" t="s">
        <v>110</v>
      </c>
      <c r="DP363" s="28" t="s">
        <v>57</v>
      </c>
      <c r="DQ363" s="28" t="s">
        <v>110</v>
      </c>
      <c r="DR363" s="28" t="s">
        <v>13179</v>
      </c>
      <c r="DS363" s="28" t="s">
        <v>13180</v>
      </c>
      <c r="DT363" s="28" t="s">
        <v>13181</v>
      </c>
      <c r="DU363" s="28" t="s">
        <v>11917</v>
      </c>
      <c r="EO363" s="54"/>
      <c r="EP363" s="55"/>
    </row>
    <row r="364" spans="2:146">
      <c r="B364" s="28">
        <v>105</v>
      </c>
      <c r="C364" s="120">
        <v>43685</v>
      </c>
      <c r="D364" s="28" t="s">
        <v>109</v>
      </c>
      <c r="E364" t="s">
        <v>109</v>
      </c>
      <c r="F364" s="28" t="s">
        <v>11919</v>
      </c>
      <c r="G364" s="28" t="s">
        <v>226</v>
      </c>
      <c r="H364" s="28" t="s">
        <v>5373</v>
      </c>
      <c r="I364" s="28" t="s">
        <v>5373</v>
      </c>
      <c r="J364">
        <v>1</v>
      </c>
      <c r="K364" s="28" t="s">
        <v>6599</v>
      </c>
      <c r="L364" s="28" t="s">
        <v>4030</v>
      </c>
      <c r="M364" s="28" t="s">
        <v>162</v>
      </c>
      <c r="N364" s="28">
        <v>3</v>
      </c>
      <c r="O364" s="28" t="s">
        <v>126</v>
      </c>
      <c r="P364" s="28" t="s">
        <v>2166</v>
      </c>
      <c r="Q364" s="28" t="s">
        <v>110</v>
      </c>
      <c r="R364" s="28" t="s">
        <v>5373</v>
      </c>
      <c r="S364" s="28" t="s">
        <v>110</v>
      </c>
      <c r="T364" s="28" t="s">
        <v>110</v>
      </c>
      <c r="U364" s="28" t="s">
        <v>205</v>
      </c>
      <c r="V364" s="28" t="s">
        <v>110</v>
      </c>
      <c r="W364" s="28" t="s">
        <v>131</v>
      </c>
      <c r="X364" t="s">
        <v>109</v>
      </c>
      <c r="Y364" s="28" t="s">
        <v>109</v>
      </c>
      <c r="Z364" s="28" t="s">
        <v>7279</v>
      </c>
      <c r="AA364" s="28" t="s">
        <v>110</v>
      </c>
      <c r="AB364" s="28" t="s">
        <v>110</v>
      </c>
      <c r="AC364" s="28" t="s">
        <v>110</v>
      </c>
      <c r="AD364" t="s">
        <v>5342</v>
      </c>
      <c r="AE364" s="28" t="s">
        <v>2314</v>
      </c>
      <c r="AF364" s="28" t="s">
        <v>5373</v>
      </c>
      <c r="AG364" s="28" t="s">
        <v>5373</v>
      </c>
      <c r="AH364" s="28" t="s">
        <v>6059</v>
      </c>
      <c r="AI364" s="28" t="s">
        <v>6600</v>
      </c>
      <c r="AJ364" s="28" t="s">
        <v>110</v>
      </c>
      <c r="AK364" s="28" t="s">
        <v>110</v>
      </c>
      <c r="AL364" s="28" t="s">
        <v>110</v>
      </c>
      <c r="AM364">
        <v>0</v>
      </c>
      <c r="AN364" s="28">
        <v>3</v>
      </c>
      <c r="AO364" s="28">
        <v>21.135000000000002</v>
      </c>
      <c r="AP364" s="28">
        <v>23.437999999999999</v>
      </c>
      <c r="AQ364" s="28" t="s">
        <v>141</v>
      </c>
      <c r="AR364" t="s">
        <v>140</v>
      </c>
      <c r="AS364" t="s">
        <v>5690</v>
      </c>
      <c r="AT364" t="s">
        <v>205</v>
      </c>
      <c r="AU364" s="28" t="s">
        <v>581</v>
      </c>
      <c r="AV364" t="s">
        <v>7197</v>
      </c>
      <c r="AW364" t="s">
        <v>10418</v>
      </c>
      <c r="AX364" t="s">
        <v>16276</v>
      </c>
      <c r="AY364" t="s">
        <v>7490</v>
      </c>
      <c r="AZ364" t="s">
        <v>7179</v>
      </c>
      <c r="BA364" s="28" t="s">
        <v>4031</v>
      </c>
      <c r="BB364" s="28" t="s">
        <v>11918</v>
      </c>
      <c r="BC364" t="s">
        <v>13171</v>
      </c>
      <c r="BD364" s="28" t="s">
        <v>7213</v>
      </c>
      <c r="BE364" s="28" t="s">
        <v>7217</v>
      </c>
      <c r="BF364" s="28" t="s">
        <v>7189</v>
      </c>
      <c r="BG364" s="28" t="s">
        <v>7282</v>
      </c>
      <c r="BH364" s="28" t="s">
        <v>109</v>
      </c>
      <c r="BI364" s="28" t="s">
        <v>109</v>
      </c>
      <c r="BJ364" s="28" t="s">
        <v>109</v>
      </c>
      <c r="BK364">
        <v>100</v>
      </c>
      <c r="BL364" s="28" t="s">
        <v>131</v>
      </c>
      <c r="BM364" s="62">
        <v>43692</v>
      </c>
      <c r="BN364" s="120">
        <v>43876</v>
      </c>
      <c r="BO364" t="s">
        <v>133</v>
      </c>
      <c r="BP364" s="28" t="s">
        <v>109</v>
      </c>
      <c r="BQ364" s="28" t="s">
        <v>110</v>
      </c>
      <c r="BR364" s="28" t="s">
        <v>109</v>
      </c>
      <c r="BS364" s="120">
        <v>44788</v>
      </c>
      <c r="BT364" s="28" t="s">
        <v>132</v>
      </c>
      <c r="BU364" s="28" t="s">
        <v>11919</v>
      </c>
      <c r="BV364" s="28" t="s">
        <v>109</v>
      </c>
      <c r="BW364" s="28" t="s">
        <v>109</v>
      </c>
      <c r="BX364" s="28" t="s">
        <v>109</v>
      </c>
      <c r="BY364" s="28" t="s">
        <v>110</v>
      </c>
      <c r="BZ364" t="s">
        <v>109</v>
      </c>
      <c r="CA364" t="s">
        <v>109</v>
      </c>
      <c r="CB364" t="s">
        <v>109</v>
      </c>
      <c r="CC364" s="28" t="s">
        <v>109</v>
      </c>
      <c r="CD364" s="28" t="s">
        <v>109</v>
      </c>
      <c r="CE364" s="28" t="s">
        <v>109</v>
      </c>
      <c r="CF364" s="28" t="s">
        <v>109</v>
      </c>
      <c r="CG364" s="28" t="s">
        <v>5373</v>
      </c>
      <c r="CH364" s="28" t="s">
        <v>110</v>
      </c>
      <c r="CI364" t="s">
        <v>110</v>
      </c>
      <c r="CJ364">
        <v>1</v>
      </c>
      <c r="CK364">
        <v>1</v>
      </c>
      <c r="CL364" s="28">
        <v>1</v>
      </c>
      <c r="CM364" t="s">
        <v>109</v>
      </c>
      <c r="CN364">
        <v>0</v>
      </c>
      <c r="CO364" s="28" t="s">
        <v>110</v>
      </c>
      <c r="CP364" s="28" t="s">
        <v>6599</v>
      </c>
      <c r="CQ364" t="s">
        <v>110</v>
      </c>
      <c r="CR364" t="s">
        <v>109</v>
      </c>
      <c r="CS364" t="s">
        <v>5615</v>
      </c>
      <c r="CT364" s="28"/>
      <c r="CU364" s="62">
        <v>43616</v>
      </c>
      <c r="CV364" s="28" t="s">
        <v>144</v>
      </c>
      <c r="CW364" t="s">
        <v>144</v>
      </c>
      <c r="CX364" t="s">
        <v>114</v>
      </c>
      <c r="CY364" t="s">
        <v>109</v>
      </c>
      <c r="CZ364" t="s">
        <v>114</v>
      </c>
      <c r="DA364" t="s">
        <v>109</v>
      </c>
      <c r="DB364">
        <v>2019</v>
      </c>
      <c r="DC364" s="1">
        <v>43685</v>
      </c>
      <c r="DD364">
        <v>8</v>
      </c>
      <c r="DE364">
        <v>32</v>
      </c>
      <c r="DF364" s="1">
        <v>43682</v>
      </c>
      <c r="DG364" t="s">
        <v>16471</v>
      </c>
      <c r="DH364" t="s">
        <v>16465</v>
      </c>
      <c r="DI364" t="s">
        <v>7647</v>
      </c>
      <c r="DJ364" t="s">
        <v>7185</v>
      </c>
      <c r="DK364" t="s">
        <v>7187</v>
      </c>
      <c r="DL364" t="s">
        <v>110</v>
      </c>
      <c r="DM364" t="s">
        <v>110</v>
      </c>
      <c r="DN364" t="s">
        <v>110</v>
      </c>
      <c r="DO364" s="28" t="s">
        <v>110</v>
      </c>
      <c r="DP364" s="28" t="s">
        <v>57</v>
      </c>
      <c r="DQ364" s="28" t="s">
        <v>110</v>
      </c>
      <c r="DR364" s="28" t="s">
        <v>13182</v>
      </c>
      <c r="DS364" s="28" t="s">
        <v>13183</v>
      </c>
      <c r="DT364" s="28" t="s">
        <v>13184</v>
      </c>
      <c r="DU364" s="28" t="s">
        <v>11920</v>
      </c>
      <c r="EO364" s="54"/>
      <c r="EP364" s="55"/>
    </row>
    <row r="365" spans="2:146">
      <c r="B365" s="28">
        <v>104</v>
      </c>
      <c r="C365" s="120">
        <v>43671</v>
      </c>
      <c r="D365" s="28" t="s">
        <v>109</v>
      </c>
      <c r="E365" t="s">
        <v>109</v>
      </c>
      <c r="F365" s="28" t="s">
        <v>11528</v>
      </c>
      <c r="G365" s="28" t="s">
        <v>226</v>
      </c>
      <c r="H365" s="28" t="s">
        <v>5373</v>
      </c>
      <c r="I365" s="28" t="s">
        <v>5373</v>
      </c>
      <c r="J365">
        <v>3</v>
      </c>
      <c r="K365" s="28" t="s">
        <v>6872</v>
      </c>
      <c r="L365" s="28" t="s">
        <v>11041</v>
      </c>
      <c r="M365" s="28" t="s">
        <v>162</v>
      </c>
      <c r="N365" s="28">
        <v>9</v>
      </c>
      <c r="O365" s="28" t="s">
        <v>2598</v>
      </c>
      <c r="P365" s="28" t="s">
        <v>1974</v>
      </c>
      <c r="Q365" s="28" t="s">
        <v>110</v>
      </c>
      <c r="R365" s="28" t="s">
        <v>5373</v>
      </c>
      <c r="S365" s="28" t="s">
        <v>110</v>
      </c>
      <c r="T365" s="28" t="s">
        <v>110</v>
      </c>
      <c r="U365" s="28" t="s">
        <v>180</v>
      </c>
      <c r="V365" s="28" t="s">
        <v>9589</v>
      </c>
      <c r="W365" s="28" t="s">
        <v>832</v>
      </c>
      <c r="X365" t="s">
        <v>4196</v>
      </c>
      <c r="Y365" s="28" t="s">
        <v>109</v>
      </c>
      <c r="Z365" s="28" t="s">
        <v>7279</v>
      </c>
      <c r="AA365" s="28" t="s">
        <v>110</v>
      </c>
      <c r="AB365" s="28" t="s">
        <v>110</v>
      </c>
      <c r="AC365" s="28" t="s">
        <v>110</v>
      </c>
      <c r="AD365" t="s">
        <v>5342</v>
      </c>
      <c r="AE365" s="28" t="s">
        <v>2083</v>
      </c>
      <c r="AF365" s="28" t="s">
        <v>5373</v>
      </c>
      <c r="AG365" s="28" t="s">
        <v>5373</v>
      </c>
      <c r="AH365" s="28" t="s">
        <v>173</v>
      </c>
      <c r="AI365" s="28" t="s">
        <v>110</v>
      </c>
      <c r="AJ365" s="28" t="s">
        <v>110</v>
      </c>
      <c r="AK365" s="28" t="s">
        <v>110</v>
      </c>
      <c r="AL365" s="28" t="s">
        <v>110</v>
      </c>
      <c r="AM365">
        <v>54800</v>
      </c>
      <c r="AN365" s="28">
        <v>9</v>
      </c>
      <c r="AO365" s="28">
        <v>61.853000000000002</v>
      </c>
      <c r="AP365" s="28">
        <v>70.313000000000002</v>
      </c>
      <c r="AQ365" s="28" t="s">
        <v>141</v>
      </c>
      <c r="AR365" t="s">
        <v>140</v>
      </c>
      <c r="AS365" t="s">
        <v>5827</v>
      </c>
      <c r="AT365" t="s">
        <v>180</v>
      </c>
      <c r="AU365" s="28" t="s">
        <v>530</v>
      </c>
      <c r="AV365" t="s">
        <v>7229</v>
      </c>
      <c r="AW365" t="s">
        <v>10418</v>
      </c>
      <c r="AX365" t="s">
        <v>16276</v>
      </c>
      <c r="AY365" t="s">
        <v>7678</v>
      </c>
      <c r="AZ365" t="s">
        <v>7179</v>
      </c>
      <c r="BA365" s="28" t="s">
        <v>4125</v>
      </c>
      <c r="BB365" s="28" t="s">
        <v>11921</v>
      </c>
      <c r="BC365" t="s">
        <v>13185</v>
      </c>
      <c r="BD365" s="28" t="s">
        <v>9589</v>
      </c>
      <c r="BE365" s="28" t="s">
        <v>8568</v>
      </c>
      <c r="BF365" s="28" t="s">
        <v>8363</v>
      </c>
      <c r="BG365" s="28" t="s">
        <v>7282</v>
      </c>
      <c r="BH365" s="28" t="s">
        <v>109</v>
      </c>
      <c r="BI365" s="28" t="s">
        <v>109</v>
      </c>
      <c r="BJ365" s="28" t="s">
        <v>109</v>
      </c>
      <c r="BK365">
        <v>100</v>
      </c>
      <c r="BL365" s="28" t="s">
        <v>832</v>
      </c>
      <c r="BM365" s="62">
        <v>43678</v>
      </c>
      <c r="BN365" s="120">
        <v>43861</v>
      </c>
      <c r="BO365" t="s">
        <v>167</v>
      </c>
      <c r="BP365" s="28" t="s">
        <v>109</v>
      </c>
      <c r="BQ365" s="28" t="s">
        <v>110</v>
      </c>
      <c r="BR365" s="28" t="s">
        <v>109</v>
      </c>
      <c r="BS365" s="120">
        <v>45505</v>
      </c>
      <c r="BT365" s="28" t="s">
        <v>132</v>
      </c>
      <c r="BU365" s="28" t="s">
        <v>11528</v>
      </c>
      <c r="BV365" s="28" t="s">
        <v>109</v>
      </c>
      <c r="BW365" s="28" t="s">
        <v>109</v>
      </c>
      <c r="BX365" s="28" t="s">
        <v>109</v>
      </c>
      <c r="BY365" s="28" t="s">
        <v>110</v>
      </c>
      <c r="BZ365" t="s">
        <v>109</v>
      </c>
      <c r="CA365" t="s">
        <v>11923</v>
      </c>
      <c r="CB365" t="s">
        <v>109</v>
      </c>
      <c r="CC365" s="28" t="s">
        <v>109</v>
      </c>
      <c r="CD365" s="28" t="s">
        <v>109</v>
      </c>
      <c r="CE365" s="28" t="s">
        <v>109</v>
      </c>
      <c r="CF365" s="28" t="s">
        <v>109</v>
      </c>
      <c r="CG365" s="28" t="s">
        <v>5373</v>
      </c>
      <c r="CH365" s="28" t="s">
        <v>110</v>
      </c>
      <c r="CI365" t="s">
        <v>110</v>
      </c>
      <c r="CJ365">
        <v>2</v>
      </c>
      <c r="CK365">
        <v>1</v>
      </c>
      <c r="CL365" s="28">
        <v>2</v>
      </c>
      <c r="CM365" t="s">
        <v>109</v>
      </c>
      <c r="CN365">
        <v>0</v>
      </c>
      <c r="CO365" s="28" t="s">
        <v>110</v>
      </c>
      <c r="CP365" s="28" t="s">
        <v>6872</v>
      </c>
      <c r="CQ365" t="s">
        <v>110</v>
      </c>
      <c r="CR365" t="s">
        <v>109</v>
      </c>
      <c r="CS365" t="s">
        <v>5862</v>
      </c>
      <c r="CT365" s="28"/>
      <c r="CU365" s="62">
        <v>41243</v>
      </c>
      <c r="CV365" s="28" t="s">
        <v>144</v>
      </c>
      <c r="CW365" t="s">
        <v>144</v>
      </c>
      <c r="CX365" t="s">
        <v>114</v>
      </c>
      <c r="CY365" t="s">
        <v>109</v>
      </c>
      <c r="CZ365" t="s">
        <v>114</v>
      </c>
      <c r="DA365" t="s">
        <v>109</v>
      </c>
      <c r="DB365">
        <v>2019</v>
      </c>
      <c r="DC365" s="1">
        <v>43671</v>
      </c>
      <c r="DD365">
        <v>7</v>
      </c>
      <c r="DE365">
        <v>30</v>
      </c>
      <c r="DF365" s="1">
        <v>43668</v>
      </c>
      <c r="DG365" t="s">
        <v>16472</v>
      </c>
      <c r="DH365" t="s">
        <v>16465</v>
      </c>
      <c r="DI365" t="s">
        <v>7700</v>
      </c>
      <c r="DJ365" t="s">
        <v>8362</v>
      </c>
      <c r="DK365" t="s">
        <v>7187</v>
      </c>
      <c r="DL365" t="s">
        <v>110</v>
      </c>
      <c r="DM365" t="s">
        <v>110</v>
      </c>
      <c r="DN365" t="s">
        <v>2083</v>
      </c>
      <c r="DO365" s="28" t="s">
        <v>110</v>
      </c>
      <c r="DP365" s="28" t="s">
        <v>57</v>
      </c>
      <c r="DQ365" s="28" t="s">
        <v>110</v>
      </c>
      <c r="DR365" s="28" t="s">
        <v>13186</v>
      </c>
      <c r="DS365" s="28" t="s">
        <v>13187</v>
      </c>
      <c r="DT365" s="28" t="s">
        <v>13188</v>
      </c>
      <c r="DU365" s="28" t="s">
        <v>11922</v>
      </c>
      <c r="EO365" s="54"/>
      <c r="EP365" s="55"/>
    </row>
    <row r="366" spans="2:146">
      <c r="B366" s="28">
        <v>103</v>
      </c>
      <c r="C366" s="120">
        <v>43671</v>
      </c>
      <c r="D366" s="28" t="s">
        <v>109</v>
      </c>
      <c r="E366" t="s">
        <v>109</v>
      </c>
      <c r="F366" s="28" t="s">
        <v>11528</v>
      </c>
      <c r="G366" s="28" t="s">
        <v>226</v>
      </c>
      <c r="H366" s="28" t="s">
        <v>5373</v>
      </c>
      <c r="I366" s="28" t="s">
        <v>5373</v>
      </c>
      <c r="J366">
        <v>3</v>
      </c>
      <c r="K366" s="28" t="s">
        <v>6872</v>
      </c>
      <c r="L366" s="28" t="s">
        <v>830</v>
      </c>
      <c r="M366" s="28" t="s">
        <v>162</v>
      </c>
      <c r="N366" s="28">
        <v>5</v>
      </c>
      <c r="O366" s="28" t="s">
        <v>126</v>
      </c>
      <c r="P366" s="28" t="s">
        <v>2799</v>
      </c>
      <c r="Q366" s="28" t="s">
        <v>110</v>
      </c>
      <c r="R366" s="28" t="s">
        <v>5373</v>
      </c>
      <c r="S366" s="28" t="s">
        <v>110</v>
      </c>
      <c r="T366" s="28" t="s">
        <v>110</v>
      </c>
      <c r="U366" s="28" t="s">
        <v>1618</v>
      </c>
      <c r="V366" s="28" t="s">
        <v>110</v>
      </c>
      <c r="W366" s="28" t="s">
        <v>11926</v>
      </c>
      <c r="X366" t="s">
        <v>109</v>
      </c>
      <c r="Y366" s="28" t="s">
        <v>109</v>
      </c>
      <c r="Z366" s="28" t="s">
        <v>7279</v>
      </c>
      <c r="AA366" s="28" t="s">
        <v>110</v>
      </c>
      <c r="AB366" s="28" t="s">
        <v>110</v>
      </c>
      <c r="AC366" s="28" t="s">
        <v>110</v>
      </c>
      <c r="AD366" t="s">
        <v>5342</v>
      </c>
      <c r="AE366" s="28" t="s">
        <v>2083</v>
      </c>
      <c r="AF366" s="28" t="s">
        <v>5373</v>
      </c>
      <c r="AG366" s="28" t="s">
        <v>5373</v>
      </c>
      <c r="AH366" s="28" t="s">
        <v>173</v>
      </c>
      <c r="AI366" s="28" t="s">
        <v>110</v>
      </c>
      <c r="AJ366" s="28" t="s">
        <v>110</v>
      </c>
      <c r="AK366" s="28" t="s">
        <v>110</v>
      </c>
      <c r="AL366" s="28" t="s">
        <v>110</v>
      </c>
      <c r="AM366">
        <v>54800</v>
      </c>
      <c r="AN366" s="28">
        <v>5</v>
      </c>
      <c r="AO366" s="28">
        <v>34.363</v>
      </c>
      <c r="AP366" s="28">
        <v>39.063000000000002</v>
      </c>
      <c r="AQ366" s="28" t="s">
        <v>141</v>
      </c>
      <c r="AR366" t="s">
        <v>140</v>
      </c>
      <c r="AS366" t="s">
        <v>5827</v>
      </c>
      <c r="AT366" t="s">
        <v>165</v>
      </c>
      <c r="AU366" s="28" t="s">
        <v>530</v>
      </c>
      <c r="AV366" t="s">
        <v>7223</v>
      </c>
      <c r="AW366" t="s">
        <v>10418</v>
      </c>
      <c r="AX366" t="s">
        <v>16276</v>
      </c>
      <c r="AY366" t="s">
        <v>7678</v>
      </c>
      <c r="AZ366" t="s">
        <v>7179</v>
      </c>
      <c r="BA366" s="28" t="s">
        <v>4125</v>
      </c>
      <c r="BB366" s="28" t="s">
        <v>11924</v>
      </c>
      <c r="BC366" t="s">
        <v>13185</v>
      </c>
      <c r="BD366" s="28" t="s">
        <v>7213</v>
      </c>
      <c r="BE366" s="28" t="s">
        <v>7235</v>
      </c>
      <c r="BF366" s="28" t="s">
        <v>7189</v>
      </c>
      <c r="BG366" s="28" t="s">
        <v>7282</v>
      </c>
      <c r="BH366" s="28" t="s">
        <v>109</v>
      </c>
      <c r="BI366" s="28" t="s">
        <v>109</v>
      </c>
      <c r="BJ366" s="28" t="s">
        <v>109</v>
      </c>
      <c r="BK366">
        <v>100</v>
      </c>
      <c r="BL366" s="28" t="s">
        <v>7228</v>
      </c>
      <c r="BM366" s="62">
        <v>43678</v>
      </c>
      <c r="BN366" s="120">
        <v>43862</v>
      </c>
      <c r="BO366" t="s">
        <v>167</v>
      </c>
      <c r="BP366" s="28" t="s">
        <v>109</v>
      </c>
      <c r="BQ366" s="28" t="s">
        <v>110</v>
      </c>
      <c r="BR366" s="28" t="s">
        <v>109</v>
      </c>
      <c r="BS366" s="120">
        <v>44774</v>
      </c>
      <c r="BT366" s="28" t="s">
        <v>132</v>
      </c>
      <c r="BU366" s="28" t="s">
        <v>11528</v>
      </c>
      <c r="BV366" s="28" t="s">
        <v>109</v>
      </c>
      <c r="BW366" s="28" t="s">
        <v>109</v>
      </c>
      <c r="BX366" s="28" t="s">
        <v>109</v>
      </c>
      <c r="BY366" s="28" t="s">
        <v>110</v>
      </c>
      <c r="BZ366" t="s">
        <v>109</v>
      </c>
      <c r="CA366" t="s">
        <v>11927</v>
      </c>
      <c r="CB366" t="s">
        <v>109</v>
      </c>
      <c r="CC366" s="28" t="s">
        <v>109</v>
      </c>
      <c r="CD366" s="28" t="s">
        <v>109</v>
      </c>
      <c r="CE366" s="28" t="s">
        <v>109</v>
      </c>
      <c r="CF366" s="28" t="s">
        <v>109</v>
      </c>
      <c r="CG366" s="28" t="s">
        <v>5373</v>
      </c>
      <c r="CH366" s="28" t="s">
        <v>110</v>
      </c>
      <c r="CI366" t="s">
        <v>110</v>
      </c>
      <c r="CJ366">
        <v>2</v>
      </c>
      <c r="CK366">
        <v>1</v>
      </c>
      <c r="CL366" s="28">
        <v>2</v>
      </c>
      <c r="CM366" t="s">
        <v>109</v>
      </c>
      <c r="CN366">
        <v>0</v>
      </c>
      <c r="CO366" s="28" t="s">
        <v>110</v>
      </c>
      <c r="CP366" s="28" t="s">
        <v>6872</v>
      </c>
      <c r="CQ366" t="s">
        <v>110</v>
      </c>
      <c r="CR366" t="s">
        <v>109</v>
      </c>
      <c r="CS366" t="s">
        <v>5862</v>
      </c>
      <c r="CT366" s="28"/>
      <c r="CU366" s="62">
        <v>41243</v>
      </c>
      <c r="CV366" s="28" t="s">
        <v>144</v>
      </c>
      <c r="CW366" t="s">
        <v>144</v>
      </c>
      <c r="CX366" t="s">
        <v>114</v>
      </c>
      <c r="CY366" t="s">
        <v>109</v>
      </c>
      <c r="CZ366" t="s">
        <v>114</v>
      </c>
      <c r="DA366" t="s">
        <v>109</v>
      </c>
      <c r="DB366">
        <v>2019</v>
      </c>
      <c r="DC366" s="1">
        <v>43671</v>
      </c>
      <c r="DD366">
        <v>7</v>
      </c>
      <c r="DE366">
        <v>30</v>
      </c>
      <c r="DF366" s="1">
        <v>43668</v>
      </c>
      <c r="DG366" t="s">
        <v>16472</v>
      </c>
      <c r="DH366" t="s">
        <v>16465</v>
      </c>
      <c r="DI366" t="s">
        <v>7700</v>
      </c>
      <c r="DJ366" t="s">
        <v>7185</v>
      </c>
      <c r="DK366" t="s">
        <v>7187</v>
      </c>
      <c r="DL366" t="s">
        <v>110</v>
      </c>
      <c r="DM366" t="s">
        <v>110</v>
      </c>
      <c r="DN366" t="s">
        <v>11267</v>
      </c>
      <c r="DO366" s="28" t="s">
        <v>2083</v>
      </c>
      <c r="DP366" s="28" t="s">
        <v>57</v>
      </c>
      <c r="DQ366" s="28" t="s">
        <v>110</v>
      </c>
      <c r="DR366" s="28" t="s">
        <v>13186</v>
      </c>
      <c r="DS366" s="28" t="s">
        <v>13187</v>
      </c>
      <c r="DT366" s="28" t="s">
        <v>13189</v>
      </c>
      <c r="DU366" s="28" t="s">
        <v>11925</v>
      </c>
      <c r="EO366" s="54"/>
      <c r="EP366" s="55"/>
    </row>
    <row r="367" spans="2:146">
      <c r="B367" s="28">
        <v>102</v>
      </c>
      <c r="C367" s="120">
        <v>43657</v>
      </c>
      <c r="D367" s="28" t="s">
        <v>109</v>
      </c>
      <c r="E367" t="s">
        <v>109</v>
      </c>
      <c r="F367" s="28" t="s">
        <v>11929</v>
      </c>
      <c r="G367" s="28" t="s">
        <v>226</v>
      </c>
      <c r="H367" s="28" t="s">
        <v>5373</v>
      </c>
      <c r="I367" s="28" t="s">
        <v>5373</v>
      </c>
      <c r="J367">
        <v>1</v>
      </c>
      <c r="K367" s="28" t="s">
        <v>6579</v>
      </c>
      <c r="L367" s="28" t="s">
        <v>108</v>
      </c>
      <c r="M367" s="28" t="s">
        <v>162</v>
      </c>
      <c r="N367" s="28">
        <v>3.5</v>
      </c>
      <c r="O367" s="28" t="s">
        <v>149</v>
      </c>
      <c r="P367" s="28" t="s">
        <v>11931</v>
      </c>
      <c r="Q367" s="28" t="s">
        <v>110</v>
      </c>
      <c r="R367" s="28" t="s">
        <v>5373</v>
      </c>
      <c r="S367" s="28" t="s">
        <v>110</v>
      </c>
      <c r="T367" s="28" t="s">
        <v>110</v>
      </c>
      <c r="U367" s="28" t="s">
        <v>180</v>
      </c>
      <c r="V367" s="28" t="s">
        <v>110</v>
      </c>
      <c r="W367" s="28" t="s">
        <v>131</v>
      </c>
      <c r="X367" t="s">
        <v>109</v>
      </c>
      <c r="Y367" s="28" t="s">
        <v>109</v>
      </c>
      <c r="Z367" s="28" t="s">
        <v>7279</v>
      </c>
      <c r="AA367" s="28" t="s">
        <v>110</v>
      </c>
      <c r="AB367" s="28" t="s">
        <v>110</v>
      </c>
      <c r="AC367" s="28" t="s">
        <v>110</v>
      </c>
      <c r="AD367" t="s">
        <v>114</v>
      </c>
      <c r="AE367" s="28" t="s">
        <v>6578</v>
      </c>
      <c r="AF367" s="28" t="s">
        <v>5373</v>
      </c>
      <c r="AG367" s="28" t="s">
        <v>5373</v>
      </c>
      <c r="AH367" s="28" t="s">
        <v>694</v>
      </c>
      <c r="AI367" s="28" t="s">
        <v>5453</v>
      </c>
      <c r="AJ367" s="28" t="s">
        <v>110</v>
      </c>
      <c r="AK367" s="28" t="s">
        <v>110</v>
      </c>
      <c r="AL367" s="28" t="s">
        <v>110</v>
      </c>
      <c r="AM367">
        <v>0</v>
      </c>
      <c r="AN367" s="28">
        <v>3.5</v>
      </c>
      <c r="AO367" s="28">
        <v>24.045999999999999</v>
      </c>
      <c r="AP367" s="28">
        <v>27.344000000000001</v>
      </c>
      <c r="AQ367" s="28" t="s">
        <v>198</v>
      </c>
      <c r="AR367" t="s">
        <v>231</v>
      </c>
      <c r="AS367" t="s">
        <v>110</v>
      </c>
      <c r="AT367" t="s">
        <v>180</v>
      </c>
      <c r="AU367" s="28" t="s">
        <v>510</v>
      </c>
      <c r="AV367" t="s">
        <v>7223</v>
      </c>
      <c r="AW367" t="s">
        <v>10418</v>
      </c>
      <c r="AX367" t="s">
        <v>16276</v>
      </c>
      <c r="AY367" t="s">
        <v>7678</v>
      </c>
      <c r="AZ367" t="s">
        <v>110</v>
      </c>
      <c r="BA367" s="28" t="s">
        <v>11932</v>
      </c>
      <c r="BB367" s="28" t="s">
        <v>11928</v>
      </c>
      <c r="BC367" t="s">
        <v>13185</v>
      </c>
      <c r="BD367" s="28" t="s">
        <v>7213</v>
      </c>
      <c r="BE367" s="28" t="s">
        <v>7773</v>
      </c>
      <c r="BF367" s="28" t="s">
        <v>7342</v>
      </c>
      <c r="BG367" s="28" t="s">
        <v>7282</v>
      </c>
      <c r="BH367" s="28" t="s">
        <v>109</v>
      </c>
      <c r="BI367" s="28" t="s">
        <v>109</v>
      </c>
      <c r="BJ367" s="28" t="s">
        <v>109</v>
      </c>
      <c r="BK367"/>
      <c r="BL367" s="28" t="s">
        <v>131</v>
      </c>
      <c r="BM367" s="62"/>
      <c r="BN367" s="120"/>
      <c r="BO367" t="s">
        <v>167</v>
      </c>
      <c r="BP367" s="28" t="s">
        <v>109</v>
      </c>
      <c r="BQ367" s="28" t="s">
        <v>110</v>
      </c>
      <c r="BR367" s="28" t="s">
        <v>109</v>
      </c>
      <c r="BS367" s="120">
        <v>44026</v>
      </c>
      <c r="BT367" s="28" t="s">
        <v>110</v>
      </c>
      <c r="BU367" s="28" t="s">
        <v>11929</v>
      </c>
      <c r="BV367" s="28" t="s">
        <v>109</v>
      </c>
      <c r="BW367" s="28" t="s">
        <v>109</v>
      </c>
      <c r="BX367" s="28" t="s">
        <v>109</v>
      </c>
      <c r="BY367" s="28" t="s">
        <v>110</v>
      </c>
      <c r="BZ367" t="s">
        <v>109</v>
      </c>
      <c r="CA367" t="s">
        <v>109</v>
      </c>
      <c r="CB367" t="s">
        <v>109</v>
      </c>
      <c r="CC367" s="28" t="s">
        <v>109</v>
      </c>
      <c r="CD367" s="28" t="s">
        <v>109</v>
      </c>
      <c r="CE367" s="28" t="s">
        <v>109</v>
      </c>
      <c r="CF367" s="28" t="s">
        <v>109</v>
      </c>
      <c r="CG367" s="28" t="s">
        <v>5373</v>
      </c>
      <c r="CH367" s="28" t="s">
        <v>110</v>
      </c>
      <c r="CI367" t="s">
        <v>110</v>
      </c>
      <c r="CJ367">
        <v>1</v>
      </c>
      <c r="CK367">
        <v>1</v>
      </c>
      <c r="CL367" s="28">
        <v>1</v>
      </c>
      <c r="CM367" t="s">
        <v>109</v>
      </c>
      <c r="CN367">
        <v>0</v>
      </c>
      <c r="CO367" s="28" t="s">
        <v>110</v>
      </c>
      <c r="CP367" s="28" t="s">
        <v>6579</v>
      </c>
      <c r="CQ367" t="s">
        <v>110</v>
      </c>
      <c r="CR367" t="s">
        <v>109</v>
      </c>
      <c r="CS367" t="s">
        <v>110</v>
      </c>
      <c r="CT367" s="28">
        <v>44033</v>
      </c>
      <c r="CU367" s="62">
        <v>43657</v>
      </c>
      <c r="CV367" s="28" t="s">
        <v>198</v>
      </c>
      <c r="CW367" t="s">
        <v>110</v>
      </c>
      <c r="CX367" t="s">
        <v>114</v>
      </c>
      <c r="CY367" t="s">
        <v>109</v>
      </c>
      <c r="CZ367" t="s">
        <v>114</v>
      </c>
      <c r="DA367" t="s">
        <v>114</v>
      </c>
      <c r="DB367">
        <v>2019</v>
      </c>
      <c r="DC367" s="1">
        <v>43657</v>
      </c>
      <c r="DD367">
        <v>7</v>
      </c>
      <c r="DE367">
        <v>28</v>
      </c>
      <c r="DF367" s="1">
        <v>43654</v>
      </c>
      <c r="DG367" t="s">
        <v>16473</v>
      </c>
      <c r="DH367" t="s">
        <v>16465</v>
      </c>
      <c r="DI367" t="s">
        <v>7743</v>
      </c>
      <c r="DJ367" t="s">
        <v>7206</v>
      </c>
      <c r="DK367" t="s">
        <v>7187</v>
      </c>
      <c r="DL367" t="s">
        <v>110</v>
      </c>
      <c r="DM367" t="s">
        <v>110</v>
      </c>
      <c r="DN367" t="s">
        <v>11933</v>
      </c>
      <c r="DO367" s="28" t="s">
        <v>110</v>
      </c>
      <c r="DP367" s="28" t="s">
        <v>57</v>
      </c>
      <c r="DQ367" s="28" t="s">
        <v>110</v>
      </c>
      <c r="DR367" s="28" t="s">
        <v>13190</v>
      </c>
      <c r="DS367" s="28" t="s">
        <v>13191</v>
      </c>
      <c r="DT367" s="28" t="s">
        <v>13192</v>
      </c>
      <c r="DU367" s="28" t="s">
        <v>11930</v>
      </c>
      <c r="EO367" s="54"/>
      <c r="EP367" s="55"/>
    </row>
    <row r="368" spans="2:146">
      <c r="B368" s="28">
        <v>101</v>
      </c>
      <c r="C368" s="120">
        <v>43648</v>
      </c>
      <c r="D368" s="28" t="s">
        <v>109</v>
      </c>
      <c r="E368" t="s">
        <v>109</v>
      </c>
      <c r="F368" s="28" t="s">
        <v>13193</v>
      </c>
      <c r="G368" s="28" t="s">
        <v>226</v>
      </c>
      <c r="H368" s="28" t="s">
        <v>5373</v>
      </c>
      <c r="I368" s="28" t="s">
        <v>5373</v>
      </c>
      <c r="J368">
        <v>1</v>
      </c>
      <c r="K368" s="28" t="s">
        <v>6665</v>
      </c>
      <c r="L368" s="28" t="s">
        <v>108</v>
      </c>
      <c r="M368" s="28" t="s">
        <v>162</v>
      </c>
      <c r="N368" s="28">
        <v>3</v>
      </c>
      <c r="O368" s="28" t="s">
        <v>1503</v>
      </c>
      <c r="P368" s="28" t="s">
        <v>1839</v>
      </c>
      <c r="Q368" s="28" t="s">
        <v>110</v>
      </c>
      <c r="R368" s="28" t="s">
        <v>5373</v>
      </c>
      <c r="S368" s="28" t="s">
        <v>110</v>
      </c>
      <c r="T368" s="28" t="s">
        <v>110</v>
      </c>
      <c r="U368" s="28" t="s">
        <v>180</v>
      </c>
      <c r="V368" s="28" t="s">
        <v>110</v>
      </c>
      <c r="W368" s="28" t="s">
        <v>131</v>
      </c>
      <c r="X368" t="s">
        <v>109</v>
      </c>
      <c r="Y368" s="28" t="s">
        <v>109</v>
      </c>
      <c r="Z368" s="28" t="s">
        <v>7279</v>
      </c>
      <c r="AA368" s="28" t="s">
        <v>110</v>
      </c>
      <c r="AB368" s="28" t="s">
        <v>110</v>
      </c>
      <c r="AC368" s="28" t="s">
        <v>110</v>
      </c>
      <c r="AD368" t="s">
        <v>5342</v>
      </c>
      <c r="AE368" s="28" t="s">
        <v>6664</v>
      </c>
      <c r="AF368" s="28" t="s">
        <v>5373</v>
      </c>
      <c r="AG368" s="28" t="s">
        <v>5373</v>
      </c>
      <c r="AH368" s="28" t="s">
        <v>694</v>
      </c>
      <c r="AI368" s="28" t="s">
        <v>5453</v>
      </c>
      <c r="AJ368" s="28" t="s">
        <v>110</v>
      </c>
      <c r="AK368" s="28" t="s">
        <v>110</v>
      </c>
      <c r="AL368" s="28" t="s">
        <v>110</v>
      </c>
      <c r="AM368">
        <v>0</v>
      </c>
      <c r="AN368" s="28">
        <v>3</v>
      </c>
      <c r="AO368" s="28">
        <v>20.62</v>
      </c>
      <c r="AP368" s="28">
        <v>23.437999999999999</v>
      </c>
      <c r="AQ368" s="28" t="s">
        <v>198</v>
      </c>
      <c r="AR368" t="s">
        <v>5545</v>
      </c>
      <c r="AS368" t="s">
        <v>110</v>
      </c>
      <c r="AT368" t="s">
        <v>180</v>
      </c>
      <c r="AU368" s="28" t="s">
        <v>510</v>
      </c>
      <c r="AV368" t="s">
        <v>7197</v>
      </c>
      <c r="AW368" t="s">
        <v>10418</v>
      </c>
      <c r="AX368" t="s">
        <v>16276</v>
      </c>
      <c r="AY368" t="s">
        <v>7678</v>
      </c>
      <c r="AZ368" t="s">
        <v>110</v>
      </c>
      <c r="BA368" s="28" t="s">
        <v>11941</v>
      </c>
      <c r="BB368" s="28" t="s">
        <v>11938</v>
      </c>
      <c r="BC368" t="s">
        <v>13185</v>
      </c>
      <c r="BD368" s="28" t="s">
        <v>7213</v>
      </c>
      <c r="BE368" s="28" t="s">
        <v>7217</v>
      </c>
      <c r="BF368" s="28" t="s">
        <v>7670</v>
      </c>
      <c r="BG368" s="28" t="s">
        <v>7282</v>
      </c>
      <c r="BH368" s="28" t="s">
        <v>109</v>
      </c>
      <c r="BI368" s="28" t="s">
        <v>109</v>
      </c>
      <c r="BJ368" s="28" t="s">
        <v>109</v>
      </c>
      <c r="BK368">
        <v>99.548000000000002</v>
      </c>
      <c r="BL368" s="28" t="s">
        <v>131</v>
      </c>
      <c r="BM368" s="62">
        <v>43656</v>
      </c>
      <c r="BN368" s="120">
        <v>43840</v>
      </c>
      <c r="BO368" t="s">
        <v>167</v>
      </c>
      <c r="BP368" s="28" t="s">
        <v>109</v>
      </c>
      <c r="BQ368" s="28" t="s">
        <v>110</v>
      </c>
      <c r="BR368" s="28" t="s">
        <v>109</v>
      </c>
      <c r="BS368" s="120">
        <v>44571</v>
      </c>
      <c r="BT368" s="28" t="s">
        <v>132</v>
      </c>
      <c r="BU368" s="28" t="s">
        <v>11939</v>
      </c>
      <c r="BV368" s="28" t="s">
        <v>6930</v>
      </c>
      <c r="BW368" s="28" t="s">
        <v>109</v>
      </c>
      <c r="BX368" s="28" t="s">
        <v>109</v>
      </c>
      <c r="BY368" s="28" t="s">
        <v>110</v>
      </c>
      <c r="BZ368" t="s">
        <v>109</v>
      </c>
      <c r="CA368" t="s">
        <v>109</v>
      </c>
      <c r="CB368" t="s">
        <v>109</v>
      </c>
      <c r="CC368" s="28" t="s">
        <v>109</v>
      </c>
      <c r="CD368" s="28" t="s">
        <v>109</v>
      </c>
      <c r="CE368" s="28" t="s">
        <v>109</v>
      </c>
      <c r="CF368" s="28" t="s">
        <v>109</v>
      </c>
      <c r="CG368" s="28" t="s">
        <v>5373</v>
      </c>
      <c r="CH368" s="28" t="s">
        <v>110</v>
      </c>
      <c r="CI368" t="s">
        <v>110</v>
      </c>
      <c r="CJ368">
        <v>1</v>
      </c>
      <c r="CK368">
        <v>1</v>
      </c>
      <c r="CL368" s="28">
        <v>1</v>
      </c>
      <c r="CM368" t="s">
        <v>109</v>
      </c>
      <c r="CN368">
        <v>0</v>
      </c>
      <c r="CO368" s="28" t="s">
        <v>110</v>
      </c>
      <c r="CP368" s="28" t="s">
        <v>6665</v>
      </c>
      <c r="CQ368" t="s">
        <v>110</v>
      </c>
      <c r="CR368" t="s">
        <v>109</v>
      </c>
      <c r="CS368" t="s">
        <v>110</v>
      </c>
      <c r="CT368" s="28"/>
      <c r="CU368" s="62">
        <v>43181</v>
      </c>
      <c r="CV368" s="28" t="s">
        <v>5447</v>
      </c>
      <c r="CW368" t="s">
        <v>5545</v>
      </c>
      <c r="CX368" t="s">
        <v>114</v>
      </c>
      <c r="CY368" t="s">
        <v>109</v>
      </c>
      <c r="CZ368" t="s">
        <v>114</v>
      </c>
      <c r="DA368" t="s">
        <v>109</v>
      </c>
      <c r="DB368">
        <v>2019</v>
      </c>
      <c r="DC368" s="1">
        <v>43648</v>
      </c>
      <c r="DD368">
        <v>7</v>
      </c>
      <c r="DE368">
        <v>27</v>
      </c>
      <c r="DF368" s="1">
        <v>43647</v>
      </c>
      <c r="DG368" t="s">
        <v>16474</v>
      </c>
      <c r="DH368" t="s">
        <v>16465</v>
      </c>
      <c r="DI368" t="s">
        <v>7759</v>
      </c>
      <c r="DJ368" t="s">
        <v>7185</v>
      </c>
      <c r="DK368" t="s">
        <v>7187</v>
      </c>
      <c r="DL368" t="s">
        <v>110</v>
      </c>
      <c r="DM368" t="s">
        <v>110</v>
      </c>
      <c r="DN368" t="s">
        <v>6664</v>
      </c>
      <c r="DO368" s="28" t="s">
        <v>110</v>
      </c>
      <c r="DP368" s="28" t="s">
        <v>57</v>
      </c>
      <c r="DQ368" s="28" t="s">
        <v>110</v>
      </c>
      <c r="DR368" s="28" t="s">
        <v>13194</v>
      </c>
      <c r="DS368" s="28" t="s">
        <v>13195</v>
      </c>
      <c r="DT368" s="28" t="s">
        <v>13196</v>
      </c>
      <c r="DU368" s="28" t="s">
        <v>11940</v>
      </c>
      <c r="EO368" s="54"/>
      <c r="EP368" s="55"/>
    </row>
    <row r="369" spans="2:146">
      <c r="B369" s="28">
        <v>100</v>
      </c>
      <c r="C369" s="120">
        <v>43648</v>
      </c>
      <c r="D369" s="28" t="s">
        <v>109</v>
      </c>
      <c r="E369" t="s">
        <v>109</v>
      </c>
      <c r="F369" s="28" t="s">
        <v>7013</v>
      </c>
      <c r="G369" s="28" t="s">
        <v>226</v>
      </c>
      <c r="H369" s="28" t="s">
        <v>5373</v>
      </c>
      <c r="I369" s="28" t="s">
        <v>5373</v>
      </c>
      <c r="J369">
        <v>1</v>
      </c>
      <c r="K369" s="28" t="s">
        <v>6650</v>
      </c>
      <c r="L369" s="28" t="s">
        <v>2596</v>
      </c>
      <c r="M369" s="28" t="s">
        <v>162</v>
      </c>
      <c r="N369" s="28">
        <v>8</v>
      </c>
      <c r="O369" s="28" t="s">
        <v>126</v>
      </c>
      <c r="P369" s="28" t="s">
        <v>11937</v>
      </c>
      <c r="Q369" s="28" t="s">
        <v>110</v>
      </c>
      <c r="R369" s="28" t="s">
        <v>5373</v>
      </c>
      <c r="S369" s="28" t="s">
        <v>110</v>
      </c>
      <c r="T369" s="28" t="s">
        <v>110</v>
      </c>
      <c r="U369" s="28" t="s">
        <v>180</v>
      </c>
      <c r="V369" s="28" t="s">
        <v>110</v>
      </c>
      <c r="W369" s="28" t="s">
        <v>131</v>
      </c>
      <c r="X369" t="s">
        <v>109</v>
      </c>
      <c r="Y369" s="28" t="s">
        <v>109</v>
      </c>
      <c r="Z369" s="28" t="s">
        <v>7279</v>
      </c>
      <c r="AA369" s="28" t="s">
        <v>110</v>
      </c>
      <c r="AB369" s="28" t="s">
        <v>110</v>
      </c>
      <c r="AC369" s="28" t="s">
        <v>110</v>
      </c>
      <c r="AD369" t="s">
        <v>5342</v>
      </c>
      <c r="AE369" s="28" t="s">
        <v>3823</v>
      </c>
      <c r="AF369" s="28" t="s">
        <v>5373</v>
      </c>
      <c r="AG369" s="28" t="s">
        <v>5373</v>
      </c>
      <c r="AH369" s="28" t="s">
        <v>173</v>
      </c>
      <c r="AI369" s="28" t="s">
        <v>217</v>
      </c>
      <c r="AJ369" s="28" t="s">
        <v>110</v>
      </c>
      <c r="AK369" s="28" t="s">
        <v>110</v>
      </c>
      <c r="AL369" s="28" t="s">
        <v>110</v>
      </c>
      <c r="AM369">
        <v>0</v>
      </c>
      <c r="AN369" s="28">
        <v>8</v>
      </c>
      <c r="AO369" s="28">
        <v>54.987000000000002</v>
      </c>
      <c r="AP369" s="28">
        <v>62.5</v>
      </c>
      <c r="AQ369" s="28" t="s">
        <v>141</v>
      </c>
      <c r="AR369" t="s">
        <v>140</v>
      </c>
      <c r="AS369" t="s">
        <v>110</v>
      </c>
      <c r="AT369" t="s">
        <v>180</v>
      </c>
      <c r="AU369" s="28" t="s">
        <v>530</v>
      </c>
      <c r="AV369" t="s">
        <v>7229</v>
      </c>
      <c r="AW369" t="s">
        <v>10418</v>
      </c>
      <c r="AX369" t="s">
        <v>16276</v>
      </c>
      <c r="AY369" t="s">
        <v>7678</v>
      </c>
      <c r="AZ369" t="s">
        <v>7179</v>
      </c>
      <c r="BA369" s="28" t="s">
        <v>4146</v>
      </c>
      <c r="BB369" s="28" t="s">
        <v>11935</v>
      </c>
      <c r="BC369" t="s">
        <v>13185</v>
      </c>
      <c r="BD369" s="28" t="s">
        <v>7213</v>
      </c>
      <c r="BE369" s="28" t="s">
        <v>7660</v>
      </c>
      <c r="BF369" s="28" t="s">
        <v>7189</v>
      </c>
      <c r="BG369" s="28" t="s">
        <v>7282</v>
      </c>
      <c r="BH369" s="28" t="s">
        <v>109</v>
      </c>
      <c r="BI369" s="28" t="s">
        <v>109</v>
      </c>
      <c r="BJ369" s="28" t="s">
        <v>109</v>
      </c>
      <c r="BK369">
        <v>100</v>
      </c>
      <c r="BL369" s="28" t="s">
        <v>131</v>
      </c>
      <c r="BM369" s="62">
        <v>43655</v>
      </c>
      <c r="BN369" s="120">
        <v>43839</v>
      </c>
      <c r="BO369" t="s">
        <v>167</v>
      </c>
      <c r="BP369" s="28" t="s">
        <v>109</v>
      </c>
      <c r="BQ369" s="28" t="s">
        <v>110</v>
      </c>
      <c r="BR369" s="28" t="s">
        <v>109</v>
      </c>
      <c r="BS369" s="120">
        <v>44751</v>
      </c>
      <c r="BT369" s="28" t="s">
        <v>132</v>
      </c>
      <c r="BU369" s="28" t="s">
        <v>7013</v>
      </c>
      <c r="BV369" s="28" t="s">
        <v>109</v>
      </c>
      <c r="BW369" s="28" t="s">
        <v>109</v>
      </c>
      <c r="BX369" s="28" t="s">
        <v>109</v>
      </c>
      <c r="BY369" s="28" t="s">
        <v>110</v>
      </c>
      <c r="BZ369" t="s">
        <v>109</v>
      </c>
      <c r="CA369" t="s">
        <v>109</v>
      </c>
      <c r="CB369" t="s">
        <v>109</v>
      </c>
      <c r="CC369" s="28" t="s">
        <v>109</v>
      </c>
      <c r="CD369" s="28" t="s">
        <v>109</v>
      </c>
      <c r="CE369" s="28" t="s">
        <v>109</v>
      </c>
      <c r="CF369" s="28" t="s">
        <v>109</v>
      </c>
      <c r="CG369" s="28" t="s">
        <v>5373</v>
      </c>
      <c r="CH369" s="28" t="s">
        <v>110</v>
      </c>
      <c r="CI369" t="s">
        <v>110</v>
      </c>
      <c r="CJ369">
        <v>1</v>
      </c>
      <c r="CK369">
        <v>1</v>
      </c>
      <c r="CL369" s="28">
        <v>1</v>
      </c>
      <c r="CM369" t="s">
        <v>109</v>
      </c>
      <c r="CN369">
        <v>0</v>
      </c>
      <c r="CO369" s="28" t="s">
        <v>110</v>
      </c>
      <c r="CP369" s="28" t="s">
        <v>6650</v>
      </c>
      <c r="CQ369" t="s">
        <v>110</v>
      </c>
      <c r="CR369" t="s">
        <v>109</v>
      </c>
      <c r="CS369" t="s">
        <v>109</v>
      </c>
      <c r="CT369" s="28"/>
      <c r="CU369" s="62">
        <v>43364</v>
      </c>
      <c r="CV369" s="28" t="s">
        <v>198</v>
      </c>
      <c r="CW369" t="s">
        <v>5545</v>
      </c>
      <c r="CX369" t="s">
        <v>114</v>
      </c>
      <c r="CY369" t="s">
        <v>109</v>
      </c>
      <c r="CZ369" t="s">
        <v>114</v>
      </c>
      <c r="DA369" t="s">
        <v>109</v>
      </c>
      <c r="DB369">
        <v>2019</v>
      </c>
      <c r="DC369" s="1">
        <v>43648</v>
      </c>
      <c r="DD369">
        <v>7</v>
      </c>
      <c r="DE369">
        <v>27</v>
      </c>
      <c r="DF369" s="1">
        <v>43647</v>
      </c>
      <c r="DG369" t="s">
        <v>16474</v>
      </c>
      <c r="DH369" t="s">
        <v>16465</v>
      </c>
      <c r="DI369" t="s">
        <v>7759</v>
      </c>
      <c r="DJ369" t="s">
        <v>7185</v>
      </c>
      <c r="DK369" t="s">
        <v>7187</v>
      </c>
      <c r="DL369" t="s">
        <v>110</v>
      </c>
      <c r="DM369" t="s">
        <v>110</v>
      </c>
      <c r="DN369" t="s">
        <v>3823</v>
      </c>
      <c r="DO369" s="28" t="s">
        <v>110</v>
      </c>
      <c r="DP369" s="28" t="s">
        <v>57</v>
      </c>
      <c r="DQ369" s="28" t="s">
        <v>110</v>
      </c>
      <c r="DR369" s="28" t="s">
        <v>13197</v>
      </c>
      <c r="DS369" s="28" t="s">
        <v>13195</v>
      </c>
      <c r="DT369" s="28" t="s">
        <v>13198</v>
      </c>
      <c r="DU369" s="28" t="s">
        <v>11936</v>
      </c>
      <c r="EO369" s="54"/>
      <c r="EP369" s="55"/>
    </row>
    <row r="370" spans="2:146">
      <c r="B370" s="28">
        <v>99</v>
      </c>
      <c r="C370" s="120">
        <v>43642</v>
      </c>
      <c r="D370" s="28" t="s">
        <v>109</v>
      </c>
      <c r="E370" t="s">
        <v>109</v>
      </c>
      <c r="F370" s="28" t="s">
        <v>13199</v>
      </c>
      <c r="G370" s="28" t="s">
        <v>226</v>
      </c>
      <c r="H370" s="28" t="s">
        <v>5373</v>
      </c>
      <c r="I370" s="28" t="s">
        <v>5373</v>
      </c>
      <c r="J370">
        <v>1</v>
      </c>
      <c r="K370" s="28" t="s">
        <v>6761</v>
      </c>
      <c r="L370" s="28" t="s">
        <v>10889</v>
      </c>
      <c r="M370" s="28" t="s">
        <v>162</v>
      </c>
      <c r="N370" s="28">
        <v>3</v>
      </c>
      <c r="O370" s="28" t="s">
        <v>126</v>
      </c>
      <c r="P370" s="28" t="s">
        <v>2150</v>
      </c>
      <c r="Q370" s="28" t="s">
        <v>110</v>
      </c>
      <c r="R370" s="28" t="s">
        <v>5373</v>
      </c>
      <c r="S370" s="28" t="s">
        <v>110</v>
      </c>
      <c r="T370" s="28" t="s">
        <v>110</v>
      </c>
      <c r="U370" s="28" t="s">
        <v>205</v>
      </c>
      <c r="V370" s="28" t="s">
        <v>110</v>
      </c>
      <c r="W370" s="28" t="s">
        <v>131</v>
      </c>
      <c r="X370" t="s">
        <v>109</v>
      </c>
      <c r="Y370" s="28" t="s">
        <v>109</v>
      </c>
      <c r="Z370" s="28" t="s">
        <v>7279</v>
      </c>
      <c r="AA370" s="28" t="s">
        <v>110</v>
      </c>
      <c r="AB370" s="28" t="s">
        <v>110</v>
      </c>
      <c r="AC370" s="28" t="s">
        <v>110</v>
      </c>
      <c r="AD370" t="s">
        <v>5342</v>
      </c>
      <c r="AE370" s="28" t="s">
        <v>918</v>
      </c>
      <c r="AF370" s="28" t="s">
        <v>5373</v>
      </c>
      <c r="AG370" s="28" t="s">
        <v>5373</v>
      </c>
      <c r="AH370" s="28" t="s">
        <v>6530</v>
      </c>
      <c r="AI370" s="28" t="s">
        <v>110</v>
      </c>
      <c r="AJ370" s="28" t="s">
        <v>110</v>
      </c>
      <c r="AK370" s="28" t="s">
        <v>110</v>
      </c>
      <c r="AL370" s="28" t="s">
        <v>110</v>
      </c>
      <c r="AM370">
        <v>50000</v>
      </c>
      <c r="AN370" s="28">
        <v>3</v>
      </c>
      <c r="AO370" s="28">
        <v>20.64</v>
      </c>
      <c r="AP370" s="28">
        <v>23.437999999999999</v>
      </c>
      <c r="AQ370" s="28" t="s">
        <v>141</v>
      </c>
      <c r="AR370" t="s">
        <v>140</v>
      </c>
      <c r="AS370" t="s">
        <v>5827</v>
      </c>
      <c r="AT370" t="s">
        <v>205</v>
      </c>
      <c r="AU370" s="28" t="s">
        <v>530</v>
      </c>
      <c r="AV370" t="s">
        <v>7197</v>
      </c>
      <c r="AW370" t="s">
        <v>10418</v>
      </c>
      <c r="AX370" t="s">
        <v>16291</v>
      </c>
      <c r="AY370" t="s">
        <v>7758</v>
      </c>
      <c r="AZ370" t="s">
        <v>7179</v>
      </c>
      <c r="BA370" s="28" t="s">
        <v>4089</v>
      </c>
      <c r="BB370" s="28" t="s">
        <v>11943</v>
      </c>
      <c r="BC370" t="s">
        <v>13200</v>
      </c>
      <c r="BD370" s="28" t="s">
        <v>7213</v>
      </c>
      <c r="BE370" s="28" t="s">
        <v>7217</v>
      </c>
      <c r="BF370" s="28" t="s">
        <v>7189</v>
      </c>
      <c r="BG370" s="28" t="s">
        <v>7282</v>
      </c>
      <c r="BH370" s="28" t="s">
        <v>109</v>
      </c>
      <c r="BI370" s="28" t="s">
        <v>109</v>
      </c>
      <c r="BJ370" s="28" t="s">
        <v>109</v>
      </c>
      <c r="BK370">
        <v>99.79</v>
      </c>
      <c r="BL370" s="28" t="s">
        <v>131</v>
      </c>
      <c r="BM370" s="62">
        <v>43651</v>
      </c>
      <c r="BN370" s="120">
        <v>43835</v>
      </c>
      <c r="BO370" t="s">
        <v>133</v>
      </c>
      <c r="BP370" s="28" t="s">
        <v>109</v>
      </c>
      <c r="BQ370" s="28" t="s">
        <v>110</v>
      </c>
      <c r="BR370" s="28" t="s">
        <v>109</v>
      </c>
      <c r="BS370" s="120">
        <v>44747</v>
      </c>
      <c r="BT370" s="28" t="s">
        <v>132</v>
      </c>
      <c r="BU370" s="28" t="s">
        <v>7121</v>
      </c>
      <c r="BV370" s="28" t="s">
        <v>6968</v>
      </c>
      <c r="BW370" s="28" t="s">
        <v>109</v>
      </c>
      <c r="BX370" s="28" t="s">
        <v>109</v>
      </c>
      <c r="BY370" s="28" t="s">
        <v>110</v>
      </c>
      <c r="BZ370" t="s">
        <v>109</v>
      </c>
      <c r="CA370" t="s">
        <v>109</v>
      </c>
      <c r="CB370" t="s">
        <v>109</v>
      </c>
      <c r="CC370" s="28" t="s">
        <v>109</v>
      </c>
      <c r="CD370" s="28" t="s">
        <v>109</v>
      </c>
      <c r="CE370" s="28" t="s">
        <v>109</v>
      </c>
      <c r="CF370" s="28" t="s">
        <v>109</v>
      </c>
      <c r="CG370" s="28" t="s">
        <v>5373</v>
      </c>
      <c r="CH370" s="28" t="s">
        <v>110</v>
      </c>
      <c r="CI370" t="s">
        <v>110</v>
      </c>
      <c r="CJ370">
        <v>1</v>
      </c>
      <c r="CK370">
        <v>1</v>
      </c>
      <c r="CL370" s="28">
        <v>1</v>
      </c>
      <c r="CM370" t="s">
        <v>109</v>
      </c>
      <c r="CN370">
        <v>0</v>
      </c>
      <c r="CO370" s="28" t="s">
        <v>110</v>
      </c>
      <c r="CP370" s="28" t="s">
        <v>6761</v>
      </c>
      <c r="CQ370" t="s">
        <v>110</v>
      </c>
      <c r="CR370" t="s">
        <v>109</v>
      </c>
      <c r="CS370" t="s">
        <v>5862</v>
      </c>
      <c r="CT370" s="28"/>
      <c r="CU370" s="62">
        <v>42684</v>
      </c>
      <c r="CV370" s="28" t="s">
        <v>144</v>
      </c>
      <c r="CW370" t="s">
        <v>144</v>
      </c>
      <c r="CX370" t="s">
        <v>114</v>
      </c>
      <c r="CY370" t="s">
        <v>109</v>
      </c>
      <c r="CZ370" t="s">
        <v>114</v>
      </c>
      <c r="DA370" t="s">
        <v>109</v>
      </c>
      <c r="DB370">
        <v>2019</v>
      </c>
      <c r="DC370" s="1">
        <v>43642</v>
      </c>
      <c r="DD370">
        <v>6</v>
      </c>
      <c r="DE370">
        <v>26</v>
      </c>
      <c r="DF370" s="1">
        <v>43640</v>
      </c>
      <c r="DG370" t="s">
        <v>16475</v>
      </c>
      <c r="DH370" t="s">
        <v>16476</v>
      </c>
      <c r="DI370" t="s">
        <v>7800</v>
      </c>
      <c r="DJ370" t="s">
        <v>7185</v>
      </c>
      <c r="DK370" t="s">
        <v>7187</v>
      </c>
      <c r="DL370" t="s">
        <v>110</v>
      </c>
      <c r="DM370" t="s">
        <v>110</v>
      </c>
      <c r="DN370" t="s">
        <v>110</v>
      </c>
      <c r="DO370" s="28" t="s">
        <v>110</v>
      </c>
      <c r="DP370" s="28" t="s">
        <v>57</v>
      </c>
      <c r="DQ370" s="28" t="s">
        <v>110</v>
      </c>
      <c r="DR370" s="28" t="s">
        <v>13201</v>
      </c>
      <c r="DS370" s="28" t="s">
        <v>13202</v>
      </c>
      <c r="DT370" s="28" t="s">
        <v>13203</v>
      </c>
      <c r="DU370" s="28" t="s">
        <v>11944</v>
      </c>
      <c r="EO370" s="54"/>
      <c r="EP370" s="55"/>
    </row>
    <row r="371" spans="2:146">
      <c r="B371" s="28">
        <v>98</v>
      </c>
      <c r="C371" s="120">
        <v>43642</v>
      </c>
      <c r="D371" s="28" t="s">
        <v>109</v>
      </c>
      <c r="E371" t="s">
        <v>109</v>
      </c>
      <c r="F371" s="28" t="s">
        <v>13204</v>
      </c>
      <c r="G371" s="28" t="s">
        <v>226</v>
      </c>
      <c r="H371" s="28" t="s">
        <v>5373</v>
      </c>
      <c r="I371" s="28" t="s">
        <v>5373</v>
      </c>
      <c r="J371">
        <v>2</v>
      </c>
      <c r="K371" s="28" t="s">
        <v>13205</v>
      </c>
      <c r="L371" s="28" t="s">
        <v>108</v>
      </c>
      <c r="M371" s="28" t="s">
        <v>162</v>
      </c>
      <c r="N371" s="28">
        <v>0.4</v>
      </c>
      <c r="O371" s="28" t="s">
        <v>413</v>
      </c>
      <c r="P371" s="28" t="s">
        <v>163</v>
      </c>
      <c r="Q371" s="28" t="s">
        <v>110</v>
      </c>
      <c r="R371" s="28" t="s">
        <v>5373</v>
      </c>
      <c r="S371" s="28" t="s">
        <v>110</v>
      </c>
      <c r="T371" s="28" t="s">
        <v>110</v>
      </c>
      <c r="U371" s="28" t="s">
        <v>205</v>
      </c>
      <c r="V371" s="28" t="s">
        <v>110</v>
      </c>
      <c r="W371" s="28" t="s">
        <v>131</v>
      </c>
      <c r="X371" t="s">
        <v>109</v>
      </c>
      <c r="Y371" s="28" t="s">
        <v>389</v>
      </c>
      <c r="Z371" s="28" t="s">
        <v>7279</v>
      </c>
      <c r="AA371" s="28" t="s">
        <v>110</v>
      </c>
      <c r="AB371" s="28" t="s">
        <v>110</v>
      </c>
      <c r="AC371" s="28" t="s">
        <v>110</v>
      </c>
      <c r="AD371" t="s">
        <v>5342</v>
      </c>
      <c r="AE371" s="28" t="s">
        <v>6603</v>
      </c>
      <c r="AF371" s="28" t="s">
        <v>5373</v>
      </c>
      <c r="AG371" s="28" t="s">
        <v>5373</v>
      </c>
      <c r="AH371" s="28" t="s">
        <v>6071</v>
      </c>
      <c r="AI371" s="28" t="s">
        <v>6547</v>
      </c>
      <c r="AJ371" s="28" t="s">
        <v>110</v>
      </c>
      <c r="AK371" s="28" t="s">
        <v>110</v>
      </c>
      <c r="AL371" s="28" t="s">
        <v>110</v>
      </c>
      <c r="AM371">
        <v>0</v>
      </c>
      <c r="AN371" s="28">
        <v>0.4</v>
      </c>
      <c r="AO371" s="28">
        <v>2.7519999999999998</v>
      </c>
      <c r="AP371" s="28">
        <v>3.125</v>
      </c>
      <c r="AQ371" s="28" t="s">
        <v>141</v>
      </c>
      <c r="AR371" t="s">
        <v>140</v>
      </c>
      <c r="AS371" t="s">
        <v>5690</v>
      </c>
      <c r="AT371" t="s">
        <v>205</v>
      </c>
      <c r="AU371" s="28" t="s">
        <v>510</v>
      </c>
      <c r="AV371" t="s">
        <v>7184</v>
      </c>
      <c r="AW371" t="s">
        <v>10418</v>
      </c>
      <c r="AX371" t="s">
        <v>16291</v>
      </c>
      <c r="AY371" t="s">
        <v>7758</v>
      </c>
      <c r="AZ371" t="s">
        <v>7179</v>
      </c>
      <c r="BA371" s="28" t="s">
        <v>11948</v>
      </c>
      <c r="BB371" s="28" t="s">
        <v>11945</v>
      </c>
      <c r="BC371" t="s">
        <v>13200</v>
      </c>
      <c r="BD371" s="28" t="s">
        <v>7213</v>
      </c>
      <c r="BE371" s="28" t="s">
        <v>9513</v>
      </c>
      <c r="BF371" s="28" t="s">
        <v>7304</v>
      </c>
      <c r="BG371" s="28" t="s">
        <v>7282</v>
      </c>
      <c r="BH371" s="28" t="s">
        <v>109</v>
      </c>
      <c r="BI371" s="28" t="s">
        <v>109</v>
      </c>
      <c r="BJ371" s="28" t="s">
        <v>109</v>
      </c>
      <c r="BK371">
        <v>100</v>
      </c>
      <c r="BL371" s="28" t="s">
        <v>131</v>
      </c>
      <c r="BM371" s="62">
        <v>43607</v>
      </c>
      <c r="BN371" s="120">
        <v>43791</v>
      </c>
      <c r="BO371" t="s">
        <v>133</v>
      </c>
      <c r="BP371" s="28" t="s">
        <v>109</v>
      </c>
      <c r="BQ371" s="28" t="s">
        <v>110</v>
      </c>
      <c r="BR371" s="28" t="s">
        <v>109</v>
      </c>
      <c r="BS371" s="120">
        <v>44703</v>
      </c>
      <c r="BT371" s="28" t="s">
        <v>132</v>
      </c>
      <c r="BU371" s="28" t="s">
        <v>11946</v>
      </c>
      <c r="BV371" s="28" t="s">
        <v>109</v>
      </c>
      <c r="BW371" s="28" t="s">
        <v>109</v>
      </c>
      <c r="BX371" s="28" t="s">
        <v>109</v>
      </c>
      <c r="BY371" s="28" t="s">
        <v>110</v>
      </c>
      <c r="BZ371" t="s">
        <v>109</v>
      </c>
      <c r="CA371" t="s">
        <v>109</v>
      </c>
      <c r="CB371" t="s">
        <v>109</v>
      </c>
      <c r="CC371" s="28" t="s">
        <v>109</v>
      </c>
      <c r="CD371" s="28" t="s">
        <v>109</v>
      </c>
      <c r="CE371" s="28" t="s">
        <v>109</v>
      </c>
      <c r="CF371" s="28" t="s">
        <v>109</v>
      </c>
      <c r="CG371" s="28" t="s">
        <v>5373</v>
      </c>
      <c r="CH371" s="28" t="s">
        <v>110</v>
      </c>
      <c r="CI371" t="s">
        <v>110</v>
      </c>
      <c r="CJ371">
        <v>1</v>
      </c>
      <c r="CK371">
        <v>1</v>
      </c>
      <c r="CL371" s="28">
        <v>1</v>
      </c>
      <c r="CM371" t="s">
        <v>109</v>
      </c>
      <c r="CN371">
        <v>0</v>
      </c>
      <c r="CO371" s="28" t="s">
        <v>110</v>
      </c>
      <c r="CP371" s="28" t="s">
        <v>6604</v>
      </c>
      <c r="CQ371" t="s">
        <v>110</v>
      </c>
      <c r="CR371" t="s">
        <v>109</v>
      </c>
      <c r="CS371" t="s">
        <v>5615</v>
      </c>
      <c r="CT371" s="28"/>
      <c r="CU371" s="62">
        <v>43600</v>
      </c>
      <c r="CV371" s="28" t="s">
        <v>144</v>
      </c>
      <c r="CW371" t="s">
        <v>144</v>
      </c>
      <c r="CX371" t="s">
        <v>114</v>
      </c>
      <c r="CY371" t="s">
        <v>109</v>
      </c>
      <c r="CZ371" t="s">
        <v>114</v>
      </c>
      <c r="DA371" t="s">
        <v>109</v>
      </c>
      <c r="DB371">
        <v>2019</v>
      </c>
      <c r="DC371" s="1">
        <v>43642</v>
      </c>
      <c r="DD371">
        <v>6</v>
      </c>
      <c r="DE371">
        <v>26</v>
      </c>
      <c r="DF371" s="1">
        <v>43640</v>
      </c>
      <c r="DG371" t="s">
        <v>16475</v>
      </c>
      <c r="DH371" t="s">
        <v>16476</v>
      </c>
      <c r="DI371" t="s">
        <v>7800</v>
      </c>
      <c r="DJ371" t="s">
        <v>7185</v>
      </c>
      <c r="DK371" t="s">
        <v>7187</v>
      </c>
      <c r="DL371" t="s">
        <v>110</v>
      </c>
      <c r="DM371" t="s">
        <v>110</v>
      </c>
      <c r="DN371" t="s">
        <v>110</v>
      </c>
      <c r="DO371" s="28" t="s">
        <v>110</v>
      </c>
      <c r="DP371" s="28" t="s">
        <v>7268</v>
      </c>
      <c r="DQ371" s="28" t="s">
        <v>110</v>
      </c>
      <c r="DR371" s="28" t="s">
        <v>13206</v>
      </c>
      <c r="DS371" s="28" t="s">
        <v>13202</v>
      </c>
      <c r="DT371" s="28" t="s">
        <v>13207</v>
      </c>
      <c r="DU371" s="28" t="s">
        <v>11947</v>
      </c>
      <c r="EO371" s="54"/>
      <c r="EP371" s="55"/>
    </row>
    <row r="372" spans="2:146">
      <c r="B372" s="28">
        <v>97</v>
      </c>
      <c r="C372" s="120">
        <v>43640</v>
      </c>
      <c r="D372" s="28" t="s">
        <v>109</v>
      </c>
      <c r="E372" t="s">
        <v>109</v>
      </c>
      <c r="F372" s="28" t="s">
        <v>13208</v>
      </c>
      <c r="G372" s="28" t="s">
        <v>226</v>
      </c>
      <c r="H372" s="28" t="s">
        <v>5373</v>
      </c>
      <c r="I372" s="28" t="s">
        <v>5373</v>
      </c>
      <c r="J372">
        <v>1</v>
      </c>
      <c r="K372" s="28" t="s">
        <v>13209</v>
      </c>
      <c r="L372" s="28" t="s">
        <v>11454</v>
      </c>
      <c r="M372" s="28" t="s">
        <v>162</v>
      </c>
      <c r="N372" s="28">
        <v>3</v>
      </c>
      <c r="O372" s="28" t="s">
        <v>11954</v>
      </c>
      <c r="P372" s="28" t="s">
        <v>11360</v>
      </c>
      <c r="Q372" s="28" t="s">
        <v>110</v>
      </c>
      <c r="R372" s="28" t="s">
        <v>5373</v>
      </c>
      <c r="S372" s="28" t="s">
        <v>110</v>
      </c>
      <c r="T372" s="28" t="s">
        <v>110</v>
      </c>
      <c r="U372" s="28" t="s">
        <v>3531</v>
      </c>
      <c r="V372" s="28" t="s">
        <v>110</v>
      </c>
      <c r="W372" s="28" t="s">
        <v>110</v>
      </c>
      <c r="X372" t="s">
        <v>109</v>
      </c>
      <c r="Y372" s="28" t="s">
        <v>389</v>
      </c>
      <c r="Z372" s="28" t="s">
        <v>7279</v>
      </c>
      <c r="AA372" s="28" t="s">
        <v>110</v>
      </c>
      <c r="AB372" s="28" t="s">
        <v>110</v>
      </c>
      <c r="AC372" s="28" t="s">
        <v>110</v>
      </c>
      <c r="AD372" t="s">
        <v>5342</v>
      </c>
      <c r="AE372" s="28" t="s">
        <v>6897</v>
      </c>
      <c r="AF372" s="28" t="s">
        <v>5373</v>
      </c>
      <c r="AG372" s="28" t="s">
        <v>5373</v>
      </c>
      <c r="AH372" s="28" t="s">
        <v>656</v>
      </c>
      <c r="AI372" s="28" t="s">
        <v>681</v>
      </c>
      <c r="AJ372" s="28" t="s">
        <v>110</v>
      </c>
      <c r="AK372" s="28" t="s">
        <v>110</v>
      </c>
      <c r="AL372" s="28" t="s">
        <v>110</v>
      </c>
      <c r="AM372">
        <v>50000</v>
      </c>
      <c r="AN372" s="28">
        <v>3</v>
      </c>
      <c r="AO372" s="28">
        <v>20.719000000000001</v>
      </c>
      <c r="AP372" s="28">
        <v>23.437999999999999</v>
      </c>
      <c r="AQ372" s="28" t="s">
        <v>5370</v>
      </c>
      <c r="AR372" t="s">
        <v>231</v>
      </c>
      <c r="AS372" t="s">
        <v>110</v>
      </c>
      <c r="AT372" t="s">
        <v>9089</v>
      </c>
      <c r="AU372" s="28" t="s">
        <v>581</v>
      </c>
      <c r="AV372" t="s">
        <v>7197</v>
      </c>
      <c r="AW372" t="s">
        <v>10418</v>
      </c>
      <c r="AX372" t="s">
        <v>16291</v>
      </c>
      <c r="AY372" t="s">
        <v>7758</v>
      </c>
      <c r="AZ372" t="s">
        <v>110</v>
      </c>
      <c r="BA372" s="28" t="s">
        <v>11955</v>
      </c>
      <c r="BB372" s="28" t="s">
        <v>11950</v>
      </c>
      <c r="BC372" t="s">
        <v>13200</v>
      </c>
      <c r="BD372" s="28" t="s">
        <v>7213</v>
      </c>
      <c r="BE372" s="28" t="s">
        <v>10265</v>
      </c>
      <c r="BF372" s="28" t="s">
        <v>13210</v>
      </c>
      <c r="BG372" s="28" t="s">
        <v>7282</v>
      </c>
      <c r="BH372" s="28" t="s">
        <v>109</v>
      </c>
      <c r="BI372" s="28" t="s">
        <v>109</v>
      </c>
      <c r="BJ372" s="28" t="s">
        <v>109</v>
      </c>
      <c r="BK372"/>
      <c r="BL372" s="28" t="s">
        <v>110</v>
      </c>
      <c r="BM372" s="62"/>
      <c r="BN372" s="120"/>
      <c r="BO372" t="s">
        <v>227</v>
      </c>
      <c r="BP372" s="28" t="s">
        <v>109</v>
      </c>
      <c r="BQ372" s="28" t="s">
        <v>430</v>
      </c>
      <c r="BR372" s="28" t="s">
        <v>109</v>
      </c>
      <c r="BS372" s="120">
        <v>44956</v>
      </c>
      <c r="BT372" s="28" t="s">
        <v>110</v>
      </c>
      <c r="BU372" s="28" t="s">
        <v>11951</v>
      </c>
      <c r="BV372" s="28" t="s">
        <v>11952</v>
      </c>
      <c r="BW372" s="28" t="s">
        <v>109</v>
      </c>
      <c r="BX372" s="28" t="s">
        <v>109</v>
      </c>
      <c r="BY372" s="28" t="s">
        <v>110</v>
      </c>
      <c r="BZ372" t="s">
        <v>109</v>
      </c>
      <c r="CA372" t="s">
        <v>109</v>
      </c>
      <c r="CB372" t="s">
        <v>109</v>
      </c>
      <c r="CC372" s="28" t="s">
        <v>109</v>
      </c>
      <c r="CD372" s="28" t="s">
        <v>109</v>
      </c>
      <c r="CE372" s="28" t="s">
        <v>109</v>
      </c>
      <c r="CF372" s="28" t="s">
        <v>109</v>
      </c>
      <c r="CG372" s="28" t="s">
        <v>5373</v>
      </c>
      <c r="CH372" s="28" t="s">
        <v>110</v>
      </c>
      <c r="CI372" t="s">
        <v>110</v>
      </c>
      <c r="CJ372">
        <v>2</v>
      </c>
      <c r="CK372">
        <v>1</v>
      </c>
      <c r="CL372" s="28">
        <v>1</v>
      </c>
      <c r="CM372" t="s">
        <v>109</v>
      </c>
      <c r="CN372">
        <v>0</v>
      </c>
      <c r="CO372" s="28" t="s">
        <v>110</v>
      </c>
      <c r="CP372" s="28" t="s">
        <v>6898</v>
      </c>
      <c r="CQ372" t="s">
        <v>110</v>
      </c>
      <c r="CR372" t="s">
        <v>109</v>
      </c>
      <c r="CS372" t="s">
        <v>110</v>
      </c>
      <c r="CT372" s="28">
        <v>42009</v>
      </c>
      <c r="CU372" s="62">
        <v>40289</v>
      </c>
      <c r="CV372" s="28" t="s">
        <v>235</v>
      </c>
      <c r="CW372" t="s">
        <v>5545</v>
      </c>
      <c r="CX372" t="s">
        <v>114</v>
      </c>
      <c r="CY372" t="s">
        <v>109</v>
      </c>
      <c r="CZ372" t="s">
        <v>114</v>
      </c>
      <c r="DA372" t="s">
        <v>114</v>
      </c>
      <c r="DB372">
        <v>2019</v>
      </c>
      <c r="DC372" s="1">
        <v>43640</v>
      </c>
      <c r="DD372">
        <v>6</v>
      </c>
      <c r="DE372">
        <v>26</v>
      </c>
      <c r="DF372" s="1">
        <v>43640</v>
      </c>
      <c r="DG372" t="s">
        <v>16475</v>
      </c>
      <c r="DH372" t="s">
        <v>16476</v>
      </c>
      <c r="DI372" t="s">
        <v>7800</v>
      </c>
      <c r="DJ372" t="s">
        <v>7383</v>
      </c>
      <c r="DK372" t="s">
        <v>7187</v>
      </c>
      <c r="DL372" t="s">
        <v>110</v>
      </c>
      <c r="DM372" t="s">
        <v>110</v>
      </c>
      <c r="DN372" t="s">
        <v>10972</v>
      </c>
      <c r="DO372" s="28" t="s">
        <v>110</v>
      </c>
      <c r="DP372" s="28" t="s">
        <v>57</v>
      </c>
      <c r="DQ372" s="28" t="s">
        <v>110</v>
      </c>
      <c r="DR372" s="28" t="s">
        <v>13211</v>
      </c>
      <c r="DS372" s="28" t="s">
        <v>13212</v>
      </c>
      <c r="DT372" s="28" t="s">
        <v>13213</v>
      </c>
      <c r="DU372" s="28" t="s">
        <v>11953</v>
      </c>
      <c r="EO372" s="54"/>
      <c r="EP372" s="55"/>
    </row>
    <row r="373" spans="2:146">
      <c r="B373" s="28">
        <v>96</v>
      </c>
      <c r="C373" s="120">
        <v>43640</v>
      </c>
      <c r="D373" s="28" t="s">
        <v>109</v>
      </c>
      <c r="E373" t="s">
        <v>109</v>
      </c>
      <c r="F373" s="28" t="s">
        <v>13208</v>
      </c>
      <c r="G373" s="28" t="s">
        <v>226</v>
      </c>
      <c r="H373" s="28" t="s">
        <v>5373</v>
      </c>
      <c r="I373" s="28" t="s">
        <v>5373</v>
      </c>
      <c r="J373">
        <v>1</v>
      </c>
      <c r="K373" s="28" t="s">
        <v>13209</v>
      </c>
      <c r="L373" s="28" t="s">
        <v>11958</v>
      </c>
      <c r="M373" s="28" t="s">
        <v>162</v>
      </c>
      <c r="N373" s="28">
        <v>2</v>
      </c>
      <c r="O373" s="28" t="s">
        <v>126</v>
      </c>
      <c r="P373" s="28" t="s">
        <v>11457</v>
      </c>
      <c r="Q373" s="28" t="s">
        <v>110</v>
      </c>
      <c r="R373" s="28" t="s">
        <v>5373</v>
      </c>
      <c r="S373" s="28" t="s">
        <v>110</v>
      </c>
      <c r="T373" s="28" t="s">
        <v>110</v>
      </c>
      <c r="U373" s="28" t="s">
        <v>3531</v>
      </c>
      <c r="V373" s="28" t="s">
        <v>110</v>
      </c>
      <c r="W373" s="28" t="s">
        <v>110</v>
      </c>
      <c r="X373" t="s">
        <v>109</v>
      </c>
      <c r="Y373" s="28" t="s">
        <v>389</v>
      </c>
      <c r="Z373" s="28" t="s">
        <v>7279</v>
      </c>
      <c r="AA373" s="28" t="s">
        <v>110</v>
      </c>
      <c r="AB373" s="28" t="s">
        <v>110</v>
      </c>
      <c r="AC373" s="28" t="s">
        <v>110</v>
      </c>
      <c r="AD373" t="s">
        <v>5342</v>
      </c>
      <c r="AE373" s="28" t="s">
        <v>6897</v>
      </c>
      <c r="AF373" s="28" t="s">
        <v>5373</v>
      </c>
      <c r="AG373" s="28" t="s">
        <v>5373</v>
      </c>
      <c r="AH373" s="28" t="s">
        <v>656</v>
      </c>
      <c r="AI373" s="28" t="s">
        <v>681</v>
      </c>
      <c r="AJ373" s="28" t="s">
        <v>110</v>
      </c>
      <c r="AK373" s="28" t="s">
        <v>110</v>
      </c>
      <c r="AL373" s="28" t="s">
        <v>110</v>
      </c>
      <c r="AM373">
        <v>50000</v>
      </c>
      <c r="AN373" s="28">
        <v>2</v>
      </c>
      <c r="AO373" s="28">
        <v>13.423</v>
      </c>
      <c r="AP373" s="28">
        <v>15.625</v>
      </c>
      <c r="AQ373" s="28" t="s">
        <v>5370</v>
      </c>
      <c r="AR373" t="s">
        <v>231</v>
      </c>
      <c r="AS373" t="s">
        <v>110</v>
      </c>
      <c r="AT373" t="s">
        <v>9089</v>
      </c>
      <c r="AU373" s="28" t="s">
        <v>581</v>
      </c>
      <c r="AV373" t="s">
        <v>7184</v>
      </c>
      <c r="AW373" t="s">
        <v>10418</v>
      </c>
      <c r="AX373" t="s">
        <v>16291</v>
      </c>
      <c r="AY373" t="s">
        <v>7758</v>
      </c>
      <c r="AZ373" t="s">
        <v>110</v>
      </c>
      <c r="BA373" s="28" t="s">
        <v>11955</v>
      </c>
      <c r="BB373" s="28" t="s">
        <v>11956</v>
      </c>
      <c r="BC373" t="s">
        <v>13200</v>
      </c>
      <c r="BD373" s="28" t="s">
        <v>7213</v>
      </c>
      <c r="BE373" s="28" t="s">
        <v>10119</v>
      </c>
      <c r="BF373" s="28" t="s">
        <v>7189</v>
      </c>
      <c r="BG373" s="28" t="s">
        <v>7282</v>
      </c>
      <c r="BH373" s="28" t="s">
        <v>109</v>
      </c>
      <c r="BI373" s="28" t="s">
        <v>109</v>
      </c>
      <c r="BJ373" s="28" t="s">
        <v>109</v>
      </c>
      <c r="BK373"/>
      <c r="BL373" s="28" t="s">
        <v>110</v>
      </c>
      <c r="BM373" s="62"/>
      <c r="BN373" s="120"/>
      <c r="BO373" t="s">
        <v>227</v>
      </c>
      <c r="BP373" s="28" t="s">
        <v>109</v>
      </c>
      <c r="BQ373" s="28" t="s">
        <v>430</v>
      </c>
      <c r="BR373" s="28" t="s">
        <v>109</v>
      </c>
      <c r="BS373" s="120">
        <v>44660</v>
      </c>
      <c r="BT373" s="28" t="s">
        <v>110</v>
      </c>
      <c r="BU373" s="28" t="s">
        <v>11951</v>
      </c>
      <c r="BV373" s="28" t="s">
        <v>11952</v>
      </c>
      <c r="BW373" s="28" t="s">
        <v>109</v>
      </c>
      <c r="BX373" s="28" t="s">
        <v>109</v>
      </c>
      <c r="BY373" s="28" t="s">
        <v>110</v>
      </c>
      <c r="BZ373" t="s">
        <v>109</v>
      </c>
      <c r="CA373" t="s">
        <v>109</v>
      </c>
      <c r="CB373" t="s">
        <v>109</v>
      </c>
      <c r="CC373" s="28" t="s">
        <v>109</v>
      </c>
      <c r="CD373" s="28" t="s">
        <v>109</v>
      </c>
      <c r="CE373" s="28" t="s">
        <v>109</v>
      </c>
      <c r="CF373" s="28" t="s">
        <v>109</v>
      </c>
      <c r="CG373" s="28" t="s">
        <v>5373</v>
      </c>
      <c r="CH373" s="28" t="s">
        <v>110</v>
      </c>
      <c r="CI373" t="s">
        <v>110</v>
      </c>
      <c r="CJ373">
        <v>2</v>
      </c>
      <c r="CK373">
        <v>1</v>
      </c>
      <c r="CL373" s="28">
        <v>1</v>
      </c>
      <c r="CM373" t="s">
        <v>109</v>
      </c>
      <c r="CN373">
        <v>0</v>
      </c>
      <c r="CO373" s="28" t="s">
        <v>110</v>
      </c>
      <c r="CP373" s="28" t="s">
        <v>6898</v>
      </c>
      <c r="CQ373" t="s">
        <v>110</v>
      </c>
      <c r="CR373" t="s">
        <v>109</v>
      </c>
      <c r="CS373" t="s">
        <v>110</v>
      </c>
      <c r="CT373" s="28">
        <v>42009</v>
      </c>
      <c r="CU373" s="62">
        <v>40289</v>
      </c>
      <c r="CV373" s="28" t="s">
        <v>235</v>
      </c>
      <c r="CW373" t="s">
        <v>5545</v>
      </c>
      <c r="CX373" t="s">
        <v>114</v>
      </c>
      <c r="CY373" t="s">
        <v>109</v>
      </c>
      <c r="CZ373" t="s">
        <v>114</v>
      </c>
      <c r="DA373" t="s">
        <v>114</v>
      </c>
      <c r="DB373">
        <v>2019</v>
      </c>
      <c r="DC373" s="1">
        <v>43640</v>
      </c>
      <c r="DD373">
        <v>6</v>
      </c>
      <c r="DE373">
        <v>26</v>
      </c>
      <c r="DF373" s="1">
        <v>43640</v>
      </c>
      <c r="DG373" t="s">
        <v>16475</v>
      </c>
      <c r="DH373" t="s">
        <v>16476</v>
      </c>
      <c r="DI373" t="s">
        <v>7800</v>
      </c>
      <c r="DJ373" t="s">
        <v>7185</v>
      </c>
      <c r="DK373" t="s">
        <v>7187</v>
      </c>
      <c r="DL373" t="s">
        <v>110</v>
      </c>
      <c r="DM373" t="s">
        <v>110</v>
      </c>
      <c r="DN373" t="s">
        <v>10972</v>
      </c>
      <c r="DO373" s="28" t="s">
        <v>110</v>
      </c>
      <c r="DP373" s="28" t="s">
        <v>57</v>
      </c>
      <c r="DQ373" s="28" t="s">
        <v>110</v>
      </c>
      <c r="DR373" s="28" t="s">
        <v>13211</v>
      </c>
      <c r="DS373" s="28" t="s">
        <v>13212</v>
      </c>
      <c r="DT373" s="28" t="s">
        <v>13214</v>
      </c>
      <c r="DU373" s="28" t="s">
        <v>11957</v>
      </c>
      <c r="EO373" s="54"/>
      <c r="EP373" s="55"/>
    </row>
    <row r="374" spans="2:146">
      <c r="B374" s="28">
        <v>95</v>
      </c>
      <c r="C374" s="120">
        <v>43636</v>
      </c>
      <c r="D374" s="28" t="s">
        <v>109</v>
      </c>
      <c r="E374" t="s">
        <v>109</v>
      </c>
      <c r="F374" s="28" t="s">
        <v>7011</v>
      </c>
      <c r="G374" s="28" t="s">
        <v>226</v>
      </c>
      <c r="H374" s="28" t="s">
        <v>5373</v>
      </c>
      <c r="I374" s="28" t="s">
        <v>5373</v>
      </c>
      <c r="J374">
        <v>1</v>
      </c>
      <c r="K374" s="28" t="s">
        <v>6589</v>
      </c>
      <c r="L374" s="28" t="s">
        <v>3165</v>
      </c>
      <c r="M374" s="28" t="s">
        <v>162</v>
      </c>
      <c r="N374" s="28">
        <v>3</v>
      </c>
      <c r="O374" s="28" t="s">
        <v>126</v>
      </c>
      <c r="P374" s="28" t="s">
        <v>700</v>
      </c>
      <c r="Q374" s="28" t="s">
        <v>110</v>
      </c>
      <c r="R374" s="28" t="s">
        <v>5373</v>
      </c>
      <c r="S374" s="28" t="s">
        <v>110</v>
      </c>
      <c r="T374" s="28" t="s">
        <v>110</v>
      </c>
      <c r="U374" s="28" t="s">
        <v>205</v>
      </c>
      <c r="V374" s="28" t="s">
        <v>110</v>
      </c>
      <c r="W374" s="28" t="s">
        <v>131</v>
      </c>
      <c r="X374" t="s">
        <v>109</v>
      </c>
      <c r="Y374" s="28" t="s">
        <v>109</v>
      </c>
      <c r="Z374" s="28" t="s">
        <v>7279</v>
      </c>
      <c r="AA374" s="28" t="s">
        <v>110</v>
      </c>
      <c r="AB374" s="28" t="s">
        <v>110</v>
      </c>
      <c r="AC374" s="28" t="s">
        <v>110</v>
      </c>
      <c r="AD374" t="s">
        <v>114</v>
      </c>
      <c r="AE374" s="28" t="s">
        <v>6588</v>
      </c>
      <c r="AF374" s="28" t="s">
        <v>5373</v>
      </c>
      <c r="AG374" s="28" t="s">
        <v>5373</v>
      </c>
      <c r="AH374" s="28" t="s">
        <v>142</v>
      </c>
      <c r="AI374" s="28" t="s">
        <v>110</v>
      </c>
      <c r="AJ374" s="28" t="s">
        <v>110</v>
      </c>
      <c r="AK374" s="28" t="s">
        <v>110</v>
      </c>
      <c r="AL374" s="28" t="s">
        <v>110</v>
      </c>
      <c r="AM374">
        <v>0</v>
      </c>
      <c r="AN374" s="28">
        <v>3</v>
      </c>
      <c r="AO374" s="28">
        <v>20.556000000000001</v>
      </c>
      <c r="AP374" s="28">
        <v>23.437999999999999</v>
      </c>
      <c r="AQ374" s="28" t="s">
        <v>141</v>
      </c>
      <c r="AR374" t="s">
        <v>140</v>
      </c>
      <c r="AS374" t="s">
        <v>5827</v>
      </c>
      <c r="AT374" t="s">
        <v>205</v>
      </c>
      <c r="AU374" s="28" t="s">
        <v>530</v>
      </c>
      <c r="AV374" t="s">
        <v>7197</v>
      </c>
      <c r="AW374" t="s">
        <v>10418</v>
      </c>
      <c r="AX374" t="s">
        <v>16291</v>
      </c>
      <c r="AY374" t="s">
        <v>7758</v>
      </c>
      <c r="AZ374" t="s">
        <v>7179</v>
      </c>
      <c r="BA374" s="28" t="s">
        <v>11961</v>
      </c>
      <c r="BB374" s="28" t="s">
        <v>11959</v>
      </c>
      <c r="BC374" t="s">
        <v>13200</v>
      </c>
      <c r="BD374" s="28" t="s">
        <v>7213</v>
      </c>
      <c r="BE374" s="28" t="s">
        <v>7217</v>
      </c>
      <c r="BF374" s="28" t="s">
        <v>7189</v>
      </c>
      <c r="BG374" s="28" t="s">
        <v>7282</v>
      </c>
      <c r="BH374" s="28" t="s">
        <v>109</v>
      </c>
      <c r="BI374" s="28" t="s">
        <v>109</v>
      </c>
      <c r="BJ374" s="28" t="s">
        <v>109</v>
      </c>
      <c r="BK374">
        <v>100</v>
      </c>
      <c r="BL374" s="28" t="s">
        <v>131</v>
      </c>
      <c r="BM374" s="62">
        <v>43643</v>
      </c>
      <c r="BN374" s="120">
        <v>43826</v>
      </c>
      <c r="BO374" t="s">
        <v>133</v>
      </c>
      <c r="BP374" s="28" t="s">
        <v>109</v>
      </c>
      <c r="BQ374" s="28" t="s">
        <v>110</v>
      </c>
      <c r="BR374" s="28" t="s">
        <v>109</v>
      </c>
      <c r="BS374" s="120">
        <v>44739</v>
      </c>
      <c r="BT374" s="28" t="s">
        <v>132</v>
      </c>
      <c r="BU374" s="28" t="s">
        <v>7011</v>
      </c>
      <c r="BV374" s="28" t="s">
        <v>109</v>
      </c>
      <c r="BW374" s="28" t="s">
        <v>109</v>
      </c>
      <c r="BX374" s="28" t="s">
        <v>109</v>
      </c>
      <c r="BY374" s="28" t="s">
        <v>110</v>
      </c>
      <c r="BZ374" t="s">
        <v>109</v>
      </c>
      <c r="CA374" t="s">
        <v>109</v>
      </c>
      <c r="CB374" t="s">
        <v>109</v>
      </c>
      <c r="CC374" s="28" t="s">
        <v>109</v>
      </c>
      <c r="CD374" s="28" t="s">
        <v>109</v>
      </c>
      <c r="CE374" s="28" t="s">
        <v>109</v>
      </c>
      <c r="CF374" s="28" t="s">
        <v>109</v>
      </c>
      <c r="CG374" s="28" t="s">
        <v>5373</v>
      </c>
      <c r="CH374" s="28" t="s">
        <v>110</v>
      </c>
      <c r="CI374" t="s">
        <v>110</v>
      </c>
      <c r="CJ374">
        <v>1</v>
      </c>
      <c r="CK374">
        <v>1</v>
      </c>
      <c r="CL374" s="28">
        <v>1</v>
      </c>
      <c r="CM374" t="s">
        <v>109</v>
      </c>
      <c r="CN374">
        <v>0</v>
      </c>
      <c r="CO374" s="28" t="s">
        <v>110</v>
      </c>
      <c r="CP374" s="28" t="s">
        <v>6589</v>
      </c>
      <c r="CQ374" t="s">
        <v>110</v>
      </c>
      <c r="CR374" t="s">
        <v>109</v>
      </c>
      <c r="CS374" t="s">
        <v>5862</v>
      </c>
      <c r="CT374" s="28"/>
      <c r="CU374" s="62">
        <v>43636</v>
      </c>
      <c r="CV374" s="28" t="s">
        <v>144</v>
      </c>
      <c r="CW374" t="s">
        <v>144</v>
      </c>
      <c r="CX374" t="s">
        <v>114</v>
      </c>
      <c r="CY374" t="s">
        <v>109</v>
      </c>
      <c r="CZ374" t="s">
        <v>114</v>
      </c>
      <c r="DA374" t="s">
        <v>109</v>
      </c>
      <c r="DB374">
        <v>2019</v>
      </c>
      <c r="DC374" s="1">
        <v>43636</v>
      </c>
      <c r="DD374">
        <v>6</v>
      </c>
      <c r="DE374">
        <v>25</v>
      </c>
      <c r="DF374" s="1">
        <v>43633</v>
      </c>
      <c r="DG374" t="s">
        <v>16477</v>
      </c>
      <c r="DH374" t="s">
        <v>16476</v>
      </c>
      <c r="DI374" t="s">
        <v>7810</v>
      </c>
      <c r="DJ374" t="s">
        <v>7185</v>
      </c>
      <c r="DK374" t="s">
        <v>7187</v>
      </c>
      <c r="DL374" t="s">
        <v>110</v>
      </c>
      <c r="DM374" t="s">
        <v>110</v>
      </c>
      <c r="DN374" t="s">
        <v>110</v>
      </c>
      <c r="DO374" s="28" t="s">
        <v>110</v>
      </c>
      <c r="DP374" s="28" t="s">
        <v>57</v>
      </c>
      <c r="DQ374" s="28" t="s">
        <v>110</v>
      </c>
      <c r="DR374" s="28" t="s">
        <v>13215</v>
      </c>
      <c r="DS374" s="28" t="s">
        <v>13216</v>
      </c>
      <c r="DT374" s="28" t="s">
        <v>13217</v>
      </c>
      <c r="DU374" s="28" t="s">
        <v>11960</v>
      </c>
      <c r="EO374" s="54"/>
      <c r="EP374" s="55"/>
    </row>
    <row r="375" spans="2:146">
      <c r="B375" s="28">
        <v>94</v>
      </c>
      <c r="C375" s="120">
        <v>43635</v>
      </c>
      <c r="D375" s="28" t="s">
        <v>109</v>
      </c>
      <c r="E375" t="s">
        <v>109</v>
      </c>
      <c r="F375" s="28" t="s">
        <v>11964</v>
      </c>
      <c r="G375" s="28" t="s">
        <v>226</v>
      </c>
      <c r="H375" s="28" t="s">
        <v>5373</v>
      </c>
      <c r="I375" s="28" t="s">
        <v>5373</v>
      </c>
      <c r="J375">
        <v>1</v>
      </c>
      <c r="K375" s="28" t="s">
        <v>6592</v>
      </c>
      <c r="L375" s="28" t="s">
        <v>333</v>
      </c>
      <c r="M375" s="28" t="s">
        <v>162</v>
      </c>
      <c r="N375" s="28">
        <v>5</v>
      </c>
      <c r="O375" s="28" t="s">
        <v>126</v>
      </c>
      <c r="P375" s="28" t="s">
        <v>334</v>
      </c>
      <c r="Q375" s="28" t="s">
        <v>110</v>
      </c>
      <c r="R375" s="28" t="s">
        <v>5373</v>
      </c>
      <c r="S375" s="28" t="s">
        <v>110</v>
      </c>
      <c r="T375" s="28" t="s">
        <v>110</v>
      </c>
      <c r="U375" s="28" t="s">
        <v>205</v>
      </c>
      <c r="V375" s="28" t="s">
        <v>110</v>
      </c>
      <c r="W375" s="28" t="s">
        <v>131</v>
      </c>
      <c r="X375" t="s">
        <v>109</v>
      </c>
      <c r="Y375" s="28" t="s">
        <v>109</v>
      </c>
      <c r="Z375" s="28" t="s">
        <v>7279</v>
      </c>
      <c r="AA375" s="28" t="s">
        <v>110</v>
      </c>
      <c r="AB375" s="28" t="s">
        <v>110</v>
      </c>
      <c r="AC375" s="28" t="s">
        <v>110</v>
      </c>
      <c r="AD375" t="s">
        <v>114</v>
      </c>
      <c r="AE375" s="28" t="s">
        <v>2481</v>
      </c>
      <c r="AF375" s="28" t="s">
        <v>5373</v>
      </c>
      <c r="AG375" s="28" t="s">
        <v>5373</v>
      </c>
      <c r="AH375" s="28" t="s">
        <v>5385</v>
      </c>
      <c r="AI375" s="28" t="s">
        <v>6193</v>
      </c>
      <c r="AJ375" s="28" t="s">
        <v>110</v>
      </c>
      <c r="AK375" s="28" t="s">
        <v>110</v>
      </c>
      <c r="AL375" s="28" t="s">
        <v>110</v>
      </c>
      <c r="AM375">
        <v>49411</v>
      </c>
      <c r="AN375" s="28">
        <v>5</v>
      </c>
      <c r="AO375" s="28">
        <v>34.518000000000001</v>
      </c>
      <c r="AP375" s="28">
        <v>39.063000000000002</v>
      </c>
      <c r="AQ375" s="28" t="s">
        <v>141</v>
      </c>
      <c r="AR375" t="s">
        <v>140</v>
      </c>
      <c r="AS375" t="s">
        <v>5827</v>
      </c>
      <c r="AT375" t="s">
        <v>205</v>
      </c>
      <c r="AU375" s="28" t="s">
        <v>581</v>
      </c>
      <c r="AV375" t="s">
        <v>7223</v>
      </c>
      <c r="AW375" t="s">
        <v>10418</v>
      </c>
      <c r="AX375" t="s">
        <v>16291</v>
      </c>
      <c r="AY375" t="s">
        <v>7758</v>
      </c>
      <c r="AZ375" t="s">
        <v>7179</v>
      </c>
      <c r="BA375" s="28" t="s">
        <v>2485</v>
      </c>
      <c r="BB375" s="28" t="s">
        <v>11963</v>
      </c>
      <c r="BC375" t="s">
        <v>13200</v>
      </c>
      <c r="BD375" s="28" t="s">
        <v>7213</v>
      </c>
      <c r="BE375" s="28" t="s">
        <v>7235</v>
      </c>
      <c r="BF375" s="28" t="s">
        <v>7189</v>
      </c>
      <c r="BG375" s="28" t="s">
        <v>7282</v>
      </c>
      <c r="BH375" s="28" t="s">
        <v>109</v>
      </c>
      <c r="BI375" s="28" t="s">
        <v>109</v>
      </c>
      <c r="BJ375" s="28" t="s">
        <v>109</v>
      </c>
      <c r="BK375">
        <v>100</v>
      </c>
      <c r="BL375" s="28" t="s">
        <v>131</v>
      </c>
      <c r="BM375" s="62">
        <v>43642</v>
      </c>
      <c r="BN375" s="120">
        <v>43825</v>
      </c>
      <c r="BO375" t="s">
        <v>133</v>
      </c>
      <c r="BP375" s="28" t="s">
        <v>109</v>
      </c>
      <c r="BQ375" s="28" t="s">
        <v>110</v>
      </c>
      <c r="BR375" s="28" t="s">
        <v>109</v>
      </c>
      <c r="BS375" s="120">
        <v>44738</v>
      </c>
      <c r="BT375" s="28" t="s">
        <v>132</v>
      </c>
      <c r="BU375" s="28" t="s">
        <v>11964</v>
      </c>
      <c r="BV375" s="28" t="s">
        <v>109</v>
      </c>
      <c r="BW375" s="28" t="s">
        <v>109</v>
      </c>
      <c r="BX375" s="28" t="s">
        <v>109</v>
      </c>
      <c r="BY375" s="28" t="s">
        <v>110</v>
      </c>
      <c r="BZ375" t="s">
        <v>109</v>
      </c>
      <c r="CA375" t="s">
        <v>109</v>
      </c>
      <c r="CB375" t="s">
        <v>109</v>
      </c>
      <c r="CC375" s="28" t="s">
        <v>109</v>
      </c>
      <c r="CD375" s="28" t="s">
        <v>109</v>
      </c>
      <c r="CE375" s="28" t="s">
        <v>109</v>
      </c>
      <c r="CF375" s="28" t="s">
        <v>109</v>
      </c>
      <c r="CG375" s="28" t="s">
        <v>5373</v>
      </c>
      <c r="CH375" s="28" t="s">
        <v>110</v>
      </c>
      <c r="CI375" t="s">
        <v>110</v>
      </c>
      <c r="CJ375">
        <v>1</v>
      </c>
      <c r="CK375">
        <v>1</v>
      </c>
      <c r="CL375" s="28">
        <v>1</v>
      </c>
      <c r="CM375" t="s">
        <v>109</v>
      </c>
      <c r="CN375">
        <v>0</v>
      </c>
      <c r="CO375" s="28" t="s">
        <v>110</v>
      </c>
      <c r="CP375" s="28" t="s">
        <v>6592</v>
      </c>
      <c r="CQ375" t="s">
        <v>110</v>
      </c>
      <c r="CR375" t="s">
        <v>109</v>
      </c>
      <c r="CS375" t="s">
        <v>5615</v>
      </c>
      <c r="CT375" s="28"/>
      <c r="CU375" s="62">
        <v>43635</v>
      </c>
      <c r="CV375" s="28" t="s">
        <v>144</v>
      </c>
      <c r="CW375" t="s">
        <v>144</v>
      </c>
      <c r="CX375" t="s">
        <v>114</v>
      </c>
      <c r="CY375" t="s">
        <v>109</v>
      </c>
      <c r="CZ375" t="s">
        <v>114</v>
      </c>
      <c r="DA375" t="s">
        <v>109</v>
      </c>
      <c r="DB375">
        <v>2019</v>
      </c>
      <c r="DC375" s="1">
        <v>43635</v>
      </c>
      <c r="DD375">
        <v>6</v>
      </c>
      <c r="DE375">
        <v>25</v>
      </c>
      <c r="DF375" s="1">
        <v>43633</v>
      </c>
      <c r="DG375" t="s">
        <v>16477</v>
      </c>
      <c r="DH375" t="s">
        <v>16476</v>
      </c>
      <c r="DI375" t="s">
        <v>7810</v>
      </c>
      <c r="DJ375" t="s">
        <v>7185</v>
      </c>
      <c r="DK375" t="s">
        <v>7187</v>
      </c>
      <c r="DL375" t="s">
        <v>110</v>
      </c>
      <c r="DM375" t="s">
        <v>110</v>
      </c>
      <c r="DN375" t="s">
        <v>110</v>
      </c>
      <c r="DO375" s="28" t="s">
        <v>110</v>
      </c>
      <c r="DP375" s="28" t="s">
        <v>57</v>
      </c>
      <c r="DQ375" s="28" t="s">
        <v>110</v>
      </c>
      <c r="DR375" s="28" t="s">
        <v>13218</v>
      </c>
      <c r="DS375" s="28" t="s">
        <v>13219</v>
      </c>
      <c r="DT375" s="28" t="s">
        <v>13220</v>
      </c>
      <c r="DU375" s="28" t="s">
        <v>11965</v>
      </c>
      <c r="EO375" s="54"/>
      <c r="EP375" s="55"/>
    </row>
    <row r="376" spans="2:146">
      <c r="B376" s="28">
        <v>93</v>
      </c>
      <c r="C376" s="120">
        <v>43634</v>
      </c>
      <c r="D376" s="28" t="s">
        <v>109</v>
      </c>
      <c r="E376" t="s">
        <v>109</v>
      </c>
      <c r="F376" s="28" t="s">
        <v>7133</v>
      </c>
      <c r="G376" s="28" t="s">
        <v>226</v>
      </c>
      <c r="H376" s="28" t="s">
        <v>5373</v>
      </c>
      <c r="I376" s="28" t="s">
        <v>5373</v>
      </c>
      <c r="J376">
        <v>1</v>
      </c>
      <c r="K376" s="28" t="s">
        <v>13221</v>
      </c>
      <c r="L376" s="28" t="s">
        <v>108</v>
      </c>
      <c r="M376" s="28" t="s">
        <v>162</v>
      </c>
      <c r="N376" s="28">
        <v>0.81</v>
      </c>
      <c r="O376" s="28" t="s">
        <v>126</v>
      </c>
      <c r="P376" s="28" t="s">
        <v>2365</v>
      </c>
      <c r="Q376" s="28" t="s">
        <v>110</v>
      </c>
      <c r="R376" s="28" t="s">
        <v>5373</v>
      </c>
      <c r="S376" s="28" t="s">
        <v>110</v>
      </c>
      <c r="T376" s="28" t="s">
        <v>110</v>
      </c>
      <c r="U376" s="28" t="s">
        <v>130</v>
      </c>
      <c r="V376" s="28" t="s">
        <v>110</v>
      </c>
      <c r="W376" s="28" t="s">
        <v>225</v>
      </c>
      <c r="X376" t="s">
        <v>109</v>
      </c>
      <c r="Y376" s="28" t="s">
        <v>109</v>
      </c>
      <c r="Z376" s="28" t="s">
        <v>7279</v>
      </c>
      <c r="AA376" s="28" t="s">
        <v>110</v>
      </c>
      <c r="AB376" s="28" t="s">
        <v>110</v>
      </c>
      <c r="AC376" s="28" t="s">
        <v>110</v>
      </c>
      <c r="AD376" t="s">
        <v>5342</v>
      </c>
      <c r="AE376" s="28" t="s">
        <v>3090</v>
      </c>
      <c r="AF376" s="28" t="s">
        <v>5373</v>
      </c>
      <c r="AG376" s="28" t="s">
        <v>5373</v>
      </c>
      <c r="AH376" s="28" t="s">
        <v>635</v>
      </c>
      <c r="AI376" s="28" t="s">
        <v>6672</v>
      </c>
      <c r="AJ376" s="28" t="s">
        <v>110</v>
      </c>
      <c r="AK376" s="28" t="s">
        <v>5766</v>
      </c>
      <c r="AL376" s="28" t="s">
        <v>7193</v>
      </c>
      <c r="AM376">
        <v>0</v>
      </c>
      <c r="AN376" s="28">
        <v>0.81</v>
      </c>
      <c r="AO376" s="28">
        <v>5.5919999999999996</v>
      </c>
      <c r="AP376" s="28">
        <v>6.3280000000000003</v>
      </c>
      <c r="AQ376" s="28" t="s">
        <v>141</v>
      </c>
      <c r="AR376" t="s">
        <v>140</v>
      </c>
      <c r="AS376" t="s">
        <v>605</v>
      </c>
      <c r="AT376" t="s">
        <v>130</v>
      </c>
      <c r="AU376" s="28" t="s">
        <v>510</v>
      </c>
      <c r="AV376" t="s">
        <v>7184</v>
      </c>
      <c r="AW376" t="s">
        <v>10418</v>
      </c>
      <c r="AX376" t="s">
        <v>16291</v>
      </c>
      <c r="AY376" t="s">
        <v>7758</v>
      </c>
      <c r="AZ376" t="s">
        <v>7179</v>
      </c>
      <c r="BA376" s="28" t="s">
        <v>3093</v>
      </c>
      <c r="BB376" s="28" t="s">
        <v>11966</v>
      </c>
      <c r="BC376" t="s">
        <v>13200</v>
      </c>
      <c r="BD376" s="28" t="s">
        <v>7192</v>
      </c>
      <c r="BE376" s="28" t="s">
        <v>9938</v>
      </c>
      <c r="BF376" s="28" t="s">
        <v>7189</v>
      </c>
      <c r="BG376" s="28" t="s">
        <v>7282</v>
      </c>
      <c r="BH376" s="28" t="s">
        <v>109</v>
      </c>
      <c r="BI376" s="28" t="s">
        <v>109</v>
      </c>
      <c r="BJ376" s="28" t="s">
        <v>109</v>
      </c>
      <c r="BK376">
        <v>100</v>
      </c>
      <c r="BL376" s="28" t="s">
        <v>225</v>
      </c>
      <c r="BM376" s="62">
        <v>43636</v>
      </c>
      <c r="BN376" s="120">
        <v>43819</v>
      </c>
      <c r="BO376" t="s">
        <v>133</v>
      </c>
      <c r="BP376" s="28" t="s">
        <v>109</v>
      </c>
      <c r="BQ376" s="28" t="s">
        <v>110</v>
      </c>
      <c r="BR376" s="28" t="s">
        <v>109</v>
      </c>
      <c r="BS376" s="120">
        <v>44732</v>
      </c>
      <c r="BT376" s="28" t="s">
        <v>132</v>
      </c>
      <c r="BU376" s="28" t="s">
        <v>7133</v>
      </c>
      <c r="BV376" s="28" t="s">
        <v>109</v>
      </c>
      <c r="BW376" s="28" t="s">
        <v>109</v>
      </c>
      <c r="BX376" s="28" t="s">
        <v>109</v>
      </c>
      <c r="BY376" s="28" t="s">
        <v>110</v>
      </c>
      <c r="BZ376" t="s">
        <v>109</v>
      </c>
      <c r="CA376" t="s">
        <v>109</v>
      </c>
      <c r="CB376" t="s">
        <v>109</v>
      </c>
      <c r="CC376" s="28" t="s">
        <v>109</v>
      </c>
      <c r="CD376" s="28" t="s">
        <v>109</v>
      </c>
      <c r="CE376" s="28" t="s">
        <v>109</v>
      </c>
      <c r="CF376" s="28" t="s">
        <v>109</v>
      </c>
      <c r="CG376" s="28" t="s">
        <v>5373</v>
      </c>
      <c r="CH376" s="28" t="s">
        <v>110</v>
      </c>
      <c r="CI376" t="s">
        <v>110</v>
      </c>
      <c r="CJ376">
        <v>1</v>
      </c>
      <c r="CK376">
        <v>1</v>
      </c>
      <c r="CL376" s="28">
        <v>1</v>
      </c>
      <c r="CM376" t="s">
        <v>109</v>
      </c>
      <c r="CN376">
        <v>0</v>
      </c>
      <c r="CO376" s="28" t="s">
        <v>7690</v>
      </c>
      <c r="CP376" s="28" t="s">
        <v>6671</v>
      </c>
      <c r="CQ376" t="s">
        <v>110</v>
      </c>
      <c r="CR376" t="s">
        <v>109</v>
      </c>
      <c r="CS376" t="s">
        <v>5615</v>
      </c>
      <c r="CT376" s="28"/>
      <c r="CU376" s="62">
        <v>43139</v>
      </c>
      <c r="CV376" s="28" t="s">
        <v>144</v>
      </c>
      <c r="CW376" t="s">
        <v>144</v>
      </c>
      <c r="CX376" t="s">
        <v>114</v>
      </c>
      <c r="CY376" t="s">
        <v>109</v>
      </c>
      <c r="CZ376" t="s">
        <v>114</v>
      </c>
      <c r="DA376" t="s">
        <v>109</v>
      </c>
      <c r="DB376">
        <v>2019</v>
      </c>
      <c r="DC376" s="1">
        <v>43634</v>
      </c>
      <c r="DD376">
        <v>6</v>
      </c>
      <c r="DE376">
        <v>25</v>
      </c>
      <c r="DF376" s="1">
        <v>43633</v>
      </c>
      <c r="DG376" t="s">
        <v>16477</v>
      </c>
      <c r="DH376" t="s">
        <v>16476</v>
      </c>
      <c r="DI376" t="s">
        <v>7810</v>
      </c>
      <c r="DJ376" t="s">
        <v>7185</v>
      </c>
      <c r="DK376" t="s">
        <v>7187</v>
      </c>
      <c r="DL376" t="s">
        <v>110</v>
      </c>
      <c r="DM376" t="s">
        <v>110</v>
      </c>
      <c r="DN376" t="s">
        <v>110</v>
      </c>
      <c r="DO376" s="28" t="s">
        <v>110</v>
      </c>
      <c r="DP376" s="28" t="s">
        <v>7268</v>
      </c>
      <c r="DQ376" s="28" t="s">
        <v>110</v>
      </c>
      <c r="DR376" s="28" t="s">
        <v>13222</v>
      </c>
      <c r="DS376" s="28" t="s">
        <v>13223</v>
      </c>
      <c r="DT376" s="28" t="s">
        <v>13224</v>
      </c>
      <c r="DU376" s="28" t="s">
        <v>11967</v>
      </c>
      <c r="EO376" s="54"/>
      <c r="EP376" s="55"/>
    </row>
    <row r="377" spans="2:146">
      <c r="B377" s="28">
        <v>92</v>
      </c>
      <c r="C377" s="120">
        <v>43634</v>
      </c>
      <c r="D377" s="28" t="s">
        <v>109</v>
      </c>
      <c r="E377" t="s">
        <v>109</v>
      </c>
      <c r="F377" s="28" t="s">
        <v>11969</v>
      </c>
      <c r="G377" s="28" t="s">
        <v>209</v>
      </c>
      <c r="H377" s="28" t="s">
        <v>5373</v>
      </c>
      <c r="I377" s="28" t="s">
        <v>5373</v>
      </c>
      <c r="J377">
        <v>1</v>
      </c>
      <c r="K377" s="28" t="s">
        <v>6633</v>
      </c>
      <c r="L377" s="28" t="s">
        <v>108</v>
      </c>
      <c r="M377" s="28" t="s">
        <v>162</v>
      </c>
      <c r="N377" s="28">
        <v>1.89</v>
      </c>
      <c r="O377" s="28" t="s">
        <v>1503</v>
      </c>
      <c r="P377" s="28" t="s">
        <v>163</v>
      </c>
      <c r="Q377" s="28" t="s">
        <v>110</v>
      </c>
      <c r="R377" s="28" t="s">
        <v>5373</v>
      </c>
      <c r="S377" s="28" t="s">
        <v>110</v>
      </c>
      <c r="T377" s="28" t="s">
        <v>110</v>
      </c>
      <c r="U377" s="28" t="s">
        <v>180</v>
      </c>
      <c r="V377" s="28" t="s">
        <v>110</v>
      </c>
      <c r="W377" s="28" t="s">
        <v>131</v>
      </c>
      <c r="X377" t="s">
        <v>109</v>
      </c>
      <c r="Y377" s="28" t="s">
        <v>109</v>
      </c>
      <c r="Z377" s="28" t="s">
        <v>7279</v>
      </c>
      <c r="AA377" s="28" t="s">
        <v>110</v>
      </c>
      <c r="AB377" s="28" t="s">
        <v>110</v>
      </c>
      <c r="AC377" s="28" t="s">
        <v>110</v>
      </c>
      <c r="AD377" t="s">
        <v>5342</v>
      </c>
      <c r="AE377" s="28" t="s">
        <v>6632</v>
      </c>
      <c r="AF377" s="28" t="s">
        <v>5373</v>
      </c>
      <c r="AG377" s="28" t="s">
        <v>5373</v>
      </c>
      <c r="AH377" s="28" t="s">
        <v>324</v>
      </c>
      <c r="AI377" s="28" t="s">
        <v>5393</v>
      </c>
      <c r="AJ377" s="28" t="s">
        <v>6634</v>
      </c>
      <c r="AK377" s="28" t="s">
        <v>110</v>
      </c>
      <c r="AL377" s="28" t="s">
        <v>110</v>
      </c>
      <c r="AM377">
        <v>3000</v>
      </c>
      <c r="AN377" s="28">
        <v>1.89</v>
      </c>
      <c r="AO377" s="28">
        <v>13.047000000000001</v>
      </c>
      <c r="AP377" s="28">
        <v>14.766</v>
      </c>
      <c r="AQ377" s="28" t="s">
        <v>141</v>
      </c>
      <c r="AR377" t="s">
        <v>140</v>
      </c>
      <c r="AS377" t="s">
        <v>605</v>
      </c>
      <c r="AT377" t="s">
        <v>180</v>
      </c>
      <c r="AU377" s="28" t="s">
        <v>510</v>
      </c>
      <c r="AV377" t="s">
        <v>7184</v>
      </c>
      <c r="AW377" t="s">
        <v>10418</v>
      </c>
      <c r="AX377" t="s">
        <v>16291</v>
      </c>
      <c r="AY377" t="s">
        <v>7758</v>
      </c>
      <c r="AZ377" t="s">
        <v>7179</v>
      </c>
      <c r="BA377" s="28" t="s">
        <v>11971</v>
      </c>
      <c r="BB377" s="28" t="s">
        <v>11968</v>
      </c>
      <c r="BC377" t="s">
        <v>13200</v>
      </c>
      <c r="BD377" s="28" t="s">
        <v>7213</v>
      </c>
      <c r="BE377" s="28" t="s">
        <v>13225</v>
      </c>
      <c r="BF377" s="28" t="s">
        <v>7670</v>
      </c>
      <c r="BG377" s="28" t="s">
        <v>7219</v>
      </c>
      <c r="BH377" s="28" t="s">
        <v>109</v>
      </c>
      <c r="BI377" s="28" t="s">
        <v>109</v>
      </c>
      <c r="BJ377" s="28" t="s">
        <v>109</v>
      </c>
      <c r="BK377">
        <v>104.81</v>
      </c>
      <c r="BL377" s="28" t="s">
        <v>131</v>
      </c>
      <c r="BM377" s="62">
        <v>43627</v>
      </c>
      <c r="BN377" s="120">
        <v>43810</v>
      </c>
      <c r="BO377" t="s">
        <v>167</v>
      </c>
      <c r="BP377" s="28" t="s">
        <v>109</v>
      </c>
      <c r="BQ377" s="28" t="s">
        <v>110</v>
      </c>
      <c r="BR377" s="28" t="s">
        <v>109</v>
      </c>
      <c r="BS377" s="120">
        <v>44541</v>
      </c>
      <c r="BT377" s="28" t="s">
        <v>132</v>
      </c>
      <c r="BU377" s="28" t="s">
        <v>11969</v>
      </c>
      <c r="BV377" s="28" t="s">
        <v>109</v>
      </c>
      <c r="BW377" s="28" t="s">
        <v>109</v>
      </c>
      <c r="BX377" s="28" t="s">
        <v>109</v>
      </c>
      <c r="BY377" s="28" t="s">
        <v>110</v>
      </c>
      <c r="BZ377" t="s">
        <v>109</v>
      </c>
      <c r="CA377" t="s">
        <v>109</v>
      </c>
      <c r="CB377" t="s">
        <v>109</v>
      </c>
      <c r="CC377" s="28" t="s">
        <v>109</v>
      </c>
      <c r="CD377" s="28" t="s">
        <v>109</v>
      </c>
      <c r="CE377" s="28" t="s">
        <v>109</v>
      </c>
      <c r="CF377" s="28" t="s">
        <v>109</v>
      </c>
      <c r="CG377" s="28" t="s">
        <v>5373</v>
      </c>
      <c r="CH377" s="28" t="s">
        <v>110</v>
      </c>
      <c r="CI377" t="s">
        <v>110</v>
      </c>
      <c r="CJ377">
        <v>1</v>
      </c>
      <c r="CK377">
        <v>1</v>
      </c>
      <c r="CL377" s="28">
        <v>1</v>
      </c>
      <c r="CM377" t="s">
        <v>109</v>
      </c>
      <c r="CN377">
        <v>0</v>
      </c>
      <c r="CO377" s="28" t="s">
        <v>110</v>
      </c>
      <c r="CP377" s="28" t="s">
        <v>6633</v>
      </c>
      <c r="CQ377" t="s">
        <v>110</v>
      </c>
      <c r="CR377" t="s">
        <v>109</v>
      </c>
      <c r="CS377" t="s">
        <v>5616</v>
      </c>
      <c r="CT377" s="28"/>
      <c r="CU377" s="62">
        <v>43438</v>
      </c>
      <c r="CV377" s="28" t="s">
        <v>144</v>
      </c>
      <c r="CW377" t="s">
        <v>144</v>
      </c>
      <c r="CX377" t="s">
        <v>114</v>
      </c>
      <c r="CY377" t="s">
        <v>109</v>
      </c>
      <c r="CZ377" t="s">
        <v>114</v>
      </c>
      <c r="DA377" t="s">
        <v>109</v>
      </c>
      <c r="DB377">
        <v>2019</v>
      </c>
      <c r="DC377" s="1">
        <v>43634</v>
      </c>
      <c r="DD377">
        <v>6</v>
      </c>
      <c r="DE377">
        <v>25</v>
      </c>
      <c r="DF377" s="1">
        <v>43633</v>
      </c>
      <c r="DG377" t="s">
        <v>16477</v>
      </c>
      <c r="DH377" t="s">
        <v>16476</v>
      </c>
      <c r="DI377" t="s">
        <v>7810</v>
      </c>
      <c r="DJ377" t="s">
        <v>7185</v>
      </c>
      <c r="DK377" t="s">
        <v>7187</v>
      </c>
      <c r="DL377" t="s">
        <v>110</v>
      </c>
      <c r="DM377" t="s">
        <v>110</v>
      </c>
      <c r="DN377" t="s">
        <v>6632</v>
      </c>
      <c r="DO377" s="28" t="s">
        <v>110</v>
      </c>
      <c r="DP377" s="28" t="s">
        <v>57</v>
      </c>
      <c r="DQ377" s="28" t="s">
        <v>110</v>
      </c>
      <c r="DR377" s="28" t="s">
        <v>13226</v>
      </c>
      <c r="DS377" s="28" t="s">
        <v>13223</v>
      </c>
      <c r="DT377" s="28" t="s">
        <v>13227</v>
      </c>
      <c r="DU377" s="28" t="s">
        <v>11970</v>
      </c>
      <c r="EO377" s="54"/>
      <c r="EP377" s="55"/>
    </row>
    <row r="378" spans="2:146">
      <c r="B378" s="28">
        <v>91</v>
      </c>
      <c r="C378" s="120">
        <v>43627</v>
      </c>
      <c r="D378" s="28" t="s">
        <v>109</v>
      </c>
      <c r="E378" t="s">
        <v>109</v>
      </c>
      <c r="F378" s="28" t="s">
        <v>13228</v>
      </c>
      <c r="G378" s="28" t="s">
        <v>209</v>
      </c>
      <c r="H378" s="28" t="s">
        <v>5373</v>
      </c>
      <c r="I378" s="28" t="s">
        <v>5373</v>
      </c>
      <c r="J378">
        <v>3</v>
      </c>
      <c r="K378" s="28" t="s">
        <v>6799</v>
      </c>
      <c r="L378" s="28" t="s">
        <v>108</v>
      </c>
      <c r="M378" s="28" t="s">
        <v>162</v>
      </c>
      <c r="N378" s="28">
        <v>5.5</v>
      </c>
      <c r="O378" s="28" t="s">
        <v>11976</v>
      </c>
      <c r="P378" s="28" t="s">
        <v>1265</v>
      </c>
      <c r="Q378" s="28" t="s">
        <v>110</v>
      </c>
      <c r="R378" s="28" t="s">
        <v>5373</v>
      </c>
      <c r="S378" s="28" t="s">
        <v>110</v>
      </c>
      <c r="T378" s="28" t="s">
        <v>110</v>
      </c>
      <c r="U378" s="28" t="s">
        <v>180</v>
      </c>
      <c r="V378" s="28" t="s">
        <v>110</v>
      </c>
      <c r="W378" s="28" t="s">
        <v>911</v>
      </c>
      <c r="X378" t="s">
        <v>109</v>
      </c>
      <c r="Y378" s="28" t="s">
        <v>109</v>
      </c>
      <c r="Z378" s="28" t="s">
        <v>7279</v>
      </c>
      <c r="AA378" s="28" t="s">
        <v>110</v>
      </c>
      <c r="AB378" s="28" t="s">
        <v>110</v>
      </c>
      <c r="AC378" s="28" t="s">
        <v>110</v>
      </c>
      <c r="AD378" t="s">
        <v>5342</v>
      </c>
      <c r="AE378" s="28" t="s">
        <v>6798</v>
      </c>
      <c r="AF378" s="28" t="s">
        <v>5373</v>
      </c>
      <c r="AG378" s="28" t="s">
        <v>5373</v>
      </c>
      <c r="AH378" s="28" t="s">
        <v>694</v>
      </c>
      <c r="AI378" s="28" t="s">
        <v>5453</v>
      </c>
      <c r="AJ378" s="28" t="s">
        <v>110</v>
      </c>
      <c r="AK378" s="28" t="s">
        <v>110</v>
      </c>
      <c r="AL378" s="28" t="s">
        <v>110</v>
      </c>
      <c r="AM378">
        <v>0</v>
      </c>
      <c r="AN378" s="28">
        <v>5.5</v>
      </c>
      <c r="AO378" s="28">
        <v>38.012999999999998</v>
      </c>
      <c r="AP378" s="28">
        <v>42.969000000000001</v>
      </c>
      <c r="AQ378" s="28" t="s">
        <v>198</v>
      </c>
      <c r="AR378" t="s">
        <v>5545</v>
      </c>
      <c r="AS378" t="s">
        <v>110</v>
      </c>
      <c r="AT378" t="s">
        <v>180</v>
      </c>
      <c r="AU378" s="28" t="s">
        <v>510</v>
      </c>
      <c r="AV378" t="s">
        <v>7229</v>
      </c>
      <c r="AW378" t="s">
        <v>10418</v>
      </c>
      <c r="AX378" t="s">
        <v>16291</v>
      </c>
      <c r="AY378" t="s">
        <v>7758</v>
      </c>
      <c r="AZ378" t="s">
        <v>110</v>
      </c>
      <c r="BA378" s="28" t="s">
        <v>11977</v>
      </c>
      <c r="BB378" s="28" t="s">
        <v>11973</v>
      </c>
      <c r="BC378" t="s">
        <v>13200</v>
      </c>
      <c r="BD378" s="28" t="s">
        <v>7213</v>
      </c>
      <c r="BE378" s="28" t="s">
        <v>7437</v>
      </c>
      <c r="BF378" s="28" t="s">
        <v>13229</v>
      </c>
      <c r="BG378" s="28" t="s">
        <v>7219</v>
      </c>
      <c r="BH378" s="28" t="s">
        <v>109</v>
      </c>
      <c r="BI378" s="28" t="s">
        <v>109</v>
      </c>
      <c r="BJ378" s="28" t="s">
        <v>109</v>
      </c>
      <c r="BK378"/>
      <c r="BL378" s="28" t="s">
        <v>7228</v>
      </c>
      <c r="BM378" s="62"/>
      <c r="BN378" s="120"/>
      <c r="BO378" t="s">
        <v>167</v>
      </c>
      <c r="BP378" s="28" t="s">
        <v>109</v>
      </c>
      <c r="BQ378" s="28" t="s">
        <v>110</v>
      </c>
      <c r="BR378" s="28" t="s">
        <v>109</v>
      </c>
      <c r="BS378" s="120">
        <v>45425</v>
      </c>
      <c r="BT378" s="28" t="s">
        <v>110</v>
      </c>
      <c r="BU378" s="28" t="s">
        <v>11974</v>
      </c>
      <c r="BV378" s="28" t="s">
        <v>7113</v>
      </c>
      <c r="BW378" s="28" t="s">
        <v>109</v>
      </c>
      <c r="BX378" s="28" t="s">
        <v>109</v>
      </c>
      <c r="BY378" s="28" t="s">
        <v>110</v>
      </c>
      <c r="BZ378" t="s">
        <v>109</v>
      </c>
      <c r="CA378" t="s">
        <v>11978</v>
      </c>
      <c r="CB378" t="s">
        <v>109</v>
      </c>
      <c r="CC378" s="28" t="s">
        <v>109</v>
      </c>
      <c r="CD378" s="28" t="s">
        <v>109</v>
      </c>
      <c r="CE378" s="28" t="s">
        <v>109</v>
      </c>
      <c r="CF378" s="28" t="s">
        <v>109</v>
      </c>
      <c r="CG378" s="28" t="s">
        <v>5373</v>
      </c>
      <c r="CH378" s="28" t="s">
        <v>110</v>
      </c>
      <c r="CI378" t="s">
        <v>110</v>
      </c>
      <c r="CJ378">
        <v>1</v>
      </c>
      <c r="CK378">
        <v>1</v>
      </c>
      <c r="CL378" s="28">
        <v>1</v>
      </c>
      <c r="CM378" t="s">
        <v>109</v>
      </c>
      <c r="CN378">
        <v>0</v>
      </c>
      <c r="CO378" s="28" t="s">
        <v>110</v>
      </c>
      <c r="CP378" s="28" t="s">
        <v>6799</v>
      </c>
      <c r="CQ378" t="s">
        <v>110</v>
      </c>
      <c r="CR378" t="s">
        <v>109</v>
      </c>
      <c r="CS378" t="s">
        <v>110</v>
      </c>
      <c r="CT378" s="28">
        <v>44423</v>
      </c>
      <c r="CU378" s="62">
        <v>42325</v>
      </c>
      <c r="CV378" s="28" t="s">
        <v>5447</v>
      </c>
      <c r="CW378" t="s">
        <v>5545</v>
      </c>
      <c r="CX378" t="s">
        <v>114</v>
      </c>
      <c r="CY378" t="s">
        <v>109</v>
      </c>
      <c r="CZ378" t="s">
        <v>114</v>
      </c>
      <c r="DA378" t="s">
        <v>114</v>
      </c>
      <c r="DB378">
        <v>2019</v>
      </c>
      <c r="DC378" s="1">
        <v>43627</v>
      </c>
      <c r="DD378">
        <v>6</v>
      </c>
      <c r="DE378">
        <v>24</v>
      </c>
      <c r="DF378" s="1">
        <v>43626</v>
      </c>
      <c r="DG378" t="s">
        <v>16478</v>
      </c>
      <c r="DH378" t="s">
        <v>16476</v>
      </c>
      <c r="DI378" t="s">
        <v>7848</v>
      </c>
      <c r="DJ378" t="s">
        <v>7383</v>
      </c>
      <c r="DK378" t="s">
        <v>7187</v>
      </c>
      <c r="DL378" t="s">
        <v>110</v>
      </c>
      <c r="DM378" t="s">
        <v>110</v>
      </c>
      <c r="DN378" t="s">
        <v>6798</v>
      </c>
      <c r="DO378" s="28" t="s">
        <v>110</v>
      </c>
      <c r="DP378" s="28" t="s">
        <v>57</v>
      </c>
      <c r="DQ378" s="28" t="s">
        <v>110</v>
      </c>
      <c r="DR378" s="28" t="s">
        <v>13230</v>
      </c>
      <c r="DS378" s="28" t="s">
        <v>13231</v>
      </c>
      <c r="DT378" s="28" t="s">
        <v>13232</v>
      </c>
      <c r="DU378" s="28" t="s">
        <v>11975</v>
      </c>
      <c r="EO378" s="54"/>
      <c r="EP378" s="55"/>
    </row>
    <row r="379" spans="2:146">
      <c r="B379" s="28">
        <v>90</v>
      </c>
      <c r="C379" s="120">
        <v>43622</v>
      </c>
      <c r="D379" s="28" t="s">
        <v>109</v>
      </c>
      <c r="E379" t="s">
        <v>109</v>
      </c>
      <c r="F379" s="28" t="s">
        <v>13233</v>
      </c>
      <c r="G379" s="28" t="s">
        <v>226</v>
      </c>
      <c r="H379" s="28" t="s">
        <v>5373</v>
      </c>
      <c r="I379" s="28" t="s">
        <v>5373</v>
      </c>
      <c r="J379">
        <v>1</v>
      </c>
      <c r="K379" s="28" t="s">
        <v>6881</v>
      </c>
      <c r="L379" s="28" t="s">
        <v>1774</v>
      </c>
      <c r="M379" s="28" t="s">
        <v>162</v>
      </c>
      <c r="N379" s="28">
        <v>2.5</v>
      </c>
      <c r="O379" s="28" t="s">
        <v>126</v>
      </c>
      <c r="P379" s="28" t="s">
        <v>3420</v>
      </c>
      <c r="Q379" s="28" t="s">
        <v>110</v>
      </c>
      <c r="R379" s="28" t="s">
        <v>5373</v>
      </c>
      <c r="S379" s="28" t="s">
        <v>110</v>
      </c>
      <c r="T379" s="28" t="s">
        <v>110</v>
      </c>
      <c r="U379" s="28" t="s">
        <v>1618</v>
      </c>
      <c r="V379" s="28" t="s">
        <v>110</v>
      </c>
      <c r="W379" s="28" t="s">
        <v>131</v>
      </c>
      <c r="X379" t="s">
        <v>109</v>
      </c>
      <c r="Y379" s="28" t="s">
        <v>109</v>
      </c>
      <c r="Z379" s="28" t="s">
        <v>7279</v>
      </c>
      <c r="AA379" s="28" t="s">
        <v>110</v>
      </c>
      <c r="AB379" s="28" t="s">
        <v>110</v>
      </c>
      <c r="AC379" s="28" t="s">
        <v>110</v>
      </c>
      <c r="AD379" t="s">
        <v>5342</v>
      </c>
      <c r="AE379" s="28" t="s">
        <v>6880</v>
      </c>
      <c r="AF379" s="28" t="s">
        <v>5373</v>
      </c>
      <c r="AG379" s="28" t="s">
        <v>5373</v>
      </c>
      <c r="AH379" s="28" t="s">
        <v>656</v>
      </c>
      <c r="AI379" s="28" t="s">
        <v>681</v>
      </c>
      <c r="AJ379" s="28" t="s">
        <v>110</v>
      </c>
      <c r="AK379" s="28" t="s">
        <v>110</v>
      </c>
      <c r="AL379" s="28" t="s">
        <v>110</v>
      </c>
      <c r="AM379">
        <v>144000</v>
      </c>
      <c r="AN379" s="28">
        <v>2.5</v>
      </c>
      <c r="AO379" s="28">
        <v>17.274000000000001</v>
      </c>
      <c r="AP379" s="28">
        <v>19.530999999999999</v>
      </c>
      <c r="AQ379" s="28" t="s">
        <v>5370</v>
      </c>
      <c r="AR379" t="s">
        <v>231</v>
      </c>
      <c r="AS379" t="s">
        <v>110</v>
      </c>
      <c r="AT379" t="s">
        <v>165</v>
      </c>
      <c r="AU379" s="28" t="s">
        <v>581</v>
      </c>
      <c r="AV379" t="s">
        <v>7197</v>
      </c>
      <c r="AW379" t="s">
        <v>10418</v>
      </c>
      <c r="AX379" t="s">
        <v>16291</v>
      </c>
      <c r="AY379" t="s">
        <v>7758</v>
      </c>
      <c r="AZ379" t="s">
        <v>110</v>
      </c>
      <c r="BA379" s="28" t="s">
        <v>11079</v>
      </c>
      <c r="BB379" s="28" t="s">
        <v>11980</v>
      </c>
      <c r="BC379" t="s">
        <v>13200</v>
      </c>
      <c r="BD379" s="28" t="s">
        <v>7213</v>
      </c>
      <c r="BE379" s="28" t="s">
        <v>8290</v>
      </c>
      <c r="BF379" s="28" t="s">
        <v>7189</v>
      </c>
      <c r="BG379" s="28" t="s">
        <v>7282</v>
      </c>
      <c r="BH379" s="28" t="s">
        <v>109</v>
      </c>
      <c r="BI379" s="28" t="s">
        <v>109</v>
      </c>
      <c r="BJ379" s="28" t="s">
        <v>109</v>
      </c>
      <c r="BK379">
        <v>100</v>
      </c>
      <c r="BL379" s="28" t="s">
        <v>131</v>
      </c>
      <c r="BM379" s="62">
        <v>43630</v>
      </c>
      <c r="BN379" s="120">
        <v>43813</v>
      </c>
      <c r="BO379" t="s">
        <v>430</v>
      </c>
      <c r="BP379" s="28" t="s">
        <v>109</v>
      </c>
      <c r="BQ379" s="28" t="s">
        <v>110</v>
      </c>
      <c r="BR379" s="28" t="s">
        <v>109</v>
      </c>
      <c r="BS379" s="120">
        <v>44726</v>
      </c>
      <c r="BT379" s="28" t="s">
        <v>132</v>
      </c>
      <c r="BU379" s="28" t="s">
        <v>10667</v>
      </c>
      <c r="BV379" s="28" t="s">
        <v>6930</v>
      </c>
      <c r="BW379" s="28" t="s">
        <v>109</v>
      </c>
      <c r="BX379" s="28" t="s">
        <v>109</v>
      </c>
      <c r="BY379" s="28" t="s">
        <v>110</v>
      </c>
      <c r="BZ379" t="s">
        <v>109</v>
      </c>
      <c r="CA379" t="s">
        <v>109</v>
      </c>
      <c r="CB379" t="s">
        <v>109</v>
      </c>
      <c r="CC379" s="28" t="s">
        <v>109</v>
      </c>
      <c r="CD379" s="28" t="s">
        <v>109</v>
      </c>
      <c r="CE379" s="28" t="s">
        <v>109</v>
      </c>
      <c r="CF379" s="28" t="s">
        <v>109</v>
      </c>
      <c r="CG379" s="28" t="s">
        <v>5373</v>
      </c>
      <c r="CH379" s="28" t="s">
        <v>110</v>
      </c>
      <c r="CI379" t="s">
        <v>110</v>
      </c>
      <c r="CJ379">
        <v>1</v>
      </c>
      <c r="CK379">
        <v>1</v>
      </c>
      <c r="CL379" s="28">
        <v>1</v>
      </c>
      <c r="CM379" t="s">
        <v>109</v>
      </c>
      <c r="CN379">
        <v>0</v>
      </c>
      <c r="CO379" s="28" t="s">
        <v>110</v>
      </c>
      <c r="CP379" s="28" t="s">
        <v>6881</v>
      </c>
      <c r="CQ379" t="s">
        <v>110</v>
      </c>
      <c r="CR379" t="s">
        <v>109</v>
      </c>
      <c r="CS379" t="s">
        <v>110</v>
      </c>
      <c r="CT379" s="28"/>
      <c r="CU379" s="62">
        <v>41109</v>
      </c>
      <c r="CV379" s="28" t="s">
        <v>235</v>
      </c>
      <c r="CW379" t="s">
        <v>5545</v>
      </c>
      <c r="CX379" t="s">
        <v>114</v>
      </c>
      <c r="CY379" t="s">
        <v>109</v>
      </c>
      <c r="CZ379" t="s">
        <v>114</v>
      </c>
      <c r="DA379" t="s">
        <v>109</v>
      </c>
      <c r="DB379">
        <v>2019</v>
      </c>
      <c r="DC379" s="1">
        <v>43622</v>
      </c>
      <c r="DD379">
        <v>6</v>
      </c>
      <c r="DE379">
        <v>23</v>
      </c>
      <c r="DF379" s="1">
        <v>43619</v>
      </c>
      <c r="DG379" t="s">
        <v>16479</v>
      </c>
      <c r="DH379" t="s">
        <v>16476</v>
      </c>
      <c r="DI379" t="s">
        <v>7903</v>
      </c>
      <c r="DJ379" t="s">
        <v>7185</v>
      </c>
      <c r="DK379" t="s">
        <v>7187</v>
      </c>
      <c r="DL379" t="s">
        <v>110</v>
      </c>
      <c r="DM379" t="s">
        <v>110</v>
      </c>
      <c r="DN379" t="s">
        <v>11080</v>
      </c>
      <c r="DO379" s="28" t="s">
        <v>6880</v>
      </c>
      <c r="DP379" s="28" t="s">
        <v>57</v>
      </c>
      <c r="DQ379" s="28" t="s">
        <v>110</v>
      </c>
      <c r="DR379" s="28" t="s">
        <v>13234</v>
      </c>
      <c r="DS379" s="28" t="s">
        <v>13235</v>
      </c>
      <c r="DT379" s="28" t="s">
        <v>13236</v>
      </c>
      <c r="DU379" s="28" t="s">
        <v>11981</v>
      </c>
      <c r="EO379" s="54"/>
      <c r="EP379" s="55"/>
    </row>
    <row r="380" spans="2:146">
      <c r="B380" s="28">
        <v>89</v>
      </c>
      <c r="C380" s="120">
        <v>43613</v>
      </c>
      <c r="D380" s="28" t="s">
        <v>109</v>
      </c>
      <c r="E380" t="s">
        <v>109</v>
      </c>
      <c r="F380" s="28" t="s">
        <v>13237</v>
      </c>
      <c r="G380" s="28" t="s">
        <v>226</v>
      </c>
      <c r="H380" s="28" t="s">
        <v>5373</v>
      </c>
      <c r="I380" s="28" t="s">
        <v>5373</v>
      </c>
      <c r="J380">
        <v>1</v>
      </c>
      <c r="K380" s="28" t="s">
        <v>6781</v>
      </c>
      <c r="L380" s="28" t="s">
        <v>160</v>
      </c>
      <c r="M380" s="28" t="s">
        <v>162</v>
      </c>
      <c r="N380" s="28">
        <v>5</v>
      </c>
      <c r="O380" s="28" t="s">
        <v>956</v>
      </c>
      <c r="P380" s="28" t="s">
        <v>11985</v>
      </c>
      <c r="Q380" s="28" t="s">
        <v>110</v>
      </c>
      <c r="R380" s="28" t="s">
        <v>5373</v>
      </c>
      <c r="S380" s="28" t="s">
        <v>110</v>
      </c>
      <c r="T380" s="28" t="s">
        <v>110</v>
      </c>
      <c r="U380" s="28" t="s">
        <v>205</v>
      </c>
      <c r="V380" s="28" t="s">
        <v>110</v>
      </c>
      <c r="W380" s="28" t="s">
        <v>131</v>
      </c>
      <c r="X380" t="s">
        <v>109</v>
      </c>
      <c r="Y380" s="28" t="s">
        <v>109</v>
      </c>
      <c r="Z380" s="28" t="s">
        <v>7279</v>
      </c>
      <c r="AA380" s="28" t="s">
        <v>110</v>
      </c>
      <c r="AB380" s="28" t="s">
        <v>110</v>
      </c>
      <c r="AC380" s="28" t="s">
        <v>110</v>
      </c>
      <c r="AD380" t="s">
        <v>5342</v>
      </c>
      <c r="AE380" s="28" t="s">
        <v>4191</v>
      </c>
      <c r="AF380" s="28" t="s">
        <v>5373</v>
      </c>
      <c r="AG380" s="28" t="s">
        <v>5373</v>
      </c>
      <c r="AH380" s="28" t="s">
        <v>5398</v>
      </c>
      <c r="AI380" s="28" t="s">
        <v>6782</v>
      </c>
      <c r="AJ380" s="28" t="s">
        <v>110</v>
      </c>
      <c r="AK380" s="28" t="s">
        <v>110</v>
      </c>
      <c r="AL380" s="28" t="s">
        <v>110</v>
      </c>
      <c r="AM380">
        <v>50000</v>
      </c>
      <c r="AN380" s="28">
        <v>5</v>
      </c>
      <c r="AO380" s="28">
        <v>34.551000000000002</v>
      </c>
      <c r="AP380" s="28">
        <v>39.369999999999997</v>
      </c>
      <c r="AQ380" s="28" t="s">
        <v>141</v>
      </c>
      <c r="AR380" t="s">
        <v>140</v>
      </c>
      <c r="AS380" t="s">
        <v>5690</v>
      </c>
      <c r="AT380" t="s">
        <v>205</v>
      </c>
      <c r="AU380" s="28" t="s">
        <v>530</v>
      </c>
      <c r="AV380" t="s">
        <v>7223</v>
      </c>
      <c r="AW380" t="s">
        <v>10418</v>
      </c>
      <c r="AX380" t="s">
        <v>16291</v>
      </c>
      <c r="AY380" t="s">
        <v>7917</v>
      </c>
      <c r="AZ380" t="s">
        <v>7179</v>
      </c>
      <c r="BA380" s="28" t="s">
        <v>4194</v>
      </c>
      <c r="BB380" s="28" t="s">
        <v>11982</v>
      </c>
      <c r="BC380" t="s">
        <v>13238</v>
      </c>
      <c r="BD380" s="28" t="s">
        <v>7213</v>
      </c>
      <c r="BE380" s="28" t="s">
        <v>7235</v>
      </c>
      <c r="BF380" s="28" t="s">
        <v>7384</v>
      </c>
      <c r="BG380" s="28" t="s">
        <v>7282</v>
      </c>
      <c r="BH380" s="28" t="s">
        <v>109</v>
      </c>
      <c r="BI380" s="28" t="s">
        <v>109</v>
      </c>
      <c r="BJ380" s="28" t="s">
        <v>109</v>
      </c>
      <c r="BK380">
        <v>99.38</v>
      </c>
      <c r="BL380" s="28" t="s">
        <v>131</v>
      </c>
      <c r="BM380" s="62">
        <v>43620</v>
      </c>
      <c r="BN380" s="120">
        <v>43803</v>
      </c>
      <c r="BO380" t="s">
        <v>133</v>
      </c>
      <c r="BP380" s="28" t="s">
        <v>109</v>
      </c>
      <c r="BQ380" s="28" t="s">
        <v>110</v>
      </c>
      <c r="BR380" s="28" t="s">
        <v>109</v>
      </c>
      <c r="BS380" s="120">
        <v>45447</v>
      </c>
      <c r="BT380" s="28" t="s">
        <v>132</v>
      </c>
      <c r="BU380" s="28" t="s">
        <v>7109</v>
      </c>
      <c r="BV380" s="28" t="s">
        <v>11983</v>
      </c>
      <c r="BW380" s="28" t="s">
        <v>109</v>
      </c>
      <c r="BX380" s="28" t="s">
        <v>109</v>
      </c>
      <c r="BY380" s="28" t="s">
        <v>110</v>
      </c>
      <c r="BZ380" t="s">
        <v>109</v>
      </c>
      <c r="CA380" t="s">
        <v>11184</v>
      </c>
      <c r="CB380" t="s">
        <v>109</v>
      </c>
      <c r="CC380" s="28" t="s">
        <v>109</v>
      </c>
      <c r="CD380" s="28" t="s">
        <v>109</v>
      </c>
      <c r="CE380" s="28" t="s">
        <v>109</v>
      </c>
      <c r="CF380" s="28" t="s">
        <v>109</v>
      </c>
      <c r="CG380" s="28" t="s">
        <v>5373</v>
      </c>
      <c r="CH380" s="28" t="s">
        <v>110</v>
      </c>
      <c r="CI380" t="s">
        <v>110</v>
      </c>
      <c r="CJ380">
        <v>1</v>
      </c>
      <c r="CK380">
        <v>1</v>
      </c>
      <c r="CL380" s="28">
        <v>1</v>
      </c>
      <c r="CM380" t="s">
        <v>109</v>
      </c>
      <c r="CN380">
        <v>0</v>
      </c>
      <c r="CO380" s="28" t="s">
        <v>110</v>
      </c>
      <c r="CP380" s="28" t="s">
        <v>6781</v>
      </c>
      <c r="CQ380" t="s">
        <v>110</v>
      </c>
      <c r="CR380" t="s">
        <v>109</v>
      </c>
      <c r="CS380" t="s">
        <v>5616</v>
      </c>
      <c r="CT380" s="28"/>
      <c r="CU380" s="62">
        <v>42563</v>
      </c>
      <c r="CV380" s="28" t="s">
        <v>144</v>
      </c>
      <c r="CW380" t="s">
        <v>144</v>
      </c>
      <c r="CX380" t="s">
        <v>114</v>
      </c>
      <c r="CY380" t="s">
        <v>109</v>
      </c>
      <c r="CZ380" t="s">
        <v>114</v>
      </c>
      <c r="DA380" t="s">
        <v>109</v>
      </c>
      <c r="DB380">
        <v>2019</v>
      </c>
      <c r="DC380" s="1">
        <v>43613</v>
      </c>
      <c r="DD380">
        <v>5</v>
      </c>
      <c r="DE380">
        <v>22</v>
      </c>
      <c r="DF380" s="1">
        <v>43612</v>
      </c>
      <c r="DG380" t="s">
        <v>16480</v>
      </c>
      <c r="DH380" t="s">
        <v>16476</v>
      </c>
      <c r="DI380" t="s">
        <v>7931</v>
      </c>
      <c r="DJ380" t="s">
        <v>7383</v>
      </c>
      <c r="DK380" t="s">
        <v>7187</v>
      </c>
      <c r="DL380" t="s">
        <v>110</v>
      </c>
      <c r="DM380" t="s">
        <v>110</v>
      </c>
      <c r="DN380" t="s">
        <v>110</v>
      </c>
      <c r="DO380" s="28" t="s">
        <v>110</v>
      </c>
      <c r="DP380" s="28" t="s">
        <v>57</v>
      </c>
      <c r="DQ380" s="28" t="s">
        <v>110</v>
      </c>
      <c r="DR380" s="28" t="s">
        <v>13239</v>
      </c>
      <c r="DS380" s="28" t="s">
        <v>13240</v>
      </c>
      <c r="DT380" s="28" t="s">
        <v>13241</v>
      </c>
      <c r="DU380" s="28" t="s">
        <v>11984</v>
      </c>
      <c r="EO380" s="54"/>
      <c r="EP380" s="55"/>
    </row>
    <row r="381" spans="2:146">
      <c r="B381" s="28">
        <v>88</v>
      </c>
      <c r="C381" s="120">
        <v>43607</v>
      </c>
      <c r="D381" s="28" t="s">
        <v>109</v>
      </c>
      <c r="E381" t="s">
        <v>7207</v>
      </c>
      <c r="F381" s="28" t="s">
        <v>13242</v>
      </c>
      <c r="G381" s="28" t="s">
        <v>226</v>
      </c>
      <c r="H381" s="28" t="s">
        <v>5373</v>
      </c>
      <c r="I381" s="28" t="s">
        <v>5373</v>
      </c>
      <c r="J381">
        <v>3</v>
      </c>
      <c r="K381" s="28" t="s">
        <v>6887</v>
      </c>
      <c r="L381" s="28" t="s">
        <v>3943</v>
      </c>
      <c r="M381" s="28" t="s">
        <v>111</v>
      </c>
      <c r="N381" s="28">
        <v>10</v>
      </c>
      <c r="O381" s="28" t="s">
        <v>126</v>
      </c>
      <c r="P381" s="28" t="s">
        <v>11989</v>
      </c>
      <c r="Q381" s="28" t="s">
        <v>110</v>
      </c>
      <c r="R381" s="28" t="s">
        <v>5373</v>
      </c>
      <c r="S381" s="28" t="s">
        <v>110</v>
      </c>
      <c r="T381" s="28" t="s">
        <v>110</v>
      </c>
      <c r="U381" s="28" t="s">
        <v>205</v>
      </c>
      <c r="V381" s="28" t="s">
        <v>7207</v>
      </c>
      <c r="W381" s="28" t="s">
        <v>131</v>
      </c>
      <c r="X381" t="s">
        <v>109</v>
      </c>
      <c r="Y381" s="28" t="s">
        <v>109</v>
      </c>
      <c r="Z381" s="28" t="s">
        <v>7279</v>
      </c>
      <c r="AA381" s="28" t="s">
        <v>110</v>
      </c>
      <c r="AB381" s="28" t="s">
        <v>110</v>
      </c>
      <c r="AC381" s="28" t="s">
        <v>110</v>
      </c>
      <c r="AD381" t="s">
        <v>5342</v>
      </c>
      <c r="AE381" s="28" t="s">
        <v>5232</v>
      </c>
      <c r="AF381" s="28" t="s">
        <v>5373</v>
      </c>
      <c r="AG381" s="28" t="s">
        <v>5373</v>
      </c>
      <c r="AH381" s="28" t="s">
        <v>694</v>
      </c>
      <c r="AI381" s="28" t="s">
        <v>110</v>
      </c>
      <c r="AJ381" s="28" t="s">
        <v>110</v>
      </c>
      <c r="AK381" s="28" t="s">
        <v>110</v>
      </c>
      <c r="AL381" s="28" t="s">
        <v>110</v>
      </c>
      <c r="AM381">
        <v>11501</v>
      </c>
      <c r="AN381" s="28">
        <v>1.45</v>
      </c>
      <c r="AO381" s="28">
        <v>10</v>
      </c>
      <c r="AP381" s="28">
        <v>11.324999999999999</v>
      </c>
      <c r="AQ381" s="28" t="s">
        <v>232</v>
      </c>
      <c r="AR381" t="s">
        <v>5362</v>
      </c>
      <c r="AS381" t="s">
        <v>559</v>
      </c>
      <c r="AT381" t="s">
        <v>205</v>
      </c>
      <c r="AU381" s="28" t="s">
        <v>530</v>
      </c>
      <c r="AV381" t="s">
        <v>7184</v>
      </c>
      <c r="AW381" t="s">
        <v>10418</v>
      </c>
      <c r="AX381" t="s">
        <v>16291</v>
      </c>
      <c r="AY381" t="s">
        <v>7917</v>
      </c>
      <c r="AZ381" t="s">
        <v>110</v>
      </c>
      <c r="BA381" s="28" t="s">
        <v>5237</v>
      </c>
      <c r="BB381" s="28" t="s">
        <v>11986</v>
      </c>
      <c r="BC381" t="s">
        <v>13238</v>
      </c>
      <c r="BD381" s="28" t="s">
        <v>7207</v>
      </c>
      <c r="BE381" s="28" t="s">
        <v>7385</v>
      </c>
      <c r="BF381" s="28" t="s">
        <v>7189</v>
      </c>
      <c r="BG381" s="28" t="s">
        <v>7282</v>
      </c>
      <c r="BH381" s="28" t="s">
        <v>109</v>
      </c>
      <c r="BI381" s="28" t="s">
        <v>109</v>
      </c>
      <c r="BJ381" s="28" t="s">
        <v>109</v>
      </c>
      <c r="BK381">
        <v>100</v>
      </c>
      <c r="BL381" s="28" t="s">
        <v>131</v>
      </c>
      <c r="BM381" s="62">
        <v>43614</v>
      </c>
      <c r="BN381" s="120">
        <v>43798</v>
      </c>
      <c r="BO381" t="s">
        <v>133</v>
      </c>
      <c r="BP381" s="28" t="s">
        <v>109</v>
      </c>
      <c r="BQ381" s="28" t="s">
        <v>110</v>
      </c>
      <c r="BR381" s="28" t="s">
        <v>109</v>
      </c>
      <c r="BS381" s="120">
        <v>44710</v>
      </c>
      <c r="BT381" s="28" t="s">
        <v>132</v>
      </c>
      <c r="BU381" s="28" t="s">
        <v>11987</v>
      </c>
      <c r="BV381" s="28" t="s">
        <v>10874</v>
      </c>
      <c r="BW381" s="28" t="s">
        <v>109</v>
      </c>
      <c r="BX381" s="28" t="s">
        <v>109</v>
      </c>
      <c r="BY381" s="28" t="s">
        <v>110</v>
      </c>
      <c r="BZ381" t="s">
        <v>109</v>
      </c>
      <c r="CA381" t="s">
        <v>109</v>
      </c>
      <c r="CB381" t="s">
        <v>109</v>
      </c>
      <c r="CC381" s="28" t="s">
        <v>109</v>
      </c>
      <c r="CD381" s="28" t="s">
        <v>109</v>
      </c>
      <c r="CE381" s="28" t="s">
        <v>109</v>
      </c>
      <c r="CF381" s="28" t="s">
        <v>109</v>
      </c>
      <c r="CG381" s="28" t="s">
        <v>5373</v>
      </c>
      <c r="CH381" s="28" t="s">
        <v>110</v>
      </c>
      <c r="CI381" t="s">
        <v>110</v>
      </c>
      <c r="CJ381">
        <v>2</v>
      </c>
      <c r="CK381">
        <v>1</v>
      </c>
      <c r="CL381" s="28">
        <v>1</v>
      </c>
      <c r="CM381" t="s">
        <v>109</v>
      </c>
      <c r="CN381">
        <v>0</v>
      </c>
      <c r="CO381" s="28" t="s">
        <v>110</v>
      </c>
      <c r="CP381" s="28" t="s">
        <v>6887</v>
      </c>
      <c r="CQ381" t="s">
        <v>6888</v>
      </c>
      <c r="CR381" t="s">
        <v>109</v>
      </c>
      <c r="CS381" t="s">
        <v>110</v>
      </c>
      <c r="CT381" s="28"/>
      <c r="CU381" s="62">
        <v>40918</v>
      </c>
      <c r="CV381" s="28" t="s">
        <v>558</v>
      </c>
      <c r="CW381" t="s">
        <v>558</v>
      </c>
      <c r="CX381" t="s">
        <v>114</v>
      </c>
      <c r="CY381" t="s">
        <v>109</v>
      </c>
      <c r="CZ381" t="s">
        <v>114</v>
      </c>
      <c r="DA381" t="s">
        <v>109</v>
      </c>
      <c r="DB381">
        <v>2019</v>
      </c>
      <c r="DC381" s="1">
        <v>43607</v>
      </c>
      <c r="DD381">
        <v>5</v>
      </c>
      <c r="DE381">
        <v>21</v>
      </c>
      <c r="DF381" s="1">
        <v>43605</v>
      </c>
      <c r="DG381" t="s">
        <v>16481</v>
      </c>
      <c r="DH381" t="s">
        <v>16476</v>
      </c>
      <c r="DI381" t="s">
        <v>7984</v>
      </c>
      <c r="DJ381" t="s">
        <v>7185</v>
      </c>
      <c r="DK381" t="s">
        <v>7243</v>
      </c>
      <c r="DL381" t="s">
        <v>110</v>
      </c>
      <c r="DM381" t="s">
        <v>110</v>
      </c>
      <c r="DN381" t="s">
        <v>110</v>
      </c>
      <c r="DO381" s="28" t="s">
        <v>110</v>
      </c>
      <c r="DP381" s="28" t="s">
        <v>58</v>
      </c>
      <c r="DQ381" s="28" t="s">
        <v>110</v>
      </c>
      <c r="DR381" s="28" t="s">
        <v>13243</v>
      </c>
      <c r="DS381" s="28" t="s">
        <v>13244</v>
      </c>
      <c r="DT381" s="28" t="s">
        <v>13245</v>
      </c>
      <c r="DU381" s="28" t="s">
        <v>11988</v>
      </c>
      <c r="EO381" s="54"/>
      <c r="EP381" s="55"/>
    </row>
    <row r="382" spans="2:146">
      <c r="B382" s="28">
        <v>87</v>
      </c>
      <c r="C382" s="120">
        <v>43607</v>
      </c>
      <c r="D382" s="28" t="s">
        <v>109</v>
      </c>
      <c r="E382" t="s">
        <v>7207</v>
      </c>
      <c r="F382" s="28" t="s">
        <v>13242</v>
      </c>
      <c r="G382" s="28" t="s">
        <v>226</v>
      </c>
      <c r="H382" s="28" t="s">
        <v>5373</v>
      </c>
      <c r="I382" s="28" t="s">
        <v>5373</v>
      </c>
      <c r="J382">
        <v>3</v>
      </c>
      <c r="K382" s="28" t="s">
        <v>6887</v>
      </c>
      <c r="L382" s="28" t="s">
        <v>3943</v>
      </c>
      <c r="M382" s="28" t="s">
        <v>111</v>
      </c>
      <c r="N382" s="28">
        <v>18</v>
      </c>
      <c r="O382" s="28" t="s">
        <v>149</v>
      </c>
      <c r="P382" s="28" t="s">
        <v>5306</v>
      </c>
      <c r="Q382" s="28" t="s">
        <v>110</v>
      </c>
      <c r="R382" s="28" t="s">
        <v>5373</v>
      </c>
      <c r="S382" s="28" t="s">
        <v>110</v>
      </c>
      <c r="T382" s="28" t="s">
        <v>110</v>
      </c>
      <c r="U382" s="28" t="s">
        <v>205</v>
      </c>
      <c r="V382" s="28" t="s">
        <v>7207</v>
      </c>
      <c r="W382" s="28" t="s">
        <v>841</v>
      </c>
      <c r="X382" t="s">
        <v>109</v>
      </c>
      <c r="Y382" s="28" t="s">
        <v>109</v>
      </c>
      <c r="Z382" s="28" t="s">
        <v>7279</v>
      </c>
      <c r="AA382" s="28" t="s">
        <v>110</v>
      </c>
      <c r="AB382" s="28" t="s">
        <v>110</v>
      </c>
      <c r="AC382" s="28" t="s">
        <v>110</v>
      </c>
      <c r="AD382" t="s">
        <v>5342</v>
      </c>
      <c r="AE382" s="28" t="s">
        <v>5232</v>
      </c>
      <c r="AF382" s="28" t="s">
        <v>5373</v>
      </c>
      <c r="AG382" s="28" t="s">
        <v>5373</v>
      </c>
      <c r="AH382" s="28" t="s">
        <v>694</v>
      </c>
      <c r="AI382" s="28" t="s">
        <v>110</v>
      </c>
      <c r="AJ382" s="28" t="s">
        <v>110</v>
      </c>
      <c r="AK382" s="28" t="s">
        <v>110</v>
      </c>
      <c r="AL382" s="28" t="s">
        <v>110</v>
      </c>
      <c r="AM382">
        <v>11501</v>
      </c>
      <c r="AN382" s="28">
        <v>2.61</v>
      </c>
      <c r="AO382" s="28">
        <v>18</v>
      </c>
      <c r="AP382" s="28">
        <v>20.385000000000002</v>
      </c>
      <c r="AQ382" s="28" t="s">
        <v>232</v>
      </c>
      <c r="AR382" t="s">
        <v>5362</v>
      </c>
      <c r="AS382" t="s">
        <v>559</v>
      </c>
      <c r="AT382" t="s">
        <v>205</v>
      </c>
      <c r="AU382" s="28" t="s">
        <v>530</v>
      </c>
      <c r="AV382" t="s">
        <v>7197</v>
      </c>
      <c r="AW382" t="s">
        <v>10418</v>
      </c>
      <c r="AX382" t="s">
        <v>16291</v>
      </c>
      <c r="AY382" t="s">
        <v>7917</v>
      </c>
      <c r="AZ382" t="s">
        <v>110</v>
      </c>
      <c r="BA382" s="28" t="s">
        <v>5237</v>
      </c>
      <c r="BB382" s="28" t="s">
        <v>11990</v>
      </c>
      <c r="BC382" t="s">
        <v>13238</v>
      </c>
      <c r="BD382" s="28" t="s">
        <v>7207</v>
      </c>
      <c r="BE382" s="28" t="s">
        <v>10414</v>
      </c>
      <c r="BF382" s="28" t="s">
        <v>7342</v>
      </c>
      <c r="BG382" s="28" t="s">
        <v>7282</v>
      </c>
      <c r="BH382" s="28" t="s">
        <v>109</v>
      </c>
      <c r="BI382" s="28" t="s">
        <v>109</v>
      </c>
      <c r="BJ382" s="28" t="s">
        <v>109</v>
      </c>
      <c r="BK382">
        <v>100</v>
      </c>
      <c r="BL382" s="28" t="s">
        <v>7228</v>
      </c>
      <c r="BM382" s="62">
        <v>43614</v>
      </c>
      <c r="BN382" s="120">
        <v>43798</v>
      </c>
      <c r="BO382" t="s">
        <v>133</v>
      </c>
      <c r="BP382" s="28" t="s">
        <v>109</v>
      </c>
      <c r="BQ382" s="28" t="s">
        <v>110</v>
      </c>
      <c r="BR382" s="28" t="s">
        <v>109</v>
      </c>
      <c r="BS382" s="120">
        <v>43980</v>
      </c>
      <c r="BT382" s="28" t="s">
        <v>132</v>
      </c>
      <c r="BU382" s="28" t="s">
        <v>11987</v>
      </c>
      <c r="BV382" s="28" t="s">
        <v>10874</v>
      </c>
      <c r="BW382" s="28" t="s">
        <v>109</v>
      </c>
      <c r="BX382" s="28" t="s">
        <v>109</v>
      </c>
      <c r="BY382" s="28" t="s">
        <v>11992</v>
      </c>
      <c r="BZ382" t="s">
        <v>109</v>
      </c>
      <c r="CA382" t="s">
        <v>109</v>
      </c>
      <c r="CB382" t="s">
        <v>109</v>
      </c>
      <c r="CC382" s="28" t="s">
        <v>109</v>
      </c>
      <c r="CD382" s="28" t="s">
        <v>109</v>
      </c>
      <c r="CE382" s="28" t="s">
        <v>109</v>
      </c>
      <c r="CF382" s="28" t="s">
        <v>109</v>
      </c>
      <c r="CG382" s="28" t="s">
        <v>5373</v>
      </c>
      <c r="CH382" s="28" t="s">
        <v>110</v>
      </c>
      <c r="CI382" t="s">
        <v>110</v>
      </c>
      <c r="CJ382">
        <v>2</v>
      </c>
      <c r="CK382">
        <v>1</v>
      </c>
      <c r="CL382" s="28">
        <v>1</v>
      </c>
      <c r="CM382" t="s">
        <v>109</v>
      </c>
      <c r="CN382">
        <v>0</v>
      </c>
      <c r="CO382" s="28" t="s">
        <v>110</v>
      </c>
      <c r="CP382" s="28" t="s">
        <v>6887</v>
      </c>
      <c r="CQ382" t="s">
        <v>6888</v>
      </c>
      <c r="CR382" t="s">
        <v>109</v>
      </c>
      <c r="CS382" t="s">
        <v>110</v>
      </c>
      <c r="CT382" s="28"/>
      <c r="CU382" s="62">
        <v>40918</v>
      </c>
      <c r="CV382" s="28" t="s">
        <v>558</v>
      </c>
      <c r="CW382" t="s">
        <v>558</v>
      </c>
      <c r="CX382" t="s">
        <v>114</v>
      </c>
      <c r="CY382" t="s">
        <v>109</v>
      </c>
      <c r="CZ382" t="s">
        <v>114</v>
      </c>
      <c r="DA382" t="s">
        <v>109</v>
      </c>
      <c r="DB382">
        <v>2019</v>
      </c>
      <c r="DC382" s="1">
        <v>43607</v>
      </c>
      <c r="DD382">
        <v>5</v>
      </c>
      <c r="DE382">
        <v>21</v>
      </c>
      <c r="DF382" s="1">
        <v>43605</v>
      </c>
      <c r="DG382" t="s">
        <v>16481</v>
      </c>
      <c r="DH382" t="s">
        <v>16476</v>
      </c>
      <c r="DI382" t="s">
        <v>7984</v>
      </c>
      <c r="DJ382" t="s">
        <v>7206</v>
      </c>
      <c r="DK382" t="s">
        <v>7187</v>
      </c>
      <c r="DL382" t="s">
        <v>110</v>
      </c>
      <c r="DM382" t="s">
        <v>110</v>
      </c>
      <c r="DN382" t="s">
        <v>110</v>
      </c>
      <c r="DO382" s="28" t="s">
        <v>110</v>
      </c>
      <c r="DP382" s="28" t="s">
        <v>58</v>
      </c>
      <c r="DQ382" s="28" t="s">
        <v>110</v>
      </c>
      <c r="DR382" s="28" t="s">
        <v>13243</v>
      </c>
      <c r="DS382" s="28" t="s">
        <v>13244</v>
      </c>
      <c r="DT382" s="28" t="s">
        <v>13246</v>
      </c>
      <c r="DU382" s="28" t="s">
        <v>11991</v>
      </c>
      <c r="EO382" s="54"/>
      <c r="EP382" s="55"/>
    </row>
    <row r="383" spans="2:146">
      <c r="B383" s="28">
        <v>86</v>
      </c>
      <c r="C383" s="120">
        <v>43606</v>
      </c>
      <c r="D383" s="28" t="s">
        <v>109</v>
      </c>
      <c r="E383" t="s">
        <v>109</v>
      </c>
      <c r="F383" s="28" t="s">
        <v>11994</v>
      </c>
      <c r="G383" s="28" t="s">
        <v>226</v>
      </c>
      <c r="H383" s="28" t="s">
        <v>5373</v>
      </c>
      <c r="I383" s="28" t="s">
        <v>5373</v>
      </c>
      <c r="J383">
        <v>1</v>
      </c>
      <c r="K383" s="28" t="s">
        <v>6801</v>
      </c>
      <c r="L383" s="28" t="s">
        <v>108</v>
      </c>
      <c r="M383" s="28" t="s">
        <v>162</v>
      </c>
      <c r="N383" s="28">
        <v>1</v>
      </c>
      <c r="O383" s="28" t="s">
        <v>1908</v>
      </c>
      <c r="P383" s="28" t="s">
        <v>3477</v>
      </c>
      <c r="Q383" s="28" t="s">
        <v>110</v>
      </c>
      <c r="R383" s="28" t="s">
        <v>5373</v>
      </c>
      <c r="S383" s="28" t="s">
        <v>110</v>
      </c>
      <c r="T383" s="28" t="s">
        <v>110</v>
      </c>
      <c r="U383" s="28" t="s">
        <v>180</v>
      </c>
      <c r="V383" s="28" t="s">
        <v>9589</v>
      </c>
      <c r="W383" s="28" t="s">
        <v>131</v>
      </c>
      <c r="X383" t="s">
        <v>4196</v>
      </c>
      <c r="Y383" s="28" t="s">
        <v>109</v>
      </c>
      <c r="Z383" s="28" t="s">
        <v>7279</v>
      </c>
      <c r="AA383" s="28" t="s">
        <v>110</v>
      </c>
      <c r="AB383" s="28" t="s">
        <v>110</v>
      </c>
      <c r="AC383" s="28" t="s">
        <v>110</v>
      </c>
      <c r="AD383" t="s">
        <v>5342</v>
      </c>
      <c r="AE383" s="28" t="s">
        <v>6800</v>
      </c>
      <c r="AF383" s="28" t="s">
        <v>5373</v>
      </c>
      <c r="AG383" s="28" t="s">
        <v>5373</v>
      </c>
      <c r="AH383" s="28" t="s">
        <v>173</v>
      </c>
      <c r="AI383" s="28" t="s">
        <v>217</v>
      </c>
      <c r="AJ383" s="28" t="s">
        <v>110</v>
      </c>
      <c r="AK383" s="28" t="s">
        <v>110</v>
      </c>
      <c r="AL383" s="28" t="s">
        <v>110</v>
      </c>
      <c r="AM383">
        <v>0</v>
      </c>
      <c r="AN383" s="28">
        <v>1</v>
      </c>
      <c r="AO383" s="28">
        <v>6.9020000000000001</v>
      </c>
      <c r="AP383" s="28">
        <v>7.8739999999999997</v>
      </c>
      <c r="AQ383" s="28" t="s">
        <v>141</v>
      </c>
      <c r="AR383" t="s">
        <v>5545</v>
      </c>
      <c r="AS383" t="s">
        <v>110</v>
      </c>
      <c r="AT383" t="s">
        <v>180</v>
      </c>
      <c r="AU383" s="28" t="s">
        <v>510</v>
      </c>
      <c r="AV383" t="s">
        <v>7184</v>
      </c>
      <c r="AW383" t="s">
        <v>10418</v>
      </c>
      <c r="AX383" t="s">
        <v>16291</v>
      </c>
      <c r="AY383" t="s">
        <v>7917</v>
      </c>
      <c r="AZ383" t="s">
        <v>7179</v>
      </c>
      <c r="BA383" s="28" t="s">
        <v>11996</v>
      </c>
      <c r="BB383" s="28" t="s">
        <v>11993</v>
      </c>
      <c r="BC383" t="s">
        <v>13238</v>
      </c>
      <c r="BD383" s="28" t="s">
        <v>9589</v>
      </c>
      <c r="BE383" s="28" t="s">
        <v>7328</v>
      </c>
      <c r="BF383" s="28" t="s">
        <v>9588</v>
      </c>
      <c r="BG383" s="28" t="s">
        <v>7282</v>
      </c>
      <c r="BH383" s="28" t="s">
        <v>109</v>
      </c>
      <c r="BI383" s="28" t="s">
        <v>109</v>
      </c>
      <c r="BJ383" s="28" t="s">
        <v>109</v>
      </c>
      <c r="BK383">
        <v>100</v>
      </c>
      <c r="BL383" s="28" t="s">
        <v>131</v>
      </c>
      <c r="BM383" s="62">
        <v>43614</v>
      </c>
      <c r="BN383" s="120">
        <v>43798</v>
      </c>
      <c r="BO383" t="s">
        <v>167</v>
      </c>
      <c r="BP383" s="28" t="s">
        <v>109</v>
      </c>
      <c r="BQ383" s="28" t="s">
        <v>110</v>
      </c>
      <c r="BR383" s="28" t="s">
        <v>109</v>
      </c>
      <c r="BS383" s="120">
        <v>44710</v>
      </c>
      <c r="BT383" s="28" t="s">
        <v>132</v>
      </c>
      <c r="BU383" s="28" t="s">
        <v>11994</v>
      </c>
      <c r="BV383" s="28" t="s">
        <v>109</v>
      </c>
      <c r="BW383" s="28" t="s">
        <v>109</v>
      </c>
      <c r="BX383" s="28" t="s">
        <v>109</v>
      </c>
      <c r="BY383" s="28" t="s">
        <v>110</v>
      </c>
      <c r="BZ383" t="s">
        <v>109</v>
      </c>
      <c r="CA383" t="s">
        <v>109</v>
      </c>
      <c r="CB383" t="s">
        <v>109</v>
      </c>
      <c r="CC383" s="28" t="s">
        <v>109</v>
      </c>
      <c r="CD383" s="28" t="s">
        <v>109</v>
      </c>
      <c r="CE383" s="28" t="s">
        <v>109</v>
      </c>
      <c r="CF383" s="28" t="s">
        <v>109</v>
      </c>
      <c r="CG383" s="28" t="s">
        <v>5373</v>
      </c>
      <c r="CH383" s="28" t="s">
        <v>110</v>
      </c>
      <c r="CI383" t="s">
        <v>110</v>
      </c>
      <c r="CJ383">
        <v>1</v>
      </c>
      <c r="CK383">
        <v>1</v>
      </c>
      <c r="CL383" s="28">
        <v>1</v>
      </c>
      <c r="CM383" t="s">
        <v>109</v>
      </c>
      <c r="CN383">
        <v>0</v>
      </c>
      <c r="CO383" s="28" t="s">
        <v>110</v>
      </c>
      <c r="CP383" s="28" t="s">
        <v>6801</v>
      </c>
      <c r="CQ383" t="s">
        <v>110</v>
      </c>
      <c r="CR383" t="s">
        <v>109</v>
      </c>
      <c r="CS383" t="s">
        <v>109</v>
      </c>
      <c r="CT383" s="28"/>
      <c r="CU383" s="62">
        <v>42312</v>
      </c>
      <c r="CV383" s="28" t="s">
        <v>5413</v>
      </c>
      <c r="CW383" t="s">
        <v>5545</v>
      </c>
      <c r="CX383" t="s">
        <v>114</v>
      </c>
      <c r="CY383" t="s">
        <v>109</v>
      </c>
      <c r="CZ383" t="s">
        <v>114</v>
      </c>
      <c r="DA383" t="s">
        <v>109</v>
      </c>
      <c r="DB383">
        <v>2019</v>
      </c>
      <c r="DC383" s="1">
        <v>43606</v>
      </c>
      <c r="DD383">
        <v>5</v>
      </c>
      <c r="DE383">
        <v>21</v>
      </c>
      <c r="DF383" s="1">
        <v>43605</v>
      </c>
      <c r="DG383" t="s">
        <v>16481</v>
      </c>
      <c r="DH383" t="s">
        <v>16476</v>
      </c>
      <c r="DI383" t="s">
        <v>7984</v>
      </c>
      <c r="DJ383" t="s">
        <v>8362</v>
      </c>
      <c r="DK383" t="s">
        <v>7187</v>
      </c>
      <c r="DL383" t="s">
        <v>110</v>
      </c>
      <c r="DM383" t="s">
        <v>110</v>
      </c>
      <c r="DN383" t="s">
        <v>6800</v>
      </c>
      <c r="DO383" s="28" t="s">
        <v>110</v>
      </c>
      <c r="DP383" s="28" t="s">
        <v>57</v>
      </c>
      <c r="DQ383" s="28" t="s">
        <v>110</v>
      </c>
      <c r="DR383" s="28" t="s">
        <v>13247</v>
      </c>
      <c r="DS383" s="28" t="s">
        <v>13248</v>
      </c>
      <c r="DT383" s="28" t="s">
        <v>13249</v>
      </c>
      <c r="DU383" s="28" t="s">
        <v>11995</v>
      </c>
      <c r="EO383" s="54"/>
      <c r="EP383" s="55"/>
    </row>
    <row r="384" spans="2:146">
      <c r="B384" s="28">
        <v>85</v>
      </c>
      <c r="C384" s="120">
        <v>43604</v>
      </c>
      <c r="D384" s="28" t="s">
        <v>109</v>
      </c>
      <c r="E384" t="s">
        <v>109</v>
      </c>
      <c r="F384" s="28" t="s">
        <v>13250</v>
      </c>
      <c r="G384" s="28" t="s">
        <v>226</v>
      </c>
      <c r="H384" s="28" t="s">
        <v>5373</v>
      </c>
      <c r="I384" s="28" t="s">
        <v>5373</v>
      </c>
      <c r="J384">
        <v>1</v>
      </c>
      <c r="K384" s="28" t="s">
        <v>13251</v>
      </c>
      <c r="L384" s="28" t="s">
        <v>108</v>
      </c>
      <c r="M384" s="28" t="s">
        <v>162</v>
      </c>
      <c r="N384" s="28">
        <v>5</v>
      </c>
      <c r="O384" s="28" t="s">
        <v>1410</v>
      </c>
      <c r="P384" s="28" t="s">
        <v>869</v>
      </c>
      <c r="Q384" s="28" t="s">
        <v>110</v>
      </c>
      <c r="R384" s="28" t="s">
        <v>5373</v>
      </c>
      <c r="S384" s="28" t="s">
        <v>110</v>
      </c>
      <c r="T384" s="28" t="s">
        <v>110</v>
      </c>
      <c r="U384" s="28" t="s">
        <v>180</v>
      </c>
      <c r="V384" s="28" t="s">
        <v>110</v>
      </c>
      <c r="W384" s="28" t="s">
        <v>131</v>
      </c>
      <c r="X384" t="s">
        <v>109</v>
      </c>
      <c r="Y384" s="28" t="s">
        <v>389</v>
      </c>
      <c r="Z384" s="28" t="s">
        <v>7279</v>
      </c>
      <c r="AA384" s="28" t="s">
        <v>110</v>
      </c>
      <c r="AB384" s="28" t="s">
        <v>110</v>
      </c>
      <c r="AC384" s="28" t="s">
        <v>110</v>
      </c>
      <c r="AD384" t="s">
        <v>5342</v>
      </c>
      <c r="AE384" s="28" t="s">
        <v>6715</v>
      </c>
      <c r="AF384" s="28" t="s">
        <v>5373</v>
      </c>
      <c r="AG384" s="28" t="s">
        <v>5373</v>
      </c>
      <c r="AH384" s="28" t="s">
        <v>173</v>
      </c>
      <c r="AI384" s="28" t="s">
        <v>217</v>
      </c>
      <c r="AJ384" s="28" t="s">
        <v>110</v>
      </c>
      <c r="AK384" s="28" t="s">
        <v>110</v>
      </c>
      <c r="AL384" s="28" t="s">
        <v>110</v>
      </c>
      <c r="AM384">
        <v>60000</v>
      </c>
      <c r="AN384" s="28">
        <v>5</v>
      </c>
      <c r="AO384" s="28">
        <v>34.137</v>
      </c>
      <c r="AP384" s="28">
        <v>39.369999999999997</v>
      </c>
      <c r="AQ384" s="28" t="s">
        <v>141</v>
      </c>
      <c r="AR384" t="s">
        <v>5545</v>
      </c>
      <c r="AS384" t="s">
        <v>110</v>
      </c>
      <c r="AT384" t="s">
        <v>180</v>
      </c>
      <c r="AU384" s="28" t="s">
        <v>510</v>
      </c>
      <c r="AV384" t="s">
        <v>7223</v>
      </c>
      <c r="AW384" t="s">
        <v>10418</v>
      </c>
      <c r="AX384" t="s">
        <v>16291</v>
      </c>
      <c r="AY384" t="s">
        <v>7917</v>
      </c>
      <c r="AZ384" t="s">
        <v>7179</v>
      </c>
      <c r="BA384" s="28" t="s">
        <v>12001</v>
      </c>
      <c r="BB384" s="28" t="s">
        <v>11998</v>
      </c>
      <c r="BC384" t="s">
        <v>13238</v>
      </c>
      <c r="BD384" s="28" t="s">
        <v>7213</v>
      </c>
      <c r="BE384" s="28" t="s">
        <v>13252</v>
      </c>
      <c r="BF384" s="28" t="s">
        <v>7612</v>
      </c>
      <c r="BG384" s="28" t="s">
        <v>7282</v>
      </c>
      <c r="BH384" s="28" t="s">
        <v>109</v>
      </c>
      <c r="BI384" s="28" t="s">
        <v>109</v>
      </c>
      <c r="BJ384" s="28" t="s">
        <v>109</v>
      </c>
      <c r="BK384"/>
      <c r="BL384" s="28" t="s">
        <v>131</v>
      </c>
      <c r="BM384" s="62"/>
      <c r="BN384" s="120"/>
      <c r="BO384" t="s">
        <v>227</v>
      </c>
      <c r="BP384" s="28" t="s">
        <v>109</v>
      </c>
      <c r="BQ384" s="28" t="s">
        <v>110</v>
      </c>
      <c r="BR384" s="28" t="s">
        <v>109</v>
      </c>
      <c r="BS384" s="120">
        <v>44591</v>
      </c>
      <c r="BT384" s="28" t="s">
        <v>110</v>
      </c>
      <c r="BU384" s="28" t="s">
        <v>11999</v>
      </c>
      <c r="BV384" s="28" t="s">
        <v>6959</v>
      </c>
      <c r="BW384" s="28" t="s">
        <v>109</v>
      </c>
      <c r="BX384" s="28" t="s">
        <v>109</v>
      </c>
      <c r="BY384" s="28" t="s">
        <v>110</v>
      </c>
      <c r="BZ384" t="s">
        <v>109</v>
      </c>
      <c r="CA384" t="s">
        <v>109</v>
      </c>
      <c r="CB384" t="s">
        <v>109</v>
      </c>
      <c r="CC384" s="28" t="s">
        <v>109</v>
      </c>
      <c r="CD384" s="28" t="s">
        <v>109</v>
      </c>
      <c r="CE384" s="28" t="s">
        <v>109</v>
      </c>
      <c r="CF384" s="28" t="s">
        <v>109</v>
      </c>
      <c r="CG384" s="28" t="s">
        <v>5373</v>
      </c>
      <c r="CH384" s="28" t="s">
        <v>110</v>
      </c>
      <c r="CI384" t="s">
        <v>110</v>
      </c>
      <c r="CJ384">
        <v>1</v>
      </c>
      <c r="CK384">
        <v>1</v>
      </c>
      <c r="CL384" s="28">
        <v>1</v>
      </c>
      <c r="CM384" t="s">
        <v>109</v>
      </c>
      <c r="CN384">
        <v>0</v>
      </c>
      <c r="CO384" s="28" t="s">
        <v>110</v>
      </c>
      <c r="CP384" s="28" t="s">
        <v>6716</v>
      </c>
      <c r="CQ384" t="s">
        <v>110</v>
      </c>
      <c r="CR384" t="s">
        <v>109</v>
      </c>
      <c r="CS384" t="s">
        <v>109</v>
      </c>
      <c r="CT384" s="28"/>
      <c r="CU384" s="62">
        <v>42935</v>
      </c>
      <c r="CV384" s="28" t="s">
        <v>5413</v>
      </c>
      <c r="CW384" t="s">
        <v>5545</v>
      </c>
      <c r="CX384" t="s">
        <v>114</v>
      </c>
      <c r="CY384" t="s">
        <v>109</v>
      </c>
      <c r="CZ384" t="s">
        <v>114</v>
      </c>
      <c r="DA384" t="s">
        <v>109</v>
      </c>
      <c r="DB384">
        <v>2019</v>
      </c>
      <c r="DC384" s="1">
        <v>43604</v>
      </c>
      <c r="DD384">
        <v>5</v>
      </c>
      <c r="DE384">
        <v>20</v>
      </c>
      <c r="DF384" s="1">
        <v>43598</v>
      </c>
      <c r="DG384" t="s">
        <v>16482</v>
      </c>
      <c r="DH384" t="s">
        <v>16476</v>
      </c>
      <c r="DI384" t="s">
        <v>8019</v>
      </c>
      <c r="DJ384" t="s">
        <v>7185</v>
      </c>
      <c r="DK384" t="s">
        <v>7187</v>
      </c>
      <c r="DL384" t="s">
        <v>110</v>
      </c>
      <c r="DM384" t="s">
        <v>110</v>
      </c>
      <c r="DN384" t="s">
        <v>6715</v>
      </c>
      <c r="DO384" s="28" t="s">
        <v>110</v>
      </c>
      <c r="DP384" s="28" t="s">
        <v>57</v>
      </c>
      <c r="DQ384" s="28" t="s">
        <v>110</v>
      </c>
      <c r="DR384" s="28" t="s">
        <v>13253</v>
      </c>
      <c r="DS384" s="28" t="s">
        <v>13254</v>
      </c>
      <c r="DT384" s="28" t="s">
        <v>13255</v>
      </c>
      <c r="DU384" s="28" t="s">
        <v>12000</v>
      </c>
      <c r="EO384" s="54"/>
      <c r="EP384" s="55"/>
    </row>
    <row r="385" spans="2:146">
      <c r="B385" s="28">
        <v>84</v>
      </c>
      <c r="C385" s="120">
        <v>43600</v>
      </c>
      <c r="D385" s="28" t="s">
        <v>109</v>
      </c>
      <c r="E385" t="s">
        <v>109</v>
      </c>
      <c r="F385" s="28" t="s">
        <v>13256</v>
      </c>
      <c r="G385" s="28" t="s">
        <v>226</v>
      </c>
      <c r="H385" s="28" t="s">
        <v>5373</v>
      </c>
      <c r="I385" s="28" t="s">
        <v>5373</v>
      </c>
      <c r="J385">
        <v>1</v>
      </c>
      <c r="K385" s="28" t="s">
        <v>6772</v>
      </c>
      <c r="L385" s="28" t="s">
        <v>403</v>
      </c>
      <c r="M385" s="28" t="s">
        <v>162</v>
      </c>
      <c r="N385" s="28">
        <v>4</v>
      </c>
      <c r="O385" s="28" t="s">
        <v>126</v>
      </c>
      <c r="P385" s="28" t="s">
        <v>1286</v>
      </c>
      <c r="Q385" s="28" t="s">
        <v>110</v>
      </c>
      <c r="R385" s="28" t="s">
        <v>5373</v>
      </c>
      <c r="S385" s="28" t="s">
        <v>110</v>
      </c>
      <c r="T385" s="28" t="s">
        <v>110</v>
      </c>
      <c r="U385" s="28" t="s">
        <v>205</v>
      </c>
      <c r="V385" s="28" t="s">
        <v>110</v>
      </c>
      <c r="W385" s="28" t="s">
        <v>131</v>
      </c>
      <c r="X385" t="s">
        <v>109</v>
      </c>
      <c r="Y385" s="28" t="s">
        <v>109</v>
      </c>
      <c r="Z385" s="28" t="s">
        <v>7279</v>
      </c>
      <c r="AA385" s="28" t="s">
        <v>110</v>
      </c>
      <c r="AB385" s="28" t="s">
        <v>110</v>
      </c>
      <c r="AC385" s="28" t="s">
        <v>110</v>
      </c>
      <c r="AD385" t="s">
        <v>5342</v>
      </c>
      <c r="AE385" s="28" t="s">
        <v>4603</v>
      </c>
      <c r="AF385" s="28" t="s">
        <v>5373</v>
      </c>
      <c r="AG385" s="28" t="s">
        <v>5373</v>
      </c>
      <c r="AH385" s="28" t="s">
        <v>6059</v>
      </c>
      <c r="AI385" s="28" t="s">
        <v>6060</v>
      </c>
      <c r="AJ385" s="28" t="s">
        <v>110</v>
      </c>
      <c r="AK385" s="28" t="s">
        <v>110</v>
      </c>
      <c r="AL385" s="28" t="s">
        <v>110</v>
      </c>
      <c r="AM385">
        <v>19920</v>
      </c>
      <c r="AN385" s="28">
        <v>4</v>
      </c>
      <c r="AO385" s="28">
        <v>27.504999999999999</v>
      </c>
      <c r="AP385" s="28">
        <v>31.495999999999999</v>
      </c>
      <c r="AQ385" s="28" t="s">
        <v>141</v>
      </c>
      <c r="AR385" t="s">
        <v>140</v>
      </c>
      <c r="AS385" t="s">
        <v>5690</v>
      </c>
      <c r="AT385" t="s">
        <v>205</v>
      </c>
      <c r="AU385" s="28" t="s">
        <v>530</v>
      </c>
      <c r="AV385" t="s">
        <v>7223</v>
      </c>
      <c r="AW385" t="s">
        <v>10418</v>
      </c>
      <c r="AX385" t="s">
        <v>16291</v>
      </c>
      <c r="AY385" t="s">
        <v>7917</v>
      </c>
      <c r="AZ385" t="s">
        <v>7179</v>
      </c>
      <c r="BA385" s="28" t="s">
        <v>4606</v>
      </c>
      <c r="BB385" s="28" t="s">
        <v>12003</v>
      </c>
      <c r="BC385" t="s">
        <v>13238</v>
      </c>
      <c r="BD385" s="28" t="s">
        <v>7213</v>
      </c>
      <c r="BE385" s="28" t="s">
        <v>7680</v>
      </c>
      <c r="BF385" s="28" t="s">
        <v>7189</v>
      </c>
      <c r="BG385" s="28" t="s">
        <v>7282</v>
      </c>
      <c r="BH385" s="28" t="s">
        <v>109</v>
      </c>
      <c r="BI385" s="28" t="s">
        <v>109</v>
      </c>
      <c r="BJ385" s="28" t="s">
        <v>109</v>
      </c>
      <c r="BK385">
        <v>100</v>
      </c>
      <c r="BL385" s="28" t="s">
        <v>131</v>
      </c>
      <c r="BM385" s="62">
        <v>43609</v>
      </c>
      <c r="BN385" s="120">
        <v>43793</v>
      </c>
      <c r="BO385" t="s">
        <v>133</v>
      </c>
      <c r="BP385" s="28" t="s">
        <v>109</v>
      </c>
      <c r="BQ385" s="28" t="s">
        <v>110</v>
      </c>
      <c r="BR385" s="28" t="s">
        <v>109</v>
      </c>
      <c r="BS385" s="120">
        <v>44705</v>
      </c>
      <c r="BT385" s="28" t="s">
        <v>132</v>
      </c>
      <c r="BU385" s="28" t="s">
        <v>6978</v>
      </c>
      <c r="BV385" s="28" t="s">
        <v>6930</v>
      </c>
      <c r="BW385" s="28" t="s">
        <v>109</v>
      </c>
      <c r="BX385" s="28" t="s">
        <v>109</v>
      </c>
      <c r="BY385" s="28" t="s">
        <v>110</v>
      </c>
      <c r="BZ385" t="s">
        <v>109</v>
      </c>
      <c r="CA385" t="s">
        <v>12005</v>
      </c>
      <c r="CB385" t="s">
        <v>109</v>
      </c>
      <c r="CC385" s="28" t="s">
        <v>109</v>
      </c>
      <c r="CD385" s="28" t="s">
        <v>109</v>
      </c>
      <c r="CE385" s="28" t="s">
        <v>109</v>
      </c>
      <c r="CF385" s="28" t="s">
        <v>109</v>
      </c>
      <c r="CG385" s="28" t="s">
        <v>5373</v>
      </c>
      <c r="CH385" s="28" t="s">
        <v>110</v>
      </c>
      <c r="CI385" t="s">
        <v>110</v>
      </c>
      <c r="CJ385">
        <v>1</v>
      </c>
      <c r="CK385">
        <v>1</v>
      </c>
      <c r="CL385" s="28">
        <v>1</v>
      </c>
      <c r="CM385" t="s">
        <v>109</v>
      </c>
      <c r="CN385">
        <v>0</v>
      </c>
      <c r="CO385" s="28" t="s">
        <v>110</v>
      </c>
      <c r="CP385" s="28" t="s">
        <v>6772</v>
      </c>
      <c r="CQ385" t="s">
        <v>110</v>
      </c>
      <c r="CR385" t="s">
        <v>109</v>
      </c>
      <c r="CS385" t="s">
        <v>5615</v>
      </c>
      <c r="CT385" s="28"/>
      <c r="CU385" s="62">
        <v>42655</v>
      </c>
      <c r="CV385" s="28" t="s">
        <v>144</v>
      </c>
      <c r="CW385" t="s">
        <v>144</v>
      </c>
      <c r="CX385" t="s">
        <v>114</v>
      </c>
      <c r="CY385" t="s">
        <v>109</v>
      </c>
      <c r="CZ385" t="s">
        <v>114</v>
      </c>
      <c r="DA385" t="s">
        <v>109</v>
      </c>
      <c r="DB385">
        <v>2019</v>
      </c>
      <c r="DC385" s="1">
        <v>43600</v>
      </c>
      <c r="DD385">
        <v>5</v>
      </c>
      <c r="DE385">
        <v>20</v>
      </c>
      <c r="DF385" s="1">
        <v>43598</v>
      </c>
      <c r="DG385" t="s">
        <v>16482</v>
      </c>
      <c r="DH385" t="s">
        <v>16476</v>
      </c>
      <c r="DI385" t="s">
        <v>8019</v>
      </c>
      <c r="DJ385" t="s">
        <v>7185</v>
      </c>
      <c r="DK385" t="s">
        <v>7187</v>
      </c>
      <c r="DL385" t="s">
        <v>110</v>
      </c>
      <c r="DM385" t="s">
        <v>110</v>
      </c>
      <c r="DN385" t="s">
        <v>110</v>
      </c>
      <c r="DO385" s="28" t="s">
        <v>110</v>
      </c>
      <c r="DP385" s="28" t="s">
        <v>57</v>
      </c>
      <c r="DQ385" s="28" t="s">
        <v>110</v>
      </c>
      <c r="DR385" s="28" t="s">
        <v>13257</v>
      </c>
      <c r="DS385" s="28" t="s">
        <v>13258</v>
      </c>
      <c r="DT385" s="28" t="s">
        <v>13259</v>
      </c>
      <c r="DU385" s="28" t="s">
        <v>12004</v>
      </c>
      <c r="EO385" s="54"/>
      <c r="EP385" s="55"/>
    </row>
    <row r="386" spans="2:146">
      <c r="B386" s="28">
        <v>83</v>
      </c>
      <c r="C386" s="120">
        <v>43600</v>
      </c>
      <c r="D386" s="28" t="s">
        <v>109</v>
      </c>
      <c r="E386" t="s">
        <v>109</v>
      </c>
      <c r="F386" s="28" t="s">
        <v>11946</v>
      </c>
      <c r="G386" s="28" t="s">
        <v>226</v>
      </c>
      <c r="H386" s="28" t="s">
        <v>5373</v>
      </c>
      <c r="I386" s="28" t="s">
        <v>5373</v>
      </c>
      <c r="J386">
        <v>1</v>
      </c>
      <c r="K386" s="28" t="s">
        <v>6604</v>
      </c>
      <c r="L386" s="28" t="s">
        <v>2671</v>
      </c>
      <c r="M386" s="28" t="s">
        <v>162</v>
      </c>
      <c r="N386" s="28">
        <v>1.8</v>
      </c>
      <c r="O386" s="28" t="s">
        <v>126</v>
      </c>
      <c r="P386" s="28" t="s">
        <v>163</v>
      </c>
      <c r="Q386" s="28" t="s">
        <v>110</v>
      </c>
      <c r="R386" s="28" t="s">
        <v>5373</v>
      </c>
      <c r="S386" s="28" t="s">
        <v>110</v>
      </c>
      <c r="T386" s="28" t="s">
        <v>110</v>
      </c>
      <c r="U386" s="28" t="s">
        <v>205</v>
      </c>
      <c r="V386" s="28" t="s">
        <v>110</v>
      </c>
      <c r="W386" s="28" t="s">
        <v>131</v>
      </c>
      <c r="X386" t="s">
        <v>109</v>
      </c>
      <c r="Y386" s="28" t="s">
        <v>109</v>
      </c>
      <c r="Z386" s="28" t="s">
        <v>7279</v>
      </c>
      <c r="AA386" s="28" t="s">
        <v>110</v>
      </c>
      <c r="AB386" s="28" t="s">
        <v>110</v>
      </c>
      <c r="AC386" s="28" t="s">
        <v>110</v>
      </c>
      <c r="AD386" t="s">
        <v>114</v>
      </c>
      <c r="AE386" s="28" t="s">
        <v>6603</v>
      </c>
      <c r="AF386" s="28" t="s">
        <v>5373</v>
      </c>
      <c r="AG386" s="28" t="s">
        <v>5373</v>
      </c>
      <c r="AH386" s="28" t="s">
        <v>6071</v>
      </c>
      <c r="AI386" s="28" t="s">
        <v>6547</v>
      </c>
      <c r="AJ386" s="28" t="s">
        <v>110</v>
      </c>
      <c r="AK386" s="28" t="s">
        <v>110</v>
      </c>
      <c r="AL386" s="28" t="s">
        <v>110</v>
      </c>
      <c r="AM386">
        <v>125000</v>
      </c>
      <c r="AN386" s="28">
        <v>1.8</v>
      </c>
      <c r="AO386" s="28">
        <v>12.377000000000001</v>
      </c>
      <c r="AP386" s="28">
        <v>14.173</v>
      </c>
      <c r="AQ386" s="28" t="s">
        <v>141</v>
      </c>
      <c r="AR386" t="s">
        <v>140</v>
      </c>
      <c r="AS386" t="s">
        <v>5690</v>
      </c>
      <c r="AT386" t="s">
        <v>205</v>
      </c>
      <c r="AU386" s="28" t="s">
        <v>581</v>
      </c>
      <c r="AV386" t="s">
        <v>7184</v>
      </c>
      <c r="AW386" t="s">
        <v>10418</v>
      </c>
      <c r="AX386" t="s">
        <v>16291</v>
      </c>
      <c r="AY386" t="s">
        <v>7917</v>
      </c>
      <c r="AZ386" t="s">
        <v>7179</v>
      </c>
      <c r="BA386" s="28" t="s">
        <v>11948</v>
      </c>
      <c r="BB386" s="28" t="s">
        <v>12006</v>
      </c>
      <c r="BC386" t="s">
        <v>13238</v>
      </c>
      <c r="BD386" s="28" t="s">
        <v>7213</v>
      </c>
      <c r="BE386" s="28" t="s">
        <v>13260</v>
      </c>
      <c r="BF386" s="28" t="s">
        <v>7189</v>
      </c>
      <c r="BG386" s="28" t="s">
        <v>7282</v>
      </c>
      <c r="BH386" s="28" t="s">
        <v>109</v>
      </c>
      <c r="BI386" s="28" t="s">
        <v>109</v>
      </c>
      <c r="BJ386" s="28" t="s">
        <v>109</v>
      </c>
      <c r="BK386">
        <v>100</v>
      </c>
      <c r="BL386" s="28" t="s">
        <v>131</v>
      </c>
      <c r="BM386" s="62">
        <v>43607</v>
      </c>
      <c r="BN386" s="120">
        <v>43791</v>
      </c>
      <c r="BO386" t="s">
        <v>133</v>
      </c>
      <c r="BP386" s="28" t="s">
        <v>109</v>
      </c>
      <c r="BQ386" s="28" t="s">
        <v>110</v>
      </c>
      <c r="BR386" s="28" t="s">
        <v>109</v>
      </c>
      <c r="BS386" s="120">
        <v>44703</v>
      </c>
      <c r="BT386" s="28" t="s">
        <v>132</v>
      </c>
      <c r="BU386" s="28" t="s">
        <v>11946</v>
      </c>
      <c r="BV386" s="28" t="s">
        <v>109</v>
      </c>
      <c r="BW386" s="28" t="s">
        <v>109</v>
      </c>
      <c r="BX386" s="28" t="s">
        <v>109</v>
      </c>
      <c r="BY386" s="28" t="s">
        <v>110</v>
      </c>
      <c r="BZ386" t="s">
        <v>109</v>
      </c>
      <c r="CA386" t="s">
        <v>109</v>
      </c>
      <c r="CB386" t="s">
        <v>109</v>
      </c>
      <c r="CC386" s="28" t="s">
        <v>109</v>
      </c>
      <c r="CD386" s="28" t="s">
        <v>109</v>
      </c>
      <c r="CE386" s="28" t="s">
        <v>109</v>
      </c>
      <c r="CF386" s="28" t="s">
        <v>109</v>
      </c>
      <c r="CG386" s="28" t="s">
        <v>5373</v>
      </c>
      <c r="CH386" s="28" t="s">
        <v>110</v>
      </c>
      <c r="CI386" t="s">
        <v>110</v>
      </c>
      <c r="CJ386">
        <v>1</v>
      </c>
      <c r="CK386">
        <v>1</v>
      </c>
      <c r="CL386" s="28">
        <v>1</v>
      </c>
      <c r="CM386" t="s">
        <v>109</v>
      </c>
      <c r="CN386">
        <v>0</v>
      </c>
      <c r="CO386" s="28" t="s">
        <v>110</v>
      </c>
      <c r="CP386" s="28" t="s">
        <v>6604</v>
      </c>
      <c r="CQ386" t="s">
        <v>110</v>
      </c>
      <c r="CR386" t="s">
        <v>109</v>
      </c>
      <c r="CS386" t="s">
        <v>5615</v>
      </c>
      <c r="CT386" s="28"/>
      <c r="CU386" s="62">
        <v>43600</v>
      </c>
      <c r="CV386" s="28" t="s">
        <v>144</v>
      </c>
      <c r="CW386" t="s">
        <v>144</v>
      </c>
      <c r="CX386" t="s">
        <v>114</v>
      </c>
      <c r="CY386" t="s">
        <v>109</v>
      </c>
      <c r="CZ386" t="s">
        <v>114</v>
      </c>
      <c r="DA386" t="s">
        <v>109</v>
      </c>
      <c r="DB386">
        <v>2019</v>
      </c>
      <c r="DC386" s="1">
        <v>43600</v>
      </c>
      <c r="DD386">
        <v>5</v>
      </c>
      <c r="DE386">
        <v>20</v>
      </c>
      <c r="DF386" s="1">
        <v>43598</v>
      </c>
      <c r="DG386" t="s">
        <v>16482</v>
      </c>
      <c r="DH386" t="s">
        <v>16476</v>
      </c>
      <c r="DI386" t="s">
        <v>8019</v>
      </c>
      <c r="DJ386" t="s">
        <v>7185</v>
      </c>
      <c r="DK386" t="s">
        <v>7187</v>
      </c>
      <c r="DL386" t="s">
        <v>110</v>
      </c>
      <c r="DM386" t="s">
        <v>110</v>
      </c>
      <c r="DN386" t="s">
        <v>110</v>
      </c>
      <c r="DO386" s="28" t="s">
        <v>110</v>
      </c>
      <c r="DP386" s="28" t="s">
        <v>57</v>
      </c>
      <c r="DQ386" s="28" t="s">
        <v>110</v>
      </c>
      <c r="DR386" s="28" t="s">
        <v>13261</v>
      </c>
      <c r="DS386" s="28" t="s">
        <v>13258</v>
      </c>
      <c r="DT386" s="28" t="s">
        <v>13262</v>
      </c>
      <c r="DU386" s="28" t="s">
        <v>12007</v>
      </c>
      <c r="EO386" s="54"/>
      <c r="EP386" s="55"/>
    </row>
    <row r="387" spans="2:146">
      <c r="B387" s="28">
        <v>82</v>
      </c>
      <c r="C387" s="120">
        <v>43594</v>
      </c>
      <c r="D387" s="28" t="s">
        <v>109</v>
      </c>
      <c r="E387" t="s">
        <v>109</v>
      </c>
      <c r="F387" s="28" t="s">
        <v>13263</v>
      </c>
      <c r="G387" s="28" t="s">
        <v>226</v>
      </c>
      <c r="H387" s="28" t="s">
        <v>5373</v>
      </c>
      <c r="I387" s="28" t="s">
        <v>5373</v>
      </c>
      <c r="J387">
        <v>1</v>
      </c>
      <c r="K387" s="28" t="s">
        <v>13264</v>
      </c>
      <c r="L387" s="28" t="s">
        <v>12011</v>
      </c>
      <c r="M387" s="28" t="s">
        <v>162</v>
      </c>
      <c r="N387" s="28">
        <v>1</v>
      </c>
      <c r="O387" s="28" t="s">
        <v>276</v>
      </c>
      <c r="P387" s="28" t="s">
        <v>12012</v>
      </c>
      <c r="Q387" s="28" t="s">
        <v>110</v>
      </c>
      <c r="R387" s="28" t="s">
        <v>5373</v>
      </c>
      <c r="S387" s="28" t="s">
        <v>110</v>
      </c>
      <c r="T387" s="28" t="s">
        <v>110</v>
      </c>
      <c r="U387" s="28" t="s">
        <v>3531</v>
      </c>
      <c r="V387" s="28" t="s">
        <v>110</v>
      </c>
      <c r="W387" s="28" t="s">
        <v>131</v>
      </c>
      <c r="X387" t="s">
        <v>109</v>
      </c>
      <c r="Y387" s="28" t="s">
        <v>389</v>
      </c>
      <c r="Z387" s="28" t="s">
        <v>7279</v>
      </c>
      <c r="AA387" s="28" t="s">
        <v>110</v>
      </c>
      <c r="AB387" s="28" t="s">
        <v>110</v>
      </c>
      <c r="AC387" s="28" t="s">
        <v>110</v>
      </c>
      <c r="AD387" t="s">
        <v>5342</v>
      </c>
      <c r="AE387" s="28" t="s">
        <v>6852</v>
      </c>
      <c r="AF387" s="28" t="s">
        <v>5373</v>
      </c>
      <c r="AG387" s="28" t="s">
        <v>5373</v>
      </c>
      <c r="AH387" s="28" t="s">
        <v>580</v>
      </c>
      <c r="AI387" s="28" t="s">
        <v>110</v>
      </c>
      <c r="AJ387" s="28" t="s">
        <v>110</v>
      </c>
      <c r="AK387" s="28" t="s">
        <v>110</v>
      </c>
      <c r="AL387" s="28" t="s">
        <v>110</v>
      </c>
      <c r="AM387">
        <v>45000</v>
      </c>
      <c r="AN387" s="28">
        <v>1</v>
      </c>
      <c r="AO387" s="28">
        <v>6.7229999999999999</v>
      </c>
      <c r="AP387" s="28">
        <v>7.8739999999999997</v>
      </c>
      <c r="AQ387" s="28" t="s">
        <v>5370</v>
      </c>
      <c r="AR387" t="s">
        <v>231</v>
      </c>
      <c r="AS387" t="s">
        <v>110</v>
      </c>
      <c r="AT387" t="s">
        <v>9089</v>
      </c>
      <c r="AU387" s="28" t="s">
        <v>581</v>
      </c>
      <c r="AV387" t="s">
        <v>7184</v>
      </c>
      <c r="AW387" t="s">
        <v>10418</v>
      </c>
      <c r="AX387" t="s">
        <v>16291</v>
      </c>
      <c r="AY387" t="s">
        <v>7917</v>
      </c>
      <c r="AZ387" t="s">
        <v>110</v>
      </c>
      <c r="BA387" s="28" t="s">
        <v>12013</v>
      </c>
      <c r="BB387" s="28" t="s">
        <v>12008</v>
      </c>
      <c r="BC387" t="s">
        <v>13238</v>
      </c>
      <c r="BD387" s="28" t="s">
        <v>7213</v>
      </c>
      <c r="BE387" s="28" t="s">
        <v>9368</v>
      </c>
      <c r="BF387" s="28" t="s">
        <v>7244</v>
      </c>
      <c r="BG387" s="28" t="s">
        <v>7282</v>
      </c>
      <c r="BH387" s="28" t="s">
        <v>109</v>
      </c>
      <c r="BI387" s="28" t="s">
        <v>109</v>
      </c>
      <c r="BJ387" s="28" t="s">
        <v>109</v>
      </c>
      <c r="BK387"/>
      <c r="BL387" s="28" t="s">
        <v>131</v>
      </c>
      <c r="BM387" s="62"/>
      <c r="BN387" s="120"/>
      <c r="BO387" t="s">
        <v>227</v>
      </c>
      <c r="BP387" s="28" t="s">
        <v>109</v>
      </c>
      <c r="BQ387" s="28" t="s">
        <v>430</v>
      </c>
      <c r="BR387" s="28" t="s">
        <v>109</v>
      </c>
      <c r="BS387" s="120">
        <v>44255</v>
      </c>
      <c r="BT387" s="28" t="s">
        <v>110</v>
      </c>
      <c r="BU387" s="28" t="s">
        <v>12009</v>
      </c>
      <c r="BV387" s="28" t="s">
        <v>109</v>
      </c>
      <c r="BW387" s="28" t="s">
        <v>109</v>
      </c>
      <c r="BX387" s="28" t="s">
        <v>109</v>
      </c>
      <c r="BY387" s="28" t="s">
        <v>110</v>
      </c>
      <c r="BZ387" t="s">
        <v>109</v>
      </c>
      <c r="CA387" t="s">
        <v>109</v>
      </c>
      <c r="CB387" t="s">
        <v>109</v>
      </c>
      <c r="CC387" s="28" t="s">
        <v>109</v>
      </c>
      <c r="CD387" s="28" t="s">
        <v>109</v>
      </c>
      <c r="CE387" s="28" t="s">
        <v>109</v>
      </c>
      <c r="CF387" s="28" t="s">
        <v>109</v>
      </c>
      <c r="CG387" s="28" t="s">
        <v>5373</v>
      </c>
      <c r="CH387" s="28" t="s">
        <v>110</v>
      </c>
      <c r="CI387" t="s">
        <v>110</v>
      </c>
      <c r="CJ387">
        <v>1</v>
      </c>
      <c r="CK387">
        <v>1</v>
      </c>
      <c r="CL387" s="28">
        <v>1</v>
      </c>
      <c r="CM387" t="s">
        <v>109</v>
      </c>
      <c r="CN387">
        <v>0</v>
      </c>
      <c r="CO387" s="28" t="s">
        <v>110</v>
      </c>
      <c r="CP387" s="28" t="s">
        <v>6853</v>
      </c>
      <c r="CQ387" t="s">
        <v>110</v>
      </c>
      <c r="CR387" t="s">
        <v>109</v>
      </c>
      <c r="CS387" t="s">
        <v>110</v>
      </c>
      <c r="CT387" s="28">
        <v>44669</v>
      </c>
      <c r="CU387" s="62">
        <v>41620</v>
      </c>
      <c r="CV387" s="28" t="s">
        <v>235</v>
      </c>
      <c r="CW387" t="s">
        <v>110</v>
      </c>
      <c r="CX387" t="s">
        <v>114</v>
      </c>
      <c r="CY387" t="s">
        <v>109</v>
      </c>
      <c r="CZ387" t="s">
        <v>114</v>
      </c>
      <c r="DA387" t="s">
        <v>114</v>
      </c>
      <c r="DB387">
        <v>2019</v>
      </c>
      <c r="DC387" s="1">
        <v>43594</v>
      </c>
      <c r="DD387">
        <v>5</v>
      </c>
      <c r="DE387">
        <v>19</v>
      </c>
      <c r="DF387" s="1">
        <v>43591</v>
      </c>
      <c r="DG387" t="s">
        <v>16483</v>
      </c>
      <c r="DH387" t="s">
        <v>16476</v>
      </c>
      <c r="DI387" t="s">
        <v>8054</v>
      </c>
      <c r="DJ387" t="s">
        <v>7185</v>
      </c>
      <c r="DK387" t="s">
        <v>7187</v>
      </c>
      <c r="DL387" t="s">
        <v>110</v>
      </c>
      <c r="DM387" t="s">
        <v>110</v>
      </c>
      <c r="DN387" t="s">
        <v>10972</v>
      </c>
      <c r="DO387" s="28" t="s">
        <v>110</v>
      </c>
      <c r="DP387" s="28" t="s">
        <v>57</v>
      </c>
      <c r="DQ387" s="28" t="s">
        <v>110</v>
      </c>
      <c r="DR387" s="28" t="s">
        <v>13265</v>
      </c>
      <c r="DS387" s="28" t="s">
        <v>13266</v>
      </c>
      <c r="DT387" s="28" t="s">
        <v>13267</v>
      </c>
      <c r="DU387" s="28" t="s">
        <v>12010</v>
      </c>
      <c r="EO387" s="54"/>
      <c r="EP387" s="55"/>
    </row>
    <row r="388" spans="2:146">
      <c r="B388" s="28">
        <v>81</v>
      </c>
      <c r="C388" s="120">
        <v>43572</v>
      </c>
      <c r="D388" s="28" t="s">
        <v>206</v>
      </c>
      <c r="E388" t="s">
        <v>109</v>
      </c>
      <c r="F388" s="28" t="s">
        <v>12016</v>
      </c>
      <c r="G388" s="28" t="s">
        <v>209</v>
      </c>
      <c r="H388" s="28" t="s">
        <v>5373</v>
      </c>
      <c r="I388" s="28" t="s">
        <v>5373</v>
      </c>
      <c r="J388">
        <v>2</v>
      </c>
      <c r="K388" s="28" t="s">
        <v>6857</v>
      </c>
      <c r="L388" s="28" t="s">
        <v>11453</v>
      </c>
      <c r="M388" s="28" t="s">
        <v>162</v>
      </c>
      <c r="N388" s="28">
        <v>3</v>
      </c>
      <c r="O388" s="28" t="s">
        <v>1503</v>
      </c>
      <c r="P388" s="28" t="s">
        <v>12018</v>
      </c>
      <c r="Q388" s="28" t="s">
        <v>110</v>
      </c>
      <c r="R388" s="28" t="s">
        <v>5373</v>
      </c>
      <c r="S388" s="28" t="s">
        <v>110</v>
      </c>
      <c r="T388" s="28" t="s">
        <v>110</v>
      </c>
      <c r="U388" s="28" t="s">
        <v>3531</v>
      </c>
      <c r="V388" s="28" t="s">
        <v>7218</v>
      </c>
      <c r="W388" s="28" t="s">
        <v>110</v>
      </c>
      <c r="X388" t="s">
        <v>109</v>
      </c>
      <c r="Y388" s="28" t="s">
        <v>109</v>
      </c>
      <c r="Z388" s="28" t="s">
        <v>7279</v>
      </c>
      <c r="AA388" s="28" t="s">
        <v>110</v>
      </c>
      <c r="AB388" s="28" t="s">
        <v>110</v>
      </c>
      <c r="AC388" s="28" t="s">
        <v>110</v>
      </c>
      <c r="AD388" t="s">
        <v>5342</v>
      </c>
      <c r="AE388" s="28" t="s">
        <v>1476</v>
      </c>
      <c r="AF388" s="28" t="s">
        <v>5373</v>
      </c>
      <c r="AG388" s="28" t="s">
        <v>5373</v>
      </c>
      <c r="AH388" s="28" t="s">
        <v>694</v>
      </c>
      <c r="AI388" s="28" t="s">
        <v>110</v>
      </c>
      <c r="AJ388" s="28" t="s">
        <v>110</v>
      </c>
      <c r="AK388" s="28" t="s">
        <v>110</v>
      </c>
      <c r="AL388" s="28" t="s">
        <v>110</v>
      </c>
      <c r="AM388">
        <v>80000</v>
      </c>
      <c r="AN388" s="28">
        <v>3</v>
      </c>
      <c r="AO388" s="28">
        <v>20.064</v>
      </c>
      <c r="AP388" s="28">
        <v>23.622</v>
      </c>
      <c r="AQ388" s="28" t="s">
        <v>5370</v>
      </c>
      <c r="AR388" t="s">
        <v>231</v>
      </c>
      <c r="AS388" t="s">
        <v>110</v>
      </c>
      <c r="AT388" t="s">
        <v>9089</v>
      </c>
      <c r="AU388" s="28" t="s">
        <v>581</v>
      </c>
      <c r="AV388" t="s">
        <v>7197</v>
      </c>
      <c r="AW388" t="s">
        <v>10418</v>
      </c>
      <c r="AX388" t="s">
        <v>16291</v>
      </c>
      <c r="AY388" t="s">
        <v>8065</v>
      </c>
      <c r="AZ388" t="s">
        <v>110</v>
      </c>
      <c r="BA388" s="28" t="s">
        <v>11458</v>
      </c>
      <c r="BB388" s="28" t="s">
        <v>12015</v>
      </c>
      <c r="BC388" t="s">
        <v>13268</v>
      </c>
      <c r="BD388" s="28" t="s">
        <v>7218</v>
      </c>
      <c r="BE388" s="28" t="s">
        <v>7217</v>
      </c>
      <c r="BF388" s="28" t="s">
        <v>7670</v>
      </c>
      <c r="BG388" s="28" t="s">
        <v>7219</v>
      </c>
      <c r="BH388" s="28" t="s">
        <v>109</v>
      </c>
      <c r="BI388" s="28" t="s">
        <v>109</v>
      </c>
      <c r="BJ388" s="28" t="s">
        <v>109</v>
      </c>
      <c r="BK388"/>
      <c r="BL388" s="28" t="s">
        <v>110</v>
      </c>
      <c r="BM388" s="62"/>
      <c r="BN388" s="120"/>
      <c r="BO388" t="s">
        <v>227</v>
      </c>
      <c r="BP388" s="28" t="s">
        <v>109</v>
      </c>
      <c r="BQ388" s="28" t="s">
        <v>430</v>
      </c>
      <c r="BR388" s="28" t="s">
        <v>109</v>
      </c>
      <c r="BS388" s="120">
        <v>44494</v>
      </c>
      <c r="BT388" s="28" t="s">
        <v>110</v>
      </c>
      <c r="BU388" s="28" t="s">
        <v>12016</v>
      </c>
      <c r="BV388" s="28" t="s">
        <v>109</v>
      </c>
      <c r="BW388" s="28" t="s">
        <v>109</v>
      </c>
      <c r="BX388" s="28" t="s">
        <v>109</v>
      </c>
      <c r="BY388" s="28" t="s">
        <v>110</v>
      </c>
      <c r="BZ388" t="s">
        <v>109</v>
      </c>
      <c r="CA388" t="s">
        <v>109</v>
      </c>
      <c r="CB388" t="s">
        <v>109</v>
      </c>
      <c r="CC388" s="28" t="s">
        <v>109</v>
      </c>
      <c r="CD388" s="28" t="s">
        <v>109</v>
      </c>
      <c r="CE388" s="28" t="s">
        <v>109</v>
      </c>
      <c r="CF388" s="28" t="s">
        <v>109</v>
      </c>
      <c r="CG388" s="28" t="s">
        <v>5373</v>
      </c>
      <c r="CH388" s="28" t="s">
        <v>110</v>
      </c>
      <c r="CI388" t="s">
        <v>110</v>
      </c>
      <c r="CJ388">
        <v>1</v>
      </c>
      <c r="CK388">
        <v>1</v>
      </c>
      <c r="CL388" s="28">
        <v>1</v>
      </c>
      <c r="CM388" t="s">
        <v>109</v>
      </c>
      <c r="CN388">
        <v>0</v>
      </c>
      <c r="CO388" s="28" t="s">
        <v>110</v>
      </c>
      <c r="CP388" s="28" t="s">
        <v>6857</v>
      </c>
      <c r="CQ388" t="s">
        <v>110</v>
      </c>
      <c r="CR388" t="s">
        <v>109</v>
      </c>
      <c r="CS388" t="s">
        <v>110</v>
      </c>
      <c r="CT388" s="28">
        <v>44494</v>
      </c>
      <c r="CU388" s="62">
        <v>41575</v>
      </c>
      <c r="CV388" s="28" t="s">
        <v>235</v>
      </c>
      <c r="CW388" t="s">
        <v>110</v>
      </c>
      <c r="CX388" t="s">
        <v>114</v>
      </c>
      <c r="CY388" t="s">
        <v>109</v>
      </c>
      <c r="CZ388" t="s">
        <v>114</v>
      </c>
      <c r="DA388" t="s">
        <v>114</v>
      </c>
      <c r="DB388">
        <v>2019</v>
      </c>
      <c r="DC388" s="1">
        <v>43572</v>
      </c>
      <c r="DD388">
        <v>4</v>
      </c>
      <c r="DE388">
        <v>16</v>
      </c>
      <c r="DF388" s="1">
        <v>43570</v>
      </c>
      <c r="DG388" t="s">
        <v>16484</v>
      </c>
      <c r="DH388" t="s">
        <v>16476</v>
      </c>
      <c r="DI388" t="s">
        <v>8144</v>
      </c>
      <c r="DJ388" t="s">
        <v>7185</v>
      </c>
      <c r="DK388" t="s">
        <v>7187</v>
      </c>
      <c r="DL388" t="s">
        <v>110</v>
      </c>
      <c r="DM388" t="s">
        <v>110</v>
      </c>
      <c r="DN388" t="s">
        <v>10972</v>
      </c>
      <c r="DO388" s="28" t="s">
        <v>110</v>
      </c>
      <c r="DP388" s="28" t="s">
        <v>57</v>
      </c>
      <c r="DQ388" s="28" t="s">
        <v>206</v>
      </c>
      <c r="DR388" s="28" t="s">
        <v>13269</v>
      </c>
      <c r="DS388" s="28" t="s">
        <v>13270</v>
      </c>
      <c r="DT388" s="28" t="s">
        <v>13271</v>
      </c>
      <c r="DU388" s="28" t="s">
        <v>12017</v>
      </c>
      <c r="EO388" s="54"/>
      <c r="EP388" s="55"/>
    </row>
    <row r="389" spans="2:146">
      <c r="B389" s="28">
        <v>80</v>
      </c>
      <c r="C389" s="120">
        <v>43565</v>
      </c>
      <c r="D389" s="28" t="s">
        <v>109</v>
      </c>
      <c r="E389" t="s">
        <v>109</v>
      </c>
      <c r="F389" s="28" t="s">
        <v>13272</v>
      </c>
      <c r="G389" s="28" t="s">
        <v>226</v>
      </c>
      <c r="H389" s="28" t="s">
        <v>5373</v>
      </c>
      <c r="I389" s="28" t="s">
        <v>5373</v>
      </c>
      <c r="J389">
        <v>1</v>
      </c>
      <c r="K389" s="28" t="s">
        <v>6814</v>
      </c>
      <c r="L389" s="28" t="s">
        <v>108</v>
      </c>
      <c r="M389" s="28" t="s">
        <v>162</v>
      </c>
      <c r="N389" s="28">
        <v>2</v>
      </c>
      <c r="O389" s="28" t="s">
        <v>276</v>
      </c>
      <c r="P389" s="28" t="s">
        <v>1129</v>
      </c>
      <c r="Q389" s="28" t="s">
        <v>110</v>
      </c>
      <c r="R389" s="28" t="s">
        <v>5373</v>
      </c>
      <c r="S389" s="28" t="s">
        <v>110</v>
      </c>
      <c r="T389" s="28" t="s">
        <v>110</v>
      </c>
      <c r="U389" s="28" t="s">
        <v>165</v>
      </c>
      <c r="V389" s="28" t="s">
        <v>110</v>
      </c>
      <c r="W389" s="28" t="s">
        <v>131</v>
      </c>
      <c r="X389" t="s">
        <v>109</v>
      </c>
      <c r="Y389" s="28" t="s">
        <v>109</v>
      </c>
      <c r="Z389" s="28" t="s">
        <v>7279</v>
      </c>
      <c r="AA389" s="28" t="s">
        <v>110</v>
      </c>
      <c r="AB389" s="28" t="s">
        <v>110</v>
      </c>
      <c r="AC389" s="28" t="s">
        <v>110</v>
      </c>
      <c r="AD389" t="s">
        <v>5342</v>
      </c>
      <c r="AE389" s="28" t="s">
        <v>6813</v>
      </c>
      <c r="AF389" s="28" t="s">
        <v>5373</v>
      </c>
      <c r="AG389" s="28" t="s">
        <v>5373</v>
      </c>
      <c r="AH389" s="28" t="s">
        <v>5398</v>
      </c>
      <c r="AI389" s="28" t="s">
        <v>5399</v>
      </c>
      <c r="AJ389" s="28" t="s">
        <v>110</v>
      </c>
      <c r="AK389" s="28" t="s">
        <v>110</v>
      </c>
      <c r="AL389" s="28" t="s">
        <v>110</v>
      </c>
      <c r="AM389">
        <v>13000</v>
      </c>
      <c r="AN389" s="28">
        <v>2</v>
      </c>
      <c r="AO389" s="28">
        <v>13.432</v>
      </c>
      <c r="AP389" s="28">
        <v>15.625</v>
      </c>
      <c r="AQ389" s="28" t="s">
        <v>141</v>
      </c>
      <c r="AR389" t="s">
        <v>5362</v>
      </c>
      <c r="AS389" t="s">
        <v>5366</v>
      </c>
      <c r="AT389" t="s">
        <v>165</v>
      </c>
      <c r="AU389" s="28" t="s">
        <v>510</v>
      </c>
      <c r="AV389" t="s">
        <v>7184</v>
      </c>
      <c r="AW389" t="s">
        <v>10418</v>
      </c>
      <c r="AX389" t="s">
        <v>16291</v>
      </c>
      <c r="AY389" t="s">
        <v>8065</v>
      </c>
      <c r="AZ389" t="s">
        <v>110</v>
      </c>
      <c r="BA389" s="28" t="s">
        <v>11415</v>
      </c>
      <c r="BB389" s="28" t="s">
        <v>12019</v>
      </c>
      <c r="BC389" t="s">
        <v>13268</v>
      </c>
      <c r="BD389" s="28" t="s">
        <v>7213</v>
      </c>
      <c r="BE389" s="28" t="s">
        <v>7537</v>
      </c>
      <c r="BF389" s="28" t="s">
        <v>7244</v>
      </c>
      <c r="BG389" s="28" t="s">
        <v>7282</v>
      </c>
      <c r="BH389" s="28" t="s">
        <v>109</v>
      </c>
      <c r="BI389" s="28" t="s">
        <v>109</v>
      </c>
      <c r="BJ389" s="28" t="s">
        <v>109</v>
      </c>
      <c r="BK389">
        <v>100</v>
      </c>
      <c r="BL389" s="28" t="s">
        <v>131</v>
      </c>
      <c r="BM389" s="62">
        <v>43572</v>
      </c>
      <c r="BN389" s="120">
        <v>43755</v>
      </c>
      <c r="BO389" t="s">
        <v>5044</v>
      </c>
      <c r="BP389" s="28" t="s">
        <v>109</v>
      </c>
      <c r="BQ389" s="28" t="s">
        <v>430</v>
      </c>
      <c r="BR389" s="28" t="s">
        <v>109</v>
      </c>
      <c r="BS389" s="120">
        <v>44303</v>
      </c>
      <c r="BT389" s="28" t="s">
        <v>132</v>
      </c>
      <c r="BU389" s="28" t="s">
        <v>10523</v>
      </c>
      <c r="BV389" s="28" t="s">
        <v>214</v>
      </c>
      <c r="BW389" s="28" t="s">
        <v>109</v>
      </c>
      <c r="BX389" s="28" t="s">
        <v>109</v>
      </c>
      <c r="BY389" s="28" t="s">
        <v>110</v>
      </c>
      <c r="BZ389" t="s">
        <v>109</v>
      </c>
      <c r="CA389" t="s">
        <v>12021</v>
      </c>
      <c r="CB389" t="s">
        <v>109</v>
      </c>
      <c r="CC389" s="28" t="s">
        <v>109</v>
      </c>
      <c r="CD389" s="28" t="s">
        <v>109</v>
      </c>
      <c r="CE389" s="28" t="s">
        <v>109</v>
      </c>
      <c r="CF389" s="28" t="s">
        <v>109</v>
      </c>
      <c r="CG389" s="28" t="s">
        <v>5373</v>
      </c>
      <c r="CH389" s="28" t="s">
        <v>110</v>
      </c>
      <c r="CI389" t="s">
        <v>110</v>
      </c>
      <c r="CJ389">
        <v>1</v>
      </c>
      <c r="CK389">
        <v>1</v>
      </c>
      <c r="CL389" s="28">
        <v>1</v>
      </c>
      <c r="CM389" t="s">
        <v>109</v>
      </c>
      <c r="CN389">
        <v>0</v>
      </c>
      <c r="CO389" s="28" t="s">
        <v>110</v>
      </c>
      <c r="CP389" s="28" t="s">
        <v>6814</v>
      </c>
      <c r="CQ389" t="s">
        <v>508</v>
      </c>
      <c r="CR389" t="s">
        <v>109</v>
      </c>
      <c r="CS389" t="s">
        <v>109</v>
      </c>
      <c r="CT389" s="28"/>
      <c r="CU389" s="62">
        <v>42145</v>
      </c>
      <c r="CV389" s="28" t="s">
        <v>558</v>
      </c>
      <c r="CW389" t="s">
        <v>558</v>
      </c>
      <c r="CX389" t="s">
        <v>114</v>
      </c>
      <c r="CY389" t="s">
        <v>109</v>
      </c>
      <c r="CZ389" t="s">
        <v>114</v>
      </c>
      <c r="DA389" t="s">
        <v>109</v>
      </c>
      <c r="DB389">
        <v>2019</v>
      </c>
      <c r="DC389" s="1">
        <v>43565</v>
      </c>
      <c r="DD389">
        <v>4</v>
      </c>
      <c r="DE389">
        <v>15</v>
      </c>
      <c r="DF389" s="1">
        <v>43563</v>
      </c>
      <c r="DG389" t="s">
        <v>16485</v>
      </c>
      <c r="DH389" t="s">
        <v>16476</v>
      </c>
      <c r="DI389" t="s">
        <v>8165</v>
      </c>
      <c r="DJ389" t="s">
        <v>7185</v>
      </c>
      <c r="DK389" t="s">
        <v>7187</v>
      </c>
      <c r="DL389" t="s">
        <v>110</v>
      </c>
      <c r="DM389" t="s">
        <v>110</v>
      </c>
      <c r="DN389" t="s">
        <v>110</v>
      </c>
      <c r="DO389" s="28" t="s">
        <v>6813</v>
      </c>
      <c r="DP389" s="28" t="s">
        <v>57</v>
      </c>
      <c r="DQ389" s="28" t="s">
        <v>110</v>
      </c>
      <c r="DR389" s="28" t="s">
        <v>13273</v>
      </c>
      <c r="DS389" s="28" t="s">
        <v>13274</v>
      </c>
      <c r="DT389" s="28" t="s">
        <v>13275</v>
      </c>
      <c r="DU389" s="28" t="s">
        <v>12020</v>
      </c>
      <c r="EO389" s="54"/>
      <c r="EP389" s="55"/>
    </row>
    <row r="390" spans="2:146">
      <c r="B390" s="28">
        <v>79</v>
      </c>
      <c r="C390" s="120">
        <v>43565</v>
      </c>
      <c r="D390" s="28" t="s">
        <v>109</v>
      </c>
      <c r="E390" t="s">
        <v>109</v>
      </c>
      <c r="F390" s="28" t="s">
        <v>13276</v>
      </c>
      <c r="G390" s="28" t="s">
        <v>226</v>
      </c>
      <c r="H390" s="28" t="s">
        <v>5373</v>
      </c>
      <c r="I390" s="28" t="s">
        <v>5373</v>
      </c>
      <c r="J390">
        <v>1</v>
      </c>
      <c r="K390" s="28" t="s">
        <v>6788</v>
      </c>
      <c r="L390" s="28" t="s">
        <v>2596</v>
      </c>
      <c r="M390" s="28" t="s">
        <v>162</v>
      </c>
      <c r="N390" s="28">
        <v>3</v>
      </c>
      <c r="O390" s="28" t="s">
        <v>126</v>
      </c>
      <c r="P390" s="28" t="s">
        <v>290</v>
      </c>
      <c r="Q390" s="28" t="s">
        <v>110</v>
      </c>
      <c r="R390" s="28" t="s">
        <v>5373</v>
      </c>
      <c r="S390" s="28" t="s">
        <v>110</v>
      </c>
      <c r="T390" s="28" t="s">
        <v>110</v>
      </c>
      <c r="U390" s="28" t="s">
        <v>180</v>
      </c>
      <c r="V390" s="28" t="s">
        <v>110</v>
      </c>
      <c r="W390" s="28" t="s">
        <v>131</v>
      </c>
      <c r="X390" t="s">
        <v>109</v>
      </c>
      <c r="Y390" s="28" t="s">
        <v>109</v>
      </c>
      <c r="Z390" s="28" t="s">
        <v>7279</v>
      </c>
      <c r="AA390" s="28" t="s">
        <v>110</v>
      </c>
      <c r="AB390" s="28" t="s">
        <v>110</v>
      </c>
      <c r="AC390" s="28" t="s">
        <v>110</v>
      </c>
      <c r="AD390" t="s">
        <v>5342</v>
      </c>
      <c r="AE390" s="28" t="s">
        <v>6787</v>
      </c>
      <c r="AF390" s="28" t="s">
        <v>5373</v>
      </c>
      <c r="AG390" s="28" t="s">
        <v>5373</v>
      </c>
      <c r="AH390" s="28" t="s">
        <v>294</v>
      </c>
      <c r="AI390" s="28" t="s">
        <v>5528</v>
      </c>
      <c r="AJ390" s="28" t="s">
        <v>110</v>
      </c>
      <c r="AK390" s="28" t="s">
        <v>110</v>
      </c>
      <c r="AL390" s="28" t="s">
        <v>110</v>
      </c>
      <c r="AM390">
        <v>21600</v>
      </c>
      <c r="AN390" s="28">
        <v>3</v>
      </c>
      <c r="AO390" s="28">
        <v>20.148</v>
      </c>
      <c r="AP390" s="28">
        <v>23.437999999999999</v>
      </c>
      <c r="AQ390" s="28" t="s">
        <v>141</v>
      </c>
      <c r="AR390" t="s">
        <v>140</v>
      </c>
      <c r="AS390" t="s">
        <v>5690</v>
      </c>
      <c r="AT390" t="s">
        <v>180</v>
      </c>
      <c r="AU390" s="28" t="s">
        <v>530</v>
      </c>
      <c r="AV390" t="s">
        <v>7197</v>
      </c>
      <c r="AW390" t="s">
        <v>10418</v>
      </c>
      <c r="AX390" t="s">
        <v>16291</v>
      </c>
      <c r="AY390" t="s">
        <v>8065</v>
      </c>
      <c r="AZ390" t="s">
        <v>7179</v>
      </c>
      <c r="BA390" s="28" t="s">
        <v>12025</v>
      </c>
      <c r="BB390" s="28" t="s">
        <v>12022</v>
      </c>
      <c r="BC390" t="s">
        <v>13268</v>
      </c>
      <c r="BD390" s="28" t="s">
        <v>7213</v>
      </c>
      <c r="BE390" s="28" t="s">
        <v>7217</v>
      </c>
      <c r="BF390" s="28" t="s">
        <v>7189</v>
      </c>
      <c r="BG390" s="28" t="s">
        <v>7282</v>
      </c>
      <c r="BH390" s="28" t="s">
        <v>109</v>
      </c>
      <c r="BI390" s="28" t="s">
        <v>109</v>
      </c>
      <c r="BJ390" s="28" t="s">
        <v>109</v>
      </c>
      <c r="BK390">
        <v>99.722999999999999</v>
      </c>
      <c r="BL390" s="28" t="s">
        <v>131</v>
      </c>
      <c r="BM390" s="62">
        <v>43572</v>
      </c>
      <c r="BN390" s="120">
        <v>43755</v>
      </c>
      <c r="BO390" t="s">
        <v>167</v>
      </c>
      <c r="BP390" s="28" t="s">
        <v>109</v>
      </c>
      <c r="BQ390" s="28" t="s">
        <v>110</v>
      </c>
      <c r="BR390" s="28" t="s">
        <v>109</v>
      </c>
      <c r="BS390" s="120">
        <v>44668</v>
      </c>
      <c r="BT390" s="28" t="s">
        <v>132</v>
      </c>
      <c r="BU390" s="28" t="s">
        <v>12023</v>
      </c>
      <c r="BV390" s="28" t="s">
        <v>6930</v>
      </c>
      <c r="BW390" s="28" t="s">
        <v>109</v>
      </c>
      <c r="BX390" s="28" t="s">
        <v>109</v>
      </c>
      <c r="BY390" s="28" t="s">
        <v>110</v>
      </c>
      <c r="BZ390" t="s">
        <v>109</v>
      </c>
      <c r="CA390" t="s">
        <v>12026</v>
      </c>
      <c r="CB390" t="s">
        <v>109</v>
      </c>
      <c r="CC390" s="28" t="s">
        <v>109</v>
      </c>
      <c r="CD390" s="28" t="s">
        <v>109</v>
      </c>
      <c r="CE390" s="28" t="s">
        <v>109</v>
      </c>
      <c r="CF390" s="28" t="s">
        <v>109</v>
      </c>
      <c r="CG390" s="28" t="s">
        <v>5373</v>
      </c>
      <c r="CH390" s="28" t="s">
        <v>110</v>
      </c>
      <c r="CI390" t="s">
        <v>110</v>
      </c>
      <c r="CJ390">
        <v>1</v>
      </c>
      <c r="CK390">
        <v>1</v>
      </c>
      <c r="CL390" s="28">
        <v>1</v>
      </c>
      <c r="CM390" t="s">
        <v>109</v>
      </c>
      <c r="CN390">
        <v>0</v>
      </c>
      <c r="CO390" s="28" t="s">
        <v>110</v>
      </c>
      <c r="CP390" s="28" t="s">
        <v>6788</v>
      </c>
      <c r="CQ390" t="s">
        <v>110</v>
      </c>
      <c r="CR390" t="s">
        <v>109</v>
      </c>
      <c r="CS390" t="s">
        <v>5615</v>
      </c>
      <c r="CT390" s="28"/>
      <c r="CU390" s="62">
        <v>42541</v>
      </c>
      <c r="CV390" s="28" t="s">
        <v>144</v>
      </c>
      <c r="CW390" t="s">
        <v>144</v>
      </c>
      <c r="CX390" t="s">
        <v>114</v>
      </c>
      <c r="CY390" t="s">
        <v>109</v>
      </c>
      <c r="CZ390" t="s">
        <v>114</v>
      </c>
      <c r="DA390" t="s">
        <v>109</v>
      </c>
      <c r="DB390">
        <v>2019</v>
      </c>
      <c r="DC390" s="1">
        <v>43565</v>
      </c>
      <c r="DD390">
        <v>4</v>
      </c>
      <c r="DE390">
        <v>15</v>
      </c>
      <c r="DF390" s="1">
        <v>43563</v>
      </c>
      <c r="DG390" t="s">
        <v>16485</v>
      </c>
      <c r="DH390" t="s">
        <v>16476</v>
      </c>
      <c r="DI390" t="s">
        <v>8165</v>
      </c>
      <c r="DJ390" t="s">
        <v>7185</v>
      </c>
      <c r="DK390" t="s">
        <v>7187</v>
      </c>
      <c r="DL390" t="s">
        <v>110</v>
      </c>
      <c r="DM390" t="s">
        <v>110</v>
      </c>
      <c r="DN390" t="s">
        <v>6787</v>
      </c>
      <c r="DO390" s="28" t="s">
        <v>110</v>
      </c>
      <c r="DP390" s="28" t="s">
        <v>57</v>
      </c>
      <c r="DQ390" s="28" t="s">
        <v>110</v>
      </c>
      <c r="DR390" s="28" t="s">
        <v>13277</v>
      </c>
      <c r="DS390" s="28" t="s">
        <v>13274</v>
      </c>
      <c r="DT390" s="28" t="s">
        <v>13278</v>
      </c>
      <c r="DU390" s="28" t="s">
        <v>12024</v>
      </c>
      <c r="EO390" s="54"/>
      <c r="EP390" s="55"/>
    </row>
    <row r="391" spans="2:146">
      <c r="B391" s="28">
        <v>78</v>
      </c>
      <c r="C391" s="120">
        <v>43552</v>
      </c>
      <c r="D391" s="28" t="s">
        <v>109</v>
      </c>
      <c r="E391" t="s">
        <v>109</v>
      </c>
      <c r="F391" s="28" t="s">
        <v>13279</v>
      </c>
      <c r="G391" s="28" t="s">
        <v>226</v>
      </c>
      <c r="H391" s="28" t="s">
        <v>5373</v>
      </c>
      <c r="I391" s="28" t="s">
        <v>5373</v>
      </c>
      <c r="J391">
        <v>1</v>
      </c>
      <c r="K391" s="28" t="s">
        <v>6785</v>
      </c>
      <c r="L391" s="28" t="s">
        <v>2596</v>
      </c>
      <c r="M391" s="28" t="s">
        <v>162</v>
      </c>
      <c r="N391" s="28">
        <v>8</v>
      </c>
      <c r="O391" s="28" t="s">
        <v>126</v>
      </c>
      <c r="P391" s="28" t="s">
        <v>671</v>
      </c>
      <c r="Q391" s="28" t="s">
        <v>110</v>
      </c>
      <c r="R391" s="28" t="s">
        <v>5373</v>
      </c>
      <c r="S391" s="28" t="s">
        <v>110</v>
      </c>
      <c r="T391" s="28" t="s">
        <v>110</v>
      </c>
      <c r="U391" s="28" t="s">
        <v>180</v>
      </c>
      <c r="V391" s="28" t="s">
        <v>110</v>
      </c>
      <c r="W391" s="28" t="s">
        <v>131</v>
      </c>
      <c r="X391" t="s">
        <v>109</v>
      </c>
      <c r="Y391" s="28" t="s">
        <v>109</v>
      </c>
      <c r="Z391" s="28" t="s">
        <v>7279</v>
      </c>
      <c r="AA391" s="28" t="s">
        <v>110</v>
      </c>
      <c r="AB391" s="28" t="s">
        <v>110</v>
      </c>
      <c r="AC391" s="28" t="s">
        <v>110</v>
      </c>
      <c r="AD391" t="s">
        <v>5342</v>
      </c>
      <c r="AE391" s="28" t="s">
        <v>6784</v>
      </c>
      <c r="AF391" s="28" t="s">
        <v>5373</v>
      </c>
      <c r="AG391" s="28" t="s">
        <v>5373</v>
      </c>
      <c r="AH391" s="28" t="s">
        <v>6416</v>
      </c>
      <c r="AI391" s="28" t="s">
        <v>6417</v>
      </c>
      <c r="AJ391" s="28" t="s">
        <v>110</v>
      </c>
      <c r="AK391" s="28" t="s">
        <v>110</v>
      </c>
      <c r="AL391" s="28" t="s">
        <v>110</v>
      </c>
      <c r="AM391">
        <v>60000</v>
      </c>
      <c r="AN391" s="28">
        <v>8</v>
      </c>
      <c r="AO391" s="28">
        <v>53.911999999999999</v>
      </c>
      <c r="AP391" s="28">
        <v>62.991999999999997</v>
      </c>
      <c r="AQ391" s="28" t="s">
        <v>141</v>
      </c>
      <c r="AR391" t="s">
        <v>140</v>
      </c>
      <c r="AS391" t="s">
        <v>110</v>
      </c>
      <c r="AT391" t="s">
        <v>180</v>
      </c>
      <c r="AU391" s="28" t="s">
        <v>530</v>
      </c>
      <c r="AV391" t="s">
        <v>7229</v>
      </c>
      <c r="AW391" t="s">
        <v>10418</v>
      </c>
      <c r="AX391" t="s">
        <v>16306</v>
      </c>
      <c r="AY391" t="s">
        <v>8172</v>
      </c>
      <c r="AZ391" t="s">
        <v>7179</v>
      </c>
      <c r="BA391" s="28" t="s">
        <v>12031</v>
      </c>
      <c r="BB391" s="28" t="s">
        <v>12028</v>
      </c>
      <c r="BC391" t="s">
        <v>13280</v>
      </c>
      <c r="BD391" s="28" t="s">
        <v>7213</v>
      </c>
      <c r="BE391" s="28" t="s">
        <v>7660</v>
      </c>
      <c r="BF391" s="28" t="s">
        <v>7189</v>
      </c>
      <c r="BG391" s="28" t="s">
        <v>7282</v>
      </c>
      <c r="BH391" s="28" t="s">
        <v>109</v>
      </c>
      <c r="BI391" s="28" t="s">
        <v>109</v>
      </c>
      <c r="BJ391" s="28" t="s">
        <v>109</v>
      </c>
      <c r="BK391">
        <v>99.727000000000004</v>
      </c>
      <c r="BL391" s="28" t="s">
        <v>131</v>
      </c>
      <c r="BM391" s="62">
        <v>43563</v>
      </c>
      <c r="BN391" s="120">
        <v>43746</v>
      </c>
      <c r="BO391" t="s">
        <v>430</v>
      </c>
      <c r="BP391" s="28" t="s">
        <v>109</v>
      </c>
      <c r="BQ391" s="28" t="s">
        <v>110</v>
      </c>
      <c r="BR391" s="28" t="s">
        <v>109</v>
      </c>
      <c r="BS391" s="120">
        <v>44659</v>
      </c>
      <c r="BT391" s="28" t="s">
        <v>132</v>
      </c>
      <c r="BU391" s="28" t="s">
        <v>12029</v>
      </c>
      <c r="BV391" s="28" t="s">
        <v>276</v>
      </c>
      <c r="BW391" s="28" t="s">
        <v>109</v>
      </c>
      <c r="BX391" s="28" t="s">
        <v>109</v>
      </c>
      <c r="BY391" s="28" t="s">
        <v>110</v>
      </c>
      <c r="BZ391" t="s">
        <v>109</v>
      </c>
      <c r="CA391" t="s">
        <v>12032</v>
      </c>
      <c r="CB391" t="s">
        <v>109</v>
      </c>
      <c r="CC391" s="28" t="s">
        <v>109</v>
      </c>
      <c r="CD391" s="28" t="s">
        <v>109</v>
      </c>
      <c r="CE391" s="28" t="s">
        <v>109</v>
      </c>
      <c r="CF391" s="28" t="s">
        <v>109</v>
      </c>
      <c r="CG391" s="28" t="s">
        <v>5373</v>
      </c>
      <c r="CH391" s="28" t="s">
        <v>110</v>
      </c>
      <c r="CI391" t="s">
        <v>110</v>
      </c>
      <c r="CJ391">
        <v>1</v>
      </c>
      <c r="CK391">
        <v>1</v>
      </c>
      <c r="CL391" s="28">
        <v>1</v>
      </c>
      <c r="CM391" t="s">
        <v>109</v>
      </c>
      <c r="CN391">
        <v>0</v>
      </c>
      <c r="CO391" s="28" t="s">
        <v>110</v>
      </c>
      <c r="CP391" s="28" t="s">
        <v>6785</v>
      </c>
      <c r="CQ391" t="s">
        <v>110</v>
      </c>
      <c r="CR391" t="s">
        <v>109</v>
      </c>
      <c r="CS391" t="s">
        <v>109</v>
      </c>
      <c r="CT391" s="28"/>
      <c r="CU391" s="62">
        <v>42556</v>
      </c>
      <c r="CV391" s="28" t="s">
        <v>144</v>
      </c>
      <c r="CW391" t="s">
        <v>5545</v>
      </c>
      <c r="CX391" t="s">
        <v>114</v>
      </c>
      <c r="CY391" t="s">
        <v>109</v>
      </c>
      <c r="CZ391" t="s">
        <v>114</v>
      </c>
      <c r="DA391" t="s">
        <v>109</v>
      </c>
      <c r="DB391">
        <v>2019</v>
      </c>
      <c r="DC391" s="1">
        <v>43552</v>
      </c>
      <c r="DD391">
        <v>3</v>
      </c>
      <c r="DE391">
        <v>13</v>
      </c>
      <c r="DF391" s="1">
        <v>43549</v>
      </c>
      <c r="DG391" t="s">
        <v>16486</v>
      </c>
      <c r="DH391" t="s">
        <v>16487</v>
      </c>
      <c r="DI391" t="s">
        <v>8221</v>
      </c>
      <c r="DJ391" t="s">
        <v>7185</v>
      </c>
      <c r="DK391" t="s">
        <v>7187</v>
      </c>
      <c r="DL391" t="s">
        <v>110</v>
      </c>
      <c r="DM391" t="s">
        <v>110</v>
      </c>
      <c r="DN391" t="s">
        <v>6784</v>
      </c>
      <c r="DO391" s="28" t="s">
        <v>110</v>
      </c>
      <c r="DP391" s="28" t="s">
        <v>57</v>
      </c>
      <c r="DQ391" s="28" t="s">
        <v>110</v>
      </c>
      <c r="DR391" s="28" t="s">
        <v>13281</v>
      </c>
      <c r="DS391" s="28" t="s">
        <v>13282</v>
      </c>
      <c r="DT391" s="28" t="s">
        <v>13283</v>
      </c>
      <c r="DU391" s="28" t="s">
        <v>12030</v>
      </c>
      <c r="EO391" s="54"/>
      <c r="EP391" s="55"/>
    </row>
    <row r="392" spans="2:146">
      <c r="B392" s="28">
        <v>77</v>
      </c>
      <c r="C392" s="120">
        <v>43551</v>
      </c>
      <c r="D392" s="28" t="s">
        <v>109</v>
      </c>
      <c r="E392" t="s">
        <v>109</v>
      </c>
      <c r="F392" s="28" t="s">
        <v>13284</v>
      </c>
      <c r="G392" s="28" t="s">
        <v>226</v>
      </c>
      <c r="H392" s="28" t="s">
        <v>5373</v>
      </c>
      <c r="I392" s="28" t="s">
        <v>5373</v>
      </c>
      <c r="J392">
        <v>1</v>
      </c>
      <c r="K392" s="28" t="s">
        <v>6704</v>
      </c>
      <c r="L392" s="28" t="s">
        <v>11315</v>
      </c>
      <c r="M392" s="28" t="s">
        <v>162</v>
      </c>
      <c r="N392" s="28">
        <v>4.5999999999999996</v>
      </c>
      <c r="O392" s="28" t="s">
        <v>276</v>
      </c>
      <c r="P392" s="28" t="s">
        <v>2972</v>
      </c>
      <c r="Q392" s="28" t="s">
        <v>110</v>
      </c>
      <c r="R392" s="28" t="s">
        <v>5373</v>
      </c>
      <c r="S392" s="28" t="s">
        <v>110</v>
      </c>
      <c r="T392" s="28" t="s">
        <v>110</v>
      </c>
      <c r="U392" s="28" t="s">
        <v>180</v>
      </c>
      <c r="V392" s="28" t="s">
        <v>110</v>
      </c>
      <c r="W392" s="28" t="s">
        <v>832</v>
      </c>
      <c r="X392" t="s">
        <v>109</v>
      </c>
      <c r="Y392" s="28" t="s">
        <v>109</v>
      </c>
      <c r="Z392" s="28" t="s">
        <v>7279</v>
      </c>
      <c r="AA392" s="28" t="s">
        <v>110</v>
      </c>
      <c r="AB392" s="28" t="s">
        <v>110</v>
      </c>
      <c r="AC392" s="28" t="s">
        <v>110</v>
      </c>
      <c r="AD392" t="s">
        <v>5342</v>
      </c>
      <c r="AE392" s="28" t="s">
        <v>6703</v>
      </c>
      <c r="AF392" s="28" t="s">
        <v>5373</v>
      </c>
      <c r="AG392" s="28" t="s">
        <v>5373</v>
      </c>
      <c r="AH392" s="28" t="s">
        <v>5385</v>
      </c>
      <c r="AI392" s="28" t="s">
        <v>5425</v>
      </c>
      <c r="AJ392" s="28" t="s">
        <v>110</v>
      </c>
      <c r="AK392" s="28" t="s">
        <v>110</v>
      </c>
      <c r="AL392" s="28" t="s">
        <v>110</v>
      </c>
      <c r="AM392">
        <v>50000</v>
      </c>
      <c r="AN392" s="28">
        <v>4.5999999999999996</v>
      </c>
      <c r="AO392" s="28">
        <v>30.945</v>
      </c>
      <c r="AP392" s="28">
        <v>36.22</v>
      </c>
      <c r="AQ392" s="28" t="s">
        <v>5370</v>
      </c>
      <c r="AR392" t="s">
        <v>231</v>
      </c>
      <c r="AS392" t="s">
        <v>110</v>
      </c>
      <c r="AT392" t="s">
        <v>180</v>
      </c>
      <c r="AU392" s="28" t="s">
        <v>581</v>
      </c>
      <c r="AV392" t="s">
        <v>7223</v>
      </c>
      <c r="AW392" t="s">
        <v>10418</v>
      </c>
      <c r="AX392" t="s">
        <v>16306</v>
      </c>
      <c r="AY392" t="s">
        <v>8172</v>
      </c>
      <c r="AZ392" t="s">
        <v>110</v>
      </c>
      <c r="BA392" s="28" t="s">
        <v>11228</v>
      </c>
      <c r="BB392" s="28" t="s">
        <v>12034</v>
      </c>
      <c r="BC392" t="s">
        <v>13280</v>
      </c>
      <c r="BD392" s="28" t="s">
        <v>7213</v>
      </c>
      <c r="BE392" s="28" t="s">
        <v>13285</v>
      </c>
      <c r="BF392" s="28" t="s">
        <v>7244</v>
      </c>
      <c r="BG392" s="28" t="s">
        <v>7282</v>
      </c>
      <c r="BH392" s="28" t="s">
        <v>109</v>
      </c>
      <c r="BI392" s="28" t="s">
        <v>109</v>
      </c>
      <c r="BJ392" s="28" t="s">
        <v>109</v>
      </c>
      <c r="BK392"/>
      <c r="BL392" s="28" t="s">
        <v>832</v>
      </c>
      <c r="BM392" s="62"/>
      <c r="BN392" s="120"/>
      <c r="BO392" t="s">
        <v>430</v>
      </c>
      <c r="BP392" s="28" t="s">
        <v>109</v>
      </c>
      <c r="BQ392" s="28" t="s">
        <v>110</v>
      </c>
      <c r="BR392" s="28" t="s">
        <v>109</v>
      </c>
      <c r="BS392" s="120">
        <v>44289</v>
      </c>
      <c r="BT392" s="28" t="s">
        <v>110</v>
      </c>
      <c r="BU392" s="28" t="s">
        <v>11835</v>
      </c>
      <c r="BV392" s="28" t="s">
        <v>6959</v>
      </c>
      <c r="BW392" s="28" t="s">
        <v>109</v>
      </c>
      <c r="BX392" s="28" t="s">
        <v>109</v>
      </c>
      <c r="BY392" s="28" t="s">
        <v>110</v>
      </c>
      <c r="BZ392" t="s">
        <v>109</v>
      </c>
      <c r="CA392" t="s">
        <v>12036</v>
      </c>
      <c r="CB392" t="s">
        <v>109</v>
      </c>
      <c r="CC392" s="28" t="s">
        <v>109</v>
      </c>
      <c r="CD392" s="28" t="s">
        <v>109</v>
      </c>
      <c r="CE392" s="28" t="s">
        <v>109</v>
      </c>
      <c r="CF392" s="28" t="s">
        <v>109</v>
      </c>
      <c r="CG392" s="28" t="s">
        <v>5373</v>
      </c>
      <c r="CH392" s="28" t="s">
        <v>110</v>
      </c>
      <c r="CI392" t="s">
        <v>110</v>
      </c>
      <c r="CJ392">
        <v>1</v>
      </c>
      <c r="CK392">
        <v>1</v>
      </c>
      <c r="CL392" s="28">
        <v>1</v>
      </c>
      <c r="CM392" t="s">
        <v>109</v>
      </c>
      <c r="CN392">
        <v>0</v>
      </c>
      <c r="CO392" s="28" t="s">
        <v>110</v>
      </c>
      <c r="CP392" s="28" t="s">
        <v>6704</v>
      </c>
      <c r="CQ392" t="s">
        <v>110</v>
      </c>
      <c r="CR392" t="s">
        <v>109</v>
      </c>
      <c r="CS392" t="s">
        <v>110</v>
      </c>
      <c r="CT392" s="28">
        <v>44572</v>
      </c>
      <c r="CU392" s="62">
        <v>43048</v>
      </c>
      <c r="CV392" s="28" t="s">
        <v>235</v>
      </c>
      <c r="CW392" t="s">
        <v>5545</v>
      </c>
      <c r="CX392" t="s">
        <v>114</v>
      </c>
      <c r="CY392" t="s">
        <v>109</v>
      </c>
      <c r="CZ392" t="s">
        <v>114</v>
      </c>
      <c r="DA392" t="s">
        <v>114</v>
      </c>
      <c r="DB392">
        <v>2019</v>
      </c>
      <c r="DC392" s="1">
        <v>43551</v>
      </c>
      <c r="DD392">
        <v>3</v>
      </c>
      <c r="DE392">
        <v>13</v>
      </c>
      <c r="DF392" s="1">
        <v>43549</v>
      </c>
      <c r="DG392" t="s">
        <v>16486</v>
      </c>
      <c r="DH392" t="s">
        <v>16487</v>
      </c>
      <c r="DI392" t="s">
        <v>8221</v>
      </c>
      <c r="DJ392" t="s">
        <v>7185</v>
      </c>
      <c r="DK392" t="s">
        <v>7187</v>
      </c>
      <c r="DL392" t="s">
        <v>110</v>
      </c>
      <c r="DM392" t="s">
        <v>110</v>
      </c>
      <c r="DN392" t="s">
        <v>6703</v>
      </c>
      <c r="DO392" s="28" t="s">
        <v>110</v>
      </c>
      <c r="DP392" s="28" t="s">
        <v>57</v>
      </c>
      <c r="DQ392" s="28" t="s">
        <v>110</v>
      </c>
      <c r="DR392" s="28" t="s">
        <v>13286</v>
      </c>
      <c r="DS392" s="28" t="s">
        <v>13287</v>
      </c>
      <c r="DT392" s="28" t="s">
        <v>13288</v>
      </c>
      <c r="DU392" s="28" t="s">
        <v>12035</v>
      </c>
    </row>
    <row r="393" spans="2:146">
      <c r="B393" s="28">
        <v>76</v>
      </c>
      <c r="C393" s="120">
        <v>43551</v>
      </c>
      <c r="D393" s="28" t="s">
        <v>109</v>
      </c>
      <c r="E393" t="s">
        <v>109</v>
      </c>
      <c r="F393" s="28" t="s">
        <v>12038</v>
      </c>
      <c r="G393" s="28" t="s">
        <v>226</v>
      </c>
      <c r="H393" s="28" t="s">
        <v>5373</v>
      </c>
      <c r="I393" s="28" t="s">
        <v>5373</v>
      </c>
      <c r="J393">
        <v>3</v>
      </c>
      <c r="K393" s="28" t="s">
        <v>6687</v>
      </c>
      <c r="L393" s="28" t="s">
        <v>333</v>
      </c>
      <c r="M393" s="28" t="s">
        <v>162</v>
      </c>
      <c r="N393" s="28">
        <v>6.5</v>
      </c>
      <c r="O393" s="28" t="s">
        <v>956</v>
      </c>
      <c r="P393" s="28" t="s">
        <v>12040</v>
      </c>
      <c r="Q393" s="28" t="s">
        <v>110</v>
      </c>
      <c r="R393" s="28" t="s">
        <v>5373</v>
      </c>
      <c r="S393" s="28" t="s">
        <v>110</v>
      </c>
      <c r="T393" s="28" t="s">
        <v>110</v>
      </c>
      <c r="U393" s="28" t="s">
        <v>180</v>
      </c>
      <c r="V393" s="28" t="s">
        <v>110</v>
      </c>
      <c r="W393" s="28" t="s">
        <v>832</v>
      </c>
      <c r="X393" t="s">
        <v>109</v>
      </c>
      <c r="Y393" s="28" t="s">
        <v>109</v>
      </c>
      <c r="Z393" s="28" t="s">
        <v>7279</v>
      </c>
      <c r="AA393" s="28" t="s">
        <v>110</v>
      </c>
      <c r="AB393" s="28" t="s">
        <v>110</v>
      </c>
      <c r="AC393" s="28" t="s">
        <v>110</v>
      </c>
      <c r="AD393" t="s">
        <v>5342</v>
      </c>
      <c r="AE393" s="28" t="s">
        <v>6686</v>
      </c>
      <c r="AF393" s="28" t="s">
        <v>5373</v>
      </c>
      <c r="AG393" s="28" t="s">
        <v>5373</v>
      </c>
      <c r="AH393" s="28" t="s">
        <v>5445</v>
      </c>
      <c r="AI393" s="28" t="s">
        <v>6609</v>
      </c>
      <c r="AJ393" s="28" t="s">
        <v>110</v>
      </c>
      <c r="AK393" s="28" t="s">
        <v>110</v>
      </c>
      <c r="AL393" s="28" t="s">
        <v>110</v>
      </c>
      <c r="AM393">
        <v>250000</v>
      </c>
      <c r="AN393" s="28">
        <v>6.5</v>
      </c>
      <c r="AO393" s="28">
        <v>43.725999999999999</v>
      </c>
      <c r="AP393" s="28">
        <v>51.180999999999997</v>
      </c>
      <c r="AQ393" s="28" t="s">
        <v>5370</v>
      </c>
      <c r="AR393" t="s">
        <v>231</v>
      </c>
      <c r="AS393" t="s">
        <v>110</v>
      </c>
      <c r="AT393" t="s">
        <v>180</v>
      </c>
      <c r="AU393" s="28" t="s">
        <v>581</v>
      </c>
      <c r="AV393" t="s">
        <v>7229</v>
      </c>
      <c r="AW393" t="s">
        <v>10418</v>
      </c>
      <c r="AX393" t="s">
        <v>16306</v>
      </c>
      <c r="AY393" t="s">
        <v>8172</v>
      </c>
      <c r="AZ393" t="s">
        <v>110</v>
      </c>
      <c r="BA393" s="28" t="s">
        <v>12041</v>
      </c>
      <c r="BB393" s="28" t="s">
        <v>12037</v>
      </c>
      <c r="BC393" t="s">
        <v>13280</v>
      </c>
      <c r="BD393" s="28" t="s">
        <v>7213</v>
      </c>
      <c r="BE393" s="28" t="s">
        <v>8837</v>
      </c>
      <c r="BF393" s="28" t="s">
        <v>7384</v>
      </c>
      <c r="BG393" s="28" t="s">
        <v>7282</v>
      </c>
      <c r="BH393" s="28" t="s">
        <v>109</v>
      </c>
      <c r="BI393" s="28" t="s">
        <v>109</v>
      </c>
      <c r="BJ393" s="28" t="s">
        <v>109</v>
      </c>
      <c r="BK393"/>
      <c r="BL393" s="28" t="s">
        <v>832</v>
      </c>
      <c r="BM393" s="62"/>
      <c r="BN393" s="120"/>
      <c r="BO393" t="s">
        <v>227</v>
      </c>
      <c r="BP393" s="28" t="s">
        <v>109</v>
      </c>
      <c r="BQ393" s="28" t="s">
        <v>110</v>
      </c>
      <c r="BR393" s="28" t="s">
        <v>109</v>
      </c>
      <c r="BS393" s="120">
        <v>45390</v>
      </c>
      <c r="BT393" s="28" t="s">
        <v>110</v>
      </c>
      <c r="BU393" s="28" t="s">
        <v>12038</v>
      </c>
      <c r="BV393" s="28" t="s">
        <v>109</v>
      </c>
      <c r="BW393" s="28" t="s">
        <v>109</v>
      </c>
      <c r="BX393" s="28" t="s">
        <v>109</v>
      </c>
      <c r="BY393" s="28" t="s">
        <v>110</v>
      </c>
      <c r="BZ393" t="s">
        <v>109</v>
      </c>
      <c r="CA393" t="s">
        <v>12042</v>
      </c>
      <c r="CB393" t="s">
        <v>109</v>
      </c>
      <c r="CC393" s="28" t="s">
        <v>109</v>
      </c>
      <c r="CD393" s="28" t="s">
        <v>109</v>
      </c>
      <c r="CE393" s="28" t="s">
        <v>109</v>
      </c>
      <c r="CF393" s="28" t="s">
        <v>109</v>
      </c>
      <c r="CG393" s="28" t="s">
        <v>5373</v>
      </c>
      <c r="CH393" s="28" t="s">
        <v>110</v>
      </c>
      <c r="CI393" t="s">
        <v>110</v>
      </c>
      <c r="CJ393">
        <v>2</v>
      </c>
      <c r="CK393">
        <v>1</v>
      </c>
      <c r="CL393" s="28">
        <v>1</v>
      </c>
      <c r="CM393" t="s">
        <v>109</v>
      </c>
      <c r="CN393">
        <v>0</v>
      </c>
      <c r="CO393" s="28" t="s">
        <v>110</v>
      </c>
      <c r="CP393" s="28" t="s">
        <v>6687</v>
      </c>
      <c r="CQ393" t="s">
        <v>110</v>
      </c>
      <c r="CR393" t="s">
        <v>109</v>
      </c>
      <c r="CS393" t="s">
        <v>110</v>
      </c>
      <c r="CT393" s="28">
        <v>44255</v>
      </c>
      <c r="CU393" s="62">
        <v>43083</v>
      </c>
      <c r="CV393" s="28" t="s">
        <v>235</v>
      </c>
      <c r="CW393" t="s">
        <v>5545</v>
      </c>
      <c r="CX393" t="s">
        <v>114</v>
      </c>
      <c r="CY393" t="s">
        <v>109</v>
      </c>
      <c r="CZ393" t="s">
        <v>114</v>
      </c>
      <c r="DA393" t="s">
        <v>114</v>
      </c>
      <c r="DB393">
        <v>2019</v>
      </c>
      <c r="DC393" s="1">
        <v>43551</v>
      </c>
      <c r="DD393">
        <v>3</v>
      </c>
      <c r="DE393">
        <v>13</v>
      </c>
      <c r="DF393" s="1">
        <v>43549</v>
      </c>
      <c r="DG393" t="s">
        <v>16486</v>
      </c>
      <c r="DH393" t="s">
        <v>16487</v>
      </c>
      <c r="DI393" t="s">
        <v>8221</v>
      </c>
      <c r="DJ393" t="s">
        <v>7383</v>
      </c>
      <c r="DK393" t="s">
        <v>7187</v>
      </c>
      <c r="DL393" t="s">
        <v>110</v>
      </c>
      <c r="DM393" t="s">
        <v>110</v>
      </c>
      <c r="DN393" t="s">
        <v>6686</v>
      </c>
      <c r="DO393" s="28" t="s">
        <v>110</v>
      </c>
      <c r="DP393" s="28" t="s">
        <v>57</v>
      </c>
      <c r="DQ393" s="28" t="s">
        <v>110</v>
      </c>
      <c r="DR393" s="28" t="s">
        <v>13289</v>
      </c>
      <c r="DS393" s="28" t="s">
        <v>13287</v>
      </c>
      <c r="DT393" s="28" t="s">
        <v>13290</v>
      </c>
      <c r="DU393" s="28" t="s">
        <v>12039</v>
      </c>
    </row>
    <row r="394" spans="2:146">
      <c r="B394" s="28">
        <v>75</v>
      </c>
      <c r="C394" s="120">
        <v>43551</v>
      </c>
      <c r="D394" s="28" t="s">
        <v>109</v>
      </c>
      <c r="E394" t="s">
        <v>109</v>
      </c>
      <c r="F394" s="28" t="s">
        <v>12038</v>
      </c>
      <c r="G394" s="28" t="s">
        <v>226</v>
      </c>
      <c r="H394" s="28" t="s">
        <v>5373</v>
      </c>
      <c r="I394" s="28" t="s">
        <v>5373</v>
      </c>
      <c r="J394">
        <v>3</v>
      </c>
      <c r="K394" s="28" t="s">
        <v>6687</v>
      </c>
      <c r="L394" s="28" t="s">
        <v>333</v>
      </c>
      <c r="M394" s="28" t="s">
        <v>162</v>
      </c>
      <c r="N394" s="28">
        <v>3.5</v>
      </c>
      <c r="O394" s="28" t="s">
        <v>126</v>
      </c>
      <c r="P394" s="28" t="s">
        <v>12046</v>
      </c>
      <c r="Q394" s="28" t="s">
        <v>110</v>
      </c>
      <c r="R394" s="28" t="s">
        <v>5373</v>
      </c>
      <c r="S394" s="28" t="s">
        <v>110</v>
      </c>
      <c r="T394" s="28" t="s">
        <v>110</v>
      </c>
      <c r="U394" s="28" t="s">
        <v>180</v>
      </c>
      <c r="V394" s="28" t="s">
        <v>110</v>
      </c>
      <c r="W394" s="28" t="s">
        <v>832</v>
      </c>
      <c r="X394" t="s">
        <v>109</v>
      </c>
      <c r="Y394" s="28" t="s">
        <v>109</v>
      </c>
      <c r="Z394" s="28" t="s">
        <v>7279</v>
      </c>
      <c r="AA394" s="28" t="s">
        <v>110</v>
      </c>
      <c r="AB394" s="28" t="s">
        <v>110</v>
      </c>
      <c r="AC394" s="28" t="s">
        <v>110</v>
      </c>
      <c r="AD394" t="s">
        <v>5342</v>
      </c>
      <c r="AE394" s="28" t="s">
        <v>6686</v>
      </c>
      <c r="AF394" s="28" t="s">
        <v>5373</v>
      </c>
      <c r="AG394" s="28" t="s">
        <v>5373</v>
      </c>
      <c r="AH394" s="28" t="s">
        <v>5445</v>
      </c>
      <c r="AI394" s="28" t="s">
        <v>6609</v>
      </c>
      <c r="AJ394" s="28" t="s">
        <v>110</v>
      </c>
      <c r="AK394" s="28" t="s">
        <v>110</v>
      </c>
      <c r="AL394" s="28" t="s">
        <v>110</v>
      </c>
      <c r="AM394">
        <v>250000</v>
      </c>
      <c r="AN394" s="28">
        <v>3.5</v>
      </c>
      <c r="AO394" s="28">
        <v>23.545000000000002</v>
      </c>
      <c r="AP394" s="28">
        <v>27.559000000000001</v>
      </c>
      <c r="AQ394" s="28" t="s">
        <v>5370</v>
      </c>
      <c r="AR394" t="s">
        <v>231</v>
      </c>
      <c r="AS394" t="s">
        <v>110</v>
      </c>
      <c r="AT394" t="s">
        <v>180</v>
      </c>
      <c r="AU394" s="28" t="s">
        <v>581</v>
      </c>
      <c r="AV394" t="s">
        <v>7223</v>
      </c>
      <c r="AW394" t="s">
        <v>10418</v>
      </c>
      <c r="AX394" t="s">
        <v>16306</v>
      </c>
      <c r="AY394" t="s">
        <v>8172</v>
      </c>
      <c r="AZ394" t="s">
        <v>110</v>
      </c>
      <c r="BA394" s="28" t="s">
        <v>12041</v>
      </c>
      <c r="BB394" s="28" t="s">
        <v>12044</v>
      </c>
      <c r="BC394" t="s">
        <v>13280</v>
      </c>
      <c r="BD394" s="28" t="s">
        <v>7213</v>
      </c>
      <c r="BE394" s="28" t="s">
        <v>7773</v>
      </c>
      <c r="BF394" s="28" t="s">
        <v>7189</v>
      </c>
      <c r="BG394" s="28" t="s">
        <v>7282</v>
      </c>
      <c r="BH394" s="28" t="s">
        <v>109</v>
      </c>
      <c r="BI394" s="28" t="s">
        <v>109</v>
      </c>
      <c r="BJ394" s="28" t="s">
        <v>109</v>
      </c>
      <c r="BK394"/>
      <c r="BL394" s="28" t="s">
        <v>832</v>
      </c>
      <c r="BM394" s="62"/>
      <c r="BN394" s="120"/>
      <c r="BO394" t="s">
        <v>227</v>
      </c>
      <c r="BP394" s="28" t="s">
        <v>109</v>
      </c>
      <c r="BQ394" s="28" t="s">
        <v>110</v>
      </c>
      <c r="BR394" s="28" t="s">
        <v>109</v>
      </c>
      <c r="BS394" s="120">
        <v>44659</v>
      </c>
      <c r="BT394" s="28" t="s">
        <v>110</v>
      </c>
      <c r="BU394" s="28" t="s">
        <v>12038</v>
      </c>
      <c r="BV394" s="28" t="s">
        <v>109</v>
      </c>
      <c r="BW394" s="28" t="s">
        <v>109</v>
      </c>
      <c r="BX394" s="28" t="s">
        <v>109</v>
      </c>
      <c r="BY394" s="28" t="s">
        <v>110</v>
      </c>
      <c r="BZ394" t="s">
        <v>109</v>
      </c>
      <c r="CA394" t="s">
        <v>12047</v>
      </c>
      <c r="CB394" t="s">
        <v>109</v>
      </c>
      <c r="CC394" s="28" t="s">
        <v>109</v>
      </c>
      <c r="CD394" s="28" t="s">
        <v>109</v>
      </c>
      <c r="CE394" s="28" t="s">
        <v>109</v>
      </c>
      <c r="CF394" s="28" t="s">
        <v>109</v>
      </c>
      <c r="CG394" s="28" t="s">
        <v>5373</v>
      </c>
      <c r="CH394" s="28" t="s">
        <v>110</v>
      </c>
      <c r="CI394" t="s">
        <v>110</v>
      </c>
      <c r="CJ394">
        <v>2</v>
      </c>
      <c r="CK394">
        <v>1</v>
      </c>
      <c r="CL394" s="28">
        <v>1</v>
      </c>
      <c r="CM394" t="s">
        <v>109</v>
      </c>
      <c r="CN394">
        <v>0</v>
      </c>
      <c r="CO394" s="28" t="s">
        <v>110</v>
      </c>
      <c r="CP394" s="28" t="s">
        <v>6687</v>
      </c>
      <c r="CQ394" t="s">
        <v>110</v>
      </c>
      <c r="CR394" t="s">
        <v>109</v>
      </c>
      <c r="CS394" t="s">
        <v>110</v>
      </c>
      <c r="CT394" s="28">
        <v>44255</v>
      </c>
      <c r="CU394" s="62">
        <v>43083</v>
      </c>
      <c r="CV394" s="28" t="s">
        <v>235</v>
      </c>
      <c r="CW394" t="s">
        <v>5545</v>
      </c>
      <c r="CX394" t="s">
        <v>114</v>
      </c>
      <c r="CY394" t="s">
        <v>109</v>
      </c>
      <c r="CZ394" t="s">
        <v>114</v>
      </c>
      <c r="DA394" t="s">
        <v>114</v>
      </c>
      <c r="DB394">
        <v>2019</v>
      </c>
      <c r="DC394" s="1">
        <v>43551</v>
      </c>
      <c r="DD394">
        <v>3</v>
      </c>
      <c r="DE394">
        <v>13</v>
      </c>
      <c r="DF394" s="1">
        <v>43549</v>
      </c>
      <c r="DG394" t="s">
        <v>16486</v>
      </c>
      <c r="DH394" t="s">
        <v>16487</v>
      </c>
      <c r="DI394" t="s">
        <v>8221</v>
      </c>
      <c r="DJ394" t="s">
        <v>7185</v>
      </c>
      <c r="DK394" t="s">
        <v>7187</v>
      </c>
      <c r="DL394" t="s">
        <v>110</v>
      </c>
      <c r="DM394" t="s">
        <v>110</v>
      </c>
      <c r="DN394" t="s">
        <v>6686</v>
      </c>
      <c r="DO394" s="28" t="s">
        <v>110</v>
      </c>
      <c r="DP394" s="28" t="s">
        <v>57</v>
      </c>
      <c r="DQ394" s="28" t="s">
        <v>110</v>
      </c>
      <c r="DR394" s="28" t="s">
        <v>13289</v>
      </c>
      <c r="DS394" s="28" t="s">
        <v>13287</v>
      </c>
      <c r="DT394" s="28" t="s">
        <v>13291</v>
      </c>
      <c r="DU394" s="28" t="s">
        <v>12045</v>
      </c>
    </row>
    <row r="395" spans="2:146">
      <c r="B395" s="28">
        <v>74</v>
      </c>
      <c r="C395" s="120">
        <v>43538</v>
      </c>
      <c r="D395" s="28" t="s">
        <v>109</v>
      </c>
      <c r="E395" t="s">
        <v>109</v>
      </c>
      <c r="F395" s="28" t="s">
        <v>13292</v>
      </c>
      <c r="G395" s="28" t="s">
        <v>226</v>
      </c>
      <c r="H395" s="28" t="s">
        <v>5373</v>
      </c>
      <c r="I395" s="28" t="s">
        <v>5373</v>
      </c>
      <c r="J395">
        <v>4</v>
      </c>
      <c r="K395" s="28" t="s">
        <v>7561</v>
      </c>
      <c r="L395" s="28" t="s">
        <v>1323</v>
      </c>
      <c r="M395" s="28" t="s">
        <v>162</v>
      </c>
      <c r="N395" s="28">
        <v>8</v>
      </c>
      <c r="O395" s="28" t="s">
        <v>126</v>
      </c>
      <c r="P395" s="28" t="s">
        <v>12050</v>
      </c>
      <c r="Q395" s="28" t="s">
        <v>110</v>
      </c>
      <c r="R395" s="28" t="s">
        <v>5373</v>
      </c>
      <c r="S395" s="28" t="s">
        <v>110</v>
      </c>
      <c r="T395" s="28" t="s">
        <v>110</v>
      </c>
      <c r="U395" s="28" t="s">
        <v>205</v>
      </c>
      <c r="V395" s="28" t="s">
        <v>7438</v>
      </c>
      <c r="W395" s="28" t="s">
        <v>131</v>
      </c>
      <c r="X395" t="s">
        <v>259</v>
      </c>
      <c r="Y395" s="28" t="s">
        <v>109</v>
      </c>
      <c r="Z395" s="28" t="s">
        <v>7279</v>
      </c>
      <c r="AA395" s="28" t="s">
        <v>110</v>
      </c>
      <c r="AB395" s="28" t="s">
        <v>110</v>
      </c>
      <c r="AC395" s="28" t="s">
        <v>110</v>
      </c>
      <c r="AD395" t="s">
        <v>5342</v>
      </c>
      <c r="AE395" s="28" t="s">
        <v>1019</v>
      </c>
      <c r="AF395" s="28" t="s">
        <v>5373</v>
      </c>
      <c r="AG395" s="28" t="s">
        <v>5373</v>
      </c>
      <c r="AH395" s="28" t="s">
        <v>580</v>
      </c>
      <c r="AI395" s="28" t="s">
        <v>110</v>
      </c>
      <c r="AJ395" s="28" t="s">
        <v>110</v>
      </c>
      <c r="AK395" s="28" t="s">
        <v>110</v>
      </c>
      <c r="AL395" s="28" t="s">
        <v>110</v>
      </c>
      <c r="AM395">
        <v>40000</v>
      </c>
      <c r="AN395" s="28">
        <v>8</v>
      </c>
      <c r="AO395" s="28">
        <v>53.783999999999999</v>
      </c>
      <c r="AP395" s="28">
        <v>62.991999999999997</v>
      </c>
      <c r="AQ395" s="28" t="s">
        <v>232</v>
      </c>
      <c r="AR395" t="s">
        <v>5362</v>
      </c>
      <c r="AS395" t="s">
        <v>559</v>
      </c>
      <c r="AT395" t="s">
        <v>205</v>
      </c>
      <c r="AU395" s="28" t="s">
        <v>530</v>
      </c>
      <c r="AV395" t="s">
        <v>7229</v>
      </c>
      <c r="AW395" t="s">
        <v>10418</v>
      </c>
      <c r="AX395" t="s">
        <v>16306</v>
      </c>
      <c r="AY395" t="s">
        <v>8172</v>
      </c>
      <c r="AZ395" t="s">
        <v>110</v>
      </c>
      <c r="BA395" s="28" t="s">
        <v>2686</v>
      </c>
      <c r="BB395" s="28" t="s">
        <v>12048</v>
      </c>
      <c r="BC395" t="s">
        <v>13280</v>
      </c>
      <c r="BD395" s="28" t="s">
        <v>7438</v>
      </c>
      <c r="BE395" s="28" t="s">
        <v>7660</v>
      </c>
      <c r="BF395" s="28" t="s">
        <v>7189</v>
      </c>
      <c r="BG395" s="28" t="s">
        <v>7282</v>
      </c>
      <c r="BH395" s="28" t="s">
        <v>109</v>
      </c>
      <c r="BI395" s="28" t="s">
        <v>109</v>
      </c>
      <c r="BJ395" s="28" t="s">
        <v>109</v>
      </c>
      <c r="BK395">
        <v>100</v>
      </c>
      <c r="BL395" s="28" t="s">
        <v>131</v>
      </c>
      <c r="BM395" s="62">
        <v>43545</v>
      </c>
      <c r="BN395" s="120">
        <v>43637</v>
      </c>
      <c r="BO395" t="s">
        <v>133</v>
      </c>
      <c r="BP395" s="28" t="s">
        <v>109</v>
      </c>
      <c r="BQ395" s="28" t="s">
        <v>110</v>
      </c>
      <c r="BR395" s="28" t="s">
        <v>246</v>
      </c>
      <c r="BS395" s="120">
        <v>44641</v>
      </c>
      <c r="BT395" s="28" t="s">
        <v>256</v>
      </c>
      <c r="BU395" s="28" t="s">
        <v>11766</v>
      </c>
      <c r="BV395" s="28" t="s">
        <v>214</v>
      </c>
      <c r="BW395" s="28" t="s">
        <v>109</v>
      </c>
      <c r="BX395" s="28" t="s">
        <v>109</v>
      </c>
      <c r="BY395" s="28" t="s">
        <v>110</v>
      </c>
      <c r="BZ395" t="s">
        <v>109</v>
      </c>
      <c r="CA395" t="s">
        <v>109</v>
      </c>
      <c r="CB395" t="s">
        <v>109</v>
      </c>
      <c r="CC395" s="28" t="s">
        <v>109</v>
      </c>
      <c r="CD395" s="28" t="s">
        <v>109</v>
      </c>
      <c r="CE395" s="28" t="s">
        <v>109</v>
      </c>
      <c r="CF395" s="28" t="s">
        <v>109</v>
      </c>
      <c r="CG395" s="28" t="s">
        <v>5373</v>
      </c>
      <c r="CH395" s="28" t="s">
        <v>110</v>
      </c>
      <c r="CI395" t="s">
        <v>110</v>
      </c>
      <c r="CJ395">
        <v>1</v>
      </c>
      <c r="CK395">
        <v>1</v>
      </c>
      <c r="CL395" s="28">
        <v>1</v>
      </c>
      <c r="CM395" t="s">
        <v>109</v>
      </c>
      <c r="CN395">
        <v>0</v>
      </c>
      <c r="CO395" s="28" t="s">
        <v>110</v>
      </c>
      <c r="CP395" s="28" t="s">
        <v>6927</v>
      </c>
      <c r="CQ395" t="s">
        <v>5670</v>
      </c>
      <c r="CR395" t="s">
        <v>109</v>
      </c>
      <c r="CS395" t="s">
        <v>110</v>
      </c>
      <c r="CT395" s="28"/>
      <c r="CU395" s="62">
        <v>32763</v>
      </c>
      <c r="CV395" s="28" t="s">
        <v>558</v>
      </c>
      <c r="CW395" t="s">
        <v>558</v>
      </c>
      <c r="CX395" t="s">
        <v>114</v>
      </c>
      <c r="CY395" t="s">
        <v>109</v>
      </c>
      <c r="CZ395" t="s">
        <v>114</v>
      </c>
      <c r="DA395" t="s">
        <v>109</v>
      </c>
      <c r="DB395">
        <v>2019</v>
      </c>
      <c r="DC395" s="1">
        <v>43538</v>
      </c>
      <c r="DD395">
        <v>3</v>
      </c>
      <c r="DE395">
        <v>11</v>
      </c>
      <c r="DF395" s="1">
        <v>43535</v>
      </c>
      <c r="DG395" t="s">
        <v>16488</v>
      </c>
      <c r="DH395" t="s">
        <v>16487</v>
      </c>
      <c r="DI395" t="s">
        <v>8321</v>
      </c>
      <c r="DJ395" t="s">
        <v>7185</v>
      </c>
      <c r="DK395" t="s">
        <v>7187</v>
      </c>
      <c r="DL395" t="s">
        <v>110</v>
      </c>
      <c r="DM395" t="s">
        <v>110</v>
      </c>
      <c r="DN395" t="s">
        <v>110</v>
      </c>
      <c r="DO395" s="28" t="s">
        <v>110</v>
      </c>
      <c r="DP395" s="28" t="s">
        <v>57</v>
      </c>
      <c r="DQ395" s="28" t="s">
        <v>110</v>
      </c>
      <c r="DR395" s="28" t="s">
        <v>13293</v>
      </c>
      <c r="DS395" s="28" t="s">
        <v>13294</v>
      </c>
      <c r="DT395" s="28" t="s">
        <v>13295</v>
      </c>
      <c r="DU395" s="28" t="s">
        <v>12049</v>
      </c>
    </row>
    <row r="396" spans="2:146">
      <c r="B396" s="28">
        <v>73</v>
      </c>
      <c r="C396" s="120">
        <v>43535</v>
      </c>
      <c r="D396" s="28" t="s">
        <v>109</v>
      </c>
      <c r="E396" t="s">
        <v>109</v>
      </c>
      <c r="F396" s="28" t="s">
        <v>12052</v>
      </c>
      <c r="G396" s="28" t="s">
        <v>209</v>
      </c>
      <c r="H396" s="28" t="s">
        <v>5373</v>
      </c>
      <c r="I396" s="28" t="s">
        <v>5373</v>
      </c>
      <c r="J396">
        <v>1</v>
      </c>
      <c r="K396" s="28" t="s">
        <v>6614</v>
      </c>
      <c r="L396" s="28" t="s">
        <v>2596</v>
      </c>
      <c r="M396" s="28" t="s">
        <v>162</v>
      </c>
      <c r="N396" s="28">
        <v>5</v>
      </c>
      <c r="O396" s="28" t="s">
        <v>126</v>
      </c>
      <c r="P396" s="28" t="s">
        <v>12054</v>
      </c>
      <c r="Q396" s="28" t="s">
        <v>110</v>
      </c>
      <c r="R396" s="28" t="s">
        <v>5373</v>
      </c>
      <c r="S396" s="28" t="s">
        <v>12055</v>
      </c>
      <c r="T396" s="28" t="s">
        <v>110</v>
      </c>
      <c r="U396" s="28" t="s">
        <v>205</v>
      </c>
      <c r="V396" s="28" t="s">
        <v>110</v>
      </c>
      <c r="W396" s="28" t="s">
        <v>131</v>
      </c>
      <c r="X396" t="s">
        <v>109</v>
      </c>
      <c r="Y396" s="28" t="s">
        <v>109</v>
      </c>
      <c r="Z396" s="28" t="s">
        <v>7279</v>
      </c>
      <c r="AA396" s="28" t="s">
        <v>110</v>
      </c>
      <c r="AB396" s="28" t="s">
        <v>110</v>
      </c>
      <c r="AC396" s="28" t="s">
        <v>110</v>
      </c>
      <c r="AD396" t="s">
        <v>114</v>
      </c>
      <c r="AE396" s="28" t="s">
        <v>6613</v>
      </c>
      <c r="AF396" s="28" t="s">
        <v>5373</v>
      </c>
      <c r="AG396" s="28" t="s">
        <v>5373</v>
      </c>
      <c r="AH396" s="28" t="s">
        <v>5398</v>
      </c>
      <c r="AI396" s="28" t="s">
        <v>5841</v>
      </c>
      <c r="AJ396" s="28" t="s">
        <v>110</v>
      </c>
      <c r="AK396" s="28" t="s">
        <v>110</v>
      </c>
      <c r="AL396" s="28" t="s">
        <v>110</v>
      </c>
      <c r="AM396">
        <v>112500</v>
      </c>
      <c r="AN396" s="28">
        <v>5</v>
      </c>
      <c r="AO396" s="28">
        <v>33.633000000000003</v>
      </c>
      <c r="AP396" s="28">
        <v>39.369999999999997</v>
      </c>
      <c r="AQ396" s="28" t="s">
        <v>141</v>
      </c>
      <c r="AR396" t="s">
        <v>5545</v>
      </c>
      <c r="AS396" t="s">
        <v>110</v>
      </c>
      <c r="AT396" t="s">
        <v>205</v>
      </c>
      <c r="AU396" s="28" t="s">
        <v>530</v>
      </c>
      <c r="AV396" t="s">
        <v>7223</v>
      </c>
      <c r="AW396" t="s">
        <v>10418</v>
      </c>
      <c r="AX396" t="s">
        <v>16306</v>
      </c>
      <c r="AY396" t="s">
        <v>8172</v>
      </c>
      <c r="AZ396" t="s">
        <v>7179</v>
      </c>
      <c r="BA396" s="28" t="s">
        <v>12056</v>
      </c>
      <c r="BB396" s="28" t="s">
        <v>12051</v>
      </c>
      <c r="BC396" t="s">
        <v>13280</v>
      </c>
      <c r="BD396" s="28" t="s">
        <v>7213</v>
      </c>
      <c r="BE396" s="28" t="s">
        <v>7235</v>
      </c>
      <c r="BF396" s="28" t="s">
        <v>7189</v>
      </c>
      <c r="BG396" s="28" t="s">
        <v>7219</v>
      </c>
      <c r="BH396" s="28" t="s">
        <v>109</v>
      </c>
      <c r="BI396" s="28" t="s">
        <v>109</v>
      </c>
      <c r="BJ396" s="28" t="s">
        <v>109</v>
      </c>
      <c r="BK396"/>
      <c r="BL396" s="28" t="s">
        <v>131</v>
      </c>
      <c r="BM396" s="62"/>
      <c r="BN396" s="120"/>
      <c r="BO396" t="s">
        <v>133</v>
      </c>
      <c r="BP396" s="28" t="s">
        <v>109</v>
      </c>
      <c r="BQ396" s="28" t="s">
        <v>110</v>
      </c>
      <c r="BR396" s="28" t="s">
        <v>109</v>
      </c>
      <c r="BS396" s="120">
        <v>44638</v>
      </c>
      <c r="BT396" s="28" t="s">
        <v>110</v>
      </c>
      <c r="BU396" s="28" t="s">
        <v>12052</v>
      </c>
      <c r="BV396" s="28" t="s">
        <v>109</v>
      </c>
      <c r="BW396" s="28" t="s">
        <v>109</v>
      </c>
      <c r="BX396" s="28" t="s">
        <v>109</v>
      </c>
      <c r="BY396" s="28" t="s">
        <v>110</v>
      </c>
      <c r="BZ396" t="s">
        <v>109</v>
      </c>
      <c r="CA396" t="s">
        <v>109</v>
      </c>
      <c r="CB396" t="s">
        <v>109</v>
      </c>
      <c r="CC396" s="28" t="s">
        <v>109</v>
      </c>
      <c r="CD396" s="28" t="s">
        <v>109</v>
      </c>
      <c r="CE396" s="28" t="s">
        <v>109</v>
      </c>
      <c r="CF396" s="28" t="s">
        <v>109</v>
      </c>
      <c r="CG396" s="28" t="s">
        <v>5373</v>
      </c>
      <c r="CH396" s="28" t="s">
        <v>110</v>
      </c>
      <c r="CI396" t="s">
        <v>110</v>
      </c>
      <c r="CJ396">
        <v>1</v>
      </c>
      <c r="CK396">
        <v>1</v>
      </c>
      <c r="CL396" s="28">
        <v>1</v>
      </c>
      <c r="CM396" t="s">
        <v>109</v>
      </c>
      <c r="CN396">
        <v>0</v>
      </c>
      <c r="CO396" s="28" t="s">
        <v>110</v>
      </c>
      <c r="CP396" s="28" t="s">
        <v>6614</v>
      </c>
      <c r="CQ396" t="s">
        <v>110</v>
      </c>
      <c r="CR396" t="s">
        <v>109</v>
      </c>
      <c r="CS396" t="s">
        <v>109</v>
      </c>
      <c r="CT396" s="28">
        <v>44508</v>
      </c>
      <c r="CU396" s="62">
        <v>43535</v>
      </c>
      <c r="CV396" s="28" t="s">
        <v>144</v>
      </c>
      <c r="CW396" t="s">
        <v>5545</v>
      </c>
      <c r="CX396" t="s">
        <v>114</v>
      </c>
      <c r="CY396" t="s">
        <v>109</v>
      </c>
      <c r="CZ396" t="s">
        <v>114</v>
      </c>
      <c r="DA396" t="s">
        <v>109</v>
      </c>
      <c r="DB396">
        <v>2019</v>
      </c>
      <c r="DC396" s="1">
        <v>43535</v>
      </c>
      <c r="DD396">
        <v>3</v>
      </c>
      <c r="DE396">
        <v>11</v>
      </c>
      <c r="DF396" s="1">
        <v>43535</v>
      </c>
      <c r="DG396" t="s">
        <v>16488</v>
      </c>
      <c r="DH396" t="s">
        <v>16487</v>
      </c>
      <c r="DI396" t="s">
        <v>8321</v>
      </c>
      <c r="DJ396" t="s">
        <v>7185</v>
      </c>
      <c r="DK396" t="s">
        <v>7187</v>
      </c>
      <c r="DL396" t="s">
        <v>110</v>
      </c>
      <c r="DM396" t="s">
        <v>110</v>
      </c>
      <c r="DN396" t="s">
        <v>110</v>
      </c>
      <c r="DO396" s="28" t="s">
        <v>110</v>
      </c>
      <c r="DP396" s="28" t="s">
        <v>57</v>
      </c>
      <c r="DQ396" s="28" t="s">
        <v>110</v>
      </c>
      <c r="DR396" s="28" t="s">
        <v>13296</v>
      </c>
      <c r="DS396" s="28" t="s">
        <v>13297</v>
      </c>
      <c r="DT396" s="28" t="s">
        <v>13298</v>
      </c>
      <c r="DU396" s="28" t="s">
        <v>12053</v>
      </c>
    </row>
    <row r="397" spans="2:146">
      <c r="B397" s="28">
        <v>72</v>
      </c>
      <c r="C397" s="120">
        <v>43532</v>
      </c>
      <c r="D397" s="28" t="s">
        <v>109</v>
      </c>
      <c r="E397" t="s">
        <v>109</v>
      </c>
      <c r="F397" s="28" t="s">
        <v>13299</v>
      </c>
      <c r="G397" s="28" t="s">
        <v>209</v>
      </c>
      <c r="H397" s="28" t="s">
        <v>5373</v>
      </c>
      <c r="I397" s="28" t="s">
        <v>5373</v>
      </c>
      <c r="J397">
        <v>1</v>
      </c>
      <c r="K397" s="28" t="s">
        <v>13300</v>
      </c>
      <c r="L397" s="28" t="s">
        <v>108</v>
      </c>
      <c r="M397" s="28" t="s">
        <v>162</v>
      </c>
      <c r="N397" s="28">
        <v>2</v>
      </c>
      <c r="O397" s="28" t="s">
        <v>126</v>
      </c>
      <c r="P397" s="28" t="s">
        <v>372</v>
      </c>
      <c r="Q397" s="28" t="s">
        <v>110</v>
      </c>
      <c r="R397" s="28" t="s">
        <v>5373</v>
      </c>
      <c r="S397" s="28" t="s">
        <v>110</v>
      </c>
      <c r="T397" s="28" t="s">
        <v>110</v>
      </c>
      <c r="U397" s="28" t="s">
        <v>180</v>
      </c>
      <c r="V397" s="28" t="s">
        <v>110</v>
      </c>
      <c r="W397" s="28" t="s">
        <v>131</v>
      </c>
      <c r="X397" t="s">
        <v>109</v>
      </c>
      <c r="Y397" s="28" t="s">
        <v>389</v>
      </c>
      <c r="Z397" s="28" t="s">
        <v>7279</v>
      </c>
      <c r="AA397" s="28" t="s">
        <v>110</v>
      </c>
      <c r="AB397" s="28" t="s">
        <v>110</v>
      </c>
      <c r="AC397" s="28" t="s">
        <v>110</v>
      </c>
      <c r="AD397" t="s">
        <v>5342</v>
      </c>
      <c r="AE397" s="28" t="s">
        <v>6850</v>
      </c>
      <c r="AF397" s="28" t="s">
        <v>5373</v>
      </c>
      <c r="AG397" s="28" t="s">
        <v>5373</v>
      </c>
      <c r="AH397" s="28" t="s">
        <v>694</v>
      </c>
      <c r="AI397" s="28" t="s">
        <v>5453</v>
      </c>
      <c r="AJ397" s="28" t="s">
        <v>110</v>
      </c>
      <c r="AK397" s="28" t="s">
        <v>110</v>
      </c>
      <c r="AL397" s="28" t="s">
        <v>110</v>
      </c>
      <c r="AM397">
        <v>0</v>
      </c>
      <c r="AN397" s="28">
        <v>2</v>
      </c>
      <c r="AO397" s="28">
        <v>13.443</v>
      </c>
      <c r="AP397" s="28">
        <v>15.747999999999999</v>
      </c>
      <c r="AQ397" s="28" t="s">
        <v>198</v>
      </c>
      <c r="AR397" t="s">
        <v>5545</v>
      </c>
      <c r="AS397" t="s">
        <v>110</v>
      </c>
      <c r="AT397" t="s">
        <v>180</v>
      </c>
      <c r="AU397" s="28" t="s">
        <v>510</v>
      </c>
      <c r="AV397" t="s">
        <v>7184</v>
      </c>
      <c r="AW397" t="s">
        <v>10418</v>
      </c>
      <c r="AX397" t="s">
        <v>16306</v>
      </c>
      <c r="AY397" t="s">
        <v>8172</v>
      </c>
      <c r="AZ397" t="s">
        <v>110</v>
      </c>
      <c r="BA397" s="28" t="s">
        <v>12061</v>
      </c>
      <c r="BB397" s="28" t="s">
        <v>12058</v>
      </c>
      <c r="BC397" t="s">
        <v>13280</v>
      </c>
      <c r="BD397" s="28" t="s">
        <v>7213</v>
      </c>
      <c r="BE397" s="28" t="s">
        <v>10119</v>
      </c>
      <c r="BF397" s="28" t="s">
        <v>7189</v>
      </c>
      <c r="BG397" s="28" t="s">
        <v>7219</v>
      </c>
      <c r="BH397" s="28" t="s">
        <v>109</v>
      </c>
      <c r="BI397" s="28" t="s">
        <v>109</v>
      </c>
      <c r="BJ397" s="28" t="s">
        <v>109</v>
      </c>
      <c r="BK397"/>
      <c r="BL397" s="28" t="s">
        <v>131</v>
      </c>
      <c r="BM397" s="62"/>
      <c r="BN397" s="120"/>
      <c r="BO397" t="s">
        <v>167</v>
      </c>
      <c r="BP397" s="28" t="s">
        <v>109</v>
      </c>
      <c r="BQ397" s="28" t="s">
        <v>110</v>
      </c>
      <c r="BR397" s="28" t="s">
        <v>109</v>
      </c>
      <c r="BS397" s="120">
        <v>43577</v>
      </c>
      <c r="BT397" s="28" t="s">
        <v>110</v>
      </c>
      <c r="BU397" s="28" t="s">
        <v>12059</v>
      </c>
      <c r="BV397" s="28" t="s">
        <v>109</v>
      </c>
      <c r="BW397" s="28" t="s">
        <v>109</v>
      </c>
      <c r="BX397" s="28" t="s">
        <v>109</v>
      </c>
      <c r="BY397" s="28" t="s">
        <v>110</v>
      </c>
      <c r="BZ397" t="s">
        <v>109</v>
      </c>
      <c r="CA397" t="s">
        <v>109</v>
      </c>
      <c r="CB397" t="s">
        <v>109</v>
      </c>
      <c r="CC397" s="28" t="s">
        <v>109</v>
      </c>
      <c r="CD397" s="28" t="s">
        <v>109</v>
      </c>
      <c r="CE397" s="28" t="s">
        <v>109</v>
      </c>
      <c r="CF397" s="28" t="s">
        <v>109</v>
      </c>
      <c r="CG397" s="28" t="s">
        <v>5373</v>
      </c>
      <c r="CH397" s="28" t="s">
        <v>110</v>
      </c>
      <c r="CI397" t="s">
        <v>110</v>
      </c>
      <c r="CJ397">
        <v>1</v>
      </c>
      <c r="CK397">
        <v>1</v>
      </c>
      <c r="CL397" s="28">
        <v>1</v>
      </c>
      <c r="CM397" t="s">
        <v>109</v>
      </c>
      <c r="CN397">
        <v>0</v>
      </c>
      <c r="CO397" s="28" t="s">
        <v>110</v>
      </c>
      <c r="CP397" s="28" t="s">
        <v>6851</v>
      </c>
      <c r="CQ397" t="s">
        <v>110</v>
      </c>
      <c r="CR397" t="s">
        <v>109</v>
      </c>
      <c r="CS397" t="s">
        <v>110</v>
      </c>
      <c r="CT397" s="28">
        <v>43879</v>
      </c>
      <c r="CU397" s="62">
        <v>41647</v>
      </c>
      <c r="CV397" s="28" t="s">
        <v>198</v>
      </c>
      <c r="CW397" t="s">
        <v>5545</v>
      </c>
      <c r="CX397" t="s">
        <v>114</v>
      </c>
      <c r="CY397" t="s">
        <v>109</v>
      </c>
      <c r="CZ397" t="s">
        <v>114</v>
      </c>
      <c r="DA397" t="s">
        <v>114</v>
      </c>
      <c r="DB397">
        <v>2019</v>
      </c>
      <c r="DC397" s="1">
        <v>43532</v>
      </c>
      <c r="DD397">
        <v>3</v>
      </c>
      <c r="DE397">
        <v>10</v>
      </c>
      <c r="DF397" s="1">
        <v>43528</v>
      </c>
      <c r="DG397" t="s">
        <v>16489</v>
      </c>
      <c r="DH397" t="s">
        <v>16487</v>
      </c>
      <c r="DI397" t="s">
        <v>8354</v>
      </c>
      <c r="DJ397" t="s">
        <v>7185</v>
      </c>
      <c r="DK397" t="s">
        <v>7187</v>
      </c>
      <c r="DL397" t="s">
        <v>110</v>
      </c>
      <c r="DM397" t="s">
        <v>110</v>
      </c>
      <c r="DN397" t="s">
        <v>6850</v>
      </c>
      <c r="DO397" s="28" t="s">
        <v>110</v>
      </c>
      <c r="DP397" s="28" t="s">
        <v>57</v>
      </c>
      <c r="DQ397" s="28" t="s">
        <v>110</v>
      </c>
      <c r="DR397" s="28" t="s">
        <v>13301</v>
      </c>
      <c r="DS397" s="28" t="s">
        <v>13302</v>
      </c>
      <c r="DT397" s="28" t="s">
        <v>13303</v>
      </c>
      <c r="DU397" s="28" t="s">
        <v>12060</v>
      </c>
    </row>
    <row r="398" spans="2:146">
      <c r="B398" s="28">
        <v>71</v>
      </c>
      <c r="C398" s="120">
        <v>43524</v>
      </c>
      <c r="D398" s="28" t="s">
        <v>109</v>
      </c>
      <c r="E398" t="s">
        <v>109</v>
      </c>
      <c r="F398" s="28" t="s">
        <v>13304</v>
      </c>
      <c r="G398" s="28" t="s">
        <v>209</v>
      </c>
      <c r="H398" s="28" t="s">
        <v>5373</v>
      </c>
      <c r="I398" s="28" t="s">
        <v>5373</v>
      </c>
      <c r="J398">
        <v>2</v>
      </c>
      <c r="K398" s="28" t="s">
        <v>6799</v>
      </c>
      <c r="L398" s="28" t="s">
        <v>108</v>
      </c>
      <c r="M398" s="28" t="s">
        <v>162</v>
      </c>
      <c r="N398" s="28">
        <v>3.5</v>
      </c>
      <c r="O398" s="28" t="s">
        <v>276</v>
      </c>
      <c r="P398" s="28" t="s">
        <v>2332</v>
      </c>
      <c r="Q398" s="28" t="s">
        <v>110</v>
      </c>
      <c r="R398" s="28" t="s">
        <v>5373</v>
      </c>
      <c r="S398" s="28" t="s">
        <v>110</v>
      </c>
      <c r="T398" s="28" t="s">
        <v>110</v>
      </c>
      <c r="U398" s="28" t="s">
        <v>180</v>
      </c>
      <c r="V398" s="28" t="s">
        <v>110</v>
      </c>
      <c r="W398" s="28" t="s">
        <v>131</v>
      </c>
      <c r="X398" t="s">
        <v>109</v>
      </c>
      <c r="Y398" s="28" t="s">
        <v>109</v>
      </c>
      <c r="Z398" s="28" t="s">
        <v>7279</v>
      </c>
      <c r="AA398" s="28" t="s">
        <v>110</v>
      </c>
      <c r="AB398" s="28" t="s">
        <v>110</v>
      </c>
      <c r="AC398" s="28" t="s">
        <v>110</v>
      </c>
      <c r="AD398" t="s">
        <v>5342</v>
      </c>
      <c r="AE398" s="28" t="s">
        <v>6798</v>
      </c>
      <c r="AF398" s="28" t="s">
        <v>5373</v>
      </c>
      <c r="AG398" s="28" t="s">
        <v>5373</v>
      </c>
      <c r="AH398" s="28" t="s">
        <v>694</v>
      </c>
      <c r="AI398" s="28" t="s">
        <v>5453</v>
      </c>
      <c r="AJ398" s="28" t="s">
        <v>110</v>
      </c>
      <c r="AK398" s="28" t="s">
        <v>110</v>
      </c>
      <c r="AL398" s="28" t="s">
        <v>110</v>
      </c>
      <c r="AM398">
        <v>55000</v>
      </c>
      <c r="AN398" s="28">
        <v>3.5</v>
      </c>
      <c r="AO398" s="28">
        <v>23.428999999999998</v>
      </c>
      <c r="AP398" s="28">
        <v>27.559000000000001</v>
      </c>
      <c r="AQ398" s="28" t="s">
        <v>198</v>
      </c>
      <c r="AR398" t="s">
        <v>5545</v>
      </c>
      <c r="AS398" t="s">
        <v>110</v>
      </c>
      <c r="AT398" t="s">
        <v>180</v>
      </c>
      <c r="AU398" s="28" t="s">
        <v>510</v>
      </c>
      <c r="AV398" t="s">
        <v>7223</v>
      </c>
      <c r="AW398" t="s">
        <v>10418</v>
      </c>
      <c r="AX398" t="s">
        <v>16306</v>
      </c>
      <c r="AY398" t="s">
        <v>8369</v>
      </c>
      <c r="AZ398" t="s">
        <v>110</v>
      </c>
      <c r="BA398" s="28" t="s">
        <v>11977</v>
      </c>
      <c r="BB398" s="28" t="s">
        <v>12063</v>
      </c>
      <c r="BC398" t="s">
        <v>13305</v>
      </c>
      <c r="BD398" s="28" t="s">
        <v>7213</v>
      </c>
      <c r="BE398" s="28" t="s">
        <v>7773</v>
      </c>
      <c r="BF398" s="28" t="s">
        <v>7244</v>
      </c>
      <c r="BG398" s="28" t="s">
        <v>7219</v>
      </c>
      <c r="BH398" s="28" t="s">
        <v>109</v>
      </c>
      <c r="BI398" s="28" t="s">
        <v>109</v>
      </c>
      <c r="BJ398" s="28" t="s">
        <v>109</v>
      </c>
      <c r="BK398"/>
      <c r="BL398" s="28" t="s">
        <v>131</v>
      </c>
      <c r="BM398" s="62"/>
      <c r="BN398" s="120"/>
      <c r="BO398" t="s">
        <v>167</v>
      </c>
      <c r="BP398" s="28" t="s">
        <v>109</v>
      </c>
      <c r="BQ398" s="28" t="s">
        <v>110</v>
      </c>
      <c r="BR398" s="28" t="s">
        <v>109</v>
      </c>
      <c r="BS398" s="120">
        <v>44262</v>
      </c>
      <c r="BT398" s="28" t="s">
        <v>110</v>
      </c>
      <c r="BU398" s="28" t="s">
        <v>11974</v>
      </c>
      <c r="BV398" s="28" t="s">
        <v>10936</v>
      </c>
      <c r="BW398" s="28" t="s">
        <v>109</v>
      </c>
      <c r="BX398" s="28" t="s">
        <v>109</v>
      </c>
      <c r="BY398" s="28" t="s">
        <v>110</v>
      </c>
      <c r="BZ398" t="s">
        <v>109</v>
      </c>
      <c r="CA398" t="s">
        <v>109</v>
      </c>
      <c r="CB398" t="s">
        <v>109</v>
      </c>
      <c r="CC398" s="28" t="s">
        <v>109</v>
      </c>
      <c r="CD398" s="28" t="s">
        <v>109</v>
      </c>
      <c r="CE398" s="28" t="s">
        <v>109</v>
      </c>
      <c r="CF398" s="28" t="s">
        <v>109</v>
      </c>
      <c r="CG398" s="28" t="s">
        <v>5373</v>
      </c>
      <c r="CH398" s="28" t="s">
        <v>110</v>
      </c>
      <c r="CI398" t="s">
        <v>110</v>
      </c>
      <c r="CJ398">
        <v>1</v>
      </c>
      <c r="CK398">
        <v>1</v>
      </c>
      <c r="CL398" s="28">
        <v>1</v>
      </c>
      <c r="CM398" t="s">
        <v>109</v>
      </c>
      <c r="CN398">
        <v>0</v>
      </c>
      <c r="CO398" s="28" t="s">
        <v>110</v>
      </c>
      <c r="CP398" s="28" t="s">
        <v>6799</v>
      </c>
      <c r="CQ398" t="s">
        <v>110</v>
      </c>
      <c r="CR398" t="s">
        <v>109</v>
      </c>
      <c r="CS398" t="s">
        <v>110</v>
      </c>
      <c r="CT398" s="28">
        <v>44423</v>
      </c>
      <c r="CU398" s="62">
        <v>42325</v>
      </c>
      <c r="CV398" s="28" t="s">
        <v>5447</v>
      </c>
      <c r="CW398" t="s">
        <v>5545</v>
      </c>
      <c r="CX398" t="s">
        <v>114</v>
      </c>
      <c r="CY398" t="s">
        <v>109</v>
      </c>
      <c r="CZ398" t="s">
        <v>114</v>
      </c>
      <c r="DA398" t="s">
        <v>114</v>
      </c>
      <c r="DB398">
        <v>2019</v>
      </c>
      <c r="DC398" s="1">
        <v>43524</v>
      </c>
      <c r="DD398">
        <v>2</v>
      </c>
      <c r="DE398">
        <v>9</v>
      </c>
      <c r="DF398" s="1">
        <v>43521</v>
      </c>
      <c r="DG398" t="s">
        <v>16490</v>
      </c>
      <c r="DH398" t="s">
        <v>16487</v>
      </c>
      <c r="DI398" t="s">
        <v>8389</v>
      </c>
      <c r="DJ398" t="s">
        <v>7185</v>
      </c>
      <c r="DK398" t="s">
        <v>7187</v>
      </c>
      <c r="DL398" t="s">
        <v>110</v>
      </c>
      <c r="DM398" t="s">
        <v>110</v>
      </c>
      <c r="DN398" t="s">
        <v>6798</v>
      </c>
      <c r="DO398" s="28" t="s">
        <v>110</v>
      </c>
      <c r="DP398" s="28" t="s">
        <v>57</v>
      </c>
      <c r="DQ398" s="28" t="s">
        <v>110</v>
      </c>
      <c r="DR398" s="28" t="s">
        <v>13306</v>
      </c>
      <c r="DS398" s="28" t="s">
        <v>13307</v>
      </c>
      <c r="DT398" s="28" t="s">
        <v>13308</v>
      </c>
      <c r="DU398" s="28" t="s">
        <v>12064</v>
      </c>
    </row>
    <row r="399" spans="2:146">
      <c r="B399" s="28">
        <v>70</v>
      </c>
      <c r="C399" s="120">
        <v>43523</v>
      </c>
      <c r="D399" s="28" t="s">
        <v>109</v>
      </c>
      <c r="E399" t="s">
        <v>109</v>
      </c>
      <c r="F399" s="28" t="s">
        <v>13309</v>
      </c>
      <c r="G399" s="28" t="s">
        <v>6945</v>
      </c>
      <c r="H399" s="28" t="s">
        <v>5373</v>
      </c>
      <c r="I399" s="28" t="s">
        <v>5373</v>
      </c>
      <c r="J399">
        <v>2</v>
      </c>
      <c r="K399" s="28" t="s">
        <v>6691</v>
      </c>
      <c r="L399" s="28" t="s">
        <v>108</v>
      </c>
      <c r="M399" s="28" t="s">
        <v>162</v>
      </c>
      <c r="N399" s="28">
        <v>1</v>
      </c>
      <c r="O399" s="28" t="s">
        <v>149</v>
      </c>
      <c r="P399" s="28" t="s">
        <v>2773</v>
      </c>
      <c r="Q399" s="28" t="s">
        <v>110</v>
      </c>
      <c r="R399" s="28" t="s">
        <v>5373</v>
      </c>
      <c r="S399" s="28" t="s">
        <v>110</v>
      </c>
      <c r="T399" s="28" t="s">
        <v>110</v>
      </c>
      <c r="U399" s="28" t="s">
        <v>180</v>
      </c>
      <c r="V399" s="28" t="s">
        <v>110</v>
      </c>
      <c r="W399" s="28" t="s">
        <v>225</v>
      </c>
      <c r="X399" t="s">
        <v>109</v>
      </c>
      <c r="Y399" s="28" t="s">
        <v>109</v>
      </c>
      <c r="Z399" s="28" t="s">
        <v>7279</v>
      </c>
      <c r="AA399" s="28" t="s">
        <v>110</v>
      </c>
      <c r="AB399" s="28" t="s">
        <v>110</v>
      </c>
      <c r="AC399" s="28" t="s">
        <v>110</v>
      </c>
      <c r="AD399" t="s">
        <v>5342</v>
      </c>
      <c r="AE399" s="28" t="s">
        <v>1086</v>
      </c>
      <c r="AF399" s="28" t="s">
        <v>5373</v>
      </c>
      <c r="AG399" s="28" t="s">
        <v>5373</v>
      </c>
      <c r="AH399" s="28" t="s">
        <v>324</v>
      </c>
      <c r="AI399" s="28" t="s">
        <v>528</v>
      </c>
      <c r="AJ399" s="28" t="s">
        <v>110</v>
      </c>
      <c r="AK399" s="28" t="s">
        <v>110</v>
      </c>
      <c r="AL399" s="28" t="s">
        <v>110</v>
      </c>
      <c r="AM399">
        <v>40000</v>
      </c>
      <c r="AN399" s="28">
        <v>1</v>
      </c>
      <c r="AO399" s="28">
        <v>6.6870000000000003</v>
      </c>
      <c r="AP399" s="28">
        <v>7.8739999999999997</v>
      </c>
      <c r="AQ399" s="28" t="s">
        <v>141</v>
      </c>
      <c r="AR399" t="s">
        <v>140</v>
      </c>
      <c r="AS399" t="s">
        <v>110</v>
      </c>
      <c r="AT399" t="s">
        <v>180</v>
      </c>
      <c r="AU399" s="28" t="s">
        <v>510</v>
      </c>
      <c r="AV399" t="s">
        <v>7184</v>
      </c>
      <c r="AW399" t="s">
        <v>10418</v>
      </c>
      <c r="AX399" t="s">
        <v>16306</v>
      </c>
      <c r="AY399" t="s">
        <v>8369</v>
      </c>
      <c r="AZ399" t="s">
        <v>7179</v>
      </c>
      <c r="BA399" s="28" t="s">
        <v>11644</v>
      </c>
      <c r="BB399" s="28" t="s">
        <v>12065</v>
      </c>
      <c r="BC399" t="s">
        <v>13305</v>
      </c>
      <c r="BD399" s="28" t="s">
        <v>7213</v>
      </c>
      <c r="BE399" s="28" t="s">
        <v>7328</v>
      </c>
      <c r="BF399" s="28" t="s">
        <v>11625</v>
      </c>
      <c r="BG399" s="28" t="s">
        <v>8984</v>
      </c>
      <c r="BH399" s="28" t="s">
        <v>109</v>
      </c>
      <c r="BI399" s="28" t="s">
        <v>109</v>
      </c>
      <c r="BJ399" s="28" t="s">
        <v>109</v>
      </c>
      <c r="BK399">
        <v>100</v>
      </c>
      <c r="BL399" s="28" t="s">
        <v>225</v>
      </c>
      <c r="BM399" s="62">
        <v>43528</v>
      </c>
      <c r="BN399" s="120">
        <v>43712</v>
      </c>
      <c r="BO399" t="s">
        <v>430</v>
      </c>
      <c r="BP399" s="28" t="s">
        <v>109</v>
      </c>
      <c r="BQ399" s="28" t="s">
        <v>110</v>
      </c>
      <c r="BR399" s="28" t="s">
        <v>109</v>
      </c>
      <c r="BS399" s="120">
        <v>43891</v>
      </c>
      <c r="BT399" s="28" t="s">
        <v>132</v>
      </c>
      <c r="BU399" s="28" t="s">
        <v>12066</v>
      </c>
      <c r="BV399" s="28" t="s">
        <v>6968</v>
      </c>
      <c r="BW399" s="28" t="s">
        <v>109</v>
      </c>
      <c r="BX399" s="28" t="s">
        <v>11625</v>
      </c>
      <c r="BY399" s="28" t="s">
        <v>110</v>
      </c>
      <c r="BZ399" t="s">
        <v>109</v>
      </c>
      <c r="CA399" t="s">
        <v>109</v>
      </c>
      <c r="CB399" t="s">
        <v>109</v>
      </c>
      <c r="CC399" s="28" t="s">
        <v>109</v>
      </c>
      <c r="CD399" s="28" t="s">
        <v>109</v>
      </c>
      <c r="CE399" s="28" t="s">
        <v>109</v>
      </c>
      <c r="CF399" s="28" t="s">
        <v>109</v>
      </c>
      <c r="CG399" s="28" t="s">
        <v>5373</v>
      </c>
      <c r="CH399" s="28" t="s">
        <v>110</v>
      </c>
      <c r="CI399" t="s">
        <v>110</v>
      </c>
      <c r="CJ399">
        <v>1</v>
      </c>
      <c r="CK399">
        <v>1</v>
      </c>
      <c r="CL399" s="28">
        <v>1</v>
      </c>
      <c r="CM399" t="s">
        <v>109</v>
      </c>
      <c r="CN399">
        <v>0</v>
      </c>
      <c r="CO399" s="28" t="s">
        <v>110</v>
      </c>
      <c r="CP399" s="28" t="s">
        <v>6691</v>
      </c>
      <c r="CQ399" t="s">
        <v>110</v>
      </c>
      <c r="CR399" t="s">
        <v>109</v>
      </c>
      <c r="CS399" t="s">
        <v>109</v>
      </c>
      <c r="CT399" s="28"/>
      <c r="CU399" s="62">
        <v>43070</v>
      </c>
      <c r="CV399" s="28" t="s">
        <v>198</v>
      </c>
      <c r="CW399" t="s">
        <v>5545</v>
      </c>
      <c r="CX399" t="s">
        <v>114</v>
      </c>
      <c r="CY399" t="s">
        <v>109</v>
      </c>
      <c r="CZ399" t="s">
        <v>114</v>
      </c>
      <c r="DA399" t="s">
        <v>109</v>
      </c>
      <c r="DB399">
        <v>2019</v>
      </c>
      <c r="DC399" s="1">
        <v>43523</v>
      </c>
      <c r="DD399">
        <v>2</v>
      </c>
      <c r="DE399">
        <v>9</v>
      </c>
      <c r="DF399" s="1">
        <v>43521</v>
      </c>
      <c r="DG399" t="s">
        <v>16490</v>
      </c>
      <c r="DH399" t="s">
        <v>16487</v>
      </c>
      <c r="DI399" t="s">
        <v>8389</v>
      </c>
      <c r="DJ399" t="s">
        <v>7206</v>
      </c>
      <c r="DK399" t="s">
        <v>7187</v>
      </c>
      <c r="DL399" t="s">
        <v>110</v>
      </c>
      <c r="DM399" t="s">
        <v>110</v>
      </c>
      <c r="DN399" t="s">
        <v>1086</v>
      </c>
      <c r="DO399" s="28" t="s">
        <v>110</v>
      </c>
      <c r="DP399" s="28" t="s">
        <v>57</v>
      </c>
      <c r="DQ399" s="28" t="s">
        <v>110</v>
      </c>
      <c r="DR399" s="28" t="s">
        <v>13310</v>
      </c>
      <c r="DS399" s="28" t="s">
        <v>13311</v>
      </c>
      <c r="DT399" s="28" t="s">
        <v>13312</v>
      </c>
      <c r="DU399" s="28" t="s">
        <v>12067</v>
      </c>
    </row>
    <row r="400" spans="2:146">
      <c r="B400" s="28">
        <v>69</v>
      </c>
      <c r="C400" s="120">
        <v>43522</v>
      </c>
      <c r="D400" s="28" t="s">
        <v>109</v>
      </c>
      <c r="E400" t="s">
        <v>109</v>
      </c>
      <c r="F400" s="28" t="s">
        <v>12069</v>
      </c>
      <c r="G400" s="28" t="s">
        <v>226</v>
      </c>
      <c r="H400" s="28" t="s">
        <v>5373</v>
      </c>
      <c r="I400" s="28" t="s">
        <v>5373</v>
      </c>
      <c r="J400">
        <v>1</v>
      </c>
      <c r="K400" s="28" t="s">
        <v>6794</v>
      </c>
      <c r="L400" s="28" t="s">
        <v>2596</v>
      </c>
      <c r="M400" s="28" t="s">
        <v>162</v>
      </c>
      <c r="N400" s="28">
        <v>6</v>
      </c>
      <c r="O400" s="28" t="s">
        <v>126</v>
      </c>
      <c r="P400" s="28" t="s">
        <v>12071</v>
      </c>
      <c r="Q400" s="28" t="s">
        <v>110</v>
      </c>
      <c r="R400" s="28" t="s">
        <v>5373</v>
      </c>
      <c r="S400" s="28" t="s">
        <v>12072</v>
      </c>
      <c r="T400" s="28" t="s">
        <v>110</v>
      </c>
      <c r="U400" s="28" t="s">
        <v>180</v>
      </c>
      <c r="V400" s="28" t="s">
        <v>110</v>
      </c>
      <c r="W400" s="28" t="s">
        <v>131</v>
      </c>
      <c r="X400" t="s">
        <v>109</v>
      </c>
      <c r="Y400" s="28" t="s">
        <v>109</v>
      </c>
      <c r="Z400" s="28" t="s">
        <v>7279</v>
      </c>
      <c r="AA400" s="28" t="s">
        <v>110</v>
      </c>
      <c r="AB400" s="28" t="s">
        <v>110</v>
      </c>
      <c r="AC400" s="28" t="s">
        <v>110</v>
      </c>
      <c r="AD400" t="s">
        <v>5342</v>
      </c>
      <c r="AE400" s="28" t="s">
        <v>4817</v>
      </c>
      <c r="AF400" s="28" t="s">
        <v>5373</v>
      </c>
      <c r="AG400" s="28" t="s">
        <v>5373</v>
      </c>
      <c r="AH400" s="28" t="s">
        <v>6416</v>
      </c>
      <c r="AI400" s="28" t="s">
        <v>6417</v>
      </c>
      <c r="AJ400" s="28" t="s">
        <v>110</v>
      </c>
      <c r="AK400" s="28" t="s">
        <v>110</v>
      </c>
      <c r="AL400" s="28" t="s">
        <v>110</v>
      </c>
      <c r="AM400">
        <v>11733</v>
      </c>
      <c r="AN400" s="28">
        <v>6</v>
      </c>
      <c r="AO400" s="28">
        <v>40.201000000000001</v>
      </c>
      <c r="AP400" s="28">
        <v>47.244</v>
      </c>
      <c r="AQ400" s="28" t="s">
        <v>141</v>
      </c>
      <c r="AR400" t="s">
        <v>140</v>
      </c>
      <c r="AS400" t="s">
        <v>110</v>
      </c>
      <c r="AT400" t="s">
        <v>180</v>
      </c>
      <c r="AU400" s="28" t="s">
        <v>530</v>
      </c>
      <c r="AV400" t="s">
        <v>7229</v>
      </c>
      <c r="AW400" t="s">
        <v>10418</v>
      </c>
      <c r="AX400" t="s">
        <v>16306</v>
      </c>
      <c r="AY400" t="s">
        <v>8369</v>
      </c>
      <c r="AZ400" t="s">
        <v>7179</v>
      </c>
      <c r="BA400" s="28" t="s">
        <v>4820</v>
      </c>
      <c r="BB400" s="28" t="s">
        <v>12068</v>
      </c>
      <c r="BC400" t="s">
        <v>13305</v>
      </c>
      <c r="BD400" s="28" t="s">
        <v>7213</v>
      </c>
      <c r="BE400" s="28" t="s">
        <v>7476</v>
      </c>
      <c r="BF400" s="28" t="s">
        <v>7189</v>
      </c>
      <c r="BG400" s="28" t="s">
        <v>7282</v>
      </c>
      <c r="BH400" s="28" t="s">
        <v>109</v>
      </c>
      <c r="BI400" s="28" t="s">
        <v>109</v>
      </c>
      <c r="BJ400" s="28" t="s">
        <v>109</v>
      </c>
      <c r="BK400">
        <v>100</v>
      </c>
      <c r="BL400" s="28" t="s">
        <v>131</v>
      </c>
      <c r="BM400" s="62">
        <v>43529</v>
      </c>
      <c r="BN400" s="120">
        <v>43713</v>
      </c>
      <c r="BO400" t="s">
        <v>167</v>
      </c>
      <c r="BP400" s="28" t="s">
        <v>109</v>
      </c>
      <c r="BQ400" s="28" t="s">
        <v>110</v>
      </c>
      <c r="BR400" s="28" t="s">
        <v>109</v>
      </c>
      <c r="BS400" s="120">
        <v>44625</v>
      </c>
      <c r="BT400" s="28" t="s">
        <v>132</v>
      </c>
      <c r="BU400" s="28" t="s">
        <v>12069</v>
      </c>
      <c r="BV400" s="28" t="s">
        <v>109</v>
      </c>
      <c r="BW400" s="28" t="s">
        <v>109</v>
      </c>
      <c r="BX400" s="28" t="s">
        <v>109</v>
      </c>
      <c r="BY400" s="28" t="s">
        <v>110</v>
      </c>
      <c r="BZ400" t="s">
        <v>109</v>
      </c>
      <c r="CA400" t="s">
        <v>12073</v>
      </c>
      <c r="CB400" t="s">
        <v>109</v>
      </c>
      <c r="CC400" s="28" t="s">
        <v>109</v>
      </c>
      <c r="CD400" s="28" t="s">
        <v>109</v>
      </c>
      <c r="CE400" s="28" t="s">
        <v>109</v>
      </c>
      <c r="CF400" s="28" t="s">
        <v>109</v>
      </c>
      <c r="CG400" s="28" t="s">
        <v>5373</v>
      </c>
      <c r="CH400" s="28" t="s">
        <v>110</v>
      </c>
      <c r="CI400" t="s">
        <v>110</v>
      </c>
      <c r="CJ400">
        <v>1</v>
      </c>
      <c r="CK400">
        <v>1</v>
      </c>
      <c r="CL400" s="28">
        <v>1</v>
      </c>
      <c r="CM400" t="s">
        <v>109</v>
      </c>
      <c r="CN400">
        <v>0</v>
      </c>
      <c r="CO400" s="28" t="s">
        <v>110</v>
      </c>
      <c r="CP400" s="28" t="s">
        <v>6794</v>
      </c>
      <c r="CQ400" t="s">
        <v>110</v>
      </c>
      <c r="CR400" t="s">
        <v>109</v>
      </c>
      <c r="CS400" t="s">
        <v>109</v>
      </c>
      <c r="CT400" s="28"/>
      <c r="CU400" s="62">
        <v>42452</v>
      </c>
      <c r="CV400" s="28" t="s">
        <v>144</v>
      </c>
      <c r="CW400" t="s">
        <v>5545</v>
      </c>
      <c r="CX400" t="s">
        <v>114</v>
      </c>
      <c r="CY400" t="s">
        <v>109</v>
      </c>
      <c r="CZ400" t="s">
        <v>114</v>
      </c>
      <c r="DA400" t="s">
        <v>109</v>
      </c>
      <c r="DB400">
        <v>2019</v>
      </c>
      <c r="DC400" s="1">
        <v>43522</v>
      </c>
      <c r="DD400">
        <v>2</v>
      </c>
      <c r="DE400">
        <v>9</v>
      </c>
      <c r="DF400" s="1">
        <v>43521</v>
      </c>
      <c r="DG400" t="s">
        <v>16490</v>
      </c>
      <c r="DH400" t="s">
        <v>16487</v>
      </c>
      <c r="DI400" t="s">
        <v>8389</v>
      </c>
      <c r="DJ400" t="s">
        <v>7185</v>
      </c>
      <c r="DK400" t="s">
        <v>7187</v>
      </c>
      <c r="DL400" t="s">
        <v>110</v>
      </c>
      <c r="DM400" t="s">
        <v>110</v>
      </c>
      <c r="DN400" t="s">
        <v>4817</v>
      </c>
      <c r="DO400" s="28" t="s">
        <v>110</v>
      </c>
      <c r="DP400" s="28" t="s">
        <v>57</v>
      </c>
      <c r="DQ400" s="28" t="s">
        <v>110</v>
      </c>
      <c r="DR400" s="28" t="s">
        <v>13313</v>
      </c>
      <c r="DS400" s="28" t="s">
        <v>13314</v>
      </c>
      <c r="DT400" s="28" t="s">
        <v>13315</v>
      </c>
      <c r="DU400" s="28" t="s">
        <v>12070</v>
      </c>
    </row>
    <row r="401" spans="2:125">
      <c r="B401" s="28">
        <v>68</v>
      </c>
      <c r="C401" s="120">
        <v>43521</v>
      </c>
      <c r="D401" s="28" t="s">
        <v>109</v>
      </c>
      <c r="E401" t="s">
        <v>109</v>
      </c>
      <c r="F401" s="28" t="s">
        <v>12075</v>
      </c>
      <c r="G401" s="28" t="s">
        <v>226</v>
      </c>
      <c r="H401" s="28" t="s">
        <v>5373</v>
      </c>
      <c r="I401" s="28" t="s">
        <v>5373</v>
      </c>
      <c r="J401">
        <v>5</v>
      </c>
      <c r="K401" s="28" t="s">
        <v>6752</v>
      </c>
      <c r="L401" s="28" t="s">
        <v>1893</v>
      </c>
      <c r="M401" s="28" t="s">
        <v>162</v>
      </c>
      <c r="N401" s="28">
        <v>5</v>
      </c>
      <c r="O401" s="28" t="s">
        <v>126</v>
      </c>
      <c r="P401" s="28" t="s">
        <v>11192</v>
      </c>
      <c r="Q401" s="28" t="s">
        <v>110</v>
      </c>
      <c r="R401" s="28" t="s">
        <v>5373</v>
      </c>
      <c r="S401" s="28" t="s">
        <v>110</v>
      </c>
      <c r="T401" s="28" t="s">
        <v>110</v>
      </c>
      <c r="U401" s="28" t="s">
        <v>3531</v>
      </c>
      <c r="V401" s="28" t="s">
        <v>110</v>
      </c>
      <c r="W401" s="28" t="s">
        <v>832</v>
      </c>
      <c r="X401" t="s">
        <v>109</v>
      </c>
      <c r="Y401" s="28" t="s">
        <v>109</v>
      </c>
      <c r="Z401" s="28" t="s">
        <v>7279</v>
      </c>
      <c r="AA401" s="28" t="s">
        <v>110</v>
      </c>
      <c r="AB401" s="28" t="s">
        <v>110</v>
      </c>
      <c r="AC401" s="28" t="s">
        <v>110</v>
      </c>
      <c r="AD401" t="s">
        <v>5342</v>
      </c>
      <c r="AE401" s="28" t="s">
        <v>6751</v>
      </c>
      <c r="AF401" s="28" t="s">
        <v>5373</v>
      </c>
      <c r="AG401" s="28" t="s">
        <v>5373</v>
      </c>
      <c r="AH401" s="28" t="s">
        <v>580</v>
      </c>
      <c r="AI401" s="28" t="s">
        <v>110</v>
      </c>
      <c r="AJ401" s="28" t="s">
        <v>110</v>
      </c>
      <c r="AK401" s="28" t="s">
        <v>110</v>
      </c>
      <c r="AL401" s="28" t="s">
        <v>110</v>
      </c>
      <c r="AM401">
        <v>150000</v>
      </c>
      <c r="AN401" s="28">
        <v>5</v>
      </c>
      <c r="AO401" s="28">
        <v>33.445999999999998</v>
      </c>
      <c r="AP401" s="28">
        <v>39.369999999999997</v>
      </c>
      <c r="AQ401" s="28" t="s">
        <v>5370</v>
      </c>
      <c r="AR401" t="s">
        <v>231</v>
      </c>
      <c r="AS401" t="s">
        <v>110</v>
      </c>
      <c r="AT401" t="s">
        <v>9089</v>
      </c>
      <c r="AU401" s="28" t="s">
        <v>581</v>
      </c>
      <c r="AV401" t="s">
        <v>7223</v>
      </c>
      <c r="AW401" t="s">
        <v>10418</v>
      </c>
      <c r="AX401" t="s">
        <v>16306</v>
      </c>
      <c r="AY401" t="s">
        <v>8369</v>
      </c>
      <c r="AZ401" t="s">
        <v>110</v>
      </c>
      <c r="BA401" s="28" t="s">
        <v>11801</v>
      </c>
      <c r="BB401" s="28" t="s">
        <v>12074</v>
      </c>
      <c r="BC401" t="s">
        <v>13305</v>
      </c>
      <c r="BD401" s="28" t="s">
        <v>7213</v>
      </c>
      <c r="BE401" s="28" t="s">
        <v>7235</v>
      </c>
      <c r="BF401" s="28" t="s">
        <v>7189</v>
      </c>
      <c r="BG401" s="28" t="s">
        <v>7282</v>
      </c>
      <c r="BH401" s="28" t="s">
        <v>109</v>
      </c>
      <c r="BI401" s="28" t="s">
        <v>109</v>
      </c>
      <c r="BJ401" s="28" t="s">
        <v>109</v>
      </c>
      <c r="BK401"/>
      <c r="BL401" s="28" t="s">
        <v>832</v>
      </c>
      <c r="BM401" s="62"/>
      <c r="BN401" s="120"/>
      <c r="BO401" t="s">
        <v>227</v>
      </c>
      <c r="BP401" s="28" t="s">
        <v>109</v>
      </c>
      <c r="BQ401" s="28" t="s">
        <v>430</v>
      </c>
      <c r="BR401" s="28" t="s">
        <v>109</v>
      </c>
      <c r="BS401" s="120">
        <v>44621</v>
      </c>
      <c r="BT401" s="28" t="s">
        <v>110</v>
      </c>
      <c r="BU401" s="28" t="s">
        <v>12075</v>
      </c>
      <c r="BV401" s="28" t="s">
        <v>109</v>
      </c>
      <c r="BW401" s="28" t="s">
        <v>109</v>
      </c>
      <c r="BX401" s="28" t="s">
        <v>109</v>
      </c>
      <c r="BY401" s="28" t="s">
        <v>110</v>
      </c>
      <c r="BZ401" t="s">
        <v>109</v>
      </c>
      <c r="CA401" t="s">
        <v>11874</v>
      </c>
      <c r="CB401" t="s">
        <v>109</v>
      </c>
      <c r="CC401" s="28" t="s">
        <v>109</v>
      </c>
      <c r="CD401" s="28" t="s">
        <v>109</v>
      </c>
      <c r="CE401" s="28" t="s">
        <v>109</v>
      </c>
      <c r="CF401" s="28" t="s">
        <v>109</v>
      </c>
      <c r="CG401" s="28" t="s">
        <v>5373</v>
      </c>
      <c r="CH401" s="28" t="s">
        <v>110</v>
      </c>
      <c r="CI401" t="s">
        <v>110</v>
      </c>
      <c r="CJ401">
        <v>1</v>
      </c>
      <c r="CK401">
        <v>1</v>
      </c>
      <c r="CL401" s="28">
        <v>1</v>
      </c>
      <c r="CM401" t="s">
        <v>109</v>
      </c>
      <c r="CN401">
        <v>0</v>
      </c>
      <c r="CO401" s="28" t="s">
        <v>110</v>
      </c>
      <c r="CP401" s="28" t="s">
        <v>6752</v>
      </c>
      <c r="CQ401" t="s">
        <v>110</v>
      </c>
      <c r="CR401" t="s">
        <v>109</v>
      </c>
      <c r="CS401" t="s">
        <v>110</v>
      </c>
      <c r="CT401" s="28">
        <v>44751</v>
      </c>
      <c r="CU401" s="62">
        <v>42705</v>
      </c>
      <c r="CV401" s="28" t="s">
        <v>235</v>
      </c>
      <c r="CW401" t="s">
        <v>110</v>
      </c>
      <c r="CX401" t="s">
        <v>114</v>
      </c>
      <c r="CY401" t="s">
        <v>109</v>
      </c>
      <c r="CZ401" t="s">
        <v>114</v>
      </c>
      <c r="DA401" t="s">
        <v>114</v>
      </c>
      <c r="DB401">
        <v>2019</v>
      </c>
      <c r="DC401" s="1">
        <v>43521</v>
      </c>
      <c r="DD401">
        <v>2</v>
      </c>
      <c r="DE401">
        <v>9</v>
      </c>
      <c r="DF401" s="1">
        <v>43521</v>
      </c>
      <c r="DG401" t="s">
        <v>16490</v>
      </c>
      <c r="DH401" t="s">
        <v>16487</v>
      </c>
      <c r="DI401" t="s">
        <v>8389</v>
      </c>
      <c r="DJ401" t="s">
        <v>7185</v>
      </c>
      <c r="DK401" t="s">
        <v>7187</v>
      </c>
      <c r="DL401" t="s">
        <v>110</v>
      </c>
      <c r="DM401" t="s">
        <v>110</v>
      </c>
      <c r="DN401" t="s">
        <v>10972</v>
      </c>
      <c r="DO401" s="28" t="s">
        <v>110</v>
      </c>
      <c r="DP401" s="28" t="s">
        <v>57</v>
      </c>
      <c r="DQ401" s="28" t="s">
        <v>110</v>
      </c>
      <c r="DR401" s="28" t="s">
        <v>13316</v>
      </c>
      <c r="DS401" s="28" t="s">
        <v>13317</v>
      </c>
      <c r="DT401" s="28" t="s">
        <v>13318</v>
      </c>
      <c r="DU401" s="28" t="s">
        <v>12076</v>
      </c>
    </row>
    <row r="402" spans="2:125">
      <c r="B402" s="28">
        <v>67</v>
      </c>
      <c r="C402" s="120">
        <v>43517</v>
      </c>
      <c r="D402" s="28" t="s">
        <v>109</v>
      </c>
      <c r="E402" t="s">
        <v>109</v>
      </c>
      <c r="F402" s="28" t="s">
        <v>12078</v>
      </c>
      <c r="G402" s="28" t="s">
        <v>209</v>
      </c>
      <c r="H402" s="28" t="s">
        <v>5373</v>
      </c>
      <c r="I402" s="28" t="s">
        <v>5373</v>
      </c>
      <c r="J402">
        <v>2</v>
      </c>
      <c r="K402" s="28" t="s">
        <v>6687</v>
      </c>
      <c r="L402" s="28" t="s">
        <v>333</v>
      </c>
      <c r="M402" s="28" t="s">
        <v>162</v>
      </c>
      <c r="N402" s="28">
        <v>5.3</v>
      </c>
      <c r="O402" s="28" t="s">
        <v>276</v>
      </c>
      <c r="P402" s="28" t="s">
        <v>12080</v>
      </c>
      <c r="Q402" s="28" t="s">
        <v>110</v>
      </c>
      <c r="R402" s="28" t="s">
        <v>5373</v>
      </c>
      <c r="S402" s="28" t="s">
        <v>110</v>
      </c>
      <c r="T402" s="28" t="s">
        <v>110</v>
      </c>
      <c r="U402" s="28" t="s">
        <v>180</v>
      </c>
      <c r="V402" s="28" t="s">
        <v>110</v>
      </c>
      <c r="W402" s="28" t="s">
        <v>832</v>
      </c>
      <c r="X402" t="s">
        <v>109</v>
      </c>
      <c r="Y402" s="28" t="s">
        <v>109</v>
      </c>
      <c r="Z402" s="28" t="s">
        <v>7279</v>
      </c>
      <c r="AA402" s="28" t="s">
        <v>110</v>
      </c>
      <c r="AB402" s="28" t="s">
        <v>110</v>
      </c>
      <c r="AC402" s="28" t="s">
        <v>110</v>
      </c>
      <c r="AD402" t="s">
        <v>5342</v>
      </c>
      <c r="AE402" s="28" t="s">
        <v>6686</v>
      </c>
      <c r="AF402" s="28" t="s">
        <v>5373</v>
      </c>
      <c r="AG402" s="28" t="s">
        <v>5373</v>
      </c>
      <c r="AH402" s="28" t="s">
        <v>5445</v>
      </c>
      <c r="AI402" s="28" t="s">
        <v>6609</v>
      </c>
      <c r="AJ402" s="28" t="s">
        <v>110</v>
      </c>
      <c r="AK402" s="28" t="s">
        <v>110</v>
      </c>
      <c r="AL402" s="28" t="s">
        <v>110</v>
      </c>
      <c r="AM402">
        <v>300000</v>
      </c>
      <c r="AN402" s="28">
        <v>5.3</v>
      </c>
      <c r="AO402" s="28">
        <v>35.630000000000003</v>
      </c>
      <c r="AP402" s="28">
        <v>41.731999999999999</v>
      </c>
      <c r="AQ402" s="28" t="s">
        <v>5370</v>
      </c>
      <c r="AR402" t="s">
        <v>231</v>
      </c>
      <c r="AS402" t="s">
        <v>110</v>
      </c>
      <c r="AT402" t="s">
        <v>180</v>
      </c>
      <c r="AU402" s="28" t="s">
        <v>581</v>
      </c>
      <c r="AV402" t="s">
        <v>7229</v>
      </c>
      <c r="AW402" t="s">
        <v>10418</v>
      </c>
      <c r="AX402" t="s">
        <v>16306</v>
      </c>
      <c r="AY402" t="s">
        <v>8369</v>
      </c>
      <c r="AZ402" t="s">
        <v>110</v>
      </c>
      <c r="BA402" s="28" t="s">
        <v>12041</v>
      </c>
      <c r="BB402" s="28" t="s">
        <v>12077</v>
      </c>
      <c r="BC402" t="s">
        <v>13305</v>
      </c>
      <c r="BD402" s="28" t="s">
        <v>7213</v>
      </c>
      <c r="BE402" s="28" t="s">
        <v>13319</v>
      </c>
      <c r="BF402" s="28" t="s">
        <v>7244</v>
      </c>
      <c r="BG402" s="28" t="s">
        <v>7219</v>
      </c>
      <c r="BH402" s="28" t="s">
        <v>109</v>
      </c>
      <c r="BI402" s="28" t="s">
        <v>109</v>
      </c>
      <c r="BJ402" s="28" t="s">
        <v>109</v>
      </c>
      <c r="BK402"/>
      <c r="BL402" s="28" t="s">
        <v>832</v>
      </c>
      <c r="BM402" s="62"/>
      <c r="BN402" s="120"/>
      <c r="BO402" t="s">
        <v>227</v>
      </c>
      <c r="BP402" s="28" t="s">
        <v>109</v>
      </c>
      <c r="BQ402" s="28" t="s">
        <v>110</v>
      </c>
      <c r="BR402" s="28" t="s">
        <v>109</v>
      </c>
      <c r="BS402" s="120">
        <v>44255</v>
      </c>
      <c r="BT402" s="28" t="s">
        <v>110</v>
      </c>
      <c r="BU402" s="28" t="s">
        <v>12078</v>
      </c>
      <c r="BV402" s="28" t="s">
        <v>109</v>
      </c>
      <c r="BW402" s="28" t="s">
        <v>109</v>
      </c>
      <c r="BX402" s="28" t="s">
        <v>109</v>
      </c>
      <c r="BY402" s="28" t="s">
        <v>110</v>
      </c>
      <c r="BZ402" t="s">
        <v>109</v>
      </c>
      <c r="CA402" t="s">
        <v>109</v>
      </c>
      <c r="CB402" t="s">
        <v>109</v>
      </c>
      <c r="CC402" s="28" t="s">
        <v>109</v>
      </c>
      <c r="CD402" s="28" t="s">
        <v>109</v>
      </c>
      <c r="CE402" s="28" t="s">
        <v>109</v>
      </c>
      <c r="CF402" s="28" t="s">
        <v>109</v>
      </c>
      <c r="CG402" s="28" t="s">
        <v>5373</v>
      </c>
      <c r="CH402" s="28" t="s">
        <v>110</v>
      </c>
      <c r="CI402" t="s">
        <v>110</v>
      </c>
      <c r="CJ402">
        <v>1</v>
      </c>
      <c r="CK402">
        <v>1</v>
      </c>
      <c r="CL402" s="28">
        <v>1</v>
      </c>
      <c r="CM402" t="s">
        <v>109</v>
      </c>
      <c r="CN402">
        <v>0</v>
      </c>
      <c r="CO402" s="28" t="s">
        <v>110</v>
      </c>
      <c r="CP402" s="28" t="s">
        <v>6687</v>
      </c>
      <c r="CQ402" t="s">
        <v>110</v>
      </c>
      <c r="CR402" t="s">
        <v>109</v>
      </c>
      <c r="CS402" t="s">
        <v>110</v>
      </c>
      <c r="CT402" s="28">
        <v>44255</v>
      </c>
      <c r="CU402" s="62">
        <v>43083</v>
      </c>
      <c r="CV402" s="28" t="s">
        <v>235</v>
      </c>
      <c r="CW402" t="s">
        <v>5545</v>
      </c>
      <c r="CX402" t="s">
        <v>114</v>
      </c>
      <c r="CY402" t="s">
        <v>109</v>
      </c>
      <c r="CZ402" t="s">
        <v>114</v>
      </c>
      <c r="DA402" t="s">
        <v>114</v>
      </c>
      <c r="DB402">
        <v>2019</v>
      </c>
      <c r="DC402" s="1">
        <v>43517</v>
      </c>
      <c r="DD402">
        <v>2</v>
      </c>
      <c r="DE402">
        <v>8</v>
      </c>
      <c r="DF402" s="1">
        <v>43514</v>
      </c>
      <c r="DG402" t="s">
        <v>16491</v>
      </c>
      <c r="DH402" t="s">
        <v>16487</v>
      </c>
      <c r="DI402" t="s">
        <v>8441</v>
      </c>
      <c r="DJ402" t="s">
        <v>7185</v>
      </c>
      <c r="DK402" t="s">
        <v>7187</v>
      </c>
      <c r="DL402" t="s">
        <v>110</v>
      </c>
      <c r="DM402" t="s">
        <v>110</v>
      </c>
      <c r="DN402" t="s">
        <v>6686</v>
      </c>
      <c r="DO402" s="28" t="s">
        <v>110</v>
      </c>
      <c r="DP402" s="28" t="s">
        <v>57</v>
      </c>
      <c r="DQ402" s="28" t="s">
        <v>110</v>
      </c>
      <c r="DR402" s="28" t="s">
        <v>13320</v>
      </c>
      <c r="DS402" s="28" t="s">
        <v>13321</v>
      </c>
      <c r="DT402" s="28" t="s">
        <v>13322</v>
      </c>
      <c r="DU402" s="28" t="s">
        <v>12079</v>
      </c>
    </row>
    <row r="403" spans="2:125">
      <c r="B403" s="28">
        <v>66</v>
      </c>
      <c r="C403" s="120">
        <v>43514</v>
      </c>
      <c r="D403" s="28" t="s">
        <v>109</v>
      </c>
      <c r="E403" t="s">
        <v>109</v>
      </c>
      <c r="F403" s="28" t="s">
        <v>12082</v>
      </c>
      <c r="G403" s="28" t="s">
        <v>226</v>
      </c>
      <c r="H403" s="28" t="s">
        <v>5373</v>
      </c>
      <c r="I403" s="28" t="s">
        <v>5373</v>
      </c>
      <c r="J403">
        <v>4</v>
      </c>
      <c r="K403" s="28" t="s">
        <v>6752</v>
      </c>
      <c r="L403" s="28" t="s">
        <v>1893</v>
      </c>
      <c r="M403" s="28" t="s">
        <v>162</v>
      </c>
      <c r="N403" s="28">
        <v>6</v>
      </c>
      <c r="O403" s="28" t="s">
        <v>1503</v>
      </c>
      <c r="P403" s="28" t="s">
        <v>11457</v>
      </c>
      <c r="Q403" s="28" t="s">
        <v>110</v>
      </c>
      <c r="R403" s="28" t="s">
        <v>5373</v>
      </c>
      <c r="S403" s="28" t="s">
        <v>110</v>
      </c>
      <c r="T403" s="28" t="s">
        <v>110</v>
      </c>
      <c r="U403" s="28" t="s">
        <v>3531</v>
      </c>
      <c r="V403" s="28" t="s">
        <v>110</v>
      </c>
      <c r="W403" s="28" t="s">
        <v>832</v>
      </c>
      <c r="X403" t="s">
        <v>109</v>
      </c>
      <c r="Y403" s="28" t="s">
        <v>109</v>
      </c>
      <c r="Z403" s="28" t="s">
        <v>7279</v>
      </c>
      <c r="AA403" s="28" t="s">
        <v>110</v>
      </c>
      <c r="AB403" s="28" t="s">
        <v>110</v>
      </c>
      <c r="AC403" s="28" t="s">
        <v>110</v>
      </c>
      <c r="AD403" t="s">
        <v>5342</v>
      </c>
      <c r="AE403" s="28" t="s">
        <v>6751</v>
      </c>
      <c r="AF403" s="28" t="s">
        <v>5373</v>
      </c>
      <c r="AG403" s="28" t="s">
        <v>5373</v>
      </c>
      <c r="AH403" s="28" t="s">
        <v>580</v>
      </c>
      <c r="AI403" s="28" t="s">
        <v>110</v>
      </c>
      <c r="AJ403" s="28" t="s">
        <v>110</v>
      </c>
      <c r="AK403" s="28" t="s">
        <v>110</v>
      </c>
      <c r="AL403" s="28" t="s">
        <v>110</v>
      </c>
      <c r="AM403">
        <v>90000</v>
      </c>
      <c r="AN403" s="28">
        <v>6</v>
      </c>
      <c r="AO403" s="28">
        <v>40.6</v>
      </c>
      <c r="AP403" s="28">
        <v>47.244</v>
      </c>
      <c r="AQ403" s="28" t="s">
        <v>5370</v>
      </c>
      <c r="AR403" t="s">
        <v>231</v>
      </c>
      <c r="AS403" t="s">
        <v>110</v>
      </c>
      <c r="AT403" t="s">
        <v>9089</v>
      </c>
      <c r="AU403" s="28" t="s">
        <v>581</v>
      </c>
      <c r="AV403" t="s">
        <v>7229</v>
      </c>
      <c r="AW403" t="s">
        <v>10418</v>
      </c>
      <c r="AX403" t="s">
        <v>16306</v>
      </c>
      <c r="AY403" t="s">
        <v>8369</v>
      </c>
      <c r="AZ403" t="s">
        <v>110</v>
      </c>
      <c r="BA403" s="28" t="s">
        <v>11801</v>
      </c>
      <c r="BB403" s="28" t="s">
        <v>12081</v>
      </c>
      <c r="BC403" t="s">
        <v>13305</v>
      </c>
      <c r="BD403" s="28" t="s">
        <v>7213</v>
      </c>
      <c r="BE403" s="28" t="s">
        <v>7476</v>
      </c>
      <c r="BF403" s="28" t="s">
        <v>7670</v>
      </c>
      <c r="BG403" s="28" t="s">
        <v>7282</v>
      </c>
      <c r="BH403" s="28" t="s">
        <v>109</v>
      </c>
      <c r="BI403" s="28" t="s">
        <v>109</v>
      </c>
      <c r="BJ403" s="28" t="s">
        <v>109</v>
      </c>
      <c r="BK403"/>
      <c r="BL403" s="28" t="s">
        <v>832</v>
      </c>
      <c r="BM403" s="62"/>
      <c r="BN403" s="120"/>
      <c r="BO403" t="s">
        <v>227</v>
      </c>
      <c r="BP403" s="28" t="s">
        <v>109</v>
      </c>
      <c r="BQ403" s="28" t="s">
        <v>430</v>
      </c>
      <c r="BR403" s="28" t="s">
        <v>109</v>
      </c>
      <c r="BS403" s="120">
        <v>44430</v>
      </c>
      <c r="BT403" s="28" t="s">
        <v>110</v>
      </c>
      <c r="BU403" s="28" t="s">
        <v>12082</v>
      </c>
      <c r="BV403" s="28" t="s">
        <v>109</v>
      </c>
      <c r="BW403" s="28" t="s">
        <v>109</v>
      </c>
      <c r="BX403" s="28" t="s">
        <v>109</v>
      </c>
      <c r="BY403" s="28" t="s">
        <v>110</v>
      </c>
      <c r="BZ403" t="s">
        <v>109</v>
      </c>
      <c r="CA403" t="s">
        <v>12084</v>
      </c>
      <c r="CB403" t="s">
        <v>109</v>
      </c>
      <c r="CC403" s="28" t="s">
        <v>109</v>
      </c>
      <c r="CD403" s="28" t="s">
        <v>109</v>
      </c>
      <c r="CE403" s="28" t="s">
        <v>109</v>
      </c>
      <c r="CF403" s="28" t="s">
        <v>109</v>
      </c>
      <c r="CG403" s="28" t="s">
        <v>5373</v>
      </c>
      <c r="CH403" s="28" t="s">
        <v>110</v>
      </c>
      <c r="CI403" t="s">
        <v>110</v>
      </c>
      <c r="CJ403">
        <v>1</v>
      </c>
      <c r="CK403">
        <v>1</v>
      </c>
      <c r="CL403" s="28">
        <v>1</v>
      </c>
      <c r="CM403" t="s">
        <v>109</v>
      </c>
      <c r="CN403">
        <v>0</v>
      </c>
      <c r="CO403" s="28" t="s">
        <v>110</v>
      </c>
      <c r="CP403" s="28" t="s">
        <v>6752</v>
      </c>
      <c r="CQ403" t="s">
        <v>110</v>
      </c>
      <c r="CR403" t="s">
        <v>109</v>
      </c>
      <c r="CS403" t="s">
        <v>110</v>
      </c>
      <c r="CT403" s="28">
        <v>44751</v>
      </c>
      <c r="CU403" s="62">
        <v>42705</v>
      </c>
      <c r="CV403" s="28" t="s">
        <v>235</v>
      </c>
      <c r="CW403" t="s">
        <v>110</v>
      </c>
      <c r="CX403" t="s">
        <v>114</v>
      </c>
      <c r="CY403" t="s">
        <v>109</v>
      </c>
      <c r="CZ403" t="s">
        <v>114</v>
      </c>
      <c r="DA403" t="s">
        <v>114</v>
      </c>
      <c r="DB403">
        <v>2019</v>
      </c>
      <c r="DC403" s="1">
        <v>43514</v>
      </c>
      <c r="DD403">
        <v>2</v>
      </c>
      <c r="DE403">
        <v>8</v>
      </c>
      <c r="DF403" s="1">
        <v>43514</v>
      </c>
      <c r="DG403" t="s">
        <v>16491</v>
      </c>
      <c r="DH403" t="s">
        <v>16487</v>
      </c>
      <c r="DI403" t="s">
        <v>8441</v>
      </c>
      <c r="DJ403" t="s">
        <v>7185</v>
      </c>
      <c r="DK403" t="s">
        <v>7187</v>
      </c>
      <c r="DL403" t="s">
        <v>110</v>
      </c>
      <c r="DM403" t="s">
        <v>110</v>
      </c>
      <c r="DN403" t="s">
        <v>10972</v>
      </c>
      <c r="DO403" s="28" t="s">
        <v>110</v>
      </c>
      <c r="DP403" s="28" t="s">
        <v>57</v>
      </c>
      <c r="DQ403" s="28" t="s">
        <v>110</v>
      </c>
      <c r="DR403" s="28" t="s">
        <v>13323</v>
      </c>
      <c r="DS403" s="28" t="s">
        <v>13324</v>
      </c>
      <c r="DT403" s="28" t="s">
        <v>13325</v>
      </c>
      <c r="DU403" s="28" t="s">
        <v>12083</v>
      </c>
    </row>
    <row r="404" spans="2:125">
      <c r="B404" s="28">
        <v>65</v>
      </c>
      <c r="C404" s="120">
        <v>43508</v>
      </c>
      <c r="D404" s="28" t="s">
        <v>109</v>
      </c>
      <c r="E404" t="s">
        <v>109</v>
      </c>
      <c r="F404" s="28" t="s">
        <v>13326</v>
      </c>
      <c r="G404" s="28" t="s">
        <v>209</v>
      </c>
      <c r="H404" s="28" t="s">
        <v>5373</v>
      </c>
      <c r="I404" s="28" t="s">
        <v>5373</v>
      </c>
      <c r="J404">
        <v>2</v>
      </c>
      <c r="K404" s="28" t="s">
        <v>13327</v>
      </c>
      <c r="L404" s="28" t="s">
        <v>108</v>
      </c>
      <c r="M404" s="28" t="s">
        <v>162</v>
      </c>
      <c r="N404" s="28">
        <v>0.5</v>
      </c>
      <c r="O404" s="28" t="s">
        <v>149</v>
      </c>
      <c r="P404" s="28" t="s">
        <v>2904</v>
      </c>
      <c r="Q404" s="28" t="s">
        <v>110</v>
      </c>
      <c r="R404" s="28" t="s">
        <v>5373</v>
      </c>
      <c r="S404" s="28" t="s">
        <v>110</v>
      </c>
      <c r="T404" s="28" t="s">
        <v>110</v>
      </c>
      <c r="U404" s="28" t="s">
        <v>1618</v>
      </c>
      <c r="V404" s="28" t="s">
        <v>110</v>
      </c>
      <c r="W404" s="28" t="s">
        <v>131</v>
      </c>
      <c r="X404" t="s">
        <v>109</v>
      </c>
      <c r="Y404" s="28" t="s">
        <v>389</v>
      </c>
      <c r="Z404" s="28" t="s">
        <v>7279</v>
      </c>
      <c r="AA404" s="28" t="s">
        <v>210</v>
      </c>
      <c r="AB404" s="28" t="s">
        <v>6960</v>
      </c>
      <c r="AC404" s="28" t="s">
        <v>110</v>
      </c>
      <c r="AD404" t="s">
        <v>5342</v>
      </c>
      <c r="AE404" s="28" t="s">
        <v>2083</v>
      </c>
      <c r="AF404" s="28" t="s">
        <v>5373</v>
      </c>
      <c r="AG404" s="28" t="s">
        <v>5373</v>
      </c>
      <c r="AH404" s="28" t="s">
        <v>173</v>
      </c>
      <c r="AI404" s="28" t="s">
        <v>110</v>
      </c>
      <c r="AJ404" s="28" t="s">
        <v>110</v>
      </c>
      <c r="AK404" s="28" t="s">
        <v>110</v>
      </c>
      <c r="AL404" s="28" t="s">
        <v>110</v>
      </c>
      <c r="AM404">
        <v>37500</v>
      </c>
      <c r="AN404" s="28">
        <v>0.5</v>
      </c>
      <c r="AO404" s="28">
        <v>3.427</v>
      </c>
      <c r="AP404" s="28">
        <v>3.9369999999999998</v>
      </c>
      <c r="AQ404" s="28" t="s">
        <v>141</v>
      </c>
      <c r="AR404" t="s">
        <v>140</v>
      </c>
      <c r="AS404" t="s">
        <v>5827</v>
      </c>
      <c r="AT404" t="s">
        <v>165</v>
      </c>
      <c r="AU404" s="28" t="s">
        <v>510</v>
      </c>
      <c r="AV404" t="s">
        <v>7184</v>
      </c>
      <c r="AW404" t="s">
        <v>10418</v>
      </c>
      <c r="AX404" t="s">
        <v>16306</v>
      </c>
      <c r="AY404" t="s">
        <v>8369</v>
      </c>
      <c r="AZ404" t="s">
        <v>7179</v>
      </c>
      <c r="BA404" s="28" t="s">
        <v>4125</v>
      </c>
      <c r="BB404" s="28" t="s">
        <v>12085</v>
      </c>
      <c r="BC404" t="s">
        <v>13305</v>
      </c>
      <c r="BD404" s="28" t="s">
        <v>7213</v>
      </c>
      <c r="BE404" s="28" t="s">
        <v>7613</v>
      </c>
      <c r="BF404" s="28" t="s">
        <v>7342</v>
      </c>
      <c r="BG404" s="28" t="s">
        <v>7576</v>
      </c>
      <c r="BH404" s="28" t="s">
        <v>109</v>
      </c>
      <c r="BI404" s="28" t="s">
        <v>109</v>
      </c>
      <c r="BJ404" s="28" t="s">
        <v>109</v>
      </c>
      <c r="BK404"/>
      <c r="BL404" s="28" t="s">
        <v>131</v>
      </c>
      <c r="BM404" s="62"/>
      <c r="BN404" s="120"/>
      <c r="BO404" t="s">
        <v>167</v>
      </c>
      <c r="BP404" s="28" t="s">
        <v>109</v>
      </c>
      <c r="BQ404" s="28" t="s">
        <v>110</v>
      </c>
      <c r="BR404" s="28" t="s">
        <v>109</v>
      </c>
      <c r="BS404" s="120">
        <v>43843</v>
      </c>
      <c r="BT404" s="28" t="s">
        <v>110</v>
      </c>
      <c r="BU404" s="28" t="s">
        <v>12086</v>
      </c>
      <c r="BV404" s="28" t="s">
        <v>214</v>
      </c>
      <c r="BW404" s="28" t="s">
        <v>109</v>
      </c>
      <c r="BX404" s="28" t="s">
        <v>109</v>
      </c>
      <c r="BY404" s="28" t="s">
        <v>110</v>
      </c>
      <c r="BZ404" t="s">
        <v>109</v>
      </c>
      <c r="CA404" t="s">
        <v>109</v>
      </c>
      <c r="CB404" t="s">
        <v>109</v>
      </c>
      <c r="CC404" s="28" t="s">
        <v>109</v>
      </c>
      <c r="CD404" s="28" t="s">
        <v>109</v>
      </c>
      <c r="CE404" s="28" t="s">
        <v>109</v>
      </c>
      <c r="CF404" s="28" t="s">
        <v>109</v>
      </c>
      <c r="CG404" s="28" t="s">
        <v>5373</v>
      </c>
      <c r="CH404" s="28" t="s">
        <v>110</v>
      </c>
      <c r="CI404" t="s">
        <v>110</v>
      </c>
      <c r="CJ404">
        <v>1</v>
      </c>
      <c r="CK404">
        <v>1</v>
      </c>
      <c r="CL404" s="28">
        <v>1</v>
      </c>
      <c r="CM404" t="s">
        <v>109</v>
      </c>
      <c r="CN404">
        <v>0</v>
      </c>
      <c r="CO404" s="28" t="s">
        <v>110</v>
      </c>
      <c r="CP404" s="28" t="s">
        <v>6872</v>
      </c>
      <c r="CQ404" t="s">
        <v>110</v>
      </c>
      <c r="CR404" t="s">
        <v>109</v>
      </c>
      <c r="CS404" t="s">
        <v>5862</v>
      </c>
      <c r="CT404" s="28"/>
      <c r="CU404" s="62">
        <v>41243</v>
      </c>
      <c r="CV404" s="28" t="s">
        <v>144</v>
      </c>
      <c r="CW404" t="s">
        <v>144</v>
      </c>
      <c r="CX404" t="s">
        <v>114</v>
      </c>
      <c r="CY404" t="s">
        <v>109</v>
      </c>
      <c r="CZ404" t="s">
        <v>114</v>
      </c>
      <c r="DA404" t="s">
        <v>109</v>
      </c>
      <c r="DB404">
        <v>2019</v>
      </c>
      <c r="DC404" s="1">
        <v>43508</v>
      </c>
      <c r="DD404">
        <v>2</v>
      </c>
      <c r="DE404">
        <v>7</v>
      </c>
      <c r="DF404" s="1">
        <v>43507</v>
      </c>
      <c r="DG404" t="s">
        <v>16492</v>
      </c>
      <c r="DH404" t="s">
        <v>16487</v>
      </c>
      <c r="DI404" t="s">
        <v>8486</v>
      </c>
      <c r="DJ404" t="s">
        <v>7206</v>
      </c>
      <c r="DK404" t="s">
        <v>7187</v>
      </c>
      <c r="DL404" t="s">
        <v>110</v>
      </c>
      <c r="DM404" t="s">
        <v>110</v>
      </c>
      <c r="DN404" t="s">
        <v>2083</v>
      </c>
      <c r="DO404" s="28" t="s">
        <v>2083</v>
      </c>
      <c r="DP404" s="28" t="s">
        <v>7268</v>
      </c>
      <c r="DQ404" s="28" t="s">
        <v>110</v>
      </c>
      <c r="DR404" s="28" t="s">
        <v>13328</v>
      </c>
      <c r="DS404" s="28" t="s">
        <v>13329</v>
      </c>
      <c r="DT404" s="28" t="s">
        <v>13330</v>
      </c>
      <c r="DU404" s="28" t="s">
        <v>12087</v>
      </c>
    </row>
    <row r="405" spans="2:125">
      <c r="B405" s="28">
        <v>64</v>
      </c>
      <c r="C405" s="120">
        <v>43496</v>
      </c>
      <c r="D405" s="28" t="s">
        <v>109</v>
      </c>
      <c r="E405" t="s">
        <v>109</v>
      </c>
      <c r="F405" s="28" t="s">
        <v>12089</v>
      </c>
      <c r="G405" s="28" t="s">
        <v>226</v>
      </c>
      <c r="H405" s="28" t="s">
        <v>5373</v>
      </c>
      <c r="I405" s="28" t="s">
        <v>5373</v>
      </c>
      <c r="J405">
        <v>1</v>
      </c>
      <c r="K405" s="28" t="s">
        <v>6621</v>
      </c>
      <c r="L405" s="28" t="s">
        <v>697</v>
      </c>
      <c r="M405" s="28" t="s">
        <v>162</v>
      </c>
      <c r="N405" s="28">
        <v>5</v>
      </c>
      <c r="O405" s="28" t="s">
        <v>126</v>
      </c>
      <c r="P405" s="28" t="s">
        <v>372</v>
      </c>
      <c r="Q405" s="28" t="s">
        <v>110</v>
      </c>
      <c r="R405" s="28" t="s">
        <v>5373</v>
      </c>
      <c r="S405" s="28" t="s">
        <v>110</v>
      </c>
      <c r="T405" s="28" t="s">
        <v>110</v>
      </c>
      <c r="U405" s="28" t="s">
        <v>205</v>
      </c>
      <c r="V405" s="28" t="s">
        <v>110</v>
      </c>
      <c r="W405" s="28" t="s">
        <v>131</v>
      </c>
      <c r="X405" t="s">
        <v>109</v>
      </c>
      <c r="Y405" s="28" t="s">
        <v>109</v>
      </c>
      <c r="Z405" s="28" t="s">
        <v>7279</v>
      </c>
      <c r="AA405" s="28" t="s">
        <v>110</v>
      </c>
      <c r="AB405" s="28" t="s">
        <v>110</v>
      </c>
      <c r="AC405" s="28" t="s">
        <v>110</v>
      </c>
      <c r="AD405" t="s">
        <v>114</v>
      </c>
      <c r="AE405" s="28" t="s">
        <v>5091</v>
      </c>
      <c r="AF405" s="28" t="s">
        <v>5373</v>
      </c>
      <c r="AG405" s="28" t="s">
        <v>5373</v>
      </c>
      <c r="AH405" s="28" t="s">
        <v>142</v>
      </c>
      <c r="AI405" s="28" t="s">
        <v>143</v>
      </c>
      <c r="AJ405" s="28" t="s">
        <v>6562</v>
      </c>
      <c r="AK405" s="28" t="s">
        <v>110</v>
      </c>
      <c r="AL405" s="28" t="s">
        <v>110</v>
      </c>
      <c r="AM405">
        <v>25000</v>
      </c>
      <c r="AN405" s="28">
        <v>5</v>
      </c>
      <c r="AO405" s="28">
        <v>33.5</v>
      </c>
      <c r="AP405" s="28">
        <v>39.369999999999997</v>
      </c>
      <c r="AQ405" s="28" t="s">
        <v>141</v>
      </c>
      <c r="AR405" t="s">
        <v>140</v>
      </c>
      <c r="AS405" t="s">
        <v>5677</v>
      </c>
      <c r="AT405" t="s">
        <v>205</v>
      </c>
      <c r="AU405" s="28" t="s">
        <v>581</v>
      </c>
      <c r="AV405" t="s">
        <v>7223</v>
      </c>
      <c r="AW405" t="s">
        <v>10418</v>
      </c>
      <c r="AX405" t="s">
        <v>16306</v>
      </c>
      <c r="AY405" t="s">
        <v>8506</v>
      </c>
      <c r="AZ405" t="s">
        <v>7179</v>
      </c>
      <c r="BA405" s="28" t="s">
        <v>5094</v>
      </c>
      <c r="BB405" s="28" t="s">
        <v>12088</v>
      </c>
      <c r="BC405" t="s">
        <v>13331</v>
      </c>
      <c r="BD405" s="28" t="s">
        <v>7213</v>
      </c>
      <c r="BE405" s="28" t="s">
        <v>7235</v>
      </c>
      <c r="BF405" s="28" t="s">
        <v>7189</v>
      </c>
      <c r="BG405" s="28" t="s">
        <v>7282</v>
      </c>
      <c r="BH405" s="28" t="s">
        <v>109</v>
      </c>
      <c r="BI405" s="28" t="s">
        <v>109</v>
      </c>
      <c r="BJ405" s="28" t="s">
        <v>109</v>
      </c>
      <c r="BK405">
        <v>100</v>
      </c>
      <c r="BL405" s="28" t="s">
        <v>131</v>
      </c>
      <c r="BM405" s="62">
        <v>43508</v>
      </c>
      <c r="BN405" s="120">
        <v>43689</v>
      </c>
      <c r="BO405" t="s">
        <v>133</v>
      </c>
      <c r="BP405" s="28" t="s">
        <v>109</v>
      </c>
      <c r="BQ405" s="28" t="s">
        <v>110</v>
      </c>
      <c r="BR405" s="28" t="s">
        <v>109</v>
      </c>
      <c r="BS405" s="120">
        <v>44604</v>
      </c>
      <c r="BT405" s="28" t="s">
        <v>132</v>
      </c>
      <c r="BU405" s="28" t="s">
        <v>12089</v>
      </c>
      <c r="BV405" s="28" t="s">
        <v>109</v>
      </c>
      <c r="BW405" s="28" t="s">
        <v>109</v>
      </c>
      <c r="BX405" s="28" t="s">
        <v>109</v>
      </c>
      <c r="BY405" s="28" t="s">
        <v>110</v>
      </c>
      <c r="BZ405" t="s">
        <v>109</v>
      </c>
      <c r="CA405" t="s">
        <v>109</v>
      </c>
      <c r="CB405" t="s">
        <v>109</v>
      </c>
      <c r="CC405" s="28" t="s">
        <v>109</v>
      </c>
      <c r="CD405" s="28" t="s">
        <v>109</v>
      </c>
      <c r="CE405" s="28" t="s">
        <v>109</v>
      </c>
      <c r="CF405" s="28" t="s">
        <v>109</v>
      </c>
      <c r="CG405" s="28" t="s">
        <v>5373</v>
      </c>
      <c r="CH405" s="28" t="s">
        <v>110</v>
      </c>
      <c r="CI405" t="s">
        <v>110</v>
      </c>
      <c r="CJ405">
        <v>1</v>
      </c>
      <c r="CK405">
        <v>1</v>
      </c>
      <c r="CL405" s="28">
        <v>1</v>
      </c>
      <c r="CM405" t="s">
        <v>109</v>
      </c>
      <c r="CN405">
        <v>0</v>
      </c>
      <c r="CO405" s="28" t="s">
        <v>110</v>
      </c>
      <c r="CP405" s="28" t="s">
        <v>6621</v>
      </c>
      <c r="CQ405" t="s">
        <v>110</v>
      </c>
      <c r="CR405" t="s">
        <v>109</v>
      </c>
      <c r="CS405" t="s">
        <v>5616</v>
      </c>
      <c r="CT405" s="28"/>
      <c r="CU405" s="62">
        <v>43496</v>
      </c>
      <c r="CV405" s="28" t="s">
        <v>144</v>
      </c>
      <c r="CW405" t="s">
        <v>144</v>
      </c>
      <c r="CX405" t="s">
        <v>114</v>
      </c>
      <c r="CY405" t="s">
        <v>109</v>
      </c>
      <c r="CZ405" t="s">
        <v>114</v>
      </c>
      <c r="DA405" t="s">
        <v>109</v>
      </c>
      <c r="DB405">
        <v>2019</v>
      </c>
      <c r="DC405" s="1">
        <v>43496</v>
      </c>
      <c r="DD405">
        <v>1</v>
      </c>
      <c r="DE405">
        <v>5</v>
      </c>
      <c r="DF405" s="1">
        <v>43493</v>
      </c>
      <c r="DG405" t="s">
        <v>16493</v>
      </c>
      <c r="DH405" t="s">
        <v>16487</v>
      </c>
      <c r="DI405" t="s">
        <v>10113</v>
      </c>
      <c r="DJ405" t="s">
        <v>7185</v>
      </c>
      <c r="DK405" t="s">
        <v>7187</v>
      </c>
      <c r="DL405" t="s">
        <v>110</v>
      </c>
      <c r="DM405" t="s">
        <v>110</v>
      </c>
      <c r="DN405" t="s">
        <v>110</v>
      </c>
      <c r="DO405" s="28" t="s">
        <v>110</v>
      </c>
      <c r="DP405" s="28" t="s">
        <v>57</v>
      </c>
      <c r="DQ405" s="28" t="s">
        <v>110</v>
      </c>
      <c r="DR405" s="28" t="s">
        <v>13332</v>
      </c>
      <c r="DS405" s="28" t="s">
        <v>13333</v>
      </c>
      <c r="DT405" s="28" t="s">
        <v>13334</v>
      </c>
      <c r="DU405" s="28" t="s">
        <v>12090</v>
      </c>
    </row>
    <row r="406" spans="2:125">
      <c r="B406" s="28">
        <v>63</v>
      </c>
      <c r="C406" s="120">
        <v>43480</v>
      </c>
      <c r="D406" s="28" t="s">
        <v>109</v>
      </c>
      <c r="E406" t="s">
        <v>109</v>
      </c>
      <c r="F406" s="28" t="s">
        <v>210</v>
      </c>
      <c r="G406" s="28" t="s">
        <v>226</v>
      </c>
      <c r="H406" s="28" t="s">
        <v>5373</v>
      </c>
      <c r="I406" s="28" t="s">
        <v>5373</v>
      </c>
      <c r="J406">
        <v>2</v>
      </c>
      <c r="K406" s="28" t="s">
        <v>6876</v>
      </c>
      <c r="L406" s="28" t="s">
        <v>12101</v>
      </c>
      <c r="M406" s="28" t="s">
        <v>162</v>
      </c>
      <c r="N406" s="28">
        <v>5</v>
      </c>
      <c r="O406" s="28" t="s">
        <v>126</v>
      </c>
      <c r="P406" s="28" t="s">
        <v>409</v>
      </c>
      <c r="Q406" s="28" t="s">
        <v>110</v>
      </c>
      <c r="R406" s="28" t="s">
        <v>5373</v>
      </c>
      <c r="S406" s="28" t="s">
        <v>110</v>
      </c>
      <c r="T406" s="28" t="s">
        <v>110</v>
      </c>
      <c r="U406" s="28" t="s">
        <v>3531</v>
      </c>
      <c r="V406" s="28" t="s">
        <v>110</v>
      </c>
      <c r="W406" s="28" t="s">
        <v>832</v>
      </c>
      <c r="X406" t="s">
        <v>109</v>
      </c>
      <c r="Y406" s="28" t="s">
        <v>109</v>
      </c>
      <c r="Z406" s="28" t="s">
        <v>7279</v>
      </c>
      <c r="AA406" s="28" t="s">
        <v>110</v>
      </c>
      <c r="AB406" s="28" t="s">
        <v>110</v>
      </c>
      <c r="AC406" s="28" t="s">
        <v>110</v>
      </c>
      <c r="AD406" t="s">
        <v>5342</v>
      </c>
      <c r="AE406" s="28" t="s">
        <v>6875</v>
      </c>
      <c r="AF406" s="28" t="s">
        <v>5373</v>
      </c>
      <c r="AG406" s="28" t="s">
        <v>5373</v>
      </c>
      <c r="AH406" s="28" t="s">
        <v>656</v>
      </c>
      <c r="AI406" s="28" t="s">
        <v>5395</v>
      </c>
      <c r="AJ406" s="28" t="s">
        <v>110</v>
      </c>
      <c r="AK406" s="28" t="s">
        <v>110</v>
      </c>
      <c r="AL406" s="28" t="s">
        <v>110</v>
      </c>
      <c r="AM406">
        <v>600000</v>
      </c>
      <c r="AN406" s="28">
        <v>5</v>
      </c>
      <c r="AO406" s="28">
        <v>33.805</v>
      </c>
      <c r="AP406" s="28">
        <v>39.063000000000002</v>
      </c>
      <c r="AQ406" s="28" t="s">
        <v>5370</v>
      </c>
      <c r="AR406" t="s">
        <v>231</v>
      </c>
      <c r="AS406" t="s">
        <v>110</v>
      </c>
      <c r="AT406" t="s">
        <v>9089</v>
      </c>
      <c r="AU406" s="28" t="s">
        <v>581</v>
      </c>
      <c r="AV406" t="s">
        <v>7223</v>
      </c>
      <c r="AW406" t="s">
        <v>10418</v>
      </c>
      <c r="AX406" t="s">
        <v>16306</v>
      </c>
      <c r="AY406" t="s">
        <v>8506</v>
      </c>
      <c r="AZ406" t="s">
        <v>110</v>
      </c>
      <c r="BA406" s="28" t="s">
        <v>12102</v>
      </c>
      <c r="BB406" s="28" t="s">
        <v>12099</v>
      </c>
      <c r="BC406" t="s">
        <v>13331</v>
      </c>
      <c r="BD406" s="28" t="s">
        <v>7213</v>
      </c>
      <c r="BE406" s="28" t="s">
        <v>7235</v>
      </c>
      <c r="BF406" s="28" t="s">
        <v>7189</v>
      </c>
      <c r="BG406" s="28" t="s">
        <v>7282</v>
      </c>
      <c r="BH406" s="28" t="s">
        <v>109</v>
      </c>
      <c r="BI406" s="28" t="s">
        <v>109</v>
      </c>
      <c r="BJ406" s="28" t="s">
        <v>109</v>
      </c>
      <c r="BK406"/>
      <c r="BL406" s="28" t="s">
        <v>832</v>
      </c>
      <c r="BM406" s="62"/>
      <c r="BN406" s="120"/>
      <c r="BO406" t="s">
        <v>227</v>
      </c>
      <c r="BP406" s="28" t="s">
        <v>109</v>
      </c>
      <c r="BQ406" s="28" t="s">
        <v>430</v>
      </c>
      <c r="BR406" s="28" t="s">
        <v>109</v>
      </c>
      <c r="BS406" s="120">
        <v>44584</v>
      </c>
      <c r="BT406" s="28" t="s">
        <v>110</v>
      </c>
      <c r="BU406" s="28" t="s">
        <v>210</v>
      </c>
      <c r="BV406" s="28" t="s">
        <v>109</v>
      </c>
      <c r="BW406" s="28" t="s">
        <v>109</v>
      </c>
      <c r="BX406" s="28" t="s">
        <v>109</v>
      </c>
      <c r="BY406" s="28" t="s">
        <v>110</v>
      </c>
      <c r="BZ406" t="s">
        <v>109</v>
      </c>
      <c r="CA406" t="s">
        <v>11374</v>
      </c>
      <c r="CB406" t="s">
        <v>109</v>
      </c>
      <c r="CC406" s="28" t="s">
        <v>109</v>
      </c>
      <c r="CD406" s="28" t="s">
        <v>109</v>
      </c>
      <c r="CE406" s="28" t="s">
        <v>109</v>
      </c>
      <c r="CF406" s="28" t="s">
        <v>109</v>
      </c>
      <c r="CG406" s="28" t="s">
        <v>5373</v>
      </c>
      <c r="CH406" s="28" t="s">
        <v>110</v>
      </c>
      <c r="CI406" t="s">
        <v>110</v>
      </c>
      <c r="CJ406">
        <v>1</v>
      </c>
      <c r="CK406">
        <v>1</v>
      </c>
      <c r="CL406" s="28">
        <v>1</v>
      </c>
      <c r="CM406" t="s">
        <v>109</v>
      </c>
      <c r="CN406">
        <v>0</v>
      </c>
      <c r="CO406" s="28" t="s">
        <v>110</v>
      </c>
      <c r="CP406" s="28" t="s">
        <v>6876</v>
      </c>
      <c r="CQ406" t="s">
        <v>110</v>
      </c>
      <c r="CR406" t="s">
        <v>109</v>
      </c>
      <c r="CS406" t="s">
        <v>110</v>
      </c>
      <c r="CT406" s="28">
        <v>44581</v>
      </c>
      <c r="CU406" s="62">
        <v>41227</v>
      </c>
      <c r="CV406" s="28" t="s">
        <v>235</v>
      </c>
      <c r="CW406" t="s">
        <v>110</v>
      </c>
      <c r="CX406" t="s">
        <v>114</v>
      </c>
      <c r="CY406" t="s">
        <v>109</v>
      </c>
      <c r="CZ406" t="s">
        <v>114</v>
      </c>
      <c r="DA406" t="s">
        <v>114</v>
      </c>
      <c r="DB406">
        <v>2019</v>
      </c>
      <c r="DC406" s="1">
        <v>43480</v>
      </c>
      <c r="DD406">
        <v>1</v>
      </c>
      <c r="DE406">
        <v>3</v>
      </c>
      <c r="DF406" s="1">
        <v>43479</v>
      </c>
      <c r="DG406" t="s">
        <v>16494</v>
      </c>
      <c r="DH406" t="s">
        <v>16487</v>
      </c>
      <c r="DI406" t="s">
        <v>8519</v>
      </c>
      <c r="DJ406" t="s">
        <v>7185</v>
      </c>
      <c r="DK406" t="s">
        <v>7187</v>
      </c>
      <c r="DL406" t="s">
        <v>110</v>
      </c>
      <c r="DM406" t="s">
        <v>110</v>
      </c>
      <c r="DN406" t="s">
        <v>663</v>
      </c>
      <c r="DO406" s="28" t="s">
        <v>110</v>
      </c>
      <c r="DP406" s="28" t="s">
        <v>57</v>
      </c>
      <c r="DQ406" s="28" t="s">
        <v>110</v>
      </c>
      <c r="DR406" s="28" t="s">
        <v>13335</v>
      </c>
      <c r="DS406" s="28" t="s">
        <v>13336</v>
      </c>
      <c r="DT406" s="28" t="s">
        <v>13337</v>
      </c>
      <c r="DU406" s="28" t="s">
        <v>12100</v>
      </c>
    </row>
    <row r="407" spans="2:125">
      <c r="B407" s="28">
        <v>62</v>
      </c>
      <c r="C407" s="120">
        <v>43480</v>
      </c>
      <c r="D407" s="28" t="s">
        <v>109</v>
      </c>
      <c r="E407" t="s">
        <v>109</v>
      </c>
      <c r="F407" s="28" t="s">
        <v>7076</v>
      </c>
      <c r="G407" s="28" t="s">
        <v>226</v>
      </c>
      <c r="H407" s="28" t="s">
        <v>5373</v>
      </c>
      <c r="I407" s="28" t="s">
        <v>5373</v>
      </c>
      <c r="J407">
        <v>3</v>
      </c>
      <c r="K407" s="28" t="s">
        <v>6770</v>
      </c>
      <c r="L407" s="28" t="s">
        <v>4981</v>
      </c>
      <c r="M407" s="28" t="s">
        <v>162</v>
      </c>
      <c r="N407" s="28">
        <v>7</v>
      </c>
      <c r="O407" s="28" t="s">
        <v>956</v>
      </c>
      <c r="P407" s="28" t="s">
        <v>12093</v>
      </c>
      <c r="Q407" s="28" t="s">
        <v>110</v>
      </c>
      <c r="R407" s="28" t="s">
        <v>5373</v>
      </c>
      <c r="S407" s="28" t="s">
        <v>12094</v>
      </c>
      <c r="T407" s="28" t="s">
        <v>110</v>
      </c>
      <c r="U407" s="28" t="s">
        <v>165</v>
      </c>
      <c r="V407" s="28" t="s">
        <v>110</v>
      </c>
      <c r="W407" s="28" t="s">
        <v>131</v>
      </c>
      <c r="X407" t="s">
        <v>109</v>
      </c>
      <c r="Y407" s="28" t="s">
        <v>109</v>
      </c>
      <c r="Z407" s="28" t="s">
        <v>7279</v>
      </c>
      <c r="AA407" s="28" t="s">
        <v>110</v>
      </c>
      <c r="AB407" s="28" t="s">
        <v>110</v>
      </c>
      <c r="AC407" s="28" t="s">
        <v>11090</v>
      </c>
      <c r="AD407" t="s">
        <v>5342</v>
      </c>
      <c r="AE407" s="28" t="s">
        <v>826</v>
      </c>
      <c r="AF407" s="28" t="s">
        <v>5373</v>
      </c>
      <c r="AG407" s="28" t="s">
        <v>5373</v>
      </c>
      <c r="AH407" s="28" t="s">
        <v>580</v>
      </c>
      <c r="AI407" s="28" t="s">
        <v>615</v>
      </c>
      <c r="AJ407" s="28" t="s">
        <v>110</v>
      </c>
      <c r="AK407" s="28" t="s">
        <v>110</v>
      </c>
      <c r="AL407" s="28" t="s">
        <v>110</v>
      </c>
      <c r="AM407">
        <v>475000</v>
      </c>
      <c r="AN407" s="28">
        <v>7</v>
      </c>
      <c r="AO407" s="28">
        <v>47.326999999999998</v>
      </c>
      <c r="AP407" s="28">
        <v>54.688000000000002</v>
      </c>
      <c r="AQ407" s="28" t="s">
        <v>5363</v>
      </c>
      <c r="AR407" t="s">
        <v>5362</v>
      </c>
      <c r="AS407" t="s">
        <v>5366</v>
      </c>
      <c r="AT407" t="s">
        <v>165</v>
      </c>
      <c r="AU407" s="28" t="s">
        <v>530</v>
      </c>
      <c r="AV407" t="s">
        <v>7229</v>
      </c>
      <c r="AW407" t="s">
        <v>10418</v>
      </c>
      <c r="AX407" t="s">
        <v>16306</v>
      </c>
      <c r="AY407" t="s">
        <v>8506</v>
      </c>
      <c r="AZ407" t="s">
        <v>110</v>
      </c>
      <c r="BA407" s="28" t="s">
        <v>3030</v>
      </c>
      <c r="BB407" s="28" t="s">
        <v>12091</v>
      </c>
      <c r="BC407" t="s">
        <v>13331</v>
      </c>
      <c r="BD407" s="28" t="s">
        <v>7213</v>
      </c>
      <c r="BE407" s="28" t="s">
        <v>10059</v>
      </c>
      <c r="BF407" s="28" t="s">
        <v>7384</v>
      </c>
      <c r="BG407" s="28" t="s">
        <v>7282</v>
      </c>
      <c r="BH407" s="28" t="s">
        <v>109</v>
      </c>
      <c r="BI407" s="28" t="s">
        <v>109</v>
      </c>
      <c r="BJ407" s="28" t="s">
        <v>109</v>
      </c>
      <c r="BK407">
        <v>99.445999999999998</v>
      </c>
      <c r="BL407" s="28" t="s">
        <v>131</v>
      </c>
      <c r="BM407" s="62">
        <v>43487</v>
      </c>
      <c r="BN407" s="120">
        <v>43668</v>
      </c>
      <c r="BO407" t="s">
        <v>430</v>
      </c>
      <c r="BP407" s="28" t="s">
        <v>109</v>
      </c>
      <c r="BQ407" s="28" t="s">
        <v>110</v>
      </c>
      <c r="BR407" s="28" t="s">
        <v>109</v>
      </c>
      <c r="BS407" s="120">
        <v>45313</v>
      </c>
      <c r="BT407" s="28" t="s">
        <v>132</v>
      </c>
      <c r="BU407" s="28" t="s">
        <v>7076</v>
      </c>
      <c r="BV407" s="28" t="s">
        <v>109</v>
      </c>
      <c r="BW407" s="28" t="s">
        <v>109</v>
      </c>
      <c r="BX407" s="28" t="s">
        <v>109</v>
      </c>
      <c r="BY407" s="28" t="s">
        <v>110</v>
      </c>
      <c r="BZ407" t="s">
        <v>109</v>
      </c>
      <c r="CA407" t="s">
        <v>12095</v>
      </c>
      <c r="CB407" t="s">
        <v>109</v>
      </c>
      <c r="CC407" s="28" t="s">
        <v>109</v>
      </c>
      <c r="CD407" s="28" t="s">
        <v>109</v>
      </c>
      <c r="CE407" s="28" t="s">
        <v>109</v>
      </c>
      <c r="CF407" s="28" t="s">
        <v>109</v>
      </c>
      <c r="CG407" s="28" t="s">
        <v>5373</v>
      </c>
      <c r="CH407" s="28" t="s">
        <v>110</v>
      </c>
      <c r="CI407" t="s">
        <v>110</v>
      </c>
      <c r="CJ407">
        <v>2</v>
      </c>
      <c r="CK407">
        <v>1</v>
      </c>
      <c r="CL407" s="28">
        <v>1</v>
      </c>
      <c r="CM407" t="s">
        <v>109</v>
      </c>
      <c r="CN407">
        <v>0</v>
      </c>
      <c r="CO407" s="28" t="s">
        <v>110</v>
      </c>
      <c r="CP407" s="28" t="s">
        <v>6770</v>
      </c>
      <c r="CQ407" t="s">
        <v>5756</v>
      </c>
      <c r="CR407" t="s">
        <v>5785</v>
      </c>
      <c r="CS407" t="s">
        <v>110</v>
      </c>
      <c r="CT407" s="28"/>
      <c r="CU407" s="62">
        <v>42668</v>
      </c>
      <c r="CV407" s="28" t="s">
        <v>558</v>
      </c>
      <c r="CW407" t="s">
        <v>558</v>
      </c>
      <c r="CX407" t="s">
        <v>114</v>
      </c>
      <c r="CY407" t="s">
        <v>109</v>
      </c>
      <c r="CZ407" t="s">
        <v>114</v>
      </c>
      <c r="DA407" t="s">
        <v>109</v>
      </c>
      <c r="DB407">
        <v>2019</v>
      </c>
      <c r="DC407" s="1">
        <v>43480</v>
      </c>
      <c r="DD407">
        <v>1</v>
      </c>
      <c r="DE407">
        <v>3</v>
      </c>
      <c r="DF407" s="1">
        <v>43479</v>
      </c>
      <c r="DG407" t="s">
        <v>16494</v>
      </c>
      <c r="DH407" t="s">
        <v>16487</v>
      </c>
      <c r="DI407" t="s">
        <v>8519</v>
      </c>
      <c r="DJ407" t="s">
        <v>7383</v>
      </c>
      <c r="DK407" t="s">
        <v>7187</v>
      </c>
      <c r="DL407" t="s">
        <v>110</v>
      </c>
      <c r="DM407" t="s">
        <v>110</v>
      </c>
      <c r="DN407" t="s">
        <v>110</v>
      </c>
      <c r="DO407" s="28" t="s">
        <v>826</v>
      </c>
      <c r="DP407" s="28" t="s">
        <v>57</v>
      </c>
      <c r="DQ407" s="28" t="s">
        <v>110</v>
      </c>
      <c r="DR407" s="28" t="s">
        <v>13338</v>
      </c>
      <c r="DS407" s="28" t="s">
        <v>13336</v>
      </c>
      <c r="DT407" s="28" t="s">
        <v>13339</v>
      </c>
      <c r="DU407" s="28" t="s">
        <v>12092</v>
      </c>
    </row>
    <row r="408" spans="2:125">
      <c r="B408" s="28">
        <v>61</v>
      </c>
      <c r="C408" s="120">
        <v>43480</v>
      </c>
      <c r="D408" s="28" t="s">
        <v>109</v>
      </c>
      <c r="E408" t="s">
        <v>109</v>
      </c>
      <c r="F408" s="28" t="s">
        <v>7076</v>
      </c>
      <c r="G408" s="28" t="s">
        <v>226</v>
      </c>
      <c r="H408" s="28" t="s">
        <v>5373</v>
      </c>
      <c r="I408" s="28" t="s">
        <v>5373</v>
      </c>
      <c r="J408">
        <v>3</v>
      </c>
      <c r="K408" s="28" t="s">
        <v>6770</v>
      </c>
      <c r="L408" s="28" t="s">
        <v>4981</v>
      </c>
      <c r="M408" s="28" t="s">
        <v>162</v>
      </c>
      <c r="N408" s="28">
        <v>8</v>
      </c>
      <c r="O408" s="28" t="s">
        <v>126</v>
      </c>
      <c r="P408" s="28" t="s">
        <v>319</v>
      </c>
      <c r="Q408" s="28" t="s">
        <v>110</v>
      </c>
      <c r="R408" s="28" t="s">
        <v>5373</v>
      </c>
      <c r="S408" s="28" t="s">
        <v>11586</v>
      </c>
      <c r="T408" s="28" t="s">
        <v>110</v>
      </c>
      <c r="U408" s="28" t="s">
        <v>165</v>
      </c>
      <c r="V408" s="28" t="s">
        <v>110</v>
      </c>
      <c r="W408" s="28" t="s">
        <v>131</v>
      </c>
      <c r="X408" t="s">
        <v>109</v>
      </c>
      <c r="Y408" s="28" t="s">
        <v>109</v>
      </c>
      <c r="Z408" s="28" t="s">
        <v>7279</v>
      </c>
      <c r="AA408" s="28" t="s">
        <v>110</v>
      </c>
      <c r="AB408" s="28" t="s">
        <v>110</v>
      </c>
      <c r="AC408" s="28" t="s">
        <v>11090</v>
      </c>
      <c r="AD408" t="s">
        <v>5342</v>
      </c>
      <c r="AE408" s="28" t="s">
        <v>826</v>
      </c>
      <c r="AF408" s="28" t="s">
        <v>5373</v>
      </c>
      <c r="AG408" s="28" t="s">
        <v>5373</v>
      </c>
      <c r="AH408" s="28" t="s">
        <v>580</v>
      </c>
      <c r="AI408" s="28" t="s">
        <v>615</v>
      </c>
      <c r="AJ408" s="28" t="s">
        <v>110</v>
      </c>
      <c r="AK408" s="28" t="s">
        <v>110</v>
      </c>
      <c r="AL408" s="28" t="s">
        <v>110</v>
      </c>
      <c r="AM408">
        <v>475000</v>
      </c>
      <c r="AN408" s="28">
        <v>8</v>
      </c>
      <c r="AO408" s="28">
        <v>54.088000000000001</v>
      </c>
      <c r="AP408" s="28">
        <v>62.5</v>
      </c>
      <c r="AQ408" s="28" t="s">
        <v>5363</v>
      </c>
      <c r="AR408" t="s">
        <v>5362</v>
      </c>
      <c r="AS408" t="s">
        <v>5366</v>
      </c>
      <c r="AT408" t="s">
        <v>165</v>
      </c>
      <c r="AU408" s="28" t="s">
        <v>530</v>
      </c>
      <c r="AV408" t="s">
        <v>7229</v>
      </c>
      <c r="AW408" t="s">
        <v>10418</v>
      </c>
      <c r="AX408" t="s">
        <v>16306</v>
      </c>
      <c r="AY408" t="s">
        <v>8506</v>
      </c>
      <c r="AZ408" t="s">
        <v>110</v>
      </c>
      <c r="BA408" s="28" t="s">
        <v>3030</v>
      </c>
      <c r="BB408" s="28" t="s">
        <v>12096</v>
      </c>
      <c r="BC408" t="s">
        <v>13331</v>
      </c>
      <c r="BD408" s="28" t="s">
        <v>7213</v>
      </c>
      <c r="BE408" s="28" t="s">
        <v>7660</v>
      </c>
      <c r="BF408" s="28" t="s">
        <v>7189</v>
      </c>
      <c r="BG408" s="28" t="s">
        <v>7282</v>
      </c>
      <c r="BH408" s="28" t="s">
        <v>109</v>
      </c>
      <c r="BI408" s="28" t="s">
        <v>109</v>
      </c>
      <c r="BJ408" s="28" t="s">
        <v>109</v>
      </c>
      <c r="BK408">
        <v>99.403000000000006</v>
      </c>
      <c r="BL408" s="28" t="s">
        <v>131</v>
      </c>
      <c r="BM408" s="62">
        <v>43487</v>
      </c>
      <c r="BN408" s="120">
        <v>43668</v>
      </c>
      <c r="BO408" t="s">
        <v>430</v>
      </c>
      <c r="BP408" s="28" t="s">
        <v>109</v>
      </c>
      <c r="BQ408" s="28" t="s">
        <v>110</v>
      </c>
      <c r="BR408" s="28" t="s">
        <v>109</v>
      </c>
      <c r="BS408" s="120">
        <v>44583</v>
      </c>
      <c r="BT408" s="28" t="s">
        <v>132</v>
      </c>
      <c r="BU408" s="28" t="s">
        <v>7076</v>
      </c>
      <c r="BV408" s="28" t="s">
        <v>109</v>
      </c>
      <c r="BW408" s="28" t="s">
        <v>109</v>
      </c>
      <c r="BX408" s="28" t="s">
        <v>109</v>
      </c>
      <c r="BY408" s="28" t="s">
        <v>110</v>
      </c>
      <c r="BZ408" t="s">
        <v>109</v>
      </c>
      <c r="CA408" t="s">
        <v>12098</v>
      </c>
      <c r="CB408" t="s">
        <v>109</v>
      </c>
      <c r="CC408" s="28" t="s">
        <v>109</v>
      </c>
      <c r="CD408" s="28" t="s">
        <v>109</v>
      </c>
      <c r="CE408" s="28" t="s">
        <v>109</v>
      </c>
      <c r="CF408" s="28" t="s">
        <v>109</v>
      </c>
      <c r="CG408" s="28" t="s">
        <v>5373</v>
      </c>
      <c r="CH408" s="28" t="s">
        <v>110</v>
      </c>
      <c r="CI408" t="s">
        <v>110</v>
      </c>
      <c r="CJ408">
        <v>2</v>
      </c>
      <c r="CK408">
        <v>1</v>
      </c>
      <c r="CL408" s="28">
        <v>1</v>
      </c>
      <c r="CM408" t="s">
        <v>109</v>
      </c>
      <c r="CN408">
        <v>0</v>
      </c>
      <c r="CO408" s="28" t="s">
        <v>110</v>
      </c>
      <c r="CP408" s="28" t="s">
        <v>6770</v>
      </c>
      <c r="CQ408" t="s">
        <v>5756</v>
      </c>
      <c r="CR408" t="s">
        <v>5785</v>
      </c>
      <c r="CS408" t="s">
        <v>110</v>
      </c>
      <c r="CT408" s="28"/>
      <c r="CU408" s="62">
        <v>42668</v>
      </c>
      <c r="CV408" s="28" t="s">
        <v>558</v>
      </c>
      <c r="CW408" t="s">
        <v>558</v>
      </c>
      <c r="CX408" t="s">
        <v>114</v>
      </c>
      <c r="CY408" t="s">
        <v>109</v>
      </c>
      <c r="CZ408" t="s">
        <v>114</v>
      </c>
      <c r="DA408" t="s">
        <v>109</v>
      </c>
      <c r="DB408">
        <v>2019</v>
      </c>
      <c r="DC408" s="1">
        <v>43480</v>
      </c>
      <c r="DD408">
        <v>1</v>
      </c>
      <c r="DE408">
        <v>3</v>
      </c>
      <c r="DF408" s="1">
        <v>43479</v>
      </c>
      <c r="DG408" t="s">
        <v>16494</v>
      </c>
      <c r="DH408" t="s">
        <v>16487</v>
      </c>
      <c r="DI408" t="s">
        <v>8519</v>
      </c>
      <c r="DJ408" t="s">
        <v>7185</v>
      </c>
      <c r="DK408" t="s">
        <v>7187</v>
      </c>
      <c r="DL408" t="s">
        <v>110</v>
      </c>
      <c r="DM408" t="s">
        <v>110</v>
      </c>
      <c r="DN408" t="s">
        <v>110</v>
      </c>
      <c r="DO408" s="28" t="s">
        <v>826</v>
      </c>
      <c r="DP408" s="28" t="s">
        <v>57</v>
      </c>
      <c r="DQ408" s="28" t="s">
        <v>110</v>
      </c>
      <c r="DR408" s="28" t="s">
        <v>13338</v>
      </c>
      <c r="DS408" s="28" t="s">
        <v>13336</v>
      </c>
      <c r="DT408" s="28" t="s">
        <v>13340</v>
      </c>
      <c r="DU408" s="28" t="s">
        <v>12097</v>
      </c>
    </row>
    <row r="409" spans="2:125">
      <c r="B409" s="28">
        <v>60</v>
      </c>
      <c r="C409" s="120">
        <v>43473</v>
      </c>
      <c r="D409" s="28" t="s">
        <v>109</v>
      </c>
      <c r="E409" t="s">
        <v>109</v>
      </c>
      <c r="F409" s="28" t="s">
        <v>13326</v>
      </c>
      <c r="G409" s="28" t="s">
        <v>226</v>
      </c>
      <c r="H409" s="28" t="s">
        <v>5373</v>
      </c>
      <c r="I409" s="28" t="s">
        <v>5373</v>
      </c>
      <c r="J409">
        <v>1</v>
      </c>
      <c r="K409" s="28" t="s">
        <v>13327</v>
      </c>
      <c r="L409" s="28" t="s">
        <v>108</v>
      </c>
      <c r="M409" s="28" t="s">
        <v>162</v>
      </c>
      <c r="N409" s="28">
        <v>5.5</v>
      </c>
      <c r="O409" s="28" t="s">
        <v>149</v>
      </c>
      <c r="P409" s="28" t="s">
        <v>2904</v>
      </c>
      <c r="Q409" s="28" t="s">
        <v>110</v>
      </c>
      <c r="R409" s="28" t="s">
        <v>5373</v>
      </c>
      <c r="S409" s="28" t="s">
        <v>110</v>
      </c>
      <c r="T409" s="28" t="s">
        <v>110</v>
      </c>
      <c r="U409" s="28" t="s">
        <v>1618</v>
      </c>
      <c r="V409" s="28" t="s">
        <v>110</v>
      </c>
      <c r="W409" s="28" t="s">
        <v>131</v>
      </c>
      <c r="X409" t="s">
        <v>109</v>
      </c>
      <c r="Y409" s="28" t="s">
        <v>389</v>
      </c>
      <c r="Z409" s="28" t="s">
        <v>7279</v>
      </c>
      <c r="AA409" s="28" t="s">
        <v>110</v>
      </c>
      <c r="AB409" s="28" t="s">
        <v>110</v>
      </c>
      <c r="AC409" s="28" t="s">
        <v>110</v>
      </c>
      <c r="AD409" t="s">
        <v>5342</v>
      </c>
      <c r="AE409" s="28" t="s">
        <v>2083</v>
      </c>
      <c r="AF409" s="28" t="s">
        <v>5373</v>
      </c>
      <c r="AG409" s="28" t="s">
        <v>5373</v>
      </c>
      <c r="AH409" s="28" t="s">
        <v>173</v>
      </c>
      <c r="AI409" s="28" t="s">
        <v>110</v>
      </c>
      <c r="AJ409" s="28" t="s">
        <v>110</v>
      </c>
      <c r="AK409" s="28" t="s">
        <v>110</v>
      </c>
      <c r="AL409" s="28" t="s">
        <v>110</v>
      </c>
      <c r="AM409">
        <v>40000</v>
      </c>
      <c r="AN409" s="28">
        <v>5.5</v>
      </c>
      <c r="AO409" s="28">
        <v>37.692999999999998</v>
      </c>
      <c r="AP409" s="28">
        <v>42.969000000000001</v>
      </c>
      <c r="AQ409" s="28" t="s">
        <v>141</v>
      </c>
      <c r="AR409" t="s">
        <v>140</v>
      </c>
      <c r="AS409" t="s">
        <v>5827</v>
      </c>
      <c r="AT409" t="s">
        <v>165</v>
      </c>
      <c r="AU409" s="28" t="s">
        <v>510</v>
      </c>
      <c r="AV409" t="s">
        <v>7229</v>
      </c>
      <c r="AW409" t="s">
        <v>10418</v>
      </c>
      <c r="AX409" t="s">
        <v>16306</v>
      </c>
      <c r="AY409" t="s">
        <v>8506</v>
      </c>
      <c r="AZ409" t="s">
        <v>7179</v>
      </c>
      <c r="BA409" s="28" t="s">
        <v>4125</v>
      </c>
      <c r="BB409" s="28" t="s">
        <v>12085</v>
      </c>
      <c r="BC409" t="s">
        <v>13331</v>
      </c>
      <c r="BD409" s="28" t="s">
        <v>7213</v>
      </c>
      <c r="BE409" s="28" t="s">
        <v>13341</v>
      </c>
      <c r="BF409" s="28" t="s">
        <v>11625</v>
      </c>
      <c r="BG409" s="28" t="s">
        <v>7282</v>
      </c>
      <c r="BH409" s="28" t="s">
        <v>109</v>
      </c>
      <c r="BI409" s="28" t="s">
        <v>109</v>
      </c>
      <c r="BJ409" s="28" t="s">
        <v>109</v>
      </c>
      <c r="BK409">
        <v>99.99</v>
      </c>
      <c r="BL409" s="28" t="s">
        <v>131</v>
      </c>
      <c r="BM409" s="62">
        <v>43480</v>
      </c>
      <c r="BN409" s="120">
        <v>43661</v>
      </c>
      <c r="BO409" t="s">
        <v>167</v>
      </c>
      <c r="BP409" s="28" t="s">
        <v>109</v>
      </c>
      <c r="BQ409" s="28" t="s">
        <v>110</v>
      </c>
      <c r="BR409" s="28" t="s">
        <v>109</v>
      </c>
      <c r="BS409" s="120">
        <v>43843</v>
      </c>
      <c r="BT409" s="28" t="s">
        <v>132</v>
      </c>
      <c r="BU409" s="28" t="s">
        <v>12086</v>
      </c>
      <c r="BV409" s="28" t="s">
        <v>214</v>
      </c>
      <c r="BW409" s="28" t="s">
        <v>109</v>
      </c>
      <c r="BX409" s="28" t="s">
        <v>11625</v>
      </c>
      <c r="BY409" s="28" t="s">
        <v>110</v>
      </c>
      <c r="BZ409" t="s">
        <v>109</v>
      </c>
      <c r="CA409" t="s">
        <v>109</v>
      </c>
      <c r="CB409" t="s">
        <v>109</v>
      </c>
      <c r="CC409" s="28" t="s">
        <v>109</v>
      </c>
      <c r="CD409" s="28" t="s">
        <v>109</v>
      </c>
      <c r="CE409" s="28" t="s">
        <v>109</v>
      </c>
      <c r="CF409" s="28" t="s">
        <v>109</v>
      </c>
      <c r="CG409" s="28" t="s">
        <v>5373</v>
      </c>
      <c r="CH409" s="28" t="s">
        <v>110</v>
      </c>
      <c r="CI409" t="s">
        <v>110</v>
      </c>
      <c r="CJ409">
        <v>1</v>
      </c>
      <c r="CK409">
        <v>1</v>
      </c>
      <c r="CL409" s="28">
        <v>1</v>
      </c>
      <c r="CM409" t="s">
        <v>109</v>
      </c>
      <c r="CN409">
        <v>0</v>
      </c>
      <c r="CO409" s="28" t="s">
        <v>110</v>
      </c>
      <c r="CP409" s="28" t="s">
        <v>6872</v>
      </c>
      <c r="CQ409" t="s">
        <v>110</v>
      </c>
      <c r="CR409" t="s">
        <v>109</v>
      </c>
      <c r="CS409" t="s">
        <v>5862</v>
      </c>
      <c r="CT409" s="28"/>
      <c r="CU409" s="62">
        <v>41243</v>
      </c>
      <c r="CV409" s="28" t="s">
        <v>144</v>
      </c>
      <c r="CW409" t="s">
        <v>144</v>
      </c>
      <c r="CX409" t="s">
        <v>114</v>
      </c>
      <c r="CY409" t="s">
        <v>109</v>
      </c>
      <c r="CZ409" t="s">
        <v>114</v>
      </c>
      <c r="DA409" t="s">
        <v>109</v>
      </c>
      <c r="DB409">
        <v>2019</v>
      </c>
      <c r="DC409" s="1">
        <v>43473</v>
      </c>
      <c r="DD409">
        <v>1</v>
      </c>
      <c r="DE409">
        <v>2</v>
      </c>
      <c r="DF409" s="1">
        <v>43472</v>
      </c>
      <c r="DG409" t="s">
        <v>16495</v>
      </c>
      <c r="DH409" t="s">
        <v>16487</v>
      </c>
      <c r="DI409" t="s">
        <v>8602</v>
      </c>
      <c r="DJ409" t="s">
        <v>7206</v>
      </c>
      <c r="DK409" t="s">
        <v>7187</v>
      </c>
      <c r="DL409" t="s">
        <v>110</v>
      </c>
      <c r="DM409" t="s">
        <v>110</v>
      </c>
      <c r="DN409" t="s">
        <v>2083</v>
      </c>
      <c r="DO409" s="28" t="s">
        <v>2083</v>
      </c>
      <c r="DP409" s="28" t="s">
        <v>57</v>
      </c>
      <c r="DQ409" s="28" t="s">
        <v>110</v>
      </c>
      <c r="DR409" s="28" t="s">
        <v>13342</v>
      </c>
      <c r="DS409" s="28" t="s">
        <v>13343</v>
      </c>
      <c r="DT409" s="28" t="s">
        <v>13330</v>
      </c>
      <c r="DU409" s="28" t="s">
        <v>12104</v>
      </c>
    </row>
    <row r="410" spans="2:125">
      <c r="B410" s="28">
        <v>59</v>
      </c>
      <c r="C410" s="120">
        <v>43453</v>
      </c>
      <c r="D410" s="28" t="s">
        <v>109</v>
      </c>
      <c r="E410" t="s">
        <v>109</v>
      </c>
      <c r="F410" s="28" t="s">
        <v>10565</v>
      </c>
      <c r="G410" s="28" t="s">
        <v>209</v>
      </c>
      <c r="H410" s="28" t="s">
        <v>5373</v>
      </c>
      <c r="I410" s="28" t="s">
        <v>5373</v>
      </c>
      <c r="J410">
        <v>3</v>
      </c>
      <c r="K410" s="28" t="s">
        <v>6752</v>
      </c>
      <c r="L410" s="28" t="s">
        <v>1893</v>
      </c>
      <c r="M410" s="28" t="s">
        <v>162</v>
      </c>
      <c r="N410" s="28">
        <v>2</v>
      </c>
      <c r="O410" s="28" t="s">
        <v>2802</v>
      </c>
      <c r="P410" s="28" t="s">
        <v>11360</v>
      </c>
      <c r="Q410" s="28" t="s">
        <v>110</v>
      </c>
      <c r="R410" s="28" t="s">
        <v>5373</v>
      </c>
      <c r="S410" s="28" t="s">
        <v>110</v>
      </c>
      <c r="T410" s="28" t="s">
        <v>110</v>
      </c>
      <c r="U410" s="28" t="s">
        <v>3531</v>
      </c>
      <c r="V410" s="28" t="s">
        <v>110</v>
      </c>
      <c r="W410" s="28" t="s">
        <v>832</v>
      </c>
      <c r="X410" t="s">
        <v>109</v>
      </c>
      <c r="Y410" s="28" t="s">
        <v>109</v>
      </c>
      <c r="Z410" s="28" t="s">
        <v>7279</v>
      </c>
      <c r="AA410" s="28" t="s">
        <v>110</v>
      </c>
      <c r="AB410" s="28" t="s">
        <v>110</v>
      </c>
      <c r="AC410" s="28" t="s">
        <v>110</v>
      </c>
      <c r="AD410" t="s">
        <v>5342</v>
      </c>
      <c r="AE410" s="28" t="s">
        <v>6751</v>
      </c>
      <c r="AF410" s="28" t="s">
        <v>5373</v>
      </c>
      <c r="AG410" s="28" t="s">
        <v>5373</v>
      </c>
      <c r="AH410" s="28" t="s">
        <v>580</v>
      </c>
      <c r="AI410" s="28" t="s">
        <v>110</v>
      </c>
      <c r="AJ410" s="28" t="s">
        <v>110</v>
      </c>
      <c r="AK410" s="28" t="s">
        <v>110</v>
      </c>
      <c r="AL410" s="28" t="s">
        <v>110</v>
      </c>
      <c r="AM410"/>
      <c r="AN410" s="28">
        <v>2</v>
      </c>
      <c r="AO410" s="28">
        <v>13.782</v>
      </c>
      <c r="AP410" s="28">
        <v>15.625</v>
      </c>
      <c r="AQ410" s="28" t="s">
        <v>5370</v>
      </c>
      <c r="AR410" t="s">
        <v>231</v>
      </c>
      <c r="AS410" t="s">
        <v>110</v>
      </c>
      <c r="AT410" t="s">
        <v>9089</v>
      </c>
      <c r="AU410" s="28" t="s">
        <v>581</v>
      </c>
      <c r="AV410" t="s">
        <v>7184</v>
      </c>
      <c r="AW410" t="s">
        <v>13344</v>
      </c>
      <c r="AX410" t="s">
        <v>16272</v>
      </c>
      <c r="AY410" t="s">
        <v>8616</v>
      </c>
      <c r="AZ410" t="s">
        <v>110</v>
      </c>
      <c r="BA410" s="28" t="s">
        <v>11801</v>
      </c>
      <c r="BB410" s="28" t="s">
        <v>12105</v>
      </c>
      <c r="BC410" t="s">
        <v>13345</v>
      </c>
      <c r="BD410" s="28" t="s">
        <v>7213</v>
      </c>
      <c r="BE410" s="28" t="s">
        <v>7537</v>
      </c>
      <c r="BF410" s="28" t="s">
        <v>8532</v>
      </c>
      <c r="BG410" s="28" t="s">
        <v>7219</v>
      </c>
      <c r="BH410" s="28" t="s">
        <v>109</v>
      </c>
      <c r="BI410" s="28" t="s">
        <v>109</v>
      </c>
      <c r="BJ410" s="28" t="s">
        <v>109</v>
      </c>
      <c r="BK410"/>
      <c r="BL410" s="28" t="s">
        <v>832</v>
      </c>
      <c r="BM410" s="62"/>
      <c r="BN410" s="120"/>
      <c r="BO410" t="s">
        <v>227</v>
      </c>
      <c r="BP410" s="28" t="s">
        <v>109</v>
      </c>
      <c r="BQ410" s="28" t="s">
        <v>430</v>
      </c>
      <c r="BR410" s="28" t="s">
        <v>109</v>
      </c>
      <c r="BS410" s="120">
        <v>44015</v>
      </c>
      <c r="BT410" s="28" t="s">
        <v>110</v>
      </c>
      <c r="BU410" s="28" t="s">
        <v>10565</v>
      </c>
      <c r="BV410" s="28" t="s">
        <v>109</v>
      </c>
      <c r="BW410" s="28" t="s">
        <v>109</v>
      </c>
      <c r="BX410" s="28" t="s">
        <v>109</v>
      </c>
      <c r="BY410" s="28" t="s">
        <v>110</v>
      </c>
      <c r="BZ410" t="s">
        <v>109</v>
      </c>
      <c r="CA410" t="s">
        <v>109</v>
      </c>
      <c r="CB410" t="s">
        <v>109</v>
      </c>
      <c r="CC410" s="28" t="s">
        <v>109</v>
      </c>
      <c r="CD410" s="28" t="s">
        <v>109</v>
      </c>
      <c r="CE410" s="28" t="s">
        <v>109</v>
      </c>
      <c r="CF410" s="28" t="s">
        <v>109</v>
      </c>
      <c r="CG410" s="28" t="s">
        <v>5373</v>
      </c>
      <c r="CH410" s="28" t="s">
        <v>110</v>
      </c>
      <c r="CI410" t="s">
        <v>110</v>
      </c>
      <c r="CJ410">
        <v>1</v>
      </c>
      <c r="CK410">
        <v>1</v>
      </c>
      <c r="CL410" s="28">
        <v>1</v>
      </c>
      <c r="CM410" t="s">
        <v>109</v>
      </c>
      <c r="CN410">
        <v>0</v>
      </c>
      <c r="CO410" s="28" t="s">
        <v>110</v>
      </c>
      <c r="CP410" s="28" t="s">
        <v>6752</v>
      </c>
      <c r="CQ410" t="s">
        <v>110</v>
      </c>
      <c r="CR410" t="s">
        <v>109</v>
      </c>
      <c r="CS410" t="s">
        <v>110</v>
      </c>
      <c r="CT410" s="28">
        <v>44751</v>
      </c>
      <c r="CU410" s="62">
        <v>42705</v>
      </c>
      <c r="CV410" s="28" t="s">
        <v>235</v>
      </c>
      <c r="CW410" t="s">
        <v>110</v>
      </c>
      <c r="CX410" t="s">
        <v>114</v>
      </c>
      <c r="CY410" t="s">
        <v>109</v>
      </c>
      <c r="CZ410" t="s">
        <v>114</v>
      </c>
      <c r="DA410" t="s">
        <v>114</v>
      </c>
      <c r="DB410">
        <v>2018</v>
      </c>
      <c r="DC410" s="1">
        <v>43453</v>
      </c>
      <c r="DD410">
        <v>12</v>
      </c>
      <c r="DE410">
        <v>51</v>
      </c>
      <c r="DF410" s="1">
        <v>43451</v>
      </c>
      <c r="DG410" t="s">
        <v>16496</v>
      </c>
      <c r="DH410" t="s">
        <v>16497</v>
      </c>
      <c r="DI410" t="s">
        <v>8667</v>
      </c>
      <c r="DJ410" t="s">
        <v>7185</v>
      </c>
      <c r="DK410" t="s">
        <v>7187</v>
      </c>
      <c r="DL410" t="s">
        <v>110</v>
      </c>
      <c r="DM410" t="s">
        <v>110</v>
      </c>
      <c r="DN410" t="s">
        <v>10972</v>
      </c>
      <c r="DO410" s="28" t="s">
        <v>110</v>
      </c>
      <c r="DP410" s="28" t="s">
        <v>57</v>
      </c>
      <c r="DQ410" s="28" t="s">
        <v>110</v>
      </c>
      <c r="DR410" s="28" t="s">
        <v>13346</v>
      </c>
      <c r="DS410" s="28" t="s">
        <v>13347</v>
      </c>
      <c r="DT410" s="28" t="s">
        <v>13348</v>
      </c>
      <c r="DU410" s="28" t="s">
        <v>12106</v>
      </c>
    </row>
    <row r="411" spans="2:125">
      <c r="B411" s="28">
        <v>58</v>
      </c>
      <c r="C411" s="120">
        <v>43446</v>
      </c>
      <c r="D411" s="28" t="s">
        <v>109</v>
      </c>
      <c r="E411" t="s">
        <v>109</v>
      </c>
      <c r="F411" s="28" t="s">
        <v>12108</v>
      </c>
      <c r="G411" s="28" t="s">
        <v>209</v>
      </c>
      <c r="H411" s="28" t="s">
        <v>5373</v>
      </c>
      <c r="I411" s="28" t="s">
        <v>5373</v>
      </c>
      <c r="J411">
        <v>1</v>
      </c>
      <c r="K411" s="28" t="s">
        <v>6629</v>
      </c>
      <c r="L411" s="28" t="s">
        <v>318</v>
      </c>
      <c r="M411" s="28" t="s">
        <v>162</v>
      </c>
      <c r="N411" s="28">
        <v>3</v>
      </c>
      <c r="O411" s="28" t="s">
        <v>126</v>
      </c>
      <c r="P411" s="28" t="s">
        <v>3477</v>
      </c>
      <c r="Q411" s="28" t="s">
        <v>110</v>
      </c>
      <c r="R411" s="28" t="s">
        <v>5373</v>
      </c>
      <c r="S411" s="28" t="s">
        <v>110</v>
      </c>
      <c r="T411" s="28" t="s">
        <v>110</v>
      </c>
      <c r="U411" s="28" t="s">
        <v>180</v>
      </c>
      <c r="V411" s="28" t="s">
        <v>110</v>
      </c>
      <c r="W411" s="28" t="s">
        <v>131</v>
      </c>
      <c r="X411" t="s">
        <v>109</v>
      </c>
      <c r="Y411" s="28" t="s">
        <v>109</v>
      </c>
      <c r="Z411" s="28" t="s">
        <v>7279</v>
      </c>
      <c r="AA411" s="28" t="s">
        <v>6946</v>
      </c>
      <c r="AB411" s="28" t="s">
        <v>110</v>
      </c>
      <c r="AC411" s="28" t="s">
        <v>110</v>
      </c>
      <c r="AD411" t="s">
        <v>114</v>
      </c>
      <c r="AE411" s="28" t="s">
        <v>6628</v>
      </c>
      <c r="AF411" s="28" t="s">
        <v>5373</v>
      </c>
      <c r="AG411" s="28" t="s">
        <v>5373</v>
      </c>
      <c r="AH411" s="28" t="s">
        <v>294</v>
      </c>
      <c r="AI411" s="28" t="s">
        <v>5528</v>
      </c>
      <c r="AJ411" s="28" t="s">
        <v>110</v>
      </c>
      <c r="AK411" s="28" t="s">
        <v>110</v>
      </c>
      <c r="AL411" s="28" t="s">
        <v>110</v>
      </c>
      <c r="AM411"/>
      <c r="AN411" s="28">
        <v>3</v>
      </c>
      <c r="AO411" s="28">
        <v>20.64</v>
      </c>
      <c r="AP411" s="28">
        <v>23.437999999999999</v>
      </c>
      <c r="AQ411" s="28" t="s">
        <v>141</v>
      </c>
      <c r="AR411" t="s">
        <v>140</v>
      </c>
      <c r="AS411" t="s">
        <v>110</v>
      </c>
      <c r="AT411" t="s">
        <v>180</v>
      </c>
      <c r="AU411" s="28" t="s">
        <v>530</v>
      </c>
      <c r="AV411" t="s">
        <v>7197</v>
      </c>
      <c r="AW411" t="s">
        <v>13344</v>
      </c>
      <c r="AX411" t="s">
        <v>16272</v>
      </c>
      <c r="AY411" t="s">
        <v>8616</v>
      </c>
      <c r="AZ411" t="s">
        <v>7179</v>
      </c>
      <c r="BA411" s="28" t="s">
        <v>12110</v>
      </c>
      <c r="BB411" s="28" t="s">
        <v>12107</v>
      </c>
      <c r="BC411" t="s">
        <v>13345</v>
      </c>
      <c r="BD411" s="28" t="s">
        <v>7213</v>
      </c>
      <c r="BE411" s="28" t="s">
        <v>7217</v>
      </c>
      <c r="BF411" s="28" t="s">
        <v>7189</v>
      </c>
      <c r="BG411" s="28" t="s">
        <v>7995</v>
      </c>
      <c r="BH411" s="28" t="s">
        <v>109</v>
      </c>
      <c r="BI411" s="28" t="s">
        <v>109</v>
      </c>
      <c r="BJ411" s="28" t="s">
        <v>109</v>
      </c>
      <c r="BK411">
        <v>100</v>
      </c>
      <c r="BL411" s="28" t="s">
        <v>131</v>
      </c>
      <c r="BM411" s="62">
        <v>43453</v>
      </c>
      <c r="BN411" s="120">
        <v>43635</v>
      </c>
      <c r="BO411" t="s">
        <v>167</v>
      </c>
      <c r="BP411" s="28" t="s">
        <v>109</v>
      </c>
      <c r="BQ411" s="28" t="s">
        <v>110</v>
      </c>
      <c r="BR411" s="28" t="s">
        <v>109</v>
      </c>
      <c r="BS411" s="120">
        <v>44549</v>
      </c>
      <c r="BT411" s="28" t="s">
        <v>132</v>
      </c>
      <c r="BU411" s="28" t="s">
        <v>12108</v>
      </c>
      <c r="BV411" s="28" t="s">
        <v>109</v>
      </c>
      <c r="BW411" s="28" t="s">
        <v>109</v>
      </c>
      <c r="BX411" s="28" t="s">
        <v>109</v>
      </c>
      <c r="BY411" s="28" t="s">
        <v>110</v>
      </c>
      <c r="BZ411" t="s">
        <v>109</v>
      </c>
      <c r="CA411" t="s">
        <v>12111</v>
      </c>
      <c r="CB411" t="s">
        <v>109</v>
      </c>
      <c r="CC411" s="28" t="s">
        <v>109</v>
      </c>
      <c r="CD411" s="28" t="s">
        <v>109</v>
      </c>
      <c r="CE411" s="28" t="s">
        <v>109</v>
      </c>
      <c r="CF411" s="28" t="s">
        <v>109</v>
      </c>
      <c r="CG411" s="28" t="s">
        <v>5373</v>
      </c>
      <c r="CH411" s="28" t="s">
        <v>110</v>
      </c>
      <c r="CI411" t="s">
        <v>110</v>
      </c>
      <c r="CJ411">
        <v>1</v>
      </c>
      <c r="CK411">
        <v>1</v>
      </c>
      <c r="CL411" s="28">
        <v>1</v>
      </c>
      <c r="CM411" t="s">
        <v>109</v>
      </c>
      <c r="CN411">
        <v>0</v>
      </c>
      <c r="CO411" s="28" t="s">
        <v>110</v>
      </c>
      <c r="CP411" s="28" t="s">
        <v>6629</v>
      </c>
      <c r="CQ411" t="s">
        <v>110</v>
      </c>
      <c r="CR411" t="s">
        <v>109</v>
      </c>
      <c r="CS411" t="s">
        <v>109</v>
      </c>
      <c r="CT411" s="28"/>
      <c r="CU411" s="62">
        <v>43446</v>
      </c>
      <c r="CV411" s="28" t="s">
        <v>198</v>
      </c>
      <c r="CW411" t="s">
        <v>5545</v>
      </c>
      <c r="CX411" t="s">
        <v>114</v>
      </c>
      <c r="CY411" t="s">
        <v>109</v>
      </c>
      <c r="CZ411" t="s">
        <v>114</v>
      </c>
      <c r="DA411" t="s">
        <v>109</v>
      </c>
      <c r="DB411">
        <v>2018</v>
      </c>
      <c r="DC411" s="1">
        <v>43446</v>
      </c>
      <c r="DD411">
        <v>12</v>
      </c>
      <c r="DE411">
        <v>50</v>
      </c>
      <c r="DF411" s="1">
        <v>43444</v>
      </c>
      <c r="DG411" t="s">
        <v>16498</v>
      </c>
      <c r="DH411" t="s">
        <v>16497</v>
      </c>
      <c r="DI411" t="s">
        <v>8700</v>
      </c>
      <c r="DJ411" t="s">
        <v>7185</v>
      </c>
      <c r="DK411" t="s">
        <v>7187</v>
      </c>
      <c r="DL411" t="s">
        <v>110</v>
      </c>
      <c r="DM411" t="s">
        <v>110</v>
      </c>
      <c r="DN411" t="s">
        <v>6628</v>
      </c>
      <c r="DO411" s="28" t="s">
        <v>110</v>
      </c>
      <c r="DP411" s="28" t="s">
        <v>57</v>
      </c>
      <c r="DQ411" s="28" t="s">
        <v>110</v>
      </c>
      <c r="DR411" s="28" t="s">
        <v>13349</v>
      </c>
      <c r="DS411" s="28" t="s">
        <v>13350</v>
      </c>
      <c r="DT411" s="28" t="s">
        <v>13351</v>
      </c>
      <c r="DU411" s="28" t="s">
        <v>12109</v>
      </c>
    </row>
    <row r="412" spans="2:125">
      <c r="B412" s="28">
        <v>57</v>
      </c>
      <c r="C412" s="120">
        <v>43441</v>
      </c>
      <c r="D412" s="28" t="s">
        <v>109</v>
      </c>
      <c r="E412" t="s">
        <v>109</v>
      </c>
      <c r="F412" s="28" t="s">
        <v>13352</v>
      </c>
      <c r="G412" s="28" t="s">
        <v>209</v>
      </c>
      <c r="H412" s="28" t="s">
        <v>5373</v>
      </c>
      <c r="I412" s="28" t="s">
        <v>5373</v>
      </c>
      <c r="J412">
        <v>1</v>
      </c>
      <c r="K412" s="28" t="s">
        <v>13353</v>
      </c>
      <c r="L412" s="28" t="s">
        <v>333</v>
      </c>
      <c r="M412" s="28" t="s">
        <v>162</v>
      </c>
      <c r="N412" s="28">
        <v>0.7</v>
      </c>
      <c r="O412" s="28" t="s">
        <v>126</v>
      </c>
      <c r="P412" s="28" t="s">
        <v>11598</v>
      </c>
      <c r="Q412" s="28" t="s">
        <v>110</v>
      </c>
      <c r="R412" s="28" t="s">
        <v>5373</v>
      </c>
      <c r="S412" s="28" t="s">
        <v>110</v>
      </c>
      <c r="T412" s="28" t="s">
        <v>110</v>
      </c>
      <c r="U412" s="28" t="s">
        <v>180</v>
      </c>
      <c r="V412" s="28" t="s">
        <v>110</v>
      </c>
      <c r="W412" s="28" t="s">
        <v>832</v>
      </c>
      <c r="X412" t="s">
        <v>109</v>
      </c>
      <c r="Y412" s="28" t="s">
        <v>389</v>
      </c>
      <c r="Z412" s="28" t="s">
        <v>7279</v>
      </c>
      <c r="AA412" s="28" t="s">
        <v>110</v>
      </c>
      <c r="AB412" s="28" t="s">
        <v>110</v>
      </c>
      <c r="AC412" s="28" t="s">
        <v>110</v>
      </c>
      <c r="AD412" t="s">
        <v>5342</v>
      </c>
      <c r="AE412" s="28" t="s">
        <v>6686</v>
      </c>
      <c r="AF412" s="28" t="s">
        <v>5373</v>
      </c>
      <c r="AG412" s="28" t="s">
        <v>5373</v>
      </c>
      <c r="AH412" s="28" t="s">
        <v>5445</v>
      </c>
      <c r="AI412" s="28" t="s">
        <v>6609</v>
      </c>
      <c r="AJ412" s="28" t="s">
        <v>110</v>
      </c>
      <c r="AK412" s="28" t="s">
        <v>110</v>
      </c>
      <c r="AL412" s="28" t="s">
        <v>110</v>
      </c>
      <c r="AM412"/>
      <c r="AN412" s="28">
        <v>0.7</v>
      </c>
      <c r="AO412" s="28">
        <v>4.7549999999999999</v>
      </c>
      <c r="AP412" s="28">
        <v>5.4690000000000003</v>
      </c>
      <c r="AQ412" s="28" t="s">
        <v>5370</v>
      </c>
      <c r="AR412" t="s">
        <v>231</v>
      </c>
      <c r="AS412" t="s">
        <v>110</v>
      </c>
      <c r="AT412" t="s">
        <v>180</v>
      </c>
      <c r="AU412" s="28" t="s">
        <v>581</v>
      </c>
      <c r="AV412" t="s">
        <v>7184</v>
      </c>
      <c r="AW412" t="s">
        <v>13344</v>
      </c>
      <c r="AX412" t="s">
        <v>16272</v>
      </c>
      <c r="AY412" t="s">
        <v>8616</v>
      </c>
      <c r="AZ412" t="s">
        <v>110</v>
      </c>
      <c r="BA412" s="28" t="s">
        <v>12041</v>
      </c>
      <c r="BB412" s="28" t="s">
        <v>12113</v>
      </c>
      <c r="BC412" t="s">
        <v>13345</v>
      </c>
      <c r="BD412" s="28" t="s">
        <v>7213</v>
      </c>
      <c r="BE412" s="28" t="s">
        <v>13354</v>
      </c>
      <c r="BF412" s="28" t="s">
        <v>7189</v>
      </c>
      <c r="BG412" s="28" t="s">
        <v>7219</v>
      </c>
      <c r="BH412" s="28" t="s">
        <v>109</v>
      </c>
      <c r="BI412" s="28" t="s">
        <v>109</v>
      </c>
      <c r="BJ412" s="28" t="s">
        <v>109</v>
      </c>
      <c r="BK412"/>
      <c r="BL412" s="28" t="s">
        <v>832</v>
      </c>
      <c r="BM412" s="62"/>
      <c r="BN412" s="120"/>
      <c r="BO412" t="s">
        <v>227</v>
      </c>
      <c r="BP412" s="28" t="s">
        <v>109</v>
      </c>
      <c r="BQ412" s="28" t="s">
        <v>110</v>
      </c>
      <c r="BR412" s="28" t="s">
        <v>109</v>
      </c>
      <c r="BS412" s="120">
        <v>44408</v>
      </c>
      <c r="BT412" s="28" t="s">
        <v>110</v>
      </c>
      <c r="BU412" s="28" t="s">
        <v>12114</v>
      </c>
      <c r="BV412" s="28" t="s">
        <v>109</v>
      </c>
      <c r="BW412" s="28" t="s">
        <v>109</v>
      </c>
      <c r="BX412" s="28" t="s">
        <v>109</v>
      </c>
      <c r="BY412" s="28" t="s">
        <v>110</v>
      </c>
      <c r="BZ412" t="s">
        <v>109</v>
      </c>
      <c r="CA412" t="s">
        <v>109</v>
      </c>
      <c r="CB412" t="s">
        <v>109</v>
      </c>
      <c r="CC412" s="28" t="s">
        <v>109</v>
      </c>
      <c r="CD412" s="28" t="s">
        <v>109</v>
      </c>
      <c r="CE412" s="28" t="s">
        <v>109</v>
      </c>
      <c r="CF412" s="28" t="s">
        <v>109</v>
      </c>
      <c r="CG412" s="28" t="s">
        <v>5373</v>
      </c>
      <c r="CH412" s="28" t="s">
        <v>110</v>
      </c>
      <c r="CI412" t="s">
        <v>110</v>
      </c>
      <c r="CJ412">
        <v>1</v>
      </c>
      <c r="CK412">
        <v>1</v>
      </c>
      <c r="CL412" s="28">
        <v>1</v>
      </c>
      <c r="CM412" t="s">
        <v>109</v>
      </c>
      <c r="CN412">
        <v>0</v>
      </c>
      <c r="CO412" s="28" t="s">
        <v>110</v>
      </c>
      <c r="CP412" s="28" t="s">
        <v>6687</v>
      </c>
      <c r="CQ412" t="s">
        <v>110</v>
      </c>
      <c r="CR412" t="s">
        <v>109</v>
      </c>
      <c r="CS412" t="s">
        <v>110</v>
      </c>
      <c r="CT412" s="28">
        <v>44255</v>
      </c>
      <c r="CU412" s="62">
        <v>43083</v>
      </c>
      <c r="CV412" s="28" t="s">
        <v>235</v>
      </c>
      <c r="CW412" t="s">
        <v>5545</v>
      </c>
      <c r="CX412" t="s">
        <v>114</v>
      </c>
      <c r="CY412" t="s">
        <v>109</v>
      </c>
      <c r="CZ412" t="s">
        <v>114</v>
      </c>
      <c r="DA412" t="s">
        <v>114</v>
      </c>
      <c r="DB412">
        <v>2018</v>
      </c>
      <c r="DC412" s="1">
        <v>43441</v>
      </c>
      <c r="DD412">
        <v>12</v>
      </c>
      <c r="DE412">
        <v>49</v>
      </c>
      <c r="DF412" s="1">
        <v>43437</v>
      </c>
      <c r="DG412" t="s">
        <v>16499</v>
      </c>
      <c r="DH412" t="s">
        <v>16497</v>
      </c>
      <c r="DI412" t="s">
        <v>8724</v>
      </c>
      <c r="DJ412" t="s">
        <v>7185</v>
      </c>
      <c r="DK412" t="s">
        <v>7187</v>
      </c>
      <c r="DL412" t="s">
        <v>110</v>
      </c>
      <c r="DM412" t="s">
        <v>110</v>
      </c>
      <c r="DN412" t="s">
        <v>6686</v>
      </c>
      <c r="DO412" s="28" t="s">
        <v>110</v>
      </c>
      <c r="DP412" s="28" t="s">
        <v>7268</v>
      </c>
      <c r="DQ412" s="28" t="s">
        <v>110</v>
      </c>
      <c r="DR412" s="28" t="s">
        <v>13355</v>
      </c>
      <c r="DS412" s="28" t="s">
        <v>13356</v>
      </c>
      <c r="DT412" s="28" t="s">
        <v>13357</v>
      </c>
      <c r="DU412" s="28" t="s">
        <v>12115</v>
      </c>
    </row>
    <row r="413" spans="2:125">
      <c r="B413" s="28">
        <v>56</v>
      </c>
      <c r="C413" s="120">
        <v>43440</v>
      </c>
      <c r="D413" s="28" t="s">
        <v>109</v>
      </c>
      <c r="E413" t="s">
        <v>109</v>
      </c>
      <c r="F413" s="28" t="s">
        <v>12117</v>
      </c>
      <c r="G413" s="28" t="s">
        <v>226</v>
      </c>
      <c r="H413" s="28" t="s">
        <v>5373</v>
      </c>
      <c r="I413" s="28" t="s">
        <v>5373</v>
      </c>
      <c r="J413">
        <v>1</v>
      </c>
      <c r="K413" s="28" t="s">
        <v>6630</v>
      </c>
      <c r="L413" s="28" t="s">
        <v>108</v>
      </c>
      <c r="M413" s="28" t="s">
        <v>162</v>
      </c>
      <c r="N413" s="28">
        <v>2.5</v>
      </c>
      <c r="O413" s="28" t="s">
        <v>126</v>
      </c>
      <c r="P413" s="28" t="s">
        <v>422</v>
      </c>
      <c r="Q413" s="28" t="s">
        <v>110</v>
      </c>
      <c r="R413" s="28" t="s">
        <v>5373</v>
      </c>
      <c r="S413" s="28" t="s">
        <v>110</v>
      </c>
      <c r="T413" s="28" t="s">
        <v>110</v>
      </c>
      <c r="U413" s="28" t="s">
        <v>205</v>
      </c>
      <c r="V413" s="28" t="s">
        <v>110</v>
      </c>
      <c r="W413" s="28" t="s">
        <v>131</v>
      </c>
      <c r="X413" t="s">
        <v>109</v>
      </c>
      <c r="Y413" s="28" t="s">
        <v>109</v>
      </c>
      <c r="Z413" s="28" t="s">
        <v>7279</v>
      </c>
      <c r="AA413" s="28" t="s">
        <v>110</v>
      </c>
      <c r="AB413" s="28" t="s">
        <v>110</v>
      </c>
      <c r="AC413" s="28" t="s">
        <v>110</v>
      </c>
      <c r="AD413" t="s">
        <v>114</v>
      </c>
      <c r="AE413" s="28" t="s">
        <v>3236</v>
      </c>
      <c r="AF413" s="28" t="s">
        <v>5373</v>
      </c>
      <c r="AG413" s="28" t="s">
        <v>5373</v>
      </c>
      <c r="AH413" s="28" t="s">
        <v>173</v>
      </c>
      <c r="AI413" s="28" t="s">
        <v>217</v>
      </c>
      <c r="AJ413" s="28" t="s">
        <v>6631</v>
      </c>
      <c r="AK413" s="28" t="s">
        <v>110</v>
      </c>
      <c r="AL413" s="28" t="s">
        <v>110</v>
      </c>
      <c r="AM413"/>
      <c r="AN413" s="28">
        <v>2.5</v>
      </c>
      <c r="AO413" s="28">
        <v>17.207000000000001</v>
      </c>
      <c r="AP413" s="28">
        <v>19.530999999999999</v>
      </c>
      <c r="AQ413" s="28" t="s">
        <v>141</v>
      </c>
      <c r="AR413" t="s">
        <v>140</v>
      </c>
      <c r="AS413" t="s">
        <v>5677</v>
      </c>
      <c r="AT413" t="s">
        <v>205</v>
      </c>
      <c r="AU413" s="28" t="s">
        <v>510</v>
      </c>
      <c r="AV413" t="s">
        <v>7197</v>
      </c>
      <c r="AW413" t="s">
        <v>13344</v>
      </c>
      <c r="AX413" t="s">
        <v>16272</v>
      </c>
      <c r="AY413" t="s">
        <v>8616</v>
      </c>
      <c r="AZ413" t="s">
        <v>7179</v>
      </c>
      <c r="BA413" s="28" t="s">
        <v>3771</v>
      </c>
      <c r="BB413" s="28" t="s">
        <v>12116</v>
      </c>
      <c r="BC413" t="s">
        <v>13345</v>
      </c>
      <c r="BD413" s="28" t="s">
        <v>7213</v>
      </c>
      <c r="BE413" s="28" t="s">
        <v>8290</v>
      </c>
      <c r="BF413" s="28" t="s">
        <v>7189</v>
      </c>
      <c r="BG413" s="28" t="s">
        <v>7282</v>
      </c>
      <c r="BH413" s="28" t="s">
        <v>109</v>
      </c>
      <c r="BI413" s="28" t="s">
        <v>109</v>
      </c>
      <c r="BJ413" s="28" t="s">
        <v>109</v>
      </c>
      <c r="BK413">
        <v>100</v>
      </c>
      <c r="BL413" s="28" t="s">
        <v>131</v>
      </c>
      <c r="BM413" s="62">
        <v>43447</v>
      </c>
      <c r="BN413" s="120">
        <v>43629</v>
      </c>
      <c r="BO413" t="s">
        <v>133</v>
      </c>
      <c r="BP413" s="28" t="s">
        <v>109</v>
      </c>
      <c r="BQ413" s="28" t="s">
        <v>110</v>
      </c>
      <c r="BR413" s="28" t="s">
        <v>109</v>
      </c>
      <c r="BS413" s="120">
        <v>44543</v>
      </c>
      <c r="BT413" s="28" t="s">
        <v>132</v>
      </c>
      <c r="BU413" s="28" t="s">
        <v>12117</v>
      </c>
      <c r="BV413" s="28" t="s">
        <v>109</v>
      </c>
      <c r="BW413" s="28" t="s">
        <v>109</v>
      </c>
      <c r="BX413" s="28" t="s">
        <v>109</v>
      </c>
      <c r="BY413" s="28" t="s">
        <v>110</v>
      </c>
      <c r="BZ413" t="s">
        <v>109</v>
      </c>
      <c r="CA413" t="s">
        <v>109</v>
      </c>
      <c r="CB413" t="s">
        <v>109</v>
      </c>
      <c r="CC413" s="28" t="s">
        <v>109</v>
      </c>
      <c r="CD413" s="28" t="s">
        <v>109</v>
      </c>
      <c r="CE413" s="28" t="s">
        <v>109</v>
      </c>
      <c r="CF413" s="28" t="s">
        <v>109</v>
      </c>
      <c r="CG413" s="28" t="s">
        <v>5373</v>
      </c>
      <c r="CH413" s="28" t="s">
        <v>110</v>
      </c>
      <c r="CI413" t="s">
        <v>110</v>
      </c>
      <c r="CJ413">
        <v>1</v>
      </c>
      <c r="CK413">
        <v>1</v>
      </c>
      <c r="CL413" s="28">
        <v>1</v>
      </c>
      <c r="CM413" t="s">
        <v>109</v>
      </c>
      <c r="CN413">
        <v>0</v>
      </c>
      <c r="CO413" s="28" t="s">
        <v>110</v>
      </c>
      <c r="CP413" s="28" t="s">
        <v>6630</v>
      </c>
      <c r="CQ413" t="s">
        <v>110</v>
      </c>
      <c r="CR413" t="s">
        <v>109</v>
      </c>
      <c r="CS413" t="s">
        <v>5686</v>
      </c>
      <c r="CT413" s="28"/>
      <c r="CU413" s="62">
        <v>43440</v>
      </c>
      <c r="CV413" s="28" t="s">
        <v>144</v>
      </c>
      <c r="CW413" t="s">
        <v>144</v>
      </c>
      <c r="CX413" t="s">
        <v>114</v>
      </c>
      <c r="CY413" t="s">
        <v>109</v>
      </c>
      <c r="CZ413" t="s">
        <v>114</v>
      </c>
      <c r="DA413" t="s">
        <v>109</v>
      </c>
      <c r="DB413">
        <v>2018</v>
      </c>
      <c r="DC413" s="1">
        <v>43440</v>
      </c>
      <c r="DD413">
        <v>12</v>
      </c>
      <c r="DE413">
        <v>49</v>
      </c>
      <c r="DF413" s="1">
        <v>43437</v>
      </c>
      <c r="DG413" t="s">
        <v>16499</v>
      </c>
      <c r="DH413" t="s">
        <v>16497</v>
      </c>
      <c r="DI413" t="s">
        <v>8724</v>
      </c>
      <c r="DJ413" t="s">
        <v>7185</v>
      </c>
      <c r="DK413" t="s">
        <v>7187</v>
      </c>
      <c r="DL413" t="s">
        <v>110</v>
      </c>
      <c r="DM413" t="s">
        <v>110</v>
      </c>
      <c r="DN413" t="s">
        <v>110</v>
      </c>
      <c r="DO413" s="28" t="s">
        <v>110</v>
      </c>
      <c r="DP413" s="28" t="s">
        <v>57</v>
      </c>
      <c r="DQ413" s="28" t="s">
        <v>110</v>
      </c>
      <c r="DR413" s="28" t="s">
        <v>13358</v>
      </c>
      <c r="DS413" s="28" t="s">
        <v>13359</v>
      </c>
      <c r="DT413" s="28" t="s">
        <v>13360</v>
      </c>
      <c r="DU413" s="28" t="s">
        <v>12118</v>
      </c>
    </row>
    <row r="414" spans="2:125">
      <c r="B414" s="28">
        <v>55</v>
      </c>
      <c r="C414" s="120">
        <v>43433</v>
      </c>
      <c r="D414" s="28" t="s">
        <v>109</v>
      </c>
      <c r="E414" t="s">
        <v>109</v>
      </c>
      <c r="F414" s="28" t="s">
        <v>13361</v>
      </c>
      <c r="G414" s="28" t="s">
        <v>6945</v>
      </c>
      <c r="H414" s="28" t="s">
        <v>5373</v>
      </c>
      <c r="I414" s="28" t="s">
        <v>5373</v>
      </c>
      <c r="J414">
        <v>1</v>
      </c>
      <c r="K414" s="28" t="s">
        <v>6691</v>
      </c>
      <c r="L414" s="28" t="s">
        <v>108</v>
      </c>
      <c r="M414" s="28" t="s">
        <v>162</v>
      </c>
      <c r="N414" s="28">
        <v>1.6259999999999999</v>
      </c>
      <c r="O414" s="28" t="s">
        <v>149</v>
      </c>
      <c r="P414" s="28" t="s">
        <v>671</v>
      </c>
      <c r="Q414" s="28" t="s">
        <v>110</v>
      </c>
      <c r="R414" s="28" t="s">
        <v>5373</v>
      </c>
      <c r="S414" s="28" t="s">
        <v>110</v>
      </c>
      <c r="T414" s="28" t="s">
        <v>110</v>
      </c>
      <c r="U414" s="28" t="s">
        <v>180</v>
      </c>
      <c r="V414" s="28" t="s">
        <v>110</v>
      </c>
      <c r="W414" s="28" t="s">
        <v>225</v>
      </c>
      <c r="X414" t="s">
        <v>109</v>
      </c>
      <c r="Y414" s="28" t="s">
        <v>109</v>
      </c>
      <c r="Z414" s="28" t="s">
        <v>7279</v>
      </c>
      <c r="AA414" s="28" t="s">
        <v>110</v>
      </c>
      <c r="AB414" s="28" t="s">
        <v>110</v>
      </c>
      <c r="AC414" s="28" t="s">
        <v>110</v>
      </c>
      <c r="AD414" t="s">
        <v>5342</v>
      </c>
      <c r="AE414" s="28" t="s">
        <v>1086</v>
      </c>
      <c r="AF414" s="28" t="s">
        <v>5373</v>
      </c>
      <c r="AG414" s="28" t="s">
        <v>5373</v>
      </c>
      <c r="AH414" s="28" t="s">
        <v>324</v>
      </c>
      <c r="AI414" s="28" t="s">
        <v>528</v>
      </c>
      <c r="AJ414" s="28" t="s">
        <v>110</v>
      </c>
      <c r="AK414" s="28" t="s">
        <v>110</v>
      </c>
      <c r="AL414" s="28" t="s">
        <v>110</v>
      </c>
      <c r="AM414"/>
      <c r="AN414" s="28">
        <v>1.63</v>
      </c>
      <c r="AO414" s="28">
        <v>11.289</v>
      </c>
      <c r="AP414" s="28">
        <v>12.702999999999999</v>
      </c>
      <c r="AQ414" s="28" t="s">
        <v>141</v>
      </c>
      <c r="AR414" t="s">
        <v>140</v>
      </c>
      <c r="AS414" t="s">
        <v>110</v>
      </c>
      <c r="AT414" t="s">
        <v>180</v>
      </c>
      <c r="AU414" s="28" t="s">
        <v>510</v>
      </c>
      <c r="AV414" t="s">
        <v>7184</v>
      </c>
      <c r="AW414" t="s">
        <v>13344</v>
      </c>
      <c r="AX414" t="s">
        <v>16272</v>
      </c>
      <c r="AY414" t="s">
        <v>8738</v>
      </c>
      <c r="AZ414" t="s">
        <v>7179</v>
      </c>
      <c r="BA414" s="28" t="s">
        <v>11644</v>
      </c>
      <c r="BB414" s="28" t="s">
        <v>12119</v>
      </c>
      <c r="BC414" t="s">
        <v>13362</v>
      </c>
      <c r="BD414" s="28" t="s">
        <v>7213</v>
      </c>
      <c r="BE414" s="28" t="s">
        <v>13363</v>
      </c>
      <c r="BF414" s="28" t="s">
        <v>11625</v>
      </c>
      <c r="BG414" s="28" t="s">
        <v>8984</v>
      </c>
      <c r="BH414" s="28" t="s">
        <v>109</v>
      </c>
      <c r="BI414" s="28" t="s">
        <v>109</v>
      </c>
      <c r="BJ414" s="28" t="s">
        <v>109</v>
      </c>
      <c r="BK414">
        <v>100</v>
      </c>
      <c r="BL414" s="28" t="s">
        <v>225</v>
      </c>
      <c r="BM414" s="62">
        <v>43438</v>
      </c>
      <c r="BN414" s="120">
        <v>43620</v>
      </c>
      <c r="BO414" t="s">
        <v>430</v>
      </c>
      <c r="BP414" s="28" t="s">
        <v>109</v>
      </c>
      <c r="BQ414" s="28" t="s">
        <v>110</v>
      </c>
      <c r="BR414" s="28" t="s">
        <v>109</v>
      </c>
      <c r="BS414" s="120">
        <v>43801</v>
      </c>
      <c r="BT414" s="28" t="s">
        <v>132</v>
      </c>
      <c r="BU414" s="28" t="s">
        <v>12066</v>
      </c>
      <c r="BV414" s="28" t="s">
        <v>6959</v>
      </c>
      <c r="BW414" s="28" t="s">
        <v>109</v>
      </c>
      <c r="BX414" s="28" t="s">
        <v>11625</v>
      </c>
      <c r="BY414" s="28" t="s">
        <v>110</v>
      </c>
      <c r="BZ414" t="s">
        <v>109</v>
      </c>
      <c r="CA414" t="s">
        <v>109</v>
      </c>
      <c r="CB414" t="s">
        <v>109</v>
      </c>
      <c r="CC414" s="28" t="s">
        <v>109</v>
      </c>
      <c r="CD414" s="28" t="s">
        <v>109</v>
      </c>
      <c r="CE414" s="28" t="s">
        <v>109</v>
      </c>
      <c r="CF414" s="28" t="s">
        <v>109</v>
      </c>
      <c r="CG414" s="28" t="s">
        <v>5373</v>
      </c>
      <c r="CH414" s="28" t="s">
        <v>110</v>
      </c>
      <c r="CI414" t="s">
        <v>110</v>
      </c>
      <c r="CJ414">
        <v>1</v>
      </c>
      <c r="CK414">
        <v>1</v>
      </c>
      <c r="CL414" s="28">
        <v>1</v>
      </c>
      <c r="CM414" t="s">
        <v>109</v>
      </c>
      <c r="CN414">
        <v>0</v>
      </c>
      <c r="CO414" s="28" t="s">
        <v>110</v>
      </c>
      <c r="CP414" s="28" t="s">
        <v>6691</v>
      </c>
      <c r="CQ414" t="s">
        <v>110</v>
      </c>
      <c r="CR414" t="s">
        <v>109</v>
      </c>
      <c r="CS414" t="s">
        <v>109</v>
      </c>
      <c r="CT414" s="28"/>
      <c r="CU414" s="62">
        <v>43070</v>
      </c>
      <c r="CV414" s="28" t="s">
        <v>198</v>
      </c>
      <c r="CW414" t="s">
        <v>5545</v>
      </c>
      <c r="CX414" t="s">
        <v>114</v>
      </c>
      <c r="CY414" t="s">
        <v>109</v>
      </c>
      <c r="CZ414" t="s">
        <v>114</v>
      </c>
      <c r="DA414" t="s">
        <v>109</v>
      </c>
      <c r="DB414">
        <v>2018</v>
      </c>
      <c r="DC414" s="1">
        <v>43433</v>
      </c>
      <c r="DD414">
        <v>11</v>
      </c>
      <c r="DE414">
        <v>48</v>
      </c>
      <c r="DF414" s="1">
        <v>43430</v>
      </c>
      <c r="DG414" t="s">
        <v>16500</v>
      </c>
      <c r="DH414" t="s">
        <v>16497</v>
      </c>
      <c r="DI414" t="s">
        <v>8756</v>
      </c>
      <c r="DJ414" t="s">
        <v>7206</v>
      </c>
      <c r="DK414" t="s">
        <v>7187</v>
      </c>
      <c r="DL414" t="s">
        <v>110</v>
      </c>
      <c r="DM414" t="s">
        <v>110</v>
      </c>
      <c r="DN414" t="s">
        <v>1086</v>
      </c>
      <c r="DO414" s="28" t="s">
        <v>110</v>
      </c>
      <c r="DP414" s="28" t="s">
        <v>57</v>
      </c>
      <c r="DQ414" s="28" t="s">
        <v>110</v>
      </c>
      <c r="DR414" s="28" t="s">
        <v>13364</v>
      </c>
      <c r="DS414" s="28" t="s">
        <v>13365</v>
      </c>
      <c r="DT414" s="28" t="s">
        <v>13366</v>
      </c>
      <c r="DU414" s="28" t="s">
        <v>12120</v>
      </c>
    </row>
    <row r="415" spans="2:125">
      <c r="B415" s="28">
        <v>54</v>
      </c>
      <c r="C415" s="120">
        <v>43432</v>
      </c>
      <c r="D415" s="28" t="s">
        <v>206</v>
      </c>
      <c r="E415" t="s">
        <v>109</v>
      </c>
      <c r="F415" s="28" t="s">
        <v>7129</v>
      </c>
      <c r="G415" s="28" t="s">
        <v>226</v>
      </c>
      <c r="H415" s="28" t="s">
        <v>5373</v>
      </c>
      <c r="I415" s="28" t="s">
        <v>5373</v>
      </c>
      <c r="J415">
        <v>1</v>
      </c>
      <c r="K415" s="28" t="s">
        <v>6766</v>
      </c>
      <c r="L415" s="28" t="s">
        <v>11041</v>
      </c>
      <c r="M415" s="28" t="s">
        <v>162</v>
      </c>
      <c r="N415" s="28">
        <v>4</v>
      </c>
      <c r="O415" s="28" t="s">
        <v>1908</v>
      </c>
      <c r="P415" s="28" t="s">
        <v>12123</v>
      </c>
      <c r="Q415" s="28" t="s">
        <v>110</v>
      </c>
      <c r="R415" s="28" t="s">
        <v>5373</v>
      </c>
      <c r="S415" s="28" t="s">
        <v>110</v>
      </c>
      <c r="T415" s="28" t="s">
        <v>110</v>
      </c>
      <c r="U415" s="28" t="s">
        <v>205</v>
      </c>
      <c r="V415" s="28" t="s">
        <v>13367</v>
      </c>
      <c r="W415" s="28" t="s">
        <v>131</v>
      </c>
      <c r="X415" t="s">
        <v>4196</v>
      </c>
      <c r="Y415" s="28" t="s">
        <v>109</v>
      </c>
      <c r="Z415" s="28" t="s">
        <v>7279</v>
      </c>
      <c r="AA415" s="28" t="s">
        <v>110</v>
      </c>
      <c r="AB415" s="28" t="s">
        <v>110</v>
      </c>
      <c r="AC415" s="28" t="s">
        <v>110</v>
      </c>
      <c r="AD415" t="s">
        <v>5342</v>
      </c>
      <c r="AE415" s="28" t="s">
        <v>6765</v>
      </c>
      <c r="AF415" s="28" t="s">
        <v>5373</v>
      </c>
      <c r="AG415" s="28" t="s">
        <v>5373</v>
      </c>
      <c r="AH415" s="28" t="s">
        <v>545</v>
      </c>
      <c r="AI415" s="28" t="s">
        <v>5718</v>
      </c>
      <c r="AJ415" s="28" t="s">
        <v>110</v>
      </c>
      <c r="AK415" s="28" t="s">
        <v>110</v>
      </c>
      <c r="AL415" s="28" t="s">
        <v>110</v>
      </c>
      <c r="AM415"/>
      <c r="AN415" s="28">
        <v>4</v>
      </c>
      <c r="AO415" s="28">
        <v>27.815999999999999</v>
      </c>
      <c r="AP415" s="28">
        <v>31.25</v>
      </c>
      <c r="AQ415" s="28" t="s">
        <v>141</v>
      </c>
      <c r="AR415" t="s">
        <v>140</v>
      </c>
      <c r="AS415" t="s">
        <v>5827</v>
      </c>
      <c r="AT415" t="s">
        <v>205</v>
      </c>
      <c r="AU415" s="28" t="s">
        <v>530</v>
      </c>
      <c r="AV415" t="s">
        <v>7223</v>
      </c>
      <c r="AW415" t="s">
        <v>13344</v>
      </c>
      <c r="AX415" t="s">
        <v>16272</v>
      </c>
      <c r="AY415" t="s">
        <v>8738</v>
      </c>
      <c r="AZ415" t="s">
        <v>7179</v>
      </c>
      <c r="BA415" s="28" t="s">
        <v>12124</v>
      </c>
      <c r="BB415" s="28" t="s">
        <v>12121</v>
      </c>
      <c r="BC415" t="s">
        <v>13362</v>
      </c>
      <c r="BD415" s="28" t="s">
        <v>13367</v>
      </c>
      <c r="BE415" s="28" t="s">
        <v>7680</v>
      </c>
      <c r="BF415" s="28" t="s">
        <v>9588</v>
      </c>
      <c r="BG415" s="28" t="s">
        <v>7282</v>
      </c>
      <c r="BH415" s="28" t="s">
        <v>109</v>
      </c>
      <c r="BI415" s="28" t="s">
        <v>109</v>
      </c>
      <c r="BJ415" s="28" t="s">
        <v>109</v>
      </c>
      <c r="BK415">
        <v>99.728999999999999</v>
      </c>
      <c r="BL415" s="28" t="s">
        <v>131</v>
      </c>
      <c r="BM415" s="62">
        <v>43439</v>
      </c>
      <c r="BN415" s="120">
        <v>43621</v>
      </c>
      <c r="BO415" t="s">
        <v>133</v>
      </c>
      <c r="BP415" s="28" t="s">
        <v>109</v>
      </c>
      <c r="BQ415" s="28" t="s">
        <v>110</v>
      </c>
      <c r="BR415" s="28" t="s">
        <v>109</v>
      </c>
      <c r="BS415" s="120">
        <v>44535</v>
      </c>
      <c r="BT415" s="28" t="s">
        <v>132</v>
      </c>
      <c r="BU415" s="28" t="s">
        <v>7129</v>
      </c>
      <c r="BV415" s="28" t="s">
        <v>109</v>
      </c>
      <c r="BW415" s="28" t="s">
        <v>109</v>
      </c>
      <c r="BX415" s="28" t="s">
        <v>109</v>
      </c>
      <c r="BY415" s="28" t="s">
        <v>110</v>
      </c>
      <c r="BZ415" t="s">
        <v>109</v>
      </c>
      <c r="CA415" t="s">
        <v>12125</v>
      </c>
      <c r="CB415" t="s">
        <v>109</v>
      </c>
      <c r="CC415" s="28" t="s">
        <v>109</v>
      </c>
      <c r="CD415" s="28" t="s">
        <v>109</v>
      </c>
      <c r="CE415" s="28" t="s">
        <v>109</v>
      </c>
      <c r="CF415" s="28" t="s">
        <v>109</v>
      </c>
      <c r="CG415" s="28" t="s">
        <v>5373</v>
      </c>
      <c r="CH415" s="28" t="s">
        <v>110</v>
      </c>
      <c r="CI415" t="s">
        <v>110</v>
      </c>
      <c r="CJ415">
        <v>1</v>
      </c>
      <c r="CK415">
        <v>1</v>
      </c>
      <c r="CL415" s="28">
        <v>1</v>
      </c>
      <c r="CM415" t="s">
        <v>109</v>
      </c>
      <c r="CN415">
        <v>0</v>
      </c>
      <c r="CO415" s="28" t="s">
        <v>110</v>
      </c>
      <c r="CP415" s="28" t="s">
        <v>6766</v>
      </c>
      <c r="CQ415" t="s">
        <v>110</v>
      </c>
      <c r="CR415" t="s">
        <v>109</v>
      </c>
      <c r="CS415" t="s">
        <v>5615</v>
      </c>
      <c r="CT415" s="28"/>
      <c r="CU415" s="62">
        <v>42675</v>
      </c>
      <c r="CV415" s="28" t="s">
        <v>144</v>
      </c>
      <c r="CW415" t="s">
        <v>144</v>
      </c>
      <c r="CX415" t="s">
        <v>114</v>
      </c>
      <c r="CY415" t="s">
        <v>109</v>
      </c>
      <c r="CZ415" t="s">
        <v>114</v>
      </c>
      <c r="DA415" t="s">
        <v>109</v>
      </c>
      <c r="DB415">
        <v>2018</v>
      </c>
      <c r="DC415" s="1">
        <v>43432</v>
      </c>
      <c r="DD415">
        <v>11</v>
      </c>
      <c r="DE415">
        <v>48</v>
      </c>
      <c r="DF415" s="1">
        <v>43430</v>
      </c>
      <c r="DG415" t="s">
        <v>16500</v>
      </c>
      <c r="DH415" t="s">
        <v>16497</v>
      </c>
      <c r="DI415" t="s">
        <v>8756</v>
      </c>
      <c r="DJ415" t="s">
        <v>8362</v>
      </c>
      <c r="DK415" t="s">
        <v>7187</v>
      </c>
      <c r="DL415" t="s">
        <v>110</v>
      </c>
      <c r="DM415" t="s">
        <v>110</v>
      </c>
      <c r="DN415" t="s">
        <v>110</v>
      </c>
      <c r="DO415" s="28" t="s">
        <v>110</v>
      </c>
      <c r="DP415" s="28" t="s">
        <v>57</v>
      </c>
      <c r="DQ415" s="28" t="s">
        <v>206</v>
      </c>
      <c r="DR415" s="28" t="s">
        <v>13368</v>
      </c>
      <c r="DS415" s="28" t="s">
        <v>13369</v>
      </c>
      <c r="DT415" s="28" t="s">
        <v>13370</v>
      </c>
      <c r="DU415" s="28" t="s">
        <v>12122</v>
      </c>
    </row>
    <row r="416" spans="2:125">
      <c r="B416" s="28">
        <v>53</v>
      </c>
      <c r="C416" s="120">
        <v>43431</v>
      </c>
      <c r="D416" s="28" t="s">
        <v>109</v>
      </c>
      <c r="E416" t="s">
        <v>109</v>
      </c>
      <c r="F416" s="28" t="s">
        <v>13371</v>
      </c>
      <c r="G416" s="28" t="s">
        <v>226</v>
      </c>
      <c r="H416" s="28" t="s">
        <v>5373</v>
      </c>
      <c r="I416" s="28" t="s">
        <v>5373</v>
      </c>
      <c r="J416">
        <v>1</v>
      </c>
      <c r="K416" s="28" t="s">
        <v>6637</v>
      </c>
      <c r="L416" s="28" t="s">
        <v>11837</v>
      </c>
      <c r="M416" s="28" t="s">
        <v>162</v>
      </c>
      <c r="N416" s="28">
        <v>3.8</v>
      </c>
      <c r="O416" s="28" t="s">
        <v>276</v>
      </c>
      <c r="P416" s="28" t="s">
        <v>1776</v>
      </c>
      <c r="Q416" s="28" t="s">
        <v>110</v>
      </c>
      <c r="R416" s="28" t="s">
        <v>5373</v>
      </c>
      <c r="S416" s="28" t="s">
        <v>110</v>
      </c>
      <c r="T416" s="28" t="s">
        <v>110</v>
      </c>
      <c r="U416" s="28" t="s">
        <v>3531</v>
      </c>
      <c r="V416" s="28" t="s">
        <v>110</v>
      </c>
      <c r="W416" s="28" t="s">
        <v>131</v>
      </c>
      <c r="X416" t="s">
        <v>109</v>
      </c>
      <c r="Y416" s="28" t="s">
        <v>109</v>
      </c>
      <c r="Z416" s="28" t="s">
        <v>7279</v>
      </c>
      <c r="AA416" s="28" t="s">
        <v>110</v>
      </c>
      <c r="AB416" s="28" t="s">
        <v>110</v>
      </c>
      <c r="AC416" s="28" t="s">
        <v>110</v>
      </c>
      <c r="AD416" t="s">
        <v>114</v>
      </c>
      <c r="AE416" s="28" t="s">
        <v>6636</v>
      </c>
      <c r="AF416" s="28" t="s">
        <v>5373</v>
      </c>
      <c r="AG416" s="28" t="s">
        <v>5373</v>
      </c>
      <c r="AH416" s="28" t="s">
        <v>294</v>
      </c>
      <c r="AI416" s="28" t="s">
        <v>5371</v>
      </c>
      <c r="AJ416" s="28" t="s">
        <v>110</v>
      </c>
      <c r="AK416" s="28" t="s">
        <v>110</v>
      </c>
      <c r="AL416" s="28" t="s">
        <v>110</v>
      </c>
      <c r="AM416"/>
      <c r="AN416" s="28">
        <v>3.8</v>
      </c>
      <c r="AO416" s="28">
        <v>26.416</v>
      </c>
      <c r="AP416" s="28">
        <v>29.687999999999999</v>
      </c>
      <c r="AQ416" s="28" t="s">
        <v>5370</v>
      </c>
      <c r="AR416" t="s">
        <v>231</v>
      </c>
      <c r="AS416" t="s">
        <v>110</v>
      </c>
      <c r="AT416" t="s">
        <v>9089</v>
      </c>
      <c r="AU416" s="28" t="s">
        <v>581</v>
      </c>
      <c r="AV416" t="s">
        <v>7223</v>
      </c>
      <c r="AW416" t="s">
        <v>13344</v>
      </c>
      <c r="AX416" t="s">
        <v>16272</v>
      </c>
      <c r="AY416" t="s">
        <v>8738</v>
      </c>
      <c r="AZ416" t="s">
        <v>110</v>
      </c>
      <c r="BA416" s="28" t="s">
        <v>12130</v>
      </c>
      <c r="BB416" s="28" t="s">
        <v>12127</v>
      </c>
      <c r="BC416" t="s">
        <v>13362</v>
      </c>
      <c r="BD416" s="28" t="s">
        <v>7213</v>
      </c>
      <c r="BE416" s="28" t="s">
        <v>13372</v>
      </c>
      <c r="BF416" s="28" t="s">
        <v>7244</v>
      </c>
      <c r="BG416" s="28" t="s">
        <v>7282</v>
      </c>
      <c r="BH416" s="28" t="s">
        <v>109</v>
      </c>
      <c r="BI416" s="28" t="s">
        <v>109</v>
      </c>
      <c r="BJ416" s="28" t="s">
        <v>109</v>
      </c>
      <c r="BK416"/>
      <c r="BL416" s="28" t="s">
        <v>131</v>
      </c>
      <c r="BM416" s="62"/>
      <c r="BN416" s="120"/>
      <c r="BO416" t="s">
        <v>227</v>
      </c>
      <c r="BP416" s="28" t="s">
        <v>109</v>
      </c>
      <c r="BQ416" s="28" t="s">
        <v>430</v>
      </c>
      <c r="BR416" s="28" t="s">
        <v>109</v>
      </c>
      <c r="BS416" s="120">
        <v>44168</v>
      </c>
      <c r="BT416" s="28" t="s">
        <v>110</v>
      </c>
      <c r="BU416" s="28" t="s">
        <v>12128</v>
      </c>
      <c r="BV416" s="28" t="s">
        <v>6968</v>
      </c>
      <c r="BW416" s="28" t="s">
        <v>109</v>
      </c>
      <c r="BX416" s="28" t="s">
        <v>109</v>
      </c>
      <c r="BY416" s="28" t="s">
        <v>110</v>
      </c>
      <c r="BZ416" t="s">
        <v>109</v>
      </c>
      <c r="CA416" t="s">
        <v>109</v>
      </c>
      <c r="CB416" t="s">
        <v>109</v>
      </c>
      <c r="CC416" s="28" t="s">
        <v>109</v>
      </c>
      <c r="CD416" s="28" t="s">
        <v>109</v>
      </c>
      <c r="CE416" s="28" t="s">
        <v>109</v>
      </c>
      <c r="CF416" s="28" t="s">
        <v>109</v>
      </c>
      <c r="CG416" s="28" t="s">
        <v>5373</v>
      </c>
      <c r="CH416" s="28" t="s">
        <v>110</v>
      </c>
      <c r="CI416" t="s">
        <v>110</v>
      </c>
      <c r="CJ416">
        <v>1</v>
      </c>
      <c r="CK416">
        <v>1</v>
      </c>
      <c r="CL416" s="28">
        <v>1</v>
      </c>
      <c r="CM416" t="s">
        <v>109</v>
      </c>
      <c r="CN416">
        <v>0</v>
      </c>
      <c r="CO416" s="28" t="s">
        <v>110</v>
      </c>
      <c r="CP416" s="28" t="s">
        <v>6637</v>
      </c>
      <c r="CQ416" t="s">
        <v>110</v>
      </c>
      <c r="CR416" t="s">
        <v>109</v>
      </c>
      <c r="CS416" t="s">
        <v>110</v>
      </c>
      <c r="CT416" s="28">
        <v>44785</v>
      </c>
      <c r="CU416" s="62">
        <v>43431</v>
      </c>
      <c r="CV416" s="28" t="s">
        <v>235</v>
      </c>
      <c r="CW416" t="s">
        <v>110</v>
      </c>
      <c r="CX416" t="s">
        <v>114</v>
      </c>
      <c r="CY416" t="s">
        <v>109</v>
      </c>
      <c r="CZ416" t="s">
        <v>114</v>
      </c>
      <c r="DA416" t="s">
        <v>114</v>
      </c>
      <c r="DB416">
        <v>2018</v>
      </c>
      <c r="DC416" s="1">
        <v>43431</v>
      </c>
      <c r="DD416">
        <v>11</v>
      </c>
      <c r="DE416">
        <v>48</v>
      </c>
      <c r="DF416" s="1">
        <v>43430</v>
      </c>
      <c r="DG416" t="s">
        <v>16500</v>
      </c>
      <c r="DH416" t="s">
        <v>16497</v>
      </c>
      <c r="DI416" t="s">
        <v>8756</v>
      </c>
      <c r="DJ416" t="s">
        <v>7185</v>
      </c>
      <c r="DK416" t="s">
        <v>7187</v>
      </c>
      <c r="DL416" t="s">
        <v>110</v>
      </c>
      <c r="DM416" t="s">
        <v>110</v>
      </c>
      <c r="DN416" t="s">
        <v>10972</v>
      </c>
      <c r="DO416" s="28" t="s">
        <v>110</v>
      </c>
      <c r="DP416" s="28" t="s">
        <v>57</v>
      </c>
      <c r="DQ416" s="28" t="s">
        <v>110</v>
      </c>
      <c r="DR416" s="28" t="s">
        <v>13373</v>
      </c>
      <c r="DS416" s="28" t="s">
        <v>13374</v>
      </c>
      <c r="DT416" s="28" t="s">
        <v>13375</v>
      </c>
      <c r="DU416" s="28" t="s">
        <v>12129</v>
      </c>
    </row>
    <row r="417" spans="2:125">
      <c r="B417" s="28">
        <v>52</v>
      </c>
      <c r="C417" s="120">
        <v>43423</v>
      </c>
      <c r="D417" s="28" t="s">
        <v>169</v>
      </c>
      <c r="E417" t="s">
        <v>7238</v>
      </c>
      <c r="F417" s="28" t="s">
        <v>13376</v>
      </c>
      <c r="G417" s="28" t="s">
        <v>226</v>
      </c>
      <c r="H417" s="28" t="s">
        <v>5373</v>
      </c>
      <c r="I417" s="28" t="s">
        <v>5373</v>
      </c>
      <c r="J417">
        <v>2</v>
      </c>
      <c r="K417" s="28" t="s">
        <v>6887</v>
      </c>
      <c r="L417" s="28" t="s">
        <v>3943</v>
      </c>
      <c r="M417" s="28" t="s">
        <v>265</v>
      </c>
      <c r="N417" s="28">
        <v>5</v>
      </c>
      <c r="O417" s="28" t="s">
        <v>126</v>
      </c>
      <c r="P417" s="28" t="s">
        <v>12134</v>
      </c>
      <c r="Q417" s="28" t="s">
        <v>110</v>
      </c>
      <c r="R417" s="28" t="s">
        <v>5373</v>
      </c>
      <c r="S417" s="28" t="s">
        <v>110</v>
      </c>
      <c r="T417" s="28" t="s">
        <v>110</v>
      </c>
      <c r="U417" s="28" t="s">
        <v>205</v>
      </c>
      <c r="V417" s="28" t="s">
        <v>13377</v>
      </c>
      <c r="W417" s="28" t="s">
        <v>12135</v>
      </c>
      <c r="X417" t="s">
        <v>259</v>
      </c>
      <c r="Y417" s="28" t="s">
        <v>109</v>
      </c>
      <c r="Z417" s="28" t="s">
        <v>7279</v>
      </c>
      <c r="AA417" s="28" t="s">
        <v>110</v>
      </c>
      <c r="AB417" s="28" t="s">
        <v>110</v>
      </c>
      <c r="AC417" s="28" t="s">
        <v>110</v>
      </c>
      <c r="AD417" t="s">
        <v>5342</v>
      </c>
      <c r="AE417" s="28" t="s">
        <v>5232</v>
      </c>
      <c r="AF417" s="28" t="s">
        <v>5373</v>
      </c>
      <c r="AG417" s="28" t="s">
        <v>5373</v>
      </c>
      <c r="AH417" s="28" t="s">
        <v>694</v>
      </c>
      <c r="AI417" s="28" t="s">
        <v>110</v>
      </c>
      <c r="AJ417" s="28" t="s">
        <v>110</v>
      </c>
      <c r="AK417" s="28" t="s">
        <v>110</v>
      </c>
      <c r="AL417" s="28" t="s">
        <v>110</v>
      </c>
      <c r="AM417"/>
      <c r="AN417" s="28">
        <v>5.73</v>
      </c>
      <c r="AO417" s="28">
        <v>39.756</v>
      </c>
      <c r="AP417" s="28">
        <v>44.643000000000001</v>
      </c>
      <c r="AQ417" s="28" t="s">
        <v>232</v>
      </c>
      <c r="AR417" t="s">
        <v>5362</v>
      </c>
      <c r="AS417" t="s">
        <v>559</v>
      </c>
      <c r="AT417" t="s">
        <v>205</v>
      </c>
      <c r="AU417" s="28" t="s">
        <v>530</v>
      </c>
      <c r="AV417" t="s">
        <v>7229</v>
      </c>
      <c r="AW417" t="s">
        <v>13344</v>
      </c>
      <c r="AX417" t="s">
        <v>16272</v>
      </c>
      <c r="AY417" t="s">
        <v>8738</v>
      </c>
      <c r="AZ417" t="s">
        <v>110</v>
      </c>
      <c r="BA417" s="28" t="s">
        <v>5237</v>
      </c>
      <c r="BB417" s="28" t="s">
        <v>12132</v>
      </c>
      <c r="BC417" t="s">
        <v>13362</v>
      </c>
      <c r="BD417" s="28" t="s">
        <v>13377</v>
      </c>
      <c r="BE417" s="28" t="s">
        <v>9769</v>
      </c>
      <c r="BF417" s="28" t="s">
        <v>7189</v>
      </c>
      <c r="BG417" s="28" t="s">
        <v>7282</v>
      </c>
      <c r="BH417" s="28" t="s">
        <v>109</v>
      </c>
      <c r="BI417" s="28" t="s">
        <v>109</v>
      </c>
      <c r="BJ417" s="28" t="s">
        <v>109</v>
      </c>
      <c r="BK417">
        <v>100</v>
      </c>
      <c r="BL417" s="28" t="s">
        <v>7228</v>
      </c>
      <c r="BM417" s="62">
        <v>43430</v>
      </c>
      <c r="BN417" s="120">
        <v>43522</v>
      </c>
      <c r="BO417" t="s">
        <v>133</v>
      </c>
      <c r="BP417" s="28" t="s">
        <v>109</v>
      </c>
      <c r="BQ417" s="28" t="s">
        <v>110</v>
      </c>
      <c r="BR417" s="28" t="s">
        <v>109</v>
      </c>
      <c r="BS417" s="120">
        <v>44526</v>
      </c>
      <c r="BT417" s="28" t="s">
        <v>256</v>
      </c>
      <c r="BU417" s="28" t="s">
        <v>11987</v>
      </c>
      <c r="BV417" s="28" t="s">
        <v>10936</v>
      </c>
      <c r="BW417" s="28" t="s">
        <v>109</v>
      </c>
      <c r="BX417" s="28" t="s">
        <v>109</v>
      </c>
      <c r="BY417" s="28" t="s">
        <v>110</v>
      </c>
      <c r="BZ417" t="s">
        <v>109</v>
      </c>
      <c r="CA417" t="s">
        <v>109</v>
      </c>
      <c r="CB417" t="s">
        <v>109</v>
      </c>
      <c r="CC417" s="28" t="s">
        <v>109</v>
      </c>
      <c r="CD417" s="28" t="s">
        <v>109</v>
      </c>
      <c r="CE417" s="28" t="s">
        <v>109</v>
      </c>
      <c r="CF417" s="28" t="s">
        <v>109</v>
      </c>
      <c r="CG417" s="28" t="s">
        <v>5373</v>
      </c>
      <c r="CH417" s="28" t="s">
        <v>110</v>
      </c>
      <c r="CI417" t="s">
        <v>110</v>
      </c>
      <c r="CJ417">
        <v>1</v>
      </c>
      <c r="CK417">
        <v>1</v>
      </c>
      <c r="CL417" s="28">
        <v>1</v>
      </c>
      <c r="CM417" t="s">
        <v>109</v>
      </c>
      <c r="CN417">
        <v>0</v>
      </c>
      <c r="CO417" s="28" t="s">
        <v>110</v>
      </c>
      <c r="CP417" s="28" t="s">
        <v>6887</v>
      </c>
      <c r="CQ417" t="s">
        <v>6888</v>
      </c>
      <c r="CR417" t="s">
        <v>109</v>
      </c>
      <c r="CS417" t="s">
        <v>110</v>
      </c>
      <c r="CT417" s="28"/>
      <c r="CU417" s="62">
        <v>40918</v>
      </c>
      <c r="CV417" s="28" t="s">
        <v>558</v>
      </c>
      <c r="CW417" t="s">
        <v>558</v>
      </c>
      <c r="CX417" t="s">
        <v>114</v>
      </c>
      <c r="CY417" t="s">
        <v>109</v>
      </c>
      <c r="CZ417" t="s">
        <v>114</v>
      </c>
      <c r="DA417" t="s">
        <v>109</v>
      </c>
      <c r="DB417">
        <v>2018</v>
      </c>
      <c r="DC417" s="1">
        <v>43423</v>
      </c>
      <c r="DD417">
        <v>11</v>
      </c>
      <c r="DE417">
        <v>47</v>
      </c>
      <c r="DF417" s="1">
        <v>43423</v>
      </c>
      <c r="DG417" t="s">
        <v>16501</v>
      </c>
      <c r="DH417" t="s">
        <v>16497</v>
      </c>
      <c r="DI417" t="s">
        <v>8816</v>
      </c>
      <c r="DJ417" t="s">
        <v>7185</v>
      </c>
      <c r="DK417" t="s">
        <v>7187</v>
      </c>
      <c r="DL417" t="s">
        <v>110</v>
      </c>
      <c r="DM417" t="s">
        <v>110</v>
      </c>
      <c r="DN417" t="s">
        <v>110</v>
      </c>
      <c r="DO417" s="28" t="s">
        <v>110</v>
      </c>
      <c r="DP417" s="28" t="s">
        <v>7239</v>
      </c>
      <c r="DQ417" s="28" t="s">
        <v>169</v>
      </c>
      <c r="DR417" s="28" t="s">
        <v>13378</v>
      </c>
      <c r="DS417" s="28" t="s">
        <v>13379</v>
      </c>
      <c r="DT417" s="28" t="s">
        <v>13380</v>
      </c>
      <c r="DU417" s="28" t="s">
        <v>12133</v>
      </c>
    </row>
    <row r="418" spans="2:125">
      <c r="B418" s="28">
        <v>51</v>
      </c>
      <c r="C418" s="120">
        <v>43418</v>
      </c>
      <c r="D418" s="28" t="s">
        <v>109</v>
      </c>
      <c r="E418" t="s">
        <v>109</v>
      </c>
      <c r="F418" s="28" t="s">
        <v>12137</v>
      </c>
      <c r="G418" s="28" t="s">
        <v>226</v>
      </c>
      <c r="H418" s="28" t="s">
        <v>5373</v>
      </c>
      <c r="I418" s="28" t="s">
        <v>5373</v>
      </c>
      <c r="J418">
        <v>1</v>
      </c>
      <c r="K418" s="28" t="s">
        <v>6640</v>
      </c>
      <c r="L418" s="28" t="s">
        <v>2402</v>
      </c>
      <c r="M418" s="28" t="s">
        <v>162</v>
      </c>
      <c r="N418" s="28">
        <v>3.5</v>
      </c>
      <c r="O418" s="28" t="s">
        <v>126</v>
      </c>
      <c r="P418" s="28" t="s">
        <v>3082</v>
      </c>
      <c r="Q418" s="28" t="s">
        <v>110</v>
      </c>
      <c r="R418" s="28" t="s">
        <v>5373</v>
      </c>
      <c r="S418" s="28" t="s">
        <v>110</v>
      </c>
      <c r="T418" s="28" t="s">
        <v>110</v>
      </c>
      <c r="U418" s="28" t="s">
        <v>180</v>
      </c>
      <c r="V418" s="28" t="s">
        <v>110</v>
      </c>
      <c r="W418" s="28" t="s">
        <v>131</v>
      </c>
      <c r="X418" t="s">
        <v>109</v>
      </c>
      <c r="Y418" s="28" t="s">
        <v>109</v>
      </c>
      <c r="Z418" s="28" t="s">
        <v>7279</v>
      </c>
      <c r="AA418" s="28" t="s">
        <v>110</v>
      </c>
      <c r="AB418" s="28" t="s">
        <v>110</v>
      </c>
      <c r="AC418" s="28" t="s">
        <v>110</v>
      </c>
      <c r="AD418" t="s">
        <v>114</v>
      </c>
      <c r="AE418" s="28" t="s">
        <v>6639</v>
      </c>
      <c r="AF418" s="28" t="s">
        <v>5373</v>
      </c>
      <c r="AG418" s="28" t="s">
        <v>5373</v>
      </c>
      <c r="AH418" s="28" t="s">
        <v>142</v>
      </c>
      <c r="AI418" s="28" t="s">
        <v>110</v>
      </c>
      <c r="AJ418" s="28" t="s">
        <v>110</v>
      </c>
      <c r="AK418" s="28" t="s">
        <v>110</v>
      </c>
      <c r="AL418" s="28" t="s">
        <v>110</v>
      </c>
      <c r="AM418"/>
      <c r="AN418" s="28">
        <v>3.5</v>
      </c>
      <c r="AO418" s="28">
        <v>24.327000000000002</v>
      </c>
      <c r="AP418" s="28">
        <v>27.344000000000001</v>
      </c>
      <c r="AQ418" s="28" t="s">
        <v>141</v>
      </c>
      <c r="AR418" t="s">
        <v>140</v>
      </c>
      <c r="AS418" t="s">
        <v>5827</v>
      </c>
      <c r="AT418" t="s">
        <v>180</v>
      </c>
      <c r="AU418" s="28" t="s">
        <v>530</v>
      </c>
      <c r="AV418" t="s">
        <v>7223</v>
      </c>
      <c r="AW418" t="s">
        <v>13344</v>
      </c>
      <c r="AX418" t="s">
        <v>16272</v>
      </c>
      <c r="AY418" t="s">
        <v>8738</v>
      </c>
      <c r="AZ418" t="s">
        <v>7179</v>
      </c>
      <c r="BA418" s="28" t="s">
        <v>12139</v>
      </c>
      <c r="BB418" s="28" t="s">
        <v>12136</v>
      </c>
      <c r="BC418" t="s">
        <v>13362</v>
      </c>
      <c r="BD418" s="28" t="s">
        <v>7213</v>
      </c>
      <c r="BE418" s="28" t="s">
        <v>7773</v>
      </c>
      <c r="BF418" s="28" t="s">
        <v>7189</v>
      </c>
      <c r="BG418" s="28" t="s">
        <v>7282</v>
      </c>
      <c r="BH418" s="28" t="s">
        <v>109</v>
      </c>
      <c r="BI418" s="28" t="s">
        <v>109</v>
      </c>
      <c r="BJ418" s="28" t="s">
        <v>109</v>
      </c>
      <c r="BK418">
        <v>99.366</v>
      </c>
      <c r="BL418" s="28" t="s">
        <v>131</v>
      </c>
      <c r="BM418" s="62">
        <v>43425</v>
      </c>
      <c r="BN418" s="120">
        <v>43606</v>
      </c>
      <c r="BO418" t="s">
        <v>167</v>
      </c>
      <c r="BP418" s="28" t="s">
        <v>109</v>
      </c>
      <c r="BQ418" s="28" t="s">
        <v>110</v>
      </c>
      <c r="BR418" s="28" t="s">
        <v>109</v>
      </c>
      <c r="BS418" s="120">
        <v>44521</v>
      </c>
      <c r="BT418" s="28" t="s">
        <v>132</v>
      </c>
      <c r="BU418" s="28" t="s">
        <v>12137</v>
      </c>
      <c r="BV418" s="28" t="s">
        <v>109</v>
      </c>
      <c r="BW418" s="28" t="s">
        <v>109</v>
      </c>
      <c r="BX418" s="28" t="s">
        <v>109</v>
      </c>
      <c r="BY418" s="28" t="s">
        <v>110</v>
      </c>
      <c r="BZ418" t="s">
        <v>109</v>
      </c>
      <c r="CA418" t="s">
        <v>109</v>
      </c>
      <c r="CB418" t="s">
        <v>109</v>
      </c>
      <c r="CC418" s="28" t="s">
        <v>109</v>
      </c>
      <c r="CD418" s="28" t="s">
        <v>109</v>
      </c>
      <c r="CE418" s="28" t="s">
        <v>109</v>
      </c>
      <c r="CF418" s="28" t="s">
        <v>109</v>
      </c>
      <c r="CG418" s="28" t="s">
        <v>5373</v>
      </c>
      <c r="CH418" s="28" t="s">
        <v>110</v>
      </c>
      <c r="CI418" t="s">
        <v>110</v>
      </c>
      <c r="CJ418">
        <v>1</v>
      </c>
      <c r="CK418">
        <v>1</v>
      </c>
      <c r="CL418" s="28">
        <v>1</v>
      </c>
      <c r="CM418" t="s">
        <v>109</v>
      </c>
      <c r="CN418">
        <v>0</v>
      </c>
      <c r="CO418" s="28" t="s">
        <v>110</v>
      </c>
      <c r="CP418" s="28" t="s">
        <v>6640</v>
      </c>
      <c r="CQ418" t="s">
        <v>110</v>
      </c>
      <c r="CR418" t="s">
        <v>109</v>
      </c>
      <c r="CS418" t="s">
        <v>5862</v>
      </c>
      <c r="CT418" s="28"/>
      <c r="CU418" s="62">
        <v>43418</v>
      </c>
      <c r="CV418" s="28" t="s">
        <v>144</v>
      </c>
      <c r="CW418" t="s">
        <v>144</v>
      </c>
      <c r="CX418" t="s">
        <v>114</v>
      </c>
      <c r="CY418" t="s">
        <v>109</v>
      </c>
      <c r="CZ418" t="s">
        <v>114</v>
      </c>
      <c r="DA418" t="s">
        <v>109</v>
      </c>
      <c r="DB418">
        <v>2018</v>
      </c>
      <c r="DC418" s="1">
        <v>43418</v>
      </c>
      <c r="DD418">
        <v>11</v>
      </c>
      <c r="DE418">
        <v>46</v>
      </c>
      <c r="DF418" s="1">
        <v>43416</v>
      </c>
      <c r="DG418" t="s">
        <v>16502</v>
      </c>
      <c r="DH418" t="s">
        <v>16497</v>
      </c>
      <c r="DI418" t="s">
        <v>8846</v>
      </c>
      <c r="DJ418" t="s">
        <v>7185</v>
      </c>
      <c r="DK418" t="s">
        <v>7187</v>
      </c>
      <c r="DL418" t="s">
        <v>110</v>
      </c>
      <c r="DM418" t="s">
        <v>110</v>
      </c>
      <c r="DN418" t="s">
        <v>6639</v>
      </c>
      <c r="DO418" s="28" t="s">
        <v>110</v>
      </c>
      <c r="DP418" s="28" t="s">
        <v>57</v>
      </c>
      <c r="DQ418" s="28" t="s">
        <v>110</v>
      </c>
      <c r="DR418" s="28" t="s">
        <v>13381</v>
      </c>
      <c r="DS418" s="28" t="s">
        <v>13382</v>
      </c>
      <c r="DT418" s="28" t="s">
        <v>13383</v>
      </c>
      <c r="DU418" s="28" t="s">
        <v>12138</v>
      </c>
    </row>
    <row r="419" spans="2:125">
      <c r="B419" s="28">
        <v>50</v>
      </c>
      <c r="C419" s="120">
        <v>43417</v>
      </c>
      <c r="D419" s="28" t="s">
        <v>109</v>
      </c>
      <c r="E419" t="s">
        <v>109</v>
      </c>
      <c r="F419" s="28" t="s">
        <v>13384</v>
      </c>
      <c r="G419" s="28" t="s">
        <v>226</v>
      </c>
      <c r="H419" s="28" t="s">
        <v>5373</v>
      </c>
      <c r="I419" s="28" t="s">
        <v>5373</v>
      </c>
      <c r="J419">
        <v>1</v>
      </c>
      <c r="K419" s="28" t="s">
        <v>6642</v>
      </c>
      <c r="L419" s="28" t="s">
        <v>108</v>
      </c>
      <c r="M419" s="28" t="s">
        <v>162</v>
      </c>
      <c r="N419" s="28">
        <v>13.95</v>
      </c>
      <c r="O419" s="28" t="s">
        <v>2598</v>
      </c>
      <c r="P419" s="28" t="s">
        <v>3420</v>
      </c>
      <c r="Q419" s="28" t="s">
        <v>110</v>
      </c>
      <c r="R419" s="28" t="s">
        <v>5373</v>
      </c>
      <c r="S419" s="28" t="s">
        <v>110</v>
      </c>
      <c r="T419" s="28" t="s">
        <v>110</v>
      </c>
      <c r="U419" s="28" t="s">
        <v>205</v>
      </c>
      <c r="V419" s="28" t="s">
        <v>12399</v>
      </c>
      <c r="W419" s="28" t="s">
        <v>131</v>
      </c>
      <c r="X419" t="s">
        <v>10920</v>
      </c>
      <c r="Y419" s="28" t="s">
        <v>109</v>
      </c>
      <c r="Z419" s="28" t="s">
        <v>7279</v>
      </c>
      <c r="AA419" s="28" t="s">
        <v>110</v>
      </c>
      <c r="AB419" s="28" t="s">
        <v>110</v>
      </c>
      <c r="AC419" s="28" t="s">
        <v>110</v>
      </c>
      <c r="AD419" t="s">
        <v>114</v>
      </c>
      <c r="AE419" s="28" t="s">
        <v>6641</v>
      </c>
      <c r="AF419" s="28" t="s">
        <v>5373</v>
      </c>
      <c r="AG419" s="28" t="s">
        <v>5373</v>
      </c>
      <c r="AH419" s="28" t="s">
        <v>455</v>
      </c>
      <c r="AI419" s="28" t="s">
        <v>5850</v>
      </c>
      <c r="AJ419" s="28" t="s">
        <v>110</v>
      </c>
      <c r="AK419" s="28" t="s">
        <v>110</v>
      </c>
      <c r="AL419" s="28" t="s">
        <v>110</v>
      </c>
      <c r="AM419"/>
      <c r="AN419" s="28">
        <v>13.95</v>
      </c>
      <c r="AO419" s="28">
        <v>97.036000000000001</v>
      </c>
      <c r="AP419" s="28">
        <v>108.98399999999999</v>
      </c>
      <c r="AQ419" s="28" t="s">
        <v>141</v>
      </c>
      <c r="AR419" t="s">
        <v>5362</v>
      </c>
      <c r="AS419" t="s">
        <v>559</v>
      </c>
      <c r="AT419" t="s">
        <v>205</v>
      </c>
      <c r="AU419" s="28" t="s">
        <v>510</v>
      </c>
      <c r="AV419" t="s">
        <v>7229</v>
      </c>
      <c r="AW419" t="s">
        <v>13344</v>
      </c>
      <c r="AX419" t="s">
        <v>16272</v>
      </c>
      <c r="AY419" t="s">
        <v>8738</v>
      </c>
      <c r="AZ419" t="s">
        <v>110</v>
      </c>
      <c r="BA419" s="28" t="s">
        <v>12144</v>
      </c>
      <c r="BB419" s="28" t="s">
        <v>12141</v>
      </c>
      <c r="BC419" t="s">
        <v>13362</v>
      </c>
      <c r="BD419" s="28" t="s">
        <v>12399</v>
      </c>
      <c r="BE419" s="28" t="s">
        <v>13385</v>
      </c>
      <c r="BF419" s="28" t="s">
        <v>8363</v>
      </c>
      <c r="BG419" s="28" t="s">
        <v>7282</v>
      </c>
      <c r="BH419" s="28" t="s">
        <v>109</v>
      </c>
      <c r="BI419" s="28" t="s">
        <v>109</v>
      </c>
      <c r="BJ419" s="28" t="s">
        <v>109</v>
      </c>
      <c r="BK419">
        <v>100</v>
      </c>
      <c r="BL419" s="28" t="s">
        <v>131</v>
      </c>
      <c r="BM419" s="62">
        <v>43425</v>
      </c>
      <c r="BN419" s="120">
        <v>43790</v>
      </c>
      <c r="BO419" t="s">
        <v>133</v>
      </c>
      <c r="BP419" s="28" t="s">
        <v>109</v>
      </c>
      <c r="BQ419" s="28" t="s">
        <v>430</v>
      </c>
      <c r="BR419" s="28" t="s">
        <v>109</v>
      </c>
      <c r="BS419" s="120">
        <v>45251</v>
      </c>
      <c r="BT419" s="28" t="s">
        <v>192</v>
      </c>
      <c r="BU419" s="28" t="s">
        <v>12142</v>
      </c>
      <c r="BV419" s="28" t="s">
        <v>276</v>
      </c>
      <c r="BW419" s="28" t="s">
        <v>109</v>
      </c>
      <c r="BX419" s="28" t="s">
        <v>109</v>
      </c>
      <c r="BY419" s="28" t="s">
        <v>110</v>
      </c>
      <c r="BZ419" t="s">
        <v>109</v>
      </c>
      <c r="CA419" t="s">
        <v>109</v>
      </c>
      <c r="CB419" t="s">
        <v>109</v>
      </c>
      <c r="CC419" s="28" t="s">
        <v>109</v>
      </c>
      <c r="CD419" s="28" t="s">
        <v>109</v>
      </c>
      <c r="CE419" s="28" t="s">
        <v>109</v>
      </c>
      <c r="CF419" s="28" t="s">
        <v>109</v>
      </c>
      <c r="CG419" s="28" t="s">
        <v>5373</v>
      </c>
      <c r="CH419" s="28" t="s">
        <v>110</v>
      </c>
      <c r="CI419" t="s">
        <v>110</v>
      </c>
      <c r="CJ419">
        <v>1</v>
      </c>
      <c r="CK419">
        <v>1</v>
      </c>
      <c r="CL419" s="28">
        <v>1</v>
      </c>
      <c r="CM419" t="s">
        <v>109</v>
      </c>
      <c r="CN419">
        <v>0</v>
      </c>
      <c r="CO419" s="28" t="s">
        <v>110</v>
      </c>
      <c r="CP419" s="28" t="s">
        <v>6642</v>
      </c>
      <c r="CQ419" t="s">
        <v>5617</v>
      </c>
      <c r="CR419" t="s">
        <v>109</v>
      </c>
      <c r="CS419" t="s">
        <v>109</v>
      </c>
      <c r="CT419" s="28"/>
      <c r="CU419" s="62">
        <v>43417</v>
      </c>
      <c r="CV419" s="28" t="s">
        <v>558</v>
      </c>
      <c r="CW419" t="s">
        <v>558</v>
      </c>
      <c r="CX419" t="s">
        <v>114</v>
      </c>
      <c r="CY419" t="s">
        <v>114</v>
      </c>
      <c r="CZ419" t="s">
        <v>114</v>
      </c>
      <c r="DA419" t="s">
        <v>109</v>
      </c>
      <c r="DB419">
        <v>2018</v>
      </c>
      <c r="DC419" s="1">
        <v>43417</v>
      </c>
      <c r="DD419">
        <v>11</v>
      </c>
      <c r="DE419">
        <v>46</v>
      </c>
      <c r="DF419" s="1">
        <v>43416</v>
      </c>
      <c r="DG419" t="s">
        <v>16502</v>
      </c>
      <c r="DH419" t="s">
        <v>16497</v>
      </c>
      <c r="DI419" t="s">
        <v>8846</v>
      </c>
      <c r="DJ419" t="s">
        <v>8362</v>
      </c>
      <c r="DK419" t="s">
        <v>7187</v>
      </c>
      <c r="DL419" t="s">
        <v>110</v>
      </c>
      <c r="DM419" t="s">
        <v>110</v>
      </c>
      <c r="DN419" t="s">
        <v>110</v>
      </c>
      <c r="DO419" s="28" t="s">
        <v>110</v>
      </c>
      <c r="DP419" s="28" t="s">
        <v>57</v>
      </c>
      <c r="DQ419" s="28" t="s">
        <v>110</v>
      </c>
      <c r="DR419" s="28" t="s">
        <v>13386</v>
      </c>
      <c r="DS419" s="28" t="s">
        <v>13387</v>
      </c>
      <c r="DT419" s="28" t="s">
        <v>13388</v>
      </c>
      <c r="DU419" s="28" t="s">
        <v>12143</v>
      </c>
    </row>
    <row r="420" spans="2:125">
      <c r="B420" s="28">
        <v>49</v>
      </c>
      <c r="C420" s="120">
        <v>43413</v>
      </c>
      <c r="D420" s="28" t="s">
        <v>109</v>
      </c>
      <c r="E420" t="s">
        <v>109</v>
      </c>
      <c r="F420" s="28" t="s">
        <v>12147</v>
      </c>
      <c r="G420" s="28" t="s">
        <v>226</v>
      </c>
      <c r="H420" s="28" t="s">
        <v>5373</v>
      </c>
      <c r="I420" s="28" t="s">
        <v>5373</v>
      </c>
      <c r="J420">
        <v>1</v>
      </c>
      <c r="K420" s="28" t="s">
        <v>6644</v>
      </c>
      <c r="L420" s="28" t="s">
        <v>108</v>
      </c>
      <c r="M420" s="28" t="s">
        <v>162</v>
      </c>
      <c r="N420" s="28">
        <v>2</v>
      </c>
      <c r="O420" s="28" t="s">
        <v>276</v>
      </c>
      <c r="P420" s="28" t="s">
        <v>1129</v>
      </c>
      <c r="Q420" s="28" t="s">
        <v>110</v>
      </c>
      <c r="R420" s="28" t="s">
        <v>5373</v>
      </c>
      <c r="S420" s="28" t="s">
        <v>110</v>
      </c>
      <c r="T420" s="28" t="s">
        <v>110</v>
      </c>
      <c r="U420" s="28" t="s">
        <v>1618</v>
      </c>
      <c r="V420" s="28" t="s">
        <v>110</v>
      </c>
      <c r="W420" s="28" t="s">
        <v>12149</v>
      </c>
      <c r="X420" t="s">
        <v>109</v>
      </c>
      <c r="Y420" s="28" t="s">
        <v>109</v>
      </c>
      <c r="Z420" s="28" t="s">
        <v>7279</v>
      </c>
      <c r="AA420" s="28" t="s">
        <v>110</v>
      </c>
      <c r="AB420" s="28" t="s">
        <v>110</v>
      </c>
      <c r="AC420" s="28" t="s">
        <v>110</v>
      </c>
      <c r="AD420" t="s">
        <v>114</v>
      </c>
      <c r="AE420" s="28" t="s">
        <v>6643</v>
      </c>
      <c r="AF420" s="28" t="s">
        <v>5373</v>
      </c>
      <c r="AG420" s="28" t="s">
        <v>5373</v>
      </c>
      <c r="AH420" s="28" t="s">
        <v>6059</v>
      </c>
      <c r="AI420" s="28" t="s">
        <v>6258</v>
      </c>
      <c r="AJ420" s="28" t="s">
        <v>110</v>
      </c>
      <c r="AK420" s="28" t="s">
        <v>110</v>
      </c>
      <c r="AL420" s="28" t="s">
        <v>110</v>
      </c>
      <c r="AM420"/>
      <c r="AN420" s="28">
        <v>2</v>
      </c>
      <c r="AO420" s="28">
        <v>13.913</v>
      </c>
      <c r="AP420" s="28">
        <v>15.625</v>
      </c>
      <c r="AQ420" s="28" t="s">
        <v>198</v>
      </c>
      <c r="AR420" t="s">
        <v>5362</v>
      </c>
      <c r="AS420" t="s">
        <v>5366</v>
      </c>
      <c r="AT420" t="s">
        <v>165</v>
      </c>
      <c r="AU420" s="28" t="s">
        <v>510</v>
      </c>
      <c r="AV420" t="s">
        <v>7184</v>
      </c>
      <c r="AW420" t="s">
        <v>13344</v>
      </c>
      <c r="AX420" t="s">
        <v>16272</v>
      </c>
      <c r="AY420" t="s">
        <v>8738</v>
      </c>
      <c r="AZ420" t="s">
        <v>110</v>
      </c>
      <c r="BA420" s="28" t="s">
        <v>12150</v>
      </c>
      <c r="BB420" s="28" t="s">
        <v>12146</v>
      </c>
      <c r="BC420" t="s">
        <v>13362</v>
      </c>
      <c r="BD420" s="28" t="s">
        <v>7213</v>
      </c>
      <c r="BE420" s="28" t="s">
        <v>7537</v>
      </c>
      <c r="BF420" s="28" t="s">
        <v>7244</v>
      </c>
      <c r="BG420" s="28" t="s">
        <v>7282</v>
      </c>
      <c r="BH420" s="28" t="s">
        <v>109</v>
      </c>
      <c r="BI420" s="28" t="s">
        <v>109</v>
      </c>
      <c r="BJ420" s="28" t="s">
        <v>109</v>
      </c>
      <c r="BK420">
        <v>100</v>
      </c>
      <c r="BL420" s="28" t="s">
        <v>7228</v>
      </c>
      <c r="BM420" s="62">
        <v>43420</v>
      </c>
      <c r="BN420" s="120">
        <v>43601</v>
      </c>
      <c r="BO420" t="s">
        <v>167</v>
      </c>
      <c r="BP420" s="28" t="s">
        <v>109</v>
      </c>
      <c r="BQ420" s="28" t="s">
        <v>110</v>
      </c>
      <c r="BR420" s="28" t="s">
        <v>109</v>
      </c>
      <c r="BS420" s="120">
        <v>44151</v>
      </c>
      <c r="BT420" s="28" t="s">
        <v>132</v>
      </c>
      <c r="BU420" s="28" t="s">
        <v>12147</v>
      </c>
      <c r="BV420" s="28" t="s">
        <v>109</v>
      </c>
      <c r="BW420" s="28" t="s">
        <v>109</v>
      </c>
      <c r="BX420" s="28" t="s">
        <v>109</v>
      </c>
      <c r="BY420" s="28" t="s">
        <v>110</v>
      </c>
      <c r="BZ420" t="s">
        <v>109</v>
      </c>
      <c r="CA420" t="s">
        <v>109</v>
      </c>
      <c r="CB420" t="s">
        <v>109</v>
      </c>
      <c r="CC420" s="28" t="s">
        <v>109</v>
      </c>
      <c r="CD420" s="28" t="s">
        <v>109</v>
      </c>
      <c r="CE420" s="28" t="s">
        <v>109</v>
      </c>
      <c r="CF420" s="28" t="s">
        <v>109</v>
      </c>
      <c r="CG420" s="28" t="s">
        <v>5373</v>
      </c>
      <c r="CH420" s="28" t="s">
        <v>110</v>
      </c>
      <c r="CI420" t="s">
        <v>110</v>
      </c>
      <c r="CJ420">
        <v>1</v>
      </c>
      <c r="CK420">
        <v>1</v>
      </c>
      <c r="CL420" s="28">
        <v>1</v>
      </c>
      <c r="CM420" t="s">
        <v>109</v>
      </c>
      <c r="CN420">
        <v>0</v>
      </c>
      <c r="CO420" s="28" t="s">
        <v>110</v>
      </c>
      <c r="CP420" s="28" t="s">
        <v>6644</v>
      </c>
      <c r="CQ420" t="s">
        <v>508</v>
      </c>
      <c r="CR420" t="s">
        <v>109</v>
      </c>
      <c r="CS420" t="s">
        <v>110</v>
      </c>
      <c r="CT420" s="28"/>
      <c r="CU420" s="62">
        <v>43413</v>
      </c>
      <c r="CV420" s="28" t="s">
        <v>558</v>
      </c>
      <c r="CW420" t="s">
        <v>558</v>
      </c>
      <c r="CX420" t="s">
        <v>114</v>
      </c>
      <c r="CY420" t="s">
        <v>109</v>
      </c>
      <c r="CZ420" t="s">
        <v>114</v>
      </c>
      <c r="DA420" t="s">
        <v>109</v>
      </c>
      <c r="DB420">
        <v>2018</v>
      </c>
      <c r="DC420" s="1">
        <v>43413</v>
      </c>
      <c r="DD420">
        <v>11</v>
      </c>
      <c r="DE420">
        <v>45</v>
      </c>
      <c r="DF420" s="1">
        <v>43409</v>
      </c>
      <c r="DG420" t="s">
        <v>16503</v>
      </c>
      <c r="DH420" t="s">
        <v>16497</v>
      </c>
      <c r="DI420" t="s">
        <v>8877</v>
      </c>
      <c r="DJ420" t="s">
        <v>7185</v>
      </c>
      <c r="DK420" t="s">
        <v>7187</v>
      </c>
      <c r="DL420" t="s">
        <v>110</v>
      </c>
      <c r="DM420" t="s">
        <v>110</v>
      </c>
      <c r="DN420" t="s">
        <v>12151</v>
      </c>
      <c r="DO420" s="28" t="s">
        <v>6643</v>
      </c>
      <c r="DP420" s="28" t="s">
        <v>57</v>
      </c>
      <c r="DQ420" s="28" t="s">
        <v>110</v>
      </c>
      <c r="DR420" s="28" t="s">
        <v>13389</v>
      </c>
      <c r="DS420" s="28" t="s">
        <v>13390</v>
      </c>
      <c r="DT420" s="28" t="s">
        <v>13391</v>
      </c>
      <c r="DU420" s="28" t="s">
        <v>12148</v>
      </c>
    </row>
    <row r="421" spans="2:125">
      <c r="B421" s="28">
        <v>48</v>
      </c>
      <c r="C421" s="120">
        <v>43412</v>
      </c>
      <c r="D421" s="28" t="s">
        <v>109</v>
      </c>
      <c r="E421" t="s">
        <v>109</v>
      </c>
      <c r="F421" s="28" t="s">
        <v>8274</v>
      </c>
      <c r="G421" s="28" t="s">
        <v>226</v>
      </c>
      <c r="H421" s="28" t="s">
        <v>5373</v>
      </c>
      <c r="I421" s="28" t="s">
        <v>5373</v>
      </c>
      <c r="J421">
        <v>1</v>
      </c>
      <c r="K421" s="28" t="s">
        <v>6825</v>
      </c>
      <c r="L421" s="28" t="s">
        <v>4852</v>
      </c>
      <c r="M421" s="28" t="s">
        <v>162</v>
      </c>
      <c r="N421" s="28">
        <v>4</v>
      </c>
      <c r="O421" s="28" t="s">
        <v>126</v>
      </c>
      <c r="P421" s="28" t="s">
        <v>12155</v>
      </c>
      <c r="Q421" s="28" t="s">
        <v>110</v>
      </c>
      <c r="R421" s="28" t="s">
        <v>5373</v>
      </c>
      <c r="S421" s="28" t="s">
        <v>110</v>
      </c>
      <c r="T421" s="28" t="s">
        <v>110</v>
      </c>
      <c r="U421" s="28" t="s">
        <v>1618</v>
      </c>
      <c r="V421" s="28" t="s">
        <v>7438</v>
      </c>
      <c r="W421" s="28" t="s">
        <v>12149</v>
      </c>
      <c r="X421" t="s">
        <v>259</v>
      </c>
      <c r="Y421" s="28" t="s">
        <v>109</v>
      </c>
      <c r="Z421" s="28" t="s">
        <v>7279</v>
      </c>
      <c r="AA421" s="28" t="s">
        <v>110</v>
      </c>
      <c r="AB421" s="28" t="s">
        <v>110</v>
      </c>
      <c r="AC421" s="28" t="s">
        <v>110</v>
      </c>
      <c r="AD421" t="s">
        <v>5342</v>
      </c>
      <c r="AE421" s="28" t="s">
        <v>1888</v>
      </c>
      <c r="AF421" s="28" t="s">
        <v>5373</v>
      </c>
      <c r="AG421" s="28" t="s">
        <v>5373</v>
      </c>
      <c r="AH421" s="28" t="s">
        <v>656</v>
      </c>
      <c r="AI421" s="28" t="s">
        <v>681</v>
      </c>
      <c r="AJ421" s="28" t="s">
        <v>110</v>
      </c>
      <c r="AK421" s="28" t="s">
        <v>110</v>
      </c>
      <c r="AL421" s="28" t="s">
        <v>110</v>
      </c>
      <c r="AM421"/>
      <c r="AN421" s="28">
        <v>4</v>
      </c>
      <c r="AO421" s="28">
        <v>27.738</v>
      </c>
      <c r="AP421" s="28">
        <v>31.25</v>
      </c>
      <c r="AQ421" s="28" t="s">
        <v>5363</v>
      </c>
      <c r="AR421" t="s">
        <v>5362</v>
      </c>
      <c r="AS421" t="s">
        <v>5366</v>
      </c>
      <c r="AT421" t="s">
        <v>165</v>
      </c>
      <c r="AU421" s="28" t="s">
        <v>530</v>
      </c>
      <c r="AV421" t="s">
        <v>7223</v>
      </c>
      <c r="AW421" t="s">
        <v>13344</v>
      </c>
      <c r="AX421" t="s">
        <v>16272</v>
      </c>
      <c r="AY421" t="s">
        <v>8738</v>
      </c>
      <c r="AZ421" t="s">
        <v>110</v>
      </c>
      <c r="BA421" s="28" t="s">
        <v>12156</v>
      </c>
      <c r="BB421" s="28" t="s">
        <v>12153</v>
      </c>
      <c r="BC421" t="s">
        <v>13362</v>
      </c>
      <c r="BD421" s="28" t="s">
        <v>7438</v>
      </c>
      <c r="BE421" s="28" t="s">
        <v>7680</v>
      </c>
      <c r="BF421" s="28" t="s">
        <v>7189</v>
      </c>
      <c r="BG421" s="28" t="s">
        <v>7282</v>
      </c>
      <c r="BH421" s="28" t="s">
        <v>109</v>
      </c>
      <c r="BI421" s="28" t="s">
        <v>109</v>
      </c>
      <c r="BJ421" s="28" t="s">
        <v>109</v>
      </c>
      <c r="BK421">
        <v>100</v>
      </c>
      <c r="BL421" s="28" t="s">
        <v>7228</v>
      </c>
      <c r="BM421" s="62">
        <v>43419</v>
      </c>
      <c r="BN421" s="120">
        <v>43511</v>
      </c>
      <c r="BO421" t="s">
        <v>227</v>
      </c>
      <c r="BP421" s="28" t="s">
        <v>109</v>
      </c>
      <c r="BQ421" s="28" t="s">
        <v>110</v>
      </c>
      <c r="BR421" s="28" t="s">
        <v>109</v>
      </c>
      <c r="BS421" s="120">
        <v>44515</v>
      </c>
      <c r="BT421" s="28" t="s">
        <v>256</v>
      </c>
      <c r="BU421" s="28" t="s">
        <v>6982</v>
      </c>
      <c r="BV421" s="28" t="s">
        <v>6930</v>
      </c>
      <c r="BW421" s="28" t="s">
        <v>109</v>
      </c>
      <c r="BX421" s="28" t="s">
        <v>109</v>
      </c>
      <c r="BY421" s="28" t="s">
        <v>110</v>
      </c>
      <c r="BZ421" t="s">
        <v>109</v>
      </c>
      <c r="CA421" t="s">
        <v>109</v>
      </c>
      <c r="CB421" t="s">
        <v>109</v>
      </c>
      <c r="CC421" s="28" t="s">
        <v>109</v>
      </c>
      <c r="CD421" s="28" t="s">
        <v>109</v>
      </c>
      <c r="CE421" s="28" t="s">
        <v>109</v>
      </c>
      <c r="CF421" s="28" t="s">
        <v>109</v>
      </c>
      <c r="CG421" s="28" t="s">
        <v>5373</v>
      </c>
      <c r="CH421" s="28" t="s">
        <v>110</v>
      </c>
      <c r="CI421" t="s">
        <v>110</v>
      </c>
      <c r="CJ421">
        <v>1</v>
      </c>
      <c r="CK421">
        <v>1</v>
      </c>
      <c r="CL421" s="28">
        <v>1</v>
      </c>
      <c r="CM421" t="s">
        <v>109</v>
      </c>
      <c r="CN421">
        <v>0</v>
      </c>
      <c r="CO421" s="28" t="s">
        <v>110</v>
      </c>
      <c r="CP421" s="28" t="s">
        <v>6825</v>
      </c>
      <c r="CQ421" t="s">
        <v>5756</v>
      </c>
      <c r="CR421" t="s">
        <v>5785</v>
      </c>
      <c r="CS421" t="s">
        <v>110</v>
      </c>
      <c r="CT421" s="28"/>
      <c r="CU421" s="62">
        <v>41968</v>
      </c>
      <c r="CV421" s="28" t="s">
        <v>558</v>
      </c>
      <c r="CW421" t="s">
        <v>558</v>
      </c>
      <c r="CX421" t="s">
        <v>114</v>
      </c>
      <c r="CY421" t="s">
        <v>109</v>
      </c>
      <c r="CZ421" t="s">
        <v>114</v>
      </c>
      <c r="DA421" t="s">
        <v>109</v>
      </c>
      <c r="DB421">
        <v>2018</v>
      </c>
      <c r="DC421" s="1">
        <v>43412</v>
      </c>
      <c r="DD421">
        <v>11</v>
      </c>
      <c r="DE421">
        <v>45</v>
      </c>
      <c r="DF421" s="1">
        <v>43409</v>
      </c>
      <c r="DG421" t="s">
        <v>16503</v>
      </c>
      <c r="DH421" t="s">
        <v>16497</v>
      </c>
      <c r="DI421" t="s">
        <v>8877</v>
      </c>
      <c r="DJ421" t="s">
        <v>7185</v>
      </c>
      <c r="DK421" t="s">
        <v>7187</v>
      </c>
      <c r="DL421" t="s">
        <v>110</v>
      </c>
      <c r="DM421" t="s">
        <v>110</v>
      </c>
      <c r="DN421" t="s">
        <v>12157</v>
      </c>
      <c r="DO421" s="28" t="s">
        <v>1888</v>
      </c>
      <c r="DP421" s="28" t="s">
        <v>57</v>
      </c>
      <c r="DQ421" s="28" t="s">
        <v>110</v>
      </c>
      <c r="DR421" s="28" t="s">
        <v>13392</v>
      </c>
      <c r="DS421" s="28" t="s">
        <v>13393</v>
      </c>
      <c r="DT421" s="28" t="s">
        <v>13394</v>
      </c>
      <c r="DU421" s="28" t="s">
        <v>12154</v>
      </c>
    </row>
    <row r="422" spans="2:125">
      <c r="B422" s="28">
        <v>47</v>
      </c>
      <c r="C422" s="120">
        <v>43397</v>
      </c>
      <c r="D422" s="28" t="s">
        <v>109</v>
      </c>
      <c r="E422" t="s">
        <v>109</v>
      </c>
      <c r="F422" s="28" t="s">
        <v>12160</v>
      </c>
      <c r="G422" s="28" t="s">
        <v>226</v>
      </c>
      <c r="H422" s="28" t="s">
        <v>5373</v>
      </c>
      <c r="I422" s="28" t="s">
        <v>5373</v>
      </c>
      <c r="J422">
        <v>1</v>
      </c>
      <c r="K422" s="28" t="s">
        <v>6757</v>
      </c>
      <c r="L422" s="28" t="s">
        <v>3165</v>
      </c>
      <c r="M422" s="28" t="s">
        <v>162</v>
      </c>
      <c r="N422" s="28">
        <v>5</v>
      </c>
      <c r="O422" s="28" t="s">
        <v>956</v>
      </c>
      <c r="P422" s="28" t="s">
        <v>1426</v>
      </c>
      <c r="Q422" s="28" t="s">
        <v>110</v>
      </c>
      <c r="R422" s="28" t="s">
        <v>5373</v>
      </c>
      <c r="S422" s="28" t="s">
        <v>12162</v>
      </c>
      <c r="T422" s="28" t="s">
        <v>110</v>
      </c>
      <c r="U422" s="28" t="s">
        <v>1618</v>
      </c>
      <c r="V422" s="28" t="s">
        <v>110</v>
      </c>
      <c r="W422" s="28" t="s">
        <v>131</v>
      </c>
      <c r="X422" t="s">
        <v>109</v>
      </c>
      <c r="Y422" s="28" t="s">
        <v>109</v>
      </c>
      <c r="Z422" s="28" t="s">
        <v>7279</v>
      </c>
      <c r="AA422" s="28" t="s">
        <v>110</v>
      </c>
      <c r="AB422" s="28" t="s">
        <v>110</v>
      </c>
      <c r="AC422" s="28" t="s">
        <v>110</v>
      </c>
      <c r="AD422" t="s">
        <v>5342</v>
      </c>
      <c r="AE422" s="28" t="s">
        <v>6756</v>
      </c>
      <c r="AF422" s="28" t="s">
        <v>5373</v>
      </c>
      <c r="AG422" s="28" t="s">
        <v>5373</v>
      </c>
      <c r="AH422" s="28" t="s">
        <v>694</v>
      </c>
      <c r="AI422" s="28" t="s">
        <v>5730</v>
      </c>
      <c r="AJ422" s="28" t="s">
        <v>110</v>
      </c>
      <c r="AK422" s="28" t="s">
        <v>110</v>
      </c>
      <c r="AL422" s="28" t="s">
        <v>110</v>
      </c>
      <c r="AM422"/>
      <c r="AN422" s="28">
        <v>5</v>
      </c>
      <c r="AO422" s="28">
        <v>34.72</v>
      </c>
      <c r="AP422" s="28">
        <v>39.063000000000002</v>
      </c>
      <c r="AQ422" s="28" t="s">
        <v>232</v>
      </c>
      <c r="AR422" t="s">
        <v>5545</v>
      </c>
      <c r="AS422" t="s">
        <v>110</v>
      </c>
      <c r="AT422" t="s">
        <v>165</v>
      </c>
      <c r="AU422" s="28" t="s">
        <v>530</v>
      </c>
      <c r="AV422" t="s">
        <v>7223</v>
      </c>
      <c r="AW422" t="s">
        <v>13344</v>
      </c>
      <c r="AX422" t="s">
        <v>16272</v>
      </c>
      <c r="AY422" t="s">
        <v>7181</v>
      </c>
      <c r="AZ422" t="s">
        <v>110</v>
      </c>
      <c r="BA422" s="28" t="s">
        <v>12164</v>
      </c>
      <c r="BB422" s="28" t="s">
        <v>12159</v>
      </c>
      <c r="BC422" t="s">
        <v>13395</v>
      </c>
      <c r="BD422" s="28" t="s">
        <v>7213</v>
      </c>
      <c r="BE422" s="28" t="s">
        <v>7235</v>
      </c>
      <c r="BF422" s="28" t="s">
        <v>7384</v>
      </c>
      <c r="BG422" s="28" t="s">
        <v>7282</v>
      </c>
      <c r="BH422" s="28" t="s">
        <v>109</v>
      </c>
      <c r="BI422" s="28" t="s">
        <v>109</v>
      </c>
      <c r="BJ422" s="28" t="s">
        <v>109</v>
      </c>
      <c r="BK422">
        <v>99.947000000000003</v>
      </c>
      <c r="BL422" s="28" t="s">
        <v>131</v>
      </c>
      <c r="BM422" s="62">
        <v>43403</v>
      </c>
      <c r="BN422" s="120">
        <v>43585</v>
      </c>
      <c r="BO422" t="s">
        <v>12163</v>
      </c>
      <c r="BP422" s="28" t="s">
        <v>109</v>
      </c>
      <c r="BQ422" s="28" t="s">
        <v>110</v>
      </c>
      <c r="BR422" s="28" t="s">
        <v>109</v>
      </c>
      <c r="BS422" s="120">
        <v>45229</v>
      </c>
      <c r="BT422" s="28" t="s">
        <v>132</v>
      </c>
      <c r="BU422" s="28" t="s">
        <v>12160</v>
      </c>
      <c r="BV422" s="28" t="s">
        <v>109</v>
      </c>
      <c r="BW422" s="28" t="s">
        <v>109</v>
      </c>
      <c r="BX422" s="28" t="s">
        <v>109</v>
      </c>
      <c r="BY422" s="28" t="s">
        <v>110</v>
      </c>
      <c r="BZ422" t="s">
        <v>109</v>
      </c>
      <c r="CA422" t="s">
        <v>109</v>
      </c>
      <c r="CB422" t="s">
        <v>109</v>
      </c>
      <c r="CC422" s="28" t="s">
        <v>109</v>
      </c>
      <c r="CD422" s="28" t="s">
        <v>109</v>
      </c>
      <c r="CE422" s="28" t="s">
        <v>109</v>
      </c>
      <c r="CF422" s="28" t="s">
        <v>109</v>
      </c>
      <c r="CG422" s="28" t="s">
        <v>5373</v>
      </c>
      <c r="CH422" s="28" t="s">
        <v>110</v>
      </c>
      <c r="CI422" t="s">
        <v>110</v>
      </c>
      <c r="CJ422">
        <v>2</v>
      </c>
      <c r="CK422">
        <v>1</v>
      </c>
      <c r="CL422" s="28">
        <v>1</v>
      </c>
      <c r="CM422" t="s">
        <v>109</v>
      </c>
      <c r="CN422">
        <v>0</v>
      </c>
      <c r="CO422" s="28" t="s">
        <v>110</v>
      </c>
      <c r="CP422" s="28" t="s">
        <v>6757</v>
      </c>
      <c r="CQ422" t="s">
        <v>110</v>
      </c>
      <c r="CR422" t="s">
        <v>109</v>
      </c>
      <c r="CS422" t="s">
        <v>110</v>
      </c>
      <c r="CT422" s="28"/>
      <c r="CU422" s="62">
        <v>42703</v>
      </c>
      <c r="CV422" s="28" t="s">
        <v>198</v>
      </c>
      <c r="CW422" t="s">
        <v>5545</v>
      </c>
      <c r="CX422" t="s">
        <v>114</v>
      </c>
      <c r="CY422" t="s">
        <v>109</v>
      </c>
      <c r="CZ422" t="s">
        <v>114</v>
      </c>
      <c r="DA422" t="s">
        <v>109</v>
      </c>
      <c r="DB422">
        <v>2018</v>
      </c>
      <c r="DC422" s="1">
        <v>43397</v>
      </c>
      <c r="DD422">
        <v>10</v>
      </c>
      <c r="DE422">
        <v>43</v>
      </c>
      <c r="DF422" s="1">
        <v>43395</v>
      </c>
      <c r="DG422" t="s">
        <v>16504</v>
      </c>
      <c r="DH422" t="s">
        <v>16497</v>
      </c>
      <c r="DI422" t="s">
        <v>7182</v>
      </c>
      <c r="DJ422" t="s">
        <v>7383</v>
      </c>
      <c r="DK422" t="s">
        <v>7187</v>
      </c>
      <c r="DL422" t="s">
        <v>110</v>
      </c>
      <c r="DM422" t="s">
        <v>110</v>
      </c>
      <c r="DN422" t="s">
        <v>12165</v>
      </c>
      <c r="DO422" s="28" t="s">
        <v>6756</v>
      </c>
      <c r="DP422" s="28" t="s">
        <v>57</v>
      </c>
      <c r="DQ422" s="28" t="s">
        <v>110</v>
      </c>
      <c r="DR422" s="28" t="s">
        <v>13396</v>
      </c>
      <c r="DS422" s="28" t="s">
        <v>13397</v>
      </c>
      <c r="DT422" s="28" t="s">
        <v>13398</v>
      </c>
      <c r="DU422" s="28" t="s">
        <v>12161</v>
      </c>
    </row>
    <row r="423" spans="2:125">
      <c r="B423" s="28">
        <v>46</v>
      </c>
      <c r="C423" s="120">
        <v>43397</v>
      </c>
      <c r="D423" s="28" t="s">
        <v>109</v>
      </c>
      <c r="E423" t="s">
        <v>109</v>
      </c>
      <c r="F423" s="28" t="s">
        <v>12160</v>
      </c>
      <c r="G423" s="28" t="s">
        <v>226</v>
      </c>
      <c r="H423" s="28" t="s">
        <v>5373</v>
      </c>
      <c r="I423" s="28" t="s">
        <v>5373</v>
      </c>
      <c r="J423">
        <v>1</v>
      </c>
      <c r="K423" s="28" t="s">
        <v>6757</v>
      </c>
      <c r="L423" s="28" t="s">
        <v>3165</v>
      </c>
      <c r="M423" s="28" t="s">
        <v>162</v>
      </c>
      <c r="N423" s="28">
        <v>3</v>
      </c>
      <c r="O423" s="28" t="s">
        <v>126</v>
      </c>
      <c r="P423" s="28" t="s">
        <v>2323</v>
      </c>
      <c r="Q423" s="28" t="s">
        <v>110</v>
      </c>
      <c r="R423" s="28" t="s">
        <v>5373</v>
      </c>
      <c r="S423" s="28" t="s">
        <v>4911</v>
      </c>
      <c r="T423" s="28" t="s">
        <v>110</v>
      </c>
      <c r="U423" s="28" t="s">
        <v>1618</v>
      </c>
      <c r="V423" s="28" t="s">
        <v>110</v>
      </c>
      <c r="W423" s="28" t="s">
        <v>131</v>
      </c>
      <c r="X423" t="s">
        <v>109</v>
      </c>
      <c r="Y423" s="28" t="s">
        <v>109</v>
      </c>
      <c r="Z423" s="28" t="s">
        <v>7279</v>
      </c>
      <c r="AA423" s="28" t="s">
        <v>110</v>
      </c>
      <c r="AB423" s="28" t="s">
        <v>110</v>
      </c>
      <c r="AC423" s="28" t="s">
        <v>110</v>
      </c>
      <c r="AD423" t="s">
        <v>5342</v>
      </c>
      <c r="AE423" s="28" t="s">
        <v>6756</v>
      </c>
      <c r="AF423" s="28" t="s">
        <v>5373</v>
      </c>
      <c r="AG423" s="28" t="s">
        <v>5373</v>
      </c>
      <c r="AH423" s="28" t="s">
        <v>694</v>
      </c>
      <c r="AI423" s="28" t="s">
        <v>5730</v>
      </c>
      <c r="AJ423" s="28" t="s">
        <v>110</v>
      </c>
      <c r="AK423" s="28" t="s">
        <v>110</v>
      </c>
      <c r="AL423" s="28" t="s">
        <v>110</v>
      </c>
      <c r="AM423"/>
      <c r="AN423" s="28">
        <v>3</v>
      </c>
      <c r="AO423" s="28">
        <v>20.832000000000001</v>
      </c>
      <c r="AP423" s="28">
        <v>23.437999999999999</v>
      </c>
      <c r="AQ423" s="28" t="s">
        <v>232</v>
      </c>
      <c r="AR423" t="s">
        <v>5545</v>
      </c>
      <c r="AS423" t="s">
        <v>110</v>
      </c>
      <c r="AT423" t="s">
        <v>165</v>
      </c>
      <c r="AU423" s="28" t="s">
        <v>530</v>
      </c>
      <c r="AV423" t="s">
        <v>7197</v>
      </c>
      <c r="AW423" t="s">
        <v>13344</v>
      </c>
      <c r="AX423" t="s">
        <v>16272</v>
      </c>
      <c r="AY423" t="s">
        <v>7181</v>
      </c>
      <c r="AZ423" t="s">
        <v>110</v>
      </c>
      <c r="BA423" s="28" t="s">
        <v>12164</v>
      </c>
      <c r="BB423" s="28" t="s">
        <v>12167</v>
      </c>
      <c r="BC423" t="s">
        <v>13395</v>
      </c>
      <c r="BD423" s="28" t="s">
        <v>7213</v>
      </c>
      <c r="BE423" s="28" t="s">
        <v>7217</v>
      </c>
      <c r="BF423" s="28" t="s">
        <v>7189</v>
      </c>
      <c r="BG423" s="28" t="s">
        <v>7282</v>
      </c>
      <c r="BH423" s="28" t="s">
        <v>109</v>
      </c>
      <c r="BI423" s="28" t="s">
        <v>109</v>
      </c>
      <c r="BJ423" s="28" t="s">
        <v>109</v>
      </c>
      <c r="BK423">
        <v>99.968999999999994</v>
      </c>
      <c r="BL423" s="28" t="s">
        <v>131</v>
      </c>
      <c r="BM423" s="62">
        <v>43403</v>
      </c>
      <c r="BN423" s="120">
        <v>43585</v>
      </c>
      <c r="BO423" t="s">
        <v>12163</v>
      </c>
      <c r="BP423" s="28" t="s">
        <v>109</v>
      </c>
      <c r="BQ423" s="28" t="s">
        <v>110</v>
      </c>
      <c r="BR423" s="28" t="s">
        <v>109</v>
      </c>
      <c r="BS423" s="120">
        <v>44499</v>
      </c>
      <c r="BT423" s="28" t="s">
        <v>132</v>
      </c>
      <c r="BU423" s="28" t="s">
        <v>12160</v>
      </c>
      <c r="BV423" s="28" t="s">
        <v>109</v>
      </c>
      <c r="BW423" s="28" t="s">
        <v>109</v>
      </c>
      <c r="BX423" s="28" t="s">
        <v>109</v>
      </c>
      <c r="BY423" s="28" t="s">
        <v>110</v>
      </c>
      <c r="BZ423" t="s">
        <v>109</v>
      </c>
      <c r="CA423" t="s">
        <v>109</v>
      </c>
      <c r="CB423" t="s">
        <v>109</v>
      </c>
      <c r="CC423" s="28" t="s">
        <v>109</v>
      </c>
      <c r="CD423" s="28" t="s">
        <v>109</v>
      </c>
      <c r="CE423" s="28" t="s">
        <v>109</v>
      </c>
      <c r="CF423" s="28" t="s">
        <v>109</v>
      </c>
      <c r="CG423" s="28" t="s">
        <v>5373</v>
      </c>
      <c r="CH423" s="28" t="s">
        <v>110</v>
      </c>
      <c r="CI423" t="s">
        <v>110</v>
      </c>
      <c r="CJ423">
        <v>2</v>
      </c>
      <c r="CK423">
        <v>1</v>
      </c>
      <c r="CL423" s="28">
        <v>1</v>
      </c>
      <c r="CM423" t="s">
        <v>109</v>
      </c>
      <c r="CN423">
        <v>0</v>
      </c>
      <c r="CO423" s="28" t="s">
        <v>110</v>
      </c>
      <c r="CP423" s="28" t="s">
        <v>6757</v>
      </c>
      <c r="CQ423" t="s">
        <v>110</v>
      </c>
      <c r="CR423" t="s">
        <v>109</v>
      </c>
      <c r="CS423" t="s">
        <v>110</v>
      </c>
      <c r="CT423" s="28"/>
      <c r="CU423" s="62">
        <v>42703</v>
      </c>
      <c r="CV423" s="28" t="s">
        <v>198</v>
      </c>
      <c r="CW423" t="s">
        <v>5545</v>
      </c>
      <c r="CX423" t="s">
        <v>114</v>
      </c>
      <c r="CY423" t="s">
        <v>109</v>
      </c>
      <c r="CZ423" t="s">
        <v>114</v>
      </c>
      <c r="DA423" t="s">
        <v>109</v>
      </c>
      <c r="DB423">
        <v>2018</v>
      </c>
      <c r="DC423" s="1">
        <v>43397</v>
      </c>
      <c r="DD423">
        <v>10</v>
      </c>
      <c r="DE423">
        <v>43</v>
      </c>
      <c r="DF423" s="1">
        <v>43395</v>
      </c>
      <c r="DG423" t="s">
        <v>16504</v>
      </c>
      <c r="DH423" t="s">
        <v>16497</v>
      </c>
      <c r="DI423" t="s">
        <v>7182</v>
      </c>
      <c r="DJ423" t="s">
        <v>7185</v>
      </c>
      <c r="DK423" t="s">
        <v>7187</v>
      </c>
      <c r="DL423" t="s">
        <v>110</v>
      </c>
      <c r="DM423" t="s">
        <v>110</v>
      </c>
      <c r="DN423" t="s">
        <v>12165</v>
      </c>
      <c r="DO423" s="28" t="s">
        <v>6756</v>
      </c>
      <c r="DP423" s="28" t="s">
        <v>57</v>
      </c>
      <c r="DQ423" s="28" t="s">
        <v>110</v>
      </c>
      <c r="DR423" s="28" t="s">
        <v>13396</v>
      </c>
      <c r="DS423" s="28" t="s">
        <v>13397</v>
      </c>
      <c r="DT423" s="28" t="s">
        <v>13399</v>
      </c>
      <c r="DU423" s="28" t="s">
        <v>12168</v>
      </c>
    </row>
    <row r="424" spans="2:125">
      <c r="B424" s="28">
        <v>45</v>
      </c>
      <c r="C424" s="120">
        <v>43362</v>
      </c>
      <c r="D424" s="28" t="s">
        <v>109</v>
      </c>
      <c r="E424" t="s">
        <v>109</v>
      </c>
      <c r="F424" s="28" t="s">
        <v>13376</v>
      </c>
      <c r="G424" s="28" t="s">
        <v>226</v>
      </c>
      <c r="H424" s="28" t="s">
        <v>5373</v>
      </c>
      <c r="I424" s="28" t="s">
        <v>5373</v>
      </c>
      <c r="J424">
        <v>1</v>
      </c>
      <c r="K424" s="28" t="s">
        <v>6887</v>
      </c>
      <c r="L424" s="28" t="s">
        <v>3943</v>
      </c>
      <c r="M424" s="28" t="s">
        <v>162</v>
      </c>
      <c r="N424" s="28">
        <v>7</v>
      </c>
      <c r="O424" s="28" t="s">
        <v>126</v>
      </c>
      <c r="P424" s="28" t="s">
        <v>12181</v>
      </c>
      <c r="Q424" s="28" t="s">
        <v>110</v>
      </c>
      <c r="R424" s="28" t="s">
        <v>5373</v>
      </c>
      <c r="S424" s="28" t="s">
        <v>110</v>
      </c>
      <c r="T424" s="28" t="s">
        <v>110</v>
      </c>
      <c r="U424" s="28" t="s">
        <v>205</v>
      </c>
      <c r="V424" s="28" t="s">
        <v>7438</v>
      </c>
      <c r="W424" s="28" t="s">
        <v>841</v>
      </c>
      <c r="X424" t="s">
        <v>259</v>
      </c>
      <c r="Y424" s="28" t="s">
        <v>109</v>
      </c>
      <c r="Z424" s="28" t="s">
        <v>7279</v>
      </c>
      <c r="AA424" s="28" t="s">
        <v>110</v>
      </c>
      <c r="AB424" s="28" t="s">
        <v>110</v>
      </c>
      <c r="AC424" s="28" t="s">
        <v>110</v>
      </c>
      <c r="AD424" t="s">
        <v>5342</v>
      </c>
      <c r="AE424" s="28" t="s">
        <v>5232</v>
      </c>
      <c r="AF424" s="28" t="s">
        <v>5373</v>
      </c>
      <c r="AG424" s="28" t="s">
        <v>5373</v>
      </c>
      <c r="AH424" s="28" t="s">
        <v>694</v>
      </c>
      <c r="AI424" s="28" t="s">
        <v>110</v>
      </c>
      <c r="AJ424" s="28" t="s">
        <v>110</v>
      </c>
      <c r="AK424" s="28" t="s">
        <v>110</v>
      </c>
      <c r="AL424" s="28" t="s">
        <v>110</v>
      </c>
      <c r="AM424"/>
      <c r="AN424" s="28">
        <v>8.17</v>
      </c>
      <c r="AO424" s="28">
        <v>47.938000000000002</v>
      </c>
      <c r="AP424" s="28">
        <v>55.118000000000002</v>
      </c>
      <c r="AQ424" s="28" t="s">
        <v>232</v>
      </c>
      <c r="AR424" t="s">
        <v>5362</v>
      </c>
      <c r="AS424" t="s">
        <v>559</v>
      </c>
      <c r="AT424" t="s">
        <v>205</v>
      </c>
      <c r="AU424" s="28" t="s">
        <v>530</v>
      </c>
      <c r="AV424" t="s">
        <v>7229</v>
      </c>
      <c r="AW424" t="s">
        <v>13344</v>
      </c>
      <c r="AX424" t="s">
        <v>16276</v>
      </c>
      <c r="AY424" t="s">
        <v>7312</v>
      </c>
      <c r="AZ424" t="s">
        <v>110</v>
      </c>
      <c r="BA424" s="28" t="s">
        <v>5237</v>
      </c>
      <c r="BB424" s="28" t="s">
        <v>12179</v>
      </c>
      <c r="BC424" t="s">
        <v>13400</v>
      </c>
      <c r="BD424" s="28" t="s">
        <v>7438</v>
      </c>
      <c r="BE424" s="28" t="s">
        <v>10059</v>
      </c>
      <c r="BF424" s="28" t="s">
        <v>7189</v>
      </c>
      <c r="BG424" s="28" t="s">
        <v>7282</v>
      </c>
      <c r="BH424" s="28" t="s">
        <v>109</v>
      </c>
      <c r="BI424" s="28" t="s">
        <v>109</v>
      </c>
      <c r="BJ424" s="28" t="s">
        <v>109</v>
      </c>
      <c r="BK424">
        <v>100</v>
      </c>
      <c r="BL424" s="28" t="s">
        <v>7228</v>
      </c>
      <c r="BM424" s="62">
        <v>43370</v>
      </c>
      <c r="BN424" s="120">
        <v>43461</v>
      </c>
      <c r="BO424" t="s">
        <v>133</v>
      </c>
      <c r="BP424" s="28" t="s">
        <v>109</v>
      </c>
      <c r="BQ424" s="28" t="s">
        <v>110</v>
      </c>
      <c r="BR424" s="28" t="s">
        <v>109</v>
      </c>
      <c r="BS424" s="120">
        <v>44466</v>
      </c>
      <c r="BT424" s="28" t="s">
        <v>256</v>
      </c>
      <c r="BU424" s="28" t="s">
        <v>11987</v>
      </c>
      <c r="BV424" s="28" t="s">
        <v>10936</v>
      </c>
      <c r="BW424" s="28" t="s">
        <v>109</v>
      </c>
      <c r="BX424" s="28" t="s">
        <v>109</v>
      </c>
      <c r="BY424" s="28" t="s">
        <v>110</v>
      </c>
      <c r="BZ424" t="s">
        <v>109</v>
      </c>
      <c r="CA424" t="s">
        <v>109</v>
      </c>
      <c r="CB424" t="s">
        <v>109</v>
      </c>
      <c r="CC424" s="28" t="s">
        <v>109</v>
      </c>
      <c r="CD424" s="28" t="s">
        <v>109</v>
      </c>
      <c r="CE424" s="28" t="s">
        <v>109</v>
      </c>
      <c r="CF424" s="28" t="s">
        <v>109</v>
      </c>
      <c r="CG424" s="28" t="s">
        <v>5373</v>
      </c>
      <c r="CH424" s="28" t="s">
        <v>110</v>
      </c>
      <c r="CI424" t="s">
        <v>110</v>
      </c>
      <c r="CJ424">
        <v>2</v>
      </c>
      <c r="CK424">
        <v>2</v>
      </c>
      <c r="CL424" s="28">
        <v>2</v>
      </c>
      <c r="CM424" t="s">
        <v>109</v>
      </c>
      <c r="CN424">
        <v>0</v>
      </c>
      <c r="CO424" s="28" t="s">
        <v>110</v>
      </c>
      <c r="CP424" s="28" t="s">
        <v>6887</v>
      </c>
      <c r="CQ424" t="s">
        <v>6888</v>
      </c>
      <c r="CR424" t="s">
        <v>109</v>
      </c>
      <c r="CS424" t="s">
        <v>110</v>
      </c>
      <c r="CT424" s="28"/>
      <c r="CU424" s="62">
        <v>40918</v>
      </c>
      <c r="CV424" s="28" t="s">
        <v>558</v>
      </c>
      <c r="CW424" t="s">
        <v>558</v>
      </c>
      <c r="CX424" t="s">
        <v>114</v>
      </c>
      <c r="CY424" t="s">
        <v>109</v>
      </c>
      <c r="CZ424" t="s">
        <v>114</v>
      </c>
      <c r="DA424" t="s">
        <v>109</v>
      </c>
      <c r="DB424">
        <v>2018</v>
      </c>
      <c r="DC424" s="1">
        <v>43362</v>
      </c>
      <c r="DD424">
        <v>9</v>
      </c>
      <c r="DE424">
        <v>38</v>
      </c>
      <c r="DF424" s="1">
        <v>43360</v>
      </c>
      <c r="DG424" t="s">
        <v>16505</v>
      </c>
      <c r="DH424" t="s">
        <v>16506</v>
      </c>
      <c r="DI424" t="s">
        <v>7401</v>
      </c>
      <c r="DJ424" t="s">
        <v>7185</v>
      </c>
      <c r="DK424" t="s">
        <v>7187</v>
      </c>
      <c r="DL424" t="s">
        <v>110</v>
      </c>
      <c r="DM424" t="s">
        <v>110</v>
      </c>
      <c r="DN424" t="s">
        <v>110</v>
      </c>
      <c r="DO424" s="28" t="s">
        <v>110</v>
      </c>
      <c r="DP424" s="28" t="s">
        <v>57</v>
      </c>
      <c r="DQ424" s="28" t="s">
        <v>110</v>
      </c>
      <c r="DR424" s="28" t="s">
        <v>13401</v>
      </c>
      <c r="DS424" s="28" t="s">
        <v>13402</v>
      </c>
      <c r="DT424" s="28" t="s">
        <v>13403</v>
      </c>
      <c r="DU424" s="28" t="s">
        <v>12180</v>
      </c>
    </row>
    <row r="425" spans="2:125">
      <c r="B425" s="28">
        <v>44</v>
      </c>
      <c r="C425" s="120">
        <v>43362</v>
      </c>
      <c r="D425" s="28" t="s">
        <v>109</v>
      </c>
      <c r="E425" t="s">
        <v>7207</v>
      </c>
      <c r="F425" s="28" t="s">
        <v>13376</v>
      </c>
      <c r="G425" s="28" t="s">
        <v>226</v>
      </c>
      <c r="H425" s="28" t="s">
        <v>5373</v>
      </c>
      <c r="I425" s="28" t="s">
        <v>5373</v>
      </c>
      <c r="J425">
        <v>1</v>
      </c>
      <c r="K425" s="28" t="s">
        <v>6887</v>
      </c>
      <c r="L425" s="28" t="s">
        <v>3943</v>
      </c>
      <c r="M425" s="28" t="s">
        <v>111</v>
      </c>
      <c r="N425" s="28">
        <v>12</v>
      </c>
      <c r="O425" s="28" t="s">
        <v>276</v>
      </c>
      <c r="P425" s="28" t="s">
        <v>12184</v>
      </c>
      <c r="Q425" s="28" t="s">
        <v>110</v>
      </c>
      <c r="R425" s="28" t="s">
        <v>5373</v>
      </c>
      <c r="S425" s="28" t="s">
        <v>110</v>
      </c>
      <c r="T425" s="28" t="s">
        <v>110</v>
      </c>
      <c r="U425" s="28" t="s">
        <v>205</v>
      </c>
      <c r="V425" s="28" t="s">
        <v>7207</v>
      </c>
      <c r="W425" s="28" t="s">
        <v>841</v>
      </c>
      <c r="X425" t="s">
        <v>109</v>
      </c>
      <c r="Y425" s="28" t="s">
        <v>109</v>
      </c>
      <c r="Z425" s="28" t="s">
        <v>7279</v>
      </c>
      <c r="AA425" s="28" t="s">
        <v>110</v>
      </c>
      <c r="AB425" s="28" t="s">
        <v>110</v>
      </c>
      <c r="AC425" s="28" t="s">
        <v>110</v>
      </c>
      <c r="AD425" t="s">
        <v>5342</v>
      </c>
      <c r="AE425" s="28" t="s">
        <v>5232</v>
      </c>
      <c r="AF425" s="28" t="s">
        <v>726</v>
      </c>
      <c r="AG425" s="28" t="s">
        <v>161</v>
      </c>
      <c r="AH425" s="28" t="s">
        <v>694</v>
      </c>
      <c r="AI425" s="28" t="s">
        <v>110</v>
      </c>
      <c r="AJ425" s="28" t="s">
        <v>110</v>
      </c>
      <c r="AK425" s="28" t="s">
        <v>110</v>
      </c>
      <c r="AL425" s="28" t="s">
        <v>110</v>
      </c>
      <c r="AM425"/>
      <c r="AN425" s="28">
        <v>1.752</v>
      </c>
      <c r="AO425" s="28">
        <v>12</v>
      </c>
      <c r="AP425" s="28">
        <v>13.74</v>
      </c>
      <c r="AQ425" s="28" t="s">
        <v>232</v>
      </c>
      <c r="AR425" t="s">
        <v>5362</v>
      </c>
      <c r="AS425" t="s">
        <v>559</v>
      </c>
      <c r="AT425" t="s">
        <v>205</v>
      </c>
      <c r="AU425" s="28" t="s">
        <v>530</v>
      </c>
      <c r="AV425" t="s">
        <v>7184</v>
      </c>
      <c r="AW425" t="s">
        <v>13344</v>
      </c>
      <c r="AX425" t="s">
        <v>16276</v>
      </c>
      <c r="AY425" t="s">
        <v>7312</v>
      </c>
      <c r="AZ425" t="s">
        <v>110</v>
      </c>
      <c r="BA425" s="28" t="s">
        <v>5237</v>
      </c>
      <c r="BB425" s="28" t="s">
        <v>12182</v>
      </c>
      <c r="BC425" t="s">
        <v>13400</v>
      </c>
      <c r="BD425" s="28" t="s">
        <v>7207</v>
      </c>
      <c r="BE425" s="28" t="s">
        <v>8206</v>
      </c>
      <c r="BF425" s="28" t="s">
        <v>7244</v>
      </c>
      <c r="BG425" s="28" t="s">
        <v>7282</v>
      </c>
      <c r="BH425" s="28" t="s">
        <v>109</v>
      </c>
      <c r="BI425" s="28" t="s">
        <v>109</v>
      </c>
      <c r="BJ425" s="28" t="s">
        <v>109</v>
      </c>
      <c r="BK425"/>
      <c r="BL425" s="28" t="s">
        <v>7228</v>
      </c>
      <c r="BM425" s="62">
        <v>43370</v>
      </c>
      <c r="BN425" s="120">
        <v>43551</v>
      </c>
      <c r="BO425" t="s">
        <v>133</v>
      </c>
      <c r="BP425" s="28" t="s">
        <v>109</v>
      </c>
      <c r="BQ425" s="28" t="s">
        <v>110</v>
      </c>
      <c r="BR425" s="28" t="s">
        <v>109</v>
      </c>
      <c r="BS425" s="120">
        <v>44101</v>
      </c>
      <c r="BT425" s="28" t="s">
        <v>132</v>
      </c>
      <c r="BU425" s="28" t="s">
        <v>11987</v>
      </c>
      <c r="BV425" s="28" t="s">
        <v>10936</v>
      </c>
      <c r="BW425" s="28" t="s">
        <v>109</v>
      </c>
      <c r="BX425" s="28" t="s">
        <v>109</v>
      </c>
      <c r="BY425" s="28" t="s">
        <v>110</v>
      </c>
      <c r="BZ425" t="s">
        <v>110</v>
      </c>
      <c r="CA425" t="s">
        <v>109</v>
      </c>
      <c r="CB425" t="s">
        <v>109</v>
      </c>
      <c r="CC425" s="28" t="s">
        <v>109</v>
      </c>
      <c r="CD425" s="28" t="s">
        <v>109</v>
      </c>
      <c r="CE425" s="28" t="s">
        <v>109</v>
      </c>
      <c r="CF425" s="28" t="s">
        <v>109</v>
      </c>
      <c r="CG425" s="28" t="s">
        <v>209</v>
      </c>
      <c r="CH425" s="28" t="s">
        <v>110</v>
      </c>
      <c r="CI425" t="s">
        <v>110</v>
      </c>
      <c r="CJ425">
        <v>2</v>
      </c>
      <c r="CK425">
        <v>2</v>
      </c>
      <c r="CL425" s="28">
        <v>2</v>
      </c>
      <c r="CM425" t="s">
        <v>109</v>
      </c>
      <c r="CN425">
        <v>0</v>
      </c>
      <c r="CO425" s="28" t="s">
        <v>110</v>
      </c>
      <c r="CP425" s="28" t="s">
        <v>6887</v>
      </c>
      <c r="CQ425" t="s">
        <v>6888</v>
      </c>
      <c r="CR425" t="s">
        <v>109</v>
      </c>
      <c r="CS425" t="s">
        <v>110</v>
      </c>
      <c r="CT425" s="28"/>
      <c r="CU425" s="62">
        <v>40918</v>
      </c>
      <c r="CV425" s="28" t="s">
        <v>558</v>
      </c>
      <c r="CW425" t="s">
        <v>558</v>
      </c>
      <c r="CX425" t="s">
        <v>114</v>
      </c>
      <c r="CY425" t="s">
        <v>109</v>
      </c>
      <c r="CZ425" t="s">
        <v>114</v>
      </c>
      <c r="DA425" t="s">
        <v>109</v>
      </c>
      <c r="DB425">
        <v>2018</v>
      </c>
      <c r="DC425" s="1">
        <v>43362</v>
      </c>
      <c r="DD425">
        <v>9</v>
      </c>
      <c r="DE425">
        <v>38</v>
      </c>
      <c r="DF425" s="1">
        <v>43360</v>
      </c>
      <c r="DG425" t="s">
        <v>16505</v>
      </c>
      <c r="DH425" t="s">
        <v>16506</v>
      </c>
      <c r="DI425" t="s">
        <v>7401</v>
      </c>
      <c r="DJ425" t="s">
        <v>7185</v>
      </c>
      <c r="DK425" t="s">
        <v>7187</v>
      </c>
      <c r="DL425" t="s">
        <v>7199</v>
      </c>
      <c r="DM425" t="s">
        <v>7280</v>
      </c>
      <c r="DN425" t="s">
        <v>110</v>
      </c>
      <c r="DO425" s="28" t="s">
        <v>110</v>
      </c>
      <c r="DP425" s="28" t="s">
        <v>58</v>
      </c>
      <c r="DQ425" s="28" t="s">
        <v>110</v>
      </c>
      <c r="DR425" s="28" t="s">
        <v>13401</v>
      </c>
      <c r="DS425" s="28" t="s">
        <v>13402</v>
      </c>
      <c r="DT425" s="28" t="s">
        <v>13404</v>
      </c>
      <c r="DU425" s="28" t="s">
        <v>12183</v>
      </c>
    </row>
    <row r="426" spans="2:125">
      <c r="B426" s="28">
        <v>43</v>
      </c>
      <c r="C426" s="120">
        <v>43362</v>
      </c>
      <c r="D426" s="28" t="s">
        <v>109</v>
      </c>
      <c r="E426" t="s">
        <v>109</v>
      </c>
      <c r="F426" s="28" t="s">
        <v>12170</v>
      </c>
      <c r="G426" s="28" t="s">
        <v>226</v>
      </c>
      <c r="H426" s="28" t="s">
        <v>5373</v>
      </c>
      <c r="I426" s="28" t="s">
        <v>5373</v>
      </c>
      <c r="J426">
        <v>1</v>
      </c>
      <c r="K426" s="28" t="s">
        <v>13405</v>
      </c>
      <c r="L426" s="28" t="s">
        <v>1571</v>
      </c>
      <c r="M426" s="28" t="s">
        <v>162</v>
      </c>
      <c r="N426" s="28">
        <v>4.8499999999999996</v>
      </c>
      <c r="O426" s="28" t="s">
        <v>126</v>
      </c>
      <c r="P426" s="28" t="s">
        <v>266</v>
      </c>
      <c r="Q426" s="28" t="s">
        <v>110</v>
      </c>
      <c r="R426" s="28" t="s">
        <v>5373</v>
      </c>
      <c r="S426" s="28" t="s">
        <v>10851</v>
      </c>
      <c r="T426" s="28" t="s">
        <v>110</v>
      </c>
      <c r="U426" s="28" t="s">
        <v>1676</v>
      </c>
      <c r="V426" s="28" t="s">
        <v>110</v>
      </c>
      <c r="W426" s="28" t="s">
        <v>11054</v>
      </c>
      <c r="X426" t="s">
        <v>109</v>
      </c>
      <c r="Y426" s="28" t="s">
        <v>109</v>
      </c>
      <c r="Z426" s="28" t="s">
        <v>7279</v>
      </c>
      <c r="AA426" s="28" t="s">
        <v>110</v>
      </c>
      <c r="AB426" s="28" t="s">
        <v>110</v>
      </c>
      <c r="AC426" s="28" t="s">
        <v>110</v>
      </c>
      <c r="AD426" t="s">
        <v>5342</v>
      </c>
      <c r="AE426" s="28" t="s">
        <v>6854</v>
      </c>
      <c r="AF426" s="28" t="s">
        <v>5373</v>
      </c>
      <c r="AG426" s="28" t="s">
        <v>5373</v>
      </c>
      <c r="AH426" s="28" t="s">
        <v>580</v>
      </c>
      <c r="AI426" s="28" t="s">
        <v>615</v>
      </c>
      <c r="AJ426" s="28" t="s">
        <v>110</v>
      </c>
      <c r="AK426" s="28" t="s">
        <v>1574</v>
      </c>
      <c r="AL426" s="28" t="s">
        <v>7306</v>
      </c>
      <c r="AM426"/>
      <c r="AN426" s="28">
        <v>4.8499999999999996</v>
      </c>
      <c r="AO426" s="28">
        <v>33.213999999999999</v>
      </c>
      <c r="AP426" s="28">
        <v>38.189</v>
      </c>
      <c r="AQ426" s="28" t="s">
        <v>232</v>
      </c>
      <c r="AR426" t="s">
        <v>5545</v>
      </c>
      <c r="AS426" t="s">
        <v>110</v>
      </c>
      <c r="AT426" t="s">
        <v>130</v>
      </c>
      <c r="AU426" s="28" t="s">
        <v>530</v>
      </c>
      <c r="AV426" t="s">
        <v>7223</v>
      </c>
      <c r="AW426" t="s">
        <v>13344</v>
      </c>
      <c r="AX426" t="s">
        <v>16276</v>
      </c>
      <c r="AY426" t="s">
        <v>7312</v>
      </c>
      <c r="AZ426" t="s">
        <v>110</v>
      </c>
      <c r="BA426" s="28" t="s">
        <v>12172</v>
      </c>
      <c r="BB426" s="28" t="s">
        <v>12169</v>
      </c>
      <c r="BC426" t="s">
        <v>13400</v>
      </c>
      <c r="BD426" s="28" t="s">
        <v>7192</v>
      </c>
      <c r="BE426" s="28" t="s">
        <v>13406</v>
      </c>
      <c r="BF426" s="28" t="s">
        <v>7189</v>
      </c>
      <c r="BG426" s="28" t="s">
        <v>7282</v>
      </c>
      <c r="BH426" s="28" t="s">
        <v>109</v>
      </c>
      <c r="BI426" s="28" t="s">
        <v>109</v>
      </c>
      <c r="BJ426" s="28" t="s">
        <v>109</v>
      </c>
      <c r="BK426">
        <v>99.953000000000003</v>
      </c>
      <c r="BL426" s="28" t="s">
        <v>7228</v>
      </c>
      <c r="BM426" s="62">
        <v>43370</v>
      </c>
      <c r="BN426" s="120">
        <v>43551</v>
      </c>
      <c r="BO426" t="s">
        <v>167</v>
      </c>
      <c r="BP426" s="28" t="s">
        <v>109</v>
      </c>
      <c r="BQ426" s="28" t="s">
        <v>110</v>
      </c>
      <c r="BR426" s="28" t="s">
        <v>109</v>
      </c>
      <c r="BS426" s="120">
        <v>44466</v>
      </c>
      <c r="BT426" s="28" t="s">
        <v>132</v>
      </c>
      <c r="BU426" s="28" t="s">
        <v>12170</v>
      </c>
      <c r="BV426" s="28" t="s">
        <v>109</v>
      </c>
      <c r="BW426" s="28" t="s">
        <v>109</v>
      </c>
      <c r="BX426" s="28" t="s">
        <v>109</v>
      </c>
      <c r="BY426" s="28" t="s">
        <v>110</v>
      </c>
      <c r="BZ426" t="s">
        <v>109</v>
      </c>
      <c r="CA426" t="s">
        <v>109</v>
      </c>
      <c r="CB426" t="s">
        <v>109</v>
      </c>
      <c r="CC426" s="28" t="s">
        <v>109</v>
      </c>
      <c r="CD426" s="28" t="s">
        <v>109</v>
      </c>
      <c r="CE426" s="28" t="s">
        <v>109</v>
      </c>
      <c r="CF426" s="28" t="s">
        <v>109</v>
      </c>
      <c r="CG426" s="28" t="s">
        <v>5373</v>
      </c>
      <c r="CH426" s="28" t="s">
        <v>110</v>
      </c>
      <c r="CI426" t="s">
        <v>110</v>
      </c>
      <c r="CJ426">
        <v>2</v>
      </c>
      <c r="CK426">
        <v>2</v>
      </c>
      <c r="CL426" s="28">
        <v>1</v>
      </c>
      <c r="CM426" t="s">
        <v>109</v>
      </c>
      <c r="CN426">
        <v>0</v>
      </c>
      <c r="CO426" s="28" t="s">
        <v>110</v>
      </c>
      <c r="CP426" s="28" t="s">
        <v>6855</v>
      </c>
      <c r="CQ426" t="s">
        <v>110</v>
      </c>
      <c r="CR426" t="s">
        <v>109</v>
      </c>
      <c r="CS426" t="s">
        <v>110</v>
      </c>
      <c r="CT426" s="28"/>
      <c r="CU426" s="62">
        <v>41613</v>
      </c>
      <c r="CV426" s="28" t="s">
        <v>198</v>
      </c>
      <c r="CW426" t="s">
        <v>5545</v>
      </c>
      <c r="CX426" t="s">
        <v>114</v>
      </c>
      <c r="CY426" t="s">
        <v>109</v>
      </c>
      <c r="CZ426" t="s">
        <v>114</v>
      </c>
      <c r="DA426" t="s">
        <v>109</v>
      </c>
      <c r="DB426">
        <v>2018</v>
      </c>
      <c r="DC426" s="1">
        <v>43362</v>
      </c>
      <c r="DD426">
        <v>9</v>
      </c>
      <c r="DE426">
        <v>38</v>
      </c>
      <c r="DF426" s="1">
        <v>43360</v>
      </c>
      <c r="DG426" t="s">
        <v>16505</v>
      </c>
      <c r="DH426" t="s">
        <v>16506</v>
      </c>
      <c r="DI426" t="s">
        <v>7401</v>
      </c>
      <c r="DJ426" t="s">
        <v>7185</v>
      </c>
      <c r="DK426" t="s">
        <v>7187</v>
      </c>
      <c r="DL426" t="s">
        <v>110</v>
      </c>
      <c r="DM426" t="s">
        <v>110</v>
      </c>
      <c r="DN426" t="s">
        <v>110</v>
      </c>
      <c r="DO426" s="28" t="s">
        <v>6854</v>
      </c>
      <c r="DP426" s="28" t="s">
        <v>57</v>
      </c>
      <c r="DQ426" s="28" t="s">
        <v>110</v>
      </c>
      <c r="DR426" s="28" t="s">
        <v>13407</v>
      </c>
      <c r="DS426" s="28" t="s">
        <v>13402</v>
      </c>
      <c r="DT426" s="28" t="s">
        <v>13408</v>
      </c>
      <c r="DU426" s="28" t="s">
        <v>12171</v>
      </c>
    </row>
    <row r="427" spans="2:125">
      <c r="B427" s="28">
        <v>42</v>
      </c>
      <c r="C427" s="120">
        <v>43362</v>
      </c>
      <c r="D427" s="28" t="s">
        <v>109</v>
      </c>
      <c r="E427" t="s">
        <v>7238</v>
      </c>
      <c r="F427" s="28" t="s">
        <v>12170</v>
      </c>
      <c r="G427" s="28" t="s">
        <v>226</v>
      </c>
      <c r="H427" s="28" t="s">
        <v>5373</v>
      </c>
      <c r="I427" s="28" t="s">
        <v>5373</v>
      </c>
      <c r="J427">
        <v>1</v>
      </c>
      <c r="K427" s="28" t="s">
        <v>13405</v>
      </c>
      <c r="L427" s="28" t="s">
        <v>1571</v>
      </c>
      <c r="M427" s="28" t="s">
        <v>265</v>
      </c>
      <c r="N427" s="28">
        <v>3</v>
      </c>
      <c r="O427" s="28" t="s">
        <v>956</v>
      </c>
      <c r="P427" s="28" t="s">
        <v>4403</v>
      </c>
      <c r="Q427" s="28" t="s">
        <v>110</v>
      </c>
      <c r="R427" s="28" t="s">
        <v>5373</v>
      </c>
      <c r="S427" s="28" t="s">
        <v>110</v>
      </c>
      <c r="T427" s="28" t="s">
        <v>110</v>
      </c>
      <c r="U427" s="28" t="s">
        <v>1676</v>
      </c>
      <c r="V427" s="28" t="s">
        <v>110</v>
      </c>
      <c r="W427" s="28" t="s">
        <v>131</v>
      </c>
      <c r="X427" t="s">
        <v>109</v>
      </c>
      <c r="Y427" s="28" t="s">
        <v>109</v>
      </c>
      <c r="Z427" s="28" t="s">
        <v>7279</v>
      </c>
      <c r="AA427" s="28" t="s">
        <v>110</v>
      </c>
      <c r="AB427" s="28" t="s">
        <v>110</v>
      </c>
      <c r="AC427" s="28" t="s">
        <v>110</v>
      </c>
      <c r="AD427" t="s">
        <v>5342</v>
      </c>
      <c r="AE427" s="28" t="s">
        <v>6854</v>
      </c>
      <c r="AF427" s="28" t="s">
        <v>5373</v>
      </c>
      <c r="AG427" s="28" t="s">
        <v>5373</v>
      </c>
      <c r="AH427" s="28" t="s">
        <v>580</v>
      </c>
      <c r="AI427" s="28" t="s">
        <v>615</v>
      </c>
      <c r="AJ427" s="28" t="s">
        <v>110</v>
      </c>
      <c r="AK427" s="28" t="s">
        <v>1574</v>
      </c>
      <c r="AL427" s="28" t="s">
        <v>7306</v>
      </c>
      <c r="AM427"/>
      <c r="AN427" s="28">
        <v>3</v>
      </c>
      <c r="AO427" s="28">
        <v>23.988</v>
      </c>
      <c r="AP427" s="28">
        <v>27.523</v>
      </c>
      <c r="AQ427" s="28" t="s">
        <v>232</v>
      </c>
      <c r="AR427" t="s">
        <v>5545</v>
      </c>
      <c r="AS427" t="s">
        <v>110</v>
      </c>
      <c r="AT427" t="s">
        <v>130</v>
      </c>
      <c r="AU427" s="28" t="s">
        <v>530</v>
      </c>
      <c r="AV427" t="s">
        <v>7197</v>
      </c>
      <c r="AW427" t="s">
        <v>13344</v>
      </c>
      <c r="AX427" t="s">
        <v>16276</v>
      </c>
      <c r="AY427" t="s">
        <v>7312</v>
      </c>
      <c r="AZ427" t="s">
        <v>110</v>
      </c>
      <c r="BA427" s="28" t="s">
        <v>12176</v>
      </c>
      <c r="BB427" s="28" t="s">
        <v>12174</v>
      </c>
      <c r="BC427" t="s">
        <v>13400</v>
      </c>
      <c r="BD427" s="28" t="s">
        <v>7192</v>
      </c>
      <c r="BE427" s="28" t="s">
        <v>7240</v>
      </c>
      <c r="BF427" s="28" t="s">
        <v>7384</v>
      </c>
      <c r="BG427" s="28" t="s">
        <v>7282</v>
      </c>
      <c r="BH427" s="28" t="s">
        <v>109</v>
      </c>
      <c r="BI427" s="28" t="s">
        <v>109</v>
      </c>
      <c r="BJ427" s="28" t="s">
        <v>109</v>
      </c>
      <c r="BK427">
        <v>99.962000000000003</v>
      </c>
      <c r="BL427" s="28" t="s">
        <v>131</v>
      </c>
      <c r="BM427" s="62">
        <v>43370</v>
      </c>
      <c r="BN427" s="120">
        <v>43735</v>
      </c>
      <c r="BO427" t="s">
        <v>167</v>
      </c>
      <c r="BP427" s="28" t="s">
        <v>109</v>
      </c>
      <c r="BQ427" s="28" t="s">
        <v>110</v>
      </c>
      <c r="BR427" s="28" t="s">
        <v>109</v>
      </c>
      <c r="BS427" s="120">
        <v>45196</v>
      </c>
      <c r="BT427" s="28" t="s">
        <v>192</v>
      </c>
      <c r="BU427" s="28" t="s">
        <v>12170</v>
      </c>
      <c r="BV427" s="28" t="s">
        <v>109</v>
      </c>
      <c r="BW427" s="28" t="s">
        <v>109</v>
      </c>
      <c r="BX427" s="28" t="s">
        <v>109</v>
      </c>
      <c r="BY427" s="28" t="s">
        <v>110</v>
      </c>
      <c r="BZ427" t="s">
        <v>109</v>
      </c>
      <c r="CA427" t="s">
        <v>12177</v>
      </c>
      <c r="CB427" t="s">
        <v>109</v>
      </c>
      <c r="CC427" s="28" t="s">
        <v>109</v>
      </c>
      <c r="CD427" s="28" t="s">
        <v>109</v>
      </c>
      <c r="CE427" s="28" t="s">
        <v>109</v>
      </c>
      <c r="CF427" s="28" t="s">
        <v>109</v>
      </c>
      <c r="CG427" s="28" t="s">
        <v>5373</v>
      </c>
      <c r="CH427" s="28" t="s">
        <v>110</v>
      </c>
      <c r="CI427" t="s">
        <v>110</v>
      </c>
      <c r="CJ427">
        <v>2</v>
      </c>
      <c r="CK427">
        <v>2</v>
      </c>
      <c r="CL427" s="28">
        <v>1</v>
      </c>
      <c r="CM427" t="s">
        <v>109</v>
      </c>
      <c r="CN427">
        <v>0</v>
      </c>
      <c r="CO427" s="28" t="s">
        <v>110</v>
      </c>
      <c r="CP427" s="28" t="s">
        <v>6855</v>
      </c>
      <c r="CQ427" t="s">
        <v>110</v>
      </c>
      <c r="CR427" t="s">
        <v>109</v>
      </c>
      <c r="CS427" t="s">
        <v>110</v>
      </c>
      <c r="CT427" s="28"/>
      <c r="CU427" s="62">
        <v>41613</v>
      </c>
      <c r="CV427" s="28" t="s">
        <v>198</v>
      </c>
      <c r="CW427" t="s">
        <v>5545</v>
      </c>
      <c r="CX427" t="s">
        <v>114</v>
      </c>
      <c r="CY427" t="s">
        <v>109</v>
      </c>
      <c r="CZ427" t="s">
        <v>114</v>
      </c>
      <c r="DA427" t="s">
        <v>109</v>
      </c>
      <c r="DB427">
        <v>2018</v>
      </c>
      <c r="DC427" s="1">
        <v>43362</v>
      </c>
      <c r="DD427">
        <v>9</v>
      </c>
      <c r="DE427">
        <v>38</v>
      </c>
      <c r="DF427" s="1">
        <v>43360</v>
      </c>
      <c r="DG427" t="s">
        <v>16505</v>
      </c>
      <c r="DH427" t="s">
        <v>16506</v>
      </c>
      <c r="DI427" t="s">
        <v>7401</v>
      </c>
      <c r="DJ427" t="s">
        <v>7383</v>
      </c>
      <c r="DK427" t="s">
        <v>7187</v>
      </c>
      <c r="DL427" t="s">
        <v>110</v>
      </c>
      <c r="DM427" t="s">
        <v>110</v>
      </c>
      <c r="DN427" t="s">
        <v>110</v>
      </c>
      <c r="DO427" s="28" t="s">
        <v>6854</v>
      </c>
      <c r="DP427" s="28" t="s">
        <v>7239</v>
      </c>
      <c r="DQ427" s="28" t="s">
        <v>110</v>
      </c>
      <c r="DR427" s="28" t="s">
        <v>13407</v>
      </c>
      <c r="DS427" s="28" t="s">
        <v>13402</v>
      </c>
      <c r="DT427" s="28" t="s">
        <v>13409</v>
      </c>
      <c r="DU427" s="28" t="s">
        <v>12175</v>
      </c>
    </row>
    <row r="428" spans="2:125">
      <c r="B428" s="28">
        <v>41</v>
      </c>
      <c r="C428" s="120">
        <v>43342</v>
      </c>
      <c r="D428" s="28" t="s">
        <v>109</v>
      </c>
      <c r="E428" t="s">
        <v>109</v>
      </c>
      <c r="F428" s="28" t="s">
        <v>13410</v>
      </c>
      <c r="G428" s="28" t="s">
        <v>226</v>
      </c>
      <c r="H428" s="28" t="s">
        <v>5373</v>
      </c>
      <c r="I428" s="28" t="s">
        <v>5373</v>
      </c>
      <c r="J428">
        <v>2</v>
      </c>
      <c r="K428" s="28" t="s">
        <v>13411</v>
      </c>
      <c r="L428" s="28" t="s">
        <v>1893</v>
      </c>
      <c r="M428" s="28" t="s">
        <v>162</v>
      </c>
      <c r="N428" s="28">
        <v>1.5</v>
      </c>
      <c r="O428" s="28" t="s">
        <v>126</v>
      </c>
      <c r="P428" s="28" t="s">
        <v>12188</v>
      </c>
      <c r="Q428" s="28" t="s">
        <v>110</v>
      </c>
      <c r="R428" s="28" t="s">
        <v>5373</v>
      </c>
      <c r="S428" s="28" t="s">
        <v>110</v>
      </c>
      <c r="T428" s="28" t="s">
        <v>110</v>
      </c>
      <c r="U428" s="28" t="s">
        <v>3531</v>
      </c>
      <c r="V428" s="28" t="s">
        <v>110</v>
      </c>
      <c r="W428" s="28" t="s">
        <v>832</v>
      </c>
      <c r="X428" t="s">
        <v>109</v>
      </c>
      <c r="Y428" s="28" t="s">
        <v>389</v>
      </c>
      <c r="Z428" s="28" t="s">
        <v>7279</v>
      </c>
      <c r="AA428" s="28" t="s">
        <v>110</v>
      </c>
      <c r="AB428" s="28" t="s">
        <v>110</v>
      </c>
      <c r="AC428" s="28" t="s">
        <v>110</v>
      </c>
      <c r="AD428" t="s">
        <v>5342</v>
      </c>
      <c r="AE428" s="28" t="s">
        <v>6751</v>
      </c>
      <c r="AF428" s="28" t="s">
        <v>5373</v>
      </c>
      <c r="AG428" s="28" t="s">
        <v>5373</v>
      </c>
      <c r="AH428" s="28" t="s">
        <v>580</v>
      </c>
      <c r="AI428" s="28" t="s">
        <v>110</v>
      </c>
      <c r="AJ428" s="28" t="s">
        <v>110</v>
      </c>
      <c r="AK428" s="28" t="s">
        <v>110</v>
      </c>
      <c r="AL428" s="28" t="s">
        <v>110</v>
      </c>
      <c r="AM428"/>
      <c r="AN428" s="28">
        <v>1.5</v>
      </c>
      <c r="AO428" s="28">
        <v>9.49</v>
      </c>
      <c r="AP428" s="28">
        <v>11.811</v>
      </c>
      <c r="AQ428" s="28" t="s">
        <v>5370</v>
      </c>
      <c r="AR428" t="s">
        <v>231</v>
      </c>
      <c r="AS428" t="s">
        <v>110</v>
      </c>
      <c r="AT428" t="s">
        <v>9089</v>
      </c>
      <c r="AU428" s="28" t="s">
        <v>581</v>
      </c>
      <c r="AV428" t="s">
        <v>7184</v>
      </c>
      <c r="AW428" t="s">
        <v>13344</v>
      </c>
      <c r="AX428" t="s">
        <v>16276</v>
      </c>
      <c r="AY428" t="s">
        <v>7490</v>
      </c>
      <c r="AZ428" t="s">
        <v>110</v>
      </c>
      <c r="BA428" s="28" t="s">
        <v>11801</v>
      </c>
      <c r="BB428" s="28" t="s">
        <v>12185</v>
      </c>
      <c r="BC428" t="s">
        <v>13412</v>
      </c>
      <c r="BD428" s="28" t="s">
        <v>7213</v>
      </c>
      <c r="BE428" s="28" t="s">
        <v>10181</v>
      </c>
      <c r="BF428" s="28" t="s">
        <v>7189</v>
      </c>
      <c r="BG428" s="28" t="s">
        <v>7282</v>
      </c>
      <c r="BH428" s="28" t="s">
        <v>109</v>
      </c>
      <c r="BI428" s="28" t="s">
        <v>109</v>
      </c>
      <c r="BJ428" s="28" t="s">
        <v>109</v>
      </c>
      <c r="BK428"/>
      <c r="BL428" s="28" t="s">
        <v>832</v>
      </c>
      <c r="BM428" s="62"/>
      <c r="BN428" s="120"/>
      <c r="BO428" t="s">
        <v>227</v>
      </c>
      <c r="BP428" s="28" t="s">
        <v>109</v>
      </c>
      <c r="BQ428" s="28" t="s">
        <v>430</v>
      </c>
      <c r="BR428" s="28" t="s">
        <v>109</v>
      </c>
      <c r="BS428" s="120">
        <v>44228</v>
      </c>
      <c r="BT428" s="28" t="s">
        <v>110</v>
      </c>
      <c r="BU428" s="28" t="s">
        <v>12186</v>
      </c>
      <c r="BV428" s="28" t="s">
        <v>214</v>
      </c>
      <c r="BW428" s="28" t="s">
        <v>109</v>
      </c>
      <c r="BX428" s="28" t="s">
        <v>109</v>
      </c>
      <c r="BY428" s="28" t="s">
        <v>110</v>
      </c>
      <c r="BZ428" t="s">
        <v>109</v>
      </c>
      <c r="CA428" t="s">
        <v>109</v>
      </c>
      <c r="CB428" t="s">
        <v>109</v>
      </c>
      <c r="CC428" s="28" t="s">
        <v>109</v>
      </c>
      <c r="CD428" s="28" t="s">
        <v>109</v>
      </c>
      <c r="CE428" s="28" t="s">
        <v>109</v>
      </c>
      <c r="CF428" s="28" t="s">
        <v>109</v>
      </c>
      <c r="CG428" s="28" t="s">
        <v>5373</v>
      </c>
      <c r="CH428" s="28" t="s">
        <v>110</v>
      </c>
      <c r="CI428" t="s">
        <v>110</v>
      </c>
      <c r="CJ428">
        <v>1</v>
      </c>
      <c r="CK428">
        <v>1</v>
      </c>
      <c r="CL428" s="28">
        <v>1</v>
      </c>
      <c r="CM428" t="s">
        <v>109</v>
      </c>
      <c r="CN428">
        <v>0</v>
      </c>
      <c r="CO428" s="28" t="s">
        <v>110</v>
      </c>
      <c r="CP428" s="28" t="s">
        <v>6752</v>
      </c>
      <c r="CQ428" t="s">
        <v>110</v>
      </c>
      <c r="CR428" t="s">
        <v>109</v>
      </c>
      <c r="CS428" t="s">
        <v>110</v>
      </c>
      <c r="CT428" s="28">
        <v>44751</v>
      </c>
      <c r="CU428" s="62">
        <v>42705</v>
      </c>
      <c r="CV428" s="28" t="s">
        <v>235</v>
      </c>
      <c r="CW428" t="s">
        <v>110</v>
      </c>
      <c r="CX428" t="s">
        <v>114</v>
      </c>
      <c r="CY428" t="s">
        <v>109</v>
      </c>
      <c r="CZ428" t="s">
        <v>114</v>
      </c>
      <c r="DA428" t="s">
        <v>114</v>
      </c>
      <c r="DB428">
        <v>2018</v>
      </c>
      <c r="DC428" s="1">
        <v>43342</v>
      </c>
      <c r="DD428">
        <v>8</v>
      </c>
      <c r="DE428">
        <v>35</v>
      </c>
      <c r="DF428" s="1">
        <v>43339</v>
      </c>
      <c r="DG428" t="s">
        <v>16507</v>
      </c>
      <c r="DH428" t="s">
        <v>16506</v>
      </c>
      <c r="DI428" t="s">
        <v>7540</v>
      </c>
      <c r="DJ428" t="s">
        <v>7185</v>
      </c>
      <c r="DK428" t="s">
        <v>7187</v>
      </c>
      <c r="DL428" t="s">
        <v>110</v>
      </c>
      <c r="DM428" t="s">
        <v>110</v>
      </c>
      <c r="DN428" t="s">
        <v>10972</v>
      </c>
      <c r="DO428" s="28" t="s">
        <v>110</v>
      </c>
      <c r="DP428" s="28" t="s">
        <v>57</v>
      </c>
      <c r="DQ428" s="28" t="s">
        <v>110</v>
      </c>
      <c r="DR428" s="28" t="s">
        <v>13413</v>
      </c>
      <c r="DS428" s="28" t="s">
        <v>13414</v>
      </c>
      <c r="DT428" s="28" t="s">
        <v>13415</v>
      </c>
      <c r="DU428" s="28" t="s">
        <v>12187</v>
      </c>
    </row>
    <row r="429" spans="2:125">
      <c r="B429" s="28">
        <v>40</v>
      </c>
      <c r="C429" s="120">
        <v>43341</v>
      </c>
      <c r="D429" s="28" t="s">
        <v>109</v>
      </c>
      <c r="E429" t="s">
        <v>109</v>
      </c>
      <c r="F429" s="28" t="s">
        <v>11739</v>
      </c>
      <c r="G429" s="28" t="s">
        <v>226</v>
      </c>
      <c r="H429" s="28" t="s">
        <v>5373</v>
      </c>
      <c r="I429" s="28" t="s">
        <v>5373</v>
      </c>
      <c r="J429">
        <v>1</v>
      </c>
      <c r="K429" s="28" t="s">
        <v>6876</v>
      </c>
      <c r="L429" s="28" t="s">
        <v>12191</v>
      </c>
      <c r="M429" s="28" t="s">
        <v>162</v>
      </c>
      <c r="N429" s="28">
        <v>5</v>
      </c>
      <c r="O429" s="28" t="s">
        <v>126</v>
      </c>
      <c r="P429" s="28" t="s">
        <v>2828</v>
      </c>
      <c r="Q429" s="28" t="s">
        <v>110</v>
      </c>
      <c r="R429" s="28" t="s">
        <v>5373</v>
      </c>
      <c r="S429" s="28" t="s">
        <v>110</v>
      </c>
      <c r="T429" s="28" t="s">
        <v>110</v>
      </c>
      <c r="U429" s="28" t="s">
        <v>3531</v>
      </c>
      <c r="V429" s="28" t="s">
        <v>110</v>
      </c>
      <c r="W429" s="28" t="s">
        <v>832</v>
      </c>
      <c r="X429" t="s">
        <v>109</v>
      </c>
      <c r="Y429" s="28" t="s">
        <v>109</v>
      </c>
      <c r="Z429" s="28" t="s">
        <v>7279</v>
      </c>
      <c r="AA429" s="28" t="s">
        <v>110</v>
      </c>
      <c r="AB429" s="28" t="s">
        <v>110</v>
      </c>
      <c r="AC429" s="28" t="s">
        <v>110</v>
      </c>
      <c r="AD429" t="s">
        <v>5342</v>
      </c>
      <c r="AE429" s="28" t="s">
        <v>6875</v>
      </c>
      <c r="AF429" s="28" t="s">
        <v>5373</v>
      </c>
      <c r="AG429" s="28" t="s">
        <v>5373</v>
      </c>
      <c r="AH429" s="28" t="s">
        <v>656</v>
      </c>
      <c r="AI429" s="28" t="s">
        <v>5395</v>
      </c>
      <c r="AJ429" s="28" t="s">
        <v>110</v>
      </c>
      <c r="AK429" s="28" t="s">
        <v>110</v>
      </c>
      <c r="AL429" s="28" t="s">
        <v>110</v>
      </c>
      <c r="AM429"/>
      <c r="AN429" s="28">
        <v>5</v>
      </c>
      <c r="AO429" s="28">
        <v>34.106000000000002</v>
      </c>
      <c r="AP429" s="28">
        <v>39.369999999999997</v>
      </c>
      <c r="AQ429" s="28" t="s">
        <v>5370</v>
      </c>
      <c r="AR429" t="s">
        <v>231</v>
      </c>
      <c r="AS429" t="s">
        <v>110</v>
      </c>
      <c r="AT429" t="s">
        <v>9089</v>
      </c>
      <c r="AU429" s="28" t="s">
        <v>581</v>
      </c>
      <c r="AV429" t="s">
        <v>7223</v>
      </c>
      <c r="AW429" t="s">
        <v>13344</v>
      </c>
      <c r="AX429" t="s">
        <v>16276</v>
      </c>
      <c r="AY429" t="s">
        <v>7490</v>
      </c>
      <c r="AZ429" t="s">
        <v>110</v>
      </c>
      <c r="BA429" s="28" t="s">
        <v>12102</v>
      </c>
      <c r="BB429" s="28" t="s">
        <v>12189</v>
      </c>
      <c r="BC429" t="s">
        <v>13412</v>
      </c>
      <c r="BD429" s="28" t="s">
        <v>7213</v>
      </c>
      <c r="BE429" s="28" t="s">
        <v>7235</v>
      </c>
      <c r="BF429" s="28" t="s">
        <v>7189</v>
      </c>
      <c r="BG429" s="28" t="s">
        <v>7282</v>
      </c>
      <c r="BH429" s="28" t="s">
        <v>109</v>
      </c>
      <c r="BI429" s="28" t="s">
        <v>109</v>
      </c>
      <c r="BJ429" s="28" t="s">
        <v>109</v>
      </c>
      <c r="BK429"/>
      <c r="BL429" s="28" t="s">
        <v>832</v>
      </c>
      <c r="BM429" s="62"/>
      <c r="BN429" s="120"/>
      <c r="BO429" t="s">
        <v>227</v>
      </c>
      <c r="BP429" s="28" t="s">
        <v>109</v>
      </c>
      <c r="BQ429" s="28" t="s">
        <v>430</v>
      </c>
      <c r="BR429" s="28" t="s">
        <v>109</v>
      </c>
      <c r="BS429" s="120">
        <v>44446</v>
      </c>
      <c r="BT429" s="28" t="s">
        <v>110</v>
      </c>
      <c r="BU429" s="28" t="s">
        <v>11739</v>
      </c>
      <c r="BV429" s="28" t="s">
        <v>109</v>
      </c>
      <c r="BW429" s="28" t="s">
        <v>109</v>
      </c>
      <c r="BX429" s="28" t="s">
        <v>109</v>
      </c>
      <c r="BY429" s="28" t="s">
        <v>110</v>
      </c>
      <c r="BZ429" t="s">
        <v>109</v>
      </c>
      <c r="CA429" t="s">
        <v>12192</v>
      </c>
      <c r="CB429" t="s">
        <v>109</v>
      </c>
      <c r="CC429" s="28" t="s">
        <v>109</v>
      </c>
      <c r="CD429" s="28" t="s">
        <v>109</v>
      </c>
      <c r="CE429" s="28" t="s">
        <v>109</v>
      </c>
      <c r="CF429" s="28" t="s">
        <v>109</v>
      </c>
      <c r="CG429" s="28" t="s">
        <v>5373</v>
      </c>
      <c r="CH429" s="28" t="s">
        <v>110</v>
      </c>
      <c r="CI429" t="s">
        <v>110</v>
      </c>
      <c r="CJ429">
        <v>1</v>
      </c>
      <c r="CK429">
        <v>1</v>
      </c>
      <c r="CL429" s="28">
        <v>1</v>
      </c>
      <c r="CM429" t="s">
        <v>109</v>
      </c>
      <c r="CN429">
        <v>0</v>
      </c>
      <c r="CO429" s="28" t="s">
        <v>110</v>
      </c>
      <c r="CP429" s="28" t="s">
        <v>6876</v>
      </c>
      <c r="CQ429" t="s">
        <v>110</v>
      </c>
      <c r="CR429" t="s">
        <v>109</v>
      </c>
      <c r="CS429" t="s">
        <v>110</v>
      </c>
      <c r="CT429" s="28">
        <v>44581</v>
      </c>
      <c r="CU429" s="62">
        <v>41227</v>
      </c>
      <c r="CV429" s="28" t="s">
        <v>235</v>
      </c>
      <c r="CW429" t="s">
        <v>110</v>
      </c>
      <c r="CX429" t="s">
        <v>114</v>
      </c>
      <c r="CY429" t="s">
        <v>109</v>
      </c>
      <c r="CZ429" t="s">
        <v>114</v>
      </c>
      <c r="DA429" t="s">
        <v>114</v>
      </c>
      <c r="DB429">
        <v>2018</v>
      </c>
      <c r="DC429" s="1">
        <v>43341</v>
      </c>
      <c r="DD429">
        <v>8</v>
      </c>
      <c r="DE429">
        <v>35</v>
      </c>
      <c r="DF429" s="1">
        <v>43339</v>
      </c>
      <c r="DG429" t="s">
        <v>16507</v>
      </c>
      <c r="DH429" t="s">
        <v>16506</v>
      </c>
      <c r="DI429" t="s">
        <v>7540</v>
      </c>
      <c r="DJ429" t="s">
        <v>7185</v>
      </c>
      <c r="DK429" t="s">
        <v>7187</v>
      </c>
      <c r="DL429" t="s">
        <v>110</v>
      </c>
      <c r="DM429" t="s">
        <v>110</v>
      </c>
      <c r="DN429" t="s">
        <v>663</v>
      </c>
      <c r="DO429" s="28" t="s">
        <v>110</v>
      </c>
      <c r="DP429" s="28" t="s">
        <v>57</v>
      </c>
      <c r="DQ429" s="28" t="s">
        <v>110</v>
      </c>
      <c r="DR429" s="28" t="s">
        <v>13416</v>
      </c>
      <c r="DS429" s="28" t="s">
        <v>13417</v>
      </c>
      <c r="DT429" s="28" t="s">
        <v>13418</v>
      </c>
      <c r="DU429" s="28" t="s">
        <v>12190</v>
      </c>
    </row>
    <row r="430" spans="2:125">
      <c r="B430" s="28">
        <v>39</v>
      </c>
      <c r="C430" s="120">
        <v>43320</v>
      </c>
      <c r="D430" s="28" t="s">
        <v>109</v>
      </c>
      <c r="E430" t="s">
        <v>109</v>
      </c>
      <c r="F430" s="28" t="s">
        <v>13419</v>
      </c>
      <c r="G430" s="28" t="s">
        <v>226</v>
      </c>
      <c r="H430" s="28" t="s">
        <v>5373</v>
      </c>
      <c r="I430" s="28" t="s">
        <v>5373</v>
      </c>
      <c r="J430">
        <v>1</v>
      </c>
      <c r="K430" s="28" t="s">
        <v>6799</v>
      </c>
      <c r="L430" s="28" t="s">
        <v>108</v>
      </c>
      <c r="M430" s="28" t="s">
        <v>162</v>
      </c>
      <c r="N430" s="28">
        <v>4</v>
      </c>
      <c r="O430" s="28" t="s">
        <v>12195</v>
      </c>
      <c r="P430" s="28" t="s">
        <v>2828</v>
      </c>
      <c r="Q430" s="28" t="s">
        <v>110</v>
      </c>
      <c r="R430" s="28" t="s">
        <v>5373</v>
      </c>
      <c r="S430" s="28" t="s">
        <v>110</v>
      </c>
      <c r="T430" s="28" t="s">
        <v>110</v>
      </c>
      <c r="U430" s="28" t="s">
        <v>180</v>
      </c>
      <c r="V430" s="28" t="s">
        <v>110</v>
      </c>
      <c r="W430" s="28" t="s">
        <v>131</v>
      </c>
      <c r="X430" t="s">
        <v>109</v>
      </c>
      <c r="Y430" s="28" t="s">
        <v>109</v>
      </c>
      <c r="Z430" s="28" t="s">
        <v>7279</v>
      </c>
      <c r="AA430" s="28" t="s">
        <v>110</v>
      </c>
      <c r="AB430" s="28" t="s">
        <v>110</v>
      </c>
      <c r="AC430" s="28" t="s">
        <v>110</v>
      </c>
      <c r="AD430" t="s">
        <v>5342</v>
      </c>
      <c r="AE430" s="28" t="s">
        <v>6798</v>
      </c>
      <c r="AF430" s="28" t="s">
        <v>5373</v>
      </c>
      <c r="AG430" s="28" t="s">
        <v>5373</v>
      </c>
      <c r="AH430" s="28" t="s">
        <v>694</v>
      </c>
      <c r="AI430" s="28" t="s">
        <v>5453</v>
      </c>
      <c r="AJ430" s="28" t="s">
        <v>110</v>
      </c>
      <c r="AK430" s="28" t="s">
        <v>110</v>
      </c>
      <c r="AL430" s="28" t="s">
        <v>110</v>
      </c>
      <c r="AM430"/>
      <c r="AN430" s="28">
        <v>4</v>
      </c>
      <c r="AO430" s="28">
        <v>27.341999999999999</v>
      </c>
      <c r="AP430" s="28">
        <v>31.495999999999999</v>
      </c>
      <c r="AQ430" s="28" t="s">
        <v>198</v>
      </c>
      <c r="AR430" t="s">
        <v>5545</v>
      </c>
      <c r="AS430" t="s">
        <v>110</v>
      </c>
      <c r="AT430" t="s">
        <v>180</v>
      </c>
      <c r="AU430" s="28" t="s">
        <v>510</v>
      </c>
      <c r="AV430" t="s">
        <v>7223</v>
      </c>
      <c r="AW430" t="s">
        <v>13344</v>
      </c>
      <c r="AX430" t="s">
        <v>16276</v>
      </c>
      <c r="AY430" t="s">
        <v>7490</v>
      </c>
      <c r="AZ430" t="s">
        <v>110</v>
      </c>
      <c r="BA430" s="28" t="s">
        <v>11977</v>
      </c>
      <c r="BB430" s="28" t="s">
        <v>12193</v>
      </c>
      <c r="BC430" t="s">
        <v>13412</v>
      </c>
      <c r="BD430" s="28" t="s">
        <v>7213</v>
      </c>
      <c r="BE430" s="28" t="s">
        <v>7680</v>
      </c>
      <c r="BF430" s="28" t="s">
        <v>13420</v>
      </c>
      <c r="BG430" s="28" t="s">
        <v>7282</v>
      </c>
      <c r="BH430" s="28" t="s">
        <v>109</v>
      </c>
      <c r="BI430" s="28" t="s">
        <v>109</v>
      </c>
      <c r="BJ430" s="28" t="s">
        <v>109</v>
      </c>
      <c r="BK430"/>
      <c r="BL430" s="28" t="s">
        <v>131</v>
      </c>
      <c r="BM430" s="62"/>
      <c r="BN430" s="120"/>
      <c r="BO430" t="s">
        <v>167</v>
      </c>
      <c r="BP430" s="28" t="s">
        <v>109</v>
      </c>
      <c r="BQ430" s="28" t="s">
        <v>110</v>
      </c>
      <c r="BR430" s="28" t="s">
        <v>109</v>
      </c>
      <c r="BS430" s="120">
        <v>45425</v>
      </c>
      <c r="BT430" s="28" t="s">
        <v>110</v>
      </c>
      <c r="BU430" s="28" t="s">
        <v>11974</v>
      </c>
      <c r="BV430" s="28" t="s">
        <v>6968</v>
      </c>
      <c r="BW430" s="28" t="s">
        <v>109</v>
      </c>
      <c r="BX430" s="28" t="s">
        <v>109</v>
      </c>
      <c r="BY430" s="28" t="s">
        <v>110</v>
      </c>
      <c r="BZ430" t="s">
        <v>109</v>
      </c>
      <c r="CA430" t="s">
        <v>12196</v>
      </c>
      <c r="CB430" t="s">
        <v>109</v>
      </c>
      <c r="CC430" s="28" t="s">
        <v>109</v>
      </c>
      <c r="CD430" s="28" t="s">
        <v>109</v>
      </c>
      <c r="CE430" s="28" t="s">
        <v>109</v>
      </c>
      <c r="CF430" s="28" t="s">
        <v>109</v>
      </c>
      <c r="CG430" s="28" t="s">
        <v>5373</v>
      </c>
      <c r="CH430" s="28" t="s">
        <v>110</v>
      </c>
      <c r="CI430" t="s">
        <v>110</v>
      </c>
      <c r="CJ430">
        <v>1</v>
      </c>
      <c r="CK430">
        <v>1</v>
      </c>
      <c r="CL430" s="28">
        <v>1</v>
      </c>
      <c r="CM430" t="s">
        <v>109</v>
      </c>
      <c r="CN430">
        <v>0</v>
      </c>
      <c r="CO430" s="28" t="s">
        <v>110</v>
      </c>
      <c r="CP430" s="28" t="s">
        <v>6799</v>
      </c>
      <c r="CQ430" t="s">
        <v>110</v>
      </c>
      <c r="CR430" t="s">
        <v>109</v>
      </c>
      <c r="CS430" t="s">
        <v>110</v>
      </c>
      <c r="CT430" s="28">
        <v>44423</v>
      </c>
      <c r="CU430" s="62">
        <v>42325</v>
      </c>
      <c r="CV430" s="28" t="s">
        <v>5447</v>
      </c>
      <c r="CW430" t="s">
        <v>5545</v>
      </c>
      <c r="CX430" t="s">
        <v>114</v>
      </c>
      <c r="CY430" t="s">
        <v>109</v>
      </c>
      <c r="CZ430" t="s">
        <v>114</v>
      </c>
      <c r="DA430" t="s">
        <v>114</v>
      </c>
      <c r="DB430">
        <v>2018</v>
      </c>
      <c r="DC430" s="1">
        <v>43320</v>
      </c>
      <c r="DD430">
        <v>8</v>
      </c>
      <c r="DE430">
        <v>32</v>
      </c>
      <c r="DF430" s="1">
        <v>43318</v>
      </c>
      <c r="DG430" t="s">
        <v>16508</v>
      </c>
      <c r="DH430" t="s">
        <v>16506</v>
      </c>
      <c r="DI430" t="s">
        <v>7647</v>
      </c>
      <c r="DJ430" t="s">
        <v>7635</v>
      </c>
      <c r="DK430" t="s">
        <v>7187</v>
      </c>
      <c r="DL430" t="s">
        <v>110</v>
      </c>
      <c r="DM430" t="s">
        <v>110</v>
      </c>
      <c r="DN430" t="s">
        <v>6798</v>
      </c>
      <c r="DO430" s="28" t="s">
        <v>110</v>
      </c>
      <c r="DP430" s="28" t="s">
        <v>57</v>
      </c>
      <c r="DQ430" s="28" t="s">
        <v>110</v>
      </c>
      <c r="DR430" s="28" t="s">
        <v>13421</v>
      </c>
      <c r="DS430" s="28" t="s">
        <v>13422</v>
      </c>
      <c r="DT430" s="28" t="s">
        <v>13423</v>
      </c>
      <c r="DU430" s="28" t="s">
        <v>12194</v>
      </c>
    </row>
    <row r="431" spans="2:125">
      <c r="B431" s="28">
        <v>38</v>
      </c>
      <c r="C431" s="120">
        <v>43300</v>
      </c>
      <c r="D431" s="28" t="s">
        <v>109</v>
      </c>
      <c r="E431" t="s">
        <v>109</v>
      </c>
      <c r="F431" s="28" t="s">
        <v>13424</v>
      </c>
      <c r="G431" s="28" t="s">
        <v>226</v>
      </c>
      <c r="H431" s="28" t="s">
        <v>5373</v>
      </c>
      <c r="I431" s="28" t="s">
        <v>5373</v>
      </c>
      <c r="J431">
        <v>2</v>
      </c>
      <c r="K431" s="28" t="s">
        <v>12651</v>
      </c>
      <c r="L431" s="28" t="s">
        <v>108</v>
      </c>
      <c r="M431" s="28" t="s">
        <v>162</v>
      </c>
      <c r="N431" s="28">
        <v>4</v>
      </c>
      <c r="O431" s="28" t="s">
        <v>126</v>
      </c>
      <c r="P431" s="28" t="s">
        <v>409</v>
      </c>
      <c r="Q431" s="28" t="s">
        <v>110</v>
      </c>
      <c r="R431" s="28" t="s">
        <v>5373</v>
      </c>
      <c r="S431" s="28" t="s">
        <v>110</v>
      </c>
      <c r="T431" s="28" t="s">
        <v>110</v>
      </c>
      <c r="U431" s="28" t="s">
        <v>3531</v>
      </c>
      <c r="V431" s="28" t="s">
        <v>110</v>
      </c>
      <c r="W431" s="28" t="s">
        <v>832</v>
      </c>
      <c r="X431" t="s">
        <v>109</v>
      </c>
      <c r="Y431" s="28" t="s">
        <v>389</v>
      </c>
      <c r="Z431" s="28" t="s">
        <v>7279</v>
      </c>
      <c r="AA431" s="28" t="s">
        <v>110</v>
      </c>
      <c r="AB431" s="28" t="s">
        <v>110</v>
      </c>
      <c r="AC431" s="28" t="s">
        <v>110</v>
      </c>
      <c r="AD431" t="s">
        <v>5342</v>
      </c>
      <c r="AE431" s="28" t="s">
        <v>6905</v>
      </c>
      <c r="AF431" s="28" t="s">
        <v>5373</v>
      </c>
      <c r="AG431" s="28" t="s">
        <v>5373</v>
      </c>
      <c r="AH431" s="28" t="s">
        <v>656</v>
      </c>
      <c r="AI431" s="28" t="s">
        <v>5395</v>
      </c>
      <c r="AJ431" s="28" t="s">
        <v>110</v>
      </c>
      <c r="AK431" s="28" t="s">
        <v>110</v>
      </c>
      <c r="AL431" s="28" t="s">
        <v>110</v>
      </c>
      <c r="AM431"/>
      <c r="AN431" s="28">
        <v>4</v>
      </c>
      <c r="AO431" s="28">
        <v>27.1</v>
      </c>
      <c r="AP431" s="28">
        <v>31.495999999999999</v>
      </c>
      <c r="AQ431" s="28" t="s">
        <v>5370</v>
      </c>
      <c r="AR431" t="s">
        <v>231</v>
      </c>
      <c r="AS431" t="s">
        <v>110</v>
      </c>
      <c r="AT431" t="s">
        <v>9089</v>
      </c>
      <c r="AU431" s="28" t="s">
        <v>510</v>
      </c>
      <c r="AV431" t="s">
        <v>7223</v>
      </c>
      <c r="AW431" t="s">
        <v>13344</v>
      </c>
      <c r="AX431" t="s">
        <v>16276</v>
      </c>
      <c r="AY431" t="s">
        <v>7678</v>
      </c>
      <c r="AZ431" t="s">
        <v>110</v>
      </c>
      <c r="BA431" s="28" t="s">
        <v>11015</v>
      </c>
      <c r="BB431" s="28" t="s">
        <v>12197</v>
      </c>
      <c r="BC431" t="s">
        <v>13425</v>
      </c>
      <c r="BD431" s="28" t="s">
        <v>7213</v>
      </c>
      <c r="BE431" s="28" t="s">
        <v>10261</v>
      </c>
      <c r="BF431" s="28" t="s">
        <v>7189</v>
      </c>
      <c r="BG431" s="28" t="s">
        <v>7282</v>
      </c>
      <c r="BH431" s="28" t="s">
        <v>109</v>
      </c>
      <c r="BI431" s="28" t="s">
        <v>109</v>
      </c>
      <c r="BJ431" s="28" t="s">
        <v>109</v>
      </c>
      <c r="BK431">
        <v>100</v>
      </c>
      <c r="BL431" s="28" t="s">
        <v>832</v>
      </c>
      <c r="BM431" s="62">
        <v>43299</v>
      </c>
      <c r="BN431" s="120">
        <v>43483</v>
      </c>
      <c r="BO431" t="s">
        <v>227</v>
      </c>
      <c r="BP431" s="28" t="s">
        <v>109</v>
      </c>
      <c r="BQ431" s="28" t="s">
        <v>430</v>
      </c>
      <c r="BR431" s="28" t="s">
        <v>109</v>
      </c>
      <c r="BS431" s="120">
        <v>44395</v>
      </c>
      <c r="BT431" s="28" t="s">
        <v>132</v>
      </c>
      <c r="BU431" s="28" t="s">
        <v>12089</v>
      </c>
      <c r="BV431" s="28" t="s">
        <v>6930</v>
      </c>
      <c r="BW431" s="28" t="s">
        <v>109</v>
      </c>
      <c r="BX431" s="28" t="s">
        <v>109</v>
      </c>
      <c r="BY431" s="28" t="s">
        <v>110</v>
      </c>
      <c r="BZ431" t="s">
        <v>109</v>
      </c>
      <c r="CA431" t="s">
        <v>109</v>
      </c>
      <c r="CB431" t="s">
        <v>109</v>
      </c>
      <c r="CC431" s="28" t="s">
        <v>109</v>
      </c>
      <c r="CD431" s="28" t="s">
        <v>109</v>
      </c>
      <c r="CE431" s="28" t="s">
        <v>109</v>
      </c>
      <c r="CF431" s="28" t="s">
        <v>109</v>
      </c>
      <c r="CG431" s="28" t="s">
        <v>5373</v>
      </c>
      <c r="CH431" s="28" t="s">
        <v>110</v>
      </c>
      <c r="CI431" t="s">
        <v>110</v>
      </c>
      <c r="CJ431">
        <v>1</v>
      </c>
      <c r="CK431">
        <v>1</v>
      </c>
      <c r="CL431" s="28">
        <v>1</v>
      </c>
      <c r="CM431" t="s">
        <v>109</v>
      </c>
      <c r="CN431">
        <v>0</v>
      </c>
      <c r="CO431" s="28" t="s">
        <v>110</v>
      </c>
      <c r="CP431" s="28" t="s">
        <v>6906</v>
      </c>
      <c r="CQ431" t="s">
        <v>110</v>
      </c>
      <c r="CR431" t="s">
        <v>109</v>
      </c>
      <c r="CS431" t="s">
        <v>110</v>
      </c>
      <c r="CT431" s="28"/>
      <c r="CU431" s="62">
        <v>38975</v>
      </c>
      <c r="CV431" s="28" t="s">
        <v>235</v>
      </c>
      <c r="CW431" t="s">
        <v>5545</v>
      </c>
      <c r="CX431" t="s">
        <v>114</v>
      </c>
      <c r="CY431" t="s">
        <v>109</v>
      </c>
      <c r="CZ431" t="s">
        <v>114</v>
      </c>
      <c r="DA431" t="s">
        <v>109</v>
      </c>
      <c r="DB431">
        <v>2018</v>
      </c>
      <c r="DC431" s="1">
        <v>43300</v>
      </c>
      <c r="DD431">
        <v>7</v>
      </c>
      <c r="DE431">
        <v>29</v>
      </c>
      <c r="DF431" s="1">
        <v>43297</v>
      </c>
      <c r="DG431" t="s">
        <v>16509</v>
      </c>
      <c r="DH431" t="s">
        <v>16506</v>
      </c>
      <c r="DI431" t="s">
        <v>7716</v>
      </c>
      <c r="DJ431" t="s">
        <v>7185</v>
      </c>
      <c r="DK431" t="s">
        <v>7187</v>
      </c>
      <c r="DL431" t="s">
        <v>110</v>
      </c>
      <c r="DM431" t="s">
        <v>110</v>
      </c>
      <c r="DN431" t="s">
        <v>663</v>
      </c>
      <c r="DO431" s="28" t="s">
        <v>110</v>
      </c>
      <c r="DP431" s="28" t="s">
        <v>57</v>
      </c>
      <c r="DQ431" s="28" t="s">
        <v>110</v>
      </c>
      <c r="DR431" s="28" t="s">
        <v>13426</v>
      </c>
      <c r="DS431" s="28" t="s">
        <v>13427</v>
      </c>
      <c r="DT431" s="28" t="s">
        <v>13428</v>
      </c>
      <c r="DU431" s="28" t="s">
        <v>12198</v>
      </c>
    </row>
    <row r="432" spans="2:125">
      <c r="B432" s="28">
        <v>37</v>
      </c>
      <c r="C432" s="120">
        <v>43292</v>
      </c>
      <c r="D432" s="28" t="s">
        <v>109</v>
      </c>
      <c r="E432" t="s">
        <v>109</v>
      </c>
      <c r="F432" s="28" t="s">
        <v>12089</v>
      </c>
      <c r="G432" s="28" t="s">
        <v>226</v>
      </c>
      <c r="H432" s="28" t="s">
        <v>5373</v>
      </c>
      <c r="I432" s="28" t="s">
        <v>5373</v>
      </c>
      <c r="J432">
        <v>1</v>
      </c>
      <c r="K432" s="28" t="s">
        <v>6906</v>
      </c>
      <c r="L432" s="28" t="s">
        <v>12201</v>
      </c>
      <c r="M432" s="28" t="s">
        <v>162</v>
      </c>
      <c r="N432" s="28">
        <v>6</v>
      </c>
      <c r="O432" s="28" t="s">
        <v>126</v>
      </c>
      <c r="P432" s="28" t="s">
        <v>409</v>
      </c>
      <c r="Q432" s="28" t="s">
        <v>110</v>
      </c>
      <c r="R432" s="28" t="s">
        <v>5373</v>
      </c>
      <c r="S432" s="28" t="s">
        <v>110</v>
      </c>
      <c r="T432" s="28" t="s">
        <v>110</v>
      </c>
      <c r="U432" s="28" t="s">
        <v>3531</v>
      </c>
      <c r="V432" s="28" t="s">
        <v>110</v>
      </c>
      <c r="W432" s="28" t="s">
        <v>832</v>
      </c>
      <c r="X432" t="s">
        <v>109</v>
      </c>
      <c r="Y432" s="28" t="s">
        <v>109</v>
      </c>
      <c r="Z432" s="28" t="s">
        <v>7279</v>
      </c>
      <c r="AA432" s="28" t="s">
        <v>110</v>
      </c>
      <c r="AB432" s="28" t="s">
        <v>110</v>
      </c>
      <c r="AC432" s="28" t="s">
        <v>110</v>
      </c>
      <c r="AD432" t="s">
        <v>5342</v>
      </c>
      <c r="AE432" s="28" t="s">
        <v>6905</v>
      </c>
      <c r="AF432" s="28" t="s">
        <v>5373</v>
      </c>
      <c r="AG432" s="28" t="s">
        <v>5373</v>
      </c>
      <c r="AH432" s="28" t="s">
        <v>656</v>
      </c>
      <c r="AI432" s="28" t="s">
        <v>5395</v>
      </c>
      <c r="AJ432" s="28" t="s">
        <v>110</v>
      </c>
      <c r="AK432" s="28" t="s">
        <v>110</v>
      </c>
      <c r="AL432" s="28" t="s">
        <v>110</v>
      </c>
      <c r="AM432"/>
      <c r="AN432" s="28">
        <v>6</v>
      </c>
      <c r="AO432" s="28">
        <v>40.095999999999997</v>
      </c>
      <c r="AP432" s="28">
        <v>47.244</v>
      </c>
      <c r="AQ432" s="28" t="s">
        <v>5370</v>
      </c>
      <c r="AR432" t="s">
        <v>231</v>
      </c>
      <c r="AS432" t="s">
        <v>110</v>
      </c>
      <c r="AT432" t="s">
        <v>9089</v>
      </c>
      <c r="AU432" s="28" t="s">
        <v>581</v>
      </c>
      <c r="AV432" t="s">
        <v>7229</v>
      </c>
      <c r="AW432" t="s">
        <v>13344</v>
      </c>
      <c r="AX432" t="s">
        <v>16276</v>
      </c>
      <c r="AY432" t="s">
        <v>7678</v>
      </c>
      <c r="AZ432" t="s">
        <v>110</v>
      </c>
      <c r="BA432" s="28" t="s">
        <v>11015</v>
      </c>
      <c r="BB432" s="28" t="s">
        <v>12199</v>
      </c>
      <c r="BC432" t="s">
        <v>13425</v>
      </c>
      <c r="BD432" s="28" t="s">
        <v>7213</v>
      </c>
      <c r="BE432" s="28" t="s">
        <v>7476</v>
      </c>
      <c r="BF432" s="28" t="s">
        <v>7189</v>
      </c>
      <c r="BG432" s="28" t="s">
        <v>7282</v>
      </c>
      <c r="BH432" s="28" t="s">
        <v>109</v>
      </c>
      <c r="BI432" s="28" t="s">
        <v>109</v>
      </c>
      <c r="BJ432" s="28" t="s">
        <v>109</v>
      </c>
      <c r="BK432">
        <v>100</v>
      </c>
      <c r="BL432" s="28" t="s">
        <v>832</v>
      </c>
      <c r="BM432" s="62">
        <v>43299</v>
      </c>
      <c r="BN432" s="120">
        <v>43483</v>
      </c>
      <c r="BO432" t="s">
        <v>227</v>
      </c>
      <c r="BP432" s="28" t="s">
        <v>109</v>
      </c>
      <c r="BQ432" s="28" t="s">
        <v>430</v>
      </c>
      <c r="BR432" s="28" t="s">
        <v>109</v>
      </c>
      <c r="BS432" s="120">
        <v>44395</v>
      </c>
      <c r="BT432" s="28" t="s">
        <v>132</v>
      </c>
      <c r="BU432" s="28" t="s">
        <v>12089</v>
      </c>
      <c r="BV432" s="28" t="s">
        <v>109</v>
      </c>
      <c r="BW432" s="28" t="s">
        <v>109</v>
      </c>
      <c r="BX432" s="28" t="s">
        <v>109</v>
      </c>
      <c r="BY432" s="28" t="s">
        <v>110</v>
      </c>
      <c r="BZ432" t="s">
        <v>109</v>
      </c>
      <c r="CA432" t="s">
        <v>109</v>
      </c>
      <c r="CB432" t="s">
        <v>109</v>
      </c>
      <c r="CC432" s="28" t="s">
        <v>109</v>
      </c>
      <c r="CD432" s="28" t="s">
        <v>109</v>
      </c>
      <c r="CE432" s="28" t="s">
        <v>109</v>
      </c>
      <c r="CF432" s="28" t="s">
        <v>109</v>
      </c>
      <c r="CG432" s="28" t="s">
        <v>5373</v>
      </c>
      <c r="CH432" s="28" t="s">
        <v>110</v>
      </c>
      <c r="CI432" t="s">
        <v>110</v>
      </c>
      <c r="CJ432">
        <v>1</v>
      </c>
      <c r="CK432">
        <v>1</v>
      </c>
      <c r="CL432" s="28">
        <v>1</v>
      </c>
      <c r="CM432" t="s">
        <v>109</v>
      </c>
      <c r="CN432">
        <v>0</v>
      </c>
      <c r="CO432" s="28" t="s">
        <v>110</v>
      </c>
      <c r="CP432" s="28" t="s">
        <v>6906</v>
      </c>
      <c r="CQ432" t="s">
        <v>110</v>
      </c>
      <c r="CR432" t="s">
        <v>109</v>
      </c>
      <c r="CS432" t="s">
        <v>110</v>
      </c>
      <c r="CT432" s="28"/>
      <c r="CU432" s="62">
        <v>38975</v>
      </c>
      <c r="CV432" s="28" t="s">
        <v>235</v>
      </c>
      <c r="CW432" t="s">
        <v>5545</v>
      </c>
      <c r="CX432" t="s">
        <v>114</v>
      </c>
      <c r="CY432" t="s">
        <v>109</v>
      </c>
      <c r="CZ432" t="s">
        <v>114</v>
      </c>
      <c r="DA432" t="s">
        <v>109</v>
      </c>
      <c r="DB432">
        <v>2018</v>
      </c>
      <c r="DC432" s="1">
        <v>43292</v>
      </c>
      <c r="DD432">
        <v>7</v>
      </c>
      <c r="DE432">
        <v>28</v>
      </c>
      <c r="DF432" s="1">
        <v>43290</v>
      </c>
      <c r="DG432" t="s">
        <v>16510</v>
      </c>
      <c r="DH432" t="s">
        <v>16506</v>
      </c>
      <c r="DI432" t="s">
        <v>7743</v>
      </c>
      <c r="DJ432" t="s">
        <v>7185</v>
      </c>
      <c r="DK432" t="s">
        <v>7187</v>
      </c>
      <c r="DL432" t="s">
        <v>110</v>
      </c>
      <c r="DM432" t="s">
        <v>110</v>
      </c>
      <c r="DN432" t="s">
        <v>10972</v>
      </c>
      <c r="DO432" s="28" t="s">
        <v>110</v>
      </c>
      <c r="DP432" s="28" t="s">
        <v>57</v>
      </c>
      <c r="DQ432" s="28" t="s">
        <v>110</v>
      </c>
      <c r="DR432" s="28" t="s">
        <v>13429</v>
      </c>
      <c r="DS432" s="28" t="s">
        <v>13430</v>
      </c>
      <c r="DT432" s="28" t="s">
        <v>13431</v>
      </c>
      <c r="DU432" s="28" t="s">
        <v>12200</v>
      </c>
    </row>
    <row r="433" spans="2:125">
      <c r="B433" s="28">
        <v>36</v>
      </c>
      <c r="C433" s="120">
        <v>43250</v>
      </c>
      <c r="D433" s="28" t="s">
        <v>109</v>
      </c>
      <c r="E433" t="s">
        <v>109</v>
      </c>
      <c r="F433" s="28" t="s">
        <v>7132</v>
      </c>
      <c r="G433" s="28" t="s">
        <v>226</v>
      </c>
      <c r="H433" s="28" t="s">
        <v>5373</v>
      </c>
      <c r="I433" s="28" t="s">
        <v>5373</v>
      </c>
      <c r="J433">
        <v>1</v>
      </c>
      <c r="K433" s="28" t="s">
        <v>6808</v>
      </c>
      <c r="L433" s="28" t="s">
        <v>108</v>
      </c>
      <c r="M433" s="28" t="s">
        <v>162</v>
      </c>
      <c r="N433" s="28">
        <v>2.5</v>
      </c>
      <c r="O433" s="28" t="s">
        <v>149</v>
      </c>
      <c r="P433" s="28" t="s">
        <v>2086</v>
      </c>
      <c r="Q433" s="28" t="s">
        <v>110</v>
      </c>
      <c r="R433" s="28" t="s">
        <v>5373</v>
      </c>
      <c r="S433" s="28" t="s">
        <v>110</v>
      </c>
      <c r="T433" s="28" t="s">
        <v>110</v>
      </c>
      <c r="U433" s="28" t="s">
        <v>1618</v>
      </c>
      <c r="V433" s="28" t="s">
        <v>110</v>
      </c>
      <c r="W433" s="28" t="s">
        <v>832</v>
      </c>
      <c r="X433" t="s">
        <v>109</v>
      </c>
      <c r="Y433" s="28" t="s">
        <v>109</v>
      </c>
      <c r="Z433" s="28" t="s">
        <v>7279</v>
      </c>
      <c r="AA433" s="28" t="s">
        <v>110</v>
      </c>
      <c r="AB433" s="28" t="s">
        <v>110</v>
      </c>
      <c r="AC433" s="28" t="s">
        <v>110</v>
      </c>
      <c r="AD433" t="s">
        <v>5342</v>
      </c>
      <c r="AE433" s="28" t="s">
        <v>6807</v>
      </c>
      <c r="AF433" s="28" t="s">
        <v>5373</v>
      </c>
      <c r="AG433" s="28" t="s">
        <v>5373</v>
      </c>
      <c r="AH433" s="28" t="s">
        <v>656</v>
      </c>
      <c r="AI433" s="28" t="s">
        <v>681</v>
      </c>
      <c r="AJ433" s="28" t="s">
        <v>110</v>
      </c>
      <c r="AK433" s="28" t="s">
        <v>110</v>
      </c>
      <c r="AL433" s="28" t="s">
        <v>110</v>
      </c>
      <c r="AM433"/>
      <c r="AN433" s="28">
        <v>2.5</v>
      </c>
      <c r="AO433" s="28">
        <v>16.047999999999998</v>
      </c>
      <c r="AP433" s="28">
        <v>19.684999999999999</v>
      </c>
      <c r="AQ433" s="28" t="s">
        <v>5370</v>
      </c>
      <c r="AR433" t="s">
        <v>231</v>
      </c>
      <c r="AS433" t="s">
        <v>110</v>
      </c>
      <c r="AT433" t="s">
        <v>165</v>
      </c>
      <c r="AU433" s="28" t="s">
        <v>510</v>
      </c>
      <c r="AV433" t="s">
        <v>7197</v>
      </c>
      <c r="AW433" t="s">
        <v>13344</v>
      </c>
      <c r="AX433" t="s">
        <v>16291</v>
      </c>
      <c r="AY433" t="s">
        <v>7917</v>
      </c>
      <c r="AZ433" t="s">
        <v>110</v>
      </c>
      <c r="BA433" s="28" t="s">
        <v>12204</v>
      </c>
      <c r="BB433" s="28" t="s">
        <v>12202</v>
      </c>
      <c r="BC433" t="s">
        <v>13432</v>
      </c>
      <c r="BD433" s="28" t="s">
        <v>7213</v>
      </c>
      <c r="BE433" s="28" t="s">
        <v>8290</v>
      </c>
      <c r="BF433" s="28" t="s">
        <v>11625</v>
      </c>
      <c r="BG433" s="28" t="s">
        <v>7282</v>
      </c>
      <c r="BH433" s="28" t="s">
        <v>109</v>
      </c>
      <c r="BI433" s="28" t="s">
        <v>109</v>
      </c>
      <c r="BJ433" s="28" t="s">
        <v>109</v>
      </c>
      <c r="BK433">
        <v>100</v>
      </c>
      <c r="BL433" s="28" t="s">
        <v>832</v>
      </c>
      <c r="BM433" s="62">
        <v>43257</v>
      </c>
      <c r="BN433" s="120">
        <v>43440</v>
      </c>
      <c r="BO433" t="s">
        <v>167</v>
      </c>
      <c r="BP433" s="28" t="s">
        <v>109</v>
      </c>
      <c r="BQ433" s="28" t="s">
        <v>110</v>
      </c>
      <c r="BR433" s="28" t="s">
        <v>109</v>
      </c>
      <c r="BS433" s="120">
        <v>43620</v>
      </c>
      <c r="BT433" s="28" t="s">
        <v>132</v>
      </c>
      <c r="BU433" s="28" t="s">
        <v>7132</v>
      </c>
      <c r="BV433" s="28" t="s">
        <v>109</v>
      </c>
      <c r="BW433" s="28" t="s">
        <v>109</v>
      </c>
      <c r="BX433" s="28" t="s">
        <v>11625</v>
      </c>
      <c r="BY433" s="28" t="s">
        <v>110</v>
      </c>
      <c r="BZ433" t="s">
        <v>109</v>
      </c>
      <c r="CA433" t="s">
        <v>12205</v>
      </c>
      <c r="CB433" t="s">
        <v>109</v>
      </c>
      <c r="CC433" s="28" t="s">
        <v>109</v>
      </c>
      <c r="CD433" s="28" t="s">
        <v>109</v>
      </c>
      <c r="CE433" s="28" t="s">
        <v>109</v>
      </c>
      <c r="CF433" s="28" t="s">
        <v>109</v>
      </c>
      <c r="CG433" s="28" t="s">
        <v>5373</v>
      </c>
      <c r="CH433" s="28" t="s">
        <v>110</v>
      </c>
      <c r="CI433" t="s">
        <v>110</v>
      </c>
      <c r="CJ433">
        <v>1</v>
      </c>
      <c r="CK433">
        <v>1</v>
      </c>
      <c r="CL433" s="28">
        <v>1</v>
      </c>
      <c r="CM433" t="s">
        <v>109</v>
      </c>
      <c r="CN433">
        <v>0</v>
      </c>
      <c r="CO433" s="28" t="s">
        <v>110</v>
      </c>
      <c r="CP433" s="28" t="s">
        <v>6808</v>
      </c>
      <c r="CQ433" t="s">
        <v>110</v>
      </c>
      <c r="CR433" t="s">
        <v>109</v>
      </c>
      <c r="CS433" t="s">
        <v>110</v>
      </c>
      <c r="CT433" s="28"/>
      <c r="CU433" s="62">
        <v>42199</v>
      </c>
      <c r="CV433" s="28" t="s">
        <v>198</v>
      </c>
      <c r="CW433" t="s">
        <v>5545</v>
      </c>
      <c r="CX433" t="s">
        <v>114</v>
      </c>
      <c r="CY433" t="s">
        <v>109</v>
      </c>
      <c r="CZ433" t="s">
        <v>114</v>
      </c>
      <c r="DA433" t="s">
        <v>109</v>
      </c>
      <c r="DB433">
        <v>2018</v>
      </c>
      <c r="DC433" s="1">
        <v>43250</v>
      </c>
      <c r="DD433">
        <v>5</v>
      </c>
      <c r="DE433">
        <v>22</v>
      </c>
      <c r="DF433" s="1">
        <v>43248</v>
      </c>
      <c r="DG433" t="s">
        <v>16511</v>
      </c>
      <c r="DH433" t="s">
        <v>16512</v>
      </c>
      <c r="DI433" t="s">
        <v>7931</v>
      </c>
      <c r="DJ433" t="s">
        <v>7206</v>
      </c>
      <c r="DK433" t="s">
        <v>7187</v>
      </c>
      <c r="DL433" t="s">
        <v>110</v>
      </c>
      <c r="DM433" t="s">
        <v>110</v>
      </c>
      <c r="DN433" t="s">
        <v>6807</v>
      </c>
      <c r="DO433" s="28" t="s">
        <v>6807</v>
      </c>
      <c r="DP433" s="28" t="s">
        <v>57</v>
      </c>
      <c r="DQ433" s="28" t="s">
        <v>110</v>
      </c>
      <c r="DR433" s="28" t="s">
        <v>13433</v>
      </c>
      <c r="DS433" s="28" t="s">
        <v>13434</v>
      </c>
      <c r="DT433" s="28" t="s">
        <v>13435</v>
      </c>
      <c r="DU433" s="28" t="s">
        <v>12203</v>
      </c>
    </row>
    <row r="434" spans="2:125">
      <c r="B434" s="28">
        <v>35</v>
      </c>
      <c r="C434" s="120">
        <v>43244</v>
      </c>
      <c r="D434" s="28" t="s">
        <v>109</v>
      </c>
      <c r="E434" t="s">
        <v>109</v>
      </c>
      <c r="F434" s="28" t="s">
        <v>12208</v>
      </c>
      <c r="G434" s="28" t="s">
        <v>226</v>
      </c>
      <c r="H434" s="28" t="s">
        <v>5373</v>
      </c>
      <c r="I434" s="28" t="s">
        <v>5373</v>
      </c>
      <c r="J434">
        <v>1</v>
      </c>
      <c r="K434" s="28" t="s">
        <v>6885</v>
      </c>
      <c r="L434" s="28" t="s">
        <v>3871</v>
      </c>
      <c r="M434" s="28" t="s">
        <v>162</v>
      </c>
      <c r="N434" s="28">
        <v>5</v>
      </c>
      <c r="O434" s="28" t="s">
        <v>126</v>
      </c>
      <c r="P434" s="28" t="s">
        <v>2194</v>
      </c>
      <c r="Q434" s="28" t="s">
        <v>110</v>
      </c>
      <c r="R434" s="28" t="s">
        <v>5373</v>
      </c>
      <c r="S434" s="28" t="s">
        <v>12210</v>
      </c>
      <c r="T434" s="28" t="s">
        <v>110</v>
      </c>
      <c r="U434" s="28" t="s">
        <v>180</v>
      </c>
      <c r="V434" s="28" t="s">
        <v>110</v>
      </c>
      <c r="W434" s="28" t="s">
        <v>131</v>
      </c>
      <c r="X434" t="s">
        <v>109</v>
      </c>
      <c r="Y434" s="28" t="s">
        <v>109</v>
      </c>
      <c r="Z434" s="28" t="s">
        <v>7279</v>
      </c>
      <c r="AA434" s="28" t="s">
        <v>110</v>
      </c>
      <c r="AB434" s="28" t="s">
        <v>110</v>
      </c>
      <c r="AC434" s="28" t="s">
        <v>110</v>
      </c>
      <c r="AD434" t="s">
        <v>5342</v>
      </c>
      <c r="AE434" s="28" t="s">
        <v>5439</v>
      </c>
      <c r="AF434" s="28" t="s">
        <v>5373</v>
      </c>
      <c r="AG434" s="28" t="s">
        <v>5373</v>
      </c>
      <c r="AH434" s="28" t="s">
        <v>694</v>
      </c>
      <c r="AI434" s="28" t="s">
        <v>110</v>
      </c>
      <c r="AJ434" s="28" t="s">
        <v>110</v>
      </c>
      <c r="AK434" s="28" t="s">
        <v>110</v>
      </c>
      <c r="AL434" s="28" t="s">
        <v>110</v>
      </c>
      <c r="AM434"/>
      <c r="AN434" s="28">
        <v>5</v>
      </c>
      <c r="AO434" s="28">
        <v>31.891999999999999</v>
      </c>
      <c r="AP434" s="28">
        <v>39.369999999999997</v>
      </c>
      <c r="AQ434" s="28" t="s">
        <v>5363</v>
      </c>
      <c r="AR434" t="s">
        <v>231</v>
      </c>
      <c r="AS434" t="s">
        <v>110</v>
      </c>
      <c r="AT434" t="s">
        <v>180</v>
      </c>
      <c r="AU434" s="28" t="s">
        <v>530</v>
      </c>
      <c r="AV434" t="s">
        <v>7223</v>
      </c>
      <c r="AW434" t="s">
        <v>13344</v>
      </c>
      <c r="AX434" t="s">
        <v>16291</v>
      </c>
      <c r="AY434" t="s">
        <v>7917</v>
      </c>
      <c r="AZ434" t="s">
        <v>110</v>
      </c>
      <c r="BA434" s="28" t="s">
        <v>11432</v>
      </c>
      <c r="BB434" s="28" t="s">
        <v>12207</v>
      </c>
      <c r="BC434" t="s">
        <v>13432</v>
      </c>
      <c r="BD434" s="28" t="s">
        <v>7213</v>
      </c>
      <c r="BE434" s="28" t="s">
        <v>7235</v>
      </c>
      <c r="BF434" s="28" t="s">
        <v>7189</v>
      </c>
      <c r="BG434" s="28" t="s">
        <v>7282</v>
      </c>
      <c r="BH434" s="28" t="s">
        <v>109</v>
      </c>
      <c r="BI434" s="28" t="s">
        <v>109</v>
      </c>
      <c r="BJ434" s="28" t="s">
        <v>109</v>
      </c>
      <c r="BK434">
        <v>99.917000000000002</v>
      </c>
      <c r="BL434" s="28" t="s">
        <v>131</v>
      </c>
      <c r="BM434" s="62">
        <v>43252</v>
      </c>
      <c r="BN434" s="120">
        <v>43435</v>
      </c>
      <c r="BO434" t="s">
        <v>227</v>
      </c>
      <c r="BP434" s="28" t="s">
        <v>109</v>
      </c>
      <c r="BQ434" s="28" t="s">
        <v>110</v>
      </c>
      <c r="BR434" s="28" t="s">
        <v>109</v>
      </c>
      <c r="BS434" s="120">
        <v>44348</v>
      </c>
      <c r="BT434" s="28" t="s">
        <v>132</v>
      </c>
      <c r="BU434" s="28" t="s">
        <v>12208</v>
      </c>
      <c r="BV434" s="28" t="s">
        <v>109</v>
      </c>
      <c r="BW434" s="28" t="s">
        <v>109</v>
      </c>
      <c r="BX434" s="28" t="s">
        <v>109</v>
      </c>
      <c r="BY434" s="28" t="s">
        <v>110</v>
      </c>
      <c r="BZ434" t="s">
        <v>109</v>
      </c>
      <c r="CA434" t="s">
        <v>12211</v>
      </c>
      <c r="CB434" t="s">
        <v>109</v>
      </c>
      <c r="CC434" s="28" t="s">
        <v>109</v>
      </c>
      <c r="CD434" s="28" t="s">
        <v>109</v>
      </c>
      <c r="CE434" s="28" t="s">
        <v>109</v>
      </c>
      <c r="CF434" s="28" t="s">
        <v>109</v>
      </c>
      <c r="CG434" s="28" t="s">
        <v>5373</v>
      </c>
      <c r="CH434" s="28" t="s">
        <v>110</v>
      </c>
      <c r="CI434" t="s">
        <v>110</v>
      </c>
      <c r="CJ434">
        <v>1</v>
      </c>
      <c r="CK434">
        <v>1</v>
      </c>
      <c r="CL434" s="28">
        <v>1</v>
      </c>
      <c r="CM434" t="s">
        <v>109</v>
      </c>
      <c r="CN434">
        <v>0</v>
      </c>
      <c r="CO434" s="28" t="s">
        <v>110</v>
      </c>
      <c r="CP434" s="28" t="s">
        <v>6885</v>
      </c>
      <c r="CQ434" t="s">
        <v>110</v>
      </c>
      <c r="CR434" t="s">
        <v>109</v>
      </c>
      <c r="CS434" t="s">
        <v>110</v>
      </c>
      <c r="CT434" s="28"/>
      <c r="CU434" s="62">
        <v>40981</v>
      </c>
      <c r="CV434" s="28" t="s">
        <v>235</v>
      </c>
      <c r="CW434" t="s">
        <v>110</v>
      </c>
      <c r="CX434" t="s">
        <v>114</v>
      </c>
      <c r="CY434" t="s">
        <v>109</v>
      </c>
      <c r="CZ434" t="s">
        <v>114</v>
      </c>
      <c r="DA434" t="s">
        <v>109</v>
      </c>
      <c r="DB434">
        <v>2018</v>
      </c>
      <c r="DC434" s="1">
        <v>43244</v>
      </c>
      <c r="DD434">
        <v>5</v>
      </c>
      <c r="DE434">
        <v>21</v>
      </c>
      <c r="DF434" s="1">
        <v>43241</v>
      </c>
      <c r="DG434" t="s">
        <v>16513</v>
      </c>
      <c r="DH434" t="s">
        <v>16512</v>
      </c>
      <c r="DI434" t="s">
        <v>7984</v>
      </c>
      <c r="DJ434" t="s">
        <v>7185</v>
      </c>
      <c r="DK434" t="s">
        <v>7187</v>
      </c>
      <c r="DL434" t="s">
        <v>110</v>
      </c>
      <c r="DM434" t="s">
        <v>110</v>
      </c>
      <c r="DN434" t="s">
        <v>5439</v>
      </c>
      <c r="DO434" s="28" t="s">
        <v>110</v>
      </c>
      <c r="DP434" s="28" t="s">
        <v>57</v>
      </c>
      <c r="DQ434" s="28" t="s">
        <v>110</v>
      </c>
      <c r="DR434" s="28" t="s">
        <v>13436</v>
      </c>
      <c r="DS434" s="28" t="s">
        <v>13437</v>
      </c>
      <c r="DT434" s="28" t="s">
        <v>13438</v>
      </c>
      <c r="DU434" s="28" t="s">
        <v>12209</v>
      </c>
    </row>
    <row r="435" spans="2:125">
      <c r="B435" s="28">
        <v>34</v>
      </c>
      <c r="C435" s="120">
        <v>43229</v>
      </c>
      <c r="D435" s="28" t="s">
        <v>109</v>
      </c>
      <c r="E435" t="s">
        <v>109</v>
      </c>
      <c r="F435" s="28" t="s">
        <v>13439</v>
      </c>
      <c r="G435" s="28" t="s">
        <v>226</v>
      </c>
      <c r="H435" s="28" t="s">
        <v>5373</v>
      </c>
      <c r="I435" s="28" t="s">
        <v>5373</v>
      </c>
      <c r="J435">
        <v>3</v>
      </c>
      <c r="K435" s="28" t="s">
        <v>7561</v>
      </c>
      <c r="L435" s="28" t="s">
        <v>1097</v>
      </c>
      <c r="M435" s="28" t="s">
        <v>162</v>
      </c>
      <c r="N435" s="28">
        <v>7</v>
      </c>
      <c r="O435" s="28" t="s">
        <v>956</v>
      </c>
      <c r="P435" s="28" t="s">
        <v>11629</v>
      </c>
      <c r="Q435" s="28" t="s">
        <v>110</v>
      </c>
      <c r="R435" s="28" t="s">
        <v>5373</v>
      </c>
      <c r="S435" s="28" t="s">
        <v>110</v>
      </c>
      <c r="T435" s="28" t="s">
        <v>110</v>
      </c>
      <c r="U435" s="28" t="s">
        <v>205</v>
      </c>
      <c r="V435" s="28" t="s">
        <v>7438</v>
      </c>
      <c r="W435" s="28" t="s">
        <v>131</v>
      </c>
      <c r="X435" t="s">
        <v>259</v>
      </c>
      <c r="Y435" s="28" t="s">
        <v>109</v>
      </c>
      <c r="Z435" s="28" t="s">
        <v>7279</v>
      </c>
      <c r="AA435" s="28" t="s">
        <v>110</v>
      </c>
      <c r="AB435" s="28" t="s">
        <v>110</v>
      </c>
      <c r="AC435" s="28" t="s">
        <v>110</v>
      </c>
      <c r="AD435" t="s">
        <v>5342</v>
      </c>
      <c r="AE435" s="28" t="s">
        <v>1019</v>
      </c>
      <c r="AF435" s="28" t="s">
        <v>5373</v>
      </c>
      <c r="AG435" s="28" t="s">
        <v>5373</v>
      </c>
      <c r="AH435" s="28" t="s">
        <v>580</v>
      </c>
      <c r="AI435" s="28" t="s">
        <v>110</v>
      </c>
      <c r="AJ435" s="28" t="s">
        <v>110</v>
      </c>
      <c r="AK435" s="28" t="s">
        <v>110</v>
      </c>
      <c r="AL435" s="28" t="s">
        <v>110</v>
      </c>
      <c r="AM435"/>
      <c r="AN435" s="28">
        <v>7</v>
      </c>
      <c r="AO435" s="28">
        <v>44.536000000000001</v>
      </c>
      <c r="AP435" s="28">
        <v>55.118000000000002</v>
      </c>
      <c r="AQ435" s="28" t="s">
        <v>232</v>
      </c>
      <c r="AR435" t="s">
        <v>5362</v>
      </c>
      <c r="AS435" t="s">
        <v>559</v>
      </c>
      <c r="AT435" t="s">
        <v>205</v>
      </c>
      <c r="AU435" s="28" t="s">
        <v>530</v>
      </c>
      <c r="AV435" t="s">
        <v>7229</v>
      </c>
      <c r="AW435" t="s">
        <v>13344</v>
      </c>
      <c r="AX435" t="s">
        <v>16291</v>
      </c>
      <c r="AY435" t="s">
        <v>7917</v>
      </c>
      <c r="AZ435" t="s">
        <v>110</v>
      </c>
      <c r="BA435" s="28" t="s">
        <v>2686</v>
      </c>
      <c r="BB435" s="28" t="s">
        <v>12212</v>
      </c>
      <c r="BC435" t="s">
        <v>13432</v>
      </c>
      <c r="BD435" s="28" t="s">
        <v>7438</v>
      </c>
      <c r="BE435" s="28" t="s">
        <v>10059</v>
      </c>
      <c r="BF435" s="28" t="s">
        <v>7384</v>
      </c>
      <c r="BG435" s="28" t="s">
        <v>7282</v>
      </c>
      <c r="BH435" s="28" t="s">
        <v>109</v>
      </c>
      <c r="BI435" s="28" t="s">
        <v>109</v>
      </c>
      <c r="BJ435" s="28" t="s">
        <v>109</v>
      </c>
      <c r="BK435">
        <v>100</v>
      </c>
      <c r="BL435" s="28" t="s">
        <v>131</v>
      </c>
      <c r="BM435" s="62">
        <v>43237</v>
      </c>
      <c r="BN435" s="120">
        <v>43329</v>
      </c>
      <c r="BO435" t="s">
        <v>133</v>
      </c>
      <c r="BP435" s="28" t="s">
        <v>109</v>
      </c>
      <c r="BQ435" s="28" t="s">
        <v>110</v>
      </c>
      <c r="BR435" s="28" t="s">
        <v>246</v>
      </c>
      <c r="BS435" s="120">
        <v>45063</v>
      </c>
      <c r="BT435" s="28" t="s">
        <v>256</v>
      </c>
      <c r="BU435" s="28" t="s">
        <v>11766</v>
      </c>
      <c r="BV435" s="28" t="s">
        <v>6930</v>
      </c>
      <c r="BW435" s="28" t="s">
        <v>109</v>
      </c>
      <c r="BX435" s="28" t="s">
        <v>109</v>
      </c>
      <c r="BY435" s="28" t="s">
        <v>110</v>
      </c>
      <c r="BZ435" t="s">
        <v>109</v>
      </c>
      <c r="CA435" t="s">
        <v>109</v>
      </c>
      <c r="CB435" t="s">
        <v>109</v>
      </c>
      <c r="CC435" s="28" t="s">
        <v>109</v>
      </c>
      <c r="CD435" s="28" t="s">
        <v>109</v>
      </c>
      <c r="CE435" s="28" t="s">
        <v>109</v>
      </c>
      <c r="CF435" s="28" t="s">
        <v>109</v>
      </c>
      <c r="CG435" s="28" t="s">
        <v>5373</v>
      </c>
      <c r="CH435" s="28" t="s">
        <v>110</v>
      </c>
      <c r="CI435" t="s">
        <v>110</v>
      </c>
      <c r="CJ435">
        <v>2</v>
      </c>
      <c r="CK435">
        <v>1</v>
      </c>
      <c r="CL435" s="28">
        <v>1</v>
      </c>
      <c r="CM435" t="s">
        <v>109</v>
      </c>
      <c r="CN435">
        <v>0</v>
      </c>
      <c r="CO435" s="28" t="s">
        <v>110</v>
      </c>
      <c r="CP435" s="28" t="s">
        <v>6927</v>
      </c>
      <c r="CQ435" t="s">
        <v>5670</v>
      </c>
      <c r="CR435" t="s">
        <v>109</v>
      </c>
      <c r="CS435" t="s">
        <v>110</v>
      </c>
      <c r="CT435" s="28"/>
      <c r="CU435" s="62">
        <v>32763</v>
      </c>
      <c r="CV435" s="28" t="s">
        <v>558</v>
      </c>
      <c r="CW435" t="s">
        <v>558</v>
      </c>
      <c r="CX435" t="s">
        <v>114</v>
      </c>
      <c r="CY435" t="s">
        <v>109</v>
      </c>
      <c r="CZ435" t="s">
        <v>114</v>
      </c>
      <c r="DA435" t="s">
        <v>109</v>
      </c>
      <c r="DB435">
        <v>2018</v>
      </c>
      <c r="DC435" s="1">
        <v>43229</v>
      </c>
      <c r="DD435">
        <v>5</v>
      </c>
      <c r="DE435">
        <v>19</v>
      </c>
      <c r="DF435" s="1">
        <v>43227</v>
      </c>
      <c r="DG435" t="s">
        <v>16514</v>
      </c>
      <c r="DH435" t="s">
        <v>16512</v>
      </c>
      <c r="DI435" t="s">
        <v>8054</v>
      </c>
      <c r="DJ435" t="s">
        <v>7383</v>
      </c>
      <c r="DK435" t="s">
        <v>7187</v>
      </c>
      <c r="DL435" t="s">
        <v>110</v>
      </c>
      <c r="DM435" t="s">
        <v>110</v>
      </c>
      <c r="DN435" t="s">
        <v>110</v>
      </c>
      <c r="DO435" s="28" t="s">
        <v>110</v>
      </c>
      <c r="DP435" s="28" t="s">
        <v>57</v>
      </c>
      <c r="DQ435" s="28" t="s">
        <v>110</v>
      </c>
      <c r="DR435" s="28" t="s">
        <v>13440</v>
      </c>
      <c r="DS435" s="28" t="s">
        <v>13441</v>
      </c>
      <c r="DT435" s="28" t="s">
        <v>12933</v>
      </c>
      <c r="DU435" s="28" t="s">
        <v>12213</v>
      </c>
    </row>
    <row r="436" spans="2:125">
      <c r="B436" s="28">
        <v>33</v>
      </c>
      <c r="C436" s="120">
        <v>43229</v>
      </c>
      <c r="D436" s="28" t="s">
        <v>109</v>
      </c>
      <c r="E436" t="s">
        <v>109</v>
      </c>
      <c r="F436" s="28" t="s">
        <v>13439</v>
      </c>
      <c r="G436" s="28" t="s">
        <v>226</v>
      </c>
      <c r="H436" s="28" t="s">
        <v>5373</v>
      </c>
      <c r="I436" s="28" t="s">
        <v>5373</v>
      </c>
      <c r="J436">
        <v>3</v>
      </c>
      <c r="K436" s="28" t="s">
        <v>7561</v>
      </c>
      <c r="L436" s="28" t="s">
        <v>1097</v>
      </c>
      <c r="M436" s="28" t="s">
        <v>162</v>
      </c>
      <c r="N436" s="28">
        <v>6</v>
      </c>
      <c r="O436" s="28" t="s">
        <v>126</v>
      </c>
      <c r="P436" s="28" t="s">
        <v>12216</v>
      </c>
      <c r="Q436" s="28" t="s">
        <v>110</v>
      </c>
      <c r="R436" s="28" t="s">
        <v>5373</v>
      </c>
      <c r="S436" s="28" t="s">
        <v>110</v>
      </c>
      <c r="T436" s="28" t="s">
        <v>110</v>
      </c>
      <c r="U436" s="28" t="s">
        <v>205</v>
      </c>
      <c r="V436" s="28" t="s">
        <v>7438</v>
      </c>
      <c r="W436" s="28" t="s">
        <v>131</v>
      </c>
      <c r="X436" t="s">
        <v>259</v>
      </c>
      <c r="Y436" s="28" t="s">
        <v>109</v>
      </c>
      <c r="Z436" s="28" t="s">
        <v>7279</v>
      </c>
      <c r="AA436" s="28" t="s">
        <v>110</v>
      </c>
      <c r="AB436" s="28" t="s">
        <v>110</v>
      </c>
      <c r="AC436" s="28" t="s">
        <v>110</v>
      </c>
      <c r="AD436" t="s">
        <v>5342</v>
      </c>
      <c r="AE436" s="28" t="s">
        <v>1019</v>
      </c>
      <c r="AF436" s="28" t="s">
        <v>5373</v>
      </c>
      <c r="AG436" s="28" t="s">
        <v>5373</v>
      </c>
      <c r="AH436" s="28" t="s">
        <v>580</v>
      </c>
      <c r="AI436" s="28" t="s">
        <v>110</v>
      </c>
      <c r="AJ436" s="28" t="s">
        <v>110</v>
      </c>
      <c r="AK436" s="28" t="s">
        <v>110</v>
      </c>
      <c r="AL436" s="28" t="s">
        <v>110</v>
      </c>
      <c r="AM436"/>
      <c r="AN436" s="28">
        <v>6</v>
      </c>
      <c r="AO436" s="28">
        <v>38.173999999999999</v>
      </c>
      <c r="AP436" s="28">
        <v>47.244</v>
      </c>
      <c r="AQ436" s="28" t="s">
        <v>232</v>
      </c>
      <c r="AR436" t="s">
        <v>5362</v>
      </c>
      <c r="AS436" t="s">
        <v>559</v>
      </c>
      <c r="AT436" t="s">
        <v>205</v>
      </c>
      <c r="AU436" s="28" t="s">
        <v>530</v>
      </c>
      <c r="AV436" t="s">
        <v>7229</v>
      </c>
      <c r="AW436" t="s">
        <v>13344</v>
      </c>
      <c r="AX436" t="s">
        <v>16291</v>
      </c>
      <c r="AY436" t="s">
        <v>7917</v>
      </c>
      <c r="AZ436" t="s">
        <v>110</v>
      </c>
      <c r="BA436" s="28" t="s">
        <v>2686</v>
      </c>
      <c r="BB436" s="28" t="s">
        <v>12214</v>
      </c>
      <c r="BC436" t="s">
        <v>13432</v>
      </c>
      <c r="BD436" s="28" t="s">
        <v>7438</v>
      </c>
      <c r="BE436" s="28" t="s">
        <v>7476</v>
      </c>
      <c r="BF436" s="28" t="s">
        <v>7189</v>
      </c>
      <c r="BG436" s="28" t="s">
        <v>7282</v>
      </c>
      <c r="BH436" s="28" t="s">
        <v>109</v>
      </c>
      <c r="BI436" s="28" t="s">
        <v>109</v>
      </c>
      <c r="BJ436" s="28" t="s">
        <v>109</v>
      </c>
      <c r="BK436">
        <v>100</v>
      </c>
      <c r="BL436" s="28" t="s">
        <v>131</v>
      </c>
      <c r="BM436" s="62">
        <v>43237</v>
      </c>
      <c r="BN436" s="120">
        <v>43329</v>
      </c>
      <c r="BO436" t="s">
        <v>133</v>
      </c>
      <c r="BP436" s="28" t="s">
        <v>109</v>
      </c>
      <c r="BQ436" s="28" t="s">
        <v>110</v>
      </c>
      <c r="BR436" s="28" t="s">
        <v>246</v>
      </c>
      <c r="BS436" s="120">
        <v>44333</v>
      </c>
      <c r="BT436" s="28" t="s">
        <v>256</v>
      </c>
      <c r="BU436" s="28" t="s">
        <v>11766</v>
      </c>
      <c r="BV436" s="28" t="s">
        <v>6930</v>
      </c>
      <c r="BW436" s="28" t="s">
        <v>109</v>
      </c>
      <c r="BX436" s="28" t="s">
        <v>109</v>
      </c>
      <c r="BY436" s="28" t="s">
        <v>110</v>
      </c>
      <c r="BZ436" t="s">
        <v>109</v>
      </c>
      <c r="CA436" t="s">
        <v>109</v>
      </c>
      <c r="CB436" t="s">
        <v>109</v>
      </c>
      <c r="CC436" s="28" t="s">
        <v>109</v>
      </c>
      <c r="CD436" s="28" t="s">
        <v>109</v>
      </c>
      <c r="CE436" s="28" t="s">
        <v>109</v>
      </c>
      <c r="CF436" s="28" t="s">
        <v>109</v>
      </c>
      <c r="CG436" s="28" t="s">
        <v>5373</v>
      </c>
      <c r="CH436" s="28" t="s">
        <v>110</v>
      </c>
      <c r="CI436" t="s">
        <v>110</v>
      </c>
      <c r="CJ436">
        <v>2</v>
      </c>
      <c r="CK436">
        <v>1</v>
      </c>
      <c r="CL436" s="28">
        <v>1</v>
      </c>
      <c r="CM436" t="s">
        <v>109</v>
      </c>
      <c r="CN436">
        <v>0</v>
      </c>
      <c r="CO436" s="28" t="s">
        <v>110</v>
      </c>
      <c r="CP436" s="28" t="s">
        <v>6927</v>
      </c>
      <c r="CQ436" t="s">
        <v>5670</v>
      </c>
      <c r="CR436" t="s">
        <v>109</v>
      </c>
      <c r="CS436" t="s">
        <v>110</v>
      </c>
      <c r="CT436" s="28"/>
      <c r="CU436" s="62">
        <v>32763</v>
      </c>
      <c r="CV436" s="28" t="s">
        <v>558</v>
      </c>
      <c r="CW436" t="s">
        <v>558</v>
      </c>
      <c r="CX436" t="s">
        <v>114</v>
      </c>
      <c r="CY436" t="s">
        <v>109</v>
      </c>
      <c r="CZ436" t="s">
        <v>114</v>
      </c>
      <c r="DA436" t="s">
        <v>109</v>
      </c>
      <c r="DB436">
        <v>2018</v>
      </c>
      <c r="DC436" s="1">
        <v>43229</v>
      </c>
      <c r="DD436">
        <v>5</v>
      </c>
      <c r="DE436">
        <v>19</v>
      </c>
      <c r="DF436" s="1">
        <v>43227</v>
      </c>
      <c r="DG436" t="s">
        <v>16514</v>
      </c>
      <c r="DH436" t="s">
        <v>16512</v>
      </c>
      <c r="DI436" t="s">
        <v>8054</v>
      </c>
      <c r="DJ436" t="s">
        <v>7185</v>
      </c>
      <c r="DK436" t="s">
        <v>7187</v>
      </c>
      <c r="DL436" t="s">
        <v>110</v>
      </c>
      <c r="DM436" t="s">
        <v>110</v>
      </c>
      <c r="DN436" t="s">
        <v>110</v>
      </c>
      <c r="DO436" s="28" t="s">
        <v>110</v>
      </c>
      <c r="DP436" s="28" t="s">
        <v>57</v>
      </c>
      <c r="DQ436" s="28" t="s">
        <v>110</v>
      </c>
      <c r="DR436" s="28" t="s">
        <v>13440</v>
      </c>
      <c r="DS436" s="28" t="s">
        <v>13441</v>
      </c>
      <c r="DT436" s="28" t="s">
        <v>13442</v>
      </c>
      <c r="DU436" s="28" t="s">
        <v>12215</v>
      </c>
    </row>
    <row r="437" spans="2:125">
      <c r="B437" s="28">
        <v>32</v>
      </c>
      <c r="C437" s="120">
        <v>43203</v>
      </c>
      <c r="D437" s="28" t="s">
        <v>109</v>
      </c>
      <c r="E437" t="s">
        <v>109</v>
      </c>
      <c r="F437" s="28" t="s">
        <v>6986</v>
      </c>
      <c r="G437" s="28" t="s">
        <v>11515</v>
      </c>
      <c r="H437" s="28" t="s">
        <v>5373</v>
      </c>
      <c r="I437" s="28" t="s">
        <v>5373</v>
      </c>
      <c r="J437">
        <v>1</v>
      </c>
      <c r="K437" s="28" t="s">
        <v>6663</v>
      </c>
      <c r="L437" s="28" t="s">
        <v>108</v>
      </c>
      <c r="M437" s="28" t="s">
        <v>162</v>
      </c>
      <c r="N437" s="28">
        <v>4.5</v>
      </c>
      <c r="O437" s="28" t="s">
        <v>149</v>
      </c>
      <c r="P437" s="28" t="s">
        <v>203</v>
      </c>
      <c r="Q437" s="28" t="s">
        <v>110</v>
      </c>
      <c r="R437" s="28" t="s">
        <v>5373</v>
      </c>
      <c r="S437" s="28" t="s">
        <v>110</v>
      </c>
      <c r="T437" s="28" t="s">
        <v>110</v>
      </c>
      <c r="U437" s="28" t="s">
        <v>180</v>
      </c>
      <c r="V437" s="28" t="s">
        <v>110</v>
      </c>
      <c r="W437" s="28" t="s">
        <v>832</v>
      </c>
      <c r="X437" t="s">
        <v>109</v>
      </c>
      <c r="Y437" s="28" t="s">
        <v>109</v>
      </c>
      <c r="Z437" s="28" t="s">
        <v>7279</v>
      </c>
      <c r="AA437" s="28" t="s">
        <v>6984</v>
      </c>
      <c r="AB437" s="28" t="s">
        <v>110</v>
      </c>
      <c r="AC437" s="28" t="s">
        <v>110</v>
      </c>
      <c r="AD437" t="s">
        <v>114</v>
      </c>
      <c r="AE437" s="28" t="s">
        <v>3839</v>
      </c>
      <c r="AF437" s="28" t="s">
        <v>5373</v>
      </c>
      <c r="AG437" s="28" t="s">
        <v>5373</v>
      </c>
      <c r="AH437" s="28" t="s">
        <v>656</v>
      </c>
      <c r="AI437" s="28" t="s">
        <v>681</v>
      </c>
      <c r="AJ437" s="28" t="s">
        <v>110</v>
      </c>
      <c r="AK437" s="28" t="s">
        <v>110</v>
      </c>
      <c r="AL437" s="28" t="s">
        <v>110</v>
      </c>
      <c r="AM437"/>
      <c r="AN437" s="28">
        <v>4.5</v>
      </c>
      <c r="AO437" s="28">
        <v>28.238</v>
      </c>
      <c r="AP437" s="28">
        <v>35.433</v>
      </c>
      <c r="AQ437" s="28" t="s">
        <v>5370</v>
      </c>
      <c r="AR437" t="s">
        <v>231</v>
      </c>
      <c r="AS437" t="s">
        <v>110</v>
      </c>
      <c r="AT437" t="s">
        <v>180</v>
      </c>
      <c r="AU437" s="28" t="s">
        <v>510</v>
      </c>
      <c r="AV437" t="s">
        <v>7223</v>
      </c>
      <c r="AW437" t="s">
        <v>13344</v>
      </c>
      <c r="AX437" t="s">
        <v>16291</v>
      </c>
      <c r="AY437" t="s">
        <v>8065</v>
      </c>
      <c r="AZ437" t="s">
        <v>110</v>
      </c>
      <c r="BA437" s="28" t="s">
        <v>3842</v>
      </c>
      <c r="BB437" s="28" t="s">
        <v>12217</v>
      </c>
      <c r="BC437" t="s">
        <v>13443</v>
      </c>
      <c r="BD437" s="28" t="s">
        <v>7213</v>
      </c>
      <c r="BE437" s="28" t="s">
        <v>9673</v>
      </c>
      <c r="BF437" s="28" t="s">
        <v>11625</v>
      </c>
      <c r="BG437" s="28" t="s">
        <v>12877</v>
      </c>
      <c r="BH437" s="28" t="s">
        <v>109</v>
      </c>
      <c r="BI437" s="28" t="s">
        <v>109</v>
      </c>
      <c r="BJ437" s="28" t="s">
        <v>109</v>
      </c>
      <c r="BK437">
        <v>100</v>
      </c>
      <c r="BL437" s="28" t="s">
        <v>832</v>
      </c>
      <c r="BM437" s="62">
        <v>43210</v>
      </c>
      <c r="BN437" s="120">
        <v>43393</v>
      </c>
      <c r="BO437" t="s">
        <v>227</v>
      </c>
      <c r="BP437" s="28" t="s">
        <v>109</v>
      </c>
      <c r="BQ437" s="28" t="s">
        <v>110</v>
      </c>
      <c r="BR437" s="28" t="s">
        <v>109</v>
      </c>
      <c r="BS437" s="120">
        <v>43573</v>
      </c>
      <c r="BT437" s="28" t="s">
        <v>132</v>
      </c>
      <c r="BU437" s="28" t="s">
        <v>6986</v>
      </c>
      <c r="BV437" s="28" t="s">
        <v>109</v>
      </c>
      <c r="BW437" s="28" t="s">
        <v>109</v>
      </c>
      <c r="BX437" s="28" t="s">
        <v>11625</v>
      </c>
      <c r="BY437" s="28" t="s">
        <v>110</v>
      </c>
      <c r="BZ437" t="s">
        <v>109</v>
      </c>
      <c r="CA437" t="s">
        <v>109</v>
      </c>
      <c r="CB437" t="s">
        <v>109</v>
      </c>
      <c r="CC437" s="28" t="s">
        <v>109</v>
      </c>
      <c r="CD437" s="28" t="s">
        <v>109</v>
      </c>
      <c r="CE437" s="28" t="s">
        <v>109</v>
      </c>
      <c r="CF437" s="28" t="s">
        <v>109</v>
      </c>
      <c r="CG437" s="28" t="s">
        <v>5373</v>
      </c>
      <c r="CH437" s="28" t="s">
        <v>110</v>
      </c>
      <c r="CI437" t="s">
        <v>110</v>
      </c>
      <c r="CJ437">
        <v>1</v>
      </c>
      <c r="CK437">
        <v>1</v>
      </c>
      <c r="CL437" s="28">
        <v>1</v>
      </c>
      <c r="CM437" t="s">
        <v>109</v>
      </c>
      <c r="CN437">
        <v>0</v>
      </c>
      <c r="CO437" s="28" t="s">
        <v>110</v>
      </c>
      <c r="CP437" s="28" t="s">
        <v>6663</v>
      </c>
      <c r="CQ437" t="s">
        <v>110</v>
      </c>
      <c r="CR437" t="s">
        <v>109</v>
      </c>
      <c r="CS437" t="s">
        <v>110</v>
      </c>
      <c r="CT437" s="28"/>
      <c r="CU437" s="62">
        <v>43203</v>
      </c>
      <c r="CV437" s="28" t="s">
        <v>235</v>
      </c>
      <c r="CW437" t="s">
        <v>5545</v>
      </c>
      <c r="CX437" t="s">
        <v>114</v>
      </c>
      <c r="CY437" t="s">
        <v>109</v>
      </c>
      <c r="CZ437" t="s">
        <v>114</v>
      </c>
      <c r="DA437" t="s">
        <v>109</v>
      </c>
      <c r="DB437">
        <v>2018</v>
      </c>
      <c r="DC437" s="1">
        <v>43203</v>
      </c>
      <c r="DD437">
        <v>4</v>
      </c>
      <c r="DE437">
        <v>15</v>
      </c>
      <c r="DF437" s="1">
        <v>43199</v>
      </c>
      <c r="DG437" t="s">
        <v>16515</v>
      </c>
      <c r="DH437" t="s">
        <v>16512</v>
      </c>
      <c r="DI437" t="s">
        <v>8165</v>
      </c>
      <c r="DJ437" t="s">
        <v>7206</v>
      </c>
      <c r="DK437" t="s">
        <v>7187</v>
      </c>
      <c r="DL437" t="s">
        <v>110</v>
      </c>
      <c r="DM437" t="s">
        <v>110</v>
      </c>
      <c r="DN437" t="s">
        <v>3839</v>
      </c>
      <c r="DO437" s="28" t="s">
        <v>110</v>
      </c>
      <c r="DP437" s="28" t="s">
        <v>57</v>
      </c>
      <c r="DQ437" s="28" t="s">
        <v>110</v>
      </c>
      <c r="DR437" s="28" t="s">
        <v>13444</v>
      </c>
      <c r="DS437" s="28" t="s">
        <v>13445</v>
      </c>
      <c r="DT437" s="28" t="s">
        <v>13446</v>
      </c>
      <c r="DU437" s="28" t="s">
        <v>12218</v>
      </c>
    </row>
    <row r="438" spans="2:125">
      <c r="B438" s="28">
        <v>31</v>
      </c>
      <c r="C438" s="120">
        <v>43159</v>
      </c>
      <c r="D438" s="28" t="s">
        <v>109</v>
      </c>
      <c r="E438" t="s">
        <v>109</v>
      </c>
      <c r="F438" s="28" t="s">
        <v>13447</v>
      </c>
      <c r="G438" s="28" t="s">
        <v>226</v>
      </c>
      <c r="H438" s="28" t="s">
        <v>5373</v>
      </c>
      <c r="I438" s="28" t="s">
        <v>5373</v>
      </c>
      <c r="J438">
        <v>1</v>
      </c>
      <c r="K438" s="28" t="s">
        <v>13448</v>
      </c>
      <c r="L438" s="28" t="s">
        <v>108</v>
      </c>
      <c r="M438" s="28" t="s">
        <v>162</v>
      </c>
      <c r="N438" s="28">
        <v>2</v>
      </c>
      <c r="O438" s="28" t="s">
        <v>956</v>
      </c>
      <c r="P438" s="28" t="s">
        <v>2799</v>
      </c>
      <c r="Q438" s="28" t="s">
        <v>110</v>
      </c>
      <c r="R438" s="28" t="s">
        <v>5373</v>
      </c>
      <c r="S438" s="28" t="s">
        <v>2906</v>
      </c>
      <c r="T438" s="28" t="s">
        <v>110</v>
      </c>
      <c r="U438" s="28" t="s">
        <v>165</v>
      </c>
      <c r="V438" s="28" t="s">
        <v>110</v>
      </c>
      <c r="W438" s="28" t="s">
        <v>832</v>
      </c>
      <c r="X438" t="s">
        <v>109</v>
      </c>
      <c r="Y438" s="28" t="s">
        <v>389</v>
      </c>
      <c r="Z438" s="28" t="s">
        <v>7279</v>
      </c>
      <c r="AA438" s="28" t="s">
        <v>110</v>
      </c>
      <c r="AB438" s="28" t="s">
        <v>110</v>
      </c>
      <c r="AC438" s="28" t="s">
        <v>110</v>
      </c>
      <c r="AD438" t="s">
        <v>5342</v>
      </c>
      <c r="AE438" s="28" t="s">
        <v>3118</v>
      </c>
      <c r="AF438" s="28" t="s">
        <v>5373</v>
      </c>
      <c r="AG438" s="28" t="s">
        <v>5373</v>
      </c>
      <c r="AH438" s="28" t="s">
        <v>694</v>
      </c>
      <c r="AI438" s="28" t="s">
        <v>5453</v>
      </c>
      <c r="AJ438" s="28" t="s">
        <v>110</v>
      </c>
      <c r="AK438" s="28" t="s">
        <v>110</v>
      </c>
      <c r="AL438" s="28" t="s">
        <v>110</v>
      </c>
      <c r="AM438"/>
      <c r="AN438" s="28">
        <v>2</v>
      </c>
      <c r="AO438" s="28">
        <v>13.24</v>
      </c>
      <c r="AP438" s="28">
        <v>15.625</v>
      </c>
      <c r="AQ438" s="28" t="s">
        <v>232</v>
      </c>
      <c r="AR438" t="s">
        <v>5545</v>
      </c>
      <c r="AS438" t="s">
        <v>110</v>
      </c>
      <c r="AT438" t="s">
        <v>165</v>
      </c>
      <c r="AU438" s="28" t="s">
        <v>510</v>
      </c>
      <c r="AV438" t="s">
        <v>7184</v>
      </c>
      <c r="AW438" t="s">
        <v>13344</v>
      </c>
      <c r="AX438" t="s">
        <v>16306</v>
      </c>
      <c r="AY438" t="s">
        <v>8369</v>
      </c>
      <c r="AZ438" t="s">
        <v>110</v>
      </c>
      <c r="BA438" s="28" t="s">
        <v>3121</v>
      </c>
      <c r="BB438" s="28" t="s">
        <v>12219</v>
      </c>
      <c r="BC438" t="s">
        <v>13449</v>
      </c>
      <c r="BD438" s="28" t="s">
        <v>7213</v>
      </c>
      <c r="BE438" s="28" t="s">
        <v>10119</v>
      </c>
      <c r="BF438" s="28" t="s">
        <v>7384</v>
      </c>
      <c r="BG438" s="28" t="s">
        <v>7282</v>
      </c>
      <c r="BH438" s="28" t="s">
        <v>109</v>
      </c>
      <c r="BI438" s="28" t="s">
        <v>109</v>
      </c>
      <c r="BJ438" s="28" t="s">
        <v>109</v>
      </c>
      <c r="BK438"/>
      <c r="BL438" s="28" t="s">
        <v>832</v>
      </c>
      <c r="BM438" s="62"/>
      <c r="BN438" s="120"/>
      <c r="BO438" t="s">
        <v>167</v>
      </c>
      <c r="BP438" s="28" t="s">
        <v>109</v>
      </c>
      <c r="BQ438" s="28" t="s">
        <v>110</v>
      </c>
      <c r="BR438" s="28" t="s">
        <v>109</v>
      </c>
      <c r="BS438" s="120">
        <v>44906</v>
      </c>
      <c r="BT438" s="28" t="s">
        <v>110</v>
      </c>
      <c r="BU438" s="28" t="s">
        <v>12220</v>
      </c>
      <c r="BV438" s="28" t="s">
        <v>109</v>
      </c>
      <c r="BW438" s="28" t="s">
        <v>109</v>
      </c>
      <c r="BX438" s="28" t="s">
        <v>109</v>
      </c>
      <c r="BY438" s="28" t="s">
        <v>110</v>
      </c>
      <c r="BZ438" t="s">
        <v>109</v>
      </c>
      <c r="CA438" t="s">
        <v>109</v>
      </c>
      <c r="CB438" t="s">
        <v>109</v>
      </c>
      <c r="CC438" s="28" t="s">
        <v>109</v>
      </c>
      <c r="CD438" s="28" t="s">
        <v>109</v>
      </c>
      <c r="CE438" s="28" t="s">
        <v>109</v>
      </c>
      <c r="CF438" s="28" t="s">
        <v>109</v>
      </c>
      <c r="CG438" s="28" t="s">
        <v>5373</v>
      </c>
      <c r="CH438" s="28" t="s">
        <v>110</v>
      </c>
      <c r="CI438" t="s">
        <v>110</v>
      </c>
      <c r="CJ438">
        <v>1</v>
      </c>
      <c r="CK438">
        <v>1</v>
      </c>
      <c r="CL438" s="28">
        <v>1</v>
      </c>
      <c r="CM438" t="s">
        <v>109</v>
      </c>
      <c r="CN438">
        <v>0</v>
      </c>
      <c r="CO438" s="28" t="s">
        <v>110</v>
      </c>
      <c r="CP438" s="28" t="s">
        <v>6690</v>
      </c>
      <c r="CQ438" t="s">
        <v>110</v>
      </c>
      <c r="CR438" t="s">
        <v>109</v>
      </c>
      <c r="CS438" t="s">
        <v>110</v>
      </c>
      <c r="CT438" s="28"/>
      <c r="CU438" s="62">
        <v>43073</v>
      </c>
      <c r="CV438" s="28" t="s">
        <v>558</v>
      </c>
      <c r="CW438" t="s">
        <v>5545</v>
      </c>
      <c r="CX438" t="s">
        <v>114</v>
      </c>
      <c r="CY438" t="s">
        <v>109</v>
      </c>
      <c r="CZ438" t="s">
        <v>114</v>
      </c>
      <c r="DA438" t="s">
        <v>109</v>
      </c>
      <c r="DB438">
        <v>2018</v>
      </c>
      <c r="DC438" s="1">
        <v>43159</v>
      </c>
      <c r="DD438">
        <v>2</v>
      </c>
      <c r="DE438">
        <v>9</v>
      </c>
      <c r="DF438" s="1">
        <v>43157</v>
      </c>
      <c r="DG438" t="s">
        <v>16516</v>
      </c>
      <c r="DH438" t="s">
        <v>16517</v>
      </c>
      <c r="DI438" t="s">
        <v>8389</v>
      </c>
      <c r="DJ438" t="s">
        <v>7383</v>
      </c>
      <c r="DK438" t="s">
        <v>7187</v>
      </c>
      <c r="DL438" t="s">
        <v>110</v>
      </c>
      <c r="DM438" t="s">
        <v>110</v>
      </c>
      <c r="DN438" t="s">
        <v>110</v>
      </c>
      <c r="DO438" s="28" t="s">
        <v>3118</v>
      </c>
      <c r="DP438" s="28" t="s">
        <v>57</v>
      </c>
      <c r="DQ438" s="28" t="s">
        <v>110</v>
      </c>
      <c r="DR438" s="28" t="s">
        <v>13450</v>
      </c>
      <c r="DS438" s="28" t="s">
        <v>13451</v>
      </c>
      <c r="DT438" s="28" t="s">
        <v>13452</v>
      </c>
      <c r="DU438" s="28" t="s">
        <v>12221</v>
      </c>
    </row>
    <row r="439" spans="2:125">
      <c r="B439" s="28">
        <v>30</v>
      </c>
      <c r="C439" s="120">
        <v>43158</v>
      </c>
      <c r="D439" s="28" t="s">
        <v>206</v>
      </c>
      <c r="E439" t="s">
        <v>109</v>
      </c>
      <c r="F439" s="28" t="s">
        <v>12223</v>
      </c>
      <c r="G439" s="28" t="s">
        <v>209</v>
      </c>
      <c r="H439" s="28" t="s">
        <v>5373</v>
      </c>
      <c r="I439" s="28" t="s">
        <v>5373</v>
      </c>
      <c r="J439">
        <v>1</v>
      </c>
      <c r="K439" s="28" t="s">
        <v>6857</v>
      </c>
      <c r="L439" s="28" t="s">
        <v>11283</v>
      </c>
      <c r="M439" s="28" t="s">
        <v>162</v>
      </c>
      <c r="N439" s="28">
        <v>3.5</v>
      </c>
      <c r="O439" s="28" t="s">
        <v>126</v>
      </c>
      <c r="P439" s="28" t="s">
        <v>2828</v>
      </c>
      <c r="Q439" s="28" t="s">
        <v>110</v>
      </c>
      <c r="R439" s="28" t="s">
        <v>5373</v>
      </c>
      <c r="S439" s="28" t="s">
        <v>110</v>
      </c>
      <c r="T439" s="28" t="s">
        <v>110</v>
      </c>
      <c r="U439" s="28" t="s">
        <v>3531</v>
      </c>
      <c r="V439" s="28" t="s">
        <v>7218</v>
      </c>
      <c r="W439" s="28" t="s">
        <v>832</v>
      </c>
      <c r="X439" t="s">
        <v>109</v>
      </c>
      <c r="Y439" s="28" t="s">
        <v>109</v>
      </c>
      <c r="Z439" s="28" t="s">
        <v>7279</v>
      </c>
      <c r="AA439" s="28" t="s">
        <v>110</v>
      </c>
      <c r="AB439" s="28" t="s">
        <v>110</v>
      </c>
      <c r="AC439" s="28" t="s">
        <v>110</v>
      </c>
      <c r="AD439" t="s">
        <v>5342</v>
      </c>
      <c r="AE439" s="28" t="s">
        <v>1476</v>
      </c>
      <c r="AF439" s="28" t="s">
        <v>5373</v>
      </c>
      <c r="AG439" s="28" t="s">
        <v>5373</v>
      </c>
      <c r="AH439" s="28" t="s">
        <v>694</v>
      </c>
      <c r="AI439" s="28" t="s">
        <v>110</v>
      </c>
      <c r="AJ439" s="28" t="s">
        <v>110</v>
      </c>
      <c r="AK439" s="28" t="s">
        <v>110</v>
      </c>
      <c r="AL439" s="28" t="s">
        <v>110</v>
      </c>
      <c r="AM439"/>
      <c r="AN439" s="28">
        <v>3.5</v>
      </c>
      <c r="AO439" s="28">
        <v>22.109000000000002</v>
      </c>
      <c r="AP439" s="28">
        <v>27.344000000000001</v>
      </c>
      <c r="AQ439" s="28" t="s">
        <v>5370</v>
      </c>
      <c r="AR439" t="s">
        <v>231</v>
      </c>
      <c r="AS439" t="s">
        <v>110</v>
      </c>
      <c r="AT439" t="s">
        <v>9089</v>
      </c>
      <c r="AU439" s="28" t="s">
        <v>581</v>
      </c>
      <c r="AV439" t="s">
        <v>7223</v>
      </c>
      <c r="AW439" t="s">
        <v>13344</v>
      </c>
      <c r="AX439" t="s">
        <v>16306</v>
      </c>
      <c r="AY439" t="s">
        <v>8369</v>
      </c>
      <c r="AZ439" t="s">
        <v>110</v>
      </c>
      <c r="BA439" s="28" t="s">
        <v>11458</v>
      </c>
      <c r="BB439" s="28" t="s">
        <v>12222</v>
      </c>
      <c r="BC439" t="s">
        <v>13449</v>
      </c>
      <c r="BD439" s="28" t="s">
        <v>7218</v>
      </c>
      <c r="BE439" s="28" t="s">
        <v>7773</v>
      </c>
      <c r="BF439" s="28" t="s">
        <v>7189</v>
      </c>
      <c r="BG439" s="28" t="s">
        <v>7219</v>
      </c>
      <c r="BH439" s="28" t="s">
        <v>109</v>
      </c>
      <c r="BI439" s="28" t="s">
        <v>109</v>
      </c>
      <c r="BJ439" s="28" t="s">
        <v>109</v>
      </c>
      <c r="BK439"/>
      <c r="BL439" s="28" t="s">
        <v>832</v>
      </c>
      <c r="BM439" s="62"/>
      <c r="BN439" s="120"/>
      <c r="BO439" t="s">
        <v>227</v>
      </c>
      <c r="BP439" s="28" t="s">
        <v>109</v>
      </c>
      <c r="BQ439" s="28" t="s">
        <v>430</v>
      </c>
      <c r="BR439" s="28" t="s">
        <v>109</v>
      </c>
      <c r="BS439" s="120">
        <v>44260</v>
      </c>
      <c r="BT439" s="28" t="s">
        <v>110</v>
      </c>
      <c r="BU439" s="28" t="s">
        <v>12223</v>
      </c>
      <c r="BV439" s="28" t="s">
        <v>109</v>
      </c>
      <c r="BW439" s="28" t="s">
        <v>109</v>
      </c>
      <c r="BX439" s="28" t="s">
        <v>109</v>
      </c>
      <c r="BY439" s="28" t="s">
        <v>110</v>
      </c>
      <c r="BZ439" t="s">
        <v>109</v>
      </c>
      <c r="CA439" t="s">
        <v>12225</v>
      </c>
      <c r="CB439" t="s">
        <v>109</v>
      </c>
      <c r="CC439" s="28" t="s">
        <v>109</v>
      </c>
      <c r="CD439" s="28" t="s">
        <v>109</v>
      </c>
      <c r="CE439" s="28" t="s">
        <v>109</v>
      </c>
      <c r="CF439" s="28" t="s">
        <v>109</v>
      </c>
      <c r="CG439" s="28" t="s">
        <v>5373</v>
      </c>
      <c r="CH439" s="28" t="s">
        <v>110</v>
      </c>
      <c r="CI439" t="s">
        <v>110</v>
      </c>
      <c r="CJ439">
        <v>1</v>
      </c>
      <c r="CK439">
        <v>1</v>
      </c>
      <c r="CL439" s="28">
        <v>1</v>
      </c>
      <c r="CM439" t="s">
        <v>109</v>
      </c>
      <c r="CN439">
        <v>0</v>
      </c>
      <c r="CO439" s="28" t="s">
        <v>110</v>
      </c>
      <c r="CP439" s="28" t="s">
        <v>6857</v>
      </c>
      <c r="CQ439" t="s">
        <v>110</v>
      </c>
      <c r="CR439" t="s">
        <v>109</v>
      </c>
      <c r="CS439" t="s">
        <v>110</v>
      </c>
      <c r="CT439" s="28">
        <v>44494</v>
      </c>
      <c r="CU439" s="62">
        <v>41575</v>
      </c>
      <c r="CV439" s="28" t="s">
        <v>235</v>
      </c>
      <c r="CW439" t="s">
        <v>110</v>
      </c>
      <c r="CX439" t="s">
        <v>114</v>
      </c>
      <c r="CY439" t="s">
        <v>109</v>
      </c>
      <c r="CZ439" t="s">
        <v>114</v>
      </c>
      <c r="DA439" t="s">
        <v>114</v>
      </c>
      <c r="DB439">
        <v>2018</v>
      </c>
      <c r="DC439" s="1">
        <v>43158</v>
      </c>
      <c r="DD439">
        <v>2</v>
      </c>
      <c r="DE439">
        <v>9</v>
      </c>
      <c r="DF439" s="1">
        <v>43157</v>
      </c>
      <c r="DG439" t="s">
        <v>16516</v>
      </c>
      <c r="DH439" t="s">
        <v>16517</v>
      </c>
      <c r="DI439" t="s">
        <v>8389</v>
      </c>
      <c r="DJ439" t="s">
        <v>7185</v>
      </c>
      <c r="DK439" t="s">
        <v>7187</v>
      </c>
      <c r="DL439" t="s">
        <v>110</v>
      </c>
      <c r="DM439" t="s">
        <v>110</v>
      </c>
      <c r="DN439" t="s">
        <v>10972</v>
      </c>
      <c r="DO439" s="28" t="s">
        <v>110</v>
      </c>
      <c r="DP439" s="28" t="s">
        <v>57</v>
      </c>
      <c r="DQ439" s="28" t="s">
        <v>206</v>
      </c>
      <c r="DR439" s="28" t="s">
        <v>13453</v>
      </c>
      <c r="DS439" s="28" t="s">
        <v>13454</v>
      </c>
      <c r="DT439" s="28" t="s">
        <v>13455</v>
      </c>
      <c r="DU439" s="28" t="s">
        <v>12224</v>
      </c>
    </row>
    <row r="440" spans="2:125">
      <c r="B440" s="28">
        <v>29</v>
      </c>
      <c r="C440" s="120">
        <v>43118</v>
      </c>
      <c r="D440" s="28" t="s">
        <v>109</v>
      </c>
      <c r="E440" t="s">
        <v>109</v>
      </c>
      <c r="F440" s="28" t="s">
        <v>13456</v>
      </c>
      <c r="G440" s="28" t="s">
        <v>226</v>
      </c>
      <c r="H440" s="28" t="s">
        <v>5373</v>
      </c>
      <c r="I440" s="28" t="s">
        <v>5373</v>
      </c>
      <c r="J440">
        <v>2</v>
      </c>
      <c r="K440" s="28" t="s">
        <v>6770</v>
      </c>
      <c r="L440" s="28" t="s">
        <v>4981</v>
      </c>
      <c r="M440" s="28" t="s">
        <v>162</v>
      </c>
      <c r="N440" s="28">
        <v>9.5</v>
      </c>
      <c r="O440" s="28" t="s">
        <v>956</v>
      </c>
      <c r="P440" s="28" t="s">
        <v>2124</v>
      </c>
      <c r="Q440" s="28" t="s">
        <v>110</v>
      </c>
      <c r="R440" s="28" t="s">
        <v>5373</v>
      </c>
      <c r="S440" s="28" t="s">
        <v>12229</v>
      </c>
      <c r="T440" s="28" t="s">
        <v>110</v>
      </c>
      <c r="U440" s="28" t="s">
        <v>1618</v>
      </c>
      <c r="V440" s="28" t="s">
        <v>110</v>
      </c>
      <c r="W440" s="28" t="s">
        <v>131</v>
      </c>
      <c r="X440" t="s">
        <v>109</v>
      </c>
      <c r="Y440" s="28" t="s">
        <v>109</v>
      </c>
      <c r="Z440" s="28" t="s">
        <v>7279</v>
      </c>
      <c r="AA440" s="28" t="s">
        <v>110</v>
      </c>
      <c r="AB440" s="28" t="s">
        <v>110</v>
      </c>
      <c r="AC440" s="28" t="s">
        <v>11090</v>
      </c>
      <c r="AD440" t="s">
        <v>5342</v>
      </c>
      <c r="AE440" s="28" t="s">
        <v>826</v>
      </c>
      <c r="AF440" s="28" t="s">
        <v>5373</v>
      </c>
      <c r="AG440" s="28" t="s">
        <v>5373</v>
      </c>
      <c r="AH440" s="28" t="s">
        <v>580</v>
      </c>
      <c r="AI440" s="28" t="s">
        <v>615</v>
      </c>
      <c r="AJ440" s="28" t="s">
        <v>110</v>
      </c>
      <c r="AK440" s="28" t="s">
        <v>110</v>
      </c>
      <c r="AL440" s="28" t="s">
        <v>110</v>
      </c>
      <c r="AM440"/>
      <c r="AN440" s="28">
        <v>9.5</v>
      </c>
      <c r="AO440" s="28">
        <v>60.99</v>
      </c>
      <c r="AP440" s="28">
        <v>74.218999999999994</v>
      </c>
      <c r="AQ440" s="28" t="s">
        <v>5363</v>
      </c>
      <c r="AR440" t="s">
        <v>5362</v>
      </c>
      <c r="AS440" t="s">
        <v>5366</v>
      </c>
      <c r="AT440" t="s">
        <v>165</v>
      </c>
      <c r="AU440" s="28" t="s">
        <v>530</v>
      </c>
      <c r="AV440" t="s">
        <v>7229</v>
      </c>
      <c r="AW440" t="s">
        <v>13344</v>
      </c>
      <c r="AX440" t="s">
        <v>16306</v>
      </c>
      <c r="AY440" t="s">
        <v>8506</v>
      </c>
      <c r="AZ440" t="s">
        <v>110</v>
      </c>
      <c r="BA440" s="28" t="s">
        <v>12230</v>
      </c>
      <c r="BB440" s="28" t="s">
        <v>12226</v>
      </c>
      <c r="BC440" t="s">
        <v>13457</v>
      </c>
      <c r="BD440" s="28" t="s">
        <v>7213</v>
      </c>
      <c r="BE440" s="28" t="s">
        <v>13458</v>
      </c>
      <c r="BF440" s="28" t="s">
        <v>7384</v>
      </c>
      <c r="BG440" s="28" t="s">
        <v>7282</v>
      </c>
      <c r="BH440" s="28" t="s">
        <v>109</v>
      </c>
      <c r="BI440" s="28" t="s">
        <v>109</v>
      </c>
      <c r="BJ440" s="28" t="s">
        <v>109</v>
      </c>
      <c r="BK440">
        <v>99.572000000000003</v>
      </c>
      <c r="BL440" s="28" t="s">
        <v>131</v>
      </c>
      <c r="BM440" s="62">
        <v>43125</v>
      </c>
      <c r="BN440" s="120">
        <v>43306</v>
      </c>
      <c r="BO440" t="s">
        <v>227</v>
      </c>
      <c r="BP440" s="28" t="s">
        <v>109</v>
      </c>
      <c r="BQ440" s="28" t="s">
        <v>110</v>
      </c>
      <c r="BR440" s="28" t="s">
        <v>109</v>
      </c>
      <c r="BS440" s="120">
        <v>44951</v>
      </c>
      <c r="BT440" s="28" t="s">
        <v>132</v>
      </c>
      <c r="BU440" s="28" t="s">
        <v>12227</v>
      </c>
      <c r="BV440" s="28" t="s">
        <v>6959</v>
      </c>
      <c r="BW440" s="28" t="s">
        <v>109</v>
      </c>
      <c r="BX440" s="28" t="s">
        <v>109</v>
      </c>
      <c r="BY440" s="28" t="s">
        <v>110</v>
      </c>
      <c r="BZ440" t="s">
        <v>109</v>
      </c>
      <c r="CA440" t="s">
        <v>12231</v>
      </c>
      <c r="CB440" t="s">
        <v>109</v>
      </c>
      <c r="CC440" s="28" t="s">
        <v>109</v>
      </c>
      <c r="CD440" s="28" t="s">
        <v>109</v>
      </c>
      <c r="CE440" s="28" t="s">
        <v>109</v>
      </c>
      <c r="CF440" s="28" t="s">
        <v>109</v>
      </c>
      <c r="CG440" s="28" t="s">
        <v>5373</v>
      </c>
      <c r="CH440" s="28" t="s">
        <v>110</v>
      </c>
      <c r="CI440" t="s">
        <v>110</v>
      </c>
      <c r="CJ440">
        <v>3</v>
      </c>
      <c r="CK440">
        <v>1</v>
      </c>
      <c r="CL440" s="28">
        <v>1</v>
      </c>
      <c r="CM440" t="s">
        <v>109</v>
      </c>
      <c r="CN440">
        <v>0</v>
      </c>
      <c r="CO440" s="28" t="s">
        <v>110</v>
      </c>
      <c r="CP440" s="28" t="s">
        <v>6770</v>
      </c>
      <c r="CQ440" t="s">
        <v>5756</v>
      </c>
      <c r="CR440" t="s">
        <v>5785</v>
      </c>
      <c r="CS440" t="s">
        <v>110</v>
      </c>
      <c r="CT440" s="28"/>
      <c r="CU440" s="62">
        <v>42668</v>
      </c>
      <c r="CV440" s="28" t="s">
        <v>558</v>
      </c>
      <c r="CW440" t="s">
        <v>558</v>
      </c>
      <c r="CX440" t="s">
        <v>114</v>
      </c>
      <c r="CY440" t="s">
        <v>109</v>
      </c>
      <c r="CZ440" t="s">
        <v>114</v>
      </c>
      <c r="DA440" t="s">
        <v>109</v>
      </c>
      <c r="DB440">
        <v>2018</v>
      </c>
      <c r="DC440" s="1">
        <v>43118</v>
      </c>
      <c r="DD440">
        <v>1</v>
      </c>
      <c r="DE440">
        <v>3</v>
      </c>
      <c r="DF440" s="1">
        <v>43115</v>
      </c>
      <c r="DG440" t="s">
        <v>16518</v>
      </c>
      <c r="DH440" t="s">
        <v>16517</v>
      </c>
      <c r="DI440" t="s">
        <v>8519</v>
      </c>
      <c r="DJ440" t="s">
        <v>7383</v>
      </c>
      <c r="DK440" t="s">
        <v>7187</v>
      </c>
      <c r="DL440" t="s">
        <v>110</v>
      </c>
      <c r="DM440" t="s">
        <v>110</v>
      </c>
      <c r="DN440" t="s">
        <v>794</v>
      </c>
      <c r="DO440" s="28" t="s">
        <v>826</v>
      </c>
      <c r="DP440" s="28" t="s">
        <v>57</v>
      </c>
      <c r="DQ440" s="28" t="s">
        <v>110</v>
      </c>
      <c r="DR440" s="28" t="s">
        <v>13459</v>
      </c>
      <c r="DS440" s="28" t="s">
        <v>13460</v>
      </c>
      <c r="DT440" s="28" t="s">
        <v>13461</v>
      </c>
      <c r="DU440" s="28" t="s">
        <v>12228</v>
      </c>
    </row>
    <row r="441" spans="2:125">
      <c r="B441" s="28">
        <v>28</v>
      </c>
      <c r="C441" s="120">
        <v>43118</v>
      </c>
      <c r="D441" s="28" t="s">
        <v>109</v>
      </c>
      <c r="E441" t="s">
        <v>109</v>
      </c>
      <c r="F441" s="28" t="s">
        <v>13456</v>
      </c>
      <c r="G441" s="28" t="s">
        <v>226</v>
      </c>
      <c r="H441" s="28" t="s">
        <v>5373</v>
      </c>
      <c r="I441" s="28" t="s">
        <v>5373</v>
      </c>
      <c r="J441">
        <v>2</v>
      </c>
      <c r="K441" s="28" t="s">
        <v>6770</v>
      </c>
      <c r="L441" s="28" t="s">
        <v>4981</v>
      </c>
      <c r="M441" s="28" t="s">
        <v>162</v>
      </c>
      <c r="N441" s="28">
        <v>3</v>
      </c>
      <c r="O441" s="28" t="s">
        <v>126</v>
      </c>
      <c r="P441" s="28" t="s">
        <v>224</v>
      </c>
      <c r="Q441" s="28" t="s">
        <v>110</v>
      </c>
      <c r="R441" s="28" t="s">
        <v>5373</v>
      </c>
      <c r="S441" s="28" t="s">
        <v>4911</v>
      </c>
      <c r="T441" s="28" t="s">
        <v>110</v>
      </c>
      <c r="U441" s="28" t="s">
        <v>1618</v>
      </c>
      <c r="V441" s="28" t="s">
        <v>110</v>
      </c>
      <c r="W441" s="28" t="s">
        <v>131</v>
      </c>
      <c r="X441" t="s">
        <v>109</v>
      </c>
      <c r="Y441" s="28" t="s">
        <v>109</v>
      </c>
      <c r="Z441" s="28" t="s">
        <v>7279</v>
      </c>
      <c r="AA441" s="28" t="s">
        <v>110</v>
      </c>
      <c r="AB441" s="28" t="s">
        <v>110</v>
      </c>
      <c r="AC441" s="28" t="s">
        <v>11090</v>
      </c>
      <c r="AD441" t="s">
        <v>5342</v>
      </c>
      <c r="AE441" s="28" t="s">
        <v>826</v>
      </c>
      <c r="AF441" s="28" t="s">
        <v>5373</v>
      </c>
      <c r="AG441" s="28" t="s">
        <v>5373</v>
      </c>
      <c r="AH441" s="28" t="s">
        <v>580</v>
      </c>
      <c r="AI441" s="28" t="s">
        <v>615</v>
      </c>
      <c r="AJ441" s="28" t="s">
        <v>110</v>
      </c>
      <c r="AK441" s="28" t="s">
        <v>110</v>
      </c>
      <c r="AL441" s="28" t="s">
        <v>110</v>
      </c>
      <c r="AM441"/>
      <c r="AN441" s="28">
        <v>3</v>
      </c>
      <c r="AO441" s="28">
        <v>19.260000000000002</v>
      </c>
      <c r="AP441" s="28">
        <v>23.437999999999999</v>
      </c>
      <c r="AQ441" s="28" t="s">
        <v>5363</v>
      </c>
      <c r="AR441" t="s">
        <v>5362</v>
      </c>
      <c r="AS441" t="s">
        <v>5366</v>
      </c>
      <c r="AT441" t="s">
        <v>165</v>
      </c>
      <c r="AU441" s="28" t="s">
        <v>530</v>
      </c>
      <c r="AV441" t="s">
        <v>7197</v>
      </c>
      <c r="AW441" t="s">
        <v>13344</v>
      </c>
      <c r="AX441" t="s">
        <v>16306</v>
      </c>
      <c r="AY441" t="s">
        <v>8506</v>
      </c>
      <c r="AZ441" t="s">
        <v>110</v>
      </c>
      <c r="BA441" s="28" t="s">
        <v>12230</v>
      </c>
      <c r="BB441" s="28" t="s">
        <v>12233</v>
      </c>
      <c r="BC441" t="s">
        <v>13457</v>
      </c>
      <c r="BD441" s="28" t="s">
        <v>7213</v>
      </c>
      <c r="BE441" s="28" t="s">
        <v>7217</v>
      </c>
      <c r="BF441" s="28" t="s">
        <v>7189</v>
      </c>
      <c r="BG441" s="28" t="s">
        <v>7282</v>
      </c>
      <c r="BH441" s="28" t="s">
        <v>109</v>
      </c>
      <c r="BI441" s="28" t="s">
        <v>109</v>
      </c>
      <c r="BJ441" s="28" t="s">
        <v>109</v>
      </c>
      <c r="BK441">
        <v>99.927000000000007</v>
      </c>
      <c r="BL441" s="28" t="s">
        <v>131</v>
      </c>
      <c r="BM441" s="62">
        <v>43125</v>
      </c>
      <c r="BN441" s="120">
        <v>43306</v>
      </c>
      <c r="BO441" t="s">
        <v>227</v>
      </c>
      <c r="BP441" s="28" t="s">
        <v>109</v>
      </c>
      <c r="BQ441" s="28" t="s">
        <v>110</v>
      </c>
      <c r="BR441" s="28" t="s">
        <v>109</v>
      </c>
      <c r="BS441" s="120">
        <v>44221</v>
      </c>
      <c r="BT441" s="28" t="s">
        <v>132</v>
      </c>
      <c r="BU441" s="28" t="s">
        <v>12227</v>
      </c>
      <c r="BV441" s="28" t="s">
        <v>6959</v>
      </c>
      <c r="BW441" s="28" t="s">
        <v>109</v>
      </c>
      <c r="BX441" s="28" t="s">
        <v>109</v>
      </c>
      <c r="BY441" s="28" t="s">
        <v>110</v>
      </c>
      <c r="BZ441" t="s">
        <v>109</v>
      </c>
      <c r="CA441" t="s">
        <v>12235</v>
      </c>
      <c r="CB441" t="s">
        <v>109</v>
      </c>
      <c r="CC441" s="28" t="s">
        <v>109</v>
      </c>
      <c r="CD441" s="28" t="s">
        <v>109</v>
      </c>
      <c r="CE441" s="28" t="s">
        <v>109</v>
      </c>
      <c r="CF441" s="28" t="s">
        <v>109</v>
      </c>
      <c r="CG441" s="28" t="s">
        <v>5373</v>
      </c>
      <c r="CH441" s="28" t="s">
        <v>110</v>
      </c>
      <c r="CI441" t="s">
        <v>110</v>
      </c>
      <c r="CJ441">
        <v>3</v>
      </c>
      <c r="CK441">
        <v>1</v>
      </c>
      <c r="CL441" s="28">
        <v>1</v>
      </c>
      <c r="CM441" t="s">
        <v>109</v>
      </c>
      <c r="CN441">
        <v>0</v>
      </c>
      <c r="CO441" s="28" t="s">
        <v>110</v>
      </c>
      <c r="CP441" s="28" t="s">
        <v>6770</v>
      </c>
      <c r="CQ441" t="s">
        <v>5756</v>
      </c>
      <c r="CR441" t="s">
        <v>5785</v>
      </c>
      <c r="CS441" t="s">
        <v>110</v>
      </c>
      <c r="CT441" s="28"/>
      <c r="CU441" s="62">
        <v>42668</v>
      </c>
      <c r="CV441" s="28" t="s">
        <v>558</v>
      </c>
      <c r="CW441" t="s">
        <v>558</v>
      </c>
      <c r="CX441" t="s">
        <v>114</v>
      </c>
      <c r="CY441" t="s">
        <v>109</v>
      </c>
      <c r="CZ441" t="s">
        <v>114</v>
      </c>
      <c r="DA441" t="s">
        <v>109</v>
      </c>
      <c r="DB441">
        <v>2018</v>
      </c>
      <c r="DC441" s="1">
        <v>43118</v>
      </c>
      <c r="DD441">
        <v>1</v>
      </c>
      <c r="DE441">
        <v>3</v>
      </c>
      <c r="DF441" s="1">
        <v>43115</v>
      </c>
      <c r="DG441" t="s">
        <v>16518</v>
      </c>
      <c r="DH441" t="s">
        <v>16517</v>
      </c>
      <c r="DI441" t="s">
        <v>8519</v>
      </c>
      <c r="DJ441" t="s">
        <v>7185</v>
      </c>
      <c r="DK441" t="s">
        <v>7187</v>
      </c>
      <c r="DL441" t="s">
        <v>110</v>
      </c>
      <c r="DM441" t="s">
        <v>110</v>
      </c>
      <c r="DN441" t="s">
        <v>794</v>
      </c>
      <c r="DO441" s="28" t="s">
        <v>826</v>
      </c>
      <c r="DP441" s="28" t="s">
        <v>57</v>
      </c>
      <c r="DQ441" s="28" t="s">
        <v>110</v>
      </c>
      <c r="DR441" s="28" t="s">
        <v>13459</v>
      </c>
      <c r="DS441" s="28" t="s">
        <v>13460</v>
      </c>
      <c r="DT441" s="28" t="s">
        <v>13462</v>
      </c>
      <c r="DU441" s="28" t="s">
        <v>12234</v>
      </c>
    </row>
    <row r="442" spans="2:125">
      <c r="B442" s="28">
        <v>27</v>
      </c>
      <c r="C442" s="120">
        <v>43118</v>
      </c>
      <c r="D442" s="28" t="s">
        <v>109</v>
      </c>
      <c r="E442" t="s">
        <v>109</v>
      </c>
      <c r="F442" s="28" t="s">
        <v>13456</v>
      </c>
      <c r="G442" s="28" t="s">
        <v>226</v>
      </c>
      <c r="H442" s="28" t="s">
        <v>5373</v>
      </c>
      <c r="I442" s="28" t="s">
        <v>5373</v>
      </c>
      <c r="J442">
        <v>2</v>
      </c>
      <c r="K442" s="28" t="s">
        <v>6770</v>
      </c>
      <c r="L442" s="28" t="s">
        <v>4981</v>
      </c>
      <c r="M442" s="28" t="s">
        <v>162</v>
      </c>
      <c r="N442" s="28">
        <v>2.5</v>
      </c>
      <c r="O442" s="28" t="s">
        <v>812</v>
      </c>
      <c r="P442" s="28" t="s">
        <v>319</v>
      </c>
      <c r="Q442" s="28" t="s">
        <v>110</v>
      </c>
      <c r="R442" s="28" t="s">
        <v>5373</v>
      </c>
      <c r="S442" s="28" t="s">
        <v>11566</v>
      </c>
      <c r="T442" s="28" t="s">
        <v>110</v>
      </c>
      <c r="U442" s="28" t="s">
        <v>1618</v>
      </c>
      <c r="V442" s="28" t="s">
        <v>110</v>
      </c>
      <c r="W442" s="28" t="s">
        <v>131</v>
      </c>
      <c r="X442" t="s">
        <v>109</v>
      </c>
      <c r="Y442" s="28" t="s">
        <v>109</v>
      </c>
      <c r="Z442" s="28" t="s">
        <v>7279</v>
      </c>
      <c r="AA442" s="28" t="s">
        <v>110</v>
      </c>
      <c r="AB442" s="28" t="s">
        <v>110</v>
      </c>
      <c r="AC442" s="28" t="s">
        <v>11090</v>
      </c>
      <c r="AD442" t="s">
        <v>5342</v>
      </c>
      <c r="AE442" s="28" t="s">
        <v>826</v>
      </c>
      <c r="AF442" s="28" t="s">
        <v>5373</v>
      </c>
      <c r="AG442" s="28" t="s">
        <v>5373</v>
      </c>
      <c r="AH442" s="28" t="s">
        <v>580</v>
      </c>
      <c r="AI442" s="28" t="s">
        <v>615</v>
      </c>
      <c r="AJ442" s="28" t="s">
        <v>110</v>
      </c>
      <c r="AK442" s="28" t="s">
        <v>110</v>
      </c>
      <c r="AL442" s="28" t="s">
        <v>110</v>
      </c>
      <c r="AM442"/>
      <c r="AN442" s="28">
        <v>2.5</v>
      </c>
      <c r="AO442" s="28">
        <v>16.05</v>
      </c>
      <c r="AP442" s="28">
        <v>19.530999999999999</v>
      </c>
      <c r="AQ442" s="28" t="s">
        <v>5363</v>
      </c>
      <c r="AR442" t="s">
        <v>5362</v>
      </c>
      <c r="AS442" t="s">
        <v>5366</v>
      </c>
      <c r="AT442" t="s">
        <v>165</v>
      </c>
      <c r="AU442" s="28" t="s">
        <v>530</v>
      </c>
      <c r="AV442" t="s">
        <v>7197</v>
      </c>
      <c r="AW442" t="s">
        <v>13344</v>
      </c>
      <c r="AX442" t="s">
        <v>16306</v>
      </c>
      <c r="AY442" t="s">
        <v>8506</v>
      </c>
      <c r="AZ442" t="s">
        <v>110</v>
      </c>
      <c r="BA442" s="28" t="s">
        <v>12230</v>
      </c>
      <c r="BB442" s="28" t="s">
        <v>12236</v>
      </c>
      <c r="BC442" t="s">
        <v>13457</v>
      </c>
      <c r="BD442" s="28" t="s">
        <v>7213</v>
      </c>
      <c r="BE442" s="28" t="s">
        <v>8290</v>
      </c>
      <c r="BF442" s="28" t="s">
        <v>7636</v>
      </c>
      <c r="BG442" s="28" t="s">
        <v>7282</v>
      </c>
      <c r="BH442" s="28" t="s">
        <v>109</v>
      </c>
      <c r="BI442" s="28" t="s">
        <v>109</v>
      </c>
      <c r="BJ442" s="28" t="s">
        <v>109</v>
      </c>
      <c r="BK442">
        <v>99.040999999999997</v>
      </c>
      <c r="BL442" s="28" t="s">
        <v>131</v>
      </c>
      <c r="BM442" s="62">
        <v>43125</v>
      </c>
      <c r="BN442" s="120">
        <v>43306</v>
      </c>
      <c r="BO442" t="s">
        <v>227</v>
      </c>
      <c r="BP442" s="28" t="s">
        <v>109</v>
      </c>
      <c r="BQ442" s="28" t="s">
        <v>110</v>
      </c>
      <c r="BR442" s="28" t="s">
        <v>109</v>
      </c>
      <c r="BS442" s="120">
        <v>46777</v>
      </c>
      <c r="BT442" s="28" t="s">
        <v>132</v>
      </c>
      <c r="BU442" s="28" t="s">
        <v>12227</v>
      </c>
      <c r="BV442" s="28" t="s">
        <v>6959</v>
      </c>
      <c r="BW442" s="28" t="s">
        <v>109</v>
      </c>
      <c r="BX442" s="28" t="s">
        <v>109</v>
      </c>
      <c r="BY442" s="28" t="s">
        <v>110</v>
      </c>
      <c r="BZ442" t="s">
        <v>109</v>
      </c>
      <c r="CA442" t="s">
        <v>12238</v>
      </c>
      <c r="CB442" t="s">
        <v>109</v>
      </c>
      <c r="CC442" s="28" t="s">
        <v>109</v>
      </c>
      <c r="CD442" s="28" t="s">
        <v>109</v>
      </c>
      <c r="CE442" s="28" t="s">
        <v>109</v>
      </c>
      <c r="CF442" s="28" t="s">
        <v>109</v>
      </c>
      <c r="CG442" s="28" t="s">
        <v>5373</v>
      </c>
      <c r="CH442" s="28" t="s">
        <v>110</v>
      </c>
      <c r="CI442" t="s">
        <v>110</v>
      </c>
      <c r="CJ442">
        <v>3</v>
      </c>
      <c r="CK442">
        <v>1</v>
      </c>
      <c r="CL442" s="28">
        <v>1</v>
      </c>
      <c r="CM442" t="s">
        <v>109</v>
      </c>
      <c r="CN442">
        <v>0</v>
      </c>
      <c r="CO442" s="28" t="s">
        <v>110</v>
      </c>
      <c r="CP442" s="28" t="s">
        <v>6770</v>
      </c>
      <c r="CQ442" t="s">
        <v>5756</v>
      </c>
      <c r="CR442" t="s">
        <v>5785</v>
      </c>
      <c r="CS442" t="s">
        <v>110</v>
      </c>
      <c r="CT442" s="28"/>
      <c r="CU442" s="62">
        <v>42668</v>
      </c>
      <c r="CV442" s="28" t="s">
        <v>558</v>
      </c>
      <c r="CW442" t="s">
        <v>558</v>
      </c>
      <c r="CX442" t="s">
        <v>114</v>
      </c>
      <c r="CY442" t="s">
        <v>109</v>
      </c>
      <c r="CZ442" t="s">
        <v>114</v>
      </c>
      <c r="DA442" t="s">
        <v>109</v>
      </c>
      <c r="DB442">
        <v>2018</v>
      </c>
      <c r="DC442" s="1">
        <v>43118</v>
      </c>
      <c r="DD442">
        <v>1</v>
      </c>
      <c r="DE442">
        <v>3</v>
      </c>
      <c r="DF442" s="1">
        <v>43115</v>
      </c>
      <c r="DG442" t="s">
        <v>16518</v>
      </c>
      <c r="DH442" t="s">
        <v>16517</v>
      </c>
      <c r="DI442" t="s">
        <v>8519</v>
      </c>
      <c r="DJ442" t="s">
        <v>7635</v>
      </c>
      <c r="DK442" t="s">
        <v>7187</v>
      </c>
      <c r="DL442" t="s">
        <v>110</v>
      </c>
      <c r="DM442" t="s">
        <v>110</v>
      </c>
      <c r="DN442" t="s">
        <v>794</v>
      </c>
      <c r="DO442" s="28" t="s">
        <v>826</v>
      </c>
      <c r="DP442" s="28" t="s">
        <v>57</v>
      </c>
      <c r="DQ442" s="28" t="s">
        <v>110</v>
      </c>
      <c r="DR442" s="28" t="s">
        <v>13459</v>
      </c>
      <c r="DS442" s="28" t="s">
        <v>13460</v>
      </c>
      <c r="DT442" s="28" t="s">
        <v>13463</v>
      </c>
      <c r="DU442" s="28" t="s">
        <v>12237</v>
      </c>
    </row>
    <row r="443" spans="2:125">
      <c r="B443" s="28">
        <v>26</v>
      </c>
      <c r="C443" s="120">
        <v>43116</v>
      </c>
      <c r="D443" s="28" t="s">
        <v>109</v>
      </c>
      <c r="E443" t="s">
        <v>109</v>
      </c>
      <c r="F443" s="28" t="s">
        <v>7106</v>
      </c>
      <c r="G443" s="28" t="s">
        <v>226</v>
      </c>
      <c r="H443" s="28" t="s">
        <v>5373</v>
      </c>
      <c r="I443" s="28" t="s">
        <v>5373</v>
      </c>
      <c r="J443">
        <v>1</v>
      </c>
      <c r="K443" s="28" t="s">
        <v>6678</v>
      </c>
      <c r="L443" s="28" t="s">
        <v>4305</v>
      </c>
      <c r="M443" s="28" t="s">
        <v>162</v>
      </c>
      <c r="N443" s="28">
        <v>2</v>
      </c>
      <c r="O443" s="28" t="s">
        <v>126</v>
      </c>
      <c r="P443" s="28" t="s">
        <v>12241</v>
      </c>
      <c r="Q443" s="28" t="s">
        <v>110</v>
      </c>
      <c r="R443" s="28" t="s">
        <v>5373</v>
      </c>
      <c r="S443" s="28" t="s">
        <v>110</v>
      </c>
      <c r="T443" s="28" t="s">
        <v>110</v>
      </c>
      <c r="U443" s="28" t="s">
        <v>180</v>
      </c>
      <c r="V443" s="28" t="s">
        <v>110</v>
      </c>
      <c r="W443" s="28" t="s">
        <v>832</v>
      </c>
      <c r="X443" t="s">
        <v>109</v>
      </c>
      <c r="Y443" s="28" t="s">
        <v>109</v>
      </c>
      <c r="Z443" s="28" t="s">
        <v>7279</v>
      </c>
      <c r="AA443" s="28" t="s">
        <v>110</v>
      </c>
      <c r="AB443" s="28" t="s">
        <v>110</v>
      </c>
      <c r="AC443" s="28" t="s">
        <v>110</v>
      </c>
      <c r="AD443" t="s">
        <v>114</v>
      </c>
      <c r="AE443" s="28" t="s">
        <v>6677</v>
      </c>
      <c r="AF443" s="28" t="s">
        <v>5373</v>
      </c>
      <c r="AG443" s="28" t="s">
        <v>5373</v>
      </c>
      <c r="AH443" s="28" t="s">
        <v>173</v>
      </c>
      <c r="AI443" s="28" t="s">
        <v>509</v>
      </c>
      <c r="AJ443" s="28" t="s">
        <v>110</v>
      </c>
      <c r="AK443" s="28" t="s">
        <v>110</v>
      </c>
      <c r="AL443" s="28" t="s">
        <v>110</v>
      </c>
      <c r="AM443"/>
      <c r="AN443" s="28">
        <v>2</v>
      </c>
      <c r="AO443" s="28">
        <v>12.888</v>
      </c>
      <c r="AP443" s="28">
        <v>15.625</v>
      </c>
      <c r="AQ443" s="28" t="s">
        <v>5370</v>
      </c>
      <c r="AR443" t="s">
        <v>5545</v>
      </c>
      <c r="AS443" t="s">
        <v>110</v>
      </c>
      <c r="AT443" t="s">
        <v>180</v>
      </c>
      <c r="AU443" s="28" t="s">
        <v>581</v>
      </c>
      <c r="AV443" t="s">
        <v>7184</v>
      </c>
      <c r="AW443" t="s">
        <v>13344</v>
      </c>
      <c r="AX443" t="s">
        <v>16306</v>
      </c>
      <c r="AY443" t="s">
        <v>8506</v>
      </c>
      <c r="AZ443" t="s">
        <v>110</v>
      </c>
      <c r="BA443" s="28" t="s">
        <v>12242</v>
      </c>
      <c r="BB443" s="28" t="s">
        <v>12239</v>
      </c>
      <c r="BC443" t="s">
        <v>13457</v>
      </c>
      <c r="BD443" s="28" t="s">
        <v>7213</v>
      </c>
      <c r="BE443" s="28" t="s">
        <v>7537</v>
      </c>
      <c r="BF443" s="28" t="s">
        <v>7189</v>
      </c>
      <c r="BG443" s="28" t="s">
        <v>7282</v>
      </c>
      <c r="BH443" s="28" t="s">
        <v>109</v>
      </c>
      <c r="BI443" s="28" t="s">
        <v>109</v>
      </c>
      <c r="BJ443" s="28" t="s">
        <v>109</v>
      </c>
      <c r="BK443"/>
      <c r="BL443" s="28" t="s">
        <v>832</v>
      </c>
      <c r="BM443" s="62"/>
      <c r="BN443" s="120"/>
      <c r="BO443" t="s">
        <v>167</v>
      </c>
      <c r="BP443" s="28" t="s">
        <v>109</v>
      </c>
      <c r="BQ443" s="28" t="s">
        <v>110</v>
      </c>
      <c r="BR443" s="28" t="s">
        <v>109</v>
      </c>
      <c r="BS443" s="120">
        <v>44219</v>
      </c>
      <c r="BT443" s="28" t="s">
        <v>110</v>
      </c>
      <c r="BU443" s="28" t="s">
        <v>7106</v>
      </c>
      <c r="BV443" s="28" t="s">
        <v>109</v>
      </c>
      <c r="BW443" s="28" t="s">
        <v>109</v>
      </c>
      <c r="BX443" s="28" t="s">
        <v>109</v>
      </c>
      <c r="BY443" s="28" t="s">
        <v>110</v>
      </c>
      <c r="BZ443" t="s">
        <v>109</v>
      </c>
      <c r="CA443" t="s">
        <v>12243</v>
      </c>
      <c r="CB443" t="s">
        <v>109</v>
      </c>
      <c r="CC443" s="28" t="s">
        <v>109</v>
      </c>
      <c r="CD443" s="28" t="s">
        <v>109</v>
      </c>
      <c r="CE443" s="28" t="s">
        <v>109</v>
      </c>
      <c r="CF443" s="28" t="s">
        <v>109</v>
      </c>
      <c r="CG443" s="28" t="s">
        <v>5373</v>
      </c>
      <c r="CH443" s="28" t="s">
        <v>110</v>
      </c>
      <c r="CI443" t="s">
        <v>110</v>
      </c>
      <c r="CJ443">
        <v>1</v>
      </c>
      <c r="CK443">
        <v>1</v>
      </c>
      <c r="CL443" s="28">
        <v>1</v>
      </c>
      <c r="CM443" t="s">
        <v>109</v>
      </c>
      <c r="CN443">
        <v>0</v>
      </c>
      <c r="CO443" s="28" t="s">
        <v>110</v>
      </c>
      <c r="CP443" s="28" t="s">
        <v>6678</v>
      </c>
      <c r="CQ443" t="s">
        <v>110</v>
      </c>
      <c r="CR443" t="s">
        <v>109</v>
      </c>
      <c r="CS443" t="s">
        <v>110</v>
      </c>
      <c r="CT443" s="28">
        <v>44219</v>
      </c>
      <c r="CU443" s="62">
        <v>43116</v>
      </c>
      <c r="CV443" s="28" t="s">
        <v>198</v>
      </c>
      <c r="CW443" t="s">
        <v>5545</v>
      </c>
      <c r="CX443" t="s">
        <v>114</v>
      </c>
      <c r="CY443" t="s">
        <v>109</v>
      </c>
      <c r="CZ443" t="s">
        <v>114</v>
      </c>
      <c r="DA443" t="s">
        <v>114</v>
      </c>
      <c r="DB443">
        <v>2018</v>
      </c>
      <c r="DC443" s="1">
        <v>43116</v>
      </c>
      <c r="DD443">
        <v>1</v>
      </c>
      <c r="DE443">
        <v>3</v>
      </c>
      <c r="DF443" s="1">
        <v>43115</v>
      </c>
      <c r="DG443" t="s">
        <v>16518</v>
      </c>
      <c r="DH443" t="s">
        <v>16517</v>
      </c>
      <c r="DI443" t="s">
        <v>8519</v>
      </c>
      <c r="DJ443" t="s">
        <v>7185</v>
      </c>
      <c r="DK443" t="s">
        <v>7187</v>
      </c>
      <c r="DL443" t="s">
        <v>110</v>
      </c>
      <c r="DM443" t="s">
        <v>110</v>
      </c>
      <c r="DN443" t="s">
        <v>6677</v>
      </c>
      <c r="DO443" s="28" t="s">
        <v>110</v>
      </c>
      <c r="DP443" s="28" t="s">
        <v>57</v>
      </c>
      <c r="DQ443" s="28" t="s">
        <v>110</v>
      </c>
      <c r="DR443" s="28" t="s">
        <v>13464</v>
      </c>
      <c r="DS443" s="28" t="s">
        <v>13465</v>
      </c>
      <c r="DT443" s="28" t="s">
        <v>13466</v>
      </c>
      <c r="DU443" s="28" t="s">
        <v>12240</v>
      </c>
    </row>
    <row r="444" spans="2:125">
      <c r="B444" s="28">
        <v>25</v>
      </c>
      <c r="C444" s="120">
        <v>43082</v>
      </c>
      <c r="D444" s="28" t="s">
        <v>109</v>
      </c>
      <c r="E444" t="s">
        <v>109</v>
      </c>
      <c r="F444" s="28" t="s">
        <v>13467</v>
      </c>
      <c r="G444" s="28" t="s">
        <v>226</v>
      </c>
      <c r="H444" s="28" t="s">
        <v>5373</v>
      </c>
      <c r="I444" s="28" t="s">
        <v>5373</v>
      </c>
      <c r="J444">
        <v>1</v>
      </c>
      <c r="K444" s="28" t="s">
        <v>6860</v>
      </c>
      <c r="L444" s="28" t="s">
        <v>2402</v>
      </c>
      <c r="M444" s="28" t="s">
        <v>162</v>
      </c>
      <c r="N444" s="28">
        <v>2.5</v>
      </c>
      <c r="O444" s="28" t="s">
        <v>2598</v>
      </c>
      <c r="P444" s="28" t="s">
        <v>2323</v>
      </c>
      <c r="Q444" s="28" t="s">
        <v>110</v>
      </c>
      <c r="R444" s="28" t="s">
        <v>5373</v>
      </c>
      <c r="S444" s="28" t="s">
        <v>110</v>
      </c>
      <c r="T444" s="28" t="s">
        <v>110</v>
      </c>
      <c r="U444" s="28" t="s">
        <v>1618</v>
      </c>
      <c r="V444" s="28" t="s">
        <v>9589</v>
      </c>
      <c r="W444" s="28" t="s">
        <v>131</v>
      </c>
      <c r="X444" t="s">
        <v>4196</v>
      </c>
      <c r="Y444" s="28" t="s">
        <v>109</v>
      </c>
      <c r="Z444" s="28" t="s">
        <v>7279</v>
      </c>
      <c r="AA444" s="28" t="s">
        <v>110</v>
      </c>
      <c r="AB444" s="28" t="s">
        <v>110</v>
      </c>
      <c r="AC444" s="28" t="s">
        <v>110</v>
      </c>
      <c r="AD444" t="s">
        <v>5342</v>
      </c>
      <c r="AE444" s="28" t="s">
        <v>6859</v>
      </c>
      <c r="AF444" s="28" t="s">
        <v>5373</v>
      </c>
      <c r="AG444" s="28" t="s">
        <v>5373</v>
      </c>
      <c r="AH444" s="28" t="s">
        <v>694</v>
      </c>
      <c r="AI444" s="28" t="s">
        <v>5730</v>
      </c>
      <c r="AJ444" s="28" t="s">
        <v>110</v>
      </c>
      <c r="AK444" s="28" t="s">
        <v>110</v>
      </c>
      <c r="AL444" s="28" t="s">
        <v>110</v>
      </c>
      <c r="AM444"/>
      <c r="AN444" s="28">
        <v>2.5</v>
      </c>
      <c r="AO444" s="28">
        <v>16.548999999999999</v>
      </c>
      <c r="AP444" s="28">
        <v>19.530999999999999</v>
      </c>
      <c r="AQ444" s="28" t="s">
        <v>232</v>
      </c>
      <c r="AR444" t="s">
        <v>5362</v>
      </c>
      <c r="AS444" t="s">
        <v>5366</v>
      </c>
      <c r="AT444" t="s">
        <v>165</v>
      </c>
      <c r="AU444" s="28" t="s">
        <v>530</v>
      </c>
      <c r="AV444" t="s">
        <v>7197</v>
      </c>
      <c r="AW444" t="s">
        <v>13468</v>
      </c>
      <c r="AX444" t="s">
        <v>16272</v>
      </c>
      <c r="AY444" t="s">
        <v>8616</v>
      </c>
      <c r="AZ444" t="s">
        <v>110</v>
      </c>
      <c r="BA444" s="28" t="s">
        <v>12248</v>
      </c>
      <c r="BB444" s="28" t="s">
        <v>12245</v>
      </c>
      <c r="BC444" t="s">
        <v>13469</v>
      </c>
      <c r="BD444" s="28" t="s">
        <v>9589</v>
      </c>
      <c r="BE444" s="28" t="s">
        <v>8290</v>
      </c>
      <c r="BF444" s="28" t="s">
        <v>8363</v>
      </c>
      <c r="BG444" s="28" t="s">
        <v>7282</v>
      </c>
      <c r="BH444" s="28" t="s">
        <v>109</v>
      </c>
      <c r="BI444" s="28" t="s">
        <v>109</v>
      </c>
      <c r="BJ444" s="28" t="s">
        <v>109</v>
      </c>
      <c r="BK444">
        <v>100</v>
      </c>
      <c r="BL444" s="28" t="s">
        <v>131</v>
      </c>
      <c r="BM444" s="62">
        <v>43090</v>
      </c>
      <c r="BN444" s="120">
        <v>43272</v>
      </c>
      <c r="BO444" t="s">
        <v>167</v>
      </c>
      <c r="BP444" s="28" t="s">
        <v>109</v>
      </c>
      <c r="BQ444" s="28" t="s">
        <v>110</v>
      </c>
      <c r="BR444" s="28" t="s">
        <v>109</v>
      </c>
      <c r="BS444" s="120">
        <v>44916</v>
      </c>
      <c r="BT444" s="28" t="s">
        <v>132</v>
      </c>
      <c r="BU444" s="28" t="s">
        <v>12246</v>
      </c>
      <c r="BV444" s="28" t="s">
        <v>7113</v>
      </c>
      <c r="BW444" s="28" t="s">
        <v>109</v>
      </c>
      <c r="BX444" s="28" t="s">
        <v>109</v>
      </c>
      <c r="BY444" s="28" t="s">
        <v>110</v>
      </c>
      <c r="BZ444" t="s">
        <v>109</v>
      </c>
      <c r="CA444" t="s">
        <v>109</v>
      </c>
      <c r="CB444" t="s">
        <v>109</v>
      </c>
      <c r="CC444" s="28" t="s">
        <v>109</v>
      </c>
      <c r="CD444" s="28" t="s">
        <v>109</v>
      </c>
      <c r="CE444" s="28" t="s">
        <v>109</v>
      </c>
      <c r="CF444" s="28" t="s">
        <v>109</v>
      </c>
      <c r="CG444" s="28" t="s">
        <v>5373</v>
      </c>
      <c r="CH444" s="28" t="s">
        <v>110</v>
      </c>
      <c r="CI444" t="s">
        <v>110</v>
      </c>
      <c r="CJ444">
        <v>3</v>
      </c>
      <c r="CK444">
        <v>1</v>
      </c>
      <c r="CL444" s="28">
        <v>3</v>
      </c>
      <c r="CM444" t="s">
        <v>109</v>
      </c>
      <c r="CN444">
        <v>0</v>
      </c>
      <c r="CO444" s="28" t="s">
        <v>110</v>
      </c>
      <c r="CP444" s="28" t="s">
        <v>6860</v>
      </c>
      <c r="CQ444" t="s">
        <v>5729</v>
      </c>
      <c r="CR444" t="s">
        <v>109</v>
      </c>
      <c r="CS444" t="s">
        <v>110</v>
      </c>
      <c r="CT444" s="28"/>
      <c r="CU444" s="62">
        <v>41529</v>
      </c>
      <c r="CV444" s="28" t="s">
        <v>558</v>
      </c>
      <c r="CW444" t="s">
        <v>558</v>
      </c>
      <c r="CX444" t="s">
        <v>114</v>
      </c>
      <c r="CY444" t="s">
        <v>109</v>
      </c>
      <c r="CZ444" t="s">
        <v>114</v>
      </c>
      <c r="DA444" t="s">
        <v>109</v>
      </c>
      <c r="DB444">
        <v>2017</v>
      </c>
      <c r="DC444" s="1">
        <v>43082</v>
      </c>
      <c r="DD444">
        <v>12</v>
      </c>
      <c r="DE444">
        <v>51</v>
      </c>
      <c r="DF444" s="1">
        <v>43080</v>
      </c>
      <c r="DG444" t="s">
        <v>16519</v>
      </c>
      <c r="DH444" t="s">
        <v>16520</v>
      </c>
      <c r="DI444" t="s">
        <v>8667</v>
      </c>
      <c r="DJ444" t="s">
        <v>8362</v>
      </c>
      <c r="DK444" t="s">
        <v>7187</v>
      </c>
      <c r="DL444" t="s">
        <v>110</v>
      </c>
      <c r="DM444" t="s">
        <v>110</v>
      </c>
      <c r="DN444" t="s">
        <v>12249</v>
      </c>
      <c r="DO444" s="28" t="s">
        <v>6859</v>
      </c>
      <c r="DP444" s="28" t="s">
        <v>57</v>
      </c>
      <c r="DQ444" s="28" t="s">
        <v>110</v>
      </c>
      <c r="DR444" s="28" t="s">
        <v>13470</v>
      </c>
      <c r="DS444" s="28" t="s">
        <v>13471</v>
      </c>
      <c r="DT444" s="28" t="s">
        <v>13472</v>
      </c>
      <c r="DU444" s="28" t="s">
        <v>12247</v>
      </c>
    </row>
    <row r="445" spans="2:125">
      <c r="B445" s="28">
        <v>24</v>
      </c>
      <c r="C445" s="120">
        <v>43082</v>
      </c>
      <c r="D445" s="28" t="s">
        <v>109</v>
      </c>
      <c r="E445" t="s">
        <v>109</v>
      </c>
      <c r="F445" s="28" t="s">
        <v>13467</v>
      </c>
      <c r="G445" s="28" t="s">
        <v>226</v>
      </c>
      <c r="H445" s="28" t="s">
        <v>5373</v>
      </c>
      <c r="I445" s="28" t="s">
        <v>5373</v>
      </c>
      <c r="J445">
        <v>1</v>
      </c>
      <c r="K445" s="28" t="s">
        <v>6860</v>
      </c>
      <c r="L445" s="28" t="s">
        <v>11530</v>
      </c>
      <c r="M445" s="28" t="s">
        <v>162</v>
      </c>
      <c r="N445" s="28">
        <v>7.5</v>
      </c>
      <c r="O445" s="28" t="s">
        <v>126</v>
      </c>
      <c r="P445" s="28" t="s">
        <v>12253</v>
      </c>
      <c r="Q445" s="28" t="s">
        <v>110</v>
      </c>
      <c r="R445" s="28" t="s">
        <v>5373</v>
      </c>
      <c r="S445" s="28" t="s">
        <v>110</v>
      </c>
      <c r="T445" s="28" t="s">
        <v>110</v>
      </c>
      <c r="U445" s="28" t="s">
        <v>1618</v>
      </c>
      <c r="V445" s="28" t="s">
        <v>7438</v>
      </c>
      <c r="W445" s="28" t="s">
        <v>131</v>
      </c>
      <c r="X445" t="s">
        <v>259</v>
      </c>
      <c r="Y445" s="28" t="s">
        <v>109</v>
      </c>
      <c r="Z445" s="28" t="s">
        <v>7279</v>
      </c>
      <c r="AA445" s="28" t="s">
        <v>110</v>
      </c>
      <c r="AB445" s="28" t="s">
        <v>110</v>
      </c>
      <c r="AC445" s="28" t="s">
        <v>110</v>
      </c>
      <c r="AD445" t="s">
        <v>5342</v>
      </c>
      <c r="AE445" s="28" t="s">
        <v>6859</v>
      </c>
      <c r="AF445" s="28" t="s">
        <v>5373</v>
      </c>
      <c r="AG445" s="28" t="s">
        <v>5373</v>
      </c>
      <c r="AH445" s="28" t="s">
        <v>694</v>
      </c>
      <c r="AI445" s="28" t="s">
        <v>5730</v>
      </c>
      <c r="AJ445" s="28" t="s">
        <v>110</v>
      </c>
      <c r="AK445" s="28" t="s">
        <v>110</v>
      </c>
      <c r="AL445" s="28" t="s">
        <v>110</v>
      </c>
      <c r="AM445"/>
      <c r="AN445" s="28">
        <v>7.5</v>
      </c>
      <c r="AO445" s="28">
        <v>49.646000000000001</v>
      </c>
      <c r="AP445" s="28">
        <v>58.594000000000001</v>
      </c>
      <c r="AQ445" s="28" t="s">
        <v>232</v>
      </c>
      <c r="AR445" t="s">
        <v>5362</v>
      </c>
      <c r="AS445" t="s">
        <v>5366</v>
      </c>
      <c r="AT445" t="s">
        <v>165</v>
      </c>
      <c r="AU445" s="28" t="s">
        <v>530</v>
      </c>
      <c r="AV445" t="s">
        <v>7229</v>
      </c>
      <c r="AW445" t="s">
        <v>13468</v>
      </c>
      <c r="AX445" t="s">
        <v>16272</v>
      </c>
      <c r="AY445" t="s">
        <v>8616</v>
      </c>
      <c r="AZ445" t="s">
        <v>110</v>
      </c>
      <c r="BA445" s="28" t="s">
        <v>12248</v>
      </c>
      <c r="BB445" s="28" t="s">
        <v>12251</v>
      </c>
      <c r="BC445" t="s">
        <v>13469</v>
      </c>
      <c r="BD445" s="28" t="s">
        <v>7438</v>
      </c>
      <c r="BE445" s="28" t="s">
        <v>9433</v>
      </c>
      <c r="BF445" s="28" t="s">
        <v>7189</v>
      </c>
      <c r="BG445" s="28" t="s">
        <v>7282</v>
      </c>
      <c r="BH445" s="28" t="s">
        <v>109</v>
      </c>
      <c r="BI445" s="28" t="s">
        <v>109</v>
      </c>
      <c r="BJ445" s="28" t="s">
        <v>109</v>
      </c>
      <c r="BK445">
        <v>100</v>
      </c>
      <c r="BL445" s="28" t="s">
        <v>131</v>
      </c>
      <c r="BM445" s="62">
        <v>43090</v>
      </c>
      <c r="BN445" s="120">
        <v>43180</v>
      </c>
      <c r="BO445" t="s">
        <v>167</v>
      </c>
      <c r="BP445" s="28" t="s">
        <v>109</v>
      </c>
      <c r="BQ445" s="28" t="s">
        <v>110</v>
      </c>
      <c r="BR445" s="28" t="s">
        <v>109</v>
      </c>
      <c r="BS445" s="120">
        <v>44186</v>
      </c>
      <c r="BT445" s="28" t="s">
        <v>256</v>
      </c>
      <c r="BU445" s="28" t="s">
        <v>12246</v>
      </c>
      <c r="BV445" s="28" t="s">
        <v>7113</v>
      </c>
      <c r="BW445" s="28" t="s">
        <v>109</v>
      </c>
      <c r="BX445" s="28" t="s">
        <v>109</v>
      </c>
      <c r="BY445" s="28" t="s">
        <v>110</v>
      </c>
      <c r="BZ445" t="s">
        <v>109</v>
      </c>
      <c r="CA445" t="s">
        <v>109</v>
      </c>
      <c r="CB445" t="s">
        <v>109</v>
      </c>
      <c r="CC445" s="28" t="s">
        <v>109</v>
      </c>
      <c r="CD445" s="28" t="s">
        <v>109</v>
      </c>
      <c r="CE445" s="28" t="s">
        <v>109</v>
      </c>
      <c r="CF445" s="28" t="s">
        <v>109</v>
      </c>
      <c r="CG445" s="28" t="s">
        <v>5373</v>
      </c>
      <c r="CH445" s="28" t="s">
        <v>110</v>
      </c>
      <c r="CI445" t="s">
        <v>110</v>
      </c>
      <c r="CJ445">
        <v>3</v>
      </c>
      <c r="CK445">
        <v>1</v>
      </c>
      <c r="CL445" s="28">
        <v>3</v>
      </c>
      <c r="CM445" t="s">
        <v>109</v>
      </c>
      <c r="CN445">
        <v>0</v>
      </c>
      <c r="CO445" s="28" t="s">
        <v>110</v>
      </c>
      <c r="CP445" s="28" t="s">
        <v>6860</v>
      </c>
      <c r="CQ445" t="s">
        <v>5729</v>
      </c>
      <c r="CR445" t="s">
        <v>109</v>
      </c>
      <c r="CS445" t="s">
        <v>110</v>
      </c>
      <c r="CT445" s="28"/>
      <c r="CU445" s="62">
        <v>41529</v>
      </c>
      <c r="CV445" s="28" t="s">
        <v>558</v>
      </c>
      <c r="CW445" t="s">
        <v>558</v>
      </c>
      <c r="CX445" t="s">
        <v>114</v>
      </c>
      <c r="CY445" t="s">
        <v>109</v>
      </c>
      <c r="CZ445" t="s">
        <v>114</v>
      </c>
      <c r="DA445" t="s">
        <v>109</v>
      </c>
      <c r="DB445">
        <v>2017</v>
      </c>
      <c r="DC445" s="1">
        <v>43082</v>
      </c>
      <c r="DD445">
        <v>12</v>
      </c>
      <c r="DE445">
        <v>51</v>
      </c>
      <c r="DF445" s="1">
        <v>43080</v>
      </c>
      <c r="DG445" t="s">
        <v>16519</v>
      </c>
      <c r="DH445" t="s">
        <v>16520</v>
      </c>
      <c r="DI445" t="s">
        <v>8667</v>
      </c>
      <c r="DJ445" t="s">
        <v>7185</v>
      </c>
      <c r="DK445" t="s">
        <v>7187</v>
      </c>
      <c r="DL445" t="s">
        <v>110</v>
      </c>
      <c r="DM445" t="s">
        <v>110</v>
      </c>
      <c r="DN445" t="s">
        <v>12249</v>
      </c>
      <c r="DO445" s="28" t="s">
        <v>6859</v>
      </c>
      <c r="DP445" s="28" t="s">
        <v>57</v>
      </c>
      <c r="DQ445" s="28" t="s">
        <v>110</v>
      </c>
      <c r="DR445" s="28" t="s">
        <v>13470</v>
      </c>
      <c r="DS445" s="28" t="s">
        <v>13471</v>
      </c>
      <c r="DT445" s="28" t="s">
        <v>13473</v>
      </c>
      <c r="DU445" s="28" t="s">
        <v>12252</v>
      </c>
    </row>
    <row r="446" spans="2:125">
      <c r="B446" s="28">
        <v>23</v>
      </c>
      <c r="C446" s="120">
        <v>43082</v>
      </c>
      <c r="D446" s="28" t="s">
        <v>109</v>
      </c>
      <c r="E446" t="s">
        <v>109</v>
      </c>
      <c r="F446" s="28" t="s">
        <v>13467</v>
      </c>
      <c r="G446" s="28" t="s">
        <v>226</v>
      </c>
      <c r="H446" s="28" t="s">
        <v>5373</v>
      </c>
      <c r="I446" s="28" t="s">
        <v>5373</v>
      </c>
      <c r="J446">
        <v>1</v>
      </c>
      <c r="K446" s="28" t="s">
        <v>6860</v>
      </c>
      <c r="L446" s="28" t="s">
        <v>11530</v>
      </c>
      <c r="M446" s="28" t="s">
        <v>162</v>
      </c>
      <c r="N446" s="28">
        <v>10</v>
      </c>
      <c r="O446" s="28" t="s">
        <v>812</v>
      </c>
      <c r="P446" s="28" t="s">
        <v>12093</v>
      </c>
      <c r="Q446" s="28" t="s">
        <v>110</v>
      </c>
      <c r="R446" s="28" t="s">
        <v>5373</v>
      </c>
      <c r="S446" s="28" t="s">
        <v>2906</v>
      </c>
      <c r="T446" s="28" t="s">
        <v>110</v>
      </c>
      <c r="U446" s="28" t="s">
        <v>1618</v>
      </c>
      <c r="V446" s="28" t="s">
        <v>110</v>
      </c>
      <c r="W446" s="28" t="s">
        <v>131</v>
      </c>
      <c r="X446" t="s">
        <v>109</v>
      </c>
      <c r="Y446" s="28" t="s">
        <v>109</v>
      </c>
      <c r="Z446" s="28" t="s">
        <v>7279</v>
      </c>
      <c r="AA446" s="28" t="s">
        <v>110</v>
      </c>
      <c r="AB446" s="28" t="s">
        <v>110</v>
      </c>
      <c r="AC446" s="28" t="s">
        <v>110</v>
      </c>
      <c r="AD446" t="s">
        <v>5342</v>
      </c>
      <c r="AE446" s="28" t="s">
        <v>6859</v>
      </c>
      <c r="AF446" s="28" t="s">
        <v>5373</v>
      </c>
      <c r="AG446" s="28" t="s">
        <v>5373</v>
      </c>
      <c r="AH446" s="28" t="s">
        <v>694</v>
      </c>
      <c r="AI446" s="28" t="s">
        <v>5730</v>
      </c>
      <c r="AJ446" s="28" t="s">
        <v>110</v>
      </c>
      <c r="AK446" s="28" t="s">
        <v>110</v>
      </c>
      <c r="AL446" s="28" t="s">
        <v>110</v>
      </c>
      <c r="AM446"/>
      <c r="AN446" s="28">
        <v>10</v>
      </c>
      <c r="AO446" s="28">
        <v>66.194999999999993</v>
      </c>
      <c r="AP446" s="28">
        <v>78.125</v>
      </c>
      <c r="AQ446" s="28" t="s">
        <v>232</v>
      </c>
      <c r="AR446" t="s">
        <v>5362</v>
      </c>
      <c r="AS446" t="s">
        <v>5366</v>
      </c>
      <c r="AT446" t="s">
        <v>165</v>
      </c>
      <c r="AU446" s="28" t="s">
        <v>530</v>
      </c>
      <c r="AV446" t="s">
        <v>7229</v>
      </c>
      <c r="AW446" t="s">
        <v>13468</v>
      </c>
      <c r="AX446" t="s">
        <v>16272</v>
      </c>
      <c r="AY446" t="s">
        <v>8616</v>
      </c>
      <c r="AZ446" t="s">
        <v>110</v>
      </c>
      <c r="BA446" s="28" t="s">
        <v>12248</v>
      </c>
      <c r="BB446" s="28" t="s">
        <v>12254</v>
      </c>
      <c r="BC446" t="s">
        <v>13469</v>
      </c>
      <c r="BD446" s="28" t="s">
        <v>7213</v>
      </c>
      <c r="BE446" s="28" t="s">
        <v>7230</v>
      </c>
      <c r="BF446" s="28" t="s">
        <v>7636</v>
      </c>
      <c r="BG446" s="28" t="s">
        <v>7282</v>
      </c>
      <c r="BH446" s="28" t="s">
        <v>109</v>
      </c>
      <c r="BI446" s="28" t="s">
        <v>109</v>
      </c>
      <c r="BJ446" s="28" t="s">
        <v>109</v>
      </c>
      <c r="BK446">
        <v>99.447999999999993</v>
      </c>
      <c r="BL446" s="28" t="s">
        <v>131</v>
      </c>
      <c r="BM446" s="62">
        <v>43090</v>
      </c>
      <c r="BN446" s="120">
        <v>43272</v>
      </c>
      <c r="BO446" t="s">
        <v>167</v>
      </c>
      <c r="BP446" s="28" t="s">
        <v>109</v>
      </c>
      <c r="BQ446" s="28" t="s">
        <v>110</v>
      </c>
      <c r="BR446" s="28" t="s">
        <v>109</v>
      </c>
      <c r="BS446" s="120">
        <v>46742</v>
      </c>
      <c r="BT446" s="28" t="s">
        <v>132</v>
      </c>
      <c r="BU446" s="28" t="s">
        <v>12246</v>
      </c>
      <c r="BV446" s="28" t="s">
        <v>7113</v>
      </c>
      <c r="BW446" s="28" t="s">
        <v>109</v>
      </c>
      <c r="BX446" s="28" t="s">
        <v>109</v>
      </c>
      <c r="BY446" s="28" t="s">
        <v>110</v>
      </c>
      <c r="BZ446" t="s">
        <v>109</v>
      </c>
      <c r="CA446" t="s">
        <v>109</v>
      </c>
      <c r="CB446" t="s">
        <v>109</v>
      </c>
      <c r="CC446" s="28" t="s">
        <v>109</v>
      </c>
      <c r="CD446" s="28" t="s">
        <v>109</v>
      </c>
      <c r="CE446" s="28" t="s">
        <v>109</v>
      </c>
      <c r="CF446" s="28" t="s">
        <v>109</v>
      </c>
      <c r="CG446" s="28" t="s">
        <v>5373</v>
      </c>
      <c r="CH446" s="28" t="s">
        <v>110</v>
      </c>
      <c r="CI446" t="s">
        <v>110</v>
      </c>
      <c r="CJ446">
        <v>3</v>
      </c>
      <c r="CK446">
        <v>1</v>
      </c>
      <c r="CL446" s="28">
        <v>3</v>
      </c>
      <c r="CM446" t="s">
        <v>109</v>
      </c>
      <c r="CN446">
        <v>0</v>
      </c>
      <c r="CO446" s="28" t="s">
        <v>110</v>
      </c>
      <c r="CP446" s="28" t="s">
        <v>6860</v>
      </c>
      <c r="CQ446" t="s">
        <v>5729</v>
      </c>
      <c r="CR446" t="s">
        <v>109</v>
      </c>
      <c r="CS446" t="s">
        <v>110</v>
      </c>
      <c r="CT446" s="28"/>
      <c r="CU446" s="62">
        <v>41529</v>
      </c>
      <c r="CV446" s="28" t="s">
        <v>558</v>
      </c>
      <c r="CW446" t="s">
        <v>558</v>
      </c>
      <c r="CX446" t="s">
        <v>114</v>
      </c>
      <c r="CY446" t="s">
        <v>109</v>
      </c>
      <c r="CZ446" t="s">
        <v>114</v>
      </c>
      <c r="DA446" t="s">
        <v>109</v>
      </c>
      <c r="DB446">
        <v>2017</v>
      </c>
      <c r="DC446" s="1">
        <v>43082</v>
      </c>
      <c r="DD446">
        <v>12</v>
      </c>
      <c r="DE446">
        <v>51</v>
      </c>
      <c r="DF446" s="1">
        <v>43080</v>
      </c>
      <c r="DG446" t="s">
        <v>16519</v>
      </c>
      <c r="DH446" t="s">
        <v>16520</v>
      </c>
      <c r="DI446" t="s">
        <v>8667</v>
      </c>
      <c r="DJ446" t="s">
        <v>7635</v>
      </c>
      <c r="DK446" t="s">
        <v>7187</v>
      </c>
      <c r="DL446" t="s">
        <v>110</v>
      </c>
      <c r="DM446" t="s">
        <v>110</v>
      </c>
      <c r="DN446" t="s">
        <v>12249</v>
      </c>
      <c r="DO446" s="28" t="s">
        <v>6859</v>
      </c>
      <c r="DP446" s="28" t="s">
        <v>57</v>
      </c>
      <c r="DQ446" s="28" t="s">
        <v>110</v>
      </c>
      <c r="DR446" s="28" t="s">
        <v>13470</v>
      </c>
      <c r="DS446" s="28" t="s">
        <v>13471</v>
      </c>
      <c r="DT446" s="28" t="s">
        <v>13474</v>
      </c>
      <c r="DU446" s="28" t="s">
        <v>12255</v>
      </c>
    </row>
    <row r="447" spans="2:125">
      <c r="B447" s="28">
        <v>22</v>
      </c>
      <c r="C447" s="120">
        <v>43067</v>
      </c>
      <c r="D447" s="28" t="s">
        <v>109</v>
      </c>
      <c r="E447" t="s">
        <v>109</v>
      </c>
      <c r="F447" s="28" t="s">
        <v>13475</v>
      </c>
      <c r="G447" s="28" t="s">
        <v>11515</v>
      </c>
      <c r="H447" s="28" t="s">
        <v>5373</v>
      </c>
      <c r="I447" s="28" t="s">
        <v>5373</v>
      </c>
      <c r="J447">
        <v>2</v>
      </c>
      <c r="K447" s="28" t="s">
        <v>13476</v>
      </c>
      <c r="L447" s="28" t="s">
        <v>12259</v>
      </c>
      <c r="M447" s="28" t="s">
        <v>162</v>
      </c>
      <c r="N447" s="28">
        <v>0.5</v>
      </c>
      <c r="O447" s="28" t="s">
        <v>956</v>
      </c>
      <c r="P447" s="28" t="s">
        <v>163</v>
      </c>
      <c r="Q447" s="28" t="s">
        <v>110</v>
      </c>
      <c r="R447" s="28" t="s">
        <v>5373</v>
      </c>
      <c r="S447" s="28" t="s">
        <v>110</v>
      </c>
      <c r="T447" s="28" t="s">
        <v>110</v>
      </c>
      <c r="U447" s="28" t="s">
        <v>205</v>
      </c>
      <c r="V447" s="28" t="s">
        <v>13477</v>
      </c>
      <c r="W447" s="28" t="s">
        <v>110</v>
      </c>
      <c r="X447" t="s">
        <v>12262</v>
      </c>
      <c r="Y447" s="28" t="s">
        <v>389</v>
      </c>
      <c r="Z447" s="28" t="s">
        <v>7279</v>
      </c>
      <c r="AA447" s="28" t="s">
        <v>6984</v>
      </c>
      <c r="AB447" s="28" t="s">
        <v>110</v>
      </c>
      <c r="AC447" s="28" t="s">
        <v>110</v>
      </c>
      <c r="AD447" t="s">
        <v>5342</v>
      </c>
      <c r="AE447" s="28" t="s">
        <v>6722</v>
      </c>
      <c r="AF447" s="28" t="s">
        <v>5373</v>
      </c>
      <c r="AG447" s="28" t="s">
        <v>5373</v>
      </c>
      <c r="AH447" s="28" t="s">
        <v>110</v>
      </c>
      <c r="AI447" s="28" t="s">
        <v>110</v>
      </c>
      <c r="AJ447" s="28" t="s">
        <v>110</v>
      </c>
      <c r="AK447" s="28" t="s">
        <v>110</v>
      </c>
      <c r="AL447" s="28" t="s">
        <v>110</v>
      </c>
      <c r="AM447"/>
      <c r="AN447" s="28">
        <v>0.59</v>
      </c>
      <c r="AO447" s="28">
        <v>3.4089999999999998</v>
      </c>
      <c r="AP447" s="28">
        <v>3.9060000000000001</v>
      </c>
      <c r="AQ447" s="28" t="s">
        <v>5373</v>
      </c>
      <c r="AR447" t="s">
        <v>5372</v>
      </c>
      <c r="AS447" t="s">
        <v>110</v>
      </c>
      <c r="AT447" t="s">
        <v>205</v>
      </c>
      <c r="AU447" s="28" t="s">
        <v>581</v>
      </c>
      <c r="AV447" t="s">
        <v>7184</v>
      </c>
      <c r="AW447" t="s">
        <v>13468</v>
      </c>
      <c r="AX447" t="s">
        <v>16272</v>
      </c>
      <c r="AY447" t="s">
        <v>8738</v>
      </c>
      <c r="AZ447" t="s">
        <v>110</v>
      </c>
      <c r="BA447" s="28" t="s">
        <v>12261</v>
      </c>
      <c r="BB447" s="28" t="s">
        <v>12256</v>
      </c>
      <c r="BC447" t="s">
        <v>13478</v>
      </c>
      <c r="BD447" s="28" t="s">
        <v>13477</v>
      </c>
      <c r="BE447" s="28" t="s">
        <v>7613</v>
      </c>
      <c r="BF447" s="28" t="s">
        <v>7384</v>
      </c>
      <c r="BG447" s="28" t="s">
        <v>12877</v>
      </c>
      <c r="BH447" s="28" t="s">
        <v>109</v>
      </c>
      <c r="BI447" s="28" t="s">
        <v>109</v>
      </c>
      <c r="BJ447" s="28" t="s">
        <v>109</v>
      </c>
      <c r="BK447"/>
      <c r="BL447" s="28" t="s">
        <v>110</v>
      </c>
      <c r="BM447" s="62"/>
      <c r="BN447" s="120"/>
      <c r="BO447" t="s">
        <v>12260</v>
      </c>
      <c r="BP447" s="28" t="s">
        <v>109</v>
      </c>
      <c r="BQ447" s="28" t="s">
        <v>110</v>
      </c>
      <c r="BR447" s="28" t="s">
        <v>109</v>
      </c>
      <c r="BS447" s="120">
        <v>44719</v>
      </c>
      <c r="BT447" s="28" t="s">
        <v>110</v>
      </c>
      <c r="BU447" s="28" t="s">
        <v>12257</v>
      </c>
      <c r="BV447" s="28" t="s">
        <v>6930</v>
      </c>
      <c r="BW447" s="28" t="s">
        <v>109</v>
      </c>
      <c r="BX447" s="28" t="s">
        <v>109</v>
      </c>
      <c r="BY447" s="28" t="s">
        <v>110</v>
      </c>
      <c r="BZ447" t="s">
        <v>109</v>
      </c>
      <c r="CA447" t="s">
        <v>109</v>
      </c>
      <c r="CB447" t="s">
        <v>109</v>
      </c>
      <c r="CC447" s="28" t="s">
        <v>109</v>
      </c>
      <c r="CD447" s="28" t="s">
        <v>109</v>
      </c>
      <c r="CE447" s="28" t="s">
        <v>109</v>
      </c>
      <c r="CF447" s="28" t="s">
        <v>109</v>
      </c>
      <c r="CG447" s="28" t="s">
        <v>5373</v>
      </c>
      <c r="CH447" s="28" t="s">
        <v>110</v>
      </c>
      <c r="CI447" t="s">
        <v>110</v>
      </c>
      <c r="CJ447">
        <v>1</v>
      </c>
      <c r="CK447">
        <v>1</v>
      </c>
      <c r="CL447" s="28">
        <v>0</v>
      </c>
      <c r="CM447" t="s">
        <v>109</v>
      </c>
      <c r="CN447">
        <v>0</v>
      </c>
      <c r="CO447" s="28" t="s">
        <v>110</v>
      </c>
      <c r="CP447" s="28" t="s">
        <v>6722</v>
      </c>
      <c r="CQ447" t="s">
        <v>110</v>
      </c>
      <c r="CR447" t="s">
        <v>109</v>
      </c>
      <c r="CS447" t="s">
        <v>110</v>
      </c>
      <c r="CT447" s="28"/>
      <c r="CU447" s="62">
        <v>42893</v>
      </c>
      <c r="CV447" s="28" t="s">
        <v>198</v>
      </c>
      <c r="CW447" t="s">
        <v>110</v>
      </c>
      <c r="CX447" t="s">
        <v>114</v>
      </c>
      <c r="CY447" t="s">
        <v>109</v>
      </c>
      <c r="CZ447" t="s">
        <v>114</v>
      </c>
      <c r="DA447" t="s">
        <v>109</v>
      </c>
      <c r="DB447">
        <v>2017</v>
      </c>
      <c r="DC447" s="1">
        <v>43067</v>
      </c>
      <c r="DD447">
        <v>11</v>
      </c>
      <c r="DE447">
        <v>49</v>
      </c>
      <c r="DF447" s="1">
        <v>43066</v>
      </c>
      <c r="DG447" t="s">
        <v>16521</v>
      </c>
      <c r="DH447" t="s">
        <v>16520</v>
      </c>
      <c r="DI447" t="s">
        <v>8724</v>
      </c>
      <c r="DJ447" t="s">
        <v>7383</v>
      </c>
      <c r="DK447" t="s">
        <v>7187</v>
      </c>
      <c r="DL447" t="s">
        <v>110</v>
      </c>
      <c r="DM447" t="s">
        <v>110</v>
      </c>
      <c r="DN447" t="s">
        <v>110</v>
      </c>
      <c r="DO447" s="28" t="s">
        <v>110</v>
      </c>
      <c r="DP447" s="28" t="s">
        <v>7268</v>
      </c>
      <c r="DQ447" s="28" t="s">
        <v>110</v>
      </c>
      <c r="DR447" s="28" t="s">
        <v>13479</v>
      </c>
      <c r="DS447" s="28" t="s">
        <v>13480</v>
      </c>
      <c r="DT447" s="28" t="s">
        <v>13481</v>
      </c>
      <c r="DU447" s="28" t="s">
        <v>12258</v>
      </c>
    </row>
    <row r="448" spans="2:125">
      <c r="B448" s="28">
        <v>21</v>
      </c>
      <c r="C448" s="120">
        <v>43067</v>
      </c>
      <c r="D448" s="28" t="s">
        <v>109</v>
      </c>
      <c r="E448" t="s">
        <v>7238</v>
      </c>
      <c r="F448" s="28" t="s">
        <v>12264</v>
      </c>
      <c r="G448" s="28" t="s">
        <v>226</v>
      </c>
      <c r="H448" s="28" t="s">
        <v>5373</v>
      </c>
      <c r="I448" s="28" t="s">
        <v>5373</v>
      </c>
      <c r="J448">
        <v>1</v>
      </c>
      <c r="K448" s="28" t="s">
        <v>6693</v>
      </c>
      <c r="L448" s="28" t="s">
        <v>2683</v>
      </c>
      <c r="M448" s="28" t="s">
        <v>265</v>
      </c>
      <c r="N448" s="28">
        <v>5</v>
      </c>
      <c r="O448" s="28" t="s">
        <v>956</v>
      </c>
      <c r="P448" s="28" t="s">
        <v>4287</v>
      </c>
      <c r="Q448" s="28" t="s">
        <v>110</v>
      </c>
      <c r="R448" s="28" t="s">
        <v>5373</v>
      </c>
      <c r="S448" s="28" t="s">
        <v>12266</v>
      </c>
      <c r="T448" s="28" t="s">
        <v>110</v>
      </c>
      <c r="U448" s="28" t="s">
        <v>180</v>
      </c>
      <c r="V448" s="28" t="s">
        <v>110</v>
      </c>
      <c r="W448" s="28" t="s">
        <v>12267</v>
      </c>
      <c r="X448" t="s">
        <v>109</v>
      </c>
      <c r="Y448" s="28" t="s">
        <v>109</v>
      </c>
      <c r="Z448" s="28" t="s">
        <v>7279</v>
      </c>
      <c r="AA448" s="28" t="s">
        <v>110</v>
      </c>
      <c r="AB448" s="28" t="s">
        <v>110</v>
      </c>
      <c r="AC448" s="28" t="s">
        <v>110</v>
      </c>
      <c r="AD448" t="s">
        <v>114</v>
      </c>
      <c r="AE448" s="28" t="s">
        <v>6692</v>
      </c>
      <c r="AF448" s="28" t="s">
        <v>5373</v>
      </c>
      <c r="AG448" s="28" t="s">
        <v>5373</v>
      </c>
      <c r="AH448" s="28" t="s">
        <v>656</v>
      </c>
      <c r="AI448" s="28" t="s">
        <v>668</v>
      </c>
      <c r="AJ448" s="28" t="s">
        <v>110</v>
      </c>
      <c r="AK448" s="28" t="s">
        <v>110</v>
      </c>
      <c r="AL448" s="28" t="s">
        <v>110</v>
      </c>
      <c r="AM448"/>
      <c r="AN448" s="28">
        <v>5</v>
      </c>
      <c r="AO448" s="28">
        <v>39.247999999999998</v>
      </c>
      <c r="AP448" s="28">
        <v>46.295999999999999</v>
      </c>
      <c r="AQ448" s="28" t="s">
        <v>5363</v>
      </c>
      <c r="AR448" t="s">
        <v>231</v>
      </c>
      <c r="AS448" t="s">
        <v>110</v>
      </c>
      <c r="AT448" t="s">
        <v>180</v>
      </c>
      <c r="AU448" s="28" t="s">
        <v>530</v>
      </c>
      <c r="AV448" t="s">
        <v>7223</v>
      </c>
      <c r="AW448" t="s">
        <v>13468</v>
      </c>
      <c r="AX448" t="s">
        <v>16272</v>
      </c>
      <c r="AY448" t="s">
        <v>8738</v>
      </c>
      <c r="AZ448" t="s">
        <v>110</v>
      </c>
      <c r="BA448" s="28" t="s">
        <v>12268</v>
      </c>
      <c r="BB448" s="28" t="s">
        <v>12263</v>
      </c>
      <c r="BC448" t="s">
        <v>13478</v>
      </c>
      <c r="BD448" s="28" t="s">
        <v>7213</v>
      </c>
      <c r="BE448" s="28" t="s">
        <v>9769</v>
      </c>
      <c r="BF448" s="28" t="s">
        <v>7384</v>
      </c>
      <c r="BG448" s="28" t="s">
        <v>7282</v>
      </c>
      <c r="BH448" s="28" t="s">
        <v>109</v>
      </c>
      <c r="BI448" s="28" t="s">
        <v>109</v>
      </c>
      <c r="BJ448" s="28" t="s">
        <v>109</v>
      </c>
      <c r="BK448">
        <v>99.61</v>
      </c>
      <c r="BL448" s="28" t="s">
        <v>198</v>
      </c>
      <c r="BM448" s="62">
        <v>43074</v>
      </c>
      <c r="BN448" s="120">
        <v>43439</v>
      </c>
      <c r="BO448" t="s">
        <v>167</v>
      </c>
      <c r="BP448" s="28" t="s">
        <v>109</v>
      </c>
      <c r="BQ448" s="28" t="s">
        <v>110</v>
      </c>
      <c r="BR448" s="28" t="s">
        <v>109</v>
      </c>
      <c r="BS448" s="120">
        <v>44900</v>
      </c>
      <c r="BT448" s="28" t="s">
        <v>192</v>
      </c>
      <c r="BU448" s="28" t="s">
        <v>12264</v>
      </c>
      <c r="BV448" s="28" t="s">
        <v>109</v>
      </c>
      <c r="BW448" s="28" t="s">
        <v>109</v>
      </c>
      <c r="BX448" s="28" t="s">
        <v>109</v>
      </c>
      <c r="BY448" s="28" t="s">
        <v>110</v>
      </c>
      <c r="BZ448" t="s">
        <v>109</v>
      </c>
      <c r="CA448" t="s">
        <v>109</v>
      </c>
      <c r="CB448" t="s">
        <v>109</v>
      </c>
      <c r="CC448" s="28" t="s">
        <v>109</v>
      </c>
      <c r="CD448" s="28" t="s">
        <v>109</v>
      </c>
      <c r="CE448" s="28" t="s">
        <v>109</v>
      </c>
      <c r="CF448" s="28" t="s">
        <v>109</v>
      </c>
      <c r="CG448" s="28" t="s">
        <v>5373</v>
      </c>
      <c r="CH448" s="28" t="s">
        <v>110</v>
      </c>
      <c r="CI448" t="s">
        <v>110</v>
      </c>
      <c r="CJ448">
        <v>1</v>
      </c>
      <c r="CK448">
        <v>1</v>
      </c>
      <c r="CL448" s="28">
        <v>1</v>
      </c>
      <c r="CM448" t="s">
        <v>109</v>
      </c>
      <c r="CN448">
        <v>0</v>
      </c>
      <c r="CO448" s="28" t="s">
        <v>110</v>
      </c>
      <c r="CP448" s="28" t="s">
        <v>6693</v>
      </c>
      <c r="CQ448" t="s">
        <v>110</v>
      </c>
      <c r="CR448" t="s">
        <v>109</v>
      </c>
      <c r="CS448" t="s">
        <v>110</v>
      </c>
      <c r="CT448" s="28"/>
      <c r="CU448" s="62">
        <v>43067</v>
      </c>
      <c r="CV448" s="28" t="s">
        <v>235</v>
      </c>
      <c r="CW448" t="s">
        <v>558</v>
      </c>
      <c r="CX448" t="s">
        <v>114</v>
      </c>
      <c r="CY448" t="s">
        <v>109</v>
      </c>
      <c r="CZ448" t="s">
        <v>114</v>
      </c>
      <c r="DA448" t="s">
        <v>109</v>
      </c>
      <c r="DB448">
        <v>2017</v>
      </c>
      <c r="DC448" s="1">
        <v>43067</v>
      </c>
      <c r="DD448">
        <v>11</v>
      </c>
      <c r="DE448">
        <v>49</v>
      </c>
      <c r="DF448" s="1">
        <v>43066</v>
      </c>
      <c r="DG448" t="s">
        <v>16521</v>
      </c>
      <c r="DH448" t="s">
        <v>16520</v>
      </c>
      <c r="DI448" t="s">
        <v>8724</v>
      </c>
      <c r="DJ448" t="s">
        <v>7383</v>
      </c>
      <c r="DK448" t="s">
        <v>7187</v>
      </c>
      <c r="DL448" t="s">
        <v>110</v>
      </c>
      <c r="DM448" t="s">
        <v>110</v>
      </c>
      <c r="DN448" t="s">
        <v>6692</v>
      </c>
      <c r="DO448" s="28" t="s">
        <v>110</v>
      </c>
      <c r="DP448" s="28" t="s">
        <v>7239</v>
      </c>
      <c r="DQ448" s="28" t="s">
        <v>110</v>
      </c>
      <c r="DR448" s="28" t="s">
        <v>13482</v>
      </c>
      <c r="DS448" s="28" t="s">
        <v>13480</v>
      </c>
      <c r="DT448" s="28" t="s">
        <v>13483</v>
      </c>
      <c r="DU448" s="28" t="s">
        <v>12265</v>
      </c>
    </row>
    <row r="449" spans="2:125">
      <c r="B449" s="28">
        <v>20</v>
      </c>
      <c r="C449" s="120">
        <v>43054</v>
      </c>
      <c r="D449" s="28" t="s">
        <v>109</v>
      </c>
      <c r="E449" t="s">
        <v>109</v>
      </c>
      <c r="F449" s="28" t="s">
        <v>13484</v>
      </c>
      <c r="G449" s="28" t="s">
        <v>226</v>
      </c>
      <c r="H449" s="28" t="s">
        <v>5373</v>
      </c>
      <c r="I449" s="28" t="s">
        <v>5373</v>
      </c>
      <c r="J449">
        <v>2</v>
      </c>
      <c r="K449" s="28" t="s">
        <v>6729</v>
      </c>
      <c r="L449" s="28" t="s">
        <v>108</v>
      </c>
      <c r="M449" s="28" t="s">
        <v>162</v>
      </c>
      <c r="N449" s="28">
        <v>3.75</v>
      </c>
      <c r="O449" s="28" t="s">
        <v>149</v>
      </c>
      <c r="P449" s="28" t="s">
        <v>409</v>
      </c>
      <c r="Q449" s="28" t="s">
        <v>110</v>
      </c>
      <c r="R449" s="28" t="s">
        <v>5373</v>
      </c>
      <c r="S449" s="28" t="s">
        <v>110</v>
      </c>
      <c r="T449" s="28" t="s">
        <v>110</v>
      </c>
      <c r="U449" s="28" t="s">
        <v>180</v>
      </c>
      <c r="V449" s="28" t="s">
        <v>110</v>
      </c>
      <c r="W449" s="28" t="s">
        <v>832</v>
      </c>
      <c r="X449" t="s">
        <v>109</v>
      </c>
      <c r="Y449" s="28" t="s">
        <v>109</v>
      </c>
      <c r="Z449" s="28" t="s">
        <v>7279</v>
      </c>
      <c r="AA449" s="28" t="s">
        <v>110</v>
      </c>
      <c r="AB449" s="28" t="s">
        <v>110</v>
      </c>
      <c r="AC449" s="28" t="s">
        <v>110</v>
      </c>
      <c r="AD449" t="s">
        <v>5342</v>
      </c>
      <c r="AE449" s="28" t="s">
        <v>6728</v>
      </c>
      <c r="AF449" s="28" t="s">
        <v>5373</v>
      </c>
      <c r="AG449" s="28" t="s">
        <v>5373</v>
      </c>
      <c r="AH449" s="28" t="s">
        <v>294</v>
      </c>
      <c r="AI449" s="28" t="s">
        <v>5371</v>
      </c>
      <c r="AJ449" s="28" t="s">
        <v>110</v>
      </c>
      <c r="AK449" s="28" t="s">
        <v>110</v>
      </c>
      <c r="AL449" s="28" t="s">
        <v>110</v>
      </c>
      <c r="AM449"/>
      <c r="AN449" s="28">
        <v>3.75</v>
      </c>
      <c r="AO449" s="28">
        <v>24.84</v>
      </c>
      <c r="AP449" s="28">
        <v>29.297000000000001</v>
      </c>
      <c r="AQ449" s="28" t="s">
        <v>5370</v>
      </c>
      <c r="AR449" t="s">
        <v>231</v>
      </c>
      <c r="AS449" t="s">
        <v>110</v>
      </c>
      <c r="AT449" t="s">
        <v>180</v>
      </c>
      <c r="AU449" s="28" t="s">
        <v>510</v>
      </c>
      <c r="AV449" t="s">
        <v>7223</v>
      </c>
      <c r="AW449" t="s">
        <v>13468</v>
      </c>
      <c r="AX449" t="s">
        <v>16272</v>
      </c>
      <c r="AY449" t="s">
        <v>8738</v>
      </c>
      <c r="AZ449" t="s">
        <v>110</v>
      </c>
      <c r="BA449" s="28" t="s">
        <v>12272</v>
      </c>
      <c r="BB449" s="28" t="s">
        <v>12270</v>
      </c>
      <c r="BC449" t="s">
        <v>13478</v>
      </c>
      <c r="BD449" s="28" t="s">
        <v>7213</v>
      </c>
      <c r="BE449" s="28" t="s">
        <v>13485</v>
      </c>
      <c r="BF449" s="28" t="s">
        <v>7342</v>
      </c>
      <c r="BG449" s="28" t="s">
        <v>7282</v>
      </c>
      <c r="BH449" s="28" t="s">
        <v>109</v>
      </c>
      <c r="BI449" s="28" t="s">
        <v>109</v>
      </c>
      <c r="BJ449" s="28" t="s">
        <v>109</v>
      </c>
      <c r="BK449"/>
      <c r="BL449" s="28" t="s">
        <v>832</v>
      </c>
      <c r="BM449" s="62"/>
      <c r="BN449" s="120"/>
      <c r="BO449" t="s">
        <v>167</v>
      </c>
      <c r="BP449" s="28" t="s">
        <v>109</v>
      </c>
      <c r="BQ449" s="28" t="s">
        <v>110</v>
      </c>
      <c r="BR449" s="28" t="s">
        <v>109</v>
      </c>
      <c r="BS449" s="120">
        <v>43424</v>
      </c>
      <c r="BT449" s="28" t="s">
        <v>110</v>
      </c>
      <c r="BU449" s="28" t="s">
        <v>12128</v>
      </c>
      <c r="BV449" s="28" t="s">
        <v>6930</v>
      </c>
      <c r="BW449" s="28" t="s">
        <v>109</v>
      </c>
      <c r="BX449" s="28" t="s">
        <v>109</v>
      </c>
      <c r="BY449" s="28" t="s">
        <v>110</v>
      </c>
      <c r="BZ449" t="s">
        <v>109</v>
      </c>
      <c r="CA449" t="s">
        <v>109</v>
      </c>
      <c r="CB449" t="s">
        <v>109</v>
      </c>
      <c r="CC449" s="28" t="s">
        <v>109</v>
      </c>
      <c r="CD449" s="28" t="s">
        <v>109</v>
      </c>
      <c r="CE449" s="28" t="s">
        <v>109</v>
      </c>
      <c r="CF449" s="28" t="s">
        <v>109</v>
      </c>
      <c r="CG449" s="28" t="s">
        <v>5373</v>
      </c>
      <c r="CH449" s="28" t="s">
        <v>110</v>
      </c>
      <c r="CI449" t="s">
        <v>110</v>
      </c>
      <c r="CJ449">
        <v>1</v>
      </c>
      <c r="CK449">
        <v>1</v>
      </c>
      <c r="CL449" s="28">
        <v>1</v>
      </c>
      <c r="CM449" t="s">
        <v>109</v>
      </c>
      <c r="CN449">
        <v>0</v>
      </c>
      <c r="CO449" s="28" t="s">
        <v>110</v>
      </c>
      <c r="CP449" s="28" t="s">
        <v>6729</v>
      </c>
      <c r="CQ449" t="s">
        <v>110</v>
      </c>
      <c r="CR449" t="s">
        <v>109</v>
      </c>
      <c r="CS449" t="s">
        <v>110</v>
      </c>
      <c r="CT449" s="28">
        <v>44800</v>
      </c>
      <c r="CU449" s="62">
        <v>42877</v>
      </c>
      <c r="CV449" s="28" t="s">
        <v>235</v>
      </c>
      <c r="CW449" t="s">
        <v>110</v>
      </c>
      <c r="CX449" t="s">
        <v>114</v>
      </c>
      <c r="CY449" t="s">
        <v>109</v>
      </c>
      <c r="CZ449" t="s">
        <v>114</v>
      </c>
      <c r="DA449" t="s">
        <v>114</v>
      </c>
      <c r="DB449">
        <v>2017</v>
      </c>
      <c r="DC449" s="1">
        <v>43054</v>
      </c>
      <c r="DD449">
        <v>11</v>
      </c>
      <c r="DE449">
        <v>47</v>
      </c>
      <c r="DF449" s="1">
        <v>43052</v>
      </c>
      <c r="DG449" t="s">
        <v>16522</v>
      </c>
      <c r="DH449" t="s">
        <v>16520</v>
      </c>
      <c r="DI449" t="s">
        <v>8816</v>
      </c>
      <c r="DJ449" t="s">
        <v>7206</v>
      </c>
      <c r="DK449" t="s">
        <v>7187</v>
      </c>
      <c r="DL449" t="s">
        <v>110</v>
      </c>
      <c r="DM449" t="s">
        <v>110</v>
      </c>
      <c r="DN449" t="s">
        <v>6728</v>
      </c>
      <c r="DO449" s="28" t="s">
        <v>110</v>
      </c>
      <c r="DP449" s="28" t="s">
        <v>57</v>
      </c>
      <c r="DQ449" s="28" t="s">
        <v>110</v>
      </c>
      <c r="DR449" s="28" t="s">
        <v>13486</v>
      </c>
      <c r="DS449" s="28" t="s">
        <v>13487</v>
      </c>
      <c r="DT449" s="28" t="s">
        <v>13488</v>
      </c>
      <c r="DU449" s="28" t="s">
        <v>12271</v>
      </c>
    </row>
    <row r="450" spans="2:125">
      <c r="B450" s="28">
        <v>19</v>
      </c>
      <c r="C450" s="120">
        <v>43052</v>
      </c>
      <c r="D450" s="28" t="s">
        <v>109</v>
      </c>
      <c r="E450" t="s">
        <v>109</v>
      </c>
      <c r="F450" s="28" t="s">
        <v>12275</v>
      </c>
      <c r="G450" s="28" t="s">
        <v>226</v>
      </c>
      <c r="H450" s="28" t="s">
        <v>5373</v>
      </c>
      <c r="I450" s="28" t="s">
        <v>5373</v>
      </c>
      <c r="J450">
        <v>1</v>
      </c>
      <c r="K450" s="28" t="s">
        <v>6702</v>
      </c>
      <c r="L450" s="28" t="s">
        <v>108</v>
      </c>
      <c r="M450" s="28" t="s">
        <v>162</v>
      </c>
      <c r="N450" s="28">
        <v>3</v>
      </c>
      <c r="O450" s="28" t="s">
        <v>126</v>
      </c>
      <c r="P450" s="28" t="s">
        <v>1274</v>
      </c>
      <c r="Q450" s="28" t="s">
        <v>110</v>
      </c>
      <c r="R450" s="28" t="s">
        <v>5373</v>
      </c>
      <c r="S450" s="28" t="s">
        <v>110</v>
      </c>
      <c r="T450" s="28" t="s">
        <v>110</v>
      </c>
      <c r="U450" s="28" t="s">
        <v>180</v>
      </c>
      <c r="V450" s="28" t="s">
        <v>110</v>
      </c>
      <c r="W450" s="28" t="s">
        <v>131</v>
      </c>
      <c r="X450" t="s">
        <v>109</v>
      </c>
      <c r="Y450" s="28" t="s">
        <v>109</v>
      </c>
      <c r="Z450" s="28" t="s">
        <v>7279</v>
      </c>
      <c r="AA450" s="28" t="s">
        <v>110</v>
      </c>
      <c r="AB450" s="28" t="s">
        <v>110</v>
      </c>
      <c r="AC450" s="28" t="s">
        <v>110</v>
      </c>
      <c r="AD450" t="s">
        <v>114</v>
      </c>
      <c r="AE450" s="28" t="s">
        <v>6701</v>
      </c>
      <c r="AF450" s="28" t="s">
        <v>5373</v>
      </c>
      <c r="AG450" s="28" t="s">
        <v>5373</v>
      </c>
      <c r="AH450" s="28" t="s">
        <v>545</v>
      </c>
      <c r="AI450" s="28" t="s">
        <v>5718</v>
      </c>
      <c r="AJ450" s="28" t="s">
        <v>110</v>
      </c>
      <c r="AK450" s="28" t="s">
        <v>110</v>
      </c>
      <c r="AL450" s="28" t="s">
        <v>110</v>
      </c>
      <c r="AM450"/>
      <c r="AN450" s="28">
        <v>3</v>
      </c>
      <c r="AO450" s="28">
        <v>19.922000000000001</v>
      </c>
      <c r="AP450" s="28">
        <v>23.437999999999999</v>
      </c>
      <c r="AQ450" s="28" t="s">
        <v>5370</v>
      </c>
      <c r="AR450" t="s">
        <v>5545</v>
      </c>
      <c r="AS450" t="s">
        <v>110</v>
      </c>
      <c r="AT450" t="s">
        <v>180</v>
      </c>
      <c r="AU450" s="28" t="s">
        <v>510</v>
      </c>
      <c r="AV450" t="s">
        <v>7197</v>
      </c>
      <c r="AW450" t="s">
        <v>13468</v>
      </c>
      <c r="AX450" t="s">
        <v>16272</v>
      </c>
      <c r="AY450" t="s">
        <v>8738</v>
      </c>
      <c r="AZ450" t="s">
        <v>110</v>
      </c>
      <c r="BA450" s="28" t="s">
        <v>12277</v>
      </c>
      <c r="BB450" s="28" t="s">
        <v>12274</v>
      </c>
      <c r="BC450" t="s">
        <v>13478</v>
      </c>
      <c r="BD450" s="28" t="s">
        <v>7213</v>
      </c>
      <c r="BE450" s="28" t="s">
        <v>7217</v>
      </c>
      <c r="BF450" s="28" t="s">
        <v>7189</v>
      </c>
      <c r="BG450" s="28" t="s">
        <v>7282</v>
      </c>
      <c r="BH450" s="28" t="s">
        <v>109</v>
      </c>
      <c r="BI450" s="28" t="s">
        <v>109</v>
      </c>
      <c r="BJ450" s="28" t="s">
        <v>109</v>
      </c>
      <c r="BK450"/>
      <c r="BL450" s="28" t="s">
        <v>131</v>
      </c>
      <c r="BM450" s="62"/>
      <c r="BN450" s="120"/>
      <c r="BO450" t="s">
        <v>167</v>
      </c>
      <c r="BP450" s="28" t="s">
        <v>109</v>
      </c>
      <c r="BQ450" s="28" t="s">
        <v>110</v>
      </c>
      <c r="BR450" s="28" t="s">
        <v>109</v>
      </c>
      <c r="BS450" s="120">
        <v>44155</v>
      </c>
      <c r="BT450" s="28" t="s">
        <v>110</v>
      </c>
      <c r="BU450" s="28" t="s">
        <v>12275</v>
      </c>
      <c r="BV450" s="28" t="s">
        <v>109</v>
      </c>
      <c r="BW450" s="28" t="s">
        <v>109</v>
      </c>
      <c r="BX450" s="28" t="s">
        <v>109</v>
      </c>
      <c r="BY450" s="28" t="s">
        <v>110</v>
      </c>
      <c r="BZ450" t="s">
        <v>109</v>
      </c>
      <c r="CA450" t="s">
        <v>109</v>
      </c>
      <c r="CB450" t="s">
        <v>109</v>
      </c>
      <c r="CC450" s="28" t="s">
        <v>109</v>
      </c>
      <c r="CD450" s="28" t="s">
        <v>109</v>
      </c>
      <c r="CE450" s="28" t="s">
        <v>109</v>
      </c>
      <c r="CF450" s="28" t="s">
        <v>109</v>
      </c>
      <c r="CG450" s="28" t="s">
        <v>5373</v>
      </c>
      <c r="CH450" s="28" t="s">
        <v>110</v>
      </c>
      <c r="CI450" t="s">
        <v>110</v>
      </c>
      <c r="CJ450">
        <v>1</v>
      </c>
      <c r="CK450">
        <v>1</v>
      </c>
      <c r="CL450" s="28">
        <v>1</v>
      </c>
      <c r="CM450" t="s">
        <v>109</v>
      </c>
      <c r="CN450">
        <v>0</v>
      </c>
      <c r="CO450" s="28" t="s">
        <v>110</v>
      </c>
      <c r="CP450" s="28" t="s">
        <v>6702</v>
      </c>
      <c r="CQ450" t="s">
        <v>110</v>
      </c>
      <c r="CR450" t="s">
        <v>109</v>
      </c>
      <c r="CS450" t="s">
        <v>110</v>
      </c>
      <c r="CT450" s="28">
        <v>44728</v>
      </c>
      <c r="CU450" s="62">
        <v>43052</v>
      </c>
      <c r="CV450" s="28" t="s">
        <v>198</v>
      </c>
      <c r="CW450" t="s">
        <v>5545</v>
      </c>
      <c r="CX450" t="s">
        <v>114</v>
      </c>
      <c r="CY450" t="s">
        <v>109</v>
      </c>
      <c r="CZ450" t="s">
        <v>114</v>
      </c>
      <c r="DA450" t="s">
        <v>114</v>
      </c>
      <c r="DB450">
        <v>2017</v>
      </c>
      <c r="DC450" s="1">
        <v>43052</v>
      </c>
      <c r="DD450">
        <v>11</v>
      </c>
      <c r="DE450">
        <v>47</v>
      </c>
      <c r="DF450" s="1">
        <v>43052</v>
      </c>
      <c r="DG450" t="s">
        <v>16522</v>
      </c>
      <c r="DH450" t="s">
        <v>16520</v>
      </c>
      <c r="DI450" t="s">
        <v>8816</v>
      </c>
      <c r="DJ450" t="s">
        <v>7185</v>
      </c>
      <c r="DK450" t="s">
        <v>7187</v>
      </c>
      <c r="DL450" t="s">
        <v>110</v>
      </c>
      <c r="DM450" t="s">
        <v>110</v>
      </c>
      <c r="DN450" t="s">
        <v>6701</v>
      </c>
      <c r="DO450" s="28" t="s">
        <v>110</v>
      </c>
      <c r="DP450" s="28" t="s">
        <v>57</v>
      </c>
      <c r="DQ450" s="28" t="s">
        <v>110</v>
      </c>
      <c r="DR450" s="28" t="s">
        <v>13489</v>
      </c>
      <c r="DS450" s="28" t="s">
        <v>13490</v>
      </c>
      <c r="DT450" s="28" t="s">
        <v>13491</v>
      </c>
      <c r="DU450" s="28" t="s">
        <v>12276</v>
      </c>
    </row>
    <row r="451" spans="2:125">
      <c r="B451" s="28">
        <v>18</v>
      </c>
      <c r="C451" s="120">
        <v>43027</v>
      </c>
      <c r="D451" s="28" t="s">
        <v>109</v>
      </c>
      <c r="E451" t="s">
        <v>109</v>
      </c>
      <c r="F451" s="28" t="s">
        <v>13492</v>
      </c>
      <c r="G451" s="28" t="s">
        <v>226</v>
      </c>
      <c r="H451" s="28" t="s">
        <v>5373</v>
      </c>
      <c r="I451" s="28" t="s">
        <v>5373</v>
      </c>
      <c r="J451">
        <v>1</v>
      </c>
      <c r="K451" s="28" t="s">
        <v>13493</v>
      </c>
      <c r="L451" s="28" t="s">
        <v>12011</v>
      </c>
      <c r="M451" s="28" t="s">
        <v>162</v>
      </c>
      <c r="N451" s="28">
        <v>2.2999999999999998</v>
      </c>
      <c r="O451" s="28" t="s">
        <v>126</v>
      </c>
      <c r="P451" s="28" t="s">
        <v>334</v>
      </c>
      <c r="Q451" s="28" t="s">
        <v>110</v>
      </c>
      <c r="R451" s="28" t="s">
        <v>5373</v>
      </c>
      <c r="S451" s="28" t="s">
        <v>110</v>
      </c>
      <c r="T451" s="28" t="s">
        <v>110</v>
      </c>
      <c r="U451" s="28" t="s">
        <v>180</v>
      </c>
      <c r="V451" s="28" t="s">
        <v>110</v>
      </c>
      <c r="W451" s="28" t="s">
        <v>12149</v>
      </c>
      <c r="X451" t="s">
        <v>109</v>
      </c>
      <c r="Y451" s="28" t="s">
        <v>389</v>
      </c>
      <c r="Z451" s="28" t="s">
        <v>7279</v>
      </c>
      <c r="AA451" s="28" t="s">
        <v>110</v>
      </c>
      <c r="AB451" s="28" t="s">
        <v>110</v>
      </c>
      <c r="AC451" s="28" t="s">
        <v>110</v>
      </c>
      <c r="AD451" t="s">
        <v>5342</v>
      </c>
      <c r="AE451" s="28" t="s">
        <v>6720</v>
      </c>
      <c r="AF451" s="28" t="s">
        <v>5373</v>
      </c>
      <c r="AG451" s="28" t="s">
        <v>5373</v>
      </c>
      <c r="AH451" s="28" t="s">
        <v>694</v>
      </c>
      <c r="AI451" s="28" t="s">
        <v>5730</v>
      </c>
      <c r="AJ451" s="28" t="s">
        <v>110</v>
      </c>
      <c r="AK451" s="28" t="s">
        <v>110</v>
      </c>
      <c r="AL451" s="28" t="s">
        <v>110</v>
      </c>
      <c r="AM451"/>
      <c r="AN451" s="28">
        <v>2.2999999999999998</v>
      </c>
      <c r="AO451" s="28">
        <v>15.516999999999999</v>
      </c>
      <c r="AP451" s="28">
        <v>17.969000000000001</v>
      </c>
      <c r="AQ451" s="28" t="s">
        <v>5370</v>
      </c>
      <c r="AR451" t="s">
        <v>5545</v>
      </c>
      <c r="AS451" t="s">
        <v>110</v>
      </c>
      <c r="AT451" t="s">
        <v>180</v>
      </c>
      <c r="AU451" s="28" t="s">
        <v>581</v>
      </c>
      <c r="AV451" t="s">
        <v>7197</v>
      </c>
      <c r="AW451" t="s">
        <v>13468</v>
      </c>
      <c r="AX451" t="s">
        <v>16272</v>
      </c>
      <c r="AY451" t="s">
        <v>7181</v>
      </c>
      <c r="AZ451" t="s">
        <v>110</v>
      </c>
      <c r="BA451" s="28" t="s">
        <v>12282</v>
      </c>
      <c r="BB451" s="28" t="s">
        <v>12279</v>
      </c>
      <c r="BC451" t="s">
        <v>13494</v>
      </c>
      <c r="BD451" s="28" t="s">
        <v>7213</v>
      </c>
      <c r="BE451" s="28" t="s">
        <v>13495</v>
      </c>
      <c r="BF451" s="28" t="s">
        <v>7189</v>
      </c>
      <c r="BG451" s="28" t="s">
        <v>7282</v>
      </c>
      <c r="BH451" s="28" t="s">
        <v>109</v>
      </c>
      <c r="BI451" s="28" t="s">
        <v>109</v>
      </c>
      <c r="BJ451" s="28" t="s">
        <v>109</v>
      </c>
      <c r="BK451"/>
      <c r="BL451" s="28" t="s">
        <v>7228</v>
      </c>
      <c r="BM451" s="62"/>
      <c r="BN451" s="120"/>
      <c r="BO451" t="s">
        <v>167</v>
      </c>
      <c r="BP451" s="28" t="s">
        <v>109</v>
      </c>
      <c r="BQ451" s="28" t="s">
        <v>110</v>
      </c>
      <c r="BR451" s="28" t="s">
        <v>109</v>
      </c>
      <c r="BS451" s="120">
        <v>44037</v>
      </c>
      <c r="BT451" s="28" t="s">
        <v>110</v>
      </c>
      <c r="BU451" s="28" t="s">
        <v>12280</v>
      </c>
      <c r="BV451" s="28" t="s">
        <v>276</v>
      </c>
      <c r="BW451" s="28" t="s">
        <v>109</v>
      </c>
      <c r="BX451" s="28" t="s">
        <v>109</v>
      </c>
      <c r="BY451" s="28" t="s">
        <v>110</v>
      </c>
      <c r="BZ451" t="s">
        <v>109</v>
      </c>
      <c r="CA451" t="s">
        <v>109</v>
      </c>
      <c r="CB451" t="s">
        <v>109</v>
      </c>
      <c r="CC451" s="28" t="s">
        <v>109</v>
      </c>
      <c r="CD451" s="28" t="s">
        <v>109</v>
      </c>
      <c r="CE451" s="28" t="s">
        <v>109</v>
      </c>
      <c r="CF451" s="28" t="s">
        <v>109</v>
      </c>
      <c r="CG451" s="28" t="s">
        <v>5373</v>
      </c>
      <c r="CH451" s="28" t="s">
        <v>110</v>
      </c>
      <c r="CI451" t="s">
        <v>110</v>
      </c>
      <c r="CJ451">
        <v>1</v>
      </c>
      <c r="CK451">
        <v>1</v>
      </c>
      <c r="CL451" s="28">
        <v>1</v>
      </c>
      <c r="CM451" t="s">
        <v>109</v>
      </c>
      <c r="CN451">
        <v>0</v>
      </c>
      <c r="CO451" s="28" t="s">
        <v>110</v>
      </c>
      <c r="CP451" s="28" t="s">
        <v>6721</v>
      </c>
      <c r="CQ451" t="s">
        <v>110</v>
      </c>
      <c r="CR451" t="s">
        <v>109</v>
      </c>
      <c r="CS451" t="s">
        <v>110</v>
      </c>
      <c r="CT451" s="28"/>
      <c r="CU451" s="62">
        <v>42934</v>
      </c>
      <c r="CV451" s="28" t="s">
        <v>558</v>
      </c>
      <c r="CW451" t="s">
        <v>558</v>
      </c>
      <c r="CX451" t="s">
        <v>114</v>
      </c>
      <c r="CY451" t="s">
        <v>109</v>
      </c>
      <c r="CZ451" t="s">
        <v>114</v>
      </c>
      <c r="DA451" t="s">
        <v>109</v>
      </c>
      <c r="DB451">
        <v>2017</v>
      </c>
      <c r="DC451" s="1">
        <v>43027</v>
      </c>
      <c r="DD451">
        <v>10</v>
      </c>
      <c r="DE451">
        <v>43</v>
      </c>
      <c r="DF451" s="1">
        <v>43024</v>
      </c>
      <c r="DG451" t="s">
        <v>16523</v>
      </c>
      <c r="DH451" t="s">
        <v>16520</v>
      </c>
      <c r="DI451" t="s">
        <v>7182</v>
      </c>
      <c r="DJ451" t="s">
        <v>7185</v>
      </c>
      <c r="DK451" t="s">
        <v>7187</v>
      </c>
      <c r="DL451" t="s">
        <v>110</v>
      </c>
      <c r="DM451" t="s">
        <v>110</v>
      </c>
      <c r="DN451" t="s">
        <v>6720</v>
      </c>
      <c r="DO451" s="28" t="s">
        <v>110</v>
      </c>
      <c r="DP451" s="28" t="s">
        <v>57</v>
      </c>
      <c r="DQ451" s="28" t="s">
        <v>110</v>
      </c>
      <c r="DR451" s="28" t="s">
        <v>13496</v>
      </c>
      <c r="DS451" s="28" t="s">
        <v>13497</v>
      </c>
      <c r="DT451" s="28" t="s">
        <v>13498</v>
      </c>
      <c r="DU451" s="28" t="s">
        <v>12281</v>
      </c>
    </row>
    <row r="452" spans="2:125">
      <c r="B452" s="28">
        <v>17</v>
      </c>
      <c r="C452" s="120">
        <v>43027</v>
      </c>
      <c r="D452" s="28" t="s">
        <v>109</v>
      </c>
      <c r="E452" t="s">
        <v>109</v>
      </c>
      <c r="F452" s="28" t="s">
        <v>12285</v>
      </c>
      <c r="G452" s="28" t="s">
        <v>226</v>
      </c>
      <c r="H452" s="28" t="s">
        <v>5373</v>
      </c>
      <c r="I452" s="28" t="s">
        <v>5373</v>
      </c>
      <c r="J452">
        <v>1</v>
      </c>
      <c r="K452" s="28" t="s">
        <v>6707</v>
      </c>
      <c r="L452" s="28" t="s">
        <v>11778</v>
      </c>
      <c r="M452" s="28" t="s">
        <v>162</v>
      </c>
      <c r="N452" s="28">
        <v>5</v>
      </c>
      <c r="O452" s="28" t="s">
        <v>126</v>
      </c>
      <c r="P452" s="28" t="s">
        <v>1274</v>
      </c>
      <c r="Q452" s="28" t="s">
        <v>110</v>
      </c>
      <c r="R452" s="28" t="s">
        <v>5373</v>
      </c>
      <c r="S452" s="28" t="s">
        <v>110</v>
      </c>
      <c r="T452" s="28" t="s">
        <v>110</v>
      </c>
      <c r="U452" s="28" t="s">
        <v>180</v>
      </c>
      <c r="V452" s="28" t="s">
        <v>110</v>
      </c>
      <c r="W452" s="28" t="s">
        <v>832</v>
      </c>
      <c r="X452" t="s">
        <v>109</v>
      </c>
      <c r="Y452" s="28" t="s">
        <v>109</v>
      </c>
      <c r="Z452" s="28" t="s">
        <v>7279</v>
      </c>
      <c r="AA452" s="28" t="s">
        <v>110</v>
      </c>
      <c r="AB452" s="28" t="s">
        <v>110</v>
      </c>
      <c r="AC452" s="28" t="s">
        <v>110</v>
      </c>
      <c r="AD452" t="s">
        <v>114</v>
      </c>
      <c r="AE452" s="28" t="s">
        <v>6706</v>
      </c>
      <c r="AF452" s="28" t="s">
        <v>5373</v>
      </c>
      <c r="AG452" s="28" t="s">
        <v>5373</v>
      </c>
      <c r="AH452" s="28" t="s">
        <v>173</v>
      </c>
      <c r="AI452" s="28" t="s">
        <v>5692</v>
      </c>
      <c r="AJ452" s="28" t="s">
        <v>110</v>
      </c>
      <c r="AK452" s="28" t="s">
        <v>110</v>
      </c>
      <c r="AL452" s="28" t="s">
        <v>110</v>
      </c>
      <c r="AM452"/>
      <c r="AN452" s="28">
        <v>5</v>
      </c>
      <c r="AO452" s="28">
        <v>33.069000000000003</v>
      </c>
      <c r="AP452" s="28">
        <v>39.063000000000002</v>
      </c>
      <c r="AQ452" s="28" t="s">
        <v>5370</v>
      </c>
      <c r="AR452" t="s">
        <v>5545</v>
      </c>
      <c r="AS452" t="s">
        <v>110</v>
      </c>
      <c r="AT452" t="s">
        <v>180</v>
      </c>
      <c r="AU452" s="28" t="s">
        <v>581</v>
      </c>
      <c r="AV452" t="s">
        <v>7223</v>
      </c>
      <c r="AW452" t="s">
        <v>13468</v>
      </c>
      <c r="AX452" t="s">
        <v>16272</v>
      </c>
      <c r="AY452" t="s">
        <v>7181</v>
      </c>
      <c r="AZ452" t="s">
        <v>110</v>
      </c>
      <c r="BA452" s="28" t="s">
        <v>12287</v>
      </c>
      <c r="BB452" s="28" t="s">
        <v>12284</v>
      </c>
      <c r="BC452" t="s">
        <v>13494</v>
      </c>
      <c r="BD452" s="28" t="s">
        <v>7213</v>
      </c>
      <c r="BE452" s="28" t="s">
        <v>7235</v>
      </c>
      <c r="BF452" s="28" t="s">
        <v>7189</v>
      </c>
      <c r="BG452" s="28" t="s">
        <v>7282</v>
      </c>
      <c r="BH452" s="28" t="s">
        <v>109</v>
      </c>
      <c r="BI452" s="28" t="s">
        <v>109</v>
      </c>
      <c r="BJ452" s="28" t="s">
        <v>109</v>
      </c>
      <c r="BK452"/>
      <c r="BL452" s="28" t="s">
        <v>832</v>
      </c>
      <c r="BM452" s="62"/>
      <c r="BN452" s="120"/>
      <c r="BO452" t="s">
        <v>167</v>
      </c>
      <c r="BP452" s="28" t="s">
        <v>109</v>
      </c>
      <c r="BQ452" s="28" t="s">
        <v>110</v>
      </c>
      <c r="BR452" s="28" t="s">
        <v>109</v>
      </c>
      <c r="BS452" s="120">
        <v>44130</v>
      </c>
      <c r="BT452" s="28" t="s">
        <v>110</v>
      </c>
      <c r="BU452" s="28" t="s">
        <v>12285</v>
      </c>
      <c r="BV452" s="28" t="s">
        <v>109</v>
      </c>
      <c r="BW452" s="28" t="s">
        <v>109</v>
      </c>
      <c r="BX452" s="28" t="s">
        <v>109</v>
      </c>
      <c r="BY452" s="28" t="s">
        <v>110</v>
      </c>
      <c r="BZ452" t="s">
        <v>109</v>
      </c>
      <c r="CA452" t="s">
        <v>109</v>
      </c>
      <c r="CB452" t="s">
        <v>109</v>
      </c>
      <c r="CC452" s="28" t="s">
        <v>109</v>
      </c>
      <c r="CD452" s="28" t="s">
        <v>109</v>
      </c>
      <c r="CE452" s="28" t="s">
        <v>109</v>
      </c>
      <c r="CF452" s="28" t="s">
        <v>109</v>
      </c>
      <c r="CG452" s="28" t="s">
        <v>5373</v>
      </c>
      <c r="CH452" s="28" t="s">
        <v>110</v>
      </c>
      <c r="CI452" t="s">
        <v>110</v>
      </c>
      <c r="CJ452">
        <v>1</v>
      </c>
      <c r="CK452">
        <v>1</v>
      </c>
      <c r="CL452" s="28">
        <v>1</v>
      </c>
      <c r="CM452" t="s">
        <v>109</v>
      </c>
      <c r="CN452">
        <v>0</v>
      </c>
      <c r="CO452" s="28" t="s">
        <v>110</v>
      </c>
      <c r="CP452" s="28" t="s">
        <v>6707</v>
      </c>
      <c r="CQ452" t="s">
        <v>110</v>
      </c>
      <c r="CR452" t="s">
        <v>109</v>
      </c>
      <c r="CS452" t="s">
        <v>110</v>
      </c>
      <c r="CT452" s="28">
        <v>43977</v>
      </c>
      <c r="CU452" s="62">
        <v>43027</v>
      </c>
      <c r="CV452" s="28" t="s">
        <v>198</v>
      </c>
      <c r="CW452" t="s">
        <v>5545</v>
      </c>
      <c r="CX452" t="s">
        <v>114</v>
      </c>
      <c r="CY452" t="s">
        <v>109</v>
      </c>
      <c r="CZ452" t="s">
        <v>114</v>
      </c>
      <c r="DA452" t="s">
        <v>114</v>
      </c>
      <c r="DB452">
        <v>2017</v>
      </c>
      <c r="DC452" s="1">
        <v>43027</v>
      </c>
      <c r="DD452">
        <v>10</v>
      </c>
      <c r="DE452">
        <v>43</v>
      </c>
      <c r="DF452" s="1">
        <v>43024</v>
      </c>
      <c r="DG452" t="s">
        <v>16523</v>
      </c>
      <c r="DH452" t="s">
        <v>16520</v>
      </c>
      <c r="DI452" t="s">
        <v>7182</v>
      </c>
      <c r="DJ452" t="s">
        <v>7185</v>
      </c>
      <c r="DK452" t="s">
        <v>7187</v>
      </c>
      <c r="DL452" t="s">
        <v>110</v>
      </c>
      <c r="DM452" t="s">
        <v>110</v>
      </c>
      <c r="DN452" t="s">
        <v>6706</v>
      </c>
      <c r="DO452" s="28" t="s">
        <v>110</v>
      </c>
      <c r="DP452" s="28" t="s">
        <v>57</v>
      </c>
      <c r="DQ452" s="28" t="s">
        <v>110</v>
      </c>
      <c r="DR452" s="28" t="s">
        <v>13499</v>
      </c>
      <c r="DS452" s="28" t="s">
        <v>13497</v>
      </c>
      <c r="DT452" s="28" t="s">
        <v>13500</v>
      </c>
      <c r="DU452" s="28" t="s">
        <v>12286</v>
      </c>
    </row>
    <row r="453" spans="2:125">
      <c r="B453" s="28">
        <v>16</v>
      </c>
      <c r="C453" s="120">
        <v>43024</v>
      </c>
      <c r="D453" s="28" t="s">
        <v>109</v>
      </c>
      <c r="E453" t="s">
        <v>109</v>
      </c>
      <c r="F453" s="28" t="s">
        <v>12290</v>
      </c>
      <c r="G453" s="28" t="s">
        <v>11515</v>
      </c>
      <c r="H453" s="28" t="s">
        <v>5373</v>
      </c>
      <c r="I453" s="28" t="s">
        <v>5373</v>
      </c>
      <c r="J453">
        <v>1</v>
      </c>
      <c r="K453" s="28" t="s">
        <v>6709</v>
      </c>
      <c r="L453" s="28" t="s">
        <v>11488</v>
      </c>
      <c r="M453" s="28" t="s">
        <v>162</v>
      </c>
      <c r="N453" s="28">
        <v>2.5</v>
      </c>
      <c r="O453" s="28" t="s">
        <v>126</v>
      </c>
      <c r="P453" s="28" t="s">
        <v>409</v>
      </c>
      <c r="Q453" s="28" t="s">
        <v>110</v>
      </c>
      <c r="R453" s="28" t="s">
        <v>5373</v>
      </c>
      <c r="S453" s="28" t="s">
        <v>110</v>
      </c>
      <c r="T453" s="28" t="s">
        <v>110</v>
      </c>
      <c r="U453" s="28" t="s">
        <v>180</v>
      </c>
      <c r="V453" s="28" t="s">
        <v>110</v>
      </c>
      <c r="W453" s="28" t="s">
        <v>131</v>
      </c>
      <c r="X453" t="s">
        <v>109</v>
      </c>
      <c r="Y453" s="28" t="s">
        <v>109</v>
      </c>
      <c r="Z453" s="28" t="s">
        <v>7279</v>
      </c>
      <c r="AA453" s="28" t="s">
        <v>6984</v>
      </c>
      <c r="AB453" s="28" t="s">
        <v>110</v>
      </c>
      <c r="AC453" s="28" t="s">
        <v>110</v>
      </c>
      <c r="AD453" t="s">
        <v>114</v>
      </c>
      <c r="AE453" s="28" t="s">
        <v>6708</v>
      </c>
      <c r="AF453" s="28" t="s">
        <v>5373</v>
      </c>
      <c r="AG453" s="28" t="s">
        <v>5373</v>
      </c>
      <c r="AH453" s="28" t="s">
        <v>656</v>
      </c>
      <c r="AI453" s="28" t="s">
        <v>6710</v>
      </c>
      <c r="AJ453" s="28" t="s">
        <v>110</v>
      </c>
      <c r="AK453" s="28" t="s">
        <v>110</v>
      </c>
      <c r="AL453" s="28" t="s">
        <v>110</v>
      </c>
      <c r="AM453"/>
      <c r="AN453" s="28">
        <v>2.5</v>
      </c>
      <c r="AO453" s="28">
        <v>16.475000000000001</v>
      </c>
      <c r="AP453" s="28">
        <v>19.530999999999999</v>
      </c>
      <c r="AQ453" s="28" t="s">
        <v>5370</v>
      </c>
      <c r="AR453" t="s">
        <v>5545</v>
      </c>
      <c r="AS453" t="s">
        <v>110</v>
      </c>
      <c r="AT453" t="s">
        <v>180</v>
      </c>
      <c r="AU453" s="28" t="s">
        <v>581</v>
      </c>
      <c r="AV453" t="s">
        <v>7197</v>
      </c>
      <c r="AW453" t="s">
        <v>13468</v>
      </c>
      <c r="AX453" t="s">
        <v>16272</v>
      </c>
      <c r="AY453" t="s">
        <v>7181</v>
      </c>
      <c r="AZ453" t="s">
        <v>110</v>
      </c>
      <c r="BA453" s="28" t="s">
        <v>12292</v>
      </c>
      <c r="BB453" s="28" t="s">
        <v>12289</v>
      </c>
      <c r="BC453" t="s">
        <v>13494</v>
      </c>
      <c r="BD453" s="28" t="s">
        <v>7213</v>
      </c>
      <c r="BE453" s="28" t="s">
        <v>8290</v>
      </c>
      <c r="BF453" s="28" t="s">
        <v>7189</v>
      </c>
      <c r="BG453" s="28" t="s">
        <v>12877</v>
      </c>
      <c r="BH453" s="28" t="s">
        <v>109</v>
      </c>
      <c r="BI453" s="28" t="s">
        <v>109</v>
      </c>
      <c r="BJ453" s="28" t="s">
        <v>109</v>
      </c>
      <c r="BK453"/>
      <c r="BL453" s="28" t="s">
        <v>131</v>
      </c>
      <c r="BM453" s="62"/>
      <c r="BN453" s="120"/>
      <c r="BO453" t="s">
        <v>167</v>
      </c>
      <c r="BP453" s="28" t="s">
        <v>109</v>
      </c>
      <c r="BQ453" s="28" t="s">
        <v>110</v>
      </c>
      <c r="BR453" s="28" t="s">
        <v>109</v>
      </c>
      <c r="BS453" s="120">
        <v>44127</v>
      </c>
      <c r="BT453" s="28" t="s">
        <v>110</v>
      </c>
      <c r="BU453" s="28" t="s">
        <v>12290</v>
      </c>
      <c r="BV453" s="28" t="s">
        <v>109</v>
      </c>
      <c r="BW453" s="28" t="s">
        <v>109</v>
      </c>
      <c r="BX453" s="28" t="s">
        <v>109</v>
      </c>
      <c r="BY453" s="28" t="s">
        <v>110</v>
      </c>
      <c r="BZ453" t="s">
        <v>109</v>
      </c>
      <c r="CA453" t="s">
        <v>109</v>
      </c>
      <c r="CB453" t="s">
        <v>109</v>
      </c>
      <c r="CC453" s="28" t="s">
        <v>109</v>
      </c>
      <c r="CD453" s="28" t="s">
        <v>109</v>
      </c>
      <c r="CE453" s="28" t="s">
        <v>109</v>
      </c>
      <c r="CF453" s="28" t="s">
        <v>109</v>
      </c>
      <c r="CG453" s="28" t="s">
        <v>5373</v>
      </c>
      <c r="CH453" s="28" t="s">
        <v>110</v>
      </c>
      <c r="CI453" t="s">
        <v>110</v>
      </c>
      <c r="CJ453">
        <v>1</v>
      </c>
      <c r="CK453">
        <v>1</v>
      </c>
      <c r="CL453" s="28">
        <v>1</v>
      </c>
      <c r="CM453" t="s">
        <v>109</v>
      </c>
      <c r="CN453">
        <v>0</v>
      </c>
      <c r="CO453" s="28" t="s">
        <v>110</v>
      </c>
      <c r="CP453" s="28" t="s">
        <v>6709</v>
      </c>
      <c r="CQ453" t="s">
        <v>110</v>
      </c>
      <c r="CR453" t="s">
        <v>109</v>
      </c>
      <c r="CS453" t="s">
        <v>110</v>
      </c>
      <c r="CT453" s="28">
        <v>43974</v>
      </c>
      <c r="CU453" s="62">
        <v>43024</v>
      </c>
      <c r="CV453" s="28" t="s">
        <v>198</v>
      </c>
      <c r="CW453" t="s">
        <v>5545</v>
      </c>
      <c r="CX453" t="s">
        <v>114</v>
      </c>
      <c r="CY453" t="s">
        <v>109</v>
      </c>
      <c r="CZ453" t="s">
        <v>114</v>
      </c>
      <c r="DA453" t="s">
        <v>114</v>
      </c>
      <c r="DB453">
        <v>2017</v>
      </c>
      <c r="DC453" s="1">
        <v>43024</v>
      </c>
      <c r="DD453">
        <v>10</v>
      </c>
      <c r="DE453">
        <v>43</v>
      </c>
      <c r="DF453" s="1">
        <v>43024</v>
      </c>
      <c r="DG453" t="s">
        <v>16523</v>
      </c>
      <c r="DH453" t="s">
        <v>16520</v>
      </c>
      <c r="DI453" t="s">
        <v>7182</v>
      </c>
      <c r="DJ453" t="s">
        <v>7185</v>
      </c>
      <c r="DK453" t="s">
        <v>7187</v>
      </c>
      <c r="DL453" t="s">
        <v>110</v>
      </c>
      <c r="DM453" t="s">
        <v>110</v>
      </c>
      <c r="DN453" t="s">
        <v>6708</v>
      </c>
      <c r="DO453" s="28" t="s">
        <v>110</v>
      </c>
      <c r="DP453" s="28" t="s">
        <v>57</v>
      </c>
      <c r="DQ453" s="28" t="s">
        <v>110</v>
      </c>
      <c r="DR453" s="28" t="s">
        <v>13501</v>
      </c>
      <c r="DS453" s="28" t="s">
        <v>13502</v>
      </c>
      <c r="DT453" s="28" t="s">
        <v>13503</v>
      </c>
      <c r="DU453" s="28" t="s">
        <v>12291</v>
      </c>
    </row>
    <row r="454" spans="2:125">
      <c r="B454" s="28">
        <v>15</v>
      </c>
      <c r="C454" s="120">
        <v>43018</v>
      </c>
      <c r="D454" s="28" t="s">
        <v>109</v>
      </c>
      <c r="E454" t="s">
        <v>109</v>
      </c>
      <c r="F454" s="28" t="s">
        <v>12295</v>
      </c>
      <c r="G454" s="28" t="s">
        <v>226</v>
      </c>
      <c r="H454" s="28" t="s">
        <v>5373</v>
      </c>
      <c r="I454" s="28" t="s">
        <v>5373</v>
      </c>
      <c r="J454">
        <v>1</v>
      </c>
      <c r="K454" s="28" t="s">
        <v>4727</v>
      </c>
      <c r="L454" s="28" t="s">
        <v>108</v>
      </c>
      <c r="M454" s="28" t="s">
        <v>162</v>
      </c>
      <c r="N454" s="28">
        <v>11.91</v>
      </c>
      <c r="O454" s="28" t="s">
        <v>2598</v>
      </c>
      <c r="P454" s="28" t="s">
        <v>671</v>
      </c>
      <c r="Q454" s="28" t="s">
        <v>110</v>
      </c>
      <c r="R454" s="28" t="s">
        <v>5373</v>
      </c>
      <c r="S454" s="28" t="s">
        <v>110</v>
      </c>
      <c r="T454" s="28" t="s">
        <v>110</v>
      </c>
      <c r="U454" s="28" t="s">
        <v>205</v>
      </c>
      <c r="V454" s="28" t="s">
        <v>12399</v>
      </c>
      <c r="W454" s="28" t="s">
        <v>131</v>
      </c>
      <c r="X454" t="s">
        <v>10920</v>
      </c>
      <c r="Y454" s="28" t="s">
        <v>109</v>
      </c>
      <c r="Z454" s="28" t="s">
        <v>7279</v>
      </c>
      <c r="AA454" s="28" t="s">
        <v>110</v>
      </c>
      <c r="AB454" s="28" t="s">
        <v>110</v>
      </c>
      <c r="AC454" s="28" t="s">
        <v>110</v>
      </c>
      <c r="AD454" t="s">
        <v>114</v>
      </c>
      <c r="AE454" s="28" t="s">
        <v>6711</v>
      </c>
      <c r="AF454" s="28" t="s">
        <v>5373</v>
      </c>
      <c r="AG454" s="28" t="s">
        <v>5373</v>
      </c>
      <c r="AH454" s="28" t="s">
        <v>455</v>
      </c>
      <c r="AI454" s="28" t="s">
        <v>5850</v>
      </c>
      <c r="AJ454" s="28" t="s">
        <v>110</v>
      </c>
      <c r="AK454" s="28" t="s">
        <v>110</v>
      </c>
      <c r="AL454" s="28" t="s">
        <v>110</v>
      </c>
      <c r="AM454"/>
      <c r="AN454" s="28">
        <v>11.91</v>
      </c>
      <c r="AO454" s="28">
        <v>78.3</v>
      </c>
      <c r="AP454" s="28">
        <v>93.046999999999997</v>
      </c>
      <c r="AQ454" s="28" t="s">
        <v>141</v>
      </c>
      <c r="AR454" t="s">
        <v>5362</v>
      </c>
      <c r="AS454" t="s">
        <v>559</v>
      </c>
      <c r="AT454" t="s">
        <v>205</v>
      </c>
      <c r="AU454" s="28" t="s">
        <v>510</v>
      </c>
      <c r="AV454" t="s">
        <v>7229</v>
      </c>
      <c r="AW454" t="s">
        <v>13468</v>
      </c>
      <c r="AX454" t="s">
        <v>16272</v>
      </c>
      <c r="AY454" t="s">
        <v>7181</v>
      </c>
      <c r="AZ454" t="s">
        <v>110</v>
      </c>
      <c r="BA454" s="28" t="s">
        <v>12297</v>
      </c>
      <c r="BB454" s="28" t="s">
        <v>12294</v>
      </c>
      <c r="BC454" t="s">
        <v>13494</v>
      </c>
      <c r="BD454" s="28" t="s">
        <v>12399</v>
      </c>
      <c r="BE454" s="28" t="s">
        <v>13504</v>
      </c>
      <c r="BF454" s="28" t="s">
        <v>8363</v>
      </c>
      <c r="BG454" s="28" t="s">
        <v>7282</v>
      </c>
      <c r="BH454" s="28" t="s">
        <v>109</v>
      </c>
      <c r="BI454" s="28" t="s">
        <v>109</v>
      </c>
      <c r="BJ454" s="28" t="s">
        <v>109</v>
      </c>
      <c r="BK454">
        <v>100</v>
      </c>
      <c r="BL454" s="28" t="s">
        <v>131</v>
      </c>
      <c r="BM454" s="62">
        <v>43026</v>
      </c>
      <c r="BN454" s="120">
        <v>43391</v>
      </c>
      <c r="BO454" t="s">
        <v>133</v>
      </c>
      <c r="BP454" s="28" t="s">
        <v>109</v>
      </c>
      <c r="BQ454" s="28" t="s">
        <v>430</v>
      </c>
      <c r="BR454" s="28" t="s">
        <v>109</v>
      </c>
      <c r="BS454" s="120">
        <v>44852</v>
      </c>
      <c r="BT454" s="28" t="s">
        <v>192</v>
      </c>
      <c r="BU454" s="28" t="s">
        <v>12295</v>
      </c>
      <c r="BV454" s="28" t="s">
        <v>109</v>
      </c>
      <c r="BW454" s="28" t="s">
        <v>109</v>
      </c>
      <c r="BX454" s="28" t="s">
        <v>109</v>
      </c>
      <c r="BY454" s="28" t="s">
        <v>110</v>
      </c>
      <c r="BZ454" t="s">
        <v>109</v>
      </c>
      <c r="CA454" t="s">
        <v>109</v>
      </c>
      <c r="CB454" t="s">
        <v>109</v>
      </c>
      <c r="CC454" s="28" t="s">
        <v>109</v>
      </c>
      <c r="CD454" s="28" t="s">
        <v>109</v>
      </c>
      <c r="CE454" s="28" t="s">
        <v>109</v>
      </c>
      <c r="CF454" s="28" t="s">
        <v>109</v>
      </c>
      <c r="CG454" s="28" t="s">
        <v>5373</v>
      </c>
      <c r="CH454" s="28" t="s">
        <v>110</v>
      </c>
      <c r="CI454" t="s">
        <v>110</v>
      </c>
      <c r="CJ454">
        <v>1</v>
      </c>
      <c r="CK454">
        <v>1</v>
      </c>
      <c r="CL454" s="28">
        <v>1</v>
      </c>
      <c r="CM454" t="s">
        <v>109</v>
      </c>
      <c r="CN454">
        <v>0</v>
      </c>
      <c r="CO454" s="28" t="s">
        <v>110</v>
      </c>
      <c r="CP454" s="28" t="s">
        <v>4727</v>
      </c>
      <c r="CQ454" t="s">
        <v>5617</v>
      </c>
      <c r="CR454" t="s">
        <v>5618</v>
      </c>
      <c r="CS454" t="s">
        <v>109</v>
      </c>
      <c r="CT454" s="28"/>
      <c r="CU454" s="62">
        <v>43018</v>
      </c>
      <c r="CV454" s="28" t="s">
        <v>558</v>
      </c>
      <c r="CW454" t="s">
        <v>558</v>
      </c>
      <c r="CX454" t="s">
        <v>114</v>
      </c>
      <c r="CY454" t="s">
        <v>114</v>
      </c>
      <c r="CZ454" t="s">
        <v>114</v>
      </c>
      <c r="DA454" t="s">
        <v>109</v>
      </c>
      <c r="DB454">
        <v>2017</v>
      </c>
      <c r="DC454" s="1">
        <v>43018</v>
      </c>
      <c r="DD454">
        <v>10</v>
      </c>
      <c r="DE454">
        <v>42</v>
      </c>
      <c r="DF454" s="1">
        <v>43017</v>
      </c>
      <c r="DG454" t="s">
        <v>16524</v>
      </c>
      <c r="DH454" t="s">
        <v>16520</v>
      </c>
      <c r="DI454" t="s">
        <v>7272</v>
      </c>
      <c r="DJ454" t="s">
        <v>8362</v>
      </c>
      <c r="DK454" t="s">
        <v>7187</v>
      </c>
      <c r="DL454" t="s">
        <v>110</v>
      </c>
      <c r="DM454" t="s">
        <v>110</v>
      </c>
      <c r="DN454" t="s">
        <v>110</v>
      </c>
      <c r="DO454" s="28" t="s">
        <v>110</v>
      </c>
      <c r="DP454" s="28" t="s">
        <v>57</v>
      </c>
      <c r="DQ454" s="28" t="s">
        <v>110</v>
      </c>
      <c r="DR454" s="28" t="s">
        <v>13505</v>
      </c>
      <c r="DS454" s="28" t="s">
        <v>13506</v>
      </c>
      <c r="DT454" s="28" t="s">
        <v>13507</v>
      </c>
      <c r="DU454" s="28" t="s">
        <v>12296</v>
      </c>
    </row>
    <row r="455" spans="2:125">
      <c r="B455" s="28">
        <v>14</v>
      </c>
      <c r="C455" s="120">
        <v>42955</v>
      </c>
      <c r="D455" s="28" t="s">
        <v>109</v>
      </c>
      <c r="E455" t="s">
        <v>109</v>
      </c>
      <c r="F455" s="28" t="s">
        <v>13508</v>
      </c>
      <c r="G455" s="28" t="s">
        <v>226</v>
      </c>
      <c r="H455" s="28" t="s">
        <v>5373</v>
      </c>
      <c r="I455" s="28" t="s">
        <v>5373</v>
      </c>
      <c r="J455">
        <v>1</v>
      </c>
      <c r="K455" s="28" t="s">
        <v>6714</v>
      </c>
      <c r="L455" s="28" t="s">
        <v>11283</v>
      </c>
      <c r="M455" s="28" t="s">
        <v>162</v>
      </c>
      <c r="N455" s="28">
        <v>4</v>
      </c>
      <c r="O455" s="28" t="s">
        <v>126</v>
      </c>
      <c r="P455" s="28" t="s">
        <v>409</v>
      </c>
      <c r="Q455" s="28" t="s">
        <v>110</v>
      </c>
      <c r="R455" s="28" t="s">
        <v>5373</v>
      </c>
      <c r="S455" s="28" t="s">
        <v>110</v>
      </c>
      <c r="T455" s="28" t="s">
        <v>110</v>
      </c>
      <c r="U455" s="28" t="s">
        <v>180</v>
      </c>
      <c r="V455" s="28" t="s">
        <v>110</v>
      </c>
      <c r="W455" s="28" t="s">
        <v>832</v>
      </c>
      <c r="X455" t="s">
        <v>109</v>
      </c>
      <c r="Y455" s="28" t="s">
        <v>109</v>
      </c>
      <c r="Z455" s="28" t="s">
        <v>7279</v>
      </c>
      <c r="AA455" s="28" t="s">
        <v>110</v>
      </c>
      <c r="AB455" s="28" t="s">
        <v>110</v>
      </c>
      <c r="AC455" s="28" t="s">
        <v>110</v>
      </c>
      <c r="AD455" t="s">
        <v>114</v>
      </c>
      <c r="AE455" s="28" t="s">
        <v>1352</v>
      </c>
      <c r="AF455" s="28" t="s">
        <v>5373</v>
      </c>
      <c r="AG455" s="28" t="s">
        <v>5373</v>
      </c>
      <c r="AH455" s="28" t="s">
        <v>656</v>
      </c>
      <c r="AI455" s="28" t="s">
        <v>681</v>
      </c>
      <c r="AJ455" s="28" t="s">
        <v>110</v>
      </c>
      <c r="AK455" s="28" t="s">
        <v>110</v>
      </c>
      <c r="AL455" s="28" t="s">
        <v>110</v>
      </c>
      <c r="AM455"/>
      <c r="AN455" s="28">
        <v>4</v>
      </c>
      <c r="AO455" s="28">
        <v>26.826000000000001</v>
      </c>
      <c r="AP455" s="28">
        <v>31.25</v>
      </c>
      <c r="AQ455" s="28" t="s">
        <v>5370</v>
      </c>
      <c r="AR455" t="s">
        <v>231</v>
      </c>
      <c r="AS455" t="s">
        <v>110</v>
      </c>
      <c r="AT455" t="s">
        <v>180</v>
      </c>
      <c r="AU455" s="28" t="s">
        <v>581</v>
      </c>
      <c r="AV455" t="s">
        <v>7223</v>
      </c>
      <c r="AW455" t="s">
        <v>13468</v>
      </c>
      <c r="AX455" t="s">
        <v>16276</v>
      </c>
      <c r="AY455" t="s">
        <v>7490</v>
      </c>
      <c r="AZ455" t="s">
        <v>110</v>
      </c>
      <c r="BA455" s="28" t="s">
        <v>1355</v>
      </c>
      <c r="BB455" s="28" t="s">
        <v>12299</v>
      </c>
      <c r="BC455" t="s">
        <v>13509</v>
      </c>
      <c r="BD455" s="28" t="s">
        <v>7213</v>
      </c>
      <c r="BE455" s="28" t="s">
        <v>7680</v>
      </c>
      <c r="BF455" s="28" t="s">
        <v>7189</v>
      </c>
      <c r="BG455" s="28" t="s">
        <v>7282</v>
      </c>
      <c r="BH455" s="28" t="s">
        <v>109</v>
      </c>
      <c r="BI455" s="28" t="s">
        <v>109</v>
      </c>
      <c r="BJ455" s="28" t="s">
        <v>109</v>
      </c>
      <c r="BK455">
        <v>100</v>
      </c>
      <c r="BL455" s="28" t="s">
        <v>832</v>
      </c>
      <c r="BM455" s="62">
        <v>42962</v>
      </c>
      <c r="BN455" s="120">
        <v>43146</v>
      </c>
      <c r="BO455" t="s">
        <v>167</v>
      </c>
      <c r="BP455" s="28" t="s">
        <v>109</v>
      </c>
      <c r="BQ455" s="28" t="s">
        <v>110</v>
      </c>
      <c r="BR455" s="28" t="s">
        <v>109</v>
      </c>
      <c r="BS455" s="120">
        <v>44058</v>
      </c>
      <c r="BT455" s="28" t="s">
        <v>132</v>
      </c>
      <c r="BU455" s="28" t="s">
        <v>12300</v>
      </c>
      <c r="BV455" s="28" t="s">
        <v>6930</v>
      </c>
      <c r="BW455" s="28" t="s">
        <v>109</v>
      </c>
      <c r="BX455" s="28" t="s">
        <v>109</v>
      </c>
      <c r="BY455" s="28" t="s">
        <v>110</v>
      </c>
      <c r="BZ455" t="s">
        <v>109</v>
      </c>
      <c r="CA455" t="s">
        <v>109</v>
      </c>
      <c r="CB455" t="s">
        <v>109</v>
      </c>
      <c r="CC455" s="28" t="s">
        <v>109</v>
      </c>
      <c r="CD455" s="28" t="s">
        <v>109</v>
      </c>
      <c r="CE455" s="28" t="s">
        <v>109</v>
      </c>
      <c r="CF455" s="28" t="s">
        <v>109</v>
      </c>
      <c r="CG455" s="28" t="s">
        <v>5373</v>
      </c>
      <c r="CH455" s="28" t="s">
        <v>110</v>
      </c>
      <c r="CI455" t="s">
        <v>110</v>
      </c>
      <c r="CJ455">
        <v>1</v>
      </c>
      <c r="CK455">
        <v>1</v>
      </c>
      <c r="CL455" s="28">
        <v>1</v>
      </c>
      <c r="CM455" t="s">
        <v>109</v>
      </c>
      <c r="CN455">
        <v>0</v>
      </c>
      <c r="CO455" s="28" t="s">
        <v>110</v>
      </c>
      <c r="CP455" s="28" t="s">
        <v>6714</v>
      </c>
      <c r="CQ455" t="s">
        <v>110</v>
      </c>
      <c r="CR455" t="s">
        <v>109</v>
      </c>
      <c r="CS455" t="s">
        <v>110</v>
      </c>
      <c r="CT455" s="28"/>
      <c r="CU455" s="62">
        <v>42955</v>
      </c>
      <c r="CV455" s="28" t="s">
        <v>235</v>
      </c>
      <c r="CW455" t="s">
        <v>110</v>
      </c>
      <c r="CX455" t="s">
        <v>114</v>
      </c>
      <c r="CY455" t="s">
        <v>109</v>
      </c>
      <c r="CZ455" t="s">
        <v>114</v>
      </c>
      <c r="DA455" t="s">
        <v>109</v>
      </c>
      <c r="DB455">
        <v>2017</v>
      </c>
      <c r="DC455" s="1">
        <v>42955</v>
      </c>
      <c r="DD455">
        <v>8</v>
      </c>
      <c r="DE455">
        <v>33</v>
      </c>
      <c r="DF455" s="1">
        <v>42954</v>
      </c>
      <c r="DG455" t="s">
        <v>16525</v>
      </c>
      <c r="DH455" t="s">
        <v>16526</v>
      </c>
      <c r="DI455" t="s">
        <v>7618</v>
      </c>
      <c r="DJ455" t="s">
        <v>7185</v>
      </c>
      <c r="DK455" t="s">
        <v>7187</v>
      </c>
      <c r="DL455" t="s">
        <v>110</v>
      </c>
      <c r="DM455" t="s">
        <v>110</v>
      </c>
      <c r="DN455" t="s">
        <v>1352</v>
      </c>
      <c r="DO455" s="28" t="s">
        <v>110</v>
      </c>
      <c r="DP455" s="28" t="s">
        <v>57</v>
      </c>
      <c r="DQ455" s="28" t="s">
        <v>110</v>
      </c>
      <c r="DR455" s="28" t="s">
        <v>13510</v>
      </c>
      <c r="DS455" s="28" t="s">
        <v>13511</v>
      </c>
      <c r="DT455" s="28" t="s">
        <v>13512</v>
      </c>
      <c r="DU455" s="28" t="s">
        <v>12301</v>
      </c>
    </row>
    <row r="456" spans="2:125">
      <c r="B456" s="28">
        <v>13</v>
      </c>
      <c r="C456" s="120">
        <v>42898</v>
      </c>
      <c r="D456" s="28" t="s">
        <v>109</v>
      </c>
      <c r="E456" t="s">
        <v>109</v>
      </c>
      <c r="F456" s="28" t="s">
        <v>12303</v>
      </c>
      <c r="G456" s="28" t="s">
        <v>226</v>
      </c>
      <c r="H456" s="28" t="s">
        <v>5373</v>
      </c>
      <c r="I456" s="28" t="s">
        <v>5373</v>
      </c>
      <c r="J456">
        <v>1</v>
      </c>
      <c r="K456" s="28" t="s">
        <v>6752</v>
      </c>
      <c r="L456" s="28" t="s">
        <v>108</v>
      </c>
      <c r="M456" s="28" t="s">
        <v>162</v>
      </c>
      <c r="N456" s="28">
        <v>1.5</v>
      </c>
      <c r="O456" s="28" t="s">
        <v>149</v>
      </c>
      <c r="P456" s="28" t="s">
        <v>334</v>
      </c>
      <c r="Q456" s="28" t="s">
        <v>110</v>
      </c>
      <c r="R456" s="28" t="s">
        <v>5373</v>
      </c>
      <c r="S456" s="28" t="s">
        <v>110</v>
      </c>
      <c r="T456" s="28" t="s">
        <v>110</v>
      </c>
      <c r="U456" s="28" t="s">
        <v>3531</v>
      </c>
      <c r="V456" s="28" t="s">
        <v>110</v>
      </c>
      <c r="W456" s="28" t="s">
        <v>225</v>
      </c>
      <c r="X456" t="s">
        <v>109</v>
      </c>
      <c r="Y456" s="28" t="s">
        <v>109</v>
      </c>
      <c r="Z456" s="28" t="s">
        <v>7279</v>
      </c>
      <c r="AA456" s="28" t="s">
        <v>110</v>
      </c>
      <c r="AB456" s="28" t="s">
        <v>110</v>
      </c>
      <c r="AC456" s="28" t="s">
        <v>110</v>
      </c>
      <c r="AD456" t="s">
        <v>5342</v>
      </c>
      <c r="AE456" s="28" t="s">
        <v>6751</v>
      </c>
      <c r="AF456" s="28" t="s">
        <v>5373</v>
      </c>
      <c r="AG456" s="28" t="s">
        <v>5373</v>
      </c>
      <c r="AH456" s="28" t="s">
        <v>580</v>
      </c>
      <c r="AI456" s="28" t="s">
        <v>110</v>
      </c>
      <c r="AJ456" s="28" t="s">
        <v>110</v>
      </c>
      <c r="AK456" s="28" t="s">
        <v>110</v>
      </c>
      <c r="AL456" s="28" t="s">
        <v>110</v>
      </c>
      <c r="AM456"/>
      <c r="AN456" s="28">
        <v>1.5</v>
      </c>
      <c r="AO456" s="28">
        <v>10.196999999999999</v>
      </c>
      <c r="AP456" s="28">
        <v>11.718999999999999</v>
      </c>
      <c r="AQ456" s="28" t="s">
        <v>5370</v>
      </c>
      <c r="AR456" t="s">
        <v>231</v>
      </c>
      <c r="AS456" t="s">
        <v>110</v>
      </c>
      <c r="AT456" t="s">
        <v>9089</v>
      </c>
      <c r="AU456" s="28" t="s">
        <v>510</v>
      </c>
      <c r="AV456" t="s">
        <v>7184</v>
      </c>
      <c r="AW456" t="s">
        <v>13468</v>
      </c>
      <c r="AX456" t="s">
        <v>16291</v>
      </c>
      <c r="AY456" t="s">
        <v>7758</v>
      </c>
      <c r="AZ456" t="s">
        <v>110</v>
      </c>
      <c r="BA456" s="28" t="s">
        <v>11801</v>
      </c>
      <c r="BB456" s="28" t="s">
        <v>12302</v>
      </c>
      <c r="BC456" t="s">
        <v>13513</v>
      </c>
      <c r="BD456" s="28" t="s">
        <v>7213</v>
      </c>
      <c r="BE456" s="28" t="s">
        <v>7655</v>
      </c>
      <c r="BF456" s="28" t="s">
        <v>7342</v>
      </c>
      <c r="BG456" s="28" t="s">
        <v>7282</v>
      </c>
      <c r="BH456" s="28" t="s">
        <v>109</v>
      </c>
      <c r="BI456" s="28" t="s">
        <v>109</v>
      </c>
      <c r="BJ456" s="28" t="s">
        <v>109</v>
      </c>
      <c r="BK456"/>
      <c r="BL456" s="28" t="s">
        <v>225</v>
      </c>
      <c r="BM456" s="62"/>
      <c r="BN456" s="120"/>
      <c r="BO456" t="s">
        <v>227</v>
      </c>
      <c r="BP456" s="28" t="s">
        <v>109</v>
      </c>
      <c r="BQ456" s="28" t="s">
        <v>430</v>
      </c>
      <c r="BR456" s="28" t="s">
        <v>109</v>
      </c>
      <c r="BS456" s="120">
        <v>43265</v>
      </c>
      <c r="BT456" s="28" t="s">
        <v>110</v>
      </c>
      <c r="BU456" s="28" t="s">
        <v>12303</v>
      </c>
      <c r="BV456" s="28" t="s">
        <v>109</v>
      </c>
      <c r="BW456" s="28" t="s">
        <v>109</v>
      </c>
      <c r="BX456" s="28" t="s">
        <v>109</v>
      </c>
      <c r="BY456" s="28" t="s">
        <v>110</v>
      </c>
      <c r="BZ456" t="s">
        <v>109</v>
      </c>
      <c r="CA456" t="s">
        <v>109</v>
      </c>
      <c r="CB456" t="s">
        <v>109</v>
      </c>
      <c r="CC456" s="28" t="s">
        <v>109</v>
      </c>
      <c r="CD456" s="28" t="s">
        <v>109</v>
      </c>
      <c r="CE456" s="28" t="s">
        <v>109</v>
      </c>
      <c r="CF456" s="28" t="s">
        <v>109</v>
      </c>
      <c r="CG456" s="28" t="s">
        <v>5373</v>
      </c>
      <c r="CH456" s="28" t="s">
        <v>110</v>
      </c>
      <c r="CI456" t="s">
        <v>110</v>
      </c>
      <c r="CJ456">
        <v>1</v>
      </c>
      <c r="CK456">
        <v>1</v>
      </c>
      <c r="CL456" s="28">
        <v>1</v>
      </c>
      <c r="CM456" t="s">
        <v>109</v>
      </c>
      <c r="CN456">
        <v>0</v>
      </c>
      <c r="CO456" s="28" t="s">
        <v>110</v>
      </c>
      <c r="CP456" s="28" t="s">
        <v>6752</v>
      </c>
      <c r="CQ456" t="s">
        <v>110</v>
      </c>
      <c r="CR456" t="s">
        <v>109</v>
      </c>
      <c r="CS456" t="s">
        <v>110</v>
      </c>
      <c r="CT456" s="28">
        <v>44751</v>
      </c>
      <c r="CU456" s="62">
        <v>42705</v>
      </c>
      <c r="CV456" s="28" t="s">
        <v>235</v>
      </c>
      <c r="CW456" t="s">
        <v>110</v>
      </c>
      <c r="CX456" t="s">
        <v>114</v>
      </c>
      <c r="CY456" t="s">
        <v>109</v>
      </c>
      <c r="CZ456" t="s">
        <v>114</v>
      </c>
      <c r="DA456" t="s">
        <v>114</v>
      </c>
      <c r="DB456">
        <v>2017</v>
      </c>
      <c r="DC456" s="1">
        <v>42898</v>
      </c>
      <c r="DD456">
        <v>6</v>
      </c>
      <c r="DE456">
        <v>25</v>
      </c>
      <c r="DF456" s="1">
        <v>42898</v>
      </c>
      <c r="DG456" t="s">
        <v>16527</v>
      </c>
      <c r="DH456" t="s">
        <v>16528</v>
      </c>
      <c r="DI456" t="s">
        <v>7810</v>
      </c>
      <c r="DJ456" t="s">
        <v>7206</v>
      </c>
      <c r="DK456" t="s">
        <v>7187</v>
      </c>
      <c r="DL456" t="s">
        <v>110</v>
      </c>
      <c r="DM456" t="s">
        <v>110</v>
      </c>
      <c r="DN456" t="s">
        <v>10972</v>
      </c>
      <c r="DO456" s="28" t="s">
        <v>110</v>
      </c>
      <c r="DP456" s="28" t="s">
        <v>57</v>
      </c>
      <c r="DQ456" s="28" t="s">
        <v>110</v>
      </c>
      <c r="DR456" s="28" t="s">
        <v>13514</v>
      </c>
      <c r="DS456" s="28" t="s">
        <v>13515</v>
      </c>
      <c r="DT456" s="28" t="s">
        <v>13516</v>
      </c>
      <c r="DU456" s="28" t="s">
        <v>12304</v>
      </c>
    </row>
    <row r="457" spans="2:125">
      <c r="B457" s="28">
        <v>12</v>
      </c>
      <c r="C457" s="120">
        <v>42887</v>
      </c>
      <c r="D457" s="28" t="s">
        <v>109</v>
      </c>
      <c r="E457" t="s">
        <v>7238</v>
      </c>
      <c r="F457" s="28" t="s">
        <v>12306</v>
      </c>
      <c r="G457" s="28" t="s">
        <v>226</v>
      </c>
      <c r="H457" s="28" t="s">
        <v>5373</v>
      </c>
      <c r="I457" s="28" t="s">
        <v>5373</v>
      </c>
      <c r="J457">
        <v>2</v>
      </c>
      <c r="K457" s="28" t="s">
        <v>6916</v>
      </c>
      <c r="L457" s="28" t="s">
        <v>12308</v>
      </c>
      <c r="M457" s="28" t="s">
        <v>265</v>
      </c>
      <c r="N457" s="28">
        <v>5.5</v>
      </c>
      <c r="O457" s="28" t="s">
        <v>956</v>
      </c>
      <c r="P457" s="28" t="s">
        <v>11211</v>
      </c>
      <c r="Q457" s="28" t="s">
        <v>110</v>
      </c>
      <c r="R457" s="28" t="s">
        <v>5373</v>
      </c>
      <c r="S457" s="28" t="s">
        <v>12309</v>
      </c>
      <c r="T457" s="28" t="s">
        <v>110</v>
      </c>
      <c r="U457" s="28" t="s">
        <v>205</v>
      </c>
      <c r="V457" s="28" t="s">
        <v>110</v>
      </c>
      <c r="W457" s="28" t="s">
        <v>11926</v>
      </c>
      <c r="X457" t="s">
        <v>109</v>
      </c>
      <c r="Y457" s="28" t="s">
        <v>109</v>
      </c>
      <c r="Z457" s="28" t="s">
        <v>7279</v>
      </c>
      <c r="AA457" s="28" t="s">
        <v>110</v>
      </c>
      <c r="AB457" s="28" t="s">
        <v>110</v>
      </c>
      <c r="AC457" s="28" t="s">
        <v>110</v>
      </c>
      <c r="AD457" t="s">
        <v>5342</v>
      </c>
      <c r="AE457" s="28" t="s">
        <v>816</v>
      </c>
      <c r="AF457" s="28" t="s">
        <v>5373</v>
      </c>
      <c r="AG457" s="28" t="s">
        <v>5373</v>
      </c>
      <c r="AH457" s="28" t="s">
        <v>694</v>
      </c>
      <c r="AI457" s="28" t="s">
        <v>110</v>
      </c>
      <c r="AJ457" s="28" t="s">
        <v>110</v>
      </c>
      <c r="AK457" s="28" t="s">
        <v>110</v>
      </c>
      <c r="AL457" s="28" t="s">
        <v>110</v>
      </c>
      <c r="AM457"/>
      <c r="AN457" s="28">
        <v>6.17</v>
      </c>
      <c r="AO457" s="28">
        <v>42</v>
      </c>
      <c r="AP457" s="28">
        <v>48.246000000000002</v>
      </c>
      <c r="AQ457" s="28" t="s">
        <v>232</v>
      </c>
      <c r="AR457" t="s">
        <v>5362</v>
      </c>
      <c r="AS457" t="s">
        <v>559</v>
      </c>
      <c r="AT457" t="s">
        <v>205</v>
      </c>
      <c r="AU457" s="28" t="s">
        <v>530</v>
      </c>
      <c r="AV457" t="s">
        <v>7229</v>
      </c>
      <c r="AW457" t="s">
        <v>13468</v>
      </c>
      <c r="AX457" t="s">
        <v>16291</v>
      </c>
      <c r="AY457" t="s">
        <v>7758</v>
      </c>
      <c r="AZ457" t="s">
        <v>110</v>
      </c>
      <c r="BA457" s="28" t="s">
        <v>12310</v>
      </c>
      <c r="BB457" s="28" t="s">
        <v>12305</v>
      </c>
      <c r="BC457" t="s">
        <v>13513</v>
      </c>
      <c r="BD457" s="28" t="s">
        <v>7213</v>
      </c>
      <c r="BE457" s="28" t="s">
        <v>13517</v>
      </c>
      <c r="BF457" s="28" t="s">
        <v>7384</v>
      </c>
      <c r="BG457" s="28" t="s">
        <v>7282</v>
      </c>
      <c r="BH457" s="28" t="s">
        <v>109</v>
      </c>
      <c r="BI457" s="28" t="s">
        <v>109</v>
      </c>
      <c r="BJ457" s="28" t="s">
        <v>109</v>
      </c>
      <c r="BK457">
        <v>99.882999999999996</v>
      </c>
      <c r="BL457" s="28" t="s">
        <v>7228</v>
      </c>
      <c r="BM457" s="62">
        <v>42894</v>
      </c>
      <c r="BN457" s="120">
        <v>43259</v>
      </c>
      <c r="BO457" t="s">
        <v>133</v>
      </c>
      <c r="BP457" s="28" t="s">
        <v>109</v>
      </c>
      <c r="BQ457" s="28" t="s">
        <v>110</v>
      </c>
      <c r="BR457" s="28" t="s">
        <v>109</v>
      </c>
      <c r="BS457" s="120">
        <v>44720</v>
      </c>
      <c r="BT457" s="28" t="s">
        <v>192</v>
      </c>
      <c r="BU457" s="28" t="s">
        <v>12306</v>
      </c>
      <c r="BV457" s="28" t="s">
        <v>109</v>
      </c>
      <c r="BW457" s="28" t="s">
        <v>109</v>
      </c>
      <c r="BX457" s="28" t="s">
        <v>109</v>
      </c>
      <c r="BY457" s="28" t="s">
        <v>110</v>
      </c>
      <c r="BZ457" t="s">
        <v>109</v>
      </c>
      <c r="CA457" t="s">
        <v>109</v>
      </c>
      <c r="CB457" t="s">
        <v>109</v>
      </c>
      <c r="CC457" s="28" t="s">
        <v>109</v>
      </c>
      <c r="CD457" s="28" t="s">
        <v>109</v>
      </c>
      <c r="CE457" s="28" t="s">
        <v>109</v>
      </c>
      <c r="CF457" s="28" t="s">
        <v>109</v>
      </c>
      <c r="CG457" s="28" t="s">
        <v>5373</v>
      </c>
      <c r="CH457" s="28" t="s">
        <v>110</v>
      </c>
      <c r="CI457" t="s">
        <v>110</v>
      </c>
      <c r="CJ457">
        <v>1</v>
      </c>
      <c r="CK457">
        <v>1</v>
      </c>
      <c r="CL457" s="28">
        <v>1</v>
      </c>
      <c r="CM457" t="s">
        <v>109</v>
      </c>
      <c r="CN457">
        <v>0</v>
      </c>
      <c r="CO457" s="28" t="s">
        <v>110</v>
      </c>
      <c r="CP457" s="28" t="s">
        <v>6916</v>
      </c>
      <c r="CQ457" t="s">
        <v>6888</v>
      </c>
      <c r="CR457" t="s">
        <v>109</v>
      </c>
      <c r="CS457" t="s">
        <v>110</v>
      </c>
      <c r="CT457" s="28"/>
      <c r="CU457" s="62">
        <v>36454</v>
      </c>
      <c r="CV457" s="28" t="s">
        <v>558</v>
      </c>
      <c r="CW457" t="s">
        <v>558</v>
      </c>
      <c r="CX457" t="s">
        <v>114</v>
      </c>
      <c r="CY457" t="s">
        <v>109</v>
      </c>
      <c r="CZ457" t="s">
        <v>114</v>
      </c>
      <c r="DA457" t="s">
        <v>109</v>
      </c>
      <c r="DB457">
        <v>2017</v>
      </c>
      <c r="DC457" s="1">
        <v>42887</v>
      </c>
      <c r="DD457">
        <v>6</v>
      </c>
      <c r="DE457">
        <v>23</v>
      </c>
      <c r="DF457" s="1">
        <v>42884</v>
      </c>
      <c r="DG457" t="s">
        <v>16529</v>
      </c>
      <c r="DH457" t="s">
        <v>16528</v>
      </c>
      <c r="DI457" t="s">
        <v>7903</v>
      </c>
      <c r="DJ457" t="s">
        <v>7383</v>
      </c>
      <c r="DK457" t="s">
        <v>7187</v>
      </c>
      <c r="DL457" t="s">
        <v>110</v>
      </c>
      <c r="DM457" t="s">
        <v>110</v>
      </c>
      <c r="DN457" t="s">
        <v>110</v>
      </c>
      <c r="DO457" s="28" t="s">
        <v>110</v>
      </c>
      <c r="DP457" s="28" t="s">
        <v>7239</v>
      </c>
      <c r="DQ457" s="28" t="s">
        <v>110</v>
      </c>
      <c r="DR457" s="28" t="s">
        <v>13518</v>
      </c>
      <c r="DS457" s="28" t="s">
        <v>13519</v>
      </c>
      <c r="DT457" s="28" t="s">
        <v>13520</v>
      </c>
      <c r="DU457" s="28" t="s">
        <v>12307</v>
      </c>
    </row>
    <row r="458" spans="2:125">
      <c r="B458">
        <v>11</v>
      </c>
      <c r="C458" s="120">
        <v>42886</v>
      </c>
      <c r="D458" t="s">
        <v>109</v>
      </c>
      <c r="E458" t="s">
        <v>109</v>
      </c>
      <c r="F458" t="s">
        <v>12257</v>
      </c>
      <c r="G458" t="s">
        <v>11515</v>
      </c>
      <c r="H458" t="s">
        <v>5373</v>
      </c>
      <c r="I458" t="s">
        <v>5373</v>
      </c>
      <c r="J458">
        <v>1</v>
      </c>
      <c r="K458" t="s">
        <v>6722</v>
      </c>
      <c r="L458" t="s">
        <v>12259</v>
      </c>
      <c r="M458" t="s">
        <v>162</v>
      </c>
      <c r="N458">
        <v>2</v>
      </c>
      <c r="O458" t="s">
        <v>956</v>
      </c>
      <c r="P458" t="s">
        <v>163</v>
      </c>
      <c r="Q458" t="s">
        <v>110</v>
      </c>
      <c r="R458" t="s">
        <v>5373</v>
      </c>
      <c r="S458" t="s">
        <v>110</v>
      </c>
      <c r="T458" t="s">
        <v>110</v>
      </c>
      <c r="U458" t="s">
        <v>205</v>
      </c>
      <c r="V458" t="s">
        <v>13477</v>
      </c>
      <c r="W458" t="s">
        <v>110</v>
      </c>
      <c r="X458" t="s">
        <v>12262</v>
      </c>
      <c r="Y458" t="s">
        <v>109</v>
      </c>
      <c r="Z458" t="s">
        <v>7279</v>
      </c>
      <c r="AA458" t="s">
        <v>6984</v>
      </c>
      <c r="AB458" t="s">
        <v>110</v>
      </c>
      <c r="AC458" t="s">
        <v>110</v>
      </c>
      <c r="AD458" t="s">
        <v>5342</v>
      </c>
      <c r="AE458" t="s">
        <v>6722</v>
      </c>
      <c r="AF458" t="s">
        <v>5373</v>
      </c>
      <c r="AG458" t="s">
        <v>5373</v>
      </c>
      <c r="AH458" t="s">
        <v>110</v>
      </c>
      <c r="AI458" t="s">
        <v>110</v>
      </c>
      <c r="AJ458" t="s">
        <v>110</v>
      </c>
      <c r="AK458" t="s">
        <v>110</v>
      </c>
      <c r="AL458" t="s">
        <v>110</v>
      </c>
      <c r="AM458"/>
      <c r="AN458">
        <v>2</v>
      </c>
      <c r="AO458">
        <v>13.635999999999999</v>
      </c>
      <c r="AP458">
        <v>15.625</v>
      </c>
      <c r="AQ458" t="s">
        <v>5373</v>
      </c>
      <c r="AR458" t="s">
        <v>5372</v>
      </c>
      <c r="AS458" t="s">
        <v>110</v>
      </c>
      <c r="AT458" t="s">
        <v>205</v>
      </c>
      <c r="AU458" t="s">
        <v>581</v>
      </c>
      <c r="AV458" t="s">
        <v>7184</v>
      </c>
      <c r="AW458" t="s">
        <v>13468</v>
      </c>
      <c r="AX458" t="s">
        <v>16291</v>
      </c>
      <c r="AY458" t="s">
        <v>7917</v>
      </c>
      <c r="AZ458" t="s">
        <v>110</v>
      </c>
      <c r="BA458" t="s">
        <v>12261</v>
      </c>
      <c r="BB458" t="s">
        <v>12256</v>
      </c>
      <c r="BC458" t="s">
        <v>13521</v>
      </c>
      <c r="BD458" t="s">
        <v>13477</v>
      </c>
      <c r="BE458" t="s">
        <v>7537</v>
      </c>
      <c r="BF458" t="s">
        <v>7384</v>
      </c>
      <c r="BG458" t="s">
        <v>12877</v>
      </c>
      <c r="BH458" t="s">
        <v>109</v>
      </c>
      <c r="BI458" t="s">
        <v>109</v>
      </c>
      <c r="BJ458" t="s">
        <v>109</v>
      </c>
      <c r="BK458"/>
      <c r="BL458" t="s">
        <v>110</v>
      </c>
      <c r="BM458"/>
      <c r="BN458"/>
      <c r="BO458" t="s">
        <v>12260</v>
      </c>
      <c r="BP458" t="s">
        <v>109</v>
      </c>
      <c r="BQ458" t="s">
        <v>110</v>
      </c>
      <c r="BR458" t="s">
        <v>109</v>
      </c>
      <c r="BS458">
        <v>44719</v>
      </c>
      <c r="BT458" t="s">
        <v>110</v>
      </c>
      <c r="BU458" t="s">
        <v>12257</v>
      </c>
      <c r="BV458" t="s">
        <v>109</v>
      </c>
      <c r="BW458" t="s">
        <v>109</v>
      </c>
      <c r="BX458" t="s">
        <v>109</v>
      </c>
      <c r="BY458" t="s">
        <v>110</v>
      </c>
      <c r="BZ458" t="s">
        <v>109</v>
      </c>
      <c r="CA458" t="s">
        <v>109</v>
      </c>
      <c r="CB458" t="s">
        <v>109</v>
      </c>
      <c r="CC458" t="s">
        <v>109</v>
      </c>
      <c r="CD458" t="s">
        <v>109</v>
      </c>
      <c r="CE458" t="s">
        <v>109</v>
      </c>
      <c r="CF458" t="s">
        <v>109</v>
      </c>
      <c r="CG458" t="s">
        <v>5373</v>
      </c>
      <c r="CH458" t="s">
        <v>110</v>
      </c>
      <c r="CI458" t="s">
        <v>110</v>
      </c>
      <c r="CJ458">
        <v>1</v>
      </c>
      <c r="CK458">
        <v>1</v>
      </c>
      <c r="CL458">
        <v>0</v>
      </c>
      <c r="CM458" t="s">
        <v>109</v>
      </c>
      <c r="CN458">
        <v>0</v>
      </c>
      <c r="CO458" t="s">
        <v>110</v>
      </c>
      <c r="CP458" t="s">
        <v>6722</v>
      </c>
      <c r="CQ458" t="s">
        <v>110</v>
      </c>
      <c r="CR458" t="s">
        <v>109</v>
      </c>
      <c r="CS458" t="s">
        <v>110</v>
      </c>
      <c r="CT458"/>
      <c r="CU458">
        <v>42893</v>
      </c>
      <c r="CV458" t="s">
        <v>198</v>
      </c>
      <c r="CW458" t="s">
        <v>110</v>
      </c>
      <c r="CX458" t="s">
        <v>114</v>
      </c>
      <c r="CY458" t="s">
        <v>109</v>
      </c>
      <c r="CZ458" t="s">
        <v>114</v>
      </c>
      <c r="DA458" t="s">
        <v>109</v>
      </c>
      <c r="DB458">
        <v>2017</v>
      </c>
      <c r="DC458" s="1">
        <v>42886</v>
      </c>
      <c r="DD458">
        <v>5</v>
      </c>
      <c r="DE458">
        <v>23</v>
      </c>
      <c r="DF458" s="1">
        <v>42884</v>
      </c>
      <c r="DG458" t="s">
        <v>16529</v>
      </c>
      <c r="DH458" t="s">
        <v>16528</v>
      </c>
      <c r="DI458" t="s">
        <v>7903</v>
      </c>
      <c r="DJ458" t="s">
        <v>7383</v>
      </c>
      <c r="DK458" t="s">
        <v>7187</v>
      </c>
      <c r="DL458" t="s">
        <v>110</v>
      </c>
      <c r="DM458" t="s">
        <v>110</v>
      </c>
      <c r="DN458" t="s">
        <v>110</v>
      </c>
      <c r="DO458" t="s">
        <v>110</v>
      </c>
      <c r="DP458" t="s">
        <v>57</v>
      </c>
      <c r="DQ458" t="s">
        <v>110</v>
      </c>
      <c r="DR458" t="s">
        <v>13522</v>
      </c>
      <c r="DS458" t="s">
        <v>13523</v>
      </c>
      <c r="DT458" t="s">
        <v>13524</v>
      </c>
      <c r="DU458" t="s">
        <v>12311</v>
      </c>
    </row>
    <row r="459" spans="2:125">
      <c r="B459">
        <v>10</v>
      </c>
      <c r="C459" s="120">
        <v>42877</v>
      </c>
      <c r="D459" t="s">
        <v>109</v>
      </c>
      <c r="E459" t="s">
        <v>109</v>
      </c>
      <c r="F459" t="s">
        <v>12128</v>
      </c>
      <c r="G459" t="s">
        <v>209</v>
      </c>
      <c r="H459" t="s">
        <v>5373</v>
      </c>
      <c r="I459" t="s">
        <v>5373</v>
      </c>
      <c r="J459">
        <v>1</v>
      </c>
      <c r="K459" t="s">
        <v>6729</v>
      </c>
      <c r="L459" t="s">
        <v>11842</v>
      </c>
      <c r="M459" t="s">
        <v>162</v>
      </c>
      <c r="N459">
        <v>2.5</v>
      </c>
      <c r="O459" t="s">
        <v>126</v>
      </c>
      <c r="P459" t="s">
        <v>11225</v>
      </c>
      <c r="Q459" t="s">
        <v>110</v>
      </c>
      <c r="R459" t="s">
        <v>5373</v>
      </c>
      <c r="S459" t="s">
        <v>110</v>
      </c>
      <c r="T459" t="s">
        <v>110</v>
      </c>
      <c r="U459" t="s">
        <v>180</v>
      </c>
      <c r="V459" t="s">
        <v>110</v>
      </c>
      <c r="W459" t="s">
        <v>832</v>
      </c>
      <c r="X459" t="s">
        <v>109</v>
      </c>
      <c r="Y459" t="s">
        <v>109</v>
      </c>
      <c r="Z459" t="s">
        <v>7279</v>
      </c>
      <c r="AA459" t="s">
        <v>210</v>
      </c>
      <c r="AB459" t="s">
        <v>110</v>
      </c>
      <c r="AC459" t="s">
        <v>110</v>
      </c>
      <c r="AD459" t="s">
        <v>114</v>
      </c>
      <c r="AE459" t="s">
        <v>6728</v>
      </c>
      <c r="AF459" t="s">
        <v>5373</v>
      </c>
      <c r="AG459" t="s">
        <v>5373</v>
      </c>
      <c r="AH459" t="s">
        <v>294</v>
      </c>
      <c r="AI459" t="s">
        <v>5371</v>
      </c>
      <c r="AJ459" t="s">
        <v>110</v>
      </c>
      <c r="AK459" t="s">
        <v>110</v>
      </c>
      <c r="AL459" t="s">
        <v>110</v>
      </c>
      <c r="AM459"/>
      <c r="AN459">
        <v>2.5</v>
      </c>
      <c r="AO459">
        <v>17.216000000000001</v>
      </c>
      <c r="AP459">
        <v>19.530999999999999</v>
      </c>
      <c r="AQ459" t="s">
        <v>5370</v>
      </c>
      <c r="AR459" t="s">
        <v>231</v>
      </c>
      <c r="AS459" t="s">
        <v>110</v>
      </c>
      <c r="AT459" t="s">
        <v>180</v>
      </c>
      <c r="AU459" t="s">
        <v>581</v>
      </c>
      <c r="AV459" t="s">
        <v>7197</v>
      </c>
      <c r="AW459" t="s">
        <v>13468</v>
      </c>
      <c r="AX459" t="s">
        <v>16291</v>
      </c>
      <c r="AY459" t="s">
        <v>7917</v>
      </c>
      <c r="AZ459" t="s">
        <v>110</v>
      </c>
      <c r="BA459" t="s">
        <v>12272</v>
      </c>
      <c r="BB459" t="s">
        <v>12312</v>
      </c>
      <c r="BC459" t="s">
        <v>13521</v>
      </c>
      <c r="BD459" t="s">
        <v>7213</v>
      </c>
      <c r="BE459" t="s">
        <v>8290</v>
      </c>
      <c r="BF459" t="s">
        <v>7189</v>
      </c>
      <c r="BG459" t="s">
        <v>7219</v>
      </c>
      <c r="BH459" t="s">
        <v>109</v>
      </c>
      <c r="BI459" t="s">
        <v>109</v>
      </c>
      <c r="BJ459" t="s">
        <v>109</v>
      </c>
      <c r="BK459"/>
      <c r="BL459" t="s">
        <v>832</v>
      </c>
      <c r="BM459"/>
      <c r="BN459"/>
      <c r="BO459" t="s">
        <v>167</v>
      </c>
      <c r="BP459" t="s">
        <v>109</v>
      </c>
      <c r="BQ459" t="s">
        <v>110</v>
      </c>
      <c r="BR459" t="s">
        <v>109</v>
      </c>
      <c r="BS459">
        <v>43982</v>
      </c>
      <c r="BT459" t="s">
        <v>110</v>
      </c>
      <c r="BU459" t="s">
        <v>12128</v>
      </c>
      <c r="BV459" t="s">
        <v>109</v>
      </c>
      <c r="BW459" t="s">
        <v>109</v>
      </c>
      <c r="BX459" t="s">
        <v>109</v>
      </c>
      <c r="BY459" t="s">
        <v>110</v>
      </c>
      <c r="BZ459" t="s">
        <v>109</v>
      </c>
      <c r="CA459" t="s">
        <v>109</v>
      </c>
      <c r="CB459" t="s">
        <v>109</v>
      </c>
      <c r="CC459" t="s">
        <v>109</v>
      </c>
      <c r="CD459" t="s">
        <v>109</v>
      </c>
      <c r="CE459" t="s">
        <v>109</v>
      </c>
      <c r="CF459" t="s">
        <v>109</v>
      </c>
      <c r="CG459" t="s">
        <v>5373</v>
      </c>
      <c r="CH459" t="s">
        <v>110</v>
      </c>
      <c r="CI459" t="s">
        <v>110</v>
      </c>
      <c r="CJ459">
        <v>1</v>
      </c>
      <c r="CK459">
        <v>1</v>
      </c>
      <c r="CL459">
        <v>1</v>
      </c>
      <c r="CM459" t="s">
        <v>109</v>
      </c>
      <c r="CN459">
        <v>0</v>
      </c>
      <c r="CO459" t="s">
        <v>110</v>
      </c>
      <c r="CP459" t="s">
        <v>6729</v>
      </c>
      <c r="CQ459" t="s">
        <v>110</v>
      </c>
      <c r="CR459" t="s">
        <v>109</v>
      </c>
      <c r="CS459" t="s">
        <v>110</v>
      </c>
      <c r="CT459">
        <v>44800</v>
      </c>
      <c r="CU459">
        <v>42877</v>
      </c>
      <c r="CV459" t="s">
        <v>235</v>
      </c>
      <c r="CW459" t="s">
        <v>110</v>
      </c>
      <c r="CX459" t="s">
        <v>114</v>
      </c>
      <c r="CY459" t="s">
        <v>109</v>
      </c>
      <c r="CZ459" t="s">
        <v>114</v>
      </c>
      <c r="DA459" t="s">
        <v>114</v>
      </c>
      <c r="DB459">
        <v>2017</v>
      </c>
      <c r="DC459" s="1">
        <v>42877</v>
      </c>
      <c r="DD459">
        <v>5</v>
      </c>
      <c r="DE459">
        <v>22</v>
      </c>
      <c r="DF459" s="1">
        <v>42877</v>
      </c>
      <c r="DG459" t="s">
        <v>16530</v>
      </c>
      <c r="DH459" t="s">
        <v>16528</v>
      </c>
      <c r="DI459" t="s">
        <v>7931</v>
      </c>
      <c r="DJ459" t="s">
        <v>7185</v>
      </c>
      <c r="DK459" t="s">
        <v>7187</v>
      </c>
      <c r="DL459" t="s">
        <v>110</v>
      </c>
      <c r="DM459" t="s">
        <v>110</v>
      </c>
      <c r="DN459" t="s">
        <v>6728</v>
      </c>
      <c r="DO459" t="s">
        <v>110</v>
      </c>
      <c r="DP459" t="s">
        <v>57</v>
      </c>
      <c r="DQ459" t="s">
        <v>110</v>
      </c>
      <c r="DR459" t="s">
        <v>13525</v>
      </c>
      <c r="DS459" t="s">
        <v>13526</v>
      </c>
      <c r="DT459" t="s">
        <v>13527</v>
      </c>
      <c r="DU459" t="s">
        <v>12313</v>
      </c>
    </row>
    <row r="460" spans="2:125">
      <c r="B460">
        <v>9</v>
      </c>
      <c r="C460" s="120">
        <v>42863</v>
      </c>
      <c r="D460" t="s">
        <v>109</v>
      </c>
      <c r="E460" t="s">
        <v>109</v>
      </c>
      <c r="F460" t="s">
        <v>11766</v>
      </c>
      <c r="G460" t="s">
        <v>226</v>
      </c>
      <c r="H460" t="s">
        <v>5373</v>
      </c>
      <c r="I460" t="s">
        <v>5373</v>
      </c>
      <c r="J460">
        <v>2</v>
      </c>
      <c r="K460" t="s">
        <v>7561</v>
      </c>
      <c r="L460" t="s">
        <v>11637</v>
      </c>
      <c r="M460" t="s">
        <v>162</v>
      </c>
      <c r="N460">
        <v>3</v>
      </c>
      <c r="O460" t="s">
        <v>956</v>
      </c>
      <c r="P460" t="s">
        <v>12316</v>
      </c>
      <c r="Q460" t="s">
        <v>110</v>
      </c>
      <c r="R460" t="s">
        <v>5373</v>
      </c>
      <c r="S460" t="s">
        <v>110</v>
      </c>
      <c r="T460" t="s">
        <v>110</v>
      </c>
      <c r="U460" t="s">
        <v>205</v>
      </c>
      <c r="V460" t="s">
        <v>7438</v>
      </c>
      <c r="W460" t="s">
        <v>131</v>
      </c>
      <c r="X460" t="s">
        <v>259</v>
      </c>
      <c r="Y460" t="s">
        <v>109</v>
      </c>
      <c r="Z460" t="s">
        <v>7279</v>
      </c>
      <c r="AA460" t="s">
        <v>110</v>
      </c>
      <c r="AB460" t="s">
        <v>110</v>
      </c>
      <c r="AC460" t="s">
        <v>110</v>
      </c>
      <c r="AD460" t="s">
        <v>5342</v>
      </c>
      <c r="AE460" t="s">
        <v>1019</v>
      </c>
      <c r="AF460" t="s">
        <v>5373</v>
      </c>
      <c r="AG460" t="s">
        <v>5373</v>
      </c>
      <c r="AH460" t="s">
        <v>580</v>
      </c>
      <c r="AI460" t="s">
        <v>110</v>
      </c>
      <c r="AJ460" t="s">
        <v>110</v>
      </c>
      <c r="AK460" t="s">
        <v>110</v>
      </c>
      <c r="AL460" t="s">
        <v>110</v>
      </c>
      <c r="AM460"/>
      <c r="AN460">
        <v>3</v>
      </c>
      <c r="AO460">
        <v>20.713999999999999</v>
      </c>
      <c r="AP460">
        <v>23.437999999999999</v>
      </c>
      <c r="AQ460" t="s">
        <v>232</v>
      </c>
      <c r="AR460" t="s">
        <v>5362</v>
      </c>
      <c r="AS460" t="s">
        <v>559</v>
      </c>
      <c r="AT460" t="s">
        <v>205</v>
      </c>
      <c r="AU460" t="s">
        <v>530</v>
      </c>
      <c r="AV460" t="s">
        <v>7197</v>
      </c>
      <c r="AW460" t="s">
        <v>13468</v>
      </c>
      <c r="AX460" t="s">
        <v>16291</v>
      </c>
      <c r="AY460" t="s">
        <v>7917</v>
      </c>
      <c r="AZ460" t="s">
        <v>110</v>
      </c>
      <c r="BA460" t="s">
        <v>2686</v>
      </c>
      <c r="BB460" t="s">
        <v>12314</v>
      </c>
      <c r="BC460" t="s">
        <v>13521</v>
      </c>
      <c r="BD460" t="s">
        <v>7438</v>
      </c>
      <c r="BE460" t="s">
        <v>7217</v>
      </c>
      <c r="BF460" t="s">
        <v>7384</v>
      </c>
      <c r="BG460" t="s">
        <v>7282</v>
      </c>
      <c r="BH460" t="s">
        <v>109</v>
      </c>
      <c r="BI460" t="s">
        <v>109</v>
      </c>
      <c r="BJ460" t="s">
        <v>109</v>
      </c>
      <c r="BK460">
        <v>100</v>
      </c>
      <c r="BL460" t="s">
        <v>131</v>
      </c>
      <c r="BM460">
        <v>42870</v>
      </c>
      <c r="BN460">
        <v>42962</v>
      </c>
      <c r="BO460" t="s">
        <v>133</v>
      </c>
      <c r="BP460" t="s">
        <v>109</v>
      </c>
      <c r="BQ460" t="s">
        <v>110</v>
      </c>
      <c r="BR460" t="s">
        <v>246</v>
      </c>
      <c r="BS460">
        <v>44696</v>
      </c>
      <c r="BT460" t="s">
        <v>256</v>
      </c>
      <c r="BU460" t="s">
        <v>11766</v>
      </c>
      <c r="BV460" t="s">
        <v>109</v>
      </c>
      <c r="BW460" t="s">
        <v>109</v>
      </c>
      <c r="BX460" t="s">
        <v>109</v>
      </c>
      <c r="BY460" t="s">
        <v>110</v>
      </c>
      <c r="BZ460" t="s">
        <v>109</v>
      </c>
      <c r="CA460" t="s">
        <v>109</v>
      </c>
      <c r="CB460" t="s">
        <v>109</v>
      </c>
      <c r="CC460" t="s">
        <v>109</v>
      </c>
      <c r="CD460" t="s">
        <v>109</v>
      </c>
      <c r="CE460" t="s">
        <v>109</v>
      </c>
      <c r="CF460" t="s">
        <v>109</v>
      </c>
      <c r="CG460" t="s">
        <v>5373</v>
      </c>
      <c r="CH460" t="s">
        <v>110</v>
      </c>
      <c r="CI460" t="s">
        <v>110</v>
      </c>
      <c r="CJ460">
        <v>2</v>
      </c>
      <c r="CK460">
        <v>1</v>
      </c>
      <c r="CL460">
        <v>1</v>
      </c>
      <c r="CM460" t="s">
        <v>109</v>
      </c>
      <c r="CN460">
        <v>0</v>
      </c>
      <c r="CO460" t="s">
        <v>110</v>
      </c>
      <c r="CP460" t="s">
        <v>6927</v>
      </c>
      <c r="CQ460" t="s">
        <v>5670</v>
      </c>
      <c r="CR460" t="s">
        <v>109</v>
      </c>
      <c r="CS460" t="s">
        <v>110</v>
      </c>
      <c r="CT460"/>
      <c r="CU460">
        <v>32763</v>
      </c>
      <c r="CV460" t="s">
        <v>558</v>
      </c>
      <c r="CW460" t="s">
        <v>558</v>
      </c>
      <c r="CX460" t="s">
        <v>114</v>
      </c>
      <c r="CY460" t="s">
        <v>109</v>
      </c>
      <c r="CZ460" t="s">
        <v>114</v>
      </c>
      <c r="DA460" t="s">
        <v>109</v>
      </c>
      <c r="DB460">
        <v>2017</v>
      </c>
      <c r="DC460" s="1">
        <v>42863</v>
      </c>
      <c r="DD460">
        <v>5</v>
      </c>
      <c r="DE460">
        <v>20</v>
      </c>
      <c r="DF460" s="1">
        <v>42863</v>
      </c>
      <c r="DG460" t="s">
        <v>16531</v>
      </c>
      <c r="DH460" t="s">
        <v>16528</v>
      </c>
      <c r="DI460" t="s">
        <v>8019</v>
      </c>
      <c r="DJ460" t="s">
        <v>7383</v>
      </c>
      <c r="DK460" t="s">
        <v>7187</v>
      </c>
      <c r="DL460" t="s">
        <v>110</v>
      </c>
      <c r="DM460" t="s">
        <v>110</v>
      </c>
      <c r="DN460" t="s">
        <v>110</v>
      </c>
      <c r="DO460" t="s">
        <v>110</v>
      </c>
      <c r="DP460" t="s">
        <v>57</v>
      </c>
      <c r="DQ460" t="s">
        <v>110</v>
      </c>
      <c r="DR460" t="s">
        <v>13528</v>
      </c>
      <c r="DS460" t="s">
        <v>13529</v>
      </c>
      <c r="DT460" t="s">
        <v>13295</v>
      </c>
      <c r="DU460" t="s">
        <v>12315</v>
      </c>
    </row>
    <row r="461" spans="2:125">
      <c r="B461">
        <v>8</v>
      </c>
      <c r="C461" s="120">
        <v>42863</v>
      </c>
      <c r="D461" t="s">
        <v>109</v>
      </c>
      <c r="E461" t="s">
        <v>109</v>
      </c>
      <c r="F461" t="s">
        <v>11766</v>
      </c>
      <c r="G461" t="s">
        <v>226</v>
      </c>
      <c r="H461" t="s">
        <v>5373</v>
      </c>
      <c r="I461" t="s">
        <v>5373</v>
      </c>
      <c r="J461">
        <v>2</v>
      </c>
      <c r="K461" t="s">
        <v>7561</v>
      </c>
      <c r="L461" t="s">
        <v>11637</v>
      </c>
      <c r="M461" t="s">
        <v>162</v>
      </c>
      <c r="N461">
        <v>7</v>
      </c>
      <c r="O461" t="s">
        <v>126</v>
      </c>
      <c r="P461" t="s">
        <v>12050</v>
      </c>
      <c r="Q461" t="s">
        <v>110</v>
      </c>
      <c r="R461" t="s">
        <v>5373</v>
      </c>
      <c r="S461" t="s">
        <v>110</v>
      </c>
      <c r="T461" t="s">
        <v>110</v>
      </c>
      <c r="U461" t="s">
        <v>205</v>
      </c>
      <c r="V461" t="s">
        <v>7438</v>
      </c>
      <c r="W461" t="s">
        <v>131</v>
      </c>
      <c r="X461" t="s">
        <v>259</v>
      </c>
      <c r="Y461" t="s">
        <v>109</v>
      </c>
      <c r="Z461" t="s">
        <v>7279</v>
      </c>
      <c r="AA461" t="s">
        <v>110</v>
      </c>
      <c r="AB461" t="s">
        <v>110</v>
      </c>
      <c r="AC461" t="s">
        <v>110</v>
      </c>
      <c r="AD461" t="s">
        <v>5342</v>
      </c>
      <c r="AE461" t="s">
        <v>1019</v>
      </c>
      <c r="AF461" t="s">
        <v>5373</v>
      </c>
      <c r="AG461" t="s">
        <v>5373</v>
      </c>
      <c r="AH461" t="s">
        <v>580</v>
      </c>
      <c r="AI461" t="s">
        <v>110</v>
      </c>
      <c r="AJ461" t="s">
        <v>110</v>
      </c>
      <c r="AK461" t="s">
        <v>110</v>
      </c>
      <c r="AL461" t="s">
        <v>110</v>
      </c>
      <c r="AM461"/>
      <c r="AN461">
        <v>7</v>
      </c>
      <c r="AO461">
        <v>48.332000000000001</v>
      </c>
      <c r="AP461">
        <v>54.688000000000002</v>
      </c>
      <c r="AQ461" t="s">
        <v>232</v>
      </c>
      <c r="AR461" t="s">
        <v>5362</v>
      </c>
      <c r="AS461" t="s">
        <v>559</v>
      </c>
      <c r="AT461" t="s">
        <v>205</v>
      </c>
      <c r="AU461" t="s">
        <v>530</v>
      </c>
      <c r="AV461" t="s">
        <v>7229</v>
      </c>
      <c r="AW461" t="s">
        <v>13468</v>
      </c>
      <c r="AX461" t="s">
        <v>16291</v>
      </c>
      <c r="AY461" t="s">
        <v>7917</v>
      </c>
      <c r="AZ461" t="s">
        <v>110</v>
      </c>
      <c r="BA461" t="s">
        <v>2686</v>
      </c>
      <c r="BB461" t="s">
        <v>12317</v>
      </c>
      <c r="BC461" t="s">
        <v>13521</v>
      </c>
      <c r="BD461" t="s">
        <v>7438</v>
      </c>
      <c r="BE461" t="s">
        <v>10059</v>
      </c>
      <c r="BF461" t="s">
        <v>7189</v>
      </c>
      <c r="BG461" t="s">
        <v>7282</v>
      </c>
      <c r="BH461" t="s">
        <v>109</v>
      </c>
      <c r="BI461" t="s">
        <v>109</v>
      </c>
      <c r="BJ461" t="s">
        <v>109</v>
      </c>
      <c r="BK461">
        <v>100</v>
      </c>
      <c r="BL461" t="s">
        <v>131</v>
      </c>
      <c r="BM461">
        <v>42870</v>
      </c>
      <c r="BN461">
        <v>42962</v>
      </c>
      <c r="BO461" t="s">
        <v>133</v>
      </c>
      <c r="BP461" t="s">
        <v>109</v>
      </c>
      <c r="BQ461" t="s">
        <v>110</v>
      </c>
      <c r="BR461" t="s">
        <v>246</v>
      </c>
      <c r="BS461">
        <v>43966</v>
      </c>
      <c r="BT461" t="s">
        <v>256</v>
      </c>
      <c r="BU461" t="s">
        <v>11766</v>
      </c>
      <c r="BV461" t="s">
        <v>109</v>
      </c>
      <c r="BW461" t="s">
        <v>109</v>
      </c>
      <c r="BX461" t="s">
        <v>109</v>
      </c>
      <c r="BY461" t="s">
        <v>110</v>
      </c>
      <c r="BZ461" t="s">
        <v>109</v>
      </c>
      <c r="CA461" t="s">
        <v>109</v>
      </c>
      <c r="CB461" t="s">
        <v>109</v>
      </c>
      <c r="CC461" t="s">
        <v>109</v>
      </c>
      <c r="CD461" t="s">
        <v>109</v>
      </c>
      <c r="CE461" t="s">
        <v>109</v>
      </c>
      <c r="CF461" t="s">
        <v>109</v>
      </c>
      <c r="CG461" t="s">
        <v>5373</v>
      </c>
      <c r="CH461" t="s">
        <v>110</v>
      </c>
      <c r="CI461" t="s">
        <v>110</v>
      </c>
      <c r="CJ461">
        <v>2</v>
      </c>
      <c r="CK461">
        <v>1</v>
      </c>
      <c r="CL461">
        <v>1</v>
      </c>
      <c r="CM461" t="s">
        <v>109</v>
      </c>
      <c r="CN461">
        <v>0</v>
      </c>
      <c r="CO461" t="s">
        <v>110</v>
      </c>
      <c r="CP461" t="s">
        <v>6927</v>
      </c>
      <c r="CQ461" t="s">
        <v>5670</v>
      </c>
      <c r="CR461" t="s">
        <v>109</v>
      </c>
      <c r="CS461" t="s">
        <v>110</v>
      </c>
      <c r="CT461"/>
      <c r="CU461">
        <v>32763</v>
      </c>
      <c r="CV461" t="s">
        <v>558</v>
      </c>
      <c r="CW461" t="s">
        <v>558</v>
      </c>
      <c r="CX461" t="s">
        <v>114</v>
      </c>
      <c r="CY461" t="s">
        <v>109</v>
      </c>
      <c r="CZ461" t="s">
        <v>114</v>
      </c>
      <c r="DA461" t="s">
        <v>109</v>
      </c>
      <c r="DB461">
        <v>2017</v>
      </c>
      <c r="DC461" s="1">
        <v>42863</v>
      </c>
      <c r="DD461">
        <v>5</v>
      </c>
      <c r="DE461">
        <v>20</v>
      </c>
      <c r="DF461" s="1">
        <v>42863</v>
      </c>
      <c r="DG461" t="s">
        <v>16531</v>
      </c>
      <c r="DH461" t="s">
        <v>16528</v>
      </c>
      <c r="DI461" t="s">
        <v>8019</v>
      </c>
      <c r="DJ461" t="s">
        <v>7185</v>
      </c>
      <c r="DK461" t="s">
        <v>7187</v>
      </c>
      <c r="DL461" t="s">
        <v>110</v>
      </c>
      <c r="DM461" t="s">
        <v>110</v>
      </c>
      <c r="DN461" t="s">
        <v>110</v>
      </c>
      <c r="DO461" t="s">
        <v>110</v>
      </c>
      <c r="DP461" t="s">
        <v>57</v>
      </c>
      <c r="DQ461" t="s">
        <v>110</v>
      </c>
      <c r="DR461" t="s">
        <v>13528</v>
      </c>
      <c r="DS461" t="s">
        <v>13529</v>
      </c>
      <c r="DT461" t="s">
        <v>13530</v>
      </c>
      <c r="DU461" t="s">
        <v>12318</v>
      </c>
    </row>
    <row r="462" spans="2:125">
      <c r="B462">
        <v>7</v>
      </c>
      <c r="C462" s="120">
        <v>42836</v>
      </c>
      <c r="D462" t="s">
        <v>109</v>
      </c>
      <c r="E462" t="s">
        <v>109</v>
      </c>
      <c r="F462" t="s">
        <v>12320</v>
      </c>
      <c r="G462" t="s">
        <v>226</v>
      </c>
      <c r="H462" t="s">
        <v>5373</v>
      </c>
      <c r="I462" t="s">
        <v>5373</v>
      </c>
      <c r="J462">
        <v>1</v>
      </c>
      <c r="K462" t="s">
        <v>6732</v>
      </c>
      <c r="L462" t="s">
        <v>2887</v>
      </c>
      <c r="M462" t="s">
        <v>162</v>
      </c>
      <c r="N462">
        <v>3</v>
      </c>
      <c r="O462" t="s">
        <v>126</v>
      </c>
      <c r="P462" t="s">
        <v>2150</v>
      </c>
      <c r="Q462" t="s">
        <v>110</v>
      </c>
      <c r="R462" t="s">
        <v>5373</v>
      </c>
      <c r="S462" t="s">
        <v>110</v>
      </c>
      <c r="T462" t="s">
        <v>110</v>
      </c>
      <c r="U462" t="s">
        <v>180</v>
      </c>
      <c r="V462" t="s">
        <v>110</v>
      </c>
      <c r="W462" t="s">
        <v>131</v>
      </c>
      <c r="X462" t="s">
        <v>109</v>
      </c>
      <c r="Y462" t="s">
        <v>109</v>
      </c>
      <c r="Z462" t="s">
        <v>7279</v>
      </c>
      <c r="AA462" t="s">
        <v>110</v>
      </c>
      <c r="AB462" t="s">
        <v>110</v>
      </c>
      <c r="AC462" t="s">
        <v>110</v>
      </c>
      <c r="AD462" t="s">
        <v>114</v>
      </c>
      <c r="AE462" t="s">
        <v>3514</v>
      </c>
      <c r="AF462" t="s">
        <v>5373</v>
      </c>
      <c r="AG462" t="s">
        <v>5373</v>
      </c>
      <c r="AH462" t="s">
        <v>294</v>
      </c>
      <c r="AI462" t="s">
        <v>6067</v>
      </c>
      <c r="AJ462" t="s">
        <v>110</v>
      </c>
      <c r="AK462" t="s">
        <v>110</v>
      </c>
      <c r="AL462" t="s">
        <v>110</v>
      </c>
      <c r="AM462"/>
      <c r="AN462">
        <v>3</v>
      </c>
      <c r="AO462">
        <v>20.675999999999998</v>
      </c>
      <c r="AP462">
        <v>23.256</v>
      </c>
      <c r="AQ462" t="s">
        <v>141</v>
      </c>
      <c r="AR462" t="s">
        <v>140</v>
      </c>
      <c r="AS462" t="s">
        <v>110</v>
      </c>
      <c r="AT462" t="s">
        <v>180</v>
      </c>
      <c r="AU462" t="s">
        <v>530</v>
      </c>
      <c r="AV462" t="s">
        <v>7197</v>
      </c>
      <c r="AW462" t="s">
        <v>13468</v>
      </c>
      <c r="AX462" t="s">
        <v>16291</v>
      </c>
      <c r="AY462" t="s">
        <v>8065</v>
      </c>
      <c r="AZ462" t="s">
        <v>7179</v>
      </c>
      <c r="BA462" t="s">
        <v>3518</v>
      </c>
      <c r="BB462" t="s">
        <v>12319</v>
      </c>
      <c r="BC462" t="s">
        <v>13531</v>
      </c>
      <c r="BD462" t="s">
        <v>7213</v>
      </c>
      <c r="BE462" t="s">
        <v>7217</v>
      </c>
      <c r="BF462" t="s">
        <v>7189</v>
      </c>
      <c r="BG462" t="s">
        <v>7282</v>
      </c>
      <c r="BH462" t="s">
        <v>109</v>
      </c>
      <c r="BI462" t="s">
        <v>109</v>
      </c>
      <c r="BJ462" t="s">
        <v>109</v>
      </c>
      <c r="BK462">
        <v>0</v>
      </c>
      <c r="BL462" t="s">
        <v>131</v>
      </c>
      <c r="BM462">
        <v>42845</v>
      </c>
      <c r="BN462">
        <v>43028</v>
      </c>
      <c r="BO462" t="s">
        <v>430</v>
      </c>
      <c r="BP462" t="s">
        <v>109</v>
      </c>
      <c r="BQ462" t="s">
        <v>110</v>
      </c>
      <c r="BR462" t="s">
        <v>109</v>
      </c>
      <c r="BS462">
        <v>43941</v>
      </c>
      <c r="BT462" t="s">
        <v>132</v>
      </c>
      <c r="BU462" t="s">
        <v>12320</v>
      </c>
      <c r="BV462" t="s">
        <v>109</v>
      </c>
      <c r="BW462" t="s">
        <v>109</v>
      </c>
      <c r="BX462" t="s">
        <v>109</v>
      </c>
      <c r="BY462" t="s">
        <v>110</v>
      </c>
      <c r="BZ462" t="s">
        <v>109</v>
      </c>
      <c r="CA462" t="s">
        <v>109</v>
      </c>
      <c r="CB462" t="s">
        <v>109</v>
      </c>
      <c r="CC462" t="s">
        <v>109</v>
      </c>
      <c r="CD462" t="s">
        <v>109</v>
      </c>
      <c r="CE462" t="s">
        <v>109</v>
      </c>
      <c r="CF462" t="s">
        <v>109</v>
      </c>
      <c r="CG462" t="s">
        <v>5373</v>
      </c>
      <c r="CH462" t="s">
        <v>110</v>
      </c>
      <c r="CI462" t="s">
        <v>110</v>
      </c>
      <c r="CJ462">
        <v>1</v>
      </c>
      <c r="CK462">
        <v>1</v>
      </c>
      <c r="CL462">
        <v>1</v>
      </c>
      <c r="CM462" t="s">
        <v>109</v>
      </c>
      <c r="CN462">
        <v>0</v>
      </c>
      <c r="CO462" t="s">
        <v>110</v>
      </c>
      <c r="CP462" t="s">
        <v>6732</v>
      </c>
      <c r="CQ462" t="s">
        <v>110</v>
      </c>
      <c r="CR462" t="s">
        <v>109</v>
      </c>
      <c r="CS462" t="s">
        <v>109</v>
      </c>
      <c r="CT462"/>
      <c r="CU462">
        <v>42836</v>
      </c>
      <c r="CV462" t="s">
        <v>144</v>
      </c>
      <c r="CW462" t="s">
        <v>5545</v>
      </c>
      <c r="CX462" t="s">
        <v>114</v>
      </c>
      <c r="CY462" t="s">
        <v>109</v>
      </c>
      <c r="CZ462" t="s">
        <v>114</v>
      </c>
      <c r="DA462" t="s">
        <v>109</v>
      </c>
      <c r="DB462">
        <v>2017</v>
      </c>
      <c r="DC462" s="1">
        <v>42836</v>
      </c>
      <c r="DD462">
        <v>4</v>
      </c>
      <c r="DE462">
        <v>16</v>
      </c>
      <c r="DF462" s="1">
        <v>42835</v>
      </c>
      <c r="DG462" t="s">
        <v>16532</v>
      </c>
      <c r="DH462" t="s">
        <v>16528</v>
      </c>
      <c r="DI462" t="s">
        <v>8144</v>
      </c>
      <c r="DJ462" t="s">
        <v>7185</v>
      </c>
      <c r="DK462" t="s">
        <v>7187</v>
      </c>
      <c r="DL462" t="s">
        <v>110</v>
      </c>
      <c r="DM462" t="s">
        <v>110</v>
      </c>
      <c r="DN462" t="s">
        <v>3514</v>
      </c>
      <c r="DO462" t="s">
        <v>110</v>
      </c>
      <c r="DP462" t="s">
        <v>57</v>
      </c>
      <c r="DQ462" t="s">
        <v>110</v>
      </c>
      <c r="DR462" t="s">
        <v>13532</v>
      </c>
      <c r="DS462" t="s">
        <v>13533</v>
      </c>
      <c r="DT462" t="s">
        <v>13534</v>
      </c>
      <c r="DU462" t="s">
        <v>12321</v>
      </c>
    </row>
    <row r="463" spans="2:125">
      <c r="B463">
        <v>6</v>
      </c>
      <c r="C463" s="120">
        <v>42808</v>
      </c>
      <c r="D463" t="s">
        <v>109</v>
      </c>
      <c r="E463" t="s">
        <v>109</v>
      </c>
      <c r="F463" t="s">
        <v>13535</v>
      </c>
      <c r="G463" t="s">
        <v>226</v>
      </c>
      <c r="H463" t="s">
        <v>5373</v>
      </c>
      <c r="I463" t="s">
        <v>5373</v>
      </c>
      <c r="J463">
        <v>1</v>
      </c>
      <c r="K463" t="s">
        <v>6770</v>
      </c>
      <c r="L463" t="s">
        <v>1324</v>
      </c>
      <c r="M463" t="s">
        <v>162</v>
      </c>
      <c r="N463">
        <v>10.5</v>
      </c>
      <c r="O463" t="s">
        <v>956</v>
      </c>
      <c r="P463" t="s">
        <v>224</v>
      </c>
      <c r="Q463" t="s">
        <v>110</v>
      </c>
      <c r="R463" t="s">
        <v>5373</v>
      </c>
      <c r="S463" t="s">
        <v>110</v>
      </c>
      <c r="T463" t="s">
        <v>110</v>
      </c>
      <c r="U463" t="s">
        <v>180</v>
      </c>
      <c r="V463" t="s">
        <v>110</v>
      </c>
      <c r="W463" t="s">
        <v>131</v>
      </c>
      <c r="X463" t="s">
        <v>109</v>
      </c>
      <c r="Y463" t="s">
        <v>109</v>
      </c>
      <c r="Z463" t="s">
        <v>7279</v>
      </c>
      <c r="AA463" t="s">
        <v>110</v>
      </c>
      <c r="AB463" t="s">
        <v>110</v>
      </c>
      <c r="AC463" t="s">
        <v>11090</v>
      </c>
      <c r="AD463" t="s">
        <v>5342</v>
      </c>
      <c r="AE463" t="s">
        <v>826</v>
      </c>
      <c r="AF463" t="s">
        <v>5373</v>
      </c>
      <c r="AG463" t="s">
        <v>5373</v>
      </c>
      <c r="AH463" t="s">
        <v>580</v>
      </c>
      <c r="AI463" t="s">
        <v>615</v>
      </c>
      <c r="AJ463" t="s">
        <v>110</v>
      </c>
      <c r="AK463" t="s">
        <v>110</v>
      </c>
      <c r="AL463" t="s">
        <v>110</v>
      </c>
      <c r="AM463"/>
      <c r="AN463">
        <v>10.5</v>
      </c>
      <c r="AO463">
        <v>72.608000000000004</v>
      </c>
      <c r="AP463">
        <v>81.394999999999996</v>
      </c>
      <c r="AQ463" t="s">
        <v>5363</v>
      </c>
      <c r="AR463" t="s">
        <v>5362</v>
      </c>
      <c r="AS463" t="s">
        <v>5366</v>
      </c>
      <c r="AT463" t="s">
        <v>180</v>
      </c>
      <c r="AU463" t="s">
        <v>530</v>
      </c>
      <c r="AV463" t="s">
        <v>7229</v>
      </c>
      <c r="AW463" t="s">
        <v>13468</v>
      </c>
      <c r="AX463" t="s">
        <v>16306</v>
      </c>
      <c r="AY463" t="s">
        <v>8172</v>
      </c>
      <c r="AZ463" t="s">
        <v>110</v>
      </c>
      <c r="BA463" t="s">
        <v>12325</v>
      </c>
      <c r="BB463" t="s">
        <v>12322</v>
      </c>
      <c r="BC463" t="s">
        <v>13536</v>
      </c>
      <c r="BD463" t="s">
        <v>7213</v>
      </c>
      <c r="BE463" t="s">
        <v>13537</v>
      </c>
      <c r="BF463" t="s">
        <v>7384</v>
      </c>
      <c r="BG463" t="s">
        <v>7282</v>
      </c>
      <c r="BH463" t="s">
        <v>109</v>
      </c>
      <c r="BI463" t="s">
        <v>109</v>
      </c>
      <c r="BJ463" t="s">
        <v>109</v>
      </c>
      <c r="BK463">
        <v>99.48</v>
      </c>
      <c r="BL463" t="s">
        <v>131</v>
      </c>
      <c r="BM463">
        <v>42815</v>
      </c>
      <c r="BN463">
        <v>42999</v>
      </c>
      <c r="BO463" t="s">
        <v>227</v>
      </c>
      <c r="BP463" t="s">
        <v>109</v>
      </c>
      <c r="BQ463" t="s">
        <v>110</v>
      </c>
      <c r="BR463" t="s">
        <v>109</v>
      </c>
      <c r="BS463">
        <v>44641</v>
      </c>
      <c r="BT463" t="s">
        <v>132</v>
      </c>
      <c r="BU463" t="s">
        <v>12323</v>
      </c>
      <c r="BV463" t="s">
        <v>6930</v>
      </c>
      <c r="BW463" t="s">
        <v>109</v>
      </c>
      <c r="BX463" t="s">
        <v>109</v>
      </c>
      <c r="BY463" t="s">
        <v>110</v>
      </c>
      <c r="BZ463" t="s">
        <v>109</v>
      </c>
      <c r="CA463" t="s">
        <v>109</v>
      </c>
      <c r="CB463" t="s">
        <v>109</v>
      </c>
      <c r="CC463" t="s">
        <v>109</v>
      </c>
      <c r="CD463" t="s">
        <v>109</v>
      </c>
      <c r="CE463" t="s">
        <v>109</v>
      </c>
      <c r="CF463" t="s">
        <v>109</v>
      </c>
      <c r="CG463" t="s">
        <v>5373</v>
      </c>
      <c r="CH463" t="s">
        <v>110</v>
      </c>
      <c r="CI463" t="s">
        <v>110</v>
      </c>
      <c r="CJ463">
        <v>3</v>
      </c>
      <c r="CK463">
        <v>1</v>
      </c>
      <c r="CL463">
        <v>1</v>
      </c>
      <c r="CM463" t="s">
        <v>109</v>
      </c>
      <c r="CN463">
        <v>0</v>
      </c>
      <c r="CO463" t="s">
        <v>110</v>
      </c>
      <c r="CP463" t="s">
        <v>6770</v>
      </c>
      <c r="CQ463" t="s">
        <v>5756</v>
      </c>
      <c r="CR463" t="s">
        <v>5785</v>
      </c>
      <c r="CS463" t="s">
        <v>110</v>
      </c>
      <c r="CT463"/>
      <c r="CU463">
        <v>42668</v>
      </c>
      <c r="CV463" t="s">
        <v>558</v>
      </c>
      <c r="CW463" t="s">
        <v>558</v>
      </c>
      <c r="CX463" t="s">
        <v>114</v>
      </c>
      <c r="CY463" t="s">
        <v>109</v>
      </c>
      <c r="CZ463" t="s">
        <v>114</v>
      </c>
      <c r="DA463" t="s">
        <v>109</v>
      </c>
      <c r="DB463">
        <v>2017</v>
      </c>
      <c r="DC463" s="1">
        <v>42808</v>
      </c>
      <c r="DD463">
        <v>3</v>
      </c>
      <c r="DE463">
        <v>12</v>
      </c>
      <c r="DF463" s="1">
        <v>42807</v>
      </c>
      <c r="DG463" t="s">
        <v>16533</v>
      </c>
      <c r="DH463" t="s">
        <v>16534</v>
      </c>
      <c r="DI463" t="s">
        <v>8261</v>
      </c>
      <c r="DJ463" t="s">
        <v>7383</v>
      </c>
      <c r="DK463" t="s">
        <v>7187</v>
      </c>
      <c r="DL463" t="s">
        <v>110</v>
      </c>
      <c r="DM463" t="s">
        <v>110</v>
      </c>
      <c r="DN463" t="s">
        <v>826</v>
      </c>
      <c r="DO463" t="s">
        <v>110</v>
      </c>
      <c r="DP463" t="s">
        <v>57</v>
      </c>
      <c r="DQ463" t="s">
        <v>110</v>
      </c>
      <c r="DR463" t="s">
        <v>13538</v>
      </c>
      <c r="DS463" t="s">
        <v>13539</v>
      </c>
      <c r="DT463" t="s">
        <v>13540</v>
      </c>
      <c r="DU463" t="s">
        <v>12324</v>
      </c>
    </row>
    <row r="464" spans="2:125">
      <c r="B464">
        <v>5</v>
      </c>
      <c r="C464" s="120">
        <v>42808</v>
      </c>
      <c r="D464" t="s">
        <v>109</v>
      </c>
      <c r="E464" t="s">
        <v>109</v>
      </c>
      <c r="F464" t="s">
        <v>13535</v>
      </c>
      <c r="G464" t="s">
        <v>226</v>
      </c>
      <c r="H464" t="s">
        <v>5373</v>
      </c>
      <c r="I464" t="s">
        <v>5373</v>
      </c>
      <c r="J464">
        <v>1</v>
      </c>
      <c r="K464" t="s">
        <v>6770</v>
      </c>
      <c r="L464" t="s">
        <v>1324</v>
      </c>
      <c r="M464" t="s">
        <v>162</v>
      </c>
      <c r="N464">
        <v>7</v>
      </c>
      <c r="O464" t="s">
        <v>126</v>
      </c>
      <c r="P464" t="s">
        <v>1054</v>
      </c>
      <c r="Q464" t="s">
        <v>110</v>
      </c>
      <c r="R464" t="s">
        <v>5373</v>
      </c>
      <c r="S464" t="s">
        <v>110</v>
      </c>
      <c r="T464" t="s">
        <v>110</v>
      </c>
      <c r="U464" t="s">
        <v>180</v>
      </c>
      <c r="V464" t="s">
        <v>110</v>
      </c>
      <c r="W464" t="s">
        <v>131</v>
      </c>
      <c r="X464" t="s">
        <v>109</v>
      </c>
      <c r="Y464" t="s">
        <v>109</v>
      </c>
      <c r="Z464" t="s">
        <v>7279</v>
      </c>
      <c r="AA464" t="s">
        <v>110</v>
      </c>
      <c r="AB464" t="s">
        <v>110</v>
      </c>
      <c r="AC464" t="s">
        <v>11090</v>
      </c>
      <c r="AD464" t="s">
        <v>5342</v>
      </c>
      <c r="AE464" t="s">
        <v>826</v>
      </c>
      <c r="AF464" t="s">
        <v>5373</v>
      </c>
      <c r="AG464" t="s">
        <v>5373</v>
      </c>
      <c r="AH464" t="s">
        <v>580</v>
      </c>
      <c r="AI464" t="s">
        <v>615</v>
      </c>
      <c r="AJ464" t="s">
        <v>110</v>
      </c>
      <c r="AK464" t="s">
        <v>110</v>
      </c>
      <c r="AL464" t="s">
        <v>110</v>
      </c>
      <c r="AM464"/>
      <c r="AN464">
        <v>7</v>
      </c>
      <c r="AO464">
        <v>48.405000000000001</v>
      </c>
      <c r="AP464">
        <v>54.264000000000003</v>
      </c>
      <c r="AQ464" t="s">
        <v>5363</v>
      </c>
      <c r="AR464" t="s">
        <v>5362</v>
      </c>
      <c r="AS464" t="s">
        <v>5366</v>
      </c>
      <c r="AT464" t="s">
        <v>180</v>
      </c>
      <c r="AU464" t="s">
        <v>530</v>
      </c>
      <c r="AV464" t="s">
        <v>7229</v>
      </c>
      <c r="AW464" t="s">
        <v>13468</v>
      </c>
      <c r="AX464" t="s">
        <v>16306</v>
      </c>
      <c r="AY464" t="s">
        <v>8172</v>
      </c>
      <c r="AZ464" t="s">
        <v>110</v>
      </c>
      <c r="BA464" t="s">
        <v>12325</v>
      </c>
      <c r="BB464" t="s">
        <v>12327</v>
      </c>
      <c r="BC464" t="s">
        <v>13536</v>
      </c>
      <c r="BD464" t="s">
        <v>7213</v>
      </c>
      <c r="BE464" t="s">
        <v>10059</v>
      </c>
      <c r="BF464" t="s">
        <v>7189</v>
      </c>
      <c r="BG464" t="s">
        <v>7282</v>
      </c>
      <c r="BH464" t="s">
        <v>109</v>
      </c>
      <c r="BI464" t="s">
        <v>109</v>
      </c>
      <c r="BJ464" t="s">
        <v>109</v>
      </c>
      <c r="BK464">
        <v>0</v>
      </c>
      <c r="BL464" t="s">
        <v>131</v>
      </c>
      <c r="BM464">
        <v>42815</v>
      </c>
      <c r="BN464">
        <v>42999</v>
      </c>
      <c r="BO464" t="s">
        <v>227</v>
      </c>
      <c r="BP464" t="s">
        <v>109</v>
      </c>
      <c r="BQ464" t="s">
        <v>110</v>
      </c>
      <c r="BR464" t="s">
        <v>109</v>
      </c>
      <c r="BS464">
        <v>43911</v>
      </c>
      <c r="BT464" t="s">
        <v>132</v>
      </c>
      <c r="BU464" t="s">
        <v>12323</v>
      </c>
      <c r="BV464" t="s">
        <v>6930</v>
      </c>
      <c r="BW464" t="s">
        <v>109</v>
      </c>
      <c r="BX464" t="s">
        <v>109</v>
      </c>
      <c r="BY464" t="s">
        <v>110</v>
      </c>
      <c r="BZ464" t="s">
        <v>109</v>
      </c>
      <c r="CA464" t="s">
        <v>109</v>
      </c>
      <c r="CB464" t="s">
        <v>109</v>
      </c>
      <c r="CC464" t="s">
        <v>109</v>
      </c>
      <c r="CD464" t="s">
        <v>109</v>
      </c>
      <c r="CE464" t="s">
        <v>109</v>
      </c>
      <c r="CF464" t="s">
        <v>109</v>
      </c>
      <c r="CG464" t="s">
        <v>5373</v>
      </c>
      <c r="CH464" t="s">
        <v>110</v>
      </c>
      <c r="CI464" t="s">
        <v>110</v>
      </c>
      <c r="CJ464">
        <v>3</v>
      </c>
      <c r="CK464">
        <v>1</v>
      </c>
      <c r="CL464">
        <v>1</v>
      </c>
      <c r="CM464" t="s">
        <v>109</v>
      </c>
      <c r="CN464">
        <v>0</v>
      </c>
      <c r="CO464" t="s">
        <v>110</v>
      </c>
      <c r="CP464" t="s">
        <v>6770</v>
      </c>
      <c r="CQ464" t="s">
        <v>5756</v>
      </c>
      <c r="CR464" t="s">
        <v>5785</v>
      </c>
      <c r="CS464" t="s">
        <v>110</v>
      </c>
      <c r="CT464"/>
      <c r="CU464">
        <v>42668</v>
      </c>
      <c r="CV464" t="s">
        <v>558</v>
      </c>
      <c r="CW464" t="s">
        <v>558</v>
      </c>
      <c r="CX464" t="s">
        <v>114</v>
      </c>
      <c r="CY464" t="s">
        <v>109</v>
      </c>
      <c r="CZ464" t="s">
        <v>114</v>
      </c>
      <c r="DA464" t="s">
        <v>109</v>
      </c>
      <c r="DB464">
        <v>2017</v>
      </c>
      <c r="DC464" s="1">
        <v>42808</v>
      </c>
      <c r="DD464">
        <v>3</v>
      </c>
      <c r="DE464">
        <v>12</v>
      </c>
      <c r="DF464" s="1">
        <v>42807</v>
      </c>
      <c r="DG464" t="s">
        <v>16533</v>
      </c>
      <c r="DH464" t="s">
        <v>16534</v>
      </c>
      <c r="DI464" t="s">
        <v>8261</v>
      </c>
      <c r="DJ464" t="s">
        <v>7185</v>
      </c>
      <c r="DK464" t="s">
        <v>7187</v>
      </c>
      <c r="DL464" t="s">
        <v>110</v>
      </c>
      <c r="DM464" t="s">
        <v>110</v>
      </c>
      <c r="DN464" t="s">
        <v>826</v>
      </c>
      <c r="DO464" t="s">
        <v>110</v>
      </c>
      <c r="DP464" t="s">
        <v>57</v>
      </c>
      <c r="DQ464" t="s">
        <v>110</v>
      </c>
      <c r="DR464" t="s">
        <v>13538</v>
      </c>
      <c r="DS464" t="s">
        <v>13539</v>
      </c>
      <c r="DT464" t="s">
        <v>13541</v>
      </c>
      <c r="DU464" t="s">
        <v>12328</v>
      </c>
    </row>
    <row r="465" spans="2:125">
      <c r="B465">
        <v>4</v>
      </c>
      <c r="C465" s="120">
        <v>42808</v>
      </c>
      <c r="D465" t="s">
        <v>109</v>
      </c>
      <c r="E465" t="s">
        <v>109</v>
      </c>
      <c r="F465" t="s">
        <v>13535</v>
      </c>
      <c r="G465" t="s">
        <v>226</v>
      </c>
      <c r="H465" t="s">
        <v>5373</v>
      </c>
      <c r="I465" t="s">
        <v>5373</v>
      </c>
      <c r="J465">
        <v>1</v>
      </c>
      <c r="K465" t="s">
        <v>6770</v>
      </c>
      <c r="L465" t="s">
        <v>1324</v>
      </c>
      <c r="M465" t="s">
        <v>162</v>
      </c>
      <c r="N465">
        <v>2.5</v>
      </c>
      <c r="O465" t="s">
        <v>812</v>
      </c>
      <c r="P465" t="s">
        <v>2323</v>
      </c>
      <c r="Q465" t="s">
        <v>110</v>
      </c>
      <c r="R465" t="s">
        <v>5373</v>
      </c>
      <c r="S465" t="s">
        <v>11586</v>
      </c>
      <c r="T465" t="s">
        <v>110</v>
      </c>
      <c r="U465" t="s">
        <v>180</v>
      </c>
      <c r="V465" t="s">
        <v>110</v>
      </c>
      <c r="W465" t="s">
        <v>131</v>
      </c>
      <c r="X465" t="s">
        <v>109</v>
      </c>
      <c r="Y465" t="s">
        <v>109</v>
      </c>
      <c r="Z465" t="s">
        <v>7279</v>
      </c>
      <c r="AA465" t="s">
        <v>110</v>
      </c>
      <c r="AB465" t="s">
        <v>110</v>
      </c>
      <c r="AC465" t="s">
        <v>11090</v>
      </c>
      <c r="AD465" t="s">
        <v>5342</v>
      </c>
      <c r="AE465" t="s">
        <v>826</v>
      </c>
      <c r="AF465" t="s">
        <v>5373</v>
      </c>
      <c r="AG465" t="s">
        <v>5373</v>
      </c>
      <c r="AH465" t="s">
        <v>580</v>
      </c>
      <c r="AI465" t="s">
        <v>615</v>
      </c>
      <c r="AJ465" t="s">
        <v>110</v>
      </c>
      <c r="AK465" t="s">
        <v>110</v>
      </c>
      <c r="AL465" t="s">
        <v>110</v>
      </c>
      <c r="AM465"/>
      <c r="AN465">
        <v>2.5</v>
      </c>
      <c r="AO465">
        <v>17.288</v>
      </c>
      <c r="AP465">
        <v>19.38</v>
      </c>
      <c r="AQ465" t="s">
        <v>5363</v>
      </c>
      <c r="AR465" t="s">
        <v>5362</v>
      </c>
      <c r="AS465" t="s">
        <v>5366</v>
      </c>
      <c r="AT465" t="s">
        <v>180</v>
      </c>
      <c r="AU465" t="s">
        <v>530</v>
      </c>
      <c r="AV465" t="s">
        <v>7197</v>
      </c>
      <c r="AW465" t="s">
        <v>13468</v>
      </c>
      <c r="AX465" t="s">
        <v>16306</v>
      </c>
      <c r="AY465" t="s">
        <v>8172</v>
      </c>
      <c r="AZ465" t="s">
        <v>110</v>
      </c>
      <c r="BA465" t="s">
        <v>12325</v>
      </c>
      <c r="BB465" t="s">
        <v>12329</v>
      </c>
      <c r="BC465" t="s">
        <v>13536</v>
      </c>
      <c r="BD465" t="s">
        <v>7213</v>
      </c>
      <c r="BE465" t="s">
        <v>8290</v>
      </c>
      <c r="BF465" t="s">
        <v>7636</v>
      </c>
      <c r="BG465" t="s">
        <v>7282</v>
      </c>
      <c r="BH465" t="s">
        <v>109</v>
      </c>
      <c r="BI465" t="s">
        <v>109</v>
      </c>
      <c r="BJ465" t="s">
        <v>109</v>
      </c>
      <c r="BK465">
        <v>99.484999999999999</v>
      </c>
      <c r="BL465" t="s">
        <v>131</v>
      </c>
      <c r="BM465">
        <v>42815</v>
      </c>
      <c r="BN465">
        <v>42999</v>
      </c>
      <c r="BO465" t="s">
        <v>227</v>
      </c>
      <c r="BP465" t="s">
        <v>109</v>
      </c>
      <c r="BQ465" t="s">
        <v>110</v>
      </c>
      <c r="BR465" t="s">
        <v>109</v>
      </c>
      <c r="BS465">
        <v>46467</v>
      </c>
      <c r="BT465" t="s">
        <v>132</v>
      </c>
      <c r="BU465" t="s">
        <v>12323</v>
      </c>
      <c r="BV465" t="s">
        <v>6930</v>
      </c>
      <c r="BW465" t="s">
        <v>109</v>
      </c>
      <c r="BX465" t="s">
        <v>109</v>
      </c>
      <c r="BY465" t="s">
        <v>110</v>
      </c>
      <c r="BZ465" t="s">
        <v>109</v>
      </c>
      <c r="CA465" t="s">
        <v>109</v>
      </c>
      <c r="CB465" t="s">
        <v>109</v>
      </c>
      <c r="CC465" t="s">
        <v>109</v>
      </c>
      <c r="CD465" t="s">
        <v>109</v>
      </c>
      <c r="CE465" t="s">
        <v>109</v>
      </c>
      <c r="CF465" t="s">
        <v>109</v>
      </c>
      <c r="CG465" t="s">
        <v>5373</v>
      </c>
      <c r="CH465" t="s">
        <v>110</v>
      </c>
      <c r="CI465" t="s">
        <v>110</v>
      </c>
      <c r="CJ465">
        <v>3</v>
      </c>
      <c r="CK465">
        <v>1</v>
      </c>
      <c r="CL465">
        <v>1</v>
      </c>
      <c r="CM465" t="s">
        <v>109</v>
      </c>
      <c r="CN465">
        <v>0</v>
      </c>
      <c r="CO465" t="s">
        <v>110</v>
      </c>
      <c r="CP465" t="s">
        <v>6770</v>
      </c>
      <c r="CQ465" t="s">
        <v>5756</v>
      </c>
      <c r="CR465" t="s">
        <v>5785</v>
      </c>
      <c r="CS465" t="s">
        <v>110</v>
      </c>
      <c r="CT465"/>
      <c r="CU465">
        <v>42668</v>
      </c>
      <c r="CV465" t="s">
        <v>558</v>
      </c>
      <c r="CW465" t="s">
        <v>558</v>
      </c>
      <c r="CX465" t="s">
        <v>114</v>
      </c>
      <c r="CY465" t="s">
        <v>109</v>
      </c>
      <c r="CZ465" t="s">
        <v>114</v>
      </c>
      <c r="DA465" t="s">
        <v>109</v>
      </c>
      <c r="DB465">
        <v>2017</v>
      </c>
      <c r="DC465" s="1">
        <v>42808</v>
      </c>
      <c r="DD465">
        <v>3</v>
      </c>
      <c r="DE465">
        <v>12</v>
      </c>
      <c r="DF465" s="1">
        <v>42807</v>
      </c>
      <c r="DG465" t="s">
        <v>16533</v>
      </c>
      <c r="DH465" t="s">
        <v>16534</v>
      </c>
      <c r="DI465" t="s">
        <v>8261</v>
      </c>
      <c r="DJ465" t="s">
        <v>7635</v>
      </c>
      <c r="DK465" t="s">
        <v>7187</v>
      </c>
      <c r="DL465" t="s">
        <v>110</v>
      </c>
      <c r="DM465" t="s">
        <v>110</v>
      </c>
      <c r="DN465" t="s">
        <v>826</v>
      </c>
      <c r="DO465" t="s">
        <v>110</v>
      </c>
      <c r="DP465" t="s">
        <v>57</v>
      </c>
      <c r="DQ465" t="s">
        <v>110</v>
      </c>
      <c r="DR465" t="s">
        <v>13538</v>
      </c>
      <c r="DS465" t="s">
        <v>13539</v>
      </c>
      <c r="DT465" t="s">
        <v>13542</v>
      </c>
      <c r="DU465" t="s">
        <v>12330</v>
      </c>
    </row>
    <row r="466" spans="2:125">
      <c r="B466">
        <v>3</v>
      </c>
      <c r="C466" s="120">
        <v>42801</v>
      </c>
      <c r="D466" t="s">
        <v>109</v>
      </c>
      <c r="E466" t="s">
        <v>109</v>
      </c>
      <c r="F466" t="s">
        <v>12332</v>
      </c>
      <c r="G466" t="s">
        <v>226</v>
      </c>
      <c r="H466" t="s">
        <v>5373</v>
      </c>
      <c r="I466" t="s">
        <v>5373</v>
      </c>
      <c r="J466">
        <v>1</v>
      </c>
      <c r="K466" t="s">
        <v>6916</v>
      </c>
      <c r="L466" t="s">
        <v>12334</v>
      </c>
      <c r="M466" t="s">
        <v>162</v>
      </c>
      <c r="N466">
        <v>11.5</v>
      </c>
      <c r="O466" t="s">
        <v>956</v>
      </c>
      <c r="P466" t="s">
        <v>4716</v>
      </c>
      <c r="Q466" t="s">
        <v>110</v>
      </c>
      <c r="R466" t="s">
        <v>5373</v>
      </c>
      <c r="S466" t="s">
        <v>11025</v>
      </c>
      <c r="T466" t="s">
        <v>110</v>
      </c>
      <c r="U466" t="s">
        <v>205</v>
      </c>
      <c r="V466" t="s">
        <v>110</v>
      </c>
      <c r="W466" t="s">
        <v>832</v>
      </c>
      <c r="X466" t="s">
        <v>109</v>
      </c>
      <c r="Y466" t="s">
        <v>109</v>
      </c>
      <c r="Z466" t="s">
        <v>7279</v>
      </c>
      <c r="AA466" t="s">
        <v>110</v>
      </c>
      <c r="AB466" t="s">
        <v>110</v>
      </c>
      <c r="AC466" t="s">
        <v>110</v>
      </c>
      <c r="AD466" t="s">
        <v>5342</v>
      </c>
      <c r="AE466" t="s">
        <v>816</v>
      </c>
      <c r="AF466" t="s">
        <v>5373</v>
      </c>
      <c r="AG466" t="s">
        <v>5373</v>
      </c>
      <c r="AH466" t="s">
        <v>694</v>
      </c>
      <c r="AI466" t="s">
        <v>110</v>
      </c>
      <c r="AJ466" t="s">
        <v>110</v>
      </c>
      <c r="AK466" t="s">
        <v>110</v>
      </c>
      <c r="AL466" t="s">
        <v>110</v>
      </c>
      <c r="AM466"/>
      <c r="AN466">
        <v>11.5</v>
      </c>
      <c r="AO466">
        <v>79.379000000000005</v>
      </c>
      <c r="AP466">
        <v>89.147000000000006</v>
      </c>
      <c r="AQ466" t="s">
        <v>232</v>
      </c>
      <c r="AR466" t="s">
        <v>5362</v>
      </c>
      <c r="AS466" t="s">
        <v>559</v>
      </c>
      <c r="AT466" t="s">
        <v>205</v>
      </c>
      <c r="AU466" t="s">
        <v>530</v>
      </c>
      <c r="AV466" t="s">
        <v>7229</v>
      </c>
      <c r="AW466" t="s">
        <v>13468</v>
      </c>
      <c r="AX466" t="s">
        <v>16306</v>
      </c>
      <c r="AY466" t="s">
        <v>8172</v>
      </c>
      <c r="AZ466" t="s">
        <v>110</v>
      </c>
      <c r="BA466" t="s">
        <v>12310</v>
      </c>
      <c r="BB466" t="s">
        <v>12331</v>
      </c>
      <c r="BC466" t="s">
        <v>13536</v>
      </c>
      <c r="BD466" t="s">
        <v>7213</v>
      </c>
      <c r="BE466" t="s">
        <v>13543</v>
      </c>
      <c r="BF466" t="s">
        <v>7384</v>
      </c>
      <c r="BG466" t="s">
        <v>7282</v>
      </c>
      <c r="BH466" t="s">
        <v>109</v>
      </c>
      <c r="BI466" t="s">
        <v>109</v>
      </c>
      <c r="BJ466" t="s">
        <v>109</v>
      </c>
      <c r="BK466">
        <v>98.77</v>
      </c>
      <c r="BL466" t="s">
        <v>832</v>
      </c>
      <c r="BM466">
        <v>42808</v>
      </c>
      <c r="BN466">
        <v>42992</v>
      </c>
      <c r="BO466" t="s">
        <v>133</v>
      </c>
      <c r="BP466" t="s">
        <v>109</v>
      </c>
      <c r="BQ466" t="s">
        <v>110</v>
      </c>
      <c r="BR466" t="s">
        <v>109</v>
      </c>
      <c r="BS466">
        <v>44634</v>
      </c>
      <c r="BT466" t="s">
        <v>132</v>
      </c>
      <c r="BU466" t="s">
        <v>12332</v>
      </c>
      <c r="BV466" t="s">
        <v>109</v>
      </c>
      <c r="BW466" t="s">
        <v>109</v>
      </c>
      <c r="BX466" t="s">
        <v>109</v>
      </c>
      <c r="BY466" t="s">
        <v>110</v>
      </c>
      <c r="BZ466" t="s">
        <v>109</v>
      </c>
      <c r="CA466" t="s">
        <v>109</v>
      </c>
      <c r="CB466" t="s">
        <v>109</v>
      </c>
      <c r="CC466" t="s">
        <v>109</v>
      </c>
      <c r="CD466" t="s">
        <v>109</v>
      </c>
      <c r="CE466" t="s">
        <v>109</v>
      </c>
      <c r="CF466" t="s">
        <v>109</v>
      </c>
      <c r="CG466" t="s">
        <v>5373</v>
      </c>
      <c r="CH466" t="s">
        <v>110</v>
      </c>
      <c r="CI466" t="s">
        <v>110</v>
      </c>
      <c r="CJ466">
        <v>2</v>
      </c>
      <c r="CK466">
        <v>1</v>
      </c>
      <c r="CL466">
        <v>1</v>
      </c>
      <c r="CM466" t="s">
        <v>109</v>
      </c>
      <c r="CN466">
        <v>0</v>
      </c>
      <c r="CO466" t="s">
        <v>110</v>
      </c>
      <c r="CP466" t="s">
        <v>6916</v>
      </c>
      <c r="CQ466" t="s">
        <v>6888</v>
      </c>
      <c r="CR466" t="s">
        <v>109</v>
      </c>
      <c r="CS466" t="s">
        <v>110</v>
      </c>
      <c r="CT466"/>
      <c r="CU466">
        <v>36454</v>
      </c>
      <c r="CV466" t="s">
        <v>558</v>
      </c>
      <c r="CW466" t="s">
        <v>558</v>
      </c>
      <c r="CX466" t="s">
        <v>114</v>
      </c>
      <c r="CY466" t="s">
        <v>109</v>
      </c>
      <c r="CZ466" t="s">
        <v>114</v>
      </c>
      <c r="DA466" t="s">
        <v>109</v>
      </c>
      <c r="DB466">
        <v>2017</v>
      </c>
      <c r="DC466" s="1">
        <v>42801</v>
      </c>
      <c r="DD466">
        <v>3</v>
      </c>
      <c r="DE466">
        <v>11</v>
      </c>
      <c r="DF466" s="1">
        <v>42800</v>
      </c>
      <c r="DG466" t="s">
        <v>16535</v>
      </c>
      <c r="DH466" t="s">
        <v>16534</v>
      </c>
      <c r="DI466" t="s">
        <v>8321</v>
      </c>
      <c r="DJ466" t="s">
        <v>7383</v>
      </c>
      <c r="DK466" t="s">
        <v>7187</v>
      </c>
      <c r="DL466" t="s">
        <v>110</v>
      </c>
      <c r="DM466" t="s">
        <v>110</v>
      </c>
      <c r="DN466" t="s">
        <v>110</v>
      </c>
      <c r="DO466" t="s">
        <v>110</v>
      </c>
      <c r="DP466" t="s">
        <v>57</v>
      </c>
      <c r="DQ466" t="s">
        <v>110</v>
      </c>
      <c r="DR466" t="s">
        <v>13544</v>
      </c>
      <c r="DS466" t="s">
        <v>13545</v>
      </c>
      <c r="DT466" t="s">
        <v>13546</v>
      </c>
      <c r="DU466" t="s">
        <v>12333</v>
      </c>
    </row>
    <row r="467" spans="2:125">
      <c r="B467">
        <v>2</v>
      </c>
      <c r="C467" s="120">
        <v>42801</v>
      </c>
      <c r="D467" t="s">
        <v>109</v>
      </c>
      <c r="E467" t="s">
        <v>109</v>
      </c>
      <c r="F467" t="s">
        <v>12332</v>
      </c>
      <c r="G467" t="s">
        <v>226</v>
      </c>
      <c r="H467" t="s">
        <v>5373</v>
      </c>
      <c r="I467" t="s">
        <v>5373</v>
      </c>
      <c r="J467">
        <v>1</v>
      </c>
      <c r="K467" t="s">
        <v>6916</v>
      </c>
      <c r="L467" t="s">
        <v>12334</v>
      </c>
      <c r="M467" t="s">
        <v>162</v>
      </c>
      <c r="N467">
        <v>8.5</v>
      </c>
      <c r="O467" t="s">
        <v>812</v>
      </c>
      <c r="P467" t="s">
        <v>4499</v>
      </c>
      <c r="Q467" t="s">
        <v>110</v>
      </c>
      <c r="R467" t="s">
        <v>5373</v>
      </c>
      <c r="S467" t="s">
        <v>110</v>
      </c>
      <c r="T467" t="s">
        <v>110</v>
      </c>
      <c r="U467" t="s">
        <v>205</v>
      </c>
      <c r="V467" t="s">
        <v>110</v>
      </c>
      <c r="W467" t="s">
        <v>832</v>
      </c>
      <c r="X467" t="s">
        <v>109</v>
      </c>
      <c r="Y467" t="s">
        <v>109</v>
      </c>
      <c r="Z467" t="s">
        <v>7279</v>
      </c>
      <c r="AA467" t="s">
        <v>110</v>
      </c>
      <c r="AB467" t="s">
        <v>110</v>
      </c>
      <c r="AC467" t="s">
        <v>110</v>
      </c>
      <c r="AD467" t="s">
        <v>5342</v>
      </c>
      <c r="AE467" t="s">
        <v>816</v>
      </c>
      <c r="AF467" t="s">
        <v>5373</v>
      </c>
      <c r="AG467" t="s">
        <v>5373</v>
      </c>
      <c r="AH467" t="s">
        <v>694</v>
      </c>
      <c r="AI467" t="s">
        <v>110</v>
      </c>
      <c r="AJ467" t="s">
        <v>110</v>
      </c>
      <c r="AK467" t="s">
        <v>110</v>
      </c>
      <c r="AL467" t="s">
        <v>110</v>
      </c>
      <c r="AM467"/>
      <c r="AN467">
        <v>8.5</v>
      </c>
      <c r="AO467">
        <v>58.670999999999999</v>
      </c>
      <c r="AP467">
        <v>65.891000000000005</v>
      </c>
      <c r="AQ467" t="s">
        <v>232</v>
      </c>
      <c r="AR467" t="s">
        <v>5362</v>
      </c>
      <c r="AS467" t="s">
        <v>559</v>
      </c>
      <c r="AT467" t="s">
        <v>205</v>
      </c>
      <c r="AU467" t="s">
        <v>530</v>
      </c>
      <c r="AV467" t="s">
        <v>7229</v>
      </c>
      <c r="AW467" t="s">
        <v>13468</v>
      </c>
      <c r="AX467" t="s">
        <v>16306</v>
      </c>
      <c r="AY467" t="s">
        <v>8172</v>
      </c>
      <c r="AZ467" t="s">
        <v>110</v>
      </c>
      <c r="BA467" t="s">
        <v>12310</v>
      </c>
      <c r="BB467" t="s">
        <v>12335</v>
      </c>
      <c r="BC467" t="s">
        <v>13536</v>
      </c>
      <c r="BD467" t="s">
        <v>7213</v>
      </c>
      <c r="BE467" t="s">
        <v>13547</v>
      </c>
      <c r="BF467" t="s">
        <v>7636</v>
      </c>
      <c r="BG467" t="s">
        <v>7282</v>
      </c>
      <c r="BH467" t="s">
        <v>109</v>
      </c>
      <c r="BI467" t="s">
        <v>109</v>
      </c>
      <c r="BJ467" t="s">
        <v>109</v>
      </c>
      <c r="BK467">
        <v>98.009</v>
      </c>
      <c r="BL467" t="s">
        <v>832</v>
      </c>
      <c r="BM467">
        <v>42808</v>
      </c>
      <c r="BN467">
        <v>42992</v>
      </c>
      <c r="BO467" t="s">
        <v>133</v>
      </c>
      <c r="BP467" t="s">
        <v>109</v>
      </c>
      <c r="BQ467" t="s">
        <v>110</v>
      </c>
      <c r="BR467" t="s">
        <v>109</v>
      </c>
      <c r="BS467">
        <v>46460</v>
      </c>
      <c r="BT467" t="s">
        <v>132</v>
      </c>
      <c r="BU467" t="s">
        <v>12332</v>
      </c>
      <c r="BV467" t="s">
        <v>109</v>
      </c>
      <c r="BW467" t="s">
        <v>109</v>
      </c>
      <c r="BX467" t="s">
        <v>109</v>
      </c>
      <c r="BY467" t="s">
        <v>110</v>
      </c>
      <c r="BZ467" t="s">
        <v>109</v>
      </c>
      <c r="CA467" t="s">
        <v>109</v>
      </c>
      <c r="CB467" t="s">
        <v>109</v>
      </c>
      <c r="CC467" t="s">
        <v>109</v>
      </c>
      <c r="CD467" t="s">
        <v>109</v>
      </c>
      <c r="CE467" t="s">
        <v>109</v>
      </c>
      <c r="CF467" t="s">
        <v>109</v>
      </c>
      <c r="CG467" t="s">
        <v>5373</v>
      </c>
      <c r="CH467" t="s">
        <v>110</v>
      </c>
      <c r="CI467" t="s">
        <v>110</v>
      </c>
      <c r="CJ467">
        <v>2</v>
      </c>
      <c r="CK467">
        <v>1</v>
      </c>
      <c r="CL467">
        <v>1</v>
      </c>
      <c r="CM467" t="s">
        <v>109</v>
      </c>
      <c r="CN467">
        <v>0</v>
      </c>
      <c r="CO467" t="s">
        <v>110</v>
      </c>
      <c r="CP467" t="s">
        <v>6916</v>
      </c>
      <c r="CQ467" t="s">
        <v>6888</v>
      </c>
      <c r="CR467" t="s">
        <v>109</v>
      </c>
      <c r="CS467" t="s">
        <v>110</v>
      </c>
      <c r="CT467"/>
      <c r="CU467">
        <v>36454</v>
      </c>
      <c r="CV467" t="s">
        <v>558</v>
      </c>
      <c r="CW467" t="s">
        <v>558</v>
      </c>
      <c r="CX467" t="s">
        <v>114</v>
      </c>
      <c r="CY467" t="s">
        <v>109</v>
      </c>
      <c r="CZ467" t="s">
        <v>114</v>
      </c>
      <c r="DA467" t="s">
        <v>109</v>
      </c>
      <c r="DB467">
        <v>2017</v>
      </c>
      <c r="DC467" s="1">
        <v>42801</v>
      </c>
      <c r="DD467">
        <v>3</v>
      </c>
      <c r="DE467">
        <v>11</v>
      </c>
      <c r="DF467" s="1">
        <v>42800</v>
      </c>
      <c r="DG467" t="s">
        <v>16535</v>
      </c>
      <c r="DH467" t="s">
        <v>16534</v>
      </c>
      <c r="DI467" t="s">
        <v>8321</v>
      </c>
      <c r="DJ467" t="s">
        <v>7635</v>
      </c>
      <c r="DK467" t="s">
        <v>7187</v>
      </c>
      <c r="DL467" t="s">
        <v>110</v>
      </c>
      <c r="DM467" t="s">
        <v>110</v>
      </c>
      <c r="DN467" t="s">
        <v>110</v>
      </c>
      <c r="DO467" t="s">
        <v>110</v>
      </c>
      <c r="DP467" t="s">
        <v>57</v>
      </c>
      <c r="DQ467" t="s">
        <v>110</v>
      </c>
      <c r="DR467" t="s">
        <v>13544</v>
      </c>
      <c r="DS467" t="s">
        <v>13545</v>
      </c>
      <c r="DT467" t="s">
        <v>13548</v>
      </c>
      <c r="DU467" t="s">
        <v>12336</v>
      </c>
    </row>
    <row r="468" spans="2:125">
      <c r="B468">
        <v>1</v>
      </c>
      <c r="C468" s="120">
        <v>42779</v>
      </c>
      <c r="D468" t="s">
        <v>109</v>
      </c>
      <c r="E468" t="s">
        <v>109</v>
      </c>
      <c r="F468" t="s">
        <v>12437</v>
      </c>
      <c r="G468" t="s">
        <v>226</v>
      </c>
      <c r="H468" t="s">
        <v>5373</v>
      </c>
      <c r="I468" t="s">
        <v>5373</v>
      </c>
      <c r="J468">
        <v>1</v>
      </c>
      <c r="K468" t="s">
        <v>7561</v>
      </c>
      <c r="L468" t="s">
        <v>1324</v>
      </c>
      <c r="M468" t="s">
        <v>162</v>
      </c>
      <c r="N468">
        <v>8.5</v>
      </c>
      <c r="O468" t="s">
        <v>126</v>
      </c>
      <c r="P468" t="s">
        <v>12339</v>
      </c>
      <c r="Q468" t="s">
        <v>110</v>
      </c>
      <c r="R468" t="s">
        <v>5373</v>
      </c>
      <c r="S468" t="s">
        <v>110</v>
      </c>
      <c r="T468" t="s">
        <v>110</v>
      </c>
      <c r="U468" t="s">
        <v>205</v>
      </c>
      <c r="V468" t="s">
        <v>7438</v>
      </c>
      <c r="W468" t="s">
        <v>11054</v>
      </c>
      <c r="X468" t="s">
        <v>259</v>
      </c>
      <c r="Y468" t="s">
        <v>109</v>
      </c>
      <c r="Z468" t="s">
        <v>7279</v>
      </c>
      <c r="AA468" t="s">
        <v>110</v>
      </c>
      <c r="AB468" t="s">
        <v>110</v>
      </c>
      <c r="AC468" t="s">
        <v>110</v>
      </c>
      <c r="AD468" t="s">
        <v>5342</v>
      </c>
      <c r="AE468" t="s">
        <v>1019</v>
      </c>
      <c r="AF468" t="s">
        <v>5373</v>
      </c>
      <c r="AG468" t="s">
        <v>5373</v>
      </c>
      <c r="AH468" t="s">
        <v>580</v>
      </c>
      <c r="AI468" t="s">
        <v>110</v>
      </c>
      <c r="AJ468" t="s">
        <v>110</v>
      </c>
      <c r="AK468" t="s">
        <v>110</v>
      </c>
      <c r="AL468" t="s">
        <v>110</v>
      </c>
      <c r="AM468"/>
      <c r="AN468">
        <v>8.5</v>
      </c>
      <c r="AO468">
        <v>58.481999999999999</v>
      </c>
      <c r="AP468">
        <v>65.891000000000005</v>
      </c>
      <c r="AQ468" t="s">
        <v>232</v>
      </c>
      <c r="AR468" t="s">
        <v>5362</v>
      </c>
      <c r="AS468" t="s">
        <v>559</v>
      </c>
      <c r="AT468" t="s">
        <v>205</v>
      </c>
      <c r="AU468" t="s">
        <v>530</v>
      </c>
      <c r="AV468" t="s">
        <v>7229</v>
      </c>
      <c r="AW468" t="s">
        <v>13468</v>
      </c>
      <c r="AX468" t="s">
        <v>16306</v>
      </c>
      <c r="AY468" t="s">
        <v>8369</v>
      </c>
      <c r="AZ468" t="s">
        <v>110</v>
      </c>
      <c r="BA468" t="s">
        <v>2686</v>
      </c>
      <c r="BB468" t="s">
        <v>12337</v>
      </c>
      <c r="BC468" t="s">
        <v>13549</v>
      </c>
      <c r="BD468" t="s">
        <v>7438</v>
      </c>
      <c r="BE468" t="s">
        <v>13547</v>
      </c>
      <c r="BF468" t="s">
        <v>7189</v>
      </c>
      <c r="BG468" t="s">
        <v>7282</v>
      </c>
      <c r="BH468" t="s">
        <v>109</v>
      </c>
      <c r="BI468" t="s">
        <v>109</v>
      </c>
      <c r="BJ468" t="s">
        <v>109</v>
      </c>
      <c r="BK468">
        <v>0</v>
      </c>
      <c r="BL468" t="s">
        <v>7228</v>
      </c>
      <c r="BM468">
        <v>42787</v>
      </c>
      <c r="BN468">
        <v>42877</v>
      </c>
      <c r="BO468" t="s">
        <v>133</v>
      </c>
      <c r="BP468" t="s">
        <v>109</v>
      </c>
      <c r="BQ468" t="s">
        <v>110</v>
      </c>
      <c r="BR468" t="s">
        <v>246</v>
      </c>
      <c r="BS468">
        <v>43882</v>
      </c>
      <c r="BT468" t="s">
        <v>256</v>
      </c>
      <c r="BU468" t="s">
        <v>7085</v>
      </c>
      <c r="BV468" t="s">
        <v>214</v>
      </c>
      <c r="BW468" t="s">
        <v>109</v>
      </c>
      <c r="BX468" t="s">
        <v>109</v>
      </c>
      <c r="BY468" t="s">
        <v>110</v>
      </c>
      <c r="BZ468" t="s">
        <v>109</v>
      </c>
      <c r="CA468" t="s">
        <v>109</v>
      </c>
      <c r="CB468" t="s">
        <v>109</v>
      </c>
      <c r="CC468" t="s">
        <v>109</v>
      </c>
      <c r="CD468" t="s">
        <v>109</v>
      </c>
      <c r="CE468" t="s">
        <v>109</v>
      </c>
      <c r="CF468" t="s">
        <v>109</v>
      </c>
      <c r="CG468" t="s">
        <v>5373</v>
      </c>
      <c r="CH468" t="s">
        <v>110</v>
      </c>
      <c r="CI468" t="s">
        <v>110</v>
      </c>
      <c r="CJ468">
        <v>1</v>
      </c>
      <c r="CK468">
        <v>1</v>
      </c>
      <c r="CL468">
        <v>1</v>
      </c>
      <c r="CM468" t="s">
        <v>109</v>
      </c>
      <c r="CN468">
        <v>0</v>
      </c>
      <c r="CO468" t="s">
        <v>110</v>
      </c>
      <c r="CP468" t="s">
        <v>6927</v>
      </c>
      <c r="CQ468" t="s">
        <v>5670</v>
      </c>
      <c r="CR468" t="s">
        <v>109</v>
      </c>
      <c r="CS468" t="s">
        <v>110</v>
      </c>
      <c r="CT468"/>
      <c r="CU468">
        <v>32763</v>
      </c>
      <c r="CV468" t="s">
        <v>558</v>
      </c>
      <c r="CW468" t="s">
        <v>558</v>
      </c>
      <c r="CX468" t="s">
        <v>114</v>
      </c>
      <c r="CY468" t="s">
        <v>109</v>
      </c>
      <c r="CZ468" t="s">
        <v>114</v>
      </c>
      <c r="DA468" t="s">
        <v>109</v>
      </c>
      <c r="DB468">
        <v>2017</v>
      </c>
      <c r="DC468" s="1">
        <v>42779</v>
      </c>
      <c r="DD468">
        <v>2</v>
      </c>
      <c r="DE468">
        <v>8</v>
      </c>
      <c r="DF468" s="1">
        <v>42779</v>
      </c>
      <c r="DG468" t="s">
        <v>16536</v>
      </c>
      <c r="DH468" t="s">
        <v>16534</v>
      </c>
      <c r="DI468" t="s">
        <v>8441</v>
      </c>
      <c r="DJ468" t="s">
        <v>7185</v>
      </c>
      <c r="DK468" t="s">
        <v>7187</v>
      </c>
      <c r="DL468" t="s">
        <v>110</v>
      </c>
      <c r="DM468" t="s">
        <v>110</v>
      </c>
      <c r="DN468" t="s">
        <v>110</v>
      </c>
      <c r="DO468" t="s">
        <v>110</v>
      </c>
      <c r="DP468" t="s">
        <v>57</v>
      </c>
      <c r="DQ468" t="s">
        <v>110</v>
      </c>
      <c r="DR468" t="s">
        <v>13550</v>
      </c>
      <c r="DS468" t="s">
        <v>13551</v>
      </c>
      <c r="DT468" t="s">
        <v>13530</v>
      </c>
      <c r="DU468" t="s">
        <v>12338</v>
      </c>
    </row>
  </sheetData>
  <phoneticPr fontId="14" type="noConversion"/>
  <conditionalFormatting sqref="DX4:EA4">
    <cfRule type="containsText" dxfId="10" priority="2" operator="containsText" text="可持续">
      <formula>NOT(ISERROR(SEARCH("可持续",DX4)))</formula>
    </cfRule>
    <cfRule type="containsText" dxfId="9" priority="3" operator="containsText" text="绿">
      <formula>NOT(ISERROR(SEARCH("绿",DX4)))</formula>
    </cfRule>
  </conditionalFormatting>
  <conditionalFormatting sqref="DX3:EG4">
    <cfRule type="containsText" dxfId="8" priority="1" operator="containsText" text="无新增">
      <formula>NOT(ISERROR(SEARCH("无新增",DX3)))</formula>
    </cfRule>
  </conditionalFormatting>
  <hyperlinks>
    <hyperlink ref="EC1" location="Monday" display="Monday" xr:uid="{49B5DA91-E590-4E9A-9112-1C2EFBA0C78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RefreshDirectory">
                <anchor moveWithCells="1" sizeWithCells="1">
                  <from>
                    <xdr:col>2</xdr:col>
                    <xdr:colOff>28575</xdr:colOff>
                    <xdr:row>1</xdr:row>
                    <xdr:rowOff>247650</xdr:rowOff>
                  </from>
                  <to>
                    <xdr:col>4</xdr:col>
                    <xdr:colOff>828675</xdr:colOff>
                    <xdr:row>3</xdr:row>
                    <xdr:rowOff>990600</xdr:rowOff>
                  </to>
                </anchor>
              </controlPr>
            </control>
          </mc:Choice>
        </mc:AlternateContent>
        <mc:AlternateContent xmlns:mc="http://schemas.openxmlformats.org/markup-compatibility/2006">
          <mc:Choice Requires="x14">
            <control shapeId="88066" r:id="rId5" name="Button 2">
              <controlPr defaultSize="0" print="0" autoFill="0" autoPict="0" macro="[0]!RefreshwTomb">
                <anchor moveWithCells="1" sizeWithCells="1">
                  <from>
                    <xdr:col>133</xdr:col>
                    <xdr:colOff>238125</xdr:colOff>
                    <xdr:row>0</xdr:row>
                    <xdr:rowOff>95250</xdr:rowOff>
                  </from>
                  <to>
                    <xdr:col>134</xdr:col>
                    <xdr:colOff>895350</xdr:colOff>
                    <xdr:row>1</xdr:row>
                    <xdr:rowOff>342900</xdr:rowOff>
                  </to>
                </anchor>
              </controlPr>
            </control>
          </mc:Choice>
        </mc:AlternateContent>
      </controls>
    </mc:Choice>
  </mc:AlternateContent>
  <tableParts count="2">
    <tablePart r:id="rId6"/>
    <tablePart r:id="rId7"/>
  </tableParts>
  <extLst>
    <ext xmlns:x14="http://schemas.microsoft.com/office/spreadsheetml/2009/9/main" uri="{78C0D931-6437-407d-A8EE-F0AAD7539E65}">
      <x14:conditionalFormattings>
        <x14:conditionalFormatting xmlns:xm="http://schemas.microsoft.com/office/excel/2006/main">
          <x14:cfRule type="containsText" priority="5" operator="containsText" text="绿" id="{11422878-5D69-4FED-A941-20AF1C22CB8A}">
            <xm:f>NOT(ISERROR(SEARCH("绿",PRJ!#REF!)))</xm:f>
            <x14:dxf>
              <fill>
                <patternFill>
                  <bgColor theme="6" tint="0.79998168889431442"/>
                </patternFill>
              </fill>
            </x14:dxf>
          </x14:cfRule>
          <xm:sqref>DX1</xm:sqref>
        </x14:conditionalFormatting>
        <x14:conditionalFormatting xmlns:xm="http://schemas.microsoft.com/office/excel/2006/main">
          <x14:cfRule type="containsText" priority="20" operator="containsText" text="绿" id="{11A61252-6F8E-4781-AE49-2D8DBAB61009}">
            <xm:f>NOT(ISERROR(SEARCH("绿",PRJ!F1)))</xm:f>
            <x14:dxf>
              <fill>
                <patternFill>
                  <bgColor theme="6" tint="0.79998168889431442"/>
                </patternFill>
              </fill>
            </x14:dxf>
          </x14:cfRule>
          <xm:sqref>DZ1:EA1 ED1:EE1 EG1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tabColor rgb="FFF9F4ED"/>
  </sheetPr>
  <dimension ref="A1:AI425"/>
  <sheetViews>
    <sheetView zoomScale="85" zoomScaleNormal="85" workbookViewId="0">
      <selection activeCell="L14" sqref="L14"/>
    </sheetView>
  </sheetViews>
  <sheetFormatPr defaultColWidth="8.88671875" defaultRowHeight="15"/>
  <cols>
    <col min="1" max="1" width="12.109375" style="49" bestFit="1" customWidth="1"/>
    <col min="2" max="3" width="12.6640625" style="49" bestFit="1" customWidth="1"/>
    <col min="4" max="4" width="14.44140625" style="49" bestFit="1" customWidth="1"/>
    <col min="5" max="5" width="12.109375" style="49" bestFit="1" customWidth="1"/>
    <col min="6" max="6" width="13.33203125" style="49" bestFit="1" customWidth="1"/>
    <col min="7" max="9" width="12.6640625" style="49" bestFit="1" customWidth="1"/>
    <col min="10" max="10" width="13.44140625" style="49" bestFit="1" customWidth="1"/>
    <col min="11" max="11" width="11" style="33" bestFit="1" customWidth="1"/>
    <col min="12" max="12" width="15.5546875" style="33" bestFit="1" customWidth="1"/>
    <col min="13" max="15" width="15.5546875" style="33" customWidth="1"/>
    <col min="16" max="16" width="29.88671875" style="33" bestFit="1" customWidth="1"/>
    <col min="17" max="17" width="17.21875" style="33" bestFit="1" customWidth="1"/>
    <col min="18" max="18" width="9.77734375" style="33" bestFit="1" customWidth="1"/>
    <col min="19" max="19" width="10.33203125" style="33" bestFit="1" customWidth="1"/>
    <col min="20" max="20" width="29.77734375" style="33" bestFit="1" customWidth="1"/>
    <col min="21" max="21" width="29.77734375" style="33" customWidth="1"/>
    <col min="22" max="22" width="15.5546875" style="33" bestFit="1" customWidth="1"/>
    <col min="23" max="23" width="34" style="33" bestFit="1" customWidth="1"/>
    <col min="24" max="24" width="12.6640625" style="33" bestFit="1" customWidth="1"/>
    <col min="25" max="25" width="10.33203125" style="33" bestFit="1" customWidth="1"/>
    <col min="26" max="26" width="7.44140625" style="33" bestFit="1" customWidth="1"/>
    <col min="27" max="27" width="16" style="33" bestFit="1" customWidth="1"/>
    <col min="28" max="28" width="10.21875" style="33" bestFit="1" customWidth="1"/>
    <col min="29" max="29" width="7.33203125" style="33" bestFit="1" customWidth="1"/>
    <col min="30" max="30" width="10.33203125" style="33" bestFit="1" customWidth="1"/>
    <col min="31" max="31" width="22.44140625" style="33" bestFit="1" customWidth="1"/>
    <col min="32" max="32" width="6.109375" style="33" bestFit="1" customWidth="1"/>
    <col min="33" max="33" width="12.21875" style="33" bestFit="1" customWidth="1"/>
    <col min="34" max="34" width="11" style="33" bestFit="1" customWidth="1"/>
    <col min="35" max="35" width="27.109375" style="33" bestFit="1" customWidth="1"/>
    <col min="36" max="36" width="5.6640625" style="33" bestFit="1" customWidth="1"/>
    <col min="37" max="37" width="9.88671875" style="33" bestFit="1" customWidth="1"/>
    <col min="38" max="38" width="11.33203125" style="33" bestFit="1" customWidth="1"/>
    <col min="39" max="39" width="22.5546875" style="33" bestFit="1" customWidth="1"/>
    <col min="40" max="40" width="17.88671875" style="33" bestFit="1" customWidth="1"/>
    <col min="41" max="42" width="6.88671875" style="33" bestFit="1" customWidth="1"/>
    <col min="43" max="43" width="7.6640625" style="33" bestFit="1" customWidth="1"/>
    <col min="44" max="44" width="7.77734375" style="33" bestFit="1" customWidth="1"/>
    <col min="45" max="45" width="6.88671875" style="33" bestFit="1" customWidth="1"/>
    <col min="46" max="46" width="10.109375" style="33" bestFit="1" customWidth="1"/>
    <col min="47" max="47" width="8.88671875" style="33" bestFit="1" customWidth="1"/>
    <col min="48" max="48" width="11" style="33" bestFit="1" customWidth="1"/>
    <col min="49" max="49" width="10.33203125" style="33" bestFit="1" customWidth="1"/>
    <col min="50" max="50" width="16.33203125" style="33" bestFit="1" customWidth="1"/>
    <col min="51" max="51" width="17.88671875" style="33" bestFit="1" customWidth="1"/>
    <col min="52" max="52" width="8.5546875" style="33" bestFit="1" customWidth="1"/>
    <col min="53" max="53" width="6.88671875" style="33" bestFit="1" customWidth="1"/>
    <col min="54" max="54" width="10.109375" style="33" bestFit="1" customWidth="1"/>
    <col min="55" max="55" width="12.6640625" style="33" bestFit="1" customWidth="1"/>
    <col min="56" max="56" width="80.88671875" style="33" bestFit="1" customWidth="1"/>
    <col min="57" max="57" width="7.21875" style="33" bestFit="1" customWidth="1"/>
    <col min="58" max="58" width="9.88671875" style="33" bestFit="1" customWidth="1"/>
    <col min="59" max="59" width="13.44140625" style="33" bestFit="1" customWidth="1"/>
    <col min="60" max="60" width="10.109375" style="33" bestFit="1" customWidth="1"/>
    <col min="61" max="61" width="13.33203125" style="33" bestFit="1" customWidth="1"/>
    <col min="62" max="62" width="14.6640625" style="33" bestFit="1" customWidth="1"/>
    <col min="63" max="63" width="36.6640625" style="33" bestFit="1" customWidth="1"/>
    <col min="64" max="64" width="9.33203125" style="33" bestFit="1" customWidth="1"/>
    <col min="65" max="65" width="12.44140625" style="33" bestFit="1" customWidth="1"/>
    <col min="66" max="66" width="10.109375" style="33" bestFit="1" customWidth="1"/>
    <col min="67" max="67" width="26.44140625" style="33" bestFit="1" customWidth="1"/>
    <col min="68" max="68" width="6.88671875" style="33" bestFit="1" customWidth="1"/>
    <col min="69" max="70" width="9.33203125" style="33" bestFit="1" customWidth="1"/>
    <col min="71" max="71" width="8.5546875" style="33" bestFit="1" customWidth="1"/>
    <col min="72" max="72" width="6.88671875" style="33" bestFit="1" customWidth="1"/>
    <col min="73" max="73" width="11" style="33" bestFit="1" customWidth="1"/>
    <col min="74" max="74" width="13.33203125" style="33" bestFit="1" customWidth="1"/>
    <col min="75" max="75" width="13.109375" style="33" bestFit="1" customWidth="1"/>
    <col min="76" max="76" width="16.88671875" style="33" bestFit="1" customWidth="1"/>
    <col min="77" max="77" width="17.5546875" style="33" bestFit="1" customWidth="1"/>
    <col min="78" max="78" width="10" style="33" bestFit="1" customWidth="1"/>
    <col min="79" max="79" width="14.5546875" style="33" bestFit="1" customWidth="1"/>
    <col min="80" max="80" width="15.77734375" style="33" bestFit="1" customWidth="1"/>
    <col min="81" max="81" width="6.88671875" style="33" bestFit="1" customWidth="1"/>
    <col min="82" max="82" width="17.44140625" style="33" bestFit="1" customWidth="1"/>
    <col min="83" max="83" width="26.44140625" style="33" bestFit="1" customWidth="1"/>
    <col min="84" max="84" width="16" style="33" bestFit="1" customWidth="1"/>
    <col min="85" max="85" width="6.109375" style="33" bestFit="1" customWidth="1"/>
    <col min="86" max="86" width="18.44140625" style="33" bestFit="1" customWidth="1"/>
    <col min="87" max="106" width="8.88671875" style="33"/>
    <col min="107" max="107" width="36.6640625" style="33" bestFit="1" customWidth="1"/>
    <col min="108" max="108" width="13.77734375" style="33" bestFit="1" customWidth="1"/>
    <col min="109" max="16384" width="8.88671875" style="33"/>
  </cols>
  <sheetData>
    <row r="1" spans="1:18" ht="46.5">
      <c r="A1" s="17" t="s">
        <v>13594</v>
      </c>
      <c r="B1" s="90" t="s">
        <v>13595</v>
      </c>
      <c r="N1" s="93" t="s">
        <v>13552</v>
      </c>
    </row>
    <row r="7" spans="1:18" ht="46.5">
      <c r="A7" s="90"/>
    </row>
    <row r="8" spans="1:18">
      <c r="A8" s="91" t="s">
        <v>24</v>
      </c>
      <c r="B8" s="91" t="s">
        <v>25</v>
      </c>
      <c r="C8" s="91" t="s">
        <v>26</v>
      </c>
      <c r="D8" s="91" t="s">
        <v>27</v>
      </c>
      <c r="E8" s="91" t="s">
        <v>28</v>
      </c>
      <c r="F8" s="91" t="s">
        <v>29</v>
      </c>
      <c r="G8" s="91" t="s">
        <v>13596</v>
      </c>
      <c r="H8" s="91" t="s">
        <v>13597</v>
      </c>
      <c r="I8" s="91" t="s">
        <v>13598</v>
      </c>
      <c r="J8" s="91" t="s">
        <v>13599</v>
      </c>
    </row>
    <row r="9" spans="1:18">
      <c r="A9" s="91" t="s">
        <v>149</v>
      </c>
      <c r="B9" s="91" t="s">
        <v>276</v>
      </c>
      <c r="C9" s="91" t="s">
        <v>126</v>
      </c>
      <c r="D9" s="91" t="s">
        <v>1767</v>
      </c>
      <c r="E9" s="91" t="s">
        <v>956</v>
      </c>
      <c r="F9" s="91" t="s">
        <v>4097</v>
      </c>
      <c r="G9" s="91" t="s">
        <v>7058</v>
      </c>
      <c r="H9" s="91" t="s">
        <v>2280</v>
      </c>
      <c r="I9" s="91" t="s">
        <v>7055</v>
      </c>
      <c r="J9" s="91" t="s">
        <v>812</v>
      </c>
      <c r="N9" s="28" t="s">
        <v>7174</v>
      </c>
      <c r="O9" s="28" t="s">
        <v>13553</v>
      </c>
      <c r="P9" s="28" t="s">
        <v>13554</v>
      </c>
      <c r="Q9" t="s">
        <v>7143</v>
      </c>
      <c r="R9" t="s">
        <v>12343</v>
      </c>
    </row>
    <row r="10" spans="1:18" ht="30">
      <c r="A10" s="32" t="s">
        <v>6168</v>
      </c>
      <c r="B10" s="32" t="s">
        <v>13600</v>
      </c>
      <c r="C10" s="32" t="s">
        <v>459</v>
      </c>
      <c r="D10" s="32" t="s">
        <v>13601</v>
      </c>
      <c r="E10" s="32" t="s">
        <v>5685</v>
      </c>
      <c r="F10" s="32" t="s">
        <v>13602</v>
      </c>
      <c r="G10" s="32" t="s">
        <v>13603</v>
      </c>
      <c r="H10" s="32" t="s">
        <v>13604</v>
      </c>
      <c r="I10" s="32" t="s">
        <v>6691</v>
      </c>
      <c r="J10" s="32" t="s">
        <v>13605</v>
      </c>
      <c r="N10" s="28" t="s">
        <v>7283</v>
      </c>
      <c r="O10" s="28" t="s">
        <v>7213</v>
      </c>
      <c r="P10" s="28" t="s">
        <v>7281</v>
      </c>
      <c r="Q10" t="s">
        <v>7278</v>
      </c>
      <c r="R10" s="128"/>
    </row>
    <row r="11" spans="1:18" ht="75">
      <c r="A11" s="91" t="s">
        <v>13606</v>
      </c>
      <c r="B11" s="91" t="s">
        <v>13607</v>
      </c>
      <c r="C11" s="91" t="s">
        <v>13608</v>
      </c>
      <c r="D11" s="91" t="s">
        <v>13609</v>
      </c>
      <c r="E11" s="91" t="s">
        <v>13610</v>
      </c>
      <c r="F11" s="91" t="s">
        <v>13611</v>
      </c>
      <c r="G11" s="91" t="s">
        <v>13612</v>
      </c>
      <c r="H11" s="91" t="s">
        <v>13613</v>
      </c>
      <c r="I11" s="91" t="s">
        <v>13614</v>
      </c>
      <c r="J11" s="91" t="s">
        <v>13615</v>
      </c>
      <c r="N11" s="28" t="s">
        <v>7329</v>
      </c>
      <c r="O11" s="28" t="s">
        <v>7192</v>
      </c>
      <c r="P11" s="28" t="s">
        <v>7328</v>
      </c>
      <c r="Q11" t="s">
        <v>380</v>
      </c>
      <c r="R11" s="128"/>
    </row>
    <row r="12" spans="1:18">
      <c r="A12" s="91" t="s">
        <v>7049</v>
      </c>
      <c r="B12" s="91" t="s">
        <v>1826</v>
      </c>
      <c r="C12" s="91" t="s">
        <v>7043</v>
      </c>
      <c r="D12" s="91" t="s">
        <v>7040</v>
      </c>
      <c r="E12" s="91" t="s">
        <v>2259</v>
      </c>
      <c r="F12" s="91" t="s">
        <v>1782</v>
      </c>
      <c r="G12" s="91" t="s">
        <v>1884</v>
      </c>
      <c r="H12" s="91" t="s">
        <v>7033</v>
      </c>
      <c r="I12" s="91" t="s">
        <v>7030</v>
      </c>
      <c r="J12" s="91" t="s">
        <v>1212</v>
      </c>
      <c r="N12" s="28" t="s">
        <v>7334</v>
      </c>
      <c r="O12" s="28" t="s">
        <v>7213</v>
      </c>
      <c r="P12" s="28" t="s">
        <v>7333</v>
      </c>
      <c r="Q12" t="s">
        <v>7331</v>
      </c>
      <c r="R12" s="128"/>
    </row>
    <row r="13" spans="1:18" s="60" customFormat="1" ht="30">
      <c r="A13" s="32" t="s">
        <v>6096</v>
      </c>
      <c r="B13" s="32" t="s">
        <v>5701</v>
      </c>
      <c r="C13" s="32" t="s">
        <v>13616</v>
      </c>
      <c r="D13" s="32" t="s">
        <v>6659</v>
      </c>
      <c r="E13" s="32" t="s">
        <v>13617</v>
      </c>
      <c r="F13" s="32" t="s">
        <v>6465</v>
      </c>
      <c r="G13" s="32" t="s">
        <v>13618</v>
      </c>
      <c r="H13" s="32" t="s">
        <v>13619</v>
      </c>
      <c r="I13" s="32" t="s">
        <v>6830</v>
      </c>
      <c r="J13" s="32" t="s">
        <v>6697</v>
      </c>
      <c r="N13" s="28" t="s">
        <v>7376</v>
      </c>
      <c r="O13" s="28" t="s">
        <v>7246</v>
      </c>
      <c r="P13" s="28" t="s">
        <v>7347</v>
      </c>
      <c r="Q13" t="s">
        <v>6931</v>
      </c>
      <c r="R13" s="128"/>
    </row>
    <row r="14" spans="1:18" ht="90">
      <c r="A14" s="91" t="s">
        <v>13620</v>
      </c>
      <c r="B14" s="91" t="s">
        <v>13621</v>
      </c>
      <c r="C14" s="91" t="s">
        <v>13622</v>
      </c>
      <c r="D14" s="91" t="s">
        <v>13623</v>
      </c>
      <c r="E14" s="91" t="s">
        <v>13624</v>
      </c>
      <c r="F14" s="91" t="s">
        <v>13625</v>
      </c>
      <c r="G14" s="91" t="s">
        <v>13626</v>
      </c>
      <c r="H14" s="91" t="s">
        <v>13627</v>
      </c>
      <c r="I14" s="91" t="s">
        <v>13628</v>
      </c>
      <c r="J14" s="91" t="s">
        <v>13629</v>
      </c>
      <c r="N14" s="28" t="s">
        <v>7380</v>
      </c>
      <c r="O14" s="28" t="s">
        <v>7213</v>
      </c>
      <c r="P14" s="28" t="s">
        <v>7379</v>
      </c>
      <c r="Q14" t="s">
        <v>6933</v>
      </c>
      <c r="R14" s="128"/>
    </row>
    <row r="15" spans="1:18">
      <c r="A15" s="91" t="s">
        <v>7026</v>
      </c>
      <c r="B15" s="91" t="s">
        <v>1757</v>
      </c>
      <c r="C15" s="91" t="s">
        <v>7021</v>
      </c>
      <c r="D15" s="91" t="s">
        <v>7017</v>
      </c>
      <c r="E15" s="91" t="s">
        <v>1276</v>
      </c>
      <c r="F15" s="91" t="s">
        <v>7014</v>
      </c>
      <c r="G15" s="91" t="s">
        <v>4406</v>
      </c>
      <c r="H15" s="91" t="s">
        <v>7010</v>
      </c>
      <c r="I15" s="91" t="s">
        <v>7008</v>
      </c>
      <c r="J15" s="91" t="s">
        <v>1131</v>
      </c>
      <c r="N15" s="28" t="s">
        <v>7420</v>
      </c>
      <c r="O15" s="28" t="s">
        <v>7207</v>
      </c>
      <c r="P15" s="28" t="s">
        <v>7419</v>
      </c>
      <c r="Q15" t="s">
        <v>7417</v>
      </c>
      <c r="R15" s="128"/>
    </row>
    <row r="16" spans="1:18" ht="45">
      <c r="A16" s="32" t="s">
        <v>13630</v>
      </c>
      <c r="B16" s="32" t="s">
        <v>13631</v>
      </c>
      <c r="C16" s="32" t="s">
        <v>6213</v>
      </c>
      <c r="D16" s="32" t="s">
        <v>6790</v>
      </c>
      <c r="E16" s="32" t="s">
        <v>6835</v>
      </c>
      <c r="F16" s="32" t="s">
        <v>13632</v>
      </c>
      <c r="G16" s="32" t="s">
        <v>6036</v>
      </c>
      <c r="H16" s="32" t="s">
        <v>6694</v>
      </c>
      <c r="I16" s="32" t="s">
        <v>6037</v>
      </c>
      <c r="J16" s="32" t="s">
        <v>6308</v>
      </c>
      <c r="N16" s="28" t="s">
        <v>7432</v>
      </c>
      <c r="O16" s="28" t="s">
        <v>1056</v>
      </c>
      <c r="P16" s="28" t="s">
        <v>7430</v>
      </c>
      <c r="Q16" t="s">
        <v>6940</v>
      </c>
      <c r="R16" s="128"/>
    </row>
    <row r="17" spans="1:18" ht="75">
      <c r="A17" s="91" t="s">
        <v>13633</v>
      </c>
      <c r="B17" s="91" t="s">
        <v>13634</v>
      </c>
      <c r="C17" s="91" t="s">
        <v>13635</v>
      </c>
      <c r="D17" s="91" t="s">
        <v>13636</v>
      </c>
      <c r="E17" s="91" t="s">
        <v>13637</v>
      </c>
      <c r="F17" s="91" t="s">
        <v>13638</v>
      </c>
      <c r="G17" s="91" t="s">
        <v>13639</v>
      </c>
      <c r="H17" s="91" t="s">
        <v>13640</v>
      </c>
      <c r="I17" s="91" t="s">
        <v>13641</v>
      </c>
      <c r="J17" s="91" t="s">
        <v>13642</v>
      </c>
      <c r="N17" s="28" t="s">
        <v>7439</v>
      </c>
      <c r="O17" s="28" t="s">
        <v>7438</v>
      </c>
      <c r="P17" s="28" t="s">
        <v>7437</v>
      </c>
      <c r="Q17" t="s">
        <v>7435</v>
      </c>
      <c r="R17" s="128"/>
    </row>
    <row r="18" spans="1:18">
      <c r="A18" s="91" t="s">
        <v>7003</v>
      </c>
      <c r="B18" s="91" t="s">
        <v>1913</v>
      </c>
      <c r="C18" s="91" t="s">
        <v>3300</v>
      </c>
      <c r="D18" s="91" t="s">
        <v>6995</v>
      </c>
      <c r="E18" s="91" t="s">
        <v>1165</v>
      </c>
      <c r="F18" s="91" t="s">
        <v>6991</v>
      </c>
      <c r="G18" s="91" t="s">
        <v>3290</v>
      </c>
      <c r="H18" s="91" t="s">
        <v>4676</v>
      </c>
      <c r="I18" s="91" t="s">
        <v>3083</v>
      </c>
      <c r="J18" s="91" t="s">
        <v>1223</v>
      </c>
      <c r="N18" s="28" t="s">
        <v>7449</v>
      </c>
      <c r="O18" s="28" t="s">
        <v>7207</v>
      </c>
      <c r="P18" s="28" t="s">
        <v>7447</v>
      </c>
      <c r="Q18" t="s">
        <v>7445</v>
      </c>
      <c r="R18" s="128"/>
    </row>
    <row r="19" spans="1:18" ht="30">
      <c r="A19" s="32" t="s">
        <v>6308</v>
      </c>
      <c r="B19" s="32" t="s">
        <v>13643</v>
      </c>
      <c r="C19" s="32" t="s">
        <v>13644</v>
      </c>
      <c r="D19" s="32" t="s">
        <v>13645</v>
      </c>
      <c r="E19" s="32" t="s">
        <v>6213</v>
      </c>
      <c r="F19" s="32" t="s">
        <v>6051</v>
      </c>
      <c r="G19" s="32" t="s">
        <v>13646</v>
      </c>
      <c r="H19" s="32" t="s">
        <v>6697</v>
      </c>
      <c r="I19" s="32" t="s">
        <v>6858</v>
      </c>
      <c r="J19" s="32" t="s">
        <v>6470</v>
      </c>
      <c r="N19" s="28" t="s">
        <v>7458</v>
      </c>
      <c r="O19" s="28" t="s">
        <v>7231</v>
      </c>
      <c r="P19" s="28" t="s">
        <v>7235</v>
      </c>
      <c r="Q19" t="s">
        <v>7456</v>
      </c>
      <c r="R19" s="128"/>
    </row>
    <row r="20" spans="1:18" s="60" customFormat="1" ht="90">
      <c r="A20" s="91" t="s">
        <v>13647</v>
      </c>
      <c r="B20" s="91" t="s">
        <v>13648</v>
      </c>
      <c r="C20" s="91" t="s">
        <v>13649</v>
      </c>
      <c r="D20" s="91" t="s">
        <v>13650</v>
      </c>
      <c r="E20" s="91" t="s">
        <v>13651</v>
      </c>
      <c r="F20" s="91" t="s">
        <v>13652</v>
      </c>
      <c r="G20" s="91" t="s">
        <v>13653</v>
      </c>
      <c r="H20" s="91" t="s">
        <v>13654</v>
      </c>
      <c r="I20" s="91" t="s">
        <v>13655</v>
      </c>
      <c r="J20" s="91" t="s">
        <v>13656</v>
      </c>
      <c r="N20" s="28" t="s">
        <v>7522</v>
      </c>
      <c r="O20" s="28" t="s">
        <v>7213</v>
      </c>
      <c r="P20" s="28" t="s">
        <v>7521</v>
      </c>
      <c r="Q20" t="s">
        <v>7519</v>
      </c>
      <c r="R20" s="128"/>
    </row>
    <row r="21" spans="1:18" ht="30">
      <c r="A21" s="91" t="s">
        <v>6983</v>
      </c>
      <c r="B21" s="91" t="s">
        <v>1534</v>
      </c>
      <c r="C21" s="91" t="s">
        <v>2685</v>
      </c>
      <c r="D21" s="91" t="s">
        <v>4367</v>
      </c>
      <c r="E21" s="91" t="s">
        <v>1325</v>
      </c>
      <c r="F21" s="91" t="s">
        <v>1140</v>
      </c>
      <c r="G21" s="91" t="s">
        <v>1156</v>
      </c>
      <c r="H21" s="91" t="s">
        <v>2643</v>
      </c>
      <c r="I21" s="91" t="s">
        <v>2859</v>
      </c>
      <c r="J21" s="91" t="s">
        <v>1470</v>
      </c>
      <c r="N21" s="28" t="s">
        <v>7531</v>
      </c>
      <c r="O21" s="28" t="s">
        <v>7207</v>
      </c>
      <c r="P21" s="28" t="s">
        <v>7530</v>
      </c>
      <c r="Q21" t="s">
        <v>7528</v>
      </c>
      <c r="R21" s="128"/>
    </row>
    <row r="22" spans="1:18" ht="30">
      <c r="A22" s="32" t="s">
        <v>6821</v>
      </c>
      <c r="B22" s="32" t="s">
        <v>6130</v>
      </c>
      <c r="C22" s="32" t="s">
        <v>6088</v>
      </c>
      <c r="D22" s="32" t="s">
        <v>6520</v>
      </c>
      <c r="E22" s="32" t="s">
        <v>13644</v>
      </c>
      <c r="F22" s="32" t="s">
        <v>6673</v>
      </c>
      <c r="G22" s="32" t="s">
        <v>6577</v>
      </c>
      <c r="H22" s="32" t="s">
        <v>6391</v>
      </c>
      <c r="I22" s="32" t="s">
        <v>6088</v>
      </c>
      <c r="J22" s="32" t="s">
        <v>6095</v>
      </c>
      <c r="N22" s="28" t="s">
        <v>7564</v>
      </c>
      <c r="O22" s="28" t="s">
        <v>7231</v>
      </c>
      <c r="P22" s="28" t="s">
        <v>7235</v>
      </c>
      <c r="Q22" t="s">
        <v>6956</v>
      </c>
      <c r="R22" s="128"/>
    </row>
    <row r="23" spans="1:18" ht="75">
      <c r="A23" s="91" t="s">
        <v>13657</v>
      </c>
      <c r="B23" s="91" t="s">
        <v>13658</v>
      </c>
      <c r="C23" s="91" t="s">
        <v>13658</v>
      </c>
      <c r="D23" s="91" t="s">
        <v>13659</v>
      </c>
      <c r="E23" s="91" t="s">
        <v>13660</v>
      </c>
      <c r="F23" s="91" t="s">
        <v>13661</v>
      </c>
      <c r="G23" s="91" t="s">
        <v>13662</v>
      </c>
      <c r="H23" s="91" t="s">
        <v>13663</v>
      </c>
      <c r="I23" s="91" t="s">
        <v>13664</v>
      </c>
      <c r="J23" s="91" t="s">
        <v>13665</v>
      </c>
      <c r="N23" s="28" t="s">
        <v>7569</v>
      </c>
      <c r="O23" s="28" t="s">
        <v>7218</v>
      </c>
      <c r="P23" s="28" t="s">
        <v>7537</v>
      </c>
      <c r="Q23" t="s">
        <v>7567</v>
      </c>
      <c r="R23" s="128"/>
    </row>
    <row r="24" spans="1:18" ht="30">
      <c r="N24" s="28" t="s">
        <v>7577</v>
      </c>
      <c r="O24" s="28" t="s">
        <v>7192</v>
      </c>
      <c r="P24" s="28" t="s">
        <v>7575</v>
      </c>
      <c r="Q24" t="s">
        <v>7573</v>
      </c>
      <c r="R24" s="128"/>
    </row>
    <row r="25" spans="1:18" s="60" customFormat="1">
      <c r="A25" s="49"/>
      <c r="B25" s="49"/>
      <c r="C25" s="49"/>
      <c r="D25" s="49"/>
      <c r="E25" s="49"/>
      <c r="F25" s="49"/>
      <c r="G25" s="49"/>
      <c r="H25" s="49"/>
      <c r="I25" s="49"/>
      <c r="J25" s="49"/>
      <c r="N25" s="28" t="s">
        <v>7621</v>
      </c>
      <c r="O25" s="28" t="s">
        <v>7213</v>
      </c>
      <c r="P25" s="28" t="s">
        <v>7620</v>
      </c>
      <c r="Q25" t="s">
        <v>7617</v>
      </c>
      <c r="R25" s="128"/>
    </row>
    <row r="26" spans="1:18" ht="30">
      <c r="N26" s="28" t="s">
        <v>7627</v>
      </c>
      <c r="O26" s="28" t="s">
        <v>7207</v>
      </c>
      <c r="P26" s="28" t="s">
        <v>7626</v>
      </c>
      <c r="Q26" t="s">
        <v>6964</v>
      </c>
      <c r="R26" s="128">
        <v>21630</v>
      </c>
    </row>
    <row r="27" spans="1:18">
      <c r="N27" s="28" t="s">
        <v>7656</v>
      </c>
      <c r="O27" s="28" t="s">
        <v>7192</v>
      </c>
      <c r="P27" s="28" t="s">
        <v>7655</v>
      </c>
      <c r="Q27" t="s">
        <v>6965</v>
      </c>
      <c r="R27" s="128">
        <v>1000</v>
      </c>
    </row>
    <row r="28" spans="1:18">
      <c r="N28" s="28" t="s">
        <v>7661</v>
      </c>
      <c r="O28" s="28" t="s">
        <v>7213</v>
      </c>
      <c r="P28" s="28" t="s">
        <v>7660</v>
      </c>
      <c r="Q28" t="s">
        <v>7659</v>
      </c>
      <c r="R28" s="128">
        <v>10000</v>
      </c>
    </row>
    <row r="29" spans="1:18">
      <c r="N29" s="28" t="s">
        <v>7682</v>
      </c>
      <c r="O29" s="28" t="s">
        <v>7213</v>
      </c>
      <c r="P29" s="28" t="s">
        <v>7680</v>
      </c>
      <c r="Q29" t="s">
        <v>6972</v>
      </c>
      <c r="R29" s="128">
        <v>20000</v>
      </c>
    </row>
    <row r="30" spans="1:18">
      <c r="N30" s="28" t="s">
        <v>7703</v>
      </c>
      <c r="O30" s="28" t="s">
        <v>7207</v>
      </c>
      <c r="P30" s="28" t="s">
        <v>7702</v>
      </c>
      <c r="Q30" t="s">
        <v>7699</v>
      </c>
      <c r="R30" s="128"/>
    </row>
    <row r="31" spans="1:18" ht="30">
      <c r="N31" s="28" t="s">
        <v>7731</v>
      </c>
      <c r="O31" s="28" t="s">
        <v>7246</v>
      </c>
      <c r="P31" s="28" t="s">
        <v>7730</v>
      </c>
      <c r="Q31" t="s">
        <v>6974</v>
      </c>
      <c r="R31" s="128"/>
    </row>
    <row r="32" spans="1:18" s="60" customFormat="1" ht="30">
      <c r="A32" s="49"/>
      <c r="B32" s="49"/>
      <c r="C32" s="49"/>
      <c r="D32" s="49"/>
      <c r="E32" s="49"/>
      <c r="F32" s="49"/>
      <c r="G32" s="49"/>
      <c r="H32" s="49"/>
      <c r="I32" s="49"/>
      <c r="J32" s="49"/>
      <c r="N32" s="28" t="s">
        <v>7737</v>
      </c>
      <c r="O32" s="28" t="s">
        <v>7213</v>
      </c>
      <c r="P32" s="28" t="s">
        <v>7736</v>
      </c>
      <c r="Q32" t="s">
        <v>7734</v>
      </c>
      <c r="R32" s="128">
        <v>514</v>
      </c>
    </row>
    <row r="33" spans="14:18">
      <c r="N33" s="28" t="s">
        <v>7741</v>
      </c>
      <c r="O33" s="28" t="s">
        <v>7213</v>
      </c>
      <c r="P33" s="28" t="s">
        <v>7235</v>
      </c>
      <c r="Q33" t="s">
        <v>7740</v>
      </c>
      <c r="R33" s="128">
        <v>160</v>
      </c>
    </row>
    <row r="34" spans="14:18" ht="30">
      <c r="N34" s="28" t="s">
        <v>7746</v>
      </c>
      <c r="O34" s="28" t="s">
        <v>7207</v>
      </c>
      <c r="P34" s="28" t="s">
        <v>7745</v>
      </c>
      <c r="Q34" t="s">
        <v>6978</v>
      </c>
      <c r="R34" s="128">
        <v>10000</v>
      </c>
    </row>
    <row r="35" spans="14:18" ht="30">
      <c r="N35" s="28" t="s">
        <v>7769</v>
      </c>
      <c r="O35" s="28" t="s">
        <v>7207</v>
      </c>
      <c r="P35" s="28" t="s">
        <v>7768</v>
      </c>
      <c r="Q35" t="s">
        <v>7766</v>
      </c>
      <c r="R35" s="128">
        <v>8000</v>
      </c>
    </row>
    <row r="36" spans="14:18" ht="30">
      <c r="N36" s="28" t="s">
        <v>7774</v>
      </c>
      <c r="O36" s="28" t="s">
        <v>7638</v>
      </c>
      <c r="P36" s="28" t="s">
        <v>7773</v>
      </c>
      <c r="Q36" t="s">
        <v>7772</v>
      </c>
      <c r="R36" s="128">
        <v>10000</v>
      </c>
    </row>
    <row r="37" spans="14:18">
      <c r="N37" s="28" t="s">
        <v>7801</v>
      </c>
      <c r="O37" s="28" t="s">
        <v>7202</v>
      </c>
      <c r="P37" s="28" t="s">
        <v>7680</v>
      </c>
      <c r="Q37" t="s">
        <v>6982</v>
      </c>
      <c r="R37" s="128">
        <v>10000</v>
      </c>
    </row>
    <row r="38" spans="14:18">
      <c r="N38" s="28" t="s">
        <v>7807</v>
      </c>
      <c r="O38" s="28" t="s">
        <v>7438</v>
      </c>
      <c r="P38" s="28" t="s">
        <v>7525</v>
      </c>
      <c r="Q38" t="s">
        <v>6985</v>
      </c>
      <c r="R38" s="128">
        <v>5000</v>
      </c>
    </row>
    <row r="39" spans="14:18">
      <c r="N39" s="28" t="s">
        <v>7821</v>
      </c>
      <c r="O39" s="28" t="s">
        <v>7213</v>
      </c>
      <c r="P39" s="28" t="s">
        <v>7820</v>
      </c>
      <c r="Q39" t="s">
        <v>7818</v>
      </c>
      <c r="R39" s="128">
        <v>230</v>
      </c>
    </row>
    <row r="40" spans="14:18">
      <c r="N40" s="28" t="s">
        <v>7829</v>
      </c>
      <c r="O40" s="28" t="s">
        <v>7213</v>
      </c>
      <c r="P40" s="28" t="s">
        <v>7828</v>
      </c>
      <c r="Q40" t="s">
        <v>7827</v>
      </c>
      <c r="R40" s="128">
        <v>1690</v>
      </c>
    </row>
    <row r="41" spans="14:18">
      <c r="N41" s="28" t="s">
        <v>7841</v>
      </c>
      <c r="O41" s="28" t="s">
        <v>7811</v>
      </c>
      <c r="P41" s="28" t="s">
        <v>7846</v>
      </c>
      <c r="Q41" t="s">
        <v>6987</v>
      </c>
      <c r="R41" s="128"/>
    </row>
    <row r="42" spans="14:18" ht="30">
      <c r="N42" s="28" t="s">
        <v>7856</v>
      </c>
      <c r="O42" s="28" t="s">
        <v>7811</v>
      </c>
      <c r="P42" s="28" t="s">
        <v>7855</v>
      </c>
      <c r="Q42" t="s">
        <v>7854</v>
      </c>
      <c r="R42" s="128">
        <v>1000</v>
      </c>
    </row>
    <row r="43" spans="14:18" ht="30">
      <c r="N43" s="28" t="s">
        <v>7863</v>
      </c>
      <c r="O43" s="28" t="s">
        <v>7811</v>
      </c>
      <c r="P43" s="28" t="s">
        <v>7862</v>
      </c>
      <c r="Q43" t="s">
        <v>7859</v>
      </c>
      <c r="R43" s="128">
        <v>0</v>
      </c>
    </row>
    <row r="44" spans="14:18" ht="30">
      <c r="N44" s="28" t="s">
        <v>7885</v>
      </c>
      <c r="O44" s="28" t="s">
        <v>7213</v>
      </c>
      <c r="P44" s="28" t="s">
        <v>7537</v>
      </c>
      <c r="Q44" t="s">
        <v>7883</v>
      </c>
      <c r="R44" s="128">
        <v>600</v>
      </c>
    </row>
    <row r="45" spans="14:18">
      <c r="N45" s="28" t="s">
        <v>7915</v>
      </c>
      <c r="O45" s="28" t="s">
        <v>7811</v>
      </c>
      <c r="P45" s="28" t="s">
        <v>7385</v>
      </c>
      <c r="Q45" t="s">
        <v>6994</v>
      </c>
      <c r="R45" s="128">
        <v>2000</v>
      </c>
    </row>
    <row r="46" spans="14:18">
      <c r="N46" s="28" t="s">
        <v>7971</v>
      </c>
      <c r="O46" s="28" t="s">
        <v>7218</v>
      </c>
      <c r="P46" s="28" t="s">
        <v>7235</v>
      </c>
      <c r="Q46" t="s">
        <v>7966</v>
      </c>
      <c r="R46" s="128">
        <v>10000</v>
      </c>
    </row>
    <row r="47" spans="14:18">
      <c r="N47" s="28" t="s">
        <v>7971</v>
      </c>
      <c r="O47" s="28" t="s">
        <v>7218</v>
      </c>
      <c r="P47" s="28" t="s">
        <v>7235</v>
      </c>
      <c r="Q47" t="s">
        <v>7974</v>
      </c>
      <c r="R47" s="128">
        <v>10000</v>
      </c>
    </row>
    <row r="48" spans="14:18">
      <c r="N48" s="28" t="s">
        <v>7996</v>
      </c>
      <c r="O48" s="28" t="s">
        <v>7811</v>
      </c>
      <c r="P48" s="28" t="s">
        <v>7487</v>
      </c>
      <c r="Q48" t="s">
        <v>7002</v>
      </c>
      <c r="R48" s="128">
        <v>100000</v>
      </c>
    </row>
    <row r="49" spans="14:18">
      <c r="N49" s="28" t="s">
        <v>8040</v>
      </c>
      <c r="O49" s="28" t="s">
        <v>7207</v>
      </c>
      <c r="P49" s="28" t="s">
        <v>8039</v>
      </c>
      <c r="Q49" t="s">
        <v>8037</v>
      </c>
      <c r="R49" s="128">
        <v>0</v>
      </c>
    </row>
    <row r="50" spans="14:18">
      <c r="N50" s="28" t="s">
        <v>8107</v>
      </c>
      <c r="O50" s="28" t="s">
        <v>7207</v>
      </c>
      <c r="P50" s="28" t="s">
        <v>13555</v>
      </c>
      <c r="Q50" t="s">
        <v>8105</v>
      </c>
      <c r="R50" s="128">
        <v>0</v>
      </c>
    </row>
    <row r="51" spans="14:18">
      <c r="N51" s="28" t="s">
        <v>8115</v>
      </c>
      <c r="O51" s="28" t="s">
        <v>7811</v>
      </c>
      <c r="P51" s="28" t="s">
        <v>8082</v>
      </c>
      <c r="Q51" t="s">
        <v>7011</v>
      </c>
      <c r="R51" s="128">
        <v>0</v>
      </c>
    </row>
    <row r="52" spans="14:18">
      <c r="N52" s="28" t="s">
        <v>8121</v>
      </c>
      <c r="O52" s="28" t="s">
        <v>7811</v>
      </c>
      <c r="P52" s="28" t="s">
        <v>7299</v>
      </c>
      <c r="Q52" t="s">
        <v>8118</v>
      </c>
      <c r="R52" s="128">
        <v>120000</v>
      </c>
    </row>
    <row r="53" spans="14:18" ht="30">
      <c r="N53" s="28" t="s">
        <v>8127</v>
      </c>
      <c r="O53" s="28" t="s">
        <v>7811</v>
      </c>
      <c r="P53" s="28" t="s">
        <v>7299</v>
      </c>
      <c r="Q53" t="s">
        <v>8125</v>
      </c>
      <c r="R53" s="128">
        <v>60000</v>
      </c>
    </row>
    <row r="54" spans="14:18" ht="30">
      <c r="N54" s="28" t="s">
        <v>8134</v>
      </c>
      <c r="O54" s="28" t="s">
        <v>7811</v>
      </c>
      <c r="P54" s="28" t="s">
        <v>8133</v>
      </c>
      <c r="Q54" t="s">
        <v>8131</v>
      </c>
      <c r="R54" s="128">
        <v>652600</v>
      </c>
    </row>
    <row r="55" spans="14:18" ht="30">
      <c r="N55" s="28" t="s">
        <v>8142</v>
      </c>
      <c r="O55" s="28" t="s">
        <v>7811</v>
      </c>
      <c r="P55" s="28" t="s">
        <v>7648</v>
      </c>
      <c r="Q55" t="s">
        <v>6988</v>
      </c>
      <c r="R55" s="128">
        <v>0</v>
      </c>
    </row>
    <row r="56" spans="14:18">
      <c r="N56" s="28" t="s">
        <v>8162</v>
      </c>
      <c r="O56" s="28" t="s">
        <v>7202</v>
      </c>
      <c r="P56" s="28" t="s">
        <v>8161</v>
      </c>
      <c r="Q56" t="s">
        <v>8159</v>
      </c>
      <c r="R56" s="128">
        <v>500</v>
      </c>
    </row>
    <row r="57" spans="14:18" ht="30">
      <c r="N57" s="28" t="s">
        <v>8176</v>
      </c>
      <c r="O57" s="28" t="s">
        <v>8138</v>
      </c>
      <c r="P57" s="28" t="s">
        <v>8086</v>
      </c>
      <c r="Q57" t="s">
        <v>8170</v>
      </c>
      <c r="R57" s="128">
        <v>10593</v>
      </c>
    </row>
    <row r="58" spans="14:18" ht="30">
      <c r="N58" s="28" t="s">
        <v>8194</v>
      </c>
      <c r="O58" s="28" t="s">
        <v>7213</v>
      </c>
      <c r="P58" s="28" t="s">
        <v>8193</v>
      </c>
      <c r="Q58" t="s">
        <v>8190</v>
      </c>
      <c r="R58" s="128">
        <v>0</v>
      </c>
    </row>
    <row r="59" spans="14:18" ht="30">
      <c r="N59" s="28" t="s">
        <v>8227</v>
      </c>
      <c r="O59" s="28" t="s">
        <v>7811</v>
      </c>
      <c r="P59" s="28" t="s">
        <v>8226</v>
      </c>
      <c r="Q59" t="s">
        <v>7016</v>
      </c>
      <c r="R59" s="128">
        <v>80000</v>
      </c>
    </row>
    <row r="60" spans="14:18" ht="30">
      <c r="N60" s="28" t="s">
        <v>8243</v>
      </c>
      <c r="O60" s="28" t="s">
        <v>7811</v>
      </c>
      <c r="P60" s="28" t="s">
        <v>7385</v>
      </c>
      <c r="Q60" t="s">
        <v>7032</v>
      </c>
      <c r="R60" s="128">
        <v>770000</v>
      </c>
    </row>
    <row r="61" spans="14:18" ht="30">
      <c r="N61" s="28" t="s">
        <v>8250</v>
      </c>
      <c r="O61" s="28" t="s">
        <v>7811</v>
      </c>
      <c r="P61" s="28" t="s">
        <v>8249</v>
      </c>
      <c r="Q61" t="s">
        <v>8246</v>
      </c>
      <c r="R61" s="128">
        <v>0</v>
      </c>
    </row>
    <row r="62" spans="14:18">
      <c r="N62" s="28" t="s">
        <v>8279</v>
      </c>
      <c r="O62" s="28" t="s">
        <v>8278</v>
      </c>
      <c r="P62" s="28" t="s">
        <v>8277</v>
      </c>
      <c r="Q62" t="s">
        <v>8274</v>
      </c>
      <c r="R62" s="128">
        <v>1000</v>
      </c>
    </row>
    <row r="63" spans="14:18">
      <c r="N63" s="28" t="s">
        <v>8324</v>
      </c>
      <c r="O63" s="28" t="s">
        <v>7811</v>
      </c>
      <c r="P63" s="28" t="s">
        <v>8323</v>
      </c>
      <c r="Q63" t="s">
        <v>7038</v>
      </c>
      <c r="R63" s="128">
        <v>0</v>
      </c>
    </row>
    <row r="64" spans="14:18">
      <c r="N64" s="28" t="s">
        <v>8344</v>
      </c>
      <c r="O64" s="28" t="s">
        <v>7811</v>
      </c>
      <c r="P64" s="28" t="s">
        <v>8343</v>
      </c>
      <c r="Q64" t="s">
        <v>8340</v>
      </c>
      <c r="R64" s="128">
        <v>4663</v>
      </c>
    </row>
    <row r="65" spans="14:35">
      <c r="N65" s="28" t="s">
        <v>8337</v>
      </c>
      <c r="O65" s="28" t="s">
        <v>7213</v>
      </c>
      <c r="P65" s="28" t="s">
        <v>8336</v>
      </c>
      <c r="Q65" t="s">
        <v>8333</v>
      </c>
      <c r="R65" s="128">
        <v>0</v>
      </c>
    </row>
    <row r="66" spans="14:35" ht="30">
      <c r="N66" s="28" t="s">
        <v>8361</v>
      </c>
      <c r="O66" s="28" t="s">
        <v>7811</v>
      </c>
      <c r="P66" s="28" t="s">
        <v>7245</v>
      </c>
      <c r="Q66" t="s">
        <v>8358</v>
      </c>
      <c r="R66" s="128">
        <v>140555</v>
      </c>
    </row>
    <row r="67" spans="14:35">
      <c r="N67" s="28" t="s">
        <v>8381</v>
      </c>
      <c r="O67" s="28" t="s">
        <v>8380</v>
      </c>
      <c r="P67" s="28" t="s">
        <v>7217</v>
      </c>
      <c r="Q67" t="s">
        <v>8377</v>
      </c>
      <c r="R67" s="128">
        <v>14600</v>
      </c>
    </row>
    <row r="68" spans="14:35">
      <c r="N68" s="28" t="s">
        <v>8404</v>
      </c>
      <c r="O68" s="28" t="s">
        <v>7213</v>
      </c>
      <c r="P68" s="28" t="s">
        <v>7680</v>
      </c>
      <c r="Q68" t="s">
        <v>7051</v>
      </c>
      <c r="R68" s="128">
        <v>200</v>
      </c>
    </row>
    <row r="69" spans="14:35">
      <c r="N69" s="28" t="s">
        <v>8417</v>
      </c>
      <c r="O69" s="28" t="s">
        <v>7213</v>
      </c>
      <c r="P69" s="28" t="s">
        <v>7894</v>
      </c>
      <c r="Q69" t="s">
        <v>8414</v>
      </c>
      <c r="R69" s="128">
        <v>250</v>
      </c>
    </row>
    <row r="70" spans="14:35">
      <c r="N70" s="28" t="s">
        <v>8431</v>
      </c>
      <c r="O70" s="28" t="s">
        <v>7213</v>
      </c>
      <c r="P70" s="28" t="s">
        <v>7476</v>
      </c>
      <c r="Q70" t="s">
        <v>8429</v>
      </c>
      <c r="R70" s="128">
        <v>3000</v>
      </c>
    </row>
    <row r="71" spans="14:35">
      <c r="N71" s="28" t="s">
        <v>8455</v>
      </c>
      <c r="O71" s="28" t="s">
        <v>7811</v>
      </c>
      <c r="P71" s="28" t="s">
        <v>8454</v>
      </c>
      <c r="Q71" t="s">
        <v>7057</v>
      </c>
      <c r="R71" s="128">
        <v>0</v>
      </c>
    </row>
    <row r="72" spans="14:35">
      <c r="N72" s="28" t="s">
        <v>8479</v>
      </c>
      <c r="O72" s="28" t="s">
        <v>7213</v>
      </c>
      <c r="P72" s="28" t="s">
        <v>7537</v>
      </c>
      <c r="Q72" t="s">
        <v>8476</v>
      </c>
      <c r="R72" s="128">
        <v>1080</v>
      </c>
    </row>
    <row r="73" spans="14:35" ht="30">
      <c r="N73" s="28" t="s">
        <v>8493</v>
      </c>
      <c r="O73" s="28" t="s">
        <v>7811</v>
      </c>
      <c r="P73" s="28" t="s">
        <v>8492</v>
      </c>
      <c r="Q73" t="s">
        <v>8490</v>
      </c>
      <c r="R73" s="128">
        <v>10000</v>
      </c>
    </row>
    <row r="74" spans="14:35" ht="30">
      <c r="N74" s="28" t="s">
        <v>8503</v>
      </c>
      <c r="O74" s="28" t="s">
        <v>7811</v>
      </c>
      <c r="P74" s="28" t="s">
        <v>7945</v>
      </c>
      <c r="Q74" t="s">
        <v>8499</v>
      </c>
      <c r="R74" s="128">
        <v>83615</v>
      </c>
    </row>
    <row r="75" spans="14:35">
      <c r="N75" s="28" t="s">
        <v>8545</v>
      </c>
      <c r="O75" s="28" t="s">
        <v>7811</v>
      </c>
      <c r="P75" s="28" t="s">
        <v>8544</v>
      </c>
      <c r="Q75" t="s">
        <v>7013</v>
      </c>
      <c r="R75" s="128">
        <v>221887</v>
      </c>
    </row>
    <row r="76" spans="14:35">
      <c r="N76" s="28" t="s">
        <v>8561</v>
      </c>
      <c r="O76" s="28" t="s">
        <v>7213</v>
      </c>
      <c r="P76" s="28" t="s">
        <v>8560</v>
      </c>
      <c r="Q76" t="s">
        <v>8557</v>
      </c>
      <c r="R76" s="128">
        <v>1000</v>
      </c>
    </row>
    <row r="77" spans="14:35">
      <c r="N77" s="28" t="s">
        <v>8588</v>
      </c>
      <c r="O77" s="28" t="s">
        <v>7246</v>
      </c>
      <c r="P77" s="28" t="s">
        <v>7460</v>
      </c>
      <c r="Q77" t="s">
        <v>7068</v>
      </c>
      <c r="R77" s="128">
        <v>0</v>
      </c>
    </row>
    <row r="78" spans="14:35" ht="30">
      <c r="N78" s="28" t="s">
        <v>8648</v>
      </c>
      <c r="O78" s="28" t="s">
        <v>7811</v>
      </c>
      <c r="P78" s="28" t="s">
        <v>8647</v>
      </c>
      <c r="Q78" t="s">
        <v>7070</v>
      </c>
      <c r="R78" s="128">
        <v>15000</v>
      </c>
      <c r="AI78" s="34" t="s">
        <v>13666</v>
      </c>
    </row>
    <row r="79" spans="14:35">
      <c r="N79" s="28" t="s">
        <v>8678</v>
      </c>
      <c r="O79" s="28" t="s">
        <v>7811</v>
      </c>
      <c r="P79" s="28" t="s">
        <v>8544</v>
      </c>
      <c r="Q79" t="s">
        <v>8677</v>
      </c>
      <c r="R79" s="128">
        <v>13960</v>
      </c>
      <c r="AI79" s="34" t="s">
        <v>5690</v>
      </c>
    </row>
    <row r="80" spans="14:35">
      <c r="N80" s="28" t="s">
        <v>8681</v>
      </c>
      <c r="O80" s="28" t="s">
        <v>7811</v>
      </c>
      <c r="P80" s="28" t="s">
        <v>7447</v>
      </c>
      <c r="Q80" t="s">
        <v>7072</v>
      </c>
      <c r="R80" s="128">
        <v>13960</v>
      </c>
      <c r="AI80" s="34" t="s">
        <v>13667</v>
      </c>
    </row>
    <row r="81" spans="14:35" ht="30">
      <c r="N81" s="28" t="s">
        <v>8702</v>
      </c>
      <c r="O81" s="28" t="s">
        <v>7811</v>
      </c>
      <c r="P81" s="28" t="s">
        <v>8701</v>
      </c>
      <c r="Q81" t="s">
        <v>6961</v>
      </c>
      <c r="R81" s="128">
        <v>13920</v>
      </c>
      <c r="AI81" s="34" t="s">
        <v>13668</v>
      </c>
    </row>
    <row r="82" spans="14:35">
      <c r="N82" s="28" t="s">
        <v>8713</v>
      </c>
      <c r="O82" s="28" t="s">
        <v>8278</v>
      </c>
      <c r="P82" s="28" t="s">
        <v>8712</v>
      </c>
      <c r="Q82" t="s">
        <v>8708</v>
      </c>
      <c r="R82" s="128">
        <v>100000</v>
      </c>
      <c r="AI82" s="34" t="s">
        <v>13669</v>
      </c>
    </row>
    <row r="83" spans="14:35" ht="30">
      <c r="N83" s="28" t="s">
        <v>8770</v>
      </c>
      <c r="O83" s="28" t="s">
        <v>7811</v>
      </c>
      <c r="P83" s="28" t="s">
        <v>8769</v>
      </c>
      <c r="Q83" t="s">
        <v>8766</v>
      </c>
      <c r="R83" s="128">
        <v>10000</v>
      </c>
      <c r="AI83" s="34" t="s">
        <v>13670</v>
      </c>
    </row>
    <row r="84" spans="14:35" ht="30">
      <c r="N84" s="28" t="s">
        <v>8789</v>
      </c>
      <c r="O84" s="28" t="s">
        <v>7811</v>
      </c>
      <c r="P84" s="28" t="s">
        <v>8788</v>
      </c>
      <c r="Q84" t="s">
        <v>8785</v>
      </c>
      <c r="R84" s="128">
        <v>10000</v>
      </c>
      <c r="AI84" s="34" t="s">
        <v>5690</v>
      </c>
    </row>
    <row r="85" spans="14:35">
      <c r="N85" s="28" t="s">
        <v>8802</v>
      </c>
      <c r="O85" s="28" t="s">
        <v>7213</v>
      </c>
      <c r="P85" s="28" t="s">
        <v>7537</v>
      </c>
      <c r="Q85" t="s">
        <v>8800</v>
      </c>
      <c r="R85" s="128">
        <v>0</v>
      </c>
      <c r="AI85" s="34" t="s">
        <v>5690</v>
      </c>
    </row>
    <row r="86" spans="14:35" ht="30">
      <c r="N86" s="28" t="s">
        <v>8888</v>
      </c>
      <c r="O86" s="28" t="s">
        <v>7213</v>
      </c>
      <c r="P86" s="28" t="s">
        <v>8887</v>
      </c>
      <c r="Q86" t="s">
        <v>8884</v>
      </c>
      <c r="R86" s="128">
        <v>100000</v>
      </c>
      <c r="AI86" s="34" t="s">
        <v>13671</v>
      </c>
    </row>
    <row r="87" spans="14:35" ht="30">
      <c r="N87" s="28" t="s">
        <v>8899</v>
      </c>
      <c r="O87" s="28" t="s">
        <v>7213</v>
      </c>
      <c r="P87" s="28" t="s">
        <v>8898</v>
      </c>
      <c r="Q87" t="s">
        <v>8895</v>
      </c>
      <c r="R87" s="128">
        <v>0</v>
      </c>
      <c r="AI87" s="34" t="s">
        <v>13672</v>
      </c>
    </row>
    <row r="88" spans="14:35">
      <c r="N88" s="28" t="s">
        <v>8934</v>
      </c>
      <c r="O88" s="28" t="s">
        <v>7811</v>
      </c>
      <c r="P88" s="28" t="s">
        <v>7607</v>
      </c>
      <c r="Q88" t="s">
        <v>8931</v>
      </c>
      <c r="R88" s="128">
        <v>14151</v>
      </c>
      <c r="AI88" s="34" t="s">
        <v>13673</v>
      </c>
    </row>
    <row r="89" spans="14:35">
      <c r="N89" s="28" t="s">
        <v>8953</v>
      </c>
      <c r="O89" s="28" t="s">
        <v>8380</v>
      </c>
      <c r="P89" s="28" t="s">
        <v>7537</v>
      </c>
      <c r="Q89" t="s">
        <v>8951</v>
      </c>
      <c r="R89" s="128">
        <v>10000</v>
      </c>
      <c r="AI89" s="34" t="s">
        <v>13674</v>
      </c>
    </row>
    <row r="90" spans="14:35" ht="30">
      <c r="N90" s="28" t="s">
        <v>8985</v>
      </c>
      <c r="O90" s="28" t="s">
        <v>7811</v>
      </c>
      <c r="P90" s="28" t="s">
        <v>8983</v>
      </c>
      <c r="Q90" t="s">
        <v>7092</v>
      </c>
      <c r="R90" s="128">
        <v>0</v>
      </c>
      <c r="AI90" s="34" t="s">
        <v>13675</v>
      </c>
    </row>
    <row r="91" spans="14:35" ht="30">
      <c r="N91" s="28" t="s">
        <v>8994</v>
      </c>
      <c r="O91" s="28" t="s">
        <v>7192</v>
      </c>
      <c r="P91" s="28" t="s">
        <v>8993</v>
      </c>
      <c r="Q91" t="s">
        <v>8991</v>
      </c>
      <c r="R91" s="128">
        <v>500</v>
      </c>
      <c r="AI91" s="34" t="s">
        <v>13676</v>
      </c>
    </row>
    <row r="92" spans="14:35" ht="30">
      <c r="N92" s="28" t="s">
        <v>9018</v>
      </c>
      <c r="O92" s="28" t="s">
        <v>7192</v>
      </c>
      <c r="P92" s="28" t="s">
        <v>8161</v>
      </c>
      <c r="Q92" t="s">
        <v>9015</v>
      </c>
      <c r="R92" s="128">
        <v>500</v>
      </c>
      <c r="AI92" s="34" t="s">
        <v>5690</v>
      </c>
    </row>
    <row r="93" spans="14:35" ht="30">
      <c r="N93" s="28" t="s">
        <v>9056</v>
      </c>
      <c r="O93" s="28" t="s">
        <v>7213</v>
      </c>
      <c r="P93" s="28" t="s">
        <v>7217</v>
      </c>
      <c r="Q93" t="s">
        <v>9054</v>
      </c>
      <c r="R93" s="128">
        <v>110000</v>
      </c>
      <c r="AI93" s="34" t="s">
        <v>13677</v>
      </c>
    </row>
    <row r="94" spans="14:35">
      <c r="N94" s="28" t="s">
        <v>9153</v>
      </c>
      <c r="O94" s="28" t="s">
        <v>7192</v>
      </c>
      <c r="P94" s="28" t="s">
        <v>7451</v>
      </c>
      <c r="Q94" t="s">
        <v>9150</v>
      </c>
      <c r="R94" s="128">
        <v>0</v>
      </c>
      <c r="AI94" s="34" t="s">
        <v>13678</v>
      </c>
    </row>
    <row r="95" spans="14:35">
      <c r="N95" s="28" t="s">
        <v>9169</v>
      </c>
      <c r="O95" s="28" t="s">
        <v>7192</v>
      </c>
      <c r="P95" s="28" t="s">
        <v>9168</v>
      </c>
      <c r="Q95" t="s">
        <v>9167</v>
      </c>
      <c r="R95" s="128">
        <v>10000</v>
      </c>
      <c r="AI95" s="34" t="s">
        <v>13679</v>
      </c>
    </row>
    <row r="96" spans="14:35">
      <c r="N96" s="28" t="s">
        <v>9190</v>
      </c>
      <c r="O96" s="28" t="s">
        <v>7192</v>
      </c>
      <c r="P96" s="28" t="s">
        <v>9189</v>
      </c>
      <c r="Q96" t="s">
        <v>9186</v>
      </c>
      <c r="R96" s="128">
        <v>10000</v>
      </c>
      <c r="AI96" s="34" t="s">
        <v>13677</v>
      </c>
    </row>
    <row r="97" spans="14:35">
      <c r="N97" s="28" t="s">
        <v>9230</v>
      </c>
      <c r="O97" s="28" t="s">
        <v>7811</v>
      </c>
      <c r="P97" s="28" t="s">
        <v>7385</v>
      </c>
      <c r="Q97" t="s">
        <v>7042</v>
      </c>
      <c r="R97" s="128">
        <v>15000</v>
      </c>
      <c r="AI97" s="34" t="s">
        <v>5690</v>
      </c>
    </row>
    <row r="98" spans="14:35" ht="30">
      <c r="N98" s="28" t="s">
        <v>9284</v>
      </c>
      <c r="O98" s="28" t="s">
        <v>7811</v>
      </c>
      <c r="P98" s="28" t="s">
        <v>7385</v>
      </c>
      <c r="Q98" t="s">
        <v>7082</v>
      </c>
      <c r="R98" s="128">
        <v>30000</v>
      </c>
      <c r="AI98" s="34" t="s">
        <v>13672</v>
      </c>
    </row>
    <row r="99" spans="14:35" ht="30">
      <c r="N99" s="28" t="s">
        <v>9312</v>
      </c>
      <c r="O99" s="28" t="s">
        <v>7213</v>
      </c>
      <c r="P99" s="28" t="s">
        <v>7217</v>
      </c>
      <c r="Q99" t="s">
        <v>6975</v>
      </c>
      <c r="R99" s="128">
        <v>4200</v>
      </c>
      <c r="AI99" s="34" t="s">
        <v>13680</v>
      </c>
    </row>
    <row r="100" spans="14:35">
      <c r="N100" s="28" t="s">
        <v>9382</v>
      </c>
      <c r="O100" s="28" t="s">
        <v>7192</v>
      </c>
      <c r="P100" s="28" t="s">
        <v>7269</v>
      </c>
      <c r="Q100" t="s">
        <v>9381</v>
      </c>
      <c r="R100" s="128">
        <v>20000</v>
      </c>
      <c r="AI100" s="34" t="s">
        <v>13677</v>
      </c>
    </row>
    <row r="101" spans="14:35">
      <c r="N101" s="28" t="s">
        <v>9417</v>
      </c>
      <c r="O101" s="28" t="s">
        <v>7811</v>
      </c>
      <c r="P101" s="28" t="s">
        <v>9416</v>
      </c>
      <c r="Q101" t="s">
        <v>7106</v>
      </c>
      <c r="R101" s="128">
        <v>5054000</v>
      </c>
      <c r="AI101" s="34" t="s">
        <v>13677</v>
      </c>
    </row>
    <row r="102" spans="14:35">
      <c r="N102" s="28" t="s">
        <v>9425</v>
      </c>
      <c r="O102" s="28" t="s">
        <v>7213</v>
      </c>
      <c r="P102" s="28" t="s">
        <v>7217</v>
      </c>
      <c r="Q102" t="s">
        <v>9424</v>
      </c>
      <c r="R102" s="128">
        <v>80000</v>
      </c>
      <c r="AI102" s="34" t="s">
        <v>13677</v>
      </c>
    </row>
    <row r="103" spans="14:35">
      <c r="N103" s="28" t="s">
        <v>9434</v>
      </c>
      <c r="O103" s="28" t="s">
        <v>7213</v>
      </c>
      <c r="P103" s="28" t="s">
        <v>9433</v>
      </c>
      <c r="Q103" t="s">
        <v>6935</v>
      </c>
      <c r="R103" s="128">
        <v>41221</v>
      </c>
      <c r="AI103" s="34" t="s">
        <v>5690</v>
      </c>
    </row>
    <row r="104" spans="14:35">
      <c r="N104" s="28" t="s">
        <v>9554</v>
      </c>
      <c r="O104" s="28" t="s">
        <v>7811</v>
      </c>
      <c r="P104" s="28" t="s">
        <v>8544</v>
      </c>
      <c r="Q104" t="s">
        <v>9553</v>
      </c>
      <c r="R104" s="128">
        <v>0</v>
      </c>
      <c r="AI104" s="34" t="s">
        <v>13681</v>
      </c>
    </row>
    <row r="105" spans="14:35" ht="30">
      <c r="N105" s="28" t="s">
        <v>9583</v>
      </c>
      <c r="O105" s="28" t="s">
        <v>7213</v>
      </c>
      <c r="P105" s="28" t="s">
        <v>9513</v>
      </c>
      <c r="Q105" t="s">
        <v>9581</v>
      </c>
      <c r="R105" s="128">
        <v>0</v>
      </c>
      <c r="AI105" s="34" t="s">
        <v>13682</v>
      </c>
    </row>
    <row r="106" spans="14:35">
      <c r="N106" s="28" t="s">
        <v>9590</v>
      </c>
      <c r="O106" s="28" t="s">
        <v>9589</v>
      </c>
      <c r="P106" s="28" t="s">
        <v>9368</v>
      </c>
      <c r="Q106" t="s">
        <v>9587</v>
      </c>
      <c r="R106" s="128">
        <v>20000</v>
      </c>
      <c r="AI106" s="34" t="s">
        <v>13672</v>
      </c>
    </row>
    <row r="107" spans="14:35">
      <c r="N107" s="28" t="s">
        <v>9674</v>
      </c>
      <c r="O107" s="28" t="s">
        <v>7213</v>
      </c>
      <c r="P107" s="28" t="s">
        <v>9673</v>
      </c>
      <c r="Q107" t="s">
        <v>9672</v>
      </c>
      <c r="R107" s="128">
        <v>0</v>
      </c>
      <c r="AI107" s="34" t="s">
        <v>13674</v>
      </c>
    </row>
    <row r="108" spans="14:35">
      <c r="N108" s="28" t="s">
        <v>9698</v>
      </c>
      <c r="O108" s="28" t="s">
        <v>7218</v>
      </c>
      <c r="P108" s="28" t="s">
        <v>8837</v>
      </c>
      <c r="Q108" t="s">
        <v>7114</v>
      </c>
      <c r="R108" s="128">
        <v>800</v>
      </c>
      <c r="AI108" s="34" t="s">
        <v>13683</v>
      </c>
    </row>
    <row r="109" spans="14:35" ht="30">
      <c r="N109" s="28" t="s">
        <v>9738</v>
      </c>
      <c r="O109" s="28" t="s">
        <v>7213</v>
      </c>
      <c r="P109" s="28" t="s">
        <v>7235</v>
      </c>
      <c r="Q109" t="s">
        <v>7115</v>
      </c>
      <c r="R109" s="128">
        <v>120000</v>
      </c>
      <c r="AI109" s="34" t="s">
        <v>5690</v>
      </c>
    </row>
    <row r="110" spans="14:35">
      <c r="N110" s="28" t="s">
        <v>9763</v>
      </c>
      <c r="O110" s="28" t="s">
        <v>7213</v>
      </c>
      <c r="P110" s="28" t="s">
        <v>7235</v>
      </c>
      <c r="Q110" t="s">
        <v>9762</v>
      </c>
      <c r="R110" s="128">
        <v>20000</v>
      </c>
      <c r="AI110" s="34" t="s">
        <v>13684</v>
      </c>
    </row>
    <row r="111" spans="14:35">
      <c r="N111" s="28" t="s">
        <v>9760</v>
      </c>
      <c r="O111" s="28" t="s">
        <v>8380</v>
      </c>
      <c r="P111" s="28" t="s">
        <v>8837</v>
      </c>
      <c r="Q111" t="s">
        <v>9759</v>
      </c>
      <c r="R111" s="128">
        <v>24945</v>
      </c>
      <c r="AI111" s="34" t="s">
        <v>13666</v>
      </c>
    </row>
    <row r="112" spans="14:35">
      <c r="N112" s="28" t="s">
        <v>9798</v>
      </c>
      <c r="O112" s="28" t="s">
        <v>8380</v>
      </c>
      <c r="P112" s="28" t="s">
        <v>7476</v>
      </c>
      <c r="Q112" t="s">
        <v>9796</v>
      </c>
      <c r="R112" s="128">
        <v>2500</v>
      </c>
      <c r="AI112" s="34" t="s">
        <v>13685</v>
      </c>
    </row>
    <row r="113" spans="14:35">
      <c r="N113" s="28" t="s">
        <v>9800</v>
      </c>
      <c r="O113" s="28" t="s">
        <v>7638</v>
      </c>
      <c r="P113" s="28" t="s">
        <v>7235</v>
      </c>
      <c r="Q113" t="s">
        <v>7119</v>
      </c>
      <c r="R113" s="128">
        <v>7500</v>
      </c>
      <c r="AI113" s="34" t="s">
        <v>5690</v>
      </c>
    </row>
    <row r="114" spans="14:35" ht="30">
      <c r="N114" s="28" t="s">
        <v>9805</v>
      </c>
      <c r="O114" s="28" t="s">
        <v>7213</v>
      </c>
      <c r="P114" s="28" t="s">
        <v>7217</v>
      </c>
      <c r="Q114" t="s">
        <v>7120</v>
      </c>
      <c r="R114" s="128">
        <v>10000</v>
      </c>
      <c r="AI114" s="34" t="s">
        <v>13677</v>
      </c>
    </row>
    <row r="115" spans="14:35">
      <c r="N115" s="28" t="s">
        <v>9867</v>
      </c>
      <c r="O115" s="28" t="s">
        <v>7638</v>
      </c>
      <c r="P115" s="28" t="s">
        <v>7537</v>
      </c>
      <c r="Q115" t="s">
        <v>9866</v>
      </c>
      <c r="R115" s="128">
        <v>5000</v>
      </c>
      <c r="AI115" s="34" t="s">
        <v>5690</v>
      </c>
    </row>
    <row r="116" spans="14:35">
      <c r="N116" s="28" t="s">
        <v>9886</v>
      </c>
      <c r="O116" s="28" t="s">
        <v>7202</v>
      </c>
      <c r="P116" s="28" t="s">
        <v>8290</v>
      </c>
      <c r="Q116" t="s">
        <v>9885</v>
      </c>
      <c r="R116" s="128">
        <v>19500</v>
      </c>
      <c r="AI116" s="34" t="s">
        <v>13667</v>
      </c>
    </row>
    <row r="117" spans="14:35">
      <c r="N117" s="28" t="s">
        <v>9928</v>
      </c>
      <c r="O117" s="28" t="s">
        <v>7192</v>
      </c>
      <c r="P117" s="28" t="s">
        <v>7328</v>
      </c>
      <c r="Q117" t="s">
        <v>7102</v>
      </c>
      <c r="R117" s="128">
        <v>10000</v>
      </c>
      <c r="AI117" s="34" t="s">
        <v>13686</v>
      </c>
    </row>
    <row r="118" spans="14:35">
      <c r="N118" s="28" t="s">
        <v>9949</v>
      </c>
      <c r="O118" s="28" t="s">
        <v>7213</v>
      </c>
      <c r="P118" s="28" t="s">
        <v>7680</v>
      </c>
      <c r="Q118" t="s">
        <v>7054</v>
      </c>
      <c r="R118" s="128">
        <v>10000</v>
      </c>
      <c r="AI118" s="34" t="s">
        <v>13687</v>
      </c>
    </row>
    <row r="119" spans="14:35" ht="30">
      <c r="N119" s="28" t="s">
        <v>9987</v>
      </c>
      <c r="O119" s="28" t="s">
        <v>7192</v>
      </c>
      <c r="P119" s="28" t="s">
        <v>9986</v>
      </c>
      <c r="Q119" t="s">
        <v>7122</v>
      </c>
      <c r="R119" s="128">
        <v>0</v>
      </c>
      <c r="AI119" s="34" t="s">
        <v>13688</v>
      </c>
    </row>
    <row r="120" spans="14:35">
      <c r="N120" s="28" t="s">
        <v>10096</v>
      </c>
      <c r="O120" s="28" t="s">
        <v>7218</v>
      </c>
      <c r="P120" s="28" t="s">
        <v>9650</v>
      </c>
      <c r="Q120" t="s">
        <v>10095</v>
      </c>
      <c r="R120" s="128">
        <v>29032</v>
      </c>
      <c r="AI120" s="34" t="s">
        <v>13689</v>
      </c>
    </row>
    <row r="121" spans="14:35">
      <c r="N121" s="28" t="s">
        <v>10135</v>
      </c>
      <c r="O121" s="28" t="s">
        <v>7213</v>
      </c>
      <c r="P121" s="28" t="s">
        <v>7537</v>
      </c>
      <c r="Q121" t="s">
        <v>10134</v>
      </c>
      <c r="R121" s="128">
        <v>0</v>
      </c>
      <c r="AI121" s="34" t="s">
        <v>13666</v>
      </c>
    </row>
    <row r="122" spans="14:35">
      <c r="N122" s="28" t="s">
        <v>10141</v>
      </c>
      <c r="O122" s="28" t="s">
        <v>7213</v>
      </c>
      <c r="P122" s="28" t="s">
        <v>7230</v>
      </c>
      <c r="Q122" t="s">
        <v>7125</v>
      </c>
      <c r="R122" s="128">
        <v>33600</v>
      </c>
      <c r="AI122" s="34" t="s">
        <v>13690</v>
      </c>
    </row>
    <row r="123" spans="14:35" ht="30">
      <c r="N123" s="28" t="s">
        <v>10169</v>
      </c>
      <c r="O123" s="28" t="s">
        <v>7218</v>
      </c>
      <c r="P123" s="28" t="s">
        <v>7537</v>
      </c>
      <c r="Q123" t="s">
        <v>7126</v>
      </c>
      <c r="R123" s="128">
        <v>0</v>
      </c>
      <c r="AI123" s="34" t="s">
        <v>13688</v>
      </c>
    </row>
    <row r="124" spans="14:35">
      <c r="N124" s="28" t="s">
        <v>10174</v>
      </c>
      <c r="O124" s="28" t="s">
        <v>7218</v>
      </c>
      <c r="P124" s="28" t="s">
        <v>7680</v>
      </c>
      <c r="Q124" t="s">
        <v>7127</v>
      </c>
      <c r="R124" s="128">
        <v>1057</v>
      </c>
      <c r="AI124" s="34" t="s">
        <v>13691</v>
      </c>
    </row>
    <row r="125" spans="14:35">
      <c r="N125" s="28" t="s">
        <v>10182</v>
      </c>
      <c r="O125" s="28" t="s">
        <v>7218</v>
      </c>
      <c r="P125" s="28" t="s">
        <v>10181</v>
      </c>
      <c r="Q125" t="s">
        <v>10180</v>
      </c>
      <c r="R125" s="128">
        <v>111000</v>
      </c>
      <c r="AI125" s="34" t="s">
        <v>13688</v>
      </c>
    </row>
    <row r="126" spans="14:35">
      <c r="N126" s="28" t="s">
        <v>10190</v>
      </c>
      <c r="O126" s="28" t="s">
        <v>7213</v>
      </c>
      <c r="P126" s="28" t="s">
        <v>7217</v>
      </c>
      <c r="Q126" t="s">
        <v>10189</v>
      </c>
      <c r="R126" s="128">
        <v>0</v>
      </c>
      <c r="AI126" s="34" t="s">
        <v>5690</v>
      </c>
    </row>
    <row r="127" spans="14:35">
      <c r="N127" s="28" t="s">
        <v>10195</v>
      </c>
      <c r="O127" s="28" t="s">
        <v>7213</v>
      </c>
      <c r="P127" s="28" t="s">
        <v>7235</v>
      </c>
      <c r="Q127" t="s">
        <v>7130</v>
      </c>
      <c r="R127" s="128">
        <v>3985</v>
      </c>
      <c r="AI127" s="34" t="s">
        <v>13666</v>
      </c>
    </row>
    <row r="128" spans="14:35">
      <c r="N128" s="28" t="s">
        <v>10231</v>
      </c>
      <c r="O128" s="28" t="s">
        <v>7192</v>
      </c>
      <c r="P128" s="28" t="s">
        <v>7328</v>
      </c>
      <c r="Q128" t="s">
        <v>7131</v>
      </c>
      <c r="R128" s="128">
        <v>10000</v>
      </c>
      <c r="AI128" s="34" t="s">
        <v>13692</v>
      </c>
    </row>
    <row r="129" spans="14:35">
      <c r="N129" s="28" t="s">
        <v>10236</v>
      </c>
      <c r="O129" s="28" t="s">
        <v>7213</v>
      </c>
      <c r="P129" s="28" t="s">
        <v>13556</v>
      </c>
      <c r="Q129" t="s">
        <v>7132</v>
      </c>
      <c r="R129" s="128">
        <v>3055</v>
      </c>
      <c r="AI129" s="34" t="s">
        <v>13684</v>
      </c>
    </row>
    <row r="130" spans="14:35" ht="30">
      <c r="N130" s="28" t="s">
        <v>10249</v>
      </c>
      <c r="O130" s="28" t="s">
        <v>7192</v>
      </c>
      <c r="P130" s="28" t="s">
        <v>9850</v>
      </c>
      <c r="Q130" t="s">
        <v>10248</v>
      </c>
      <c r="R130" s="128">
        <v>10000</v>
      </c>
      <c r="AI130" s="34" t="s">
        <v>13693</v>
      </c>
    </row>
    <row r="131" spans="14:35">
      <c r="N131" s="28" t="s">
        <v>12346</v>
      </c>
      <c r="O131" s="28" t="s">
        <v>7192</v>
      </c>
      <c r="P131" s="28" t="s">
        <v>7537</v>
      </c>
      <c r="Q131" t="s">
        <v>10842</v>
      </c>
      <c r="R131" s="128">
        <v>0</v>
      </c>
      <c r="AI131" s="34" t="s">
        <v>13681</v>
      </c>
    </row>
    <row r="132" spans="14:35">
      <c r="N132" s="28" t="s">
        <v>12350</v>
      </c>
      <c r="O132" s="28" t="s">
        <v>7213</v>
      </c>
      <c r="P132" s="28" t="s">
        <v>7217</v>
      </c>
      <c r="Q132" t="s">
        <v>10785</v>
      </c>
      <c r="R132" s="128">
        <v>1000</v>
      </c>
      <c r="AI132" s="34" t="s">
        <v>13666</v>
      </c>
    </row>
    <row r="133" spans="14:35">
      <c r="N133" s="28" t="s">
        <v>12353</v>
      </c>
      <c r="O133" s="28" t="s">
        <v>8776</v>
      </c>
      <c r="P133" s="28" t="s">
        <v>7328</v>
      </c>
      <c r="Q133" t="s">
        <v>10782</v>
      </c>
      <c r="R133" s="128">
        <v>0</v>
      </c>
      <c r="AI133" s="34" t="s">
        <v>5690</v>
      </c>
    </row>
    <row r="134" spans="14:35">
      <c r="N134" s="28" t="s">
        <v>12358</v>
      </c>
      <c r="O134" s="28" t="s">
        <v>10861</v>
      </c>
      <c r="P134" s="28" t="s">
        <v>9648</v>
      </c>
      <c r="Q134" t="s">
        <v>10779</v>
      </c>
      <c r="R134" s="128">
        <v>50000</v>
      </c>
      <c r="AI134" s="34" t="s">
        <v>13694</v>
      </c>
    </row>
    <row r="135" spans="14:35">
      <c r="N135" s="28" t="s">
        <v>12363</v>
      </c>
      <c r="O135" s="28" t="s">
        <v>7213</v>
      </c>
      <c r="P135" s="28" t="s">
        <v>7217</v>
      </c>
      <c r="Q135" t="s">
        <v>12361</v>
      </c>
      <c r="R135" s="128">
        <v>5000</v>
      </c>
      <c r="AI135" s="34" t="s">
        <v>13677</v>
      </c>
    </row>
    <row r="136" spans="14:35">
      <c r="N136" s="28" t="s">
        <v>12367</v>
      </c>
      <c r="O136" s="28" t="s">
        <v>7213</v>
      </c>
      <c r="P136" s="28" t="s">
        <v>7217</v>
      </c>
      <c r="Q136" t="s">
        <v>10776</v>
      </c>
      <c r="R136" s="128">
        <v>0</v>
      </c>
      <c r="AI136" s="34" t="s">
        <v>5690</v>
      </c>
    </row>
    <row r="137" spans="14:35">
      <c r="N137" s="28" t="s">
        <v>12370</v>
      </c>
      <c r="O137" s="28" t="s">
        <v>7213</v>
      </c>
      <c r="P137" s="28" t="s">
        <v>7217</v>
      </c>
      <c r="Q137" t="s">
        <v>10771</v>
      </c>
      <c r="R137" s="128">
        <v>20000</v>
      </c>
      <c r="AI137" s="34" t="s">
        <v>5690</v>
      </c>
    </row>
    <row r="138" spans="14:35">
      <c r="N138" s="28" t="s">
        <v>12374</v>
      </c>
      <c r="O138" s="28" t="s">
        <v>7213</v>
      </c>
      <c r="P138" s="28" t="s">
        <v>7235</v>
      </c>
      <c r="Q138" t="s">
        <v>10768</v>
      </c>
      <c r="R138" s="128">
        <v>500</v>
      </c>
      <c r="AI138" s="34" t="s">
        <v>5690</v>
      </c>
    </row>
    <row r="139" spans="14:35">
      <c r="N139" s="28" t="s">
        <v>12377</v>
      </c>
      <c r="O139" s="28" t="s">
        <v>7213</v>
      </c>
      <c r="P139" s="28" t="s">
        <v>7235</v>
      </c>
      <c r="Q139" t="s">
        <v>10764</v>
      </c>
      <c r="R139" s="128">
        <v>35300</v>
      </c>
      <c r="AI139" s="34" t="s">
        <v>13672</v>
      </c>
    </row>
    <row r="140" spans="14:35">
      <c r="N140" s="28" t="s">
        <v>12381</v>
      </c>
      <c r="O140" s="28" t="s">
        <v>7213</v>
      </c>
      <c r="P140" s="28" t="s">
        <v>7217</v>
      </c>
      <c r="Q140" t="s">
        <v>10893</v>
      </c>
      <c r="R140" s="128">
        <v>1000</v>
      </c>
      <c r="AI140" s="34" t="s">
        <v>5690</v>
      </c>
    </row>
    <row r="141" spans="14:35">
      <c r="N141" s="28" t="s">
        <v>12385</v>
      </c>
      <c r="O141" s="28" t="s">
        <v>7213</v>
      </c>
      <c r="P141" s="28" t="s">
        <v>7235</v>
      </c>
      <c r="Q141" t="s">
        <v>10758</v>
      </c>
      <c r="R141" s="128">
        <v>0</v>
      </c>
      <c r="AI141" s="34" t="s">
        <v>13686</v>
      </c>
    </row>
    <row r="142" spans="14:35">
      <c r="N142" s="28" t="s">
        <v>12390</v>
      </c>
      <c r="O142" s="28" t="s">
        <v>10861</v>
      </c>
      <c r="P142" s="28" t="s">
        <v>8568</v>
      </c>
      <c r="Q142" t="s">
        <v>12387</v>
      </c>
      <c r="R142" s="128">
        <v>20000</v>
      </c>
      <c r="AI142" s="34" t="s">
        <v>13695</v>
      </c>
    </row>
    <row r="143" spans="14:35" ht="30">
      <c r="N143" s="28" t="s">
        <v>12396</v>
      </c>
      <c r="O143" s="28" t="s">
        <v>7213</v>
      </c>
      <c r="P143" s="28" t="s">
        <v>12394</v>
      </c>
      <c r="Q143" t="s">
        <v>12393</v>
      </c>
      <c r="R143" s="128">
        <v>1600</v>
      </c>
      <c r="AI143" s="34" t="s">
        <v>13680</v>
      </c>
    </row>
    <row r="144" spans="14:35" ht="30">
      <c r="N144" s="28" t="s">
        <v>12402</v>
      </c>
      <c r="O144" s="28" t="s">
        <v>12399</v>
      </c>
      <c r="P144" s="28" t="s">
        <v>12400</v>
      </c>
      <c r="Q144" t="s">
        <v>10913</v>
      </c>
      <c r="R144" s="128">
        <v>642174</v>
      </c>
      <c r="AI144" s="34" t="s">
        <v>13693</v>
      </c>
    </row>
    <row r="145" spans="14:35">
      <c r="N145" s="28" t="s">
        <v>12405</v>
      </c>
      <c r="O145" s="28" t="s">
        <v>7213</v>
      </c>
      <c r="P145" s="28" t="s">
        <v>7537</v>
      </c>
      <c r="Q145" t="s">
        <v>7129</v>
      </c>
      <c r="R145" s="128">
        <v>0</v>
      </c>
      <c r="AI145" s="34" t="s">
        <v>13696</v>
      </c>
    </row>
    <row r="146" spans="14:35">
      <c r="N146" s="28" t="s">
        <v>12409</v>
      </c>
      <c r="O146" s="28" t="s">
        <v>7213</v>
      </c>
      <c r="P146" s="28" t="s">
        <v>7773</v>
      </c>
      <c r="Q146" t="s">
        <v>10747</v>
      </c>
      <c r="R146" s="128">
        <v>100000</v>
      </c>
      <c r="AI146" s="34" t="s">
        <v>13684</v>
      </c>
    </row>
    <row r="147" spans="14:35">
      <c r="N147" s="28" t="s">
        <v>12413</v>
      </c>
      <c r="O147" s="28" t="s">
        <v>7213</v>
      </c>
      <c r="P147" s="28" t="s">
        <v>7217</v>
      </c>
      <c r="Q147" t="s">
        <v>10744</v>
      </c>
      <c r="R147" s="128">
        <v>0</v>
      </c>
      <c r="AI147" s="34" t="s">
        <v>13666</v>
      </c>
    </row>
    <row r="148" spans="14:35" ht="30">
      <c r="N148" s="28" t="s">
        <v>12417</v>
      </c>
      <c r="O148" s="28" t="s">
        <v>7213</v>
      </c>
      <c r="P148" s="28" t="s">
        <v>7201</v>
      </c>
      <c r="Q148" t="s">
        <v>10741</v>
      </c>
      <c r="R148" s="128">
        <v>50000</v>
      </c>
      <c r="AI148" s="34" t="s">
        <v>13682</v>
      </c>
    </row>
    <row r="149" spans="14:35">
      <c r="N149" s="28" t="s">
        <v>12420</v>
      </c>
      <c r="O149" s="28" t="s">
        <v>7213</v>
      </c>
      <c r="P149" s="28" t="s">
        <v>7217</v>
      </c>
      <c r="Q149" t="s">
        <v>10738</v>
      </c>
      <c r="R149" s="128">
        <v>31000</v>
      </c>
      <c r="AI149" s="34" t="s">
        <v>13684</v>
      </c>
    </row>
    <row r="150" spans="14:35">
      <c r="N150" s="28" t="s">
        <v>12425</v>
      </c>
      <c r="O150" s="28" t="s">
        <v>7213</v>
      </c>
      <c r="P150" s="28" t="s">
        <v>10059</v>
      </c>
      <c r="Q150" t="s">
        <v>12423</v>
      </c>
      <c r="R150" s="128">
        <v>5000</v>
      </c>
      <c r="AI150" s="34" t="s">
        <v>5690</v>
      </c>
    </row>
    <row r="151" spans="14:35">
      <c r="N151" s="28" t="s">
        <v>12428</v>
      </c>
      <c r="O151" s="28" t="s">
        <v>7213</v>
      </c>
      <c r="P151" s="28" t="s">
        <v>7680</v>
      </c>
      <c r="Q151" t="s">
        <v>10950</v>
      </c>
      <c r="R151" s="128">
        <v>3060</v>
      </c>
      <c r="AI151" s="34" t="s">
        <v>13697</v>
      </c>
    </row>
    <row r="152" spans="14:35">
      <c r="N152" s="28" t="s">
        <v>12434</v>
      </c>
      <c r="O152" s="28" t="s">
        <v>7213</v>
      </c>
      <c r="P152" s="28" t="s">
        <v>7894</v>
      </c>
      <c r="Q152" t="s">
        <v>12431</v>
      </c>
      <c r="R152" s="128">
        <v>0</v>
      </c>
      <c r="AI152" s="34" t="s">
        <v>13698</v>
      </c>
    </row>
    <row r="153" spans="14:35">
      <c r="N153" s="28" t="s">
        <v>12439</v>
      </c>
      <c r="O153" s="28" t="s">
        <v>7218</v>
      </c>
      <c r="P153" s="28" t="s">
        <v>9020</v>
      </c>
      <c r="Q153" t="s">
        <v>12437</v>
      </c>
      <c r="R153" s="128">
        <v>23000</v>
      </c>
      <c r="AI153" s="34" t="s">
        <v>5690</v>
      </c>
    </row>
    <row r="154" spans="14:35">
      <c r="N154" s="28" t="s">
        <v>12444</v>
      </c>
      <c r="O154" s="28" t="s">
        <v>7213</v>
      </c>
      <c r="P154" s="28" t="s">
        <v>12442</v>
      </c>
      <c r="Q154" t="s">
        <v>12441</v>
      </c>
      <c r="R154" s="128">
        <v>0</v>
      </c>
      <c r="AI154" s="34" t="s">
        <v>13683</v>
      </c>
    </row>
    <row r="155" spans="14:35">
      <c r="N155" s="28" t="s">
        <v>12448</v>
      </c>
      <c r="O155" s="28" t="s">
        <v>7218</v>
      </c>
      <c r="P155" s="28" t="s">
        <v>7217</v>
      </c>
      <c r="Q155" t="s">
        <v>10967</v>
      </c>
      <c r="R155" s="128">
        <v>192000</v>
      </c>
      <c r="AI155" s="34" t="s">
        <v>13693</v>
      </c>
    </row>
    <row r="156" spans="14:35">
      <c r="N156" s="28" t="s">
        <v>12454</v>
      </c>
      <c r="O156" s="28" t="s">
        <v>13557</v>
      </c>
      <c r="P156" s="28" t="s">
        <v>13558</v>
      </c>
      <c r="Q156" t="s">
        <v>10720</v>
      </c>
      <c r="R156" s="128">
        <v>562018</v>
      </c>
      <c r="AI156" s="34" t="s">
        <v>13677</v>
      </c>
    </row>
    <row r="157" spans="14:35">
      <c r="N157" s="28" t="s">
        <v>12458</v>
      </c>
      <c r="O157" s="28" t="s">
        <v>7213</v>
      </c>
      <c r="P157" s="28" t="s">
        <v>7235</v>
      </c>
      <c r="Q157" t="s">
        <v>10715</v>
      </c>
      <c r="R157" s="128">
        <v>10800</v>
      </c>
      <c r="AI157" s="34" t="s">
        <v>5690</v>
      </c>
    </row>
    <row r="158" spans="14:35">
      <c r="N158" s="28" t="s">
        <v>12463</v>
      </c>
      <c r="O158" s="28" t="s">
        <v>7213</v>
      </c>
      <c r="P158" s="28" t="s">
        <v>7537</v>
      </c>
      <c r="Q158" t="s">
        <v>10709</v>
      </c>
      <c r="R158" s="128">
        <v>175000</v>
      </c>
      <c r="AI158" s="34" t="s">
        <v>13677</v>
      </c>
    </row>
    <row r="159" spans="14:35">
      <c r="N159" s="28" t="s">
        <v>12468</v>
      </c>
      <c r="O159" s="28" t="s">
        <v>7192</v>
      </c>
      <c r="P159" s="28" t="s">
        <v>7217</v>
      </c>
      <c r="Q159" t="s">
        <v>10712</v>
      </c>
      <c r="R159" s="128">
        <v>500</v>
      </c>
      <c r="AI159" s="34" t="s">
        <v>13677</v>
      </c>
    </row>
    <row r="160" spans="14:35" ht="30">
      <c r="N160" s="28" t="s">
        <v>12474</v>
      </c>
      <c r="O160" s="28" t="s">
        <v>7213</v>
      </c>
      <c r="P160" s="28" t="s">
        <v>12472</v>
      </c>
      <c r="Q160" t="s">
        <v>12470</v>
      </c>
      <c r="R160" s="128">
        <v>450000</v>
      </c>
      <c r="AI160" s="34" t="s">
        <v>13684</v>
      </c>
    </row>
    <row r="161" spans="14:35">
      <c r="N161" s="28" t="s">
        <v>12480</v>
      </c>
      <c r="O161" s="28" t="s">
        <v>7213</v>
      </c>
      <c r="P161" s="28" t="s">
        <v>12478</v>
      </c>
      <c r="Q161" t="s">
        <v>10704</v>
      </c>
      <c r="R161" s="128">
        <v>6348</v>
      </c>
      <c r="AI161" s="34" t="s">
        <v>13699</v>
      </c>
    </row>
    <row r="162" spans="14:35">
      <c r="N162" s="28" t="s">
        <v>12484</v>
      </c>
      <c r="O162" s="28" t="s">
        <v>7213</v>
      </c>
      <c r="P162" s="28" t="s">
        <v>7680</v>
      </c>
      <c r="Q162" t="s">
        <v>10701</v>
      </c>
      <c r="R162" s="128">
        <v>320000</v>
      </c>
      <c r="AI162" s="34" t="s">
        <v>5690</v>
      </c>
    </row>
    <row r="163" spans="14:35">
      <c r="N163" s="28" t="s">
        <v>12489</v>
      </c>
      <c r="O163" s="28" t="s">
        <v>7213</v>
      </c>
      <c r="P163" s="28" t="s">
        <v>7537</v>
      </c>
      <c r="Q163" t="s">
        <v>12487</v>
      </c>
      <c r="R163" s="128">
        <v>20000</v>
      </c>
      <c r="AI163" s="34" t="s">
        <v>13688</v>
      </c>
    </row>
    <row r="164" spans="14:35">
      <c r="N164" s="28" t="s">
        <v>12492</v>
      </c>
      <c r="O164" s="28" t="s">
        <v>7213</v>
      </c>
      <c r="P164" s="28" t="s">
        <v>13559</v>
      </c>
      <c r="Q164" t="s">
        <v>12491</v>
      </c>
      <c r="R164" s="128">
        <v>40000</v>
      </c>
      <c r="AI164" s="34" t="s">
        <v>5690</v>
      </c>
    </row>
    <row r="165" spans="14:35">
      <c r="N165" s="28" t="s">
        <v>12498</v>
      </c>
      <c r="O165" s="28" t="s">
        <v>7213</v>
      </c>
      <c r="P165" s="28" t="s">
        <v>13560</v>
      </c>
      <c r="Q165" t="s">
        <v>10689</v>
      </c>
      <c r="R165" s="128">
        <v>2000</v>
      </c>
      <c r="AI165" s="34" t="s">
        <v>5690</v>
      </c>
    </row>
    <row r="166" spans="14:35">
      <c r="N166" s="28" t="s">
        <v>12503</v>
      </c>
      <c r="O166" s="28" t="s">
        <v>7213</v>
      </c>
      <c r="P166" s="28" t="s">
        <v>7680</v>
      </c>
      <c r="Q166" t="s">
        <v>10685</v>
      </c>
      <c r="R166" s="128">
        <v>0</v>
      </c>
      <c r="AI166" s="34" t="s">
        <v>13683</v>
      </c>
    </row>
    <row r="167" spans="14:35">
      <c r="N167" s="28" t="s">
        <v>12507</v>
      </c>
      <c r="O167" s="28" t="s">
        <v>7202</v>
      </c>
      <c r="P167" s="28" t="s">
        <v>13561</v>
      </c>
      <c r="Q167" t="s">
        <v>10677</v>
      </c>
      <c r="R167" s="128">
        <v>0</v>
      </c>
      <c r="AI167" s="34" t="s">
        <v>13689</v>
      </c>
    </row>
    <row r="168" spans="14:35">
      <c r="N168" s="28" t="s">
        <v>12512</v>
      </c>
      <c r="O168" s="28" t="s">
        <v>7213</v>
      </c>
      <c r="P168" s="28" t="s">
        <v>7217</v>
      </c>
      <c r="Q168" t="s">
        <v>10682</v>
      </c>
      <c r="R168" s="128">
        <v>3000</v>
      </c>
      <c r="AI168" s="34" t="s">
        <v>13700</v>
      </c>
    </row>
    <row r="169" spans="14:35">
      <c r="N169" s="28" t="s">
        <v>12515</v>
      </c>
      <c r="O169" s="28" t="s">
        <v>7213</v>
      </c>
      <c r="P169" s="28" t="s">
        <v>10059</v>
      </c>
      <c r="Q169" t="s">
        <v>10674</v>
      </c>
      <c r="R169" s="128">
        <v>195500</v>
      </c>
      <c r="AI169" s="34" t="s">
        <v>13666</v>
      </c>
    </row>
    <row r="170" spans="14:35">
      <c r="N170" s="28" t="s">
        <v>12520</v>
      </c>
      <c r="O170" s="28" t="s">
        <v>9589</v>
      </c>
      <c r="P170" s="28" t="s">
        <v>8290</v>
      </c>
      <c r="Q170" t="s">
        <v>12518</v>
      </c>
      <c r="R170" s="128">
        <v>35000</v>
      </c>
      <c r="AI170" s="34" t="s">
        <v>13683</v>
      </c>
    </row>
    <row r="171" spans="14:35">
      <c r="N171" s="28" t="s">
        <v>12525</v>
      </c>
      <c r="O171" s="28" t="s">
        <v>7213</v>
      </c>
      <c r="P171" s="28" t="s">
        <v>7235</v>
      </c>
      <c r="Q171" t="s">
        <v>12523</v>
      </c>
      <c r="R171" s="128">
        <v>20400</v>
      </c>
      <c r="AI171" s="34" t="s">
        <v>13701</v>
      </c>
    </row>
    <row r="172" spans="14:35">
      <c r="N172" s="28" t="s">
        <v>12529</v>
      </c>
      <c r="O172" s="28" t="s">
        <v>7218</v>
      </c>
      <c r="P172" s="28" t="s">
        <v>12527</v>
      </c>
      <c r="Q172" t="s">
        <v>10667</v>
      </c>
      <c r="R172" s="128">
        <v>64388</v>
      </c>
      <c r="AI172" s="34" t="s">
        <v>13672</v>
      </c>
    </row>
    <row r="173" spans="14:35" ht="30">
      <c r="N173" s="28" t="s">
        <v>12534</v>
      </c>
      <c r="O173" s="28" t="s">
        <v>7213</v>
      </c>
      <c r="P173" s="28" t="s">
        <v>7537</v>
      </c>
      <c r="Q173" t="s">
        <v>12532</v>
      </c>
      <c r="R173" s="128">
        <v>0</v>
      </c>
      <c r="AI173" s="34" t="s">
        <v>13702</v>
      </c>
    </row>
    <row r="174" spans="14:35" ht="30">
      <c r="N174" s="28" t="s">
        <v>12538</v>
      </c>
      <c r="O174" s="28" t="s">
        <v>7192</v>
      </c>
      <c r="P174" s="28" t="s">
        <v>9570</v>
      </c>
      <c r="Q174" t="s">
        <v>10662</v>
      </c>
      <c r="R174" s="128">
        <v>0</v>
      </c>
      <c r="AI174" s="34" t="s">
        <v>13703</v>
      </c>
    </row>
    <row r="175" spans="14:35">
      <c r="N175" s="28" t="s">
        <v>12543</v>
      </c>
      <c r="O175" s="28" t="s">
        <v>7213</v>
      </c>
      <c r="P175" s="28" t="s">
        <v>12541</v>
      </c>
      <c r="Q175" t="s">
        <v>10659</v>
      </c>
      <c r="R175" s="128">
        <v>0</v>
      </c>
      <c r="AI175" s="34" t="s">
        <v>13704</v>
      </c>
    </row>
    <row r="176" spans="14:35">
      <c r="N176" s="28" t="s">
        <v>12547</v>
      </c>
      <c r="O176" s="28" t="s">
        <v>7213</v>
      </c>
      <c r="P176" s="28" t="s">
        <v>7235</v>
      </c>
      <c r="Q176" t="s">
        <v>10654</v>
      </c>
      <c r="R176" s="128">
        <v>0</v>
      </c>
      <c r="AI176" s="34" t="s">
        <v>13667</v>
      </c>
    </row>
    <row r="177" spans="14:35">
      <c r="N177" s="28" t="s">
        <v>12550</v>
      </c>
      <c r="O177" s="28" t="s">
        <v>8380</v>
      </c>
      <c r="P177" s="28" t="s">
        <v>7476</v>
      </c>
      <c r="Q177" t="s">
        <v>7118</v>
      </c>
      <c r="R177" s="128">
        <v>20000</v>
      </c>
      <c r="AI177" s="34" t="s">
        <v>13698</v>
      </c>
    </row>
    <row r="178" spans="14:35">
      <c r="N178" s="28" t="s">
        <v>12556</v>
      </c>
      <c r="O178" s="28" t="s">
        <v>7213</v>
      </c>
      <c r="P178" s="28" t="s">
        <v>12554</v>
      </c>
      <c r="Q178" t="s">
        <v>12552</v>
      </c>
      <c r="R178" s="128">
        <v>0</v>
      </c>
      <c r="AI178" s="34" t="s">
        <v>13705</v>
      </c>
    </row>
    <row r="179" spans="14:35" ht="30">
      <c r="N179" s="28" t="s">
        <v>12560</v>
      </c>
      <c r="O179" s="28" t="s">
        <v>7218</v>
      </c>
      <c r="P179" s="28" t="s">
        <v>7328</v>
      </c>
      <c r="Q179" t="s">
        <v>10649</v>
      </c>
      <c r="R179" s="128">
        <v>0</v>
      </c>
      <c r="AI179" s="34" t="s">
        <v>13677</v>
      </c>
    </row>
    <row r="180" spans="14:35">
      <c r="N180" s="28" t="s">
        <v>12565</v>
      </c>
      <c r="O180" s="28" t="s">
        <v>7202</v>
      </c>
      <c r="P180" s="28" t="s">
        <v>12562</v>
      </c>
      <c r="Q180" t="s">
        <v>10646</v>
      </c>
      <c r="R180" s="128">
        <v>78500</v>
      </c>
      <c r="AI180" s="34" t="s">
        <v>13706</v>
      </c>
    </row>
    <row r="181" spans="14:35" ht="30">
      <c r="N181" s="28" t="s">
        <v>12569</v>
      </c>
      <c r="O181" s="28" t="s">
        <v>7213</v>
      </c>
      <c r="P181" s="28" t="s">
        <v>7328</v>
      </c>
      <c r="Q181" t="s">
        <v>10643</v>
      </c>
      <c r="R181" s="128">
        <v>0</v>
      </c>
      <c r="AI181" s="34" t="s">
        <v>13688</v>
      </c>
    </row>
    <row r="182" spans="14:35" ht="30">
      <c r="N182" s="28" t="s">
        <v>12574</v>
      </c>
      <c r="O182" s="28" t="s">
        <v>7213</v>
      </c>
      <c r="P182" s="28" t="s">
        <v>12572</v>
      </c>
      <c r="Q182" t="s">
        <v>7116</v>
      </c>
      <c r="R182" s="128">
        <v>1500</v>
      </c>
      <c r="AI182" s="34" t="s">
        <v>13677</v>
      </c>
    </row>
    <row r="183" spans="14:35">
      <c r="N183" s="28" t="s">
        <v>12578</v>
      </c>
      <c r="O183" s="28" t="s">
        <v>7213</v>
      </c>
      <c r="P183" s="28" t="s">
        <v>7235</v>
      </c>
      <c r="Q183" t="s">
        <v>10634</v>
      </c>
      <c r="R183" s="128">
        <v>10000</v>
      </c>
      <c r="AI183" s="34" t="s">
        <v>13707</v>
      </c>
    </row>
    <row r="184" spans="14:35">
      <c r="N184" s="28" t="s">
        <v>12582</v>
      </c>
      <c r="O184" s="28" t="s">
        <v>13562</v>
      </c>
      <c r="P184" s="28" t="s">
        <v>13563</v>
      </c>
      <c r="Q184" t="s">
        <v>11129</v>
      </c>
      <c r="R184" s="128">
        <v>35745</v>
      </c>
      <c r="AI184" s="34" t="s">
        <v>13699</v>
      </c>
    </row>
    <row r="185" spans="14:35">
      <c r="N185" s="28" t="s">
        <v>12587</v>
      </c>
      <c r="O185" s="28" t="s">
        <v>8776</v>
      </c>
      <c r="P185" s="28" t="s">
        <v>7655</v>
      </c>
      <c r="Q185" t="s">
        <v>7080</v>
      </c>
      <c r="R185" s="128">
        <v>1500</v>
      </c>
      <c r="AI185" s="34" t="s">
        <v>13708</v>
      </c>
    </row>
    <row r="186" spans="14:35">
      <c r="N186" s="28" t="s">
        <v>10368</v>
      </c>
      <c r="O186" s="28" t="s">
        <v>7213</v>
      </c>
      <c r="P186" s="28" t="s">
        <v>13564</v>
      </c>
      <c r="Q186" t="s">
        <v>10630</v>
      </c>
      <c r="R186" s="128">
        <v>5000</v>
      </c>
      <c r="AI186" s="34" t="s">
        <v>13690</v>
      </c>
    </row>
    <row r="187" spans="14:35">
      <c r="N187" s="28" t="s">
        <v>10370</v>
      </c>
      <c r="O187" s="28" t="s">
        <v>7246</v>
      </c>
      <c r="P187" s="28" t="s">
        <v>7487</v>
      </c>
      <c r="Q187" t="s">
        <v>7123</v>
      </c>
      <c r="R187" s="128">
        <v>1875</v>
      </c>
      <c r="AI187" s="34" t="s">
        <v>13709</v>
      </c>
    </row>
    <row r="188" spans="14:35">
      <c r="N188" s="28" t="s">
        <v>12595</v>
      </c>
      <c r="O188" s="28" t="s">
        <v>7213</v>
      </c>
      <c r="P188" s="28" t="s">
        <v>7328</v>
      </c>
      <c r="Q188" t="s">
        <v>10623</v>
      </c>
      <c r="R188" s="128">
        <v>0</v>
      </c>
      <c r="AI188" s="34" t="s">
        <v>13710</v>
      </c>
    </row>
    <row r="189" spans="14:35">
      <c r="N189" s="28" t="s">
        <v>12599</v>
      </c>
      <c r="O189" s="28" t="s">
        <v>7638</v>
      </c>
      <c r="P189" s="28" t="s">
        <v>7230</v>
      </c>
      <c r="Q189" t="s">
        <v>10620</v>
      </c>
      <c r="R189" s="128">
        <v>156680</v>
      </c>
      <c r="AI189" s="34" t="s">
        <v>13711</v>
      </c>
    </row>
    <row r="190" spans="14:35">
      <c r="N190" s="28" t="s">
        <v>12602</v>
      </c>
      <c r="O190" s="28" t="s">
        <v>7213</v>
      </c>
      <c r="P190" s="28" t="s">
        <v>7217</v>
      </c>
      <c r="Q190" t="s">
        <v>10617</v>
      </c>
      <c r="R190" s="128">
        <v>25714</v>
      </c>
      <c r="AI190" s="34" t="s">
        <v>13712</v>
      </c>
    </row>
    <row r="191" spans="14:35" ht="30">
      <c r="N191" s="28" t="s">
        <v>12607</v>
      </c>
      <c r="O191" s="28" t="s">
        <v>7213</v>
      </c>
      <c r="P191" s="28" t="s">
        <v>12605</v>
      </c>
      <c r="Q191" t="s">
        <v>10614</v>
      </c>
      <c r="R191" s="128">
        <v>10000</v>
      </c>
      <c r="AI191" s="34" t="s">
        <v>13684</v>
      </c>
    </row>
    <row r="192" spans="14:35">
      <c r="N192" s="28" t="s">
        <v>12611</v>
      </c>
      <c r="O192" s="28" t="s">
        <v>7213</v>
      </c>
      <c r="P192" s="28" t="s">
        <v>7235</v>
      </c>
      <c r="Q192" t="s">
        <v>10471</v>
      </c>
      <c r="R192" s="128">
        <v>115500</v>
      </c>
      <c r="AI192" s="34" t="s">
        <v>13688</v>
      </c>
    </row>
    <row r="193" spans="14:35">
      <c r="N193" s="28" t="s">
        <v>12614</v>
      </c>
      <c r="O193" s="28" t="s">
        <v>7213</v>
      </c>
      <c r="P193" s="28" t="s">
        <v>7537</v>
      </c>
      <c r="Q193" t="s">
        <v>10652</v>
      </c>
      <c r="R193" s="128">
        <v>520000</v>
      </c>
      <c r="AI193" s="34" t="s">
        <v>5690</v>
      </c>
    </row>
    <row r="194" spans="14:35">
      <c r="N194" s="28" t="s">
        <v>12619</v>
      </c>
      <c r="O194" s="28" t="s">
        <v>7202</v>
      </c>
      <c r="P194" s="28" t="s">
        <v>7235</v>
      </c>
      <c r="Q194" t="s">
        <v>12617</v>
      </c>
      <c r="R194" s="128">
        <v>116300</v>
      </c>
      <c r="AI194" s="34" t="s">
        <v>13693</v>
      </c>
    </row>
    <row r="195" spans="14:35">
      <c r="N195" s="28" t="s">
        <v>12622</v>
      </c>
      <c r="O195" s="28" t="s">
        <v>7213</v>
      </c>
      <c r="P195" s="28" t="s">
        <v>7476</v>
      </c>
      <c r="Q195" t="s">
        <v>10605</v>
      </c>
      <c r="R195" s="128">
        <v>50000</v>
      </c>
      <c r="AI195" s="34" t="s">
        <v>13677</v>
      </c>
    </row>
    <row r="196" spans="14:35">
      <c r="N196" s="28" t="s">
        <v>12626</v>
      </c>
      <c r="O196" s="28" t="s">
        <v>7202</v>
      </c>
      <c r="P196" s="28" t="s">
        <v>7537</v>
      </c>
      <c r="Q196" t="s">
        <v>10601</v>
      </c>
      <c r="R196" s="128">
        <v>45000</v>
      </c>
      <c r="AI196" s="34" t="s">
        <v>13693</v>
      </c>
    </row>
    <row r="197" spans="14:35">
      <c r="N197" s="28" t="s">
        <v>12632</v>
      </c>
      <c r="O197" s="28" t="s">
        <v>7213</v>
      </c>
      <c r="P197" s="28" t="s">
        <v>7680</v>
      </c>
      <c r="Q197" t="s">
        <v>12629</v>
      </c>
      <c r="R197" s="128">
        <v>200000</v>
      </c>
      <c r="AI197" s="34" t="s">
        <v>5690</v>
      </c>
    </row>
    <row r="198" spans="14:35" ht="30">
      <c r="N198" s="28" t="s">
        <v>12636</v>
      </c>
      <c r="O198" s="28" t="s">
        <v>7213</v>
      </c>
      <c r="P198" s="28" t="s">
        <v>7655</v>
      </c>
      <c r="Q198" t="s">
        <v>12634</v>
      </c>
      <c r="R198" s="128">
        <v>5000</v>
      </c>
      <c r="AI198" s="34" t="s">
        <v>13667</v>
      </c>
    </row>
    <row r="199" spans="14:35">
      <c r="N199" s="28" t="s">
        <v>12639</v>
      </c>
      <c r="O199" s="28" t="s">
        <v>7218</v>
      </c>
      <c r="P199" s="28" t="s">
        <v>13565</v>
      </c>
      <c r="Q199" t="s">
        <v>10598</v>
      </c>
      <c r="R199" s="128">
        <v>104000</v>
      </c>
      <c r="AI199" s="34" t="s">
        <v>13677</v>
      </c>
    </row>
    <row r="200" spans="14:35">
      <c r="N200" s="28" t="s">
        <v>12645</v>
      </c>
      <c r="O200" s="28" t="s">
        <v>7213</v>
      </c>
      <c r="P200" s="28" t="s">
        <v>7235</v>
      </c>
      <c r="Q200" t="s">
        <v>12643</v>
      </c>
      <c r="R200" s="128">
        <v>0</v>
      </c>
      <c r="AI200" s="34" t="s">
        <v>13684</v>
      </c>
    </row>
    <row r="201" spans="14:35">
      <c r="N201" s="28" t="s">
        <v>12648</v>
      </c>
      <c r="O201" s="28" t="s">
        <v>7213</v>
      </c>
      <c r="P201" s="28" t="s">
        <v>7537</v>
      </c>
      <c r="Q201" t="s">
        <v>10595</v>
      </c>
      <c r="R201" s="128">
        <v>6000</v>
      </c>
      <c r="AI201" s="34" t="s">
        <v>13713</v>
      </c>
    </row>
    <row r="202" spans="14:35">
      <c r="N202" s="28" t="s">
        <v>12653</v>
      </c>
      <c r="O202" s="28" t="s">
        <v>7213</v>
      </c>
      <c r="P202" s="28" t="s">
        <v>10181</v>
      </c>
      <c r="Q202" t="s">
        <v>10594</v>
      </c>
      <c r="R202" s="128">
        <v>0</v>
      </c>
      <c r="AI202" s="34" t="s">
        <v>13714</v>
      </c>
    </row>
    <row r="203" spans="14:35">
      <c r="N203" s="28" t="s">
        <v>12658</v>
      </c>
      <c r="O203" s="28" t="s">
        <v>7218</v>
      </c>
      <c r="P203" s="28" t="s">
        <v>12655</v>
      </c>
      <c r="Q203" t="s">
        <v>10592</v>
      </c>
      <c r="R203" s="128">
        <v>300000</v>
      </c>
      <c r="AI203" s="34" t="s">
        <v>13715</v>
      </c>
    </row>
    <row r="204" spans="14:35">
      <c r="N204" s="28" t="s">
        <v>12662</v>
      </c>
      <c r="O204" s="28" t="s">
        <v>7213</v>
      </c>
      <c r="P204" s="28" t="s">
        <v>7655</v>
      </c>
      <c r="Q204" t="s">
        <v>10590</v>
      </c>
      <c r="R204" s="128">
        <v>60000</v>
      </c>
      <c r="AI204" s="34" t="s">
        <v>13716</v>
      </c>
    </row>
    <row r="205" spans="14:35" ht="30">
      <c r="N205" s="28" t="s">
        <v>12665</v>
      </c>
      <c r="O205" s="28" t="s">
        <v>7213</v>
      </c>
      <c r="P205" s="28" t="s">
        <v>7235</v>
      </c>
      <c r="Q205" t="s">
        <v>10588</v>
      </c>
      <c r="R205" s="128">
        <v>250000</v>
      </c>
      <c r="AI205" s="34" t="s">
        <v>13717</v>
      </c>
    </row>
    <row r="206" spans="14:35">
      <c r="N206" s="28" t="s">
        <v>12668</v>
      </c>
      <c r="O206" s="28" t="s">
        <v>7213</v>
      </c>
      <c r="P206" s="28" t="s">
        <v>7235</v>
      </c>
      <c r="Q206" t="s">
        <v>10586</v>
      </c>
      <c r="R206" s="128">
        <v>0</v>
      </c>
      <c r="AI206" s="34" t="s">
        <v>13677</v>
      </c>
    </row>
    <row r="207" spans="14:35">
      <c r="N207" s="28" t="s">
        <v>12671</v>
      </c>
      <c r="O207" s="28" t="s">
        <v>7213</v>
      </c>
      <c r="P207" s="28" t="s">
        <v>7217</v>
      </c>
      <c r="Q207" t="s">
        <v>10581</v>
      </c>
      <c r="R207" s="128">
        <v>6000</v>
      </c>
      <c r="AI207" s="34" t="s">
        <v>13718</v>
      </c>
    </row>
    <row r="208" spans="14:35" ht="30">
      <c r="N208" s="28" t="s">
        <v>10379</v>
      </c>
      <c r="O208" s="28" t="s">
        <v>13566</v>
      </c>
      <c r="P208" s="28" t="s">
        <v>13567</v>
      </c>
      <c r="Q208" t="s">
        <v>10583</v>
      </c>
      <c r="R208" s="128">
        <v>1000</v>
      </c>
      <c r="AI208" s="34" t="s">
        <v>13680</v>
      </c>
    </row>
    <row r="209" spans="14:35">
      <c r="N209" s="28" t="s">
        <v>12678</v>
      </c>
      <c r="O209" s="28" t="s">
        <v>7213</v>
      </c>
      <c r="P209" s="28" t="s">
        <v>7217</v>
      </c>
      <c r="Q209" t="s">
        <v>6978</v>
      </c>
      <c r="R209" s="128">
        <v>764670</v>
      </c>
      <c r="AI209" s="34" t="s">
        <v>13717</v>
      </c>
    </row>
    <row r="210" spans="14:35">
      <c r="N210" s="28" t="s">
        <v>12682</v>
      </c>
      <c r="O210" s="28" t="s">
        <v>7213</v>
      </c>
      <c r="P210" s="28" t="s">
        <v>7537</v>
      </c>
      <c r="Q210" t="s">
        <v>11263</v>
      </c>
      <c r="R210" s="128">
        <v>15000</v>
      </c>
      <c r="AI210" s="34" t="s">
        <v>13683</v>
      </c>
    </row>
    <row r="211" spans="14:35">
      <c r="N211" s="28" t="s">
        <v>12684</v>
      </c>
      <c r="O211" s="28" t="s">
        <v>7213</v>
      </c>
      <c r="P211" s="28" t="s">
        <v>13568</v>
      </c>
      <c r="Q211" t="s">
        <v>10576</v>
      </c>
      <c r="R211" s="128">
        <v>11177</v>
      </c>
      <c r="AI211" s="34" t="s">
        <v>13697</v>
      </c>
    </row>
    <row r="212" spans="14:35">
      <c r="N212" s="28" t="s">
        <v>12690</v>
      </c>
      <c r="O212" s="28" t="s">
        <v>7213</v>
      </c>
      <c r="P212" s="28" t="s">
        <v>7217</v>
      </c>
      <c r="Q212" t="s">
        <v>10574</v>
      </c>
      <c r="R212" s="128">
        <v>390000</v>
      </c>
      <c r="AI212" s="34" t="s">
        <v>13677</v>
      </c>
    </row>
    <row r="213" spans="14:35" ht="30">
      <c r="N213" s="28" t="s">
        <v>12694</v>
      </c>
      <c r="O213" s="28" t="s">
        <v>7213</v>
      </c>
      <c r="P213" s="28" t="s">
        <v>7594</v>
      </c>
      <c r="Q213" t="s">
        <v>10573</v>
      </c>
      <c r="R213" s="128">
        <v>168750</v>
      </c>
      <c r="AI213" s="34" t="s">
        <v>13683</v>
      </c>
    </row>
    <row r="214" spans="14:35">
      <c r="N214" s="28" t="s">
        <v>12697</v>
      </c>
      <c r="O214" s="28" t="s">
        <v>7218</v>
      </c>
      <c r="P214" s="28" t="s">
        <v>7537</v>
      </c>
      <c r="Q214" t="s">
        <v>7128</v>
      </c>
      <c r="R214" s="128">
        <v>62000</v>
      </c>
      <c r="AI214" s="34" t="s">
        <v>13719</v>
      </c>
    </row>
    <row r="215" spans="14:35">
      <c r="N215" s="28" t="s">
        <v>12700</v>
      </c>
      <c r="O215" s="28" t="s">
        <v>7213</v>
      </c>
      <c r="P215" s="28" t="s">
        <v>7217</v>
      </c>
      <c r="Q215" t="s">
        <v>10567</v>
      </c>
      <c r="R215" s="128">
        <v>137500</v>
      </c>
      <c r="AI215" s="34" t="s">
        <v>13684</v>
      </c>
    </row>
    <row r="216" spans="14:35">
      <c r="N216" s="28" t="s">
        <v>12704</v>
      </c>
      <c r="O216" s="28" t="s">
        <v>7218</v>
      </c>
      <c r="P216" s="28" t="s">
        <v>13569</v>
      </c>
      <c r="Q216" t="s">
        <v>10569</v>
      </c>
      <c r="R216" s="128">
        <v>250000</v>
      </c>
      <c r="AI216" s="34" t="s">
        <v>13677</v>
      </c>
    </row>
    <row r="217" spans="14:35">
      <c r="N217" s="28" t="s">
        <v>12709</v>
      </c>
      <c r="O217" s="28" t="s">
        <v>7218</v>
      </c>
      <c r="P217" s="28" t="s">
        <v>7217</v>
      </c>
      <c r="Q217" t="s">
        <v>10565</v>
      </c>
      <c r="R217" s="128">
        <v>89661</v>
      </c>
      <c r="AI217" s="34" t="s">
        <v>13720</v>
      </c>
    </row>
    <row r="218" spans="14:35">
      <c r="N218" s="28" t="s">
        <v>12712</v>
      </c>
      <c r="O218" s="28" t="s">
        <v>7213</v>
      </c>
      <c r="P218" s="28" t="s">
        <v>7660</v>
      </c>
      <c r="Q218" t="s">
        <v>10563</v>
      </c>
      <c r="R218" s="128">
        <v>29856</v>
      </c>
      <c r="AI218" s="34" t="s">
        <v>13666</v>
      </c>
    </row>
    <row r="219" spans="14:35">
      <c r="N219" s="28" t="s">
        <v>12719</v>
      </c>
      <c r="O219" s="28" t="s">
        <v>7213</v>
      </c>
      <c r="P219" s="28" t="s">
        <v>12717</v>
      </c>
      <c r="Q219" t="s">
        <v>12715</v>
      </c>
      <c r="R219" s="128">
        <v>492000</v>
      </c>
      <c r="AI219" s="34" t="s">
        <v>13679</v>
      </c>
    </row>
    <row r="220" spans="14:35" ht="30">
      <c r="N220" s="28" t="s">
        <v>12723</v>
      </c>
      <c r="O220" s="28" t="s">
        <v>7213</v>
      </c>
      <c r="P220" s="28" t="s">
        <v>9717</v>
      </c>
      <c r="Q220" t="s">
        <v>7047</v>
      </c>
      <c r="R220" s="128">
        <v>9985</v>
      </c>
      <c r="AI220" s="34" t="s">
        <v>13672</v>
      </c>
    </row>
    <row r="221" spans="14:35">
      <c r="N221" s="28" t="s">
        <v>12727</v>
      </c>
      <c r="O221" s="28" t="s">
        <v>7213</v>
      </c>
      <c r="P221" s="28" t="s">
        <v>7680</v>
      </c>
      <c r="Q221" t="s">
        <v>10557</v>
      </c>
      <c r="R221" s="128">
        <v>110000</v>
      </c>
      <c r="AI221" s="34" t="s">
        <v>13666</v>
      </c>
    </row>
    <row r="222" spans="14:35">
      <c r="N222" s="28" t="s">
        <v>12730</v>
      </c>
      <c r="O222" s="28" t="s">
        <v>7213</v>
      </c>
      <c r="P222" s="28" t="s">
        <v>7537</v>
      </c>
      <c r="Q222" t="s">
        <v>11326</v>
      </c>
      <c r="R222" s="128">
        <v>15000</v>
      </c>
      <c r="AI222" s="34" t="s">
        <v>13721</v>
      </c>
    </row>
    <row r="223" spans="14:35">
      <c r="N223" s="28" t="s">
        <v>12733</v>
      </c>
      <c r="O223" s="28" t="s">
        <v>7213</v>
      </c>
      <c r="P223" s="28" t="s">
        <v>8746</v>
      </c>
      <c r="Q223" t="s">
        <v>10553</v>
      </c>
      <c r="R223" s="128">
        <v>0</v>
      </c>
      <c r="AI223" s="34" t="s">
        <v>13722</v>
      </c>
    </row>
    <row r="224" spans="14:35">
      <c r="N224" s="28" t="s">
        <v>12736</v>
      </c>
      <c r="O224" s="28" t="s">
        <v>7213</v>
      </c>
      <c r="P224" s="28" t="s">
        <v>13570</v>
      </c>
      <c r="Q224" t="s">
        <v>10543</v>
      </c>
      <c r="R224" s="128">
        <v>693750</v>
      </c>
      <c r="AI224" s="34" t="s">
        <v>13684</v>
      </c>
    </row>
    <row r="225" spans="14:35" ht="30">
      <c r="N225" s="28" t="s">
        <v>12745</v>
      </c>
      <c r="O225" s="28" t="s">
        <v>7213</v>
      </c>
      <c r="P225" s="28" t="s">
        <v>7537</v>
      </c>
      <c r="Q225" t="s">
        <v>10551</v>
      </c>
      <c r="R225" s="128">
        <v>150000</v>
      </c>
      <c r="AI225" s="34" t="s">
        <v>13681</v>
      </c>
    </row>
    <row r="226" spans="14:35" ht="30">
      <c r="N226" s="28" t="s">
        <v>12748</v>
      </c>
      <c r="O226" s="28" t="s">
        <v>7213</v>
      </c>
      <c r="P226" s="28" t="s">
        <v>8290</v>
      </c>
      <c r="Q226" t="s">
        <v>10541</v>
      </c>
      <c r="R226" s="128">
        <v>210000</v>
      </c>
      <c r="AI226" s="34" t="s">
        <v>13693</v>
      </c>
    </row>
    <row r="227" spans="14:35">
      <c r="N227" s="28" t="s">
        <v>12752</v>
      </c>
      <c r="O227" s="28" t="s">
        <v>9589</v>
      </c>
      <c r="P227" s="28" t="s">
        <v>7235</v>
      </c>
      <c r="Q227" t="s">
        <v>10538</v>
      </c>
      <c r="R227" s="128">
        <v>0</v>
      </c>
      <c r="AI227" s="34" t="s">
        <v>13702</v>
      </c>
    </row>
    <row r="228" spans="14:35">
      <c r="N228" s="28" t="s">
        <v>12756</v>
      </c>
      <c r="O228" s="28" t="s">
        <v>7213</v>
      </c>
      <c r="P228" s="28" t="s">
        <v>7235</v>
      </c>
      <c r="Q228" t="s">
        <v>7016</v>
      </c>
      <c r="R228" s="128">
        <v>15000</v>
      </c>
      <c r="AI228" s="34" t="s">
        <v>13672</v>
      </c>
    </row>
    <row r="229" spans="14:35">
      <c r="N229" s="28" t="s">
        <v>12759</v>
      </c>
      <c r="O229" s="28" t="s">
        <v>7213</v>
      </c>
      <c r="P229" s="28" t="s">
        <v>13571</v>
      </c>
      <c r="Q229" t="s">
        <v>10532</v>
      </c>
      <c r="R229" s="128">
        <v>50000</v>
      </c>
      <c r="AI229" s="34" t="s">
        <v>13682</v>
      </c>
    </row>
    <row r="230" spans="14:35">
      <c r="N230" s="28" t="s">
        <v>12765</v>
      </c>
      <c r="O230" s="28" t="s">
        <v>7213</v>
      </c>
      <c r="P230" s="28" t="s">
        <v>7537</v>
      </c>
      <c r="Q230" t="s">
        <v>7100</v>
      </c>
      <c r="R230" s="128">
        <v>3600</v>
      </c>
      <c r="AI230" s="34" t="s">
        <v>13681</v>
      </c>
    </row>
    <row r="231" spans="14:35">
      <c r="N231" s="28" t="s">
        <v>12769</v>
      </c>
      <c r="O231" s="28" t="s">
        <v>7213</v>
      </c>
      <c r="P231" s="28" t="s">
        <v>9429</v>
      </c>
      <c r="Q231" t="s">
        <v>10526</v>
      </c>
      <c r="R231" s="128">
        <v>17916</v>
      </c>
      <c r="AI231" s="34" t="s">
        <v>13688</v>
      </c>
    </row>
    <row r="232" spans="14:35">
      <c r="N232" s="28" t="s">
        <v>12773</v>
      </c>
      <c r="O232" s="28" t="s">
        <v>7213</v>
      </c>
      <c r="P232" s="28" t="s">
        <v>7437</v>
      </c>
      <c r="Q232" t="s">
        <v>6981</v>
      </c>
      <c r="R232" s="128">
        <v>5000</v>
      </c>
      <c r="AI232" s="34" t="s">
        <v>13723</v>
      </c>
    </row>
    <row r="233" spans="14:35">
      <c r="N233" s="28" t="s">
        <v>12778</v>
      </c>
      <c r="O233" s="28" t="s">
        <v>11396</v>
      </c>
      <c r="P233" s="28" t="s">
        <v>7217</v>
      </c>
      <c r="Q233" t="s">
        <v>12776</v>
      </c>
      <c r="R233" s="128">
        <v>50000</v>
      </c>
      <c r="AI233" s="34" t="s">
        <v>13679</v>
      </c>
    </row>
    <row r="234" spans="14:35">
      <c r="N234" s="28" t="s">
        <v>12783</v>
      </c>
      <c r="O234" s="28" t="s">
        <v>7213</v>
      </c>
      <c r="P234" s="28" t="s">
        <v>7476</v>
      </c>
      <c r="Q234" t="s">
        <v>12781</v>
      </c>
      <c r="R234" s="128">
        <v>25000</v>
      </c>
      <c r="AI234" s="34" t="s">
        <v>13688</v>
      </c>
    </row>
    <row r="235" spans="14:35">
      <c r="N235" s="28" t="s">
        <v>12787</v>
      </c>
      <c r="O235" s="28" t="s">
        <v>7213</v>
      </c>
      <c r="P235" s="28" t="s">
        <v>7537</v>
      </c>
      <c r="Q235" t="s">
        <v>10519</v>
      </c>
      <c r="R235" s="128">
        <v>26500</v>
      </c>
      <c r="AI235" s="34" t="s">
        <v>13688</v>
      </c>
    </row>
    <row r="236" spans="14:35">
      <c r="N236" s="28" t="s">
        <v>12791</v>
      </c>
      <c r="O236" s="28" t="s">
        <v>7213</v>
      </c>
      <c r="P236" s="28" t="s">
        <v>12394</v>
      </c>
      <c r="Q236" t="s">
        <v>10516</v>
      </c>
      <c r="R236" s="128">
        <v>550000</v>
      </c>
      <c r="AI236" s="34" t="s">
        <v>13679</v>
      </c>
    </row>
    <row r="237" spans="14:35">
      <c r="N237" s="28" t="s">
        <v>12796</v>
      </c>
      <c r="O237" s="28" t="s">
        <v>7213</v>
      </c>
      <c r="P237" s="28" t="s">
        <v>12794</v>
      </c>
      <c r="Q237" t="s">
        <v>12793</v>
      </c>
      <c r="R237" s="128">
        <v>0</v>
      </c>
      <c r="AI237" s="35" t="s">
        <v>5690</v>
      </c>
    </row>
    <row r="238" spans="14:35">
      <c r="N238" s="28" t="s">
        <v>12800</v>
      </c>
      <c r="O238" s="28" t="s">
        <v>7213</v>
      </c>
      <c r="P238" s="28" t="s">
        <v>7217</v>
      </c>
      <c r="Q238" t="s">
        <v>10512</v>
      </c>
      <c r="R238" s="128">
        <v>19756</v>
      </c>
    </row>
    <row r="239" spans="14:35">
      <c r="N239" s="28" t="s">
        <v>12803</v>
      </c>
      <c r="O239" s="28" t="s">
        <v>7213</v>
      </c>
      <c r="P239" s="28" t="s">
        <v>7217</v>
      </c>
      <c r="Q239" t="s">
        <v>10509</v>
      </c>
      <c r="R239" s="128">
        <v>1000</v>
      </c>
    </row>
    <row r="240" spans="14:35">
      <c r="N240" s="28" t="s">
        <v>12807</v>
      </c>
      <c r="O240" s="28" t="s">
        <v>7213</v>
      </c>
      <c r="P240" s="28" t="s">
        <v>12805</v>
      </c>
      <c r="Q240" t="s">
        <v>10507</v>
      </c>
      <c r="R240" s="128">
        <v>24576</v>
      </c>
    </row>
    <row r="241" spans="14:18">
      <c r="N241" s="28" t="s">
        <v>12811</v>
      </c>
      <c r="O241" s="28" t="s">
        <v>7213</v>
      </c>
      <c r="P241" s="28" t="s">
        <v>9368</v>
      </c>
      <c r="Q241" t="s">
        <v>12809</v>
      </c>
      <c r="R241" s="128">
        <v>0</v>
      </c>
    </row>
    <row r="242" spans="14:18">
      <c r="N242" s="28" t="s">
        <v>12815</v>
      </c>
      <c r="O242" s="28" t="s">
        <v>7213</v>
      </c>
      <c r="P242" s="28" t="s">
        <v>7217</v>
      </c>
      <c r="Q242" t="s">
        <v>10504</v>
      </c>
      <c r="R242" s="128">
        <v>7500</v>
      </c>
    </row>
    <row r="243" spans="14:18">
      <c r="N243" s="28" t="s">
        <v>12819</v>
      </c>
      <c r="O243" s="28" t="s">
        <v>7213</v>
      </c>
      <c r="P243" s="28" t="s">
        <v>7680</v>
      </c>
      <c r="Q243" t="s">
        <v>10501</v>
      </c>
      <c r="R243" s="128">
        <v>7800</v>
      </c>
    </row>
    <row r="244" spans="14:18">
      <c r="N244" s="28" t="s">
        <v>12827</v>
      </c>
      <c r="O244" s="28" t="s">
        <v>7218</v>
      </c>
      <c r="P244" s="28" t="s">
        <v>13572</v>
      </c>
      <c r="Q244" t="s">
        <v>12822</v>
      </c>
      <c r="R244" s="128">
        <v>56250</v>
      </c>
    </row>
    <row r="245" spans="14:18">
      <c r="N245" s="28" t="s">
        <v>12834</v>
      </c>
      <c r="O245" s="28" t="s">
        <v>7213</v>
      </c>
      <c r="P245" s="28" t="s">
        <v>8290</v>
      </c>
      <c r="Q245" t="s">
        <v>10495</v>
      </c>
      <c r="R245" s="128">
        <v>50000</v>
      </c>
    </row>
    <row r="246" spans="14:18">
      <c r="N246" s="28" t="s">
        <v>12837</v>
      </c>
      <c r="O246" s="28" t="s">
        <v>7213</v>
      </c>
      <c r="P246" s="28" t="s">
        <v>8746</v>
      </c>
      <c r="Q246" t="s">
        <v>10488</v>
      </c>
      <c r="R246" s="128">
        <v>12000</v>
      </c>
    </row>
    <row r="247" spans="14:18" ht="30">
      <c r="N247" s="28" t="s">
        <v>12841</v>
      </c>
      <c r="O247" s="28" t="s">
        <v>7213</v>
      </c>
      <c r="P247" s="28" t="s">
        <v>7217</v>
      </c>
      <c r="Q247" t="s">
        <v>10491</v>
      </c>
      <c r="R247" s="128">
        <v>70000</v>
      </c>
    </row>
    <row r="248" spans="14:18" ht="30">
      <c r="N248" s="28" t="s">
        <v>12844</v>
      </c>
      <c r="O248" s="28" t="s">
        <v>7213</v>
      </c>
      <c r="P248" s="28" t="s">
        <v>7217</v>
      </c>
      <c r="Q248" t="s">
        <v>10485</v>
      </c>
      <c r="R248" s="128">
        <v>0</v>
      </c>
    </row>
    <row r="249" spans="14:18">
      <c r="N249" s="28" t="s">
        <v>12848</v>
      </c>
      <c r="O249" s="28" t="s">
        <v>7213</v>
      </c>
      <c r="P249" s="28" t="s">
        <v>7235</v>
      </c>
      <c r="Q249" t="s">
        <v>10482</v>
      </c>
      <c r="R249" s="128">
        <v>10000</v>
      </c>
    </row>
    <row r="250" spans="14:18">
      <c r="N250" s="28" t="s">
        <v>12852</v>
      </c>
      <c r="O250" s="28" t="s">
        <v>7213</v>
      </c>
      <c r="P250" s="28" t="s">
        <v>7217</v>
      </c>
      <c r="Q250" t="s">
        <v>10479</v>
      </c>
      <c r="R250" s="128">
        <v>125000</v>
      </c>
    </row>
    <row r="251" spans="14:18">
      <c r="N251" s="28" t="s">
        <v>12856</v>
      </c>
      <c r="O251" s="28" t="s">
        <v>7213</v>
      </c>
      <c r="P251" s="28" t="s">
        <v>10181</v>
      </c>
      <c r="Q251" t="s">
        <v>10476</v>
      </c>
      <c r="R251" s="128">
        <v>20000</v>
      </c>
    </row>
    <row r="252" spans="14:18">
      <c r="N252" s="28" t="s">
        <v>12860</v>
      </c>
      <c r="O252" s="28" t="s">
        <v>7213</v>
      </c>
      <c r="P252" s="28" t="s">
        <v>7680</v>
      </c>
      <c r="Q252" t="s">
        <v>7133</v>
      </c>
      <c r="R252" s="128">
        <v>200000</v>
      </c>
    </row>
    <row r="253" spans="14:18">
      <c r="N253" s="28" t="s">
        <v>12863</v>
      </c>
      <c r="O253" s="28" t="s">
        <v>7213</v>
      </c>
      <c r="P253" s="28" t="s">
        <v>7537</v>
      </c>
      <c r="Q253" t="s">
        <v>10471</v>
      </c>
      <c r="R253" s="128">
        <v>30000</v>
      </c>
    </row>
    <row r="254" spans="14:18">
      <c r="N254" s="28" t="s">
        <v>12867</v>
      </c>
      <c r="O254" s="28" t="s">
        <v>7213</v>
      </c>
      <c r="P254" s="28" t="s">
        <v>7217</v>
      </c>
      <c r="Q254" t="s">
        <v>10464</v>
      </c>
      <c r="R254" s="128">
        <v>80000</v>
      </c>
    </row>
    <row r="255" spans="14:18">
      <c r="N255" s="28" t="s">
        <v>12870</v>
      </c>
      <c r="O255" s="28" t="s">
        <v>7213</v>
      </c>
      <c r="P255" s="28" t="s">
        <v>7537</v>
      </c>
      <c r="Q255" t="s">
        <v>7051</v>
      </c>
      <c r="R255" s="128"/>
    </row>
    <row r="256" spans="14:18">
      <c r="N256" s="28" t="s">
        <v>12873</v>
      </c>
      <c r="O256" s="28" t="s">
        <v>7213</v>
      </c>
      <c r="P256" s="28" t="s">
        <v>7217</v>
      </c>
      <c r="Q256" t="s">
        <v>11510</v>
      </c>
      <c r="R256" s="128"/>
    </row>
    <row r="257" spans="14:18">
      <c r="N257" s="28" t="s">
        <v>12878</v>
      </c>
      <c r="O257" s="28" t="s">
        <v>7213</v>
      </c>
      <c r="P257" s="28" t="s">
        <v>7328</v>
      </c>
      <c r="Q257" t="s">
        <v>12876</v>
      </c>
      <c r="R257" s="128"/>
    </row>
    <row r="258" spans="14:18">
      <c r="N258" s="28" t="s">
        <v>12884</v>
      </c>
      <c r="O258" s="28" t="s">
        <v>7213</v>
      </c>
      <c r="P258" s="28" t="s">
        <v>12883</v>
      </c>
      <c r="Q258" t="s">
        <v>12881</v>
      </c>
      <c r="R258" s="128"/>
    </row>
    <row r="259" spans="14:18">
      <c r="N259" s="28" t="s">
        <v>12889</v>
      </c>
      <c r="O259" s="28" t="s">
        <v>7213</v>
      </c>
      <c r="P259" s="28" t="s">
        <v>7680</v>
      </c>
      <c r="Q259" t="s">
        <v>12887</v>
      </c>
      <c r="R259" s="128"/>
    </row>
    <row r="260" spans="14:18">
      <c r="N260" s="28" t="s">
        <v>12894</v>
      </c>
      <c r="O260" s="28" t="s">
        <v>8380</v>
      </c>
      <c r="P260" s="28" t="s">
        <v>12893</v>
      </c>
      <c r="Q260" t="s">
        <v>11537</v>
      </c>
      <c r="R260" s="128"/>
    </row>
    <row r="261" spans="14:18">
      <c r="N261" s="28" t="s">
        <v>12899</v>
      </c>
      <c r="O261" s="28" t="s">
        <v>7213</v>
      </c>
      <c r="P261" s="28" t="s">
        <v>7217</v>
      </c>
      <c r="Q261" t="s">
        <v>12897</v>
      </c>
      <c r="R261" s="128"/>
    </row>
    <row r="262" spans="14:18">
      <c r="N262" s="28" t="s">
        <v>12903</v>
      </c>
      <c r="O262" s="28" t="s">
        <v>7213</v>
      </c>
      <c r="P262" s="28" t="s">
        <v>9673</v>
      </c>
      <c r="Q262" t="s">
        <v>11071</v>
      </c>
      <c r="R262" s="128"/>
    </row>
    <row r="263" spans="14:18">
      <c r="N263" s="28" t="s">
        <v>12906</v>
      </c>
      <c r="O263" s="28" t="s">
        <v>9589</v>
      </c>
      <c r="P263" s="28" t="s">
        <v>7217</v>
      </c>
      <c r="Q263" t="s">
        <v>11547</v>
      </c>
      <c r="R263" s="128"/>
    </row>
    <row r="264" spans="14:18">
      <c r="N264" s="28" t="s">
        <v>12910</v>
      </c>
      <c r="O264" s="28" t="s">
        <v>7438</v>
      </c>
      <c r="P264" s="28" t="s">
        <v>7235</v>
      </c>
      <c r="Q264" t="s">
        <v>12909</v>
      </c>
      <c r="R264" s="128"/>
    </row>
    <row r="265" spans="14:18">
      <c r="N265" s="28" t="s">
        <v>12915</v>
      </c>
      <c r="O265" s="28" t="s">
        <v>9589</v>
      </c>
      <c r="P265" s="28" t="s">
        <v>7217</v>
      </c>
      <c r="Q265" t="s">
        <v>12913</v>
      </c>
      <c r="R265" s="128"/>
    </row>
    <row r="266" spans="14:18">
      <c r="N266" s="28" t="s">
        <v>12918</v>
      </c>
      <c r="O266" s="28" t="s">
        <v>7213</v>
      </c>
      <c r="P266" s="28" t="s">
        <v>13561</v>
      </c>
      <c r="Q266" t="s">
        <v>11560</v>
      </c>
      <c r="R266" s="128"/>
    </row>
    <row r="267" spans="14:18" ht="30">
      <c r="N267" s="28" t="s">
        <v>12923</v>
      </c>
      <c r="O267" s="28" t="s">
        <v>7213</v>
      </c>
      <c r="P267" s="28" t="s">
        <v>7537</v>
      </c>
      <c r="Q267" t="s">
        <v>12922</v>
      </c>
      <c r="R267" s="128"/>
    </row>
    <row r="268" spans="14:18">
      <c r="N268" s="28" t="s">
        <v>12926</v>
      </c>
      <c r="O268" s="28" t="s">
        <v>7213</v>
      </c>
      <c r="P268" s="28" t="s">
        <v>7217</v>
      </c>
      <c r="Q268" t="s">
        <v>6963</v>
      </c>
      <c r="R268" s="128"/>
    </row>
    <row r="269" spans="14:18">
      <c r="N269" s="28" t="s">
        <v>12930</v>
      </c>
      <c r="O269" s="28" t="s">
        <v>13573</v>
      </c>
      <c r="P269" s="28" t="s">
        <v>13562</v>
      </c>
      <c r="Q269" t="s">
        <v>12929</v>
      </c>
      <c r="R269" s="128"/>
    </row>
    <row r="270" spans="14:18">
      <c r="N270" s="28" t="s">
        <v>12934</v>
      </c>
      <c r="O270" s="28" t="s">
        <v>7213</v>
      </c>
      <c r="P270" s="28" t="s">
        <v>7537</v>
      </c>
      <c r="Q270" t="s">
        <v>10734</v>
      </c>
      <c r="R270" s="128"/>
    </row>
    <row r="271" spans="14:18">
      <c r="N271" s="28" t="s">
        <v>12939</v>
      </c>
      <c r="O271" s="28" t="s">
        <v>7213</v>
      </c>
      <c r="P271" s="28" t="s">
        <v>7235</v>
      </c>
      <c r="Q271" t="s">
        <v>12937</v>
      </c>
      <c r="R271" s="128"/>
    </row>
    <row r="272" spans="14:18">
      <c r="N272" s="28" t="s">
        <v>12943</v>
      </c>
      <c r="O272" s="28" t="s">
        <v>7213</v>
      </c>
      <c r="P272" s="28" t="s">
        <v>7217</v>
      </c>
      <c r="Q272" t="s">
        <v>12942</v>
      </c>
      <c r="R272" s="128"/>
    </row>
    <row r="273" spans="14:18">
      <c r="N273" s="28" t="s">
        <v>12946</v>
      </c>
      <c r="O273" s="28" t="s">
        <v>7213</v>
      </c>
      <c r="P273" s="28" t="s">
        <v>7235</v>
      </c>
      <c r="Q273" t="s">
        <v>11593</v>
      </c>
      <c r="R273" s="128"/>
    </row>
    <row r="274" spans="14:18" ht="30">
      <c r="N274" s="28" t="s">
        <v>12951</v>
      </c>
      <c r="O274" s="28" t="s">
        <v>7213</v>
      </c>
      <c r="P274" s="28" t="s">
        <v>7537</v>
      </c>
      <c r="Q274" t="s">
        <v>12949</v>
      </c>
      <c r="R274" s="128"/>
    </row>
    <row r="275" spans="14:18">
      <c r="N275" s="28" t="s">
        <v>12955</v>
      </c>
      <c r="O275" s="28" t="s">
        <v>7218</v>
      </c>
      <c r="P275" s="28" t="s">
        <v>13574</v>
      </c>
      <c r="Q275" t="s">
        <v>11600</v>
      </c>
      <c r="R275" s="128"/>
    </row>
    <row r="276" spans="14:18">
      <c r="N276" s="28" t="s">
        <v>12958</v>
      </c>
      <c r="O276" s="28" t="s">
        <v>7213</v>
      </c>
      <c r="P276" s="28" t="s">
        <v>7235</v>
      </c>
      <c r="Q276" t="s">
        <v>7007</v>
      </c>
      <c r="R276" s="128"/>
    </row>
    <row r="277" spans="14:18">
      <c r="N277" s="28" t="s">
        <v>12960</v>
      </c>
      <c r="O277" s="28" t="s">
        <v>7213</v>
      </c>
      <c r="P277" s="28" t="s">
        <v>7217</v>
      </c>
      <c r="Q277" t="s">
        <v>11612</v>
      </c>
      <c r="R277" s="128"/>
    </row>
    <row r="278" spans="14:18">
      <c r="N278" s="28" t="s">
        <v>12963</v>
      </c>
      <c r="O278" s="28" t="s">
        <v>7213</v>
      </c>
      <c r="P278" s="28" t="s">
        <v>7230</v>
      </c>
      <c r="Q278" t="s">
        <v>10715</v>
      </c>
      <c r="R278" s="128"/>
    </row>
    <row r="279" spans="14:18">
      <c r="N279" s="28" t="s">
        <v>12967</v>
      </c>
      <c r="O279" s="28" t="s">
        <v>7438</v>
      </c>
      <c r="P279" s="28" t="s">
        <v>7235</v>
      </c>
      <c r="Q279" t="s">
        <v>12966</v>
      </c>
      <c r="R279" s="128"/>
    </row>
    <row r="280" spans="14:18">
      <c r="N280" s="28" t="s">
        <v>12970</v>
      </c>
      <c r="O280" s="28" t="s">
        <v>7213</v>
      </c>
      <c r="P280" s="28" t="s">
        <v>7217</v>
      </c>
      <c r="Q280" t="s">
        <v>11622</v>
      </c>
      <c r="R280" s="128"/>
    </row>
    <row r="281" spans="14:18">
      <c r="N281" s="28" t="s">
        <v>12973</v>
      </c>
      <c r="O281" s="28" t="s">
        <v>7213</v>
      </c>
      <c r="P281" s="28" t="s">
        <v>8290</v>
      </c>
      <c r="Q281" t="s">
        <v>12972</v>
      </c>
      <c r="R281" s="128"/>
    </row>
    <row r="282" spans="14:18">
      <c r="N282" s="28" t="s">
        <v>12976</v>
      </c>
      <c r="O282" s="28" t="s">
        <v>7438</v>
      </c>
      <c r="P282" s="28" t="s">
        <v>13575</v>
      </c>
      <c r="Q282" t="s">
        <v>7085</v>
      </c>
      <c r="R282" s="128"/>
    </row>
    <row r="283" spans="14:18">
      <c r="N283" s="28" t="s">
        <v>12978</v>
      </c>
      <c r="O283" s="28" t="s">
        <v>7213</v>
      </c>
      <c r="P283" s="28" t="s">
        <v>9717</v>
      </c>
      <c r="Q283" t="s">
        <v>11642</v>
      </c>
      <c r="R283" s="128"/>
    </row>
    <row r="284" spans="14:18">
      <c r="N284" s="28" t="s">
        <v>12982</v>
      </c>
      <c r="O284" s="28" t="s">
        <v>7213</v>
      </c>
      <c r="P284" s="28" t="s">
        <v>7328</v>
      </c>
      <c r="Q284" t="s">
        <v>12981</v>
      </c>
      <c r="R284" s="128"/>
    </row>
    <row r="285" spans="14:18">
      <c r="N285" s="28" t="s">
        <v>12985</v>
      </c>
      <c r="O285" s="28" t="s">
        <v>13576</v>
      </c>
      <c r="P285" s="28" t="s">
        <v>13577</v>
      </c>
      <c r="Q285" t="s">
        <v>12984</v>
      </c>
      <c r="R285" s="128"/>
    </row>
    <row r="286" spans="14:18" ht="30">
      <c r="N286" s="28" t="s">
        <v>12990</v>
      </c>
      <c r="O286" s="28" t="s">
        <v>7213</v>
      </c>
      <c r="P286" s="28" t="s">
        <v>7894</v>
      </c>
      <c r="Q286" t="s">
        <v>7132</v>
      </c>
      <c r="R286" s="128"/>
    </row>
    <row r="287" spans="14:18">
      <c r="N287" s="28" t="s">
        <v>12993</v>
      </c>
      <c r="O287" s="28" t="s">
        <v>7213</v>
      </c>
      <c r="P287" s="28" t="s">
        <v>13559</v>
      </c>
      <c r="Q287" t="s">
        <v>11664</v>
      </c>
      <c r="R287" s="128"/>
    </row>
    <row r="288" spans="14:18">
      <c r="N288" s="28" t="s">
        <v>12997</v>
      </c>
      <c r="O288" s="28" t="s">
        <v>7213</v>
      </c>
      <c r="P288" s="28" t="s">
        <v>7217</v>
      </c>
      <c r="Q288" t="s">
        <v>11675</v>
      </c>
      <c r="R288" s="128"/>
    </row>
    <row r="289" spans="14:18">
      <c r="N289" s="28" t="s">
        <v>13001</v>
      </c>
      <c r="O289" s="28" t="s">
        <v>7213</v>
      </c>
      <c r="P289" s="28" t="s">
        <v>7537</v>
      </c>
      <c r="Q289" t="s">
        <v>11680</v>
      </c>
      <c r="R289" s="128"/>
    </row>
    <row r="290" spans="14:18" ht="30">
      <c r="N290" s="28" t="s">
        <v>13005</v>
      </c>
      <c r="O290" s="28" t="s">
        <v>7213</v>
      </c>
      <c r="P290" s="28" t="s">
        <v>9938</v>
      </c>
      <c r="Q290" t="s">
        <v>11687</v>
      </c>
      <c r="R290" s="128"/>
    </row>
    <row r="291" spans="14:18">
      <c r="N291" s="28" t="s">
        <v>13009</v>
      </c>
      <c r="O291" s="28" t="s">
        <v>7213</v>
      </c>
      <c r="P291" s="28" t="s">
        <v>8560</v>
      </c>
      <c r="Q291" t="s">
        <v>13008</v>
      </c>
      <c r="R291" s="128"/>
    </row>
    <row r="292" spans="14:18" ht="30">
      <c r="N292" s="28" t="s">
        <v>13013</v>
      </c>
      <c r="O292" s="28" t="s">
        <v>7213</v>
      </c>
      <c r="P292" s="28" t="s">
        <v>10046</v>
      </c>
      <c r="Q292" t="s">
        <v>13012</v>
      </c>
      <c r="R292" s="128"/>
    </row>
    <row r="293" spans="14:18">
      <c r="N293" s="28" t="s">
        <v>13017</v>
      </c>
      <c r="O293" s="28" t="s">
        <v>8380</v>
      </c>
      <c r="P293" s="28" t="s">
        <v>7235</v>
      </c>
      <c r="Q293" t="s">
        <v>11700</v>
      </c>
      <c r="R293" s="128"/>
    </row>
    <row r="294" spans="14:18">
      <c r="N294" s="28" t="s">
        <v>13021</v>
      </c>
      <c r="O294" s="28" t="s">
        <v>7438</v>
      </c>
      <c r="P294" s="28" t="s">
        <v>13559</v>
      </c>
      <c r="Q294" t="s">
        <v>13020</v>
      </c>
      <c r="R294" s="128"/>
    </row>
    <row r="295" spans="14:18">
      <c r="N295" s="28" t="s">
        <v>13026</v>
      </c>
      <c r="O295" s="28" t="s">
        <v>7213</v>
      </c>
      <c r="P295" s="28" t="s">
        <v>10119</v>
      </c>
      <c r="Q295" t="s">
        <v>13024</v>
      </c>
      <c r="R295" s="128"/>
    </row>
    <row r="296" spans="14:18">
      <c r="N296" s="28" t="s">
        <v>13029</v>
      </c>
      <c r="O296" s="28" t="s">
        <v>7218</v>
      </c>
      <c r="P296" s="28" t="s">
        <v>7537</v>
      </c>
      <c r="Q296" t="s">
        <v>11071</v>
      </c>
      <c r="R296" s="128"/>
    </row>
    <row r="297" spans="14:18">
      <c r="N297" s="28" t="s">
        <v>13034</v>
      </c>
      <c r="O297" s="28" t="s">
        <v>8364</v>
      </c>
      <c r="P297" s="28" t="s">
        <v>13578</v>
      </c>
      <c r="Q297" t="s">
        <v>13032</v>
      </c>
      <c r="R297" s="128"/>
    </row>
    <row r="298" spans="14:18">
      <c r="N298" s="28" t="s">
        <v>13038</v>
      </c>
      <c r="O298" s="28" t="s">
        <v>7213</v>
      </c>
      <c r="P298" s="28" t="s">
        <v>7235</v>
      </c>
      <c r="Q298" t="s">
        <v>11735</v>
      </c>
      <c r="R298" s="128"/>
    </row>
    <row r="299" spans="14:18">
      <c r="N299" s="28" t="s">
        <v>13041</v>
      </c>
      <c r="O299" s="28" t="s">
        <v>7213</v>
      </c>
      <c r="P299" s="28" t="s">
        <v>7680</v>
      </c>
      <c r="Q299" t="s">
        <v>11739</v>
      </c>
      <c r="R299" s="128"/>
    </row>
    <row r="300" spans="14:18">
      <c r="N300" s="28" t="s">
        <v>13044</v>
      </c>
      <c r="O300" s="28" t="s">
        <v>7213</v>
      </c>
      <c r="P300" s="28" t="s">
        <v>13559</v>
      </c>
      <c r="Q300" t="s">
        <v>11743</v>
      </c>
      <c r="R300" s="128"/>
    </row>
    <row r="301" spans="14:18" ht="30">
      <c r="N301" s="28" t="s">
        <v>13049</v>
      </c>
      <c r="O301" s="28" t="s">
        <v>7213</v>
      </c>
      <c r="P301" s="28" t="s">
        <v>9081</v>
      </c>
      <c r="Q301" t="s">
        <v>13048</v>
      </c>
      <c r="R301" s="128"/>
    </row>
    <row r="302" spans="14:18">
      <c r="N302" s="28" t="s">
        <v>13053</v>
      </c>
      <c r="O302" s="28" t="s">
        <v>7213</v>
      </c>
      <c r="P302" s="28" t="s">
        <v>7217</v>
      </c>
      <c r="Q302" t="s">
        <v>11632</v>
      </c>
      <c r="R302" s="128"/>
    </row>
    <row r="303" spans="14:18">
      <c r="N303" s="28" t="s">
        <v>13057</v>
      </c>
      <c r="O303" s="28" t="s">
        <v>7213</v>
      </c>
      <c r="P303" s="28" t="s">
        <v>7680</v>
      </c>
      <c r="Q303" t="s">
        <v>13056</v>
      </c>
      <c r="R303" s="128"/>
    </row>
    <row r="304" spans="14:18">
      <c r="N304" s="28" t="s">
        <v>13061</v>
      </c>
      <c r="O304" s="28" t="s">
        <v>7438</v>
      </c>
      <c r="P304" s="28" t="s">
        <v>13060</v>
      </c>
      <c r="Q304" t="s">
        <v>13059</v>
      </c>
      <c r="R304" s="128"/>
    </row>
    <row r="305" spans="14:18">
      <c r="N305" s="28" t="s">
        <v>13065</v>
      </c>
      <c r="O305" s="28" t="s">
        <v>7213</v>
      </c>
      <c r="P305" s="28" t="s">
        <v>10181</v>
      </c>
      <c r="Q305" t="s">
        <v>13063</v>
      </c>
      <c r="R305" s="128"/>
    </row>
    <row r="306" spans="14:18">
      <c r="N306" s="28" t="s">
        <v>13069</v>
      </c>
      <c r="O306" s="28" t="s">
        <v>7213</v>
      </c>
      <c r="P306" s="28" t="s">
        <v>7537</v>
      </c>
      <c r="Q306" t="s">
        <v>13068</v>
      </c>
      <c r="R306" s="128"/>
    </row>
    <row r="307" spans="14:18">
      <c r="N307" s="28" t="s">
        <v>13073</v>
      </c>
      <c r="O307" s="28" t="s">
        <v>7213</v>
      </c>
      <c r="P307" s="28" t="s">
        <v>13072</v>
      </c>
      <c r="Q307" t="s">
        <v>11776</v>
      </c>
      <c r="R307" s="128"/>
    </row>
    <row r="308" spans="14:18">
      <c r="N308" s="28" t="s">
        <v>13078</v>
      </c>
      <c r="O308" s="28" t="s">
        <v>7213</v>
      </c>
      <c r="P308" s="28" t="s">
        <v>7328</v>
      </c>
      <c r="Q308" t="s">
        <v>13076</v>
      </c>
      <c r="R308" s="128"/>
    </row>
    <row r="309" spans="14:18">
      <c r="N309" s="28" t="s">
        <v>13081</v>
      </c>
      <c r="O309" s="28" t="s">
        <v>7213</v>
      </c>
      <c r="P309" s="28" t="s">
        <v>7328</v>
      </c>
      <c r="Q309" t="s">
        <v>11787</v>
      </c>
      <c r="R309" s="128"/>
    </row>
    <row r="310" spans="14:18">
      <c r="N310" s="28" t="s">
        <v>13084</v>
      </c>
      <c r="O310" s="28" t="s">
        <v>7213</v>
      </c>
      <c r="P310" s="28" t="s">
        <v>13579</v>
      </c>
      <c r="Q310" t="s">
        <v>11791</v>
      </c>
      <c r="R310" s="128"/>
    </row>
    <row r="311" spans="14:18">
      <c r="N311" s="28" t="s">
        <v>13088</v>
      </c>
      <c r="O311" s="28" t="s">
        <v>7213</v>
      </c>
      <c r="P311" s="28" t="s">
        <v>13087</v>
      </c>
      <c r="Q311" t="s">
        <v>11797</v>
      </c>
      <c r="R311" s="128"/>
    </row>
    <row r="312" spans="14:18">
      <c r="N312" s="28" t="s">
        <v>13092</v>
      </c>
      <c r="O312" s="28" t="s">
        <v>7438</v>
      </c>
      <c r="P312" s="28" t="s">
        <v>7476</v>
      </c>
      <c r="Q312" t="s">
        <v>13091</v>
      </c>
      <c r="R312" s="128"/>
    </row>
    <row r="313" spans="14:18">
      <c r="N313" s="28" t="s">
        <v>13094</v>
      </c>
      <c r="O313" s="28" t="s">
        <v>7218</v>
      </c>
      <c r="P313" s="28" t="s">
        <v>7217</v>
      </c>
      <c r="Q313" t="s">
        <v>11810</v>
      </c>
      <c r="R313" s="128"/>
    </row>
    <row r="314" spans="14:18" ht="30">
      <c r="N314" s="28" t="s">
        <v>13097</v>
      </c>
      <c r="O314" s="28" t="s">
        <v>7213</v>
      </c>
      <c r="P314" s="28" t="s">
        <v>7217</v>
      </c>
      <c r="Q314" t="s">
        <v>7019</v>
      </c>
      <c r="R314" s="128"/>
    </row>
    <row r="315" spans="14:18">
      <c r="N315" s="28" t="s">
        <v>13100</v>
      </c>
      <c r="O315" s="28" t="s">
        <v>7213</v>
      </c>
      <c r="P315" s="28" t="s">
        <v>7680</v>
      </c>
      <c r="Q315" t="s">
        <v>11819</v>
      </c>
      <c r="R315" s="128"/>
    </row>
    <row r="316" spans="14:18">
      <c r="N316" s="28" t="s">
        <v>13103</v>
      </c>
      <c r="O316" s="28" t="s">
        <v>7213</v>
      </c>
      <c r="P316" s="28" t="s">
        <v>7217</v>
      </c>
      <c r="Q316" t="s">
        <v>10701</v>
      </c>
      <c r="R316" s="128"/>
    </row>
    <row r="317" spans="14:18">
      <c r="N317" s="28" t="s">
        <v>13106</v>
      </c>
      <c r="O317" s="28" t="s">
        <v>7213</v>
      </c>
      <c r="P317" s="28" t="s">
        <v>7217</v>
      </c>
      <c r="Q317" t="s">
        <v>11773</v>
      </c>
      <c r="R317" s="128"/>
    </row>
    <row r="318" spans="14:18">
      <c r="N318" s="28" t="s">
        <v>13110</v>
      </c>
      <c r="O318" s="28" t="s">
        <v>7213</v>
      </c>
      <c r="P318" s="28" t="s">
        <v>7217</v>
      </c>
      <c r="Q318" t="s">
        <v>13109</v>
      </c>
      <c r="R318" s="128"/>
    </row>
    <row r="319" spans="14:18">
      <c r="N319" s="28" t="s">
        <v>13114</v>
      </c>
      <c r="O319" s="28" t="s">
        <v>7213</v>
      </c>
      <c r="P319" s="28" t="s">
        <v>8290</v>
      </c>
      <c r="Q319" t="s">
        <v>13113</v>
      </c>
      <c r="R319" s="128"/>
    </row>
    <row r="320" spans="14:18">
      <c r="N320" s="28" t="s">
        <v>13117</v>
      </c>
      <c r="O320" s="28" t="s">
        <v>7213</v>
      </c>
      <c r="P320" s="28" t="s">
        <v>8290</v>
      </c>
      <c r="Q320" t="s">
        <v>10712</v>
      </c>
      <c r="R320" s="128"/>
    </row>
    <row r="321" spans="14:18" ht="30">
      <c r="N321" s="28" t="s">
        <v>13120</v>
      </c>
      <c r="O321" s="28" t="s">
        <v>7213</v>
      </c>
      <c r="P321" s="28" t="s">
        <v>7217</v>
      </c>
      <c r="Q321" t="s">
        <v>11846</v>
      </c>
      <c r="R321" s="128"/>
    </row>
    <row r="322" spans="14:18">
      <c r="N322" s="28" t="s">
        <v>13126</v>
      </c>
      <c r="O322" s="28" t="s">
        <v>7438</v>
      </c>
      <c r="P322" s="28" t="s">
        <v>7217</v>
      </c>
      <c r="Q322" t="s">
        <v>13123</v>
      </c>
      <c r="R322" s="128"/>
    </row>
    <row r="323" spans="14:18">
      <c r="N323" s="28" t="s">
        <v>13130</v>
      </c>
      <c r="O323" s="28" t="s">
        <v>7213</v>
      </c>
      <c r="P323" s="28" t="s">
        <v>7217</v>
      </c>
      <c r="Q323" t="s">
        <v>11832</v>
      </c>
      <c r="R323" s="128"/>
    </row>
    <row r="324" spans="14:18">
      <c r="N324" s="28" t="s">
        <v>13133</v>
      </c>
      <c r="O324" s="28" t="s">
        <v>7213</v>
      </c>
      <c r="P324" s="28" t="s">
        <v>7217</v>
      </c>
      <c r="Q324" t="s">
        <v>11859</v>
      </c>
      <c r="R324" s="128"/>
    </row>
    <row r="325" spans="14:18" ht="30">
      <c r="N325" s="28" t="s">
        <v>13135</v>
      </c>
      <c r="O325" s="28" t="s">
        <v>7213</v>
      </c>
      <c r="P325" s="28" t="s">
        <v>13578</v>
      </c>
      <c r="Q325" t="s">
        <v>11862</v>
      </c>
      <c r="R325" s="128"/>
    </row>
    <row r="326" spans="14:18" ht="30">
      <c r="N326" s="28" t="s">
        <v>13138</v>
      </c>
      <c r="O326" s="28" t="s">
        <v>7213</v>
      </c>
      <c r="P326" s="28" t="s">
        <v>7235</v>
      </c>
      <c r="Q326" t="s">
        <v>11871</v>
      </c>
      <c r="R326" s="128"/>
    </row>
    <row r="327" spans="14:18" ht="30">
      <c r="N327" s="28" t="s">
        <v>13141</v>
      </c>
      <c r="O327" s="28" t="s">
        <v>7213</v>
      </c>
      <c r="P327" s="28" t="s">
        <v>7235</v>
      </c>
      <c r="Q327" t="s">
        <v>7080</v>
      </c>
      <c r="R327" s="128">
        <v>3200</v>
      </c>
    </row>
    <row r="328" spans="14:18">
      <c r="N328" s="28" t="s">
        <v>13145</v>
      </c>
      <c r="O328" s="28" t="s">
        <v>7213</v>
      </c>
      <c r="P328" s="28" t="s">
        <v>7235</v>
      </c>
      <c r="Q328" t="s">
        <v>13144</v>
      </c>
      <c r="R328" s="128"/>
    </row>
    <row r="329" spans="14:18">
      <c r="N329" s="28" t="s">
        <v>13150</v>
      </c>
      <c r="O329" s="28" t="s">
        <v>7213</v>
      </c>
      <c r="P329" s="28" t="s">
        <v>10333</v>
      </c>
      <c r="Q329" t="s">
        <v>13148</v>
      </c>
      <c r="R329" s="128"/>
    </row>
    <row r="330" spans="14:18">
      <c r="N330" s="28" t="s">
        <v>13154</v>
      </c>
      <c r="O330" s="28" t="s">
        <v>7213</v>
      </c>
      <c r="P330" s="28" t="s">
        <v>7537</v>
      </c>
      <c r="Q330" t="s">
        <v>13153</v>
      </c>
      <c r="R330" s="128"/>
    </row>
    <row r="331" spans="14:18">
      <c r="N331" s="28" t="s">
        <v>13158</v>
      </c>
      <c r="O331" s="28" t="s">
        <v>7213</v>
      </c>
      <c r="P331" s="28" t="s">
        <v>7217</v>
      </c>
      <c r="Q331" t="s">
        <v>13157</v>
      </c>
      <c r="R331" s="128">
        <v>87824</v>
      </c>
    </row>
    <row r="332" spans="14:18">
      <c r="N332" s="28" t="s">
        <v>13161</v>
      </c>
      <c r="O332" s="28" t="s">
        <v>7213</v>
      </c>
      <c r="P332" s="28" t="s">
        <v>7680</v>
      </c>
      <c r="Q332" t="s">
        <v>11889</v>
      </c>
      <c r="R332" s="128"/>
    </row>
    <row r="333" spans="14:18">
      <c r="N333" s="28" t="s">
        <v>13164</v>
      </c>
      <c r="O333" s="28" t="s">
        <v>7213</v>
      </c>
      <c r="P333" s="28" t="s">
        <v>8290</v>
      </c>
      <c r="Q333" t="s">
        <v>13163</v>
      </c>
      <c r="R333" s="128"/>
    </row>
    <row r="334" spans="14:18">
      <c r="N334" s="28" t="s">
        <v>13167</v>
      </c>
      <c r="O334" s="28" t="s">
        <v>7213</v>
      </c>
      <c r="P334" s="28" t="s">
        <v>7235</v>
      </c>
      <c r="Q334" t="s">
        <v>11900</v>
      </c>
      <c r="R334" s="128"/>
    </row>
    <row r="335" spans="14:18">
      <c r="N335" s="28" t="s">
        <v>13172</v>
      </c>
      <c r="O335" s="28" t="s">
        <v>13580</v>
      </c>
      <c r="P335" s="28" t="s">
        <v>13581</v>
      </c>
      <c r="Q335" t="s">
        <v>13170</v>
      </c>
      <c r="R335" s="128"/>
    </row>
    <row r="336" spans="14:18">
      <c r="N336" s="28" t="s">
        <v>13176</v>
      </c>
      <c r="O336" s="28" t="s">
        <v>7213</v>
      </c>
      <c r="P336" s="28" t="s">
        <v>7235</v>
      </c>
      <c r="Q336" t="s">
        <v>13175</v>
      </c>
      <c r="R336" s="128"/>
    </row>
    <row r="337" spans="14:18" ht="30">
      <c r="N337" s="28" t="s">
        <v>13179</v>
      </c>
      <c r="O337" s="28" t="s">
        <v>7213</v>
      </c>
      <c r="P337" s="28" t="s">
        <v>7217</v>
      </c>
      <c r="Q337" t="s">
        <v>11916</v>
      </c>
      <c r="R337" s="128"/>
    </row>
    <row r="338" spans="14:18">
      <c r="N338" s="28" t="s">
        <v>13182</v>
      </c>
      <c r="O338" s="28" t="s">
        <v>7213</v>
      </c>
      <c r="P338" s="28" t="s">
        <v>7217</v>
      </c>
      <c r="Q338" t="s">
        <v>11919</v>
      </c>
      <c r="R338" s="128">
        <v>0</v>
      </c>
    </row>
    <row r="339" spans="14:18">
      <c r="N339" s="28" t="s">
        <v>13186</v>
      </c>
      <c r="O339" s="28" t="s">
        <v>13582</v>
      </c>
      <c r="P339" s="28" t="s">
        <v>13583</v>
      </c>
      <c r="Q339" t="s">
        <v>11528</v>
      </c>
      <c r="R339" s="128">
        <v>54800</v>
      </c>
    </row>
    <row r="340" spans="14:18">
      <c r="N340" s="28" t="s">
        <v>13190</v>
      </c>
      <c r="O340" s="28" t="s">
        <v>7213</v>
      </c>
      <c r="P340" s="28" t="s">
        <v>7773</v>
      </c>
      <c r="Q340" t="s">
        <v>11929</v>
      </c>
      <c r="R340" s="128">
        <v>0</v>
      </c>
    </row>
    <row r="341" spans="14:18">
      <c r="N341" s="28" t="s">
        <v>13194</v>
      </c>
      <c r="O341" s="28" t="s">
        <v>7213</v>
      </c>
      <c r="P341" s="28" t="s">
        <v>7217</v>
      </c>
      <c r="Q341" t="s">
        <v>13193</v>
      </c>
      <c r="R341" s="128">
        <v>0</v>
      </c>
    </row>
    <row r="342" spans="14:18">
      <c r="N342" s="28" t="s">
        <v>13197</v>
      </c>
      <c r="O342" s="28" t="s">
        <v>7213</v>
      </c>
      <c r="P342" s="28" t="s">
        <v>7660</v>
      </c>
      <c r="Q342" t="s">
        <v>7013</v>
      </c>
      <c r="R342" s="128">
        <v>0</v>
      </c>
    </row>
    <row r="343" spans="14:18">
      <c r="N343" s="28" t="s">
        <v>13201</v>
      </c>
      <c r="O343" s="28" t="s">
        <v>7213</v>
      </c>
      <c r="P343" s="28" t="s">
        <v>7217</v>
      </c>
      <c r="Q343" t="s">
        <v>13199</v>
      </c>
      <c r="R343" s="128">
        <v>50000</v>
      </c>
    </row>
    <row r="344" spans="14:18">
      <c r="N344" s="28" t="s">
        <v>13206</v>
      </c>
      <c r="O344" s="28" t="s">
        <v>7213</v>
      </c>
      <c r="P344" s="28" t="s">
        <v>9513</v>
      </c>
      <c r="Q344" t="s">
        <v>13204</v>
      </c>
      <c r="R344" s="128">
        <v>0</v>
      </c>
    </row>
    <row r="345" spans="14:18">
      <c r="N345" s="28" t="s">
        <v>13211</v>
      </c>
      <c r="O345" s="28" t="s">
        <v>7213</v>
      </c>
      <c r="P345" s="28" t="s">
        <v>13579</v>
      </c>
      <c r="Q345" t="s">
        <v>13208</v>
      </c>
      <c r="R345" s="128">
        <v>50000</v>
      </c>
    </row>
    <row r="346" spans="14:18">
      <c r="N346" s="28" t="s">
        <v>13215</v>
      </c>
      <c r="O346" s="28" t="s">
        <v>7213</v>
      </c>
      <c r="P346" s="28" t="s">
        <v>7217</v>
      </c>
      <c r="Q346" t="s">
        <v>7011</v>
      </c>
      <c r="R346" s="128">
        <v>0</v>
      </c>
    </row>
    <row r="347" spans="14:18">
      <c r="N347" s="28" t="s">
        <v>13218</v>
      </c>
      <c r="O347" s="28" t="s">
        <v>7213</v>
      </c>
      <c r="P347" s="28" t="s">
        <v>7235</v>
      </c>
      <c r="Q347" t="s">
        <v>11964</v>
      </c>
      <c r="R347" s="128">
        <v>49411</v>
      </c>
    </row>
    <row r="348" spans="14:18">
      <c r="N348" s="28" t="s">
        <v>13222</v>
      </c>
      <c r="O348" s="28" t="s">
        <v>7192</v>
      </c>
      <c r="P348" s="28" t="s">
        <v>9938</v>
      </c>
      <c r="Q348" t="s">
        <v>7133</v>
      </c>
      <c r="R348" s="128">
        <v>0</v>
      </c>
    </row>
    <row r="349" spans="14:18">
      <c r="N349" s="28" t="s">
        <v>13226</v>
      </c>
      <c r="O349" s="28" t="s">
        <v>7213</v>
      </c>
      <c r="P349" s="28" t="s">
        <v>13225</v>
      </c>
      <c r="Q349" t="s">
        <v>11969</v>
      </c>
      <c r="R349" s="128">
        <v>3000</v>
      </c>
    </row>
    <row r="350" spans="14:18">
      <c r="N350" s="28" t="s">
        <v>13230</v>
      </c>
      <c r="O350" s="28" t="s">
        <v>7213</v>
      </c>
      <c r="P350" s="28" t="s">
        <v>7437</v>
      </c>
      <c r="Q350" t="s">
        <v>13228</v>
      </c>
      <c r="R350" s="128">
        <v>0</v>
      </c>
    </row>
    <row r="351" spans="14:18">
      <c r="N351" s="28" t="s">
        <v>13234</v>
      </c>
      <c r="O351" s="28" t="s">
        <v>7213</v>
      </c>
      <c r="P351" s="28" t="s">
        <v>8290</v>
      </c>
      <c r="Q351" t="s">
        <v>13233</v>
      </c>
      <c r="R351" s="128">
        <v>144000</v>
      </c>
    </row>
    <row r="352" spans="14:18" ht="30">
      <c r="N352" s="28" t="s">
        <v>13239</v>
      </c>
      <c r="O352" s="28" t="s">
        <v>7213</v>
      </c>
      <c r="P352" s="28" t="s">
        <v>7235</v>
      </c>
      <c r="Q352" t="s">
        <v>13237</v>
      </c>
      <c r="R352" s="128">
        <v>50000</v>
      </c>
    </row>
    <row r="353" spans="14:18">
      <c r="N353" s="28" t="s">
        <v>13243</v>
      </c>
      <c r="O353" s="28" t="s">
        <v>7207</v>
      </c>
      <c r="P353" s="28" t="s">
        <v>13584</v>
      </c>
      <c r="Q353" t="s">
        <v>13242</v>
      </c>
      <c r="R353" s="128">
        <v>11501</v>
      </c>
    </row>
    <row r="354" spans="14:18">
      <c r="N354" s="28" t="s">
        <v>13247</v>
      </c>
      <c r="O354" s="28" t="s">
        <v>9589</v>
      </c>
      <c r="P354" s="28" t="s">
        <v>7328</v>
      </c>
      <c r="Q354" t="s">
        <v>11994</v>
      </c>
      <c r="R354" s="128">
        <v>0</v>
      </c>
    </row>
    <row r="355" spans="14:18">
      <c r="N355" s="28" t="s">
        <v>13253</v>
      </c>
      <c r="O355" s="28" t="s">
        <v>7213</v>
      </c>
      <c r="P355" s="28" t="s">
        <v>13252</v>
      </c>
      <c r="Q355" t="s">
        <v>13250</v>
      </c>
      <c r="R355" s="128">
        <v>60000</v>
      </c>
    </row>
    <row r="356" spans="14:18">
      <c r="N356" s="28" t="s">
        <v>13257</v>
      </c>
      <c r="O356" s="28" t="s">
        <v>7213</v>
      </c>
      <c r="P356" s="28" t="s">
        <v>7680</v>
      </c>
      <c r="Q356" t="s">
        <v>13256</v>
      </c>
      <c r="R356" s="128">
        <v>19920</v>
      </c>
    </row>
    <row r="357" spans="14:18">
      <c r="N357" s="28" t="s">
        <v>13261</v>
      </c>
      <c r="O357" s="28" t="s">
        <v>7213</v>
      </c>
      <c r="P357" s="28" t="s">
        <v>13260</v>
      </c>
      <c r="Q357" t="s">
        <v>11946</v>
      </c>
      <c r="R357" s="128">
        <v>125000</v>
      </c>
    </row>
    <row r="358" spans="14:18">
      <c r="N358" s="28" t="s">
        <v>13265</v>
      </c>
      <c r="O358" s="28" t="s">
        <v>7213</v>
      </c>
      <c r="P358" s="28" t="s">
        <v>9368</v>
      </c>
      <c r="Q358" t="s">
        <v>13263</v>
      </c>
      <c r="R358" s="128">
        <v>45000</v>
      </c>
    </row>
    <row r="359" spans="14:18">
      <c r="N359" s="28" t="s">
        <v>13269</v>
      </c>
      <c r="O359" s="28" t="s">
        <v>7218</v>
      </c>
      <c r="P359" s="28" t="s">
        <v>7217</v>
      </c>
      <c r="Q359" t="s">
        <v>12016</v>
      </c>
      <c r="R359" s="128">
        <v>80000</v>
      </c>
    </row>
    <row r="360" spans="14:18">
      <c r="N360" s="28" t="s">
        <v>13273</v>
      </c>
      <c r="O360" s="28" t="s">
        <v>7213</v>
      </c>
      <c r="P360" s="28" t="s">
        <v>7537</v>
      </c>
      <c r="Q360" t="s">
        <v>13272</v>
      </c>
      <c r="R360" s="128">
        <v>13000</v>
      </c>
    </row>
    <row r="361" spans="14:18">
      <c r="N361" s="28" t="s">
        <v>13277</v>
      </c>
      <c r="O361" s="28" t="s">
        <v>7213</v>
      </c>
      <c r="P361" s="28" t="s">
        <v>7217</v>
      </c>
      <c r="Q361" t="s">
        <v>13276</v>
      </c>
      <c r="R361" s="128">
        <v>21600</v>
      </c>
    </row>
    <row r="362" spans="14:18">
      <c r="N362" s="28" t="s">
        <v>13281</v>
      </c>
      <c r="O362" s="28" t="s">
        <v>7213</v>
      </c>
      <c r="P362" s="28" t="s">
        <v>7660</v>
      </c>
      <c r="Q362" t="s">
        <v>13279</v>
      </c>
      <c r="R362" s="128">
        <v>60000</v>
      </c>
    </row>
    <row r="363" spans="14:18">
      <c r="N363" s="28" t="s">
        <v>13286</v>
      </c>
      <c r="O363" s="28" t="s">
        <v>7213</v>
      </c>
      <c r="P363" s="28" t="s">
        <v>13285</v>
      </c>
      <c r="Q363" t="s">
        <v>13284</v>
      </c>
      <c r="R363" s="128">
        <v>50000</v>
      </c>
    </row>
    <row r="364" spans="14:18">
      <c r="N364" s="28" t="s">
        <v>13289</v>
      </c>
      <c r="O364" s="28" t="s">
        <v>7213</v>
      </c>
      <c r="P364" s="28" t="s">
        <v>13561</v>
      </c>
      <c r="Q364" t="s">
        <v>12038</v>
      </c>
      <c r="R364" s="128">
        <v>250000</v>
      </c>
    </row>
    <row r="365" spans="14:18">
      <c r="N365" s="28" t="s">
        <v>13293</v>
      </c>
      <c r="O365" s="28" t="s">
        <v>7438</v>
      </c>
      <c r="P365" s="28" t="s">
        <v>7660</v>
      </c>
      <c r="Q365" t="s">
        <v>13292</v>
      </c>
      <c r="R365" s="128">
        <v>40000</v>
      </c>
    </row>
    <row r="366" spans="14:18">
      <c r="N366" s="28" t="s">
        <v>13296</v>
      </c>
      <c r="O366" s="28" t="s">
        <v>7213</v>
      </c>
      <c r="P366" s="28" t="s">
        <v>7235</v>
      </c>
      <c r="Q366" t="s">
        <v>12052</v>
      </c>
      <c r="R366" s="128">
        <v>112500</v>
      </c>
    </row>
    <row r="367" spans="14:18">
      <c r="N367" s="28" t="s">
        <v>13301</v>
      </c>
      <c r="O367" s="28" t="s">
        <v>7213</v>
      </c>
      <c r="P367" s="28" t="s">
        <v>10119</v>
      </c>
      <c r="Q367" t="s">
        <v>13299</v>
      </c>
      <c r="R367" s="128">
        <v>0</v>
      </c>
    </row>
    <row r="368" spans="14:18">
      <c r="N368" s="28" t="s">
        <v>13306</v>
      </c>
      <c r="O368" s="28" t="s">
        <v>7213</v>
      </c>
      <c r="P368" s="28" t="s">
        <v>7773</v>
      </c>
      <c r="Q368" t="s">
        <v>13304</v>
      </c>
      <c r="R368" s="128">
        <v>55000</v>
      </c>
    </row>
    <row r="369" spans="14:18">
      <c r="N369" s="28" t="s">
        <v>13310</v>
      </c>
      <c r="O369" s="28" t="s">
        <v>7213</v>
      </c>
      <c r="P369" s="28" t="s">
        <v>7328</v>
      </c>
      <c r="Q369" t="s">
        <v>13309</v>
      </c>
      <c r="R369" s="128">
        <v>40000</v>
      </c>
    </row>
    <row r="370" spans="14:18">
      <c r="N370" s="28" t="s">
        <v>13313</v>
      </c>
      <c r="O370" s="28" t="s">
        <v>7213</v>
      </c>
      <c r="P370" s="28" t="s">
        <v>7476</v>
      </c>
      <c r="Q370" t="s">
        <v>12069</v>
      </c>
      <c r="R370" s="128">
        <v>11733</v>
      </c>
    </row>
    <row r="371" spans="14:18">
      <c r="N371" s="28" t="s">
        <v>13316</v>
      </c>
      <c r="O371" s="28" t="s">
        <v>7213</v>
      </c>
      <c r="P371" s="28" t="s">
        <v>7235</v>
      </c>
      <c r="Q371" t="s">
        <v>12075</v>
      </c>
      <c r="R371" s="128">
        <v>150000</v>
      </c>
    </row>
    <row r="372" spans="14:18">
      <c r="N372" s="28" t="s">
        <v>13320</v>
      </c>
      <c r="O372" s="28" t="s">
        <v>7213</v>
      </c>
      <c r="P372" s="28" t="s">
        <v>13319</v>
      </c>
      <c r="Q372" t="s">
        <v>12078</v>
      </c>
      <c r="R372" s="128">
        <v>300000</v>
      </c>
    </row>
    <row r="373" spans="14:18">
      <c r="N373" s="28" t="s">
        <v>13323</v>
      </c>
      <c r="O373" s="28" t="s">
        <v>7213</v>
      </c>
      <c r="P373" s="28" t="s">
        <v>7476</v>
      </c>
      <c r="Q373" t="s">
        <v>12082</v>
      </c>
      <c r="R373" s="128">
        <v>90000</v>
      </c>
    </row>
    <row r="374" spans="14:18">
      <c r="N374" s="28" t="s">
        <v>13328</v>
      </c>
      <c r="O374" s="28" t="s">
        <v>7213</v>
      </c>
      <c r="P374" s="28" t="s">
        <v>7613</v>
      </c>
      <c r="Q374" t="s">
        <v>13326</v>
      </c>
      <c r="R374" s="128">
        <v>37500</v>
      </c>
    </row>
    <row r="375" spans="14:18" ht="30">
      <c r="N375" s="28" t="s">
        <v>13332</v>
      </c>
      <c r="O375" s="28" t="s">
        <v>7213</v>
      </c>
      <c r="P375" s="28" t="s">
        <v>7235</v>
      </c>
      <c r="Q375" t="s">
        <v>12089</v>
      </c>
      <c r="R375" s="128">
        <v>25000</v>
      </c>
    </row>
    <row r="376" spans="14:18">
      <c r="N376" s="28" t="s">
        <v>13335</v>
      </c>
      <c r="O376" s="28" t="s">
        <v>7213</v>
      </c>
      <c r="P376" s="28" t="s">
        <v>7235</v>
      </c>
      <c r="Q376" t="s">
        <v>210</v>
      </c>
      <c r="R376" s="128">
        <v>600000</v>
      </c>
    </row>
    <row r="377" spans="14:18">
      <c r="N377" s="28" t="s">
        <v>13338</v>
      </c>
      <c r="O377" s="28" t="s">
        <v>7213</v>
      </c>
      <c r="P377" s="28" t="s">
        <v>13578</v>
      </c>
      <c r="Q377" t="s">
        <v>7076</v>
      </c>
      <c r="R377" s="128">
        <v>475000</v>
      </c>
    </row>
    <row r="378" spans="14:18">
      <c r="N378" s="28" t="s">
        <v>13342</v>
      </c>
      <c r="O378" s="28" t="s">
        <v>7213</v>
      </c>
      <c r="P378" s="28" t="s">
        <v>13341</v>
      </c>
      <c r="Q378" t="s">
        <v>13326</v>
      </c>
      <c r="R378" s="128">
        <v>40000</v>
      </c>
    </row>
    <row r="379" spans="14:18">
      <c r="N379" s="28" t="s">
        <v>13346</v>
      </c>
      <c r="O379" s="28" t="s">
        <v>7213</v>
      </c>
      <c r="P379" s="28" t="s">
        <v>7537</v>
      </c>
      <c r="Q379" t="s">
        <v>10565</v>
      </c>
      <c r="R379" s="128"/>
    </row>
    <row r="380" spans="14:18">
      <c r="N380" s="28" t="s">
        <v>13349</v>
      </c>
      <c r="O380" s="28" t="s">
        <v>7213</v>
      </c>
      <c r="P380" s="28" t="s">
        <v>7217</v>
      </c>
      <c r="Q380" t="s">
        <v>12108</v>
      </c>
      <c r="R380" s="128"/>
    </row>
    <row r="381" spans="14:18">
      <c r="N381" s="28" t="s">
        <v>13355</v>
      </c>
      <c r="O381" s="28" t="s">
        <v>7213</v>
      </c>
      <c r="P381" s="28" t="s">
        <v>13354</v>
      </c>
      <c r="Q381" t="s">
        <v>13352</v>
      </c>
      <c r="R381" s="128"/>
    </row>
    <row r="382" spans="14:18" ht="30">
      <c r="N382" s="28" t="s">
        <v>13358</v>
      </c>
      <c r="O382" s="28" t="s">
        <v>7213</v>
      </c>
      <c r="P382" s="28" t="s">
        <v>8290</v>
      </c>
      <c r="Q382" t="s">
        <v>12117</v>
      </c>
      <c r="R382" s="128"/>
    </row>
    <row r="383" spans="14:18">
      <c r="N383" s="28" t="s">
        <v>13364</v>
      </c>
      <c r="O383" s="28" t="s">
        <v>7213</v>
      </c>
      <c r="P383" s="28" t="s">
        <v>13363</v>
      </c>
      <c r="Q383" t="s">
        <v>13361</v>
      </c>
      <c r="R383" s="128"/>
    </row>
    <row r="384" spans="14:18">
      <c r="N384" s="28" t="s">
        <v>13368</v>
      </c>
      <c r="O384" s="28" t="s">
        <v>13367</v>
      </c>
      <c r="P384" s="28" t="s">
        <v>7680</v>
      </c>
      <c r="Q384" t="s">
        <v>7129</v>
      </c>
      <c r="R384" s="128"/>
    </row>
    <row r="385" spans="14:18">
      <c r="N385" s="28" t="s">
        <v>13373</v>
      </c>
      <c r="O385" s="28" t="s">
        <v>7213</v>
      </c>
      <c r="P385" s="28" t="s">
        <v>13372</v>
      </c>
      <c r="Q385" t="s">
        <v>13371</v>
      </c>
      <c r="R385" s="128"/>
    </row>
    <row r="386" spans="14:18">
      <c r="N386" s="28" t="s">
        <v>13378</v>
      </c>
      <c r="O386" s="28" t="s">
        <v>13377</v>
      </c>
      <c r="P386" s="28" t="s">
        <v>9769</v>
      </c>
      <c r="Q386" t="s">
        <v>13376</v>
      </c>
      <c r="R386" s="128"/>
    </row>
    <row r="387" spans="14:18">
      <c r="N387" s="28" t="s">
        <v>13381</v>
      </c>
      <c r="O387" s="28" t="s">
        <v>7213</v>
      </c>
      <c r="P387" s="28" t="s">
        <v>7773</v>
      </c>
      <c r="Q387" t="s">
        <v>12137</v>
      </c>
      <c r="R387" s="128"/>
    </row>
    <row r="388" spans="14:18" ht="30">
      <c r="N388" s="28" t="s">
        <v>13386</v>
      </c>
      <c r="O388" s="28" t="s">
        <v>12399</v>
      </c>
      <c r="P388" s="28" t="s">
        <v>13385</v>
      </c>
      <c r="Q388" t="s">
        <v>13384</v>
      </c>
      <c r="R388" s="128"/>
    </row>
    <row r="389" spans="14:18">
      <c r="N389" s="28" t="s">
        <v>13389</v>
      </c>
      <c r="O389" s="28" t="s">
        <v>7213</v>
      </c>
      <c r="P389" s="28" t="s">
        <v>7537</v>
      </c>
      <c r="Q389" t="s">
        <v>12147</v>
      </c>
      <c r="R389" s="128"/>
    </row>
    <row r="390" spans="14:18">
      <c r="N390" s="28" t="s">
        <v>13392</v>
      </c>
      <c r="O390" s="28" t="s">
        <v>7438</v>
      </c>
      <c r="P390" s="28" t="s">
        <v>7680</v>
      </c>
      <c r="Q390" t="s">
        <v>8274</v>
      </c>
      <c r="R390" s="128"/>
    </row>
    <row r="391" spans="14:18">
      <c r="N391" s="28" t="s">
        <v>13396</v>
      </c>
      <c r="O391" s="28" t="s">
        <v>7213</v>
      </c>
      <c r="P391" s="28" t="s">
        <v>13559</v>
      </c>
      <c r="Q391" t="s">
        <v>12160</v>
      </c>
      <c r="R391" s="128"/>
    </row>
    <row r="392" spans="14:18" ht="30">
      <c r="N392" s="28" t="s">
        <v>13401</v>
      </c>
      <c r="O392" s="28" t="s">
        <v>13585</v>
      </c>
      <c r="P392" s="28" t="s">
        <v>13586</v>
      </c>
      <c r="Q392" t="s">
        <v>13376</v>
      </c>
      <c r="R392" s="128"/>
    </row>
    <row r="393" spans="14:18">
      <c r="N393" s="28" t="s">
        <v>13407</v>
      </c>
      <c r="O393" s="28" t="s">
        <v>7192</v>
      </c>
      <c r="P393" s="28" t="s">
        <v>13587</v>
      </c>
      <c r="Q393" t="s">
        <v>12170</v>
      </c>
      <c r="R393" s="128"/>
    </row>
    <row r="394" spans="14:18">
      <c r="N394" s="28" t="s">
        <v>13413</v>
      </c>
      <c r="O394" s="28" t="s">
        <v>7213</v>
      </c>
      <c r="P394" s="28" t="s">
        <v>10181</v>
      </c>
      <c r="Q394" t="s">
        <v>13410</v>
      </c>
      <c r="R394" s="128"/>
    </row>
    <row r="395" spans="14:18">
      <c r="N395" s="28" t="s">
        <v>13416</v>
      </c>
      <c r="O395" s="28" t="s">
        <v>7213</v>
      </c>
      <c r="P395" s="28" t="s">
        <v>7235</v>
      </c>
      <c r="Q395" t="s">
        <v>11739</v>
      </c>
      <c r="R395" s="128"/>
    </row>
    <row r="396" spans="14:18">
      <c r="N396" s="28" t="s">
        <v>13421</v>
      </c>
      <c r="O396" s="28" t="s">
        <v>7213</v>
      </c>
      <c r="P396" s="28" t="s">
        <v>7680</v>
      </c>
      <c r="Q396" t="s">
        <v>13419</v>
      </c>
      <c r="R396" s="128"/>
    </row>
    <row r="397" spans="14:18">
      <c r="N397" s="28" t="s">
        <v>13426</v>
      </c>
      <c r="O397" s="28" t="s">
        <v>7213</v>
      </c>
      <c r="P397" s="28" t="s">
        <v>10261</v>
      </c>
      <c r="Q397" t="s">
        <v>13424</v>
      </c>
      <c r="R397" s="128"/>
    </row>
    <row r="398" spans="14:18">
      <c r="N398" s="28" t="s">
        <v>13429</v>
      </c>
      <c r="O398" s="28" t="s">
        <v>7213</v>
      </c>
      <c r="P398" s="28" t="s">
        <v>7476</v>
      </c>
      <c r="Q398" t="s">
        <v>12089</v>
      </c>
      <c r="R398" s="128"/>
    </row>
    <row r="399" spans="14:18">
      <c r="N399" s="28" t="s">
        <v>13433</v>
      </c>
      <c r="O399" s="28" t="s">
        <v>7213</v>
      </c>
      <c r="P399" s="28" t="s">
        <v>8290</v>
      </c>
      <c r="Q399" t="s">
        <v>7132</v>
      </c>
      <c r="R399" s="128"/>
    </row>
    <row r="400" spans="14:18">
      <c r="N400" s="28" t="s">
        <v>13436</v>
      </c>
      <c r="O400" s="28" t="s">
        <v>7213</v>
      </c>
      <c r="P400" s="28" t="s">
        <v>7235</v>
      </c>
      <c r="Q400" t="s">
        <v>12208</v>
      </c>
      <c r="R400" s="128"/>
    </row>
    <row r="401" spans="14:18">
      <c r="N401" s="28" t="s">
        <v>13440</v>
      </c>
      <c r="O401" s="28" t="s">
        <v>7438</v>
      </c>
      <c r="P401" s="28" t="s">
        <v>13588</v>
      </c>
      <c r="Q401" t="s">
        <v>13439</v>
      </c>
      <c r="R401" s="128"/>
    </row>
    <row r="402" spans="14:18">
      <c r="N402" s="28" t="s">
        <v>13444</v>
      </c>
      <c r="O402" s="28" t="s">
        <v>7213</v>
      </c>
      <c r="P402" s="28" t="s">
        <v>9673</v>
      </c>
      <c r="Q402" t="s">
        <v>6986</v>
      </c>
      <c r="R402" s="128"/>
    </row>
    <row r="403" spans="14:18" ht="30">
      <c r="N403" s="28" t="s">
        <v>13450</v>
      </c>
      <c r="O403" s="28" t="s">
        <v>7213</v>
      </c>
      <c r="P403" s="28" t="s">
        <v>10119</v>
      </c>
      <c r="Q403" t="s">
        <v>13447</v>
      </c>
      <c r="R403" s="128"/>
    </row>
    <row r="404" spans="14:18">
      <c r="N404" s="28" t="s">
        <v>13453</v>
      </c>
      <c r="O404" s="28" t="s">
        <v>7218</v>
      </c>
      <c r="P404" s="28" t="s">
        <v>7773</v>
      </c>
      <c r="Q404" t="s">
        <v>12223</v>
      </c>
      <c r="R404" s="128"/>
    </row>
    <row r="405" spans="14:18">
      <c r="N405" s="28" t="s">
        <v>13459</v>
      </c>
      <c r="O405" s="28" t="s">
        <v>7213</v>
      </c>
      <c r="P405" s="28" t="s">
        <v>13589</v>
      </c>
      <c r="Q405" t="s">
        <v>13456</v>
      </c>
      <c r="R405" s="128"/>
    </row>
    <row r="406" spans="14:18">
      <c r="N406" s="28" t="s">
        <v>13464</v>
      </c>
      <c r="O406" s="28" t="s">
        <v>7213</v>
      </c>
      <c r="P406" s="28" t="s">
        <v>7537</v>
      </c>
      <c r="Q406" t="s">
        <v>7106</v>
      </c>
      <c r="R406" s="128"/>
    </row>
    <row r="407" spans="14:18" ht="30">
      <c r="N407" s="28" t="s">
        <v>13470</v>
      </c>
      <c r="O407" s="28" t="s">
        <v>13590</v>
      </c>
      <c r="P407" s="28" t="s">
        <v>13591</v>
      </c>
      <c r="Q407" t="s">
        <v>13467</v>
      </c>
      <c r="R407" s="128"/>
    </row>
    <row r="408" spans="14:18" ht="30">
      <c r="N408" s="28" t="s">
        <v>13479</v>
      </c>
      <c r="O408" s="28" t="s">
        <v>13477</v>
      </c>
      <c r="P408" s="28" t="s">
        <v>7613</v>
      </c>
      <c r="Q408" t="s">
        <v>13475</v>
      </c>
      <c r="R408" s="128"/>
    </row>
    <row r="409" spans="14:18">
      <c r="N409" s="28" t="s">
        <v>13482</v>
      </c>
      <c r="O409" s="28" t="s">
        <v>7213</v>
      </c>
      <c r="P409" s="28" t="s">
        <v>9769</v>
      </c>
      <c r="Q409" t="s">
        <v>12264</v>
      </c>
      <c r="R409" s="128"/>
    </row>
    <row r="410" spans="14:18">
      <c r="N410" s="28" t="s">
        <v>13486</v>
      </c>
      <c r="O410" s="28" t="s">
        <v>7213</v>
      </c>
      <c r="P410" s="28" t="s">
        <v>13485</v>
      </c>
      <c r="Q410" t="s">
        <v>13484</v>
      </c>
      <c r="R410" s="128"/>
    </row>
    <row r="411" spans="14:18">
      <c r="N411" s="28" t="s">
        <v>13489</v>
      </c>
      <c r="O411" s="28" t="s">
        <v>7213</v>
      </c>
      <c r="P411" s="28" t="s">
        <v>7217</v>
      </c>
      <c r="Q411" t="s">
        <v>12275</v>
      </c>
      <c r="R411" s="128"/>
    </row>
    <row r="412" spans="14:18">
      <c r="N412" s="28" t="s">
        <v>13496</v>
      </c>
      <c r="O412" s="28" t="s">
        <v>7213</v>
      </c>
      <c r="P412" s="28" t="s">
        <v>13495</v>
      </c>
      <c r="Q412" t="s">
        <v>13492</v>
      </c>
      <c r="R412" s="128"/>
    </row>
    <row r="413" spans="14:18">
      <c r="N413" s="28" t="s">
        <v>13499</v>
      </c>
      <c r="O413" s="28" t="s">
        <v>7213</v>
      </c>
      <c r="P413" s="28" t="s">
        <v>7235</v>
      </c>
      <c r="Q413" t="s">
        <v>12285</v>
      </c>
      <c r="R413" s="128"/>
    </row>
    <row r="414" spans="14:18">
      <c r="N414" s="28" t="s">
        <v>13501</v>
      </c>
      <c r="O414" s="28" t="s">
        <v>7213</v>
      </c>
      <c r="P414" s="28" t="s">
        <v>8290</v>
      </c>
      <c r="Q414" t="s">
        <v>12290</v>
      </c>
      <c r="R414" s="128"/>
    </row>
    <row r="415" spans="14:18" ht="30">
      <c r="N415" s="28" t="s">
        <v>13505</v>
      </c>
      <c r="O415" s="28" t="s">
        <v>12399</v>
      </c>
      <c r="P415" s="28" t="s">
        <v>13504</v>
      </c>
      <c r="Q415" t="s">
        <v>12295</v>
      </c>
      <c r="R415" s="128"/>
    </row>
    <row r="416" spans="14:18" ht="30">
      <c r="N416" s="28" t="s">
        <v>13510</v>
      </c>
      <c r="O416" s="28" t="s">
        <v>7213</v>
      </c>
      <c r="P416" s="28" t="s">
        <v>7680</v>
      </c>
      <c r="Q416" t="s">
        <v>13508</v>
      </c>
      <c r="R416" s="128"/>
    </row>
    <row r="417" spans="14:18">
      <c r="N417" s="28" t="s">
        <v>13514</v>
      </c>
      <c r="O417" s="28" t="s">
        <v>7213</v>
      </c>
      <c r="P417" s="28" t="s">
        <v>7655</v>
      </c>
      <c r="Q417" t="s">
        <v>12303</v>
      </c>
      <c r="R417" s="128"/>
    </row>
    <row r="418" spans="14:18">
      <c r="N418" s="28" t="s">
        <v>13518</v>
      </c>
      <c r="O418" s="28" t="s">
        <v>7213</v>
      </c>
      <c r="P418" s="28" t="s">
        <v>13517</v>
      </c>
      <c r="Q418" t="s">
        <v>12306</v>
      </c>
      <c r="R418" s="128"/>
    </row>
    <row r="419" spans="14:18" ht="30">
      <c r="N419" s="28" t="s">
        <v>13522</v>
      </c>
      <c r="O419" s="28" t="s">
        <v>13477</v>
      </c>
      <c r="P419" s="28" t="s">
        <v>7537</v>
      </c>
      <c r="Q419" t="s">
        <v>12257</v>
      </c>
      <c r="R419" s="128"/>
    </row>
    <row r="420" spans="14:18">
      <c r="N420" s="28" t="s">
        <v>13525</v>
      </c>
      <c r="O420" s="28" t="s">
        <v>7213</v>
      </c>
      <c r="P420" s="28" t="s">
        <v>8290</v>
      </c>
      <c r="Q420" t="s">
        <v>12128</v>
      </c>
      <c r="R420" s="128"/>
    </row>
    <row r="421" spans="14:18">
      <c r="N421" s="28" t="s">
        <v>13528</v>
      </c>
      <c r="O421" s="28" t="s">
        <v>7438</v>
      </c>
      <c r="P421" s="28" t="s">
        <v>13561</v>
      </c>
      <c r="Q421" t="s">
        <v>11766</v>
      </c>
      <c r="R421" s="128"/>
    </row>
    <row r="422" spans="14:18">
      <c r="N422" s="28" t="s">
        <v>13532</v>
      </c>
      <c r="O422" s="28" t="s">
        <v>7213</v>
      </c>
      <c r="P422" s="28" t="s">
        <v>7217</v>
      </c>
      <c r="Q422" t="s">
        <v>12320</v>
      </c>
      <c r="R422" s="128"/>
    </row>
    <row r="423" spans="14:18">
      <c r="N423" s="28" t="s">
        <v>13538</v>
      </c>
      <c r="O423" s="28" t="s">
        <v>7213</v>
      </c>
      <c r="P423" s="28" t="s">
        <v>13592</v>
      </c>
      <c r="Q423" t="s">
        <v>13535</v>
      </c>
      <c r="R423" s="128"/>
    </row>
    <row r="424" spans="14:18">
      <c r="N424" s="28" t="s">
        <v>13544</v>
      </c>
      <c r="O424" s="28" t="s">
        <v>7213</v>
      </c>
      <c r="P424" s="28" t="s">
        <v>13593</v>
      </c>
      <c r="Q424" t="s">
        <v>12332</v>
      </c>
      <c r="R424" s="128"/>
    </row>
    <row r="425" spans="14:18">
      <c r="N425" s="28" t="s">
        <v>13550</v>
      </c>
      <c r="O425" s="28" t="s">
        <v>7438</v>
      </c>
      <c r="P425" s="28" t="s">
        <v>13547</v>
      </c>
      <c r="Q425" t="s">
        <v>12437</v>
      </c>
      <c r="R425" s="128"/>
    </row>
  </sheetData>
  <phoneticPr fontId="14" type="noConversion"/>
  <conditionalFormatting sqref="A8:K8 P7:AB8 A6:B6 J7:K7 L2:P2 C2:H2 S2:XFD2 A26:J1048576 A9:AB10 C7:G7 A1:XFD1 A7 AC7:XFD1048576 K11:AB1048576 A11:J23">
    <cfRule type="containsText" dxfId="5" priority="11" operator="containsText" text="绿">
      <formula>NOT(ISERROR(SEARCH("绿",A1)))</formula>
    </cfRule>
  </conditionalFormatting>
  <conditionalFormatting sqref="P6:XFD7 K6 J7:K7 L3:N4 D3:H4 O5:XFD5 Q3:XFD4 H5:J5 C7:G7 B1 A7">
    <cfRule type="containsText" dxfId="4" priority="7" operator="containsText" text="可持续">
      <formula>NOT(ISERROR(SEARCH("可持续",A1)))</formula>
    </cfRule>
    <cfRule type="containsText" dxfId="3" priority="8" operator="containsText" text="绿">
      <formula>NOT(ISERROR(SEARCH("绿",A1)))</formula>
    </cfRule>
    <cfRule type="containsText" dxfId="2" priority="9" operator="containsText" text="明珠">
      <formula>NOT(ISERROR(SEARCH("明珠",A1)))</formula>
    </cfRule>
  </conditionalFormatting>
  <conditionalFormatting sqref="A9:J9 A12:J12 A15:J15 A18:J18 A21:J21">
    <cfRule type="expression" dxfId="1" priority="1">
      <formula>ISNUMBER(VALUE(A9))</formula>
    </cfRule>
  </conditionalFormatting>
  <pageMargins left="0.7" right="0.7" top="0.75" bottom="0.75" header="0.3" footer="0.3"/>
  <pageSetup orientation="portrait" r:id="rId1"/>
  <drawing r:id="rId2"/>
  <tableParts count="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7C150-93A2-4F70-904B-D90062A5A7FD}">
  <sheetPr codeName="Sheet22">
    <tabColor rgb="FFF9F4ED"/>
  </sheetPr>
  <dimension ref="A1:R81"/>
  <sheetViews>
    <sheetView topLeftCell="B1" zoomScale="93" zoomScaleNormal="93" workbookViewId="0">
      <selection activeCell="E7" sqref="E7"/>
    </sheetView>
  </sheetViews>
  <sheetFormatPr defaultRowHeight="15" outlineLevelCol="1"/>
  <cols>
    <col min="1" max="1" width="5.21875" style="7" customWidth="1"/>
    <col min="2" max="2" width="10.33203125" style="7" bestFit="1" customWidth="1"/>
    <col min="3" max="3" width="15.77734375" style="7" bestFit="1" customWidth="1"/>
    <col min="4" max="4" width="9.44140625" style="7" bestFit="1" customWidth="1"/>
    <col min="5" max="5" width="11.5546875" style="7" bestFit="1" customWidth="1"/>
    <col min="6" max="6" width="9.21875" style="7" bestFit="1" customWidth="1"/>
    <col min="7" max="7" width="10.88671875" style="7" hidden="1" customWidth="1" outlineLevel="1"/>
    <col min="8" max="8" width="11.109375" style="7" hidden="1" customWidth="1" outlineLevel="1"/>
    <col min="9" max="9" width="76.21875" style="7" hidden="1" customWidth="1" outlineLevel="1"/>
    <col min="10" max="10" width="10.88671875" style="7" hidden="1" customWidth="1" outlineLevel="1"/>
    <col min="11" max="11" width="15.44140625" style="7" bestFit="1" customWidth="1" collapsed="1"/>
    <col min="12" max="12" width="11.21875" style="7" bestFit="1" customWidth="1"/>
    <col min="13" max="13" width="16.44140625" style="7" bestFit="1" customWidth="1"/>
    <col min="14" max="14" width="16.6640625" style="7" bestFit="1" customWidth="1"/>
    <col min="15" max="15" width="13.5546875" style="7" bestFit="1" customWidth="1"/>
    <col min="16" max="16" width="23.109375" style="7" bestFit="1" customWidth="1"/>
    <col min="17" max="17" width="26.5546875" style="7" bestFit="1" customWidth="1"/>
    <col min="18" max="18" width="10.33203125" style="7" bestFit="1" customWidth="1"/>
    <col min="19" max="19" width="18.5546875" style="7" bestFit="1" customWidth="1"/>
    <col min="20" max="20" width="9.44140625" style="7" bestFit="1" customWidth="1"/>
    <col min="21" max="21" width="11.44140625" style="7" bestFit="1" customWidth="1"/>
    <col min="22" max="22" width="11.88671875" style="7" bestFit="1" customWidth="1"/>
    <col min="23" max="23" width="10.88671875" style="7" bestFit="1" customWidth="1"/>
    <col min="24" max="24" width="12.77734375" style="7" bestFit="1" customWidth="1"/>
    <col min="25" max="25" width="68.5546875" style="7" bestFit="1" customWidth="1"/>
    <col min="26" max="26" width="10.88671875" style="7" bestFit="1" customWidth="1"/>
    <col min="27" max="27" width="15.44140625" style="7" bestFit="1" customWidth="1"/>
    <col min="28" max="28" width="16.33203125" style="7" bestFit="1" customWidth="1"/>
    <col min="29" max="16384" width="8.88671875" style="7"/>
  </cols>
  <sheetData>
    <row r="1" spans="1:18" ht="46.5">
      <c r="A1" s="14" t="s">
        <v>13724</v>
      </c>
      <c r="F1" s="95">
        <f>COUNTA(CompletedFormalities[PRJ对账号])</f>
        <v>4</v>
      </c>
      <c r="O1" s="95">
        <f>COUNTA(KYC_TFtbl[From])</f>
        <v>7</v>
      </c>
      <c r="R1" s="14"/>
    </row>
    <row r="2" spans="1:18" ht="46.5">
      <c r="A2" s="14" t="s">
        <v>13725</v>
      </c>
      <c r="O2" s="94" t="s">
        <v>13726</v>
      </c>
    </row>
    <row r="5" spans="1:18">
      <c r="B5" t="s">
        <v>93</v>
      </c>
      <c r="C5" t="s">
        <v>7143</v>
      </c>
      <c r="D5" t="s">
        <v>34</v>
      </c>
      <c r="E5" t="s">
        <v>85</v>
      </c>
      <c r="F5" t="s">
        <v>84</v>
      </c>
      <c r="G5" t="s">
        <v>13727</v>
      </c>
      <c r="H5" t="s">
        <v>13728</v>
      </c>
      <c r="I5" t="s">
        <v>64</v>
      </c>
      <c r="J5" t="s">
        <v>61</v>
      </c>
      <c r="K5" t="s">
        <v>13729</v>
      </c>
      <c r="L5" t="s">
        <v>13730</v>
      </c>
      <c r="O5" t="s">
        <v>13731</v>
      </c>
      <c r="P5" t="s">
        <v>13732</v>
      </c>
      <c r="Q5" t="s">
        <v>13733</v>
      </c>
    </row>
    <row r="6" spans="1:18">
      <c r="B6">
        <v>23068</v>
      </c>
      <c r="C6" t="s">
        <v>380</v>
      </c>
      <c r="D6" s="1">
        <v>45197</v>
      </c>
      <c r="E6" t="s">
        <v>10536</v>
      </c>
      <c r="F6" t="s">
        <v>378</v>
      </c>
      <c r="G6" s="1">
        <v>45195</v>
      </c>
      <c r="H6" t="s">
        <v>6749</v>
      </c>
      <c r="I6" t="s">
        <v>7327</v>
      </c>
      <c r="J6" t="s">
        <v>133</v>
      </c>
      <c r="K6" s="1"/>
      <c r="L6" t="s">
        <v>109</v>
      </c>
      <c r="O6" t="s">
        <v>13734</v>
      </c>
      <c r="P6" t="s">
        <v>5128</v>
      </c>
      <c r="Q6" t="s">
        <v>5124</v>
      </c>
    </row>
    <row r="7" spans="1:18">
      <c r="B7">
        <v>23067</v>
      </c>
      <c r="C7" t="s">
        <v>7331</v>
      </c>
      <c r="D7" s="1">
        <v>45197</v>
      </c>
      <c r="E7" t="s">
        <v>10536</v>
      </c>
      <c r="F7" t="s">
        <v>378</v>
      </c>
      <c r="G7" s="1">
        <v>45197</v>
      </c>
      <c r="H7" t="s">
        <v>459</v>
      </c>
      <c r="I7" t="s">
        <v>7332</v>
      </c>
      <c r="J7" t="s">
        <v>133</v>
      </c>
      <c r="K7" s="1"/>
      <c r="L7" t="s">
        <v>109</v>
      </c>
      <c r="O7" t="s">
        <v>13735</v>
      </c>
      <c r="P7" t="s">
        <v>10484</v>
      </c>
      <c r="Q7" t="s">
        <v>5065</v>
      </c>
    </row>
    <row r="8" spans="1:18">
      <c r="B8">
        <v>23066</v>
      </c>
      <c r="C8" t="s">
        <v>6933</v>
      </c>
      <c r="D8" s="1">
        <v>45189</v>
      </c>
      <c r="E8" t="s">
        <v>10536</v>
      </c>
      <c r="F8" t="s">
        <v>378</v>
      </c>
      <c r="G8" s="1">
        <v>45188</v>
      </c>
      <c r="H8" t="s">
        <v>5685</v>
      </c>
      <c r="I8" t="s">
        <v>7378</v>
      </c>
      <c r="J8" t="s">
        <v>167</v>
      </c>
      <c r="K8" s="1"/>
      <c r="L8" t="s">
        <v>109</v>
      </c>
      <c r="O8" t="s">
        <v>13736</v>
      </c>
      <c r="P8" t="s">
        <v>10487</v>
      </c>
      <c r="Q8" t="s">
        <v>5041</v>
      </c>
    </row>
    <row r="9" spans="1:18">
      <c r="B9">
        <v>23065</v>
      </c>
      <c r="C9" t="s">
        <v>6931</v>
      </c>
      <c r="D9" s="1">
        <v>45189</v>
      </c>
      <c r="E9" t="s">
        <v>10536</v>
      </c>
      <c r="F9" t="s">
        <v>378</v>
      </c>
      <c r="G9" s="1">
        <v>45188</v>
      </c>
      <c r="H9" t="s">
        <v>5681</v>
      </c>
      <c r="I9" t="s">
        <v>7375</v>
      </c>
      <c r="J9" t="s">
        <v>167</v>
      </c>
      <c r="K9" s="1"/>
      <c r="L9" t="s">
        <v>109</v>
      </c>
      <c r="O9" t="s">
        <v>13737</v>
      </c>
      <c r="P9" t="s">
        <v>6339</v>
      </c>
      <c r="Q9" t="s">
        <v>5029</v>
      </c>
    </row>
    <row r="10" spans="1:18">
      <c r="D10" s="10"/>
      <c r="G10" s="10"/>
      <c r="K10" s="10"/>
      <c r="L10" s="10"/>
      <c r="O10" t="s">
        <v>13738</v>
      </c>
      <c r="P10" t="s">
        <v>10493</v>
      </c>
      <c r="Q10" t="s">
        <v>4748</v>
      </c>
    </row>
    <row r="11" spans="1:18">
      <c r="D11" s="10"/>
      <c r="G11" s="10"/>
      <c r="K11" s="10"/>
      <c r="L11" s="10"/>
      <c r="O11" t="s">
        <v>13739</v>
      </c>
      <c r="P11" t="s">
        <v>6844</v>
      </c>
      <c r="Q11" t="s">
        <v>2400</v>
      </c>
    </row>
    <row r="12" spans="1:18">
      <c r="D12" s="10"/>
      <c r="G12" s="10"/>
      <c r="K12" s="10"/>
      <c r="L12" s="10"/>
      <c r="O12" t="s">
        <v>13740</v>
      </c>
      <c r="P12" t="s">
        <v>10571</v>
      </c>
      <c r="Q12" t="s">
        <v>3332</v>
      </c>
    </row>
    <row r="13" spans="1:18">
      <c r="D13" s="10"/>
      <c r="G13" s="10"/>
      <c r="K13" s="10"/>
      <c r="L13" s="10"/>
    </row>
    <row r="14" spans="1:18">
      <c r="D14" s="10"/>
      <c r="G14" s="10"/>
      <c r="K14" s="10"/>
      <c r="L14" s="10"/>
    </row>
    <row r="15" spans="1:18">
      <c r="D15" s="10"/>
      <c r="G15" s="10"/>
      <c r="K15" s="10"/>
      <c r="L15" s="10"/>
    </row>
    <row r="16" spans="1:18">
      <c r="D16" s="10"/>
      <c r="G16" s="10"/>
      <c r="K16" s="10"/>
      <c r="L16" s="10"/>
    </row>
    <row r="17" spans="4:14">
      <c r="D17" s="10"/>
      <c r="G17" s="10"/>
      <c r="K17" s="10"/>
      <c r="L17" s="10"/>
    </row>
    <row r="18" spans="4:14">
      <c r="D18" s="10"/>
      <c r="G18" s="10"/>
      <c r="K18" s="10"/>
      <c r="L18" s="10"/>
    </row>
    <row r="19" spans="4:14">
      <c r="D19" s="10"/>
      <c r="G19" s="10"/>
      <c r="K19" s="10"/>
      <c r="L19" s="10"/>
    </row>
    <row r="20" spans="4:14">
      <c r="D20" s="10"/>
      <c r="G20" s="10"/>
      <c r="K20" s="10"/>
      <c r="L20" s="10"/>
    </row>
    <row r="21" spans="4:14">
      <c r="D21" s="10"/>
      <c r="G21" s="10"/>
      <c r="K21" s="10"/>
      <c r="L21" s="10"/>
    </row>
    <row r="22" spans="4:14">
      <c r="D22" s="10"/>
      <c r="G22" s="10"/>
      <c r="K22" s="10"/>
      <c r="L22" s="10"/>
    </row>
    <row r="23" spans="4:14">
      <c r="D23" s="10"/>
      <c r="G23" s="10"/>
      <c r="K23" s="10"/>
      <c r="L23" s="10"/>
    </row>
    <row r="24" spans="4:14">
      <c r="D24" s="10"/>
      <c r="G24" s="10"/>
      <c r="K24" s="10"/>
      <c r="L24" s="10"/>
      <c r="M24" s="10"/>
    </row>
    <row r="25" spans="4:14">
      <c r="D25" s="10"/>
      <c r="G25" s="10"/>
      <c r="K25" s="10"/>
      <c r="L25" s="10"/>
      <c r="M25" s="10"/>
    </row>
    <row r="26" spans="4:14">
      <c r="D26" s="10"/>
      <c r="G26" s="10"/>
      <c r="K26" s="10"/>
      <c r="L26" s="10"/>
      <c r="M26" s="10"/>
    </row>
    <row r="27" spans="4:14">
      <c r="D27" s="10"/>
      <c r="G27" s="10"/>
      <c r="K27" s="10"/>
      <c r="L27" s="10"/>
      <c r="M27" s="10"/>
    </row>
    <row r="28" spans="4:14">
      <c r="D28" s="10"/>
      <c r="G28" s="10"/>
      <c r="K28" s="10"/>
      <c r="L28" s="10"/>
      <c r="M28" s="10"/>
    </row>
    <row r="29" spans="4:14">
      <c r="D29" s="10"/>
      <c r="G29" s="10"/>
      <c r="K29" s="10"/>
      <c r="L29" s="10"/>
      <c r="M29" s="10"/>
      <c r="N29" s="10"/>
    </row>
    <row r="30" spans="4:14">
      <c r="D30" s="10"/>
      <c r="G30" s="10"/>
      <c r="K30" s="10"/>
      <c r="L30" s="10"/>
      <c r="M30" s="10"/>
      <c r="N30" s="10"/>
    </row>
    <row r="31" spans="4:14">
      <c r="D31" s="10"/>
      <c r="G31" s="10"/>
      <c r="K31" s="10"/>
      <c r="L31" s="10"/>
      <c r="M31" s="10"/>
      <c r="N31" s="10"/>
    </row>
    <row r="32" spans="4:14">
      <c r="D32" s="10"/>
      <c r="G32" s="10"/>
      <c r="K32" s="10"/>
      <c r="L32" s="10"/>
      <c r="M32" s="10"/>
      <c r="N32" s="10"/>
    </row>
    <row r="33" spans="4:14">
      <c r="D33" s="10"/>
      <c r="G33" s="10"/>
      <c r="K33" s="10"/>
      <c r="L33" s="10"/>
      <c r="M33" s="10"/>
      <c r="N33" s="10"/>
    </row>
    <row r="34" spans="4:14">
      <c r="D34" s="10"/>
      <c r="G34" s="10"/>
      <c r="K34" s="10"/>
      <c r="L34" s="10"/>
      <c r="M34" s="10"/>
      <c r="N34" s="10"/>
    </row>
    <row r="35" spans="4:14">
      <c r="D35" s="10"/>
      <c r="G35" s="10"/>
      <c r="K35" s="10"/>
      <c r="L35" s="10"/>
      <c r="M35" s="10"/>
      <c r="N35" s="10"/>
    </row>
    <row r="36" spans="4:14">
      <c r="D36" s="10"/>
      <c r="G36" s="10"/>
      <c r="K36" s="10"/>
      <c r="L36" s="10"/>
      <c r="M36" s="10"/>
      <c r="N36" s="10"/>
    </row>
    <row r="37" spans="4:14">
      <c r="D37" s="10"/>
      <c r="G37" s="10"/>
      <c r="K37" s="10"/>
      <c r="L37" s="10"/>
      <c r="M37" s="10"/>
      <c r="N37" s="10"/>
    </row>
    <row r="38" spans="4:14">
      <c r="D38" s="10"/>
      <c r="G38" s="10"/>
      <c r="K38" s="10"/>
      <c r="L38" s="10"/>
      <c r="M38" s="10"/>
      <c r="N38" s="10"/>
    </row>
    <row r="39" spans="4:14">
      <c r="D39" s="10"/>
      <c r="G39" s="10"/>
      <c r="K39" s="10"/>
      <c r="L39" s="10"/>
      <c r="M39" s="10"/>
      <c r="N39" s="10"/>
    </row>
    <row r="40" spans="4:14">
      <c r="D40" s="10"/>
      <c r="G40" s="10"/>
      <c r="K40" s="10"/>
      <c r="L40" s="10"/>
      <c r="M40" s="10"/>
      <c r="N40" s="10"/>
    </row>
    <row r="41" spans="4:14">
      <c r="D41" s="10"/>
      <c r="G41" s="10"/>
      <c r="K41" s="10"/>
      <c r="L41" s="10"/>
      <c r="M41" s="10"/>
      <c r="N41" s="10"/>
    </row>
    <row r="42" spans="4:14">
      <c r="D42" s="10"/>
      <c r="G42" s="10"/>
      <c r="K42" s="10"/>
      <c r="L42" s="10"/>
      <c r="M42" s="10"/>
      <c r="N42" s="10"/>
    </row>
    <row r="43" spans="4:14">
      <c r="D43" s="10"/>
      <c r="G43" s="10"/>
      <c r="K43" s="10"/>
      <c r="L43" s="10"/>
      <c r="M43" s="10"/>
      <c r="N43" s="10"/>
    </row>
    <row r="44" spans="4:14">
      <c r="D44" s="10"/>
      <c r="G44" s="10"/>
      <c r="K44" s="10"/>
      <c r="L44" s="10"/>
      <c r="M44" s="10"/>
      <c r="N44" s="10"/>
    </row>
    <row r="45" spans="4:14">
      <c r="D45" s="10"/>
      <c r="G45" s="10"/>
      <c r="K45" s="10"/>
      <c r="L45" s="10"/>
      <c r="M45" s="10"/>
      <c r="N45" s="10"/>
    </row>
    <row r="46" spans="4:14">
      <c r="D46" s="10"/>
      <c r="G46" s="10"/>
      <c r="K46" s="10"/>
      <c r="L46" s="10"/>
      <c r="M46" s="10"/>
      <c r="N46" s="10"/>
    </row>
    <row r="47" spans="4:14">
      <c r="D47" s="10"/>
      <c r="G47" s="10"/>
      <c r="K47" s="10"/>
      <c r="L47" s="10"/>
      <c r="M47" s="10"/>
      <c r="N47" s="10"/>
    </row>
    <row r="48" spans="4:14">
      <c r="D48" s="10"/>
      <c r="G48" s="10"/>
      <c r="K48" s="10"/>
      <c r="L48" s="10"/>
      <c r="M48" s="10"/>
      <c r="N48" s="10"/>
    </row>
    <row r="49" spans="4:14">
      <c r="D49" s="10"/>
      <c r="G49" s="10"/>
      <c r="K49" s="10"/>
      <c r="L49" s="10"/>
      <c r="M49" s="10"/>
      <c r="N49" s="10"/>
    </row>
    <row r="50" spans="4:14">
      <c r="D50" s="10"/>
      <c r="G50" s="10"/>
      <c r="K50" s="10"/>
      <c r="L50" s="10"/>
      <c r="M50" s="10"/>
      <c r="N50" s="10"/>
    </row>
    <row r="51" spans="4:14">
      <c r="D51" s="10"/>
      <c r="G51" s="10"/>
      <c r="K51" s="10"/>
      <c r="L51" s="10"/>
      <c r="M51" s="10"/>
      <c r="N51" s="10"/>
    </row>
    <row r="52" spans="4:14">
      <c r="D52" s="10"/>
      <c r="G52" s="10"/>
      <c r="K52" s="10"/>
      <c r="L52" s="10"/>
      <c r="M52" s="10"/>
      <c r="N52" s="10"/>
    </row>
    <row r="53" spans="4:14">
      <c r="D53" s="10"/>
      <c r="G53" s="10"/>
      <c r="K53" s="10"/>
      <c r="L53" s="10"/>
      <c r="M53" s="10"/>
      <c r="N53" s="10"/>
    </row>
    <row r="54" spans="4:14">
      <c r="D54" s="10"/>
      <c r="G54" s="10"/>
      <c r="K54" s="10"/>
      <c r="L54" s="10"/>
      <c r="M54" s="10"/>
      <c r="N54" s="10"/>
    </row>
    <row r="55" spans="4:14">
      <c r="D55" s="10"/>
      <c r="G55" s="10"/>
      <c r="K55" s="10"/>
      <c r="L55" s="10"/>
      <c r="M55" s="10"/>
      <c r="N55" s="10"/>
    </row>
    <row r="56" spans="4:14">
      <c r="D56" s="10"/>
      <c r="G56" s="10"/>
      <c r="K56" s="10"/>
      <c r="L56" s="10"/>
      <c r="M56" s="10"/>
      <c r="N56" s="10"/>
    </row>
    <row r="57" spans="4:14">
      <c r="D57" s="10"/>
      <c r="G57" s="10"/>
      <c r="K57" s="10"/>
      <c r="L57" s="10"/>
      <c r="M57" s="10"/>
      <c r="N57" s="10"/>
    </row>
    <row r="58" spans="4:14">
      <c r="D58" s="10"/>
      <c r="G58" s="10"/>
      <c r="K58" s="10"/>
      <c r="L58" s="10"/>
      <c r="M58" s="10"/>
      <c r="N58" s="10"/>
    </row>
    <row r="59" spans="4:14">
      <c r="D59" s="10"/>
      <c r="G59" s="10"/>
      <c r="K59" s="10"/>
      <c r="L59" s="10"/>
      <c r="M59" s="10"/>
      <c r="N59" s="10"/>
    </row>
    <row r="60" spans="4:14">
      <c r="D60" s="10"/>
      <c r="G60" s="10"/>
      <c r="K60" s="10"/>
      <c r="L60" s="10"/>
      <c r="M60" s="10"/>
      <c r="N60" s="10"/>
    </row>
    <row r="61" spans="4:14">
      <c r="D61" s="10"/>
      <c r="G61" s="10"/>
      <c r="K61" s="10"/>
      <c r="L61" s="10"/>
      <c r="M61" s="10"/>
      <c r="N61" s="10"/>
    </row>
    <row r="62" spans="4:14">
      <c r="D62" s="10"/>
      <c r="G62" s="10"/>
      <c r="K62" s="10"/>
      <c r="L62" s="10"/>
      <c r="M62" s="10"/>
      <c r="N62" s="10"/>
    </row>
    <row r="63" spans="4:14">
      <c r="M63" s="10"/>
      <c r="N63" s="10"/>
    </row>
    <row r="64" spans="4:14">
      <c r="M64" s="10"/>
      <c r="N64" s="10"/>
    </row>
    <row r="65" spans="13:14">
      <c r="M65" s="10"/>
      <c r="N65" s="10"/>
    </row>
    <row r="66" spans="13:14">
      <c r="M66" s="10"/>
      <c r="N66" s="10"/>
    </row>
    <row r="67" spans="13:14">
      <c r="M67" s="10"/>
      <c r="N67" s="10"/>
    </row>
    <row r="68" spans="13:14">
      <c r="M68" s="10"/>
      <c r="N68" s="10"/>
    </row>
    <row r="69" spans="13:14">
      <c r="M69" s="10"/>
      <c r="N69" s="10"/>
    </row>
    <row r="70" spans="13:14">
      <c r="M70" s="10"/>
      <c r="N70" s="10"/>
    </row>
    <row r="71" spans="13:14">
      <c r="M71" s="10"/>
      <c r="N71" s="10"/>
    </row>
    <row r="72" spans="13:14">
      <c r="M72" s="10"/>
      <c r="N72" s="10"/>
    </row>
    <row r="73" spans="13:14">
      <c r="M73" s="10"/>
      <c r="N73" s="10"/>
    </row>
    <row r="74" spans="13:14">
      <c r="M74" s="10"/>
      <c r="N74" s="10"/>
    </row>
    <row r="75" spans="13:14">
      <c r="M75" s="10"/>
      <c r="N75" s="10"/>
    </row>
    <row r="76" spans="13:14">
      <c r="M76" s="10"/>
      <c r="N76" s="10"/>
    </row>
    <row r="77" spans="13:14">
      <c r="N77" s="10"/>
    </row>
    <row r="78" spans="13:14">
      <c r="N78" s="10"/>
    </row>
    <row r="79" spans="13:14">
      <c r="N79" s="10"/>
    </row>
    <row r="80" spans="13:14">
      <c r="N80" s="10"/>
    </row>
    <row r="81" spans="14:14">
      <c r="N81" s="10"/>
    </row>
  </sheetData>
  <phoneticPr fontId="48" type="noConversion"/>
  <pageMargins left="0.7" right="0.7" top="0.75" bottom="0.75" header="0.3" footer="0.3"/>
  <tableParts count="2">
    <tablePart r:id="rId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7022E-2348-4100-A524-76858C23FD7E}">
  <sheetPr codeName="Sheet29"/>
  <dimension ref="A2:E115"/>
  <sheetViews>
    <sheetView zoomScale="145" zoomScaleNormal="145" workbookViewId="0">
      <selection activeCell="E5" sqref="E5"/>
    </sheetView>
  </sheetViews>
  <sheetFormatPr defaultRowHeight="15"/>
  <cols>
    <col min="1" max="1" width="14.44140625" style="7" bestFit="1" customWidth="1"/>
    <col min="2" max="2" width="9.44140625" style="7" customWidth="1"/>
    <col min="3" max="3" width="10.88671875" style="7" bestFit="1" customWidth="1"/>
    <col min="4" max="4" width="8.44140625" style="7" bestFit="1" customWidth="1"/>
    <col min="5" max="5" width="11" style="7" bestFit="1" customWidth="1"/>
    <col min="6" max="16384" width="8.88671875" style="7"/>
  </cols>
  <sheetData>
    <row r="2" spans="1:5">
      <c r="A2" t="s">
        <v>13741</v>
      </c>
      <c r="C2" t="s">
        <v>13742</v>
      </c>
      <c r="D2" t="s">
        <v>13743</v>
      </c>
      <c r="E2" t="s">
        <v>13744</v>
      </c>
    </row>
    <row r="3" spans="1:5">
      <c r="A3" t="s">
        <v>30</v>
      </c>
      <c r="C3" s="85" t="s">
        <v>13745</v>
      </c>
      <c r="D3" s="85" t="s">
        <v>13746</v>
      </c>
      <c r="E3" s="85" t="s">
        <v>10840</v>
      </c>
    </row>
    <row r="4" spans="1:5">
      <c r="A4" t="s">
        <v>34</v>
      </c>
      <c r="C4" t="s">
        <v>34</v>
      </c>
      <c r="D4" t="s">
        <v>13747</v>
      </c>
      <c r="E4">
        <v>20210101</v>
      </c>
    </row>
    <row r="5" spans="1:5">
      <c r="A5" t="s">
        <v>68</v>
      </c>
      <c r="C5" t="s">
        <v>34</v>
      </c>
      <c r="D5" t="s">
        <v>13748</v>
      </c>
      <c r="E5">
        <v>20221231</v>
      </c>
    </row>
    <row r="6" spans="1:5">
      <c r="A6" t="s">
        <v>13749</v>
      </c>
      <c r="C6" t="s">
        <v>100</v>
      </c>
      <c r="D6" t="s">
        <v>13746</v>
      </c>
      <c r="E6"/>
    </row>
    <row r="7" spans="1:5">
      <c r="A7" t="s">
        <v>7143</v>
      </c>
      <c r="C7"/>
      <c r="D7"/>
      <c r="E7"/>
    </row>
    <row r="8" spans="1:5">
      <c r="A8" t="s">
        <v>80</v>
      </c>
      <c r="C8" s="84" t="s">
        <v>13750</v>
      </c>
      <c r="D8" s="84"/>
      <c r="E8" s="84"/>
    </row>
    <row r="9" spans="1:5">
      <c r="A9" t="s">
        <v>84</v>
      </c>
      <c r="C9" t="s">
        <v>24</v>
      </c>
      <c r="D9" t="s">
        <v>13746</v>
      </c>
      <c r="E9" t="s">
        <v>33</v>
      </c>
    </row>
    <row r="10" spans="1:5">
      <c r="A10" t="s">
        <v>85</v>
      </c>
      <c r="C10" t="s">
        <v>25</v>
      </c>
      <c r="D10" t="s">
        <v>13746</v>
      </c>
      <c r="E10" t="s">
        <v>79</v>
      </c>
    </row>
    <row r="11" spans="1:5">
      <c r="A11" t="s">
        <v>12342</v>
      </c>
      <c r="C11" t="s">
        <v>26</v>
      </c>
      <c r="D11" t="s">
        <v>13746</v>
      </c>
      <c r="E11" t="s">
        <v>13751</v>
      </c>
    </row>
    <row r="12" spans="1:5">
      <c r="A12" t="s">
        <v>7140</v>
      </c>
      <c r="C12" t="s">
        <v>27</v>
      </c>
      <c r="D12" t="s">
        <v>13746</v>
      </c>
      <c r="E12" t="s">
        <v>32</v>
      </c>
    </row>
    <row r="13" spans="1:5">
      <c r="A13" t="s">
        <v>35</v>
      </c>
      <c r="C13" t="s">
        <v>28</v>
      </c>
      <c r="D13" t="s">
        <v>13746</v>
      </c>
      <c r="E13" t="s">
        <v>34</v>
      </c>
    </row>
    <row r="14" spans="1:5">
      <c r="A14" t="s">
        <v>38</v>
      </c>
      <c r="C14" t="s">
        <v>29</v>
      </c>
      <c r="D14" t="s">
        <v>13746</v>
      </c>
      <c r="E14" t="s">
        <v>85</v>
      </c>
    </row>
    <row r="15" spans="1:5">
      <c r="A15" t="s">
        <v>39</v>
      </c>
      <c r="C15" t="s">
        <v>13596</v>
      </c>
      <c r="D15" t="s">
        <v>13746</v>
      </c>
      <c r="E15" t="s">
        <v>7171</v>
      </c>
    </row>
    <row r="16" spans="1:5">
      <c r="A16" t="s">
        <v>40</v>
      </c>
      <c r="C16" t="s">
        <v>13597</v>
      </c>
      <c r="D16" t="s">
        <v>13746</v>
      </c>
      <c r="E16" t="s">
        <v>89</v>
      </c>
    </row>
    <row r="17" spans="1:5">
      <c r="A17" t="s">
        <v>41</v>
      </c>
      <c r="C17" t="s">
        <v>13598</v>
      </c>
      <c r="D17" t="s">
        <v>13746</v>
      </c>
      <c r="E17" t="s">
        <v>7173</v>
      </c>
    </row>
    <row r="18" spans="1:5">
      <c r="A18" t="s">
        <v>42</v>
      </c>
      <c r="C18" t="s">
        <v>13599</v>
      </c>
      <c r="D18" t="s">
        <v>13746</v>
      </c>
      <c r="E18"/>
    </row>
    <row r="19" spans="1:5">
      <c r="A19" t="s">
        <v>43</v>
      </c>
      <c r="C19" t="s">
        <v>13752</v>
      </c>
      <c r="D19" t="s">
        <v>13746</v>
      </c>
      <c r="E19"/>
    </row>
    <row r="20" spans="1:5">
      <c r="A20" t="s">
        <v>44</v>
      </c>
      <c r="C20" t="s">
        <v>10462</v>
      </c>
      <c r="D20" t="s">
        <v>13746</v>
      </c>
      <c r="E20"/>
    </row>
    <row r="21" spans="1:5">
      <c r="A21" t="s">
        <v>45</v>
      </c>
      <c r="C21" t="s">
        <v>13753</v>
      </c>
      <c r="D21" t="s">
        <v>13746</v>
      </c>
      <c r="E21"/>
    </row>
    <row r="22" spans="1:5">
      <c r="A22" t="s">
        <v>48</v>
      </c>
      <c r="C22" t="s">
        <v>13754</v>
      </c>
      <c r="D22" t="s">
        <v>13746</v>
      </c>
      <c r="E22"/>
    </row>
    <row r="23" spans="1:5">
      <c r="A23" t="s">
        <v>7170</v>
      </c>
      <c r="C23" t="s">
        <v>13755</v>
      </c>
      <c r="D23" t="s">
        <v>13746</v>
      </c>
      <c r="E23"/>
    </row>
    <row r="24" spans="1:5">
      <c r="A24" t="s">
        <v>49</v>
      </c>
      <c r="C24" t="s">
        <v>13756</v>
      </c>
      <c r="D24" t="s">
        <v>13746</v>
      </c>
      <c r="E24"/>
    </row>
    <row r="25" spans="1:5">
      <c r="A25" t="s">
        <v>369</v>
      </c>
      <c r="C25" t="s">
        <v>13757</v>
      </c>
      <c r="D25" t="s">
        <v>13746</v>
      </c>
      <c r="E25"/>
    </row>
    <row r="26" spans="1:5">
      <c r="A26" t="s">
        <v>52</v>
      </c>
    </row>
    <row r="27" spans="1:5">
      <c r="A27" t="s">
        <v>7146</v>
      </c>
    </row>
    <row r="28" spans="1:5">
      <c r="A28" t="s">
        <v>81</v>
      </c>
    </row>
    <row r="29" spans="1:5">
      <c r="A29" t="s">
        <v>82</v>
      </c>
    </row>
    <row r="30" spans="1:5">
      <c r="A30" t="s">
        <v>83</v>
      </c>
    </row>
    <row r="31" spans="1:5">
      <c r="A31" t="s">
        <v>13758</v>
      </c>
    </row>
    <row r="32" spans="1:5">
      <c r="A32" t="s">
        <v>32</v>
      </c>
    </row>
    <row r="33" spans="1:1">
      <c r="A33" t="s">
        <v>36</v>
      </c>
    </row>
    <row r="34" spans="1:1">
      <c r="A34" t="s">
        <v>37</v>
      </c>
    </row>
    <row r="35" spans="1:1">
      <c r="A35" t="s">
        <v>97</v>
      </c>
    </row>
    <row r="36" spans="1:1">
      <c r="A36" t="s">
        <v>98</v>
      </c>
    </row>
    <row r="37" spans="1:1">
      <c r="A37" t="s">
        <v>99</v>
      </c>
    </row>
    <row r="38" spans="1:1">
      <c r="A38" t="s">
        <v>67</v>
      </c>
    </row>
    <row r="39" spans="1:1">
      <c r="A39" t="s">
        <v>7172</v>
      </c>
    </row>
    <row r="40" spans="1:1">
      <c r="A40" t="s">
        <v>12343</v>
      </c>
    </row>
    <row r="41" spans="1:1">
      <c r="A41" t="s">
        <v>57</v>
      </c>
    </row>
    <row r="42" spans="1:1">
      <c r="A42" t="s">
        <v>58</v>
      </c>
    </row>
    <row r="43" spans="1:1">
      <c r="A43" t="s">
        <v>59</v>
      </c>
    </row>
    <row r="44" spans="1:1">
      <c r="A44" t="s">
        <v>96</v>
      </c>
    </row>
    <row r="45" spans="1:1">
      <c r="A45" t="s">
        <v>95</v>
      </c>
    </row>
    <row r="46" spans="1:1">
      <c r="A46" t="s">
        <v>7141</v>
      </c>
    </row>
    <row r="47" spans="1:1">
      <c r="A47" t="s">
        <v>13759</v>
      </c>
    </row>
    <row r="48" spans="1:1">
      <c r="A48" t="s">
        <v>7153</v>
      </c>
    </row>
    <row r="49" spans="1:1">
      <c r="A49" t="s">
        <v>7154</v>
      </c>
    </row>
    <row r="50" spans="1:1">
      <c r="A50" t="s">
        <v>7155</v>
      </c>
    </row>
    <row r="51" spans="1:1">
      <c r="A51" t="s">
        <v>13760</v>
      </c>
    </row>
    <row r="52" spans="1:1">
      <c r="A52" t="s">
        <v>64</v>
      </c>
    </row>
    <row r="53" spans="1:1">
      <c r="A53" t="s">
        <v>33</v>
      </c>
    </row>
    <row r="54" spans="1:1">
      <c r="A54" t="s">
        <v>7157</v>
      </c>
    </row>
    <row r="55" spans="1:1">
      <c r="A55" t="s">
        <v>7171</v>
      </c>
    </row>
    <row r="56" spans="1:1">
      <c r="A56" t="s">
        <v>7168</v>
      </c>
    </row>
    <row r="57" spans="1:1">
      <c r="A57" t="s">
        <v>7166</v>
      </c>
    </row>
    <row r="58" spans="1:1">
      <c r="A58" t="s">
        <v>7173</v>
      </c>
    </row>
    <row r="59" spans="1:1">
      <c r="A59" t="s">
        <v>92</v>
      </c>
    </row>
    <row r="60" spans="1:1">
      <c r="A60" t="s">
        <v>31</v>
      </c>
    </row>
    <row r="61" spans="1:1">
      <c r="A61" t="s">
        <v>46</v>
      </c>
    </row>
    <row r="62" spans="1:1">
      <c r="A62" t="s">
        <v>47</v>
      </c>
    </row>
    <row r="63" spans="1:1">
      <c r="A63" t="s">
        <v>7142</v>
      </c>
    </row>
    <row r="64" spans="1:1">
      <c r="A64" t="s">
        <v>54</v>
      </c>
    </row>
    <row r="65" spans="1:1">
      <c r="A65" t="s">
        <v>55</v>
      </c>
    </row>
    <row r="66" spans="1:1">
      <c r="A66" t="s">
        <v>61</v>
      </c>
    </row>
    <row r="67" spans="1:1">
      <c r="A67" t="s">
        <v>62</v>
      </c>
    </row>
    <row r="68" spans="1:1">
      <c r="A68" t="s">
        <v>63</v>
      </c>
    </row>
    <row r="69" spans="1:1">
      <c r="A69" t="s">
        <v>56</v>
      </c>
    </row>
    <row r="70" spans="1:1">
      <c r="A70" t="s">
        <v>53</v>
      </c>
    </row>
    <row r="71" spans="1:1">
      <c r="A71" t="s">
        <v>86</v>
      </c>
    </row>
    <row r="72" spans="1:1">
      <c r="A72" t="s">
        <v>87</v>
      </c>
    </row>
    <row r="73" spans="1:1">
      <c r="A73" t="s">
        <v>70</v>
      </c>
    </row>
    <row r="74" spans="1:1">
      <c r="A74" t="s">
        <v>71</v>
      </c>
    </row>
    <row r="75" spans="1:1">
      <c r="A75" t="s">
        <v>72</v>
      </c>
    </row>
    <row r="76" spans="1:1">
      <c r="A76" t="s">
        <v>73</v>
      </c>
    </row>
    <row r="77" spans="1:1">
      <c r="A77" t="s">
        <v>74</v>
      </c>
    </row>
    <row r="78" spans="1:1">
      <c r="A78" t="s">
        <v>75</v>
      </c>
    </row>
    <row r="79" spans="1:1">
      <c r="A79" t="s">
        <v>76</v>
      </c>
    </row>
    <row r="80" spans="1:1">
      <c r="A80" t="s">
        <v>77</v>
      </c>
    </row>
    <row r="81" spans="1:1">
      <c r="A81" t="s">
        <v>7144</v>
      </c>
    </row>
    <row r="82" spans="1:1">
      <c r="A82" t="s">
        <v>7145</v>
      </c>
    </row>
    <row r="83" spans="1:1">
      <c r="A83" t="s">
        <v>50</v>
      </c>
    </row>
    <row r="84" spans="1:1">
      <c r="A84" t="s">
        <v>51</v>
      </c>
    </row>
    <row r="85" spans="1:1">
      <c r="A85" t="s">
        <v>88</v>
      </c>
    </row>
    <row r="86" spans="1:1">
      <c r="A86" t="s">
        <v>89</v>
      </c>
    </row>
    <row r="87" spans="1:1">
      <c r="A87" t="s">
        <v>90</v>
      </c>
    </row>
    <row r="88" spans="1:1">
      <c r="A88" t="s">
        <v>91</v>
      </c>
    </row>
    <row r="89" spans="1:1">
      <c r="A89" t="s">
        <v>93</v>
      </c>
    </row>
    <row r="90" spans="1:1">
      <c r="A90" t="s">
        <v>7147</v>
      </c>
    </row>
    <row r="91" spans="1:1">
      <c r="A91" t="s">
        <v>94</v>
      </c>
    </row>
    <row r="92" spans="1:1">
      <c r="A92" t="s">
        <v>442</v>
      </c>
    </row>
    <row r="93" spans="1:1">
      <c r="A93" t="s">
        <v>443</v>
      </c>
    </row>
    <row r="94" spans="1:1">
      <c r="A94" t="s">
        <v>444</v>
      </c>
    </row>
    <row r="95" spans="1:1">
      <c r="A95" t="s">
        <v>100</v>
      </c>
    </row>
    <row r="96" spans="1:1">
      <c r="A96" t="s">
        <v>445</v>
      </c>
    </row>
    <row r="97" spans="1:1">
      <c r="A97" t="s">
        <v>101</v>
      </c>
    </row>
    <row r="98" spans="1:1">
      <c r="A98" t="s">
        <v>102</v>
      </c>
    </row>
    <row r="99" spans="1:1">
      <c r="A99" t="s">
        <v>449</v>
      </c>
    </row>
    <row r="100" spans="1:1">
      <c r="A100" t="s">
        <v>13761</v>
      </c>
    </row>
    <row r="101" spans="1:1">
      <c r="A101" t="s">
        <v>13762</v>
      </c>
    </row>
    <row r="102" spans="1:1">
      <c r="A102" t="s">
        <v>13763</v>
      </c>
    </row>
    <row r="103" spans="1:1">
      <c r="A103" t="s">
        <v>7156</v>
      </c>
    </row>
    <row r="104" spans="1:1">
      <c r="A104" t="s">
        <v>368</v>
      </c>
    </row>
    <row r="105" spans="1:1">
      <c r="A105" t="s">
        <v>13764</v>
      </c>
    </row>
    <row r="106" spans="1:1">
      <c r="A106" t="s">
        <v>65</v>
      </c>
    </row>
    <row r="107" spans="1:1">
      <c r="A107" t="s">
        <v>13765</v>
      </c>
    </row>
    <row r="108" spans="1:1">
      <c r="A108" t="s">
        <v>66</v>
      </c>
    </row>
    <row r="109" spans="1:1">
      <c r="A109" t="s">
        <v>7167</v>
      </c>
    </row>
    <row r="110" spans="1:1">
      <c r="A110" t="s">
        <v>7169</v>
      </c>
    </row>
    <row r="111" spans="1:1">
      <c r="A111" t="s">
        <v>13766</v>
      </c>
    </row>
    <row r="112" spans="1:1">
      <c r="A112" t="s">
        <v>7174</v>
      </c>
    </row>
    <row r="113" spans="1:1">
      <c r="A113" t="s">
        <v>7175</v>
      </c>
    </row>
    <row r="114" spans="1:1">
      <c r="A114" t="s">
        <v>7176</v>
      </c>
    </row>
    <row r="115" spans="1:1">
      <c r="A115" t="s">
        <v>79</v>
      </c>
    </row>
  </sheetData>
  <dataValidations count="3">
    <dataValidation type="list" allowBlank="1" showInputMessage="1" showErrorMessage="1" sqref="C4:C6 E9:E10 E13 E15:E25" xr:uid="{41E6E901-AE40-4C07-83D9-A105644E13C9}">
      <formula1>dd_Directory_now</formula1>
    </dataValidation>
    <dataValidation type="list" allowBlank="1" showInputMessage="1" sqref="D3:D25" xr:uid="{BCB1555E-5592-4378-9A28-D09EB600B1AC}">
      <formula1>dd_Operator</formula1>
    </dataValidation>
    <dataValidation type="list" allowBlank="1" showInputMessage="1" sqref="E3" xr:uid="{7A8EC8A5-756F-4867-A4DA-645A98DB9DAD}">
      <formula1>dd_CurrentWorkbook</formula1>
    </dataValidation>
  </dataValidations>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F1149"/>
  <sheetViews>
    <sheetView topLeftCell="C24" zoomScale="85" zoomScaleNormal="85" workbookViewId="0">
      <selection activeCell="K42" sqref="K42"/>
    </sheetView>
  </sheetViews>
  <sheetFormatPr defaultColWidth="8.33203125" defaultRowHeight="12" outlineLevelCol="1"/>
  <cols>
    <col min="1" max="1" width="9.77734375" style="20" customWidth="1" outlineLevel="1"/>
    <col min="2" max="2" width="7.33203125" style="20" customWidth="1"/>
    <col min="3" max="3" width="36.109375" style="20" bestFit="1" customWidth="1"/>
    <col min="4" max="4" width="10.109375" style="20" bestFit="1" customWidth="1"/>
    <col min="5" max="5" width="11.33203125" style="20" bestFit="1" customWidth="1"/>
    <col min="6" max="6" width="11.33203125" style="20" customWidth="1"/>
    <col min="7" max="7" width="10.109375" style="20" bestFit="1" customWidth="1"/>
    <col min="8" max="8" width="11.33203125" style="20" bestFit="1" customWidth="1"/>
    <col min="9" max="9" width="11.33203125" style="20" customWidth="1"/>
    <col min="10" max="10" width="10.109375" style="20" bestFit="1" customWidth="1"/>
    <col min="11" max="12" width="11.33203125" style="20" bestFit="1" customWidth="1"/>
    <col min="13" max="13" width="20.44140625" style="20" bestFit="1" customWidth="1"/>
    <col min="14" max="14" width="14.77734375" style="19" bestFit="1" customWidth="1"/>
    <col min="15" max="15" width="10.21875" style="19" bestFit="1" customWidth="1"/>
    <col min="16" max="16" width="20" style="20" bestFit="1" customWidth="1"/>
    <col min="17" max="17" width="10.109375" style="20" bestFit="1" customWidth="1"/>
    <col min="18" max="18" width="10.6640625" style="20" bestFit="1" customWidth="1"/>
    <col min="19" max="19" width="12" style="20" bestFit="1" customWidth="1"/>
    <col min="20" max="20" width="14.44140625" style="20" bestFit="1" customWidth="1"/>
    <col min="21" max="22" width="8.88671875" style="20" bestFit="1" customWidth="1"/>
    <col min="23" max="23" width="12.77734375" style="21" bestFit="1" customWidth="1"/>
    <col min="24" max="24" width="28.109375" style="21" bestFit="1" customWidth="1"/>
    <col min="25" max="25" width="17.33203125" style="21" bestFit="1" customWidth="1"/>
    <col min="26" max="28" width="7.6640625" style="21" bestFit="1" customWidth="1"/>
    <col min="29" max="29" width="9.109375" style="21" bestFit="1" customWidth="1"/>
    <col min="30" max="30" width="7.44140625" style="20" bestFit="1" customWidth="1"/>
    <col min="31" max="31" width="8.88671875" style="20" bestFit="1" customWidth="1"/>
    <col min="32" max="32" width="7.6640625" style="20" bestFit="1" customWidth="1"/>
    <col min="33" max="33" width="28.109375" style="20" bestFit="1" customWidth="1"/>
    <col min="34" max="36" width="7.6640625" style="20" bestFit="1" customWidth="1"/>
    <col min="37" max="37" width="8.88671875" style="20" bestFit="1" customWidth="1"/>
    <col min="38" max="38" width="9.77734375" style="20" bestFit="1" customWidth="1"/>
    <col min="39" max="39" width="11.44140625" style="20" bestFit="1" customWidth="1"/>
    <col min="40" max="40" width="19.44140625" style="20" bestFit="1" customWidth="1"/>
    <col min="41" max="41" width="26.88671875" style="20" bestFit="1" customWidth="1"/>
    <col min="42" max="42" width="7.33203125" style="20" bestFit="1" customWidth="1"/>
    <col min="43" max="43" width="13.5546875" style="20" bestFit="1" customWidth="1"/>
    <col min="44" max="44" width="11" style="20" bestFit="1" customWidth="1"/>
    <col min="45" max="45" width="13.33203125" style="20" bestFit="1" customWidth="1"/>
    <col min="46" max="46" width="11.33203125" style="20" bestFit="1" customWidth="1"/>
    <col min="47" max="47" width="13.5546875" style="20" bestFit="1" customWidth="1"/>
    <col min="48" max="48" width="17.33203125" style="20" bestFit="1" customWidth="1"/>
    <col min="49" max="49" width="18.77734375" style="20" bestFit="1" customWidth="1"/>
    <col min="50" max="50" width="8.21875" style="20" bestFit="1" customWidth="1"/>
    <col min="51" max="51" width="13.44140625" style="20" bestFit="1" customWidth="1"/>
    <col min="52" max="52" width="7.33203125" style="20" bestFit="1" customWidth="1"/>
    <col min="53" max="53" width="6.88671875" style="20" bestFit="1" customWidth="1"/>
    <col min="54" max="54" width="7.5546875" style="20" bestFit="1" customWidth="1"/>
    <col min="55" max="55" width="15.88671875" style="20" bestFit="1" customWidth="1"/>
    <col min="56" max="56" width="11.5546875" style="20" bestFit="1" customWidth="1"/>
    <col min="57" max="57" width="10.6640625" style="20" bestFit="1" customWidth="1"/>
    <col min="58" max="59" width="21.21875" style="20" bestFit="1" customWidth="1"/>
    <col min="60" max="112" width="8.33203125" style="20"/>
    <col min="113" max="113" width="56.77734375" style="20" bestFit="1" customWidth="1"/>
    <col min="114" max="16384" width="8.33203125" style="20"/>
  </cols>
  <sheetData>
    <row r="1" spans="1:58" ht="29.25" thickTop="1" thickBot="1">
      <c r="A1" s="72" t="str">
        <f ca="1">IF(ISNUMBER(FIND("ktkt2",CELL("filename"))),"Remote",IF(ISNUMBER(FIND("http",CELL("filename"))),"Remote","Global"))</f>
        <v>Remote</v>
      </c>
      <c r="B1" s="139"/>
      <c r="C1" s="71" t="s">
        <v>13767</v>
      </c>
      <c r="D1" s="139"/>
      <c r="E1" s="139"/>
      <c r="F1" s="139"/>
      <c r="G1" s="139"/>
      <c r="H1" s="139"/>
      <c r="I1" s="139"/>
      <c r="J1" s="139"/>
      <c r="K1" s="139"/>
      <c r="L1" s="139"/>
      <c r="M1" s="139"/>
      <c r="N1" s="139"/>
      <c r="O1" s="139"/>
      <c r="P1" s="139"/>
      <c r="Q1" s="139"/>
      <c r="R1" s="70"/>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39"/>
      <c r="AR1" s="139"/>
      <c r="AS1" s="139"/>
      <c r="AT1" s="139"/>
      <c r="AU1" s="139"/>
      <c r="AV1" s="139"/>
      <c r="AW1" s="139"/>
      <c r="AX1" s="139"/>
      <c r="AY1" s="139"/>
      <c r="AZ1" s="139"/>
      <c r="BA1" s="139"/>
      <c r="BB1" s="139"/>
      <c r="BC1" s="139"/>
      <c r="BD1" s="139"/>
      <c r="BE1" s="139"/>
      <c r="BF1" s="139"/>
    </row>
    <row r="2" spans="1:58" s="74" customFormat="1" ht="17.25" thickTop="1" thickBot="1">
      <c r="D2" s="75" t="s">
        <v>13768</v>
      </c>
      <c r="G2" s="75" t="s">
        <v>13769</v>
      </c>
      <c r="J2" s="75" t="s">
        <v>13770</v>
      </c>
      <c r="M2" s="75" t="s">
        <v>13771</v>
      </c>
      <c r="P2" s="74" t="s">
        <v>13772</v>
      </c>
      <c r="S2" s="76" t="s">
        <v>13773</v>
      </c>
      <c r="X2" s="75" t="s">
        <v>13774</v>
      </c>
      <c r="AE2" s="75" t="s">
        <v>13775</v>
      </c>
      <c r="AJ2" s="75" t="s">
        <v>13776</v>
      </c>
    </row>
    <row r="3" spans="1:58" ht="12.75" thickTop="1">
      <c r="A3" s="139"/>
      <c r="B3" s="139"/>
      <c r="C3" s="139"/>
      <c r="D3" s="139"/>
      <c r="E3" s="139"/>
      <c r="F3" s="139"/>
      <c r="G3" s="139"/>
      <c r="H3" s="139"/>
      <c r="I3" s="139"/>
      <c r="J3" s="139"/>
      <c r="K3" s="139"/>
      <c r="L3" s="139"/>
      <c r="M3" s="139"/>
      <c r="N3" s="143"/>
      <c r="O3" s="143"/>
      <c r="P3" s="139"/>
      <c r="Q3" s="139"/>
      <c r="R3" s="139"/>
      <c r="S3" s="139"/>
      <c r="T3" s="139"/>
      <c r="U3" s="139"/>
      <c r="V3" s="139"/>
      <c r="W3" s="144"/>
      <c r="X3" s="144"/>
      <c r="Y3" s="144"/>
      <c r="Z3" s="144"/>
      <c r="AA3" s="144"/>
      <c r="AB3" s="144"/>
      <c r="AC3" s="144"/>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c r="BE3" s="139"/>
      <c r="BF3" s="139"/>
    </row>
    <row r="4" spans="1:58" ht="15">
      <c r="A4" s="145"/>
      <c r="B4" s="139"/>
      <c r="C4" s="139"/>
      <c r="D4" t="s">
        <v>7141</v>
      </c>
      <c r="E4" t="s">
        <v>13777</v>
      </c>
      <c r="F4" s="7"/>
      <c r="G4" t="s">
        <v>141</v>
      </c>
      <c r="H4" t="s">
        <v>13777</v>
      </c>
      <c r="I4" s="7"/>
      <c r="J4" t="s">
        <v>50</v>
      </c>
      <c r="K4" s="3" t="s">
        <v>13777</v>
      </c>
      <c r="L4" s="7"/>
      <c r="M4" s="3" t="s">
        <v>13778</v>
      </c>
      <c r="N4" s="73"/>
      <c r="O4" s="68" t="s">
        <v>14</v>
      </c>
      <c r="P4" s="68" t="s">
        <v>2</v>
      </c>
      <c r="Q4" s="139"/>
      <c r="R4" s="3" t="s">
        <v>97</v>
      </c>
      <c r="S4" s="3" t="s">
        <v>13779</v>
      </c>
      <c r="T4" s="3" t="s">
        <v>13780</v>
      </c>
      <c r="U4" s="3" t="s">
        <v>13777</v>
      </c>
      <c r="V4" s="139"/>
      <c r="W4" s="139"/>
      <c r="X4" t="s">
        <v>32</v>
      </c>
      <c r="Y4" t="s">
        <v>94</v>
      </c>
      <c r="Z4" t="s">
        <v>443</v>
      </c>
      <c r="AA4" t="s">
        <v>444</v>
      </c>
      <c r="AB4" t="s">
        <v>450</v>
      </c>
      <c r="AC4" t="s">
        <v>451</v>
      </c>
      <c r="AD4" t="s">
        <v>452</v>
      </c>
      <c r="AE4" t="s">
        <v>13777</v>
      </c>
      <c r="AF4" s="139"/>
      <c r="AG4" s="28" t="s">
        <v>32</v>
      </c>
      <c r="AH4" t="s">
        <v>442</v>
      </c>
      <c r="AI4" t="s">
        <v>443</v>
      </c>
      <c r="AJ4" t="s">
        <v>444</v>
      </c>
      <c r="AK4" s="139"/>
      <c r="AL4" s="139"/>
      <c r="AM4" t="s">
        <v>24</v>
      </c>
      <c r="AN4" t="s">
        <v>13781</v>
      </c>
      <c r="AO4" t="s">
        <v>13782</v>
      </c>
      <c r="AP4" s="3" t="s">
        <v>30</v>
      </c>
      <c r="AQ4" t="s">
        <v>13783</v>
      </c>
      <c r="AR4" s="3" t="s">
        <v>13784</v>
      </c>
      <c r="AS4" t="s">
        <v>13785</v>
      </c>
      <c r="AT4" s="3" t="s">
        <v>13786</v>
      </c>
      <c r="AU4" s="3" t="s">
        <v>13787</v>
      </c>
      <c r="AV4" s="3" t="s">
        <v>13788</v>
      </c>
      <c r="AW4" t="s">
        <v>13789</v>
      </c>
      <c r="AX4" s="3" t="s">
        <v>13790</v>
      </c>
      <c r="AY4" s="3" t="s">
        <v>13791</v>
      </c>
      <c r="AZ4" t="s">
        <v>13792</v>
      </c>
      <c r="BA4" t="s">
        <v>13793</v>
      </c>
      <c r="BB4" t="s">
        <v>13794</v>
      </c>
      <c r="BC4" t="s">
        <v>13795</v>
      </c>
      <c r="BD4" t="s">
        <v>13796</v>
      </c>
      <c r="BE4" t="s">
        <v>13797</v>
      </c>
      <c r="BF4" t="s">
        <v>13798</v>
      </c>
    </row>
    <row r="5" spans="1:58" ht="15">
      <c r="A5" s="139"/>
      <c r="B5" s="139"/>
      <c r="C5" s="139"/>
      <c r="D5" t="s">
        <v>530</v>
      </c>
      <c r="E5">
        <v>1</v>
      </c>
      <c r="F5" s="7"/>
      <c r="G5" t="s">
        <v>5862</v>
      </c>
      <c r="H5">
        <v>1</v>
      </c>
      <c r="I5" s="7"/>
      <c r="J5" t="s">
        <v>209</v>
      </c>
      <c r="K5">
        <v>1</v>
      </c>
      <c r="L5" s="7"/>
      <c r="M5" t="s">
        <v>130</v>
      </c>
      <c r="N5" s="7"/>
      <c r="O5" s="69" t="s">
        <v>12</v>
      </c>
      <c r="P5" t="s">
        <v>13799</v>
      </c>
      <c r="Q5" s="139"/>
      <c r="R5" t="s">
        <v>694</v>
      </c>
      <c r="S5" t="s">
        <v>13800</v>
      </c>
      <c r="T5" t="s">
        <v>10499</v>
      </c>
      <c r="U5">
        <v>1</v>
      </c>
      <c r="V5" s="139"/>
      <c r="W5" s="139"/>
      <c r="X5" t="s">
        <v>109</v>
      </c>
      <c r="Y5" t="s">
        <v>2355</v>
      </c>
      <c r="Z5" t="s">
        <v>109</v>
      </c>
      <c r="AA5" t="s">
        <v>109</v>
      </c>
      <c r="AB5" t="s">
        <v>109</v>
      </c>
      <c r="AC5" t="s">
        <v>109</v>
      </c>
      <c r="AD5" t="s">
        <v>114</v>
      </c>
      <c r="AE5"/>
      <c r="AF5" s="139"/>
      <c r="AG5" s="28" t="s">
        <v>6813</v>
      </c>
      <c r="AH5" t="s">
        <v>5366</v>
      </c>
      <c r="AI5" t="s">
        <v>508</v>
      </c>
      <c r="AJ5" t="s">
        <v>109</v>
      </c>
      <c r="AK5" s="139"/>
      <c r="AL5" s="139"/>
      <c r="AM5" t="s">
        <v>13801</v>
      </c>
      <c r="AN5" t="s">
        <v>13802</v>
      </c>
      <c r="AO5" t="s">
        <v>13803</v>
      </c>
      <c r="AP5">
        <v>1</v>
      </c>
      <c r="AQ5"/>
      <c r="AR5">
        <v>1</v>
      </c>
      <c r="AS5"/>
      <c r="AT5"/>
      <c r="AU5"/>
      <c r="AV5"/>
      <c r="AW5"/>
      <c r="AX5" t="s">
        <v>109</v>
      </c>
      <c r="AY5" t="s">
        <v>109</v>
      </c>
      <c r="AZ5" t="s">
        <v>6936</v>
      </c>
      <c r="BA5" t="s">
        <v>1288</v>
      </c>
      <c r="BB5" t="s">
        <v>13804</v>
      </c>
      <c r="BC5" t="s">
        <v>13805</v>
      </c>
      <c r="BD5" t="s">
        <v>13806</v>
      </c>
      <c r="BE5" t="s">
        <v>276</v>
      </c>
      <c r="BF5" t="s">
        <v>13807</v>
      </c>
    </row>
    <row r="6" spans="1:58" ht="15">
      <c r="A6" s="146"/>
      <c r="B6" s="139"/>
      <c r="C6" s="139"/>
      <c r="D6" t="s">
        <v>510</v>
      </c>
      <c r="E6">
        <v>2</v>
      </c>
      <c r="F6" s="7"/>
      <c r="G6" t="s">
        <v>5678</v>
      </c>
      <c r="H6">
        <v>2</v>
      </c>
      <c r="I6" s="7"/>
      <c r="J6" t="s">
        <v>226</v>
      </c>
      <c r="K6">
        <v>2</v>
      </c>
      <c r="L6" s="7"/>
      <c r="M6" t="s">
        <v>309</v>
      </c>
      <c r="N6" s="7"/>
      <c r="O6" s="69" t="s">
        <v>523</v>
      </c>
      <c r="P6" t="s">
        <v>13808</v>
      </c>
      <c r="Q6" s="139"/>
      <c r="R6" t="s">
        <v>5437</v>
      </c>
      <c r="S6" t="s">
        <v>13809</v>
      </c>
      <c r="T6" t="s">
        <v>13810</v>
      </c>
      <c r="U6">
        <v>2</v>
      </c>
      <c r="V6" s="139"/>
      <c r="W6" s="139"/>
      <c r="X6" t="s">
        <v>1208</v>
      </c>
      <c r="Y6" t="s">
        <v>6919</v>
      </c>
      <c r="Z6" t="s">
        <v>6888</v>
      </c>
      <c r="AA6" t="s">
        <v>109</v>
      </c>
      <c r="AB6" t="s">
        <v>109</v>
      </c>
      <c r="AC6" t="s">
        <v>114</v>
      </c>
      <c r="AD6" t="s">
        <v>114</v>
      </c>
      <c r="AE6">
        <v>1</v>
      </c>
      <c r="AF6" s="139"/>
      <c r="AG6" s="28" t="s">
        <v>4633</v>
      </c>
      <c r="AH6" t="s">
        <v>5366</v>
      </c>
      <c r="AI6" t="s">
        <v>6670</v>
      </c>
      <c r="AJ6" t="s">
        <v>109</v>
      </c>
      <c r="AK6" s="139"/>
      <c r="AL6" s="139"/>
      <c r="AM6" t="s">
        <v>13801</v>
      </c>
      <c r="AN6" t="s">
        <v>13811</v>
      </c>
      <c r="AO6" t="s">
        <v>13812</v>
      </c>
      <c r="AP6">
        <v>2</v>
      </c>
      <c r="AQ6">
        <v>22</v>
      </c>
      <c r="AR6">
        <v>2</v>
      </c>
      <c r="AS6">
        <v>1</v>
      </c>
      <c r="AT6"/>
      <c r="AU6"/>
      <c r="AV6"/>
      <c r="AW6"/>
      <c r="AX6" t="s">
        <v>109</v>
      </c>
      <c r="AY6" t="s">
        <v>109</v>
      </c>
      <c r="AZ6" t="s">
        <v>6936</v>
      </c>
      <c r="BA6" t="s">
        <v>1288</v>
      </c>
      <c r="BB6" t="s">
        <v>13804</v>
      </c>
      <c r="BC6" t="s">
        <v>13805</v>
      </c>
      <c r="BD6" t="s">
        <v>13806</v>
      </c>
      <c r="BE6" t="s">
        <v>276</v>
      </c>
      <c r="BF6" t="s">
        <v>283</v>
      </c>
    </row>
    <row r="7" spans="1:58" ht="15">
      <c r="A7" s="139"/>
      <c r="B7" s="139"/>
      <c r="C7" s="139"/>
      <c r="D7" t="s">
        <v>581</v>
      </c>
      <c r="E7">
        <v>3</v>
      </c>
      <c r="F7" s="7"/>
      <c r="G7" t="s">
        <v>5813</v>
      </c>
      <c r="H7">
        <v>3</v>
      </c>
      <c r="I7" s="7"/>
      <c r="J7" t="s">
        <v>1492</v>
      </c>
      <c r="K7">
        <v>3</v>
      </c>
      <c r="L7" s="7"/>
      <c r="M7" t="s">
        <v>1201</v>
      </c>
      <c r="N7" s="7"/>
      <c r="O7" s="69" t="s">
        <v>540</v>
      </c>
      <c r="P7" t="s">
        <v>13813</v>
      </c>
      <c r="Q7" s="139"/>
      <c r="R7" t="s">
        <v>5445</v>
      </c>
      <c r="S7" t="s">
        <v>13814</v>
      </c>
      <c r="T7" t="s">
        <v>10481</v>
      </c>
      <c r="U7">
        <v>3</v>
      </c>
      <c r="V7" s="139"/>
      <c r="W7" s="139"/>
      <c r="X7" t="s">
        <v>816</v>
      </c>
      <c r="Y7" t="s">
        <v>6916</v>
      </c>
      <c r="Z7" t="s">
        <v>6888</v>
      </c>
      <c r="AA7" t="s">
        <v>109</v>
      </c>
      <c r="AB7" t="s">
        <v>109</v>
      </c>
      <c r="AC7" t="s">
        <v>114</v>
      </c>
      <c r="AD7" t="s">
        <v>109</v>
      </c>
      <c r="AE7">
        <v>2</v>
      </c>
      <c r="AF7" s="139"/>
      <c r="AG7" s="28" t="s">
        <v>106</v>
      </c>
      <c r="AH7" t="s">
        <v>5366</v>
      </c>
      <c r="AI7" t="s">
        <v>508</v>
      </c>
      <c r="AJ7" t="s">
        <v>109</v>
      </c>
      <c r="AK7" s="139"/>
      <c r="AL7" s="139"/>
      <c r="AM7" t="s">
        <v>13801</v>
      </c>
      <c r="AN7" t="s">
        <v>13815</v>
      </c>
      <c r="AO7" t="s">
        <v>13816</v>
      </c>
      <c r="AP7">
        <v>3</v>
      </c>
      <c r="AQ7">
        <v>23</v>
      </c>
      <c r="AR7">
        <v>3</v>
      </c>
      <c r="AS7">
        <v>1</v>
      </c>
      <c r="AT7"/>
      <c r="AU7"/>
      <c r="AV7"/>
      <c r="AW7"/>
      <c r="AX7" t="s">
        <v>109</v>
      </c>
      <c r="AY7" t="s">
        <v>109</v>
      </c>
      <c r="AZ7" t="s">
        <v>6936</v>
      </c>
      <c r="BA7" t="s">
        <v>1288</v>
      </c>
      <c r="BB7" t="s">
        <v>13804</v>
      </c>
      <c r="BC7" t="s">
        <v>13805</v>
      </c>
      <c r="BD7" t="s">
        <v>13806</v>
      </c>
      <c r="BE7" t="s">
        <v>276</v>
      </c>
      <c r="BF7" t="s">
        <v>338</v>
      </c>
    </row>
    <row r="8" spans="1:58" ht="15">
      <c r="A8" s="147"/>
      <c r="B8" s="139"/>
      <c r="C8" s="139"/>
      <c r="D8" s="139"/>
      <c r="E8" s="139"/>
      <c r="F8" s="139"/>
      <c r="G8" t="s">
        <v>5615</v>
      </c>
      <c r="H8">
        <v>4</v>
      </c>
      <c r="I8" s="7"/>
      <c r="J8" t="s">
        <v>3028</v>
      </c>
      <c r="K8">
        <v>4</v>
      </c>
      <c r="L8" s="7"/>
      <c r="M8" t="s">
        <v>1676</v>
      </c>
      <c r="N8" s="7"/>
      <c r="O8" s="69" t="s">
        <v>814</v>
      </c>
      <c r="P8" t="s">
        <v>13817</v>
      </c>
      <c r="Q8" s="139"/>
      <c r="R8" t="s">
        <v>5748</v>
      </c>
      <c r="S8" t="s">
        <v>13818</v>
      </c>
      <c r="T8" t="s">
        <v>13819</v>
      </c>
      <c r="U8">
        <v>4</v>
      </c>
      <c r="V8" s="139"/>
      <c r="W8" s="139"/>
      <c r="X8" t="s">
        <v>5232</v>
      </c>
      <c r="Y8" t="s">
        <v>6887</v>
      </c>
      <c r="Z8" t="s">
        <v>6888</v>
      </c>
      <c r="AA8" t="s">
        <v>109</v>
      </c>
      <c r="AB8" t="s">
        <v>109</v>
      </c>
      <c r="AC8" t="s">
        <v>114</v>
      </c>
      <c r="AD8" t="s">
        <v>109</v>
      </c>
      <c r="AE8">
        <v>3</v>
      </c>
      <c r="AF8" s="139"/>
      <c r="AG8" s="28" t="s">
        <v>1118</v>
      </c>
      <c r="AH8" t="s">
        <v>5366</v>
      </c>
      <c r="AI8" t="s">
        <v>109</v>
      </c>
      <c r="AJ8" t="s">
        <v>109</v>
      </c>
      <c r="AK8" s="139"/>
      <c r="AL8" s="139"/>
      <c r="AM8" t="s">
        <v>13801</v>
      </c>
      <c r="AN8" t="s">
        <v>13820</v>
      </c>
      <c r="AO8" t="s">
        <v>13821</v>
      </c>
      <c r="AP8">
        <v>4</v>
      </c>
      <c r="AQ8">
        <v>24</v>
      </c>
      <c r="AR8">
        <v>4</v>
      </c>
      <c r="AS8">
        <v>1</v>
      </c>
      <c r="AT8"/>
      <c r="AU8"/>
      <c r="AV8"/>
      <c r="AW8"/>
      <c r="AX8" t="s">
        <v>109</v>
      </c>
      <c r="AY8" t="s">
        <v>109</v>
      </c>
      <c r="AZ8" t="s">
        <v>6936</v>
      </c>
      <c r="BA8" t="s">
        <v>1288</v>
      </c>
      <c r="BB8" t="s">
        <v>13804</v>
      </c>
      <c r="BC8" t="s">
        <v>13805</v>
      </c>
      <c r="BD8" t="s">
        <v>13806</v>
      </c>
      <c r="BE8" t="s">
        <v>276</v>
      </c>
      <c r="BF8" t="s">
        <v>287</v>
      </c>
    </row>
    <row r="9" spans="1:58" ht="15">
      <c r="A9" s="139"/>
      <c r="B9" s="139"/>
      <c r="C9" s="139"/>
      <c r="D9" t="s">
        <v>7142</v>
      </c>
      <c r="E9" t="s">
        <v>13777</v>
      </c>
      <c r="F9" s="7"/>
      <c r="G9" t="s">
        <v>5686</v>
      </c>
      <c r="H9">
        <v>5</v>
      </c>
      <c r="I9" s="7"/>
      <c r="J9" t="s">
        <v>5302</v>
      </c>
      <c r="K9">
        <v>5</v>
      </c>
      <c r="L9" s="7"/>
      <c r="M9" t="s">
        <v>180</v>
      </c>
      <c r="N9" s="7"/>
      <c r="O9" s="69" t="s">
        <v>574</v>
      </c>
      <c r="P9" t="s">
        <v>13822</v>
      </c>
      <c r="Q9" s="139"/>
      <c r="R9" t="s">
        <v>6286</v>
      </c>
      <c r="S9" t="s">
        <v>13823</v>
      </c>
      <c r="T9" t="s">
        <v>13824</v>
      </c>
      <c r="U9">
        <v>5</v>
      </c>
      <c r="V9" s="139"/>
      <c r="W9" s="139"/>
      <c r="X9" t="s">
        <v>238</v>
      </c>
      <c r="Y9" t="s">
        <v>1574</v>
      </c>
      <c r="Z9" t="s">
        <v>5670</v>
      </c>
      <c r="AA9" t="s">
        <v>109</v>
      </c>
      <c r="AB9" t="s">
        <v>10797</v>
      </c>
      <c r="AC9" t="s">
        <v>114</v>
      </c>
      <c r="AD9" t="s">
        <v>114</v>
      </c>
      <c r="AE9">
        <v>4</v>
      </c>
      <c r="AF9" s="139"/>
      <c r="AG9" s="28" t="s">
        <v>1439</v>
      </c>
      <c r="AH9" t="s">
        <v>5366</v>
      </c>
      <c r="AI9" t="s">
        <v>5806</v>
      </c>
      <c r="AJ9" t="s">
        <v>109</v>
      </c>
      <c r="AK9" s="139"/>
      <c r="AL9" s="139"/>
      <c r="AM9" t="s">
        <v>13801</v>
      </c>
      <c r="AN9" t="s">
        <v>13825</v>
      </c>
      <c r="AO9" t="s">
        <v>13826</v>
      </c>
      <c r="AP9">
        <v>5</v>
      </c>
      <c r="AQ9">
        <v>25</v>
      </c>
      <c r="AR9">
        <v>5</v>
      </c>
      <c r="AS9"/>
      <c r="AT9"/>
      <c r="AU9"/>
      <c r="AV9"/>
      <c r="AW9"/>
      <c r="AX9" t="s">
        <v>109</v>
      </c>
      <c r="AY9" t="s">
        <v>109</v>
      </c>
      <c r="AZ9" t="s">
        <v>6936</v>
      </c>
      <c r="BA9" t="s">
        <v>1288</v>
      </c>
      <c r="BB9" t="s">
        <v>13804</v>
      </c>
      <c r="BC9" t="s">
        <v>13805</v>
      </c>
      <c r="BD9" t="s">
        <v>13806</v>
      </c>
      <c r="BE9" t="s">
        <v>276</v>
      </c>
      <c r="BF9" t="s">
        <v>251</v>
      </c>
    </row>
    <row r="10" spans="1:58" ht="15">
      <c r="A10" s="148"/>
      <c r="B10" s="139"/>
      <c r="C10" s="139"/>
      <c r="D10" t="s">
        <v>131</v>
      </c>
      <c r="E10">
        <v>1</v>
      </c>
      <c r="F10" s="7"/>
      <c r="G10" t="s">
        <v>5616</v>
      </c>
      <c r="H10">
        <v>6</v>
      </c>
      <c r="I10" s="7"/>
      <c r="J10" t="s">
        <v>110</v>
      </c>
      <c r="K10">
        <v>6</v>
      </c>
      <c r="L10" s="7"/>
      <c r="M10" t="s">
        <v>205</v>
      </c>
      <c r="N10" s="7"/>
      <c r="O10" s="139"/>
      <c r="P10" s="139"/>
      <c r="Q10" s="139"/>
      <c r="R10" t="s">
        <v>625</v>
      </c>
      <c r="S10" t="s">
        <v>13827</v>
      </c>
      <c r="T10" t="s">
        <v>10547</v>
      </c>
      <c r="U10">
        <v>6</v>
      </c>
      <c r="V10" s="139"/>
      <c r="W10" s="139"/>
      <c r="X10" t="s">
        <v>1052</v>
      </c>
      <c r="Y10" t="s">
        <v>6922</v>
      </c>
      <c r="Z10" t="s">
        <v>5670</v>
      </c>
      <c r="AA10" t="s">
        <v>109</v>
      </c>
      <c r="AB10" t="s">
        <v>10797</v>
      </c>
      <c r="AC10" t="s">
        <v>114</v>
      </c>
      <c r="AD10" t="s">
        <v>114</v>
      </c>
      <c r="AE10">
        <v>5</v>
      </c>
      <c r="AF10" s="139"/>
      <c r="AG10" s="28" t="s">
        <v>5882</v>
      </c>
      <c r="AH10" t="s">
        <v>5366</v>
      </c>
      <c r="AI10" t="s">
        <v>508</v>
      </c>
      <c r="AJ10" t="s">
        <v>109</v>
      </c>
      <c r="AK10" s="139"/>
      <c r="AL10" s="139"/>
      <c r="AM10" t="s">
        <v>13801</v>
      </c>
      <c r="AN10" t="s">
        <v>13828</v>
      </c>
      <c r="AO10" t="s">
        <v>13829</v>
      </c>
      <c r="AP10">
        <v>6</v>
      </c>
      <c r="AQ10">
        <v>26</v>
      </c>
      <c r="AR10">
        <v>6</v>
      </c>
      <c r="AS10"/>
      <c r="AT10"/>
      <c r="AU10"/>
      <c r="AV10"/>
      <c r="AW10"/>
      <c r="AX10" t="s">
        <v>109</v>
      </c>
      <c r="AY10" t="s">
        <v>109</v>
      </c>
      <c r="AZ10" t="s">
        <v>6936</v>
      </c>
      <c r="BA10" t="s">
        <v>1288</v>
      </c>
      <c r="BB10" t="s">
        <v>13804</v>
      </c>
      <c r="BC10" t="s">
        <v>13805</v>
      </c>
      <c r="BD10" t="s">
        <v>13806</v>
      </c>
      <c r="BE10" t="s">
        <v>276</v>
      </c>
      <c r="BF10" t="s">
        <v>297</v>
      </c>
    </row>
    <row r="11" spans="1:58" ht="15">
      <c r="A11" s="139"/>
      <c r="B11" s="139"/>
      <c r="C11" s="139"/>
      <c r="D11" t="s">
        <v>832</v>
      </c>
      <c r="E11">
        <v>2</v>
      </c>
      <c r="F11" s="7"/>
      <c r="G11" t="s">
        <v>6046</v>
      </c>
      <c r="H11">
        <v>7</v>
      </c>
      <c r="I11" s="7"/>
      <c r="J11" s="7"/>
      <c r="K11" s="7"/>
      <c r="L11" s="7"/>
      <c r="M11" t="s">
        <v>3531</v>
      </c>
      <c r="N11" s="7"/>
      <c r="O11" s="68" t="s">
        <v>38</v>
      </c>
      <c r="P11" s="68" t="s">
        <v>13777</v>
      </c>
      <c r="Q11" s="139"/>
      <c r="R11" t="s">
        <v>5963</v>
      </c>
      <c r="S11" t="s">
        <v>13830</v>
      </c>
      <c r="T11" t="s">
        <v>10556</v>
      </c>
      <c r="U11">
        <v>7</v>
      </c>
      <c r="V11" s="139"/>
      <c r="W11" s="139"/>
      <c r="X11" t="s">
        <v>811</v>
      </c>
      <c r="Y11" t="s">
        <v>1642</v>
      </c>
      <c r="Z11" t="s">
        <v>5670</v>
      </c>
      <c r="AA11" t="s">
        <v>109</v>
      </c>
      <c r="AB11" t="s">
        <v>10797</v>
      </c>
      <c r="AC11" t="s">
        <v>114</v>
      </c>
      <c r="AD11" t="s">
        <v>114</v>
      </c>
      <c r="AE11">
        <v>6</v>
      </c>
      <c r="AF11" s="139"/>
      <c r="AG11" s="28" t="s">
        <v>5772</v>
      </c>
      <c r="AH11" t="s">
        <v>5366</v>
      </c>
      <c r="AI11" t="s">
        <v>508</v>
      </c>
      <c r="AJ11" t="s">
        <v>109</v>
      </c>
      <c r="AK11" s="139"/>
      <c r="AL11" s="139"/>
      <c r="AM11" t="s">
        <v>13801</v>
      </c>
      <c r="AN11" t="s">
        <v>13831</v>
      </c>
      <c r="AO11" t="s">
        <v>13832</v>
      </c>
      <c r="AP11">
        <v>7</v>
      </c>
      <c r="AQ11">
        <v>27</v>
      </c>
      <c r="AR11">
        <v>7</v>
      </c>
      <c r="AS11">
        <v>2</v>
      </c>
      <c r="AT11"/>
      <c r="AU11"/>
      <c r="AV11"/>
      <c r="AW11"/>
      <c r="AX11" t="s">
        <v>109</v>
      </c>
      <c r="AY11" t="s">
        <v>109</v>
      </c>
      <c r="AZ11" t="s">
        <v>6936</v>
      </c>
      <c r="BA11" t="s">
        <v>1288</v>
      </c>
      <c r="BB11" t="s">
        <v>13804</v>
      </c>
      <c r="BC11" t="s">
        <v>13805</v>
      </c>
      <c r="BD11" t="s">
        <v>13806</v>
      </c>
      <c r="BE11" t="s">
        <v>276</v>
      </c>
      <c r="BF11" t="s">
        <v>274</v>
      </c>
    </row>
    <row r="12" spans="1:58" ht="15">
      <c r="A12" s="149"/>
      <c r="B12" s="139"/>
      <c r="C12" s="139"/>
      <c r="D12" t="s">
        <v>166</v>
      </c>
      <c r="E12">
        <v>3</v>
      </c>
      <c r="F12" s="7"/>
      <c r="G12" t="s">
        <v>5343</v>
      </c>
      <c r="H12">
        <v>8</v>
      </c>
      <c r="I12" s="7"/>
      <c r="J12" s="3" t="s">
        <v>80</v>
      </c>
      <c r="K12" t="s">
        <v>13777</v>
      </c>
      <c r="L12" s="7"/>
      <c r="M12" t="s">
        <v>165</v>
      </c>
      <c r="N12" s="7"/>
      <c r="O12" s="69" t="s">
        <v>162</v>
      </c>
      <c r="P12">
        <v>1</v>
      </c>
      <c r="Q12" s="139"/>
      <c r="R12" t="s">
        <v>6485</v>
      </c>
      <c r="S12" t="s">
        <v>13833</v>
      </c>
      <c r="T12" t="s">
        <v>13834</v>
      </c>
      <c r="U12">
        <v>8</v>
      </c>
      <c r="V12" s="139"/>
      <c r="W12" s="139"/>
      <c r="X12" t="s">
        <v>2014</v>
      </c>
      <c r="Y12" t="s">
        <v>6926</v>
      </c>
      <c r="Z12" t="s">
        <v>5670</v>
      </c>
      <c r="AA12" t="s">
        <v>109</v>
      </c>
      <c r="AB12" t="s">
        <v>10797</v>
      </c>
      <c r="AC12" t="s">
        <v>114</v>
      </c>
      <c r="AD12" t="s">
        <v>114</v>
      </c>
      <c r="AE12">
        <v>7</v>
      </c>
      <c r="AF12" s="139"/>
      <c r="AG12" s="28" t="s">
        <v>3348</v>
      </c>
      <c r="AH12" t="s">
        <v>5366</v>
      </c>
      <c r="AI12" t="s">
        <v>508</v>
      </c>
      <c r="AJ12" t="s">
        <v>109</v>
      </c>
      <c r="AK12" s="139"/>
      <c r="AL12" s="139"/>
      <c r="AM12" t="s">
        <v>13801</v>
      </c>
      <c r="AN12" t="s">
        <v>13835</v>
      </c>
      <c r="AO12" t="s">
        <v>13836</v>
      </c>
      <c r="AP12">
        <v>8</v>
      </c>
      <c r="AQ12">
        <v>28</v>
      </c>
      <c r="AR12">
        <v>8</v>
      </c>
      <c r="AS12">
        <v>2</v>
      </c>
      <c r="AT12"/>
      <c r="AU12"/>
      <c r="AV12"/>
      <c r="AW12"/>
      <c r="AX12" t="s">
        <v>109</v>
      </c>
      <c r="AY12" t="s">
        <v>109</v>
      </c>
      <c r="AZ12" t="s">
        <v>6936</v>
      </c>
      <c r="BA12" t="s">
        <v>1288</v>
      </c>
      <c r="BB12" t="s">
        <v>13804</v>
      </c>
      <c r="BC12" t="s">
        <v>13805</v>
      </c>
      <c r="BD12" t="s">
        <v>13806</v>
      </c>
      <c r="BE12" t="s">
        <v>276</v>
      </c>
      <c r="BF12" t="s">
        <v>330</v>
      </c>
    </row>
    <row r="13" spans="1:58" ht="15">
      <c r="A13" s="139"/>
      <c r="B13" s="139"/>
      <c r="C13" s="139"/>
      <c r="D13" t="s">
        <v>198</v>
      </c>
      <c r="E13">
        <v>4</v>
      </c>
      <c r="F13" s="7"/>
      <c r="G13" s="139"/>
      <c r="H13" s="139"/>
      <c r="I13" s="139"/>
      <c r="J13" s="3" t="s">
        <v>11515</v>
      </c>
      <c r="K13">
        <v>1</v>
      </c>
      <c r="L13" s="7"/>
      <c r="M13" t="s">
        <v>1618</v>
      </c>
      <c r="N13" s="7"/>
      <c r="O13" s="69" t="s">
        <v>111</v>
      </c>
      <c r="P13">
        <v>2</v>
      </c>
      <c r="Q13" s="139"/>
      <c r="R13" t="s">
        <v>580</v>
      </c>
      <c r="S13" t="s">
        <v>13837</v>
      </c>
      <c r="T13" t="s">
        <v>10497</v>
      </c>
      <c r="U13">
        <v>9</v>
      </c>
      <c r="V13" s="139"/>
      <c r="W13" s="139"/>
      <c r="X13" t="s">
        <v>1019</v>
      </c>
      <c r="Y13" t="s">
        <v>6927</v>
      </c>
      <c r="Z13" t="s">
        <v>5670</v>
      </c>
      <c r="AA13" t="s">
        <v>109</v>
      </c>
      <c r="AB13" t="s">
        <v>10797</v>
      </c>
      <c r="AC13" t="s">
        <v>114</v>
      </c>
      <c r="AD13" t="s">
        <v>109</v>
      </c>
      <c r="AE13">
        <v>8</v>
      </c>
      <c r="AF13" s="139"/>
      <c r="AG13" s="28" t="s">
        <v>985</v>
      </c>
      <c r="AH13" t="s">
        <v>5366</v>
      </c>
      <c r="AI13" t="s">
        <v>508</v>
      </c>
      <c r="AJ13" t="s">
        <v>109</v>
      </c>
      <c r="AK13" s="139"/>
      <c r="AL13" s="139"/>
      <c r="AM13" t="s">
        <v>13838</v>
      </c>
      <c r="AN13" t="s">
        <v>13839</v>
      </c>
      <c r="AO13" t="s">
        <v>13840</v>
      </c>
      <c r="AP13">
        <v>9</v>
      </c>
      <c r="AQ13">
        <v>4</v>
      </c>
      <c r="AR13">
        <v>9</v>
      </c>
      <c r="AS13">
        <v>1</v>
      </c>
      <c r="AT13"/>
      <c r="AU13"/>
      <c r="AV13"/>
      <c r="AW13"/>
      <c r="AX13" t="s">
        <v>109</v>
      </c>
      <c r="AY13" t="s">
        <v>109</v>
      </c>
      <c r="AZ13" t="s">
        <v>6936</v>
      </c>
      <c r="BA13" t="s">
        <v>1288</v>
      </c>
      <c r="BB13" t="s">
        <v>13804</v>
      </c>
      <c r="BC13" t="s">
        <v>13805</v>
      </c>
      <c r="BD13" t="s">
        <v>109</v>
      </c>
      <c r="BE13" t="s">
        <v>276</v>
      </c>
      <c r="BF13" t="s">
        <v>339</v>
      </c>
    </row>
    <row r="14" spans="1:58" ht="15">
      <c r="A14" s="150"/>
      <c r="B14" s="139"/>
      <c r="C14" s="139"/>
      <c r="D14" t="s">
        <v>7228</v>
      </c>
      <c r="E14">
        <v>5</v>
      </c>
      <c r="F14" s="7"/>
      <c r="G14"/>
      <c r="H14"/>
      <c r="I14" s="7"/>
      <c r="J14" s="3" t="s">
        <v>209</v>
      </c>
      <c r="K14">
        <v>2</v>
      </c>
      <c r="L14" s="7"/>
      <c r="M14" s="73"/>
      <c r="N14" s="73"/>
      <c r="O14" s="69" t="s">
        <v>154</v>
      </c>
      <c r="P14">
        <v>3</v>
      </c>
      <c r="Q14" s="139"/>
      <c r="R14" t="s">
        <v>294</v>
      </c>
      <c r="S14" t="s">
        <v>13841</v>
      </c>
      <c r="T14" t="s">
        <v>10470</v>
      </c>
      <c r="U14">
        <v>10</v>
      </c>
      <c r="V14" s="139"/>
      <c r="W14" s="139"/>
      <c r="X14" t="s">
        <v>5770</v>
      </c>
      <c r="Y14" t="s">
        <v>407</v>
      </c>
      <c r="Z14" t="s">
        <v>5670</v>
      </c>
      <c r="AA14" t="s">
        <v>109</v>
      </c>
      <c r="AB14" t="s">
        <v>10797</v>
      </c>
      <c r="AC14" t="s">
        <v>114</v>
      </c>
      <c r="AD14" t="s">
        <v>114</v>
      </c>
      <c r="AE14">
        <v>9</v>
      </c>
      <c r="AF14" s="139"/>
      <c r="AG14" s="28" t="s">
        <v>2611</v>
      </c>
      <c r="AH14" t="s">
        <v>5366</v>
      </c>
      <c r="AI14" t="s">
        <v>5743</v>
      </c>
      <c r="AJ14" t="s">
        <v>109</v>
      </c>
      <c r="AK14" s="139"/>
      <c r="AL14" s="139"/>
      <c r="AM14" t="s">
        <v>13838</v>
      </c>
      <c r="AN14" t="s">
        <v>13842</v>
      </c>
      <c r="AO14" t="s">
        <v>13843</v>
      </c>
      <c r="AP14">
        <v>10</v>
      </c>
      <c r="AQ14"/>
      <c r="AR14">
        <v>16</v>
      </c>
      <c r="AS14"/>
      <c r="AT14"/>
      <c r="AU14"/>
      <c r="AV14"/>
      <c r="AW14"/>
      <c r="AX14" t="s">
        <v>109</v>
      </c>
      <c r="AY14" t="s">
        <v>109</v>
      </c>
      <c r="AZ14" t="s">
        <v>6936</v>
      </c>
      <c r="BA14" t="s">
        <v>1288</v>
      </c>
      <c r="BB14" t="s">
        <v>13804</v>
      </c>
      <c r="BC14" t="s">
        <v>13805</v>
      </c>
      <c r="BD14" t="s">
        <v>109</v>
      </c>
      <c r="BE14" t="s">
        <v>276</v>
      </c>
      <c r="BF14" t="s">
        <v>13844</v>
      </c>
    </row>
    <row r="15" spans="1:58" ht="15">
      <c r="A15" s="139"/>
      <c r="B15" s="139"/>
      <c r="C15" s="139"/>
      <c r="D15" t="s">
        <v>225</v>
      </c>
      <c r="E15">
        <v>6</v>
      </c>
      <c r="F15" s="7"/>
      <c r="G15" t="s">
        <v>96</v>
      </c>
      <c r="H15" t="s">
        <v>13777</v>
      </c>
      <c r="I15" s="7"/>
      <c r="J15" s="3" t="s">
        <v>226</v>
      </c>
      <c r="K15">
        <v>3</v>
      </c>
      <c r="L15" s="7"/>
      <c r="M15" s="3" t="s">
        <v>13845</v>
      </c>
      <c r="N15" s="7"/>
      <c r="O15" s="69" t="s">
        <v>265</v>
      </c>
      <c r="P15">
        <v>4</v>
      </c>
      <c r="Q15" s="139"/>
      <c r="R15" t="s">
        <v>324</v>
      </c>
      <c r="S15" t="s">
        <v>13846</v>
      </c>
      <c r="T15" t="s">
        <v>10478</v>
      </c>
      <c r="U15">
        <v>11</v>
      </c>
      <c r="V15" s="139"/>
      <c r="W15" s="139"/>
      <c r="X15" t="s">
        <v>748</v>
      </c>
      <c r="Y15" t="s">
        <v>6899</v>
      </c>
      <c r="Z15" t="s">
        <v>5670</v>
      </c>
      <c r="AA15" t="s">
        <v>5671</v>
      </c>
      <c r="AB15" t="s">
        <v>10812</v>
      </c>
      <c r="AC15" t="s">
        <v>109</v>
      </c>
      <c r="AD15" t="s">
        <v>109</v>
      </c>
      <c r="AE15">
        <v>10</v>
      </c>
      <c r="AF15" s="139"/>
      <c r="AG15" s="28" t="s">
        <v>5751</v>
      </c>
      <c r="AH15" t="s">
        <v>5366</v>
      </c>
      <c r="AI15" t="s">
        <v>508</v>
      </c>
      <c r="AJ15" t="s">
        <v>109</v>
      </c>
      <c r="AK15" s="139"/>
      <c r="AL15" s="139"/>
      <c r="AM15" t="s">
        <v>13838</v>
      </c>
      <c r="AN15" t="s">
        <v>13847</v>
      </c>
      <c r="AO15" t="s">
        <v>13848</v>
      </c>
      <c r="AP15">
        <v>11</v>
      </c>
      <c r="AQ15">
        <v>3</v>
      </c>
      <c r="AR15">
        <v>17</v>
      </c>
      <c r="AS15"/>
      <c r="AT15"/>
      <c r="AU15"/>
      <c r="AV15"/>
      <c r="AW15"/>
      <c r="AX15" t="s">
        <v>13849</v>
      </c>
      <c r="AY15" t="s">
        <v>109</v>
      </c>
      <c r="AZ15" t="s">
        <v>6936</v>
      </c>
      <c r="BA15" t="s">
        <v>1288</v>
      </c>
      <c r="BB15" t="s">
        <v>13804</v>
      </c>
      <c r="BC15" t="s">
        <v>13805</v>
      </c>
      <c r="BD15" t="s">
        <v>109</v>
      </c>
      <c r="BE15" t="s">
        <v>276</v>
      </c>
      <c r="BF15" t="s">
        <v>200</v>
      </c>
    </row>
    <row r="16" spans="1:58" ht="15">
      <c r="A16" s="151"/>
      <c r="B16" s="139"/>
      <c r="C16" s="139"/>
      <c r="D16" t="s">
        <v>110</v>
      </c>
      <c r="E16">
        <v>7</v>
      </c>
      <c r="F16" s="7"/>
      <c r="G16" t="s">
        <v>232</v>
      </c>
      <c r="H16">
        <v>1</v>
      </c>
      <c r="I16" s="7"/>
      <c r="J16" s="3" t="s">
        <v>6938</v>
      </c>
      <c r="K16">
        <v>4</v>
      </c>
      <c r="L16" s="7"/>
      <c r="M16" t="s">
        <v>110</v>
      </c>
      <c r="N16" s="7"/>
      <c r="O16" s="29" t="s">
        <v>125</v>
      </c>
      <c r="P16">
        <v>5</v>
      </c>
      <c r="Q16" s="139"/>
      <c r="R16" t="s">
        <v>5776</v>
      </c>
      <c r="S16" t="s">
        <v>13850</v>
      </c>
      <c r="T16" t="s">
        <v>10688</v>
      </c>
      <c r="U16">
        <v>12</v>
      </c>
      <c r="V16" s="139"/>
      <c r="W16" s="139"/>
      <c r="X16" t="s">
        <v>5985</v>
      </c>
      <c r="Y16" t="s">
        <v>5986</v>
      </c>
      <c r="Z16" t="s">
        <v>5670</v>
      </c>
      <c r="AA16" t="s">
        <v>5671</v>
      </c>
      <c r="AB16" t="s">
        <v>225</v>
      </c>
      <c r="AC16" t="s">
        <v>114</v>
      </c>
      <c r="AD16" t="s">
        <v>109</v>
      </c>
      <c r="AE16">
        <v>11</v>
      </c>
      <c r="AF16" s="139"/>
      <c r="AG16" s="28" t="s">
        <v>2092</v>
      </c>
      <c r="AH16" t="s">
        <v>5366</v>
      </c>
      <c r="AI16" t="s">
        <v>5743</v>
      </c>
      <c r="AJ16" t="s">
        <v>109</v>
      </c>
      <c r="AK16" s="139"/>
      <c r="AL16" s="139"/>
      <c r="AM16" t="s">
        <v>13838</v>
      </c>
      <c r="AN16" t="s">
        <v>13851</v>
      </c>
      <c r="AO16" t="s">
        <v>13852</v>
      </c>
      <c r="AP16">
        <v>12</v>
      </c>
      <c r="AQ16"/>
      <c r="AR16">
        <v>18</v>
      </c>
      <c r="AS16"/>
      <c r="AT16"/>
      <c r="AU16"/>
      <c r="AV16"/>
      <c r="AW16"/>
      <c r="AX16" t="s">
        <v>109</v>
      </c>
      <c r="AY16" t="s">
        <v>109</v>
      </c>
      <c r="AZ16" t="s">
        <v>6936</v>
      </c>
      <c r="BA16" t="s">
        <v>1288</v>
      </c>
      <c r="BB16" t="s">
        <v>13804</v>
      </c>
      <c r="BC16" t="s">
        <v>13805</v>
      </c>
      <c r="BD16" t="s">
        <v>109</v>
      </c>
      <c r="BE16" t="s">
        <v>276</v>
      </c>
      <c r="BF16" t="s">
        <v>13853</v>
      </c>
    </row>
    <row r="17" spans="1:58" ht="15">
      <c r="A17" s="139"/>
      <c r="B17" s="139"/>
      <c r="C17" s="139"/>
      <c r="D17" s="139"/>
      <c r="E17" s="139"/>
      <c r="F17" s="139"/>
      <c r="G17" t="s">
        <v>5363</v>
      </c>
      <c r="H17">
        <v>2</v>
      </c>
      <c r="I17" s="7"/>
      <c r="J17" s="3" t="s">
        <v>6945</v>
      </c>
      <c r="K17">
        <v>5</v>
      </c>
      <c r="L17" s="7"/>
      <c r="M17" t="s">
        <v>6928</v>
      </c>
      <c r="N17" s="7"/>
      <c r="O17" s="29" t="s">
        <v>4168</v>
      </c>
      <c r="P17">
        <v>6</v>
      </c>
      <c r="Q17" s="139"/>
      <c r="R17" t="s">
        <v>5385</v>
      </c>
      <c r="S17" t="s">
        <v>13854</v>
      </c>
      <c r="T17" t="s">
        <v>10473</v>
      </c>
      <c r="U17">
        <v>13</v>
      </c>
      <c r="V17" s="139"/>
      <c r="W17" s="139"/>
      <c r="X17" t="s">
        <v>5461</v>
      </c>
      <c r="Y17" t="s">
        <v>5669</v>
      </c>
      <c r="Z17" t="s">
        <v>5670</v>
      </c>
      <c r="AA17" t="s">
        <v>5671</v>
      </c>
      <c r="AB17" t="s">
        <v>225</v>
      </c>
      <c r="AC17" t="s">
        <v>114</v>
      </c>
      <c r="AD17" t="s">
        <v>109</v>
      </c>
      <c r="AE17">
        <v>12</v>
      </c>
      <c r="AF17" s="139"/>
      <c r="AG17" s="28" t="s">
        <v>2008</v>
      </c>
      <c r="AH17" t="s">
        <v>5366</v>
      </c>
      <c r="AI17" t="s">
        <v>508</v>
      </c>
      <c r="AJ17" t="s">
        <v>109</v>
      </c>
      <c r="AK17" s="139"/>
      <c r="AL17" s="139"/>
      <c r="AM17" t="s">
        <v>13838</v>
      </c>
      <c r="AN17" t="s">
        <v>13855</v>
      </c>
      <c r="AO17" t="s">
        <v>13856</v>
      </c>
      <c r="AP17">
        <v>13</v>
      </c>
      <c r="AQ17">
        <v>43</v>
      </c>
      <c r="AR17">
        <v>19</v>
      </c>
      <c r="AS17"/>
      <c r="AT17"/>
      <c r="AU17"/>
      <c r="AV17"/>
      <c r="AW17"/>
      <c r="AX17" t="s">
        <v>109</v>
      </c>
      <c r="AY17" t="s">
        <v>109</v>
      </c>
      <c r="AZ17" t="s">
        <v>6936</v>
      </c>
      <c r="BA17" t="s">
        <v>1288</v>
      </c>
      <c r="BB17" t="s">
        <v>13804</v>
      </c>
      <c r="BC17" t="s">
        <v>13805</v>
      </c>
      <c r="BD17" t="s">
        <v>109</v>
      </c>
      <c r="BE17" t="s">
        <v>276</v>
      </c>
      <c r="BF17" t="s">
        <v>189</v>
      </c>
    </row>
    <row r="18" spans="1:58" ht="15">
      <c r="A18" s="152"/>
      <c r="B18" s="139"/>
      <c r="C18" s="139"/>
      <c r="D18" t="s">
        <v>69</v>
      </c>
      <c r="E18" t="s">
        <v>13777</v>
      </c>
      <c r="F18" s="7"/>
      <c r="G18" t="s">
        <v>141</v>
      </c>
      <c r="H18">
        <v>3</v>
      </c>
      <c r="I18" s="7"/>
      <c r="J18" s="3" t="s">
        <v>11048</v>
      </c>
      <c r="K18">
        <v>6</v>
      </c>
      <c r="L18" s="7"/>
      <c r="M18" t="s">
        <v>7279</v>
      </c>
      <c r="N18" s="7"/>
      <c r="O18" s="29" t="s">
        <v>4917</v>
      </c>
      <c r="P18">
        <v>7</v>
      </c>
      <c r="Q18" s="139"/>
      <c r="R18" t="s">
        <v>460</v>
      </c>
      <c r="S18" t="s">
        <v>13857</v>
      </c>
      <c r="T18" t="s">
        <v>10528</v>
      </c>
      <c r="U18">
        <v>14</v>
      </c>
      <c r="V18" s="139"/>
      <c r="W18" s="139"/>
      <c r="X18" t="s">
        <v>6500</v>
      </c>
      <c r="Y18" t="s">
        <v>6501</v>
      </c>
      <c r="Z18" t="s">
        <v>5670</v>
      </c>
      <c r="AA18" t="s">
        <v>5671</v>
      </c>
      <c r="AB18" t="s">
        <v>225</v>
      </c>
      <c r="AC18" t="s">
        <v>114</v>
      </c>
      <c r="AD18" t="s">
        <v>109</v>
      </c>
      <c r="AE18">
        <v>13</v>
      </c>
      <c r="AF18" s="139"/>
      <c r="AG18" s="28" t="s">
        <v>6643</v>
      </c>
      <c r="AH18" t="s">
        <v>5366</v>
      </c>
      <c r="AI18" t="s">
        <v>508</v>
      </c>
      <c r="AJ18" t="s">
        <v>109</v>
      </c>
      <c r="AK18" s="139"/>
      <c r="AL18" s="139"/>
      <c r="AM18" t="s">
        <v>13838</v>
      </c>
      <c r="AN18" t="s">
        <v>13858</v>
      </c>
      <c r="AO18" t="s">
        <v>13859</v>
      </c>
      <c r="AP18">
        <v>14</v>
      </c>
      <c r="AQ18">
        <v>1</v>
      </c>
      <c r="AR18">
        <v>20</v>
      </c>
      <c r="AS18"/>
      <c r="AT18"/>
      <c r="AU18"/>
      <c r="AV18"/>
      <c r="AW18"/>
      <c r="AX18" t="s">
        <v>13860</v>
      </c>
      <c r="AY18" t="s">
        <v>109</v>
      </c>
      <c r="AZ18" t="s">
        <v>6936</v>
      </c>
      <c r="BA18" t="s">
        <v>1288</v>
      </c>
      <c r="BB18" t="s">
        <v>13804</v>
      </c>
      <c r="BC18" t="s">
        <v>13805</v>
      </c>
      <c r="BD18" t="s">
        <v>109</v>
      </c>
      <c r="BE18" t="s">
        <v>276</v>
      </c>
      <c r="BF18" t="s">
        <v>176</v>
      </c>
    </row>
    <row r="19" spans="1:58" ht="15">
      <c r="A19" s="139"/>
      <c r="B19" s="139"/>
      <c r="C19" s="139"/>
      <c r="D19" t="s">
        <v>12262</v>
      </c>
      <c r="E19">
        <v>1</v>
      </c>
      <c r="F19" s="7"/>
      <c r="G19" t="s">
        <v>5370</v>
      </c>
      <c r="H19">
        <v>4</v>
      </c>
      <c r="I19" s="7"/>
      <c r="J19" s="139"/>
      <c r="K19" s="139"/>
      <c r="L19" s="7"/>
      <c r="M19" t="s">
        <v>8709</v>
      </c>
      <c r="N19" s="7"/>
      <c r="O19" s="29" t="s">
        <v>13861</v>
      </c>
      <c r="P19">
        <v>8</v>
      </c>
      <c r="Q19" s="139"/>
      <c r="R19" t="s">
        <v>173</v>
      </c>
      <c r="S19" t="s">
        <v>13862</v>
      </c>
      <c r="T19" t="s">
        <v>10490</v>
      </c>
      <c r="U19">
        <v>15</v>
      </c>
      <c r="V19" s="139"/>
      <c r="W19" s="139"/>
      <c r="X19" t="s">
        <v>1846</v>
      </c>
      <c r="Y19" t="s">
        <v>3502</v>
      </c>
      <c r="Z19" t="s">
        <v>5652</v>
      </c>
      <c r="AA19" t="s">
        <v>5642</v>
      </c>
      <c r="AB19" t="s">
        <v>10797</v>
      </c>
      <c r="AC19" t="s">
        <v>114</v>
      </c>
      <c r="AD19" t="s">
        <v>114</v>
      </c>
      <c r="AE19">
        <v>14</v>
      </c>
      <c r="AF19" s="139"/>
      <c r="AG19" s="28" t="s">
        <v>5759</v>
      </c>
      <c r="AH19" t="s">
        <v>5366</v>
      </c>
      <c r="AI19" t="s">
        <v>508</v>
      </c>
      <c r="AJ19" t="s">
        <v>109</v>
      </c>
      <c r="AK19" s="139"/>
      <c r="AL19" s="139"/>
      <c r="AM19" t="s">
        <v>13838</v>
      </c>
      <c r="AN19" t="s">
        <v>13863</v>
      </c>
      <c r="AO19" t="s">
        <v>13864</v>
      </c>
      <c r="AP19">
        <v>15</v>
      </c>
      <c r="AQ19">
        <v>2</v>
      </c>
      <c r="AR19">
        <v>21</v>
      </c>
      <c r="AS19"/>
      <c r="AT19"/>
      <c r="AU19"/>
      <c r="AV19"/>
      <c r="AW19"/>
      <c r="AX19" t="s">
        <v>13860</v>
      </c>
      <c r="AY19" t="s">
        <v>109</v>
      </c>
      <c r="AZ19" t="s">
        <v>6936</v>
      </c>
      <c r="BA19" t="s">
        <v>1288</v>
      </c>
      <c r="BB19" t="s">
        <v>13804</v>
      </c>
      <c r="BC19" t="s">
        <v>13805</v>
      </c>
      <c r="BD19" t="s">
        <v>109</v>
      </c>
      <c r="BE19" t="s">
        <v>276</v>
      </c>
      <c r="BF19" t="s">
        <v>157</v>
      </c>
    </row>
    <row r="20" spans="1:58" ht="15">
      <c r="A20" s="153"/>
      <c r="B20" s="139"/>
      <c r="C20" s="139"/>
      <c r="D20" t="s">
        <v>2622</v>
      </c>
      <c r="E20">
        <v>2</v>
      </c>
      <c r="F20" s="7"/>
      <c r="G20" t="s">
        <v>198</v>
      </c>
      <c r="H20">
        <v>5</v>
      </c>
      <c r="I20" s="7"/>
      <c r="J20" s="139"/>
      <c r="K20" s="139"/>
      <c r="L20" s="7"/>
      <c r="M20" t="s">
        <v>5302</v>
      </c>
      <c r="N20" s="7"/>
      <c r="O20" s="29" t="s">
        <v>2868</v>
      </c>
      <c r="P20">
        <v>9</v>
      </c>
      <c r="Q20" s="139"/>
      <c r="R20" t="s">
        <v>455</v>
      </c>
      <c r="S20" t="s">
        <v>13865</v>
      </c>
      <c r="T20" t="s">
        <v>10494</v>
      </c>
      <c r="U20">
        <v>16</v>
      </c>
      <c r="V20" s="139"/>
      <c r="W20" s="139"/>
      <c r="X20" t="s">
        <v>3958</v>
      </c>
      <c r="Y20" t="s">
        <v>3707</v>
      </c>
      <c r="Z20" t="s">
        <v>5652</v>
      </c>
      <c r="AA20" t="s">
        <v>5642</v>
      </c>
      <c r="AB20" t="s">
        <v>3872</v>
      </c>
      <c r="AC20" t="s">
        <v>114</v>
      </c>
      <c r="AD20" t="s">
        <v>114</v>
      </c>
      <c r="AE20">
        <v>15</v>
      </c>
      <c r="AF20" s="139"/>
      <c r="AG20" s="28" t="s">
        <v>1282</v>
      </c>
      <c r="AH20" t="s">
        <v>5366</v>
      </c>
      <c r="AI20" t="s">
        <v>508</v>
      </c>
      <c r="AJ20" t="s">
        <v>109</v>
      </c>
      <c r="AK20" s="139"/>
      <c r="AL20" s="139"/>
      <c r="AM20" t="s">
        <v>13838</v>
      </c>
      <c r="AN20" t="s">
        <v>13866</v>
      </c>
      <c r="AO20" t="s">
        <v>13867</v>
      </c>
      <c r="AP20">
        <v>16</v>
      </c>
      <c r="AQ20"/>
      <c r="AR20">
        <v>22</v>
      </c>
      <c r="AS20"/>
      <c r="AT20"/>
      <c r="AU20"/>
      <c r="AV20"/>
      <c r="AW20"/>
      <c r="AX20" t="s">
        <v>109</v>
      </c>
      <c r="AY20" t="s">
        <v>109</v>
      </c>
      <c r="AZ20" t="s">
        <v>6936</v>
      </c>
      <c r="BA20" t="s">
        <v>1288</v>
      </c>
      <c r="BB20" t="s">
        <v>13804</v>
      </c>
      <c r="BC20" t="s">
        <v>13805</v>
      </c>
      <c r="BD20" t="s">
        <v>109</v>
      </c>
      <c r="BE20" t="s">
        <v>276</v>
      </c>
      <c r="BF20" t="s">
        <v>13868</v>
      </c>
    </row>
    <row r="21" spans="1:58" ht="15">
      <c r="A21" s="139"/>
      <c r="B21" s="139"/>
      <c r="C21" s="139"/>
      <c r="D21" t="s">
        <v>10920</v>
      </c>
      <c r="E21">
        <v>3</v>
      </c>
      <c r="F21" s="7"/>
      <c r="G21" t="s">
        <v>5373</v>
      </c>
      <c r="H21">
        <v>6</v>
      </c>
      <c r="I21" s="7"/>
      <c r="J21" s="3" t="s">
        <v>81</v>
      </c>
      <c r="K21" t="s">
        <v>13777</v>
      </c>
      <c r="L21" s="7"/>
      <c r="M21" t="s">
        <v>1492</v>
      </c>
      <c r="N21" s="7"/>
      <c r="O21" s="29" t="s">
        <v>13869</v>
      </c>
      <c r="P21">
        <v>10</v>
      </c>
      <c r="Q21" s="139"/>
      <c r="R21" t="s">
        <v>545</v>
      </c>
      <c r="S21" t="s">
        <v>13870</v>
      </c>
      <c r="T21" t="s">
        <v>10584</v>
      </c>
      <c r="U21">
        <v>17</v>
      </c>
      <c r="V21" s="139"/>
      <c r="W21" s="139"/>
      <c r="X21" t="s">
        <v>4358</v>
      </c>
      <c r="Y21" t="s">
        <v>6824</v>
      </c>
      <c r="Z21" t="s">
        <v>5652</v>
      </c>
      <c r="AA21" t="s">
        <v>5642</v>
      </c>
      <c r="AB21" t="s">
        <v>3872</v>
      </c>
      <c r="AC21" t="s">
        <v>114</v>
      </c>
      <c r="AD21" t="s">
        <v>114</v>
      </c>
      <c r="AE21">
        <v>16</v>
      </c>
      <c r="AF21" s="139"/>
      <c r="AG21" s="28" t="s">
        <v>5434</v>
      </c>
      <c r="AH21" t="s">
        <v>5366</v>
      </c>
      <c r="AI21" t="s">
        <v>508</v>
      </c>
      <c r="AJ21" t="s">
        <v>5785</v>
      </c>
      <c r="AK21" s="139"/>
      <c r="AL21" s="139"/>
      <c r="AM21" t="s">
        <v>13838</v>
      </c>
      <c r="AN21" t="s">
        <v>13871</v>
      </c>
      <c r="AO21" t="s">
        <v>13872</v>
      </c>
      <c r="AP21">
        <v>17</v>
      </c>
      <c r="AQ21">
        <v>44</v>
      </c>
      <c r="AR21">
        <v>23</v>
      </c>
      <c r="AS21"/>
      <c r="AT21"/>
      <c r="AU21"/>
      <c r="AV21"/>
      <c r="AW21"/>
      <c r="AX21" t="s">
        <v>109</v>
      </c>
      <c r="AY21" t="s">
        <v>109</v>
      </c>
      <c r="AZ21" t="s">
        <v>6936</v>
      </c>
      <c r="BA21" t="s">
        <v>1288</v>
      </c>
      <c r="BB21" t="s">
        <v>13804</v>
      </c>
      <c r="BC21" t="s">
        <v>13805</v>
      </c>
      <c r="BD21" t="s">
        <v>109</v>
      </c>
      <c r="BE21" t="s">
        <v>276</v>
      </c>
      <c r="BF21" t="s">
        <v>237</v>
      </c>
    </row>
    <row r="22" spans="1:58" ht="15">
      <c r="A22" s="154"/>
      <c r="B22" s="139"/>
      <c r="C22" s="139"/>
      <c r="D22" t="s">
        <v>566</v>
      </c>
      <c r="E22">
        <v>4</v>
      </c>
      <c r="F22" s="7"/>
      <c r="G22" t="s">
        <v>110</v>
      </c>
      <c r="H22">
        <v>7</v>
      </c>
      <c r="I22" s="7"/>
      <c r="J22" t="s">
        <v>6984</v>
      </c>
      <c r="K22">
        <v>1</v>
      </c>
      <c r="L22" s="7"/>
      <c r="M22" t="s">
        <v>7222</v>
      </c>
      <c r="N22" s="7"/>
      <c r="O22" s="29" t="s">
        <v>13873</v>
      </c>
      <c r="P22">
        <v>11</v>
      </c>
      <c r="Q22" s="139"/>
      <c r="R22" t="s">
        <v>6059</v>
      </c>
      <c r="S22" t="s">
        <v>13874</v>
      </c>
      <c r="T22" t="s">
        <v>10559</v>
      </c>
      <c r="U22">
        <v>18</v>
      </c>
      <c r="V22" s="139"/>
      <c r="W22" s="139"/>
      <c r="X22" t="s">
        <v>5886</v>
      </c>
      <c r="Y22" t="s">
        <v>5887</v>
      </c>
      <c r="Z22" t="s">
        <v>5652</v>
      </c>
      <c r="AA22" t="s">
        <v>5642</v>
      </c>
      <c r="AB22" t="s">
        <v>10797</v>
      </c>
      <c r="AC22" t="s">
        <v>114</v>
      </c>
      <c r="AD22" t="s">
        <v>114</v>
      </c>
      <c r="AE22">
        <v>17</v>
      </c>
      <c r="AF22" s="139"/>
      <c r="AG22" s="28" t="s">
        <v>5851</v>
      </c>
      <c r="AH22" t="s">
        <v>5366</v>
      </c>
      <c r="AI22" t="s">
        <v>5605</v>
      </c>
      <c r="AJ22" t="s">
        <v>109</v>
      </c>
      <c r="AK22" s="139"/>
      <c r="AL22" s="139"/>
      <c r="AM22" t="s">
        <v>13838</v>
      </c>
      <c r="AN22" t="s">
        <v>13875</v>
      </c>
      <c r="AO22" t="s">
        <v>13876</v>
      </c>
      <c r="AP22">
        <v>18</v>
      </c>
      <c r="AQ22">
        <v>45</v>
      </c>
      <c r="AR22">
        <v>24</v>
      </c>
      <c r="AS22"/>
      <c r="AT22"/>
      <c r="AU22"/>
      <c r="AV22"/>
      <c r="AW22"/>
      <c r="AX22" t="s">
        <v>109</v>
      </c>
      <c r="AY22" t="s">
        <v>109</v>
      </c>
      <c r="AZ22" t="s">
        <v>6936</v>
      </c>
      <c r="BA22" t="s">
        <v>1288</v>
      </c>
      <c r="BB22" t="s">
        <v>13804</v>
      </c>
      <c r="BC22" t="s">
        <v>13805</v>
      </c>
      <c r="BD22" t="s">
        <v>109</v>
      </c>
      <c r="BE22" t="s">
        <v>276</v>
      </c>
      <c r="BF22" t="s">
        <v>220</v>
      </c>
    </row>
    <row r="23" spans="1:58" ht="15">
      <c r="A23" s="139"/>
      <c r="B23" s="139"/>
      <c r="C23" s="139"/>
      <c r="D23" t="s">
        <v>10861</v>
      </c>
      <c r="E23">
        <v>5</v>
      </c>
      <c r="F23" s="7"/>
      <c r="G23"/>
      <c r="H23"/>
      <c r="I23" s="7"/>
      <c r="J23" t="s">
        <v>6946</v>
      </c>
      <c r="K23">
        <v>2</v>
      </c>
      <c r="L23" s="7"/>
      <c r="M23" t="s">
        <v>9645</v>
      </c>
      <c r="N23" s="7"/>
      <c r="O23" s="139"/>
      <c r="P23" s="139"/>
      <c r="Q23" s="139"/>
      <c r="R23" t="s">
        <v>656</v>
      </c>
      <c r="S23" t="s">
        <v>13877</v>
      </c>
      <c r="T23" t="s">
        <v>10475</v>
      </c>
      <c r="U23">
        <v>19</v>
      </c>
      <c r="V23" s="139"/>
      <c r="W23" s="139"/>
      <c r="X23" t="s">
        <v>2885</v>
      </c>
      <c r="Y23" t="s">
        <v>6815</v>
      </c>
      <c r="Z23" t="s">
        <v>5652</v>
      </c>
      <c r="AA23" t="s">
        <v>5642</v>
      </c>
      <c r="AB23" t="s">
        <v>10797</v>
      </c>
      <c r="AC23" t="s">
        <v>114</v>
      </c>
      <c r="AD23" t="s">
        <v>109</v>
      </c>
      <c r="AE23">
        <v>18</v>
      </c>
      <c r="AF23" s="139"/>
      <c r="AG23" s="28" t="s">
        <v>2024</v>
      </c>
      <c r="AH23" t="s">
        <v>5366</v>
      </c>
      <c r="AI23" t="s">
        <v>109</v>
      </c>
      <c r="AJ23" t="s">
        <v>109</v>
      </c>
      <c r="AK23" s="139"/>
      <c r="AL23" s="139"/>
      <c r="AM23" t="s">
        <v>13838</v>
      </c>
      <c r="AN23" t="s">
        <v>13878</v>
      </c>
      <c r="AO23" t="s">
        <v>13879</v>
      </c>
      <c r="AP23">
        <v>19</v>
      </c>
      <c r="AQ23"/>
      <c r="AR23">
        <v>25</v>
      </c>
      <c r="AS23"/>
      <c r="AT23"/>
      <c r="AU23"/>
      <c r="AV23"/>
      <c r="AW23"/>
      <c r="AX23" t="s">
        <v>109</v>
      </c>
      <c r="AY23" t="s">
        <v>109</v>
      </c>
      <c r="AZ23" t="s">
        <v>6936</v>
      </c>
      <c r="BA23" t="s">
        <v>1288</v>
      </c>
      <c r="BB23" t="s">
        <v>13804</v>
      </c>
      <c r="BC23" t="s">
        <v>13805</v>
      </c>
      <c r="BD23" t="s">
        <v>109</v>
      </c>
      <c r="BE23" t="s">
        <v>276</v>
      </c>
      <c r="BF23" t="s">
        <v>13880</v>
      </c>
    </row>
    <row r="24" spans="1:58" ht="15">
      <c r="A24" s="155"/>
      <c r="B24" s="139"/>
      <c r="C24" s="139"/>
      <c r="D24" t="s">
        <v>4196</v>
      </c>
      <c r="E24">
        <v>6</v>
      </c>
      <c r="F24" s="7"/>
      <c r="G24" t="s">
        <v>95</v>
      </c>
      <c r="H24" t="s">
        <v>13777</v>
      </c>
      <c r="I24" s="7"/>
      <c r="J24" t="s">
        <v>210</v>
      </c>
      <c r="K24">
        <v>3</v>
      </c>
      <c r="L24" s="7"/>
      <c r="M24" t="s">
        <v>7382</v>
      </c>
      <c r="N24" s="7"/>
      <c r="O24" s="28" t="s">
        <v>5678</v>
      </c>
      <c r="P24" s="28" t="s">
        <v>97</v>
      </c>
      <c r="Q24" s="139"/>
      <c r="R24" t="s">
        <v>6071</v>
      </c>
      <c r="S24" t="s">
        <v>13881</v>
      </c>
      <c r="T24" t="s">
        <v>10795</v>
      </c>
      <c r="U24">
        <v>20</v>
      </c>
      <c r="V24" s="139"/>
      <c r="W24" s="139"/>
      <c r="X24" t="s">
        <v>1062</v>
      </c>
      <c r="Y24" t="s">
        <v>6774</v>
      </c>
      <c r="Z24" t="s">
        <v>5652</v>
      </c>
      <c r="AA24" t="s">
        <v>5642</v>
      </c>
      <c r="AB24" t="s">
        <v>10797</v>
      </c>
      <c r="AC24" t="s">
        <v>114</v>
      </c>
      <c r="AD24" t="s">
        <v>109</v>
      </c>
      <c r="AE24">
        <v>19</v>
      </c>
      <c r="AF24" s="139"/>
      <c r="AG24" s="28" t="s">
        <v>591</v>
      </c>
      <c r="AH24" t="s">
        <v>5366</v>
      </c>
      <c r="AI24" t="s">
        <v>508</v>
      </c>
      <c r="AJ24" t="s">
        <v>109</v>
      </c>
      <c r="AK24" s="139"/>
      <c r="AL24" s="139"/>
      <c r="AM24" t="s">
        <v>13838</v>
      </c>
      <c r="AN24" t="s">
        <v>13882</v>
      </c>
      <c r="AO24" t="s">
        <v>13883</v>
      </c>
      <c r="AP24">
        <v>20</v>
      </c>
      <c r="AQ24">
        <v>16</v>
      </c>
      <c r="AR24">
        <v>26</v>
      </c>
      <c r="AS24">
        <v>3</v>
      </c>
      <c r="AT24"/>
      <c r="AU24"/>
      <c r="AV24"/>
      <c r="AW24"/>
      <c r="AX24" t="s">
        <v>109</v>
      </c>
      <c r="AY24" t="s">
        <v>13884</v>
      </c>
      <c r="AZ24" t="s">
        <v>6936</v>
      </c>
      <c r="BA24" t="s">
        <v>1288</v>
      </c>
      <c r="BB24" t="s">
        <v>13804</v>
      </c>
      <c r="BC24" t="s">
        <v>13805</v>
      </c>
      <c r="BD24" t="s">
        <v>109</v>
      </c>
      <c r="BE24" t="s">
        <v>276</v>
      </c>
      <c r="BF24" t="s">
        <v>263</v>
      </c>
    </row>
    <row r="25" spans="1:58" ht="30">
      <c r="A25" s="139"/>
      <c r="B25" s="139"/>
      <c r="C25" s="139"/>
      <c r="D25" t="s">
        <v>2602</v>
      </c>
      <c r="E25">
        <v>7</v>
      </c>
      <c r="F25" s="7"/>
      <c r="G25" t="s">
        <v>5372</v>
      </c>
      <c r="H25">
        <v>1</v>
      </c>
      <c r="I25" s="7"/>
      <c r="J25" t="s">
        <v>110</v>
      </c>
      <c r="K25">
        <v>4</v>
      </c>
      <c r="L25" s="7"/>
      <c r="M25" s="73"/>
      <c r="N25" s="7"/>
      <c r="O25" s="28" t="s">
        <v>13885</v>
      </c>
      <c r="P25" s="73" t="s">
        <v>580</v>
      </c>
      <c r="Q25" s="139"/>
      <c r="R25" t="s">
        <v>5497</v>
      </c>
      <c r="S25" t="s">
        <v>13886</v>
      </c>
      <c r="T25" t="s">
        <v>10506</v>
      </c>
      <c r="U25">
        <v>21</v>
      </c>
      <c r="V25" s="139"/>
      <c r="W25" s="139"/>
      <c r="X25" t="s">
        <v>5654</v>
      </c>
      <c r="Y25" t="s">
        <v>5655</v>
      </c>
      <c r="Z25" t="s">
        <v>5652</v>
      </c>
      <c r="AA25" t="s">
        <v>5642</v>
      </c>
      <c r="AB25" t="s">
        <v>3872</v>
      </c>
      <c r="AC25" t="s">
        <v>109</v>
      </c>
      <c r="AD25" t="s">
        <v>109</v>
      </c>
      <c r="AE25">
        <v>20</v>
      </c>
      <c r="AF25" s="139"/>
      <c r="AG25" s="28" t="s">
        <v>4302</v>
      </c>
      <c r="AH25" t="s">
        <v>5366</v>
      </c>
      <c r="AI25" t="s">
        <v>6670</v>
      </c>
      <c r="AJ25" t="s">
        <v>109</v>
      </c>
      <c r="AK25" s="139"/>
      <c r="AL25" s="139"/>
      <c r="AM25" t="s">
        <v>13838</v>
      </c>
      <c r="AN25" t="s">
        <v>13887</v>
      </c>
      <c r="AO25" t="s">
        <v>13888</v>
      </c>
      <c r="AP25">
        <v>21</v>
      </c>
      <c r="AQ25"/>
      <c r="AR25"/>
      <c r="AS25"/>
      <c r="AT25"/>
      <c r="AU25"/>
      <c r="AV25"/>
      <c r="AW25"/>
      <c r="AX25" t="s">
        <v>109</v>
      </c>
      <c r="AY25" t="s">
        <v>109</v>
      </c>
      <c r="AZ25" t="s">
        <v>6936</v>
      </c>
      <c r="BA25" t="s">
        <v>1288</v>
      </c>
      <c r="BB25" t="s">
        <v>13804</v>
      </c>
      <c r="BC25" t="s">
        <v>13805</v>
      </c>
      <c r="BD25" t="s">
        <v>109</v>
      </c>
      <c r="BE25" t="s">
        <v>276</v>
      </c>
      <c r="BF25" t="s">
        <v>13889</v>
      </c>
    </row>
    <row r="26" spans="1:58" ht="30">
      <c r="A26" s="139"/>
      <c r="B26" s="139"/>
      <c r="C26" s="139"/>
      <c r="D26" t="s">
        <v>259</v>
      </c>
      <c r="E26">
        <v>8</v>
      </c>
      <c r="F26" s="139"/>
      <c r="G26" t="s">
        <v>5362</v>
      </c>
      <c r="H26">
        <v>2</v>
      </c>
      <c r="I26" s="7"/>
      <c r="J26" s="139"/>
      <c r="K26" s="139"/>
      <c r="L26" s="7"/>
      <c r="M26" t="s">
        <v>13890</v>
      </c>
      <c r="N26" s="7"/>
      <c r="O26" s="28" t="s">
        <v>6806</v>
      </c>
      <c r="P26" s="73" t="s">
        <v>5437</v>
      </c>
      <c r="Q26" s="139"/>
      <c r="R26" t="s">
        <v>5398</v>
      </c>
      <c r="S26" t="s">
        <v>13891</v>
      </c>
      <c r="T26" t="s">
        <v>10515</v>
      </c>
      <c r="U26">
        <v>22</v>
      </c>
      <c r="V26" s="139"/>
      <c r="W26" s="139"/>
      <c r="X26" t="s">
        <v>5786</v>
      </c>
      <c r="Y26" t="s">
        <v>2556</v>
      </c>
      <c r="Z26" t="s">
        <v>5652</v>
      </c>
      <c r="AA26" t="s">
        <v>5645</v>
      </c>
      <c r="AB26" t="s">
        <v>3872</v>
      </c>
      <c r="AC26" t="s">
        <v>109</v>
      </c>
      <c r="AD26" t="s">
        <v>114</v>
      </c>
      <c r="AE26">
        <v>21</v>
      </c>
      <c r="AF26" s="139"/>
      <c r="AG26" s="28" t="s">
        <v>3911</v>
      </c>
      <c r="AH26" t="s">
        <v>6915</v>
      </c>
      <c r="AI26" t="s">
        <v>109</v>
      </c>
      <c r="AJ26" t="s">
        <v>109</v>
      </c>
      <c r="AK26" s="139"/>
      <c r="AL26" s="139"/>
      <c r="AM26" t="s">
        <v>13838</v>
      </c>
      <c r="AN26" t="s">
        <v>13892</v>
      </c>
      <c r="AO26" t="s">
        <v>13893</v>
      </c>
      <c r="AP26">
        <v>22</v>
      </c>
      <c r="AQ26">
        <v>13</v>
      </c>
      <c r="AR26"/>
      <c r="AS26"/>
      <c r="AT26"/>
      <c r="AU26"/>
      <c r="AV26"/>
      <c r="AW26"/>
      <c r="AX26" t="s">
        <v>109</v>
      </c>
      <c r="AY26" t="s">
        <v>13894</v>
      </c>
      <c r="AZ26" t="s">
        <v>6936</v>
      </c>
      <c r="BA26" t="s">
        <v>1288</v>
      </c>
      <c r="BB26" t="s">
        <v>13804</v>
      </c>
      <c r="BC26" t="s">
        <v>13805</v>
      </c>
      <c r="BD26" t="s">
        <v>109</v>
      </c>
      <c r="BE26" t="s">
        <v>276</v>
      </c>
      <c r="BF26" t="s">
        <v>315</v>
      </c>
    </row>
    <row r="27" spans="1:58" ht="30">
      <c r="A27" s="139"/>
      <c r="B27" s="139"/>
      <c r="C27" s="139"/>
      <c r="D27" t="s">
        <v>11396</v>
      </c>
      <c r="E27">
        <v>9</v>
      </c>
      <c r="F27" s="139"/>
      <c r="G27" t="s">
        <v>140</v>
      </c>
      <c r="H27">
        <v>3</v>
      </c>
      <c r="I27" s="7"/>
      <c r="J27" s="3" t="s">
        <v>82</v>
      </c>
      <c r="K27" t="s">
        <v>13777</v>
      </c>
      <c r="L27" s="7"/>
      <c r="M27" t="s">
        <v>13895</v>
      </c>
      <c r="N27" s="7"/>
      <c r="O27" s="28" t="s">
        <v>5836</v>
      </c>
      <c r="P27" s="73" t="s">
        <v>5398</v>
      </c>
      <c r="Q27" s="139"/>
      <c r="R27" t="s">
        <v>142</v>
      </c>
      <c r="S27" t="s">
        <v>13896</v>
      </c>
      <c r="T27" t="s">
        <v>10466</v>
      </c>
      <c r="U27">
        <v>23</v>
      </c>
      <c r="V27" s="139"/>
      <c r="W27" s="139"/>
      <c r="X27" t="s">
        <v>5789</v>
      </c>
      <c r="Y27" t="s">
        <v>5790</v>
      </c>
      <c r="Z27" t="s">
        <v>5652</v>
      </c>
      <c r="AA27" t="s">
        <v>5645</v>
      </c>
      <c r="AB27" t="s">
        <v>225</v>
      </c>
      <c r="AC27" t="s">
        <v>109</v>
      </c>
      <c r="AD27" t="s">
        <v>109</v>
      </c>
      <c r="AE27">
        <v>22</v>
      </c>
      <c r="AF27" s="139"/>
      <c r="AG27" s="28" t="s">
        <v>804</v>
      </c>
      <c r="AH27" t="s">
        <v>5366</v>
      </c>
      <c r="AI27" t="s">
        <v>109</v>
      </c>
      <c r="AJ27" t="s">
        <v>109</v>
      </c>
      <c r="AK27" s="139"/>
      <c r="AL27" s="139"/>
      <c r="AM27" t="s">
        <v>13838</v>
      </c>
      <c r="AN27" t="s">
        <v>13897</v>
      </c>
      <c r="AO27" t="s">
        <v>13898</v>
      </c>
      <c r="AP27">
        <v>23</v>
      </c>
      <c r="AQ27">
        <v>14</v>
      </c>
      <c r="AR27"/>
      <c r="AS27"/>
      <c r="AT27"/>
      <c r="AU27"/>
      <c r="AV27"/>
      <c r="AW27"/>
      <c r="AX27" t="s">
        <v>109</v>
      </c>
      <c r="AY27" t="s">
        <v>13894</v>
      </c>
      <c r="AZ27" t="s">
        <v>6936</v>
      </c>
      <c r="BA27" t="s">
        <v>1288</v>
      </c>
      <c r="BB27" t="s">
        <v>13804</v>
      </c>
      <c r="BC27" t="s">
        <v>13805</v>
      </c>
      <c r="BD27" t="s">
        <v>109</v>
      </c>
      <c r="BE27" t="s">
        <v>276</v>
      </c>
      <c r="BF27" t="s">
        <v>326</v>
      </c>
    </row>
    <row r="28" spans="1:58" ht="30">
      <c r="A28" s="139"/>
      <c r="B28" s="139"/>
      <c r="C28" s="139"/>
      <c r="D28" t="s">
        <v>1056</v>
      </c>
      <c r="E28">
        <v>10</v>
      </c>
      <c r="F28" s="139"/>
      <c r="G28" t="s">
        <v>5545</v>
      </c>
      <c r="H28">
        <v>4</v>
      </c>
      <c r="I28" s="7"/>
      <c r="J28" t="s">
        <v>6970</v>
      </c>
      <c r="K28">
        <v>1</v>
      </c>
      <c r="L28" s="7"/>
      <c r="M28" t="s">
        <v>13899</v>
      </c>
      <c r="N28" s="7"/>
      <c r="O28" s="28" t="s">
        <v>13900</v>
      </c>
      <c r="P28" s="73" t="s">
        <v>324</v>
      </c>
      <c r="Q28" s="139"/>
      <c r="R28" t="s">
        <v>635</v>
      </c>
      <c r="S28" t="s">
        <v>13901</v>
      </c>
      <c r="T28" t="s">
        <v>13902</v>
      </c>
      <c r="U28">
        <v>24</v>
      </c>
      <c r="V28" s="139"/>
      <c r="W28" s="139"/>
      <c r="X28" t="s">
        <v>1637</v>
      </c>
      <c r="Y28" t="s">
        <v>3802</v>
      </c>
      <c r="Z28" t="s">
        <v>5652</v>
      </c>
      <c r="AA28" t="s">
        <v>5645</v>
      </c>
      <c r="AB28" t="s">
        <v>10797</v>
      </c>
      <c r="AC28" t="s">
        <v>114</v>
      </c>
      <c r="AD28" t="s">
        <v>114</v>
      </c>
      <c r="AE28">
        <v>23</v>
      </c>
      <c r="AF28" s="139"/>
      <c r="AG28" s="28" t="s">
        <v>5900</v>
      </c>
      <c r="AH28" t="s">
        <v>5366</v>
      </c>
      <c r="AI28" t="s">
        <v>5806</v>
      </c>
      <c r="AJ28" t="s">
        <v>109</v>
      </c>
      <c r="AK28" s="139"/>
      <c r="AL28" s="139"/>
      <c r="AM28" t="s">
        <v>13838</v>
      </c>
      <c r="AN28" t="s">
        <v>13903</v>
      </c>
      <c r="AO28" t="s">
        <v>13904</v>
      </c>
      <c r="AP28">
        <v>24</v>
      </c>
      <c r="AQ28">
        <v>15</v>
      </c>
      <c r="AR28"/>
      <c r="AS28"/>
      <c r="AT28"/>
      <c r="AU28"/>
      <c r="AV28"/>
      <c r="AW28"/>
      <c r="AX28" t="s">
        <v>109</v>
      </c>
      <c r="AY28" t="s">
        <v>13894</v>
      </c>
      <c r="AZ28" t="s">
        <v>6936</v>
      </c>
      <c r="BA28" t="s">
        <v>1288</v>
      </c>
      <c r="BB28" t="s">
        <v>13804</v>
      </c>
      <c r="BC28" t="s">
        <v>13805</v>
      </c>
      <c r="BD28" t="s">
        <v>109</v>
      </c>
      <c r="BE28" t="s">
        <v>276</v>
      </c>
      <c r="BF28" t="s">
        <v>306</v>
      </c>
    </row>
    <row r="29" spans="1:58" ht="30">
      <c r="A29" s="3" t="s">
        <v>24</v>
      </c>
      <c r="B29" s="139"/>
      <c r="C29" s="139"/>
      <c r="D29" t="s">
        <v>110</v>
      </c>
      <c r="E29">
        <v>11</v>
      </c>
      <c r="F29" s="139"/>
      <c r="G29" t="s">
        <v>231</v>
      </c>
      <c r="H29">
        <v>5</v>
      </c>
      <c r="I29" s="7"/>
      <c r="J29" t="s">
        <v>6960</v>
      </c>
      <c r="K29">
        <v>2</v>
      </c>
      <c r="L29" s="7"/>
      <c r="M29" t="s">
        <v>13905</v>
      </c>
      <c r="N29" s="7"/>
      <c r="O29" s="28" t="s">
        <v>13906</v>
      </c>
      <c r="P29" s="73" t="s">
        <v>6530</v>
      </c>
      <c r="Q29" s="139"/>
      <c r="R29" t="s">
        <v>6416</v>
      </c>
      <c r="S29" t="s">
        <v>13907</v>
      </c>
      <c r="T29" t="s">
        <v>10626</v>
      </c>
      <c r="U29">
        <v>25</v>
      </c>
      <c r="V29" s="139"/>
      <c r="W29" s="139"/>
      <c r="X29" t="s">
        <v>6380</v>
      </c>
      <c r="Y29" t="s">
        <v>3569</v>
      </c>
      <c r="Z29" t="s">
        <v>5652</v>
      </c>
      <c r="AA29" t="s">
        <v>5621</v>
      </c>
      <c r="AB29" t="s">
        <v>10812</v>
      </c>
      <c r="AC29" t="s">
        <v>114</v>
      </c>
      <c r="AD29" t="s">
        <v>114</v>
      </c>
      <c r="AE29">
        <v>24</v>
      </c>
      <c r="AF29" s="139"/>
      <c r="AG29" s="28" t="s">
        <v>2594</v>
      </c>
      <c r="AH29" t="s">
        <v>5366</v>
      </c>
      <c r="AI29" t="s">
        <v>5806</v>
      </c>
      <c r="AJ29" t="s">
        <v>109</v>
      </c>
      <c r="AK29" s="139"/>
      <c r="AL29" s="139"/>
      <c r="AM29" t="s">
        <v>13908</v>
      </c>
      <c r="AN29" t="s">
        <v>13909</v>
      </c>
      <c r="AO29" t="s">
        <v>13910</v>
      </c>
      <c r="AP29">
        <v>25</v>
      </c>
      <c r="AQ29"/>
      <c r="AR29">
        <v>11</v>
      </c>
      <c r="AS29"/>
      <c r="AT29"/>
      <c r="AU29"/>
      <c r="AV29"/>
      <c r="AW29"/>
      <c r="AX29" t="s">
        <v>109</v>
      </c>
      <c r="AY29" t="s">
        <v>109</v>
      </c>
      <c r="AZ29" t="s">
        <v>13911</v>
      </c>
      <c r="BA29" t="s">
        <v>13912</v>
      </c>
      <c r="BB29" t="s">
        <v>13913</v>
      </c>
      <c r="BC29" t="s">
        <v>13914</v>
      </c>
      <c r="BD29" t="s">
        <v>109</v>
      </c>
      <c r="BE29" t="s">
        <v>956</v>
      </c>
      <c r="BF29" t="s">
        <v>13915</v>
      </c>
    </row>
    <row r="30" spans="1:58" ht="30">
      <c r="A30" s="3"/>
      <c r="B30" s="139"/>
      <c r="C30" s="139"/>
      <c r="D30" s="139"/>
      <c r="E30" s="139"/>
      <c r="F30" s="139"/>
      <c r="G30" t="s">
        <v>110</v>
      </c>
      <c r="H30">
        <v>6</v>
      </c>
      <c r="I30" s="7"/>
      <c r="J30" t="s">
        <v>11197</v>
      </c>
      <c r="K30">
        <v>3</v>
      </c>
      <c r="L30" s="7"/>
      <c r="M30" t="s">
        <v>13916</v>
      </c>
      <c r="N30" s="7"/>
      <c r="O30" s="28" t="s">
        <v>13917</v>
      </c>
      <c r="P30" s="73" t="s">
        <v>13918</v>
      </c>
      <c r="Q30" s="139"/>
      <c r="R30" t="s">
        <v>5757</v>
      </c>
      <c r="S30" t="s">
        <v>13919</v>
      </c>
      <c r="T30" t="s">
        <v>13920</v>
      </c>
      <c r="U30">
        <v>26</v>
      </c>
      <c r="V30" s="139"/>
      <c r="W30" s="139"/>
      <c r="X30" t="s">
        <v>5651</v>
      </c>
      <c r="Y30" t="s">
        <v>312</v>
      </c>
      <c r="Z30" t="s">
        <v>5652</v>
      </c>
      <c r="AA30" t="s">
        <v>5621</v>
      </c>
      <c r="AB30" t="s">
        <v>225</v>
      </c>
      <c r="AC30" t="s">
        <v>109</v>
      </c>
      <c r="AD30" t="s">
        <v>114</v>
      </c>
      <c r="AE30">
        <v>25</v>
      </c>
      <c r="AF30" s="139"/>
      <c r="AG30" s="28" t="s">
        <v>147</v>
      </c>
      <c r="AH30" t="s">
        <v>5366</v>
      </c>
      <c r="AI30" t="s">
        <v>109</v>
      </c>
      <c r="AJ30" t="s">
        <v>109</v>
      </c>
      <c r="AK30" s="139"/>
      <c r="AL30" s="139"/>
      <c r="AM30" t="s">
        <v>13908</v>
      </c>
      <c r="AN30" t="s">
        <v>13921</v>
      </c>
      <c r="AO30" t="s">
        <v>13922</v>
      </c>
      <c r="AP30">
        <v>26</v>
      </c>
      <c r="AQ30">
        <v>5</v>
      </c>
      <c r="AR30"/>
      <c r="AS30">
        <v>4</v>
      </c>
      <c r="AT30">
        <v>1</v>
      </c>
      <c r="AU30"/>
      <c r="AV30"/>
      <c r="AW30"/>
      <c r="AX30" t="s">
        <v>109</v>
      </c>
      <c r="AY30" t="s">
        <v>13923</v>
      </c>
      <c r="AZ30" t="s">
        <v>13911</v>
      </c>
      <c r="BA30" t="s">
        <v>13912</v>
      </c>
      <c r="BB30" t="s">
        <v>13913</v>
      </c>
      <c r="BC30" t="s">
        <v>13914</v>
      </c>
      <c r="BD30" t="s">
        <v>109</v>
      </c>
      <c r="BE30" t="s">
        <v>956</v>
      </c>
      <c r="BF30" t="s">
        <v>361</v>
      </c>
    </row>
    <row r="31" spans="1:58" ht="30">
      <c r="A31" s="139"/>
      <c r="B31" s="139"/>
      <c r="C31" s="139"/>
      <c r="D31" s="139"/>
      <c r="E31" s="139"/>
      <c r="F31" s="139"/>
      <c r="G31"/>
      <c r="H31"/>
      <c r="I31" s="7"/>
      <c r="J31" t="s">
        <v>7001</v>
      </c>
      <c r="K31">
        <v>4</v>
      </c>
      <c r="L31" s="7"/>
      <c r="M31" t="s">
        <v>13924</v>
      </c>
      <c r="N31" s="7"/>
      <c r="O31" s="28" t="s">
        <v>5679</v>
      </c>
      <c r="P31" s="73" t="s">
        <v>196</v>
      </c>
      <c r="Q31" s="139"/>
      <c r="R31" t="s">
        <v>196</v>
      </c>
      <c r="S31" t="s">
        <v>13925</v>
      </c>
      <c r="T31" t="s">
        <v>10531</v>
      </c>
      <c r="U31">
        <v>27</v>
      </c>
      <c r="V31" s="139"/>
      <c r="W31" s="139"/>
      <c r="X31" t="s">
        <v>4485</v>
      </c>
      <c r="Y31" t="s">
        <v>6923</v>
      </c>
      <c r="Z31" t="s">
        <v>5652</v>
      </c>
      <c r="AA31" t="s">
        <v>5671</v>
      </c>
      <c r="AB31" t="s">
        <v>109</v>
      </c>
      <c r="AC31" t="s">
        <v>114</v>
      </c>
      <c r="AD31" t="s">
        <v>109</v>
      </c>
      <c r="AE31">
        <v>26</v>
      </c>
      <c r="AF31" s="139"/>
      <c r="AG31" s="28" t="s">
        <v>1083</v>
      </c>
      <c r="AH31" t="s">
        <v>5366</v>
      </c>
      <c r="AI31" t="s">
        <v>508</v>
      </c>
      <c r="AJ31" t="s">
        <v>109</v>
      </c>
      <c r="AK31" s="139"/>
      <c r="AL31" s="139"/>
      <c r="AM31" t="s">
        <v>13908</v>
      </c>
      <c r="AN31" t="s">
        <v>13926</v>
      </c>
      <c r="AO31" t="s">
        <v>13927</v>
      </c>
      <c r="AP31">
        <v>27</v>
      </c>
      <c r="AQ31">
        <v>6</v>
      </c>
      <c r="AR31">
        <v>12</v>
      </c>
      <c r="AS31">
        <v>4</v>
      </c>
      <c r="AT31">
        <v>2</v>
      </c>
      <c r="AU31">
        <v>1</v>
      </c>
      <c r="AV31"/>
      <c r="AW31"/>
      <c r="AX31" t="s">
        <v>109</v>
      </c>
      <c r="AY31" t="s">
        <v>13923</v>
      </c>
      <c r="AZ31" t="s">
        <v>13911</v>
      </c>
      <c r="BA31" t="s">
        <v>13912</v>
      </c>
      <c r="BB31" t="s">
        <v>13913</v>
      </c>
      <c r="BC31" t="s">
        <v>13914</v>
      </c>
      <c r="BD31" t="s">
        <v>109</v>
      </c>
      <c r="BE31" t="s">
        <v>956</v>
      </c>
      <c r="BF31" t="s">
        <v>359</v>
      </c>
    </row>
    <row r="32" spans="1:58" ht="30">
      <c r="A32" s="3" t="s">
        <v>24</v>
      </c>
      <c r="B32" s="139"/>
      <c r="C32" s="139"/>
      <c r="D32" t="s">
        <v>7160</v>
      </c>
      <c r="E32" s="3" t="s">
        <v>13777</v>
      </c>
      <c r="F32" s="139"/>
      <c r="G32" t="s">
        <v>140</v>
      </c>
      <c r="H32" s="3" t="s">
        <v>13777</v>
      </c>
      <c r="I32" s="73"/>
      <c r="J32" t="s">
        <v>10993</v>
      </c>
      <c r="K32">
        <v>5</v>
      </c>
      <c r="L32" s="7"/>
      <c r="M32" t="s">
        <v>13928</v>
      </c>
      <c r="N32" s="7"/>
      <c r="O32" s="28" t="s">
        <v>13929</v>
      </c>
      <c r="P32" s="73" t="s">
        <v>635</v>
      </c>
      <c r="Q32" s="139"/>
      <c r="R32" t="s">
        <v>6530</v>
      </c>
      <c r="S32" t="s">
        <v>13930</v>
      </c>
      <c r="T32" t="s">
        <v>10511</v>
      </c>
      <c r="U32">
        <v>28</v>
      </c>
      <c r="V32" s="139"/>
      <c r="W32" s="139"/>
      <c r="X32" t="s">
        <v>5667</v>
      </c>
      <c r="Y32" t="s">
        <v>335</v>
      </c>
      <c r="Z32" t="s">
        <v>5617</v>
      </c>
      <c r="AA32" t="s">
        <v>5642</v>
      </c>
      <c r="AB32" t="s">
        <v>109</v>
      </c>
      <c r="AC32" t="s">
        <v>109</v>
      </c>
      <c r="AD32" t="s">
        <v>114</v>
      </c>
      <c r="AE32">
        <v>27</v>
      </c>
      <c r="AF32" s="139"/>
      <c r="AG32" s="28" t="s">
        <v>1478</v>
      </c>
      <c r="AH32" t="s">
        <v>5366</v>
      </c>
      <c r="AI32" t="s">
        <v>508</v>
      </c>
      <c r="AJ32" t="s">
        <v>109</v>
      </c>
      <c r="AK32" s="139"/>
      <c r="AL32" s="139"/>
      <c r="AM32" t="s">
        <v>13908</v>
      </c>
      <c r="AN32" t="s">
        <v>13931</v>
      </c>
      <c r="AO32" t="s">
        <v>13932</v>
      </c>
      <c r="AP32">
        <v>28</v>
      </c>
      <c r="AQ32">
        <v>7</v>
      </c>
      <c r="AR32"/>
      <c r="AS32">
        <v>4</v>
      </c>
      <c r="AT32">
        <v>3</v>
      </c>
      <c r="AU32"/>
      <c r="AV32"/>
      <c r="AW32"/>
      <c r="AX32" t="s">
        <v>109</v>
      </c>
      <c r="AY32" t="s">
        <v>13933</v>
      </c>
      <c r="AZ32" t="s">
        <v>13911</v>
      </c>
      <c r="BA32" t="s">
        <v>13912</v>
      </c>
      <c r="BB32" t="s">
        <v>13913</v>
      </c>
      <c r="BC32" t="s">
        <v>13914</v>
      </c>
      <c r="BD32" t="s">
        <v>109</v>
      </c>
      <c r="BE32" t="s">
        <v>956</v>
      </c>
      <c r="BF32" t="s">
        <v>362</v>
      </c>
    </row>
    <row r="33" spans="1:58" ht="30">
      <c r="A33" s="3"/>
      <c r="B33" s="139"/>
      <c r="C33" s="139"/>
      <c r="D33" t="s">
        <v>7635</v>
      </c>
      <c r="E33" s="3"/>
      <c r="F33" s="7"/>
      <c r="G33" t="s">
        <v>605</v>
      </c>
      <c r="H33" s="3">
        <v>1</v>
      </c>
      <c r="I33" s="73"/>
      <c r="J33" t="s">
        <v>110</v>
      </c>
      <c r="K33">
        <v>6</v>
      </c>
      <c r="L33" s="7"/>
      <c r="M33" t="s">
        <v>13934</v>
      </c>
      <c r="N33" s="7"/>
      <c r="O33" s="28" t="s">
        <v>6089</v>
      </c>
      <c r="P33" s="73" t="s">
        <v>13935</v>
      </c>
      <c r="Q33" s="139"/>
      <c r="R33" t="s">
        <v>6718</v>
      </c>
      <c r="S33" t="s">
        <v>13936</v>
      </c>
      <c r="T33" t="s">
        <v>13937</v>
      </c>
      <c r="U33">
        <v>30</v>
      </c>
      <c r="V33" s="139"/>
      <c r="W33" s="139"/>
      <c r="X33" t="s">
        <v>5641</v>
      </c>
      <c r="Y33" t="s">
        <v>303</v>
      </c>
      <c r="Z33" t="s">
        <v>5617</v>
      </c>
      <c r="AA33" t="s">
        <v>5642</v>
      </c>
      <c r="AB33" t="s">
        <v>109</v>
      </c>
      <c r="AC33" t="s">
        <v>109</v>
      </c>
      <c r="AD33" t="s">
        <v>114</v>
      </c>
      <c r="AE33">
        <v>28</v>
      </c>
      <c r="AF33" s="139"/>
      <c r="AG33" s="28" t="s">
        <v>1612</v>
      </c>
      <c r="AH33" t="s">
        <v>5366</v>
      </c>
      <c r="AI33" t="s">
        <v>508</v>
      </c>
      <c r="AJ33" t="s">
        <v>109</v>
      </c>
      <c r="AK33" s="139"/>
      <c r="AL33" s="139"/>
      <c r="AM33" t="s">
        <v>13908</v>
      </c>
      <c r="AN33" t="s">
        <v>13938</v>
      </c>
      <c r="AO33" t="s">
        <v>13939</v>
      </c>
      <c r="AP33">
        <v>29</v>
      </c>
      <c r="AQ33">
        <v>8</v>
      </c>
      <c r="AR33">
        <v>13</v>
      </c>
      <c r="AS33">
        <v>4</v>
      </c>
      <c r="AT33">
        <v>4</v>
      </c>
      <c r="AU33">
        <v>2</v>
      </c>
      <c r="AV33"/>
      <c r="AW33"/>
      <c r="AX33" t="s">
        <v>109</v>
      </c>
      <c r="AY33" t="s">
        <v>13923</v>
      </c>
      <c r="AZ33" t="s">
        <v>13911</v>
      </c>
      <c r="BA33" t="s">
        <v>13912</v>
      </c>
      <c r="BB33" t="s">
        <v>13913</v>
      </c>
      <c r="BC33" t="s">
        <v>13914</v>
      </c>
      <c r="BD33" t="s">
        <v>109</v>
      </c>
      <c r="BE33" t="s">
        <v>956</v>
      </c>
      <c r="BF33" t="s">
        <v>363</v>
      </c>
    </row>
    <row r="34" spans="1:58" ht="30">
      <c r="A34" s="139"/>
      <c r="B34" s="139"/>
      <c r="C34" s="139"/>
      <c r="D34" t="s">
        <v>7206</v>
      </c>
      <c r="E34" s="3"/>
      <c r="F34" s="139"/>
      <c r="G34" t="s">
        <v>5690</v>
      </c>
      <c r="H34" s="3">
        <v>2</v>
      </c>
      <c r="I34" s="73"/>
      <c r="J34" s="139"/>
      <c r="K34" s="139"/>
      <c r="L34" s="7"/>
      <c r="M34" t="s">
        <v>13940</v>
      </c>
      <c r="N34" s="7"/>
      <c r="O34" s="28" t="s">
        <v>6573</v>
      </c>
      <c r="P34" s="73" t="s">
        <v>13941</v>
      </c>
      <c r="Q34" s="139"/>
      <c r="R34" t="s">
        <v>5702</v>
      </c>
      <c r="S34" t="s">
        <v>13942</v>
      </c>
      <c r="T34" t="s">
        <v>13943</v>
      </c>
      <c r="U34">
        <v>31</v>
      </c>
      <c r="V34" s="139"/>
      <c r="W34" s="139"/>
      <c r="X34" t="s">
        <v>5764</v>
      </c>
      <c r="Y34" t="s">
        <v>134</v>
      </c>
      <c r="Z34" t="s">
        <v>5617</v>
      </c>
      <c r="AA34" t="s">
        <v>5642</v>
      </c>
      <c r="AB34" t="s">
        <v>3872</v>
      </c>
      <c r="AC34" t="s">
        <v>109</v>
      </c>
      <c r="AD34" t="s">
        <v>114</v>
      </c>
      <c r="AE34">
        <v>29</v>
      </c>
      <c r="AF34" s="139"/>
      <c r="AG34" s="28" t="s">
        <v>2128</v>
      </c>
      <c r="AH34" t="s">
        <v>5366</v>
      </c>
      <c r="AI34" t="s">
        <v>508</v>
      </c>
      <c r="AJ34" t="s">
        <v>109</v>
      </c>
      <c r="AK34" s="139"/>
      <c r="AL34" s="139"/>
      <c r="AM34" t="s">
        <v>13908</v>
      </c>
      <c r="AN34" t="s">
        <v>13944</v>
      </c>
      <c r="AO34" t="s">
        <v>13945</v>
      </c>
      <c r="AP34">
        <v>30</v>
      </c>
      <c r="AQ34">
        <v>10</v>
      </c>
      <c r="AR34"/>
      <c r="AS34"/>
      <c r="AT34"/>
      <c r="AU34">
        <v>3</v>
      </c>
      <c r="AV34"/>
      <c r="AW34"/>
      <c r="AX34" t="s">
        <v>109</v>
      </c>
      <c r="AY34" t="s">
        <v>109</v>
      </c>
      <c r="AZ34" t="s">
        <v>13911</v>
      </c>
      <c r="BA34" t="s">
        <v>13912</v>
      </c>
      <c r="BB34" t="s">
        <v>13913</v>
      </c>
      <c r="BC34" t="s">
        <v>13914</v>
      </c>
      <c r="BD34" t="s">
        <v>109</v>
      </c>
      <c r="BE34" t="s">
        <v>956</v>
      </c>
      <c r="BF34" t="s">
        <v>364</v>
      </c>
    </row>
    <row r="35" spans="1:58" ht="30">
      <c r="A35" s="3" t="s">
        <v>24</v>
      </c>
      <c r="B35" s="139"/>
      <c r="C35" s="139"/>
      <c r="D35" t="s">
        <v>7185</v>
      </c>
      <c r="E35" s="3">
        <v>2</v>
      </c>
      <c r="F35" s="139"/>
      <c r="G35" t="s">
        <v>5827</v>
      </c>
      <c r="H35" s="3">
        <v>3</v>
      </c>
      <c r="I35" s="73"/>
      <c r="J35" s="3" t="s">
        <v>84</v>
      </c>
      <c r="K35" t="s">
        <v>13777</v>
      </c>
      <c r="L35" s="7"/>
      <c r="M35" t="s">
        <v>13946</v>
      </c>
      <c r="N35" s="7"/>
      <c r="O35" s="28" t="s">
        <v>13947</v>
      </c>
      <c r="P35" s="73" t="s">
        <v>142</v>
      </c>
      <c r="Q35" s="139"/>
      <c r="R35" t="s">
        <v>233</v>
      </c>
      <c r="S35" t="s">
        <v>13948</v>
      </c>
      <c r="T35" t="s">
        <v>13949</v>
      </c>
      <c r="U35">
        <v>32</v>
      </c>
      <c r="V35" s="139"/>
      <c r="W35" s="139"/>
      <c r="X35" t="s">
        <v>5660</v>
      </c>
      <c r="Y35" t="s">
        <v>1790</v>
      </c>
      <c r="Z35" t="s">
        <v>5617</v>
      </c>
      <c r="AA35" t="s">
        <v>5642</v>
      </c>
      <c r="AB35" t="s">
        <v>109</v>
      </c>
      <c r="AC35" t="s">
        <v>109</v>
      </c>
      <c r="AD35" t="s">
        <v>114</v>
      </c>
      <c r="AE35">
        <v>30</v>
      </c>
      <c r="AF35" s="139"/>
      <c r="AG35" s="28" t="s">
        <v>865</v>
      </c>
      <c r="AH35" t="s">
        <v>5366</v>
      </c>
      <c r="AI35" t="s">
        <v>508</v>
      </c>
      <c r="AJ35" t="s">
        <v>109</v>
      </c>
      <c r="AK35" s="139"/>
      <c r="AL35" s="139"/>
      <c r="AM35" t="s">
        <v>13908</v>
      </c>
      <c r="AN35" t="s">
        <v>13950</v>
      </c>
      <c r="AO35" t="s">
        <v>13951</v>
      </c>
      <c r="AP35">
        <v>31</v>
      </c>
      <c r="AQ35">
        <v>9</v>
      </c>
      <c r="AR35">
        <v>14</v>
      </c>
      <c r="AS35">
        <v>4</v>
      </c>
      <c r="AT35">
        <v>5</v>
      </c>
      <c r="AU35">
        <v>4</v>
      </c>
      <c r="AV35"/>
      <c r="AW35"/>
      <c r="AX35" t="s">
        <v>109</v>
      </c>
      <c r="AY35" t="s">
        <v>13923</v>
      </c>
      <c r="AZ35" t="s">
        <v>13911</v>
      </c>
      <c r="BA35" t="s">
        <v>13912</v>
      </c>
      <c r="BB35" t="s">
        <v>13913</v>
      </c>
      <c r="BC35" t="s">
        <v>13914</v>
      </c>
      <c r="BD35" t="s">
        <v>109</v>
      </c>
      <c r="BE35" t="s">
        <v>956</v>
      </c>
      <c r="BF35" t="s">
        <v>358</v>
      </c>
    </row>
    <row r="36" spans="1:58" ht="30">
      <c r="A36" s="3"/>
      <c r="B36" s="139"/>
      <c r="C36" s="139"/>
      <c r="D36" t="s">
        <v>7383</v>
      </c>
      <c r="E36" s="3">
        <v>3</v>
      </c>
      <c r="F36" s="139"/>
      <c r="G36" t="s">
        <v>5677</v>
      </c>
      <c r="H36" s="3">
        <v>4</v>
      </c>
      <c r="I36" s="73"/>
      <c r="J36" t="s">
        <v>211</v>
      </c>
      <c r="K36">
        <v>1</v>
      </c>
      <c r="L36" s="7"/>
      <c r="M36" t="s">
        <v>13952</v>
      </c>
      <c r="N36" s="7"/>
      <c r="O36" s="28" t="s">
        <v>13953</v>
      </c>
      <c r="P36" s="73" t="s">
        <v>6059</v>
      </c>
      <c r="Q36" s="139"/>
      <c r="R36" t="s">
        <v>560</v>
      </c>
      <c r="S36" t="s">
        <v>13954</v>
      </c>
      <c r="T36" t="s">
        <v>13955</v>
      </c>
      <c r="U36">
        <v>33</v>
      </c>
      <c r="V36" s="139"/>
      <c r="W36" s="139"/>
      <c r="X36" t="s">
        <v>5666</v>
      </c>
      <c r="Y36" t="s">
        <v>1398</v>
      </c>
      <c r="Z36" t="s">
        <v>5617</v>
      </c>
      <c r="AA36" t="s">
        <v>5645</v>
      </c>
      <c r="AB36" t="s">
        <v>109</v>
      </c>
      <c r="AC36" t="s">
        <v>109</v>
      </c>
      <c r="AD36" t="s">
        <v>114</v>
      </c>
      <c r="AE36">
        <v>31</v>
      </c>
      <c r="AF36" s="139"/>
      <c r="AG36" s="28" t="s">
        <v>1621</v>
      </c>
      <c r="AH36" t="s">
        <v>5366</v>
      </c>
      <c r="AI36" t="s">
        <v>508</v>
      </c>
      <c r="AJ36" t="s">
        <v>109</v>
      </c>
      <c r="AK36" s="139"/>
      <c r="AL36" s="139"/>
      <c r="AM36" t="s">
        <v>13908</v>
      </c>
      <c r="AN36" t="s">
        <v>13956</v>
      </c>
      <c r="AO36" t="s">
        <v>13957</v>
      </c>
      <c r="AP36">
        <v>32</v>
      </c>
      <c r="AQ36">
        <v>11</v>
      </c>
      <c r="AR36">
        <v>15</v>
      </c>
      <c r="AS36">
        <v>4</v>
      </c>
      <c r="AT36">
        <v>6</v>
      </c>
      <c r="AU36">
        <v>5</v>
      </c>
      <c r="AV36"/>
      <c r="AW36"/>
      <c r="AX36" t="s">
        <v>109</v>
      </c>
      <c r="AY36" t="s">
        <v>109</v>
      </c>
      <c r="AZ36" t="s">
        <v>13911</v>
      </c>
      <c r="BA36" t="s">
        <v>13912</v>
      </c>
      <c r="BB36" t="s">
        <v>13913</v>
      </c>
      <c r="BC36" t="s">
        <v>13914</v>
      </c>
      <c r="BD36" t="s">
        <v>109</v>
      </c>
      <c r="BE36" t="s">
        <v>956</v>
      </c>
      <c r="BF36" t="s">
        <v>360</v>
      </c>
    </row>
    <row r="37" spans="1:58" ht="30">
      <c r="A37" s="139"/>
      <c r="B37" s="139"/>
      <c r="C37" s="139"/>
      <c r="D37" t="s">
        <v>8362</v>
      </c>
      <c r="E37" s="3">
        <v>5</v>
      </c>
      <c r="F37" s="7"/>
      <c r="G37" t="s">
        <v>6111</v>
      </c>
      <c r="H37" s="3">
        <v>5</v>
      </c>
      <c r="I37" s="73"/>
      <c r="J37" t="s">
        <v>378</v>
      </c>
      <c r="K37">
        <v>2</v>
      </c>
      <c r="L37" s="7"/>
      <c r="M37" t="s">
        <v>13958</v>
      </c>
      <c r="N37" s="7"/>
      <c r="O37" s="28" t="s">
        <v>6598</v>
      </c>
      <c r="P37" s="73" t="s">
        <v>13959</v>
      </c>
      <c r="Q37" s="139"/>
      <c r="R37" t="s">
        <v>13960</v>
      </c>
      <c r="S37" t="s">
        <v>13961</v>
      </c>
      <c r="T37" t="s">
        <v>13962</v>
      </c>
      <c r="U37">
        <v>34</v>
      </c>
      <c r="V37" s="139"/>
      <c r="W37" s="139"/>
      <c r="X37" t="s">
        <v>5644</v>
      </c>
      <c r="Y37" t="s">
        <v>2054</v>
      </c>
      <c r="Z37" t="s">
        <v>5617</v>
      </c>
      <c r="AA37" t="s">
        <v>5645</v>
      </c>
      <c r="AB37" t="s">
        <v>109</v>
      </c>
      <c r="AC37" t="s">
        <v>109</v>
      </c>
      <c r="AD37" t="s">
        <v>114</v>
      </c>
      <c r="AE37">
        <v>32</v>
      </c>
      <c r="AF37" s="139"/>
      <c r="AG37" s="28" t="s">
        <v>5780</v>
      </c>
      <c r="AH37" t="s">
        <v>5366</v>
      </c>
      <c r="AI37" t="s">
        <v>508</v>
      </c>
      <c r="AJ37" t="s">
        <v>109</v>
      </c>
      <c r="AK37" s="139"/>
      <c r="AL37" s="139"/>
      <c r="AM37" t="s">
        <v>13908</v>
      </c>
      <c r="AN37" t="s">
        <v>959</v>
      </c>
      <c r="AO37" t="s">
        <v>13963</v>
      </c>
      <c r="AP37">
        <v>33</v>
      </c>
      <c r="AQ37"/>
      <c r="AR37"/>
      <c r="AS37"/>
      <c r="AT37"/>
      <c r="AU37"/>
      <c r="AV37"/>
      <c r="AW37"/>
      <c r="AX37" t="s">
        <v>109</v>
      </c>
      <c r="AY37" t="s">
        <v>109</v>
      </c>
      <c r="AZ37" t="s">
        <v>13911</v>
      </c>
      <c r="BA37" t="s">
        <v>13912</v>
      </c>
      <c r="BB37" t="s">
        <v>13913</v>
      </c>
      <c r="BC37" t="s">
        <v>13914</v>
      </c>
      <c r="BD37" t="s">
        <v>109</v>
      </c>
      <c r="BE37" t="s">
        <v>956</v>
      </c>
      <c r="BF37" t="s">
        <v>13964</v>
      </c>
    </row>
    <row r="38" spans="1:58" ht="30">
      <c r="A38" s="3" t="s">
        <v>24</v>
      </c>
      <c r="B38" s="139"/>
      <c r="C38" s="139"/>
      <c r="D38" s="139"/>
      <c r="E38" s="139"/>
      <c r="F38" s="7"/>
      <c r="G38" t="s">
        <v>6055</v>
      </c>
      <c r="H38" s="3">
        <v>6</v>
      </c>
      <c r="I38" s="73"/>
      <c r="J38" t="s">
        <v>6976</v>
      </c>
      <c r="K38">
        <v>3</v>
      </c>
      <c r="L38" s="7"/>
      <c r="M38" t="s">
        <v>13965</v>
      </c>
      <c r="N38" s="7"/>
      <c r="O38" s="28" t="s">
        <v>13966</v>
      </c>
      <c r="P38" s="73" t="s">
        <v>5385</v>
      </c>
      <c r="Q38" s="139"/>
      <c r="R38" s="139"/>
      <c r="S38" s="139"/>
      <c r="T38" s="139"/>
      <c r="U38" s="139"/>
      <c r="V38" s="139"/>
      <c r="W38" s="139"/>
      <c r="X38" t="s">
        <v>5649</v>
      </c>
      <c r="Y38" t="s">
        <v>1543</v>
      </c>
      <c r="Z38" t="s">
        <v>5617</v>
      </c>
      <c r="AA38" t="s">
        <v>5621</v>
      </c>
      <c r="AB38" t="s">
        <v>109</v>
      </c>
      <c r="AC38" t="s">
        <v>109</v>
      </c>
      <c r="AD38" t="s">
        <v>114</v>
      </c>
      <c r="AE38">
        <v>33</v>
      </c>
      <c r="AF38" s="139"/>
      <c r="AG38" s="28" t="s">
        <v>6505</v>
      </c>
      <c r="AH38" t="s">
        <v>5366</v>
      </c>
      <c r="AI38" t="s">
        <v>5743</v>
      </c>
      <c r="AJ38" t="s">
        <v>109</v>
      </c>
      <c r="AK38" s="139"/>
      <c r="AL38" s="139"/>
      <c r="AM38" t="s">
        <v>13908</v>
      </c>
      <c r="AN38" t="s">
        <v>13967</v>
      </c>
      <c r="AO38" t="s">
        <v>13968</v>
      </c>
      <c r="AP38">
        <v>34</v>
      </c>
      <c r="AQ38">
        <v>33</v>
      </c>
      <c r="AR38"/>
      <c r="AS38"/>
      <c r="AT38"/>
      <c r="AU38"/>
      <c r="AV38"/>
      <c r="AW38">
        <v>1</v>
      </c>
      <c r="AX38" t="s">
        <v>109</v>
      </c>
      <c r="AY38" t="s">
        <v>109</v>
      </c>
      <c r="AZ38" t="s">
        <v>13911</v>
      </c>
      <c r="BA38" t="s">
        <v>13912</v>
      </c>
      <c r="BB38" t="s">
        <v>13913</v>
      </c>
      <c r="BC38" t="s">
        <v>13914</v>
      </c>
      <c r="BD38" t="s">
        <v>109</v>
      </c>
      <c r="BE38" t="s">
        <v>956</v>
      </c>
      <c r="BF38" t="s">
        <v>341</v>
      </c>
    </row>
    <row r="39" spans="1:58" ht="30">
      <c r="A39" s="3"/>
      <c r="B39" s="139"/>
      <c r="C39" s="139"/>
      <c r="D39" t="s">
        <v>7161</v>
      </c>
      <c r="E39" s="3" t="s">
        <v>13777</v>
      </c>
      <c r="F39" s="7"/>
      <c r="G39" t="s">
        <v>110</v>
      </c>
      <c r="H39" s="3">
        <v>7</v>
      </c>
      <c r="I39" s="73"/>
      <c r="J39" t="s">
        <v>6942</v>
      </c>
      <c r="K39">
        <v>4</v>
      </c>
      <c r="L39" s="7"/>
      <c r="M39" t="s">
        <v>13969</v>
      </c>
      <c r="N39" s="7"/>
      <c r="O39" s="28" t="s">
        <v>13970</v>
      </c>
      <c r="P39" s="73" t="s">
        <v>6416</v>
      </c>
      <c r="Q39" s="139"/>
      <c r="R39" s="3" t="s">
        <v>49</v>
      </c>
      <c r="S39" s="3" t="s">
        <v>13777</v>
      </c>
      <c r="T39" s="3" t="s">
        <v>13971</v>
      </c>
      <c r="U39" s="3"/>
      <c r="V39" s="139"/>
      <c r="W39" s="139"/>
      <c r="X39" t="s">
        <v>5765</v>
      </c>
      <c r="Y39" t="s">
        <v>5766</v>
      </c>
      <c r="Z39" t="s">
        <v>5617</v>
      </c>
      <c r="AA39" t="s">
        <v>5621</v>
      </c>
      <c r="AB39" t="s">
        <v>10797</v>
      </c>
      <c r="AC39" t="s">
        <v>109</v>
      </c>
      <c r="AD39" t="s">
        <v>114</v>
      </c>
      <c r="AE39">
        <v>34</v>
      </c>
      <c r="AF39" s="139"/>
      <c r="AG39" s="28" t="s">
        <v>4713</v>
      </c>
      <c r="AH39" t="s">
        <v>5366</v>
      </c>
      <c r="AI39" t="s">
        <v>508</v>
      </c>
      <c r="AJ39" t="s">
        <v>109</v>
      </c>
      <c r="AK39" s="139"/>
      <c r="AL39" s="139"/>
      <c r="AM39" t="s">
        <v>13908</v>
      </c>
      <c r="AN39" t="s">
        <v>13972</v>
      </c>
      <c r="AO39" t="s">
        <v>13973</v>
      </c>
      <c r="AP39">
        <v>35</v>
      </c>
      <c r="AQ39">
        <v>34</v>
      </c>
      <c r="AR39"/>
      <c r="AS39"/>
      <c r="AT39"/>
      <c r="AU39"/>
      <c r="AV39"/>
      <c r="AW39">
        <v>2</v>
      </c>
      <c r="AX39" t="s">
        <v>109</v>
      </c>
      <c r="AY39" t="s">
        <v>109</v>
      </c>
      <c r="AZ39" t="s">
        <v>13911</v>
      </c>
      <c r="BA39" t="s">
        <v>13912</v>
      </c>
      <c r="BB39" t="s">
        <v>13913</v>
      </c>
      <c r="BC39" t="s">
        <v>13914</v>
      </c>
      <c r="BD39" t="s">
        <v>109</v>
      </c>
      <c r="BE39" t="s">
        <v>956</v>
      </c>
      <c r="BF39" t="s">
        <v>342</v>
      </c>
    </row>
    <row r="40" spans="1:58" ht="30">
      <c r="A40" s="139"/>
      <c r="B40" s="139"/>
      <c r="C40" s="139"/>
      <c r="D40" t="s">
        <v>7198</v>
      </c>
      <c r="E40">
        <v>1</v>
      </c>
      <c r="F40" s="7"/>
      <c r="G40" s="139"/>
      <c r="H40" s="139"/>
      <c r="I40" s="139"/>
      <c r="J40" t="s">
        <v>7079</v>
      </c>
      <c r="K40">
        <v>5</v>
      </c>
      <c r="L40" s="7"/>
      <c r="M40" t="s">
        <v>13974</v>
      </c>
      <c r="N40" s="7"/>
      <c r="O40" s="28" t="s">
        <v>13975</v>
      </c>
      <c r="P40" s="73" t="s">
        <v>13976</v>
      </c>
      <c r="Q40" s="139"/>
      <c r="R40" s="3" t="s">
        <v>131</v>
      </c>
      <c r="S40" s="3">
        <v>1</v>
      </c>
      <c r="T40" s="3" t="s">
        <v>13977</v>
      </c>
      <c r="U40" s="139"/>
      <c r="V40" s="139"/>
      <c r="W40" s="139"/>
      <c r="X40" t="s">
        <v>5620</v>
      </c>
      <c r="Y40" t="s">
        <v>2139</v>
      </c>
      <c r="Z40" t="s">
        <v>5617</v>
      </c>
      <c r="AA40" t="s">
        <v>5621</v>
      </c>
      <c r="AB40" t="s">
        <v>109</v>
      </c>
      <c r="AC40" t="s">
        <v>109</v>
      </c>
      <c r="AD40" t="s">
        <v>114</v>
      </c>
      <c r="AE40">
        <v>35</v>
      </c>
      <c r="AF40" s="139"/>
      <c r="AG40" s="28" t="s">
        <v>4446</v>
      </c>
      <c r="AH40" t="s">
        <v>5366</v>
      </c>
      <c r="AI40" t="s">
        <v>5729</v>
      </c>
      <c r="AJ40" t="s">
        <v>109</v>
      </c>
      <c r="AK40" s="139"/>
      <c r="AL40" s="139"/>
      <c r="AM40" t="s">
        <v>13908</v>
      </c>
      <c r="AN40" t="s">
        <v>13978</v>
      </c>
      <c r="AO40" t="s">
        <v>13979</v>
      </c>
      <c r="AP40">
        <v>36</v>
      </c>
      <c r="AQ40">
        <v>12</v>
      </c>
      <c r="AR40"/>
      <c r="AS40"/>
      <c r="AT40"/>
      <c r="AU40"/>
      <c r="AV40"/>
      <c r="AW40">
        <v>3</v>
      </c>
      <c r="AX40" t="s">
        <v>109</v>
      </c>
      <c r="AY40" t="s">
        <v>13980</v>
      </c>
      <c r="AZ40" t="s">
        <v>13911</v>
      </c>
      <c r="BA40" t="s">
        <v>13912</v>
      </c>
      <c r="BB40" t="s">
        <v>13913</v>
      </c>
      <c r="BC40" t="s">
        <v>13914</v>
      </c>
      <c r="BD40" t="s">
        <v>109</v>
      </c>
      <c r="BE40" t="s">
        <v>956</v>
      </c>
      <c r="BF40" t="s">
        <v>343</v>
      </c>
    </row>
    <row r="41" spans="1:58" ht="30">
      <c r="A41" s="3" t="s">
        <v>24</v>
      </c>
      <c r="B41" s="139"/>
      <c r="C41" s="139"/>
      <c r="D41" t="s">
        <v>7207</v>
      </c>
      <c r="E41">
        <v>2</v>
      </c>
      <c r="F41" s="7"/>
      <c r="G41" t="s">
        <v>5362</v>
      </c>
      <c r="H41" s="3" t="s">
        <v>13777</v>
      </c>
      <c r="I41" s="73"/>
      <c r="J41" t="s">
        <v>5373</v>
      </c>
      <c r="K41">
        <v>6</v>
      </c>
      <c r="L41" s="7"/>
      <c r="M41" t="s">
        <v>13981</v>
      </c>
      <c r="N41" s="7"/>
      <c r="O41" s="28" t="s">
        <v>13982</v>
      </c>
      <c r="P41" s="73" t="s">
        <v>5963</v>
      </c>
      <c r="Q41" s="139"/>
      <c r="R41" s="3" t="s">
        <v>832</v>
      </c>
      <c r="S41" s="3">
        <v>2</v>
      </c>
      <c r="T41" s="3" t="s">
        <v>13983</v>
      </c>
      <c r="U41" s="139"/>
      <c r="V41" s="139"/>
      <c r="W41" s="139"/>
      <c r="X41" t="s">
        <v>6711</v>
      </c>
      <c r="Y41" t="s">
        <v>4727</v>
      </c>
      <c r="Z41" t="s">
        <v>5617</v>
      </c>
      <c r="AA41" t="s">
        <v>5618</v>
      </c>
      <c r="AB41" t="s">
        <v>109</v>
      </c>
      <c r="AC41" t="s">
        <v>109</v>
      </c>
      <c r="AD41" t="s">
        <v>114</v>
      </c>
      <c r="AE41">
        <v>36</v>
      </c>
      <c r="AF41" s="139"/>
      <c r="AG41" s="28" t="s">
        <v>897</v>
      </c>
      <c r="AH41" t="s">
        <v>5366</v>
      </c>
      <c r="AI41" t="s">
        <v>508</v>
      </c>
      <c r="AJ41" t="s">
        <v>109</v>
      </c>
      <c r="AK41" s="139"/>
      <c r="AL41" s="139"/>
      <c r="AM41" t="s">
        <v>13908</v>
      </c>
      <c r="AN41" t="s">
        <v>13984</v>
      </c>
      <c r="AO41" t="s">
        <v>13985</v>
      </c>
      <c r="AP41">
        <v>37</v>
      </c>
      <c r="AQ41">
        <v>35</v>
      </c>
      <c r="AR41"/>
      <c r="AS41"/>
      <c r="AT41"/>
      <c r="AU41"/>
      <c r="AV41">
        <v>2</v>
      </c>
      <c r="AW41">
        <v>4</v>
      </c>
      <c r="AX41" t="s">
        <v>109</v>
      </c>
      <c r="AY41" t="s">
        <v>109</v>
      </c>
      <c r="AZ41" t="s">
        <v>13911</v>
      </c>
      <c r="BA41" t="s">
        <v>13912</v>
      </c>
      <c r="BB41" t="s">
        <v>13913</v>
      </c>
      <c r="BC41" t="s">
        <v>13914</v>
      </c>
      <c r="BD41" t="s">
        <v>109</v>
      </c>
      <c r="BE41" t="s">
        <v>956</v>
      </c>
      <c r="BF41" t="s">
        <v>344</v>
      </c>
    </row>
    <row r="42" spans="1:58" ht="30">
      <c r="A42" s="3"/>
      <c r="B42" s="139"/>
      <c r="C42" s="139"/>
      <c r="D42" t="s">
        <v>7811</v>
      </c>
      <c r="E42">
        <v>3</v>
      </c>
      <c r="F42" s="7"/>
      <c r="G42" t="s">
        <v>559</v>
      </c>
      <c r="H42" s="3">
        <v>1</v>
      </c>
      <c r="I42" s="73"/>
      <c r="J42" s="139"/>
      <c r="K42" s="139"/>
      <c r="L42" s="7"/>
      <c r="M42" t="s">
        <v>13986</v>
      </c>
      <c r="N42" s="7"/>
      <c r="O42" s="28" t="s">
        <v>6475</v>
      </c>
      <c r="P42" s="73" t="s">
        <v>460</v>
      </c>
      <c r="Q42" s="139"/>
      <c r="R42" s="3" t="s">
        <v>166</v>
      </c>
      <c r="S42" s="3">
        <v>3</v>
      </c>
      <c r="T42" s="3" t="s">
        <v>13987</v>
      </c>
      <c r="U42" s="139"/>
      <c r="V42" s="139"/>
      <c r="W42" s="139"/>
      <c r="X42" t="s">
        <v>5771</v>
      </c>
      <c r="Y42" t="s">
        <v>1015</v>
      </c>
      <c r="Z42" t="s">
        <v>5617</v>
      </c>
      <c r="AA42" t="s">
        <v>5618</v>
      </c>
      <c r="AB42" t="s">
        <v>109</v>
      </c>
      <c r="AC42" t="s">
        <v>109</v>
      </c>
      <c r="AD42" t="s">
        <v>114</v>
      </c>
      <c r="AE42">
        <v>37</v>
      </c>
      <c r="AF42" s="139"/>
      <c r="AG42" s="28" t="s">
        <v>5727</v>
      </c>
      <c r="AH42" t="s">
        <v>5366</v>
      </c>
      <c r="AI42" t="s">
        <v>5729</v>
      </c>
      <c r="AJ42" t="s">
        <v>109</v>
      </c>
      <c r="AK42" s="139"/>
      <c r="AL42" s="139"/>
      <c r="AM42" t="s">
        <v>13908</v>
      </c>
      <c r="AN42" t="s">
        <v>13988</v>
      </c>
      <c r="AO42" t="s">
        <v>13989</v>
      </c>
      <c r="AP42">
        <v>38</v>
      </c>
      <c r="AQ42">
        <v>36</v>
      </c>
      <c r="AR42"/>
      <c r="AS42"/>
      <c r="AT42"/>
      <c r="AU42"/>
      <c r="AV42">
        <v>3</v>
      </c>
      <c r="AW42">
        <v>5</v>
      </c>
      <c r="AX42" t="s">
        <v>109</v>
      </c>
      <c r="AY42" t="s">
        <v>109</v>
      </c>
      <c r="AZ42" t="s">
        <v>13911</v>
      </c>
      <c r="BA42" t="s">
        <v>13912</v>
      </c>
      <c r="BB42" t="s">
        <v>13913</v>
      </c>
      <c r="BC42" t="s">
        <v>13914</v>
      </c>
      <c r="BD42" t="s">
        <v>109</v>
      </c>
      <c r="BE42" t="s">
        <v>956</v>
      </c>
      <c r="BF42" t="s">
        <v>340</v>
      </c>
    </row>
    <row r="43" spans="1:58" ht="30">
      <c r="A43" s="139"/>
      <c r="B43" s="139"/>
      <c r="C43" s="139"/>
      <c r="D43" t="s">
        <v>7584</v>
      </c>
      <c r="E43">
        <v>4</v>
      </c>
      <c r="F43" s="7"/>
      <c r="G43" t="s">
        <v>5366</v>
      </c>
      <c r="H43" s="3">
        <v>2</v>
      </c>
      <c r="I43" s="73"/>
      <c r="J43" s="73"/>
      <c r="K43" s="73"/>
      <c r="L43" s="7"/>
      <c r="M43" t="s">
        <v>13990</v>
      </c>
      <c r="N43" s="7"/>
      <c r="O43" s="28" t="s">
        <v>13991</v>
      </c>
      <c r="P43" t="s">
        <v>5445</v>
      </c>
      <c r="Q43" s="139"/>
      <c r="R43" s="3" t="s">
        <v>1141</v>
      </c>
      <c r="S43" s="3">
        <v>4</v>
      </c>
      <c r="T43" s="3" t="s">
        <v>13992</v>
      </c>
      <c r="U43" s="139"/>
      <c r="V43" s="139"/>
      <c r="W43" s="139"/>
      <c r="X43" t="s">
        <v>5627</v>
      </c>
      <c r="Y43" t="s">
        <v>5628</v>
      </c>
      <c r="Z43" t="s">
        <v>5617</v>
      </c>
      <c r="AA43" t="s">
        <v>5618</v>
      </c>
      <c r="AB43" t="s">
        <v>109</v>
      </c>
      <c r="AC43" t="s">
        <v>109</v>
      </c>
      <c r="AD43" t="s">
        <v>109</v>
      </c>
      <c r="AE43">
        <v>38</v>
      </c>
      <c r="AF43" s="139"/>
      <c r="AG43" s="28" t="s">
        <v>4421</v>
      </c>
      <c r="AH43" t="s">
        <v>5366</v>
      </c>
      <c r="AI43" t="s">
        <v>5743</v>
      </c>
      <c r="AJ43" t="s">
        <v>109</v>
      </c>
      <c r="AK43" s="139"/>
      <c r="AL43" s="139"/>
      <c r="AM43" t="s">
        <v>13908</v>
      </c>
      <c r="AN43" t="s">
        <v>13993</v>
      </c>
      <c r="AO43" t="s">
        <v>13994</v>
      </c>
      <c r="AP43">
        <v>39</v>
      </c>
      <c r="AQ43">
        <v>29</v>
      </c>
      <c r="AR43"/>
      <c r="AS43"/>
      <c r="AT43"/>
      <c r="AU43"/>
      <c r="AV43">
        <v>1</v>
      </c>
      <c r="AW43"/>
      <c r="AX43" t="s">
        <v>109</v>
      </c>
      <c r="AY43" t="s">
        <v>109</v>
      </c>
      <c r="AZ43" t="s">
        <v>13911</v>
      </c>
      <c r="BA43" t="s">
        <v>13912</v>
      </c>
      <c r="BB43" t="s">
        <v>13913</v>
      </c>
      <c r="BC43" t="s">
        <v>13914</v>
      </c>
      <c r="BD43" t="s">
        <v>109</v>
      </c>
      <c r="BE43" t="s">
        <v>956</v>
      </c>
      <c r="BF43" t="s">
        <v>357</v>
      </c>
    </row>
    <row r="44" spans="1:58" ht="15">
      <c r="A44" s="3" t="s">
        <v>24</v>
      </c>
      <c r="B44" s="139"/>
      <c r="C44" s="139"/>
      <c r="D44" t="s">
        <v>7238</v>
      </c>
      <c r="E44">
        <v>5</v>
      </c>
      <c r="F44" s="7"/>
      <c r="G44" t="s">
        <v>6915</v>
      </c>
      <c r="H44" s="3">
        <v>3</v>
      </c>
      <c r="I44" s="73"/>
      <c r="J44" s="73"/>
      <c r="K44" s="73"/>
      <c r="L44" s="7"/>
      <c r="M44" t="s">
        <v>13995</v>
      </c>
      <c r="N44" s="7"/>
      <c r="O44" s="139"/>
      <c r="P44" s="139"/>
      <c r="Q44" s="139"/>
      <c r="R44" s="3" t="s">
        <v>13996</v>
      </c>
      <c r="S44" s="3">
        <v>5</v>
      </c>
      <c r="T44" s="3" t="s">
        <v>13997</v>
      </c>
      <c r="U44" s="139"/>
      <c r="V44" s="139"/>
      <c r="W44" s="139"/>
      <c r="X44" t="s">
        <v>610</v>
      </c>
      <c r="Y44" t="s">
        <v>1149</v>
      </c>
      <c r="Z44" t="s">
        <v>5617</v>
      </c>
      <c r="AA44" t="s">
        <v>5618</v>
      </c>
      <c r="AB44" t="s">
        <v>109</v>
      </c>
      <c r="AC44" t="s">
        <v>109</v>
      </c>
      <c r="AD44" t="s">
        <v>114</v>
      </c>
      <c r="AE44">
        <v>39</v>
      </c>
      <c r="AF44" s="139"/>
      <c r="AG44" s="28" t="s">
        <v>6539</v>
      </c>
      <c r="AH44" t="s">
        <v>5366</v>
      </c>
      <c r="AI44" t="s">
        <v>5756</v>
      </c>
      <c r="AJ44" t="s">
        <v>109</v>
      </c>
      <c r="AK44" s="139"/>
      <c r="AL44" s="139"/>
      <c r="AM44" t="s">
        <v>13908</v>
      </c>
      <c r="AN44" t="s">
        <v>13998</v>
      </c>
      <c r="AO44" t="s">
        <v>13999</v>
      </c>
      <c r="AP44">
        <v>40</v>
      </c>
      <c r="AQ44">
        <v>30</v>
      </c>
      <c r="AR44"/>
      <c r="AS44"/>
      <c r="AT44"/>
      <c r="AU44"/>
      <c r="AV44">
        <v>4</v>
      </c>
      <c r="AW44"/>
      <c r="AX44" t="s">
        <v>109</v>
      </c>
      <c r="AY44" t="s">
        <v>109</v>
      </c>
      <c r="AZ44" t="s">
        <v>13911</v>
      </c>
      <c r="BA44" t="s">
        <v>13912</v>
      </c>
      <c r="BB44" t="s">
        <v>13913</v>
      </c>
      <c r="BC44" t="s">
        <v>13914</v>
      </c>
      <c r="BD44" t="s">
        <v>109</v>
      </c>
      <c r="BE44" t="s">
        <v>956</v>
      </c>
      <c r="BF44" t="s">
        <v>354</v>
      </c>
    </row>
    <row r="45" spans="1:58" ht="15">
      <c r="A45" s="3"/>
      <c r="B45" s="139"/>
      <c r="C45" s="139"/>
      <c r="D45" t="s">
        <v>7186</v>
      </c>
      <c r="E45">
        <v>6</v>
      </c>
      <c r="F45" s="7"/>
      <c r="G45" t="s">
        <v>5343</v>
      </c>
      <c r="H45" s="3">
        <v>4</v>
      </c>
      <c r="I45" s="139"/>
      <c r="J45" s="139"/>
      <c r="K45" s="139"/>
      <c r="L45" s="7"/>
      <c r="M45" t="s">
        <v>14000</v>
      </c>
      <c r="N45" s="143"/>
      <c r="O45" s="28" t="s">
        <v>98</v>
      </c>
      <c r="P45" s="28" t="s">
        <v>14001</v>
      </c>
      <c r="Q45" s="139"/>
      <c r="R45" s="3" t="s">
        <v>4297</v>
      </c>
      <c r="S45" s="3">
        <v>6</v>
      </c>
      <c r="T45" s="3" t="s">
        <v>14002</v>
      </c>
      <c r="U45" s="139"/>
      <c r="V45" s="139"/>
      <c r="W45" s="139"/>
      <c r="X45" t="s">
        <v>5626</v>
      </c>
      <c r="Y45" t="s">
        <v>913</v>
      </c>
      <c r="Z45" t="s">
        <v>5617</v>
      </c>
      <c r="AA45" t="s">
        <v>5618</v>
      </c>
      <c r="AB45" t="s">
        <v>109</v>
      </c>
      <c r="AC45" t="s">
        <v>109</v>
      </c>
      <c r="AD45" t="s">
        <v>114</v>
      </c>
      <c r="AE45">
        <v>40</v>
      </c>
      <c r="AF45" s="139"/>
      <c r="AG45" s="28" t="s">
        <v>5418</v>
      </c>
      <c r="AH45" t="s">
        <v>5366</v>
      </c>
      <c r="AI45" t="s">
        <v>508</v>
      </c>
      <c r="AJ45" t="s">
        <v>5785</v>
      </c>
      <c r="AK45" s="139"/>
      <c r="AL45" s="139"/>
      <c r="AM45" t="s">
        <v>13908</v>
      </c>
      <c r="AN45" t="s">
        <v>14003</v>
      </c>
      <c r="AO45" t="s">
        <v>14004</v>
      </c>
      <c r="AP45">
        <v>41</v>
      </c>
      <c r="AQ45">
        <v>31</v>
      </c>
      <c r="AR45"/>
      <c r="AS45"/>
      <c r="AT45"/>
      <c r="AU45"/>
      <c r="AV45">
        <v>5</v>
      </c>
      <c r="AW45"/>
      <c r="AX45" t="s">
        <v>109</v>
      </c>
      <c r="AY45" t="s">
        <v>109</v>
      </c>
      <c r="AZ45" t="s">
        <v>13911</v>
      </c>
      <c r="BA45" t="s">
        <v>13912</v>
      </c>
      <c r="BB45" t="s">
        <v>13913</v>
      </c>
      <c r="BC45" t="s">
        <v>13914</v>
      </c>
      <c r="BD45" t="s">
        <v>109</v>
      </c>
      <c r="BE45" t="s">
        <v>956</v>
      </c>
      <c r="BF45" t="s">
        <v>355</v>
      </c>
    </row>
    <row r="46" spans="1:58" ht="15">
      <c r="A46" s="139"/>
      <c r="B46" s="139"/>
      <c r="C46" s="139"/>
      <c r="D46" t="s">
        <v>10089</v>
      </c>
      <c r="E46">
        <v>7</v>
      </c>
      <c r="F46" s="139"/>
      <c r="G46" s="139"/>
      <c r="H46" s="139"/>
      <c r="I46" s="7"/>
      <c r="J46" s="7"/>
      <c r="K46" s="7"/>
      <c r="L46" s="7"/>
      <c r="M46" t="s">
        <v>14005</v>
      </c>
      <c r="N46" s="7"/>
      <c r="O46" s="28" t="s">
        <v>5941</v>
      </c>
      <c r="P46" s="28" t="s">
        <v>14006</v>
      </c>
      <c r="Q46" s="139"/>
      <c r="R46" s="3" t="s">
        <v>14007</v>
      </c>
      <c r="S46" s="3">
        <v>7</v>
      </c>
      <c r="T46" s="3" t="s">
        <v>14008</v>
      </c>
      <c r="U46" s="139"/>
      <c r="V46" s="139"/>
      <c r="W46" s="139"/>
      <c r="X46" t="s">
        <v>5775</v>
      </c>
      <c r="Y46" t="s">
        <v>1930</v>
      </c>
      <c r="Z46" t="s">
        <v>5617</v>
      </c>
      <c r="AA46" t="s">
        <v>109</v>
      </c>
      <c r="AB46" t="s">
        <v>10812</v>
      </c>
      <c r="AC46" t="s">
        <v>109</v>
      </c>
      <c r="AD46" t="s">
        <v>114</v>
      </c>
      <c r="AE46">
        <v>41</v>
      </c>
      <c r="AF46" s="139"/>
      <c r="AG46" s="28" t="s">
        <v>1350</v>
      </c>
      <c r="AH46" t="s">
        <v>5366</v>
      </c>
      <c r="AI46" t="s">
        <v>5756</v>
      </c>
      <c r="AJ46" t="s">
        <v>5785</v>
      </c>
      <c r="AK46" s="139"/>
      <c r="AL46" s="139"/>
      <c r="AM46" t="s">
        <v>13908</v>
      </c>
      <c r="AN46" t="s">
        <v>14009</v>
      </c>
      <c r="AO46" t="s">
        <v>14010</v>
      </c>
      <c r="AP46">
        <v>42</v>
      </c>
      <c r="AQ46">
        <v>32</v>
      </c>
      <c r="AR46"/>
      <c r="AS46"/>
      <c r="AT46"/>
      <c r="AU46"/>
      <c r="AV46">
        <v>6</v>
      </c>
      <c r="AW46"/>
      <c r="AX46" t="s">
        <v>109</v>
      </c>
      <c r="AY46" t="s">
        <v>109</v>
      </c>
      <c r="AZ46" t="s">
        <v>13911</v>
      </c>
      <c r="BA46" t="s">
        <v>13912</v>
      </c>
      <c r="BB46" t="s">
        <v>13913</v>
      </c>
      <c r="BC46" t="s">
        <v>13914</v>
      </c>
      <c r="BD46" t="s">
        <v>109</v>
      </c>
      <c r="BE46" t="s">
        <v>956</v>
      </c>
      <c r="BF46" t="s">
        <v>356</v>
      </c>
    </row>
    <row r="47" spans="1:58" ht="15">
      <c r="A47" s="139"/>
      <c r="B47" s="139"/>
      <c r="C47" s="139"/>
      <c r="D47" t="s">
        <v>9560</v>
      </c>
      <c r="E47">
        <v>8</v>
      </c>
      <c r="F47" s="7"/>
      <c r="G47" t="s">
        <v>559</v>
      </c>
      <c r="H47" t="s">
        <v>13777</v>
      </c>
      <c r="I47" s="7"/>
      <c r="J47" s="7"/>
      <c r="K47" s="7"/>
      <c r="L47" s="7"/>
      <c r="M47" t="s">
        <v>14011</v>
      </c>
      <c r="N47" s="7"/>
      <c r="O47" s="28" t="s">
        <v>174</v>
      </c>
      <c r="P47" s="28" t="s">
        <v>14006</v>
      </c>
      <c r="Q47" s="139"/>
      <c r="R47" s="3" t="s">
        <v>14012</v>
      </c>
      <c r="S47" s="3">
        <v>8</v>
      </c>
      <c r="T47" s="3" t="s">
        <v>14013</v>
      </c>
      <c r="U47" s="139"/>
      <c r="V47" s="139"/>
      <c r="W47" s="139"/>
      <c r="X47" t="s">
        <v>6641</v>
      </c>
      <c r="Y47" t="s">
        <v>6642</v>
      </c>
      <c r="Z47" t="s">
        <v>5617</v>
      </c>
      <c r="AA47" t="s">
        <v>109</v>
      </c>
      <c r="AB47" t="s">
        <v>10812</v>
      </c>
      <c r="AC47" t="s">
        <v>114</v>
      </c>
      <c r="AD47" t="s">
        <v>114</v>
      </c>
      <c r="AE47">
        <v>42</v>
      </c>
      <c r="AF47" s="139"/>
      <c r="AG47" s="28" t="s">
        <v>6360</v>
      </c>
      <c r="AH47" t="s">
        <v>5366</v>
      </c>
      <c r="AI47" t="s">
        <v>508</v>
      </c>
      <c r="AJ47" t="s">
        <v>5785</v>
      </c>
      <c r="AK47" s="139"/>
      <c r="AL47" s="139"/>
      <c r="AM47" t="s">
        <v>13908</v>
      </c>
      <c r="AN47" t="s">
        <v>14014</v>
      </c>
      <c r="AO47" t="s">
        <v>14015</v>
      </c>
      <c r="AP47">
        <v>43</v>
      </c>
      <c r="AQ47">
        <v>19</v>
      </c>
      <c r="AR47"/>
      <c r="AS47"/>
      <c r="AT47"/>
      <c r="AU47"/>
      <c r="AV47">
        <v>8</v>
      </c>
      <c r="AW47"/>
      <c r="AX47" t="s">
        <v>14016</v>
      </c>
      <c r="AY47" t="s">
        <v>109</v>
      </c>
      <c r="AZ47" t="s">
        <v>13911</v>
      </c>
      <c r="BA47" t="s">
        <v>13912</v>
      </c>
      <c r="BB47" t="s">
        <v>13913</v>
      </c>
      <c r="BC47" t="s">
        <v>13914</v>
      </c>
      <c r="BD47" t="s">
        <v>109</v>
      </c>
      <c r="BE47" t="s">
        <v>956</v>
      </c>
      <c r="BF47" t="s">
        <v>351</v>
      </c>
    </row>
    <row r="48" spans="1:58" ht="15">
      <c r="A48" s="139"/>
      <c r="B48" s="139"/>
      <c r="C48" s="139"/>
      <c r="D48" t="s">
        <v>8573</v>
      </c>
      <c r="E48">
        <v>9</v>
      </c>
      <c r="F48" s="7"/>
      <c r="G48" t="s">
        <v>6888</v>
      </c>
      <c r="H48">
        <v>1</v>
      </c>
      <c r="I48" s="7"/>
      <c r="J48" s="7"/>
      <c r="K48" s="7"/>
      <c r="L48" s="7"/>
      <c r="M48" t="s">
        <v>14017</v>
      </c>
      <c r="N48" s="7"/>
      <c r="O48" s="28" t="s">
        <v>681</v>
      </c>
      <c r="P48" s="28" t="s">
        <v>14006</v>
      </c>
      <c r="Q48" s="139"/>
      <c r="R48" s="3" t="s">
        <v>14018</v>
      </c>
      <c r="S48" s="3">
        <v>9</v>
      </c>
      <c r="T48" s="3" t="s">
        <v>14019</v>
      </c>
      <c r="U48" s="139"/>
      <c r="V48" s="139"/>
      <c r="W48" s="139"/>
      <c r="X48" t="s">
        <v>5661</v>
      </c>
      <c r="Y48" t="s">
        <v>1253</v>
      </c>
      <c r="Z48" t="s">
        <v>5617</v>
      </c>
      <c r="AA48" t="s">
        <v>109</v>
      </c>
      <c r="AB48" t="s">
        <v>109</v>
      </c>
      <c r="AC48" t="s">
        <v>109</v>
      </c>
      <c r="AD48" t="s">
        <v>114</v>
      </c>
      <c r="AE48">
        <v>43</v>
      </c>
      <c r="AF48" s="139"/>
      <c r="AG48" s="28" t="s">
        <v>6369</v>
      </c>
      <c r="AH48" t="s">
        <v>5366</v>
      </c>
      <c r="AI48" t="s">
        <v>508</v>
      </c>
      <c r="AJ48" t="s">
        <v>109</v>
      </c>
      <c r="AK48" s="139"/>
      <c r="AL48" s="139"/>
      <c r="AM48" t="s">
        <v>13908</v>
      </c>
      <c r="AN48" t="s">
        <v>14020</v>
      </c>
      <c r="AO48" t="s">
        <v>14021</v>
      </c>
      <c r="AP48">
        <v>44</v>
      </c>
      <c r="AQ48">
        <v>20</v>
      </c>
      <c r="AR48"/>
      <c r="AS48"/>
      <c r="AT48"/>
      <c r="AU48"/>
      <c r="AV48">
        <v>9</v>
      </c>
      <c r="AW48"/>
      <c r="AX48" t="s">
        <v>14016</v>
      </c>
      <c r="AY48" t="s">
        <v>109</v>
      </c>
      <c r="AZ48" t="s">
        <v>13911</v>
      </c>
      <c r="BA48" t="s">
        <v>13912</v>
      </c>
      <c r="BB48" t="s">
        <v>13913</v>
      </c>
      <c r="BC48" t="s">
        <v>13914</v>
      </c>
      <c r="BD48" t="s">
        <v>109</v>
      </c>
      <c r="BE48" t="s">
        <v>956</v>
      </c>
      <c r="BF48" t="s">
        <v>352</v>
      </c>
    </row>
    <row r="49" spans="6:58" ht="15">
      <c r="F49" s="7"/>
      <c r="G49" t="s">
        <v>5670</v>
      </c>
      <c r="H49">
        <v>2</v>
      </c>
      <c r="I49" s="7"/>
      <c r="J49" s="7"/>
      <c r="K49" s="7"/>
      <c r="L49" s="7"/>
      <c r="M49" t="s">
        <v>14022</v>
      </c>
      <c r="N49" s="7"/>
      <c r="O49" s="28" t="s">
        <v>5386</v>
      </c>
      <c r="P49" s="28" t="s">
        <v>14006</v>
      </c>
      <c r="Q49" s="139"/>
      <c r="R49" s="29" t="s">
        <v>3200</v>
      </c>
      <c r="S49" s="3">
        <v>10</v>
      </c>
      <c r="T49" s="3" t="s">
        <v>14023</v>
      </c>
      <c r="U49" s="139"/>
      <c r="V49" s="139"/>
      <c r="W49" s="139"/>
      <c r="X49" t="s">
        <v>5639</v>
      </c>
      <c r="Y49" t="s">
        <v>5640</v>
      </c>
      <c r="Z49" t="s">
        <v>5617</v>
      </c>
      <c r="AA49" t="s">
        <v>109</v>
      </c>
      <c r="AB49" t="s">
        <v>109</v>
      </c>
      <c r="AC49" t="s">
        <v>109</v>
      </c>
      <c r="AD49" t="s">
        <v>114</v>
      </c>
      <c r="AE49">
        <v>44</v>
      </c>
      <c r="AF49" s="139"/>
      <c r="AG49" s="28" t="s">
        <v>613</v>
      </c>
      <c r="AH49" t="s">
        <v>5366</v>
      </c>
      <c r="AI49" t="s">
        <v>5743</v>
      </c>
      <c r="AJ49" t="s">
        <v>109</v>
      </c>
      <c r="AK49" s="139"/>
      <c r="AL49" s="139"/>
      <c r="AM49" t="s">
        <v>13908</v>
      </c>
      <c r="AN49" t="s">
        <v>14024</v>
      </c>
      <c r="AO49" t="s">
        <v>14025</v>
      </c>
      <c r="AP49">
        <v>45</v>
      </c>
      <c r="AQ49">
        <v>21</v>
      </c>
      <c r="AR49"/>
      <c r="AS49"/>
      <c r="AT49"/>
      <c r="AU49"/>
      <c r="AV49">
        <v>10</v>
      </c>
      <c r="AW49"/>
      <c r="AX49" t="s">
        <v>14016</v>
      </c>
      <c r="AY49" t="s">
        <v>109</v>
      </c>
      <c r="AZ49" t="s">
        <v>13911</v>
      </c>
      <c r="BA49" t="s">
        <v>13912</v>
      </c>
      <c r="BB49" t="s">
        <v>13913</v>
      </c>
      <c r="BC49" t="s">
        <v>13914</v>
      </c>
      <c r="BD49" t="s">
        <v>109</v>
      </c>
      <c r="BE49" t="s">
        <v>956</v>
      </c>
      <c r="BF49" t="s">
        <v>353</v>
      </c>
    </row>
    <row r="50" spans="6:58" ht="15">
      <c r="F50" s="7"/>
      <c r="G50" t="s">
        <v>5652</v>
      </c>
      <c r="H50">
        <v>3</v>
      </c>
      <c r="I50" s="7"/>
      <c r="J50" s="7"/>
      <c r="K50" s="7"/>
      <c r="L50" s="7"/>
      <c r="M50" t="s">
        <v>14026</v>
      </c>
      <c r="N50" s="7"/>
      <c r="O50" s="28" t="s">
        <v>6196</v>
      </c>
      <c r="P50" s="28" t="s">
        <v>14006</v>
      </c>
      <c r="Q50" s="139"/>
      <c r="R50" s="3" t="s">
        <v>14027</v>
      </c>
      <c r="S50" s="3">
        <v>11</v>
      </c>
      <c r="T50" s="3"/>
      <c r="U50" s="139"/>
      <c r="V50" s="139"/>
      <c r="W50" s="139"/>
      <c r="X50" t="s">
        <v>5631</v>
      </c>
      <c r="Y50" t="s">
        <v>5632</v>
      </c>
      <c r="Z50" t="s">
        <v>5617</v>
      </c>
      <c r="AA50" t="s">
        <v>109</v>
      </c>
      <c r="AB50" t="s">
        <v>109</v>
      </c>
      <c r="AC50" t="s">
        <v>109</v>
      </c>
      <c r="AD50" t="s">
        <v>114</v>
      </c>
      <c r="AE50">
        <v>45</v>
      </c>
      <c r="AF50" s="139"/>
      <c r="AG50" s="28" t="s">
        <v>1412</v>
      </c>
      <c r="AH50" t="s">
        <v>5366</v>
      </c>
      <c r="AI50" t="s">
        <v>508</v>
      </c>
      <c r="AJ50" t="s">
        <v>109</v>
      </c>
      <c r="AK50" s="139"/>
      <c r="AL50" s="139"/>
      <c r="AM50" t="s">
        <v>13908</v>
      </c>
      <c r="AN50" t="s">
        <v>14028</v>
      </c>
      <c r="AO50" t="s">
        <v>14029</v>
      </c>
      <c r="AP50">
        <v>46</v>
      </c>
      <c r="AQ50">
        <v>37</v>
      </c>
      <c r="AR50"/>
      <c r="AS50"/>
      <c r="AT50"/>
      <c r="AU50"/>
      <c r="AV50"/>
      <c r="AW50">
        <v>1</v>
      </c>
      <c r="AX50" t="s">
        <v>109</v>
      </c>
      <c r="AY50" t="s">
        <v>109</v>
      </c>
      <c r="AZ50" t="s">
        <v>13911</v>
      </c>
      <c r="BA50" t="s">
        <v>13912</v>
      </c>
      <c r="BB50" t="s">
        <v>13913</v>
      </c>
      <c r="BC50" t="s">
        <v>13914</v>
      </c>
      <c r="BD50" t="s">
        <v>109</v>
      </c>
      <c r="BE50" t="s">
        <v>956</v>
      </c>
      <c r="BF50" t="s">
        <v>346</v>
      </c>
    </row>
    <row r="51" spans="6:58" ht="15">
      <c r="F51" s="7"/>
      <c r="G51" t="s">
        <v>5617</v>
      </c>
      <c r="H51">
        <v>4</v>
      </c>
      <c r="I51" s="7"/>
      <c r="J51" s="7"/>
      <c r="K51" s="7"/>
      <c r="L51" s="7"/>
      <c r="M51" t="s">
        <v>14030</v>
      </c>
      <c r="N51" s="7"/>
      <c r="O51" s="28" t="s">
        <v>5395</v>
      </c>
      <c r="P51" s="28" t="s">
        <v>14031</v>
      </c>
      <c r="Q51" s="139"/>
      <c r="R51" s="3" t="s">
        <v>14032</v>
      </c>
      <c r="S51" s="3">
        <v>12</v>
      </c>
      <c r="T51" s="3"/>
      <c r="U51" s="139"/>
      <c r="V51" s="139"/>
      <c r="W51" s="139"/>
      <c r="X51" t="s">
        <v>5653</v>
      </c>
      <c r="Y51" t="s">
        <v>2497</v>
      </c>
      <c r="Z51" t="s">
        <v>5617</v>
      </c>
      <c r="AA51" t="s">
        <v>109</v>
      </c>
      <c r="AB51" t="s">
        <v>109</v>
      </c>
      <c r="AC51" t="s">
        <v>109</v>
      </c>
      <c r="AD51" t="s">
        <v>114</v>
      </c>
      <c r="AE51">
        <v>46</v>
      </c>
      <c r="AF51" s="139"/>
      <c r="AG51" s="28" t="s">
        <v>6870</v>
      </c>
      <c r="AH51" t="s">
        <v>5366</v>
      </c>
      <c r="AI51" t="s">
        <v>5729</v>
      </c>
      <c r="AJ51" t="s">
        <v>109</v>
      </c>
      <c r="AK51" s="139"/>
      <c r="AL51" s="139"/>
      <c r="AM51" t="s">
        <v>13908</v>
      </c>
      <c r="AN51" t="s">
        <v>14033</v>
      </c>
      <c r="AO51" t="s">
        <v>14034</v>
      </c>
      <c r="AP51">
        <v>47</v>
      </c>
      <c r="AQ51">
        <v>38</v>
      </c>
      <c r="AR51"/>
      <c r="AS51"/>
      <c r="AT51"/>
      <c r="AU51"/>
      <c r="AV51"/>
      <c r="AW51">
        <v>2</v>
      </c>
      <c r="AX51" t="s">
        <v>109</v>
      </c>
      <c r="AY51" t="s">
        <v>109</v>
      </c>
      <c r="AZ51" t="s">
        <v>13911</v>
      </c>
      <c r="BA51" t="s">
        <v>13912</v>
      </c>
      <c r="BB51" t="s">
        <v>13913</v>
      </c>
      <c r="BC51" t="s">
        <v>13914</v>
      </c>
      <c r="BD51" t="s">
        <v>109</v>
      </c>
      <c r="BE51" t="s">
        <v>956</v>
      </c>
      <c r="BF51" t="s">
        <v>347</v>
      </c>
    </row>
    <row r="52" spans="6:58" ht="15">
      <c r="F52" s="7"/>
      <c r="G52" t="s">
        <v>5624</v>
      </c>
      <c r="H52">
        <v>5</v>
      </c>
      <c r="I52" s="7"/>
      <c r="J52" s="7"/>
      <c r="K52" s="7"/>
      <c r="L52" s="7"/>
      <c r="M52" t="s">
        <v>14035</v>
      </c>
      <c r="N52" s="7"/>
      <c r="O52" s="28" t="s">
        <v>5718</v>
      </c>
      <c r="P52" s="28" t="s">
        <v>14031</v>
      </c>
      <c r="Q52" s="139"/>
      <c r="R52" s="3" t="s">
        <v>14036</v>
      </c>
      <c r="S52" s="3">
        <v>13</v>
      </c>
      <c r="T52" s="3"/>
      <c r="U52" s="139"/>
      <c r="V52" s="139"/>
      <c r="W52" s="139"/>
      <c r="X52" t="s">
        <v>5634</v>
      </c>
      <c r="Y52" t="s">
        <v>1312</v>
      </c>
      <c r="Z52" t="s">
        <v>5617</v>
      </c>
      <c r="AA52" t="s">
        <v>109</v>
      </c>
      <c r="AB52" t="s">
        <v>109</v>
      </c>
      <c r="AC52" t="s">
        <v>109</v>
      </c>
      <c r="AD52" t="s">
        <v>114</v>
      </c>
      <c r="AE52">
        <v>47</v>
      </c>
      <c r="AF52" s="139"/>
      <c r="AG52" s="28" t="s">
        <v>6859</v>
      </c>
      <c r="AH52" t="s">
        <v>5366</v>
      </c>
      <c r="AI52" t="s">
        <v>5729</v>
      </c>
      <c r="AJ52" t="s">
        <v>109</v>
      </c>
      <c r="AK52" s="139"/>
      <c r="AL52" s="139"/>
      <c r="AM52" t="s">
        <v>13908</v>
      </c>
      <c r="AN52" t="s">
        <v>14037</v>
      </c>
      <c r="AO52" t="s">
        <v>14038</v>
      </c>
      <c r="AP52">
        <v>48</v>
      </c>
      <c r="AQ52">
        <v>39</v>
      </c>
      <c r="AR52"/>
      <c r="AS52"/>
      <c r="AT52"/>
      <c r="AU52"/>
      <c r="AV52"/>
      <c r="AW52">
        <v>3</v>
      </c>
      <c r="AX52" t="s">
        <v>109</v>
      </c>
      <c r="AY52" t="s">
        <v>109</v>
      </c>
      <c r="AZ52" t="s">
        <v>13911</v>
      </c>
      <c r="BA52" t="s">
        <v>13912</v>
      </c>
      <c r="BB52" t="s">
        <v>13913</v>
      </c>
      <c r="BC52" t="s">
        <v>13914</v>
      </c>
      <c r="BD52" t="s">
        <v>109</v>
      </c>
      <c r="BE52" t="s">
        <v>956</v>
      </c>
      <c r="BF52" t="s">
        <v>348</v>
      </c>
    </row>
    <row r="53" spans="6:58" ht="15">
      <c r="F53" s="7"/>
      <c r="G53" t="s">
        <v>5380</v>
      </c>
      <c r="H53">
        <v>6</v>
      </c>
      <c r="I53" s="7"/>
      <c r="J53" s="7"/>
      <c r="K53" s="7"/>
      <c r="L53" s="7"/>
      <c r="M53" t="s">
        <v>14039</v>
      </c>
      <c r="N53" s="7"/>
      <c r="O53" s="28" t="s">
        <v>6486</v>
      </c>
      <c r="P53" s="28" t="s">
        <v>14031</v>
      </c>
      <c r="Q53" s="139"/>
      <c r="R53" s="3" t="s">
        <v>14040</v>
      </c>
      <c r="S53" s="3">
        <v>14</v>
      </c>
      <c r="T53" s="3"/>
      <c r="U53" s="139"/>
      <c r="V53" s="139"/>
      <c r="W53" s="139"/>
      <c r="X53" t="s">
        <v>5619</v>
      </c>
      <c r="Y53" t="s">
        <v>1686</v>
      </c>
      <c r="Z53" t="s">
        <v>5617</v>
      </c>
      <c r="AA53" t="s">
        <v>109</v>
      </c>
      <c r="AB53" t="s">
        <v>109</v>
      </c>
      <c r="AC53" t="s">
        <v>109</v>
      </c>
      <c r="AD53" t="s">
        <v>114</v>
      </c>
      <c r="AE53">
        <v>48</v>
      </c>
      <c r="AF53" s="139"/>
      <c r="AG53" s="28" t="s">
        <v>5345</v>
      </c>
      <c r="AH53" t="s">
        <v>5366</v>
      </c>
      <c r="AI53" t="s">
        <v>508</v>
      </c>
      <c r="AJ53" t="s">
        <v>109</v>
      </c>
      <c r="AK53" s="139"/>
      <c r="AL53" s="139"/>
      <c r="AM53" t="s">
        <v>13908</v>
      </c>
      <c r="AN53" t="s">
        <v>14041</v>
      </c>
      <c r="AO53" t="s">
        <v>14042</v>
      </c>
      <c r="AP53">
        <v>49</v>
      </c>
      <c r="AQ53">
        <v>40</v>
      </c>
      <c r="AR53"/>
      <c r="AS53"/>
      <c r="AT53"/>
      <c r="AU53"/>
      <c r="AV53"/>
      <c r="AW53">
        <v>4</v>
      </c>
      <c r="AX53" t="s">
        <v>109</v>
      </c>
      <c r="AY53" t="s">
        <v>109</v>
      </c>
      <c r="AZ53" t="s">
        <v>13911</v>
      </c>
      <c r="BA53" t="s">
        <v>13912</v>
      </c>
      <c r="BB53" t="s">
        <v>13913</v>
      </c>
      <c r="BC53" t="s">
        <v>13914</v>
      </c>
      <c r="BD53" t="s">
        <v>109</v>
      </c>
      <c r="BE53" t="s">
        <v>956</v>
      </c>
      <c r="BF53" t="s">
        <v>349</v>
      </c>
    </row>
    <row r="54" spans="6:58" ht="15">
      <c r="F54" s="7"/>
      <c r="G54" t="s">
        <v>5648</v>
      </c>
      <c r="H54">
        <v>7</v>
      </c>
      <c r="I54" s="139"/>
      <c r="J54" s="139"/>
      <c r="K54" s="139"/>
      <c r="L54" s="7"/>
      <c r="M54" t="s">
        <v>14043</v>
      </c>
      <c r="N54" s="7"/>
      <c r="O54" s="28" t="s">
        <v>14044</v>
      </c>
      <c r="P54" s="28" t="s">
        <v>14031</v>
      </c>
      <c r="Q54" s="139"/>
      <c r="R54" s="3" t="s">
        <v>13960</v>
      </c>
      <c r="S54" s="3">
        <v>15</v>
      </c>
      <c r="T54" s="3"/>
      <c r="U54" s="139"/>
      <c r="V54" s="139"/>
      <c r="W54" s="139"/>
      <c r="X54" t="s">
        <v>5622</v>
      </c>
      <c r="Y54" t="s">
        <v>387</v>
      </c>
      <c r="Z54" t="s">
        <v>5617</v>
      </c>
      <c r="AA54" t="s">
        <v>109</v>
      </c>
      <c r="AB54" t="s">
        <v>109</v>
      </c>
      <c r="AC54" t="s">
        <v>109</v>
      </c>
      <c r="AD54" t="s">
        <v>114</v>
      </c>
      <c r="AE54">
        <v>49</v>
      </c>
      <c r="AF54" s="139"/>
      <c r="AG54" s="28" t="s">
        <v>1517</v>
      </c>
      <c r="AH54" t="s">
        <v>5366</v>
      </c>
      <c r="AI54" t="s">
        <v>5729</v>
      </c>
      <c r="AJ54" t="s">
        <v>6698</v>
      </c>
      <c r="AK54" s="139"/>
      <c r="AL54" s="139"/>
      <c r="AM54" t="s">
        <v>13908</v>
      </c>
      <c r="AN54" t="s">
        <v>14045</v>
      </c>
      <c r="AO54" t="s">
        <v>14046</v>
      </c>
      <c r="AP54">
        <v>50</v>
      </c>
      <c r="AQ54">
        <v>41</v>
      </c>
      <c r="AR54"/>
      <c r="AS54"/>
      <c r="AT54"/>
      <c r="AU54"/>
      <c r="AV54"/>
      <c r="AW54">
        <v>5</v>
      </c>
      <c r="AX54" t="s">
        <v>109</v>
      </c>
      <c r="AY54" t="s">
        <v>109</v>
      </c>
      <c r="AZ54" t="s">
        <v>13911</v>
      </c>
      <c r="BA54" t="s">
        <v>13912</v>
      </c>
      <c r="BB54" t="s">
        <v>13913</v>
      </c>
      <c r="BC54" t="s">
        <v>13914</v>
      </c>
      <c r="BD54" t="s">
        <v>109</v>
      </c>
      <c r="BE54" t="s">
        <v>956</v>
      </c>
      <c r="BF54" t="s">
        <v>345</v>
      </c>
    </row>
    <row r="55" spans="6:58" ht="15">
      <c r="F55" s="7"/>
      <c r="G55" s="139"/>
      <c r="H55" s="139"/>
      <c r="I55" s="73"/>
      <c r="J55" s="73"/>
      <c r="K55" s="73"/>
      <c r="L55" s="7"/>
      <c r="M55" t="s">
        <v>14047</v>
      </c>
      <c r="N55" s="7"/>
      <c r="O55" s="28" t="s">
        <v>143</v>
      </c>
      <c r="P55" s="28" t="s">
        <v>14031</v>
      </c>
      <c r="Q55" s="139"/>
      <c r="R55" s="3" t="s">
        <v>14048</v>
      </c>
      <c r="S55" s="3">
        <v>16</v>
      </c>
      <c r="T55" s="3"/>
      <c r="U55" s="139"/>
      <c r="V55" s="139"/>
      <c r="W55" s="139"/>
      <c r="X55" t="s">
        <v>5625</v>
      </c>
      <c r="Y55" t="s">
        <v>1512</v>
      </c>
      <c r="Z55" t="s">
        <v>5617</v>
      </c>
      <c r="AA55" t="s">
        <v>109</v>
      </c>
      <c r="AB55" t="s">
        <v>109</v>
      </c>
      <c r="AC55" t="s">
        <v>109</v>
      </c>
      <c r="AD55" t="s">
        <v>114</v>
      </c>
      <c r="AE55">
        <v>50</v>
      </c>
      <c r="AF55" s="139"/>
      <c r="AG55" s="28" t="s">
        <v>5291</v>
      </c>
      <c r="AH55" t="s">
        <v>5366</v>
      </c>
      <c r="AI55" t="s">
        <v>5806</v>
      </c>
      <c r="AJ55" t="s">
        <v>109</v>
      </c>
      <c r="AK55" s="139"/>
      <c r="AL55" s="139"/>
      <c r="AM55" t="s">
        <v>13908</v>
      </c>
      <c r="AN55" t="s">
        <v>14049</v>
      </c>
      <c r="AO55" t="s">
        <v>14050</v>
      </c>
      <c r="AP55">
        <v>51</v>
      </c>
      <c r="AQ55">
        <v>42</v>
      </c>
      <c r="AR55"/>
      <c r="AS55"/>
      <c r="AT55"/>
      <c r="AU55"/>
      <c r="AV55">
        <v>7</v>
      </c>
      <c r="AW55"/>
      <c r="AX55" t="s">
        <v>109</v>
      </c>
      <c r="AY55" t="s">
        <v>109</v>
      </c>
      <c r="AZ55" t="s">
        <v>13911</v>
      </c>
      <c r="BA55" t="s">
        <v>13912</v>
      </c>
      <c r="BB55" t="s">
        <v>13913</v>
      </c>
      <c r="BC55" t="s">
        <v>13914</v>
      </c>
      <c r="BD55" t="s">
        <v>109</v>
      </c>
      <c r="BE55" t="s">
        <v>956</v>
      </c>
      <c r="BF55" t="s">
        <v>350</v>
      </c>
    </row>
    <row r="56" spans="6:58" ht="15">
      <c r="F56" s="7"/>
      <c r="G56" t="s">
        <v>5366</v>
      </c>
      <c r="H56" s="3" t="s">
        <v>13777</v>
      </c>
      <c r="I56" s="7"/>
      <c r="J56" s="7"/>
      <c r="K56" s="7"/>
      <c r="L56" s="7"/>
      <c r="M56" t="s">
        <v>14051</v>
      </c>
      <c r="N56" s="7"/>
      <c r="O56" s="28" t="s">
        <v>5371</v>
      </c>
      <c r="P56" s="28" t="s">
        <v>14031</v>
      </c>
      <c r="Q56" s="139"/>
      <c r="R56" s="3" t="s">
        <v>14052</v>
      </c>
      <c r="S56" s="3">
        <v>17</v>
      </c>
      <c r="T56" s="3"/>
      <c r="U56" s="139"/>
      <c r="V56" s="144"/>
      <c r="W56" s="139"/>
      <c r="X56" t="s">
        <v>5629</v>
      </c>
      <c r="Y56" t="s">
        <v>2397</v>
      </c>
      <c r="Z56" t="s">
        <v>5617</v>
      </c>
      <c r="AA56" t="s">
        <v>109</v>
      </c>
      <c r="AB56" t="s">
        <v>109</v>
      </c>
      <c r="AC56" t="s">
        <v>109</v>
      </c>
      <c r="AD56" t="s">
        <v>114</v>
      </c>
      <c r="AE56">
        <v>51</v>
      </c>
      <c r="AF56" s="139"/>
      <c r="AG56" s="28" t="s">
        <v>5754</v>
      </c>
      <c r="AH56" t="s">
        <v>5366</v>
      </c>
      <c r="AI56" t="s">
        <v>5756</v>
      </c>
      <c r="AJ56" t="s">
        <v>109</v>
      </c>
      <c r="AK56" s="139"/>
      <c r="AL56" s="139"/>
      <c r="AM56" t="s">
        <v>14053</v>
      </c>
      <c r="AN56" t="s">
        <v>14054</v>
      </c>
      <c r="AO56" t="s">
        <v>14055</v>
      </c>
      <c r="AP56">
        <v>52</v>
      </c>
      <c r="AQ56">
        <v>18</v>
      </c>
      <c r="AR56">
        <v>28</v>
      </c>
      <c r="AS56">
        <v>3</v>
      </c>
      <c r="AT56"/>
      <c r="AU56"/>
      <c r="AV56"/>
      <c r="AW56"/>
      <c r="AX56" t="s">
        <v>109</v>
      </c>
      <c r="AY56" t="s">
        <v>13884</v>
      </c>
      <c r="AZ56" t="s">
        <v>14056</v>
      </c>
      <c r="BA56" t="s">
        <v>14057</v>
      </c>
      <c r="BB56" t="s">
        <v>13804</v>
      </c>
      <c r="BC56" t="s">
        <v>13805</v>
      </c>
      <c r="BD56" t="s">
        <v>14058</v>
      </c>
      <c r="BE56" t="s">
        <v>1767</v>
      </c>
      <c r="BF56" t="s">
        <v>146</v>
      </c>
    </row>
    <row r="57" spans="6:58" ht="15">
      <c r="F57" s="7"/>
      <c r="G57" t="s">
        <v>5729</v>
      </c>
      <c r="H57">
        <v>1</v>
      </c>
      <c r="I57" s="7"/>
      <c r="J57" s="7"/>
      <c r="K57" s="7"/>
      <c r="L57" s="7"/>
      <c r="M57" t="s">
        <v>14059</v>
      </c>
      <c r="N57" s="7"/>
      <c r="O57" s="28" t="s">
        <v>197</v>
      </c>
      <c r="P57" s="28" t="s">
        <v>14031</v>
      </c>
      <c r="Q57" s="139"/>
      <c r="R57" s="3" t="s">
        <v>12267</v>
      </c>
      <c r="S57" s="3">
        <v>18</v>
      </c>
      <c r="T57" s="3"/>
      <c r="U57" s="139"/>
      <c r="V57" s="144"/>
      <c r="W57" s="139"/>
      <c r="X57" t="s">
        <v>5668</v>
      </c>
      <c r="Y57" t="s">
        <v>2341</v>
      </c>
      <c r="Z57" t="s">
        <v>5617</v>
      </c>
      <c r="AA57" t="s">
        <v>109</v>
      </c>
      <c r="AB57" t="s">
        <v>109</v>
      </c>
      <c r="AC57" t="s">
        <v>109</v>
      </c>
      <c r="AD57" t="s">
        <v>114</v>
      </c>
      <c r="AE57">
        <v>52</v>
      </c>
      <c r="AF57" s="139"/>
      <c r="AG57" s="28" t="s">
        <v>2245</v>
      </c>
      <c r="AH57" t="s">
        <v>5366</v>
      </c>
      <c r="AI57" t="s">
        <v>508</v>
      </c>
      <c r="AJ57" t="s">
        <v>109</v>
      </c>
      <c r="AK57" s="139"/>
      <c r="AL57" s="139"/>
      <c r="AM57" t="s">
        <v>14053</v>
      </c>
      <c r="AN57" t="s">
        <v>14060</v>
      </c>
      <c r="AO57" t="s">
        <v>14061</v>
      </c>
      <c r="AP57">
        <v>53</v>
      </c>
      <c r="AQ57">
        <v>17</v>
      </c>
      <c r="AR57"/>
      <c r="AS57"/>
      <c r="AT57"/>
      <c r="AU57"/>
      <c r="AV57"/>
      <c r="AW57"/>
      <c r="AX57" t="s">
        <v>109</v>
      </c>
      <c r="AY57" t="s">
        <v>13884</v>
      </c>
      <c r="AZ57" t="s">
        <v>14056</v>
      </c>
      <c r="BA57" t="s">
        <v>14057</v>
      </c>
      <c r="BB57" t="s">
        <v>13804</v>
      </c>
      <c r="BC57" t="s">
        <v>13805</v>
      </c>
      <c r="BD57" t="s">
        <v>14058</v>
      </c>
      <c r="BE57" t="s">
        <v>1767</v>
      </c>
      <c r="BF57" t="s">
        <v>152</v>
      </c>
    </row>
    <row r="58" spans="6:58" ht="15">
      <c r="F58" s="7"/>
      <c r="G58" t="s">
        <v>5756</v>
      </c>
      <c r="H58">
        <v>2</v>
      </c>
      <c r="I58" s="7"/>
      <c r="J58" s="7"/>
      <c r="K58" s="7"/>
      <c r="L58" s="7"/>
      <c r="M58" t="s">
        <v>8</v>
      </c>
      <c r="N58" s="7"/>
      <c r="O58" s="28" t="s">
        <v>5964</v>
      </c>
      <c r="P58" s="28" t="s">
        <v>14031</v>
      </c>
      <c r="Q58" s="139"/>
      <c r="R58" s="3" t="s">
        <v>14062</v>
      </c>
      <c r="S58" s="3">
        <v>19</v>
      </c>
      <c r="T58" s="3"/>
      <c r="U58" s="139"/>
      <c r="V58" s="144"/>
      <c r="W58" s="139"/>
      <c r="X58" t="s">
        <v>5630</v>
      </c>
      <c r="Y58" t="s">
        <v>2490</v>
      </c>
      <c r="Z58" t="s">
        <v>5617</v>
      </c>
      <c r="AA58" t="s">
        <v>109</v>
      </c>
      <c r="AB58" t="s">
        <v>109</v>
      </c>
      <c r="AC58" t="s">
        <v>109</v>
      </c>
      <c r="AD58" t="s">
        <v>114</v>
      </c>
      <c r="AE58">
        <v>53</v>
      </c>
      <c r="AF58" s="139"/>
      <c r="AG58" s="28" t="s">
        <v>5783</v>
      </c>
      <c r="AH58" t="s">
        <v>5366</v>
      </c>
      <c r="AI58" t="s">
        <v>5756</v>
      </c>
      <c r="AJ58" t="s">
        <v>5785</v>
      </c>
      <c r="AK58" s="139"/>
      <c r="AL58" s="139"/>
      <c r="AM58" t="s">
        <v>14063</v>
      </c>
      <c r="AN58" t="s">
        <v>14064</v>
      </c>
      <c r="AO58" t="s">
        <v>14065</v>
      </c>
      <c r="AP58">
        <v>54</v>
      </c>
      <c r="AQ58"/>
      <c r="AR58"/>
      <c r="AS58">
        <v>5</v>
      </c>
      <c r="AT58"/>
      <c r="AU58"/>
      <c r="AV58"/>
      <c r="AW58"/>
      <c r="AX58" t="s">
        <v>109</v>
      </c>
      <c r="AY58" t="s">
        <v>13980</v>
      </c>
      <c r="AZ58" t="s">
        <v>14066</v>
      </c>
      <c r="BA58" t="s">
        <v>13913</v>
      </c>
      <c r="BB58" t="s">
        <v>13913</v>
      </c>
      <c r="BC58" t="s">
        <v>13914</v>
      </c>
      <c r="BD58" t="s">
        <v>109</v>
      </c>
      <c r="BE58" t="s">
        <v>149</v>
      </c>
      <c r="BF58" t="s">
        <v>7134</v>
      </c>
    </row>
    <row r="59" spans="6:58" ht="15">
      <c r="F59" s="7"/>
      <c r="G59" t="s">
        <v>5743</v>
      </c>
      <c r="H59">
        <v>3</v>
      </c>
      <c r="I59" s="7"/>
      <c r="J59" s="7"/>
      <c r="K59" s="7"/>
      <c r="L59" s="7"/>
      <c r="M59" t="s">
        <v>16400</v>
      </c>
      <c r="N59" s="7"/>
      <c r="O59" s="28" t="s">
        <v>217</v>
      </c>
      <c r="P59" s="28" t="s">
        <v>14031</v>
      </c>
      <c r="Q59" s="139"/>
      <c r="R59" s="3" t="s">
        <v>14067</v>
      </c>
      <c r="S59" s="3">
        <v>20</v>
      </c>
      <c r="T59" s="3"/>
      <c r="U59" s="139"/>
      <c r="V59" s="144"/>
      <c r="W59" s="139"/>
      <c r="X59" t="s">
        <v>5643</v>
      </c>
      <c r="Y59" t="s">
        <v>1804</v>
      </c>
      <c r="Z59" t="s">
        <v>5617</v>
      </c>
      <c r="AA59" t="s">
        <v>109</v>
      </c>
      <c r="AB59" t="s">
        <v>109</v>
      </c>
      <c r="AC59" t="s">
        <v>109</v>
      </c>
      <c r="AD59" t="s">
        <v>114</v>
      </c>
      <c r="AE59">
        <v>54</v>
      </c>
      <c r="AF59" s="139"/>
      <c r="AG59" s="28" t="s">
        <v>4666</v>
      </c>
      <c r="AH59" t="s">
        <v>5366</v>
      </c>
      <c r="AI59" t="s">
        <v>508</v>
      </c>
      <c r="AJ59" t="s">
        <v>109</v>
      </c>
      <c r="AK59" s="139"/>
      <c r="AL59" s="139"/>
      <c r="AM59" t="s">
        <v>14063</v>
      </c>
      <c r="AN59" t="s">
        <v>14068</v>
      </c>
      <c r="AO59" t="s">
        <v>14069</v>
      </c>
      <c r="AP59">
        <v>55</v>
      </c>
      <c r="AQ59"/>
      <c r="AR59"/>
      <c r="AS59"/>
      <c r="AT59"/>
      <c r="AU59"/>
      <c r="AV59"/>
      <c r="AW59"/>
      <c r="AX59" t="s">
        <v>109</v>
      </c>
      <c r="AY59" t="s">
        <v>13980</v>
      </c>
      <c r="AZ59" t="s">
        <v>14066</v>
      </c>
      <c r="BA59" t="s">
        <v>13913</v>
      </c>
      <c r="BB59" t="s">
        <v>13913</v>
      </c>
      <c r="BC59" t="s">
        <v>13914</v>
      </c>
      <c r="BD59" t="s">
        <v>109</v>
      </c>
      <c r="BE59" t="s">
        <v>149</v>
      </c>
      <c r="BF59" t="s">
        <v>7135</v>
      </c>
    </row>
    <row r="60" spans="6:58" ht="15">
      <c r="F60" s="7"/>
      <c r="G60" t="s">
        <v>5806</v>
      </c>
      <c r="H60">
        <v>4</v>
      </c>
      <c r="I60" s="7"/>
      <c r="J60" s="7"/>
      <c r="K60" s="7"/>
      <c r="L60" s="7"/>
      <c r="M60" s="139"/>
      <c r="N60" s="7"/>
      <c r="O60" s="28" t="s">
        <v>528</v>
      </c>
      <c r="P60" s="28" t="s">
        <v>14031</v>
      </c>
      <c r="Q60" s="139"/>
      <c r="R60" s="3" t="s">
        <v>14071</v>
      </c>
      <c r="S60" s="3">
        <v>21</v>
      </c>
      <c r="T60" s="3"/>
      <c r="U60" s="139"/>
      <c r="V60" s="144"/>
      <c r="W60" s="139"/>
      <c r="X60" t="s">
        <v>5637</v>
      </c>
      <c r="Y60" t="s">
        <v>5638</v>
      </c>
      <c r="Z60" t="s">
        <v>5617</v>
      </c>
      <c r="AA60" t="s">
        <v>109</v>
      </c>
      <c r="AB60" t="s">
        <v>109</v>
      </c>
      <c r="AC60" t="s">
        <v>109</v>
      </c>
      <c r="AD60" t="s">
        <v>114</v>
      </c>
      <c r="AE60">
        <v>55</v>
      </c>
      <c r="AF60" s="139"/>
      <c r="AG60" s="28" t="s">
        <v>5778</v>
      </c>
      <c r="AH60" t="s">
        <v>5366</v>
      </c>
      <c r="AI60" t="s">
        <v>5743</v>
      </c>
      <c r="AJ60" t="s">
        <v>109</v>
      </c>
      <c r="AK60" s="139"/>
      <c r="AL60" s="139"/>
      <c r="AM60" s="139"/>
      <c r="AN60" s="139"/>
      <c r="AO60" s="139"/>
      <c r="AP60" s="139"/>
      <c r="AQ60" s="139"/>
      <c r="AR60" s="139"/>
      <c r="AS60" s="139"/>
      <c r="AT60" s="139"/>
      <c r="AU60" s="139"/>
      <c r="AV60" s="139"/>
      <c r="AW60" s="139"/>
      <c r="AX60" s="139"/>
      <c r="AY60" s="139"/>
      <c r="AZ60" s="139"/>
      <c r="BA60" s="139"/>
      <c r="BB60" s="139"/>
      <c r="BC60" s="139"/>
      <c r="BD60" s="139"/>
      <c r="BE60" s="139"/>
      <c r="BF60" s="139"/>
    </row>
    <row r="61" spans="6:58" ht="15">
      <c r="F61" s="7"/>
      <c r="G61" t="s">
        <v>508</v>
      </c>
      <c r="H61">
        <v>5</v>
      </c>
      <c r="I61" s="7"/>
      <c r="J61" s="7"/>
      <c r="K61" s="7"/>
      <c r="L61" s="7"/>
      <c r="M61" t="s">
        <v>14070</v>
      </c>
      <c r="N61" s="143"/>
      <c r="O61" s="143"/>
      <c r="P61" s="139"/>
      <c r="Q61" s="139"/>
      <c r="R61" s="3" t="s">
        <v>14072</v>
      </c>
      <c r="S61" s="3">
        <v>22</v>
      </c>
      <c r="T61" s="3"/>
      <c r="U61" s="139"/>
      <c r="V61" s="144"/>
      <c r="W61" s="139"/>
      <c r="X61" t="s">
        <v>5662</v>
      </c>
      <c r="Y61" t="s">
        <v>1951</v>
      </c>
      <c r="Z61" t="s">
        <v>5617</v>
      </c>
      <c r="AA61" t="s">
        <v>109</v>
      </c>
      <c r="AB61" t="s">
        <v>109</v>
      </c>
      <c r="AC61" t="s">
        <v>109</v>
      </c>
      <c r="AD61" t="s">
        <v>114</v>
      </c>
      <c r="AE61">
        <v>56</v>
      </c>
      <c r="AF61" s="139"/>
      <c r="AG61" s="28" t="s">
        <v>5746</v>
      </c>
      <c r="AH61" t="s">
        <v>5366</v>
      </c>
      <c r="AI61" t="s">
        <v>508</v>
      </c>
      <c r="AJ61" t="s">
        <v>109</v>
      </c>
      <c r="AK61" s="139"/>
      <c r="AL61" s="139"/>
      <c r="AM61" s="139"/>
      <c r="AN61" s="139"/>
      <c r="AO61" s="139"/>
      <c r="AP61" s="139"/>
      <c r="AQ61" s="139"/>
      <c r="AR61" s="139"/>
      <c r="AS61" s="139"/>
      <c r="AT61" s="139"/>
      <c r="AU61" s="139"/>
      <c r="AV61" s="139"/>
      <c r="AW61" s="139"/>
      <c r="AX61" s="139"/>
      <c r="AY61" s="139"/>
      <c r="AZ61" s="139"/>
      <c r="BA61" s="139"/>
      <c r="BB61" s="139"/>
      <c r="BC61" s="139"/>
      <c r="BD61" s="139"/>
      <c r="BE61" s="139"/>
      <c r="BF61" s="139"/>
    </row>
    <row r="62" spans="6:58" ht="15">
      <c r="F62" s="7"/>
      <c r="G62" t="s">
        <v>6670</v>
      </c>
      <c r="H62">
        <v>6</v>
      </c>
      <c r="I62" s="7"/>
      <c r="J62" s="7"/>
      <c r="K62" s="7"/>
      <c r="L62" s="7"/>
      <c r="M62" t="s">
        <v>9589</v>
      </c>
      <c r="N62" s="143"/>
      <c r="O62" s="3" t="s">
        <v>13743</v>
      </c>
      <c r="P62" s="3" t="s">
        <v>14073</v>
      </c>
      <c r="Q62" s="139"/>
      <c r="R62" s="3" t="s">
        <v>14074</v>
      </c>
      <c r="S62" s="3">
        <v>23</v>
      </c>
      <c r="T62" s="3"/>
      <c r="U62" s="139"/>
      <c r="V62" s="144"/>
      <c r="W62" s="139"/>
      <c r="X62" t="s">
        <v>5658</v>
      </c>
      <c r="Y62" t="s">
        <v>5659</v>
      </c>
      <c r="Z62" t="s">
        <v>5617</v>
      </c>
      <c r="AA62" t="s">
        <v>109</v>
      </c>
      <c r="AB62" t="s">
        <v>109</v>
      </c>
      <c r="AC62" t="s">
        <v>109</v>
      </c>
      <c r="AD62" t="s">
        <v>114</v>
      </c>
      <c r="AE62">
        <v>57</v>
      </c>
      <c r="AF62" s="139"/>
      <c r="AG62" s="28" t="s">
        <v>2400</v>
      </c>
      <c r="AH62" t="s">
        <v>5366</v>
      </c>
      <c r="AI62" t="s">
        <v>5743</v>
      </c>
      <c r="AJ62" t="s">
        <v>109</v>
      </c>
      <c r="AK62" s="139"/>
      <c r="AL62" s="139"/>
      <c r="AM62" s="139"/>
      <c r="AN62" s="139"/>
      <c r="AO62" s="139"/>
      <c r="AP62" s="139"/>
      <c r="AQ62" s="139"/>
      <c r="AR62" s="139"/>
      <c r="AS62" s="139"/>
      <c r="AT62" s="139"/>
      <c r="AU62" s="139"/>
      <c r="AV62" s="139"/>
      <c r="AW62" s="139"/>
      <c r="AX62" s="139"/>
      <c r="AY62" s="139"/>
      <c r="AZ62" s="139"/>
      <c r="BA62" s="139"/>
      <c r="BB62" s="139"/>
      <c r="BC62" s="139"/>
      <c r="BD62" s="139"/>
      <c r="BE62" s="139"/>
      <c r="BF62" s="139"/>
    </row>
    <row r="63" spans="6:58" ht="15">
      <c r="F63" s="7"/>
      <c r="G63" t="s">
        <v>5605</v>
      </c>
      <c r="H63">
        <v>7</v>
      </c>
      <c r="I63" s="139"/>
      <c r="J63" s="139"/>
      <c r="K63" s="139"/>
      <c r="L63" s="7"/>
      <c r="M63" t="s">
        <v>7213</v>
      </c>
      <c r="N63" s="143"/>
      <c r="O63" s="3" t="s">
        <v>14075</v>
      </c>
      <c r="P63" s="3" t="s">
        <v>14076</v>
      </c>
      <c r="Q63" s="139"/>
      <c r="R63" s="3" t="s">
        <v>14077</v>
      </c>
      <c r="S63" s="3">
        <v>24</v>
      </c>
      <c r="T63" s="3"/>
      <c r="U63" s="139"/>
      <c r="V63" s="144"/>
      <c r="W63" s="139"/>
      <c r="X63" t="s">
        <v>5791</v>
      </c>
      <c r="Y63" t="s">
        <v>3544</v>
      </c>
      <c r="Z63" t="s">
        <v>5617</v>
      </c>
      <c r="AA63" t="s">
        <v>109</v>
      </c>
      <c r="AB63" t="s">
        <v>225</v>
      </c>
      <c r="AC63" t="s">
        <v>109</v>
      </c>
      <c r="AD63" t="s">
        <v>114</v>
      </c>
      <c r="AE63">
        <v>58</v>
      </c>
      <c r="AF63" s="139"/>
      <c r="AG63" s="28" t="s">
        <v>5349</v>
      </c>
      <c r="AH63" t="s">
        <v>5366</v>
      </c>
      <c r="AI63" t="s">
        <v>508</v>
      </c>
      <c r="AJ63" t="s">
        <v>5785</v>
      </c>
      <c r="AK63" s="139"/>
      <c r="AL63" s="139"/>
      <c r="AM63" s="139"/>
      <c r="AN63" s="139"/>
      <c r="AO63" s="139"/>
      <c r="AP63" s="139"/>
      <c r="AQ63" s="139"/>
      <c r="AR63" s="139"/>
      <c r="AS63" s="139"/>
      <c r="AT63" s="139"/>
      <c r="AU63" s="139"/>
      <c r="AV63" s="139"/>
      <c r="AW63" s="139"/>
      <c r="AX63" s="139"/>
      <c r="AY63" s="139"/>
      <c r="AZ63" s="139"/>
      <c r="BA63" s="139"/>
      <c r="BB63" s="139"/>
      <c r="BC63" s="139"/>
      <c r="BD63" s="139"/>
      <c r="BE63" s="139"/>
      <c r="BF63" s="139"/>
    </row>
    <row r="64" spans="6:58" ht="15">
      <c r="F64" s="7"/>
      <c r="G64" s="139"/>
      <c r="H64" s="139"/>
      <c r="I64" s="139"/>
      <c r="J64" s="139"/>
      <c r="K64" s="139"/>
      <c r="L64" s="7"/>
      <c r="M64" t="s">
        <v>8380</v>
      </c>
      <c r="N64" s="143"/>
      <c r="O64" s="3" t="s">
        <v>13747</v>
      </c>
      <c r="P64" s="3" t="s">
        <v>14078</v>
      </c>
      <c r="Q64" s="139"/>
      <c r="R64" s="3" t="s">
        <v>14079</v>
      </c>
      <c r="S64" s="3">
        <v>25</v>
      </c>
      <c r="T64" s="3"/>
      <c r="U64" s="139"/>
      <c r="V64" s="144"/>
      <c r="W64" s="139"/>
      <c r="X64" t="s">
        <v>5672</v>
      </c>
      <c r="Y64" t="s">
        <v>5673</v>
      </c>
      <c r="Z64" t="s">
        <v>5617</v>
      </c>
      <c r="AA64" t="s">
        <v>109</v>
      </c>
      <c r="AB64" t="s">
        <v>109</v>
      </c>
      <c r="AC64" t="s">
        <v>109</v>
      </c>
      <c r="AD64" t="s">
        <v>114</v>
      </c>
      <c r="AE64">
        <v>59</v>
      </c>
      <c r="AF64" s="139"/>
      <c r="AG64" s="28" t="s">
        <v>6818</v>
      </c>
      <c r="AH64" t="s">
        <v>5366</v>
      </c>
      <c r="AI64" t="s">
        <v>5756</v>
      </c>
      <c r="AJ64" t="s">
        <v>5785</v>
      </c>
      <c r="AK64" s="139"/>
      <c r="AL64" s="139"/>
      <c r="AM64" s="139"/>
      <c r="AN64" s="139"/>
      <c r="AO64" s="139"/>
      <c r="AP64" s="139"/>
      <c r="AQ64" s="139"/>
      <c r="AR64" s="139"/>
      <c r="AS64" s="139"/>
      <c r="AT64" s="139"/>
      <c r="AU64" s="139"/>
      <c r="AV64" s="139"/>
      <c r="AW64" s="139"/>
      <c r="AX64" s="139"/>
      <c r="AY64" s="139"/>
      <c r="AZ64" s="139"/>
      <c r="BA64" s="139"/>
      <c r="BB64" s="139"/>
      <c r="BC64" s="139"/>
      <c r="BD64" s="139"/>
      <c r="BE64" s="139"/>
      <c r="BF64" s="139"/>
    </row>
    <row r="65" spans="6:36" ht="15">
      <c r="F65" s="73"/>
      <c r="G65" t="s">
        <v>14080</v>
      </c>
      <c r="H65" t="s">
        <v>10433</v>
      </c>
      <c r="I65" s="73"/>
      <c r="J65" s="73"/>
      <c r="K65" s="73"/>
      <c r="L65" s="7"/>
      <c r="M65" t="s">
        <v>7422</v>
      </c>
      <c r="N65" s="143"/>
      <c r="O65" s="3" t="s">
        <v>14081</v>
      </c>
      <c r="P65" s="3" t="s">
        <v>14082</v>
      </c>
      <c r="Q65" s="139"/>
      <c r="R65" s="139"/>
      <c r="S65" s="139"/>
      <c r="T65" s="139"/>
      <c r="U65" s="139"/>
      <c r="V65" s="144"/>
      <c r="W65" s="139"/>
      <c r="X65" t="s">
        <v>5767</v>
      </c>
      <c r="Y65" t="s">
        <v>5768</v>
      </c>
      <c r="Z65" t="s">
        <v>5617</v>
      </c>
      <c r="AA65" t="s">
        <v>109</v>
      </c>
      <c r="AB65" t="s">
        <v>10812</v>
      </c>
      <c r="AC65" t="s">
        <v>114</v>
      </c>
      <c r="AD65" t="s">
        <v>109</v>
      </c>
      <c r="AE65">
        <v>60</v>
      </c>
      <c r="AF65" s="139"/>
      <c r="AG65" s="28" t="s">
        <v>6446</v>
      </c>
      <c r="AH65" t="s">
        <v>5366</v>
      </c>
      <c r="AI65" t="s">
        <v>508</v>
      </c>
      <c r="AJ65" t="s">
        <v>109</v>
      </c>
    </row>
    <row r="66" spans="6:36" ht="15">
      <c r="F66" s="73"/>
      <c r="G66" t="s">
        <v>5343</v>
      </c>
      <c r="H66">
        <v>2614</v>
      </c>
      <c r="I66" s="73"/>
      <c r="J66" s="73"/>
      <c r="K66" s="73"/>
      <c r="L66" s="7"/>
      <c r="M66" t="s">
        <v>7888</v>
      </c>
      <c r="N66" s="143"/>
      <c r="O66" s="3" t="s">
        <v>13748</v>
      </c>
      <c r="P66" s="3" t="s">
        <v>14083</v>
      </c>
      <c r="Q66" s="139"/>
      <c r="R66" s="139"/>
      <c r="S66" s="139"/>
      <c r="T66" s="139"/>
      <c r="U66" s="139"/>
      <c r="V66" s="144"/>
      <c r="W66" s="139"/>
      <c r="X66" t="s">
        <v>5663</v>
      </c>
      <c r="Y66" t="s">
        <v>1464</v>
      </c>
      <c r="Z66" t="s">
        <v>5624</v>
      </c>
      <c r="AA66" t="s">
        <v>109</v>
      </c>
      <c r="AB66" t="s">
        <v>109</v>
      </c>
      <c r="AC66" t="s">
        <v>109</v>
      </c>
      <c r="AD66" t="s">
        <v>114</v>
      </c>
      <c r="AE66">
        <v>61</v>
      </c>
      <c r="AF66" s="139"/>
      <c r="AG66" s="28" t="s">
        <v>1888</v>
      </c>
      <c r="AH66" t="s">
        <v>5366</v>
      </c>
      <c r="AI66" t="s">
        <v>5756</v>
      </c>
      <c r="AJ66" t="s">
        <v>5785</v>
      </c>
    </row>
    <row r="67" spans="6:36" ht="15">
      <c r="F67" s="73"/>
      <c r="G67" t="s">
        <v>14084</v>
      </c>
      <c r="H67">
        <v>2458</v>
      </c>
      <c r="I67" s="73"/>
      <c r="J67" s="73"/>
      <c r="K67" s="73"/>
      <c r="L67" s="7"/>
      <c r="M67" t="s">
        <v>7811</v>
      </c>
      <c r="N67" s="143"/>
      <c r="O67" s="3" t="s">
        <v>13746</v>
      </c>
      <c r="P67" s="3" t="s">
        <v>14085</v>
      </c>
      <c r="Q67" s="139"/>
      <c r="R67" s="139"/>
      <c r="S67" s="139"/>
      <c r="T67" s="139"/>
      <c r="U67" s="139"/>
      <c r="V67" s="144"/>
      <c r="W67" s="139"/>
      <c r="X67" t="s">
        <v>5650</v>
      </c>
      <c r="Y67" t="s">
        <v>4004</v>
      </c>
      <c r="Z67" t="s">
        <v>5624</v>
      </c>
      <c r="AA67" t="s">
        <v>109</v>
      </c>
      <c r="AB67" t="s">
        <v>109</v>
      </c>
      <c r="AC67" t="s">
        <v>109</v>
      </c>
      <c r="AD67" t="s">
        <v>114</v>
      </c>
      <c r="AE67">
        <v>62</v>
      </c>
      <c r="AF67" s="139"/>
      <c r="AG67" s="28" t="s">
        <v>855</v>
      </c>
      <c r="AH67" t="s">
        <v>5366</v>
      </c>
      <c r="AI67" t="s">
        <v>508</v>
      </c>
      <c r="AJ67" t="s">
        <v>5785</v>
      </c>
    </row>
    <row r="68" spans="6:36" ht="15">
      <c r="F68" s="73"/>
      <c r="G68" t="s">
        <v>231</v>
      </c>
      <c r="H68">
        <v>1930</v>
      </c>
      <c r="I68" s="73"/>
      <c r="J68" s="73"/>
      <c r="K68" s="73"/>
      <c r="L68" s="7"/>
      <c r="M68" t="s">
        <v>8138</v>
      </c>
      <c r="N68" s="143"/>
      <c r="O68" s="3" t="s">
        <v>14086</v>
      </c>
      <c r="P68" s="3" t="s">
        <v>14087</v>
      </c>
      <c r="Q68" s="139"/>
      <c r="R68" s="139"/>
      <c r="S68" s="139"/>
      <c r="T68" s="139"/>
      <c r="U68" s="139"/>
      <c r="V68" s="144"/>
      <c r="W68" s="139"/>
      <c r="X68" t="s">
        <v>5623</v>
      </c>
      <c r="Y68" t="s">
        <v>1581</v>
      </c>
      <c r="Z68" t="s">
        <v>5624</v>
      </c>
      <c r="AA68" t="s">
        <v>109</v>
      </c>
      <c r="AB68" t="s">
        <v>109</v>
      </c>
      <c r="AC68" t="s">
        <v>109</v>
      </c>
      <c r="AD68" t="s">
        <v>114</v>
      </c>
      <c r="AE68">
        <v>63</v>
      </c>
      <c r="AF68" s="139"/>
      <c r="AG68" s="28" t="s">
        <v>826</v>
      </c>
      <c r="AH68" t="s">
        <v>5366</v>
      </c>
      <c r="AI68" t="s">
        <v>5756</v>
      </c>
      <c r="AJ68" t="s">
        <v>5785</v>
      </c>
    </row>
    <row r="69" spans="6:36" ht="15">
      <c r="F69" s="73"/>
      <c r="G69" t="s">
        <v>14088</v>
      </c>
      <c r="H69">
        <v>1105</v>
      </c>
      <c r="I69" s="73"/>
      <c r="J69" s="73"/>
      <c r="K69" s="73"/>
      <c r="L69" s="7"/>
      <c r="M69" t="s">
        <v>7246</v>
      </c>
      <c r="N69" s="143"/>
      <c r="O69" s="3" t="s">
        <v>14089</v>
      </c>
      <c r="P69" s="3" t="s">
        <v>14090</v>
      </c>
      <c r="Q69" s="139"/>
      <c r="R69" s="139"/>
      <c r="S69" s="139"/>
      <c r="T69" s="139"/>
      <c r="U69" s="139"/>
      <c r="V69" s="144"/>
      <c r="W69" s="139"/>
      <c r="X69" t="s">
        <v>1403</v>
      </c>
      <c r="Y69" t="s">
        <v>5802</v>
      </c>
      <c r="Z69" t="s">
        <v>5624</v>
      </c>
      <c r="AA69" t="s">
        <v>109</v>
      </c>
      <c r="AB69" t="s">
        <v>109</v>
      </c>
      <c r="AC69" t="s">
        <v>114</v>
      </c>
      <c r="AD69" t="s">
        <v>109</v>
      </c>
      <c r="AE69">
        <v>64</v>
      </c>
      <c r="AF69" s="139"/>
      <c r="AG69" s="28" t="s">
        <v>5741</v>
      </c>
      <c r="AH69" t="s">
        <v>5366</v>
      </c>
      <c r="AI69" t="s">
        <v>5743</v>
      </c>
      <c r="AJ69" t="s">
        <v>109</v>
      </c>
    </row>
    <row r="70" spans="6:36" ht="15">
      <c r="F70" s="73"/>
      <c r="G70" t="s">
        <v>14091</v>
      </c>
      <c r="H70">
        <v>824</v>
      </c>
      <c r="I70" s="73"/>
      <c r="J70" s="73"/>
      <c r="K70" s="73"/>
      <c r="L70" s="7"/>
      <c r="M70" t="s">
        <v>7499</v>
      </c>
      <c r="N70" s="143"/>
      <c r="O70" s="3" t="s">
        <v>14092</v>
      </c>
      <c r="P70" s="3" t="s">
        <v>14093</v>
      </c>
      <c r="Q70" s="139"/>
      <c r="R70" s="139"/>
      <c r="S70" s="139"/>
      <c r="T70" s="139"/>
      <c r="U70" s="139"/>
      <c r="V70" s="144"/>
      <c r="W70" s="139"/>
      <c r="X70" t="s">
        <v>5664</v>
      </c>
      <c r="Y70" t="s">
        <v>4436</v>
      </c>
      <c r="Z70" t="s">
        <v>5380</v>
      </c>
      <c r="AA70" t="s">
        <v>109</v>
      </c>
      <c r="AB70" t="s">
        <v>109</v>
      </c>
      <c r="AC70" t="s">
        <v>109</v>
      </c>
      <c r="AD70" t="s">
        <v>114</v>
      </c>
      <c r="AE70">
        <v>65</v>
      </c>
      <c r="AF70" s="139"/>
      <c r="AG70" s="28" t="s">
        <v>847</v>
      </c>
      <c r="AH70" t="s">
        <v>5366</v>
      </c>
      <c r="AI70" t="s">
        <v>5756</v>
      </c>
      <c r="AJ70" t="s">
        <v>5785</v>
      </c>
    </row>
    <row r="71" spans="6:36" ht="15">
      <c r="F71" s="73"/>
      <c r="G71" t="s">
        <v>13776</v>
      </c>
      <c r="H71">
        <v>734</v>
      </c>
      <c r="I71" s="139"/>
      <c r="J71" s="139"/>
      <c r="K71" s="139"/>
      <c r="L71" s="7"/>
      <c r="M71" t="s">
        <v>7496</v>
      </c>
      <c r="N71" s="143"/>
      <c r="O71" s="3" t="s">
        <v>14094</v>
      </c>
      <c r="P71" s="3" t="s">
        <v>14095</v>
      </c>
      <c r="Q71" s="139"/>
      <c r="R71" s="139"/>
      <c r="S71" s="139"/>
      <c r="T71" s="139"/>
      <c r="U71" s="139"/>
      <c r="V71" s="144"/>
      <c r="W71" s="139"/>
      <c r="X71" t="s">
        <v>5656</v>
      </c>
      <c r="Y71" t="s">
        <v>5657</v>
      </c>
      <c r="Z71" t="s">
        <v>5380</v>
      </c>
      <c r="AA71" t="s">
        <v>109</v>
      </c>
      <c r="AB71" t="s">
        <v>109</v>
      </c>
      <c r="AC71" t="s">
        <v>114</v>
      </c>
      <c r="AD71" t="s">
        <v>109</v>
      </c>
      <c r="AE71">
        <v>66</v>
      </c>
      <c r="AF71" s="139"/>
      <c r="AG71" s="28" t="s">
        <v>5442</v>
      </c>
      <c r="AH71" t="s">
        <v>5366</v>
      </c>
      <c r="AI71" t="s">
        <v>5605</v>
      </c>
      <c r="AJ71" t="s">
        <v>109</v>
      </c>
    </row>
    <row r="72" spans="6:36" ht="15">
      <c r="F72" s="73"/>
      <c r="G72" t="s">
        <v>14096</v>
      </c>
      <c r="H72">
        <v>427</v>
      </c>
      <c r="I72" s="73"/>
      <c r="J72" s="73"/>
      <c r="K72" s="73"/>
      <c r="L72" s="7"/>
      <c r="M72" t="s">
        <v>7231</v>
      </c>
      <c r="N72" s="143"/>
      <c r="O72" s="3" t="s">
        <v>14097</v>
      </c>
      <c r="P72" s="3" t="s">
        <v>14098</v>
      </c>
      <c r="Q72" s="139"/>
      <c r="R72" s="139"/>
      <c r="S72" s="139"/>
      <c r="T72" s="139"/>
      <c r="U72" s="139"/>
      <c r="V72" s="144"/>
      <c r="W72" s="139"/>
      <c r="X72" t="s">
        <v>5635</v>
      </c>
      <c r="Y72" t="s">
        <v>14099</v>
      </c>
      <c r="Z72" t="s">
        <v>5380</v>
      </c>
      <c r="AA72" t="s">
        <v>109</v>
      </c>
      <c r="AB72" t="s">
        <v>109</v>
      </c>
      <c r="AC72" t="s">
        <v>114</v>
      </c>
      <c r="AD72" t="s">
        <v>109</v>
      </c>
      <c r="AE72">
        <v>67</v>
      </c>
      <c r="AF72" s="139"/>
      <c r="AG72" s="139"/>
      <c r="AH72" s="139"/>
      <c r="AI72" s="139"/>
      <c r="AJ72" s="139"/>
    </row>
    <row r="73" spans="6:36" ht="15">
      <c r="F73" s="139"/>
      <c r="G73" t="s">
        <v>14100</v>
      </c>
      <c r="H73">
        <v>418</v>
      </c>
      <c r="I73" s="73"/>
      <c r="J73" s="73"/>
      <c r="K73" s="73"/>
      <c r="L73" s="7"/>
      <c r="M73" t="s">
        <v>7218</v>
      </c>
      <c r="N73" s="143"/>
      <c r="O73" s="3" t="s">
        <v>11489</v>
      </c>
      <c r="P73" s="3" t="s">
        <v>14101</v>
      </c>
      <c r="Q73" s="139"/>
      <c r="R73" s="139"/>
      <c r="S73" s="139"/>
      <c r="T73" s="139"/>
      <c r="U73" s="139"/>
      <c r="V73" s="144"/>
      <c r="W73" s="139"/>
      <c r="X73" t="s">
        <v>5674</v>
      </c>
      <c r="Y73" t="s">
        <v>14102</v>
      </c>
      <c r="Z73" t="s">
        <v>5380</v>
      </c>
      <c r="AA73" t="s">
        <v>109</v>
      </c>
      <c r="AB73" t="s">
        <v>109</v>
      </c>
      <c r="AC73" t="s">
        <v>114</v>
      </c>
      <c r="AD73" t="s">
        <v>109</v>
      </c>
      <c r="AE73">
        <v>68</v>
      </c>
      <c r="AF73" s="139"/>
      <c r="AG73" s="139"/>
      <c r="AH73" s="139"/>
      <c r="AI73" s="139"/>
      <c r="AJ73" s="139"/>
    </row>
    <row r="74" spans="6:36" ht="15">
      <c r="F74" s="73"/>
      <c r="G74" t="s">
        <v>14103</v>
      </c>
      <c r="H74">
        <v>275</v>
      </c>
      <c r="I74" s="73"/>
      <c r="J74" s="73"/>
      <c r="K74" s="73"/>
      <c r="L74" s="7"/>
      <c r="M74" t="s">
        <v>7588</v>
      </c>
      <c r="N74" s="143"/>
      <c r="O74" s="3" t="s">
        <v>14104</v>
      </c>
      <c r="P74" s="3" t="s">
        <v>14105</v>
      </c>
      <c r="Q74" s="139"/>
      <c r="R74" s="139"/>
      <c r="S74" s="139"/>
      <c r="T74" s="139"/>
      <c r="U74" s="139"/>
      <c r="V74" s="139"/>
      <c r="W74" s="139"/>
      <c r="X74" t="s">
        <v>5646</v>
      </c>
      <c r="Y74" t="s">
        <v>5647</v>
      </c>
      <c r="Z74" t="s">
        <v>5648</v>
      </c>
      <c r="AA74" t="s">
        <v>109</v>
      </c>
      <c r="AB74" t="s">
        <v>109</v>
      </c>
      <c r="AC74" t="s">
        <v>114</v>
      </c>
      <c r="AD74" t="s">
        <v>109</v>
      </c>
      <c r="AE74">
        <v>69</v>
      </c>
      <c r="AF74" s="139"/>
      <c r="AG74" s="139"/>
      <c r="AH74" s="139"/>
      <c r="AI74" s="139"/>
      <c r="AJ74" s="139"/>
    </row>
    <row r="75" spans="6:36" ht="15">
      <c r="F75" s="73"/>
      <c r="G75" t="s">
        <v>14106</v>
      </c>
      <c r="H75">
        <v>227</v>
      </c>
      <c r="I75" s="73"/>
      <c r="J75" s="73"/>
      <c r="K75" s="73"/>
      <c r="L75" s="7"/>
      <c r="M75" t="s">
        <v>7580</v>
      </c>
      <c r="N75" s="143"/>
      <c r="O75" s="3" t="s">
        <v>14107</v>
      </c>
      <c r="P75" s="3" t="s">
        <v>14108</v>
      </c>
      <c r="Q75" s="139"/>
      <c r="R75" s="139"/>
      <c r="S75" s="139"/>
      <c r="T75" s="139"/>
      <c r="U75" s="139"/>
      <c r="V75" s="139"/>
      <c r="W75" s="139"/>
      <c r="X75" t="s">
        <v>2616</v>
      </c>
      <c r="Y75" t="s">
        <v>6725</v>
      </c>
      <c r="Z75" t="s">
        <v>5648</v>
      </c>
      <c r="AA75" t="s">
        <v>109</v>
      </c>
      <c r="AB75" t="s">
        <v>109</v>
      </c>
      <c r="AC75" t="s">
        <v>114</v>
      </c>
      <c r="AD75" t="s">
        <v>109</v>
      </c>
      <c r="AE75">
        <v>70</v>
      </c>
      <c r="AF75" s="139"/>
      <c r="AG75" s="139"/>
      <c r="AH75" s="139"/>
      <c r="AI75" s="139"/>
      <c r="AJ75" s="139"/>
    </row>
    <row r="76" spans="6:36" ht="15">
      <c r="F76" s="73"/>
      <c r="G76" t="s">
        <v>14109</v>
      </c>
      <c r="H76">
        <v>181</v>
      </c>
      <c r="I76" s="139"/>
      <c r="J76" s="139"/>
      <c r="K76" s="139"/>
      <c r="L76" s="7"/>
      <c r="M76" t="s">
        <v>7511</v>
      </c>
      <c r="N76" s="143"/>
      <c r="O76" s="3" t="s">
        <v>14110</v>
      </c>
      <c r="P76" s="3" t="s">
        <v>14111</v>
      </c>
      <c r="Q76" s="139"/>
      <c r="R76" s="139"/>
      <c r="S76" s="139"/>
      <c r="T76" s="139"/>
      <c r="U76" s="139"/>
      <c r="V76" s="139"/>
      <c r="W76" s="139"/>
      <c r="X76" t="s">
        <v>3356</v>
      </c>
      <c r="Y76" t="s">
        <v>6700</v>
      </c>
      <c r="Z76" t="s">
        <v>5648</v>
      </c>
      <c r="AA76" t="s">
        <v>109</v>
      </c>
      <c r="AB76" t="s">
        <v>109</v>
      </c>
      <c r="AC76" t="s">
        <v>114</v>
      </c>
      <c r="AD76" t="s">
        <v>109</v>
      </c>
      <c r="AE76">
        <v>71</v>
      </c>
      <c r="AF76" s="139"/>
      <c r="AG76" s="139"/>
      <c r="AH76" s="139"/>
      <c r="AI76" s="139"/>
      <c r="AJ76" s="139"/>
    </row>
    <row r="77" spans="6:36" ht="15">
      <c r="F77" s="73"/>
      <c r="G77" t="s">
        <v>14112</v>
      </c>
      <c r="H77">
        <v>106</v>
      </c>
      <c r="I77" s="7"/>
      <c r="J77" s="7"/>
      <c r="K77" s="7"/>
      <c r="L77" s="7"/>
      <c r="M77" t="s">
        <v>7979</v>
      </c>
      <c r="N77" s="143"/>
      <c r="O77" s="3" t="s">
        <v>14113</v>
      </c>
      <c r="P77" s="3" t="s">
        <v>14114</v>
      </c>
      <c r="Q77" s="139"/>
      <c r="R77" s="139"/>
      <c r="S77" s="139"/>
      <c r="T77" s="139"/>
      <c r="U77" s="139"/>
      <c r="V77" s="139"/>
      <c r="W77" s="139"/>
      <c r="X77" t="s">
        <v>3789</v>
      </c>
      <c r="Y77" t="s">
        <v>6920</v>
      </c>
      <c r="Z77" t="s">
        <v>5648</v>
      </c>
      <c r="AA77" t="s">
        <v>109</v>
      </c>
      <c r="AB77" t="s">
        <v>109</v>
      </c>
      <c r="AC77" t="s">
        <v>114</v>
      </c>
      <c r="AD77" t="s">
        <v>109</v>
      </c>
      <c r="AE77">
        <v>72</v>
      </c>
      <c r="AF77" s="139"/>
      <c r="AG77" s="139"/>
      <c r="AH77" s="139"/>
      <c r="AI77" s="139"/>
      <c r="AJ77" s="139"/>
    </row>
    <row r="78" spans="6:36" ht="15">
      <c r="F78" s="139"/>
      <c r="G78" t="s">
        <v>14115</v>
      </c>
      <c r="H78">
        <v>85</v>
      </c>
      <c r="I78" s="7"/>
      <c r="J78" s="7"/>
      <c r="K78" s="7"/>
      <c r="L78" s="7"/>
      <c r="M78" t="s">
        <v>9728</v>
      </c>
      <c r="N78" s="143"/>
      <c r="O78" s="143"/>
      <c r="P78" s="139"/>
      <c r="Q78" s="139"/>
      <c r="R78" s="139"/>
      <c r="S78" s="139"/>
      <c r="T78" s="139"/>
      <c r="U78" s="139"/>
      <c r="V78" s="139"/>
      <c r="W78" s="139"/>
      <c r="X78" t="s">
        <v>5737</v>
      </c>
      <c r="Y78" t="s">
        <v>3843</v>
      </c>
      <c r="Z78" t="s">
        <v>5648</v>
      </c>
      <c r="AA78" t="s">
        <v>109</v>
      </c>
      <c r="AB78" t="s">
        <v>109</v>
      </c>
      <c r="AC78" t="s">
        <v>114</v>
      </c>
      <c r="AD78" t="s">
        <v>114</v>
      </c>
      <c r="AE78">
        <v>73</v>
      </c>
      <c r="AF78" s="139"/>
      <c r="AG78" s="139"/>
      <c r="AH78" s="139"/>
      <c r="AI78" s="139"/>
      <c r="AJ78" s="139"/>
    </row>
    <row r="79" spans="6:36" ht="15">
      <c r="F79" s="7"/>
      <c r="G79" t="s">
        <v>14116</v>
      </c>
      <c r="H79">
        <v>82</v>
      </c>
      <c r="I79" s="7"/>
      <c r="J79" s="7"/>
      <c r="K79" s="7"/>
      <c r="L79" s="143"/>
      <c r="M79" t="s">
        <v>7207</v>
      </c>
      <c r="N79" s="143"/>
      <c r="O79" s="143"/>
      <c r="P79" s="139"/>
      <c r="Q79" s="139"/>
      <c r="R79" s="139"/>
      <c r="S79" s="139"/>
      <c r="T79" s="139"/>
      <c r="U79" s="139"/>
      <c r="V79" s="139"/>
      <c r="W79" s="139"/>
      <c r="X79" t="s">
        <v>709</v>
      </c>
      <c r="Y79" t="s">
        <v>6921</v>
      </c>
      <c r="Z79" t="s">
        <v>5648</v>
      </c>
      <c r="AA79" t="s">
        <v>109</v>
      </c>
      <c r="AB79" t="s">
        <v>109</v>
      </c>
      <c r="AC79" t="s">
        <v>109</v>
      </c>
      <c r="AD79" t="s">
        <v>109</v>
      </c>
      <c r="AE79">
        <v>74</v>
      </c>
      <c r="AF79" s="139"/>
      <c r="AG79" s="139"/>
      <c r="AH79" s="139"/>
      <c r="AI79" s="139"/>
      <c r="AJ79" s="139"/>
    </row>
    <row r="80" spans="6:36" ht="15">
      <c r="F80" s="7"/>
      <c r="G80" t="s">
        <v>14117</v>
      </c>
      <c r="H80">
        <v>81</v>
      </c>
      <c r="I80" s="7"/>
      <c r="J80" s="7"/>
      <c r="K80" s="7"/>
      <c r="L80" s="143"/>
      <c r="M80" t="s">
        <v>7386</v>
      </c>
      <c r="N80" s="143"/>
      <c r="O80" s="3" t="s">
        <v>85</v>
      </c>
      <c r="P80" s="139"/>
      <c r="Q80" s="139"/>
      <c r="R80" s="139"/>
      <c r="S80" s="139"/>
      <c r="T80" s="139"/>
      <c r="U80" s="139"/>
      <c r="V80" s="139"/>
      <c r="W80" s="139"/>
      <c r="X80" t="s">
        <v>556</v>
      </c>
      <c r="Y80" t="s">
        <v>6036</v>
      </c>
      <c r="Z80" t="s">
        <v>5648</v>
      </c>
      <c r="AA80" t="s">
        <v>109</v>
      </c>
      <c r="AB80" t="s">
        <v>109</v>
      </c>
      <c r="AC80" t="s">
        <v>109</v>
      </c>
      <c r="AD80" t="s">
        <v>109</v>
      </c>
      <c r="AE80">
        <v>75</v>
      </c>
      <c r="AF80" s="139"/>
      <c r="AG80" s="139"/>
      <c r="AH80" s="139"/>
      <c r="AI80" s="139"/>
      <c r="AJ80" s="139"/>
    </row>
    <row r="81" spans="4:29" ht="15">
      <c r="D81" s="139"/>
      <c r="E81" s="139"/>
      <c r="F81" s="7"/>
      <c r="G81" t="s">
        <v>14118</v>
      </c>
      <c r="H81">
        <v>75</v>
      </c>
      <c r="I81" s="7"/>
      <c r="J81" s="7"/>
      <c r="K81" s="7"/>
      <c r="L81" s="143"/>
      <c r="M81" t="s">
        <v>8776</v>
      </c>
      <c r="N81" s="143"/>
      <c r="O81" s="3" t="s">
        <v>6939</v>
      </c>
      <c r="P81" s="139"/>
      <c r="Q81" s="139"/>
      <c r="R81" s="139"/>
      <c r="S81" s="139"/>
      <c r="T81" s="139"/>
      <c r="U81" s="139"/>
      <c r="V81" s="139"/>
      <c r="W81" s="139"/>
      <c r="X81" s="139"/>
      <c r="Y81" s="139"/>
      <c r="Z81" s="139"/>
      <c r="AA81" s="139"/>
      <c r="AB81" s="139"/>
      <c r="AC81" s="139"/>
    </row>
    <row r="82" spans="4:29" ht="15">
      <c r="D82" s="139"/>
      <c r="E82" s="139"/>
      <c r="F82" s="7"/>
      <c r="G82" t="s">
        <v>14119</v>
      </c>
      <c r="H82">
        <v>65</v>
      </c>
      <c r="I82" s="7"/>
      <c r="J82" s="7"/>
      <c r="K82" s="7"/>
      <c r="L82" s="143"/>
      <c r="M82" t="s">
        <v>8716</v>
      </c>
      <c r="N82" s="143"/>
      <c r="O82" s="3" t="s">
        <v>379</v>
      </c>
      <c r="P82" s="139"/>
      <c r="Q82" s="139"/>
      <c r="R82" s="139"/>
      <c r="S82" s="139"/>
      <c r="T82" s="139"/>
      <c r="U82" s="139"/>
      <c r="V82" s="139"/>
      <c r="W82" s="139"/>
      <c r="X82" s="139"/>
      <c r="Y82" s="139"/>
      <c r="Z82" s="139"/>
      <c r="AA82" s="139"/>
      <c r="AB82" s="139"/>
      <c r="AC82" s="139"/>
    </row>
    <row r="83" spans="4:29" ht="15">
      <c r="D83" s="139"/>
      <c r="E83" s="139"/>
      <c r="F83" s="7"/>
      <c r="G83" t="s">
        <v>14120</v>
      </c>
      <c r="H83">
        <v>60</v>
      </c>
      <c r="I83" s="7"/>
      <c r="J83" s="7"/>
      <c r="K83" s="7"/>
      <c r="L83" s="143"/>
      <c r="M83" t="s">
        <v>7438</v>
      </c>
      <c r="N83" s="143"/>
      <c r="O83" s="3" t="s">
        <v>212</v>
      </c>
      <c r="P83" s="139"/>
      <c r="Q83" s="139"/>
      <c r="R83" s="139"/>
      <c r="S83" s="139"/>
      <c r="T83" s="139"/>
      <c r="U83" s="139"/>
      <c r="V83" s="139"/>
      <c r="W83" s="139"/>
      <c r="X83" s="139"/>
      <c r="Y83" s="139"/>
      <c r="Z83" s="139"/>
      <c r="AA83" s="139"/>
      <c r="AB83" s="139"/>
      <c r="AC83" s="139"/>
    </row>
    <row r="84" spans="4:29" ht="15">
      <c r="D84" s="139"/>
      <c r="E84" s="139"/>
      <c r="F84" s="7"/>
      <c r="G84" t="s">
        <v>14121</v>
      </c>
      <c r="H84">
        <v>59</v>
      </c>
      <c r="I84" s="7"/>
      <c r="J84" s="7"/>
      <c r="K84" s="7"/>
      <c r="L84" s="143"/>
      <c r="M84" t="s">
        <v>8364</v>
      </c>
      <c r="N84" s="143"/>
      <c r="O84" s="139"/>
      <c r="P84" s="139"/>
      <c r="Q84" s="139"/>
      <c r="R84" s="139"/>
      <c r="S84" s="139"/>
      <c r="T84" s="139"/>
      <c r="U84" s="139"/>
      <c r="V84" s="139"/>
      <c r="W84" s="139"/>
      <c r="X84" s="139"/>
      <c r="Y84" s="139"/>
      <c r="Z84" s="139"/>
      <c r="AA84" s="139"/>
      <c r="AB84" s="139"/>
      <c r="AC84" s="139"/>
    </row>
    <row r="85" spans="4:29" ht="15">
      <c r="D85" s="139"/>
      <c r="E85" s="139"/>
      <c r="F85" s="7"/>
      <c r="G85" t="s">
        <v>14122</v>
      </c>
      <c r="H85">
        <v>58</v>
      </c>
      <c r="I85" s="139"/>
      <c r="J85" s="139"/>
      <c r="K85" s="139"/>
      <c r="L85" s="143"/>
      <c r="M85" t="s">
        <v>1056</v>
      </c>
      <c r="N85" s="143"/>
      <c r="O85" s="86" t="s">
        <v>14123</v>
      </c>
      <c r="P85" s="139"/>
      <c r="Q85" s="139"/>
      <c r="R85" s="139"/>
      <c r="S85" s="139"/>
      <c r="T85" s="139"/>
      <c r="U85" s="139"/>
      <c r="V85" s="139"/>
      <c r="W85" s="139"/>
      <c r="X85" s="139"/>
      <c r="Y85" s="139"/>
      <c r="Z85" s="139"/>
      <c r="AA85" s="139"/>
      <c r="AB85" s="139"/>
      <c r="AC85" s="139"/>
    </row>
    <row r="86" spans="4:29" ht="15">
      <c r="D86" s="139"/>
      <c r="E86" s="139"/>
      <c r="F86" s="7"/>
      <c r="G86" t="s">
        <v>14124</v>
      </c>
      <c r="H86">
        <v>49</v>
      </c>
      <c r="I86" s="73"/>
      <c r="J86" s="73"/>
      <c r="K86" s="73"/>
      <c r="L86" s="143"/>
      <c r="M86" t="s">
        <v>8278</v>
      </c>
      <c r="N86" s="143"/>
      <c r="O86" s="29" t="s">
        <v>14125</v>
      </c>
      <c r="P86" s="139"/>
      <c r="Q86" s="139"/>
      <c r="R86" s="139"/>
      <c r="S86" s="139"/>
      <c r="T86" s="139"/>
      <c r="U86" s="139"/>
      <c r="V86" s="139"/>
      <c r="W86" s="139"/>
      <c r="X86" s="139"/>
      <c r="Y86" s="139"/>
      <c r="Z86" s="139"/>
      <c r="AA86" s="139"/>
      <c r="AB86" s="139"/>
      <c r="AC86" s="139"/>
    </row>
    <row r="87" spans="4:29" ht="15">
      <c r="D87" s="139"/>
      <c r="E87" s="139"/>
      <c r="F87" s="139"/>
      <c r="G87" t="s">
        <v>14126</v>
      </c>
      <c r="H87">
        <v>39</v>
      </c>
      <c r="I87" s="7"/>
      <c r="J87" s="7"/>
      <c r="K87" s="7"/>
      <c r="L87" s="143"/>
      <c r="M87" t="s">
        <v>7370</v>
      </c>
      <c r="N87" s="143"/>
      <c r="O87" s="29" t="s">
        <v>6</v>
      </c>
      <c r="P87" s="139"/>
      <c r="Q87" s="139"/>
      <c r="R87" s="139"/>
      <c r="S87" s="139"/>
      <c r="T87" s="139"/>
      <c r="U87" s="139"/>
      <c r="V87" s="139"/>
      <c r="W87" s="139"/>
      <c r="X87" s="139"/>
      <c r="Y87" s="139"/>
      <c r="Z87" s="139"/>
      <c r="AA87" s="139"/>
      <c r="AB87" s="139"/>
      <c r="AC87" s="139"/>
    </row>
    <row r="88" spans="4:29" ht="15">
      <c r="D88" s="139"/>
      <c r="E88" s="139"/>
      <c r="F88" s="73"/>
      <c r="G88" t="s">
        <v>14127</v>
      </c>
      <c r="H88">
        <v>28</v>
      </c>
      <c r="I88" s="7"/>
      <c r="J88" s="7"/>
      <c r="K88" s="7"/>
      <c r="L88" s="143"/>
      <c r="M88" t="s">
        <v>9793</v>
      </c>
      <c r="N88" s="143"/>
      <c r="O88" s="29" t="s">
        <v>10</v>
      </c>
      <c r="P88" s="139"/>
      <c r="Q88" s="139"/>
      <c r="R88" s="139"/>
      <c r="S88" s="139"/>
      <c r="T88" s="139"/>
      <c r="U88" s="139"/>
      <c r="V88" s="139"/>
      <c r="W88" s="139"/>
      <c r="X88" s="139"/>
      <c r="Y88" s="139"/>
      <c r="Z88" s="139"/>
      <c r="AA88" s="139"/>
      <c r="AB88" s="139"/>
      <c r="AC88" s="139"/>
    </row>
    <row r="89" spans="4:29" ht="15">
      <c r="D89" s="139"/>
      <c r="E89" s="139"/>
      <c r="F89" s="7"/>
      <c r="G89" t="s">
        <v>14128</v>
      </c>
      <c r="H89">
        <v>27</v>
      </c>
      <c r="I89" s="7"/>
      <c r="J89" s="7"/>
      <c r="K89" s="7"/>
      <c r="L89" s="143"/>
      <c r="M89" t="s">
        <v>7202</v>
      </c>
      <c r="N89" s="143"/>
      <c r="O89" s="29" t="s">
        <v>13</v>
      </c>
      <c r="P89" s="139"/>
      <c r="Q89" s="139"/>
      <c r="R89" s="139"/>
      <c r="S89" s="139"/>
      <c r="T89" s="139"/>
      <c r="U89" s="139"/>
      <c r="V89" s="139"/>
      <c r="W89" s="139"/>
      <c r="X89" s="139"/>
      <c r="Y89" s="139"/>
      <c r="Z89" s="139"/>
      <c r="AA89" s="139"/>
      <c r="AB89" s="139"/>
      <c r="AC89" s="139"/>
    </row>
    <row r="90" spans="4:29" ht="15">
      <c r="D90" s="139"/>
      <c r="E90" s="139"/>
      <c r="F90" s="7"/>
      <c r="G90" t="s">
        <v>14129</v>
      </c>
      <c r="H90">
        <v>26</v>
      </c>
      <c r="I90" s="7"/>
      <c r="J90" s="7"/>
      <c r="K90" s="7"/>
      <c r="L90" s="143"/>
      <c r="M90" t="s">
        <v>7192</v>
      </c>
      <c r="N90" s="143"/>
      <c r="O90" s="29" t="s">
        <v>10840</v>
      </c>
      <c r="P90" s="139"/>
      <c r="Q90" s="139"/>
      <c r="R90" s="139"/>
      <c r="S90" s="139"/>
      <c r="T90" s="139"/>
      <c r="U90" s="139"/>
      <c r="V90" s="139"/>
      <c r="W90" s="139"/>
      <c r="X90" s="139"/>
      <c r="Y90" s="139"/>
      <c r="Z90" s="139"/>
      <c r="AA90" s="139"/>
      <c r="AB90" s="139"/>
      <c r="AC90" s="139"/>
    </row>
    <row r="91" spans="4:29" ht="15">
      <c r="D91" s="139"/>
      <c r="E91" s="139"/>
      <c r="F91" s="7"/>
      <c r="G91" t="s">
        <v>14130</v>
      </c>
      <c r="H91">
        <v>17</v>
      </c>
      <c r="I91" s="7"/>
      <c r="J91" s="7"/>
      <c r="K91" s="7"/>
      <c r="L91" s="143"/>
      <c r="M91" t="s">
        <v>7638</v>
      </c>
      <c r="N91" s="143"/>
      <c r="O91" s="143"/>
      <c r="P91" s="139"/>
      <c r="Q91" s="139"/>
      <c r="R91" s="139"/>
      <c r="S91" s="139"/>
      <c r="T91" s="139"/>
      <c r="U91" s="139"/>
      <c r="V91" s="139"/>
      <c r="W91" s="139"/>
      <c r="X91" s="139"/>
      <c r="Y91" s="139"/>
      <c r="Z91" s="139"/>
      <c r="AA91" s="139"/>
      <c r="AB91" s="139"/>
      <c r="AC91" s="139"/>
    </row>
    <row r="92" spans="4:29" ht="15">
      <c r="D92" s="139"/>
      <c r="E92" s="139"/>
      <c r="F92" s="7"/>
      <c r="G92" t="s">
        <v>14131</v>
      </c>
      <c r="H92">
        <v>15</v>
      </c>
      <c r="I92" s="7"/>
      <c r="J92" s="7"/>
      <c r="K92" s="7"/>
      <c r="L92" s="143"/>
      <c r="M92" s="139"/>
      <c r="N92" s="143"/>
      <c r="O92" s="143"/>
      <c r="P92" s="139"/>
      <c r="Q92" s="139"/>
      <c r="R92" s="139"/>
      <c r="S92" s="139"/>
      <c r="T92" s="139"/>
      <c r="U92" s="139"/>
      <c r="V92" s="139"/>
      <c r="W92" s="139"/>
      <c r="X92" s="139"/>
      <c r="Y92" s="139"/>
      <c r="Z92" s="139"/>
      <c r="AA92" s="139"/>
      <c r="AB92" s="139"/>
      <c r="AC92" s="139"/>
    </row>
    <row r="93" spans="4:29" ht="15">
      <c r="D93" s="139"/>
      <c r="E93" s="139"/>
      <c r="F93" s="7"/>
      <c r="G93" t="s">
        <v>14132</v>
      </c>
      <c r="H93">
        <v>9</v>
      </c>
      <c r="I93" s="7"/>
      <c r="J93" s="7"/>
      <c r="K93" s="7"/>
      <c r="L93" s="143"/>
      <c r="M93" s="139"/>
      <c r="N93" s="143"/>
      <c r="O93" s="143"/>
      <c r="P93" s="139"/>
      <c r="Q93" s="139"/>
      <c r="R93" s="139"/>
      <c r="S93" s="139"/>
      <c r="T93" s="139"/>
      <c r="U93" s="139"/>
      <c r="V93" s="139"/>
      <c r="W93" s="139"/>
      <c r="X93" s="139"/>
      <c r="Y93" s="139"/>
      <c r="Z93" s="139"/>
      <c r="AA93" s="139"/>
      <c r="AB93" s="139"/>
      <c r="AC93" s="139"/>
    </row>
    <row r="94" spans="4:29" ht="15">
      <c r="D94" s="139"/>
      <c r="E94" s="139"/>
      <c r="F94" s="7"/>
      <c r="G94" t="s">
        <v>14133</v>
      </c>
      <c r="H94">
        <v>7</v>
      </c>
      <c r="I94" s="139"/>
      <c r="J94" s="139"/>
      <c r="K94" s="139"/>
      <c r="L94" s="143"/>
      <c r="M94" s="139"/>
      <c r="N94" s="143"/>
      <c r="O94" s="143"/>
      <c r="P94" s="139"/>
      <c r="Q94" s="139"/>
      <c r="R94" s="139"/>
      <c r="S94" s="139"/>
      <c r="T94" s="139"/>
      <c r="U94" s="139"/>
      <c r="V94" s="139"/>
      <c r="W94" s="139"/>
      <c r="X94" s="139"/>
      <c r="Y94" s="139"/>
      <c r="Z94" s="139"/>
      <c r="AA94" s="139"/>
      <c r="AB94" s="139"/>
      <c r="AC94" s="139"/>
    </row>
    <row r="95" spans="4:29" ht="15">
      <c r="D95" s="139"/>
      <c r="E95" s="139"/>
      <c r="F95" s="7"/>
      <c r="G95" s="139"/>
      <c r="H95" s="139"/>
      <c r="I95" s="139"/>
      <c r="J95" s="139"/>
      <c r="K95" s="139"/>
      <c r="L95" s="143"/>
      <c r="M95" s="139"/>
      <c r="N95" s="143"/>
      <c r="O95" s="143"/>
      <c r="P95" s="139"/>
      <c r="Q95" s="139"/>
      <c r="R95" s="139"/>
      <c r="S95" s="139"/>
      <c r="T95" s="139"/>
      <c r="U95" s="139"/>
      <c r="V95" s="139"/>
      <c r="W95" s="139"/>
      <c r="X95" s="139"/>
      <c r="Y95" s="139"/>
      <c r="Z95" s="139"/>
      <c r="AA95" s="139"/>
      <c r="AB95" s="139"/>
      <c r="AC95" s="139"/>
    </row>
    <row r="96" spans="4:29">
      <c r="D96" s="139"/>
      <c r="E96" s="139"/>
      <c r="F96" s="139"/>
      <c r="G96" s="139"/>
      <c r="H96" s="139"/>
      <c r="I96" s="139"/>
      <c r="J96" s="139"/>
      <c r="K96" s="139"/>
      <c r="L96" s="143"/>
      <c r="M96" s="139"/>
      <c r="N96" s="143"/>
      <c r="O96" s="143"/>
      <c r="P96" s="139"/>
      <c r="Q96" s="139"/>
      <c r="R96" s="139"/>
      <c r="S96" s="139"/>
      <c r="T96" s="139"/>
      <c r="U96" s="139"/>
      <c r="V96" s="139"/>
      <c r="W96" s="139"/>
      <c r="X96" s="139"/>
      <c r="Y96" s="139"/>
      <c r="Z96" s="139"/>
      <c r="AA96" s="139"/>
      <c r="AB96" s="139"/>
      <c r="AC96" s="139"/>
    </row>
    <row r="97" spans="12:29">
      <c r="L97" s="143"/>
      <c r="M97" s="139"/>
      <c r="N97" s="143"/>
      <c r="O97" s="139"/>
      <c r="P97" s="139"/>
      <c r="Q97" s="139"/>
      <c r="R97" s="139"/>
      <c r="S97" s="139"/>
      <c r="T97" s="139"/>
      <c r="U97" s="139"/>
      <c r="V97" s="139"/>
      <c r="W97" s="139"/>
      <c r="X97" s="139"/>
      <c r="Y97" s="139"/>
      <c r="Z97" s="139"/>
      <c r="AA97" s="139"/>
      <c r="AB97" s="139"/>
      <c r="AC97" s="139"/>
    </row>
    <row r="98" spans="12:29">
      <c r="L98" s="143"/>
      <c r="M98" s="139"/>
      <c r="N98" s="143"/>
      <c r="O98" s="139"/>
      <c r="P98" s="139"/>
      <c r="Q98" s="139"/>
      <c r="R98" s="139"/>
      <c r="S98" s="139"/>
      <c r="T98" s="139"/>
      <c r="U98" s="139"/>
      <c r="V98" s="139"/>
      <c r="W98" s="139"/>
      <c r="X98" s="139"/>
      <c r="Y98" s="139"/>
      <c r="Z98" s="139"/>
      <c r="AA98" s="139"/>
      <c r="AB98" s="139"/>
      <c r="AC98" s="139"/>
    </row>
    <row r="99" spans="12:29">
      <c r="L99" s="143"/>
      <c r="M99" s="139"/>
      <c r="N99" s="143"/>
      <c r="O99" s="139"/>
      <c r="P99" s="139"/>
      <c r="Q99" s="139"/>
      <c r="R99" s="139"/>
      <c r="S99" s="139"/>
      <c r="T99" s="139"/>
      <c r="U99" s="139"/>
      <c r="V99" s="139"/>
      <c r="W99" s="139"/>
      <c r="X99" s="139"/>
      <c r="Y99" s="139"/>
      <c r="Z99" s="139"/>
      <c r="AA99" s="139"/>
      <c r="AB99" s="139"/>
      <c r="AC99" s="139"/>
    </row>
    <row r="100" spans="12:29">
      <c r="L100" s="143"/>
      <c r="M100" s="139"/>
      <c r="N100" s="143"/>
      <c r="O100" s="139"/>
      <c r="P100" s="139"/>
      <c r="Q100" s="139"/>
      <c r="R100" s="139"/>
      <c r="S100" s="139"/>
      <c r="T100" s="139"/>
      <c r="U100" s="139"/>
      <c r="V100" s="139"/>
      <c r="W100" s="139"/>
      <c r="X100" s="139"/>
      <c r="Y100" s="139"/>
      <c r="Z100" s="139"/>
      <c r="AA100" s="139"/>
      <c r="AB100" s="139"/>
      <c r="AC100" s="139"/>
    </row>
    <row r="101" spans="12:29">
      <c r="L101" s="143"/>
      <c r="M101" s="139"/>
      <c r="N101" s="143"/>
      <c r="O101" s="139"/>
      <c r="P101" s="139"/>
      <c r="Q101" s="139"/>
      <c r="R101" s="139"/>
      <c r="S101" s="139"/>
      <c r="T101" s="139"/>
      <c r="U101" s="139"/>
      <c r="V101" s="139"/>
      <c r="W101" s="139"/>
      <c r="X101" s="139"/>
      <c r="Y101" s="139"/>
      <c r="Z101" s="139"/>
      <c r="AA101" s="139"/>
      <c r="AB101" s="139"/>
      <c r="AC101" s="139"/>
    </row>
    <row r="102" spans="12:29">
      <c r="L102" s="143"/>
      <c r="M102" s="139"/>
      <c r="N102" s="143"/>
      <c r="O102" s="139"/>
      <c r="P102" s="139"/>
      <c r="Q102" s="139"/>
      <c r="R102" s="139"/>
      <c r="S102" s="139"/>
      <c r="T102" s="139"/>
      <c r="U102" s="139"/>
      <c r="V102" s="139"/>
      <c r="W102" s="139"/>
      <c r="X102" s="139"/>
      <c r="Y102" s="139"/>
      <c r="Z102" s="139"/>
      <c r="AA102" s="139"/>
      <c r="AB102" s="139"/>
      <c r="AC102" s="139"/>
    </row>
    <row r="103" spans="12:29">
      <c r="L103" s="143"/>
      <c r="M103" s="139"/>
      <c r="N103" s="143"/>
      <c r="O103" s="139"/>
      <c r="P103" s="139"/>
      <c r="Q103" s="139"/>
      <c r="R103" s="139"/>
      <c r="S103" s="139"/>
      <c r="T103" s="139"/>
      <c r="U103" s="139"/>
      <c r="V103" s="139"/>
      <c r="W103" s="139"/>
      <c r="X103" s="139"/>
      <c r="Y103" s="139"/>
      <c r="Z103" s="139"/>
      <c r="AA103" s="139"/>
      <c r="AB103" s="139"/>
      <c r="AC103" s="139"/>
    </row>
    <row r="104" spans="12:29">
      <c r="L104" s="143"/>
      <c r="M104" s="139"/>
      <c r="N104" s="143"/>
      <c r="O104" s="139"/>
      <c r="P104" s="139"/>
      <c r="Q104" s="139"/>
      <c r="R104" s="139"/>
      <c r="S104" s="139"/>
      <c r="T104" s="139"/>
      <c r="U104" s="139"/>
      <c r="V104" s="139"/>
      <c r="W104" s="139"/>
      <c r="X104" s="139"/>
      <c r="Y104" s="139"/>
      <c r="Z104" s="139"/>
      <c r="AA104" s="139"/>
      <c r="AB104" s="139"/>
      <c r="AC104" s="139"/>
    </row>
    <row r="105" spans="12:29">
      <c r="L105" s="143"/>
      <c r="M105" s="139"/>
      <c r="N105" s="143"/>
      <c r="O105" s="139"/>
      <c r="P105" s="139"/>
      <c r="Q105" s="139"/>
      <c r="R105" s="139"/>
      <c r="S105" s="139"/>
      <c r="T105" s="139"/>
      <c r="U105" s="139"/>
      <c r="V105" s="139"/>
      <c r="W105" s="139"/>
      <c r="X105" s="139"/>
      <c r="Y105" s="139"/>
      <c r="Z105" s="139"/>
      <c r="AA105" s="139"/>
      <c r="AB105" s="139"/>
      <c r="AC105" s="139"/>
    </row>
    <row r="106" spans="12:29">
      <c r="L106" s="143"/>
      <c r="M106" s="139"/>
      <c r="N106" s="143"/>
      <c r="O106" s="139"/>
      <c r="P106" s="139"/>
      <c r="Q106" s="139"/>
      <c r="R106" s="139"/>
      <c r="S106" s="139"/>
      <c r="T106" s="139"/>
      <c r="U106" s="139"/>
      <c r="V106" s="139"/>
      <c r="W106" s="139"/>
      <c r="X106" s="139"/>
      <c r="Y106" s="139"/>
      <c r="Z106" s="139"/>
      <c r="AA106" s="139"/>
      <c r="AB106" s="139"/>
      <c r="AC106" s="139"/>
    </row>
    <row r="107" spans="12:29">
      <c r="L107" s="143"/>
      <c r="M107" s="139"/>
      <c r="N107" s="143"/>
      <c r="O107" s="139"/>
      <c r="P107" s="139"/>
      <c r="Q107" s="139"/>
      <c r="R107" s="139"/>
      <c r="S107" s="139"/>
      <c r="T107" s="139"/>
      <c r="U107" s="139"/>
      <c r="V107" s="139"/>
      <c r="W107" s="139"/>
      <c r="X107" s="139"/>
      <c r="Y107" s="139"/>
      <c r="Z107" s="139"/>
      <c r="AA107" s="139"/>
      <c r="AB107" s="139"/>
      <c r="AC107" s="139"/>
    </row>
    <row r="108" spans="12:29">
      <c r="L108" s="143"/>
      <c r="M108" s="143"/>
      <c r="N108" s="143"/>
      <c r="O108" s="139"/>
      <c r="P108" s="139"/>
      <c r="Q108" s="139"/>
      <c r="R108" s="139"/>
      <c r="S108" s="139"/>
      <c r="T108" s="139"/>
      <c r="U108" s="139"/>
      <c r="V108" s="139"/>
      <c r="W108" s="139"/>
      <c r="X108" s="139"/>
      <c r="Y108" s="139"/>
      <c r="Z108" s="139"/>
      <c r="AA108" s="139"/>
      <c r="AB108" s="139"/>
      <c r="AC108" s="139"/>
    </row>
    <row r="109" spans="12:29">
      <c r="L109" s="143"/>
      <c r="M109" s="143"/>
      <c r="N109" s="143"/>
      <c r="O109" s="139"/>
      <c r="P109" s="139"/>
      <c r="Q109" s="139"/>
      <c r="R109" s="139"/>
      <c r="S109" s="139"/>
      <c r="T109" s="139"/>
      <c r="U109" s="139"/>
      <c r="V109" s="139"/>
      <c r="W109" s="139"/>
      <c r="X109" s="139"/>
      <c r="Y109" s="139"/>
      <c r="Z109" s="139"/>
      <c r="AA109" s="139"/>
      <c r="AB109" s="139"/>
      <c r="AC109" s="139"/>
    </row>
    <row r="110" spans="12:29">
      <c r="L110" s="143"/>
      <c r="M110" s="143"/>
      <c r="N110" s="143"/>
      <c r="O110" s="139"/>
      <c r="P110" s="139"/>
      <c r="Q110" s="139"/>
      <c r="R110" s="139"/>
      <c r="S110" s="139"/>
      <c r="T110" s="139"/>
      <c r="U110" s="139"/>
      <c r="V110" s="139"/>
      <c r="W110" s="139"/>
      <c r="X110" s="139"/>
      <c r="Y110" s="139"/>
      <c r="Z110" s="139"/>
      <c r="AA110" s="139"/>
      <c r="AB110" s="139"/>
      <c r="AC110" s="139"/>
    </row>
    <row r="111" spans="12:29">
      <c r="L111" s="143"/>
      <c r="M111" s="143"/>
      <c r="N111" s="143"/>
      <c r="O111" s="139"/>
      <c r="P111" s="139"/>
      <c r="Q111" s="139"/>
      <c r="R111" s="139"/>
      <c r="S111" s="139"/>
      <c r="T111" s="139"/>
      <c r="U111" s="139"/>
      <c r="V111" s="139"/>
      <c r="W111" s="139"/>
      <c r="X111" s="139"/>
      <c r="Y111" s="139"/>
      <c r="Z111" s="139"/>
      <c r="AA111" s="139"/>
      <c r="AB111" s="139"/>
      <c r="AC111" s="139"/>
    </row>
    <row r="112" spans="12:29">
      <c r="L112" s="143"/>
      <c r="M112" s="143"/>
      <c r="N112" s="143"/>
      <c r="O112" s="139"/>
      <c r="P112" s="139"/>
      <c r="Q112" s="139"/>
      <c r="R112" s="139"/>
      <c r="S112" s="139"/>
      <c r="T112" s="139"/>
      <c r="U112" s="139"/>
      <c r="V112" s="139"/>
      <c r="W112" s="139"/>
      <c r="X112" s="139"/>
      <c r="Y112" s="139"/>
      <c r="Z112" s="139"/>
      <c r="AA112" s="139"/>
      <c r="AB112" s="139"/>
      <c r="AC112" s="139"/>
    </row>
    <row r="113" spans="2:29">
      <c r="B113" s="139"/>
      <c r="C113" s="139"/>
      <c r="D113" s="139"/>
      <c r="E113" s="139"/>
      <c r="F113" s="139"/>
      <c r="G113" s="139"/>
      <c r="H113" s="139"/>
      <c r="I113" s="139"/>
      <c r="J113" s="139"/>
      <c r="K113" s="139"/>
      <c r="L113" s="143"/>
      <c r="M113" s="143"/>
      <c r="N113" s="143"/>
      <c r="O113" s="139"/>
      <c r="P113" s="139"/>
      <c r="Q113" s="139"/>
      <c r="R113" s="139"/>
      <c r="S113" s="139"/>
      <c r="T113" s="139"/>
      <c r="U113" s="139"/>
      <c r="V113" s="139"/>
      <c r="W113" s="139"/>
      <c r="X113" s="139"/>
      <c r="Y113" s="139"/>
      <c r="Z113" s="139"/>
      <c r="AA113" s="139"/>
      <c r="AB113" s="139"/>
      <c r="AC113" s="139"/>
    </row>
    <row r="114" spans="2:29">
      <c r="B114" s="139"/>
      <c r="C114" s="139"/>
      <c r="D114" s="139"/>
      <c r="E114" s="139"/>
      <c r="F114" s="139"/>
      <c r="G114" s="139"/>
      <c r="H114" s="139"/>
      <c r="I114" s="139"/>
      <c r="J114" s="139"/>
      <c r="K114" s="139"/>
      <c r="L114" s="143"/>
      <c r="M114" s="143"/>
      <c r="N114" s="143"/>
      <c r="O114" s="139"/>
      <c r="P114" s="139"/>
      <c r="Q114" s="139"/>
      <c r="R114" s="139"/>
      <c r="S114" s="139"/>
      <c r="T114" s="139"/>
      <c r="U114" s="139"/>
      <c r="V114" s="139"/>
      <c r="W114" s="139"/>
      <c r="X114" s="139"/>
      <c r="Y114" s="139"/>
      <c r="Z114" s="139"/>
      <c r="AA114" s="139"/>
      <c r="AB114" s="139"/>
      <c r="AC114" s="139"/>
    </row>
    <row r="115" spans="2:29">
      <c r="B115" s="139"/>
      <c r="C115" s="139"/>
      <c r="D115" s="139"/>
      <c r="E115" s="139"/>
      <c r="F115" s="139"/>
      <c r="G115" s="139"/>
      <c r="H115" s="139"/>
      <c r="I115" s="139"/>
      <c r="J115" s="139"/>
      <c r="K115" s="139"/>
      <c r="L115" s="143"/>
      <c r="M115" s="143"/>
      <c r="N115" s="143"/>
      <c r="O115" s="139"/>
      <c r="P115" s="139"/>
      <c r="Q115" s="139"/>
      <c r="R115" s="139"/>
      <c r="S115" s="139"/>
      <c r="T115" s="139"/>
      <c r="U115" s="139"/>
      <c r="V115" s="139"/>
      <c r="W115" s="139"/>
      <c r="X115" s="139"/>
      <c r="Y115" s="139"/>
      <c r="Z115" s="139"/>
      <c r="AA115" s="139"/>
      <c r="AB115" s="139"/>
      <c r="AC115" s="139"/>
    </row>
    <row r="116" spans="2:29">
      <c r="B116" s="139"/>
      <c r="C116" s="139"/>
      <c r="D116" s="139"/>
      <c r="E116" s="139"/>
      <c r="F116" s="139"/>
      <c r="G116" s="139"/>
      <c r="H116" s="139"/>
      <c r="I116" s="139"/>
      <c r="J116" s="139"/>
      <c r="K116" s="139"/>
      <c r="L116" s="143"/>
      <c r="M116" s="139"/>
      <c r="N116" s="143"/>
      <c r="O116" s="139"/>
      <c r="P116" s="139"/>
      <c r="Q116" s="139"/>
      <c r="R116" s="139"/>
      <c r="S116" s="139"/>
      <c r="T116" s="139"/>
      <c r="U116" s="139"/>
      <c r="V116" s="139"/>
      <c r="W116" s="139"/>
      <c r="X116" s="139"/>
      <c r="Y116" s="139"/>
      <c r="Z116" s="139"/>
      <c r="AA116" s="139"/>
      <c r="AB116" s="139"/>
      <c r="AC116" s="139"/>
    </row>
    <row r="117" spans="2:29">
      <c r="B117" s="139"/>
      <c r="C117" s="139"/>
      <c r="D117" s="139"/>
      <c r="E117" s="139"/>
      <c r="F117" s="139"/>
      <c r="G117" s="139"/>
      <c r="H117" s="139"/>
      <c r="I117" s="139"/>
      <c r="J117" s="139"/>
      <c r="K117" s="139"/>
      <c r="L117" s="143"/>
      <c r="M117" s="139"/>
      <c r="N117" s="143"/>
      <c r="O117" s="139"/>
      <c r="P117" s="139"/>
      <c r="Q117" s="139"/>
      <c r="R117" s="139"/>
      <c r="S117" s="139"/>
      <c r="T117" s="139"/>
      <c r="U117" s="139"/>
      <c r="V117" s="139"/>
      <c r="W117" s="139"/>
      <c r="X117" s="139"/>
      <c r="Y117" s="139"/>
      <c r="Z117" s="139"/>
      <c r="AA117" s="139"/>
      <c r="AB117" s="139"/>
      <c r="AC117" s="139"/>
    </row>
    <row r="118" spans="2:29">
      <c r="B118" s="139"/>
      <c r="C118" s="139"/>
      <c r="D118" s="139"/>
      <c r="E118" s="139"/>
      <c r="F118" s="139"/>
      <c r="G118" s="139"/>
      <c r="H118" s="139"/>
      <c r="I118" s="139"/>
      <c r="J118" s="139"/>
      <c r="K118" s="139"/>
      <c r="L118" s="143"/>
      <c r="M118" s="139"/>
      <c r="N118" s="143"/>
      <c r="O118" s="139"/>
      <c r="P118" s="139"/>
      <c r="Q118" s="139"/>
      <c r="R118" s="139"/>
      <c r="S118" s="139"/>
      <c r="T118" s="139"/>
      <c r="U118" s="139"/>
      <c r="V118" s="139"/>
      <c r="W118" s="139"/>
      <c r="X118" s="139"/>
      <c r="Y118" s="139"/>
      <c r="Z118" s="139"/>
      <c r="AA118" s="139"/>
      <c r="AB118" s="139"/>
      <c r="AC118" s="139"/>
    </row>
    <row r="119" spans="2:29">
      <c r="B119" s="139"/>
      <c r="C119" s="139"/>
      <c r="D119" s="139"/>
      <c r="E119" s="139"/>
      <c r="F119" s="139"/>
      <c r="G119" s="139"/>
      <c r="H119" s="139"/>
      <c r="I119" s="139"/>
      <c r="J119" s="139"/>
      <c r="K119" s="139"/>
      <c r="L119" s="143"/>
      <c r="M119" s="139"/>
      <c r="N119" s="143"/>
      <c r="O119" s="139"/>
      <c r="P119" s="139"/>
      <c r="Q119" s="139"/>
      <c r="R119" s="139"/>
      <c r="S119" s="139"/>
      <c r="T119" s="139"/>
      <c r="U119" s="139"/>
      <c r="V119" s="139"/>
      <c r="W119" s="139"/>
      <c r="X119" s="139"/>
      <c r="Y119" s="139"/>
      <c r="Z119" s="139"/>
      <c r="AA119" s="139"/>
      <c r="AB119" s="139"/>
      <c r="AC119" s="139"/>
    </row>
    <row r="120" spans="2:29">
      <c r="B120" s="139"/>
      <c r="C120" s="139"/>
      <c r="D120" s="139"/>
      <c r="E120" s="139"/>
      <c r="F120" s="139"/>
      <c r="G120" s="139"/>
      <c r="H120" s="139"/>
      <c r="I120" s="139"/>
      <c r="J120" s="139"/>
      <c r="K120" s="139"/>
      <c r="L120" s="143"/>
      <c r="M120" s="139"/>
      <c r="N120" s="143"/>
      <c r="O120" s="139"/>
      <c r="P120" s="139"/>
      <c r="Q120" s="139"/>
      <c r="R120" s="139"/>
      <c r="S120" s="139"/>
      <c r="T120" s="139"/>
      <c r="U120" s="139"/>
      <c r="V120" s="139"/>
      <c r="W120" s="139"/>
      <c r="X120" s="139"/>
      <c r="Y120" s="139"/>
      <c r="Z120" s="139"/>
      <c r="AA120" s="139"/>
      <c r="AB120" s="139"/>
      <c r="AC120" s="139"/>
    </row>
    <row r="121" spans="2:29">
      <c r="B121" s="139"/>
      <c r="C121" s="139"/>
      <c r="D121" s="139"/>
      <c r="E121" s="139"/>
      <c r="F121" s="139"/>
      <c r="G121" s="139"/>
      <c r="H121" s="139"/>
      <c r="I121" s="139"/>
      <c r="J121" s="139"/>
      <c r="K121" s="139"/>
      <c r="L121" s="143"/>
      <c r="M121" s="139"/>
      <c r="N121" s="143"/>
      <c r="O121" s="139"/>
      <c r="P121" s="139"/>
      <c r="Q121" s="139"/>
      <c r="R121" s="139"/>
      <c r="S121" s="139"/>
      <c r="T121" s="139"/>
      <c r="U121" s="139"/>
      <c r="V121" s="139"/>
      <c r="W121" s="139"/>
      <c r="X121" s="139"/>
      <c r="Y121" s="139"/>
      <c r="Z121" s="139"/>
      <c r="AA121" s="139"/>
      <c r="AB121" s="139"/>
      <c r="AC121" s="139"/>
    </row>
    <row r="122" spans="2:29">
      <c r="B122" s="139"/>
      <c r="C122" s="139"/>
      <c r="D122" s="139"/>
      <c r="E122" s="139"/>
      <c r="F122" s="139"/>
      <c r="G122" s="139"/>
      <c r="H122" s="139"/>
      <c r="I122" s="139"/>
      <c r="J122" s="139"/>
      <c r="K122" s="139"/>
      <c r="L122" s="143"/>
      <c r="M122" s="139"/>
      <c r="N122" s="143"/>
      <c r="O122" s="139"/>
      <c r="P122" s="139"/>
      <c r="Q122" s="139"/>
      <c r="R122" s="139"/>
      <c r="S122" s="139"/>
      <c r="T122" s="139"/>
      <c r="U122" s="139"/>
      <c r="V122" s="139"/>
      <c r="W122" s="139"/>
      <c r="X122" s="139"/>
      <c r="Y122" s="139"/>
      <c r="Z122" s="139"/>
      <c r="AA122" s="139"/>
      <c r="AB122" s="139"/>
      <c r="AC122" s="139"/>
    </row>
    <row r="123" spans="2:29">
      <c r="B123" s="139"/>
      <c r="C123" s="139"/>
      <c r="D123" s="139"/>
      <c r="E123" s="139"/>
      <c r="F123" s="139"/>
      <c r="G123" s="139"/>
      <c r="H123" s="139"/>
      <c r="I123" s="139"/>
      <c r="J123" s="139"/>
      <c r="K123" s="139"/>
      <c r="L123" s="143"/>
      <c r="M123" s="139"/>
      <c r="N123" s="143"/>
      <c r="O123" s="139"/>
      <c r="P123" s="139"/>
      <c r="Q123" s="139"/>
      <c r="R123" s="139"/>
      <c r="S123" s="139"/>
      <c r="T123" s="139"/>
      <c r="U123" s="139"/>
      <c r="V123" s="139"/>
      <c r="W123" s="139"/>
      <c r="X123" s="139"/>
      <c r="Y123" s="139"/>
      <c r="Z123" s="139"/>
      <c r="AA123" s="139"/>
      <c r="AB123" s="139"/>
      <c r="AC123" s="139"/>
    </row>
    <row r="124" spans="2:29">
      <c r="B124" s="139"/>
      <c r="C124" s="139"/>
      <c r="D124" s="139"/>
      <c r="E124" s="139"/>
      <c r="F124" s="139"/>
      <c r="G124" s="139"/>
      <c r="H124" s="139"/>
      <c r="I124" s="139"/>
      <c r="J124" s="139"/>
      <c r="K124" s="139"/>
      <c r="L124" s="143"/>
      <c r="M124" s="139"/>
      <c r="N124" s="139"/>
      <c r="O124" s="139"/>
      <c r="P124" s="139"/>
      <c r="Q124" s="139"/>
      <c r="R124" s="139"/>
      <c r="S124" s="139"/>
      <c r="T124" s="139"/>
      <c r="U124" s="139"/>
      <c r="V124" s="139"/>
      <c r="W124" s="139"/>
      <c r="X124" s="139"/>
      <c r="Y124" s="139"/>
      <c r="Z124" s="139"/>
      <c r="AA124" s="139"/>
      <c r="AB124" s="139"/>
      <c r="AC124" s="139"/>
    </row>
    <row r="125" spans="2:29">
      <c r="B125" s="139"/>
      <c r="C125" s="139"/>
      <c r="D125" s="139"/>
      <c r="E125" s="139"/>
      <c r="F125" s="139"/>
      <c r="G125" s="139"/>
      <c r="H125" s="139"/>
      <c r="I125" s="139"/>
      <c r="J125" s="139"/>
      <c r="K125" s="139"/>
      <c r="L125" s="143"/>
      <c r="M125" s="139"/>
      <c r="N125" s="139"/>
      <c r="O125" s="139"/>
      <c r="P125" s="139"/>
      <c r="Q125" s="139"/>
      <c r="R125" s="139"/>
      <c r="S125" s="139"/>
      <c r="T125" s="139"/>
      <c r="U125" s="139"/>
      <c r="V125" s="139"/>
      <c r="W125" s="139"/>
      <c r="X125" s="139"/>
      <c r="Y125" s="139"/>
      <c r="Z125" s="139"/>
      <c r="AA125" s="139"/>
      <c r="AB125" s="139"/>
      <c r="AC125" s="139"/>
    </row>
    <row r="126" spans="2:29">
      <c r="B126" s="139"/>
      <c r="C126" s="139"/>
      <c r="D126" s="139"/>
      <c r="E126" s="139"/>
      <c r="F126" s="139"/>
      <c r="G126" s="139"/>
      <c r="H126" s="139"/>
      <c r="I126" s="139"/>
      <c r="J126" s="139"/>
      <c r="K126" s="139"/>
      <c r="L126" s="143"/>
      <c r="M126" s="143"/>
      <c r="N126" s="139"/>
      <c r="O126" s="139"/>
      <c r="P126" s="139"/>
      <c r="Q126" s="139"/>
      <c r="R126" s="139"/>
      <c r="S126" s="139"/>
      <c r="T126" s="139"/>
      <c r="U126" s="139"/>
      <c r="V126" s="139"/>
      <c r="W126" s="139"/>
      <c r="X126" s="139"/>
      <c r="Y126" s="139"/>
      <c r="Z126" s="139"/>
      <c r="AA126" s="139"/>
      <c r="AB126" s="139"/>
      <c r="AC126" s="139"/>
    </row>
    <row r="127" spans="2:29">
      <c r="B127" s="139"/>
      <c r="C127" s="139"/>
      <c r="D127" s="139"/>
      <c r="E127" s="139"/>
      <c r="F127" s="139"/>
      <c r="G127" s="139"/>
      <c r="H127" s="139"/>
      <c r="I127" s="139"/>
      <c r="J127" s="139"/>
      <c r="K127" s="139"/>
      <c r="L127" s="143"/>
      <c r="M127" s="143"/>
      <c r="N127" s="143"/>
      <c r="O127" s="139"/>
      <c r="P127" s="139"/>
      <c r="Q127" s="139"/>
      <c r="R127" s="139"/>
      <c r="S127" s="139"/>
      <c r="T127" s="139"/>
      <c r="U127" s="139"/>
      <c r="V127" s="139"/>
      <c r="W127" s="139"/>
      <c r="X127" s="139"/>
      <c r="Y127" s="139"/>
      <c r="Z127" s="139"/>
      <c r="AA127" s="139"/>
      <c r="AB127" s="139"/>
      <c r="AC127" s="139"/>
    </row>
    <row r="128" spans="2:29">
      <c r="B128" s="139"/>
      <c r="C128" s="139"/>
      <c r="D128" s="139"/>
      <c r="E128" s="139"/>
      <c r="F128" s="139"/>
      <c r="G128" s="139"/>
      <c r="H128" s="139"/>
      <c r="I128" s="139"/>
      <c r="J128" s="139"/>
      <c r="K128" s="139"/>
      <c r="L128" s="143"/>
      <c r="M128" s="143"/>
      <c r="N128" s="143"/>
      <c r="O128" s="139"/>
      <c r="P128" s="139"/>
      <c r="Q128" s="139"/>
      <c r="R128" s="139"/>
      <c r="S128" s="139"/>
      <c r="T128" s="139"/>
      <c r="U128" s="139"/>
      <c r="V128" s="139"/>
      <c r="W128" s="139"/>
      <c r="X128" s="139"/>
      <c r="Y128" s="139"/>
      <c r="Z128" s="139"/>
      <c r="AA128" s="139"/>
      <c r="AB128" s="139"/>
      <c r="AC128" s="139"/>
    </row>
    <row r="129" spans="12:29">
      <c r="L129" s="143"/>
      <c r="M129" s="143"/>
      <c r="N129" s="143"/>
      <c r="O129" s="139"/>
      <c r="P129" s="139"/>
      <c r="Q129" s="139"/>
      <c r="R129" s="139"/>
      <c r="S129" s="139"/>
      <c r="T129" s="139"/>
      <c r="U129" s="139"/>
      <c r="V129" s="139"/>
      <c r="W129" s="139"/>
      <c r="X129" s="139"/>
      <c r="Y129" s="139"/>
      <c r="Z129" s="139"/>
      <c r="AA129" s="139"/>
      <c r="AB129" s="139"/>
      <c r="AC129" s="139"/>
    </row>
    <row r="130" spans="12:29">
      <c r="L130" s="143"/>
      <c r="M130" s="143"/>
      <c r="N130" s="143"/>
      <c r="O130" s="139"/>
      <c r="P130" s="139"/>
      <c r="Q130" s="139"/>
      <c r="R130" s="139"/>
      <c r="S130" s="139"/>
      <c r="T130" s="139"/>
      <c r="U130" s="139"/>
      <c r="V130" s="139"/>
      <c r="W130" s="139"/>
      <c r="X130" s="139"/>
      <c r="Y130" s="139"/>
      <c r="Z130" s="139"/>
      <c r="AA130" s="139"/>
      <c r="AB130" s="139"/>
      <c r="AC130" s="139"/>
    </row>
    <row r="131" spans="12:29">
      <c r="L131" s="143"/>
      <c r="M131" s="143"/>
      <c r="N131" s="143"/>
      <c r="O131" s="139"/>
      <c r="P131" s="139"/>
      <c r="Q131" s="139"/>
      <c r="R131" s="139"/>
      <c r="S131" s="139"/>
      <c r="T131" s="139"/>
      <c r="U131" s="139"/>
      <c r="V131" s="139"/>
      <c r="W131" s="139"/>
      <c r="X131" s="139"/>
      <c r="Y131" s="139"/>
      <c r="Z131" s="139"/>
      <c r="AA131" s="139"/>
      <c r="AB131" s="139"/>
      <c r="AC131" s="139"/>
    </row>
    <row r="132" spans="12:29">
      <c r="L132" s="143"/>
      <c r="M132" s="143"/>
      <c r="N132" s="143"/>
      <c r="O132" s="139"/>
      <c r="P132" s="139"/>
      <c r="Q132" s="139"/>
      <c r="R132" s="139"/>
      <c r="S132" s="139"/>
      <c r="T132" s="139"/>
      <c r="U132" s="139"/>
      <c r="V132" s="139"/>
      <c r="W132" s="139"/>
      <c r="X132" s="139"/>
      <c r="Y132" s="139"/>
      <c r="Z132" s="139"/>
      <c r="AA132" s="139"/>
      <c r="AB132" s="139"/>
      <c r="AC132" s="139"/>
    </row>
    <row r="133" spans="12:29">
      <c r="L133" s="143"/>
      <c r="M133" s="143"/>
      <c r="N133" s="143"/>
      <c r="O133" s="139"/>
      <c r="P133" s="139"/>
      <c r="Q133" s="139"/>
      <c r="R133" s="139"/>
      <c r="S133" s="139"/>
      <c r="T133" s="139"/>
      <c r="U133" s="139"/>
      <c r="V133" s="139"/>
      <c r="W133" s="139"/>
      <c r="X133" s="139"/>
      <c r="Y133" s="139"/>
      <c r="Z133" s="139"/>
      <c r="AA133" s="139"/>
      <c r="AB133" s="139"/>
      <c r="AC133" s="139"/>
    </row>
    <row r="134" spans="12:29">
      <c r="L134" s="143"/>
      <c r="M134" s="139"/>
      <c r="N134" s="143"/>
      <c r="O134" s="139"/>
      <c r="P134" s="139"/>
      <c r="Q134" s="139"/>
      <c r="R134" s="139"/>
      <c r="S134" s="139"/>
      <c r="T134" s="139"/>
      <c r="U134" s="139"/>
      <c r="V134" s="139"/>
      <c r="W134" s="139"/>
      <c r="X134" s="139"/>
      <c r="Y134" s="139"/>
      <c r="Z134" s="139"/>
      <c r="AA134" s="139"/>
      <c r="AB134" s="139"/>
      <c r="AC134" s="139"/>
    </row>
    <row r="135" spans="12:29">
      <c r="L135" s="143"/>
      <c r="M135" s="139"/>
      <c r="N135" s="143"/>
      <c r="O135" s="139"/>
      <c r="P135" s="139"/>
      <c r="Q135" s="139"/>
      <c r="R135" s="139"/>
      <c r="S135" s="139"/>
      <c r="T135" s="139"/>
      <c r="U135" s="139"/>
      <c r="V135" s="139"/>
      <c r="W135" s="139"/>
      <c r="X135" s="139"/>
      <c r="Y135" s="139"/>
      <c r="Z135" s="139"/>
      <c r="AA135" s="139"/>
      <c r="AB135" s="139"/>
      <c r="AC135" s="139"/>
    </row>
    <row r="136" spans="12:29">
      <c r="L136" s="143"/>
      <c r="M136" s="139"/>
      <c r="N136" s="143"/>
      <c r="O136" s="139"/>
      <c r="P136" s="139"/>
      <c r="Q136" s="139"/>
      <c r="R136" s="139"/>
      <c r="S136" s="139"/>
      <c r="T136" s="139"/>
      <c r="U136" s="139"/>
      <c r="V136" s="139"/>
      <c r="W136" s="139"/>
      <c r="X136" s="139"/>
      <c r="Y136" s="139"/>
      <c r="Z136" s="139"/>
      <c r="AA136" s="139"/>
      <c r="AB136" s="139"/>
      <c r="AC136" s="139"/>
    </row>
    <row r="137" spans="12:29">
      <c r="L137" s="143"/>
      <c r="M137" s="143"/>
      <c r="N137" s="143"/>
      <c r="O137" s="139"/>
      <c r="P137" s="139"/>
      <c r="Q137" s="139"/>
      <c r="R137" s="139"/>
      <c r="S137" s="139"/>
      <c r="T137" s="139"/>
      <c r="U137" s="139"/>
      <c r="V137" s="139"/>
      <c r="W137" s="139"/>
      <c r="X137" s="139"/>
      <c r="Y137" s="139"/>
      <c r="Z137" s="139"/>
      <c r="AA137" s="139"/>
      <c r="AB137" s="139"/>
      <c r="AC137" s="139"/>
    </row>
    <row r="138" spans="12:29">
      <c r="L138" s="143"/>
      <c r="M138" s="143"/>
      <c r="N138" s="143"/>
      <c r="O138" s="139"/>
      <c r="P138" s="139"/>
      <c r="Q138" s="139"/>
      <c r="R138" s="139"/>
      <c r="S138" s="139"/>
      <c r="T138" s="139"/>
      <c r="U138" s="139"/>
      <c r="V138" s="139"/>
      <c r="W138" s="139"/>
      <c r="X138" s="139"/>
      <c r="Y138" s="139"/>
      <c r="Z138" s="139"/>
      <c r="AA138" s="139"/>
      <c r="AB138" s="139"/>
      <c r="AC138" s="139"/>
    </row>
    <row r="139" spans="12:29">
      <c r="L139" s="143"/>
      <c r="M139" s="143"/>
      <c r="N139" s="143"/>
      <c r="O139" s="139"/>
      <c r="P139" s="139"/>
      <c r="Q139" s="139"/>
      <c r="R139" s="139"/>
      <c r="S139" s="139"/>
      <c r="T139" s="139"/>
      <c r="U139" s="139"/>
      <c r="V139" s="139"/>
      <c r="W139" s="139"/>
      <c r="X139" s="139"/>
      <c r="Y139" s="139"/>
      <c r="Z139" s="139"/>
      <c r="AA139" s="139"/>
      <c r="AB139" s="139"/>
      <c r="AC139" s="139"/>
    </row>
    <row r="140" spans="12:29">
      <c r="L140" s="143"/>
      <c r="M140" s="143"/>
      <c r="N140" s="143"/>
      <c r="O140" s="139"/>
      <c r="P140" s="139"/>
      <c r="Q140" s="139"/>
      <c r="R140" s="139"/>
      <c r="S140" s="139"/>
      <c r="T140" s="139"/>
      <c r="U140" s="139"/>
      <c r="V140" s="139"/>
      <c r="W140" s="139"/>
      <c r="X140" s="139"/>
      <c r="Y140" s="139"/>
      <c r="Z140" s="139"/>
      <c r="AA140" s="139"/>
      <c r="AB140" s="139"/>
      <c r="AC140" s="139"/>
    </row>
    <row r="141" spans="12:29">
      <c r="L141" s="143"/>
      <c r="M141" s="143"/>
      <c r="N141" s="143"/>
      <c r="O141" s="139"/>
      <c r="P141" s="139"/>
      <c r="Q141" s="139"/>
      <c r="R141" s="139"/>
      <c r="S141" s="139"/>
      <c r="T141" s="139"/>
      <c r="U141" s="139"/>
      <c r="V141" s="139"/>
      <c r="W141" s="139"/>
      <c r="X141" s="139"/>
      <c r="Y141" s="139"/>
      <c r="Z141" s="139"/>
      <c r="AA141" s="139"/>
      <c r="AB141" s="139"/>
      <c r="AC141" s="139"/>
    </row>
    <row r="142" spans="12:29">
      <c r="L142" s="143"/>
      <c r="M142" s="143"/>
      <c r="N142" s="143"/>
      <c r="O142" s="139"/>
      <c r="P142" s="139"/>
      <c r="Q142" s="139"/>
      <c r="R142" s="139"/>
      <c r="S142" s="139"/>
      <c r="T142" s="139"/>
      <c r="U142" s="139"/>
      <c r="V142" s="139"/>
      <c r="W142" s="139"/>
      <c r="X142" s="139"/>
      <c r="Y142" s="139"/>
      <c r="Z142" s="139"/>
      <c r="AA142" s="139"/>
      <c r="AB142" s="139"/>
      <c r="AC142" s="139"/>
    </row>
    <row r="143" spans="12:29">
      <c r="L143" s="143"/>
      <c r="M143" s="143"/>
      <c r="N143" s="143"/>
      <c r="O143" s="139"/>
      <c r="P143" s="139"/>
      <c r="Q143" s="139"/>
      <c r="R143" s="139"/>
      <c r="S143" s="139"/>
      <c r="T143" s="139"/>
      <c r="U143" s="139"/>
      <c r="V143" s="139"/>
      <c r="W143" s="139"/>
      <c r="X143" s="139"/>
      <c r="Y143" s="139"/>
      <c r="Z143" s="139"/>
      <c r="AA143" s="139"/>
      <c r="AB143" s="139"/>
      <c r="AC143" s="139"/>
    </row>
    <row r="144" spans="12:29">
      <c r="L144" s="143"/>
      <c r="M144" s="143"/>
      <c r="N144" s="143"/>
      <c r="O144" s="139"/>
      <c r="P144" s="139"/>
      <c r="Q144" s="139"/>
      <c r="R144" s="139"/>
      <c r="S144" s="139"/>
      <c r="T144" s="139"/>
      <c r="U144" s="139"/>
      <c r="V144" s="139"/>
      <c r="W144" s="139"/>
      <c r="X144" s="139"/>
      <c r="Y144" s="139"/>
      <c r="Z144" s="139"/>
      <c r="AA144" s="139"/>
      <c r="AB144" s="139"/>
      <c r="AC144" s="139"/>
    </row>
    <row r="145" spans="1:29">
      <c r="A145" s="139"/>
      <c r="B145" s="139"/>
      <c r="C145" s="139"/>
      <c r="D145" s="139"/>
      <c r="E145" s="139"/>
      <c r="F145" s="139"/>
      <c r="G145" s="139"/>
      <c r="H145" s="139"/>
      <c r="I145" s="139"/>
      <c r="J145" s="139"/>
      <c r="K145" s="139"/>
      <c r="L145" s="143"/>
      <c r="M145" s="143"/>
      <c r="N145" s="143"/>
      <c r="O145" s="139"/>
      <c r="P145" s="139"/>
      <c r="Q145" s="139"/>
      <c r="R145" s="139"/>
      <c r="S145" s="139"/>
      <c r="T145" s="139"/>
      <c r="U145" s="139"/>
      <c r="V145" s="139"/>
      <c r="W145" s="139"/>
      <c r="X145" s="139"/>
      <c r="Y145" s="139"/>
      <c r="Z145" s="139"/>
      <c r="AA145" s="139"/>
      <c r="AB145" s="139"/>
      <c r="AC145" s="139"/>
    </row>
    <row r="146" spans="1:29">
      <c r="A146" s="139"/>
      <c r="B146" s="139"/>
      <c r="C146" s="139"/>
      <c r="D146" s="139"/>
      <c r="E146" s="139"/>
      <c r="F146" s="139"/>
      <c r="G146" s="139"/>
      <c r="H146" s="139"/>
      <c r="I146" s="139"/>
      <c r="J146" s="139"/>
      <c r="K146" s="139"/>
      <c r="L146" s="143"/>
      <c r="M146" s="143"/>
      <c r="N146" s="143"/>
      <c r="O146" s="139"/>
      <c r="P146" s="139"/>
      <c r="Q146" s="139"/>
      <c r="R146" s="139"/>
      <c r="S146" s="139"/>
      <c r="T146" s="139"/>
      <c r="U146" s="139"/>
      <c r="V146" s="139"/>
      <c r="W146" s="139"/>
      <c r="X146" s="139"/>
      <c r="Y146" s="139"/>
      <c r="Z146" s="139"/>
      <c r="AA146" s="139"/>
      <c r="AB146" s="139"/>
      <c r="AC146" s="139"/>
    </row>
    <row r="147" spans="1:29">
      <c r="A147" s="139"/>
      <c r="B147" s="139"/>
      <c r="C147" s="139"/>
      <c r="D147" s="139"/>
      <c r="E147" s="139"/>
      <c r="F147" s="139"/>
      <c r="G147" s="139"/>
      <c r="H147" s="139"/>
      <c r="I147" s="139"/>
      <c r="J147" s="139"/>
      <c r="K147" s="139"/>
      <c r="L147" s="143"/>
      <c r="M147" s="143"/>
      <c r="N147" s="143"/>
      <c r="O147" s="139"/>
      <c r="P147" s="139"/>
      <c r="Q147" s="139"/>
      <c r="R147" s="139"/>
      <c r="S147" s="139"/>
      <c r="T147" s="139"/>
      <c r="U147" s="139"/>
      <c r="V147" s="139"/>
      <c r="W147" s="139"/>
      <c r="X147" s="139"/>
      <c r="Y147" s="139"/>
      <c r="Z147" s="139"/>
      <c r="AA147" s="139"/>
      <c r="AB147" s="139"/>
      <c r="AC147" s="139"/>
    </row>
    <row r="148" spans="1:29">
      <c r="A148" s="139"/>
      <c r="B148" s="139"/>
      <c r="C148" s="139"/>
      <c r="D148" s="139"/>
      <c r="E148" s="139"/>
      <c r="F148" s="139"/>
      <c r="G148" s="139"/>
      <c r="H148" s="139"/>
      <c r="I148" s="139"/>
      <c r="J148" s="139"/>
      <c r="K148" s="139"/>
      <c r="L148" s="139"/>
      <c r="M148" s="143"/>
      <c r="N148" s="143"/>
      <c r="O148" s="139"/>
      <c r="P148" s="139"/>
      <c r="Q148" s="139"/>
      <c r="R148" s="139"/>
      <c r="S148" s="139"/>
      <c r="T148" s="139"/>
      <c r="U148" s="139"/>
      <c r="V148" s="139"/>
      <c r="W148" s="139"/>
      <c r="X148" s="139"/>
      <c r="Y148" s="139"/>
      <c r="Z148" s="139"/>
      <c r="AA148" s="139"/>
      <c r="AB148" s="139"/>
      <c r="AC148" s="139"/>
    </row>
    <row r="149" spans="1:29">
      <c r="A149" s="139"/>
      <c r="B149" s="139"/>
      <c r="C149" s="139"/>
      <c r="D149" s="139"/>
      <c r="E149" s="139"/>
      <c r="F149" s="139"/>
      <c r="G149" s="139"/>
      <c r="H149" s="139"/>
      <c r="I149" s="139"/>
      <c r="J149" s="139"/>
      <c r="K149" s="139"/>
      <c r="L149" s="139"/>
      <c r="M149" s="143"/>
      <c r="N149" s="143"/>
      <c r="O149" s="139"/>
      <c r="P149" s="139"/>
      <c r="Q149" s="139"/>
      <c r="R149" s="139"/>
      <c r="S149" s="139"/>
      <c r="T149" s="139"/>
      <c r="U149" s="139"/>
      <c r="V149" s="139"/>
      <c r="W149" s="139"/>
      <c r="X149" s="139"/>
      <c r="Y149" s="139"/>
      <c r="Z149" s="139"/>
      <c r="AA149" s="139"/>
      <c r="AB149" s="139"/>
      <c r="AC149" s="139"/>
    </row>
    <row r="150" spans="1:29" ht="15">
      <c r="A150" s="28"/>
      <c r="B150" s="28"/>
      <c r="C150" s="139"/>
      <c r="D150" s="139"/>
      <c r="E150" s="139"/>
      <c r="F150" s="139"/>
      <c r="G150" s="139"/>
      <c r="H150" s="139"/>
      <c r="I150" s="139"/>
      <c r="J150" s="139"/>
      <c r="K150" s="139"/>
      <c r="L150" s="139"/>
      <c r="M150" s="143"/>
      <c r="N150" s="143"/>
      <c r="O150" s="139"/>
      <c r="P150" s="139"/>
      <c r="Q150" s="139"/>
      <c r="R150" s="139"/>
      <c r="S150" s="139"/>
      <c r="T150" s="139"/>
      <c r="U150" s="139"/>
      <c r="V150" s="139"/>
      <c r="W150" s="139"/>
      <c r="X150" s="139"/>
      <c r="Y150" s="139"/>
      <c r="Z150" s="139"/>
      <c r="AA150" s="139"/>
      <c r="AB150" s="139"/>
      <c r="AC150" s="139"/>
    </row>
    <row r="151" spans="1:29">
      <c r="A151" s="139"/>
      <c r="B151" s="139"/>
      <c r="C151" s="139"/>
      <c r="D151" s="139"/>
      <c r="E151" s="139"/>
      <c r="F151" s="139"/>
      <c r="G151" s="139"/>
      <c r="H151" s="139"/>
      <c r="I151" s="139"/>
      <c r="J151" s="139"/>
      <c r="K151" s="139"/>
      <c r="L151" s="139"/>
      <c r="M151" s="143"/>
      <c r="N151" s="143"/>
      <c r="O151" s="139"/>
      <c r="P151" s="139"/>
      <c r="Q151" s="139"/>
      <c r="R151" s="139"/>
      <c r="S151" s="139"/>
      <c r="T151" s="139"/>
      <c r="U151" s="139"/>
      <c r="V151" s="139"/>
      <c r="W151" s="139"/>
      <c r="X151" s="139"/>
      <c r="Y151" s="139"/>
      <c r="Z151" s="139"/>
      <c r="AA151" s="139"/>
      <c r="AB151" s="139"/>
      <c r="AC151" s="139"/>
    </row>
    <row r="152" spans="1:29">
      <c r="A152" s="139"/>
      <c r="B152" s="139"/>
      <c r="C152" s="139"/>
      <c r="D152" s="139"/>
      <c r="E152" s="139"/>
      <c r="F152" s="139"/>
      <c r="G152" s="139"/>
      <c r="H152" s="139"/>
      <c r="I152" s="139"/>
      <c r="J152" s="139"/>
      <c r="K152" s="139"/>
      <c r="L152" s="139"/>
      <c r="M152" s="143"/>
      <c r="N152" s="143"/>
      <c r="O152" s="139"/>
      <c r="P152" s="139"/>
      <c r="Q152" s="139"/>
      <c r="R152" s="139"/>
      <c r="S152" s="139"/>
      <c r="T152" s="139"/>
      <c r="U152" s="139"/>
      <c r="V152" s="139"/>
      <c r="W152" s="139"/>
      <c r="X152" s="139"/>
      <c r="Y152" s="139"/>
      <c r="Z152" s="139"/>
      <c r="AA152" s="139"/>
      <c r="AB152" s="139"/>
      <c r="AC152" s="139"/>
    </row>
    <row r="153" spans="1:29">
      <c r="A153" s="139"/>
      <c r="B153" s="139"/>
      <c r="C153" s="139"/>
      <c r="D153" s="139"/>
      <c r="E153" s="139"/>
      <c r="F153" s="139"/>
      <c r="G153" s="139"/>
      <c r="H153" s="139"/>
      <c r="I153" s="139"/>
      <c r="J153" s="139"/>
      <c r="K153" s="139"/>
      <c r="L153" s="139"/>
      <c r="M153" s="143"/>
      <c r="N153" s="143"/>
      <c r="O153" s="139"/>
      <c r="P153" s="139"/>
      <c r="Q153" s="139"/>
      <c r="R153" s="139"/>
      <c r="S153" s="139"/>
      <c r="T153" s="139"/>
      <c r="U153" s="139"/>
      <c r="V153" s="139"/>
      <c r="W153" s="139"/>
      <c r="X153" s="139"/>
      <c r="Y153" s="139"/>
      <c r="Z153" s="139"/>
      <c r="AA153" s="139"/>
      <c r="AB153" s="139"/>
      <c r="AC153" s="139"/>
    </row>
    <row r="154" spans="1:29">
      <c r="A154" s="139"/>
      <c r="B154" s="139"/>
      <c r="C154" s="139"/>
      <c r="D154" s="139"/>
      <c r="E154" s="139"/>
      <c r="F154" s="139"/>
      <c r="G154" s="139"/>
      <c r="H154" s="139"/>
      <c r="I154" s="139"/>
      <c r="J154" s="139"/>
      <c r="K154" s="139"/>
      <c r="L154" s="139"/>
      <c r="M154" s="143"/>
      <c r="N154" s="143"/>
      <c r="O154" s="139"/>
      <c r="P154" s="139"/>
      <c r="Q154" s="139"/>
      <c r="R154" s="139"/>
      <c r="S154" s="139"/>
      <c r="T154" s="139"/>
      <c r="U154" s="139"/>
      <c r="V154" s="139"/>
      <c r="W154" s="139"/>
      <c r="X154" s="139"/>
      <c r="Y154" s="139"/>
      <c r="Z154" s="139"/>
      <c r="AA154" s="139"/>
      <c r="AB154" s="139"/>
      <c r="AC154" s="139"/>
    </row>
    <row r="155" spans="1:29">
      <c r="A155" s="139"/>
      <c r="B155" s="139"/>
      <c r="C155" s="139"/>
      <c r="D155" s="139"/>
      <c r="E155" s="139"/>
      <c r="F155" s="139"/>
      <c r="G155" s="139"/>
      <c r="H155" s="139"/>
      <c r="I155" s="139"/>
      <c r="J155" s="139"/>
      <c r="K155" s="139"/>
      <c r="L155" s="139"/>
      <c r="M155" s="143"/>
      <c r="N155" s="143"/>
      <c r="O155" s="139"/>
      <c r="P155" s="139"/>
      <c r="Q155" s="139"/>
      <c r="R155" s="139"/>
      <c r="S155" s="139"/>
      <c r="T155" s="139"/>
      <c r="U155" s="139"/>
      <c r="V155" s="139"/>
      <c r="W155" s="139"/>
      <c r="X155" s="139"/>
      <c r="Y155" s="139"/>
      <c r="Z155" s="139"/>
      <c r="AA155" s="139"/>
      <c r="AB155" s="139"/>
      <c r="AC155" s="139"/>
    </row>
    <row r="156" spans="1:29">
      <c r="A156" s="139"/>
      <c r="B156" s="139"/>
      <c r="C156" s="139"/>
      <c r="D156" s="139"/>
      <c r="E156" s="139"/>
      <c r="F156" s="139"/>
      <c r="G156" s="139"/>
      <c r="H156" s="139"/>
      <c r="I156" s="139"/>
      <c r="J156" s="139"/>
      <c r="K156" s="139"/>
      <c r="L156" s="139"/>
      <c r="M156" s="143"/>
      <c r="N156" s="143"/>
      <c r="O156" s="139"/>
      <c r="P156" s="139"/>
      <c r="Q156" s="139"/>
      <c r="R156" s="139"/>
      <c r="S156" s="139"/>
      <c r="T156" s="139"/>
      <c r="U156" s="139"/>
      <c r="V156" s="139"/>
      <c r="W156" s="139"/>
      <c r="X156" s="139"/>
      <c r="Y156" s="139"/>
      <c r="Z156" s="139"/>
      <c r="AA156" s="139"/>
      <c r="AB156" s="139"/>
      <c r="AC156" s="139"/>
    </row>
    <row r="157" spans="1:29">
      <c r="A157" s="139"/>
      <c r="B157" s="139"/>
      <c r="C157" s="139"/>
      <c r="D157" s="139"/>
      <c r="E157" s="139"/>
      <c r="F157" s="139"/>
      <c r="G157" s="139"/>
      <c r="H157" s="139"/>
      <c r="I157" s="139"/>
      <c r="J157" s="139"/>
      <c r="K157" s="139"/>
      <c r="L157" s="139"/>
      <c r="M157" s="143"/>
      <c r="N157" s="143"/>
      <c r="O157" s="139"/>
      <c r="P157" s="139"/>
      <c r="Q157" s="139"/>
      <c r="R157" s="139"/>
      <c r="S157" s="139"/>
      <c r="T157" s="139"/>
      <c r="U157" s="139"/>
      <c r="V157" s="139"/>
      <c r="W157" s="139"/>
      <c r="X157" s="139"/>
      <c r="Y157" s="139"/>
      <c r="Z157" s="139"/>
      <c r="AA157" s="139"/>
      <c r="AB157" s="139"/>
      <c r="AC157" s="139"/>
    </row>
    <row r="158" spans="1:29" ht="15">
      <c r="A158"/>
      <c r="B158"/>
      <c r="C158" s="139"/>
      <c r="D158" s="139"/>
      <c r="E158" s="139"/>
      <c r="F158" s="139"/>
      <c r="G158" s="139"/>
      <c r="H158" s="139"/>
      <c r="I158" s="139"/>
      <c r="J158" s="139"/>
      <c r="K158" s="139"/>
      <c r="L158" s="139"/>
      <c r="M158" s="143"/>
      <c r="N158" s="143"/>
      <c r="O158" s="139"/>
      <c r="P158" s="139"/>
      <c r="Q158" s="139"/>
      <c r="R158" s="139"/>
      <c r="S158" s="139"/>
      <c r="T158" s="139"/>
      <c r="U158" s="139"/>
      <c r="V158" s="139"/>
      <c r="W158" s="139"/>
      <c r="X158" s="139"/>
      <c r="Y158" s="139"/>
      <c r="Z158" s="139"/>
      <c r="AA158" s="139"/>
      <c r="AB158" s="139"/>
      <c r="AC158" s="139"/>
    </row>
    <row r="159" spans="1:29">
      <c r="A159" s="139"/>
      <c r="B159" s="139"/>
      <c r="C159" s="139"/>
      <c r="D159" s="139"/>
      <c r="E159" s="139"/>
      <c r="F159" s="139"/>
      <c r="G159" s="139"/>
      <c r="H159" s="139"/>
      <c r="I159" s="139"/>
      <c r="J159" s="139"/>
      <c r="K159" s="139"/>
      <c r="L159" s="139"/>
      <c r="M159" s="143"/>
      <c r="N159" s="143"/>
      <c r="O159" s="139"/>
      <c r="P159" s="139"/>
      <c r="Q159" s="139"/>
      <c r="R159" s="139"/>
      <c r="S159" s="139"/>
      <c r="T159" s="139"/>
      <c r="U159" s="139"/>
      <c r="V159" s="139"/>
      <c r="W159" s="139"/>
      <c r="X159" s="139"/>
      <c r="Y159" s="139"/>
      <c r="Z159" s="139"/>
      <c r="AA159" s="139"/>
      <c r="AB159" s="139"/>
      <c r="AC159" s="139"/>
    </row>
    <row r="160" spans="1:29">
      <c r="A160" s="139"/>
      <c r="B160" s="139"/>
      <c r="C160" s="139"/>
      <c r="D160" s="139"/>
      <c r="E160" s="139"/>
      <c r="F160" s="139"/>
      <c r="G160" s="139"/>
      <c r="H160" s="139"/>
      <c r="I160" s="139"/>
      <c r="J160" s="139"/>
      <c r="K160" s="139"/>
      <c r="L160" s="139"/>
      <c r="M160" s="143"/>
      <c r="N160" s="143"/>
      <c r="O160" s="139"/>
      <c r="P160" s="139"/>
      <c r="Q160" s="139"/>
      <c r="R160" s="139"/>
      <c r="S160" s="139"/>
      <c r="T160" s="139"/>
      <c r="U160" s="139"/>
      <c r="V160" s="139"/>
      <c r="W160" s="139"/>
      <c r="X160" s="139"/>
      <c r="Y160" s="139"/>
      <c r="Z160" s="139"/>
      <c r="AA160" s="139"/>
      <c r="AB160" s="139"/>
      <c r="AC160" s="139"/>
    </row>
    <row r="161" spans="1:29">
      <c r="A161" s="139"/>
      <c r="B161" s="139"/>
      <c r="C161" s="139"/>
      <c r="D161" s="139"/>
      <c r="E161" s="139"/>
      <c r="F161" s="139"/>
      <c r="G161" s="139"/>
      <c r="H161" s="139"/>
      <c r="I161" s="139"/>
      <c r="J161" s="139"/>
      <c r="K161" s="139"/>
      <c r="L161" s="139"/>
      <c r="M161" s="143"/>
      <c r="N161" s="143"/>
      <c r="O161" s="139"/>
      <c r="P161" s="139"/>
      <c r="Q161" s="139"/>
      <c r="R161" s="139"/>
      <c r="S161" s="139"/>
      <c r="T161" s="139"/>
      <c r="U161" s="139"/>
      <c r="V161" s="139"/>
      <c r="W161" s="139"/>
      <c r="X161" s="139"/>
      <c r="Y161" s="139"/>
      <c r="Z161" s="139"/>
      <c r="AA161" s="139"/>
      <c r="AB161" s="139"/>
      <c r="AC161" s="139"/>
    </row>
    <row r="162" spans="1:29">
      <c r="A162" s="139"/>
      <c r="B162" s="139"/>
      <c r="C162" s="139"/>
      <c r="D162" s="139"/>
      <c r="E162" s="139"/>
      <c r="F162" s="139"/>
      <c r="G162" s="139"/>
      <c r="H162" s="139"/>
      <c r="I162" s="139"/>
      <c r="J162" s="139"/>
      <c r="K162" s="139"/>
      <c r="L162" s="139"/>
      <c r="M162" s="143"/>
      <c r="N162" s="143"/>
      <c r="O162" s="139"/>
      <c r="P162" s="139"/>
      <c r="Q162" s="139"/>
      <c r="R162" s="139"/>
      <c r="S162" s="139"/>
      <c r="T162" s="139"/>
      <c r="U162" s="139"/>
      <c r="V162" s="139"/>
      <c r="W162" s="139"/>
      <c r="X162" s="139"/>
      <c r="Y162" s="139"/>
      <c r="Z162" s="139"/>
      <c r="AA162" s="139"/>
      <c r="AB162" s="139"/>
      <c r="AC162" s="139"/>
    </row>
    <row r="163" spans="1:29">
      <c r="A163" s="139"/>
      <c r="B163" s="139"/>
      <c r="C163" s="139"/>
      <c r="D163" s="139"/>
      <c r="E163" s="139"/>
      <c r="F163" s="139"/>
      <c r="G163" s="139"/>
      <c r="H163" s="139"/>
      <c r="I163" s="139"/>
      <c r="J163" s="139"/>
      <c r="K163" s="139"/>
      <c r="L163" s="139"/>
      <c r="M163" s="143"/>
      <c r="N163" s="143"/>
      <c r="O163" s="139"/>
      <c r="P163" s="139"/>
      <c r="Q163" s="139"/>
      <c r="R163" s="139"/>
      <c r="S163" s="139"/>
      <c r="T163" s="139"/>
      <c r="U163" s="139"/>
      <c r="V163" s="139"/>
      <c r="W163" s="139"/>
      <c r="X163" s="139"/>
      <c r="Y163" s="139"/>
      <c r="Z163" s="139"/>
      <c r="AA163" s="139"/>
      <c r="AB163" s="139"/>
      <c r="AC163" s="139"/>
    </row>
    <row r="164" spans="1:29">
      <c r="A164" s="139"/>
      <c r="B164" s="139"/>
      <c r="C164" s="139"/>
      <c r="D164" s="139"/>
      <c r="E164" s="139"/>
      <c r="F164" s="139"/>
      <c r="G164" s="139"/>
      <c r="H164" s="139"/>
      <c r="I164" s="139"/>
      <c r="J164" s="139"/>
      <c r="K164" s="139"/>
      <c r="L164" s="139"/>
      <c r="M164" s="143"/>
      <c r="N164" s="143"/>
      <c r="O164" s="139"/>
      <c r="P164" s="139"/>
      <c r="Q164" s="139"/>
      <c r="R164" s="139"/>
      <c r="S164" s="139"/>
      <c r="T164" s="139"/>
      <c r="U164" s="139"/>
      <c r="V164" s="139"/>
      <c r="W164" s="139"/>
      <c r="X164" s="139"/>
      <c r="Y164" s="139"/>
      <c r="Z164" s="139"/>
      <c r="AA164" s="139"/>
      <c r="AB164" s="139"/>
      <c r="AC164" s="139"/>
    </row>
    <row r="165" spans="1:29">
      <c r="A165" s="139"/>
      <c r="B165" s="139"/>
      <c r="C165" s="139"/>
      <c r="D165" s="139"/>
      <c r="E165" s="139"/>
      <c r="F165" s="139"/>
      <c r="G165" s="139"/>
      <c r="H165" s="139"/>
      <c r="I165" s="139"/>
      <c r="J165" s="139"/>
      <c r="K165" s="139"/>
      <c r="L165" s="139"/>
      <c r="M165" s="143"/>
      <c r="N165" s="143"/>
      <c r="O165" s="139"/>
      <c r="P165" s="139"/>
      <c r="Q165" s="139"/>
      <c r="R165" s="139"/>
      <c r="S165" s="139"/>
      <c r="T165" s="139"/>
      <c r="U165" s="139"/>
      <c r="V165" s="139"/>
      <c r="W165" s="139"/>
      <c r="X165" s="139"/>
      <c r="Y165" s="139"/>
      <c r="Z165" s="139"/>
      <c r="AA165" s="139"/>
      <c r="AB165" s="139"/>
      <c r="AC165" s="139"/>
    </row>
    <row r="166" spans="1:29">
      <c r="A166" s="139"/>
      <c r="B166" s="139"/>
      <c r="C166" s="139"/>
      <c r="D166" s="139"/>
      <c r="E166" s="139"/>
      <c r="F166" s="139"/>
      <c r="G166" s="139"/>
      <c r="H166" s="139"/>
      <c r="I166" s="139"/>
      <c r="J166" s="139"/>
      <c r="K166" s="139"/>
      <c r="L166" s="139"/>
      <c r="M166" s="143"/>
      <c r="N166" s="143"/>
      <c r="O166" s="139"/>
      <c r="P166" s="139"/>
      <c r="Q166" s="139"/>
      <c r="R166" s="139"/>
      <c r="S166" s="139"/>
      <c r="T166" s="139"/>
      <c r="U166" s="139"/>
      <c r="V166" s="139"/>
      <c r="W166" s="139"/>
      <c r="X166" s="139"/>
      <c r="Y166" s="139"/>
      <c r="Z166" s="139"/>
      <c r="AA166" s="139"/>
      <c r="AB166" s="139"/>
      <c r="AC166" s="139"/>
    </row>
    <row r="167" spans="1:29">
      <c r="A167" s="139"/>
      <c r="B167" s="139"/>
      <c r="C167" s="139"/>
      <c r="D167" s="139"/>
      <c r="E167" s="139"/>
      <c r="F167" s="139"/>
      <c r="G167" s="139"/>
      <c r="H167" s="139"/>
      <c r="I167" s="139"/>
      <c r="J167" s="139"/>
      <c r="K167" s="139"/>
      <c r="L167" s="139"/>
      <c r="M167" s="143"/>
      <c r="N167" s="143"/>
      <c r="O167" s="139"/>
      <c r="P167" s="139"/>
      <c r="Q167" s="139"/>
      <c r="R167" s="139"/>
      <c r="S167" s="139"/>
      <c r="T167" s="139"/>
      <c r="U167" s="139"/>
      <c r="V167" s="139"/>
      <c r="W167" s="139"/>
      <c r="X167" s="139"/>
      <c r="Y167" s="139"/>
      <c r="Z167" s="139"/>
      <c r="AA167" s="139"/>
      <c r="AB167" s="139"/>
      <c r="AC167" s="139"/>
    </row>
    <row r="168" spans="1:29">
      <c r="A168" s="139"/>
      <c r="B168" s="139"/>
      <c r="C168" s="139"/>
      <c r="D168" s="139"/>
      <c r="E168" s="139"/>
      <c r="F168" s="139"/>
      <c r="G168" s="139"/>
      <c r="H168" s="139"/>
      <c r="I168" s="139"/>
      <c r="J168" s="139"/>
      <c r="K168" s="139"/>
      <c r="L168" s="139"/>
      <c r="M168" s="143"/>
      <c r="N168" s="143"/>
      <c r="O168" s="139"/>
      <c r="P168" s="139"/>
      <c r="Q168" s="139"/>
      <c r="R168" s="139"/>
      <c r="S168" s="139"/>
      <c r="T168" s="139"/>
      <c r="U168" s="139"/>
      <c r="V168" s="139"/>
      <c r="W168" s="139"/>
      <c r="X168" s="139"/>
      <c r="Y168" s="139"/>
      <c r="Z168" s="139"/>
      <c r="AA168" s="139"/>
      <c r="AB168" s="144"/>
      <c r="AC168" s="139"/>
    </row>
    <row r="169" spans="1:29">
      <c r="A169" s="139"/>
      <c r="B169" s="139"/>
      <c r="C169" s="139"/>
      <c r="D169" s="139"/>
      <c r="E169" s="139"/>
      <c r="F169" s="139"/>
      <c r="G169" s="139"/>
      <c r="H169" s="139"/>
      <c r="I169" s="139"/>
      <c r="J169" s="139"/>
      <c r="K169" s="139"/>
      <c r="L169" s="139"/>
      <c r="M169" s="143"/>
      <c r="N169" s="143"/>
      <c r="O169" s="139"/>
      <c r="P169" s="139"/>
      <c r="Q169" s="139"/>
      <c r="R169" s="139"/>
      <c r="S169" s="139"/>
      <c r="T169" s="139"/>
      <c r="U169" s="139"/>
      <c r="V169" s="139"/>
      <c r="W169" s="139"/>
      <c r="X169" s="139"/>
      <c r="Y169" s="139"/>
      <c r="Z169" s="139"/>
      <c r="AA169" s="139"/>
      <c r="AB169" s="144"/>
      <c r="AC169" s="139"/>
    </row>
    <row r="170" spans="1:29">
      <c r="A170" s="139"/>
      <c r="B170" s="139"/>
      <c r="C170" s="139"/>
      <c r="D170" s="139"/>
      <c r="E170" s="139"/>
      <c r="F170" s="139"/>
      <c r="G170" s="139"/>
      <c r="H170" s="139"/>
      <c r="I170" s="139"/>
      <c r="J170" s="139"/>
      <c r="K170" s="139"/>
      <c r="L170" s="139"/>
      <c r="M170" s="143"/>
      <c r="N170" s="143"/>
      <c r="O170" s="139"/>
      <c r="P170" s="139"/>
      <c r="Q170" s="139"/>
      <c r="R170" s="139"/>
      <c r="S170" s="139"/>
      <c r="T170" s="139"/>
      <c r="U170" s="139"/>
      <c r="V170" s="139"/>
      <c r="W170" s="139"/>
      <c r="X170" s="139"/>
      <c r="Y170" s="139"/>
      <c r="Z170" s="139"/>
      <c r="AA170" s="139"/>
      <c r="AB170" s="144"/>
      <c r="AC170" s="139"/>
    </row>
    <row r="171" spans="1:29">
      <c r="A171" s="139"/>
      <c r="B171" s="139"/>
      <c r="C171" s="139"/>
      <c r="D171" s="139"/>
      <c r="E171" s="139"/>
      <c r="F171" s="139"/>
      <c r="G171" s="139"/>
      <c r="H171" s="139"/>
      <c r="I171" s="139"/>
      <c r="J171" s="139"/>
      <c r="K171" s="139"/>
      <c r="L171" s="139"/>
      <c r="M171" s="143"/>
      <c r="N171" s="143"/>
      <c r="O171" s="139"/>
      <c r="P171" s="139"/>
      <c r="Q171" s="139"/>
      <c r="R171" s="139"/>
      <c r="S171" s="139"/>
      <c r="T171" s="139"/>
      <c r="U171" s="139"/>
      <c r="V171" s="139"/>
      <c r="W171" s="139"/>
      <c r="X171" s="139"/>
      <c r="Y171" s="139"/>
      <c r="Z171" s="139"/>
      <c r="AA171" s="139"/>
      <c r="AB171" s="144"/>
      <c r="AC171" s="139"/>
    </row>
    <row r="172" spans="1:29">
      <c r="A172" s="139"/>
      <c r="B172" s="139"/>
      <c r="C172" s="139"/>
      <c r="D172" s="139"/>
      <c r="E172" s="139"/>
      <c r="F172" s="139"/>
      <c r="G172" s="139"/>
      <c r="H172" s="139"/>
      <c r="I172" s="139"/>
      <c r="J172" s="139"/>
      <c r="K172" s="139"/>
      <c r="L172" s="139"/>
      <c r="M172" s="143"/>
      <c r="N172" s="143"/>
      <c r="O172" s="139"/>
      <c r="P172" s="139"/>
      <c r="Q172" s="139"/>
      <c r="R172" s="139"/>
      <c r="S172" s="139"/>
      <c r="T172" s="139"/>
      <c r="U172" s="139"/>
      <c r="V172" s="139"/>
      <c r="W172" s="139"/>
      <c r="X172" s="139"/>
      <c r="Y172" s="139"/>
      <c r="Z172" s="139"/>
      <c r="AA172" s="139"/>
      <c r="AB172" s="144"/>
      <c r="AC172" s="139"/>
    </row>
    <row r="173" spans="1:29">
      <c r="A173" s="139"/>
      <c r="B173" s="139"/>
      <c r="C173" s="139"/>
      <c r="D173" s="139"/>
      <c r="E173" s="139"/>
      <c r="F173" s="139"/>
      <c r="G173" s="139"/>
      <c r="H173" s="139"/>
      <c r="I173" s="139"/>
      <c r="J173" s="139"/>
      <c r="K173" s="139"/>
      <c r="L173" s="139"/>
      <c r="M173" s="143"/>
      <c r="N173" s="143"/>
      <c r="O173" s="139"/>
      <c r="P173" s="139"/>
      <c r="Q173" s="139"/>
      <c r="R173" s="139"/>
      <c r="S173" s="139"/>
      <c r="T173" s="139"/>
      <c r="U173" s="139"/>
      <c r="V173" s="139"/>
      <c r="W173" s="144"/>
      <c r="X173" s="144"/>
      <c r="Y173" s="144"/>
      <c r="Z173" s="144"/>
      <c r="AA173" s="144"/>
      <c r="AB173" s="144"/>
      <c r="AC173" s="139"/>
    </row>
    <row r="174" spans="1:29">
      <c r="A174" s="139"/>
      <c r="B174" s="139"/>
      <c r="C174" s="139"/>
      <c r="D174" s="139"/>
      <c r="E174" s="139"/>
      <c r="F174" s="139"/>
      <c r="G174" s="139"/>
      <c r="H174" s="139"/>
      <c r="I174" s="139"/>
      <c r="J174" s="139"/>
      <c r="K174" s="139"/>
      <c r="L174" s="139"/>
      <c r="M174" s="143"/>
      <c r="N174" s="143"/>
      <c r="O174" s="139"/>
      <c r="P174" s="139"/>
      <c r="Q174" s="139"/>
      <c r="R174" s="139"/>
      <c r="S174" s="139"/>
      <c r="T174" s="139"/>
      <c r="U174" s="139"/>
      <c r="V174" s="139"/>
      <c r="W174" s="144"/>
      <c r="X174" s="144"/>
      <c r="Y174" s="144"/>
      <c r="Z174" s="144"/>
      <c r="AA174" s="144"/>
      <c r="AB174" s="144"/>
      <c r="AC174" s="139"/>
    </row>
    <row r="175" spans="1:29">
      <c r="A175" s="139"/>
      <c r="B175" s="139"/>
      <c r="C175" s="139"/>
      <c r="D175" s="139"/>
      <c r="E175" s="139"/>
      <c r="F175" s="139"/>
      <c r="G175" s="139"/>
      <c r="H175" s="139"/>
      <c r="I175" s="139"/>
      <c r="J175" s="139"/>
      <c r="K175" s="139"/>
      <c r="L175" s="139"/>
      <c r="M175" s="143"/>
      <c r="N175" s="143"/>
      <c r="O175" s="139"/>
      <c r="P175" s="139"/>
      <c r="Q175" s="139"/>
      <c r="R175" s="139"/>
      <c r="S175" s="139"/>
      <c r="T175" s="139"/>
      <c r="U175" s="139"/>
      <c r="V175" s="139"/>
      <c r="W175" s="144"/>
      <c r="X175" s="144"/>
      <c r="Y175" s="144"/>
      <c r="Z175" s="144"/>
      <c r="AA175" s="144"/>
      <c r="AB175" s="144"/>
      <c r="AC175" s="139"/>
    </row>
    <row r="176" spans="1:29">
      <c r="A176" s="139"/>
      <c r="B176" s="139"/>
      <c r="C176" s="139"/>
      <c r="D176" s="139"/>
      <c r="E176" s="139"/>
      <c r="F176" s="139"/>
      <c r="G176" s="139"/>
      <c r="H176" s="139"/>
      <c r="I176" s="139"/>
      <c r="J176" s="139"/>
      <c r="K176" s="139"/>
      <c r="L176" s="139"/>
      <c r="M176" s="143"/>
      <c r="N176" s="143"/>
      <c r="O176" s="139"/>
      <c r="P176" s="139"/>
      <c r="Q176" s="139"/>
      <c r="R176" s="139"/>
      <c r="S176" s="139"/>
      <c r="T176" s="139"/>
      <c r="U176" s="139"/>
      <c r="V176" s="139"/>
      <c r="W176" s="144"/>
      <c r="X176" s="144"/>
      <c r="Y176" s="144"/>
      <c r="Z176" s="144"/>
      <c r="AA176" s="144"/>
      <c r="AB176" s="144"/>
      <c r="AC176" s="139"/>
    </row>
    <row r="177" spans="1:29">
      <c r="A177" s="139"/>
      <c r="B177" s="139"/>
      <c r="C177" s="139"/>
      <c r="D177" s="139"/>
      <c r="E177" s="139"/>
      <c r="F177" s="139"/>
      <c r="G177" s="139"/>
      <c r="H177" s="139"/>
      <c r="I177" s="139"/>
      <c r="J177" s="139"/>
      <c r="K177" s="139"/>
      <c r="L177" s="139"/>
      <c r="M177" s="143"/>
      <c r="N177" s="143"/>
      <c r="O177" s="139"/>
      <c r="P177" s="139"/>
      <c r="Q177" s="139"/>
      <c r="R177" s="139"/>
      <c r="S177" s="139"/>
      <c r="T177" s="139"/>
      <c r="U177" s="139"/>
      <c r="V177" s="139"/>
      <c r="W177" s="144"/>
      <c r="X177" s="144"/>
      <c r="Y177" s="144"/>
      <c r="Z177" s="144"/>
      <c r="AA177" s="144"/>
      <c r="AB177" s="144"/>
      <c r="AC177" s="139"/>
    </row>
    <row r="178" spans="1:29">
      <c r="A178" s="139"/>
      <c r="B178" s="139"/>
      <c r="C178" s="139"/>
      <c r="D178" s="139"/>
      <c r="E178" s="139"/>
      <c r="F178" s="139"/>
      <c r="G178" s="139"/>
      <c r="H178" s="139"/>
      <c r="I178" s="139"/>
      <c r="J178" s="139"/>
      <c r="K178" s="139"/>
      <c r="L178" s="139"/>
      <c r="M178" s="143"/>
      <c r="N178" s="143"/>
      <c r="O178" s="139"/>
      <c r="P178" s="139"/>
      <c r="Q178" s="139"/>
      <c r="R178" s="139"/>
      <c r="S178" s="139"/>
      <c r="T178" s="139"/>
      <c r="U178" s="139"/>
      <c r="V178" s="139"/>
      <c r="W178" s="144"/>
      <c r="X178" s="144"/>
      <c r="Y178" s="144"/>
      <c r="Z178" s="144"/>
      <c r="AA178" s="144"/>
      <c r="AB178" s="144"/>
      <c r="AC178" s="139"/>
    </row>
    <row r="179" spans="1:29">
      <c r="A179" s="139"/>
      <c r="B179" s="139"/>
      <c r="C179" s="139"/>
      <c r="D179" s="139"/>
      <c r="E179" s="139"/>
      <c r="F179" s="139"/>
      <c r="G179" s="139"/>
      <c r="H179" s="139"/>
      <c r="I179" s="139"/>
      <c r="J179" s="139"/>
      <c r="K179" s="139"/>
      <c r="L179" s="139"/>
      <c r="M179" s="143"/>
      <c r="N179" s="143"/>
      <c r="O179" s="139"/>
      <c r="P179" s="139"/>
      <c r="Q179" s="139"/>
      <c r="R179" s="139"/>
      <c r="S179" s="139"/>
      <c r="T179" s="139"/>
      <c r="U179" s="139"/>
      <c r="V179" s="139"/>
      <c r="W179" s="144"/>
      <c r="X179" s="144"/>
      <c r="Y179" s="144"/>
      <c r="Z179" s="144"/>
      <c r="AA179" s="144"/>
      <c r="AB179" s="144"/>
      <c r="AC179" s="139"/>
    </row>
    <row r="180" spans="1:29">
      <c r="A180" s="156"/>
      <c r="B180" s="139"/>
      <c r="C180" s="139"/>
      <c r="D180" s="139"/>
      <c r="E180" s="139"/>
      <c r="F180" s="139"/>
      <c r="G180" s="139"/>
      <c r="H180" s="139"/>
      <c r="I180" s="139"/>
      <c r="J180" s="139"/>
      <c r="K180" s="139"/>
      <c r="L180" s="139"/>
      <c r="M180" s="143"/>
      <c r="N180" s="143"/>
      <c r="O180" s="139"/>
      <c r="P180" s="139"/>
      <c r="Q180" s="139"/>
      <c r="R180" s="139"/>
      <c r="S180" s="139"/>
      <c r="T180" s="139"/>
      <c r="U180" s="139"/>
      <c r="V180" s="139"/>
      <c r="W180" s="144"/>
      <c r="X180" s="144"/>
      <c r="Y180" s="144"/>
      <c r="Z180" s="144"/>
      <c r="AA180" s="144"/>
      <c r="AB180" s="144"/>
      <c r="AC180" s="139"/>
    </row>
    <row r="181" spans="1:29">
      <c r="A181" s="139"/>
      <c r="B181" s="139"/>
      <c r="C181" s="139"/>
      <c r="D181" s="139"/>
      <c r="E181" s="139"/>
      <c r="F181" s="139"/>
      <c r="G181" s="139"/>
      <c r="H181" s="139"/>
      <c r="I181" s="139"/>
      <c r="J181" s="139"/>
      <c r="K181" s="139"/>
      <c r="L181" s="139"/>
      <c r="M181" s="143"/>
      <c r="N181" s="143"/>
      <c r="O181" s="139"/>
      <c r="P181" s="139"/>
      <c r="Q181" s="139"/>
      <c r="R181" s="139"/>
      <c r="S181" s="139"/>
      <c r="T181" s="139"/>
      <c r="U181" s="139"/>
      <c r="V181" s="139"/>
      <c r="W181" s="144"/>
      <c r="X181" s="144"/>
      <c r="Y181" s="144"/>
      <c r="Z181" s="144"/>
      <c r="AA181" s="144"/>
      <c r="AB181" s="144"/>
      <c r="AC181" s="139"/>
    </row>
    <row r="182" spans="1:29">
      <c r="A182" s="139"/>
      <c r="B182" s="139"/>
      <c r="C182" s="139"/>
      <c r="D182" s="139"/>
      <c r="E182" s="139"/>
      <c r="F182" s="139"/>
      <c r="G182" s="139"/>
      <c r="H182" s="139"/>
      <c r="I182" s="139"/>
      <c r="J182" s="139"/>
      <c r="K182" s="139"/>
      <c r="L182" s="139"/>
      <c r="M182" s="143"/>
      <c r="N182" s="143"/>
      <c r="O182" s="139"/>
      <c r="P182" s="139"/>
      <c r="Q182" s="139"/>
      <c r="R182" s="139"/>
      <c r="S182" s="139"/>
      <c r="T182" s="139"/>
      <c r="U182" s="139"/>
      <c r="V182" s="139"/>
      <c r="W182" s="144"/>
      <c r="X182" s="144"/>
      <c r="Y182" s="144"/>
      <c r="Z182" s="144"/>
      <c r="AA182" s="144"/>
      <c r="AB182" s="144"/>
      <c r="AC182" s="139"/>
    </row>
    <row r="183" spans="1:29">
      <c r="A183" s="139"/>
      <c r="B183" s="139"/>
      <c r="C183" s="139"/>
      <c r="D183" s="139"/>
      <c r="E183" s="139"/>
      <c r="F183" s="139"/>
      <c r="G183" s="139"/>
      <c r="H183" s="139"/>
      <c r="I183" s="139"/>
      <c r="J183" s="139"/>
      <c r="K183" s="139"/>
      <c r="L183" s="139"/>
      <c r="M183" s="143"/>
      <c r="N183" s="143"/>
      <c r="O183" s="139"/>
      <c r="P183" s="139"/>
      <c r="Q183" s="139"/>
      <c r="R183" s="139"/>
      <c r="S183" s="139"/>
      <c r="T183" s="139"/>
      <c r="U183" s="139"/>
      <c r="V183" s="139"/>
      <c r="W183" s="144"/>
      <c r="X183" s="144"/>
      <c r="Y183" s="144"/>
      <c r="Z183" s="144"/>
      <c r="AA183" s="144"/>
      <c r="AB183" s="144"/>
      <c r="AC183" s="139"/>
    </row>
    <row r="184" spans="1:29">
      <c r="A184" s="139"/>
      <c r="B184" s="139"/>
      <c r="C184" s="139"/>
      <c r="D184" s="139"/>
      <c r="E184" s="139"/>
      <c r="F184" s="139"/>
      <c r="G184" s="139"/>
      <c r="H184" s="139"/>
      <c r="I184" s="139"/>
      <c r="J184" s="139"/>
      <c r="K184" s="139"/>
      <c r="L184" s="139"/>
      <c r="M184" s="143"/>
      <c r="N184" s="143"/>
      <c r="O184" s="139"/>
      <c r="P184" s="139"/>
      <c r="Q184" s="139"/>
      <c r="R184" s="139"/>
      <c r="S184" s="139"/>
      <c r="T184" s="139"/>
      <c r="U184" s="139"/>
      <c r="V184" s="139"/>
      <c r="W184" s="144"/>
      <c r="X184" s="144"/>
      <c r="Y184" s="144"/>
      <c r="Z184" s="144"/>
      <c r="AA184" s="144"/>
      <c r="AB184" s="144"/>
      <c r="AC184" s="139"/>
    </row>
    <row r="185" spans="1:29">
      <c r="A185" s="139"/>
      <c r="B185" s="139"/>
      <c r="C185" s="139"/>
      <c r="D185" s="139"/>
      <c r="E185" s="139"/>
      <c r="F185" s="139"/>
      <c r="G185" s="139"/>
      <c r="H185" s="139"/>
      <c r="I185" s="139"/>
      <c r="J185" s="139"/>
      <c r="K185" s="139"/>
      <c r="L185" s="139"/>
      <c r="M185" s="143"/>
      <c r="N185" s="143"/>
      <c r="O185" s="139"/>
      <c r="P185" s="139"/>
      <c r="Q185" s="139"/>
      <c r="R185" s="139"/>
      <c r="S185" s="139"/>
      <c r="T185" s="139"/>
      <c r="U185" s="139"/>
      <c r="V185" s="139"/>
      <c r="W185" s="144"/>
      <c r="X185" s="144"/>
      <c r="Y185" s="144"/>
      <c r="Z185" s="144"/>
      <c r="AA185" s="144"/>
      <c r="AB185" s="144"/>
      <c r="AC185" s="139"/>
    </row>
    <row r="186" spans="1:29">
      <c r="A186" s="139"/>
      <c r="B186" s="139"/>
      <c r="C186" s="139"/>
      <c r="D186" s="139"/>
      <c r="E186" s="139"/>
      <c r="F186" s="139"/>
      <c r="G186" s="139"/>
      <c r="H186" s="139"/>
      <c r="I186" s="139"/>
      <c r="J186" s="139"/>
      <c r="K186" s="139"/>
      <c r="L186" s="139"/>
      <c r="M186" s="143"/>
      <c r="N186" s="143"/>
      <c r="O186" s="139"/>
      <c r="P186" s="139"/>
      <c r="Q186" s="139"/>
      <c r="R186" s="139"/>
      <c r="S186" s="139"/>
      <c r="T186" s="139"/>
      <c r="U186" s="139"/>
      <c r="V186" s="139"/>
      <c r="W186" s="144"/>
      <c r="X186" s="144"/>
      <c r="Y186" s="144"/>
      <c r="Z186" s="144"/>
      <c r="AA186" s="144"/>
      <c r="AB186" s="144"/>
      <c r="AC186" s="139"/>
    </row>
    <row r="187" spans="1:29">
      <c r="A187" s="139"/>
      <c r="B187" s="139"/>
      <c r="C187" s="139"/>
      <c r="D187" s="139"/>
      <c r="E187" s="139"/>
      <c r="F187" s="139"/>
      <c r="G187" s="139"/>
      <c r="H187" s="139"/>
      <c r="I187" s="139"/>
      <c r="J187" s="139"/>
      <c r="K187" s="139"/>
      <c r="L187" s="139"/>
      <c r="M187" s="143"/>
      <c r="N187" s="143"/>
      <c r="O187" s="139"/>
      <c r="P187" s="139"/>
      <c r="Q187" s="139"/>
      <c r="R187" s="139"/>
      <c r="S187" s="139"/>
      <c r="T187" s="139"/>
      <c r="U187" s="139"/>
      <c r="V187" s="139"/>
      <c r="W187" s="144"/>
      <c r="X187" s="144"/>
      <c r="Y187" s="144"/>
      <c r="Z187" s="144"/>
      <c r="AA187" s="144"/>
      <c r="AB187" s="144"/>
      <c r="AC187" s="139"/>
    </row>
    <row r="188" spans="1:29">
      <c r="A188" s="139"/>
      <c r="B188" s="139"/>
      <c r="C188" s="139"/>
      <c r="D188" s="139"/>
      <c r="E188" s="139"/>
      <c r="F188" s="139"/>
      <c r="G188" s="139"/>
      <c r="H188" s="139"/>
      <c r="I188" s="139"/>
      <c r="J188" s="139"/>
      <c r="K188" s="139"/>
      <c r="L188" s="139"/>
      <c r="M188" s="143"/>
      <c r="N188" s="143"/>
      <c r="O188" s="139"/>
      <c r="P188" s="139"/>
      <c r="Q188" s="139"/>
      <c r="R188" s="139"/>
      <c r="S188" s="139"/>
      <c r="T188" s="139"/>
      <c r="U188" s="139"/>
      <c r="V188" s="139"/>
      <c r="W188" s="144"/>
      <c r="X188" s="144"/>
      <c r="Y188" s="144"/>
      <c r="Z188" s="144"/>
      <c r="AA188" s="144"/>
      <c r="AB188" s="144"/>
      <c r="AC188" s="139"/>
    </row>
    <row r="189" spans="1:29">
      <c r="A189" s="139"/>
      <c r="B189" s="139"/>
      <c r="C189" s="139"/>
      <c r="D189" s="139"/>
      <c r="E189" s="139"/>
      <c r="F189" s="139"/>
      <c r="G189" s="139"/>
      <c r="H189" s="139"/>
      <c r="I189" s="139"/>
      <c r="J189" s="139"/>
      <c r="K189" s="139"/>
      <c r="L189" s="139"/>
      <c r="M189" s="143"/>
      <c r="N189" s="143"/>
      <c r="O189" s="139"/>
      <c r="P189" s="139"/>
      <c r="Q189" s="139"/>
      <c r="R189" s="139"/>
      <c r="S189" s="139"/>
      <c r="T189" s="139"/>
      <c r="U189" s="139"/>
      <c r="V189" s="139"/>
      <c r="W189" s="144"/>
      <c r="X189" s="144"/>
      <c r="Y189" s="144"/>
      <c r="Z189" s="144"/>
      <c r="AA189" s="144"/>
      <c r="AB189" s="144"/>
      <c r="AC189" s="139"/>
    </row>
    <row r="190" spans="1:29">
      <c r="A190" s="139"/>
      <c r="B190" s="139"/>
      <c r="C190" s="139"/>
      <c r="D190" s="139"/>
      <c r="E190" s="139"/>
      <c r="F190" s="139"/>
      <c r="G190" s="139"/>
      <c r="H190" s="139"/>
      <c r="I190" s="139"/>
      <c r="J190" s="139"/>
      <c r="K190" s="139"/>
      <c r="L190" s="139"/>
      <c r="M190" s="143"/>
      <c r="N190" s="143"/>
      <c r="O190" s="139"/>
      <c r="P190" s="139"/>
      <c r="Q190" s="139"/>
      <c r="R190" s="139"/>
      <c r="S190" s="139"/>
      <c r="T190" s="139"/>
      <c r="U190" s="139"/>
      <c r="V190" s="139"/>
      <c r="W190" s="144"/>
      <c r="X190" s="144"/>
      <c r="Y190" s="144"/>
      <c r="Z190" s="144"/>
      <c r="AA190" s="144"/>
      <c r="AB190" s="144"/>
      <c r="AC190" s="139"/>
    </row>
    <row r="191" spans="1:29">
      <c r="A191" s="156"/>
      <c r="B191" s="139"/>
      <c r="C191" s="139"/>
      <c r="D191" s="139"/>
      <c r="E191" s="139"/>
      <c r="F191" s="139"/>
      <c r="G191" s="139"/>
      <c r="H191" s="139"/>
      <c r="I191" s="139"/>
      <c r="J191" s="139"/>
      <c r="K191" s="139"/>
      <c r="L191" s="139"/>
      <c r="M191" s="143"/>
      <c r="N191" s="143"/>
      <c r="O191" s="139"/>
      <c r="P191" s="139"/>
      <c r="Q191" s="139"/>
      <c r="R191" s="139"/>
      <c r="S191" s="139"/>
      <c r="T191" s="139"/>
      <c r="U191" s="139"/>
      <c r="V191" s="139"/>
      <c r="W191" s="144"/>
      <c r="X191" s="144"/>
      <c r="Y191" s="144"/>
      <c r="Z191" s="144"/>
      <c r="AA191" s="144"/>
      <c r="AB191" s="144"/>
      <c r="AC191" s="139"/>
    </row>
    <row r="192" spans="1:29">
      <c r="A192" s="139"/>
      <c r="B192" s="139"/>
      <c r="C192" s="139"/>
      <c r="D192" s="139"/>
      <c r="E192" s="139"/>
      <c r="F192" s="139"/>
      <c r="G192" s="139"/>
      <c r="H192" s="139"/>
      <c r="I192" s="139"/>
      <c r="J192" s="139"/>
      <c r="K192" s="139"/>
      <c r="L192" s="139"/>
      <c r="M192" s="143"/>
      <c r="N192" s="143"/>
      <c r="O192" s="139"/>
      <c r="P192" s="139"/>
      <c r="Q192" s="139"/>
      <c r="R192" s="139"/>
      <c r="S192" s="139"/>
      <c r="T192" s="139"/>
      <c r="U192" s="139"/>
      <c r="V192" s="139"/>
      <c r="W192" s="144"/>
      <c r="X192" s="144"/>
      <c r="Y192" s="144"/>
      <c r="Z192" s="144"/>
      <c r="AA192" s="144"/>
      <c r="AB192" s="144"/>
      <c r="AC192" s="139"/>
    </row>
    <row r="193" spans="1:29">
      <c r="A193" s="139"/>
      <c r="B193" s="139"/>
      <c r="C193" s="139"/>
      <c r="D193" s="139"/>
      <c r="E193" s="139"/>
      <c r="F193" s="139"/>
      <c r="G193" s="139"/>
      <c r="H193" s="139"/>
      <c r="I193" s="139"/>
      <c r="J193" s="139"/>
      <c r="K193" s="139"/>
      <c r="L193" s="139"/>
      <c r="M193" s="143"/>
      <c r="N193" s="143"/>
      <c r="O193" s="143"/>
      <c r="P193" s="139"/>
      <c r="Q193" s="139"/>
      <c r="R193" s="139"/>
      <c r="S193" s="139"/>
      <c r="T193" s="139"/>
      <c r="U193" s="139"/>
      <c r="V193" s="139"/>
      <c r="W193" s="144"/>
      <c r="X193" s="144"/>
      <c r="Y193" s="144"/>
      <c r="Z193" s="144"/>
      <c r="AA193" s="144"/>
      <c r="AB193" s="144"/>
      <c r="AC193" s="139"/>
    </row>
    <row r="194" spans="1:29">
      <c r="A194" s="139"/>
      <c r="B194" s="139"/>
      <c r="C194" s="139"/>
      <c r="D194" s="139"/>
      <c r="E194" s="139"/>
      <c r="F194" s="139"/>
      <c r="G194" s="139"/>
      <c r="H194" s="139"/>
      <c r="I194" s="139"/>
      <c r="J194" s="139"/>
      <c r="K194" s="139"/>
      <c r="L194" s="139"/>
      <c r="M194" s="143"/>
      <c r="N194" s="143"/>
      <c r="O194" s="143"/>
      <c r="P194" s="139"/>
      <c r="Q194" s="139"/>
      <c r="R194" s="139"/>
      <c r="S194" s="139"/>
      <c r="T194" s="139"/>
      <c r="U194" s="139"/>
      <c r="V194" s="139"/>
      <c r="W194" s="144"/>
      <c r="X194" s="144"/>
      <c r="Y194" s="144"/>
      <c r="Z194" s="144"/>
      <c r="AA194" s="144"/>
      <c r="AB194" s="144"/>
      <c r="AC194" s="139"/>
    </row>
    <row r="195" spans="1:29">
      <c r="A195" s="139"/>
      <c r="B195" s="139"/>
      <c r="C195" s="139"/>
      <c r="D195" s="139"/>
      <c r="E195" s="139"/>
      <c r="F195" s="139"/>
      <c r="G195" s="139"/>
      <c r="H195" s="139"/>
      <c r="I195" s="139"/>
      <c r="J195" s="139"/>
      <c r="K195" s="139"/>
      <c r="L195" s="139"/>
      <c r="M195" s="143"/>
      <c r="N195" s="143"/>
      <c r="O195" s="143"/>
      <c r="P195" s="139"/>
      <c r="Q195" s="139"/>
      <c r="R195" s="139"/>
      <c r="S195" s="139"/>
      <c r="T195" s="139"/>
      <c r="U195" s="139"/>
      <c r="V195" s="139"/>
      <c r="W195" s="144"/>
      <c r="X195" s="144"/>
      <c r="Y195" s="144"/>
      <c r="Z195" s="144"/>
      <c r="AA195" s="144"/>
      <c r="AB195" s="144"/>
      <c r="AC195" s="139"/>
    </row>
    <row r="196" spans="1:29">
      <c r="A196" s="139"/>
      <c r="B196" s="139"/>
      <c r="C196" s="139"/>
      <c r="D196" s="139"/>
      <c r="E196" s="139"/>
      <c r="F196" s="139"/>
      <c r="G196" s="139"/>
      <c r="H196" s="139"/>
      <c r="I196" s="139"/>
      <c r="J196" s="139"/>
      <c r="K196" s="139"/>
      <c r="L196" s="139"/>
      <c r="M196" s="143"/>
      <c r="N196" s="143"/>
      <c r="O196" s="143"/>
      <c r="P196" s="139"/>
      <c r="Q196" s="139"/>
      <c r="R196" s="139"/>
      <c r="S196" s="139"/>
      <c r="T196" s="139"/>
      <c r="U196" s="139"/>
      <c r="V196" s="139"/>
      <c r="W196" s="144"/>
      <c r="X196" s="144"/>
      <c r="Y196" s="144"/>
      <c r="Z196" s="144"/>
      <c r="AA196" s="144"/>
      <c r="AB196" s="144"/>
      <c r="AC196" s="139"/>
    </row>
    <row r="197" spans="1:29">
      <c r="A197" s="139"/>
      <c r="B197" s="139"/>
      <c r="C197" s="139"/>
      <c r="D197" s="139"/>
      <c r="E197" s="139"/>
      <c r="F197" s="139"/>
      <c r="G197" s="139"/>
      <c r="H197" s="139"/>
      <c r="I197" s="139"/>
      <c r="J197" s="139"/>
      <c r="K197" s="139"/>
      <c r="L197" s="139"/>
      <c r="M197" s="143"/>
      <c r="N197" s="143"/>
      <c r="O197" s="143"/>
      <c r="P197" s="139"/>
      <c r="Q197" s="139"/>
      <c r="R197" s="139"/>
      <c r="S197" s="139"/>
      <c r="T197" s="139"/>
      <c r="U197" s="139"/>
      <c r="V197" s="139"/>
      <c r="W197" s="144"/>
      <c r="X197" s="144"/>
      <c r="Y197" s="144"/>
      <c r="Z197" s="144"/>
      <c r="AA197" s="144"/>
      <c r="AB197" s="144"/>
      <c r="AC197" s="139"/>
    </row>
    <row r="198" spans="1:29">
      <c r="A198" s="139"/>
      <c r="B198" s="139"/>
      <c r="C198" s="139"/>
      <c r="D198" s="139"/>
      <c r="E198" s="139"/>
      <c r="F198" s="139"/>
      <c r="G198" s="139"/>
      <c r="H198" s="139"/>
      <c r="I198" s="139"/>
      <c r="J198" s="139"/>
      <c r="K198" s="139"/>
      <c r="L198" s="139"/>
      <c r="M198" s="143"/>
      <c r="N198" s="143"/>
      <c r="O198" s="143"/>
      <c r="P198" s="139"/>
      <c r="Q198" s="139"/>
      <c r="R198" s="139"/>
      <c r="S198" s="139"/>
      <c r="T198" s="139"/>
      <c r="U198" s="139"/>
      <c r="V198" s="139"/>
      <c r="W198" s="144"/>
      <c r="X198" s="144"/>
      <c r="Y198" s="144"/>
      <c r="Z198" s="144"/>
      <c r="AA198" s="144"/>
      <c r="AB198" s="144"/>
      <c r="AC198" s="139"/>
    </row>
    <row r="199" spans="1:29">
      <c r="A199" s="139"/>
      <c r="B199" s="139"/>
      <c r="C199" s="139"/>
      <c r="D199" s="139"/>
      <c r="E199" s="139"/>
      <c r="F199" s="139"/>
      <c r="G199" s="139"/>
      <c r="H199" s="139"/>
      <c r="I199" s="139"/>
      <c r="J199" s="139"/>
      <c r="K199" s="139"/>
      <c r="L199" s="139"/>
      <c r="M199" s="143"/>
      <c r="N199" s="143"/>
      <c r="O199" s="143"/>
      <c r="P199" s="139"/>
      <c r="Q199" s="139"/>
      <c r="R199" s="139"/>
      <c r="S199" s="139"/>
      <c r="T199" s="139"/>
      <c r="U199" s="139"/>
      <c r="V199" s="139"/>
      <c r="W199" s="144"/>
      <c r="X199" s="144"/>
      <c r="Y199" s="144"/>
      <c r="Z199" s="144"/>
      <c r="AA199" s="144"/>
      <c r="AB199" s="143"/>
      <c r="AC199" s="139"/>
    </row>
    <row r="200" spans="1:29">
      <c r="A200" s="139"/>
      <c r="B200" s="139"/>
      <c r="C200" s="139"/>
      <c r="D200" s="139"/>
      <c r="E200" s="139"/>
      <c r="F200" s="139"/>
      <c r="G200" s="139"/>
      <c r="H200" s="139"/>
      <c r="I200" s="139"/>
      <c r="J200" s="139"/>
      <c r="K200" s="139"/>
      <c r="L200" s="139"/>
      <c r="M200" s="143"/>
      <c r="N200" s="143"/>
      <c r="O200" s="139"/>
      <c r="P200" s="139"/>
      <c r="Q200" s="139"/>
      <c r="R200" s="139"/>
      <c r="S200" s="139"/>
      <c r="T200" s="139"/>
      <c r="U200" s="139"/>
      <c r="V200" s="139"/>
      <c r="W200" s="144"/>
      <c r="X200" s="144"/>
      <c r="Y200" s="144"/>
      <c r="Z200" s="144"/>
      <c r="AA200" s="144"/>
      <c r="AB200" s="143"/>
      <c r="AC200" s="139"/>
    </row>
    <row r="201" spans="1:29">
      <c r="A201" s="139"/>
      <c r="B201" s="139"/>
      <c r="C201" s="139"/>
      <c r="D201" s="139"/>
      <c r="E201" s="139"/>
      <c r="F201" s="139"/>
      <c r="G201" s="139"/>
      <c r="H201" s="139"/>
      <c r="I201" s="139"/>
      <c r="J201" s="139"/>
      <c r="K201" s="139"/>
      <c r="L201" s="139"/>
      <c r="M201" s="143"/>
      <c r="N201" s="143"/>
      <c r="O201" s="139"/>
      <c r="P201" s="139"/>
      <c r="Q201" s="139"/>
      <c r="R201" s="139"/>
      <c r="S201" s="139"/>
      <c r="T201" s="139"/>
      <c r="U201" s="139"/>
      <c r="V201" s="139"/>
      <c r="W201" s="144"/>
      <c r="X201" s="144"/>
      <c r="Y201" s="144"/>
      <c r="Z201" s="144"/>
      <c r="AA201" s="144"/>
      <c r="AB201" s="143"/>
      <c r="AC201" s="139"/>
    </row>
    <row r="202" spans="1:29">
      <c r="A202" s="139"/>
      <c r="B202" s="139"/>
      <c r="C202" s="139"/>
      <c r="D202" s="139"/>
      <c r="E202" s="139"/>
      <c r="F202" s="139"/>
      <c r="G202" s="139"/>
      <c r="H202" s="139"/>
      <c r="I202" s="139"/>
      <c r="J202" s="139"/>
      <c r="K202" s="139"/>
      <c r="L202" s="139"/>
      <c r="M202" s="143"/>
      <c r="N202" s="143"/>
      <c r="O202" s="139"/>
      <c r="P202" s="139"/>
      <c r="Q202" s="139"/>
      <c r="R202" s="139"/>
      <c r="S202" s="139"/>
      <c r="T202" s="139"/>
      <c r="U202" s="139"/>
      <c r="V202" s="139"/>
      <c r="W202" s="144"/>
      <c r="X202" s="144"/>
      <c r="Y202" s="144"/>
      <c r="Z202" s="144"/>
      <c r="AA202" s="144"/>
      <c r="AB202" s="143"/>
      <c r="AC202" s="139"/>
    </row>
    <row r="203" spans="1:29">
      <c r="A203" s="139"/>
      <c r="B203" s="139"/>
      <c r="C203" s="139"/>
      <c r="D203" s="139"/>
      <c r="E203" s="139"/>
      <c r="F203" s="139"/>
      <c r="G203" s="139"/>
      <c r="H203" s="139"/>
      <c r="I203" s="139"/>
      <c r="J203" s="139"/>
      <c r="K203" s="139"/>
      <c r="L203" s="139"/>
      <c r="M203" s="143"/>
      <c r="N203" s="143"/>
      <c r="O203" s="139"/>
      <c r="P203" s="139"/>
      <c r="Q203" s="139"/>
      <c r="R203" s="139"/>
      <c r="S203" s="139"/>
      <c r="T203" s="139"/>
      <c r="U203" s="139"/>
      <c r="V203" s="139"/>
      <c r="W203" s="144"/>
      <c r="X203" s="144"/>
      <c r="Y203" s="144"/>
      <c r="Z203" s="144"/>
      <c r="AA203" s="144"/>
      <c r="AB203" s="143"/>
      <c r="AC203" s="139"/>
    </row>
    <row r="204" spans="1:29">
      <c r="A204" s="139"/>
      <c r="B204" s="139"/>
      <c r="C204" s="139"/>
      <c r="D204" s="139"/>
      <c r="E204" s="139"/>
      <c r="F204" s="139"/>
      <c r="G204" s="139"/>
      <c r="H204" s="139"/>
      <c r="I204" s="139"/>
      <c r="J204" s="139"/>
      <c r="K204" s="139"/>
      <c r="L204" s="139"/>
      <c r="M204" s="143"/>
      <c r="N204" s="143"/>
      <c r="O204" s="139"/>
      <c r="P204" s="139"/>
      <c r="Q204" s="139"/>
      <c r="R204" s="139"/>
      <c r="S204" s="139"/>
      <c r="T204" s="139"/>
      <c r="U204" s="139"/>
      <c r="V204" s="139"/>
      <c r="W204" s="143"/>
      <c r="X204" s="143"/>
      <c r="Y204" s="143"/>
      <c r="Z204" s="143"/>
      <c r="AA204" s="143"/>
      <c r="AB204" s="143"/>
      <c r="AC204" s="139"/>
    </row>
    <row r="205" spans="1:29">
      <c r="A205" s="139"/>
      <c r="B205" s="139"/>
      <c r="C205" s="139"/>
      <c r="D205" s="139"/>
      <c r="E205" s="139"/>
      <c r="F205" s="139"/>
      <c r="G205" s="139"/>
      <c r="H205" s="139"/>
      <c r="I205" s="139"/>
      <c r="J205" s="139"/>
      <c r="K205" s="139"/>
      <c r="L205" s="139"/>
      <c r="M205" s="143"/>
      <c r="N205" s="143"/>
      <c r="O205" s="139"/>
      <c r="P205" s="139"/>
      <c r="Q205" s="139"/>
      <c r="R205" s="139"/>
      <c r="S205" s="139"/>
      <c r="T205" s="139"/>
      <c r="U205" s="139"/>
      <c r="V205" s="139"/>
      <c r="W205" s="143"/>
      <c r="X205" s="143"/>
      <c r="Y205" s="143"/>
      <c r="Z205" s="143"/>
      <c r="AA205" s="143"/>
      <c r="AB205" s="143"/>
      <c r="AC205" s="139"/>
    </row>
    <row r="206" spans="1:29">
      <c r="A206" s="139"/>
      <c r="B206" s="139"/>
      <c r="C206" s="139"/>
      <c r="D206" s="139"/>
      <c r="E206" s="139"/>
      <c r="F206" s="139"/>
      <c r="G206" s="139"/>
      <c r="H206" s="139"/>
      <c r="I206" s="139"/>
      <c r="J206" s="139"/>
      <c r="K206" s="139"/>
      <c r="L206" s="139"/>
      <c r="M206" s="143"/>
      <c r="N206" s="143"/>
      <c r="O206" s="139"/>
      <c r="P206" s="139"/>
      <c r="Q206" s="139"/>
      <c r="R206" s="139"/>
      <c r="S206" s="139"/>
      <c r="T206" s="139"/>
      <c r="U206" s="139"/>
      <c r="V206" s="139"/>
      <c r="W206" s="143"/>
      <c r="X206" s="143"/>
      <c r="Y206" s="143"/>
      <c r="Z206" s="143"/>
      <c r="AA206" s="143"/>
      <c r="AB206" s="144"/>
      <c r="AC206" s="139"/>
    </row>
    <row r="207" spans="1:29">
      <c r="A207" s="139"/>
      <c r="B207" s="139"/>
      <c r="C207" s="139"/>
      <c r="D207" s="139"/>
      <c r="E207" s="139"/>
      <c r="F207" s="139"/>
      <c r="G207" s="139"/>
      <c r="H207" s="139"/>
      <c r="I207" s="139"/>
      <c r="J207" s="139"/>
      <c r="K207" s="139"/>
      <c r="L207" s="139"/>
      <c r="M207" s="143"/>
      <c r="N207" s="143"/>
      <c r="O207" s="139"/>
      <c r="P207" s="139"/>
      <c r="Q207" s="139"/>
      <c r="R207" s="139"/>
      <c r="S207" s="139"/>
      <c r="T207" s="139"/>
      <c r="U207" s="139"/>
      <c r="V207" s="139"/>
      <c r="W207" s="143"/>
      <c r="X207" s="143"/>
      <c r="Y207" s="143"/>
      <c r="Z207" s="143"/>
      <c r="AA207" s="143"/>
      <c r="AB207" s="144"/>
      <c r="AC207" s="139"/>
    </row>
    <row r="208" spans="1:29">
      <c r="A208" s="139"/>
      <c r="B208" s="139"/>
      <c r="C208" s="139"/>
      <c r="D208" s="139"/>
      <c r="E208" s="139"/>
      <c r="F208" s="139"/>
      <c r="G208" s="139"/>
      <c r="H208" s="139"/>
      <c r="I208" s="139"/>
      <c r="J208" s="139"/>
      <c r="K208" s="139"/>
      <c r="L208" s="139"/>
      <c r="M208" s="143"/>
      <c r="N208" s="143"/>
      <c r="O208" s="139"/>
      <c r="P208" s="139"/>
      <c r="Q208" s="139"/>
      <c r="R208" s="139"/>
      <c r="S208" s="139"/>
      <c r="T208" s="139"/>
      <c r="U208" s="139"/>
      <c r="V208" s="139"/>
      <c r="W208" s="143"/>
      <c r="X208" s="143"/>
      <c r="Y208" s="143"/>
      <c r="Z208" s="143"/>
      <c r="AA208" s="143"/>
      <c r="AB208" s="144"/>
      <c r="AC208" s="139"/>
    </row>
    <row r="209" spans="1:29">
      <c r="A209" s="139"/>
      <c r="B209" s="139"/>
      <c r="C209" s="139"/>
      <c r="D209" s="139"/>
      <c r="E209" s="139"/>
      <c r="F209" s="139"/>
      <c r="G209" s="139"/>
      <c r="H209" s="139"/>
      <c r="I209" s="139"/>
      <c r="J209" s="139"/>
      <c r="K209" s="139"/>
      <c r="L209" s="139"/>
      <c r="M209" s="143"/>
      <c r="N209" s="143"/>
      <c r="O209" s="139"/>
      <c r="P209" s="139"/>
      <c r="Q209" s="139"/>
      <c r="R209" s="139"/>
      <c r="S209" s="139"/>
      <c r="T209" s="139"/>
      <c r="U209" s="139"/>
      <c r="V209" s="139"/>
      <c r="W209" s="143"/>
      <c r="X209" s="143"/>
      <c r="Y209" s="143"/>
      <c r="Z209" s="143"/>
      <c r="AA209" s="143"/>
      <c r="AB209" s="144"/>
      <c r="AC209" s="139"/>
    </row>
    <row r="210" spans="1:29">
      <c r="A210" s="139"/>
      <c r="B210" s="139"/>
      <c r="C210" s="139"/>
      <c r="D210" s="139"/>
      <c r="E210" s="139"/>
      <c r="F210" s="139"/>
      <c r="G210" s="139"/>
      <c r="H210" s="139"/>
      <c r="I210" s="139"/>
      <c r="J210" s="139"/>
      <c r="K210" s="139"/>
      <c r="L210" s="139"/>
      <c r="M210" s="143"/>
      <c r="N210" s="143"/>
      <c r="O210" s="139"/>
      <c r="P210" s="139"/>
      <c r="Q210" s="139"/>
      <c r="R210" s="139"/>
      <c r="S210" s="139"/>
      <c r="T210" s="139"/>
      <c r="U210" s="139"/>
      <c r="V210" s="139"/>
      <c r="W210" s="143"/>
      <c r="X210" s="143"/>
      <c r="Y210" s="143"/>
      <c r="Z210" s="143"/>
      <c r="AA210" s="143"/>
      <c r="AB210" s="144"/>
      <c r="AC210" s="139"/>
    </row>
    <row r="211" spans="1:29">
      <c r="A211" s="139"/>
      <c r="B211" s="139"/>
      <c r="C211" s="139"/>
      <c r="D211" s="139"/>
      <c r="E211" s="139"/>
      <c r="F211" s="139"/>
      <c r="G211" s="139"/>
      <c r="H211" s="139"/>
      <c r="I211" s="139"/>
      <c r="J211" s="139"/>
      <c r="K211" s="139"/>
      <c r="L211" s="139"/>
      <c r="M211" s="143"/>
      <c r="N211" s="143"/>
      <c r="O211" s="139"/>
      <c r="P211" s="139"/>
      <c r="Q211" s="139"/>
      <c r="R211" s="139"/>
      <c r="S211" s="139"/>
      <c r="T211" s="139"/>
      <c r="U211" s="139"/>
      <c r="V211" s="139"/>
      <c r="W211" s="144"/>
      <c r="X211" s="144"/>
      <c r="Y211" s="144"/>
      <c r="Z211" s="144"/>
      <c r="AA211" s="144"/>
      <c r="AB211" s="144"/>
      <c r="AC211" s="139"/>
    </row>
    <row r="212" spans="1:29">
      <c r="A212" s="139"/>
      <c r="B212" s="139"/>
      <c r="C212" s="139"/>
      <c r="D212" s="139"/>
      <c r="E212" s="139"/>
      <c r="F212" s="139"/>
      <c r="G212" s="139"/>
      <c r="H212" s="139"/>
      <c r="I212" s="139"/>
      <c r="J212" s="139"/>
      <c r="K212" s="139"/>
      <c r="L212" s="139"/>
      <c r="M212" s="143"/>
      <c r="N212" s="143"/>
      <c r="O212" s="139"/>
      <c r="P212" s="139"/>
      <c r="Q212" s="139"/>
      <c r="R212" s="139"/>
      <c r="S212" s="139"/>
      <c r="T212" s="139"/>
      <c r="U212" s="139"/>
      <c r="V212" s="139"/>
      <c r="W212" s="144"/>
      <c r="X212" s="144"/>
      <c r="Y212" s="144"/>
      <c r="Z212" s="144"/>
      <c r="AA212" s="144"/>
      <c r="AB212" s="144"/>
      <c r="AC212" s="139"/>
    </row>
    <row r="213" spans="1:29">
      <c r="A213" s="139"/>
      <c r="B213" s="139"/>
      <c r="C213" s="139"/>
      <c r="D213" s="139"/>
      <c r="E213" s="139"/>
      <c r="F213" s="139"/>
      <c r="G213" s="139"/>
      <c r="H213" s="139"/>
      <c r="I213" s="139"/>
      <c r="J213" s="139"/>
      <c r="K213" s="139"/>
      <c r="L213" s="139"/>
      <c r="M213" s="143"/>
      <c r="N213" s="143"/>
      <c r="O213" s="139"/>
      <c r="P213" s="139"/>
      <c r="Q213" s="139"/>
      <c r="R213" s="139"/>
      <c r="S213" s="139"/>
      <c r="T213" s="139"/>
      <c r="U213" s="139"/>
      <c r="V213" s="139"/>
      <c r="W213" s="144"/>
      <c r="X213" s="144"/>
      <c r="Y213" s="144"/>
      <c r="Z213" s="144"/>
      <c r="AA213" s="144"/>
      <c r="AB213" s="144"/>
      <c r="AC213" s="139"/>
    </row>
    <row r="214" spans="1:29">
      <c r="A214" s="139"/>
      <c r="B214" s="139"/>
      <c r="C214" s="139"/>
      <c r="D214" s="139"/>
      <c r="E214" s="139"/>
      <c r="F214" s="139"/>
      <c r="G214" s="139"/>
      <c r="H214" s="139"/>
      <c r="I214" s="139"/>
      <c r="J214" s="139"/>
      <c r="K214" s="139"/>
      <c r="L214" s="139"/>
      <c r="M214" s="143"/>
      <c r="N214" s="143"/>
      <c r="O214" s="139"/>
      <c r="P214" s="139"/>
      <c r="Q214" s="139"/>
      <c r="R214" s="139"/>
      <c r="S214" s="139"/>
      <c r="T214" s="139"/>
      <c r="U214" s="139"/>
      <c r="V214" s="139"/>
      <c r="W214" s="144"/>
      <c r="X214" s="144"/>
      <c r="Y214" s="144"/>
      <c r="Z214" s="144"/>
      <c r="AA214" s="144"/>
      <c r="AB214" s="144"/>
      <c r="AC214" s="139"/>
    </row>
    <row r="215" spans="1:29">
      <c r="A215" s="139"/>
      <c r="B215" s="139"/>
      <c r="C215" s="139"/>
      <c r="D215" s="139"/>
      <c r="E215" s="139"/>
      <c r="F215" s="139"/>
      <c r="G215" s="139"/>
      <c r="H215" s="139"/>
      <c r="I215" s="139"/>
      <c r="J215" s="139"/>
      <c r="K215" s="139"/>
      <c r="L215" s="139"/>
      <c r="M215" s="143"/>
      <c r="N215" s="143"/>
      <c r="O215" s="139"/>
      <c r="P215" s="139"/>
      <c r="Q215" s="139"/>
      <c r="R215" s="139"/>
      <c r="S215" s="139"/>
      <c r="T215" s="139"/>
      <c r="U215" s="139"/>
      <c r="V215" s="139"/>
      <c r="W215" s="144"/>
      <c r="X215" s="144"/>
      <c r="Y215" s="144"/>
      <c r="Z215" s="144"/>
      <c r="AA215" s="144"/>
      <c r="AB215" s="144"/>
      <c r="AC215" s="139"/>
    </row>
    <row r="216" spans="1:29">
      <c r="A216" s="139"/>
      <c r="B216" s="139"/>
      <c r="C216" s="139"/>
      <c r="D216" s="139"/>
      <c r="E216" s="139"/>
      <c r="F216" s="139"/>
      <c r="G216" s="139"/>
      <c r="H216" s="139"/>
      <c r="I216" s="139"/>
      <c r="J216" s="139"/>
      <c r="K216" s="139"/>
      <c r="L216" s="139"/>
      <c r="M216" s="143"/>
      <c r="N216" s="143"/>
      <c r="O216" s="139"/>
      <c r="P216" s="139"/>
      <c r="Q216" s="139"/>
      <c r="R216" s="139"/>
      <c r="S216" s="139"/>
      <c r="T216" s="139"/>
      <c r="U216" s="139"/>
      <c r="V216" s="139"/>
      <c r="W216" s="144"/>
      <c r="X216" s="144"/>
      <c r="Y216" s="144"/>
      <c r="Z216" s="144"/>
      <c r="AA216" s="144"/>
      <c r="AB216" s="144"/>
      <c r="AC216" s="139"/>
    </row>
    <row r="217" spans="1:29">
      <c r="A217" s="139"/>
      <c r="B217" s="139"/>
      <c r="C217" s="139"/>
      <c r="D217" s="139"/>
      <c r="E217" s="139"/>
      <c r="F217" s="139"/>
      <c r="G217" s="139"/>
      <c r="H217" s="139"/>
      <c r="I217" s="139"/>
      <c r="J217" s="139"/>
      <c r="K217" s="139"/>
      <c r="L217" s="139"/>
      <c r="M217" s="143"/>
      <c r="N217" s="143"/>
      <c r="O217" s="139"/>
      <c r="P217" s="139"/>
      <c r="Q217" s="139"/>
      <c r="R217" s="139"/>
      <c r="S217" s="139"/>
      <c r="T217" s="139"/>
      <c r="U217" s="139"/>
      <c r="V217" s="139"/>
      <c r="W217" s="144"/>
      <c r="X217" s="144"/>
      <c r="Y217" s="144"/>
      <c r="Z217" s="144"/>
      <c r="AA217" s="144"/>
      <c r="AB217" s="144"/>
      <c r="AC217" s="139"/>
    </row>
    <row r="218" spans="1:29">
      <c r="A218" s="139"/>
      <c r="B218" s="139"/>
      <c r="C218" s="139"/>
      <c r="D218" s="139"/>
      <c r="E218" s="139"/>
      <c r="F218" s="139"/>
      <c r="G218" s="139"/>
      <c r="H218" s="139"/>
      <c r="I218" s="139"/>
      <c r="J218" s="139"/>
      <c r="K218" s="139"/>
      <c r="L218" s="139"/>
      <c r="M218" s="143"/>
      <c r="N218" s="143"/>
      <c r="O218" s="139"/>
      <c r="P218" s="139"/>
      <c r="Q218" s="139"/>
      <c r="R218" s="139"/>
      <c r="S218" s="139"/>
      <c r="T218" s="139"/>
      <c r="U218" s="139"/>
      <c r="V218" s="139"/>
      <c r="W218" s="144"/>
      <c r="X218" s="144"/>
      <c r="Y218" s="144"/>
      <c r="Z218" s="144"/>
      <c r="AA218" s="144"/>
      <c r="AB218" s="144"/>
      <c r="AC218" s="139"/>
    </row>
    <row r="219" spans="1:29">
      <c r="A219" s="139"/>
      <c r="B219" s="139"/>
      <c r="C219" s="139"/>
      <c r="D219" s="139"/>
      <c r="E219" s="139"/>
      <c r="F219" s="139"/>
      <c r="G219" s="139"/>
      <c r="H219" s="139"/>
      <c r="I219" s="139"/>
      <c r="J219" s="139"/>
      <c r="K219" s="139"/>
      <c r="L219" s="139"/>
      <c r="M219" s="143"/>
      <c r="N219" s="143"/>
      <c r="O219" s="139"/>
      <c r="P219" s="139"/>
      <c r="Q219" s="139"/>
      <c r="R219" s="139"/>
      <c r="S219" s="139"/>
      <c r="T219" s="139"/>
      <c r="U219" s="139"/>
      <c r="V219" s="139"/>
      <c r="W219" s="144"/>
      <c r="X219" s="144"/>
      <c r="Y219" s="144"/>
      <c r="Z219" s="144"/>
      <c r="AA219" s="144"/>
      <c r="AB219" s="144"/>
      <c r="AC219" s="139"/>
    </row>
    <row r="220" spans="1:29">
      <c r="A220" s="139"/>
      <c r="B220" s="139"/>
      <c r="C220" s="139"/>
      <c r="D220" s="139"/>
      <c r="E220" s="139"/>
      <c r="F220" s="139"/>
      <c r="G220" s="139"/>
      <c r="H220" s="139"/>
      <c r="I220" s="139"/>
      <c r="J220" s="139"/>
      <c r="K220" s="139"/>
      <c r="L220" s="139"/>
      <c r="M220" s="143"/>
      <c r="N220" s="143"/>
      <c r="O220" s="139"/>
      <c r="P220" s="139"/>
      <c r="Q220" s="139"/>
      <c r="R220" s="139"/>
      <c r="S220" s="139"/>
      <c r="T220" s="139"/>
      <c r="U220" s="139"/>
      <c r="V220" s="139"/>
      <c r="W220" s="144"/>
      <c r="X220" s="144"/>
      <c r="Y220" s="144"/>
      <c r="Z220" s="144"/>
      <c r="AA220" s="144"/>
      <c r="AB220" s="144"/>
      <c r="AC220" s="139"/>
    </row>
    <row r="221" spans="1:29">
      <c r="A221" s="139"/>
      <c r="B221" s="139"/>
      <c r="C221" s="139"/>
      <c r="D221" s="139"/>
      <c r="E221" s="139"/>
      <c r="F221" s="139"/>
      <c r="G221" s="139"/>
      <c r="H221" s="139"/>
      <c r="I221" s="139"/>
      <c r="J221" s="139"/>
      <c r="K221" s="139"/>
      <c r="L221" s="139"/>
      <c r="M221" s="143"/>
      <c r="N221" s="143"/>
      <c r="O221" s="139"/>
      <c r="P221" s="139"/>
      <c r="Q221" s="139"/>
      <c r="R221" s="139"/>
      <c r="S221" s="139"/>
      <c r="T221" s="139"/>
      <c r="U221" s="139"/>
      <c r="V221" s="139"/>
      <c r="W221" s="144"/>
      <c r="X221" s="144"/>
      <c r="Y221" s="144"/>
      <c r="Z221" s="144"/>
      <c r="AA221" s="144"/>
      <c r="AB221" s="144"/>
      <c r="AC221" s="139"/>
    </row>
    <row r="222" spans="1:29">
      <c r="A222" s="139"/>
      <c r="B222" s="139"/>
      <c r="C222" s="139"/>
      <c r="D222" s="139"/>
      <c r="E222" s="139"/>
      <c r="F222" s="139"/>
      <c r="G222" s="139"/>
      <c r="H222" s="139"/>
      <c r="I222" s="139"/>
      <c r="J222" s="139"/>
      <c r="K222" s="139"/>
      <c r="L222" s="139"/>
      <c r="M222" s="143"/>
      <c r="N222" s="143"/>
      <c r="O222" s="139"/>
      <c r="P222" s="139"/>
      <c r="Q222" s="139"/>
      <c r="R222" s="139"/>
      <c r="S222" s="139"/>
      <c r="T222" s="139"/>
      <c r="U222" s="139"/>
      <c r="V222" s="139"/>
      <c r="W222" s="144"/>
      <c r="X222" s="144"/>
      <c r="Y222" s="144"/>
      <c r="Z222" s="144"/>
      <c r="AA222" s="144"/>
      <c r="AB222" s="144"/>
      <c r="AC222" s="139"/>
    </row>
    <row r="223" spans="1:29">
      <c r="A223" s="139"/>
      <c r="B223" s="139"/>
      <c r="C223" s="139"/>
      <c r="D223" s="139"/>
      <c r="E223" s="139"/>
      <c r="F223" s="139"/>
      <c r="G223" s="139"/>
      <c r="H223" s="139"/>
      <c r="I223" s="139"/>
      <c r="J223" s="139"/>
      <c r="K223" s="139"/>
      <c r="L223" s="139"/>
      <c r="M223" s="143"/>
      <c r="N223" s="143"/>
      <c r="O223" s="139"/>
      <c r="P223" s="139"/>
      <c r="Q223" s="139"/>
      <c r="R223" s="139"/>
      <c r="S223" s="139"/>
      <c r="T223" s="139"/>
      <c r="U223" s="139"/>
      <c r="V223" s="139"/>
      <c r="W223" s="144"/>
      <c r="X223" s="144"/>
      <c r="Y223" s="144"/>
      <c r="Z223" s="144"/>
      <c r="AA223" s="144"/>
      <c r="AB223" s="144"/>
      <c r="AC223" s="139"/>
    </row>
    <row r="224" spans="1:29">
      <c r="A224" s="139"/>
      <c r="B224" s="139"/>
      <c r="C224" s="139"/>
      <c r="D224" s="139"/>
      <c r="E224" s="139"/>
      <c r="F224" s="139"/>
      <c r="G224" s="139"/>
      <c r="H224" s="139"/>
      <c r="I224" s="139"/>
      <c r="J224" s="139"/>
      <c r="K224" s="139"/>
      <c r="L224" s="139"/>
      <c r="M224" s="143"/>
      <c r="N224" s="143"/>
      <c r="O224" s="139"/>
      <c r="P224" s="139"/>
      <c r="Q224" s="139"/>
      <c r="R224" s="139"/>
      <c r="S224" s="139"/>
      <c r="T224" s="139"/>
      <c r="U224" s="139"/>
      <c r="V224" s="139"/>
      <c r="W224" s="144"/>
      <c r="X224" s="144"/>
      <c r="Y224" s="144"/>
      <c r="Z224" s="144"/>
      <c r="AA224" s="144"/>
      <c r="AB224" s="144"/>
      <c r="AC224" s="139"/>
    </row>
    <row r="225" spans="13:29">
      <c r="M225" s="143"/>
      <c r="N225" s="143"/>
      <c r="O225" s="139"/>
      <c r="P225" s="139"/>
      <c r="Q225" s="139"/>
      <c r="R225" s="139"/>
      <c r="S225" s="139"/>
      <c r="T225" s="139"/>
      <c r="U225" s="139"/>
      <c r="V225" s="139"/>
      <c r="W225" s="144"/>
      <c r="X225" s="144"/>
      <c r="Y225" s="144"/>
      <c r="Z225" s="144"/>
      <c r="AA225" s="144"/>
      <c r="AB225" s="144"/>
      <c r="AC225" s="139"/>
    </row>
    <row r="226" spans="13:29">
      <c r="M226" s="143"/>
      <c r="N226" s="143"/>
      <c r="O226" s="139"/>
      <c r="P226" s="139"/>
      <c r="Q226" s="139"/>
      <c r="R226" s="139"/>
      <c r="S226" s="139"/>
      <c r="T226" s="139"/>
      <c r="U226" s="139"/>
      <c r="V226" s="139"/>
      <c r="W226" s="144"/>
      <c r="X226" s="144"/>
      <c r="Y226" s="144"/>
      <c r="Z226" s="144"/>
      <c r="AA226" s="144"/>
      <c r="AB226" s="144"/>
      <c r="AC226" s="139"/>
    </row>
    <row r="227" spans="13:29">
      <c r="M227" s="143"/>
      <c r="N227" s="143"/>
      <c r="O227" s="139"/>
      <c r="P227" s="139"/>
      <c r="Q227" s="139"/>
      <c r="R227" s="139"/>
      <c r="S227" s="139"/>
      <c r="T227" s="139"/>
      <c r="U227" s="139"/>
      <c r="V227" s="139"/>
      <c r="W227" s="144"/>
      <c r="X227" s="144"/>
      <c r="Y227" s="144"/>
      <c r="Z227" s="144"/>
      <c r="AA227" s="144"/>
      <c r="AB227" s="144"/>
      <c r="AC227" s="139"/>
    </row>
    <row r="228" spans="13:29">
      <c r="M228" s="143"/>
      <c r="N228" s="143"/>
      <c r="O228" s="139"/>
      <c r="P228" s="139"/>
      <c r="Q228" s="139"/>
      <c r="R228" s="139"/>
      <c r="S228" s="139"/>
      <c r="T228" s="139"/>
      <c r="U228" s="139"/>
      <c r="V228" s="139"/>
      <c r="W228" s="144"/>
      <c r="X228" s="144"/>
      <c r="Y228" s="144"/>
      <c r="Z228" s="144"/>
      <c r="AA228" s="144"/>
      <c r="AB228" s="144"/>
      <c r="AC228" s="139"/>
    </row>
    <row r="229" spans="13:29">
      <c r="M229" s="143"/>
      <c r="N229" s="143"/>
      <c r="O229" s="139"/>
      <c r="P229" s="139"/>
      <c r="Q229" s="139"/>
      <c r="R229" s="139"/>
      <c r="S229" s="139"/>
      <c r="T229" s="139"/>
      <c r="U229" s="139"/>
      <c r="V229" s="139"/>
      <c r="W229" s="144"/>
      <c r="X229" s="144"/>
      <c r="Y229" s="144"/>
      <c r="Z229" s="144"/>
      <c r="AA229" s="144"/>
      <c r="AB229" s="144"/>
      <c r="AC229" s="139"/>
    </row>
    <row r="230" spans="13:29">
      <c r="M230" s="143"/>
      <c r="N230" s="143"/>
      <c r="O230" s="139"/>
      <c r="P230" s="139"/>
      <c r="Q230" s="139"/>
      <c r="R230" s="139"/>
      <c r="S230" s="139"/>
      <c r="T230" s="139"/>
      <c r="U230" s="139"/>
      <c r="V230" s="139"/>
      <c r="W230" s="144"/>
      <c r="X230" s="144"/>
      <c r="Y230" s="144"/>
      <c r="Z230" s="144"/>
      <c r="AA230" s="144"/>
      <c r="AB230" s="144"/>
      <c r="AC230" s="139"/>
    </row>
    <row r="231" spans="13:29">
      <c r="M231" s="143"/>
      <c r="N231" s="143"/>
      <c r="O231" s="139"/>
      <c r="P231" s="139"/>
      <c r="Q231" s="139"/>
      <c r="R231" s="139"/>
      <c r="S231" s="139"/>
      <c r="T231" s="139"/>
      <c r="U231" s="139"/>
      <c r="V231" s="139"/>
      <c r="W231" s="144"/>
      <c r="X231" s="144"/>
      <c r="Y231" s="144"/>
      <c r="Z231" s="144"/>
      <c r="AA231" s="144"/>
      <c r="AB231" s="144"/>
      <c r="AC231" s="139"/>
    </row>
    <row r="232" spans="13:29">
      <c r="M232" s="143"/>
      <c r="N232" s="143"/>
      <c r="O232" s="139"/>
      <c r="P232" s="139"/>
      <c r="Q232" s="139"/>
      <c r="R232" s="139"/>
      <c r="S232" s="139"/>
      <c r="T232" s="139"/>
      <c r="U232" s="139"/>
      <c r="V232" s="139"/>
      <c r="W232" s="144"/>
      <c r="X232" s="144"/>
      <c r="Y232" s="144"/>
      <c r="Z232" s="144"/>
      <c r="AA232" s="144"/>
      <c r="AB232" s="144"/>
      <c r="AC232" s="139"/>
    </row>
    <row r="233" spans="13:29">
      <c r="M233" s="143"/>
      <c r="N233" s="143"/>
      <c r="O233" s="139"/>
      <c r="P233" s="139"/>
      <c r="Q233" s="139"/>
      <c r="R233" s="139"/>
      <c r="S233" s="139"/>
      <c r="T233" s="139"/>
      <c r="U233" s="139"/>
      <c r="V233" s="139"/>
      <c r="W233" s="144"/>
      <c r="X233" s="144"/>
      <c r="Y233" s="144"/>
      <c r="Z233" s="144"/>
      <c r="AA233" s="144"/>
      <c r="AB233" s="144"/>
      <c r="AC233" s="139"/>
    </row>
    <row r="234" spans="13:29">
      <c r="M234" s="143"/>
      <c r="N234" s="143"/>
      <c r="O234" s="139"/>
      <c r="P234" s="139"/>
      <c r="Q234" s="139"/>
      <c r="R234" s="139"/>
      <c r="S234" s="139"/>
      <c r="T234" s="139"/>
      <c r="U234" s="139"/>
      <c r="V234" s="139"/>
      <c r="W234" s="144"/>
      <c r="X234" s="144"/>
      <c r="Y234" s="144"/>
      <c r="Z234" s="144"/>
      <c r="AA234" s="144"/>
      <c r="AB234" s="144"/>
      <c r="AC234" s="139"/>
    </row>
    <row r="235" spans="13:29">
      <c r="M235" s="143"/>
      <c r="N235" s="143"/>
      <c r="O235" s="139"/>
      <c r="P235" s="139"/>
      <c r="Q235" s="139"/>
      <c r="R235" s="139"/>
      <c r="S235" s="139"/>
      <c r="T235" s="139"/>
      <c r="U235" s="139"/>
      <c r="V235" s="139"/>
      <c r="W235" s="144"/>
      <c r="X235" s="144"/>
      <c r="Y235" s="144"/>
      <c r="Z235" s="144"/>
      <c r="AA235" s="144"/>
      <c r="AB235" s="144"/>
      <c r="AC235" s="139"/>
    </row>
    <row r="236" spans="13:29">
      <c r="M236" s="143"/>
      <c r="N236" s="143"/>
      <c r="O236" s="139"/>
      <c r="P236" s="139"/>
      <c r="Q236" s="139"/>
      <c r="R236" s="139"/>
      <c r="S236" s="139"/>
      <c r="T236" s="139"/>
      <c r="U236" s="139"/>
      <c r="V236" s="139"/>
      <c r="W236" s="144"/>
      <c r="X236" s="144"/>
      <c r="Y236" s="144"/>
      <c r="Z236" s="144"/>
      <c r="AA236" s="144"/>
      <c r="AB236" s="144"/>
      <c r="AC236" s="139"/>
    </row>
    <row r="237" spans="13:29">
      <c r="M237" s="143"/>
      <c r="N237" s="143"/>
      <c r="O237" s="139"/>
      <c r="P237" s="139"/>
      <c r="Q237" s="139"/>
      <c r="R237" s="139"/>
      <c r="S237" s="139"/>
      <c r="T237" s="139"/>
      <c r="U237" s="139"/>
      <c r="V237" s="139"/>
      <c r="W237" s="144"/>
      <c r="X237" s="144"/>
      <c r="Y237" s="144"/>
      <c r="Z237" s="144"/>
      <c r="AA237" s="144"/>
      <c r="AB237" s="144"/>
      <c r="AC237" s="139"/>
    </row>
    <row r="238" spans="13:29">
      <c r="M238" s="143"/>
      <c r="N238" s="143"/>
      <c r="O238" s="139"/>
      <c r="P238" s="139"/>
      <c r="Q238" s="139"/>
      <c r="R238" s="139"/>
      <c r="S238" s="139"/>
      <c r="T238" s="139"/>
      <c r="U238" s="139"/>
      <c r="V238" s="139"/>
      <c r="W238" s="144"/>
      <c r="X238" s="144"/>
      <c r="Y238" s="144"/>
      <c r="Z238" s="144"/>
      <c r="AA238" s="144"/>
      <c r="AB238" s="144"/>
      <c r="AC238" s="139"/>
    </row>
    <row r="239" spans="13:29">
      <c r="M239" s="143"/>
      <c r="N239" s="143"/>
      <c r="O239" s="139"/>
      <c r="P239" s="139"/>
      <c r="Q239" s="139"/>
      <c r="R239" s="139"/>
      <c r="S239" s="139"/>
      <c r="T239" s="139"/>
      <c r="U239" s="139"/>
      <c r="V239" s="139"/>
      <c r="W239" s="144"/>
      <c r="X239" s="144"/>
      <c r="Y239" s="144"/>
      <c r="Z239" s="144"/>
      <c r="AA239" s="144"/>
      <c r="AB239" s="144"/>
      <c r="AC239" s="139"/>
    </row>
    <row r="240" spans="13:29">
      <c r="M240" s="143"/>
      <c r="N240" s="143"/>
      <c r="O240" s="139"/>
      <c r="P240" s="139"/>
      <c r="Q240" s="139"/>
      <c r="R240" s="139"/>
      <c r="S240" s="139"/>
      <c r="T240" s="139"/>
      <c r="U240" s="139"/>
      <c r="V240" s="139"/>
      <c r="W240" s="144"/>
      <c r="X240" s="144"/>
      <c r="Y240" s="144"/>
      <c r="Z240" s="144"/>
      <c r="AA240" s="144"/>
      <c r="AB240" s="144"/>
      <c r="AC240" s="139"/>
    </row>
    <row r="241" spans="1:29">
      <c r="A241" s="139"/>
      <c r="B241" s="139"/>
      <c r="C241" s="139"/>
      <c r="D241" s="139"/>
      <c r="E241" s="139"/>
      <c r="F241" s="139"/>
      <c r="G241" s="139"/>
      <c r="H241" s="139"/>
      <c r="I241" s="139"/>
      <c r="J241" s="139"/>
      <c r="K241" s="139"/>
      <c r="L241" s="139"/>
      <c r="M241" s="143"/>
      <c r="N241" s="143"/>
      <c r="O241" s="139"/>
      <c r="P241" s="139"/>
      <c r="Q241" s="139"/>
      <c r="R241" s="139"/>
      <c r="S241" s="139"/>
      <c r="T241" s="139"/>
      <c r="U241" s="139"/>
      <c r="V241" s="139"/>
      <c r="W241" s="144"/>
      <c r="X241" s="144"/>
      <c r="Y241" s="144"/>
      <c r="Z241" s="144"/>
      <c r="AA241" s="144"/>
      <c r="AB241" s="144"/>
      <c r="AC241" s="139"/>
    </row>
    <row r="242" spans="1:29">
      <c r="A242" s="139"/>
      <c r="B242" s="139"/>
      <c r="C242" s="139"/>
      <c r="D242" s="139"/>
      <c r="E242" s="139"/>
      <c r="F242" s="139"/>
      <c r="G242" s="139"/>
      <c r="H242" s="139"/>
      <c r="I242" s="139"/>
      <c r="J242" s="139"/>
      <c r="K242" s="139"/>
      <c r="L242" s="139"/>
      <c r="M242" s="143"/>
      <c r="N242" s="143"/>
      <c r="O242" s="139"/>
      <c r="P242" s="139"/>
      <c r="Q242" s="139"/>
      <c r="R242" s="139"/>
      <c r="S242" s="139"/>
      <c r="T242" s="139"/>
      <c r="U242" s="139"/>
      <c r="V242" s="139"/>
      <c r="W242" s="144"/>
      <c r="X242" s="144"/>
      <c r="Y242" s="144"/>
      <c r="Z242" s="144"/>
      <c r="AA242" s="144"/>
      <c r="AB242" s="144"/>
      <c r="AC242" s="139"/>
    </row>
    <row r="243" spans="1:29">
      <c r="A243" s="139"/>
      <c r="B243" s="139"/>
      <c r="C243" s="139"/>
      <c r="D243" s="139"/>
      <c r="E243" s="139"/>
      <c r="F243" s="139"/>
      <c r="G243" s="139"/>
      <c r="H243" s="139"/>
      <c r="I243" s="139"/>
      <c r="J243" s="139"/>
      <c r="K243" s="139"/>
      <c r="L243" s="139"/>
      <c r="M243" s="143"/>
      <c r="N243" s="143"/>
      <c r="O243" s="139"/>
      <c r="P243" s="139"/>
      <c r="Q243" s="139"/>
      <c r="R243" s="139"/>
      <c r="S243" s="139"/>
      <c r="T243" s="139"/>
      <c r="U243" s="139"/>
      <c r="V243" s="139"/>
      <c r="W243" s="144"/>
      <c r="X243" s="144"/>
      <c r="Y243" s="144"/>
      <c r="Z243" s="144"/>
      <c r="AA243" s="144"/>
      <c r="AB243" s="144"/>
      <c r="AC243" s="139"/>
    </row>
    <row r="244" spans="1:29">
      <c r="A244" s="139"/>
      <c r="B244" s="139"/>
      <c r="C244" s="139"/>
      <c r="D244" s="139"/>
      <c r="E244" s="139"/>
      <c r="F244" s="139"/>
      <c r="G244" s="139"/>
      <c r="H244" s="139"/>
      <c r="I244" s="139"/>
      <c r="J244" s="139"/>
      <c r="K244" s="139"/>
      <c r="L244" s="139"/>
      <c r="M244" s="143"/>
      <c r="N244" s="143"/>
      <c r="O244" s="139"/>
      <c r="P244" s="139"/>
      <c r="Q244" s="139"/>
      <c r="R244" s="139"/>
      <c r="S244" s="139"/>
      <c r="T244" s="139"/>
      <c r="U244" s="139"/>
      <c r="V244" s="139"/>
      <c r="W244" s="144"/>
      <c r="X244" s="144"/>
      <c r="Y244" s="144"/>
      <c r="Z244" s="144"/>
      <c r="AA244" s="144"/>
      <c r="AB244" s="144"/>
      <c r="AC244" s="139"/>
    </row>
    <row r="245" spans="1:29">
      <c r="A245" s="139"/>
      <c r="B245" s="139"/>
      <c r="C245" s="139"/>
      <c r="D245" s="139"/>
      <c r="E245" s="139"/>
      <c r="F245" s="139"/>
      <c r="G245" s="139"/>
      <c r="H245" s="139"/>
      <c r="I245" s="139"/>
      <c r="J245" s="139"/>
      <c r="K245" s="139"/>
      <c r="L245" s="139"/>
      <c r="M245" s="143"/>
      <c r="N245" s="143"/>
      <c r="O245" s="139"/>
      <c r="P245" s="139"/>
      <c r="Q245" s="139"/>
      <c r="R245" s="139"/>
      <c r="S245" s="139"/>
      <c r="T245" s="139"/>
      <c r="U245" s="139"/>
      <c r="V245" s="139"/>
      <c r="W245" s="144"/>
      <c r="X245" s="144"/>
      <c r="Y245" s="144"/>
      <c r="Z245" s="144"/>
      <c r="AA245" s="144"/>
      <c r="AB245" s="144"/>
      <c r="AC245" s="139"/>
    </row>
    <row r="246" spans="1:29">
      <c r="A246" s="139"/>
      <c r="B246" s="139"/>
      <c r="C246" s="139"/>
      <c r="D246" s="139"/>
      <c r="E246" s="139"/>
      <c r="F246" s="139"/>
      <c r="G246" s="139"/>
      <c r="H246" s="139"/>
      <c r="I246" s="139"/>
      <c r="J246" s="139"/>
      <c r="K246" s="139"/>
      <c r="L246" s="139"/>
      <c r="M246" s="143"/>
      <c r="N246" s="143"/>
      <c r="O246" s="139"/>
      <c r="P246" s="139"/>
      <c r="Q246" s="139"/>
      <c r="R246" s="139"/>
      <c r="S246" s="139"/>
      <c r="T246" s="139"/>
      <c r="U246" s="139"/>
      <c r="V246" s="139"/>
      <c r="W246" s="144"/>
      <c r="X246" s="144"/>
      <c r="Y246" s="144"/>
      <c r="Z246" s="144"/>
      <c r="AA246" s="144"/>
      <c r="AB246" s="144"/>
      <c r="AC246" s="139"/>
    </row>
    <row r="247" spans="1:29">
      <c r="A247" s="139"/>
      <c r="B247" s="139"/>
      <c r="C247" s="139"/>
      <c r="D247" s="139"/>
      <c r="E247" s="139"/>
      <c r="F247" s="139"/>
      <c r="G247" s="139"/>
      <c r="H247" s="139"/>
      <c r="I247" s="139"/>
      <c r="J247" s="139"/>
      <c r="K247" s="139"/>
      <c r="L247" s="139"/>
      <c r="M247" s="143"/>
      <c r="N247" s="143"/>
      <c r="O247" s="139"/>
      <c r="P247" s="139"/>
      <c r="Q247" s="139"/>
      <c r="R247" s="139"/>
      <c r="S247" s="139"/>
      <c r="T247" s="139"/>
      <c r="U247" s="139"/>
      <c r="V247" s="139"/>
      <c r="W247" s="144"/>
      <c r="X247" s="144"/>
      <c r="Y247" s="144"/>
      <c r="Z247" s="144"/>
      <c r="AA247" s="144"/>
      <c r="AB247" s="144"/>
      <c r="AC247" s="139"/>
    </row>
    <row r="248" spans="1:29">
      <c r="A248" s="139"/>
      <c r="B248" s="139"/>
      <c r="C248" s="139"/>
      <c r="D248" s="139"/>
      <c r="E248" s="139"/>
      <c r="F248" s="139"/>
      <c r="G248" s="139"/>
      <c r="H248" s="139"/>
      <c r="I248" s="139"/>
      <c r="J248" s="139"/>
      <c r="K248" s="139"/>
      <c r="L248" s="139"/>
      <c r="M248" s="143"/>
      <c r="N248" s="143"/>
      <c r="O248" s="139"/>
      <c r="P248" s="139"/>
      <c r="Q248" s="139"/>
      <c r="R248" s="139"/>
      <c r="S248" s="139"/>
      <c r="T248" s="139"/>
      <c r="U248" s="139"/>
      <c r="V248" s="139"/>
      <c r="W248" s="144"/>
      <c r="X248" s="144"/>
      <c r="Y248" s="144"/>
      <c r="Z248" s="144"/>
      <c r="AA248" s="144"/>
      <c r="AB248" s="144"/>
      <c r="AC248" s="139"/>
    </row>
    <row r="249" spans="1:29">
      <c r="A249" s="139"/>
      <c r="B249" s="139"/>
      <c r="C249" s="139"/>
      <c r="D249" s="139"/>
      <c r="E249" s="139"/>
      <c r="F249" s="139"/>
      <c r="G249" s="139"/>
      <c r="H249" s="139"/>
      <c r="I249" s="139"/>
      <c r="J249" s="139"/>
      <c r="K249" s="139"/>
      <c r="L249" s="139"/>
      <c r="M249" s="143"/>
      <c r="N249" s="143"/>
      <c r="O249" s="139"/>
      <c r="P249" s="139"/>
      <c r="Q249" s="139"/>
      <c r="R249" s="139"/>
      <c r="S249" s="139"/>
      <c r="T249" s="139"/>
      <c r="U249" s="139"/>
      <c r="V249" s="139"/>
      <c r="W249" s="144"/>
      <c r="X249" s="144"/>
      <c r="Y249" s="144"/>
      <c r="Z249" s="144"/>
      <c r="AA249" s="144"/>
      <c r="AB249" s="144"/>
      <c r="AC249" s="139"/>
    </row>
    <row r="250" spans="1:29">
      <c r="A250" s="139"/>
      <c r="B250" s="139"/>
      <c r="C250" s="139"/>
      <c r="D250" s="139"/>
      <c r="E250" s="139"/>
      <c r="F250" s="139"/>
      <c r="G250" s="139"/>
      <c r="H250" s="139"/>
      <c r="I250" s="139"/>
      <c r="J250" s="139"/>
      <c r="K250" s="139"/>
      <c r="L250" s="139"/>
      <c r="M250" s="143"/>
      <c r="N250" s="143"/>
      <c r="O250" s="139"/>
      <c r="P250" s="139"/>
      <c r="Q250" s="139"/>
      <c r="R250" s="139"/>
      <c r="S250" s="139"/>
      <c r="T250" s="139"/>
      <c r="U250" s="139"/>
      <c r="V250" s="139"/>
      <c r="W250" s="144"/>
      <c r="X250" s="144"/>
      <c r="Y250" s="144"/>
      <c r="Z250" s="144"/>
      <c r="AA250" s="144"/>
      <c r="AB250" s="144"/>
      <c r="AC250" s="139"/>
    </row>
    <row r="251" spans="1:29">
      <c r="A251" s="139"/>
      <c r="B251" s="139"/>
      <c r="C251" s="139"/>
      <c r="D251" s="139"/>
      <c r="E251" s="139"/>
      <c r="F251" s="139"/>
      <c r="G251" s="139"/>
      <c r="H251" s="139"/>
      <c r="I251" s="139"/>
      <c r="J251" s="139"/>
      <c r="K251" s="139"/>
      <c r="L251" s="139"/>
      <c r="M251" s="143"/>
      <c r="N251" s="143"/>
      <c r="O251" s="139"/>
      <c r="P251" s="139"/>
      <c r="Q251" s="139"/>
      <c r="R251" s="139"/>
      <c r="S251" s="139"/>
      <c r="T251" s="139"/>
      <c r="U251" s="139"/>
      <c r="V251" s="139"/>
      <c r="W251" s="144"/>
      <c r="X251" s="144"/>
      <c r="Y251" s="144"/>
      <c r="Z251" s="144"/>
      <c r="AA251" s="144"/>
      <c r="AB251" s="144"/>
      <c r="AC251" s="139"/>
    </row>
    <row r="252" spans="1:29">
      <c r="A252" s="139"/>
      <c r="B252" s="139"/>
      <c r="C252" s="139"/>
      <c r="D252" s="139"/>
      <c r="E252" s="139"/>
      <c r="F252" s="139"/>
      <c r="G252" s="139"/>
      <c r="H252" s="139"/>
      <c r="I252" s="139"/>
      <c r="J252" s="139"/>
      <c r="K252" s="139"/>
      <c r="L252" s="139"/>
      <c r="M252" s="143"/>
      <c r="N252" s="143"/>
      <c r="O252" s="139"/>
      <c r="P252" s="139"/>
      <c r="Q252" s="139"/>
      <c r="R252" s="139"/>
      <c r="S252" s="139"/>
      <c r="T252" s="139"/>
      <c r="U252" s="139"/>
      <c r="V252" s="139"/>
      <c r="W252" s="144"/>
      <c r="X252" s="144"/>
      <c r="Y252" s="144"/>
      <c r="Z252" s="144"/>
      <c r="AA252" s="144"/>
      <c r="AB252" s="144"/>
      <c r="AC252" s="139"/>
    </row>
    <row r="253" spans="1:29">
      <c r="A253" s="139"/>
      <c r="B253" s="139"/>
      <c r="C253" s="139"/>
      <c r="D253" s="139"/>
      <c r="E253" s="139"/>
      <c r="F253" s="139"/>
      <c r="G253" s="139"/>
      <c r="H253" s="139"/>
      <c r="I253" s="139"/>
      <c r="J253" s="139"/>
      <c r="K253" s="139"/>
      <c r="L253" s="139"/>
      <c r="M253" s="143"/>
      <c r="N253" s="143"/>
      <c r="O253" s="139"/>
      <c r="P253" s="139"/>
      <c r="Q253" s="139"/>
      <c r="R253" s="139"/>
      <c r="S253" s="139"/>
      <c r="T253" s="139"/>
      <c r="U253" s="139"/>
      <c r="V253" s="139"/>
      <c r="W253" s="144"/>
      <c r="X253" s="144"/>
      <c r="Y253" s="144"/>
      <c r="Z253" s="144"/>
      <c r="AA253" s="144"/>
      <c r="AB253" s="144"/>
      <c r="AC253" s="139"/>
    </row>
    <row r="254" spans="1:29">
      <c r="A254" s="139"/>
      <c r="B254" s="139"/>
      <c r="C254" s="139"/>
      <c r="D254" s="139"/>
      <c r="E254" s="139"/>
      <c r="F254" s="139"/>
      <c r="G254" s="139"/>
      <c r="H254" s="139"/>
      <c r="I254" s="139"/>
      <c r="J254" s="139"/>
      <c r="K254" s="139"/>
      <c r="L254" s="139"/>
      <c r="M254" s="143"/>
      <c r="N254" s="143"/>
      <c r="O254" s="139"/>
      <c r="P254" s="139"/>
      <c r="Q254" s="139"/>
      <c r="R254" s="139"/>
      <c r="S254" s="139"/>
      <c r="T254" s="139"/>
      <c r="U254" s="139"/>
      <c r="V254" s="139"/>
      <c r="W254" s="144"/>
      <c r="X254" s="144"/>
      <c r="Y254" s="144"/>
      <c r="Z254" s="144"/>
      <c r="AA254" s="144"/>
      <c r="AB254" s="144"/>
      <c r="AC254" s="139"/>
    </row>
    <row r="255" spans="1:29">
      <c r="A255" s="139"/>
      <c r="B255" s="139"/>
      <c r="C255" s="139"/>
      <c r="D255" s="139"/>
      <c r="E255" s="139"/>
      <c r="F255" s="139"/>
      <c r="G255" s="139"/>
      <c r="H255" s="139"/>
      <c r="I255" s="139"/>
      <c r="J255" s="139"/>
      <c r="K255" s="139"/>
      <c r="L255" s="139"/>
      <c r="M255" s="143"/>
      <c r="N255" s="143"/>
      <c r="O255" s="139"/>
      <c r="P255" s="139"/>
      <c r="Q255" s="139"/>
      <c r="R255" s="139"/>
      <c r="S255" s="139"/>
      <c r="T255" s="139"/>
      <c r="U255" s="139"/>
      <c r="V255" s="139"/>
      <c r="W255" s="144"/>
      <c r="X255" s="144"/>
      <c r="Y255" s="144"/>
      <c r="Z255" s="144"/>
      <c r="AA255" s="144"/>
      <c r="AB255" s="144"/>
      <c r="AC255" s="139"/>
    </row>
    <row r="256" spans="1:29">
      <c r="A256" s="139"/>
      <c r="B256" s="139"/>
      <c r="C256" s="139"/>
      <c r="D256" s="139"/>
      <c r="E256" s="139"/>
      <c r="F256" s="139"/>
      <c r="G256" s="139"/>
      <c r="H256" s="139"/>
      <c r="I256" s="139"/>
      <c r="J256" s="139"/>
      <c r="K256" s="139"/>
      <c r="L256" s="139"/>
      <c r="M256" s="143"/>
      <c r="N256" s="143"/>
      <c r="O256" s="139"/>
      <c r="P256" s="139"/>
      <c r="Q256" s="139"/>
      <c r="R256" s="139"/>
      <c r="S256" s="139"/>
      <c r="T256" s="139"/>
      <c r="U256" s="139"/>
      <c r="V256" s="139"/>
      <c r="W256" s="144"/>
      <c r="X256" s="144"/>
      <c r="Y256" s="144"/>
      <c r="Z256" s="144"/>
      <c r="AA256" s="144"/>
      <c r="AB256" s="144"/>
      <c r="AC256" s="139"/>
    </row>
    <row r="257" spans="1:29">
      <c r="A257" s="139"/>
      <c r="B257" s="139"/>
      <c r="C257" s="139"/>
      <c r="D257" s="139"/>
      <c r="E257" s="139"/>
      <c r="F257" s="139"/>
      <c r="G257" s="139"/>
      <c r="H257" s="139"/>
      <c r="I257" s="139"/>
      <c r="J257" s="139"/>
      <c r="K257" s="139"/>
      <c r="L257" s="139"/>
      <c r="M257" s="143"/>
      <c r="N257" s="143"/>
      <c r="O257" s="139"/>
      <c r="P257" s="139"/>
      <c r="Q257" s="139"/>
      <c r="R257" s="139"/>
      <c r="S257" s="139"/>
      <c r="T257" s="139"/>
      <c r="U257" s="139"/>
      <c r="V257" s="139"/>
      <c r="W257" s="144"/>
      <c r="X257" s="144"/>
      <c r="Y257" s="144"/>
      <c r="Z257" s="144"/>
      <c r="AA257" s="144"/>
      <c r="AB257" s="144"/>
      <c r="AC257" s="139"/>
    </row>
    <row r="258" spans="1:29">
      <c r="A258" s="139"/>
      <c r="B258" s="139"/>
      <c r="C258" s="139"/>
      <c r="D258" s="139"/>
      <c r="E258" s="139"/>
      <c r="F258" s="139"/>
      <c r="G258" s="139"/>
      <c r="H258" s="139"/>
      <c r="I258" s="139"/>
      <c r="J258" s="139"/>
      <c r="K258" s="139"/>
      <c r="L258" s="139"/>
      <c r="M258" s="143"/>
      <c r="N258" s="143"/>
      <c r="O258" s="139"/>
      <c r="P258" s="139"/>
      <c r="Q258" s="139"/>
      <c r="R258" s="139"/>
      <c r="S258" s="139"/>
      <c r="T258" s="139"/>
      <c r="U258" s="139"/>
      <c r="V258" s="139"/>
      <c r="W258" s="144"/>
      <c r="X258" s="144"/>
      <c r="Y258" s="144"/>
      <c r="Z258" s="144"/>
      <c r="AA258" s="144"/>
      <c r="AB258" s="144"/>
      <c r="AC258" s="139"/>
    </row>
    <row r="259" spans="1:29">
      <c r="A259" s="139"/>
      <c r="B259" s="139"/>
      <c r="C259" s="139"/>
      <c r="D259" s="139"/>
      <c r="E259" s="139"/>
      <c r="F259" s="139"/>
      <c r="G259" s="139"/>
      <c r="H259" s="139"/>
      <c r="I259" s="139"/>
      <c r="J259" s="139"/>
      <c r="K259" s="139"/>
      <c r="L259" s="139"/>
      <c r="M259" s="143"/>
      <c r="N259" s="143"/>
      <c r="O259" s="139"/>
      <c r="P259" s="139"/>
      <c r="Q259" s="139"/>
      <c r="R259" s="139"/>
      <c r="S259" s="139"/>
      <c r="T259" s="139"/>
      <c r="U259" s="139"/>
      <c r="V259" s="139"/>
      <c r="W259" s="144"/>
      <c r="X259" s="144"/>
      <c r="Y259" s="144"/>
      <c r="Z259" s="144"/>
      <c r="AA259" s="144"/>
      <c r="AB259" s="144"/>
      <c r="AC259" s="139"/>
    </row>
    <row r="260" spans="1:29">
      <c r="A260" s="139"/>
      <c r="B260" s="139"/>
      <c r="C260" s="139"/>
      <c r="D260" s="139"/>
      <c r="E260" s="139"/>
      <c r="F260" s="139"/>
      <c r="G260" s="139"/>
      <c r="H260" s="139"/>
      <c r="I260" s="139"/>
      <c r="J260" s="139"/>
      <c r="K260" s="139"/>
      <c r="L260" s="139"/>
      <c r="M260" s="143"/>
      <c r="N260" s="143"/>
      <c r="O260" s="139"/>
      <c r="P260" s="139"/>
      <c r="Q260" s="139"/>
      <c r="R260" s="139"/>
      <c r="S260" s="139"/>
      <c r="T260" s="139"/>
      <c r="U260" s="139"/>
      <c r="V260" s="139"/>
      <c r="W260" s="144"/>
      <c r="X260" s="144"/>
      <c r="Y260" s="144"/>
      <c r="Z260" s="144"/>
      <c r="AA260" s="144"/>
      <c r="AB260" s="144"/>
      <c r="AC260" s="139"/>
    </row>
    <row r="261" spans="1:29">
      <c r="A261" s="139"/>
      <c r="B261" s="139"/>
      <c r="C261" s="139"/>
      <c r="D261" s="139"/>
      <c r="E261" s="139"/>
      <c r="F261" s="139"/>
      <c r="G261" s="139"/>
      <c r="H261" s="139"/>
      <c r="I261" s="139"/>
      <c r="J261" s="139"/>
      <c r="K261" s="139"/>
      <c r="L261" s="139"/>
      <c r="M261" s="143"/>
      <c r="N261" s="143"/>
      <c r="O261" s="139"/>
      <c r="P261" s="139"/>
      <c r="Q261" s="139"/>
      <c r="R261" s="139"/>
      <c r="S261" s="139"/>
      <c r="T261" s="139"/>
      <c r="U261" s="139"/>
      <c r="V261" s="139"/>
      <c r="W261" s="144"/>
      <c r="X261" s="144"/>
      <c r="Y261" s="144"/>
      <c r="Z261" s="144"/>
      <c r="AA261" s="144"/>
      <c r="AB261" s="144"/>
      <c r="AC261" s="139"/>
    </row>
    <row r="262" spans="1:29">
      <c r="A262" s="139"/>
      <c r="B262" s="139"/>
      <c r="C262" s="139"/>
      <c r="D262" s="139"/>
      <c r="E262" s="139"/>
      <c r="F262" s="139"/>
      <c r="G262" s="139"/>
      <c r="H262" s="139"/>
      <c r="I262" s="139"/>
      <c r="J262" s="139"/>
      <c r="K262" s="139"/>
      <c r="L262" s="139"/>
      <c r="M262" s="143"/>
      <c r="N262" s="143"/>
      <c r="O262" s="139"/>
      <c r="P262" s="139"/>
      <c r="Q262" s="139"/>
      <c r="R262" s="139"/>
      <c r="S262" s="139"/>
      <c r="T262" s="139"/>
      <c r="U262" s="139"/>
      <c r="V262" s="139"/>
      <c r="W262" s="144"/>
      <c r="X262" s="144"/>
      <c r="Y262" s="144"/>
      <c r="Z262" s="144"/>
      <c r="AA262" s="144"/>
      <c r="AB262" s="144"/>
      <c r="AC262" s="139"/>
    </row>
    <row r="263" spans="1:29">
      <c r="A263" s="139"/>
      <c r="B263" s="139"/>
      <c r="C263" s="139"/>
      <c r="D263" s="139"/>
      <c r="E263" s="139"/>
      <c r="F263" s="139"/>
      <c r="G263" s="139"/>
      <c r="H263" s="139"/>
      <c r="I263" s="139"/>
      <c r="J263" s="139"/>
      <c r="K263" s="139"/>
      <c r="L263" s="139"/>
      <c r="M263" s="143"/>
      <c r="N263" s="143"/>
      <c r="O263" s="143"/>
      <c r="P263" s="139"/>
      <c r="Q263" s="139"/>
      <c r="R263" s="139"/>
      <c r="S263" s="139"/>
      <c r="T263" s="139"/>
      <c r="U263" s="139"/>
      <c r="V263" s="139"/>
      <c r="W263" s="144"/>
      <c r="X263" s="144"/>
      <c r="Y263" s="144"/>
      <c r="Z263" s="144"/>
      <c r="AA263" s="144"/>
      <c r="AB263" s="144"/>
      <c r="AC263" s="139"/>
    </row>
    <row r="264" spans="1:29">
      <c r="A264" s="139"/>
      <c r="B264" s="139"/>
      <c r="C264" s="139"/>
      <c r="D264" s="139"/>
      <c r="E264" s="139"/>
      <c r="F264" s="139"/>
      <c r="G264" s="139"/>
      <c r="H264" s="139"/>
      <c r="I264" s="139"/>
      <c r="J264" s="139"/>
      <c r="K264" s="139"/>
      <c r="L264" s="139"/>
      <c r="M264" s="143"/>
      <c r="N264" s="143"/>
      <c r="O264" s="143"/>
      <c r="P264" s="139"/>
      <c r="Q264" s="139"/>
      <c r="R264" s="139"/>
      <c r="S264" s="139"/>
      <c r="T264" s="139"/>
      <c r="U264" s="139"/>
      <c r="V264" s="139"/>
      <c r="W264" s="144"/>
      <c r="X264" s="144"/>
      <c r="Y264" s="144"/>
      <c r="Z264" s="144"/>
      <c r="AA264" s="144"/>
      <c r="AB264" s="144"/>
      <c r="AC264" s="139"/>
    </row>
    <row r="265" spans="1:29">
      <c r="A265" s="139"/>
      <c r="B265" s="139"/>
      <c r="C265" s="139"/>
      <c r="D265" s="139"/>
      <c r="E265" s="139"/>
      <c r="F265" s="139"/>
      <c r="G265" s="139"/>
      <c r="H265" s="139"/>
      <c r="I265" s="139"/>
      <c r="J265" s="139"/>
      <c r="K265" s="139"/>
      <c r="L265" s="139"/>
      <c r="M265" s="143"/>
      <c r="N265" s="143"/>
      <c r="O265" s="143"/>
      <c r="P265" s="139"/>
      <c r="Q265" s="139"/>
      <c r="R265" s="139"/>
      <c r="S265" s="139"/>
      <c r="T265" s="139"/>
      <c r="U265" s="139"/>
      <c r="V265" s="139"/>
      <c r="W265" s="144"/>
      <c r="X265" s="144"/>
      <c r="Y265" s="144"/>
      <c r="Z265" s="144"/>
      <c r="AA265" s="144"/>
      <c r="AB265" s="144"/>
      <c r="AC265" s="139"/>
    </row>
    <row r="266" spans="1:29">
      <c r="A266" s="139"/>
      <c r="B266" s="139"/>
      <c r="C266" s="139"/>
      <c r="D266" s="139"/>
      <c r="E266" s="139"/>
      <c r="F266" s="139"/>
      <c r="G266" s="139"/>
      <c r="H266" s="139"/>
      <c r="I266" s="139"/>
      <c r="J266" s="139"/>
      <c r="K266" s="139"/>
      <c r="L266" s="139"/>
      <c r="M266" s="143"/>
      <c r="N266" s="143"/>
      <c r="O266" s="143"/>
      <c r="P266" s="139"/>
      <c r="Q266" s="139"/>
      <c r="R266" s="139"/>
      <c r="S266" s="139"/>
      <c r="T266" s="139"/>
      <c r="U266" s="139"/>
      <c r="V266" s="139"/>
      <c r="W266" s="144"/>
      <c r="X266" s="144"/>
      <c r="Y266" s="144"/>
      <c r="Z266" s="144"/>
      <c r="AA266" s="144"/>
      <c r="AB266" s="144"/>
      <c r="AC266" s="139"/>
    </row>
    <row r="267" spans="1:29">
      <c r="A267" s="139"/>
      <c r="B267" s="139"/>
      <c r="C267" s="139"/>
      <c r="D267" s="139"/>
      <c r="E267" s="139"/>
      <c r="F267" s="139"/>
      <c r="G267" s="139"/>
      <c r="H267" s="139"/>
      <c r="I267" s="139"/>
      <c r="J267" s="139"/>
      <c r="K267" s="139"/>
      <c r="L267" s="139"/>
      <c r="M267" s="143"/>
      <c r="N267" s="143"/>
      <c r="O267" s="143"/>
      <c r="P267" s="139"/>
      <c r="Q267" s="139"/>
      <c r="R267" s="139"/>
      <c r="S267" s="139"/>
      <c r="T267" s="139"/>
      <c r="U267" s="139"/>
      <c r="V267" s="139"/>
      <c r="W267" s="144"/>
      <c r="X267" s="144"/>
      <c r="Y267" s="144"/>
      <c r="Z267" s="144"/>
      <c r="AA267" s="144"/>
      <c r="AB267" s="144"/>
      <c r="AC267" s="139"/>
    </row>
    <row r="268" spans="1:29">
      <c r="A268" s="139"/>
      <c r="B268" s="139"/>
      <c r="C268" s="139"/>
      <c r="D268" s="139"/>
      <c r="E268" s="139"/>
      <c r="F268" s="139"/>
      <c r="G268" s="139"/>
      <c r="H268" s="139"/>
      <c r="I268" s="139"/>
      <c r="J268" s="139"/>
      <c r="K268" s="139"/>
      <c r="L268" s="139"/>
      <c r="M268" s="143"/>
      <c r="N268" s="139"/>
      <c r="O268" s="143"/>
      <c r="P268" s="139"/>
      <c r="Q268" s="139"/>
      <c r="R268" s="139"/>
      <c r="S268" s="139"/>
      <c r="T268" s="139"/>
      <c r="U268" s="139"/>
      <c r="V268" s="139"/>
      <c r="W268" s="144"/>
      <c r="X268" s="144"/>
      <c r="Y268" s="144"/>
      <c r="Z268" s="144"/>
      <c r="AA268" s="144"/>
      <c r="AB268" s="144"/>
      <c r="AC268" s="139"/>
    </row>
    <row r="269" spans="1:29">
      <c r="A269" s="139"/>
      <c r="B269" s="139"/>
      <c r="C269" s="139"/>
      <c r="D269" s="139"/>
      <c r="E269" s="139"/>
      <c r="F269" s="139"/>
      <c r="G269" s="139"/>
      <c r="H269" s="139"/>
      <c r="I269" s="139"/>
      <c r="J269" s="139"/>
      <c r="K269" s="139"/>
      <c r="L269" s="139"/>
      <c r="M269" s="143"/>
      <c r="N269" s="139"/>
      <c r="O269" s="143"/>
      <c r="P269" s="139"/>
      <c r="Q269" s="139"/>
      <c r="R269" s="139"/>
      <c r="S269" s="139"/>
      <c r="T269" s="139"/>
      <c r="U269" s="139"/>
      <c r="V269" s="139"/>
      <c r="W269" s="144"/>
      <c r="X269" s="144"/>
      <c r="Y269" s="144"/>
      <c r="Z269" s="144"/>
      <c r="AA269" s="144"/>
      <c r="AB269" s="143"/>
      <c r="AC269" s="139"/>
    </row>
    <row r="270" spans="1:29">
      <c r="A270" s="139"/>
      <c r="B270" s="139"/>
      <c r="C270" s="139"/>
      <c r="D270" s="139"/>
      <c r="E270" s="139"/>
      <c r="F270" s="139"/>
      <c r="G270" s="139"/>
      <c r="H270" s="139"/>
      <c r="I270" s="139"/>
      <c r="J270" s="139"/>
      <c r="K270" s="139"/>
      <c r="L270" s="139"/>
      <c r="M270" s="143"/>
      <c r="N270" s="139"/>
      <c r="O270" s="139"/>
      <c r="P270" s="139"/>
      <c r="Q270" s="139"/>
      <c r="R270" s="139"/>
      <c r="S270" s="139"/>
      <c r="T270" s="139"/>
      <c r="U270" s="139"/>
      <c r="V270" s="139"/>
      <c r="W270" s="144"/>
      <c r="X270" s="144"/>
      <c r="Y270" s="144"/>
      <c r="Z270" s="144"/>
      <c r="AA270" s="144"/>
      <c r="AB270" s="143"/>
      <c r="AC270" s="139"/>
    </row>
    <row r="271" spans="1:29">
      <c r="A271" s="139"/>
      <c r="B271" s="139"/>
      <c r="C271" s="139"/>
      <c r="D271" s="139"/>
      <c r="E271" s="139"/>
      <c r="F271" s="139"/>
      <c r="G271" s="139"/>
      <c r="H271" s="139"/>
      <c r="I271" s="139"/>
      <c r="J271" s="139"/>
      <c r="K271" s="139"/>
      <c r="L271" s="139"/>
      <c r="M271" s="143"/>
      <c r="N271" s="139"/>
      <c r="O271" s="143"/>
      <c r="P271" s="139"/>
      <c r="Q271" s="139"/>
      <c r="R271" s="139"/>
      <c r="S271" s="139"/>
      <c r="T271" s="139"/>
      <c r="U271" s="139"/>
      <c r="V271" s="139"/>
      <c r="W271" s="144"/>
      <c r="X271" s="144"/>
      <c r="Y271" s="144"/>
      <c r="Z271" s="144"/>
      <c r="AA271" s="144"/>
      <c r="AB271" s="143"/>
      <c r="AC271" s="139"/>
    </row>
    <row r="272" spans="1:29">
      <c r="A272" s="139"/>
      <c r="B272" s="139"/>
      <c r="C272" s="139"/>
      <c r="D272" s="139"/>
      <c r="E272" s="139"/>
      <c r="F272" s="139"/>
      <c r="G272" s="139"/>
      <c r="H272" s="139"/>
      <c r="I272" s="139"/>
      <c r="J272" s="139"/>
      <c r="K272" s="139"/>
      <c r="L272" s="139"/>
      <c r="M272" s="143"/>
      <c r="N272" s="139"/>
      <c r="O272" s="143"/>
      <c r="P272" s="139"/>
      <c r="Q272" s="139"/>
      <c r="R272" s="139"/>
      <c r="S272" s="139"/>
      <c r="T272" s="139"/>
      <c r="U272" s="139"/>
      <c r="V272" s="139"/>
      <c r="W272" s="144"/>
      <c r="X272" s="144"/>
      <c r="Y272" s="144"/>
      <c r="Z272" s="144"/>
      <c r="AA272" s="144"/>
      <c r="AB272" s="143"/>
      <c r="AC272" s="139"/>
    </row>
    <row r="273" spans="13:29">
      <c r="M273" s="143"/>
      <c r="N273" s="139"/>
      <c r="O273" s="143"/>
      <c r="P273" s="139"/>
      <c r="Q273" s="139"/>
      <c r="R273" s="139"/>
      <c r="S273" s="139"/>
      <c r="T273" s="139"/>
      <c r="U273" s="139"/>
      <c r="V273" s="139"/>
      <c r="W273" s="144"/>
      <c r="X273" s="144"/>
      <c r="Y273" s="144"/>
      <c r="Z273" s="144"/>
      <c r="AA273" s="144"/>
      <c r="AB273" s="143"/>
      <c r="AC273" s="139"/>
    </row>
    <row r="274" spans="13:29">
      <c r="M274" s="143"/>
      <c r="N274" s="139"/>
      <c r="O274" s="143"/>
      <c r="P274" s="139"/>
      <c r="Q274" s="139"/>
      <c r="R274" s="139"/>
      <c r="S274" s="139"/>
      <c r="T274" s="139"/>
      <c r="U274" s="139"/>
      <c r="V274" s="139"/>
      <c r="W274" s="143"/>
      <c r="X274" s="143"/>
      <c r="Y274" s="143"/>
      <c r="Z274" s="143"/>
      <c r="AA274" s="143"/>
      <c r="AB274" s="143"/>
      <c r="AC274" s="139"/>
    </row>
    <row r="275" spans="13:29">
      <c r="M275" s="143"/>
      <c r="N275" s="143"/>
      <c r="O275" s="143"/>
      <c r="P275" s="139"/>
      <c r="Q275" s="139"/>
      <c r="R275" s="139"/>
      <c r="S275" s="139"/>
      <c r="T275" s="139"/>
      <c r="U275" s="139"/>
      <c r="V275" s="139"/>
      <c r="W275" s="143"/>
      <c r="X275" s="143"/>
      <c r="Y275" s="143"/>
      <c r="Z275" s="143"/>
      <c r="AA275" s="143"/>
      <c r="AB275" s="143"/>
      <c r="AC275" s="139"/>
    </row>
    <row r="276" spans="13:29">
      <c r="M276" s="143"/>
      <c r="N276" s="139"/>
      <c r="O276" s="139"/>
      <c r="P276" s="139"/>
      <c r="Q276" s="139"/>
      <c r="R276" s="139"/>
      <c r="S276" s="139"/>
      <c r="T276" s="139"/>
      <c r="U276" s="139"/>
      <c r="V276" s="139"/>
      <c r="W276" s="143"/>
      <c r="X276" s="143"/>
      <c r="Y276" s="143"/>
      <c r="Z276" s="143"/>
      <c r="AA276" s="143"/>
      <c r="AB276" s="144"/>
      <c r="AC276" s="139"/>
    </row>
    <row r="277" spans="13:29">
      <c r="M277" s="143"/>
      <c r="N277" s="139"/>
      <c r="O277" s="143"/>
      <c r="P277" s="139"/>
      <c r="Q277" s="139"/>
      <c r="R277" s="139"/>
      <c r="S277" s="139"/>
      <c r="T277" s="139"/>
      <c r="U277" s="139"/>
      <c r="V277" s="139"/>
      <c r="W277" s="143"/>
      <c r="X277" s="143"/>
      <c r="Y277" s="143"/>
      <c r="Z277" s="143"/>
      <c r="AA277" s="143"/>
      <c r="AB277" s="143"/>
      <c r="AC277" s="139"/>
    </row>
    <row r="278" spans="13:29">
      <c r="M278" s="139"/>
      <c r="N278" s="139"/>
      <c r="O278" s="143"/>
      <c r="P278" s="139"/>
      <c r="Q278" s="139"/>
      <c r="R278" s="139"/>
      <c r="S278" s="139"/>
      <c r="T278" s="139"/>
      <c r="U278" s="139"/>
      <c r="V278" s="139"/>
      <c r="W278" s="143"/>
      <c r="X278" s="143"/>
      <c r="Y278" s="143"/>
      <c r="Z278" s="143"/>
      <c r="AA278" s="143"/>
      <c r="AB278" s="143"/>
      <c r="AC278" s="139"/>
    </row>
    <row r="279" spans="13:29">
      <c r="M279" s="139"/>
      <c r="N279" s="139"/>
      <c r="O279" s="143"/>
      <c r="P279" s="139"/>
      <c r="Q279" s="139"/>
      <c r="R279" s="139"/>
      <c r="S279" s="139"/>
      <c r="T279" s="139"/>
      <c r="U279" s="139"/>
      <c r="V279" s="139"/>
      <c r="W279" s="143"/>
      <c r="X279" s="143"/>
      <c r="Y279" s="143"/>
      <c r="Z279" s="143"/>
      <c r="AA279" s="143"/>
      <c r="AB279" s="143"/>
      <c r="AC279" s="139"/>
    </row>
    <row r="280" spans="13:29">
      <c r="M280" s="139"/>
      <c r="N280" s="139"/>
      <c r="O280" s="143"/>
      <c r="P280" s="139"/>
      <c r="Q280" s="139"/>
      <c r="R280" s="139"/>
      <c r="S280" s="139"/>
      <c r="T280" s="139"/>
      <c r="U280" s="139"/>
      <c r="V280" s="139"/>
      <c r="W280" s="143"/>
      <c r="X280" s="143"/>
      <c r="Y280" s="143"/>
      <c r="Z280" s="143"/>
      <c r="AA280" s="143"/>
      <c r="AB280" s="143"/>
      <c r="AC280" s="139"/>
    </row>
    <row r="281" spans="13:29">
      <c r="M281" s="139"/>
      <c r="N281" s="143"/>
      <c r="O281" s="143"/>
      <c r="P281" s="139"/>
      <c r="Q281" s="139"/>
      <c r="R281" s="139"/>
      <c r="S281" s="139"/>
      <c r="T281" s="139"/>
      <c r="U281" s="139"/>
      <c r="V281" s="139"/>
      <c r="W281" s="144"/>
      <c r="X281" s="144"/>
      <c r="Y281" s="144"/>
      <c r="Z281" s="144"/>
      <c r="AA281" s="144"/>
      <c r="AB281" s="143"/>
      <c r="AC281" s="139"/>
    </row>
    <row r="282" spans="13:29">
      <c r="M282" s="139"/>
      <c r="N282" s="139"/>
      <c r="O282" s="143"/>
      <c r="P282" s="139"/>
      <c r="Q282" s="139"/>
      <c r="R282" s="139"/>
      <c r="S282" s="139"/>
      <c r="T282" s="139"/>
      <c r="U282" s="139"/>
      <c r="V282" s="139"/>
      <c r="W282" s="143"/>
      <c r="X282" s="143"/>
      <c r="Y282" s="143"/>
      <c r="Z282" s="143"/>
      <c r="AA282" s="143"/>
      <c r="AB282" s="144"/>
      <c r="AC282" s="139"/>
    </row>
    <row r="283" spans="13:29">
      <c r="M283" s="139"/>
      <c r="N283" s="139"/>
      <c r="O283" s="143"/>
      <c r="P283" s="139"/>
      <c r="Q283" s="139"/>
      <c r="R283" s="139"/>
      <c r="S283" s="139"/>
      <c r="T283" s="139"/>
      <c r="U283" s="139"/>
      <c r="V283" s="139"/>
      <c r="W283" s="143"/>
      <c r="X283" s="143"/>
      <c r="Y283" s="143"/>
      <c r="Z283" s="143"/>
      <c r="AA283" s="143"/>
      <c r="AB283" s="143"/>
      <c r="AC283" s="139"/>
    </row>
    <row r="284" spans="13:29">
      <c r="M284" s="139"/>
      <c r="N284" s="139"/>
      <c r="O284" s="139"/>
      <c r="P284" s="139"/>
      <c r="Q284" s="139"/>
      <c r="R284" s="139"/>
      <c r="S284" s="139"/>
      <c r="T284" s="139"/>
      <c r="U284" s="139"/>
      <c r="V284" s="139"/>
      <c r="W284" s="143"/>
      <c r="X284" s="143"/>
      <c r="Y284" s="143"/>
      <c r="Z284" s="143"/>
      <c r="AA284" s="143"/>
      <c r="AB284" s="143"/>
      <c r="AC284" s="139"/>
    </row>
    <row r="285" spans="13:29">
      <c r="M285" s="143"/>
      <c r="N285" s="139"/>
      <c r="O285" s="143"/>
      <c r="P285" s="139"/>
      <c r="Q285" s="139"/>
      <c r="R285" s="139"/>
      <c r="S285" s="139"/>
      <c r="T285" s="139"/>
      <c r="U285" s="139"/>
      <c r="V285" s="139"/>
      <c r="W285" s="143"/>
      <c r="X285" s="143"/>
      <c r="Y285" s="143"/>
      <c r="Z285" s="143"/>
      <c r="AA285" s="143"/>
      <c r="AB285" s="143"/>
      <c r="AC285" s="139"/>
    </row>
    <row r="286" spans="13:29">
      <c r="M286" s="139"/>
      <c r="N286" s="139"/>
      <c r="O286" s="143"/>
      <c r="P286" s="139"/>
      <c r="Q286" s="139"/>
      <c r="R286" s="139"/>
      <c r="S286" s="139"/>
      <c r="T286" s="139"/>
      <c r="U286" s="139"/>
      <c r="V286" s="139"/>
      <c r="W286" s="143"/>
      <c r="X286" s="143"/>
      <c r="Y286" s="143"/>
      <c r="Z286" s="143"/>
      <c r="AA286" s="143"/>
      <c r="AB286" s="143"/>
      <c r="AC286" s="139"/>
    </row>
    <row r="287" spans="13:29">
      <c r="M287" s="139"/>
      <c r="N287" s="139"/>
      <c r="O287" s="143"/>
      <c r="P287" s="139"/>
      <c r="Q287" s="139"/>
      <c r="R287" s="139"/>
      <c r="S287" s="139"/>
      <c r="T287" s="139"/>
      <c r="U287" s="139"/>
      <c r="V287" s="139"/>
      <c r="W287" s="144"/>
      <c r="X287" s="144"/>
      <c r="Y287" s="144"/>
      <c r="Z287" s="144"/>
      <c r="AA287" s="144"/>
      <c r="AB287" s="143"/>
      <c r="AC287" s="139"/>
    </row>
    <row r="288" spans="13:29">
      <c r="M288" s="139"/>
      <c r="N288" s="139"/>
      <c r="O288" s="143"/>
      <c r="P288" s="139"/>
      <c r="Q288" s="139"/>
      <c r="R288" s="139"/>
      <c r="S288" s="139"/>
      <c r="T288" s="139"/>
      <c r="U288" s="139"/>
      <c r="V288" s="139"/>
      <c r="W288" s="143"/>
      <c r="X288" s="143"/>
      <c r="Y288" s="143"/>
      <c r="Z288" s="143"/>
      <c r="AA288" s="143"/>
      <c r="AB288" s="143"/>
      <c r="AC288" s="139"/>
    </row>
    <row r="289" spans="1:29">
      <c r="A289" s="139"/>
      <c r="B289" s="139"/>
      <c r="C289" s="139"/>
      <c r="D289" s="139"/>
      <c r="E289" s="139"/>
      <c r="F289" s="139"/>
      <c r="G289" s="139"/>
      <c r="H289" s="139"/>
      <c r="I289" s="139"/>
      <c r="J289" s="139"/>
      <c r="K289" s="139"/>
      <c r="L289" s="139"/>
      <c r="M289" s="139"/>
      <c r="N289" s="143"/>
      <c r="O289" s="143"/>
      <c r="P289" s="139"/>
      <c r="Q289" s="139"/>
      <c r="R289" s="139"/>
      <c r="S289" s="139"/>
      <c r="T289" s="139"/>
      <c r="U289" s="139"/>
      <c r="V289" s="139"/>
      <c r="W289" s="143"/>
      <c r="X289" s="143"/>
      <c r="Y289" s="143"/>
      <c r="Z289" s="143"/>
      <c r="AA289" s="143"/>
      <c r="AB289" s="143"/>
      <c r="AC289" s="139"/>
    </row>
    <row r="290" spans="1:29">
      <c r="A290" s="139"/>
      <c r="B290" s="139"/>
      <c r="C290" s="139"/>
      <c r="D290" s="139"/>
      <c r="E290" s="139"/>
      <c r="F290" s="139"/>
      <c r="G290" s="139"/>
      <c r="H290" s="139"/>
      <c r="I290" s="139"/>
      <c r="J290" s="139"/>
      <c r="K290" s="139"/>
      <c r="L290" s="139"/>
      <c r="M290" s="139"/>
      <c r="N290" s="139"/>
      <c r="O290" s="143"/>
      <c r="P290" s="139"/>
      <c r="Q290" s="139"/>
      <c r="R290" s="139"/>
      <c r="S290" s="139"/>
      <c r="T290" s="139"/>
      <c r="U290" s="139"/>
      <c r="V290" s="139"/>
      <c r="W290" s="143"/>
      <c r="X290" s="143"/>
      <c r="Y290" s="143"/>
      <c r="Z290" s="143"/>
      <c r="AA290" s="143"/>
      <c r="AB290" s="144"/>
      <c r="AC290" s="139"/>
    </row>
    <row r="291" spans="1:29">
      <c r="A291" s="139"/>
      <c r="B291" s="139"/>
      <c r="C291" s="139"/>
      <c r="D291" s="139"/>
      <c r="E291" s="139"/>
      <c r="F291" s="139"/>
      <c r="G291" s="139"/>
      <c r="H291" s="139"/>
      <c r="I291" s="139"/>
      <c r="J291" s="139"/>
      <c r="K291" s="139"/>
      <c r="L291" s="139"/>
      <c r="M291" s="143"/>
      <c r="N291" s="139"/>
      <c r="O291" s="143"/>
      <c r="P291" s="139"/>
      <c r="Q291" s="139"/>
      <c r="R291" s="139"/>
      <c r="S291" s="139"/>
      <c r="T291" s="139"/>
      <c r="U291" s="139"/>
      <c r="V291" s="139"/>
      <c r="W291" s="143"/>
      <c r="X291" s="143"/>
      <c r="Y291" s="143"/>
      <c r="Z291" s="143"/>
      <c r="AA291" s="143"/>
      <c r="AB291" s="143"/>
      <c r="AC291" s="139"/>
    </row>
    <row r="292" spans="1:29">
      <c r="A292" s="139"/>
      <c r="B292" s="139"/>
      <c r="C292" s="139"/>
      <c r="D292" s="139"/>
      <c r="E292" s="139"/>
      <c r="F292" s="139"/>
      <c r="G292" s="139"/>
      <c r="H292" s="139"/>
      <c r="I292" s="139"/>
      <c r="J292" s="139"/>
      <c r="K292" s="139"/>
      <c r="L292" s="139"/>
      <c r="M292" s="139"/>
      <c r="N292" s="139"/>
      <c r="O292" s="139"/>
      <c r="P292" s="139"/>
      <c r="Q292" s="139"/>
      <c r="R292" s="139"/>
      <c r="S292" s="139"/>
      <c r="T292" s="139"/>
      <c r="U292" s="139"/>
      <c r="V292" s="139"/>
      <c r="W292" s="143"/>
      <c r="X292" s="143"/>
      <c r="Y292" s="143"/>
      <c r="Z292" s="143"/>
      <c r="AA292" s="143"/>
      <c r="AB292" s="143"/>
      <c r="AC292" s="139"/>
    </row>
    <row r="293" spans="1:29">
      <c r="A293" s="139"/>
      <c r="B293" s="139"/>
      <c r="C293" s="139"/>
      <c r="D293" s="139"/>
      <c r="E293" s="139"/>
      <c r="F293" s="139"/>
      <c r="G293" s="139"/>
      <c r="H293" s="139"/>
      <c r="I293" s="139"/>
      <c r="J293" s="139"/>
      <c r="K293" s="139"/>
      <c r="L293" s="139"/>
      <c r="M293" s="139"/>
      <c r="N293" s="139"/>
      <c r="O293" s="139"/>
      <c r="P293" s="139"/>
      <c r="Q293" s="139"/>
      <c r="R293" s="139"/>
      <c r="S293" s="139"/>
      <c r="T293" s="139"/>
      <c r="U293" s="139"/>
      <c r="V293" s="139"/>
      <c r="W293" s="143"/>
      <c r="X293" s="143"/>
      <c r="Y293" s="143"/>
      <c r="Z293" s="143"/>
      <c r="AA293" s="143"/>
      <c r="AB293" s="143"/>
      <c r="AC293" s="139"/>
    </row>
    <row r="294" spans="1:29">
      <c r="A294" s="139"/>
      <c r="B294" s="139"/>
      <c r="C294" s="139"/>
      <c r="D294" s="139"/>
      <c r="E294" s="139"/>
      <c r="F294" s="139"/>
      <c r="G294" s="139"/>
      <c r="H294" s="139"/>
      <c r="I294" s="139"/>
      <c r="J294" s="139"/>
      <c r="K294" s="139"/>
      <c r="L294" s="139"/>
      <c r="M294" s="139"/>
      <c r="N294" s="139"/>
      <c r="O294" s="139"/>
      <c r="P294" s="139"/>
      <c r="Q294" s="139"/>
      <c r="R294" s="139"/>
      <c r="S294" s="139"/>
      <c r="T294" s="139"/>
      <c r="U294" s="139"/>
      <c r="V294" s="139"/>
      <c r="W294" s="143"/>
      <c r="X294" s="143"/>
      <c r="Y294" s="143"/>
      <c r="Z294" s="143"/>
      <c r="AA294" s="143"/>
      <c r="AB294" s="143"/>
      <c r="AC294" s="139"/>
    </row>
    <row r="295" spans="1:29">
      <c r="A295" s="139"/>
      <c r="B295" s="139"/>
      <c r="C295" s="139"/>
      <c r="D295" s="139"/>
      <c r="E295" s="139"/>
      <c r="F295" s="139"/>
      <c r="G295" s="139"/>
      <c r="H295" s="139"/>
      <c r="I295" s="139"/>
      <c r="J295" s="139"/>
      <c r="K295" s="139"/>
      <c r="L295" s="139"/>
      <c r="M295" s="139"/>
      <c r="N295" s="139"/>
      <c r="O295" s="139"/>
      <c r="P295" s="139"/>
      <c r="Q295" s="139"/>
      <c r="R295" s="139"/>
      <c r="S295" s="139"/>
      <c r="T295" s="139"/>
      <c r="U295" s="139"/>
      <c r="V295" s="139"/>
      <c r="W295" s="144"/>
      <c r="X295" s="144"/>
      <c r="Y295" s="144"/>
      <c r="Z295" s="144"/>
      <c r="AA295" s="144"/>
      <c r="AB295" s="143"/>
      <c r="AC295" s="139"/>
    </row>
    <row r="296" spans="1:29">
      <c r="A296" s="139"/>
      <c r="B296" s="139"/>
      <c r="C296" s="139"/>
      <c r="D296" s="139"/>
      <c r="E296" s="139"/>
      <c r="F296" s="139"/>
      <c r="G296" s="139"/>
      <c r="H296" s="139"/>
      <c r="I296" s="139"/>
      <c r="J296" s="139"/>
      <c r="K296" s="139"/>
      <c r="L296" s="139"/>
      <c r="M296" s="139"/>
      <c r="N296" s="139"/>
      <c r="O296" s="139"/>
      <c r="P296" s="139"/>
      <c r="Q296" s="139"/>
      <c r="R296" s="139"/>
      <c r="S296" s="139"/>
      <c r="T296" s="139"/>
      <c r="U296" s="139"/>
      <c r="V296" s="139"/>
      <c r="W296" s="143"/>
      <c r="X296" s="143"/>
      <c r="Y296" s="143"/>
      <c r="Z296" s="143"/>
      <c r="AA296" s="143"/>
      <c r="AB296" s="143"/>
      <c r="AC296" s="139"/>
    </row>
    <row r="297" spans="1:29">
      <c r="A297" s="139"/>
      <c r="B297" s="139"/>
      <c r="C297" s="139"/>
      <c r="D297" s="139"/>
      <c r="E297" s="139"/>
      <c r="F297" s="139"/>
      <c r="G297" s="139"/>
      <c r="H297" s="139"/>
      <c r="I297" s="139"/>
      <c r="J297" s="139"/>
      <c r="K297" s="139"/>
      <c r="L297" s="139"/>
      <c r="M297" s="139"/>
      <c r="N297" s="143"/>
      <c r="O297" s="139"/>
      <c r="P297" s="139"/>
      <c r="Q297" s="139"/>
      <c r="R297" s="139"/>
      <c r="S297" s="139"/>
      <c r="T297" s="139"/>
      <c r="U297" s="139"/>
      <c r="V297" s="139"/>
      <c r="W297" s="143"/>
      <c r="X297" s="143"/>
      <c r="Y297" s="143"/>
      <c r="Z297" s="143"/>
      <c r="AA297" s="143"/>
      <c r="AB297" s="143"/>
      <c r="AC297" s="139"/>
    </row>
    <row r="298" spans="1:29">
      <c r="A298" s="139"/>
      <c r="B298" s="139"/>
      <c r="C298" s="139"/>
      <c r="D298" s="139"/>
      <c r="E298" s="139"/>
      <c r="F298" s="139"/>
      <c r="G298" s="139"/>
      <c r="H298" s="139"/>
      <c r="I298" s="139"/>
      <c r="J298" s="139"/>
      <c r="K298" s="139"/>
      <c r="L298" s="139"/>
      <c r="M298" s="139"/>
      <c r="N298" s="143"/>
      <c r="O298" s="139"/>
      <c r="P298" s="139"/>
      <c r="Q298" s="139"/>
      <c r="R298" s="139"/>
      <c r="S298" s="139"/>
      <c r="T298" s="139"/>
      <c r="U298" s="139"/>
      <c r="V298" s="139"/>
      <c r="W298" s="143"/>
      <c r="X298" s="143"/>
      <c r="Y298" s="143"/>
      <c r="Z298" s="143"/>
      <c r="AA298" s="143"/>
      <c r="AB298" s="144"/>
      <c r="AC298" s="139"/>
    </row>
    <row r="299" spans="1:29">
      <c r="A299" s="139"/>
      <c r="B299" s="139"/>
      <c r="C299" s="139"/>
      <c r="D299" s="139"/>
      <c r="E299" s="139"/>
      <c r="F299" s="139"/>
      <c r="G299" s="139"/>
      <c r="H299" s="139"/>
      <c r="I299" s="139"/>
      <c r="J299" s="139"/>
      <c r="K299" s="139"/>
      <c r="L299" s="139"/>
      <c r="M299" s="143"/>
      <c r="N299" s="143"/>
      <c r="O299" s="139"/>
      <c r="P299" s="139"/>
      <c r="Q299" s="139"/>
      <c r="R299" s="139"/>
      <c r="S299" s="139"/>
      <c r="T299" s="139"/>
      <c r="U299" s="139"/>
      <c r="V299" s="139"/>
      <c r="W299" s="143"/>
      <c r="X299" s="143"/>
      <c r="Y299" s="143"/>
      <c r="Z299" s="143"/>
      <c r="AA299" s="143"/>
      <c r="AB299" s="144"/>
      <c r="AC299" s="139"/>
    </row>
    <row r="300" spans="1:29">
      <c r="A300" s="139"/>
      <c r="B300" s="139"/>
      <c r="C300" s="139"/>
      <c r="D300" s="139"/>
      <c r="E300" s="139"/>
      <c r="F300" s="139"/>
      <c r="G300" s="139"/>
      <c r="H300" s="139"/>
      <c r="I300" s="139"/>
      <c r="J300" s="139"/>
      <c r="K300" s="139"/>
      <c r="L300" s="139"/>
      <c r="M300" s="139"/>
      <c r="N300" s="143"/>
      <c r="O300" s="139"/>
      <c r="P300" s="139"/>
      <c r="Q300" s="139"/>
      <c r="R300" s="139"/>
      <c r="S300" s="139"/>
      <c r="T300" s="139"/>
      <c r="U300" s="139"/>
      <c r="V300" s="139"/>
      <c r="W300" s="143"/>
      <c r="X300" s="143"/>
      <c r="Y300" s="143"/>
      <c r="Z300" s="143"/>
      <c r="AA300" s="143"/>
      <c r="AB300" s="144"/>
      <c r="AC300" s="139"/>
    </row>
    <row r="301" spans="1:29">
      <c r="A301" s="139"/>
      <c r="B301" s="139"/>
      <c r="C301" s="139"/>
      <c r="D301" s="139"/>
      <c r="E301" s="139"/>
      <c r="F301" s="139"/>
      <c r="G301" s="139"/>
      <c r="H301" s="139"/>
      <c r="I301" s="139"/>
      <c r="J301" s="139"/>
      <c r="K301" s="139"/>
      <c r="L301" s="139"/>
      <c r="M301" s="139"/>
      <c r="N301" s="143"/>
      <c r="O301" s="139"/>
      <c r="P301" s="139"/>
      <c r="Q301" s="139"/>
      <c r="R301" s="139"/>
      <c r="S301" s="139"/>
      <c r="T301" s="139"/>
      <c r="U301" s="139"/>
      <c r="V301" s="139"/>
      <c r="W301" s="143"/>
      <c r="X301" s="143"/>
      <c r="Y301" s="143"/>
      <c r="Z301" s="143"/>
      <c r="AA301" s="143"/>
      <c r="AB301" s="144"/>
      <c r="AC301" s="139"/>
    </row>
    <row r="302" spans="1:29">
      <c r="A302" s="139"/>
      <c r="B302" s="139"/>
      <c r="C302" s="139"/>
      <c r="D302" s="139"/>
      <c r="E302" s="139"/>
      <c r="F302" s="139"/>
      <c r="G302" s="139"/>
      <c r="H302" s="139"/>
      <c r="I302" s="139"/>
      <c r="J302" s="139"/>
      <c r="K302" s="139"/>
      <c r="L302" s="139"/>
      <c r="M302" s="139"/>
      <c r="N302" s="143"/>
      <c r="O302" s="139"/>
      <c r="P302" s="139"/>
      <c r="Q302" s="139"/>
      <c r="R302" s="139"/>
      <c r="S302" s="139"/>
      <c r="T302" s="139"/>
      <c r="U302" s="139"/>
      <c r="V302" s="139"/>
      <c r="W302" s="143"/>
      <c r="X302" s="143"/>
      <c r="Y302" s="143"/>
      <c r="Z302" s="143"/>
      <c r="AA302" s="143"/>
      <c r="AB302" s="144"/>
      <c r="AC302" s="139"/>
    </row>
    <row r="303" spans="1:29">
      <c r="A303" s="139"/>
      <c r="B303" s="139"/>
      <c r="C303" s="139"/>
      <c r="D303" s="139"/>
      <c r="E303" s="139"/>
      <c r="F303" s="139"/>
      <c r="G303" s="139"/>
      <c r="H303" s="139"/>
      <c r="I303" s="139"/>
      <c r="J303" s="139"/>
      <c r="K303" s="139"/>
      <c r="L303" s="139"/>
      <c r="M303" s="139"/>
      <c r="N303" s="143"/>
      <c r="O303" s="139"/>
      <c r="P303" s="139"/>
      <c r="Q303" s="139"/>
      <c r="R303" s="139"/>
      <c r="S303" s="139"/>
      <c r="T303" s="139"/>
      <c r="U303" s="139"/>
      <c r="V303" s="139"/>
      <c r="W303" s="144"/>
      <c r="X303" s="144"/>
      <c r="Y303" s="144"/>
      <c r="Z303" s="144"/>
      <c r="AA303" s="144"/>
      <c r="AB303" s="144"/>
      <c r="AC303" s="139"/>
    </row>
    <row r="304" spans="1:29">
      <c r="A304" s="139"/>
      <c r="B304" s="139"/>
      <c r="C304" s="139"/>
      <c r="D304" s="139"/>
      <c r="E304" s="139"/>
      <c r="F304" s="139"/>
      <c r="G304" s="139"/>
      <c r="H304" s="139"/>
      <c r="I304" s="139"/>
      <c r="J304" s="139"/>
      <c r="K304" s="139"/>
      <c r="L304" s="139"/>
      <c r="M304" s="139"/>
      <c r="N304" s="143"/>
      <c r="O304" s="139"/>
      <c r="P304" s="139"/>
      <c r="Q304" s="139"/>
      <c r="R304" s="139"/>
      <c r="S304" s="139"/>
      <c r="T304" s="139"/>
      <c r="U304" s="139"/>
      <c r="V304" s="139"/>
      <c r="W304" s="144"/>
      <c r="X304" s="144"/>
      <c r="Y304" s="144"/>
      <c r="Z304" s="144"/>
      <c r="AA304" s="144"/>
      <c r="AB304" s="144"/>
      <c r="AC304" s="139"/>
    </row>
    <row r="305" spans="13:29">
      <c r="M305" s="139"/>
      <c r="N305" s="143"/>
      <c r="O305" s="139"/>
      <c r="P305" s="139"/>
      <c r="Q305" s="139"/>
      <c r="R305" s="139"/>
      <c r="S305" s="139"/>
      <c r="T305" s="139"/>
      <c r="U305" s="139"/>
      <c r="V305" s="139"/>
      <c r="W305" s="144"/>
      <c r="X305" s="144"/>
      <c r="Y305" s="144"/>
      <c r="Z305" s="144"/>
      <c r="AA305" s="144"/>
      <c r="AB305" s="144"/>
      <c r="AC305" s="139"/>
    </row>
    <row r="306" spans="13:29">
      <c r="M306" s="139"/>
      <c r="N306" s="143"/>
      <c r="O306" s="139"/>
      <c r="P306" s="139"/>
      <c r="Q306" s="139"/>
      <c r="R306" s="139"/>
      <c r="S306" s="139"/>
      <c r="T306" s="139"/>
      <c r="U306" s="139"/>
      <c r="V306" s="139"/>
      <c r="W306" s="144"/>
      <c r="X306" s="144"/>
      <c r="Y306" s="144"/>
      <c r="Z306" s="144"/>
      <c r="AA306" s="144"/>
      <c r="AB306" s="144"/>
      <c r="AC306" s="139"/>
    </row>
    <row r="307" spans="13:29">
      <c r="M307" s="143"/>
      <c r="N307" s="143"/>
      <c r="O307" s="139"/>
      <c r="P307" s="139"/>
      <c r="Q307" s="139"/>
      <c r="R307" s="139"/>
      <c r="S307" s="139"/>
      <c r="T307" s="139"/>
      <c r="U307" s="139"/>
      <c r="V307" s="139"/>
      <c r="W307" s="144"/>
      <c r="X307" s="144"/>
      <c r="Y307" s="144"/>
      <c r="Z307" s="144"/>
      <c r="AA307" s="144"/>
      <c r="AB307" s="144"/>
      <c r="AC307" s="139"/>
    </row>
    <row r="308" spans="13:29">
      <c r="M308" s="143"/>
      <c r="N308" s="143"/>
      <c r="O308" s="139"/>
      <c r="P308" s="139"/>
      <c r="Q308" s="139"/>
      <c r="R308" s="139"/>
      <c r="S308" s="139"/>
      <c r="T308" s="139"/>
      <c r="U308" s="139"/>
      <c r="V308" s="139"/>
      <c r="W308" s="144"/>
      <c r="X308" s="144"/>
      <c r="Y308" s="144"/>
      <c r="Z308" s="144"/>
      <c r="AA308" s="144"/>
      <c r="AB308" s="144"/>
      <c r="AC308" s="139"/>
    </row>
    <row r="309" spans="13:29">
      <c r="M309" s="143"/>
      <c r="N309" s="143"/>
      <c r="O309" s="139"/>
      <c r="P309" s="139"/>
      <c r="Q309" s="139"/>
      <c r="R309" s="139"/>
      <c r="S309" s="139"/>
      <c r="T309" s="139"/>
      <c r="U309" s="139"/>
      <c r="V309" s="139"/>
      <c r="W309" s="144"/>
      <c r="X309" s="144"/>
      <c r="Y309" s="144"/>
      <c r="Z309" s="144"/>
      <c r="AA309" s="144"/>
      <c r="AB309" s="144"/>
      <c r="AC309" s="139"/>
    </row>
    <row r="310" spans="13:29">
      <c r="M310" s="143"/>
      <c r="N310" s="143"/>
      <c r="O310" s="139"/>
      <c r="P310" s="139"/>
      <c r="Q310" s="139"/>
      <c r="R310" s="139"/>
      <c r="S310" s="139"/>
      <c r="T310" s="139"/>
      <c r="U310" s="139"/>
      <c r="V310" s="139"/>
      <c r="W310" s="144"/>
      <c r="X310" s="144"/>
      <c r="Y310" s="144"/>
      <c r="Z310" s="144"/>
      <c r="AA310" s="144"/>
      <c r="AB310" s="144"/>
      <c r="AC310" s="139"/>
    </row>
    <row r="311" spans="13:29">
      <c r="M311" s="143"/>
      <c r="N311" s="143"/>
      <c r="O311" s="139"/>
      <c r="P311" s="139"/>
      <c r="Q311" s="139"/>
      <c r="R311" s="139"/>
      <c r="S311" s="139"/>
      <c r="T311" s="139"/>
      <c r="U311" s="139"/>
      <c r="V311" s="139"/>
      <c r="W311" s="144"/>
      <c r="X311" s="144"/>
      <c r="Y311" s="144"/>
      <c r="Z311" s="144"/>
      <c r="AA311" s="144"/>
      <c r="AB311" s="144"/>
      <c r="AC311" s="139"/>
    </row>
    <row r="312" spans="13:29">
      <c r="M312" s="143"/>
      <c r="N312" s="143"/>
      <c r="O312" s="139"/>
      <c r="P312" s="139"/>
      <c r="Q312" s="139"/>
      <c r="R312" s="139"/>
      <c r="S312" s="139"/>
      <c r="T312" s="139"/>
      <c r="U312" s="139"/>
      <c r="V312" s="139"/>
      <c r="W312" s="144"/>
      <c r="X312" s="144"/>
      <c r="Y312" s="144"/>
      <c r="Z312" s="144"/>
      <c r="AA312" s="144"/>
      <c r="AB312" s="144"/>
      <c r="AC312" s="139"/>
    </row>
    <row r="313" spans="13:29">
      <c r="M313" s="143"/>
      <c r="N313" s="143"/>
      <c r="O313" s="139"/>
      <c r="P313" s="139"/>
      <c r="Q313" s="139"/>
      <c r="R313" s="139"/>
      <c r="S313" s="139"/>
      <c r="T313" s="139"/>
      <c r="U313" s="139"/>
      <c r="V313" s="139"/>
      <c r="W313" s="144"/>
      <c r="X313" s="144"/>
      <c r="Y313" s="144"/>
      <c r="Z313" s="144"/>
      <c r="AA313" s="144"/>
      <c r="AB313" s="144"/>
      <c r="AC313" s="139"/>
    </row>
    <row r="314" spans="13:29">
      <c r="M314" s="143"/>
      <c r="N314" s="143"/>
      <c r="O314" s="139"/>
      <c r="P314" s="139"/>
      <c r="Q314" s="139"/>
      <c r="R314" s="139"/>
      <c r="S314" s="139"/>
      <c r="T314" s="139"/>
      <c r="U314" s="139"/>
      <c r="V314" s="139"/>
      <c r="W314" s="144"/>
      <c r="X314" s="144"/>
      <c r="Y314" s="144"/>
      <c r="Z314" s="144"/>
      <c r="AA314" s="144"/>
      <c r="AB314" s="144"/>
      <c r="AC314" s="139"/>
    </row>
    <row r="315" spans="13:29">
      <c r="M315" s="143"/>
      <c r="N315" s="143"/>
      <c r="O315" s="139"/>
      <c r="P315" s="139"/>
      <c r="Q315" s="139"/>
      <c r="R315" s="139"/>
      <c r="S315" s="139"/>
      <c r="T315" s="139"/>
      <c r="U315" s="139"/>
      <c r="V315" s="139"/>
      <c r="W315" s="144"/>
      <c r="X315" s="144"/>
      <c r="Y315" s="144"/>
      <c r="Z315" s="144"/>
      <c r="AA315" s="144"/>
      <c r="AB315" s="144"/>
      <c r="AC315" s="139"/>
    </row>
    <row r="316" spans="13:29">
      <c r="M316" s="143"/>
      <c r="N316" s="143"/>
      <c r="O316" s="139"/>
      <c r="P316" s="139"/>
      <c r="Q316" s="139"/>
      <c r="R316" s="139"/>
      <c r="S316" s="139"/>
      <c r="T316" s="139"/>
      <c r="U316" s="139"/>
      <c r="V316" s="139"/>
      <c r="W316" s="144"/>
      <c r="X316" s="144"/>
      <c r="Y316" s="144"/>
      <c r="Z316" s="144"/>
      <c r="AA316" s="144"/>
      <c r="AB316" s="144"/>
      <c r="AC316" s="139"/>
    </row>
    <row r="317" spans="13:29">
      <c r="M317" s="143"/>
      <c r="N317" s="143"/>
      <c r="O317" s="139"/>
      <c r="P317" s="139"/>
      <c r="Q317" s="139"/>
      <c r="R317" s="139"/>
      <c r="S317" s="139"/>
      <c r="T317" s="139"/>
      <c r="U317" s="139"/>
      <c r="V317" s="139"/>
      <c r="W317" s="144"/>
      <c r="X317" s="144"/>
      <c r="Y317" s="144"/>
      <c r="Z317" s="144"/>
      <c r="AA317" s="144"/>
      <c r="AB317" s="144"/>
      <c r="AC317" s="139"/>
    </row>
    <row r="318" spans="13:29">
      <c r="M318" s="143"/>
      <c r="N318" s="143"/>
      <c r="O318" s="139"/>
      <c r="P318" s="139"/>
      <c r="Q318" s="139"/>
      <c r="R318" s="139"/>
      <c r="S318" s="139"/>
      <c r="T318" s="139"/>
      <c r="U318" s="139"/>
      <c r="V318" s="139"/>
      <c r="W318" s="144"/>
      <c r="X318" s="144"/>
      <c r="Y318" s="144"/>
      <c r="Z318" s="144"/>
      <c r="AA318" s="144"/>
      <c r="AB318" s="144"/>
      <c r="AC318" s="139"/>
    </row>
    <row r="319" spans="13:29">
      <c r="M319" s="143"/>
      <c r="N319" s="143"/>
      <c r="O319" s="139"/>
      <c r="P319" s="139"/>
      <c r="Q319" s="139"/>
      <c r="R319" s="139"/>
      <c r="S319" s="139"/>
      <c r="T319" s="139"/>
      <c r="U319" s="139"/>
      <c r="V319" s="139"/>
      <c r="W319" s="144"/>
      <c r="X319" s="144"/>
      <c r="Y319" s="144"/>
      <c r="Z319" s="144"/>
      <c r="AA319" s="144"/>
      <c r="AB319" s="144"/>
      <c r="AC319" s="139"/>
    </row>
    <row r="320" spans="13:29">
      <c r="M320" s="143"/>
      <c r="N320" s="143"/>
      <c r="O320" s="139"/>
      <c r="P320" s="139"/>
      <c r="Q320" s="139"/>
      <c r="R320" s="139"/>
      <c r="S320" s="139"/>
      <c r="T320" s="139"/>
      <c r="U320" s="139"/>
      <c r="V320" s="139"/>
      <c r="W320" s="144"/>
      <c r="X320" s="144"/>
      <c r="Y320" s="144"/>
      <c r="Z320" s="144"/>
      <c r="AA320" s="144"/>
      <c r="AB320" s="144"/>
      <c r="AC320" s="139"/>
    </row>
    <row r="321" spans="13:29">
      <c r="M321" s="143"/>
      <c r="N321" s="143"/>
      <c r="O321" s="139"/>
      <c r="P321" s="139"/>
      <c r="Q321" s="139"/>
      <c r="R321" s="139"/>
      <c r="S321" s="139"/>
      <c r="T321" s="139"/>
      <c r="U321" s="139"/>
      <c r="V321" s="139"/>
      <c r="W321" s="144"/>
      <c r="X321" s="144"/>
      <c r="Y321" s="144"/>
      <c r="Z321" s="144"/>
      <c r="AA321" s="144"/>
      <c r="AB321" s="144"/>
      <c r="AC321" s="139"/>
    </row>
    <row r="322" spans="13:29">
      <c r="M322" s="143"/>
      <c r="N322" s="143"/>
      <c r="O322" s="139"/>
      <c r="P322" s="139"/>
      <c r="Q322" s="139"/>
      <c r="R322" s="139"/>
      <c r="S322" s="139"/>
      <c r="T322" s="139"/>
      <c r="U322" s="139"/>
      <c r="V322" s="139"/>
      <c r="W322" s="144"/>
      <c r="X322" s="144"/>
      <c r="Y322" s="144"/>
      <c r="Z322" s="144"/>
      <c r="AA322" s="144"/>
      <c r="AB322" s="144"/>
      <c r="AC322" s="139"/>
    </row>
    <row r="323" spans="13:29">
      <c r="M323" s="143"/>
      <c r="N323" s="143"/>
      <c r="O323" s="139"/>
      <c r="P323" s="139"/>
      <c r="Q323" s="139"/>
      <c r="R323" s="139"/>
      <c r="S323" s="139"/>
      <c r="T323" s="139"/>
      <c r="U323" s="139"/>
      <c r="V323" s="139"/>
      <c r="W323" s="144"/>
      <c r="X323" s="144"/>
      <c r="Y323" s="144"/>
      <c r="Z323" s="144"/>
      <c r="AA323" s="144"/>
      <c r="AB323" s="144"/>
      <c r="AC323" s="139"/>
    </row>
    <row r="324" spans="13:29">
      <c r="M324" s="143"/>
      <c r="N324" s="143"/>
      <c r="O324" s="139"/>
      <c r="P324" s="139"/>
      <c r="Q324" s="139"/>
      <c r="R324" s="139"/>
      <c r="S324" s="139"/>
      <c r="T324" s="139"/>
      <c r="U324" s="139"/>
      <c r="V324" s="139"/>
      <c r="W324" s="144"/>
      <c r="X324" s="144"/>
      <c r="Y324" s="144"/>
      <c r="Z324" s="144"/>
      <c r="AA324" s="144"/>
      <c r="AB324" s="144"/>
      <c r="AC324" s="139"/>
    </row>
    <row r="325" spans="13:29">
      <c r="M325" s="143"/>
      <c r="N325" s="143"/>
      <c r="O325" s="139"/>
      <c r="P325" s="139"/>
      <c r="Q325" s="139"/>
      <c r="R325" s="139"/>
      <c r="S325" s="139"/>
      <c r="T325" s="139"/>
      <c r="U325" s="139"/>
      <c r="V325" s="139"/>
      <c r="W325" s="144"/>
      <c r="X325" s="144"/>
      <c r="Y325" s="144"/>
      <c r="Z325" s="144"/>
      <c r="AA325" s="144"/>
      <c r="AB325" s="144"/>
      <c r="AC325" s="139"/>
    </row>
    <row r="326" spans="13:29">
      <c r="M326" s="143"/>
      <c r="N326" s="143"/>
      <c r="O326" s="139"/>
      <c r="P326" s="139"/>
      <c r="Q326" s="139"/>
      <c r="R326" s="139"/>
      <c r="S326" s="139"/>
      <c r="T326" s="139"/>
      <c r="U326" s="139"/>
      <c r="V326" s="139"/>
      <c r="W326" s="144"/>
      <c r="X326" s="144"/>
      <c r="Y326" s="144"/>
      <c r="Z326" s="144"/>
      <c r="AA326" s="144"/>
      <c r="AB326" s="144"/>
      <c r="AC326" s="139"/>
    </row>
    <row r="327" spans="13:29">
      <c r="M327" s="143"/>
      <c r="N327" s="143"/>
      <c r="O327" s="139"/>
      <c r="P327" s="139"/>
      <c r="Q327" s="139"/>
      <c r="R327" s="139"/>
      <c r="S327" s="139"/>
      <c r="T327" s="139"/>
      <c r="U327" s="139"/>
      <c r="V327" s="139"/>
      <c r="W327" s="144"/>
      <c r="X327" s="144"/>
      <c r="Y327" s="144"/>
      <c r="Z327" s="144"/>
      <c r="AA327" s="144"/>
      <c r="AB327" s="144"/>
      <c r="AC327" s="139"/>
    </row>
    <row r="328" spans="13:29">
      <c r="M328" s="143"/>
      <c r="N328" s="143"/>
      <c r="O328" s="139"/>
      <c r="P328" s="139"/>
      <c r="Q328" s="139"/>
      <c r="R328" s="139"/>
      <c r="S328" s="139"/>
      <c r="T328" s="139"/>
      <c r="U328" s="139"/>
      <c r="V328" s="139"/>
      <c r="W328" s="144"/>
      <c r="X328" s="144"/>
      <c r="Y328" s="144"/>
      <c r="Z328" s="144"/>
      <c r="AA328" s="144"/>
      <c r="AB328" s="144"/>
      <c r="AC328" s="139"/>
    </row>
    <row r="329" spans="13:29">
      <c r="M329" s="143"/>
      <c r="N329" s="143"/>
      <c r="O329" s="139"/>
      <c r="P329" s="139"/>
      <c r="Q329" s="139"/>
      <c r="R329" s="139"/>
      <c r="S329" s="139"/>
      <c r="T329" s="139"/>
      <c r="U329" s="139"/>
      <c r="V329" s="139"/>
      <c r="W329" s="144"/>
      <c r="X329" s="144"/>
      <c r="Y329" s="144"/>
      <c r="Z329" s="144"/>
      <c r="AA329" s="144"/>
      <c r="AB329" s="144"/>
      <c r="AC329" s="139"/>
    </row>
    <row r="330" spans="13:29">
      <c r="M330" s="143"/>
      <c r="N330" s="143"/>
      <c r="O330" s="139"/>
      <c r="P330" s="139"/>
      <c r="Q330" s="139"/>
      <c r="R330" s="139"/>
      <c r="S330" s="139"/>
      <c r="T330" s="139"/>
      <c r="U330" s="139"/>
      <c r="V330" s="139"/>
      <c r="W330" s="144"/>
      <c r="X330" s="144"/>
      <c r="Y330" s="144"/>
      <c r="Z330" s="144"/>
      <c r="AA330" s="144"/>
      <c r="AB330" s="144"/>
      <c r="AC330" s="139"/>
    </row>
    <row r="331" spans="13:29">
      <c r="M331" s="143"/>
      <c r="N331" s="143"/>
      <c r="O331" s="139"/>
      <c r="P331" s="139"/>
      <c r="Q331" s="139"/>
      <c r="R331" s="139"/>
      <c r="S331" s="139"/>
      <c r="T331" s="139"/>
      <c r="U331" s="139"/>
      <c r="V331" s="139"/>
      <c r="W331" s="144"/>
      <c r="X331" s="144"/>
      <c r="Y331" s="144"/>
      <c r="Z331" s="144"/>
      <c r="AA331" s="144"/>
      <c r="AB331" s="144"/>
      <c r="AC331" s="139"/>
    </row>
    <row r="332" spans="13:29">
      <c r="M332" s="143"/>
      <c r="N332" s="143"/>
      <c r="O332" s="139"/>
      <c r="P332" s="139"/>
      <c r="Q332" s="139"/>
      <c r="R332" s="139"/>
      <c r="S332" s="139"/>
      <c r="T332" s="139"/>
      <c r="U332" s="139"/>
      <c r="V332" s="139"/>
      <c r="W332" s="144"/>
      <c r="X332" s="144"/>
      <c r="Y332" s="144"/>
      <c r="Z332" s="144"/>
      <c r="AA332" s="144"/>
      <c r="AB332" s="144"/>
      <c r="AC332" s="139"/>
    </row>
    <row r="333" spans="13:29">
      <c r="M333" s="143"/>
      <c r="N333" s="143"/>
      <c r="O333" s="139"/>
      <c r="P333" s="139"/>
      <c r="Q333" s="139"/>
      <c r="R333" s="139"/>
      <c r="S333" s="139"/>
      <c r="T333" s="139"/>
      <c r="U333" s="139"/>
      <c r="V333" s="139"/>
      <c r="W333" s="144"/>
      <c r="X333" s="144"/>
      <c r="Y333" s="144"/>
      <c r="Z333" s="144"/>
      <c r="AA333" s="144"/>
      <c r="AB333" s="144"/>
      <c r="AC333" s="139"/>
    </row>
    <row r="334" spans="13:29">
      <c r="M334" s="143"/>
      <c r="N334" s="143"/>
      <c r="O334" s="139"/>
      <c r="P334" s="139"/>
      <c r="Q334" s="139"/>
      <c r="R334" s="139"/>
      <c r="S334" s="139"/>
      <c r="T334" s="139"/>
      <c r="U334" s="139"/>
      <c r="V334" s="139"/>
      <c r="W334" s="144"/>
      <c r="X334" s="144"/>
      <c r="Y334" s="144"/>
      <c r="Z334" s="144"/>
      <c r="AA334" s="144"/>
      <c r="AB334" s="144"/>
      <c r="AC334" s="139"/>
    </row>
    <row r="335" spans="13:29">
      <c r="M335" s="143"/>
      <c r="N335" s="143"/>
      <c r="O335" s="139"/>
      <c r="P335" s="139"/>
      <c r="Q335" s="139"/>
      <c r="R335" s="139"/>
      <c r="S335" s="139"/>
      <c r="T335" s="139"/>
      <c r="U335" s="139"/>
      <c r="V335" s="139"/>
      <c r="W335" s="144"/>
      <c r="X335" s="144"/>
      <c r="Y335" s="144"/>
      <c r="Z335" s="144"/>
      <c r="AA335" s="144"/>
      <c r="AB335" s="144"/>
      <c r="AC335" s="139"/>
    </row>
    <row r="336" spans="13:29">
      <c r="M336" s="143"/>
      <c r="N336" s="143"/>
      <c r="O336" s="139"/>
      <c r="P336" s="139"/>
      <c r="Q336" s="139"/>
      <c r="R336" s="139"/>
      <c r="S336" s="139"/>
      <c r="T336" s="139"/>
      <c r="U336" s="139"/>
      <c r="V336" s="139"/>
      <c r="W336" s="144"/>
      <c r="X336" s="144"/>
      <c r="Y336" s="144"/>
      <c r="Z336" s="144"/>
      <c r="AA336" s="144"/>
      <c r="AB336" s="144"/>
      <c r="AC336" s="139"/>
    </row>
    <row r="337" spans="13:29">
      <c r="M337" s="143"/>
      <c r="N337" s="143"/>
      <c r="O337" s="139"/>
      <c r="P337" s="139"/>
      <c r="Q337" s="139"/>
      <c r="R337" s="139"/>
      <c r="S337" s="139"/>
      <c r="T337" s="139"/>
      <c r="U337" s="139"/>
      <c r="V337" s="139"/>
      <c r="W337" s="144"/>
      <c r="X337" s="144"/>
      <c r="Y337" s="144"/>
      <c r="Z337" s="144"/>
      <c r="AA337" s="144"/>
      <c r="AB337" s="144"/>
      <c r="AC337" s="139"/>
    </row>
    <row r="338" spans="13:29">
      <c r="M338" s="143"/>
      <c r="N338" s="143"/>
      <c r="O338" s="139"/>
      <c r="P338" s="139"/>
      <c r="Q338" s="139"/>
      <c r="R338" s="139"/>
      <c r="S338" s="139"/>
      <c r="T338" s="139"/>
      <c r="U338" s="139"/>
      <c r="V338" s="139"/>
      <c r="W338" s="144"/>
      <c r="X338" s="144"/>
      <c r="Y338" s="144"/>
      <c r="Z338" s="144"/>
      <c r="AA338" s="144"/>
      <c r="AB338" s="144"/>
      <c r="AC338" s="139"/>
    </row>
    <row r="339" spans="13:29">
      <c r="M339" s="143"/>
      <c r="N339" s="143"/>
      <c r="O339" s="139"/>
      <c r="P339" s="139"/>
      <c r="Q339" s="139"/>
      <c r="R339" s="139"/>
      <c r="S339" s="139"/>
      <c r="T339" s="139"/>
      <c r="U339" s="139"/>
      <c r="V339" s="139"/>
      <c r="W339" s="144"/>
      <c r="X339" s="144"/>
      <c r="Y339" s="144"/>
      <c r="Z339" s="144"/>
      <c r="AA339" s="144"/>
      <c r="AB339" s="144"/>
      <c r="AC339" s="139"/>
    </row>
    <row r="340" spans="13:29">
      <c r="M340" s="143"/>
      <c r="N340" s="143"/>
      <c r="O340" s="139"/>
      <c r="P340" s="139"/>
      <c r="Q340" s="139"/>
      <c r="R340" s="139"/>
      <c r="S340" s="139"/>
      <c r="T340" s="139"/>
      <c r="U340" s="139"/>
      <c r="V340" s="139"/>
      <c r="W340" s="144"/>
      <c r="X340" s="144"/>
      <c r="Y340" s="144"/>
      <c r="Z340" s="144"/>
      <c r="AA340" s="144"/>
      <c r="AB340" s="144"/>
      <c r="AC340" s="139"/>
    </row>
    <row r="341" spans="13:29">
      <c r="M341" s="143"/>
      <c r="N341" s="143"/>
      <c r="O341" s="139"/>
      <c r="P341" s="139"/>
      <c r="Q341" s="139"/>
      <c r="R341" s="139"/>
      <c r="S341" s="139"/>
      <c r="T341" s="139"/>
      <c r="U341" s="139"/>
      <c r="V341" s="139"/>
      <c r="W341" s="144"/>
      <c r="X341" s="144"/>
      <c r="Y341" s="144"/>
      <c r="Z341" s="144"/>
      <c r="AA341" s="144"/>
      <c r="AB341" s="144"/>
      <c r="AC341" s="139"/>
    </row>
    <row r="342" spans="13:29">
      <c r="M342" s="143"/>
      <c r="N342" s="143"/>
      <c r="O342" s="139"/>
      <c r="P342" s="139"/>
      <c r="Q342" s="139"/>
      <c r="R342" s="139"/>
      <c r="S342" s="139"/>
      <c r="T342" s="139"/>
      <c r="U342" s="139"/>
      <c r="V342" s="139"/>
      <c r="W342" s="144"/>
      <c r="X342" s="144"/>
      <c r="Y342" s="144"/>
      <c r="Z342" s="144"/>
      <c r="AA342" s="144"/>
      <c r="AB342" s="144"/>
      <c r="AC342" s="139"/>
    </row>
    <row r="343" spans="13:29">
      <c r="M343" s="143"/>
      <c r="N343" s="143"/>
      <c r="O343" s="139"/>
      <c r="P343" s="139"/>
      <c r="Q343" s="139"/>
      <c r="R343" s="139"/>
      <c r="S343" s="139"/>
      <c r="T343" s="139"/>
      <c r="U343" s="139"/>
      <c r="V343" s="139"/>
      <c r="W343" s="144"/>
      <c r="X343" s="144"/>
      <c r="Y343" s="144"/>
      <c r="Z343" s="144"/>
      <c r="AA343" s="144"/>
      <c r="AB343" s="144"/>
      <c r="AC343" s="139"/>
    </row>
    <row r="344" spans="13:29">
      <c r="M344" s="143"/>
      <c r="N344" s="143"/>
      <c r="O344" s="139"/>
      <c r="P344" s="139"/>
      <c r="Q344" s="139"/>
      <c r="R344" s="139"/>
      <c r="S344" s="139"/>
      <c r="T344" s="139"/>
      <c r="U344" s="139"/>
      <c r="V344" s="139"/>
      <c r="W344" s="144"/>
      <c r="X344" s="144"/>
      <c r="Y344" s="144"/>
      <c r="Z344" s="144"/>
      <c r="AA344" s="144"/>
      <c r="AB344" s="144"/>
      <c r="AC344" s="139"/>
    </row>
    <row r="345" spans="13:29">
      <c r="M345" s="143"/>
      <c r="N345" s="143"/>
      <c r="O345" s="139"/>
      <c r="P345" s="139"/>
      <c r="Q345" s="139"/>
      <c r="R345" s="139"/>
      <c r="S345" s="139"/>
      <c r="T345" s="139"/>
      <c r="U345" s="139"/>
      <c r="V345" s="139"/>
      <c r="W345" s="144"/>
      <c r="X345" s="144"/>
      <c r="Y345" s="144"/>
      <c r="Z345" s="144"/>
      <c r="AA345" s="144"/>
      <c r="AB345" s="144"/>
      <c r="AC345" s="139"/>
    </row>
    <row r="346" spans="13:29">
      <c r="M346" s="143"/>
      <c r="N346" s="143"/>
      <c r="O346" s="139"/>
      <c r="P346" s="139"/>
      <c r="Q346" s="139"/>
      <c r="R346" s="139"/>
      <c r="S346" s="139"/>
      <c r="T346" s="139"/>
      <c r="U346" s="139"/>
      <c r="V346" s="139"/>
      <c r="W346" s="144"/>
      <c r="X346" s="144"/>
      <c r="Y346" s="144"/>
      <c r="Z346" s="144"/>
      <c r="AA346" s="144"/>
      <c r="AB346" s="144"/>
      <c r="AC346" s="139"/>
    </row>
    <row r="347" spans="13:29">
      <c r="M347" s="143"/>
      <c r="N347" s="143"/>
      <c r="O347" s="139"/>
      <c r="P347" s="139"/>
      <c r="Q347" s="139"/>
      <c r="R347" s="139"/>
      <c r="S347" s="139"/>
      <c r="T347" s="139"/>
      <c r="U347" s="139"/>
      <c r="V347" s="139"/>
      <c r="W347" s="144"/>
      <c r="X347" s="144"/>
      <c r="Y347" s="144"/>
      <c r="Z347" s="144"/>
      <c r="AA347" s="144"/>
      <c r="AB347" s="144"/>
      <c r="AC347" s="139"/>
    </row>
    <row r="348" spans="13:29">
      <c r="M348" s="143"/>
      <c r="N348" s="143"/>
      <c r="O348" s="139"/>
      <c r="P348" s="139"/>
      <c r="Q348" s="139"/>
      <c r="R348" s="139"/>
      <c r="S348" s="139"/>
      <c r="T348" s="139"/>
      <c r="U348" s="139"/>
      <c r="V348" s="139"/>
      <c r="W348" s="144"/>
      <c r="X348" s="144"/>
      <c r="Y348" s="144"/>
      <c r="Z348" s="144"/>
      <c r="AA348" s="144"/>
      <c r="AB348" s="144"/>
      <c r="AC348" s="139"/>
    </row>
    <row r="349" spans="13:29">
      <c r="M349" s="143"/>
      <c r="N349" s="143"/>
      <c r="O349" s="139"/>
      <c r="P349" s="139"/>
      <c r="Q349" s="139"/>
      <c r="R349" s="139"/>
      <c r="S349" s="139"/>
      <c r="T349" s="139"/>
      <c r="U349" s="139"/>
      <c r="V349" s="139"/>
      <c r="W349" s="144"/>
      <c r="X349" s="144"/>
      <c r="Y349" s="144"/>
      <c r="Z349" s="144"/>
      <c r="AA349" s="144"/>
      <c r="AB349" s="144"/>
      <c r="AC349" s="139"/>
    </row>
    <row r="350" spans="13:29">
      <c r="M350" s="143"/>
      <c r="N350" s="143"/>
      <c r="O350" s="139"/>
      <c r="P350" s="139"/>
      <c r="Q350" s="139"/>
      <c r="R350" s="139"/>
      <c r="S350" s="139"/>
      <c r="T350" s="139"/>
      <c r="U350" s="139"/>
      <c r="V350" s="139"/>
      <c r="W350" s="144"/>
      <c r="X350" s="144"/>
      <c r="Y350" s="144"/>
      <c r="Z350" s="144"/>
      <c r="AA350" s="144"/>
      <c r="AB350" s="144"/>
      <c r="AC350" s="139"/>
    </row>
    <row r="351" spans="13:29">
      <c r="M351" s="143"/>
      <c r="N351" s="143"/>
      <c r="O351" s="139"/>
      <c r="P351" s="139"/>
      <c r="Q351" s="139"/>
      <c r="R351" s="139"/>
      <c r="S351" s="139"/>
      <c r="T351" s="139"/>
      <c r="U351" s="139"/>
      <c r="V351" s="139"/>
      <c r="W351" s="144"/>
      <c r="X351" s="144"/>
      <c r="Y351" s="144"/>
      <c r="Z351" s="144"/>
      <c r="AA351" s="144"/>
      <c r="AB351" s="144"/>
      <c r="AC351" s="139"/>
    </row>
    <row r="352" spans="13:29">
      <c r="M352" s="143"/>
      <c r="N352" s="143"/>
      <c r="O352" s="139"/>
      <c r="P352" s="139"/>
      <c r="Q352" s="139"/>
      <c r="R352" s="139"/>
      <c r="S352" s="139"/>
      <c r="T352" s="139"/>
      <c r="U352" s="139"/>
      <c r="V352" s="139"/>
      <c r="W352" s="144"/>
      <c r="X352" s="144"/>
      <c r="Y352" s="144"/>
      <c r="Z352" s="144"/>
      <c r="AA352" s="144"/>
      <c r="AB352" s="144"/>
      <c r="AC352" s="139"/>
    </row>
    <row r="353" spans="13:29">
      <c r="M353" s="143"/>
      <c r="N353" s="143"/>
      <c r="O353" s="139"/>
      <c r="P353" s="139"/>
      <c r="Q353" s="139"/>
      <c r="R353" s="139"/>
      <c r="S353" s="139"/>
      <c r="T353" s="139"/>
      <c r="U353" s="139"/>
      <c r="V353" s="139"/>
      <c r="W353" s="144"/>
      <c r="X353" s="144"/>
      <c r="Y353" s="144"/>
      <c r="Z353" s="144"/>
      <c r="AA353" s="144"/>
      <c r="AB353" s="144"/>
      <c r="AC353" s="139"/>
    </row>
    <row r="354" spans="13:29">
      <c r="M354" s="143"/>
      <c r="N354" s="143"/>
      <c r="O354" s="139"/>
      <c r="P354" s="139"/>
      <c r="Q354" s="139"/>
      <c r="R354" s="139"/>
      <c r="S354" s="139"/>
      <c r="T354" s="139"/>
      <c r="U354" s="139"/>
      <c r="V354" s="139"/>
      <c r="W354" s="144"/>
      <c r="X354" s="144"/>
      <c r="Y354" s="144"/>
      <c r="Z354" s="144"/>
      <c r="AA354" s="144"/>
      <c r="AB354" s="144"/>
      <c r="AC354" s="139"/>
    </row>
    <row r="355" spans="13:29">
      <c r="M355" s="143"/>
      <c r="N355" s="143"/>
      <c r="O355" s="139"/>
      <c r="P355" s="139"/>
      <c r="Q355" s="139"/>
      <c r="R355" s="139"/>
      <c r="S355" s="139"/>
      <c r="T355" s="139"/>
      <c r="U355" s="139"/>
      <c r="V355" s="139"/>
      <c r="W355" s="144"/>
      <c r="X355" s="144"/>
      <c r="Y355" s="144"/>
      <c r="Z355" s="144"/>
      <c r="AA355" s="144"/>
      <c r="AB355" s="144"/>
      <c r="AC355" s="139"/>
    </row>
    <row r="356" spans="13:29">
      <c r="M356" s="143"/>
      <c r="N356" s="143"/>
      <c r="O356" s="139"/>
      <c r="P356" s="139"/>
      <c r="Q356" s="139"/>
      <c r="R356" s="139"/>
      <c r="S356" s="139"/>
      <c r="T356" s="139"/>
      <c r="U356" s="139"/>
      <c r="V356" s="139"/>
      <c r="W356" s="144"/>
      <c r="X356" s="144"/>
      <c r="Y356" s="144"/>
      <c r="Z356" s="144"/>
      <c r="AA356" s="144"/>
      <c r="AB356" s="144"/>
      <c r="AC356" s="139"/>
    </row>
    <row r="357" spans="13:29">
      <c r="M357" s="143"/>
      <c r="N357" s="143"/>
      <c r="O357" s="139"/>
      <c r="P357" s="139"/>
      <c r="Q357" s="139"/>
      <c r="R357" s="139"/>
      <c r="S357" s="139"/>
      <c r="T357" s="139"/>
      <c r="U357" s="139"/>
      <c r="V357" s="139"/>
      <c r="W357" s="144"/>
      <c r="X357" s="144"/>
      <c r="Y357" s="144"/>
      <c r="Z357" s="144"/>
      <c r="AA357" s="144"/>
      <c r="AB357" s="144"/>
      <c r="AC357" s="139"/>
    </row>
    <row r="358" spans="13:29">
      <c r="M358" s="143"/>
      <c r="N358" s="143"/>
      <c r="O358" s="139"/>
      <c r="P358" s="139"/>
      <c r="Q358" s="139"/>
      <c r="R358" s="139"/>
      <c r="S358" s="139"/>
      <c r="T358" s="139"/>
      <c r="U358" s="139"/>
      <c r="V358" s="139"/>
      <c r="W358" s="144"/>
      <c r="X358" s="144"/>
      <c r="Y358" s="144"/>
      <c r="Z358" s="144"/>
      <c r="AA358" s="144"/>
      <c r="AB358" s="144"/>
      <c r="AC358" s="139"/>
    </row>
    <row r="359" spans="13:29">
      <c r="M359" s="143"/>
      <c r="N359" s="143"/>
      <c r="O359" s="139"/>
      <c r="P359" s="139"/>
      <c r="Q359" s="139"/>
      <c r="R359" s="139"/>
      <c r="S359" s="139"/>
      <c r="T359" s="139"/>
      <c r="U359" s="139"/>
      <c r="V359" s="139"/>
      <c r="W359" s="144"/>
      <c r="X359" s="144"/>
      <c r="Y359" s="144"/>
      <c r="Z359" s="144"/>
      <c r="AA359" s="144"/>
      <c r="AB359" s="144"/>
      <c r="AC359" s="139"/>
    </row>
    <row r="360" spans="13:29">
      <c r="M360" s="143"/>
      <c r="N360" s="143"/>
      <c r="O360" s="139"/>
      <c r="P360" s="139"/>
      <c r="Q360" s="139"/>
      <c r="R360" s="139"/>
      <c r="S360" s="139"/>
      <c r="T360" s="139"/>
      <c r="U360" s="139"/>
      <c r="V360" s="139"/>
      <c r="W360" s="144"/>
      <c r="X360" s="144"/>
      <c r="Y360" s="144"/>
      <c r="Z360" s="144"/>
      <c r="AA360" s="144"/>
      <c r="AB360" s="144"/>
      <c r="AC360" s="139"/>
    </row>
    <row r="361" spans="13:29">
      <c r="M361" s="143"/>
      <c r="N361" s="143"/>
      <c r="O361" s="139"/>
      <c r="P361" s="139"/>
      <c r="Q361" s="139"/>
      <c r="R361" s="139"/>
      <c r="S361" s="139"/>
      <c r="T361" s="139"/>
      <c r="U361" s="139"/>
      <c r="V361" s="139"/>
      <c r="W361" s="144"/>
      <c r="X361" s="144"/>
      <c r="Y361" s="144"/>
      <c r="Z361" s="144"/>
      <c r="AA361" s="144"/>
      <c r="AB361" s="144"/>
      <c r="AC361" s="139"/>
    </row>
    <row r="362" spans="13:29">
      <c r="M362" s="143"/>
      <c r="N362" s="143"/>
      <c r="O362" s="139"/>
      <c r="P362" s="139"/>
      <c r="Q362" s="139"/>
      <c r="R362" s="139"/>
      <c r="S362" s="139"/>
      <c r="T362" s="139"/>
      <c r="U362" s="139"/>
      <c r="V362" s="139"/>
      <c r="W362" s="144"/>
      <c r="X362" s="144"/>
      <c r="Y362" s="144"/>
      <c r="Z362" s="144"/>
      <c r="AA362" s="144"/>
      <c r="AB362" s="144"/>
      <c r="AC362" s="139"/>
    </row>
    <row r="363" spans="13:29">
      <c r="M363" s="143"/>
      <c r="N363" s="143"/>
      <c r="O363" s="139"/>
      <c r="P363" s="139"/>
      <c r="Q363" s="139"/>
      <c r="R363" s="139"/>
      <c r="S363" s="139"/>
      <c r="T363" s="139"/>
      <c r="U363" s="139"/>
      <c r="V363" s="139"/>
      <c r="W363" s="144"/>
      <c r="X363" s="144"/>
      <c r="Y363" s="144"/>
      <c r="Z363" s="144"/>
      <c r="AA363" s="144"/>
      <c r="AB363" s="144"/>
      <c r="AC363" s="139"/>
    </row>
    <row r="364" spans="13:29">
      <c r="M364" s="143"/>
      <c r="N364" s="143"/>
      <c r="O364" s="139"/>
      <c r="P364" s="139"/>
      <c r="Q364" s="139"/>
      <c r="R364" s="139"/>
      <c r="S364" s="139"/>
      <c r="T364" s="139"/>
      <c r="U364" s="139"/>
      <c r="V364" s="139"/>
      <c r="W364" s="144"/>
      <c r="X364" s="144"/>
      <c r="Y364" s="144"/>
      <c r="Z364" s="144"/>
      <c r="AA364" s="144"/>
      <c r="AB364" s="144"/>
      <c r="AC364" s="139"/>
    </row>
    <row r="365" spans="13:29">
      <c r="M365" s="143"/>
      <c r="N365" s="143"/>
      <c r="O365" s="139"/>
      <c r="P365" s="139"/>
      <c r="Q365" s="139"/>
      <c r="R365" s="139"/>
      <c r="S365" s="139"/>
      <c r="T365" s="139"/>
      <c r="U365" s="139"/>
      <c r="V365" s="139"/>
      <c r="W365" s="144"/>
      <c r="X365" s="144"/>
      <c r="Y365" s="144"/>
      <c r="Z365" s="144"/>
      <c r="AA365" s="144"/>
      <c r="AB365" s="144"/>
      <c r="AC365" s="139"/>
    </row>
    <row r="366" spans="13:29">
      <c r="M366" s="143"/>
      <c r="N366" s="143"/>
      <c r="O366" s="139"/>
      <c r="P366" s="139"/>
      <c r="Q366" s="139"/>
      <c r="R366" s="139"/>
      <c r="S366" s="139"/>
      <c r="T366" s="139"/>
      <c r="U366" s="139"/>
      <c r="V366" s="139"/>
      <c r="W366" s="144"/>
      <c r="X366" s="144"/>
      <c r="Y366" s="144"/>
      <c r="Z366" s="144"/>
      <c r="AA366" s="144"/>
      <c r="AB366" s="144"/>
      <c r="AC366" s="139"/>
    </row>
    <row r="367" spans="13:29">
      <c r="M367" s="143"/>
      <c r="N367" s="143"/>
      <c r="O367" s="139"/>
      <c r="P367" s="139"/>
      <c r="Q367" s="139"/>
      <c r="R367" s="139"/>
      <c r="S367" s="139"/>
      <c r="T367" s="139"/>
      <c r="U367" s="139"/>
      <c r="V367" s="139"/>
      <c r="W367" s="144"/>
      <c r="X367" s="144"/>
      <c r="Y367" s="144"/>
      <c r="Z367" s="144"/>
      <c r="AA367" s="144"/>
      <c r="AB367" s="144"/>
      <c r="AC367" s="139"/>
    </row>
    <row r="368" spans="13:29">
      <c r="M368" s="143"/>
      <c r="N368" s="143"/>
      <c r="O368" s="139"/>
      <c r="P368" s="139"/>
      <c r="Q368" s="139"/>
      <c r="R368" s="139"/>
      <c r="S368" s="139"/>
      <c r="T368" s="139"/>
      <c r="U368" s="139"/>
      <c r="V368" s="139"/>
      <c r="W368" s="144"/>
      <c r="X368" s="144"/>
      <c r="Y368" s="144"/>
      <c r="Z368" s="144"/>
      <c r="AA368" s="144"/>
      <c r="AB368" s="144"/>
      <c r="AC368" s="139"/>
    </row>
    <row r="369" spans="13:29">
      <c r="M369" s="143"/>
      <c r="N369" s="143"/>
      <c r="O369" s="139"/>
      <c r="P369" s="139"/>
      <c r="Q369" s="139"/>
      <c r="R369" s="139"/>
      <c r="S369" s="139"/>
      <c r="T369" s="139"/>
      <c r="U369" s="139"/>
      <c r="V369" s="139"/>
      <c r="W369" s="144"/>
      <c r="X369" s="144"/>
      <c r="Y369" s="144"/>
      <c r="Z369" s="144"/>
      <c r="AA369" s="144"/>
      <c r="AB369" s="144"/>
      <c r="AC369" s="139"/>
    </row>
    <row r="370" spans="13:29">
      <c r="M370" s="143"/>
      <c r="N370" s="143"/>
      <c r="O370" s="139"/>
      <c r="P370" s="139"/>
      <c r="Q370" s="139"/>
      <c r="R370" s="139"/>
      <c r="S370" s="139"/>
      <c r="T370" s="139"/>
      <c r="U370" s="139"/>
      <c r="V370" s="139"/>
      <c r="W370" s="144"/>
      <c r="X370" s="144"/>
      <c r="Y370" s="144"/>
      <c r="Z370" s="144"/>
      <c r="AA370" s="144"/>
      <c r="AB370" s="144"/>
      <c r="AC370" s="139"/>
    </row>
    <row r="371" spans="13:29">
      <c r="M371" s="143"/>
      <c r="N371" s="143"/>
      <c r="O371" s="139"/>
      <c r="P371" s="139"/>
      <c r="Q371" s="139"/>
      <c r="R371" s="139"/>
      <c r="S371" s="139"/>
      <c r="T371" s="139"/>
      <c r="U371" s="139"/>
      <c r="V371" s="139"/>
      <c r="W371" s="144"/>
      <c r="X371" s="144"/>
      <c r="Y371" s="144"/>
      <c r="Z371" s="144"/>
      <c r="AA371" s="144"/>
      <c r="AB371" s="144"/>
      <c r="AC371" s="139"/>
    </row>
    <row r="372" spans="13:29">
      <c r="M372" s="143"/>
      <c r="N372" s="143"/>
      <c r="O372" s="139"/>
      <c r="P372" s="139"/>
      <c r="Q372" s="139"/>
      <c r="R372" s="139"/>
      <c r="S372" s="139"/>
      <c r="T372" s="139"/>
      <c r="U372" s="139"/>
      <c r="V372" s="139"/>
      <c r="W372" s="144"/>
      <c r="X372" s="144"/>
      <c r="Y372" s="144"/>
      <c r="Z372" s="144"/>
      <c r="AA372" s="144"/>
      <c r="AB372" s="144"/>
      <c r="AC372" s="139"/>
    </row>
    <row r="373" spans="13:29">
      <c r="M373" s="143"/>
      <c r="N373" s="143"/>
      <c r="O373" s="139"/>
      <c r="P373" s="139"/>
      <c r="Q373" s="139"/>
      <c r="R373" s="139"/>
      <c r="S373" s="139"/>
      <c r="T373" s="139"/>
      <c r="U373" s="139"/>
      <c r="V373" s="139"/>
      <c r="W373" s="144"/>
      <c r="X373" s="144"/>
      <c r="Y373" s="144"/>
      <c r="Z373" s="144"/>
      <c r="AA373" s="144"/>
      <c r="AB373" s="144"/>
      <c r="AC373" s="139"/>
    </row>
    <row r="374" spans="13:29">
      <c r="M374" s="143"/>
      <c r="N374" s="143"/>
      <c r="O374" s="139"/>
      <c r="P374" s="139"/>
      <c r="Q374" s="139"/>
      <c r="R374" s="139"/>
      <c r="S374" s="139"/>
      <c r="T374" s="139"/>
      <c r="U374" s="139"/>
      <c r="V374" s="139"/>
      <c r="W374" s="144"/>
      <c r="X374" s="144"/>
      <c r="Y374" s="144"/>
      <c r="Z374" s="144"/>
      <c r="AA374" s="144"/>
      <c r="AB374" s="144"/>
      <c r="AC374" s="139"/>
    </row>
    <row r="375" spans="13:29">
      <c r="M375" s="143"/>
      <c r="N375" s="143"/>
      <c r="O375" s="139"/>
      <c r="P375" s="139"/>
      <c r="Q375" s="139"/>
      <c r="R375" s="139"/>
      <c r="S375" s="139"/>
      <c r="T375" s="139"/>
      <c r="U375" s="139"/>
      <c r="V375" s="139"/>
      <c r="W375" s="144"/>
      <c r="X375" s="144"/>
      <c r="Y375" s="144"/>
      <c r="Z375" s="144"/>
      <c r="AA375" s="144"/>
      <c r="AB375" s="144"/>
      <c r="AC375" s="139"/>
    </row>
    <row r="376" spans="13:29">
      <c r="M376" s="143"/>
      <c r="N376" s="143"/>
      <c r="O376" s="139"/>
      <c r="P376" s="139"/>
      <c r="Q376" s="139"/>
      <c r="R376" s="139"/>
      <c r="S376" s="139"/>
      <c r="T376" s="139"/>
      <c r="U376" s="139"/>
      <c r="V376" s="139"/>
      <c r="W376" s="144"/>
      <c r="X376" s="144"/>
      <c r="Y376" s="144"/>
      <c r="Z376" s="144"/>
      <c r="AA376" s="144"/>
      <c r="AB376" s="144"/>
      <c r="AC376" s="139"/>
    </row>
    <row r="377" spans="13:29">
      <c r="M377" s="143"/>
      <c r="N377" s="143"/>
      <c r="O377" s="139"/>
      <c r="P377" s="139"/>
      <c r="Q377" s="139"/>
      <c r="R377" s="139"/>
      <c r="S377" s="139"/>
      <c r="T377" s="139"/>
      <c r="U377" s="139"/>
      <c r="V377" s="139"/>
      <c r="W377" s="144"/>
      <c r="X377" s="144"/>
      <c r="Y377" s="144"/>
      <c r="Z377" s="144"/>
      <c r="AA377" s="144"/>
      <c r="AB377" s="144"/>
      <c r="AC377" s="139"/>
    </row>
    <row r="378" spans="13:29">
      <c r="M378" s="143"/>
      <c r="N378" s="143"/>
      <c r="O378" s="139"/>
      <c r="P378" s="139"/>
      <c r="Q378" s="139"/>
      <c r="R378" s="139"/>
      <c r="S378" s="139"/>
      <c r="T378" s="139"/>
      <c r="U378" s="139"/>
      <c r="V378" s="139"/>
      <c r="W378" s="144"/>
      <c r="X378" s="144"/>
      <c r="Y378" s="144"/>
      <c r="Z378" s="144"/>
      <c r="AA378" s="144"/>
      <c r="AB378" s="144"/>
      <c r="AC378" s="139"/>
    </row>
    <row r="379" spans="13:29">
      <c r="M379" s="143"/>
      <c r="N379" s="143"/>
      <c r="O379" s="139"/>
      <c r="P379" s="139"/>
      <c r="Q379" s="139"/>
      <c r="R379" s="139"/>
      <c r="S379" s="139"/>
      <c r="T379" s="139"/>
      <c r="U379" s="139"/>
      <c r="V379" s="139"/>
      <c r="W379" s="144"/>
      <c r="X379" s="144"/>
      <c r="Y379" s="144"/>
      <c r="Z379" s="144"/>
      <c r="AA379" s="144"/>
      <c r="AB379" s="144"/>
      <c r="AC379" s="139"/>
    </row>
    <row r="380" spans="13:29">
      <c r="M380" s="143"/>
      <c r="N380" s="143"/>
      <c r="O380" s="139"/>
      <c r="P380" s="139"/>
      <c r="Q380" s="139"/>
      <c r="R380" s="139"/>
      <c r="S380" s="139"/>
      <c r="T380" s="139"/>
      <c r="U380" s="139"/>
      <c r="V380" s="139"/>
      <c r="W380" s="144"/>
      <c r="X380" s="144"/>
      <c r="Y380" s="144"/>
      <c r="Z380" s="144"/>
      <c r="AA380" s="144"/>
      <c r="AB380" s="144"/>
      <c r="AC380" s="139"/>
    </row>
    <row r="381" spans="13:29">
      <c r="M381" s="143"/>
      <c r="N381" s="143"/>
      <c r="O381" s="139"/>
      <c r="P381" s="139"/>
      <c r="Q381" s="139"/>
      <c r="R381" s="139"/>
      <c r="S381" s="139"/>
      <c r="T381" s="139"/>
      <c r="U381" s="139"/>
      <c r="V381" s="139"/>
      <c r="W381" s="144"/>
      <c r="X381" s="144"/>
      <c r="Y381" s="144"/>
      <c r="Z381" s="144"/>
      <c r="AA381" s="144"/>
      <c r="AB381" s="144"/>
      <c r="AC381" s="139"/>
    </row>
    <row r="382" spans="13:29">
      <c r="M382" s="143"/>
      <c r="N382" s="143"/>
      <c r="O382" s="139"/>
      <c r="P382" s="139"/>
      <c r="Q382" s="139"/>
      <c r="R382" s="139"/>
      <c r="S382" s="139"/>
      <c r="T382" s="139"/>
      <c r="U382" s="139"/>
      <c r="V382" s="139"/>
      <c r="W382" s="144"/>
      <c r="X382" s="144"/>
      <c r="Y382" s="144"/>
      <c r="Z382" s="144"/>
      <c r="AA382" s="144"/>
      <c r="AB382" s="144"/>
      <c r="AC382" s="139"/>
    </row>
    <row r="383" spans="13:29">
      <c r="M383" s="143"/>
      <c r="N383" s="143"/>
      <c r="O383" s="139"/>
      <c r="P383" s="139"/>
      <c r="Q383" s="139"/>
      <c r="R383" s="139"/>
      <c r="S383" s="139"/>
      <c r="T383" s="139"/>
      <c r="U383" s="139"/>
      <c r="V383" s="139"/>
      <c r="W383" s="144"/>
      <c r="X383" s="144"/>
      <c r="Y383" s="144"/>
      <c r="Z383" s="144"/>
      <c r="AA383" s="144"/>
      <c r="AB383" s="144"/>
      <c r="AC383" s="139"/>
    </row>
    <row r="384" spans="13:29">
      <c r="M384" s="143"/>
      <c r="N384" s="143"/>
      <c r="O384" s="139"/>
      <c r="P384" s="139"/>
      <c r="Q384" s="139"/>
      <c r="R384" s="139"/>
      <c r="S384" s="139"/>
      <c r="T384" s="139"/>
      <c r="U384" s="139"/>
      <c r="V384" s="139"/>
      <c r="W384" s="144"/>
      <c r="X384" s="144"/>
      <c r="Y384" s="144"/>
      <c r="Z384" s="144"/>
      <c r="AA384" s="144"/>
      <c r="AB384" s="144"/>
      <c r="AC384" s="139"/>
    </row>
    <row r="385" spans="13:29">
      <c r="M385" s="143"/>
      <c r="N385" s="143"/>
      <c r="O385" s="139"/>
      <c r="P385" s="139"/>
      <c r="Q385" s="139"/>
      <c r="R385" s="139"/>
      <c r="S385" s="139"/>
      <c r="T385" s="139"/>
      <c r="U385" s="139"/>
      <c r="V385" s="139"/>
      <c r="W385" s="144"/>
      <c r="X385" s="144"/>
      <c r="Y385" s="144"/>
      <c r="Z385" s="144"/>
      <c r="AA385" s="144"/>
      <c r="AB385" s="144"/>
      <c r="AC385" s="139"/>
    </row>
    <row r="386" spans="13:29">
      <c r="M386" s="143"/>
      <c r="N386" s="143"/>
      <c r="O386" s="139"/>
      <c r="P386" s="139"/>
      <c r="Q386" s="139"/>
      <c r="R386" s="139"/>
      <c r="S386" s="139"/>
      <c r="T386" s="139"/>
      <c r="U386" s="139"/>
      <c r="V386" s="139"/>
      <c r="W386" s="144"/>
      <c r="X386" s="144"/>
      <c r="Y386" s="144"/>
      <c r="Z386" s="144"/>
      <c r="AA386" s="144"/>
      <c r="AB386" s="144"/>
      <c r="AC386" s="139"/>
    </row>
    <row r="387" spans="13:29">
      <c r="M387" s="143"/>
      <c r="N387" s="143"/>
      <c r="O387" s="139"/>
      <c r="P387" s="139"/>
      <c r="Q387" s="139"/>
      <c r="R387" s="139"/>
      <c r="S387" s="139"/>
      <c r="T387" s="139"/>
      <c r="U387" s="139"/>
      <c r="V387" s="139"/>
      <c r="W387" s="144"/>
      <c r="X387" s="144"/>
      <c r="Y387" s="144"/>
      <c r="Z387" s="144"/>
      <c r="AA387" s="144"/>
      <c r="AB387" s="144"/>
      <c r="AC387" s="139"/>
    </row>
    <row r="388" spans="13:29">
      <c r="M388" s="143"/>
      <c r="N388" s="143"/>
      <c r="O388" s="139"/>
      <c r="P388" s="139"/>
      <c r="Q388" s="139"/>
      <c r="R388" s="139"/>
      <c r="S388" s="139"/>
      <c r="T388" s="139"/>
      <c r="U388" s="139"/>
      <c r="V388" s="139"/>
      <c r="W388" s="144"/>
      <c r="X388" s="144"/>
      <c r="Y388" s="144"/>
      <c r="Z388" s="144"/>
      <c r="AA388" s="144"/>
      <c r="AB388" s="144"/>
      <c r="AC388" s="139"/>
    </row>
    <row r="389" spans="13:29">
      <c r="M389" s="143"/>
      <c r="N389" s="143"/>
      <c r="O389" s="139"/>
      <c r="P389" s="139"/>
      <c r="Q389" s="139"/>
      <c r="R389" s="139"/>
      <c r="S389" s="139"/>
      <c r="T389" s="139"/>
      <c r="U389" s="139"/>
      <c r="V389" s="139"/>
      <c r="W389" s="144"/>
      <c r="X389" s="144"/>
      <c r="Y389" s="144"/>
      <c r="Z389" s="144"/>
      <c r="AA389" s="144"/>
      <c r="AB389" s="144"/>
      <c r="AC389" s="139"/>
    </row>
    <row r="390" spans="13:29">
      <c r="M390" s="143"/>
      <c r="N390" s="143"/>
      <c r="O390" s="139"/>
      <c r="P390" s="139"/>
      <c r="Q390" s="139"/>
      <c r="R390" s="139"/>
      <c r="S390" s="139"/>
      <c r="T390" s="139"/>
      <c r="U390" s="139"/>
      <c r="V390" s="139"/>
      <c r="W390" s="144"/>
      <c r="X390" s="144"/>
      <c r="Y390" s="144"/>
      <c r="Z390" s="144"/>
      <c r="AA390" s="144"/>
      <c r="AB390" s="144"/>
      <c r="AC390" s="139"/>
    </row>
    <row r="391" spans="13:29">
      <c r="M391" s="143"/>
      <c r="N391" s="143"/>
      <c r="O391" s="139"/>
      <c r="P391" s="139"/>
      <c r="Q391" s="139"/>
      <c r="R391" s="139"/>
      <c r="S391" s="139"/>
      <c r="T391" s="139"/>
      <c r="U391" s="139"/>
      <c r="V391" s="139"/>
      <c r="W391" s="144"/>
      <c r="X391" s="144"/>
      <c r="Y391" s="144"/>
      <c r="Z391" s="144"/>
      <c r="AA391" s="144"/>
      <c r="AB391" s="144"/>
      <c r="AC391" s="139"/>
    </row>
    <row r="392" spans="13:29">
      <c r="M392" s="143"/>
      <c r="N392" s="143"/>
      <c r="O392" s="139"/>
      <c r="P392" s="139"/>
      <c r="Q392" s="139"/>
      <c r="R392" s="139"/>
      <c r="S392" s="139"/>
      <c r="T392" s="139"/>
      <c r="U392" s="139"/>
      <c r="V392" s="139"/>
      <c r="W392" s="144"/>
      <c r="X392" s="144"/>
      <c r="Y392" s="144"/>
      <c r="Z392" s="144"/>
      <c r="AA392" s="144"/>
      <c r="AB392" s="144"/>
      <c r="AC392" s="139"/>
    </row>
    <row r="393" spans="13:29">
      <c r="M393" s="143"/>
      <c r="N393" s="143"/>
      <c r="O393" s="139"/>
      <c r="P393" s="139"/>
      <c r="Q393" s="139"/>
      <c r="R393" s="139"/>
      <c r="S393" s="139"/>
      <c r="T393" s="139"/>
      <c r="U393" s="139"/>
      <c r="V393" s="139"/>
      <c r="W393" s="144"/>
      <c r="X393" s="144"/>
      <c r="Y393" s="144"/>
      <c r="Z393" s="144"/>
      <c r="AA393" s="144"/>
      <c r="AB393" s="144"/>
      <c r="AC393" s="139"/>
    </row>
    <row r="394" spans="13:29">
      <c r="M394" s="143"/>
      <c r="N394" s="143"/>
      <c r="O394" s="139"/>
      <c r="P394" s="139"/>
      <c r="Q394" s="139"/>
      <c r="R394" s="139"/>
      <c r="S394" s="139"/>
      <c r="T394" s="139"/>
      <c r="U394" s="139"/>
      <c r="V394" s="139"/>
      <c r="W394" s="144"/>
      <c r="X394" s="144"/>
      <c r="Y394" s="144"/>
      <c r="Z394" s="144"/>
      <c r="AA394" s="144"/>
      <c r="AB394" s="144"/>
      <c r="AC394" s="139"/>
    </row>
    <row r="395" spans="13:29">
      <c r="M395" s="143"/>
      <c r="N395" s="143"/>
      <c r="O395" s="139"/>
      <c r="P395" s="139"/>
      <c r="Q395" s="139"/>
      <c r="R395" s="139"/>
      <c r="S395" s="139"/>
      <c r="T395" s="139"/>
      <c r="U395" s="139"/>
      <c r="V395" s="139"/>
      <c r="W395" s="144"/>
      <c r="X395" s="144"/>
      <c r="Y395" s="144"/>
      <c r="Z395" s="144"/>
      <c r="AA395" s="144"/>
      <c r="AB395" s="144"/>
      <c r="AC395" s="139"/>
    </row>
    <row r="396" spans="13:29">
      <c r="M396" s="143"/>
      <c r="N396" s="143"/>
      <c r="O396" s="139"/>
      <c r="P396" s="139"/>
      <c r="Q396" s="139"/>
      <c r="R396" s="139"/>
      <c r="S396" s="139"/>
      <c r="T396" s="139"/>
      <c r="U396" s="139"/>
      <c r="V396" s="139"/>
      <c r="W396" s="144"/>
      <c r="X396" s="144"/>
      <c r="Y396" s="144"/>
      <c r="Z396" s="144"/>
      <c r="AA396" s="144"/>
      <c r="AB396" s="144"/>
      <c r="AC396" s="139"/>
    </row>
    <row r="397" spans="13:29">
      <c r="M397" s="143"/>
      <c r="N397" s="143"/>
      <c r="O397" s="139"/>
      <c r="P397" s="139"/>
      <c r="Q397" s="139"/>
      <c r="R397" s="139"/>
      <c r="S397" s="139"/>
      <c r="T397" s="139"/>
      <c r="U397" s="139"/>
      <c r="V397" s="139"/>
      <c r="W397" s="144"/>
      <c r="X397" s="144"/>
      <c r="Y397" s="144"/>
      <c r="Z397" s="144"/>
      <c r="AA397" s="144"/>
      <c r="AB397" s="144"/>
      <c r="AC397" s="139"/>
    </row>
    <row r="398" spans="13:29">
      <c r="M398" s="143"/>
      <c r="N398" s="143"/>
      <c r="O398" s="139"/>
      <c r="P398" s="139"/>
      <c r="Q398" s="139"/>
      <c r="R398" s="139"/>
      <c r="S398" s="139"/>
      <c r="T398" s="139"/>
      <c r="U398" s="139"/>
      <c r="V398" s="139"/>
      <c r="W398" s="144"/>
      <c r="X398" s="144"/>
      <c r="Y398" s="144"/>
      <c r="Z398" s="144"/>
      <c r="AA398" s="144"/>
      <c r="AB398" s="144"/>
      <c r="AC398" s="139"/>
    </row>
    <row r="399" spans="13:29">
      <c r="M399" s="143"/>
      <c r="N399" s="143"/>
      <c r="O399" s="139"/>
      <c r="P399" s="139"/>
      <c r="Q399" s="139"/>
      <c r="R399" s="139"/>
      <c r="S399" s="139"/>
      <c r="T399" s="139"/>
      <c r="U399" s="139"/>
      <c r="V399" s="139"/>
      <c r="W399" s="144"/>
      <c r="X399" s="144"/>
      <c r="Y399" s="144"/>
      <c r="Z399" s="144"/>
      <c r="AA399" s="144"/>
      <c r="AB399" s="144"/>
      <c r="AC399" s="139"/>
    </row>
    <row r="400" spans="13:29">
      <c r="M400" s="143"/>
      <c r="N400" s="143"/>
      <c r="O400" s="139"/>
      <c r="P400" s="139"/>
      <c r="Q400" s="139"/>
      <c r="R400" s="139"/>
      <c r="S400" s="139"/>
      <c r="T400" s="139"/>
      <c r="U400" s="139"/>
      <c r="V400" s="139"/>
      <c r="W400" s="144"/>
      <c r="X400" s="144"/>
      <c r="Y400" s="144"/>
      <c r="Z400" s="144"/>
      <c r="AA400" s="144"/>
      <c r="AB400" s="144"/>
      <c r="AC400" s="139"/>
    </row>
    <row r="401" spans="13:29">
      <c r="M401" s="143"/>
      <c r="N401" s="143"/>
      <c r="O401" s="139"/>
      <c r="P401" s="139"/>
      <c r="Q401" s="139"/>
      <c r="R401" s="139"/>
      <c r="S401" s="139"/>
      <c r="T401" s="139"/>
      <c r="U401" s="139"/>
      <c r="V401" s="139"/>
      <c r="W401" s="144"/>
      <c r="X401" s="144"/>
      <c r="Y401" s="144"/>
      <c r="Z401" s="144"/>
      <c r="AA401" s="144"/>
      <c r="AB401" s="144"/>
      <c r="AC401" s="139"/>
    </row>
    <row r="402" spans="13:29">
      <c r="M402" s="143"/>
      <c r="N402" s="143"/>
      <c r="O402" s="139"/>
      <c r="P402" s="139"/>
      <c r="Q402" s="139"/>
      <c r="R402" s="139"/>
      <c r="S402" s="139"/>
      <c r="T402" s="139"/>
      <c r="U402" s="139"/>
      <c r="V402" s="139"/>
      <c r="W402" s="144"/>
      <c r="X402" s="144"/>
      <c r="Y402" s="144"/>
      <c r="Z402" s="144"/>
      <c r="AA402" s="144"/>
      <c r="AB402" s="144"/>
      <c r="AC402" s="139"/>
    </row>
    <row r="403" spans="13:29">
      <c r="M403" s="143"/>
      <c r="N403" s="143"/>
      <c r="O403" s="139"/>
      <c r="P403" s="139"/>
      <c r="Q403" s="139"/>
      <c r="R403" s="139"/>
      <c r="S403" s="139"/>
      <c r="T403" s="139"/>
      <c r="U403" s="139"/>
      <c r="V403" s="139"/>
      <c r="W403" s="144"/>
      <c r="X403" s="144"/>
      <c r="Y403" s="144"/>
      <c r="Z403" s="144"/>
      <c r="AA403" s="144"/>
      <c r="AB403" s="144"/>
      <c r="AC403" s="139"/>
    </row>
    <row r="404" spans="13:29">
      <c r="M404" s="143"/>
      <c r="N404" s="143"/>
      <c r="O404" s="139"/>
      <c r="P404" s="139"/>
      <c r="Q404" s="139"/>
      <c r="R404" s="139"/>
      <c r="S404" s="139"/>
      <c r="T404" s="139"/>
      <c r="U404" s="139"/>
      <c r="V404" s="139"/>
      <c r="W404" s="144"/>
      <c r="X404" s="144"/>
      <c r="Y404" s="144"/>
      <c r="Z404" s="144"/>
      <c r="AA404" s="144"/>
      <c r="AB404" s="144"/>
      <c r="AC404" s="139"/>
    </row>
    <row r="405" spans="13:29">
      <c r="M405" s="143"/>
      <c r="N405" s="143"/>
      <c r="O405" s="139"/>
      <c r="P405" s="139"/>
      <c r="Q405" s="139"/>
      <c r="R405" s="139"/>
      <c r="S405" s="139"/>
      <c r="T405" s="139"/>
      <c r="U405" s="139"/>
      <c r="V405" s="139"/>
      <c r="W405" s="144"/>
      <c r="X405" s="144"/>
      <c r="Y405" s="144"/>
      <c r="Z405" s="144"/>
      <c r="AA405" s="144"/>
      <c r="AB405" s="144"/>
      <c r="AC405" s="139"/>
    </row>
    <row r="406" spans="13:29">
      <c r="M406" s="143"/>
      <c r="N406" s="143"/>
      <c r="O406" s="139"/>
      <c r="P406" s="139"/>
      <c r="Q406" s="139"/>
      <c r="R406" s="139"/>
      <c r="S406" s="139"/>
      <c r="T406" s="139"/>
      <c r="U406" s="139"/>
      <c r="V406" s="139"/>
      <c r="W406" s="144"/>
      <c r="X406" s="144"/>
      <c r="Y406" s="144"/>
      <c r="Z406" s="144"/>
      <c r="AA406" s="144"/>
      <c r="AB406" s="144"/>
      <c r="AC406" s="139"/>
    </row>
    <row r="407" spans="13:29">
      <c r="M407" s="143"/>
      <c r="N407" s="143"/>
      <c r="O407" s="139"/>
      <c r="P407" s="139"/>
      <c r="Q407" s="139"/>
      <c r="R407" s="139"/>
      <c r="S407" s="139"/>
      <c r="T407" s="139"/>
      <c r="U407" s="139"/>
      <c r="V407" s="139"/>
      <c r="W407" s="144"/>
      <c r="X407" s="144"/>
      <c r="Y407" s="144"/>
      <c r="Z407" s="144"/>
      <c r="AA407" s="144"/>
      <c r="AB407" s="144"/>
      <c r="AC407" s="139"/>
    </row>
    <row r="408" spans="13:29">
      <c r="M408" s="143"/>
      <c r="N408" s="143"/>
      <c r="O408" s="139"/>
      <c r="P408" s="139"/>
      <c r="Q408" s="139"/>
      <c r="R408" s="139"/>
      <c r="S408" s="139"/>
      <c r="T408" s="139"/>
      <c r="U408" s="139"/>
      <c r="V408" s="139"/>
      <c r="W408" s="144"/>
      <c r="X408" s="144"/>
      <c r="Y408" s="144"/>
      <c r="Z408" s="144"/>
      <c r="AA408" s="144"/>
      <c r="AB408" s="144"/>
      <c r="AC408" s="139"/>
    </row>
    <row r="409" spans="13:29">
      <c r="M409" s="143"/>
      <c r="N409" s="143"/>
      <c r="O409" s="139"/>
      <c r="P409" s="139"/>
      <c r="Q409" s="139"/>
      <c r="R409" s="139"/>
      <c r="S409" s="139"/>
      <c r="T409" s="139"/>
      <c r="U409" s="139"/>
      <c r="V409" s="139"/>
      <c r="W409" s="144"/>
      <c r="X409" s="144"/>
      <c r="Y409" s="144"/>
      <c r="Z409" s="144"/>
      <c r="AA409" s="144"/>
      <c r="AB409" s="144"/>
      <c r="AC409" s="139"/>
    </row>
    <row r="410" spans="13:29">
      <c r="M410" s="143"/>
      <c r="N410" s="143"/>
      <c r="O410" s="139"/>
      <c r="P410" s="139"/>
      <c r="Q410" s="139"/>
      <c r="R410" s="139"/>
      <c r="S410" s="139"/>
      <c r="T410" s="139"/>
      <c r="U410" s="139"/>
      <c r="V410" s="139"/>
      <c r="W410" s="144"/>
      <c r="X410" s="144"/>
      <c r="Y410" s="144"/>
      <c r="Z410" s="144"/>
      <c r="AA410" s="144"/>
      <c r="AB410" s="144"/>
      <c r="AC410" s="139"/>
    </row>
    <row r="411" spans="13:29">
      <c r="M411" s="143"/>
      <c r="N411" s="143"/>
      <c r="O411" s="139"/>
      <c r="P411" s="139"/>
      <c r="Q411" s="139"/>
      <c r="R411" s="139"/>
      <c r="S411" s="139"/>
      <c r="T411" s="139"/>
      <c r="U411" s="139"/>
      <c r="V411" s="139"/>
      <c r="W411" s="144"/>
      <c r="X411" s="144"/>
      <c r="Y411" s="144"/>
      <c r="Z411" s="144"/>
      <c r="AA411" s="144"/>
      <c r="AB411" s="144"/>
      <c r="AC411" s="139"/>
    </row>
    <row r="412" spans="13:29">
      <c r="M412" s="143"/>
      <c r="N412" s="143"/>
      <c r="O412" s="139"/>
      <c r="P412" s="139"/>
      <c r="Q412" s="139"/>
      <c r="R412" s="139"/>
      <c r="S412" s="139"/>
      <c r="T412" s="139"/>
      <c r="U412" s="139"/>
      <c r="V412" s="139"/>
      <c r="W412" s="144"/>
      <c r="X412" s="144"/>
      <c r="Y412" s="144"/>
      <c r="Z412" s="144"/>
      <c r="AA412" s="144"/>
      <c r="AB412" s="144"/>
      <c r="AC412" s="139"/>
    </row>
    <row r="413" spans="13:29">
      <c r="M413" s="143"/>
      <c r="N413" s="143"/>
      <c r="O413" s="139"/>
      <c r="P413" s="139"/>
      <c r="Q413" s="139"/>
      <c r="R413" s="139"/>
      <c r="S413" s="139"/>
      <c r="T413" s="139"/>
      <c r="U413" s="139"/>
      <c r="V413" s="139"/>
      <c r="W413" s="144"/>
      <c r="X413" s="144"/>
      <c r="Y413" s="144"/>
      <c r="Z413" s="144"/>
      <c r="AA413" s="144"/>
      <c r="AB413" s="144"/>
      <c r="AC413" s="139"/>
    </row>
    <row r="414" spans="13:29">
      <c r="M414" s="143"/>
      <c r="N414" s="143"/>
      <c r="O414" s="139"/>
      <c r="P414" s="139"/>
      <c r="Q414" s="139"/>
      <c r="R414" s="139"/>
      <c r="S414" s="139"/>
      <c r="T414" s="139"/>
      <c r="U414" s="139"/>
      <c r="V414" s="139"/>
      <c r="W414" s="144"/>
      <c r="X414" s="144"/>
      <c r="Y414" s="144"/>
      <c r="Z414" s="144"/>
      <c r="AA414" s="144"/>
      <c r="AB414" s="144"/>
      <c r="AC414" s="139"/>
    </row>
    <row r="415" spans="13:29">
      <c r="M415" s="143"/>
      <c r="N415" s="143"/>
      <c r="O415" s="139"/>
      <c r="P415" s="139"/>
      <c r="Q415" s="139"/>
      <c r="R415" s="139"/>
      <c r="S415" s="139"/>
      <c r="T415" s="139"/>
      <c r="U415" s="139"/>
      <c r="V415" s="139"/>
      <c r="W415" s="144"/>
      <c r="X415" s="144"/>
      <c r="Y415" s="144"/>
      <c r="Z415" s="144"/>
      <c r="AA415" s="144"/>
      <c r="AB415" s="144"/>
      <c r="AC415" s="139"/>
    </row>
    <row r="416" spans="13:29">
      <c r="M416" s="143"/>
      <c r="N416" s="143"/>
      <c r="O416" s="139"/>
      <c r="P416" s="139"/>
      <c r="Q416" s="139"/>
      <c r="R416" s="139"/>
      <c r="S416" s="139"/>
      <c r="T416" s="139"/>
      <c r="U416" s="139"/>
      <c r="V416" s="139"/>
      <c r="W416" s="144"/>
      <c r="X416" s="144"/>
      <c r="Y416" s="144"/>
      <c r="Z416" s="144"/>
      <c r="AA416" s="144"/>
      <c r="AB416" s="144"/>
      <c r="AC416" s="139"/>
    </row>
    <row r="417" spans="13:29">
      <c r="M417" s="143"/>
      <c r="N417" s="143"/>
      <c r="O417" s="139"/>
      <c r="P417" s="139"/>
      <c r="Q417" s="139"/>
      <c r="R417" s="139"/>
      <c r="S417" s="139"/>
      <c r="T417" s="139"/>
      <c r="U417" s="139"/>
      <c r="V417" s="139"/>
      <c r="W417" s="144"/>
      <c r="X417" s="144"/>
      <c r="Y417" s="144"/>
      <c r="Z417" s="144"/>
      <c r="AA417" s="144"/>
      <c r="AB417" s="144"/>
      <c r="AC417" s="139"/>
    </row>
    <row r="418" spans="13:29">
      <c r="M418" s="143"/>
      <c r="N418" s="143"/>
      <c r="O418" s="139"/>
      <c r="P418" s="139"/>
      <c r="Q418" s="139"/>
      <c r="R418" s="139"/>
      <c r="S418" s="139"/>
      <c r="T418" s="139"/>
      <c r="U418" s="139"/>
      <c r="V418" s="139"/>
      <c r="W418" s="144"/>
      <c r="X418" s="144"/>
      <c r="Y418" s="144"/>
      <c r="Z418" s="144"/>
      <c r="AA418" s="144"/>
      <c r="AB418" s="144"/>
      <c r="AC418" s="139"/>
    </row>
    <row r="419" spans="13:29">
      <c r="M419" s="143"/>
      <c r="N419" s="143"/>
      <c r="O419" s="139"/>
      <c r="P419" s="139"/>
      <c r="Q419" s="139"/>
      <c r="R419" s="139"/>
      <c r="S419" s="139"/>
      <c r="T419" s="139"/>
      <c r="U419" s="139"/>
      <c r="V419" s="139"/>
      <c r="W419" s="144"/>
      <c r="X419" s="144"/>
      <c r="Y419" s="144"/>
      <c r="Z419" s="144"/>
      <c r="AA419" s="144"/>
      <c r="AB419" s="144"/>
      <c r="AC419" s="139"/>
    </row>
    <row r="420" spans="13:29">
      <c r="M420" s="143"/>
      <c r="N420" s="143"/>
      <c r="O420" s="139"/>
      <c r="P420" s="139"/>
      <c r="Q420" s="139"/>
      <c r="R420" s="139"/>
      <c r="S420" s="139"/>
      <c r="T420" s="139"/>
      <c r="U420" s="139"/>
      <c r="V420" s="139"/>
      <c r="W420" s="144"/>
      <c r="X420" s="144"/>
      <c r="Y420" s="144"/>
      <c r="Z420" s="144"/>
      <c r="AA420" s="144"/>
      <c r="AB420" s="144"/>
      <c r="AC420" s="139"/>
    </row>
    <row r="421" spans="13:29">
      <c r="M421" s="143"/>
      <c r="N421" s="143"/>
      <c r="O421" s="139"/>
      <c r="P421" s="139"/>
      <c r="Q421" s="139"/>
      <c r="R421" s="139"/>
      <c r="S421" s="139"/>
      <c r="T421" s="139"/>
      <c r="U421" s="139"/>
      <c r="V421" s="139"/>
      <c r="W421" s="144"/>
      <c r="X421" s="144"/>
      <c r="Y421" s="144"/>
      <c r="Z421" s="144"/>
      <c r="AA421" s="144"/>
      <c r="AB421" s="144"/>
      <c r="AC421" s="139"/>
    </row>
    <row r="422" spans="13:29">
      <c r="M422" s="143"/>
      <c r="N422" s="143"/>
      <c r="O422" s="139"/>
      <c r="P422" s="139"/>
      <c r="Q422" s="139"/>
      <c r="R422" s="139"/>
      <c r="S422" s="139"/>
      <c r="T422" s="139"/>
      <c r="U422" s="139"/>
      <c r="V422" s="139"/>
      <c r="W422" s="144"/>
      <c r="X422" s="144"/>
      <c r="Y422" s="144"/>
      <c r="Z422" s="144"/>
      <c r="AA422" s="144"/>
      <c r="AB422" s="144"/>
      <c r="AC422" s="139"/>
    </row>
    <row r="423" spans="13:29">
      <c r="M423" s="143"/>
      <c r="N423" s="143"/>
      <c r="O423" s="139"/>
      <c r="P423" s="139"/>
      <c r="Q423" s="139"/>
      <c r="R423" s="139"/>
      <c r="S423" s="139"/>
      <c r="T423" s="139"/>
      <c r="U423" s="139"/>
      <c r="V423" s="139"/>
      <c r="W423" s="144"/>
      <c r="X423" s="144"/>
      <c r="Y423" s="144"/>
      <c r="Z423" s="144"/>
      <c r="AA423" s="144"/>
      <c r="AB423" s="144"/>
      <c r="AC423" s="139"/>
    </row>
    <row r="424" spans="13:29">
      <c r="M424" s="143"/>
      <c r="N424" s="143"/>
      <c r="O424" s="139"/>
      <c r="P424" s="139"/>
      <c r="Q424" s="139"/>
      <c r="R424" s="139"/>
      <c r="S424" s="139"/>
      <c r="T424" s="139"/>
      <c r="U424" s="139"/>
      <c r="V424" s="139"/>
      <c r="W424" s="144"/>
      <c r="X424" s="144"/>
      <c r="Y424" s="144"/>
      <c r="Z424" s="144"/>
      <c r="AA424" s="144"/>
      <c r="AB424" s="144"/>
      <c r="AC424" s="139"/>
    </row>
    <row r="425" spans="13:29">
      <c r="M425" s="143"/>
      <c r="N425" s="143"/>
      <c r="O425" s="139"/>
      <c r="P425" s="139"/>
      <c r="Q425" s="139"/>
      <c r="R425" s="139"/>
      <c r="S425" s="139"/>
      <c r="T425" s="139"/>
      <c r="U425" s="139"/>
      <c r="V425" s="139"/>
      <c r="W425" s="144"/>
      <c r="X425" s="144"/>
      <c r="Y425" s="144"/>
      <c r="Z425" s="144"/>
      <c r="AA425" s="144"/>
      <c r="AB425" s="144"/>
      <c r="AC425" s="139"/>
    </row>
    <row r="426" spans="13:29">
      <c r="M426" s="143"/>
      <c r="N426" s="143"/>
      <c r="O426" s="139"/>
      <c r="P426" s="139"/>
      <c r="Q426" s="139"/>
      <c r="R426" s="139"/>
      <c r="S426" s="139"/>
      <c r="T426" s="139"/>
      <c r="U426" s="139"/>
      <c r="V426" s="139"/>
      <c r="W426" s="144"/>
      <c r="X426" s="144"/>
      <c r="Y426" s="144"/>
      <c r="Z426" s="144"/>
      <c r="AA426" s="144"/>
      <c r="AB426" s="144"/>
      <c r="AC426" s="139"/>
    </row>
    <row r="427" spans="13:29">
      <c r="M427" s="143"/>
      <c r="N427" s="143"/>
      <c r="O427" s="139"/>
      <c r="P427" s="139"/>
      <c r="Q427" s="139"/>
      <c r="R427" s="139"/>
      <c r="S427" s="139"/>
      <c r="T427" s="139"/>
      <c r="U427" s="139"/>
      <c r="V427" s="139"/>
      <c r="W427" s="144"/>
      <c r="X427" s="144"/>
      <c r="Y427" s="144"/>
      <c r="Z427" s="144"/>
      <c r="AA427" s="144"/>
      <c r="AB427" s="144"/>
      <c r="AC427" s="139"/>
    </row>
    <row r="428" spans="13:29">
      <c r="M428" s="143"/>
      <c r="N428" s="143"/>
      <c r="O428" s="139"/>
      <c r="P428" s="139"/>
      <c r="Q428" s="139"/>
      <c r="R428" s="139"/>
      <c r="S428" s="139"/>
      <c r="T428" s="139"/>
      <c r="U428" s="139"/>
      <c r="V428" s="139"/>
      <c r="W428" s="144"/>
      <c r="X428" s="144"/>
      <c r="Y428" s="144"/>
      <c r="Z428" s="144"/>
      <c r="AA428" s="144"/>
      <c r="AB428" s="144"/>
      <c r="AC428" s="139"/>
    </row>
    <row r="429" spans="13:29">
      <c r="M429" s="143"/>
      <c r="N429" s="143"/>
      <c r="O429" s="139"/>
      <c r="P429" s="139"/>
      <c r="Q429" s="139"/>
      <c r="R429" s="139"/>
      <c r="S429" s="139"/>
      <c r="T429" s="139"/>
      <c r="U429" s="139"/>
      <c r="V429" s="139"/>
      <c r="W429" s="144"/>
      <c r="X429" s="144"/>
      <c r="Y429" s="144"/>
      <c r="Z429" s="144"/>
      <c r="AA429" s="144"/>
      <c r="AB429" s="144"/>
      <c r="AC429" s="139"/>
    </row>
    <row r="430" spans="13:29">
      <c r="M430" s="143"/>
      <c r="N430" s="143"/>
      <c r="O430" s="139"/>
      <c r="P430" s="139"/>
      <c r="Q430" s="139"/>
      <c r="R430" s="139"/>
      <c r="S430" s="139"/>
      <c r="T430" s="139"/>
      <c r="U430" s="139"/>
      <c r="V430" s="139"/>
      <c r="W430" s="144"/>
      <c r="X430" s="144"/>
      <c r="Y430" s="144"/>
      <c r="Z430" s="144"/>
      <c r="AA430" s="144"/>
      <c r="AB430" s="144"/>
      <c r="AC430" s="139"/>
    </row>
    <row r="431" spans="13:29">
      <c r="M431" s="143"/>
      <c r="N431" s="143"/>
      <c r="O431" s="139"/>
      <c r="P431" s="139"/>
      <c r="Q431" s="139"/>
      <c r="R431" s="139"/>
      <c r="S431" s="139"/>
      <c r="T431" s="139"/>
      <c r="U431" s="139"/>
      <c r="V431" s="139"/>
      <c r="W431" s="144"/>
      <c r="X431" s="144"/>
      <c r="Y431" s="144"/>
      <c r="Z431" s="144"/>
      <c r="AA431" s="144"/>
      <c r="AB431" s="144"/>
      <c r="AC431" s="139"/>
    </row>
    <row r="432" spans="13:29">
      <c r="M432" s="143"/>
      <c r="N432" s="143"/>
      <c r="O432" s="139"/>
      <c r="P432" s="139"/>
      <c r="Q432" s="139"/>
      <c r="R432" s="139"/>
      <c r="S432" s="139"/>
      <c r="T432" s="139"/>
      <c r="U432" s="139"/>
      <c r="V432" s="139"/>
      <c r="W432" s="144"/>
      <c r="X432" s="144"/>
      <c r="Y432" s="144"/>
      <c r="Z432" s="144"/>
      <c r="AA432" s="144"/>
      <c r="AB432" s="144"/>
      <c r="AC432" s="139"/>
    </row>
    <row r="433" spans="13:29">
      <c r="M433" s="143"/>
      <c r="N433" s="143"/>
      <c r="O433" s="139"/>
      <c r="P433" s="139"/>
      <c r="Q433" s="139"/>
      <c r="R433" s="139"/>
      <c r="S433" s="139"/>
      <c r="T433" s="139"/>
      <c r="U433" s="139"/>
      <c r="V433" s="139"/>
      <c r="W433" s="144"/>
      <c r="X433" s="144"/>
      <c r="Y433" s="144"/>
      <c r="Z433" s="144"/>
      <c r="AA433" s="144"/>
      <c r="AB433" s="144"/>
      <c r="AC433" s="139"/>
    </row>
    <row r="434" spans="13:29">
      <c r="M434" s="143"/>
      <c r="N434" s="143"/>
      <c r="O434" s="139"/>
      <c r="P434" s="139"/>
      <c r="Q434" s="139"/>
      <c r="R434" s="139"/>
      <c r="S434" s="139"/>
      <c r="T434" s="139"/>
      <c r="U434" s="139"/>
      <c r="V434" s="139"/>
      <c r="W434" s="144"/>
      <c r="X434" s="144"/>
      <c r="Y434" s="144"/>
      <c r="Z434" s="144"/>
      <c r="AA434" s="144"/>
      <c r="AB434" s="144"/>
      <c r="AC434" s="139"/>
    </row>
    <row r="435" spans="13:29">
      <c r="M435" s="143"/>
      <c r="N435" s="143"/>
      <c r="O435" s="139"/>
      <c r="P435" s="139"/>
      <c r="Q435" s="139"/>
      <c r="R435" s="139"/>
      <c r="S435" s="139"/>
      <c r="T435" s="139"/>
      <c r="U435" s="139"/>
      <c r="V435" s="139"/>
      <c r="W435" s="144"/>
      <c r="X435" s="144"/>
      <c r="Y435" s="144"/>
      <c r="Z435" s="144"/>
      <c r="AA435" s="144"/>
      <c r="AB435" s="144"/>
      <c r="AC435" s="139"/>
    </row>
    <row r="436" spans="13:29">
      <c r="M436" s="143"/>
      <c r="N436" s="143"/>
      <c r="O436" s="139"/>
      <c r="P436" s="139"/>
      <c r="Q436" s="139"/>
      <c r="R436" s="139"/>
      <c r="S436" s="139"/>
      <c r="T436" s="139"/>
      <c r="U436" s="139"/>
      <c r="V436" s="139"/>
      <c r="W436" s="144"/>
      <c r="X436" s="144"/>
      <c r="Y436" s="144"/>
      <c r="Z436" s="144"/>
      <c r="AA436" s="144"/>
      <c r="AB436" s="144"/>
      <c r="AC436" s="139"/>
    </row>
    <row r="437" spans="13:29">
      <c r="M437" s="143"/>
      <c r="N437" s="143"/>
      <c r="O437" s="139"/>
      <c r="P437" s="139"/>
      <c r="Q437" s="139"/>
      <c r="R437" s="139"/>
      <c r="S437" s="139"/>
      <c r="T437" s="139"/>
      <c r="U437" s="139"/>
      <c r="V437" s="139"/>
      <c r="W437" s="144"/>
      <c r="X437" s="144"/>
      <c r="Y437" s="144"/>
      <c r="Z437" s="144"/>
      <c r="AA437" s="144"/>
      <c r="AB437" s="144"/>
      <c r="AC437" s="139"/>
    </row>
    <row r="438" spans="13:29">
      <c r="M438" s="143"/>
      <c r="N438" s="143"/>
      <c r="O438" s="139"/>
      <c r="P438" s="139"/>
      <c r="Q438" s="139"/>
      <c r="R438" s="139"/>
      <c r="S438" s="139"/>
      <c r="T438" s="139"/>
      <c r="U438" s="139"/>
      <c r="V438" s="139"/>
      <c r="W438" s="144"/>
      <c r="X438" s="144"/>
      <c r="Y438" s="144"/>
      <c r="Z438" s="144"/>
      <c r="AA438" s="144"/>
      <c r="AB438" s="144"/>
      <c r="AC438" s="139"/>
    </row>
    <row r="439" spans="13:29">
      <c r="M439" s="143"/>
      <c r="N439" s="143"/>
      <c r="O439" s="139"/>
      <c r="P439" s="139"/>
      <c r="Q439" s="139"/>
      <c r="R439" s="139"/>
      <c r="S439" s="139"/>
      <c r="T439" s="139"/>
      <c r="U439" s="139"/>
      <c r="V439" s="139"/>
      <c r="W439" s="144"/>
      <c r="X439" s="144"/>
      <c r="Y439" s="144"/>
      <c r="Z439" s="144"/>
      <c r="AA439" s="144"/>
      <c r="AB439" s="144"/>
      <c r="AC439" s="139"/>
    </row>
    <row r="440" spans="13:29">
      <c r="M440" s="143"/>
      <c r="N440" s="143"/>
      <c r="O440" s="139"/>
      <c r="P440" s="139"/>
      <c r="Q440" s="139"/>
      <c r="R440" s="139"/>
      <c r="S440" s="139"/>
      <c r="T440" s="139"/>
      <c r="U440" s="139"/>
      <c r="V440" s="139"/>
      <c r="W440" s="144"/>
      <c r="X440" s="144"/>
      <c r="Y440" s="144"/>
      <c r="Z440" s="144"/>
      <c r="AA440" s="144"/>
      <c r="AB440" s="144"/>
      <c r="AC440" s="139"/>
    </row>
    <row r="441" spans="13:29">
      <c r="M441" s="143"/>
      <c r="N441" s="143"/>
      <c r="O441" s="139"/>
      <c r="P441" s="139"/>
      <c r="Q441" s="139"/>
      <c r="R441" s="139"/>
      <c r="S441" s="139"/>
      <c r="T441" s="139"/>
      <c r="U441" s="139"/>
      <c r="V441" s="139"/>
      <c r="W441" s="144"/>
      <c r="X441" s="144"/>
      <c r="Y441" s="144"/>
      <c r="Z441" s="144"/>
      <c r="AA441" s="144"/>
      <c r="AB441" s="144"/>
      <c r="AC441" s="139"/>
    </row>
    <row r="442" spans="13:29">
      <c r="M442" s="143"/>
      <c r="N442" s="143"/>
      <c r="O442" s="139"/>
      <c r="P442" s="139"/>
      <c r="Q442" s="139"/>
      <c r="R442" s="139"/>
      <c r="S442" s="139"/>
      <c r="T442" s="139"/>
      <c r="U442" s="139"/>
      <c r="V442" s="139"/>
      <c r="W442" s="144"/>
      <c r="X442" s="144"/>
      <c r="Y442" s="144"/>
      <c r="Z442" s="144"/>
      <c r="AA442" s="144"/>
      <c r="AB442" s="144"/>
      <c r="AC442" s="139"/>
    </row>
    <row r="443" spans="13:29">
      <c r="M443" s="143"/>
      <c r="N443" s="143"/>
      <c r="O443" s="139"/>
      <c r="P443" s="139"/>
      <c r="Q443" s="139"/>
      <c r="R443" s="139"/>
      <c r="S443" s="139"/>
      <c r="T443" s="139"/>
      <c r="U443" s="139"/>
      <c r="V443" s="139"/>
      <c r="W443" s="144"/>
      <c r="X443" s="144"/>
      <c r="Y443" s="144"/>
      <c r="Z443" s="144"/>
      <c r="AA443" s="144"/>
      <c r="AB443" s="144"/>
      <c r="AC443" s="139"/>
    </row>
    <row r="444" spans="13:29">
      <c r="M444" s="143"/>
      <c r="N444" s="143"/>
      <c r="O444" s="139"/>
      <c r="P444" s="139"/>
      <c r="Q444" s="139"/>
      <c r="R444" s="139"/>
      <c r="S444" s="139"/>
      <c r="T444" s="139"/>
      <c r="U444" s="139"/>
      <c r="V444" s="139"/>
      <c r="W444" s="144"/>
      <c r="X444" s="144"/>
      <c r="Y444" s="144"/>
      <c r="Z444" s="144"/>
      <c r="AA444" s="144"/>
      <c r="AB444" s="144"/>
      <c r="AC444" s="139"/>
    </row>
    <row r="445" spans="13:29">
      <c r="M445" s="143"/>
      <c r="N445" s="143"/>
      <c r="O445" s="139"/>
      <c r="P445" s="139"/>
      <c r="Q445" s="139"/>
      <c r="R445" s="139"/>
      <c r="S445" s="139"/>
      <c r="T445" s="139"/>
      <c r="U445" s="139"/>
      <c r="V445" s="139"/>
      <c r="W445" s="144"/>
      <c r="X445" s="144"/>
      <c r="Y445" s="144"/>
      <c r="Z445" s="144"/>
      <c r="AA445" s="144"/>
      <c r="AB445" s="144"/>
      <c r="AC445" s="139"/>
    </row>
    <row r="446" spans="13:29">
      <c r="M446" s="143"/>
      <c r="N446" s="143"/>
      <c r="O446" s="139"/>
      <c r="P446" s="139"/>
      <c r="Q446" s="139"/>
      <c r="R446" s="139"/>
      <c r="S446" s="139"/>
      <c r="T446" s="139"/>
      <c r="U446" s="139"/>
      <c r="V446" s="139"/>
      <c r="W446" s="144"/>
      <c r="X446" s="144"/>
      <c r="Y446" s="144"/>
      <c r="Z446" s="144"/>
      <c r="AA446" s="144"/>
      <c r="AB446" s="144"/>
      <c r="AC446" s="139"/>
    </row>
    <row r="447" spans="13:29">
      <c r="M447" s="143"/>
      <c r="N447" s="143"/>
      <c r="O447" s="139"/>
      <c r="P447" s="139"/>
      <c r="Q447" s="139"/>
      <c r="R447" s="139"/>
      <c r="S447" s="139"/>
      <c r="T447" s="139"/>
      <c r="U447" s="139"/>
      <c r="V447" s="139"/>
      <c r="W447" s="144"/>
      <c r="X447" s="144"/>
      <c r="Y447" s="144"/>
      <c r="Z447" s="144"/>
      <c r="AA447" s="144"/>
      <c r="AB447" s="144"/>
      <c r="AC447" s="139"/>
    </row>
    <row r="448" spans="13:29">
      <c r="M448" s="143"/>
      <c r="N448" s="143"/>
      <c r="O448" s="139"/>
      <c r="P448" s="139"/>
      <c r="Q448" s="139"/>
      <c r="R448" s="139"/>
      <c r="S448" s="139"/>
      <c r="T448" s="139"/>
      <c r="U448" s="139"/>
      <c r="V448" s="139"/>
      <c r="W448" s="144"/>
      <c r="X448" s="144"/>
      <c r="Y448" s="144"/>
      <c r="Z448" s="144"/>
      <c r="AA448" s="144"/>
      <c r="AB448" s="144"/>
      <c r="AC448" s="139"/>
    </row>
    <row r="449" spans="13:29">
      <c r="M449" s="143"/>
      <c r="N449" s="143"/>
      <c r="O449" s="139"/>
      <c r="P449" s="139"/>
      <c r="Q449" s="139"/>
      <c r="R449" s="139"/>
      <c r="S449" s="139"/>
      <c r="T449" s="139"/>
      <c r="U449" s="139"/>
      <c r="V449" s="139"/>
      <c r="W449" s="144"/>
      <c r="X449" s="144"/>
      <c r="Y449" s="144"/>
      <c r="Z449" s="144"/>
      <c r="AA449" s="144"/>
      <c r="AB449" s="144"/>
      <c r="AC449" s="139"/>
    </row>
    <row r="450" spans="13:29">
      <c r="M450" s="143"/>
      <c r="N450" s="143"/>
      <c r="O450" s="139"/>
      <c r="P450" s="139"/>
      <c r="Q450" s="139"/>
      <c r="R450" s="139"/>
      <c r="S450" s="139"/>
      <c r="T450" s="139"/>
      <c r="U450" s="139"/>
      <c r="V450" s="139"/>
      <c r="W450" s="144"/>
      <c r="X450" s="144"/>
      <c r="Y450" s="144"/>
      <c r="Z450" s="144"/>
      <c r="AA450" s="144"/>
      <c r="AB450" s="144"/>
      <c r="AC450" s="139"/>
    </row>
    <row r="451" spans="13:29">
      <c r="M451" s="143"/>
      <c r="N451" s="143"/>
      <c r="O451" s="139"/>
      <c r="P451" s="139"/>
      <c r="Q451" s="139"/>
      <c r="R451" s="139"/>
      <c r="S451" s="139"/>
      <c r="T451" s="139"/>
      <c r="U451" s="139"/>
      <c r="V451" s="139"/>
      <c r="W451" s="144"/>
      <c r="X451" s="144"/>
      <c r="Y451" s="144"/>
      <c r="Z451" s="144"/>
      <c r="AA451" s="144"/>
      <c r="AB451" s="144"/>
      <c r="AC451" s="139"/>
    </row>
    <row r="452" spans="13:29">
      <c r="M452" s="143"/>
      <c r="N452" s="143"/>
      <c r="O452" s="139"/>
      <c r="P452" s="139"/>
      <c r="Q452" s="139"/>
      <c r="R452" s="139"/>
      <c r="S452" s="139"/>
      <c r="T452" s="139"/>
      <c r="U452" s="139"/>
      <c r="V452" s="139"/>
      <c r="W452" s="144"/>
      <c r="X452" s="144"/>
      <c r="Y452" s="144"/>
      <c r="Z452" s="144"/>
      <c r="AA452" s="144"/>
      <c r="AB452" s="144"/>
      <c r="AC452" s="139"/>
    </row>
    <row r="453" spans="13:29">
      <c r="M453" s="143"/>
      <c r="N453" s="143"/>
      <c r="O453" s="139"/>
      <c r="P453" s="139"/>
      <c r="Q453" s="139"/>
      <c r="R453" s="139"/>
      <c r="S453" s="139"/>
      <c r="T453" s="139"/>
      <c r="U453" s="139"/>
      <c r="V453" s="139"/>
      <c r="W453" s="144"/>
      <c r="X453" s="144"/>
      <c r="Y453" s="144"/>
      <c r="Z453" s="144"/>
      <c r="AA453" s="144"/>
      <c r="AB453" s="144"/>
      <c r="AC453" s="139"/>
    </row>
    <row r="454" spans="13:29">
      <c r="M454" s="143"/>
      <c r="N454" s="143"/>
      <c r="O454" s="139"/>
      <c r="P454" s="139"/>
      <c r="Q454" s="139"/>
      <c r="R454" s="139"/>
      <c r="S454" s="139"/>
      <c r="T454" s="139"/>
      <c r="U454" s="139"/>
      <c r="V454" s="139"/>
      <c r="W454" s="144"/>
      <c r="X454" s="144"/>
      <c r="Y454" s="144"/>
      <c r="Z454" s="144"/>
      <c r="AA454" s="144"/>
      <c r="AB454" s="144"/>
      <c r="AC454" s="139"/>
    </row>
    <row r="455" spans="13:29">
      <c r="M455" s="143"/>
      <c r="N455" s="143"/>
      <c r="O455" s="139"/>
      <c r="P455" s="139"/>
      <c r="Q455" s="139"/>
      <c r="R455" s="139"/>
      <c r="S455" s="139"/>
      <c r="T455" s="139"/>
      <c r="U455" s="139"/>
      <c r="V455" s="139"/>
      <c r="W455" s="144"/>
      <c r="X455" s="144"/>
      <c r="Y455" s="144"/>
      <c r="Z455" s="144"/>
      <c r="AA455" s="144"/>
      <c r="AB455" s="144"/>
      <c r="AC455" s="139"/>
    </row>
    <row r="456" spans="13:29">
      <c r="M456" s="143"/>
      <c r="N456" s="143"/>
      <c r="O456" s="139"/>
      <c r="P456" s="139"/>
      <c r="Q456" s="139"/>
      <c r="R456" s="139"/>
      <c r="S456" s="139"/>
      <c r="T456" s="139"/>
      <c r="U456" s="139"/>
      <c r="V456" s="139"/>
      <c r="W456" s="144"/>
      <c r="X456" s="144"/>
      <c r="Y456" s="144"/>
      <c r="Z456" s="144"/>
      <c r="AA456" s="144"/>
      <c r="AB456" s="144"/>
      <c r="AC456" s="139"/>
    </row>
    <row r="457" spans="13:29">
      <c r="M457" s="143"/>
      <c r="N457" s="143"/>
      <c r="O457" s="139"/>
      <c r="P457" s="139"/>
      <c r="Q457" s="139"/>
      <c r="R457" s="139"/>
      <c r="S457" s="139"/>
      <c r="T457" s="139"/>
      <c r="U457" s="139"/>
      <c r="V457" s="139"/>
      <c r="W457" s="144"/>
      <c r="X457" s="144"/>
      <c r="Y457" s="144"/>
      <c r="Z457" s="144"/>
      <c r="AA457" s="144"/>
      <c r="AB457" s="144"/>
      <c r="AC457" s="139"/>
    </row>
    <row r="458" spans="13:29">
      <c r="M458" s="143"/>
      <c r="N458" s="143"/>
      <c r="O458" s="139"/>
      <c r="P458" s="139"/>
      <c r="Q458" s="139"/>
      <c r="R458" s="139"/>
      <c r="S458" s="139"/>
      <c r="T458" s="139"/>
      <c r="U458" s="139"/>
      <c r="V458" s="139"/>
      <c r="W458" s="144"/>
      <c r="X458" s="144"/>
      <c r="Y458" s="144"/>
      <c r="Z458" s="144"/>
      <c r="AA458" s="144"/>
      <c r="AB458" s="144"/>
      <c r="AC458" s="139"/>
    </row>
    <row r="459" spans="13:29">
      <c r="M459" s="143"/>
      <c r="N459" s="143"/>
      <c r="O459" s="139"/>
      <c r="P459" s="139"/>
      <c r="Q459" s="139"/>
      <c r="R459" s="139"/>
      <c r="S459" s="139"/>
      <c r="T459" s="139"/>
      <c r="U459" s="139"/>
      <c r="V459" s="139"/>
      <c r="W459" s="144"/>
      <c r="X459" s="144"/>
      <c r="Y459" s="144"/>
      <c r="Z459" s="144"/>
      <c r="AA459" s="144"/>
      <c r="AB459" s="144"/>
      <c r="AC459" s="139"/>
    </row>
    <row r="460" spans="13:29">
      <c r="M460" s="143"/>
      <c r="N460" s="143"/>
      <c r="O460" s="139"/>
      <c r="P460" s="139"/>
      <c r="Q460" s="139"/>
      <c r="R460" s="139"/>
      <c r="S460" s="139"/>
      <c r="T460" s="139"/>
      <c r="U460" s="139"/>
      <c r="V460" s="139"/>
      <c r="W460" s="144"/>
      <c r="X460" s="144"/>
      <c r="Y460" s="144"/>
      <c r="Z460" s="144"/>
      <c r="AA460" s="144"/>
      <c r="AB460" s="144"/>
      <c r="AC460" s="139"/>
    </row>
    <row r="461" spans="13:29">
      <c r="M461" s="143"/>
      <c r="N461" s="143"/>
      <c r="O461" s="139"/>
      <c r="P461" s="139"/>
      <c r="Q461" s="139"/>
      <c r="R461" s="139"/>
      <c r="S461" s="139"/>
      <c r="T461" s="139"/>
      <c r="U461" s="139"/>
      <c r="V461" s="139"/>
      <c r="W461" s="144"/>
      <c r="X461" s="144"/>
      <c r="Y461" s="144"/>
      <c r="Z461" s="144"/>
      <c r="AA461" s="144"/>
      <c r="AB461" s="144"/>
      <c r="AC461" s="139"/>
    </row>
    <row r="462" spans="13:29">
      <c r="M462" s="143"/>
      <c r="N462" s="143"/>
      <c r="O462" s="139"/>
      <c r="P462" s="139"/>
      <c r="Q462" s="139"/>
      <c r="R462" s="139"/>
      <c r="S462" s="139"/>
      <c r="T462" s="139"/>
      <c r="U462" s="139"/>
      <c r="V462" s="139"/>
      <c r="W462" s="144"/>
      <c r="X462" s="144"/>
      <c r="Y462" s="144"/>
      <c r="Z462" s="144"/>
      <c r="AA462" s="144"/>
      <c r="AB462" s="144"/>
      <c r="AC462" s="139"/>
    </row>
    <row r="463" spans="13:29">
      <c r="M463" s="143"/>
      <c r="N463" s="143"/>
      <c r="O463" s="139"/>
      <c r="P463" s="139"/>
      <c r="Q463" s="139"/>
      <c r="R463" s="139"/>
      <c r="S463" s="139"/>
      <c r="T463" s="139"/>
      <c r="U463" s="139"/>
      <c r="V463" s="139"/>
      <c r="W463" s="144"/>
      <c r="X463" s="144"/>
      <c r="Y463" s="144"/>
      <c r="Z463" s="144"/>
      <c r="AA463" s="144"/>
      <c r="AB463" s="144"/>
      <c r="AC463" s="139"/>
    </row>
    <row r="464" spans="13:29">
      <c r="M464" s="143"/>
      <c r="N464" s="143"/>
      <c r="O464" s="139"/>
      <c r="P464" s="139"/>
      <c r="Q464" s="139"/>
      <c r="R464" s="139"/>
      <c r="S464" s="139"/>
      <c r="T464" s="139"/>
      <c r="U464" s="139"/>
      <c r="V464" s="139"/>
      <c r="W464" s="144"/>
      <c r="X464" s="144"/>
      <c r="Y464" s="144"/>
      <c r="Z464" s="144"/>
      <c r="AA464" s="144"/>
      <c r="AB464" s="144"/>
      <c r="AC464" s="139"/>
    </row>
    <row r="465" spans="13:29">
      <c r="M465" s="143"/>
      <c r="N465" s="143"/>
      <c r="O465" s="139"/>
      <c r="P465" s="139"/>
      <c r="Q465" s="139"/>
      <c r="R465" s="139"/>
      <c r="S465" s="139"/>
      <c r="T465" s="139"/>
      <c r="U465" s="139"/>
      <c r="V465" s="139"/>
      <c r="W465" s="144"/>
      <c r="X465" s="144"/>
      <c r="Y465" s="144"/>
      <c r="Z465" s="144"/>
      <c r="AA465" s="144"/>
      <c r="AB465" s="144"/>
      <c r="AC465" s="139"/>
    </row>
    <row r="466" spans="13:29">
      <c r="M466" s="143"/>
      <c r="N466" s="143"/>
      <c r="O466" s="139"/>
      <c r="P466" s="139"/>
      <c r="Q466" s="139"/>
      <c r="R466" s="139"/>
      <c r="S466" s="139"/>
      <c r="T466" s="139"/>
      <c r="U466" s="139"/>
      <c r="V466" s="139"/>
      <c r="W466" s="144"/>
      <c r="X466" s="144"/>
      <c r="Y466" s="144"/>
      <c r="Z466" s="144"/>
      <c r="AA466" s="144"/>
      <c r="AB466" s="144"/>
      <c r="AC466" s="139"/>
    </row>
    <row r="467" spans="13:29">
      <c r="M467" s="143"/>
      <c r="N467" s="143"/>
      <c r="O467" s="139"/>
      <c r="P467" s="139"/>
      <c r="Q467" s="139"/>
      <c r="R467" s="139"/>
      <c r="S467" s="139"/>
      <c r="T467" s="139"/>
      <c r="U467" s="139"/>
      <c r="V467" s="139"/>
      <c r="W467" s="144"/>
      <c r="X467" s="144"/>
      <c r="Y467" s="144"/>
      <c r="Z467" s="144"/>
      <c r="AA467" s="144"/>
      <c r="AB467" s="144"/>
      <c r="AC467" s="139"/>
    </row>
    <row r="468" spans="13:29">
      <c r="M468" s="143"/>
      <c r="N468" s="143"/>
      <c r="O468" s="139"/>
      <c r="P468" s="139"/>
      <c r="Q468" s="139"/>
      <c r="R468" s="139"/>
      <c r="S468" s="139"/>
      <c r="T468" s="139"/>
      <c r="U468" s="139"/>
      <c r="V468" s="139"/>
      <c r="W468" s="144"/>
      <c r="X468" s="144"/>
      <c r="Y468" s="144"/>
      <c r="Z468" s="144"/>
      <c r="AA468" s="144"/>
      <c r="AB468" s="144"/>
      <c r="AC468" s="139"/>
    </row>
    <row r="469" spans="13:29">
      <c r="M469" s="143"/>
      <c r="N469" s="143"/>
      <c r="O469" s="139"/>
      <c r="P469" s="139"/>
      <c r="Q469" s="139"/>
      <c r="R469" s="139"/>
      <c r="S469" s="139"/>
      <c r="T469" s="139"/>
      <c r="U469" s="139"/>
      <c r="V469" s="139"/>
      <c r="W469" s="144"/>
      <c r="X469" s="144"/>
      <c r="Y469" s="144"/>
      <c r="Z469" s="144"/>
      <c r="AA469" s="144"/>
      <c r="AB469" s="144"/>
      <c r="AC469" s="139"/>
    </row>
    <row r="470" spans="13:29">
      <c r="M470" s="143"/>
      <c r="N470" s="143"/>
      <c r="O470" s="139"/>
      <c r="P470" s="139"/>
      <c r="Q470" s="139"/>
      <c r="R470" s="139"/>
      <c r="S470" s="139"/>
      <c r="T470" s="139"/>
      <c r="U470" s="139"/>
      <c r="V470" s="139"/>
      <c r="W470" s="144"/>
      <c r="X470" s="144"/>
      <c r="Y470" s="144"/>
      <c r="Z470" s="144"/>
      <c r="AA470" s="144"/>
      <c r="AB470" s="144"/>
      <c r="AC470" s="139"/>
    </row>
    <row r="471" spans="13:29">
      <c r="M471" s="143"/>
      <c r="N471" s="143"/>
      <c r="O471" s="139"/>
      <c r="P471" s="139"/>
      <c r="Q471" s="139"/>
      <c r="R471" s="139"/>
      <c r="S471" s="139"/>
      <c r="T471" s="139"/>
      <c r="U471" s="139"/>
      <c r="V471" s="139"/>
      <c r="W471" s="144"/>
      <c r="X471" s="144"/>
      <c r="Y471" s="144"/>
      <c r="Z471" s="144"/>
      <c r="AA471" s="144"/>
      <c r="AB471" s="144"/>
      <c r="AC471" s="139"/>
    </row>
    <row r="472" spans="13:29">
      <c r="M472" s="143"/>
      <c r="N472" s="143"/>
      <c r="O472" s="139"/>
      <c r="P472" s="139"/>
      <c r="Q472" s="139"/>
      <c r="R472" s="139"/>
      <c r="S472" s="139"/>
      <c r="T472" s="139"/>
      <c r="U472" s="139"/>
      <c r="V472" s="139"/>
      <c r="W472" s="144"/>
      <c r="X472" s="144"/>
      <c r="Y472" s="144"/>
      <c r="Z472" s="144"/>
      <c r="AA472" s="144"/>
      <c r="AB472" s="144"/>
      <c r="AC472" s="139"/>
    </row>
    <row r="473" spans="13:29">
      <c r="M473" s="143"/>
      <c r="N473" s="143"/>
      <c r="O473" s="139"/>
      <c r="P473" s="139"/>
      <c r="Q473" s="139"/>
      <c r="R473" s="139"/>
      <c r="S473" s="139"/>
      <c r="T473" s="139"/>
      <c r="U473" s="139"/>
      <c r="V473" s="139"/>
      <c r="W473" s="144"/>
      <c r="X473" s="144"/>
      <c r="Y473" s="144"/>
      <c r="Z473" s="144"/>
      <c r="AA473" s="144"/>
      <c r="AB473" s="144"/>
      <c r="AC473" s="139"/>
    </row>
    <row r="474" spans="13:29">
      <c r="M474" s="143"/>
      <c r="N474" s="143"/>
      <c r="O474" s="139"/>
      <c r="P474" s="139"/>
      <c r="Q474" s="139"/>
      <c r="R474" s="139"/>
      <c r="S474" s="139"/>
      <c r="T474" s="139"/>
      <c r="U474" s="139"/>
      <c r="V474" s="139"/>
      <c r="W474" s="144"/>
      <c r="X474" s="144"/>
      <c r="Y474" s="144"/>
      <c r="Z474" s="144"/>
      <c r="AA474" s="144"/>
      <c r="AB474" s="144"/>
      <c r="AC474" s="139"/>
    </row>
    <row r="475" spans="13:29">
      <c r="M475" s="143"/>
      <c r="N475" s="143"/>
      <c r="O475" s="139"/>
      <c r="P475" s="139"/>
      <c r="Q475" s="139"/>
      <c r="R475" s="139"/>
      <c r="S475" s="139"/>
      <c r="T475" s="139"/>
      <c r="U475" s="139"/>
      <c r="V475" s="139"/>
      <c r="W475" s="144"/>
      <c r="X475" s="144"/>
      <c r="Y475" s="144"/>
      <c r="Z475" s="144"/>
      <c r="AA475" s="144"/>
      <c r="AB475" s="144"/>
      <c r="AC475" s="139"/>
    </row>
    <row r="476" spans="13:29">
      <c r="M476" s="143"/>
      <c r="N476" s="143"/>
      <c r="O476" s="139"/>
      <c r="P476" s="139"/>
      <c r="Q476" s="139"/>
      <c r="R476" s="139"/>
      <c r="S476" s="139"/>
      <c r="T476" s="139"/>
      <c r="U476" s="139"/>
      <c r="V476" s="139"/>
      <c r="W476" s="144"/>
      <c r="X476" s="144"/>
      <c r="Y476" s="144"/>
      <c r="Z476" s="144"/>
      <c r="AA476" s="144"/>
      <c r="AB476" s="144"/>
      <c r="AC476" s="139"/>
    </row>
    <row r="477" spans="13:29">
      <c r="M477" s="143"/>
      <c r="N477" s="143"/>
      <c r="O477" s="139"/>
      <c r="P477" s="139"/>
      <c r="Q477" s="139"/>
      <c r="R477" s="139"/>
      <c r="S477" s="139"/>
      <c r="T477" s="139"/>
      <c r="U477" s="139"/>
      <c r="V477" s="139"/>
      <c r="W477" s="144"/>
      <c r="X477" s="144"/>
      <c r="Y477" s="144"/>
      <c r="Z477" s="144"/>
      <c r="AA477" s="144"/>
      <c r="AB477" s="144"/>
      <c r="AC477" s="139"/>
    </row>
    <row r="478" spans="13:29">
      <c r="M478" s="143"/>
      <c r="N478" s="143"/>
      <c r="O478" s="139"/>
      <c r="P478" s="139"/>
      <c r="Q478" s="139"/>
      <c r="R478" s="139"/>
      <c r="S478" s="139"/>
      <c r="T478" s="139"/>
      <c r="U478" s="139"/>
      <c r="V478" s="139"/>
      <c r="W478" s="144"/>
      <c r="X478" s="144"/>
      <c r="Y478" s="144"/>
      <c r="Z478" s="144"/>
      <c r="AA478" s="144"/>
      <c r="AB478" s="144"/>
      <c r="AC478" s="139"/>
    </row>
    <row r="479" spans="13:29">
      <c r="M479" s="143"/>
      <c r="N479" s="143"/>
      <c r="O479" s="139"/>
      <c r="P479" s="139"/>
      <c r="Q479" s="139"/>
      <c r="R479" s="139"/>
      <c r="S479" s="139"/>
      <c r="T479" s="139"/>
      <c r="U479" s="139"/>
      <c r="V479" s="139"/>
      <c r="W479" s="144"/>
      <c r="X479" s="144"/>
      <c r="Y479" s="144"/>
      <c r="Z479" s="144"/>
      <c r="AA479" s="144"/>
      <c r="AB479" s="144"/>
      <c r="AC479" s="139"/>
    </row>
    <row r="480" spans="13:29">
      <c r="M480" s="143"/>
      <c r="N480" s="143"/>
      <c r="O480" s="139"/>
      <c r="P480" s="139"/>
      <c r="Q480" s="139"/>
      <c r="R480" s="139"/>
      <c r="S480" s="139"/>
      <c r="T480" s="139"/>
      <c r="U480" s="139"/>
      <c r="V480" s="139"/>
      <c r="W480" s="144"/>
      <c r="X480" s="144"/>
      <c r="Y480" s="144"/>
      <c r="Z480" s="144"/>
      <c r="AA480" s="144"/>
      <c r="AB480" s="144"/>
      <c r="AC480" s="139"/>
    </row>
    <row r="481" spans="13:29">
      <c r="M481" s="143"/>
      <c r="N481" s="143"/>
      <c r="O481" s="139"/>
      <c r="P481" s="139"/>
      <c r="Q481" s="139"/>
      <c r="R481" s="139"/>
      <c r="S481" s="139"/>
      <c r="T481" s="139"/>
      <c r="U481" s="139"/>
      <c r="V481" s="139"/>
      <c r="W481" s="144"/>
      <c r="X481" s="144"/>
      <c r="Y481" s="144"/>
      <c r="Z481" s="144"/>
      <c r="AA481" s="144"/>
      <c r="AB481" s="144"/>
      <c r="AC481" s="139"/>
    </row>
    <row r="482" spans="13:29">
      <c r="M482" s="143"/>
      <c r="N482" s="143"/>
      <c r="O482" s="139"/>
      <c r="P482" s="139"/>
      <c r="Q482" s="139"/>
      <c r="R482" s="139"/>
      <c r="S482" s="139"/>
      <c r="T482" s="139"/>
      <c r="U482" s="139"/>
      <c r="V482" s="139"/>
      <c r="W482" s="144"/>
      <c r="X482" s="144"/>
      <c r="Y482" s="144"/>
      <c r="Z482" s="144"/>
      <c r="AA482" s="144"/>
      <c r="AB482" s="144"/>
      <c r="AC482" s="139"/>
    </row>
    <row r="483" spans="13:29">
      <c r="M483" s="143"/>
      <c r="N483" s="143"/>
      <c r="O483" s="139"/>
      <c r="P483" s="139"/>
      <c r="Q483" s="139"/>
      <c r="R483" s="139"/>
      <c r="S483" s="139"/>
      <c r="T483" s="139"/>
      <c r="U483" s="139"/>
      <c r="V483" s="139"/>
      <c r="W483" s="144"/>
      <c r="X483" s="144"/>
      <c r="Y483" s="144"/>
      <c r="Z483" s="144"/>
      <c r="AA483" s="144"/>
      <c r="AB483" s="144"/>
      <c r="AC483" s="139"/>
    </row>
    <row r="484" spans="13:29">
      <c r="M484" s="143"/>
      <c r="N484" s="143"/>
      <c r="O484" s="139"/>
      <c r="P484" s="139"/>
      <c r="Q484" s="139"/>
      <c r="R484" s="139"/>
      <c r="S484" s="139"/>
      <c r="T484" s="139"/>
      <c r="U484" s="139"/>
      <c r="V484" s="139"/>
      <c r="W484" s="144"/>
      <c r="X484" s="144"/>
      <c r="Y484" s="144"/>
      <c r="Z484" s="144"/>
      <c r="AA484" s="144"/>
      <c r="AB484" s="144"/>
      <c r="AC484" s="139"/>
    </row>
    <row r="485" spans="13:29">
      <c r="M485" s="143"/>
      <c r="N485" s="143"/>
      <c r="O485" s="139"/>
      <c r="P485" s="139"/>
      <c r="Q485" s="139"/>
      <c r="R485" s="139"/>
      <c r="S485" s="139"/>
      <c r="T485" s="139"/>
      <c r="U485" s="139"/>
      <c r="V485" s="139"/>
      <c r="W485" s="144"/>
      <c r="X485" s="144"/>
      <c r="Y485" s="144"/>
      <c r="Z485" s="144"/>
      <c r="AA485" s="144"/>
      <c r="AB485" s="144"/>
      <c r="AC485" s="139"/>
    </row>
    <row r="486" spans="13:29">
      <c r="M486" s="143"/>
      <c r="N486" s="143"/>
      <c r="O486" s="139"/>
      <c r="P486" s="139"/>
      <c r="Q486" s="139"/>
      <c r="R486" s="139"/>
      <c r="S486" s="139"/>
      <c r="T486" s="139"/>
      <c r="U486" s="139"/>
      <c r="V486" s="139"/>
      <c r="W486" s="144"/>
      <c r="X486" s="144"/>
      <c r="Y486" s="144"/>
      <c r="Z486" s="144"/>
      <c r="AA486" s="144"/>
      <c r="AB486" s="144"/>
      <c r="AC486" s="139"/>
    </row>
    <row r="487" spans="13:29">
      <c r="M487" s="143"/>
      <c r="N487" s="143"/>
      <c r="O487" s="139"/>
      <c r="P487" s="139"/>
      <c r="Q487" s="139"/>
      <c r="R487" s="139"/>
      <c r="S487" s="139"/>
      <c r="T487" s="139"/>
      <c r="U487" s="139"/>
      <c r="V487" s="139"/>
      <c r="W487" s="144"/>
      <c r="X487" s="144"/>
      <c r="Y487" s="144"/>
      <c r="Z487" s="144"/>
      <c r="AA487" s="144"/>
      <c r="AB487" s="144"/>
      <c r="AC487" s="139"/>
    </row>
    <row r="488" spans="13:29">
      <c r="M488" s="143"/>
      <c r="N488" s="143"/>
      <c r="O488" s="139"/>
      <c r="P488" s="139"/>
      <c r="Q488" s="139"/>
      <c r="R488" s="139"/>
      <c r="S488" s="139"/>
      <c r="T488" s="139"/>
      <c r="U488" s="139"/>
      <c r="V488" s="139"/>
      <c r="W488" s="144"/>
      <c r="X488" s="144"/>
      <c r="Y488" s="144"/>
      <c r="Z488" s="144"/>
      <c r="AA488" s="144"/>
      <c r="AB488" s="144"/>
      <c r="AC488" s="139"/>
    </row>
    <row r="489" spans="13:29">
      <c r="M489" s="143"/>
      <c r="N489" s="143"/>
      <c r="O489" s="139"/>
      <c r="P489" s="139"/>
      <c r="Q489" s="139"/>
      <c r="R489" s="139"/>
      <c r="S489" s="139"/>
      <c r="T489" s="139"/>
      <c r="U489" s="139"/>
      <c r="V489" s="139"/>
      <c r="W489" s="144"/>
      <c r="X489" s="144"/>
      <c r="Y489" s="144"/>
      <c r="Z489" s="144"/>
      <c r="AA489" s="144"/>
      <c r="AB489" s="144"/>
      <c r="AC489" s="139"/>
    </row>
    <row r="490" spans="13:29">
      <c r="M490" s="143"/>
      <c r="N490" s="143"/>
      <c r="O490" s="139"/>
      <c r="P490" s="139"/>
      <c r="Q490" s="139"/>
      <c r="R490" s="139"/>
      <c r="S490" s="139"/>
      <c r="T490" s="139"/>
      <c r="U490" s="139"/>
      <c r="V490" s="139"/>
      <c r="W490" s="144"/>
      <c r="X490" s="144"/>
      <c r="Y490" s="144"/>
      <c r="Z490" s="144"/>
      <c r="AA490" s="144"/>
      <c r="AB490" s="144"/>
      <c r="AC490" s="139"/>
    </row>
    <row r="491" spans="13:29">
      <c r="M491" s="143"/>
      <c r="N491" s="143"/>
      <c r="O491" s="139"/>
      <c r="P491" s="139"/>
      <c r="Q491" s="139"/>
      <c r="R491" s="139"/>
      <c r="S491" s="139"/>
      <c r="T491" s="139"/>
      <c r="U491" s="139"/>
      <c r="V491" s="139"/>
      <c r="W491" s="144"/>
      <c r="X491" s="144"/>
      <c r="Y491" s="144"/>
      <c r="Z491" s="144"/>
      <c r="AA491" s="144"/>
      <c r="AB491" s="144"/>
      <c r="AC491" s="139"/>
    </row>
    <row r="492" spans="13:29">
      <c r="M492" s="143"/>
      <c r="N492" s="143"/>
      <c r="O492" s="139"/>
      <c r="P492" s="139"/>
      <c r="Q492" s="139"/>
      <c r="R492" s="139"/>
      <c r="S492" s="139"/>
      <c r="T492" s="139"/>
      <c r="U492" s="139"/>
      <c r="V492" s="139"/>
      <c r="W492" s="144"/>
      <c r="X492" s="144"/>
      <c r="Y492" s="144"/>
      <c r="Z492" s="144"/>
      <c r="AA492" s="144"/>
      <c r="AB492" s="144"/>
      <c r="AC492" s="139"/>
    </row>
    <row r="493" spans="13:29">
      <c r="M493" s="143"/>
      <c r="N493" s="143"/>
      <c r="O493" s="139"/>
      <c r="P493" s="139"/>
      <c r="Q493" s="139"/>
      <c r="R493" s="139"/>
      <c r="S493" s="139"/>
      <c r="T493" s="139"/>
      <c r="U493" s="139"/>
      <c r="V493" s="139"/>
      <c r="W493" s="144"/>
      <c r="X493" s="144"/>
      <c r="Y493" s="144"/>
      <c r="Z493" s="144"/>
      <c r="AA493" s="144"/>
      <c r="AB493" s="144"/>
      <c r="AC493" s="139"/>
    </row>
    <row r="494" spans="13:29">
      <c r="M494" s="143"/>
      <c r="N494" s="143"/>
      <c r="O494" s="139"/>
      <c r="P494" s="139"/>
      <c r="Q494" s="139"/>
      <c r="R494" s="139"/>
      <c r="S494" s="139"/>
      <c r="T494" s="139"/>
      <c r="U494" s="139"/>
      <c r="V494" s="139"/>
      <c r="W494" s="144"/>
      <c r="X494" s="144"/>
      <c r="Y494" s="144"/>
      <c r="Z494" s="144"/>
      <c r="AA494" s="144"/>
      <c r="AB494" s="144"/>
      <c r="AC494" s="139"/>
    </row>
    <row r="495" spans="13:29">
      <c r="M495" s="143"/>
      <c r="N495" s="143"/>
      <c r="O495" s="139"/>
      <c r="P495" s="139"/>
      <c r="Q495" s="139"/>
      <c r="R495" s="139"/>
      <c r="S495" s="139"/>
      <c r="T495" s="139"/>
      <c r="U495" s="139"/>
      <c r="V495" s="139"/>
      <c r="W495" s="144"/>
      <c r="X495" s="144"/>
      <c r="Y495" s="144"/>
      <c r="Z495" s="144"/>
      <c r="AA495" s="144"/>
      <c r="AB495" s="144"/>
      <c r="AC495" s="139"/>
    </row>
    <row r="496" spans="13:29">
      <c r="M496" s="143"/>
      <c r="N496" s="143"/>
      <c r="O496" s="139"/>
      <c r="P496" s="139"/>
      <c r="Q496" s="139"/>
      <c r="R496" s="139"/>
      <c r="S496" s="139"/>
      <c r="T496" s="139"/>
      <c r="U496" s="139"/>
      <c r="V496" s="139"/>
      <c r="W496" s="144"/>
      <c r="X496" s="144"/>
      <c r="Y496" s="144"/>
      <c r="Z496" s="144"/>
      <c r="AA496" s="144"/>
      <c r="AB496" s="144"/>
      <c r="AC496" s="139"/>
    </row>
    <row r="497" spans="13:29">
      <c r="M497" s="143"/>
      <c r="N497" s="143"/>
      <c r="O497" s="139"/>
      <c r="P497" s="139"/>
      <c r="Q497" s="139"/>
      <c r="R497" s="139"/>
      <c r="S497" s="139"/>
      <c r="T497" s="139"/>
      <c r="U497" s="139"/>
      <c r="V497" s="139"/>
      <c r="W497" s="144"/>
      <c r="X497" s="144"/>
      <c r="Y497" s="144"/>
      <c r="Z497" s="144"/>
      <c r="AA497" s="144"/>
      <c r="AB497" s="144"/>
      <c r="AC497" s="139"/>
    </row>
    <row r="498" spans="13:29">
      <c r="M498" s="143"/>
      <c r="N498" s="143"/>
      <c r="O498" s="139"/>
      <c r="P498" s="139"/>
      <c r="Q498" s="139"/>
      <c r="R498" s="139"/>
      <c r="S498" s="139"/>
      <c r="T498" s="139"/>
      <c r="U498" s="139"/>
      <c r="V498" s="139"/>
      <c r="W498" s="144"/>
      <c r="X498" s="144"/>
      <c r="Y498" s="144"/>
      <c r="Z498" s="144"/>
      <c r="AA498" s="144"/>
      <c r="AB498" s="144"/>
      <c r="AC498" s="139"/>
    </row>
    <row r="499" spans="13:29">
      <c r="M499" s="143"/>
      <c r="N499" s="143"/>
      <c r="O499" s="139"/>
      <c r="P499" s="139"/>
      <c r="Q499" s="139"/>
      <c r="R499" s="139"/>
      <c r="S499" s="139"/>
      <c r="T499" s="139"/>
      <c r="U499" s="139"/>
      <c r="V499" s="139"/>
      <c r="W499" s="144"/>
      <c r="X499" s="144"/>
      <c r="Y499" s="144"/>
      <c r="Z499" s="144"/>
      <c r="AA499" s="144"/>
      <c r="AB499" s="144"/>
      <c r="AC499" s="139"/>
    </row>
    <row r="500" spans="13:29">
      <c r="M500" s="143"/>
      <c r="N500" s="143"/>
      <c r="O500" s="139"/>
      <c r="P500" s="139"/>
      <c r="Q500" s="139"/>
      <c r="R500" s="139"/>
      <c r="S500" s="139"/>
      <c r="T500" s="139"/>
      <c r="U500" s="139"/>
      <c r="V500" s="139"/>
      <c r="W500" s="144"/>
      <c r="X500" s="144"/>
      <c r="Y500" s="144"/>
      <c r="Z500" s="144"/>
      <c r="AA500" s="144"/>
      <c r="AB500" s="144"/>
      <c r="AC500" s="139"/>
    </row>
    <row r="501" spans="13:29">
      <c r="M501" s="143"/>
      <c r="N501" s="143"/>
      <c r="O501" s="139"/>
      <c r="P501" s="139"/>
      <c r="Q501" s="139"/>
      <c r="R501" s="139"/>
      <c r="S501" s="139"/>
      <c r="T501" s="139"/>
      <c r="U501" s="139"/>
      <c r="V501" s="139"/>
      <c r="W501" s="144"/>
      <c r="X501" s="144"/>
      <c r="Y501" s="144"/>
      <c r="Z501" s="144"/>
      <c r="AA501" s="144"/>
      <c r="AB501" s="144"/>
      <c r="AC501" s="139"/>
    </row>
    <row r="502" spans="13:29">
      <c r="M502" s="143"/>
      <c r="N502" s="143"/>
      <c r="O502" s="139"/>
      <c r="P502" s="139"/>
      <c r="Q502" s="139"/>
      <c r="R502" s="139"/>
      <c r="S502" s="139"/>
      <c r="T502" s="139"/>
      <c r="U502" s="139"/>
      <c r="V502" s="139"/>
      <c r="W502" s="144"/>
      <c r="X502" s="144"/>
      <c r="Y502" s="144"/>
      <c r="Z502" s="144"/>
      <c r="AA502" s="144"/>
      <c r="AB502" s="144"/>
      <c r="AC502" s="139"/>
    </row>
    <row r="503" spans="13:29">
      <c r="M503" s="143"/>
      <c r="N503" s="143"/>
      <c r="O503" s="139"/>
      <c r="P503" s="139"/>
      <c r="Q503" s="139"/>
      <c r="R503" s="139"/>
      <c r="S503" s="139"/>
      <c r="T503" s="139"/>
      <c r="U503" s="139"/>
      <c r="V503" s="139"/>
      <c r="W503" s="144"/>
      <c r="X503" s="144"/>
      <c r="Y503" s="144"/>
      <c r="Z503" s="144"/>
      <c r="AA503" s="144"/>
      <c r="AB503" s="144"/>
      <c r="AC503" s="139"/>
    </row>
    <row r="504" spans="13:29">
      <c r="M504" s="143"/>
      <c r="N504" s="143"/>
      <c r="O504" s="139"/>
      <c r="P504" s="139"/>
      <c r="Q504" s="139"/>
      <c r="R504" s="139"/>
      <c r="S504" s="139"/>
      <c r="T504" s="139"/>
      <c r="U504" s="139"/>
      <c r="V504" s="139"/>
      <c r="W504" s="144"/>
      <c r="X504" s="144"/>
      <c r="Y504" s="144"/>
      <c r="Z504" s="144"/>
      <c r="AA504" s="144"/>
      <c r="AB504" s="144"/>
      <c r="AC504" s="139"/>
    </row>
    <row r="505" spans="13:29">
      <c r="M505" s="143"/>
      <c r="N505" s="143"/>
      <c r="O505" s="139"/>
      <c r="P505" s="139"/>
      <c r="Q505" s="139"/>
      <c r="R505" s="139"/>
      <c r="S505" s="139"/>
      <c r="T505" s="139"/>
      <c r="U505" s="139"/>
      <c r="V505" s="139"/>
      <c r="W505" s="144"/>
      <c r="X505" s="144"/>
      <c r="Y505" s="144"/>
      <c r="Z505" s="144"/>
      <c r="AA505" s="144"/>
      <c r="AB505" s="144"/>
      <c r="AC505" s="139"/>
    </row>
    <row r="506" spans="13:29">
      <c r="M506" s="143"/>
      <c r="N506" s="143"/>
      <c r="O506" s="139"/>
      <c r="P506" s="139"/>
      <c r="Q506" s="139"/>
      <c r="R506" s="139"/>
      <c r="S506" s="139"/>
      <c r="T506" s="139"/>
      <c r="U506" s="139"/>
      <c r="V506" s="139"/>
      <c r="W506" s="144"/>
      <c r="X506" s="144"/>
      <c r="Y506" s="144"/>
      <c r="Z506" s="144"/>
      <c r="AA506" s="144"/>
      <c r="AB506" s="144"/>
      <c r="AC506" s="139"/>
    </row>
    <row r="507" spans="13:29">
      <c r="M507" s="143"/>
      <c r="N507" s="143"/>
      <c r="O507" s="139"/>
      <c r="P507" s="139"/>
      <c r="Q507" s="139"/>
      <c r="R507" s="139"/>
      <c r="S507" s="139"/>
      <c r="T507" s="139"/>
      <c r="U507" s="139"/>
      <c r="V507" s="139"/>
      <c r="W507" s="144"/>
      <c r="X507" s="144"/>
      <c r="Y507" s="144"/>
      <c r="Z507" s="144"/>
      <c r="AA507" s="144"/>
      <c r="AB507" s="144"/>
      <c r="AC507" s="139"/>
    </row>
    <row r="508" spans="13:29">
      <c r="M508" s="143"/>
      <c r="N508" s="143"/>
      <c r="O508" s="139"/>
      <c r="P508" s="139"/>
      <c r="Q508" s="139"/>
      <c r="R508" s="139"/>
      <c r="S508" s="139"/>
      <c r="T508" s="139"/>
      <c r="U508" s="139"/>
      <c r="V508" s="139"/>
      <c r="W508" s="144"/>
      <c r="X508" s="144"/>
      <c r="Y508" s="144"/>
      <c r="Z508" s="144"/>
      <c r="AA508" s="144"/>
      <c r="AB508" s="144"/>
      <c r="AC508" s="139"/>
    </row>
    <row r="509" spans="13:29">
      <c r="M509" s="143"/>
      <c r="N509" s="143"/>
      <c r="O509" s="139"/>
      <c r="P509" s="139"/>
      <c r="Q509" s="139"/>
      <c r="R509" s="139"/>
      <c r="S509" s="139"/>
      <c r="T509" s="139"/>
      <c r="U509" s="139"/>
      <c r="V509" s="139"/>
      <c r="W509" s="144"/>
      <c r="X509" s="144"/>
      <c r="Y509" s="144"/>
      <c r="Z509" s="144"/>
      <c r="AA509" s="144"/>
      <c r="AB509" s="144"/>
      <c r="AC509" s="139"/>
    </row>
    <row r="510" spans="13:29">
      <c r="M510" s="143"/>
      <c r="N510" s="143"/>
      <c r="O510" s="139"/>
      <c r="P510" s="139"/>
      <c r="Q510" s="139"/>
      <c r="R510" s="139"/>
      <c r="S510" s="139"/>
      <c r="T510" s="139"/>
      <c r="U510" s="139"/>
      <c r="V510" s="139"/>
      <c r="W510" s="144"/>
      <c r="X510" s="144"/>
      <c r="Y510" s="144"/>
      <c r="Z510" s="144"/>
      <c r="AA510" s="144"/>
      <c r="AB510" s="144"/>
      <c r="AC510" s="139"/>
    </row>
    <row r="511" spans="13:29">
      <c r="M511" s="143"/>
      <c r="N511" s="143"/>
      <c r="O511" s="139"/>
      <c r="P511" s="139"/>
      <c r="Q511" s="139"/>
      <c r="R511" s="139"/>
      <c r="S511" s="139"/>
      <c r="T511" s="139"/>
      <c r="U511" s="139"/>
      <c r="V511" s="139"/>
      <c r="W511" s="144"/>
      <c r="X511" s="144"/>
      <c r="Y511" s="144"/>
      <c r="Z511" s="144"/>
      <c r="AA511" s="144"/>
      <c r="AB511" s="144"/>
      <c r="AC511" s="139"/>
    </row>
    <row r="512" spans="13:29">
      <c r="M512" s="143"/>
      <c r="N512" s="143"/>
      <c r="O512" s="139"/>
      <c r="P512" s="139"/>
      <c r="Q512" s="139"/>
      <c r="R512" s="139"/>
      <c r="S512" s="139"/>
      <c r="T512" s="139"/>
      <c r="U512" s="139"/>
      <c r="V512" s="139"/>
      <c r="W512" s="144"/>
      <c r="X512" s="144"/>
      <c r="Y512" s="144"/>
      <c r="Z512" s="144"/>
      <c r="AA512" s="144"/>
      <c r="AB512" s="144"/>
      <c r="AC512" s="139"/>
    </row>
    <row r="513" spans="13:29">
      <c r="M513" s="143"/>
      <c r="N513" s="143"/>
      <c r="O513" s="139"/>
      <c r="P513" s="139"/>
      <c r="Q513" s="139"/>
      <c r="R513" s="139"/>
      <c r="S513" s="139"/>
      <c r="T513" s="139"/>
      <c r="U513" s="139"/>
      <c r="V513" s="139"/>
      <c r="W513" s="144"/>
      <c r="X513" s="144"/>
      <c r="Y513" s="144"/>
      <c r="Z513" s="144"/>
      <c r="AA513" s="144"/>
      <c r="AB513" s="144"/>
      <c r="AC513" s="139"/>
    </row>
    <row r="514" spans="13:29">
      <c r="M514" s="143"/>
      <c r="N514" s="143"/>
      <c r="O514" s="139"/>
      <c r="P514" s="139"/>
      <c r="Q514" s="139"/>
      <c r="R514" s="139"/>
      <c r="S514" s="139"/>
      <c r="T514" s="139"/>
      <c r="U514" s="139"/>
      <c r="V514" s="139"/>
      <c r="W514" s="144"/>
      <c r="X514" s="144"/>
      <c r="Y514" s="144"/>
      <c r="Z514" s="144"/>
      <c r="AA514" s="144"/>
      <c r="AB514" s="144"/>
      <c r="AC514" s="139"/>
    </row>
    <row r="515" spans="13:29">
      <c r="M515" s="143"/>
      <c r="N515" s="143"/>
      <c r="O515" s="139"/>
      <c r="P515" s="139"/>
      <c r="Q515" s="139"/>
      <c r="R515" s="139"/>
      <c r="S515" s="139"/>
      <c r="T515" s="139"/>
      <c r="U515" s="139"/>
      <c r="V515" s="139"/>
      <c r="W515" s="144"/>
      <c r="X515" s="144"/>
      <c r="Y515" s="144"/>
      <c r="Z515" s="144"/>
      <c r="AA515" s="144"/>
      <c r="AB515" s="144"/>
      <c r="AC515" s="139"/>
    </row>
    <row r="516" spans="13:29">
      <c r="M516" s="143"/>
      <c r="N516" s="143"/>
      <c r="O516" s="139"/>
      <c r="P516" s="139"/>
      <c r="Q516" s="139"/>
      <c r="R516" s="139"/>
      <c r="S516" s="139"/>
      <c r="T516" s="139"/>
      <c r="U516" s="139"/>
      <c r="V516" s="139"/>
      <c r="W516" s="144"/>
      <c r="X516" s="144"/>
      <c r="Y516" s="144"/>
      <c r="Z516" s="144"/>
      <c r="AA516" s="144"/>
      <c r="AB516" s="144"/>
      <c r="AC516" s="139"/>
    </row>
    <row r="517" spans="13:29">
      <c r="M517" s="143"/>
      <c r="N517" s="143"/>
      <c r="O517" s="139"/>
      <c r="P517" s="139"/>
      <c r="Q517" s="139"/>
      <c r="R517" s="139"/>
      <c r="S517" s="139"/>
      <c r="T517" s="139"/>
      <c r="U517" s="139"/>
      <c r="V517" s="139"/>
      <c r="W517" s="144"/>
      <c r="X517" s="144"/>
      <c r="Y517" s="144"/>
      <c r="Z517" s="144"/>
      <c r="AA517" s="144"/>
      <c r="AB517" s="144"/>
      <c r="AC517" s="139"/>
    </row>
    <row r="518" spans="13:29">
      <c r="M518" s="143"/>
      <c r="N518" s="143"/>
      <c r="O518" s="139"/>
      <c r="P518" s="139"/>
      <c r="Q518" s="139"/>
      <c r="R518" s="139"/>
      <c r="S518" s="139"/>
      <c r="T518" s="139"/>
      <c r="U518" s="139"/>
      <c r="V518" s="139"/>
      <c r="W518" s="144"/>
      <c r="X518" s="144"/>
      <c r="Y518" s="144"/>
      <c r="Z518" s="144"/>
      <c r="AA518" s="144"/>
      <c r="AB518" s="144"/>
      <c r="AC518" s="139"/>
    </row>
    <row r="519" spans="13:29">
      <c r="M519" s="143"/>
      <c r="N519" s="143"/>
      <c r="O519" s="139"/>
      <c r="P519" s="139"/>
      <c r="Q519" s="139"/>
      <c r="R519" s="139"/>
      <c r="S519" s="139"/>
      <c r="T519" s="139"/>
      <c r="U519" s="139"/>
      <c r="V519" s="139"/>
      <c r="W519" s="144"/>
      <c r="X519" s="144"/>
      <c r="Y519" s="144"/>
      <c r="Z519" s="144"/>
      <c r="AA519" s="144"/>
      <c r="AB519" s="144"/>
      <c r="AC519" s="139"/>
    </row>
    <row r="520" spans="13:29">
      <c r="M520" s="143"/>
      <c r="N520" s="143"/>
      <c r="O520" s="139"/>
      <c r="P520" s="139"/>
      <c r="Q520" s="139"/>
      <c r="R520" s="139"/>
      <c r="S520" s="139"/>
      <c r="T520" s="139"/>
      <c r="U520" s="139"/>
      <c r="V520" s="139"/>
      <c r="W520" s="144"/>
      <c r="X520" s="144"/>
      <c r="Y520" s="144"/>
      <c r="Z520" s="144"/>
      <c r="AA520" s="144"/>
      <c r="AB520" s="144"/>
      <c r="AC520" s="139"/>
    </row>
    <row r="521" spans="13:29">
      <c r="M521" s="143"/>
      <c r="N521" s="143"/>
      <c r="O521" s="139"/>
      <c r="P521" s="139"/>
      <c r="Q521" s="139"/>
      <c r="R521" s="139"/>
      <c r="S521" s="139"/>
      <c r="T521" s="139"/>
      <c r="U521" s="139"/>
      <c r="V521" s="139"/>
      <c r="W521" s="144"/>
      <c r="X521" s="144"/>
      <c r="Y521" s="144"/>
      <c r="Z521" s="144"/>
      <c r="AA521" s="144"/>
      <c r="AB521" s="144"/>
      <c r="AC521" s="139"/>
    </row>
    <row r="522" spans="13:29">
      <c r="M522" s="143"/>
      <c r="N522" s="143"/>
      <c r="O522" s="139"/>
      <c r="P522" s="139"/>
      <c r="Q522" s="139"/>
      <c r="R522" s="139"/>
      <c r="S522" s="139"/>
      <c r="T522" s="139"/>
      <c r="U522" s="139"/>
      <c r="V522" s="139"/>
      <c r="W522" s="144"/>
      <c r="X522" s="144"/>
      <c r="Y522" s="144"/>
      <c r="Z522" s="144"/>
      <c r="AA522" s="144"/>
      <c r="AB522" s="144"/>
      <c r="AC522" s="139"/>
    </row>
    <row r="523" spans="13:29">
      <c r="M523" s="143"/>
      <c r="N523" s="143"/>
      <c r="O523" s="139"/>
      <c r="P523" s="139"/>
      <c r="Q523" s="139"/>
      <c r="R523" s="139"/>
      <c r="S523" s="139"/>
      <c r="T523" s="139"/>
      <c r="U523" s="139"/>
      <c r="V523" s="139"/>
      <c r="W523" s="144"/>
      <c r="X523" s="144"/>
      <c r="Y523" s="144"/>
      <c r="Z523" s="144"/>
      <c r="AA523" s="144"/>
      <c r="AB523" s="144"/>
      <c r="AC523" s="139"/>
    </row>
    <row r="524" spans="13:29">
      <c r="M524" s="143"/>
      <c r="N524" s="143"/>
      <c r="O524" s="139"/>
      <c r="P524" s="139"/>
      <c r="Q524" s="139"/>
      <c r="R524" s="139"/>
      <c r="S524" s="139"/>
      <c r="T524" s="139"/>
      <c r="U524" s="139"/>
      <c r="V524" s="139"/>
      <c r="W524" s="144"/>
      <c r="X524" s="144"/>
      <c r="Y524" s="144"/>
      <c r="Z524" s="144"/>
      <c r="AA524" s="144"/>
      <c r="AB524" s="144"/>
      <c r="AC524" s="139"/>
    </row>
    <row r="525" spans="13:29">
      <c r="M525" s="143"/>
      <c r="N525" s="143"/>
      <c r="O525" s="139"/>
      <c r="P525" s="139"/>
      <c r="Q525" s="139"/>
      <c r="R525" s="139"/>
      <c r="S525" s="139"/>
      <c r="T525" s="139"/>
      <c r="U525" s="139"/>
      <c r="V525" s="139"/>
      <c r="W525" s="144"/>
      <c r="X525" s="144"/>
      <c r="Y525" s="144"/>
      <c r="Z525" s="144"/>
      <c r="AA525" s="144"/>
      <c r="AB525" s="144"/>
      <c r="AC525" s="139"/>
    </row>
    <row r="526" spans="13:29">
      <c r="M526" s="143"/>
      <c r="N526" s="143"/>
      <c r="O526" s="139"/>
      <c r="P526" s="139"/>
      <c r="Q526" s="139"/>
      <c r="R526" s="139"/>
      <c r="S526" s="139"/>
      <c r="T526" s="139"/>
      <c r="U526" s="139"/>
      <c r="V526" s="139"/>
      <c r="W526" s="144"/>
      <c r="X526" s="144"/>
      <c r="Y526" s="144"/>
      <c r="Z526" s="144"/>
      <c r="AA526" s="144"/>
      <c r="AB526" s="144"/>
      <c r="AC526" s="139"/>
    </row>
    <row r="527" spans="13:29">
      <c r="M527" s="143"/>
      <c r="N527" s="143"/>
      <c r="O527" s="139"/>
      <c r="P527" s="139"/>
      <c r="Q527" s="139"/>
      <c r="R527" s="139"/>
      <c r="S527" s="139"/>
      <c r="T527" s="139"/>
      <c r="U527" s="139"/>
      <c r="V527" s="139"/>
      <c r="W527" s="144"/>
      <c r="X527" s="144"/>
      <c r="Y527" s="144"/>
      <c r="Z527" s="144"/>
      <c r="AA527" s="144"/>
      <c r="AB527" s="144"/>
      <c r="AC527" s="139"/>
    </row>
    <row r="528" spans="13:29">
      <c r="M528" s="143"/>
      <c r="N528" s="143"/>
      <c r="O528" s="139"/>
      <c r="P528" s="139"/>
      <c r="Q528" s="139"/>
      <c r="R528" s="139"/>
      <c r="S528" s="139"/>
      <c r="T528" s="139"/>
      <c r="U528" s="139"/>
      <c r="V528" s="139"/>
      <c r="W528" s="144"/>
      <c r="X528" s="144"/>
      <c r="Y528" s="144"/>
      <c r="Z528" s="144"/>
      <c r="AA528" s="144"/>
      <c r="AB528" s="144"/>
      <c r="AC528" s="139"/>
    </row>
    <row r="529" spans="13:29">
      <c r="M529" s="143"/>
      <c r="N529" s="143"/>
      <c r="O529" s="139"/>
      <c r="P529" s="139"/>
      <c r="Q529" s="139"/>
      <c r="R529" s="139"/>
      <c r="S529" s="139"/>
      <c r="T529" s="139"/>
      <c r="U529" s="139"/>
      <c r="V529" s="139"/>
      <c r="W529" s="144"/>
      <c r="X529" s="144"/>
      <c r="Y529" s="144"/>
      <c r="Z529" s="144"/>
      <c r="AA529" s="144"/>
      <c r="AB529" s="144"/>
      <c r="AC529" s="139"/>
    </row>
    <row r="530" spans="13:29">
      <c r="M530" s="143"/>
      <c r="N530" s="143"/>
      <c r="O530" s="139"/>
      <c r="P530" s="139"/>
      <c r="Q530" s="139"/>
      <c r="R530" s="139"/>
      <c r="S530" s="139"/>
      <c r="T530" s="139"/>
      <c r="U530" s="139"/>
      <c r="V530" s="139"/>
      <c r="W530" s="144"/>
      <c r="X530" s="144"/>
      <c r="Y530" s="144"/>
      <c r="Z530" s="144"/>
      <c r="AA530" s="144"/>
      <c r="AB530" s="144"/>
      <c r="AC530" s="139"/>
    </row>
    <row r="531" spans="13:29">
      <c r="M531" s="143"/>
      <c r="N531" s="143"/>
      <c r="O531" s="139"/>
      <c r="P531" s="139"/>
      <c r="Q531" s="139"/>
      <c r="R531" s="139"/>
      <c r="S531" s="139"/>
      <c r="T531" s="139"/>
      <c r="U531" s="139"/>
      <c r="V531" s="139"/>
      <c r="W531" s="144"/>
      <c r="X531" s="144"/>
      <c r="Y531" s="144"/>
      <c r="Z531" s="144"/>
      <c r="AA531" s="144"/>
      <c r="AB531" s="144"/>
      <c r="AC531" s="139"/>
    </row>
    <row r="532" spans="13:29">
      <c r="M532" s="143"/>
      <c r="N532" s="143"/>
      <c r="O532" s="139"/>
      <c r="P532" s="139"/>
      <c r="Q532" s="139"/>
      <c r="R532" s="139"/>
      <c r="S532" s="139"/>
      <c r="T532" s="139"/>
      <c r="U532" s="139"/>
      <c r="V532" s="139"/>
      <c r="W532" s="144"/>
      <c r="X532" s="144"/>
      <c r="Y532" s="144"/>
      <c r="Z532" s="144"/>
      <c r="AA532" s="144"/>
      <c r="AB532" s="144"/>
      <c r="AC532" s="139"/>
    </row>
    <row r="533" spans="13:29">
      <c r="M533" s="143"/>
      <c r="N533" s="143"/>
      <c r="O533" s="139"/>
      <c r="P533" s="139"/>
      <c r="Q533" s="139"/>
      <c r="R533" s="139"/>
      <c r="S533" s="139"/>
      <c r="T533" s="139"/>
      <c r="U533" s="139"/>
      <c r="V533" s="139"/>
      <c r="W533" s="144"/>
      <c r="X533" s="144"/>
      <c r="Y533" s="144"/>
      <c r="Z533" s="144"/>
      <c r="AA533" s="144"/>
      <c r="AB533" s="144"/>
      <c r="AC533" s="139"/>
    </row>
    <row r="534" spans="13:29">
      <c r="M534" s="143"/>
      <c r="N534" s="143"/>
      <c r="O534" s="139"/>
      <c r="P534" s="139"/>
      <c r="Q534" s="139"/>
      <c r="R534" s="139"/>
      <c r="S534" s="139"/>
      <c r="T534" s="139"/>
      <c r="U534" s="139"/>
      <c r="V534" s="139"/>
      <c r="W534" s="144"/>
      <c r="X534" s="144"/>
      <c r="Y534" s="144"/>
      <c r="Z534" s="144"/>
      <c r="AA534" s="144"/>
      <c r="AB534" s="144"/>
      <c r="AC534" s="139"/>
    </row>
    <row r="535" spans="13:29">
      <c r="M535" s="143"/>
      <c r="N535" s="143"/>
      <c r="O535" s="139"/>
      <c r="P535" s="139"/>
      <c r="Q535" s="139"/>
      <c r="R535" s="139"/>
      <c r="S535" s="139"/>
      <c r="T535" s="139"/>
      <c r="U535" s="139"/>
      <c r="V535" s="139"/>
      <c r="W535" s="144"/>
      <c r="X535" s="144"/>
      <c r="Y535" s="144"/>
      <c r="Z535" s="144"/>
      <c r="AA535" s="144"/>
      <c r="AB535" s="144"/>
      <c r="AC535" s="139"/>
    </row>
    <row r="536" spans="13:29">
      <c r="M536" s="143"/>
      <c r="N536" s="143"/>
      <c r="O536" s="139"/>
      <c r="P536" s="139"/>
      <c r="Q536" s="139"/>
      <c r="R536" s="139"/>
      <c r="S536" s="139"/>
      <c r="T536" s="139"/>
      <c r="U536" s="139"/>
      <c r="V536" s="139"/>
      <c r="W536" s="144"/>
      <c r="X536" s="144"/>
      <c r="Y536" s="144"/>
      <c r="Z536" s="144"/>
      <c r="AA536" s="144"/>
      <c r="AB536" s="144"/>
      <c r="AC536" s="139"/>
    </row>
    <row r="537" spans="13:29">
      <c r="M537" s="143"/>
      <c r="N537" s="143"/>
      <c r="O537" s="139"/>
      <c r="P537" s="139"/>
      <c r="Q537" s="139"/>
      <c r="R537" s="139"/>
      <c r="S537" s="139"/>
      <c r="T537" s="139"/>
      <c r="U537" s="139"/>
      <c r="V537" s="139"/>
      <c r="W537" s="144"/>
      <c r="X537" s="144"/>
      <c r="Y537" s="144"/>
      <c r="Z537" s="144"/>
      <c r="AA537" s="144"/>
      <c r="AB537" s="144"/>
      <c r="AC537" s="139"/>
    </row>
    <row r="538" spans="13:29">
      <c r="M538" s="143"/>
      <c r="N538" s="143"/>
      <c r="O538" s="139"/>
      <c r="P538" s="139"/>
      <c r="Q538" s="139"/>
      <c r="R538" s="139"/>
      <c r="S538" s="139"/>
      <c r="T538" s="139"/>
      <c r="U538" s="139"/>
      <c r="V538" s="139"/>
      <c r="W538" s="144"/>
      <c r="X538" s="144"/>
      <c r="Y538" s="144"/>
      <c r="Z538" s="144"/>
      <c r="AA538" s="144"/>
      <c r="AB538" s="144"/>
      <c r="AC538" s="139"/>
    </row>
    <row r="539" spans="13:29">
      <c r="M539" s="143"/>
      <c r="N539" s="143"/>
      <c r="O539" s="139"/>
      <c r="P539" s="139"/>
      <c r="Q539" s="139"/>
      <c r="R539" s="139"/>
      <c r="S539" s="139"/>
      <c r="T539" s="139"/>
      <c r="U539" s="139"/>
      <c r="V539" s="139"/>
      <c r="W539" s="144"/>
      <c r="X539" s="144"/>
      <c r="Y539" s="144"/>
      <c r="Z539" s="144"/>
      <c r="AA539" s="144"/>
      <c r="AB539" s="144"/>
      <c r="AC539" s="139"/>
    </row>
    <row r="540" spans="13:29">
      <c r="M540" s="143"/>
      <c r="N540" s="143"/>
      <c r="O540" s="139"/>
      <c r="P540" s="139"/>
      <c r="Q540" s="139"/>
      <c r="R540" s="139"/>
      <c r="S540" s="139"/>
      <c r="T540" s="139"/>
      <c r="U540" s="139"/>
      <c r="V540" s="139"/>
      <c r="W540" s="144"/>
      <c r="X540" s="144"/>
      <c r="Y540" s="144"/>
      <c r="Z540" s="144"/>
      <c r="AA540" s="144"/>
      <c r="AB540" s="144"/>
      <c r="AC540" s="139"/>
    </row>
    <row r="541" spans="13:29">
      <c r="M541" s="143"/>
      <c r="N541" s="143"/>
      <c r="O541" s="139"/>
      <c r="P541" s="139"/>
      <c r="Q541" s="139"/>
      <c r="R541" s="139"/>
      <c r="S541" s="139"/>
      <c r="T541" s="139"/>
      <c r="U541" s="139"/>
      <c r="V541" s="139"/>
      <c r="W541" s="144"/>
      <c r="X541" s="144"/>
      <c r="Y541" s="144"/>
      <c r="Z541" s="144"/>
      <c r="AA541" s="144"/>
      <c r="AB541" s="144"/>
      <c r="AC541" s="139"/>
    </row>
    <row r="542" spans="13:29">
      <c r="M542" s="143"/>
      <c r="N542" s="143"/>
      <c r="O542" s="139"/>
      <c r="P542" s="139"/>
      <c r="Q542" s="139"/>
      <c r="R542" s="139"/>
      <c r="S542" s="139"/>
      <c r="T542" s="139"/>
      <c r="U542" s="139"/>
      <c r="V542" s="139"/>
      <c r="W542" s="144"/>
      <c r="X542" s="144"/>
      <c r="Y542" s="144"/>
      <c r="Z542" s="144"/>
      <c r="AA542" s="144"/>
      <c r="AB542" s="144"/>
      <c r="AC542" s="139"/>
    </row>
    <row r="543" spans="13:29">
      <c r="M543" s="143"/>
      <c r="N543" s="143"/>
      <c r="O543" s="139"/>
      <c r="P543" s="139"/>
      <c r="Q543" s="139"/>
      <c r="R543" s="139"/>
      <c r="S543" s="139"/>
      <c r="T543" s="139"/>
      <c r="U543" s="139"/>
      <c r="V543" s="139"/>
      <c r="W543" s="144"/>
      <c r="X543" s="144"/>
      <c r="Y543" s="144"/>
      <c r="Z543" s="144"/>
      <c r="AA543" s="144"/>
      <c r="AB543" s="144"/>
      <c r="AC543" s="139"/>
    </row>
    <row r="544" spans="13:29">
      <c r="M544" s="143"/>
      <c r="N544" s="143"/>
      <c r="O544" s="139"/>
      <c r="P544" s="139"/>
      <c r="Q544" s="139"/>
      <c r="R544" s="139"/>
      <c r="S544" s="139"/>
      <c r="T544" s="139"/>
      <c r="U544" s="139"/>
      <c r="V544" s="139"/>
      <c r="W544" s="144"/>
      <c r="X544" s="144"/>
      <c r="Y544" s="144"/>
      <c r="Z544" s="144"/>
      <c r="AA544" s="144"/>
      <c r="AB544" s="144"/>
      <c r="AC544" s="139"/>
    </row>
    <row r="545" spans="13:29">
      <c r="M545" s="143"/>
      <c r="N545" s="143"/>
      <c r="O545" s="139"/>
      <c r="P545" s="139"/>
      <c r="Q545" s="139"/>
      <c r="R545" s="139"/>
      <c r="S545" s="139"/>
      <c r="T545" s="139"/>
      <c r="U545" s="139"/>
      <c r="V545" s="139"/>
      <c r="W545" s="144"/>
      <c r="X545" s="144"/>
      <c r="Y545" s="144"/>
      <c r="Z545" s="144"/>
      <c r="AA545" s="144"/>
      <c r="AB545" s="144"/>
      <c r="AC545" s="139"/>
    </row>
    <row r="546" spans="13:29">
      <c r="M546" s="143"/>
      <c r="N546" s="143"/>
      <c r="O546" s="139"/>
      <c r="P546" s="139"/>
      <c r="Q546" s="139"/>
      <c r="R546" s="139"/>
      <c r="S546" s="139"/>
      <c r="T546" s="139"/>
      <c r="U546" s="139"/>
      <c r="V546" s="139"/>
      <c r="W546" s="144"/>
      <c r="X546" s="144"/>
      <c r="Y546" s="144"/>
      <c r="Z546" s="144"/>
      <c r="AA546" s="144"/>
      <c r="AB546" s="144"/>
      <c r="AC546" s="139"/>
    </row>
    <row r="547" spans="13:29">
      <c r="M547" s="143"/>
      <c r="N547" s="143"/>
      <c r="O547" s="139"/>
      <c r="P547" s="139"/>
      <c r="Q547" s="139"/>
      <c r="R547" s="139"/>
      <c r="S547" s="139"/>
      <c r="T547" s="139"/>
      <c r="U547" s="139"/>
      <c r="V547" s="139"/>
      <c r="W547" s="144"/>
      <c r="X547" s="144"/>
      <c r="Y547" s="144"/>
      <c r="Z547" s="144"/>
      <c r="AA547" s="144"/>
      <c r="AB547" s="144"/>
      <c r="AC547" s="139"/>
    </row>
    <row r="548" spans="13:29">
      <c r="M548" s="143"/>
      <c r="N548" s="143"/>
      <c r="O548" s="139"/>
      <c r="P548" s="139"/>
      <c r="Q548" s="139"/>
      <c r="R548" s="139"/>
      <c r="S548" s="139"/>
      <c r="T548" s="139"/>
      <c r="U548" s="139"/>
      <c r="V548" s="139"/>
      <c r="W548" s="144"/>
      <c r="X548" s="144"/>
      <c r="Y548" s="144"/>
      <c r="Z548" s="144"/>
      <c r="AA548" s="144"/>
      <c r="AB548" s="144"/>
      <c r="AC548" s="139"/>
    </row>
    <row r="549" spans="13:29">
      <c r="M549" s="143"/>
      <c r="N549" s="143"/>
      <c r="O549" s="139"/>
      <c r="P549" s="139"/>
      <c r="Q549" s="139"/>
      <c r="R549" s="139"/>
      <c r="S549" s="139"/>
      <c r="T549" s="139"/>
      <c r="U549" s="139"/>
      <c r="V549" s="139"/>
      <c r="W549" s="144"/>
      <c r="X549" s="144"/>
      <c r="Y549" s="144"/>
      <c r="Z549" s="144"/>
      <c r="AA549" s="144"/>
      <c r="AB549" s="144"/>
      <c r="AC549" s="139"/>
    </row>
    <row r="550" spans="13:29">
      <c r="M550" s="143"/>
      <c r="N550" s="143"/>
      <c r="O550" s="139"/>
      <c r="P550" s="139"/>
      <c r="Q550" s="139"/>
      <c r="R550" s="139"/>
      <c r="S550" s="139"/>
      <c r="T550" s="139"/>
      <c r="U550" s="139"/>
      <c r="V550" s="139"/>
      <c r="W550" s="144"/>
      <c r="X550" s="144"/>
      <c r="Y550" s="144"/>
      <c r="Z550" s="144"/>
      <c r="AA550" s="144"/>
      <c r="AB550" s="144"/>
      <c r="AC550" s="139"/>
    </row>
    <row r="551" spans="13:29">
      <c r="M551" s="143"/>
      <c r="N551" s="143"/>
      <c r="O551" s="139"/>
      <c r="P551" s="139"/>
      <c r="Q551" s="139"/>
      <c r="R551" s="139"/>
      <c r="S551" s="139"/>
      <c r="T551" s="139"/>
      <c r="U551" s="139"/>
      <c r="V551" s="139"/>
      <c r="W551" s="144"/>
      <c r="X551" s="144"/>
      <c r="Y551" s="144"/>
      <c r="Z551" s="144"/>
      <c r="AA551" s="144"/>
      <c r="AB551" s="144"/>
      <c r="AC551" s="139"/>
    </row>
    <row r="552" spans="13:29">
      <c r="M552" s="143"/>
      <c r="N552" s="143"/>
      <c r="O552" s="139"/>
      <c r="P552" s="139"/>
      <c r="Q552" s="139"/>
      <c r="R552" s="139"/>
      <c r="S552" s="139"/>
      <c r="T552" s="139"/>
      <c r="U552" s="139"/>
      <c r="V552" s="139"/>
      <c r="W552" s="144"/>
      <c r="X552" s="144"/>
      <c r="Y552" s="144"/>
      <c r="Z552" s="144"/>
      <c r="AA552" s="144"/>
      <c r="AB552" s="144"/>
      <c r="AC552" s="139"/>
    </row>
    <row r="553" spans="13:29">
      <c r="M553" s="143"/>
      <c r="N553" s="143"/>
      <c r="O553" s="139"/>
      <c r="P553" s="139"/>
      <c r="Q553" s="139"/>
      <c r="R553" s="139"/>
      <c r="S553" s="139"/>
      <c r="T553" s="139"/>
      <c r="U553" s="139"/>
      <c r="V553" s="139"/>
      <c r="W553" s="144"/>
      <c r="X553" s="144"/>
      <c r="Y553" s="144"/>
      <c r="Z553" s="144"/>
      <c r="AA553" s="144"/>
      <c r="AB553" s="144"/>
      <c r="AC553" s="139"/>
    </row>
    <row r="554" spans="13:29">
      <c r="M554" s="143"/>
      <c r="N554" s="143"/>
      <c r="O554" s="139"/>
      <c r="P554" s="139"/>
      <c r="Q554" s="139"/>
      <c r="R554" s="139"/>
      <c r="S554" s="139"/>
      <c r="T554" s="139"/>
      <c r="U554" s="139"/>
      <c r="V554" s="139"/>
      <c r="W554" s="144"/>
      <c r="X554" s="144"/>
      <c r="Y554" s="144"/>
      <c r="Z554" s="144"/>
      <c r="AA554" s="144"/>
      <c r="AB554" s="144"/>
      <c r="AC554" s="139"/>
    </row>
    <row r="555" spans="13:29">
      <c r="M555" s="143"/>
      <c r="N555" s="143"/>
      <c r="O555" s="139"/>
      <c r="P555" s="139"/>
      <c r="Q555" s="139"/>
      <c r="R555" s="139"/>
      <c r="S555" s="139"/>
      <c r="T555" s="139"/>
      <c r="U555" s="139"/>
      <c r="V555" s="139"/>
      <c r="W555" s="144"/>
      <c r="X555" s="144"/>
      <c r="Y555" s="144"/>
      <c r="Z555" s="144"/>
      <c r="AA555" s="144"/>
      <c r="AB555" s="144"/>
      <c r="AC555" s="139"/>
    </row>
    <row r="556" spans="13:29">
      <c r="M556" s="143"/>
      <c r="N556" s="143"/>
      <c r="O556" s="139"/>
      <c r="P556" s="139"/>
      <c r="Q556" s="139"/>
      <c r="R556" s="139"/>
      <c r="S556" s="139"/>
      <c r="T556" s="139"/>
      <c r="U556" s="139"/>
      <c r="V556" s="139"/>
      <c r="W556" s="144"/>
      <c r="X556" s="144"/>
      <c r="Y556" s="144"/>
      <c r="Z556" s="144"/>
      <c r="AA556" s="144"/>
      <c r="AB556" s="144"/>
      <c r="AC556" s="139"/>
    </row>
    <row r="557" spans="13:29">
      <c r="M557" s="143"/>
      <c r="N557" s="143"/>
      <c r="O557" s="139"/>
      <c r="P557" s="139"/>
      <c r="Q557" s="139"/>
      <c r="R557" s="139"/>
      <c r="S557" s="139"/>
      <c r="T557" s="139"/>
      <c r="U557" s="139"/>
      <c r="V557" s="139"/>
      <c r="W557" s="144"/>
      <c r="X557" s="144"/>
      <c r="Y557" s="144"/>
      <c r="Z557" s="144"/>
      <c r="AA557" s="144"/>
      <c r="AB557" s="144"/>
      <c r="AC557" s="139"/>
    </row>
    <row r="558" spans="13:29">
      <c r="M558" s="143"/>
      <c r="N558" s="143"/>
      <c r="O558" s="139"/>
      <c r="P558" s="139"/>
      <c r="Q558" s="139"/>
      <c r="R558" s="139"/>
      <c r="S558" s="139"/>
      <c r="T558" s="139"/>
      <c r="U558" s="139"/>
      <c r="V558" s="139"/>
      <c r="W558" s="144"/>
      <c r="X558" s="144"/>
      <c r="Y558" s="144"/>
      <c r="Z558" s="144"/>
      <c r="AA558" s="144"/>
      <c r="AB558" s="144"/>
      <c r="AC558" s="139"/>
    </row>
    <row r="559" spans="13:29">
      <c r="M559" s="143"/>
      <c r="N559" s="143"/>
      <c r="O559" s="139"/>
      <c r="P559" s="139"/>
      <c r="Q559" s="139"/>
      <c r="R559" s="139"/>
      <c r="S559" s="139"/>
      <c r="T559" s="139"/>
      <c r="U559" s="139"/>
      <c r="V559" s="139"/>
      <c r="W559" s="144"/>
      <c r="X559" s="144"/>
      <c r="Y559" s="144"/>
      <c r="Z559" s="144"/>
      <c r="AA559" s="144"/>
      <c r="AB559" s="144"/>
      <c r="AC559" s="139"/>
    </row>
    <row r="560" spans="13:29">
      <c r="M560" s="143"/>
      <c r="N560" s="143"/>
      <c r="O560" s="139"/>
      <c r="P560" s="139"/>
      <c r="Q560" s="139"/>
      <c r="R560" s="139"/>
      <c r="S560" s="139"/>
      <c r="T560" s="139"/>
      <c r="U560" s="139"/>
      <c r="V560" s="139"/>
      <c r="W560" s="144"/>
      <c r="X560" s="144"/>
      <c r="Y560" s="144"/>
      <c r="Z560" s="144"/>
      <c r="AA560" s="144"/>
      <c r="AB560" s="144"/>
      <c r="AC560" s="139"/>
    </row>
    <row r="561" spans="13:29">
      <c r="M561" s="143"/>
      <c r="N561" s="143"/>
      <c r="O561" s="139"/>
      <c r="P561" s="139"/>
      <c r="Q561" s="139"/>
      <c r="R561" s="139"/>
      <c r="S561" s="139"/>
      <c r="T561" s="139"/>
      <c r="U561" s="139"/>
      <c r="V561" s="139"/>
      <c r="W561" s="144"/>
      <c r="X561" s="144"/>
      <c r="Y561" s="144"/>
      <c r="Z561" s="144"/>
      <c r="AA561" s="144"/>
      <c r="AB561" s="144"/>
      <c r="AC561" s="139"/>
    </row>
    <row r="562" spans="13:29">
      <c r="M562" s="143"/>
      <c r="N562" s="143"/>
      <c r="O562" s="139"/>
      <c r="P562" s="139"/>
      <c r="Q562" s="139"/>
      <c r="R562" s="139"/>
      <c r="S562" s="139"/>
      <c r="T562" s="139"/>
      <c r="U562" s="139"/>
      <c r="V562" s="139"/>
      <c r="W562" s="144"/>
      <c r="X562" s="144"/>
      <c r="Y562" s="144"/>
      <c r="Z562" s="144"/>
      <c r="AA562" s="144"/>
      <c r="AB562" s="144"/>
      <c r="AC562" s="139"/>
    </row>
    <row r="563" spans="13:29">
      <c r="M563" s="143"/>
      <c r="N563" s="143"/>
      <c r="O563" s="139"/>
      <c r="P563" s="139"/>
      <c r="Q563" s="139"/>
      <c r="R563" s="139"/>
      <c r="S563" s="139"/>
      <c r="T563" s="139"/>
      <c r="U563" s="139"/>
      <c r="V563" s="139"/>
      <c r="W563" s="144"/>
      <c r="X563" s="144"/>
      <c r="Y563" s="144"/>
      <c r="Z563" s="144"/>
      <c r="AA563" s="144"/>
      <c r="AB563" s="144"/>
      <c r="AC563" s="139"/>
    </row>
    <row r="564" spans="13:29">
      <c r="M564" s="143"/>
      <c r="N564" s="143"/>
      <c r="O564" s="139"/>
      <c r="P564" s="139"/>
      <c r="Q564" s="139"/>
      <c r="R564" s="139"/>
      <c r="S564" s="139"/>
      <c r="T564" s="139"/>
      <c r="U564" s="139"/>
      <c r="V564" s="139"/>
      <c r="W564" s="144"/>
      <c r="X564" s="144"/>
      <c r="Y564" s="144"/>
      <c r="Z564" s="144"/>
      <c r="AA564" s="144"/>
      <c r="AB564" s="144"/>
      <c r="AC564" s="139"/>
    </row>
    <row r="565" spans="13:29">
      <c r="M565" s="143"/>
      <c r="N565" s="143"/>
      <c r="O565" s="139"/>
      <c r="P565" s="139"/>
      <c r="Q565" s="139"/>
      <c r="R565" s="139"/>
      <c r="S565" s="139"/>
      <c r="T565" s="139"/>
      <c r="U565" s="139"/>
      <c r="V565" s="139"/>
      <c r="W565" s="144"/>
      <c r="X565" s="144"/>
      <c r="Y565" s="144"/>
      <c r="Z565" s="144"/>
      <c r="AA565" s="144"/>
      <c r="AB565" s="144"/>
      <c r="AC565" s="139"/>
    </row>
    <row r="566" spans="13:29">
      <c r="M566" s="143"/>
      <c r="N566" s="143"/>
      <c r="O566" s="139"/>
      <c r="P566" s="139"/>
      <c r="Q566" s="139"/>
      <c r="R566" s="139"/>
      <c r="S566" s="139"/>
      <c r="T566" s="139"/>
      <c r="U566" s="139"/>
      <c r="V566" s="139"/>
      <c r="W566" s="144"/>
      <c r="X566" s="144"/>
      <c r="Y566" s="144"/>
      <c r="Z566" s="144"/>
      <c r="AA566" s="144"/>
      <c r="AB566" s="144"/>
      <c r="AC566" s="139"/>
    </row>
    <row r="567" spans="13:29">
      <c r="M567" s="143"/>
      <c r="N567" s="143"/>
      <c r="O567" s="139"/>
      <c r="P567" s="139"/>
      <c r="Q567" s="139"/>
      <c r="R567" s="139"/>
      <c r="S567" s="139"/>
      <c r="T567" s="139"/>
      <c r="U567" s="139"/>
      <c r="V567" s="139"/>
      <c r="W567" s="144"/>
      <c r="X567" s="144"/>
      <c r="Y567" s="144"/>
      <c r="Z567" s="144"/>
      <c r="AA567" s="144"/>
      <c r="AB567" s="144"/>
      <c r="AC567" s="139"/>
    </row>
    <row r="568" spans="13:29">
      <c r="M568" s="143"/>
      <c r="N568" s="143"/>
      <c r="O568" s="139"/>
      <c r="P568" s="139"/>
      <c r="Q568" s="139"/>
      <c r="R568" s="139"/>
      <c r="S568" s="139"/>
      <c r="T568" s="139"/>
      <c r="U568" s="139"/>
      <c r="V568" s="139"/>
      <c r="W568" s="144"/>
      <c r="X568" s="144"/>
      <c r="Y568" s="144"/>
      <c r="Z568" s="144"/>
      <c r="AA568" s="144"/>
      <c r="AB568" s="144"/>
      <c r="AC568" s="139"/>
    </row>
    <row r="569" spans="13:29">
      <c r="M569" s="143"/>
      <c r="N569" s="143"/>
      <c r="O569" s="139"/>
      <c r="P569" s="139"/>
      <c r="Q569" s="139"/>
      <c r="R569" s="139"/>
      <c r="S569" s="139"/>
      <c r="T569" s="139"/>
      <c r="U569" s="139"/>
      <c r="V569" s="139"/>
      <c r="W569" s="144"/>
      <c r="X569" s="144"/>
      <c r="Y569" s="144"/>
      <c r="Z569" s="144"/>
      <c r="AA569" s="144"/>
      <c r="AB569" s="144"/>
      <c r="AC569" s="139"/>
    </row>
    <row r="570" spans="13:29">
      <c r="M570" s="143"/>
      <c r="N570" s="143"/>
      <c r="O570" s="139"/>
      <c r="P570" s="139"/>
      <c r="Q570" s="139"/>
      <c r="R570" s="139"/>
      <c r="S570" s="139"/>
      <c r="T570" s="139"/>
      <c r="U570" s="139"/>
      <c r="V570" s="139"/>
      <c r="W570" s="144"/>
      <c r="X570" s="144"/>
      <c r="Y570" s="144"/>
      <c r="Z570" s="144"/>
      <c r="AA570" s="144"/>
      <c r="AB570" s="144"/>
      <c r="AC570" s="139"/>
    </row>
    <row r="571" spans="13:29">
      <c r="M571" s="143"/>
      <c r="N571" s="143"/>
      <c r="O571" s="139"/>
      <c r="P571" s="139"/>
      <c r="Q571" s="139"/>
      <c r="R571" s="139"/>
      <c r="S571" s="139"/>
      <c r="T571" s="139"/>
      <c r="U571" s="139"/>
      <c r="V571" s="139"/>
      <c r="W571" s="144"/>
      <c r="X571" s="144"/>
      <c r="Y571" s="144"/>
      <c r="Z571" s="144"/>
      <c r="AA571" s="144"/>
      <c r="AB571" s="144"/>
      <c r="AC571" s="139"/>
    </row>
    <row r="572" spans="13:29">
      <c r="M572" s="143"/>
      <c r="N572" s="143"/>
      <c r="O572" s="139"/>
      <c r="P572" s="139"/>
      <c r="Q572" s="139"/>
      <c r="R572" s="139"/>
      <c r="S572" s="139"/>
      <c r="T572" s="139"/>
      <c r="U572" s="139"/>
      <c r="V572" s="139"/>
      <c r="W572" s="144"/>
      <c r="X572" s="144"/>
      <c r="Y572" s="144"/>
      <c r="Z572" s="144"/>
      <c r="AA572" s="144"/>
      <c r="AB572" s="144"/>
      <c r="AC572" s="139"/>
    </row>
    <row r="573" spans="13:29">
      <c r="M573" s="143"/>
      <c r="N573" s="143"/>
      <c r="O573" s="139"/>
      <c r="P573" s="139"/>
      <c r="Q573" s="139"/>
      <c r="R573" s="139"/>
      <c r="S573" s="139"/>
      <c r="T573" s="139"/>
      <c r="U573" s="139"/>
      <c r="V573" s="139"/>
      <c r="W573" s="144"/>
      <c r="X573" s="144"/>
      <c r="Y573" s="144"/>
      <c r="Z573" s="144"/>
      <c r="AA573" s="144"/>
      <c r="AB573" s="144"/>
      <c r="AC573" s="139"/>
    </row>
    <row r="574" spans="13:29">
      <c r="M574" s="143"/>
      <c r="N574" s="143"/>
      <c r="O574" s="139"/>
      <c r="P574" s="139"/>
      <c r="Q574" s="139"/>
      <c r="R574" s="139"/>
      <c r="S574" s="139"/>
      <c r="T574" s="139"/>
      <c r="U574" s="139"/>
      <c r="V574" s="139"/>
      <c r="W574" s="144"/>
      <c r="X574" s="144"/>
      <c r="Y574" s="144"/>
      <c r="Z574" s="144"/>
      <c r="AA574" s="144"/>
      <c r="AB574" s="144"/>
      <c r="AC574" s="139"/>
    </row>
    <row r="575" spans="13:29">
      <c r="M575" s="143"/>
      <c r="N575" s="143"/>
      <c r="O575" s="139"/>
      <c r="P575" s="139"/>
      <c r="Q575" s="139"/>
      <c r="R575" s="139"/>
      <c r="S575" s="139"/>
      <c r="T575" s="139"/>
      <c r="U575" s="139"/>
      <c r="V575" s="139"/>
      <c r="W575" s="144"/>
      <c r="X575" s="144"/>
      <c r="Y575" s="144"/>
      <c r="Z575" s="144"/>
      <c r="AA575" s="144"/>
      <c r="AB575" s="144"/>
      <c r="AC575" s="139"/>
    </row>
    <row r="576" spans="13:29">
      <c r="M576" s="143"/>
      <c r="N576" s="143"/>
      <c r="O576" s="139"/>
      <c r="P576" s="139"/>
      <c r="Q576" s="139"/>
      <c r="R576" s="139"/>
      <c r="S576" s="139"/>
      <c r="T576" s="139"/>
      <c r="U576" s="139"/>
      <c r="V576" s="139"/>
      <c r="W576" s="144"/>
      <c r="X576" s="144"/>
      <c r="Y576" s="144"/>
      <c r="Z576" s="144"/>
      <c r="AA576" s="144"/>
      <c r="AB576" s="144"/>
      <c r="AC576" s="139"/>
    </row>
    <row r="577" spans="13:29">
      <c r="M577" s="143"/>
      <c r="N577" s="143"/>
      <c r="O577" s="139"/>
      <c r="P577" s="139"/>
      <c r="Q577" s="139"/>
      <c r="R577" s="139"/>
      <c r="S577" s="139"/>
      <c r="T577" s="139"/>
      <c r="U577" s="139"/>
      <c r="V577" s="139"/>
      <c r="W577" s="144"/>
      <c r="X577" s="144"/>
      <c r="Y577" s="144"/>
      <c r="Z577" s="144"/>
      <c r="AA577" s="144"/>
      <c r="AB577" s="144"/>
      <c r="AC577" s="139"/>
    </row>
    <row r="578" spans="13:29">
      <c r="M578" s="143"/>
      <c r="N578" s="143"/>
      <c r="O578" s="139"/>
      <c r="P578" s="139"/>
      <c r="Q578" s="139"/>
      <c r="R578" s="139"/>
      <c r="S578" s="139"/>
      <c r="T578" s="139"/>
      <c r="U578" s="139"/>
      <c r="V578" s="139"/>
      <c r="W578" s="144"/>
      <c r="X578" s="144"/>
      <c r="Y578" s="144"/>
      <c r="Z578" s="144"/>
      <c r="AA578" s="144"/>
      <c r="AB578" s="144"/>
      <c r="AC578" s="139"/>
    </row>
    <row r="579" spans="13:29">
      <c r="M579" s="143"/>
      <c r="N579" s="143"/>
      <c r="O579" s="139"/>
      <c r="P579" s="139"/>
      <c r="Q579" s="139"/>
      <c r="R579" s="139"/>
      <c r="S579" s="139"/>
      <c r="T579" s="139"/>
      <c r="U579" s="139"/>
      <c r="V579" s="139"/>
      <c r="W579" s="144"/>
      <c r="X579" s="144"/>
      <c r="Y579" s="144"/>
      <c r="Z579" s="144"/>
      <c r="AA579" s="144"/>
      <c r="AB579" s="144"/>
      <c r="AC579" s="139"/>
    </row>
    <row r="580" spans="13:29">
      <c r="M580" s="143"/>
      <c r="N580" s="143"/>
      <c r="O580" s="139"/>
      <c r="P580" s="139"/>
      <c r="Q580" s="139"/>
      <c r="R580" s="139"/>
      <c r="S580" s="139"/>
      <c r="T580" s="139"/>
      <c r="U580" s="139"/>
      <c r="V580" s="139"/>
      <c r="W580" s="144"/>
      <c r="X580" s="144"/>
      <c r="Y580" s="144"/>
      <c r="Z580" s="144"/>
      <c r="AA580" s="144"/>
      <c r="AB580" s="144"/>
      <c r="AC580" s="139"/>
    </row>
    <row r="581" spans="13:29">
      <c r="M581" s="143"/>
      <c r="N581" s="143"/>
      <c r="O581" s="139"/>
      <c r="P581" s="139"/>
      <c r="Q581" s="139"/>
      <c r="R581" s="139"/>
      <c r="S581" s="139"/>
      <c r="T581" s="139"/>
      <c r="U581" s="139"/>
      <c r="V581" s="139"/>
      <c r="W581" s="144"/>
      <c r="X581" s="144"/>
      <c r="Y581" s="144"/>
      <c r="Z581" s="144"/>
      <c r="AA581" s="144"/>
      <c r="AB581" s="144"/>
      <c r="AC581" s="139"/>
    </row>
    <row r="582" spans="13:29">
      <c r="M582" s="143"/>
      <c r="N582" s="143"/>
      <c r="O582" s="139"/>
      <c r="P582" s="139"/>
      <c r="Q582" s="139"/>
      <c r="R582" s="139"/>
      <c r="S582" s="139"/>
      <c r="T582" s="139"/>
      <c r="U582" s="139"/>
      <c r="V582" s="139"/>
      <c r="W582" s="144"/>
      <c r="X582" s="144"/>
      <c r="Y582" s="144"/>
      <c r="Z582" s="144"/>
      <c r="AA582" s="144"/>
      <c r="AB582" s="144"/>
      <c r="AC582" s="139"/>
    </row>
    <row r="583" spans="13:29">
      <c r="M583" s="143"/>
      <c r="N583" s="143"/>
      <c r="O583" s="139"/>
      <c r="P583" s="139"/>
      <c r="Q583" s="139"/>
      <c r="R583" s="139"/>
      <c r="S583" s="139"/>
      <c r="T583" s="139"/>
      <c r="U583" s="139"/>
      <c r="V583" s="139"/>
      <c r="W583" s="144"/>
      <c r="X583" s="144"/>
      <c r="Y583" s="144"/>
      <c r="Z583" s="144"/>
      <c r="AA583" s="144"/>
      <c r="AB583" s="144"/>
      <c r="AC583" s="139"/>
    </row>
    <row r="584" spans="13:29">
      <c r="M584" s="143"/>
      <c r="N584" s="143"/>
      <c r="O584" s="139"/>
      <c r="P584" s="139"/>
      <c r="Q584" s="139"/>
      <c r="R584" s="139"/>
      <c r="S584" s="139"/>
      <c r="T584" s="139"/>
      <c r="U584" s="139"/>
      <c r="V584" s="139"/>
      <c r="W584" s="144"/>
      <c r="X584" s="144"/>
      <c r="Y584" s="144"/>
      <c r="Z584" s="144"/>
      <c r="AA584" s="144"/>
      <c r="AB584" s="144"/>
      <c r="AC584" s="139"/>
    </row>
    <row r="585" spans="13:29">
      <c r="M585" s="143"/>
      <c r="N585" s="143"/>
      <c r="O585" s="139"/>
      <c r="P585" s="139"/>
      <c r="Q585" s="139"/>
      <c r="R585" s="139"/>
      <c r="S585" s="139"/>
      <c r="T585" s="139"/>
      <c r="U585" s="139"/>
      <c r="V585" s="139"/>
      <c r="W585" s="144"/>
      <c r="X585" s="144"/>
      <c r="Y585" s="144"/>
      <c r="Z585" s="144"/>
      <c r="AA585" s="144"/>
      <c r="AB585" s="144"/>
      <c r="AC585" s="139"/>
    </row>
    <row r="586" spans="13:29">
      <c r="M586" s="143"/>
      <c r="N586" s="143"/>
      <c r="O586" s="139"/>
      <c r="P586" s="139"/>
      <c r="Q586" s="139"/>
      <c r="R586" s="139"/>
      <c r="S586" s="139"/>
      <c r="T586" s="139"/>
      <c r="U586" s="139"/>
      <c r="V586" s="139"/>
      <c r="W586" s="144"/>
      <c r="X586" s="144"/>
      <c r="Y586" s="144"/>
      <c r="Z586" s="144"/>
      <c r="AA586" s="144"/>
      <c r="AB586" s="144"/>
      <c r="AC586" s="139"/>
    </row>
    <row r="587" spans="13:29">
      <c r="M587" s="143"/>
      <c r="N587" s="143"/>
      <c r="O587" s="139"/>
      <c r="P587" s="139"/>
      <c r="Q587" s="139"/>
      <c r="R587" s="139"/>
      <c r="S587" s="139"/>
      <c r="T587" s="139"/>
      <c r="U587" s="139"/>
      <c r="V587" s="139"/>
      <c r="W587" s="144"/>
      <c r="X587" s="144"/>
      <c r="Y587" s="144"/>
      <c r="Z587" s="144"/>
      <c r="AA587" s="144"/>
      <c r="AB587" s="144"/>
      <c r="AC587" s="139"/>
    </row>
    <row r="588" spans="13:29">
      <c r="M588" s="143"/>
      <c r="N588" s="143"/>
      <c r="O588" s="139"/>
      <c r="P588" s="139"/>
      <c r="Q588" s="139"/>
      <c r="R588" s="139"/>
      <c r="S588" s="139"/>
      <c r="T588" s="139"/>
      <c r="U588" s="139"/>
      <c r="V588" s="139"/>
      <c r="W588" s="144"/>
      <c r="X588" s="144"/>
      <c r="Y588" s="144"/>
      <c r="Z588" s="144"/>
      <c r="AA588" s="144"/>
      <c r="AB588" s="144"/>
      <c r="AC588" s="139"/>
    </row>
    <row r="589" spans="13:29">
      <c r="M589" s="143"/>
      <c r="N589" s="143"/>
      <c r="O589" s="139"/>
      <c r="P589" s="139"/>
      <c r="Q589" s="139"/>
      <c r="R589" s="139"/>
      <c r="S589" s="139"/>
      <c r="T589" s="139"/>
      <c r="U589" s="139"/>
      <c r="V589" s="139"/>
      <c r="W589" s="144"/>
      <c r="X589" s="144"/>
      <c r="Y589" s="144"/>
      <c r="Z589" s="144"/>
      <c r="AA589" s="144"/>
      <c r="AB589" s="144"/>
      <c r="AC589" s="139"/>
    </row>
    <row r="590" spans="13:29">
      <c r="M590" s="143"/>
      <c r="N590" s="143"/>
      <c r="O590" s="139"/>
      <c r="P590" s="139"/>
      <c r="Q590" s="139"/>
      <c r="R590" s="139"/>
      <c r="S590" s="139"/>
      <c r="T590" s="139"/>
      <c r="U590" s="139"/>
      <c r="V590" s="139"/>
      <c r="W590" s="144"/>
      <c r="X590" s="144"/>
      <c r="Y590" s="144"/>
      <c r="Z590" s="144"/>
      <c r="AA590" s="144"/>
      <c r="AB590" s="144"/>
      <c r="AC590" s="139"/>
    </row>
    <row r="591" spans="13:29">
      <c r="M591" s="143"/>
      <c r="N591" s="143"/>
      <c r="O591" s="139"/>
      <c r="P591" s="139"/>
      <c r="Q591" s="139"/>
      <c r="R591" s="139"/>
      <c r="S591" s="139"/>
      <c r="T591" s="139"/>
      <c r="U591" s="139"/>
      <c r="V591" s="139"/>
      <c r="W591" s="144"/>
      <c r="X591" s="144"/>
      <c r="Y591" s="144"/>
      <c r="Z591" s="144"/>
      <c r="AA591" s="144"/>
      <c r="AB591" s="144"/>
      <c r="AC591" s="139"/>
    </row>
    <row r="592" spans="13:29">
      <c r="M592" s="143"/>
      <c r="N592" s="143"/>
      <c r="O592" s="139"/>
      <c r="P592" s="139"/>
      <c r="Q592" s="139"/>
      <c r="R592" s="139"/>
      <c r="S592" s="139"/>
      <c r="T592" s="139"/>
      <c r="U592" s="139"/>
      <c r="V592" s="139"/>
      <c r="W592" s="144"/>
      <c r="X592" s="144"/>
      <c r="Y592" s="144"/>
      <c r="Z592" s="144"/>
      <c r="AA592" s="144"/>
      <c r="AB592" s="144"/>
      <c r="AC592" s="139"/>
    </row>
    <row r="593" spans="13:29">
      <c r="M593" s="143"/>
      <c r="N593" s="143"/>
      <c r="O593" s="139"/>
      <c r="P593" s="139"/>
      <c r="Q593" s="139"/>
      <c r="R593" s="139"/>
      <c r="S593" s="139"/>
      <c r="T593" s="139"/>
      <c r="U593" s="139"/>
      <c r="V593" s="139"/>
      <c r="W593" s="144"/>
      <c r="X593" s="144"/>
      <c r="Y593" s="144"/>
      <c r="Z593" s="144"/>
      <c r="AA593" s="144"/>
      <c r="AB593" s="144"/>
      <c r="AC593" s="139"/>
    </row>
    <row r="594" spans="13:29">
      <c r="M594" s="143"/>
      <c r="N594" s="143"/>
      <c r="O594" s="139"/>
      <c r="P594" s="139"/>
      <c r="Q594" s="139"/>
      <c r="R594" s="139"/>
      <c r="S594" s="139"/>
      <c r="T594" s="139"/>
      <c r="U594" s="139"/>
      <c r="V594" s="139"/>
      <c r="W594" s="144"/>
      <c r="X594" s="144"/>
      <c r="Y594" s="144"/>
      <c r="Z594" s="144"/>
      <c r="AA594" s="144"/>
      <c r="AB594" s="144"/>
      <c r="AC594" s="139"/>
    </row>
    <row r="595" spans="13:29">
      <c r="M595" s="143"/>
      <c r="N595" s="143"/>
      <c r="O595" s="139"/>
      <c r="P595" s="139"/>
      <c r="Q595" s="139"/>
      <c r="R595" s="139"/>
      <c r="S595" s="139"/>
      <c r="T595" s="139"/>
      <c r="U595" s="139"/>
      <c r="V595" s="139"/>
      <c r="W595" s="144"/>
      <c r="X595" s="144"/>
      <c r="Y595" s="144"/>
      <c r="Z595" s="144"/>
      <c r="AA595" s="144"/>
      <c r="AB595" s="144"/>
      <c r="AC595" s="139"/>
    </row>
    <row r="596" spans="13:29">
      <c r="M596" s="143"/>
      <c r="N596" s="143"/>
      <c r="O596" s="139"/>
      <c r="P596" s="139"/>
      <c r="Q596" s="139"/>
      <c r="R596" s="139"/>
      <c r="S596" s="139"/>
      <c r="T596" s="139"/>
      <c r="U596" s="139"/>
      <c r="V596" s="139"/>
      <c r="W596" s="144"/>
      <c r="X596" s="144"/>
      <c r="Y596" s="144"/>
      <c r="Z596" s="144"/>
      <c r="AA596" s="144"/>
      <c r="AB596" s="144"/>
      <c r="AC596" s="139"/>
    </row>
    <row r="597" spans="13:29">
      <c r="M597" s="143"/>
      <c r="N597" s="143"/>
      <c r="O597" s="139"/>
      <c r="P597" s="139"/>
      <c r="Q597" s="139"/>
      <c r="R597" s="139"/>
      <c r="S597" s="139"/>
      <c r="T597" s="139"/>
      <c r="U597" s="139"/>
      <c r="V597" s="139"/>
      <c r="W597" s="144"/>
      <c r="X597" s="144"/>
      <c r="Y597" s="144"/>
      <c r="Z597" s="144"/>
      <c r="AA597" s="144"/>
      <c r="AB597" s="144"/>
      <c r="AC597" s="139"/>
    </row>
    <row r="598" spans="13:29">
      <c r="M598" s="143"/>
      <c r="N598" s="143"/>
      <c r="O598" s="139"/>
      <c r="P598" s="139"/>
      <c r="Q598" s="139"/>
      <c r="R598" s="139"/>
      <c r="S598" s="139"/>
      <c r="T598" s="139"/>
      <c r="U598" s="139"/>
      <c r="V598" s="139"/>
      <c r="W598" s="144"/>
      <c r="X598" s="144"/>
      <c r="Y598" s="144"/>
      <c r="Z598" s="144"/>
      <c r="AA598" s="144"/>
      <c r="AB598" s="144"/>
      <c r="AC598" s="139"/>
    </row>
    <row r="599" spans="13:29">
      <c r="M599" s="143"/>
      <c r="N599" s="143"/>
      <c r="O599" s="139"/>
      <c r="P599" s="139"/>
      <c r="Q599" s="139"/>
      <c r="R599" s="139"/>
      <c r="S599" s="139"/>
      <c r="T599" s="139"/>
      <c r="U599" s="139"/>
      <c r="V599" s="139"/>
      <c r="W599" s="144"/>
      <c r="X599" s="144"/>
      <c r="Y599" s="144"/>
      <c r="Z599" s="144"/>
      <c r="AA599" s="144"/>
      <c r="AB599" s="144"/>
      <c r="AC599" s="139"/>
    </row>
    <row r="600" spans="13:29">
      <c r="M600" s="143"/>
      <c r="N600" s="143"/>
      <c r="O600" s="139"/>
      <c r="P600" s="139"/>
      <c r="Q600" s="139"/>
      <c r="R600" s="139"/>
      <c r="S600" s="139"/>
      <c r="T600" s="139"/>
      <c r="U600" s="139"/>
      <c r="V600" s="139"/>
      <c r="W600" s="144"/>
      <c r="X600" s="144"/>
      <c r="Y600" s="144"/>
      <c r="Z600" s="144"/>
      <c r="AA600" s="144"/>
      <c r="AB600" s="144"/>
      <c r="AC600" s="139"/>
    </row>
    <row r="601" spans="13:29">
      <c r="M601" s="143"/>
      <c r="N601" s="143"/>
      <c r="O601" s="139"/>
      <c r="P601" s="139"/>
      <c r="Q601" s="139"/>
      <c r="R601" s="139"/>
      <c r="S601" s="139"/>
      <c r="T601" s="139"/>
      <c r="U601" s="139"/>
      <c r="V601" s="139"/>
      <c r="W601" s="144"/>
      <c r="X601" s="144"/>
      <c r="Y601" s="144"/>
      <c r="Z601" s="144"/>
      <c r="AA601" s="144"/>
      <c r="AB601" s="144"/>
      <c r="AC601" s="139"/>
    </row>
    <row r="602" spans="13:29">
      <c r="M602" s="143"/>
      <c r="N602" s="143"/>
      <c r="O602" s="139"/>
      <c r="P602" s="139"/>
      <c r="Q602" s="139"/>
      <c r="R602" s="139"/>
      <c r="S602" s="139"/>
      <c r="T602" s="139"/>
      <c r="U602" s="139"/>
      <c r="V602" s="139"/>
      <c r="W602" s="144"/>
      <c r="X602" s="144"/>
      <c r="Y602" s="144"/>
      <c r="Z602" s="144"/>
      <c r="AA602" s="144"/>
      <c r="AB602" s="144"/>
      <c r="AC602" s="139"/>
    </row>
    <row r="603" spans="13:29">
      <c r="M603" s="143"/>
      <c r="N603" s="143"/>
      <c r="O603" s="139"/>
      <c r="P603" s="139"/>
      <c r="Q603" s="139"/>
      <c r="R603" s="139"/>
      <c r="S603" s="139"/>
      <c r="T603" s="139"/>
      <c r="U603" s="139"/>
      <c r="V603" s="139"/>
      <c r="W603" s="144"/>
      <c r="X603" s="144"/>
      <c r="Y603" s="144"/>
      <c r="Z603" s="144"/>
      <c r="AA603" s="144"/>
      <c r="AB603" s="144"/>
      <c r="AC603" s="139"/>
    </row>
    <row r="604" spans="13:29">
      <c r="M604" s="143"/>
      <c r="N604" s="143"/>
      <c r="O604" s="139"/>
      <c r="P604" s="139"/>
      <c r="Q604" s="139"/>
      <c r="R604" s="139"/>
      <c r="S604" s="139"/>
      <c r="T604" s="139"/>
      <c r="U604" s="139"/>
      <c r="V604" s="139"/>
      <c r="W604" s="144"/>
      <c r="X604" s="144"/>
      <c r="Y604" s="144"/>
      <c r="Z604" s="144"/>
      <c r="AA604" s="144"/>
      <c r="AB604" s="144"/>
      <c r="AC604" s="139"/>
    </row>
    <row r="605" spans="13:29">
      <c r="M605" s="143"/>
      <c r="N605" s="143"/>
      <c r="O605" s="139"/>
      <c r="P605" s="139"/>
      <c r="Q605" s="139"/>
      <c r="R605" s="139"/>
      <c r="S605" s="139"/>
      <c r="T605" s="139"/>
      <c r="U605" s="139"/>
      <c r="V605" s="139"/>
      <c r="W605" s="144"/>
      <c r="X605" s="144"/>
      <c r="Y605" s="144"/>
      <c r="Z605" s="144"/>
      <c r="AA605" s="144"/>
      <c r="AB605" s="144"/>
      <c r="AC605" s="139"/>
    </row>
    <row r="606" spans="13:29">
      <c r="M606" s="143"/>
      <c r="N606" s="143"/>
      <c r="O606" s="139"/>
      <c r="P606" s="139"/>
      <c r="Q606" s="139"/>
      <c r="R606" s="139"/>
      <c r="S606" s="139"/>
      <c r="T606" s="139"/>
      <c r="U606" s="139"/>
      <c r="V606" s="139"/>
      <c r="W606" s="144"/>
      <c r="X606" s="144"/>
      <c r="Y606" s="144"/>
      <c r="Z606" s="144"/>
      <c r="AA606" s="144"/>
      <c r="AB606" s="144"/>
      <c r="AC606" s="139"/>
    </row>
    <row r="607" spans="13:29">
      <c r="M607" s="143"/>
      <c r="N607" s="143"/>
      <c r="O607" s="139"/>
      <c r="P607" s="139"/>
      <c r="Q607" s="139"/>
      <c r="R607" s="139"/>
      <c r="S607" s="139"/>
      <c r="T607" s="139"/>
      <c r="U607" s="139"/>
      <c r="V607" s="139"/>
      <c r="W607" s="144"/>
      <c r="X607" s="144"/>
      <c r="Y607" s="144"/>
      <c r="Z607" s="144"/>
      <c r="AA607" s="144"/>
      <c r="AB607" s="144"/>
      <c r="AC607" s="139"/>
    </row>
    <row r="608" spans="13:29">
      <c r="M608" s="143"/>
      <c r="N608" s="143"/>
      <c r="O608" s="139"/>
      <c r="P608" s="139"/>
      <c r="Q608" s="139"/>
      <c r="R608" s="139"/>
      <c r="S608" s="139"/>
      <c r="T608" s="139"/>
      <c r="U608" s="139"/>
      <c r="V608" s="139"/>
      <c r="W608" s="144"/>
      <c r="X608" s="144"/>
      <c r="Y608" s="144"/>
      <c r="Z608" s="144"/>
      <c r="AA608" s="144"/>
      <c r="AB608" s="144"/>
      <c r="AC608" s="139"/>
    </row>
    <row r="609" spans="13:29">
      <c r="M609" s="143"/>
      <c r="N609" s="143"/>
      <c r="O609" s="139"/>
      <c r="P609" s="139"/>
      <c r="Q609" s="139"/>
      <c r="R609" s="139"/>
      <c r="S609" s="139"/>
      <c r="T609" s="139"/>
      <c r="U609" s="139"/>
      <c r="V609" s="139"/>
      <c r="W609" s="144"/>
      <c r="X609" s="144"/>
      <c r="Y609" s="144"/>
      <c r="Z609" s="144"/>
      <c r="AA609" s="144"/>
      <c r="AB609" s="144"/>
      <c r="AC609" s="139"/>
    </row>
    <row r="610" spans="13:29">
      <c r="M610" s="143"/>
      <c r="N610" s="143"/>
      <c r="O610" s="139"/>
      <c r="P610" s="139"/>
      <c r="Q610" s="139"/>
      <c r="R610" s="139"/>
      <c r="S610" s="139"/>
      <c r="T610" s="139"/>
      <c r="U610" s="139"/>
      <c r="V610" s="139"/>
      <c r="W610" s="144"/>
      <c r="X610" s="144"/>
      <c r="Y610" s="144"/>
      <c r="Z610" s="144"/>
      <c r="AA610" s="144"/>
      <c r="AB610" s="144"/>
      <c r="AC610" s="139"/>
    </row>
    <row r="611" spans="13:29">
      <c r="M611" s="143"/>
      <c r="N611" s="143"/>
      <c r="O611" s="139"/>
      <c r="P611" s="139"/>
      <c r="Q611" s="139"/>
      <c r="R611" s="139"/>
      <c r="S611" s="139"/>
      <c r="T611" s="139"/>
      <c r="U611" s="139"/>
      <c r="V611" s="139"/>
      <c r="W611" s="144"/>
      <c r="X611" s="144"/>
      <c r="Y611" s="144"/>
      <c r="Z611" s="144"/>
      <c r="AA611" s="144"/>
      <c r="AB611" s="144"/>
      <c r="AC611" s="139"/>
    </row>
    <row r="612" spans="13:29">
      <c r="M612" s="143"/>
      <c r="N612" s="143"/>
      <c r="O612" s="139"/>
      <c r="P612" s="139"/>
      <c r="Q612" s="139"/>
      <c r="R612" s="139"/>
      <c r="S612" s="139"/>
      <c r="T612" s="139"/>
      <c r="U612" s="139"/>
      <c r="V612" s="139"/>
      <c r="W612" s="144"/>
      <c r="X612" s="144"/>
      <c r="Y612" s="144"/>
      <c r="Z612" s="144"/>
      <c r="AA612" s="144"/>
      <c r="AB612" s="144"/>
      <c r="AC612" s="139"/>
    </row>
    <row r="613" spans="13:29">
      <c r="M613" s="143"/>
      <c r="N613" s="143"/>
      <c r="O613" s="139"/>
      <c r="P613" s="139"/>
      <c r="Q613" s="139"/>
      <c r="R613" s="139"/>
      <c r="S613" s="139"/>
      <c r="T613" s="139"/>
      <c r="U613" s="139"/>
      <c r="V613" s="139"/>
      <c r="W613" s="144"/>
      <c r="X613" s="144"/>
      <c r="Y613" s="144"/>
      <c r="Z613" s="144"/>
      <c r="AA613" s="144"/>
      <c r="AB613" s="144"/>
      <c r="AC613" s="139"/>
    </row>
    <row r="614" spans="13:29">
      <c r="M614" s="143"/>
      <c r="N614" s="143"/>
      <c r="O614" s="139"/>
      <c r="P614" s="139"/>
      <c r="Q614" s="139"/>
      <c r="R614" s="139"/>
      <c r="S614" s="139"/>
      <c r="T614" s="139"/>
      <c r="U614" s="139"/>
      <c r="V614" s="139"/>
      <c r="W614" s="144"/>
      <c r="X614" s="144"/>
      <c r="Y614" s="144"/>
      <c r="Z614" s="144"/>
      <c r="AA614" s="144"/>
      <c r="AB614" s="144"/>
      <c r="AC614" s="139"/>
    </row>
    <row r="615" spans="13:29">
      <c r="M615" s="143"/>
      <c r="N615" s="143"/>
      <c r="O615" s="139"/>
      <c r="P615" s="139"/>
      <c r="Q615" s="139"/>
      <c r="R615" s="139"/>
      <c r="S615" s="139"/>
      <c r="T615" s="139"/>
      <c r="U615" s="139"/>
      <c r="V615" s="139"/>
      <c r="W615" s="144"/>
      <c r="X615" s="144"/>
      <c r="Y615" s="144"/>
      <c r="Z615" s="144"/>
      <c r="AA615" s="144"/>
      <c r="AB615" s="144"/>
      <c r="AC615" s="139"/>
    </row>
    <row r="616" spans="13:29">
      <c r="M616" s="143"/>
      <c r="N616" s="143"/>
      <c r="O616" s="139"/>
      <c r="P616" s="139"/>
      <c r="Q616" s="139"/>
      <c r="R616" s="139"/>
      <c r="S616" s="139"/>
      <c r="T616" s="139"/>
      <c r="U616" s="139"/>
      <c r="V616" s="139"/>
      <c r="W616" s="144"/>
      <c r="X616" s="144"/>
      <c r="Y616" s="144"/>
      <c r="Z616" s="144"/>
      <c r="AA616" s="144"/>
      <c r="AB616" s="144"/>
      <c r="AC616" s="139"/>
    </row>
    <row r="617" spans="13:29">
      <c r="M617" s="143"/>
      <c r="N617" s="143"/>
      <c r="O617" s="139"/>
      <c r="P617" s="139"/>
      <c r="Q617" s="139"/>
      <c r="R617" s="139"/>
      <c r="S617" s="139"/>
      <c r="T617" s="139"/>
      <c r="U617" s="139"/>
      <c r="V617" s="139"/>
      <c r="W617" s="144"/>
      <c r="X617" s="144"/>
      <c r="Y617" s="144"/>
      <c r="Z617" s="144"/>
      <c r="AA617" s="144"/>
      <c r="AB617" s="144"/>
      <c r="AC617" s="139"/>
    </row>
    <row r="618" spans="13:29">
      <c r="M618" s="143"/>
      <c r="N618" s="143"/>
      <c r="O618" s="139"/>
      <c r="P618" s="139"/>
      <c r="Q618" s="139"/>
      <c r="R618" s="139"/>
      <c r="S618" s="139"/>
      <c r="T618" s="139"/>
      <c r="U618" s="139"/>
      <c r="V618" s="139"/>
      <c r="W618" s="144"/>
      <c r="X618" s="144"/>
      <c r="Y618" s="144"/>
      <c r="Z618" s="144"/>
      <c r="AA618" s="144"/>
      <c r="AB618" s="144"/>
      <c r="AC618" s="139"/>
    </row>
    <row r="619" spans="13:29">
      <c r="M619" s="143"/>
      <c r="N619" s="143"/>
      <c r="O619" s="139"/>
      <c r="P619" s="139"/>
      <c r="Q619" s="139"/>
      <c r="R619" s="139"/>
      <c r="S619" s="139"/>
      <c r="T619" s="139"/>
      <c r="U619" s="139"/>
      <c r="V619" s="139"/>
      <c r="W619" s="144"/>
      <c r="X619" s="144"/>
      <c r="Y619" s="144"/>
      <c r="Z619" s="144"/>
      <c r="AA619" s="144"/>
      <c r="AB619" s="144"/>
      <c r="AC619" s="139"/>
    </row>
    <row r="620" spans="13:29">
      <c r="M620" s="143"/>
      <c r="N620" s="143"/>
      <c r="O620" s="139"/>
      <c r="P620" s="139"/>
      <c r="Q620" s="139"/>
      <c r="R620" s="139"/>
      <c r="S620" s="139"/>
      <c r="T620" s="139"/>
      <c r="U620" s="139"/>
      <c r="V620" s="139"/>
      <c r="W620" s="144"/>
      <c r="X620" s="144"/>
      <c r="Y620" s="144"/>
      <c r="Z620" s="144"/>
      <c r="AA620" s="144"/>
      <c r="AB620" s="144"/>
      <c r="AC620" s="139"/>
    </row>
    <row r="621" spans="13:29">
      <c r="M621" s="143"/>
      <c r="N621" s="143"/>
      <c r="O621" s="139"/>
      <c r="P621" s="139"/>
      <c r="Q621" s="139"/>
      <c r="R621" s="139"/>
      <c r="S621" s="139"/>
      <c r="T621" s="139"/>
      <c r="U621" s="139"/>
      <c r="V621" s="139"/>
      <c r="W621" s="144"/>
      <c r="X621" s="144"/>
      <c r="Y621" s="144"/>
      <c r="Z621" s="144"/>
      <c r="AA621" s="144"/>
      <c r="AB621" s="144"/>
      <c r="AC621" s="139"/>
    </row>
    <row r="622" spans="13:29">
      <c r="M622" s="143"/>
      <c r="N622" s="143"/>
      <c r="O622" s="139"/>
      <c r="P622" s="139"/>
      <c r="Q622" s="139"/>
      <c r="R622" s="139"/>
      <c r="S622" s="139"/>
      <c r="T622" s="139"/>
      <c r="U622" s="139"/>
      <c r="V622" s="139"/>
      <c r="W622" s="144"/>
      <c r="X622" s="144"/>
      <c r="Y622" s="144"/>
      <c r="Z622" s="144"/>
      <c r="AA622" s="144"/>
      <c r="AB622" s="144"/>
      <c r="AC622" s="139"/>
    </row>
    <row r="623" spans="13:29">
      <c r="M623" s="143"/>
      <c r="N623" s="143"/>
      <c r="O623" s="139"/>
      <c r="P623" s="139"/>
      <c r="Q623" s="139"/>
      <c r="R623" s="139"/>
      <c r="S623" s="139"/>
      <c r="T623" s="139"/>
      <c r="U623" s="139"/>
      <c r="V623" s="139"/>
      <c r="W623" s="144"/>
      <c r="X623" s="144"/>
      <c r="Y623" s="144"/>
      <c r="Z623" s="144"/>
      <c r="AA623" s="144"/>
      <c r="AB623" s="144"/>
      <c r="AC623" s="139"/>
    </row>
    <row r="624" spans="13:29">
      <c r="M624" s="143"/>
      <c r="N624" s="143"/>
      <c r="O624" s="139"/>
      <c r="P624" s="139"/>
      <c r="Q624" s="139"/>
      <c r="R624" s="139"/>
      <c r="S624" s="139"/>
      <c r="T624" s="139"/>
      <c r="U624" s="139"/>
      <c r="V624" s="139"/>
      <c r="W624" s="144"/>
      <c r="X624" s="144"/>
      <c r="Y624" s="144"/>
      <c r="Z624" s="144"/>
      <c r="AA624" s="144"/>
      <c r="AB624" s="144"/>
      <c r="AC624" s="139"/>
    </row>
    <row r="625" spans="13:29">
      <c r="M625" s="143"/>
      <c r="N625" s="143"/>
      <c r="O625" s="139"/>
      <c r="P625" s="139"/>
      <c r="Q625" s="139"/>
      <c r="R625" s="139"/>
      <c r="S625" s="139"/>
      <c r="T625" s="139"/>
      <c r="U625" s="139"/>
      <c r="V625" s="139"/>
      <c r="W625" s="144"/>
      <c r="X625" s="144"/>
      <c r="Y625" s="144"/>
      <c r="Z625" s="144"/>
      <c r="AA625" s="144"/>
      <c r="AB625" s="144"/>
      <c r="AC625" s="139"/>
    </row>
    <row r="626" spans="13:29">
      <c r="M626" s="143"/>
      <c r="N626" s="143"/>
      <c r="O626" s="139"/>
      <c r="P626" s="139"/>
      <c r="Q626" s="139"/>
      <c r="R626" s="139"/>
      <c r="S626" s="139"/>
      <c r="T626" s="139"/>
      <c r="U626" s="139"/>
      <c r="V626" s="139"/>
      <c r="W626" s="144"/>
      <c r="X626" s="144"/>
      <c r="Y626" s="144"/>
      <c r="Z626" s="144"/>
      <c r="AA626" s="144"/>
      <c r="AB626" s="144"/>
      <c r="AC626" s="139"/>
    </row>
    <row r="627" spans="13:29">
      <c r="M627" s="143"/>
      <c r="N627" s="143"/>
      <c r="O627" s="139"/>
      <c r="P627" s="139"/>
      <c r="Q627" s="139"/>
      <c r="R627" s="139"/>
      <c r="S627" s="139"/>
      <c r="T627" s="139"/>
      <c r="U627" s="139"/>
      <c r="V627" s="139"/>
      <c r="W627" s="144"/>
      <c r="X627" s="144"/>
      <c r="Y627" s="144"/>
      <c r="Z627" s="144"/>
      <c r="AA627" s="144"/>
      <c r="AB627" s="144"/>
      <c r="AC627" s="139"/>
    </row>
    <row r="628" spans="13:29">
      <c r="M628" s="143"/>
      <c r="N628" s="143"/>
      <c r="O628" s="139"/>
      <c r="P628" s="139"/>
      <c r="Q628" s="139"/>
      <c r="R628" s="139"/>
      <c r="S628" s="139"/>
      <c r="T628" s="139"/>
      <c r="U628" s="139"/>
      <c r="V628" s="139"/>
      <c r="W628" s="144"/>
      <c r="X628" s="144"/>
      <c r="Y628" s="144"/>
      <c r="Z628" s="144"/>
      <c r="AA628" s="144"/>
      <c r="AB628" s="144"/>
      <c r="AC628" s="139"/>
    </row>
    <row r="629" spans="13:29">
      <c r="M629" s="143"/>
      <c r="N629" s="143"/>
      <c r="O629" s="139"/>
      <c r="P629" s="139"/>
      <c r="Q629" s="139"/>
      <c r="R629" s="139"/>
      <c r="S629" s="139"/>
      <c r="T629" s="139"/>
      <c r="U629" s="139"/>
      <c r="V629" s="139"/>
      <c r="W629" s="144"/>
      <c r="X629" s="144"/>
      <c r="Y629" s="144"/>
      <c r="Z629" s="144"/>
      <c r="AA629" s="144"/>
      <c r="AB629" s="144"/>
      <c r="AC629" s="139"/>
    </row>
    <row r="630" spans="13:29">
      <c r="M630" s="143"/>
      <c r="N630" s="143"/>
      <c r="O630" s="139"/>
      <c r="P630" s="139"/>
      <c r="Q630" s="139"/>
      <c r="R630" s="139"/>
      <c r="S630" s="139"/>
      <c r="T630" s="139"/>
      <c r="U630" s="139"/>
      <c r="V630" s="139"/>
      <c r="W630" s="144"/>
      <c r="X630" s="144"/>
      <c r="Y630" s="144"/>
      <c r="Z630" s="144"/>
      <c r="AA630" s="144"/>
      <c r="AB630" s="144"/>
      <c r="AC630" s="139"/>
    </row>
    <row r="631" spans="13:29">
      <c r="M631" s="143"/>
      <c r="N631" s="143"/>
      <c r="O631" s="139"/>
      <c r="P631" s="139"/>
      <c r="Q631" s="139"/>
      <c r="R631" s="139"/>
      <c r="S631" s="139"/>
      <c r="T631" s="139"/>
      <c r="U631" s="139"/>
      <c r="V631" s="139"/>
      <c r="W631" s="144"/>
      <c r="X631" s="144"/>
      <c r="Y631" s="144"/>
      <c r="Z631" s="144"/>
      <c r="AA631" s="144"/>
      <c r="AB631" s="144"/>
      <c r="AC631" s="139"/>
    </row>
    <row r="632" spans="13:29">
      <c r="M632" s="143"/>
      <c r="N632" s="143"/>
      <c r="O632" s="139"/>
      <c r="P632" s="139"/>
      <c r="Q632" s="139"/>
      <c r="R632" s="139"/>
      <c r="S632" s="139"/>
      <c r="T632" s="139"/>
      <c r="U632" s="139"/>
      <c r="V632" s="139"/>
      <c r="W632" s="144"/>
      <c r="X632" s="144"/>
      <c r="Y632" s="144"/>
      <c r="Z632" s="144"/>
      <c r="AA632" s="144"/>
      <c r="AB632" s="144"/>
      <c r="AC632" s="139"/>
    </row>
    <row r="633" spans="13:29">
      <c r="M633" s="143"/>
      <c r="N633" s="143"/>
      <c r="O633" s="139"/>
      <c r="P633" s="139"/>
      <c r="Q633" s="139"/>
      <c r="R633" s="139"/>
      <c r="S633" s="139"/>
      <c r="T633" s="139"/>
      <c r="U633" s="139"/>
      <c r="V633" s="139"/>
      <c r="W633" s="144"/>
      <c r="X633" s="144"/>
      <c r="Y633" s="144"/>
      <c r="Z633" s="144"/>
      <c r="AA633" s="144"/>
      <c r="AB633" s="144"/>
      <c r="AC633" s="139"/>
    </row>
    <row r="634" spans="13:29">
      <c r="M634" s="143"/>
      <c r="N634" s="143"/>
      <c r="O634" s="139"/>
      <c r="P634" s="139"/>
      <c r="Q634" s="139"/>
      <c r="R634" s="139"/>
      <c r="S634" s="139"/>
      <c r="T634" s="139"/>
      <c r="U634" s="139"/>
      <c r="V634" s="139"/>
      <c r="W634" s="144"/>
      <c r="X634" s="144"/>
      <c r="Y634" s="144"/>
      <c r="Z634" s="144"/>
      <c r="AA634" s="144"/>
      <c r="AB634" s="144"/>
      <c r="AC634" s="139"/>
    </row>
    <row r="635" spans="13:29">
      <c r="M635" s="143"/>
      <c r="N635" s="143"/>
      <c r="O635" s="139"/>
      <c r="P635" s="139"/>
      <c r="Q635" s="139"/>
      <c r="R635" s="139"/>
      <c r="S635" s="139"/>
      <c r="T635" s="139"/>
      <c r="U635" s="139"/>
      <c r="V635" s="139"/>
      <c r="W635" s="144"/>
      <c r="X635" s="144"/>
      <c r="Y635" s="144"/>
      <c r="Z635" s="144"/>
      <c r="AA635" s="144"/>
      <c r="AB635" s="144"/>
      <c r="AC635" s="139"/>
    </row>
    <row r="636" spans="13:29">
      <c r="M636" s="143"/>
      <c r="N636" s="143"/>
      <c r="O636" s="139"/>
      <c r="P636" s="139"/>
      <c r="Q636" s="139"/>
      <c r="R636" s="139"/>
      <c r="S636" s="139"/>
      <c r="T636" s="139"/>
      <c r="U636" s="139"/>
      <c r="V636" s="139"/>
      <c r="W636" s="144"/>
      <c r="X636" s="144"/>
      <c r="Y636" s="144"/>
      <c r="Z636" s="144"/>
      <c r="AA636" s="144"/>
      <c r="AB636" s="144"/>
      <c r="AC636" s="139"/>
    </row>
    <row r="637" spans="13:29">
      <c r="M637" s="143"/>
      <c r="N637" s="143"/>
      <c r="O637" s="139"/>
      <c r="P637" s="139"/>
      <c r="Q637" s="139"/>
      <c r="R637" s="139"/>
      <c r="S637" s="139"/>
      <c r="T637" s="139"/>
      <c r="U637" s="139"/>
      <c r="V637" s="139"/>
      <c r="W637" s="144"/>
      <c r="X637" s="144"/>
      <c r="Y637" s="144"/>
      <c r="Z637" s="144"/>
      <c r="AA637" s="144"/>
      <c r="AB637" s="144"/>
      <c r="AC637" s="139"/>
    </row>
    <row r="638" spans="13:29">
      <c r="M638" s="143"/>
      <c r="N638" s="143"/>
      <c r="O638" s="139"/>
      <c r="P638" s="139"/>
      <c r="Q638" s="139"/>
      <c r="R638" s="139"/>
      <c r="S638" s="139"/>
      <c r="T638" s="139"/>
      <c r="U638" s="139"/>
      <c r="V638" s="139"/>
      <c r="W638" s="144"/>
      <c r="X638" s="144"/>
      <c r="Y638" s="144"/>
      <c r="Z638" s="144"/>
      <c r="AA638" s="144"/>
      <c r="AB638" s="144"/>
      <c r="AC638" s="139"/>
    </row>
    <row r="639" spans="13:29">
      <c r="M639" s="143"/>
      <c r="N639" s="143"/>
      <c r="O639" s="139"/>
      <c r="P639" s="139"/>
      <c r="Q639" s="139"/>
      <c r="R639" s="139"/>
      <c r="S639" s="139"/>
      <c r="T639" s="139"/>
      <c r="U639" s="139"/>
      <c r="V639" s="139"/>
      <c r="W639" s="144"/>
      <c r="X639" s="144"/>
      <c r="Y639" s="144"/>
      <c r="Z639" s="144"/>
      <c r="AA639" s="144"/>
      <c r="AB639" s="144"/>
      <c r="AC639" s="139"/>
    </row>
    <row r="640" spans="13:29">
      <c r="M640" s="143"/>
      <c r="N640" s="143"/>
      <c r="O640" s="139"/>
      <c r="P640" s="139"/>
      <c r="Q640" s="139"/>
      <c r="R640" s="139"/>
      <c r="S640" s="139"/>
      <c r="T640" s="139"/>
      <c r="U640" s="139"/>
      <c r="V640" s="139"/>
      <c r="W640" s="144"/>
      <c r="X640" s="144"/>
      <c r="Y640" s="144"/>
      <c r="Z640" s="144"/>
      <c r="AA640" s="144"/>
      <c r="AB640" s="144"/>
      <c r="AC640" s="139"/>
    </row>
    <row r="641" spans="13:29">
      <c r="M641" s="143"/>
      <c r="N641" s="143"/>
      <c r="O641" s="139"/>
      <c r="P641" s="139"/>
      <c r="Q641" s="139"/>
      <c r="R641" s="139"/>
      <c r="S641" s="139"/>
      <c r="T641" s="139"/>
      <c r="U641" s="139"/>
      <c r="V641" s="139"/>
      <c r="W641" s="144"/>
      <c r="X641" s="144"/>
      <c r="Y641" s="144"/>
      <c r="Z641" s="144"/>
      <c r="AA641" s="144"/>
      <c r="AB641" s="144"/>
      <c r="AC641" s="139"/>
    </row>
    <row r="642" spans="13:29">
      <c r="M642" s="143"/>
      <c r="N642" s="143"/>
      <c r="O642" s="139"/>
      <c r="P642" s="139"/>
      <c r="Q642" s="139"/>
      <c r="R642" s="139"/>
      <c r="S642" s="139"/>
      <c r="T642" s="139"/>
      <c r="U642" s="139"/>
      <c r="V642" s="139"/>
      <c r="W642" s="144"/>
      <c r="X642" s="144"/>
      <c r="Y642" s="144"/>
      <c r="Z642" s="144"/>
      <c r="AA642" s="144"/>
      <c r="AB642" s="144"/>
      <c r="AC642" s="139"/>
    </row>
    <row r="643" spans="13:29">
      <c r="M643" s="143"/>
      <c r="N643" s="143"/>
      <c r="O643" s="139"/>
      <c r="P643" s="139"/>
      <c r="Q643" s="139"/>
      <c r="R643" s="139"/>
      <c r="S643" s="139"/>
      <c r="T643" s="139"/>
      <c r="U643" s="139"/>
      <c r="V643" s="139"/>
      <c r="W643" s="144"/>
      <c r="X643" s="144"/>
      <c r="Y643" s="144"/>
      <c r="Z643" s="144"/>
      <c r="AA643" s="144"/>
      <c r="AB643" s="144"/>
      <c r="AC643" s="139"/>
    </row>
    <row r="644" spans="13:29">
      <c r="M644" s="143"/>
      <c r="N644" s="143"/>
      <c r="O644" s="139"/>
      <c r="P644" s="139"/>
      <c r="Q644" s="139"/>
      <c r="R644" s="139"/>
      <c r="S644" s="139"/>
      <c r="T644" s="139"/>
      <c r="U644" s="139"/>
      <c r="V644" s="139"/>
      <c r="W644" s="144"/>
      <c r="X644" s="144"/>
      <c r="Y644" s="144"/>
      <c r="Z644" s="144"/>
      <c r="AA644" s="144"/>
      <c r="AB644" s="144"/>
      <c r="AC644" s="139"/>
    </row>
    <row r="645" spans="13:29">
      <c r="M645" s="143"/>
      <c r="N645" s="143"/>
      <c r="O645" s="139"/>
      <c r="P645" s="139"/>
      <c r="Q645" s="139"/>
      <c r="R645" s="139"/>
      <c r="S645" s="139"/>
      <c r="T645" s="139"/>
      <c r="U645" s="139"/>
      <c r="V645" s="139"/>
      <c r="W645" s="144"/>
      <c r="X645" s="144"/>
      <c r="Y645" s="144"/>
      <c r="Z645" s="144"/>
      <c r="AA645" s="144"/>
      <c r="AB645" s="144"/>
      <c r="AC645" s="139"/>
    </row>
    <row r="646" spans="13:29">
      <c r="M646" s="143"/>
      <c r="N646" s="143"/>
      <c r="O646" s="139"/>
      <c r="P646" s="139"/>
      <c r="Q646" s="139"/>
      <c r="R646" s="139"/>
      <c r="S646" s="139"/>
      <c r="T646" s="139"/>
      <c r="U646" s="139"/>
      <c r="V646" s="139"/>
      <c r="W646" s="144"/>
      <c r="X646" s="144"/>
      <c r="Y646" s="144"/>
      <c r="Z646" s="144"/>
      <c r="AA646" s="144"/>
      <c r="AB646" s="144"/>
      <c r="AC646" s="139"/>
    </row>
    <row r="647" spans="13:29">
      <c r="M647" s="143"/>
      <c r="N647" s="143"/>
      <c r="O647" s="139"/>
      <c r="P647" s="139"/>
      <c r="Q647" s="139"/>
      <c r="R647" s="139"/>
      <c r="S647" s="139"/>
      <c r="T647" s="139"/>
      <c r="U647" s="139"/>
      <c r="V647" s="139"/>
      <c r="W647" s="144"/>
      <c r="X647" s="144"/>
      <c r="Y647" s="144"/>
      <c r="Z647" s="144"/>
      <c r="AA647" s="144"/>
      <c r="AB647" s="144"/>
      <c r="AC647" s="139"/>
    </row>
    <row r="648" spans="13:29">
      <c r="M648" s="143"/>
      <c r="N648" s="143"/>
      <c r="O648" s="139"/>
      <c r="P648" s="139"/>
      <c r="Q648" s="139"/>
      <c r="R648" s="139"/>
      <c r="S648" s="139"/>
      <c r="T648" s="139"/>
      <c r="U648" s="139"/>
      <c r="V648" s="139"/>
      <c r="W648" s="144"/>
      <c r="X648" s="144"/>
      <c r="Y648" s="144"/>
      <c r="Z648" s="144"/>
      <c r="AA648" s="144"/>
      <c r="AB648" s="144"/>
      <c r="AC648" s="139"/>
    </row>
    <row r="649" spans="13:29">
      <c r="M649" s="143"/>
      <c r="N649" s="143"/>
      <c r="O649" s="139"/>
      <c r="P649" s="139"/>
      <c r="Q649" s="139"/>
      <c r="R649" s="139"/>
      <c r="S649" s="139"/>
      <c r="T649" s="139"/>
      <c r="U649" s="139"/>
      <c r="V649" s="139"/>
      <c r="W649" s="144"/>
      <c r="X649" s="144"/>
      <c r="Y649" s="144"/>
      <c r="Z649" s="144"/>
      <c r="AA649" s="144"/>
      <c r="AB649" s="144"/>
      <c r="AC649" s="139"/>
    </row>
    <row r="650" spans="13:29">
      <c r="M650" s="143"/>
      <c r="N650" s="143"/>
      <c r="O650" s="139"/>
      <c r="P650" s="139"/>
      <c r="Q650" s="139"/>
      <c r="R650" s="139"/>
      <c r="S650" s="139"/>
      <c r="T650" s="139"/>
      <c r="U650" s="139"/>
      <c r="V650" s="139"/>
      <c r="W650" s="144"/>
      <c r="X650" s="144"/>
      <c r="Y650" s="144"/>
      <c r="Z650" s="144"/>
      <c r="AA650" s="144"/>
      <c r="AB650" s="144"/>
      <c r="AC650" s="139"/>
    </row>
    <row r="651" spans="13:29">
      <c r="M651" s="143"/>
      <c r="N651" s="143"/>
      <c r="O651" s="139"/>
      <c r="P651" s="139"/>
      <c r="Q651" s="139"/>
      <c r="R651" s="139"/>
      <c r="S651" s="139"/>
      <c r="T651" s="139"/>
      <c r="U651" s="139"/>
      <c r="V651" s="139"/>
      <c r="W651" s="144"/>
      <c r="X651" s="144"/>
      <c r="Y651" s="144"/>
      <c r="Z651" s="144"/>
      <c r="AA651" s="144"/>
      <c r="AB651" s="144"/>
      <c r="AC651" s="139"/>
    </row>
    <row r="652" spans="13:29">
      <c r="M652" s="143"/>
      <c r="N652" s="143"/>
      <c r="O652" s="139"/>
      <c r="P652" s="139"/>
      <c r="Q652" s="139"/>
      <c r="R652" s="139"/>
      <c r="S652" s="139"/>
      <c r="T652" s="139"/>
      <c r="U652" s="139"/>
      <c r="V652" s="139"/>
      <c r="W652" s="144"/>
      <c r="X652" s="144"/>
      <c r="Y652" s="144"/>
      <c r="Z652" s="144"/>
      <c r="AA652" s="144"/>
      <c r="AB652" s="144"/>
      <c r="AC652" s="139"/>
    </row>
    <row r="653" spans="13:29">
      <c r="M653" s="143"/>
      <c r="N653" s="143"/>
      <c r="O653" s="139"/>
      <c r="P653" s="139"/>
      <c r="Q653" s="139"/>
      <c r="R653" s="139"/>
      <c r="S653" s="139"/>
      <c r="T653" s="139"/>
      <c r="U653" s="139"/>
      <c r="V653" s="139"/>
      <c r="W653" s="144"/>
      <c r="X653" s="144"/>
      <c r="Y653" s="144"/>
      <c r="Z653" s="144"/>
      <c r="AA653" s="144"/>
      <c r="AB653" s="144"/>
      <c r="AC653" s="139"/>
    </row>
    <row r="654" spans="13:29">
      <c r="M654" s="143"/>
      <c r="N654" s="143"/>
      <c r="O654" s="139"/>
      <c r="P654" s="139"/>
      <c r="Q654" s="139"/>
      <c r="R654" s="139"/>
      <c r="S654" s="139"/>
      <c r="T654" s="139"/>
      <c r="U654" s="139"/>
      <c r="V654" s="139"/>
      <c r="W654" s="144"/>
      <c r="X654" s="144"/>
      <c r="Y654" s="144"/>
      <c r="Z654" s="144"/>
      <c r="AA654" s="144"/>
      <c r="AB654" s="144"/>
      <c r="AC654" s="139"/>
    </row>
    <row r="655" spans="13:29">
      <c r="M655" s="143"/>
      <c r="N655" s="143"/>
      <c r="O655" s="139"/>
      <c r="P655" s="139"/>
      <c r="Q655" s="139"/>
      <c r="R655" s="139"/>
      <c r="S655" s="139"/>
      <c r="T655" s="139"/>
      <c r="U655" s="139"/>
      <c r="V655" s="139"/>
      <c r="W655" s="144"/>
      <c r="X655" s="144"/>
      <c r="Y655" s="144"/>
      <c r="Z655" s="144"/>
      <c r="AA655" s="144"/>
      <c r="AB655" s="144"/>
      <c r="AC655" s="139"/>
    </row>
    <row r="656" spans="13:29">
      <c r="M656" s="143"/>
      <c r="N656" s="143"/>
      <c r="O656" s="139"/>
      <c r="P656" s="139"/>
      <c r="Q656" s="139"/>
      <c r="R656" s="139"/>
      <c r="S656" s="139"/>
      <c r="T656" s="139"/>
      <c r="U656" s="139"/>
      <c r="V656" s="139"/>
      <c r="W656" s="144"/>
      <c r="X656" s="144"/>
      <c r="Y656" s="144"/>
      <c r="Z656" s="144"/>
      <c r="AA656" s="144"/>
      <c r="AB656" s="144"/>
      <c r="AC656" s="139"/>
    </row>
    <row r="657" spans="13:29">
      <c r="M657" s="143"/>
      <c r="N657" s="143"/>
      <c r="O657" s="139"/>
      <c r="P657" s="139"/>
      <c r="Q657" s="139"/>
      <c r="R657" s="139"/>
      <c r="S657" s="139"/>
      <c r="T657" s="139"/>
      <c r="U657" s="139"/>
      <c r="V657" s="139"/>
      <c r="W657" s="144"/>
      <c r="X657" s="144"/>
      <c r="Y657" s="144"/>
      <c r="Z657" s="144"/>
      <c r="AA657" s="144"/>
      <c r="AB657" s="144"/>
      <c r="AC657" s="139"/>
    </row>
    <row r="658" spans="13:29">
      <c r="M658" s="143"/>
      <c r="N658" s="143"/>
      <c r="O658" s="139"/>
      <c r="P658" s="139"/>
      <c r="Q658" s="139"/>
      <c r="R658" s="139"/>
      <c r="S658" s="139"/>
      <c r="T658" s="139"/>
      <c r="U658" s="139"/>
      <c r="V658" s="139"/>
      <c r="W658" s="144"/>
      <c r="X658" s="144"/>
      <c r="Y658" s="144"/>
      <c r="Z658" s="144"/>
      <c r="AA658" s="144"/>
      <c r="AB658" s="144"/>
      <c r="AC658" s="139"/>
    </row>
    <row r="659" spans="13:29">
      <c r="M659" s="143"/>
      <c r="N659" s="143"/>
      <c r="O659" s="139"/>
      <c r="P659" s="139"/>
      <c r="Q659" s="139"/>
      <c r="R659" s="139"/>
      <c r="S659" s="139"/>
      <c r="T659" s="139"/>
      <c r="U659" s="139"/>
      <c r="V659" s="139"/>
      <c r="W659" s="144"/>
      <c r="X659" s="144"/>
      <c r="Y659" s="144"/>
      <c r="Z659" s="144"/>
      <c r="AA659" s="144"/>
      <c r="AB659" s="144"/>
      <c r="AC659" s="139"/>
    </row>
    <row r="660" spans="13:29">
      <c r="M660" s="143"/>
      <c r="N660" s="143"/>
      <c r="O660" s="139"/>
      <c r="P660" s="139"/>
      <c r="Q660" s="139"/>
      <c r="R660" s="139"/>
      <c r="S660" s="139"/>
      <c r="T660" s="139"/>
      <c r="U660" s="139"/>
      <c r="V660" s="139"/>
      <c r="W660" s="144"/>
      <c r="X660" s="144"/>
      <c r="Y660" s="144"/>
      <c r="Z660" s="144"/>
      <c r="AA660" s="144"/>
      <c r="AB660" s="144"/>
      <c r="AC660" s="139"/>
    </row>
    <row r="661" spans="13:29">
      <c r="M661" s="143"/>
      <c r="N661" s="143"/>
      <c r="O661" s="139"/>
      <c r="P661" s="139"/>
      <c r="Q661" s="139"/>
      <c r="R661" s="139"/>
      <c r="S661" s="139"/>
      <c r="T661" s="139"/>
      <c r="U661" s="139"/>
      <c r="V661" s="139"/>
      <c r="W661" s="144"/>
      <c r="X661" s="144"/>
      <c r="Y661" s="144"/>
      <c r="Z661" s="144"/>
      <c r="AA661" s="144"/>
      <c r="AB661" s="144"/>
      <c r="AC661" s="139"/>
    </row>
    <row r="662" spans="13:29">
      <c r="M662" s="143"/>
      <c r="N662" s="143"/>
      <c r="O662" s="139"/>
      <c r="P662" s="139"/>
      <c r="Q662" s="139"/>
      <c r="R662" s="139"/>
      <c r="S662" s="139"/>
      <c r="T662" s="139"/>
      <c r="U662" s="139"/>
      <c r="V662" s="139"/>
      <c r="W662" s="144"/>
      <c r="X662" s="144"/>
      <c r="Y662" s="144"/>
      <c r="Z662" s="144"/>
      <c r="AA662" s="144"/>
      <c r="AB662" s="144"/>
      <c r="AC662" s="139"/>
    </row>
    <row r="663" spans="13:29">
      <c r="M663" s="143"/>
      <c r="N663" s="143"/>
      <c r="O663" s="139"/>
      <c r="P663" s="139"/>
      <c r="Q663" s="139"/>
      <c r="R663" s="139"/>
      <c r="S663" s="139"/>
      <c r="T663" s="139"/>
      <c r="U663" s="139"/>
      <c r="V663" s="139"/>
      <c r="W663" s="144"/>
      <c r="X663" s="144"/>
      <c r="Y663" s="144"/>
      <c r="Z663" s="144"/>
      <c r="AA663" s="144"/>
      <c r="AB663" s="144"/>
      <c r="AC663" s="139"/>
    </row>
    <row r="664" spans="13:29">
      <c r="M664" s="143"/>
      <c r="N664" s="143"/>
      <c r="O664" s="139"/>
      <c r="P664" s="139"/>
      <c r="Q664" s="139"/>
      <c r="R664" s="139"/>
      <c r="S664" s="139"/>
      <c r="T664" s="139"/>
      <c r="U664" s="139"/>
      <c r="V664" s="139"/>
      <c r="W664" s="144"/>
      <c r="X664" s="144"/>
      <c r="Y664" s="144"/>
      <c r="Z664" s="144"/>
      <c r="AA664" s="144"/>
      <c r="AB664" s="144"/>
      <c r="AC664" s="139"/>
    </row>
    <row r="665" spans="13:29">
      <c r="M665" s="143"/>
      <c r="N665" s="143"/>
      <c r="O665" s="139"/>
      <c r="P665" s="139"/>
      <c r="Q665" s="139"/>
      <c r="R665" s="139"/>
      <c r="S665" s="139"/>
      <c r="T665" s="139"/>
      <c r="U665" s="139"/>
      <c r="V665" s="139"/>
      <c r="W665" s="144"/>
      <c r="X665" s="144"/>
      <c r="Y665" s="144"/>
      <c r="Z665" s="144"/>
      <c r="AA665" s="144"/>
      <c r="AB665" s="144"/>
      <c r="AC665" s="139"/>
    </row>
    <row r="666" spans="13:29">
      <c r="M666" s="143"/>
      <c r="N666" s="143"/>
      <c r="O666" s="139"/>
      <c r="P666" s="139"/>
      <c r="Q666" s="139"/>
      <c r="R666" s="139"/>
      <c r="S666" s="139"/>
      <c r="T666" s="139"/>
      <c r="U666" s="139"/>
      <c r="V666" s="139"/>
      <c r="W666" s="144"/>
      <c r="X666" s="144"/>
      <c r="Y666" s="144"/>
      <c r="Z666" s="144"/>
      <c r="AA666" s="144"/>
      <c r="AB666" s="144"/>
      <c r="AC666" s="139"/>
    </row>
    <row r="667" spans="13:29">
      <c r="M667" s="143"/>
      <c r="N667" s="143"/>
      <c r="O667" s="139"/>
      <c r="P667" s="139"/>
      <c r="Q667" s="139"/>
      <c r="R667" s="139"/>
      <c r="S667" s="139"/>
      <c r="T667" s="139"/>
      <c r="U667" s="139"/>
      <c r="V667" s="139"/>
      <c r="W667" s="144"/>
      <c r="X667" s="144"/>
      <c r="Y667" s="144"/>
      <c r="Z667" s="144"/>
      <c r="AA667" s="144"/>
      <c r="AB667" s="144"/>
      <c r="AC667" s="139"/>
    </row>
    <row r="668" spans="13:29">
      <c r="M668" s="143"/>
      <c r="N668" s="143"/>
      <c r="O668" s="139"/>
      <c r="P668" s="139"/>
      <c r="Q668" s="139"/>
      <c r="R668" s="139"/>
      <c r="S668" s="139"/>
      <c r="T668" s="139"/>
      <c r="U668" s="139"/>
      <c r="V668" s="139"/>
      <c r="W668" s="144"/>
      <c r="X668" s="144"/>
      <c r="Y668" s="144"/>
      <c r="Z668" s="144"/>
      <c r="AA668" s="144"/>
      <c r="AB668" s="144"/>
      <c r="AC668" s="139"/>
    </row>
    <row r="669" spans="13:29">
      <c r="M669" s="143"/>
      <c r="N669" s="143"/>
      <c r="O669" s="139"/>
      <c r="P669" s="139"/>
      <c r="Q669" s="139"/>
      <c r="R669" s="139"/>
      <c r="S669" s="139"/>
      <c r="T669" s="139"/>
      <c r="U669" s="139"/>
      <c r="V669" s="139"/>
      <c r="W669" s="144"/>
      <c r="X669" s="144"/>
      <c r="Y669" s="144"/>
      <c r="Z669" s="144"/>
      <c r="AA669" s="144"/>
      <c r="AB669" s="144"/>
      <c r="AC669" s="139"/>
    </row>
    <row r="670" spans="13:29">
      <c r="M670" s="143"/>
      <c r="N670" s="143"/>
      <c r="O670" s="139"/>
      <c r="P670" s="139"/>
      <c r="Q670" s="139"/>
      <c r="R670" s="139"/>
      <c r="S670" s="139"/>
      <c r="T670" s="139"/>
      <c r="U670" s="139"/>
      <c r="V670" s="139"/>
      <c r="W670" s="144"/>
      <c r="X670" s="144"/>
      <c r="Y670" s="144"/>
      <c r="Z670" s="144"/>
      <c r="AA670" s="144"/>
      <c r="AB670" s="144"/>
      <c r="AC670" s="139"/>
    </row>
    <row r="671" spans="13:29">
      <c r="M671" s="143"/>
      <c r="N671" s="143"/>
      <c r="O671" s="139"/>
      <c r="P671" s="139"/>
      <c r="Q671" s="139"/>
      <c r="R671" s="139"/>
      <c r="S671" s="139"/>
      <c r="T671" s="139"/>
      <c r="U671" s="139"/>
      <c r="V671" s="139"/>
      <c r="W671" s="144"/>
      <c r="X671" s="144"/>
      <c r="Y671" s="144"/>
      <c r="Z671" s="144"/>
      <c r="AA671" s="144"/>
      <c r="AB671" s="144"/>
      <c r="AC671" s="139"/>
    </row>
    <row r="672" spans="13:29">
      <c r="M672" s="143"/>
      <c r="N672" s="143"/>
      <c r="O672" s="139"/>
      <c r="P672" s="139"/>
      <c r="Q672" s="139"/>
      <c r="R672" s="139"/>
      <c r="S672" s="139"/>
      <c r="T672" s="139"/>
      <c r="U672" s="139"/>
      <c r="V672" s="139"/>
      <c r="W672" s="144"/>
      <c r="X672" s="144"/>
      <c r="Y672" s="144"/>
      <c r="Z672" s="144"/>
      <c r="AA672" s="144"/>
      <c r="AB672" s="144"/>
      <c r="AC672" s="139"/>
    </row>
    <row r="673" spans="13:29">
      <c r="M673" s="143"/>
      <c r="N673" s="143"/>
      <c r="O673" s="139"/>
      <c r="P673" s="139"/>
      <c r="Q673" s="139"/>
      <c r="R673" s="139"/>
      <c r="S673" s="139"/>
      <c r="T673" s="139"/>
      <c r="U673" s="139"/>
      <c r="V673" s="139"/>
      <c r="W673" s="144"/>
      <c r="X673" s="144"/>
      <c r="Y673" s="144"/>
      <c r="Z673" s="144"/>
      <c r="AA673" s="144"/>
      <c r="AB673" s="144"/>
      <c r="AC673" s="139"/>
    </row>
    <row r="674" spans="13:29">
      <c r="M674" s="143"/>
      <c r="N674" s="143"/>
      <c r="O674" s="139"/>
      <c r="P674" s="139"/>
      <c r="Q674" s="139"/>
      <c r="R674" s="139"/>
      <c r="S674" s="139"/>
      <c r="T674" s="139"/>
      <c r="U674" s="139"/>
      <c r="V674" s="139"/>
      <c r="W674" s="144"/>
      <c r="X674" s="144"/>
      <c r="Y674" s="144"/>
      <c r="Z674" s="144"/>
      <c r="AA674" s="144"/>
      <c r="AB674" s="144"/>
      <c r="AC674" s="139"/>
    </row>
    <row r="675" spans="13:29">
      <c r="M675" s="143"/>
      <c r="N675" s="143"/>
      <c r="O675" s="139"/>
      <c r="P675" s="139"/>
      <c r="Q675" s="139"/>
      <c r="R675" s="139"/>
      <c r="S675" s="139"/>
      <c r="T675" s="139"/>
      <c r="U675" s="139"/>
      <c r="V675" s="139"/>
      <c r="W675" s="144"/>
      <c r="X675" s="144"/>
      <c r="Y675" s="144"/>
      <c r="Z675" s="144"/>
      <c r="AA675" s="144"/>
      <c r="AB675" s="144"/>
      <c r="AC675" s="139"/>
    </row>
    <row r="676" spans="13:29">
      <c r="M676" s="143"/>
      <c r="N676" s="143"/>
      <c r="O676" s="139"/>
      <c r="P676" s="139"/>
      <c r="Q676" s="139"/>
      <c r="R676" s="139"/>
      <c r="S676" s="139"/>
      <c r="T676" s="139"/>
      <c r="U676" s="139"/>
      <c r="V676" s="139"/>
      <c r="W676" s="144"/>
      <c r="X676" s="144"/>
      <c r="Y676" s="144"/>
      <c r="Z676" s="144"/>
      <c r="AA676" s="144"/>
      <c r="AB676" s="144"/>
      <c r="AC676" s="139"/>
    </row>
    <row r="677" spans="13:29">
      <c r="M677" s="143"/>
      <c r="N677" s="143"/>
      <c r="O677" s="139"/>
      <c r="P677" s="139"/>
      <c r="Q677" s="139"/>
      <c r="R677" s="139"/>
      <c r="S677" s="139"/>
      <c r="T677" s="139"/>
      <c r="U677" s="139"/>
      <c r="V677" s="139"/>
      <c r="W677" s="144"/>
      <c r="X677" s="144"/>
      <c r="Y677" s="144"/>
      <c r="Z677" s="144"/>
      <c r="AA677" s="144"/>
      <c r="AB677" s="144"/>
      <c r="AC677" s="139"/>
    </row>
    <row r="678" spans="13:29">
      <c r="M678" s="143"/>
      <c r="N678" s="143"/>
      <c r="O678" s="139"/>
      <c r="P678" s="139"/>
      <c r="Q678" s="139"/>
      <c r="R678" s="139"/>
      <c r="S678" s="139"/>
      <c r="T678" s="139"/>
      <c r="U678" s="139"/>
      <c r="V678" s="139"/>
      <c r="W678" s="144"/>
      <c r="X678" s="144"/>
      <c r="Y678" s="144"/>
      <c r="Z678" s="144"/>
      <c r="AA678" s="144"/>
      <c r="AB678" s="144"/>
      <c r="AC678" s="139"/>
    </row>
    <row r="679" spans="13:29">
      <c r="M679" s="143"/>
      <c r="N679" s="143"/>
      <c r="O679" s="139"/>
      <c r="P679" s="139"/>
      <c r="Q679" s="139"/>
      <c r="R679" s="139"/>
      <c r="S679" s="139"/>
      <c r="T679" s="139"/>
      <c r="U679" s="139"/>
      <c r="V679" s="139"/>
      <c r="W679" s="144"/>
      <c r="X679" s="144"/>
      <c r="Y679" s="144"/>
      <c r="Z679" s="144"/>
      <c r="AA679" s="144"/>
      <c r="AB679" s="144"/>
      <c r="AC679" s="139"/>
    </row>
    <row r="680" spans="13:29">
      <c r="M680" s="143"/>
      <c r="N680" s="143"/>
      <c r="O680" s="139"/>
      <c r="P680" s="139"/>
      <c r="Q680" s="139"/>
      <c r="R680" s="139"/>
      <c r="S680" s="139"/>
      <c r="T680" s="139"/>
      <c r="U680" s="139"/>
      <c r="V680" s="139"/>
      <c r="W680" s="144"/>
      <c r="X680" s="144"/>
      <c r="Y680" s="144"/>
      <c r="Z680" s="144"/>
      <c r="AA680" s="144"/>
      <c r="AB680" s="144"/>
      <c r="AC680" s="139"/>
    </row>
    <row r="681" spans="13:29">
      <c r="M681" s="143"/>
      <c r="N681" s="143"/>
      <c r="O681" s="139"/>
      <c r="P681" s="139"/>
      <c r="Q681" s="139"/>
      <c r="R681" s="139"/>
      <c r="S681" s="139"/>
      <c r="T681" s="139"/>
      <c r="U681" s="139"/>
      <c r="V681" s="139"/>
      <c r="W681" s="144"/>
      <c r="X681" s="144"/>
      <c r="Y681" s="144"/>
      <c r="Z681" s="144"/>
      <c r="AA681" s="144"/>
      <c r="AB681" s="144"/>
      <c r="AC681" s="139"/>
    </row>
    <row r="682" spans="13:29">
      <c r="M682" s="143"/>
      <c r="N682" s="143"/>
      <c r="O682" s="139"/>
      <c r="P682" s="139"/>
      <c r="Q682" s="139"/>
      <c r="R682" s="139"/>
      <c r="S682" s="139"/>
      <c r="T682" s="139"/>
      <c r="U682" s="139"/>
      <c r="V682" s="139"/>
      <c r="W682" s="144"/>
      <c r="X682" s="144"/>
      <c r="Y682" s="144"/>
      <c r="Z682" s="144"/>
      <c r="AA682" s="144"/>
      <c r="AB682" s="144"/>
      <c r="AC682" s="139"/>
    </row>
    <row r="683" spans="13:29">
      <c r="M683" s="143"/>
      <c r="N683" s="143"/>
      <c r="O683" s="139"/>
      <c r="P683" s="139"/>
      <c r="Q683" s="139"/>
      <c r="R683" s="139"/>
      <c r="S683" s="139"/>
      <c r="T683" s="139"/>
      <c r="U683" s="139"/>
      <c r="V683" s="139"/>
      <c r="W683" s="144"/>
      <c r="X683" s="144"/>
      <c r="Y683" s="144"/>
      <c r="Z683" s="144"/>
      <c r="AA683" s="144"/>
      <c r="AB683" s="144"/>
      <c r="AC683" s="139"/>
    </row>
    <row r="684" spans="13:29">
      <c r="M684" s="143"/>
      <c r="N684" s="143"/>
      <c r="O684" s="139"/>
      <c r="P684" s="139"/>
      <c r="Q684" s="139"/>
      <c r="R684" s="139"/>
      <c r="S684" s="139"/>
      <c r="T684" s="139"/>
      <c r="U684" s="139"/>
      <c r="V684" s="139"/>
      <c r="W684" s="144"/>
      <c r="X684" s="144"/>
      <c r="Y684" s="144"/>
      <c r="Z684" s="144"/>
      <c r="AA684" s="144"/>
      <c r="AB684" s="144"/>
      <c r="AC684" s="139"/>
    </row>
    <row r="685" spans="13:29">
      <c r="M685" s="143"/>
      <c r="N685" s="143"/>
      <c r="O685" s="139"/>
      <c r="P685" s="139"/>
      <c r="Q685" s="139"/>
      <c r="R685" s="139"/>
      <c r="S685" s="139"/>
      <c r="T685" s="139"/>
      <c r="U685" s="139"/>
      <c r="V685" s="139"/>
      <c r="W685" s="144"/>
      <c r="X685" s="144"/>
      <c r="Y685" s="144"/>
      <c r="Z685" s="144"/>
      <c r="AA685" s="144"/>
      <c r="AB685" s="144"/>
      <c r="AC685" s="139"/>
    </row>
    <row r="686" spans="13:29">
      <c r="M686" s="143"/>
      <c r="N686" s="143"/>
      <c r="O686" s="139"/>
      <c r="P686" s="139"/>
      <c r="Q686" s="139"/>
      <c r="R686" s="139"/>
      <c r="S686" s="139"/>
      <c r="T686" s="139"/>
      <c r="U686" s="139"/>
      <c r="V686" s="139"/>
      <c r="W686" s="144"/>
      <c r="X686" s="144"/>
      <c r="Y686" s="144"/>
      <c r="Z686" s="144"/>
      <c r="AA686" s="144"/>
      <c r="AB686" s="144"/>
      <c r="AC686" s="139"/>
    </row>
    <row r="687" spans="13:29">
      <c r="M687" s="143"/>
      <c r="N687" s="143"/>
      <c r="O687" s="139"/>
      <c r="P687" s="139"/>
      <c r="Q687" s="139"/>
      <c r="R687" s="139"/>
      <c r="S687" s="139"/>
      <c r="T687" s="139"/>
      <c r="U687" s="139"/>
      <c r="V687" s="139"/>
      <c r="W687" s="144"/>
      <c r="X687" s="144"/>
      <c r="Y687" s="144"/>
      <c r="Z687" s="144"/>
      <c r="AA687" s="144"/>
      <c r="AB687" s="144"/>
      <c r="AC687" s="139"/>
    </row>
    <row r="688" spans="13:29">
      <c r="M688" s="143"/>
      <c r="N688" s="143"/>
      <c r="O688" s="139"/>
      <c r="P688" s="139"/>
      <c r="Q688" s="139"/>
      <c r="R688" s="139"/>
      <c r="S688" s="139"/>
      <c r="T688" s="139"/>
      <c r="U688" s="139"/>
      <c r="V688" s="139"/>
      <c r="W688" s="144"/>
      <c r="X688" s="144"/>
      <c r="Y688" s="144"/>
      <c r="Z688" s="144"/>
      <c r="AA688" s="144"/>
      <c r="AB688" s="144"/>
      <c r="AC688" s="139"/>
    </row>
    <row r="689" spans="13:29">
      <c r="M689" s="143"/>
      <c r="N689" s="143"/>
      <c r="O689" s="139"/>
      <c r="P689" s="139"/>
      <c r="Q689" s="139"/>
      <c r="R689" s="139"/>
      <c r="S689" s="139"/>
      <c r="T689" s="139"/>
      <c r="U689" s="139"/>
      <c r="V689" s="139"/>
      <c r="W689" s="144"/>
      <c r="X689" s="144"/>
      <c r="Y689" s="144"/>
      <c r="Z689" s="144"/>
      <c r="AA689" s="144"/>
      <c r="AB689" s="144"/>
      <c r="AC689" s="139"/>
    </row>
    <row r="690" spans="13:29">
      <c r="M690" s="143"/>
      <c r="N690" s="143"/>
      <c r="O690" s="139"/>
      <c r="P690" s="139"/>
      <c r="Q690" s="139"/>
      <c r="R690" s="139"/>
      <c r="S690" s="139"/>
      <c r="T690" s="139"/>
      <c r="U690" s="139"/>
      <c r="V690" s="139"/>
      <c r="W690" s="144"/>
      <c r="X690" s="144"/>
      <c r="Y690" s="144"/>
      <c r="Z690" s="144"/>
      <c r="AA690" s="144"/>
      <c r="AB690" s="144"/>
      <c r="AC690" s="139"/>
    </row>
    <row r="691" spans="13:29">
      <c r="M691" s="143"/>
      <c r="N691" s="143"/>
      <c r="O691" s="139"/>
      <c r="P691" s="139"/>
      <c r="Q691" s="139"/>
      <c r="R691" s="139"/>
      <c r="S691" s="139"/>
      <c r="T691" s="139"/>
      <c r="U691" s="139"/>
      <c r="V691" s="139"/>
      <c r="W691" s="144"/>
      <c r="X691" s="144"/>
      <c r="Y691" s="144"/>
      <c r="Z691" s="144"/>
      <c r="AA691" s="144"/>
      <c r="AB691" s="144"/>
      <c r="AC691" s="139"/>
    </row>
    <row r="692" spans="13:29">
      <c r="M692" s="143"/>
      <c r="N692" s="143"/>
      <c r="O692" s="139"/>
      <c r="P692" s="139"/>
      <c r="Q692" s="139"/>
      <c r="R692" s="139"/>
      <c r="S692" s="139"/>
      <c r="T692" s="139"/>
      <c r="U692" s="139"/>
      <c r="V692" s="139"/>
      <c r="W692" s="144"/>
      <c r="X692" s="144"/>
      <c r="Y692" s="144"/>
      <c r="Z692" s="144"/>
      <c r="AA692" s="144"/>
      <c r="AB692" s="144"/>
      <c r="AC692" s="139"/>
    </row>
    <row r="693" spans="13:29">
      <c r="M693" s="143"/>
      <c r="N693" s="143"/>
      <c r="O693" s="139"/>
      <c r="P693" s="139"/>
      <c r="Q693" s="139"/>
      <c r="R693" s="139"/>
      <c r="S693" s="139"/>
      <c r="T693" s="139"/>
      <c r="U693" s="139"/>
      <c r="V693" s="139"/>
      <c r="W693" s="144"/>
      <c r="X693" s="144"/>
      <c r="Y693" s="144"/>
      <c r="Z693" s="144"/>
      <c r="AA693" s="144"/>
      <c r="AB693" s="144"/>
      <c r="AC693" s="139"/>
    </row>
    <row r="694" spans="13:29">
      <c r="M694" s="143"/>
      <c r="N694" s="143"/>
      <c r="O694" s="139"/>
      <c r="P694" s="139"/>
      <c r="Q694" s="139"/>
      <c r="R694" s="139"/>
      <c r="S694" s="139"/>
      <c r="T694" s="139"/>
      <c r="U694" s="139"/>
      <c r="V694" s="139"/>
      <c r="W694" s="144"/>
      <c r="X694" s="144"/>
      <c r="Y694" s="144"/>
      <c r="Z694" s="144"/>
      <c r="AA694" s="144"/>
      <c r="AB694" s="144"/>
      <c r="AC694" s="139"/>
    </row>
    <row r="695" spans="13:29">
      <c r="M695" s="143"/>
      <c r="N695" s="143"/>
      <c r="O695" s="139"/>
      <c r="P695" s="139"/>
      <c r="Q695" s="139"/>
      <c r="R695" s="139"/>
      <c r="S695" s="139"/>
      <c r="T695" s="139"/>
      <c r="U695" s="139"/>
      <c r="V695" s="139"/>
      <c r="W695" s="144"/>
      <c r="X695" s="144"/>
      <c r="Y695" s="144"/>
      <c r="Z695" s="144"/>
      <c r="AA695" s="144"/>
      <c r="AB695" s="144"/>
      <c r="AC695" s="139"/>
    </row>
    <row r="696" spans="13:29">
      <c r="M696" s="143"/>
      <c r="N696" s="143"/>
      <c r="O696" s="139"/>
      <c r="P696" s="139"/>
      <c r="Q696" s="139"/>
      <c r="R696" s="139"/>
      <c r="S696" s="139"/>
      <c r="T696" s="139"/>
      <c r="U696" s="139"/>
      <c r="V696" s="139"/>
      <c r="W696" s="144"/>
      <c r="X696" s="144"/>
      <c r="Y696" s="144"/>
      <c r="Z696" s="144"/>
      <c r="AA696" s="144"/>
      <c r="AB696" s="144"/>
      <c r="AC696" s="139"/>
    </row>
    <row r="697" spans="13:29">
      <c r="M697" s="143"/>
      <c r="N697" s="143"/>
      <c r="O697" s="139"/>
      <c r="P697" s="139"/>
      <c r="Q697" s="139"/>
      <c r="R697" s="139"/>
      <c r="S697" s="139"/>
      <c r="T697" s="139"/>
      <c r="U697" s="139"/>
      <c r="V697" s="139"/>
      <c r="W697" s="144"/>
      <c r="X697" s="144"/>
      <c r="Y697" s="144"/>
      <c r="Z697" s="144"/>
      <c r="AA697" s="144"/>
      <c r="AB697" s="144"/>
      <c r="AC697" s="139"/>
    </row>
    <row r="698" spans="13:29">
      <c r="M698" s="143"/>
      <c r="N698" s="143"/>
      <c r="O698" s="139"/>
      <c r="P698" s="139"/>
      <c r="Q698" s="139"/>
      <c r="R698" s="139"/>
      <c r="S698" s="139"/>
      <c r="T698" s="139"/>
      <c r="U698" s="139"/>
      <c r="V698" s="139"/>
      <c r="W698" s="144"/>
      <c r="X698" s="144"/>
      <c r="Y698" s="144"/>
      <c r="Z698" s="144"/>
      <c r="AA698" s="144"/>
      <c r="AB698" s="144"/>
      <c r="AC698" s="139"/>
    </row>
    <row r="699" spans="13:29">
      <c r="M699" s="143"/>
      <c r="N699" s="143"/>
      <c r="O699" s="139"/>
      <c r="P699" s="139"/>
      <c r="Q699" s="139"/>
      <c r="R699" s="139"/>
      <c r="S699" s="139"/>
      <c r="T699" s="139"/>
      <c r="U699" s="139"/>
      <c r="V699" s="139"/>
      <c r="W699" s="144"/>
      <c r="X699" s="144"/>
      <c r="Y699" s="144"/>
      <c r="Z699" s="144"/>
      <c r="AA699" s="144"/>
      <c r="AB699" s="144"/>
      <c r="AC699" s="139"/>
    </row>
    <row r="700" spans="13:29">
      <c r="M700" s="143"/>
      <c r="N700" s="143"/>
      <c r="O700" s="139"/>
      <c r="P700" s="139"/>
      <c r="Q700" s="139"/>
      <c r="R700" s="139"/>
      <c r="S700" s="139"/>
      <c r="T700" s="139"/>
      <c r="U700" s="139"/>
      <c r="V700" s="139"/>
      <c r="W700" s="144"/>
      <c r="X700" s="144"/>
      <c r="Y700" s="144"/>
      <c r="Z700" s="144"/>
      <c r="AA700" s="144"/>
      <c r="AB700" s="144"/>
      <c r="AC700" s="139"/>
    </row>
    <row r="701" spans="13:29">
      <c r="M701" s="143"/>
      <c r="N701" s="143"/>
      <c r="O701" s="139"/>
      <c r="P701" s="139"/>
      <c r="Q701" s="139"/>
      <c r="R701" s="139"/>
      <c r="S701" s="139"/>
      <c r="T701" s="139"/>
      <c r="U701" s="139"/>
      <c r="V701" s="139"/>
      <c r="W701" s="144"/>
      <c r="X701" s="144"/>
      <c r="Y701" s="144"/>
      <c r="Z701" s="144"/>
      <c r="AA701" s="144"/>
      <c r="AB701" s="144"/>
      <c r="AC701" s="139"/>
    </row>
    <row r="702" spans="13:29">
      <c r="M702" s="143"/>
      <c r="N702" s="143"/>
      <c r="O702" s="139"/>
      <c r="P702" s="139"/>
      <c r="Q702" s="139"/>
      <c r="R702" s="139"/>
      <c r="S702" s="139"/>
      <c r="T702" s="139"/>
      <c r="U702" s="139"/>
      <c r="V702" s="139"/>
      <c r="W702" s="144"/>
      <c r="X702" s="144"/>
      <c r="Y702" s="144"/>
      <c r="Z702" s="144"/>
      <c r="AA702" s="144"/>
      <c r="AB702" s="144"/>
      <c r="AC702" s="139"/>
    </row>
    <row r="703" spans="13:29">
      <c r="M703" s="143"/>
      <c r="N703" s="143"/>
      <c r="O703" s="139"/>
      <c r="P703" s="139"/>
      <c r="Q703" s="139"/>
      <c r="R703" s="139"/>
      <c r="S703" s="139"/>
      <c r="T703" s="139"/>
      <c r="U703" s="139"/>
      <c r="V703" s="139"/>
      <c r="W703" s="144"/>
      <c r="X703" s="144"/>
      <c r="Y703" s="144"/>
      <c r="Z703" s="144"/>
      <c r="AA703" s="144"/>
      <c r="AB703" s="144"/>
      <c r="AC703" s="139"/>
    </row>
    <row r="704" spans="13:29">
      <c r="M704" s="143"/>
      <c r="N704" s="143"/>
      <c r="O704" s="139"/>
      <c r="P704" s="139"/>
      <c r="Q704" s="139"/>
      <c r="R704" s="139"/>
      <c r="S704" s="139"/>
      <c r="T704" s="139"/>
      <c r="U704" s="139"/>
      <c r="V704" s="139"/>
      <c r="W704" s="144"/>
      <c r="X704" s="144"/>
      <c r="Y704" s="144"/>
      <c r="Z704" s="144"/>
      <c r="AA704" s="144"/>
      <c r="AB704" s="144"/>
      <c r="AC704" s="139"/>
    </row>
    <row r="705" spans="13:29">
      <c r="M705" s="143"/>
      <c r="N705" s="143"/>
      <c r="O705" s="139"/>
      <c r="P705" s="139"/>
      <c r="Q705" s="139"/>
      <c r="R705" s="139"/>
      <c r="S705" s="139"/>
      <c r="T705" s="139"/>
      <c r="U705" s="139"/>
      <c r="V705" s="139"/>
      <c r="W705" s="144"/>
      <c r="X705" s="144"/>
      <c r="Y705" s="144"/>
      <c r="Z705" s="144"/>
      <c r="AA705" s="144"/>
      <c r="AB705" s="144"/>
      <c r="AC705" s="139"/>
    </row>
    <row r="706" spans="13:29">
      <c r="M706" s="143"/>
      <c r="N706" s="143"/>
      <c r="O706" s="139"/>
      <c r="P706" s="139"/>
      <c r="Q706" s="139"/>
      <c r="R706" s="139"/>
      <c r="S706" s="139"/>
      <c r="T706" s="139"/>
      <c r="U706" s="139"/>
      <c r="V706" s="139"/>
      <c r="W706" s="144"/>
      <c r="X706" s="144"/>
      <c r="Y706" s="144"/>
      <c r="Z706" s="144"/>
      <c r="AA706" s="144"/>
      <c r="AB706" s="144"/>
      <c r="AC706" s="139"/>
    </row>
    <row r="707" spans="13:29">
      <c r="M707" s="143"/>
      <c r="N707" s="143"/>
      <c r="O707" s="139"/>
      <c r="P707" s="139"/>
      <c r="Q707" s="139"/>
      <c r="R707" s="139"/>
      <c r="S707" s="139"/>
      <c r="T707" s="139"/>
      <c r="U707" s="139"/>
      <c r="V707" s="139"/>
      <c r="W707" s="144"/>
      <c r="X707" s="144"/>
      <c r="Y707" s="144"/>
      <c r="Z707" s="144"/>
      <c r="AA707" s="144"/>
      <c r="AB707" s="144"/>
      <c r="AC707" s="139"/>
    </row>
    <row r="708" spans="13:29">
      <c r="M708" s="143"/>
      <c r="N708" s="143"/>
      <c r="O708" s="139"/>
      <c r="P708" s="139"/>
      <c r="Q708" s="139"/>
      <c r="R708" s="139"/>
      <c r="S708" s="139"/>
      <c r="T708" s="139"/>
      <c r="U708" s="139"/>
      <c r="V708" s="139"/>
      <c r="W708" s="144"/>
      <c r="X708" s="144"/>
      <c r="Y708" s="144"/>
      <c r="Z708" s="144"/>
      <c r="AA708" s="144"/>
      <c r="AB708" s="144"/>
      <c r="AC708" s="139"/>
    </row>
    <row r="709" spans="13:29">
      <c r="M709" s="143"/>
      <c r="N709" s="143"/>
      <c r="O709" s="139"/>
      <c r="P709" s="139"/>
      <c r="Q709" s="139"/>
      <c r="R709" s="139"/>
      <c r="S709" s="139"/>
      <c r="T709" s="139"/>
      <c r="U709" s="139"/>
      <c r="V709" s="139"/>
      <c r="W709" s="144"/>
      <c r="X709" s="144"/>
      <c r="Y709" s="144"/>
      <c r="Z709" s="144"/>
      <c r="AA709" s="144"/>
      <c r="AB709" s="144"/>
      <c r="AC709" s="139"/>
    </row>
    <row r="710" spans="13:29">
      <c r="M710" s="143"/>
      <c r="N710" s="143"/>
      <c r="O710" s="139"/>
      <c r="P710" s="139"/>
      <c r="Q710" s="139"/>
      <c r="R710" s="139"/>
      <c r="S710" s="139"/>
      <c r="T710" s="139"/>
      <c r="U710" s="139"/>
      <c r="V710" s="139"/>
      <c r="W710" s="144"/>
      <c r="X710" s="144"/>
      <c r="Y710" s="144"/>
      <c r="Z710" s="144"/>
      <c r="AA710" s="144"/>
      <c r="AB710" s="144"/>
      <c r="AC710" s="139"/>
    </row>
    <row r="711" spans="13:29">
      <c r="M711" s="143"/>
      <c r="N711" s="143"/>
      <c r="O711" s="139"/>
      <c r="P711" s="139"/>
      <c r="Q711" s="139"/>
      <c r="R711" s="139"/>
      <c r="S711" s="139"/>
      <c r="T711" s="139"/>
      <c r="U711" s="139"/>
      <c r="V711" s="139"/>
      <c r="W711" s="144"/>
      <c r="X711" s="144"/>
      <c r="Y711" s="144"/>
      <c r="Z711" s="144"/>
      <c r="AA711" s="144"/>
      <c r="AB711" s="144"/>
      <c r="AC711" s="139"/>
    </row>
    <row r="712" spans="13:29">
      <c r="M712" s="143"/>
      <c r="N712" s="143"/>
      <c r="O712" s="139"/>
      <c r="P712" s="139"/>
      <c r="Q712" s="139"/>
      <c r="R712" s="139"/>
      <c r="S712" s="139"/>
      <c r="T712" s="139"/>
      <c r="U712" s="139"/>
      <c r="V712" s="139"/>
      <c r="W712" s="144"/>
      <c r="X712" s="144"/>
      <c r="Y712" s="144"/>
      <c r="Z712" s="144"/>
      <c r="AA712" s="144"/>
      <c r="AB712" s="144"/>
      <c r="AC712" s="139"/>
    </row>
    <row r="713" spans="13:29">
      <c r="M713" s="143"/>
      <c r="N713" s="143"/>
      <c r="O713" s="139"/>
      <c r="P713" s="139"/>
      <c r="Q713" s="139"/>
      <c r="R713" s="139"/>
      <c r="S713" s="139"/>
      <c r="T713" s="139"/>
      <c r="U713" s="139"/>
      <c r="V713" s="139"/>
      <c r="W713" s="144"/>
      <c r="X713" s="144"/>
      <c r="Y713" s="144"/>
      <c r="Z713" s="144"/>
      <c r="AA713" s="144"/>
      <c r="AB713" s="144"/>
      <c r="AC713" s="139"/>
    </row>
    <row r="714" spans="13:29">
      <c r="M714" s="143"/>
      <c r="N714" s="143"/>
      <c r="O714" s="139"/>
      <c r="P714" s="139"/>
      <c r="Q714" s="139"/>
      <c r="R714" s="139"/>
      <c r="S714" s="139"/>
      <c r="T714" s="139"/>
      <c r="U714" s="139"/>
      <c r="V714" s="139"/>
      <c r="W714" s="144"/>
      <c r="X714" s="144"/>
      <c r="Y714" s="144"/>
      <c r="Z714" s="144"/>
      <c r="AA714" s="144"/>
      <c r="AB714" s="144"/>
      <c r="AC714" s="139"/>
    </row>
    <row r="715" spans="13:29">
      <c r="M715" s="143"/>
      <c r="N715" s="143"/>
      <c r="O715" s="139"/>
      <c r="P715" s="139"/>
      <c r="Q715" s="139"/>
      <c r="R715" s="139"/>
      <c r="S715" s="139"/>
      <c r="T715" s="139"/>
      <c r="U715" s="139"/>
      <c r="V715" s="139"/>
      <c r="W715" s="144"/>
      <c r="X715" s="144"/>
      <c r="Y715" s="144"/>
      <c r="Z715" s="144"/>
      <c r="AA715" s="144"/>
      <c r="AB715" s="144"/>
      <c r="AC715" s="139"/>
    </row>
    <row r="716" spans="13:29">
      <c r="M716" s="143"/>
      <c r="N716" s="143"/>
      <c r="O716" s="139"/>
      <c r="P716" s="139"/>
      <c r="Q716" s="139"/>
      <c r="R716" s="139"/>
      <c r="S716" s="139"/>
      <c r="T716" s="139"/>
      <c r="U716" s="139"/>
      <c r="V716" s="139"/>
      <c r="W716" s="144"/>
      <c r="X716" s="144"/>
      <c r="Y716" s="144"/>
      <c r="Z716" s="144"/>
      <c r="AA716" s="144"/>
      <c r="AB716" s="144"/>
      <c r="AC716" s="139"/>
    </row>
    <row r="717" spans="13:29">
      <c r="M717" s="143"/>
      <c r="N717" s="143"/>
      <c r="O717" s="139"/>
      <c r="P717" s="139"/>
      <c r="Q717" s="139"/>
      <c r="R717" s="139"/>
      <c r="S717" s="139"/>
      <c r="T717" s="139"/>
      <c r="U717" s="139"/>
      <c r="V717" s="139"/>
      <c r="W717" s="144"/>
      <c r="X717" s="144"/>
      <c r="Y717" s="144"/>
      <c r="Z717" s="144"/>
      <c r="AA717" s="144"/>
      <c r="AB717" s="144"/>
      <c r="AC717" s="139"/>
    </row>
    <row r="718" spans="13:29">
      <c r="M718" s="143"/>
      <c r="N718" s="143"/>
      <c r="O718" s="139"/>
      <c r="P718" s="139"/>
      <c r="Q718" s="139"/>
      <c r="R718" s="139"/>
      <c r="S718" s="139"/>
      <c r="T718" s="139"/>
      <c r="U718" s="139"/>
      <c r="V718" s="139"/>
      <c r="W718" s="144"/>
      <c r="X718" s="144"/>
      <c r="Y718" s="144"/>
      <c r="Z718" s="144"/>
      <c r="AA718" s="144"/>
      <c r="AB718" s="144"/>
      <c r="AC718" s="139"/>
    </row>
    <row r="719" spans="13:29">
      <c r="M719" s="143"/>
      <c r="N719" s="143"/>
      <c r="O719" s="139"/>
      <c r="P719" s="139"/>
      <c r="Q719" s="139"/>
      <c r="R719" s="139"/>
      <c r="S719" s="139"/>
      <c r="T719" s="139"/>
      <c r="U719" s="139"/>
      <c r="V719" s="139"/>
      <c r="W719" s="144"/>
      <c r="X719" s="144"/>
      <c r="Y719" s="144"/>
      <c r="Z719" s="144"/>
      <c r="AA719" s="144"/>
      <c r="AB719" s="144"/>
      <c r="AC719" s="139"/>
    </row>
    <row r="720" spans="13:29">
      <c r="M720" s="143"/>
      <c r="N720" s="143"/>
      <c r="O720" s="139"/>
      <c r="P720" s="139"/>
      <c r="Q720" s="139"/>
      <c r="R720" s="139"/>
      <c r="S720" s="139"/>
      <c r="T720" s="139"/>
      <c r="U720" s="139"/>
      <c r="V720" s="139"/>
      <c r="W720" s="144"/>
      <c r="X720" s="144"/>
      <c r="Y720" s="144"/>
      <c r="Z720" s="144"/>
      <c r="AA720" s="144"/>
      <c r="AB720" s="144"/>
      <c r="AC720" s="139"/>
    </row>
    <row r="721" spans="13:29">
      <c r="M721" s="143"/>
      <c r="N721" s="143"/>
      <c r="O721" s="139"/>
      <c r="P721" s="139"/>
      <c r="Q721" s="139"/>
      <c r="R721" s="139"/>
      <c r="S721" s="139"/>
      <c r="T721" s="139"/>
      <c r="U721" s="139"/>
      <c r="V721" s="139"/>
      <c r="W721" s="144"/>
      <c r="X721" s="144"/>
      <c r="Y721" s="144"/>
      <c r="Z721" s="144"/>
      <c r="AA721" s="144"/>
      <c r="AB721" s="144"/>
      <c r="AC721" s="139"/>
    </row>
    <row r="722" spans="13:29">
      <c r="M722" s="143"/>
      <c r="N722" s="143"/>
      <c r="O722" s="139"/>
      <c r="P722" s="139"/>
      <c r="Q722" s="139"/>
      <c r="R722" s="139"/>
      <c r="S722" s="139"/>
      <c r="T722" s="139"/>
      <c r="U722" s="139"/>
      <c r="V722" s="139"/>
      <c r="W722" s="144"/>
      <c r="X722" s="144"/>
      <c r="Y722" s="144"/>
      <c r="Z722" s="144"/>
      <c r="AA722" s="144"/>
      <c r="AB722" s="144"/>
      <c r="AC722" s="139"/>
    </row>
    <row r="723" spans="13:29">
      <c r="M723" s="143"/>
      <c r="N723" s="143"/>
      <c r="O723" s="139"/>
      <c r="P723" s="139"/>
      <c r="Q723" s="139"/>
      <c r="R723" s="139"/>
      <c r="S723" s="139"/>
      <c r="T723" s="139"/>
      <c r="U723" s="139"/>
      <c r="V723" s="139"/>
      <c r="W723" s="144"/>
      <c r="X723" s="144"/>
      <c r="Y723" s="144"/>
      <c r="Z723" s="144"/>
      <c r="AA723" s="144"/>
      <c r="AB723" s="144"/>
      <c r="AC723" s="139"/>
    </row>
    <row r="724" spans="13:29">
      <c r="M724" s="143"/>
      <c r="N724" s="143"/>
      <c r="O724" s="139"/>
      <c r="P724" s="139"/>
      <c r="Q724" s="139"/>
      <c r="R724" s="139"/>
      <c r="S724" s="139"/>
      <c r="T724" s="139"/>
      <c r="U724" s="139"/>
      <c r="V724" s="139"/>
      <c r="W724" s="144"/>
      <c r="X724" s="144"/>
      <c r="Y724" s="144"/>
      <c r="Z724" s="144"/>
      <c r="AA724" s="144"/>
      <c r="AB724" s="144"/>
      <c r="AC724" s="139"/>
    </row>
    <row r="725" spans="13:29">
      <c r="M725" s="143"/>
      <c r="N725" s="143"/>
      <c r="O725" s="139"/>
      <c r="P725" s="139"/>
      <c r="Q725" s="139"/>
      <c r="R725" s="139"/>
      <c r="S725" s="139"/>
      <c r="T725" s="139"/>
      <c r="U725" s="139"/>
      <c r="V725" s="139"/>
      <c r="W725" s="144"/>
      <c r="X725" s="144"/>
      <c r="Y725" s="144"/>
      <c r="Z725" s="144"/>
      <c r="AA725" s="144"/>
      <c r="AB725" s="144"/>
      <c r="AC725" s="139"/>
    </row>
    <row r="726" spans="13:29">
      <c r="M726" s="143"/>
      <c r="N726" s="143"/>
      <c r="O726" s="139"/>
      <c r="P726" s="139"/>
      <c r="Q726" s="139"/>
      <c r="R726" s="139"/>
      <c r="S726" s="139"/>
      <c r="T726" s="139"/>
      <c r="U726" s="139"/>
      <c r="V726" s="139"/>
      <c r="W726" s="144"/>
      <c r="X726" s="144"/>
      <c r="Y726" s="144"/>
      <c r="Z726" s="144"/>
      <c r="AA726" s="144"/>
      <c r="AB726" s="144"/>
      <c r="AC726" s="139"/>
    </row>
    <row r="727" spans="13:29">
      <c r="M727" s="143"/>
      <c r="N727" s="143"/>
      <c r="O727" s="139"/>
      <c r="P727" s="139"/>
      <c r="Q727" s="139"/>
      <c r="R727" s="139"/>
      <c r="S727" s="139"/>
      <c r="T727" s="139"/>
      <c r="U727" s="139"/>
      <c r="V727" s="139"/>
      <c r="W727" s="144"/>
      <c r="X727" s="144"/>
      <c r="Y727" s="144"/>
      <c r="Z727" s="144"/>
      <c r="AA727" s="144"/>
      <c r="AB727" s="144"/>
      <c r="AC727" s="139"/>
    </row>
    <row r="728" spans="13:29">
      <c r="M728" s="143"/>
      <c r="N728" s="143"/>
      <c r="O728" s="139"/>
      <c r="P728" s="139"/>
      <c r="Q728" s="139"/>
      <c r="R728" s="139"/>
      <c r="S728" s="139"/>
      <c r="T728" s="139"/>
      <c r="U728" s="139"/>
      <c r="V728" s="139"/>
      <c r="W728" s="144"/>
      <c r="X728" s="144"/>
      <c r="Y728" s="144"/>
      <c r="Z728" s="144"/>
      <c r="AA728" s="144"/>
      <c r="AB728" s="144"/>
      <c r="AC728" s="139"/>
    </row>
    <row r="729" spans="13:29">
      <c r="M729" s="143"/>
      <c r="N729" s="143"/>
      <c r="O729" s="139"/>
      <c r="P729" s="139"/>
      <c r="Q729" s="139"/>
      <c r="R729" s="139"/>
      <c r="S729" s="139"/>
      <c r="T729" s="139"/>
      <c r="U729" s="139"/>
      <c r="V729" s="139"/>
      <c r="W729" s="144"/>
      <c r="X729" s="144"/>
      <c r="Y729" s="144"/>
      <c r="Z729" s="144"/>
      <c r="AA729" s="144"/>
      <c r="AB729" s="144"/>
      <c r="AC729" s="139"/>
    </row>
    <row r="730" spans="13:29">
      <c r="M730" s="143"/>
      <c r="N730" s="143"/>
      <c r="O730" s="139"/>
      <c r="P730" s="139"/>
      <c r="Q730" s="139"/>
      <c r="R730" s="139"/>
      <c r="S730" s="139"/>
      <c r="T730" s="139"/>
      <c r="U730" s="139"/>
      <c r="V730" s="139"/>
      <c r="W730" s="144"/>
      <c r="X730" s="144"/>
      <c r="Y730" s="144"/>
      <c r="Z730" s="144"/>
      <c r="AA730" s="144"/>
      <c r="AB730" s="144"/>
      <c r="AC730" s="139"/>
    </row>
    <row r="731" spans="13:29">
      <c r="M731" s="143"/>
      <c r="N731" s="143"/>
      <c r="O731" s="139"/>
      <c r="P731" s="139"/>
      <c r="Q731" s="139"/>
      <c r="R731" s="139"/>
      <c r="S731" s="139"/>
      <c r="T731" s="139"/>
      <c r="U731" s="139"/>
      <c r="V731" s="139"/>
      <c r="W731" s="144"/>
      <c r="X731" s="144"/>
      <c r="Y731" s="144"/>
      <c r="Z731" s="144"/>
      <c r="AA731" s="144"/>
      <c r="AB731" s="144"/>
      <c r="AC731" s="139"/>
    </row>
    <row r="732" spans="13:29">
      <c r="M732" s="143"/>
      <c r="N732" s="143"/>
      <c r="O732" s="139"/>
      <c r="P732" s="139"/>
      <c r="Q732" s="139"/>
      <c r="R732" s="139"/>
      <c r="S732" s="139"/>
      <c r="T732" s="139"/>
      <c r="U732" s="139"/>
      <c r="V732" s="139"/>
      <c r="W732" s="144"/>
      <c r="X732" s="144"/>
      <c r="Y732" s="144"/>
      <c r="Z732" s="144"/>
      <c r="AA732" s="144"/>
      <c r="AB732" s="144"/>
      <c r="AC732" s="139"/>
    </row>
    <row r="733" spans="13:29">
      <c r="M733" s="143"/>
      <c r="N733" s="143"/>
      <c r="O733" s="139"/>
      <c r="P733" s="139"/>
      <c r="Q733" s="139"/>
      <c r="R733" s="139"/>
      <c r="S733" s="139"/>
      <c r="T733" s="139"/>
      <c r="U733" s="139"/>
      <c r="V733" s="139"/>
      <c r="W733" s="144"/>
      <c r="X733" s="144"/>
      <c r="Y733" s="144"/>
      <c r="Z733" s="144"/>
      <c r="AA733" s="144"/>
      <c r="AB733" s="144"/>
      <c r="AC733" s="139"/>
    </row>
    <row r="734" spans="13:29">
      <c r="M734" s="143"/>
      <c r="N734" s="143"/>
      <c r="O734" s="139"/>
      <c r="P734" s="139"/>
      <c r="Q734" s="139"/>
      <c r="R734" s="139"/>
      <c r="S734" s="139"/>
      <c r="T734" s="139"/>
      <c r="U734" s="139"/>
      <c r="V734" s="139"/>
      <c r="W734" s="144"/>
      <c r="X734" s="144"/>
      <c r="Y734" s="144"/>
      <c r="Z734" s="144"/>
      <c r="AA734" s="144"/>
      <c r="AB734" s="144"/>
      <c r="AC734" s="139"/>
    </row>
    <row r="735" spans="13:29">
      <c r="M735" s="143"/>
      <c r="N735" s="143"/>
      <c r="O735" s="139"/>
      <c r="P735" s="139"/>
      <c r="Q735" s="139"/>
      <c r="R735" s="139"/>
      <c r="S735" s="139"/>
      <c r="T735" s="139"/>
      <c r="U735" s="139"/>
      <c r="V735" s="139"/>
      <c r="W735" s="144"/>
      <c r="X735" s="144"/>
      <c r="Y735" s="144"/>
      <c r="Z735" s="144"/>
      <c r="AA735" s="144"/>
      <c r="AB735" s="144"/>
      <c r="AC735" s="139"/>
    </row>
    <row r="736" spans="13:29">
      <c r="M736" s="143"/>
      <c r="N736" s="143"/>
      <c r="O736" s="139"/>
      <c r="P736" s="139"/>
      <c r="Q736" s="139"/>
      <c r="R736" s="139"/>
      <c r="S736" s="139"/>
      <c r="T736" s="139"/>
      <c r="U736" s="139"/>
      <c r="V736" s="139"/>
      <c r="W736" s="144"/>
      <c r="X736" s="144"/>
      <c r="Y736" s="144"/>
      <c r="Z736" s="144"/>
      <c r="AA736" s="144"/>
      <c r="AB736" s="144"/>
      <c r="AC736" s="139"/>
    </row>
    <row r="737" spans="13:29">
      <c r="M737" s="143"/>
      <c r="N737" s="143"/>
      <c r="O737" s="139"/>
      <c r="P737" s="139"/>
      <c r="Q737" s="139"/>
      <c r="R737" s="139"/>
      <c r="S737" s="139"/>
      <c r="T737" s="139"/>
      <c r="U737" s="139"/>
      <c r="V737" s="139"/>
      <c r="W737" s="144"/>
      <c r="X737" s="144"/>
      <c r="Y737" s="144"/>
      <c r="Z737" s="144"/>
      <c r="AA737" s="144"/>
      <c r="AB737" s="144"/>
      <c r="AC737" s="139"/>
    </row>
    <row r="738" spans="13:29">
      <c r="M738" s="143"/>
      <c r="N738" s="143"/>
      <c r="O738" s="139"/>
      <c r="P738" s="139"/>
      <c r="Q738" s="139"/>
      <c r="R738" s="139"/>
      <c r="S738" s="139"/>
      <c r="T738" s="139"/>
      <c r="U738" s="139"/>
      <c r="V738" s="139"/>
      <c r="W738" s="144"/>
      <c r="X738" s="144"/>
      <c r="Y738" s="144"/>
      <c r="Z738" s="144"/>
      <c r="AA738" s="144"/>
      <c r="AB738" s="144"/>
      <c r="AC738" s="139"/>
    </row>
    <row r="739" spans="13:29">
      <c r="M739" s="143"/>
      <c r="N739" s="143"/>
      <c r="O739" s="139"/>
      <c r="P739" s="139"/>
      <c r="Q739" s="139"/>
      <c r="R739" s="139"/>
      <c r="S739" s="139"/>
      <c r="T739" s="139"/>
      <c r="U739" s="139"/>
      <c r="V739" s="139"/>
      <c r="W739" s="144"/>
      <c r="X739" s="144"/>
      <c r="Y739" s="144"/>
      <c r="Z739" s="144"/>
      <c r="AA739" s="144"/>
      <c r="AB739" s="144"/>
      <c r="AC739" s="139"/>
    </row>
    <row r="740" spans="13:29">
      <c r="M740" s="143"/>
      <c r="N740" s="143"/>
      <c r="O740" s="139"/>
      <c r="P740" s="139"/>
      <c r="Q740" s="139"/>
      <c r="R740" s="139"/>
      <c r="S740" s="139"/>
      <c r="T740" s="139"/>
      <c r="U740" s="139"/>
      <c r="V740" s="139"/>
      <c r="W740" s="144"/>
      <c r="X740" s="144"/>
      <c r="Y740" s="144"/>
      <c r="Z740" s="144"/>
      <c r="AA740" s="144"/>
      <c r="AB740" s="144"/>
      <c r="AC740" s="139"/>
    </row>
    <row r="741" spans="13:29">
      <c r="M741" s="143"/>
      <c r="N741" s="143"/>
      <c r="O741" s="139"/>
      <c r="P741" s="139"/>
      <c r="Q741" s="139"/>
      <c r="R741" s="139"/>
      <c r="S741" s="139"/>
      <c r="T741" s="139"/>
      <c r="U741" s="139"/>
      <c r="V741" s="139"/>
      <c r="W741" s="144"/>
      <c r="X741" s="144"/>
      <c r="Y741" s="144"/>
      <c r="Z741" s="144"/>
      <c r="AA741" s="144"/>
      <c r="AB741" s="144"/>
      <c r="AC741" s="139"/>
    </row>
    <row r="742" spans="13:29">
      <c r="M742" s="143"/>
      <c r="N742" s="143"/>
      <c r="O742" s="139"/>
      <c r="P742" s="139"/>
      <c r="Q742" s="139"/>
      <c r="R742" s="139"/>
      <c r="S742" s="139"/>
      <c r="T742" s="139"/>
      <c r="U742" s="139"/>
      <c r="V742" s="139"/>
      <c r="W742" s="144"/>
      <c r="X742" s="144"/>
      <c r="Y742" s="144"/>
      <c r="Z742" s="144"/>
      <c r="AA742" s="144"/>
      <c r="AB742" s="144"/>
      <c r="AC742" s="139"/>
    </row>
    <row r="743" spans="13:29">
      <c r="M743" s="143"/>
      <c r="N743" s="143"/>
      <c r="O743" s="139"/>
      <c r="P743" s="139"/>
      <c r="Q743" s="139"/>
      <c r="R743" s="139"/>
      <c r="S743" s="139"/>
      <c r="T743" s="139"/>
      <c r="U743" s="139"/>
      <c r="V743" s="139"/>
      <c r="W743" s="144"/>
      <c r="X743" s="144"/>
      <c r="Y743" s="144"/>
      <c r="Z743" s="144"/>
      <c r="AA743" s="144"/>
      <c r="AB743" s="144"/>
      <c r="AC743" s="139"/>
    </row>
    <row r="744" spans="13:29">
      <c r="M744" s="143"/>
      <c r="N744" s="143"/>
      <c r="O744" s="139"/>
      <c r="P744" s="139"/>
      <c r="Q744" s="139"/>
      <c r="R744" s="139"/>
      <c r="S744" s="139"/>
      <c r="T744" s="139"/>
      <c r="U744" s="139"/>
      <c r="V744" s="139"/>
      <c r="W744" s="144"/>
      <c r="X744" s="144"/>
      <c r="Y744" s="144"/>
      <c r="Z744" s="144"/>
      <c r="AA744" s="144"/>
      <c r="AB744" s="144"/>
      <c r="AC744" s="139"/>
    </row>
    <row r="745" spans="13:29">
      <c r="M745" s="143"/>
      <c r="N745" s="143"/>
      <c r="O745" s="139"/>
      <c r="P745" s="139"/>
      <c r="Q745" s="139"/>
      <c r="R745" s="139"/>
      <c r="S745" s="139"/>
      <c r="T745" s="139"/>
      <c r="U745" s="139"/>
      <c r="V745" s="139"/>
      <c r="W745" s="144"/>
      <c r="X745" s="144"/>
      <c r="Y745" s="144"/>
      <c r="Z745" s="144"/>
      <c r="AA745" s="144"/>
      <c r="AB745" s="144"/>
      <c r="AC745" s="139"/>
    </row>
    <row r="746" spans="13:29">
      <c r="M746" s="143"/>
      <c r="N746" s="143"/>
      <c r="O746" s="139"/>
      <c r="P746" s="139"/>
      <c r="Q746" s="139"/>
      <c r="R746" s="139"/>
      <c r="S746" s="139"/>
      <c r="T746" s="139"/>
      <c r="U746" s="139"/>
      <c r="V746" s="139"/>
      <c r="W746" s="144"/>
      <c r="X746" s="144"/>
      <c r="Y746" s="144"/>
      <c r="Z746" s="144"/>
      <c r="AA746" s="144"/>
      <c r="AB746" s="144"/>
      <c r="AC746" s="139"/>
    </row>
    <row r="747" spans="13:29">
      <c r="M747" s="143"/>
      <c r="N747" s="143"/>
      <c r="O747" s="139"/>
      <c r="P747" s="139"/>
      <c r="Q747" s="139"/>
      <c r="R747" s="139"/>
      <c r="S747" s="139"/>
      <c r="T747" s="139"/>
      <c r="U747" s="139"/>
      <c r="V747" s="139"/>
      <c r="W747" s="144"/>
      <c r="X747" s="144"/>
      <c r="Y747" s="144"/>
      <c r="Z747" s="144"/>
      <c r="AA747" s="144"/>
      <c r="AB747" s="144"/>
      <c r="AC747" s="139"/>
    </row>
    <row r="748" spans="13:29">
      <c r="M748" s="143"/>
      <c r="N748" s="143"/>
      <c r="O748" s="139"/>
      <c r="P748" s="139"/>
      <c r="Q748" s="139"/>
      <c r="R748" s="139"/>
      <c r="S748" s="139"/>
      <c r="T748" s="139"/>
      <c r="U748" s="139"/>
      <c r="V748" s="139"/>
      <c r="W748" s="144"/>
      <c r="X748" s="144"/>
      <c r="Y748" s="144"/>
      <c r="Z748" s="144"/>
      <c r="AA748" s="144"/>
      <c r="AB748" s="144"/>
      <c r="AC748" s="139"/>
    </row>
    <row r="749" spans="13:29">
      <c r="M749" s="143"/>
      <c r="N749" s="143"/>
      <c r="O749" s="139"/>
      <c r="P749" s="139"/>
      <c r="Q749" s="139"/>
      <c r="R749" s="139"/>
      <c r="S749" s="139"/>
      <c r="T749" s="139"/>
      <c r="U749" s="139"/>
      <c r="V749" s="139"/>
      <c r="W749" s="144"/>
      <c r="X749" s="144"/>
      <c r="Y749" s="144"/>
      <c r="Z749" s="144"/>
      <c r="AA749" s="144"/>
      <c r="AB749" s="144"/>
      <c r="AC749" s="139"/>
    </row>
    <row r="750" spans="13:29">
      <c r="M750" s="143"/>
      <c r="N750" s="143"/>
      <c r="O750" s="139"/>
      <c r="P750" s="139"/>
      <c r="Q750" s="139"/>
      <c r="R750" s="139"/>
      <c r="S750" s="139"/>
      <c r="T750" s="139"/>
      <c r="U750" s="139"/>
      <c r="V750" s="139"/>
      <c r="W750" s="144"/>
      <c r="X750" s="144"/>
      <c r="Y750" s="144"/>
      <c r="Z750" s="144"/>
      <c r="AA750" s="144"/>
      <c r="AB750" s="144"/>
      <c r="AC750" s="139"/>
    </row>
    <row r="751" spans="13:29">
      <c r="M751" s="143"/>
      <c r="N751" s="143"/>
      <c r="O751" s="139"/>
      <c r="P751" s="139"/>
      <c r="Q751" s="139"/>
      <c r="R751" s="139"/>
      <c r="S751" s="139"/>
      <c r="T751" s="139"/>
      <c r="U751" s="139"/>
      <c r="V751" s="139"/>
      <c r="W751" s="144"/>
      <c r="X751" s="144"/>
      <c r="Y751" s="144"/>
      <c r="Z751" s="144"/>
      <c r="AA751" s="144"/>
      <c r="AB751" s="144"/>
      <c r="AC751" s="139"/>
    </row>
    <row r="752" spans="13:29">
      <c r="M752" s="143"/>
      <c r="N752" s="143"/>
      <c r="O752" s="139"/>
      <c r="P752" s="139"/>
      <c r="Q752" s="139"/>
      <c r="R752" s="139"/>
      <c r="S752" s="139"/>
      <c r="T752" s="139"/>
      <c r="U752" s="139"/>
      <c r="V752" s="139"/>
      <c r="W752" s="144"/>
      <c r="X752" s="144"/>
      <c r="Y752" s="144"/>
      <c r="Z752" s="144"/>
      <c r="AA752" s="144"/>
      <c r="AB752" s="144"/>
      <c r="AC752" s="139"/>
    </row>
    <row r="753" spans="13:29">
      <c r="M753" s="143"/>
      <c r="N753" s="143"/>
      <c r="O753" s="139"/>
      <c r="P753" s="139"/>
      <c r="Q753" s="139"/>
      <c r="R753" s="139"/>
      <c r="S753" s="139"/>
      <c r="T753" s="139"/>
      <c r="U753" s="139"/>
      <c r="V753" s="139"/>
      <c r="W753" s="144"/>
      <c r="X753" s="144"/>
      <c r="Y753" s="144"/>
      <c r="Z753" s="144"/>
      <c r="AA753" s="144"/>
      <c r="AB753" s="144"/>
      <c r="AC753" s="139"/>
    </row>
    <row r="754" spans="13:29">
      <c r="M754" s="143"/>
      <c r="N754" s="143"/>
      <c r="O754" s="139"/>
      <c r="P754" s="139"/>
      <c r="Q754" s="139"/>
      <c r="R754" s="139"/>
      <c r="S754" s="139"/>
      <c r="T754" s="139"/>
      <c r="U754" s="139"/>
      <c r="V754" s="139"/>
      <c r="W754" s="144"/>
      <c r="X754" s="144"/>
      <c r="Y754" s="144"/>
      <c r="Z754" s="144"/>
      <c r="AA754" s="144"/>
      <c r="AB754" s="144"/>
      <c r="AC754" s="139"/>
    </row>
    <row r="755" spans="13:29">
      <c r="M755" s="143"/>
      <c r="N755" s="143"/>
      <c r="O755" s="139"/>
      <c r="P755" s="139"/>
      <c r="Q755" s="139"/>
      <c r="R755" s="139"/>
      <c r="S755" s="139"/>
      <c r="T755" s="139"/>
      <c r="U755" s="139"/>
      <c r="V755" s="139"/>
      <c r="W755" s="144"/>
      <c r="X755" s="144"/>
      <c r="Y755" s="144"/>
      <c r="Z755" s="144"/>
      <c r="AA755" s="144"/>
      <c r="AB755" s="144"/>
      <c r="AC755" s="139"/>
    </row>
    <row r="756" spans="13:29">
      <c r="M756" s="143"/>
      <c r="N756" s="143"/>
      <c r="O756" s="139"/>
      <c r="P756" s="139"/>
      <c r="Q756" s="139"/>
      <c r="R756" s="139"/>
      <c r="S756" s="139"/>
      <c r="T756" s="139"/>
      <c r="U756" s="139"/>
      <c r="V756" s="139"/>
      <c r="W756" s="144"/>
      <c r="X756" s="144"/>
      <c r="Y756" s="144"/>
      <c r="Z756" s="144"/>
      <c r="AA756" s="144"/>
      <c r="AB756" s="144"/>
      <c r="AC756" s="139"/>
    </row>
    <row r="757" spans="13:29">
      <c r="M757" s="143"/>
      <c r="N757" s="143"/>
      <c r="O757" s="139"/>
      <c r="P757" s="139"/>
      <c r="Q757" s="139"/>
      <c r="R757" s="139"/>
      <c r="S757" s="139"/>
      <c r="T757" s="139"/>
      <c r="U757" s="139"/>
      <c r="V757" s="139"/>
      <c r="W757" s="144"/>
      <c r="X757" s="144"/>
      <c r="Y757" s="144"/>
      <c r="Z757" s="144"/>
      <c r="AA757" s="144"/>
      <c r="AB757" s="144"/>
      <c r="AC757" s="139"/>
    </row>
    <row r="758" spans="13:29">
      <c r="M758" s="143"/>
      <c r="N758" s="143"/>
      <c r="O758" s="139"/>
      <c r="P758" s="139"/>
      <c r="Q758" s="139"/>
      <c r="R758" s="139"/>
      <c r="S758" s="139"/>
      <c r="T758" s="139"/>
      <c r="U758" s="139"/>
      <c r="V758" s="139"/>
      <c r="W758" s="144"/>
      <c r="X758" s="144"/>
      <c r="Y758" s="144"/>
      <c r="Z758" s="144"/>
      <c r="AA758" s="144"/>
      <c r="AB758" s="144"/>
      <c r="AC758" s="139"/>
    </row>
    <row r="759" spans="13:29">
      <c r="M759" s="143"/>
      <c r="N759" s="143"/>
      <c r="O759" s="139"/>
      <c r="P759" s="139"/>
      <c r="Q759" s="139"/>
      <c r="R759" s="139"/>
      <c r="S759" s="139"/>
      <c r="T759" s="139"/>
      <c r="U759" s="139"/>
      <c r="V759" s="139"/>
      <c r="W759" s="144"/>
      <c r="X759" s="144"/>
      <c r="Y759" s="144"/>
      <c r="Z759" s="144"/>
      <c r="AA759" s="144"/>
      <c r="AB759" s="144"/>
      <c r="AC759" s="139"/>
    </row>
    <row r="760" spans="13:29">
      <c r="M760" s="143"/>
      <c r="N760" s="143"/>
      <c r="O760" s="139"/>
      <c r="P760" s="139"/>
      <c r="Q760" s="139"/>
      <c r="R760" s="139"/>
      <c r="S760" s="139"/>
      <c r="T760" s="139"/>
      <c r="U760" s="139"/>
      <c r="V760" s="139"/>
      <c r="W760" s="144"/>
      <c r="X760" s="144"/>
      <c r="Y760" s="144"/>
      <c r="Z760" s="144"/>
      <c r="AA760" s="144"/>
      <c r="AB760" s="144"/>
      <c r="AC760" s="139"/>
    </row>
    <row r="761" spans="13:29">
      <c r="M761" s="143"/>
      <c r="N761" s="143"/>
      <c r="O761" s="139"/>
      <c r="P761" s="139"/>
      <c r="Q761" s="139"/>
      <c r="R761" s="139"/>
      <c r="S761" s="139"/>
      <c r="T761" s="139"/>
      <c r="U761" s="139"/>
      <c r="V761" s="139"/>
      <c r="W761" s="144"/>
      <c r="X761" s="144"/>
      <c r="Y761" s="144"/>
      <c r="Z761" s="144"/>
      <c r="AA761" s="144"/>
      <c r="AB761" s="144"/>
      <c r="AC761" s="139"/>
    </row>
    <row r="762" spans="13:29">
      <c r="M762" s="143"/>
      <c r="N762" s="143"/>
      <c r="O762" s="139"/>
      <c r="P762" s="139"/>
      <c r="Q762" s="139"/>
      <c r="R762" s="139"/>
      <c r="S762" s="139"/>
      <c r="T762" s="139"/>
      <c r="U762" s="139"/>
      <c r="V762" s="139"/>
      <c r="W762" s="144"/>
      <c r="X762" s="144"/>
      <c r="Y762" s="144"/>
      <c r="Z762" s="144"/>
      <c r="AA762" s="144"/>
      <c r="AB762" s="144"/>
      <c r="AC762" s="139"/>
    </row>
    <row r="763" spans="13:29">
      <c r="M763" s="143"/>
      <c r="N763" s="143"/>
      <c r="O763" s="139"/>
      <c r="P763" s="139"/>
      <c r="Q763" s="139"/>
      <c r="R763" s="139"/>
      <c r="S763" s="139"/>
      <c r="T763" s="139"/>
      <c r="U763" s="139"/>
      <c r="V763" s="139"/>
      <c r="W763" s="144"/>
      <c r="X763" s="144"/>
      <c r="Y763" s="144"/>
      <c r="Z763" s="144"/>
      <c r="AA763" s="144"/>
      <c r="AB763" s="144"/>
      <c r="AC763" s="139"/>
    </row>
    <row r="764" spans="13:29">
      <c r="M764" s="143"/>
      <c r="N764" s="143"/>
      <c r="O764" s="139"/>
      <c r="P764" s="139"/>
      <c r="Q764" s="139"/>
      <c r="R764" s="139"/>
      <c r="S764" s="139"/>
      <c r="T764" s="139"/>
      <c r="U764" s="139"/>
      <c r="V764" s="139"/>
      <c r="W764" s="144"/>
      <c r="X764" s="144"/>
      <c r="Y764" s="144"/>
      <c r="Z764" s="144"/>
      <c r="AA764" s="144"/>
      <c r="AB764" s="144"/>
      <c r="AC764" s="139"/>
    </row>
    <row r="765" spans="13:29">
      <c r="M765" s="143"/>
      <c r="N765" s="143"/>
      <c r="O765" s="139"/>
      <c r="P765" s="139"/>
      <c r="Q765" s="139"/>
      <c r="R765" s="139"/>
      <c r="S765" s="139"/>
      <c r="T765" s="139"/>
      <c r="U765" s="139"/>
      <c r="V765" s="139"/>
      <c r="W765" s="144"/>
      <c r="X765" s="144"/>
      <c r="Y765" s="144"/>
      <c r="Z765" s="144"/>
      <c r="AA765" s="144"/>
      <c r="AB765" s="144"/>
      <c r="AC765" s="139"/>
    </row>
    <row r="766" spans="13:29">
      <c r="M766" s="143"/>
      <c r="N766" s="143"/>
      <c r="O766" s="139"/>
      <c r="P766" s="139"/>
      <c r="Q766" s="139"/>
      <c r="R766" s="139"/>
      <c r="S766" s="139"/>
      <c r="T766" s="139"/>
      <c r="U766" s="139"/>
      <c r="V766" s="139"/>
      <c r="W766" s="144"/>
      <c r="X766" s="144"/>
      <c r="Y766" s="144"/>
      <c r="Z766" s="144"/>
      <c r="AA766" s="144"/>
      <c r="AB766" s="144"/>
      <c r="AC766" s="139"/>
    </row>
    <row r="767" spans="13:29">
      <c r="M767" s="143"/>
      <c r="N767" s="143"/>
      <c r="O767" s="139"/>
      <c r="P767" s="139"/>
      <c r="Q767" s="139"/>
      <c r="R767" s="139"/>
      <c r="S767" s="139"/>
      <c r="T767" s="139"/>
      <c r="U767" s="139"/>
      <c r="V767" s="139"/>
      <c r="W767" s="144"/>
      <c r="X767" s="144"/>
      <c r="Y767" s="144"/>
      <c r="Z767" s="144"/>
      <c r="AA767" s="144"/>
      <c r="AB767" s="144"/>
      <c r="AC767" s="139"/>
    </row>
    <row r="768" spans="13:29">
      <c r="M768" s="143"/>
      <c r="N768" s="143"/>
      <c r="O768" s="139"/>
      <c r="P768" s="139"/>
      <c r="Q768" s="139"/>
      <c r="R768" s="139"/>
      <c r="S768" s="139"/>
      <c r="T768" s="139"/>
      <c r="U768" s="139"/>
      <c r="V768" s="139"/>
      <c r="W768" s="144"/>
      <c r="X768" s="144"/>
      <c r="Y768" s="144"/>
      <c r="Z768" s="144"/>
      <c r="AA768" s="144"/>
      <c r="AB768" s="144"/>
      <c r="AC768" s="139"/>
    </row>
    <row r="769" spans="13:29">
      <c r="M769" s="143"/>
      <c r="N769" s="143"/>
      <c r="O769" s="139"/>
      <c r="P769" s="139"/>
      <c r="Q769" s="139"/>
      <c r="R769" s="139"/>
      <c r="S769" s="139"/>
      <c r="T769" s="139"/>
      <c r="U769" s="139"/>
      <c r="V769" s="139"/>
      <c r="W769" s="144"/>
      <c r="X769" s="144"/>
      <c r="Y769" s="144"/>
      <c r="Z769" s="144"/>
      <c r="AA769" s="144"/>
      <c r="AB769" s="144"/>
      <c r="AC769" s="139"/>
    </row>
    <row r="770" spans="13:29">
      <c r="M770" s="143"/>
      <c r="N770" s="143"/>
      <c r="O770" s="139"/>
      <c r="P770" s="139"/>
      <c r="Q770" s="139"/>
      <c r="R770" s="139"/>
      <c r="S770" s="139"/>
      <c r="T770" s="139"/>
      <c r="U770" s="139"/>
      <c r="V770" s="139"/>
      <c r="W770" s="144"/>
      <c r="X770" s="144"/>
      <c r="Y770" s="144"/>
      <c r="Z770" s="144"/>
      <c r="AA770" s="144"/>
      <c r="AB770" s="144"/>
      <c r="AC770" s="139"/>
    </row>
    <row r="771" spans="13:29">
      <c r="M771" s="143"/>
      <c r="N771" s="143"/>
      <c r="O771" s="139"/>
      <c r="P771" s="139"/>
      <c r="Q771" s="139"/>
      <c r="R771" s="139"/>
      <c r="S771" s="139"/>
      <c r="T771" s="139"/>
      <c r="U771" s="139"/>
      <c r="V771" s="139"/>
      <c r="W771" s="144"/>
      <c r="X771" s="144"/>
      <c r="Y771" s="144"/>
      <c r="Z771" s="144"/>
      <c r="AA771" s="144"/>
      <c r="AB771" s="144"/>
      <c r="AC771" s="139"/>
    </row>
    <row r="772" spans="13:29">
      <c r="M772" s="143"/>
      <c r="N772" s="143"/>
      <c r="O772" s="139"/>
      <c r="P772" s="139"/>
      <c r="Q772" s="139"/>
      <c r="R772" s="139"/>
      <c r="S772" s="139"/>
      <c r="T772" s="139"/>
      <c r="U772" s="139"/>
      <c r="V772" s="139"/>
      <c r="W772" s="144"/>
      <c r="X772" s="144"/>
      <c r="Y772" s="144"/>
      <c r="Z772" s="144"/>
      <c r="AA772" s="144"/>
      <c r="AB772" s="144"/>
      <c r="AC772" s="139"/>
    </row>
    <row r="773" spans="13:29">
      <c r="M773" s="143"/>
      <c r="N773" s="143"/>
      <c r="O773" s="139"/>
      <c r="P773" s="139"/>
      <c r="Q773" s="139"/>
      <c r="R773" s="139"/>
      <c r="S773" s="139"/>
      <c r="T773" s="139"/>
      <c r="U773" s="139"/>
      <c r="V773" s="139"/>
      <c r="W773" s="144"/>
      <c r="X773" s="144"/>
      <c r="Y773" s="144"/>
      <c r="Z773" s="144"/>
      <c r="AA773" s="144"/>
      <c r="AB773" s="144"/>
      <c r="AC773" s="139"/>
    </row>
    <row r="774" spans="13:29">
      <c r="M774" s="143"/>
      <c r="N774" s="143"/>
      <c r="O774" s="139"/>
      <c r="P774" s="139"/>
      <c r="Q774" s="139"/>
      <c r="R774" s="139"/>
      <c r="S774" s="139"/>
      <c r="T774" s="139"/>
      <c r="U774" s="139"/>
      <c r="V774" s="139"/>
      <c r="W774" s="144"/>
      <c r="X774" s="144"/>
      <c r="Y774" s="144"/>
      <c r="Z774" s="144"/>
      <c r="AA774" s="144"/>
      <c r="AB774" s="144"/>
      <c r="AC774" s="139"/>
    </row>
    <row r="775" spans="13:29">
      <c r="M775" s="143"/>
      <c r="N775" s="143"/>
      <c r="O775" s="139"/>
      <c r="P775" s="139"/>
      <c r="Q775" s="139"/>
      <c r="R775" s="139"/>
      <c r="S775" s="139"/>
      <c r="T775" s="139"/>
      <c r="U775" s="139"/>
      <c r="V775" s="139"/>
      <c r="W775" s="144"/>
      <c r="X775" s="144"/>
      <c r="Y775" s="144"/>
      <c r="Z775" s="144"/>
      <c r="AA775" s="144"/>
      <c r="AB775" s="144"/>
      <c r="AC775" s="139"/>
    </row>
    <row r="776" spans="13:29">
      <c r="M776" s="143"/>
      <c r="N776" s="143"/>
      <c r="O776" s="139"/>
      <c r="P776" s="139"/>
      <c r="Q776" s="139"/>
      <c r="R776" s="139"/>
      <c r="S776" s="139"/>
      <c r="T776" s="139"/>
      <c r="U776" s="139"/>
      <c r="V776" s="139"/>
      <c r="W776" s="144"/>
      <c r="X776" s="144"/>
      <c r="Y776" s="144"/>
      <c r="Z776" s="144"/>
      <c r="AA776" s="144"/>
      <c r="AB776" s="144"/>
      <c r="AC776" s="139"/>
    </row>
    <row r="777" spans="13:29">
      <c r="M777" s="143"/>
      <c r="N777" s="143"/>
      <c r="O777" s="139"/>
      <c r="P777" s="139"/>
      <c r="Q777" s="139"/>
      <c r="R777" s="139"/>
      <c r="S777" s="139"/>
      <c r="T777" s="139"/>
      <c r="U777" s="139"/>
      <c r="V777" s="139"/>
      <c r="W777" s="144"/>
      <c r="X777" s="144"/>
      <c r="Y777" s="144"/>
      <c r="Z777" s="144"/>
      <c r="AA777" s="144"/>
      <c r="AB777" s="144"/>
      <c r="AC777" s="139"/>
    </row>
    <row r="778" spans="13:29">
      <c r="M778" s="143"/>
      <c r="N778" s="143"/>
      <c r="O778" s="139"/>
      <c r="P778" s="139"/>
      <c r="Q778" s="139"/>
      <c r="R778" s="139"/>
      <c r="S778" s="139"/>
      <c r="T778" s="139"/>
      <c r="U778" s="139"/>
      <c r="V778" s="139"/>
      <c r="W778" s="144"/>
      <c r="X778" s="144"/>
      <c r="Y778" s="144"/>
      <c r="Z778" s="144"/>
      <c r="AA778" s="144"/>
      <c r="AB778" s="144"/>
      <c r="AC778" s="139"/>
    </row>
    <row r="779" spans="13:29">
      <c r="M779" s="143"/>
      <c r="N779" s="143"/>
      <c r="O779" s="139"/>
      <c r="P779" s="139"/>
      <c r="Q779" s="139"/>
      <c r="R779" s="139"/>
      <c r="S779" s="139"/>
      <c r="T779" s="139"/>
      <c r="U779" s="139"/>
      <c r="V779" s="139"/>
      <c r="W779" s="144"/>
      <c r="X779" s="144"/>
      <c r="Y779" s="144"/>
      <c r="Z779" s="144"/>
      <c r="AA779" s="144"/>
      <c r="AB779" s="144"/>
      <c r="AC779" s="139"/>
    </row>
    <row r="780" spans="13:29">
      <c r="M780" s="143"/>
      <c r="N780" s="143"/>
      <c r="O780" s="139"/>
      <c r="P780" s="139"/>
      <c r="Q780" s="139"/>
      <c r="R780" s="139"/>
      <c r="S780" s="139"/>
      <c r="T780" s="139"/>
      <c r="U780" s="139"/>
      <c r="V780" s="139"/>
      <c r="W780" s="144"/>
      <c r="X780" s="144"/>
      <c r="Y780" s="144"/>
      <c r="Z780" s="144"/>
      <c r="AA780" s="144"/>
      <c r="AB780" s="144"/>
      <c r="AC780" s="139"/>
    </row>
    <row r="781" spans="13:29">
      <c r="M781" s="143"/>
      <c r="N781" s="143"/>
      <c r="O781" s="139"/>
      <c r="P781" s="139"/>
      <c r="Q781" s="139"/>
      <c r="R781" s="139"/>
      <c r="S781" s="139"/>
      <c r="T781" s="139"/>
      <c r="U781" s="139"/>
      <c r="V781" s="139"/>
      <c r="W781" s="144"/>
      <c r="X781" s="144"/>
      <c r="Y781" s="144"/>
      <c r="Z781" s="144"/>
      <c r="AA781" s="144"/>
      <c r="AB781" s="144"/>
      <c r="AC781" s="139"/>
    </row>
    <row r="782" spans="13:29">
      <c r="M782" s="143"/>
      <c r="N782" s="143"/>
      <c r="O782" s="139"/>
      <c r="P782" s="139"/>
      <c r="Q782" s="139"/>
      <c r="R782" s="139"/>
      <c r="S782" s="139"/>
      <c r="T782" s="139"/>
      <c r="U782" s="139"/>
      <c r="V782" s="139"/>
      <c r="W782" s="144"/>
      <c r="X782" s="144"/>
      <c r="Y782" s="144"/>
      <c r="Z782" s="144"/>
      <c r="AA782" s="144"/>
      <c r="AB782" s="144"/>
      <c r="AC782" s="139"/>
    </row>
    <row r="783" spans="13:29">
      <c r="M783" s="143"/>
      <c r="N783" s="143"/>
      <c r="O783" s="139"/>
      <c r="P783" s="139"/>
      <c r="Q783" s="139"/>
      <c r="R783" s="139"/>
      <c r="S783" s="139"/>
      <c r="T783" s="139"/>
      <c r="U783" s="139"/>
      <c r="V783" s="139"/>
      <c r="W783" s="144"/>
      <c r="X783" s="144"/>
      <c r="Y783" s="144"/>
      <c r="Z783" s="144"/>
      <c r="AA783" s="144"/>
      <c r="AB783" s="144"/>
      <c r="AC783" s="139"/>
    </row>
    <row r="784" spans="13:29">
      <c r="M784" s="143"/>
      <c r="N784" s="143"/>
      <c r="O784" s="139"/>
      <c r="P784" s="139"/>
      <c r="Q784" s="139"/>
      <c r="R784" s="139"/>
      <c r="S784" s="139"/>
      <c r="T784" s="139"/>
      <c r="U784" s="139"/>
      <c r="V784" s="139"/>
      <c r="W784" s="144"/>
      <c r="X784" s="144"/>
      <c r="Y784" s="144"/>
      <c r="Z784" s="144"/>
      <c r="AA784" s="144"/>
      <c r="AB784" s="144"/>
      <c r="AC784" s="139"/>
    </row>
    <row r="785" spans="13:29">
      <c r="M785" s="143"/>
      <c r="N785" s="143"/>
      <c r="O785" s="139"/>
      <c r="P785" s="139"/>
      <c r="Q785" s="139"/>
      <c r="R785" s="139"/>
      <c r="S785" s="139"/>
      <c r="T785" s="139"/>
      <c r="U785" s="139"/>
      <c r="V785" s="139"/>
      <c r="W785" s="144"/>
      <c r="X785" s="144"/>
      <c r="Y785" s="144"/>
      <c r="Z785" s="144"/>
      <c r="AA785" s="144"/>
      <c r="AB785" s="144"/>
      <c r="AC785" s="139"/>
    </row>
    <row r="786" spans="13:29">
      <c r="M786" s="143"/>
      <c r="N786" s="143"/>
      <c r="O786" s="139"/>
      <c r="P786" s="139"/>
      <c r="Q786" s="139"/>
      <c r="R786" s="139"/>
      <c r="S786" s="139"/>
      <c r="T786" s="139"/>
      <c r="U786" s="139"/>
      <c r="V786" s="139"/>
      <c r="W786" s="144"/>
      <c r="X786" s="144"/>
      <c r="Y786" s="144"/>
      <c r="Z786" s="144"/>
      <c r="AA786" s="144"/>
      <c r="AB786" s="144"/>
      <c r="AC786" s="139"/>
    </row>
    <row r="787" spans="13:29">
      <c r="M787" s="143"/>
      <c r="N787" s="143"/>
      <c r="O787" s="139"/>
      <c r="P787" s="139"/>
      <c r="Q787" s="139"/>
      <c r="R787" s="139"/>
      <c r="S787" s="139"/>
      <c r="T787" s="139"/>
      <c r="U787" s="139"/>
      <c r="V787" s="139"/>
      <c r="W787" s="144"/>
      <c r="X787" s="144"/>
      <c r="Y787" s="144"/>
      <c r="Z787" s="144"/>
      <c r="AA787" s="144"/>
      <c r="AB787" s="144"/>
      <c r="AC787" s="139"/>
    </row>
    <row r="788" spans="13:29">
      <c r="M788" s="143"/>
      <c r="N788" s="143"/>
      <c r="O788" s="139"/>
      <c r="P788" s="139"/>
      <c r="Q788" s="139"/>
      <c r="R788" s="139"/>
      <c r="S788" s="139"/>
      <c r="T788" s="139"/>
      <c r="U788" s="139"/>
      <c r="V788" s="139"/>
      <c r="W788" s="144"/>
      <c r="X788" s="144"/>
      <c r="Y788" s="144"/>
      <c r="Z788" s="144"/>
      <c r="AA788" s="144"/>
      <c r="AB788" s="144"/>
      <c r="AC788" s="139"/>
    </row>
    <row r="789" spans="13:29">
      <c r="M789" s="143"/>
      <c r="N789" s="143"/>
      <c r="O789" s="139"/>
      <c r="P789" s="139"/>
      <c r="Q789" s="139"/>
      <c r="R789" s="139"/>
      <c r="S789" s="139"/>
      <c r="T789" s="139"/>
      <c r="U789" s="139"/>
      <c r="V789" s="139"/>
      <c r="W789" s="144"/>
      <c r="X789" s="144"/>
      <c r="Y789" s="144"/>
      <c r="Z789" s="144"/>
      <c r="AA789" s="144"/>
      <c r="AB789" s="144"/>
      <c r="AC789" s="139"/>
    </row>
    <row r="790" spans="13:29">
      <c r="M790" s="143"/>
      <c r="N790" s="143"/>
      <c r="O790" s="139"/>
      <c r="P790" s="139"/>
      <c r="Q790" s="139"/>
      <c r="R790" s="139"/>
      <c r="S790" s="139"/>
      <c r="T790" s="139"/>
      <c r="U790" s="139"/>
      <c r="V790" s="139"/>
      <c r="W790" s="144"/>
      <c r="X790" s="144"/>
      <c r="Y790" s="144"/>
      <c r="Z790" s="144"/>
      <c r="AA790" s="144"/>
      <c r="AB790" s="144"/>
      <c r="AC790" s="139"/>
    </row>
    <row r="791" spans="13:29">
      <c r="M791" s="143"/>
      <c r="N791" s="143"/>
      <c r="O791" s="139"/>
      <c r="P791" s="139"/>
      <c r="Q791" s="139"/>
      <c r="R791" s="139"/>
      <c r="S791" s="139"/>
      <c r="T791" s="139"/>
      <c r="U791" s="139"/>
      <c r="V791" s="139"/>
      <c r="W791" s="144"/>
      <c r="X791" s="144"/>
      <c r="Y791" s="144"/>
      <c r="Z791" s="144"/>
      <c r="AA791" s="144"/>
      <c r="AB791" s="144"/>
      <c r="AC791" s="139"/>
    </row>
    <row r="792" spans="13:29">
      <c r="M792" s="143"/>
      <c r="N792" s="143"/>
      <c r="O792" s="139"/>
      <c r="P792" s="139"/>
      <c r="Q792" s="139"/>
      <c r="R792" s="139"/>
      <c r="S792" s="139"/>
      <c r="T792" s="139"/>
      <c r="U792" s="139"/>
      <c r="V792" s="139"/>
      <c r="W792" s="144"/>
      <c r="X792" s="144"/>
      <c r="Y792" s="144"/>
      <c r="Z792" s="144"/>
      <c r="AA792" s="144"/>
      <c r="AB792" s="144"/>
      <c r="AC792" s="139"/>
    </row>
    <row r="793" spans="13:29">
      <c r="M793" s="143"/>
      <c r="N793" s="143"/>
      <c r="O793" s="139"/>
      <c r="P793" s="139"/>
      <c r="Q793" s="139"/>
      <c r="R793" s="139"/>
      <c r="S793" s="139"/>
      <c r="T793" s="139"/>
      <c r="U793" s="139"/>
      <c r="V793" s="139"/>
      <c r="W793" s="144"/>
      <c r="X793" s="144"/>
      <c r="Y793" s="144"/>
      <c r="Z793" s="144"/>
      <c r="AA793" s="144"/>
      <c r="AB793" s="144"/>
      <c r="AC793" s="139"/>
    </row>
    <row r="794" spans="13:29">
      <c r="M794" s="143"/>
      <c r="N794" s="143"/>
      <c r="O794" s="139"/>
      <c r="P794" s="139"/>
      <c r="Q794" s="139"/>
      <c r="R794" s="139"/>
      <c r="S794" s="139"/>
      <c r="T794" s="139"/>
      <c r="U794" s="139"/>
      <c r="V794" s="139"/>
      <c r="W794" s="144"/>
      <c r="X794" s="144"/>
      <c r="Y794" s="144"/>
      <c r="Z794" s="144"/>
      <c r="AA794" s="144"/>
      <c r="AB794" s="144"/>
      <c r="AC794" s="139"/>
    </row>
    <row r="795" spans="13:29">
      <c r="M795" s="143"/>
      <c r="N795" s="143"/>
      <c r="O795" s="139"/>
      <c r="P795" s="139"/>
      <c r="Q795" s="139"/>
      <c r="R795" s="139"/>
      <c r="S795" s="139"/>
      <c r="T795" s="139"/>
      <c r="U795" s="139"/>
      <c r="V795" s="139"/>
      <c r="W795" s="144"/>
      <c r="X795" s="144"/>
      <c r="Y795" s="144"/>
      <c r="Z795" s="144"/>
      <c r="AA795" s="144"/>
      <c r="AB795" s="144"/>
      <c r="AC795" s="139"/>
    </row>
    <row r="796" spans="13:29">
      <c r="M796" s="143"/>
      <c r="N796" s="143"/>
      <c r="O796" s="139"/>
      <c r="P796" s="139"/>
      <c r="Q796" s="139"/>
      <c r="R796" s="139"/>
      <c r="S796" s="139"/>
      <c r="T796" s="139"/>
      <c r="U796" s="139"/>
      <c r="V796" s="139"/>
      <c r="W796" s="144"/>
      <c r="X796" s="144"/>
      <c r="Y796" s="144"/>
      <c r="Z796" s="144"/>
      <c r="AA796" s="144"/>
      <c r="AB796" s="144"/>
      <c r="AC796" s="139"/>
    </row>
    <row r="797" spans="13:29">
      <c r="M797" s="143"/>
      <c r="N797" s="143"/>
      <c r="O797" s="139"/>
      <c r="P797" s="139"/>
      <c r="Q797" s="139"/>
      <c r="R797" s="139"/>
      <c r="S797" s="139"/>
      <c r="T797" s="139"/>
      <c r="U797" s="139"/>
      <c r="V797" s="139"/>
      <c r="W797" s="144"/>
      <c r="X797" s="144"/>
      <c r="Y797" s="144"/>
      <c r="Z797" s="144"/>
      <c r="AA797" s="144"/>
      <c r="AB797" s="144"/>
      <c r="AC797" s="139"/>
    </row>
    <row r="798" spans="13:29">
      <c r="M798" s="143"/>
      <c r="N798" s="143"/>
      <c r="O798" s="139"/>
      <c r="P798" s="139"/>
      <c r="Q798" s="139"/>
      <c r="R798" s="139"/>
      <c r="S798" s="139"/>
      <c r="T798" s="139"/>
      <c r="U798" s="139"/>
      <c r="V798" s="139"/>
      <c r="W798" s="144"/>
      <c r="X798" s="144"/>
      <c r="Y798" s="144"/>
      <c r="Z798" s="144"/>
      <c r="AA798" s="144"/>
      <c r="AB798" s="144"/>
      <c r="AC798" s="139"/>
    </row>
    <row r="799" spans="13:29">
      <c r="M799" s="143"/>
      <c r="N799" s="143"/>
      <c r="O799" s="139"/>
      <c r="P799" s="139"/>
      <c r="Q799" s="139"/>
      <c r="R799" s="139"/>
      <c r="S799" s="139"/>
      <c r="T799" s="139"/>
      <c r="U799" s="139"/>
      <c r="V799" s="139"/>
      <c r="W799" s="144"/>
      <c r="X799" s="144"/>
      <c r="Y799" s="144"/>
      <c r="Z799" s="144"/>
      <c r="AA799" s="144"/>
      <c r="AB799" s="144"/>
      <c r="AC799" s="139"/>
    </row>
    <row r="800" spans="13:29">
      <c r="M800" s="143"/>
      <c r="N800" s="143"/>
      <c r="O800" s="139"/>
      <c r="P800" s="139"/>
      <c r="Q800" s="139"/>
      <c r="R800" s="139"/>
      <c r="S800" s="139"/>
      <c r="T800" s="139"/>
      <c r="U800" s="139"/>
      <c r="V800" s="139"/>
      <c r="W800" s="144"/>
      <c r="X800" s="144"/>
      <c r="Y800" s="144"/>
      <c r="Z800" s="144"/>
      <c r="AA800" s="144"/>
      <c r="AB800" s="144"/>
      <c r="AC800" s="139"/>
    </row>
    <row r="801" spans="13:29">
      <c r="M801" s="143"/>
      <c r="N801" s="143"/>
      <c r="O801" s="139"/>
      <c r="P801" s="139"/>
      <c r="Q801" s="139"/>
      <c r="R801" s="139"/>
      <c r="S801" s="139"/>
      <c r="T801" s="139"/>
      <c r="U801" s="139"/>
      <c r="V801" s="139"/>
      <c r="W801" s="144"/>
      <c r="X801" s="144"/>
      <c r="Y801" s="144"/>
      <c r="Z801" s="144"/>
      <c r="AA801" s="144"/>
      <c r="AB801" s="144"/>
      <c r="AC801" s="139"/>
    </row>
    <row r="802" spans="13:29">
      <c r="M802" s="143"/>
      <c r="N802" s="143"/>
      <c r="O802" s="139"/>
      <c r="P802" s="139"/>
      <c r="Q802" s="139"/>
      <c r="R802" s="139"/>
      <c r="S802" s="139"/>
      <c r="T802" s="139"/>
      <c r="U802" s="139"/>
      <c r="V802" s="139"/>
      <c r="W802" s="144"/>
      <c r="X802" s="144"/>
      <c r="Y802" s="144"/>
      <c r="Z802" s="144"/>
      <c r="AA802" s="144"/>
      <c r="AB802" s="144"/>
      <c r="AC802" s="139"/>
    </row>
    <row r="803" spans="13:29">
      <c r="M803" s="143"/>
      <c r="N803" s="143"/>
      <c r="O803" s="139"/>
      <c r="P803" s="139"/>
      <c r="Q803" s="139"/>
      <c r="R803" s="139"/>
      <c r="S803" s="139"/>
      <c r="T803" s="139"/>
      <c r="U803" s="139"/>
      <c r="V803" s="139"/>
      <c r="W803" s="144"/>
      <c r="X803" s="144"/>
      <c r="Y803" s="144"/>
      <c r="Z803" s="144"/>
      <c r="AA803" s="144"/>
      <c r="AB803" s="144"/>
      <c r="AC803" s="139"/>
    </row>
    <row r="804" spans="13:29">
      <c r="M804" s="143"/>
      <c r="N804" s="143"/>
      <c r="O804" s="139"/>
      <c r="P804" s="139"/>
      <c r="Q804" s="139"/>
      <c r="R804" s="139"/>
      <c r="S804" s="139"/>
      <c r="T804" s="139"/>
      <c r="U804" s="139"/>
      <c r="V804" s="139"/>
      <c r="W804" s="144"/>
      <c r="X804" s="144"/>
      <c r="Y804" s="144"/>
      <c r="Z804" s="144"/>
      <c r="AA804" s="144"/>
      <c r="AB804" s="144"/>
      <c r="AC804" s="139"/>
    </row>
    <row r="805" spans="13:29">
      <c r="M805" s="143"/>
      <c r="N805" s="143"/>
      <c r="O805" s="139"/>
      <c r="P805" s="139"/>
      <c r="Q805" s="139"/>
      <c r="R805" s="139"/>
      <c r="S805" s="139"/>
      <c r="T805" s="139"/>
      <c r="U805" s="139"/>
      <c r="V805" s="139"/>
      <c r="W805" s="144"/>
      <c r="X805" s="144"/>
      <c r="Y805" s="144"/>
      <c r="Z805" s="144"/>
      <c r="AA805" s="144"/>
      <c r="AB805" s="144"/>
      <c r="AC805" s="139"/>
    </row>
    <row r="806" spans="13:29">
      <c r="M806" s="143"/>
      <c r="N806" s="143"/>
      <c r="O806" s="139"/>
      <c r="P806" s="139"/>
      <c r="Q806" s="139"/>
      <c r="R806" s="139"/>
      <c r="S806" s="139"/>
      <c r="T806" s="139"/>
      <c r="U806" s="139"/>
      <c r="V806" s="139"/>
      <c r="W806" s="144"/>
      <c r="X806" s="144"/>
      <c r="Y806" s="144"/>
      <c r="Z806" s="144"/>
      <c r="AA806" s="144"/>
      <c r="AB806" s="144"/>
      <c r="AC806" s="139"/>
    </row>
    <row r="807" spans="13:29">
      <c r="M807" s="143"/>
      <c r="N807" s="143"/>
      <c r="O807" s="139"/>
      <c r="P807" s="139"/>
      <c r="Q807" s="139"/>
      <c r="R807" s="139"/>
      <c r="S807" s="139"/>
      <c r="T807" s="139"/>
      <c r="U807" s="139"/>
      <c r="V807" s="139"/>
      <c r="W807" s="144"/>
      <c r="X807" s="144"/>
      <c r="Y807" s="144"/>
      <c r="Z807" s="144"/>
      <c r="AA807" s="144"/>
      <c r="AB807" s="144"/>
      <c r="AC807" s="139"/>
    </row>
    <row r="808" spans="13:29">
      <c r="M808" s="143"/>
      <c r="N808" s="143"/>
      <c r="O808" s="139"/>
      <c r="P808" s="139"/>
      <c r="Q808" s="139"/>
      <c r="R808" s="139"/>
      <c r="S808" s="139"/>
      <c r="T808" s="139"/>
      <c r="U808" s="139"/>
      <c r="V808" s="139"/>
      <c r="W808" s="144"/>
      <c r="X808" s="144"/>
      <c r="Y808" s="144"/>
      <c r="Z808" s="144"/>
      <c r="AA808" s="144"/>
      <c r="AB808" s="144"/>
      <c r="AC808" s="139"/>
    </row>
    <row r="809" spans="13:29">
      <c r="M809" s="143"/>
      <c r="N809" s="143"/>
      <c r="O809" s="139"/>
      <c r="P809" s="139"/>
      <c r="Q809" s="139"/>
      <c r="R809" s="139"/>
      <c r="S809" s="139"/>
      <c r="T809" s="139"/>
      <c r="U809" s="139"/>
      <c r="V809" s="139"/>
      <c r="W809" s="144"/>
      <c r="X809" s="144"/>
      <c r="Y809" s="144"/>
      <c r="Z809" s="144"/>
      <c r="AA809" s="144"/>
      <c r="AB809" s="144"/>
      <c r="AC809" s="139"/>
    </row>
    <row r="810" spans="13:29">
      <c r="M810" s="143"/>
      <c r="N810" s="143"/>
      <c r="O810" s="139"/>
      <c r="P810" s="139"/>
      <c r="Q810" s="139"/>
      <c r="R810" s="139"/>
      <c r="S810" s="139"/>
      <c r="T810" s="139"/>
      <c r="U810" s="139"/>
      <c r="V810" s="139"/>
      <c r="W810" s="144"/>
      <c r="X810" s="144"/>
      <c r="Y810" s="144"/>
      <c r="Z810" s="144"/>
      <c r="AA810" s="144"/>
      <c r="AB810" s="144"/>
      <c r="AC810" s="139"/>
    </row>
    <row r="811" spans="13:29">
      <c r="M811" s="143"/>
      <c r="N811" s="143"/>
      <c r="O811" s="139"/>
      <c r="P811" s="139"/>
      <c r="Q811" s="139"/>
      <c r="R811" s="139"/>
      <c r="S811" s="139"/>
      <c r="T811" s="139"/>
      <c r="U811" s="139"/>
      <c r="V811" s="139"/>
      <c r="W811" s="144"/>
      <c r="X811" s="144"/>
      <c r="Y811" s="144"/>
      <c r="Z811" s="144"/>
      <c r="AA811" s="144"/>
      <c r="AB811" s="144"/>
      <c r="AC811" s="139"/>
    </row>
    <row r="812" spans="13:29">
      <c r="M812" s="143"/>
      <c r="N812" s="143"/>
      <c r="O812" s="139"/>
      <c r="P812" s="139"/>
      <c r="Q812" s="139"/>
      <c r="R812" s="139"/>
      <c r="S812" s="139"/>
      <c r="T812" s="139"/>
      <c r="U812" s="139"/>
      <c r="V812" s="139"/>
      <c r="W812" s="144"/>
      <c r="X812" s="144"/>
      <c r="Y812" s="144"/>
      <c r="Z812" s="144"/>
      <c r="AA812" s="144"/>
      <c r="AB812" s="144"/>
      <c r="AC812" s="139"/>
    </row>
    <row r="813" spans="13:29">
      <c r="M813" s="143"/>
      <c r="N813" s="143"/>
      <c r="O813" s="139"/>
      <c r="P813" s="139"/>
      <c r="Q813" s="139"/>
      <c r="R813" s="139"/>
      <c r="S813" s="139"/>
      <c r="T813" s="139"/>
      <c r="U813" s="139"/>
      <c r="V813" s="139"/>
      <c r="W813" s="144"/>
      <c r="X813" s="144"/>
      <c r="Y813" s="144"/>
      <c r="Z813" s="144"/>
      <c r="AA813" s="144"/>
      <c r="AB813" s="144"/>
      <c r="AC813" s="139"/>
    </row>
    <row r="814" spans="13:29">
      <c r="M814" s="143"/>
      <c r="N814" s="143"/>
      <c r="O814" s="139"/>
      <c r="P814" s="139"/>
      <c r="Q814" s="139"/>
      <c r="R814" s="139"/>
      <c r="S814" s="139"/>
      <c r="T814" s="139"/>
      <c r="U814" s="139"/>
      <c r="V814" s="139"/>
      <c r="W814" s="144"/>
      <c r="X814" s="144"/>
      <c r="Y814" s="144"/>
      <c r="Z814" s="144"/>
      <c r="AA814" s="144"/>
      <c r="AB814" s="144"/>
      <c r="AC814" s="139"/>
    </row>
    <row r="815" spans="13:29">
      <c r="M815" s="143"/>
      <c r="N815" s="143"/>
      <c r="O815" s="139"/>
      <c r="P815" s="139"/>
      <c r="Q815" s="139"/>
      <c r="R815" s="139"/>
      <c r="S815" s="139"/>
      <c r="T815" s="139"/>
      <c r="U815" s="139"/>
      <c r="V815" s="139"/>
      <c r="W815" s="144"/>
      <c r="X815" s="144"/>
      <c r="Y815" s="144"/>
      <c r="Z815" s="144"/>
      <c r="AA815" s="144"/>
      <c r="AB815" s="144"/>
      <c r="AC815" s="139"/>
    </row>
    <row r="816" spans="13:29">
      <c r="M816" s="143"/>
      <c r="N816" s="143"/>
      <c r="O816" s="139"/>
      <c r="P816" s="139"/>
      <c r="Q816" s="139"/>
      <c r="R816" s="139"/>
      <c r="S816" s="139"/>
      <c r="T816" s="139"/>
      <c r="U816" s="139"/>
      <c r="V816" s="139"/>
      <c r="W816" s="144"/>
      <c r="X816" s="144"/>
      <c r="Y816" s="144"/>
      <c r="Z816" s="144"/>
      <c r="AA816" s="144"/>
      <c r="AB816" s="144"/>
      <c r="AC816" s="139"/>
    </row>
    <row r="817" spans="13:29">
      <c r="M817" s="143"/>
      <c r="N817" s="143"/>
      <c r="O817" s="139"/>
      <c r="P817" s="139"/>
      <c r="Q817" s="139"/>
      <c r="R817" s="139"/>
      <c r="S817" s="139"/>
      <c r="T817" s="139"/>
      <c r="U817" s="139"/>
      <c r="V817" s="139"/>
      <c r="W817" s="144"/>
      <c r="X817" s="144"/>
      <c r="Y817" s="144"/>
      <c r="Z817" s="144"/>
      <c r="AA817" s="144"/>
      <c r="AB817" s="144"/>
      <c r="AC817" s="139"/>
    </row>
    <row r="818" spans="13:29">
      <c r="M818" s="143"/>
      <c r="N818" s="143"/>
      <c r="O818" s="139"/>
      <c r="P818" s="139"/>
      <c r="Q818" s="139"/>
      <c r="R818" s="139"/>
      <c r="S818" s="139"/>
      <c r="T818" s="139"/>
      <c r="U818" s="139"/>
      <c r="V818" s="139"/>
      <c r="W818" s="144"/>
      <c r="X818" s="144"/>
      <c r="Y818" s="144"/>
      <c r="Z818" s="144"/>
      <c r="AA818" s="144"/>
      <c r="AB818" s="144"/>
      <c r="AC818" s="139"/>
    </row>
    <row r="819" spans="13:29">
      <c r="M819" s="143"/>
      <c r="N819" s="143"/>
      <c r="O819" s="139"/>
      <c r="P819" s="139"/>
      <c r="Q819" s="139"/>
      <c r="R819" s="139"/>
      <c r="S819" s="139"/>
      <c r="T819" s="139"/>
      <c r="U819" s="139"/>
      <c r="V819" s="139"/>
      <c r="W819" s="144"/>
      <c r="X819" s="144"/>
      <c r="Y819" s="144"/>
      <c r="Z819" s="144"/>
      <c r="AA819" s="144"/>
      <c r="AB819" s="144"/>
      <c r="AC819" s="139"/>
    </row>
    <row r="820" spans="13:29">
      <c r="M820" s="143"/>
      <c r="N820" s="143"/>
      <c r="O820" s="139"/>
      <c r="P820" s="139"/>
      <c r="Q820" s="139"/>
      <c r="R820" s="139"/>
      <c r="S820" s="139"/>
      <c r="T820" s="139"/>
      <c r="U820" s="139"/>
      <c r="V820" s="139"/>
      <c r="W820" s="144"/>
      <c r="X820" s="144"/>
      <c r="Y820" s="144"/>
      <c r="Z820" s="144"/>
      <c r="AA820" s="144"/>
      <c r="AB820" s="144"/>
      <c r="AC820" s="139"/>
    </row>
    <row r="821" spans="13:29">
      <c r="M821" s="143"/>
      <c r="N821" s="143"/>
      <c r="O821" s="139"/>
      <c r="P821" s="139"/>
      <c r="Q821" s="139"/>
      <c r="R821" s="139"/>
      <c r="S821" s="139"/>
      <c r="T821" s="139"/>
      <c r="U821" s="139"/>
      <c r="V821" s="139"/>
      <c r="W821" s="144"/>
      <c r="X821" s="144"/>
      <c r="Y821" s="144"/>
      <c r="Z821" s="144"/>
      <c r="AA821" s="144"/>
      <c r="AB821" s="144"/>
      <c r="AC821" s="139"/>
    </row>
    <row r="822" spans="13:29">
      <c r="M822" s="143"/>
      <c r="N822" s="143"/>
      <c r="O822" s="139"/>
      <c r="P822" s="139"/>
      <c r="Q822" s="139"/>
      <c r="R822" s="139"/>
      <c r="S822" s="139"/>
      <c r="T822" s="139"/>
      <c r="U822" s="139"/>
      <c r="V822" s="139"/>
      <c r="W822" s="144"/>
      <c r="X822" s="144"/>
      <c r="Y822" s="144"/>
      <c r="Z822" s="144"/>
      <c r="AA822" s="144"/>
      <c r="AB822" s="144"/>
      <c r="AC822" s="139"/>
    </row>
    <row r="823" spans="13:29">
      <c r="M823" s="143"/>
      <c r="N823" s="143"/>
      <c r="O823" s="139"/>
      <c r="P823" s="139"/>
      <c r="Q823" s="139"/>
      <c r="R823" s="139"/>
      <c r="S823" s="139"/>
      <c r="T823" s="139"/>
      <c r="U823" s="139"/>
      <c r="V823" s="139"/>
      <c r="W823" s="144"/>
      <c r="X823" s="144"/>
      <c r="Y823" s="144"/>
      <c r="Z823" s="144"/>
      <c r="AA823" s="144"/>
      <c r="AB823" s="144"/>
      <c r="AC823" s="139"/>
    </row>
    <row r="824" spans="13:29">
      <c r="M824" s="143"/>
      <c r="N824" s="143"/>
      <c r="O824" s="139"/>
      <c r="P824" s="139"/>
      <c r="Q824" s="139"/>
      <c r="R824" s="139"/>
      <c r="S824" s="139"/>
      <c r="T824" s="139"/>
      <c r="U824" s="139"/>
      <c r="V824" s="139"/>
      <c r="W824" s="144"/>
      <c r="X824" s="144"/>
      <c r="Y824" s="144"/>
      <c r="Z824" s="144"/>
      <c r="AA824" s="144"/>
      <c r="AB824" s="144"/>
      <c r="AC824" s="139"/>
    </row>
    <row r="825" spans="13:29">
      <c r="M825" s="143"/>
      <c r="N825" s="143"/>
      <c r="O825" s="139"/>
      <c r="P825" s="139"/>
      <c r="Q825" s="139"/>
      <c r="R825" s="139"/>
      <c r="S825" s="139"/>
      <c r="T825" s="139"/>
      <c r="U825" s="139"/>
      <c r="V825" s="139"/>
      <c r="W825" s="144"/>
      <c r="X825" s="144"/>
      <c r="Y825" s="144"/>
      <c r="Z825" s="144"/>
      <c r="AA825" s="144"/>
      <c r="AB825" s="144"/>
      <c r="AC825" s="139"/>
    </row>
    <row r="826" spans="13:29">
      <c r="M826" s="143"/>
      <c r="N826" s="143"/>
      <c r="O826" s="139"/>
      <c r="P826" s="139"/>
      <c r="Q826" s="139"/>
      <c r="R826" s="139"/>
      <c r="S826" s="139"/>
      <c r="T826" s="139"/>
      <c r="U826" s="139"/>
      <c r="V826" s="139"/>
      <c r="W826" s="144"/>
      <c r="X826" s="144"/>
      <c r="Y826" s="144"/>
      <c r="Z826" s="144"/>
      <c r="AA826" s="144"/>
      <c r="AB826" s="144"/>
      <c r="AC826" s="139"/>
    </row>
    <row r="827" spans="13:29">
      <c r="M827" s="143"/>
      <c r="N827" s="143"/>
      <c r="O827" s="139"/>
      <c r="P827" s="139"/>
      <c r="Q827" s="139"/>
      <c r="R827" s="139"/>
      <c r="S827" s="139"/>
      <c r="T827" s="139"/>
      <c r="U827" s="139"/>
      <c r="V827" s="139"/>
      <c r="W827" s="144"/>
      <c r="X827" s="144"/>
      <c r="Y827" s="144"/>
      <c r="Z827" s="144"/>
      <c r="AA827" s="144"/>
      <c r="AB827" s="144"/>
      <c r="AC827" s="139"/>
    </row>
    <row r="828" spans="13:29">
      <c r="M828" s="143"/>
      <c r="N828" s="143"/>
      <c r="O828" s="139"/>
      <c r="P828" s="139"/>
      <c r="Q828" s="139"/>
      <c r="R828" s="139"/>
      <c r="S828" s="139"/>
      <c r="T828" s="139"/>
      <c r="U828" s="139"/>
      <c r="V828" s="139"/>
      <c r="W828" s="144"/>
      <c r="X828" s="144"/>
      <c r="Y828" s="144"/>
      <c r="Z828" s="144"/>
      <c r="AA828" s="144"/>
      <c r="AB828" s="144"/>
      <c r="AC828" s="139"/>
    </row>
    <row r="829" spans="13:29">
      <c r="M829" s="143"/>
      <c r="N829" s="143"/>
      <c r="O829" s="139"/>
      <c r="P829" s="139"/>
      <c r="Q829" s="139"/>
      <c r="R829" s="139"/>
      <c r="S829" s="139"/>
      <c r="T829" s="139"/>
      <c r="U829" s="139"/>
      <c r="V829" s="139"/>
      <c r="W829" s="144"/>
      <c r="X829" s="144"/>
      <c r="Y829" s="144"/>
      <c r="Z829" s="144"/>
      <c r="AA829" s="144"/>
      <c r="AB829" s="144"/>
      <c r="AC829" s="139"/>
    </row>
    <row r="830" spans="13:29">
      <c r="M830" s="143"/>
      <c r="N830" s="143"/>
      <c r="O830" s="139"/>
      <c r="P830" s="139"/>
      <c r="Q830" s="139"/>
      <c r="R830" s="139"/>
      <c r="S830" s="139"/>
      <c r="T830" s="139"/>
      <c r="U830" s="139"/>
      <c r="V830" s="139"/>
      <c r="W830" s="144"/>
      <c r="X830" s="144"/>
      <c r="Y830" s="144"/>
      <c r="Z830" s="144"/>
      <c r="AA830" s="144"/>
      <c r="AB830" s="144"/>
      <c r="AC830" s="139"/>
    </row>
    <row r="831" spans="13:29">
      <c r="M831" s="143"/>
      <c r="N831" s="143"/>
      <c r="O831" s="139"/>
      <c r="P831" s="139"/>
      <c r="Q831" s="139"/>
      <c r="R831" s="139"/>
      <c r="S831" s="139"/>
      <c r="T831" s="139"/>
      <c r="U831" s="139"/>
      <c r="V831" s="139"/>
      <c r="W831" s="144"/>
      <c r="X831" s="144"/>
      <c r="Y831" s="144"/>
      <c r="Z831" s="144"/>
      <c r="AA831" s="144"/>
      <c r="AB831" s="144"/>
      <c r="AC831" s="139"/>
    </row>
    <row r="832" spans="13:29">
      <c r="M832" s="143"/>
      <c r="N832" s="143"/>
      <c r="O832" s="139"/>
      <c r="P832" s="139"/>
      <c r="Q832" s="139"/>
      <c r="R832" s="139"/>
      <c r="S832" s="139"/>
      <c r="T832" s="139"/>
      <c r="U832" s="139"/>
      <c r="V832" s="139"/>
      <c r="W832" s="144"/>
      <c r="X832" s="144"/>
      <c r="Y832" s="144"/>
      <c r="Z832" s="144"/>
      <c r="AA832" s="144"/>
      <c r="AB832" s="144"/>
      <c r="AC832" s="139"/>
    </row>
    <row r="833" spans="13:29">
      <c r="M833" s="143"/>
      <c r="N833" s="143"/>
      <c r="O833" s="139"/>
      <c r="P833" s="139"/>
      <c r="Q833" s="139"/>
      <c r="R833" s="139"/>
      <c r="S833" s="139"/>
      <c r="T833" s="139"/>
      <c r="U833" s="139"/>
      <c r="V833" s="139"/>
      <c r="W833" s="144"/>
      <c r="X833" s="144"/>
      <c r="Y833" s="144"/>
      <c r="Z833" s="144"/>
      <c r="AA833" s="144"/>
      <c r="AB833" s="144"/>
      <c r="AC833" s="139"/>
    </row>
    <row r="834" spans="13:29">
      <c r="M834" s="143"/>
      <c r="N834" s="143"/>
      <c r="O834" s="139"/>
      <c r="P834" s="139"/>
      <c r="Q834" s="139"/>
      <c r="R834" s="139"/>
      <c r="S834" s="139"/>
      <c r="T834" s="139"/>
      <c r="U834" s="139"/>
      <c r="V834" s="139"/>
      <c r="W834" s="144"/>
      <c r="X834" s="144"/>
      <c r="Y834" s="144"/>
      <c r="Z834" s="144"/>
      <c r="AA834" s="144"/>
      <c r="AB834" s="144"/>
      <c r="AC834" s="139"/>
    </row>
    <row r="835" spans="13:29">
      <c r="M835" s="143"/>
      <c r="N835" s="143"/>
      <c r="O835" s="139"/>
      <c r="P835" s="139"/>
      <c r="Q835" s="139"/>
      <c r="R835" s="139"/>
      <c r="S835" s="139"/>
      <c r="T835" s="139"/>
      <c r="U835" s="139"/>
      <c r="V835" s="139"/>
      <c r="W835" s="144"/>
      <c r="X835" s="144"/>
      <c r="Y835" s="144"/>
      <c r="Z835" s="144"/>
      <c r="AA835" s="144"/>
      <c r="AB835" s="144"/>
      <c r="AC835" s="139"/>
    </row>
    <row r="836" spans="13:29">
      <c r="M836" s="143"/>
      <c r="N836" s="143"/>
      <c r="O836" s="139"/>
      <c r="P836" s="139"/>
      <c r="Q836" s="139"/>
      <c r="R836" s="139"/>
      <c r="S836" s="139"/>
      <c r="T836" s="139"/>
      <c r="U836" s="139"/>
      <c r="V836" s="139"/>
      <c r="W836" s="144"/>
      <c r="X836" s="144"/>
      <c r="Y836" s="144"/>
      <c r="Z836" s="144"/>
      <c r="AA836" s="144"/>
      <c r="AB836" s="144"/>
      <c r="AC836" s="139"/>
    </row>
    <row r="837" spans="13:29">
      <c r="M837" s="143"/>
      <c r="N837" s="143"/>
      <c r="O837" s="139"/>
      <c r="P837" s="139"/>
      <c r="Q837" s="139"/>
      <c r="R837" s="139"/>
      <c r="S837" s="139"/>
      <c r="T837" s="139"/>
      <c r="U837" s="139"/>
      <c r="V837" s="139"/>
      <c r="W837" s="144"/>
      <c r="X837" s="144"/>
      <c r="Y837" s="144"/>
      <c r="Z837" s="144"/>
      <c r="AA837" s="144"/>
      <c r="AB837" s="144"/>
      <c r="AC837" s="139"/>
    </row>
    <row r="838" spans="13:29">
      <c r="M838" s="143"/>
      <c r="N838" s="143"/>
      <c r="O838" s="139"/>
      <c r="P838" s="139"/>
      <c r="Q838" s="139"/>
      <c r="R838" s="139"/>
      <c r="S838" s="139"/>
      <c r="T838" s="139"/>
      <c r="U838" s="139"/>
      <c r="V838" s="139"/>
      <c r="W838" s="144"/>
      <c r="X838" s="144"/>
      <c r="Y838" s="144"/>
      <c r="Z838" s="144"/>
      <c r="AA838" s="144"/>
      <c r="AB838" s="144"/>
      <c r="AC838" s="139"/>
    </row>
    <row r="839" spans="13:29">
      <c r="M839" s="143"/>
      <c r="N839" s="143"/>
      <c r="O839" s="139"/>
      <c r="P839" s="139"/>
      <c r="Q839" s="139"/>
      <c r="R839" s="139"/>
      <c r="S839" s="139"/>
      <c r="T839" s="139"/>
      <c r="U839" s="139"/>
      <c r="V839" s="139"/>
      <c r="W839" s="144"/>
      <c r="X839" s="144"/>
      <c r="Y839" s="144"/>
      <c r="Z839" s="144"/>
      <c r="AA839" s="144"/>
      <c r="AB839" s="144"/>
      <c r="AC839" s="139"/>
    </row>
    <row r="840" spans="13:29">
      <c r="M840" s="143"/>
      <c r="N840" s="143"/>
      <c r="O840" s="139"/>
      <c r="P840" s="139"/>
      <c r="Q840" s="139"/>
      <c r="R840" s="139"/>
      <c r="S840" s="139"/>
      <c r="T840" s="139"/>
      <c r="U840" s="139"/>
      <c r="V840" s="139"/>
      <c r="W840" s="144"/>
      <c r="X840" s="144"/>
      <c r="Y840" s="144"/>
      <c r="Z840" s="144"/>
      <c r="AA840" s="144"/>
      <c r="AB840" s="144"/>
      <c r="AC840" s="139"/>
    </row>
    <row r="841" spans="13:29">
      <c r="M841" s="143"/>
      <c r="N841" s="143"/>
      <c r="O841" s="139"/>
      <c r="P841" s="139"/>
      <c r="Q841" s="139"/>
      <c r="R841" s="139"/>
      <c r="S841" s="139"/>
      <c r="T841" s="139"/>
      <c r="U841" s="139"/>
      <c r="V841" s="139"/>
      <c r="W841" s="144"/>
      <c r="X841" s="144"/>
      <c r="Y841" s="144"/>
      <c r="Z841" s="144"/>
      <c r="AA841" s="144"/>
      <c r="AB841" s="144"/>
      <c r="AC841" s="139"/>
    </row>
    <row r="842" spans="13:29">
      <c r="M842" s="143"/>
      <c r="N842" s="143"/>
      <c r="O842" s="139"/>
      <c r="P842" s="139"/>
      <c r="Q842" s="139"/>
      <c r="R842" s="139"/>
      <c r="S842" s="139"/>
      <c r="T842" s="139"/>
      <c r="U842" s="139"/>
      <c r="V842" s="139"/>
      <c r="W842" s="144"/>
      <c r="X842" s="144"/>
      <c r="Y842" s="144"/>
      <c r="Z842" s="144"/>
      <c r="AA842" s="144"/>
      <c r="AB842" s="144"/>
      <c r="AC842" s="139"/>
    </row>
    <row r="843" spans="13:29">
      <c r="M843" s="143"/>
      <c r="N843" s="143"/>
      <c r="O843" s="139"/>
      <c r="P843" s="139"/>
      <c r="Q843" s="139"/>
      <c r="R843" s="139"/>
      <c r="S843" s="139"/>
      <c r="T843" s="139"/>
      <c r="U843" s="139"/>
      <c r="V843" s="139"/>
      <c r="W843" s="144"/>
      <c r="X843" s="144"/>
      <c r="Y843" s="144"/>
      <c r="Z843" s="144"/>
      <c r="AA843" s="144"/>
      <c r="AB843" s="144"/>
      <c r="AC843" s="139"/>
    </row>
    <row r="844" spans="13:29">
      <c r="M844" s="143"/>
      <c r="N844" s="143"/>
      <c r="O844" s="139"/>
      <c r="P844" s="139"/>
      <c r="Q844" s="139"/>
      <c r="R844" s="139"/>
      <c r="S844" s="139"/>
      <c r="T844" s="139"/>
      <c r="U844" s="139"/>
      <c r="V844" s="139"/>
      <c r="W844" s="144"/>
      <c r="X844" s="144"/>
      <c r="Y844" s="144"/>
      <c r="Z844" s="144"/>
      <c r="AA844" s="144"/>
      <c r="AB844" s="144"/>
      <c r="AC844" s="139"/>
    </row>
    <row r="845" spans="13:29">
      <c r="M845" s="143"/>
      <c r="N845" s="143"/>
      <c r="O845" s="139"/>
      <c r="P845" s="139"/>
      <c r="Q845" s="139"/>
      <c r="R845" s="139"/>
      <c r="S845" s="139"/>
      <c r="T845" s="139"/>
      <c r="U845" s="139"/>
      <c r="V845" s="139"/>
      <c r="W845" s="144"/>
      <c r="X845" s="144"/>
      <c r="Y845" s="144"/>
      <c r="Z845" s="144"/>
      <c r="AA845" s="144"/>
      <c r="AB845" s="144"/>
      <c r="AC845" s="139"/>
    </row>
    <row r="846" spans="13:29">
      <c r="M846" s="143"/>
      <c r="N846" s="143"/>
      <c r="O846" s="139"/>
      <c r="P846" s="139"/>
      <c r="Q846" s="139"/>
      <c r="R846" s="139"/>
      <c r="S846" s="139"/>
      <c r="T846" s="139"/>
      <c r="U846" s="139"/>
      <c r="V846" s="139"/>
      <c r="W846" s="144"/>
      <c r="X846" s="144"/>
      <c r="Y846" s="144"/>
      <c r="Z846" s="144"/>
      <c r="AA846" s="144"/>
      <c r="AB846" s="144"/>
      <c r="AC846" s="139"/>
    </row>
    <row r="847" spans="13:29">
      <c r="M847" s="143"/>
      <c r="N847" s="143"/>
      <c r="O847" s="139"/>
      <c r="P847" s="139"/>
      <c r="Q847" s="139"/>
      <c r="R847" s="139"/>
      <c r="S847" s="139"/>
      <c r="T847" s="139"/>
      <c r="U847" s="139"/>
      <c r="V847" s="139"/>
      <c r="W847" s="144"/>
      <c r="X847" s="144"/>
      <c r="Y847" s="144"/>
      <c r="Z847" s="144"/>
      <c r="AA847" s="144"/>
      <c r="AB847" s="144"/>
      <c r="AC847" s="139"/>
    </row>
    <row r="848" spans="13:29">
      <c r="M848" s="143"/>
      <c r="N848" s="143"/>
      <c r="O848" s="139"/>
      <c r="P848" s="139"/>
      <c r="Q848" s="139"/>
      <c r="R848" s="139"/>
      <c r="S848" s="139"/>
      <c r="T848" s="139"/>
      <c r="U848" s="139"/>
      <c r="V848" s="139"/>
      <c r="W848" s="144"/>
      <c r="X848" s="144"/>
      <c r="Y848" s="144"/>
      <c r="Z848" s="144"/>
      <c r="AA848" s="144"/>
      <c r="AB848" s="144"/>
      <c r="AC848" s="139"/>
    </row>
    <row r="849" spans="13:29">
      <c r="M849" s="143"/>
      <c r="N849" s="143"/>
      <c r="O849" s="139"/>
      <c r="P849" s="139"/>
      <c r="Q849" s="139"/>
      <c r="R849" s="139"/>
      <c r="S849" s="139"/>
      <c r="T849" s="139"/>
      <c r="U849" s="139"/>
      <c r="V849" s="139"/>
      <c r="W849" s="144"/>
      <c r="X849" s="144"/>
      <c r="Y849" s="144"/>
      <c r="Z849" s="144"/>
      <c r="AA849" s="144"/>
      <c r="AB849" s="144"/>
      <c r="AC849" s="139"/>
    </row>
    <row r="850" spans="13:29">
      <c r="M850" s="143"/>
      <c r="N850" s="143"/>
      <c r="O850" s="139"/>
      <c r="P850" s="139"/>
      <c r="Q850" s="139"/>
      <c r="R850" s="139"/>
      <c r="S850" s="139"/>
      <c r="T850" s="139"/>
      <c r="U850" s="139"/>
      <c r="V850" s="139"/>
      <c r="W850" s="144"/>
      <c r="X850" s="144"/>
      <c r="Y850" s="144"/>
      <c r="Z850" s="144"/>
      <c r="AA850" s="144"/>
      <c r="AB850" s="144"/>
      <c r="AC850" s="139"/>
    </row>
    <row r="851" spans="13:29">
      <c r="M851" s="143"/>
      <c r="N851" s="143"/>
      <c r="O851" s="139"/>
      <c r="P851" s="139"/>
      <c r="Q851" s="139"/>
      <c r="R851" s="139"/>
      <c r="S851" s="139"/>
      <c r="T851" s="139"/>
      <c r="U851" s="139"/>
      <c r="V851" s="139"/>
      <c r="W851" s="144"/>
      <c r="X851" s="144"/>
      <c r="Y851" s="144"/>
      <c r="Z851" s="144"/>
      <c r="AA851" s="144"/>
      <c r="AB851" s="144"/>
      <c r="AC851" s="139"/>
    </row>
    <row r="852" spans="13:29">
      <c r="M852" s="143"/>
      <c r="N852" s="143"/>
      <c r="O852" s="139"/>
      <c r="P852" s="139"/>
      <c r="Q852" s="139"/>
      <c r="R852" s="139"/>
      <c r="S852" s="139"/>
      <c r="T852" s="139"/>
      <c r="U852" s="139"/>
      <c r="V852" s="139"/>
      <c r="W852" s="144"/>
      <c r="X852" s="144"/>
      <c r="Y852" s="144"/>
      <c r="Z852" s="144"/>
      <c r="AA852" s="144"/>
      <c r="AB852" s="144"/>
      <c r="AC852" s="139"/>
    </row>
    <row r="853" spans="13:29">
      <c r="M853" s="143"/>
      <c r="N853" s="143"/>
      <c r="O853" s="139"/>
      <c r="P853" s="139"/>
      <c r="Q853" s="139"/>
      <c r="R853" s="139"/>
      <c r="S853" s="139"/>
      <c r="T853" s="139"/>
      <c r="U853" s="139"/>
      <c r="V853" s="139"/>
      <c r="W853" s="144"/>
      <c r="X853" s="144"/>
      <c r="Y853" s="144"/>
      <c r="Z853" s="144"/>
      <c r="AA853" s="144"/>
      <c r="AB853" s="144"/>
      <c r="AC853" s="139"/>
    </row>
    <row r="854" spans="13:29">
      <c r="M854" s="143"/>
      <c r="N854" s="143"/>
      <c r="O854" s="139"/>
      <c r="P854" s="139"/>
      <c r="Q854" s="139"/>
      <c r="R854" s="139"/>
      <c r="S854" s="139"/>
      <c r="T854" s="139"/>
      <c r="U854" s="139"/>
      <c r="V854" s="139"/>
      <c r="W854" s="144"/>
      <c r="X854" s="144"/>
      <c r="Y854" s="144"/>
      <c r="Z854" s="144"/>
      <c r="AA854" s="144"/>
      <c r="AB854" s="144"/>
      <c r="AC854" s="139"/>
    </row>
    <row r="855" spans="13:29">
      <c r="M855" s="143"/>
      <c r="N855" s="143"/>
      <c r="O855" s="139"/>
      <c r="P855" s="139"/>
      <c r="Q855" s="139"/>
      <c r="R855" s="139"/>
      <c r="S855" s="139"/>
      <c r="T855" s="139"/>
      <c r="U855" s="139"/>
      <c r="V855" s="139"/>
      <c r="W855" s="144"/>
      <c r="X855" s="144"/>
      <c r="Y855" s="144"/>
      <c r="Z855" s="144"/>
      <c r="AA855" s="144"/>
      <c r="AB855" s="144"/>
      <c r="AC855" s="139"/>
    </row>
    <row r="856" spans="13:29">
      <c r="M856" s="143"/>
      <c r="N856" s="143"/>
      <c r="O856" s="139"/>
      <c r="P856" s="139"/>
      <c r="Q856" s="139"/>
      <c r="R856" s="139"/>
      <c r="S856" s="139"/>
      <c r="T856" s="139"/>
      <c r="U856" s="139"/>
      <c r="V856" s="139"/>
      <c r="W856" s="144"/>
      <c r="X856" s="144"/>
      <c r="Y856" s="144"/>
      <c r="Z856" s="144"/>
      <c r="AA856" s="144"/>
      <c r="AB856" s="144"/>
      <c r="AC856" s="139"/>
    </row>
    <row r="857" spans="13:29">
      <c r="M857" s="143"/>
      <c r="N857" s="143"/>
      <c r="O857" s="139"/>
      <c r="P857" s="139"/>
      <c r="Q857" s="139"/>
      <c r="R857" s="139"/>
      <c r="S857" s="139"/>
      <c r="T857" s="139"/>
      <c r="U857" s="139"/>
      <c r="V857" s="139"/>
      <c r="W857" s="144"/>
      <c r="X857" s="144"/>
      <c r="Y857" s="144"/>
      <c r="Z857" s="144"/>
      <c r="AA857" s="144"/>
      <c r="AB857" s="144"/>
      <c r="AC857" s="139"/>
    </row>
    <row r="858" spans="13:29">
      <c r="M858" s="143"/>
      <c r="N858" s="143"/>
      <c r="O858" s="139"/>
      <c r="P858" s="139"/>
      <c r="Q858" s="139"/>
      <c r="R858" s="139"/>
      <c r="S858" s="139"/>
      <c r="T858" s="139"/>
      <c r="U858" s="139"/>
      <c r="V858" s="139"/>
      <c r="W858" s="144"/>
      <c r="X858" s="144"/>
      <c r="Y858" s="144"/>
      <c r="Z858" s="144"/>
      <c r="AA858" s="144"/>
      <c r="AB858" s="144"/>
      <c r="AC858" s="139"/>
    </row>
    <row r="859" spans="13:29">
      <c r="M859" s="143"/>
      <c r="N859" s="143"/>
      <c r="O859" s="139"/>
      <c r="P859" s="139"/>
      <c r="Q859" s="139"/>
      <c r="R859" s="139"/>
      <c r="S859" s="139"/>
      <c r="T859" s="139"/>
      <c r="U859" s="139"/>
      <c r="V859" s="139"/>
      <c r="W859" s="144"/>
      <c r="X859" s="144"/>
      <c r="Y859" s="144"/>
      <c r="Z859" s="144"/>
      <c r="AA859" s="144"/>
      <c r="AB859" s="144"/>
      <c r="AC859" s="139"/>
    </row>
    <row r="860" spans="13:29">
      <c r="M860" s="143"/>
      <c r="N860" s="143"/>
      <c r="O860" s="139"/>
      <c r="P860" s="139"/>
      <c r="Q860" s="139"/>
      <c r="R860" s="139"/>
      <c r="S860" s="139"/>
      <c r="T860" s="139"/>
      <c r="U860" s="139"/>
      <c r="V860" s="139"/>
      <c r="W860" s="144"/>
      <c r="X860" s="144"/>
      <c r="Y860" s="144"/>
      <c r="Z860" s="144"/>
      <c r="AA860" s="144"/>
      <c r="AB860" s="144"/>
      <c r="AC860" s="139"/>
    </row>
    <row r="861" spans="13:29">
      <c r="M861" s="143"/>
      <c r="N861" s="143"/>
      <c r="O861" s="139"/>
      <c r="P861" s="139"/>
      <c r="Q861" s="139"/>
      <c r="R861" s="139"/>
      <c r="S861" s="139"/>
      <c r="T861" s="139"/>
      <c r="U861" s="139"/>
      <c r="V861" s="139"/>
      <c r="W861" s="144"/>
      <c r="X861" s="144"/>
      <c r="Y861" s="144"/>
      <c r="Z861" s="144"/>
      <c r="AA861" s="144"/>
      <c r="AB861" s="144"/>
      <c r="AC861" s="139"/>
    </row>
    <row r="862" spans="13:29">
      <c r="M862" s="143"/>
      <c r="N862" s="143"/>
      <c r="O862" s="139"/>
      <c r="P862" s="139"/>
      <c r="Q862" s="139"/>
      <c r="R862" s="139"/>
      <c r="S862" s="139"/>
      <c r="T862" s="139"/>
      <c r="U862" s="139"/>
      <c r="V862" s="139"/>
      <c r="W862" s="144"/>
      <c r="X862" s="144"/>
      <c r="Y862" s="144"/>
      <c r="Z862" s="144"/>
      <c r="AA862" s="144"/>
      <c r="AB862" s="144"/>
      <c r="AC862" s="139"/>
    </row>
    <row r="863" spans="13:29">
      <c r="M863" s="143"/>
      <c r="N863" s="143"/>
      <c r="O863" s="139"/>
      <c r="P863" s="139"/>
      <c r="Q863" s="139"/>
      <c r="R863" s="139"/>
      <c r="S863" s="139"/>
      <c r="T863" s="139"/>
      <c r="U863" s="139"/>
      <c r="V863" s="139"/>
      <c r="W863" s="144"/>
      <c r="X863" s="144"/>
      <c r="Y863" s="144"/>
      <c r="Z863" s="144"/>
      <c r="AA863" s="144"/>
      <c r="AB863" s="144"/>
      <c r="AC863" s="139"/>
    </row>
    <row r="864" spans="13:29">
      <c r="M864" s="143"/>
      <c r="N864" s="143"/>
      <c r="O864" s="139"/>
      <c r="P864" s="139"/>
      <c r="Q864" s="139"/>
      <c r="R864" s="139"/>
      <c r="S864" s="139"/>
      <c r="T864" s="139"/>
      <c r="U864" s="139"/>
      <c r="V864" s="139"/>
      <c r="W864" s="144"/>
      <c r="X864" s="144"/>
      <c r="Y864" s="144"/>
      <c r="Z864" s="144"/>
      <c r="AA864" s="144"/>
      <c r="AB864" s="144"/>
      <c r="AC864" s="139"/>
    </row>
    <row r="865" spans="13:29">
      <c r="M865" s="143"/>
      <c r="N865" s="143"/>
      <c r="O865" s="139"/>
      <c r="P865" s="139"/>
      <c r="Q865" s="139"/>
      <c r="R865" s="139"/>
      <c r="S865" s="139"/>
      <c r="T865" s="139"/>
      <c r="U865" s="139"/>
      <c r="V865" s="139"/>
      <c r="W865" s="144"/>
      <c r="X865" s="144"/>
      <c r="Y865" s="144"/>
      <c r="Z865" s="144"/>
      <c r="AA865" s="144"/>
      <c r="AB865" s="144"/>
      <c r="AC865" s="139"/>
    </row>
    <row r="866" spans="13:29">
      <c r="M866" s="143"/>
      <c r="N866" s="143"/>
      <c r="O866" s="139"/>
      <c r="P866" s="139"/>
      <c r="Q866" s="139"/>
      <c r="R866" s="139"/>
      <c r="S866" s="139"/>
      <c r="T866" s="139"/>
      <c r="U866" s="139"/>
      <c r="V866" s="139"/>
      <c r="W866" s="144"/>
      <c r="X866" s="144"/>
      <c r="Y866" s="144"/>
      <c r="Z866" s="144"/>
      <c r="AA866" s="144"/>
      <c r="AB866" s="144"/>
      <c r="AC866" s="139"/>
    </row>
    <row r="867" spans="13:29">
      <c r="M867" s="143"/>
      <c r="N867" s="143"/>
      <c r="O867" s="139"/>
      <c r="P867" s="139"/>
      <c r="Q867" s="139"/>
      <c r="R867" s="139"/>
      <c r="S867" s="139"/>
      <c r="T867" s="139"/>
      <c r="U867" s="139"/>
      <c r="V867" s="139"/>
      <c r="W867" s="144"/>
      <c r="X867" s="144"/>
      <c r="Y867" s="144"/>
      <c r="Z867" s="144"/>
      <c r="AA867" s="144"/>
      <c r="AB867" s="144"/>
      <c r="AC867" s="139"/>
    </row>
    <row r="868" spans="13:29">
      <c r="M868" s="143"/>
      <c r="N868" s="143"/>
      <c r="O868" s="139"/>
      <c r="P868" s="139"/>
      <c r="Q868" s="139"/>
      <c r="R868" s="139"/>
      <c r="S868" s="139"/>
      <c r="T868" s="139"/>
      <c r="U868" s="139"/>
      <c r="V868" s="139"/>
      <c r="W868" s="144"/>
      <c r="X868" s="144"/>
      <c r="Y868" s="144"/>
      <c r="Z868" s="144"/>
      <c r="AA868" s="144"/>
      <c r="AB868" s="144"/>
      <c r="AC868" s="139"/>
    </row>
    <row r="869" spans="13:29">
      <c r="M869" s="143"/>
      <c r="N869" s="143"/>
      <c r="O869" s="139"/>
      <c r="P869" s="139"/>
      <c r="Q869" s="139"/>
      <c r="R869" s="139"/>
      <c r="S869" s="139"/>
      <c r="T869" s="139"/>
      <c r="U869" s="139"/>
      <c r="V869" s="139"/>
      <c r="W869" s="144"/>
      <c r="X869" s="144"/>
      <c r="Y869" s="144"/>
      <c r="Z869" s="144"/>
      <c r="AA869" s="144"/>
      <c r="AB869" s="144"/>
      <c r="AC869" s="139"/>
    </row>
    <row r="870" spans="13:29">
      <c r="M870" s="143"/>
      <c r="N870" s="143"/>
      <c r="O870" s="139"/>
      <c r="P870" s="139"/>
      <c r="Q870" s="139"/>
      <c r="R870" s="139"/>
      <c r="S870" s="139"/>
      <c r="T870" s="139"/>
      <c r="U870" s="139"/>
      <c r="V870" s="139"/>
      <c r="W870" s="144"/>
      <c r="X870" s="144"/>
      <c r="Y870" s="144"/>
      <c r="Z870" s="144"/>
      <c r="AA870" s="144"/>
      <c r="AB870" s="144"/>
      <c r="AC870" s="139"/>
    </row>
    <row r="871" spans="13:29">
      <c r="M871" s="143"/>
      <c r="N871" s="143"/>
      <c r="O871" s="139"/>
      <c r="P871" s="139"/>
      <c r="Q871" s="139"/>
      <c r="R871" s="139"/>
      <c r="S871" s="139"/>
      <c r="T871" s="139"/>
      <c r="U871" s="139"/>
      <c r="V871" s="139"/>
      <c r="W871" s="144"/>
      <c r="X871" s="144"/>
      <c r="Y871" s="144"/>
      <c r="Z871" s="144"/>
      <c r="AA871" s="144"/>
      <c r="AB871" s="144"/>
      <c r="AC871" s="139"/>
    </row>
    <row r="872" spans="13:29">
      <c r="M872" s="143"/>
      <c r="N872" s="143"/>
      <c r="O872" s="139"/>
      <c r="P872" s="139"/>
      <c r="Q872" s="139"/>
      <c r="R872" s="139"/>
      <c r="S872" s="139"/>
      <c r="T872" s="139"/>
      <c r="U872" s="139"/>
      <c r="V872" s="139"/>
      <c r="W872" s="144"/>
      <c r="X872" s="144"/>
      <c r="Y872" s="144"/>
      <c r="Z872" s="144"/>
      <c r="AA872" s="144"/>
      <c r="AB872" s="144"/>
      <c r="AC872" s="139"/>
    </row>
    <row r="873" spans="13:29">
      <c r="M873" s="143"/>
      <c r="N873" s="143"/>
      <c r="O873" s="139"/>
      <c r="P873" s="139"/>
      <c r="Q873" s="139"/>
      <c r="R873" s="139"/>
      <c r="S873" s="139"/>
      <c r="T873" s="139"/>
      <c r="U873" s="139"/>
      <c r="V873" s="139"/>
      <c r="W873" s="144"/>
      <c r="X873" s="144"/>
      <c r="Y873" s="144"/>
      <c r="Z873" s="144"/>
      <c r="AA873" s="144"/>
      <c r="AB873" s="144"/>
      <c r="AC873" s="139"/>
    </row>
    <row r="874" spans="13:29">
      <c r="M874" s="143"/>
      <c r="N874" s="143"/>
      <c r="O874" s="139"/>
      <c r="P874" s="139"/>
      <c r="Q874" s="139"/>
      <c r="R874" s="139"/>
      <c r="S874" s="139"/>
      <c r="T874" s="139"/>
      <c r="U874" s="139"/>
      <c r="V874" s="139"/>
      <c r="W874" s="144"/>
      <c r="X874" s="144"/>
      <c r="Y874" s="144"/>
      <c r="Z874" s="144"/>
      <c r="AA874" s="144"/>
      <c r="AB874" s="144"/>
      <c r="AC874" s="139"/>
    </row>
    <row r="875" spans="13:29">
      <c r="M875" s="143"/>
      <c r="N875" s="143"/>
      <c r="O875" s="139"/>
      <c r="P875" s="139"/>
      <c r="Q875" s="139"/>
      <c r="R875" s="139"/>
      <c r="S875" s="139"/>
      <c r="T875" s="139"/>
      <c r="U875" s="139"/>
      <c r="V875" s="139"/>
      <c r="W875" s="144"/>
      <c r="X875" s="144"/>
      <c r="Y875" s="144"/>
      <c r="Z875" s="144"/>
      <c r="AA875" s="144"/>
      <c r="AB875" s="144"/>
      <c r="AC875" s="139"/>
    </row>
    <row r="876" spans="13:29">
      <c r="M876" s="143"/>
      <c r="N876" s="143"/>
      <c r="O876" s="139"/>
      <c r="P876" s="139"/>
      <c r="Q876" s="139"/>
      <c r="R876" s="139"/>
      <c r="S876" s="139"/>
      <c r="T876" s="139"/>
      <c r="U876" s="139"/>
      <c r="V876" s="139"/>
      <c r="W876" s="144"/>
      <c r="X876" s="144"/>
      <c r="Y876" s="144"/>
      <c r="Z876" s="144"/>
      <c r="AA876" s="144"/>
      <c r="AB876" s="144"/>
      <c r="AC876" s="139"/>
    </row>
    <row r="877" spans="13:29">
      <c r="M877" s="143"/>
      <c r="N877" s="143"/>
      <c r="O877" s="139"/>
      <c r="P877" s="139"/>
      <c r="Q877" s="139"/>
      <c r="R877" s="139"/>
      <c r="S877" s="139"/>
      <c r="T877" s="139"/>
      <c r="U877" s="139"/>
      <c r="V877" s="139"/>
      <c r="W877" s="144"/>
      <c r="X877" s="144"/>
      <c r="Y877" s="144"/>
      <c r="Z877" s="144"/>
      <c r="AA877" s="144"/>
      <c r="AB877" s="144"/>
      <c r="AC877" s="139"/>
    </row>
    <row r="878" spans="13:29">
      <c r="M878" s="143"/>
      <c r="N878" s="143"/>
      <c r="O878" s="139"/>
      <c r="P878" s="139"/>
      <c r="Q878" s="139"/>
      <c r="R878" s="139"/>
      <c r="S878" s="139"/>
      <c r="T878" s="139"/>
      <c r="U878" s="139"/>
      <c r="V878" s="139"/>
      <c r="W878" s="144"/>
      <c r="X878" s="144"/>
      <c r="Y878" s="144"/>
      <c r="Z878" s="144"/>
      <c r="AA878" s="144"/>
      <c r="AB878" s="144"/>
      <c r="AC878" s="139"/>
    </row>
    <row r="879" spans="13:29">
      <c r="M879" s="143"/>
      <c r="N879" s="143"/>
      <c r="O879" s="139"/>
      <c r="P879" s="139"/>
      <c r="Q879" s="139"/>
      <c r="R879" s="139"/>
      <c r="S879" s="139"/>
      <c r="T879" s="139"/>
      <c r="U879" s="139"/>
      <c r="V879" s="139"/>
      <c r="W879" s="144"/>
      <c r="X879" s="144"/>
      <c r="Y879" s="144"/>
      <c r="Z879" s="144"/>
      <c r="AA879" s="144"/>
      <c r="AB879" s="144"/>
      <c r="AC879" s="139"/>
    </row>
    <row r="880" spans="13:29">
      <c r="M880" s="143"/>
      <c r="N880" s="143"/>
      <c r="O880" s="139"/>
      <c r="P880" s="139"/>
      <c r="Q880" s="139"/>
      <c r="R880" s="139"/>
      <c r="S880" s="139"/>
      <c r="T880" s="139"/>
      <c r="U880" s="139"/>
      <c r="V880" s="139"/>
      <c r="W880" s="144"/>
      <c r="X880" s="144"/>
      <c r="Y880" s="144"/>
      <c r="Z880" s="144"/>
      <c r="AA880" s="144"/>
      <c r="AB880" s="144"/>
      <c r="AC880" s="139"/>
    </row>
    <row r="881" spans="13:29">
      <c r="M881" s="143"/>
      <c r="N881" s="143"/>
      <c r="O881" s="139"/>
      <c r="P881" s="139"/>
      <c r="Q881" s="139"/>
      <c r="R881" s="139"/>
      <c r="S881" s="139"/>
      <c r="T881" s="139"/>
      <c r="U881" s="139"/>
      <c r="V881" s="139"/>
      <c r="W881" s="144"/>
      <c r="X881" s="144"/>
      <c r="Y881" s="144"/>
      <c r="Z881" s="144"/>
      <c r="AA881" s="144"/>
      <c r="AB881" s="144"/>
      <c r="AC881" s="139"/>
    </row>
    <row r="882" spans="13:29">
      <c r="M882" s="143"/>
      <c r="N882" s="143"/>
      <c r="O882" s="139"/>
      <c r="P882" s="139"/>
      <c r="Q882" s="139"/>
      <c r="R882" s="139"/>
      <c r="S882" s="139"/>
      <c r="T882" s="139"/>
      <c r="U882" s="139"/>
      <c r="V882" s="139"/>
      <c r="W882" s="144"/>
      <c r="X882" s="144"/>
      <c r="Y882" s="144"/>
      <c r="Z882" s="144"/>
      <c r="AA882" s="144"/>
      <c r="AB882" s="144"/>
      <c r="AC882" s="139"/>
    </row>
    <row r="883" spans="13:29">
      <c r="M883" s="143"/>
      <c r="N883" s="143"/>
      <c r="O883" s="139"/>
      <c r="P883" s="139"/>
      <c r="Q883" s="139"/>
      <c r="R883" s="139"/>
      <c r="S883" s="139"/>
      <c r="T883" s="139"/>
      <c r="U883" s="139"/>
      <c r="V883" s="139"/>
      <c r="W883" s="144"/>
      <c r="X883" s="144"/>
      <c r="Y883" s="144"/>
      <c r="Z883" s="144"/>
      <c r="AA883" s="144"/>
      <c r="AB883" s="144"/>
      <c r="AC883" s="139"/>
    </row>
    <row r="884" spans="13:29">
      <c r="M884" s="143"/>
      <c r="N884" s="143"/>
      <c r="O884" s="139"/>
      <c r="P884" s="139"/>
      <c r="Q884" s="139"/>
      <c r="R884" s="139"/>
      <c r="S884" s="139"/>
      <c r="T884" s="139"/>
      <c r="U884" s="139"/>
      <c r="V884" s="139"/>
      <c r="W884" s="144"/>
      <c r="X884" s="144"/>
      <c r="Y884" s="144"/>
      <c r="Z884" s="144"/>
      <c r="AA884" s="144"/>
      <c r="AB884" s="144"/>
      <c r="AC884" s="139"/>
    </row>
    <row r="885" spans="13:29">
      <c r="M885" s="143"/>
      <c r="N885" s="143"/>
      <c r="O885" s="139"/>
      <c r="P885" s="139"/>
      <c r="Q885" s="139"/>
      <c r="R885" s="139"/>
      <c r="S885" s="139"/>
      <c r="T885" s="139"/>
      <c r="U885" s="139"/>
      <c r="V885" s="139"/>
      <c r="W885" s="144"/>
      <c r="X885" s="144"/>
      <c r="Y885" s="144"/>
      <c r="Z885" s="144"/>
      <c r="AA885" s="144"/>
      <c r="AB885" s="144"/>
      <c r="AC885" s="139"/>
    </row>
    <row r="886" spans="13:29">
      <c r="M886" s="143"/>
      <c r="N886" s="143"/>
      <c r="O886" s="139"/>
      <c r="P886" s="139"/>
      <c r="Q886" s="139"/>
      <c r="R886" s="139"/>
      <c r="S886" s="139"/>
      <c r="T886" s="139"/>
      <c r="U886" s="139"/>
      <c r="V886" s="139"/>
      <c r="W886" s="144"/>
      <c r="X886" s="144"/>
      <c r="Y886" s="144"/>
      <c r="Z886" s="144"/>
      <c r="AA886" s="144"/>
      <c r="AB886" s="144"/>
      <c r="AC886" s="139"/>
    </row>
    <row r="887" spans="13:29">
      <c r="M887" s="143"/>
      <c r="N887" s="143"/>
      <c r="O887" s="139"/>
      <c r="P887" s="139"/>
      <c r="Q887" s="139"/>
      <c r="R887" s="139"/>
      <c r="S887" s="139"/>
      <c r="T887" s="139"/>
      <c r="U887" s="139"/>
      <c r="V887" s="139"/>
      <c r="W887" s="144"/>
      <c r="X887" s="144"/>
      <c r="Y887" s="144"/>
      <c r="Z887" s="144"/>
      <c r="AA887" s="144"/>
      <c r="AB887" s="144"/>
      <c r="AC887" s="139"/>
    </row>
    <row r="888" spans="13:29">
      <c r="M888" s="143"/>
      <c r="N888" s="143"/>
      <c r="O888" s="139"/>
      <c r="P888" s="139"/>
      <c r="Q888" s="139"/>
      <c r="R888" s="139"/>
      <c r="S888" s="139"/>
      <c r="T888" s="139"/>
      <c r="U888" s="139"/>
      <c r="V888" s="139"/>
      <c r="W888" s="144"/>
      <c r="X888" s="144"/>
      <c r="Y888" s="144"/>
      <c r="Z888" s="144"/>
      <c r="AA888" s="144"/>
      <c r="AB888" s="144"/>
      <c r="AC888" s="139"/>
    </row>
    <row r="889" spans="13:29">
      <c r="M889" s="143"/>
      <c r="N889" s="143"/>
      <c r="O889" s="139"/>
      <c r="P889" s="139"/>
      <c r="Q889" s="139"/>
      <c r="R889" s="139"/>
      <c r="S889" s="139"/>
      <c r="T889" s="139"/>
      <c r="U889" s="139"/>
      <c r="V889" s="139"/>
      <c r="W889" s="144"/>
      <c r="X889" s="144"/>
      <c r="Y889" s="144"/>
      <c r="Z889" s="144"/>
      <c r="AA889" s="144"/>
      <c r="AB889" s="144"/>
      <c r="AC889" s="139"/>
    </row>
    <row r="890" spans="13:29">
      <c r="M890" s="143"/>
      <c r="N890" s="143"/>
      <c r="O890" s="139"/>
      <c r="P890" s="139"/>
      <c r="Q890" s="139"/>
      <c r="R890" s="139"/>
      <c r="S890" s="139"/>
      <c r="T890" s="139"/>
      <c r="U890" s="139"/>
      <c r="V890" s="139"/>
      <c r="W890" s="144"/>
      <c r="X890" s="144"/>
      <c r="Y890" s="144"/>
      <c r="Z890" s="144"/>
      <c r="AA890" s="144"/>
      <c r="AB890" s="144"/>
      <c r="AC890" s="139"/>
    </row>
    <row r="891" spans="13:29">
      <c r="M891" s="143"/>
      <c r="N891" s="143"/>
      <c r="O891" s="139"/>
      <c r="P891" s="139"/>
      <c r="Q891" s="139"/>
      <c r="R891" s="139"/>
      <c r="S891" s="139"/>
      <c r="T891" s="139"/>
      <c r="U891" s="139"/>
      <c r="V891" s="139"/>
      <c r="W891" s="144"/>
      <c r="X891" s="144"/>
      <c r="Y891" s="144"/>
      <c r="Z891" s="144"/>
      <c r="AA891" s="144"/>
      <c r="AB891" s="144"/>
      <c r="AC891" s="139"/>
    </row>
    <row r="892" spans="13:29">
      <c r="M892" s="143"/>
      <c r="N892" s="143"/>
      <c r="O892" s="139"/>
      <c r="P892" s="139"/>
      <c r="Q892" s="139"/>
      <c r="R892" s="139"/>
      <c r="S892" s="139"/>
      <c r="T892" s="139"/>
      <c r="U892" s="139"/>
      <c r="V892" s="139"/>
      <c r="W892" s="144"/>
      <c r="X892" s="144"/>
      <c r="Y892" s="144"/>
      <c r="Z892" s="144"/>
      <c r="AA892" s="144"/>
      <c r="AB892" s="144"/>
      <c r="AC892" s="139"/>
    </row>
    <row r="893" spans="13:29">
      <c r="M893" s="143"/>
      <c r="N893" s="143"/>
      <c r="O893" s="139"/>
      <c r="P893" s="139"/>
      <c r="Q893" s="139"/>
      <c r="R893" s="139"/>
      <c r="S893" s="139"/>
      <c r="T893" s="139"/>
      <c r="U893" s="139"/>
      <c r="V893" s="139"/>
      <c r="W893" s="144"/>
      <c r="X893" s="144"/>
      <c r="Y893" s="144"/>
      <c r="Z893" s="144"/>
      <c r="AA893" s="144"/>
      <c r="AB893" s="144"/>
      <c r="AC893" s="139"/>
    </row>
    <row r="894" spans="13:29">
      <c r="M894" s="143"/>
      <c r="N894" s="143"/>
      <c r="O894" s="139"/>
      <c r="P894" s="139"/>
      <c r="Q894" s="139"/>
      <c r="R894" s="139"/>
      <c r="S894" s="139"/>
      <c r="T894" s="139"/>
      <c r="U894" s="139"/>
      <c r="V894" s="139"/>
      <c r="W894" s="144"/>
      <c r="X894" s="144"/>
      <c r="Y894" s="144"/>
      <c r="Z894" s="144"/>
      <c r="AA894" s="144"/>
      <c r="AB894" s="144"/>
      <c r="AC894" s="139"/>
    </row>
    <row r="895" spans="13:29">
      <c r="M895" s="143"/>
      <c r="N895" s="143"/>
      <c r="O895" s="139"/>
      <c r="P895" s="139"/>
      <c r="Q895" s="139"/>
      <c r="R895" s="139"/>
      <c r="S895" s="139"/>
      <c r="T895" s="139"/>
      <c r="U895" s="139"/>
      <c r="V895" s="139"/>
      <c r="W895" s="144"/>
      <c r="X895" s="144"/>
      <c r="Y895" s="144"/>
      <c r="Z895" s="144"/>
      <c r="AA895" s="144"/>
      <c r="AB895" s="144"/>
      <c r="AC895" s="139"/>
    </row>
    <row r="896" spans="13:29">
      <c r="M896" s="143"/>
      <c r="N896" s="143"/>
      <c r="O896" s="139"/>
      <c r="P896" s="139"/>
      <c r="Q896" s="139"/>
      <c r="R896" s="139"/>
      <c r="S896" s="139"/>
      <c r="T896" s="139"/>
      <c r="U896" s="139"/>
      <c r="V896" s="139"/>
      <c r="W896" s="144"/>
      <c r="X896" s="144"/>
      <c r="Y896" s="144"/>
      <c r="Z896" s="144"/>
      <c r="AA896" s="144"/>
      <c r="AB896" s="144"/>
      <c r="AC896" s="139"/>
    </row>
    <row r="897" spans="13:29">
      <c r="M897" s="143"/>
      <c r="N897" s="143"/>
      <c r="O897" s="139"/>
      <c r="P897" s="139"/>
      <c r="Q897" s="139"/>
      <c r="R897" s="139"/>
      <c r="S897" s="139"/>
      <c r="T897" s="139"/>
      <c r="U897" s="139"/>
      <c r="V897" s="139"/>
      <c r="W897" s="144"/>
      <c r="X897" s="144"/>
      <c r="Y897" s="144"/>
      <c r="Z897" s="144"/>
      <c r="AA897" s="144"/>
      <c r="AB897" s="144"/>
      <c r="AC897" s="139"/>
    </row>
    <row r="898" spans="13:29">
      <c r="M898" s="143"/>
      <c r="N898" s="143"/>
      <c r="O898" s="139"/>
      <c r="P898" s="139"/>
      <c r="Q898" s="139"/>
      <c r="R898" s="139"/>
      <c r="S898" s="139"/>
      <c r="T898" s="139"/>
      <c r="U898" s="139"/>
      <c r="V898" s="139"/>
      <c r="W898" s="144"/>
      <c r="X898" s="144"/>
      <c r="Y898" s="144"/>
      <c r="Z898" s="144"/>
      <c r="AA898" s="144"/>
      <c r="AB898" s="144"/>
      <c r="AC898" s="139"/>
    </row>
    <row r="899" spans="13:29">
      <c r="M899" s="143"/>
      <c r="N899" s="143"/>
      <c r="O899" s="139"/>
      <c r="P899" s="139"/>
      <c r="Q899" s="139"/>
      <c r="R899" s="139"/>
      <c r="S899" s="139"/>
      <c r="T899" s="139"/>
      <c r="U899" s="139"/>
      <c r="V899" s="139"/>
      <c r="W899" s="144"/>
      <c r="X899" s="144"/>
      <c r="Y899" s="144"/>
      <c r="Z899" s="144"/>
      <c r="AA899" s="144"/>
      <c r="AB899" s="144"/>
      <c r="AC899" s="139"/>
    </row>
    <row r="900" spans="13:29">
      <c r="M900" s="143"/>
      <c r="N900" s="143"/>
      <c r="O900" s="139"/>
      <c r="P900" s="139"/>
      <c r="Q900" s="139"/>
      <c r="R900" s="139"/>
      <c r="S900" s="139"/>
      <c r="T900" s="139"/>
      <c r="U900" s="139"/>
      <c r="V900" s="139"/>
      <c r="W900" s="144"/>
      <c r="X900" s="144"/>
      <c r="Y900" s="144"/>
      <c r="Z900" s="144"/>
      <c r="AA900" s="144"/>
      <c r="AB900" s="144"/>
      <c r="AC900" s="139"/>
    </row>
    <row r="901" spans="13:29">
      <c r="M901" s="143"/>
      <c r="N901" s="143"/>
      <c r="O901" s="139"/>
      <c r="P901" s="139"/>
      <c r="Q901" s="139"/>
      <c r="R901" s="139"/>
      <c r="S901" s="139"/>
      <c r="T901" s="139"/>
      <c r="U901" s="139"/>
      <c r="V901" s="139"/>
      <c r="W901" s="144"/>
      <c r="X901" s="144"/>
      <c r="Y901" s="144"/>
      <c r="Z901" s="144"/>
      <c r="AA901" s="144"/>
      <c r="AB901" s="144"/>
      <c r="AC901" s="139"/>
    </row>
    <row r="902" spans="13:29">
      <c r="M902" s="143"/>
      <c r="N902" s="143"/>
      <c r="O902" s="139"/>
      <c r="P902" s="139"/>
      <c r="Q902" s="139"/>
      <c r="R902" s="139"/>
      <c r="S902" s="139"/>
      <c r="T902" s="139"/>
      <c r="U902" s="139"/>
      <c r="V902" s="139"/>
      <c r="W902" s="144"/>
      <c r="X902" s="144"/>
      <c r="Y902" s="144"/>
      <c r="Z902" s="144"/>
      <c r="AA902" s="144"/>
      <c r="AB902" s="144"/>
      <c r="AC902" s="139"/>
    </row>
    <row r="903" spans="13:29">
      <c r="M903" s="143"/>
      <c r="N903" s="143"/>
      <c r="O903" s="139"/>
      <c r="P903" s="139"/>
      <c r="Q903" s="139"/>
      <c r="R903" s="139"/>
      <c r="S903" s="139"/>
      <c r="T903" s="139"/>
      <c r="U903" s="139"/>
      <c r="V903" s="139"/>
      <c r="W903" s="144"/>
      <c r="X903" s="144"/>
      <c r="Y903" s="144"/>
      <c r="Z903" s="144"/>
      <c r="AA903" s="144"/>
      <c r="AB903" s="144"/>
      <c r="AC903" s="139"/>
    </row>
    <row r="904" spans="13:29">
      <c r="M904" s="143"/>
      <c r="N904" s="143"/>
      <c r="O904" s="139"/>
      <c r="P904" s="139"/>
      <c r="Q904" s="139"/>
      <c r="R904" s="139"/>
      <c r="S904" s="139"/>
      <c r="T904" s="139"/>
      <c r="U904" s="139"/>
      <c r="V904" s="139"/>
      <c r="W904" s="144"/>
      <c r="X904" s="144"/>
      <c r="Y904" s="144"/>
      <c r="Z904" s="144"/>
      <c r="AA904" s="144"/>
      <c r="AB904" s="144"/>
      <c r="AC904" s="139"/>
    </row>
    <row r="905" spans="13:29">
      <c r="M905" s="143"/>
      <c r="N905" s="143"/>
      <c r="O905" s="139"/>
      <c r="P905" s="139"/>
      <c r="Q905" s="139"/>
      <c r="R905" s="139"/>
      <c r="S905" s="139"/>
      <c r="T905" s="139"/>
      <c r="U905" s="139"/>
      <c r="V905" s="139"/>
      <c r="W905" s="144"/>
      <c r="X905" s="144"/>
      <c r="Y905" s="144"/>
      <c r="Z905" s="144"/>
      <c r="AA905" s="144"/>
      <c r="AB905" s="144"/>
      <c r="AC905" s="139"/>
    </row>
    <row r="906" spans="13:29">
      <c r="M906" s="143"/>
      <c r="N906" s="143"/>
      <c r="O906" s="139"/>
      <c r="P906" s="139"/>
      <c r="Q906" s="139"/>
      <c r="R906" s="139"/>
      <c r="S906" s="139"/>
      <c r="T906" s="139"/>
      <c r="U906" s="139"/>
      <c r="V906" s="139"/>
      <c r="W906" s="144"/>
      <c r="X906" s="144"/>
      <c r="Y906" s="144"/>
      <c r="Z906" s="144"/>
      <c r="AA906" s="144"/>
      <c r="AB906" s="144"/>
      <c r="AC906" s="139"/>
    </row>
    <row r="907" spans="13:29">
      <c r="M907" s="143"/>
      <c r="N907" s="143"/>
      <c r="O907" s="139"/>
      <c r="P907" s="139"/>
      <c r="Q907" s="139"/>
      <c r="R907" s="139"/>
      <c r="S907" s="139"/>
      <c r="T907" s="139"/>
      <c r="U907" s="139"/>
      <c r="V907" s="139"/>
      <c r="W907" s="144"/>
      <c r="X907" s="144"/>
      <c r="Y907" s="144"/>
      <c r="Z907" s="144"/>
      <c r="AA907" s="144"/>
      <c r="AB907" s="144"/>
      <c r="AC907" s="139"/>
    </row>
    <row r="908" spans="13:29">
      <c r="M908" s="143"/>
      <c r="N908" s="143"/>
      <c r="O908" s="139"/>
      <c r="P908" s="139"/>
      <c r="Q908" s="139"/>
      <c r="R908" s="139"/>
      <c r="S908" s="139"/>
      <c r="T908" s="139"/>
      <c r="U908" s="139"/>
      <c r="V908" s="139"/>
      <c r="W908" s="144"/>
      <c r="X908" s="144"/>
      <c r="Y908" s="144"/>
      <c r="Z908" s="144"/>
      <c r="AA908" s="144"/>
      <c r="AB908" s="144"/>
      <c r="AC908" s="139"/>
    </row>
    <row r="909" spans="13:29">
      <c r="M909" s="143"/>
      <c r="N909" s="143"/>
      <c r="O909" s="139"/>
      <c r="P909" s="139"/>
      <c r="Q909" s="139"/>
      <c r="R909" s="139"/>
      <c r="S909" s="139"/>
      <c r="T909" s="139"/>
      <c r="U909" s="139"/>
      <c r="V909" s="139"/>
      <c r="W909" s="144"/>
      <c r="X909" s="144"/>
      <c r="Y909" s="144"/>
      <c r="Z909" s="144"/>
      <c r="AA909" s="144"/>
      <c r="AB909" s="144"/>
      <c r="AC909" s="139"/>
    </row>
    <row r="910" spans="13:29">
      <c r="M910" s="143"/>
      <c r="N910" s="143"/>
      <c r="O910" s="139"/>
      <c r="P910" s="139"/>
      <c r="Q910" s="139"/>
      <c r="R910" s="139"/>
      <c r="S910" s="139"/>
      <c r="T910" s="139"/>
      <c r="U910" s="139"/>
      <c r="V910" s="139"/>
      <c r="W910" s="144"/>
      <c r="X910" s="144"/>
      <c r="Y910" s="144"/>
      <c r="Z910" s="144"/>
      <c r="AA910" s="144"/>
      <c r="AB910" s="144"/>
      <c r="AC910" s="139"/>
    </row>
    <row r="911" spans="13:29">
      <c r="M911" s="143"/>
      <c r="N911" s="143"/>
      <c r="O911" s="139"/>
      <c r="P911" s="139"/>
      <c r="Q911" s="139"/>
      <c r="R911" s="139"/>
      <c r="S911" s="139"/>
      <c r="T911" s="139"/>
      <c r="U911" s="139"/>
      <c r="V911" s="139"/>
      <c r="W911" s="144"/>
      <c r="X911" s="144"/>
      <c r="Y911" s="144"/>
      <c r="Z911" s="144"/>
      <c r="AA911" s="144"/>
      <c r="AB911" s="144"/>
      <c r="AC911" s="139"/>
    </row>
    <row r="912" spans="13:29">
      <c r="M912" s="143"/>
      <c r="N912" s="143"/>
      <c r="O912" s="139"/>
      <c r="P912" s="139"/>
      <c r="Q912" s="139"/>
      <c r="R912" s="139"/>
      <c r="S912" s="139"/>
      <c r="T912" s="139"/>
      <c r="U912" s="139"/>
      <c r="V912" s="139"/>
      <c r="W912" s="144"/>
      <c r="X912" s="144"/>
      <c r="Y912" s="144"/>
      <c r="Z912" s="144"/>
      <c r="AA912" s="144"/>
      <c r="AB912" s="144"/>
      <c r="AC912" s="139"/>
    </row>
    <row r="913" spans="13:29">
      <c r="M913" s="143"/>
      <c r="N913" s="143"/>
      <c r="O913" s="139"/>
      <c r="P913" s="139"/>
      <c r="Q913" s="139"/>
      <c r="R913" s="139"/>
      <c r="S913" s="139"/>
      <c r="T913" s="139"/>
      <c r="U913" s="139"/>
      <c r="V913" s="139"/>
      <c r="W913" s="144"/>
      <c r="X913" s="144"/>
      <c r="Y913" s="144"/>
      <c r="Z913" s="144"/>
      <c r="AA913" s="144"/>
      <c r="AB913" s="144"/>
      <c r="AC913" s="139"/>
    </row>
    <row r="914" spans="13:29">
      <c r="M914" s="143"/>
      <c r="N914" s="143"/>
      <c r="O914" s="139"/>
      <c r="P914" s="139"/>
      <c r="Q914" s="139"/>
      <c r="R914" s="139"/>
      <c r="S914" s="139"/>
      <c r="T914" s="139"/>
      <c r="U914" s="139"/>
      <c r="V914" s="139"/>
      <c r="W914" s="144"/>
      <c r="X914" s="144"/>
      <c r="Y914" s="144"/>
      <c r="Z914" s="144"/>
      <c r="AA914" s="144"/>
      <c r="AB914" s="144"/>
      <c r="AC914" s="139"/>
    </row>
    <row r="915" spans="13:29">
      <c r="M915" s="143"/>
      <c r="N915" s="143"/>
      <c r="O915" s="139"/>
      <c r="P915" s="139"/>
      <c r="Q915" s="139"/>
      <c r="R915" s="139"/>
      <c r="S915" s="139"/>
      <c r="T915" s="139"/>
      <c r="U915" s="139"/>
      <c r="V915" s="139"/>
      <c r="W915" s="144"/>
      <c r="X915" s="144"/>
      <c r="Y915" s="144"/>
      <c r="Z915" s="144"/>
      <c r="AA915" s="144"/>
      <c r="AB915" s="144"/>
      <c r="AC915" s="139"/>
    </row>
    <row r="916" spans="13:29">
      <c r="M916" s="143"/>
      <c r="N916" s="143"/>
      <c r="O916" s="139"/>
      <c r="P916" s="139"/>
      <c r="Q916" s="139"/>
      <c r="R916" s="139"/>
      <c r="S916" s="139"/>
      <c r="T916" s="139"/>
      <c r="U916" s="139"/>
      <c r="V916" s="139"/>
      <c r="W916" s="144"/>
      <c r="X916" s="144"/>
      <c r="Y916" s="144"/>
      <c r="Z916" s="144"/>
      <c r="AA916" s="144"/>
      <c r="AB916" s="144"/>
      <c r="AC916" s="139"/>
    </row>
    <row r="917" spans="13:29">
      <c r="M917" s="143"/>
      <c r="N917" s="143"/>
      <c r="O917" s="139"/>
      <c r="P917" s="139"/>
      <c r="Q917" s="139"/>
      <c r="R917" s="139"/>
      <c r="S917" s="139"/>
      <c r="T917" s="139"/>
      <c r="U917" s="139"/>
      <c r="V917" s="139"/>
      <c r="W917" s="144"/>
      <c r="X917" s="144"/>
      <c r="Y917" s="144"/>
      <c r="Z917" s="144"/>
      <c r="AA917" s="144"/>
      <c r="AB917" s="144"/>
      <c r="AC917" s="139"/>
    </row>
    <row r="918" spans="13:29">
      <c r="M918" s="143"/>
      <c r="N918" s="143"/>
      <c r="O918" s="139"/>
      <c r="P918" s="139"/>
      <c r="Q918" s="139"/>
      <c r="R918" s="139"/>
      <c r="S918" s="139"/>
      <c r="T918" s="139"/>
      <c r="U918" s="139"/>
      <c r="V918" s="139"/>
      <c r="W918" s="144"/>
      <c r="X918" s="144"/>
      <c r="Y918" s="144"/>
      <c r="Z918" s="144"/>
      <c r="AA918" s="144"/>
      <c r="AB918" s="144"/>
      <c r="AC918" s="139"/>
    </row>
    <row r="919" spans="13:29">
      <c r="M919" s="143"/>
      <c r="N919" s="143"/>
      <c r="O919" s="139"/>
      <c r="P919" s="139"/>
      <c r="Q919" s="139"/>
      <c r="R919" s="139"/>
      <c r="S919" s="139"/>
      <c r="T919" s="139"/>
      <c r="U919" s="139"/>
      <c r="V919" s="139"/>
      <c r="W919" s="144"/>
      <c r="X919" s="144"/>
      <c r="Y919" s="144"/>
      <c r="Z919" s="144"/>
      <c r="AA919" s="144"/>
      <c r="AB919" s="144"/>
      <c r="AC919" s="139"/>
    </row>
    <row r="920" spans="13:29">
      <c r="M920" s="143"/>
      <c r="N920" s="143"/>
      <c r="O920" s="139"/>
      <c r="P920" s="139"/>
      <c r="Q920" s="139"/>
      <c r="R920" s="139"/>
      <c r="S920" s="139"/>
      <c r="T920" s="139"/>
      <c r="U920" s="139"/>
      <c r="V920" s="139"/>
      <c r="W920" s="144"/>
      <c r="X920" s="144"/>
      <c r="Y920" s="144"/>
      <c r="Z920" s="144"/>
      <c r="AA920" s="144"/>
      <c r="AB920" s="144"/>
      <c r="AC920" s="139"/>
    </row>
    <row r="921" spans="13:29">
      <c r="M921" s="143"/>
      <c r="N921" s="143"/>
      <c r="O921" s="139"/>
      <c r="P921" s="139"/>
      <c r="Q921" s="139"/>
      <c r="R921" s="139"/>
      <c r="S921" s="139"/>
      <c r="T921" s="139"/>
      <c r="U921" s="139"/>
      <c r="V921" s="139"/>
      <c r="W921" s="144"/>
      <c r="X921" s="144"/>
      <c r="Y921" s="144"/>
      <c r="Z921" s="144"/>
      <c r="AA921" s="144"/>
      <c r="AB921" s="144"/>
      <c r="AC921" s="139"/>
    </row>
    <row r="922" spans="13:29">
      <c r="M922" s="143"/>
      <c r="N922" s="143"/>
      <c r="O922" s="139"/>
      <c r="P922" s="139"/>
      <c r="Q922" s="139"/>
      <c r="R922" s="139"/>
      <c r="S922" s="139"/>
      <c r="T922" s="139"/>
      <c r="U922" s="139"/>
      <c r="V922" s="139"/>
      <c r="W922" s="144"/>
      <c r="X922" s="144"/>
      <c r="Y922" s="144"/>
      <c r="Z922" s="144"/>
      <c r="AA922" s="144"/>
      <c r="AB922" s="144"/>
      <c r="AC922" s="139"/>
    </row>
    <row r="923" spans="13:29">
      <c r="M923" s="143"/>
      <c r="N923" s="143"/>
      <c r="O923" s="139"/>
      <c r="P923" s="139"/>
      <c r="Q923" s="139"/>
      <c r="R923" s="139"/>
      <c r="S923" s="139"/>
      <c r="T923" s="139"/>
      <c r="U923" s="139"/>
      <c r="V923" s="139"/>
      <c r="W923" s="144"/>
      <c r="X923" s="144"/>
      <c r="Y923" s="144"/>
      <c r="Z923" s="144"/>
      <c r="AA923" s="144"/>
      <c r="AB923" s="144"/>
      <c r="AC923" s="139"/>
    </row>
    <row r="924" spans="13:29">
      <c r="M924" s="143"/>
      <c r="N924" s="143"/>
      <c r="O924" s="139"/>
      <c r="P924" s="139"/>
      <c r="Q924" s="139"/>
      <c r="R924" s="139"/>
      <c r="S924" s="139"/>
      <c r="T924" s="139"/>
      <c r="U924" s="139"/>
      <c r="V924" s="139"/>
      <c r="W924" s="144"/>
      <c r="X924" s="144"/>
      <c r="Y924" s="144"/>
      <c r="Z924" s="144"/>
      <c r="AA924" s="144"/>
      <c r="AB924" s="144"/>
      <c r="AC924" s="139"/>
    </row>
    <row r="925" spans="13:29">
      <c r="M925" s="143"/>
      <c r="N925" s="143"/>
      <c r="O925" s="139"/>
      <c r="P925" s="139"/>
      <c r="Q925" s="139"/>
      <c r="R925" s="139"/>
      <c r="S925" s="139"/>
      <c r="T925" s="139"/>
      <c r="U925" s="139"/>
      <c r="V925" s="139"/>
      <c r="W925" s="144"/>
      <c r="X925" s="144"/>
      <c r="Y925" s="144"/>
      <c r="Z925" s="144"/>
      <c r="AA925" s="144"/>
      <c r="AB925" s="144"/>
      <c r="AC925" s="139"/>
    </row>
    <row r="926" spans="13:29">
      <c r="M926" s="143"/>
      <c r="N926" s="143"/>
      <c r="O926" s="139"/>
      <c r="P926" s="139"/>
      <c r="Q926" s="139"/>
      <c r="R926" s="139"/>
      <c r="S926" s="139"/>
      <c r="T926" s="139"/>
      <c r="U926" s="139"/>
      <c r="V926" s="139"/>
      <c r="W926" s="144"/>
      <c r="X926" s="144"/>
      <c r="Y926" s="144"/>
      <c r="Z926" s="144"/>
      <c r="AA926" s="144"/>
      <c r="AB926" s="144"/>
      <c r="AC926" s="139"/>
    </row>
    <row r="927" spans="13:29">
      <c r="M927" s="143"/>
      <c r="N927" s="143"/>
      <c r="O927" s="139"/>
      <c r="P927" s="139"/>
      <c r="Q927" s="139"/>
      <c r="R927" s="139"/>
      <c r="S927" s="139"/>
      <c r="T927" s="139"/>
      <c r="U927" s="139"/>
      <c r="V927" s="139"/>
      <c r="W927" s="144"/>
      <c r="X927" s="144"/>
      <c r="Y927" s="144"/>
      <c r="Z927" s="144"/>
      <c r="AA927" s="144"/>
      <c r="AB927" s="144"/>
      <c r="AC927" s="139"/>
    </row>
    <row r="928" spans="13:29">
      <c r="M928" s="143"/>
      <c r="N928" s="143"/>
      <c r="O928" s="139"/>
      <c r="P928" s="139"/>
      <c r="Q928" s="139"/>
      <c r="R928" s="139"/>
      <c r="S928" s="139"/>
      <c r="T928" s="139"/>
      <c r="U928" s="139"/>
      <c r="V928" s="139"/>
      <c r="W928" s="144"/>
      <c r="X928" s="144"/>
      <c r="Y928" s="144"/>
      <c r="Z928" s="144"/>
      <c r="AA928" s="144"/>
      <c r="AB928" s="144"/>
      <c r="AC928" s="139"/>
    </row>
    <row r="929" spans="13:29">
      <c r="M929" s="143"/>
      <c r="N929" s="143"/>
      <c r="O929" s="139"/>
      <c r="P929" s="139"/>
      <c r="Q929" s="139"/>
      <c r="R929" s="139"/>
      <c r="S929" s="139"/>
      <c r="T929" s="139"/>
      <c r="U929" s="139"/>
      <c r="V929" s="139"/>
      <c r="W929" s="144"/>
      <c r="X929" s="144"/>
      <c r="Y929" s="144"/>
      <c r="Z929" s="144"/>
      <c r="AA929" s="144"/>
      <c r="AB929" s="144"/>
      <c r="AC929" s="139"/>
    </row>
    <row r="930" spans="13:29">
      <c r="M930" s="143"/>
      <c r="N930" s="143"/>
      <c r="O930" s="139"/>
      <c r="P930" s="139"/>
      <c r="Q930" s="139"/>
      <c r="R930" s="139"/>
      <c r="S930" s="139"/>
      <c r="T930" s="139"/>
      <c r="U930" s="139"/>
      <c r="V930" s="139"/>
      <c r="W930" s="144"/>
      <c r="X930" s="144"/>
      <c r="Y930" s="144"/>
      <c r="Z930" s="144"/>
      <c r="AA930" s="144"/>
      <c r="AB930" s="144"/>
      <c r="AC930" s="139"/>
    </row>
    <row r="931" spans="13:29">
      <c r="M931" s="143"/>
      <c r="N931" s="143"/>
      <c r="O931" s="139"/>
      <c r="P931" s="139"/>
      <c r="Q931" s="139"/>
      <c r="R931" s="139"/>
      <c r="S931" s="139"/>
      <c r="T931" s="139"/>
      <c r="U931" s="139"/>
      <c r="V931" s="139"/>
      <c r="W931" s="144"/>
      <c r="X931" s="144"/>
      <c r="Y931" s="144"/>
      <c r="Z931" s="144"/>
      <c r="AA931" s="144"/>
      <c r="AB931" s="144"/>
      <c r="AC931" s="139"/>
    </row>
    <row r="932" spans="13:29">
      <c r="M932" s="143"/>
      <c r="N932" s="143"/>
      <c r="O932" s="139"/>
      <c r="P932" s="139"/>
      <c r="Q932" s="139"/>
      <c r="R932" s="139"/>
      <c r="S932" s="139"/>
      <c r="T932" s="139"/>
      <c r="U932" s="139"/>
      <c r="V932" s="139"/>
      <c r="W932" s="144"/>
      <c r="X932" s="144"/>
      <c r="Y932" s="144"/>
      <c r="Z932" s="144"/>
      <c r="AA932" s="144"/>
      <c r="AB932" s="144"/>
      <c r="AC932" s="139"/>
    </row>
    <row r="933" spans="13:29">
      <c r="M933" s="143"/>
      <c r="N933" s="143"/>
      <c r="O933" s="139"/>
      <c r="P933" s="139"/>
      <c r="Q933" s="139"/>
      <c r="R933" s="139"/>
      <c r="S933" s="139"/>
      <c r="T933" s="139"/>
      <c r="U933" s="139"/>
      <c r="V933" s="139"/>
      <c r="W933" s="144"/>
      <c r="X933" s="144"/>
      <c r="Y933" s="144"/>
      <c r="Z933" s="144"/>
      <c r="AA933" s="144"/>
      <c r="AB933" s="144"/>
      <c r="AC933" s="139"/>
    </row>
    <row r="934" spans="13:29">
      <c r="M934" s="143"/>
      <c r="N934" s="143"/>
      <c r="O934" s="139"/>
      <c r="P934" s="139"/>
      <c r="Q934" s="139"/>
      <c r="R934" s="139"/>
      <c r="S934" s="139"/>
      <c r="T934" s="139"/>
      <c r="U934" s="139"/>
      <c r="V934" s="139"/>
      <c r="W934" s="144"/>
      <c r="X934" s="144"/>
      <c r="Y934" s="144"/>
      <c r="Z934" s="144"/>
      <c r="AA934" s="144"/>
      <c r="AB934" s="144"/>
      <c r="AC934" s="139"/>
    </row>
    <row r="935" spans="13:29">
      <c r="M935" s="143"/>
      <c r="N935" s="143"/>
      <c r="O935" s="139"/>
      <c r="P935" s="139"/>
      <c r="Q935" s="139"/>
      <c r="R935" s="139"/>
      <c r="S935" s="139"/>
      <c r="T935" s="139"/>
      <c r="U935" s="139"/>
      <c r="V935" s="139"/>
      <c r="W935" s="144"/>
      <c r="X935" s="144"/>
      <c r="Y935" s="144"/>
      <c r="Z935" s="144"/>
      <c r="AA935" s="144"/>
      <c r="AB935" s="144"/>
      <c r="AC935" s="139"/>
    </row>
    <row r="936" spans="13:29">
      <c r="M936" s="143"/>
      <c r="N936" s="143"/>
      <c r="O936" s="139"/>
      <c r="P936" s="139"/>
      <c r="Q936" s="139"/>
      <c r="R936" s="139"/>
      <c r="S936" s="139"/>
      <c r="T936" s="139"/>
      <c r="U936" s="139"/>
      <c r="V936" s="139"/>
      <c r="W936" s="144"/>
      <c r="X936" s="144"/>
      <c r="Y936" s="144"/>
      <c r="Z936" s="144"/>
      <c r="AA936" s="144"/>
      <c r="AB936" s="144"/>
      <c r="AC936" s="139"/>
    </row>
    <row r="937" spans="13:29">
      <c r="M937" s="143"/>
      <c r="N937" s="143"/>
      <c r="O937" s="139"/>
      <c r="P937" s="139"/>
      <c r="Q937" s="139"/>
      <c r="R937" s="139"/>
      <c r="S937" s="139"/>
      <c r="T937" s="139"/>
      <c r="U937" s="139"/>
      <c r="V937" s="139"/>
      <c r="W937" s="144"/>
      <c r="X937" s="144"/>
      <c r="Y937" s="144"/>
      <c r="Z937" s="144"/>
      <c r="AA937" s="144"/>
      <c r="AB937" s="144"/>
      <c r="AC937" s="139"/>
    </row>
    <row r="938" spans="13:29">
      <c r="M938" s="143"/>
      <c r="N938" s="143"/>
      <c r="O938" s="139"/>
      <c r="P938" s="139"/>
      <c r="Q938" s="139"/>
      <c r="R938" s="139"/>
      <c r="S938" s="139"/>
      <c r="T938" s="139"/>
      <c r="U938" s="139"/>
      <c r="V938" s="139"/>
      <c r="W938" s="144"/>
      <c r="X938" s="144"/>
      <c r="Y938" s="144"/>
      <c r="Z938" s="144"/>
      <c r="AA938" s="144"/>
      <c r="AB938" s="144"/>
      <c r="AC938" s="139"/>
    </row>
    <row r="939" spans="13:29">
      <c r="M939" s="143"/>
      <c r="N939" s="143"/>
      <c r="O939" s="139"/>
      <c r="P939" s="139"/>
      <c r="Q939" s="139"/>
      <c r="R939" s="139"/>
      <c r="S939" s="139"/>
      <c r="T939" s="139"/>
      <c r="U939" s="139"/>
      <c r="V939" s="139"/>
      <c r="W939" s="144"/>
      <c r="X939" s="144"/>
      <c r="Y939" s="144"/>
      <c r="Z939" s="144"/>
      <c r="AA939" s="144"/>
      <c r="AB939" s="144"/>
      <c r="AC939" s="139"/>
    </row>
    <row r="940" spans="13:29">
      <c r="M940" s="143"/>
      <c r="N940" s="143"/>
      <c r="O940" s="139"/>
      <c r="P940" s="139"/>
      <c r="Q940" s="139"/>
      <c r="R940" s="139"/>
      <c r="S940" s="139"/>
      <c r="T940" s="139"/>
      <c r="U940" s="139"/>
      <c r="V940" s="139"/>
      <c r="W940" s="144"/>
      <c r="X940" s="144"/>
      <c r="Y940" s="144"/>
      <c r="Z940" s="144"/>
      <c r="AA940" s="144"/>
      <c r="AB940" s="144"/>
      <c r="AC940" s="139"/>
    </row>
    <row r="941" spans="13:29">
      <c r="M941" s="143"/>
      <c r="N941" s="143"/>
      <c r="O941" s="139"/>
      <c r="P941" s="139"/>
      <c r="Q941" s="139"/>
      <c r="R941" s="139"/>
      <c r="S941" s="139"/>
      <c r="T941" s="139"/>
      <c r="U941" s="139"/>
      <c r="V941" s="139"/>
      <c r="W941" s="144"/>
      <c r="X941" s="144"/>
      <c r="Y941" s="144"/>
      <c r="Z941" s="144"/>
      <c r="AA941" s="144"/>
      <c r="AB941" s="144"/>
      <c r="AC941" s="139"/>
    </row>
    <row r="942" spans="13:29">
      <c r="M942" s="143"/>
      <c r="N942" s="143"/>
      <c r="O942" s="139"/>
      <c r="P942" s="139"/>
      <c r="Q942" s="139"/>
      <c r="R942" s="139"/>
      <c r="S942" s="139"/>
      <c r="T942" s="139"/>
      <c r="U942" s="139"/>
      <c r="V942" s="139"/>
      <c r="W942" s="144"/>
      <c r="X942" s="144"/>
      <c r="Y942" s="144"/>
      <c r="Z942" s="144"/>
      <c r="AA942" s="144"/>
      <c r="AB942" s="144"/>
      <c r="AC942" s="139"/>
    </row>
    <row r="943" spans="13:29">
      <c r="M943" s="143"/>
      <c r="N943" s="143"/>
      <c r="O943" s="139"/>
      <c r="P943" s="139"/>
      <c r="Q943" s="139"/>
      <c r="R943" s="139"/>
      <c r="S943" s="139"/>
      <c r="T943" s="139"/>
      <c r="U943" s="139"/>
      <c r="V943" s="139"/>
      <c r="W943" s="144"/>
      <c r="X943" s="144"/>
      <c r="Y943" s="144"/>
      <c r="Z943" s="144"/>
      <c r="AA943" s="144"/>
      <c r="AB943" s="144"/>
      <c r="AC943" s="139"/>
    </row>
    <row r="944" spans="13:29">
      <c r="M944" s="143"/>
      <c r="N944" s="143"/>
      <c r="O944" s="139"/>
      <c r="P944" s="139"/>
      <c r="Q944" s="139"/>
      <c r="R944" s="139"/>
      <c r="S944" s="139"/>
      <c r="T944" s="139"/>
      <c r="U944" s="139"/>
      <c r="V944" s="139"/>
      <c r="W944" s="144"/>
      <c r="X944" s="144"/>
      <c r="Y944" s="144"/>
      <c r="Z944" s="144"/>
      <c r="AA944" s="144"/>
      <c r="AB944" s="144"/>
      <c r="AC944" s="139"/>
    </row>
    <row r="945" spans="13:29">
      <c r="M945" s="143"/>
      <c r="N945" s="143"/>
      <c r="O945" s="139"/>
      <c r="P945" s="139"/>
      <c r="Q945" s="139"/>
      <c r="R945" s="139"/>
      <c r="S945" s="139"/>
      <c r="T945" s="139"/>
      <c r="U945" s="139"/>
      <c r="V945" s="139"/>
      <c r="W945" s="144"/>
      <c r="X945" s="144"/>
      <c r="Y945" s="144"/>
      <c r="Z945" s="144"/>
      <c r="AA945" s="144"/>
      <c r="AB945" s="144"/>
      <c r="AC945" s="139"/>
    </row>
    <row r="946" spans="13:29">
      <c r="M946" s="143"/>
      <c r="N946" s="143"/>
      <c r="O946" s="139"/>
      <c r="P946" s="139"/>
      <c r="Q946" s="139"/>
      <c r="R946" s="139"/>
      <c r="S946" s="139"/>
      <c r="T946" s="139"/>
      <c r="U946" s="139"/>
      <c r="V946" s="139"/>
      <c r="W946" s="144"/>
      <c r="X946" s="144"/>
      <c r="Y946" s="144"/>
      <c r="Z946" s="144"/>
      <c r="AA946" s="144"/>
      <c r="AB946" s="144"/>
      <c r="AC946" s="139"/>
    </row>
    <row r="947" spans="13:29">
      <c r="M947" s="143"/>
      <c r="N947" s="143"/>
      <c r="O947" s="139"/>
      <c r="P947" s="139"/>
      <c r="Q947" s="139"/>
      <c r="R947" s="139"/>
      <c r="S947" s="139"/>
      <c r="T947" s="139"/>
      <c r="U947" s="139"/>
      <c r="V947" s="139"/>
      <c r="W947" s="144"/>
      <c r="X947" s="144"/>
      <c r="Y947" s="144"/>
      <c r="Z947" s="144"/>
      <c r="AA947" s="144"/>
      <c r="AB947" s="144"/>
      <c r="AC947" s="139"/>
    </row>
    <row r="948" spans="13:29">
      <c r="M948" s="143"/>
      <c r="N948" s="143"/>
      <c r="O948" s="139"/>
      <c r="P948" s="139"/>
      <c r="Q948" s="139"/>
      <c r="R948" s="139"/>
      <c r="S948" s="139"/>
      <c r="T948" s="139"/>
      <c r="U948" s="139"/>
      <c r="V948" s="139"/>
      <c r="W948" s="144"/>
      <c r="X948" s="144"/>
      <c r="Y948" s="144"/>
      <c r="Z948" s="144"/>
      <c r="AA948" s="144"/>
      <c r="AB948" s="144"/>
      <c r="AC948" s="139"/>
    </row>
    <row r="949" spans="13:29">
      <c r="M949" s="143"/>
      <c r="N949" s="143"/>
      <c r="O949" s="139"/>
      <c r="P949" s="139"/>
      <c r="Q949" s="139"/>
      <c r="R949" s="139"/>
      <c r="S949" s="139"/>
      <c r="T949" s="139"/>
      <c r="U949" s="139"/>
      <c r="V949" s="139"/>
      <c r="W949" s="144"/>
      <c r="X949" s="144"/>
      <c r="Y949" s="144"/>
      <c r="Z949" s="144"/>
      <c r="AA949" s="144"/>
      <c r="AB949" s="144"/>
      <c r="AC949" s="139"/>
    </row>
    <row r="950" spans="13:29">
      <c r="M950" s="143"/>
      <c r="N950" s="143"/>
      <c r="O950" s="139"/>
      <c r="P950" s="139"/>
      <c r="Q950" s="139"/>
      <c r="R950" s="139"/>
      <c r="S950" s="139"/>
      <c r="T950" s="139"/>
      <c r="U950" s="139"/>
      <c r="V950" s="139"/>
      <c r="W950" s="144"/>
      <c r="X950" s="144"/>
      <c r="Y950" s="144"/>
      <c r="Z950" s="144"/>
      <c r="AA950" s="144"/>
      <c r="AB950" s="144"/>
      <c r="AC950" s="139"/>
    </row>
    <row r="951" spans="13:29">
      <c r="M951" s="143"/>
      <c r="N951" s="143"/>
      <c r="O951" s="139"/>
      <c r="P951" s="139"/>
      <c r="Q951" s="139"/>
      <c r="R951" s="139"/>
      <c r="S951" s="139"/>
      <c r="T951" s="139"/>
      <c r="U951" s="139"/>
      <c r="V951" s="139"/>
      <c r="W951" s="144"/>
      <c r="X951" s="144"/>
      <c r="Y951" s="144"/>
      <c r="Z951" s="144"/>
      <c r="AA951" s="144"/>
      <c r="AB951" s="144"/>
      <c r="AC951" s="139"/>
    </row>
    <row r="952" spans="13:29">
      <c r="M952" s="143"/>
      <c r="N952" s="143"/>
      <c r="O952" s="139"/>
      <c r="P952" s="139"/>
      <c r="Q952" s="139"/>
      <c r="R952" s="139"/>
      <c r="S952" s="139"/>
      <c r="T952" s="139"/>
      <c r="U952" s="139"/>
      <c r="V952" s="139"/>
      <c r="W952" s="144"/>
      <c r="X952" s="144"/>
      <c r="Y952" s="144"/>
      <c r="Z952" s="144"/>
      <c r="AA952" s="144"/>
      <c r="AB952" s="144"/>
      <c r="AC952" s="139"/>
    </row>
    <row r="953" spans="13:29">
      <c r="M953" s="143"/>
      <c r="N953" s="143"/>
      <c r="O953" s="139"/>
      <c r="P953" s="139"/>
      <c r="Q953" s="139"/>
      <c r="R953" s="139"/>
      <c r="S953" s="139"/>
      <c r="T953" s="139"/>
      <c r="U953" s="139"/>
      <c r="V953" s="139"/>
      <c r="W953" s="144"/>
      <c r="X953" s="144"/>
      <c r="Y953" s="144"/>
      <c r="Z953" s="144"/>
      <c r="AA953" s="144"/>
      <c r="AB953" s="144"/>
      <c r="AC953" s="139"/>
    </row>
    <row r="954" spans="13:29">
      <c r="M954" s="143"/>
      <c r="N954" s="143"/>
      <c r="O954" s="139"/>
      <c r="P954" s="139"/>
      <c r="Q954" s="139"/>
      <c r="R954" s="139"/>
      <c r="S954" s="139"/>
      <c r="T954" s="139"/>
      <c r="U954" s="139"/>
      <c r="V954" s="139"/>
      <c r="W954" s="144"/>
      <c r="X954" s="144"/>
      <c r="Y954" s="144"/>
      <c r="Z954" s="144"/>
      <c r="AA954" s="144"/>
      <c r="AB954" s="144"/>
      <c r="AC954" s="139"/>
    </row>
    <row r="955" spans="13:29">
      <c r="M955" s="143"/>
      <c r="N955" s="143"/>
      <c r="O955" s="139"/>
      <c r="P955" s="139"/>
      <c r="Q955" s="139"/>
      <c r="R955" s="139"/>
      <c r="S955" s="139"/>
      <c r="T955" s="139"/>
      <c r="U955" s="139"/>
      <c r="V955" s="139"/>
      <c r="W955" s="144"/>
      <c r="X955" s="144"/>
      <c r="Y955" s="144"/>
      <c r="Z955" s="144"/>
      <c r="AA955" s="144"/>
      <c r="AB955" s="144"/>
      <c r="AC955" s="139"/>
    </row>
    <row r="956" spans="13:29">
      <c r="M956" s="143"/>
      <c r="N956" s="143"/>
      <c r="O956" s="139"/>
      <c r="P956" s="139"/>
      <c r="Q956" s="139"/>
      <c r="R956" s="139"/>
      <c r="S956" s="139"/>
      <c r="T956" s="139"/>
      <c r="U956" s="139"/>
      <c r="V956" s="139"/>
      <c r="W956" s="144"/>
      <c r="X956" s="144"/>
      <c r="Y956" s="144"/>
      <c r="Z956" s="144"/>
      <c r="AA956" s="144"/>
      <c r="AB956" s="144"/>
      <c r="AC956" s="139"/>
    </row>
    <row r="957" spans="13:29">
      <c r="M957" s="143"/>
      <c r="N957" s="143"/>
      <c r="O957" s="139"/>
      <c r="P957" s="139"/>
      <c r="Q957" s="139"/>
      <c r="R957" s="139"/>
      <c r="S957" s="139"/>
      <c r="T957" s="139"/>
      <c r="U957" s="139"/>
      <c r="V957" s="139"/>
      <c r="W957" s="144"/>
      <c r="X957" s="144"/>
      <c r="Y957" s="144"/>
      <c r="Z957" s="144"/>
      <c r="AA957" s="144"/>
      <c r="AB957" s="144"/>
      <c r="AC957" s="139"/>
    </row>
    <row r="958" spans="13:29">
      <c r="M958" s="143"/>
      <c r="N958" s="143"/>
      <c r="O958" s="139"/>
      <c r="P958" s="139"/>
      <c r="Q958" s="139"/>
      <c r="R958" s="139"/>
      <c r="S958" s="139"/>
      <c r="T958" s="139"/>
      <c r="U958" s="139"/>
      <c r="V958" s="139"/>
      <c r="W958" s="144"/>
      <c r="X958" s="144"/>
      <c r="Y958" s="144"/>
      <c r="Z958" s="144"/>
      <c r="AA958" s="144"/>
      <c r="AB958" s="144"/>
      <c r="AC958" s="139"/>
    </row>
    <row r="959" spans="13:29">
      <c r="M959" s="143"/>
      <c r="N959" s="143"/>
      <c r="O959" s="139"/>
      <c r="P959" s="139"/>
      <c r="Q959" s="139"/>
      <c r="R959" s="139"/>
      <c r="S959" s="139"/>
      <c r="T959" s="139"/>
      <c r="U959" s="139"/>
      <c r="V959" s="139"/>
      <c r="W959" s="144"/>
      <c r="X959" s="144"/>
      <c r="Y959" s="144"/>
      <c r="Z959" s="144"/>
      <c r="AA959" s="144"/>
      <c r="AB959" s="144"/>
      <c r="AC959" s="139"/>
    </row>
    <row r="960" spans="13:29">
      <c r="M960" s="143"/>
      <c r="N960" s="143"/>
      <c r="O960" s="139"/>
      <c r="P960" s="139"/>
      <c r="Q960" s="139"/>
      <c r="R960" s="139"/>
      <c r="S960" s="139"/>
      <c r="T960" s="139"/>
      <c r="U960" s="139"/>
      <c r="V960" s="139"/>
      <c r="W960" s="144"/>
      <c r="X960" s="144"/>
      <c r="Y960" s="144"/>
      <c r="Z960" s="144"/>
      <c r="AA960" s="144"/>
      <c r="AB960" s="144"/>
      <c r="AC960" s="139"/>
    </row>
    <row r="961" spans="13:29">
      <c r="M961" s="143"/>
      <c r="N961" s="143"/>
      <c r="O961" s="139"/>
      <c r="P961" s="139"/>
      <c r="Q961" s="139"/>
      <c r="R961" s="139"/>
      <c r="S961" s="139"/>
      <c r="T961" s="139"/>
      <c r="U961" s="139"/>
      <c r="V961" s="139"/>
      <c r="W961" s="144"/>
      <c r="X961" s="144"/>
      <c r="Y961" s="144"/>
      <c r="Z961" s="144"/>
      <c r="AA961" s="144"/>
      <c r="AB961" s="144"/>
      <c r="AC961" s="139"/>
    </row>
    <row r="962" spans="13:29">
      <c r="M962" s="143"/>
      <c r="N962" s="143"/>
      <c r="O962" s="139"/>
      <c r="P962" s="139"/>
      <c r="Q962" s="139"/>
      <c r="R962" s="139"/>
      <c r="S962" s="139"/>
      <c r="T962" s="139"/>
      <c r="U962" s="139"/>
      <c r="V962" s="139"/>
      <c r="W962" s="144"/>
      <c r="X962" s="144"/>
      <c r="Y962" s="144"/>
      <c r="Z962" s="144"/>
      <c r="AA962" s="144"/>
      <c r="AB962" s="144"/>
      <c r="AC962" s="139"/>
    </row>
    <row r="963" spans="13:29">
      <c r="M963" s="143"/>
      <c r="N963" s="143"/>
      <c r="O963" s="139"/>
      <c r="P963" s="139"/>
      <c r="Q963" s="139"/>
      <c r="R963" s="139"/>
      <c r="S963" s="139"/>
      <c r="T963" s="139"/>
      <c r="U963" s="139"/>
      <c r="V963" s="139"/>
      <c r="W963" s="144"/>
      <c r="X963" s="144"/>
      <c r="Y963" s="144"/>
      <c r="Z963" s="144"/>
      <c r="AA963" s="144"/>
      <c r="AB963" s="144"/>
      <c r="AC963" s="139"/>
    </row>
    <row r="964" spans="13:29">
      <c r="M964" s="143"/>
      <c r="N964" s="143"/>
      <c r="O964" s="139"/>
      <c r="P964" s="139"/>
      <c r="Q964" s="139"/>
      <c r="R964" s="139"/>
      <c r="S964" s="139"/>
      <c r="T964" s="139"/>
      <c r="U964" s="139"/>
      <c r="V964" s="139"/>
      <c r="W964" s="144"/>
      <c r="X964" s="144"/>
      <c r="Y964" s="144"/>
      <c r="Z964" s="144"/>
      <c r="AA964" s="144"/>
      <c r="AB964" s="144"/>
      <c r="AC964" s="139"/>
    </row>
    <row r="965" spans="13:29">
      <c r="M965" s="143"/>
      <c r="N965" s="143"/>
      <c r="O965" s="139"/>
      <c r="P965" s="139"/>
      <c r="Q965" s="139"/>
      <c r="R965" s="139"/>
      <c r="S965" s="139"/>
      <c r="T965" s="139"/>
      <c r="U965" s="139"/>
      <c r="V965" s="139"/>
      <c r="W965" s="144"/>
      <c r="X965" s="144"/>
      <c r="Y965" s="144"/>
      <c r="Z965" s="144"/>
      <c r="AA965" s="144"/>
      <c r="AB965" s="144"/>
      <c r="AC965" s="139"/>
    </row>
    <row r="966" spans="13:29">
      <c r="M966" s="143"/>
      <c r="N966" s="143"/>
      <c r="O966" s="139"/>
      <c r="P966" s="139"/>
      <c r="Q966" s="139"/>
      <c r="R966" s="139"/>
      <c r="S966" s="139"/>
      <c r="T966" s="139"/>
      <c r="U966" s="139"/>
      <c r="V966" s="139"/>
      <c r="W966" s="144"/>
      <c r="X966" s="144"/>
      <c r="Y966" s="144"/>
      <c r="Z966" s="144"/>
      <c r="AA966" s="144"/>
      <c r="AB966" s="144"/>
      <c r="AC966" s="139"/>
    </row>
    <row r="967" spans="13:29">
      <c r="M967" s="143"/>
      <c r="N967" s="143"/>
      <c r="O967" s="139"/>
      <c r="P967" s="139"/>
      <c r="Q967" s="139"/>
      <c r="R967" s="139"/>
      <c r="S967" s="139"/>
      <c r="T967" s="139"/>
      <c r="U967" s="139"/>
      <c r="V967" s="139"/>
      <c r="W967" s="144"/>
      <c r="X967" s="144"/>
      <c r="Y967" s="144"/>
      <c r="Z967" s="144"/>
      <c r="AA967" s="144"/>
      <c r="AB967" s="144"/>
      <c r="AC967" s="139"/>
    </row>
    <row r="968" spans="13:29">
      <c r="M968" s="143"/>
      <c r="N968" s="143"/>
      <c r="O968" s="139"/>
      <c r="P968" s="139"/>
      <c r="Q968" s="139"/>
      <c r="R968" s="139"/>
      <c r="S968" s="139"/>
      <c r="T968" s="139"/>
      <c r="U968" s="139"/>
      <c r="V968" s="139"/>
      <c r="W968" s="144"/>
      <c r="X968" s="144"/>
      <c r="Y968" s="144"/>
      <c r="Z968" s="144"/>
      <c r="AA968" s="144"/>
      <c r="AB968" s="144"/>
      <c r="AC968" s="139"/>
    </row>
    <row r="969" spans="13:29">
      <c r="M969" s="143"/>
      <c r="N969" s="143"/>
      <c r="O969" s="139"/>
      <c r="P969" s="139"/>
      <c r="Q969" s="139"/>
      <c r="R969" s="139"/>
      <c r="S969" s="139"/>
      <c r="T969" s="139"/>
      <c r="U969" s="139"/>
      <c r="V969" s="139"/>
      <c r="W969" s="144"/>
      <c r="X969" s="144"/>
      <c r="Y969" s="144"/>
      <c r="Z969" s="144"/>
      <c r="AA969" s="144"/>
      <c r="AB969" s="144"/>
      <c r="AC969" s="139"/>
    </row>
    <row r="970" spans="13:29">
      <c r="M970" s="143"/>
      <c r="N970" s="143"/>
      <c r="O970" s="139"/>
      <c r="P970" s="139"/>
      <c r="Q970" s="139"/>
      <c r="R970" s="139"/>
      <c r="S970" s="139"/>
      <c r="T970" s="139"/>
      <c r="U970" s="139"/>
      <c r="V970" s="139"/>
      <c r="W970" s="144"/>
      <c r="X970" s="144"/>
      <c r="Y970" s="144"/>
      <c r="Z970" s="144"/>
      <c r="AA970" s="144"/>
      <c r="AB970" s="144"/>
      <c r="AC970" s="139"/>
    </row>
    <row r="971" spans="13:29">
      <c r="M971" s="143"/>
      <c r="N971" s="143"/>
      <c r="O971" s="139"/>
      <c r="P971" s="139"/>
      <c r="Q971" s="139"/>
      <c r="R971" s="139"/>
      <c r="S971" s="139"/>
      <c r="T971" s="139"/>
      <c r="U971" s="139"/>
      <c r="V971" s="139"/>
      <c r="W971" s="144"/>
      <c r="X971" s="144"/>
      <c r="Y971" s="144"/>
      <c r="Z971" s="144"/>
      <c r="AA971" s="144"/>
      <c r="AB971" s="144"/>
      <c r="AC971" s="139"/>
    </row>
    <row r="972" spans="13:29">
      <c r="M972" s="143"/>
      <c r="N972" s="143"/>
      <c r="O972" s="139"/>
      <c r="P972" s="139"/>
      <c r="Q972" s="139"/>
      <c r="R972" s="139"/>
      <c r="S972" s="139"/>
      <c r="T972" s="139"/>
      <c r="U972" s="139"/>
      <c r="V972" s="139"/>
      <c r="W972" s="144"/>
      <c r="X972" s="144"/>
      <c r="Y972" s="144"/>
      <c r="Z972" s="144"/>
      <c r="AA972" s="144"/>
      <c r="AB972" s="144"/>
      <c r="AC972" s="139"/>
    </row>
    <row r="973" spans="13:29">
      <c r="M973" s="143"/>
      <c r="N973" s="143"/>
      <c r="O973" s="139"/>
      <c r="P973" s="139"/>
      <c r="Q973" s="139"/>
      <c r="R973" s="139"/>
      <c r="S973" s="139"/>
      <c r="T973" s="139"/>
      <c r="U973" s="139"/>
      <c r="V973" s="139"/>
      <c r="W973" s="144"/>
      <c r="X973" s="144"/>
      <c r="Y973" s="144"/>
      <c r="Z973" s="144"/>
      <c r="AA973" s="144"/>
      <c r="AB973" s="144"/>
      <c r="AC973" s="139"/>
    </row>
    <row r="974" spans="13:29">
      <c r="M974" s="143"/>
      <c r="N974" s="143"/>
      <c r="O974" s="139"/>
      <c r="P974" s="139"/>
      <c r="Q974" s="139"/>
      <c r="R974" s="139"/>
      <c r="S974" s="139"/>
      <c r="T974" s="139"/>
      <c r="U974" s="139"/>
      <c r="V974" s="139"/>
      <c r="W974" s="144"/>
      <c r="X974" s="144"/>
      <c r="Y974" s="144"/>
      <c r="Z974" s="144"/>
      <c r="AA974" s="144"/>
      <c r="AB974" s="144"/>
      <c r="AC974" s="139"/>
    </row>
    <row r="975" spans="13:29">
      <c r="M975" s="143"/>
      <c r="N975" s="143"/>
      <c r="O975" s="139"/>
      <c r="P975" s="139"/>
      <c r="Q975" s="139"/>
      <c r="R975" s="139"/>
      <c r="S975" s="139"/>
      <c r="T975" s="139"/>
      <c r="U975" s="139"/>
      <c r="V975" s="139"/>
      <c r="W975" s="144"/>
      <c r="X975" s="144"/>
      <c r="Y975" s="144"/>
      <c r="Z975" s="144"/>
      <c r="AA975" s="144"/>
      <c r="AB975" s="144"/>
      <c r="AC975" s="139"/>
    </row>
    <row r="976" spans="13:29">
      <c r="M976" s="143"/>
      <c r="N976" s="143"/>
      <c r="O976" s="139"/>
      <c r="P976" s="139"/>
      <c r="Q976" s="139"/>
      <c r="R976" s="139"/>
      <c r="S976" s="139"/>
      <c r="T976" s="139"/>
      <c r="U976" s="139"/>
      <c r="V976" s="139"/>
      <c r="W976" s="144"/>
      <c r="X976" s="144"/>
      <c r="Y976" s="144"/>
      <c r="Z976" s="144"/>
      <c r="AA976" s="144"/>
      <c r="AB976" s="144"/>
      <c r="AC976" s="139"/>
    </row>
    <row r="977" spans="13:29">
      <c r="M977" s="143"/>
      <c r="N977" s="143"/>
      <c r="O977" s="139"/>
      <c r="P977" s="139"/>
      <c r="Q977" s="139"/>
      <c r="R977" s="139"/>
      <c r="S977" s="139"/>
      <c r="T977" s="139"/>
      <c r="U977" s="139"/>
      <c r="V977" s="139"/>
      <c r="W977" s="144"/>
      <c r="X977" s="144"/>
      <c r="Y977" s="144"/>
      <c r="Z977" s="144"/>
      <c r="AA977" s="144"/>
      <c r="AB977" s="144"/>
      <c r="AC977" s="139"/>
    </row>
    <row r="978" spans="13:29">
      <c r="M978" s="143"/>
      <c r="N978" s="143"/>
      <c r="O978" s="139"/>
      <c r="P978" s="139"/>
      <c r="Q978" s="139"/>
      <c r="R978" s="139"/>
      <c r="S978" s="139"/>
      <c r="T978" s="139"/>
      <c r="U978" s="139"/>
      <c r="V978" s="139"/>
      <c r="W978" s="144"/>
      <c r="X978" s="144"/>
      <c r="Y978" s="144"/>
      <c r="Z978" s="144"/>
      <c r="AA978" s="144"/>
      <c r="AB978" s="144"/>
      <c r="AC978" s="139"/>
    </row>
    <row r="979" spans="13:29">
      <c r="M979" s="143"/>
      <c r="N979" s="143"/>
      <c r="O979" s="139"/>
      <c r="P979" s="139"/>
      <c r="Q979" s="139"/>
      <c r="R979" s="139"/>
      <c r="S979" s="139"/>
      <c r="T979" s="139"/>
      <c r="U979" s="139"/>
      <c r="V979" s="139"/>
      <c r="W979" s="144"/>
      <c r="X979" s="144"/>
      <c r="Y979" s="144"/>
      <c r="Z979" s="144"/>
      <c r="AA979" s="144"/>
      <c r="AB979" s="144"/>
      <c r="AC979" s="139"/>
    </row>
    <row r="980" spans="13:29">
      <c r="M980" s="143"/>
      <c r="N980" s="143"/>
      <c r="O980" s="139"/>
      <c r="P980" s="139"/>
      <c r="Q980" s="139"/>
      <c r="R980" s="139"/>
      <c r="S980" s="139"/>
      <c r="T980" s="139"/>
      <c r="U980" s="139"/>
      <c r="V980" s="139"/>
      <c r="W980" s="144"/>
      <c r="X980" s="144"/>
      <c r="Y980" s="144"/>
      <c r="Z980" s="144"/>
      <c r="AA980" s="144"/>
      <c r="AB980" s="144"/>
      <c r="AC980" s="139"/>
    </row>
    <row r="981" spans="13:29">
      <c r="M981" s="143"/>
      <c r="N981" s="143"/>
      <c r="O981" s="139"/>
      <c r="P981" s="139"/>
      <c r="Q981" s="139"/>
      <c r="R981" s="139"/>
      <c r="S981" s="139"/>
      <c r="T981" s="139"/>
      <c r="U981" s="139"/>
      <c r="V981" s="139"/>
      <c r="W981" s="144"/>
      <c r="X981" s="144"/>
      <c r="Y981" s="144"/>
      <c r="Z981" s="144"/>
      <c r="AA981" s="144"/>
      <c r="AB981" s="144"/>
      <c r="AC981" s="139"/>
    </row>
    <row r="982" spans="13:29">
      <c r="M982" s="143"/>
      <c r="N982" s="143"/>
      <c r="O982" s="139"/>
      <c r="P982" s="139"/>
      <c r="Q982" s="139"/>
      <c r="R982" s="139"/>
      <c r="S982" s="139"/>
      <c r="T982" s="139"/>
      <c r="U982" s="139"/>
      <c r="V982" s="139"/>
      <c r="W982" s="144"/>
      <c r="X982" s="144"/>
      <c r="Y982" s="144"/>
      <c r="Z982" s="144"/>
      <c r="AA982" s="144"/>
      <c r="AB982" s="144"/>
      <c r="AC982" s="139"/>
    </row>
    <row r="983" spans="13:29">
      <c r="M983" s="143"/>
      <c r="N983" s="143"/>
      <c r="O983" s="139"/>
      <c r="P983" s="139"/>
      <c r="Q983" s="139"/>
      <c r="R983" s="139"/>
      <c r="S983" s="139"/>
      <c r="T983" s="139"/>
      <c r="U983" s="139"/>
      <c r="V983" s="139"/>
      <c r="W983" s="144"/>
      <c r="X983" s="144"/>
      <c r="Y983" s="144"/>
      <c r="Z983" s="144"/>
      <c r="AA983" s="144"/>
      <c r="AB983" s="144"/>
      <c r="AC983" s="139"/>
    </row>
    <row r="984" spans="13:29">
      <c r="M984" s="143"/>
      <c r="N984" s="143"/>
      <c r="O984" s="139"/>
      <c r="P984" s="139"/>
      <c r="Q984" s="139"/>
      <c r="R984" s="139"/>
      <c r="S984" s="139"/>
      <c r="T984" s="139"/>
      <c r="U984" s="139"/>
      <c r="V984" s="139"/>
      <c r="W984" s="144"/>
      <c r="X984" s="144"/>
      <c r="Y984" s="144"/>
      <c r="Z984" s="144"/>
      <c r="AA984" s="144"/>
      <c r="AB984" s="144"/>
      <c r="AC984" s="139"/>
    </row>
    <row r="985" spans="13:29">
      <c r="M985" s="143"/>
      <c r="N985" s="143"/>
      <c r="O985" s="139"/>
      <c r="P985" s="139"/>
      <c r="Q985" s="139"/>
      <c r="R985" s="139"/>
      <c r="S985" s="139"/>
      <c r="T985" s="139"/>
      <c r="U985" s="139"/>
      <c r="V985" s="139"/>
      <c r="W985" s="144"/>
      <c r="X985" s="144"/>
      <c r="Y985" s="144"/>
      <c r="Z985" s="144"/>
      <c r="AA985" s="144"/>
      <c r="AB985" s="144"/>
      <c r="AC985" s="139"/>
    </row>
    <row r="986" spans="13:29">
      <c r="M986" s="143"/>
      <c r="N986" s="143"/>
      <c r="O986" s="139"/>
      <c r="P986" s="139"/>
      <c r="Q986" s="139"/>
      <c r="R986" s="139"/>
      <c r="S986" s="139"/>
      <c r="T986" s="139"/>
      <c r="U986" s="139"/>
      <c r="V986" s="139"/>
      <c r="W986" s="144"/>
      <c r="X986" s="144"/>
      <c r="Y986" s="144"/>
      <c r="Z986" s="144"/>
      <c r="AA986" s="144"/>
      <c r="AB986" s="144"/>
      <c r="AC986" s="139"/>
    </row>
    <row r="987" spans="13:29">
      <c r="M987" s="143"/>
      <c r="N987" s="143"/>
      <c r="O987" s="139"/>
      <c r="P987" s="139"/>
      <c r="Q987" s="139"/>
      <c r="R987" s="139"/>
      <c r="S987" s="139"/>
      <c r="T987" s="139"/>
      <c r="U987" s="139"/>
      <c r="V987" s="139"/>
      <c r="W987" s="144"/>
      <c r="X987" s="144"/>
      <c r="Y987" s="144"/>
      <c r="Z987" s="144"/>
      <c r="AA987" s="144"/>
      <c r="AB987" s="144"/>
      <c r="AC987" s="139"/>
    </row>
    <row r="988" spans="13:29">
      <c r="M988" s="143"/>
      <c r="N988" s="143"/>
      <c r="O988" s="139"/>
      <c r="P988" s="139"/>
      <c r="Q988" s="139"/>
      <c r="R988" s="139"/>
      <c r="S988" s="139"/>
      <c r="T988" s="139"/>
      <c r="U988" s="139"/>
      <c r="V988" s="139"/>
      <c r="W988" s="144"/>
      <c r="X988" s="144"/>
      <c r="Y988" s="144"/>
      <c r="Z988" s="144"/>
      <c r="AA988" s="144"/>
      <c r="AB988" s="144"/>
      <c r="AC988" s="139"/>
    </row>
    <row r="989" spans="13:29">
      <c r="M989" s="143"/>
      <c r="N989" s="143"/>
      <c r="O989" s="139"/>
      <c r="P989" s="139"/>
      <c r="Q989" s="139"/>
      <c r="R989" s="139"/>
      <c r="S989" s="139"/>
      <c r="T989" s="139"/>
      <c r="U989" s="139"/>
      <c r="V989" s="139"/>
      <c r="W989" s="144"/>
      <c r="X989" s="144"/>
      <c r="Y989" s="144"/>
      <c r="Z989" s="144"/>
      <c r="AA989" s="144"/>
      <c r="AB989" s="144"/>
      <c r="AC989" s="139"/>
    </row>
    <row r="990" spans="13:29">
      <c r="M990" s="143"/>
      <c r="N990" s="143"/>
      <c r="O990" s="139"/>
      <c r="P990" s="139"/>
      <c r="Q990" s="139"/>
      <c r="R990" s="139"/>
      <c r="S990" s="139"/>
      <c r="T990" s="139"/>
      <c r="U990" s="139"/>
      <c r="V990" s="139"/>
      <c r="W990" s="144"/>
      <c r="X990" s="144"/>
      <c r="Y990" s="144"/>
      <c r="Z990" s="144"/>
      <c r="AA990" s="144"/>
      <c r="AB990" s="144"/>
      <c r="AC990" s="139"/>
    </row>
    <row r="991" spans="13:29">
      <c r="M991" s="143"/>
      <c r="N991" s="143"/>
      <c r="O991" s="139"/>
      <c r="P991" s="139"/>
      <c r="Q991" s="139"/>
      <c r="R991" s="139"/>
      <c r="S991" s="139"/>
      <c r="T991" s="139"/>
      <c r="U991" s="139"/>
      <c r="V991" s="139"/>
      <c r="W991" s="144"/>
      <c r="X991" s="144"/>
      <c r="Y991" s="144"/>
      <c r="Z991" s="144"/>
      <c r="AA991" s="144"/>
      <c r="AB991" s="144"/>
      <c r="AC991" s="139"/>
    </row>
    <row r="992" spans="13:29">
      <c r="M992" s="143"/>
      <c r="N992" s="143"/>
      <c r="O992" s="139"/>
      <c r="P992" s="139"/>
      <c r="Q992" s="139"/>
      <c r="R992" s="139"/>
      <c r="S992" s="139"/>
      <c r="T992" s="139"/>
      <c r="U992" s="139"/>
      <c r="V992" s="139"/>
      <c r="W992" s="144"/>
      <c r="X992" s="144"/>
      <c r="Y992" s="144"/>
      <c r="Z992" s="144"/>
      <c r="AA992" s="144"/>
      <c r="AB992" s="144"/>
      <c r="AC992" s="139"/>
    </row>
    <row r="993" spans="13:29">
      <c r="M993" s="143"/>
      <c r="N993" s="143"/>
      <c r="O993" s="139"/>
      <c r="P993" s="139"/>
      <c r="Q993" s="139"/>
      <c r="R993" s="139"/>
      <c r="S993" s="139"/>
      <c r="T993" s="139"/>
      <c r="U993" s="139"/>
      <c r="V993" s="139"/>
      <c r="W993" s="144"/>
      <c r="X993" s="144"/>
      <c r="Y993" s="144"/>
      <c r="Z993" s="144"/>
      <c r="AA993" s="144"/>
      <c r="AB993" s="144"/>
      <c r="AC993" s="139"/>
    </row>
    <row r="994" spans="13:29">
      <c r="M994" s="143"/>
      <c r="N994" s="143"/>
      <c r="O994" s="139"/>
      <c r="P994" s="139"/>
      <c r="Q994" s="139"/>
      <c r="R994" s="139"/>
      <c r="S994" s="139"/>
      <c r="T994" s="139"/>
      <c r="U994" s="139"/>
      <c r="V994" s="139"/>
      <c r="W994" s="144"/>
      <c r="X994" s="144"/>
      <c r="Y994" s="144"/>
      <c r="Z994" s="144"/>
      <c r="AA994" s="144"/>
      <c r="AB994" s="144"/>
      <c r="AC994" s="139"/>
    </row>
    <row r="995" spans="13:29">
      <c r="M995" s="143"/>
      <c r="N995" s="143"/>
      <c r="O995" s="139"/>
      <c r="P995" s="139"/>
      <c r="Q995" s="139"/>
      <c r="R995" s="139"/>
      <c r="S995" s="139"/>
      <c r="T995" s="139"/>
      <c r="U995" s="139"/>
      <c r="V995" s="139"/>
      <c r="W995" s="144"/>
      <c r="X995" s="144"/>
      <c r="Y995" s="144"/>
      <c r="Z995" s="144"/>
      <c r="AA995" s="144"/>
      <c r="AB995" s="144"/>
      <c r="AC995" s="139"/>
    </row>
    <row r="996" spans="13:29">
      <c r="M996" s="143"/>
      <c r="N996" s="143"/>
      <c r="O996" s="139"/>
      <c r="P996" s="139"/>
      <c r="Q996" s="139"/>
      <c r="R996" s="139"/>
      <c r="S996" s="139"/>
      <c r="T996" s="139"/>
      <c r="U996" s="139"/>
      <c r="V996" s="139"/>
      <c r="W996" s="144"/>
      <c r="X996" s="144"/>
      <c r="Y996" s="144"/>
      <c r="Z996" s="144"/>
      <c r="AA996" s="144"/>
      <c r="AB996" s="144"/>
      <c r="AC996" s="139"/>
    </row>
    <row r="997" spans="13:29">
      <c r="M997" s="143"/>
      <c r="N997" s="143"/>
      <c r="O997" s="139"/>
      <c r="P997" s="139"/>
      <c r="Q997" s="139"/>
      <c r="R997" s="139"/>
      <c r="S997" s="139"/>
      <c r="T997" s="139"/>
      <c r="U997" s="139"/>
      <c r="V997" s="139"/>
      <c r="W997" s="144"/>
      <c r="X997" s="144"/>
      <c r="Y997" s="144"/>
      <c r="Z997" s="144"/>
      <c r="AA997" s="144"/>
      <c r="AB997" s="144"/>
      <c r="AC997" s="139"/>
    </row>
    <row r="998" spans="13:29">
      <c r="M998" s="143"/>
      <c r="N998" s="143"/>
      <c r="O998" s="139"/>
      <c r="P998" s="139"/>
      <c r="Q998" s="139"/>
      <c r="R998" s="139"/>
      <c r="S998" s="139"/>
      <c r="T998" s="139"/>
      <c r="U998" s="139"/>
      <c r="V998" s="139"/>
      <c r="W998" s="144"/>
      <c r="X998" s="144"/>
      <c r="Y998" s="144"/>
      <c r="Z998" s="144"/>
      <c r="AA998" s="144"/>
      <c r="AB998" s="144"/>
      <c r="AC998" s="139"/>
    </row>
    <row r="999" spans="13:29">
      <c r="M999" s="143"/>
      <c r="N999" s="143"/>
      <c r="O999" s="139"/>
      <c r="P999" s="139"/>
      <c r="Q999" s="139"/>
      <c r="R999" s="139"/>
      <c r="S999" s="139"/>
      <c r="T999" s="139"/>
      <c r="U999" s="139"/>
      <c r="V999" s="139"/>
      <c r="W999" s="144"/>
      <c r="X999" s="144"/>
      <c r="Y999" s="144"/>
      <c r="Z999" s="144"/>
      <c r="AA999" s="144"/>
      <c r="AB999" s="144"/>
      <c r="AC999" s="139"/>
    </row>
    <row r="1000" spans="13:29">
      <c r="M1000" s="143"/>
      <c r="N1000" s="143"/>
      <c r="O1000" s="139"/>
      <c r="P1000" s="139"/>
      <c r="Q1000" s="139"/>
      <c r="R1000" s="139"/>
      <c r="S1000" s="139"/>
      <c r="T1000" s="139"/>
      <c r="U1000" s="139"/>
      <c r="V1000" s="139"/>
      <c r="W1000" s="144"/>
      <c r="X1000" s="144"/>
      <c r="Y1000" s="144"/>
      <c r="Z1000" s="144"/>
      <c r="AA1000" s="144"/>
      <c r="AB1000" s="144"/>
      <c r="AC1000" s="139"/>
    </row>
    <row r="1001" spans="13:29">
      <c r="M1001" s="143"/>
      <c r="N1001" s="143"/>
      <c r="O1001" s="139"/>
      <c r="P1001" s="139"/>
      <c r="Q1001" s="139"/>
      <c r="R1001" s="139"/>
      <c r="S1001" s="139"/>
      <c r="T1001" s="139"/>
      <c r="U1001" s="139"/>
      <c r="V1001" s="139"/>
      <c r="W1001" s="144"/>
      <c r="X1001" s="144"/>
      <c r="Y1001" s="144"/>
      <c r="Z1001" s="144"/>
      <c r="AA1001" s="144"/>
      <c r="AB1001" s="144"/>
      <c r="AC1001" s="139"/>
    </row>
    <row r="1002" spans="13:29">
      <c r="M1002" s="143"/>
      <c r="N1002" s="143"/>
      <c r="O1002" s="139"/>
      <c r="P1002" s="139"/>
      <c r="Q1002" s="139"/>
      <c r="R1002" s="139"/>
      <c r="S1002" s="139"/>
      <c r="T1002" s="139"/>
      <c r="U1002" s="139"/>
      <c r="V1002" s="139"/>
      <c r="W1002" s="144"/>
      <c r="X1002" s="144"/>
      <c r="Y1002" s="144"/>
      <c r="Z1002" s="144"/>
      <c r="AA1002" s="144"/>
      <c r="AB1002" s="144"/>
      <c r="AC1002" s="139"/>
    </row>
    <row r="1003" spans="13:29">
      <c r="M1003" s="143"/>
      <c r="N1003" s="143"/>
      <c r="O1003" s="139"/>
      <c r="P1003" s="139"/>
      <c r="Q1003" s="139"/>
      <c r="R1003" s="139"/>
      <c r="S1003" s="139"/>
      <c r="T1003" s="139"/>
      <c r="U1003" s="139"/>
      <c r="V1003" s="139"/>
      <c r="W1003" s="144"/>
      <c r="X1003" s="144"/>
      <c r="Y1003" s="144"/>
      <c r="Z1003" s="144"/>
      <c r="AA1003" s="144"/>
      <c r="AB1003" s="144"/>
      <c r="AC1003" s="139"/>
    </row>
    <row r="1004" spans="13:29">
      <c r="M1004" s="143"/>
      <c r="N1004" s="143"/>
      <c r="O1004" s="139"/>
      <c r="P1004" s="139"/>
      <c r="Q1004" s="139"/>
      <c r="R1004" s="139"/>
      <c r="S1004" s="139"/>
      <c r="T1004" s="139"/>
      <c r="U1004" s="139"/>
      <c r="V1004" s="139"/>
      <c r="W1004" s="144"/>
      <c r="X1004" s="144"/>
      <c r="Y1004" s="144"/>
      <c r="Z1004" s="144"/>
      <c r="AA1004" s="144"/>
      <c r="AB1004" s="144"/>
      <c r="AC1004" s="139"/>
    </row>
    <row r="1005" spans="13:29">
      <c r="M1005" s="143"/>
      <c r="N1005" s="143"/>
      <c r="O1005" s="139"/>
      <c r="P1005" s="139"/>
      <c r="Q1005" s="139"/>
      <c r="R1005" s="139"/>
      <c r="S1005" s="139"/>
      <c r="T1005" s="139"/>
      <c r="U1005" s="139"/>
      <c r="V1005" s="139"/>
      <c r="W1005" s="144"/>
      <c r="X1005" s="144"/>
      <c r="Y1005" s="144"/>
      <c r="Z1005" s="144"/>
      <c r="AA1005" s="144"/>
      <c r="AB1005" s="144"/>
      <c r="AC1005" s="139"/>
    </row>
    <row r="1006" spans="13:29">
      <c r="M1006" s="143"/>
      <c r="N1006" s="143"/>
      <c r="O1006" s="139"/>
      <c r="P1006" s="139"/>
      <c r="Q1006" s="139"/>
      <c r="R1006" s="139"/>
      <c r="S1006" s="139"/>
      <c r="T1006" s="139"/>
      <c r="U1006" s="139"/>
      <c r="V1006" s="139"/>
      <c r="W1006" s="144"/>
      <c r="X1006" s="144"/>
      <c r="Y1006" s="144"/>
      <c r="Z1006" s="144"/>
      <c r="AA1006" s="144"/>
      <c r="AB1006" s="144"/>
      <c r="AC1006" s="139"/>
    </row>
    <row r="1007" spans="13:29">
      <c r="M1007" s="143"/>
      <c r="N1007" s="143"/>
      <c r="O1007" s="139"/>
      <c r="P1007" s="139"/>
      <c r="Q1007" s="139"/>
      <c r="R1007" s="139"/>
      <c r="S1007" s="139"/>
      <c r="T1007" s="139"/>
      <c r="U1007" s="139"/>
      <c r="V1007" s="139"/>
      <c r="W1007" s="144"/>
      <c r="X1007" s="144"/>
      <c r="Y1007" s="144"/>
      <c r="Z1007" s="144"/>
      <c r="AA1007" s="144"/>
      <c r="AB1007" s="144"/>
      <c r="AC1007" s="139"/>
    </row>
    <row r="1008" spans="13:29">
      <c r="M1008" s="143"/>
      <c r="N1008" s="143"/>
      <c r="O1008" s="139"/>
      <c r="P1008" s="139"/>
      <c r="Q1008" s="139"/>
      <c r="R1008" s="139"/>
      <c r="S1008" s="139"/>
      <c r="T1008" s="139"/>
      <c r="U1008" s="139"/>
      <c r="V1008" s="139"/>
      <c r="W1008" s="144"/>
      <c r="X1008" s="144"/>
      <c r="Y1008" s="144"/>
      <c r="Z1008" s="144"/>
      <c r="AA1008" s="144"/>
      <c r="AB1008" s="144"/>
      <c r="AC1008" s="139"/>
    </row>
    <row r="1009" spans="13:29">
      <c r="M1009" s="143"/>
      <c r="N1009" s="143"/>
      <c r="O1009" s="139"/>
      <c r="P1009" s="139"/>
      <c r="Q1009" s="139"/>
      <c r="R1009" s="139"/>
      <c r="S1009" s="139"/>
      <c r="T1009" s="139"/>
      <c r="U1009" s="139"/>
      <c r="V1009" s="139"/>
      <c r="W1009" s="144"/>
      <c r="X1009" s="144"/>
      <c r="Y1009" s="144"/>
      <c r="Z1009" s="144"/>
      <c r="AA1009" s="144"/>
      <c r="AB1009" s="144"/>
      <c r="AC1009" s="139"/>
    </row>
    <row r="1010" spans="13:29">
      <c r="M1010" s="143"/>
      <c r="N1010" s="143"/>
      <c r="O1010" s="139"/>
      <c r="P1010" s="139"/>
      <c r="Q1010" s="139"/>
      <c r="R1010" s="139"/>
      <c r="S1010" s="139"/>
      <c r="T1010" s="139"/>
      <c r="U1010" s="139"/>
      <c r="V1010" s="139"/>
      <c r="W1010" s="144"/>
      <c r="X1010" s="144"/>
      <c r="Y1010" s="144"/>
      <c r="Z1010" s="144"/>
      <c r="AA1010" s="144"/>
      <c r="AB1010" s="144"/>
      <c r="AC1010" s="139"/>
    </row>
    <row r="1011" spans="13:29">
      <c r="M1011" s="143"/>
      <c r="N1011" s="143"/>
      <c r="O1011" s="139"/>
      <c r="P1011" s="139"/>
      <c r="Q1011" s="139"/>
      <c r="R1011" s="139"/>
      <c r="S1011" s="139"/>
      <c r="T1011" s="139"/>
      <c r="U1011" s="139"/>
      <c r="V1011" s="139"/>
      <c r="W1011" s="144"/>
      <c r="X1011" s="144"/>
      <c r="Y1011" s="144"/>
      <c r="Z1011" s="144"/>
      <c r="AA1011" s="144"/>
      <c r="AB1011" s="144"/>
      <c r="AC1011" s="139"/>
    </row>
    <row r="1012" spans="13:29">
      <c r="M1012" s="143"/>
      <c r="N1012" s="143"/>
      <c r="O1012" s="139"/>
      <c r="P1012" s="139"/>
      <c r="Q1012" s="139"/>
      <c r="R1012" s="139"/>
      <c r="S1012" s="139"/>
      <c r="T1012" s="139"/>
      <c r="U1012" s="139"/>
      <c r="V1012" s="139"/>
      <c r="W1012" s="144"/>
      <c r="X1012" s="144"/>
      <c r="Y1012" s="144"/>
      <c r="Z1012" s="144"/>
      <c r="AA1012" s="144"/>
      <c r="AB1012" s="144"/>
      <c r="AC1012" s="139"/>
    </row>
    <row r="1013" spans="13:29">
      <c r="M1013" s="143"/>
      <c r="N1013" s="143"/>
      <c r="O1013" s="139"/>
      <c r="P1013" s="139"/>
      <c r="Q1013" s="139"/>
      <c r="R1013" s="139"/>
      <c r="S1013" s="139"/>
      <c r="T1013" s="139"/>
      <c r="U1013" s="139"/>
      <c r="V1013" s="139"/>
      <c r="W1013" s="144"/>
      <c r="X1013" s="144"/>
      <c r="Y1013" s="144"/>
      <c r="Z1013" s="144"/>
      <c r="AA1013" s="144"/>
      <c r="AB1013" s="144"/>
      <c r="AC1013" s="139"/>
    </row>
    <row r="1014" spans="13:29">
      <c r="M1014" s="143"/>
      <c r="N1014" s="143"/>
      <c r="O1014" s="139"/>
      <c r="P1014" s="139"/>
      <c r="Q1014" s="139"/>
      <c r="R1014" s="139"/>
      <c r="S1014" s="139"/>
      <c r="T1014" s="139"/>
      <c r="U1014" s="139"/>
      <c r="V1014" s="139"/>
      <c r="W1014" s="144"/>
      <c r="X1014" s="144"/>
      <c r="Y1014" s="144"/>
      <c r="Z1014" s="144"/>
      <c r="AA1014" s="144"/>
      <c r="AB1014" s="144"/>
      <c r="AC1014" s="139"/>
    </row>
    <row r="1015" spans="13:29">
      <c r="M1015" s="143"/>
      <c r="N1015" s="143"/>
      <c r="O1015" s="139"/>
      <c r="P1015" s="139"/>
      <c r="Q1015" s="139"/>
      <c r="R1015" s="139"/>
      <c r="S1015" s="139"/>
      <c r="T1015" s="139"/>
      <c r="U1015" s="139"/>
      <c r="V1015" s="139"/>
      <c r="W1015" s="144"/>
      <c r="X1015" s="144"/>
      <c r="Y1015" s="144"/>
      <c r="Z1015" s="144"/>
      <c r="AA1015" s="144"/>
      <c r="AB1015" s="144"/>
      <c r="AC1015" s="139"/>
    </row>
    <row r="1016" spans="13:29">
      <c r="M1016" s="143"/>
      <c r="N1016" s="143"/>
      <c r="O1016" s="139"/>
      <c r="P1016" s="139"/>
      <c r="Q1016" s="139"/>
      <c r="R1016" s="139"/>
      <c r="S1016" s="139"/>
      <c r="T1016" s="139"/>
      <c r="U1016" s="139"/>
      <c r="V1016" s="139"/>
      <c r="W1016" s="144"/>
      <c r="X1016" s="144"/>
      <c r="Y1016" s="144"/>
      <c r="Z1016" s="144"/>
      <c r="AA1016" s="144"/>
      <c r="AB1016" s="144"/>
      <c r="AC1016" s="139"/>
    </row>
    <row r="1017" spans="13:29">
      <c r="M1017" s="143"/>
      <c r="N1017" s="143"/>
      <c r="O1017" s="139"/>
      <c r="P1017" s="139"/>
      <c r="Q1017" s="139"/>
      <c r="R1017" s="139"/>
      <c r="S1017" s="139"/>
      <c r="T1017" s="139"/>
      <c r="U1017" s="139"/>
      <c r="V1017" s="139"/>
      <c r="W1017" s="144"/>
      <c r="X1017" s="144"/>
      <c r="Y1017" s="144"/>
      <c r="Z1017" s="144"/>
      <c r="AA1017" s="144"/>
      <c r="AB1017" s="144"/>
      <c r="AC1017" s="139"/>
    </row>
    <row r="1018" spans="13:29">
      <c r="M1018" s="143"/>
      <c r="N1018" s="143"/>
      <c r="O1018" s="139"/>
      <c r="P1018" s="139"/>
      <c r="Q1018" s="139"/>
      <c r="R1018" s="139"/>
      <c r="S1018" s="139"/>
      <c r="T1018" s="139"/>
      <c r="U1018" s="139"/>
      <c r="V1018" s="139"/>
      <c r="W1018" s="144"/>
      <c r="X1018" s="144"/>
      <c r="Y1018" s="144"/>
      <c r="Z1018" s="144"/>
      <c r="AA1018" s="144"/>
      <c r="AB1018" s="144"/>
      <c r="AC1018" s="139"/>
    </row>
    <row r="1019" spans="13:29">
      <c r="M1019" s="143"/>
      <c r="N1019" s="143"/>
      <c r="O1019" s="139"/>
      <c r="P1019" s="139"/>
      <c r="Q1019" s="139"/>
      <c r="R1019" s="139"/>
      <c r="S1019" s="139"/>
      <c r="T1019" s="139"/>
      <c r="U1019" s="139"/>
      <c r="V1019" s="139"/>
      <c r="W1019" s="144"/>
      <c r="X1019" s="144"/>
      <c r="Y1019" s="144"/>
      <c r="Z1019" s="144"/>
      <c r="AA1019" s="144"/>
      <c r="AB1019" s="144"/>
      <c r="AC1019" s="139"/>
    </row>
    <row r="1020" spans="13:29">
      <c r="M1020" s="143"/>
      <c r="N1020" s="143"/>
      <c r="O1020" s="139"/>
      <c r="P1020" s="139"/>
      <c r="Q1020" s="139"/>
      <c r="R1020" s="139"/>
      <c r="S1020" s="139"/>
      <c r="T1020" s="139"/>
      <c r="U1020" s="139"/>
      <c r="V1020" s="139"/>
      <c r="W1020" s="144"/>
      <c r="X1020" s="144"/>
      <c r="Y1020" s="144"/>
      <c r="Z1020" s="144"/>
      <c r="AA1020" s="144"/>
      <c r="AB1020" s="144"/>
      <c r="AC1020" s="139"/>
    </row>
    <row r="1021" spans="13:29">
      <c r="M1021" s="143"/>
      <c r="N1021" s="143"/>
      <c r="O1021" s="139"/>
      <c r="P1021" s="139"/>
      <c r="Q1021" s="139"/>
      <c r="R1021" s="139"/>
      <c r="S1021" s="139"/>
      <c r="T1021" s="139"/>
      <c r="U1021" s="139"/>
      <c r="V1021" s="139"/>
      <c r="W1021" s="144"/>
      <c r="X1021" s="144"/>
      <c r="Y1021" s="144"/>
      <c r="Z1021" s="144"/>
      <c r="AA1021" s="144"/>
      <c r="AB1021" s="144"/>
      <c r="AC1021" s="139"/>
    </row>
    <row r="1022" spans="13:29">
      <c r="M1022" s="143"/>
      <c r="N1022" s="143"/>
      <c r="O1022" s="139"/>
      <c r="P1022" s="139"/>
      <c r="Q1022" s="139"/>
      <c r="R1022" s="139"/>
      <c r="S1022" s="139"/>
      <c r="T1022" s="139"/>
      <c r="U1022" s="139"/>
      <c r="V1022" s="139"/>
      <c r="W1022" s="144"/>
      <c r="X1022" s="144"/>
      <c r="Y1022" s="144"/>
      <c r="Z1022" s="144"/>
      <c r="AA1022" s="144"/>
      <c r="AB1022" s="144"/>
      <c r="AC1022" s="139"/>
    </row>
    <row r="1023" spans="13:29">
      <c r="M1023" s="143"/>
      <c r="N1023" s="143"/>
      <c r="O1023" s="139"/>
      <c r="P1023" s="139"/>
      <c r="Q1023" s="139"/>
      <c r="R1023" s="139"/>
      <c r="S1023" s="139"/>
      <c r="T1023" s="139"/>
      <c r="U1023" s="139"/>
      <c r="V1023" s="139"/>
      <c r="W1023" s="144"/>
      <c r="X1023" s="144"/>
      <c r="Y1023" s="144"/>
      <c r="Z1023" s="144"/>
      <c r="AA1023" s="144"/>
      <c r="AB1023" s="144"/>
      <c r="AC1023" s="139"/>
    </row>
    <row r="1024" spans="13:29">
      <c r="M1024" s="143"/>
      <c r="N1024" s="143"/>
      <c r="O1024" s="139"/>
      <c r="P1024" s="139"/>
      <c r="Q1024" s="139"/>
      <c r="R1024" s="139"/>
      <c r="S1024" s="139"/>
      <c r="T1024" s="139"/>
      <c r="U1024" s="139"/>
      <c r="V1024" s="139"/>
      <c r="W1024" s="144"/>
      <c r="X1024" s="144"/>
      <c r="Y1024" s="144"/>
      <c r="Z1024" s="144"/>
      <c r="AA1024" s="144"/>
      <c r="AB1024" s="144"/>
      <c r="AC1024" s="139"/>
    </row>
    <row r="1025" spans="13:29">
      <c r="M1025" s="143"/>
      <c r="N1025" s="143"/>
      <c r="O1025" s="139"/>
      <c r="P1025" s="139"/>
      <c r="Q1025" s="139"/>
      <c r="R1025" s="139"/>
      <c r="S1025" s="139"/>
      <c r="T1025" s="139"/>
      <c r="U1025" s="139"/>
      <c r="V1025" s="139"/>
      <c r="W1025" s="144"/>
      <c r="X1025" s="144"/>
      <c r="Y1025" s="144"/>
      <c r="Z1025" s="144"/>
      <c r="AA1025" s="144"/>
      <c r="AB1025" s="144"/>
      <c r="AC1025" s="139"/>
    </row>
    <row r="1026" spans="13:29">
      <c r="M1026" s="143"/>
      <c r="N1026" s="143"/>
      <c r="O1026" s="139"/>
      <c r="P1026" s="139"/>
      <c r="Q1026" s="139"/>
      <c r="R1026" s="139"/>
      <c r="S1026" s="139"/>
      <c r="T1026" s="139"/>
      <c r="U1026" s="139"/>
      <c r="V1026" s="139"/>
      <c r="W1026" s="144"/>
      <c r="X1026" s="144"/>
      <c r="Y1026" s="144"/>
      <c r="Z1026" s="144"/>
      <c r="AA1026" s="144"/>
      <c r="AB1026" s="144"/>
      <c r="AC1026" s="139"/>
    </row>
    <row r="1027" spans="13:29">
      <c r="M1027" s="143"/>
      <c r="N1027" s="143"/>
      <c r="O1027" s="139"/>
      <c r="P1027" s="139"/>
      <c r="Q1027" s="139"/>
      <c r="R1027" s="139"/>
      <c r="S1027" s="139"/>
      <c r="T1027" s="139"/>
      <c r="U1027" s="139"/>
      <c r="V1027" s="139"/>
      <c r="W1027" s="144"/>
      <c r="X1027" s="144"/>
      <c r="Y1027" s="144"/>
      <c r="Z1027" s="144"/>
      <c r="AA1027" s="144"/>
      <c r="AB1027" s="144"/>
      <c r="AC1027" s="139"/>
    </row>
    <row r="1028" spans="13:29">
      <c r="M1028" s="143"/>
      <c r="N1028" s="143"/>
      <c r="O1028" s="139"/>
      <c r="P1028" s="139"/>
      <c r="Q1028" s="139"/>
      <c r="R1028" s="139"/>
      <c r="S1028" s="139"/>
      <c r="T1028" s="139"/>
      <c r="U1028" s="139"/>
      <c r="V1028" s="139"/>
      <c r="W1028" s="144"/>
      <c r="X1028" s="144"/>
      <c r="Y1028" s="144"/>
      <c r="Z1028" s="144"/>
      <c r="AA1028" s="144"/>
      <c r="AB1028" s="144"/>
      <c r="AC1028" s="139"/>
    </row>
    <row r="1029" spans="13:29">
      <c r="M1029" s="143"/>
      <c r="N1029" s="143"/>
      <c r="O1029" s="139"/>
      <c r="P1029" s="139"/>
      <c r="Q1029" s="139"/>
      <c r="R1029" s="139"/>
      <c r="S1029" s="139"/>
      <c r="T1029" s="139"/>
      <c r="U1029" s="139"/>
      <c r="V1029" s="139"/>
      <c r="W1029" s="144"/>
      <c r="X1029" s="144"/>
      <c r="Y1029" s="144"/>
      <c r="Z1029" s="144"/>
      <c r="AA1029" s="144"/>
      <c r="AB1029" s="144"/>
      <c r="AC1029" s="139"/>
    </row>
    <row r="1030" spans="13:29">
      <c r="M1030" s="143"/>
      <c r="N1030" s="143"/>
      <c r="O1030" s="139"/>
      <c r="P1030" s="139"/>
      <c r="Q1030" s="139"/>
      <c r="R1030" s="139"/>
      <c r="S1030" s="139"/>
      <c r="T1030" s="139"/>
      <c r="U1030" s="139"/>
      <c r="V1030" s="139"/>
      <c r="W1030" s="144"/>
      <c r="X1030" s="144"/>
      <c r="Y1030" s="144"/>
      <c r="Z1030" s="144"/>
      <c r="AA1030" s="144"/>
      <c r="AB1030" s="144"/>
      <c r="AC1030" s="139"/>
    </row>
    <row r="1031" spans="13:29">
      <c r="M1031" s="143"/>
      <c r="N1031" s="143"/>
      <c r="O1031" s="139"/>
      <c r="P1031" s="139"/>
      <c r="Q1031" s="139"/>
      <c r="R1031" s="139"/>
      <c r="S1031" s="139"/>
      <c r="T1031" s="139"/>
      <c r="U1031" s="139"/>
      <c r="V1031" s="139"/>
      <c r="W1031" s="144"/>
      <c r="X1031" s="144"/>
      <c r="Y1031" s="144"/>
      <c r="Z1031" s="144"/>
      <c r="AA1031" s="144"/>
      <c r="AB1031" s="144"/>
      <c r="AC1031" s="139"/>
    </row>
    <row r="1032" spans="13:29">
      <c r="M1032" s="143"/>
      <c r="N1032" s="143"/>
      <c r="O1032" s="139"/>
      <c r="P1032" s="139"/>
      <c r="Q1032" s="139"/>
      <c r="R1032" s="139"/>
      <c r="S1032" s="139"/>
      <c r="T1032" s="139"/>
      <c r="U1032" s="139"/>
      <c r="V1032" s="139"/>
      <c r="W1032" s="144"/>
      <c r="X1032" s="144"/>
      <c r="Y1032" s="144"/>
      <c r="Z1032" s="144"/>
      <c r="AA1032" s="144"/>
      <c r="AB1032" s="144"/>
      <c r="AC1032" s="139"/>
    </row>
    <row r="1033" spans="13:29">
      <c r="M1033" s="143"/>
      <c r="N1033" s="143"/>
      <c r="O1033" s="139"/>
      <c r="P1033" s="139"/>
      <c r="Q1033" s="139"/>
      <c r="R1033" s="139"/>
      <c r="S1033" s="139"/>
      <c r="T1033" s="139"/>
      <c r="U1033" s="139"/>
      <c r="V1033" s="139"/>
      <c r="W1033" s="144"/>
      <c r="X1033" s="144"/>
      <c r="Y1033" s="144"/>
      <c r="Z1033" s="144"/>
      <c r="AA1033" s="144"/>
      <c r="AB1033" s="144"/>
      <c r="AC1033" s="139"/>
    </row>
    <row r="1034" spans="13:29">
      <c r="M1034" s="143"/>
      <c r="N1034" s="143"/>
      <c r="O1034" s="139"/>
      <c r="P1034" s="139"/>
      <c r="Q1034" s="139"/>
      <c r="R1034" s="139"/>
      <c r="S1034" s="139"/>
      <c r="T1034" s="139"/>
      <c r="U1034" s="139"/>
      <c r="V1034" s="139"/>
      <c r="W1034" s="144"/>
      <c r="X1034" s="144"/>
      <c r="Y1034" s="144"/>
      <c r="Z1034" s="144"/>
      <c r="AA1034" s="144"/>
      <c r="AB1034" s="144"/>
      <c r="AC1034" s="139"/>
    </row>
    <row r="1035" spans="13:29">
      <c r="M1035" s="143"/>
      <c r="N1035" s="143"/>
      <c r="O1035" s="139"/>
      <c r="P1035" s="139"/>
      <c r="Q1035" s="139"/>
      <c r="R1035" s="139"/>
      <c r="S1035" s="139"/>
      <c r="T1035" s="139"/>
      <c r="U1035" s="139"/>
      <c r="V1035" s="139"/>
      <c r="W1035" s="144"/>
      <c r="X1035" s="144"/>
      <c r="Y1035" s="144"/>
      <c r="Z1035" s="144"/>
      <c r="AA1035" s="144"/>
      <c r="AB1035" s="144"/>
      <c r="AC1035" s="139"/>
    </row>
    <row r="1036" spans="13:29">
      <c r="M1036" s="143"/>
      <c r="N1036" s="143"/>
      <c r="O1036" s="139"/>
      <c r="P1036" s="139"/>
      <c r="Q1036" s="139"/>
      <c r="R1036" s="139"/>
      <c r="S1036" s="139"/>
      <c r="T1036" s="139"/>
      <c r="U1036" s="139"/>
      <c r="V1036" s="139"/>
      <c r="W1036" s="144"/>
      <c r="X1036" s="144"/>
      <c r="Y1036" s="144"/>
      <c r="Z1036" s="144"/>
      <c r="AA1036" s="144"/>
      <c r="AB1036" s="144"/>
      <c r="AC1036" s="139"/>
    </row>
    <row r="1037" spans="13:29">
      <c r="M1037" s="143"/>
      <c r="N1037" s="143"/>
      <c r="O1037" s="139"/>
      <c r="P1037" s="139"/>
      <c r="Q1037" s="139"/>
      <c r="R1037" s="139"/>
      <c r="S1037" s="139"/>
      <c r="T1037" s="139"/>
      <c r="U1037" s="139"/>
      <c r="V1037" s="139"/>
      <c r="W1037" s="144"/>
      <c r="X1037" s="144"/>
      <c r="Y1037" s="144"/>
      <c r="Z1037" s="144"/>
      <c r="AA1037" s="144"/>
      <c r="AB1037" s="144"/>
      <c r="AC1037" s="139"/>
    </row>
    <row r="1038" spans="13:29">
      <c r="M1038" s="143"/>
      <c r="N1038" s="143"/>
      <c r="O1038" s="139"/>
      <c r="P1038" s="139"/>
      <c r="Q1038" s="139"/>
      <c r="R1038" s="139"/>
      <c r="S1038" s="139"/>
      <c r="T1038" s="139"/>
      <c r="U1038" s="139"/>
      <c r="V1038" s="139"/>
      <c r="W1038" s="144"/>
      <c r="X1038" s="144"/>
      <c r="Y1038" s="144"/>
      <c r="Z1038" s="144"/>
      <c r="AA1038" s="144"/>
      <c r="AB1038" s="144"/>
      <c r="AC1038" s="139"/>
    </row>
    <row r="1039" spans="13:29">
      <c r="M1039" s="143"/>
      <c r="N1039" s="143"/>
      <c r="O1039" s="139"/>
      <c r="P1039" s="139"/>
      <c r="Q1039" s="139"/>
      <c r="R1039" s="139"/>
      <c r="S1039" s="139"/>
      <c r="T1039" s="139"/>
      <c r="U1039" s="139"/>
      <c r="V1039" s="139"/>
      <c r="W1039" s="144"/>
      <c r="X1039" s="144"/>
      <c r="Y1039" s="144"/>
      <c r="Z1039" s="144"/>
      <c r="AA1039" s="144"/>
      <c r="AB1039" s="144"/>
      <c r="AC1039" s="139"/>
    </row>
    <row r="1040" spans="13:29">
      <c r="M1040" s="143"/>
      <c r="N1040" s="143"/>
      <c r="O1040" s="139"/>
      <c r="P1040" s="139"/>
      <c r="Q1040" s="139"/>
      <c r="R1040" s="139"/>
      <c r="S1040" s="139"/>
      <c r="T1040" s="139"/>
      <c r="U1040" s="139"/>
      <c r="V1040" s="139"/>
      <c r="W1040" s="144"/>
      <c r="X1040" s="144"/>
      <c r="Y1040" s="144"/>
      <c r="Z1040" s="144"/>
      <c r="AA1040" s="144"/>
      <c r="AB1040" s="144"/>
      <c r="AC1040" s="139"/>
    </row>
    <row r="1041" spans="13:29">
      <c r="M1041" s="143"/>
      <c r="N1041" s="143"/>
      <c r="O1041" s="139"/>
      <c r="P1041" s="139"/>
      <c r="Q1041" s="139"/>
      <c r="R1041" s="139"/>
      <c r="S1041" s="139"/>
      <c r="T1041" s="139"/>
      <c r="U1041" s="139"/>
      <c r="V1041" s="139"/>
      <c r="W1041" s="144"/>
      <c r="X1041" s="144"/>
      <c r="Y1041" s="144"/>
      <c r="Z1041" s="144"/>
      <c r="AA1041" s="144"/>
      <c r="AB1041" s="144"/>
      <c r="AC1041" s="139"/>
    </row>
    <row r="1042" spans="13:29">
      <c r="M1042" s="143"/>
      <c r="N1042" s="143"/>
      <c r="O1042" s="139"/>
      <c r="P1042" s="139"/>
      <c r="Q1042" s="139"/>
      <c r="R1042" s="139"/>
      <c r="S1042" s="139"/>
      <c r="T1042" s="139"/>
      <c r="U1042" s="139"/>
      <c r="V1042" s="139"/>
      <c r="W1042" s="144"/>
      <c r="X1042" s="144"/>
      <c r="Y1042" s="144"/>
      <c r="Z1042" s="144"/>
      <c r="AA1042" s="144"/>
      <c r="AB1042" s="144"/>
      <c r="AC1042" s="139"/>
    </row>
    <row r="1043" spans="13:29">
      <c r="M1043" s="143"/>
      <c r="N1043" s="143"/>
      <c r="O1043" s="139"/>
      <c r="P1043" s="139"/>
      <c r="Q1043" s="139"/>
      <c r="R1043" s="139"/>
      <c r="S1043" s="139"/>
      <c r="T1043" s="139"/>
      <c r="U1043" s="139"/>
      <c r="V1043" s="139"/>
      <c r="W1043" s="144"/>
      <c r="X1043" s="144"/>
      <c r="Y1043" s="144"/>
      <c r="Z1043" s="144"/>
      <c r="AA1043" s="144"/>
      <c r="AB1043" s="144"/>
      <c r="AC1043" s="139"/>
    </row>
    <row r="1044" spans="13:29">
      <c r="M1044" s="143"/>
      <c r="N1044" s="143"/>
      <c r="O1044" s="139"/>
      <c r="P1044" s="139"/>
      <c r="Q1044" s="139"/>
      <c r="R1044" s="139"/>
      <c r="S1044" s="139"/>
      <c r="T1044" s="139"/>
      <c r="U1044" s="139"/>
      <c r="V1044" s="139"/>
      <c r="W1044" s="144"/>
      <c r="X1044" s="144"/>
      <c r="Y1044" s="144"/>
      <c r="Z1044" s="144"/>
      <c r="AA1044" s="144"/>
      <c r="AB1044" s="144"/>
      <c r="AC1044" s="139"/>
    </row>
    <row r="1045" spans="13:29">
      <c r="M1045" s="143"/>
      <c r="N1045" s="143"/>
      <c r="O1045" s="139"/>
      <c r="P1045" s="139"/>
      <c r="Q1045" s="139"/>
      <c r="R1045" s="139"/>
      <c r="S1045" s="139"/>
      <c r="T1045" s="139"/>
      <c r="U1045" s="139"/>
      <c r="V1045" s="139"/>
      <c r="W1045" s="144"/>
      <c r="X1045" s="144"/>
      <c r="Y1045" s="144"/>
      <c r="Z1045" s="144"/>
      <c r="AA1045" s="144"/>
      <c r="AB1045" s="144"/>
      <c r="AC1045" s="139"/>
    </row>
    <row r="1046" spans="13:29">
      <c r="M1046" s="143"/>
      <c r="N1046" s="143"/>
      <c r="O1046" s="139"/>
      <c r="P1046" s="139"/>
      <c r="Q1046" s="139"/>
      <c r="R1046" s="139"/>
      <c r="S1046" s="139"/>
      <c r="T1046" s="139"/>
      <c r="U1046" s="139"/>
      <c r="V1046" s="139"/>
      <c r="W1046" s="144"/>
      <c r="X1046" s="144"/>
      <c r="Y1046" s="144"/>
      <c r="Z1046" s="144"/>
      <c r="AA1046" s="144"/>
      <c r="AB1046" s="144"/>
      <c r="AC1046" s="139"/>
    </row>
    <row r="1047" spans="13:29">
      <c r="M1047" s="143"/>
      <c r="N1047" s="143"/>
      <c r="O1047" s="139"/>
      <c r="P1047" s="139"/>
      <c r="Q1047" s="139"/>
      <c r="R1047" s="139"/>
      <c r="S1047" s="139"/>
      <c r="T1047" s="139"/>
      <c r="U1047" s="139"/>
      <c r="V1047" s="139"/>
      <c r="W1047" s="144"/>
      <c r="X1047" s="144"/>
      <c r="Y1047" s="144"/>
      <c r="Z1047" s="144"/>
      <c r="AA1047" s="144"/>
      <c r="AB1047" s="144"/>
      <c r="AC1047" s="139"/>
    </row>
    <row r="1048" spans="13:29">
      <c r="M1048" s="143"/>
      <c r="N1048" s="143"/>
      <c r="O1048" s="139"/>
      <c r="P1048" s="139"/>
      <c r="Q1048" s="139"/>
      <c r="R1048" s="139"/>
      <c r="S1048" s="139"/>
      <c r="T1048" s="139"/>
      <c r="U1048" s="139"/>
      <c r="V1048" s="139"/>
      <c r="W1048" s="144"/>
      <c r="X1048" s="144"/>
      <c r="Y1048" s="144"/>
      <c r="Z1048" s="144"/>
      <c r="AA1048" s="144"/>
      <c r="AB1048" s="144"/>
      <c r="AC1048" s="139"/>
    </row>
    <row r="1049" spans="13:29">
      <c r="M1049" s="143"/>
      <c r="N1049" s="143"/>
      <c r="O1049" s="139"/>
      <c r="P1049" s="139"/>
      <c r="Q1049" s="139"/>
      <c r="R1049" s="139"/>
      <c r="S1049" s="139"/>
      <c r="T1049" s="139"/>
      <c r="U1049" s="139"/>
      <c r="V1049" s="139"/>
      <c r="W1049" s="144"/>
      <c r="X1049" s="144"/>
      <c r="Y1049" s="144"/>
      <c r="Z1049" s="144"/>
      <c r="AA1049" s="144"/>
      <c r="AB1049" s="144"/>
      <c r="AC1049" s="139"/>
    </row>
    <row r="1050" spans="13:29">
      <c r="M1050" s="143"/>
      <c r="N1050" s="143"/>
      <c r="O1050" s="139"/>
      <c r="P1050" s="139"/>
      <c r="Q1050" s="139"/>
      <c r="R1050" s="139"/>
      <c r="S1050" s="139"/>
      <c r="T1050" s="139"/>
      <c r="U1050" s="139"/>
      <c r="V1050" s="139"/>
      <c r="W1050" s="144"/>
      <c r="X1050" s="144"/>
      <c r="Y1050" s="144"/>
      <c r="Z1050" s="144"/>
      <c r="AA1050" s="144"/>
      <c r="AB1050" s="144"/>
      <c r="AC1050" s="139"/>
    </row>
    <row r="1051" spans="13:29">
      <c r="M1051" s="143"/>
      <c r="N1051" s="143"/>
      <c r="O1051" s="139"/>
      <c r="P1051" s="139"/>
      <c r="Q1051" s="139"/>
      <c r="R1051" s="139"/>
      <c r="S1051" s="139"/>
      <c r="T1051" s="139"/>
      <c r="U1051" s="139"/>
      <c r="V1051" s="139"/>
      <c r="W1051" s="144"/>
      <c r="X1051" s="144"/>
      <c r="Y1051" s="144"/>
      <c r="Z1051" s="144"/>
      <c r="AA1051" s="144"/>
      <c r="AB1051" s="144"/>
      <c r="AC1051" s="139"/>
    </row>
    <row r="1052" spans="13:29">
      <c r="M1052" s="143"/>
      <c r="N1052" s="143"/>
      <c r="O1052" s="139"/>
      <c r="P1052" s="139"/>
      <c r="Q1052" s="139"/>
      <c r="R1052" s="139"/>
      <c r="S1052" s="139"/>
      <c r="T1052" s="139"/>
      <c r="U1052" s="139"/>
      <c r="V1052" s="139"/>
      <c r="W1052" s="144"/>
      <c r="X1052" s="144"/>
      <c r="Y1052" s="144"/>
      <c r="Z1052" s="144"/>
      <c r="AA1052" s="144"/>
      <c r="AB1052" s="144"/>
      <c r="AC1052" s="139"/>
    </row>
    <row r="1053" spans="13:29">
      <c r="M1053" s="143"/>
      <c r="N1053" s="143"/>
      <c r="O1053" s="139"/>
      <c r="P1053" s="139"/>
      <c r="Q1053" s="139"/>
      <c r="R1053" s="139"/>
      <c r="S1053" s="139"/>
      <c r="T1053" s="139"/>
      <c r="U1053" s="139"/>
      <c r="V1053" s="139"/>
      <c r="W1053" s="144"/>
      <c r="X1053" s="144"/>
      <c r="Y1053" s="144"/>
      <c r="Z1053" s="144"/>
      <c r="AA1053" s="144"/>
      <c r="AB1053" s="144"/>
      <c r="AC1053" s="139"/>
    </row>
    <row r="1054" spans="13:29">
      <c r="M1054" s="143"/>
      <c r="N1054" s="143"/>
      <c r="O1054" s="139"/>
      <c r="P1054" s="139"/>
      <c r="Q1054" s="139"/>
      <c r="R1054" s="139"/>
      <c r="S1054" s="139"/>
      <c r="T1054" s="139"/>
      <c r="U1054" s="139"/>
      <c r="V1054" s="139"/>
      <c r="W1054" s="144"/>
      <c r="X1054" s="144"/>
      <c r="Y1054" s="144"/>
      <c r="Z1054" s="144"/>
      <c r="AA1054" s="144"/>
      <c r="AB1054" s="144"/>
      <c r="AC1054" s="139"/>
    </row>
    <row r="1055" spans="13:29">
      <c r="M1055" s="143"/>
      <c r="N1055" s="143"/>
      <c r="O1055" s="139"/>
      <c r="P1055" s="139"/>
      <c r="Q1055" s="139"/>
      <c r="R1055" s="139"/>
      <c r="S1055" s="139"/>
      <c r="T1055" s="139"/>
      <c r="U1055" s="139"/>
      <c r="V1055" s="139"/>
      <c r="W1055" s="144"/>
      <c r="X1055" s="144"/>
      <c r="Y1055" s="144"/>
      <c r="Z1055" s="144"/>
      <c r="AA1055" s="144"/>
      <c r="AB1055" s="144"/>
      <c r="AC1055" s="139"/>
    </row>
    <row r="1056" spans="13:29">
      <c r="M1056" s="143"/>
      <c r="N1056" s="143"/>
      <c r="O1056" s="139"/>
      <c r="P1056" s="139"/>
      <c r="Q1056" s="139"/>
      <c r="R1056" s="139"/>
      <c r="S1056" s="139"/>
      <c r="T1056" s="139"/>
      <c r="U1056" s="139"/>
      <c r="V1056" s="139"/>
      <c r="W1056" s="144"/>
      <c r="X1056" s="144"/>
      <c r="Y1056" s="144"/>
      <c r="Z1056" s="144"/>
      <c r="AA1056" s="144"/>
      <c r="AB1056" s="144"/>
      <c r="AC1056" s="139"/>
    </row>
    <row r="1057" spans="13:29">
      <c r="M1057" s="143"/>
      <c r="N1057" s="143"/>
      <c r="O1057" s="139"/>
      <c r="P1057" s="139"/>
      <c r="Q1057" s="139"/>
      <c r="R1057" s="139"/>
      <c r="S1057" s="139"/>
      <c r="T1057" s="139"/>
      <c r="U1057" s="139"/>
      <c r="V1057" s="139"/>
      <c r="W1057" s="144"/>
      <c r="X1057" s="144"/>
      <c r="Y1057" s="144"/>
      <c r="Z1057" s="144"/>
      <c r="AA1057" s="144"/>
      <c r="AB1057" s="144"/>
      <c r="AC1057" s="139"/>
    </row>
    <row r="1058" spans="13:29">
      <c r="M1058" s="143"/>
      <c r="N1058" s="143"/>
      <c r="O1058" s="139"/>
      <c r="P1058" s="139"/>
      <c r="Q1058" s="139"/>
      <c r="R1058" s="139"/>
      <c r="S1058" s="139"/>
      <c r="T1058" s="139"/>
      <c r="U1058" s="139"/>
      <c r="V1058" s="139"/>
      <c r="W1058" s="144"/>
      <c r="X1058" s="144"/>
      <c r="Y1058" s="144"/>
      <c r="Z1058" s="144"/>
      <c r="AA1058" s="144"/>
      <c r="AB1058" s="144"/>
      <c r="AC1058" s="139"/>
    </row>
    <row r="1059" spans="13:29">
      <c r="M1059" s="143"/>
      <c r="N1059" s="143"/>
      <c r="O1059" s="139"/>
      <c r="P1059" s="139"/>
      <c r="Q1059" s="139"/>
      <c r="R1059" s="139"/>
      <c r="S1059" s="139"/>
      <c r="T1059" s="139"/>
      <c r="U1059" s="139"/>
      <c r="V1059" s="139"/>
      <c r="W1059" s="144"/>
      <c r="X1059" s="144"/>
      <c r="Y1059" s="144"/>
      <c r="Z1059" s="144"/>
      <c r="AA1059" s="144"/>
      <c r="AB1059" s="144"/>
      <c r="AC1059" s="139"/>
    </row>
    <row r="1060" spans="13:29">
      <c r="M1060" s="143"/>
      <c r="N1060" s="143"/>
      <c r="O1060" s="139"/>
      <c r="P1060" s="139"/>
      <c r="Q1060" s="139"/>
      <c r="R1060" s="139"/>
      <c r="S1060" s="139"/>
      <c r="T1060" s="139"/>
      <c r="U1060" s="139"/>
      <c r="V1060" s="139"/>
      <c r="W1060" s="144"/>
      <c r="X1060" s="144"/>
      <c r="Y1060" s="144"/>
      <c r="Z1060" s="144"/>
      <c r="AA1060" s="144"/>
      <c r="AB1060" s="144"/>
      <c r="AC1060" s="139"/>
    </row>
    <row r="1061" spans="13:29">
      <c r="M1061" s="143"/>
      <c r="N1061" s="143"/>
      <c r="O1061" s="139"/>
      <c r="P1061" s="139"/>
      <c r="Q1061" s="139"/>
      <c r="R1061" s="139"/>
      <c r="S1061" s="139"/>
      <c r="T1061" s="139"/>
      <c r="U1061" s="139"/>
      <c r="V1061" s="139"/>
      <c r="W1061" s="144"/>
      <c r="X1061" s="144"/>
      <c r="Y1061" s="144"/>
      <c r="Z1061" s="144"/>
      <c r="AA1061" s="144"/>
      <c r="AB1061" s="144"/>
      <c r="AC1061" s="139"/>
    </row>
    <row r="1062" spans="13:29">
      <c r="M1062" s="143"/>
      <c r="N1062" s="143"/>
      <c r="O1062" s="139"/>
      <c r="P1062" s="139"/>
      <c r="Q1062" s="139"/>
      <c r="R1062" s="139"/>
      <c r="S1062" s="139"/>
      <c r="T1062" s="139"/>
      <c r="U1062" s="139"/>
      <c r="V1062" s="139"/>
      <c r="W1062" s="144"/>
      <c r="X1062" s="144"/>
      <c r="Y1062" s="144"/>
      <c r="Z1062" s="144"/>
      <c r="AA1062" s="144"/>
      <c r="AB1062" s="144"/>
      <c r="AC1062" s="139"/>
    </row>
    <row r="1063" spans="13:29">
      <c r="M1063" s="143"/>
      <c r="N1063" s="143"/>
      <c r="O1063" s="139"/>
      <c r="P1063" s="139"/>
      <c r="Q1063" s="139"/>
      <c r="R1063" s="139"/>
      <c r="S1063" s="139"/>
      <c r="T1063" s="139"/>
      <c r="U1063" s="139"/>
      <c r="V1063" s="139"/>
      <c r="W1063" s="144"/>
      <c r="X1063" s="144"/>
      <c r="Y1063" s="144"/>
      <c r="Z1063" s="144"/>
      <c r="AA1063" s="144"/>
      <c r="AB1063" s="144"/>
      <c r="AC1063" s="139"/>
    </row>
    <row r="1064" spans="13:29">
      <c r="M1064" s="143"/>
      <c r="N1064" s="143"/>
      <c r="O1064" s="139"/>
      <c r="P1064" s="139"/>
      <c r="Q1064" s="139"/>
      <c r="R1064" s="139"/>
      <c r="S1064" s="139"/>
      <c r="T1064" s="139"/>
      <c r="U1064" s="139"/>
      <c r="V1064" s="139"/>
      <c r="W1064" s="144"/>
      <c r="X1064" s="144"/>
      <c r="Y1064" s="144"/>
      <c r="Z1064" s="144"/>
      <c r="AA1064" s="144"/>
      <c r="AB1064" s="144"/>
      <c r="AC1064" s="139"/>
    </row>
    <row r="1065" spans="13:29">
      <c r="M1065" s="143"/>
      <c r="N1065" s="143"/>
      <c r="O1065" s="139"/>
      <c r="P1065" s="139"/>
      <c r="Q1065" s="139"/>
      <c r="R1065" s="139"/>
      <c r="S1065" s="139"/>
      <c r="T1065" s="139"/>
      <c r="U1065" s="139"/>
      <c r="V1065" s="139"/>
      <c r="W1065" s="144"/>
      <c r="X1065" s="144"/>
      <c r="Y1065" s="144"/>
      <c r="Z1065" s="144"/>
      <c r="AA1065" s="144"/>
      <c r="AB1065" s="144"/>
      <c r="AC1065" s="139"/>
    </row>
    <row r="1066" spans="13:29">
      <c r="M1066" s="143"/>
      <c r="N1066" s="143"/>
      <c r="O1066" s="139"/>
      <c r="P1066" s="139"/>
      <c r="Q1066" s="139"/>
      <c r="R1066" s="139"/>
      <c r="S1066" s="139"/>
      <c r="T1066" s="139"/>
      <c r="U1066" s="139"/>
      <c r="V1066" s="139"/>
      <c r="W1066" s="144"/>
      <c r="X1066" s="144"/>
      <c r="Y1066" s="144"/>
      <c r="Z1066" s="144"/>
      <c r="AA1066" s="144"/>
      <c r="AB1066" s="144"/>
      <c r="AC1066" s="139"/>
    </row>
    <row r="1067" spans="13:29">
      <c r="M1067" s="143"/>
      <c r="N1067" s="143"/>
      <c r="O1067" s="139"/>
      <c r="P1067" s="139"/>
      <c r="Q1067" s="139"/>
      <c r="R1067" s="139"/>
      <c r="S1067" s="139"/>
      <c r="T1067" s="139"/>
      <c r="U1067" s="139"/>
      <c r="V1067" s="139"/>
      <c r="W1067" s="144"/>
      <c r="X1067" s="144"/>
      <c r="Y1067" s="144"/>
      <c r="Z1067" s="144"/>
      <c r="AA1067" s="144"/>
      <c r="AB1067" s="144"/>
      <c r="AC1067" s="139"/>
    </row>
    <row r="1068" spans="13:29">
      <c r="M1068" s="143"/>
      <c r="N1068" s="143"/>
      <c r="O1068" s="139"/>
      <c r="P1068" s="139"/>
      <c r="Q1068" s="139"/>
      <c r="R1068" s="139"/>
      <c r="S1068" s="139"/>
      <c r="T1068" s="139"/>
      <c r="U1068" s="139"/>
      <c r="V1068" s="139"/>
      <c r="W1068" s="144"/>
      <c r="X1068" s="144"/>
      <c r="Y1068" s="144"/>
      <c r="Z1068" s="144"/>
      <c r="AA1068" s="144"/>
      <c r="AB1068" s="144"/>
      <c r="AC1068" s="139"/>
    </row>
    <row r="1069" spans="13:29">
      <c r="M1069" s="143"/>
      <c r="N1069" s="143"/>
      <c r="O1069" s="139"/>
      <c r="P1069" s="139"/>
      <c r="Q1069" s="139"/>
      <c r="R1069" s="139"/>
      <c r="S1069" s="139"/>
      <c r="T1069" s="139"/>
      <c r="U1069" s="139"/>
      <c r="V1069" s="139"/>
      <c r="W1069" s="144"/>
      <c r="X1069" s="144"/>
      <c r="Y1069" s="144"/>
      <c r="Z1069" s="144"/>
      <c r="AA1069" s="144"/>
      <c r="AB1069" s="144"/>
      <c r="AC1069" s="139"/>
    </row>
    <row r="1070" spans="13:29">
      <c r="M1070" s="143"/>
      <c r="N1070" s="143"/>
      <c r="O1070" s="139"/>
      <c r="P1070" s="139"/>
      <c r="Q1070" s="139"/>
      <c r="R1070" s="139"/>
      <c r="S1070" s="139"/>
      <c r="T1070" s="139"/>
      <c r="U1070" s="139"/>
      <c r="V1070" s="139"/>
      <c r="W1070" s="144"/>
      <c r="X1070" s="144"/>
      <c r="Y1070" s="144"/>
      <c r="Z1070" s="144"/>
      <c r="AA1070" s="144"/>
      <c r="AB1070" s="144"/>
      <c r="AC1070" s="139"/>
    </row>
    <row r="1071" spans="13:29">
      <c r="M1071" s="143"/>
      <c r="N1071" s="143"/>
      <c r="O1071" s="139"/>
      <c r="P1071" s="139"/>
      <c r="Q1071" s="139"/>
      <c r="R1071" s="139"/>
      <c r="S1071" s="139"/>
      <c r="T1071" s="139"/>
      <c r="U1071" s="139"/>
      <c r="V1071" s="139"/>
      <c r="W1071" s="144"/>
      <c r="X1071" s="144"/>
      <c r="Y1071" s="144"/>
      <c r="Z1071" s="144"/>
      <c r="AA1071" s="144"/>
      <c r="AB1071" s="144"/>
      <c r="AC1071" s="139"/>
    </row>
    <row r="1072" spans="13:29">
      <c r="M1072" s="143"/>
      <c r="N1072" s="143"/>
      <c r="O1072" s="139"/>
      <c r="P1072" s="139"/>
      <c r="Q1072" s="139"/>
      <c r="R1072" s="139"/>
      <c r="S1072" s="139"/>
      <c r="T1072" s="139"/>
      <c r="U1072" s="139"/>
      <c r="V1072" s="139"/>
      <c r="W1072" s="144"/>
      <c r="X1072" s="144"/>
      <c r="Y1072" s="144"/>
      <c r="Z1072" s="144"/>
      <c r="AA1072" s="144"/>
      <c r="AB1072" s="144"/>
      <c r="AC1072" s="139"/>
    </row>
    <row r="1073" spans="13:29">
      <c r="M1073" s="143"/>
      <c r="N1073" s="143"/>
      <c r="O1073" s="139"/>
      <c r="P1073" s="139"/>
      <c r="Q1073" s="139"/>
      <c r="R1073" s="139"/>
      <c r="S1073" s="139"/>
      <c r="T1073" s="139"/>
      <c r="U1073" s="139"/>
      <c r="V1073" s="139"/>
      <c r="W1073" s="144"/>
      <c r="X1073" s="144"/>
      <c r="Y1073" s="144"/>
      <c r="Z1073" s="144"/>
      <c r="AA1073" s="144"/>
      <c r="AB1073" s="144"/>
      <c r="AC1073" s="139"/>
    </row>
    <row r="1074" spans="13:29">
      <c r="M1074" s="143"/>
      <c r="N1074" s="143"/>
      <c r="O1074" s="139"/>
      <c r="P1074" s="139"/>
      <c r="Q1074" s="139"/>
      <c r="R1074" s="139"/>
      <c r="S1074" s="139"/>
      <c r="T1074" s="139"/>
      <c r="U1074" s="139"/>
      <c r="V1074" s="139"/>
      <c r="W1074" s="144"/>
      <c r="X1074" s="144"/>
      <c r="Y1074" s="144"/>
      <c r="Z1074" s="144"/>
      <c r="AA1074" s="144"/>
      <c r="AB1074" s="144"/>
      <c r="AC1074" s="139"/>
    </row>
    <row r="1075" spans="13:29">
      <c r="M1075" s="143"/>
      <c r="N1075" s="143"/>
      <c r="O1075" s="139"/>
      <c r="P1075" s="139"/>
      <c r="Q1075" s="139"/>
      <c r="R1075" s="139"/>
      <c r="S1075" s="139"/>
      <c r="T1075" s="139"/>
      <c r="U1075" s="139"/>
      <c r="V1075" s="139"/>
      <c r="W1075" s="144"/>
      <c r="X1075" s="144"/>
      <c r="Y1075" s="144"/>
      <c r="Z1075" s="144"/>
      <c r="AA1075" s="144"/>
      <c r="AB1075" s="144"/>
      <c r="AC1075" s="139"/>
    </row>
    <row r="1076" spans="13:29">
      <c r="M1076" s="143"/>
      <c r="N1076" s="143"/>
      <c r="O1076" s="139"/>
      <c r="P1076" s="139"/>
      <c r="Q1076" s="139"/>
      <c r="R1076" s="139"/>
      <c r="S1076" s="139"/>
      <c r="T1076" s="139"/>
      <c r="U1076" s="139"/>
      <c r="V1076" s="139"/>
      <c r="W1076" s="144"/>
      <c r="X1076" s="144"/>
      <c r="Y1076" s="144"/>
      <c r="Z1076" s="144"/>
      <c r="AA1076" s="144"/>
      <c r="AB1076" s="144"/>
      <c r="AC1076" s="139"/>
    </row>
    <row r="1077" spans="13:29">
      <c r="M1077" s="143"/>
      <c r="N1077" s="143"/>
      <c r="O1077" s="139"/>
      <c r="P1077" s="139"/>
      <c r="Q1077" s="139"/>
      <c r="R1077" s="139"/>
      <c r="S1077" s="139"/>
      <c r="T1077" s="139"/>
      <c r="U1077" s="139"/>
      <c r="V1077" s="139"/>
      <c r="W1077" s="144"/>
      <c r="X1077" s="144"/>
      <c r="Y1077" s="144"/>
      <c r="Z1077" s="144"/>
      <c r="AA1077" s="144"/>
      <c r="AB1077" s="144"/>
      <c r="AC1077" s="139"/>
    </row>
    <row r="1078" spans="13:29">
      <c r="M1078" s="143"/>
      <c r="N1078" s="143"/>
      <c r="O1078" s="139"/>
      <c r="P1078" s="139"/>
      <c r="Q1078" s="139"/>
      <c r="R1078" s="139"/>
      <c r="S1078" s="139"/>
      <c r="T1078" s="139"/>
      <c r="U1078" s="139"/>
      <c r="V1078" s="139"/>
      <c r="W1078" s="144"/>
      <c r="X1078" s="144"/>
      <c r="Y1078" s="144"/>
      <c r="Z1078" s="144"/>
      <c r="AA1078" s="144"/>
      <c r="AB1078" s="144"/>
      <c r="AC1078" s="139"/>
    </row>
    <row r="1079" spans="13:29">
      <c r="M1079" s="143"/>
      <c r="N1079" s="143"/>
      <c r="O1079" s="139"/>
      <c r="P1079" s="139"/>
      <c r="Q1079" s="139"/>
      <c r="R1079" s="139"/>
      <c r="S1079" s="139"/>
      <c r="T1079" s="139"/>
      <c r="U1079" s="139"/>
      <c r="V1079" s="139"/>
      <c r="W1079" s="144"/>
      <c r="X1079" s="144"/>
      <c r="Y1079" s="144"/>
      <c r="Z1079" s="144"/>
      <c r="AA1079" s="144"/>
      <c r="AB1079" s="144"/>
      <c r="AC1079" s="139"/>
    </row>
    <row r="1080" spans="13:29">
      <c r="M1080" s="143"/>
      <c r="N1080" s="143"/>
      <c r="O1080" s="139"/>
      <c r="P1080" s="139"/>
      <c r="Q1080" s="139"/>
      <c r="R1080" s="139"/>
      <c r="S1080" s="139"/>
      <c r="T1080" s="139"/>
      <c r="U1080" s="139"/>
      <c r="V1080" s="139"/>
      <c r="W1080" s="144"/>
      <c r="X1080" s="144"/>
      <c r="Y1080" s="144"/>
      <c r="Z1080" s="144"/>
      <c r="AA1080" s="144"/>
      <c r="AB1080" s="144"/>
      <c r="AC1080" s="139"/>
    </row>
    <row r="1081" spans="13:29">
      <c r="M1081" s="143"/>
      <c r="N1081" s="143"/>
      <c r="O1081" s="139"/>
      <c r="P1081" s="139"/>
      <c r="Q1081" s="139"/>
      <c r="R1081" s="139"/>
      <c r="S1081" s="139"/>
      <c r="T1081" s="139"/>
      <c r="U1081" s="139"/>
      <c r="V1081" s="139"/>
      <c r="W1081" s="144"/>
      <c r="X1081" s="144"/>
      <c r="Y1081" s="144"/>
      <c r="Z1081" s="144"/>
      <c r="AA1081" s="144"/>
      <c r="AB1081" s="144"/>
      <c r="AC1081" s="139"/>
    </row>
    <row r="1082" spans="13:29">
      <c r="M1082" s="143"/>
      <c r="N1082" s="143"/>
      <c r="O1082" s="139"/>
      <c r="P1082" s="139"/>
      <c r="Q1082" s="139"/>
      <c r="R1082" s="139"/>
      <c r="S1082" s="139"/>
      <c r="T1082" s="139"/>
      <c r="U1082" s="139"/>
      <c r="V1082" s="139"/>
      <c r="W1082" s="144"/>
      <c r="X1082" s="144"/>
      <c r="Y1082" s="144"/>
      <c r="Z1082" s="144"/>
      <c r="AA1082" s="144"/>
      <c r="AB1082" s="144"/>
      <c r="AC1082" s="139"/>
    </row>
    <row r="1083" spans="13:29">
      <c r="M1083" s="143"/>
      <c r="N1083" s="143"/>
      <c r="O1083" s="139"/>
      <c r="P1083" s="139"/>
      <c r="Q1083" s="139"/>
      <c r="R1083" s="139"/>
      <c r="S1083" s="139"/>
      <c r="T1083" s="139"/>
      <c r="U1083" s="139"/>
      <c r="V1083" s="139"/>
      <c r="W1083" s="144"/>
      <c r="X1083" s="144"/>
      <c r="Y1083" s="144"/>
      <c r="Z1083" s="144"/>
      <c r="AA1083" s="144"/>
      <c r="AB1083" s="144"/>
      <c r="AC1083" s="139"/>
    </row>
    <row r="1084" spans="13:29">
      <c r="M1084" s="143"/>
      <c r="N1084" s="143"/>
      <c r="O1084" s="139"/>
      <c r="P1084" s="139"/>
      <c r="Q1084" s="139"/>
      <c r="R1084" s="139"/>
      <c r="S1084" s="139"/>
      <c r="T1084" s="139"/>
      <c r="U1084" s="139"/>
      <c r="V1084" s="139"/>
      <c r="W1084" s="144"/>
      <c r="X1084" s="144"/>
      <c r="Y1084" s="144"/>
      <c r="Z1084" s="144"/>
      <c r="AA1084" s="144"/>
      <c r="AB1084" s="144"/>
      <c r="AC1084" s="139"/>
    </row>
    <row r="1085" spans="13:29">
      <c r="M1085" s="143"/>
      <c r="N1085" s="143"/>
      <c r="O1085" s="139"/>
      <c r="P1085" s="139"/>
      <c r="Q1085" s="139"/>
      <c r="R1085" s="139"/>
      <c r="S1085" s="139"/>
      <c r="T1085" s="139"/>
      <c r="U1085" s="139"/>
      <c r="V1085" s="139"/>
      <c r="W1085" s="144"/>
      <c r="X1085" s="144"/>
      <c r="Y1085" s="144"/>
      <c r="Z1085" s="144"/>
      <c r="AA1085" s="144"/>
      <c r="AB1085" s="144"/>
      <c r="AC1085" s="139"/>
    </row>
    <row r="1086" spans="13:29">
      <c r="M1086" s="143"/>
      <c r="N1086" s="143"/>
      <c r="O1086" s="139"/>
      <c r="P1086" s="139"/>
      <c r="Q1086" s="139"/>
      <c r="R1086" s="139"/>
      <c r="S1086" s="139"/>
      <c r="T1086" s="139"/>
      <c r="U1086" s="139"/>
      <c r="V1086" s="139"/>
      <c r="W1086" s="144"/>
      <c r="X1086" s="144"/>
      <c r="Y1086" s="144"/>
      <c r="Z1086" s="144"/>
      <c r="AA1086" s="144"/>
      <c r="AB1086" s="144"/>
      <c r="AC1086" s="139"/>
    </row>
    <row r="1087" spans="13:29">
      <c r="M1087" s="143"/>
      <c r="N1087" s="143"/>
      <c r="O1087" s="139"/>
      <c r="P1087" s="139"/>
      <c r="Q1087" s="139"/>
      <c r="R1087" s="139"/>
      <c r="S1087" s="139"/>
      <c r="T1087" s="139"/>
      <c r="U1087" s="139"/>
      <c r="V1087" s="139"/>
      <c r="W1087" s="144"/>
      <c r="X1087" s="144"/>
      <c r="Y1087" s="144"/>
      <c r="Z1087" s="144"/>
      <c r="AA1087" s="144"/>
      <c r="AB1087" s="144"/>
      <c r="AC1087" s="139"/>
    </row>
    <row r="1088" spans="13:29">
      <c r="M1088" s="143"/>
      <c r="N1088" s="143"/>
      <c r="O1088" s="139"/>
      <c r="P1088" s="139"/>
      <c r="Q1088" s="139"/>
      <c r="R1088" s="139"/>
      <c r="S1088" s="139"/>
      <c r="T1088" s="139"/>
      <c r="U1088" s="139"/>
      <c r="V1088" s="139"/>
      <c r="W1088" s="144"/>
      <c r="X1088" s="144"/>
      <c r="Y1088" s="144"/>
      <c r="Z1088" s="144"/>
      <c r="AA1088" s="144"/>
      <c r="AB1088" s="144"/>
      <c r="AC1088" s="139"/>
    </row>
    <row r="1089" spans="13:29">
      <c r="M1089" s="143"/>
      <c r="N1089" s="143"/>
      <c r="O1089" s="139"/>
      <c r="P1089" s="139"/>
      <c r="Q1089" s="139"/>
      <c r="R1089" s="139"/>
      <c r="S1089" s="139"/>
      <c r="T1089" s="139"/>
      <c r="U1089" s="139"/>
      <c r="V1089" s="139"/>
      <c r="W1089" s="144"/>
      <c r="X1089" s="144"/>
      <c r="Y1089" s="144"/>
      <c r="Z1089" s="144"/>
      <c r="AA1089" s="144"/>
      <c r="AB1089" s="144"/>
      <c r="AC1089" s="139"/>
    </row>
    <row r="1090" spans="13:29">
      <c r="M1090" s="143"/>
      <c r="N1090" s="143"/>
      <c r="O1090" s="139"/>
      <c r="P1090" s="139"/>
      <c r="Q1090" s="139"/>
      <c r="R1090" s="139"/>
      <c r="S1090" s="139"/>
      <c r="T1090" s="139"/>
      <c r="U1090" s="139"/>
      <c r="V1090" s="139"/>
      <c r="W1090" s="144"/>
      <c r="X1090" s="144"/>
      <c r="Y1090" s="144"/>
      <c r="Z1090" s="144"/>
      <c r="AA1090" s="144"/>
      <c r="AB1090" s="144"/>
      <c r="AC1090" s="139"/>
    </row>
    <row r="1091" spans="13:29">
      <c r="M1091" s="143"/>
      <c r="N1091" s="143"/>
      <c r="O1091" s="139"/>
      <c r="P1091" s="139"/>
      <c r="Q1091" s="139"/>
      <c r="R1091" s="139"/>
      <c r="S1091" s="139"/>
      <c r="T1091" s="139"/>
      <c r="U1091" s="139"/>
      <c r="V1091" s="139"/>
      <c r="W1091" s="144"/>
      <c r="X1091" s="144"/>
      <c r="Y1091" s="144"/>
      <c r="Z1091" s="144"/>
      <c r="AA1091" s="144"/>
      <c r="AB1091" s="144"/>
      <c r="AC1091" s="139"/>
    </row>
    <row r="1092" spans="13:29">
      <c r="M1092" s="143"/>
      <c r="N1092" s="143"/>
      <c r="O1092" s="139"/>
      <c r="P1092" s="139"/>
      <c r="Q1092" s="139"/>
      <c r="R1092" s="139"/>
      <c r="S1092" s="139"/>
      <c r="T1092" s="139"/>
      <c r="U1092" s="139"/>
      <c r="V1092" s="139"/>
      <c r="W1092" s="144"/>
      <c r="X1092" s="144"/>
      <c r="Y1092" s="144"/>
      <c r="Z1092" s="144"/>
      <c r="AA1092" s="144"/>
      <c r="AB1092" s="144"/>
      <c r="AC1092" s="139"/>
    </row>
    <row r="1093" spans="13:29">
      <c r="M1093" s="143"/>
      <c r="N1093" s="143"/>
      <c r="O1093" s="139"/>
      <c r="P1093" s="139"/>
      <c r="Q1093" s="139"/>
      <c r="R1093" s="139"/>
      <c r="S1093" s="139"/>
      <c r="T1093" s="139"/>
      <c r="U1093" s="139"/>
      <c r="V1093" s="139"/>
      <c r="W1093" s="144"/>
      <c r="X1093" s="144"/>
      <c r="Y1093" s="144"/>
      <c r="Z1093" s="144"/>
      <c r="AA1093" s="144"/>
      <c r="AB1093" s="144"/>
      <c r="AC1093" s="139"/>
    </row>
    <row r="1094" spans="13:29">
      <c r="M1094" s="143"/>
      <c r="N1094" s="143"/>
      <c r="O1094" s="139"/>
      <c r="P1094" s="139"/>
      <c r="Q1094" s="139"/>
      <c r="R1094" s="139"/>
      <c r="S1094" s="139"/>
      <c r="T1094" s="139"/>
      <c r="U1094" s="139"/>
      <c r="V1094" s="139"/>
      <c r="W1094" s="144"/>
      <c r="X1094" s="144"/>
      <c r="Y1094" s="144"/>
      <c r="Z1094" s="144"/>
      <c r="AA1094" s="144"/>
      <c r="AB1094" s="144"/>
      <c r="AC1094" s="139"/>
    </row>
    <row r="1095" spans="13:29">
      <c r="M1095" s="143"/>
      <c r="N1095" s="143"/>
      <c r="O1095" s="139"/>
      <c r="P1095" s="139"/>
      <c r="Q1095" s="139"/>
      <c r="R1095" s="139"/>
      <c r="S1095" s="139"/>
      <c r="T1095" s="139"/>
      <c r="U1095" s="139"/>
      <c r="V1095" s="139"/>
      <c r="W1095" s="144"/>
      <c r="X1095" s="144"/>
      <c r="Y1095" s="144"/>
      <c r="Z1095" s="144"/>
      <c r="AA1095" s="144"/>
      <c r="AB1095" s="144"/>
      <c r="AC1095" s="139"/>
    </row>
    <row r="1096" spans="13:29">
      <c r="M1096" s="143"/>
      <c r="N1096" s="143"/>
      <c r="O1096" s="139"/>
      <c r="P1096" s="139"/>
      <c r="Q1096" s="139"/>
      <c r="R1096" s="139"/>
      <c r="S1096" s="139"/>
      <c r="T1096" s="139"/>
      <c r="U1096" s="139"/>
      <c r="V1096" s="139"/>
      <c r="W1096" s="144"/>
      <c r="X1096" s="144"/>
      <c r="Y1096" s="144"/>
      <c r="Z1096" s="144"/>
      <c r="AA1096" s="144"/>
      <c r="AB1096" s="144"/>
      <c r="AC1096" s="139"/>
    </row>
    <row r="1097" spans="13:29">
      <c r="M1097" s="143"/>
      <c r="N1097" s="143"/>
      <c r="O1097" s="139"/>
      <c r="P1097" s="139"/>
      <c r="Q1097" s="139"/>
      <c r="R1097" s="139"/>
      <c r="S1097" s="139"/>
      <c r="T1097" s="139"/>
      <c r="U1097" s="139"/>
      <c r="V1097" s="139"/>
      <c r="W1097" s="144"/>
      <c r="X1097" s="144"/>
      <c r="Y1097" s="144"/>
      <c r="Z1097" s="144"/>
      <c r="AA1097" s="144"/>
      <c r="AB1097" s="144"/>
      <c r="AC1097" s="139"/>
    </row>
    <row r="1098" spans="13:29">
      <c r="M1098" s="143"/>
      <c r="N1098" s="143"/>
      <c r="O1098" s="139"/>
      <c r="P1098" s="139"/>
      <c r="Q1098" s="139"/>
      <c r="R1098" s="139"/>
      <c r="S1098" s="139"/>
      <c r="T1098" s="139"/>
      <c r="U1098" s="139"/>
      <c r="V1098" s="139"/>
      <c r="W1098" s="144"/>
      <c r="X1098" s="144"/>
      <c r="Y1098" s="144"/>
      <c r="Z1098" s="144"/>
      <c r="AA1098" s="144"/>
      <c r="AB1098" s="144"/>
      <c r="AC1098" s="139"/>
    </row>
    <row r="1099" spans="13:29">
      <c r="M1099" s="143"/>
      <c r="N1099" s="143"/>
      <c r="O1099" s="139"/>
      <c r="P1099" s="139"/>
      <c r="Q1099" s="139"/>
      <c r="R1099" s="139"/>
      <c r="S1099" s="139"/>
      <c r="T1099" s="139"/>
      <c r="U1099" s="139"/>
      <c r="V1099" s="139"/>
      <c r="W1099" s="144"/>
      <c r="X1099" s="144"/>
      <c r="Y1099" s="144"/>
      <c r="Z1099" s="144"/>
      <c r="AA1099" s="144"/>
      <c r="AB1099" s="144"/>
      <c r="AC1099" s="139"/>
    </row>
    <row r="1100" spans="13:29">
      <c r="M1100" s="143"/>
      <c r="N1100" s="143"/>
      <c r="O1100" s="139"/>
      <c r="P1100" s="139"/>
      <c r="Q1100" s="139"/>
      <c r="R1100" s="139"/>
      <c r="S1100" s="139"/>
      <c r="T1100" s="139"/>
      <c r="U1100" s="139"/>
      <c r="V1100" s="139"/>
      <c r="W1100" s="144"/>
      <c r="X1100" s="144"/>
      <c r="Y1100" s="144"/>
      <c r="Z1100" s="144"/>
      <c r="AA1100" s="144"/>
      <c r="AB1100" s="144"/>
      <c r="AC1100" s="139"/>
    </row>
    <row r="1101" spans="13:29">
      <c r="M1101" s="143"/>
      <c r="N1101" s="143"/>
      <c r="O1101" s="139"/>
      <c r="P1101" s="139"/>
      <c r="Q1101" s="139"/>
      <c r="R1101" s="139"/>
      <c r="S1101" s="139"/>
      <c r="T1101" s="139"/>
      <c r="U1101" s="139"/>
      <c r="V1101" s="139"/>
      <c r="W1101" s="144"/>
      <c r="X1101" s="144"/>
      <c r="Y1101" s="144"/>
      <c r="Z1101" s="144"/>
      <c r="AA1101" s="144"/>
      <c r="AB1101" s="144"/>
      <c r="AC1101" s="139"/>
    </row>
    <row r="1102" spans="13:29">
      <c r="M1102" s="143"/>
      <c r="N1102" s="143"/>
      <c r="O1102" s="139"/>
      <c r="P1102" s="139"/>
      <c r="Q1102" s="139"/>
      <c r="R1102" s="139"/>
      <c r="S1102" s="139"/>
      <c r="T1102" s="139"/>
      <c r="U1102" s="139"/>
      <c r="V1102" s="139"/>
      <c r="W1102" s="144"/>
      <c r="X1102" s="144"/>
      <c r="Y1102" s="144"/>
      <c r="Z1102" s="144"/>
      <c r="AA1102" s="144"/>
      <c r="AB1102" s="144"/>
      <c r="AC1102" s="139"/>
    </row>
    <row r="1103" spans="13:29">
      <c r="M1103" s="143"/>
      <c r="N1103" s="143"/>
      <c r="O1103" s="139"/>
      <c r="P1103" s="139"/>
      <c r="Q1103" s="139"/>
      <c r="R1103" s="139"/>
      <c r="S1103" s="139"/>
      <c r="T1103" s="139"/>
      <c r="U1103" s="139"/>
      <c r="V1103" s="139"/>
      <c r="W1103" s="144"/>
      <c r="X1103" s="144"/>
      <c r="Y1103" s="144"/>
      <c r="Z1103" s="144"/>
      <c r="AA1103" s="144"/>
      <c r="AB1103" s="144"/>
      <c r="AC1103" s="139"/>
    </row>
    <row r="1104" spans="13:29">
      <c r="M1104" s="143"/>
      <c r="N1104" s="143"/>
      <c r="O1104" s="139"/>
      <c r="P1104" s="139"/>
      <c r="Q1104" s="139"/>
      <c r="R1104" s="139"/>
      <c r="S1104" s="139"/>
      <c r="T1104" s="139"/>
      <c r="U1104" s="139"/>
      <c r="V1104" s="139"/>
      <c r="W1104" s="144"/>
      <c r="X1104" s="144"/>
      <c r="Y1104" s="144"/>
      <c r="Z1104" s="144"/>
      <c r="AA1104" s="144"/>
      <c r="AB1104" s="144"/>
      <c r="AC1104" s="139"/>
    </row>
    <row r="1105" spans="13:29">
      <c r="M1105" s="143"/>
      <c r="N1105" s="143"/>
      <c r="O1105" s="139"/>
      <c r="P1105" s="139"/>
      <c r="Q1105" s="139"/>
      <c r="R1105" s="139"/>
      <c r="S1105" s="139"/>
      <c r="T1105" s="139"/>
      <c r="U1105" s="139"/>
      <c r="V1105" s="139"/>
      <c r="W1105" s="144"/>
      <c r="X1105" s="144"/>
      <c r="Y1105" s="144"/>
      <c r="Z1105" s="144"/>
      <c r="AA1105" s="144"/>
      <c r="AB1105" s="144"/>
      <c r="AC1105" s="139"/>
    </row>
    <row r="1106" spans="13:29">
      <c r="M1106" s="143"/>
      <c r="N1106" s="143"/>
      <c r="O1106" s="139"/>
      <c r="P1106" s="139"/>
      <c r="Q1106" s="139"/>
      <c r="R1106" s="139"/>
      <c r="S1106" s="139"/>
      <c r="T1106" s="139"/>
      <c r="U1106" s="139"/>
      <c r="V1106" s="139"/>
      <c r="W1106" s="144"/>
      <c r="X1106" s="144"/>
      <c r="Y1106" s="144"/>
      <c r="Z1106" s="144"/>
      <c r="AA1106" s="144"/>
      <c r="AB1106" s="144"/>
      <c r="AC1106" s="139"/>
    </row>
    <row r="1107" spans="13:29">
      <c r="M1107" s="143"/>
      <c r="N1107" s="143"/>
      <c r="O1107" s="139"/>
      <c r="P1107" s="139"/>
      <c r="Q1107" s="139"/>
      <c r="R1107" s="139"/>
      <c r="S1107" s="139"/>
      <c r="T1107" s="139"/>
      <c r="U1107" s="139"/>
      <c r="V1107" s="139"/>
      <c r="W1107" s="144"/>
      <c r="X1107" s="144"/>
      <c r="Y1107" s="144"/>
      <c r="Z1107" s="144"/>
      <c r="AA1107" s="144"/>
      <c r="AB1107" s="144"/>
      <c r="AC1107" s="139"/>
    </row>
    <row r="1108" spans="13:29">
      <c r="M1108" s="143"/>
      <c r="N1108" s="143"/>
      <c r="O1108" s="139"/>
      <c r="P1108" s="139"/>
      <c r="Q1108" s="139"/>
      <c r="R1108" s="139"/>
      <c r="S1108" s="139"/>
      <c r="T1108" s="139"/>
      <c r="U1108" s="139"/>
      <c r="V1108" s="139"/>
      <c r="W1108" s="144"/>
      <c r="X1108" s="144"/>
      <c r="Y1108" s="144"/>
      <c r="Z1108" s="144"/>
      <c r="AA1108" s="144"/>
      <c r="AB1108" s="144"/>
      <c r="AC1108" s="139"/>
    </row>
    <row r="1109" spans="13:29">
      <c r="M1109" s="143"/>
      <c r="N1109" s="143"/>
      <c r="O1109" s="139"/>
      <c r="P1109" s="139"/>
      <c r="Q1109" s="139"/>
      <c r="R1109" s="139"/>
      <c r="S1109" s="139"/>
      <c r="T1109" s="139"/>
      <c r="U1109" s="139"/>
      <c r="V1109" s="139"/>
      <c r="W1109" s="144"/>
      <c r="X1109" s="144"/>
      <c r="Y1109" s="144"/>
      <c r="Z1109" s="144"/>
      <c r="AA1109" s="144"/>
      <c r="AB1109" s="144"/>
      <c r="AC1109" s="139"/>
    </row>
    <row r="1110" spans="13:29">
      <c r="M1110" s="143"/>
      <c r="N1110" s="143"/>
      <c r="O1110" s="139"/>
      <c r="P1110" s="139"/>
      <c r="Q1110" s="139"/>
      <c r="R1110" s="139"/>
      <c r="S1110" s="139"/>
      <c r="T1110" s="139"/>
      <c r="U1110" s="139"/>
      <c r="V1110" s="139"/>
      <c r="W1110" s="144"/>
      <c r="X1110" s="144"/>
      <c r="Y1110" s="144"/>
      <c r="Z1110" s="144"/>
      <c r="AA1110" s="144"/>
      <c r="AB1110" s="144"/>
      <c r="AC1110" s="139"/>
    </row>
    <row r="1111" spans="13:29">
      <c r="M1111" s="143"/>
      <c r="N1111" s="143"/>
      <c r="O1111" s="139"/>
      <c r="P1111" s="139"/>
      <c r="Q1111" s="139"/>
      <c r="R1111" s="139"/>
      <c r="S1111" s="139"/>
      <c r="T1111" s="139"/>
      <c r="U1111" s="139"/>
      <c r="V1111" s="139"/>
      <c r="W1111" s="144"/>
      <c r="X1111" s="144"/>
      <c r="Y1111" s="144"/>
      <c r="Z1111" s="144"/>
      <c r="AA1111" s="144"/>
      <c r="AB1111" s="144"/>
      <c r="AC1111" s="139"/>
    </row>
    <row r="1112" spans="13:29">
      <c r="M1112" s="143"/>
      <c r="N1112" s="143"/>
      <c r="O1112" s="139"/>
      <c r="P1112" s="139"/>
      <c r="Q1112" s="139"/>
      <c r="R1112" s="139"/>
      <c r="S1112" s="139"/>
      <c r="T1112" s="139"/>
      <c r="U1112" s="139"/>
      <c r="V1112" s="139"/>
      <c r="W1112" s="144"/>
      <c r="X1112" s="144"/>
      <c r="Y1112" s="144"/>
      <c r="Z1112" s="144"/>
      <c r="AA1112" s="144"/>
      <c r="AB1112" s="144"/>
      <c r="AC1112" s="139"/>
    </row>
    <row r="1113" spans="13:29">
      <c r="M1113" s="143"/>
      <c r="N1113" s="143"/>
      <c r="O1113" s="139"/>
      <c r="P1113" s="139"/>
      <c r="Q1113" s="139"/>
      <c r="R1113" s="139"/>
      <c r="S1113" s="139"/>
      <c r="T1113" s="139"/>
      <c r="U1113" s="139"/>
      <c r="V1113" s="139"/>
      <c r="W1113" s="144"/>
      <c r="X1113" s="144"/>
      <c r="Y1113" s="144"/>
      <c r="Z1113" s="144"/>
      <c r="AA1113" s="144"/>
      <c r="AB1113" s="144"/>
      <c r="AC1113" s="139"/>
    </row>
    <row r="1114" spans="13:29">
      <c r="M1114" s="143"/>
      <c r="N1114" s="143"/>
      <c r="O1114" s="139"/>
      <c r="P1114" s="139"/>
      <c r="Q1114" s="139"/>
      <c r="R1114" s="139"/>
      <c r="S1114" s="139"/>
      <c r="T1114" s="139"/>
      <c r="U1114" s="139"/>
      <c r="V1114" s="139"/>
      <c r="W1114" s="144"/>
      <c r="X1114" s="144"/>
      <c r="Y1114" s="144"/>
      <c r="Z1114" s="144"/>
      <c r="AA1114" s="144"/>
      <c r="AB1114" s="144"/>
      <c r="AC1114" s="139"/>
    </row>
    <row r="1115" spans="13:29">
      <c r="M1115" s="143"/>
      <c r="N1115" s="143"/>
      <c r="O1115" s="139"/>
      <c r="P1115" s="139"/>
      <c r="Q1115" s="139"/>
      <c r="R1115" s="139"/>
      <c r="S1115" s="139"/>
      <c r="T1115" s="139"/>
      <c r="U1115" s="139"/>
      <c r="V1115" s="139"/>
      <c r="W1115" s="144"/>
      <c r="X1115" s="144"/>
      <c r="Y1115" s="144"/>
      <c r="Z1115" s="144"/>
      <c r="AA1115" s="144"/>
      <c r="AB1115" s="144"/>
      <c r="AC1115" s="139"/>
    </row>
    <row r="1116" spans="13:29">
      <c r="M1116" s="143"/>
      <c r="N1116" s="143"/>
      <c r="O1116" s="139"/>
      <c r="P1116" s="139"/>
      <c r="Q1116" s="139"/>
      <c r="R1116" s="139"/>
      <c r="S1116" s="139"/>
      <c r="T1116" s="139"/>
      <c r="U1116" s="139"/>
      <c r="V1116" s="139"/>
      <c r="W1116" s="144"/>
      <c r="X1116" s="144"/>
      <c r="Y1116" s="144"/>
      <c r="Z1116" s="144"/>
      <c r="AA1116" s="144"/>
      <c r="AB1116" s="144"/>
      <c r="AC1116" s="139"/>
    </row>
    <row r="1117" spans="13:29">
      <c r="M1117" s="143"/>
      <c r="N1117" s="143"/>
      <c r="O1117" s="139"/>
      <c r="P1117" s="139"/>
      <c r="Q1117" s="139"/>
      <c r="R1117" s="139"/>
      <c r="S1117" s="139"/>
      <c r="T1117" s="139"/>
      <c r="U1117" s="139"/>
      <c r="V1117" s="139"/>
      <c r="W1117" s="144"/>
      <c r="X1117" s="144"/>
      <c r="Y1117" s="144"/>
      <c r="Z1117" s="144"/>
      <c r="AA1117" s="144"/>
      <c r="AB1117" s="144"/>
      <c r="AC1117" s="139"/>
    </row>
    <row r="1118" spans="13:29">
      <c r="M1118" s="143"/>
      <c r="N1118" s="143"/>
      <c r="O1118" s="139"/>
      <c r="P1118" s="139"/>
      <c r="Q1118" s="139"/>
      <c r="R1118" s="139"/>
      <c r="S1118" s="139"/>
      <c r="T1118" s="139"/>
      <c r="U1118" s="139"/>
      <c r="V1118" s="139"/>
      <c r="W1118" s="144"/>
      <c r="X1118" s="144"/>
      <c r="Y1118" s="144"/>
      <c r="Z1118" s="144"/>
      <c r="AA1118" s="144"/>
      <c r="AB1118" s="144"/>
      <c r="AC1118" s="139"/>
    </row>
    <row r="1119" spans="13:29">
      <c r="M1119" s="143"/>
      <c r="N1119" s="143"/>
      <c r="O1119" s="139"/>
      <c r="P1119" s="139"/>
      <c r="Q1119" s="139"/>
      <c r="R1119" s="139"/>
      <c r="S1119" s="139"/>
      <c r="T1119" s="139"/>
      <c r="U1119" s="139"/>
      <c r="V1119" s="139"/>
      <c r="W1119" s="144"/>
      <c r="X1119" s="144"/>
      <c r="Y1119" s="144"/>
      <c r="Z1119" s="144"/>
      <c r="AA1119" s="144"/>
      <c r="AB1119" s="144"/>
      <c r="AC1119" s="139"/>
    </row>
    <row r="1120" spans="13:29">
      <c r="M1120" s="143"/>
      <c r="N1120" s="143"/>
      <c r="O1120" s="139"/>
      <c r="P1120" s="139"/>
      <c r="Q1120" s="139"/>
      <c r="R1120" s="139"/>
      <c r="S1120" s="139"/>
      <c r="T1120" s="139"/>
      <c r="U1120" s="139"/>
      <c r="V1120" s="139"/>
      <c r="W1120" s="144"/>
      <c r="X1120" s="144"/>
      <c r="Y1120" s="144"/>
      <c r="Z1120" s="144"/>
      <c r="AA1120" s="144"/>
      <c r="AB1120" s="144"/>
      <c r="AC1120" s="139"/>
    </row>
    <row r="1121" spans="13:29">
      <c r="M1121" s="143"/>
      <c r="N1121" s="143"/>
      <c r="O1121" s="139"/>
      <c r="P1121" s="139"/>
      <c r="Q1121" s="139"/>
      <c r="R1121" s="139"/>
      <c r="S1121" s="139"/>
      <c r="T1121" s="139"/>
      <c r="U1121" s="139"/>
      <c r="V1121" s="139"/>
      <c r="W1121" s="144"/>
      <c r="X1121" s="144"/>
      <c r="Y1121" s="144"/>
      <c r="Z1121" s="144"/>
      <c r="AA1121" s="144"/>
      <c r="AB1121" s="144"/>
      <c r="AC1121" s="139"/>
    </row>
    <row r="1122" spans="13:29">
      <c r="M1122" s="143"/>
      <c r="N1122" s="143"/>
      <c r="O1122" s="139"/>
      <c r="P1122" s="139"/>
      <c r="Q1122" s="139"/>
      <c r="R1122" s="139"/>
      <c r="S1122" s="139"/>
      <c r="T1122" s="139"/>
      <c r="U1122" s="139"/>
      <c r="V1122" s="139"/>
      <c r="W1122" s="144"/>
      <c r="X1122" s="144"/>
      <c r="Y1122" s="144"/>
      <c r="Z1122" s="144"/>
      <c r="AA1122" s="144"/>
      <c r="AB1122" s="144"/>
      <c r="AC1122" s="139"/>
    </row>
    <row r="1123" spans="13:29">
      <c r="M1123" s="143"/>
      <c r="N1123" s="143"/>
      <c r="O1123" s="139"/>
      <c r="P1123" s="139"/>
      <c r="Q1123" s="139"/>
      <c r="R1123" s="139"/>
      <c r="S1123" s="139"/>
      <c r="T1123" s="139"/>
      <c r="U1123" s="139"/>
      <c r="V1123" s="139"/>
      <c r="W1123" s="144"/>
      <c r="X1123" s="144"/>
      <c r="Y1123" s="144"/>
      <c r="Z1123" s="144"/>
      <c r="AA1123" s="144"/>
      <c r="AB1123" s="144"/>
      <c r="AC1123" s="139"/>
    </row>
    <row r="1124" spans="13:29">
      <c r="M1124" s="143"/>
      <c r="N1124" s="143"/>
      <c r="O1124" s="139"/>
      <c r="P1124" s="139"/>
      <c r="Q1124" s="139"/>
      <c r="R1124" s="139"/>
      <c r="S1124" s="139"/>
      <c r="T1124" s="139"/>
      <c r="U1124" s="139"/>
      <c r="V1124" s="139"/>
      <c r="W1124" s="144"/>
      <c r="X1124" s="144"/>
      <c r="Y1124" s="144"/>
      <c r="Z1124" s="144"/>
      <c r="AA1124" s="144"/>
      <c r="AB1124" s="144"/>
      <c r="AC1124" s="139"/>
    </row>
    <row r="1125" spans="13:29">
      <c r="M1125" s="143"/>
      <c r="N1125" s="143"/>
      <c r="O1125" s="139"/>
      <c r="P1125" s="139"/>
      <c r="Q1125" s="139"/>
      <c r="R1125" s="139"/>
      <c r="S1125" s="139"/>
      <c r="T1125" s="139"/>
      <c r="U1125" s="139"/>
      <c r="V1125" s="139"/>
      <c r="W1125" s="144"/>
      <c r="X1125" s="144"/>
      <c r="Y1125" s="144"/>
      <c r="Z1125" s="144"/>
      <c r="AA1125" s="144"/>
      <c r="AB1125" s="144"/>
      <c r="AC1125" s="139"/>
    </row>
    <row r="1126" spans="13:29">
      <c r="M1126" s="143"/>
      <c r="N1126" s="143"/>
      <c r="O1126" s="139"/>
      <c r="P1126" s="139"/>
      <c r="Q1126" s="139"/>
      <c r="R1126" s="139"/>
      <c r="S1126" s="139"/>
      <c r="T1126" s="139"/>
      <c r="U1126" s="139"/>
      <c r="V1126" s="139"/>
      <c r="W1126" s="144"/>
      <c r="X1126" s="144"/>
      <c r="Y1126" s="144"/>
      <c r="Z1126" s="144"/>
      <c r="AA1126" s="144"/>
      <c r="AB1126" s="144"/>
      <c r="AC1126" s="139"/>
    </row>
    <row r="1127" spans="13:29">
      <c r="M1127" s="143"/>
      <c r="N1127" s="143"/>
      <c r="O1127" s="139"/>
      <c r="P1127" s="139"/>
      <c r="Q1127" s="139"/>
      <c r="R1127" s="139"/>
      <c r="S1127" s="139"/>
      <c r="T1127" s="139"/>
      <c r="U1127" s="139"/>
      <c r="V1127" s="139"/>
      <c r="W1127" s="144"/>
      <c r="X1127" s="144"/>
      <c r="Y1127" s="144"/>
      <c r="Z1127" s="144"/>
      <c r="AA1127" s="144"/>
      <c r="AB1127" s="144"/>
      <c r="AC1127" s="139"/>
    </row>
    <row r="1128" spans="13:29">
      <c r="M1128" s="143"/>
      <c r="N1128" s="143"/>
      <c r="O1128" s="139"/>
      <c r="P1128" s="139"/>
      <c r="Q1128" s="139"/>
      <c r="R1128" s="139"/>
      <c r="S1128" s="139"/>
      <c r="T1128" s="139"/>
      <c r="U1128" s="139"/>
      <c r="V1128" s="139"/>
      <c r="W1128" s="144"/>
      <c r="X1128" s="144"/>
      <c r="Y1128" s="144"/>
      <c r="Z1128" s="144"/>
      <c r="AA1128" s="144"/>
      <c r="AB1128" s="144"/>
      <c r="AC1128" s="139"/>
    </row>
    <row r="1129" spans="13:29">
      <c r="M1129" s="143"/>
      <c r="N1129" s="143"/>
      <c r="O1129" s="139"/>
      <c r="P1129" s="139"/>
      <c r="Q1129" s="139"/>
      <c r="R1129" s="139"/>
      <c r="S1129" s="139"/>
      <c r="T1129" s="139"/>
      <c r="U1129" s="139"/>
      <c r="V1129" s="139"/>
      <c r="W1129" s="144"/>
      <c r="X1129" s="144"/>
      <c r="Y1129" s="144"/>
      <c r="Z1129" s="144"/>
      <c r="AA1129" s="144"/>
      <c r="AB1129" s="144"/>
      <c r="AC1129" s="139"/>
    </row>
    <row r="1130" spans="13:29">
      <c r="M1130" s="143"/>
      <c r="N1130" s="143"/>
      <c r="O1130" s="139"/>
      <c r="P1130" s="139"/>
      <c r="Q1130" s="139"/>
      <c r="R1130" s="139"/>
      <c r="S1130" s="139"/>
      <c r="T1130" s="139"/>
      <c r="U1130" s="139"/>
      <c r="V1130" s="139"/>
      <c r="W1130" s="144"/>
      <c r="X1130" s="144"/>
      <c r="Y1130" s="144"/>
      <c r="Z1130" s="144"/>
      <c r="AA1130" s="144"/>
      <c r="AB1130" s="144"/>
      <c r="AC1130" s="139"/>
    </row>
    <row r="1131" spans="13:29">
      <c r="M1131" s="143"/>
      <c r="N1131" s="143"/>
      <c r="O1131" s="139"/>
      <c r="P1131" s="139"/>
      <c r="Q1131" s="139"/>
      <c r="R1131" s="139"/>
      <c r="S1131" s="139"/>
      <c r="T1131" s="139"/>
      <c r="U1131" s="139"/>
      <c r="V1131" s="139"/>
      <c r="W1131" s="144"/>
      <c r="X1131" s="144"/>
      <c r="Y1131" s="144"/>
      <c r="Z1131" s="144"/>
      <c r="AA1131" s="144"/>
      <c r="AB1131" s="144"/>
      <c r="AC1131" s="139"/>
    </row>
    <row r="1132" spans="13:29">
      <c r="M1132" s="143"/>
      <c r="N1132" s="143"/>
      <c r="O1132" s="139"/>
      <c r="P1132" s="139"/>
      <c r="Q1132" s="139"/>
      <c r="R1132" s="139"/>
      <c r="S1132" s="139"/>
      <c r="T1132" s="139"/>
      <c r="U1132" s="139"/>
      <c r="V1132" s="139"/>
      <c r="W1132" s="144"/>
      <c r="X1132" s="144"/>
      <c r="Y1132" s="144"/>
      <c r="Z1132" s="144"/>
      <c r="AA1132" s="144"/>
      <c r="AB1132" s="144"/>
      <c r="AC1132" s="139"/>
    </row>
    <row r="1133" spans="13:29">
      <c r="M1133" s="143"/>
      <c r="N1133" s="143"/>
      <c r="O1133" s="139"/>
      <c r="P1133" s="139"/>
      <c r="Q1133" s="139"/>
      <c r="R1133" s="139"/>
      <c r="S1133" s="139"/>
      <c r="T1133" s="139"/>
      <c r="U1133" s="139"/>
      <c r="V1133" s="139"/>
      <c r="W1133" s="144"/>
      <c r="X1133" s="144"/>
      <c r="Y1133" s="144"/>
      <c r="Z1133" s="144"/>
      <c r="AA1133" s="144"/>
      <c r="AB1133" s="144"/>
      <c r="AC1133" s="139"/>
    </row>
    <row r="1134" spans="13:29">
      <c r="M1134" s="143"/>
      <c r="N1134" s="143"/>
      <c r="O1134" s="139"/>
      <c r="P1134" s="139"/>
      <c r="Q1134" s="139"/>
      <c r="R1134" s="139"/>
      <c r="S1134" s="139"/>
      <c r="T1134" s="139"/>
      <c r="U1134" s="139"/>
      <c r="V1134" s="139"/>
      <c r="W1134" s="144"/>
      <c r="X1134" s="144"/>
      <c r="Y1134" s="144"/>
      <c r="Z1134" s="144"/>
      <c r="AA1134" s="144"/>
      <c r="AB1134" s="144"/>
      <c r="AC1134" s="139"/>
    </row>
    <row r="1135" spans="13:29">
      <c r="M1135" s="143"/>
      <c r="N1135" s="143"/>
      <c r="O1135" s="139"/>
      <c r="P1135" s="139"/>
      <c r="Q1135" s="139"/>
      <c r="R1135" s="139"/>
      <c r="S1135" s="139"/>
      <c r="T1135" s="139"/>
      <c r="U1135" s="139"/>
      <c r="V1135" s="139"/>
      <c r="W1135" s="144"/>
      <c r="X1135" s="144"/>
      <c r="Y1135" s="144"/>
      <c r="Z1135" s="144"/>
      <c r="AA1135" s="144"/>
      <c r="AB1135" s="144"/>
      <c r="AC1135" s="139"/>
    </row>
    <row r="1136" spans="13:29">
      <c r="M1136" s="143"/>
      <c r="N1136" s="143"/>
      <c r="O1136" s="139"/>
      <c r="P1136" s="139"/>
      <c r="Q1136" s="139"/>
      <c r="R1136" s="139"/>
      <c r="S1136" s="139"/>
      <c r="T1136" s="139"/>
      <c r="U1136" s="139"/>
      <c r="V1136" s="139"/>
      <c r="W1136" s="144"/>
      <c r="X1136" s="144"/>
      <c r="Y1136" s="144"/>
      <c r="Z1136" s="144"/>
      <c r="AA1136" s="144"/>
      <c r="AB1136" s="144"/>
      <c r="AC1136" s="139"/>
    </row>
    <row r="1137" spans="13:29">
      <c r="M1137" s="143"/>
      <c r="N1137" s="143"/>
      <c r="O1137" s="139"/>
      <c r="P1137" s="139"/>
      <c r="Q1137" s="139"/>
      <c r="R1137" s="139"/>
      <c r="S1137" s="139"/>
      <c r="T1137" s="139"/>
      <c r="U1137" s="139"/>
      <c r="V1137" s="139"/>
      <c r="W1137" s="144"/>
      <c r="X1137" s="144"/>
      <c r="Y1137" s="144"/>
      <c r="Z1137" s="144"/>
      <c r="AA1137" s="144"/>
      <c r="AB1137" s="144"/>
      <c r="AC1137" s="139"/>
    </row>
    <row r="1138" spans="13:29">
      <c r="M1138" s="143"/>
      <c r="N1138" s="143"/>
      <c r="O1138" s="139"/>
      <c r="P1138" s="139"/>
      <c r="Q1138" s="139"/>
      <c r="R1138" s="139"/>
      <c r="S1138" s="139"/>
      <c r="T1138" s="139"/>
      <c r="U1138" s="139"/>
      <c r="V1138" s="139"/>
      <c r="W1138" s="144"/>
      <c r="X1138" s="144"/>
      <c r="Y1138" s="144"/>
      <c r="Z1138" s="144"/>
      <c r="AA1138" s="144"/>
      <c r="AB1138" s="144"/>
      <c r="AC1138" s="139"/>
    </row>
    <row r="1139" spans="13:29">
      <c r="M1139" s="143"/>
      <c r="N1139" s="143"/>
      <c r="O1139" s="139"/>
      <c r="P1139" s="139"/>
      <c r="Q1139" s="139"/>
      <c r="R1139" s="139"/>
      <c r="S1139" s="139"/>
      <c r="T1139" s="139"/>
      <c r="U1139" s="139"/>
      <c r="V1139" s="139"/>
      <c r="W1139" s="144"/>
      <c r="X1139" s="144"/>
      <c r="Y1139" s="144"/>
      <c r="Z1139" s="144"/>
      <c r="AA1139" s="144"/>
      <c r="AB1139" s="144"/>
      <c r="AC1139" s="139"/>
    </row>
    <row r="1140" spans="13:29">
      <c r="M1140" s="143"/>
      <c r="N1140" s="143"/>
      <c r="O1140" s="139"/>
      <c r="P1140" s="139"/>
      <c r="Q1140" s="139"/>
      <c r="R1140" s="139"/>
      <c r="S1140" s="139"/>
      <c r="T1140" s="139"/>
      <c r="U1140" s="139"/>
      <c r="V1140" s="139"/>
      <c r="W1140" s="144"/>
      <c r="X1140" s="144"/>
      <c r="Y1140" s="144"/>
      <c r="Z1140" s="144"/>
      <c r="AA1140" s="144"/>
      <c r="AB1140" s="144"/>
      <c r="AC1140" s="139"/>
    </row>
    <row r="1141" spans="13:29">
      <c r="M1141" s="143"/>
      <c r="N1141" s="143"/>
      <c r="O1141" s="139"/>
      <c r="P1141" s="139"/>
      <c r="Q1141" s="139"/>
      <c r="R1141" s="139"/>
      <c r="S1141" s="139"/>
      <c r="T1141" s="139"/>
      <c r="U1141" s="139"/>
      <c r="V1141" s="139"/>
      <c r="W1141" s="144"/>
      <c r="X1141" s="144"/>
      <c r="Y1141" s="144"/>
      <c r="Z1141" s="144"/>
      <c r="AA1141" s="144"/>
      <c r="AB1141" s="144"/>
      <c r="AC1141" s="139"/>
    </row>
    <row r="1142" spans="13:29">
      <c r="M1142" s="143"/>
      <c r="N1142" s="143"/>
      <c r="O1142" s="143"/>
      <c r="P1142" s="139"/>
      <c r="Q1142" s="139"/>
      <c r="R1142" s="139"/>
      <c r="S1142" s="139"/>
      <c r="T1142" s="139"/>
      <c r="U1142" s="139"/>
      <c r="V1142" s="139"/>
      <c r="W1142" s="144"/>
      <c r="X1142" s="144"/>
      <c r="Y1142" s="144"/>
      <c r="Z1142" s="144"/>
      <c r="AA1142" s="144"/>
      <c r="AB1142" s="144"/>
      <c r="AC1142" s="139"/>
    </row>
    <row r="1143" spans="13:29">
      <c r="M1143" s="143"/>
      <c r="N1143" s="143"/>
      <c r="O1143" s="143"/>
      <c r="P1143" s="139"/>
      <c r="Q1143" s="139"/>
      <c r="R1143" s="139"/>
      <c r="S1143" s="139"/>
      <c r="T1143" s="139"/>
      <c r="U1143" s="139"/>
      <c r="V1143" s="139"/>
      <c r="W1143" s="144"/>
      <c r="X1143" s="144"/>
      <c r="Y1143" s="144"/>
      <c r="Z1143" s="144"/>
      <c r="AA1143" s="144"/>
      <c r="AB1143" s="144"/>
      <c r="AC1143" s="139"/>
    </row>
    <row r="1144" spans="13:29">
      <c r="M1144" s="143"/>
      <c r="N1144" s="143"/>
      <c r="O1144" s="143"/>
      <c r="P1144" s="139"/>
      <c r="Q1144" s="139"/>
      <c r="R1144" s="139"/>
      <c r="S1144" s="139"/>
      <c r="T1144" s="139"/>
      <c r="U1144" s="139"/>
      <c r="V1144" s="139"/>
      <c r="W1144" s="144"/>
      <c r="X1144" s="144"/>
      <c r="Y1144" s="144"/>
      <c r="Z1144" s="144"/>
      <c r="AA1144" s="144"/>
      <c r="AB1144" s="144"/>
      <c r="AC1144" s="139"/>
    </row>
    <row r="1145" spans="13:29">
      <c r="M1145" s="143"/>
      <c r="N1145" s="143"/>
      <c r="O1145" s="143"/>
      <c r="P1145" s="139"/>
      <c r="Q1145" s="139"/>
      <c r="R1145" s="139"/>
      <c r="S1145" s="139"/>
      <c r="T1145" s="139"/>
      <c r="U1145" s="139"/>
      <c r="V1145" s="139"/>
      <c r="W1145" s="144"/>
      <c r="X1145" s="144"/>
      <c r="Y1145" s="144"/>
      <c r="Z1145" s="144"/>
      <c r="AA1145" s="144"/>
      <c r="AB1145" s="144"/>
      <c r="AC1145" s="139"/>
    </row>
    <row r="1146" spans="13:29">
      <c r="M1146" s="143"/>
      <c r="N1146" s="143"/>
      <c r="O1146" s="143"/>
      <c r="P1146" s="139"/>
      <c r="Q1146" s="139"/>
      <c r="R1146" s="139"/>
      <c r="S1146" s="139"/>
      <c r="T1146" s="139"/>
      <c r="U1146" s="139"/>
      <c r="V1146" s="139"/>
      <c r="W1146" s="144"/>
      <c r="X1146" s="144"/>
      <c r="Y1146" s="144"/>
      <c r="Z1146" s="144"/>
      <c r="AA1146" s="144"/>
      <c r="AB1146" s="144"/>
      <c r="AC1146" s="139"/>
    </row>
    <row r="1147" spans="13:29">
      <c r="M1147" s="143"/>
      <c r="N1147" s="143"/>
      <c r="O1147" s="143"/>
      <c r="P1147" s="139"/>
      <c r="Q1147" s="139"/>
      <c r="R1147" s="139"/>
      <c r="S1147" s="139"/>
      <c r="T1147" s="139"/>
      <c r="U1147" s="139"/>
      <c r="V1147" s="139"/>
      <c r="W1147" s="144"/>
      <c r="X1147" s="144"/>
      <c r="Y1147" s="144"/>
      <c r="Z1147" s="144"/>
      <c r="AA1147" s="144"/>
      <c r="AB1147" s="144"/>
      <c r="AC1147" s="144"/>
    </row>
    <row r="1148" spans="13:29">
      <c r="M1148" s="143"/>
      <c r="N1148" s="143"/>
      <c r="O1148" s="143"/>
      <c r="P1148" s="139"/>
      <c r="Q1148" s="139"/>
      <c r="R1148" s="139"/>
      <c r="S1148" s="139"/>
      <c r="T1148" s="139"/>
      <c r="U1148" s="139"/>
      <c r="V1148" s="139"/>
      <c r="W1148" s="144"/>
      <c r="X1148" s="144"/>
      <c r="Y1148" s="144"/>
      <c r="Z1148" s="144"/>
      <c r="AA1148" s="144"/>
      <c r="AB1148" s="144"/>
      <c r="AC1148" s="144"/>
    </row>
    <row r="1149" spans="13:29">
      <c r="M1149" s="143"/>
    </row>
  </sheetData>
  <phoneticPr fontId="48" type="noConversion"/>
  <conditionalFormatting sqref="X5:AE80">
    <cfRule type="expression" dxfId="0" priority="3">
      <formula>ISBLANK($AE5)</formula>
    </cfRule>
  </conditionalFormatting>
  <hyperlinks>
    <hyperlink ref="S2" r:id="rId1" xr:uid="{1A3827FA-F3F6-45B4-A01B-3A30D440237D}"/>
  </hyperlinks>
  <pageMargins left="0.7" right="0.7" top="0.75" bottom="0.75" header="0.3" footer="0.3"/>
  <pageSetup orientation="portrait" r:id="rId2"/>
  <drawing r:id="rId3"/>
  <tableParts count="40">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456E9-FBA5-44AA-9B3A-89E463A2BC10}">
  <sheetPr codeName="Sheet11">
    <tabColor theme="4" tint="-0.249977111117893"/>
  </sheetPr>
  <dimension ref="A1:BU1065"/>
  <sheetViews>
    <sheetView topLeftCell="AM48" zoomScaleNormal="100" workbookViewId="0">
      <selection activeCell="BN69" sqref="BN69"/>
    </sheetView>
  </sheetViews>
  <sheetFormatPr defaultRowHeight="15" outlineLevelCol="1"/>
  <cols>
    <col min="1" max="1" width="8.88671875" style="7"/>
    <col min="2" max="2" width="9.44140625" style="7" bestFit="1" customWidth="1"/>
    <col min="3" max="3" width="48.21875" style="7" bestFit="1" customWidth="1"/>
    <col min="4" max="4" width="37.88671875" style="7" hidden="1" customWidth="1" outlineLevel="1"/>
    <col min="5" max="5" width="10" style="7" hidden="1" customWidth="1" outlineLevel="1"/>
    <col min="6" max="6" width="14.44140625" style="7" hidden="1" customWidth="1" outlineLevel="1"/>
    <col min="7" max="7" width="5.88671875" style="7" hidden="1" customWidth="1" outlineLevel="1"/>
    <col min="8" max="9" width="14.44140625" style="7" hidden="1" customWidth="1" outlineLevel="1"/>
    <col min="10" max="10" width="17.88671875" style="7" hidden="1" customWidth="1" outlineLevel="1"/>
    <col min="11" max="11" width="14.44140625" style="7" hidden="1" customWidth="1" outlineLevel="1"/>
    <col min="12" max="12" width="17.88671875" style="7" bestFit="1" customWidth="1" collapsed="1"/>
    <col min="13" max="13" width="2.77734375" style="7" customWidth="1"/>
    <col min="14" max="14" width="9.33203125" style="7" bestFit="1" customWidth="1"/>
    <col min="15" max="15" width="19.5546875" style="7" bestFit="1" customWidth="1"/>
    <col min="16" max="17" width="10.77734375" style="7" hidden="1" customWidth="1" outlineLevel="1"/>
    <col min="18" max="18" width="9" style="7" hidden="1" customWidth="1" outlineLevel="1"/>
    <col min="19" max="19" width="18.109375" style="7" hidden="1" customWidth="1" outlineLevel="1"/>
    <col min="20" max="20" width="14.5546875" style="7" hidden="1" customWidth="1" outlineLevel="1"/>
    <col min="21" max="21" width="28.33203125" style="7" hidden="1" customWidth="1" outlineLevel="1"/>
    <col min="22" max="22" width="15.5546875" style="7" hidden="1" customWidth="1" outlineLevel="1"/>
    <col min="23" max="23" width="80.88671875" style="7" hidden="1" customWidth="1" outlineLevel="1"/>
    <col min="24" max="24" width="12.6640625" style="7" hidden="1" customWidth="1" outlineLevel="1"/>
    <col min="25" max="25" width="39.6640625" style="7" hidden="1" customWidth="1" outlineLevel="1"/>
    <col min="26" max="26" width="2.77734375" style="7" customWidth="1" collapsed="1"/>
    <col min="27" max="27" width="2.77734375" style="7" customWidth="1"/>
    <col min="28" max="28" width="28.21875" style="7" bestFit="1" customWidth="1"/>
    <col min="29" max="29" width="11.109375" style="7" bestFit="1" customWidth="1"/>
    <col min="30" max="30" width="9.77734375" style="7" bestFit="1" customWidth="1"/>
    <col min="31" max="31" width="2.77734375" style="7" customWidth="1"/>
    <col min="32" max="32" width="4.33203125" style="7" bestFit="1" customWidth="1"/>
    <col min="33" max="33" width="38.44140625" style="7" bestFit="1" customWidth="1"/>
    <col min="34" max="34" width="38.44140625" style="7" hidden="1" customWidth="1" outlineLevel="1"/>
    <col min="35" max="35" width="80.88671875" style="7" hidden="1" customWidth="1" outlineLevel="1"/>
    <col min="36" max="36" width="13.88671875" style="7" hidden="1" customWidth="1" outlineLevel="1"/>
    <col min="37" max="37" width="14.6640625" style="7" hidden="1" customWidth="1" outlineLevel="1"/>
    <col min="38" max="38" width="80.88671875" style="7" hidden="1" customWidth="1" outlineLevel="1"/>
    <col min="39" max="39" width="15.21875" style="7" bestFit="1" customWidth="1" collapsed="1"/>
    <col min="40" max="41" width="2.77734375" style="7" customWidth="1"/>
    <col min="42" max="42" width="6.109375" style="7" bestFit="1" customWidth="1"/>
    <col min="43" max="43" width="5.88671875" style="7" hidden="1" customWidth="1" outlineLevel="1"/>
    <col min="44" max="44" width="15.88671875" style="7" hidden="1" customWidth="1" outlineLevel="1"/>
    <col min="45" max="46" width="38.44140625" style="7" hidden="1" customWidth="1" outlineLevel="1"/>
    <col min="47" max="47" width="82.6640625" style="7" hidden="1" customWidth="1" outlineLevel="1"/>
    <col min="48" max="48" width="10.88671875" style="7" hidden="1" customWidth="1" outlineLevel="1"/>
    <col min="49" max="49" width="10.33203125" style="7" hidden="1" customWidth="1" outlineLevel="1"/>
    <col min="50" max="50" width="18.109375" style="7" hidden="1" customWidth="1" outlineLevel="1"/>
    <col min="51" max="51" width="10.88671875" style="7" hidden="1" customWidth="1" outlineLevel="1"/>
    <col min="52" max="52" width="13.44140625" style="7" hidden="1" customWidth="1" outlineLevel="1"/>
    <col min="53" max="53" width="15.44140625" style="7" hidden="1" customWidth="1" outlineLevel="1"/>
    <col min="54" max="54" width="7.5546875" style="7" hidden="1" customWidth="1" outlineLevel="1"/>
    <col min="55" max="55" width="16.33203125" style="7" hidden="1" customWidth="1" outlineLevel="1"/>
    <col min="56" max="56" width="28.5546875" style="7" hidden="1" customWidth="1" outlineLevel="1"/>
    <col min="57" max="57" width="9.88671875" style="7" hidden="1" customWidth="1" outlineLevel="1"/>
    <col min="58" max="58" width="8.88671875" style="7" hidden="1" customWidth="1" outlineLevel="1"/>
    <col min="59" max="59" width="15.77734375" style="7" hidden="1" customWidth="1" outlineLevel="1"/>
    <col min="60" max="60" width="11.6640625" style="7" hidden="1" customWidth="1" outlineLevel="1"/>
    <col min="61" max="61" width="83.88671875" style="7" hidden="1" customWidth="1" outlineLevel="1"/>
    <col min="62" max="62" width="45.33203125" style="7" bestFit="1" customWidth="1" collapsed="1"/>
    <col min="63" max="63" width="15.33203125" style="7" bestFit="1" customWidth="1"/>
    <col min="64" max="65" width="2.77734375" style="7" customWidth="1"/>
    <col min="66" max="66" width="17.5546875" style="7" bestFit="1" customWidth="1"/>
    <col min="67" max="67" width="2.77734375" style="7" customWidth="1"/>
    <col min="68" max="68" width="20.109375" style="7" bestFit="1" customWidth="1"/>
    <col min="69" max="69" width="19.109375" style="7" bestFit="1" customWidth="1"/>
    <col min="70" max="71" width="22.33203125" style="7" bestFit="1" customWidth="1"/>
    <col min="72" max="72" width="63.33203125" style="7" bestFit="1" customWidth="1"/>
    <col min="73" max="73" width="8.88671875" style="7"/>
    <col min="74" max="74" width="16.109375" style="7" bestFit="1" customWidth="1"/>
    <col min="75" max="16384" width="8.88671875" style="7"/>
  </cols>
  <sheetData>
    <row r="1" spans="1:73" ht="46.5">
      <c r="A1" s="94" t="s">
        <v>14134</v>
      </c>
      <c r="AA1" s="94"/>
      <c r="AE1" s="94"/>
      <c r="AU1" s="14"/>
    </row>
    <row r="3" spans="1:73" ht="46.5">
      <c r="C3" s="95">
        <f>COUNTA(DMI_Credit[Index])</f>
        <v>1059</v>
      </c>
      <c r="N3" s="95">
        <f>COUNTA(Pipe_Folder[简称])</f>
        <v>237</v>
      </c>
      <c r="AA3" s="94"/>
      <c r="AB3" s="95">
        <f>COUNTA(DMI_Default[发行人名称])</f>
        <v>125</v>
      </c>
      <c r="AE3" s="94"/>
      <c r="AG3" s="95">
        <f>COUNTA(KYC_Load[序号])</f>
        <v>111</v>
      </c>
      <c r="BJ3" s="95">
        <f>COUNTA(CPL_23[序号])</f>
        <v>68</v>
      </c>
      <c r="BN3" s="95">
        <f>COUNTA(BaseDirectory_CN[BaseDirectory_CN])</f>
        <v>63</v>
      </c>
      <c r="BQ3" s="95">
        <f>COUNTA(ESG_ExternalReview[Check])</f>
        <v>65</v>
      </c>
    </row>
    <row r="4" spans="1:73" ht="46.5">
      <c r="C4" s="94" t="s">
        <v>14135</v>
      </c>
      <c r="L4" s="14"/>
      <c r="M4" s="14"/>
      <c r="N4" s="94" t="s">
        <v>14136</v>
      </c>
      <c r="P4" s="14"/>
      <c r="Q4" s="14"/>
      <c r="R4" s="14"/>
      <c r="S4" s="14"/>
      <c r="T4" s="14"/>
      <c r="U4" s="14"/>
      <c r="V4" s="14"/>
      <c r="W4" s="14"/>
      <c r="Z4" s="14"/>
      <c r="AA4" s="14"/>
      <c r="AB4" s="94" t="s">
        <v>14137</v>
      </c>
      <c r="AC4" s="14"/>
      <c r="AD4" s="14"/>
      <c r="AE4" s="14"/>
      <c r="AG4" s="94" t="s">
        <v>14138</v>
      </c>
      <c r="AU4" s="14"/>
      <c r="BJ4" s="94" t="s">
        <v>14139</v>
      </c>
      <c r="BL4" s="96" t="s">
        <v>14140</v>
      </c>
      <c r="BQ4" s="94" t="s">
        <v>14141</v>
      </c>
      <c r="BT4" s="94" t="s">
        <v>16537</v>
      </c>
    </row>
    <row r="6" spans="1:73">
      <c r="B6" t="s">
        <v>30</v>
      </c>
      <c r="C6" t="s">
        <v>32</v>
      </c>
      <c r="D6" t="s">
        <v>470</v>
      </c>
      <c r="E6" t="s">
        <v>467</v>
      </c>
      <c r="F6" t="s">
        <v>464</v>
      </c>
      <c r="G6" t="s">
        <v>102</v>
      </c>
      <c r="H6" t="s">
        <v>465</v>
      </c>
      <c r="I6" t="s">
        <v>14142</v>
      </c>
      <c r="J6" t="s">
        <v>98</v>
      </c>
      <c r="K6" t="s">
        <v>99</v>
      </c>
      <c r="L6" t="s">
        <v>101</v>
      </c>
      <c r="N6" t="s">
        <v>2</v>
      </c>
      <c r="O6" t="s">
        <v>14143</v>
      </c>
      <c r="P6" t="s">
        <v>10463</v>
      </c>
      <c r="Q6" t="s">
        <v>10459</v>
      </c>
      <c r="R6" t="s">
        <v>10450</v>
      </c>
      <c r="S6" t="s">
        <v>14144</v>
      </c>
      <c r="T6" t="s">
        <v>40</v>
      </c>
      <c r="U6" t="s">
        <v>14145</v>
      </c>
      <c r="V6" t="s">
        <v>14146</v>
      </c>
      <c r="W6" t="s">
        <v>14147</v>
      </c>
      <c r="X6" t="s">
        <v>14148</v>
      </c>
      <c r="Y6" t="s">
        <v>14149</v>
      </c>
      <c r="AB6" t="s">
        <v>14150</v>
      </c>
      <c r="AC6" t="s">
        <v>100</v>
      </c>
      <c r="AF6" t="s">
        <v>10458</v>
      </c>
      <c r="AG6" t="s">
        <v>10457</v>
      </c>
      <c r="AH6" t="s">
        <v>14151</v>
      </c>
      <c r="AI6" t="s">
        <v>14152</v>
      </c>
      <c r="AJ6" t="s">
        <v>13729</v>
      </c>
      <c r="AK6" t="s">
        <v>14153</v>
      </c>
      <c r="AL6" t="s">
        <v>14154</v>
      </c>
      <c r="AM6" t="s">
        <v>78</v>
      </c>
      <c r="AP6" t="s">
        <v>10458</v>
      </c>
      <c r="AQ6" t="s">
        <v>10460</v>
      </c>
      <c r="AR6" t="s">
        <v>10456</v>
      </c>
      <c r="AS6" t="s">
        <v>10457</v>
      </c>
      <c r="AT6" t="s">
        <v>14151</v>
      </c>
      <c r="AU6" t="s">
        <v>14155</v>
      </c>
      <c r="AV6" t="s">
        <v>14156</v>
      </c>
      <c r="AW6" t="s">
        <v>14157</v>
      </c>
      <c r="AX6" t="s">
        <v>14158</v>
      </c>
      <c r="AY6" t="s">
        <v>10461</v>
      </c>
      <c r="AZ6" t="s">
        <v>14159</v>
      </c>
      <c r="BA6" t="s">
        <v>13729</v>
      </c>
      <c r="BB6" t="s">
        <v>14160</v>
      </c>
      <c r="BC6" t="s">
        <v>14153</v>
      </c>
      <c r="BD6" t="s">
        <v>14161</v>
      </c>
      <c r="BE6" t="s">
        <v>14162</v>
      </c>
      <c r="BF6" t="s">
        <v>14163</v>
      </c>
      <c r="BG6" t="s">
        <v>14164</v>
      </c>
      <c r="BH6" t="s">
        <v>14165</v>
      </c>
      <c r="BI6" t="s">
        <v>14154</v>
      </c>
      <c r="BJ6" t="s">
        <v>14166</v>
      </c>
      <c r="BK6" t="s">
        <v>78</v>
      </c>
      <c r="BN6" t="s">
        <v>14140</v>
      </c>
      <c r="BP6" t="s">
        <v>79</v>
      </c>
      <c r="BQ6" t="s">
        <v>7144</v>
      </c>
      <c r="BR6" t="s">
        <v>7145</v>
      </c>
      <c r="BT6" t="s">
        <v>22</v>
      </c>
      <c r="BU6" t="s">
        <v>23</v>
      </c>
    </row>
    <row r="7" spans="1:73">
      <c r="B7">
        <v>1059</v>
      </c>
      <c r="C7" t="s">
        <v>307</v>
      </c>
      <c r="D7" t="s">
        <v>307</v>
      </c>
      <c r="E7" t="s">
        <v>511</v>
      </c>
      <c r="F7" t="s">
        <v>507</v>
      </c>
      <c r="G7" t="s">
        <v>144</v>
      </c>
      <c r="H7" t="s">
        <v>527</v>
      </c>
      <c r="I7" t="s">
        <v>10490</v>
      </c>
      <c r="J7" t="s">
        <v>5357</v>
      </c>
      <c r="K7" t="s">
        <v>5358</v>
      </c>
      <c r="L7" s="1">
        <v>45191</v>
      </c>
      <c r="M7" s="10"/>
      <c r="N7" t="s">
        <v>14167</v>
      </c>
      <c r="O7" t="s">
        <v>14168</v>
      </c>
      <c r="P7" t="s">
        <v>14169</v>
      </c>
      <c r="Q7" t="s">
        <v>109</v>
      </c>
      <c r="R7" t="s">
        <v>162</v>
      </c>
      <c r="S7" t="s">
        <v>14170</v>
      </c>
      <c r="T7" t="s">
        <v>14171</v>
      </c>
      <c r="U7" t="s">
        <v>109</v>
      </c>
      <c r="V7" t="s">
        <v>109</v>
      </c>
      <c r="W7" t="s">
        <v>109</v>
      </c>
      <c r="X7" t="s">
        <v>109</v>
      </c>
      <c r="Y7" t="s">
        <v>14172</v>
      </c>
      <c r="Z7" s="10"/>
      <c r="AA7" s="10"/>
      <c r="AB7" t="s">
        <v>1665</v>
      </c>
      <c r="AC7" s="1">
        <v>45151</v>
      </c>
      <c r="AD7" s="10"/>
      <c r="AE7" s="10"/>
      <c r="AF7" t="s">
        <v>149</v>
      </c>
      <c r="AG7" t="s">
        <v>6802</v>
      </c>
      <c r="AH7" t="s">
        <v>14173</v>
      </c>
      <c r="AI7" t="s">
        <v>10962</v>
      </c>
      <c r="AJ7" s="1">
        <v>45551</v>
      </c>
      <c r="AK7" t="s">
        <v>109</v>
      </c>
      <c r="AL7" t="s">
        <v>14174</v>
      </c>
      <c r="AM7" s="45">
        <v>45221.759557384263</v>
      </c>
      <c r="AP7" t="s">
        <v>149</v>
      </c>
      <c r="AQ7" t="s">
        <v>10453</v>
      </c>
      <c r="AR7" t="s">
        <v>7068</v>
      </c>
      <c r="AS7" t="s">
        <v>10790</v>
      </c>
      <c r="AT7" t="s">
        <v>10790</v>
      </c>
      <c r="AU7" t="s">
        <v>8587</v>
      </c>
      <c r="AV7" s="1">
        <v>44781</v>
      </c>
      <c r="AW7" s="1">
        <v>44781</v>
      </c>
      <c r="AX7" s="1"/>
      <c r="AY7" s="1">
        <v>44937</v>
      </c>
      <c r="AZ7" s="1">
        <v>44823</v>
      </c>
      <c r="BA7" s="1">
        <v>45877</v>
      </c>
      <c r="BB7" t="s">
        <v>114</v>
      </c>
      <c r="BC7" t="s">
        <v>109</v>
      </c>
      <c r="BD7" t="s">
        <v>114</v>
      </c>
      <c r="BE7" t="s">
        <v>114</v>
      </c>
      <c r="BF7" t="s">
        <v>14175</v>
      </c>
      <c r="BG7" t="s">
        <v>109</v>
      </c>
      <c r="BH7">
        <v>1</v>
      </c>
      <c r="BI7" t="s">
        <v>14176</v>
      </c>
      <c r="BJ7" t="s">
        <v>109</v>
      </c>
      <c r="BK7" s="45">
        <v>45222.237985416665</v>
      </c>
      <c r="BN7" t="s">
        <v>30</v>
      </c>
      <c r="BP7" t="s">
        <v>845</v>
      </c>
      <c r="BQ7" t="s">
        <v>7286</v>
      </c>
      <c r="BR7" t="s">
        <v>7287</v>
      </c>
      <c r="BT7" t="s">
        <v>103</v>
      </c>
      <c r="BU7" t="s">
        <v>104</v>
      </c>
    </row>
    <row r="8" spans="1:73">
      <c r="B8">
        <v>1058</v>
      </c>
      <c r="C8" t="s">
        <v>908</v>
      </c>
      <c r="D8" t="s">
        <v>14177</v>
      </c>
      <c r="E8" t="s">
        <v>511</v>
      </c>
      <c r="F8" t="s">
        <v>507</v>
      </c>
      <c r="G8" t="s">
        <v>144</v>
      </c>
      <c r="H8" t="s">
        <v>605</v>
      </c>
      <c r="I8" t="s">
        <v>10531</v>
      </c>
      <c r="J8" t="s">
        <v>6478</v>
      </c>
      <c r="K8" t="s">
        <v>14178</v>
      </c>
      <c r="L8" s="1">
        <v>45190</v>
      </c>
      <c r="M8" s="10"/>
      <c r="N8" t="s">
        <v>14167</v>
      </c>
      <c r="O8" t="s">
        <v>6428</v>
      </c>
      <c r="P8" t="s">
        <v>14169</v>
      </c>
      <c r="Q8" t="s">
        <v>109</v>
      </c>
      <c r="R8" t="s">
        <v>14179</v>
      </c>
      <c r="S8" t="s">
        <v>14180</v>
      </c>
      <c r="T8" t="s">
        <v>14181</v>
      </c>
      <c r="U8" t="s">
        <v>109</v>
      </c>
      <c r="V8" t="s">
        <v>14182</v>
      </c>
      <c r="W8" t="s">
        <v>14183</v>
      </c>
      <c r="X8" t="s">
        <v>14184</v>
      </c>
      <c r="Y8" t="s">
        <v>14185</v>
      </c>
      <c r="Z8" s="10"/>
      <c r="AA8" s="10"/>
      <c r="AB8" t="s">
        <v>3528</v>
      </c>
      <c r="AC8" s="1">
        <v>44992</v>
      </c>
      <c r="AD8" s="10"/>
      <c r="AE8" s="10"/>
      <c r="AF8" t="s">
        <v>276</v>
      </c>
      <c r="AG8" t="s">
        <v>3632</v>
      </c>
      <c r="AH8" t="s">
        <v>3632</v>
      </c>
      <c r="AI8" t="s">
        <v>14186</v>
      </c>
      <c r="AJ8" s="1">
        <v>45552</v>
      </c>
      <c r="AK8" t="s">
        <v>109</v>
      </c>
      <c r="AL8" t="s">
        <v>12427</v>
      </c>
      <c r="AM8" s="45">
        <v>45221.759557384263</v>
      </c>
      <c r="AP8" t="s">
        <v>276</v>
      </c>
      <c r="AQ8" t="s">
        <v>10453</v>
      </c>
      <c r="AR8" t="s">
        <v>7013</v>
      </c>
      <c r="AS8" t="s">
        <v>613</v>
      </c>
      <c r="AT8" t="s">
        <v>613</v>
      </c>
      <c r="AU8" t="s">
        <v>8120</v>
      </c>
      <c r="AV8" s="1">
        <v>44937</v>
      </c>
      <c r="AW8" s="1">
        <v>45035</v>
      </c>
      <c r="AX8" s="1"/>
      <c r="AY8" s="1">
        <v>44938</v>
      </c>
      <c r="AZ8" s="1">
        <v>44984</v>
      </c>
      <c r="BA8" s="1">
        <v>46033</v>
      </c>
      <c r="BB8" t="s">
        <v>114</v>
      </c>
      <c r="BC8" t="s">
        <v>114</v>
      </c>
      <c r="BD8" t="s">
        <v>114</v>
      </c>
      <c r="BE8" t="s">
        <v>114</v>
      </c>
      <c r="BF8" t="s">
        <v>14187</v>
      </c>
      <c r="BG8" t="s">
        <v>114</v>
      </c>
      <c r="BH8">
        <v>1</v>
      </c>
      <c r="BI8" t="s">
        <v>8543</v>
      </c>
      <c r="BJ8" t="s">
        <v>109</v>
      </c>
      <c r="BK8" s="45">
        <v>45222.237985416665</v>
      </c>
      <c r="BN8" t="s">
        <v>34</v>
      </c>
      <c r="BP8" t="s">
        <v>863</v>
      </c>
      <c r="BQ8" t="s">
        <v>7286</v>
      </c>
      <c r="BR8" t="s">
        <v>7287</v>
      </c>
      <c r="BT8" t="s">
        <v>115</v>
      </c>
      <c r="BU8" t="s">
        <v>104</v>
      </c>
    </row>
    <row r="9" spans="1:73">
      <c r="B9">
        <v>1057</v>
      </c>
      <c r="C9" t="s">
        <v>934</v>
      </c>
      <c r="D9" t="s">
        <v>934</v>
      </c>
      <c r="E9" t="s">
        <v>511</v>
      </c>
      <c r="F9" t="s">
        <v>507</v>
      </c>
      <c r="G9" t="s">
        <v>558</v>
      </c>
      <c r="H9" t="s">
        <v>614</v>
      </c>
      <c r="I9" t="s">
        <v>10470</v>
      </c>
      <c r="J9" t="s">
        <v>5682</v>
      </c>
      <c r="K9" t="s">
        <v>109</v>
      </c>
      <c r="L9" s="1">
        <v>45189</v>
      </c>
      <c r="M9" s="10"/>
      <c r="N9" t="s">
        <v>14167</v>
      </c>
      <c r="O9" t="s">
        <v>14188</v>
      </c>
      <c r="P9" t="s">
        <v>14169</v>
      </c>
      <c r="Q9" t="s">
        <v>109</v>
      </c>
      <c r="R9" t="s">
        <v>109</v>
      </c>
      <c r="S9" t="s">
        <v>109</v>
      </c>
      <c r="T9" t="s">
        <v>109</v>
      </c>
      <c r="U9" t="s">
        <v>109</v>
      </c>
      <c r="V9" t="s">
        <v>109</v>
      </c>
      <c r="W9" t="s">
        <v>14189</v>
      </c>
      <c r="X9" t="s">
        <v>109</v>
      </c>
      <c r="Y9" t="s">
        <v>14188</v>
      </c>
      <c r="Z9" s="10"/>
      <c r="AA9" s="10"/>
      <c r="AB9" t="s">
        <v>5733</v>
      </c>
      <c r="AC9" s="1">
        <v>44791</v>
      </c>
      <c r="AD9" s="10"/>
      <c r="AE9" s="10"/>
      <c r="AF9" t="s">
        <v>126</v>
      </c>
      <c r="AG9" t="s">
        <v>10736</v>
      </c>
      <c r="AH9" t="s">
        <v>14190</v>
      </c>
      <c r="AI9" t="s">
        <v>14191</v>
      </c>
      <c r="AJ9" s="1">
        <v>45558</v>
      </c>
      <c r="AK9" t="s">
        <v>109</v>
      </c>
      <c r="AL9" t="s">
        <v>12424</v>
      </c>
      <c r="AM9" s="45">
        <v>45221.759557384263</v>
      </c>
      <c r="AP9" t="s">
        <v>126</v>
      </c>
      <c r="AQ9" t="s">
        <v>10468</v>
      </c>
      <c r="AR9" t="s">
        <v>10791</v>
      </c>
      <c r="AS9" t="s">
        <v>2837</v>
      </c>
      <c r="AT9" t="s">
        <v>14192</v>
      </c>
      <c r="AU9" t="s">
        <v>8559</v>
      </c>
      <c r="AV9" s="1">
        <v>44938</v>
      </c>
      <c r="AW9" s="1">
        <v>44938</v>
      </c>
      <c r="AX9" s="1"/>
      <c r="AY9" s="1">
        <v>44938</v>
      </c>
      <c r="AZ9" s="1">
        <v>44985</v>
      </c>
      <c r="BA9" s="1">
        <v>46034</v>
      </c>
      <c r="BB9" t="s">
        <v>114</v>
      </c>
      <c r="BC9" t="s">
        <v>114</v>
      </c>
      <c r="BD9" t="s">
        <v>114</v>
      </c>
      <c r="BE9" t="s">
        <v>114</v>
      </c>
      <c r="BF9" t="s">
        <v>14187</v>
      </c>
      <c r="BG9" t="s">
        <v>109</v>
      </c>
      <c r="BH9">
        <v>1</v>
      </c>
      <c r="BI9" t="s">
        <v>14193</v>
      </c>
      <c r="BJ9" t="s">
        <v>109</v>
      </c>
      <c r="BK9" s="45">
        <v>45222.237985416665</v>
      </c>
      <c r="BN9" t="s">
        <v>68</v>
      </c>
      <c r="BP9" t="s">
        <v>942</v>
      </c>
      <c r="BQ9" t="s">
        <v>7367</v>
      </c>
      <c r="BR9" t="s">
        <v>7374</v>
      </c>
      <c r="BT9" t="s">
        <v>145</v>
      </c>
      <c r="BU9" t="s">
        <v>104</v>
      </c>
    </row>
    <row r="10" spans="1:73">
      <c r="B10">
        <v>1056</v>
      </c>
      <c r="C10" t="s">
        <v>14194</v>
      </c>
      <c r="D10" t="s">
        <v>14195</v>
      </c>
      <c r="E10" t="s">
        <v>511</v>
      </c>
      <c r="F10" t="s">
        <v>14196</v>
      </c>
      <c r="G10" t="s">
        <v>558</v>
      </c>
      <c r="H10" t="s">
        <v>559</v>
      </c>
      <c r="I10" t="s">
        <v>10499</v>
      </c>
      <c r="J10" t="s">
        <v>109</v>
      </c>
      <c r="K10" t="s">
        <v>109</v>
      </c>
      <c r="L10" s="1">
        <v>45184</v>
      </c>
      <c r="M10" s="10"/>
      <c r="N10" t="s">
        <v>14167</v>
      </c>
      <c r="O10" t="s">
        <v>14197</v>
      </c>
      <c r="P10" t="s">
        <v>14169</v>
      </c>
      <c r="Q10" t="s">
        <v>226</v>
      </c>
      <c r="R10" t="s">
        <v>14179</v>
      </c>
      <c r="S10" t="s">
        <v>14198</v>
      </c>
      <c r="T10" t="s">
        <v>109</v>
      </c>
      <c r="U10" t="s">
        <v>109</v>
      </c>
      <c r="V10" t="s">
        <v>109</v>
      </c>
      <c r="W10" t="s">
        <v>14199</v>
      </c>
      <c r="X10" t="s">
        <v>109</v>
      </c>
      <c r="Y10" t="s">
        <v>14200</v>
      </c>
      <c r="Z10" s="10"/>
      <c r="AA10" s="10"/>
      <c r="AB10" t="s">
        <v>6701</v>
      </c>
      <c r="AC10" s="1">
        <v>44728</v>
      </c>
      <c r="AD10" s="10"/>
      <c r="AE10" s="10"/>
      <c r="AF10" t="s">
        <v>1767</v>
      </c>
      <c r="AG10" t="s">
        <v>3404</v>
      </c>
      <c r="AH10" t="s">
        <v>14201</v>
      </c>
      <c r="AI10" t="s">
        <v>9017</v>
      </c>
      <c r="AJ10" s="1">
        <v>45578</v>
      </c>
      <c r="AK10" t="s">
        <v>109</v>
      </c>
      <c r="AL10" t="s">
        <v>14202</v>
      </c>
      <c r="AM10" s="45">
        <v>45221.759557384263</v>
      </c>
      <c r="AP10" t="s">
        <v>1767</v>
      </c>
      <c r="AQ10" t="s">
        <v>10468</v>
      </c>
      <c r="AR10" t="s">
        <v>8499</v>
      </c>
      <c r="AS10" t="s">
        <v>2767</v>
      </c>
      <c r="AT10" t="s">
        <v>2767</v>
      </c>
      <c r="AU10" t="s">
        <v>8502</v>
      </c>
      <c r="AV10" s="1">
        <v>44959</v>
      </c>
      <c r="AW10" s="1">
        <v>44959</v>
      </c>
      <c r="AX10" s="1"/>
      <c r="AY10" s="1">
        <v>44960</v>
      </c>
      <c r="AZ10" s="1">
        <v>45001</v>
      </c>
      <c r="BA10" s="1">
        <v>46055</v>
      </c>
      <c r="BB10" t="s">
        <v>114</v>
      </c>
      <c r="BC10" t="s">
        <v>114</v>
      </c>
      <c r="BD10" t="s">
        <v>114</v>
      </c>
      <c r="BE10" t="s">
        <v>114</v>
      </c>
      <c r="BF10" t="s">
        <v>14187</v>
      </c>
      <c r="BG10" t="s">
        <v>114</v>
      </c>
      <c r="BH10">
        <v>1</v>
      </c>
      <c r="BI10" t="s">
        <v>14203</v>
      </c>
      <c r="BJ10" t="s">
        <v>109</v>
      </c>
      <c r="BK10" s="45">
        <v>45222.237985416665</v>
      </c>
      <c r="BN10" t="s">
        <v>7161</v>
      </c>
      <c r="BP10" t="s">
        <v>923</v>
      </c>
      <c r="BQ10" t="s">
        <v>7361</v>
      </c>
      <c r="BR10" t="s">
        <v>7362</v>
      </c>
      <c r="BT10" t="s">
        <v>151</v>
      </c>
      <c r="BU10" t="s">
        <v>104</v>
      </c>
    </row>
    <row r="11" spans="1:73">
      <c r="B11">
        <v>1055</v>
      </c>
      <c r="C11" t="s">
        <v>1009</v>
      </c>
      <c r="D11" t="s">
        <v>1009</v>
      </c>
      <c r="E11" t="s">
        <v>511</v>
      </c>
      <c r="F11" t="s">
        <v>507</v>
      </c>
      <c r="G11" t="s">
        <v>558</v>
      </c>
      <c r="H11" t="s">
        <v>614</v>
      </c>
      <c r="I11" t="s">
        <v>10490</v>
      </c>
      <c r="J11" t="s">
        <v>509</v>
      </c>
      <c r="K11" t="s">
        <v>109</v>
      </c>
      <c r="L11" s="1">
        <v>45182</v>
      </c>
      <c r="M11" s="10"/>
      <c r="N11" t="s">
        <v>14167</v>
      </c>
      <c r="O11" t="s">
        <v>14204</v>
      </c>
      <c r="P11" t="s">
        <v>14169</v>
      </c>
      <c r="Q11" t="s">
        <v>109</v>
      </c>
      <c r="R11" t="s">
        <v>109</v>
      </c>
      <c r="S11" t="s">
        <v>109</v>
      </c>
      <c r="T11" t="s">
        <v>109</v>
      </c>
      <c r="U11" t="s">
        <v>109</v>
      </c>
      <c r="V11" t="s">
        <v>109</v>
      </c>
      <c r="W11" t="s">
        <v>109</v>
      </c>
      <c r="X11" t="s">
        <v>109</v>
      </c>
      <c r="Y11" t="s">
        <v>14204</v>
      </c>
      <c r="Z11" s="10"/>
      <c r="AA11" s="10"/>
      <c r="AB11" t="s">
        <v>1646</v>
      </c>
      <c r="AC11" s="1">
        <v>44873</v>
      </c>
      <c r="AD11" s="10"/>
      <c r="AE11" s="10"/>
      <c r="AF11" t="s">
        <v>956</v>
      </c>
      <c r="AG11" t="s">
        <v>6645</v>
      </c>
      <c r="AH11" t="s">
        <v>6645</v>
      </c>
      <c r="AI11" t="s">
        <v>14205</v>
      </c>
      <c r="AJ11" s="1">
        <v>45584</v>
      </c>
      <c r="AK11" t="s">
        <v>109</v>
      </c>
      <c r="AL11" t="s">
        <v>14206</v>
      </c>
      <c r="AM11" s="45">
        <v>45221.759557384263</v>
      </c>
      <c r="AP11" t="s">
        <v>956</v>
      </c>
      <c r="AQ11" t="s">
        <v>10468</v>
      </c>
      <c r="AR11" t="s">
        <v>8490</v>
      </c>
      <c r="AS11" t="s">
        <v>2284</v>
      </c>
      <c r="AT11" t="s">
        <v>2284</v>
      </c>
      <c r="AU11" t="s">
        <v>2288</v>
      </c>
      <c r="AV11" s="1">
        <v>44957</v>
      </c>
      <c r="AW11" s="1">
        <v>44957</v>
      </c>
      <c r="AX11" s="1"/>
      <c r="AY11" s="1">
        <v>44965</v>
      </c>
      <c r="AZ11" s="1">
        <v>44999</v>
      </c>
      <c r="BA11" s="1">
        <v>45907</v>
      </c>
      <c r="BB11" t="s">
        <v>114</v>
      </c>
      <c r="BC11" t="s">
        <v>114</v>
      </c>
      <c r="BD11" t="s">
        <v>114</v>
      </c>
      <c r="BE11" t="s">
        <v>114</v>
      </c>
      <c r="BF11" t="s">
        <v>14187</v>
      </c>
      <c r="BG11" t="s">
        <v>109</v>
      </c>
      <c r="BH11">
        <v>1</v>
      </c>
      <c r="BI11" t="s">
        <v>14207</v>
      </c>
      <c r="BJ11" t="s">
        <v>109</v>
      </c>
      <c r="BK11" s="45">
        <v>45222.237985416665</v>
      </c>
      <c r="BN11" t="s">
        <v>7143</v>
      </c>
      <c r="BP11" t="s">
        <v>931</v>
      </c>
      <c r="BQ11" t="s">
        <v>7367</v>
      </c>
      <c r="BR11" t="s">
        <v>7368</v>
      </c>
      <c r="BT11" t="s">
        <v>156</v>
      </c>
      <c r="BU11" t="s">
        <v>104</v>
      </c>
    </row>
    <row r="12" spans="1:73">
      <c r="B12">
        <v>1054</v>
      </c>
      <c r="C12" t="s">
        <v>1021</v>
      </c>
      <c r="D12" t="s">
        <v>14208</v>
      </c>
      <c r="E12" t="s">
        <v>511</v>
      </c>
      <c r="F12" t="s">
        <v>507</v>
      </c>
      <c r="G12" t="s">
        <v>198</v>
      </c>
      <c r="H12" t="s">
        <v>605</v>
      </c>
      <c r="I12" t="s">
        <v>10490</v>
      </c>
      <c r="J12" t="s">
        <v>5692</v>
      </c>
      <c r="K12" t="s">
        <v>109</v>
      </c>
      <c r="L12" s="1">
        <v>45182</v>
      </c>
      <c r="M12" s="10"/>
      <c r="N12" t="s">
        <v>14167</v>
      </c>
      <c r="O12" t="s">
        <v>14209</v>
      </c>
      <c r="P12" t="s">
        <v>14169</v>
      </c>
      <c r="Q12" t="s">
        <v>109</v>
      </c>
      <c r="R12" t="s">
        <v>109</v>
      </c>
      <c r="S12" t="s">
        <v>109</v>
      </c>
      <c r="T12" t="s">
        <v>109</v>
      </c>
      <c r="U12" t="s">
        <v>109</v>
      </c>
      <c r="V12" t="s">
        <v>109</v>
      </c>
      <c r="W12" t="s">
        <v>14210</v>
      </c>
      <c r="X12" t="s">
        <v>109</v>
      </c>
      <c r="Y12" t="s">
        <v>14211</v>
      </c>
      <c r="Z12" s="10"/>
      <c r="AA12" s="10"/>
      <c r="AB12" t="s">
        <v>2058</v>
      </c>
      <c r="AC12" s="1">
        <v>44640</v>
      </c>
      <c r="AD12" s="10"/>
      <c r="AE12" s="10"/>
      <c r="AF12" t="s">
        <v>4097</v>
      </c>
      <c r="AG12" t="s">
        <v>1665</v>
      </c>
      <c r="AH12" t="s">
        <v>14212</v>
      </c>
      <c r="AI12" t="s">
        <v>14213</v>
      </c>
      <c r="AJ12" s="1">
        <v>45585</v>
      </c>
      <c r="AK12" t="s">
        <v>109</v>
      </c>
      <c r="AL12" t="s">
        <v>14214</v>
      </c>
      <c r="AM12" s="45">
        <v>45221.759557384263</v>
      </c>
      <c r="AP12" t="s">
        <v>4097</v>
      </c>
      <c r="AQ12" t="s">
        <v>10468</v>
      </c>
      <c r="AR12" t="s">
        <v>8476</v>
      </c>
      <c r="AS12" t="s">
        <v>2731</v>
      </c>
      <c r="AT12" t="s">
        <v>14215</v>
      </c>
      <c r="AU12" t="s">
        <v>8478</v>
      </c>
      <c r="AV12" s="1">
        <v>44967</v>
      </c>
      <c r="AW12" s="1">
        <v>44967</v>
      </c>
      <c r="AX12" s="1"/>
      <c r="AY12" s="1">
        <v>44970</v>
      </c>
      <c r="AZ12" s="1">
        <v>45009</v>
      </c>
      <c r="BA12" s="1">
        <v>46063</v>
      </c>
      <c r="BB12" t="s">
        <v>114</v>
      </c>
      <c r="BC12" t="s">
        <v>114</v>
      </c>
      <c r="BD12" t="s">
        <v>114</v>
      </c>
      <c r="BE12" t="s">
        <v>114</v>
      </c>
      <c r="BF12" t="s">
        <v>14187</v>
      </c>
      <c r="BG12" t="s">
        <v>109</v>
      </c>
      <c r="BH12">
        <v>1</v>
      </c>
      <c r="BI12" t="s">
        <v>14216</v>
      </c>
      <c r="BJ12" t="s">
        <v>109</v>
      </c>
      <c r="BK12" s="45">
        <v>45222.237985416665</v>
      </c>
      <c r="BN12" t="s">
        <v>14217</v>
      </c>
      <c r="BP12" t="s">
        <v>1036</v>
      </c>
      <c r="BQ12" t="s">
        <v>7361</v>
      </c>
      <c r="BR12" t="s">
        <v>7362</v>
      </c>
      <c r="BT12" t="s">
        <v>175</v>
      </c>
      <c r="BU12" t="s">
        <v>104</v>
      </c>
    </row>
    <row r="13" spans="1:73">
      <c r="B13">
        <v>1053</v>
      </c>
      <c r="C13" t="s">
        <v>1080</v>
      </c>
      <c r="D13" t="s">
        <v>5693</v>
      </c>
      <c r="E13" t="s">
        <v>511</v>
      </c>
      <c r="F13" t="s">
        <v>578</v>
      </c>
      <c r="G13" t="s">
        <v>558</v>
      </c>
      <c r="H13" t="s">
        <v>614</v>
      </c>
      <c r="I13" t="s">
        <v>10475</v>
      </c>
      <c r="J13" t="s">
        <v>5395</v>
      </c>
      <c r="K13" t="s">
        <v>109</v>
      </c>
      <c r="L13" s="1">
        <v>45181</v>
      </c>
      <c r="M13" s="10"/>
      <c r="N13" t="s">
        <v>14167</v>
      </c>
      <c r="O13" t="s">
        <v>14218</v>
      </c>
      <c r="P13" t="s">
        <v>14169</v>
      </c>
      <c r="Q13" t="s">
        <v>109</v>
      </c>
      <c r="R13" t="s">
        <v>109</v>
      </c>
      <c r="S13" t="s">
        <v>109</v>
      </c>
      <c r="T13" t="s">
        <v>109</v>
      </c>
      <c r="U13" t="s">
        <v>109</v>
      </c>
      <c r="V13" t="s">
        <v>109</v>
      </c>
      <c r="W13" t="s">
        <v>109</v>
      </c>
      <c r="X13" t="s">
        <v>109</v>
      </c>
      <c r="Y13" t="s">
        <v>14219</v>
      </c>
      <c r="Z13" s="10"/>
      <c r="AA13" s="10"/>
      <c r="AB13" t="s">
        <v>6848</v>
      </c>
      <c r="AC13" s="1">
        <v>44929</v>
      </c>
      <c r="AD13" s="10"/>
      <c r="AE13" s="10"/>
      <c r="AF13" t="s">
        <v>7058</v>
      </c>
      <c r="AG13" t="s">
        <v>1910</v>
      </c>
      <c r="AH13" t="s">
        <v>1910</v>
      </c>
      <c r="AI13" t="s">
        <v>14220</v>
      </c>
      <c r="AJ13" s="1">
        <v>45586</v>
      </c>
      <c r="AK13" t="s">
        <v>109</v>
      </c>
      <c r="AL13" t="s">
        <v>14221</v>
      </c>
      <c r="AM13" s="45">
        <v>45221.759557384263</v>
      </c>
      <c r="AP13" t="s">
        <v>7058</v>
      </c>
      <c r="AQ13" t="s">
        <v>10468</v>
      </c>
      <c r="AR13" t="s">
        <v>7057</v>
      </c>
      <c r="AS13" t="s">
        <v>2709</v>
      </c>
      <c r="AT13" t="s">
        <v>2709</v>
      </c>
      <c r="AU13" t="s">
        <v>8453</v>
      </c>
      <c r="AV13" s="1">
        <v>44972</v>
      </c>
      <c r="AW13" s="1">
        <v>44972</v>
      </c>
      <c r="AX13" s="1"/>
      <c r="AY13" s="1">
        <v>44973</v>
      </c>
      <c r="AZ13" s="1">
        <v>45014</v>
      </c>
      <c r="BA13" s="1">
        <v>46068</v>
      </c>
      <c r="BB13" t="s">
        <v>114</v>
      </c>
      <c r="BC13" t="s">
        <v>114</v>
      </c>
      <c r="BD13" t="s">
        <v>114</v>
      </c>
      <c r="BE13" t="s">
        <v>114</v>
      </c>
      <c r="BF13" t="s">
        <v>14187</v>
      </c>
      <c r="BG13" t="s">
        <v>109</v>
      </c>
      <c r="BH13">
        <v>1</v>
      </c>
      <c r="BI13" t="s">
        <v>14222</v>
      </c>
      <c r="BJ13" t="s">
        <v>109</v>
      </c>
      <c r="BK13" s="45">
        <v>45222.237985416665</v>
      </c>
      <c r="BN13" t="s">
        <v>80</v>
      </c>
      <c r="BP13" t="s">
        <v>1042</v>
      </c>
      <c r="BQ13" t="s">
        <v>7361</v>
      </c>
      <c r="BR13" t="s">
        <v>7362</v>
      </c>
      <c r="BT13" t="s">
        <v>188</v>
      </c>
      <c r="BU13" t="s">
        <v>104</v>
      </c>
    </row>
    <row r="14" spans="1:73">
      <c r="B14">
        <v>1052</v>
      </c>
      <c r="C14" t="s">
        <v>1001</v>
      </c>
      <c r="D14" t="s">
        <v>14223</v>
      </c>
      <c r="E14" t="s">
        <v>511</v>
      </c>
      <c r="F14" t="s">
        <v>507</v>
      </c>
      <c r="G14" t="s">
        <v>144</v>
      </c>
      <c r="H14" t="s">
        <v>605</v>
      </c>
      <c r="I14" t="s">
        <v>10490</v>
      </c>
      <c r="J14" t="s">
        <v>6141</v>
      </c>
      <c r="K14" t="s">
        <v>109</v>
      </c>
      <c r="L14" s="1">
        <v>45177</v>
      </c>
      <c r="M14" s="10"/>
      <c r="N14" t="s">
        <v>14167</v>
      </c>
      <c r="O14" t="s">
        <v>14224</v>
      </c>
      <c r="P14" t="s">
        <v>14169</v>
      </c>
      <c r="Q14" t="s">
        <v>226</v>
      </c>
      <c r="R14" t="s">
        <v>111</v>
      </c>
      <c r="S14" t="s">
        <v>14225</v>
      </c>
      <c r="T14" t="s">
        <v>14226</v>
      </c>
      <c r="U14" t="s">
        <v>109</v>
      </c>
      <c r="V14" t="s">
        <v>14227</v>
      </c>
      <c r="W14" t="s">
        <v>14228</v>
      </c>
      <c r="X14" t="s">
        <v>109</v>
      </c>
      <c r="Y14" t="s">
        <v>14229</v>
      </c>
      <c r="Z14" s="10"/>
      <c r="AA14" s="10"/>
      <c r="AB14" t="s">
        <v>5387</v>
      </c>
      <c r="AC14" s="1">
        <v>44763</v>
      </c>
      <c r="AD14" s="10"/>
      <c r="AE14" s="10"/>
      <c r="AF14" t="s">
        <v>2280</v>
      </c>
      <c r="AG14" t="s">
        <v>6870</v>
      </c>
      <c r="AH14" t="s">
        <v>6870</v>
      </c>
      <c r="AI14" t="s">
        <v>14230</v>
      </c>
      <c r="AJ14" s="1">
        <v>45592</v>
      </c>
      <c r="AK14" t="s">
        <v>109</v>
      </c>
      <c r="AL14" t="s">
        <v>14231</v>
      </c>
      <c r="AM14" s="45">
        <v>45221.759557384263</v>
      </c>
      <c r="AP14" t="s">
        <v>2280</v>
      </c>
      <c r="AQ14" t="s">
        <v>10536</v>
      </c>
      <c r="AR14" t="s">
        <v>8414</v>
      </c>
      <c r="AS14" t="s">
        <v>2660</v>
      </c>
      <c r="AT14" t="s">
        <v>2660</v>
      </c>
      <c r="AU14" t="s">
        <v>8416</v>
      </c>
      <c r="AV14" s="1">
        <v>44974</v>
      </c>
      <c r="AW14" s="1">
        <v>44972</v>
      </c>
      <c r="AX14" s="1"/>
      <c r="AY14" s="1">
        <v>44978</v>
      </c>
      <c r="AZ14" s="1">
        <v>45014</v>
      </c>
      <c r="BA14" s="1">
        <v>46068</v>
      </c>
      <c r="BB14" t="s">
        <v>114</v>
      </c>
      <c r="BC14" t="s">
        <v>114</v>
      </c>
      <c r="BD14" t="s">
        <v>114</v>
      </c>
      <c r="BE14" t="s">
        <v>114</v>
      </c>
      <c r="BF14" t="s">
        <v>14187</v>
      </c>
      <c r="BG14" t="s">
        <v>109</v>
      </c>
      <c r="BH14">
        <v>1</v>
      </c>
      <c r="BI14" t="s">
        <v>14232</v>
      </c>
      <c r="BJ14" t="s">
        <v>109</v>
      </c>
      <c r="BK14" s="45">
        <v>45222.237985416665</v>
      </c>
      <c r="BN14" t="s">
        <v>84</v>
      </c>
      <c r="BP14" t="s">
        <v>1048</v>
      </c>
      <c r="BQ14" t="s">
        <v>7361</v>
      </c>
      <c r="BR14" t="s">
        <v>7362</v>
      </c>
      <c r="BT14" t="s">
        <v>199</v>
      </c>
      <c r="BU14" t="s">
        <v>104</v>
      </c>
    </row>
    <row r="15" spans="1:73">
      <c r="B15">
        <v>1051</v>
      </c>
      <c r="C15" t="s">
        <v>5347</v>
      </c>
      <c r="D15" t="s">
        <v>14233</v>
      </c>
      <c r="E15" t="s">
        <v>511</v>
      </c>
      <c r="F15" t="s">
        <v>578</v>
      </c>
      <c r="G15" t="s">
        <v>558</v>
      </c>
      <c r="H15" t="s">
        <v>508</v>
      </c>
      <c r="I15" t="s">
        <v>10584</v>
      </c>
      <c r="J15" t="s">
        <v>234</v>
      </c>
      <c r="K15" t="s">
        <v>109</v>
      </c>
      <c r="L15" s="1">
        <v>45176</v>
      </c>
      <c r="M15" s="10"/>
      <c r="N15" t="s">
        <v>14167</v>
      </c>
      <c r="O15" t="s">
        <v>14234</v>
      </c>
      <c r="P15" t="s">
        <v>14169</v>
      </c>
      <c r="Q15" t="s">
        <v>109</v>
      </c>
      <c r="R15" t="s">
        <v>109</v>
      </c>
      <c r="S15" t="s">
        <v>109</v>
      </c>
      <c r="T15" t="s">
        <v>109</v>
      </c>
      <c r="U15" t="s">
        <v>109</v>
      </c>
      <c r="V15" t="s">
        <v>109</v>
      </c>
      <c r="W15" t="s">
        <v>109</v>
      </c>
      <c r="X15" t="s">
        <v>109</v>
      </c>
      <c r="Y15" t="s">
        <v>14235</v>
      </c>
      <c r="Z15" s="10"/>
      <c r="AA15" s="10"/>
      <c r="AB15" t="s">
        <v>5517</v>
      </c>
      <c r="AC15" s="1">
        <v>44767</v>
      </c>
      <c r="AD15" s="10"/>
      <c r="AE15" s="10"/>
      <c r="AF15" t="s">
        <v>7055</v>
      </c>
      <c r="AG15" t="s">
        <v>3213</v>
      </c>
      <c r="AH15" t="s">
        <v>10467</v>
      </c>
      <c r="AI15" t="s">
        <v>14236</v>
      </c>
      <c r="AJ15" s="1">
        <v>45592</v>
      </c>
      <c r="AK15" t="s">
        <v>109</v>
      </c>
      <c r="AL15" t="s">
        <v>14237</v>
      </c>
      <c r="AM15" s="45">
        <v>45221.759557384263</v>
      </c>
      <c r="AP15" t="s">
        <v>7055</v>
      </c>
      <c r="AQ15" t="s">
        <v>10453</v>
      </c>
      <c r="AR15" t="s">
        <v>8429</v>
      </c>
      <c r="AS15" t="s">
        <v>10792</v>
      </c>
      <c r="AT15" t="s">
        <v>10792</v>
      </c>
      <c r="AU15" t="s">
        <v>1327</v>
      </c>
      <c r="AV15" s="1">
        <v>44977</v>
      </c>
      <c r="AW15" s="1">
        <v>44972</v>
      </c>
      <c r="AX15" s="1"/>
      <c r="AY15" s="1">
        <v>44978</v>
      </c>
      <c r="AZ15" s="1">
        <v>45014</v>
      </c>
      <c r="BA15" s="1">
        <v>45730</v>
      </c>
      <c r="BB15" t="s">
        <v>114</v>
      </c>
      <c r="BC15" t="s">
        <v>114</v>
      </c>
      <c r="BD15" t="s">
        <v>114</v>
      </c>
      <c r="BE15" t="s">
        <v>114</v>
      </c>
      <c r="BF15" t="s">
        <v>14175</v>
      </c>
      <c r="BG15" t="s">
        <v>109</v>
      </c>
      <c r="BH15">
        <v>1</v>
      </c>
      <c r="BI15" t="s">
        <v>14238</v>
      </c>
      <c r="BJ15" t="s">
        <v>109</v>
      </c>
      <c r="BK15" s="45">
        <v>45222.237985416665</v>
      </c>
      <c r="BN15" t="s">
        <v>85</v>
      </c>
      <c r="BP15" t="s">
        <v>1107</v>
      </c>
      <c r="BQ15" t="s">
        <v>7286</v>
      </c>
      <c r="BR15" t="s">
        <v>7287</v>
      </c>
      <c r="BT15" t="s">
        <v>219</v>
      </c>
      <c r="BU15" t="s">
        <v>104</v>
      </c>
    </row>
    <row r="16" spans="1:73">
      <c r="B16">
        <v>1050</v>
      </c>
      <c r="C16" t="s">
        <v>5646</v>
      </c>
      <c r="D16" t="s">
        <v>5647</v>
      </c>
      <c r="E16" t="s">
        <v>14239</v>
      </c>
      <c r="F16" t="s">
        <v>557</v>
      </c>
      <c r="G16" t="s">
        <v>558</v>
      </c>
      <c r="H16" t="s">
        <v>559</v>
      </c>
      <c r="I16" t="s">
        <v>109</v>
      </c>
      <c r="J16" t="s">
        <v>109</v>
      </c>
      <c r="K16" t="s">
        <v>109</v>
      </c>
      <c r="L16" s="1">
        <v>45174</v>
      </c>
      <c r="M16" s="10"/>
      <c r="N16" t="s">
        <v>14167</v>
      </c>
      <c r="O16" t="s">
        <v>3707</v>
      </c>
      <c r="P16" t="s">
        <v>14169</v>
      </c>
      <c r="Q16" t="s">
        <v>109</v>
      </c>
      <c r="R16" t="s">
        <v>162</v>
      </c>
      <c r="S16" t="s">
        <v>109</v>
      </c>
      <c r="T16" t="s">
        <v>109</v>
      </c>
      <c r="U16" t="s">
        <v>109</v>
      </c>
      <c r="V16" t="s">
        <v>109</v>
      </c>
      <c r="W16" t="s">
        <v>109</v>
      </c>
      <c r="X16" t="s">
        <v>109</v>
      </c>
      <c r="Y16" t="s">
        <v>14240</v>
      </c>
      <c r="Z16" s="10"/>
      <c r="AA16" s="10"/>
      <c r="AB16" t="s">
        <v>5423</v>
      </c>
      <c r="AC16" s="1">
        <v>44747</v>
      </c>
      <c r="AD16" s="10"/>
      <c r="AE16" s="10"/>
      <c r="AF16" t="s">
        <v>14241</v>
      </c>
      <c r="AG16" t="s">
        <v>6756</v>
      </c>
      <c r="AH16" t="s">
        <v>14242</v>
      </c>
      <c r="AI16" t="s">
        <v>14243</v>
      </c>
      <c r="AJ16" s="1">
        <v>45598</v>
      </c>
      <c r="AK16" t="s">
        <v>109</v>
      </c>
      <c r="AL16" t="s">
        <v>14244</v>
      </c>
      <c r="AM16" s="45">
        <v>45221.759557384263</v>
      </c>
      <c r="AP16" t="s">
        <v>812</v>
      </c>
      <c r="AQ16" t="s">
        <v>10453</v>
      </c>
      <c r="AR16" t="s">
        <v>7051</v>
      </c>
      <c r="AS16" t="s">
        <v>1158</v>
      </c>
      <c r="AT16" t="s">
        <v>1158</v>
      </c>
      <c r="AU16" t="s">
        <v>8403</v>
      </c>
      <c r="AV16" s="1">
        <v>44799</v>
      </c>
      <c r="AW16" s="1">
        <v>44972</v>
      </c>
      <c r="AX16" s="1"/>
      <c r="AY16" s="1">
        <v>44980</v>
      </c>
      <c r="AZ16" s="1">
        <v>45014</v>
      </c>
      <c r="BA16" s="1">
        <v>46068</v>
      </c>
      <c r="BB16" t="s">
        <v>114</v>
      </c>
      <c r="BC16" t="s">
        <v>114</v>
      </c>
      <c r="BD16" t="s">
        <v>114</v>
      </c>
      <c r="BE16" t="s">
        <v>114</v>
      </c>
      <c r="BF16" t="s">
        <v>14175</v>
      </c>
      <c r="BG16" t="s">
        <v>109</v>
      </c>
      <c r="BH16">
        <v>1</v>
      </c>
      <c r="BI16" t="s">
        <v>14245</v>
      </c>
      <c r="BJ16" t="s">
        <v>109</v>
      </c>
      <c r="BK16" s="45">
        <v>45222.237985416665</v>
      </c>
      <c r="BN16" t="s">
        <v>12342</v>
      </c>
      <c r="BP16" t="s">
        <v>1112</v>
      </c>
      <c r="BQ16" t="s">
        <v>7286</v>
      </c>
      <c r="BR16" t="s">
        <v>7287</v>
      </c>
      <c r="BT16" t="s">
        <v>236</v>
      </c>
      <c r="BU16" t="s">
        <v>104</v>
      </c>
    </row>
    <row r="17" spans="2:73">
      <c r="B17">
        <v>1049</v>
      </c>
      <c r="C17" t="s">
        <v>1147</v>
      </c>
      <c r="D17" t="s">
        <v>14246</v>
      </c>
      <c r="E17" t="s">
        <v>511</v>
      </c>
      <c r="F17" t="s">
        <v>507</v>
      </c>
      <c r="G17" t="s">
        <v>144</v>
      </c>
      <c r="H17" t="s">
        <v>527</v>
      </c>
      <c r="I17" t="s">
        <v>10490</v>
      </c>
      <c r="J17" t="s">
        <v>509</v>
      </c>
      <c r="K17" t="s">
        <v>109</v>
      </c>
      <c r="L17" s="1">
        <v>45174</v>
      </c>
      <c r="M17" s="10"/>
      <c r="N17" t="s">
        <v>14167</v>
      </c>
      <c r="O17" t="s">
        <v>6472</v>
      </c>
      <c r="P17" t="s">
        <v>14169</v>
      </c>
      <c r="Q17" t="s">
        <v>109</v>
      </c>
      <c r="R17" t="s">
        <v>162</v>
      </c>
      <c r="S17" t="s">
        <v>14247</v>
      </c>
      <c r="T17" t="s">
        <v>14226</v>
      </c>
      <c r="U17" t="s">
        <v>109</v>
      </c>
      <c r="V17" t="s">
        <v>109</v>
      </c>
      <c r="W17" t="s">
        <v>14248</v>
      </c>
      <c r="X17" t="s">
        <v>109</v>
      </c>
      <c r="Y17" t="s">
        <v>6472</v>
      </c>
      <c r="Z17" s="10"/>
      <c r="AA17" s="10"/>
      <c r="AB17" t="s">
        <v>1760</v>
      </c>
      <c r="AC17" s="1">
        <v>44739</v>
      </c>
      <c r="AD17" s="10"/>
      <c r="AE17" s="10"/>
      <c r="AF17" t="s">
        <v>14249</v>
      </c>
      <c r="AG17" t="s">
        <v>6756</v>
      </c>
      <c r="AH17" t="s">
        <v>14250</v>
      </c>
      <c r="AI17" t="s">
        <v>10860</v>
      </c>
      <c r="AJ17" s="1">
        <v>45628</v>
      </c>
      <c r="AK17" t="s">
        <v>109</v>
      </c>
      <c r="AL17" t="s">
        <v>14251</v>
      </c>
      <c r="AM17" s="45">
        <v>45221.759557384263</v>
      </c>
      <c r="AP17" t="s">
        <v>7049</v>
      </c>
      <c r="AQ17" t="s">
        <v>10453</v>
      </c>
      <c r="AR17" t="s">
        <v>10793</v>
      </c>
      <c r="AS17" t="s">
        <v>2616</v>
      </c>
      <c r="AT17" t="s">
        <v>2616</v>
      </c>
      <c r="AU17" t="s">
        <v>8379</v>
      </c>
      <c r="AV17" s="1">
        <v>44980</v>
      </c>
      <c r="AW17" s="1">
        <v>44980</v>
      </c>
      <c r="AX17" s="1"/>
      <c r="AY17" s="1">
        <v>44985</v>
      </c>
      <c r="AZ17" s="1">
        <v>45027</v>
      </c>
      <c r="BA17" s="1">
        <v>45769</v>
      </c>
      <c r="BB17" t="s">
        <v>114</v>
      </c>
      <c r="BC17" t="s">
        <v>114</v>
      </c>
      <c r="BD17" t="s">
        <v>114</v>
      </c>
      <c r="BE17" t="s">
        <v>114</v>
      </c>
      <c r="BF17" t="s">
        <v>14175</v>
      </c>
      <c r="BG17" t="s">
        <v>109</v>
      </c>
      <c r="BH17">
        <v>1</v>
      </c>
      <c r="BI17" t="s">
        <v>14252</v>
      </c>
      <c r="BJ17" t="s">
        <v>109</v>
      </c>
      <c r="BK17" s="45">
        <v>45222.237985416665</v>
      </c>
      <c r="BN17" t="s">
        <v>7140</v>
      </c>
      <c r="BP17" t="s">
        <v>1144</v>
      </c>
      <c r="BQ17" t="s">
        <v>7286</v>
      </c>
      <c r="BR17" t="s">
        <v>7287</v>
      </c>
      <c r="BT17" t="s">
        <v>250</v>
      </c>
      <c r="BU17" t="s">
        <v>104</v>
      </c>
    </row>
    <row r="18" spans="2:73">
      <c r="B18">
        <v>1048</v>
      </c>
      <c r="C18" t="s">
        <v>1199</v>
      </c>
      <c r="D18" t="s">
        <v>14253</v>
      </c>
      <c r="E18" t="s">
        <v>511</v>
      </c>
      <c r="F18" t="s">
        <v>507</v>
      </c>
      <c r="G18" t="s">
        <v>144</v>
      </c>
      <c r="H18" t="s">
        <v>527</v>
      </c>
      <c r="I18" t="s">
        <v>10490</v>
      </c>
      <c r="J18" t="s">
        <v>5698</v>
      </c>
      <c r="K18" t="s">
        <v>109</v>
      </c>
      <c r="L18" s="1">
        <v>45168</v>
      </c>
      <c r="M18" s="10"/>
      <c r="N18" t="s">
        <v>14167</v>
      </c>
      <c r="O18" t="s">
        <v>14254</v>
      </c>
      <c r="P18" t="s">
        <v>14169</v>
      </c>
      <c r="Q18" t="s">
        <v>109</v>
      </c>
      <c r="R18" t="s">
        <v>14179</v>
      </c>
      <c r="S18" t="s">
        <v>109</v>
      </c>
      <c r="T18" t="s">
        <v>109</v>
      </c>
      <c r="U18" t="s">
        <v>109</v>
      </c>
      <c r="V18" t="s">
        <v>109</v>
      </c>
      <c r="W18" t="s">
        <v>109</v>
      </c>
      <c r="X18" t="s">
        <v>109</v>
      </c>
      <c r="Y18" t="s">
        <v>14254</v>
      </c>
      <c r="Z18" s="10"/>
      <c r="AA18" s="10"/>
      <c r="AB18" t="s">
        <v>6903</v>
      </c>
      <c r="AC18" s="1">
        <v>44726</v>
      </c>
      <c r="AD18" s="10"/>
      <c r="AE18" s="10"/>
      <c r="AF18" t="s">
        <v>14255</v>
      </c>
      <c r="AG18" t="s">
        <v>4160</v>
      </c>
      <c r="AH18" t="s">
        <v>14256</v>
      </c>
      <c r="AI18" t="s">
        <v>14257</v>
      </c>
      <c r="AJ18" s="1">
        <v>45599</v>
      </c>
      <c r="AK18" t="s">
        <v>109</v>
      </c>
      <c r="AL18" t="s">
        <v>14258</v>
      </c>
      <c r="AM18" s="45">
        <v>45221.759557384263</v>
      </c>
      <c r="AP18" t="s">
        <v>1826</v>
      </c>
      <c r="AQ18" t="s">
        <v>10536</v>
      </c>
      <c r="AR18" t="s">
        <v>10794</v>
      </c>
      <c r="AS18" t="s">
        <v>2079</v>
      </c>
      <c r="AT18" t="s">
        <v>2079</v>
      </c>
      <c r="AU18" t="s">
        <v>8360</v>
      </c>
      <c r="AV18" s="1">
        <v>44942</v>
      </c>
      <c r="AW18" s="1">
        <v>44987</v>
      </c>
      <c r="AX18" s="1"/>
      <c r="AY18" s="1">
        <v>44988</v>
      </c>
      <c r="AZ18" s="1">
        <v>45034</v>
      </c>
      <c r="BA18" s="1">
        <v>46083</v>
      </c>
      <c r="BB18" t="s">
        <v>114</v>
      </c>
      <c r="BC18" t="s">
        <v>114</v>
      </c>
      <c r="BD18" t="s">
        <v>114</v>
      </c>
      <c r="BE18" t="s">
        <v>114</v>
      </c>
      <c r="BF18" t="s">
        <v>14175</v>
      </c>
      <c r="BG18" t="s">
        <v>109</v>
      </c>
      <c r="BH18">
        <v>1</v>
      </c>
      <c r="BI18" t="s">
        <v>14259</v>
      </c>
      <c r="BJ18" t="s">
        <v>109</v>
      </c>
      <c r="BK18" s="45">
        <v>45222.237985416665</v>
      </c>
      <c r="BN18" t="s">
        <v>35</v>
      </c>
      <c r="BP18" t="s">
        <v>1196</v>
      </c>
      <c r="BQ18" t="s">
        <v>7367</v>
      </c>
      <c r="BR18" t="s">
        <v>7501</v>
      </c>
      <c r="BT18" t="s">
        <v>262</v>
      </c>
      <c r="BU18" t="s">
        <v>104</v>
      </c>
    </row>
    <row r="19" spans="2:73">
      <c r="B19">
        <v>1047</v>
      </c>
      <c r="C19" t="s">
        <v>1308</v>
      </c>
      <c r="D19" t="s">
        <v>1308</v>
      </c>
      <c r="E19" t="s">
        <v>511</v>
      </c>
      <c r="F19" t="s">
        <v>507</v>
      </c>
      <c r="G19" t="s">
        <v>144</v>
      </c>
      <c r="H19" t="s">
        <v>14260</v>
      </c>
      <c r="I19" t="s">
        <v>10584</v>
      </c>
      <c r="J19" t="s">
        <v>5718</v>
      </c>
      <c r="K19" t="s">
        <v>5793</v>
      </c>
      <c r="L19" s="1">
        <v>45162</v>
      </c>
      <c r="M19" s="10"/>
      <c r="N19" t="s">
        <v>14167</v>
      </c>
      <c r="O19" t="s">
        <v>14261</v>
      </c>
      <c r="P19" t="s">
        <v>14169</v>
      </c>
      <c r="Q19" t="s">
        <v>109</v>
      </c>
      <c r="R19" t="s">
        <v>14179</v>
      </c>
      <c r="S19" t="s">
        <v>109</v>
      </c>
      <c r="T19" t="s">
        <v>109</v>
      </c>
      <c r="U19" t="s">
        <v>109</v>
      </c>
      <c r="V19" t="s">
        <v>109</v>
      </c>
      <c r="W19" t="s">
        <v>109</v>
      </c>
      <c r="X19" t="s">
        <v>109</v>
      </c>
      <c r="Y19" t="s">
        <v>14261</v>
      </c>
      <c r="Z19" s="10"/>
      <c r="AA19" s="10"/>
      <c r="AB19" t="s">
        <v>5400</v>
      </c>
      <c r="AC19" s="1">
        <v>44579</v>
      </c>
      <c r="AD19" s="10"/>
      <c r="AE19" s="10"/>
      <c r="AF19" t="s">
        <v>14262</v>
      </c>
      <c r="AG19" t="s">
        <v>4160</v>
      </c>
      <c r="AH19" t="s">
        <v>4160</v>
      </c>
      <c r="AI19" t="s">
        <v>14263</v>
      </c>
      <c r="AJ19" s="1">
        <v>45814</v>
      </c>
      <c r="AK19" t="s">
        <v>109</v>
      </c>
      <c r="AL19" t="s">
        <v>14264</v>
      </c>
      <c r="AM19" s="45">
        <v>45221.759557384263</v>
      </c>
      <c r="AP19" t="s">
        <v>7043</v>
      </c>
      <c r="AQ19" t="s">
        <v>10468</v>
      </c>
      <c r="AR19" t="s">
        <v>8340</v>
      </c>
      <c r="AS19" t="s">
        <v>2576</v>
      </c>
      <c r="AT19" t="s">
        <v>2576</v>
      </c>
      <c r="AU19" t="s">
        <v>8342</v>
      </c>
      <c r="AV19" s="1">
        <v>44991</v>
      </c>
      <c r="AW19" s="1">
        <v>44988</v>
      </c>
      <c r="AX19" s="1"/>
      <c r="AY19" s="1">
        <v>44992</v>
      </c>
      <c r="AZ19" s="1">
        <v>45035</v>
      </c>
      <c r="BA19" s="1">
        <v>45880</v>
      </c>
      <c r="BB19" t="s">
        <v>114</v>
      </c>
      <c r="BC19" t="s">
        <v>114</v>
      </c>
      <c r="BD19" t="s">
        <v>114</v>
      </c>
      <c r="BE19" t="s">
        <v>114</v>
      </c>
      <c r="BF19" t="s">
        <v>14187</v>
      </c>
      <c r="BG19" t="s">
        <v>109</v>
      </c>
      <c r="BH19">
        <v>1</v>
      </c>
      <c r="BI19" t="s">
        <v>14265</v>
      </c>
      <c r="BJ19" t="s">
        <v>109</v>
      </c>
      <c r="BK19" s="45">
        <v>45222.237985416665</v>
      </c>
      <c r="BN19" t="s">
        <v>38</v>
      </c>
      <c r="BP19" t="s">
        <v>1182</v>
      </c>
      <c r="BQ19" t="s">
        <v>7361</v>
      </c>
      <c r="BR19" t="s">
        <v>7362</v>
      </c>
      <c r="BT19" t="s">
        <v>273</v>
      </c>
      <c r="BU19" t="s">
        <v>104</v>
      </c>
    </row>
    <row r="20" spans="2:73">
      <c r="B20">
        <v>1046</v>
      </c>
      <c r="C20" t="s">
        <v>867</v>
      </c>
      <c r="D20" t="s">
        <v>14266</v>
      </c>
      <c r="E20" t="s">
        <v>511</v>
      </c>
      <c r="F20" t="s">
        <v>507</v>
      </c>
      <c r="G20" t="s">
        <v>144</v>
      </c>
      <c r="H20" t="s">
        <v>527</v>
      </c>
      <c r="I20" t="s">
        <v>10584</v>
      </c>
      <c r="J20" t="s">
        <v>5795</v>
      </c>
      <c r="K20" t="s">
        <v>5796</v>
      </c>
      <c r="L20" s="1">
        <v>45162</v>
      </c>
      <c r="M20" s="10"/>
      <c r="N20" t="s">
        <v>14167</v>
      </c>
      <c r="O20" t="s">
        <v>14267</v>
      </c>
      <c r="P20" t="s">
        <v>14169</v>
      </c>
      <c r="Q20" t="s">
        <v>109</v>
      </c>
      <c r="R20" t="s">
        <v>14268</v>
      </c>
      <c r="S20" t="s">
        <v>109</v>
      </c>
      <c r="T20" t="s">
        <v>109</v>
      </c>
      <c r="U20" t="s">
        <v>109</v>
      </c>
      <c r="V20" t="s">
        <v>109</v>
      </c>
      <c r="W20" t="s">
        <v>14269</v>
      </c>
      <c r="X20" t="s">
        <v>109</v>
      </c>
      <c r="Y20" t="s">
        <v>14267</v>
      </c>
      <c r="Z20" s="10"/>
      <c r="AA20" s="10"/>
      <c r="AB20" t="s">
        <v>5383</v>
      </c>
      <c r="AC20" s="1">
        <v>44718</v>
      </c>
      <c r="AD20" s="10"/>
      <c r="AE20" s="10"/>
      <c r="AF20" t="s">
        <v>1826</v>
      </c>
      <c r="AG20" t="s">
        <v>6380</v>
      </c>
      <c r="AH20" t="s">
        <v>10762</v>
      </c>
      <c r="AI20" t="s">
        <v>14270</v>
      </c>
      <c r="AJ20" s="1">
        <v>45599</v>
      </c>
      <c r="AK20" t="s">
        <v>109</v>
      </c>
      <c r="AL20" t="s">
        <v>14271</v>
      </c>
      <c r="AM20" s="45">
        <v>45221.759557384263</v>
      </c>
      <c r="AP20" t="s">
        <v>7040</v>
      </c>
      <c r="AQ20" t="s">
        <v>10468</v>
      </c>
      <c r="AR20" t="s">
        <v>8333</v>
      </c>
      <c r="AS20" t="s">
        <v>1738</v>
      </c>
      <c r="AT20" t="s">
        <v>1742</v>
      </c>
      <c r="AU20" t="s">
        <v>8335</v>
      </c>
      <c r="AV20" s="1">
        <v>44980</v>
      </c>
      <c r="AW20" s="1">
        <v>44984</v>
      </c>
      <c r="AX20" s="1"/>
      <c r="AY20" s="1">
        <v>44992</v>
      </c>
      <c r="AZ20" s="1">
        <v>45029</v>
      </c>
      <c r="BA20" s="1">
        <v>46080</v>
      </c>
      <c r="BB20" t="s">
        <v>114</v>
      </c>
      <c r="BC20" t="s">
        <v>114</v>
      </c>
      <c r="BD20" t="s">
        <v>114</v>
      </c>
      <c r="BE20" t="s">
        <v>114</v>
      </c>
      <c r="BF20" t="s">
        <v>14187</v>
      </c>
      <c r="BG20" t="s">
        <v>109</v>
      </c>
      <c r="BH20">
        <v>1</v>
      </c>
      <c r="BI20" t="s">
        <v>14272</v>
      </c>
      <c r="BJ20" t="s">
        <v>109</v>
      </c>
      <c r="BK20" s="45">
        <v>45222.237985416665</v>
      </c>
      <c r="BN20" t="s">
        <v>39</v>
      </c>
      <c r="BP20" t="s">
        <v>1187</v>
      </c>
      <c r="BQ20" t="s">
        <v>7361</v>
      </c>
      <c r="BR20" t="s">
        <v>7362</v>
      </c>
      <c r="BT20" t="s">
        <v>282</v>
      </c>
      <c r="BU20" t="s">
        <v>104</v>
      </c>
    </row>
    <row r="21" spans="2:73">
      <c r="B21">
        <v>1045</v>
      </c>
      <c r="C21" t="s">
        <v>1395</v>
      </c>
      <c r="D21" t="s">
        <v>5799</v>
      </c>
      <c r="E21" t="s">
        <v>511</v>
      </c>
      <c r="F21" t="s">
        <v>507</v>
      </c>
      <c r="G21" t="s">
        <v>144</v>
      </c>
      <c r="H21" t="s">
        <v>527</v>
      </c>
      <c r="I21" t="s">
        <v>10470</v>
      </c>
      <c r="J21" t="s">
        <v>5800</v>
      </c>
      <c r="K21" t="s">
        <v>5801</v>
      </c>
      <c r="L21" s="1">
        <v>45154</v>
      </c>
      <c r="M21" s="10"/>
      <c r="N21" t="s">
        <v>14167</v>
      </c>
      <c r="O21" t="s">
        <v>14273</v>
      </c>
      <c r="P21" t="s">
        <v>14169</v>
      </c>
      <c r="Q21" t="s">
        <v>109</v>
      </c>
      <c r="R21" t="s">
        <v>14179</v>
      </c>
      <c r="S21" t="s">
        <v>14180</v>
      </c>
      <c r="T21" t="s">
        <v>10469</v>
      </c>
      <c r="U21" t="s">
        <v>109</v>
      </c>
      <c r="V21" t="s">
        <v>109</v>
      </c>
      <c r="W21" t="s">
        <v>14274</v>
      </c>
      <c r="X21" t="s">
        <v>109</v>
      </c>
      <c r="Y21" t="s">
        <v>14273</v>
      </c>
      <c r="Z21" s="10"/>
      <c r="AA21" s="10"/>
      <c r="AB21" t="s">
        <v>5396</v>
      </c>
      <c r="AC21" s="1">
        <v>44923</v>
      </c>
      <c r="AD21" s="10"/>
      <c r="AE21" s="10"/>
      <c r="AF21" t="s">
        <v>7043</v>
      </c>
      <c r="AG21" t="s">
        <v>10766</v>
      </c>
      <c r="AH21" t="s">
        <v>10467</v>
      </c>
      <c r="AI21" t="s">
        <v>14275</v>
      </c>
      <c r="AJ21" s="1">
        <v>45605</v>
      </c>
      <c r="AK21" t="s">
        <v>109</v>
      </c>
      <c r="AL21" t="s">
        <v>14276</v>
      </c>
      <c r="AM21" s="45">
        <v>45221.759557384263</v>
      </c>
      <c r="AP21" t="s">
        <v>2259</v>
      </c>
      <c r="AQ21" t="s">
        <v>10536</v>
      </c>
      <c r="AR21" t="s">
        <v>7038</v>
      </c>
      <c r="AS21" t="s">
        <v>2551</v>
      </c>
      <c r="AT21" t="s">
        <v>2551</v>
      </c>
      <c r="AU21" t="s">
        <v>8322</v>
      </c>
      <c r="AV21" s="1">
        <v>44984</v>
      </c>
      <c r="AW21" s="1">
        <v>44984</v>
      </c>
      <c r="AX21" s="1"/>
      <c r="AY21" s="1">
        <v>44993</v>
      </c>
      <c r="AZ21" s="1">
        <v>45029</v>
      </c>
      <c r="BA21" s="1">
        <v>46080</v>
      </c>
      <c r="BB21" t="s">
        <v>114</v>
      </c>
      <c r="BC21" t="s">
        <v>114</v>
      </c>
      <c r="BD21" t="s">
        <v>114</v>
      </c>
      <c r="BE21" t="s">
        <v>114</v>
      </c>
      <c r="BF21" t="s">
        <v>14187</v>
      </c>
      <c r="BG21" t="s">
        <v>109</v>
      </c>
      <c r="BH21">
        <v>1</v>
      </c>
      <c r="BI21" t="s">
        <v>14277</v>
      </c>
      <c r="BJ21" t="s">
        <v>109</v>
      </c>
      <c r="BK21" s="45">
        <v>45222.237985416665</v>
      </c>
      <c r="BN21" t="s">
        <v>40</v>
      </c>
      <c r="BP21" t="s">
        <v>1228</v>
      </c>
      <c r="BQ21" t="s">
        <v>7361</v>
      </c>
      <c r="BR21" t="s">
        <v>7362</v>
      </c>
      <c r="BT21" t="s">
        <v>286</v>
      </c>
      <c r="BU21" t="s">
        <v>104</v>
      </c>
    </row>
    <row r="22" spans="2:73">
      <c r="B22">
        <v>1044</v>
      </c>
      <c r="C22" t="s">
        <v>1403</v>
      </c>
      <c r="D22" t="s">
        <v>14278</v>
      </c>
      <c r="E22" t="s">
        <v>511</v>
      </c>
      <c r="F22" t="s">
        <v>14279</v>
      </c>
      <c r="G22" t="s">
        <v>558</v>
      </c>
      <c r="H22" t="s">
        <v>559</v>
      </c>
      <c r="I22" t="s">
        <v>10475</v>
      </c>
      <c r="J22" t="s">
        <v>668</v>
      </c>
      <c r="K22" t="s">
        <v>109</v>
      </c>
      <c r="L22" s="1">
        <v>45153</v>
      </c>
      <c r="M22" s="10"/>
      <c r="N22" t="s">
        <v>14167</v>
      </c>
      <c r="O22" t="s">
        <v>14280</v>
      </c>
      <c r="P22" t="s">
        <v>14169</v>
      </c>
      <c r="Q22" t="s">
        <v>109</v>
      </c>
      <c r="R22" t="s">
        <v>162</v>
      </c>
      <c r="S22" t="s">
        <v>14281</v>
      </c>
      <c r="T22" t="s">
        <v>14282</v>
      </c>
      <c r="U22" t="s">
        <v>109</v>
      </c>
      <c r="V22" t="s">
        <v>7180</v>
      </c>
      <c r="W22" t="s">
        <v>14283</v>
      </c>
      <c r="X22" t="s">
        <v>14284</v>
      </c>
      <c r="Y22" t="s">
        <v>14285</v>
      </c>
      <c r="Z22" s="10"/>
      <c r="AA22" s="10"/>
      <c r="AB22" t="s">
        <v>1787</v>
      </c>
      <c r="AC22" s="1">
        <v>44700</v>
      </c>
      <c r="AD22" s="10"/>
      <c r="AE22" s="10"/>
      <c r="AF22" t="s">
        <v>7040</v>
      </c>
      <c r="AG22" t="s">
        <v>6626</v>
      </c>
      <c r="AH22" t="s">
        <v>6626</v>
      </c>
      <c r="AI22" t="s">
        <v>14286</v>
      </c>
      <c r="AJ22" s="1">
        <v>45605</v>
      </c>
      <c r="AK22" t="s">
        <v>109</v>
      </c>
      <c r="AL22" t="s">
        <v>14287</v>
      </c>
      <c r="AM22" s="45">
        <v>45221.759557384263</v>
      </c>
      <c r="AP22" t="s">
        <v>1782</v>
      </c>
      <c r="AQ22" t="s">
        <v>10468</v>
      </c>
      <c r="AR22" t="s">
        <v>8274</v>
      </c>
      <c r="AS22" t="s">
        <v>2493</v>
      </c>
      <c r="AT22" t="s">
        <v>2493</v>
      </c>
      <c r="AU22" t="s">
        <v>8276</v>
      </c>
      <c r="AV22" s="1">
        <v>44979</v>
      </c>
      <c r="AW22" s="1">
        <v>44979</v>
      </c>
      <c r="AX22" s="1"/>
      <c r="AY22" s="1">
        <v>45002</v>
      </c>
      <c r="AZ22" s="1">
        <v>45022</v>
      </c>
      <c r="BA22" s="1">
        <v>46075</v>
      </c>
      <c r="BB22" t="s">
        <v>114</v>
      </c>
      <c r="BC22" t="s">
        <v>114</v>
      </c>
      <c r="BD22" t="s">
        <v>114</v>
      </c>
      <c r="BE22" t="s">
        <v>114</v>
      </c>
      <c r="BF22" t="s">
        <v>14187</v>
      </c>
      <c r="BG22" t="s">
        <v>109</v>
      </c>
      <c r="BH22">
        <v>1</v>
      </c>
      <c r="BI22" t="s">
        <v>14288</v>
      </c>
      <c r="BJ22" t="s">
        <v>109</v>
      </c>
      <c r="BK22" s="45">
        <v>45222.237985416665</v>
      </c>
      <c r="BN22" t="s">
        <v>41</v>
      </c>
      <c r="BP22" t="s">
        <v>1233</v>
      </c>
      <c r="BQ22" t="s">
        <v>7361</v>
      </c>
      <c r="BR22" t="s">
        <v>7362</v>
      </c>
    </row>
    <row r="23" spans="2:73">
      <c r="B23">
        <v>1043</v>
      </c>
      <c r="C23" t="s">
        <v>14289</v>
      </c>
      <c r="D23" t="s">
        <v>14290</v>
      </c>
      <c r="E23" t="s">
        <v>511</v>
      </c>
      <c r="F23" t="s">
        <v>507</v>
      </c>
      <c r="G23" t="s">
        <v>558</v>
      </c>
      <c r="H23" t="s">
        <v>614</v>
      </c>
      <c r="I23" t="s">
        <v>13902</v>
      </c>
      <c r="J23" t="s">
        <v>14291</v>
      </c>
      <c r="K23" t="s">
        <v>109</v>
      </c>
      <c r="L23" s="1">
        <v>45149</v>
      </c>
      <c r="M23" s="10"/>
      <c r="N23" t="s">
        <v>14167</v>
      </c>
      <c r="O23" t="s">
        <v>14292</v>
      </c>
      <c r="P23" t="s">
        <v>14169</v>
      </c>
      <c r="Q23" t="s">
        <v>109</v>
      </c>
      <c r="R23" t="s">
        <v>162</v>
      </c>
      <c r="S23" t="s">
        <v>14293</v>
      </c>
      <c r="T23" t="s">
        <v>14293</v>
      </c>
      <c r="U23" t="s">
        <v>109</v>
      </c>
      <c r="V23" t="s">
        <v>109</v>
      </c>
      <c r="W23" t="s">
        <v>14294</v>
      </c>
      <c r="X23" t="s">
        <v>14284</v>
      </c>
      <c r="Y23" t="s">
        <v>14295</v>
      </c>
      <c r="Z23" s="10"/>
      <c r="AA23" s="10"/>
      <c r="AB23" t="s">
        <v>5535</v>
      </c>
      <c r="AC23" s="1">
        <v>44766</v>
      </c>
      <c r="AD23" s="10"/>
      <c r="AE23" s="10"/>
      <c r="AF23" t="s">
        <v>14296</v>
      </c>
      <c r="AG23" t="s">
        <v>10522</v>
      </c>
      <c r="AH23" t="s">
        <v>10467</v>
      </c>
      <c r="AI23" t="s">
        <v>14297</v>
      </c>
      <c r="AJ23" s="1">
        <v>45612</v>
      </c>
      <c r="AK23" t="s">
        <v>109</v>
      </c>
      <c r="AL23" t="s">
        <v>14298</v>
      </c>
      <c r="AM23" s="45">
        <v>45221.759557384263</v>
      </c>
      <c r="AP23" t="s">
        <v>1884</v>
      </c>
      <c r="AQ23" t="s">
        <v>10468</v>
      </c>
      <c r="AR23" t="s">
        <v>8246</v>
      </c>
      <c r="AS23" t="s">
        <v>2451</v>
      </c>
      <c r="AT23" t="s">
        <v>2451</v>
      </c>
      <c r="AU23" t="s">
        <v>8248</v>
      </c>
      <c r="AV23" s="1">
        <v>45002</v>
      </c>
      <c r="AW23" s="1">
        <v>45002</v>
      </c>
      <c r="AX23" s="1"/>
      <c r="AY23" s="1">
        <v>45006</v>
      </c>
      <c r="AZ23" s="1">
        <v>45050</v>
      </c>
      <c r="BA23" s="1">
        <v>46098</v>
      </c>
      <c r="BB23" t="s">
        <v>114</v>
      </c>
      <c r="BC23" t="s">
        <v>114</v>
      </c>
      <c r="BD23" t="s">
        <v>114</v>
      </c>
      <c r="BE23" t="s">
        <v>114</v>
      </c>
      <c r="BF23" t="s">
        <v>14187</v>
      </c>
      <c r="BG23" t="s">
        <v>109</v>
      </c>
      <c r="BH23">
        <v>1</v>
      </c>
      <c r="BI23" t="s">
        <v>14299</v>
      </c>
      <c r="BJ23" t="s">
        <v>109</v>
      </c>
      <c r="BK23" s="45">
        <v>45222.237985416665</v>
      </c>
      <c r="BN23" t="s">
        <v>42</v>
      </c>
      <c r="BP23" t="s">
        <v>1237</v>
      </c>
      <c r="BQ23" t="s">
        <v>7361</v>
      </c>
      <c r="BR23" t="s">
        <v>7362</v>
      </c>
    </row>
    <row r="24" spans="2:73">
      <c r="B24">
        <v>1042</v>
      </c>
      <c r="C24" t="s">
        <v>1424</v>
      </c>
      <c r="D24" t="s">
        <v>14300</v>
      </c>
      <c r="E24" t="s">
        <v>511</v>
      </c>
      <c r="F24" t="s">
        <v>507</v>
      </c>
      <c r="G24" t="s">
        <v>144</v>
      </c>
      <c r="H24" t="s">
        <v>527</v>
      </c>
      <c r="I24" t="s">
        <v>10466</v>
      </c>
      <c r="J24" t="s">
        <v>5804</v>
      </c>
      <c r="K24" t="s">
        <v>109</v>
      </c>
      <c r="L24" s="1">
        <v>45147</v>
      </c>
      <c r="M24" s="10"/>
      <c r="N24" t="s">
        <v>14167</v>
      </c>
      <c r="O24" t="s">
        <v>14301</v>
      </c>
      <c r="P24" t="s">
        <v>14169</v>
      </c>
      <c r="Q24" t="s">
        <v>109</v>
      </c>
      <c r="R24" t="s">
        <v>154</v>
      </c>
      <c r="S24" t="s">
        <v>109</v>
      </c>
      <c r="T24" t="s">
        <v>109</v>
      </c>
      <c r="U24" t="s">
        <v>109</v>
      </c>
      <c r="V24" t="s">
        <v>14302</v>
      </c>
      <c r="W24" t="s">
        <v>109</v>
      </c>
      <c r="X24" t="s">
        <v>109</v>
      </c>
      <c r="Y24" t="s">
        <v>14301</v>
      </c>
      <c r="Z24" s="10"/>
      <c r="AA24" s="10"/>
      <c r="AB24" t="s">
        <v>6733</v>
      </c>
      <c r="AC24" s="1">
        <v>44510</v>
      </c>
      <c r="AD24" s="10"/>
      <c r="AE24" s="10"/>
      <c r="AF24" t="s">
        <v>14303</v>
      </c>
      <c r="AG24" t="s">
        <v>10522</v>
      </c>
      <c r="AH24" t="s">
        <v>10467</v>
      </c>
      <c r="AI24" t="s">
        <v>14304</v>
      </c>
      <c r="AJ24" s="1">
        <v>45768</v>
      </c>
      <c r="AK24" t="s">
        <v>109</v>
      </c>
      <c r="AL24" t="s">
        <v>14305</v>
      </c>
      <c r="AM24" s="45">
        <v>45221.759557384263</v>
      </c>
      <c r="AP24" t="s">
        <v>7033</v>
      </c>
      <c r="AQ24" t="s">
        <v>10468</v>
      </c>
      <c r="AR24" t="s">
        <v>7032</v>
      </c>
      <c r="AS24" t="s">
        <v>2446</v>
      </c>
      <c r="AT24" t="s">
        <v>2446</v>
      </c>
      <c r="AU24" t="s">
        <v>8242</v>
      </c>
      <c r="AV24" s="1">
        <v>44918</v>
      </c>
      <c r="AW24" s="1">
        <v>44893</v>
      </c>
      <c r="AX24" s="1"/>
      <c r="AY24" s="1">
        <v>45008</v>
      </c>
      <c r="AZ24" s="1">
        <v>44936</v>
      </c>
      <c r="BA24" s="1">
        <v>45989</v>
      </c>
      <c r="BB24" t="s">
        <v>114</v>
      </c>
      <c r="BC24" t="s">
        <v>114</v>
      </c>
      <c r="BD24" t="s">
        <v>114</v>
      </c>
      <c r="BE24" t="s">
        <v>114</v>
      </c>
      <c r="BF24" t="s">
        <v>14187</v>
      </c>
      <c r="BG24" t="s">
        <v>114</v>
      </c>
      <c r="BH24">
        <v>1</v>
      </c>
      <c r="BI24" t="s">
        <v>14306</v>
      </c>
      <c r="BJ24" t="s">
        <v>109</v>
      </c>
      <c r="BK24" s="45">
        <v>45222.237985416665</v>
      </c>
      <c r="BN24" t="s">
        <v>43</v>
      </c>
      <c r="BP24" t="s">
        <v>1329</v>
      </c>
      <c r="BQ24" t="s">
        <v>7367</v>
      </c>
      <c r="BR24" t="s">
        <v>7562</v>
      </c>
    </row>
    <row r="25" spans="2:73">
      <c r="B25">
        <v>1041</v>
      </c>
      <c r="C25" t="s">
        <v>1540</v>
      </c>
      <c r="D25" t="s">
        <v>1540</v>
      </c>
      <c r="E25" t="s">
        <v>511</v>
      </c>
      <c r="F25" t="s">
        <v>198</v>
      </c>
      <c r="G25" t="s">
        <v>144</v>
      </c>
      <c r="H25" t="s">
        <v>109</v>
      </c>
      <c r="I25" t="s">
        <v>10466</v>
      </c>
      <c r="J25" t="s">
        <v>143</v>
      </c>
      <c r="K25" t="s">
        <v>14307</v>
      </c>
      <c r="L25" s="1">
        <v>45133</v>
      </c>
      <c r="M25" s="10"/>
      <c r="N25" t="s">
        <v>14167</v>
      </c>
      <c r="O25" t="s">
        <v>14308</v>
      </c>
      <c r="P25" t="s">
        <v>14169</v>
      </c>
      <c r="Q25" t="s">
        <v>226</v>
      </c>
      <c r="R25" t="s">
        <v>265</v>
      </c>
      <c r="S25" t="s">
        <v>14309</v>
      </c>
      <c r="T25" t="s">
        <v>109</v>
      </c>
      <c r="U25" t="s">
        <v>109</v>
      </c>
      <c r="V25" t="s">
        <v>109</v>
      </c>
      <c r="W25" t="s">
        <v>109</v>
      </c>
      <c r="X25" t="s">
        <v>109</v>
      </c>
      <c r="Y25" t="s">
        <v>14308</v>
      </c>
      <c r="Z25" s="10"/>
      <c r="AA25" s="10"/>
      <c r="AB25" t="s">
        <v>1954</v>
      </c>
      <c r="AC25" s="1">
        <v>44626</v>
      </c>
      <c r="AD25" s="10"/>
      <c r="AE25" s="10"/>
      <c r="AF25" t="s">
        <v>1782</v>
      </c>
      <c r="AG25" t="s">
        <v>6369</v>
      </c>
      <c r="AH25" t="s">
        <v>14310</v>
      </c>
      <c r="AI25" t="s">
        <v>10872</v>
      </c>
      <c r="AJ25" s="1">
        <v>45620</v>
      </c>
      <c r="AK25" t="s">
        <v>109</v>
      </c>
      <c r="AL25" t="s">
        <v>14311</v>
      </c>
      <c r="AM25" s="45">
        <v>45221.759557384263</v>
      </c>
      <c r="AP25" t="s">
        <v>7030</v>
      </c>
      <c r="AQ25" t="s">
        <v>10468</v>
      </c>
      <c r="AR25" t="s">
        <v>7016</v>
      </c>
      <c r="AS25" t="s">
        <v>2272</v>
      </c>
      <c r="AT25" t="s">
        <v>2272</v>
      </c>
      <c r="AU25" t="s">
        <v>2275</v>
      </c>
      <c r="AV25" s="1">
        <v>45008</v>
      </c>
      <c r="AW25" s="1">
        <v>45009</v>
      </c>
      <c r="AX25" s="1"/>
      <c r="AY25" s="1">
        <v>45009</v>
      </c>
      <c r="AZ25" s="1">
        <v>45057</v>
      </c>
      <c r="BA25" s="1">
        <v>46105</v>
      </c>
      <c r="BB25" t="s">
        <v>114</v>
      </c>
      <c r="BC25" t="s">
        <v>114</v>
      </c>
      <c r="BD25" t="s">
        <v>114</v>
      </c>
      <c r="BE25" t="s">
        <v>114</v>
      </c>
      <c r="BF25" t="s">
        <v>14187</v>
      </c>
      <c r="BG25" t="s">
        <v>109</v>
      </c>
      <c r="BH25">
        <v>1</v>
      </c>
      <c r="BI25" t="s">
        <v>14312</v>
      </c>
      <c r="BJ25" t="s">
        <v>109</v>
      </c>
      <c r="BK25" s="45">
        <v>45222.237985416665</v>
      </c>
      <c r="BN25" t="s">
        <v>44</v>
      </c>
      <c r="BP25" t="s">
        <v>1339</v>
      </c>
      <c r="BQ25" t="s">
        <v>7367</v>
      </c>
      <c r="BR25" t="s">
        <v>7568</v>
      </c>
    </row>
    <row r="26" spans="2:73">
      <c r="B26">
        <v>1040</v>
      </c>
      <c r="C26" t="s">
        <v>1460</v>
      </c>
      <c r="D26" t="s">
        <v>14313</v>
      </c>
      <c r="E26" t="s">
        <v>511</v>
      </c>
      <c r="F26" t="s">
        <v>507</v>
      </c>
      <c r="G26" t="s">
        <v>144</v>
      </c>
      <c r="H26" t="s">
        <v>527</v>
      </c>
      <c r="I26" t="s">
        <v>10688</v>
      </c>
      <c r="J26" t="s">
        <v>5811</v>
      </c>
      <c r="K26" t="s">
        <v>14314</v>
      </c>
      <c r="L26" s="1">
        <v>45124</v>
      </c>
      <c r="M26" s="10"/>
      <c r="N26" t="s">
        <v>14167</v>
      </c>
      <c r="O26" t="s">
        <v>14315</v>
      </c>
      <c r="P26" t="s">
        <v>14169</v>
      </c>
      <c r="Q26" t="s">
        <v>109</v>
      </c>
      <c r="R26" t="s">
        <v>14316</v>
      </c>
      <c r="S26" t="s">
        <v>14317</v>
      </c>
      <c r="T26" t="s">
        <v>14318</v>
      </c>
      <c r="U26" t="s">
        <v>14180</v>
      </c>
      <c r="V26" t="s">
        <v>14319</v>
      </c>
      <c r="W26" t="s">
        <v>14320</v>
      </c>
      <c r="X26" t="s">
        <v>246</v>
      </c>
      <c r="Y26" t="s">
        <v>14315</v>
      </c>
      <c r="Z26" s="10"/>
      <c r="AA26" s="10"/>
      <c r="AB26" t="s">
        <v>5529</v>
      </c>
      <c r="AC26" s="1">
        <v>44845</v>
      </c>
      <c r="AD26" s="10"/>
      <c r="AE26" s="10"/>
      <c r="AF26" t="s">
        <v>1884</v>
      </c>
      <c r="AG26" t="s">
        <v>3163</v>
      </c>
      <c r="AH26" t="s">
        <v>14321</v>
      </c>
      <c r="AI26" t="s">
        <v>14322</v>
      </c>
      <c r="AJ26" s="1"/>
      <c r="AK26" t="s">
        <v>109</v>
      </c>
      <c r="AL26" t="s">
        <v>14323</v>
      </c>
      <c r="AM26" s="45">
        <v>45221.759557384263</v>
      </c>
      <c r="AP26" t="s">
        <v>1212</v>
      </c>
      <c r="AQ26" t="s">
        <v>10536</v>
      </c>
      <c r="AR26" t="s">
        <v>8190</v>
      </c>
      <c r="AS26" t="s">
        <v>2369</v>
      </c>
      <c r="AT26" t="s">
        <v>2369</v>
      </c>
      <c r="AU26" t="s">
        <v>8192</v>
      </c>
      <c r="AV26" s="1">
        <v>45013</v>
      </c>
      <c r="AW26" s="1">
        <v>45013</v>
      </c>
      <c r="AX26" s="1"/>
      <c r="AY26" s="1">
        <v>45015</v>
      </c>
      <c r="AZ26" s="1">
        <v>45061</v>
      </c>
      <c r="BA26" s="1">
        <v>46109</v>
      </c>
      <c r="BB26" t="s">
        <v>114</v>
      </c>
      <c r="BC26" t="s">
        <v>114</v>
      </c>
      <c r="BD26" t="s">
        <v>114</v>
      </c>
      <c r="BE26" t="s">
        <v>114</v>
      </c>
      <c r="BF26" t="s">
        <v>14187</v>
      </c>
      <c r="BG26" t="s">
        <v>109</v>
      </c>
      <c r="BH26">
        <v>1</v>
      </c>
      <c r="BI26" t="s">
        <v>14324</v>
      </c>
      <c r="BJ26" t="s">
        <v>109</v>
      </c>
      <c r="BK26" s="45">
        <v>45222.237985416665</v>
      </c>
      <c r="BN26" t="s">
        <v>45</v>
      </c>
      <c r="BP26" t="s">
        <v>1407</v>
      </c>
      <c r="BQ26" t="s">
        <v>7367</v>
      </c>
      <c r="BR26" t="s">
        <v>7606</v>
      </c>
    </row>
    <row r="27" spans="2:73">
      <c r="B27">
        <v>1039</v>
      </c>
      <c r="C27" t="s">
        <v>1578</v>
      </c>
      <c r="D27" t="s">
        <v>1578</v>
      </c>
      <c r="E27" t="s">
        <v>511</v>
      </c>
      <c r="F27" t="s">
        <v>507</v>
      </c>
      <c r="G27" t="s">
        <v>144</v>
      </c>
      <c r="H27" t="s">
        <v>14325</v>
      </c>
      <c r="I27" t="s">
        <v>10515</v>
      </c>
      <c r="J27" t="s">
        <v>5814</v>
      </c>
      <c r="K27" t="s">
        <v>14326</v>
      </c>
      <c r="L27" s="1">
        <v>45121</v>
      </c>
      <c r="M27" s="10"/>
      <c r="N27" t="s">
        <v>14167</v>
      </c>
      <c r="O27" t="s">
        <v>14327</v>
      </c>
      <c r="P27" t="s">
        <v>14169</v>
      </c>
      <c r="Q27" t="s">
        <v>109</v>
      </c>
      <c r="R27" t="s">
        <v>162</v>
      </c>
      <c r="S27" t="s">
        <v>14317</v>
      </c>
      <c r="T27" t="s">
        <v>14328</v>
      </c>
      <c r="U27" t="s">
        <v>109</v>
      </c>
      <c r="V27" t="s">
        <v>14329</v>
      </c>
      <c r="W27" t="s">
        <v>14330</v>
      </c>
      <c r="X27" t="s">
        <v>109</v>
      </c>
      <c r="Y27" t="s">
        <v>14327</v>
      </c>
      <c r="Z27" s="10"/>
      <c r="AA27" s="10"/>
      <c r="AB27" t="s">
        <v>5515</v>
      </c>
      <c r="AC27" s="1">
        <v>44419</v>
      </c>
      <c r="AD27" s="10"/>
      <c r="AE27" s="10"/>
      <c r="AF27" t="s">
        <v>7033</v>
      </c>
      <c r="AG27" t="s">
        <v>6360</v>
      </c>
      <c r="AH27" t="s">
        <v>10467</v>
      </c>
      <c r="AI27" t="s">
        <v>14331</v>
      </c>
      <c r="AJ27" s="1">
        <v>45634</v>
      </c>
      <c r="AK27" t="s">
        <v>109</v>
      </c>
      <c r="AL27" t="s">
        <v>14332</v>
      </c>
      <c r="AM27" s="45">
        <v>45221.759557384263</v>
      </c>
      <c r="AP27" t="s">
        <v>7026</v>
      </c>
      <c r="AQ27" t="s">
        <v>10468</v>
      </c>
      <c r="AR27" t="s">
        <v>8170</v>
      </c>
      <c r="AS27" t="s">
        <v>2344</v>
      </c>
      <c r="AT27" t="s">
        <v>2344</v>
      </c>
      <c r="AU27" t="s">
        <v>8175</v>
      </c>
      <c r="AV27" s="1">
        <v>45014</v>
      </c>
      <c r="AW27" s="1">
        <v>45015</v>
      </c>
      <c r="AX27" s="1"/>
      <c r="AY27" s="1">
        <v>45016</v>
      </c>
      <c r="AZ27" s="1">
        <v>45063</v>
      </c>
      <c r="BA27" s="1">
        <v>46111</v>
      </c>
      <c r="BB27" t="s">
        <v>114</v>
      </c>
      <c r="BC27" t="s">
        <v>114</v>
      </c>
      <c r="BD27" t="s">
        <v>114</v>
      </c>
      <c r="BE27" t="s">
        <v>114</v>
      </c>
      <c r="BF27" t="s">
        <v>14187</v>
      </c>
      <c r="BG27" t="s">
        <v>109</v>
      </c>
      <c r="BH27">
        <v>1</v>
      </c>
      <c r="BI27" t="s">
        <v>14333</v>
      </c>
      <c r="BJ27" t="s">
        <v>109</v>
      </c>
      <c r="BK27" s="45">
        <v>45222.237985416665</v>
      </c>
      <c r="BN27" t="s">
        <v>48</v>
      </c>
      <c r="BP27" t="s">
        <v>1457</v>
      </c>
      <c r="BQ27" t="s">
        <v>7361</v>
      </c>
      <c r="BR27" t="s">
        <v>7362</v>
      </c>
    </row>
    <row r="28" spans="2:73">
      <c r="B28">
        <v>1038</v>
      </c>
      <c r="C28" t="s">
        <v>1595</v>
      </c>
      <c r="D28" t="s">
        <v>1595</v>
      </c>
      <c r="E28" t="s">
        <v>511</v>
      </c>
      <c r="F28" t="s">
        <v>198</v>
      </c>
      <c r="G28" t="s">
        <v>144</v>
      </c>
      <c r="H28" t="s">
        <v>109</v>
      </c>
      <c r="I28" t="s">
        <v>10466</v>
      </c>
      <c r="J28" t="s">
        <v>5816</v>
      </c>
      <c r="K28" t="s">
        <v>14334</v>
      </c>
      <c r="L28" s="1">
        <v>45119</v>
      </c>
      <c r="M28" s="10"/>
      <c r="N28" t="s">
        <v>14167</v>
      </c>
      <c r="O28" t="s">
        <v>14335</v>
      </c>
      <c r="P28" t="s">
        <v>14169</v>
      </c>
      <c r="Q28" t="s">
        <v>226</v>
      </c>
      <c r="R28" t="s">
        <v>162</v>
      </c>
      <c r="S28" t="s">
        <v>14180</v>
      </c>
      <c r="T28" t="s">
        <v>14226</v>
      </c>
      <c r="U28" t="s">
        <v>14336</v>
      </c>
      <c r="V28" t="s">
        <v>14329</v>
      </c>
      <c r="W28" t="s">
        <v>14337</v>
      </c>
      <c r="X28" t="s">
        <v>109</v>
      </c>
      <c r="Y28" t="s">
        <v>14335</v>
      </c>
      <c r="Z28" s="10"/>
      <c r="AA28" s="10"/>
      <c r="AB28" t="s">
        <v>6875</v>
      </c>
      <c r="AC28" s="1">
        <v>44581</v>
      </c>
      <c r="AD28" s="10"/>
      <c r="AE28" s="10"/>
      <c r="AF28" t="s">
        <v>7030</v>
      </c>
      <c r="AG28" t="s">
        <v>4951</v>
      </c>
      <c r="AH28" t="s">
        <v>4951</v>
      </c>
      <c r="AI28" t="s">
        <v>14338</v>
      </c>
      <c r="AJ28" s="1">
        <v>45649</v>
      </c>
      <c r="AK28" t="s">
        <v>109</v>
      </c>
      <c r="AL28" t="s">
        <v>14339</v>
      </c>
      <c r="AM28" s="45">
        <v>45221.759557384263</v>
      </c>
      <c r="AP28" t="s">
        <v>1757</v>
      </c>
      <c r="AQ28" t="s">
        <v>10536</v>
      </c>
      <c r="AR28" t="s">
        <v>8159</v>
      </c>
      <c r="AS28" t="s">
        <v>2330</v>
      </c>
      <c r="AT28" t="s">
        <v>14340</v>
      </c>
      <c r="AU28" t="s">
        <v>2334</v>
      </c>
      <c r="AV28" s="1">
        <v>45006</v>
      </c>
      <c r="AW28" s="1">
        <v>45028</v>
      </c>
      <c r="AX28" s="1"/>
      <c r="AY28" s="1">
        <v>45028</v>
      </c>
      <c r="AZ28" s="1">
        <v>45071</v>
      </c>
      <c r="BA28" s="1">
        <v>46124</v>
      </c>
      <c r="BB28" t="s">
        <v>14341</v>
      </c>
      <c r="BC28" t="s">
        <v>14342</v>
      </c>
      <c r="BD28" t="s">
        <v>14343</v>
      </c>
      <c r="BE28" t="s">
        <v>14344</v>
      </c>
      <c r="BF28" t="s">
        <v>14344</v>
      </c>
      <c r="BG28" t="s">
        <v>109</v>
      </c>
      <c r="BH28">
        <v>0</v>
      </c>
      <c r="BI28" t="s">
        <v>14345</v>
      </c>
      <c r="BJ28" t="s">
        <v>14346</v>
      </c>
      <c r="BK28" s="45">
        <v>45222.237985416665</v>
      </c>
      <c r="BN28" t="s">
        <v>7170</v>
      </c>
      <c r="BP28" t="s">
        <v>1607</v>
      </c>
      <c r="BQ28" t="s">
        <v>7367</v>
      </c>
      <c r="BR28" t="s">
        <v>7562</v>
      </c>
    </row>
    <row r="29" spans="2:73">
      <c r="B29">
        <v>1037</v>
      </c>
      <c r="C29" t="s">
        <v>1603</v>
      </c>
      <c r="D29" t="s">
        <v>14347</v>
      </c>
      <c r="E29" t="s">
        <v>511</v>
      </c>
      <c r="F29" t="s">
        <v>507</v>
      </c>
      <c r="G29" t="s">
        <v>144</v>
      </c>
      <c r="H29" t="s">
        <v>778</v>
      </c>
      <c r="I29" t="s">
        <v>10470</v>
      </c>
      <c r="J29" t="s">
        <v>5528</v>
      </c>
      <c r="K29" t="s">
        <v>109</v>
      </c>
      <c r="L29" s="1">
        <v>45119</v>
      </c>
      <c r="M29" s="10"/>
      <c r="N29" t="s">
        <v>14167</v>
      </c>
      <c r="O29" t="s">
        <v>14348</v>
      </c>
      <c r="P29" t="s">
        <v>14169</v>
      </c>
      <c r="Q29" t="s">
        <v>109</v>
      </c>
      <c r="R29" t="s">
        <v>162</v>
      </c>
      <c r="S29" t="s">
        <v>14180</v>
      </c>
      <c r="T29" t="s">
        <v>14180</v>
      </c>
      <c r="U29" t="s">
        <v>14349</v>
      </c>
      <c r="V29" t="s">
        <v>109</v>
      </c>
      <c r="W29" t="s">
        <v>14350</v>
      </c>
      <c r="X29" t="s">
        <v>14351</v>
      </c>
      <c r="Y29" t="s">
        <v>14348</v>
      </c>
      <c r="Z29" s="10"/>
      <c r="AA29" s="10"/>
      <c r="AB29" t="s">
        <v>6567</v>
      </c>
      <c r="AC29" s="1">
        <v>44898</v>
      </c>
      <c r="AD29" s="10"/>
      <c r="AE29" s="10"/>
      <c r="AF29" t="s">
        <v>1212</v>
      </c>
      <c r="AG29" t="s">
        <v>5145</v>
      </c>
      <c r="AH29" t="s">
        <v>5145</v>
      </c>
      <c r="AI29" t="s">
        <v>14352</v>
      </c>
      <c r="AJ29" s="1">
        <v>45668</v>
      </c>
      <c r="AK29" t="s">
        <v>109</v>
      </c>
      <c r="AL29" t="s">
        <v>14353</v>
      </c>
      <c r="AM29" s="45">
        <v>45221.759557384263</v>
      </c>
      <c r="AP29" t="s">
        <v>7021</v>
      </c>
      <c r="AQ29" t="s">
        <v>10468</v>
      </c>
      <c r="AR29" t="s">
        <v>6988</v>
      </c>
      <c r="AS29" t="s">
        <v>1801</v>
      </c>
      <c r="AT29" t="s">
        <v>1801</v>
      </c>
      <c r="AU29" t="s">
        <v>2299</v>
      </c>
      <c r="AV29" s="1">
        <v>45030</v>
      </c>
      <c r="AW29" s="1">
        <v>45030</v>
      </c>
      <c r="AX29" s="1"/>
      <c r="AY29" s="1">
        <v>45033</v>
      </c>
      <c r="AZ29" s="1">
        <v>45076</v>
      </c>
      <c r="BA29" s="1">
        <v>46126</v>
      </c>
      <c r="BB29" t="s">
        <v>114</v>
      </c>
      <c r="BC29" t="s">
        <v>114</v>
      </c>
      <c r="BD29" t="s">
        <v>114</v>
      </c>
      <c r="BE29" t="s">
        <v>114</v>
      </c>
      <c r="BF29" t="s">
        <v>14187</v>
      </c>
      <c r="BG29" t="s">
        <v>109</v>
      </c>
      <c r="BH29">
        <v>1</v>
      </c>
      <c r="BI29" t="s">
        <v>14354</v>
      </c>
      <c r="BJ29" t="s">
        <v>14355</v>
      </c>
      <c r="BK29" s="45">
        <v>45222.237985416665</v>
      </c>
      <c r="BN29" t="s">
        <v>49</v>
      </c>
      <c r="BP29" t="s">
        <v>1723</v>
      </c>
      <c r="BQ29" t="s">
        <v>7367</v>
      </c>
      <c r="BR29" t="s">
        <v>7799</v>
      </c>
    </row>
    <row r="30" spans="2:73">
      <c r="B30">
        <v>1036</v>
      </c>
      <c r="C30" t="s">
        <v>544</v>
      </c>
      <c r="D30" t="s">
        <v>14356</v>
      </c>
      <c r="E30" t="s">
        <v>511</v>
      </c>
      <c r="F30" t="s">
        <v>507</v>
      </c>
      <c r="G30" t="s">
        <v>144</v>
      </c>
      <c r="H30" t="s">
        <v>527</v>
      </c>
      <c r="I30" t="s">
        <v>10584</v>
      </c>
      <c r="J30" t="s">
        <v>546</v>
      </c>
      <c r="K30" t="s">
        <v>14357</v>
      </c>
      <c r="L30" s="1">
        <v>45110</v>
      </c>
      <c r="M30" s="10"/>
      <c r="N30" t="s">
        <v>14167</v>
      </c>
      <c r="O30" t="s">
        <v>14358</v>
      </c>
      <c r="P30" t="s">
        <v>14169</v>
      </c>
      <c r="Q30" t="s">
        <v>109</v>
      </c>
      <c r="R30" t="s">
        <v>109</v>
      </c>
      <c r="S30" t="s">
        <v>109</v>
      </c>
      <c r="T30" t="s">
        <v>109</v>
      </c>
      <c r="U30" t="s">
        <v>109</v>
      </c>
      <c r="V30" t="s">
        <v>109</v>
      </c>
      <c r="W30" t="s">
        <v>109</v>
      </c>
      <c r="X30" t="s">
        <v>109</v>
      </c>
      <c r="Y30" t="s">
        <v>14358</v>
      </c>
      <c r="Z30" s="10"/>
      <c r="AA30" s="10"/>
      <c r="AB30" t="s">
        <v>6636</v>
      </c>
      <c r="AC30" s="1">
        <v>44785</v>
      </c>
      <c r="AD30" s="10"/>
      <c r="AE30" s="10"/>
      <c r="AF30" t="s">
        <v>7026</v>
      </c>
      <c r="AG30" t="s">
        <v>5114</v>
      </c>
      <c r="AH30" t="s">
        <v>5114</v>
      </c>
      <c r="AI30" t="s">
        <v>14359</v>
      </c>
      <c r="AJ30" s="1">
        <v>45669</v>
      </c>
      <c r="AK30" t="s">
        <v>109</v>
      </c>
      <c r="AL30" t="s">
        <v>14360</v>
      </c>
      <c r="AM30" s="45">
        <v>45221.759557384263</v>
      </c>
      <c r="AP30" t="s">
        <v>7017</v>
      </c>
      <c r="AQ30" t="s">
        <v>10468</v>
      </c>
      <c r="AR30" t="s">
        <v>8125</v>
      </c>
      <c r="AS30" t="s">
        <v>2272</v>
      </c>
      <c r="AT30" t="s">
        <v>2272</v>
      </c>
      <c r="AU30" t="s">
        <v>2275</v>
      </c>
      <c r="AV30" s="1">
        <v>45030</v>
      </c>
      <c r="AW30" s="1">
        <v>45030</v>
      </c>
      <c r="AX30" s="1"/>
      <c r="AY30" s="1">
        <v>45033</v>
      </c>
      <c r="AZ30" s="1">
        <v>45076</v>
      </c>
      <c r="BA30" s="1">
        <v>46105</v>
      </c>
      <c r="BB30" t="s">
        <v>114</v>
      </c>
      <c r="BC30" t="s">
        <v>114</v>
      </c>
      <c r="BD30" t="s">
        <v>114</v>
      </c>
      <c r="BE30" t="s">
        <v>114</v>
      </c>
      <c r="BF30" t="s">
        <v>14187</v>
      </c>
      <c r="BG30" t="s">
        <v>109</v>
      </c>
      <c r="BH30">
        <v>1</v>
      </c>
      <c r="BI30" t="s">
        <v>14361</v>
      </c>
      <c r="BJ30" t="s">
        <v>14355</v>
      </c>
      <c r="BK30" s="45">
        <v>45222.237985416665</v>
      </c>
      <c r="BN30" t="s">
        <v>69</v>
      </c>
      <c r="BP30" t="s">
        <v>1754</v>
      </c>
      <c r="BQ30" t="s">
        <v>7286</v>
      </c>
      <c r="BR30" t="s">
        <v>7287</v>
      </c>
    </row>
    <row r="31" spans="2:73">
      <c r="B31">
        <v>1035</v>
      </c>
      <c r="C31" t="s">
        <v>1655</v>
      </c>
      <c r="D31" t="s">
        <v>14362</v>
      </c>
      <c r="E31" t="s">
        <v>511</v>
      </c>
      <c r="F31" t="s">
        <v>507</v>
      </c>
      <c r="G31" t="s">
        <v>144</v>
      </c>
      <c r="H31" t="s">
        <v>14363</v>
      </c>
      <c r="I31" t="s">
        <v>10515</v>
      </c>
      <c r="J31" t="s">
        <v>14364</v>
      </c>
      <c r="K31" t="s">
        <v>109</v>
      </c>
      <c r="L31" s="1">
        <v>45104</v>
      </c>
      <c r="M31" s="10"/>
      <c r="N31" t="s">
        <v>14365</v>
      </c>
      <c r="O31" t="s">
        <v>14366</v>
      </c>
      <c r="P31" t="s">
        <v>14169</v>
      </c>
      <c r="Q31" t="s">
        <v>109</v>
      </c>
      <c r="R31" t="s">
        <v>111</v>
      </c>
      <c r="S31" t="s">
        <v>14367</v>
      </c>
      <c r="T31" t="s">
        <v>109</v>
      </c>
      <c r="U31" t="s">
        <v>109</v>
      </c>
      <c r="V31" t="s">
        <v>109</v>
      </c>
      <c r="W31" t="s">
        <v>14368</v>
      </c>
      <c r="X31" t="s">
        <v>14369</v>
      </c>
      <c r="Y31" t="s">
        <v>14370</v>
      </c>
      <c r="Z31" s="10"/>
      <c r="AA31" s="10"/>
      <c r="AB31" t="s">
        <v>6703</v>
      </c>
      <c r="AC31" s="1">
        <v>44572</v>
      </c>
      <c r="AD31" s="10"/>
      <c r="AE31" s="10"/>
      <c r="AF31" t="s">
        <v>1757</v>
      </c>
      <c r="AG31" t="s">
        <v>5128</v>
      </c>
      <c r="AH31" t="s">
        <v>10467</v>
      </c>
      <c r="AI31" t="s">
        <v>14371</v>
      </c>
      <c r="AJ31" s="1">
        <v>45669</v>
      </c>
      <c r="AK31" t="s">
        <v>109</v>
      </c>
      <c r="AL31" t="s">
        <v>14372</v>
      </c>
      <c r="AM31" s="45">
        <v>45221.759557384263</v>
      </c>
      <c r="AP31" t="s">
        <v>1276</v>
      </c>
      <c r="AQ31" t="s">
        <v>10468</v>
      </c>
      <c r="AR31" t="s">
        <v>8131</v>
      </c>
      <c r="AS31" t="s">
        <v>2284</v>
      </c>
      <c r="AT31" t="s">
        <v>2284</v>
      </c>
      <c r="AU31" t="s">
        <v>2288</v>
      </c>
      <c r="AV31" s="1">
        <v>45029</v>
      </c>
      <c r="AW31" s="1">
        <v>45029</v>
      </c>
      <c r="AX31" s="1"/>
      <c r="AY31" s="1">
        <v>45033</v>
      </c>
      <c r="AZ31" s="1">
        <v>45075</v>
      </c>
      <c r="BA31" s="1">
        <v>45907</v>
      </c>
      <c r="BB31" t="s">
        <v>114</v>
      </c>
      <c r="BC31" t="s">
        <v>114</v>
      </c>
      <c r="BD31" t="s">
        <v>114</v>
      </c>
      <c r="BE31" t="s">
        <v>114</v>
      </c>
      <c r="BF31" t="s">
        <v>14187</v>
      </c>
      <c r="BG31" t="s">
        <v>109</v>
      </c>
      <c r="BH31">
        <v>1</v>
      </c>
      <c r="BI31" t="s">
        <v>14373</v>
      </c>
      <c r="BJ31" t="s">
        <v>14374</v>
      </c>
      <c r="BK31" s="45">
        <v>45222.237985416665</v>
      </c>
      <c r="BN31" t="s">
        <v>52</v>
      </c>
      <c r="BP31" t="s">
        <v>1853</v>
      </c>
      <c r="BQ31" t="s">
        <v>7286</v>
      </c>
      <c r="BR31" t="s">
        <v>7287</v>
      </c>
    </row>
    <row r="32" spans="2:73">
      <c r="B32">
        <v>1034</v>
      </c>
      <c r="C32" t="s">
        <v>1674</v>
      </c>
      <c r="D32" t="s">
        <v>14375</v>
      </c>
      <c r="E32" t="s">
        <v>511</v>
      </c>
      <c r="F32" t="s">
        <v>507</v>
      </c>
      <c r="G32" t="s">
        <v>144</v>
      </c>
      <c r="H32" t="s">
        <v>14260</v>
      </c>
      <c r="I32" t="s">
        <v>10490</v>
      </c>
      <c r="J32" t="s">
        <v>174</v>
      </c>
      <c r="K32" t="s">
        <v>14376</v>
      </c>
      <c r="L32" s="1">
        <v>45103</v>
      </c>
      <c r="M32" s="10"/>
      <c r="N32" t="s">
        <v>14365</v>
      </c>
      <c r="O32" t="s">
        <v>14377</v>
      </c>
      <c r="P32" t="s">
        <v>14169</v>
      </c>
      <c r="Q32" t="s">
        <v>109</v>
      </c>
      <c r="R32" t="s">
        <v>162</v>
      </c>
      <c r="S32" t="s">
        <v>14378</v>
      </c>
      <c r="T32" t="s">
        <v>109</v>
      </c>
      <c r="U32" t="s">
        <v>109</v>
      </c>
      <c r="V32" t="s">
        <v>109</v>
      </c>
      <c r="W32" t="s">
        <v>14379</v>
      </c>
      <c r="X32" t="s">
        <v>14369</v>
      </c>
      <c r="Y32" t="s">
        <v>14380</v>
      </c>
      <c r="Z32" s="10"/>
      <c r="AA32" s="10"/>
      <c r="AB32" t="s">
        <v>5570</v>
      </c>
      <c r="AC32" s="1">
        <v>45100</v>
      </c>
      <c r="AD32" s="10"/>
      <c r="AE32" s="10"/>
      <c r="AF32" t="s">
        <v>7021</v>
      </c>
      <c r="AG32" t="s">
        <v>10484</v>
      </c>
      <c r="AH32" t="s">
        <v>14381</v>
      </c>
      <c r="AI32" t="s">
        <v>5070</v>
      </c>
      <c r="AJ32" s="1">
        <v>45675</v>
      </c>
      <c r="AK32" t="s">
        <v>109</v>
      </c>
      <c r="AL32" t="s">
        <v>14382</v>
      </c>
      <c r="AM32" s="45">
        <v>45221.759557384263</v>
      </c>
      <c r="AP32" t="s">
        <v>7014</v>
      </c>
      <c r="AQ32" t="s">
        <v>10453</v>
      </c>
      <c r="AR32" t="s">
        <v>8118</v>
      </c>
      <c r="AS32" t="s">
        <v>613</v>
      </c>
      <c r="AT32" t="s">
        <v>613</v>
      </c>
      <c r="AU32" t="s">
        <v>8120</v>
      </c>
      <c r="AV32" s="1">
        <v>45029</v>
      </c>
      <c r="AW32" s="1">
        <v>45029</v>
      </c>
      <c r="AX32" s="1"/>
      <c r="AY32" s="1">
        <v>45033</v>
      </c>
      <c r="AZ32" s="1">
        <v>45075</v>
      </c>
      <c r="BA32" s="1">
        <v>46033</v>
      </c>
      <c r="BB32" t="s">
        <v>114</v>
      </c>
      <c r="BC32" t="s">
        <v>114</v>
      </c>
      <c r="BD32" t="s">
        <v>114</v>
      </c>
      <c r="BE32" t="s">
        <v>114</v>
      </c>
      <c r="BF32" t="s">
        <v>14187</v>
      </c>
      <c r="BG32" t="s">
        <v>109</v>
      </c>
      <c r="BH32">
        <v>1</v>
      </c>
      <c r="BI32" t="s">
        <v>14383</v>
      </c>
      <c r="BJ32" t="s">
        <v>14384</v>
      </c>
      <c r="BK32" s="45">
        <v>45222.237985416665</v>
      </c>
      <c r="BN32" t="s">
        <v>7146</v>
      </c>
      <c r="BP32" t="s">
        <v>1916</v>
      </c>
      <c r="BQ32" t="s">
        <v>7367</v>
      </c>
      <c r="BR32" t="s">
        <v>7501</v>
      </c>
    </row>
    <row r="33" spans="2:70">
      <c r="B33">
        <v>1033</v>
      </c>
      <c r="C33" t="s">
        <v>1682</v>
      </c>
      <c r="D33" t="s">
        <v>6031</v>
      </c>
      <c r="E33" t="s">
        <v>511</v>
      </c>
      <c r="F33" t="s">
        <v>507</v>
      </c>
      <c r="G33" t="s">
        <v>144</v>
      </c>
      <c r="H33" t="s">
        <v>527</v>
      </c>
      <c r="I33" t="s">
        <v>10490</v>
      </c>
      <c r="J33" t="s">
        <v>5692</v>
      </c>
      <c r="K33" t="s">
        <v>6032</v>
      </c>
      <c r="L33" s="1">
        <v>45103</v>
      </c>
      <c r="M33" s="10"/>
      <c r="N33" t="s">
        <v>14365</v>
      </c>
      <c r="O33" t="s">
        <v>14385</v>
      </c>
      <c r="P33" t="s">
        <v>14169</v>
      </c>
      <c r="Q33" t="s">
        <v>109</v>
      </c>
      <c r="R33" t="s">
        <v>111</v>
      </c>
      <c r="S33" t="s">
        <v>14386</v>
      </c>
      <c r="T33" t="s">
        <v>14226</v>
      </c>
      <c r="U33" t="s">
        <v>14387</v>
      </c>
      <c r="V33" t="s">
        <v>109</v>
      </c>
      <c r="W33" t="s">
        <v>14388</v>
      </c>
      <c r="X33" t="s">
        <v>14369</v>
      </c>
      <c r="Y33" t="s">
        <v>395</v>
      </c>
      <c r="Z33" s="10"/>
      <c r="AA33" s="10"/>
      <c r="AB33" t="s">
        <v>1934</v>
      </c>
      <c r="AC33" s="1">
        <v>44821</v>
      </c>
      <c r="AD33" s="10"/>
      <c r="AE33" s="10"/>
      <c r="AF33" t="s">
        <v>7017</v>
      </c>
      <c r="AG33" t="s">
        <v>10487</v>
      </c>
      <c r="AH33" t="s">
        <v>5041</v>
      </c>
      <c r="AI33" t="s">
        <v>14389</v>
      </c>
      <c r="AJ33" s="1">
        <v>45676</v>
      </c>
      <c r="AK33" t="s">
        <v>109</v>
      </c>
      <c r="AL33" t="s">
        <v>14390</v>
      </c>
      <c r="AM33" s="45">
        <v>45221.759557384263</v>
      </c>
      <c r="AP33" t="s">
        <v>4406</v>
      </c>
      <c r="AQ33" t="s">
        <v>10468</v>
      </c>
      <c r="AR33" t="s">
        <v>7011</v>
      </c>
      <c r="AS33" t="s">
        <v>10540</v>
      </c>
      <c r="AT33" t="s">
        <v>14391</v>
      </c>
      <c r="AU33" t="s">
        <v>8114</v>
      </c>
      <c r="AV33" s="1">
        <v>44918</v>
      </c>
      <c r="AW33" s="1">
        <v>44942</v>
      </c>
      <c r="AX33" s="1"/>
      <c r="AY33" s="1">
        <v>45034</v>
      </c>
      <c r="AZ33" s="1">
        <v>44987</v>
      </c>
      <c r="BA33" s="1">
        <v>45837</v>
      </c>
      <c r="BB33" t="s">
        <v>114</v>
      </c>
      <c r="BC33" t="s">
        <v>114</v>
      </c>
      <c r="BD33" t="s">
        <v>114</v>
      </c>
      <c r="BE33" t="s">
        <v>114</v>
      </c>
      <c r="BF33" t="s">
        <v>14187</v>
      </c>
      <c r="BG33" t="s">
        <v>109</v>
      </c>
      <c r="BH33">
        <v>1</v>
      </c>
      <c r="BI33" t="s">
        <v>14392</v>
      </c>
      <c r="BJ33" t="s">
        <v>14393</v>
      </c>
      <c r="BK33" s="45">
        <v>45222.237985416665</v>
      </c>
      <c r="BN33" t="s">
        <v>81</v>
      </c>
      <c r="BP33" t="s">
        <v>2022</v>
      </c>
      <c r="BQ33" t="s">
        <v>7967</v>
      </c>
      <c r="BR33" t="s">
        <v>7968</v>
      </c>
    </row>
    <row r="34" spans="2:70">
      <c r="B34">
        <v>1032</v>
      </c>
      <c r="C34" t="s">
        <v>1706</v>
      </c>
      <c r="D34" t="s">
        <v>6033</v>
      </c>
      <c r="E34" t="s">
        <v>511</v>
      </c>
      <c r="F34" t="s">
        <v>507</v>
      </c>
      <c r="G34" t="s">
        <v>144</v>
      </c>
      <c r="H34" t="s">
        <v>605</v>
      </c>
      <c r="I34" t="s">
        <v>10490</v>
      </c>
      <c r="J34" t="s">
        <v>5692</v>
      </c>
      <c r="K34" t="s">
        <v>14394</v>
      </c>
      <c r="L34" s="1">
        <v>45103</v>
      </c>
      <c r="M34" s="10"/>
      <c r="N34" t="s">
        <v>14365</v>
      </c>
      <c r="O34" t="s">
        <v>14395</v>
      </c>
      <c r="P34" t="s">
        <v>14169</v>
      </c>
      <c r="Q34" t="s">
        <v>109</v>
      </c>
      <c r="R34" t="s">
        <v>111</v>
      </c>
      <c r="S34" t="s">
        <v>14386</v>
      </c>
      <c r="T34" t="s">
        <v>14226</v>
      </c>
      <c r="U34" t="s">
        <v>14387</v>
      </c>
      <c r="V34" t="s">
        <v>109</v>
      </c>
      <c r="W34" t="s">
        <v>14396</v>
      </c>
      <c r="X34" t="s">
        <v>14369</v>
      </c>
      <c r="Y34" t="s">
        <v>14397</v>
      </c>
      <c r="Z34" s="10"/>
      <c r="AA34" s="10"/>
      <c r="AB34" t="s">
        <v>5389</v>
      </c>
      <c r="AC34" s="1">
        <v>44487</v>
      </c>
      <c r="AD34" s="10"/>
      <c r="AE34" s="10"/>
      <c r="AF34" t="s">
        <v>1276</v>
      </c>
      <c r="AG34" t="s">
        <v>6339</v>
      </c>
      <c r="AH34" t="s">
        <v>6339</v>
      </c>
      <c r="AI34" t="s">
        <v>14398</v>
      </c>
      <c r="AJ34" s="1">
        <v>45676</v>
      </c>
      <c r="AK34" t="s">
        <v>109</v>
      </c>
      <c r="AL34" t="s">
        <v>14399</v>
      </c>
      <c r="AM34" s="45">
        <v>45221.759557384263</v>
      </c>
      <c r="AP34" t="s">
        <v>7010</v>
      </c>
      <c r="AQ34" t="s">
        <v>10453</v>
      </c>
      <c r="AR34" t="s">
        <v>8105</v>
      </c>
      <c r="AS34" t="s">
        <v>2245</v>
      </c>
      <c r="AT34" t="s">
        <v>10467</v>
      </c>
      <c r="AU34" t="s">
        <v>2249</v>
      </c>
      <c r="AV34" s="1">
        <v>45035</v>
      </c>
      <c r="AW34" s="1">
        <v>45035</v>
      </c>
      <c r="AX34" s="1"/>
      <c r="AY34" s="1">
        <v>45036</v>
      </c>
      <c r="AZ34" s="1">
        <v>45079</v>
      </c>
      <c r="BA34" s="1">
        <v>46131</v>
      </c>
      <c r="BB34" t="s">
        <v>114</v>
      </c>
      <c r="BC34" t="s">
        <v>114</v>
      </c>
      <c r="BD34" t="s">
        <v>114</v>
      </c>
      <c r="BE34" t="s">
        <v>114</v>
      </c>
      <c r="BF34" t="s">
        <v>14187</v>
      </c>
      <c r="BG34" t="s">
        <v>109</v>
      </c>
      <c r="BH34">
        <v>1</v>
      </c>
      <c r="BI34" t="s">
        <v>14400</v>
      </c>
      <c r="BJ34" t="s">
        <v>14384</v>
      </c>
      <c r="BK34" s="45">
        <v>45222.237985416665</v>
      </c>
      <c r="BN34" t="s">
        <v>82</v>
      </c>
      <c r="BP34" t="s">
        <v>2033</v>
      </c>
      <c r="BQ34" t="s">
        <v>7967</v>
      </c>
      <c r="BR34" t="s">
        <v>7968</v>
      </c>
    </row>
    <row r="35" spans="2:70">
      <c r="B35">
        <v>1031</v>
      </c>
      <c r="C35" t="s">
        <v>1294</v>
      </c>
      <c r="D35" t="s">
        <v>14401</v>
      </c>
      <c r="E35" t="s">
        <v>511</v>
      </c>
      <c r="F35" t="s">
        <v>507</v>
      </c>
      <c r="G35" t="s">
        <v>198</v>
      </c>
      <c r="H35" t="s">
        <v>778</v>
      </c>
      <c r="I35" t="s">
        <v>10490</v>
      </c>
      <c r="J35" t="s">
        <v>6035</v>
      </c>
      <c r="K35" t="s">
        <v>109</v>
      </c>
      <c r="L35" s="1">
        <v>45103</v>
      </c>
      <c r="M35" s="10"/>
      <c r="N35" t="s">
        <v>14365</v>
      </c>
      <c r="O35" t="s">
        <v>14402</v>
      </c>
      <c r="P35" t="s">
        <v>14169</v>
      </c>
      <c r="Q35" t="s">
        <v>109</v>
      </c>
      <c r="R35" t="s">
        <v>162</v>
      </c>
      <c r="S35" t="s">
        <v>14378</v>
      </c>
      <c r="T35" t="s">
        <v>14226</v>
      </c>
      <c r="U35" t="s">
        <v>109</v>
      </c>
      <c r="V35" t="s">
        <v>14403</v>
      </c>
      <c r="W35" t="s">
        <v>14404</v>
      </c>
      <c r="X35" t="s">
        <v>14405</v>
      </c>
      <c r="Y35" t="s">
        <v>14406</v>
      </c>
      <c r="Z35" s="10"/>
      <c r="AA35" s="10"/>
      <c r="AB35" t="s">
        <v>5427</v>
      </c>
      <c r="AC35" s="1">
        <v>44729</v>
      </c>
      <c r="AD35" s="10"/>
      <c r="AE35" s="10"/>
      <c r="AF35" t="s">
        <v>7014</v>
      </c>
      <c r="AG35" t="s">
        <v>10493</v>
      </c>
      <c r="AH35" t="s">
        <v>10493</v>
      </c>
      <c r="AI35" t="s">
        <v>14407</v>
      </c>
      <c r="AJ35" s="1">
        <v>45676</v>
      </c>
      <c r="AK35" t="s">
        <v>109</v>
      </c>
      <c r="AL35" t="s">
        <v>14408</v>
      </c>
      <c r="AM35" s="45">
        <v>45221.759557384263</v>
      </c>
      <c r="AP35" t="s">
        <v>7008</v>
      </c>
      <c r="AQ35" t="s">
        <v>10453</v>
      </c>
      <c r="AR35" t="s">
        <v>8105</v>
      </c>
      <c r="AS35" t="s">
        <v>2245</v>
      </c>
      <c r="AT35" t="s">
        <v>10467</v>
      </c>
      <c r="AU35" t="s">
        <v>2249</v>
      </c>
      <c r="AV35" s="1">
        <v>45035</v>
      </c>
      <c r="AW35" s="1">
        <v>45035</v>
      </c>
      <c r="AX35" s="1"/>
      <c r="AY35" s="1">
        <v>45036</v>
      </c>
      <c r="AZ35" s="1">
        <v>45079</v>
      </c>
      <c r="BA35" s="1">
        <v>46131</v>
      </c>
      <c r="BB35" t="s">
        <v>114</v>
      </c>
      <c r="BC35" t="s">
        <v>114</v>
      </c>
      <c r="BD35" t="s">
        <v>114</v>
      </c>
      <c r="BE35" t="s">
        <v>114</v>
      </c>
      <c r="BF35" t="s">
        <v>14187</v>
      </c>
      <c r="BG35" t="s">
        <v>109</v>
      </c>
      <c r="BH35">
        <v>1</v>
      </c>
      <c r="BI35" t="s">
        <v>14400</v>
      </c>
      <c r="BJ35" t="s">
        <v>14384</v>
      </c>
      <c r="BK35" s="45">
        <v>45222.237985416665</v>
      </c>
      <c r="BN35" t="s">
        <v>83</v>
      </c>
      <c r="BP35" t="s">
        <v>2187</v>
      </c>
      <c r="BQ35" t="s">
        <v>7367</v>
      </c>
      <c r="BR35" t="s">
        <v>7606</v>
      </c>
    </row>
    <row r="36" spans="2:70">
      <c r="B36">
        <v>1030</v>
      </c>
      <c r="C36" t="s">
        <v>1762</v>
      </c>
      <c r="D36" t="s">
        <v>1762</v>
      </c>
      <c r="E36" t="s">
        <v>511</v>
      </c>
      <c r="F36" t="s">
        <v>507</v>
      </c>
      <c r="G36" t="s">
        <v>144</v>
      </c>
      <c r="H36" t="s">
        <v>614</v>
      </c>
      <c r="I36" t="s">
        <v>10466</v>
      </c>
      <c r="J36" t="s">
        <v>143</v>
      </c>
      <c r="K36" t="s">
        <v>6562</v>
      </c>
      <c r="L36" s="1">
        <v>45091</v>
      </c>
      <c r="M36" s="10"/>
      <c r="N36" t="s">
        <v>14365</v>
      </c>
      <c r="O36" t="s">
        <v>14409</v>
      </c>
      <c r="P36" t="s">
        <v>14169</v>
      </c>
      <c r="Q36" t="s">
        <v>109</v>
      </c>
      <c r="R36" t="s">
        <v>162</v>
      </c>
      <c r="S36" t="s">
        <v>14410</v>
      </c>
      <c r="T36" t="s">
        <v>109</v>
      </c>
      <c r="U36" t="s">
        <v>14411</v>
      </c>
      <c r="V36" t="s">
        <v>14412</v>
      </c>
      <c r="W36" t="s">
        <v>14413</v>
      </c>
      <c r="X36" t="s">
        <v>14369</v>
      </c>
      <c r="Y36" t="s">
        <v>14414</v>
      </c>
      <c r="Z36" s="10"/>
      <c r="AA36" s="10"/>
      <c r="AB36" t="s">
        <v>6852</v>
      </c>
      <c r="AC36" s="1">
        <v>44669</v>
      </c>
      <c r="AD36" s="10"/>
      <c r="AE36" s="10"/>
      <c r="AF36" t="s">
        <v>4406</v>
      </c>
      <c r="AG36" t="s">
        <v>4973</v>
      </c>
      <c r="AH36" t="s">
        <v>14415</v>
      </c>
      <c r="AI36" t="s">
        <v>14416</v>
      </c>
      <c r="AJ36" s="1">
        <v>45681</v>
      </c>
      <c r="AK36" t="s">
        <v>109</v>
      </c>
      <c r="AL36" t="s">
        <v>14417</v>
      </c>
      <c r="AM36" s="45">
        <v>45221.759557384263</v>
      </c>
      <c r="AP36" t="s">
        <v>1131</v>
      </c>
      <c r="AQ36" t="s">
        <v>10453</v>
      </c>
      <c r="AR36" t="s">
        <v>7005</v>
      </c>
      <c r="AS36" t="s">
        <v>2128</v>
      </c>
      <c r="AT36" t="s">
        <v>14418</v>
      </c>
      <c r="AU36" t="s">
        <v>2132</v>
      </c>
      <c r="AV36" s="1">
        <v>45055</v>
      </c>
      <c r="AW36" s="1">
        <v>45056</v>
      </c>
      <c r="AX36" s="1"/>
      <c r="AY36" s="1">
        <v>45056</v>
      </c>
      <c r="AZ36" s="1">
        <v>45100</v>
      </c>
      <c r="BA36" s="1">
        <v>46152</v>
      </c>
      <c r="BB36" t="s">
        <v>114</v>
      </c>
      <c r="BC36" t="s">
        <v>109</v>
      </c>
      <c r="BD36" t="s">
        <v>114</v>
      </c>
      <c r="BE36" t="s">
        <v>114</v>
      </c>
      <c r="BF36" t="s">
        <v>14187</v>
      </c>
      <c r="BG36" t="s">
        <v>109</v>
      </c>
      <c r="BH36">
        <v>1</v>
      </c>
      <c r="BI36" t="s">
        <v>14419</v>
      </c>
      <c r="BJ36" t="s">
        <v>14384</v>
      </c>
      <c r="BK36" s="45">
        <v>45222.237985416665</v>
      </c>
      <c r="BN36" t="s">
        <v>7159</v>
      </c>
      <c r="BP36" t="s">
        <v>2297</v>
      </c>
      <c r="BQ36" t="s">
        <v>7367</v>
      </c>
      <c r="BR36" t="s">
        <v>8136</v>
      </c>
    </row>
    <row r="37" spans="2:70">
      <c r="B37">
        <v>1029</v>
      </c>
      <c r="C37" t="s">
        <v>14420</v>
      </c>
      <c r="D37" t="s">
        <v>14421</v>
      </c>
      <c r="E37" t="s">
        <v>511</v>
      </c>
      <c r="F37" t="s">
        <v>507</v>
      </c>
      <c r="G37" t="s">
        <v>198</v>
      </c>
      <c r="H37" t="s">
        <v>605</v>
      </c>
      <c r="I37" t="s">
        <v>10528</v>
      </c>
      <c r="J37" t="s">
        <v>6081</v>
      </c>
      <c r="K37" t="s">
        <v>109</v>
      </c>
      <c r="L37" s="1">
        <v>45090</v>
      </c>
      <c r="M37" s="10"/>
      <c r="N37" t="s">
        <v>14365</v>
      </c>
      <c r="O37" t="s">
        <v>14422</v>
      </c>
      <c r="P37" t="s">
        <v>14169</v>
      </c>
      <c r="Q37" t="s">
        <v>109</v>
      </c>
      <c r="R37" t="s">
        <v>162</v>
      </c>
      <c r="S37" t="s">
        <v>14378</v>
      </c>
      <c r="T37" t="s">
        <v>14226</v>
      </c>
      <c r="U37" t="s">
        <v>109</v>
      </c>
      <c r="V37" t="s">
        <v>14403</v>
      </c>
      <c r="W37" t="s">
        <v>14423</v>
      </c>
      <c r="X37" t="s">
        <v>14369</v>
      </c>
      <c r="Y37" t="s">
        <v>14424</v>
      </c>
      <c r="Z37" s="10"/>
      <c r="AA37" s="10"/>
      <c r="AB37" t="s">
        <v>6686</v>
      </c>
      <c r="AC37" s="1">
        <v>44255</v>
      </c>
      <c r="AD37" s="10"/>
      <c r="AE37" s="10"/>
      <c r="AF37" t="s">
        <v>7010</v>
      </c>
      <c r="AG37" t="s">
        <v>667</v>
      </c>
      <c r="AH37" t="s">
        <v>10467</v>
      </c>
      <c r="AI37" t="s">
        <v>673</v>
      </c>
      <c r="AJ37" s="1">
        <v>45514</v>
      </c>
      <c r="AK37" t="s">
        <v>109</v>
      </c>
      <c r="AL37" t="s">
        <v>14425</v>
      </c>
      <c r="AM37" s="45">
        <v>45221.759557384263</v>
      </c>
      <c r="AP37" t="s">
        <v>7003</v>
      </c>
      <c r="AQ37" t="s">
        <v>10453</v>
      </c>
      <c r="AR37" t="s">
        <v>7002</v>
      </c>
      <c r="AS37" t="s">
        <v>10500</v>
      </c>
      <c r="AT37" t="s">
        <v>10467</v>
      </c>
      <c r="AU37" t="s">
        <v>1524</v>
      </c>
      <c r="AV37" s="1">
        <v>45061</v>
      </c>
      <c r="AW37" s="1">
        <v>45063</v>
      </c>
      <c r="AX37" s="1"/>
      <c r="AY37" s="1">
        <v>45064</v>
      </c>
      <c r="AZ37" s="1">
        <v>45107</v>
      </c>
      <c r="BA37" s="1">
        <v>45681</v>
      </c>
      <c r="BB37" t="s">
        <v>114</v>
      </c>
      <c r="BC37" t="s">
        <v>114</v>
      </c>
      <c r="BD37" t="s">
        <v>114</v>
      </c>
      <c r="BE37" t="s">
        <v>114</v>
      </c>
      <c r="BF37" t="s">
        <v>14175</v>
      </c>
      <c r="BG37" t="s">
        <v>109</v>
      </c>
      <c r="BH37">
        <v>1</v>
      </c>
      <c r="BI37" t="s">
        <v>14426</v>
      </c>
      <c r="BJ37" t="s">
        <v>14427</v>
      </c>
      <c r="BK37" s="45">
        <v>45222.237985416665</v>
      </c>
      <c r="BN37" t="s">
        <v>32</v>
      </c>
      <c r="BP37" t="s">
        <v>2306</v>
      </c>
      <c r="BQ37" t="s">
        <v>7367</v>
      </c>
      <c r="BR37" t="s">
        <v>8136</v>
      </c>
    </row>
    <row r="38" spans="2:70">
      <c r="B38">
        <v>1028</v>
      </c>
      <c r="C38" t="s">
        <v>1779</v>
      </c>
      <c r="D38" t="s">
        <v>14428</v>
      </c>
      <c r="E38" t="s">
        <v>511</v>
      </c>
      <c r="F38" t="s">
        <v>507</v>
      </c>
      <c r="G38" t="s">
        <v>144</v>
      </c>
      <c r="H38" t="s">
        <v>605</v>
      </c>
      <c r="I38" t="s">
        <v>10478</v>
      </c>
      <c r="J38" t="s">
        <v>528</v>
      </c>
      <c r="K38" t="s">
        <v>6181</v>
      </c>
      <c r="L38" s="1">
        <v>45089</v>
      </c>
      <c r="M38" s="10"/>
      <c r="N38" t="s">
        <v>14365</v>
      </c>
      <c r="O38" t="s">
        <v>14429</v>
      </c>
      <c r="P38" t="s">
        <v>14169</v>
      </c>
      <c r="Q38" t="s">
        <v>109</v>
      </c>
      <c r="R38" t="s">
        <v>14430</v>
      </c>
      <c r="S38" t="s">
        <v>14431</v>
      </c>
      <c r="T38" t="s">
        <v>109</v>
      </c>
      <c r="U38" t="s">
        <v>109</v>
      </c>
      <c r="V38" t="s">
        <v>109</v>
      </c>
      <c r="W38" t="s">
        <v>14432</v>
      </c>
      <c r="X38" t="s">
        <v>14369</v>
      </c>
      <c r="Y38" t="s">
        <v>14433</v>
      </c>
      <c r="Z38" s="10"/>
      <c r="AA38" s="10"/>
      <c r="AB38" t="s">
        <v>6653</v>
      </c>
      <c r="AC38" s="1">
        <v>44388</v>
      </c>
      <c r="AD38" s="10"/>
      <c r="AE38" s="10"/>
      <c r="AF38" t="s">
        <v>7008</v>
      </c>
      <c r="AG38" t="s">
        <v>10500</v>
      </c>
      <c r="AH38" t="s">
        <v>10467</v>
      </c>
      <c r="AI38" t="s">
        <v>1524</v>
      </c>
      <c r="AJ38" s="1">
        <v>45681</v>
      </c>
      <c r="AK38" t="s">
        <v>109</v>
      </c>
      <c r="AL38" t="s">
        <v>14434</v>
      </c>
      <c r="AM38" s="45">
        <v>45221.759557384263</v>
      </c>
      <c r="AP38" t="s">
        <v>1913</v>
      </c>
      <c r="AQ38" t="s">
        <v>10453</v>
      </c>
      <c r="AR38" t="s">
        <v>6997</v>
      </c>
      <c r="AS38" t="s">
        <v>2014</v>
      </c>
      <c r="AT38" t="s">
        <v>2030</v>
      </c>
      <c r="AU38" t="s">
        <v>7975</v>
      </c>
      <c r="AV38" s="1">
        <v>45068</v>
      </c>
      <c r="AW38" s="1">
        <v>45069</v>
      </c>
      <c r="AX38" s="1"/>
      <c r="AY38" s="1">
        <v>45069</v>
      </c>
      <c r="AZ38" s="1">
        <v>45113</v>
      </c>
      <c r="BA38" s="1">
        <v>46165</v>
      </c>
      <c r="BB38" t="s">
        <v>14435</v>
      </c>
      <c r="BC38" t="s">
        <v>14436</v>
      </c>
      <c r="BD38" t="s">
        <v>14437</v>
      </c>
      <c r="BE38" t="s">
        <v>114</v>
      </c>
      <c r="BF38" t="s">
        <v>14175</v>
      </c>
      <c r="BG38" t="s">
        <v>109</v>
      </c>
      <c r="BH38">
        <v>0</v>
      </c>
      <c r="BI38" t="s">
        <v>14438</v>
      </c>
      <c r="BJ38" t="s">
        <v>14384</v>
      </c>
      <c r="BK38" s="45">
        <v>45222.237985416665</v>
      </c>
      <c r="BN38" t="s">
        <v>36</v>
      </c>
      <c r="BP38" t="s">
        <v>2336</v>
      </c>
      <c r="BQ38" t="s">
        <v>7367</v>
      </c>
      <c r="BR38" t="s">
        <v>7368</v>
      </c>
    </row>
    <row r="39" spans="2:70">
      <c r="B39">
        <v>1027</v>
      </c>
      <c r="C39" t="s">
        <v>1809</v>
      </c>
      <c r="D39" t="s">
        <v>14439</v>
      </c>
      <c r="E39" t="s">
        <v>511</v>
      </c>
      <c r="F39" t="s">
        <v>507</v>
      </c>
      <c r="G39" t="s">
        <v>144</v>
      </c>
      <c r="H39" t="s">
        <v>527</v>
      </c>
      <c r="I39" t="s">
        <v>13943</v>
      </c>
      <c r="J39" t="s">
        <v>14440</v>
      </c>
      <c r="K39" t="s">
        <v>109</v>
      </c>
      <c r="L39" s="1">
        <v>45086</v>
      </c>
      <c r="M39" s="10"/>
      <c r="N39" t="s">
        <v>14365</v>
      </c>
      <c r="O39" t="s">
        <v>14441</v>
      </c>
      <c r="P39" t="s">
        <v>14169</v>
      </c>
      <c r="Q39" t="s">
        <v>109</v>
      </c>
      <c r="R39" t="s">
        <v>14442</v>
      </c>
      <c r="S39" t="s">
        <v>14386</v>
      </c>
      <c r="T39" t="s">
        <v>7189</v>
      </c>
      <c r="U39" t="s">
        <v>109</v>
      </c>
      <c r="V39" t="s">
        <v>109</v>
      </c>
      <c r="W39" t="s">
        <v>14443</v>
      </c>
      <c r="X39" t="s">
        <v>14369</v>
      </c>
      <c r="Y39" t="s">
        <v>2114</v>
      </c>
      <c r="Z39" s="10"/>
      <c r="AA39" s="10"/>
      <c r="AB39" t="s">
        <v>5431</v>
      </c>
      <c r="AC39" s="1">
        <v>44659</v>
      </c>
      <c r="AD39" s="10"/>
      <c r="AE39" s="10"/>
      <c r="AF39" t="s">
        <v>1131</v>
      </c>
      <c r="AG39" t="s">
        <v>10503</v>
      </c>
      <c r="AH39" t="s">
        <v>10503</v>
      </c>
      <c r="AI39" t="s">
        <v>14444</v>
      </c>
      <c r="AJ39" s="1">
        <v>45698</v>
      </c>
      <c r="AK39" t="s">
        <v>109</v>
      </c>
      <c r="AL39" t="s">
        <v>14445</v>
      </c>
      <c r="AM39" s="45">
        <v>45221.759557384263</v>
      </c>
      <c r="AP39" t="s">
        <v>3300</v>
      </c>
      <c r="AQ39" t="s">
        <v>10453</v>
      </c>
      <c r="AR39" t="s">
        <v>6997</v>
      </c>
      <c r="AS39" t="s">
        <v>2014</v>
      </c>
      <c r="AT39" t="s">
        <v>2019</v>
      </c>
      <c r="AU39" t="s">
        <v>7970</v>
      </c>
      <c r="AV39" s="1">
        <v>45068</v>
      </c>
      <c r="AW39" s="1">
        <v>45069</v>
      </c>
      <c r="AX39" s="1"/>
      <c r="AY39" s="1">
        <v>45069</v>
      </c>
      <c r="AZ39" s="1">
        <v>45113</v>
      </c>
      <c r="BA39" s="1">
        <v>46165</v>
      </c>
      <c r="BB39" t="s">
        <v>14435</v>
      </c>
      <c r="BC39" t="s">
        <v>14436</v>
      </c>
      <c r="BD39" t="s">
        <v>14437</v>
      </c>
      <c r="BE39" t="s">
        <v>114</v>
      </c>
      <c r="BF39" t="s">
        <v>14175</v>
      </c>
      <c r="BG39" t="s">
        <v>109</v>
      </c>
      <c r="BH39">
        <v>0</v>
      </c>
      <c r="BI39" t="s">
        <v>14438</v>
      </c>
      <c r="BJ39" t="s">
        <v>14384</v>
      </c>
      <c r="BK39" s="45">
        <v>45222.237985416665</v>
      </c>
      <c r="BN39" t="s">
        <v>37</v>
      </c>
      <c r="BP39" t="s">
        <v>2350</v>
      </c>
      <c r="BQ39" t="s">
        <v>7361</v>
      </c>
      <c r="BR39" t="s">
        <v>7362</v>
      </c>
    </row>
    <row r="40" spans="2:70">
      <c r="B40">
        <v>1026</v>
      </c>
      <c r="C40" t="s">
        <v>1817</v>
      </c>
      <c r="D40" t="s">
        <v>1817</v>
      </c>
      <c r="E40" t="s">
        <v>511</v>
      </c>
      <c r="F40" t="s">
        <v>507</v>
      </c>
      <c r="G40" t="s">
        <v>144</v>
      </c>
      <c r="H40" t="s">
        <v>527</v>
      </c>
      <c r="I40" t="s">
        <v>10470</v>
      </c>
      <c r="J40" t="s">
        <v>5429</v>
      </c>
      <c r="K40" t="s">
        <v>6406</v>
      </c>
      <c r="L40" s="1">
        <v>45085</v>
      </c>
      <c r="M40" s="10"/>
      <c r="N40" t="s">
        <v>14365</v>
      </c>
      <c r="O40" t="s">
        <v>14446</v>
      </c>
      <c r="P40" t="s">
        <v>14169</v>
      </c>
      <c r="Q40" t="s">
        <v>109</v>
      </c>
      <c r="R40" t="s">
        <v>14442</v>
      </c>
      <c r="S40" t="s">
        <v>14386</v>
      </c>
      <c r="T40" t="s">
        <v>7189</v>
      </c>
      <c r="U40" t="s">
        <v>109</v>
      </c>
      <c r="V40" t="s">
        <v>109</v>
      </c>
      <c r="W40" t="s">
        <v>14447</v>
      </c>
      <c r="X40" t="s">
        <v>14369</v>
      </c>
      <c r="Y40" t="s">
        <v>14448</v>
      </c>
      <c r="Z40" s="10"/>
      <c r="AA40" s="10"/>
      <c r="AB40" t="s">
        <v>5391</v>
      </c>
      <c r="AC40" s="1">
        <v>44584</v>
      </c>
      <c r="AD40" s="10"/>
      <c r="AE40" s="10"/>
      <c r="AF40" t="s">
        <v>7003</v>
      </c>
      <c r="AG40" t="s">
        <v>4743</v>
      </c>
      <c r="AH40" t="s">
        <v>4743</v>
      </c>
      <c r="AI40" t="s">
        <v>14449</v>
      </c>
      <c r="AJ40" s="1">
        <v>45724</v>
      </c>
      <c r="AK40" t="s">
        <v>109</v>
      </c>
      <c r="AL40" t="s">
        <v>14450</v>
      </c>
      <c r="AM40" s="45">
        <v>45221.759557384263</v>
      </c>
      <c r="AP40" t="s">
        <v>6995</v>
      </c>
      <c r="AQ40" t="s">
        <v>10468</v>
      </c>
      <c r="AR40" t="s">
        <v>6994</v>
      </c>
      <c r="AS40" t="s">
        <v>1901</v>
      </c>
      <c r="AT40" t="s">
        <v>1901</v>
      </c>
      <c r="AU40" t="s">
        <v>7914</v>
      </c>
      <c r="AV40" s="1">
        <v>45076</v>
      </c>
      <c r="AW40" s="1">
        <v>45076</v>
      </c>
      <c r="AX40" s="1"/>
      <c r="AY40" s="1">
        <v>45078</v>
      </c>
      <c r="AZ40" s="1">
        <v>45119</v>
      </c>
      <c r="BA40" s="1">
        <v>46172</v>
      </c>
      <c r="BB40" t="s">
        <v>114</v>
      </c>
      <c r="BC40" t="s">
        <v>114</v>
      </c>
      <c r="BD40" t="s">
        <v>114</v>
      </c>
      <c r="BE40" t="s">
        <v>114</v>
      </c>
      <c r="BF40" t="s">
        <v>14187</v>
      </c>
      <c r="BG40" t="s">
        <v>109</v>
      </c>
      <c r="BH40">
        <v>1</v>
      </c>
      <c r="BI40" t="s">
        <v>14451</v>
      </c>
      <c r="BJ40" t="s">
        <v>14355</v>
      </c>
      <c r="BK40" s="45">
        <v>45222.237985416665</v>
      </c>
      <c r="BN40" t="s">
        <v>97</v>
      </c>
      <c r="BP40" t="s">
        <v>2406</v>
      </c>
      <c r="BQ40" t="s">
        <v>7367</v>
      </c>
      <c r="BR40" t="s">
        <v>7562</v>
      </c>
    </row>
    <row r="41" spans="2:70">
      <c r="B41">
        <v>1025</v>
      </c>
      <c r="C41" t="s">
        <v>298</v>
      </c>
      <c r="D41" t="s">
        <v>6045</v>
      </c>
      <c r="E41" t="s">
        <v>511</v>
      </c>
      <c r="F41" t="s">
        <v>507</v>
      </c>
      <c r="G41" t="s">
        <v>144</v>
      </c>
      <c r="H41" t="s">
        <v>527</v>
      </c>
      <c r="I41" t="s">
        <v>10470</v>
      </c>
      <c r="J41" t="s">
        <v>5819</v>
      </c>
      <c r="K41" t="s">
        <v>14452</v>
      </c>
      <c r="L41" s="1">
        <v>45085</v>
      </c>
      <c r="M41" s="10"/>
      <c r="N41" t="s">
        <v>14365</v>
      </c>
      <c r="O41" t="s">
        <v>14453</v>
      </c>
      <c r="P41" t="s">
        <v>14169</v>
      </c>
      <c r="Q41" t="s">
        <v>109</v>
      </c>
      <c r="R41" t="s">
        <v>162</v>
      </c>
      <c r="S41" t="s">
        <v>14454</v>
      </c>
      <c r="T41" t="s">
        <v>109</v>
      </c>
      <c r="U41" t="s">
        <v>109</v>
      </c>
      <c r="V41" t="s">
        <v>109</v>
      </c>
      <c r="W41" t="s">
        <v>14455</v>
      </c>
      <c r="X41" t="s">
        <v>14369</v>
      </c>
      <c r="Y41" t="s">
        <v>14456</v>
      </c>
      <c r="Z41" s="10"/>
      <c r="AA41" s="10"/>
      <c r="AB41" t="s">
        <v>6833</v>
      </c>
      <c r="AC41" s="1">
        <v>44631</v>
      </c>
      <c r="AD41" s="10"/>
      <c r="AE41" s="10"/>
      <c r="AF41" t="s">
        <v>1913</v>
      </c>
      <c r="AG41" t="s">
        <v>1019</v>
      </c>
      <c r="AH41" t="s">
        <v>14457</v>
      </c>
      <c r="AI41" t="s">
        <v>7563</v>
      </c>
      <c r="AJ41" s="1">
        <v>45730</v>
      </c>
      <c r="AK41" t="s">
        <v>109</v>
      </c>
      <c r="AL41" t="s">
        <v>14458</v>
      </c>
      <c r="AM41" s="45">
        <v>45221.759557384263</v>
      </c>
      <c r="AP41" t="s">
        <v>1165</v>
      </c>
      <c r="AQ41" t="s">
        <v>10468</v>
      </c>
      <c r="AR41" t="s">
        <v>7883</v>
      </c>
      <c r="AS41" t="s">
        <v>526</v>
      </c>
      <c r="AT41" t="s">
        <v>1843</v>
      </c>
      <c r="AU41" t="s">
        <v>7735</v>
      </c>
      <c r="AV41" s="1">
        <v>45079</v>
      </c>
      <c r="AW41" s="1">
        <v>45082</v>
      </c>
      <c r="AX41" s="1"/>
      <c r="AY41" s="1">
        <v>45083</v>
      </c>
      <c r="AZ41" s="1">
        <v>45125</v>
      </c>
      <c r="BA41" s="1">
        <v>45863</v>
      </c>
      <c r="BB41" t="s">
        <v>114</v>
      </c>
      <c r="BC41" t="s">
        <v>114</v>
      </c>
      <c r="BD41" t="s">
        <v>14459</v>
      </c>
      <c r="BE41" t="s">
        <v>114</v>
      </c>
      <c r="BF41" t="s">
        <v>14187</v>
      </c>
      <c r="BG41" t="s">
        <v>109</v>
      </c>
      <c r="BH41">
        <v>0</v>
      </c>
      <c r="BI41" t="s">
        <v>14460</v>
      </c>
      <c r="BJ41" t="s">
        <v>14355</v>
      </c>
      <c r="BK41" s="45">
        <v>45222.237985416665</v>
      </c>
      <c r="BN41" t="s">
        <v>98</v>
      </c>
      <c r="BP41" t="s">
        <v>2467</v>
      </c>
      <c r="BQ41" t="s">
        <v>7286</v>
      </c>
      <c r="BR41" t="s">
        <v>7287</v>
      </c>
    </row>
    <row r="42" spans="2:70">
      <c r="B42">
        <v>1024</v>
      </c>
      <c r="C42" t="s">
        <v>1830</v>
      </c>
      <c r="D42" t="s">
        <v>14461</v>
      </c>
      <c r="E42" t="s">
        <v>511</v>
      </c>
      <c r="F42" t="s">
        <v>507</v>
      </c>
      <c r="G42" t="s">
        <v>144</v>
      </c>
      <c r="H42" t="s">
        <v>605</v>
      </c>
      <c r="I42" t="s">
        <v>10515</v>
      </c>
      <c r="J42" t="s">
        <v>6048</v>
      </c>
      <c r="K42" t="s">
        <v>14462</v>
      </c>
      <c r="L42" s="1">
        <v>45084</v>
      </c>
      <c r="M42" s="10"/>
      <c r="N42" t="s">
        <v>14365</v>
      </c>
      <c r="O42" t="s">
        <v>6492</v>
      </c>
      <c r="P42" t="s">
        <v>14169</v>
      </c>
      <c r="Q42" t="s">
        <v>109</v>
      </c>
      <c r="R42" t="s">
        <v>162</v>
      </c>
      <c r="S42" t="s">
        <v>14463</v>
      </c>
      <c r="T42" t="s">
        <v>109</v>
      </c>
      <c r="U42" t="s">
        <v>109</v>
      </c>
      <c r="V42" t="s">
        <v>109</v>
      </c>
      <c r="W42" t="s">
        <v>14464</v>
      </c>
      <c r="X42" t="s">
        <v>14369</v>
      </c>
      <c r="Y42" t="s">
        <v>1639</v>
      </c>
      <c r="Z42" s="10"/>
      <c r="AA42" s="10"/>
      <c r="AB42" t="s">
        <v>6728</v>
      </c>
      <c r="AC42" s="1">
        <v>44800</v>
      </c>
      <c r="AD42" s="10"/>
      <c r="AE42" s="10"/>
      <c r="AF42" t="s">
        <v>3300</v>
      </c>
      <c r="AG42" t="s">
        <v>3638</v>
      </c>
      <c r="AH42" t="s">
        <v>3638</v>
      </c>
      <c r="AI42" t="s">
        <v>9188</v>
      </c>
      <c r="AJ42" s="1">
        <v>45734</v>
      </c>
      <c r="AK42" t="s">
        <v>109</v>
      </c>
      <c r="AL42" t="s">
        <v>14465</v>
      </c>
      <c r="AM42" s="45">
        <v>45221.759557384263</v>
      </c>
      <c r="AP42" t="s">
        <v>6991</v>
      </c>
      <c r="AQ42" t="s">
        <v>10468</v>
      </c>
      <c r="AR42" t="s">
        <v>14466</v>
      </c>
      <c r="AS42" t="s">
        <v>1809</v>
      </c>
      <c r="AT42" t="s">
        <v>1809</v>
      </c>
      <c r="AU42" t="s">
        <v>7861</v>
      </c>
      <c r="AV42" s="1">
        <v>45086</v>
      </c>
      <c r="AW42" s="1">
        <v>45086</v>
      </c>
      <c r="AX42" s="1"/>
      <c r="AY42" s="1">
        <v>45086</v>
      </c>
      <c r="AZ42" s="1">
        <v>45131</v>
      </c>
      <c r="BA42" s="1">
        <v>46182</v>
      </c>
      <c r="BB42" t="s">
        <v>114</v>
      </c>
      <c r="BC42" t="s">
        <v>114</v>
      </c>
      <c r="BD42" t="s">
        <v>114</v>
      </c>
      <c r="BE42" t="s">
        <v>114</v>
      </c>
      <c r="BF42" t="s">
        <v>14187</v>
      </c>
      <c r="BG42" t="s">
        <v>109</v>
      </c>
      <c r="BH42">
        <v>1</v>
      </c>
      <c r="BI42" t="s">
        <v>14467</v>
      </c>
      <c r="BJ42" t="s">
        <v>14355</v>
      </c>
      <c r="BK42" s="45">
        <v>45222.237985416665</v>
      </c>
      <c r="BN42" t="s">
        <v>99</v>
      </c>
      <c r="BP42" t="s">
        <v>2499</v>
      </c>
      <c r="BQ42" t="s">
        <v>7367</v>
      </c>
      <c r="BR42" t="s">
        <v>7368</v>
      </c>
    </row>
    <row r="43" spans="2:70">
      <c r="B43">
        <v>1023</v>
      </c>
      <c r="C43" t="s">
        <v>1880</v>
      </c>
      <c r="D43" t="s">
        <v>6049</v>
      </c>
      <c r="E43" t="s">
        <v>511</v>
      </c>
      <c r="F43" t="s">
        <v>507</v>
      </c>
      <c r="G43" t="s">
        <v>144</v>
      </c>
      <c r="H43" t="s">
        <v>527</v>
      </c>
      <c r="I43" t="s">
        <v>10688</v>
      </c>
      <c r="J43" t="s">
        <v>6050</v>
      </c>
      <c r="K43" t="s">
        <v>14468</v>
      </c>
      <c r="L43" s="1">
        <v>45079</v>
      </c>
      <c r="M43" s="10"/>
      <c r="N43" t="s">
        <v>14365</v>
      </c>
      <c r="O43" t="s">
        <v>14469</v>
      </c>
      <c r="P43" t="s">
        <v>14169</v>
      </c>
      <c r="Q43" t="s">
        <v>109</v>
      </c>
      <c r="R43" t="s">
        <v>14430</v>
      </c>
      <c r="S43" t="s">
        <v>14470</v>
      </c>
      <c r="T43" t="s">
        <v>109</v>
      </c>
      <c r="U43" t="s">
        <v>109</v>
      </c>
      <c r="V43" t="s">
        <v>109</v>
      </c>
      <c r="W43" t="s">
        <v>14471</v>
      </c>
      <c r="X43" t="s">
        <v>14369</v>
      </c>
      <c r="Y43" t="s">
        <v>14472</v>
      </c>
      <c r="Z43" s="10"/>
      <c r="AA43" s="10"/>
      <c r="AB43" t="s">
        <v>1476</v>
      </c>
      <c r="AC43" s="1">
        <v>44494</v>
      </c>
      <c r="AD43" s="10"/>
      <c r="AE43" s="10"/>
      <c r="AF43" t="s">
        <v>6995</v>
      </c>
      <c r="AG43" t="s">
        <v>918</v>
      </c>
      <c r="AH43" t="s">
        <v>918</v>
      </c>
      <c r="AI43" t="s">
        <v>14473</v>
      </c>
      <c r="AJ43" s="1">
        <v>45740</v>
      </c>
      <c r="AK43" t="s">
        <v>109</v>
      </c>
      <c r="AL43" t="s">
        <v>14474</v>
      </c>
      <c r="AM43" s="45">
        <v>45221.759557384263</v>
      </c>
      <c r="AP43" t="s">
        <v>3290</v>
      </c>
      <c r="AQ43" t="s">
        <v>10468</v>
      </c>
      <c r="AR43" t="s">
        <v>7854</v>
      </c>
      <c r="AS43" t="s">
        <v>1801</v>
      </c>
      <c r="AT43" t="s">
        <v>1801</v>
      </c>
      <c r="AU43" t="s">
        <v>2299</v>
      </c>
      <c r="AV43" s="1">
        <v>45085</v>
      </c>
      <c r="AW43" s="1">
        <v>45085</v>
      </c>
      <c r="AX43" s="1"/>
      <c r="AY43" s="1">
        <v>45086</v>
      </c>
      <c r="AZ43" s="1">
        <v>45128</v>
      </c>
      <c r="BA43" s="1">
        <v>46181</v>
      </c>
      <c r="BB43" t="s">
        <v>109</v>
      </c>
      <c r="BC43" t="s">
        <v>109</v>
      </c>
      <c r="BD43" t="s">
        <v>109</v>
      </c>
      <c r="BE43" t="s">
        <v>109</v>
      </c>
      <c r="BF43" t="s">
        <v>109</v>
      </c>
      <c r="BG43" t="s">
        <v>109</v>
      </c>
      <c r="BH43">
        <v>0</v>
      </c>
      <c r="BI43" t="s">
        <v>109</v>
      </c>
      <c r="BJ43" t="s">
        <v>14355</v>
      </c>
      <c r="BK43" s="45">
        <v>45222.237985416665</v>
      </c>
      <c r="BN43" t="s">
        <v>67</v>
      </c>
      <c r="BP43" t="s">
        <v>2535</v>
      </c>
      <c r="BQ43" t="s">
        <v>7367</v>
      </c>
      <c r="BR43" t="s">
        <v>7501</v>
      </c>
    </row>
    <row r="44" spans="2:70">
      <c r="B44">
        <v>1022</v>
      </c>
      <c r="C44" t="s">
        <v>1901</v>
      </c>
      <c r="D44" t="s">
        <v>14475</v>
      </c>
      <c r="E44" t="s">
        <v>511</v>
      </c>
      <c r="F44" t="s">
        <v>507</v>
      </c>
      <c r="G44" t="s">
        <v>144</v>
      </c>
      <c r="H44" t="s">
        <v>14476</v>
      </c>
      <c r="I44" t="s">
        <v>10470</v>
      </c>
      <c r="J44" t="s">
        <v>5417</v>
      </c>
      <c r="K44" t="s">
        <v>14477</v>
      </c>
      <c r="L44" s="1">
        <v>45078</v>
      </c>
      <c r="M44" s="10"/>
      <c r="N44" t="s">
        <v>14365</v>
      </c>
      <c r="O44" t="s">
        <v>14478</v>
      </c>
      <c r="P44" t="s">
        <v>14169</v>
      </c>
      <c r="Q44" t="s">
        <v>109</v>
      </c>
      <c r="R44" t="s">
        <v>14430</v>
      </c>
      <c r="S44" t="s">
        <v>14479</v>
      </c>
      <c r="T44" t="s">
        <v>109</v>
      </c>
      <c r="U44" t="s">
        <v>14480</v>
      </c>
      <c r="V44" t="s">
        <v>109</v>
      </c>
      <c r="W44" t="s">
        <v>14481</v>
      </c>
      <c r="X44" t="s">
        <v>14369</v>
      </c>
      <c r="Y44" t="s">
        <v>14482</v>
      </c>
      <c r="Z44" s="10"/>
      <c r="AA44" s="10"/>
      <c r="AB44" t="s">
        <v>5552</v>
      </c>
      <c r="AC44" s="1">
        <v>44057</v>
      </c>
      <c r="AD44" s="10"/>
      <c r="AE44" s="10"/>
      <c r="AF44" t="s">
        <v>1165</v>
      </c>
      <c r="AG44" t="s">
        <v>3356</v>
      </c>
      <c r="AH44" t="s">
        <v>3356</v>
      </c>
      <c r="AI44" t="s">
        <v>3359</v>
      </c>
      <c r="AJ44" s="1">
        <v>45745</v>
      </c>
      <c r="AK44" t="s">
        <v>109</v>
      </c>
      <c r="AL44" t="s">
        <v>14483</v>
      </c>
      <c r="AM44" s="45">
        <v>45221.759557384263</v>
      </c>
      <c r="AP44" t="s">
        <v>4676</v>
      </c>
      <c r="AQ44" t="s">
        <v>10468</v>
      </c>
      <c r="AR44" t="s">
        <v>6987</v>
      </c>
      <c r="AS44" t="s">
        <v>1779</v>
      </c>
      <c r="AT44" t="s">
        <v>1779</v>
      </c>
      <c r="AU44" t="s">
        <v>7845</v>
      </c>
      <c r="AV44" s="1">
        <v>45085</v>
      </c>
      <c r="AW44" s="1">
        <v>45086</v>
      </c>
      <c r="AX44" s="1"/>
      <c r="AY44" s="1">
        <v>45089</v>
      </c>
      <c r="AZ44" s="1">
        <v>45131</v>
      </c>
      <c r="BA44" s="1">
        <v>46182</v>
      </c>
      <c r="BB44" t="s">
        <v>109</v>
      </c>
      <c r="BC44" t="s">
        <v>109</v>
      </c>
      <c r="BD44" t="s">
        <v>109</v>
      </c>
      <c r="BE44" t="s">
        <v>109</v>
      </c>
      <c r="BF44" t="s">
        <v>109</v>
      </c>
      <c r="BG44" t="s">
        <v>109</v>
      </c>
      <c r="BH44">
        <v>0</v>
      </c>
      <c r="BI44" t="s">
        <v>109</v>
      </c>
      <c r="BJ44" t="s">
        <v>14355</v>
      </c>
      <c r="BK44" s="45">
        <v>45222.237985416665</v>
      </c>
      <c r="BN44" t="s">
        <v>7172</v>
      </c>
      <c r="BP44" t="s">
        <v>2891</v>
      </c>
      <c r="BQ44" t="s">
        <v>8584</v>
      </c>
      <c r="BR44" t="s">
        <v>8585</v>
      </c>
    </row>
    <row r="45" spans="2:70">
      <c r="B45">
        <v>1021</v>
      </c>
      <c r="C45" t="s">
        <v>1919</v>
      </c>
      <c r="D45" t="s">
        <v>14484</v>
      </c>
      <c r="E45" t="s">
        <v>511</v>
      </c>
      <c r="F45" t="s">
        <v>507</v>
      </c>
      <c r="G45" t="s">
        <v>144</v>
      </c>
      <c r="H45" t="s">
        <v>527</v>
      </c>
      <c r="I45" t="s">
        <v>10515</v>
      </c>
      <c r="J45" t="s">
        <v>6053</v>
      </c>
      <c r="K45" t="s">
        <v>109</v>
      </c>
      <c r="L45" s="1">
        <v>45075</v>
      </c>
      <c r="M45" s="10"/>
      <c r="N45" t="s">
        <v>14365</v>
      </c>
      <c r="O45" t="s">
        <v>14485</v>
      </c>
      <c r="P45" t="s">
        <v>14169</v>
      </c>
      <c r="Q45" t="s">
        <v>109</v>
      </c>
      <c r="R45" t="s">
        <v>14430</v>
      </c>
      <c r="S45" t="s">
        <v>14479</v>
      </c>
      <c r="T45" t="s">
        <v>109</v>
      </c>
      <c r="U45" t="s">
        <v>14480</v>
      </c>
      <c r="V45" t="s">
        <v>109</v>
      </c>
      <c r="W45" t="s">
        <v>14486</v>
      </c>
      <c r="X45" t="s">
        <v>14369</v>
      </c>
      <c r="Y45" t="s">
        <v>14487</v>
      </c>
      <c r="Z45" s="10"/>
      <c r="AA45" s="10"/>
      <c r="AB45" t="s">
        <v>6751</v>
      </c>
      <c r="AC45" s="1">
        <v>44751</v>
      </c>
      <c r="AD45" s="10"/>
      <c r="AE45" s="10"/>
      <c r="AF45" t="s">
        <v>6991</v>
      </c>
      <c r="AG45" t="s">
        <v>865</v>
      </c>
      <c r="AH45" t="s">
        <v>10467</v>
      </c>
      <c r="AI45" t="s">
        <v>7744</v>
      </c>
      <c r="AJ45" s="1">
        <v>45759</v>
      </c>
      <c r="AK45" t="s">
        <v>109</v>
      </c>
      <c r="AL45" t="s">
        <v>14488</v>
      </c>
      <c r="AM45" s="45">
        <v>45221.759557384263</v>
      </c>
      <c r="AP45" t="s">
        <v>3083</v>
      </c>
      <c r="AQ45" t="s">
        <v>10468</v>
      </c>
      <c r="AR45" t="s">
        <v>7827</v>
      </c>
      <c r="AS45" t="s">
        <v>1738</v>
      </c>
      <c r="AT45" t="s">
        <v>1742</v>
      </c>
      <c r="AU45" t="s">
        <v>7819</v>
      </c>
      <c r="AV45" s="1">
        <v>45086</v>
      </c>
      <c r="AW45" s="1">
        <v>45090</v>
      </c>
      <c r="AX45" s="1"/>
      <c r="AY45" s="1">
        <v>45091</v>
      </c>
      <c r="AZ45" s="1">
        <v>45133</v>
      </c>
      <c r="BA45" s="1">
        <v>46080</v>
      </c>
      <c r="BB45" t="s">
        <v>109</v>
      </c>
      <c r="BC45" t="s">
        <v>109</v>
      </c>
      <c r="BD45" t="s">
        <v>109</v>
      </c>
      <c r="BE45" t="s">
        <v>109</v>
      </c>
      <c r="BF45" t="s">
        <v>109</v>
      </c>
      <c r="BG45" t="s">
        <v>109</v>
      </c>
      <c r="BH45">
        <v>0</v>
      </c>
      <c r="BI45" t="s">
        <v>109</v>
      </c>
      <c r="BJ45" t="s">
        <v>14355</v>
      </c>
      <c r="BK45" s="45">
        <v>45222.237985416665</v>
      </c>
      <c r="BN45" t="s">
        <v>12343</v>
      </c>
      <c r="BP45" t="s">
        <v>2884</v>
      </c>
      <c r="BQ45" t="s">
        <v>7367</v>
      </c>
      <c r="BR45" t="s">
        <v>8136</v>
      </c>
    </row>
    <row r="46" spans="2:70">
      <c r="B46">
        <v>1020</v>
      </c>
      <c r="C46" t="s">
        <v>1957</v>
      </c>
      <c r="D46" t="s">
        <v>14489</v>
      </c>
      <c r="E46" t="s">
        <v>511</v>
      </c>
      <c r="F46" t="s">
        <v>507</v>
      </c>
      <c r="G46" t="s">
        <v>558</v>
      </c>
      <c r="H46" t="s">
        <v>614</v>
      </c>
      <c r="I46" t="s">
        <v>10528</v>
      </c>
      <c r="J46" t="s">
        <v>5944</v>
      </c>
      <c r="K46" t="s">
        <v>109</v>
      </c>
      <c r="L46" s="1">
        <v>45071</v>
      </c>
      <c r="M46" s="10"/>
      <c r="N46" t="s">
        <v>14365</v>
      </c>
      <c r="O46" t="s">
        <v>6781</v>
      </c>
      <c r="P46" t="s">
        <v>14169</v>
      </c>
      <c r="Q46" t="s">
        <v>109</v>
      </c>
      <c r="R46" t="s">
        <v>162</v>
      </c>
      <c r="S46" t="s">
        <v>109</v>
      </c>
      <c r="T46" t="s">
        <v>109</v>
      </c>
      <c r="U46" t="s">
        <v>109</v>
      </c>
      <c r="V46" t="s">
        <v>109</v>
      </c>
      <c r="W46" t="s">
        <v>14490</v>
      </c>
      <c r="X46" t="s">
        <v>14491</v>
      </c>
      <c r="Y46" t="s">
        <v>4191</v>
      </c>
      <c r="Z46" s="10"/>
      <c r="AA46" s="10"/>
      <c r="AB46" t="s">
        <v>5510</v>
      </c>
      <c r="AC46" s="1">
        <v>44736</v>
      </c>
      <c r="AD46" s="10"/>
      <c r="AE46" s="10"/>
      <c r="AF46" t="s">
        <v>3290</v>
      </c>
      <c r="AG46" t="s">
        <v>10518</v>
      </c>
      <c r="AH46" t="s">
        <v>10518</v>
      </c>
      <c r="AI46" t="s">
        <v>14492</v>
      </c>
      <c r="AJ46" s="1">
        <v>45760</v>
      </c>
      <c r="AK46" t="s">
        <v>109</v>
      </c>
      <c r="AL46" t="s">
        <v>14493</v>
      </c>
      <c r="AM46" s="45">
        <v>45221.759557384263</v>
      </c>
      <c r="AP46" t="s">
        <v>1223</v>
      </c>
      <c r="AQ46" t="s">
        <v>10468</v>
      </c>
      <c r="AR46" t="s">
        <v>7818</v>
      </c>
      <c r="AS46" t="s">
        <v>1738</v>
      </c>
      <c r="AT46" t="s">
        <v>1742</v>
      </c>
      <c r="AU46" t="s">
        <v>7819</v>
      </c>
      <c r="AV46" s="1">
        <v>45086</v>
      </c>
      <c r="AW46" s="1">
        <v>45090</v>
      </c>
      <c r="AX46" s="1"/>
      <c r="AY46" s="1">
        <v>45093</v>
      </c>
      <c r="AZ46" s="1">
        <v>45133</v>
      </c>
      <c r="BA46" s="1">
        <v>46080</v>
      </c>
      <c r="BB46" t="s">
        <v>109</v>
      </c>
      <c r="BC46" t="s">
        <v>109</v>
      </c>
      <c r="BD46" t="s">
        <v>109</v>
      </c>
      <c r="BE46" t="s">
        <v>109</v>
      </c>
      <c r="BF46" t="s">
        <v>109</v>
      </c>
      <c r="BG46" t="s">
        <v>109</v>
      </c>
      <c r="BH46">
        <v>0</v>
      </c>
      <c r="BI46" t="s">
        <v>109</v>
      </c>
      <c r="BJ46" t="s">
        <v>14355</v>
      </c>
      <c r="BK46" s="45">
        <v>45222.237985416665</v>
      </c>
      <c r="BN46" t="s">
        <v>57</v>
      </c>
      <c r="BP46" t="s">
        <v>3032</v>
      </c>
      <c r="BQ46" t="s">
        <v>7367</v>
      </c>
      <c r="BR46" t="s">
        <v>7562</v>
      </c>
    </row>
    <row r="47" spans="2:70">
      <c r="B47">
        <v>1019</v>
      </c>
      <c r="C47" t="s">
        <v>1995</v>
      </c>
      <c r="D47" t="s">
        <v>14494</v>
      </c>
      <c r="E47" t="s">
        <v>511</v>
      </c>
      <c r="F47" t="s">
        <v>507</v>
      </c>
      <c r="G47" t="s">
        <v>198</v>
      </c>
      <c r="H47" t="s">
        <v>14495</v>
      </c>
      <c r="I47" t="s">
        <v>13902</v>
      </c>
      <c r="J47" t="s">
        <v>6057</v>
      </c>
      <c r="K47" t="s">
        <v>109</v>
      </c>
      <c r="L47" s="1">
        <v>45070</v>
      </c>
      <c r="M47" s="10"/>
      <c r="N47" t="s">
        <v>14365</v>
      </c>
      <c r="O47" t="s">
        <v>14496</v>
      </c>
      <c r="P47" t="s">
        <v>14169</v>
      </c>
      <c r="Q47" t="s">
        <v>109</v>
      </c>
      <c r="R47" t="s">
        <v>162</v>
      </c>
      <c r="S47" t="s">
        <v>109</v>
      </c>
      <c r="T47" t="s">
        <v>109</v>
      </c>
      <c r="U47" t="s">
        <v>109</v>
      </c>
      <c r="V47" t="s">
        <v>109</v>
      </c>
      <c r="W47" t="s">
        <v>14497</v>
      </c>
      <c r="X47" t="s">
        <v>14491</v>
      </c>
      <c r="Y47" t="s">
        <v>5135</v>
      </c>
      <c r="Z47" s="10"/>
      <c r="AA47" s="10"/>
      <c r="AB47" t="s">
        <v>6798</v>
      </c>
      <c r="AC47" s="1">
        <v>44423</v>
      </c>
      <c r="AD47" s="10"/>
      <c r="AE47" s="10"/>
      <c r="AF47" t="s">
        <v>4676</v>
      </c>
      <c r="AG47" t="s">
        <v>2245</v>
      </c>
      <c r="AH47" t="s">
        <v>10467</v>
      </c>
      <c r="AI47" t="s">
        <v>2249</v>
      </c>
      <c r="AJ47" s="1">
        <v>46131</v>
      </c>
      <c r="AK47" t="s">
        <v>109</v>
      </c>
      <c r="AL47" t="s">
        <v>14400</v>
      </c>
      <c r="AM47" s="45">
        <v>45221.759557384263</v>
      </c>
      <c r="AP47" t="s">
        <v>6983</v>
      </c>
      <c r="AQ47" t="s">
        <v>10468</v>
      </c>
      <c r="AR47" t="s">
        <v>6982</v>
      </c>
      <c r="AS47" t="s">
        <v>1717</v>
      </c>
      <c r="AT47" t="s">
        <v>10467</v>
      </c>
      <c r="AU47" t="s">
        <v>1721</v>
      </c>
      <c r="AV47" s="1">
        <v>45086</v>
      </c>
      <c r="AW47" s="1">
        <v>45088</v>
      </c>
      <c r="AX47" s="1"/>
      <c r="AY47" s="1">
        <v>45097</v>
      </c>
      <c r="AZ47" s="1">
        <v>45131</v>
      </c>
      <c r="BA47" s="1">
        <v>46184</v>
      </c>
      <c r="BB47" t="s">
        <v>109</v>
      </c>
      <c r="BC47" t="s">
        <v>109</v>
      </c>
      <c r="BD47" t="s">
        <v>109</v>
      </c>
      <c r="BE47" t="s">
        <v>109</v>
      </c>
      <c r="BF47" t="s">
        <v>109</v>
      </c>
      <c r="BG47" t="s">
        <v>109</v>
      </c>
      <c r="BH47">
        <v>0</v>
      </c>
      <c r="BI47" t="s">
        <v>109</v>
      </c>
      <c r="BJ47" t="s">
        <v>14393</v>
      </c>
      <c r="BK47" s="45">
        <v>45222.237985416665</v>
      </c>
      <c r="BN47" t="s">
        <v>58</v>
      </c>
      <c r="BP47" t="s">
        <v>3055</v>
      </c>
      <c r="BQ47" t="s">
        <v>8584</v>
      </c>
      <c r="BR47" t="s">
        <v>8732</v>
      </c>
    </row>
    <row r="48" spans="2:70">
      <c r="B48">
        <v>1018</v>
      </c>
      <c r="C48" t="s">
        <v>2044</v>
      </c>
      <c r="D48" t="s">
        <v>14498</v>
      </c>
      <c r="E48" t="s">
        <v>511</v>
      </c>
      <c r="F48" t="s">
        <v>507</v>
      </c>
      <c r="G48" t="s">
        <v>144</v>
      </c>
      <c r="H48" t="s">
        <v>14499</v>
      </c>
      <c r="I48" t="s">
        <v>10559</v>
      </c>
      <c r="J48" t="s">
        <v>6060</v>
      </c>
      <c r="K48" t="s">
        <v>109</v>
      </c>
      <c r="L48" s="1">
        <v>45065</v>
      </c>
      <c r="M48" s="10"/>
      <c r="N48" t="s">
        <v>14365</v>
      </c>
      <c r="O48" t="s">
        <v>6105</v>
      </c>
      <c r="P48" t="s">
        <v>14169</v>
      </c>
      <c r="Q48" t="s">
        <v>109</v>
      </c>
      <c r="R48" t="s">
        <v>111</v>
      </c>
      <c r="S48" t="s">
        <v>14500</v>
      </c>
      <c r="T48" t="s">
        <v>14501</v>
      </c>
      <c r="U48" t="s">
        <v>14502</v>
      </c>
      <c r="V48" t="s">
        <v>14503</v>
      </c>
      <c r="W48" t="s">
        <v>14504</v>
      </c>
      <c r="X48" t="s">
        <v>14491</v>
      </c>
      <c r="Y48" t="s">
        <v>14505</v>
      </c>
      <c r="Z48" s="10"/>
      <c r="AA48" s="10"/>
      <c r="AB48" t="s">
        <v>1736</v>
      </c>
      <c r="AC48" s="1">
        <v>44720</v>
      </c>
      <c r="AD48" s="10"/>
      <c r="AE48" s="10"/>
      <c r="AF48" t="s">
        <v>3083</v>
      </c>
      <c r="AG48" t="s">
        <v>709</v>
      </c>
      <c r="AH48" t="s">
        <v>709</v>
      </c>
      <c r="AI48" t="s">
        <v>14506</v>
      </c>
      <c r="AJ48" s="1">
        <v>45760</v>
      </c>
      <c r="AK48" t="s">
        <v>109</v>
      </c>
      <c r="AL48" t="s">
        <v>14507</v>
      </c>
      <c r="AM48" s="45">
        <v>45221.759557384263</v>
      </c>
      <c r="AP48" t="s">
        <v>1534</v>
      </c>
      <c r="AQ48" t="s">
        <v>10453</v>
      </c>
      <c r="AR48" t="s">
        <v>14508</v>
      </c>
      <c r="AS48" t="s">
        <v>1350</v>
      </c>
      <c r="AT48" t="s">
        <v>5353</v>
      </c>
      <c r="AU48" t="s">
        <v>7804</v>
      </c>
      <c r="AV48" s="1">
        <v>45096</v>
      </c>
      <c r="AW48" s="1">
        <v>45096</v>
      </c>
      <c r="AX48" s="1"/>
      <c r="AY48" s="1">
        <v>45096</v>
      </c>
      <c r="AZ48" s="1">
        <v>45139</v>
      </c>
      <c r="BA48" s="1">
        <v>46192</v>
      </c>
      <c r="BB48" t="s">
        <v>109</v>
      </c>
      <c r="BC48" t="s">
        <v>109</v>
      </c>
      <c r="BD48" t="s">
        <v>109</v>
      </c>
      <c r="BE48" t="s">
        <v>109</v>
      </c>
      <c r="BF48" t="s">
        <v>109</v>
      </c>
      <c r="BG48" t="s">
        <v>109</v>
      </c>
      <c r="BH48">
        <v>0</v>
      </c>
      <c r="BI48" t="s">
        <v>109</v>
      </c>
      <c r="BJ48" t="s">
        <v>14384</v>
      </c>
      <c r="BK48" s="45">
        <v>45222.237985416665</v>
      </c>
      <c r="BN48" t="s">
        <v>59</v>
      </c>
      <c r="BP48" t="s">
        <v>3052</v>
      </c>
      <c r="BQ48" t="s">
        <v>7367</v>
      </c>
      <c r="BR48" t="s">
        <v>7501</v>
      </c>
    </row>
    <row r="49" spans="2:70">
      <c r="B49">
        <v>1017</v>
      </c>
      <c r="C49" t="s">
        <v>5359</v>
      </c>
      <c r="D49" t="s">
        <v>14509</v>
      </c>
      <c r="E49" t="s">
        <v>5273</v>
      </c>
      <c r="F49" t="s">
        <v>679</v>
      </c>
      <c r="G49" t="s">
        <v>558</v>
      </c>
      <c r="H49" t="s">
        <v>614</v>
      </c>
      <c r="I49" t="s">
        <v>10499</v>
      </c>
      <c r="J49" t="s">
        <v>234</v>
      </c>
      <c r="K49" t="s">
        <v>109</v>
      </c>
      <c r="L49" s="1">
        <v>45064</v>
      </c>
      <c r="M49" s="10"/>
      <c r="N49" t="s">
        <v>14365</v>
      </c>
      <c r="O49" t="s">
        <v>14510</v>
      </c>
      <c r="P49" t="s">
        <v>14169</v>
      </c>
      <c r="Q49" t="s">
        <v>109</v>
      </c>
      <c r="R49" t="s">
        <v>14430</v>
      </c>
      <c r="S49" t="s">
        <v>109</v>
      </c>
      <c r="T49" t="s">
        <v>109</v>
      </c>
      <c r="U49" t="s">
        <v>109</v>
      </c>
      <c r="V49" t="s">
        <v>109</v>
      </c>
      <c r="W49" t="s">
        <v>14511</v>
      </c>
      <c r="X49" t="s">
        <v>14491</v>
      </c>
      <c r="Y49" t="s">
        <v>14512</v>
      </c>
      <c r="Z49" s="10"/>
      <c r="AA49" s="10"/>
      <c r="AB49" t="s">
        <v>6578</v>
      </c>
      <c r="AC49" s="1">
        <v>44033</v>
      </c>
      <c r="AD49" s="10"/>
      <c r="AE49" s="10"/>
      <c r="AF49" t="s">
        <v>1223</v>
      </c>
      <c r="AG49" t="s">
        <v>2616</v>
      </c>
      <c r="AH49" t="s">
        <v>2616</v>
      </c>
      <c r="AI49" t="s">
        <v>8379</v>
      </c>
      <c r="AJ49" s="1">
        <v>45769</v>
      </c>
      <c r="AK49" t="s">
        <v>109</v>
      </c>
      <c r="AL49" t="s">
        <v>14513</v>
      </c>
      <c r="AM49" s="45">
        <v>45221.759557384263</v>
      </c>
      <c r="AP49" t="s">
        <v>2685</v>
      </c>
      <c r="AQ49" t="s">
        <v>10453</v>
      </c>
      <c r="AR49" t="s">
        <v>7772</v>
      </c>
      <c r="AS49" t="s">
        <v>556</v>
      </c>
      <c r="AT49" t="s">
        <v>556</v>
      </c>
      <c r="AU49" t="s">
        <v>569</v>
      </c>
      <c r="AV49" s="1">
        <v>45100</v>
      </c>
      <c r="AW49" s="1">
        <v>45100</v>
      </c>
      <c r="AX49" s="1"/>
      <c r="AY49" s="1">
        <v>45104</v>
      </c>
      <c r="AZ49" s="1">
        <v>45142</v>
      </c>
      <c r="BA49" s="1">
        <v>46196</v>
      </c>
      <c r="BB49" t="s">
        <v>109</v>
      </c>
      <c r="BC49" t="s">
        <v>109</v>
      </c>
      <c r="BD49" t="s">
        <v>109</v>
      </c>
      <c r="BE49" t="s">
        <v>109</v>
      </c>
      <c r="BF49" t="s">
        <v>109</v>
      </c>
      <c r="BG49" t="s">
        <v>109</v>
      </c>
      <c r="BH49">
        <v>0</v>
      </c>
      <c r="BI49" t="s">
        <v>109</v>
      </c>
      <c r="BJ49" t="s">
        <v>14384</v>
      </c>
      <c r="BK49" s="45">
        <v>45222.237985416665</v>
      </c>
      <c r="BN49" t="s">
        <v>96</v>
      </c>
      <c r="BP49" t="s">
        <v>3097</v>
      </c>
      <c r="BQ49" t="s">
        <v>7367</v>
      </c>
      <c r="BR49" t="s">
        <v>7368</v>
      </c>
    </row>
    <row r="50" spans="2:70">
      <c r="B50">
        <v>1016</v>
      </c>
      <c r="C50" t="s">
        <v>2051</v>
      </c>
      <c r="D50" t="s">
        <v>14514</v>
      </c>
      <c r="E50" t="s">
        <v>511</v>
      </c>
      <c r="F50" t="s">
        <v>507</v>
      </c>
      <c r="G50" t="s">
        <v>144</v>
      </c>
      <c r="H50" t="s">
        <v>527</v>
      </c>
      <c r="I50" t="s">
        <v>10478</v>
      </c>
      <c r="J50" t="s">
        <v>5700</v>
      </c>
      <c r="K50" t="s">
        <v>6062</v>
      </c>
      <c r="L50" s="1">
        <v>45064</v>
      </c>
      <c r="M50" s="10"/>
      <c r="N50" t="s">
        <v>14365</v>
      </c>
      <c r="O50" t="s">
        <v>14515</v>
      </c>
      <c r="P50" t="s">
        <v>14169</v>
      </c>
      <c r="Q50" t="s">
        <v>109</v>
      </c>
      <c r="R50" t="s">
        <v>111</v>
      </c>
      <c r="S50" t="s">
        <v>14516</v>
      </c>
      <c r="T50" t="s">
        <v>14226</v>
      </c>
      <c r="U50" t="s">
        <v>109</v>
      </c>
      <c r="V50" t="s">
        <v>109</v>
      </c>
      <c r="W50" t="s">
        <v>14517</v>
      </c>
      <c r="X50" t="s">
        <v>14491</v>
      </c>
      <c r="Y50" t="s">
        <v>14518</v>
      </c>
      <c r="Z50" s="10"/>
      <c r="AA50" s="10"/>
      <c r="AB50" t="s">
        <v>5403</v>
      </c>
      <c r="AC50" s="1">
        <v>44200</v>
      </c>
      <c r="AD50" s="10"/>
      <c r="AE50" s="10"/>
      <c r="AF50" t="s">
        <v>6983</v>
      </c>
      <c r="AG50" t="s">
        <v>4414</v>
      </c>
      <c r="AH50" t="s">
        <v>4414</v>
      </c>
      <c r="AI50" t="s">
        <v>14519</v>
      </c>
      <c r="AJ50" s="1">
        <v>45772</v>
      </c>
      <c r="AK50" t="s">
        <v>109</v>
      </c>
      <c r="AL50" t="s">
        <v>14520</v>
      </c>
      <c r="AM50" s="45">
        <v>45221.759557384263</v>
      </c>
      <c r="AP50" t="s">
        <v>4367</v>
      </c>
      <c r="AQ50" t="s">
        <v>10468</v>
      </c>
      <c r="AR50" t="s">
        <v>6979</v>
      </c>
      <c r="AS50" t="s">
        <v>1655</v>
      </c>
      <c r="AT50" t="s">
        <v>1655</v>
      </c>
      <c r="AU50" t="s">
        <v>7767</v>
      </c>
      <c r="AV50" s="1">
        <v>45079</v>
      </c>
      <c r="AW50" s="1">
        <v>45104</v>
      </c>
      <c r="AX50" s="1"/>
      <c r="AY50" s="1">
        <v>45104</v>
      </c>
      <c r="AZ50" s="1">
        <v>45146</v>
      </c>
      <c r="BA50" s="1">
        <v>46200</v>
      </c>
      <c r="BB50" t="s">
        <v>109</v>
      </c>
      <c r="BC50" t="s">
        <v>109</v>
      </c>
      <c r="BD50" t="s">
        <v>109</v>
      </c>
      <c r="BE50" t="s">
        <v>109</v>
      </c>
      <c r="BF50" t="s">
        <v>109</v>
      </c>
      <c r="BG50" t="s">
        <v>109</v>
      </c>
      <c r="BH50">
        <v>0</v>
      </c>
      <c r="BI50" t="s">
        <v>109</v>
      </c>
      <c r="BJ50" t="s">
        <v>14355</v>
      </c>
      <c r="BK50" s="45">
        <v>45222.237985416665</v>
      </c>
      <c r="BN50" t="s">
        <v>95</v>
      </c>
      <c r="BP50" t="s">
        <v>3162</v>
      </c>
      <c r="BQ50" t="s">
        <v>7367</v>
      </c>
      <c r="BR50" t="s">
        <v>7368</v>
      </c>
    </row>
    <row r="51" spans="2:70">
      <c r="B51">
        <v>1015</v>
      </c>
      <c r="C51" t="s">
        <v>2067</v>
      </c>
      <c r="D51" t="s">
        <v>6063</v>
      </c>
      <c r="E51" t="s">
        <v>511</v>
      </c>
      <c r="F51" t="s">
        <v>507</v>
      </c>
      <c r="G51" t="s">
        <v>144</v>
      </c>
      <c r="H51" t="s">
        <v>527</v>
      </c>
      <c r="I51" t="s">
        <v>10478</v>
      </c>
      <c r="J51" t="s">
        <v>6064</v>
      </c>
      <c r="K51" t="s">
        <v>6146</v>
      </c>
      <c r="L51" s="1">
        <v>45063</v>
      </c>
      <c r="M51" s="10"/>
      <c r="N51" t="s">
        <v>14365</v>
      </c>
      <c r="O51" t="s">
        <v>14521</v>
      </c>
      <c r="P51" t="s">
        <v>14169</v>
      </c>
      <c r="Q51" t="s">
        <v>109</v>
      </c>
      <c r="R51" t="s">
        <v>14430</v>
      </c>
      <c r="S51" t="s">
        <v>109</v>
      </c>
      <c r="T51" t="s">
        <v>109</v>
      </c>
      <c r="U51" t="s">
        <v>109</v>
      </c>
      <c r="V51" t="s">
        <v>109</v>
      </c>
      <c r="W51" t="s">
        <v>14522</v>
      </c>
      <c r="X51" t="s">
        <v>14491</v>
      </c>
      <c r="Y51" t="s">
        <v>14523</v>
      </c>
      <c r="Z51" s="10"/>
      <c r="AA51" s="10"/>
      <c r="AB51" t="s">
        <v>5419</v>
      </c>
      <c r="AC51" s="1">
        <v>44053</v>
      </c>
      <c r="AD51" s="10"/>
      <c r="AE51" s="10"/>
      <c r="AF51" t="s">
        <v>1534</v>
      </c>
      <c r="AG51" t="s">
        <v>4358</v>
      </c>
      <c r="AH51" t="s">
        <v>10529</v>
      </c>
      <c r="AI51" t="s">
        <v>14524</v>
      </c>
      <c r="AJ51" s="1">
        <v>45788</v>
      </c>
      <c r="AK51" t="s">
        <v>109</v>
      </c>
      <c r="AL51" t="s">
        <v>14525</v>
      </c>
      <c r="AM51" s="45">
        <v>45221.759557384263</v>
      </c>
      <c r="AP51" t="s">
        <v>1325</v>
      </c>
      <c r="AQ51" t="s">
        <v>10453</v>
      </c>
      <c r="AR51" t="s">
        <v>6978</v>
      </c>
      <c r="AS51" t="s">
        <v>865</v>
      </c>
      <c r="AT51" t="s">
        <v>10467</v>
      </c>
      <c r="AU51" t="s">
        <v>7744</v>
      </c>
      <c r="AV51" s="1">
        <v>45112</v>
      </c>
      <c r="AW51" s="1">
        <v>45113</v>
      </c>
      <c r="AX51" s="1"/>
      <c r="AY51" s="1">
        <v>45113</v>
      </c>
      <c r="AZ51" s="1">
        <v>45155</v>
      </c>
      <c r="BA51" s="1">
        <v>45759</v>
      </c>
      <c r="BB51" t="s">
        <v>109</v>
      </c>
      <c r="BC51" t="s">
        <v>109</v>
      </c>
      <c r="BD51" t="s">
        <v>109</v>
      </c>
      <c r="BE51" t="s">
        <v>109</v>
      </c>
      <c r="BF51" t="s">
        <v>109</v>
      </c>
      <c r="BG51" t="s">
        <v>109</v>
      </c>
      <c r="BH51">
        <v>0</v>
      </c>
      <c r="BI51" t="s">
        <v>109</v>
      </c>
      <c r="BJ51" t="s">
        <v>14526</v>
      </c>
      <c r="BK51" s="45">
        <v>45222.237985416665</v>
      </c>
      <c r="BN51" t="s">
        <v>442</v>
      </c>
      <c r="BP51" t="s">
        <v>3170</v>
      </c>
      <c r="BQ51" t="s">
        <v>7367</v>
      </c>
      <c r="BR51" t="s">
        <v>7368</v>
      </c>
    </row>
    <row r="52" spans="2:70">
      <c r="B52">
        <v>1014</v>
      </c>
      <c r="C52" t="s">
        <v>2114</v>
      </c>
      <c r="D52" t="s">
        <v>14527</v>
      </c>
      <c r="E52" t="s">
        <v>511</v>
      </c>
      <c r="F52" t="s">
        <v>507</v>
      </c>
      <c r="G52" t="s">
        <v>144</v>
      </c>
      <c r="H52" t="s">
        <v>605</v>
      </c>
      <c r="I52" t="s">
        <v>10466</v>
      </c>
      <c r="J52" t="s">
        <v>143</v>
      </c>
      <c r="K52" t="s">
        <v>14528</v>
      </c>
      <c r="L52" s="1">
        <v>45057</v>
      </c>
      <c r="M52" s="10"/>
      <c r="N52" t="s">
        <v>14365</v>
      </c>
      <c r="O52" t="s">
        <v>6439</v>
      </c>
      <c r="P52" t="s">
        <v>14169</v>
      </c>
      <c r="Q52" t="s">
        <v>109</v>
      </c>
      <c r="R52" t="s">
        <v>14430</v>
      </c>
      <c r="S52" t="s">
        <v>14529</v>
      </c>
      <c r="T52" t="s">
        <v>109</v>
      </c>
      <c r="U52" t="s">
        <v>6923</v>
      </c>
      <c r="V52" t="s">
        <v>109</v>
      </c>
      <c r="W52" t="s">
        <v>14530</v>
      </c>
      <c r="X52" t="s">
        <v>14531</v>
      </c>
      <c r="Y52" t="s">
        <v>6438</v>
      </c>
      <c r="Z52" s="10"/>
      <c r="AA52" s="10"/>
      <c r="AB52" t="s">
        <v>5263</v>
      </c>
      <c r="AC52" s="1">
        <v>44683</v>
      </c>
      <c r="AD52" s="10"/>
      <c r="AE52" s="10"/>
      <c r="AF52" t="s">
        <v>2685</v>
      </c>
      <c r="AG52" t="s">
        <v>6844</v>
      </c>
      <c r="AH52" t="s">
        <v>10467</v>
      </c>
      <c r="AI52" t="s">
        <v>14532</v>
      </c>
      <c r="AJ52" s="1">
        <v>45796</v>
      </c>
      <c r="AK52" t="s">
        <v>109</v>
      </c>
      <c r="AL52" t="s">
        <v>14533</v>
      </c>
      <c r="AM52" s="45">
        <v>45221.759557384263</v>
      </c>
      <c r="AP52" t="s">
        <v>1140</v>
      </c>
      <c r="AQ52" t="s">
        <v>10468</v>
      </c>
      <c r="AR52" t="s">
        <v>7734</v>
      </c>
      <c r="AS52" t="s">
        <v>526</v>
      </c>
      <c r="AT52" t="s">
        <v>1843</v>
      </c>
      <c r="AU52" t="s">
        <v>7735</v>
      </c>
      <c r="AV52" s="1">
        <v>45114</v>
      </c>
      <c r="AW52" s="1">
        <v>45117</v>
      </c>
      <c r="AX52" s="1"/>
      <c r="AY52" s="1">
        <v>45118</v>
      </c>
      <c r="AZ52" s="1">
        <v>45159</v>
      </c>
      <c r="BA52" s="1">
        <v>46213</v>
      </c>
      <c r="BB52" t="s">
        <v>109</v>
      </c>
      <c r="BC52" t="s">
        <v>109</v>
      </c>
      <c r="BD52" t="s">
        <v>109</v>
      </c>
      <c r="BE52" t="s">
        <v>109</v>
      </c>
      <c r="BF52" t="s">
        <v>109</v>
      </c>
      <c r="BG52" t="s">
        <v>109</v>
      </c>
      <c r="BH52">
        <v>0</v>
      </c>
      <c r="BI52" t="s">
        <v>109</v>
      </c>
      <c r="BJ52" t="s">
        <v>14534</v>
      </c>
      <c r="BK52" s="45">
        <v>45222.237985416665</v>
      </c>
      <c r="BN52" t="s">
        <v>7165</v>
      </c>
      <c r="BP52" t="s">
        <v>3176</v>
      </c>
      <c r="BQ52" t="s">
        <v>7361</v>
      </c>
      <c r="BR52" t="s">
        <v>7362</v>
      </c>
    </row>
    <row r="53" spans="2:70">
      <c r="B53">
        <v>1013</v>
      </c>
      <c r="C53" t="s">
        <v>2180</v>
      </c>
      <c r="D53" t="s">
        <v>2180</v>
      </c>
      <c r="E53" t="s">
        <v>511</v>
      </c>
      <c r="F53" t="s">
        <v>507</v>
      </c>
      <c r="G53" t="s">
        <v>198</v>
      </c>
      <c r="H53" t="s">
        <v>14535</v>
      </c>
      <c r="I53" t="s">
        <v>10470</v>
      </c>
      <c r="J53" t="s">
        <v>6067</v>
      </c>
      <c r="K53" t="s">
        <v>109</v>
      </c>
      <c r="L53" s="1">
        <v>45042</v>
      </c>
      <c r="M53" s="10"/>
      <c r="N53" t="s">
        <v>14365</v>
      </c>
      <c r="O53" t="s">
        <v>14536</v>
      </c>
      <c r="P53" t="s">
        <v>14169</v>
      </c>
      <c r="Q53" t="s">
        <v>109</v>
      </c>
      <c r="R53" t="s">
        <v>14430</v>
      </c>
      <c r="S53" t="s">
        <v>14529</v>
      </c>
      <c r="T53" t="s">
        <v>109</v>
      </c>
      <c r="U53" t="s">
        <v>6923</v>
      </c>
      <c r="V53" t="s">
        <v>109</v>
      </c>
      <c r="W53" t="s">
        <v>14537</v>
      </c>
      <c r="X53" t="s">
        <v>14531</v>
      </c>
      <c r="Y53" t="s">
        <v>14538</v>
      </c>
      <c r="Z53" s="10"/>
      <c r="AA53" s="10"/>
      <c r="AB53" t="s">
        <v>5531</v>
      </c>
      <c r="AC53" s="1">
        <v>44506</v>
      </c>
      <c r="AD53" s="10"/>
      <c r="AE53" s="10"/>
      <c r="AF53" t="s">
        <v>4367</v>
      </c>
      <c r="AG53" t="s">
        <v>14539</v>
      </c>
      <c r="AH53" t="s">
        <v>14539</v>
      </c>
      <c r="AI53" t="s">
        <v>14540</v>
      </c>
      <c r="AJ53" s="1">
        <v>45808</v>
      </c>
      <c r="AK53" t="s">
        <v>109</v>
      </c>
      <c r="AL53" t="s">
        <v>14541</v>
      </c>
      <c r="AM53" s="45">
        <v>45221.759557384263</v>
      </c>
      <c r="AP53" t="s">
        <v>1156</v>
      </c>
      <c r="AQ53" t="s">
        <v>10453</v>
      </c>
      <c r="AR53" t="s">
        <v>14542</v>
      </c>
      <c r="AS53" t="s">
        <v>1612</v>
      </c>
      <c r="AT53" t="s">
        <v>14543</v>
      </c>
      <c r="AU53" t="s">
        <v>1620</v>
      </c>
      <c r="AV53" s="1">
        <v>45117</v>
      </c>
      <c r="AW53" s="1">
        <v>45117</v>
      </c>
      <c r="AX53" s="1"/>
      <c r="AY53" s="1">
        <v>45118</v>
      </c>
      <c r="AZ53" s="1">
        <v>45159</v>
      </c>
      <c r="BA53" s="1">
        <v>46213</v>
      </c>
      <c r="BB53" t="s">
        <v>109</v>
      </c>
      <c r="BC53" t="s">
        <v>109</v>
      </c>
      <c r="BD53" t="s">
        <v>109</v>
      </c>
      <c r="BE53" t="s">
        <v>109</v>
      </c>
      <c r="BF53" t="s">
        <v>109</v>
      </c>
      <c r="BG53" t="s">
        <v>109</v>
      </c>
      <c r="BH53">
        <v>0</v>
      </c>
      <c r="BI53" t="s">
        <v>109</v>
      </c>
      <c r="BJ53" t="s">
        <v>14544</v>
      </c>
      <c r="BK53" s="45">
        <v>45222.237985416665</v>
      </c>
      <c r="BN53" t="s">
        <v>7141</v>
      </c>
      <c r="BP53" t="s">
        <v>3205</v>
      </c>
      <c r="BQ53" t="s">
        <v>7286</v>
      </c>
      <c r="BR53" t="s">
        <v>7287</v>
      </c>
    </row>
    <row r="54" spans="2:70">
      <c r="B54">
        <v>1012</v>
      </c>
      <c r="C54" t="s">
        <v>1936</v>
      </c>
      <c r="D54" t="s">
        <v>6068</v>
      </c>
      <c r="E54" t="s">
        <v>511</v>
      </c>
      <c r="F54" t="s">
        <v>507</v>
      </c>
      <c r="G54" t="s">
        <v>144</v>
      </c>
      <c r="H54" t="s">
        <v>605</v>
      </c>
      <c r="I54" t="s">
        <v>10478</v>
      </c>
      <c r="J54" t="s">
        <v>6069</v>
      </c>
      <c r="K54" t="s">
        <v>109</v>
      </c>
      <c r="L54" s="1">
        <v>45033</v>
      </c>
      <c r="M54" s="10"/>
      <c r="N54" t="s">
        <v>14365</v>
      </c>
      <c r="O54" t="s">
        <v>14545</v>
      </c>
      <c r="P54" t="s">
        <v>14169</v>
      </c>
      <c r="Q54" t="s">
        <v>109</v>
      </c>
      <c r="R54" t="s">
        <v>14430</v>
      </c>
      <c r="S54" t="s">
        <v>14546</v>
      </c>
      <c r="T54" t="s">
        <v>109</v>
      </c>
      <c r="U54" t="s">
        <v>14547</v>
      </c>
      <c r="V54" t="s">
        <v>109</v>
      </c>
      <c r="W54" t="s">
        <v>14548</v>
      </c>
      <c r="X54" t="s">
        <v>14531</v>
      </c>
      <c r="Y54" t="s">
        <v>14549</v>
      </c>
      <c r="Z54" s="10"/>
      <c r="AA54" s="10"/>
      <c r="AB54" t="s">
        <v>5504</v>
      </c>
      <c r="AC54" s="1">
        <v>44692</v>
      </c>
      <c r="AD54" s="10"/>
      <c r="AE54" s="10"/>
      <c r="AF54" t="s">
        <v>1325</v>
      </c>
      <c r="AG54" t="s">
        <v>10540</v>
      </c>
      <c r="AH54" t="s">
        <v>14391</v>
      </c>
      <c r="AI54" t="s">
        <v>8114</v>
      </c>
      <c r="AJ54" s="1">
        <v>45837</v>
      </c>
      <c r="AK54" t="s">
        <v>109</v>
      </c>
      <c r="AL54" t="s">
        <v>14550</v>
      </c>
      <c r="AM54" s="45">
        <v>45221.759557384263</v>
      </c>
      <c r="AP54" t="s">
        <v>2643</v>
      </c>
      <c r="AQ54" t="s">
        <v>10468</v>
      </c>
      <c r="AR54" t="s">
        <v>6974</v>
      </c>
      <c r="AS54" t="s">
        <v>1603</v>
      </c>
      <c r="AT54" t="s">
        <v>1603</v>
      </c>
      <c r="AU54" t="s">
        <v>7729</v>
      </c>
      <c r="AV54" s="1">
        <v>45118</v>
      </c>
      <c r="AW54" s="1">
        <v>45118</v>
      </c>
      <c r="AX54" s="1"/>
      <c r="AY54" s="1">
        <v>45119</v>
      </c>
      <c r="AZ54" s="1">
        <v>45160</v>
      </c>
      <c r="BA54" s="1">
        <v>46214</v>
      </c>
      <c r="BB54" t="s">
        <v>109</v>
      </c>
      <c r="BC54" t="s">
        <v>109</v>
      </c>
      <c r="BD54" t="s">
        <v>109</v>
      </c>
      <c r="BE54" t="s">
        <v>109</v>
      </c>
      <c r="BF54" t="s">
        <v>109</v>
      </c>
      <c r="BG54" t="s">
        <v>109</v>
      </c>
      <c r="BH54">
        <v>0</v>
      </c>
      <c r="BI54" t="s">
        <v>109</v>
      </c>
      <c r="BJ54" t="s">
        <v>14551</v>
      </c>
      <c r="BK54" s="45">
        <v>45222.237985416665</v>
      </c>
      <c r="BN54" t="s">
        <v>7158</v>
      </c>
      <c r="BP54" t="s">
        <v>3220</v>
      </c>
      <c r="BQ54" t="s">
        <v>7367</v>
      </c>
      <c r="BR54" t="s">
        <v>8841</v>
      </c>
    </row>
    <row r="55" spans="2:70">
      <c r="B55">
        <v>1011</v>
      </c>
      <c r="C55" t="s">
        <v>1801</v>
      </c>
      <c r="D55" t="s">
        <v>14552</v>
      </c>
      <c r="E55" t="s">
        <v>511</v>
      </c>
      <c r="F55" t="s">
        <v>507</v>
      </c>
      <c r="G55" t="s">
        <v>144</v>
      </c>
      <c r="H55" t="s">
        <v>655</v>
      </c>
      <c r="I55" t="s">
        <v>10795</v>
      </c>
      <c r="J55" t="s">
        <v>6072</v>
      </c>
      <c r="K55" t="s">
        <v>109</v>
      </c>
      <c r="L55" s="1">
        <v>45033</v>
      </c>
      <c r="M55" s="10"/>
      <c r="N55" t="s">
        <v>14365</v>
      </c>
      <c r="O55" t="s">
        <v>6054</v>
      </c>
      <c r="P55" t="s">
        <v>14169</v>
      </c>
      <c r="Q55" t="s">
        <v>109</v>
      </c>
      <c r="R55" t="s">
        <v>14442</v>
      </c>
      <c r="S55" t="s">
        <v>14386</v>
      </c>
      <c r="T55" t="s">
        <v>7189</v>
      </c>
      <c r="U55" t="s">
        <v>14553</v>
      </c>
      <c r="V55" t="s">
        <v>109</v>
      </c>
      <c r="W55" t="s">
        <v>14554</v>
      </c>
      <c r="X55" t="s">
        <v>14531</v>
      </c>
      <c r="Y55" t="s">
        <v>1957</v>
      </c>
      <c r="Z55" s="10"/>
      <c r="AA55" s="10"/>
      <c r="AB55" t="s">
        <v>1690</v>
      </c>
      <c r="AC55" s="1">
        <v>45170</v>
      </c>
      <c r="AD55" s="10"/>
      <c r="AE55" s="10"/>
      <c r="AF55" t="s">
        <v>1140</v>
      </c>
      <c r="AG55" t="s">
        <v>3980</v>
      </c>
      <c r="AH55" t="s">
        <v>3980</v>
      </c>
      <c r="AI55" t="s">
        <v>14555</v>
      </c>
      <c r="AJ55" s="1">
        <v>45843</v>
      </c>
      <c r="AK55" t="s">
        <v>109</v>
      </c>
      <c r="AL55" t="s">
        <v>14556</v>
      </c>
      <c r="AM55" s="45">
        <v>45221.759557384263</v>
      </c>
      <c r="AP55" t="s">
        <v>2859</v>
      </c>
      <c r="AQ55" t="s">
        <v>10536</v>
      </c>
      <c r="AR55" t="s">
        <v>7699</v>
      </c>
      <c r="AS55" t="s">
        <v>1556</v>
      </c>
      <c r="AT55" t="s">
        <v>1556</v>
      </c>
      <c r="AU55" t="s">
        <v>7701</v>
      </c>
      <c r="AV55" s="1">
        <v>45126</v>
      </c>
      <c r="AW55" s="1">
        <v>45126</v>
      </c>
      <c r="AX55" s="1"/>
      <c r="AY55" s="1">
        <v>45127</v>
      </c>
      <c r="AZ55" s="1">
        <v>45168</v>
      </c>
      <c r="BA55" s="1">
        <v>46222</v>
      </c>
      <c r="BB55" t="s">
        <v>109</v>
      </c>
      <c r="BC55" t="s">
        <v>109</v>
      </c>
      <c r="BD55" t="s">
        <v>109</v>
      </c>
      <c r="BE55" t="s">
        <v>109</v>
      </c>
      <c r="BF55" t="s">
        <v>109</v>
      </c>
      <c r="BG55" t="s">
        <v>109</v>
      </c>
      <c r="BH55">
        <v>0</v>
      </c>
      <c r="BI55" t="s">
        <v>109</v>
      </c>
      <c r="BJ55" t="s">
        <v>14557</v>
      </c>
      <c r="BK55" s="45">
        <v>45222.237985416665</v>
      </c>
      <c r="BN55" t="s">
        <v>7153</v>
      </c>
      <c r="BP55" t="s">
        <v>3293</v>
      </c>
      <c r="BQ55" t="s">
        <v>7361</v>
      </c>
      <c r="BR55" t="s">
        <v>7362</v>
      </c>
    </row>
    <row r="56" spans="2:70">
      <c r="B56">
        <v>1010</v>
      </c>
      <c r="C56" t="s">
        <v>506</v>
      </c>
      <c r="D56" t="s">
        <v>14558</v>
      </c>
      <c r="E56" t="s">
        <v>511</v>
      </c>
      <c r="F56" t="s">
        <v>507</v>
      </c>
      <c r="G56" t="s">
        <v>144</v>
      </c>
      <c r="H56" t="s">
        <v>508</v>
      </c>
      <c r="I56" t="s">
        <v>10490</v>
      </c>
      <c r="J56" t="s">
        <v>509</v>
      </c>
      <c r="K56" t="s">
        <v>109</v>
      </c>
      <c r="L56" s="1">
        <v>45029</v>
      </c>
      <c r="M56" s="10"/>
      <c r="N56" t="s">
        <v>14365</v>
      </c>
      <c r="O56" t="s">
        <v>14559</v>
      </c>
      <c r="P56" t="s">
        <v>14169</v>
      </c>
      <c r="Q56" t="s">
        <v>14560</v>
      </c>
      <c r="R56" t="s">
        <v>14560</v>
      </c>
      <c r="S56" t="s">
        <v>14561</v>
      </c>
      <c r="T56" t="s">
        <v>7189</v>
      </c>
      <c r="U56" t="s">
        <v>109</v>
      </c>
      <c r="V56" t="s">
        <v>109</v>
      </c>
      <c r="W56" t="s">
        <v>14562</v>
      </c>
      <c r="X56" t="s">
        <v>14531</v>
      </c>
      <c r="Y56" t="s">
        <v>14563</v>
      </c>
      <c r="Z56" s="10"/>
      <c r="AA56" s="10"/>
      <c r="AB56" t="s">
        <v>5459</v>
      </c>
      <c r="AC56" s="1">
        <v>44619</v>
      </c>
      <c r="AD56" s="10"/>
      <c r="AE56" s="10"/>
      <c r="AF56" t="s">
        <v>1156</v>
      </c>
      <c r="AG56" t="s">
        <v>10545</v>
      </c>
      <c r="AH56" t="s">
        <v>10545</v>
      </c>
      <c r="AI56" t="s">
        <v>14564</v>
      </c>
      <c r="AJ56" s="1">
        <v>45844</v>
      </c>
      <c r="AK56" t="s">
        <v>109</v>
      </c>
      <c r="AL56" t="s">
        <v>14565</v>
      </c>
      <c r="AM56" s="45">
        <v>45221.759557384263</v>
      </c>
      <c r="AP56" t="s">
        <v>1470</v>
      </c>
      <c r="AQ56" t="s">
        <v>10453</v>
      </c>
      <c r="AR56" t="s">
        <v>6972</v>
      </c>
      <c r="AS56" t="s">
        <v>10500</v>
      </c>
      <c r="AT56" t="s">
        <v>10467</v>
      </c>
      <c r="AU56" t="s">
        <v>1524</v>
      </c>
      <c r="AV56" s="1">
        <v>45135</v>
      </c>
      <c r="AW56" s="1">
        <v>45136</v>
      </c>
      <c r="AX56" s="1"/>
      <c r="AY56" s="1">
        <v>45138</v>
      </c>
      <c r="AZ56" s="1">
        <v>45177</v>
      </c>
      <c r="BA56" s="1">
        <v>45681</v>
      </c>
      <c r="BB56" t="s">
        <v>109</v>
      </c>
      <c r="BC56" t="s">
        <v>109</v>
      </c>
      <c r="BD56" t="s">
        <v>109</v>
      </c>
      <c r="BE56" t="s">
        <v>109</v>
      </c>
      <c r="BF56" t="s">
        <v>109</v>
      </c>
      <c r="BG56" t="s">
        <v>109</v>
      </c>
      <c r="BH56">
        <v>0</v>
      </c>
      <c r="BI56" t="s">
        <v>109</v>
      </c>
      <c r="BJ56" t="s">
        <v>14566</v>
      </c>
      <c r="BK56" s="45">
        <v>45222.237985416665</v>
      </c>
      <c r="BN56" t="s">
        <v>7154</v>
      </c>
      <c r="BP56" t="s">
        <v>3297</v>
      </c>
      <c r="BQ56" t="s">
        <v>7361</v>
      </c>
      <c r="BR56" t="s">
        <v>7362</v>
      </c>
    </row>
    <row r="57" spans="2:70">
      <c r="B57">
        <v>1009</v>
      </c>
      <c r="C57" t="s">
        <v>2337</v>
      </c>
      <c r="D57" t="s">
        <v>6074</v>
      </c>
      <c r="E57" t="s">
        <v>511</v>
      </c>
      <c r="F57" t="s">
        <v>507</v>
      </c>
      <c r="G57" t="s">
        <v>144</v>
      </c>
      <c r="H57" t="s">
        <v>14567</v>
      </c>
      <c r="I57" t="s">
        <v>10528</v>
      </c>
      <c r="J57" t="s">
        <v>6075</v>
      </c>
      <c r="K57" t="s">
        <v>14568</v>
      </c>
      <c r="L57" s="1">
        <v>45019</v>
      </c>
      <c r="M57" s="10"/>
      <c r="N57" t="s">
        <v>14365</v>
      </c>
      <c r="O57" t="s">
        <v>14569</v>
      </c>
      <c r="P57" t="s">
        <v>14169</v>
      </c>
      <c r="Q57" t="s">
        <v>14560</v>
      </c>
      <c r="R57" t="s">
        <v>111</v>
      </c>
      <c r="S57" t="s">
        <v>14386</v>
      </c>
      <c r="T57" t="s">
        <v>7189</v>
      </c>
      <c r="U57" t="s">
        <v>109</v>
      </c>
      <c r="V57" t="s">
        <v>109</v>
      </c>
      <c r="W57" t="s">
        <v>14570</v>
      </c>
      <c r="X57" t="s">
        <v>14571</v>
      </c>
      <c r="Y57" t="s">
        <v>2709</v>
      </c>
      <c r="Z57" s="10"/>
      <c r="AA57" s="10"/>
      <c r="AB57" t="s">
        <v>5407</v>
      </c>
      <c r="AC57" s="1">
        <v>44450</v>
      </c>
      <c r="AD57" s="10"/>
      <c r="AE57" s="10"/>
      <c r="AF57" t="s">
        <v>2643</v>
      </c>
      <c r="AG57" t="s">
        <v>3933</v>
      </c>
      <c r="AH57" t="s">
        <v>3933</v>
      </c>
      <c r="AI57" t="s">
        <v>14572</v>
      </c>
      <c r="AJ57" s="1">
        <v>45852</v>
      </c>
      <c r="AK57" t="s">
        <v>109</v>
      </c>
      <c r="AL57" t="s">
        <v>14573</v>
      </c>
      <c r="AM57" s="45">
        <v>45221.759557384263</v>
      </c>
      <c r="AP57" t="s">
        <v>6969</v>
      </c>
      <c r="AQ57" t="s">
        <v>10453</v>
      </c>
      <c r="AR57" t="s">
        <v>7659</v>
      </c>
      <c r="AS57" t="s">
        <v>1478</v>
      </c>
      <c r="AT57" t="s">
        <v>10467</v>
      </c>
      <c r="AU57" t="s">
        <v>1485</v>
      </c>
      <c r="AV57" s="1">
        <v>45139</v>
      </c>
      <c r="AW57" s="1">
        <v>45139</v>
      </c>
      <c r="AX57" s="1"/>
      <c r="AY57" s="1">
        <v>45140</v>
      </c>
      <c r="AZ57" s="1">
        <v>45181</v>
      </c>
      <c r="BA57" s="1">
        <v>46235</v>
      </c>
      <c r="BB57" t="s">
        <v>109</v>
      </c>
      <c r="BC57" t="s">
        <v>109</v>
      </c>
      <c r="BD57" t="s">
        <v>109</v>
      </c>
      <c r="BE57" t="s">
        <v>109</v>
      </c>
      <c r="BF57" t="s">
        <v>109</v>
      </c>
      <c r="BG57" t="s">
        <v>109</v>
      </c>
      <c r="BH57">
        <v>0</v>
      </c>
      <c r="BI57" t="s">
        <v>109</v>
      </c>
      <c r="BJ57" t="s">
        <v>14566</v>
      </c>
      <c r="BK57" s="45">
        <v>45222.237985416665</v>
      </c>
      <c r="BN57" t="s">
        <v>7155</v>
      </c>
      <c r="BP57" t="s">
        <v>3320</v>
      </c>
      <c r="BQ57" t="s">
        <v>7367</v>
      </c>
      <c r="BR57" t="s">
        <v>7368</v>
      </c>
    </row>
    <row r="58" spans="2:70">
      <c r="B58">
        <v>1008</v>
      </c>
      <c r="C58" t="s">
        <v>2215</v>
      </c>
      <c r="D58" t="s">
        <v>14574</v>
      </c>
      <c r="E58" t="s">
        <v>511</v>
      </c>
      <c r="F58" t="s">
        <v>507</v>
      </c>
      <c r="G58" t="s">
        <v>144</v>
      </c>
      <c r="H58" t="s">
        <v>655</v>
      </c>
      <c r="I58" t="s">
        <v>10688</v>
      </c>
      <c r="J58" t="s">
        <v>6077</v>
      </c>
      <c r="K58" t="s">
        <v>109</v>
      </c>
      <c r="L58" s="1">
        <v>45015</v>
      </c>
      <c r="M58" s="10"/>
      <c r="N58" t="s">
        <v>14365</v>
      </c>
      <c r="O58" t="s">
        <v>6407</v>
      </c>
      <c r="P58" t="s">
        <v>14169</v>
      </c>
      <c r="Q58" t="s">
        <v>109</v>
      </c>
      <c r="R58" t="s">
        <v>162</v>
      </c>
      <c r="S58" t="s">
        <v>14575</v>
      </c>
      <c r="T58" t="s">
        <v>14226</v>
      </c>
      <c r="U58" t="s">
        <v>109</v>
      </c>
      <c r="V58" t="s">
        <v>109</v>
      </c>
      <c r="W58" t="s">
        <v>14576</v>
      </c>
      <c r="X58" t="s">
        <v>14577</v>
      </c>
      <c r="Y58" t="s">
        <v>14578</v>
      </c>
      <c r="Z58" s="10"/>
      <c r="AA58" s="10"/>
      <c r="AB58" t="s">
        <v>5521</v>
      </c>
      <c r="AC58" s="1">
        <v>43962</v>
      </c>
      <c r="AD58" s="10"/>
      <c r="AE58" s="10"/>
      <c r="AF58" t="s">
        <v>2859</v>
      </c>
      <c r="AG58" t="s">
        <v>10549</v>
      </c>
      <c r="AH58" t="s">
        <v>14579</v>
      </c>
      <c r="AI58" t="s">
        <v>7735</v>
      </c>
      <c r="AJ58" s="1">
        <v>45863</v>
      </c>
      <c r="AK58" t="s">
        <v>109</v>
      </c>
      <c r="AL58" t="s">
        <v>14580</v>
      </c>
      <c r="AM58" s="45">
        <v>45221.759557384263</v>
      </c>
      <c r="AP58" t="s">
        <v>6966</v>
      </c>
      <c r="AQ58" t="s">
        <v>10536</v>
      </c>
      <c r="AR58" t="s">
        <v>6965</v>
      </c>
      <c r="AS58" t="s">
        <v>1468</v>
      </c>
      <c r="AT58" t="s">
        <v>1468</v>
      </c>
      <c r="AU58" t="s">
        <v>7654</v>
      </c>
      <c r="AV58" s="1">
        <v>45140</v>
      </c>
      <c r="AW58" s="1">
        <v>45140</v>
      </c>
      <c r="AX58" s="1"/>
      <c r="AY58" s="1">
        <v>45141</v>
      </c>
      <c r="AZ58" s="1">
        <v>45182</v>
      </c>
      <c r="BA58" s="1">
        <v>46236</v>
      </c>
      <c r="BB58" t="s">
        <v>109</v>
      </c>
      <c r="BC58" t="s">
        <v>109</v>
      </c>
      <c r="BD58" t="s">
        <v>109</v>
      </c>
      <c r="BE58" t="s">
        <v>109</v>
      </c>
      <c r="BF58" t="s">
        <v>109</v>
      </c>
      <c r="BG58" t="s">
        <v>109</v>
      </c>
      <c r="BH58">
        <v>0</v>
      </c>
      <c r="BI58" t="s">
        <v>109</v>
      </c>
      <c r="BJ58" t="s">
        <v>14581</v>
      </c>
      <c r="BK58" s="45">
        <v>45222.237985416665</v>
      </c>
      <c r="BN58" t="s">
        <v>7149</v>
      </c>
      <c r="BP58" t="s">
        <v>3322</v>
      </c>
      <c r="BQ58" t="s">
        <v>7367</v>
      </c>
      <c r="BR58" t="s">
        <v>7368</v>
      </c>
    </row>
    <row r="59" spans="2:70">
      <c r="B59">
        <v>1007</v>
      </c>
      <c r="C59" t="s">
        <v>2363</v>
      </c>
      <c r="D59" t="s">
        <v>2363</v>
      </c>
      <c r="E59" t="s">
        <v>511</v>
      </c>
      <c r="F59" t="s">
        <v>507</v>
      </c>
      <c r="G59" t="s">
        <v>144</v>
      </c>
      <c r="H59" t="s">
        <v>14582</v>
      </c>
      <c r="I59" t="s">
        <v>10470</v>
      </c>
      <c r="J59" t="s">
        <v>5714</v>
      </c>
      <c r="K59" t="s">
        <v>109</v>
      </c>
      <c r="L59" s="1">
        <v>45015</v>
      </c>
      <c r="M59" s="10"/>
      <c r="N59" t="s">
        <v>14365</v>
      </c>
      <c r="O59" t="s">
        <v>14583</v>
      </c>
      <c r="P59" t="s">
        <v>14169</v>
      </c>
      <c r="Q59" t="s">
        <v>109</v>
      </c>
      <c r="R59" t="s">
        <v>162</v>
      </c>
      <c r="S59" t="s">
        <v>14431</v>
      </c>
      <c r="T59" t="s">
        <v>14226</v>
      </c>
      <c r="U59" t="s">
        <v>109</v>
      </c>
      <c r="V59" t="s">
        <v>109</v>
      </c>
      <c r="W59" t="s">
        <v>14584</v>
      </c>
      <c r="X59" t="s">
        <v>14577</v>
      </c>
      <c r="Y59" t="s">
        <v>14585</v>
      </c>
      <c r="Z59" s="10"/>
      <c r="AA59" s="10"/>
      <c r="AB59" t="s">
        <v>5524</v>
      </c>
      <c r="AC59" s="1">
        <v>44473</v>
      </c>
      <c r="AD59" s="10"/>
      <c r="AE59" s="10"/>
      <c r="AF59" t="s">
        <v>1470</v>
      </c>
      <c r="AG59" t="s">
        <v>3130</v>
      </c>
      <c r="AH59" t="s">
        <v>3130</v>
      </c>
      <c r="AI59" t="s">
        <v>8787</v>
      </c>
      <c r="AJ59" s="1">
        <v>45866</v>
      </c>
      <c r="AK59" t="s">
        <v>109</v>
      </c>
      <c r="AL59" t="s">
        <v>14586</v>
      </c>
      <c r="AM59" s="45">
        <v>45221.759557384263</v>
      </c>
      <c r="AP59" t="s">
        <v>2695</v>
      </c>
      <c r="AQ59" t="s">
        <v>10536</v>
      </c>
      <c r="AR59" t="s">
        <v>6964</v>
      </c>
      <c r="AS59" t="s">
        <v>14587</v>
      </c>
      <c r="AT59" t="s">
        <v>14587</v>
      </c>
      <c r="AU59" t="s">
        <v>7625</v>
      </c>
      <c r="AV59" s="1">
        <v>45145</v>
      </c>
      <c r="AW59" s="1">
        <v>45146</v>
      </c>
      <c r="AX59" s="1"/>
      <c r="AY59" s="1">
        <v>45147</v>
      </c>
      <c r="AZ59" s="1">
        <v>45188</v>
      </c>
      <c r="BA59" s="1">
        <v>46242</v>
      </c>
      <c r="BB59" t="s">
        <v>109</v>
      </c>
      <c r="BC59" t="s">
        <v>109</v>
      </c>
      <c r="BD59" t="s">
        <v>109</v>
      </c>
      <c r="BE59" t="s">
        <v>109</v>
      </c>
      <c r="BF59" t="s">
        <v>109</v>
      </c>
      <c r="BG59" t="s">
        <v>109</v>
      </c>
      <c r="BH59">
        <v>0</v>
      </c>
      <c r="BI59" t="s">
        <v>109</v>
      </c>
      <c r="BJ59" t="s">
        <v>14581</v>
      </c>
      <c r="BK59" s="45">
        <v>45222.237985416665</v>
      </c>
      <c r="BN59" t="s">
        <v>64</v>
      </c>
      <c r="BP59" t="s">
        <v>3326</v>
      </c>
      <c r="BQ59" t="s">
        <v>7361</v>
      </c>
      <c r="BR59" t="s">
        <v>109</v>
      </c>
    </row>
    <row r="60" spans="2:70">
      <c r="B60">
        <v>1006</v>
      </c>
      <c r="C60" t="s">
        <v>2385</v>
      </c>
      <c r="D60" t="s">
        <v>14588</v>
      </c>
      <c r="E60" t="s">
        <v>511</v>
      </c>
      <c r="F60" t="s">
        <v>507</v>
      </c>
      <c r="G60" t="s">
        <v>144</v>
      </c>
      <c r="H60" t="s">
        <v>527</v>
      </c>
      <c r="I60" t="s">
        <v>10528</v>
      </c>
      <c r="J60" t="s">
        <v>6081</v>
      </c>
      <c r="K60" t="s">
        <v>14589</v>
      </c>
      <c r="L60" s="1">
        <v>45014</v>
      </c>
      <c r="M60" s="10"/>
      <c r="N60" t="s">
        <v>14365</v>
      </c>
      <c r="O60" t="s">
        <v>14590</v>
      </c>
      <c r="P60" t="s">
        <v>14169</v>
      </c>
      <c r="Q60" t="s">
        <v>109</v>
      </c>
      <c r="R60" t="s">
        <v>14430</v>
      </c>
      <c r="S60" t="s">
        <v>109</v>
      </c>
      <c r="T60" t="s">
        <v>109</v>
      </c>
      <c r="U60" t="s">
        <v>109</v>
      </c>
      <c r="V60" t="s">
        <v>109</v>
      </c>
      <c r="W60" t="s">
        <v>14591</v>
      </c>
      <c r="X60" t="s">
        <v>14592</v>
      </c>
      <c r="Y60" t="s">
        <v>14593</v>
      </c>
      <c r="Z60" s="10"/>
      <c r="AA60" s="10"/>
      <c r="AB60" t="s">
        <v>2049</v>
      </c>
      <c r="AC60" s="1">
        <v>44584</v>
      </c>
      <c r="AD60" s="10"/>
      <c r="AE60" s="10"/>
      <c r="AF60" t="s">
        <v>6969</v>
      </c>
      <c r="AG60" t="s">
        <v>2576</v>
      </c>
      <c r="AH60" t="s">
        <v>2576</v>
      </c>
      <c r="AI60" t="s">
        <v>9229</v>
      </c>
      <c r="AJ60" s="1">
        <v>45880</v>
      </c>
      <c r="AK60" t="s">
        <v>109</v>
      </c>
      <c r="AL60" t="s">
        <v>14594</v>
      </c>
      <c r="AM60" s="45">
        <v>45221.759557384263</v>
      </c>
      <c r="AP60" t="s">
        <v>3865</v>
      </c>
      <c r="AQ60" t="s">
        <v>10468</v>
      </c>
      <c r="AR60" t="s">
        <v>7617</v>
      </c>
      <c r="AS60" t="s">
        <v>1414</v>
      </c>
      <c r="AT60" t="s">
        <v>1419</v>
      </c>
      <c r="AU60" t="s">
        <v>7619</v>
      </c>
      <c r="AV60" s="1">
        <v>45147</v>
      </c>
      <c r="AW60" s="1">
        <v>45146</v>
      </c>
      <c r="AX60" s="1"/>
      <c r="AY60" s="1">
        <v>45148</v>
      </c>
      <c r="AZ60" s="1">
        <v>45188</v>
      </c>
      <c r="BA60" s="1">
        <v>46242</v>
      </c>
      <c r="BB60" t="s">
        <v>109</v>
      </c>
      <c r="BC60" t="s">
        <v>109</v>
      </c>
      <c r="BD60" t="s">
        <v>109</v>
      </c>
      <c r="BE60" t="s">
        <v>109</v>
      </c>
      <c r="BF60" t="s">
        <v>109</v>
      </c>
      <c r="BG60" t="s">
        <v>109</v>
      </c>
      <c r="BH60">
        <v>0</v>
      </c>
      <c r="BI60" t="s">
        <v>109</v>
      </c>
      <c r="BJ60" t="s">
        <v>14581</v>
      </c>
      <c r="BK60" s="45">
        <v>45222.237985416665</v>
      </c>
      <c r="BN60" t="s">
        <v>33</v>
      </c>
      <c r="BP60" t="s">
        <v>3328</v>
      </c>
      <c r="BQ60" t="s">
        <v>7361</v>
      </c>
      <c r="BR60" t="s">
        <v>7362</v>
      </c>
    </row>
    <row r="61" spans="2:70">
      <c r="B61">
        <v>1005</v>
      </c>
      <c r="C61" t="s">
        <v>2393</v>
      </c>
      <c r="D61" t="s">
        <v>2393</v>
      </c>
      <c r="E61" t="s">
        <v>511</v>
      </c>
      <c r="F61" t="s">
        <v>507</v>
      </c>
      <c r="G61" t="s">
        <v>144</v>
      </c>
      <c r="H61" t="s">
        <v>14595</v>
      </c>
      <c r="I61" t="s">
        <v>10466</v>
      </c>
      <c r="J61" t="s">
        <v>143</v>
      </c>
      <c r="K61" t="s">
        <v>6083</v>
      </c>
      <c r="L61" s="1">
        <v>45013</v>
      </c>
      <c r="M61" s="10"/>
      <c r="N61" t="s">
        <v>14365</v>
      </c>
      <c r="O61" t="s">
        <v>14596</v>
      </c>
      <c r="P61" t="s">
        <v>14169</v>
      </c>
      <c r="Q61" t="s">
        <v>109</v>
      </c>
      <c r="R61" t="s">
        <v>111</v>
      </c>
      <c r="S61" t="s">
        <v>14597</v>
      </c>
      <c r="T61" t="s">
        <v>109</v>
      </c>
      <c r="U61" t="s">
        <v>109</v>
      </c>
      <c r="V61" t="s">
        <v>109</v>
      </c>
      <c r="W61" t="s">
        <v>14598</v>
      </c>
      <c r="X61" t="s">
        <v>14592</v>
      </c>
      <c r="Y61" t="s">
        <v>14599</v>
      </c>
      <c r="Z61" s="10"/>
      <c r="AA61" s="10"/>
      <c r="AB61" t="s">
        <v>5601</v>
      </c>
      <c r="AC61" s="1">
        <v>44587</v>
      </c>
      <c r="AD61" s="10"/>
      <c r="AE61" s="10"/>
      <c r="AF61" t="s">
        <v>6966</v>
      </c>
      <c r="AG61" t="s">
        <v>3613</v>
      </c>
      <c r="AH61" t="s">
        <v>14600</v>
      </c>
      <c r="AI61" t="s">
        <v>9152</v>
      </c>
      <c r="AJ61" s="1">
        <v>45884</v>
      </c>
      <c r="AK61" t="s">
        <v>109</v>
      </c>
      <c r="AL61" t="s">
        <v>14601</v>
      </c>
      <c r="AM61" s="45">
        <v>45221.759557384263</v>
      </c>
      <c r="AP61" t="s">
        <v>1453</v>
      </c>
      <c r="AQ61" t="s">
        <v>10468</v>
      </c>
      <c r="AR61" t="s">
        <v>14602</v>
      </c>
      <c r="AS61" t="s">
        <v>1332</v>
      </c>
      <c r="AT61" t="s">
        <v>10467</v>
      </c>
      <c r="AU61" t="s">
        <v>1337</v>
      </c>
      <c r="AV61" s="1">
        <v>45159</v>
      </c>
      <c r="AW61" s="1">
        <v>45159</v>
      </c>
      <c r="AX61" s="1"/>
      <c r="AY61" s="1">
        <v>45160</v>
      </c>
      <c r="AZ61" s="1">
        <v>45202</v>
      </c>
      <c r="BA61" s="1">
        <v>46255</v>
      </c>
      <c r="BB61" t="s">
        <v>109</v>
      </c>
      <c r="BC61" t="s">
        <v>109</v>
      </c>
      <c r="BD61" t="s">
        <v>109</v>
      </c>
      <c r="BE61" t="s">
        <v>109</v>
      </c>
      <c r="BF61" t="s">
        <v>109</v>
      </c>
      <c r="BG61" t="s">
        <v>109</v>
      </c>
      <c r="BH61">
        <v>0</v>
      </c>
      <c r="BI61" t="s">
        <v>109</v>
      </c>
      <c r="BJ61" t="s">
        <v>14603</v>
      </c>
      <c r="BK61" s="45">
        <v>45222.237985416665</v>
      </c>
      <c r="BN61" t="s">
        <v>7157</v>
      </c>
      <c r="BP61" t="s">
        <v>3331</v>
      </c>
      <c r="BQ61" t="s">
        <v>7361</v>
      </c>
      <c r="BR61" t="s">
        <v>7362</v>
      </c>
    </row>
    <row r="62" spans="2:70">
      <c r="B62">
        <v>1004</v>
      </c>
      <c r="C62" t="s">
        <v>370</v>
      </c>
      <c r="D62" t="s">
        <v>370</v>
      </c>
      <c r="E62" t="s">
        <v>511</v>
      </c>
      <c r="F62" t="s">
        <v>507</v>
      </c>
      <c r="G62" t="s">
        <v>144</v>
      </c>
      <c r="H62" t="s">
        <v>605</v>
      </c>
      <c r="I62" t="s">
        <v>10490</v>
      </c>
      <c r="J62" t="s">
        <v>5973</v>
      </c>
      <c r="K62" t="s">
        <v>6085</v>
      </c>
      <c r="L62" s="1">
        <v>45012</v>
      </c>
      <c r="M62" s="10"/>
      <c r="N62" t="s">
        <v>14365</v>
      </c>
      <c r="O62" t="s">
        <v>14604</v>
      </c>
      <c r="P62" t="s">
        <v>14169</v>
      </c>
      <c r="Q62" t="s">
        <v>109</v>
      </c>
      <c r="R62" t="s">
        <v>162</v>
      </c>
      <c r="S62" t="s">
        <v>14479</v>
      </c>
      <c r="T62" t="s">
        <v>109</v>
      </c>
      <c r="U62" t="s">
        <v>109</v>
      </c>
      <c r="V62" t="s">
        <v>14605</v>
      </c>
      <c r="W62" t="s">
        <v>14606</v>
      </c>
      <c r="X62" t="s">
        <v>14592</v>
      </c>
      <c r="Y62" t="s">
        <v>14607</v>
      </c>
      <c r="Z62" s="10"/>
      <c r="AA62" s="10"/>
      <c r="AB62" t="s">
        <v>6850</v>
      </c>
      <c r="AC62" s="1">
        <v>43879</v>
      </c>
      <c r="AD62" s="10"/>
      <c r="AE62" s="10"/>
      <c r="AF62" t="s">
        <v>2695</v>
      </c>
      <c r="AG62" t="s">
        <v>2284</v>
      </c>
      <c r="AH62" t="s">
        <v>2284</v>
      </c>
      <c r="AI62" t="s">
        <v>2288</v>
      </c>
      <c r="AJ62" s="1">
        <v>45907</v>
      </c>
      <c r="AK62" t="s">
        <v>109</v>
      </c>
      <c r="AL62" t="s">
        <v>14608</v>
      </c>
      <c r="AM62" s="45">
        <v>45221.759557384263</v>
      </c>
      <c r="AP62" t="s">
        <v>6962</v>
      </c>
      <c r="AQ62" t="s">
        <v>10468</v>
      </c>
      <c r="AR62" t="s">
        <v>7573</v>
      </c>
      <c r="AS62" t="s">
        <v>1342</v>
      </c>
      <c r="AT62" t="s">
        <v>1346</v>
      </c>
      <c r="AU62" t="s">
        <v>7574</v>
      </c>
      <c r="AV62" s="1">
        <v>45139</v>
      </c>
      <c r="AW62" s="1">
        <v>45159</v>
      </c>
      <c r="AX62" s="1"/>
      <c r="AY62" s="1">
        <v>45160</v>
      </c>
      <c r="AZ62" s="1">
        <v>45202</v>
      </c>
      <c r="BA62" s="1">
        <v>45998</v>
      </c>
      <c r="BB62" t="s">
        <v>109</v>
      </c>
      <c r="BC62" t="s">
        <v>109</v>
      </c>
      <c r="BD62" t="s">
        <v>109</v>
      </c>
      <c r="BE62" t="s">
        <v>109</v>
      </c>
      <c r="BF62" t="s">
        <v>109</v>
      </c>
      <c r="BG62" t="s">
        <v>109</v>
      </c>
      <c r="BH62">
        <v>0</v>
      </c>
      <c r="BI62" t="s">
        <v>109</v>
      </c>
      <c r="BJ62" t="s">
        <v>14603</v>
      </c>
      <c r="BK62" s="45">
        <v>45222.237985416665</v>
      </c>
      <c r="BN62" t="s">
        <v>13728</v>
      </c>
      <c r="BP62" t="s">
        <v>3347</v>
      </c>
      <c r="BQ62" t="s">
        <v>7367</v>
      </c>
      <c r="BR62" t="s">
        <v>8136</v>
      </c>
    </row>
    <row r="63" spans="2:70">
      <c r="B63">
        <v>1003</v>
      </c>
      <c r="C63" t="s">
        <v>2272</v>
      </c>
      <c r="D63" t="s">
        <v>2272</v>
      </c>
      <c r="E63" t="s">
        <v>511</v>
      </c>
      <c r="F63" t="s">
        <v>507</v>
      </c>
      <c r="G63" t="s">
        <v>144</v>
      </c>
      <c r="H63" t="s">
        <v>605</v>
      </c>
      <c r="I63" t="s">
        <v>10490</v>
      </c>
      <c r="J63" t="s">
        <v>174</v>
      </c>
      <c r="K63" t="s">
        <v>14609</v>
      </c>
      <c r="L63" s="1">
        <v>45009</v>
      </c>
      <c r="M63" s="10"/>
      <c r="N63" t="s">
        <v>14365</v>
      </c>
      <c r="O63" t="s">
        <v>14610</v>
      </c>
      <c r="P63" t="s">
        <v>14169</v>
      </c>
      <c r="Q63" t="s">
        <v>109</v>
      </c>
      <c r="R63" t="s">
        <v>111</v>
      </c>
      <c r="S63" t="s">
        <v>109</v>
      </c>
      <c r="T63" t="s">
        <v>7189</v>
      </c>
      <c r="U63" t="s">
        <v>109</v>
      </c>
      <c r="V63" t="s">
        <v>109</v>
      </c>
      <c r="W63" t="s">
        <v>14611</v>
      </c>
      <c r="X63" t="s">
        <v>14592</v>
      </c>
      <c r="Y63" t="s">
        <v>14612</v>
      </c>
      <c r="Z63" s="10"/>
      <c r="AA63" s="10"/>
      <c r="AB63" t="s">
        <v>5483</v>
      </c>
      <c r="AC63" s="1">
        <v>44506</v>
      </c>
      <c r="AD63" s="10"/>
      <c r="AE63" s="10"/>
      <c r="AF63" t="s">
        <v>3865</v>
      </c>
      <c r="AG63" t="s">
        <v>3396</v>
      </c>
      <c r="AH63" t="s">
        <v>3396</v>
      </c>
      <c r="AI63" t="s">
        <v>8982</v>
      </c>
      <c r="AJ63" s="1">
        <v>45940</v>
      </c>
      <c r="AK63" t="s">
        <v>109</v>
      </c>
      <c r="AL63" t="s">
        <v>14613</v>
      </c>
      <c r="AM63" s="45">
        <v>45221.759557384263</v>
      </c>
      <c r="AP63" t="s">
        <v>6957</v>
      </c>
      <c r="AQ63" t="s">
        <v>10453</v>
      </c>
      <c r="AR63" t="s">
        <v>6956</v>
      </c>
      <c r="AS63" t="s">
        <v>14457</v>
      </c>
      <c r="AT63" t="s">
        <v>14457</v>
      </c>
      <c r="AU63" t="s">
        <v>7563</v>
      </c>
      <c r="AV63" s="1">
        <v>45160</v>
      </c>
      <c r="AW63" s="1">
        <v>45160</v>
      </c>
      <c r="AX63" s="1"/>
      <c r="AY63" s="1">
        <v>45161</v>
      </c>
      <c r="AZ63" s="1">
        <v>45203</v>
      </c>
      <c r="BA63" s="1">
        <v>45730</v>
      </c>
      <c r="BB63" t="s">
        <v>109</v>
      </c>
      <c r="BC63" t="s">
        <v>109</v>
      </c>
      <c r="BD63" t="s">
        <v>109</v>
      </c>
      <c r="BE63" t="s">
        <v>109</v>
      </c>
      <c r="BF63" t="s">
        <v>109</v>
      </c>
      <c r="BG63" t="s">
        <v>109</v>
      </c>
      <c r="BH63">
        <v>0</v>
      </c>
      <c r="BI63" t="s">
        <v>109</v>
      </c>
      <c r="BJ63" t="s">
        <v>14566</v>
      </c>
      <c r="BK63" s="45">
        <v>45222.237985416665</v>
      </c>
      <c r="BN63" t="s">
        <v>14614</v>
      </c>
      <c r="BP63" t="s">
        <v>3378</v>
      </c>
      <c r="BQ63" t="s">
        <v>7361</v>
      </c>
      <c r="BR63" t="s">
        <v>7362</v>
      </c>
    </row>
    <row r="64" spans="2:70">
      <c r="B64">
        <v>1002</v>
      </c>
      <c r="C64" t="s">
        <v>1556</v>
      </c>
      <c r="D64" t="s">
        <v>14615</v>
      </c>
      <c r="E64" t="s">
        <v>511</v>
      </c>
      <c r="F64" t="s">
        <v>507</v>
      </c>
      <c r="G64" t="s">
        <v>144</v>
      </c>
      <c r="H64" t="s">
        <v>527</v>
      </c>
      <c r="I64" t="s">
        <v>10528</v>
      </c>
      <c r="J64" t="s">
        <v>6081</v>
      </c>
      <c r="K64" t="s">
        <v>109</v>
      </c>
      <c r="L64" s="1">
        <v>45009</v>
      </c>
      <c r="M64" s="10"/>
      <c r="N64" t="s">
        <v>14365</v>
      </c>
      <c r="O64" t="s">
        <v>6437</v>
      </c>
      <c r="P64" t="s">
        <v>14169</v>
      </c>
      <c r="Q64" t="s">
        <v>109</v>
      </c>
      <c r="R64" t="s">
        <v>109</v>
      </c>
      <c r="S64" t="s">
        <v>109</v>
      </c>
      <c r="T64" t="s">
        <v>7189</v>
      </c>
      <c r="U64" t="s">
        <v>109</v>
      </c>
      <c r="V64" t="s">
        <v>109</v>
      </c>
      <c r="W64" t="s">
        <v>14616</v>
      </c>
      <c r="X64" t="s">
        <v>14592</v>
      </c>
      <c r="Y64" t="s">
        <v>6436</v>
      </c>
      <c r="Z64" s="10"/>
      <c r="AA64" s="10"/>
      <c r="AB64" t="s">
        <v>5487</v>
      </c>
      <c r="AC64" s="1">
        <v>44316</v>
      </c>
      <c r="AD64" s="10"/>
      <c r="AE64" s="10"/>
      <c r="AF64" t="s">
        <v>1453</v>
      </c>
      <c r="AG64" t="s">
        <v>10571</v>
      </c>
      <c r="AH64" t="s">
        <v>3332</v>
      </c>
      <c r="AI64" t="s">
        <v>8933</v>
      </c>
      <c r="AJ64" s="1">
        <v>45947</v>
      </c>
      <c r="AK64" t="s">
        <v>109</v>
      </c>
      <c r="AL64" t="s">
        <v>14617</v>
      </c>
      <c r="AM64" s="45">
        <v>45221.759557384263</v>
      </c>
      <c r="AP64" t="s">
        <v>6953</v>
      </c>
      <c r="AQ64" t="s">
        <v>10468</v>
      </c>
      <c r="AR64" t="s">
        <v>7519</v>
      </c>
      <c r="AS64" t="s">
        <v>1240</v>
      </c>
      <c r="AT64" t="s">
        <v>1244</v>
      </c>
      <c r="AU64" t="s">
        <v>7520</v>
      </c>
      <c r="AV64" s="1">
        <v>45166</v>
      </c>
      <c r="AW64" s="1">
        <v>45166</v>
      </c>
      <c r="AX64" s="1"/>
      <c r="AY64" s="1">
        <v>45167</v>
      </c>
      <c r="AZ64" s="1">
        <v>45209</v>
      </c>
      <c r="BA64" s="1">
        <v>45730</v>
      </c>
      <c r="BB64" t="s">
        <v>109</v>
      </c>
      <c r="BC64" t="s">
        <v>109</v>
      </c>
      <c r="BD64" t="s">
        <v>109</v>
      </c>
      <c r="BE64" t="s">
        <v>109</v>
      </c>
      <c r="BF64" t="s">
        <v>109</v>
      </c>
      <c r="BG64" t="s">
        <v>109</v>
      </c>
      <c r="BH64">
        <v>0</v>
      </c>
      <c r="BI64" t="s">
        <v>109</v>
      </c>
      <c r="BJ64" t="s">
        <v>14603</v>
      </c>
      <c r="BK64" s="45">
        <v>45222.237985416665</v>
      </c>
      <c r="BN64" t="s">
        <v>7171</v>
      </c>
      <c r="BP64" t="s">
        <v>3504</v>
      </c>
      <c r="BQ64" t="s">
        <v>7286</v>
      </c>
      <c r="BR64" t="s">
        <v>7287</v>
      </c>
    </row>
    <row r="65" spans="2:70">
      <c r="B65">
        <v>1001</v>
      </c>
      <c r="C65" t="s">
        <v>2428</v>
      </c>
      <c r="D65" t="s">
        <v>14618</v>
      </c>
      <c r="E65" t="s">
        <v>511</v>
      </c>
      <c r="F65" t="s">
        <v>507</v>
      </c>
      <c r="G65" t="s">
        <v>144</v>
      </c>
      <c r="H65" t="s">
        <v>14363</v>
      </c>
      <c r="I65" t="s">
        <v>10470</v>
      </c>
      <c r="J65" t="s">
        <v>5417</v>
      </c>
      <c r="K65" t="s">
        <v>6087</v>
      </c>
      <c r="L65" s="1">
        <v>45009</v>
      </c>
      <c r="M65" s="10"/>
      <c r="N65" t="s">
        <v>14365</v>
      </c>
      <c r="O65" t="s">
        <v>14619</v>
      </c>
      <c r="P65" t="s">
        <v>14169</v>
      </c>
      <c r="Q65" t="s">
        <v>109</v>
      </c>
      <c r="R65" t="s">
        <v>111</v>
      </c>
      <c r="S65" t="s">
        <v>14386</v>
      </c>
      <c r="T65" t="s">
        <v>14226</v>
      </c>
      <c r="U65" t="s">
        <v>109</v>
      </c>
      <c r="V65" t="s">
        <v>109</v>
      </c>
      <c r="W65" t="s">
        <v>14620</v>
      </c>
      <c r="X65" t="s">
        <v>14592</v>
      </c>
      <c r="Y65" t="s">
        <v>14621</v>
      </c>
      <c r="Z65" s="10"/>
      <c r="AA65" s="10"/>
      <c r="AB65" t="s">
        <v>5608</v>
      </c>
      <c r="AC65" s="1">
        <v>44484</v>
      </c>
      <c r="AD65" s="10"/>
      <c r="AE65" s="10"/>
      <c r="AF65" t="s">
        <v>6962</v>
      </c>
      <c r="AG65" t="s">
        <v>828</v>
      </c>
      <c r="AH65" t="s">
        <v>834</v>
      </c>
      <c r="AI65" t="s">
        <v>8897</v>
      </c>
      <c r="AJ65" s="1">
        <v>45957</v>
      </c>
      <c r="AK65" t="s">
        <v>109</v>
      </c>
      <c r="AL65" t="s">
        <v>14622</v>
      </c>
      <c r="AM65" s="45">
        <v>45221.759557384263</v>
      </c>
      <c r="AP65" t="s">
        <v>6955</v>
      </c>
      <c r="AQ65" t="s">
        <v>10468</v>
      </c>
      <c r="AR65" t="s">
        <v>7528</v>
      </c>
      <c r="AS65" t="s">
        <v>995</v>
      </c>
      <c r="AT65" t="s">
        <v>995</v>
      </c>
      <c r="AU65" t="s">
        <v>7529</v>
      </c>
      <c r="AV65" s="1">
        <v>45166</v>
      </c>
      <c r="AW65" s="1">
        <v>45167</v>
      </c>
      <c r="AX65" s="1"/>
      <c r="AY65" s="1">
        <v>45167</v>
      </c>
      <c r="AZ65" s="1">
        <v>45210</v>
      </c>
      <c r="BA65" s="1">
        <v>45730</v>
      </c>
      <c r="BB65" t="s">
        <v>109</v>
      </c>
      <c r="BC65" t="s">
        <v>109</v>
      </c>
      <c r="BD65" t="s">
        <v>109</v>
      </c>
      <c r="BE65" t="s">
        <v>109</v>
      </c>
      <c r="BF65" t="s">
        <v>109</v>
      </c>
      <c r="BG65" t="s">
        <v>109</v>
      </c>
      <c r="BH65">
        <v>0</v>
      </c>
      <c r="BI65" t="s">
        <v>109</v>
      </c>
      <c r="BJ65" t="s">
        <v>14603</v>
      </c>
      <c r="BK65" s="45">
        <v>45222.237985416665</v>
      </c>
      <c r="BN65" t="s">
        <v>7168</v>
      </c>
      <c r="BP65" t="s">
        <v>3520</v>
      </c>
      <c r="BQ65" t="s">
        <v>7367</v>
      </c>
      <c r="BR65" t="s">
        <v>7368</v>
      </c>
    </row>
    <row r="66" spans="2:70">
      <c r="B66">
        <v>1000</v>
      </c>
      <c r="C66" t="s">
        <v>2435</v>
      </c>
      <c r="D66" t="s">
        <v>2435</v>
      </c>
      <c r="E66" t="s">
        <v>511</v>
      </c>
      <c r="F66" t="s">
        <v>507</v>
      </c>
      <c r="G66" t="s">
        <v>144</v>
      </c>
      <c r="H66" t="s">
        <v>14595</v>
      </c>
      <c r="I66" t="s">
        <v>10466</v>
      </c>
      <c r="J66" t="s">
        <v>5804</v>
      </c>
      <c r="K66" t="s">
        <v>109</v>
      </c>
      <c r="L66" s="1">
        <v>45009</v>
      </c>
      <c r="M66" s="10"/>
      <c r="N66" t="s">
        <v>14365</v>
      </c>
      <c r="O66" t="s">
        <v>14623</v>
      </c>
      <c r="P66" t="s">
        <v>14169</v>
      </c>
      <c r="Q66" t="s">
        <v>109</v>
      </c>
      <c r="R66" t="s">
        <v>162</v>
      </c>
      <c r="S66" t="s">
        <v>14378</v>
      </c>
      <c r="T66" t="s">
        <v>14226</v>
      </c>
      <c r="U66" t="s">
        <v>109</v>
      </c>
      <c r="V66" t="s">
        <v>109</v>
      </c>
      <c r="W66" t="s">
        <v>14624</v>
      </c>
      <c r="X66" t="s">
        <v>14592</v>
      </c>
      <c r="Y66" t="s">
        <v>14625</v>
      </c>
      <c r="Z66" s="10"/>
      <c r="AA66" s="10"/>
      <c r="AB66" t="s">
        <v>5566</v>
      </c>
      <c r="AC66" s="1">
        <v>44483</v>
      </c>
      <c r="AD66" s="10"/>
      <c r="AE66" s="10"/>
      <c r="AF66" t="s">
        <v>6957</v>
      </c>
      <c r="AG66" t="s">
        <v>3267</v>
      </c>
      <c r="AH66" t="s">
        <v>14626</v>
      </c>
      <c r="AI66" t="s">
        <v>8886</v>
      </c>
      <c r="AJ66" s="1">
        <v>45961</v>
      </c>
      <c r="AK66" t="s">
        <v>109</v>
      </c>
      <c r="AL66" t="s">
        <v>14627</v>
      </c>
      <c r="AM66" s="45">
        <v>45221.759557384263</v>
      </c>
      <c r="AP66" t="s">
        <v>1895</v>
      </c>
      <c r="AQ66" t="s">
        <v>10453</v>
      </c>
      <c r="AR66" t="s">
        <v>6950</v>
      </c>
      <c r="AS66" t="s">
        <v>1106</v>
      </c>
      <c r="AT66" t="s">
        <v>1106</v>
      </c>
      <c r="AU66" t="s">
        <v>7457</v>
      </c>
      <c r="AV66" s="1">
        <v>45180</v>
      </c>
      <c r="AW66" s="1">
        <v>45180</v>
      </c>
      <c r="AX66" s="1"/>
      <c r="AY66" s="1">
        <v>45180</v>
      </c>
      <c r="AZ66" s="1">
        <v>45224</v>
      </c>
      <c r="BA66" s="1">
        <v>45730</v>
      </c>
      <c r="BB66" t="s">
        <v>109</v>
      </c>
      <c r="BC66" t="s">
        <v>109</v>
      </c>
      <c r="BD66" t="s">
        <v>109</v>
      </c>
      <c r="BE66" t="s">
        <v>109</v>
      </c>
      <c r="BF66" t="s">
        <v>109</v>
      </c>
      <c r="BG66" t="s">
        <v>109</v>
      </c>
      <c r="BH66">
        <v>0</v>
      </c>
      <c r="BI66" t="s">
        <v>109</v>
      </c>
      <c r="BJ66" t="s">
        <v>14628</v>
      </c>
      <c r="BK66" s="45">
        <v>45222.237985416665</v>
      </c>
      <c r="BN66" t="s">
        <v>7166</v>
      </c>
      <c r="BP66" t="s">
        <v>3583</v>
      </c>
      <c r="BQ66" t="s">
        <v>7367</v>
      </c>
      <c r="BR66" t="s">
        <v>8136</v>
      </c>
    </row>
    <row r="67" spans="2:70">
      <c r="B67">
        <v>999</v>
      </c>
      <c r="C67" t="s">
        <v>2441</v>
      </c>
      <c r="D67" t="s">
        <v>14629</v>
      </c>
      <c r="E67" t="s">
        <v>511</v>
      </c>
      <c r="F67" t="s">
        <v>507</v>
      </c>
      <c r="G67" t="s">
        <v>144</v>
      </c>
      <c r="H67" t="s">
        <v>527</v>
      </c>
      <c r="I67" t="s">
        <v>10584</v>
      </c>
      <c r="J67" t="s">
        <v>6094</v>
      </c>
      <c r="K67" t="s">
        <v>109</v>
      </c>
      <c r="L67" s="1">
        <v>45009</v>
      </c>
      <c r="M67" s="10"/>
      <c r="N67" t="s">
        <v>14365</v>
      </c>
      <c r="O67" t="s">
        <v>14630</v>
      </c>
      <c r="P67" t="s">
        <v>14169</v>
      </c>
      <c r="Q67" t="s">
        <v>109</v>
      </c>
      <c r="R67" t="s">
        <v>14430</v>
      </c>
      <c r="S67" t="s">
        <v>14378</v>
      </c>
      <c r="T67" t="s">
        <v>109</v>
      </c>
      <c r="U67" t="s">
        <v>14631</v>
      </c>
      <c r="V67" t="s">
        <v>109</v>
      </c>
      <c r="W67" t="s">
        <v>14632</v>
      </c>
      <c r="X67" t="s">
        <v>14592</v>
      </c>
      <c r="Y67" t="s">
        <v>14633</v>
      </c>
      <c r="Z67" s="10"/>
      <c r="AA67" s="10"/>
      <c r="AB67" t="s">
        <v>5411</v>
      </c>
      <c r="AC67" s="1">
        <v>43399</v>
      </c>
      <c r="AD67" s="10"/>
      <c r="AE67" s="10"/>
      <c r="AF67" t="s">
        <v>6953</v>
      </c>
      <c r="AG67" t="s">
        <v>3098</v>
      </c>
      <c r="AH67" t="s">
        <v>3098</v>
      </c>
      <c r="AI67" t="s">
        <v>8768</v>
      </c>
      <c r="AJ67" s="1">
        <v>45985</v>
      </c>
      <c r="AK67" t="s">
        <v>109</v>
      </c>
      <c r="AL67" t="s">
        <v>14634</v>
      </c>
      <c r="AM67" s="45">
        <v>45221.759557384263</v>
      </c>
      <c r="AP67" t="s">
        <v>6949</v>
      </c>
      <c r="AQ67" t="s">
        <v>10468</v>
      </c>
      <c r="AR67" t="s">
        <v>14635</v>
      </c>
      <c r="AS67" t="s">
        <v>1086</v>
      </c>
      <c r="AT67" t="s">
        <v>14636</v>
      </c>
      <c r="AU67" t="s">
        <v>7446</v>
      </c>
      <c r="AV67" s="1">
        <v>45141</v>
      </c>
      <c r="AW67" s="1">
        <v>45141</v>
      </c>
      <c r="AX67" s="1"/>
      <c r="AY67" s="1">
        <v>45181</v>
      </c>
      <c r="AZ67" s="1">
        <v>45183</v>
      </c>
      <c r="BA67" s="1">
        <v>45730</v>
      </c>
      <c r="BB67" t="s">
        <v>109</v>
      </c>
      <c r="BC67" t="s">
        <v>109</v>
      </c>
      <c r="BD67" t="s">
        <v>109</v>
      </c>
      <c r="BE67" t="s">
        <v>109</v>
      </c>
      <c r="BF67" t="s">
        <v>109</v>
      </c>
      <c r="BG67" t="s">
        <v>109</v>
      </c>
      <c r="BH67">
        <v>0</v>
      </c>
      <c r="BI67" t="s">
        <v>109</v>
      </c>
      <c r="BJ67" t="s">
        <v>14603</v>
      </c>
      <c r="BK67" s="45">
        <v>45222.237985416665</v>
      </c>
      <c r="BN67" t="s">
        <v>14637</v>
      </c>
      <c r="BP67" t="s">
        <v>3764</v>
      </c>
      <c r="BQ67" t="s">
        <v>7367</v>
      </c>
      <c r="BR67" t="s">
        <v>7368</v>
      </c>
    </row>
    <row r="68" spans="2:70">
      <c r="B68">
        <v>998</v>
      </c>
      <c r="C68" t="s">
        <v>2446</v>
      </c>
      <c r="D68" t="s">
        <v>14638</v>
      </c>
      <c r="E68" t="s">
        <v>511</v>
      </c>
      <c r="F68" t="s">
        <v>507</v>
      </c>
      <c r="G68" t="s">
        <v>144</v>
      </c>
      <c r="H68" t="s">
        <v>605</v>
      </c>
      <c r="I68" t="s">
        <v>10490</v>
      </c>
      <c r="J68" t="s">
        <v>174</v>
      </c>
      <c r="K68" t="s">
        <v>14609</v>
      </c>
      <c r="L68" s="1">
        <v>45008</v>
      </c>
      <c r="M68" s="10"/>
      <c r="N68" t="s">
        <v>14365</v>
      </c>
      <c r="O68" t="s">
        <v>14639</v>
      </c>
      <c r="P68" t="s">
        <v>14169</v>
      </c>
      <c r="Q68" t="s">
        <v>109</v>
      </c>
      <c r="R68" t="s">
        <v>14430</v>
      </c>
      <c r="S68" t="s">
        <v>14378</v>
      </c>
      <c r="T68" t="s">
        <v>109</v>
      </c>
      <c r="U68" t="s">
        <v>14640</v>
      </c>
      <c r="V68" t="s">
        <v>109</v>
      </c>
      <c r="W68" t="s">
        <v>14641</v>
      </c>
      <c r="X68" t="s">
        <v>14592</v>
      </c>
      <c r="Y68" t="s">
        <v>14642</v>
      </c>
      <c r="Z68" s="10"/>
      <c r="AA68" s="10"/>
      <c r="AB68" t="s">
        <v>5485</v>
      </c>
      <c r="AC68" s="1">
        <v>44175</v>
      </c>
      <c r="AD68" s="10"/>
      <c r="AE68" s="10"/>
      <c r="AF68" t="s">
        <v>6955</v>
      </c>
      <c r="AG68" t="s">
        <v>826</v>
      </c>
      <c r="AH68" t="s">
        <v>794</v>
      </c>
      <c r="AI68" t="s">
        <v>8711</v>
      </c>
      <c r="AJ68" s="1">
        <v>45999</v>
      </c>
      <c r="AK68" t="s">
        <v>114</v>
      </c>
      <c r="AL68" t="s">
        <v>14643</v>
      </c>
      <c r="AM68" s="45">
        <v>45221.759557384263</v>
      </c>
      <c r="AP68" t="s">
        <v>6944</v>
      </c>
      <c r="AQ68" t="s">
        <v>10453</v>
      </c>
      <c r="AR68" t="s">
        <v>6943</v>
      </c>
      <c r="AS68" t="s">
        <v>14644</v>
      </c>
      <c r="AT68" t="s">
        <v>14644</v>
      </c>
      <c r="AU68" t="s">
        <v>7436</v>
      </c>
      <c r="AV68" s="1">
        <v>45181</v>
      </c>
      <c r="AW68" s="1">
        <v>45182</v>
      </c>
      <c r="AX68" s="1"/>
      <c r="AY68" s="1">
        <v>45182</v>
      </c>
      <c r="AZ68" s="1">
        <v>45226</v>
      </c>
      <c r="BA68" s="1">
        <v>45730</v>
      </c>
      <c r="BB68" t="s">
        <v>109</v>
      </c>
      <c r="BC68" t="s">
        <v>109</v>
      </c>
      <c r="BD68" t="s">
        <v>109</v>
      </c>
      <c r="BE68" t="s">
        <v>109</v>
      </c>
      <c r="BF68" t="s">
        <v>109</v>
      </c>
      <c r="BG68" t="s">
        <v>109</v>
      </c>
      <c r="BH68">
        <v>0</v>
      </c>
      <c r="BI68" t="s">
        <v>109</v>
      </c>
      <c r="BJ68" t="s">
        <v>14645</v>
      </c>
      <c r="BK68" s="45">
        <v>45222.237985416665</v>
      </c>
      <c r="BN68" t="s">
        <v>7173</v>
      </c>
      <c r="BP68" t="s">
        <v>3762</v>
      </c>
      <c r="BQ68" t="s">
        <v>7367</v>
      </c>
      <c r="BR68" t="s">
        <v>7368</v>
      </c>
    </row>
    <row r="69" spans="2:70">
      <c r="B69">
        <v>997</v>
      </c>
      <c r="C69" t="s">
        <v>1240</v>
      </c>
      <c r="D69" t="s">
        <v>14646</v>
      </c>
      <c r="E69" t="s">
        <v>511</v>
      </c>
      <c r="F69" t="s">
        <v>507</v>
      </c>
      <c r="G69" t="s">
        <v>144</v>
      </c>
      <c r="H69" t="s">
        <v>527</v>
      </c>
      <c r="I69" t="s">
        <v>10478</v>
      </c>
      <c r="J69" t="s">
        <v>325</v>
      </c>
      <c r="K69" t="s">
        <v>6097</v>
      </c>
      <c r="L69" s="1">
        <v>45005</v>
      </c>
      <c r="M69" s="10"/>
      <c r="N69" t="s">
        <v>14365</v>
      </c>
      <c r="O69" t="s">
        <v>14647</v>
      </c>
      <c r="P69" t="s">
        <v>14169</v>
      </c>
      <c r="Q69" t="s">
        <v>109</v>
      </c>
      <c r="R69" t="s">
        <v>109</v>
      </c>
      <c r="S69" t="s">
        <v>109</v>
      </c>
      <c r="T69" t="s">
        <v>109</v>
      </c>
      <c r="U69" t="s">
        <v>109</v>
      </c>
      <c r="V69" t="s">
        <v>109</v>
      </c>
      <c r="W69" t="s">
        <v>14648</v>
      </c>
      <c r="X69" t="s">
        <v>14592</v>
      </c>
      <c r="Y69" t="s">
        <v>14649</v>
      </c>
      <c r="Z69" s="10"/>
      <c r="AA69" s="10"/>
      <c r="AB69" t="s">
        <v>5415</v>
      </c>
      <c r="AC69" s="1">
        <v>44226</v>
      </c>
      <c r="AD69" s="10"/>
      <c r="AE69" s="10"/>
      <c r="AF69" t="s">
        <v>1895</v>
      </c>
      <c r="AG69" t="s">
        <v>1342</v>
      </c>
      <c r="AH69" t="s">
        <v>1346</v>
      </c>
      <c r="AI69" t="s">
        <v>7574</v>
      </c>
      <c r="AJ69" s="1">
        <v>45998</v>
      </c>
      <c r="AK69" t="s">
        <v>114</v>
      </c>
      <c r="AL69" t="s">
        <v>14650</v>
      </c>
      <c r="AM69" s="45">
        <v>45221.759557384263</v>
      </c>
      <c r="AP69" t="s">
        <v>6941</v>
      </c>
      <c r="AQ69" t="s">
        <v>10453</v>
      </c>
      <c r="AR69" t="s">
        <v>6940</v>
      </c>
      <c r="AS69" t="s">
        <v>14651</v>
      </c>
      <c r="AT69" t="s">
        <v>14651</v>
      </c>
      <c r="AU69" t="s">
        <v>7429</v>
      </c>
      <c r="AV69" s="1">
        <v>45182</v>
      </c>
      <c r="AW69" s="1"/>
      <c r="AX69" s="1"/>
      <c r="AY69" s="1">
        <v>45182</v>
      </c>
      <c r="AZ69" s="1">
        <v>45226</v>
      </c>
      <c r="BA69" s="1">
        <v>45730</v>
      </c>
      <c r="BB69" t="s">
        <v>109</v>
      </c>
      <c r="BC69" t="s">
        <v>109</v>
      </c>
      <c r="BD69" t="s">
        <v>109</v>
      </c>
      <c r="BE69" t="s">
        <v>109</v>
      </c>
      <c r="BF69" t="s">
        <v>109</v>
      </c>
      <c r="BG69" t="s">
        <v>109</v>
      </c>
      <c r="BH69">
        <v>0</v>
      </c>
      <c r="BI69" t="s">
        <v>109</v>
      </c>
      <c r="BJ69" t="s">
        <v>14566</v>
      </c>
      <c r="BK69" s="45">
        <v>45222.237985416665</v>
      </c>
      <c r="BN69" t="s">
        <v>92</v>
      </c>
      <c r="BP69" t="s">
        <v>3858</v>
      </c>
      <c r="BQ69" t="s">
        <v>7367</v>
      </c>
      <c r="BR69" t="s">
        <v>8136</v>
      </c>
    </row>
    <row r="70" spans="2:70">
      <c r="B70">
        <v>996</v>
      </c>
      <c r="C70" t="s">
        <v>2468</v>
      </c>
      <c r="D70" t="s">
        <v>14652</v>
      </c>
      <c r="E70" t="s">
        <v>511</v>
      </c>
      <c r="F70" t="s">
        <v>507</v>
      </c>
      <c r="G70" t="s">
        <v>144</v>
      </c>
      <c r="H70" t="s">
        <v>527</v>
      </c>
      <c r="I70" t="s">
        <v>10478</v>
      </c>
      <c r="J70" t="s">
        <v>6064</v>
      </c>
      <c r="K70" t="s">
        <v>6146</v>
      </c>
      <c r="L70" s="1">
        <v>45002</v>
      </c>
      <c r="M70" s="10"/>
      <c r="N70" t="s">
        <v>14365</v>
      </c>
      <c r="O70" t="s">
        <v>14653</v>
      </c>
      <c r="P70" t="s">
        <v>14169</v>
      </c>
      <c r="Q70" t="s">
        <v>226</v>
      </c>
      <c r="R70" t="s">
        <v>162</v>
      </c>
      <c r="S70" t="s">
        <v>14654</v>
      </c>
      <c r="T70" t="s">
        <v>14226</v>
      </c>
      <c r="U70" t="s">
        <v>14655</v>
      </c>
      <c r="V70" t="s">
        <v>109</v>
      </c>
      <c r="W70" t="s">
        <v>14656</v>
      </c>
      <c r="X70" t="s">
        <v>14592</v>
      </c>
      <c r="Y70" t="s">
        <v>14657</v>
      </c>
      <c r="Z70" s="10"/>
      <c r="AA70" s="10"/>
      <c r="AB70" t="s">
        <v>6737</v>
      </c>
      <c r="AC70" s="1">
        <v>44949</v>
      </c>
      <c r="AD70" s="10"/>
      <c r="AE70" s="10"/>
      <c r="AF70" t="s">
        <v>6949</v>
      </c>
      <c r="AG70" t="s">
        <v>2990</v>
      </c>
      <c r="AH70" t="s">
        <v>2990</v>
      </c>
      <c r="AI70" t="s">
        <v>2993</v>
      </c>
      <c r="AJ70" s="1">
        <v>45996</v>
      </c>
      <c r="AK70" t="s">
        <v>114</v>
      </c>
      <c r="AL70" t="s">
        <v>14658</v>
      </c>
      <c r="AM70" s="45">
        <v>45221.759557384263</v>
      </c>
      <c r="AP70" t="s">
        <v>6937</v>
      </c>
      <c r="AQ70" t="s">
        <v>10468</v>
      </c>
      <c r="AR70" t="s">
        <v>6935</v>
      </c>
      <c r="AS70" t="s">
        <v>1021</v>
      </c>
      <c r="AT70" t="s">
        <v>1021</v>
      </c>
      <c r="AU70" t="s">
        <v>7418</v>
      </c>
      <c r="AV70" s="1">
        <v>45181</v>
      </c>
      <c r="AW70" s="1">
        <v>45181</v>
      </c>
      <c r="AX70" s="1"/>
      <c r="AY70" s="1">
        <v>45182</v>
      </c>
      <c r="AZ70" s="1">
        <v>45225</v>
      </c>
      <c r="BA70" s="1">
        <v>45730</v>
      </c>
      <c r="BB70" t="s">
        <v>109</v>
      </c>
      <c r="BC70" t="s">
        <v>109</v>
      </c>
      <c r="BD70" t="s">
        <v>109</v>
      </c>
      <c r="BE70" t="s">
        <v>109</v>
      </c>
      <c r="BF70" t="s">
        <v>109</v>
      </c>
      <c r="BG70" t="s">
        <v>109</v>
      </c>
      <c r="BH70">
        <v>0</v>
      </c>
      <c r="BI70" t="s">
        <v>109</v>
      </c>
      <c r="BJ70" t="s">
        <v>14659</v>
      </c>
      <c r="BK70" s="45">
        <v>45222.237985416665</v>
      </c>
      <c r="BP70" t="s">
        <v>4123</v>
      </c>
      <c r="BQ70" t="s">
        <v>7367</v>
      </c>
      <c r="BR70" t="s">
        <v>7368</v>
      </c>
    </row>
    <row r="71" spans="2:70">
      <c r="B71">
        <v>995</v>
      </c>
      <c r="C71" t="s">
        <v>2515</v>
      </c>
      <c r="D71" t="s">
        <v>2515</v>
      </c>
      <c r="E71" t="s">
        <v>511</v>
      </c>
      <c r="F71" t="s">
        <v>507</v>
      </c>
      <c r="G71" t="s">
        <v>144</v>
      </c>
      <c r="H71" t="s">
        <v>605</v>
      </c>
      <c r="I71" t="s">
        <v>10470</v>
      </c>
      <c r="J71" t="s">
        <v>295</v>
      </c>
      <c r="K71" t="s">
        <v>14660</v>
      </c>
      <c r="L71" s="1">
        <v>45000</v>
      </c>
      <c r="M71" s="10"/>
      <c r="N71" t="s">
        <v>14365</v>
      </c>
      <c r="O71" t="s">
        <v>14661</v>
      </c>
      <c r="P71" t="s">
        <v>14169</v>
      </c>
      <c r="Q71" t="s">
        <v>226</v>
      </c>
      <c r="R71" t="s">
        <v>162</v>
      </c>
      <c r="S71" t="s">
        <v>14662</v>
      </c>
      <c r="T71" t="s">
        <v>14226</v>
      </c>
      <c r="U71" t="s">
        <v>14663</v>
      </c>
      <c r="V71" t="s">
        <v>109</v>
      </c>
      <c r="W71" t="s">
        <v>14664</v>
      </c>
      <c r="X71" t="s">
        <v>14592</v>
      </c>
      <c r="Y71" t="s">
        <v>383</v>
      </c>
      <c r="Z71" s="10"/>
      <c r="AA71" s="10"/>
      <c r="AB71" t="s">
        <v>6677</v>
      </c>
      <c r="AC71" s="1">
        <v>44219</v>
      </c>
      <c r="AD71" s="10"/>
      <c r="AE71" s="10"/>
      <c r="AF71" t="s">
        <v>6944</v>
      </c>
      <c r="AG71" t="s">
        <v>2947</v>
      </c>
      <c r="AH71" t="s">
        <v>2947</v>
      </c>
      <c r="AI71" t="s">
        <v>8646</v>
      </c>
      <c r="AJ71" s="1">
        <v>46007</v>
      </c>
      <c r="AK71" t="s">
        <v>114</v>
      </c>
      <c r="AL71" t="s">
        <v>14665</v>
      </c>
      <c r="AM71" s="45">
        <v>45221.759557384263</v>
      </c>
      <c r="AP71" t="s">
        <v>6932</v>
      </c>
      <c r="AQ71" t="s">
        <v>10536</v>
      </c>
      <c r="AR71" t="s">
        <v>6931</v>
      </c>
      <c r="AS71" t="s">
        <v>934</v>
      </c>
      <c r="AT71" t="s">
        <v>940</v>
      </c>
      <c r="AU71" t="s">
        <v>7375</v>
      </c>
      <c r="AV71" s="1">
        <v>45188</v>
      </c>
      <c r="AW71" s="1">
        <v>45188</v>
      </c>
      <c r="AX71" s="1"/>
      <c r="AY71" s="1">
        <v>45189</v>
      </c>
      <c r="AZ71" s="1">
        <v>45232</v>
      </c>
      <c r="BA71" s="1">
        <v>46284</v>
      </c>
      <c r="BB71" t="s">
        <v>109</v>
      </c>
      <c r="BC71" t="s">
        <v>109</v>
      </c>
      <c r="BD71" t="s">
        <v>109</v>
      </c>
      <c r="BE71" t="s">
        <v>109</v>
      </c>
      <c r="BF71" t="s">
        <v>109</v>
      </c>
      <c r="BG71" t="s">
        <v>109</v>
      </c>
      <c r="BH71">
        <v>0</v>
      </c>
      <c r="BI71" t="s">
        <v>109</v>
      </c>
      <c r="BJ71" t="s">
        <v>14581</v>
      </c>
      <c r="BK71" s="45">
        <v>45215.66708658565</v>
      </c>
      <c r="BP71" t="s">
        <v>4148</v>
      </c>
      <c r="BQ71" t="s">
        <v>7367</v>
      </c>
      <c r="BR71" t="s">
        <v>7368</v>
      </c>
    </row>
    <row r="72" spans="2:70">
      <c r="B72">
        <v>994</v>
      </c>
      <c r="C72" t="s">
        <v>2536</v>
      </c>
      <c r="D72" t="s">
        <v>14666</v>
      </c>
      <c r="E72" t="s">
        <v>511</v>
      </c>
      <c r="F72" t="s">
        <v>507</v>
      </c>
      <c r="G72" t="s">
        <v>144</v>
      </c>
      <c r="H72" t="s">
        <v>527</v>
      </c>
      <c r="I72" t="s">
        <v>10481</v>
      </c>
      <c r="J72" t="s">
        <v>6101</v>
      </c>
      <c r="K72" t="s">
        <v>109</v>
      </c>
      <c r="L72" s="1">
        <v>44999</v>
      </c>
      <c r="M72" s="10"/>
      <c r="N72" t="s">
        <v>14365</v>
      </c>
      <c r="O72" t="s">
        <v>14667</v>
      </c>
      <c r="P72" t="s">
        <v>14169</v>
      </c>
      <c r="Q72" t="s">
        <v>109</v>
      </c>
      <c r="R72" t="s">
        <v>162</v>
      </c>
      <c r="S72" t="s">
        <v>14575</v>
      </c>
      <c r="T72" t="s">
        <v>14226</v>
      </c>
      <c r="U72" t="s">
        <v>109</v>
      </c>
      <c r="V72" t="s">
        <v>109</v>
      </c>
      <c r="W72" t="s">
        <v>14668</v>
      </c>
      <c r="X72" t="s">
        <v>14592</v>
      </c>
      <c r="Y72" t="s">
        <v>14669</v>
      </c>
      <c r="Z72" s="10"/>
      <c r="AA72" s="10"/>
      <c r="AB72" t="s">
        <v>5440</v>
      </c>
      <c r="AC72" s="1">
        <v>44004</v>
      </c>
      <c r="AD72" s="10"/>
      <c r="AE72" s="10"/>
      <c r="AF72" t="s">
        <v>6941</v>
      </c>
      <c r="AG72" t="s">
        <v>2885</v>
      </c>
      <c r="AH72" t="s">
        <v>10790</v>
      </c>
      <c r="AI72" t="s">
        <v>8587</v>
      </c>
      <c r="AJ72" s="1">
        <v>45877</v>
      </c>
      <c r="AK72" t="s">
        <v>109</v>
      </c>
      <c r="AL72" t="s">
        <v>14176</v>
      </c>
      <c r="AM72" s="45">
        <v>45221.759557384263</v>
      </c>
      <c r="AP72" t="s">
        <v>6934</v>
      </c>
      <c r="AQ72" t="s">
        <v>10536</v>
      </c>
      <c r="AR72" t="s">
        <v>6933</v>
      </c>
      <c r="AS72" t="s">
        <v>945</v>
      </c>
      <c r="AT72" t="s">
        <v>949</v>
      </c>
      <c r="AU72" t="s">
        <v>7378</v>
      </c>
      <c r="AV72" s="1">
        <v>45181</v>
      </c>
      <c r="AW72" s="1">
        <v>45188</v>
      </c>
      <c r="AX72" s="1"/>
      <c r="AY72" s="1">
        <v>45189</v>
      </c>
      <c r="AZ72" s="1">
        <v>45232</v>
      </c>
      <c r="BA72" s="1">
        <v>46284</v>
      </c>
      <c r="BB72" t="s">
        <v>109</v>
      </c>
      <c r="BC72" t="s">
        <v>109</v>
      </c>
      <c r="BD72" t="s">
        <v>109</v>
      </c>
      <c r="BE72" t="s">
        <v>109</v>
      </c>
      <c r="BF72" t="s">
        <v>109</v>
      </c>
      <c r="BG72" t="s">
        <v>109</v>
      </c>
      <c r="BH72">
        <v>0</v>
      </c>
      <c r="BI72" t="s">
        <v>109</v>
      </c>
      <c r="BJ72" t="s">
        <v>14581</v>
      </c>
      <c r="BK72" s="45">
        <v>45215.66708658565</v>
      </c>
    </row>
    <row r="73" spans="2:70">
      <c r="B73">
        <v>993</v>
      </c>
      <c r="C73" t="s">
        <v>2546</v>
      </c>
      <c r="D73" t="s">
        <v>2546</v>
      </c>
      <c r="E73" t="s">
        <v>511</v>
      </c>
      <c r="F73" t="s">
        <v>507</v>
      </c>
      <c r="G73" t="s">
        <v>144</v>
      </c>
      <c r="H73" t="s">
        <v>527</v>
      </c>
      <c r="I73" t="s">
        <v>10478</v>
      </c>
      <c r="J73" t="s">
        <v>5828</v>
      </c>
      <c r="K73" t="s">
        <v>6103</v>
      </c>
      <c r="L73" s="1">
        <v>44998</v>
      </c>
      <c r="M73" s="10"/>
      <c r="N73" t="s">
        <v>14365</v>
      </c>
      <c r="O73" t="s">
        <v>14670</v>
      </c>
      <c r="P73" t="s">
        <v>14169</v>
      </c>
      <c r="Q73" t="s">
        <v>109</v>
      </c>
      <c r="R73" t="s">
        <v>111</v>
      </c>
      <c r="S73" t="s">
        <v>14671</v>
      </c>
      <c r="T73" t="s">
        <v>14226</v>
      </c>
      <c r="U73" t="s">
        <v>109</v>
      </c>
      <c r="V73" t="s">
        <v>109</v>
      </c>
      <c r="W73" t="s">
        <v>14672</v>
      </c>
      <c r="X73" t="s">
        <v>14592</v>
      </c>
      <c r="Y73" t="s">
        <v>14673</v>
      </c>
      <c r="Z73" s="10"/>
      <c r="AA73" s="10"/>
      <c r="AB73" t="s">
        <v>5443</v>
      </c>
      <c r="AC73" s="1">
        <v>43994</v>
      </c>
      <c r="AD73" s="10"/>
      <c r="AE73" s="10"/>
      <c r="AF73" t="s">
        <v>6937</v>
      </c>
      <c r="AG73" t="s">
        <v>2837</v>
      </c>
      <c r="AH73" t="s">
        <v>14192</v>
      </c>
      <c r="AI73" t="s">
        <v>8559</v>
      </c>
      <c r="AJ73" s="1">
        <v>46034</v>
      </c>
      <c r="AK73" t="s">
        <v>114</v>
      </c>
      <c r="AL73" t="s">
        <v>14193</v>
      </c>
      <c r="AM73" s="45">
        <v>45221.759557384263</v>
      </c>
      <c r="AP73" t="s">
        <v>393</v>
      </c>
      <c r="AQ73" t="s">
        <v>10536</v>
      </c>
      <c r="AR73" t="s">
        <v>7331</v>
      </c>
      <c r="AS73" t="s">
        <v>14674</v>
      </c>
      <c r="AT73" t="s">
        <v>14674</v>
      </c>
      <c r="AU73" t="s">
        <v>7332</v>
      </c>
      <c r="AV73" s="1">
        <v>45195</v>
      </c>
      <c r="AW73" s="1">
        <v>45197</v>
      </c>
      <c r="AX73" s="1"/>
      <c r="AY73" s="1">
        <v>45197</v>
      </c>
      <c r="AZ73" s="1">
        <v>45243</v>
      </c>
      <c r="BA73" s="1">
        <v>46293</v>
      </c>
      <c r="BB73" t="s">
        <v>109</v>
      </c>
      <c r="BC73" t="s">
        <v>109</v>
      </c>
      <c r="BD73" t="s">
        <v>109</v>
      </c>
      <c r="BE73" t="s">
        <v>109</v>
      </c>
      <c r="BF73" t="s">
        <v>109</v>
      </c>
      <c r="BG73" t="s">
        <v>109</v>
      </c>
      <c r="BH73">
        <v>0</v>
      </c>
      <c r="BI73" t="s">
        <v>109</v>
      </c>
      <c r="BJ73" t="s">
        <v>14581</v>
      </c>
      <c r="BK73" s="45">
        <v>45215.66708658565</v>
      </c>
    </row>
    <row r="74" spans="2:70">
      <c r="B74">
        <v>992</v>
      </c>
      <c r="C74" t="s">
        <v>14675</v>
      </c>
      <c r="D74" t="s">
        <v>14676</v>
      </c>
      <c r="E74" t="s">
        <v>511</v>
      </c>
      <c r="F74" t="s">
        <v>507</v>
      </c>
      <c r="G74" t="s">
        <v>144</v>
      </c>
      <c r="H74" t="s">
        <v>655</v>
      </c>
      <c r="I74" t="s">
        <v>13943</v>
      </c>
      <c r="J74" t="s">
        <v>5703</v>
      </c>
      <c r="K74" t="s">
        <v>14677</v>
      </c>
      <c r="L74" s="1">
        <v>44995</v>
      </c>
      <c r="M74" s="10"/>
      <c r="N74" t="s">
        <v>14365</v>
      </c>
      <c r="O74" t="s">
        <v>14678</v>
      </c>
      <c r="P74" t="s">
        <v>14169</v>
      </c>
      <c r="Q74" t="s">
        <v>226</v>
      </c>
      <c r="R74" t="s">
        <v>162</v>
      </c>
      <c r="S74" t="s">
        <v>14679</v>
      </c>
      <c r="T74" t="s">
        <v>14226</v>
      </c>
      <c r="U74" t="s">
        <v>109</v>
      </c>
      <c r="V74" t="s">
        <v>109</v>
      </c>
      <c r="W74" t="s">
        <v>14680</v>
      </c>
      <c r="X74" t="s">
        <v>14592</v>
      </c>
      <c r="Y74" t="s">
        <v>14681</v>
      </c>
      <c r="Z74" s="10"/>
      <c r="AA74" s="10"/>
      <c r="AB74" t="s">
        <v>6706</v>
      </c>
      <c r="AC74" s="1">
        <v>43977</v>
      </c>
      <c r="AD74" s="10"/>
      <c r="AE74" s="10"/>
      <c r="AF74" t="s">
        <v>6932</v>
      </c>
      <c r="AG74" t="s">
        <v>613</v>
      </c>
      <c r="AH74" t="s">
        <v>613</v>
      </c>
      <c r="AI74" t="s">
        <v>8120</v>
      </c>
      <c r="AJ74" s="1">
        <v>46033</v>
      </c>
      <c r="AK74" t="s">
        <v>114</v>
      </c>
      <c r="AL74" t="s">
        <v>14682</v>
      </c>
      <c r="AM74" s="45">
        <v>45221.759557384263</v>
      </c>
      <c r="AP74" t="s">
        <v>381</v>
      </c>
      <c r="AQ74" t="s">
        <v>10536</v>
      </c>
      <c r="AR74" t="s">
        <v>14683</v>
      </c>
      <c r="AS74" t="s">
        <v>377</v>
      </c>
      <c r="AT74" t="s">
        <v>377</v>
      </c>
      <c r="AU74" t="s">
        <v>7327</v>
      </c>
      <c r="AV74" s="1">
        <v>45191</v>
      </c>
      <c r="AW74" s="1">
        <v>45195</v>
      </c>
      <c r="AX74" s="1"/>
      <c r="AY74" s="1">
        <v>45197</v>
      </c>
      <c r="AZ74" s="1">
        <v>45239</v>
      </c>
      <c r="BA74" s="1">
        <v>46291</v>
      </c>
      <c r="BB74" t="s">
        <v>109</v>
      </c>
      <c r="BC74" t="s">
        <v>109</v>
      </c>
      <c r="BD74" t="s">
        <v>109</v>
      </c>
      <c r="BE74" t="s">
        <v>109</v>
      </c>
      <c r="BF74" t="s">
        <v>109</v>
      </c>
      <c r="BG74" t="s">
        <v>109</v>
      </c>
      <c r="BH74">
        <v>0</v>
      </c>
      <c r="BI74" t="s">
        <v>109</v>
      </c>
      <c r="BJ74" t="s">
        <v>14581</v>
      </c>
      <c r="BK74" s="45">
        <v>45215.66708658565</v>
      </c>
    </row>
    <row r="75" spans="2:70">
      <c r="B75">
        <v>991</v>
      </c>
      <c r="C75" t="s">
        <v>2581</v>
      </c>
      <c r="D75" t="s">
        <v>2581</v>
      </c>
      <c r="E75" t="s">
        <v>511</v>
      </c>
      <c r="F75" t="s">
        <v>507</v>
      </c>
      <c r="G75" t="s">
        <v>144</v>
      </c>
      <c r="H75" t="s">
        <v>605</v>
      </c>
      <c r="I75" t="s">
        <v>10528</v>
      </c>
      <c r="J75" t="s">
        <v>6081</v>
      </c>
      <c r="K75" t="s">
        <v>14684</v>
      </c>
      <c r="L75" s="1">
        <v>44992</v>
      </c>
      <c r="M75" s="10"/>
      <c r="N75" t="s">
        <v>14365</v>
      </c>
      <c r="O75" t="s">
        <v>14685</v>
      </c>
      <c r="P75" t="s">
        <v>14169</v>
      </c>
      <c r="Q75" t="s">
        <v>109</v>
      </c>
      <c r="R75" t="s">
        <v>14430</v>
      </c>
      <c r="S75" t="s">
        <v>14686</v>
      </c>
      <c r="T75" t="s">
        <v>14226</v>
      </c>
      <c r="U75" t="s">
        <v>109</v>
      </c>
      <c r="V75" t="s">
        <v>109</v>
      </c>
      <c r="W75" t="s">
        <v>14687</v>
      </c>
      <c r="X75" t="s">
        <v>14688</v>
      </c>
      <c r="Y75" t="s">
        <v>14689</v>
      </c>
      <c r="Z75" s="10"/>
      <c r="AA75" s="10"/>
      <c r="AB75" t="s">
        <v>6708</v>
      </c>
      <c r="AC75" s="1">
        <v>43974</v>
      </c>
      <c r="AD75" s="10"/>
      <c r="AE75" s="10"/>
      <c r="AF75" t="s">
        <v>6934</v>
      </c>
      <c r="AG75" t="s">
        <v>2767</v>
      </c>
      <c r="AH75" t="s">
        <v>2767</v>
      </c>
      <c r="AI75" t="s">
        <v>8502</v>
      </c>
      <c r="AJ75" s="1">
        <v>46055</v>
      </c>
      <c r="AK75" t="s">
        <v>114</v>
      </c>
      <c r="AL75" t="s">
        <v>14690</v>
      </c>
      <c r="AM75" s="45">
        <v>45221.759557384263</v>
      </c>
    </row>
    <row r="76" spans="2:70">
      <c r="B76">
        <v>990</v>
      </c>
      <c r="C76" t="s">
        <v>2079</v>
      </c>
      <c r="D76" t="s">
        <v>14691</v>
      </c>
      <c r="E76" t="s">
        <v>511</v>
      </c>
      <c r="F76" t="s">
        <v>722</v>
      </c>
      <c r="G76" t="s">
        <v>144</v>
      </c>
      <c r="H76" t="s">
        <v>605</v>
      </c>
      <c r="I76" t="s">
        <v>10515</v>
      </c>
      <c r="J76" t="s">
        <v>6106</v>
      </c>
      <c r="K76" t="s">
        <v>109</v>
      </c>
      <c r="L76" s="1">
        <v>44988</v>
      </c>
      <c r="M76" s="10"/>
      <c r="N76" t="s">
        <v>14365</v>
      </c>
      <c r="O76" t="s">
        <v>5794</v>
      </c>
      <c r="P76" t="s">
        <v>14169</v>
      </c>
      <c r="Q76" t="s">
        <v>109</v>
      </c>
      <c r="R76" t="s">
        <v>111</v>
      </c>
      <c r="S76" t="s">
        <v>14367</v>
      </c>
      <c r="T76" t="s">
        <v>109</v>
      </c>
      <c r="U76" t="s">
        <v>109</v>
      </c>
      <c r="V76" t="s">
        <v>109</v>
      </c>
      <c r="W76" t="s">
        <v>14692</v>
      </c>
      <c r="X76" t="s">
        <v>14688</v>
      </c>
      <c r="Y76" t="s">
        <v>867</v>
      </c>
      <c r="Z76" s="10"/>
      <c r="AA76" s="10"/>
      <c r="AB76" t="s">
        <v>5506</v>
      </c>
      <c r="AC76" s="1">
        <v>43390</v>
      </c>
      <c r="AD76" s="10"/>
      <c r="AE76" s="10"/>
      <c r="AF76" t="s">
        <v>393</v>
      </c>
      <c r="AG76" t="s">
        <v>2731</v>
      </c>
      <c r="AH76" t="s">
        <v>14215</v>
      </c>
      <c r="AI76" t="s">
        <v>8478</v>
      </c>
      <c r="AJ76" s="1">
        <v>46063</v>
      </c>
      <c r="AK76" t="s">
        <v>114</v>
      </c>
      <c r="AL76" t="s">
        <v>14216</v>
      </c>
      <c r="AM76" s="45">
        <v>45221.759557384263</v>
      </c>
    </row>
    <row r="77" spans="2:70">
      <c r="B77">
        <v>989</v>
      </c>
      <c r="C77" t="s">
        <v>2605</v>
      </c>
      <c r="D77" t="s">
        <v>2605</v>
      </c>
      <c r="E77" t="s">
        <v>511</v>
      </c>
      <c r="F77" t="s">
        <v>507</v>
      </c>
      <c r="G77" t="s">
        <v>144</v>
      </c>
      <c r="H77" t="s">
        <v>527</v>
      </c>
      <c r="I77" t="s">
        <v>10515</v>
      </c>
      <c r="J77" t="s">
        <v>6053</v>
      </c>
      <c r="K77" t="s">
        <v>109</v>
      </c>
      <c r="L77" s="1">
        <v>44985</v>
      </c>
      <c r="M77" s="10"/>
      <c r="N77" t="s">
        <v>14365</v>
      </c>
      <c r="O77" t="s">
        <v>14693</v>
      </c>
      <c r="P77" t="s">
        <v>14169</v>
      </c>
      <c r="Q77" t="s">
        <v>109</v>
      </c>
      <c r="R77" t="s">
        <v>162</v>
      </c>
      <c r="S77" t="s">
        <v>14694</v>
      </c>
      <c r="T77" t="s">
        <v>14226</v>
      </c>
      <c r="U77" t="s">
        <v>14695</v>
      </c>
      <c r="V77" t="s">
        <v>109</v>
      </c>
      <c r="W77" t="s">
        <v>14696</v>
      </c>
      <c r="X77" t="s">
        <v>14688</v>
      </c>
      <c r="Y77" t="s">
        <v>4812</v>
      </c>
      <c r="Z77" s="10"/>
      <c r="AA77" s="10"/>
      <c r="AB77" t="s">
        <v>5435</v>
      </c>
      <c r="AC77" s="1">
        <v>44103</v>
      </c>
      <c r="AD77" s="10"/>
      <c r="AE77" s="10"/>
      <c r="AF77" t="s">
        <v>381</v>
      </c>
      <c r="AG77" t="s">
        <v>2709</v>
      </c>
      <c r="AH77" t="s">
        <v>2709</v>
      </c>
      <c r="AI77" t="s">
        <v>8453</v>
      </c>
      <c r="AJ77" s="1">
        <v>46068</v>
      </c>
      <c r="AK77" t="s">
        <v>114</v>
      </c>
      <c r="AL77" t="s">
        <v>14222</v>
      </c>
      <c r="AM77" s="45">
        <v>45221.759557384263</v>
      </c>
    </row>
    <row r="78" spans="2:70">
      <c r="B78">
        <v>988</v>
      </c>
      <c r="C78" t="s">
        <v>2256</v>
      </c>
      <c r="D78" t="s">
        <v>6108</v>
      </c>
      <c r="E78" t="s">
        <v>511</v>
      </c>
      <c r="F78" t="s">
        <v>507</v>
      </c>
      <c r="G78" t="s">
        <v>144</v>
      </c>
      <c r="H78" t="s">
        <v>605</v>
      </c>
      <c r="I78" t="s">
        <v>10470</v>
      </c>
      <c r="J78" t="s">
        <v>5714</v>
      </c>
      <c r="K78" t="s">
        <v>5715</v>
      </c>
      <c r="L78" s="1">
        <v>44981</v>
      </c>
      <c r="M78" s="10"/>
      <c r="N78" t="s">
        <v>14365</v>
      </c>
      <c r="O78" t="s">
        <v>14697</v>
      </c>
      <c r="P78" t="s">
        <v>14169</v>
      </c>
      <c r="Q78" t="s">
        <v>109</v>
      </c>
      <c r="R78" t="s">
        <v>162</v>
      </c>
      <c r="S78" t="s">
        <v>109</v>
      </c>
      <c r="T78" t="s">
        <v>14226</v>
      </c>
      <c r="U78" t="s">
        <v>109</v>
      </c>
      <c r="V78" t="s">
        <v>109</v>
      </c>
      <c r="W78" t="s">
        <v>14698</v>
      </c>
      <c r="X78" t="s">
        <v>14688</v>
      </c>
      <c r="Y78" t="s">
        <v>14699</v>
      </c>
      <c r="Z78" s="10"/>
      <c r="AA78" s="10"/>
      <c r="AB78" t="s">
        <v>5493</v>
      </c>
      <c r="AC78" s="1">
        <v>43907</v>
      </c>
      <c r="AD78" s="10"/>
      <c r="AE78" s="10"/>
      <c r="AF78" t="s">
        <v>10607</v>
      </c>
      <c r="AG78" t="s">
        <v>2660</v>
      </c>
      <c r="AH78" t="s">
        <v>2660</v>
      </c>
      <c r="AI78" t="s">
        <v>8416</v>
      </c>
      <c r="AJ78" s="1">
        <v>46068</v>
      </c>
      <c r="AK78" t="s">
        <v>114</v>
      </c>
      <c r="AL78" t="s">
        <v>14232</v>
      </c>
      <c r="AM78" s="45">
        <v>45221.759557384263</v>
      </c>
    </row>
    <row r="79" spans="2:70">
      <c r="B79">
        <v>987</v>
      </c>
      <c r="C79" t="s">
        <v>1794</v>
      </c>
      <c r="D79" t="s">
        <v>6109</v>
      </c>
      <c r="E79" t="s">
        <v>511</v>
      </c>
      <c r="F79" t="s">
        <v>507</v>
      </c>
      <c r="G79" t="s">
        <v>144</v>
      </c>
      <c r="H79" t="s">
        <v>14363</v>
      </c>
      <c r="I79" t="s">
        <v>10478</v>
      </c>
      <c r="J79" t="s">
        <v>5828</v>
      </c>
      <c r="K79" t="s">
        <v>6244</v>
      </c>
      <c r="L79" s="1">
        <v>44977</v>
      </c>
      <c r="M79" s="10"/>
      <c r="N79" t="s">
        <v>14365</v>
      </c>
      <c r="O79" t="s">
        <v>14700</v>
      </c>
      <c r="P79" t="s">
        <v>14169</v>
      </c>
      <c r="Q79" t="s">
        <v>109</v>
      </c>
      <c r="R79" t="s">
        <v>111</v>
      </c>
      <c r="S79" t="s">
        <v>14386</v>
      </c>
      <c r="T79" t="s">
        <v>14226</v>
      </c>
      <c r="U79" t="s">
        <v>14701</v>
      </c>
      <c r="V79" t="s">
        <v>109</v>
      </c>
      <c r="W79" t="s">
        <v>14702</v>
      </c>
      <c r="X79" t="s">
        <v>14688</v>
      </c>
      <c r="Y79" t="s">
        <v>14703</v>
      </c>
      <c r="Z79" s="10"/>
      <c r="AA79" s="10"/>
      <c r="AB79" t="s">
        <v>5465</v>
      </c>
      <c r="AC79" s="1">
        <v>43840</v>
      </c>
      <c r="AD79" s="10"/>
      <c r="AE79" s="10"/>
      <c r="AF79" t="s">
        <v>10609</v>
      </c>
      <c r="AG79" t="s">
        <v>1062</v>
      </c>
      <c r="AH79" t="s">
        <v>1158</v>
      </c>
      <c r="AI79" t="s">
        <v>8403</v>
      </c>
      <c r="AJ79" s="1">
        <v>46068</v>
      </c>
      <c r="AK79" t="s">
        <v>114</v>
      </c>
      <c r="AL79" t="s">
        <v>14245</v>
      </c>
      <c r="AM79" s="45">
        <v>45221.759557384263</v>
      </c>
    </row>
    <row r="80" spans="2:70">
      <c r="B80">
        <v>986</v>
      </c>
      <c r="C80" t="s">
        <v>2709</v>
      </c>
      <c r="D80" t="s">
        <v>14704</v>
      </c>
      <c r="E80" t="s">
        <v>511</v>
      </c>
      <c r="F80" t="s">
        <v>507</v>
      </c>
      <c r="G80" t="s">
        <v>144</v>
      </c>
      <c r="H80" t="s">
        <v>723</v>
      </c>
      <c r="I80" t="s">
        <v>10688</v>
      </c>
      <c r="J80" t="s">
        <v>6112</v>
      </c>
      <c r="K80" t="s">
        <v>109</v>
      </c>
      <c r="L80" s="1">
        <v>44973</v>
      </c>
      <c r="M80" s="10"/>
      <c r="N80" t="s">
        <v>14365</v>
      </c>
      <c r="O80" t="s">
        <v>6766</v>
      </c>
      <c r="P80" t="s">
        <v>14169</v>
      </c>
      <c r="Q80" t="s">
        <v>109</v>
      </c>
      <c r="R80" t="s">
        <v>162</v>
      </c>
      <c r="S80" t="s">
        <v>14705</v>
      </c>
      <c r="T80" t="s">
        <v>14226</v>
      </c>
      <c r="U80" t="s">
        <v>109</v>
      </c>
      <c r="V80" t="s">
        <v>14706</v>
      </c>
      <c r="W80" t="s">
        <v>14707</v>
      </c>
      <c r="X80" t="s">
        <v>14688</v>
      </c>
      <c r="Y80" t="s">
        <v>6765</v>
      </c>
      <c r="Z80" s="10"/>
      <c r="AA80" s="10"/>
      <c r="AB80" t="s">
        <v>5613</v>
      </c>
      <c r="AC80" s="1">
        <v>44015</v>
      </c>
      <c r="AD80" s="10"/>
      <c r="AE80" s="10"/>
      <c r="AF80" t="s">
        <v>10611</v>
      </c>
      <c r="AG80" t="s">
        <v>2079</v>
      </c>
      <c r="AH80" t="s">
        <v>2079</v>
      </c>
      <c r="AI80" t="s">
        <v>8360</v>
      </c>
      <c r="AJ80" s="1">
        <v>46083</v>
      </c>
      <c r="AK80" t="s">
        <v>114</v>
      </c>
      <c r="AL80" t="s">
        <v>14259</v>
      </c>
      <c r="AM80" s="45">
        <v>45221.759557384263</v>
      </c>
    </row>
    <row r="81" spans="2:39">
      <c r="B81">
        <v>985</v>
      </c>
      <c r="C81" t="s">
        <v>2715</v>
      </c>
      <c r="D81" t="s">
        <v>14708</v>
      </c>
      <c r="E81" t="s">
        <v>511</v>
      </c>
      <c r="F81" t="s">
        <v>507</v>
      </c>
      <c r="G81" t="s">
        <v>235</v>
      </c>
      <c r="H81" t="s">
        <v>655</v>
      </c>
      <c r="I81" t="s">
        <v>10490</v>
      </c>
      <c r="J81" t="s">
        <v>6114</v>
      </c>
      <c r="K81" t="s">
        <v>109</v>
      </c>
      <c r="L81" s="1">
        <v>44973</v>
      </c>
      <c r="M81" s="10"/>
      <c r="N81" t="s">
        <v>14365</v>
      </c>
      <c r="O81" t="s">
        <v>14709</v>
      </c>
      <c r="P81" t="s">
        <v>14169</v>
      </c>
      <c r="Q81" t="s">
        <v>109</v>
      </c>
      <c r="R81" t="s">
        <v>162</v>
      </c>
      <c r="S81" t="s">
        <v>14431</v>
      </c>
      <c r="T81" t="s">
        <v>14226</v>
      </c>
      <c r="U81" t="s">
        <v>109</v>
      </c>
      <c r="V81" t="s">
        <v>14706</v>
      </c>
      <c r="W81" t="s">
        <v>14710</v>
      </c>
      <c r="X81" t="s">
        <v>14688</v>
      </c>
      <c r="Y81" t="s">
        <v>14711</v>
      </c>
      <c r="Z81" s="10"/>
      <c r="AA81" s="10"/>
      <c r="AB81" t="s">
        <v>5448</v>
      </c>
      <c r="AC81" s="1">
        <v>44531</v>
      </c>
      <c r="AD81" s="10"/>
      <c r="AE81" s="10"/>
      <c r="AF81" t="s">
        <v>10613</v>
      </c>
      <c r="AG81" t="s">
        <v>1738</v>
      </c>
      <c r="AH81" t="s">
        <v>1742</v>
      </c>
      <c r="AI81" t="s">
        <v>8335</v>
      </c>
      <c r="AJ81" s="1">
        <v>46080</v>
      </c>
      <c r="AK81" t="s">
        <v>114</v>
      </c>
      <c r="AL81" t="s">
        <v>14272</v>
      </c>
      <c r="AM81" s="45">
        <v>45221.759557384263</v>
      </c>
    </row>
    <row r="82" spans="2:39">
      <c r="B82">
        <v>984</v>
      </c>
      <c r="C82" t="s">
        <v>5376</v>
      </c>
      <c r="D82" t="s">
        <v>14712</v>
      </c>
      <c r="E82" t="s">
        <v>14713</v>
      </c>
      <c r="F82" t="s">
        <v>578</v>
      </c>
      <c r="G82" t="s">
        <v>5447</v>
      </c>
      <c r="H82" t="s">
        <v>14714</v>
      </c>
      <c r="I82" t="s">
        <v>109</v>
      </c>
      <c r="J82" t="s">
        <v>109</v>
      </c>
      <c r="K82" t="s">
        <v>109</v>
      </c>
      <c r="L82" s="1">
        <v>44972</v>
      </c>
      <c r="M82" s="10"/>
      <c r="N82" t="s">
        <v>14365</v>
      </c>
      <c r="O82" t="s">
        <v>6058</v>
      </c>
      <c r="P82" t="s">
        <v>14169</v>
      </c>
      <c r="Q82" t="s">
        <v>109</v>
      </c>
      <c r="R82" t="s">
        <v>111</v>
      </c>
      <c r="S82" t="s">
        <v>14715</v>
      </c>
      <c r="T82" t="s">
        <v>14226</v>
      </c>
      <c r="U82" t="s">
        <v>14631</v>
      </c>
      <c r="V82" t="s">
        <v>14716</v>
      </c>
      <c r="W82" t="s">
        <v>14717</v>
      </c>
      <c r="X82" t="s">
        <v>14718</v>
      </c>
      <c r="Y82" t="s">
        <v>2044</v>
      </c>
      <c r="Z82" s="10"/>
      <c r="AA82" s="10"/>
      <c r="AB82" t="s">
        <v>5451</v>
      </c>
      <c r="AC82" s="1">
        <v>43817</v>
      </c>
      <c r="AD82" s="10"/>
      <c r="AE82" s="10"/>
      <c r="AF82" t="s">
        <v>10616</v>
      </c>
      <c r="AG82" t="s">
        <v>2551</v>
      </c>
      <c r="AH82" t="s">
        <v>2551</v>
      </c>
      <c r="AI82" t="s">
        <v>8322</v>
      </c>
      <c r="AJ82" s="1">
        <v>46080</v>
      </c>
      <c r="AK82" t="s">
        <v>114</v>
      </c>
      <c r="AL82" t="s">
        <v>14277</v>
      </c>
      <c r="AM82" s="45">
        <v>45221.759557384263</v>
      </c>
    </row>
    <row r="83" spans="2:39">
      <c r="B83">
        <v>983</v>
      </c>
      <c r="C83" t="s">
        <v>2524</v>
      </c>
      <c r="D83" t="s">
        <v>6115</v>
      </c>
      <c r="E83" t="s">
        <v>511</v>
      </c>
      <c r="F83" t="s">
        <v>507</v>
      </c>
      <c r="G83" t="s">
        <v>144</v>
      </c>
      <c r="H83" t="s">
        <v>527</v>
      </c>
      <c r="I83" t="s">
        <v>10559</v>
      </c>
      <c r="J83" t="s">
        <v>6116</v>
      </c>
      <c r="K83" t="s">
        <v>14719</v>
      </c>
      <c r="L83" s="1">
        <v>44972</v>
      </c>
      <c r="M83" s="10"/>
      <c r="N83" t="s">
        <v>14365</v>
      </c>
      <c r="O83" t="s">
        <v>13953</v>
      </c>
      <c r="P83" t="s">
        <v>14169</v>
      </c>
      <c r="Q83" t="s">
        <v>109</v>
      </c>
      <c r="R83" t="s">
        <v>162</v>
      </c>
      <c r="S83" t="s">
        <v>14694</v>
      </c>
      <c r="T83" t="s">
        <v>109</v>
      </c>
      <c r="U83" t="s">
        <v>109</v>
      </c>
      <c r="V83" t="s">
        <v>14605</v>
      </c>
      <c r="W83" t="s">
        <v>14720</v>
      </c>
      <c r="X83" t="s">
        <v>14718</v>
      </c>
      <c r="Y83" t="s">
        <v>14721</v>
      </c>
      <c r="Z83" s="10"/>
      <c r="AA83" s="10"/>
      <c r="AB83" t="s">
        <v>5512</v>
      </c>
      <c r="AC83" s="1">
        <v>43927</v>
      </c>
      <c r="AD83" s="10"/>
      <c r="AE83" s="10"/>
      <c r="AF83" t="s">
        <v>10619</v>
      </c>
      <c r="AG83" t="s">
        <v>2493</v>
      </c>
      <c r="AH83" t="s">
        <v>2493</v>
      </c>
      <c r="AI83" t="s">
        <v>8276</v>
      </c>
      <c r="AJ83" s="1">
        <v>46075</v>
      </c>
      <c r="AK83" t="s">
        <v>114</v>
      </c>
      <c r="AL83" t="s">
        <v>14288</v>
      </c>
      <c r="AM83" s="45">
        <v>45221.759557384263</v>
      </c>
    </row>
    <row r="84" spans="2:39">
      <c r="B84">
        <v>982</v>
      </c>
      <c r="C84" t="s">
        <v>2726</v>
      </c>
      <c r="D84" t="s">
        <v>2726</v>
      </c>
      <c r="E84" t="s">
        <v>511</v>
      </c>
      <c r="F84" t="s">
        <v>507</v>
      </c>
      <c r="G84" t="s">
        <v>144</v>
      </c>
      <c r="H84" t="s">
        <v>605</v>
      </c>
      <c r="I84" t="s">
        <v>10584</v>
      </c>
      <c r="J84" t="s">
        <v>6118</v>
      </c>
      <c r="K84" t="s">
        <v>109</v>
      </c>
      <c r="L84" s="1">
        <v>44971</v>
      </c>
      <c r="M84" s="10"/>
      <c r="N84" t="s">
        <v>14365</v>
      </c>
      <c r="O84" t="s">
        <v>6599</v>
      </c>
      <c r="P84" t="s">
        <v>14169</v>
      </c>
      <c r="Q84" t="s">
        <v>109</v>
      </c>
      <c r="R84" t="s">
        <v>14442</v>
      </c>
      <c r="S84" t="s">
        <v>14479</v>
      </c>
      <c r="T84" t="s">
        <v>14226</v>
      </c>
      <c r="U84" t="s">
        <v>109</v>
      </c>
      <c r="V84" t="s">
        <v>109</v>
      </c>
      <c r="W84" t="s">
        <v>14722</v>
      </c>
      <c r="X84" t="s">
        <v>14718</v>
      </c>
      <c r="Y84" t="s">
        <v>2314</v>
      </c>
      <c r="Z84" s="10"/>
      <c r="AA84" s="10"/>
      <c r="AB84" t="s">
        <v>5455</v>
      </c>
      <c r="AC84" s="1">
        <v>43947</v>
      </c>
      <c r="AD84" s="10"/>
      <c r="AE84" s="10"/>
      <c r="AF84" t="s">
        <v>10622</v>
      </c>
      <c r="AG84" t="s">
        <v>2451</v>
      </c>
      <c r="AH84" t="s">
        <v>2451</v>
      </c>
      <c r="AI84" t="s">
        <v>8248</v>
      </c>
      <c r="AJ84" s="1">
        <v>46098</v>
      </c>
      <c r="AK84" t="s">
        <v>114</v>
      </c>
      <c r="AL84" t="s">
        <v>14299</v>
      </c>
      <c r="AM84" s="45">
        <v>45221.759557384263</v>
      </c>
    </row>
    <row r="85" spans="2:39">
      <c r="B85">
        <v>981</v>
      </c>
      <c r="C85" t="s">
        <v>2737</v>
      </c>
      <c r="D85" t="s">
        <v>14723</v>
      </c>
      <c r="E85" t="s">
        <v>511</v>
      </c>
      <c r="F85" t="s">
        <v>507</v>
      </c>
      <c r="G85" t="s">
        <v>144</v>
      </c>
      <c r="H85" t="s">
        <v>605</v>
      </c>
      <c r="I85" t="s">
        <v>10528</v>
      </c>
      <c r="J85" t="s">
        <v>6121</v>
      </c>
      <c r="K85" t="s">
        <v>14724</v>
      </c>
      <c r="L85" s="1">
        <v>44970</v>
      </c>
      <c r="M85" s="10"/>
      <c r="N85" t="s">
        <v>14365</v>
      </c>
      <c r="O85" t="s">
        <v>14725</v>
      </c>
      <c r="P85" t="s">
        <v>14169</v>
      </c>
      <c r="Q85" t="s">
        <v>109</v>
      </c>
      <c r="R85" t="s">
        <v>14442</v>
      </c>
      <c r="S85" t="s">
        <v>14378</v>
      </c>
      <c r="T85" t="s">
        <v>14226</v>
      </c>
      <c r="U85" t="s">
        <v>109</v>
      </c>
      <c r="V85" t="s">
        <v>109</v>
      </c>
      <c r="W85" t="s">
        <v>14726</v>
      </c>
      <c r="X85" t="s">
        <v>14718</v>
      </c>
      <c r="Y85" t="s">
        <v>14727</v>
      </c>
      <c r="Z85" s="10"/>
      <c r="AA85" s="10"/>
      <c r="AB85" t="s">
        <v>5462</v>
      </c>
      <c r="AC85" s="1">
        <v>43571</v>
      </c>
      <c r="AD85" s="10"/>
      <c r="AE85" s="10"/>
      <c r="AF85" t="s">
        <v>10625</v>
      </c>
      <c r="AG85" t="s">
        <v>2446</v>
      </c>
      <c r="AH85" t="s">
        <v>2446</v>
      </c>
      <c r="AI85" t="s">
        <v>8242</v>
      </c>
      <c r="AJ85" s="1">
        <v>45989</v>
      </c>
      <c r="AK85" t="s">
        <v>114</v>
      </c>
      <c r="AL85" t="s">
        <v>14728</v>
      </c>
      <c r="AM85" s="45">
        <v>45221.759557384263</v>
      </c>
    </row>
    <row r="86" spans="2:39">
      <c r="B86">
        <v>980</v>
      </c>
      <c r="C86" t="s">
        <v>2743</v>
      </c>
      <c r="D86" t="s">
        <v>6122</v>
      </c>
      <c r="E86" t="s">
        <v>511</v>
      </c>
      <c r="F86" t="s">
        <v>507</v>
      </c>
      <c r="G86" t="s">
        <v>144</v>
      </c>
      <c r="H86" t="s">
        <v>527</v>
      </c>
      <c r="I86" t="s">
        <v>10478</v>
      </c>
      <c r="J86" t="s">
        <v>5828</v>
      </c>
      <c r="K86" t="s">
        <v>6103</v>
      </c>
      <c r="L86" s="1">
        <v>44967</v>
      </c>
      <c r="M86" s="10"/>
      <c r="N86" t="s">
        <v>14365</v>
      </c>
      <c r="O86" t="s">
        <v>14729</v>
      </c>
      <c r="P86" t="s">
        <v>14169</v>
      </c>
      <c r="Q86" t="s">
        <v>109</v>
      </c>
      <c r="R86" t="s">
        <v>14442</v>
      </c>
      <c r="S86" t="s">
        <v>14378</v>
      </c>
      <c r="T86" t="s">
        <v>14226</v>
      </c>
      <c r="U86" t="s">
        <v>109</v>
      </c>
      <c r="V86" t="s">
        <v>109</v>
      </c>
      <c r="W86" t="s">
        <v>14730</v>
      </c>
      <c r="X86" t="s">
        <v>14718</v>
      </c>
      <c r="Y86" t="s">
        <v>14731</v>
      </c>
      <c r="Z86" s="10"/>
      <c r="AA86" s="10"/>
      <c r="AB86" t="s">
        <v>5558</v>
      </c>
      <c r="AC86" s="1">
        <v>43180</v>
      </c>
      <c r="AD86" s="10"/>
      <c r="AE86" s="10"/>
      <c r="AF86" t="s">
        <v>10627</v>
      </c>
      <c r="AG86" t="s">
        <v>2272</v>
      </c>
      <c r="AH86" t="s">
        <v>2272</v>
      </c>
      <c r="AI86" t="s">
        <v>2275</v>
      </c>
      <c r="AJ86" s="1">
        <v>46105</v>
      </c>
      <c r="AK86" t="s">
        <v>114</v>
      </c>
      <c r="AL86" t="s">
        <v>14312</v>
      </c>
      <c r="AM86" s="45">
        <v>45221.759557384263</v>
      </c>
    </row>
    <row r="87" spans="2:39">
      <c r="B87">
        <v>979</v>
      </c>
      <c r="C87" t="s">
        <v>1508</v>
      </c>
      <c r="D87" t="s">
        <v>6123</v>
      </c>
      <c r="E87" t="s">
        <v>511</v>
      </c>
      <c r="F87" t="s">
        <v>507</v>
      </c>
      <c r="G87" t="s">
        <v>144</v>
      </c>
      <c r="H87" t="s">
        <v>527</v>
      </c>
      <c r="I87" t="s">
        <v>10515</v>
      </c>
      <c r="J87" t="s">
        <v>6124</v>
      </c>
      <c r="K87" t="s">
        <v>109</v>
      </c>
      <c r="L87" s="1">
        <v>44944</v>
      </c>
      <c r="M87" s="10"/>
      <c r="N87" t="s">
        <v>14365</v>
      </c>
      <c r="O87" t="s">
        <v>14732</v>
      </c>
      <c r="P87" t="s">
        <v>14169</v>
      </c>
      <c r="Q87" t="s">
        <v>109</v>
      </c>
      <c r="R87" t="s">
        <v>14442</v>
      </c>
      <c r="S87" t="s">
        <v>109</v>
      </c>
      <c r="T87" t="s">
        <v>14226</v>
      </c>
      <c r="U87" t="s">
        <v>109</v>
      </c>
      <c r="V87" t="s">
        <v>109</v>
      </c>
      <c r="W87" t="s">
        <v>14733</v>
      </c>
      <c r="X87" t="s">
        <v>14718</v>
      </c>
      <c r="Y87" t="s">
        <v>4603</v>
      </c>
      <c r="Z87" s="10"/>
      <c r="AA87" s="10"/>
      <c r="AB87" t="s">
        <v>5470</v>
      </c>
      <c r="AC87" s="1">
        <v>43440</v>
      </c>
      <c r="AD87" s="10"/>
      <c r="AE87" s="10"/>
      <c r="AF87" t="s">
        <v>10629</v>
      </c>
      <c r="AG87" t="s">
        <v>2369</v>
      </c>
      <c r="AH87" t="s">
        <v>2369</v>
      </c>
      <c r="AI87" t="s">
        <v>8192</v>
      </c>
      <c r="AJ87" s="1">
        <v>46109</v>
      </c>
      <c r="AK87" t="s">
        <v>114</v>
      </c>
      <c r="AL87" t="s">
        <v>14324</v>
      </c>
      <c r="AM87" s="45">
        <v>45221.759557384263</v>
      </c>
    </row>
    <row r="88" spans="2:39">
      <c r="B88">
        <v>978</v>
      </c>
      <c r="C88" t="s">
        <v>2781</v>
      </c>
      <c r="D88" t="s">
        <v>6125</v>
      </c>
      <c r="E88" t="s">
        <v>511</v>
      </c>
      <c r="F88" t="s">
        <v>722</v>
      </c>
      <c r="G88" t="s">
        <v>235</v>
      </c>
      <c r="H88" t="s">
        <v>655</v>
      </c>
      <c r="I88" t="s">
        <v>10497</v>
      </c>
      <c r="J88" t="s">
        <v>5782</v>
      </c>
      <c r="K88" t="s">
        <v>109</v>
      </c>
      <c r="L88" s="1">
        <v>44942</v>
      </c>
      <c r="M88" s="10"/>
      <c r="N88" t="s">
        <v>14365</v>
      </c>
      <c r="O88" t="s">
        <v>14734</v>
      </c>
      <c r="P88" t="s">
        <v>14169</v>
      </c>
      <c r="Q88" t="s">
        <v>109</v>
      </c>
      <c r="R88" t="s">
        <v>14442</v>
      </c>
      <c r="S88" t="s">
        <v>109</v>
      </c>
      <c r="T88" t="s">
        <v>14226</v>
      </c>
      <c r="U88" t="s">
        <v>109</v>
      </c>
      <c r="V88" t="s">
        <v>109</v>
      </c>
      <c r="W88" t="s">
        <v>14735</v>
      </c>
      <c r="X88" t="s">
        <v>14718</v>
      </c>
      <c r="Y88" t="s">
        <v>4618</v>
      </c>
      <c r="Z88" s="10"/>
      <c r="AA88" s="10"/>
      <c r="AB88" t="s">
        <v>5477</v>
      </c>
      <c r="AC88" s="1">
        <v>43241</v>
      </c>
      <c r="AD88" s="10"/>
      <c r="AE88" s="10"/>
      <c r="AF88" t="s">
        <v>10632</v>
      </c>
      <c r="AG88" t="s">
        <v>2344</v>
      </c>
      <c r="AH88" t="s">
        <v>2344</v>
      </c>
      <c r="AI88" t="s">
        <v>8175</v>
      </c>
      <c r="AJ88" s="1">
        <v>46111</v>
      </c>
      <c r="AK88" t="s">
        <v>114</v>
      </c>
      <c r="AL88" t="s">
        <v>14333</v>
      </c>
      <c r="AM88" s="45">
        <v>45221.759557384263</v>
      </c>
    </row>
    <row r="89" spans="2:39">
      <c r="B89">
        <v>977</v>
      </c>
      <c r="C89" t="s">
        <v>2351</v>
      </c>
      <c r="D89" t="s">
        <v>14736</v>
      </c>
      <c r="E89" t="s">
        <v>511</v>
      </c>
      <c r="F89" t="s">
        <v>507</v>
      </c>
      <c r="G89" t="s">
        <v>144</v>
      </c>
      <c r="H89" t="s">
        <v>527</v>
      </c>
      <c r="I89" t="s">
        <v>10559</v>
      </c>
      <c r="J89" t="s">
        <v>6060</v>
      </c>
      <c r="K89" t="s">
        <v>6128</v>
      </c>
      <c r="L89" s="1">
        <v>44939</v>
      </c>
      <c r="M89" s="10"/>
      <c r="N89" t="s">
        <v>14365</v>
      </c>
      <c r="O89" t="s">
        <v>14737</v>
      </c>
      <c r="P89" t="s">
        <v>14169</v>
      </c>
      <c r="Q89" t="s">
        <v>109</v>
      </c>
      <c r="R89" t="s">
        <v>14442</v>
      </c>
      <c r="S89" t="s">
        <v>109</v>
      </c>
      <c r="T89" t="s">
        <v>14226</v>
      </c>
      <c r="U89" t="s">
        <v>109</v>
      </c>
      <c r="V89" t="s">
        <v>109</v>
      </c>
      <c r="W89" t="s">
        <v>14738</v>
      </c>
      <c r="X89" t="s">
        <v>14718</v>
      </c>
      <c r="Y89" t="s">
        <v>14739</v>
      </c>
      <c r="Z89" s="10"/>
      <c r="AA89" s="10"/>
      <c r="AB89" t="s">
        <v>5508</v>
      </c>
      <c r="AC89" s="1">
        <v>44225</v>
      </c>
      <c r="AD89" s="10"/>
      <c r="AE89" s="10"/>
      <c r="AF89" t="s">
        <v>10633</v>
      </c>
      <c r="AG89" t="s">
        <v>1801</v>
      </c>
      <c r="AH89" t="s">
        <v>1801</v>
      </c>
      <c r="AI89" t="s">
        <v>2299</v>
      </c>
      <c r="AJ89" s="1">
        <v>46126</v>
      </c>
      <c r="AK89" t="s">
        <v>109</v>
      </c>
      <c r="AL89" t="s">
        <v>14354</v>
      </c>
      <c r="AM89" s="45">
        <v>45221.759557384263</v>
      </c>
    </row>
    <row r="90" spans="2:39">
      <c r="B90">
        <v>976</v>
      </c>
      <c r="C90" t="s">
        <v>2188</v>
      </c>
      <c r="D90" t="s">
        <v>6129</v>
      </c>
      <c r="E90" t="s">
        <v>511</v>
      </c>
      <c r="F90" t="s">
        <v>507</v>
      </c>
      <c r="G90" t="s">
        <v>144</v>
      </c>
      <c r="H90" t="s">
        <v>14363</v>
      </c>
      <c r="I90" t="s">
        <v>10478</v>
      </c>
      <c r="J90" t="s">
        <v>5828</v>
      </c>
      <c r="K90" t="s">
        <v>6457</v>
      </c>
      <c r="L90" s="1">
        <v>44938</v>
      </c>
      <c r="M90" s="10"/>
      <c r="N90" t="s">
        <v>14365</v>
      </c>
      <c r="O90" t="s">
        <v>6516</v>
      </c>
      <c r="P90" t="s">
        <v>14169</v>
      </c>
      <c r="Q90" t="s">
        <v>109</v>
      </c>
      <c r="R90" t="s">
        <v>14442</v>
      </c>
      <c r="S90" t="s">
        <v>109</v>
      </c>
      <c r="T90" t="s">
        <v>14226</v>
      </c>
      <c r="U90" t="s">
        <v>109</v>
      </c>
      <c r="V90" t="s">
        <v>109</v>
      </c>
      <c r="W90" t="s">
        <v>14740</v>
      </c>
      <c r="X90" t="s">
        <v>14718</v>
      </c>
      <c r="Y90" t="s">
        <v>2551</v>
      </c>
      <c r="Z90" s="10"/>
      <c r="AA90" s="10"/>
      <c r="AB90" t="s">
        <v>5480</v>
      </c>
      <c r="AC90" s="1">
        <v>44454</v>
      </c>
      <c r="AD90" s="10"/>
      <c r="AE90" s="10"/>
      <c r="AF90" t="s">
        <v>10636</v>
      </c>
      <c r="AG90" t="s">
        <v>1901</v>
      </c>
      <c r="AH90" t="s">
        <v>1901</v>
      </c>
      <c r="AI90" t="s">
        <v>7914</v>
      </c>
      <c r="AJ90" s="1">
        <v>46172</v>
      </c>
      <c r="AK90" t="s">
        <v>109</v>
      </c>
      <c r="AL90" t="s">
        <v>14451</v>
      </c>
      <c r="AM90" s="45">
        <v>45221.759557384263</v>
      </c>
    </row>
    <row r="91" spans="2:39">
      <c r="B91">
        <v>975</v>
      </c>
      <c r="C91" t="s">
        <v>613</v>
      </c>
      <c r="D91" t="s">
        <v>14741</v>
      </c>
      <c r="E91" t="s">
        <v>511</v>
      </c>
      <c r="F91" t="s">
        <v>722</v>
      </c>
      <c r="G91" t="s">
        <v>558</v>
      </c>
      <c r="H91" t="s">
        <v>614</v>
      </c>
      <c r="I91" t="s">
        <v>10497</v>
      </c>
      <c r="J91" t="s">
        <v>615</v>
      </c>
      <c r="K91" t="s">
        <v>109</v>
      </c>
      <c r="L91" s="1">
        <v>44938</v>
      </c>
      <c r="M91" s="10"/>
      <c r="N91" t="s">
        <v>14365</v>
      </c>
      <c r="O91" t="s">
        <v>14742</v>
      </c>
      <c r="P91" t="s">
        <v>14169</v>
      </c>
      <c r="Q91" t="s">
        <v>109</v>
      </c>
      <c r="R91" t="s">
        <v>14442</v>
      </c>
      <c r="S91" t="s">
        <v>109</v>
      </c>
      <c r="T91" t="s">
        <v>14226</v>
      </c>
      <c r="U91" t="s">
        <v>109</v>
      </c>
      <c r="V91" t="s">
        <v>109</v>
      </c>
      <c r="W91" t="s">
        <v>14743</v>
      </c>
      <c r="X91" t="s">
        <v>14718</v>
      </c>
      <c r="Y91" t="s">
        <v>14744</v>
      </c>
      <c r="Z91" s="10"/>
      <c r="AA91" s="10"/>
      <c r="AB91" t="s">
        <v>5495</v>
      </c>
      <c r="AC91" s="1">
        <v>43728</v>
      </c>
      <c r="AD91" s="10"/>
      <c r="AE91" s="10"/>
      <c r="AF91" t="s">
        <v>10638</v>
      </c>
      <c r="AG91" t="s">
        <v>1809</v>
      </c>
      <c r="AH91" t="s">
        <v>1809</v>
      </c>
      <c r="AI91" t="s">
        <v>7861</v>
      </c>
      <c r="AJ91" s="1">
        <v>46182</v>
      </c>
      <c r="AK91" t="s">
        <v>109</v>
      </c>
      <c r="AL91" t="s">
        <v>14467</v>
      </c>
      <c r="AM91" s="45">
        <v>45221.759557384263</v>
      </c>
    </row>
    <row r="92" spans="2:39">
      <c r="B92">
        <v>974</v>
      </c>
      <c r="C92" t="s">
        <v>2817</v>
      </c>
      <c r="D92" t="s">
        <v>6131</v>
      </c>
      <c r="E92" t="s">
        <v>511</v>
      </c>
      <c r="F92" t="s">
        <v>507</v>
      </c>
      <c r="G92" t="s">
        <v>144</v>
      </c>
      <c r="H92" t="s">
        <v>14595</v>
      </c>
      <c r="I92" t="s">
        <v>10478</v>
      </c>
      <c r="J92" t="s">
        <v>6132</v>
      </c>
      <c r="K92" t="s">
        <v>109</v>
      </c>
      <c r="L92" s="1">
        <v>44938</v>
      </c>
      <c r="M92" s="10"/>
      <c r="N92" t="s">
        <v>14365</v>
      </c>
      <c r="O92" t="s">
        <v>14745</v>
      </c>
      <c r="P92" t="s">
        <v>14169</v>
      </c>
      <c r="Q92" t="s">
        <v>109</v>
      </c>
      <c r="R92" t="s">
        <v>14442</v>
      </c>
      <c r="S92" t="s">
        <v>109</v>
      </c>
      <c r="T92" t="s">
        <v>14226</v>
      </c>
      <c r="U92" t="s">
        <v>109</v>
      </c>
      <c r="V92" t="s">
        <v>109</v>
      </c>
      <c r="W92" t="s">
        <v>14746</v>
      </c>
      <c r="X92" t="s">
        <v>14718</v>
      </c>
      <c r="Y92" t="s">
        <v>14747</v>
      </c>
      <c r="Z92" s="10"/>
      <c r="AA92" s="10"/>
      <c r="AB92" t="s">
        <v>5588</v>
      </c>
      <c r="AC92" s="1">
        <v>43546</v>
      </c>
      <c r="AD92" s="10"/>
      <c r="AE92" s="10"/>
      <c r="AF92" t="s">
        <v>10640</v>
      </c>
      <c r="AG92" t="s">
        <v>10534</v>
      </c>
      <c r="AH92" t="s">
        <v>14748</v>
      </c>
      <c r="AI92" t="s">
        <v>14749</v>
      </c>
      <c r="AJ92" s="1">
        <v>45374</v>
      </c>
      <c r="AK92" t="s">
        <v>109</v>
      </c>
      <c r="AL92" t="s">
        <v>12762</v>
      </c>
      <c r="AM92" s="45">
        <v>45221.759557384263</v>
      </c>
    </row>
    <row r="93" spans="2:39">
      <c r="B93">
        <v>973</v>
      </c>
      <c r="C93" t="s">
        <v>2451</v>
      </c>
      <c r="D93" t="s">
        <v>14750</v>
      </c>
      <c r="E93" t="s">
        <v>511</v>
      </c>
      <c r="F93" t="s">
        <v>507</v>
      </c>
      <c r="G93" t="s">
        <v>144</v>
      </c>
      <c r="H93" t="s">
        <v>527</v>
      </c>
      <c r="I93" t="s">
        <v>10478</v>
      </c>
      <c r="J93" t="s">
        <v>5393</v>
      </c>
      <c r="K93" t="s">
        <v>6134</v>
      </c>
      <c r="L93" s="1">
        <v>44935</v>
      </c>
      <c r="M93" s="10"/>
      <c r="N93" t="s">
        <v>14365</v>
      </c>
      <c r="O93" t="s">
        <v>14751</v>
      </c>
      <c r="P93" t="s">
        <v>14169</v>
      </c>
      <c r="Q93" t="s">
        <v>109</v>
      </c>
      <c r="R93" t="s">
        <v>14442</v>
      </c>
      <c r="S93" t="s">
        <v>109</v>
      </c>
      <c r="T93" t="s">
        <v>14226</v>
      </c>
      <c r="U93" t="s">
        <v>109</v>
      </c>
      <c r="V93" t="s">
        <v>109</v>
      </c>
      <c r="W93" t="s">
        <v>14752</v>
      </c>
      <c r="X93" t="s">
        <v>14718</v>
      </c>
      <c r="Y93" t="s">
        <v>14753</v>
      </c>
      <c r="Z93" s="10"/>
      <c r="AA93" s="10"/>
      <c r="AB93" t="s">
        <v>5490</v>
      </c>
      <c r="AC93" s="1">
        <v>43573</v>
      </c>
      <c r="AD93" s="10"/>
      <c r="AE93" s="10"/>
      <c r="AF93" t="s">
        <v>14754</v>
      </c>
      <c r="AG93" t="s">
        <v>1062</v>
      </c>
      <c r="AH93" t="s">
        <v>1158</v>
      </c>
      <c r="AI93" t="s">
        <v>8403</v>
      </c>
      <c r="AJ93" s="1">
        <v>46068</v>
      </c>
      <c r="AK93" t="s">
        <v>114</v>
      </c>
      <c r="AL93" t="s">
        <v>14245</v>
      </c>
      <c r="AM93" s="45">
        <v>45218.817577789348</v>
      </c>
    </row>
    <row r="94" spans="2:39">
      <c r="B94">
        <v>972</v>
      </c>
      <c r="C94" t="s">
        <v>2559</v>
      </c>
      <c r="D94" t="s">
        <v>6135</v>
      </c>
      <c r="E94" t="s">
        <v>511</v>
      </c>
      <c r="F94" t="s">
        <v>507</v>
      </c>
      <c r="G94" t="s">
        <v>144</v>
      </c>
      <c r="H94" t="s">
        <v>14755</v>
      </c>
      <c r="I94" t="s">
        <v>10470</v>
      </c>
      <c r="J94" t="s">
        <v>5714</v>
      </c>
      <c r="K94" t="s">
        <v>14756</v>
      </c>
      <c r="L94" s="1">
        <v>44918</v>
      </c>
      <c r="M94" s="10"/>
      <c r="N94" t="s">
        <v>14365</v>
      </c>
      <c r="O94" t="s">
        <v>14757</v>
      </c>
      <c r="P94" t="s">
        <v>14169</v>
      </c>
      <c r="Q94" t="s">
        <v>109</v>
      </c>
      <c r="R94" t="s">
        <v>111</v>
      </c>
      <c r="S94" t="s">
        <v>14516</v>
      </c>
      <c r="T94" t="s">
        <v>14226</v>
      </c>
      <c r="U94" t="s">
        <v>109</v>
      </c>
      <c r="V94" t="s">
        <v>109</v>
      </c>
      <c r="W94" t="s">
        <v>14758</v>
      </c>
      <c r="X94" t="s">
        <v>14351</v>
      </c>
      <c r="Y94" t="s">
        <v>14759</v>
      </c>
      <c r="Z94" s="10"/>
      <c r="AA94" s="10"/>
      <c r="AB94" t="s">
        <v>5603</v>
      </c>
      <c r="AC94" s="1">
        <v>43573</v>
      </c>
      <c r="AD94" s="10"/>
      <c r="AE94" s="10"/>
      <c r="AF94" t="s">
        <v>14760</v>
      </c>
      <c r="AG94" t="s">
        <v>1062</v>
      </c>
      <c r="AH94" t="s">
        <v>14644</v>
      </c>
      <c r="AI94" t="s">
        <v>7436</v>
      </c>
      <c r="AJ94" s="1"/>
      <c r="AK94" t="s">
        <v>114</v>
      </c>
      <c r="AL94" t="s">
        <v>8402</v>
      </c>
      <c r="AM94" s="45">
        <v>45218.817577789348</v>
      </c>
    </row>
    <row r="95" spans="2:39">
      <c r="B95">
        <v>971</v>
      </c>
      <c r="C95" t="s">
        <v>2947</v>
      </c>
      <c r="D95" t="s">
        <v>6136</v>
      </c>
      <c r="E95" t="s">
        <v>511</v>
      </c>
      <c r="F95" t="s">
        <v>507</v>
      </c>
      <c r="G95" t="s">
        <v>144</v>
      </c>
      <c r="H95" t="s">
        <v>605</v>
      </c>
      <c r="I95" t="s">
        <v>10584</v>
      </c>
      <c r="J95" t="s">
        <v>5795</v>
      </c>
      <c r="K95" t="s">
        <v>109</v>
      </c>
      <c r="L95" s="1">
        <v>44915</v>
      </c>
      <c r="M95" s="10"/>
      <c r="N95" t="s">
        <v>14365</v>
      </c>
      <c r="O95" t="s">
        <v>14761</v>
      </c>
      <c r="P95" t="s">
        <v>14169</v>
      </c>
      <c r="Q95" t="s">
        <v>109</v>
      </c>
      <c r="R95" t="s">
        <v>162</v>
      </c>
      <c r="S95" t="s">
        <v>14378</v>
      </c>
      <c r="T95" t="s">
        <v>14226</v>
      </c>
      <c r="U95" t="s">
        <v>109</v>
      </c>
      <c r="V95" t="s">
        <v>109</v>
      </c>
      <c r="W95" t="s">
        <v>14762</v>
      </c>
      <c r="X95" t="s">
        <v>14351</v>
      </c>
      <c r="Y95" t="s">
        <v>14763</v>
      </c>
      <c r="Z95" s="10"/>
      <c r="AA95" s="10"/>
      <c r="AB95" t="s">
        <v>5526</v>
      </c>
      <c r="AC95" s="1">
        <v>43317</v>
      </c>
      <c r="AD95" s="10"/>
      <c r="AE95" s="10"/>
      <c r="AF95" t="s">
        <v>10642</v>
      </c>
      <c r="AG95" t="s">
        <v>2330</v>
      </c>
      <c r="AH95" t="s">
        <v>14340</v>
      </c>
      <c r="AI95" t="s">
        <v>2334</v>
      </c>
      <c r="AJ95" s="1">
        <v>46124</v>
      </c>
      <c r="AK95" t="s">
        <v>114</v>
      </c>
      <c r="AL95" t="s">
        <v>8160</v>
      </c>
      <c r="AM95" s="45">
        <v>45218.817577789348</v>
      </c>
    </row>
    <row r="96" spans="2:39">
      <c r="B96">
        <v>970</v>
      </c>
      <c r="C96" t="s">
        <v>2952</v>
      </c>
      <c r="D96" t="s">
        <v>14764</v>
      </c>
      <c r="E96" t="s">
        <v>511</v>
      </c>
      <c r="F96" t="s">
        <v>507</v>
      </c>
      <c r="G96" t="s">
        <v>144</v>
      </c>
      <c r="H96" t="s">
        <v>527</v>
      </c>
      <c r="I96" t="s">
        <v>10528</v>
      </c>
      <c r="J96" t="s">
        <v>6138</v>
      </c>
      <c r="K96" t="s">
        <v>6139</v>
      </c>
      <c r="L96" s="1">
        <v>44915</v>
      </c>
      <c r="M96" s="10"/>
      <c r="N96" t="s">
        <v>14365</v>
      </c>
      <c r="O96" t="s">
        <v>14765</v>
      </c>
      <c r="P96" t="s">
        <v>14169</v>
      </c>
      <c r="Q96" t="s">
        <v>109</v>
      </c>
      <c r="R96" t="s">
        <v>111</v>
      </c>
      <c r="S96" t="s">
        <v>14367</v>
      </c>
      <c r="T96" t="s">
        <v>14226</v>
      </c>
      <c r="U96" t="s">
        <v>14766</v>
      </c>
      <c r="V96" t="s">
        <v>14767</v>
      </c>
      <c r="W96" t="s">
        <v>14768</v>
      </c>
      <c r="X96" t="s">
        <v>14351</v>
      </c>
      <c r="Y96" t="s">
        <v>14769</v>
      </c>
      <c r="Z96" s="10"/>
      <c r="AA96" s="10"/>
      <c r="AB96" t="s">
        <v>5499</v>
      </c>
      <c r="AC96" s="1">
        <v>43231</v>
      </c>
      <c r="AD96" s="10"/>
      <c r="AE96" s="10"/>
      <c r="AF96" t="s">
        <v>10645</v>
      </c>
      <c r="AG96" t="s">
        <v>2128</v>
      </c>
      <c r="AH96" t="s">
        <v>14418</v>
      </c>
      <c r="AI96" t="s">
        <v>2132</v>
      </c>
      <c r="AJ96" s="1">
        <v>46152</v>
      </c>
      <c r="AK96" t="s">
        <v>114</v>
      </c>
      <c r="AL96" t="s">
        <v>14419</v>
      </c>
      <c r="AM96" s="45">
        <v>45218.817577789348</v>
      </c>
    </row>
    <row r="97" spans="2:39">
      <c r="B97">
        <v>969</v>
      </c>
      <c r="C97" t="s">
        <v>2984</v>
      </c>
      <c r="D97" t="s">
        <v>14770</v>
      </c>
      <c r="E97" t="s">
        <v>511</v>
      </c>
      <c r="F97" t="s">
        <v>507</v>
      </c>
      <c r="G97" t="s">
        <v>144</v>
      </c>
      <c r="H97" t="s">
        <v>527</v>
      </c>
      <c r="I97" t="s">
        <v>10490</v>
      </c>
      <c r="J97" t="s">
        <v>6141</v>
      </c>
      <c r="K97" t="s">
        <v>109</v>
      </c>
      <c r="L97" s="1">
        <v>44910</v>
      </c>
      <c r="M97" s="10"/>
      <c r="N97" t="s">
        <v>14365</v>
      </c>
      <c r="O97" t="s">
        <v>14771</v>
      </c>
      <c r="P97" t="s">
        <v>14169</v>
      </c>
      <c r="Q97" t="s">
        <v>226</v>
      </c>
      <c r="R97" t="s">
        <v>111</v>
      </c>
      <c r="S97" t="s">
        <v>14772</v>
      </c>
      <c r="T97" t="s">
        <v>14226</v>
      </c>
      <c r="U97" t="s">
        <v>5375</v>
      </c>
      <c r="V97" t="s">
        <v>14773</v>
      </c>
      <c r="W97" t="s">
        <v>14774</v>
      </c>
      <c r="X97" t="s">
        <v>14351</v>
      </c>
      <c r="Y97" t="s">
        <v>288</v>
      </c>
      <c r="Z97" s="10"/>
      <c r="AA97" s="10"/>
      <c r="AB97" t="s">
        <v>5562</v>
      </c>
      <c r="AC97" s="1">
        <v>43269</v>
      </c>
      <c r="AD97" s="10"/>
      <c r="AE97" s="10"/>
      <c r="AF97" t="s">
        <v>14775</v>
      </c>
      <c r="AG97" t="s">
        <v>2014</v>
      </c>
      <c r="AH97" t="s">
        <v>2030</v>
      </c>
      <c r="AI97" t="s">
        <v>7975</v>
      </c>
      <c r="AJ97" s="1"/>
      <c r="AK97" t="s">
        <v>114</v>
      </c>
      <c r="AL97" t="s">
        <v>14438</v>
      </c>
      <c r="AM97" s="45">
        <v>45218.817577789348</v>
      </c>
    </row>
    <row r="98" spans="2:39">
      <c r="B98">
        <v>968</v>
      </c>
      <c r="C98" t="s">
        <v>2990</v>
      </c>
      <c r="D98" t="s">
        <v>14776</v>
      </c>
      <c r="E98" t="s">
        <v>511</v>
      </c>
      <c r="F98" t="s">
        <v>507</v>
      </c>
      <c r="G98" t="s">
        <v>144</v>
      </c>
      <c r="H98" t="s">
        <v>527</v>
      </c>
      <c r="I98" t="s">
        <v>10490</v>
      </c>
      <c r="J98" t="s">
        <v>5457</v>
      </c>
      <c r="K98" t="s">
        <v>109</v>
      </c>
      <c r="L98" s="1">
        <v>44909</v>
      </c>
      <c r="M98" s="10"/>
      <c r="N98" t="s">
        <v>14365</v>
      </c>
      <c r="O98" t="s">
        <v>14777</v>
      </c>
      <c r="P98" t="s">
        <v>14169</v>
      </c>
      <c r="Q98" t="s">
        <v>109</v>
      </c>
      <c r="R98" t="s">
        <v>162</v>
      </c>
      <c r="S98" t="s">
        <v>14778</v>
      </c>
      <c r="T98" t="s">
        <v>14779</v>
      </c>
      <c r="U98" t="s">
        <v>109</v>
      </c>
      <c r="V98" t="s">
        <v>109</v>
      </c>
      <c r="W98" t="s">
        <v>14780</v>
      </c>
      <c r="X98" t="s">
        <v>14781</v>
      </c>
      <c r="Y98" t="s">
        <v>6873</v>
      </c>
      <c r="Z98" s="10"/>
      <c r="AA98" s="10"/>
      <c r="AB98" t="s">
        <v>5502</v>
      </c>
      <c r="AC98" s="1">
        <v>42444</v>
      </c>
      <c r="AD98" s="10"/>
      <c r="AE98" s="10"/>
      <c r="AF98" t="s">
        <v>14782</v>
      </c>
      <c r="AG98" t="s">
        <v>2014</v>
      </c>
      <c r="AH98" t="s">
        <v>2019</v>
      </c>
      <c r="AI98" t="s">
        <v>7970</v>
      </c>
      <c r="AJ98" s="1"/>
      <c r="AK98" t="s">
        <v>114</v>
      </c>
      <c r="AL98" t="s">
        <v>14438</v>
      </c>
      <c r="AM98" s="45">
        <v>45218.817577789348</v>
      </c>
    </row>
    <row r="99" spans="2:39">
      <c r="B99">
        <v>967</v>
      </c>
      <c r="C99" t="s">
        <v>434</v>
      </c>
      <c r="D99" t="s">
        <v>14783</v>
      </c>
      <c r="E99" t="s">
        <v>511</v>
      </c>
      <c r="F99" t="s">
        <v>507</v>
      </c>
      <c r="G99" t="s">
        <v>144</v>
      </c>
      <c r="H99" t="s">
        <v>527</v>
      </c>
      <c r="I99" t="s">
        <v>10470</v>
      </c>
      <c r="J99" t="s">
        <v>5528</v>
      </c>
      <c r="K99" t="s">
        <v>6144</v>
      </c>
      <c r="L99" s="1">
        <v>44909</v>
      </c>
      <c r="M99" s="10"/>
      <c r="N99" t="s">
        <v>14365</v>
      </c>
      <c r="O99" t="s">
        <v>14784</v>
      </c>
      <c r="P99" t="s">
        <v>14169</v>
      </c>
      <c r="Q99" t="s">
        <v>109</v>
      </c>
      <c r="R99" t="s">
        <v>162</v>
      </c>
      <c r="S99" t="s">
        <v>14694</v>
      </c>
      <c r="T99" t="s">
        <v>14226</v>
      </c>
      <c r="U99" t="s">
        <v>109</v>
      </c>
      <c r="V99" t="s">
        <v>14785</v>
      </c>
      <c r="W99" t="s">
        <v>14786</v>
      </c>
      <c r="X99" t="s">
        <v>14787</v>
      </c>
      <c r="Y99" t="s">
        <v>14788</v>
      </c>
      <c r="Z99" s="10"/>
      <c r="AA99" s="10"/>
      <c r="AB99" t="s">
        <v>5586</v>
      </c>
      <c r="AC99" s="1">
        <v>42405</v>
      </c>
      <c r="AD99" s="10"/>
      <c r="AE99" s="10"/>
      <c r="AF99" t="s">
        <v>10651</v>
      </c>
      <c r="AG99" t="s">
        <v>1779</v>
      </c>
      <c r="AH99" t="s">
        <v>1779</v>
      </c>
      <c r="AI99" t="s">
        <v>7845</v>
      </c>
      <c r="AJ99" s="1">
        <v>45131</v>
      </c>
      <c r="AK99" t="s">
        <v>114</v>
      </c>
      <c r="AL99" t="s">
        <v>14789</v>
      </c>
      <c r="AM99" s="45">
        <v>45218.817577789348</v>
      </c>
    </row>
    <row r="100" spans="2:39">
      <c r="B100">
        <v>966</v>
      </c>
      <c r="C100" t="s">
        <v>3011</v>
      </c>
      <c r="D100" t="s">
        <v>6145</v>
      </c>
      <c r="E100" t="s">
        <v>511</v>
      </c>
      <c r="F100" t="s">
        <v>507</v>
      </c>
      <c r="G100" t="s">
        <v>144</v>
      </c>
      <c r="H100" t="s">
        <v>605</v>
      </c>
      <c r="I100" t="s">
        <v>10478</v>
      </c>
      <c r="J100" t="s">
        <v>6064</v>
      </c>
      <c r="K100" t="s">
        <v>6146</v>
      </c>
      <c r="L100" s="1">
        <v>44907</v>
      </c>
      <c r="M100" s="10"/>
      <c r="N100" t="s">
        <v>14365</v>
      </c>
      <c r="O100" t="s">
        <v>14663</v>
      </c>
      <c r="P100" t="s">
        <v>14169</v>
      </c>
      <c r="Q100" t="s">
        <v>109</v>
      </c>
      <c r="R100" t="s">
        <v>162</v>
      </c>
      <c r="S100" t="s">
        <v>14575</v>
      </c>
      <c r="T100" t="s">
        <v>14790</v>
      </c>
      <c r="U100" t="s">
        <v>109</v>
      </c>
      <c r="V100" t="s">
        <v>109</v>
      </c>
      <c r="W100" t="s">
        <v>14791</v>
      </c>
      <c r="X100" t="s">
        <v>14792</v>
      </c>
      <c r="Y100" t="s">
        <v>5414</v>
      </c>
      <c r="Z100" s="10"/>
      <c r="AA100" s="10"/>
      <c r="AB100" t="s">
        <v>5584</v>
      </c>
      <c r="AC100" s="1">
        <v>42405</v>
      </c>
      <c r="AD100" s="10"/>
      <c r="AE100" s="10"/>
      <c r="AF100" t="s">
        <v>10653</v>
      </c>
      <c r="AG100" t="s">
        <v>1717</v>
      </c>
      <c r="AH100" t="s">
        <v>10467</v>
      </c>
      <c r="AI100" t="s">
        <v>1721</v>
      </c>
      <c r="AJ100" s="1">
        <v>46184</v>
      </c>
      <c r="AK100" t="s">
        <v>114</v>
      </c>
      <c r="AL100" t="s">
        <v>14793</v>
      </c>
      <c r="AM100" s="45">
        <v>45218.817577789348</v>
      </c>
    </row>
    <row r="101" spans="2:39">
      <c r="B101">
        <v>965</v>
      </c>
      <c r="C101" t="s">
        <v>1342</v>
      </c>
      <c r="D101" t="s">
        <v>6147</v>
      </c>
      <c r="E101" t="s">
        <v>511</v>
      </c>
      <c r="F101" t="s">
        <v>507</v>
      </c>
      <c r="G101" t="s">
        <v>198</v>
      </c>
      <c r="H101" t="s">
        <v>723</v>
      </c>
      <c r="I101" t="s">
        <v>10470</v>
      </c>
      <c r="J101" t="s">
        <v>5528</v>
      </c>
      <c r="K101" t="s">
        <v>109</v>
      </c>
      <c r="L101" s="1">
        <v>44904</v>
      </c>
      <c r="M101" s="10"/>
      <c r="N101" t="s">
        <v>14365</v>
      </c>
      <c r="O101" t="s">
        <v>14794</v>
      </c>
      <c r="P101" t="s">
        <v>14169</v>
      </c>
      <c r="Q101" t="s">
        <v>109</v>
      </c>
      <c r="R101" t="s">
        <v>14442</v>
      </c>
      <c r="S101" t="s">
        <v>14479</v>
      </c>
      <c r="T101" t="s">
        <v>14226</v>
      </c>
      <c r="U101" t="s">
        <v>109</v>
      </c>
      <c r="V101" t="s">
        <v>109</v>
      </c>
      <c r="W101" t="s">
        <v>14795</v>
      </c>
      <c r="X101" t="s">
        <v>14718</v>
      </c>
      <c r="Y101" t="s">
        <v>14796</v>
      </c>
      <c r="Z101" s="10"/>
      <c r="AA101" s="10"/>
      <c r="AB101" t="s">
        <v>693</v>
      </c>
      <c r="AC101" s="1">
        <v>45151</v>
      </c>
      <c r="AD101" s="10"/>
      <c r="AE101" s="10"/>
      <c r="AF101" t="s">
        <v>10656</v>
      </c>
      <c r="AG101" t="s">
        <v>1350</v>
      </c>
      <c r="AH101" t="s">
        <v>5353</v>
      </c>
      <c r="AI101" t="s">
        <v>7804</v>
      </c>
      <c r="AJ101" s="1">
        <v>46192</v>
      </c>
      <c r="AK101" t="s">
        <v>114</v>
      </c>
      <c r="AL101" t="s">
        <v>14797</v>
      </c>
      <c r="AM101" s="45">
        <v>45218.817577789348</v>
      </c>
    </row>
    <row r="102" spans="2:39">
      <c r="B102">
        <v>964</v>
      </c>
      <c r="C102" t="s">
        <v>3039</v>
      </c>
      <c r="D102" t="s">
        <v>3039</v>
      </c>
      <c r="E102" t="s">
        <v>511</v>
      </c>
      <c r="F102" t="s">
        <v>507</v>
      </c>
      <c r="G102" t="s">
        <v>144</v>
      </c>
      <c r="H102" t="s">
        <v>527</v>
      </c>
      <c r="I102" t="s">
        <v>10688</v>
      </c>
      <c r="J102" t="s">
        <v>5777</v>
      </c>
      <c r="K102" t="s">
        <v>6149</v>
      </c>
      <c r="L102" s="1">
        <v>44900</v>
      </c>
      <c r="M102" s="10"/>
      <c r="N102" t="s">
        <v>14798</v>
      </c>
      <c r="O102" t="s">
        <v>14799</v>
      </c>
      <c r="P102" t="s">
        <v>14800</v>
      </c>
      <c r="Q102" t="s">
        <v>109</v>
      </c>
      <c r="R102" t="s">
        <v>109</v>
      </c>
      <c r="S102" t="s">
        <v>109</v>
      </c>
      <c r="T102" t="s">
        <v>109</v>
      </c>
      <c r="U102" t="s">
        <v>109</v>
      </c>
      <c r="V102" t="s">
        <v>109</v>
      </c>
      <c r="W102" t="s">
        <v>14801</v>
      </c>
      <c r="X102" t="s">
        <v>14802</v>
      </c>
      <c r="Y102" t="s">
        <v>14803</v>
      </c>
      <c r="Z102" s="10"/>
      <c r="AA102" s="10"/>
      <c r="AB102" t="s">
        <v>5519</v>
      </c>
      <c r="AC102" s="1">
        <v>42541</v>
      </c>
      <c r="AD102" s="10"/>
      <c r="AE102" s="10"/>
      <c r="AF102" t="s">
        <v>10658</v>
      </c>
      <c r="AG102" t="s">
        <v>556</v>
      </c>
      <c r="AH102" t="s">
        <v>556</v>
      </c>
      <c r="AI102" t="s">
        <v>569</v>
      </c>
      <c r="AJ102" s="1">
        <v>46196</v>
      </c>
      <c r="AK102" t="s">
        <v>114</v>
      </c>
      <c r="AL102" t="s">
        <v>14804</v>
      </c>
      <c r="AM102" s="45">
        <v>45218.817577789348</v>
      </c>
    </row>
    <row r="103" spans="2:39">
      <c r="B103">
        <v>963</v>
      </c>
      <c r="C103" t="s">
        <v>2529</v>
      </c>
      <c r="D103" t="s">
        <v>14805</v>
      </c>
      <c r="E103" t="s">
        <v>511</v>
      </c>
      <c r="F103" t="s">
        <v>507</v>
      </c>
      <c r="G103" t="s">
        <v>144</v>
      </c>
      <c r="H103" t="s">
        <v>605</v>
      </c>
      <c r="I103" t="s">
        <v>10466</v>
      </c>
      <c r="J103" t="s">
        <v>6151</v>
      </c>
      <c r="K103" t="s">
        <v>109</v>
      </c>
      <c r="L103" s="1">
        <v>44896</v>
      </c>
      <c r="M103" s="10"/>
      <c r="N103" t="s">
        <v>14798</v>
      </c>
      <c r="O103" t="s">
        <v>14806</v>
      </c>
      <c r="P103" t="s">
        <v>14169</v>
      </c>
      <c r="Q103" t="s">
        <v>226</v>
      </c>
      <c r="R103" t="s">
        <v>162</v>
      </c>
      <c r="S103" t="s">
        <v>14597</v>
      </c>
      <c r="T103" t="s">
        <v>14226</v>
      </c>
      <c r="U103" t="s">
        <v>109</v>
      </c>
      <c r="V103" t="s">
        <v>14807</v>
      </c>
      <c r="W103" t="s">
        <v>14808</v>
      </c>
      <c r="X103" t="s">
        <v>14809</v>
      </c>
      <c r="Y103" t="s">
        <v>3236</v>
      </c>
      <c r="Z103" s="10"/>
      <c r="AA103" s="10"/>
      <c r="AB103" t="s">
        <v>6897</v>
      </c>
      <c r="AC103" s="1">
        <v>42009</v>
      </c>
      <c r="AD103" s="10"/>
      <c r="AE103" s="10"/>
      <c r="AF103" t="s">
        <v>10661</v>
      </c>
      <c r="AG103" t="s">
        <v>1655</v>
      </c>
      <c r="AH103" t="s">
        <v>1655</v>
      </c>
      <c r="AI103" t="s">
        <v>7767</v>
      </c>
      <c r="AJ103" s="1">
        <v>46200</v>
      </c>
      <c r="AK103" t="s">
        <v>114</v>
      </c>
      <c r="AL103" t="s">
        <v>14810</v>
      </c>
      <c r="AM103" s="45">
        <v>45218.817577789348</v>
      </c>
    </row>
    <row r="104" spans="2:39">
      <c r="B104">
        <v>962</v>
      </c>
      <c r="C104" t="s">
        <v>3056</v>
      </c>
      <c r="D104" t="s">
        <v>14811</v>
      </c>
      <c r="E104" t="s">
        <v>511</v>
      </c>
      <c r="F104" t="s">
        <v>507</v>
      </c>
      <c r="G104" t="s">
        <v>144</v>
      </c>
      <c r="H104" t="s">
        <v>527</v>
      </c>
      <c r="I104" t="s">
        <v>10490</v>
      </c>
      <c r="J104" t="s">
        <v>174</v>
      </c>
      <c r="K104" t="s">
        <v>6490</v>
      </c>
      <c r="L104" s="1">
        <v>44896</v>
      </c>
      <c r="M104" s="10"/>
      <c r="N104" t="s">
        <v>14798</v>
      </c>
      <c r="O104" t="s">
        <v>6431</v>
      </c>
      <c r="P104" t="s">
        <v>14800</v>
      </c>
      <c r="Q104" t="s">
        <v>109</v>
      </c>
      <c r="R104" t="s">
        <v>162</v>
      </c>
      <c r="S104" t="s">
        <v>109</v>
      </c>
      <c r="T104" t="s">
        <v>109</v>
      </c>
      <c r="U104" t="s">
        <v>109</v>
      </c>
      <c r="V104" t="s">
        <v>14706</v>
      </c>
      <c r="W104" t="s">
        <v>14812</v>
      </c>
      <c r="X104" t="s">
        <v>14813</v>
      </c>
      <c r="Y104" t="s">
        <v>14814</v>
      </c>
      <c r="Z104" s="10"/>
      <c r="AA104" s="10"/>
      <c r="AB104" t="s">
        <v>5568</v>
      </c>
      <c r="AC104" s="1">
        <v>42793</v>
      </c>
      <c r="AD104" s="10"/>
      <c r="AE104" s="10"/>
      <c r="AF104" t="s">
        <v>10664</v>
      </c>
      <c r="AG104" t="s">
        <v>1612</v>
      </c>
      <c r="AH104" t="s">
        <v>14543</v>
      </c>
      <c r="AI104" t="s">
        <v>1620</v>
      </c>
      <c r="AJ104" s="1"/>
      <c r="AK104" t="s">
        <v>114</v>
      </c>
      <c r="AL104" t="s">
        <v>14815</v>
      </c>
      <c r="AM104" s="45">
        <v>45218.817577789348</v>
      </c>
    </row>
    <row r="105" spans="2:39">
      <c r="B105">
        <v>961</v>
      </c>
      <c r="C105" t="s">
        <v>14816</v>
      </c>
      <c r="D105" t="s">
        <v>14817</v>
      </c>
      <c r="E105" t="s">
        <v>511</v>
      </c>
      <c r="F105" t="s">
        <v>507</v>
      </c>
      <c r="G105" t="s">
        <v>144</v>
      </c>
      <c r="H105" t="s">
        <v>14818</v>
      </c>
      <c r="I105" t="s">
        <v>10478</v>
      </c>
      <c r="J105" t="s">
        <v>5828</v>
      </c>
      <c r="K105" t="s">
        <v>6154</v>
      </c>
      <c r="L105" s="1">
        <v>44894</v>
      </c>
      <c r="M105" s="10"/>
      <c r="N105" t="s">
        <v>14798</v>
      </c>
      <c r="O105" t="s">
        <v>6753</v>
      </c>
      <c r="P105" t="s">
        <v>14169</v>
      </c>
      <c r="Q105" t="s">
        <v>226</v>
      </c>
      <c r="R105" t="s">
        <v>162</v>
      </c>
      <c r="S105" t="s">
        <v>14431</v>
      </c>
      <c r="T105" t="s">
        <v>7189</v>
      </c>
      <c r="U105" t="s">
        <v>109</v>
      </c>
      <c r="V105" t="s">
        <v>14819</v>
      </c>
      <c r="W105" t="s">
        <v>14820</v>
      </c>
      <c r="X105" t="s">
        <v>14821</v>
      </c>
      <c r="Y105" t="s">
        <v>2940</v>
      </c>
      <c r="Z105" s="10"/>
      <c r="AA105" s="10"/>
      <c r="AB105" t="s">
        <v>5574</v>
      </c>
      <c r="AC105" s="1">
        <v>36114</v>
      </c>
      <c r="AD105" s="10"/>
      <c r="AE105" s="10"/>
      <c r="AF105" t="s">
        <v>10666</v>
      </c>
      <c r="AG105" t="s">
        <v>1603</v>
      </c>
      <c r="AH105" t="s">
        <v>1603</v>
      </c>
      <c r="AI105" t="s">
        <v>7729</v>
      </c>
      <c r="AJ105" s="1">
        <v>46214</v>
      </c>
      <c r="AK105" t="s">
        <v>114</v>
      </c>
      <c r="AL105" t="s">
        <v>14822</v>
      </c>
      <c r="AM105" s="45">
        <v>45218.817577789348</v>
      </c>
    </row>
    <row r="106" spans="2:39">
      <c r="B106">
        <v>960</v>
      </c>
      <c r="C106" t="s">
        <v>2892</v>
      </c>
      <c r="D106" t="s">
        <v>14823</v>
      </c>
      <c r="E106" t="s">
        <v>511</v>
      </c>
      <c r="F106" t="s">
        <v>507</v>
      </c>
      <c r="G106" t="s">
        <v>144</v>
      </c>
      <c r="H106" t="s">
        <v>527</v>
      </c>
      <c r="I106" t="s">
        <v>10515</v>
      </c>
      <c r="J106" t="s">
        <v>6156</v>
      </c>
      <c r="K106" t="s">
        <v>109</v>
      </c>
      <c r="L106" s="1">
        <v>44890</v>
      </c>
      <c r="M106" s="10"/>
      <c r="N106" t="s">
        <v>14798</v>
      </c>
      <c r="O106" t="s">
        <v>14824</v>
      </c>
      <c r="P106" t="s">
        <v>14169</v>
      </c>
      <c r="Q106" t="s">
        <v>226</v>
      </c>
      <c r="R106" t="s">
        <v>162</v>
      </c>
      <c r="S106" t="s">
        <v>14825</v>
      </c>
      <c r="T106" t="s">
        <v>7189</v>
      </c>
      <c r="U106" t="s">
        <v>14480</v>
      </c>
      <c r="V106" t="s">
        <v>109</v>
      </c>
      <c r="W106" t="s">
        <v>14826</v>
      </c>
      <c r="X106" t="s">
        <v>14787</v>
      </c>
      <c r="Y106" t="s">
        <v>3823</v>
      </c>
      <c r="Z106" s="10"/>
      <c r="AA106" s="10"/>
      <c r="AB106" t="s">
        <v>5572</v>
      </c>
      <c r="AC106" s="1">
        <v>36350</v>
      </c>
      <c r="AD106" s="10"/>
      <c r="AE106" s="10"/>
      <c r="AF106" t="s">
        <v>10669</v>
      </c>
      <c r="AG106" t="s">
        <v>1556</v>
      </c>
      <c r="AH106" t="s">
        <v>1556</v>
      </c>
      <c r="AI106" t="s">
        <v>7701</v>
      </c>
      <c r="AJ106" s="1">
        <v>46222</v>
      </c>
      <c r="AK106" t="s">
        <v>114</v>
      </c>
      <c r="AL106" t="s">
        <v>14827</v>
      </c>
      <c r="AM106" s="45">
        <v>45218.817577789348</v>
      </c>
    </row>
    <row r="107" spans="2:39">
      <c r="B107">
        <v>959</v>
      </c>
      <c r="C107" t="s">
        <v>2493</v>
      </c>
      <c r="D107" t="s">
        <v>2493</v>
      </c>
      <c r="E107" t="s">
        <v>511</v>
      </c>
      <c r="F107" t="s">
        <v>507</v>
      </c>
      <c r="G107" t="s">
        <v>144</v>
      </c>
      <c r="H107" t="s">
        <v>605</v>
      </c>
      <c r="I107" t="s">
        <v>10795</v>
      </c>
      <c r="J107" t="s">
        <v>6158</v>
      </c>
      <c r="K107" t="s">
        <v>109</v>
      </c>
      <c r="L107" s="1">
        <v>44890</v>
      </c>
      <c r="M107" s="10"/>
      <c r="N107" t="s">
        <v>14798</v>
      </c>
      <c r="O107" t="s">
        <v>6363</v>
      </c>
      <c r="P107" t="s">
        <v>14169</v>
      </c>
      <c r="Q107" t="s">
        <v>226</v>
      </c>
      <c r="R107" t="s">
        <v>162</v>
      </c>
      <c r="S107" t="s">
        <v>14671</v>
      </c>
      <c r="T107" t="s">
        <v>109</v>
      </c>
      <c r="U107" t="s">
        <v>14828</v>
      </c>
      <c r="V107" t="s">
        <v>7183</v>
      </c>
      <c r="W107" t="s">
        <v>14829</v>
      </c>
      <c r="X107" t="s">
        <v>14787</v>
      </c>
      <c r="Y107" t="s">
        <v>3163</v>
      </c>
      <c r="Z107" s="10"/>
      <c r="AA107" s="10"/>
      <c r="AB107" t="s">
        <v>5591</v>
      </c>
      <c r="AC107" s="1">
        <v>36689</v>
      </c>
      <c r="AD107" s="10"/>
      <c r="AE107" s="10"/>
      <c r="AF107" t="s">
        <v>10671</v>
      </c>
      <c r="AG107" t="s">
        <v>1478</v>
      </c>
      <c r="AH107" t="s">
        <v>10467</v>
      </c>
      <c r="AI107" t="s">
        <v>1485</v>
      </c>
      <c r="AJ107" s="1">
        <v>46235</v>
      </c>
      <c r="AK107" t="s">
        <v>114</v>
      </c>
      <c r="AL107" t="s">
        <v>14830</v>
      </c>
      <c r="AM107" s="45">
        <v>45218.817577789348</v>
      </c>
    </row>
    <row r="108" spans="2:39">
      <c r="B108">
        <v>958</v>
      </c>
      <c r="C108" t="s">
        <v>3125</v>
      </c>
      <c r="D108" t="s">
        <v>6159</v>
      </c>
      <c r="E108" t="s">
        <v>511</v>
      </c>
      <c r="F108" t="s">
        <v>507</v>
      </c>
      <c r="G108" t="s">
        <v>144</v>
      </c>
      <c r="H108" t="s">
        <v>527</v>
      </c>
      <c r="I108" t="s">
        <v>10470</v>
      </c>
      <c r="J108" t="s">
        <v>5714</v>
      </c>
      <c r="K108" t="s">
        <v>5715</v>
      </c>
      <c r="L108" s="1">
        <v>44890</v>
      </c>
      <c r="M108" s="10"/>
      <c r="N108" t="s">
        <v>14798</v>
      </c>
      <c r="O108" t="s">
        <v>6456</v>
      </c>
      <c r="P108" t="s">
        <v>14169</v>
      </c>
      <c r="Q108" t="s">
        <v>226</v>
      </c>
      <c r="R108" t="s">
        <v>111</v>
      </c>
      <c r="S108" t="s">
        <v>109</v>
      </c>
      <c r="T108" t="s">
        <v>7189</v>
      </c>
      <c r="U108" t="s">
        <v>14831</v>
      </c>
      <c r="V108" t="s">
        <v>7183</v>
      </c>
      <c r="W108" t="s">
        <v>14832</v>
      </c>
      <c r="X108" t="s">
        <v>14809</v>
      </c>
      <c r="Y108" t="s">
        <v>2074</v>
      </c>
      <c r="Z108" s="10"/>
      <c r="AA108" s="10"/>
      <c r="AB108" t="s">
        <v>5595</v>
      </c>
      <c r="AC108" s="1">
        <v>36970</v>
      </c>
      <c r="AD108" s="10"/>
      <c r="AE108" s="10"/>
      <c r="AF108" t="s">
        <v>10673</v>
      </c>
      <c r="AG108" t="s">
        <v>1468</v>
      </c>
      <c r="AH108" t="s">
        <v>1468</v>
      </c>
      <c r="AI108" t="s">
        <v>7654</v>
      </c>
      <c r="AJ108" s="1">
        <v>46236</v>
      </c>
      <c r="AK108" t="s">
        <v>114</v>
      </c>
      <c r="AL108" t="s">
        <v>14833</v>
      </c>
      <c r="AM108" s="45">
        <v>45218.817577789348</v>
      </c>
    </row>
    <row r="109" spans="2:39">
      <c r="B109">
        <v>957</v>
      </c>
      <c r="C109" t="s">
        <v>3143</v>
      </c>
      <c r="D109" t="s">
        <v>14834</v>
      </c>
      <c r="E109" t="s">
        <v>511</v>
      </c>
      <c r="F109" t="s">
        <v>507</v>
      </c>
      <c r="G109" t="s">
        <v>144</v>
      </c>
      <c r="H109" t="s">
        <v>605</v>
      </c>
      <c r="I109" t="s">
        <v>10559</v>
      </c>
      <c r="J109" t="s">
        <v>6161</v>
      </c>
      <c r="K109" t="s">
        <v>14835</v>
      </c>
      <c r="L109" s="1">
        <v>44888</v>
      </c>
      <c r="M109" s="10"/>
      <c r="N109" t="s">
        <v>14798</v>
      </c>
      <c r="O109" t="s">
        <v>14836</v>
      </c>
      <c r="P109" t="s">
        <v>14169</v>
      </c>
      <c r="Q109" t="s">
        <v>226</v>
      </c>
      <c r="R109" t="s">
        <v>111</v>
      </c>
      <c r="S109" t="s">
        <v>109</v>
      </c>
      <c r="T109" t="s">
        <v>7189</v>
      </c>
      <c r="U109" t="s">
        <v>109</v>
      </c>
      <c r="V109" t="s">
        <v>14837</v>
      </c>
      <c r="W109" t="s">
        <v>14838</v>
      </c>
      <c r="X109" t="s">
        <v>14809</v>
      </c>
      <c r="Y109" t="s">
        <v>14839</v>
      </c>
      <c r="Z109" s="10"/>
      <c r="AA109" s="10"/>
      <c r="AB109" t="s">
        <v>5541</v>
      </c>
      <c r="AC109" s="1">
        <v>36970</v>
      </c>
      <c r="AD109" s="10"/>
      <c r="AE109" s="10"/>
      <c r="AF109" t="s">
        <v>10676</v>
      </c>
      <c r="AG109" t="s">
        <v>14587</v>
      </c>
      <c r="AH109" t="s">
        <v>14587</v>
      </c>
      <c r="AI109" t="s">
        <v>7625</v>
      </c>
      <c r="AJ109" s="1">
        <v>46242</v>
      </c>
      <c r="AK109" t="s">
        <v>114</v>
      </c>
      <c r="AL109" t="s">
        <v>14840</v>
      </c>
      <c r="AM109" s="45">
        <v>45218.817577789348</v>
      </c>
    </row>
    <row r="110" spans="2:39">
      <c r="B110">
        <v>956</v>
      </c>
      <c r="C110" t="s">
        <v>3171</v>
      </c>
      <c r="D110" t="s">
        <v>14841</v>
      </c>
      <c r="E110" t="s">
        <v>511</v>
      </c>
      <c r="F110" t="s">
        <v>507</v>
      </c>
      <c r="G110" t="s">
        <v>144</v>
      </c>
      <c r="H110" t="s">
        <v>527</v>
      </c>
      <c r="I110" t="s">
        <v>10531</v>
      </c>
      <c r="J110" t="s">
        <v>6163</v>
      </c>
      <c r="K110" t="s">
        <v>6164</v>
      </c>
      <c r="L110" s="1">
        <v>44882</v>
      </c>
      <c r="M110" s="10"/>
      <c r="N110" t="s">
        <v>14798</v>
      </c>
      <c r="O110" t="s">
        <v>172</v>
      </c>
      <c r="P110" t="s">
        <v>14169</v>
      </c>
      <c r="Q110" t="s">
        <v>226</v>
      </c>
      <c r="R110" t="s">
        <v>162</v>
      </c>
      <c r="S110" t="s">
        <v>14431</v>
      </c>
      <c r="T110" t="s">
        <v>7189</v>
      </c>
      <c r="U110" t="s">
        <v>109</v>
      </c>
      <c r="V110" t="s">
        <v>7180</v>
      </c>
      <c r="W110" t="s">
        <v>14842</v>
      </c>
      <c r="X110" t="s">
        <v>14843</v>
      </c>
      <c r="Y110" t="s">
        <v>158</v>
      </c>
      <c r="Z110" s="10"/>
      <c r="AA110" s="10"/>
      <c r="AB110" t="s">
        <v>5548</v>
      </c>
      <c r="AC110" s="1">
        <v>37294</v>
      </c>
      <c r="AD110" s="10"/>
      <c r="AE110" s="10"/>
      <c r="AF110" t="s">
        <v>10679</v>
      </c>
      <c r="AG110" t="s">
        <v>1414</v>
      </c>
      <c r="AH110" t="s">
        <v>1419</v>
      </c>
      <c r="AI110" t="s">
        <v>7619</v>
      </c>
      <c r="AJ110" s="1">
        <v>46242</v>
      </c>
      <c r="AK110" t="s">
        <v>114</v>
      </c>
      <c r="AL110" t="s">
        <v>14844</v>
      </c>
      <c r="AM110" s="45">
        <v>45218.817577789348</v>
      </c>
    </row>
    <row r="111" spans="2:39">
      <c r="B111">
        <v>955</v>
      </c>
      <c r="C111" t="s">
        <v>2842</v>
      </c>
      <c r="D111" t="s">
        <v>14845</v>
      </c>
      <c r="E111" t="s">
        <v>511</v>
      </c>
      <c r="F111" t="s">
        <v>507</v>
      </c>
      <c r="G111" t="s">
        <v>144</v>
      </c>
      <c r="H111" t="s">
        <v>655</v>
      </c>
      <c r="I111" t="s">
        <v>10559</v>
      </c>
      <c r="J111" t="s">
        <v>6166</v>
      </c>
      <c r="K111" t="s">
        <v>14846</v>
      </c>
      <c r="L111" s="1">
        <v>44875</v>
      </c>
      <c r="M111" s="10"/>
      <c r="N111" t="s">
        <v>14798</v>
      </c>
      <c r="O111" t="s">
        <v>14847</v>
      </c>
      <c r="P111" t="s">
        <v>14169</v>
      </c>
      <c r="Q111" t="s">
        <v>109</v>
      </c>
      <c r="R111" t="s">
        <v>109</v>
      </c>
      <c r="S111" t="s">
        <v>14597</v>
      </c>
      <c r="T111" t="s">
        <v>14226</v>
      </c>
      <c r="U111" t="s">
        <v>109</v>
      </c>
      <c r="V111" t="s">
        <v>14706</v>
      </c>
      <c r="W111" t="s">
        <v>14848</v>
      </c>
      <c r="X111" t="s">
        <v>14184</v>
      </c>
      <c r="Y111" t="s">
        <v>14849</v>
      </c>
      <c r="Z111" s="10"/>
      <c r="AA111" s="10"/>
      <c r="AB111" t="s">
        <v>5597</v>
      </c>
      <c r="AC111" s="1">
        <v>37718</v>
      </c>
      <c r="AD111" s="10"/>
      <c r="AE111" s="10"/>
      <c r="AF111" t="s">
        <v>10681</v>
      </c>
      <c r="AG111" t="s">
        <v>1332</v>
      </c>
      <c r="AH111" t="s">
        <v>10467</v>
      </c>
      <c r="AI111" t="s">
        <v>1337</v>
      </c>
      <c r="AJ111" s="1">
        <v>46255</v>
      </c>
      <c r="AK111" t="s">
        <v>114</v>
      </c>
      <c r="AL111" t="s">
        <v>14850</v>
      </c>
      <c r="AM111" s="45">
        <v>45218.817577789348</v>
      </c>
    </row>
    <row r="112" spans="2:39">
      <c r="B112">
        <v>954</v>
      </c>
      <c r="C112" t="s">
        <v>1284</v>
      </c>
      <c r="D112" t="s">
        <v>6167</v>
      </c>
      <c r="E112" t="s">
        <v>511</v>
      </c>
      <c r="F112" t="s">
        <v>507</v>
      </c>
      <c r="G112" t="s">
        <v>198</v>
      </c>
      <c r="H112" t="s">
        <v>527</v>
      </c>
      <c r="I112" t="s">
        <v>10470</v>
      </c>
      <c r="J112" t="s">
        <v>5417</v>
      </c>
      <c r="K112" t="s">
        <v>109</v>
      </c>
      <c r="L112" s="1">
        <v>44869</v>
      </c>
      <c r="M112" s="10"/>
      <c r="N112" t="s">
        <v>14798</v>
      </c>
      <c r="O112" t="s">
        <v>14851</v>
      </c>
      <c r="P112" t="s">
        <v>14169</v>
      </c>
      <c r="Q112" t="s">
        <v>109</v>
      </c>
      <c r="R112" t="s">
        <v>111</v>
      </c>
      <c r="S112" t="s">
        <v>111</v>
      </c>
      <c r="T112" t="s">
        <v>14226</v>
      </c>
      <c r="U112" t="s">
        <v>109</v>
      </c>
      <c r="V112" t="s">
        <v>14852</v>
      </c>
      <c r="W112" t="s">
        <v>14853</v>
      </c>
      <c r="X112" t="s">
        <v>14787</v>
      </c>
      <c r="Y112" t="s">
        <v>14854</v>
      </c>
      <c r="Z112" s="10"/>
      <c r="AA112" s="10"/>
      <c r="AB112" t="s">
        <v>5546</v>
      </c>
      <c r="AC112" s="1">
        <v>39727</v>
      </c>
      <c r="AD112" s="10"/>
      <c r="AE112" s="10"/>
      <c r="AF112" t="s">
        <v>10684</v>
      </c>
      <c r="AG112" t="s">
        <v>1240</v>
      </c>
      <c r="AH112" t="s">
        <v>1244</v>
      </c>
      <c r="AI112" t="s">
        <v>7520</v>
      </c>
      <c r="AJ112" s="1">
        <v>46262</v>
      </c>
      <c r="AK112" t="s">
        <v>114</v>
      </c>
      <c r="AL112" t="s">
        <v>14855</v>
      </c>
      <c r="AM112" s="45">
        <v>45218.817577789348</v>
      </c>
    </row>
    <row r="113" spans="2:39">
      <c r="B113">
        <v>953</v>
      </c>
      <c r="C113" t="s">
        <v>828</v>
      </c>
      <c r="D113" t="s">
        <v>14856</v>
      </c>
      <c r="E113" t="s">
        <v>5311</v>
      </c>
      <c r="F113" t="s">
        <v>507</v>
      </c>
      <c r="G113" t="s">
        <v>144</v>
      </c>
      <c r="H113" t="s">
        <v>14857</v>
      </c>
      <c r="I113" t="s">
        <v>10478</v>
      </c>
      <c r="J113" t="s">
        <v>528</v>
      </c>
      <c r="K113" t="s">
        <v>529</v>
      </c>
      <c r="L113" s="1">
        <v>44866</v>
      </c>
      <c r="M113" s="10"/>
      <c r="N113" t="s">
        <v>14798</v>
      </c>
      <c r="O113" t="s">
        <v>14858</v>
      </c>
      <c r="P113" t="s">
        <v>14169</v>
      </c>
      <c r="Q113" t="s">
        <v>226</v>
      </c>
      <c r="R113" t="s">
        <v>109</v>
      </c>
      <c r="S113" t="s">
        <v>111</v>
      </c>
      <c r="T113" t="s">
        <v>14226</v>
      </c>
      <c r="U113" t="s">
        <v>109</v>
      </c>
      <c r="V113" t="s">
        <v>14859</v>
      </c>
      <c r="W113" t="s">
        <v>14860</v>
      </c>
      <c r="X113" t="s">
        <v>14809</v>
      </c>
      <c r="Y113" t="s">
        <v>14861</v>
      </c>
      <c r="Z113" s="10"/>
      <c r="AA113" s="10"/>
      <c r="AB113" t="s">
        <v>5539</v>
      </c>
      <c r="AC113" s="1">
        <v>39738</v>
      </c>
      <c r="AD113" s="10"/>
      <c r="AE113" s="10"/>
      <c r="AF113" t="s">
        <v>10687</v>
      </c>
      <c r="AG113" t="s">
        <v>995</v>
      </c>
      <c r="AH113" t="s">
        <v>995</v>
      </c>
      <c r="AI113" t="s">
        <v>7529</v>
      </c>
      <c r="AJ113" s="1">
        <v>46263</v>
      </c>
      <c r="AK113" t="s">
        <v>114</v>
      </c>
      <c r="AL113" t="s">
        <v>14862</v>
      </c>
      <c r="AM113" s="45">
        <v>45218.817577789348</v>
      </c>
    </row>
    <row r="114" spans="2:39">
      <c r="B114">
        <v>952</v>
      </c>
      <c r="C114" t="s">
        <v>1029</v>
      </c>
      <c r="D114" t="s">
        <v>6169</v>
      </c>
      <c r="E114" t="s">
        <v>511</v>
      </c>
      <c r="F114" t="s">
        <v>14196</v>
      </c>
      <c r="G114" t="s">
        <v>198</v>
      </c>
      <c r="H114" t="s">
        <v>605</v>
      </c>
      <c r="I114" t="s">
        <v>10506</v>
      </c>
      <c r="J114" t="s">
        <v>5498</v>
      </c>
      <c r="K114" t="s">
        <v>109</v>
      </c>
      <c r="L114" s="1">
        <v>44860</v>
      </c>
      <c r="M114" s="10"/>
      <c r="N114" t="s">
        <v>14798</v>
      </c>
      <c r="O114" t="s">
        <v>14863</v>
      </c>
      <c r="P114" t="s">
        <v>14169</v>
      </c>
      <c r="Q114" t="s">
        <v>109</v>
      </c>
      <c r="R114" t="s">
        <v>109</v>
      </c>
      <c r="S114" t="s">
        <v>14864</v>
      </c>
      <c r="T114" t="s">
        <v>14226</v>
      </c>
      <c r="U114" t="s">
        <v>109</v>
      </c>
      <c r="V114" t="s">
        <v>14865</v>
      </c>
      <c r="W114" t="s">
        <v>14866</v>
      </c>
      <c r="X114" t="s">
        <v>14787</v>
      </c>
      <c r="Y114" t="s">
        <v>1706</v>
      </c>
      <c r="Z114" s="10"/>
      <c r="AA114" s="10"/>
      <c r="AB114" t="s">
        <v>5593</v>
      </c>
      <c r="AC114" s="1">
        <v>39888</v>
      </c>
      <c r="AD114" s="10"/>
      <c r="AE114" s="10"/>
      <c r="AF114" t="s">
        <v>10692</v>
      </c>
      <c r="AG114" t="s">
        <v>811</v>
      </c>
      <c r="AH114" t="s">
        <v>1106</v>
      </c>
      <c r="AI114" t="s">
        <v>7457</v>
      </c>
      <c r="AJ114" s="1">
        <v>46276</v>
      </c>
      <c r="AK114" t="s">
        <v>114</v>
      </c>
      <c r="AL114" t="s">
        <v>14867</v>
      </c>
      <c r="AM114" s="45">
        <v>45218.817577789348</v>
      </c>
    </row>
    <row r="115" spans="2:39">
      <c r="B115">
        <v>951</v>
      </c>
      <c r="C115" t="s">
        <v>2648</v>
      </c>
      <c r="D115" t="s">
        <v>14868</v>
      </c>
      <c r="E115" t="s">
        <v>511</v>
      </c>
      <c r="F115" t="s">
        <v>507</v>
      </c>
      <c r="G115" t="s">
        <v>144</v>
      </c>
      <c r="H115" t="s">
        <v>14869</v>
      </c>
      <c r="I115" t="s">
        <v>10478</v>
      </c>
      <c r="J115" t="s">
        <v>5393</v>
      </c>
      <c r="K115" t="s">
        <v>6171</v>
      </c>
      <c r="L115" s="1">
        <v>44859</v>
      </c>
      <c r="M115" s="10"/>
      <c r="N115" t="s">
        <v>14798</v>
      </c>
      <c r="O115" t="s">
        <v>14870</v>
      </c>
      <c r="P115" t="s">
        <v>14169</v>
      </c>
      <c r="Q115" t="s">
        <v>109</v>
      </c>
      <c r="R115" t="s">
        <v>109</v>
      </c>
      <c r="S115" t="s">
        <v>14871</v>
      </c>
      <c r="T115" t="s">
        <v>14226</v>
      </c>
      <c r="U115" t="s">
        <v>109</v>
      </c>
      <c r="V115" t="s">
        <v>14865</v>
      </c>
      <c r="W115" t="s">
        <v>14872</v>
      </c>
      <c r="X115" t="s">
        <v>14821</v>
      </c>
      <c r="Y115" t="s">
        <v>14873</v>
      </c>
      <c r="Z115" s="10"/>
      <c r="AA115" s="10"/>
      <c r="AB115" t="s">
        <v>5611</v>
      </c>
      <c r="AC115" s="1">
        <v>39993</v>
      </c>
      <c r="AD115" s="10"/>
      <c r="AE115" s="10"/>
      <c r="AF115" t="s">
        <v>10694</v>
      </c>
      <c r="AG115" t="s">
        <v>1086</v>
      </c>
      <c r="AH115" t="s">
        <v>14636</v>
      </c>
      <c r="AI115" t="s">
        <v>7446</v>
      </c>
      <c r="AJ115" s="1">
        <v>46237</v>
      </c>
      <c r="AK115" t="s">
        <v>114</v>
      </c>
      <c r="AL115" t="s">
        <v>14874</v>
      </c>
      <c r="AM115" s="45">
        <v>45218.817577789348</v>
      </c>
    </row>
    <row r="116" spans="2:39">
      <c r="B116">
        <v>950</v>
      </c>
      <c r="C116" t="s">
        <v>1730</v>
      </c>
      <c r="D116" t="s">
        <v>14875</v>
      </c>
      <c r="E116" t="s">
        <v>511</v>
      </c>
      <c r="F116" t="s">
        <v>507</v>
      </c>
      <c r="G116" t="s">
        <v>144</v>
      </c>
      <c r="H116" t="s">
        <v>527</v>
      </c>
      <c r="I116" t="s">
        <v>10490</v>
      </c>
      <c r="J116" t="s">
        <v>5865</v>
      </c>
      <c r="K116" t="s">
        <v>6173</v>
      </c>
      <c r="L116" s="1">
        <v>44855</v>
      </c>
      <c r="M116" s="10"/>
      <c r="N116" t="s">
        <v>14798</v>
      </c>
      <c r="O116" t="s">
        <v>14876</v>
      </c>
      <c r="P116" t="s">
        <v>14169</v>
      </c>
      <c r="Q116" t="s">
        <v>226</v>
      </c>
      <c r="R116" t="s">
        <v>109</v>
      </c>
      <c r="S116" t="s">
        <v>109</v>
      </c>
      <c r="T116" t="s">
        <v>7189</v>
      </c>
      <c r="U116" t="s">
        <v>109</v>
      </c>
      <c r="V116" t="s">
        <v>109</v>
      </c>
      <c r="W116" t="s">
        <v>14877</v>
      </c>
      <c r="X116" t="s">
        <v>14809</v>
      </c>
      <c r="Y116" t="s">
        <v>14878</v>
      </c>
      <c r="Z116" s="10"/>
      <c r="AA116" s="10"/>
      <c r="AB116" t="s">
        <v>5580</v>
      </c>
      <c r="AC116" s="1">
        <v>40081</v>
      </c>
      <c r="AD116" s="10"/>
      <c r="AE116" s="10"/>
      <c r="AF116" t="s">
        <v>10696</v>
      </c>
      <c r="AG116" t="s">
        <v>1052</v>
      </c>
      <c r="AH116" t="s">
        <v>14651</v>
      </c>
      <c r="AI116" t="s">
        <v>7429</v>
      </c>
      <c r="AJ116" s="1"/>
      <c r="AK116" t="s">
        <v>114</v>
      </c>
      <c r="AL116" t="s">
        <v>12847</v>
      </c>
      <c r="AM116" s="45">
        <v>45218.817577789348</v>
      </c>
    </row>
    <row r="117" spans="2:39">
      <c r="B117">
        <v>949</v>
      </c>
      <c r="C117" t="s">
        <v>2291</v>
      </c>
      <c r="D117" t="s">
        <v>2291</v>
      </c>
      <c r="E117" t="s">
        <v>511</v>
      </c>
      <c r="F117" t="s">
        <v>507</v>
      </c>
      <c r="G117" t="s">
        <v>144</v>
      </c>
      <c r="H117" t="s">
        <v>527</v>
      </c>
      <c r="I117" t="s">
        <v>10475</v>
      </c>
      <c r="J117" t="s">
        <v>6175</v>
      </c>
      <c r="K117" t="s">
        <v>6176</v>
      </c>
      <c r="L117" s="1">
        <v>44855</v>
      </c>
      <c r="M117" s="10"/>
      <c r="N117" t="s">
        <v>14798</v>
      </c>
      <c r="O117" t="s">
        <v>14879</v>
      </c>
      <c r="P117" t="s">
        <v>14169</v>
      </c>
      <c r="Q117" t="s">
        <v>109</v>
      </c>
      <c r="R117" t="s">
        <v>109</v>
      </c>
      <c r="S117" t="s">
        <v>109</v>
      </c>
      <c r="T117" t="s">
        <v>7189</v>
      </c>
      <c r="U117" t="s">
        <v>109</v>
      </c>
      <c r="V117" t="s">
        <v>14706</v>
      </c>
      <c r="W117" t="s">
        <v>14880</v>
      </c>
      <c r="X117" t="s">
        <v>14787</v>
      </c>
      <c r="Y117" t="s">
        <v>14881</v>
      </c>
      <c r="Z117" s="10"/>
      <c r="AA117" s="10"/>
      <c r="AB117" t="s">
        <v>5533</v>
      </c>
      <c r="AC117" s="1">
        <v>40105</v>
      </c>
      <c r="AD117" s="10"/>
      <c r="AE117" s="10"/>
      <c r="AF117" t="s">
        <v>10698</v>
      </c>
      <c r="AG117" t="s">
        <v>2940</v>
      </c>
      <c r="AH117" t="s">
        <v>2940</v>
      </c>
      <c r="AI117" t="s">
        <v>14882</v>
      </c>
      <c r="AJ117" s="1">
        <v>45302</v>
      </c>
      <c r="AK117" t="s">
        <v>109</v>
      </c>
      <c r="AL117" t="s">
        <v>12847</v>
      </c>
      <c r="AM117" s="45">
        <v>45218.817577789348</v>
      </c>
    </row>
    <row r="118" spans="2:39">
      <c r="B118">
        <v>948</v>
      </c>
      <c r="C118" t="s">
        <v>2142</v>
      </c>
      <c r="D118" t="s">
        <v>6177</v>
      </c>
      <c r="E118" t="s">
        <v>511</v>
      </c>
      <c r="F118" t="s">
        <v>507</v>
      </c>
      <c r="G118" t="s">
        <v>198</v>
      </c>
      <c r="H118" t="s">
        <v>14883</v>
      </c>
      <c r="I118" t="s">
        <v>10466</v>
      </c>
      <c r="J118" t="s">
        <v>6178</v>
      </c>
      <c r="K118" t="s">
        <v>109</v>
      </c>
      <c r="L118" s="1">
        <v>44853</v>
      </c>
      <c r="M118" s="10"/>
      <c r="N118" t="s">
        <v>14798</v>
      </c>
      <c r="O118" t="s">
        <v>14884</v>
      </c>
      <c r="P118" t="s">
        <v>14169</v>
      </c>
      <c r="Q118" t="s">
        <v>109</v>
      </c>
      <c r="R118" t="s">
        <v>111</v>
      </c>
      <c r="S118" t="s">
        <v>14575</v>
      </c>
      <c r="T118" t="s">
        <v>109</v>
      </c>
      <c r="U118" t="s">
        <v>14885</v>
      </c>
      <c r="V118"/>
      <c r="W118" t="s">
        <v>14886</v>
      </c>
      <c r="X118" t="s">
        <v>14809</v>
      </c>
      <c r="Y118" t="s">
        <v>14887</v>
      </c>
      <c r="Z118" s="10"/>
      <c r="AA118" s="10"/>
      <c r="AB118" t="s">
        <v>5578</v>
      </c>
      <c r="AC118" s="1">
        <v>40183</v>
      </c>
      <c r="AD118" s="10"/>
      <c r="AE118" s="10"/>
    </row>
    <row r="119" spans="2:39">
      <c r="B119">
        <v>947</v>
      </c>
      <c r="C119" t="s">
        <v>2916</v>
      </c>
      <c r="D119" t="s">
        <v>14888</v>
      </c>
      <c r="E119" t="s">
        <v>511</v>
      </c>
      <c r="F119" t="s">
        <v>507</v>
      </c>
      <c r="G119" t="s">
        <v>144</v>
      </c>
      <c r="H119" t="s">
        <v>508</v>
      </c>
      <c r="I119" t="s">
        <v>10466</v>
      </c>
      <c r="J119" t="s">
        <v>143</v>
      </c>
      <c r="K119" t="s">
        <v>6562</v>
      </c>
      <c r="L119" s="1">
        <v>44852</v>
      </c>
      <c r="M119" s="10"/>
      <c r="N119" t="s">
        <v>14798</v>
      </c>
      <c r="O119" t="s">
        <v>14889</v>
      </c>
      <c r="P119" t="s">
        <v>14169</v>
      </c>
      <c r="Q119" t="s">
        <v>109</v>
      </c>
      <c r="R119" t="s">
        <v>109</v>
      </c>
      <c r="S119" t="s">
        <v>109</v>
      </c>
      <c r="T119" t="s">
        <v>109</v>
      </c>
      <c r="U119" t="s">
        <v>109</v>
      </c>
      <c r="V119" t="s">
        <v>109</v>
      </c>
      <c r="W119" t="s">
        <v>14890</v>
      </c>
      <c r="X119" t="s">
        <v>14571</v>
      </c>
      <c r="Y119" t="s">
        <v>14891</v>
      </c>
      <c r="Z119" s="10"/>
      <c r="AA119" s="10"/>
      <c r="AB119" t="s">
        <v>5550</v>
      </c>
      <c r="AC119" s="1">
        <v>40739</v>
      </c>
      <c r="AD119" s="10"/>
      <c r="AE119" s="10"/>
    </row>
    <row r="120" spans="2:39">
      <c r="B120">
        <v>946</v>
      </c>
      <c r="C120" t="s">
        <v>3382</v>
      </c>
      <c r="D120" t="s">
        <v>14892</v>
      </c>
      <c r="E120" t="s">
        <v>5298</v>
      </c>
      <c r="F120" t="s">
        <v>722</v>
      </c>
      <c r="G120" t="s">
        <v>198</v>
      </c>
      <c r="H120" t="s">
        <v>14495</v>
      </c>
      <c r="I120" t="s">
        <v>10497</v>
      </c>
      <c r="J120" t="s">
        <v>615</v>
      </c>
      <c r="K120" t="s">
        <v>109</v>
      </c>
      <c r="L120" s="1">
        <v>44846</v>
      </c>
      <c r="M120" s="10"/>
      <c r="N120" t="s">
        <v>14798</v>
      </c>
      <c r="O120" t="s">
        <v>14893</v>
      </c>
      <c r="P120" t="s">
        <v>14169</v>
      </c>
      <c r="Q120" t="s">
        <v>109</v>
      </c>
      <c r="R120" t="s">
        <v>109</v>
      </c>
      <c r="S120" t="s">
        <v>109</v>
      </c>
      <c r="T120" t="s">
        <v>14226</v>
      </c>
      <c r="U120" t="s">
        <v>109</v>
      </c>
      <c r="V120" t="s">
        <v>14706</v>
      </c>
      <c r="W120" t="s">
        <v>14894</v>
      </c>
      <c r="X120" t="s">
        <v>14895</v>
      </c>
      <c r="Y120" t="s">
        <v>14896</v>
      </c>
      <c r="Z120" s="10"/>
      <c r="AA120" s="10"/>
      <c r="AB120" t="s">
        <v>5610</v>
      </c>
      <c r="AC120" s="1">
        <v>40922</v>
      </c>
      <c r="AD120" s="10"/>
      <c r="AE120" s="10"/>
    </row>
    <row r="121" spans="2:39">
      <c r="B121">
        <v>945</v>
      </c>
      <c r="C121" t="s">
        <v>3396</v>
      </c>
      <c r="D121" t="s">
        <v>14897</v>
      </c>
      <c r="E121" t="s">
        <v>511</v>
      </c>
      <c r="F121" t="s">
        <v>507</v>
      </c>
      <c r="G121" t="s">
        <v>144</v>
      </c>
      <c r="H121" t="s">
        <v>605</v>
      </c>
      <c r="I121" t="s">
        <v>10478</v>
      </c>
      <c r="J121" t="s">
        <v>528</v>
      </c>
      <c r="K121" t="s">
        <v>6181</v>
      </c>
      <c r="L121" s="1">
        <v>44845</v>
      </c>
      <c r="M121" s="10"/>
      <c r="N121" t="s">
        <v>14798</v>
      </c>
      <c r="O121" t="s">
        <v>14898</v>
      </c>
      <c r="P121" t="s">
        <v>14169</v>
      </c>
      <c r="Q121" t="s">
        <v>109</v>
      </c>
      <c r="R121" t="s">
        <v>109</v>
      </c>
      <c r="S121" t="s">
        <v>109</v>
      </c>
      <c r="T121" t="s">
        <v>14226</v>
      </c>
      <c r="U121" t="s">
        <v>109</v>
      </c>
      <c r="V121" t="s">
        <v>14706</v>
      </c>
      <c r="W121" t="s">
        <v>14899</v>
      </c>
      <c r="X121" t="s">
        <v>14895</v>
      </c>
      <c r="Y121" t="s">
        <v>14900</v>
      </c>
      <c r="Z121" s="10"/>
      <c r="AA121" s="10"/>
      <c r="AB121" t="s">
        <v>5554</v>
      </c>
      <c r="AC121" s="1">
        <v>40986</v>
      </c>
      <c r="AD121" s="10"/>
      <c r="AE121" s="10"/>
    </row>
    <row r="122" spans="2:39">
      <c r="B122">
        <v>944</v>
      </c>
      <c r="C122" t="s">
        <v>420</v>
      </c>
      <c r="D122" t="s">
        <v>420</v>
      </c>
      <c r="E122" t="s">
        <v>511</v>
      </c>
      <c r="F122" t="s">
        <v>507</v>
      </c>
      <c r="G122" t="s">
        <v>144</v>
      </c>
      <c r="H122" t="s">
        <v>527</v>
      </c>
      <c r="I122" t="s">
        <v>13902</v>
      </c>
      <c r="J122" t="s">
        <v>5712</v>
      </c>
      <c r="K122" t="s">
        <v>109</v>
      </c>
      <c r="L122" s="1">
        <v>44844</v>
      </c>
      <c r="M122" s="10"/>
      <c r="N122" t="s">
        <v>14798</v>
      </c>
      <c r="O122" t="s">
        <v>14901</v>
      </c>
      <c r="P122" t="s">
        <v>14169</v>
      </c>
      <c r="Q122" t="s">
        <v>109</v>
      </c>
      <c r="R122" t="s">
        <v>111</v>
      </c>
      <c r="S122" t="s">
        <v>14825</v>
      </c>
      <c r="T122" t="s">
        <v>7189</v>
      </c>
      <c r="U122" t="s">
        <v>14902</v>
      </c>
      <c r="V122" t="s">
        <v>7180</v>
      </c>
      <c r="W122" t="s">
        <v>14903</v>
      </c>
      <c r="X122" t="s">
        <v>14809</v>
      </c>
      <c r="Y122" t="s">
        <v>14904</v>
      </c>
      <c r="Z122" s="10"/>
      <c r="AA122" s="10"/>
      <c r="AB122" t="s">
        <v>5537</v>
      </c>
      <c r="AC122" s="1">
        <v>41267</v>
      </c>
      <c r="AD122" s="10"/>
      <c r="AE122" s="10"/>
    </row>
    <row r="123" spans="2:39">
      <c r="B123">
        <v>943</v>
      </c>
      <c r="C123" t="s">
        <v>3425</v>
      </c>
      <c r="D123" t="s">
        <v>6182</v>
      </c>
      <c r="E123" t="s">
        <v>511</v>
      </c>
      <c r="F123" t="s">
        <v>507</v>
      </c>
      <c r="G123" t="s">
        <v>144</v>
      </c>
      <c r="H123" t="s">
        <v>605</v>
      </c>
      <c r="I123" t="s">
        <v>10494</v>
      </c>
      <c r="J123" t="s">
        <v>6183</v>
      </c>
      <c r="K123" t="s">
        <v>109</v>
      </c>
      <c r="L123" s="1">
        <v>44832</v>
      </c>
      <c r="M123" s="10"/>
      <c r="N123" t="s">
        <v>14798</v>
      </c>
      <c r="O123" t="s">
        <v>5926</v>
      </c>
      <c r="P123" t="s">
        <v>14169</v>
      </c>
      <c r="Q123" t="s">
        <v>226</v>
      </c>
      <c r="R123" t="s">
        <v>162</v>
      </c>
      <c r="S123" t="s">
        <v>14671</v>
      </c>
      <c r="T123" t="s">
        <v>109</v>
      </c>
      <c r="U123" t="s">
        <v>109</v>
      </c>
      <c r="V123" t="s">
        <v>14905</v>
      </c>
      <c r="W123" t="s">
        <v>14906</v>
      </c>
      <c r="X123" t="s">
        <v>14907</v>
      </c>
      <c r="Y123" t="s">
        <v>3111</v>
      </c>
      <c r="Z123" s="10"/>
      <c r="AA123" s="10"/>
      <c r="AB123" t="s">
        <v>5576</v>
      </c>
      <c r="AC123" s="1">
        <v>41304</v>
      </c>
      <c r="AD123" s="10"/>
      <c r="AE123" s="10"/>
    </row>
    <row r="124" spans="2:39">
      <c r="B124">
        <v>942</v>
      </c>
      <c r="C124" t="s">
        <v>1964</v>
      </c>
      <c r="D124" t="s">
        <v>6184</v>
      </c>
      <c r="E124" t="s">
        <v>511</v>
      </c>
      <c r="F124" t="s">
        <v>507</v>
      </c>
      <c r="G124" t="s">
        <v>144</v>
      </c>
      <c r="H124" t="s">
        <v>527</v>
      </c>
      <c r="I124" t="s">
        <v>10470</v>
      </c>
      <c r="J124" t="s">
        <v>5682</v>
      </c>
      <c r="K124" t="s">
        <v>109</v>
      </c>
      <c r="L124" s="1">
        <v>44832</v>
      </c>
      <c r="M124" s="10"/>
      <c r="N124" t="s">
        <v>14798</v>
      </c>
      <c r="O124" t="s">
        <v>14908</v>
      </c>
      <c r="P124" t="s">
        <v>14169</v>
      </c>
      <c r="Q124" t="s">
        <v>109</v>
      </c>
      <c r="R124" t="s">
        <v>111</v>
      </c>
      <c r="S124" t="s">
        <v>109</v>
      </c>
      <c r="T124" t="s">
        <v>109</v>
      </c>
      <c r="U124" t="s">
        <v>109</v>
      </c>
      <c r="V124" t="s">
        <v>14909</v>
      </c>
      <c r="W124" t="s">
        <v>14910</v>
      </c>
      <c r="X124" t="s">
        <v>14802</v>
      </c>
      <c r="Y124" t="s">
        <v>14911</v>
      </c>
      <c r="Z124" s="10"/>
      <c r="AA124" s="10"/>
      <c r="AB124" t="s">
        <v>5543</v>
      </c>
      <c r="AC124" s="1">
        <v>41319</v>
      </c>
      <c r="AD124" s="10"/>
      <c r="AE124" s="10"/>
    </row>
    <row r="125" spans="2:39">
      <c r="B125">
        <v>941</v>
      </c>
      <c r="C125" t="s">
        <v>1698</v>
      </c>
      <c r="D125" t="s">
        <v>14912</v>
      </c>
      <c r="E125" t="s">
        <v>511</v>
      </c>
      <c r="F125" t="s">
        <v>507</v>
      </c>
      <c r="G125" t="s">
        <v>144</v>
      </c>
      <c r="H125" t="s">
        <v>605</v>
      </c>
      <c r="I125" t="s">
        <v>10490</v>
      </c>
      <c r="J125" t="s">
        <v>217</v>
      </c>
      <c r="K125" t="s">
        <v>6186</v>
      </c>
      <c r="L125" s="1">
        <v>44823</v>
      </c>
      <c r="M125" s="10"/>
      <c r="N125" t="s">
        <v>14798</v>
      </c>
      <c r="O125" t="s">
        <v>14913</v>
      </c>
      <c r="P125" t="s">
        <v>14169</v>
      </c>
      <c r="Q125" t="s">
        <v>109</v>
      </c>
      <c r="R125" t="s">
        <v>109</v>
      </c>
      <c r="S125" t="s">
        <v>14679</v>
      </c>
      <c r="T125" t="s">
        <v>14226</v>
      </c>
      <c r="U125" t="s">
        <v>109</v>
      </c>
      <c r="V125" t="s">
        <v>14706</v>
      </c>
      <c r="W125" t="s">
        <v>14914</v>
      </c>
      <c r="X125" t="s">
        <v>14802</v>
      </c>
      <c r="Y125" t="s">
        <v>14915</v>
      </c>
      <c r="Z125" s="10"/>
      <c r="AA125" s="10"/>
      <c r="AB125" t="s">
        <v>5582</v>
      </c>
      <c r="AC125" s="1">
        <v>41348</v>
      </c>
      <c r="AD125" s="10"/>
      <c r="AE125" s="10"/>
    </row>
    <row r="126" spans="2:39">
      <c r="B126">
        <v>940</v>
      </c>
      <c r="C126" t="s">
        <v>3491</v>
      </c>
      <c r="D126" t="s">
        <v>6187</v>
      </c>
      <c r="E126" t="s">
        <v>511</v>
      </c>
      <c r="F126" t="s">
        <v>507</v>
      </c>
      <c r="G126" t="s">
        <v>144</v>
      </c>
      <c r="H126" t="s">
        <v>605</v>
      </c>
      <c r="I126" t="s">
        <v>10490</v>
      </c>
      <c r="J126" t="s">
        <v>217</v>
      </c>
      <c r="K126" t="s">
        <v>6224</v>
      </c>
      <c r="L126" s="1">
        <v>44819</v>
      </c>
      <c r="M126" s="10"/>
      <c r="N126" t="s">
        <v>14798</v>
      </c>
      <c r="O126" t="s">
        <v>5858</v>
      </c>
      <c r="P126" t="s">
        <v>14169</v>
      </c>
      <c r="Q126" t="s">
        <v>109</v>
      </c>
      <c r="R126" t="s">
        <v>111</v>
      </c>
      <c r="S126" t="s">
        <v>14916</v>
      </c>
      <c r="T126" t="s">
        <v>7189</v>
      </c>
      <c r="U126" t="s">
        <v>109</v>
      </c>
      <c r="V126" t="s">
        <v>7180</v>
      </c>
      <c r="W126" t="s">
        <v>14917</v>
      </c>
      <c r="X126" t="s">
        <v>14802</v>
      </c>
      <c r="Y126" t="s">
        <v>5857</v>
      </c>
      <c r="Z126" s="10"/>
      <c r="AA126" s="10"/>
      <c r="AB126" t="s">
        <v>5556</v>
      </c>
      <c r="AC126" s="1">
        <v>41379</v>
      </c>
      <c r="AD126" s="10"/>
      <c r="AE126" s="10"/>
    </row>
    <row r="127" spans="2:39">
      <c r="B127">
        <v>939</v>
      </c>
      <c r="C127" t="s">
        <v>3497</v>
      </c>
      <c r="D127" t="s">
        <v>6188</v>
      </c>
      <c r="E127" t="s">
        <v>511</v>
      </c>
      <c r="F127" t="s">
        <v>14918</v>
      </c>
      <c r="G127" t="s">
        <v>198</v>
      </c>
      <c r="H127" t="s">
        <v>723</v>
      </c>
      <c r="I127" t="s">
        <v>10528</v>
      </c>
      <c r="J127" t="s">
        <v>461</v>
      </c>
      <c r="K127" t="s">
        <v>109</v>
      </c>
      <c r="L127" s="1">
        <v>44819</v>
      </c>
      <c r="M127" s="10"/>
      <c r="N127" t="s">
        <v>14798</v>
      </c>
      <c r="O127" t="s">
        <v>6842</v>
      </c>
      <c r="P127" t="s">
        <v>14169</v>
      </c>
      <c r="Q127" t="s">
        <v>109</v>
      </c>
      <c r="R127" t="s">
        <v>111</v>
      </c>
      <c r="S127" t="s">
        <v>14919</v>
      </c>
      <c r="T127" t="s">
        <v>7189</v>
      </c>
      <c r="U127" t="s">
        <v>109</v>
      </c>
      <c r="V127" t="s">
        <v>14920</v>
      </c>
      <c r="W127" t="s">
        <v>14921</v>
      </c>
      <c r="X127" t="s">
        <v>14802</v>
      </c>
      <c r="Y127" t="s">
        <v>667</v>
      </c>
      <c r="Z127" s="10"/>
      <c r="AA127" s="10"/>
      <c r="AB127" t="s">
        <v>5606</v>
      </c>
      <c r="AC127" s="1">
        <v>41806</v>
      </c>
      <c r="AD127" s="10"/>
      <c r="AE127" s="10"/>
    </row>
    <row r="128" spans="2:39">
      <c r="B128">
        <v>938</v>
      </c>
      <c r="C128" t="s">
        <v>1120</v>
      </c>
      <c r="D128" t="s">
        <v>14922</v>
      </c>
      <c r="E128" t="s">
        <v>511</v>
      </c>
      <c r="F128" t="s">
        <v>507</v>
      </c>
      <c r="G128" t="s">
        <v>198</v>
      </c>
      <c r="H128" t="s">
        <v>605</v>
      </c>
      <c r="I128" t="s">
        <v>13902</v>
      </c>
      <c r="J128" t="s">
        <v>6190</v>
      </c>
      <c r="K128" t="s">
        <v>109</v>
      </c>
      <c r="L128" s="1">
        <v>44817</v>
      </c>
      <c r="M128" s="10"/>
      <c r="N128" t="s">
        <v>14798</v>
      </c>
      <c r="O128" t="s">
        <v>14923</v>
      </c>
      <c r="P128" t="s">
        <v>14169</v>
      </c>
      <c r="Q128" t="s">
        <v>226</v>
      </c>
      <c r="R128" t="s">
        <v>111</v>
      </c>
      <c r="S128" t="s">
        <v>14924</v>
      </c>
      <c r="T128" t="s">
        <v>7189</v>
      </c>
      <c r="U128" t="s">
        <v>109</v>
      </c>
      <c r="V128" t="s">
        <v>7183</v>
      </c>
      <c r="W128" t="s">
        <v>14925</v>
      </c>
      <c r="X128" t="s">
        <v>14821</v>
      </c>
      <c r="Y128" t="s">
        <v>14926</v>
      </c>
      <c r="Z128" s="10"/>
      <c r="AA128" s="10"/>
      <c r="AB128" t="s">
        <v>5560</v>
      </c>
      <c r="AC128" s="1">
        <v>42132</v>
      </c>
      <c r="AD128" s="10"/>
      <c r="AE128" s="10"/>
    </row>
    <row r="129" spans="2:31">
      <c r="B129">
        <v>937</v>
      </c>
      <c r="C129" t="s">
        <v>2792</v>
      </c>
      <c r="D129" t="s">
        <v>14927</v>
      </c>
      <c r="E129" t="s">
        <v>511</v>
      </c>
      <c r="F129" t="s">
        <v>507</v>
      </c>
      <c r="G129" t="s">
        <v>144</v>
      </c>
      <c r="H129" t="s">
        <v>527</v>
      </c>
      <c r="I129" t="s">
        <v>10478</v>
      </c>
      <c r="J129" t="s">
        <v>5393</v>
      </c>
      <c r="K129" t="s">
        <v>14928</v>
      </c>
      <c r="L129" s="1">
        <v>44812</v>
      </c>
      <c r="M129" s="10"/>
      <c r="N129" t="s">
        <v>14798</v>
      </c>
      <c r="O129" t="s">
        <v>14929</v>
      </c>
      <c r="P129" t="s">
        <v>14169</v>
      </c>
      <c r="Q129" t="s">
        <v>109</v>
      </c>
      <c r="R129" t="s">
        <v>109</v>
      </c>
      <c r="S129" t="s">
        <v>14930</v>
      </c>
      <c r="T129" t="s">
        <v>7189</v>
      </c>
      <c r="U129" t="s">
        <v>109</v>
      </c>
      <c r="V129" t="s">
        <v>14706</v>
      </c>
      <c r="W129" t="s">
        <v>14931</v>
      </c>
      <c r="X129" t="s">
        <v>14809</v>
      </c>
      <c r="Y129" t="s">
        <v>14932</v>
      </c>
      <c r="Z129" s="10"/>
      <c r="AA129" s="10"/>
      <c r="AB129" t="s">
        <v>5564</v>
      </c>
      <c r="AC129" s="1">
        <v>42342</v>
      </c>
      <c r="AD129" s="10"/>
      <c r="AE129" s="10"/>
    </row>
    <row r="130" spans="2:31">
      <c r="B130">
        <v>936</v>
      </c>
      <c r="C130" t="s">
        <v>3539</v>
      </c>
      <c r="D130" t="s">
        <v>14933</v>
      </c>
      <c r="E130" t="s">
        <v>511</v>
      </c>
      <c r="F130" t="s">
        <v>507</v>
      </c>
      <c r="G130" t="s">
        <v>144</v>
      </c>
      <c r="H130" t="s">
        <v>605</v>
      </c>
      <c r="I130" t="s">
        <v>10473</v>
      </c>
      <c r="J130" t="s">
        <v>6193</v>
      </c>
      <c r="K130" t="s">
        <v>6194</v>
      </c>
      <c r="L130" s="1">
        <v>44812</v>
      </c>
      <c r="M130" s="10"/>
      <c r="N130" t="s">
        <v>14798</v>
      </c>
      <c r="O130" t="s">
        <v>14934</v>
      </c>
      <c r="P130" t="s">
        <v>14169</v>
      </c>
      <c r="Q130" t="s">
        <v>109</v>
      </c>
      <c r="R130" t="s">
        <v>111</v>
      </c>
      <c r="S130" t="s">
        <v>14935</v>
      </c>
      <c r="T130" t="s">
        <v>7189</v>
      </c>
      <c r="U130" t="s">
        <v>109</v>
      </c>
      <c r="V130" t="s">
        <v>14936</v>
      </c>
      <c r="W130" t="s">
        <v>14937</v>
      </c>
      <c r="X130" t="s">
        <v>14813</v>
      </c>
      <c r="Y130" t="s">
        <v>14938</v>
      </c>
      <c r="Z130" s="10"/>
      <c r="AA130" s="10"/>
      <c r="AB130" t="s">
        <v>5599</v>
      </c>
      <c r="AC130" s="1">
        <v>42429</v>
      </c>
      <c r="AD130" s="10"/>
      <c r="AE130" s="10"/>
    </row>
    <row r="131" spans="2:31">
      <c r="B131">
        <v>935</v>
      </c>
      <c r="C131" t="s">
        <v>14939</v>
      </c>
      <c r="D131" t="s">
        <v>14940</v>
      </c>
      <c r="E131" t="s">
        <v>511</v>
      </c>
      <c r="F131" t="s">
        <v>507</v>
      </c>
      <c r="G131" t="s">
        <v>144</v>
      </c>
      <c r="H131" t="s">
        <v>605</v>
      </c>
      <c r="I131" t="s">
        <v>10478</v>
      </c>
      <c r="J131" t="s">
        <v>6196</v>
      </c>
      <c r="K131" t="s">
        <v>14941</v>
      </c>
      <c r="L131" s="1">
        <v>44812</v>
      </c>
      <c r="M131" s="10"/>
      <c r="N131" t="s">
        <v>14798</v>
      </c>
      <c r="O131" t="s">
        <v>14942</v>
      </c>
      <c r="P131" t="s">
        <v>14169</v>
      </c>
      <c r="Q131" t="s">
        <v>109</v>
      </c>
      <c r="R131" t="s">
        <v>111</v>
      </c>
      <c r="S131" t="s">
        <v>109</v>
      </c>
      <c r="T131" t="s">
        <v>109</v>
      </c>
      <c r="U131" t="s">
        <v>109</v>
      </c>
      <c r="V131" t="s">
        <v>7180</v>
      </c>
      <c r="W131" t="s">
        <v>14943</v>
      </c>
      <c r="X131" t="s">
        <v>14813</v>
      </c>
      <c r="Y131" t="s">
        <v>14944</v>
      </c>
      <c r="Z131" s="10"/>
      <c r="AA131" s="10"/>
      <c r="AB131" t="s">
        <v>5474</v>
      </c>
      <c r="AC131" s="1">
        <v>44287</v>
      </c>
      <c r="AD131" s="10"/>
      <c r="AE131" s="10"/>
    </row>
    <row r="132" spans="2:31">
      <c r="B132">
        <v>934</v>
      </c>
      <c r="C132" t="s">
        <v>3607</v>
      </c>
      <c r="D132" t="s">
        <v>3607</v>
      </c>
      <c r="E132" t="s">
        <v>511</v>
      </c>
      <c r="F132" t="s">
        <v>507</v>
      </c>
      <c r="G132" t="s">
        <v>144</v>
      </c>
      <c r="H132" t="s">
        <v>527</v>
      </c>
      <c r="I132" t="s">
        <v>10515</v>
      </c>
      <c r="J132" t="s">
        <v>6106</v>
      </c>
      <c r="K132" t="s">
        <v>109</v>
      </c>
      <c r="L132" s="1">
        <v>44804</v>
      </c>
      <c r="M132" s="10"/>
      <c r="N132" t="s">
        <v>14798</v>
      </c>
      <c r="O132" t="s">
        <v>6767</v>
      </c>
      <c r="P132" t="s">
        <v>14169</v>
      </c>
      <c r="Q132" t="s">
        <v>109</v>
      </c>
      <c r="R132" t="s">
        <v>111</v>
      </c>
      <c r="S132" t="s">
        <v>109</v>
      </c>
      <c r="T132" t="s">
        <v>109</v>
      </c>
      <c r="U132" t="s">
        <v>109</v>
      </c>
      <c r="V132" t="s">
        <v>7180</v>
      </c>
      <c r="W132" t="s">
        <v>14945</v>
      </c>
      <c r="X132" t="s">
        <v>14813</v>
      </c>
      <c r="Y132" t="s">
        <v>3980</v>
      </c>
      <c r="Z132" s="10"/>
      <c r="AA132" s="10"/>
      <c r="AB132" s="10"/>
      <c r="AC132" s="10"/>
      <c r="AD132" s="10"/>
      <c r="AE132" s="10"/>
    </row>
    <row r="133" spans="2:31">
      <c r="B133">
        <v>933</v>
      </c>
      <c r="C133" t="s">
        <v>14946</v>
      </c>
      <c r="D133" t="s">
        <v>14946</v>
      </c>
      <c r="E133" t="s">
        <v>511</v>
      </c>
      <c r="F133" t="s">
        <v>507</v>
      </c>
      <c r="G133" t="s">
        <v>198</v>
      </c>
      <c r="H133" t="s">
        <v>605</v>
      </c>
      <c r="I133" t="s">
        <v>10531</v>
      </c>
      <c r="J133" t="s">
        <v>197</v>
      </c>
      <c r="K133" t="s">
        <v>109</v>
      </c>
      <c r="L133" s="1">
        <v>44804</v>
      </c>
      <c r="M133" s="10"/>
      <c r="N133" t="s">
        <v>14798</v>
      </c>
      <c r="O133" t="s">
        <v>14947</v>
      </c>
      <c r="P133" t="s">
        <v>14169</v>
      </c>
      <c r="Q133" t="s">
        <v>226</v>
      </c>
      <c r="R133" t="s">
        <v>109</v>
      </c>
      <c r="S133" t="s">
        <v>109</v>
      </c>
      <c r="T133" t="s">
        <v>109</v>
      </c>
      <c r="U133" t="s">
        <v>109</v>
      </c>
      <c r="V133" t="s">
        <v>7180</v>
      </c>
      <c r="W133" t="s">
        <v>14948</v>
      </c>
      <c r="X133" t="s">
        <v>14949</v>
      </c>
      <c r="Y133" t="s">
        <v>14950</v>
      </c>
      <c r="Z133" s="10"/>
      <c r="AA133" s="10"/>
      <c r="AB133" s="10"/>
      <c r="AC133" s="10"/>
      <c r="AD133" s="10"/>
      <c r="AE133" s="10"/>
    </row>
    <row r="134" spans="2:31">
      <c r="B134">
        <v>932</v>
      </c>
      <c r="C134" t="s">
        <v>3619</v>
      </c>
      <c r="D134" t="s">
        <v>14951</v>
      </c>
      <c r="E134" t="s">
        <v>511</v>
      </c>
      <c r="F134" t="s">
        <v>507</v>
      </c>
      <c r="G134" t="s">
        <v>144</v>
      </c>
      <c r="H134" t="s">
        <v>605</v>
      </c>
      <c r="I134" t="s">
        <v>10466</v>
      </c>
      <c r="J134" t="s">
        <v>143</v>
      </c>
      <c r="K134" t="s">
        <v>6200</v>
      </c>
      <c r="L134" s="1">
        <v>44799</v>
      </c>
      <c r="M134" s="10"/>
      <c r="N134" t="s">
        <v>14798</v>
      </c>
      <c r="O134" t="s">
        <v>14952</v>
      </c>
      <c r="P134" t="s">
        <v>14169</v>
      </c>
      <c r="Q134" t="s">
        <v>226</v>
      </c>
      <c r="R134" t="s">
        <v>111</v>
      </c>
      <c r="S134" t="s">
        <v>14935</v>
      </c>
      <c r="T134" t="s">
        <v>7189</v>
      </c>
      <c r="U134" t="s">
        <v>109</v>
      </c>
      <c r="V134" t="s">
        <v>14936</v>
      </c>
      <c r="W134" t="s">
        <v>14953</v>
      </c>
      <c r="X134" t="s">
        <v>14802</v>
      </c>
      <c r="Y134" t="s">
        <v>2344</v>
      </c>
      <c r="Z134" s="10"/>
      <c r="AA134" s="10"/>
      <c r="AB134" s="10"/>
      <c r="AC134" s="10"/>
      <c r="AD134" s="10"/>
      <c r="AE134" s="10"/>
    </row>
    <row r="135" spans="2:31">
      <c r="B135">
        <v>931</v>
      </c>
      <c r="C135" t="s">
        <v>2978</v>
      </c>
      <c r="D135" t="s">
        <v>14954</v>
      </c>
      <c r="E135" t="s">
        <v>511</v>
      </c>
      <c r="F135" t="s">
        <v>507</v>
      </c>
      <c r="G135" t="s">
        <v>144</v>
      </c>
      <c r="H135" t="s">
        <v>527</v>
      </c>
      <c r="I135" t="s">
        <v>10470</v>
      </c>
      <c r="J135" t="s">
        <v>5714</v>
      </c>
      <c r="K135" t="s">
        <v>5715</v>
      </c>
      <c r="L135" s="1">
        <v>44797</v>
      </c>
      <c r="M135" s="10"/>
      <c r="N135" t="s">
        <v>14798</v>
      </c>
      <c r="O135" t="s">
        <v>14955</v>
      </c>
      <c r="P135" t="s">
        <v>14169</v>
      </c>
      <c r="Q135" t="s">
        <v>109</v>
      </c>
      <c r="R135" t="s">
        <v>109</v>
      </c>
      <c r="S135" t="s">
        <v>109</v>
      </c>
      <c r="T135" t="s">
        <v>109</v>
      </c>
      <c r="U135" t="s">
        <v>109</v>
      </c>
      <c r="V135" t="s">
        <v>14956</v>
      </c>
      <c r="W135" t="s">
        <v>14957</v>
      </c>
      <c r="X135" t="s">
        <v>14802</v>
      </c>
      <c r="Y135" t="s">
        <v>14958</v>
      </c>
      <c r="Z135" s="10"/>
      <c r="AA135" s="10"/>
      <c r="AB135" s="10"/>
      <c r="AC135" s="10"/>
      <c r="AD135" s="10"/>
      <c r="AE135" s="10"/>
    </row>
    <row r="136" spans="2:31">
      <c r="B136">
        <v>930</v>
      </c>
      <c r="C136" t="s">
        <v>2413</v>
      </c>
      <c r="D136" t="s">
        <v>14959</v>
      </c>
      <c r="E136" t="s">
        <v>511</v>
      </c>
      <c r="F136" t="s">
        <v>679</v>
      </c>
      <c r="G136" t="s">
        <v>144</v>
      </c>
      <c r="H136" t="s">
        <v>14363</v>
      </c>
      <c r="I136" t="s">
        <v>10528</v>
      </c>
      <c r="J136" t="s">
        <v>6081</v>
      </c>
      <c r="K136" t="s">
        <v>14960</v>
      </c>
      <c r="L136" s="1">
        <v>44790</v>
      </c>
      <c r="M136" s="10"/>
      <c r="N136" t="s">
        <v>14798</v>
      </c>
      <c r="O136" t="s">
        <v>14961</v>
      </c>
      <c r="P136" t="s">
        <v>14169</v>
      </c>
      <c r="Q136" t="s">
        <v>109</v>
      </c>
      <c r="R136" t="s">
        <v>109</v>
      </c>
      <c r="S136" t="s">
        <v>109</v>
      </c>
      <c r="T136" t="s">
        <v>109</v>
      </c>
      <c r="U136" t="s">
        <v>109</v>
      </c>
      <c r="V136" t="s">
        <v>109</v>
      </c>
      <c r="W136" t="s">
        <v>14962</v>
      </c>
      <c r="X136" t="s">
        <v>14963</v>
      </c>
      <c r="Y136" t="s">
        <v>14964</v>
      </c>
      <c r="Z136" s="10"/>
      <c r="AA136" s="10"/>
      <c r="AB136" s="10"/>
      <c r="AC136" s="10"/>
      <c r="AD136" s="10"/>
      <c r="AE136" s="10"/>
    </row>
    <row r="137" spans="2:31">
      <c r="B137">
        <v>929</v>
      </c>
      <c r="C137" t="s">
        <v>3697</v>
      </c>
      <c r="D137" t="s">
        <v>6202</v>
      </c>
      <c r="E137" t="s">
        <v>511</v>
      </c>
      <c r="F137" t="s">
        <v>507</v>
      </c>
      <c r="G137" t="s">
        <v>144</v>
      </c>
      <c r="H137" t="s">
        <v>527</v>
      </c>
      <c r="I137" t="s">
        <v>10688</v>
      </c>
      <c r="J137" t="s">
        <v>5811</v>
      </c>
      <c r="K137" t="s">
        <v>14965</v>
      </c>
      <c r="L137" s="1">
        <v>44785</v>
      </c>
      <c r="M137" s="10"/>
      <c r="N137" t="s">
        <v>14798</v>
      </c>
      <c r="O137" t="s">
        <v>14966</v>
      </c>
      <c r="P137" t="s">
        <v>14169</v>
      </c>
      <c r="Q137" t="s">
        <v>109</v>
      </c>
      <c r="R137" t="s">
        <v>109</v>
      </c>
      <c r="S137" t="s">
        <v>109</v>
      </c>
      <c r="T137" t="s">
        <v>7189</v>
      </c>
      <c r="U137" t="s">
        <v>109</v>
      </c>
      <c r="V137" t="s">
        <v>14859</v>
      </c>
      <c r="W137" t="s">
        <v>14967</v>
      </c>
      <c r="X137" t="s">
        <v>14809</v>
      </c>
      <c r="Y137" t="s">
        <v>5082</v>
      </c>
      <c r="Z137" s="10"/>
      <c r="AA137" s="10"/>
      <c r="AB137" s="10"/>
      <c r="AC137" s="10"/>
      <c r="AD137" s="10"/>
      <c r="AE137" s="10"/>
    </row>
    <row r="138" spans="2:31">
      <c r="B138">
        <v>928</v>
      </c>
      <c r="C138" t="s">
        <v>3703</v>
      </c>
      <c r="D138" t="s">
        <v>3703</v>
      </c>
      <c r="E138" t="s">
        <v>511</v>
      </c>
      <c r="F138" t="s">
        <v>507</v>
      </c>
      <c r="G138" t="s">
        <v>144</v>
      </c>
      <c r="H138" t="s">
        <v>527</v>
      </c>
      <c r="I138" t="s">
        <v>10490</v>
      </c>
      <c r="J138" t="s">
        <v>509</v>
      </c>
      <c r="K138" t="s">
        <v>6204</v>
      </c>
      <c r="L138" s="1">
        <v>44784</v>
      </c>
      <c r="M138" s="10"/>
      <c r="N138" t="s">
        <v>14798</v>
      </c>
      <c r="O138" t="s">
        <v>14968</v>
      </c>
      <c r="P138" t="s">
        <v>14169</v>
      </c>
      <c r="Q138" t="s">
        <v>226</v>
      </c>
      <c r="R138" t="s">
        <v>162</v>
      </c>
      <c r="S138" t="s">
        <v>14597</v>
      </c>
      <c r="T138" t="s">
        <v>7189</v>
      </c>
      <c r="U138" t="s">
        <v>14969</v>
      </c>
      <c r="V138" t="s">
        <v>14706</v>
      </c>
      <c r="W138" t="s">
        <v>14970</v>
      </c>
      <c r="X138" t="s">
        <v>14963</v>
      </c>
      <c r="Y138" t="s">
        <v>6679</v>
      </c>
      <c r="Z138" s="10"/>
      <c r="AA138" s="10"/>
      <c r="AB138" s="10"/>
      <c r="AC138" s="10"/>
      <c r="AD138" s="10"/>
      <c r="AE138" s="10"/>
    </row>
    <row r="139" spans="2:31">
      <c r="B139">
        <v>927</v>
      </c>
      <c r="C139" t="s">
        <v>2576</v>
      </c>
      <c r="D139" t="s">
        <v>14971</v>
      </c>
      <c r="E139" t="s">
        <v>511</v>
      </c>
      <c r="F139" t="s">
        <v>507</v>
      </c>
      <c r="G139" t="s">
        <v>144</v>
      </c>
      <c r="H139" t="s">
        <v>655</v>
      </c>
      <c r="I139" t="s">
        <v>10478</v>
      </c>
      <c r="J139" t="s">
        <v>325</v>
      </c>
      <c r="K139" t="s">
        <v>6206</v>
      </c>
      <c r="L139" s="1">
        <v>44784</v>
      </c>
      <c r="M139" s="10"/>
      <c r="N139" t="s">
        <v>14798</v>
      </c>
      <c r="O139" t="s">
        <v>6402</v>
      </c>
      <c r="P139" t="s">
        <v>14169</v>
      </c>
      <c r="Q139" t="s">
        <v>109</v>
      </c>
      <c r="R139" t="s">
        <v>109</v>
      </c>
      <c r="S139" t="s">
        <v>14972</v>
      </c>
      <c r="T139" t="s">
        <v>109</v>
      </c>
      <c r="U139" t="s">
        <v>109</v>
      </c>
      <c r="V139" t="s">
        <v>14973</v>
      </c>
      <c r="W139" t="s">
        <v>14974</v>
      </c>
      <c r="X139" t="s">
        <v>14963</v>
      </c>
      <c r="Y139" t="s">
        <v>6401</v>
      </c>
      <c r="Z139" s="10"/>
      <c r="AA139" s="10"/>
      <c r="AB139" s="10"/>
      <c r="AC139" s="10"/>
      <c r="AD139" s="10"/>
      <c r="AE139" s="10"/>
    </row>
    <row r="140" spans="2:31">
      <c r="B140">
        <v>926</v>
      </c>
      <c r="C140" t="s">
        <v>3737</v>
      </c>
      <c r="D140" t="s">
        <v>14975</v>
      </c>
      <c r="E140" t="s">
        <v>511</v>
      </c>
      <c r="F140" t="s">
        <v>507</v>
      </c>
      <c r="G140" t="s">
        <v>144</v>
      </c>
      <c r="H140" t="s">
        <v>527</v>
      </c>
      <c r="I140" t="s">
        <v>10559</v>
      </c>
      <c r="J140" t="s">
        <v>6208</v>
      </c>
      <c r="K140" t="s">
        <v>14976</v>
      </c>
      <c r="L140" s="1">
        <v>44782</v>
      </c>
      <c r="M140" s="10"/>
      <c r="N140" t="s">
        <v>14798</v>
      </c>
      <c r="O140" t="s">
        <v>14977</v>
      </c>
      <c r="P140" t="s">
        <v>14169</v>
      </c>
      <c r="Q140" t="s">
        <v>109</v>
      </c>
      <c r="R140" t="s">
        <v>162</v>
      </c>
      <c r="S140" t="s">
        <v>14694</v>
      </c>
      <c r="T140" t="s">
        <v>182</v>
      </c>
      <c r="U140" t="s">
        <v>6470</v>
      </c>
      <c r="V140" t="s">
        <v>14865</v>
      </c>
      <c r="W140" t="s">
        <v>14978</v>
      </c>
      <c r="X140" t="s">
        <v>14809</v>
      </c>
      <c r="Y140" t="s">
        <v>14979</v>
      </c>
      <c r="Z140" s="10"/>
      <c r="AA140" s="10"/>
      <c r="AB140" s="10"/>
      <c r="AC140" s="10"/>
      <c r="AD140" s="10"/>
      <c r="AE140" s="10"/>
    </row>
    <row r="141" spans="2:31">
      <c r="B141">
        <v>925</v>
      </c>
      <c r="C141" t="s">
        <v>3692</v>
      </c>
      <c r="D141" t="s">
        <v>3692</v>
      </c>
      <c r="E141" t="s">
        <v>511</v>
      </c>
      <c r="F141" t="s">
        <v>507</v>
      </c>
      <c r="G141" t="s">
        <v>144</v>
      </c>
      <c r="H141" t="s">
        <v>527</v>
      </c>
      <c r="I141" t="s">
        <v>10470</v>
      </c>
      <c r="J141" t="s">
        <v>6210</v>
      </c>
      <c r="K141" t="s">
        <v>14980</v>
      </c>
      <c r="L141" s="1">
        <v>44771</v>
      </c>
      <c r="M141" s="10"/>
      <c r="N141" t="s">
        <v>14798</v>
      </c>
      <c r="O141" t="s">
        <v>14981</v>
      </c>
      <c r="P141" t="s">
        <v>14169</v>
      </c>
      <c r="Q141" t="s">
        <v>109</v>
      </c>
      <c r="R141" t="s">
        <v>109</v>
      </c>
      <c r="S141" t="s">
        <v>109</v>
      </c>
      <c r="T141" t="s">
        <v>109</v>
      </c>
      <c r="U141" t="s">
        <v>109</v>
      </c>
      <c r="V141" t="s">
        <v>109</v>
      </c>
      <c r="W141" t="s">
        <v>14982</v>
      </c>
      <c r="X141" t="s">
        <v>14963</v>
      </c>
      <c r="Y141" t="s">
        <v>14983</v>
      </c>
      <c r="Z141" s="10"/>
      <c r="AA141" s="10"/>
      <c r="AB141" s="10"/>
      <c r="AC141" s="10"/>
      <c r="AD141" s="10"/>
      <c r="AE141" s="10"/>
    </row>
    <row r="142" spans="2:31">
      <c r="B142">
        <v>924</v>
      </c>
      <c r="C142" t="s">
        <v>3130</v>
      </c>
      <c r="D142" t="s">
        <v>3130</v>
      </c>
      <c r="E142" t="s">
        <v>511</v>
      </c>
      <c r="F142" t="s">
        <v>507</v>
      </c>
      <c r="G142" t="s">
        <v>144</v>
      </c>
      <c r="H142" t="s">
        <v>14595</v>
      </c>
      <c r="I142" t="s">
        <v>10478</v>
      </c>
      <c r="J142" t="s">
        <v>5393</v>
      </c>
      <c r="K142" t="s">
        <v>6212</v>
      </c>
      <c r="L142" s="1">
        <v>44770</v>
      </c>
      <c r="M142" s="10"/>
      <c r="N142" t="s">
        <v>14798</v>
      </c>
      <c r="O142" t="s">
        <v>14984</v>
      </c>
      <c r="P142" t="s">
        <v>14169</v>
      </c>
      <c r="Q142" t="s">
        <v>226</v>
      </c>
      <c r="R142" t="s">
        <v>109</v>
      </c>
      <c r="S142" t="s">
        <v>14985</v>
      </c>
      <c r="T142" t="s">
        <v>7189</v>
      </c>
      <c r="U142" t="s">
        <v>14986</v>
      </c>
      <c r="V142" t="s">
        <v>7180</v>
      </c>
      <c r="W142" t="s">
        <v>14987</v>
      </c>
      <c r="X142" t="s">
        <v>14802</v>
      </c>
      <c r="Y142" t="s">
        <v>14988</v>
      </c>
      <c r="Z142" s="10"/>
      <c r="AA142" s="10"/>
      <c r="AB142" s="10"/>
      <c r="AC142" s="10"/>
      <c r="AD142" s="10"/>
      <c r="AE142" s="10"/>
    </row>
    <row r="143" spans="2:31">
      <c r="B143">
        <v>923</v>
      </c>
      <c r="C143" t="s">
        <v>526</v>
      </c>
      <c r="D143" t="s">
        <v>14989</v>
      </c>
      <c r="E143" t="s">
        <v>511</v>
      </c>
      <c r="F143" t="s">
        <v>507</v>
      </c>
      <c r="G143" t="s">
        <v>144</v>
      </c>
      <c r="H143" t="s">
        <v>527</v>
      </c>
      <c r="I143" t="s">
        <v>10478</v>
      </c>
      <c r="J143" t="s">
        <v>528</v>
      </c>
      <c r="K143" t="s">
        <v>529</v>
      </c>
      <c r="L143" s="1">
        <v>44767</v>
      </c>
      <c r="M143" s="10"/>
      <c r="N143" t="s">
        <v>14798</v>
      </c>
      <c r="O143" t="s">
        <v>6629</v>
      </c>
      <c r="P143" t="s">
        <v>14169</v>
      </c>
      <c r="Q143" t="s">
        <v>109</v>
      </c>
      <c r="R143" t="s">
        <v>111</v>
      </c>
      <c r="S143" t="s">
        <v>109</v>
      </c>
      <c r="T143" t="s">
        <v>109</v>
      </c>
      <c r="U143" t="s">
        <v>109</v>
      </c>
      <c r="V143" t="s">
        <v>109</v>
      </c>
      <c r="W143" t="s">
        <v>14990</v>
      </c>
      <c r="X143" t="s">
        <v>14991</v>
      </c>
      <c r="Y143" t="s">
        <v>6628</v>
      </c>
      <c r="Z143" s="10"/>
      <c r="AA143" s="10"/>
      <c r="AB143" s="10"/>
      <c r="AC143" s="10"/>
      <c r="AD143" s="10"/>
      <c r="AE143" s="10"/>
    </row>
    <row r="144" spans="2:31">
      <c r="B144">
        <v>922</v>
      </c>
      <c r="C144" t="s">
        <v>3832</v>
      </c>
      <c r="D144" t="s">
        <v>3832</v>
      </c>
      <c r="E144" t="s">
        <v>511</v>
      </c>
      <c r="F144" t="s">
        <v>507</v>
      </c>
      <c r="G144" t="s">
        <v>198</v>
      </c>
      <c r="H144" t="s">
        <v>527</v>
      </c>
      <c r="I144" t="s">
        <v>10490</v>
      </c>
      <c r="J144" t="s">
        <v>5865</v>
      </c>
      <c r="K144" t="s">
        <v>109</v>
      </c>
      <c r="L144" s="1">
        <v>44764</v>
      </c>
      <c r="M144" s="10"/>
      <c r="N144" t="s">
        <v>14798</v>
      </c>
      <c r="O144" t="s">
        <v>14992</v>
      </c>
      <c r="P144" t="s">
        <v>14169</v>
      </c>
      <c r="Q144" t="s">
        <v>109</v>
      </c>
      <c r="R144" t="s">
        <v>109</v>
      </c>
      <c r="S144" t="s">
        <v>109</v>
      </c>
      <c r="T144" t="s">
        <v>109</v>
      </c>
      <c r="U144" t="s">
        <v>109</v>
      </c>
      <c r="V144" t="s">
        <v>109</v>
      </c>
      <c r="W144" t="s">
        <v>14993</v>
      </c>
      <c r="X144" t="s">
        <v>14994</v>
      </c>
      <c r="Y144" t="s">
        <v>14995</v>
      </c>
      <c r="Z144" s="10"/>
      <c r="AA144" s="10"/>
      <c r="AB144" s="10"/>
      <c r="AC144" s="10"/>
      <c r="AD144" s="10"/>
      <c r="AE144" s="10"/>
    </row>
    <row r="145" spans="2:31">
      <c r="B145">
        <v>921</v>
      </c>
      <c r="C145" t="s">
        <v>3853</v>
      </c>
      <c r="D145" t="s">
        <v>3853</v>
      </c>
      <c r="E145" t="s">
        <v>511</v>
      </c>
      <c r="F145" t="s">
        <v>507</v>
      </c>
      <c r="G145" t="s">
        <v>144</v>
      </c>
      <c r="H145" t="s">
        <v>527</v>
      </c>
      <c r="I145" t="s">
        <v>10475</v>
      </c>
      <c r="J145" t="s">
        <v>5395</v>
      </c>
      <c r="K145" t="s">
        <v>14996</v>
      </c>
      <c r="L145" s="1">
        <v>44763</v>
      </c>
      <c r="M145" s="10"/>
      <c r="N145" t="s">
        <v>14798</v>
      </c>
      <c r="O145" t="s">
        <v>14997</v>
      </c>
      <c r="P145" t="s">
        <v>14169</v>
      </c>
      <c r="Q145" t="s">
        <v>109</v>
      </c>
      <c r="R145" t="s">
        <v>111</v>
      </c>
      <c r="S145" t="s">
        <v>109</v>
      </c>
      <c r="T145" t="s">
        <v>7189</v>
      </c>
      <c r="U145" t="s">
        <v>109</v>
      </c>
      <c r="V145" t="s">
        <v>109</v>
      </c>
      <c r="W145" t="s">
        <v>14998</v>
      </c>
      <c r="X145" t="s">
        <v>14999</v>
      </c>
      <c r="Y145" t="s">
        <v>15000</v>
      </c>
      <c r="Z145" s="10"/>
      <c r="AA145" s="10"/>
      <c r="AB145" s="10"/>
      <c r="AC145" s="10"/>
      <c r="AD145" s="10"/>
      <c r="AE145" s="10"/>
    </row>
    <row r="146" spans="2:31">
      <c r="B146">
        <v>920</v>
      </c>
      <c r="C146" t="s">
        <v>3899</v>
      </c>
      <c r="D146" t="s">
        <v>3899</v>
      </c>
      <c r="E146" t="s">
        <v>511</v>
      </c>
      <c r="F146" t="s">
        <v>507</v>
      </c>
      <c r="G146" t="s">
        <v>144</v>
      </c>
      <c r="H146" t="s">
        <v>527</v>
      </c>
      <c r="I146" t="s">
        <v>10515</v>
      </c>
      <c r="J146" t="s">
        <v>6218</v>
      </c>
      <c r="K146" t="s">
        <v>109</v>
      </c>
      <c r="L146" s="1">
        <v>44761</v>
      </c>
      <c r="M146" s="10"/>
      <c r="N146" t="s">
        <v>14798</v>
      </c>
      <c r="O146" t="s">
        <v>15001</v>
      </c>
      <c r="P146" t="s">
        <v>14169</v>
      </c>
      <c r="Q146" t="s">
        <v>109</v>
      </c>
      <c r="R146" t="s">
        <v>109</v>
      </c>
      <c r="S146" t="s">
        <v>14930</v>
      </c>
      <c r="T146" t="s">
        <v>14226</v>
      </c>
      <c r="U146" t="s">
        <v>15002</v>
      </c>
      <c r="V146" t="s">
        <v>15003</v>
      </c>
      <c r="W146" t="s">
        <v>15004</v>
      </c>
      <c r="X146" t="s">
        <v>14787</v>
      </c>
      <c r="Y146" t="s">
        <v>15005</v>
      </c>
      <c r="Z146" s="10"/>
      <c r="AA146" s="10"/>
      <c r="AB146" s="10"/>
      <c r="AC146" s="10"/>
      <c r="AD146" s="10"/>
      <c r="AE146" s="10"/>
    </row>
    <row r="147" spans="2:31">
      <c r="B147">
        <v>919</v>
      </c>
      <c r="C147" t="s">
        <v>3919</v>
      </c>
      <c r="D147" t="s">
        <v>3919</v>
      </c>
      <c r="E147" t="s">
        <v>511</v>
      </c>
      <c r="F147" t="s">
        <v>507</v>
      </c>
      <c r="G147" t="s">
        <v>198</v>
      </c>
      <c r="H147" t="s">
        <v>14818</v>
      </c>
      <c r="I147" t="s">
        <v>10466</v>
      </c>
      <c r="J147" t="s">
        <v>143</v>
      </c>
      <c r="K147" t="s">
        <v>109</v>
      </c>
      <c r="L147" s="1">
        <v>44760</v>
      </c>
      <c r="M147" s="10"/>
      <c r="N147" t="s">
        <v>14798</v>
      </c>
      <c r="O147" t="s">
        <v>15006</v>
      </c>
      <c r="P147" t="s">
        <v>14169</v>
      </c>
      <c r="Q147" t="s">
        <v>226</v>
      </c>
      <c r="R147" t="s">
        <v>162</v>
      </c>
      <c r="S147" t="s">
        <v>15007</v>
      </c>
      <c r="T147" t="s">
        <v>7189</v>
      </c>
      <c r="U147" t="s">
        <v>109</v>
      </c>
      <c r="V147" t="s">
        <v>14859</v>
      </c>
      <c r="W147" t="s">
        <v>15008</v>
      </c>
      <c r="X147" t="s">
        <v>14809</v>
      </c>
      <c r="Y147" t="s">
        <v>15009</v>
      </c>
      <c r="Z147" s="10"/>
      <c r="AA147" s="10"/>
      <c r="AB147" s="10"/>
      <c r="AC147" s="10"/>
      <c r="AD147" s="10"/>
      <c r="AE147" s="10"/>
    </row>
    <row r="148" spans="2:31">
      <c r="B148">
        <v>918</v>
      </c>
      <c r="C148" t="s">
        <v>2586</v>
      </c>
      <c r="D148" t="s">
        <v>6220</v>
      </c>
      <c r="E148" t="s">
        <v>511</v>
      </c>
      <c r="F148" t="s">
        <v>507</v>
      </c>
      <c r="G148" t="s">
        <v>144</v>
      </c>
      <c r="H148" t="s">
        <v>527</v>
      </c>
      <c r="I148" t="s">
        <v>10470</v>
      </c>
      <c r="J148" t="s">
        <v>5819</v>
      </c>
      <c r="K148" t="s">
        <v>6221</v>
      </c>
      <c r="L148" s="1">
        <v>44754</v>
      </c>
      <c r="M148" s="10"/>
      <c r="N148" t="s">
        <v>14798</v>
      </c>
      <c r="O148" t="s">
        <v>15010</v>
      </c>
      <c r="P148" t="s">
        <v>14169</v>
      </c>
      <c r="Q148" t="s">
        <v>109</v>
      </c>
      <c r="R148" t="s">
        <v>109</v>
      </c>
      <c r="S148" t="s">
        <v>15011</v>
      </c>
      <c r="T148" t="s">
        <v>14226</v>
      </c>
      <c r="U148" t="s">
        <v>109</v>
      </c>
      <c r="V148" t="s">
        <v>15012</v>
      </c>
      <c r="W148" t="s">
        <v>15013</v>
      </c>
      <c r="X148" t="s">
        <v>15014</v>
      </c>
      <c r="Y148" t="s">
        <v>15015</v>
      </c>
      <c r="Z148" s="10"/>
      <c r="AA148" s="10"/>
      <c r="AB148" s="10"/>
      <c r="AC148" s="10"/>
      <c r="AD148" s="10"/>
      <c r="AE148" s="10"/>
    </row>
    <row r="149" spans="2:31">
      <c r="B149">
        <v>917</v>
      </c>
      <c r="C149" t="s">
        <v>978</v>
      </c>
      <c r="D149" t="s">
        <v>15016</v>
      </c>
      <c r="E149" t="s">
        <v>511</v>
      </c>
      <c r="F149" t="s">
        <v>507</v>
      </c>
      <c r="G149" t="s">
        <v>144</v>
      </c>
      <c r="H149" t="s">
        <v>527</v>
      </c>
      <c r="I149" t="s">
        <v>10490</v>
      </c>
      <c r="J149" t="s">
        <v>217</v>
      </c>
      <c r="K149" t="s">
        <v>15017</v>
      </c>
      <c r="L149" s="1">
        <v>44750</v>
      </c>
      <c r="M149" s="10"/>
      <c r="N149" t="s">
        <v>14798</v>
      </c>
      <c r="O149" t="s">
        <v>15018</v>
      </c>
      <c r="P149" t="s">
        <v>14169</v>
      </c>
      <c r="Q149" t="s">
        <v>109</v>
      </c>
      <c r="R149" t="s">
        <v>109</v>
      </c>
      <c r="S149" t="s">
        <v>14386</v>
      </c>
      <c r="T149" t="s">
        <v>7384</v>
      </c>
      <c r="U149" t="s">
        <v>109</v>
      </c>
      <c r="V149" t="s">
        <v>7180</v>
      </c>
      <c r="W149" t="s">
        <v>15019</v>
      </c>
      <c r="X149" t="s">
        <v>14809</v>
      </c>
      <c r="Y149" t="s">
        <v>15020</v>
      </c>
      <c r="Z149" s="10"/>
      <c r="AA149" s="10"/>
      <c r="AB149" s="10"/>
      <c r="AC149" s="10"/>
      <c r="AD149" s="10"/>
      <c r="AE149" s="10"/>
    </row>
    <row r="150" spans="2:31">
      <c r="B150">
        <v>916</v>
      </c>
      <c r="C150" t="s">
        <v>3964</v>
      </c>
      <c r="D150" t="s">
        <v>15021</v>
      </c>
      <c r="E150" t="s">
        <v>511</v>
      </c>
      <c r="F150" t="s">
        <v>507</v>
      </c>
      <c r="G150" t="s">
        <v>144</v>
      </c>
      <c r="H150" t="s">
        <v>605</v>
      </c>
      <c r="I150" t="s">
        <v>10490</v>
      </c>
      <c r="J150" t="s">
        <v>217</v>
      </c>
      <c r="K150" t="s">
        <v>6224</v>
      </c>
      <c r="L150" s="1">
        <v>44748</v>
      </c>
      <c r="M150" s="10"/>
      <c r="N150" t="s">
        <v>14798</v>
      </c>
      <c r="O150" t="s">
        <v>5697</v>
      </c>
      <c r="P150" t="s">
        <v>14169</v>
      </c>
      <c r="Q150" t="s">
        <v>226</v>
      </c>
      <c r="R150" t="s">
        <v>109</v>
      </c>
      <c r="S150" t="s">
        <v>14679</v>
      </c>
      <c r="T150" t="s">
        <v>109</v>
      </c>
      <c r="U150" t="s">
        <v>109</v>
      </c>
      <c r="V150" t="s">
        <v>7180</v>
      </c>
      <c r="W150" t="s">
        <v>15022</v>
      </c>
      <c r="X150" t="s">
        <v>14787</v>
      </c>
      <c r="Y150" t="s">
        <v>1204</v>
      </c>
      <c r="Z150" s="10"/>
      <c r="AA150" s="10"/>
      <c r="AB150" s="10"/>
      <c r="AC150" s="10"/>
      <c r="AD150" s="10"/>
      <c r="AE150" s="10"/>
    </row>
    <row r="151" spans="2:31">
      <c r="B151">
        <v>915</v>
      </c>
      <c r="C151" t="s">
        <v>3975</v>
      </c>
      <c r="D151" t="s">
        <v>15023</v>
      </c>
      <c r="E151" t="s">
        <v>511</v>
      </c>
      <c r="F151" t="s">
        <v>507</v>
      </c>
      <c r="G151" t="s">
        <v>144</v>
      </c>
      <c r="H151" t="s">
        <v>527</v>
      </c>
      <c r="I151" t="s">
        <v>10531</v>
      </c>
      <c r="J151" t="s">
        <v>197</v>
      </c>
      <c r="K151" t="s">
        <v>6226</v>
      </c>
      <c r="L151" s="1">
        <v>44747</v>
      </c>
      <c r="M151" s="10"/>
      <c r="N151" t="s">
        <v>14798</v>
      </c>
      <c r="O151" t="s">
        <v>15024</v>
      </c>
      <c r="P151" t="s">
        <v>14169</v>
      </c>
      <c r="Q151" t="s">
        <v>109</v>
      </c>
      <c r="R151" t="s">
        <v>162</v>
      </c>
      <c r="S151" t="s">
        <v>109</v>
      </c>
      <c r="T151" t="s">
        <v>109</v>
      </c>
      <c r="U151" t="s">
        <v>109</v>
      </c>
      <c r="V151" t="s">
        <v>109</v>
      </c>
      <c r="W151" t="s">
        <v>15025</v>
      </c>
      <c r="X151" t="s">
        <v>14802</v>
      </c>
      <c r="Y151" t="s">
        <v>15026</v>
      </c>
      <c r="Z151" s="10"/>
      <c r="AA151" s="10"/>
      <c r="AB151" s="10"/>
      <c r="AC151" s="10"/>
      <c r="AD151" s="10"/>
      <c r="AE151" s="10"/>
    </row>
    <row r="152" spans="2:31">
      <c r="B152">
        <v>914</v>
      </c>
      <c r="C152" t="s">
        <v>4033</v>
      </c>
      <c r="D152" t="s">
        <v>15027</v>
      </c>
      <c r="E152" t="s">
        <v>511</v>
      </c>
      <c r="F152" t="s">
        <v>507</v>
      </c>
      <c r="G152" t="s">
        <v>144</v>
      </c>
      <c r="H152" t="s">
        <v>605</v>
      </c>
      <c r="I152" t="s">
        <v>10466</v>
      </c>
      <c r="J152" t="s">
        <v>6228</v>
      </c>
      <c r="K152" t="s">
        <v>15028</v>
      </c>
      <c r="L152" s="1">
        <v>44735</v>
      </c>
      <c r="M152" s="10"/>
      <c r="N152" t="s">
        <v>14798</v>
      </c>
      <c r="O152" t="s">
        <v>15029</v>
      </c>
      <c r="P152" t="s">
        <v>14169</v>
      </c>
      <c r="Q152" t="s">
        <v>109</v>
      </c>
      <c r="R152" t="s">
        <v>109</v>
      </c>
      <c r="S152" t="s">
        <v>14825</v>
      </c>
      <c r="T152" t="s">
        <v>14226</v>
      </c>
      <c r="U152" t="s">
        <v>109</v>
      </c>
      <c r="V152" t="s">
        <v>15012</v>
      </c>
      <c r="W152" t="s">
        <v>15030</v>
      </c>
      <c r="X152" t="s">
        <v>14999</v>
      </c>
      <c r="Y152" t="s">
        <v>15031</v>
      </c>
      <c r="Z152" s="10"/>
      <c r="AA152" s="10"/>
      <c r="AB152" s="10"/>
      <c r="AC152" s="10"/>
      <c r="AD152" s="10"/>
      <c r="AE152" s="10"/>
    </row>
    <row r="153" spans="2:31">
      <c r="B153">
        <v>913</v>
      </c>
      <c r="C153" t="s">
        <v>4042</v>
      </c>
      <c r="D153" t="s">
        <v>4042</v>
      </c>
      <c r="E153" t="s">
        <v>511</v>
      </c>
      <c r="F153" t="s">
        <v>507</v>
      </c>
      <c r="G153" t="s">
        <v>144</v>
      </c>
      <c r="H153" t="s">
        <v>14818</v>
      </c>
      <c r="I153" t="s">
        <v>10490</v>
      </c>
      <c r="J153" t="s">
        <v>6230</v>
      </c>
      <c r="K153" t="s">
        <v>15032</v>
      </c>
      <c r="L153" s="1">
        <v>44734</v>
      </c>
      <c r="M153" s="10"/>
      <c r="N153" t="s">
        <v>14798</v>
      </c>
      <c r="O153" t="s">
        <v>15033</v>
      </c>
      <c r="P153" t="s">
        <v>14169</v>
      </c>
      <c r="Q153" t="s">
        <v>109</v>
      </c>
      <c r="R153" t="s">
        <v>111</v>
      </c>
      <c r="S153" t="s">
        <v>15034</v>
      </c>
      <c r="T153" t="s">
        <v>7189</v>
      </c>
      <c r="U153" t="s">
        <v>15035</v>
      </c>
      <c r="V153" t="s">
        <v>15036</v>
      </c>
      <c r="W153" t="s">
        <v>15037</v>
      </c>
      <c r="X153" t="s">
        <v>14843</v>
      </c>
      <c r="Y153" t="s">
        <v>15038</v>
      </c>
      <c r="Z153" s="10"/>
      <c r="AA153" s="10"/>
      <c r="AB153" s="10"/>
      <c r="AC153" s="10"/>
      <c r="AD153" s="10"/>
      <c r="AE153" s="10"/>
    </row>
    <row r="154" spans="2:31">
      <c r="B154">
        <v>912</v>
      </c>
      <c r="C154" t="s">
        <v>4049</v>
      </c>
      <c r="D154" t="s">
        <v>15039</v>
      </c>
      <c r="E154" t="s">
        <v>10819</v>
      </c>
      <c r="F154" t="s">
        <v>507</v>
      </c>
      <c r="G154" t="s">
        <v>144</v>
      </c>
      <c r="H154" t="s">
        <v>527</v>
      </c>
      <c r="I154" t="s">
        <v>10490</v>
      </c>
      <c r="J154" t="s">
        <v>6035</v>
      </c>
      <c r="K154" t="s">
        <v>109</v>
      </c>
      <c r="L154" s="1">
        <v>44733</v>
      </c>
      <c r="M154" s="10"/>
      <c r="N154" t="s">
        <v>14798</v>
      </c>
      <c r="O154" t="s">
        <v>15040</v>
      </c>
      <c r="P154" t="s">
        <v>14169</v>
      </c>
      <c r="Q154" t="s">
        <v>109</v>
      </c>
      <c r="R154" t="s">
        <v>111</v>
      </c>
      <c r="S154" t="s">
        <v>15041</v>
      </c>
      <c r="T154" t="s">
        <v>7189</v>
      </c>
      <c r="U154" t="s">
        <v>15035</v>
      </c>
      <c r="V154" t="s">
        <v>7180</v>
      </c>
      <c r="W154" t="s">
        <v>15042</v>
      </c>
      <c r="X154" t="s">
        <v>14809</v>
      </c>
      <c r="Y154" t="s">
        <v>2284</v>
      </c>
      <c r="Z154" s="10"/>
      <c r="AA154" s="10"/>
      <c r="AB154" s="10"/>
      <c r="AC154" s="10"/>
      <c r="AD154" s="10"/>
      <c r="AE154" s="10"/>
    </row>
    <row r="155" spans="2:31">
      <c r="B155">
        <v>911</v>
      </c>
      <c r="C155" t="s">
        <v>1169</v>
      </c>
      <c r="D155" t="s">
        <v>6232</v>
      </c>
      <c r="E155" t="s">
        <v>511</v>
      </c>
      <c r="F155" t="s">
        <v>507</v>
      </c>
      <c r="G155" t="s">
        <v>144</v>
      </c>
      <c r="H155" t="s">
        <v>527</v>
      </c>
      <c r="I155" t="s">
        <v>10490</v>
      </c>
      <c r="J155" t="s">
        <v>217</v>
      </c>
      <c r="K155" t="s">
        <v>109</v>
      </c>
      <c r="L155" s="1">
        <v>44729</v>
      </c>
      <c r="M155" s="10"/>
      <c r="N155" t="s">
        <v>14798</v>
      </c>
      <c r="O155" t="s">
        <v>6449</v>
      </c>
      <c r="P155" t="s">
        <v>14169</v>
      </c>
      <c r="Q155" t="s">
        <v>109</v>
      </c>
      <c r="R155" t="s">
        <v>109</v>
      </c>
      <c r="S155" t="s">
        <v>109</v>
      </c>
      <c r="T155" t="s">
        <v>109</v>
      </c>
      <c r="U155" t="s">
        <v>109</v>
      </c>
      <c r="V155" t="s">
        <v>7180</v>
      </c>
      <c r="W155" t="s">
        <v>15043</v>
      </c>
      <c r="X155" t="s">
        <v>14949</v>
      </c>
      <c r="Y155" t="s">
        <v>15044</v>
      </c>
      <c r="Z155" s="10"/>
      <c r="AA155" s="10"/>
      <c r="AB155" s="10"/>
      <c r="AC155" s="10"/>
      <c r="AD155" s="10"/>
      <c r="AE155" s="10"/>
    </row>
    <row r="156" spans="2:31">
      <c r="B156">
        <v>910</v>
      </c>
      <c r="C156" t="s">
        <v>2924</v>
      </c>
      <c r="D156" t="s">
        <v>6233</v>
      </c>
      <c r="E156" t="s">
        <v>511</v>
      </c>
      <c r="F156" t="s">
        <v>507</v>
      </c>
      <c r="G156" t="s">
        <v>144</v>
      </c>
      <c r="H156" t="s">
        <v>527</v>
      </c>
      <c r="I156" t="s">
        <v>10531</v>
      </c>
      <c r="J156" t="s">
        <v>197</v>
      </c>
      <c r="K156" t="s">
        <v>6234</v>
      </c>
      <c r="L156" s="1">
        <v>44729</v>
      </c>
      <c r="M156" s="10"/>
      <c r="N156" t="s">
        <v>14798</v>
      </c>
      <c r="O156" t="s">
        <v>15045</v>
      </c>
      <c r="P156" t="s">
        <v>14169</v>
      </c>
      <c r="Q156" t="s">
        <v>109</v>
      </c>
      <c r="R156" t="s">
        <v>162</v>
      </c>
      <c r="S156" t="s">
        <v>14679</v>
      </c>
      <c r="T156" t="s">
        <v>7189</v>
      </c>
      <c r="U156" t="s">
        <v>14885</v>
      </c>
      <c r="V156" t="s">
        <v>109</v>
      </c>
      <c r="W156" t="s">
        <v>15046</v>
      </c>
      <c r="X156" t="s">
        <v>15047</v>
      </c>
      <c r="Y156" t="s">
        <v>15048</v>
      </c>
      <c r="Z156" s="10"/>
      <c r="AA156" s="10"/>
      <c r="AB156" s="10"/>
      <c r="AC156" s="10"/>
      <c r="AD156" s="10"/>
      <c r="AE156" s="10"/>
    </row>
    <row r="157" spans="2:31">
      <c r="B157">
        <v>909</v>
      </c>
      <c r="C157" t="s">
        <v>4060</v>
      </c>
      <c r="D157" t="s">
        <v>4060</v>
      </c>
      <c r="E157" t="s">
        <v>511</v>
      </c>
      <c r="F157" t="s">
        <v>507</v>
      </c>
      <c r="G157" t="s">
        <v>144</v>
      </c>
      <c r="H157" t="s">
        <v>527</v>
      </c>
      <c r="I157" t="s">
        <v>10470</v>
      </c>
      <c r="J157" t="s">
        <v>6067</v>
      </c>
      <c r="K157" t="s">
        <v>15049</v>
      </c>
      <c r="L157" s="1">
        <v>44729</v>
      </c>
      <c r="M157" s="10"/>
      <c r="N157" t="s">
        <v>14798</v>
      </c>
      <c r="O157" t="s">
        <v>323</v>
      </c>
      <c r="P157" t="s">
        <v>14169</v>
      </c>
      <c r="Q157" t="s">
        <v>226</v>
      </c>
      <c r="R157" t="s">
        <v>109</v>
      </c>
      <c r="S157" t="s">
        <v>15050</v>
      </c>
      <c r="T157" t="s">
        <v>7189</v>
      </c>
      <c r="U157" t="s">
        <v>109</v>
      </c>
      <c r="V157" t="s">
        <v>15051</v>
      </c>
      <c r="W157" t="s">
        <v>15052</v>
      </c>
      <c r="X157" t="s">
        <v>14809</v>
      </c>
      <c r="Y157" t="s">
        <v>316</v>
      </c>
      <c r="Z157" s="10"/>
      <c r="AA157" s="10"/>
      <c r="AB157" s="10"/>
      <c r="AC157" s="10"/>
      <c r="AD157" s="10"/>
      <c r="AE157" s="10"/>
    </row>
    <row r="158" spans="2:31">
      <c r="B158">
        <v>908</v>
      </c>
      <c r="C158" t="s">
        <v>3810</v>
      </c>
      <c r="D158" t="s">
        <v>15053</v>
      </c>
      <c r="E158" t="s">
        <v>511</v>
      </c>
      <c r="F158" t="s">
        <v>507</v>
      </c>
      <c r="G158" t="s">
        <v>144</v>
      </c>
      <c r="H158" t="s">
        <v>14595</v>
      </c>
      <c r="I158" t="s">
        <v>10470</v>
      </c>
      <c r="J158" t="s">
        <v>5819</v>
      </c>
      <c r="K158" t="s">
        <v>6237</v>
      </c>
      <c r="L158" s="1">
        <v>44726</v>
      </c>
      <c r="M158" s="10"/>
      <c r="N158" t="s">
        <v>14798</v>
      </c>
      <c r="O158" t="s">
        <v>15054</v>
      </c>
      <c r="P158" t="s">
        <v>14169</v>
      </c>
      <c r="Q158" t="s">
        <v>109</v>
      </c>
      <c r="R158" t="s">
        <v>111</v>
      </c>
      <c r="S158" t="s">
        <v>109</v>
      </c>
      <c r="T158" t="s">
        <v>109</v>
      </c>
      <c r="U158" t="s">
        <v>109</v>
      </c>
      <c r="V158" t="s">
        <v>109</v>
      </c>
      <c r="W158" t="s">
        <v>15055</v>
      </c>
      <c r="X158" t="s">
        <v>14809</v>
      </c>
      <c r="Y158" t="s">
        <v>15056</v>
      </c>
      <c r="Z158" s="10"/>
      <c r="AA158" s="10"/>
      <c r="AB158" s="10"/>
      <c r="AC158" s="10"/>
      <c r="AD158" s="10"/>
      <c r="AE158" s="10"/>
    </row>
    <row r="159" spans="2:31">
      <c r="B159">
        <v>907</v>
      </c>
      <c r="C159" t="s">
        <v>3098</v>
      </c>
      <c r="D159" t="s">
        <v>6238</v>
      </c>
      <c r="E159" t="s">
        <v>511</v>
      </c>
      <c r="F159" t="s">
        <v>507</v>
      </c>
      <c r="G159" t="s">
        <v>144</v>
      </c>
      <c r="H159" t="s">
        <v>778</v>
      </c>
      <c r="I159" t="s">
        <v>10466</v>
      </c>
      <c r="J159" t="s">
        <v>143</v>
      </c>
      <c r="K159" t="s">
        <v>6239</v>
      </c>
      <c r="L159" s="1">
        <v>44722</v>
      </c>
      <c r="M159" s="10"/>
      <c r="N159" t="s">
        <v>14798</v>
      </c>
      <c r="O159" t="s">
        <v>15057</v>
      </c>
      <c r="P159" t="s">
        <v>14169</v>
      </c>
      <c r="Q159" t="s">
        <v>226</v>
      </c>
      <c r="R159" t="s">
        <v>162</v>
      </c>
      <c r="S159" t="s">
        <v>14694</v>
      </c>
      <c r="T159" t="s">
        <v>7189</v>
      </c>
      <c r="U159" t="s">
        <v>109</v>
      </c>
      <c r="V159" t="s">
        <v>15058</v>
      </c>
      <c r="W159" t="s">
        <v>15059</v>
      </c>
      <c r="X159" t="s">
        <v>14843</v>
      </c>
      <c r="Y159" t="s">
        <v>6666</v>
      </c>
      <c r="Z159" s="10"/>
      <c r="AA159" s="10"/>
      <c r="AB159" s="10"/>
      <c r="AC159" s="10"/>
      <c r="AD159" s="10"/>
      <c r="AE159" s="10"/>
    </row>
    <row r="160" spans="2:31">
      <c r="B160">
        <v>906</v>
      </c>
      <c r="C160" t="s">
        <v>4149</v>
      </c>
      <c r="D160" t="s">
        <v>4149</v>
      </c>
      <c r="E160" t="s">
        <v>511</v>
      </c>
      <c r="F160" t="s">
        <v>507</v>
      </c>
      <c r="G160" t="s">
        <v>144</v>
      </c>
      <c r="H160" t="s">
        <v>527</v>
      </c>
      <c r="I160" t="s">
        <v>10478</v>
      </c>
      <c r="J160" t="s">
        <v>6241</v>
      </c>
      <c r="K160" t="s">
        <v>6242</v>
      </c>
      <c r="L160" s="1">
        <v>44719</v>
      </c>
      <c r="M160" s="10"/>
      <c r="N160" t="s">
        <v>14798</v>
      </c>
      <c r="O160" t="s">
        <v>15060</v>
      </c>
      <c r="P160" t="s">
        <v>14800</v>
      </c>
      <c r="Q160" t="s">
        <v>226</v>
      </c>
      <c r="R160" t="s">
        <v>162</v>
      </c>
      <c r="S160" t="s">
        <v>109</v>
      </c>
      <c r="T160" t="s">
        <v>109</v>
      </c>
      <c r="U160" t="s">
        <v>14631</v>
      </c>
      <c r="V160" t="s">
        <v>15061</v>
      </c>
      <c r="W160" t="s">
        <v>15062</v>
      </c>
      <c r="X160" t="s">
        <v>14813</v>
      </c>
      <c r="Y160" t="s">
        <v>15063</v>
      </c>
      <c r="Z160" s="10"/>
      <c r="AA160" s="10"/>
      <c r="AB160" s="10"/>
      <c r="AC160" s="10"/>
      <c r="AD160" s="10"/>
      <c r="AE160" s="10"/>
    </row>
    <row r="161" spans="2:31">
      <c r="B161">
        <v>905</v>
      </c>
      <c r="C161" t="s">
        <v>4197</v>
      </c>
      <c r="D161" t="s">
        <v>4197</v>
      </c>
      <c r="E161" t="s">
        <v>511</v>
      </c>
      <c r="F161" t="s">
        <v>507</v>
      </c>
      <c r="G161" t="s">
        <v>144</v>
      </c>
      <c r="H161" t="s">
        <v>527</v>
      </c>
      <c r="I161" t="s">
        <v>10478</v>
      </c>
      <c r="J161" t="s">
        <v>5828</v>
      </c>
      <c r="K161" t="s">
        <v>6244</v>
      </c>
      <c r="L161" s="1">
        <v>44712</v>
      </c>
      <c r="M161" s="10"/>
      <c r="N161" t="s">
        <v>14798</v>
      </c>
      <c r="O161" t="s">
        <v>15064</v>
      </c>
      <c r="P161" t="s">
        <v>14169</v>
      </c>
      <c r="Q161" t="s">
        <v>226</v>
      </c>
      <c r="R161" t="s">
        <v>162</v>
      </c>
      <c r="S161" t="s">
        <v>15065</v>
      </c>
      <c r="T161" t="s">
        <v>7189</v>
      </c>
      <c r="U161" t="s">
        <v>109</v>
      </c>
      <c r="V161" t="s">
        <v>15066</v>
      </c>
      <c r="W161" t="s">
        <v>15067</v>
      </c>
      <c r="X161" t="s">
        <v>14963</v>
      </c>
      <c r="Y161" t="s">
        <v>4578</v>
      </c>
      <c r="Z161" s="10"/>
      <c r="AA161" s="10"/>
      <c r="AB161" s="10"/>
      <c r="AC161" s="10"/>
      <c r="AD161" s="10"/>
      <c r="AE161" s="10"/>
    </row>
    <row r="162" spans="2:31">
      <c r="B162">
        <v>904</v>
      </c>
      <c r="C162" t="s">
        <v>4202</v>
      </c>
      <c r="D162" t="s">
        <v>15068</v>
      </c>
      <c r="E162" t="s">
        <v>511</v>
      </c>
      <c r="F162" t="s">
        <v>507</v>
      </c>
      <c r="G162" t="s">
        <v>198</v>
      </c>
      <c r="H162" t="s">
        <v>14495</v>
      </c>
      <c r="I162" t="s">
        <v>10470</v>
      </c>
      <c r="J162" t="s">
        <v>5714</v>
      </c>
      <c r="K162" t="s">
        <v>109</v>
      </c>
      <c r="L162" s="1">
        <v>44712</v>
      </c>
      <c r="M162" s="10"/>
      <c r="N162" t="s">
        <v>14798</v>
      </c>
      <c r="O162" t="s">
        <v>6625</v>
      </c>
      <c r="P162" t="s">
        <v>14169</v>
      </c>
      <c r="Q162" t="s">
        <v>109</v>
      </c>
      <c r="R162" t="s">
        <v>109</v>
      </c>
      <c r="S162" t="s">
        <v>109</v>
      </c>
      <c r="T162" t="s">
        <v>7189</v>
      </c>
      <c r="U162" t="s">
        <v>109</v>
      </c>
      <c r="V162" t="s">
        <v>14706</v>
      </c>
      <c r="W162" t="s">
        <v>15069</v>
      </c>
      <c r="X162" t="s">
        <v>14809</v>
      </c>
      <c r="Y162" t="s">
        <v>3929</v>
      </c>
      <c r="Z162" s="10"/>
      <c r="AA162" s="10"/>
      <c r="AB162" s="10"/>
      <c r="AC162" s="10"/>
      <c r="AD162" s="10"/>
      <c r="AE162" s="10"/>
    </row>
    <row r="163" spans="2:31">
      <c r="B163">
        <v>903</v>
      </c>
      <c r="C163" t="s">
        <v>4257</v>
      </c>
      <c r="D163" t="s">
        <v>15070</v>
      </c>
      <c r="E163" t="s">
        <v>511</v>
      </c>
      <c r="F163" t="s">
        <v>507</v>
      </c>
      <c r="G163" t="s">
        <v>198</v>
      </c>
      <c r="H163" t="s">
        <v>605</v>
      </c>
      <c r="I163" t="s">
        <v>10470</v>
      </c>
      <c r="J163" t="s">
        <v>5528</v>
      </c>
      <c r="K163" t="s">
        <v>109</v>
      </c>
      <c r="L163" s="1">
        <v>44706</v>
      </c>
      <c r="M163" s="10"/>
      <c r="N163" t="s">
        <v>14798</v>
      </c>
      <c r="O163" t="s">
        <v>15071</v>
      </c>
      <c r="P163" t="s">
        <v>14169</v>
      </c>
      <c r="Q163" t="s">
        <v>226</v>
      </c>
      <c r="R163" t="s">
        <v>162</v>
      </c>
      <c r="S163" t="s">
        <v>14679</v>
      </c>
      <c r="T163" t="s">
        <v>7189</v>
      </c>
      <c r="U163" t="s">
        <v>15072</v>
      </c>
      <c r="V163" t="s">
        <v>15073</v>
      </c>
      <c r="W163" t="s">
        <v>15074</v>
      </c>
      <c r="X163" t="s">
        <v>14351</v>
      </c>
      <c r="Y163" t="s">
        <v>1586</v>
      </c>
      <c r="Z163" s="10"/>
      <c r="AA163" s="10"/>
      <c r="AB163" s="10"/>
      <c r="AC163" s="10"/>
      <c r="AD163" s="10"/>
      <c r="AE163" s="10"/>
    </row>
    <row r="164" spans="2:31">
      <c r="B164">
        <v>902</v>
      </c>
      <c r="C164" t="s">
        <v>4265</v>
      </c>
      <c r="D164" t="s">
        <v>4265</v>
      </c>
      <c r="E164" t="s">
        <v>511</v>
      </c>
      <c r="F164" t="s">
        <v>507</v>
      </c>
      <c r="G164" t="s">
        <v>144</v>
      </c>
      <c r="H164" t="s">
        <v>605</v>
      </c>
      <c r="I164" t="s">
        <v>10584</v>
      </c>
      <c r="J164" t="s">
        <v>6248</v>
      </c>
      <c r="K164" t="s">
        <v>109</v>
      </c>
      <c r="L164" s="1">
        <v>44706</v>
      </c>
      <c r="M164" s="10"/>
      <c r="N164" t="s">
        <v>14798</v>
      </c>
      <c r="O164" t="s">
        <v>15075</v>
      </c>
      <c r="P164" t="s">
        <v>14169</v>
      </c>
      <c r="Q164" t="s">
        <v>109</v>
      </c>
      <c r="R164" t="s">
        <v>111</v>
      </c>
      <c r="S164" t="s">
        <v>109</v>
      </c>
      <c r="T164" t="s">
        <v>109</v>
      </c>
      <c r="U164" t="s">
        <v>109</v>
      </c>
      <c r="V164" t="s">
        <v>109</v>
      </c>
      <c r="W164" t="s">
        <v>15076</v>
      </c>
      <c r="X164" t="s">
        <v>14787</v>
      </c>
      <c r="Y164" t="s">
        <v>15077</v>
      </c>
      <c r="Z164" s="10"/>
      <c r="AA164" s="10"/>
      <c r="AB164" s="10"/>
      <c r="AC164" s="10"/>
      <c r="AD164" s="10"/>
      <c r="AE164" s="10"/>
    </row>
    <row r="165" spans="2:31">
      <c r="B165">
        <v>901</v>
      </c>
      <c r="C165" t="s">
        <v>2564</v>
      </c>
      <c r="D165" t="s">
        <v>2564</v>
      </c>
      <c r="E165" t="s">
        <v>511</v>
      </c>
      <c r="F165" t="s">
        <v>507</v>
      </c>
      <c r="G165" t="s">
        <v>144</v>
      </c>
      <c r="H165" t="s">
        <v>605</v>
      </c>
      <c r="I165" t="s">
        <v>10470</v>
      </c>
      <c r="J165" t="s">
        <v>5528</v>
      </c>
      <c r="K165" t="s">
        <v>6250</v>
      </c>
      <c r="L165" s="1">
        <v>44701</v>
      </c>
      <c r="M165" s="10"/>
      <c r="N165" t="s">
        <v>14798</v>
      </c>
      <c r="O165" t="s">
        <v>15078</v>
      </c>
      <c r="P165" t="s">
        <v>14169</v>
      </c>
      <c r="Q165" t="s">
        <v>109</v>
      </c>
      <c r="R165" t="s">
        <v>111</v>
      </c>
      <c r="S165" t="s">
        <v>109</v>
      </c>
      <c r="T165" t="s">
        <v>109</v>
      </c>
      <c r="U165" t="s">
        <v>109</v>
      </c>
      <c r="V165" t="s">
        <v>109</v>
      </c>
      <c r="W165" t="s">
        <v>15079</v>
      </c>
      <c r="X165" t="s">
        <v>14351</v>
      </c>
      <c r="Y165" t="s">
        <v>15080</v>
      </c>
      <c r="Z165" s="10"/>
      <c r="AA165" s="10"/>
      <c r="AB165" s="10"/>
      <c r="AC165" s="10"/>
      <c r="AD165" s="10"/>
      <c r="AE165" s="10"/>
    </row>
    <row r="166" spans="2:31">
      <c r="B166">
        <v>900</v>
      </c>
      <c r="C166" t="s">
        <v>4317</v>
      </c>
      <c r="D166" t="s">
        <v>4317</v>
      </c>
      <c r="E166" t="s">
        <v>511</v>
      </c>
      <c r="F166" t="s">
        <v>507</v>
      </c>
      <c r="G166" t="s">
        <v>144</v>
      </c>
      <c r="H166" t="s">
        <v>605</v>
      </c>
      <c r="I166" t="s">
        <v>10478</v>
      </c>
      <c r="J166" t="s">
        <v>5700</v>
      </c>
      <c r="K166" t="s">
        <v>6252</v>
      </c>
      <c r="L166" s="1">
        <v>44701</v>
      </c>
      <c r="M166" s="10"/>
      <c r="N166" t="s">
        <v>14798</v>
      </c>
      <c r="O166" t="s">
        <v>15081</v>
      </c>
      <c r="P166" t="s">
        <v>14169</v>
      </c>
      <c r="Q166" t="s">
        <v>109</v>
      </c>
      <c r="R166" t="s">
        <v>111</v>
      </c>
      <c r="S166" t="s">
        <v>109</v>
      </c>
      <c r="T166" t="s">
        <v>109</v>
      </c>
      <c r="U166" t="s">
        <v>109</v>
      </c>
      <c r="V166" t="s">
        <v>109</v>
      </c>
      <c r="W166" t="s">
        <v>15082</v>
      </c>
      <c r="X166" t="s">
        <v>14813</v>
      </c>
      <c r="Y166" t="s">
        <v>15083</v>
      </c>
      <c r="Z166" s="10"/>
      <c r="AA166" s="10"/>
      <c r="AB166" s="10"/>
      <c r="AC166" s="10"/>
      <c r="AD166" s="10"/>
      <c r="AE166" s="10"/>
    </row>
    <row r="167" spans="2:31">
      <c r="B167">
        <v>899</v>
      </c>
      <c r="C167" t="s">
        <v>4000</v>
      </c>
      <c r="D167" t="s">
        <v>15084</v>
      </c>
      <c r="E167" t="s">
        <v>511</v>
      </c>
      <c r="F167" t="s">
        <v>507</v>
      </c>
      <c r="G167" t="s">
        <v>144</v>
      </c>
      <c r="H167" t="s">
        <v>605</v>
      </c>
      <c r="I167" t="s">
        <v>10466</v>
      </c>
      <c r="J167" t="s">
        <v>143</v>
      </c>
      <c r="K167" t="s">
        <v>14307</v>
      </c>
      <c r="L167" s="1">
        <v>44694</v>
      </c>
      <c r="M167" s="10"/>
      <c r="N167" t="s">
        <v>14798</v>
      </c>
      <c r="O167" t="s">
        <v>15085</v>
      </c>
      <c r="P167" t="s">
        <v>14169</v>
      </c>
      <c r="Q167" t="s">
        <v>226</v>
      </c>
      <c r="R167" t="s">
        <v>111</v>
      </c>
      <c r="S167" t="s">
        <v>109</v>
      </c>
      <c r="T167" t="s">
        <v>7189</v>
      </c>
      <c r="U167" t="s">
        <v>15086</v>
      </c>
      <c r="V167" t="s">
        <v>15087</v>
      </c>
      <c r="W167" t="s">
        <v>15088</v>
      </c>
      <c r="X167" t="s">
        <v>14351</v>
      </c>
      <c r="Y167" t="s">
        <v>15089</v>
      </c>
      <c r="Z167" s="10"/>
      <c r="AA167" s="10"/>
      <c r="AB167" s="10"/>
      <c r="AC167" s="10"/>
      <c r="AD167" s="10"/>
      <c r="AE167" s="10"/>
    </row>
    <row r="168" spans="2:31">
      <c r="B168">
        <v>898</v>
      </c>
      <c r="C168" t="s">
        <v>4337</v>
      </c>
      <c r="D168" t="s">
        <v>15090</v>
      </c>
      <c r="E168" t="s">
        <v>511</v>
      </c>
      <c r="F168" t="s">
        <v>507</v>
      </c>
      <c r="G168" t="s">
        <v>144</v>
      </c>
      <c r="H168" t="s">
        <v>14363</v>
      </c>
      <c r="I168" t="s">
        <v>10478</v>
      </c>
      <c r="J168" t="s">
        <v>5700</v>
      </c>
      <c r="K168" t="s">
        <v>6302</v>
      </c>
      <c r="L168" s="1">
        <v>44694</v>
      </c>
      <c r="M168" s="10"/>
      <c r="N168" t="s">
        <v>14798</v>
      </c>
      <c r="O168" t="s">
        <v>6458</v>
      </c>
      <c r="P168" t="s">
        <v>14169</v>
      </c>
      <c r="Q168" t="s">
        <v>226</v>
      </c>
      <c r="R168" t="s">
        <v>111</v>
      </c>
      <c r="S168" t="s">
        <v>109</v>
      </c>
      <c r="T168" t="s">
        <v>14226</v>
      </c>
      <c r="U168" t="s">
        <v>109</v>
      </c>
      <c r="V168" t="s">
        <v>7180</v>
      </c>
      <c r="W168" t="s">
        <v>15091</v>
      </c>
      <c r="X168" t="s">
        <v>14787</v>
      </c>
      <c r="Y168" t="s">
        <v>4160</v>
      </c>
      <c r="Z168" s="10"/>
      <c r="AA168" s="10"/>
      <c r="AB168" s="10"/>
      <c r="AC168" s="10"/>
      <c r="AD168" s="10"/>
      <c r="AE168" s="10"/>
    </row>
    <row r="169" spans="2:31">
      <c r="B169">
        <v>897</v>
      </c>
      <c r="C169" t="s">
        <v>4344</v>
      </c>
      <c r="D169" t="s">
        <v>15092</v>
      </c>
      <c r="E169" t="s">
        <v>511</v>
      </c>
      <c r="F169" t="s">
        <v>507</v>
      </c>
      <c r="G169" t="s">
        <v>144</v>
      </c>
      <c r="H169" t="s">
        <v>655</v>
      </c>
      <c r="I169" t="s">
        <v>10506</v>
      </c>
      <c r="J169" t="s">
        <v>6256</v>
      </c>
      <c r="K169" t="s">
        <v>109</v>
      </c>
      <c r="L169" s="1">
        <v>44693</v>
      </c>
      <c r="M169" s="10"/>
      <c r="N169" t="s">
        <v>14798</v>
      </c>
      <c r="O169" t="s">
        <v>15093</v>
      </c>
      <c r="P169" t="s">
        <v>14169</v>
      </c>
      <c r="Q169" t="s">
        <v>109</v>
      </c>
      <c r="R169" t="s">
        <v>111</v>
      </c>
      <c r="S169" t="s">
        <v>109</v>
      </c>
      <c r="T169" t="s">
        <v>109</v>
      </c>
      <c r="U169" t="s">
        <v>109</v>
      </c>
      <c r="V169" t="s">
        <v>109</v>
      </c>
      <c r="W169" t="s">
        <v>15094</v>
      </c>
      <c r="X169" t="s">
        <v>14991</v>
      </c>
      <c r="Y169" t="s">
        <v>15095</v>
      </c>
      <c r="Z169" s="10"/>
      <c r="AA169" s="10"/>
      <c r="AB169" s="10"/>
      <c r="AC169" s="10"/>
      <c r="AD169" s="10"/>
      <c r="AE169" s="10"/>
    </row>
    <row r="170" spans="2:31">
      <c r="B170">
        <v>896</v>
      </c>
      <c r="C170" t="s">
        <v>4370</v>
      </c>
      <c r="D170" t="s">
        <v>4370</v>
      </c>
      <c r="E170" t="s">
        <v>511</v>
      </c>
      <c r="F170" t="s">
        <v>507</v>
      </c>
      <c r="G170" t="s">
        <v>144</v>
      </c>
      <c r="H170" t="s">
        <v>527</v>
      </c>
      <c r="I170" t="s">
        <v>10559</v>
      </c>
      <c r="J170" t="s">
        <v>6258</v>
      </c>
      <c r="K170" t="s">
        <v>6259</v>
      </c>
      <c r="L170" s="1">
        <v>44691</v>
      </c>
      <c r="M170" s="10"/>
      <c r="N170" t="s">
        <v>14798</v>
      </c>
      <c r="O170" t="s">
        <v>15096</v>
      </c>
      <c r="P170" t="s">
        <v>14169</v>
      </c>
      <c r="Q170" t="s">
        <v>109</v>
      </c>
      <c r="R170" t="s">
        <v>111</v>
      </c>
      <c r="S170" t="s">
        <v>109</v>
      </c>
      <c r="T170" t="s">
        <v>109</v>
      </c>
      <c r="U170" t="s">
        <v>109</v>
      </c>
      <c r="V170" t="s">
        <v>109</v>
      </c>
      <c r="W170" t="s">
        <v>15097</v>
      </c>
      <c r="X170" t="s">
        <v>14991</v>
      </c>
      <c r="Y170" t="s">
        <v>15098</v>
      </c>
      <c r="Z170" s="10"/>
      <c r="AA170" s="10"/>
      <c r="AB170" s="10"/>
      <c r="AC170" s="10"/>
      <c r="AD170" s="10"/>
      <c r="AE170" s="10"/>
    </row>
    <row r="171" spans="2:31">
      <c r="B171">
        <v>895</v>
      </c>
      <c r="C171" t="s">
        <v>15099</v>
      </c>
      <c r="D171" t="s">
        <v>15100</v>
      </c>
      <c r="E171" t="s">
        <v>511</v>
      </c>
      <c r="F171" t="s">
        <v>507</v>
      </c>
      <c r="G171" t="s">
        <v>144</v>
      </c>
      <c r="H171" t="s">
        <v>527</v>
      </c>
      <c r="I171" t="s">
        <v>10478</v>
      </c>
      <c r="J171" t="s">
        <v>5828</v>
      </c>
      <c r="K171" t="s">
        <v>6244</v>
      </c>
      <c r="L171" s="1">
        <v>44680</v>
      </c>
      <c r="M171" s="10"/>
      <c r="N171" t="s">
        <v>14798</v>
      </c>
      <c r="O171" t="s">
        <v>15101</v>
      </c>
      <c r="P171" t="s">
        <v>14169</v>
      </c>
      <c r="Q171" t="s">
        <v>109</v>
      </c>
      <c r="R171" t="s">
        <v>162</v>
      </c>
      <c r="S171" t="s">
        <v>15102</v>
      </c>
      <c r="T171" t="s">
        <v>15103</v>
      </c>
      <c r="U171" t="s">
        <v>109</v>
      </c>
      <c r="V171" t="s">
        <v>15003</v>
      </c>
      <c r="W171" t="s">
        <v>15104</v>
      </c>
      <c r="X171" t="s">
        <v>14787</v>
      </c>
      <c r="Y171" t="s">
        <v>15105</v>
      </c>
      <c r="Z171" s="10"/>
      <c r="AA171" s="10"/>
      <c r="AB171" s="10"/>
      <c r="AC171" s="10"/>
      <c r="AD171" s="10"/>
      <c r="AE171" s="10"/>
    </row>
    <row r="172" spans="2:31">
      <c r="B172">
        <v>894</v>
      </c>
      <c r="C172" t="s">
        <v>4392</v>
      </c>
      <c r="D172" t="s">
        <v>15106</v>
      </c>
      <c r="E172" t="s">
        <v>511</v>
      </c>
      <c r="F172" t="s">
        <v>507</v>
      </c>
      <c r="G172" t="s">
        <v>144</v>
      </c>
      <c r="H172" t="s">
        <v>527</v>
      </c>
      <c r="I172" t="s">
        <v>10531</v>
      </c>
      <c r="J172" t="s">
        <v>197</v>
      </c>
      <c r="K172" t="s">
        <v>6263</v>
      </c>
      <c r="L172" s="1">
        <v>44677</v>
      </c>
      <c r="M172" s="10"/>
      <c r="N172" t="s">
        <v>14798</v>
      </c>
      <c r="O172" t="s">
        <v>15107</v>
      </c>
      <c r="P172" t="s">
        <v>14169</v>
      </c>
      <c r="Q172" t="s">
        <v>109</v>
      </c>
      <c r="R172" t="s">
        <v>111</v>
      </c>
      <c r="S172" t="s">
        <v>109</v>
      </c>
      <c r="T172" t="s">
        <v>7189</v>
      </c>
      <c r="U172" t="s">
        <v>109</v>
      </c>
      <c r="V172" t="s">
        <v>7180</v>
      </c>
      <c r="W172" t="s">
        <v>15108</v>
      </c>
      <c r="X172" t="s">
        <v>14991</v>
      </c>
      <c r="Y172" t="s">
        <v>15109</v>
      </c>
      <c r="Z172" s="10"/>
      <c r="AA172" s="10"/>
      <c r="AB172" s="10"/>
      <c r="AC172" s="10"/>
      <c r="AD172" s="10"/>
      <c r="AE172" s="10"/>
    </row>
    <row r="173" spans="2:31">
      <c r="B173">
        <v>893</v>
      </c>
      <c r="C173" t="s">
        <v>4397</v>
      </c>
      <c r="D173" t="s">
        <v>4397</v>
      </c>
      <c r="E173" t="s">
        <v>511</v>
      </c>
      <c r="F173" t="s">
        <v>507</v>
      </c>
      <c r="G173" t="s">
        <v>144</v>
      </c>
      <c r="H173" t="s">
        <v>527</v>
      </c>
      <c r="I173" t="s">
        <v>10478</v>
      </c>
      <c r="J173" t="s">
        <v>6265</v>
      </c>
      <c r="K173" t="s">
        <v>6266</v>
      </c>
      <c r="L173" s="1">
        <v>44677</v>
      </c>
      <c r="M173" s="10"/>
      <c r="N173" t="s">
        <v>14798</v>
      </c>
      <c r="O173" t="s">
        <v>6460</v>
      </c>
      <c r="P173" t="s">
        <v>14169</v>
      </c>
      <c r="Q173" t="s">
        <v>109</v>
      </c>
      <c r="R173" t="s">
        <v>109</v>
      </c>
      <c r="S173" t="s">
        <v>14679</v>
      </c>
      <c r="T173" t="s">
        <v>7189</v>
      </c>
      <c r="U173" t="s">
        <v>109</v>
      </c>
      <c r="V173" t="s">
        <v>7180</v>
      </c>
      <c r="W173" t="s">
        <v>15110</v>
      </c>
      <c r="X173" t="s">
        <v>15111</v>
      </c>
      <c r="Y173" t="s">
        <v>6459</v>
      </c>
      <c r="Z173" s="10"/>
      <c r="AA173" s="10"/>
      <c r="AB173" s="10"/>
      <c r="AC173" s="10"/>
      <c r="AD173" s="10"/>
      <c r="AE173" s="10"/>
    </row>
    <row r="174" spans="2:31">
      <c r="B174">
        <v>892</v>
      </c>
      <c r="C174" t="s">
        <v>3668</v>
      </c>
      <c r="D174" t="s">
        <v>15112</v>
      </c>
      <c r="E174" t="s">
        <v>511</v>
      </c>
      <c r="F174" t="s">
        <v>507</v>
      </c>
      <c r="G174" t="s">
        <v>144</v>
      </c>
      <c r="H174" t="s">
        <v>527</v>
      </c>
      <c r="I174" t="s">
        <v>10466</v>
      </c>
      <c r="J174" t="s">
        <v>143</v>
      </c>
      <c r="K174" t="s">
        <v>6268</v>
      </c>
      <c r="L174" s="1">
        <v>44676</v>
      </c>
      <c r="M174" s="10"/>
      <c r="N174" t="s">
        <v>14798</v>
      </c>
      <c r="O174" t="s">
        <v>15113</v>
      </c>
      <c r="P174" t="s">
        <v>14169</v>
      </c>
      <c r="Q174" t="s">
        <v>109</v>
      </c>
      <c r="R174" t="s">
        <v>109</v>
      </c>
      <c r="S174" t="s">
        <v>109</v>
      </c>
      <c r="T174" t="s">
        <v>109</v>
      </c>
      <c r="U174" t="s">
        <v>109</v>
      </c>
      <c r="V174" t="s">
        <v>14706</v>
      </c>
      <c r="W174" t="s">
        <v>15114</v>
      </c>
      <c r="X174" t="s">
        <v>14963</v>
      </c>
      <c r="Y174" t="s">
        <v>15115</v>
      </c>
      <c r="Z174" s="10"/>
      <c r="AA174" s="10"/>
      <c r="AB174" s="10"/>
      <c r="AC174" s="10"/>
      <c r="AD174" s="10"/>
      <c r="AE174" s="10"/>
    </row>
    <row r="175" spans="2:31">
      <c r="B175">
        <v>891</v>
      </c>
      <c r="C175" t="s">
        <v>2301</v>
      </c>
      <c r="D175" t="s">
        <v>2301</v>
      </c>
      <c r="E175" t="s">
        <v>511</v>
      </c>
      <c r="F175" t="s">
        <v>507</v>
      </c>
      <c r="G175" t="s">
        <v>144</v>
      </c>
      <c r="H175" t="s">
        <v>15116</v>
      </c>
      <c r="I175" t="s">
        <v>10490</v>
      </c>
      <c r="J175" t="s">
        <v>217</v>
      </c>
      <c r="K175" t="s">
        <v>109</v>
      </c>
      <c r="L175" s="1">
        <v>44671</v>
      </c>
      <c r="M175" s="10"/>
      <c r="N175" t="s">
        <v>14798</v>
      </c>
      <c r="O175" t="s">
        <v>15117</v>
      </c>
      <c r="P175" t="s">
        <v>14169</v>
      </c>
      <c r="Q175" t="s">
        <v>226</v>
      </c>
      <c r="R175" t="s">
        <v>109</v>
      </c>
      <c r="S175" t="s">
        <v>109</v>
      </c>
      <c r="T175" t="s">
        <v>109</v>
      </c>
      <c r="U175" t="s">
        <v>15118</v>
      </c>
      <c r="V175" t="s">
        <v>7180</v>
      </c>
      <c r="W175" t="s">
        <v>15119</v>
      </c>
      <c r="X175" t="s">
        <v>14843</v>
      </c>
      <c r="Y175" t="s">
        <v>15120</v>
      </c>
      <c r="Z175" s="10"/>
      <c r="AA175" s="10"/>
      <c r="AB175" s="10"/>
      <c r="AC175" s="10"/>
      <c r="AD175" s="10"/>
      <c r="AE175" s="10"/>
    </row>
    <row r="176" spans="2:31">
      <c r="B176">
        <v>890</v>
      </c>
      <c r="C176" t="s">
        <v>2701</v>
      </c>
      <c r="D176" t="s">
        <v>6270</v>
      </c>
      <c r="E176" t="s">
        <v>511</v>
      </c>
      <c r="F176" t="s">
        <v>507</v>
      </c>
      <c r="G176" t="s">
        <v>144</v>
      </c>
      <c r="H176" t="s">
        <v>655</v>
      </c>
      <c r="I176" t="s">
        <v>10478</v>
      </c>
      <c r="J176" t="s">
        <v>6196</v>
      </c>
      <c r="K176" t="s">
        <v>6271</v>
      </c>
      <c r="L176" s="1">
        <v>44665</v>
      </c>
      <c r="M176" s="10"/>
      <c r="N176" t="s">
        <v>14798</v>
      </c>
      <c r="O176" t="s">
        <v>15121</v>
      </c>
      <c r="P176" t="s">
        <v>14169</v>
      </c>
      <c r="Q176" t="s">
        <v>109</v>
      </c>
      <c r="R176" t="s">
        <v>111</v>
      </c>
      <c r="S176" t="s">
        <v>15122</v>
      </c>
      <c r="T176" t="s">
        <v>7189</v>
      </c>
      <c r="U176" t="s">
        <v>109</v>
      </c>
      <c r="V176" t="s">
        <v>14706</v>
      </c>
      <c r="W176" t="s">
        <v>15123</v>
      </c>
      <c r="X176" t="s">
        <v>14809</v>
      </c>
      <c r="Y176" t="s">
        <v>15124</v>
      </c>
      <c r="Z176" s="10"/>
      <c r="AA176" s="10"/>
      <c r="AB176" s="10"/>
      <c r="AC176" s="10"/>
      <c r="AD176" s="10"/>
      <c r="AE176" s="10"/>
    </row>
    <row r="177" spans="2:31">
      <c r="B177">
        <v>889</v>
      </c>
      <c r="C177" t="s">
        <v>3242</v>
      </c>
      <c r="D177" t="s">
        <v>6272</v>
      </c>
      <c r="E177" t="s">
        <v>511</v>
      </c>
      <c r="F177" t="s">
        <v>507</v>
      </c>
      <c r="G177" t="s">
        <v>144</v>
      </c>
      <c r="H177" t="s">
        <v>527</v>
      </c>
      <c r="I177" t="s">
        <v>10478</v>
      </c>
      <c r="J177" t="s">
        <v>5393</v>
      </c>
      <c r="K177" t="s">
        <v>6273</v>
      </c>
      <c r="L177" s="1">
        <v>44665</v>
      </c>
      <c r="M177" s="10"/>
      <c r="N177" t="s">
        <v>14798</v>
      </c>
      <c r="O177" t="s">
        <v>15125</v>
      </c>
      <c r="P177" t="s">
        <v>14169</v>
      </c>
      <c r="Q177" t="s">
        <v>109</v>
      </c>
      <c r="R177" t="s">
        <v>111</v>
      </c>
      <c r="S177" t="s">
        <v>109</v>
      </c>
      <c r="T177" t="s">
        <v>109</v>
      </c>
      <c r="U177" t="s">
        <v>109</v>
      </c>
      <c r="V177" t="s">
        <v>109</v>
      </c>
      <c r="W177" t="s">
        <v>15126</v>
      </c>
      <c r="X177" t="s">
        <v>14813</v>
      </c>
      <c r="Y177" t="s">
        <v>15127</v>
      </c>
      <c r="Z177" s="10"/>
      <c r="AA177" s="10"/>
      <c r="AB177" s="10"/>
      <c r="AC177" s="10"/>
      <c r="AD177" s="10"/>
      <c r="AE177" s="10"/>
    </row>
    <row r="178" spans="2:31">
      <c r="B178">
        <v>888</v>
      </c>
      <c r="C178" t="s">
        <v>3804</v>
      </c>
      <c r="D178" t="s">
        <v>6274</v>
      </c>
      <c r="E178" t="s">
        <v>511</v>
      </c>
      <c r="F178" t="s">
        <v>507</v>
      </c>
      <c r="G178" t="s">
        <v>144</v>
      </c>
      <c r="H178" t="s">
        <v>14260</v>
      </c>
      <c r="I178" t="s">
        <v>10470</v>
      </c>
      <c r="J178" t="s">
        <v>295</v>
      </c>
      <c r="K178" t="s">
        <v>6451</v>
      </c>
      <c r="L178" s="1">
        <v>44664</v>
      </c>
      <c r="M178" s="10"/>
      <c r="N178" t="s">
        <v>14798</v>
      </c>
      <c r="O178" t="s">
        <v>15128</v>
      </c>
      <c r="P178" t="s">
        <v>14169</v>
      </c>
      <c r="Q178" t="s">
        <v>109</v>
      </c>
      <c r="R178" t="s">
        <v>111</v>
      </c>
      <c r="S178" t="s">
        <v>109</v>
      </c>
      <c r="T178" t="s">
        <v>109</v>
      </c>
      <c r="U178" t="s">
        <v>15129</v>
      </c>
      <c r="V178" t="s">
        <v>7180</v>
      </c>
      <c r="W178" t="s">
        <v>15130</v>
      </c>
      <c r="X178" t="s">
        <v>14843</v>
      </c>
      <c r="Y178" t="s">
        <v>15131</v>
      </c>
      <c r="Z178" s="10"/>
      <c r="AA178" s="10"/>
      <c r="AB178" s="10"/>
      <c r="AC178" s="10"/>
      <c r="AD178" s="10"/>
      <c r="AE178" s="10"/>
    </row>
    <row r="179" spans="2:31">
      <c r="B179">
        <v>887</v>
      </c>
      <c r="C179" t="s">
        <v>2374</v>
      </c>
      <c r="D179" t="s">
        <v>6275</v>
      </c>
      <c r="E179" t="s">
        <v>511</v>
      </c>
      <c r="F179" t="s">
        <v>507</v>
      </c>
      <c r="G179" t="s">
        <v>198</v>
      </c>
      <c r="H179" t="s">
        <v>605</v>
      </c>
      <c r="I179" t="s">
        <v>13810</v>
      </c>
      <c r="J179" t="s">
        <v>5744</v>
      </c>
      <c r="K179" t="s">
        <v>109</v>
      </c>
      <c r="L179" s="1">
        <v>44664</v>
      </c>
      <c r="M179" s="10"/>
      <c r="N179" t="s">
        <v>14798</v>
      </c>
      <c r="O179" t="s">
        <v>15132</v>
      </c>
      <c r="P179" t="s">
        <v>14169</v>
      </c>
      <c r="Q179" t="s">
        <v>226</v>
      </c>
      <c r="R179" t="s">
        <v>111</v>
      </c>
      <c r="S179" t="s">
        <v>15133</v>
      </c>
      <c r="T179" t="s">
        <v>7189</v>
      </c>
      <c r="U179" t="s">
        <v>14631</v>
      </c>
      <c r="V179" t="s">
        <v>15134</v>
      </c>
      <c r="W179" t="s">
        <v>15135</v>
      </c>
      <c r="X179" t="s">
        <v>14813</v>
      </c>
      <c r="Y179" t="s">
        <v>2493</v>
      </c>
      <c r="Z179" s="10"/>
      <c r="AA179" s="10"/>
      <c r="AB179" s="10"/>
      <c r="AC179" s="10"/>
      <c r="AD179" s="10"/>
      <c r="AE179" s="10"/>
    </row>
    <row r="180" spans="2:31">
      <c r="B180">
        <v>886</v>
      </c>
      <c r="C180" t="s">
        <v>2879</v>
      </c>
      <c r="D180" t="s">
        <v>6276</v>
      </c>
      <c r="E180" t="s">
        <v>511</v>
      </c>
      <c r="F180" t="s">
        <v>507</v>
      </c>
      <c r="G180" t="s">
        <v>144</v>
      </c>
      <c r="H180" t="s">
        <v>527</v>
      </c>
      <c r="I180" t="s">
        <v>10475</v>
      </c>
      <c r="J180" t="s">
        <v>6003</v>
      </c>
      <c r="K180" t="s">
        <v>6277</v>
      </c>
      <c r="L180" s="1">
        <v>44662</v>
      </c>
      <c r="M180" s="10"/>
      <c r="N180" t="s">
        <v>14798</v>
      </c>
      <c r="O180" t="s">
        <v>15136</v>
      </c>
      <c r="P180" t="s">
        <v>14169</v>
      </c>
      <c r="Q180" t="s">
        <v>109</v>
      </c>
      <c r="R180" t="s">
        <v>111</v>
      </c>
      <c r="S180" t="s">
        <v>109</v>
      </c>
      <c r="T180" t="s">
        <v>109</v>
      </c>
      <c r="U180" t="s">
        <v>109</v>
      </c>
      <c r="V180" t="s">
        <v>109</v>
      </c>
      <c r="W180" t="s">
        <v>15137</v>
      </c>
      <c r="X180" t="s">
        <v>14802</v>
      </c>
      <c r="Y180" t="s">
        <v>15138</v>
      </c>
      <c r="Z180" s="10"/>
      <c r="AA180" s="10"/>
      <c r="AB180" s="10"/>
      <c r="AC180" s="10"/>
      <c r="AD180" s="10"/>
      <c r="AE180" s="10"/>
    </row>
    <row r="181" spans="2:31">
      <c r="B181">
        <v>885</v>
      </c>
      <c r="C181" t="s">
        <v>4519</v>
      </c>
      <c r="D181" t="s">
        <v>6278</v>
      </c>
      <c r="E181" t="s">
        <v>10819</v>
      </c>
      <c r="F181" t="s">
        <v>507</v>
      </c>
      <c r="G181" t="s">
        <v>144</v>
      </c>
      <c r="H181" t="s">
        <v>527</v>
      </c>
      <c r="I181" t="s">
        <v>10528</v>
      </c>
      <c r="J181" t="s">
        <v>6081</v>
      </c>
      <c r="K181" t="s">
        <v>109</v>
      </c>
      <c r="L181" s="1">
        <v>44658</v>
      </c>
      <c r="M181" s="10"/>
      <c r="N181" t="s">
        <v>14798</v>
      </c>
      <c r="O181" t="s">
        <v>15139</v>
      </c>
      <c r="P181" t="s">
        <v>14169</v>
      </c>
      <c r="Q181" t="s">
        <v>109</v>
      </c>
      <c r="R181" t="s">
        <v>111</v>
      </c>
      <c r="S181" t="s">
        <v>109</v>
      </c>
      <c r="T181" t="s">
        <v>109</v>
      </c>
      <c r="U181" t="s">
        <v>109</v>
      </c>
      <c r="V181" t="s">
        <v>109</v>
      </c>
      <c r="W181" t="s">
        <v>15140</v>
      </c>
      <c r="X181" t="s">
        <v>14802</v>
      </c>
      <c r="Y181" t="s">
        <v>15141</v>
      </c>
      <c r="Z181" s="10"/>
      <c r="AA181" s="10"/>
      <c r="AB181" s="10"/>
      <c r="AC181" s="10"/>
      <c r="AD181" s="10"/>
      <c r="AE181" s="10"/>
    </row>
    <row r="182" spans="2:31">
      <c r="B182">
        <v>884</v>
      </c>
      <c r="C182" t="s">
        <v>4008</v>
      </c>
      <c r="D182" t="s">
        <v>15142</v>
      </c>
      <c r="E182" t="s">
        <v>511</v>
      </c>
      <c r="F182" t="s">
        <v>507</v>
      </c>
      <c r="G182" t="s">
        <v>144</v>
      </c>
      <c r="H182" t="s">
        <v>14363</v>
      </c>
      <c r="I182" t="s">
        <v>10478</v>
      </c>
      <c r="J182" t="s">
        <v>5828</v>
      </c>
      <c r="K182" t="s">
        <v>6280</v>
      </c>
      <c r="L182" s="1">
        <v>44651</v>
      </c>
      <c r="M182" s="10"/>
      <c r="N182" t="s">
        <v>14798</v>
      </c>
      <c r="O182" t="s">
        <v>15143</v>
      </c>
      <c r="P182" t="s">
        <v>14169</v>
      </c>
      <c r="Q182" t="s">
        <v>226</v>
      </c>
      <c r="R182" t="s">
        <v>111</v>
      </c>
      <c r="S182" t="s">
        <v>109</v>
      </c>
      <c r="T182" t="s">
        <v>109</v>
      </c>
      <c r="U182" t="s">
        <v>14631</v>
      </c>
      <c r="V182" t="s">
        <v>14920</v>
      </c>
      <c r="W182" t="s">
        <v>15144</v>
      </c>
      <c r="X182" t="s">
        <v>14802</v>
      </c>
      <c r="Y182" t="s">
        <v>2291</v>
      </c>
      <c r="Z182" s="10"/>
      <c r="AA182" s="10"/>
      <c r="AB182" s="10"/>
      <c r="AC182" s="10"/>
      <c r="AD182" s="10"/>
      <c r="AE182" s="10"/>
    </row>
    <row r="183" spans="2:31">
      <c r="B183">
        <v>883</v>
      </c>
      <c r="C183" t="s">
        <v>4556</v>
      </c>
      <c r="D183" t="s">
        <v>4556</v>
      </c>
      <c r="E183" t="s">
        <v>511</v>
      </c>
      <c r="F183" t="s">
        <v>507</v>
      </c>
      <c r="G183" t="s">
        <v>144</v>
      </c>
      <c r="H183" t="s">
        <v>527</v>
      </c>
      <c r="I183" t="s">
        <v>10470</v>
      </c>
      <c r="J183" t="s">
        <v>5371</v>
      </c>
      <c r="K183" t="s">
        <v>6282</v>
      </c>
      <c r="L183" s="1">
        <v>44651</v>
      </c>
      <c r="M183" s="10"/>
      <c r="N183" t="s">
        <v>14798</v>
      </c>
      <c r="O183" t="s">
        <v>15145</v>
      </c>
      <c r="P183" t="s">
        <v>14169</v>
      </c>
      <c r="Q183" t="s">
        <v>109</v>
      </c>
      <c r="R183" t="s">
        <v>111</v>
      </c>
      <c r="S183" t="s">
        <v>109</v>
      </c>
      <c r="T183" t="s">
        <v>14226</v>
      </c>
      <c r="U183" t="s">
        <v>109</v>
      </c>
      <c r="V183" t="s">
        <v>7180</v>
      </c>
      <c r="W183" t="s">
        <v>15146</v>
      </c>
      <c r="X183" t="s">
        <v>14787</v>
      </c>
      <c r="Y183" t="s">
        <v>15147</v>
      </c>
      <c r="Z183" s="10"/>
      <c r="AA183" s="10"/>
      <c r="AB183" s="10"/>
      <c r="AC183" s="10"/>
      <c r="AD183" s="10"/>
      <c r="AE183" s="10"/>
    </row>
    <row r="184" spans="2:31">
      <c r="B184">
        <v>882</v>
      </c>
      <c r="C184" t="s">
        <v>4568</v>
      </c>
      <c r="D184" t="s">
        <v>6285</v>
      </c>
      <c r="E184" t="s">
        <v>511</v>
      </c>
      <c r="F184" t="s">
        <v>507</v>
      </c>
      <c r="G184" t="s">
        <v>198</v>
      </c>
      <c r="H184" t="s">
        <v>14124</v>
      </c>
      <c r="I184" t="s">
        <v>13824</v>
      </c>
      <c r="J184" t="s">
        <v>6287</v>
      </c>
      <c r="K184" t="s">
        <v>109</v>
      </c>
      <c r="L184" s="1">
        <v>44650</v>
      </c>
      <c r="M184" s="10"/>
      <c r="N184" t="s">
        <v>14798</v>
      </c>
      <c r="O184" t="s">
        <v>6203</v>
      </c>
      <c r="P184" t="s">
        <v>14169</v>
      </c>
      <c r="Q184" t="s">
        <v>109</v>
      </c>
      <c r="R184" t="s">
        <v>111</v>
      </c>
      <c r="S184" t="s">
        <v>109</v>
      </c>
      <c r="T184" t="s">
        <v>14226</v>
      </c>
      <c r="U184" t="s">
        <v>109</v>
      </c>
      <c r="V184" t="s">
        <v>7180</v>
      </c>
      <c r="W184" t="s">
        <v>15148</v>
      </c>
      <c r="X184" t="s">
        <v>14787</v>
      </c>
      <c r="Y184" t="s">
        <v>3703</v>
      </c>
      <c r="Z184" s="10"/>
      <c r="AA184" s="10"/>
      <c r="AB184" s="10"/>
      <c r="AC184" s="10"/>
      <c r="AD184" s="10"/>
      <c r="AE184" s="10"/>
    </row>
    <row r="185" spans="2:31">
      <c r="B185">
        <v>881</v>
      </c>
      <c r="C185" t="s">
        <v>2958</v>
      </c>
      <c r="D185" t="s">
        <v>15149</v>
      </c>
      <c r="E185" t="s">
        <v>511</v>
      </c>
      <c r="F185" t="s">
        <v>507</v>
      </c>
      <c r="G185" t="s">
        <v>144</v>
      </c>
      <c r="H185" t="s">
        <v>527</v>
      </c>
      <c r="I185" t="s">
        <v>10490</v>
      </c>
      <c r="J185" t="s">
        <v>174</v>
      </c>
      <c r="K185" t="s">
        <v>6289</v>
      </c>
      <c r="L185" s="1">
        <v>44649</v>
      </c>
      <c r="M185" s="10"/>
      <c r="N185" t="s">
        <v>14798</v>
      </c>
      <c r="O185" t="s">
        <v>15150</v>
      </c>
      <c r="P185" t="s">
        <v>14800</v>
      </c>
      <c r="Q185" t="s">
        <v>226</v>
      </c>
      <c r="R185" t="s">
        <v>162</v>
      </c>
      <c r="S185" t="s">
        <v>15151</v>
      </c>
      <c r="T185" t="s">
        <v>7189</v>
      </c>
      <c r="U185" t="s">
        <v>109</v>
      </c>
      <c r="V185" t="s">
        <v>7180</v>
      </c>
      <c r="W185" t="s">
        <v>15152</v>
      </c>
      <c r="X185" t="s">
        <v>14351</v>
      </c>
      <c r="Y185" t="s">
        <v>15153</v>
      </c>
      <c r="Z185" s="10"/>
      <c r="AA185" s="10"/>
      <c r="AB185" s="10"/>
      <c r="AC185" s="10"/>
      <c r="AD185" s="10"/>
      <c r="AE185" s="10"/>
    </row>
    <row r="186" spans="2:31">
      <c r="B186">
        <v>880</v>
      </c>
      <c r="C186" t="s">
        <v>3522</v>
      </c>
      <c r="D186" t="s">
        <v>15154</v>
      </c>
      <c r="E186" t="s">
        <v>511</v>
      </c>
      <c r="F186" t="s">
        <v>507</v>
      </c>
      <c r="G186" t="s">
        <v>144</v>
      </c>
      <c r="H186" t="s">
        <v>527</v>
      </c>
      <c r="I186" t="s">
        <v>10470</v>
      </c>
      <c r="J186" t="s">
        <v>5429</v>
      </c>
      <c r="K186" t="s">
        <v>6291</v>
      </c>
      <c r="L186" s="1">
        <v>44649</v>
      </c>
      <c r="M186" s="10"/>
      <c r="N186" t="s">
        <v>14798</v>
      </c>
      <c r="O186" t="s">
        <v>15155</v>
      </c>
      <c r="P186" t="s">
        <v>14169</v>
      </c>
      <c r="Q186" t="s">
        <v>209</v>
      </c>
      <c r="R186" t="s">
        <v>111</v>
      </c>
      <c r="S186" t="s">
        <v>109</v>
      </c>
      <c r="T186" t="s">
        <v>7189</v>
      </c>
      <c r="U186" t="s">
        <v>109</v>
      </c>
      <c r="V186" t="s">
        <v>15156</v>
      </c>
      <c r="W186" t="s">
        <v>15157</v>
      </c>
      <c r="X186" t="s">
        <v>14351</v>
      </c>
      <c r="Y186" t="s">
        <v>1927</v>
      </c>
      <c r="Z186" s="10"/>
      <c r="AA186" s="10"/>
      <c r="AB186" s="10"/>
      <c r="AC186" s="10"/>
      <c r="AD186" s="10"/>
      <c r="AE186" s="10"/>
    </row>
    <row r="187" spans="2:31">
      <c r="B187">
        <v>879</v>
      </c>
      <c r="C187" t="s">
        <v>4583</v>
      </c>
      <c r="D187" t="s">
        <v>15158</v>
      </c>
      <c r="E187" t="s">
        <v>511</v>
      </c>
      <c r="F187" t="s">
        <v>507</v>
      </c>
      <c r="G187" t="s">
        <v>144</v>
      </c>
      <c r="H187" t="s">
        <v>527</v>
      </c>
      <c r="I187" t="s">
        <v>10473</v>
      </c>
      <c r="J187" t="s">
        <v>6293</v>
      </c>
      <c r="K187" t="s">
        <v>6294</v>
      </c>
      <c r="L187" s="1">
        <v>44645</v>
      </c>
      <c r="M187" s="10"/>
      <c r="N187" t="s">
        <v>14798</v>
      </c>
      <c r="O187" t="s">
        <v>15159</v>
      </c>
      <c r="P187" t="s">
        <v>14169</v>
      </c>
      <c r="Q187" t="s">
        <v>109</v>
      </c>
      <c r="R187" t="s">
        <v>111</v>
      </c>
      <c r="S187" t="s">
        <v>109</v>
      </c>
      <c r="T187" t="s">
        <v>109</v>
      </c>
      <c r="U187" t="s">
        <v>109</v>
      </c>
      <c r="V187" t="s">
        <v>109</v>
      </c>
      <c r="W187" t="s">
        <v>15160</v>
      </c>
      <c r="X187" t="s">
        <v>14991</v>
      </c>
      <c r="Y187" t="s">
        <v>15161</v>
      </c>
      <c r="Z187" s="10"/>
      <c r="AA187" s="10"/>
      <c r="AB187" s="10"/>
      <c r="AC187" s="10"/>
      <c r="AD187" s="10"/>
      <c r="AE187" s="10"/>
    </row>
    <row r="188" spans="2:31">
      <c r="B188">
        <v>878</v>
      </c>
      <c r="C188" t="s">
        <v>4588</v>
      </c>
      <c r="D188" t="s">
        <v>15162</v>
      </c>
      <c r="E188" t="s">
        <v>511</v>
      </c>
      <c r="F188" t="s">
        <v>507</v>
      </c>
      <c r="G188" t="s">
        <v>144</v>
      </c>
      <c r="H188" t="s">
        <v>605</v>
      </c>
      <c r="I188" t="s">
        <v>10475</v>
      </c>
      <c r="J188" t="s">
        <v>5395</v>
      </c>
      <c r="K188" t="s">
        <v>14996</v>
      </c>
      <c r="L188" s="1">
        <v>44645</v>
      </c>
      <c r="M188" s="10"/>
      <c r="N188" t="s">
        <v>14798</v>
      </c>
      <c r="O188" t="s">
        <v>15163</v>
      </c>
      <c r="P188" t="s">
        <v>14169</v>
      </c>
      <c r="Q188" t="s">
        <v>109</v>
      </c>
      <c r="R188" t="s">
        <v>111</v>
      </c>
      <c r="S188" t="s">
        <v>109</v>
      </c>
      <c r="T188" t="s">
        <v>109</v>
      </c>
      <c r="U188" t="s">
        <v>109</v>
      </c>
      <c r="V188" t="s">
        <v>109</v>
      </c>
      <c r="W188" t="s">
        <v>15164</v>
      </c>
      <c r="X188" t="s">
        <v>14802</v>
      </c>
      <c r="Y188" t="s">
        <v>15165</v>
      </c>
      <c r="Z188" s="10"/>
      <c r="AA188" s="10"/>
      <c r="AB188" s="10"/>
      <c r="AC188" s="10"/>
      <c r="AD188" s="10"/>
      <c r="AE188" s="10"/>
    </row>
    <row r="189" spans="2:31">
      <c r="B189">
        <v>877</v>
      </c>
      <c r="C189" t="s">
        <v>4070</v>
      </c>
      <c r="D189" t="s">
        <v>15166</v>
      </c>
      <c r="E189" t="s">
        <v>511</v>
      </c>
      <c r="F189" t="s">
        <v>507</v>
      </c>
      <c r="G189" t="s">
        <v>144</v>
      </c>
      <c r="H189" t="s">
        <v>14124</v>
      </c>
      <c r="I189" t="s">
        <v>10490</v>
      </c>
      <c r="J189" t="s">
        <v>6035</v>
      </c>
      <c r="K189" t="s">
        <v>109</v>
      </c>
      <c r="L189" s="1">
        <v>44645</v>
      </c>
      <c r="M189" s="10"/>
      <c r="N189" t="s">
        <v>14798</v>
      </c>
      <c r="O189" t="s">
        <v>15167</v>
      </c>
      <c r="P189" t="s">
        <v>14169</v>
      </c>
      <c r="Q189" t="s">
        <v>109</v>
      </c>
      <c r="R189" t="s">
        <v>109</v>
      </c>
      <c r="S189" t="s">
        <v>109</v>
      </c>
      <c r="T189" t="s">
        <v>109</v>
      </c>
      <c r="U189" t="s">
        <v>109</v>
      </c>
      <c r="V189" t="s">
        <v>7180</v>
      </c>
      <c r="W189" t="s">
        <v>15168</v>
      </c>
      <c r="X189" t="s">
        <v>15169</v>
      </c>
      <c r="Y189" t="s">
        <v>15170</v>
      </c>
      <c r="Z189" s="10"/>
      <c r="AA189" s="10"/>
      <c r="AB189" s="10"/>
      <c r="AC189" s="10"/>
      <c r="AD189" s="10"/>
      <c r="AE189" s="10"/>
    </row>
    <row r="190" spans="2:31">
      <c r="B190">
        <v>876</v>
      </c>
      <c r="C190" t="s">
        <v>3370</v>
      </c>
      <c r="D190" t="s">
        <v>6297</v>
      </c>
      <c r="E190" t="s">
        <v>511</v>
      </c>
      <c r="F190" t="s">
        <v>507</v>
      </c>
      <c r="G190" t="s">
        <v>144</v>
      </c>
      <c r="H190" t="s">
        <v>605</v>
      </c>
      <c r="I190" t="s">
        <v>10478</v>
      </c>
      <c r="J190" t="s">
        <v>5828</v>
      </c>
      <c r="K190" t="s">
        <v>6244</v>
      </c>
      <c r="L190" s="1">
        <v>44644</v>
      </c>
      <c r="M190" s="10"/>
      <c r="N190" t="s">
        <v>14798</v>
      </c>
      <c r="O190" t="s">
        <v>15171</v>
      </c>
      <c r="P190" t="s">
        <v>14169</v>
      </c>
      <c r="Q190" t="s">
        <v>109</v>
      </c>
      <c r="R190" t="s">
        <v>109</v>
      </c>
      <c r="S190" t="s">
        <v>15065</v>
      </c>
      <c r="T190" t="s">
        <v>109</v>
      </c>
      <c r="U190" t="s">
        <v>109</v>
      </c>
      <c r="V190" t="s">
        <v>7180</v>
      </c>
      <c r="W190" t="s">
        <v>15172</v>
      </c>
      <c r="X190" t="s">
        <v>14787</v>
      </c>
      <c r="Y190" t="s">
        <v>15173</v>
      </c>
      <c r="Z190" s="10"/>
      <c r="AA190" s="10"/>
      <c r="AB190" s="10"/>
      <c r="AC190" s="10"/>
      <c r="AD190" s="10"/>
      <c r="AE190" s="10"/>
    </row>
    <row r="191" spans="2:31">
      <c r="B191">
        <v>875</v>
      </c>
      <c r="C191" t="s">
        <v>4610</v>
      </c>
      <c r="D191" t="s">
        <v>15174</v>
      </c>
      <c r="E191" t="s">
        <v>15175</v>
      </c>
      <c r="F191" t="s">
        <v>507</v>
      </c>
      <c r="G191" t="s">
        <v>144</v>
      </c>
      <c r="H191" t="s">
        <v>14818</v>
      </c>
      <c r="I191" t="s">
        <v>10478</v>
      </c>
      <c r="J191" t="s">
        <v>528</v>
      </c>
      <c r="K191" t="s">
        <v>109</v>
      </c>
      <c r="L191" s="1">
        <v>44643</v>
      </c>
      <c r="M191" s="10"/>
      <c r="N191" t="s">
        <v>14798</v>
      </c>
      <c r="O191" t="s">
        <v>15176</v>
      </c>
      <c r="P191" t="s">
        <v>14169</v>
      </c>
      <c r="Q191" t="s">
        <v>109</v>
      </c>
      <c r="R191" t="s">
        <v>109</v>
      </c>
      <c r="S191" t="s">
        <v>109</v>
      </c>
      <c r="T191" t="s">
        <v>109</v>
      </c>
      <c r="U191" t="s">
        <v>109</v>
      </c>
      <c r="V191" t="s">
        <v>109</v>
      </c>
      <c r="W191" t="s">
        <v>15177</v>
      </c>
      <c r="X191" t="s">
        <v>14571</v>
      </c>
      <c r="Y191" t="s">
        <v>15178</v>
      </c>
      <c r="Z191" s="10"/>
      <c r="AA191" s="10"/>
      <c r="AB191" s="10"/>
      <c r="AC191" s="10"/>
      <c r="AD191" s="10"/>
      <c r="AE191" s="10"/>
    </row>
    <row r="192" spans="2:31">
      <c r="B192">
        <v>874</v>
      </c>
      <c r="C192" t="s">
        <v>4618</v>
      </c>
      <c r="D192" t="s">
        <v>6299</v>
      </c>
      <c r="E192" t="s">
        <v>511</v>
      </c>
      <c r="F192" t="s">
        <v>507</v>
      </c>
      <c r="G192" t="s">
        <v>144</v>
      </c>
      <c r="H192" t="s">
        <v>15179</v>
      </c>
      <c r="I192" t="s">
        <v>10559</v>
      </c>
      <c r="J192" t="s">
        <v>6300</v>
      </c>
      <c r="K192" t="s">
        <v>109</v>
      </c>
      <c r="L192" s="1">
        <v>44642</v>
      </c>
      <c r="M192" s="10"/>
      <c r="N192" t="s">
        <v>14798</v>
      </c>
      <c r="O192" t="s">
        <v>6463</v>
      </c>
      <c r="P192" t="s">
        <v>14169</v>
      </c>
      <c r="Q192" t="s">
        <v>226</v>
      </c>
      <c r="R192" t="s">
        <v>162</v>
      </c>
      <c r="S192" t="s">
        <v>15180</v>
      </c>
      <c r="T192" t="s">
        <v>109</v>
      </c>
      <c r="U192" t="s">
        <v>15181</v>
      </c>
      <c r="V192" t="s">
        <v>15182</v>
      </c>
      <c r="W192" t="s">
        <v>15183</v>
      </c>
      <c r="X192" t="s">
        <v>14351</v>
      </c>
      <c r="Y192" t="s">
        <v>3404</v>
      </c>
      <c r="Z192" s="10"/>
      <c r="AA192" s="10"/>
      <c r="AB192" s="10"/>
      <c r="AC192" s="10"/>
      <c r="AD192" s="10"/>
      <c r="AE192" s="10"/>
    </row>
    <row r="193" spans="2:31">
      <c r="B193">
        <v>873</v>
      </c>
      <c r="C193" t="s">
        <v>2676</v>
      </c>
      <c r="D193" t="s">
        <v>2676</v>
      </c>
      <c r="E193" t="s">
        <v>511</v>
      </c>
      <c r="F193" t="s">
        <v>507</v>
      </c>
      <c r="G193" t="s">
        <v>144</v>
      </c>
      <c r="H193" t="s">
        <v>527</v>
      </c>
      <c r="I193" t="s">
        <v>10478</v>
      </c>
      <c r="J193" t="s">
        <v>5700</v>
      </c>
      <c r="K193" t="s">
        <v>6302</v>
      </c>
      <c r="L193" s="1">
        <v>44642</v>
      </c>
      <c r="M193" s="10"/>
      <c r="N193" t="s">
        <v>14798</v>
      </c>
      <c r="O193" t="s">
        <v>15184</v>
      </c>
      <c r="P193" t="s">
        <v>14169</v>
      </c>
      <c r="Q193" t="s">
        <v>109</v>
      </c>
      <c r="R193" t="s">
        <v>109</v>
      </c>
      <c r="S193" t="s">
        <v>109</v>
      </c>
      <c r="T193" t="s">
        <v>109</v>
      </c>
      <c r="U193" t="s">
        <v>109</v>
      </c>
      <c r="V193" t="s">
        <v>109</v>
      </c>
      <c r="W193" t="s">
        <v>15185</v>
      </c>
      <c r="X193" t="s">
        <v>14813</v>
      </c>
      <c r="Y193" t="s">
        <v>15186</v>
      </c>
      <c r="Z193" s="10"/>
      <c r="AA193" s="10"/>
      <c r="AB193" s="10"/>
      <c r="AC193" s="10"/>
      <c r="AD193" s="10"/>
      <c r="AE193" s="10"/>
    </row>
    <row r="194" spans="2:31">
      <c r="B194">
        <v>872</v>
      </c>
      <c r="C194" t="s">
        <v>4625</v>
      </c>
      <c r="D194" t="s">
        <v>4625</v>
      </c>
      <c r="E194" t="s">
        <v>511</v>
      </c>
      <c r="F194" t="s">
        <v>507</v>
      </c>
      <c r="G194" t="s">
        <v>144</v>
      </c>
      <c r="H194" t="s">
        <v>527</v>
      </c>
      <c r="I194" t="s">
        <v>10470</v>
      </c>
      <c r="J194" t="s">
        <v>5819</v>
      </c>
      <c r="K194" t="s">
        <v>6304</v>
      </c>
      <c r="L194" s="1">
        <v>44642</v>
      </c>
      <c r="M194" s="10"/>
      <c r="N194" t="s">
        <v>14798</v>
      </c>
      <c r="O194" t="s">
        <v>15187</v>
      </c>
      <c r="P194" t="s">
        <v>14169</v>
      </c>
      <c r="Q194" t="s">
        <v>226</v>
      </c>
      <c r="R194" t="s">
        <v>111</v>
      </c>
      <c r="S194" t="s">
        <v>15122</v>
      </c>
      <c r="T194" t="s">
        <v>7189</v>
      </c>
      <c r="U194" t="s">
        <v>6470</v>
      </c>
      <c r="V194" t="s">
        <v>7180</v>
      </c>
      <c r="W194" t="s">
        <v>15188</v>
      </c>
      <c r="X194" t="s">
        <v>14991</v>
      </c>
      <c r="Y194" t="s">
        <v>15189</v>
      </c>
      <c r="Z194" s="10"/>
      <c r="AA194" s="10"/>
      <c r="AB194" s="10"/>
      <c r="AC194" s="10"/>
      <c r="AD194" s="10"/>
      <c r="AE194" s="10"/>
    </row>
    <row r="195" spans="2:31">
      <c r="B195">
        <v>871</v>
      </c>
      <c r="C195" t="s">
        <v>3638</v>
      </c>
      <c r="D195" t="s">
        <v>3638</v>
      </c>
      <c r="E195" t="s">
        <v>511</v>
      </c>
      <c r="F195" t="s">
        <v>507</v>
      </c>
      <c r="G195" t="s">
        <v>144</v>
      </c>
      <c r="H195" t="s">
        <v>527</v>
      </c>
      <c r="I195" t="s">
        <v>10470</v>
      </c>
      <c r="J195" t="s">
        <v>5429</v>
      </c>
      <c r="K195" t="s">
        <v>6306</v>
      </c>
      <c r="L195" s="1">
        <v>44638</v>
      </c>
      <c r="M195" s="10"/>
      <c r="N195" t="s">
        <v>14798</v>
      </c>
      <c r="O195" t="s">
        <v>6655</v>
      </c>
      <c r="P195" t="s">
        <v>14169</v>
      </c>
      <c r="Q195" t="s">
        <v>109</v>
      </c>
      <c r="R195" t="s">
        <v>15190</v>
      </c>
      <c r="S195" t="s">
        <v>109</v>
      </c>
      <c r="T195" t="s">
        <v>109</v>
      </c>
      <c r="U195" t="s">
        <v>109</v>
      </c>
      <c r="V195" t="s">
        <v>15191</v>
      </c>
      <c r="W195" t="s">
        <v>15192</v>
      </c>
      <c r="X195" t="s">
        <v>14991</v>
      </c>
      <c r="Y195" t="s">
        <v>2239</v>
      </c>
      <c r="Z195" s="10"/>
      <c r="AA195" s="10"/>
      <c r="AB195" s="10"/>
      <c r="AC195" s="10"/>
      <c r="AD195" s="10"/>
      <c r="AE195" s="10"/>
    </row>
    <row r="196" spans="2:31">
      <c r="B196">
        <v>870</v>
      </c>
      <c r="C196" t="s">
        <v>3784</v>
      </c>
      <c r="D196" t="s">
        <v>15193</v>
      </c>
      <c r="E196" t="s">
        <v>511</v>
      </c>
      <c r="F196" t="s">
        <v>507</v>
      </c>
      <c r="G196" t="s">
        <v>144</v>
      </c>
      <c r="H196" t="s">
        <v>527</v>
      </c>
      <c r="I196" t="s">
        <v>10478</v>
      </c>
      <c r="J196" t="s">
        <v>5828</v>
      </c>
      <c r="K196" t="s">
        <v>6154</v>
      </c>
      <c r="L196" s="1">
        <v>44637</v>
      </c>
      <c r="M196" s="10"/>
      <c r="N196" t="s">
        <v>14798</v>
      </c>
      <c r="O196" t="s">
        <v>6556</v>
      </c>
      <c r="P196" t="s">
        <v>14169</v>
      </c>
      <c r="Q196" t="s">
        <v>109</v>
      </c>
      <c r="R196" t="s">
        <v>111</v>
      </c>
      <c r="S196" t="s">
        <v>109</v>
      </c>
      <c r="T196" t="s">
        <v>14226</v>
      </c>
      <c r="U196" t="s">
        <v>109</v>
      </c>
      <c r="V196" t="s">
        <v>109</v>
      </c>
      <c r="W196" t="s">
        <v>15194</v>
      </c>
      <c r="X196" t="s">
        <v>14999</v>
      </c>
      <c r="Y196" t="s">
        <v>3598</v>
      </c>
      <c r="Z196" s="10"/>
      <c r="AA196" s="10"/>
      <c r="AB196" s="10"/>
      <c r="AC196" s="10"/>
      <c r="AD196" s="10"/>
      <c r="AE196" s="10"/>
    </row>
    <row r="197" spans="2:31">
      <c r="B197">
        <v>869</v>
      </c>
      <c r="C197" t="s">
        <v>2320</v>
      </c>
      <c r="D197" t="s">
        <v>6610</v>
      </c>
      <c r="E197" t="s">
        <v>511</v>
      </c>
      <c r="F197" t="s">
        <v>578</v>
      </c>
      <c r="G197" t="s">
        <v>5447</v>
      </c>
      <c r="H197" t="s">
        <v>15195</v>
      </c>
      <c r="I197" t="s">
        <v>10528</v>
      </c>
      <c r="J197" t="s">
        <v>5944</v>
      </c>
      <c r="K197" t="s">
        <v>109</v>
      </c>
      <c r="L197" s="1">
        <v>44636</v>
      </c>
      <c r="M197" s="10"/>
      <c r="N197" t="s">
        <v>14798</v>
      </c>
      <c r="O197" t="s">
        <v>15196</v>
      </c>
      <c r="P197" t="s">
        <v>14169</v>
      </c>
      <c r="Q197" t="s">
        <v>109</v>
      </c>
      <c r="R197" t="s">
        <v>109</v>
      </c>
      <c r="S197" t="s">
        <v>109</v>
      </c>
      <c r="T197" t="s">
        <v>14226</v>
      </c>
      <c r="U197" t="s">
        <v>109</v>
      </c>
      <c r="V197" t="s">
        <v>14920</v>
      </c>
      <c r="W197" t="s">
        <v>15197</v>
      </c>
      <c r="X197" t="s">
        <v>14994</v>
      </c>
      <c r="Y197" t="s">
        <v>15198</v>
      </c>
      <c r="Z197" s="10"/>
      <c r="AA197" s="10"/>
      <c r="AB197" s="10"/>
      <c r="AC197" s="10"/>
      <c r="AD197" s="10"/>
      <c r="AE197" s="10"/>
    </row>
    <row r="198" spans="2:31">
      <c r="B198">
        <v>868</v>
      </c>
      <c r="C198" t="s">
        <v>1738</v>
      </c>
      <c r="D198" t="s">
        <v>15199</v>
      </c>
      <c r="E198" t="s">
        <v>511</v>
      </c>
      <c r="F198" t="s">
        <v>507</v>
      </c>
      <c r="G198" t="s">
        <v>144</v>
      </c>
      <c r="H198" t="s">
        <v>14595</v>
      </c>
      <c r="I198" t="s">
        <v>10473</v>
      </c>
      <c r="J198" t="s">
        <v>6293</v>
      </c>
      <c r="K198" t="s">
        <v>6309</v>
      </c>
      <c r="L198" s="1">
        <v>44630</v>
      </c>
      <c r="M198" s="10"/>
      <c r="N198" t="s">
        <v>14798</v>
      </c>
      <c r="O198" t="s">
        <v>6558</v>
      </c>
      <c r="P198" t="s">
        <v>14169</v>
      </c>
      <c r="Q198" t="s">
        <v>109</v>
      </c>
      <c r="R198" t="s">
        <v>111</v>
      </c>
      <c r="S198" t="s">
        <v>109</v>
      </c>
      <c r="T198" t="s">
        <v>7189</v>
      </c>
      <c r="U198" t="s">
        <v>15200</v>
      </c>
      <c r="V198" t="s">
        <v>15201</v>
      </c>
      <c r="W198" t="s">
        <v>15202</v>
      </c>
      <c r="X198" t="s">
        <v>14821</v>
      </c>
      <c r="Y198" t="s">
        <v>15203</v>
      </c>
      <c r="Z198" s="10"/>
      <c r="AA198" s="10"/>
      <c r="AB198" s="10"/>
      <c r="AC198" s="10"/>
      <c r="AD198" s="10"/>
      <c r="AE198" s="10"/>
    </row>
    <row r="199" spans="2:31">
      <c r="B199">
        <v>867</v>
      </c>
      <c r="C199" t="s">
        <v>4703</v>
      </c>
      <c r="D199" t="s">
        <v>6310</v>
      </c>
      <c r="E199" t="s">
        <v>511</v>
      </c>
      <c r="F199" t="s">
        <v>578</v>
      </c>
      <c r="G199" t="s">
        <v>558</v>
      </c>
      <c r="H199" t="s">
        <v>614</v>
      </c>
      <c r="I199" t="s">
        <v>10497</v>
      </c>
      <c r="J199" t="s">
        <v>615</v>
      </c>
      <c r="K199" t="s">
        <v>109</v>
      </c>
      <c r="L199" s="1">
        <v>44630</v>
      </c>
      <c r="M199" s="10"/>
      <c r="N199" t="s">
        <v>14798</v>
      </c>
      <c r="O199" t="s">
        <v>15204</v>
      </c>
      <c r="P199" t="s">
        <v>14169</v>
      </c>
      <c r="Q199" t="s">
        <v>226</v>
      </c>
      <c r="R199" t="s">
        <v>111</v>
      </c>
      <c r="S199" t="s">
        <v>109</v>
      </c>
      <c r="T199" t="s">
        <v>14226</v>
      </c>
      <c r="U199" t="s">
        <v>109</v>
      </c>
      <c r="V199" t="s">
        <v>15156</v>
      </c>
      <c r="W199" t="s">
        <v>15205</v>
      </c>
      <c r="X199" t="s">
        <v>14787</v>
      </c>
      <c r="Y199" t="s">
        <v>604</v>
      </c>
      <c r="Z199" s="10"/>
      <c r="AA199" s="10"/>
      <c r="AB199" s="10"/>
      <c r="AC199" s="10"/>
      <c r="AD199" s="10"/>
      <c r="AE199" s="10"/>
    </row>
    <row r="200" spans="2:31">
      <c r="B200">
        <v>866</v>
      </c>
      <c r="C200" t="s">
        <v>4708</v>
      </c>
      <c r="D200" t="s">
        <v>15206</v>
      </c>
      <c r="E200" t="s">
        <v>511</v>
      </c>
      <c r="F200" t="s">
        <v>507</v>
      </c>
      <c r="G200" t="s">
        <v>144</v>
      </c>
      <c r="H200" t="s">
        <v>14857</v>
      </c>
      <c r="I200" t="s">
        <v>10478</v>
      </c>
      <c r="J200" t="s">
        <v>5393</v>
      </c>
      <c r="K200" t="s">
        <v>6212</v>
      </c>
      <c r="L200" s="1">
        <v>44629</v>
      </c>
      <c r="M200" s="10"/>
      <c r="N200" t="s">
        <v>14798</v>
      </c>
      <c r="O200" t="s">
        <v>15207</v>
      </c>
      <c r="P200" t="s">
        <v>14169</v>
      </c>
      <c r="Q200" t="s">
        <v>109</v>
      </c>
      <c r="R200" t="s">
        <v>111</v>
      </c>
      <c r="S200" t="s">
        <v>14825</v>
      </c>
      <c r="T200" t="s">
        <v>7189</v>
      </c>
      <c r="U200" t="s">
        <v>15208</v>
      </c>
      <c r="V200" t="s">
        <v>15134</v>
      </c>
      <c r="W200" t="s">
        <v>15209</v>
      </c>
      <c r="X200" t="s">
        <v>14809</v>
      </c>
      <c r="Y200" t="s">
        <v>15210</v>
      </c>
      <c r="Z200" s="10"/>
      <c r="AA200" s="10"/>
      <c r="AB200" s="10"/>
      <c r="AC200" s="10"/>
      <c r="AD200" s="10"/>
      <c r="AE200" s="10"/>
    </row>
    <row r="201" spans="2:31">
      <c r="B201">
        <v>865</v>
      </c>
      <c r="C201" t="s">
        <v>4722</v>
      </c>
      <c r="D201" t="s">
        <v>15211</v>
      </c>
      <c r="E201" t="s">
        <v>511</v>
      </c>
      <c r="F201" t="s">
        <v>507</v>
      </c>
      <c r="G201" t="s">
        <v>198</v>
      </c>
      <c r="H201" t="s">
        <v>14363</v>
      </c>
      <c r="I201" t="s">
        <v>10494</v>
      </c>
      <c r="J201" t="s">
        <v>6183</v>
      </c>
      <c r="K201" t="s">
        <v>109</v>
      </c>
      <c r="L201" s="1">
        <v>44629</v>
      </c>
      <c r="M201" s="10"/>
      <c r="N201" t="s">
        <v>14798</v>
      </c>
      <c r="O201" t="s">
        <v>15212</v>
      </c>
      <c r="P201" t="s">
        <v>14169</v>
      </c>
      <c r="Q201" t="s">
        <v>109</v>
      </c>
      <c r="R201" t="s">
        <v>111</v>
      </c>
      <c r="S201" t="s">
        <v>109</v>
      </c>
      <c r="T201" t="s">
        <v>109</v>
      </c>
      <c r="U201" t="s">
        <v>109</v>
      </c>
      <c r="V201" t="s">
        <v>109</v>
      </c>
      <c r="W201" t="s">
        <v>15213</v>
      </c>
      <c r="X201" t="s">
        <v>15214</v>
      </c>
      <c r="Y201" t="s">
        <v>15215</v>
      </c>
      <c r="Z201" s="10"/>
      <c r="AA201" s="10"/>
      <c r="AB201" s="10"/>
      <c r="AC201" s="10"/>
      <c r="AD201" s="10"/>
      <c r="AE201" s="10"/>
    </row>
    <row r="202" spans="2:31">
      <c r="B202">
        <v>864</v>
      </c>
      <c r="C202" t="s">
        <v>4729</v>
      </c>
      <c r="D202" t="s">
        <v>4729</v>
      </c>
      <c r="E202" t="s">
        <v>511</v>
      </c>
      <c r="F202" t="s">
        <v>507</v>
      </c>
      <c r="G202" t="s">
        <v>144</v>
      </c>
      <c r="H202" t="s">
        <v>527</v>
      </c>
      <c r="I202" t="s">
        <v>10478</v>
      </c>
      <c r="J202" t="s">
        <v>5393</v>
      </c>
      <c r="K202" t="s">
        <v>6273</v>
      </c>
      <c r="L202" s="1">
        <v>44629</v>
      </c>
      <c r="M202" s="10"/>
      <c r="N202" t="s">
        <v>14798</v>
      </c>
      <c r="O202" t="s">
        <v>15216</v>
      </c>
      <c r="P202" t="s">
        <v>14169</v>
      </c>
      <c r="Q202" t="s">
        <v>109</v>
      </c>
      <c r="R202" t="s">
        <v>111</v>
      </c>
      <c r="S202" t="s">
        <v>109</v>
      </c>
      <c r="T202" t="s">
        <v>109</v>
      </c>
      <c r="U202" t="s">
        <v>109</v>
      </c>
      <c r="V202" t="s">
        <v>7180</v>
      </c>
      <c r="W202" t="s">
        <v>15217</v>
      </c>
      <c r="X202" t="s">
        <v>14813</v>
      </c>
      <c r="Y202" t="s">
        <v>15218</v>
      </c>
      <c r="Z202" s="10"/>
      <c r="AA202" s="10"/>
      <c r="AB202" s="10"/>
      <c r="AC202" s="10"/>
      <c r="AD202" s="10"/>
      <c r="AE202" s="10"/>
    </row>
    <row r="203" spans="2:31">
      <c r="B203">
        <v>863</v>
      </c>
      <c r="C203" t="s">
        <v>4734</v>
      </c>
      <c r="D203" t="s">
        <v>15219</v>
      </c>
      <c r="E203" t="s">
        <v>511</v>
      </c>
      <c r="F203" t="s">
        <v>507</v>
      </c>
      <c r="G203" t="s">
        <v>144</v>
      </c>
      <c r="H203" t="s">
        <v>527</v>
      </c>
      <c r="I203" t="s">
        <v>10478</v>
      </c>
      <c r="J203" t="s">
        <v>6196</v>
      </c>
      <c r="K203" t="s">
        <v>6315</v>
      </c>
      <c r="L203" s="1">
        <v>44629</v>
      </c>
      <c r="M203" s="10"/>
      <c r="N203" t="s">
        <v>14798</v>
      </c>
      <c r="O203" t="s">
        <v>15220</v>
      </c>
      <c r="P203" t="s">
        <v>14169</v>
      </c>
      <c r="Q203" t="s">
        <v>109</v>
      </c>
      <c r="R203" t="s">
        <v>111</v>
      </c>
      <c r="S203" t="s">
        <v>109</v>
      </c>
      <c r="T203" t="s">
        <v>109</v>
      </c>
      <c r="U203" t="s">
        <v>109</v>
      </c>
      <c r="V203" t="s">
        <v>109</v>
      </c>
      <c r="W203" t="s">
        <v>15221</v>
      </c>
      <c r="X203" t="s">
        <v>15222</v>
      </c>
      <c r="Y203" t="s">
        <v>15223</v>
      </c>
      <c r="Z203" s="10"/>
      <c r="AA203" s="10"/>
      <c r="AB203" s="10"/>
      <c r="AC203" s="10"/>
      <c r="AD203" s="10"/>
      <c r="AE203" s="10"/>
    </row>
    <row r="204" spans="2:31">
      <c r="B204">
        <v>862</v>
      </c>
      <c r="C204" t="s">
        <v>4743</v>
      </c>
      <c r="D204" t="s">
        <v>15224</v>
      </c>
      <c r="E204" t="s">
        <v>511</v>
      </c>
      <c r="F204" t="s">
        <v>507</v>
      </c>
      <c r="G204" t="s">
        <v>144</v>
      </c>
      <c r="H204" t="s">
        <v>527</v>
      </c>
      <c r="I204" t="s">
        <v>10478</v>
      </c>
      <c r="J204" t="s">
        <v>5828</v>
      </c>
      <c r="K204" t="s">
        <v>6103</v>
      </c>
      <c r="L204" s="1">
        <v>44628</v>
      </c>
      <c r="M204" s="10"/>
      <c r="N204" t="s">
        <v>14798</v>
      </c>
      <c r="O204" t="s">
        <v>15225</v>
      </c>
      <c r="P204" t="s">
        <v>14169</v>
      </c>
      <c r="Q204" t="s">
        <v>109</v>
      </c>
      <c r="R204" t="s">
        <v>111</v>
      </c>
      <c r="S204" t="s">
        <v>109</v>
      </c>
      <c r="T204" t="s">
        <v>14226</v>
      </c>
      <c r="U204" t="s">
        <v>109</v>
      </c>
      <c r="V204" t="s">
        <v>7180</v>
      </c>
      <c r="W204" t="s">
        <v>15226</v>
      </c>
      <c r="X204" t="s">
        <v>14787</v>
      </c>
      <c r="Y204" t="s">
        <v>6715</v>
      </c>
      <c r="Z204" s="10"/>
      <c r="AA204" s="10"/>
      <c r="AB204" s="10"/>
      <c r="AC204" s="10"/>
      <c r="AD204" s="10"/>
      <c r="AE204" s="10"/>
    </row>
    <row r="205" spans="2:31">
      <c r="B205">
        <v>861</v>
      </c>
      <c r="C205" t="s">
        <v>4768</v>
      </c>
      <c r="D205" t="s">
        <v>6317</v>
      </c>
      <c r="E205" t="s">
        <v>511</v>
      </c>
      <c r="F205" t="s">
        <v>507</v>
      </c>
      <c r="G205" t="s">
        <v>144</v>
      </c>
      <c r="H205" t="s">
        <v>527</v>
      </c>
      <c r="I205" t="s">
        <v>10466</v>
      </c>
      <c r="J205" t="s">
        <v>143</v>
      </c>
      <c r="K205" t="s">
        <v>6239</v>
      </c>
      <c r="L205" s="1">
        <v>44624</v>
      </c>
      <c r="M205" s="10"/>
      <c r="N205" t="s">
        <v>14798</v>
      </c>
      <c r="O205" t="s">
        <v>15227</v>
      </c>
      <c r="P205" t="s">
        <v>14169</v>
      </c>
      <c r="Q205" t="s">
        <v>109</v>
      </c>
      <c r="R205" t="s">
        <v>111</v>
      </c>
      <c r="S205" t="s">
        <v>109</v>
      </c>
      <c r="T205" t="s">
        <v>109</v>
      </c>
      <c r="U205" t="s">
        <v>109</v>
      </c>
      <c r="V205" t="s">
        <v>7180</v>
      </c>
      <c r="W205" t="s">
        <v>15228</v>
      </c>
      <c r="X205" t="s">
        <v>14843</v>
      </c>
      <c r="Y205" t="s">
        <v>15229</v>
      </c>
      <c r="Z205" s="10"/>
      <c r="AA205" s="10"/>
      <c r="AB205" s="10"/>
      <c r="AC205" s="10"/>
      <c r="AD205" s="10"/>
      <c r="AE205" s="10"/>
    </row>
    <row r="206" spans="2:31">
      <c r="B206">
        <v>860</v>
      </c>
      <c r="C206" t="s">
        <v>4773</v>
      </c>
      <c r="D206" t="s">
        <v>15230</v>
      </c>
      <c r="E206" t="s">
        <v>511</v>
      </c>
      <c r="F206" t="s">
        <v>507</v>
      </c>
      <c r="G206" t="s">
        <v>144</v>
      </c>
      <c r="H206" t="s">
        <v>527</v>
      </c>
      <c r="I206" t="s">
        <v>10494</v>
      </c>
      <c r="J206" t="s">
        <v>6319</v>
      </c>
      <c r="K206" t="s">
        <v>109</v>
      </c>
      <c r="L206" s="1">
        <v>44624</v>
      </c>
      <c r="M206" s="10"/>
      <c r="N206" t="s">
        <v>14798</v>
      </c>
      <c r="O206" t="s">
        <v>15231</v>
      </c>
      <c r="P206" t="s">
        <v>14169</v>
      </c>
      <c r="Q206" t="s">
        <v>109</v>
      </c>
      <c r="R206" t="s">
        <v>111</v>
      </c>
      <c r="S206" t="s">
        <v>109</v>
      </c>
      <c r="T206" t="s">
        <v>7189</v>
      </c>
      <c r="U206" t="s">
        <v>109</v>
      </c>
      <c r="V206" t="s">
        <v>7180</v>
      </c>
      <c r="W206" t="s">
        <v>15232</v>
      </c>
      <c r="X206" t="s">
        <v>14809</v>
      </c>
      <c r="Y206" t="s">
        <v>15233</v>
      </c>
      <c r="Z206" s="10"/>
      <c r="AA206" s="10"/>
      <c r="AB206" s="10"/>
      <c r="AC206" s="10"/>
      <c r="AD206" s="10"/>
      <c r="AE206" s="10"/>
    </row>
    <row r="207" spans="2:31">
      <c r="B207">
        <v>859</v>
      </c>
      <c r="C207" t="s">
        <v>4778</v>
      </c>
      <c r="D207" t="s">
        <v>4778</v>
      </c>
      <c r="E207" t="s">
        <v>511</v>
      </c>
      <c r="F207" t="s">
        <v>507</v>
      </c>
      <c r="G207" t="s">
        <v>144</v>
      </c>
      <c r="H207" t="s">
        <v>14363</v>
      </c>
      <c r="I207" t="s">
        <v>10531</v>
      </c>
      <c r="J207" t="s">
        <v>6321</v>
      </c>
      <c r="K207" t="s">
        <v>109</v>
      </c>
      <c r="L207" s="1">
        <v>44623</v>
      </c>
      <c r="M207" s="10"/>
      <c r="N207" t="s">
        <v>14798</v>
      </c>
      <c r="O207" t="s">
        <v>15234</v>
      </c>
      <c r="P207" t="s">
        <v>14169</v>
      </c>
      <c r="Q207" t="s">
        <v>109</v>
      </c>
      <c r="R207" t="s">
        <v>111</v>
      </c>
      <c r="S207" t="s">
        <v>109</v>
      </c>
      <c r="T207" t="s">
        <v>7189</v>
      </c>
      <c r="U207" t="s">
        <v>15200</v>
      </c>
      <c r="V207" t="s">
        <v>15235</v>
      </c>
      <c r="W207" t="s">
        <v>15236</v>
      </c>
      <c r="X207" t="s">
        <v>14821</v>
      </c>
      <c r="Y207" t="s">
        <v>15237</v>
      </c>
      <c r="Z207" s="10"/>
      <c r="AA207" s="10"/>
      <c r="AB207" s="10"/>
      <c r="AC207" s="10"/>
      <c r="AD207" s="10"/>
      <c r="AE207" s="10"/>
    </row>
    <row r="208" spans="2:31">
      <c r="B208">
        <v>858</v>
      </c>
      <c r="C208" t="s">
        <v>4783</v>
      </c>
      <c r="D208" t="s">
        <v>15238</v>
      </c>
      <c r="E208" t="s">
        <v>511</v>
      </c>
      <c r="F208" t="s">
        <v>507</v>
      </c>
      <c r="G208" t="s">
        <v>144</v>
      </c>
      <c r="H208" t="s">
        <v>14595</v>
      </c>
      <c r="I208" t="s">
        <v>10688</v>
      </c>
      <c r="J208" t="s">
        <v>6323</v>
      </c>
      <c r="K208" t="s">
        <v>6324</v>
      </c>
      <c r="L208" s="1">
        <v>44621</v>
      </c>
      <c r="M208" s="10"/>
      <c r="N208" t="s">
        <v>14798</v>
      </c>
      <c r="O208" t="s">
        <v>15239</v>
      </c>
      <c r="P208" t="s">
        <v>14169</v>
      </c>
      <c r="Q208" t="s">
        <v>109</v>
      </c>
      <c r="R208" t="s">
        <v>111</v>
      </c>
      <c r="S208" t="s">
        <v>15240</v>
      </c>
      <c r="T208" t="s">
        <v>7189</v>
      </c>
      <c r="U208" t="s">
        <v>15241</v>
      </c>
      <c r="V208" t="s">
        <v>15156</v>
      </c>
      <c r="W208" t="s">
        <v>15242</v>
      </c>
      <c r="X208" t="s">
        <v>14991</v>
      </c>
      <c r="Y208" t="s">
        <v>1603</v>
      </c>
      <c r="Z208" s="10"/>
      <c r="AA208" s="10"/>
      <c r="AB208" s="10"/>
      <c r="AC208" s="10"/>
      <c r="AD208" s="10"/>
      <c r="AE208" s="10"/>
    </row>
    <row r="209" spans="2:31">
      <c r="B209">
        <v>857</v>
      </c>
      <c r="C209" t="s">
        <v>4812</v>
      </c>
      <c r="D209" t="s">
        <v>15243</v>
      </c>
      <c r="E209" t="s">
        <v>5311</v>
      </c>
      <c r="F209" t="s">
        <v>507</v>
      </c>
      <c r="G209" t="s">
        <v>144</v>
      </c>
      <c r="H209" t="s">
        <v>527</v>
      </c>
      <c r="I209" t="s">
        <v>10584</v>
      </c>
      <c r="J209" t="s">
        <v>5718</v>
      </c>
      <c r="K209" t="s">
        <v>109</v>
      </c>
      <c r="L209" s="1">
        <v>44617</v>
      </c>
      <c r="M209" s="10"/>
      <c r="N209" t="s">
        <v>14798</v>
      </c>
      <c r="O209" t="s">
        <v>15244</v>
      </c>
      <c r="P209" t="s">
        <v>14169</v>
      </c>
      <c r="Q209" t="s">
        <v>109</v>
      </c>
      <c r="R209" t="s">
        <v>109</v>
      </c>
      <c r="S209" t="s">
        <v>109</v>
      </c>
      <c r="T209" t="s">
        <v>109</v>
      </c>
      <c r="U209" t="s">
        <v>109</v>
      </c>
      <c r="V209" t="s">
        <v>15156</v>
      </c>
      <c r="W209" t="s">
        <v>15245</v>
      </c>
      <c r="X209" t="s">
        <v>14907</v>
      </c>
      <c r="Y209" t="s">
        <v>15246</v>
      </c>
      <c r="Z209" s="10"/>
      <c r="AA209" s="10"/>
      <c r="AB209" s="10"/>
      <c r="AC209" s="10"/>
      <c r="AD209" s="10"/>
      <c r="AE209" s="10"/>
    </row>
    <row r="210" spans="2:31">
      <c r="B210">
        <v>856</v>
      </c>
      <c r="C210" t="s">
        <v>4106</v>
      </c>
      <c r="D210" t="s">
        <v>4106</v>
      </c>
      <c r="E210" t="s">
        <v>511</v>
      </c>
      <c r="F210" t="s">
        <v>507</v>
      </c>
      <c r="G210" t="s">
        <v>144</v>
      </c>
      <c r="H210" t="s">
        <v>605</v>
      </c>
      <c r="I210" t="s">
        <v>10478</v>
      </c>
      <c r="J210" t="s">
        <v>6064</v>
      </c>
      <c r="K210" t="s">
        <v>6327</v>
      </c>
      <c r="L210" s="1">
        <v>44616</v>
      </c>
      <c r="M210" s="10"/>
      <c r="N210" t="s">
        <v>14798</v>
      </c>
      <c r="O210" t="s">
        <v>15247</v>
      </c>
      <c r="P210" t="s">
        <v>14169</v>
      </c>
      <c r="Q210" t="s">
        <v>226</v>
      </c>
      <c r="R210" t="s">
        <v>111</v>
      </c>
      <c r="S210" t="s">
        <v>109</v>
      </c>
      <c r="T210" t="s">
        <v>7189</v>
      </c>
      <c r="U210" t="s">
        <v>109</v>
      </c>
      <c r="V210" t="s">
        <v>109</v>
      </c>
      <c r="W210" t="s">
        <v>15248</v>
      </c>
      <c r="X210" t="s">
        <v>14802</v>
      </c>
      <c r="Y210" t="s">
        <v>15249</v>
      </c>
      <c r="Z210" s="10"/>
      <c r="AA210" s="10"/>
      <c r="AB210" s="10"/>
      <c r="AC210" s="10"/>
      <c r="AD210" s="10"/>
      <c r="AE210" s="10"/>
    </row>
    <row r="211" spans="2:31">
      <c r="B211">
        <v>855</v>
      </c>
      <c r="C211" t="s">
        <v>3613</v>
      </c>
      <c r="D211" t="s">
        <v>6328</v>
      </c>
      <c r="E211" t="s">
        <v>511</v>
      </c>
      <c r="F211" t="s">
        <v>15250</v>
      </c>
      <c r="G211" t="s">
        <v>198</v>
      </c>
      <c r="H211" t="s">
        <v>15251</v>
      </c>
      <c r="I211" t="s">
        <v>13902</v>
      </c>
      <c r="J211" t="s">
        <v>6190</v>
      </c>
      <c r="K211" t="s">
        <v>109</v>
      </c>
      <c r="L211" s="1">
        <v>44616</v>
      </c>
      <c r="M211" s="10"/>
      <c r="N211" t="s">
        <v>14798</v>
      </c>
      <c r="O211" t="s">
        <v>15252</v>
      </c>
      <c r="P211" t="s">
        <v>14169</v>
      </c>
      <c r="Q211" t="s">
        <v>109</v>
      </c>
      <c r="R211" t="s">
        <v>162</v>
      </c>
      <c r="S211" t="s">
        <v>109</v>
      </c>
      <c r="T211" t="s">
        <v>109</v>
      </c>
      <c r="U211" t="s">
        <v>109</v>
      </c>
      <c r="V211" t="s">
        <v>7180</v>
      </c>
      <c r="W211" t="s">
        <v>15253</v>
      </c>
      <c r="X211" t="s">
        <v>14813</v>
      </c>
      <c r="Y211" t="s">
        <v>15254</v>
      </c>
      <c r="Z211" s="10"/>
      <c r="AA211" s="10"/>
      <c r="AB211" s="10"/>
      <c r="AC211" s="10"/>
      <c r="AD211" s="10"/>
      <c r="AE211" s="10"/>
    </row>
    <row r="212" spans="2:31">
      <c r="B212">
        <v>854</v>
      </c>
      <c r="C212" t="s">
        <v>4832</v>
      </c>
      <c r="D212" t="s">
        <v>4832</v>
      </c>
      <c r="E212" t="s">
        <v>511</v>
      </c>
      <c r="F212" t="s">
        <v>507</v>
      </c>
      <c r="G212" t="s">
        <v>144</v>
      </c>
      <c r="H212" t="s">
        <v>527</v>
      </c>
      <c r="I212" t="s">
        <v>10478</v>
      </c>
      <c r="J212" t="s">
        <v>6069</v>
      </c>
      <c r="K212" t="s">
        <v>109</v>
      </c>
      <c r="L212" s="1">
        <v>44615</v>
      </c>
      <c r="M212" s="10"/>
      <c r="N212" t="s">
        <v>14798</v>
      </c>
      <c r="O212" t="s">
        <v>6788</v>
      </c>
      <c r="P212" t="s">
        <v>14169</v>
      </c>
      <c r="Q212" t="s">
        <v>109</v>
      </c>
      <c r="R212" t="s">
        <v>162</v>
      </c>
      <c r="S212" t="s">
        <v>109</v>
      </c>
      <c r="T212" t="s">
        <v>7189</v>
      </c>
      <c r="U212" t="s">
        <v>109</v>
      </c>
      <c r="V212" t="s">
        <v>14706</v>
      </c>
      <c r="W212" t="s">
        <v>15255</v>
      </c>
      <c r="X212" t="s">
        <v>14991</v>
      </c>
      <c r="Y212" t="s">
        <v>6787</v>
      </c>
      <c r="Z212" s="10"/>
      <c r="AA212" s="10"/>
      <c r="AB212" s="10"/>
      <c r="AC212" s="10"/>
      <c r="AD212" s="10"/>
      <c r="AE212" s="10"/>
    </row>
    <row r="213" spans="2:31">
      <c r="B213">
        <v>853</v>
      </c>
      <c r="C213" t="s">
        <v>4846</v>
      </c>
      <c r="D213" t="s">
        <v>6330</v>
      </c>
      <c r="E213" t="s">
        <v>511</v>
      </c>
      <c r="F213" t="s">
        <v>507</v>
      </c>
      <c r="G213" t="s">
        <v>144</v>
      </c>
      <c r="H213" t="s">
        <v>605</v>
      </c>
      <c r="I213" t="s">
        <v>10470</v>
      </c>
      <c r="J213" t="s">
        <v>5429</v>
      </c>
      <c r="K213" t="s">
        <v>6331</v>
      </c>
      <c r="L213" s="1">
        <v>44615</v>
      </c>
      <c r="M213" s="10"/>
      <c r="N213" t="s">
        <v>14798</v>
      </c>
      <c r="O213" t="s">
        <v>15256</v>
      </c>
      <c r="P213" t="s">
        <v>14169</v>
      </c>
      <c r="Q213" t="s">
        <v>109</v>
      </c>
      <c r="R213" t="s">
        <v>111</v>
      </c>
      <c r="S213" t="s">
        <v>15122</v>
      </c>
      <c r="T213" t="s">
        <v>7189</v>
      </c>
      <c r="U213" t="s">
        <v>109</v>
      </c>
      <c r="V213" t="s">
        <v>7180</v>
      </c>
      <c r="W213" t="s">
        <v>15257</v>
      </c>
      <c r="X213" t="s">
        <v>14991</v>
      </c>
      <c r="Y213" t="s">
        <v>15258</v>
      </c>
      <c r="Z213" s="10"/>
      <c r="AA213" s="10"/>
      <c r="AB213" s="10"/>
      <c r="AC213" s="10"/>
      <c r="AD213" s="10"/>
      <c r="AE213" s="10"/>
    </row>
    <row r="214" spans="2:31">
      <c r="B214">
        <v>852</v>
      </c>
      <c r="C214" t="s">
        <v>4900</v>
      </c>
      <c r="D214" t="s">
        <v>15259</v>
      </c>
      <c r="E214" t="s">
        <v>5234</v>
      </c>
      <c r="F214" t="s">
        <v>507</v>
      </c>
      <c r="G214" t="s">
        <v>144</v>
      </c>
      <c r="H214" t="s">
        <v>605</v>
      </c>
      <c r="I214" t="s">
        <v>10499</v>
      </c>
      <c r="J214" t="s">
        <v>5730</v>
      </c>
      <c r="K214" t="s">
        <v>109</v>
      </c>
      <c r="L214" s="1">
        <v>44608</v>
      </c>
      <c r="M214" s="10"/>
      <c r="N214" t="s">
        <v>14798</v>
      </c>
      <c r="O214" t="s">
        <v>15260</v>
      </c>
      <c r="P214" t="s">
        <v>14169</v>
      </c>
      <c r="Q214" t="s">
        <v>109</v>
      </c>
      <c r="R214" t="s">
        <v>111</v>
      </c>
      <c r="S214" t="s">
        <v>109</v>
      </c>
      <c r="T214" t="s">
        <v>7189</v>
      </c>
      <c r="U214" t="s">
        <v>109</v>
      </c>
      <c r="V214" t="s">
        <v>7180</v>
      </c>
      <c r="W214" t="s">
        <v>15261</v>
      </c>
      <c r="X214" t="s">
        <v>14991</v>
      </c>
      <c r="Y214" t="s">
        <v>15262</v>
      </c>
      <c r="Z214" s="10"/>
      <c r="AA214" s="10"/>
      <c r="AB214" s="10"/>
      <c r="AC214" s="10"/>
      <c r="AD214" s="10"/>
      <c r="AE214" s="10"/>
    </row>
    <row r="215" spans="2:31">
      <c r="B215">
        <v>851</v>
      </c>
      <c r="C215" t="s">
        <v>4962</v>
      </c>
      <c r="D215" t="s">
        <v>4962</v>
      </c>
      <c r="E215" t="s">
        <v>511</v>
      </c>
      <c r="F215" t="s">
        <v>507</v>
      </c>
      <c r="G215" t="s">
        <v>144</v>
      </c>
      <c r="H215" t="s">
        <v>527</v>
      </c>
      <c r="I215" t="s">
        <v>10470</v>
      </c>
      <c r="J215" t="s">
        <v>5429</v>
      </c>
      <c r="K215" t="s">
        <v>6306</v>
      </c>
      <c r="L215" s="1">
        <v>44587</v>
      </c>
      <c r="M215" s="10"/>
      <c r="N215" t="s">
        <v>14798</v>
      </c>
      <c r="O215" t="s">
        <v>15263</v>
      </c>
      <c r="P215" t="s">
        <v>14169</v>
      </c>
      <c r="Q215" t="s">
        <v>109</v>
      </c>
      <c r="R215" t="s">
        <v>111</v>
      </c>
      <c r="S215" t="s">
        <v>109</v>
      </c>
      <c r="T215" t="s">
        <v>7189</v>
      </c>
      <c r="U215" t="s">
        <v>109</v>
      </c>
      <c r="V215" t="s">
        <v>7180</v>
      </c>
      <c r="W215" t="s">
        <v>15264</v>
      </c>
      <c r="X215" t="s">
        <v>14802</v>
      </c>
      <c r="Y215" t="s">
        <v>15265</v>
      </c>
      <c r="Z215" s="10"/>
      <c r="AA215" s="10"/>
      <c r="AB215" s="10"/>
      <c r="AC215" s="10"/>
      <c r="AD215" s="10"/>
      <c r="AE215" s="10"/>
    </row>
    <row r="216" spans="2:31">
      <c r="B216">
        <v>850</v>
      </c>
      <c r="C216" t="s">
        <v>1548</v>
      </c>
      <c r="D216" t="s">
        <v>15266</v>
      </c>
      <c r="E216" t="s">
        <v>511</v>
      </c>
      <c r="F216" t="s">
        <v>507</v>
      </c>
      <c r="G216" t="s">
        <v>144</v>
      </c>
      <c r="H216" t="s">
        <v>527</v>
      </c>
      <c r="I216" t="s">
        <v>10490</v>
      </c>
      <c r="J216" t="s">
        <v>5692</v>
      </c>
      <c r="K216" t="s">
        <v>15267</v>
      </c>
      <c r="L216" s="1">
        <v>44585</v>
      </c>
      <c r="M216" s="10"/>
      <c r="N216" t="s">
        <v>14798</v>
      </c>
      <c r="O216" t="s">
        <v>15268</v>
      </c>
      <c r="P216" t="s">
        <v>14169</v>
      </c>
      <c r="Q216" t="s">
        <v>109</v>
      </c>
      <c r="R216" t="s">
        <v>111</v>
      </c>
      <c r="S216" t="s">
        <v>109</v>
      </c>
      <c r="T216" t="s">
        <v>7189</v>
      </c>
      <c r="U216" t="s">
        <v>109</v>
      </c>
      <c r="V216" t="s">
        <v>7180</v>
      </c>
      <c r="W216" t="s">
        <v>15269</v>
      </c>
      <c r="X216" t="s">
        <v>14991</v>
      </c>
      <c r="Y216" t="s">
        <v>849</v>
      </c>
      <c r="Z216" s="10"/>
      <c r="AA216" s="10"/>
      <c r="AB216" s="10"/>
      <c r="AC216" s="10"/>
      <c r="AD216" s="10"/>
      <c r="AE216" s="10"/>
    </row>
    <row r="217" spans="2:31">
      <c r="B217">
        <v>849</v>
      </c>
      <c r="C217" t="s">
        <v>4310</v>
      </c>
      <c r="D217" t="s">
        <v>4310</v>
      </c>
      <c r="E217" t="s">
        <v>511</v>
      </c>
      <c r="F217" t="s">
        <v>507</v>
      </c>
      <c r="G217" t="s">
        <v>144</v>
      </c>
      <c r="H217" t="s">
        <v>527</v>
      </c>
      <c r="I217" t="s">
        <v>10478</v>
      </c>
      <c r="J217" t="s">
        <v>5828</v>
      </c>
      <c r="K217" t="s">
        <v>6154</v>
      </c>
      <c r="L217" s="1">
        <v>44581</v>
      </c>
      <c r="M217" s="10"/>
      <c r="N217" t="s">
        <v>14798</v>
      </c>
      <c r="O217" t="s">
        <v>15270</v>
      </c>
      <c r="P217" t="s">
        <v>14169</v>
      </c>
      <c r="Q217" t="s">
        <v>226</v>
      </c>
      <c r="R217" t="s">
        <v>162</v>
      </c>
      <c r="S217" t="s">
        <v>15271</v>
      </c>
      <c r="T217" t="s">
        <v>182</v>
      </c>
      <c r="U217" t="s">
        <v>15272</v>
      </c>
      <c r="V217" t="s">
        <v>14920</v>
      </c>
      <c r="W217" t="s">
        <v>15273</v>
      </c>
      <c r="X217" t="s">
        <v>14821</v>
      </c>
      <c r="Y217" t="s">
        <v>1742</v>
      </c>
      <c r="Z217" s="10"/>
      <c r="AA217" s="10"/>
      <c r="AB217" s="10"/>
      <c r="AC217" s="10"/>
      <c r="AD217" s="10"/>
      <c r="AE217" s="10"/>
    </row>
    <row r="218" spans="2:31">
      <c r="B218">
        <v>848</v>
      </c>
      <c r="C218" t="s">
        <v>5019</v>
      </c>
      <c r="D218" t="s">
        <v>5019</v>
      </c>
      <c r="E218" t="s">
        <v>511</v>
      </c>
      <c r="F218" t="s">
        <v>507</v>
      </c>
      <c r="G218" t="s">
        <v>144</v>
      </c>
      <c r="H218" t="s">
        <v>527</v>
      </c>
      <c r="I218" t="s">
        <v>10470</v>
      </c>
      <c r="J218" t="s">
        <v>5429</v>
      </c>
      <c r="K218" t="s">
        <v>6331</v>
      </c>
      <c r="L218" s="1">
        <v>44581</v>
      </c>
      <c r="M218" s="10"/>
      <c r="N218" t="s">
        <v>14798</v>
      </c>
      <c r="O218" t="s">
        <v>15274</v>
      </c>
      <c r="P218" t="s">
        <v>14169</v>
      </c>
      <c r="Q218" t="s">
        <v>209</v>
      </c>
      <c r="R218" t="s">
        <v>111</v>
      </c>
      <c r="S218" t="s">
        <v>109</v>
      </c>
      <c r="T218" t="s">
        <v>109</v>
      </c>
      <c r="U218" t="s">
        <v>109</v>
      </c>
      <c r="V218" t="s">
        <v>7180</v>
      </c>
      <c r="W218" t="s">
        <v>15275</v>
      </c>
      <c r="X218" t="s">
        <v>14809</v>
      </c>
      <c r="Y218" t="s">
        <v>15276</v>
      </c>
      <c r="Z218" s="10"/>
      <c r="AA218" s="10"/>
      <c r="AB218" s="10"/>
      <c r="AC218" s="10"/>
      <c r="AD218" s="10"/>
      <c r="AE218" s="10"/>
    </row>
    <row r="219" spans="2:31">
      <c r="B219">
        <v>847</v>
      </c>
      <c r="C219" t="s">
        <v>5029</v>
      </c>
      <c r="D219" t="s">
        <v>6338</v>
      </c>
      <c r="E219" t="s">
        <v>511</v>
      </c>
      <c r="F219" t="s">
        <v>507</v>
      </c>
      <c r="G219" t="s">
        <v>144</v>
      </c>
      <c r="H219" t="s">
        <v>15277</v>
      </c>
      <c r="I219" t="s">
        <v>10478</v>
      </c>
      <c r="J219" t="s">
        <v>6069</v>
      </c>
      <c r="K219" t="s">
        <v>109</v>
      </c>
      <c r="L219" s="1">
        <v>44580</v>
      </c>
      <c r="M219" s="10"/>
      <c r="N219" t="s">
        <v>14798</v>
      </c>
      <c r="O219" t="s">
        <v>15278</v>
      </c>
      <c r="P219" t="s">
        <v>14169</v>
      </c>
      <c r="Q219" t="s">
        <v>109</v>
      </c>
      <c r="R219" t="s">
        <v>111</v>
      </c>
      <c r="S219" t="s">
        <v>109</v>
      </c>
      <c r="T219" t="s">
        <v>109</v>
      </c>
      <c r="U219" t="s">
        <v>109</v>
      </c>
      <c r="V219" t="s">
        <v>7180</v>
      </c>
      <c r="W219" t="s">
        <v>15279</v>
      </c>
      <c r="X219" t="s">
        <v>14809</v>
      </c>
      <c r="Y219" t="s">
        <v>15280</v>
      </c>
      <c r="Z219" s="10"/>
      <c r="AA219" s="10"/>
      <c r="AB219" s="10"/>
      <c r="AC219" s="10"/>
      <c r="AD219" s="10"/>
      <c r="AE219" s="10"/>
    </row>
    <row r="220" spans="2:31">
      <c r="B220">
        <v>846</v>
      </c>
      <c r="C220" t="s">
        <v>4748</v>
      </c>
      <c r="D220" t="s">
        <v>15281</v>
      </c>
      <c r="E220" t="s">
        <v>15282</v>
      </c>
      <c r="F220" t="s">
        <v>507</v>
      </c>
      <c r="G220" t="s">
        <v>144</v>
      </c>
      <c r="H220" t="s">
        <v>15283</v>
      </c>
      <c r="I220" t="s">
        <v>10494</v>
      </c>
      <c r="J220" t="s">
        <v>5850</v>
      </c>
      <c r="K220" t="s">
        <v>109</v>
      </c>
      <c r="L220" s="1">
        <v>44580</v>
      </c>
      <c r="M220" s="10"/>
      <c r="N220" t="s">
        <v>14798</v>
      </c>
      <c r="O220" t="s">
        <v>15284</v>
      </c>
      <c r="P220" t="s">
        <v>14169</v>
      </c>
      <c r="Q220" t="s">
        <v>109</v>
      </c>
      <c r="R220" t="s">
        <v>109</v>
      </c>
      <c r="S220" t="s">
        <v>109</v>
      </c>
      <c r="T220" t="s">
        <v>109</v>
      </c>
      <c r="U220" t="s">
        <v>109</v>
      </c>
      <c r="V220" t="s">
        <v>7180</v>
      </c>
      <c r="W220" t="s">
        <v>15285</v>
      </c>
      <c r="X220" t="s">
        <v>14949</v>
      </c>
      <c r="Y220" t="s">
        <v>15286</v>
      </c>
      <c r="Z220" s="10"/>
      <c r="AA220" s="10"/>
      <c r="AB220" s="10"/>
      <c r="AC220" s="10"/>
      <c r="AD220" s="10"/>
      <c r="AE220" s="10"/>
    </row>
    <row r="221" spans="2:31">
      <c r="B221">
        <v>845</v>
      </c>
      <c r="C221" t="s">
        <v>4514</v>
      </c>
      <c r="D221" t="s">
        <v>15287</v>
      </c>
      <c r="E221" t="s">
        <v>511</v>
      </c>
      <c r="F221" t="s">
        <v>507</v>
      </c>
      <c r="G221" t="s">
        <v>144</v>
      </c>
      <c r="H221" t="s">
        <v>527</v>
      </c>
      <c r="I221" t="s">
        <v>10470</v>
      </c>
      <c r="J221" t="s">
        <v>5429</v>
      </c>
      <c r="K221" t="s">
        <v>6331</v>
      </c>
      <c r="L221" s="1">
        <v>44580</v>
      </c>
      <c r="M221" s="10"/>
      <c r="N221" t="s">
        <v>14798</v>
      </c>
      <c r="O221" t="s">
        <v>15288</v>
      </c>
      <c r="P221" t="s">
        <v>14169</v>
      </c>
      <c r="Q221" t="s">
        <v>226</v>
      </c>
      <c r="R221" t="s">
        <v>265</v>
      </c>
      <c r="S221" t="s">
        <v>15289</v>
      </c>
      <c r="T221" t="s">
        <v>182</v>
      </c>
      <c r="U221" t="s">
        <v>14885</v>
      </c>
      <c r="V221" t="s">
        <v>15290</v>
      </c>
      <c r="W221" t="s">
        <v>15291</v>
      </c>
      <c r="X221" t="s">
        <v>14809</v>
      </c>
      <c r="Y221" t="s">
        <v>15292</v>
      </c>
      <c r="Z221" s="10"/>
      <c r="AA221" s="10"/>
      <c r="AB221" s="10"/>
      <c r="AC221" s="10"/>
      <c r="AD221" s="10"/>
      <c r="AE221" s="10"/>
    </row>
    <row r="222" spans="2:31">
      <c r="B222">
        <v>844</v>
      </c>
      <c r="C222" t="s">
        <v>5059</v>
      </c>
      <c r="D222" t="s">
        <v>15293</v>
      </c>
      <c r="E222" t="s">
        <v>511</v>
      </c>
      <c r="F222" t="s">
        <v>507</v>
      </c>
      <c r="G222" t="s">
        <v>144</v>
      </c>
      <c r="H222" t="s">
        <v>605</v>
      </c>
      <c r="I222" t="s">
        <v>10481</v>
      </c>
      <c r="J222" t="s">
        <v>5684</v>
      </c>
      <c r="K222" t="s">
        <v>15294</v>
      </c>
      <c r="L222" s="1">
        <v>44579</v>
      </c>
      <c r="M222" s="10"/>
      <c r="N222" t="s">
        <v>14798</v>
      </c>
      <c r="O222" t="s">
        <v>6649</v>
      </c>
      <c r="P222" t="s">
        <v>14169</v>
      </c>
      <c r="Q222" t="s">
        <v>226</v>
      </c>
      <c r="R222" t="s">
        <v>111</v>
      </c>
      <c r="S222" t="s">
        <v>14671</v>
      </c>
      <c r="T222" t="s">
        <v>14226</v>
      </c>
      <c r="U222" t="s">
        <v>15295</v>
      </c>
      <c r="V222" t="s">
        <v>15296</v>
      </c>
      <c r="W222" t="s">
        <v>15297</v>
      </c>
      <c r="X222" t="s">
        <v>14787</v>
      </c>
      <c r="Y222" t="s">
        <v>3632</v>
      </c>
      <c r="Z222" s="10"/>
      <c r="AA222" s="10"/>
      <c r="AB222" s="10"/>
      <c r="AC222" s="10"/>
      <c r="AD222" s="10"/>
      <c r="AE222" s="10"/>
    </row>
    <row r="223" spans="2:31">
      <c r="B223">
        <v>843</v>
      </c>
      <c r="C223" t="s">
        <v>5065</v>
      </c>
      <c r="D223" t="s">
        <v>15298</v>
      </c>
      <c r="E223" t="s">
        <v>15299</v>
      </c>
      <c r="F223" t="s">
        <v>507</v>
      </c>
      <c r="G223" t="s">
        <v>144</v>
      </c>
      <c r="H223" t="s">
        <v>14869</v>
      </c>
      <c r="I223" t="s">
        <v>10475</v>
      </c>
      <c r="J223" t="s">
        <v>5395</v>
      </c>
      <c r="K223" t="s">
        <v>109</v>
      </c>
      <c r="L223" s="1">
        <v>44579</v>
      </c>
      <c r="M223" s="10"/>
      <c r="N223" t="s">
        <v>14798</v>
      </c>
      <c r="O223" t="s">
        <v>15300</v>
      </c>
      <c r="P223" t="s">
        <v>14169</v>
      </c>
      <c r="Q223" t="s">
        <v>109</v>
      </c>
      <c r="R223" t="s">
        <v>109</v>
      </c>
      <c r="S223" t="s">
        <v>109</v>
      </c>
      <c r="T223" t="s">
        <v>109</v>
      </c>
      <c r="U223" t="s">
        <v>109</v>
      </c>
      <c r="V223" t="s">
        <v>7180</v>
      </c>
      <c r="W223" t="s">
        <v>15301</v>
      </c>
      <c r="X223" t="s">
        <v>15169</v>
      </c>
      <c r="Y223" t="s">
        <v>15300</v>
      </c>
      <c r="Z223" s="10"/>
      <c r="AA223" s="10"/>
      <c r="AB223" s="10"/>
      <c r="AC223" s="10"/>
      <c r="AD223" s="10"/>
      <c r="AE223" s="10"/>
    </row>
    <row r="224" spans="2:31">
      <c r="B224">
        <v>842</v>
      </c>
      <c r="C224" t="s">
        <v>3546</v>
      </c>
      <c r="D224" t="s">
        <v>3546</v>
      </c>
      <c r="E224" t="s">
        <v>511</v>
      </c>
      <c r="F224" t="s">
        <v>507</v>
      </c>
      <c r="G224" t="s">
        <v>144</v>
      </c>
      <c r="H224" t="s">
        <v>527</v>
      </c>
      <c r="I224" t="s">
        <v>10528</v>
      </c>
      <c r="J224" t="s">
        <v>6075</v>
      </c>
      <c r="K224" t="s">
        <v>109</v>
      </c>
      <c r="L224" s="1">
        <v>44574</v>
      </c>
      <c r="M224" s="10"/>
      <c r="N224" t="s">
        <v>14798</v>
      </c>
      <c r="O224" t="s">
        <v>15302</v>
      </c>
      <c r="P224" t="s">
        <v>14169</v>
      </c>
      <c r="Q224" t="s">
        <v>109</v>
      </c>
      <c r="R224" t="s">
        <v>162</v>
      </c>
      <c r="S224" t="s">
        <v>15303</v>
      </c>
      <c r="T224" t="s">
        <v>7384</v>
      </c>
      <c r="U224" t="s">
        <v>109</v>
      </c>
      <c r="V224" t="s">
        <v>7180</v>
      </c>
      <c r="W224" t="s">
        <v>15304</v>
      </c>
      <c r="X224" t="s">
        <v>14895</v>
      </c>
      <c r="Y224" t="s">
        <v>6838</v>
      </c>
      <c r="Z224" s="10"/>
      <c r="AA224" s="10"/>
      <c r="AB224" s="10"/>
      <c r="AC224" s="10"/>
      <c r="AD224" s="10"/>
      <c r="AE224" s="10"/>
    </row>
    <row r="225" spans="2:31">
      <c r="B225">
        <v>841</v>
      </c>
      <c r="C225" t="s">
        <v>5114</v>
      </c>
      <c r="D225" t="s">
        <v>5114</v>
      </c>
      <c r="E225" t="s">
        <v>511</v>
      </c>
      <c r="F225" t="s">
        <v>507</v>
      </c>
      <c r="G225" t="s">
        <v>144</v>
      </c>
      <c r="H225" t="s">
        <v>605</v>
      </c>
      <c r="I225" t="s">
        <v>10470</v>
      </c>
      <c r="J225" t="s">
        <v>5429</v>
      </c>
      <c r="K225" t="s">
        <v>6291</v>
      </c>
      <c r="L225" s="1">
        <v>44573</v>
      </c>
      <c r="M225" s="10"/>
      <c r="N225" t="s">
        <v>14798</v>
      </c>
      <c r="O225" t="s">
        <v>6040</v>
      </c>
      <c r="P225" t="s">
        <v>14169</v>
      </c>
      <c r="Q225" t="s">
        <v>109</v>
      </c>
      <c r="R225" t="s">
        <v>109</v>
      </c>
      <c r="S225" t="s">
        <v>109</v>
      </c>
      <c r="T225" t="s">
        <v>109</v>
      </c>
      <c r="U225" t="s">
        <v>109</v>
      </c>
      <c r="V225" t="s">
        <v>7180</v>
      </c>
      <c r="W225" t="s">
        <v>15305</v>
      </c>
      <c r="X225" t="s">
        <v>14809</v>
      </c>
      <c r="Y225" t="s">
        <v>1779</v>
      </c>
      <c r="Z225" s="10"/>
      <c r="AA225" s="10"/>
      <c r="AB225" s="10"/>
      <c r="AC225" s="10"/>
      <c r="AD225" s="10"/>
      <c r="AE225" s="10"/>
    </row>
    <row r="226" spans="2:31">
      <c r="B226">
        <v>840</v>
      </c>
      <c r="C226" t="s">
        <v>5119</v>
      </c>
      <c r="D226" t="s">
        <v>5119</v>
      </c>
      <c r="E226" t="s">
        <v>511</v>
      </c>
      <c r="F226" t="s">
        <v>507</v>
      </c>
      <c r="G226" t="s">
        <v>144</v>
      </c>
      <c r="H226" t="s">
        <v>527</v>
      </c>
      <c r="I226" t="s">
        <v>10528</v>
      </c>
      <c r="J226" t="s">
        <v>6347</v>
      </c>
      <c r="K226" t="s">
        <v>6348</v>
      </c>
      <c r="L226" s="1">
        <v>44573</v>
      </c>
      <c r="M226" s="10"/>
      <c r="N226" t="s">
        <v>14798</v>
      </c>
      <c r="O226" t="s">
        <v>15306</v>
      </c>
      <c r="P226" t="s">
        <v>14169</v>
      </c>
      <c r="Q226" t="s">
        <v>226</v>
      </c>
      <c r="R226" t="s">
        <v>162</v>
      </c>
      <c r="S226" t="s">
        <v>14575</v>
      </c>
      <c r="T226" t="s">
        <v>7189</v>
      </c>
      <c r="U226" t="s">
        <v>109</v>
      </c>
      <c r="V226" t="s">
        <v>15307</v>
      </c>
      <c r="W226" t="s">
        <v>15308</v>
      </c>
      <c r="X226" t="s">
        <v>109</v>
      </c>
      <c r="Y226" t="s">
        <v>6554</v>
      </c>
      <c r="Z226" s="10"/>
      <c r="AA226" s="10"/>
      <c r="AB226" s="10"/>
      <c r="AC226" s="10"/>
      <c r="AD226" s="10"/>
      <c r="AE226" s="10"/>
    </row>
    <row r="227" spans="2:31">
      <c r="B227">
        <v>839</v>
      </c>
      <c r="C227" t="s">
        <v>5183</v>
      </c>
      <c r="D227" t="s">
        <v>5183</v>
      </c>
      <c r="E227" t="s">
        <v>511</v>
      </c>
      <c r="F227" t="s">
        <v>507</v>
      </c>
      <c r="G227" t="s">
        <v>144</v>
      </c>
      <c r="H227" t="s">
        <v>527</v>
      </c>
      <c r="I227" t="s">
        <v>10470</v>
      </c>
      <c r="J227" t="s">
        <v>5528</v>
      </c>
      <c r="K227" t="s">
        <v>15309</v>
      </c>
      <c r="L227" s="1">
        <v>44568</v>
      </c>
      <c r="M227" s="10"/>
      <c r="N227" t="s">
        <v>14798</v>
      </c>
      <c r="O227" t="s">
        <v>15310</v>
      </c>
      <c r="P227" t="s">
        <v>14169</v>
      </c>
      <c r="Q227" t="s">
        <v>226</v>
      </c>
      <c r="R227" t="s">
        <v>109</v>
      </c>
      <c r="S227" t="s">
        <v>109</v>
      </c>
      <c r="T227" t="s">
        <v>109</v>
      </c>
      <c r="U227" t="s">
        <v>109</v>
      </c>
      <c r="V227" t="s">
        <v>109</v>
      </c>
      <c r="W227" t="s">
        <v>15311</v>
      </c>
      <c r="X227" t="s">
        <v>14809</v>
      </c>
      <c r="Y227" t="s">
        <v>15312</v>
      </c>
      <c r="Z227" s="10"/>
      <c r="AA227" s="10"/>
      <c r="AB227" s="10"/>
      <c r="AC227" s="10"/>
      <c r="AD227" s="10"/>
      <c r="AE227" s="10"/>
    </row>
    <row r="228" spans="2:31">
      <c r="B228">
        <v>838</v>
      </c>
      <c r="C228" t="s">
        <v>15313</v>
      </c>
      <c r="D228" t="s">
        <v>15314</v>
      </c>
      <c r="E228" t="s">
        <v>511</v>
      </c>
      <c r="F228" t="s">
        <v>507</v>
      </c>
      <c r="G228" t="s">
        <v>144</v>
      </c>
      <c r="H228" t="s">
        <v>527</v>
      </c>
      <c r="I228" t="s">
        <v>10470</v>
      </c>
      <c r="J228" t="s">
        <v>5714</v>
      </c>
      <c r="K228" t="s">
        <v>5715</v>
      </c>
      <c r="L228" s="1">
        <v>44560</v>
      </c>
      <c r="M228" s="10"/>
      <c r="N228" t="s">
        <v>14798</v>
      </c>
      <c r="O228" t="s">
        <v>15315</v>
      </c>
      <c r="P228" t="s">
        <v>14169</v>
      </c>
      <c r="Q228" t="s">
        <v>109</v>
      </c>
      <c r="R228" t="s">
        <v>109</v>
      </c>
      <c r="S228" t="s">
        <v>15011</v>
      </c>
      <c r="T228" t="s">
        <v>109</v>
      </c>
      <c r="U228" t="s">
        <v>109</v>
      </c>
      <c r="V228" t="s">
        <v>7180</v>
      </c>
      <c r="W228" t="s">
        <v>15316</v>
      </c>
      <c r="X228" t="s">
        <v>14809</v>
      </c>
      <c r="Y228" t="s">
        <v>15317</v>
      </c>
      <c r="Z228" s="10"/>
      <c r="AA228" s="10"/>
      <c r="AB228" s="10"/>
      <c r="AC228" s="10"/>
      <c r="AD228" s="10"/>
      <c r="AE228" s="10"/>
    </row>
    <row r="229" spans="2:31">
      <c r="B229">
        <v>837</v>
      </c>
      <c r="C229" t="s">
        <v>15318</v>
      </c>
      <c r="D229" t="s">
        <v>15319</v>
      </c>
      <c r="E229" t="s">
        <v>511</v>
      </c>
      <c r="F229" t="s">
        <v>507</v>
      </c>
      <c r="G229" t="s">
        <v>144</v>
      </c>
      <c r="H229" t="s">
        <v>605</v>
      </c>
      <c r="I229" t="s">
        <v>10478</v>
      </c>
      <c r="J229" t="s">
        <v>325</v>
      </c>
      <c r="K229" t="s">
        <v>6206</v>
      </c>
      <c r="L229" s="1">
        <v>44553</v>
      </c>
      <c r="M229" s="10"/>
      <c r="N229" t="s">
        <v>14798</v>
      </c>
      <c r="O229" t="s">
        <v>15320</v>
      </c>
      <c r="P229" t="s">
        <v>14169</v>
      </c>
      <c r="Q229" t="s">
        <v>226</v>
      </c>
      <c r="R229" t="s">
        <v>109</v>
      </c>
      <c r="S229" t="s">
        <v>109</v>
      </c>
      <c r="T229" t="s">
        <v>109</v>
      </c>
      <c r="U229" t="s">
        <v>109</v>
      </c>
      <c r="V229" t="s">
        <v>109</v>
      </c>
      <c r="W229" t="s">
        <v>15321</v>
      </c>
      <c r="X229" t="s">
        <v>14184</v>
      </c>
      <c r="Y229" t="s">
        <v>15322</v>
      </c>
      <c r="Z229" s="10"/>
      <c r="AA229" s="10"/>
      <c r="AB229" s="10"/>
      <c r="AC229" s="10"/>
      <c r="AD229" s="10"/>
      <c r="AE229" s="10"/>
    </row>
    <row r="230" spans="2:31">
      <c r="B230">
        <v>836</v>
      </c>
      <c r="C230" t="s">
        <v>15323</v>
      </c>
      <c r="D230" t="s">
        <v>15323</v>
      </c>
      <c r="E230" t="s">
        <v>511</v>
      </c>
      <c r="F230" t="s">
        <v>507</v>
      </c>
      <c r="G230" t="s">
        <v>144</v>
      </c>
      <c r="H230" t="s">
        <v>527</v>
      </c>
      <c r="I230" t="s">
        <v>10478</v>
      </c>
      <c r="J230" t="s">
        <v>325</v>
      </c>
      <c r="K230" t="s">
        <v>6097</v>
      </c>
      <c r="L230" s="1">
        <v>44551</v>
      </c>
      <c r="M230" s="10"/>
      <c r="N230" t="s">
        <v>14798</v>
      </c>
      <c r="O230" t="s">
        <v>15324</v>
      </c>
      <c r="P230" t="s">
        <v>14169</v>
      </c>
      <c r="Q230" t="s">
        <v>109</v>
      </c>
      <c r="R230" t="s">
        <v>109</v>
      </c>
      <c r="S230" t="s">
        <v>14679</v>
      </c>
      <c r="T230" t="s">
        <v>109</v>
      </c>
      <c r="U230" t="s">
        <v>109</v>
      </c>
      <c r="V230" t="s">
        <v>7180</v>
      </c>
      <c r="W230" t="s">
        <v>15325</v>
      </c>
      <c r="X230" t="s">
        <v>14809</v>
      </c>
      <c r="Y230" t="s">
        <v>15326</v>
      </c>
      <c r="Z230" s="10"/>
      <c r="AA230" s="10"/>
      <c r="AB230" s="10"/>
      <c r="AC230" s="10"/>
      <c r="AD230" s="10"/>
      <c r="AE230" s="10"/>
    </row>
    <row r="231" spans="2:31">
      <c r="B231">
        <v>835</v>
      </c>
      <c r="C231" t="s">
        <v>15327</v>
      </c>
      <c r="D231" t="s">
        <v>15327</v>
      </c>
      <c r="E231" t="s">
        <v>511</v>
      </c>
      <c r="F231" t="s">
        <v>507</v>
      </c>
      <c r="G231" t="s">
        <v>144</v>
      </c>
      <c r="H231" t="s">
        <v>14325</v>
      </c>
      <c r="I231" t="s">
        <v>10475</v>
      </c>
      <c r="J231" t="s">
        <v>15328</v>
      </c>
      <c r="K231" t="s">
        <v>15329</v>
      </c>
      <c r="L231" s="1">
        <v>44550</v>
      </c>
      <c r="M231" s="10"/>
      <c r="N231" t="s">
        <v>14798</v>
      </c>
      <c r="O231" t="s">
        <v>15330</v>
      </c>
      <c r="P231" t="s">
        <v>14169</v>
      </c>
      <c r="Q231" t="s">
        <v>109</v>
      </c>
      <c r="R231" t="s">
        <v>109</v>
      </c>
      <c r="S231" t="s">
        <v>15011</v>
      </c>
      <c r="T231" t="s">
        <v>109</v>
      </c>
      <c r="U231" t="s">
        <v>109</v>
      </c>
      <c r="V231" t="s">
        <v>7180</v>
      </c>
      <c r="W231" t="s">
        <v>15331</v>
      </c>
      <c r="X231" t="s">
        <v>14787</v>
      </c>
      <c r="Y231" t="s">
        <v>15332</v>
      </c>
      <c r="Z231" s="10"/>
      <c r="AA231" s="10"/>
      <c r="AB231" s="10"/>
      <c r="AC231" s="10"/>
      <c r="AD231" s="10"/>
      <c r="AE231" s="10"/>
    </row>
    <row r="232" spans="2:31">
      <c r="B232">
        <v>834</v>
      </c>
      <c r="C232" t="s">
        <v>3182</v>
      </c>
      <c r="D232" t="s">
        <v>15333</v>
      </c>
      <c r="E232" t="s">
        <v>511</v>
      </c>
      <c r="F232" t="s">
        <v>507</v>
      </c>
      <c r="G232" t="s">
        <v>144</v>
      </c>
      <c r="H232" t="s">
        <v>605</v>
      </c>
      <c r="I232" t="s">
        <v>10478</v>
      </c>
      <c r="J232" t="s">
        <v>528</v>
      </c>
      <c r="K232" t="s">
        <v>6468</v>
      </c>
      <c r="L232" s="1">
        <v>44550</v>
      </c>
      <c r="M232" s="10"/>
      <c r="N232" t="s">
        <v>14798</v>
      </c>
      <c r="O232" t="s">
        <v>15334</v>
      </c>
      <c r="P232" t="s">
        <v>14169</v>
      </c>
      <c r="Q232" t="s">
        <v>109</v>
      </c>
      <c r="R232" t="s">
        <v>109</v>
      </c>
      <c r="S232" t="s">
        <v>109</v>
      </c>
      <c r="T232" t="s">
        <v>109</v>
      </c>
      <c r="U232" t="s">
        <v>109</v>
      </c>
      <c r="V232" t="s">
        <v>7180</v>
      </c>
      <c r="W232" t="s">
        <v>15335</v>
      </c>
      <c r="X232" t="s">
        <v>14802</v>
      </c>
      <c r="Y232" t="s">
        <v>15336</v>
      </c>
      <c r="Z232" s="10"/>
      <c r="AA232" s="10"/>
      <c r="AB232" s="10"/>
      <c r="AC232" s="10"/>
      <c r="AD232" s="10"/>
      <c r="AE232" s="10"/>
    </row>
    <row r="233" spans="2:31">
      <c r="B233">
        <v>833</v>
      </c>
      <c r="C233" t="s">
        <v>5082</v>
      </c>
      <c r="D233" t="s">
        <v>5082</v>
      </c>
      <c r="E233" t="s">
        <v>511</v>
      </c>
      <c r="F233" t="s">
        <v>507</v>
      </c>
      <c r="G233" t="s">
        <v>144</v>
      </c>
      <c r="H233" t="s">
        <v>655</v>
      </c>
      <c r="I233" t="s">
        <v>10478</v>
      </c>
      <c r="J233" t="s">
        <v>325</v>
      </c>
      <c r="K233" t="s">
        <v>6206</v>
      </c>
      <c r="L233" s="1">
        <v>44547</v>
      </c>
      <c r="M233" s="10"/>
      <c r="N233" t="s">
        <v>14798</v>
      </c>
      <c r="O233" t="s">
        <v>15337</v>
      </c>
      <c r="P233" t="s">
        <v>14169</v>
      </c>
      <c r="Q233" t="s">
        <v>109</v>
      </c>
      <c r="R233" t="s">
        <v>109</v>
      </c>
      <c r="S233" t="s">
        <v>109</v>
      </c>
      <c r="T233" t="s">
        <v>109</v>
      </c>
      <c r="U233" t="s">
        <v>109</v>
      </c>
      <c r="V233" t="s">
        <v>7180</v>
      </c>
      <c r="W233" t="s">
        <v>15338</v>
      </c>
      <c r="X233" t="s">
        <v>14802</v>
      </c>
      <c r="Y233" t="s">
        <v>15339</v>
      </c>
      <c r="Z233" s="10"/>
      <c r="AA233" s="10"/>
      <c r="AB233" s="10"/>
      <c r="AC233" s="10"/>
      <c r="AD233" s="10"/>
      <c r="AE233" s="10"/>
    </row>
    <row r="234" spans="2:31">
      <c r="B234">
        <v>832</v>
      </c>
      <c r="C234" t="s">
        <v>5353</v>
      </c>
      <c r="D234" t="s">
        <v>15340</v>
      </c>
      <c r="E234" t="s">
        <v>15341</v>
      </c>
      <c r="F234" t="s">
        <v>679</v>
      </c>
      <c r="G234" t="s">
        <v>558</v>
      </c>
      <c r="H234" t="s">
        <v>614</v>
      </c>
      <c r="I234" t="s">
        <v>681</v>
      </c>
      <c r="J234" t="s">
        <v>234</v>
      </c>
      <c r="K234" t="s">
        <v>109</v>
      </c>
      <c r="L234" s="1">
        <v>44547</v>
      </c>
      <c r="M234" s="10"/>
      <c r="N234" t="s">
        <v>14798</v>
      </c>
      <c r="O234" t="s">
        <v>6099</v>
      </c>
      <c r="P234" t="s">
        <v>14169</v>
      </c>
      <c r="Q234" t="s">
        <v>109</v>
      </c>
      <c r="R234" t="s">
        <v>109</v>
      </c>
      <c r="S234" t="s">
        <v>109</v>
      </c>
      <c r="T234" t="s">
        <v>109</v>
      </c>
      <c r="U234" t="s">
        <v>109</v>
      </c>
      <c r="V234" t="s">
        <v>15342</v>
      </c>
      <c r="W234" t="s">
        <v>15343</v>
      </c>
      <c r="X234" t="s">
        <v>14351</v>
      </c>
      <c r="Y234" t="s">
        <v>2515</v>
      </c>
      <c r="Z234" s="10"/>
      <c r="AA234" s="10"/>
      <c r="AB234" s="10"/>
      <c r="AC234" s="10"/>
      <c r="AD234" s="10"/>
      <c r="AE234" s="10"/>
    </row>
    <row r="235" spans="2:31">
      <c r="B235">
        <v>831</v>
      </c>
      <c r="C235" t="s">
        <v>4234</v>
      </c>
      <c r="D235" t="s">
        <v>15344</v>
      </c>
      <c r="E235" t="s">
        <v>511</v>
      </c>
      <c r="F235" t="s">
        <v>507</v>
      </c>
      <c r="G235" t="s">
        <v>144</v>
      </c>
      <c r="H235" t="s">
        <v>527</v>
      </c>
      <c r="I235" t="s">
        <v>10470</v>
      </c>
      <c r="J235" t="s">
        <v>295</v>
      </c>
      <c r="K235" t="s">
        <v>15345</v>
      </c>
      <c r="L235" s="1">
        <v>44546</v>
      </c>
      <c r="M235" s="10"/>
      <c r="N235" t="s">
        <v>14798</v>
      </c>
      <c r="O235" t="s">
        <v>6413</v>
      </c>
      <c r="P235" t="s">
        <v>14169</v>
      </c>
      <c r="Q235" t="s">
        <v>109</v>
      </c>
      <c r="R235" t="s">
        <v>109</v>
      </c>
      <c r="S235" t="s">
        <v>109</v>
      </c>
      <c r="T235" t="s">
        <v>109</v>
      </c>
      <c r="U235" t="s">
        <v>109</v>
      </c>
      <c r="V235" t="s">
        <v>7180</v>
      </c>
      <c r="W235" t="s">
        <v>15346</v>
      </c>
      <c r="X235" t="s">
        <v>14821</v>
      </c>
      <c r="Y235" t="s">
        <v>6412</v>
      </c>
      <c r="Z235" s="10"/>
      <c r="AA235" s="10"/>
      <c r="AB235" s="10"/>
      <c r="AC235" s="10"/>
      <c r="AD235" s="10"/>
      <c r="AE235" s="10"/>
    </row>
    <row r="236" spans="2:31">
      <c r="B236">
        <v>830</v>
      </c>
      <c r="C236" t="s">
        <v>15347</v>
      </c>
      <c r="D236" t="s">
        <v>15348</v>
      </c>
      <c r="E236" t="s">
        <v>511</v>
      </c>
      <c r="F236" t="s">
        <v>507</v>
      </c>
      <c r="G236" t="s">
        <v>144</v>
      </c>
      <c r="H236" t="s">
        <v>527</v>
      </c>
      <c r="I236" t="s">
        <v>10470</v>
      </c>
      <c r="J236" t="s">
        <v>5528</v>
      </c>
      <c r="K236" t="s">
        <v>15349</v>
      </c>
      <c r="L236" s="1">
        <v>44546</v>
      </c>
      <c r="M236" s="10"/>
      <c r="N236" t="s">
        <v>14798</v>
      </c>
      <c r="O236" t="s">
        <v>15350</v>
      </c>
      <c r="P236" t="s">
        <v>14169</v>
      </c>
      <c r="Q236" t="s">
        <v>109</v>
      </c>
      <c r="R236" t="s">
        <v>111</v>
      </c>
      <c r="S236" t="s">
        <v>14679</v>
      </c>
      <c r="T236" t="s">
        <v>7189</v>
      </c>
      <c r="U236" t="s">
        <v>109</v>
      </c>
      <c r="V236" t="s">
        <v>7180</v>
      </c>
      <c r="W236" t="s">
        <v>15351</v>
      </c>
      <c r="X236" t="s">
        <v>14813</v>
      </c>
      <c r="Y236" t="s">
        <v>15352</v>
      </c>
      <c r="Z236" s="10"/>
      <c r="AA236" s="10"/>
      <c r="AB236" s="10"/>
      <c r="AC236" s="10"/>
      <c r="AD236" s="10"/>
      <c r="AE236" s="10"/>
    </row>
    <row r="237" spans="2:31">
      <c r="B237">
        <v>829</v>
      </c>
      <c r="C237" t="s">
        <v>4951</v>
      </c>
      <c r="D237" t="s">
        <v>15353</v>
      </c>
      <c r="E237" t="s">
        <v>511</v>
      </c>
      <c r="F237" t="s">
        <v>507</v>
      </c>
      <c r="G237" t="s">
        <v>144</v>
      </c>
      <c r="H237" t="s">
        <v>527</v>
      </c>
      <c r="I237" t="s">
        <v>10478</v>
      </c>
      <c r="J237" t="s">
        <v>5828</v>
      </c>
      <c r="K237" t="s">
        <v>6244</v>
      </c>
      <c r="L237" s="1">
        <v>44544</v>
      </c>
      <c r="M237" s="10"/>
      <c r="N237" t="s">
        <v>14798</v>
      </c>
      <c r="O237" t="s">
        <v>15354</v>
      </c>
      <c r="P237" t="s">
        <v>14169</v>
      </c>
      <c r="Q237" t="s">
        <v>109</v>
      </c>
      <c r="R237" t="s">
        <v>111</v>
      </c>
      <c r="S237" t="s">
        <v>109</v>
      </c>
      <c r="T237" t="s">
        <v>109</v>
      </c>
      <c r="U237" t="s">
        <v>109</v>
      </c>
      <c r="V237" t="s">
        <v>109</v>
      </c>
      <c r="W237" t="s">
        <v>15355</v>
      </c>
      <c r="X237" t="s">
        <v>14351</v>
      </c>
      <c r="Y237" t="s">
        <v>15356</v>
      </c>
      <c r="Z237" s="10"/>
      <c r="AA237" s="10"/>
      <c r="AB237" s="10"/>
      <c r="AC237" s="10"/>
      <c r="AD237" s="10"/>
      <c r="AE237" s="10"/>
    </row>
    <row r="238" spans="2:31">
      <c r="B238">
        <v>828</v>
      </c>
      <c r="C238" t="s">
        <v>5140</v>
      </c>
      <c r="D238" t="s">
        <v>5140</v>
      </c>
      <c r="E238" t="s">
        <v>511</v>
      </c>
      <c r="F238" t="s">
        <v>507</v>
      </c>
      <c r="G238" t="s">
        <v>144</v>
      </c>
      <c r="H238" t="s">
        <v>605</v>
      </c>
      <c r="I238" t="s">
        <v>10478</v>
      </c>
      <c r="J238" t="s">
        <v>6132</v>
      </c>
      <c r="K238" t="s">
        <v>15357</v>
      </c>
      <c r="L238" s="1">
        <v>44543</v>
      </c>
      <c r="M238" s="10"/>
      <c r="N238" t="s">
        <v>14798</v>
      </c>
      <c r="O238" t="s">
        <v>15358</v>
      </c>
      <c r="P238" t="s">
        <v>14169</v>
      </c>
      <c r="Q238" t="s">
        <v>109</v>
      </c>
      <c r="R238" t="s">
        <v>111</v>
      </c>
      <c r="S238" t="s">
        <v>109</v>
      </c>
      <c r="T238" t="s">
        <v>109</v>
      </c>
      <c r="U238" t="s">
        <v>109</v>
      </c>
      <c r="V238" t="s">
        <v>109</v>
      </c>
      <c r="W238" t="s">
        <v>15359</v>
      </c>
      <c r="X238" t="s">
        <v>14351</v>
      </c>
      <c r="Y238" t="s">
        <v>15360</v>
      </c>
      <c r="Z238" s="10"/>
      <c r="AA238" s="10"/>
      <c r="AB238" s="10"/>
      <c r="AC238" s="10"/>
      <c r="AD238" s="10"/>
      <c r="AE238" s="10"/>
    </row>
    <row r="239" spans="2:31">
      <c r="B239">
        <v>827</v>
      </c>
      <c r="C239" t="s">
        <v>15361</v>
      </c>
      <c r="D239" t="s">
        <v>15362</v>
      </c>
      <c r="E239" t="s">
        <v>511</v>
      </c>
      <c r="F239" t="s">
        <v>507</v>
      </c>
      <c r="G239" t="s">
        <v>144</v>
      </c>
      <c r="H239" t="s">
        <v>14260</v>
      </c>
      <c r="I239" t="s">
        <v>10584</v>
      </c>
      <c r="J239" t="s">
        <v>546</v>
      </c>
      <c r="K239" t="s">
        <v>109</v>
      </c>
      <c r="L239" s="1">
        <v>44540</v>
      </c>
      <c r="M239" s="10"/>
      <c r="N239" t="s">
        <v>14798</v>
      </c>
      <c r="O239" t="s">
        <v>15363</v>
      </c>
      <c r="P239" t="s">
        <v>14169</v>
      </c>
      <c r="Q239" t="s">
        <v>109</v>
      </c>
      <c r="R239" t="s">
        <v>109</v>
      </c>
      <c r="S239" t="s">
        <v>109</v>
      </c>
      <c r="T239" t="s">
        <v>7189</v>
      </c>
      <c r="U239" t="s">
        <v>109</v>
      </c>
      <c r="V239" t="s">
        <v>7180</v>
      </c>
      <c r="W239" t="s">
        <v>15364</v>
      </c>
      <c r="X239" t="s">
        <v>15111</v>
      </c>
      <c r="Y239" t="s">
        <v>15365</v>
      </c>
      <c r="Z239" s="10"/>
      <c r="AA239" s="10"/>
      <c r="AB239" s="10"/>
      <c r="AC239" s="10"/>
      <c r="AD239" s="10"/>
      <c r="AE239" s="10"/>
    </row>
    <row r="240" spans="2:31">
      <c r="B240">
        <v>826</v>
      </c>
      <c r="C240" t="s">
        <v>3625</v>
      </c>
      <c r="D240" t="s">
        <v>15366</v>
      </c>
      <c r="E240" t="s">
        <v>511</v>
      </c>
      <c r="F240" t="s">
        <v>507</v>
      </c>
      <c r="G240" t="s">
        <v>144</v>
      </c>
      <c r="H240" t="s">
        <v>605</v>
      </c>
      <c r="I240" t="s">
        <v>10490</v>
      </c>
      <c r="J240" t="s">
        <v>174</v>
      </c>
      <c r="K240" t="s">
        <v>6356</v>
      </c>
      <c r="L240" s="1">
        <v>44540</v>
      </c>
      <c r="M240" s="10"/>
      <c r="N240" t="s">
        <v>14798</v>
      </c>
      <c r="O240" t="s">
        <v>15367</v>
      </c>
      <c r="P240" t="s">
        <v>14169</v>
      </c>
      <c r="Q240" t="s">
        <v>109</v>
      </c>
      <c r="R240" t="s">
        <v>111</v>
      </c>
      <c r="S240" t="s">
        <v>109</v>
      </c>
      <c r="T240" t="s">
        <v>109</v>
      </c>
      <c r="U240" t="s">
        <v>109</v>
      </c>
      <c r="V240" t="s">
        <v>7180</v>
      </c>
      <c r="W240" t="s">
        <v>15368</v>
      </c>
      <c r="X240" t="s">
        <v>14802</v>
      </c>
      <c r="Y240" t="s">
        <v>15369</v>
      </c>
      <c r="Z240" s="10"/>
      <c r="AA240" s="10"/>
      <c r="AB240" s="10"/>
      <c r="AC240" s="10"/>
      <c r="AD240" s="10"/>
      <c r="AE240" s="10"/>
    </row>
    <row r="241" spans="2:31">
      <c r="B241">
        <v>825</v>
      </c>
      <c r="C241" t="s">
        <v>4154</v>
      </c>
      <c r="D241" t="s">
        <v>15370</v>
      </c>
      <c r="E241" t="s">
        <v>511</v>
      </c>
      <c r="F241" t="s">
        <v>507</v>
      </c>
      <c r="G241" t="s">
        <v>144</v>
      </c>
      <c r="H241" t="s">
        <v>605</v>
      </c>
      <c r="I241" t="s">
        <v>10490</v>
      </c>
      <c r="J241" t="s">
        <v>174</v>
      </c>
      <c r="K241" t="s">
        <v>6358</v>
      </c>
      <c r="L241" s="1">
        <v>44539</v>
      </c>
      <c r="M241" s="10"/>
      <c r="N241" t="s">
        <v>14798</v>
      </c>
      <c r="O241" t="s">
        <v>15371</v>
      </c>
      <c r="P241" t="s">
        <v>14169</v>
      </c>
      <c r="Q241" t="s">
        <v>109</v>
      </c>
      <c r="R241" t="s">
        <v>109</v>
      </c>
      <c r="S241" t="s">
        <v>109</v>
      </c>
      <c r="T241" t="s">
        <v>109</v>
      </c>
      <c r="U241" t="s">
        <v>15372</v>
      </c>
      <c r="V241" t="s">
        <v>109</v>
      </c>
      <c r="W241" t="s">
        <v>15373</v>
      </c>
      <c r="X241" t="s">
        <v>14802</v>
      </c>
      <c r="Y241" t="s">
        <v>15374</v>
      </c>
      <c r="Z241" s="10"/>
      <c r="AA241" s="10"/>
      <c r="AB241" s="10"/>
      <c r="AC241" s="10"/>
      <c r="AD241" s="10"/>
      <c r="AE241" s="10"/>
    </row>
    <row r="242" spans="2:31">
      <c r="B242">
        <v>824</v>
      </c>
      <c r="C242" t="s">
        <v>4243</v>
      </c>
      <c r="D242" t="s">
        <v>15375</v>
      </c>
      <c r="E242" t="s">
        <v>511</v>
      </c>
      <c r="F242" t="s">
        <v>507</v>
      </c>
      <c r="G242" t="s">
        <v>144</v>
      </c>
      <c r="H242" t="s">
        <v>605</v>
      </c>
      <c r="I242" t="s">
        <v>10490</v>
      </c>
      <c r="J242" t="s">
        <v>217</v>
      </c>
      <c r="K242" t="s">
        <v>15376</v>
      </c>
      <c r="L242" s="1">
        <v>44538</v>
      </c>
      <c r="M242" s="10"/>
      <c r="N242" t="s">
        <v>14798</v>
      </c>
      <c r="O242" t="s">
        <v>15377</v>
      </c>
      <c r="P242" t="s">
        <v>14169</v>
      </c>
      <c r="Q242" t="s">
        <v>109</v>
      </c>
      <c r="R242" t="s">
        <v>111</v>
      </c>
      <c r="S242" t="s">
        <v>109</v>
      </c>
      <c r="T242" t="s">
        <v>7189</v>
      </c>
      <c r="U242" t="s">
        <v>14480</v>
      </c>
      <c r="V242" t="s">
        <v>7180</v>
      </c>
      <c r="W242" t="s">
        <v>15378</v>
      </c>
      <c r="X242" t="s">
        <v>14843</v>
      </c>
      <c r="Y242" t="s">
        <v>15379</v>
      </c>
      <c r="Z242" s="10"/>
      <c r="AA242" s="10"/>
      <c r="AB242" s="10"/>
      <c r="AC242" s="10"/>
      <c r="AD242" s="10"/>
      <c r="AE242" s="10"/>
    </row>
    <row r="243" spans="2:31">
      <c r="B243">
        <v>823</v>
      </c>
      <c r="C243" t="s">
        <v>3111</v>
      </c>
      <c r="D243" t="s">
        <v>15380</v>
      </c>
      <c r="E243" t="s">
        <v>511</v>
      </c>
      <c r="F243" t="s">
        <v>507</v>
      </c>
      <c r="G243" t="s">
        <v>198</v>
      </c>
      <c r="H243" t="s">
        <v>14260</v>
      </c>
      <c r="I243" t="s">
        <v>10473</v>
      </c>
      <c r="J243" t="s">
        <v>5386</v>
      </c>
      <c r="K243" t="s">
        <v>109</v>
      </c>
      <c r="L243" s="1">
        <v>44538</v>
      </c>
      <c r="M243" s="10"/>
      <c r="N243" t="s">
        <v>14798</v>
      </c>
      <c r="O243" t="s">
        <v>15381</v>
      </c>
      <c r="P243" t="s">
        <v>14169</v>
      </c>
      <c r="Q243" t="s">
        <v>226</v>
      </c>
      <c r="R243" t="s">
        <v>162</v>
      </c>
      <c r="S243" t="s">
        <v>14705</v>
      </c>
      <c r="T243" t="s">
        <v>7384</v>
      </c>
      <c r="U243" t="s">
        <v>109</v>
      </c>
      <c r="V243" t="s">
        <v>15382</v>
      </c>
      <c r="W243" t="s">
        <v>15383</v>
      </c>
      <c r="X243" t="s">
        <v>15111</v>
      </c>
      <c r="Y243" t="s">
        <v>15384</v>
      </c>
      <c r="Z243" s="10"/>
      <c r="AA243" s="10"/>
      <c r="AB243" s="10"/>
      <c r="AC243" s="10"/>
      <c r="AD243" s="10"/>
      <c r="AE243" s="10"/>
    </row>
    <row r="244" spans="2:31">
      <c r="B244">
        <v>822</v>
      </c>
      <c r="C244" t="s">
        <v>6360</v>
      </c>
      <c r="D244" t="s">
        <v>6361</v>
      </c>
      <c r="E244" t="s">
        <v>511</v>
      </c>
      <c r="F244" t="s">
        <v>679</v>
      </c>
      <c r="G244" t="s">
        <v>558</v>
      </c>
      <c r="H244" t="s">
        <v>614</v>
      </c>
      <c r="I244" t="s">
        <v>10499</v>
      </c>
      <c r="J244" t="s">
        <v>109</v>
      </c>
      <c r="K244" t="s">
        <v>109</v>
      </c>
      <c r="L244" s="1">
        <v>44538</v>
      </c>
      <c r="M244" s="10"/>
      <c r="N244" s="10"/>
      <c r="O244" s="10"/>
      <c r="P244" s="10"/>
      <c r="Q244" s="10"/>
      <c r="R244" s="10"/>
      <c r="S244" s="10"/>
      <c r="T244" s="10"/>
      <c r="U244" s="10"/>
      <c r="V244" s="10"/>
      <c r="W244" s="10"/>
      <c r="Z244" s="10"/>
      <c r="AA244" s="10"/>
      <c r="AB244" s="10"/>
      <c r="AC244" s="10"/>
      <c r="AD244" s="10"/>
      <c r="AE244" s="10"/>
    </row>
    <row r="245" spans="2:31">
      <c r="B245">
        <v>821</v>
      </c>
      <c r="C245" t="s">
        <v>3163</v>
      </c>
      <c r="D245" t="s">
        <v>15385</v>
      </c>
      <c r="E245" t="s">
        <v>511</v>
      </c>
      <c r="F245" t="s">
        <v>507</v>
      </c>
      <c r="G245" t="s">
        <v>144</v>
      </c>
      <c r="H245" t="s">
        <v>15283</v>
      </c>
      <c r="I245" t="s">
        <v>10490</v>
      </c>
      <c r="J245" t="s">
        <v>217</v>
      </c>
      <c r="K245" t="s">
        <v>109</v>
      </c>
      <c r="L245" s="1">
        <v>44537</v>
      </c>
      <c r="M245" s="10"/>
      <c r="N245" s="10"/>
      <c r="O245" s="10"/>
      <c r="P245" s="10"/>
      <c r="Q245" s="10"/>
      <c r="R245" s="10"/>
      <c r="S245" s="10"/>
      <c r="T245" s="10"/>
      <c r="U245" s="10"/>
      <c r="V245" s="10"/>
      <c r="W245" s="10"/>
      <c r="Z245" s="10"/>
      <c r="AA245" s="10"/>
      <c r="AB245" s="10"/>
      <c r="AC245" s="10"/>
      <c r="AD245" s="10"/>
      <c r="AE245" s="10"/>
    </row>
    <row r="246" spans="2:31">
      <c r="B246">
        <v>820</v>
      </c>
      <c r="C246" t="s">
        <v>14854</v>
      </c>
      <c r="D246" t="s">
        <v>15386</v>
      </c>
      <c r="E246" t="s">
        <v>511</v>
      </c>
      <c r="F246" t="s">
        <v>507</v>
      </c>
      <c r="G246" t="s">
        <v>198</v>
      </c>
      <c r="H246" t="s">
        <v>15387</v>
      </c>
      <c r="I246" t="s">
        <v>10490</v>
      </c>
      <c r="J246" t="s">
        <v>5865</v>
      </c>
      <c r="K246" t="s">
        <v>109</v>
      </c>
      <c r="L246" s="1">
        <v>44536</v>
      </c>
      <c r="M246" s="10"/>
      <c r="N246" s="10"/>
      <c r="O246" s="10"/>
      <c r="P246" s="10"/>
      <c r="Q246" s="10"/>
      <c r="R246" s="10"/>
      <c r="S246" s="10"/>
      <c r="T246" s="10"/>
      <c r="U246" s="10"/>
      <c r="V246" s="10"/>
      <c r="W246" s="10"/>
      <c r="Z246" s="10"/>
      <c r="AA246" s="10"/>
      <c r="AB246" s="10"/>
      <c r="AC246" s="10"/>
      <c r="AD246" s="10"/>
      <c r="AE246" s="10"/>
    </row>
    <row r="247" spans="2:31">
      <c r="B247">
        <v>819</v>
      </c>
      <c r="C247" t="s">
        <v>15388</v>
      </c>
      <c r="D247" t="s">
        <v>15389</v>
      </c>
      <c r="E247" t="s">
        <v>511</v>
      </c>
      <c r="F247" t="s">
        <v>14918</v>
      </c>
      <c r="G247" t="s">
        <v>198</v>
      </c>
      <c r="H247" t="s">
        <v>15251</v>
      </c>
      <c r="I247" t="s">
        <v>10475</v>
      </c>
      <c r="J247" t="s">
        <v>15390</v>
      </c>
      <c r="K247" t="s">
        <v>109</v>
      </c>
      <c r="L247" s="1">
        <v>44536</v>
      </c>
      <c r="M247" s="10"/>
      <c r="N247" s="10"/>
      <c r="O247" s="10"/>
      <c r="P247" s="10"/>
      <c r="Q247" s="10"/>
      <c r="R247" s="10"/>
      <c r="S247" s="10"/>
      <c r="T247" s="10"/>
      <c r="U247" s="10"/>
      <c r="V247" s="10"/>
      <c r="W247" s="10"/>
      <c r="Z247" s="10"/>
      <c r="AA247" s="10"/>
      <c r="AB247" s="10"/>
      <c r="AC247" s="10"/>
      <c r="AD247" s="10"/>
      <c r="AE247" s="10"/>
    </row>
    <row r="248" spans="2:31">
      <c r="B248">
        <v>818</v>
      </c>
      <c r="C248" t="s">
        <v>3658</v>
      </c>
      <c r="D248" t="s">
        <v>15391</v>
      </c>
      <c r="E248" t="s">
        <v>511</v>
      </c>
      <c r="F248" t="s">
        <v>507</v>
      </c>
      <c r="G248" t="s">
        <v>144</v>
      </c>
      <c r="H248" t="s">
        <v>605</v>
      </c>
      <c r="I248" t="s">
        <v>10478</v>
      </c>
      <c r="J248" t="s">
        <v>6196</v>
      </c>
      <c r="K248" t="s">
        <v>6315</v>
      </c>
      <c r="L248" s="1">
        <v>44533</v>
      </c>
      <c r="M248" s="10"/>
      <c r="N248" s="10"/>
      <c r="O248" s="10"/>
      <c r="P248" s="10"/>
      <c r="Q248" s="10"/>
      <c r="R248" s="10"/>
      <c r="S248" s="10"/>
      <c r="T248" s="10"/>
      <c r="U248" s="10"/>
      <c r="V248" s="10"/>
      <c r="W248" s="10"/>
      <c r="Z248" s="10"/>
      <c r="AA248" s="10"/>
      <c r="AB248" s="10"/>
      <c r="AC248" s="10"/>
      <c r="AD248" s="10"/>
      <c r="AE248" s="10"/>
    </row>
    <row r="249" spans="2:31">
      <c r="B249">
        <v>817</v>
      </c>
      <c r="C249" t="s">
        <v>2221</v>
      </c>
      <c r="D249" t="s">
        <v>6365</v>
      </c>
      <c r="E249" t="s">
        <v>511</v>
      </c>
      <c r="F249" t="s">
        <v>14918</v>
      </c>
      <c r="G249" t="s">
        <v>198</v>
      </c>
      <c r="H249" t="s">
        <v>15392</v>
      </c>
      <c r="I249" t="s">
        <v>10470</v>
      </c>
      <c r="J249" t="s">
        <v>295</v>
      </c>
      <c r="K249" t="s">
        <v>109</v>
      </c>
      <c r="L249" s="1">
        <v>44531</v>
      </c>
      <c r="M249" s="10"/>
      <c r="N249" s="10"/>
      <c r="O249" s="10"/>
      <c r="P249" s="10"/>
      <c r="Q249" s="10"/>
      <c r="R249" s="10"/>
      <c r="S249" s="10"/>
      <c r="T249" s="10"/>
      <c r="U249" s="10"/>
      <c r="V249" s="10"/>
      <c r="W249" s="10"/>
      <c r="Z249" s="10"/>
      <c r="AA249" s="10"/>
      <c r="AB249" s="10"/>
      <c r="AC249" s="10"/>
      <c r="AD249" s="10"/>
      <c r="AE249" s="10"/>
    </row>
    <row r="250" spans="2:31">
      <c r="B250">
        <v>816</v>
      </c>
      <c r="C250" t="s">
        <v>15393</v>
      </c>
      <c r="D250" t="s">
        <v>15393</v>
      </c>
      <c r="E250" t="s">
        <v>511</v>
      </c>
      <c r="F250" t="s">
        <v>507</v>
      </c>
      <c r="G250" t="s">
        <v>144</v>
      </c>
      <c r="H250" t="s">
        <v>527</v>
      </c>
      <c r="I250" t="s">
        <v>10490</v>
      </c>
      <c r="J250" t="s">
        <v>174</v>
      </c>
      <c r="K250" t="s">
        <v>14609</v>
      </c>
      <c r="L250" s="1">
        <v>44529</v>
      </c>
      <c r="M250" s="10"/>
      <c r="N250" s="10"/>
      <c r="O250" s="10"/>
      <c r="P250" s="10"/>
      <c r="Q250" s="10"/>
      <c r="R250" s="10"/>
      <c r="S250" s="10"/>
      <c r="T250" s="10"/>
      <c r="U250" s="10"/>
      <c r="V250" s="10"/>
      <c r="W250" s="10"/>
      <c r="Z250" s="10"/>
      <c r="AA250" s="10"/>
      <c r="AB250" s="10"/>
      <c r="AC250" s="10"/>
      <c r="AD250" s="10"/>
      <c r="AE250" s="10"/>
    </row>
    <row r="251" spans="2:31">
      <c r="B251">
        <v>815</v>
      </c>
      <c r="C251" t="s">
        <v>15394</v>
      </c>
      <c r="D251" t="s">
        <v>15395</v>
      </c>
      <c r="E251" t="s">
        <v>511</v>
      </c>
      <c r="F251" t="s">
        <v>507</v>
      </c>
      <c r="G251" t="s">
        <v>144</v>
      </c>
      <c r="H251" t="s">
        <v>527</v>
      </c>
      <c r="I251" t="s">
        <v>10470</v>
      </c>
      <c r="J251" t="s">
        <v>5371</v>
      </c>
      <c r="K251" t="s">
        <v>6740</v>
      </c>
      <c r="L251" s="1">
        <v>44526</v>
      </c>
      <c r="M251" s="10"/>
      <c r="N251" s="10"/>
      <c r="O251" s="10"/>
      <c r="P251" s="10"/>
      <c r="Q251" s="10"/>
      <c r="R251" s="10"/>
      <c r="S251" s="10"/>
      <c r="T251" s="10"/>
      <c r="U251" s="10"/>
      <c r="V251" s="10"/>
      <c r="W251" s="10"/>
      <c r="Z251" s="10"/>
      <c r="AA251" s="10"/>
      <c r="AB251" s="10"/>
      <c r="AC251" s="10"/>
      <c r="AD251" s="10"/>
      <c r="AE251" s="10"/>
    </row>
    <row r="252" spans="2:31">
      <c r="B252">
        <v>814</v>
      </c>
      <c r="C252" t="s">
        <v>604</v>
      </c>
      <c r="D252" t="s">
        <v>6366</v>
      </c>
      <c r="E252" t="s">
        <v>511</v>
      </c>
      <c r="F252" t="s">
        <v>507</v>
      </c>
      <c r="G252" t="s">
        <v>144</v>
      </c>
      <c r="H252" t="s">
        <v>605</v>
      </c>
      <c r="I252" t="s">
        <v>10490</v>
      </c>
      <c r="J252" t="s">
        <v>217</v>
      </c>
      <c r="K252" t="s">
        <v>15396</v>
      </c>
      <c r="L252" s="1">
        <v>44524</v>
      </c>
      <c r="M252" s="10"/>
      <c r="N252" s="10"/>
      <c r="O252" s="10"/>
      <c r="P252" s="10"/>
      <c r="Q252" s="10"/>
      <c r="R252" s="10"/>
      <c r="S252" s="10"/>
      <c r="T252" s="10"/>
      <c r="U252" s="10"/>
      <c r="V252" s="10"/>
      <c r="W252" s="10"/>
      <c r="Z252" s="10"/>
      <c r="AA252" s="10"/>
      <c r="AB252" s="10"/>
      <c r="AC252" s="10"/>
      <c r="AD252" s="10"/>
      <c r="AE252" s="10"/>
    </row>
    <row r="253" spans="2:31">
      <c r="B253">
        <v>813</v>
      </c>
      <c r="C253" t="s">
        <v>3815</v>
      </c>
      <c r="D253" t="s">
        <v>15397</v>
      </c>
      <c r="E253" t="s">
        <v>10819</v>
      </c>
      <c r="F253" t="s">
        <v>507</v>
      </c>
      <c r="G253" t="s">
        <v>144</v>
      </c>
      <c r="H253" t="s">
        <v>14595</v>
      </c>
      <c r="I253" t="s">
        <v>10478</v>
      </c>
      <c r="J253" t="s">
        <v>6196</v>
      </c>
      <c r="K253" t="s">
        <v>6368</v>
      </c>
      <c r="L253" s="1">
        <v>44524</v>
      </c>
      <c r="M253" s="10"/>
      <c r="N253" s="10"/>
      <c r="O253" s="10"/>
      <c r="P253" s="10"/>
      <c r="Q253" s="10"/>
      <c r="R253" s="10"/>
      <c r="S253" s="10"/>
      <c r="T253" s="10"/>
      <c r="U253" s="10"/>
      <c r="V253" s="10"/>
      <c r="W253" s="10"/>
      <c r="Z253" s="10"/>
      <c r="AA253" s="10"/>
      <c r="AB253" s="10"/>
      <c r="AC253" s="10"/>
      <c r="AD253" s="10"/>
      <c r="AE253" s="10"/>
    </row>
    <row r="254" spans="2:31">
      <c r="B254">
        <v>812</v>
      </c>
      <c r="C254" t="s">
        <v>6369</v>
      </c>
      <c r="D254" t="s">
        <v>6370</v>
      </c>
      <c r="E254" t="s">
        <v>779</v>
      </c>
      <c r="F254" t="s">
        <v>15250</v>
      </c>
      <c r="G254" t="s">
        <v>558</v>
      </c>
      <c r="H254" t="s">
        <v>508</v>
      </c>
      <c r="I254" t="s">
        <v>10497</v>
      </c>
      <c r="J254" t="s">
        <v>6371</v>
      </c>
      <c r="K254" t="s">
        <v>109</v>
      </c>
      <c r="L254" s="1">
        <v>44524</v>
      </c>
      <c r="M254" s="10"/>
      <c r="N254" s="10"/>
      <c r="O254" s="10"/>
      <c r="P254" s="10"/>
      <c r="Q254" s="10"/>
      <c r="R254" s="10"/>
      <c r="S254" s="10"/>
      <c r="T254" s="10"/>
      <c r="U254" s="10"/>
      <c r="V254" s="10"/>
      <c r="W254" s="10"/>
      <c r="Z254" s="10"/>
      <c r="AA254" s="10"/>
      <c r="AB254" s="10"/>
      <c r="AC254" s="10"/>
      <c r="AD254" s="10"/>
      <c r="AE254" s="10"/>
    </row>
    <row r="255" spans="2:31">
      <c r="B255">
        <v>811</v>
      </c>
      <c r="C255" t="s">
        <v>5077</v>
      </c>
      <c r="D255" t="s">
        <v>5077</v>
      </c>
      <c r="E255" t="s">
        <v>511</v>
      </c>
      <c r="F255" t="s">
        <v>507</v>
      </c>
      <c r="G255" t="s">
        <v>144</v>
      </c>
      <c r="H255" t="s">
        <v>527</v>
      </c>
      <c r="I255" t="s">
        <v>10490</v>
      </c>
      <c r="J255" t="s">
        <v>5692</v>
      </c>
      <c r="K255" t="s">
        <v>6373</v>
      </c>
      <c r="L255" s="1">
        <v>44522</v>
      </c>
      <c r="M255" s="10"/>
      <c r="N255" s="10"/>
      <c r="O255" s="10"/>
      <c r="P255" s="10"/>
      <c r="Q255" s="10"/>
      <c r="R255" s="10"/>
      <c r="S255" s="10"/>
      <c r="T255" s="10"/>
      <c r="U255" s="10"/>
      <c r="V255" s="10"/>
      <c r="W255" s="10"/>
      <c r="Z255" s="10"/>
      <c r="AA255" s="10"/>
      <c r="AB255" s="10"/>
      <c r="AC255" s="10"/>
      <c r="AD255" s="10"/>
      <c r="AE255" s="10"/>
    </row>
    <row r="256" spans="2:31">
      <c r="B256">
        <v>810</v>
      </c>
      <c r="C256" t="s">
        <v>3193</v>
      </c>
      <c r="D256" t="s">
        <v>3193</v>
      </c>
      <c r="E256" t="s">
        <v>511</v>
      </c>
      <c r="F256" t="s">
        <v>507</v>
      </c>
      <c r="G256" t="s">
        <v>198</v>
      </c>
      <c r="H256" t="s">
        <v>605</v>
      </c>
      <c r="I256" t="s">
        <v>10490</v>
      </c>
      <c r="J256" t="s">
        <v>217</v>
      </c>
      <c r="K256" t="s">
        <v>109</v>
      </c>
      <c r="L256" s="1">
        <v>44522</v>
      </c>
      <c r="M256" s="10"/>
      <c r="N256" s="10"/>
      <c r="O256" s="10"/>
      <c r="P256" s="10"/>
      <c r="Q256" s="10"/>
      <c r="R256" s="10"/>
      <c r="S256" s="10"/>
      <c r="T256" s="10"/>
      <c r="U256" s="10"/>
      <c r="V256" s="10"/>
      <c r="W256" s="10"/>
      <c r="Z256" s="10"/>
      <c r="AA256" s="10"/>
      <c r="AB256" s="10"/>
      <c r="AC256" s="10"/>
      <c r="AD256" s="10"/>
      <c r="AE256" s="10"/>
    </row>
    <row r="257" spans="2:31">
      <c r="B257">
        <v>809</v>
      </c>
      <c r="C257" t="s">
        <v>4438</v>
      </c>
      <c r="D257" t="s">
        <v>4438</v>
      </c>
      <c r="E257" t="s">
        <v>511</v>
      </c>
      <c r="F257" t="s">
        <v>507</v>
      </c>
      <c r="G257" t="s">
        <v>144</v>
      </c>
      <c r="H257" t="s">
        <v>527</v>
      </c>
      <c r="I257" t="s">
        <v>10559</v>
      </c>
      <c r="J257" t="s">
        <v>6376</v>
      </c>
      <c r="K257" t="s">
        <v>109</v>
      </c>
      <c r="L257" s="1">
        <v>44519</v>
      </c>
      <c r="M257" s="10"/>
      <c r="N257" s="10"/>
      <c r="O257" s="10"/>
      <c r="P257" s="10"/>
      <c r="Q257" s="10"/>
      <c r="R257" s="10"/>
      <c r="S257" s="10"/>
      <c r="T257" s="10"/>
      <c r="U257" s="10"/>
      <c r="V257" s="10"/>
      <c r="W257" s="10"/>
      <c r="Z257" s="10"/>
      <c r="AA257" s="10"/>
      <c r="AB257" s="10"/>
      <c r="AC257" s="10"/>
      <c r="AD257" s="10"/>
      <c r="AE257" s="10"/>
    </row>
    <row r="258" spans="2:31">
      <c r="B258">
        <v>808</v>
      </c>
      <c r="C258" t="s">
        <v>15398</v>
      </c>
      <c r="D258" t="s">
        <v>15398</v>
      </c>
      <c r="E258" t="s">
        <v>511</v>
      </c>
      <c r="F258" t="s">
        <v>507</v>
      </c>
      <c r="G258" t="s">
        <v>144</v>
      </c>
      <c r="H258" t="s">
        <v>527</v>
      </c>
      <c r="I258" t="s">
        <v>10470</v>
      </c>
      <c r="J258" t="s">
        <v>5687</v>
      </c>
      <c r="K258" t="s">
        <v>15399</v>
      </c>
      <c r="L258" s="1">
        <v>44518</v>
      </c>
      <c r="M258" s="10"/>
      <c r="N258" s="10"/>
      <c r="O258" s="10"/>
      <c r="P258" s="10"/>
      <c r="Q258" s="10"/>
      <c r="R258" s="10"/>
      <c r="S258" s="10"/>
      <c r="T258" s="10"/>
      <c r="U258" s="10"/>
      <c r="V258" s="10"/>
      <c r="W258" s="10"/>
      <c r="Z258" s="10"/>
      <c r="AA258" s="10"/>
      <c r="AB258" s="10"/>
      <c r="AC258" s="10"/>
      <c r="AD258" s="10"/>
      <c r="AE258" s="10"/>
    </row>
    <row r="259" spans="2:31">
      <c r="B259">
        <v>807</v>
      </c>
      <c r="C259" t="s">
        <v>15400</v>
      </c>
      <c r="D259" t="s">
        <v>15400</v>
      </c>
      <c r="E259" t="s">
        <v>511</v>
      </c>
      <c r="F259" t="s">
        <v>507</v>
      </c>
      <c r="G259" t="s">
        <v>144</v>
      </c>
      <c r="H259" t="s">
        <v>605</v>
      </c>
      <c r="I259" t="s">
        <v>10478</v>
      </c>
      <c r="J259" t="s">
        <v>5700</v>
      </c>
      <c r="K259" t="s">
        <v>109</v>
      </c>
      <c r="L259" s="1">
        <v>44518</v>
      </c>
      <c r="M259" s="10"/>
      <c r="N259" s="10"/>
      <c r="O259" s="10"/>
      <c r="P259" s="10"/>
      <c r="Q259" s="10"/>
      <c r="R259" s="10"/>
      <c r="S259" s="10"/>
      <c r="T259" s="10"/>
      <c r="U259" s="10"/>
      <c r="V259" s="10"/>
      <c r="W259" s="10"/>
      <c r="Z259" s="10"/>
      <c r="AA259" s="10"/>
      <c r="AB259" s="10"/>
      <c r="AC259" s="10"/>
      <c r="AD259" s="10"/>
      <c r="AE259" s="10"/>
    </row>
    <row r="260" spans="2:31">
      <c r="B260">
        <v>806</v>
      </c>
      <c r="C260" t="s">
        <v>15401</v>
      </c>
      <c r="D260" t="s">
        <v>15402</v>
      </c>
      <c r="E260" t="s">
        <v>511</v>
      </c>
      <c r="F260" t="s">
        <v>507</v>
      </c>
      <c r="G260" t="s">
        <v>144</v>
      </c>
      <c r="H260" t="s">
        <v>527</v>
      </c>
      <c r="I260" t="s">
        <v>10490</v>
      </c>
      <c r="J260" t="s">
        <v>6114</v>
      </c>
      <c r="K260" t="s">
        <v>15403</v>
      </c>
      <c r="L260" s="1">
        <v>44517</v>
      </c>
      <c r="M260" s="10"/>
      <c r="N260" s="10"/>
      <c r="O260" s="10"/>
      <c r="P260" s="10"/>
      <c r="Q260" s="10"/>
      <c r="R260" s="10"/>
      <c r="S260" s="10"/>
      <c r="T260" s="10"/>
      <c r="U260" s="10"/>
      <c r="V260" s="10"/>
      <c r="W260" s="10"/>
      <c r="Z260" s="10"/>
      <c r="AA260" s="10"/>
      <c r="AB260" s="10"/>
      <c r="AC260" s="10"/>
      <c r="AD260" s="10"/>
      <c r="AE260" s="10"/>
    </row>
    <row r="261" spans="2:31">
      <c r="B261">
        <v>805</v>
      </c>
      <c r="C261" t="s">
        <v>3252</v>
      </c>
      <c r="D261" t="s">
        <v>15404</v>
      </c>
      <c r="E261" t="s">
        <v>511</v>
      </c>
      <c r="F261" t="s">
        <v>507</v>
      </c>
      <c r="G261" t="s">
        <v>144</v>
      </c>
      <c r="H261" t="s">
        <v>527</v>
      </c>
      <c r="I261" t="s">
        <v>10490</v>
      </c>
      <c r="J261" t="s">
        <v>5457</v>
      </c>
      <c r="K261" t="s">
        <v>109</v>
      </c>
      <c r="L261" s="1">
        <v>44515</v>
      </c>
      <c r="M261" s="10"/>
      <c r="N261" s="10"/>
      <c r="O261" s="10"/>
      <c r="P261" s="10"/>
      <c r="Q261" s="10"/>
      <c r="R261" s="10"/>
      <c r="S261" s="10"/>
      <c r="T261" s="10"/>
      <c r="U261" s="10"/>
      <c r="V261" s="10"/>
      <c r="W261" s="10"/>
      <c r="Z261" s="10"/>
      <c r="AA261" s="10"/>
      <c r="AB261" s="10"/>
      <c r="AC261" s="10"/>
      <c r="AD261" s="10"/>
      <c r="AE261" s="10"/>
    </row>
    <row r="262" spans="2:31">
      <c r="B262">
        <v>804</v>
      </c>
      <c r="C262" t="s">
        <v>3743</v>
      </c>
      <c r="D262" t="s">
        <v>15405</v>
      </c>
      <c r="E262" t="s">
        <v>511</v>
      </c>
      <c r="F262" t="s">
        <v>507</v>
      </c>
      <c r="G262" t="s">
        <v>144</v>
      </c>
      <c r="H262" t="s">
        <v>14325</v>
      </c>
      <c r="I262" t="s">
        <v>10470</v>
      </c>
      <c r="J262" t="s">
        <v>5417</v>
      </c>
      <c r="K262" t="s">
        <v>6379</v>
      </c>
      <c r="L262" s="1">
        <v>44509</v>
      </c>
      <c r="M262" s="10"/>
      <c r="N262" s="10"/>
      <c r="O262" s="10"/>
      <c r="P262" s="10"/>
      <c r="Q262" s="10"/>
      <c r="R262" s="10"/>
      <c r="S262" s="10"/>
      <c r="T262" s="10"/>
      <c r="U262" s="10"/>
      <c r="V262" s="10"/>
      <c r="W262" s="10"/>
      <c r="Z262" s="10"/>
      <c r="AA262" s="10"/>
      <c r="AB262" s="10"/>
      <c r="AC262" s="10"/>
      <c r="AD262" s="10"/>
      <c r="AE262" s="10"/>
    </row>
    <row r="263" spans="2:31">
      <c r="B263">
        <v>803</v>
      </c>
      <c r="C263" t="s">
        <v>15406</v>
      </c>
      <c r="D263" t="s">
        <v>15406</v>
      </c>
      <c r="E263" t="s">
        <v>511</v>
      </c>
      <c r="F263" t="s">
        <v>507</v>
      </c>
      <c r="G263" t="s">
        <v>144</v>
      </c>
      <c r="H263" t="s">
        <v>605</v>
      </c>
      <c r="I263" t="s">
        <v>10478</v>
      </c>
      <c r="J263" t="s">
        <v>6265</v>
      </c>
      <c r="K263" t="s">
        <v>15407</v>
      </c>
      <c r="L263" s="1">
        <v>44505</v>
      </c>
      <c r="M263" s="10"/>
      <c r="N263" s="10"/>
      <c r="O263" s="10"/>
      <c r="P263" s="10"/>
      <c r="Q263" s="10"/>
      <c r="R263" s="10"/>
      <c r="S263" s="10"/>
      <c r="T263" s="10"/>
      <c r="U263" s="10"/>
      <c r="V263" s="10"/>
      <c r="W263" s="10"/>
      <c r="Z263" s="10"/>
      <c r="AA263" s="10"/>
      <c r="AB263" s="10"/>
      <c r="AC263" s="10"/>
      <c r="AD263" s="10"/>
      <c r="AE263" s="10"/>
    </row>
    <row r="264" spans="2:31">
      <c r="B264">
        <v>802</v>
      </c>
      <c r="C264" t="s">
        <v>6380</v>
      </c>
      <c r="D264" t="s">
        <v>3569</v>
      </c>
      <c r="E264" t="s">
        <v>592</v>
      </c>
      <c r="F264" t="s">
        <v>679</v>
      </c>
      <c r="G264" t="s">
        <v>558</v>
      </c>
      <c r="H264" t="s">
        <v>559</v>
      </c>
      <c r="I264" t="s">
        <v>13810</v>
      </c>
      <c r="J264" t="s">
        <v>15408</v>
      </c>
      <c r="K264" t="s">
        <v>109</v>
      </c>
      <c r="L264" s="1">
        <v>44503</v>
      </c>
      <c r="M264" s="10"/>
      <c r="N264" s="10"/>
      <c r="O264" s="10"/>
      <c r="P264" s="10"/>
      <c r="Q264" s="10"/>
      <c r="R264" s="10"/>
      <c r="S264" s="10"/>
      <c r="T264" s="10"/>
      <c r="U264" s="10"/>
      <c r="V264" s="10"/>
      <c r="W264" s="10"/>
      <c r="Z264" s="10"/>
      <c r="AA264" s="10"/>
      <c r="AB264" s="10"/>
      <c r="AC264" s="10"/>
      <c r="AD264" s="10"/>
      <c r="AE264" s="10"/>
    </row>
    <row r="265" spans="2:31">
      <c r="B265">
        <v>801</v>
      </c>
      <c r="C265" t="s">
        <v>15409</v>
      </c>
      <c r="D265" t="s">
        <v>15410</v>
      </c>
      <c r="E265" t="s">
        <v>511</v>
      </c>
      <c r="F265" t="s">
        <v>507</v>
      </c>
      <c r="G265" t="s">
        <v>144</v>
      </c>
      <c r="H265" t="s">
        <v>527</v>
      </c>
      <c r="I265" t="s">
        <v>10470</v>
      </c>
      <c r="J265" t="s">
        <v>6067</v>
      </c>
      <c r="K265" t="s">
        <v>15411</v>
      </c>
      <c r="L265" s="1">
        <v>44498</v>
      </c>
      <c r="M265" s="10"/>
      <c r="N265" s="10"/>
      <c r="O265" s="10"/>
      <c r="P265" s="10"/>
      <c r="Q265" s="10"/>
      <c r="R265" s="10"/>
      <c r="S265" s="10"/>
      <c r="T265" s="10"/>
      <c r="U265" s="10"/>
      <c r="V265" s="10"/>
      <c r="W265" s="10"/>
      <c r="Z265" s="10"/>
      <c r="AA265" s="10"/>
      <c r="AB265" s="10"/>
      <c r="AC265" s="10"/>
      <c r="AD265" s="10"/>
      <c r="AE265" s="10"/>
    </row>
    <row r="266" spans="2:31">
      <c r="B266">
        <v>800</v>
      </c>
      <c r="C266" t="s">
        <v>15412</v>
      </c>
      <c r="D266" t="s">
        <v>15412</v>
      </c>
      <c r="E266" t="s">
        <v>511</v>
      </c>
      <c r="F266" t="s">
        <v>507</v>
      </c>
      <c r="G266" t="s">
        <v>198</v>
      </c>
      <c r="H266" t="s">
        <v>14857</v>
      </c>
      <c r="I266" t="s">
        <v>10688</v>
      </c>
      <c r="J266" t="s">
        <v>6560</v>
      </c>
      <c r="K266" t="s">
        <v>109</v>
      </c>
      <c r="L266" s="1">
        <v>44495</v>
      </c>
      <c r="M266" s="10"/>
      <c r="N266" s="10"/>
      <c r="O266" s="10"/>
      <c r="P266" s="10"/>
      <c r="Q266" s="10"/>
      <c r="R266" s="10"/>
      <c r="S266" s="10"/>
      <c r="T266" s="10"/>
      <c r="U266" s="10"/>
      <c r="V266" s="10"/>
      <c r="W266" s="10"/>
      <c r="Z266" s="10"/>
      <c r="AA266" s="10"/>
      <c r="AB266" s="10"/>
      <c r="AC266" s="10"/>
      <c r="AD266" s="10"/>
      <c r="AE266" s="10"/>
    </row>
    <row r="267" spans="2:31">
      <c r="B267">
        <v>799</v>
      </c>
      <c r="C267" t="s">
        <v>14523</v>
      </c>
      <c r="D267" t="s">
        <v>14523</v>
      </c>
      <c r="E267" t="s">
        <v>511</v>
      </c>
      <c r="F267" t="s">
        <v>507</v>
      </c>
      <c r="G267" t="s">
        <v>144</v>
      </c>
      <c r="H267" t="s">
        <v>605</v>
      </c>
      <c r="I267" t="s">
        <v>10515</v>
      </c>
      <c r="J267" t="s">
        <v>6156</v>
      </c>
      <c r="K267" t="s">
        <v>109</v>
      </c>
      <c r="L267" s="1">
        <v>44491</v>
      </c>
      <c r="M267" s="10"/>
      <c r="N267" s="10"/>
      <c r="O267" s="10"/>
      <c r="P267" s="10"/>
      <c r="Q267" s="10"/>
      <c r="R267" s="10"/>
      <c r="S267" s="10"/>
      <c r="T267" s="10"/>
      <c r="U267" s="10"/>
      <c r="V267" s="10"/>
      <c r="W267" s="10"/>
      <c r="Z267" s="10"/>
      <c r="AA267" s="10"/>
      <c r="AB267" s="10"/>
      <c r="AC267" s="10"/>
      <c r="AD267" s="10"/>
      <c r="AE267" s="10"/>
    </row>
    <row r="268" spans="2:31">
      <c r="B268">
        <v>798</v>
      </c>
      <c r="C268" t="s">
        <v>14657</v>
      </c>
      <c r="D268" t="s">
        <v>15413</v>
      </c>
      <c r="E268" t="s">
        <v>511</v>
      </c>
      <c r="F268" t="s">
        <v>507</v>
      </c>
      <c r="G268" t="s">
        <v>144</v>
      </c>
      <c r="H268" t="s">
        <v>527</v>
      </c>
      <c r="I268" t="s">
        <v>10531</v>
      </c>
      <c r="J268" t="s">
        <v>197</v>
      </c>
      <c r="K268" t="s">
        <v>6498</v>
      </c>
      <c r="L268" s="1">
        <v>44491</v>
      </c>
      <c r="M268" s="10"/>
      <c r="N268" s="10"/>
      <c r="O268" s="10"/>
      <c r="P268" s="10"/>
      <c r="Q268" s="10"/>
      <c r="R268" s="10"/>
      <c r="S268" s="10"/>
      <c r="T268" s="10"/>
      <c r="U268" s="10"/>
      <c r="V268" s="10"/>
      <c r="W268" s="10"/>
      <c r="Z268" s="10"/>
      <c r="AA268" s="10"/>
      <c r="AB268" s="10"/>
      <c r="AC268" s="10"/>
      <c r="AD268" s="10"/>
      <c r="AE268" s="10"/>
    </row>
    <row r="269" spans="2:31">
      <c r="B269">
        <v>797</v>
      </c>
      <c r="C269" t="s">
        <v>15414</v>
      </c>
      <c r="D269" t="s">
        <v>15415</v>
      </c>
      <c r="E269" t="s">
        <v>10819</v>
      </c>
      <c r="F269" t="s">
        <v>507</v>
      </c>
      <c r="G269" t="s">
        <v>144</v>
      </c>
      <c r="H269" t="s">
        <v>15416</v>
      </c>
      <c r="I269" t="s">
        <v>10475</v>
      </c>
      <c r="J269" t="s">
        <v>15328</v>
      </c>
      <c r="K269" t="s">
        <v>109</v>
      </c>
      <c r="L269" s="1">
        <v>44490</v>
      </c>
      <c r="M269" s="10"/>
      <c r="N269" s="10"/>
      <c r="O269" s="10"/>
      <c r="P269" s="10"/>
      <c r="Q269" s="10"/>
      <c r="R269" s="10"/>
      <c r="S269" s="10"/>
      <c r="T269" s="10"/>
      <c r="U269" s="10"/>
      <c r="V269" s="10"/>
      <c r="W269" s="10"/>
      <c r="Z269" s="10"/>
      <c r="AA269" s="10"/>
      <c r="AB269" s="10"/>
      <c r="AC269" s="10"/>
      <c r="AD269" s="10"/>
      <c r="AE269" s="10"/>
    </row>
    <row r="270" spans="2:31">
      <c r="B270">
        <v>796</v>
      </c>
      <c r="C270" t="s">
        <v>15417</v>
      </c>
      <c r="D270" t="s">
        <v>15418</v>
      </c>
      <c r="E270" t="s">
        <v>15419</v>
      </c>
      <c r="F270" t="s">
        <v>507</v>
      </c>
      <c r="G270" t="s">
        <v>198</v>
      </c>
      <c r="H270" t="s">
        <v>15387</v>
      </c>
      <c r="I270" t="s">
        <v>10490</v>
      </c>
      <c r="J270" t="s">
        <v>217</v>
      </c>
      <c r="K270" t="s">
        <v>109</v>
      </c>
      <c r="L270" s="1">
        <v>44489</v>
      </c>
      <c r="M270" s="10"/>
      <c r="N270" s="10"/>
      <c r="O270" s="10"/>
      <c r="P270" s="10"/>
      <c r="Q270" s="10"/>
      <c r="R270" s="10"/>
      <c r="S270" s="10"/>
      <c r="T270" s="10"/>
      <c r="U270" s="10"/>
      <c r="V270" s="10"/>
      <c r="W270" s="10"/>
      <c r="Z270" s="10"/>
      <c r="AA270" s="10"/>
      <c r="AB270" s="10"/>
      <c r="AC270" s="10"/>
      <c r="AD270" s="10"/>
      <c r="AE270" s="10"/>
    </row>
    <row r="271" spans="2:31">
      <c r="B271">
        <v>795</v>
      </c>
      <c r="C271" t="s">
        <v>849</v>
      </c>
      <c r="D271" t="s">
        <v>6381</v>
      </c>
      <c r="E271" t="s">
        <v>511</v>
      </c>
      <c r="F271" t="s">
        <v>507</v>
      </c>
      <c r="G271" t="s">
        <v>144</v>
      </c>
      <c r="H271" t="s">
        <v>527</v>
      </c>
      <c r="I271" t="s">
        <v>10470</v>
      </c>
      <c r="J271" t="s">
        <v>5528</v>
      </c>
      <c r="K271" t="s">
        <v>6382</v>
      </c>
      <c r="L271" s="1">
        <v>44487</v>
      </c>
      <c r="M271" s="10"/>
      <c r="N271" s="10"/>
      <c r="O271" s="10"/>
      <c r="P271" s="10"/>
      <c r="Q271" s="10"/>
      <c r="R271" s="10"/>
      <c r="S271" s="10"/>
      <c r="T271" s="10"/>
      <c r="U271" s="10"/>
      <c r="V271" s="10"/>
      <c r="W271" s="10"/>
      <c r="Z271" s="10"/>
      <c r="AA271" s="10"/>
      <c r="AB271" s="10"/>
      <c r="AC271" s="10"/>
      <c r="AD271" s="10"/>
      <c r="AE271" s="10"/>
    </row>
    <row r="272" spans="2:31">
      <c r="B272">
        <v>794</v>
      </c>
      <c r="C272" t="s">
        <v>5244</v>
      </c>
      <c r="D272" t="s">
        <v>6383</v>
      </c>
      <c r="E272" t="s">
        <v>511</v>
      </c>
      <c r="F272" t="s">
        <v>507</v>
      </c>
      <c r="G272" t="s">
        <v>144</v>
      </c>
      <c r="H272" t="s">
        <v>655</v>
      </c>
      <c r="I272" t="s">
        <v>10497</v>
      </c>
      <c r="J272" t="s">
        <v>615</v>
      </c>
      <c r="K272" t="s">
        <v>109</v>
      </c>
      <c r="L272" s="1">
        <v>44487</v>
      </c>
      <c r="M272" s="10"/>
      <c r="N272" s="10"/>
      <c r="O272" s="10"/>
      <c r="P272" s="10"/>
      <c r="Q272" s="10"/>
      <c r="R272" s="10"/>
      <c r="S272" s="10"/>
      <c r="T272" s="10"/>
      <c r="U272" s="10"/>
      <c r="V272" s="10"/>
      <c r="W272" s="10"/>
      <c r="Z272" s="10"/>
      <c r="AA272" s="10"/>
      <c r="AB272" s="10"/>
      <c r="AC272" s="10"/>
      <c r="AD272" s="10"/>
      <c r="AE272" s="10"/>
    </row>
    <row r="273" spans="2:31">
      <c r="B273">
        <v>793</v>
      </c>
      <c r="C273" t="s">
        <v>1176</v>
      </c>
      <c r="D273" t="s">
        <v>6384</v>
      </c>
      <c r="E273" t="s">
        <v>511</v>
      </c>
      <c r="F273" t="s">
        <v>14196</v>
      </c>
      <c r="G273" t="s">
        <v>198</v>
      </c>
      <c r="H273" t="s">
        <v>605</v>
      </c>
      <c r="I273" t="s">
        <v>10475</v>
      </c>
      <c r="J273" t="s">
        <v>5395</v>
      </c>
      <c r="K273" t="s">
        <v>109</v>
      </c>
      <c r="L273" s="1">
        <v>44481</v>
      </c>
      <c r="M273" s="10"/>
      <c r="N273" s="10"/>
      <c r="O273" s="10"/>
      <c r="P273" s="10"/>
      <c r="Q273" s="10"/>
      <c r="R273" s="10"/>
      <c r="S273" s="10"/>
      <c r="T273" s="10"/>
      <c r="U273" s="10"/>
      <c r="V273" s="10"/>
      <c r="W273" s="10"/>
      <c r="Z273" s="10"/>
      <c r="AA273" s="10"/>
      <c r="AB273" s="10"/>
      <c r="AC273" s="10"/>
      <c r="AD273" s="10"/>
      <c r="AE273" s="10"/>
    </row>
    <row r="274" spans="2:31">
      <c r="B274">
        <v>792</v>
      </c>
      <c r="C274" t="s">
        <v>1219</v>
      </c>
      <c r="D274" t="s">
        <v>1219</v>
      </c>
      <c r="E274" t="s">
        <v>511</v>
      </c>
      <c r="F274" t="s">
        <v>14196</v>
      </c>
      <c r="G274" t="s">
        <v>198</v>
      </c>
      <c r="H274" t="s">
        <v>605</v>
      </c>
      <c r="I274" t="s">
        <v>10475</v>
      </c>
      <c r="J274" t="s">
        <v>681</v>
      </c>
      <c r="K274" t="s">
        <v>109</v>
      </c>
      <c r="L274" s="1">
        <v>44480</v>
      </c>
      <c r="M274" s="10"/>
      <c r="N274" s="10"/>
      <c r="O274" s="10"/>
      <c r="P274" s="10"/>
      <c r="Q274" s="10"/>
      <c r="R274" s="10"/>
      <c r="S274" s="10"/>
      <c r="T274" s="10"/>
      <c r="U274" s="10"/>
      <c r="V274" s="10"/>
      <c r="W274" s="10"/>
      <c r="Z274" s="10"/>
      <c r="AA274" s="10"/>
      <c r="AB274" s="10"/>
      <c r="AC274" s="10"/>
      <c r="AD274" s="10"/>
      <c r="AE274" s="10"/>
    </row>
    <row r="275" spans="2:31">
      <c r="B275">
        <v>791</v>
      </c>
      <c r="C275" t="s">
        <v>4593</v>
      </c>
      <c r="D275" t="s">
        <v>15420</v>
      </c>
      <c r="E275" t="s">
        <v>511</v>
      </c>
      <c r="F275" t="s">
        <v>507</v>
      </c>
      <c r="G275" t="s">
        <v>144</v>
      </c>
      <c r="H275" t="s">
        <v>527</v>
      </c>
      <c r="I275" t="s">
        <v>10478</v>
      </c>
      <c r="J275" t="s">
        <v>5828</v>
      </c>
      <c r="K275" t="s">
        <v>6154</v>
      </c>
      <c r="L275" s="1">
        <v>44473</v>
      </c>
      <c r="M275" s="10"/>
      <c r="N275" s="10"/>
      <c r="O275" s="10"/>
      <c r="P275" s="10"/>
      <c r="Q275" s="10"/>
      <c r="R275" s="10"/>
      <c r="S275" s="10"/>
      <c r="T275" s="10"/>
      <c r="U275" s="10"/>
      <c r="V275" s="10"/>
      <c r="W275" s="10"/>
      <c r="Z275" s="10"/>
      <c r="AA275" s="10"/>
      <c r="AB275" s="10"/>
      <c r="AC275" s="10"/>
      <c r="AD275" s="10"/>
      <c r="AE275" s="10"/>
    </row>
    <row r="276" spans="2:31">
      <c r="B276">
        <v>790</v>
      </c>
      <c r="C276" t="s">
        <v>15421</v>
      </c>
      <c r="D276" t="s">
        <v>15422</v>
      </c>
      <c r="E276" t="s">
        <v>511</v>
      </c>
      <c r="F276" t="s">
        <v>507</v>
      </c>
      <c r="G276" t="s">
        <v>144</v>
      </c>
      <c r="H276" t="s">
        <v>605</v>
      </c>
      <c r="I276" t="s">
        <v>10531</v>
      </c>
      <c r="J276" t="s">
        <v>6321</v>
      </c>
      <c r="K276" t="s">
        <v>109</v>
      </c>
      <c r="L276" s="1">
        <v>44469</v>
      </c>
      <c r="M276" s="10"/>
      <c r="N276" s="10"/>
      <c r="O276" s="10"/>
      <c r="P276" s="10"/>
      <c r="Q276" s="10"/>
      <c r="R276" s="10"/>
      <c r="S276" s="10"/>
      <c r="T276" s="10"/>
      <c r="U276" s="10"/>
      <c r="V276" s="10"/>
      <c r="W276" s="10"/>
      <c r="Z276" s="10"/>
      <c r="AA276" s="10"/>
      <c r="AB276" s="10"/>
      <c r="AC276" s="10"/>
      <c r="AD276" s="10"/>
      <c r="AE276" s="10"/>
    </row>
    <row r="277" spans="2:31">
      <c r="B277">
        <v>789</v>
      </c>
      <c r="C277" t="s">
        <v>2660</v>
      </c>
      <c r="D277" t="s">
        <v>15423</v>
      </c>
      <c r="E277" t="s">
        <v>511</v>
      </c>
      <c r="F277" t="s">
        <v>507</v>
      </c>
      <c r="G277" t="s">
        <v>144</v>
      </c>
      <c r="H277" t="s">
        <v>527</v>
      </c>
      <c r="I277" t="s">
        <v>10528</v>
      </c>
      <c r="J277" t="s">
        <v>6081</v>
      </c>
      <c r="K277" t="s">
        <v>109</v>
      </c>
      <c r="L277" s="1">
        <v>44468</v>
      </c>
      <c r="M277" s="10"/>
      <c r="N277" s="10"/>
      <c r="O277" s="10"/>
      <c r="P277" s="10"/>
      <c r="Q277" s="10"/>
      <c r="R277" s="10"/>
      <c r="S277" s="10"/>
      <c r="T277" s="10"/>
      <c r="U277" s="10"/>
      <c r="V277" s="10"/>
      <c r="W277" s="10"/>
      <c r="Z277" s="10"/>
      <c r="AA277" s="10"/>
      <c r="AB277" s="10"/>
      <c r="AC277" s="10"/>
      <c r="AD277" s="10"/>
      <c r="AE277" s="10"/>
    </row>
    <row r="278" spans="2:31">
      <c r="B278">
        <v>788</v>
      </c>
      <c r="C278" t="s">
        <v>4967</v>
      </c>
      <c r="D278" t="s">
        <v>4967</v>
      </c>
      <c r="E278" t="s">
        <v>511</v>
      </c>
      <c r="F278" t="s">
        <v>507</v>
      </c>
      <c r="G278" t="s">
        <v>144</v>
      </c>
      <c r="H278" t="s">
        <v>527</v>
      </c>
      <c r="I278" t="s">
        <v>10466</v>
      </c>
      <c r="J278" t="s">
        <v>143</v>
      </c>
      <c r="K278" t="s">
        <v>6083</v>
      </c>
      <c r="L278" s="1">
        <v>44468</v>
      </c>
      <c r="M278" s="10"/>
      <c r="N278" s="10"/>
      <c r="O278" s="10"/>
      <c r="P278" s="10"/>
      <c r="Q278" s="10"/>
      <c r="R278" s="10"/>
      <c r="S278" s="10"/>
      <c r="T278" s="10"/>
      <c r="U278" s="10"/>
      <c r="V278" s="10"/>
      <c r="W278" s="10"/>
      <c r="Z278" s="10"/>
      <c r="AA278" s="10"/>
      <c r="AB278" s="10"/>
      <c r="AC278" s="10"/>
      <c r="AD278" s="10"/>
      <c r="AE278" s="10"/>
    </row>
    <row r="279" spans="2:31">
      <c r="B279">
        <v>787</v>
      </c>
      <c r="C279" t="s">
        <v>15424</v>
      </c>
      <c r="D279" t="s">
        <v>15425</v>
      </c>
      <c r="E279" t="s">
        <v>511</v>
      </c>
      <c r="F279" t="s">
        <v>14918</v>
      </c>
      <c r="G279" t="s">
        <v>198</v>
      </c>
      <c r="H279" t="s">
        <v>15426</v>
      </c>
      <c r="I279" t="s">
        <v>10528</v>
      </c>
      <c r="J279" t="s">
        <v>5944</v>
      </c>
      <c r="K279" t="s">
        <v>109</v>
      </c>
      <c r="L279" s="1">
        <v>44462</v>
      </c>
      <c r="M279" s="10"/>
      <c r="N279" s="10"/>
      <c r="O279" s="10"/>
      <c r="P279" s="10"/>
      <c r="Q279" s="10"/>
      <c r="R279" s="10"/>
      <c r="S279" s="10"/>
      <c r="T279" s="10"/>
      <c r="U279" s="10"/>
      <c r="V279" s="10"/>
      <c r="W279" s="10"/>
      <c r="Z279" s="10"/>
      <c r="AA279" s="10"/>
      <c r="AB279" s="10"/>
      <c r="AC279" s="10"/>
      <c r="AD279" s="10"/>
      <c r="AE279" s="10"/>
    </row>
    <row r="280" spans="2:31">
      <c r="B280">
        <v>786</v>
      </c>
      <c r="C280" t="s">
        <v>4330</v>
      </c>
      <c r="D280" t="s">
        <v>4330</v>
      </c>
      <c r="E280" t="s">
        <v>511</v>
      </c>
      <c r="F280" t="s">
        <v>507</v>
      </c>
      <c r="G280" t="s">
        <v>144</v>
      </c>
      <c r="H280" t="s">
        <v>527</v>
      </c>
      <c r="I280" t="s">
        <v>10470</v>
      </c>
      <c r="J280" t="s">
        <v>5528</v>
      </c>
      <c r="K280" t="s">
        <v>6390</v>
      </c>
      <c r="L280" s="1">
        <v>44456</v>
      </c>
      <c r="M280" s="10"/>
      <c r="N280" s="10"/>
      <c r="O280" s="10"/>
      <c r="P280" s="10"/>
      <c r="Q280" s="10"/>
      <c r="R280" s="10"/>
      <c r="S280" s="10"/>
      <c r="T280" s="10"/>
      <c r="U280" s="10"/>
      <c r="V280" s="10"/>
      <c r="W280" s="10"/>
      <c r="Z280" s="10"/>
      <c r="AA280" s="10"/>
      <c r="AB280" s="10"/>
      <c r="AC280" s="10"/>
      <c r="AD280" s="10"/>
      <c r="AE280" s="10"/>
    </row>
    <row r="281" spans="2:31">
      <c r="B281">
        <v>785</v>
      </c>
      <c r="C281" t="s">
        <v>2369</v>
      </c>
      <c r="D281" t="s">
        <v>15427</v>
      </c>
      <c r="E281" t="s">
        <v>511</v>
      </c>
      <c r="F281" t="s">
        <v>507</v>
      </c>
      <c r="G281" t="s">
        <v>144</v>
      </c>
      <c r="H281" t="s">
        <v>527</v>
      </c>
      <c r="I281" t="s">
        <v>10466</v>
      </c>
      <c r="J281" t="s">
        <v>143</v>
      </c>
      <c r="K281" t="s">
        <v>6392</v>
      </c>
      <c r="L281" s="1">
        <v>44456</v>
      </c>
      <c r="M281" s="10"/>
      <c r="N281" s="10"/>
      <c r="O281" s="10"/>
      <c r="P281" s="10"/>
      <c r="Q281" s="10"/>
      <c r="R281" s="10"/>
      <c r="S281" s="10"/>
      <c r="T281" s="10"/>
      <c r="U281" s="10"/>
      <c r="V281" s="10"/>
      <c r="W281" s="10"/>
      <c r="Z281" s="10"/>
      <c r="AA281" s="10"/>
      <c r="AB281" s="10"/>
      <c r="AC281" s="10"/>
      <c r="AD281" s="10"/>
      <c r="AE281" s="10"/>
    </row>
    <row r="282" spans="2:31">
      <c r="B282">
        <v>784</v>
      </c>
      <c r="C282" t="s">
        <v>15428</v>
      </c>
      <c r="D282" t="s">
        <v>15429</v>
      </c>
      <c r="E282" t="s">
        <v>511</v>
      </c>
      <c r="F282" t="s">
        <v>507</v>
      </c>
      <c r="G282" t="s">
        <v>144</v>
      </c>
      <c r="H282" t="s">
        <v>605</v>
      </c>
      <c r="I282" t="s">
        <v>10470</v>
      </c>
      <c r="J282" t="s">
        <v>5371</v>
      </c>
      <c r="K282" t="s">
        <v>6282</v>
      </c>
      <c r="L282" s="1">
        <v>44456</v>
      </c>
      <c r="M282" s="10"/>
      <c r="N282" s="10"/>
      <c r="O282" s="10"/>
      <c r="P282" s="10"/>
      <c r="Q282" s="10"/>
      <c r="R282" s="10"/>
      <c r="S282" s="10"/>
      <c r="T282" s="10"/>
      <c r="U282" s="10"/>
      <c r="V282" s="10"/>
      <c r="W282" s="10"/>
      <c r="Z282" s="10"/>
      <c r="AA282" s="10"/>
      <c r="AB282" s="10"/>
      <c r="AC282" s="10"/>
      <c r="AD282" s="10"/>
      <c r="AE282" s="10"/>
    </row>
    <row r="283" spans="2:31">
      <c r="B283">
        <v>783</v>
      </c>
      <c r="C283" t="s">
        <v>15430</v>
      </c>
      <c r="D283" t="s">
        <v>15431</v>
      </c>
      <c r="E283" t="s">
        <v>511</v>
      </c>
      <c r="F283" t="s">
        <v>507</v>
      </c>
      <c r="G283" t="s">
        <v>198</v>
      </c>
      <c r="H283" t="s">
        <v>14363</v>
      </c>
      <c r="I283" t="s">
        <v>10531</v>
      </c>
      <c r="J283" t="s">
        <v>197</v>
      </c>
      <c r="K283" t="s">
        <v>109</v>
      </c>
      <c r="L283" s="1">
        <v>44455</v>
      </c>
      <c r="M283" s="10"/>
      <c r="N283" s="10"/>
      <c r="O283" s="10"/>
      <c r="P283" s="10"/>
      <c r="Q283" s="10"/>
      <c r="R283" s="10"/>
      <c r="S283" s="10"/>
      <c r="T283" s="10"/>
      <c r="U283" s="10"/>
      <c r="V283" s="10"/>
      <c r="W283" s="10"/>
      <c r="Z283" s="10"/>
      <c r="AA283" s="10"/>
      <c r="AB283" s="10"/>
      <c r="AC283" s="10"/>
      <c r="AD283" s="10"/>
      <c r="AE283" s="10"/>
    </row>
    <row r="284" spans="2:31">
      <c r="B284">
        <v>782</v>
      </c>
      <c r="C284" t="s">
        <v>15432</v>
      </c>
      <c r="D284" t="s">
        <v>15433</v>
      </c>
      <c r="E284" t="s">
        <v>511</v>
      </c>
      <c r="F284" t="s">
        <v>507</v>
      </c>
      <c r="G284" t="s">
        <v>144</v>
      </c>
      <c r="H284" t="s">
        <v>605</v>
      </c>
      <c r="I284" t="s">
        <v>10478</v>
      </c>
      <c r="J284" t="s">
        <v>325</v>
      </c>
      <c r="K284" t="s">
        <v>15434</v>
      </c>
      <c r="L284" s="1">
        <v>44455</v>
      </c>
      <c r="M284" s="10"/>
      <c r="N284" s="10"/>
      <c r="O284" s="10"/>
      <c r="P284" s="10"/>
      <c r="Q284" s="10"/>
      <c r="R284" s="10"/>
      <c r="S284" s="10"/>
      <c r="T284" s="10"/>
      <c r="U284" s="10"/>
      <c r="V284" s="10"/>
      <c r="W284" s="10"/>
      <c r="Z284" s="10"/>
      <c r="AA284" s="10"/>
      <c r="AB284" s="10"/>
      <c r="AC284" s="10"/>
      <c r="AD284" s="10"/>
      <c r="AE284" s="10"/>
    </row>
    <row r="285" spans="2:31">
      <c r="B285">
        <v>781</v>
      </c>
      <c r="C285" t="s">
        <v>6393</v>
      </c>
      <c r="D285" t="s">
        <v>6394</v>
      </c>
      <c r="E285" t="s">
        <v>15435</v>
      </c>
      <c r="F285" t="s">
        <v>14918</v>
      </c>
      <c r="G285" t="s">
        <v>235</v>
      </c>
      <c r="H285" t="s">
        <v>655</v>
      </c>
      <c r="I285" t="s">
        <v>10499</v>
      </c>
      <c r="J285" t="s">
        <v>109</v>
      </c>
      <c r="K285" t="s">
        <v>109</v>
      </c>
      <c r="L285" s="1">
        <v>44452</v>
      </c>
      <c r="M285" s="10"/>
      <c r="N285" s="10"/>
      <c r="O285" s="10"/>
      <c r="P285" s="10"/>
      <c r="Q285" s="10"/>
      <c r="R285" s="10"/>
      <c r="S285" s="10"/>
      <c r="T285" s="10"/>
      <c r="U285" s="10"/>
      <c r="V285" s="10"/>
      <c r="W285" s="10"/>
      <c r="Z285" s="10"/>
      <c r="AA285" s="10"/>
      <c r="AB285" s="10"/>
      <c r="AC285" s="10"/>
      <c r="AD285" s="10"/>
      <c r="AE285" s="10"/>
    </row>
    <row r="286" spans="2:31">
      <c r="B286">
        <v>780</v>
      </c>
      <c r="C286" t="s">
        <v>1942</v>
      </c>
      <c r="D286" t="s">
        <v>15436</v>
      </c>
      <c r="E286" t="s">
        <v>511</v>
      </c>
      <c r="F286" t="s">
        <v>507</v>
      </c>
      <c r="G286" t="s">
        <v>144</v>
      </c>
      <c r="H286" t="s">
        <v>527</v>
      </c>
      <c r="I286" t="s">
        <v>10478</v>
      </c>
      <c r="J286" t="s">
        <v>5828</v>
      </c>
      <c r="K286" t="s">
        <v>6244</v>
      </c>
      <c r="L286" s="1">
        <v>44449</v>
      </c>
      <c r="M286" s="10"/>
      <c r="N286" s="10"/>
      <c r="O286" s="10"/>
      <c r="P286" s="10"/>
      <c r="Q286" s="10"/>
      <c r="R286" s="10"/>
      <c r="S286" s="10"/>
      <c r="T286" s="10"/>
      <c r="U286" s="10"/>
      <c r="V286" s="10"/>
      <c r="W286" s="10"/>
      <c r="Z286" s="10"/>
      <c r="AA286" s="10"/>
      <c r="AB286" s="10"/>
      <c r="AC286" s="10"/>
      <c r="AD286" s="10"/>
      <c r="AE286" s="10"/>
    </row>
    <row r="287" spans="2:31">
      <c r="B287">
        <v>779</v>
      </c>
      <c r="C287" t="s">
        <v>4561</v>
      </c>
      <c r="D287" t="s">
        <v>4561</v>
      </c>
      <c r="E287" t="s">
        <v>511</v>
      </c>
      <c r="F287" t="s">
        <v>507</v>
      </c>
      <c r="G287" t="s">
        <v>144</v>
      </c>
      <c r="H287" t="s">
        <v>14363</v>
      </c>
      <c r="I287" t="s">
        <v>10478</v>
      </c>
      <c r="J287" t="s">
        <v>5828</v>
      </c>
      <c r="K287" t="s">
        <v>6154</v>
      </c>
      <c r="L287" s="1">
        <v>44447</v>
      </c>
      <c r="M287" s="10"/>
      <c r="N287" s="10"/>
      <c r="O287" s="10"/>
      <c r="P287" s="10"/>
      <c r="Q287" s="10"/>
      <c r="R287" s="10"/>
      <c r="S287" s="10"/>
      <c r="T287" s="10"/>
      <c r="U287" s="10"/>
      <c r="V287" s="10"/>
      <c r="W287" s="10"/>
      <c r="Z287" s="10"/>
      <c r="AA287" s="10"/>
      <c r="AB287" s="10"/>
      <c r="AC287" s="10"/>
      <c r="AD287" s="10"/>
      <c r="AE287" s="10"/>
    </row>
    <row r="288" spans="2:31">
      <c r="B288">
        <v>778</v>
      </c>
      <c r="C288" t="s">
        <v>15437</v>
      </c>
      <c r="D288" t="s">
        <v>15438</v>
      </c>
      <c r="E288" t="s">
        <v>511</v>
      </c>
      <c r="F288" t="s">
        <v>507</v>
      </c>
      <c r="G288" t="s">
        <v>558</v>
      </c>
      <c r="H288" t="s">
        <v>614</v>
      </c>
      <c r="I288" t="s">
        <v>10490</v>
      </c>
      <c r="J288" t="s">
        <v>217</v>
      </c>
      <c r="K288" t="s">
        <v>109</v>
      </c>
      <c r="L288" s="1">
        <v>44439</v>
      </c>
      <c r="M288" s="10"/>
      <c r="N288" s="10"/>
      <c r="O288" s="10"/>
      <c r="P288" s="10"/>
      <c r="Q288" s="10"/>
      <c r="R288" s="10"/>
      <c r="S288" s="10"/>
      <c r="T288" s="10"/>
      <c r="U288" s="10"/>
      <c r="V288" s="10"/>
      <c r="W288" s="10"/>
      <c r="Z288" s="10"/>
      <c r="AA288" s="10"/>
      <c r="AB288" s="10"/>
      <c r="AC288" s="10"/>
      <c r="AD288" s="10"/>
      <c r="AE288" s="10"/>
    </row>
    <row r="289" spans="2:31">
      <c r="B289">
        <v>777</v>
      </c>
      <c r="C289" t="s">
        <v>15439</v>
      </c>
      <c r="D289" t="s">
        <v>15440</v>
      </c>
      <c r="E289" t="s">
        <v>511</v>
      </c>
      <c r="F289" t="s">
        <v>507</v>
      </c>
      <c r="G289" t="s">
        <v>144</v>
      </c>
      <c r="H289" t="s">
        <v>527</v>
      </c>
      <c r="I289" t="s">
        <v>10795</v>
      </c>
      <c r="J289" t="s">
        <v>6547</v>
      </c>
      <c r="K289" t="s">
        <v>109</v>
      </c>
      <c r="L289" s="1">
        <v>44431</v>
      </c>
      <c r="M289" s="10"/>
      <c r="N289" s="10"/>
      <c r="O289" s="10"/>
      <c r="P289" s="10"/>
      <c r="Q289" s="10"/>
      <c r="R289" s="10"/>
      <c r="S289" s="10"/>
      <c r="T289" s="10"/>
      <c r="U289" s="10"/>
      <c r="V289" s="10"/>
      <c r="W289" s="10"/>
      <c r="Z289" s="10"/>
      <c r="AA289" s="10"/>
      <c r="AB289" s="10"/>
      <c r="AC289" s="10"/>
      <c r="AD289" s="10"/>
      <c r="AE289" s="10"/>
    </row>
    <row r="290" spans="2:31">
      <c r="B290">
        <v>776</v>
      </c>
      <c r="C290" t="s">
        <v>6401</v>
      </c>
      <c r="D290" t="s">
        <v>15441</v>
      </c>
      <c r="E290" t="s">
        <v>511</v>
      </c>
      <c r="F290" t="s">
        <v>507</v>
      </c>
      <c r="G290" t="s">
        <v>144</v>
      </c>
      <c r="H290" t="s">
        <v>605</v>
      </c>
      <c r="I290" t="s">
        <v>10494</v>
      </c>
      <c r="J290" t="s">
        <v>5850</v>
      </c>
      <c r="K290" t="s">
        <v>109</v>
      </c>
      <c r="L290" s="1">
        <v>44426</v>
      </c>
      <c r="M290" s="10"/>
      <c r="N290" s="10"/>
      <c r="O290" s="10"/>
      <c r="P290" s="10"/>
      <c r="Q290" s="10"/>
      <c r="R290" s="10"/>
      <c r="S290" s="10"/>
      <c r="T290" s="10"/>
      <c r="U290" s="10"/>
      <c r="V290" s="10"/>
      <c r="W290" s="10"/>
      <c r="Z290" s="10"/>
      <c r="AA290" s="10"/>
      <c r="AB290" s="10"/>
      <c r="AC290" s="10"/>
      <c r="AD290" s="10"/>
      <c r="AE290" s="10"/>
    </row>
    <row r="291" spans="2:31">
      <c r="B291">
        <v>775</v>
      </c>
      <c r="C291" t="s">
        <v>6542</v>
      </c>
      <c r="D291" t="s">
        <v>15442</v>
      </c>
      <c r="E291" t="s">
        <v>511</v>
      </c>
      <c r="F291" t="s">
        <v>507</v>
      </c>
      <c r="G291" t="s">
        <v>144</v>
      </c>
      <c r="H291" t="s">
        <v>605</v>
      </c>
      <c r="I291" t="s">
        <v>10466</v>
      </c>
      <c r="J291" t="s">
        <v>645</v>
      </c>
      <c r="K291" t="s">
        <v>109</v>
      </c>
      <c r="L291" s="1">
        <v>44419</v>
      </c>
      <c r="M291" s="10"/>
      <c r="N291" s="10"/>
      <c r="O291" s="10"/>
      <c r="P291" s="10"/>
      <c r="Q291" s="10"/>
      <c r="R291" s="10"/>
      <c r="S291" s="10"/>
      <c r="T291" s="10"/>
      <c r="U291" s="10"/>
      <c r="V291" s="10"/>
      <c r="W291" s="10"/>
      <c r="Z291" s="10"/>
      <c r="AA291" s="10"/>
      <c r="AB291" s="10"/>
      <c r="AC291" s="10"/>
      <c r="AD291" s="10"/>
      <c r="AE291" s="10"/>
    </row>
    <row r="292" spans="2:31">
      <c r="B292">
        <v>774</v>
      </c>
      <c r="C292" t="s">
        <v>15443</v>
      </c>
      <c r="D292" t="s">
        <v>15444</v>
      </c>
      <c r="E292" t="s">
        <v>511</v>
      </c>
      <c r="F292" t="s">
        <v>507</v>
      </c>
      <c r="G292" t="s">
        <v>144</v>
      </c>
      <c r="H292" t="s">
        <v>527</v>
      </c>
      <c r="I292" t="s">
        <v>10478</v>
      </c>
      <c r="J292" t="s">
        <v>5828</v>
      </c>
      <c r="K292" t="s">
        <v>6280</v>
      </c>
      <c r="L292" s="1">
        <v>44417</v>
      </c>
      <c r="M292" s="10"/>
      <c r="N292" s="10"/>
      <c r="O292" s="10"/>
      <c r="P292" s="10"/>
      <c r="Q292" s="10"/>
      <c r="R292" s="10"/>
      <c r="S292" s="10"/>
      <c r="T292" s="10"/>
      <c r="U292" s="10"/>
      <c r="V292" s="10"/>
      <c r="W292" s="10"/>
      <c r="Z292" s="10"/>
      <c r="AA292" s="10"/>
      <c r="AB292" s="10"/>
      <c r="AC292" s="10"/>
      <c r="AD292" s="10"/>
      <c r="AE292" s="10"/>
    </row>
    <row r="293" spans="2:31">
      <c r="B293">
        <v>773</v>
      </c>
      <c r="C293" t="s">
        <v>15445</v>
      </c>
      <c r="D293" t="s">
        <v>15446</v>
      </c>
      <c r="E293" t="s">
        <v>10819</v>
      </c>
      <c r="F293" t="s">
        <v>507</v>
      </c>
      <c r="G293" t="s">
        <v>144</v>
      </c>
      <c r="H293" t="s">
        <v>527</v>
      </c>
      <c r="I293" t="s">
        <v>10478</v>
      </c>
      <c r="J293" t="s">
        <v>6196</v>
      </c>
      <c r="K293" t="s">
        <v>15447</v>
      </c>
      <c r="L293" s="1">
        <v>44412</v>
      </c>
      <c r="M293" s="10"/>
      <c r="N293" s="10"/>
      <c r="O293" s="10"/>
      <c r="P293" s="10"/>
      <c r="Q293" s="10"/>
      <c r="R293" s="10"/>
      <c r="S293" s="10"/>
      <c r="T293" s="10"/>
      <c r="U293" s="10"/>
      <c r="V293" s="10"/>
      <c r="W293" s="10"/>
      <c r="Z293" s="10"/>
      <c r="AA293" s="10"/>
      <c r="AB293" s="10"/>
      <c r="AC293" s="10"/>
      <c r="AD293" s="10"/>
      <c r="AE293" s="10"/>
    </row>
    <row r="294" spans="2:31">
      <c r="B294">
        <v>772</v>
      </c>
      <c r="C294" t="s">
        <v>15448</v>
      </c>
      <c r="D294" t="s">
        <v>15448</v>
      </c>
      <c r="E294" t="s">
        <v>511</v>
      </c>
      <c r="F294" t="s">
        <v>507</v>
      </c>
      <c r="G294" t="s">
        <v>144</v>
      </c>
      <c r="H294" t="s">
        <v>527</v>
      </c>
      <c r="I294" t="s">
        <v>10626</v>
      </c>
      <c r="J294" t="s">
        <v>6417</v>
      </c>
      <c r="K294" t="s">
        <v>109</v>
      </c>
      <c r="L294" s="1">
        <v>44410</v>
      </c>
      <c r="M294" s="10"/>
      <c r="N294" s="10"/>
      <c r="O294" s="10"/>
      <c r="P294" s="10"/>
      <c r="Q294" s="10"/>
      <c r="R294" s="10"/>
      <c r="S294" s="10"/>
      <c r="T294" s="10"/>
      <c r="U294" s="10"/>
      <c r="V294" s="10"/>
      <c r="W294" s="10"/>
      <c r="Z294" s="10"/>
      <c r="AA294" s="10"/>
      <c r="AB294" s="10"/>
      <c r="AC294" s="10"/>
      <c r="AD294" s="10"/>
      <c r="AE294" s="10"/>
    </row>
    <row r="295" spans="2:31">
      <c r="B295">
        <v>771</v>
      </c>
      <c r="C295" t="s">
        <v>15449</v>
      </c>
      <c r="D295" t="s">
        <v>15449</v>
      </c>
      <c r="E295" t="s">
        <v>511</v>
      </c>
      <c r="F295" t="s">
        <v>507</v>
      </c>
      <c r="G295" t="s">
        <v>144</v>
      </c>
      <c r="H295" t="s">
        <v>527</v>
      </c>
      <c r="I295" t="s">
        <v>10795</v>
      </c>
      <c r="J295" t="s">
        <v>15450</v>
      </c>
      <c r="K295" t="s">
        <v>109</v>
      </c>
      <c r="L295" s="1">
        <v>44407</v>
      </c>
      <c r="M295" s="10"/>
      <c r="N295" s="10"/>
      <c r="O295" s="10"/>
      <c r="P295" s="10"/>
      <c r="Q295" s="10"/>
      <c r="R295" s="10"/>
      <c r="S295" s="10"/>
      <c r="T295" s="10"/>
      <c r="U295" s="10"/>
      <c r="V295" s="10"/>
      <c r="W295" s="10"/>
      <c r="Z295" s="10"/>
      <c r="AA295" s="10"/>
      <c r="AB295" s="10"/>
      <c r="AC295" s="10"/>
      <c r="AD295" s="10"/>
      <c r="AE295" s="10"/>
    </row>
    <row r="296" spans="2:31">
      <c r="B296">
        <v>770</v>
      </c>
      <c r="C296" t="s">
        <v>15451</v>
      </c>
      <c r="D296" t="s">
        <v>15451</v>
      </c>
      <c r="E296" t="s">
        <v>511</v>
      </c>
      <c r="F296" t="s">
        <v>507</v>
      </c>
      <c r="G296" t="s">
        <v>144</v>
      </c>
      <c r="H296" t="s">
        <v>527</v>
      </c>
      <c r="I296" t="s">
        <v>10490</v>
      </c>
      <c r="J296" t="s">
        <v>5865</v>
      </c>
      <c r="K296" t="s">
        <v>15452</v>
      </c>
      <c r="L296" s="1">
        <v>44406</v>
      </c>
      <c r="M296" s="10"/>
      <c r="N296" s="10"/>
      <c r="O296" s="10"/>
      <c r="P296" s="10"/>
      <c r="Q296" s="10"/>
      <c r="R296" s="10"/>
      <c r="S296" s="10"/>
      <c r="T296" s="10"/>
      <c r="U296" s="10"/>
      <c r="V296" s="10"/>
      <c r="W296" s="10"/>
      <c r="Z296" s="10"/>
      <c r="AA296" s="10"/>
      <c r="AB296" s="10"/>
      <c r="AC296" s="10"/>
      <c r="AD296" s="10"/>
      <c r="AE296" s="10"/>
    </row>
    <row r="297" spans="2:31">
      <c r="B297">
        <v>769</v>
      </c>
      <c r="C297" t="s">
        <v>15453</v>
      </c>
      <c r="D297" t="s">
        <v>15454</v>
      </c>
      <c r="E297" t="s">
        <v>511</v>
      </c>
      <c r="F297" t="s">
        <v>507</v>
      </c>
      <c r="G297" t="s">
        <v>144</v>
      </c>
      <c r="H297" t="s">
        <v>655</v>
      </c>
      <c r="I297" t="s">
        <v>10466</v>
      </c>
      <c r="J297" t="s">
        <v>143</v>
      </c>
      <c r="K297" t="s">
        <v>15455</v>
      </c>
      <c r="L297" s="1">
        <v>44406</v>
      </c>
      <c r="M297" s="10"/>
      <c r="N297" s="10"/>
      <c r="O297" s="10"/>
      <c r="P297" s="10"/>
      <c r="Q297" s="10"/>
      <c r="R297" s="10"/>
      <c r="S297" s="10"/>
      <c r="T297" s="10"/>
      <c r="U297" s="10"/>
      <c r="V297" s="10"/>
      <c r="W297" s="10"/>
      <c r="Z297" s="10"/>
      <c r="AA297" s="10"/>
      <c r="AB297" s="10"/>
      <c r="AC297" s="10"/>
      <c r="AD297" s="10"/>
      <c r="AE297" s="10"/>
    </row>
    <row r="298" spans="2:31">
      <c r="B298">
        <v>768</v>
      </c>
      <c r="C298" t="s">
        <v>4698</v>
      </c>
      <c r="D298" t="s">
        <v>6403</v>
      </c>
      <c r="E298" t="s">
        <v>511</v>
      </c>
      <c r="F298" t="s">
        <v>14918</v>
      </c>
      <c r="G298" t="s">
        <v>198</v>
      </c>
      <c r="H298" t="s">
        <v>15456</v>
      </c>
      <c r="I298" t="s">
        <v>10497</v>
      </c>
      <c r="J298" t="s">
        <v>15457</v>
      </c>
      <c r="K298" t="s">
        <v>109</v>
      </c>
      <c r="L298" s="1">
        <v>44399</v>
      </c>
      <c r="M298" s="10"/>
      <c r="N298" s="10"/>
      <c r="O298" s="10"/>
      <c r="P298" s="10"/>
      <c r="Q298" s="10"/>
      <c r="R298" s="10"/>
      <c r="S298" s="10"/>
      <c r="T298" s="10"/>
      <c r="U298" s="10"/>
      <c r="V298" s="10"/>
      <c r="W298" s="10"/>
      <c r="Z298" s="10"/>
      <c r="AA298" s="10"/>
      <c r="AB298" s="10"/>
      <c r="AC298" s="10"/>
      <c r="AD298" s="10"/>
      <c r="AE298" s="10"/>
    </row>
    <row r="299" spans="2:31">
      <c r="B299">
        <v>767</v>
      </c>
      <c r="C299" t="s">
        <v>3273</v>
      </c>
      <c r="D299" t="s">
        <v>15458</v>
      </c>
      <c r="E299" t="s">
        <v>511</v>
      </c>
      <c r="F299" t="s">
        <v>507</v>
      </c>
      <c r="G299" t="s">
        <v>144</v>
      </c>
      <c r="H299" t="s">
        <v>527</v>
      </c>
      <c r="I299" t="s">
        <v>10478</v>
      </c>
      <c r="J299" t="s">
        <v>5828</v>
      </c>
      <c r="K299" t="s">
        <v>6280</v>
      </c>
      <c r="L299" s="1">
        <v>44393</v>
      </c>
      <c r="M299" s="10"/>
      <c r="N299" s="10"/>
      <c r="O299" s="10"/>
      <c r="P299" s="10"/>
      <c r="Q299" s="10"/>
      <c r="R299" s="10"/>
      <c r="S299" s="10"/>
      <c r="T299" s="10"/>
      <c r="U299" s="10"/>
      <c r="V299" s="10"/>
      <c r="W299" s="10"/>
      <c r="Z299" s="10"/>
      <c r="AA299" s="10"/>
      <c r="AB299" s="10"/>
      <c r="AC299" s="10"/>
      <c r="AD299" s="10"/>
      <c r="AE299" s="10"/>
    </row>
    <row r="300" spans="2:31">
      <c r="B300">
        <v>766</v>
      </c>
      <c r="C300" t="s">
        <v>5145</v>
      </c>
      <c r="D300" t="s">
        <v>5145</v>
      </c>
      <c r="E300" t="s">
        <v>511</v>
      </c>
      <c r="F300" t="s">
        <v>507</v>
      </c>
      <c r="G300" t="s">
        <v>144</v>
      </c>
      <c r="H300" t="s">
        <v>605</v>
      </c>
      <c r="I300" t="s">
        <v>10470</v>
      </c>
      <c r="J300" t="s">
        <v>5429</v>
      </c>
      <c r="K300" t="s">
        <v>6406</v>
      </c>
      <c r="L300" s="1">
        <v>44392</v>
      </c>
      <c r="M300" s="10"/>
      <c r="N300" s="10"/>
      <c r="O300" s="10"/>
      <c r="P300" s="10"/>
      <c r="Q300" s="10"/>
      <c r="R300" s="10"/>
      <c r="S300" s="10"/>
      <c r="T300" s="10"/>
      <c r="U300" s="10"/>
      <c r="V300" s="10"/>
      <c r="W300" s="10"/>
      <c r="Z300" s="10"/>
      <c r="AA300" s="10"/>
      <c r="AB300" s="10"/>
      <c r="AC300" s="10"/>
      <c r="AD300" s="10"/>
      <c r="AE300" s="10"/>
    </row>
    <row r="301" spans="2:31">
      <c r="B301">
        <v>765</v>
      </c>
      <c r="C301" t="s">
        <v>4540</v>
      </c>
      <c r="D301" t="s">
        <v>4540</v>
      </c>
      <c r="E301" t="s">
        <v>10819</v>
      </c>
      <c r="F301" t="s">
        <v>507</v>
      </c>
      <c r="G301" t="s">
        <v>144</v>
      </c>
      <c r="H301" t="s">
        <v>605</v>
      </c>
      <c r="I301" t="s">
        <v>10478</v>
      </c>
      <c r="J301" t="s">
        <v>6196</v>
      </c>
      <c r="K301" t="s">
        <v>6408</v>
      </c>
      <c r="L301" s="1">
        <v>44389</v>
      </c>
      <c r="M301" s="10"/>
      <c r="N301" s="10"/>
      <c r="O301" s="10"/>
      <c r="P301" s="10"/>
      <c r="Q301" s="10"/>
      <c r="R301" s="10"/>
      <c r="S301" s="10"/>
      <c r="T301" s="10"/>
      <c r="U301" s="10"/>
      <c r="V301" s="10"/>
      <c r="W301" s="10"/>
      <c r="Z301" s="10"/>
      <c r="AA301" s="10"/>
      <c r="AB301" s="10"/>
      <c r="AC301" s="10"/>
      <c r="AD301" s="10"/>
      <c r="AE301" s="10"/>
    </row>
    <row r="302" spans="2:31">
      <c r="B302">
        <v>764</v>
      </c>
      <c r="C302" t="s">
        <v>15459</v>
      </c>
      <c r="D302" t="s">
        <v>15460</v>
      </c>
      <c r="E302" t="s">
        <v>511</v>
      </c>
      <c r="F302" t="s">
        <v>722</v>
      </c>
      <c r="G302" t="s">
        <v>198</v>
      </c>
      <c r="H302" t="s">
        <v>15461</v>
      </c>
      <c r="I302" t="s">
        <v>10497</v>
      </c>
      <c r="J302" t="s">
        <v>109</v>
      </c>
      <c r="K302" t="s">
        <v>109</v>
      </c>
      <c r="L302" s="1">
        <v>44385</v>
      </c>
      <c r="M302" s="10"/>
      <c r="N302" s="10"/>
      <c r="O302" s="10"/>
      <c r="P302" s="10"/>
      <c r="Q302" s="10"/>
      <c r="R302" s="10"/>
      <c r="S302" s="10"/>
      <c r="T302" s="10"/>
      <c r="U302" s="10"/>
      <c r="V302" s="10"/>
      <c r="W302" s="10"/>
      <c r="Z302" s="10"/>
      <c r="AA302" s="10"/>
      <c r="AB302" s="10"/>
      <c r="AC302" s="10"/>
      <c r="AD302" s="10"/>
      <c r="AE302" s="10"/>
    </row>
    <row r="303" spans="2:31">
      <c r="B303">
        <v>763</v>
      </c>
      <c r="C303" t="s">
        <v>4713</v>
      </c>
      <c r="D303" t="s">
        <v>15462</v>
      </c>
      <c r="E303" t="s">
        <v>10806</v>
      </c>
      <c r="F303" t="s">
        <v>679</v>
      </c>
      <c r="G303" t="s">
        <v>558</v>
      </c>
      <c r="H303" t="s">
        <v>508</v>
      </c>
      <c r="I303" t="s">
        <v>10497</v>
      </c>
      <c r="J303" t="s">
        <v>6410</v>
      </c>
      <c r="K303" t="s">
        <v>109</v>
      </c>
      <c r="L303" s="1">
        <v>44384</v>
      </c>
      <c r="M303" s="10"/>
      <c r="N303" s="10"/>
      <c r="O303" s="10"/>
      <c r="P303" s="10"/>
      <c r="Q303" s="10"/>
      <c r="R303" s="10"/>
      <c r="S303" s="10"/>
      <c r="T303" s="10"/>
      <c r="U303" s="10"/>
      <c r="V303" s="10"/>
      <c r="W303" s="10"/>
      <c r="Z303" s="10"/>
      <c r="AA303" s="10"/>
      <c r="AB303" s="10"/>
      <c r="AC303" s="10"/>
      <c r="AD303" s="10"/>
      <c r="AE303" s="10"/>
    </row>
    <row r="304" spans="2:31">
      <c r="B304">
        <v>762</v>
      </c>
      <c r="C304" t="s">
        <v>15463</v>
      </c>
      <c r="D304" t="s">
        <v>15464</v>
      </c>
      <c r="E304" t="s">
        <v>15299</v>
      </c>
      <c r="F304" t="s">
        <v>507</v>
      </c>
      <c r="G304" t="s">
        <v>198</v>
      </c>
      <c r="H304" t="s">
        <v>14869</v>
      </c>
      <c r="I304" t="s">
        <v>10478</v>
      </c>
      <c r="J304" t="s">
        <v>528</v>
      </c>
      <c r="K304" t="s">
        <v>109</v>
      </c>
      <c r="L304" s="1">
        <v>44384</v>
      </c>
      <c r="M304" s="10"/>
      <c r="N304" s="10"/>
      <c r="O304" s="10"/>
      <c r="P304" s="10"/>
      <c r="Q304" s="10"/>
      <c r="R304" s="10"/>
      <c r="S304" s="10"/>
      <c r="T304" s="10"/>
      <c r="U304" s="10"/>
      <c r="V304" s="10"/>
      <c r="W304" s="10"/>
      <c r="Z304" s="10"/>
      <c r="AA304" s="10"/>
      <c r="AB304" s="10"/>
      <c r="AC304" s="10"/>
      <c r="AD304" s="10"/>
      <c r="AE304" s="10"/>
    </row>
    <row r="305" spans="2:31">
      <c r="B305">
        <v>761</v>
      </c>
      <c r="C305" t="s">
        <v>15465</v>
      </c>
      <c r="D305" t="s">
        <v>15466</v>
      </c>
      <c r="E305" t="s">
        <v>15467</v>
      </c>
      <c r="F305" t="s">
        <v>679</v>
      </c>
      <c r="G305" t="s">
        <v>198</v>
      </c>
      <c r="H305" t="s">
        <v>14883</v>
      </c>
      <c r="I305" t="s">
        <v>10688</v>
      </c>
      <c r="J305" t="s">
        <v>15468</v>
      </c>
      <c r="K305" t="s">
        <v>109</v>
      </c>
      <c r="L305" s="1">
        <v>44384</v>
      </c>
      <c r="M305" s="10"/>
      <c r="N305" s="10"/>
      <c r="O305" s="10"/>
      <c r="P305" s="10"/>
      <c r="Q305" s="10"/>
      <c r="R305" s="10"/>
      <c r="S305" s="10"/>
      <c r="T305" s="10"/>
      <c r="U305" s="10"/>
      <c r="V305" s="10"/>
      <c r="W305" s="10"/>
      <c r="Z305" s="10"/>
      <c r="AA305" s="10"/>
      <c r="AB305" s="10"/>
      <c r="AC305" s="10"/>
      <c r="AD305" s="10"/>
      <c r="AE305" s="10"/>
    </row>
    <row r="306" spans="2:31">
      <c r="B306">
        <v>760</v>
      </c>
      <c r="C306" t="s">
        <v>6412</v>
      </c>
      <c r="D306" t="s">
        <v>15469</v>
      </c>
      <c r="E306" t="s">
        <v>511</v>
      </c>
      <c r="F306" t="s">
        <v>507</v>
      </c>
      <c r="G306" t="s">
        <v>144</v>
      </c>
      <c r="H306" t="s">
        <v>15116</v>
      </c>
      <c r="I306" t="s">
        <v>10473</v>
      </c>
      <c r="J306" t="s">
        <v>5425</v>
      </c>
      <c r="K306" t="s">
        <v>109</v>
      </c>
      <c r="L306" s="1">
        <v>44383</v>
      </c>
      <c r="M306" s="10"/>
      <c r="N306" s="10"/>
      <c r="O306" s="10"/>
      <c r="P306" s="10"/>
      <c r="Q306" s="10"/>
      <c r="R306" s="10"/>
      <c r="S306" s="10"/>
      <c r="T306" s="10"/>
      <c r="U306" s="10"/>
      <c r="V306" s="10"/>
      <c r="W306" s="10"/>
      <c r="Z306" s="10"/>
      <c r="AA306" s="10"/>
      <c r="AB306" s="10"/>
      <c r="AC306" s="10"/>
      <c r="AD306" s="10"/>
      <c r="AE306" s="10"/>
    </row>
    <row r="307" spans="2:31">
      <c r="B307">
        <v>759</v>
      </c>
      <c r="C307" t="s">
        <v>411</v>
      </c>
      <c r="D307" t="s">
        <v>15470</v>
      </c>
      <c r="E307" t="s">
        <v>511</v>
      </c>
      <c r="F307" t="s">
        <v>507</v>
      </c>
      <c r="G307" t="s">
        <v>144</v>
      </c>
      <c r="H307" t="s">
        <v>527</v>
      </c>
      <c r="I307" t="s">
        <v>10494</v>
      </c>
      <c r="J307" t="s">
        <v>456</v>
      </c>
      <c r="K307" t="s">
        <v>109</v>
      </c>
      <c r="L307" s="1">
        <v>44376</v>
      </c>
      <c r="M307" s="10"/>
      <c r="N307" s="10"/>
      <c r="O307" s="10"/>
      <c r="P307" s="10"/>
      <c r="Q307" s="10"/>
      <c r="R307" s="10"/>
      <c r="S307" s="10"/>
      <c r="T307" s="10"/>
      <c r="U307" s="10"/>
      <c r="V307" s="10"/>
      <c r="W307" s="10"/>
      <c r="Z307" s="10"/>
      <c r="AA307" s="10"/>
      <c r="AB307" s="10"/>
      <c r="AC307" s="10"/>
      <c r="AD307" s="10"/>
      <c r="AE307" s="10"/>
    </row>
    <row r="308" spans="2:31">
      <c r="B308">
        <v>758</v>
      </c>
      <c r="C308" t="s">
        <v>15471</v>
      </c>
      <c r="D308" t="s">
        <v>15472</v>
      </c>
      <c r="E308" t="s">
        <v>511</v>
      </c>
      <c r="F308" t="s">
        <v>507</v>
      </c>
      <c r="G308" t="s">
        <v>144</v>
      </c>
      <c r="H308" t="s">
        <v>14595</v>
      </c>
      <c r="I308" t="s">
        <v>10626</v>
      </c>
      <c r="J308" t="s">
        <v>6417</v>
      </c>
      <c r="K308" t="s">
        <v>109</v>
      </c>
      <c r="L308" s="1">
        <v>44376</v>
      </c>
      <c r="M308" s="10"/>
      <c r="N308" s="10"/>
      <c r="O308" s="10"/>
      <c r="P308" s="10"/>
      <c r="Q308" s="10"/>
      <c r="R308" s="10"/>
      <c r="S308" s="10"/>
      <c r="T308" s="10"/>
      <c r="U308" s="10"/>
      <c r="V308" s="10"/>
      <c r="W308" s="10"/>
      <c r="Z308" s="10"/>
      <c r="AA308" s="10"/>
      <c r="AB308" s="10"/>
      <c r="AC308" s="10"/>
      <c r="AD308" s="10"/>
      <c r="AE308" s="10"/>
    </row>
    <row r="309" spans="2:31">
      <c r="B309">
        <v>757</v>
      </c>
      <c r="C309" t="s">
        <v>1648</v>
      </c>
      <c r="D309" t="s">
        <v>6418</v>
      </c>
      <c r="E309" t="s">
        <v>511</v>
      </c>
      <c r="F309" t="s">
        <v>14279</v>
      </c>
      <c r="G309" t="s">
        <v>5413</v>
      </c>
      <c r="H309" t="s">
        <v>15473</v>
      </c>
      <c r="I309" t="s">
        <v>10490</v>
      </c>
      <c r="J309" t="s">
        <v>5865</v>
      </c>
      <c r="K309" t="s">
        <v>109</v>
      </c>
      <c r="L309" s="1">
        <v>44371</v>
      </c>
      <c r="M309" s="10"/>
      <c r="N309" s="10"/>
      <c r="O309" s="10"/>
      <c r="P309" s="10"/>
      <c r="Q309" s="10"/>
      <c r="R309" s="10"/>
      <c r="S309" s="10"/>
      <c r="T309" s="10"/>
      <c r="U309" s="10"/>
      <c r="V309" s="10"/>
      <c r="W309" s="10"/>
      <c r="Z309" s="10"/>
      <c r="AA309" s="10"/>
      <c r="AB309" s="10"/>
      <c r="AC309" s="10"/>
      <c r="AD309" s="10"/>
      <c r="AE309" s="10"/>
    </row>
    <row r="310" spans="2:31">
      <c r="B310">
        <v>756</v>
      </c>
      <c r="C310" t="s">
        <v>1760</v>
      </c>
      <c r="D310" t="s">
        <v>15474</v>
      </c>
      <c r="E310" t="s">
        <v>511</v>
      </c>
      <c r="F310" t="s">
        <v>15250</v>
      </c>
      <c r="G310" t="s">
        <v>235</v>
      </c>
      <c r="H310" t="s">
        <v>655</v>
      </c>
      <c r="I310" t="s">
        <v>10466</v>
      </c>
      <c r="J310" t="s">
        <v>143</v>
      </c>
      <c r="K310" t="s">
        <v>109</v>
      </c>
      <c r="L310" s="1">
        <v>44370</v>
      </c>
      <c r="M310" s="10"/>
      <c r="N310" s="10"/>
      <c r="O310" s="10"/>
      <c r="P310" s="10"/>
      <c r="Q310" s="10"/>
      <c r="R310" s="10"/>
      <c r="S310" s="10"/>
      <c r="T310" s="10"/>
      <c r="U310" s="10"/>
      <c r="V310" s="10"/>
      <c r="W310" s="10"/>
      <c r="Z310" s="10"/>
      <c r="AA310" s="10"/>
      <c r="AB310" s="10"/>
      <c r="AC310" s="10"/>
      <c r="AD310" s="10"/>
      <c r="AE310" s="10"/>
    </row>
    <row r="311" spans="2:31">
      <c r="B311">
        <v>755</v>
      </c>
      <c r="C311" t="s">
        <v>15475</v>
      </c>
      <c r="D311" t="s">
        <v>15476</v>
      </c>
      <c r="E311" t="s">
        <v>511</v>
      </c>
      <c r="F311" t="s">
        <v>507</v>
      </c>
      <c r="G311" t="s">
        <v>144</v>
      </c>
      <c r="H311" t="s">
        <v>527</v>
      </c>
      <c r="I311" t="s">
        <v>10688</v>
      </c>
      <c r="J311" t="s">
        <v>15477</v>
      </c>
      <c r="K311" t="s">
        <v>109</v>
      </c>
      <c r="L311" s="1">
        <v>44368</v>
      </c>
      <c r="M311" s="10"/>
      <c r="N311" s="10"/>
      <c r="O311" s="10"/>
      <c r="P311" s="10"/>
      <c r="Q311" s="10"/>
      <c r="R311" s="10"/>
      <c r="S311" s="10"/>
      <c r="T311" s="10"/>
      <c r="U311" s="10"/>
      <c r="V311" s="10"/>
      <c r="W311" s="10"/>
      <c r="Z311" s="10"/>
      <c r="AA311" s="10"/>
      <c r="AB311" s="10"/>
      <c r="AC311" s="10"/>
      <c r="AD311" s="10"/>
      <c r="AE311" s="10"/>
    </row>
    <row r="312" spans="2:31">
      <c r="B312">
        <v>754</v>
      </c>
      <c r="C312" t="s">
        <v>14995</v>
      </c>
      <c r="D312" t="s">
        <v>15478</v>
      </c>
      <c r="E312" t="s">
        <v>511</v>
      </c>
      <c r="F312" t="s">
        <v>507</v>
      </c>
      <c r="G312" t="s">
        <v>144</v>
      </c>
      <c r="H312" t="s">
        <v>527</v>
      </c>
      <c r="I312" t="s">
        <v>10481</v>
      </c>
      <c r="J312" t="s">
        <v>6101</v>
      </c>
      <c r="K312" t="s">
        <v>109</v>
      </c>
      <c r="L312" s="1">
        <v>44368</v>
      </c>
      <c r="M312" s="10"/>
      <c r="N312" s="10"/>
      <c r="O312" s="10"/>
      <c r="P312" s="10"/>
      <c r="Q312" s="10"/>
      <c r="R312" s="10"/>
      <c r="S312" s="10"/>
      <c r="T312" s="10"/>
      <c r="U312" s="10"/>
      <c r="V312" s="10"/>
      <c r="W312" s="10"/>
      <c r="Z312" s="10"/>
      <c r="AA312" s="10"/>
      <c r="AB312" s="10"/>
      <c r="AC312" s="10"/>
      <c r="AD312" s="10"/>
      <c r="AE312" s="10"/>
    </row>
    <row r="313" spans="2:31">
      <c r="B313">
        <v>753</v>
      </c>
      <c r="C313" t="s">
        <v>15479</v>
      </c>
      <c r="D313" t="s">
        <v>15479</v>
      </c>
      <c r="E313" t="s">
        <v>511</v>
      </c>
      <c r="F313" t="s">
        <v>507</v>
      </c>
      <c r="G313" t="s">
        <v>144</v>
      </c>
      <c r="H313" t="s">
        <v>527</v>
      </c>
      <c r="I313" t="s">
        <v>10470</v>
      </c>
      <c r="J313" t="s">
        <v>295</v>
      </c>
      <c r="K313" t="s">
        <v>6451</v>
      </c>
      <c r="L313" s="1">
        <v>44364</v>
      </c>
      <c r="M313" s="10"/>
      <c r="N313" s="10"/>
      <c r="O313" s="10"/>
      <c r="P313" s="10"/>
      <c r="Q313" s="10"/>
      <c r="R313" s="10"/>
      <c r="S313" s="10"/>
      <c r="T313" s="10"/>
      <c r="U313" s="10"/>
      <c r="V313" s="10"/>
      <c r="W313" s="10"/>
      <c r="Z313" s="10"/>
      <c r="AA313" s="10"/>
      <c r="AB313" s="10"/>
      <c r="AC313" s="10"/>
      <c r="AD313" s="10"/>
      <c r="AE313" s="10"/>
    </row>
    <row r="314" spans="2:31">
      <c r="B314">
        <v>752</v>
      </c>
      <c r="C314" t="s">
        <v>15480</v>
      </c>
      <c r="D314" t="s">
        <v>15480</v>
      </c>
      <c r="E314" t="s">
        <v>511</v>
      </c>
      <c r="F314" t="s">
        <v>507</v>
      </c>
      <c r="G314" t="s">
        <v>144</v>
      </c>
      <c r="H314" t="s">
        <v>527</v>
      </c>
      <c r="I314" t="s">
        <v>10478</v>
      </c>
      <c r="J314" t="s">
        <v>5828</v>
      </c>
      <c r="K314" t="s">
        <v>6280</v>
      </c>
      <c r="L314" s="1">
        <v>44364</v>
      </c>
      <c r="M314" s="10"/>
      <c r="N314" s="10"/>
      <c r="O314" s="10"/>
      <c r="P314" s="10"/>
      <c r="Q314" s="10"/>
      <c r="R314" s="10"/>
      <c r="S314" s="10"/>
      <c r="T314" s="10"/>
      <c r="U314" s="10"/>
      <c r="V314" s="10"/>
      <c r="W314" s="10"/>
      <c r="Z314" s="10"/>
      <c r="AA314" s="10"/>
      <c r="AB314" s="10"/>
      <c r="AC314" s="10"/>
      <c r="AD314" s="10"/>
      <c r="AE314" s="10"/>
    </row>
    <row r="315" spans="2:31">
      <c r="B315">
        <v>751</v>
      </c>
      <c r="C315" t="s">
        <v>15481</v>
      </c>
      <c r="D315" t="s">
        <v>15481</v>
      </c>
      <c r="E315" t="s">
        <v>511</v>
      </c>
      <c r="F315" t="s">
        <v>507</v>
      </c>
      <c r="G315" t="s">
        <v>198</v>
      </c>
      <c r="H315" t="s">
        <v>605</v>
      </c>
      <c r="I315" t="s">
        <v>10481</v>
      </c>
      <c r="J315" t="s">
        <v>6101</v>
      </c>
      <c r="K315" t="s">
        <v>109</v>
      </c>
      <c r="L315" s="1">
        <v>44362</v>
      </c>
      <c r="M315" s="10"/>
      <c r="N315" s="10"/>
      <c r="O315" s="10"/>
      <c r="P315" s="10"/>
      <c r="Q315" s="10"/>
      <c r="R315" s="10"/>
      <c r="S315" s="10"/>
      <c r="T315" s="10"/>
      <c r="U315" s="10"/>
      <c r="V315" s="10"/>
      <c r="W315" s="10"/>
      <c r="Z315" s="10"/>
      <c r="AA315" s="10"/>
      <c r="AB315" s="10"/>
      <c r="AC315" s="10"/>
      <c r="AD315" s="10"/>
      <c r="AE315" s="10"/>
    </row>
    <row r="316" spans="2:31">
      <c r="B316">
        <v>750</v>
      </c>
      <c r="C316" t="s">
        <v>15482</v>
      </c>
      <c r="D316" t="s">
        <v>15483</v>
      </c>
      <c r="E316" t="s">
        <v>511</v>
      </c>
      <c r="F316" t="s">
        <v>507</v>
      </c>
      <c r="G316" t="s">
        <v>144</v>
      </c>
      <c r="H316" t="s">
        <v>527</v>
      </c>
      <c r="I316" t="s">
        <v>10528</v>
      </c>
      <c r="J316" t="s">
        <v>6081</v>
      </c>
      <c r="K316" t="s">
        <v>15484</v>
      </c>
      <c r="L316" s="1">
        <v>44357</v>
      </c>
      <c r="M316" s="10"/>
      <c r="N316" s="10"/>
      <c r="O316" s="10"/>
      <c r="P316" s="10"/>
      <c r="Q316" s="10"/>
      <c r="R316" s="10"/>
      <c r="S316" s="10"/>
      <c r="T316" s="10"/>
      <c r="U316" s="10"/>
      <c r="V316" s="10"/>
      <c r="W316" s="10"/>
      <c r="Z316" s="10"/>
      <c r="AA316" s="10"/>
      <c r="AB316" s="10"/>
      <c r="AC316" s="10"/>
      <c r="AD316" s="10"/>
      <c r="AE316" s="10"/>
    </row>
    <row r="317" spans="2:31">
      <c r="B317">
        <v>749</v>
      </c>
      <c r="C317" t="s">
        <v>2058</v>
      </c>
      <c r="D317" t="s">
        <v>15485</v>
      </c>
      <c r="E317" t="s">
        <v>511</v>
      </c>
      <c r="F317" t="s">
        <v>578</v>
      </c>
      <c r="G317" t="s">
        <v>235</v>
      </c>
      <c r="H317" t="s">
        <v>655</v>
      </c>
      <c r="I317" t="s">
        <v>10497</v>
      </c>
      <c r="J317" t="s">
        <v>109</v>
      </c>
      <c r="K317" t="s">
        <v>109</v>
      </c>
      <c r="L317" s="1">
        <v>44350</v>
      </c>
      <c r="M317" s="10"/>
      <c r="N317" s="10"/>
      <c r="O317" s="10"/>
      <c r="P317" s="10"/>
      <c r="Q317" s="10"/>
      <c r="R317" s="10"/>
      <c r="S317" s="10"/>
      <c r="T317" s="10"/>
      <c r="U317" s="10"/>
      <c r="V317" s="10"/>
      <c r="W317" s="10"/>
      <c r="Z317" s="10"/>
      <c r="AA317" s="10"/>
      <c r="AB317" s="10"/>
      <c r="AC317" s="10"/>
      <c r="AD317" s="10"/>
      <c r="AE317" s="10"/>
    </row>
    <row r="318" spans="2:31">
      <c r="B318">
        <v>748</v>
      </c>
      <c r="C318" t="s">
        <v>4385</v>
      </c>
      <c r="D318" t="s">
        <v>15486</v>
      </c>
      <c r="E318" t="s">
        <v>511</v>
      </c>
      <c r="F318" t="s">
        <v>507</v>
      </c>
      <c r="G318" t="s">
        <v>144</v>
      </c>
      <c r="H318" t="s">
        <v>527</v>
      </c>
      <c r="I318" t="s">
        <v>10470</v>
      </c>
      <c r="J318" t="s">
        <v>5819</v>
      </c>
      <c r="K318" t="s">
        <v>6304</v>
      </c>
      <c r="L318" s="1">
        <v>44349</v>
      </c>
      <c r="M318" s="10"/>
      <c r="N318" s="10"/>
      <c r="O318" s="10"/>
      <c r="P318" s="10"/>
      <c r="Q318" s="10"/>
      <c r="R318" s="10"/>
      <c r="S318" s="10"/>
      <c r="T318" s="10"/>
      <c r="U318" s="10"/>
      <c r="V318" s="10"/>
      <c r="W318" s="10"/>
      <c r="Z318" s="10"/>
      <c r="AA318" s="10"/>
      <c r="AB318" s="10"/>
      <c r="AC318" s="10"/>
      <c r="AD318" s="10"/>
      <c r="AE318" s="10"/>
    </row>
    <row r="319" spans="2:31">
      <c r="B319">
        <v>747</v>
      </c>
      <c r="C319" t="s">
        <v>5383</v>
      </c>
      <c r="D319" t="s">
        <v>15487</v>
      </c>
      <c r="E319" t="s">
        <v>511</v>
      </c>
      <c r="F319" t="s">
        <v>578</v>
      </c>
      <c r="G319" t="s">
        <v>235</v>
      </c>
      <c r="H319" t="s">
        <v>655</v>
      </c>
      <c r="I319" t="s">
        <v>10473</v>
      </c>
      <c r="J319" t="s">
        <v>5386</v>
      </c>
      <c r="K319" t="s">
        <v>109</v>
      </c>
      <c r="L319" s="1">
        <v>44347</v>
      </c>
      <c r="M319" s="10"/>
      <c r="N319" s="10"/>
      <c r="O319" s="10"/>
      <c r="P319" s="10"/>
      <c r="Q319" s="10"/>
      <c r="R319" s="10"/>
      <c r="S319" s="10"/>
      <c r="T319" s="10"/>
      <c r="U319" s="10"/>
      <c r="V319" s="10"/>
      <c r="W319" s="10"/>
      <c r="Z319" s="10"/>
      <c r="AA319" s="10"/>
      <c r="AB319" s="10"/>
      <c r="AC319" s="10"/>
      <c r="AD319" s="10"/>
      <c r="AE319" s="10"/>
    </row>
    <row r="320" spans="2:31">
      <c r="B320">
        <v>746</v>
      </c>
      <c r="C320" t="s">
        <v>4421</v>
      </c>
      <c r="D320" t="s">
        <v>6423</v>
      </c>
      <c r="E320" t="s">
        <v>511</v>
      </c>
      <c r="F320" t="s">
        <v>507</v>
      </c>
      <c r="G320" t="s">
        <v>558</v>
      </c>
      <c r="H320" t="s">
        <v>614</v>
      </c>
      <c r="I320" t="s">
        <v>10497</v>
      </c>
      <c r="J320" t="s">
        <v>5492</v>
      </c>
      <c r="K320" t="s">
        <v>109</v>
      </c>
      <c r="L320" s="1">
        <v>44344</v>
      </c>
      <c r="M320" s="10"/>
      <c r="N320" s="10"/>
      <c r="O320" s="10"/>
      <c r="P320" s="10"/>
      <c r="Q320" s="10"/>
      <c r="R320" s="10"/>
      <c r="S320" s="10"/>
      <c r="T320" s="10"/>
      <c r="U320" s="10"/>
      <c r="V320" s="10"/>
      <c r="W320" s="10"/>
      <c r="Z320" s="10"/>
      <c r="AA320" s="10"/>
      <c r="AB320" s="10"/>
      <c r="AC320" s="10"/>
      <c r="AD320" s="10"/>
      <c r="AE320" s="10"/>
    </row>
    <row r="321" spans="2:31">
      <c r="B321">
        <v>745</v>
      </c>
      <c r="C321" t="s">
        <v>6424</v>
      </c>
      <c r="D321" t="s">
        <v>15488</v>
      </c>
      <c r="E321" t="s">
        <v>15282</v>
      </c>
      <c r="F321" t="s">
        <v>507</v>
      </c>
      <c r="G321" t="s">
        <v>144</v>
      </c>
      <c r="H321" t="s">
        <v>778</v>
      </c>
      <c r="I321" t="s">
        <v>10490</v>
      </c>
      <c r="J321" t="s">
        <v>217</v>
      </c>
      <c r="K321" t="s">
        <v>109</v>
      </c>
      <c r="L321" s="1">
        <v>44343</v>
      </c>
      <c r="M321" s="10"/>
      <c r="N321" s="10"/>
      <c r="O321" s="10"/>
      <c r="P321" s="10"/>
      <c r="Q321" s="10"/>
      <c r="R321" s="10"/>
      <c r="S321" s="10"/>
      <c r="T321" s="10"/>
      <c r="U321" s="10"/>
      <c r="V321" s="10"/>
      <c r="W321" s="10"/>
      <c r="Z321" s="10"/>
      <c r="AA321" s="10"/>
      <c r="AB321" s="10"/>
      <c r="AC321" s="10"/>
      <c r="AD321" s="10"/>
      <c r="AE321" s="10"/>
    </row>
    <row r="322" spans="2:31">
      <c r="B322">
        <v>744</v>
      </c>
      <c r="C322" t="s">
        <v>6426</v>
      </c>
      <c r="D322" t="s">
        <v>15489</v>
      </c>
      <c r="E322" t="s">
        <v>511</v>
      </c>
      <c r="F322" t="s">
        <v>507</v>
      </c>
      <c r="G322" t="s">
        <v>144</v>
      </c>
      <c r="H322" t="s">
        <v>527</v>
      </c>
      <c r="I322" t="s">
        <v>10528</v>
      </c>
      <c r="J322" t="s">
        <v>6138</v>
      </c>
      <c r="K322" t="s">
        <v>109</v>
      </c>
      <c r="L322" s="1">
        <v>44341</v>
      </c>
      <c r="M322" s="10"/>
      <c r="N322" s="10"/>
      <c r="O322" s="10"/>
      <c r="P322" s="10"/>
      <c r="Q322" s="10"/>
      <c r="R322" s="10"/>
      <c r="S322" s="10"/>
      <c r="T322" s="10"/>
      <c r="U322" s="10"/>
      <c r="V322" s="10"/>
      <c r="W322" s="10"/>
      <c r="Z322" s="10"/>
      <c r="AA322" s="10"/>
      <c r="AB322" s="10"/>
      <c r="AC322" s="10"/>
      <c r="AD322" s="10"/>
      <c r="AE322" s="10"/>
    </row>
    <row r="323" spans="2:31">
      <c r="B323">
        <v>743</v>
      </c>
      <c r="C323" t="s">
        <v>5291</v>
      </c>
      <c r="D323" t="s">
        <v>5291</v>
      </c>
      <c r="E323" t="s">
        <v>511</v>
      </c>
      <c r="F323" t="s">
        <v>507</v>
      </c>
      <c r="G323" t="s">
        <v>558</v>
      </c>
      <c r="H323" t="s">
        <v>5806</v>
      </c>
      <c r="I323" t="s">
        <v>10475</v>
      </c>
      <c r="J323" t="s">
        <v>681</v>
      </c>
      <c r="K323" t="s">
        <v>109</v>
      </c>
      <c r="L323" s="1">
        <v>44340</v>
      </c>
      <c r="M323" s="10"/>
      <c r="N323" s="10"/>
      <c r="O323" s="10"/>
      <c r="P323" s="10"/>
      <c r="Q323" s="10"/>
      <c r="R323" s="10"/>
      <c r="S323" s="10"/>
      <c r="T323" s="10"/>
      <c r="U323" s="10"/>
      <c r="V323" s="10"/>
      <c r="W323" s="10"/>
      <c r="Z323" s="10"/>
      <c r="AA323" s="10"/>
      <c r="AB323" s="10"/>
      <c r="AC323" s="10"/>
      <c r="AD323" s="10"/>
      <c r="AE323" s="10"/>
    </row>
    <row r="324" spans="2:31">
      <c r="B324">
        <v>742</v>
      </c>
      <c r="C324" t="s">
        <v>15490</v>
      </c>
      <c r="D324" t="s">
        <v>15490</v>
      </c>
      <c r="E324" t="s">
        <v>511</v>
      </c>
      <c r="F324" t="s">
        <v>507</v>
      </c>
      <c r="G324" t="s">
        <v>144</v>
      </c>
      <c r="H324" t="s">
        <v>14595</v>
      </c>
      <c r="I324" t="s">
        <v>10470</v>
      </c>
      <c r="J324" t="s">
        <v>6210</v>
      </c>
      <c r="K324" t="s">
        <v>15491</v>
      </c>
      <c r="L324" s="1">
        <v>44337</v>
      </c>
      <c r="M324" s="10"/>
      <c r="N324" s="10"/>
      <c r="O324" s="10"/>
      <c r="P324" s="10"/>
      <c r="Q324" s="10"/>
      <c r="R324" s="10"/>
      <c r="S324" s="10"/>
      <c r="T324" s="10"/>
      <c r="U324" s="10"/>
      <c r="V324" s="10"/>
      <c r="W324" s="10"/>
      <c r="Z324" s="10"/>
      <c r="AA324" s="10"/>
      <c r="AB324" s="10"/>
      <c r="AC324" s="10"/>
      <c r="AD324" s="10"/>
      <c r="AE324" s="10"/>
    </row>
    <row r="325" spans="2:31">
      <c r="B325">
        <v>741</v>
      </c>
      <c r="C325" t="s">
        <v>4409</v>
      </c>
      <c r="D325" t="s">
        <v>15492</v>
      </c>
      <c r="E325" t="s">
        <v>511</v>
      </c>
      <c r="F325" t="s">
        <v>507</v>
      </c>
      <c r="G325" t="s">
        <v>144</v>
      </c>
      <c r="H325" t="s">
        <v>527</v>
      </c>
      <c r="I325" t="s">
        <v>10470</v>
      </c>
      <c r="J325" t="s">
        <v>5819</v>
      </c>
      <c r="K325" t="s">
        <v>6237</v>
      </c>
      <c r="L325" s="1">
        <v>44337</v>
      </c>
      <c r="M325" s="10"/>
      <c r="N325" s="10"/>
      <c r="O325" s="10"/>
      <c r="P325" s="10"/>
      <c r="Q325" s="10"/>
      <c r="R325" s="10"/>
      <c r="S325" s="10"/>
      <c r="T325" s="10"/>
      <c r="U325" s="10"/>
      <c r="V325" s="10"/>
      <c r="W325" s="10"/>
      <c r="Z325" s="10"/>
      <c r="AA325" s="10"/>
      <c r="AB325" s="10"/>
      <c r="AC325" s="10"/>
      <c r="AD325" s="10"/>
      <c r="AE325" s="10"/>
    </row>
    <row r="326" spans="2:31">
      <c r="B326">
        <v>740</v>
      </c>
      <c r="C326" t="s">
        <v>15493</v>
      </c>
      <c r="D326" t="s">
        <v>15494</v>
      </c>
      <c r="E326" t="s">
        <v>511</v>
      </c>
      <c r="F326" t="s">
        <v>507</v>
      </c>
      <c r="G326" t="s">
        <v>198</v>
      </c>
      <c r="H326" t="s">
        <v>15387</v>
      </c>
      <c r="I326" t="s">
        <v>10497</v>
      </c>
      <c r="J326" t="s">
        <v>15495</v>
      </c>
      <c r="K326" t="s">
        <v>109</v>
      </c>
      <c r="L326" s="1">
        <v>44337</v>
      </c>
      <c r="M326" s="10"/>
      <c r="N326" s="10"/>
      <c r="O326" s="10"/>
      <c r="P326" s="10"/>
      <c r="Q326" s="10"/>
      <c r="R326" s="10"/>
      <c r="S326" s="10"/>
      <c r="T326" s="10"/>
      <c r="U326" s="10"/>
      <c r="V326" s="10"/>
      <c r="W326" s="10"/>
      <c r="Z326" s="10"/>
      <c r="AA326" s="10"/>
      <c r="AB326" s="10"/>
      <c r="AC326" s="10"/>
      <c r="AD326" s="10"/>
      <c r="AE326" s="10"/>
    </row>
    <row r="327" spans="2:31">
      <c r="B327">
        <v>739</v>
      </c>
      <c r="C327" t="s">
        <v>6430</v>
      </c>
      <c r="D327" t="s">
        <v>6430</v>
      </c>
      <c r="E327" t="s">
        <v>511</v>
      </c>
      <c r="F327" t="s">
        <v>507</v>
      </c>
      <c r="G327" t="s">
        <v>144</v>
      </c>
      <c r="H327" t="s">
        <v>527</v>
      </c>
      <c r="I327" t="s">
        <v>10795</v>
      </c>
      <c r="J327" t="s">
        <v>6072</v>
      </c>
      <c r="K327" t="s">
        <v>109</v>
      </c>
      <c r="L327" s="1">
        <v>44336</v>
      </c>
      <c r="M327" s="10"/>
      <c r="N327" s="10"/>
      <c r="O327" s="10"/>
      <c r="P327" s="10"/>
      <c r="Q327" s="10"/>
      <c r="R327" s="10"/>
      <c r="S327" s="10"/>
      <c r="T327" s="10"/>
      <c r="U327" s="10"/>
      <c r="V327" s="10"/>
      <c r="W327" s="10"/>
      <c r="Z327" s="10"/>
      <c r="AA327" s="10"/>
      <c r="AB327" s="10"/>
      <c r="AC327" s="10"/>
      <c r="AD327" s="10"/>
      <c r="AE327" s="10"/>
    </row>
    <row r="328" spans="2:31">
      <c r="B328">
        <v>738</v>
      </c>
      <c r="C328" t="s">
        <v>15496</v>
      </c>
      <c r="D328" t="s">
        <v>15496</v>
      </c>
      <c r="E328" t="s">
        <v>511</v>
      </c>
      <c r="F328" t="s">
        <v>507</v>
      </c>
      <c r="G328" t="s">
        <v>144</v>
      </c>
      <c r="H328" t="s">
        <v>527</v>
      </c>
      <c r="I328" t="s">
        <v>10470</v>
      </c>
      <c r="J328" t="s">
        <v>6067</v>
      </c>
      <c r="K328" t="s">
        <v>15497</v>
      </c>
      <c r="L328" s="1">
        <v>44334</v>
      </c>
      <c r="M328" s="10"/>
      <c r="N328" s="10"/>
      <c r="O328" s="10"/>
      <c r="P328" s="10"/>
      <c r="Q328" s="10"/>
      <c r="R328" s="10"/>
      <c r="S328" s="10"/>
      <c r="T328" s="10"/>
      <c r="U328" s="10"/>
      <c r="V328" s="10"/>
      <c r="W328" s="10"/>
      <c r="Z328" s="10"/>
      <c r="AA328" s="10"/>
      <c r="AB328" s="10"/>
      <c r="AC328" s="10"/>
      <c r="AD328" s="10"/>
      <c r="AE328" s="10"/>
    </row>
    <row r="329" spans="2:31">
      <c r="B329">
        <v>737</v>
      </c>
      <c r="C329" t="s">
        <v>15498</v>
      </c>
      <c r="D329" t="s">
        <v>15498</v>
      </c>
      <c r="E329" t="s">
        <v>511</v>
      </c>
      <c r="F329" t="s">
        <v>507</v>
      </c>
      <c r="G329" t="s">
        <v>144</v>
      </c>
      <c r="H329" t="s">
        <v>605</v>
      </c>
      <c r="I329" t="s">
        <v>10470</v>
      </c>
      <c r="J329" t="s">
        <v>5682</v>
      </c>
      <c r="K329" t="s">
        <v>109</v>
      </c>
      <c r="L329" s="1">
        <v>44328</v>
      </c>
      <c r="M329" s="10"/>
      <c r="N329" s="10"/>
      <c r="O329" s="10"/>
      <c r="P329" s="10"/>
      <c r="Q329" s="10"/>
      <c r="R329" s="10"/>
      <c r="S329" s="10"/>
      <c r="T329" s="10"/>
      <c r="U329" s="10"/>
      <c r="V329" s="10"/>
      <c r="W329" s="10"/>
      <c r="Z329" s="10"/>
      <c r="AA329" s="10"/>
      <c r="AB329" s="10"/>
      <c r="AC329" s="10"/>
      <c r="AD329" s="10"/>
      <c r="AE329" s="10"/>
    </row>
    <row r="330" spans="2:31">
      <c r="B330">
        <v>736</v>
      </c>
      <c r="C330" t="s">
        <v>897</v>
      </c>
      <c r="D330" t="s">
        <v>15499</v>
      </c>
      <c r="E330" t="s">
        <v>511</v>
      </c>
      <c r="F330" t="s">
        <v>14918</v>
      </c>
      <c r="G330" t="s">
        <v>558</v>
      </c>
      <c r="H330" t="s">
        <v>614</v>
      </c>
      <c r="I330" t="s">
        <v>10475</v>
      </c>
      <c r="J330" t="s">
        <v>5395</v>
      </c>
      <c r="K330" t="s">
        <v>109</v>
      </c>
      <c r="L330" s="1">
        <v>44326</v>
      </c>
      <c r="M330" s="10"/>
      <c r="N330" s="10"/>
      <c r="O330" s="10"/>
      <c r="P330" s="10"/>
      <c r="Q330" s="10"/>
      <c r="R330" s="10"/>
      <c r="S330" s="10"/>
      <c r="T330" s="10"/>
      <c r="U330" s="10"/>
      <c r="V330" s="10"/>
      <c r="W330" s="10"/>
      <c r="Z330" s="10"/>
      <c r="AA330" s="10"/>
      <c r="AB330" s="10"/>
      <c r="AC330" s="10"/>
      <c r="AD330" s="10"/>
      <c r="AE330" s="10"/>
    </row>
    <row r="331" spans="2:31">
      <c r="B331">
        <v>735</v>
      </c>
      <c r="C331" t="s">
        <v>15500</v>
      </c>
      <c r="D331" t="s">
        <v>15501</v>
      </c>
      <c r="E331" t="s">
        <v>511</v>
      </c>
      <c r="F331" t="s">
        <v>507</v>
      </c>
      <c r="G331" t="s">
        <v>144</v>
      </c>
      <c r="H331" t="s">
        <v>527</v>
      </c>
      <c r="I331" t="s">
        <v>10470</v>
      </c>
      <c r="J331" t="s">
        <v>5429</v>
      </c>
      <c r="K331" t="s">
        <v>6306</v>
      </c>
      <c r="L331" s="1">
        <v>44316</v>
      </c>
      <c r="M331" s="10"/>
      <c r="N331" s="10"/>
      <c r="O331" s="10"/>
      <c r="P331" s="10"/>
      <c r="Q331" s="10"/>
      <c r="R331" s="10"/>
      <c r="S331" s="10"/>
      <c r="T331" s="10"/>
      <c r="U331" s="10"/>
      <c r="V331" s="10"/>
      <c r="W331" s="10"/>
      <c r="Z331" s="10"/>
      <c r="AA331" s="10"/>
      <c r="AB331" s="10"/>
      <c r="AC331" s="10"/>
      <c r="AD331" s="10"/>
      <c r="AE331" s="10"/>
    </row>
    <row r="332" spans="2:31">
      <c r="B332">
        <v>734</v>
      </c>
      <c r="C332" t="s">
        <v>5929</v>
      </c>
      <c r="D332" t="s">
        <v>5384</v>
      </c>
      <c r="E332" t="s">
        <v>511</v>
      </c>
      <c r="F332" t="s">
        <v>15502</v>
      </c>
      <c r="G332" t="s">
        <v>198</v>
      </c>
      <c r="H332" t="s">
        <v>723</v>
      </c>
      <c r="I332" t="s">
        <v>10499</v>
      </c>
      <c r="J332" t="s">
        <v>5730</v>
      </c>
      <c r="K332" t="s">
        <v>109</v>
      </c>
      <c r="L332" s="1">
        <v>44312</v>
      </c>
      <c r="M332" s="10"/>
      <c r="N332" s="10"/>
      <c r="O332" s="10"/>
      <c r="P332" s="10"/>
      <c r="Q332" s="10"/>
      <c r="R332" s="10"/>
      <c r="S332" s="10"/>
      <c r="T332" s="10"/>
      <c r="U332" s="10"/>
      <c r="V332" s="10"/>
      <c r="W332" s="10"/>
      <c r="Z332" s="10"/>
      <c r="AA332" s="10"/>
      <c r="AB332" s="10"/>
      <c r="AC332" s="10"/>
      <c r="AD332" s="10"/>
      <c r="AE332" s="10"/>
    </row>
    <row r="333" spans="2:31">
      <c r="B333">
        <v>733</v>
      </c>
      <c r="C333" t="s">
        <v>15503</v>
      </c>
      <c r="D333" t="s">
        <v>15503</v>
      </c>
      <c r="E333" t="s">
        <v>511</v>
      </c>
      <c r="F333" t="s">
        <v>507</v>
      </c>
      <c r="G333" t="s">
        <v>144</v>
      </c>
      <c r="H333" t="s">
        <v>527</v>
      </c>
      <c r="I333" t="s">
        <v>10490</v>
      </c>
      <c r="J333" t="s">
        <v>5973</v>
      </c>
      <c r="K333" t="s">
        <v>15504</v>
      </c>
      <c r="L333" s="1">
        <v>44309</v>
      </c>
      <c r="M333" s="10"/>
      <c r="N333" s="10"/>
      <c r="O333" s="10"/>
      <c r="P333" s="10"/>
      <c r="Q333" s="10"/>
      <c r="R333" s="10"/>
      <c r="S333" s="10"/>
      <c r="T333" s="10"/>
      <c r="U333" s="10"/>
      <c r="V333" s="10"/>
      <c r="W333" s="10"/>
      <c r="Z333" s="10"/>
      <c r="AA333" s="10"/>
      <c r="AB333" s="10"/>
      <c r="AC333" s="10"/>
      <c r="AD333" s="10"/>
      <c r="AE333" s="10"/>
    </row>
    <row r="334" spans="2:31">
      <c r="B334">
        <v>732</v>
      </c>
      <c r="C334" t="s">
        <v>6432</v>
      </c>
      <c r="D334" t="s">
        <v>15505</v>
      </c>
      <c r="E334" t="s">
        <v>15419</v>
      </c>
      <c r="F334" t="s">
        <v>722</v>
      </c>
      <c r="G334" t="s">
        <v>198</v>
      </c>
      <c r="H334" t="s">
        <v>15506</v>
      </c>
      <c r="I334" t="s">
        <v>10499</v>
      </c>
      <c r="J334" t="s">
        <v>5433</v>
      </c>
      <c r="K334" t="s">
        <v>109</v>
      </c>
      <c r="L334" s="1">
        <v>44308</v>
      </c>
      <c r="M334" s="10"/>
      <c r="N334" s="10"/>
      <c r="O334" s="10"/>
      <c r="P334" s="10"/>
      <c r="Q334" s="10"/>
      <c r="R334" s="10"/>
      <c r="S334" s="10"/>
      <c r="T334" s="10"/>
      <c r="U334" s="10"/>
      <c r="V334" s="10"/>
      <c r="W334" s="10"/>
      <c r="Z334" s="10"/>
      <c r="AA334" s="10"/>
      <c r="AB334" s="10"/>
      <c r="AC334" s="10"/>
      <c r="AD334" s="10"/>
      <c r="AE334" s="10"/>
    </row>
    <row r="335" spans="2:31">
      <c r="B335">
        <v>731</v>
      </c>
      <c r="C335" t="s">
        <v>14538</v>
      </c>
      <c r="D335" t="s">
        <v>15507</v>
      </c>
      <c r="E335" t="s">
        <v>511</v>
      </c>
      <c r="F335" t="s">
        <v>507</v>
      </c>
      <c r="G335" t="s">
        <v>144</v>
      </c>
      <c r="H335" t="s">
        <v>527</v>
      </c>
      <c r="I335" t="s">
        <v>10528</v>
      </c>
      <c r="J335" t="s">
        <v>461</v>
      </c>
      <c r="K335" t="s">
        <v>15508</v>
      </c>
      <c r="L335" s="1">
        <v>44307</v>
      </c>
      <c r="M335" s="10"/>
      <c r="N335" s="10"/>
      <c r="O335" s="10"/>
      <c r="P335" s="10"/>
      <c r="Q335" s="10"/>
      <c r="R335" s="10"/>
      <c r="S335" s="10"/>
      <c r="T335" s="10"/>
      <c r="U335" s="10"/>
      <c r="V335" s="10"/>
      <c r="W335" s="10"/>
      <c r="Z335" s="10"/>
      <c r="AA335" s="10"/>
      <c r="AB335" s="10"/>
      <c r="AC335" s="10"/>
      <c r="AD335" s="10"/>
      <c r="AE335" s="10"/>
    </row>
    <row r="336" spans="2:31">
      <c r="B336">
        <v>730</v>
      </c>
      <c r="C336" t="s">
        <v>15509</v>
      </c>
      <c r="D336" t="s">
        <v>15510</v>
      </c>
      <c r="E336" t="s">
        <v>511</v>
      </c>
      <c r="F336" t="s">
        <v>507</v>
      </c>
      <c r="G336" t="s">
        <v>144</v>
      </c>
      <c r="H336" t="s">
        <v>527</v>
      </c>
      <c r="I336" t="s">
        <v>10473</v>
      </c>
      <c r="J336" t="s">
        <v>15511</v>
      </c>
      <c r="K336" t="s">
        <v>109</v>
      </c>
      <c r="L336" s="1">
        <v>44305</v>
      </c>
      <c r="M336" s="10"/>
      <c r="N336" s="10"/>
      <c r="O336" s="10"/>
      <c r="P336" s="10"/>
      <c r="Q336" s="10"/>
      <c r="R336" s="10"/>
      <c r="S336" s="10"/>
      <c r="T336" s="10"/>
      <c r="U336" s="10"/>
      <c r="V336" s="10"/>
      <c r="W336" s="10"/>
      <c r="Z336" s="10"/>
      <c r="AA336" s="10"/>
      <c r="AB336" s="10"/>
      <c r="AC336" s="10"/>
      <c r="AD336" s="10"/>
      <c r="AE336" s="10"/>
    </row>
    <row r="337" spans="2:31">
      <c r="B337">
        <v>729</v>
      </c>
      <c r="C337" t="s">
        <v>15512</v>
      </c>
      <c r="D337" t="s">
        <v>15513</v>
      </c>
      <c r="E337" t="s">
        <v>511</v>
      </c>
      <c r="F337" t="s">
        <v>578</v>
      </c>
      <c r="G337" t="s">
        <v>558</v>
      </c>
      <c r="H337" t="s">
        <v>614</v>
      </c>
      <c r="I337" t="s">
        <v>10490</v>
      </c>
      <c r="J337" t="s">
        <v>217</v>
      </c>
      <c r="K337" t="s">
        <v>109</v>
      </c>
      <c r="L337" s="1">
        <v>44305</v>
      </c>
      <c r="M337" s="10"/>
      <c r="N337" s="10"/>
      <c r="O337" s="10"/>
      <c r="P337" s="10"/>
      <c r="Q337" s="10"/>
      <c r="R337" s="10"/>
      <c r="S337" s="10"/>
      <c r="T337" s="10"/>
      <c r="U337" s="10"/>
      <c r="V337" s="10"/>
      <c r="W337" s="10"/>
      <c r="Z337" s="10"/>
      <c r="AA337" s="10"/>
      <c r="AB337" s="10"/>
      <c r="AC337" s="10"/>
      <c r="AD337" s="10"/>
      <c r="AE337" s="10"/>
    </row>
    <row r="338" spans="2:31">
      <c r="B338">
        <v>728</v>
      </c>
      <c r="C338" t="s">
        <v>1076</v>
      </c>
      <c r="D338" t="s">
        <v>15514</v>
      </c>
      <c r="E338" t="s">
        <v>511</v>
      </c>
      <c r="F338" t="s">
        <v>507</v>
      </c>
      <c r="G338" t="s">
        <v>144</v>
      </c>
      <c r="H338" t="s">
        <v>14260</v>
      </c>
      <c r="I338" t="s">
        <v>10475</v>
      </c>
      <c r="J338" t="s">
        <v>5395</v>
      </c>
      <c r="K338" t="s">
        <v>14996</v>
      </c>
      <c r="L338" s="1">
        <v>44278</v>
      </c>
      <c r="M338" s="10"/>
      <c r="N338" s="10"/>
      <c r="O338" s="10"/>
      <c r="P338" s="10"/>
      <c r="Q338" s="10"/>
      <c r="R338" s="10"/>
      <c r="S338" s="10"/>
      <c r="T338" s="10"/>
      <c r="U338" s="10"/>
      <c r="V338" s="10"/>
      <c r="W338" s="10"/>
      <c r="Z338" s="10"/>
      <c r="AA338" s="10"/>
      <c r="AB338" s="10"/>
      <c r="AC338" s="10"/>
      <c r="AD338" s="10"/>
      <c r="AE338" s="10"/>
    </row>
    <row r="339" spans="2:31">
      <c r="B339">
        <v>727</v>
      </c>
      <c r="C339" t="s">
        <v>15515</v>
      </c>
      <c r="D339" t="s">
        <v>15516</v>
      </c>
      <c r="E339" t="s">
        <v>511</v>
      </c>
      <c r="F339" t="s">
        <v>507</v>
      </c>
      <c r="G339" t="s">
        <v>144</v>
      </c>
      <c r="H339" t="s">
        <v>14363</v>
      </c>
      <c r="I339" t="s">
        <v>10478</v>
      </c>
      <c r="J339" t="s">
        <v>5828</v>
      </c>
      <c r="K339" t="s">
        <v>6103</v>
      </c>
      <c r="L339" s="1">
        <v>44277</v>
      </c>
      <c r="M339" s="10"/>
      <c r="N339" s="10"/>
      <c r="O339" s="10"/>
      <c r="P339" s="10"/>
      <c r="Q339" s="10"/>
      <c r="R339" s="10"/>
      <c r="S339" s="10"/>
      <c r="T339" s="10"/>
      <c r="U339" s="10"/>
      <c r="V339" s="10"/>
      <c r="W339" s="10"/>
      <c r="Z339" s="10"/>
      <c r="AA339" s="10"/>
      <c r="AB339" s="10"/>
      <c r="AC339" s="10"/>
      <c r="AD339" s="10"/>
      <c r="AE339" s="10"/>
    </row>
    <row r="340" spans="2:31">
      <c r="B340">
        <v>726</v>
      </c>
      <c r="C340" t="s">
        <v>14549</v>
      </c>
      <c r="D340" t="s">
        <v>14549</v>
      </c>
      <c r="E340" t="s">
        <v>511</v>
      </c>
      <c r="F340" t="s">
        <v>507</v>
      </c>
      <c r="G340" t="s">
        <v>144</v>
      </c>
      <c r="H340" t="s">
        <v>527</v>
      </c>
      <c r="I340" t="s">
        <v>10528</v>
      </c>
      <c r="J340" t="s">
        <v>5944</v>
      </c>
      <c r="K340" t="s">
        <v>15517</v>
      </c>
      <c r="L340" s="1">
        <v>44273</v>
      </c>
      <c r="M340" s="10"/>
      <c r="N340" s="10"/>
      <c r="O340" s="10"/>
      <c r="P340" s="10"/>
      <c r="Q340" s="10"/>
      <c r="R340" s="10"/>
      <c r="S340" s="10"/>
      <c r="T340" s="10"/>
      <c r="U340" s="10"/>
      <c r="V340" s="10"/>
      <c r="W340" s="10"/>
      <c r="Z340" s="10"/>
      <c r="AA340" s="10"/>
      <c r="AB340" s="10"/>
      <c r="AC340" s="10"/>
      <c r="AD340" s="10"/>
      <c r="AE340" s="10"/>
    </row>
    <row r="341" spans="2:31">
      <c r="B341">
        <v>725</v>
      </c>
      <c r="C341" t="s">
        <v>14472</v>
      </c>
      <c r="D341" t="s">
        <v>15518</v>
      </c>
      <c r="E341" t="s">
        <v>511</v>
      </c>
      <c r="F341" t="s">
        <v>507</v>
      </c>
      <c r="G341" t="s">
        <v>144</v>
      </c>
      <c r="H341" t="s">
        <v>14363</v>
      </c>
      <c r="I341" t="s">
        <v>10466</v>
      </c>
      <c r="J341" t="s">
        <v>15519</v>
      </c>
      <c r="K341" t="s">
        <v>15520</v>
      </c>
      <c r="L341" s="1">
        <v>44273</v>
      </c>
      <c r="M341" s="10"/>
      <c r="N341" s="10"/>
      <c r="O341" s="10"/>
      <c r="P341" s="10"/>
      <c r="Q341" s="10"/>
      <c r="R341" s="10"/>
      <c r="S341" s="10"/>
      <c r="T341" s="10"/>
      <c r="U341" s="10"/>
      <c r="V341" s="10"/>
      <c r="W341" s="10"/>
      <c r="Z341" s="10"/>
      <c r="AA341" s="10"/>
      <c r="AB341" s="10"/>
      <c r="AC341" s="10"/>
      <c r="AD341" s="10"/>
      <c r="AE341" s="10"/>
    </row>
    <row r="342" spans="2:31">
      <c r="B342">
        <v>724</v>
      </c>
      <c r="C342" t="s">
        <v>15521</v>
      </c>
      <c r="D342" t="s">
        <v>15521</v>
      </c>
      <c r="E342" t="s">
        <v>15522</v>
      </c>
      <c r="F342" t="s">
        <v>507</v>
      </c>
      <c r="G342" t="s">
        <v>144</v>
      </c>
      <c r="H342" t="s">
        <v>14595</v>
      </c>
      <c r="I342" t="s">
        <v>10499</v>
      </c>
      <c r="J342" t="s">
        <v>5405</v>
      </c>
      <c r="K342" t="s">
        <v>109</v>
      </c>
      <c r="L342" s="1">
        <v>44271</v>
      </c>
      <c r="M342" s="10"/>
      <c r="N342" s="10"/>
      <c r="O342" s="10"/>
      <c r="P342" s="10"/>
      <c r="Q342" s="10"/>
      <c r="R342" s="10"/>
      <c r="S342" s="10"/>
      <c r="T342" s="10"/>
      <c r="U342" s="10"/>
      <c r="V342" s="10"/>
      <c r="W342" s="10"/>
      <c r="Z342" s="10"/>
      <c r="AA342" s="10"/>
      <c r="AB342" s="10"/>
      <c r="AC342" s="10"/>
      <c r="AD342" s="10"/>
      <c r="AE342" s="10"/>
    </row>
    <row r="343" spans="2:31">
      <c r="B343">
        <v>723</v>
      </c>
      <c r="C343" t="s">
        <v>6436</v>
      </c>
      <c r="D343" t="s">
        <v>6436</v>
      </c>
      <c r="E343" t="s">
        <v>10819</v>
      </c>
      <c r="F343" t="s">
        <v>507</v>
      </c>
      <c r="G343" t="s">
        <v>558</v>
      </c>
      <c r="H343" t="s">
        <v>614</v>
      </c>
      <c r="I343" t="s">
        <v>10531</v>
      </c>
      <c r="J343" t="s">
        <v>197</v>
      </c>
      <c r="K343" t="s">
        <v>109</v>
      </c>
      <c r="L343" s="1">
        <v>44266</v>
      </c>
      <c r="M343" s="10"/>
      <c r="N343" s="10"/>
      <c r="O343" s="10"/>
      <c r="P343" s="10"/>
      <c r="Q343" s="10"/>
      <c r="R343" s="10"/>
      <c r="S343" s="10"/>
      <c r="T343" s="10"/>
      <c r="U343" s="10"/>
      <c r="V343" s="10"/>
      <c r="W343" s="10"/>
      <c r="Z343" s="10"/>
      <c r="AA343" s="10"/>
      <c r="AB343" s="10"/>
      <c r="AC343" s="10"/>
      <c r="AD343" s="10"/>
      <c r="AE343" s="10"/>
    </row>
    <row r="344" spans="2:31">
      <c r="B344">
        <v>722</v>
      </c>
      <c r="C344" t="s">
        <v>15523</v>
      </c>
      <c r="D344" t="s">
        <v>15524</v>
      </c>
      <c r="E344" t="s">
        <v>15522</v>
      </c>
      <c r="F344" t="s">
        <v>507</v>
      </c>
      <c r="G344" t="s">
        <v>198</v>
      </c>
      <c r="H344" t="s">
        <v>680</v>
      </c>
      <c r="I344" t="s">
        <v>10478</v>
      </c>
      <c r="J344" t="s">
        <v>6241</v>
      </c>
      <c r="K344" t="s">
        <v>109</v>
      </c>
      <c r="L344" s="1">
        <v>44265</v>
      </c>
      <c r="M344" s="10"/>
      <c r="N344" s="10"/>
      <c r="O344" s="10"/>
      <c r="P344" s="10"/>
      <c r="Q344" s="10"/>
      <c r="R344" s="10"/>
      <c r="S344" s="10"/>
      <c r="T344" s="10"/>
      <c r="U344" s="10"/>
      <c r="V344" s="10"/>
      <c r="W344" s="10"/>
      <c r="Z344" s="10"/>
      <c r="AA344" s="10"/>
      <c r="AB344" s="10"/>
      <c r="AC344" s="10"/>
      <c r="AD344" s="10"/>
      <c r="AE344" s="10"/>
    </row>
    <row r="345" spans="2:31">
      <c r="B345">
        <v>721</v>
      </c>
      <c r="C345" t="s">
        <v>15525</v>
      </c>
      <c r="D345" t="s">
        <v>15526</v>
      </c>
      <c r="E345" t="s">
        <v>15467</v>
      </c>
      <c r="F345" t="s">
        <v>507</v>
      </c>
      <c r="G345" t="s">
        <v>198</v>
      </c>
      <c r="H345" t="s">
        <v>15527</v>
      </c>
      <c r="I345" t="s">
        <v>10499</v>
      </c>
      <c r="J345" t="s">
        <v>5879</v>
      </c>
      <c r="K345" t="s">
        <v>109</v>
      </c>
      <c r="L345" s="1">
        <v>44265</v>
      </c>
      <c r="M345" s="10"/>
      <c r="N345" s="10"/>
      <c r="O345" s="10"/>
      <c r="P345" s="10"/>
      <c r="Q345" s="10"/>
      <c r="R345" s="10"/>
      <c r="S345" s="10"/>
      <c r="T345" s="10"/>
      <c r="U345" s="10"/>
      <c r="V345" s="10"/>
      <c r="W345" s="10"/>
      <c r="Z345" s="10"/>
      <c r="AA345" s="10"/>
      <c r="AB345" s="10"/>
      <c r="AC345" s="10"/>
      <c r="AD345" s="10"/>
      <c r="AE345" s="10"/>
    </row>
    <row r="346" spans="2:31">
      <c r="B346">
        <v>720</v>
      </c>
      <c r="C346" t="s">
        <v>6438</v>
      </c>
      <c r="D346" t="s">
        <v>6439</v>
      </c>
      <c r="E346" t="s">
        <v>511</v>
      </c>
      <c r="F346" t="s">
        <v>507</v>
      </c>
      <c r="G346" t="s">
        <v>144</v>
      </c>
      <c r="H346" t="s">
        <v>527</v>
      </c>
      <c r="I346" t="s">
        <v>10528</v>
      </c>
      <c r="J346" t="s">
        <v>6440</v>
      </c>
      <c r="K346" t="s">
        <v>109</v>
      </c>
      <c r="L346" s="1">
        <v>44260</v>
      </c>
      <c r="M346" s="10"/>
      <c r="N346" s="10"/>
      <c r="O346" s="10"/>
      <c r="P346" s="10"/>
      <c r="Q346" s="10"/>
      <c r="R346" s="10"/>
      <c r="S346" s="10"/>
      <c r="T346" s="10"/>
      <c r="U346" s="10"/>
      <c r="V346" s="10"/>
      <c r="W346" s="10"/>
      <c r="Z346" s="10"/>
      <c r="AA346" s="10"/>
      <c r="AB346" s="10"/>
      <c r="AC346" s="10"/>
      <c r="AD346" s="10"/>
      <c r="AE346" s="10"/>
    </row>
    <row r="347" spans="2:31">
      <c r="B347">
        <v>719</v>
      </c>
      <c r="C347" t="s">
        <v>2826</v>
      </c>
      <c r="D347" t="s">
        <v>15528</v>
      </c>
      <c r="E347" t="s">
        <v>511</v>
      </c>
      <c r="F347" t="s">
        <v>507</v>
      </c>
      <c r="G347" t="s">
        <v>144</v>
      </c>
      <c r="H347" t="s">
        <v>605</v>
      </c>
      <c r="I347" t="s">
        <v>10490</v>
      </c>
      <c r="J347" t="s">
        <v>6114</v>
      </c>
      <c r="K347" t="s">
        <v>109</v>
      </c>
      <c r="L347" s="1">
        <v>44256</v>
      </c>
      <c r="M347" s="10"/>
      <c r="N347" s="10"/>
      <c r="O347" s="10"/>
      <c r="P347" s="10"/>
      <c r="Q347" s="10"/>
      <c r="R347" s="10"/>
      <c r="S347" s="10"/>
      <c r="T347" s="10"/>
      <c r="U347" s="10"/>
      <c r="V347" s="10"/>
      <c r="W347" s="10"/>
      <c r="Z347" s="10"/>
      <c r="AA347" s="10"/>
      <c r="AB347" s="10"/>
      <c r="AC347" s="10"/>
      <c r="AD347" s="10"/>
      <c r="AE347" s="10"/>
    </row>
    <row r="348" spans="2:31">
      <c r="B348">
        <v>718</v>
      </c>
      <c r="C348" t="s">
        <v>2805</v>
      </c>
      <c r="D348" t="s">
        <v>15529</v>
      </c>
      <c r="E348" t="s">
        <v>511</v>
      </c>
      <c r="F348" t="s">
        <v>507</v>
      </c>
      <c r="G348" t="s">
        <v>144</v>
      </c>
      <c r="H348" t="s">
        <v>527</v>
      </c>
      <c r="I348" t="s">
        <v>10490</v>
      </c>
      <c r="J348" t="s">
        <v>217</v>
      </c>
      <c r="K348" t="s">
        <v>6443</v>
      </c>
      <c r="L348" s="1">
        <v>44232</v>
      </c>
      <c r="M348" s="10"/>
      <c r="N348" s="10"/>
      <c r="O348" s="10"/>
      <c r="P348" s="10"/>
      <c r="Q348" s="10"/>
      <c r="R348" s="10"/>
      <c r="S348" s="10"/>
      <c r="T348" s="10"/>
      <c r="U348" s="10"/>
      <c r="V348" s="10"/>
      <c r="W348" s="10"/>
      <c r="Z348" s="10"/>
      <c r="AA348" s="10"/>
      <c r="AB348" s="10"/>
      <c r="AC348" s="10"/>
      <c r="AD348" s="10"/>
      <c r="AE348" s="10"/>
    </row>
    <row r="349" spans="2:31">
      <c r="B349">
        <v>717</v>
      </c>
      <c r="C349" t="s">
        <v>6446</v>
      </c>
      <c r="D349" t="s">
        <v>6447</v>
      </c>
      <c r="E349" t="s">
        <v>511</v>
      </c>
      <c r="F349" t="s">
        <v>507</v>
      </c>
      <c r="G349" t="s">
        <v>558</v>
      </c>
      <c r="H349" t="s">
        <v>508</v>
      </c>
      <c r="I349" t="s">
        <v>10473</v>
      </c>
      <c r="J349" t="s">
        <v>5425</v>
      </c>
      <c r="K349" t="s">
        <v>109</v>
      </c>
      <c r="L349" s="1">
        <v>44229</v>
      </c>
      <c r="M349" s="10"/>
      <c r="N349" s="10"/>
      <c r="O349" s="10"/>
      <c r="P349" s="10"/>
      <c r="Q349" s="10"/>
      <c r="R349" s="10"/>
      <c r="S349" s="10"/>
      <c r="T349" s="10"/>
      <c r="U349" s="10"/>
      <c r="V349" s="10"/>
      <c r="W349" s="10"/>
      <c r="Z349" s="10"/>
      <c r="AA349" s="10"/>
      <c r="AB349" s="10"/>
      <c r="AC349" s="10"/>
      <c r="AD349" s="10"/>
      <c r="AE349" s="10"/>
    </row>
    <row r="350" spans="2:31">
      <c r="B350">
        <v>716</v>
      </c>
      <c r="C350" t="s">
        <v>15530</v>
      </c>
      <c r="D350" t="s">
        <v>15530</v>
      </c>
      <c r="E350" t="s">
        <v>511</v>
      </c>
      <c r="F350" t="s">
        <v>507</v>
      </c>
      <c r="G350" t="s">
        <v>144</v>
      </c>
      <c r="H350" t="s">
        <v>527</v>
      </c>
      <c r="I350" t="s">
        <v>10478</v>
      </c>
      <c r="J350" t="s">
        <v>5393</v>
      </c>
      <c r="K350" t="s">
        <v>6171</v>
      </c>
      <c r="L350" s="1">
        <v>44224</v>
      </c>
      <c r="M350" s="10"/>
      <c r="N350" s="10"/>
      <c r="O350" s="10"/>
      <c r="P350" s="10"/>
      <c r="Q350" s="10"/>
      <c r="R350" s="10"/>
      <c r="S350" s="10"/>
      <c r="T350" s="10"/>
      <c r="U350" s="10"/>
      <c r="V350" s="10"/>
      <c r="W350" s="10"/>
      <c r="Z350" s="10"/>
      <c r="AA350" s="10"/>
      <c r="AB350" s="10"/>
      <c r="AC350" s="10"/>
      <c r="AD350" s="10"/>
      <c r="AE350" s="10"/>
    </row>
    <row r="351" spans="2:31">
      <c r="B351">
        <v>715</v>
      </c>
      <c r="C351" t="s">
        <v>6448</v>
      </c>
      <c r="D351" t="s">
        <v>6448</v>
      </c>
      <c r="E351" t="s">
        <v>10819</v>
      </c>
      <c r="F351" t="s">
        <v>507</v>
      </c>
      <c r="G351" t="s">
        <v>198</v>
      </c>
      <c r="H351" t="s">
        <v>15531</v>
      </c>
      <c r="I351" t="s">
        <v>10506</v>
      </c>
      <c r="J351" t="s">
        <v>5498</v>
      </c>
      <c r="K351" t="s">
        <v>109</v>
      </c>
      <c r="L351" s="1">
        <v>44223</v>
      </c>
      <c r="M351" s="10"/>
      <c r="N351" s="10"/>
      <c r="O351" s="10"/>
      <c r="P351" s="10"/>
      <c r="Q351" s="10"/>
      <c r="R351" s="10"/>
      <c r="S351" s="10"/>
      <c r="T351" s="10"/>
      <c r="U351" s="10"/>
      <c r="V351" s="10"/>
      <c r="W351" s="10"/>
      <c r="Z351" s="10"/>
      <c r="AA351" s="10"/>
      <c r="AB351" s="10"/>
      <c r="AC351" s="10"/>
      <c r="AD351" s="10"/>
      <c r="AE351" s="10"/>
    </row>
    <row r="352" spans="2:31">
      <c r="B352">
        <v>714</v>
      </c>
      <c r="C352" t="s">
        <v>15532</v>
      </c>
      <c r="D352" t="s">
        <v>15533</v>
      </c>
      <c r="E352" t="s">
        <v>511</v>
      </c>
      <c r="F352" t="s">
        <v>507</v>
      </c>
      <c r="G352" t="s">
        <v>144</v>
      </c>
      <c r="H352" t="s">
        <v>527</v>
      </c>
      <c r="I352" t="s">
        <v>10470</v>
      </c>
      <c r="J352" t="s">
        <v>295</v>
      </c>
      <c r="K352" t="s">
        <v>15534</v>
      </c>
      <c r="L352" s="1">
        <v>44223</v>
      </c>
      <c r="M352" s="10"/>
      <c r="N352" s="10"/>
      <c r="O352" s="10"/>
      <c r="P352" s="10"/>
      <c r="Q352" s="10"/>
      <c r="R352" s="10"/>
      <c r="S352" s="10"/>
      <c r="T352" s="10"/>
      <c r="U352" s="10"/>
      <c r="V352" s="10"/>
      <c r="W352" s="10"/>
      <c r="Z352" s="10"/>
      <c r="AA352" s="10"/>
      <c r="AB352" s="10"/>
      <c r="AC352" s="10"/>
      <c r="AD352" s="10"/>
      <c r="AE352" s="10"/>
    </row>
    <row r="353" spans="2:31">
      <c r="B353">
        <v>713</v>
      </c>
      <c r="C353" t="s">
        <v>3905</v>
      </c>
      <c r="D353" t="s">
        <v>3905</v>
      </c>
      <c r="E353" t="s">
        <v>511</v>
      </c>
      <c r="F353" t="s">
        <v>507</v>
      </c>
      <c r="G353" t="s">
        <v>144</v>
      </c>
      <c r="H353" t="s">
        <v>527</v>
      </c>
      <c r="I353" t="s">
        <v>10470</v>
      </c>
      <c r="J353" t="s">
        <v>295</v>
      </c>
      <c r="K353" t="s">
        <v>6451</v>
      </c>
      <c r="L353" s="1">
        <v>44221</v>
      </c>
      <c r="M353" s="10"/>
      <c r="N353" s="10"/>
      <c r="O353" s="10"/>
      <c r="P353" s="10"/>
      <c r="Q353" s="10"/>
      <c r="R353" s="10"/>
      <c r="S353" s="10"/>
      <c r="T353" s="10"/>
      <c r="U353" s="10"/>
      <c r="V353" s="10"/>
      <c r="W353" s="10"/>
      <c r="Z353" s="10"/>
      <c r="AA353" s="10"/>
      <c r="AB353" s="10"/>
      <c r="AC353" s="10"/>
      <c r="AD353" s="10"/>
      <c r="AE353" s="10"/>
    </row>
    <row r="354" spans="2:31">
      <c r="B354">
        <v>712</v>
      </c>
      <c r="C354" t="s">
        <v>5072</v>
      </c>
      <c r="D354" t="s">
        <v>5072</v>
      </c>
      <c r="E354" t="s">
        <v>511</v>
      </c>
      <c r="F354" t="s">
        <v>507</v>
      </c>
      <c r="G354" t="s">
        <v>144</v>
      </c>
      <c r="H354" t="s">
        <v>527</v>
      </c>
      <c r="I354" t="s">
        <v>10470</v>
      </c>
      <c r="J354" t="s">
        <v>5714</v>
      </c>
      <c r="K354" t="s">
        <v>5715</v>
      </c>
      <c r="L354" s="1">
        <v>44221</v>
      </c>
      <c r="M354" s="10"/>
      <c r="N354" s="10"/>
      <c r="O354" s="10"/>
      <c r="P354" s="10"/>
      <c r="Q354" s="10"/>
      <c r="R354" s="10"/>
      <c r="S354" s="10"/>
      <c r="T354" s="10"/>
      <c r="U354" s="10"/>
      <c r="V354" s="10"/>
      <c r="W354" s="10"/>
      <c r="Z354" s="10"/>
      <c r="AA354" s="10"/>
      <c r="AB354" s="10"/>
      <c r="AC354" s="10"/>
      <c r="AD354" s="10"/>
      <c r="AE354" s="10"/>
    </row>
    <row r="355" spans="2:31">
      <c r="B355">
        <v>711</v>
      </c>
      <c r="C355" t="s">
        <v>5193</v>
      </c>
      <c r="D355" t="s">
        <v>15535</v>
      </c>
      <c r="E355" t="s">
        <v>511</v>
      </c>
      <c r="F355" t="s">
        <v>15250</v>
      </c>
      <c r="G355" t="s">
        <v>198</v>
      </c>
      <c r="H355" t="s">
        <v>15536</v>
      </c>
      <c r="I355" t="s">
        <v>10470</v>
      </c>
      <c r="J355" t="s">
        <v>5417</v>
      </c>
      <c r="K355" t="s">
        <v>109</v>
      </c>
      <c r="L355" s="1">
        <v>44216</v>
      </c>
      <c r="M355" s="10"/>
      <c r="N355" s="10"/>
      <c r="O355" s="10"/>
      <c r="P355" s="10"/>
      <c r="Q355" s="10"/>
      <c r="R355" s="10"/>
      <c r="S355" s="10"/>
      <c r="T355" s="10"/>
      <c r="U355" s="10"/>
      <c r="V355" s="10"/>
      <c r="W355" s="10"/>
      <c r="Z355" s="10"/>
      <c r="AA355" s="10"/>
      <c r="AB355" s="10"/>
      <c r="AC355" s="10"/>
      <c r="AD355" s="10"/>
      <c r="AE355" s="10"/>
    </row>
    <row r="356" spans="2:31">
      <c r="B356">
        <v>710</v>
      </c>
      <c r="C356" t="s">
        <v>15153</v>
      </c>
      <c r="D356" t="s">
        <v>15153</v>
      </c>
      <c r="E356" t="s">
        <v>511</v>
      </c>
      <c r="F356" t="s">
        <v>507</v>
      </c>
      <c r="G356" t="s">
        <v>144</v>
      </c>
      <c r="H356" t="s">
        <v>527</v>
      </c>
      <c r="I356" t="s">
        <v>10470</v>
      </c>
      <c r="J356" t="s">
        <v>5429</v>
      </c>
      <c r="K356" t="s">
        <v>6306</v>
      </c>
      <c r="L356" s="1">
        <v>44211</v>
      </c>
      <c r="M356" s="10"/>
      <c r="N356" s="10"/>
      <c r="O356" s="10"/>
      <c r="P356" s="10"/>
      <c r="Q356" s="10"/>
      <c r="R356" s="10"/>
      <c r="S356" s="10"/>
      <c r="T356" s="10"/>
      <c r="U356" s="10"/>
      <c r="V356" s="10"/>
      <c r="W356" s="10"/>
      <c r="Z356" s="10"/>
      <c r="AA356" s="10"/>
      <c r="AB356" s="10"/>
      <c r="AC356" s="10"/>
      <c r="AD356" s="10"/>
      <c r="AE356" s="10"/>
    </row>
    <row r="357" spans="2:31">
      <c r="B357">
        <v>709</v>
      </c>
      <c r="C357" t="s">
        <v>15537</v>
      </c>
      <c r="D357" t="s">
        <v>15537</v>
      </c>
      <c r="E357" t="s">
        <v>511</v>
      </c>
      <c r="F357" t="s">
        <v>14918</v>
      </c>
      <c r="G357" t="s">
        <v>235</v>
      </c>
      <c r="H357" t="s">
        <v>655</v>
      </c>
      <c r="I357" t="s">
        <v>10481</v>
      </c>
      <c r="J357" t="s">
        <v>15538</v>
      </c>
      <c r="K357" t="s">
        <v>109</v>
      </c>
      <c r="L357" s="1">
        <v>44210</v>
      </c>
      <c r="M357" s="10"/>
      <c r="N357" s="10"/>
      <c r="O357" s="10"/>
      <c r="P357" s="10"/>
      <c r="Q357" s="10"/>
      <c r="R357" s="10"/>
      <c r="S357" s="10"/>
      <c r="T357" s="10"/>
      <c r="U357" s="10"/>
      <c r="V357" s="10"/>
      <c r="W357" s="10"/>
      <c r="Z357" s="10"/>
      <c r="AA357" s="10"/>
      <c r="AB357" s="10"/>
      <c r="AC357" s="10"/>
      <c r="AD357" s="10"/>
      <c r="AE357" s="10"/>
    </row>
    <row r="358" spans="2:31">
      <c r="B358">
        <v>708</v>
      </c>
      <c r="C358" t="s">
        <v>5387</v>
      </c>
      <c r="D358" t="s">
        <v>5388</v>
      </c>
      <c r="E358" t="s">
        <v>511</v>
      </c>
      <c r="F358" t="s">
        <v>578</v>
      </c>
      <c r="G358" t="s">
        <v>235</v>
      </c>
      <c r="H358" t="s">
        <v>655</v>
      </c>
      <c r="I358" t="s">
        <v>10497</v>
      </c>
      <c r="J358" t="s">
        <v>109</v>
      </c>
      <c r="K358" t="s">
        <v>109</v>
      </c>
      <c r="L358" s="1">
        <v>44210</v>
      </c>
      <c r="M358" s="10"/>
      <c r="N358" s="10"/>
      <c r="O358" s="10"/>
      <c r="P358" s="10"/>
      <c r="Q358" s="10"/>
      <c r="R358" s="10"/>
      <c r="S358" s="10"/>
      <c r="T358" s="10"/>
      <c r="U358" s="10"/>
      <c r="V358" s="10"/>
      <c r="W358" s="10"/>
      <c r="Z358" s="10"/>
      <c r="AA358" s="10"/>
      <c r="AB358" s="10"/>
      <c r="AC358" s="10"/>
      <c r="AD358" s="10"/>
      <c r="AE358" s="10"/>
    </row>
    <row r="359" spans="2:31">
      <c r="B359">
        <v>707</v>
      </c>
      <c r="C359" t="s">
        <v>6454</v>
      </c>
      <c r="D359" t="s">
        <v>15539</v>
      </c>
      <c r="E359" t="s">
        <v>511</v>
      </c>
      <c r="F359" t="s">
        <v>507</v>
      </c>
      <c r="G359" t="s">
        <v>144</v>
      </c>
      <c r="H359" t="s">
        <v>527</v>
      </c>
      <c r="I359" t="s">
        <v>10470</v>
      </c>
      <c r="J359" t="s">
        <v>5682</v>
      </c>
      <c r="K359" t="s">
        <v>15540</v>
      </c>
      <c r="L359" s="1">
        <v>44208</v>
      </c>
      <c r="M359" s="10"/>
      <c r="N359" s="10"/>
      <c r="O359" s="10"/>
      <c r="P359" s="10"/>
      <c r="Q359" s="10"/>
      <c r="R359" s="10"/>
      <c r="S359" s="10"/>
      <c r="T359" s="10"/>
      <c r="U359" s="10"/>
      <c r="V359" s="10"/>
      <c r="W359" s="10"/>
      <c r="Z359" s="10"/>
      <c r="AA359" s="10"/>
      <c r="AB359" s="10"/>
      <c r="AC359" s="10"/>
      <c r="AD359" s="10"/>
      <c r="AE359" s="10"/>
    </row>
    <row r="360" spans="2:31">
      <c r="B360">
        <v>706</v>
      </c>
      <c r="C360" t="s">
        <v>2074</v>
      </c>
      <c r="D360" t="s">
        <v>6456</v>
      </c>
      <c r="E360" t="s">
        <v>511</v>
      </c>
      <c r="F360" t="s">
        <v>507</v>
      </c>
      <c r="G360" t="s">
        <v>144</v>
      </c>
      <c r="H360" t="s">
        <v>527</v>
      </c>
      <c r="I360" t="s">
        <v>10478</v>
      </c>
      <c r="J360" t="s">
        <v>5828</v>
      </c>
      <c r="K360" t="s">
        <v>6457</v>
      </c>
      <c r="L360" s="1">
        <v>44203</v>
      </c>
      <c r="M360" s="10"/>
      <c r="N360" s="10"/>
      <c r="O360" s="10"/>
      <c r="P360" s="10"/>
      <c r="Q360" s="10"/>
      <c r="R360" s="10"/>
      <c r="S360" s="10"/>
      <c r="T360" s="10"/>
      <c r="U360" s="10"/>
      <c r="V360" s="10"/>
      <c r="W360" s="10"/>
      <c r="Z360" s="10"/>
      <c r="AA360" s="10"/>
      <c r="AB360" s="10"/>
      <c r="AC360" s="10"/>
      <c r="AD360" s="10"/>
      <c r="AE360" s="10"/>
    </row>
    <row r="361" spans="2:31">
      <c r="B361">
        <v>705</v>
      </c>
      <c r="C361" t="s">
        <v>15541</v>
      </c>
      <c r="D361" t="s">
        <v>15542</v>
      </c>
      <c r="E361" t="s">
        <v>779</v>
      </c>
      <c r="F361" t="s">
        <v>578</v>
      </c>
      <c r="G361" t="s">
        <v>198</v>
      </c>
      <c r="H361" t="s">
        <v>15543</v>
      </c>
      <c r="I361" t="s">
        <v>10466</v>
      </c>
      <c r="J361" t="s">
        <v>143</v>
      </c>
      <c r="K361" t="s">
        <v>109</v>
      </c>
      <c r="L361" s="1">
        <v>44203</v>
      </c>
      <c r="M361" s="10"/>
      <c r="N361" s="10"/>
      <c r="O361" s="10"/>
      <c r="P361" s="10"/>
      <c r="Q361" s="10"/>
      <c r="R361" s="10"/>
      <c r="S361" s="10"/>
      <c r="T361" s="10"/>
      <c r="U361" s="10"/>
      <c r="V361" s="10"/>
      <c r="W361" s="10"/>
      <c r="Z361" s="10"/>
      <c r="AA361" s="10"/>
      <c r="AB361" s="10"/>
      <c r="AC361" s="10"/>
      <c r="AD361" s="10"/>
      <c r="AE361" s="10"/>
    </row>
    <row r="362" spans="2:31">
      <c r="B362">
        <v>704</v>
      </c>
      <c r="C362" t="s">
        <v>15544</v>
      </c>
      <c r="D362" t="s">
        <v>5970</v>
      </c>
      <c r="E362" t="s">
        <v>10806</v>
      </c>
      <c r="F362" t="s">
        <v>578</v>
      </c>
      <c r="G362" t="s">
        <v>198</v>
      </c>
      <c r="H362" t="s">
        <v>15506</v>
      </c>
      <c r="I362" t="s">
        <v>10547</v>
      </c>
      <c r="J362" t="s">
        <v>5941</v>
      </c>
      <c r="K362" t="s">
        <v>109</v>
      </c>
      <c r="L362" s="1">
        <v>44202</v>
      </c>
      <c r="M362" s="10"/>
      <c r="N362" s="10"/>
      <c r="O362" s="10"/>
      <c r="P362" s="10"/>
      <c r="Q362" s="10"/>
      <c r="R362" s="10"/>
      <c r="S362" s="10"/>
      <c r="T362" s="10"/>
      <c r="U362" s="10"/>
      <c r="V362" s="10"/>
      <c r="W362" s="10"/>
      <c r="Z362" s="10"/>
      <c r="AA362" s="10"/>
      <c r="AB362" s="10"/>
      <c r="AC362" s="10"/>
      <c r="AD362" s="10"/>
      <c r="AE362" s="10"/>
    </row>
    <row r="363" spans="2:31">
      <c r="B363">
        <v>703</v>
      </c>
      <c r="C363" t="s">
        <v>15545</v>
      </c>
      <c r="D363" t="s">
        <v>15545</v>
      </c>
      <c r="E363" t="s">
        <v>511</v>
      </c>
      <c r="F363" t="s">
        <v>507</v>
      </c>
      <c r="G363" t="s">
        <v>144</v>
      </c>
      <c r="H363" t="s">
        <v>605</v>
      </c>
      <c r="I363" t="s">
        <v>10478</v>
      </c>
      <c r="J363" t="s">
        <v>6196</v>
      </c>
      <c r="K363" t="s">
        <v>6315</v>
      </c>
      <c r="L363" s="1">
        <v>44175</v>
      </c>
      <c r="M363" s="10"/>
      <c r="N363" s="10"/>
      <c r="O363" s="10"/>
      <c r="P363" s="10"/>
      <c r="Q363" s="10"/>
      <c r="R363" s="10"/>
      <c r="S363" s="10"/>
      <c r="T363" s="10"/>
      <c r="U363" s="10"/>
      <c r="V363" s="10"/>
      <c r="W363" s="10"/>
      <c r="Z363" s="10"/>
      <c r="AA363" s="10"/>
      <c r="AB363" s="10"/>
      <c r="AC363" s="10"/>
      <c r="AD363" s="10"/>
      <c r="AE363" s="10"/>
    </row>
    <row r="364" spans="2:31">
      <c r="B364">
        <v>702</v>
      </c>
      <c r="C364" t="s">
        <v>4160</v>
      </c>
      <c r="D364" t="s">
        <v>15546</v>
      </c>
      <c r="E364" t="s">
        <v>15175</v>
      </c>
      <c r="F364" t="s">
        <v>507</v>
      </c>
      <c r="G364" t="s">
        <v>144</v>
      </c>
      <c r="H364" t="s">
        <v>527</v>
      </c>
      <c r="I364" t="s">
        <v>10490</v>
      </c>
      <c r="J364" t="s">
        <v>217</v>
      </c>
      <c r="K364" t="s">
        <v>109</v>
      </c>
      <c r="L364" s="1">
        <v>44174</v>
      </c>
      <c r="M364" s="10"/>
      <c r="N364" s="10"/>
      <c r="O364" s="10"/>
      <c r="P364" s="10"/>
      <c r="Q364" s="10"/>
      <c r="R364" s="10"/>
      <c r="S364" s="10"/>
      <c r="T364" s="10"/>
      <c r="U364" s="10"/>
      <c r="V364" s="10"/>
      <c r="W364" s="10"/>
      <c r="Z364" s="10"/>
      <c r="AA364" s="10"/>
      <c r="AB364" s="10"/>
      <c r="AC364" s="10"/>
      <c r="AD364" s="10"/>
      <c r="AE364" s="10"/>
    </row>
    <row r="365" spans="2:31">
      <c r="B365">
        <v>701</v>
      </c>
      <c r="C365" t="s">
        <v>6459</v>
      </c>
      <c r="D365" t="s">
        <v>15547</v>
      </c>
      <c r="E365" t="s">
        <v>511</v>
      </c>
      <c r="F365" t="s">
        <v>507</v>
      </c>
      <c r="G365" t="s">
        <v>144</v>
      </c>
      <c r="H365" t="s">
        <v>655</v>
      </c>
      <c r="I365" t="s">
        <v>10470</v>
      </c>
      <c r="J365" t="s">
        <v>5417</v>
      </c>
      <c r="K365" t="s">
        <v>15548</v>
      </c>
      <c r="L365" s="1">
        <v>44172</v>
      </c>
      <c r="M365" s="10"/>
      <c r="N365" s="10"/>
      <c r="O365" s="10"/>
      <c r="P365" s="10"/>
      <c r="Q365" s="10"/>
      <c r="R365" s="10"/>
      <c r="S365" s="10"/>
      <c r="T365" s="10"/>
      <c r="U365" s="10"/>
      <c r="V365" s="10"/>
      <c r="W365" s="10"/>
      <c r="Z365" s="10"/>
      <c r="AA365" s="10"/>
      <c r="AB365" s="10"/>
      <c r="AC365" s="10"/>
      <c r="AD365" s="10"/>
      <c r="AE365" s="10"/>
    </row>
    <row r="366" spans="2:31">
      <c r="B366">
        <v>700</v>
      </c>
      <c r="C366" t="s">
        <v>201</v>
      </c>
      <c r="D366" t="s">
        <v>201</v>
      </c>
      <c r="E366" t="s">
        <v>511</v>
      </c>
      <c r="F366" t="s">
        <v>507</v>
      </c>
      <c r="G366" t="s">
        <v>144</v>
      </c>
      <c r="H366" t="s">
        <v>605</v>
      </c>
      <c r="I366" t="s">
        <v>10490</v>
      </c>
      <c r="J366" t="s">
        <v>217</v>
      </c>
      <c r="K366" t="s">
        <v>218</v>
      </c>
      <c r="L366" s="1">
        <v>44169</v>
      </c>
      <c r="M366" s="10"/>
      <c r="N366" s="10"/>
      <c r="O366" s="10"/>
      <c r="P366" s="10"/>
      <c r="Q366" s="10"/>
      <c r="R366" s="10"/>
      <c r="S366" s="10"/>
      <c r="T366" s="10"/>
      <c r="U366" s="10"/>
      <c r="V366" s="10"/>
      <c r="W366" s="10"/>
      <c r="Z366" s="10"/>
      <c r="AA366" s="10"/>
      <c r="AB366" s="10"/>
      <c r="AC366" s="10"/>
      <c r="AD366" s="10"/>
      <c r="AE366" s="10"/>
    </row>
    <row r="367" spans="2:31">
      <c r="B367">
        <v>699</v>
      </c>
      <c r="C367" t="s">
        <v>14681</v>
      </c>
      <c r="D367" t="s">
        <v>14681</v>
      </c>
      <c r="E367" t="s">
        <v>511</v>
      </c>
      <c r="F367" t="s">
        <v>507</v>
      </c>
      <c r="G367" t="s">
        <v>144</v>
      </c>
      <c r="H367" t="s">
        <v>655</v>
      </c>
      <c r="I367" t="s">
        <v>10531</v>
      </c>
      <c r="J367" t="s">
        <v>197</v>
      </c>
      <c r="K367" t="s">
        <v>15549</v>
      </c>
      <c r="L367" s="1">
        <v>44160</v>
      </c>
      <c r="M367" s="10"/>
      <c r="N367" s="10"/>
      <c r="O367" s="10"/>
      <c r="P367" s="10"/>
      <c r="Q367" s="10"/>
      <c r="R367" s="10"/>
      <c r="S367" s="10"/>
      <c r="T367" s="10"/>
      <c r="U367" s="10"/>
      <c r="V367" s="10"/>
      <c r="W367" s="10"/>
      <c r="Z367" s="10"/>
      <c r="AA367" s="10"/>
      <c r="AB367" s="10"/>
      <c r="AC367" s="10"/>
      <c r="AD367" s="10"/>
      <c r="AE367" s="10"/>
    </row>
    <row r="368" spans="2:31">
      <c r="B368">
        <v>698</v>
      </c>
      <c r="C368" t="s">
        <v>1661</v>
      </c>
      <c r="D368" t="s">
        <v>15550</v>
      </c>
      <c r="E368" t="s">
        <v>511</v>
      </c>
      <c r="F368" t="s">
        <v>557</v>
      </c>
      <c r="G368" t="s">
        <v>235</v>
      </c>
      <c r="H368" t="s">
        <v>655</v>
      </c>
      <c r="I368" t="s">
        <v>10497</v>
      </c>
      <c r="J368" t="s">
        <v>109</v>
      </c>
      <c r="K368" t="s">
        <v>109</v>
      </c>
      <c r="L368" s="1">
        <v>44160</v>
      </c>
      <c r="M368" s="10"/>
      <c r="N368" s="10"/>
      <c r="O368" s="10"/>
      <c r="P368" s="10"/>
      <c r="Q368" s="10"/>
      <c r="R368" s="10"/>
      <c r="S368" s="10"/>
      <c r="T368" s="10"/>
      <c r="U368" s="10"/>
      <c r="V368" s="10"/>
      <c r="W368" s="10"/>
      <c r="Z368" s="10"/>
      <c r="AA368" s="10"/>
      <c r="AB368" s="10"/>
      <c r="AC368" s="10"/>
      <c r="AD368" s="10"/>
      <c r="AE368" s="10"/>
    </row>
    <row r="369" spans="2:31">
      <c r="B369">
        <v>697</v>
      </c>
      <c r="C369" t="s">
        <v>2002</v>
      </c>
      <c r="D369" t="s">
        <v>15551</v>
      </c>
      <c r="E369" t="s">
        <v>511</v>
      </c>
      <c r="F369" t="s">
        <v>507</v>
      </c>
      <c r="G369" t="s">
        <v>144</v>
      </c>
      <c r="H369" t="s">
        <v>680</v>
      </c>
      <c r="I369" t="s">
        <v>10470</v>
      </c>
      <c r="J369" t="s">
        <v>295</v>
      </c>
      <c r="K369" t="s">
        <v>296</v>
      </c>
      <c r="L369" s="1">
        <v>44158</v>
      </c>
      <c r="M369" s="10"/>
      <c r="N369" s="10"/>
      <c r="O369" s="10"/>
      <c r="P369" s="10"/>
      <c r="Q369" s="10"/>
      <c r="R369" s="10"/>
      <c r="S369" s="10"/>
      <c r="T369" s="10"/>
      <c r="U369" s="10"/>
      <c r="V369" s="10"/>
      <c r="W369" s="10"/>
      <c r="Z369" s="10"/>
      <c r="AA369" s="10"/>
      <c r="AB369" s="10"/>
      <c r="AC369" s="10"/>
      <c r="AD369" s="10"/>
      <c r="AE369" s="10"/>
    </row>
    <row r="370" spans="2:31">
      <c r="B370">
        <v>696</v>
      </c>
      <c r="C370" t="s">
        <v>15552</v>
      </c>
      <c r="D370" t="s">
        <v>15553</v>
      </c>
      <c r="E370" t="s">
        <v>511</v>
      </c>
      <c r="F370" t="s">
        <v>507</v>
      </c>
      <c r="G370" t="s">
        <v>144</v>
      </c>
      <c r="H370" t="s">
        <v>605</v>
      </c>
      <c r="I370" t="s">
        <v>10490</v>
      </c>
      <c r="J370" t="s">
        <v>6114</v>
      </c>
      <c r="K370" t="s">
        <v>109</v>
      </c>
      <c r="L370" s="1">
        <v>44158</v>
      </c>
      <c r="M370" s="10"/>
      <c r="N370" s="10"/>
      <c r="O370" s="10"/>
      <c r="P370" s="10"/>
      <c r="Q370" s="10"/>
      <c r="R370" s="10"/>
      <c r="S370" s="10"/>
      <c r="T370" s="10"/>
      <c r="U370" s="10"/>
      <c r="V370" s="10"/>
      <c r="W370" s="10"/>
      <c r="Z370" s="10"/>
      <c r="AA370" s="10"/>
      <c r="AB370" s="10"/>
      <c r="AC370" s="10"/>
      <c r="AD370" s="10"/>
      <c r="AE370" s="10"/>
    </row>
    <row r="371" spans="2:31">
      <c r="B371">
        <v>695</v>
      </c>
      <c r="C371" t="s">
        <v>15554</v>
      </c>
      <c r="D371" t="s">
        <v>15555</v>
      </c>
      <c r="E371" t="s">
        <v>511</v>
      </c>
      <c r="F371" t="s">
        <v>507</v>
      </c>
      <c r="G371" t="s">
        <v>144</v>
      </c>
      <c r="H371" t="s">
        <v>527</v>
      </c>
      <c r="I371" t="s">
        <v>10470</v>
      </c>
      <c r="J371" t="s">
        <v>5371</v>
      </c>
      <c r="K371" t="s">
        <v>15556</v>
      </c>
      <c r="L371" s="1">
        <v>44154</v>
      </c>
      <c r="M371" s="10"/>
      <c r="N371" s="10"/>
      <c r="O371" s="10"/>
      <c r="P371" s="10"/>
      <c r="Q371" s="10"/>
      <c r="R371" s="10"/>
      <c r="S371" s="10"/>
      <c r="T371" s="10"/>
      <c r="U371" s="10"/>
      <c r="V371" s="10"/>
      <c r="W371" s="10"/>
      <c r="Z371" s="10"/>
      <c r="AA371" s="10"/>
      <c r="AB371" s="10"/>
      <c r="AC371" s="10"/>
      <c r="AD371" s="10"/>
      <c r="AE371" s="10"/>
    </row>
    <row r="372" spans="2:31">
      <c r="B372">
        <v>694</v>
      </c>
      <c r="C372" t="s">
        <v>5716</v>
      </c>
      <c r="D372" t="s">
        <v>5716</v>
      </c>
      <c r="E372" t="s">
        <v>5311</v>
      </c>
      <c r="F372" t="s">
        <v>679</v>
      </c>
      <c r="G372" t="s">
        <v>198</v>
      </c>
      <c r="H372" t="s">
        <v>527</v>
      </c>
      <c r="I372" t="s">
        <v>10584</v>
      </c>
      <c r="J372" t="s">
        <v>5718</v>
      </c>
      <c r="K372" t="s">
        <v>109</v>
      </c>
      <c r="L372" s="1">
        <v>44153</v>
      </c>
      <c r="M372" s="10"/>
      <c r="N372" s="10"/>
      <c r="O372" s="10"/>
      <c r="P372" s="10"/>
      <c r="Q372" s="10"/>
      <c r="R372" s="10"/>
      <c r="S372" s="10"/>
      <c r="T372" s="10"/>
      <c r="U372" s="10"/>
      <c r="V372" s="10"/>
      <c r="W372" s="10"/>
      <c r="Z372" s="10"/>
      <c r="AA372" s="10"/>
      <c r="AB372" s="10"/>
      <c r="AC372" s="10"/>
      <c r="AD372" s="10"/>
      <c r="AE372" s="10"/>
    </row>
    <row r="373" spans="2:31">
      <c r="B373">
        <v>693</v>
      </c>
      <c r="C373" t="s">
        <v>15557</v>
      </c>
      <c r="D373" t="s">
        <v>15558</v>
      </c>
      <c r="E373" t="s">
        <v>511</v>
      </c>
      <c r="F373" t="s">
        <v>507</v>
      </c>
      <c r="G373" t="s">
        <v>144</v>
      </c>
      <c r="H373" t="s">
        <v>655</v>
      </c>
      <c r="I373" t="s">
        <v>10531</v>
      </c>
      <c r="J373" t="s">
        <v>197</v>
      </c>
      <c r="K373" t="s">
        <v>15559</v>
      </c>
      <c r="L373" s="1">
        <v>44147</v>
      </c>
      <c r="M373" s="10"/>
      <c r="N373" s="10"/>
      <c r="O373" s="10"/>
      <c r="P373" s="10"/>
      <c r="Q373" s="10"/>
      <c r="R373" s="10"/>
      <c r="S373" s="10"/>
      <c r="T373" s="10"/>
      <c r="U373" s="10"/>
      <c r="V373" s="10"/>
      <c r="W373" s="10"/>
      <c r="Z373" s="10"/>
      <c r="AA373" s="10"/>
      <c r="AB373" s="10"/>
      <c r="AC373" s="10"/>
      <c r="AD373" s="10"/>
      <c r="AE373" s="10"/>
    </row>
    <row r="374" spans="2:31">
      <c r="B374">
        <v>692</v>
      </c>
      <c r="C374" t="s">
        <v>15560</v>
      </c>
      <c r="D374" t="s">
        <v>15561</v>
      </c>
      <c r="E374" t="s">
        <v>15175</v>
      </c>
      <c r="F374" t="s">
        <v>578</v>
      </c>
      <c r="G374" t="s">
        <v>198</v>
      </c>
      <c r="H374" t="s">
        <v>14755</v>
      </c>
      <c r="I374" t="s">
        <v>10584</v>
      </c>
      <c r="J374" t="s">
        <v>546</v>
      </c>
      <c r="K374" t="s">
        <v>109</v>
      </c>
      <c r="L374" s="1">
        <v>44147</v>
      </c>
      <c r="M374" s="10"/>
      <c r="N374" s="10"/>
      <c r="O374" s="10"/>
      <c r="P374" s="10"/>
      <c r="Q374" s="10"/>
      <c r="R374" s="10"/>
      <c r="S374" s="10"/>
      <c r="T374" s="10"/>
      <c r="U374" s="10"/>
      <c r="V374" s="10"/>
      <c r="W374" s="10"/>
      <c r="Z374" s="10"/>
      <c r="AA374" s="10"/>
      <c r="AB374" s="10"/>
      <c r="AC374" s="10"/>
      <c r="AD374" s="10"/>
      <c r="AE374" s="10"/>
    </row>
    <row r="375" spans="2:31">
      <c r="B375">
        <v>691</v>
      </c>
      <c r="C375" t="s">
        <v>15562</v>
      </c>
      <c r="D375" t="s">
        <v>15563</v>
      </c>
      <c r="E375" t="s">
        <v>710</v>
      </c>
      <c r="F375" t="s">
        <v>14918</v>
      </c>
      <c r="G375" t="s">
        <v>198</v>
      </c>
      <c r="H375" t="s">
        <v>579</v>
      </c>
      <c r="I375" t="s">
        <v>13824</v>
      </c>
      <c r="J375" t="s">
        <v>15564</v>
      </c>
      <c r="K375" t="s">
        <v>109</v>
      </c>
      <c r="L375" s="1">
        <v>44147</v>
      </c>
      <c r="M375" s="10"/>
      <c r="N375" s="10"/>
      <c r="O375" s="10"/>
      <c r="P375" s="10"/>
      <c r="Q375" s="10"/>
      <c r="R375" s="10"/>
      <c r="S375" s="10"/>
      <c r="T375" s="10"/>
      <c r="U375" s="10"/>
      <c r="V375" s="10"/>
      <c r="W375" s="10"/>
      <c r="Z375" s="10"/>
      <c r="AA375" s="10"/>
      <c r="AB375" s="10"/>
      <c r="AC375" s="10"/>
      <c r="AD375" s="10"/>
      <c r="AE375" s="10"/>
    </row>
    <row r="376" spans="2:31">
      <c r="B376">
        <v>690</v>
      </c>
      <c r="C376" t="s">
        <v>15565</v>
      </c>
      <c r="D376" t="s">
        <v>15566</v>
      </c>
      <c r="E376" t="s">
        <v>511</v>
      </c>
      <c r="F376" t="s">
        <v>507</v>
      </c>
      <c r="G376" t="s">
        <v>198</v>
      </c>
      <c r="H376" t="s">
        <v>14595</v>
      </c>
      <c r="I376" t="s">
        <v>10499</v>
      </c>
      <c r="J376" t="s">
        <v>5894</v>
      </c>
      <c r="K376" t="s">
        <v>109</v>
      </c>
      <c r="L376" s="1">
        <v>44137</v>
      </c>
      <c r="M376" s="10"/>
      <c r="N376" s="10"/>
      <c r="O376" s="10"/>
      <c r="P376" s="10"/>
      <c r="Q376" s="10"/>
      <c r="R376" s="10"/>
      <c r="S376" s="10"/>
      <c r="T376" s="10"/>
      <c r="U376" s="10"/>
      <c r="V376" s="10"/>
      <c r="W376" s="10"/>
      <c r="Z376" s="10"/>
      <c r="AA376" s="10"/>
      <c r="AB376" s="10"/>
      <c r="AC376" s="10"/>
      <c r="AD376" s="10"/>
      <c r="AE376" s="10"/>
    </row>
    <row r="377" spans="2:31">
      <c r="B377">
        <v>689</v>
      </c>
      <c r="C377" t="s">
        <v>15567</v>
      </c>
      <c r="D377" t="s">
        <v>15567</v>
      </c>
      <c r="E377" t="s">
        <v>511</v>
      </c>
      <c r="F377" t="s">
        <v>507</v>
      </c>
      <c r="G377" t="s">
        <v>144</v>
      </c>
      <c r="H377" t="s">
        <v>14363</v>
      </c>
      <c r="I377" t="s">
        <v>13902</v>
      </c>
      <c r="J377" t="s">
        <v>6190</v>
      </c>
      <c r="K377" t="s">
        <v>109</v>
      </c>
      <c r="L377" s="1">
        <v>44134</v>
      </c>
      <c r="M377" s="10"/>
      <c r="N377" s="10"/>
      <c r="O377" s="10"/>
      <c r="P377" s="10"/>
      <c r="Q377" s="10"/>
      <c r="R377" s="10"/>
      <c r="S377" s="10"/>
      <c r="T377" s="10"/>
      <c r="U377" s="10"/>
      <c r="V377" s="10"/>
      <c r="W377" s="10"/>
      <c r="Z377" s="10"/>
      <c r="AA377" s="10"/>
      <c r="AB377" s="10"/>
      <c r="AC377" s="10"/>
      <c r="AD377" s="10"/>
      <c r="AE377" s="10"/>
    </row>
    <row r="378" spans="2:31">
      <c r="B378">
        <v>688</v>
      </c>
      <c r="C378" t="s">
        <v>15568</v>
      </c>
      <c r="D378" t="s">
        <v>15569</v>
      </c>
      <c r="E378" t="s">
        <v>511</v>
      </c>
      <c r="F378" t="s">
        <v>15250</v>
      </c>
      <c r="G378" t="s">
        <v>198</v>
      </c>
      <c r="H378" t="s">
        <v>15570</v>
      </c>
      <c r="I378" t="s">
        <v>10475</v>
      </c>
      <c r="J378" t="s">
        <v>15571</v>
      </c>
      <c r="K378" t="s">
        <v>109</v>
      </c>
      <c r="L378" s="1">
        <v>44126</v>
      </c>
      <c r="M378" s="10"/>
      <c r="N378" s="10"/>
      <c r="O378" s="10"/>
      <c r="P378" s="10"/>
      <c r="Q378" s="10"/>
      <c r="R378" s="10"/>
      <c r="S378" s="10"/>
      <c r="T378" s="10"/>
      <c r="U378" s="10"/>
      <c r="V378" s="10"/>
      <c r="W378" s="10"/>
      <c r="Z378" s="10"/>
      <c r="AA378" s="10"/>
      <c r="AB378" s="10"/>
      <c r="AC378" s="10"/>
      <c r="AD378" s="10"/>
      <c r="AE378" s="10"/>
    </row>
    <row r="379" spans="2:31">
      <c r="B379">
        <v>687</v>
      </c>
      <c r="C379" t="s">
        <v>15572</v>
      </c>
      <c r="D379" t="s">
        <v>15572</v>
      </c>
      <c r="E379" t="s">
        <v>592</v>
      </c>
      <c r="F379" t="s">
        <v>578</v>
      </c>
      <c r="G379" t="s">
        <v>198</v>
      </c>
      <c r="H379" t="s">
        <v>15573</v>
      </c>
      <c r="I379" t="s">
        <v>10499</v>
      </c>
      <c r="J379" t="s">
        <v>109</v>
      </c>
      <c r="K379" t="s">
        <v>109</v>
      </c>
      <c r="L379" s="1">
        <v>44125</v>
      </c>
      <c r="M379" s="10"/>
      <c r="N379" s="10"/>
      <c r="O379" s="10"/>
      <c r="P379" s="10"/>
      <c r="Q379" s="10"/>
      <c r="R379" s="10"/>
      <c r="S379" s="10"/>
      <c r="T379" s="10"/>
      <c r="U379" s="10"/>
      <c r="V379" s="10"/>
      <c r="W379" s="10"/>
      <c r="Z379" s="10"/>
      <c r="AA379" s="10"/>
      <c r="AB379" s="10"/>
      <c r="AC379" s="10"/>
      <c r="AD379" s="10"/>
      <c r="AE379" s="10"/>
    </row>
    <row r="380" spans="2:31">
      <c r="B380">
        <v>686</v>
      </c>
      <c r="C380" t="s">
        <v>3404</v>
      </c>
      <c r="D380" t="s">
        <v>15574</v>
      </c>
      <c r="E380" t="s">
        <v>10819</v>
      </c>
      <c r="F380" t="s">
        <v>507</v>
      </c>
      <c r="G380" t="s">
        <v>144</v>
      </c>
      <c r="H380" t="s">
        <v>527</v>
      </c>
      <c r="I380" t="s">
        <v>10470</v>
      </c>
      <c r="J380" t="s">
        <v>5371</v>
      </c>
      <c r="K380" t="s">
        <v>6282</v>
      </c>
      <c r="L380" s="1">
        <v>44125</v>
      </c>
      <c r="M380" s="10"/>
      <c r="N380" s="10"/>
      <c r="O380" s="10"/>
      <c r="P380" s="10"/>
      <c r="Q380" s="10"/>
      <c r="R380" s="10"/>
      <c r="S380" s="10"/>
      <c r="T380" s="10"/>
      <c r="U380" s="10"/>
      <c r="V380" s="10"/>
      <c r="W380" s="10"/>
      <c r="Z380" s="10"/>
      <c r="AA380" s="10"/>
      <c r="AB380" s="10"/>
      <c r="AC380" s="10"/>
      <c r="AD380" s="10"/>
      <c r="AE380" s="10"/>
    </row>
    <row r="381" spans="2:31">
      <c r="B381">
        <v>685</v>
      </c>
      <c r="C381" t="s">
        <v>15575</v>
      </c>
      <c r="D381" t="s">
        <v>15576</v>
      </c>
      <c r="E381" t="s">
        <v>511</v>
      </c>
      <c r="F381" t="s">
        <v>507</v>
      </c>
      <c r="G381" t="s">
        <v>144</v>
      </c>
      <c r="H381" t="s">
        <v>527</v>
      </c>
      <c r="I381" t="s">
        <v>10470</v>
      </c>
      <c r="J381" t="s">
        <v>295</v>
      </c>
      <c r="K381" t="s">
        <v>15534</v>
      </c>
      <c r="L381" s="1">
        <v>44124</v>
      </c>
      <c r="M381" s="10"/>
      <c r="N381" s="10"/>
      <c r="O381" s="10"/>
      <c r="P381" s="10"/>
      <c r="Q381" s="10"/>
      <c r="R381" s="10"/>
      <c r="S381" s="10"/>
      <c r="T381" s="10"/>
      <c r="U381" s="10"/>
      <c r="V381" s="10"/>
      <c r="W381" s="10"/>
      <c r="Z381" s="10"/>
      <c r="AA381" s="10"/>
      <c r="AB381" s="10"/>
      <c r="AC381" s="10"/>
      <c r="AD381" s="10"/>
      <c r="AE381" s="10"/>
    </row>
    <row r="382" spans="2:31">
      <c r="B382">
        <v>684</v>
      </c>
      <c r="C382" t="s">
        <v>5741</v>
      </c>
      <c r="D382" t="s">
        <v>15577</v>
      </c>
      <c r="E382" t="s">
        <v>10806</v>
      </c>
      <c r="F382" t="s">
        <v>679</v>
      </c>
      <c r="G382" t="s">
        <v>558</v>
      </c>
      <c r="H382" t="s">
        <v>614</v>
      </c>
      <c r="I382" t="s">
        <v>13810</v>
      </c>
      <c r="J382" t="s">
        <v>5744</v>
      </c>
      <c r="K382" t="s">
        <v>109</v>
      </c>
      <c r="L382" s="1">
        <v>44117</v>
      </c>
      <c r="M382" s="10"/>
      <c r="N382" s="10"/>
      <c r="O382" s="10"/>
      <c r="P382" s="10"/>
      <c r="Q382" s="10"/>
      <c r="R382" s="10"/>
      <c r="S382" s="10"/>
      <c r="T382" s="10"/>
      <c r="U382" s="10"/>
      <c r="V382" s="10"/>
      <c r="W382" s="10"/>
      <c r="Z382" s="10"/>
      <c r="AA382" s="10"/>
      <c r="AB382" s="10"/>
      <c r="AC382" s="10"/>
      <c r="AD382" s="10"/>
      <c r="AE382" s="10"/>
    </row>
    <row r="383" spans="2:31">
      <c r="B383">
        <v>683</v>
      </c>
      <c r="C383" t="s">
        <v>1302</v>
      </c>
      <c r="D383" t="s">
        <v>15578</v>
      </c>
      <c r="E383" t="s">
        <v>511</v>
      </c>
      <c r="F383" t="s">
        <v>507</v>
      </c>
      <c r="G383" t="s">
        <v>144</v>
      </c>
      <c r="H383" t="s">
        <v>14595</v>
      </c>
      <c r="I383" t="s">
        <v>10494</v>
      </c>
      <c r="J383" t="s">
        <v>5798</v>
      </c>
      <c r="K383" t="s">
        <v>109</v>
      </c>
      <c r="L383" s="1">
        <v>44097</v>
      </c>
      <c r="M383" s="10"/>
      <c r="N383" s="10"/>
      <c r="O383" s="10"/>
      <c r="P383" s="10"/>
      <c r="Q383" s="10"/>
      <c r="R383" s="10"/>
      <c r="S383" s="10"/>
      <c r="T383" s="10"/>
      <c r="U383" s="10"/>
      <c r="V383" s="10"/>
      <c r="W383" s="10"/>
      <c r="Z383" s="10"/>
      <c r="AA383" s="10"/>
      <c r="AB383" s="10"/>
      <c r="AC383" s="10"/>
      <c r="AD383" s="10"/>
      <c r="AE383" s="10"/>
    </row>
    <row r="384" spans="2:31">
      <c r="B384">
        <v>682</v>
      </c>
      <c r="C384" t="s">
        <v>14983</v>
      </c>
      <c r="D384" t="s">
        <v>14983</v>
      </c>
      <c r="E384" t="s">
        <v>15419</v>
      </c>
      <c r="F384" t="s">
        <v>507</v>
      </c>
      <c r="G384" t="s">
        <v>144</v>
      </c>
      <c r="H384" t="s">
        <v>527</v>
      </c>
      <c r="I384" t="s">
        <v>10494</v>
      </c>
      <c r="J384" t="s">
        <v>5850</v>
      </c>
      <c r="K384" t="s">
        <v>109</v>
      </c>
      <c r="L384" s="1">
        <v>44089</v>
      </c>
      <c r="M384" s="10"/>
      <c r="N384" s="10"/>
      <c r="O384" s="10"/>
      <c r="P384" s="10"/>
      <c r="Q384" s="10"/>
      <c r="R384" s="10"/>
      <c r="S384" s="10"/>
      <c r="T384" s="10"/>
      <c r="U384" s="10"/>
      <c r="V384" s="10"/>
      <c r="W384" s="10"/>
      <c r="Z384" s="10"/>
      <c r="AA384" s="10"/>
      <c r="AB384" s="10"/>
      <c r="AC384" s="10"/>
      <c r="AD384" s="10"/>
      <c r="AE384" s="10"/>
    </row>
    <row r="385" spans="2:31">
      <c r="B385">
        <v>681</v>
      </c>
      <c r="C385" t="s">
        <v>855</v>
      </c>
      <c r="D385" t="s">
        <v>15579</v>
      </c>
      <c r="E385" t="s">
        <v>15467</v>
      </c>
      <c r="F385" t="s">
        <v>578</v>
      </c>
      <c r="G385" t="s">
        <v>558</v>
      </c>
      <c r="H385" t="s">
        <v>614</v>
      </c>
      <c r="I385" t="s">
        <v>10499</v>
      </c>
      <c r="J385" t="s">
        <v>109</v>
      </c>
      <c r="K385" t="s">
        <v>109</v>
      </c>
      <c r="L385" s="1">
        <v>44085</v>
      </c>
      <c r="M385" s="10"/>
      <c r="N385" s="10"/>
      <c r="O385" s="10"/>
      <c r="P385" s="10"/>
      <c r="Q385" s="10"/>
      <c r="R385" s="10"/>
      <c r="S385" s="10"/>
      <c r="T385" s="10"/>
      <c r="U385" s="10"/>
      <c r="V385" s="10"/>
      <c r="W385" s="10"/>
      <c r="Z385" s="10"/>
      <c r="AA385" s="10"/>
      <c r="AB385" s="10"/>
      <c r="AC385" s="10"/>
      <c r="AD385" s="10"/>
      <c r="AE385" s="10"/>
    </row>
    <row r="386" spans="2:31">
      <c r="B386">
        <v>680</v>
      </c>
      <c r="C386" t="s">
        <v>15580</v>
      </c>
      <c r="D386" t="s">
        <v>15581</v>
      </c>
      <c r="E386" t="s">
        <v>5298</v>
      </c>
      <c r="F386" t="s">
        <v>15250</v>
      </c>
      <c r="G386" t="s">
        <v>198</v>
      </c>
      <c r="H386" t="s">
        <v>15251</v>
      </c>
      <c r="I386" t="s">
        <v>10473</v>
      </c>
      <c r="J386" t="s">
        <v>15582</v>
      </c>
      <c r="K386" t="s">
        <v>109</v>
      </c>
      <c r="L386" s="1">
        <v>44084</v>
      </c>
      <c r="M386" s="10"/>
      <c r="N386" s="10"/>
      <c r="O386" s="10"/>
      <c r="P386" s="10"/>
      <c r="Q386" s="10"/>
      <c r="R386" s="10"/>
      <c r="S386" s="10"/>
      <c r="T386" s="10"/>
      <c r="U386" s="10"/>
      <c r="V386" s="10"/>
      <c r="W386" s="10"/>
      <c r="Z386" s="10"/>
      <c r="AA386" s="10"/>
      <c r="AB386" s="10"/>
      <c r="AC386" s="10"/>
      <c r="AD386" s="10"/>
      <c r="AE386" s="10"/>
    </row>
    <row r="387" spans="2:31">
      <c r="B387">
        <v>679</v>
      </c>
      <c r="C387" t="s">
        <v>4857</v>
      </c>
      <c r="D387" t="s">
        <v>15583</v>
      </c>
      <c r="E387" t="s">
        <v>511</v>
      </c>
      <c r="F387" t="s">
        <v>578</v>
      </c>
      <c r="G387" t="s">
        <v>558</v>
      </c>
      <c r="H387" t="s">
        <v>614</v>
      </c>
      <c r="I387" t="s">
        <v>10475</v>
      </c>
      <c r="J387" t="s">
        <v>681</v>
      </c>
      <c r="K387" t="s">
        <v>109</v>
      </c>
      <c r="L387" s="1">
        <v>44083</v>
      </c>
      <c r="M387" s="10"/>
      <c r="N387" s="10"/>
      <c r="O387" s="10"/>
      <c r="P387" s="10"/>
      <c r="Q387" s="10"/>
      <c r="R387" s="10"/>
      <c r="S387" s="10"/>
      <c r="T387" s="10"/>
      <c r="U387" s="10"/>
      <c r="V387" s="10"/>
      <c r="W387" s="10"/>
      <c r="Z387" s="10"/>
      <c r="AA387" s="10"/>
      <c r="AB387" s="10"/>
      <c r="AC387" s="10"/>
      <c r="AD387" s="10"/>
      <c r="AE387" s="10"/>
    </row>
    <row r="388" spans="2:31">
      <c r="B388">
        <v>678</v>
      </c>
      <c r="C388" t="s">
        <v>1414</v>
      </c>
      <c r="D388" t="s">
        <v>15584</v>
      </c>
      <c r="E388" t="s">
        <v>10819</v>
      </c>
      <c r="F388" t="s">
        <v>507</v>
      </c>
      <c r="G388" t="s">
        <v>144</v>
      </c>
      <c r="H388" t="s">
        <v>527</v>
      </c>
      <c r="I388" t="s">
        <v>10490</v>
      </c>
      <c r="J388" t="s">
        <v>6035</v>
      </c>
      <c r="K388" t="s">
        <v>109</v>
      </c>
      <c r="L388" s="1">
        <v>44083</v>
      </c>
      <c r="M388" s="10"/>
      <c r="N388" s="10"/>
      <c r="O388" s="10"/>
      <c r="P388" s="10"/>
      <c r="Q388" s="10"/>
      <c r="R388" s="10"/>
      <c r="S388" s="10"/>
      <c r="T388" s="10"/>
      <c r="U388" s="10"/>
      <c r="V388" s="10"/>
      <c r="W388" s="10"/>
      <c r="Z388" s="10"/>
      <c r="AA388" s="10"/>
      <c r="AB388" s="10"/>
      <c r="AC388" s="10"/>
      <c r="AD388" s="10"/>
      <c r="AE388" s="10"/>
    </row>
    <row r="389" spans="2:31">
      <c r="B389">
        <v>677</v>
      </c>
      <c r="C389" t="s">
        <v>4666</v>
      </c>
      <c r="D389" t="s">
        <v>6466</v>
      </c>
      <c r="E389" t="s">
        <v>511</v>
      </c>
      <c r="F389" t="s">
        <v>507</v>
      </c>
      <c r="G389" t="s">
        <v>558</v>
      </c>
      <c r="H389" t="s">
        <v>508</v>
      </c>
      <c r="I389" t="s">
        <v>10494</v>
      </c>
      <c r="J389" t="s">
        <v>5850</v>
      </c>
      <c r="K389" t="s">
        <v>109</v>
      </c>
      <c r="L389" s="1">
        <v>44081</v>
      </c>
      <c r="M389" s="10"/>
      <c r="N389" s="10"/>
      <c r="O389" s="10"/>
      <c r="P389" s="10"/>
      <c r="Q389" s="10"/>
      <c r="R389" s="10"/>
      <c r="S389" s="10"/>
      <c r="T389" s="10"/>
      <c r="U389" s="10"/>
      <c r="V389" s="10"/>
      <c r="W389" s="10"/>
      <c r="Z389" s="10"/>
      <c r="AA389" s="10"/>
      <c r="AB389" s="10"/>
      <c r="AC389" s="10"/>
      <c r="AD389" s="10"/>
      <c r="AE389" s="10"/>
    </row>
    <row r="390" spans="2:31">
      <c r="B390">
        <v>676</v>
      </c>
      <c r="C390" t="s">
        <v>15585</v>
      </c>
      <c r="D390" t="s">
        <v>15585</v>
      </c>
      <c r="E390" t="s">
        <v>511</v>
      </c>
      <c r="F390" t="s">
        <v>507</v>
      </c>
      <c r="G390" t="s">
        <v>144</v>
      </c>
      <c r="H390" t="s">
        <v>527</v>
      </c>
      <c r="I390" t="s">
        <v>10531</v>
      </c>
      <c r="J390" t="s">
        <v>6321</v>
      </c>
      <c r="K390" t="s">
        <v>109</v>
      </c>
      <c r="L390" s="1">
        <v>44076</v>
      </c>
      <c r="M390" s="10"/>
      <c r="N390" s="10"/>
      <c r="O390" s="10"/>
      <c r="P390" s="10"/>
      <c r="Q390" s="10"/>
      <c r="R390" s="10"/>
      <c r="S390" s="10"/>
      <c r="T390" s="10"/>
      <c r="U390" s="10"/>
      <c r="V390" s="10"/>
      <c r="W390" s="10"/>
      <c r="Z390" s="10"/>
      <c r="AA390" s="10"/>
      <c r="AB390" s="10"/>
      <c r="AC390" s="10"/>
      <c r="AD390" s="10"/>
      <c r="AE390" s="10"/>
    </row>
    <row r="391" spans="2:31">
      <c r="B391">
        <v>675</v>
      </c>
      <c r="C391" t="s">
        <v>15586</v>
      </c>
      <c r="D391" t="s">
        <v>15587</v>
      </c>
      <c r="E391" t="s">
        <v>15588</v>
      </c>
      <c r="F391" t="s">
        <v>578</v>
      </c>
      <c r="G391" t="s">
        <v>198</v>
      </c>
      <c r="H391" t="s">
        <v>15573</v>
      </c>
      <c r="I391" t="s">
        <v>10475</v>
      </c>
      <c r="J391" t="s">
        <v>681</v>
      </c>
      <c r="K391" t="s">
        <v>109</v>
      </c>
      <c r="L391" s="1">
        <v>44069</v>
      </c>
      <c r="M391" s="10"/>
      <c r="N391" s="10"/>
      <c r="O391" s="10"/>
      <c r="P391" s="10"/>
      <c r="Q391" s="10"/>
      <c r="R391" s="10"/>
      <c r="S391" s="10"/>
      <c r="T391" s="10"/>
      <c r="U391" s="10"/>
      <c r="V391" s="10"/>
      <c r="W391" s="10"/>
      <c r="Z391" s="10"/>
      <c r="AA391" s="10"/>
      <c r="AB391" s="10"/>
      <c r="AC391" s="10"/>
      <c r="AD391" s="10"/>
      <c r="AE391" s="10"/>
    </row>
    <row r="392" spans="2:31">
      <c r="B392">
        <v>674</v>
      </c>
      <c r="C392" t="s">
        <v>15589</v>
      </c>
      <c r="D392" t="s">
        <v>15590</v>
      </c>
      <c r="E392" t="s">
        <v>511</v>
      </c>
      <c r="F392" t="s">
        <v>507</v>
      </c>
      <c r="G392" t="s">
        <v>198</v>
      </c>
      <c r="H392" t="s">
        <v>15591</v>
      </c>
      <c r="I392" t="s">
        <v>10688</v>
      </c>
      <c r="J392" t="s">
        <v>15592</v>
      </c>
      <c r="K392" t="s">
        <v>109</v>
      </c>
      <c r="L392" s="1">
        <v>44068</v>
      </c>
      <c r="M392" s="10"/>
      <c r="N392" s="10"/>
      <c r="O392" s="10"/>
      <c r="P392" s="10"/>
      <c r="Q392" s="10"/>
      <c r="R392" s="10"/>
      <c r="S392" s="10"/>
      <c r="T392" s="10"/>
      <c r="U392" s="10"/>
      <c r="V392" s="10"/>
      <c r="W392" s="10"/>
      <c r="Z392" s="10"/>
      <c r="AA392" s="10"/>
      <c r="AB392" s="10"/>
      <c r="AC392" s="10"/>
      <c r="AD392" s="10"/>
      <c r="AE392" s="10"/>
    </row>
    <row r="393" spans="2:31">
      <c r="B393">
        <v>673</v>
      </c>
      <c r="C393" t="s">
        <v>15593</v>
      </c>
      <c r="D393" t="s">
        <v>15594</v>
      </c>
      <c r="E393" t="s">
        <v>511</v>
      </c>
      <c r="F393" t="s">
        <v>507</v>
      </c>
      <c r="G393" t="s">
        <v>144</v>
      </c>
      <c r="H393" t="s">
        <v>527</v>
      </c>
      <c r="I393" t="s">
        <v>10470</v>
      </c>
      <c r="J393" t="s">
        <v>5682</v>
      </c>
      <c r="K393" t="s">
        <v>15540</v>
      </c>
      <c r="L393" s="1">
        <v>44067</v>
      </c>
      <c r="M393" s="10"/>
      <c r="N393" s="10"/>
      <c r="O393" s="10"/>
      <c r="P393" s="10"/>
      <c r="Q393" s="10"/>
      <c r="R393" s="10"/>
      <c r="S393" s="10"/>
      <c r="T393" s="10"/>
      <c r="U393" s="10"/>
      <c r="V393" s="10"/>
      <c r="W393" s="10"/>
      <c r="Z393" s="10"/>
      <c r="AA393" s="10"/>
      <c r="AB393" s="10"/>
      <c r="AC393" s="10"/>
      <c r="AD393" s="10"/>
      <c r="AE393" s="10"/>
    </row>
    <row r="394" spans="2:31">
      <c r="B394">
        <v>672</v>
      </c>
      <c r="C394" t="s">
        <v>1468</v>
      </c>
      <c r="D394" t="s">
        <v>15595</v>
      </c>
      <c r="E394" t="s">
        <v>511</v>
      </c>
      <c r="F394" t="s">
        <v>507</v>
      </c>
      <c r="G394" t="s">
        <v>198</v>
      </c>
      <c r="H394" t="s">
        <v>15536</v>
      </c>
      <c r="I394" t="s">
        <v>10466</v>
      </c>
      <c r="J394" t="s">
        <v>645</v>
      </c>
      <c r="K394" t="s">
        <v>109</v>
      </c>
      <c r="L394" s="1">
        <v>44061</v>
      </c>
      <c r="M394" s="10"/>
      <c r="N394" s="10"/>
      <c r="O394" s="10"/>
      <c r="P394" s="10"/>
      <c r="Q394" s="10"/>
      <c r="R394" s="10"/>
      <c r="S394" s="10"/>
      <c r="T394" s="10"/>
      <c r="U394" s="10"/>
      <c r="V394" s="10"/>
      <c r="W394" s="10"/>
      <c r="Z394" s="10"/>
      <c r="AA394" s="10"/>
      <c r="AB394" s="10"/>
      <c r="AC394" s="10"/>
      <c r="AD394" s="10"/>
      <c r="AE394" s="10"/>
    </row>
    <row r="395" spans="2:31">
      <c r="B395">
        <v>671</v>
      </c>
      <c r="C395" t="s">
        <v>15596</v>
      </c>
      <c r="D395" t="s">
        <v>15597</v>
      </c>
      <c r="E395" t="s">
        <v>5311</v>
      </c>
      <c r="F395" t="s">
        <v>14918</v>
      </c>
      <c r="G395" t="s">
        <v>198</v>
      </c>
      <c r="H395" t="s">
        <v>778</v>
      </c>
      <c r="I395" t="s">
        <v>10478</v>
      </c>
      <c r="J395" t="s">
        <v>6196</v>
      </c>
      <c r="K395" t="s">
        <v>109</v>
      </c>
      <c r="L395" s="1">
        <v>44055</v>
      </c>
      <c r="M395" s="10"/>
      <c r="N395" s="10"/>
      <c r="O395" s="10"/>
      <c r="P395" s="10"/>
      <c r="Q395" s="10"/>
      <c r="R395" s="10"/>
      <c r="S395" s="10"/>
      <c r="T395" s="10"/>
      <c r="U395" s="10"/>
      <c r="V395" s="10"/>
      <c r="W395" s="10"/>
      <c r="Z395" s="10"/>
      <c r="AA395" s="10"/>
      <c r="AB395" s="10"/>
      <c r="AC395" s="10"/>
      <c r="AD395" s="10"/>
      <c r="AE395" s="10"/>
    </row>
    <row r="396" spans="2:31">
      <c r="B396">
        <v>670</v>
      </c>
      <c r="C396" t="s">
        <v>1530</v>
      </c>
      <c r="D396" t="s">
        <v>1530</v>
      </c>
      <c r="E396" t="s">
        <v>511</v>
      </c>
      <c r="F396" t="s">
        <v>507</v>
      </c>
      <c r="G396" t="s">
        <v>144</v>
      </c>
      <c r="H396" t="s">
        <v>527</v>
      </c>
      <c r="I396" t="s">
        <v>10478</v>
      </c>
      <c r="J396" t="s">
        <v>528</v>
      </c>
      <c r="K396" t="s">
        <v>6468</v>
      </c>
      <c r="L396" s="1">
        <v>44054</v>
      </c>
      <c r="M396" s="10"/>
      <c r="N396" s="10"/>
      <c r="O396" s="10"/>
      <c r="P396" s="10"/>
      <c r="Q396" s="10"/>
      <c r="R396" s="10"/>
      <c r="S396" s="10"/>
      <c r="T396" s="10"/>
      <c r="U396" s="10"/>
      <c r="V396" s="10"/>
      <c r="W396" s="10"/>
      <c r="Z396" s="10"/>
      <c r="AA396" s="10"/>
      <c r="AB396" s="10"/>
      <c r="AC396" s="10"/>
      <c r="AD396" s="10"/>
      <c r="AE396" s="10"/>
    </row>
    <row r="397" spans="2:31">
      <c r="B397">
        <v>669</v>
      </c>
      <c r="C397" t="s">
        <v>654</v>
      </c>
      <c r="D397" t="s">
        <v>6469</v>
      </c>
      <c r="E397" t="s">
        <v>511</v>
      </c>
      <c r="F397" t="s">
        <v>578</v>
      </c>
      <c r="G397" t="s">
        <v>235</v>
      </c>
      <c r="H397" t="s">
        <v>655</v>
      </c>
      <c r="I397" t="s">
        <v>10475</v>
      </c>
      <c r="J397" t="s">
        <v>657</v>
      </c>
      <c r="K397" t="s">
        <v>109</v>
      </c>
      <c r="L397" s="1">
        <v>44046</v>
      </c>
      <c r="M397" s="10"/>
      <c r="N397" s="10"/>
      <c r="O397" s="10"/>
      <c r="P397" s="10"/>
      <c r="Q397" s="10"/>
      <c r="R397" s="10"/>
      <c r="S397" s="10"/>
      <c r="T397" s="10"/>
      <c r="U397" s="10"/>
      <c r="V397" s="10"/>
      <c r="W397" s="10"/>
      <c r="Z397" s="10"/>
      <c r="AA397" s="10"/>
      <c r="AB397" s="10"/>
      <c r="AC397" s="10"/>
      <c r="AD397" s="10"/>
      <c r="AE397" s="10"/>
    </row>
    <row r="398" spans="2:31">
      <c r="B398">
        <v>668</v>
      </c>
      <c r="C398" t="s">
        <v>2245</v>
      </c>
      <c r="D398" t="s">
        <v>15598</v>
      </c>
      <c r="E398" t="s">
        <v>5298</v>
      </c>
      <c r="F398" t="s">
        <v>679</v>
      </c>
      <c r="G398" t="s">
        <v>558</v>
      </c>
      <c r="H398" t="s">
        <v>508</v>
      </c>
      <c r="I398" t="s">
        <v>10499</v>
      </c>
      <c r="J398" t="s">
        <v>5472</v>
      </c>
      <c r="K398" t="s">
        <v>109</v>
      </c>
      <c r="L398" s="1">
        <v>44040</v>
      </c>
      <c r="M398" s="10"/>
      <c r="N398" s="10"/>
      <c r="O398" s="10"/>
      <c r="P398" s="10"/>
      <c r="Q398" s="10"/>
      <c r="R398" s="10"/>
      <c r="S398" s="10"/>
      <c r="T398" s="10"/>
      <c r="U398" s="10"/>
      <c r="V398" s="10"/>
      <c r="W398" s="10"/>
      <c r="Z398" s="10"/>
      <c r="AA398" s="10"/>
      <c r="AB398" s="10"/>
      <c r="AC398" s="10"/>
      <c r="AD398" s="10"/>
      <c r="AE398" s="10"/>
    </row>
    <row r="399" spans="2:31">
      <c r="B399">
        <v>667</v>
      </c>
      <c r="C399" t="s">
        <v>3924</v>
      </c>
      <c r="D399" t="s">
        <v>15599</v>
      </c>
      <c r="E399" t="s">
        <v>511</v>
      </c>
      <c r="F399" t="s">
        <v>507</v>
      </c>
      <c r="G399" t="s">
        <v>144</v>
      </c>
      <c r="H399" t="s">
        <v>14260</v>
      </c>
      <c r="I399" t="s">
        <v>10470</v>
      </c>
      <c r="J399" t="s">
        <v>5714</v>
      </c>
      <c r="K399" t="s">
        <v>15600</v>
      </c>
      <c r="L399" s="1">
        <v>44035</v>
      </c>
      <c r="M399" s="10"/>
      <c r="N399" s="10"/>
      <c r="O399" s="10"/>
      <c r="P399" s="10"/>
      <c r="Q399" s="10"/>
      <c r="R399" s="10"/>
      <c r="S399" s="10"/>
      <c r="T399" s="10"/>
      <c r="U399" s="10"/>
      <c r="V399" s="10"/>
      <c r="W399" s="10"/>
      <c r="Z399" s="10"/>
      <c r="AA399" s="10"/>
      <c r="AB399" s="10"/>
      <c r="AC399" s="10"/>
      <c r="AD399" s="10"/>
      <c r="AE399" s="10"/>
    </row>
    <row r="400" spans="2:31">
      <c r="B400">
        <v>666</v>
      </c>
      <c r="C400" t="s">
        <v>15601</v>
      </c>
      <c r="D400" t="s">
        <v>15601</v>
      </c>
      <c r="E400" t="s">
        <v>511</v>
      </c>
      <c r="F400" t="s">
        <v>507</v>
      </c>
      <c r="G400" t="s">
        <v>144</v>
      </c>
      <c r="H400" t="s">
        <v>527</v>
      </c>
      <c r="I400" t="s">
        <v>13902</v>
      </c>
      <c r="J400" t="s">
        <v>636</v>
      </c>
      <c r="K400" t="s">
        <v>15602</v>
      </c>
      <c r="L400" s="1">
        <v>44026</v>
      </c>
      <c r="M400" s="10"/>
      <c r="N400" s="10"/>
      <c r="O400" s="10"/>
      <c r="P400" s="10"/>
      <c r="Q400" s="10"/>
      <c r="R400" s="10"/>
      <c r="S400" s="10"/>
      <c r="T400" s="10"/>
      <c r="U400" s="10"/>
      <c r="V400" s="10"/>
      <c r="W400" s="10"/>
      <c r="Z400" s="10"/>
      <c r="AA400" s="10"/>
      <c r="AB400" s="10"/>
      <c r="AC400" s="10"/>
      <c r="AD400" s="10"/>
      <c r="AE400" s="10"/>
    </row>
    <row r="401" spans="2:31">
      <c r="B401">
        <v>665</v>
      </c>
      <c r="C401" t="s">
        <v>15603</v>
      </c>
      <c r="D401" t="s">
        <v>15604</v>
      </c>
      <c r="E401" t="s">
        <v>511</v>
      </c>
      <c r="F401" t="s">
        <v>507</v>
      </c>
      <c r="G401" t="s">
        <v>144</v>
      </c>
      <c r="H401" t="s">
        <v>527</v>
      </c>
      <c r="I401" t="s">
        <v>10626</v>
      </c>
      <c r="J401" t="s">
        <v>6417</v>
      </c>
      <c r="K401" t="s">
        <v>109</v>
      </c>
      <c r="L401" s="1">
        <v>44026</v>
      </c>
      <c r="M401" s="10"/>
      <c r="N401" s="10"/>
      <c r="O401" s="10"/>
      <c r="P401" s="10"/>
      <c r="Q401" s="10"/>
      <c r="R401" s="10"/>
      <c r="S401" s="10"/>
      <c r="T401" s="10"/>
      <c r="U401" s="10"/>
      <c r="V401" s="10"/>
      <c r="W401" s="10"/>
      <c r="Z401" s="10"/>
      <c r="AA401" s="10"/>
      <c r="AB401" s="10"/>
      <c r="AC401" s="10"/>
      <c r="AD401" s="10"/>
      <c r="AE401" s="10"/>
    </row>
    <row r="402" spans="2:31">
      <c r="B402">
        <v>664</v>
      </c>
      <c r="C402" t="s">
        <v>15605</v>
      </c>
      <c r="D402" t="s">
        <v>15606</v>
      </c>
      <c r="E402" t="s">
        <v>15175</v>
      </c>
      <c r="F402" t="s">
        <v>15250</v>
      </c>
      <c r="G402" t="s">
        <v>558</v>
      </c>
      <c r="H402" t="s">
        <v>5806</v>
      </c>
      <c r="I402" t="s">
        <v>10497</v>
      </c>
      <c r="J402" t="s">
        <v>5492</v>
      </c>
      <c r="K402" t="s">
        <v>109</v>
      </c>
      <c r="L402" s="1">
        <v>44021</v>
      </c>
      <c r="M402" s="10"/>
      <c r="N402" s="10"/>
      <c r="O402" s="10"/>
      <c r="P402" s="10"/>
      <c r="Q402" s="10"/>
      <c r="R402" s="10"/>
      <c r="S402" s="10"/>
      <c r="T402" s="10"/>
      <c r="U402" s="10"/>
      <c r="V402" s="10"/>
      <c r="W402" s="10"/>
      <c r="Z402" s="10"/>
      <c r="AA402" s="10"/>
      <c r="AB402" s="10"/>
      <c r="AC402" s="10"/>
      <c r="AD402" s="10"/>
      <c r="AE402" s="10"/>
    </row>
    <row r="403" spans="2:31">
      <c r="B403">
        <v>663</v>
      </c>
      <c r="C403" t="s">
        <v>15607</v>
      </c>
      <c r="D403" t="s">
        <v>15608</v>
      </c>
      <c r="E403" t="s">
        <v>511</v>
      </c>
      <c r="F403" t="s">
        <v>14918</v>
      </c>
      <c r="G403" t="s">
        <v>5447</v>
      </c>
      <c r="H403" t="s">
        <v>15609</v>
      </c>
      <c r="I403" t="s">
        <v>10475</v>
      </c>
      <c r="J403" t="s">
        <v>15610</v>
      </c>
      <c r="K403" t="s">
        <v>109</v>
      </c>
      <c r="L403" s="1">
        <v>44019</v>
      </c>
      <c r="M403" s="10"/>
      <c r="N403" s="10"/>
      <c r="O403" s="10"/>
      <c r="P403" s="10"/>
      <c r="Q403" s="10"/>
      <c r="R403" s="10"/>
      <c r="S403" s="10"/>
      <c r="T403" s="10"/>
      <c r="U403" s="10"/>
      <c r="V403" s="10"/>
      <c r="W403" s="10"/>
      <c r="Z403" s="10"/>
      <c r="AA403" s="10"/>
      <c r="AB403" s="10"/>
      <c r="AC403" s="10"/>
      <c r="AD403" s="10"/>
      <c r="AE403" s="10"/>
    </row>
    <row r="404" spans="2:31">
      <c r="B404">
        <v>662</v>
      </c>
      <c r="C404" t="s">
        <v>15611</v>
      </c>
      <c r="D404" t="s">
        <v>15612</v>
      </c>
      <c r="E404" t="s">
        <v>15613</v>
      </c>
      <c r="F404" t="s">
        <v>578</v>
      </c>
      <c r="G404" t="s">
        <v>198</v>
      </c>
      <c r="H404" t="s">
        <v>15573</v>
      </c>
      <c r="I404" t="s">
        <v>109</v>
      </c>
      <c r="J404" t="s">
        <v>109</v>
      </c>
      <c r="K404" t="s">
        <v>109</v>
      </c>
      <c r="L404" s="1">
        <v>44006</v>
      </c>
      <c r="M404" s="10"/>
      <c r="N404" s="10"/>
      <c r="O404" s="10"/>
      <c r="P404" s="10"/>
      <c r="Q404" s="10"/>
      <c r="R404" s="10"/>
      <c r="S404" s="10"/>
      <c r="T404" s="10"/>
      <c r="U404" s="10"/>
      <c r="V404" s="10"/>
      <c r="W404" s="10"/>
      <c r="Z404" s="10"/>
      <c r="AA404" s="10"/>
      <c r="AB404" s="10"/>
      <c r="AC404" s="10"/>
      <c r="AD404" s="10"/>
      <c r="AE404" s="10"/>
    </row>
    <row r="405" spans="2:31">
      <c r="B405">
        <v>661</v>
      </c>
      <c r="C405" t="s">
        <v>15614</v>
      </c>
      <c r="D405" t="s">
        <v>15615</v>
      </c>
      <c r="E405" t="s">
        <v>15616</v>
      </c>
      <c r="F405" t="s">
        <v>14918</v>
      </c>
      <c r="G405" t="s">
        <v>198</v>
      </c>
      <c r="H405" t="s">
        <v>605</v>
      </c>
      <c r="I405" t="s">
        <v>10499</v>
      </c>
      <c r="J405" t="s">
        <v>109</v>
      </c>
      <c r="K405" t="s">
        <v>109</v>
      </c>
      <c r="L405" s="1">
        <v>44006</v>
      </c>
      <c r="M405" s="10"/>
      <c r="N405" s="10"/>
      <c r="O405" s="10"/>
      <c r="P405" s="10"/>
      <c r="Q405" s="10"/>
      <c r="R405" s="10"/>
      <c r="S405" s="10"/>
      <c r="T405" s="10"/>
      <c r="U405" s="10"/>
      <c r="V405" s="10"/>
      <c r="W405" s="10"/>
      <c r="Z405" s="10"/>
      <c r="AA405" s="10"/>
      <c r="AB405" s="10"/>
      <c r="AC405" s="10"/>
      <c r="AD405" s="10"/>
      <c r="AE405" s="10"/>
    </row>
    <row r="406" spans="2:31">
      <c r="B406">
        <v>660</v>
      </c>
      <c r="C406" t="s">
        <v>2170</v>
      </c>
      <c r="D406" t="s">
        <v>15617</v>
      </c>
      <c r="E406" t="s">
        <v>511</v>
      </c>
      <c r="F406" t="s">
        <v>507</v>
      </c>
      <c r="G406" t="s">
        <v>144</v>
      </c>
      <c r="H406" t="s">
        <v>527</v>
      </c>
      <c r="I406" t="s">
        <v>10528</v>
      </c>
      <c r="J406" t="s">
        <v>5944</v>
      </c>
      <c r="K406" t="s">
        <v>15618</v>
      </c>
      <c r="L406" s="1">
        <v>44005</v>
      </c>
      <c r="M406" s="10"/>
      <c r="N406" s="10"/>
      <c r="O406" s="10"/>
      <c r="P406" s="10"/>
      <c r="Q406" s="10"/>
      <c r="R406" s="10"/>
      <c r="S406" s="10"/>
      <c r="T406" s="10"/>
      <c r="U406" s="10"/>
      <c r="V406" s="10"/>
      <c r="W406" s="10"/>
      <c r="Z406" s="10"/>
      <c r="AA406" s="10"/>
      <c r="AB406" s="10"/>
      <c r="AC406" s="10"/>
      <c r="AD406" s="10"/>
      <c r="AE406" s="10"/>
    </row>
    <row r="407" spans="2:31">
      <c r="B407">
        <v>659</v>
      </c>
      <c r="C407" t="s">
        <v>15619</v>
      </c>
      <c r="D407" t="s">
        <v>15619</v>
      </c>
      <c r="E407" t="s">
        <v>511</v>
      </c>
      <c r="F407" t="s">
        <v>507</v>
      </c>
      <c r="G407" t="s">
        <v>144</v>
      </c>
      <c r="H407" t="s">
        <v>527</v>
      </c>
      <c r="I407" t="s">
        <v>13902</v>
      </c>
      <c r="J407" t="s">
        <v>636</v>
      </c>
      <c r="K407" t="s">
        <v>15620</v>
      </c>
      <c r="L407" s="1">
        <v>44004</v>
      </c>
      <c r="M407" s="10"/>
      <c r="N407" s="10"/>
      <c r="O407" s="10"/>
      <c r="P407" s="10"/>
      <c r="Q407" s="10"/>
      <c r="R407" s="10"/>
      <c r="S407" s="10"/>
      <c r="T407" s="10"/>
      <c r="U407" s="10"/>
      <c r="V407" s="10"/>
      <c r="W407" s="10"/>
      <c r="Z407" s="10"/>
      <c r="AA407" s="10"/>
      <c r="AB407" s="10"/>
      <c r="AC407" s="10"/>
      <c r="AD407" s="10"/>
      <c r="AE407" s="10"/>
    </row>
    <row r="408" spans="2:31">
      <c r="B408">
        <v>658</v>
      </c>
      <c r="C408" t="s">
        <v>1972</v>
      </c>
      <c r="D408" t="s">
        <v>15621</v>
      </c>
      <c r="E408" t="s">
        <v>10819</v>
      </c>
      <c r="F408" t="s">
        <v>507</v>
      </c>
      <c r="G408" t="s">
        <v>144</v>
      </c>
      <c r="H408" t="s">
        <v>527</v>
      </c>
      <c r="I408" t="s">
        <v>13819</v>
      </c>
      <c r="J408" t="s">
        <v>5749</v>
      </c>
      <c r="K408" t="s">
        <v>109</v>
      </c>
      <c r="L408" s="1">
        <v>44000</v>
      </c>
      <c r="M408" s="10"/>
      <c r="N408" s="10"/>
      <c r="O408" s="10"/>
      <c r="P408" s="10"/>
      <c r="Q408" s="10"/>
      <c r="R408" s="10"/>
      <c r="S408" s="10"/>
      <c r="T408" s="10"/>
      <c r="U408" s="10"/>
      <c r="V408" s="10"/>
      <c r="W408" s="10"/>
      <c r="Z408" s="10"/>
      <c r="AA408" s="10"/>
      <c r="AB408" s="10"/>
      <c r="AC408" s="10"/>
      <c r="AD408" s="10"/>
      <c r="AE408" s="10"/>
    </row>
    <row r="409" spans="2:31">
      <c r="B409">
        <v>657</v>
      </c>
      <c r="C409" t="s">
        <v>1871</v>
      </c>
      <c r="D409" t="s">
        <v>15622</v>
      </c>
      <c r="E409" t="s">
        <v>511</v>
      </c>
      <c r="F409" t="s">
        <v>507</v>
      </c>
      <c r="G409" t="s">
        <v>5447</v>
      </c>
      <c r="H409" t="s">
        <v>15623</v>
      </c>
      <c r="I409" t="s">
        <v>10531</v>
      </c>
      <c r="J409" t="s">
        <v>6478</v>
      </c>
      <c r="K409" t="s">
        <v>109</v>
      </c>
      <c r="L409" s="1">
        <v>43998</v>
      </c>
      <c r="M409" s="10"/>
      <c r="N409" s="10"/>
      <c r="O409" s="10"/>
      <c r="P409" s="10"/>
      <c r="Q409" s="10"/>
      <c r="R409" s="10"/>
      <c r="S409" s="10"/>
      <c r="T409" s="10"/>
      <c r="U409" s="10"/>
      <c r="V409" s="10"/>
      <c r="W409" s="10"/>
      <c r="Z409" s="10"/>
      <c r="AA409" s="10"/>
      <c r="AB409" s="10"/>
      <c r="AC409" s="10"/>
      <c r="AD409" s="10"/>
      <c r="AE409" s="10"/>
    </row>
    <row r="410" spans="2:31">
      <c r="B410">
        <v>656</v>
      </c>
      <c r="C410" t="s">
        <v>2204</v>
      </c>
      <c r="D410" t="s">
        <v>2204</v>
      </c>
      <c r="E410" t="s">
        <v>511</v>
      </c>
      <c r="F410" t="s">
        <v>507</v>
      </c>
      <c r="G410" t="s">
        <v>144</v>
      </c>
      <c r="H410" t="s">
        <v>527</v>
      </c>
      <c r="I410" t="s">
        <v>10478</v>
      </c>
      <c r="J410" t="s">
        <v>5828</v>
      </c>
      <c r="K410" t="s">
        <v>6457</v>
      </c>
      <c r="L410" s="1">
        <v>43993</v>
      </c>
      <c r="M410" s="10"/>
      <c r="N410" s="10"/>
      <c r="O410" s="10"/>
      <c r="P410" s="10"/>
      <c r="Q410" s="10"/>
      <c r="R410" s="10"/>
      <c r="S410" s="10"/>
      <c r="T410" s="10"/>
      <c r="U410" s="10"/>
      <c r="V410" s="10"/>
      <c r="W410" s="10"/>
      <c r="Z410" s="10"/>
      <c r="AA410" s="10"/>
      <c r="AB410" s="10"/>
      <c r="AC410" s="10"/>
      <c r="AD410" s="10"/>
      <c r="AE410" s="10"/>
    </row>
    <row r="411" spans="2:31">
      <c r="B411">
        <v>655</v>
      </c>
      <c r="C411" t="s">
        <v>4578</v>
      </c>
      <c r="D411" t="s">
        <v>15624</v>
      </c>
      <c r="E411" t="s">
        <v>511</v>
      </c>
      <c r="F411" t="s">
        <v>507</v>
      </c>
      <c r="G411" t="s">
        <v>144</v>
      </c>
      <c r="H411" t="s">
        <v>14260</v>
      </c>
      <c r="I411" t="s">
        <v>10494</v>
      </c>
      <c r="J411" t="s">
        <v>5850</v>
      </c>
      <c r="K411" t="s">
        <v>15625</v>
      </c>
      <c r="L411" s="1">
        <v>43992</v>
      </c>
      <c r="M411" s="10"/>
      <c r="N411" s="10"/>
      <c r="O411" s="10"/>
      <c r="P411" s="10"/>
      <c r="Q411" s="10"/>
      <c r="R411" s="10"/>
      <c r="S411" s="10"/>
      <c r="T411" s="10"/>
      <c r="U411" s="10"/>
      <c r="V411" s="10"/>
      <c r="W411" s="10"/>
      <c r="Z411" s="10"/>
      <c r="AA411" s="10"/>
      <c r="AB411" s="10"/>
      <c r="AC411" s="10"/>
      <c r="AD411" s="10"/>
      <c r="AE411" s="10"/>
    </row>
    <row r="412" spans="2:31">
      <c r="B412">
        <v>654</v>
      </c>
      <c r="C412" t="s">
        <v>2135</v>
      </c>
      <c r="D412" t="s">
        <v>15626</v>
      </c>
      <c r="E412" t="s">
        <v>511</v>
      </c>
      <c r="F412" t="s">
        <v>507</v>
      </c>
      <c r="G412" t="s">
        <v>144</v>
      </c>
      <c r="H412" t="s">
        <v>605</v>
      </c>
      <c r="I412" t="s">
        <v>10559</v>
      </c>
      <c r="J412" t="s">
        <v>6300</v>
      </c>
      <c r="K412" t="s">
        <v>109</v>
      </c>
      <c r="L412" s="1">
        <v>43980</v>
      </c>
      <c r="M412" s="10"/>
      <c r="N412" s="10"/>
      <c r="O412" s="10"/>
      <c r="P412" s="10"/>
      <c r="Q412" s="10"/>
      <c r="R412" s="10"/>
      <c r="S412" s="10"/>
      <c r="T412" s="10"/>
      <c r="U412" s="10"/>
      <c r="V412" s="10"/>
      <c r="W412" s="10"/>
      <c r="Z412" s="10"/>
      <c r="AA412" s="10"/>
      <c r="AB412" s="10"/>
      <c r="AC412" s="10"/>
      <c r="AD412" s="10"/>
      <c r="AE412" s="10"/>
    </row>
    <row r="413" spans="2:31">
      <c r="B413">
        <v>653</v>
      </c>
      <c r="C413" t="s">
        <v>1988</v>
      </c>
      <c r="D413" t="s">
        <v>6482</v>
      </c>
      <c r="E413" t="s">
        <v>511</v>
      </c>
      <c r="F413" t="s">
        <v>507</v>
      </c>
      <c r="G413" t="s">
        <v>198</v>
      </c>
      <c r="H413" t="s">
        <v>14260</v>
      </c>
      <c r="I413" t="s">
        <v>10470</v>
      </c>
      <c r="J413" t="s">
        <v>5714</v>
      </c>
      <c r="K413" t="s">
        <v>109</v>
      </c>
      <c r="L413" s="1">
        <v>43979</v>
      </c>
      <c r="M413" s="10"/>
      <c r="N413" s="10"/>
      <c r="O413" s="10"/>
      <c r="P413" s="10"/>
      <c r="Q413" s="10"/>
      <c r="R413" s="10"/>
      <c r="S413" s="10"/>
      <c r="T413" s="10"/>
      <c r="U413" s="10"/>
      <c r="V413" s="10"/>
      <c r="W413" s="10"/>
      <c r="Z413" s="10"/>
      <c r="AA413" s="10"/>
      <c r="AB413" s="10"/>
      <c r="AC413" s="10"/>
      <c r="AD413" s="10"/>
      <c r="AE413" s="10"/>
    </row>
    <row r="414" spans="2:31">
      <c r="B414">
        <v>652</v>
      </c>
      <c r="C414" t="s">
        <v>6483</v>
      </c>
      <c r="D414" t="s">
        <v>6484</v>
      </c>
      <c r="E414" t="s">
        <v>15419</v>
      </c>
      <c r="F414" t="s">
        <v>679</v>
      </c>
      <c r="G414" t="s">
        <v>558</v>
      </c>
      <c r="H414" t="s">
        <v>614</v>
      </c>
      <c r="I414" t="s">
        <v>13834</v>
      </c>
      <c r="J414" t="s">
        <v>6486</v>
      </c>
      <c r="K414" t="s">
        <v>109</v>
      </c>
      <c r="L414" s="1">
        <v>43979</v>
      </c>
      <c r="M414" s="10"/>
      <c r="N414" s="10"/>
      <c r="O414" s="10"/>
      <c r="P414" s="10"/>
      <c r="Q414" s="10"/>
      <c r="R414" s="10"/>
      <c r="S414" s="10"/>
      <c r="T414" s="10"/>
      <c r="U414" s="10"/>
      <c r="V414" s="10"/>
      <c r="W414" s="10"/>
      <c r="Z414" s="10"/>
      <c r="AA414" s="10"/>
      <c r="AB414" s="10"/>
      <c r="AC414" s="10"/>
      <c r="AD414" s="10"/>
      <c r="AE414" s="10"/>
    </row>
    <row r="415" spans="2:31">
      <c r="B415">
        <v>651</v>
      </c>
      <c r="C415" t="s">
        <v>15627</v>
      </c>
      <c r="D415" t="s">
        <v>15628</v>
      </c>
      <c r="E415" t="s">
        <v>511</v>
      </c>
      <c r="F415" t="s">
        <v>507</v>
      </c>
      <c r="G415" t="s">
        <v>144</v>
      </c>
      <c r="H415" t="s">
        <v>527</v>
      </c>
      <c r="I415" t="s">
        <v>10490</v>
      </c>
      <c r="J415" t="s">
        <v>5973</v>
      </c>
      <c r="K415" t="s">
        <v>15629</v>
      </c>
      <c r="L415" s="1">
        <v>43972</v>
      </c>
      <c r="M415" s="10"/>
      <c r="N415" s="10"/>
      <c r="O415" s="10"/>
      <c r="P415" s="10"/>
      <c r="Q415" s="10"/>
      <c r="R415" s="10"/>
      <c r="S415" s="10"/>
      <c r="T415" s="10"/>
      <c r="U415" s="10"/>
      <c r="V415" s="10"/>
      <c r="W415" s="10"/>
      <c r="Z415" s="10"/>
      <c r="AA415" s="10"/>
      <c r="AB415" s="10"/>
      <c r="AC415" s="10"/>
      <c r="AD415" s="10"/>
      <c r="AE415" s="10"/>
    </row>
    <row r="416" spans="2:31">
      <c r="B416">
        <v>650</v>
      </c>
      <c r="C416" t="s">
        <v>15630</v>
      </c>
      <c r="D416" t="s">
        <v>15631</v>
      </c>
      <c r="E416" t="s">
        <v>511</v>
      </c>
      <c r="F416" t="s">
        <v>507</v>
      </c>
      <c r="G416" t="s">
        <v>144</v>
      </c>
      <c r="H416" t="s">
        <v>527</v>
      </c>
      <c r="I416" t="s">
        <v>10490</v>
      </c>
      <c r="J416" t="s">
        <v>186</v>
      </c>
      <c r="K416" t="s">
        <v>15632</v>
      </c>
      <c r="L416" s="1">
        <v>43971</v>
      </c>
      <c r="M416" s="10"/>
      <c r="N416" s="10"/>
      <c r="O416" s="10"/>
      <c r="P416" s="10"/>
      <c r="Q416" s="10"/>
      <c r="R416" s="10"/>
      <c r="S416" s="10"/>
      <c r="T416" s="10"/>
      <c r="U416" s="10"/>
      <c r="V416" s="10"/>
      <c r="W416" s="10"/>
      <c r="Z416" s="10"/>
      <c r="AA416" s="10"/>
      <c r="AB416" s="10"/>
      <c r="AC416" s="10"/>
      <c r="AD416" s="10"/>
      <c r="AE416" s="10"/>
    </row>
    <row r="417" spans="2:31">
      <c r="B417">
        <v>649</v>
      </c>
      <c r="C417" t="s">
        <v>2101</v>
      </c>
      <c r="D417" t="s">
        <v>15633</v>
      </c>
      <c r="E417" t="s">
        <v>511</v>
      </c>
      <c r="F417" t="s">
        <v>507</v>
      </c>
      <c r="G417" t="s">
        <v>144</v>
      </c>
      <c r="H417" t="s">
        <v>527</v>
      </c>
      <c r="I417" t="s">
        <v>10531</v>
      </c>
      <c r="J417" t="s">
        <v>197</v>
      </c>
      <c r="K417" t="s">
        <v>14178</v>
      </c>
      <c r="L417" s="1">
        <v>43969</v>
      </c>
      <c r="M417" s="10"/>
      <c r="N417" s="10"/>
      <c r="O417" s="10"/>
      <c r="P417" s="10"/>
      <c r="Q417" s="10"/>
      <c r="R417" s="10"/>
      <c r="S417" s="10"/>
      <c r="T417" s="10"/>
      <c r="U417" s="10"/>
      <c r="V417" s="10"/>
      <c r="W417" s="10"/>
      <c r="Z417" s="10"/>
      <c r="AA417" s="10"/>
      <c r="AB417" s="10"/>
      <c r="AC417" s="10"/>
      <c r="AD417" s="10"/>
      <c r="AE417" s="10"/>
    </row>
    <row r="418" spans="2:31">
      <c r="B418">
        <v>648</v>
      </c>
      <c r="C418" t="s">
        <v>5746</v>
      </c>
      <c r="D418" t="s">
        <v>5747</v>
      </c>
      <c r="E418" t="s">
        <v>511</v>
      </c>
      <c r="F418" t="s">
        <v>507</v>
      </c>
      <c r="G418" t="s">
        <v>558</v>
      </c>
      <c r="H418" t="s">
        <v>508</v>
      </c>
      <c r="I418" t="s">
        <v>13819</v>
      </c>
      <c r="J418" t="s">
        <v>5749</v>
      </c>
      <c r="K418" t="s">
        <v>109</v>
      </c>
      <c r="L418" s="1">
        <v>43966</v>
      </c>
      <c r="M418" s="10"/>
      <c r="N418" s="10"/>
      <c r="O418" s="10"/>
      <c r="P418" s="10"/>
      <c r="Q418" s="10"/>
      <c r="R418" s="10"/>
      <c r="S418" s="10"/>
      <c r="T418" s="10"/>
      <c r="U418" s="10"/>
      <c r="V418" s="10"/>
      <c r="W418" s="10"/>
      <c r="Z418" s="10"/>
      <c r="AA418" s="10"/>
      <c r="AB418" s="10"/>
      <c r="AC418" s="10"/>
      <c r="AD418" s="10"/>
      <c r="AE418" s="10"/>
    </row>
    <row r="419" spans="2:31">
      <c r="B419">
        <v>647</v>
      </c>
      <c r="C419" t="s">
        <v>15634</v>
      </c>
      <c r="D419" t="s">
        <v>15634</v>
      </c>
      <c r="E419" t="s">
        <v>511</v>
      </c>
      <c r="F419" t="s">
        <v>507</v>
      </c>
      <c r="G419" t="s">
        <v>144</v>
      </c>
      <c r="H419" t="s">
        <v>605</v>
      </c>
      <c r="I419" t="s">
        <v>10626</v>
      </c>
      <c r="J419" t="s">
        <v>15635</v>
      </c>
      <c r="K419" t="s">
        <v>109</v>
      </c>
      <c r="L419" s="1">
        <v>43948</v>
      </c>
      <c r="M419" s="10"/>
      <c r="N419" s="10"/>
      <c r="O419" s="10"/>
      <c r="P419" s="10"/>
      <c r="Q419" s="10"/>
      <c r="R419" s="10"/>
      <c r="S419" s="10"/>
      <c r="T419" s="10"/>
      <c r="U419" s="10"/>
      <c r="V419" s="10"/>
      <c r="W419" s="10"/>
      <c r="Z419" s="10"/>
      <c r="AA419" s="10"/>
      <c r="AB419" s="10"/>
      <c r="AC419" s="10"/>
      <c r="AD419" s="10"/>
      <c r="AE419" s="10"/>
    </row>
    <row r="420" spans="2:31">
      <c r="B420">
        <v>646</v>
      </c>
      <c r="C420" t="s">
        <v>15636</v>
      </c>
      <c r="D420" t="s">
        <v>15636</v>
      </c>
      <c r="E420" t="s">
        <v>511</v>
      </c>
      <c r="F420" t="s">
        <v>507</v>
      </c>
      <c r="G420" t="s">
        <v>144</v>
      </c>
      <c r="H420" t="s">
        <v>527</v>
      </c>
      <c r="I420" t="s">
        <v>10490</v>
      </c>
      <c r="J420" t="s">
        <v>174</v>
      </c>
      <c r="K420" t="s">
        <v>6490</v>
      </c>
      <c r="L420" s="1">
        <v>43944</v>
      </c>
      <c r="M420" s="10"/>
      <c r="N420" s="10"/>
      <c r="O420" s="10"/>
      <c r="P420" s="10"/>
      <c r="Q420" s="10"/>
      <c r="R420" s="10"/>
      <c r="S420" s="10"/>
      <c r="T420" s="10"/>
      <c r="U420" s="10"/>
      <c r="V420" s="10"/>
      <c r="W420" s="10"/>
      <c r="Z420" s="10"/>
      <c r="AA420" s="10"/>
      <c r="AB420" s="10"/>
      <c r="AC420" s="10"/>
      <c r="AD420" s="10"/>
      <c r="AE420" s="10"/>
    </row>
    <row r="421" spans="2:31">
      <c r="B421">
        <v>645</v>
      </c>
      <c r="C421" t="s">
        <v>6491</v>
      </c>
      <c r="D421" t="s">
        <v>6491</v>
      </c>
      <c r="E421" t="s">
        <v>15637</v>
      </c>
      <c r="F421" t="s">
        <v>578</v>
      </c>
      <c r="G421" t="s">
        <v>5447</v>
      </c>
      <c r="H421" t="s">
        <v>15638</v>
      </c>
      <c r="I421" t="s">
        <v>10499</v>
      </c>
      <c r="J421" t="s">
        <v>109</v>
      </c>
      <c r="K421" t="s">
        <v>109</v>
      </c>
      <c r="L421" s="1">
        <v>43943</v>
      </c>
      <c r="M421" s="10"/>
      <c r="N421" s="10"/>
      <c r="O421" s="10"/>
      <c r="P421" s="10"/>
      <c r="Q421" s="10"/>
      <c r="R421" s="10"/>
      <c r="S421" s="10"/>
      <c r="T421" s="10"/>
      <c r="U421" s="10"/>
      <c r="V421" s="10"/>
      <c r="W421" s="10"/>
      <c r="Z421" s="10"/>
      <c r="AA421" s="10"/>
      <c r="AB421" s="10"/>
      <c r="AC421" s="10"/>
      <c r="AD421" s="10"/>
      <c r="AE421" s="10"/>
    </row>
    <row r="422" spans="2:31">
      <c r="B422">
        <v>644</v>
      </c>
      <c r="C422" t="s">
        <v>1639</v>
      </c>
      <c r="D422" t="s">
        <v>15639</v>
      </c>
      <c r="E422" t="s">
        <v>511</v>
      </c>
      <c r="F422" t="s">
        <v>507</v>
      </c>
      <c r="G422" t="s">
        <v>144</v>
      </c>
      <c r="H422" t="s">
        <v>527</v>
      </c>
      <c r="I422" t="s">
        <v>10466</v>
      </c>
      <c r="J422" t="s">
        <v>6493</v>
      </c>
      <c r="K422" t="s">
        <v>109</v>
      </c>
      <c r="L422" s="1">
        <v>43922</v>
      </c>
      <c r="M422" s="10"/>
      <c r="N422" s="10"/>
      <c r="O422" s="10"/>
      <c r="P422" s="10"/>
      <c r="Q422" s="10"/>
      <c r="R422" s="10"/>
      <c r="S422" s="10"/>
      <c r="T422" s="10"/>
      <c r="U422" s="10"/>
      <c r="V422" s="10"/>
      <c r="W422" s="10"/>
      <c r="Z422" s="10"/>
      <c r="AA422" s="10"/>
      <c r="AB422" s="10"/>
      <c r="AC422" s="10"/>
      <c r="AD422" s="10"/>
      <c r="AE422" s="10"/>
    </row>
    <row r="423" spans="2:31">
      <c r="B423">
        <v>643</v>
      </c>
      <c r="C423" t="s">
        <v>634</v>
      </c>
      <c r="D423" t="s">
        <v>634</v>
      </c>
      <c r="E423" t="s">
        <v>511</v>
      </c>
      <c r="F423" t="s">
        <v>507</v>
      </c>
      <c r="G423" t="s">
        <v>144</v>
      </c>
      <c r="H423" t="s">
        <v>605</v>
      </c>
      <c r="I423" t="s">
        <v>13902</v>
      </c>
      <c r="J423" t="s">
        <v>636</v>
      </c>
      <c r="K423" t="s">
        <v>109</v>
      </c>
      <c r="L423" s="1">
        <v>43921</v>
      </c>
      <c r="M423" s="10"/>
      <c r="N423" s="10"/>
      <c r="O423" s="10"/>
      <c r="P423" s="10"/>
      <c r="Q423" s="10"/>
      <c r="R423" s="10"/>
      <c r="S423" s="10"/>
      <c r="T423" s="10"/>
      <c r="U423" s="10"/>
      <c r="V423" s="10"/>
      <c r="W423" s="10"/>
      <c r="Z423" s="10"/>
      <c r="AA423" s="10"/>
      <c r="AB423" s="10"/>
      <c r="AC423" s="10"/>
      <c r="AD423" s="10"/>
      <c r="AE423" s="10"/>
    </row>
    <row r="424" spans="2:31">
      <c r="B424">
        <v>642</v>
      </c>
      <c r="C424" t="s">
        <v>4658</v>
      </c>
      <c r="D424" t="s">
        <v>15640</v>
      </c>
      <c r="E424" t="s">
        <v>511</v>
      </c>
      <c r="F424" t="s">
        <v>507</v>
      </c>
      <c r="G424" t="s">
        <v>144</v>
      </c>
      <c r="H424" t="s">
        <v>527</v>
      </c>
      <c r="I424" t="s">
        <v>10470</v>
      </c>
      <c r="J424" t="s">
        <v>295</v>
      </c>
      <c r="K424" t="s">
        <v>14660</v>
      </c>
      <c r="L424" s="1">
        <v>43910</v>
      </c>
      <c r="M424" s="10"/>
      <c r="N424" s="10"/>
      <c r="O424" s="10"/>
      <c r="P424" s="10"/>
      <c r="Q424" s="10"/>
      <c r="R424" s="10"/>
      <c r="S424" s="10"/>
      <c r="T424" s="10"/>
      <c r="U424" s="10"/>
      <c r="V424" s="10"/>
      <c r="W424" s="10"/>
      <c r="Z424" s="10"/>
      <c r="AA424" s="10"/>
      <c r="AB424" s="10"/>
      <c r="AC424" s="10"/>
      <c r="AD424" s="10"/>
      <c r="AE424" s="10"/>
    </row>
    <row r="425" spans="2:31">
      <c r="B425">
        <v>641</v>
      </c>
      <c r="C425" t="s">
        <v>644</v>
      </c>
      <c r="D425" t="s">
        <v>15641</v>
      </c>
      <c r="E425" t="s">
        <v>511</v>
      </c>
      <c r="F425" t="s">
        <v>507</v>
      </c>
      <c r="G425" t="s">
        <v>144</v>
      </c>
      <c r="H425" t="s">
        <v>527</v>
      </c>
      <c r="I425" t="s">
        <v>10466</v>
      </c>
      <c r="J425" t="s">
        <v>645</v>
      </c>
      <c r="K425" t="s">
        <v>109</v>
      </c>
      <c r="L425" s="1">
        <v>43903</v>
      </c>
      <c r="M425" s="10"/>
      <c r="N425" s="10"/>
      <c r="O425" s="10"/>
      <c r="P425" s="10"/>
      <c r="Q425" s="10"/>
      <c r="R425" s="10"/>
      <c r="S425" s="10"/>
      <c r="T425" s="10"/>
      <c r="U425" s="10"/>
      <c r="V425" s="10"/>
      <c r="W425" s="10"/>
      <c r="Z425" s="10"/>
      <c r="AA425" s="10"/>
      <c r="AB425" s="10"/>
      <c r="AC425" s="10"/>
      <c r="AD425" s="10"/>
      <c r="AE425" s="10"/>
    </row>
    <row r="426" spans="2:31">
      <c r="B426">
        <v>640</v>
      </c>
      <c r="C426" t="s">
        <v>383</v>
      </c>
      <c r="D426" t="s">
        <v>14661</v>
      </c>
      <c r="E426" t="s">
        <v>511</v>
      </c>
      <c r="F426" t="s">
        <v>507</v>
      </c>
      <c r="G426" t="s">
        <v>144</v>
      </c>
      <c r="H426" t="s">
        <v>527</v>
      </c>
      <c r="I426" t="s">
        <v>10531</v>
      </c>
      <c r="J426" t="s">
        <v>197</v>
      </c>
      <c r="K426" t="s">
        <v>6498</v>
      </c>
      <c r="L426" s="1">
        <v>43896</v>
      </c>
      <c r="M426" s="10"/>
      <c r="N426" s="10"/>
      <c r="O426" s="10"/>
      <c r="P426" s="10"/>
      <c r="Q426" s="10"/>
      <c r="R426" s="10"/>
      <c r="S426" s="10"/>
      <c r="T426" s="10"/>
      <c r="U426" s="10"/>
      <c r="V426" s="10"/>
      <c r="W426" s="10"/>
      <c r="Z426" s="10"/>
      <c r="AA426" s="10"/>
      <c r="AB426" s="10"/>
      <c r="AC426" s="10"/>
      <c r="AD426" s="10"/>
      <c r="AE426" s="10"/>
    </row>
    <row r="427" spans="2:31">
      <c r="B427">
        <v>639</v>
      </c>
      <c r="C427" t="s">
        <v>2970</v>
      </c>
      <c r="D427" t="s">
        <v>15642</v>
      </c>
      <c r="E427" t="s">
        <v>511</v>
      </c>
      <c r="F427" t="s">
        <v>14918</v>
      </c>
      <c r="G427" t="s">
        <v>235</v>
      </c>
      <c r="H427" t="s">
        <v>655</v>
      </c>
      <c r="I427" t="s">
        <v>10475</v>
      </c>
      <c r="J427" t="s">
        <v>5395</v>
      </c>
      <c r="K427" t="s">
        <v>109</v>
      </c>
      <c r="L427" s="1">
        <v>43894</v>
      </c>
      <c r="M427" s="10"/>
      <c r="N427" s="10"/>
      <c r="O427" s="10"/>
      <c r="P427" s="10"/>
      <c r="Q427" s="10"/>
      <c r="R427" s="10"/>
      <c r="S427" s="10"/>
      <c r="T427" s="10"/>
      <c r="U427" s="10"/>
      <c r="V427" s="10"/>
      <c r="W427" s="10"/>
      <c r="Z427" s="10"/>
      <c r="AA427" s="10"/>
      <c r="AB427" s="10"/>
      <c r="AC427" s="10"/>
      <c r="AD427" s="10"/>
      <c r="AE427" s="10"/>
    </row>
    <row r="428" spans="2:31">
      <c r="B428">
        <v>638</v>
      </c>
      <c r="C428" t="s">
        <v>5389</v>
      </c>
      <c r="D428" t="s">
        <v>15643</v>
      </c>
      <c r="E428" t="s">
        <v>511</v>
      </c>
      <c r="F428" t="s">
        <v>578</v>
      </c>
      <c r="G428" t="s">
        <v>235</v>
      </c>
      <c r="H428" t="s">
        <v>655</v>
      </c>
      <c r="I428" t="s">
        <v>10497</v>
      </c>
      <c r="J428" t="s">
        <v>109</v>
      </c>
      <c r="K428" t="s">
        <v>109</v>
      </c>
      <c r="L428" s="1">
        <v>43894</v>
      </c>
      <c r="M428" s="10"/>
      <c r="N428" s="10"/>
      <c r="O428" s="10"/>
      <c r="P428" s="10"/>
      <c r="Q428" s="10"/>
      <c r="R428" s="10"/>
      <c r="S428" s="10"/>
      <c r="T428" s="10"/>
      <c r="U428" s="10"/>
      <c r="V428" s="10"/>
      <c r="W428" s="10"/>
      <c r="Z428" s="10"/>
      <c r="AA428" s="10"/>
      <c r="AB428" s="10"/>
      <c r="AC428" s="10"/>
      <c r="AD428" s="10"/>
      <c r="AE428" s="10"/>
    </row>
    <row r="429" spans="2:31">
      <c r="B429">
        <v>637</v>
      </c>
      <c r="C429" t="s">
        <v>15644</v>
      </c>
      <c r="D429" t="s">
        <v>15645</v>
      </c>
      <c r="E429" t="s">
        <v>511</v>
      </c>
      <c r="F429" t="s">
        <v>507</v>
      </c>
      <c r="G429" t="s">
        <v>144</v>
      </c>
      <c r="H429" t="s">
        <v>527</v>
      </c>
      <c r="I429" t="s">
        <v>10528</v>
      </c>
      <c r="J429" t="s">
        <v>6440</v>
      </c>
      <c r="K429" t="s">
        <v>15646</v>
      </c>
      <c r="L429" s="1">
        <v>43892</v>
      </c>
      <c r="M429" s="10"/>
      <c r="N429" s="10"/>
      <c r="O429" s="10"/>
      <c r="P429" s="10"/>
      <c r="Q429" s="10"/>
      <c r="R429" s="10"/>
      <c r="S429" s="10"/>
      <c r="T429" s="10"/>
      <c r="U429" s="10"/>
      <c r="V429" s="10"/>
      <c r="W429" s="10"/>
      <c r="Z429" s="10"/>
      <c r="AA429" s="10"/>
      <c r="AB429" s="10"/>
      <c r="AC429" s="10"/>
      <c r="AD429" s="10"/>
      <c r="AE429" s="10"/>
    </row>
    <row r="430" spans="2:31">
      <c r="B430">
        <v>636</v>
      </c>
      <c r="C430" t="s">
        <v>6500</v>
      </c>
      <c r="D430" t="s">
        <v>6501</v>
      </c>
      <c r="E430" t="s">
        <v>5216</v>
      </c>
      <c r="F430" t="s">
        <v>679</v>
      </c>
      <c r="G430" t="s">
        <v>558</v>
      </c>
      <c r="H430" t="s">
        <v>559</v>
      </c>
      <c r="I430" t="s">
        <v>10497</v>
      </c>
      <c r="J430" t="s">
        <v>109</v>
      </c>
      <c r="K430" t="s">
        <v>109</v>
      </c>
      <c r="L430" s="1">
        <v>43886</v>
      </c>
      <c r="M430" s="10"/>
      <c r="N430" s="10"/>
      <c r="O430" s="10"/>
      <c r="P430" s="10"/>
      <c r="Q430" s="10"/>
      <c r="R430" s="10"/>
      <c r="S430" s="10"/>
      <c r="T430" s="10"/>
      <c r="U430" s="10"/>
      <c r="V430" s="10"/>
      <c r="W430" s="10"/>
      <c r="Z430" s="10"/>
      <c r="AA430" s="10"/>
      <c r="AB430" s="10"/>
      <c r="AC430" s="10"/>
      <c r="AD430" s="10"/>
      <c r="AE430" s="10"/>
    </row>
    <row r="431" spans="2:31">
      <c r="B431">
        <v>635</v>
      </c>
      <c r="C431" t="s">
        <v>426</v>
      </c>
      <c r="D431" t="s">
        <v>6502</v>
      </c>
      <c r="E431" t="s">
        <v>511</v>
      </c>
      <c r="F431" t="s">
        <v>507</v>
      </c>
      <c r="G431" t="s">
        <v>144</v>
      </c>
      <c r="H431" t="s">
        <v>14260</v>
      </c>
      <c r="I431" t="s">
        <v>10626</v>
      </c>
      <c r="J431" t="s">
        <v>6417</v>
      </c>
      <c r="K431" t="s">
        <v>109</v>
      </c>
      <c r="L431" s="1">
        <v>43879</v>
      </c>
      <c r="M431" s="10"/>
      <c r="N431" s="10"/>
      <c r="O431" s="10"/>
      <c r="P431" s="10"/>
      <c r="Q431" s="10"/>
      <c r="R431" s="10"/>
      <c r="S431" s="10"/>
      <c r="T431" s="10"/>
      <c r="U431" s="10"/>
      <c r="V431" s="10"/>
      <c r="W431" s="10"/>
      <c r="Z431" s="10"/>
      <c r="AA431" s="10"/>
      <c r="AB431" s="10"/>
      <c r="AC431" s="10"/>
      <c r="AD431" s="10"/>
      <c r="AE431" s="10"/>
    </row>
    <row r="432" spans="2:31">
      <c r="B432">
        <v>634</v>
      </c>
      <c r="C432" t="s">
        <v>3411</v>
      </c>
      <c r="D432" t="s">
        <v>3411</v>
      </c>
      <c r="E432" t="s">
        <v>511</v>
      </c>
      <c r="F432" t="s">
        <v>507</v>
      </c>
      <c r="G432" t="s">
        <v>198</v>
      </c>
      <c r="H432" t="s">
        <v>605</v>
      </c>
      <c r="I432" t="s">
        <v>10688</v>
      </c>
      <c r="J432" t="s">
        <v>6504</v>
      </c>
      <c r="K432" t="s">
        <v>109</v>
      </c>
      <c r="L432" s="1">
        <v>43873</v>
      </c>
      <c r="M432" s="10"/>
      <c r="N432" s="10"/>
      <c r="O432" s="10"/>
      <c r="P432" s="10"/>
      <c r="Q432" s="10"/>
      <c r="R432" s="10"/>
      <c r="S432" s="10"/>
      <c r="T432" s="10"/>
      <c r="U432" s="10"/>
      <c r="V432" s="10"/>
      <c r="W432" s="10"/>
      <c r="Z432" s="10"/>
      <c r="AA432" s="10"/>
      <c r="AB432" s="10"/>
      <c r="AC432" s="10"/>
      <c r="AD432" s="10"/>
      <c r="AE432" s="10"/>
    </row>
    <row r="433" spans="2:31">
      <c r="B433">
        <v>633</v>
      </c>
      <c r="C433" t="s">
        <v>6018</v>
      </c>
      <c r="D433" t="s">
        <v>6019</v>
      </c>
      <c r="E433" t="s">
        <v>5216</v>
      </c>
      <c r="F433" t="s">
        <v>722</v>
      </c>
      <c r="G433" t="s">
        <v>198</v>
      </c>
      <c r="H433" t="s">
        <v>723</v>
      </c>
      <c r="I433" t="s">
        <v>10499</v>
      </c>
      <c r="J433" t="s">
        <v>5730</v>
      </c>
      <c r="K433" t="s">
        <v>109</v>
      </c>
      <c r="L433" s="1">
        <v>43873</v>
      </c>
      <c r="M433" s="10"/>
      <c r="N433" s="10"/>
      <c r="O433" s="10"/>
      <c r="P433" s="10"/>
      <c r="Q433" s="10"/>
      <c r="R433" s="10"/>
      <c r="S433" s="10"/>
      <c r="T433" s="10"/>
      <c r="U433" s="10"/>
      <c r="V433" s="10"/>
      <c r="W433" s="10"/>
      <c r="Z433" s="10"/>
      <c r="AA433" s="10"/>
      <c r="AB433" s="10"/>
      <c r="AC433" s="10"/>
      <c r="AD433" s="10"/>
      <c r="AE433" s="10"/>
    </row>
    <row r="434" spans="2:31">
      <c r="B434">
        <v>632</v>
      </c>
      <c r="C434" t="s">
        <v>5391</v>
      </c>
      <c r="D434" t="s">
        <v>5391</v>
      </c>
      <c r="E434" t="s">
        <v>511</v>
      </c>
      <c r="F434" t="s">
        <v>14918</v>
      </c>
      <c r="G434" t="s">
        <v>235</v>
      </c>
      <c r="H434" t="s">
        <v>655</v>
      </c>
      <c r="I434" t="s">
        <v>10478</v>
      </c>
      <c r="J434" t="s">
        <v>5393</v>
      </c>
      <c r="K434" t="s">
        <v>109</v>
      </c>
      <c r="L434" s="1">
        <v>43850</v>
      </c>
      <c r="M434" s="10"/>
      <c r="N434" s="10"/>
      <c r="O434" s="10"/>
      <c r="P434" s="10"/>
      <c r="Q434" s="10"/>
      <c r="R434" s="10"/>
      <c r="S434" s="10"/>
      <c r="T434" s="10"/>
      <c r="U434" s="10"/>
      <c r="V434" s="10"/>
      <c r="W434" s="10"/>
      <c r="Z434" s="10"/>
      <c r="AA434" s="10"/>
      <c r="AB434" s="10"/>
      <c r="AC434" s="10"/>
      <c r="AD434" s="10"/>
      <c r="AE434" s="10"/>
    </row>
    <row r="435" spans="2:31">
      <c r="B435">
        <v>631</v>
      </c>
      <c r="C435" t="s">
        <v>5109</v>
      </c>
      <c r="D435" t="s">
        <v>5109</v>
      </c>
      <c r="E435" t="s">
        <v>511</v>
      </c>
      <c r="F435" t="s">
        <v>507</v>
      </c>
      <c r="G435" t="s">
        <v>144</v>
      </c>
      <c r="H435" t="s">
        <v>527</v>
      </c>
      <c r="I435" t="s">
        <v>13902</v>
      </c>
      <c r="J435" t="s">
        <v>636</v>
      </c>
      <c r="K435" t="s">
        <v>6509</v>
      </c>
      <c r="L435" s="1">
        <v>43846</v>
      </c>
      <c r="M435" s="10"/>
      <c r="N435" s="10"/>
      <c r="O435" s="10"/>
      <c r="P435" s="10"/>
      <c r="Q435" s="10"/>
      <c r="R435" s="10"/>
      <c r="S435" s="10"/>
      <c r="T435" s="10"/>
      <c r="U435" s="10"/>
      <c r="V435" s="10"/>
      <c r="W435" s="10"/>
      <c r="Z435" s="10"/>
      <c r="AA435" s="10"/>
      <c r="AB435" s="10"/>
      <c r="AC435" s="10"/>
      <c r="AD435" s="10"/>
      <c r="AE435" s="10"/>
    </row>
    <row r="436" spans="2:31">
      <c r="B436">
        <v>630</v>
      </c>
      <c r="C436" t="s">
        <v>15647</v>
      </c>
      <c r="D436" t="s">
        <v>15648</v>
      </c>
      <c r="E436" t="s">
        <v>511</v>
      </c>
      <c r="F436" t="s">
        <v>507</v>
      </c>
      <c r="G436" t="s">
        <v>198</v>
      </c>
      <c r="H436" t="s">
        <v>15506</v>
      </c>
      <c r="I436" t="s">
        <v>10499</v>
      </c>
      <c r="J436" t="s">
        <v>109</v>
      </c>
      <c r="K436" t="s">
        <v>109</v>
      </c>
      <c r="L436" s="1">
        <v>43846</v>
      </c>
      <c r="M436" s="10"/>
      <c r="N436" s="10"/>
      <c r="O436" s="10"/>
      <c r="P436" s="10"/>
      <c r="Q436" s="10"/>
      <c r="R436" s="10"/>
      <c r="S436" s="10"/>
      <c r="T436" s="10"/>
      <c r="U436" s="10"/>
      <c r="V436" s="10"/>
      <c r="W436" s="10"/>
      <c r="Z436" s="10"/>
      <c r="AA436" s="10"/>
      <c r="AB436" s="10"/>
      <c r="AC436" s="10"/>
      <c r="AD436" s="10"/>
      <c r="AE436" s="10"/>
    </row>
    <row r="437" spans="2:31">
      <c r="B437">
        <v>629</v>
      </c>
      <c r="C437" t="s">
        <v>15649</v>
      </c>
      <c r="D437" t="s">
        <v>15650</v>
      </c>
      <c r="E437" t="s">
        <v>511</v>
      </c>
      <c r="F437" t="s">
        <v>507</v>
      </c>
      <c r="G437" t="s">
        <v>144</v>
      </c>
      <c r="H437" t="s">
        <v>605</v>
      </c>
      <c r="I437" t="s">
        <v>10499</v>
      </c>
      <c r="J437" t="s">
        <v>5453</v>
      </c>
      <c r="K437" t="s">
        <v>109</v>
      </c>
      <c r="L437" s="1">
        <v>43846</v>
      </c>
      <c r="M437" s="10"/>
      <c r="N437" s="10"/>
      <c r="O437" s="10"/>
      <c r="P437" s="10"/>
      <c r="Q437" s="10"/>
      <c r="R437" s="10"/>
      <c r="S437" s="10"/>
      <c r="T437" s="10"/>
      <c r="U437" s="10"/>
      <c r="V437" s="10"/>
      <c r="W437" s="10"/>
      <c r="Z437" s="10"/>
      <c r="AA437" s="10"/>
      <c r="AB437" s="10"/>
      <c r="AC437" s="10"/>
      <c r="AD437" s="10"/>
      <c r="AE437" s="10"/>
    </row>
    <row r="438" spans="2:31">
      <c r="B438">
        <v>628</v>
      </c>
      <c r="C438" t="s">
        <v>15651</v>
      </c>
      <c r="D438" t="s">
        <v>15652</v>
      </c>
      <c r="E438" t="s">
        <v>15653</v>
      </c>
      <c r="F438" t="s">
        <v>507</v>
      </c>
      <c r="G438" t="s">
        <v>198</v>
      </c>
      <c r="H438" t="s">
        <v>723</v>
      </c>
      <c r="I438" t="s">
        <v>10499</v>
      </c>
      <c r="J438" t="s">
        <v>109</v>
      </c>
      <c r="K438" t="s">
        <v>109</v>
      </c>
      <c r="L438" s="1">
        <v>43844</v>
      </c>
      <c r="M438" s="10"/>
      <c r="N438" s="10"/>
      <c r="O438" s="10"/>
      <c r="P438" s="10"/>
      <c r="Q438" s="10"/>
      <c r="R438" s="10"/>
      <c r="S438" s="10"/>
      <c r="T438" s="10"/>
      <c r="U438" s="10"/>
      <c r="V438" s="10"/>
      <c r="W438" s="10"/>
      <c r="Z438" s="10"/>
      <c r="AA438" s="10"/>
      <c r="AB438" s="10"/>
      <c r="AC438" s="10"/>
      <c r="AD438" s="10"/>
      <c r="AE438" s="10"/>
    </row>
    <row r="439" spans="2:31">
      <c r="B439">
        <v>627</v>
      </c>
      <c r="C439" t="s">
        <v>5751</v>
      </c>
      <c r="D439" t="s">
        <v>5752</v>
      </c>
      <c r="E439" t="s">
        <v>15175</v>
      </c>
      <c r="F439" t="s">
        <v>679</v>
      </c>
      <c r="G439" t="s">
        <v>558</v>
      </c>
      <c r="H439" t="s">
        <v>508</v>
      </c>
      <c r="I439" t="s">
        <v>10475</v>
      </c>
      <c r="J439" t="s">
        <v>681</v>
      </c>
      <c r="K439" t="s">
        <v>109</v>
      </c>
      <c r="L439" s="1">
        <v>43843</v>
      </c>
      <c r="M439" s="10"/>
      <c r="N439" s="10"/>
      <c r="O439" s="10"/>
      <c r="P439" s="10"/>
      <c r="Q439" s="10"/>
      <c r="R439" s="10"/>
      <c r="S439" s="10"/>
      <c r="T439" s="10"/>
      <c r="U439" s="10"/>
      <c r="V439" s="10"/>
      <c r="W439" s="10"/>
      <c r="Z439" s="10"/>
      <c r="AA439" s="10"/>
      <c r="AB439" s="10"/>
      <c r="AC439" s="10"/>
      <c r="AD439" s="10"/>
      <c r="AE439" s="10"/>
    </row>
    <row r="440" spans="2:31">
      <c r="B440">
        <v>626</v>
      </c>
      <c r="C440" t="s">
        <v>2509</v>
      </c>
      <c r="D440" t="s">
        <v>15654</v>
      </c>
      <c r="E440" t="s">
        <v>511</v>
      </c>
      <c r="F440" t="s">
        <v>507</v>
      </c>
      <c r="G440" t="s">
        <v>144</v>
      </c>
      <c r="H440" t="s">
        <v>527</v>
      </c>
      <c r="I440" t="s">
        <v>10478</v>
      </c>
      <c r="J440" t="s">
        <v>5393</v>
      </c>
      <c r="K440" t="s">
        <v>6273</v>
      </c>
      <c r="L440" s="1">
        <v>43838</v>
      </c>
      <c r="M440" s="10"/>
      <c r="N440" s="10"/>
      <c r="O440" s="10"/>
      <c r="P440" s="10"/>
      <c r="Q440" s="10"/>
      <c r="R440" s="10"/>
      <c r="S440" s="10"/>
      <c r="T440" s="10"/>
      <c r="U440" s="10"/>
      <c r="V440" s="10"/>
      <c r="W440" s="10"/>
      <c r="Z440" s="10"/>
      <c r="AA440" s="10"/>
      <c r="AB440" s="10"/>
      <c r="AC440" s="10"/>
      <c r="AD440" s="10"/>
      <c r="AE440" s="10"/>
    </row>
    <row r="441" spans="2:31">
      <c r="B441">
        <v>625</v>
      </c>
      <c r="C441" t="s">
        <v>15655</v>
      </c>
      <c r="D441" t="s">
        <v>15656</v>
      </c>
      <c r="E441" t="s">
        <v>779</v>
      </c>
      <c r="F441" t="s">
        <v>15250</v>
      </c>
      <c r="G441" t="s">
        <v>198</v>
      </c>
      <c r="H441" t="s">
        <v>14124</v>
      </c>
      <c r="I441" t="s">
        <v>10470</v>
      </c>
      <c r="J441" t="s">
        <v>5417</v>
      </c>
      <c r="K441" t="s">
        <v>109</v>
      </c>
      <c r="L441" s="1">
        <v>43836</v>
      </c>
      <c r="M441" s="10"/>
      <c r="N441" s="10"/>
      <c r="O441" s="10"/>
      <c r="P441" s="10"/>
      <c r="Q441" s="10"/>
      <c r="R441" s="10"/>
      <c r="S441" s="10"/>
      <c r="T441" s="10"/>
      <c r="U441" s="10"/>
      <c r="V441" s="10"/>
      <c r="W441" s="10"/>
      <c r="Z441" s="10"/>
      <c r="AA441" s="10"/>
      <c r="AB441" s="10"/>
      <c r="AC441" s="10"/>
      <c r="AD441" s="10"/>
      <c r="AE441" s="10"/>
    </row>
    <row r="442" spans="2:31">
      <c r="B442">
        <v>624</v>
      </c>
      <c r="C442" t="s">
        <v>5656</v>
      </c>
      <c r="D442" t="s">
        <v>5657</v>
      </c>
      <c r="E442" t="s">
        <v>5298</v>
      </c>
      <c r="F442" t="s">
        <v>578</v>
      </c>
      <c r="G442" t="s">
        <v>558</v>
      </c>
      <c r="H442" t="s">
        <v>559</v>
      </c>
      <c r="I442" t="s">
        <v>10497</v>
      </c>
      <c r="J442" t="s">
        <v>615</v>
      </c>
      <c r="K442" t="s">
        <v>109</v>
      </c>
      <c r="L442" s="1">
        <v>43823</v>
      </c>
      <c r="M442" s="10"/>
      <c r="N442" s="10"/>
      <c r="O442" s="10"/>
      <c r="P442" s="10"/>
      <c r="Q442" s="10"/>
      <c r="R442" s="10"/>
      <c r="S442" s="10"/>
      <c r="T442" s="10"/>
      <c r="U442" s="10"/>
      <c r="V442" s="10"/>
      <c r="W442" s="10"/>
      <c r="Z442" s="10"/>
      <c r="AA442" s="10"/>
      <c r="AB442" s="10"/>
      <c r="AC442" s="10"/>
      <c r="AD442" s="10"/>
      <c r="AE442" s="10"/>
    </row>
    <row r="443" spans="2:31">
      <c r="B443">
        <v>623</v>
      </c>
      <c r="C443" t="s">
        <v>15657</v>
      </c>
      <c r="D443" t="s">
        <v>15658</v>
      </c>
      <c r="E443" t="s">
        <v>511</v>
      </c>
      <c r="F443" t="s">
        <v>507</v>
      </c>
      <c r="G443" t="s">
        <v>558</v>
      </c>
      <c r="H443" t="s">
        <v>614</v>
      </c>
      <c r="I443" t="s">
        <v>10497</v>
      </c>
      <c r="J443" t="s">
        <v>109</v>
      </c>
      <c r="K443" t="s">
        <v>109</v>
      </c>
      <c r="L443" s="1">
        <v>43822</v>
      </c>
      <c r="M443" s="10"/>
      <c r="N443" s="10"/>
      <c r="O443" s="10"/>
      <c r="P443" s="10"/>
      <c r="Q443" s="10"/>
      <c r="R443" s="10"/>
      <c r="S443" s="10"/>
      <c r="T443" s="10"/>
      <c r="U443" s="10"/>
      <c r="V443" s="10"/>
      <c r="W443" s="10"/>
      <c r="Z443" s="10"/>
      <c r="AA443" s="10"/>
      <c r="AB443" s="10"/>
      <c r="AC443" s="10"/>
      <c r="AD443" s="10"/>
      <c r="AE443" s="10"/>
    </row>
    <row r="444" spans="2:31">
      <c r="B444">
        <v>622</v>
      </c>
      <c r="C444" t="s">
        <v>3528</v>
      </c>
      <c r="D444" t="s">
        <v>15659</v>
      </c>
      <c r="E444" t="s">
        <v>511</v>
      </c>
      <c r="F444" t="s">
        <v>578</v>
      </c>
      <c r="G444" t="s">
        <v>235</v>
      </c>
      <c r="H444" t="s">
        <v>655</v>
      </c>
      <c r="I444" t="s">
        <v>10470</v>
      </c>
      <c r="J444" t="s">
        <v>5371</v>
      </c>
      <c r="K444" t="s">
        <v>109</v>
      </c>
      <c r="L444" s="1">
        <v>43817</v>
      </c>
      <c r="M444" s="10"/>
      <c r="N444" s="10"/>
      <c r="O444" s="10"/>
      <c r="P444" s="10"/>
      <c r="Q444" s="10"/>
      <c r="R444" s="10"/>
      <c r="S444" s="10"/>
      <c r="T444" s="10"/>
      <c r="U444" s="10"/>
      <c r="V444" s="10"/>
      <c r="W444" s="10"/>
      <c r="Z444" s="10"/>
      <c r="AA444" s="10"/>
      <c r="AB444" s="10"/>
      <c r="AC444" s="10"/>
      <c r="AD444" s="10"/>
      <c r="AE444" s="10"/>
    </row>
    <row r="445" spans="2:31">
      <c r="B445">
        <v>621</v>
      </c>
      <c r="C445" t="s">
        <v>1665</v>
      </c>
      <c r="D445" t="s">
        <v>6512</v>
      </c>
      <c r="E445" t="s">
        <v>511</v>
      </c>
      <c r="F445" t="s">
        <v>722</v>
      </c>
      <c r="G445" t="s">
        <v>235</v>
      </c>
      <c r="H445" t="s">
        <v>655</v>
      </c>
      <c r="I445" t="s">
        <v>10499</v>
      </c>
      <c r="J445" t="s">
        <v>109</v>
      </c>
      <c r="K445" t="s">
        <v>109</v>
      </c>
      <c r="L445" s="1">
        <v>43812</v>
      </c>
      <c r="M445" s="10"/>
      <c r="N445" s="10"/>
      <c r="O445" s="10"/>
      <c r="P445" s="10"/>
      <c r="Q445" s="10"/>
      <c r="R445" s="10"/>
      <c r="S445" s="10"/>
      <c r="T445" s="10"/>
      <c r="U445" s="10"/>
      <c r="V445" s="10"/>
      <c r="W445" s="10"/>
      <c r="Z445" s="10"/>
      <c r="AA445" s="10"/>
      <c r="AB445" s="10"/>
      <c r="AC445" s="10"/>
      <c r="AD445" s="10"/>
      <c r="AE445" s="10"/>
    </row>
    <row r="446" spans="2:31">
      <c r="B446">
        <v>620</v>
      </c>
      <c r="C446" t="s">
        <v>15660</v>
      </c>
      <c r="D446" t="s">
        <v>15661</v>
      </c>
      <c r="E446" t="s">
        <v>511</v>
      </c>
      <c r="F446" t="s">
        <v>507</v>
      </c>
      <c r="G446" t="s">
        <v>558</v>
      </c>
      <c r="H446" t="s">
        <v>614</v>
      </c>
      <c r="I446" t="s">
        <v>13810</v>
      </c>
      <c r="J446" t="s">
        <v>6820</v>
      </c>
      <c r="K446" t="s">
        <v>109</v>
      </c>
      <c r="L446" s="1">
        <v>43811</v>
      </c>
      <c r="M446" s="10"/>
      <c r="N446" s="10"/>
      <c r="O446" s="10"/>
      <c r="P446" s="10"/>
      <c r="Q446" s="10"/>
      <c r="R446" s="10"/>
      <c r="S446" s="10"/>
      <c r="T446" s="10"/>
      <c r="U446" s="10"/>
      <c r="V446" s="10"/>
      <c r="W446" s="10"/>
      <c r="Z446" s="10"/>
      <c r="AA446" s="10"/>
      <c r="AB446" s="10"/>
      <c r="AC446" s="10"/>
      <c r="AD446" s="10"/>
      <c r="AE446" s="10"/>
    </row>
    <row r="447" spans="2:31">
      <c r="B447">
        <v>619</v>
      </c>
      <c r="C447" t="s">
        <v>3267</v>
      </c>
      <c r="D447" t="s">
        <v>15662</v>
      </c>
      <c r="E447" t="s">
        <v>511</v>
      </c>
      <c r="F447" t="s">
        <v>507</v>
      </c>
      <c r="G447" t="s">
        <v>144</v>
      </c>
      <c r="H447" t="s">
        <v>527</v>
      </c>
      <c r="I447" t="s">
        <v>10490</v>
      </c>
      <c r="J447" t="s">
        <v>6230</v>
      </c>
      <c r="K447" t="s">
        <v>6514</v>
      </c>
      <c r="L447" s="1">
        <v>43809</v>
      </c>
      <c r="M447" s="10"/>
      <c r="N447" s="10"/>
      <c r="O447" s="10"/>
      <c r="P447" s="10"/>
      <c r="Q447" s="10"/>
      <c r="R447" s="10"/>
      <c r="S447" s="10"/>
      <c r="T447" s="10"/>
      <c r="U447" s="10"/>
      <c r="V447" s="10"/>
      <c r="W447" s="10"/>
      <c r="Z447" s="10"/>
      <c r="AA447" s="10"/>
      <c r="AB447" s="10"/>
      <c r="AC447" s="10"/>
      <c r="AD447" s="10"/>
      <c r="AE447" s="10"/>
    </row>
    <row r="448" spans="2:31">
      <c r="B448">
        <v>618</v>
      </c>
      <c r="C448" t="s">
        <v>5454</v>
      </c>
      <c r="D448" t="s">
        <v>15663</v>
      </c>
      <c r="E448" t="s">
        <v>15522</v>
      </c>
      <c r="F448" t="s">
        <v>679</v>
      </c>
      <c r="G448" t="s">
        <v>558</v>
      </c>
      <c r="H448" t="s">
        <v>559</v>
      </c>
      <c r="I448" t="s">
        <v>10499</v>
      </c>
      <c r="J448" t="s">
        <v>15664</v>
      </c>
      <c r="K448" t="s">
        <v>109</v>
      </c>
      <c r="L448" s="1">
        <v>43808</v>
      </c>
      <c r="M448" s="10"/>
      <c r="N448" s="10"/>
      <c r="O448" s="10"/>
      <c r="P448" s="10"/>
      <c r="Q448" s="10"/>
      <c r="R448" s="10"/>
      <c r="S448" s="10"/>
      <c r="T448" s="10"/>
      <c r="U448" s="10"/>
      <c r="V448" s="10"/>
      <c r="W448" s="10"/>
      <c r="Z448" s="10"/>
      <c r="AA448" s="10"/>
      <c r="AB448" s="10"/>
      <c r="AC448" s="10"/>
      <c r="AD448" s="10"/>
      <c r="AE448" s="10"/>
    </row>
    <row r="449" spans="2:31">
      <c r="B449">
        <v>617</v>
      </c>
      <c r="C449" t="s">
        <v>3047</v>
      </c>
      <c r="D449" t="s">
        <v>15665</v>
      </c>
      <c r="E449" t="s">
        <v>15616</v>
      </c>
      <c r="F449" t="s">
        <v>507</v>
      </c>
      <c r="G449" t="s">
        <v>144</v>
      </c>
      <c r="H449" t="s">
        <v>15283</v>
      </c>
      <c r="I449" t="s">
        <v>10626</v>
      </c>
      <c r="J449" t="s">
        <v>6417</v>
      </c>
      <c r="K449" t="s">
        <v>109</v>
      </c>
      <c r="L449" s="1">
        <v>43804</v>
      </c>
      <c r="M449" s="10"/>
      <c r="N449" s="10"/>
      <c r="O449" s="10"/>
      <c r="P449" s="10"/>
      <c r="Q449" s="10"/>
      <c r="R449" s="10"/>
      <c r="S449" s="10"/>
      <c r="T449" s="10"/>
      <c r="U449" s="10"/>
      <c r="V449" s="10"/>
      <c r="W449" s="10"/>
      <c r="Z449" s="10"/>
      <c r="AA449" s="10"/>
      <c r="AB449" s="10"/>
      <c r="AC449" s="10"/>
      <c r="AD449" s="10"/>
      <c r="AE449" s="10"/>
    </row>
    <row r="450" spans="2:31">
      <c r="B450">
        <v>616</v>
      </c>
      <c r="C450" t="s">
        <v>15666</v>
      </c>
      <c r="D450" t="s">
        <v>15667</v>
      </c>
      <c r="E450" t="s">
        <v>511</v>
      </c>
      <c r="F450" t="s">
        <v>14279</v>
      </c>
      <c r="G450" t="s">
        <v>558</v>
      </c>
      <c r="H450" t="s">
        <v>614</v>
      </c>
      <c r="I450" t="s">
        <v>13943</v>
      </c>
      <c r="J450" t="s">
        <v>5703</v>
      </c>
      <c r="K450" t="s">
        <v>109</v>
      </c>
      <c r="L450" s="1">
        <v>43803</v>
      </c>
      <c r="M450" s="10"/>
      <c r="N450" s="10"/>
      <c r="O450" s="10"/>
      <c r="P450" s="10"/>
      <c r="Q450" s="10"/>
      <c r="R450" s="10"/>
      <c r="S450" s="10"/>
      <c r="T450" s="10"/>
      <c r="U450" s="10"/>
      <c r="V450" s="10"/>
      <c r="W450" s="10"/>
      <c r="Z450" s="10"/>
      <c r="AA450" s="10"/>
      <c r="AB450" s="10"/>
      <c r="AC450" s="10"/>
      <c r="AD450" s="10"/>
      <c r="AE450" s="10"/>
    </row>
    <row r="451" spans="2:31">
      <c r="B451">
        <v>615</v>
      </c>
      <c r="C451" t="s">
        <v>2551</v>
      </c>
      <c r="D451" t="s">
        <v>15668</v>
      </c>
      <c r="E451" t="s">
        <v>511</v>
      </c>
      <c r="F451" t="s">
        <v>507</v>
      </c>
      <c r="G451" t="s">
        <v>144</v>
      </c>
      <c r="H451" t="s">
        <v>527</v>
      </c>
      <c r="I451" t="s">
        <v>10559</v>
      </c>
      <c r="J451" t="s">
        <v>6116</v>
      </c>
      <c r="K451" t="s">
        <v>109</v>
      </c>
      <c r="L451" s="1">
        <v>43802</v>
      </c>
      <c r="M451" s="10"/>
      <c r="N451" s="10"/>
      <c r="O451" s="10"/>
      <c r="P451" s="10"/>
      <c r="Q451" s="10"/>
      <c r="R451" s="10"/>
      <c r="S451" s="10"/>
      <c r="T451" s="10"/>
      <c r="U451" s="10"/>
      <c r="V451" s="10"/>
      <c r="W451" s="10"/>
      <c r="Z451" s="10"/>
      <c r="AA451" s="10"/>
      <c r="AB451" s="10"/>
      <c r="AC451" s="10"/>
      <c r="AD451" s="10"/>
      <c r="AE451" s="10"/>
    </row>
    <row r="452" spans="2:31">
      <c r="B452">
        <v>614</v>
      </c>
      <c r="C452" t="s">
        <v>15669</v>
      </c>
      <c r="D452" t="s">
        <v>6517</v>
      </c>
      <c r="E452" t="s">
        <v>511</v>
      </c>
      <c r="F452" t="s">
        <v>507</v>
      </c>
      <c r="G452" t="s">
        <v>144</v>
      </c>
      <c r="H452" t="s">
        <v>527</v>
      </c>
      <c r="I452" t="s">
        <v>10470</v>
      </c>
      <c r="J452" t="s">
        <v>295</v>
      </c>
      <c r="K452" t="s">
        <v>6451</v>
      </c>
      <c r="L452" s="1">
        <v>43801</v>
      </c>
      <c r="M452" s="10"/>
      <c r="N452" s="10"/>
      <c r="O452" s="10"/>
      <c r="P452" s="10"/>
      <c r="Q452" s="10"/>
      <c r="R452" s="10"/>
      <c r="S452" s="10"/>
      <c r="T452" s="10"/>
      <c r="U452" s="10"/>
      <c r="V452" s="10"/>
      <c r="W452" s="10"/>
      <c r="Z452" s="10"/>
      <c r="AA452" s="10"/>
      <c r="AB452" s="10"/>
      <c r="AC452" s="10"/>
      <c r="AD452" s="10"/>
      <c r="AE452" s="10"/>
    </row>
    <row r="453" spans="2:31">
      <c r="B453">
        <v>613</v>
      </c>
      <c r="C453" t="s">
        <v>15670</v>
      </c>
      <c r="D453" t="s">
        <v>15671</v>
      </c>
      <c r="E453" t="s">
        <v>511</v>
      </c>
      <c r="F453" t="s">
        <v>507</v>
      </c>
      <c r="G453" t="s">
        <v>144</v>
      </c>
      <c r="H453" t="s">
        <v>527</v>
      </c>
      <c r="I453" t="s">
        <v>10490</v>
      </c>
      <c r="J453" t="s">
        <v>5973</v>
      </c>
      <c r="K453" t="s">
        <v>15672</v>
      </c>
      <c r="L453" s="1">
        <v>43798</v>
      </c>
      <c r="M453" s="10"/>
      <c r="N453" s="10"/>
      <c r="O453" s="10"/>
      <c r="P453" s="10"/>
      <c r="Q453" s="10"/>
      <c r="R453" s="10"/>
      <c r="S453" s="10"/>
      <c r="T453" s="10"/>
      <c r="U453" s="10"/>
      <c r="V453" s="10"/>
      <c r="W453" s="10"/>
      <c r="Z453" s="10"/>
      <c r="AA453" s="10"/>
      <c r="AB453" s="10"/>
      <c r="AC453" s="10"/>
      <c r="AD453" s="10"/>
      <c r="AE453" s="10"/>
    </row>
    <row r="454" spans="2:31">
      <c r="B454">
        <v>612</v>
      </c>
      <c r="C454" t="s">
        <v>3177</v>
      </c>
      <c r="D454" t="s">
        <v>3177</v>
      </c>
      <c r="E454" t="s">
        <v>511</v>
      </c>
      <c r="F454" t="s">
        <v>507</v>
      </c>
      <c r="G454" t="s">
        <v>144</v>
      </c>
      <c r="H454" t="s">
        <v>14595</v>
      </c>
      <c r="I454" t="s">
        <v>10688</v>
      </c>
      <c r="J454" t="s">
        <v>6323</v>
      </c>
      <c r="K454" t="s">
        <v>6519</v>
      </c>
      <c r="L454" s="1">
        <v>43797</v>
      </c>
      <c r="M454" s="10"/>
      <c r="N454" s="10"/>
      <c r="O454" s="10"/>
      <c r="P454" s="10"/>
      <c r="Q454" s="10"/>
      <c r="R454" s="10"/>
      <c r="S454" s="10"/>
      <c r="T454" s="10"/>
      <c r="U454" s="10"/>
      <c r="V454" s="10"/>
      <c r="W454" s="10"/>
      <c r="Z454" s="10"/>
      <c r="AA454" s="10"/>
      <c r="AB454" s="10"/>
      <c r="AC454" s="10"/>
      <c r="AD454" s="10"/>
      <c r="AE454" s="10"/>
    </row>
    <row r="455" spans="2:31">
      <c r="B455">
        <v>611</v>
      </c>
      <c r="C455" t="s">
        <v>2284</v>
      </c>
      <c r="D455" t="s">
        <v>15673</v>
      </c>
      <c r="E455" t="s">
        <v>511</v>
      </c>
      <c r="F455" t="s">
        <v>507</v>
      </c>
      <c r="G455" t="s">
        <v>144</v>
      </c>
      <c r="H455" t="s">
        <v>605</v>
      </c>
      <c r="I455" t="s">
        <v>10478</v>
      </c>
      <c r="J455" t="s">
        <v>5393</v>
      </c>
      <c r="K455" t="s">
        <v>6134</v>
      </c>
      <c r="L455" s="1">
        <v>43797</v>
      </c>
      <c r="M455" s="10"/>
      <c r="N455" s="10"/>
      <c r="O455" s="10"/>
      <c r="P455" s="10"/>
      <c r="Q455" s="10"/>
      <c r="R455" s="10"/>
      <c r="S455" s="10"/>
      <c r="T455" s="10"/>
      <c r="U455" s="10"/>
      <c r="V455" s="10"/>
      <c r="W455" s="10"/>
      <c r="Z455" s="10"/>
      <c r="AA455" s="10"/>
      <c r="AB455" s="10"/>
      <c r="AC455" s="10"/>
      <c r="AD455" s="10"/>
      <c r="AE455" s="10"/>
    </row>
    <row r="456" spans="2:31">
      <c r="B456">
        <v>610</v>
      </c>
      <c r="C456" t="s">
        <v>6521</v>
      </c>
      <c r="D456" t="s">
        <v>15674</v>
      </c>
      <c r="E456" t="s">
        <v>15175</v>
      </c>
      <c r="F456" t="s">
        <v>507</v>
      </c>
      <c r="G456" t="s">
        <v>144</v>
      </c>
      <c r="H456" t="s">
        <v>14818</v>
      </c>
      <c r="I456" t="s">
        <v>10528</v>
      </c>
      <c r="J456" t="s">
        <v>5944</v>
      </c>
      <c r="K456" t="s">
        <v>109</v>
      </c>
      <c r="L456" s="1">
        <v>43797</v>
      </c>
      <c r="M456" s="10"/>
      <c r="N456" s="10"/>
      <c r="O456" s="10"/>
      <c r="P456" s="10"/>
      <c r="Q456" s="10"/>
      <c r="R456" s="10"/>
      <c r="S456" s="10"/>
      <c r="T456" s="10"/>
      <c r="U456" s="10"/>
      <c r="V456" s="10"/>
      <c r="W456" s="10"/>
      <c r="Z456" s="10"/>
      <c r="AA456" s="10"/>
      <c r="AB456" s="10"/>
      <c r="AC456" s="10"/>
      <c r="AD456" s="10"/>
      <c r="AE456" s="10"/>
    </row>
    <row r="457" spans="2:31">
      <c r="B457">
        <v>609</v>
      </c>
      <c r="C457" t="s">
        <v>985</v>
      </c>
      <c r="D457" t="s">
        <v>6523</v>
      </c>
      <c r="E457" t="s">
        <v>511</v>
      </c>
      <c r="F457" t="s">
        <v>507</v>
      </c>
      <c r="G457" t="s">
        <v>558</v>
      </c>
      <c r="H457" t="s">
        <v>508</v>
      </c>
      <c r="I457" t="s">
        <v>10584</v>
      </c>
      <c r="J457" t="s">
        <v>5718</v>
      </c>
      <c r="K457" t="s">
        <v>109</v>
      </c>
      <c r="L457" s="1">
        <v>43797</v>
      </c>
      <c r="M457" s="10"/>
      <c r="N457" s="10"/>
      <c r="O457" s="10"/>
      <c r="P457" s="10"/>
      <c r="Q457" s="10"/>
      <c r="R457" s="10"/>
      <c r="S457" s="10"/>
      <c r="T457" s="10"/>
      <c r="U457" s="10"/>
      <c r="V457" s="10"/>
      <c r="W457" s="10"/>
      <c r="Z457" s="10"/>
      <c r="AA457" s="10"/>
      <c r="AB457" s="10"/>
      <c r="AC457" s="10"/>
      <c r="AD457" s="10"/>
      <c r="AE457" s="10"/>
    </row>
    <row r="458" spans="2:31">
      <c r="B458">
        <v>608</v>
      </c>
      <c r="C458" t="s">
        <v>3137</v>
      </c>
      <c r="D458" t="s">
        <v>15675</v>
      </c>
      <c r="E458" t="s">
        <v>511</v>
      </c>
      <c r="F458" t="s">
        <v>507</v>
      </c>
      <c r="G458" t="s">
        <v>144</v>
      </c>
      <c r="H458" t="s">
        <v>14857</v>
      </c>
      <c r="I458" t="s">
        <v>10478</v>
      </c>
      <c r="J458" t="s">
        <v>528</v>
      </c>
      <c r="K458" t="s">
        <v>6468</v>
      </c>
      <c r="L458" s="1">
        <v>43796</v>
      </c>
      <c r="M458" s="10"/>
      <c r="N458" s="10"/>
      <c r="O458" s="10"/>
      <c r="P458" s="10"/>
      <c r="Q458" s="10"/>
      <c r="R458" s="10"/>
      <c r="S458" s="10"/>
      <c r="T458" s="10"/>
      <c r="U458" s="10"/>
      <c r="V458" s="10"/>
      <c r="W458" s="10"/>
      <c r="Z458" s="10"/>
      <c r="AA458" s="10"/>
      <c r="AB458" s="10"/>
      <c r="AC458" s="10"/>
      <c r="AD458" s="10"/>
      <c r="AE458" s="10"/>
    </row>
    <row r="459" spans="2:31">
      <c r="B459">
        <v>607</v>
      </c>
      <c r="C459" t="s">
        <v>3310</v>
      </c>
      <c r="D459" t="s">
        <v>6525</v>
      </c>
      <c r="E459" t="s">
        <v>511</v>
      </c>
      <c r="F459" t="s">
        <v>507</v>
      </c>
      <c r="G459" t="s">
        <v>144</v>
      </c>
      <c r="H459" t="s">
        <v>605</v>
      </c>
      <c r="I459" t="s">
        <v>10528</v>
      </c>
      <c r="J459" t="s">
        <v>6347</v>
      </c>
      <c r="K459" t="s">
        <v>109</v>
      </c>
      <c r="L459" s="1">
        <v>43795</v>
      </c>
      <c r="M459" s="10"/>
      <c r="N459" s="10"/>
      <c r="O459" s="10"/>
      <c r="P459" s="10"/>
      <c r="Q459" s="10"/>
      <c r="R459" s="10"/>
      <c r="S459" s="10"/>
      <c r="T459" s="10"/>
      <c r="U459" s="10"/>
      <c r="V459" s="10"/>
      <c r="W459" s="10"/>
      <c r="Z459" s="10"/>
      <c r="AA459" s="10"/>
      <c r="AB459" s="10"/>
      <c r="AC459" s="10"/>
      <c r="AD459" s="10"/>
      <c r="AE459" s="10"/>
    </row>
    <row r="460" spans="2:31">
      <c r="B460">
        <v>606</v>
      </c>
      <c r="C460" t="s">
        <v>15676</v>
      </c>
      <c r="D460" t="s">
        <v>15677</v>
      </c>
      <c r="E460" t="s">
        <v>10819</v>
      </c>
      <c r="F460" t="s">
        <v>557</v>
      </c>
      <c r="G460" t="s">
        <v>5447</v>
      </c>
      <c r="H460" t="s">
        <v>15638</v>
      </c>
      <c r="I460" t="s">
        <v>10475</v>
      </c>
      <c r="J460" t="s">
        <v>681</v>
      </c>
      <c r="K460" t="s">
        <v>109</v>
      </c>
      <c r="L460" s="1">
        <v>43789</v>
      </c>
      <c r="M460" s="10"/>
      <c r="N460" s="10"/>
      <c r="O460" s="10"/>
      <c r="P460" s="10"/>
      <c r="Q460" s="10"/>
      <c r="R460" s="10"/>
      <c r="S460" s="10"/>
      <c r="T460" s="10"/>
      <c r="U460" s="10"/>
      <c r="V460" s="10"/>
      <c r="W460" s="10"/>
      <c r="Z460" s="10"/>
      <c r="AA460" s="10"/>
      <c r="AB460" s="10"/>
      <c r="AC460" s="10"/>
      <c r="AD460" s="10"/>
      <c r="AE460" s="10"/>
    </row>
    <row r="461" spans="2:31">
      <c r="B461">
        <v>605</v>
      </c>
      <c r="C461" t="s">
        <v>3247</v>
      </c>
      <c r="D461" t="s">
        <v>15678</v>
      </c>
      <c r="E461" t="s">
        <v>10819</v>
      </c>
      <c r="F461" t="s">
        <v>507</v>
      </c>
      <c r="G461" t="s">
        <v>144</v>
      </c>
      <c r="H461" t="s">
        <v>527</v>
      </c>
      <c r="I461" t="s">
        <v>10490</v>
      </c>
      <c r="J461" t="s">
        <v>174</v>
      </c>
      <c r="K461" t="s">
        <v>14609</v>
      </c>
      <c r="L461" s="1">
        <v>43780</v>
      </c>
      <c r="M461" s="10"/>
      <c r="N461" s="10"/>
      <c r="O461" s="10"/>
      <c r="P461" s="10"/>
      <c r="Q461" s="10"/>
      <c r="R461" s="10"/>
      <c r="S461" s="10"/>
      <c r="T461" s="10"/>
      <c r="U461" s="10"/>
      <c r="V461" s="10"/>
      <c r="W461" s="10"/>
      <c r="Z461" s="10"/>
      <c r="AA461" s="10"/>
      <c r="AB461" s="10"/>
      <c r="AC461" s="10"/>
      <c r="AD461" s="10"/>
      <c r="AE461" s="10"/>
    </row>
    <row r="462" spans="2:31">
      <c r="B462">
        <v>604</v>
      </c>
      <c r="C462" t="s">
        <v>5327</v>
      </c>
      <c r="D462" t="s">
        <v>15679</v>
      </c>
      <c r="E462" t="s">
        <v>511</v>
      </c>
      <c r="F462" t="s">
        <v>507</v>
      </c>
      <c r="G462" t="s">
        <v>144</v>
      </c>
      <c r="H462" t="s">
        <v>527</v>
      </c>
      <c r="I462" t="s">
        <v>10470</v>
      </c>
      <c r="J462" t="s">
        <v>5371</v>
      </c>
      <c r="K462" t="s">
        <v>109</v>
      </c>
      <c r="L462" s="1">
        <v>43777</v>
      </c>
      <c r="M462" s="10"/>
      <c r="N462" s="10"/>
      <c r="O462" s="10"/>
      <c r="P462" s="10"/>
      <c r="Q462" s="10"/>
      <c r="R462" s="10"/>
      <c r="S462" s="10"/>
      <c r="T462" s="10"/>
      <c r="U462" s="10"/>
      <c r="V462" s="10"/>
      <c r="W462" s="10"/>
      <c r="Z462" s="10"/>
      <c r="AA462" s="10"/>
      <c r="AB462" s="10"/>
      <c r="AC462" s="10"/>
      <c r="AD462" s="10"/>
      <c r="AE462" s="10"/>
    </row>
    <row r="463" spans="2:31">
      <c r="B463">
        <v>603</v>
      </c>
      <c r="C463" t="s">
        <v>15680</v>
      </c>
      <c r="D463" t="s">
        <v>15680</v>
      </c>
      <c r="E463" t="s">
        <v>511</v>
      </c>
      <c r="F463" t="s">
        <v>507</v>
      </c>
      <c r="G463" t="s">
        <v>144</v>
      </c>
      <c r="H463" t="s">
        <v>15116</v>
      </c>
      <c r="I463" t="s">
        <v>10511</v>
      </c>
      <c r="J463" t="s">
        <v>6531</v>
      </c>
      <c r="K463" t="s">
        <v>109</v>
      </c>
      <c r="L463" s="1">
        <v>43776</v>
      </c>
      <c r="M463" s="10"/>
      <c r="N463" s="10"/>
      <c r="O463" s="10"/>
      <c r="P463" s="10"/>
      <c r="Q463" s="10"/>
      <c r="R463" s="10"/>
      <c r="S463" s="10"/>
      <c r="T463" s="10"/>
      <c r="U463" s="10"/>
      <c r="V463" s="10"/>
      <c r="W463" s="10"/>
      <c r="Z463" s="10"/>
      <c r="AA463" s="10"/>
      <c r="AB463" s="10"/>
      <c r="AC463" s="10"/>
      <c r="AD463" s="10"/>
      <c r="AE463" s="10"/>
    </row>
    <row r="464" spans="2:31">
      <c r="B464">
        <v>602</v>
      </c>
      <c r="C464" t="s">
        <v>3644</v>
      </c>
      <c r="D464" t="s">
        <v>15681</v>
      </c>
      <c r="E464" t="s">
        <v>511</v>
      </c>
      <c r="F464" t="s">
        <v>507</v>
      </c>
      <c r="G464" t="s">
        <v>144</v>
      </c>
      <c r="H464" t="s">
        <v>527</v>
      </c>
      <c r="I464" t="s">
        <v>10494</v>
      </c>
      <c r="J464" t="s">
        <v>5850</v>
      </c>
      <c r="K464" t="s">
        <v>109</v>
      </c>
      <c r="L464" s="1">
        <v>43775</v>
      </c>
      <c r="M464" s="10"/>
      <c r="N464" s="10"/>
      <c r="O464" s="10"/>
      <c r="P464" s="10"/>
      <c r="Q464" s="10"/>
      <c r="R464" s="10"/>
      <c r="S464" s="10"/>
      <c r="T464" s="10"/>
      <c r="U464" s="10"/>
      <c r="V464" s="10"/>
      <c r="W464" s="10"/>
      <c r="Z464" s="10"/>
      <c r="AA464" s="10"/>
      <c r="AB464" s="10"/>
      <c r="AC464" s="10"/>
      <c r="AD464" s="10"/>
      <c r="AE464" s="10"/>
    </row>
    <row r="465" spans="2:31">
      <c r="B465">
        <v>601</v>
      </c>
      <c r="C465" t="s">
        <v>14406</v>
      </c>
      <c r="D465" t="s">
        <v>14406</v>
      </c>
      <c r="E465" t="s">
        <v>511</v>
      </c>
      <c r="F465" t="s">
        <v>507</v>
      </c>
      <c r="G465" t="s">
        <v>144</v>
      </c>
      <c r="H465" t="s">
        <v>614</v>
      </c>
      <c r="I465" t="s">
        <v>10466</v>
      </c>
      <c r="J465" t="s">
        <v>143</v>
      </c>
      <c r="K465" t="s">
        <v>109</v>
      </c>
      <c r="L465" s="1">
        <v>43775</v>
      </c>
      <c r="M465" s="10"/>
      <c r="N465" s="10"/>
      <c r="O465" s="10"/>
      <c r="P465" s="10"/>
      <c r="Q465" s="10"/>
      <c r="R465" s="10"/>
      <c r="S465" s="10"/>
      <c r="T465" s="10"/>
      <c r="U465" s="10"/>
      <c r="V465" s="10"/>
      <c r="W465" s="10"/>
      <c r="Z465" s="10"/>
      <c r="AA465" s="10"/>
      <c r="AB465" s="10"/>
      <c r="AC465" s="10"/>
      <c r="AD465" s="10"/>
      <c r="AE465" s="10"/>
    </row>
    <row r="466" spans="2:31">
      <c r="B466">
        <v>600</v>
      </c>
      <c r="C466" t="s">
        <v>395</v>
      </c>
      <c r="D466" t="s">
        <v>15682</v>
      </c>
      <c r="E466" t="s">
        <v>511</v>
      </c>
      <c r="F466" t="s">
        <v>507</v>
      </c>
      <c r="G466" t="s">
        <v>144</v>
      </c>
      <c r="H466" t="s">
        <v>527</v>
      </c>
      <c r="I466" t="s">
        <v>10466</v>
      </c>
      <c r="J466" t="s">
        <v>143</v>
      </c>
      <c r="K466" t="s">
        <v>458</v>
      </c>
      <c r="L466" s="1">
        <v>43763</v>
      </c>
      <c r="M466" s="10"/>
      <c r="N466" s="10"/>
      <c r="O466" s="10"/>
      <c r="P466" s="10"/>
      <c r="Q466" s="10"/>
      <c r="R466" s="10"/>
      <c r="S466" s="10"/>
      <c r="T466" s="10"/>
      <c r="U466" s="10"/>
      <c r="V466" s="10"/>
      <c r="W466" s="10"/>
      <c r="Z466" s="10"/>
      <c r="AA466" s="10"/>
      <c r="AB466" s="10"/>
      <c r="AC466" s="10"/>
      <c r="AD466" s="10"/>
      <c r="AE466" s="10"/>
    </row>
    <row r="467" spans="2:31">
      <c r="B467">
        <v>599</v>
      </c>
      <c r="C467" t="s">
        <v>6533</v>
      </c>
      <c r="D467" t="s">
        <v>6533</v>
      </c>
      <c r="E467" t="s">
        <v>511</v>
      </c>
      <c r="F467" t="s">
        <v>14918</v>
      </c>
      <c r="G467" t="s">
        <v>235</v>
      </c>
      <c r="H467" t="s">
        <v>655</v>
      </c>
      <c r="I467" t="s">
        <v>10473</v>
      </c>
      <c r="J467" t="s">
        <v>5425</v>
      </c>
      <c r="K467" t="s">
        <v>109</v>
      </c>
      <c r="L467" s="1">
        <v>43762</v>
      </c>
      <c r="M467" s="10"/>
      <c r="N467" s="10"/>
      <c r="O467" s="10"/>
      <c r="P467" s="10"/>
      <c r="Q467" s="10"/>
      <c r="R467" s="10"/>
      <c r="S467" s="10"/>
      <c r="T467" s="10"/>
      <c r="U467" s="10"/>
      <c r="V467" s="10"/>
      <c r="W467" s="10"/>
      <c r="Z467" s="10"/>
      <c r="AA467" s="10"/>
      <c r="AB467" s="10"/>
      <c r="AC467" s="10"/>
      <c r="AD467" s="10"/>
      <c r="AE467" s="10"/>
    </row>
    <row r="468" spans="2:31">
      <c r="B468">
        <v>598</v>
      </c>
      <c r="C468" t="s">
        <v>5821</v>
      </c>
      <c r="D468" t="s">
        <v>5822</v>
      </c>
      <c r="E468" t="s">
        <v>511</v>
      </c>
      <c r="F468" t="s">
        <v>15502</v>
      </c>
      <c r="G468" t="s">
        <v>198</v>
      </c>
      <c r="H468" t="s">
        <v>723</v>
      </c>
      <c r="I468" t="s">
        <v>10499</v>
      </c>
      <c r="J468" t="s">
        <v>5730</v>
      </c>
      <c r="K468" t="s">
        <v>109</v>
      </c>
      <c r="L468" s="1">
        <v>43762</v>
      </c>
      <c r="M468" s="10"/>
      <c r="N468" s="10"/>
      <c r="O468" s="10"/>
      <c r="P468" s="10"/>
      <c r="Q468" s="10"/>
      <c r="R468" s="10"/>
      <c r="S468" s="10"/>
      <c r="T468" s="10"/>
      <c r="U468" s="10"/>
      <c r="V468" s="10"/>
      <c r="W468" s="10"/>
      <c r="Z468" s="10"/>
      <c r="AA468" s="10"/>
      <c r="AB468" s="10"/>
      <c r="AC468" s="10"/>
      <c r="AD468" s="10"/>
      <c r="AE468" s="10"/>
    </row>
    <row r="469" spans="2:31">
      <c r="B469">
        <v>597</v>
      </c>
      <c r="C469" t="s">
        <v>1927</v>
      </c>
      <c r="D469" t="s">
        <v>6536</v>
      </c>
      <c r="E469" t="s">
        <v>511</v>
      </c>
      <c r="F469" t="s">
        <v>507</v>
      </c>
      <c r="G469" t="s">
        <v>144</v>
      </c>
      <c r="H469" t="s">
        <v>527</v>
      </c>
      <c r="I469" t="s">
        <v>10470</v>
      </c>
      <c r="J469" t="s">
        <v>5429</v>
      </c>
      <c r="K469" t="s">
        <v>6331</v>
      </c>
      <c r="L469" s="1">
        <v>43761</v>
      </c>
      <c r="M469" s="10"/>
      <c r="N469" s="10"/>
      <c r="O469" s="10"/>
      <c r="P469" s="10"/>
      <c r="Q469" s="10"/>
      <c r="R469" s="10"/>
      <c r="S469" s="10"/>
      <c r="T469" s="10"/>
      <c r="U469" s="10"/>
      <c r="V469" s="10"/>
      <c r="W469" s="10"/>
      <c r="Z469" s="10"/>
      <c r="AA469" s="10"/>
      <c r="AB469" s="10"/>
      <c r="AC469" s="10"/>
      <c r="AD469" s="10"/>
      <c r="AE469" s="10"/>
    </row>
    <row r="470" spans="2:31">
      <c r="B470">
        <v>596</v>
      </c>
      <c r="C470" t="s">
        <v>3418</v>
      </c>
      <c r="D470" t="s">
        <v>6537</v>
      </c>
      <c r="E470" t="s">
        <v>14713</v>
      </c>
      <c r="F470" t="s">
        <v>507</v>
      </c>
      <c r="G470" t="s">
        <v>144</v>
      </c>
      <c r="H470" t="s">
        <v>527</v>
      </c>
      <c r="I470" t="s">
        <v>10470</v>
      </c>
      <c r="J470" t="s">
        <v>5371</v>
      </c>
      <c r="K470" t="s">
        <v>6538</v>
      </c>
      <c r="L470" s="1">
        <v>43759</v>
      </c>
      <c r="M470" s="10"/>
      <c r="N470" s="10"/>
      <c r="O470" s="10"/>
      <c r="P470" s="10"/>
      <c r="Q470" s="10"/>
      <c r="R470" s="10"/>
      <c r="S470" s="10"/>
      <c r="T470" s="10"/>
      <c r="U470" s="10"/>
      <c r="V470" s="10"/>
      <c r="W470" s="10"/>
      <c r="Z470" s="10"/>
      <c r="AA470" s="10"/>
      <c r="AB470" s="10"/>
      <c r="AC470" s="10"/>
      <c r="AD470" s="10"/>
      <c r="AE470" s="10"/>
    </row>
    <row r="471" spans="2:31">
      <c r="B471">
        <v>595</v>
      </c>
      <c r="C471" t="s">
        <v>6539</v>
      </c>
      <c r="D471" t="s">
        <v>6539</v>
      </c>
      <c r="E471" t="s">
        <v>511</v>
      </c>
      <c r="F471" t="s">
        <v>679</v>
      </c>
      <c r="G471" t="s">
        <v>558</v>
      </c>
      <c r="H471" t="s">
        <v>614</v>
      </c>
      <c r="I471" t="s">
        <v>10478</v>
      </c>
      <c r="J471" t="s">
        <v>528</v>
      </c>
      <c r="K471" t="s">
        <v>109</v>
      </c>
      <c r="L471" s="1">
        <v>43759</v>
      </c>
      <c r="M471" s="10"/>
      <c r="N471" s="10"/>
      <c r="O471" s="10"/>
      <c r="P471" s="10"/>
      <c r="Q471" s="10"/>
      <c r="R471" s="10"/>
      <c r="S471" s="10"/>
      <c r="T471" s="10"/>
      <c r="U471" s="10"/>
      <c r="V471" s="10"/>
      <c r="W471" s="10"/>
      <c r="Z471" s="10"/>
      <c r="AA471" s="10"/>
      <c r="AB471" s="10"/>
      <c r="AC471" s="10"/>
      <c r="AD471" s="10"/>
      <c r="AE471" s="10"/>
    </row>
    <row r="472" spans="2:31">
      <c r="B472">
        <v>594</v>
      </c>
      <c r="C472" t="s">
        <v>11849</v>
      </c>
      <c r="D472" t="s">
        <v>11849</v>
      </c>
      <c r="E472" t="s">
        <v>511</v>
      </c>
      <c r="F472" t="s">
        <v>507</v>
      </c>
      <c r="G472" t="s">
        <v>144</v>
      </c>
      <c r="H472" t="s">
        <v>15683</v>
      </c>
      <c r="I472" t="s">
        <v>10466</v>
      </c>
      <c r="J472" t="s">
        <v>645</v>
      </c>
      <c r="K472" t="s">
        <v>109</v>
      </c>
      <c r="L472" s="1">
        <v>43755</v>
      </c>
      <c r="M472" s="10"/>
      <c r="N472" s="10"/>
      <c r="O472" s="10"/>
      <c r="P472" s="10"/>
      <c r="Q472" s="10"/>
      <c r="R472" s="10"/>
      <c r="S472" s="10"/>
      <c r="T472" s="10"/>
      <c r="U472" s="10"/>
      <c r="V472" s="10"/>
      <c r="W472" s="10"/>
      <c r="Z472" s="10"/>
      <c r="AA472" s="10"/>
      <c r="AB472" s="10"/>
      <c r="AC472" s="10"/>
      <c r="AD472" s="10"/>
      <c r="AE472" s="10"/>
    </row>
    <row r="473" spans="2:31">
      <c r="B473">
        <v>593</v>
      </c>
      <c r="C473" t="s">
        <v>6544</v>
      </c>
      <c r="D473" t="s">
        <v>6544</v>
      </c>
      <c r="E473" t="s">
        <v>511</v>
      </c>
      <c r="F473" t="s">
        <v>507</v>
      </c>
      <c r="G473" t="s">
        <v>144</v>
      </c>
      <c r="H473" t="s">
        <v>527</v>
      </c>
      <c r="I473" t="s">
        <v>10626</v>
      </c>
      <c r="J473" t="s">
        <v>6417</v>
      </c>
      <c r="K473" t="s">
        <v>109</v>
      </c>
      <c r="L473" s="1">
        <v>43752</v>
      </c>
      <c r="M473" s="10"/>
      <c r="N473" s="10"/>
      <c r="O473" s="10"/>
      <c r="P473" s="10"/>
      <c r="Q473" s="10"/>
      <c r="R473" s="10"/>
      <c r="S473" s="10"/>
      <c r="T473" s="10"/>
      <c r="U473" s="10"/>
      <c r="V473" s="10"/>
      <c r="W473" s="10"/>
      <c r="Z473" s="10"/>
      <c r="AA473" s="10"/>
      <c r="AB473" s="10"/>
      <c r="AC473" s="10"/>
      <c r="AD473" s="10"/>
      <c r="AE473" s="10"/>
    </row>
    <row r="474" spans="2:31">
      <c r="B474">
        <v>592</v>
      </c>
      <c r="C474" t="s">
        <v>1646</v>
      </c>
      <c r="D474" t="s">
        <v>15684</v>
      </c>
      <c r="E474" t="s">
        <v>511</v>
      </c>
      <c r="F474" t="s">
        <v>578</v>
      </c>
      <c r="G474" t="s">
        <v>235</v>
      </c>
      <c r="H474" t="s">
        <v>655</v>
      </c>
      <c r="I474" t="s">
        <v>10475</v>
      </c>
      <c r="J474" t="s">
        <v>5395</v>
      </c>
      <c r="K474" t="s">
        <v>109</v>
      </c>
      <c r="L474" s="1">
        <v>43742</v>
      </c>
      <c r="M474" s="10"/>
      <c r="N474" s="10"/>
      <c r="O474" s="10"/>
      <c r="P474" s="10"/>
      <c r="Q474" s="10"/>
      <c r="R474" s="10"/>
      <c r="S474" s="10"/>
      <c r="T474" s="10"/>
      <c r="U474" s="10"/>
      <c r="V474" s="10"/>
      <c r="W474" s="10"/>
      <c r="Z474" s="10"/>
      <c r="AA474" s="10"/>
      <c r="AB474" s="10"/>
      <c r="AC474" s="10"/>
      <c r="AD474" s="10"/>
      <c r="AE474" s="10"/>
    </row>
    <row r="475" spans="2:31">
      <c r="B475">
        <v>591</v>
      </c>
      <c r="C475" t="s">
        <v>3445</v>
      </c>
      <c r="D475" t="s">
        <v>3445</v>
      </c>
      <c r="E475" t="s">
        <v>511</v>
      </c>
      <c r="F475" t="s">
        <v>507</v>
      </c>
      <c r="G475" t="s">
        <v>144</v>
      </c>
      <c r="H475" t="s">
        <v>527</v>
      </c>
      <c r="I475" t="s">
        <v>10795</v>
      </c>
      <c r="J475" t="s">
        <v>6547</v>
      </c>
      <c r="K475" t="s">
        <v>109</v>
      </c>
      <c r="L475" s="1">
        <v>43733</v>
      </c>
      <c r="M475" s="10"/>
      <c r="N475" s="10"/>
      <c r="O475" s="10"/>
      <c r="P475" s="10"/>
      <c r="Q475" s="10"/>
      <c r="R475" s="10"/>
      <c r="S475" s="10"/>
      <c r="T475" s="10"/>
      <c r="U475" s="10"/>
      <c r="V475" s="10"/>
      <c r="W475" s="10"/>
      <c r="Z475" s="10"/>
      <c r="AA475" s="10"/>
      <c r="AB475" s="10"/>
      <c r="AC475" s="10"/>
      <c r="AD475" s="10"/>
      <c r="AE475" s="10"/>
    </row>
    <row r="476" spans="2:31">
      <c r="B476">
        <v>590</v>
      </c>
      <c r="C476" t="s">
        <v>3486</v>
      </c>
      <c r="D476" t="s">
        <v>15685</v>
      </c>
      <c r="E476" t="s">
        <v>511</v>
      </c>
      <c r="F476" t="s">
        <v>507</v>
      </c>
      <c r="G476" t="s">
        <v>144</v>
      </c>
      <c r="H476" t="s">
        <v>527</v>
      </c>
      <c r="I476" t="s">
        <v>10494</v>
      </c>
      <c r="J476" t="s">
        <v>5850</v>
      </c>
      <c r="K476" t="s">
        <v>109</v>
      </c>
      <c r="L476" s="1">
        <v>43732</v>
      </c>
      <c r="M476" s="10"/>
      <c r="N476" s="10"/>
      <c r="O476" s="10"/>
      <c r="P476" s="10"/>
      <c r="Q476" s="10"/>
      <c r="R476" s="10"/>
      <c r="S476" s="10"/>
      <c r="T476" s="10"/>
      <c r="U476" s="10"/>
      <c r="V476" s="10"/>
      <c r="W476" s="10"/>
      <c r="Z476" s="10"/>
      <c r="AA476" s="10"/>
      <c r="AB476" s="10"/>
      <c r="AC476" s="10"/>
      <c r="AD476" s="10"/>
      <c r="AE476" s="10"/>
    </row>
    <row r="477" spans="2:31">
      <c r="B477">
        <v>589</v>
      </c>
      <c r="C477" t="s">
        <v>6549</v>
      </c>
      <c r="D477" t="s">
        <v>6549</v>
      </c>
      <c r="E477" t="s">
        <v>511</v>
      </c>
      <c r="F477" t="s">
        <v>507</v>
      </c>
      <c r="G477" t="s">
        <v>144</v>
      </c>
      <c r="H477" t="s">
        <v>14567</v>
      </c>
      <c r="I477" t="s">
        <v>10499</v>
      </c>
      <c r="J477" t="s">
        <v>5453</v>
      </c>
      <c r="K477" t="s">
        <v>109</v>
      </c>
      <c r="L477" s="1">
        <v>43731</v>
      </c>
      <c r="M477" s="10"/>
      <c r="N477" s="10"/>
      <c r="O477" s="10"/>
      <c r="P477" s="10"/>
      <c r="Q477" s="10"/>
      <c r="R477" s="10"/>
      <c r="S477" s="10"/>
      <c r="T477" s="10"/>
      <c r="U477" s="10"/>
      <c r="V477" s="10"/>
      <c r="W477" s="10"/>
      <c r="Z477" s="10"/>
      <c r="AA477" s="10"/>
      <c r="AB477" s="10"/>
      <c r="AC477" s="10"/>
      <c r="AD477" s="10"/>
      <c r="AE477" s="10"/>
    </row>
    <row r="478" spans="2:31">
      <c r="B478">
        <v>588</v>
      </c>
      <c r="C478" t="s">
        <v>15686</v>
      </c>
      <c r="D478" t="s">
        <v>15687</v>
      </c>
      <c r="E478" t="s">
        <v>511</v>
      </c>
      <c r="F478" t="s">
        <v>507</v>
      </c>
      <c r="G478" t="s">
        <v>144</v>
      </c>
      <c r="H478" t="s">
        <v>14363</v>
      </c>
      <c r="I478" t="s">
        <v>10531</v>
      </c>
      <c r="J478" t="s">
        <v>197</v>
      </c>
      <c r="K478" t="s">
        <v>15559</v>
      </c>
      <c r="L478" s="1">
        <v>43727</v>
      </c>
      <c r="M478" s="10"/>
      <c r="N478" s="10"/>
      <c r="O478" s="10"/>
      <c r="P478" s="10"/>
      <c r="Q478" s="10"/>
      <c r="R478" s="10"/>
      <c r="S478" s="10"/>
      <c r="T478" s="10"/>
      <c r="U478" s="10"/>
      <c r="V478" s="10"/>
      <c r="W478" s="10"/>
      <c r="Z478" s="10"/>
      <c r="AA478" s="10"/>
      <c r="AB478" s="10"/>
      <c r="AC478" s="10"/>
      <c r="AD478" s="10"/>
      <c r="AE478" s="10"/>
    </row>
    <row r="479" spans="2:31">
      <c r="B479">
        <v>587</v>
      </c>
      <c r="C479" t="s">
        <v>1787</v>
      </c>
      <c r="D479" t="s">
        <v>6551</v>
      </c>
      <c r="E479" t="s">
        <v>511</v>
      </c>
      <c r="F479" t="s">
        <v>14918</v>
      </c>
      <c r="G479" t="s">
        <v>235</v>
      </c>
      <c r="H479" t="s">
        <v>655</v>
      </c>
      <c r="I479" t="s">
        <v>10497</v>
      </c>
      <c r="J479" t="s">
        <v>109</v>
      </c>
      <c r="K479" t="s">
        <v>109</v>
      </c>
      <c r="L479" s="1">
        <v>43727</v>
      </c>
      <c r="M479" s="10"/>
      <c r="N479" s="10"/>
      <c r="O479" s="10"/>
      <c r="P479" s="10"/>
      <c r="Q479" s="10"/>
      <c r="R479" s="10"/>
      <c r="S479" s="10"/>
      <c r="T479" s="10"/>
      <c r="U479" s="10"/>
      <c r="V479" s="10"/>
      <c r="W479" s="10"/>
      <c r="Z479" s="10"/>
      <c r="AA479" s="10"/>
      <c r="AB479" s="10"/>
      <c r="AC479" s="10"/>
      <c r="AD479" s="10"/>
      <c r="AE479" s="10"/>
    </row>
    <row r="480" spans="2:31">
      <c r="B480">
        <v>586</v>
      </c>
      <c r="C480" t="s">
        <v>3469</v>
      </c>
      <c r="D480" t="s">
        <v>15688</v>
      </c>
      <c r="E480" t="s">
        <v>511</v>
      </c>
      <c r="F480" t="s">
        <v>507</v>
      </c>
      <c r="G480" t="s">
        <v>144</v>
      </c>
      <c r="H480" t="s">
        <v>605</v>
      </c>
      <c r="I480" t="s">
        <v>10478</v>
      </c>
      <c r="J480" t="s">
        <v>528</v>
      </c>
      <c r="K480" t="s">
        <v>6553</v>
      </c>
      <c r="L480" s="1">
        <v>43726</v>
      </c>
      <c r="M480" s="10"/>
      <c r="N480" s="10"/>
      <c r="O480" s="10"/>
      <c r="P480" s="10"/>
      <c r="Q480" s="10"/>
      <c r="R480" s="10"/>
      <c r="S480" s="10"/>
      <c r="T480" s="10"/>
      <c r="U480" s="10"/>
      <c r="V480" s="10"/>
      <c r="W480" s="10"/>
      <c r="Z480" s="10"/>
      <c r="AA480" s="10"/>
      <c r="AB480" s="10"/>
      <c r="AC480" s="10"/>
      <c r="AD480" s="10"/>
      <c r="AE480" s="10"/>
    </row>
    <row r="481" spans="2:31">
      <c r="B481">
        <v>585</v>
      </c>
      <c r="C481" t="s">
        <v>6554</v>
      </c>
      <c r="D481" t="s">
        <v>15306</v>
      </c>
      <c r="E481" t="s">
        <v>15175</v>
      </c>
      <c r="F481" t="s">
        <v>507</v>
      </c>
      <c r="G481" t="s">
        <v>144</v>
      </c>
      <c r="H481" t="s">
        <v>527</v>
      </c>
      <c r="I481" t="s">
        <v>10490</v>
      </c>
      <c r="J481" t="s">
        <v>217</v>
      </c>
      <c r="K481" t="s">
        <v>109</v>
      </c>
      <c r="L481" s="1">
        <v>43718</v>
      </c>
      <c r="M481" s="10"/>
      <c r="N481" s="10"/>
      <c r="O481" s="10"/>
      <c r="P481" s="10"/>
      <c r="Q481" s="10"/>
      <c r="R481" s="10"/>
      <c r="S481" s="10"/>
      <c r="T481" s="10"/>
      <c r="U481" s="10"/>
      <c r="V481" s="10"/>
      <c r="W481" s="10"/>
      <c r="Z481" s="10"/>
      <c r="AA481" s="10"/>
      <c r="AB481" s="10"/>
      <c r="AC481" s="10"/>
      <c r="AD481" s="10"/>
      <c r="AE481" s="10"/>
    </row>
    <row r="482" spans="2:31">
      <c r="B482">
        <v>584</v>
      </c>
      <c r="C482" t="s">
        <v>15689</v>
      </c>
      <c r="D482" t="s">
        <v>15690</v>
      </c>
      <c r="E482" t="s">
        <v>511</v>
      </c>
      <c r="F482" t="s">
        <v>557</v>
      </c>
      <c r="G482" t="s">
        <v>558</v>
      </c>
      <c r="H482" t="s">
        <v>614</v>
      </c>
      <c r="I482" t="s">
        <v>109</v>
      </c>
      <c r="J482" t="s">
        <v>109</v>
      </c>
      <c r="K482" t="s">
        <v>109</v>
      </c>
      <c r="L482" s="1">
        <v>43714</v>
      </c>
      <c r="M482" s="10"/>
      <c r="N482" s="10"/>
      <c r="O482" s="10"/>
      <c r="P482" s="10"/>
      <c r="Q482" s="10"/>
      <c r="R482" s="10"/>
      <c r="S482" s="10"/>
      <c r="T482" s="10"/>
      <c r="U482" s="10"/>
      <c r="V482" s="10"/>
      <c r="W482" s="10"/>
      <c r="Z482" s="10"/>
      <c r="AA482" s="10"/>
      <c r="AB482" s="10"/>
      <c r="AC482" s="10"/>
      <c r="AD482" s="10"/>
      <c r="AE482" s="10"/>
    </row>
    <row r="483" spans="2:31">
      <c r="B483">
        <v>583</v>
      </c>
      <c r="C483" t="s">
        <v>3598</v>
      </c>
      <c r="D483" t="s">
        <v>3598</v>
      </c>
      <c r="E483" t="s">
        <v>511</v>
      </c>
      <c r="F483" t="s">
        <v>507</v>
      </c>
      <c r="G483" t="s">
        <v>144</v>
      </c>
      <c r="H483" t="s">
        <v>15691</v>
      </c>
      <c r="I483" t="s">
        <v>13819</v>
      </c>
      <c r="J483" t="s">
        <v>6557</v>
      </c>
      <c r="K483" t="s">
        <v>109</v>
      </c>
      <c r="L483" s="1">
        <v>43713</v>
      </c>
      <c r="M483" s="10"/>
      <c r="N483" s="10"/>
      <c r="O483" s="10"/>
      <c r="P483" s="10"/>
      <c r="Q483" s="10"/>
      <c r="R483" s="10"/>
      <c r="S483" s="10"/>
      <c r="T483" s="10"/>
      <c r="U483" s="10"/>
      <c r="V483" s="10"/>
      <c r="W483" s="10"/>
      <c r="Z483" s="10"/>
      <c r="AA483" s="10"/>
      <c r="AB483" s="10"/>
      <c r="AC483" s="10"/>
      <c r="AD483" s="10"/>
      <c r="AE483" s="10"/>
    </row>
    <row r="484" spans="2:31">
      <c r="B484">
        <v>582</v>
      </c>
      <c r="C484" t="s">
        <v>926</v>
      </c>
      <c r="D484" t="s">
        <v>15692</v>
      </c>
      <c r="E484" t="s">
        <v>511</v>
      </c>
      <c r="F484" t="s">
        <v>507</v>
      </c>
      <c r="G484" t="s">
        <v>144</v>
      </c>
      <c r="H484" t="s">
        <v>14499</v>
      </c>
      <c r="I484" t="s">
        <v>10473</v>
      </c>
      <c r="J484" t="s">
        <v>6193</v>
      </c>
      <c r="K484" t="s">
        <v>109</v>
      </c>
      <c r="L484" s="1">
        <v>43711</v>
      </c>
      <c r="M484" s="10"/>
      <c r="N484" s="10"/>
      <c r="O484" s="10"/>
      <c r="P484" s="10"/>
      <c r="Q484" s="10"/>
      <c r="R484" s="10"/>
      <c r="S484" s="10"/>
      <c r="T484" s="10"/>
      <c r="U484" s="10"/>
      <c r="V484" s="10"/>
      <c r="W484" s="10"/>
      <c r="Z484" s="10"/>
      <c r="AA484" s="10"/>
      <c r="AB484" s="10"/>
      <c r="AC484" s="10"/>
      <c r="AD484" s="10"/>
      <c r="AE484" s="10"/>
    </row>
    <row r="485" spans="2:31">
      <c r="B485">
        <v>581</v>
      </c>
      <c r="C485" t="s">
        <v>3723</v>
      </c>
      <c r="D485" t="s">
        <v>15693</v>
      </c>
      <c r="E485" t="s">
        <v>511</v>
      </c>
      <c r="F485" t="s">
        <v>507</v>
      </c>
      <c r="G485" t="s">
        <v>144</v>
      </c>
      <c r="H485" t="s">
        <v>527</v>
      </c>
      <c r="I485" t="s">
        <v>10688</v>
      </c>
      <c r="J485" t="s">
        <v>6560</v>
      </c>
      <c r="K485" t="s">
        <v>109</v>
      </c>
      <c r="L485" s="1">
        <v>43706</v>
      </c>
      <c r="M485" s="10"/>
      <c r="N485" s="10"/>
      <c r="O485" s="10"/>
      <c r="P485" s="10"/>
      <c r="Q485" s="10"/>
      <c r="R485" s="10"/>
      <c r="S485" s="10"/>
      <c r="T485" s="10"/>
      <c r="U485" s="10"/>
      <c r="V485" s="10"/>
      <c r="W485" s="10"/>
      <c r="Z485" s="10"/>
      <c r="AA485" s="10"/>
      <c r="AB485" s="10"/>
      <c r="AC485" s="10"/>
      <c r="AD485" s="10"/>
      <c r="AE485" s="10"/>
    </row>
    <row r="486" spans="2:31">
      <c r="B486">
        <v>580</v>
      </c>
      <c r="C486" t="s">
        <v>3995</v>
      </c>
      <c r="D486" t="s">
        <v>6561</v>
      </c>
      <c r="E486" t="s">
        <v>511</v>
      </c>
      <c r="F486" t="s">
        <v>507</v>
      </c>
      <c r="G486" t="s">
        <v>144</v>
      </c>
      <c r="H486" t="s">
        <v>527</v>
      </c>
      <c r="I486" t="s">
        <v>10466</v>
      </c>
      <c r="J486" t="s">
        <v>143</v>
      </c>
      <c r="K486" t="s">
        <v>6562</v>
      </c>
      <c r="L486" s="1">
        <v>43704</v>
      </c>
      <c r="M486" s="10"/>
      <c r="N486" s="10"/>
      <c r="O486" s="10"/>
      <c r="P486" s="10"/>
      <c r="Q486" s="10"/>
      <c r="R486" s="10"/>
      <c r="S486" s="10"/>
      <c r="T486" s="10"/>
      <c r="U486" s="10"/>
      <c r="V486" s="10"/>
      <c r="W486" s="10"/>
      <c r="Z486" s="10"/>
      <c r="AA486" s="10"/>
      <c r="AB486" s="10"/>
      <c r="AC486" s="10"/>
      <c r="AD486" s="10"/>
      <c r="AE486" s="10"/>
    </row>
    <row r="487" spans="2:31">
      <c r="B487">
        <v>579</v>
      </c>
      <c r="C487" t="s">
        <v>5754</v>
      </c>
      <c r="D487" t="s">
        <v>5754</v>
      </c>
      <c r="E487" t="s">
        <v>511</v>
      </c>
      <c r="F487" t="s">
        <v>15250</v>
      </c>
      <c r="G487" t="s">
        <v>558</v>
      </c>
      <c r="H487" t="s">
        <v>614</v>
      </c>
      <c r="I487" t="s">
        <v>13920</v>
      </c>
      <c r="J487" t="s">
        <v>5758</v>
      </c>
      <c r="K487" t="s">
        <v>109</v>
      </c>
      <c r="L487" s="1">
        <v>43697</v>
      </c>
      <c r="M487" s="10"/>
      <c r="N487" s="10"/>
      <c r="O487" s="10"/>
      <c r="P487" s="10"/>
      <c r="Q487" s="10"/>
      <c r="R487" s="10"/>
      <c r="S487" s="10"/>
      <c r="T487" s="10"/>
      <c r="U487" s="10"/>
      <c r="V487" s="10"/>
      <c r="W487" s="10"/>
      <c r="Z487" s="10"/>
      <c r="AA487" s="10"/>
      <c r="AB487" s="10"/>
      <c r="AC487" s="10"/>
      <c r="AD487" s="10"/>
      <c r="AE487" s="10"/>
    </row>
    <row r="488" spans="2:31">
      <c r="B488">
        <v>578</v>
      </c>
      <c r="C488" t="s">
        <v>2767</v>
      </c>
      <c r="D488" t="s">
        <v>15694</v>
      </c>
      <c r="E488" t="s">
        <v>511</v>
      </c>
      <c r="F488" t="s">
        <v>507</v>
      </c>
      <c r="G488" t="s">
        <v>144</v>
      </c>
      <c r="H488" t="s">
        <v>14595</v>
      </c>
      <c r="I488" t="s">
        <v>10490</v>
      </c>
      <c r="J488" t="s">
        <v>174</v>
      </c>
      <c r="K488" t="s">
        <v>6358</v>
      </c>
      <c r="L488" s="1">
        <v>43692</v>
      </c>
      <c r="M488" s="10"/>
      <c r="N488" s="10"/>
      <c r="O488" s="10"/>
      <c r="P488" s="10"/>
      <c r="Q488" s="10"/>
      <c r="R488" s="10"/>
      <c r="S488" s="10"/>
      <c r="T488" s="10"/>
      <c r="U488" s="10"/>
      <c r="V488" s="10"/>
      <c r="W488" s="10"/>
      <c r="Z488" s="10"/>
      <c r="AA488" s="10"/>
      <c r="AB488" s="10"/>
      <c r="AC488" s="10"/>
      <c r="AD488" s="10"/>
      <c r="AE488" s="10"/>
    </row>
    <row r="489" spans="2:31">
      <c r="B489">
        <v>577</v>
      </c>
      <c r="C489" t="s">
        <v>1127</v>
      </c>
      <c r="D489" t="s">
        <v>1127</v>
      </c>
      <c r="E489" t="s">
        <v>511</v>
      </c>
      <c r="F489" t="s">
        <v>507</v>
      </c>
      <c r="G489" t="s">
        <v>144</v>
      </c>
      <c r="H489" t="s">
        <v>527</v>
      </c>
      <c r="I489" t="s">
        <v>10584</v>
      </c>
      <c r="J489" t="s">
        <v>5718</v>
      </c>
      <c r="K489" t="s">
        <v>6565</v>
      </c>
      <c r="L489" s="1">
        <v>43692</v>
      </c>
      <c r="M489" s="10"/>
      <c r="N489" s="10"/>
      <c r="O489" s="10"/>
      <c r="P489" s="10"/>
      <c r="Q489" s="10"/>
      <c r="R489" s="10"/>
      <c r="S489" s="10"/>
      <c r="T489" s="10"/>
      <c r="U489" s="10"/>
      <c r="V489" s="10"/>
      <c r="W489" s="10"/>
      <c r="Z489" s="10"/>
      <c r="AA489" s="10"/>
      <c r="AB489" s="10"/>
      <c r="AC489" s="10"/>
      <c r="AD489" s="10"/>
      <c r="AE489" s="10"/>
    </row>
    <row r="490" spans="2:31">
      <c r="B490">
        <v>576</v>
      </c>
      <c r="C490" t="s">
        <v>5759</v>
      </c>
      <c r="D490" t="s">
        <v>5760</v>
      </c>
      <c r="E490" t="s">
        <v>5311</v>
      </c>
      <c r="F490" t="s">
        <v>679</v>
      </c>
      <c r="G490" t="s">
        <v>558</v>
      </c>
      <c r="H490" t="s">
        <v>508</v>
      </c>
      <c r="I490" t="s">
        <v>10499</v>
      </c>
      <c r="J490" t="s">
        <v>5730</v>
      </c>
      <c r="K490" t="s">
        <v>109</v>
      </c>
      <c r="L490" s="1">
        <v>43685</v>
      </c>
      <c r="M490" s="10"/>
      <c r="N490" s="10"/>
      <c r="O490" s="10"/>
      <c r="P490" s="10"/>
      <c r="Q490" s="10"/>
      <c r="R490" s="10"/>
      <c r="S490" s="10"/>
      <c r="T490" s="10"/>
      <c r="U490" s="10"/>
      <c r="V490" s="10"/>
      <c r="W490" s="10"/>
      <c r="Z490" s="10"/>
      <c r="AA490" s="10"/>
      <c r="AB490" s="10"/>
      <c r="AC490" s="10"/>
      <c r="AD490" s="10"/>
      <c r="AE490" s="10"/>
    </row>
    <row r="491" spans="2:31">
      <c r="B491">
        <v>575</v>
      </c>
      <c r="C491" t="s">
        <v>4973</v>
      </c>
      <c r="D491" t="s">
        <v>6566</v>
      </c>
      <c r="E491" t="s">
        <v>511</v>
      </c>
      <c r="F491" t="s">
        <v>507</v>
      </c>
      <c r="G491" t="s">
        <v>235</v>
      </c>
      <c r="H491" t="s">
        <v>655</v>
      </c>
      <c r="I491" t="s">
        <v>10475</v>
      </c>
      <c r="J491" t="s">
        <v>668</v>
      </c>
      <c r="K491" t="s">
        <v>109</v>
      </c>
      <c r="L491" s="1">
        <v>43679</v>
      </c>
      <c r="M491" s="10"/>
      <c r="N491" s="10"/>
      <c r="O491" s="10"/>
      <c r="P491" s="10"/>
      <c r="Q491" s="10"/>
      <c r="R491" s="10"/>
      <c r="S491" s="10"/>
      <c r="T491" s="10"/>
      <c r="U491" s="10"/>
      <c r="V491" s="10"/>
      <c r="W491" s="10"/>
      <c r="Z491" s="10"/>
      <c r="AA491" s="10"/>
      <c r="AB491" s="10"/>
      <c r="AC491" s="10"/>
      <c r="AD491" s="10"/>
      <c r="AE491" s="10"/>
    </row>
    <row r="492" spans="2:31">
      <c r="B492">
        <v>574</v>
      </c>
      <c r="C492" t="s">
        <v>5971</v>
      </c>
      <c r="D492" t="s">
        <v>5972</v>
      </c>
      <c r="E492" t="s">
        <v>511</v>
      </c>
      <c r="F492" t="s">
        <v>507</v>
      </c>
      <c r="G492" t="s">
        <v>198</v>
      </c>
      <c r="H492" t="s">
        <v>15695</v>
      </c>
      <c r="I492" t="s">
        <v>10490</v>
      </c>
      <c r="J492" t="s">
        <v>5973</v>
      </c>
      <c r="K492" t="s">
        <v>109</v>
      </c>
      <c r="L492" s="1">
        <v>43678</v>
      </c>
      <c r="M492" s="10"/>
      <c r="N492" s="10"/>
      <c r="O492" s="10"/>
      <c r="P492" s="10"/>
      <c r="Q492" s="10"/>
      <c r="R492" s="10"/>
      <c r="S492" s="10"/>
      <c r="T492" s="10"/>
      <c r="U492" s="10"/>
      <c r="V492" s="10"/>
      <c r="W492" s="10"/>
      <c r="Z492" s="10"/>
      <c r="AA492" s="10"/>
      <c r="AB492" s="10"/>
      <c r="AC492" s="10"/>
      <c r="AD492" s="10"/>
      <c r="AE492" s="10"/>
    </row>
    <row r="493" spans="2:31">
      <c r="B493">
        <v>573</v>
      </c>
      <c r="C493" t="s">
        <v>6567</v>
      </c>
      <c r="D493" t="s">
        <v>6568</v>
      </c>
      <c r="E493" t="s">
        <v>511</v>
      </c>
      <c r="F493" t="s">
        <v>14918</v>
      </c>
      <c r="G493" t="s">
        <v>235</v>
      </c>
      <c r="H493" t="s">
        <v>655</v>
      </c>
      <c r="I493" t="s">
        <v>10478</v>
      </c>
      <c r="J493" t="s">
        <v>528</v>
      </c>
      <c r="K493" t="s">
        <v>109</v>
      </c>
      <c r="L493" s="1">
        <v>43676</v>
      </c>
      <c r="M493" s="10"/>
      <c r="N493" s="10"/>
      <c r="O493" s="10"/>
      <c r="P493" s="10"/>
      <c r="Q493" s="10"/>
      <c r="R493" s="10"/>
      <c r="S493" s="10"/>
      <c r="T493" s="10"/>
      <c r="U493" s="10"/>
      <c r="V493" s="10"/>
      <c r="W493" s="10"/>
      <c r="Z493" s="10"/>
      <c r="AA493" s="10"/>
      <c r="AB493" s="10"/>
      <c r="AC493" s="10"/>
      <c r="AD493" s="10"/>
      <c r="AE493" s="10"/>
    </row>
    <row r="494" spans="2:31">
      <c r="B494">
        <v>572</v>
      </c>
      <c r="C494" t="s">
        <v>1862</v>
      </c>
      <c r="D494" t="s">
        <v>15696</v>
      </c>
      <c r="E494" t="s">
        <v>511</v>
      </c>
      <c r="F494" t="s">
        <v>507</v>
      </c>
      <c r="G494" t="s">
        <v>144</v>
      </c>
      <c r="H494" t="s">
        <v>605</v>
      </c>
      <c r="I494" t="s">
        <v>10478</v>
      </c>
      <c r="J494" t="s">
        <v>5828</v>
      </c>
      <c r="K494" t="s">
        <v>6457</v>
      </c>
      <c r="L494" s="1">
        <v>43675</v>
      </c>
      <c r="M494" s="10"/>
      <c r="N494" s="10"/>
      <c r="O494" s="10"/>
      <c r="P494" s="10"/>
      <c r="Q494" s="10"/>
      <c r="R494" s="10"/>
      <c r="S494" s="10"/>
      <c r="T494" s="10"/>
      <c r="U494" s="10"/>
      <c r="V494" s="10"/>
      <c r="W494" s="10"/>
      <c r="Z494" s="10"/>
      <c r="AA494" s="10"/>
      <c r="AB494" s="10"/>
      <c r="AC494" s="10"/>
      <c r="AD494" s="10"/>
      <c r="AE494" s="10"/>
    </row>
    <row r="495" spans="2:31">
      <c r="B495">
        <v>571</v>
      </c>
      <c r="C495" t="s">
        <v>15697</v>
      </c>
      <c r="D495" t="s">
        <v>15698</v>
      </c>
      <c r="E495" t="s">
        <v>511</v>
      </c>
      <c r="F495" t="s">
        <v>722</v>
      </c>
      <c r="G495" t="s">
        <v>198</v>
      </c>
      <c r="H495" t="s">
        <v>605</v>
      </c>
      <c r="I495" t="s">
        <v>10475</v>
      </c>
      <c r="J495" t="s">
        <v>6003</v>
      </c>
      <c r="K495" t="s">
        <v>109</v>
      </c>
      <c r="L495" s="1">
        <v>43670</v>
      </c>
      <c r="M495" s="10"/>
      <c r="N495" s="10"/>
      <c r="O495" s="10"/>
      <c r="P495" s="10"/>
      <c r="Q495" s="10"/>
      <c r="R495" s="10"/>
      <c r="S495" s="10"/>
      <c r="T495" s="10"/>
      <c r="U495" s="10"/>
      <c r="V495" s="10"/>
      <c r="W495" s="10"/>
      <c r="Z495" s="10"/>
      <c r="AA495" s="10"/>
      <c r="AB495" s="10"/>
      <c r="AC495" s="10"/>
      <c r="AD495" s="10"/>
      <c r="AE495" s="10"/>
    </row>
    <row r="496" spans="2:31">
      <c r="B496">
        <v>570</v>
      </c>
      <c r="C496" t="s">
        <v>4446</v>
      </c>
      <c r="D496" t="s">
        <v>15699</v>
      </c>
      <c r="E496" t="s">
        <v>15467</v>
      </c>
      <c r="F496" t="s">
        <v>722</v>
      </c>
      <c r="G496" t="s">
        <v>558</v>
      </c>
      <c r="H496" t="s">
        <v>614</v>
      </c>
      <c r="I496" t="s">
        <v>10499</v>
      </c>
      <c r="J496" t="s">
        <v>109</v>
      </c>
      <c r="K496" t="s">
        <v>109</v>
      </c>
      <c r="L496" s="1">
        <v>43670</v>
      </c>
      <c r="M496" s="10"/>
      <c r="N496" s="10"/>
      <c r="O496" s="10"/>
      <c r="P496" s="10"/>
      <c r="Q496" s="10"/>
      <c r="R496" s="10"/>
      <c r="S496" s="10"/>
      <c r="T496" s="10"/>
      <c r="U496" s="10"/>
      <c r="V496" s="10"/>
      <c r="W496" s="10"/>
      <c r="Z496" s="10"/>
      <c r="AA496" s="10"/>
      <c r="AB496" s="10"/>
      <c r="AC496" s="10"/>
      <c r="AD496" s="10"/>
      <c r="AE496" s="10"/>
    </row>
    <row r="497" spans="2:31">
      <c r="B497">
        <v>569</v>
      </c>
      <c r="C497" t="s">
        <v>3933</v>
      </c>
      <c r="D497" t="s">
        <v>15700</v>
      </c>
      <c r="E497" t="s">
        <v>511</v>
      </c>
      <c r="F497" t="s">
        <v>507</v>
      </c>
      <c r="G497" t="s">
        <v>144</v>
      </c>
      <c r="H497" t="s">
        <v>15116</v>
      </c>
      <c r="I497" t="s">
        <v>10547</v>
      </c>
      <c r="J497" t="s">
        <v>5941</v>
      </c>
      <c r="K497" t="s">
        <v>15701</v>
      </c>
      <c r="L497" s="1">
        <v>43668</v>
      </c>
      <c r="M497" s="10"/>
      <c r="N497" s="10"/>
      <c r="O497" s="10"/>
      <c r="P497" s="10"/>
      <c r="Q497" s="10"/>
      <c r="R497" s="10"/>
      <c r="S497" s="10"/>
      <c r="T497" s="10"/>
      <c r="U497" s="10"/>
      <c r="V497" s="10"/>
      <c r="W497" s="10"/>
      <c r="Z497" s="10"/>
      <c r="AA497" s="10"/>
      <c r="AB497" s="10"/>
      <c r="AC497" s="10"/>
      <c r="AD497" s="10"/>
      <c r="AE497" s="10"/>
    </row>
    <row r="498" spans="2:31">
      <c r="B498">
        <v>568</v>
      </c>
      <c r="C498" t="s">
        <v>15702</v>
      </c>
      <c r="D498" t="s">
        <v>15703</v>
      </c>
      <c r="E498" t="s">
        <v>511</v>
      </c>
      <c r="F498" t="s">
        <v>507</v>
      </c>
      <c r="G498" t="s">
        <v>144</v>
      </c>
      <c r="H498" t="s">
        <v>605</v>
      </c>
      <c r="I498" t="s">
        <v>10466</v>
      </c>
      <c r="J498" t="s">
        <v>143</v>
      </c>
      <c r="K498" t="s">
        <v>15704</v>
      </c>
      <c r="L498" s="1">
        <v>43662</v>
      </c>
      <c r="M498" s="10"/>
      <c r="N498" s="10"/>
      <c r="O498" s="10"/>
      <c r="P498" s="10"/>
      <c r="Q498" s="10"/>
      <c r="R498" s="10"/>
      <c r="S498" s="10"/>
      <c r="T498" s="10"/>
      <c r="U498" s="10"/>
      <c r="V498" s="10"/>
      <c r="W498" s="10"/>
      <c r="Z498" s="10"/>
      <c r="AA498" s="10"/>
      <c r="AB498" s="10"/>
      <c r="AC498" s="10"/>
      <c r="AD498" s="10"/>
      <c r="AE498" s="10"/>
    </row>
    <row r="499" spans="2:31">
      <c r="B499">
        <v>567</v>
      </c>
      <c r="C499" t="s">
        <v>3953</v>
      </c>
      <c r="D499" t="s">
        <v>15705</v>
      </c>
      <c r="E499" t="s">
        <v>511</v>
      </c>
      <c r="F499" t="s">
        <v>507</v>
      </c>
      <c r="G499" t="s">
        <v>144</v>
      </c>
      <c r="H499" t="s">
        <v>527</v>
      </c>
      <c r="I499" t="s">
        <v>10515</v>
      </c>
      <c r="J499" t="s">
        <v>6575</v>
      </c>
      <c r="K499" t="s">
        <v>109</v>
      </c>
      <c r="L499" s="1">
        <v>43657</v>
      </c>
      <c r="M499" s="10"/>
      <c r="N499" s="10"/>
      <c r="O499" s="10"/>
      <c r="P499" s="10"/>
      <c r="Q499" s="10"/>
      <c r="R499" s="10"/>
      <c r="S499" s="10"/>
      <c r="T499" s="10"/>
      <c r="U499" s="10"/>
      <c r="V499" s="10"/>
      <c r="W499" s="10"/>
      <c r="Z499" s="10"/>
      <c r="AA499" s="10"/>
      <c r="AB499" s="10"/>
      <c r="AC499" s="10"/>
      <c r="AD499" s="10"/>
      <c r="AE499" s="10"/>
    </row>
    <row r="500" spans="2:31">
      <c r="B500">
        <v>566</v>
      </c>
      <c r="C500" t="s">
        <v>4414</v>
      </c>
      <c r="D500" t="s">
        <v>6576</v>
      </c>
      <c r="E500" t="s">
        <v>511</v>
      </c>
      <c r="F500" t="s">
        <v>507</v>
      </c>
      <c r="G500" t="s">
        <v>144</v>
      </c>
      <c r="H500" t="s">
        <v>527</v>
      </c>
      <c r="I500" t="s">
        <v>10466</v>
      </c>
      <c r="J500" t="s">
        <v>143</v>
      </c>
      <c r="K500" t="s">
        <v>6392</v>
      </c>
      <c r="L500" s="1">
        <v>43657</v>
      </c>
      <c r="M500" s="10"/>
      <c r="N500" s="10"/>
      <c r="O500" s="10"/>
      <c r="P500" s="10"/>
      <c r="Q500" s="10"/>
      <c r="R500" s="10"/>
      <c r="S500" s="10"/>
      <c r="T500" s="10"/>
      <c r="U500" s="10"/>
      <c r="V500" s="10"/>
      <c r="W500" s="10"/>
      <c r="Z500" s="10"/>
      <c r="AA500" s="10"/>
      <c r="AB500" s="10"/>
      <c r="AC500" s="10"/>
      <c r="AD500" s="10"/>
      <c r="AE500" s="10"/>
    </row>
    <row r="501" spans="2:31">
      <c r="B501">
        <v>565</v>
      </c>
      <c r="C501" t="s">
        <v>2344</v>
      </c>
      <c r="D501" t="s">
        <v>15706</v>
      </c>
      <c r="E501" t="s">
        <v>15175</v>
      </c>
      <c r="F501" t="s">
        <v>507</v>
      </c>
      <c r="G501" t="s">
        <v>198</v>
      </c>
      <c r="H501" t="s">
        <v>723</v>
      </c>
      <c r="I501" t="s">
        <v>10475</v>
      </c>
      <c r="J501" t="s">
        <v>5395</v>
      </c>
      <c r="K501" t="s">
        <v>109</v>
      </c>
      <c r="L501" s="1">
        <v>43657</v>
      </c>
      <c r="M501" s="10"/>
      <c r="N501" s="10"/>
      <c r="O501" s="10"/>
      <c r="P501" s="10"/>
      <c r="Q501" s="10"/>
      <c r="R501" s="10"/>
      <c r="S501" s="10"/>
      <c r="T501" s="10"/>
      <c r="U501" s="10"/>
      <c r="V501" s="10"/>
      <c r="W501" s="10"/>
      <c r="Z501" s="10"/>
      <c r="AA501" s="10"/>
      <c r="AB501" s="10"/>
      <c r="AC501" s="10"/>
      <c r="AD501" s="10"/>
      <c r="AE501" s="10"/>
    </row>
    <row r="502" spans="2:31">
      <c r="B502">
        <v>564</v>
      </c>
      <c r="C502" t="s">
        <v>6578</v>
      </c>
      <c r="D502" t="s">
        <v>15707</v>
      </c>
      <c r="E502" t="s">
        <v>511</v>
      </c>
      <c r="F502" t="s">
        <v>722</v>
      </c>
      <c r="G502" t="s">
        <v>198</v>
      </c>
      <c r="H502" t="s">
        <v>605</v>
      </c>
      <c r="I502" t="s">
        <v>10499</v>
      </c>
      <c r="J502" t="s">
        <v>5453</v>
      </c>
      <c r="K502" t="s">
        <v>109</v>
      </c>
      <c r="L502" s="1">
        <v>43657</v>
      </c>
      <c r="M502" s="10"/>
      <c r="N502" s="10"/>
      <c r="O502" s="10"/>
      <c r="P502" s="10"/>
      <c r="Q502" s="10"/>
      <c r="R502" s="10"/>
      <c r="S502" s="10"/>
      <c r="T502" s="10"/>
      <c r="U502" s="10"/>
      <c r="V502" s="10"/>
      <c r="W502" s="10"/>
      <c r="Z502" s="10"/>
      <c r="AA502" s="10"/>
      <c r="AB502" s="10"/>
      <c r="AC502" s="10"/>
      <c r="AD502" s="10"/>
      <c r="AE502" s="10"/>
    </row>
    <row r="503" spans="2:31">
      <c r="B503">
        <v>563</v>
      </c>
      <c r="C503" t="s">
        <v>4093</v>
      </c>
      <c r="D503" t="s">
        <v>4093</v>
      </c>
      <c r="E503" t="s">
        <v>511</v>
      </c>
      <c r="F503" t="s">
        <v>507</v>
      </c>
      <c r="G503" t="s">
        <v>144</v>
      </c>
      <c r="H503" t="s">
        <v>527</v>
      </c>
      <c r="I503" t="s">
        <v>13819</v>
      </c>
      <c r="J503" t="s">
        <v>5749</v>
      </c>
      <c r="K503" t="s">
        <v>109</v>
      </c>
      <c r="L503" s="1">
        <v>43650</v>
      </c>
      <c r="M503" s="10"/>
      <c r="N503" s="10"/>
      <c r="O503" s="10"/>
      <c r="P503" s="10"/>
      <c r="Q503" s="10"/>
      <c r="R503" s="10"/>
      <c r="S503" s="10"/>
      <c r="T503" s="10"/>
      <c r="U503" s="10"/>
      <c r="V503" s="10"/>
      <c r="W503" s="10"/>
      <c r="Z503" s="10"/>
      <c r="AA503" s="10"/>
      <c r="AB503" s="10"/>
      <c r="AC503" s="10"/>
      <c r="AD503" s="10"/>
      <c r="AE503" s="10"/>
    </row>
    <row r="504" spans="2:31">
      <c r="B504">
        <v>562</v>
      </c>
      <c r="C504" t="s">
        <v>15708</v>
      </c>
      <c r="D504" t="s">
        <v>15709</v>
      </c>
      <c r="E504" t="s">
        <v>511</v>
      </c>
      <c r="F504" t="s">
        <v>507</v>
      </c>
      <c r="G504" t="s">
        <v>5413</v>
      </c>
      <c r="H504" t="s">
        <v>15691</v>
      </c>
      <c r="I504" t="s">
        <v>10494</v>
      </c>
      <c r="J504" t="s">
        <v>15710</v>
      </c>
      <c r="K504" t="s">
        <v>109</v>
      </c>
      <c r="L504" s="1">
        <v>43649</v>
      </c>
      <c r="M504" s="10"/>
      <c r="N504" s="10"/>
      <c r="O504" s="10"/>
      <c r="P504" s="10"/>
      <c r="Q504" s="10"/>
      <c r="R504" s="10"/>
      <c r="S504" s="10"/>
      <c r="T504" s="10"/>
      <c r="U504" s="10"/>
      <c r="V504" s="10"/>
      <c r="W504" s="10"/>
      <c r="Z504" s="10"/>
      <c r="AA504" s="10"/>
      <c r="AB504" s="10"/>
      <c r="AC504" s="10"/>
      <c r="AD504" s="10"/>
      <c r="AE504" s="10"/>
    </row>
    <row r="505" spans="2:31">
      <c r="B505">
        <v>561</v>
      </c>
      <c r="C505" t="s">
        <v>4101</v>
      </c>
      <c r="D505" t="s">
        <v>15711</v>
      </c>
      <c r="E505" t="s">
        <v>511</v>
      </c>
      <c r="F505" t="s">
        <v>507</v>
      </c>
      <c r="G505" t="s">
        <v>144</v>
      </c>
      <c r="H505" t="s">
        <v>527</v>
      </c>
      <c r="I505" t="s">
        <v>13810</v>
      </c>
      <c r="J505" t="s">
        <v>6582</v>
      </c>
      <c r="K505" t="s">
        <v>109</v>
      </c>
      <c r="L505" s="1">
        <v>43644</v>
      </c>
      <c r="M505" s="10"/>
      <c r="N505" s="10"/>
      <c r="O505" s="10"/>
      <c r="P505" s="10"/>
      <c r="Q505" s="10"/>
      <c r="R505" s="10"/>
      <c r="S505" s="10"/>
      <c r="T505" s="10"/>
      <c r="U505" s="10"/>
      <c r="V505" s="10"/>
      <c r="W505" s="10"/>
      <c r="Z505" s="10"/>
      <c r="AA505" s="10"/>
      <c r="AB505" s="10"/>
      <c r="AC505" s="10"/>
      <c r="AD505" s="10"/>
      <c r="AE505" s="10"/>
    </row>
    <row r="506" spans="2:31">
      <c r="B506">
        <v>560</v>
      </c>
      <c r="C506" t="s">
        <v>4111</v>
      </c>
      <c r="D506" t="s">
        <v>15712</v>
      </c>
      <c r="E506" t="s">
        <v>511</v>
      </c>
      <c r="F506" t="s">
        <v>507</v>
      </c>
      <c r="G506" t="s">
        <v>144</v>
      </c>
      <c r="H506" t="s">
        <v>605</v>
      </c>
      <c r="I506" t="s">
        <v>10470</v>
      </c>
      <c r="J506" t="s">
        <v>295</v>
      </c>
      <c r="K506" t="s">
        <v>15713</v>
      </c>
      <c r="L506" s="1">
        <v>43642</v>
      </c>
      <c r="M506" s="10"/>
      <c r="N506" s="10"/>
      <c r="O506" s="10"/>
      <c r="P506" s="10"/>
      <c r="Q506" s="10"/>
      <c r="R506" s="10"/>
      <c r="S506" s="10"/>
      <c r="T506" s="10"/>
      <c r="U506" s="10"/>
      <c r="V506" s="10"/>
      <c r="W506" s="10"/>
      <c r="Z506" s="10"/>
      <c r="AA506" s="10"/>
      <c r="AB506" s="10"/>
      <c r="AC506" s="10"/>
      <c r="AD506" s="10"/>
      <c r="AE506" s="10"/>
    </row>
    <row r="507" spans="2:31">
      <c r="B507">
        <v>559</v>
      </c>
      <c r="C507" t="s">
        <v>15714</v>
      </c>
      <c r="D507" t="s">
        <v>15715</v>
      </c>
      <c r="E507" t="s">
        <v>10806</v>
      </c>
      <c r="F507" t="s">
        <v>578</v>
      </c>
      <c r="G507" t="s">
        <v>5447</v>
      </c>
      <c r="H507" t="s">
        <v>15716</v>
      </c>
      <c r="I507" t="s">
        <v>10499</v>
      </c>
      <c r="J507" t="s">
        <v>109</v>
      </c>
      <c r="K507" t="s">
        <v>109</v>
      </c>
      <c r="L507" s="1">
        <v>43642</v>
      </c>
      <c r="M507" s="10"/>
      <c r="N507" s="10"/>
      <c r="O507" s="10"/>
      <c r="P507" s="10"/>
      <c r="Q507" s="10"/>
      <c r="R507" s="10"/>
      <c r="S507" s="10"/>
      <c r="T507" s="10"/>
      <c r="U507" s="10"/>
      <c r="V507" s="10"/>
      <c r="W507" s="10"/>
      <c r="Z507" s="10"/>
      <c r="AA507" s="10"/>
      <c r="AB507" s="10"/>
      <c r="AC507" s="10"/>
      <c r="AD507" s="10"/>
      <c r="AE507" s="10"/>
    </row>
    <row r="508" spans="2:31">
      <c r="B508">
        <v>558</v>
      </c>
      <c r="C508" t="s">
        <v>15717</v>
      </c>
      <c r="D508" t="s">
        <v>15718</v>
      </c>
      <c r="E508" t="s">
        <v>511</v>
      </c>
      <c r="F508" t="s">
        <v>15250</v>
      </c>
      <c r="G508" t="s">
        <v>558</v>
      </c>
      <c r="H508" t="s">
        <v>614</v>
      </c>
      <c r="I508" t="s">
        <v>10688</v>
      </c>
      <c r="J508" t="s">
        <v>15719</v>
      </c>
      <c r="K508" t="s">
        <v>109</v>
      </c>
      <c r="L508" s="1">
        <v>43642</v>
      </c>
      <c r="M508" s="10"/>
      <c r="N508" s="10"/>
      <c r="O508" s="10"/>
      <c r="P508" s="10"/>
      <c r="Q508" s="10"/>
      <c r="R508" s="10"/>
      <c r="S508" s="10"/>
      <c r="T508" s="10"/>
      <c r="U508" s="10"/>
      <c r="V508" s="10"/>
      <c r="W508" s="10"/>
      <c r="Z508" s="10"/>
      <c r="AA508" s="10"/>
      <c r="AB508" s="10"/>
      <c r="AC508" s="10"/>
      <c r="AD508" s="10"/>
      <c r="AE508" s="10"/>
    </row>
    <row r="509" spans="2:31">
      <c r="B509">
        <v>557</v>
      </c>
      <c r="C509" t="s">
        <v>15720</v>
      </c>
      <c r="D509" t="s">
        <v>15721</v>
      </c>
      <c r="E509" t="s">
        <v>511</v>
      </c>
      <c r="F509" t="s">
        <v>507</v>
      </c>
      <c r="G509" t="s">
        <v>144</v>
      </c>
      <c r="H509" t="s">
        <v>527</v>
      </c>
      <c r="I509" t="s">
        <v>10531</v>
      </c>
      <c r="J509" t="s">
        <v>6478</v>
      </c>
      <c r="K509" t="s">
        <v>14178</v>
      </c>
      <c r="L509" s="1">
        <v>43641</v>
      </c>
      <c r="M509" s="10"/>
      <c r="N509" s="10"/>
      <c r="O509" s="10"/>
      <c r="P509" s="10"/>
      <c r="Q509" s="10"/>
      <c r="R509" s="10"/>
      <c r="S509" s="10"/>
      <c r="T509" s="10"/>
      <c r="U509" s="10"/>
      <c r="V509" s="10"/>
      <c r="W509" s="10"/>
      <c r="Z509" s="10"/>
      <c r="AA509" s="10"/>
      <c r="AB509" s="10"/>
      <c r="AC509" s="10"/>
      <c r="AD509" s="10"/>
      <c r="AE509" s="10"/>
    </row>
    <row r="510" spans="2:31">
      <c r="B510">
        <v>556</v>
      </c>
      <c r="C510" t="s">
        <v>15722</v>
      </c>
      <c r="D510" t="s">
        <v>15723</v>
      </c>
      <c r="E510" t="s">
        <v>511</v>
      </c>
      <c r="F510" t="s">
        <v>15250</v>
      </c>
      <c r="G510" t="s">
        <v>235</v>
      </c>
      <c r="H510" t="s">
        <v>655</v>
      </c>
      <c r="I510" t="s">
        <v>10499</v>
      </c>
      <c r="J510" t="s">
        <v>109</v>
      </c>
      <c r="K510" t="s">
        <v>109</v>
      </c>
      <c r="L510" s="1">
        <v>43641</v>
      </c>
      <c r="M510" s="10"/>
      <c r="N510" s="10"/>
      <c r="O510" s="10"/>
      <c r="P510" s="10"/>
      <c r="Q510" s="10"/>
      <c r="R510" s="10"/>
      <c r="S510" s="10"/>
      <c r="T510" s="10"/>
      <c r="U510" s="10"/>
      <c r="V510" s="10"/>
      <c r="W510" s="10"/>
      <c r="Z510" s="10"/>
      <c r="AA510" s="10"/>
      <c r="AB510" s="10"/>
      <c r="AC510" s="10"/>
      <c r="AD510" s="10"/>
      <c r="AE510" s="10"/>
    </row>
    <row r="511" spans="2:31">
      <c r="B511">
        <v>555</v>
      </c>
      <c r="C511" t="s">
        <v>4673</v>
      </c>
      <c r="D511" t="s">
        <v>6584</v>
      </c>
      <c r="E511" t="s">
        <v>511</v>
      </c>
      <c r="F511" t="s">
        <v>507</v>
      </c>
      <c r="G511" t="s">
        <v>144</v>
      </c>
      <c r="H511" t="s">
        <v>605</v>
      </c>
      <c r="I511" t="s">
        <v>10466</v>
      </c>
      <c r="J511" t="s">
        <v>143</v>
      </c>
      <c r="K511" t="s">
        <v>6585</v>
      </c>
      <c r="L511" s="1">
        <v>43640</v>
      </c>
      <c r="M511" s="10"/>
      <c r="N511" s="10"/>
      <c r="O511" s="10"/>
      <c r="P511" s="10"/>
      <c r="Q511" s="10"/>
      <c r="R511" s="10"/>
      <c r="S511" s="10"/>
      <c r="T511" s="10"/>
      <c r="U511" s="10"/>
      <c r="V511" s="10"/>
      <c r="W511" s="10"/>
      <c r="Z511" s="10"/>
      <c r="AA511" s="10"/>
      <c r="AB511" s="10"/>
      <c r="AC511" s="10"/>
      <c r="AD511" s="10"/>
      <c r="AE511" s="10"/>
    </row>
    <row r="512" spans="2:31">
      <c r="B512">
        <v>554</v>
      </c>
      <c r="C512" t="s">
        <v>4505</v>
      </c>
      <c r="D512" t="s">
        <v>15724</v>
      </c>
      <c r="E512" t="s">
        <v>511</v>
      </c>
      <c r="F512" t="s">
        <v>15250</v>
      </c>
      <c r="G512" t="s">
        <v>235</v>
      </c>
      <c r="H512" t="s">
        <v>655</v>
      </c>
      <c r="I512" t="s">
        <v>10515</v>
      </c>
      <c r="J512" t="s">
        <v>5399</v>
      </c>
      <c r="K512" t="s">
        <v>109</v>
      </c>
      <c r="L512" s="1">
        <v>43637</v>
      </c>
      <c r="M512" s="10"/>
      <c r="N512" s="10"/>
      <c r="O512" s="10"/>
      <c r="P512" s="10"/>
      <c r="Q512" s="10"/>
      <c r="R512" s="10"/>
      <c r="S512" s="10"/>
      <c r="T512" s="10"/>
      <c r="U512" s="10"/>
      <c r="V512" s="10"/>
      <c r="W512" s="10"/>
      <c r="Z512" s="10"/>
      <c r="AA512" s="10"/>
      <c r="AB512" s="10"/>
      <c r="AC512" s="10"/>
      <c r="AD512" s="10"/>
      <c r="AE512" s="10"/>
    </row>
    <row r="513" spans="2:31">
      <c r="B513">
        <v>553</v>
      </c>
      <c r="C513" t="s">
        <v>4173</v>
      </c>
      <c r="D513" t="s">
        <v>6900</v>
      </c>
      <c r="E513" t="s">
        <v>511</v>
      </c>
      <c r="F513" t="s">
        <v>578</v>
      </c>
      <c r="G513" t="s">
        <v>235</v>
      </c>
      <c r="H513" t="s">
        <v>655</v>
      </c>
      <c r="I513" t="s">
        <v>10515</v>
      </c>
      <c r="J513" t="s">
        <v>109</v>
      </c>
      <c r="K513" t="s">
        <v>109</v>
      </c>
      <c r="L513" s="1">
        <v>43637</v>
      </c>
      <c r="M513" s="10"/>
      <c r="N513" s="10"/>
      <c r="O513" s="10"/>
      <c r="P513" s="10"/>
      <c r="Q513" s="10"/>
      <c r="R513" s="10"/>
      <c r="S513" s="10"/>
      <c r="T513" s="10"/>
      <c r="U513" s="10"/>
      <c r="V513" s="10"/>
      <c r="W513" s="10"/>
      <c r="Z513" s="10"/>
      <c r="AA513" s="10"/>
      <c r="AB513" s="10"/>
      <c r="AC513" s="10"/>
      <c r="AD513" s="10"/>
      <c r="AE513" s="10"/>
    </row>
    <row r="514" spans="2:31">
      <c r="B514">
        <v>552</v>
      </c>
      <c r="C514" t="s">
        <v>4065</v>
      </c>
      <c r="D514" t="s">
        <v>15725</v>
      </c>
      <c r="E514" t="s">
        <v>511</v>
      </c>
      <c r="F514" t="s">
        <v>507</v>
      </c>
      <c r="G514" t="s">
        <v>144</v>
      </c>
      <c r="H514" t="s">
        <v>527</v>
      </c>
      <c r="I514" t="s">
        <v>10626</v>
      </c>
      <c r="J514" t="s">
        <v>6417</v>
      </c>
      <c r="K514" t="s">
        <v>109</v>
      </c>
      <c r="L514" s="1">
        <v>43636</v>
      </c>
      <c r="M514" s="10"/>
      <c r="N514" s="10"/>
      <c r="O514" s="10"/>
      <c r="P514" s="10"/>
      <c r="Q514" s="10"/>
      <c r="R514" s="10"/>
      <c r="S514" s="10"/>
      <c r="T514" s="10"/>
      <c r="U514" s="10"/>
      <c r="V514" s="10"/>
      <c r="W514" s="10"/>
      <c r="Z514" s="10"/>
      <c r="AA514" s="10"/>
      <c r="AB514" s="10"/>
      <c r="AC514" s="10"/>
      <c r="AD514" s="10"/>
      <c r="AE514" s="10"/>
    </row>
    <row r="515" spans="2:31">
      <c r="B515">
        <v>551</v>
      </c>
      <c r="C515" t="s">
        <v>6588</v>
      </c>
      <c r="D515" t="s">
        <v>15726</v>
      </c>
      <c r="E515" t="s">
        <v>511</v>
      </c>
      <c r="F515" t="s">
        <v>507</v>
      </c>
      <c r="G515" t="s">
        <v>144</v>
      </c>
      <c r="H515" t="s">
        <v>527</v>
      </c>
      <c r="I515" t="s">
        <v>10466</v>
      </c>
      <c r="J515" t="s">
        <v>143</v>
      </c>
      <c r="K515" t="s">
        <v>109</v>
      </c>
      <c r="L515" s="1">
        <v>43636</v>
      </c>
      <c r="M515" s="10"/>
      <c r="N515" s="10"/>
      <c r="O515" s="10"/>
      <c r="P515" s="10"/>
      <c r="Q515" s="10"/>
      <c r="R515" s="10"/>
      <c r="S515" s="10"/>
      <c r="T515" s="10"/>
      <c r="U515" s="10"/>
      <c r="V515" s="10"/>
      <c r="W515" s="10"/>
      <c r="Z515" s="10"/>
      <c r="AA515" s="10"/>
      <c r="AB515" s="10"/>
      <c r="AC515" s="10"/>
      <c r="AD515" s="10"/>
      <c r="AE515" s="10"/>
    </row>
    <row r="516" spans="2:31">
      <c r="B516">
        <v>550</v>
      </c>
      <c r="C516" t="s">
        <v>6909</v>
      </c>
      <c r="D516" t="s">
        <v>15727</v>
      </c>
      <c r="E516" t="s">
        <v>15728</v>
      </c>
      <c r="F516" t="s">
        <v>14918</v>
      </c>
      <c r="G516" t="s">
        <v>235</v>
      </c>
      <c r="H516" t="s">
        <v>655</v>
      </c>
      <c r="I516" t="s">
        <v>10475</v>
      </c>
      <c r="J516" t="s">
        <v>5395</v>
      </c>
      <c r="K516" t="s">
        <v>109</v>
      </c>
      <c r="L516" s="1">
        <v>43636</v>
      </c>
      <c r="M516" s="10"/>
      <c r="N516" s="10"/>
      <c r="O516" s="10"/>
      <c r="P516" s="10"/>
      <c r="Q516" s="10"/>
      <c r="R516" s="10"/>
      <c r="S516" s="10"/>
      <c r="T516" s="10"/>
      <c r="U516" s="10"/>
      <c r="V516" s="10"/>
      <c r="W516" s="10"/>
      <c r="Z516" s="10"/>
      <c r="AA516" s="10"/>
      <c r="AB516" s="10"/>
      <c r="AC516" s="10"/>
      <c r="AD516" s="10"/>
      <c r="AE516" s="10"/>
    </row>
    <row r="517" spans="2:31">
      <c r="B517">
        <v>549</v>
      </c>
      <c r="C517" t="s">
        <v>4118</v>
      </c>
      <c r="D517" t="s">
        <v>15729</v>
      </c>
      <c r="E517" t="s">
        <v>511</v>
      </c>
      <c r="F517" t="s">
        <v>507</v>
      </c>
      <c r="G517" t="s">
        <v>144</v>
      </c>
      <c r="H517" t="s">
        <v>605</v>
      </c>
      <c r="I517" t="s">
        <v>10466</v>
      </c>
      <c r="J517" t="s">
        <v>15730</v>
      </c>
      <c r="K517" t="s">
        <v>109</v>
      </c>
      <c r="L517" s="1">
        <v>43636</v>
      </c>
      <c r="M517" s="10"/>
      <c r="N517" s="10"/>
      <c r="O517" s="10"/>
      <c r="P517" s="10"/>
      <c r="Q517" s="10"/>
      <c r="R517" s="10"/>
      <c r="S517" s="10"/>
      <c r="T517" s="10"/>
      <c r="U517" s="10"/>
      <c r="V517" s="10"/>
      <c r="W517" s="10"/>
      <c r="Z517" s="10"/>
      <c r="AA517" s="10"/>
      <c r="AB517" s="10"/>
      <c r="AC517" s="10"/>
      <c r="AD517" s="10"/>
      <c r="AE517" s="10"/>
    </row>
    <row r="518" spans="2:31">
      <c r="B518">
        <v>548</v>
      </c>
      <c r="C518" t="s">
        <v>2481</v>
      </c>
      <c r="D518" t="s">
        <v>15731</v>
      </c>
      <c r="E518" t="s">
        <v>511</v>
      </c>
      <c r="F518" t="s">
        <v>507</v>
      </c>
      <c r="G518" t="s">
        <v>144</v>
      </c>
      <c r="H518" t="s">
        <v>527</v>
      </c>
      <c r="I518" t="s">
        <v>10473</v>
      </c>
      <c r="J518" t="s">
        <v>6193</v>
      </c>
      <c r="K518" t="s">
        <v>109</v>
      </c>
      <c r="L518" s="1">
        <v>43635</v>
      </c>
      <c r="M518" s="10"/>
      <c r="N518" s="10"/>
      <c r="O518" s="10"/>
      <c r="P518" s="10"/>
      <c r="Q518" s="10"/>
      <c r="R518" s="10"/>
      <c r="S518" s="10"/>
      <c r="T518" s="10"/>
      <c r="U518" s="10"/>
      <c r="V518" s="10"/>
      <c r="W518" s="10"/>
      <c r="Z518" s="10"/>
      <c r="AA518" s="10"/>
      <c r="AB518" s="10"/>
      <c r="AC518" s="10"/>
      <c r="AD518" s="10"/>
      <c r="AE518" s="10"/>
    </row>
    <row r="519" spans="2:31">
      <c r="B519">
        <v>547</v>
      </c>
      <c r="C519" t="s">
        <v>15732</v>
      </c>
      <c r="D519" t="s">
        <v>15732</v>
      </c>
      <c r="E519" t="s">
        <v>511</v>
      </c>
      <c r="F519" t="s">
        <v>507</v>
      </c>
      <c r="G519" t="s">
        <v>144</v>
      </c>
      <c r="H519" t="s">
        <v>14567</v>
      </c>
      <c r="I519" t="s">
        <v>10626</v>
      </c>
      <c r="J519" t="s">
        <v>6417</v>
      </c>
      <c r="K519" t="s">
        <v>109</v>
      </c>
      <c r="L519" s="1">
        <v>43635</v>
      </c>
      <c r="M519" s="10"/>
      <c r="N519" s="10"/>
      <c r="O519" s="10"/>
      <c r="P519" s="10"/>
      <c r="Q519" s="10"/>
      <c r="R519" s="10"/>
      <c r="S519" s="10"/>
      <c r="T519" s="10"/>
      <c r="U519" s="10"/>
      <c r="V519" s="10"/>
      <c r="W519" s="10"/>
      <c r="Z519" s="10"/>
      <c r="AA519" s="10"/>
      <c r="AB519" s="10"/>
      <c r="AC519" s="10"/>
      <c r="AD519" s="10"/>
      <c r="AE519" s="10"/>
    </row>
    <row r="520" spans="2:31">
      <c r="B520">
        <v>546</v>
      </c>
      <c r="C520" t="s">
        <v>4529</v>
      </c>
      <c r="D520" t="s">
        <v>6593</v>
      </c>
      <c r="E520" t="s">
        <v>15733</v>
      </c>
      <c r="F520" t="s">
        <v>507</v>
      </c>
      <c r="G520" t="s">
        <v>144</v>
      </c>
      <c r="H520" t="s">
        <v>527</v>
      </c>
      <c r="I520" t="s">
        <v>10470</v>
      </c>
      <c r="J520" t="s">
        <v>5819</v>
      </c>
      <c r="K520" t="s">
        <v>15734</v>
      </c>
      <c r="L520" s="1">
        <v>43635</v>
      </c>
      <c r="M520" s="10"/>
      <c r="N520" s="10"/>
      <c r="O520" s="10"/>
      <c r="P520" s="10"/>
      <c r="Q520" s="10"/>
      <c r="R520" s="10"/>
      <c r="S520" s="10"/>
      <c r="T520" s="10"/>
      <c r="U520" s="10"/>
      <c r="V520" s="10"/>
      <c r="W520" s="10"/>
      <c r="Z520" s="10"/>
      <c r="AA520" s="10"/>
      <c r="AB520" s="10"/>
      <c r="AC520" s="10"/>
      <c r="AD520" s="10"/>
      <c r="AE520" s="10"/>
    </row>
    <row r="521" spans="2:31">
      <c r="B521">
        <v>545</v>
      </c>
      <c r="C521" t="s">
        <v>4248</v>
      </c>
      <c r="D521" t="s">
        <v>4248</v>
      </c>
      <c r="E521" t="s">
        <v>511</v>
      </c>
      <c r="F521" t="s">
        <v>507</v>
      </c>
      <c r="G521" t="s">
        <v>144</v>
      </c>
      <c r="H521" t="s">
        <v>527</v>
      </c>
      <c r="I521" t="s">
        <v>13834</v>
      </c>
      <c r="J521" t="s">
        <v>6595</v>
      </c>
      <c r="K521" t="s">
        <v>109</v>
      </c>
      <c r="L521" s="1">
        <v>43634</v>
      </c>
      <c r="M521" s="10"/>
      <c r="N521" s="10"/>
      <c r="O521" s="10"/>
      <c r="P521" s="10"/>
      <c r="Q521" s="10"/>
      <c r="R521" s="10"/>
      <c r="S521" s="10"/>
      <c r="T521" s="10"/>
      <c r="U521" s="10"/>
      <c r="V521" s="10"/>
      <c r="W521" s="10"/>
      <c r="Z521" s="10"/>
      <c r="AA521" s="10"/>
      <c r="AB521" s="10"/>
      <c r="AC521" s="10"/>
      <c r="AD521" s="10"/>
      <c r="AE521" s="10"/>
    </row>
    <row r="522" spans="2:31">
      <c r="B522">
        <v>544</v>
      </c>
      <c r="C522" t="s">
        <v>5396</v>
      </c>
      <c r="D522" t="s">
        <v>15735</v>
      </c>
      <c r="E522" t="s">
        <v>511</v>
      </c>
      <c r="F522" t="s">
        <v>15250</v>
      </c>
      <c r="G522" t="s">
        <v>235</v>
      </c>
      <c r="H522" t="s">
        <v>655</v>
      </c>
      <c r="I522" t="s">
        <v>10515</v>
      </c>
      <c r="J522" t="s">
        <v>5399</v>
      </c>
      <c r="K522" t="s">
        <v>109</v>
      </c>
      <c r="L522" s="1">
        <v>43629</v>
      </c>
      <c r="M522" s="10"/>
      <c r="N522" s="10"/>
      <c r="O522" s="10"/>
      <c r="P522" s="10"/>
      <c r="Q522" s="10"/>
      <c r="R522" s="10"/>
      <c r="S522" s="10"/>
      <c r="T522" s="10"/>
      <c r="U522" s="10"/>
      <c r="V522" s="10"/>
      <c r="W522" s="10"/>
      <c r="Z522" s="10"/>
      <c r="AA522" s="10"/>
      <c r="AB522" s="10"/>
      <c r="AC522" s="10"/>
      <c r="AD522" s="10"/>
      <c r="AE522" s="10"/>
    </row>
    <row r="523" spans="2:31">
      <c r="B523">
        <v>543</v>
      </c>
      <c r="C523" t="s">
        <v>15736</v>
      </c>
      <c r="D523" t="s">
        <v>15737</v>
      </c>
      <c r="E523" t="s">
        <v>511</v>
      </c>
      <c r="F523" t="s">
        <v>578</v>
      </c>
      <c r="G523" t="s">
        <v>558</v>
      </c>
      <c r="H523" t="s">
        <v>614</v>
      </c>
      <c r="I523" t="s">
        <v>10497</v>
      </c>
      <c r="J523" t="s">
        <v>109</v>
      </c>
      <c r="K523" t="s">
        <v>109</v>
      </c>
      <c r="L523" s="1">
        <v>43629</v>
      </c>
      <c r="M523" s="10"/>
      <c r="N523" s="10"/>
      <c r="O523" s="10"/>
      <c r="P523" s="10"/>
      <c r="Q523" s="10"/>
      <c r="R523" s="10"/>
      <c r="S523" s="10"/>
      <c r="T523" s="10"/>
      <c r="U523" s="10"/>
      <c r="V523" s="10"/>
      <c r="W523" s="10"/>
      <c r="Z523" s="10"/>
      <c r="AA523" s="10"/>
      <c r="AB523" s="10"/>
      <c r="AC523" s="10"/>
      <c r="AD523" s="10"/>
      <c r="AE523" s="10"/>
    </row>
    <row r="524" spans="2:31">
      <c r="B524">
        <v>542</v>
      </c>
      <c r="C524" t="s">
        <v>5762</v>
      </c>
      <c r="D524" t="s">
        <v>15738</v>
      </c>
      <c r="E524" t="s">
        <v>511</v>
      </c>
      <c r="F524" t="s">
        <v>507</v>
      </c>
      <c r="G524" t="s">
        <v>558</v>
      </c>
      <c r="H524" t="s">
        <v>559</v>
      </c>
      <c r="I524" t="s">
        <v>10475</v>
      </c>
      <c r="J524" t="s">
        <v>5395</v>
      </c>
      <c r="K524" t="s">
        <v>109</v>
      </c>
      <c r="L524" s="1">
        <v>43629</v>
      </c>
      <c r="M524" s="10"/>
      <c r="N524" s="10"/>
      <c r="O524" s="10"/>
      <c r="P524" s="10"/>
      <c r="Q524" s="10"/>
      <c r="R524" s="10"/>
      <c r="S524" s="10"/>
      <c r="T524" s="10"/>
      <c r="U524" s="10"/>
      <c r="V524" s="10"/>
      <c r="W524" s="10"/>
      <c r="Z524" s="10"/>
      <c r="AA524" s="10"/>
      <c r="AB524" s="10"/>
      <c r="AC524" s="10"/>
      <c r="AD524" s="10"/>
      <c r="AE524" s="10"/>
    </row>
    <row r="525" spans="2:31">
      <c r="B525">
        <v>541</v>
      </c>
      <c r="C525" t="s">
        <v>1736</v>
      </c>
      <c r="D525" t="s">
        <v>15739</v>
      </c>
      <c r="E525" t="s">
        <v>15740</v>
      </c>
      <c r="F525" t="s">
        <v>14918</v>
      </c>
      <c r="G525" t="s">
        <v>235</v>
      </c>
      <c r="H525" t="s">
        <v>655</v>
      </c>
      <c r="I525" t="s">
        <v>10470</v>
      </c>
      <c r="J525" t="s">
        <v>5429</v>
      </c>
      <c r="K525" t="s">
        <v>109</v>
      </c>
      <c r="L525" s="1">
        <v>43627</v>
      </c>
      <c r="M525" s="10"/>
      <c r="N525" s="10"/>
      <c r="O525" s="10"/>
      <c r="P525" s="10"/>
      <c r="Q525" s="10"/>
      <c r="R525" s="10"/>
      <c r="S525" s="10"/>
      <c r="T525" s="10"/>
      <c r="U525" s="10"/>
      <c r="V525" s="10"/>
      <c r="W525" s="10"/>
      <c r="Z525" s="10"/>
      <c r="AA525" s="10"/>
      <c r="AB525" s="10"/>
      <c r="AC525" s="10"/>
      <c r="AD525" s="10"/>
      <c r="AE525" s="10"/>
    </row>
    <row r="526" spans="2:31">
      <c r="B526">
        <v>540</v>
      </c>
      <c r="C526" t="s">
        <v>15741</v>
      </c>
      <c r="D526" t="s">
        <v>15742</v>
      </c>
      <c r="E526" t="s">
        <v>5234</v>
      </c>
      <c r="F526" t="s">
        <v>507</v>
      </c>
      <c r="G526" t="s">
        <v>198</v>
      </c>
      <c r="H526" t="s">
        <v>680</v>
      </c>
      <c r="I526" t="s">
        <v>10497</v>
      </c>
      <c r="J526" t="s">
        <v>615</v>
      </c>
      <c r="K526" t="s">
        <v>109</v>
      </c>
      <c r="L526" s="1">
        <v>43627</v>
      </c>
      <c r="M526" s="10"/>
      <c r="N526" s="10"/>
      <c r="O526" s="10"/>
      <c r="P526" s="10"/>
      <c r="Q526" s="10"/>
      <c r="R526" s="10"/>
      <c r="S526" s="10"/>
      <c r="T526" s="10"/>
      <c r="U526" s="10"/>
      <c r="V526" s="10"/>
      <c r="W526" s="10"/>
      <c r="Z526" s="10"/>
      <c r="AA526" s="10"/>
      <c r="AB526" s="10"/>
      <c r="AC526" s="10"/>
      <c r="AD526" s="10"/>
      <c r="AE526" s="10"/>
    </row>
    <row r="527" spans="2:31">
      <c r="B527">
        <v>539</v>
      </c>
      <c r="C527" t="s">
        <v>3988</v>
      </c>
      <c r="D527" t="s">
        <v>3988</v>
      </c>
      <c r="E527" t="s">
        <v>511</v>
      </c>
      <c r="F527" t="s">
        <v>507</v>
      </c>
      <c r="G527" t="s">
        <v>144</v>
      </c>
      <c r="H527" t="s">
        <v>527</v>
      </c>
      <c r="I527" t="s">
        <v>10470</v>
      </c>
      <c r="J527" t="s">
        <v>5371</v>
      </c>
      <c r="K527" t="s">
        <v>15743</v>
      </c>
      <c r="L527" s="1">
        <v>43626</v>
      </c>
      <c r="M527" s="10"/>
      <c r="N527" s="10"/>
      <c r="O527" s="10"/>
      <c r="P527" s="10"/>
      <c r="Q527" s="10"/>
      <c r="R527" s="10"/>
      <c r="S527" s="10"/>
      <c r="T527" s="10"/>
      <c r="U527" s="10"/>
      <c r="V527" s="10"/>
      <c r="W527" s="10"/>
      <c r="Z527" s="10"/>
      <c r="AA527" s="10"/>
      <c r="AB527" s="10"/>
      <c r="AC527" s="10"/>
      <c r="AD527" s="10"/>
      <c r="AE527" s="10"/>
    </row>
    <row r="528" spans="2:31">
      <c r="B528">
        <v>538</v>
      </c>
      <c r="C528" t="s">
        <v>15744</v>
      </c>
      <c r="D528" t="s">
        <v>15744</v>
      </c>
      <c r="E528" t="s">
        <v>15745</v>
      </c>
      <c r="F528" t="s">
        <v>507</v>
      </c>
      <c r="G528" t="s">
        <v>198</v>
      </c>
      <c r="H528" t="s">
        <v>723</v>
      </c>
      <c r="I528" t="s">
        <v>10475</v>
      </c>
      <c r="J528" t="s">
        <v>5395</v>
      </c>
      <c r="K528" t="s">
        <v>109</v>
      </c>
      <c r="L528" s="1">
        <v>43620</v>
      </c>
      <c r="M528" s="10"/>
      <c r="N528" s="10"/>
      <c r="O528" s="10"/>
      <c r="P528" s="10"/>
      <c r="Q528" s="10"/>
      <c r="R528" s="10"/>
      <c r="S528" s="10"/>
      <c r="T528" s="10"/>
      <c r="U528" s="10"/>
      <c r="V528" s="10"/>
      <c r="W528" s="10"/>
      <c r="Z528" s="10"/>
      <c r="AA528" s="10"/>
      <c r="AB528" s="10"/>
      <c r="AC528" s="10"/>
      <c r="AD528" s="10"/>
      <c r="AE528" s="10"/>
    </row>
    <row r="529" spans="2:31">
      <c r="B529">
        <v>537</v>
      </c>
      <c r="C529" t="s">
        <v>2314</v>
      </c>
      <c r="D529" t="s">
        <v>15746</v>
      </c>
      <c r="E529" t="s">
        <v>15616</v>
      </c>
      <c r="F529" t="s">
        <v>507</v>
      </c>
      <c r="G529" t="s">
        <v>144</v>
      </c>
      <c r="H529" t="s">
        <v>527</v>
      </c>
      <c r="I529" t="s">
        <v>10559</v>
      </c>
      <c r="J529" t="s">
        <v>6600</v>
      </c>
      <c r="K529" t="s">
        <v>109</v>
      </c>
      <c r="L529" s="1">
        <v>43616</v>
      </c>
      <c r="M529" s="10"/>
      <c r="N529" s="10"/>
      <c r="O529" s="10"/>
      <c r="P529" s="10"/>
      <c r="Q529" s="10"/>
      <c r="R529" s="10"/>
      <c r="S529" s="10"/>
      <c r="T529" s="10"/>
      <c r="U529" s="10"/>
      <c r="V529" s="10"/>
      <c r="W529" s="10"/>
      <c r="Z529" s="10"/>
      <c r="AA529" s="10"/>
      <c r="AB529" s="10"/>
      <c r="AC529" s="10"/>
      <c r="AD529" s="10"/>
      <c r="AE529" s="10"/>
    </row>
    <row r="530" spans="2:31">
      <c r="B530">
        <v>536</v>
      </c>
      <c r="C530" t="s">
        <v>3970</v>
      </c>
      <c r="D530" t="s">
        <v>15747</v>
      </c>
      <c r="E530" t="s">
        <v>511</v>
      </c>
      <c r="F530" t="s">
        <v>507</v>
      </c>
      <c r="G530" t="s">
        <v>198</v>
      </c>
      <c r="H530" t="s">
        <v>15748</v>
      </c>
      <c r="I530" t="s">
        <v>13943</v>
      </c>
      <c r="J530" t="s">
        <v>5703</v>
      </c>
      <c r="K530" t="s">
        <v>109</v>
      </c>
      <c r="L530" s="1">
        <v>43615</v>
      </c>
      <c r="M530" s="10"/>
      <c r="N530" s="10"/>
      <c r="O530" s="10"/>
      <c r="P530" s="10"/>
      <c r="Q530" s="10"/>
      <c r="R530" s="10"/>
      <c r="S530" s="10"/>
      <c r="T530" s="10"/>
      <c r="U530" s="10"/>
      <c r="V530" s="10"/>
      <c r="W530" s="10"/>
      <c r="Z530" s="10"/>
      <c r="AA530" s="10"/>
      <c r="AB530" s="10"/>
      <c r="AC530" s="10"/>
      <c r="AD530" s="10"/>
      <c r="AE530" s="10"/>
    </row>
    <row r="531" spans="2:31">
      <c r="B531">
        <v>535</v>
      </c>
      <c r="C531" t="s">
        <v>15749</v>
      </c>
      <c r="D531" t="s">
        <v>15750</v>
      </c>
      <c r="E531" t="s">
        <v>511</v>
      </c>
      <c r="F531" t="s">
        <v>578</v>
      </c>
      <c r="G531" t="s">
        <v>235</v>
      </c>
      <c r="H531" t="s">
        <v>655</v>
      </c>
      <c r="I531" t="s">
        <v>10515</v>
      </c>
      <c r="J531" t="s">
        <v>109</v>
      </c>
      <c r="K531" t="s">
        <v>109</v>
      </c>
      <c r="L531" s="1">
        <v>43615</v>
      </c>
      <c r="M531" s="10"/>
      <c r="N531" s="10"/>
      <c r="O531" s="10"/>
      <c r="P531" s="10"/>
      <c r="Q531" s="10"/>
      <c r="R531" s="10"/>
      <c r="S531" s="10"/>
      <c r="T531" s="10"/>
      <c r="U531" s="10"/>
      <c r="V531" s="10"/>
      <c r="W531" s="10"/>
      <c r="Z531" s="10"/>
      <c r="AA531" s="10"/>
      <c r="AB531" s="10"/>
      <c r="AC531" s="10"/>
      <c r="AD531" s="10"/>
      <c r="AE531" s="10"/>
    </row>
    <row r="532" spans="2:31">
      <c r="B532">
        <v>534</v>
      </c>
      <c r="C532" t="s">
        <v>4542</v>
      </c>
      <c r="D532" t="s">
        <v>15751</v>
      </c>
      <c r="E532" t="s">
        <v>511</v>
      </c>
      <c r="F532" t="s">
        <v>507</v>
      </c>
      <c r="G532" t="s">
        <v>144</v>
      </c>
      <c r="H532" t="s">
        <v>527</v>
      </c>
      <c r="I532" t="s">
        <v>10528</v>
      </c>
      <c r="J532" t="s">
        <v>6121</v>
      </c>
      <c r="K532" t="s">
        <v>109</v>
      </c>
      <c r="L532" s="1">
        <v>43607</v>
      </c>
      <c r="M532" s="10"/>
      <c r="N532" s="10"/>
      <c r="O532" s="10"/>
      <c r="P532" s="10"/>
      <c r="Q532" s="10"/>
      <c r="R532" s="10"/>
      <c r="S532" s="10"/>
      <c r="T532" s="10"/>
      <c r="U532" s="10"/>
      <c r="V532" s="10"/>
      <c r="W532" s="10"/>
      <c r="Z532" s="10"/>
      <c r="AA532" s="10"/>
      <c r="AB532" s="10"/>
      <c r="AC532" s="10"/>
      <c r="AD532" s="10"/>
      <c r="AE532" s="10"/>
    </row>
    <row r="533" spans="2:31">
      <c r="B533">
        <v>533</v>
      </c>
      <c r="C533" t="s">
        <v>6603</v>
      </c>
      <c r="D533" t="s">
        <v>6603</v>
      </c>
      <c r="E533" t="s">
        <v>511</v>
      </c>
      <c r="F533" t="s">
        <v>507</v>
      </c>
      <c r="G533" t="s">
        <v>144</v>
      </c>
      <c r="H533" t="s">
        <v>527</v>
      </c>
      <c r="I533" t="s">
        <v>10795</v>
      </c>
      <c r="J533" t="s">
        <v>6547</v>
      </c>
      <c r="K533" t="s">
        <v>109</v>
      </c>
      <c r="L533" s="1">
        <v>43600</v>
      </c>
      <c r="M533" s="10"/>
      <c r="N533" s="10"/>
      <c r="O533" s="10"/>
      <c r="P533" s="10"/>
      <c r="Q533" s="10"/>
      <c r="R533" s="10"/>
      <c r="S533" s="10"/>
      <c r="T533" s="10"/>
      <c r="U533" s="10"/>
      <c r="V533" s="10"/>
      <c r="W533" s="10"/>
      <c r="Z533" s="10"/>
      <c r="AA533" s="10"/>
      <c r="AB533" s="10"/>
      <c r="AC533" s="10"/>
      <c r="AD533" s="10"/>
      <c r="AE533" s="10"/>
    </row>
    <row r="534" spans="2:31">
      <c r="B534">
        <v>532</v>
      </c>
      <c r="C534" t="s">
        <v>14380</v>
      </c>
      <c r="D534" t="s">
        <v>14380</v>
      </c>
      <c r="E534" t="s">
        <v>5311</v>
      </c>
      <c r="F534" t="s">
        <v>507</v>
      </c>
      <c r="G534" t="s">
        <v>144</v>
      </c>
      <c r="H534" t="s">
        <v>527</v>
      </c>
      <c r="I534" t="s">
        <v>10466</v>
      </c>
      <c r="J534" t="s">
        <v>143</v>
      </c>
      <c r="K534" t="s">
        <v>15752</v>
      </c>
      <c r="L534" s="1">
        <v>43580</v>
      </c>
      <c r="M534" s="10"/>
      <c r="N534" s="10"/>
      <c r="O534" s="10"/>
      <c r="P534" s="10"/>
      <c r="Q534" s="10"/>
      <c r="R534" s="10"/>
      <c r="S534" s="10"/>
      <c r="T534" s="10"/>
      <c r="U534" s="10"/>
      <c r="V534" s="10"/>
      <c r="W534" s="10"/>
      <c r="Z534" s="10"/>
      <c r="AA534" s="10"/>
      <c r="AB534" s="10"/>
      <c r="AC534" s="10"/>
      <c r="AD534" s="10"/>
      <c r="AE534" s="10"/>
    </row>
    <row r="535" spans="2:31">
      <c r="B535">
        <v>531</v>
      </c>
      <c r="C535" t="s">
        <v>5400</v>
      </c>
      <c r="D535" t="s">
        <v>5401</v>
      </c>
      <c r="E535" t="s">
        <v>511</v>
      </c>
      <c r="F535" t="s">
        <v>15250</v>
      </c>
      <c r="G535" t="s">
        <v>235</v>
      </c>
      <c r="H535" t="s">
        <v>655</v>
      </c>
      <c r="I535" t="s">
        <v>10497</v>
      </c>
      <c r="J535" t="s">
        <v>109</v>
      </c>
      <c r="K535" t="s">
        <v>109</v>
      </c>
      <c r="L535" s="1">
        <v>43573</v>
      </c>
      <c r="M535" s="10"/>
      <c r="N535" s="10"/>
      <c r="O535" s="10"/>
      <c r="P535" s="10"/>
      <c r="Q535" s="10"/>
      <c r="R535" s="10"/>
      <c r="S535" s="10"/>
      <c r="T535" s="10"/>
      <c r="U535" s="10"/>
      <c r="V535" s="10"/>
      <c r="W535" s="10"/>
      <c r="Z535" s="10"/>
      <c r="AA535" s="10"/>
      <c r="AB535" s="10"/>
      <c r="AC535" s="10"/>
      <c r="AD535" s="10"/>
      <c r="AE535" s="10"/>
    </row>
    <row r="536" spans="2:31">
      <c r="B536">
        <v>530</v>
      </c>
      <c r="C536" t="s">
        <v>4837</v>
      </c>
      <c r="D536" t="s">
        <v>15753</v>
      </c>
      <c r="E536" t="s">
        <v>511</v>
      </c>
      <c r="F536" t="s">
        <v>507</v>
      </c>
      <c r="G536" t="s">
        <v>144</v>
      </c>
      <c r="H536" t="s">
        <v>527</v>
      </c>
      <c r="I536" t="s">
        <v>10470</v>
      </c>
      <c r="J536" t="s">
        <v>6606</v>
      </c>
      <c r="K536" t="s">
        <v>109</v>
      </c>
      <c r="L536" s="1">
        <v>43571</v>
      </c>
      <c r="M536" s="10"/>
      <c r="N536" s="10"/>
      <c r="O536" s="10"/>
      <c r="P536" s="10"/>
      <c r="Q536" s="10"/>
      <c r="R536" s="10"/>
      <c r="S536" s="10"/>
      <c r="T536" s="10"/>
      <c r="U536" s="10"/>
      <c r="V536" s="10"/>
      <c r="W536" s="10"/>
      <c r="Z536" s="10"/>
      <c r="AA536" s="10"/>
      <c r="AB536" s="10"/>
      <c r="AC536" s="10"/>
      <c r="AD536" s="10"/>
      <c r="AE536" s="10"/>
    </row>
    <row r="537" spans="2:31">
      <c r="B537">
        <v>529</v>
      </c>
      <c r="C537" t="s">
        <v>6607</v>
      </c>
      <c r="D537" t="s">
        <v>6608</v>
      </c>
      <c r="E537" t="s">
        <v>511</v>
      </c>
      <c r="F537" t="s">
        <v>15250</v>
      </c>
      <c r="G537" t="s">
        <v>235</v>
      </c>
      <c r="H537" t="s">
        <v>655</v>
      </c>
      <c r="I537" t="s">
        <v>10481</v>
      </c>
      <c r="J537" t="s">
        <v>6609</v>
      </c>
      <c r="K537" t="s">
        <v>109</v>
      </c>
      <c r="L537" s="1">
        <v>43570</v>
      </c>
      <c r="M537" s="10"/>
      <c r="N537" s="10"/>
      <c r="O537" s="10"/>
      <c r="P537" s="10"/>
      <c r="Q537" s="10"/>
      <c r="R537" s="10"/>
      <c r="S537" s="10"/>
      <c r="T537" s="10"/>
      <c r="U537" s="10"/>
      <c r="V537" s="10"/>
      <c r="W537" s="10"/>
      <c r="Z537" s="10"/>
      <c r="AA537" s="10"/>
      <c r="AB537" s="10"/>
      <c r="AC537" s="10"/>
      <c r="AD537" s="10"/>
      <c r="AE537" s="10"/>
    </row>
    <row r="538" spans="2:31">
      <c r="B538">
        <v>528</v>
      </c>
      <c r="C538" t="s">
        <v>15754</v>
      </c>
      <c r="D538" t="s">
        <v>15755</v>
      </c>
      <c r="E538" t="s">
        <v>511</v>
      </c>
      <c r="F538" t="s">
        <v>557</v>
      </c>
      <c r="G538" t="s">
        <v>235</v>
      </c>
      <c r="H538" t="s">
        <v>655</v>
      </c>
      <c r="I538" t="s">
        <v>10475</v>
      </c>
      <c r="J538" t="s">
        <v>5395</v>
      </c>
      <c r="K538" t="s">
        <v>109</v>
      </c>
      <c r="L538" s="1">
        <v>43567</v>
      </c>
      <c r="M538" s="10"/>
      <c r="N538" s="10"/>
      <c r="O538" s="10"/>
      <c r="P538" s="10"/>
      <c r="Q538" s="10"/>
      <c r="R538" s="10"/>
      <c r="S538" s="10"/>
      <c r="T538" s="10"/>
      <c r="U538" s="10"/>
      <c r="V538" s="10"/>
      <c r="W538" s="10"/>
      <c r="Z538" s="10"/>
      <c r="AA538" s="10"/>
      <c r="AB538" s="10"/>
      <c r="AC538" s="10"/>
      <c r="AD538" s="10"/>
      <c r="AE538" s="10"/>
    </row>
    <row r="539" spans="2:31">
      <c r="B539">
        <v>527</v>
      </c>
      <c r="C539" t="s">
        <v>794</v>
      </c>
      <c r="D539" t="s">
        <v>5361</v>
      </c>
      <c r="E539" t="s">
        <v>710</v>
      </c>
      <c r="F539" t="s">
        <v>679</v>
      </c>
      <c r="G539" t="s">
        <v>558</v>
      </c>
      <c r="H539" t="s">
        <v>614</v>
      </c>
      <c r="I539" t="s">
        <v>10497</v>
      </c>
      <c r="J539" t="s">
        <v>109</v>
      </c>
      <c r="K539" t="s">
        <v>109</v>
      </c>
      <c r="L539" s="1">
        <v>43559</v>
      </c>
      <c r="M539" s="10"/>
      <c r="N539" s="10"/>
      <c r="O539" s="10"/>
      <c r="P539" s="10"/>
      <c r="Q539" s="10"/>
      <c r="R539" s="10"/>
      <c r="S539" s="10"/>
      <c r="T539" s="10"/>
      <c r="U539" s="10"/>
      <c r="V539" s="10"/>
      <c r="W539" s="10"/>
      <c r="Z539" s="10"/>
      <c r="AA539" s="10"/>
      <c r="AB539" s="10"/>
      <c r="AC539" s="10"/>
      <c r="AD539" s="10"/>
      <c r="AE539" s="10"/>
    </row>
    <row r="540" spans="2:31">
      <c r="B540">
        <v>526</v>
      </c>
      <c r="C540" t="s">
        <v>15756</v>
      </c>
      <c r="D540" t="s">
        <v>15756</v>
      </c>
      <c r="E540" t="s">
        <v>511</v>
      </c>
      <c r="F540" t="s">
        <v>507</v>
      </c>
      <c r="G540" t="s">
        <v>198</v>
      </c>
      <c r="H540" t="s">
        <v>14124</v>
      </c>
      <c r="I540" t="s">
        <v>10511</v>
      </c>
      <c r="J540" t="s">
        <v>15757</v>
      </c>
      <c r="K540" t="s">
        <v>109</v>
      </c>
      <c r="L540" s="1">
        <v>43557</v>
      </c>
      <c r="M540" s="10"/>
      <c r="N540" s="10"/>
      <c r="O540" s="10"/>
      <c r="P540" s="10"/>
      <c r="Q540" s="10"/>
      <c r="R540" s="10"/>
      <c r="S540" s="10"/>
      <c r="T540" s="10"/>
      <c r="U540" s="10"/>
      <c r="V540" s="10"/>
      <c r="W540" s="10"/>
      <c r="Z540" s="10"/>
      <c r="AA540" s="10"/>
      <c r="AB540" s="10"/>
      <c r="AC540" s="10"/>
      <c r="AD540" s="10"/>
      <c r="AE540" s="10"/>
    </row>
    <row r="541" spans="2:31">
      <c r="B541">
        <v>525</v>
      </c>
      <c r="C541" t="s">
        <v>15758</v>
      </c>
      <c r="D541" t="s">
        <v>15759</v>
      </c>
      <c r="E541" t="s">
        <v>511</v>
      </c>
      <c r="F541" t="s">
        <v>15250</v>
      </c>
      <c r="G541" t="s">
        <v>198</v>
      </c>
      <c r="H541" t="s">
        <v>15760</v>
      </c>
      <c r="I541" t="s">
        <v>10470</v>
      </c>
      <c r="J541" t="s">
        <v>5429</v>
      </c>
      <c r="K541" t="s">
        <v>109</v>
      </c>
      <c r="L541" s="1">
        <v>43551</v>
      </c>
      <c r="M541" s="10"/>
      <c r="N541" s="10"/>
      <c r="O541" s="10"/>
      <c r="P541" s="10"/>
      <c r="Q541" s="10"/>
      <c r="R541" s="10"/>
      <c r="S541" s="10"/>
      <c r="T541" s="10"/>
      <c r="U541" s="10"/>
      <c r="V541" s="10"/>
      <c r="W541" s="10"/>
      <c r="Z541" s="10"/>
      <c r="AA541" s="10"/>
      <c r="AB541" s="10"/>
      <c r="AC541" s="10"/>
      <c r="AD541" s="10"/>
      <c r="AE541" s="10"/>
    </row>
    <row r="542" spans="2:31">
      <c r="B542">
        <v>524</v>
      </c>
      <c r="C542" t="s">
        <v>15761</v>
      </c>
      <c r="D542" t="s">
        <v>15762</v>
      </c>
      <c r="E542" t="s">
        <v>511</v>
      </c>
      <c r="F542" t="s">
        <v>14918</v>
      </c>
      <c r="G542" t="s">
        <v>198</v>
      </c>
      <c r="H542" t="s">
        <v>14857</v>
      </c>
      <c r="I542" t="s">
        <v>10499</v>
      </c>
      <c r="J542" t="s">
        <v>5472</v>
      </c>
      <c r="K542" t="s">
        <v>109</v>
      </c>
      <c r="L542" s="1">
        <v>43550</v>
      </c>
      <c r="M542" s="10"/>
      <c r="N542" s="10"/>
      <c r="O542" s="10"/>
      <c r="P542" s="10"/>
      <c r="Q542" s="10"/>
      <c r="R542" s="10"/>
      <c r="S542" s="10"/>
      <c r="T542" s="10"/>
      <c r="U542" s="10"/>
      <c r="V542" s="10"/>
      <c r="W542" s="10"/>
      <c r="Z542" s="10"/>
      <c r="AA542" s="10"/>
      <c r="AB542" s="10"/>
      <c r="AC542" s="10"/>
      <c r="AD542" s="10"/>
      <c r="AE542" s="10"/>
    </row>
    <row r="543" spans="2:31">
      <c r="B543">
        <v>523</v>
      </c>
      <c r="C543" t="s">
        <v>14370</v>
      </c>
      <c r="D543" t="s">
        <v>14370</v>
      </c>
      <c r="E543" t="s">
        <v>511</v>
      </c>
      <c r="F543" t="s">
        <v>14918</v>
      </c>
      <c r="G543" t="s">
        <v>198</v>
      </c>
      <c r="H543" t="s">
        <v>15426</v>
      </c>
      <c r="I543" t="s">
        <v>10466</v>
      </c>
      <c r="J543" t="s">
        <v>143</v>
      </c>
      <c r="K543" t="s">
        <v>109</v>
      </c>
      <c r="L543" s="1">
        <v>43543</v>
      </c>
      <c r="M543" s="10"/>
      <c r="N543" s="10"/>
      <c r="O543" s="10"/>
      <c r="P543" s="10"/>
      <c r="Q543" s="10"/>
      <c r="R543" s="10"/>
      <c r="S543" s="10"/>
      <c r="T543" s="10"/>
      <c r="U543" s="10"/>
      <c r="V543" s="10"/>
      <c r="W543" s="10"/>
      <c r="Z543" s="10"/>
      <c r="AA543" s="10"/>
      <c r="AB543" s="10"/>
      <c r="AC543" s="10"/>
      <c r="AD543" s="10"/>
      <c r="AE543" s="10"/>
    </row>
    <row r="544" spans="2:31">
      <c r="B544">
        <v>522</v>
      </c>
      <c r="C544" t="s">
        <v>15763</v>
      </c>
      <c r="D544" t="s">
        <v>15763</v>
      </c>
      <c r="E544" t="s">
        <v>511</v>
      </c>
      <c r="F544" t="s">
        <v>507</v>
      </c>
      <c r="G544" t="s">
        <v>144</v>
      </c>
      <c r="H544" t="s">
        <v>605</v>
      </c>
      <c r="I544" t="s">
        <v>13943</v>
      </c>
      <c r="J544" t="s">
        <v>5703</v>
      </c>
      <c r="K544" t="s">
        <v>109</v>
      </c>
      <c r="L544" s="1">
        <v>43538</v>
      </c>
      <c r="M544" s="10"/>
      <c r="N544" s="10"/>
      <c r="O544" s="10"/>
      <c r="P544" s="10"/>
      <c r="Q544" s="10"/>
      <c r="R544" s="10"/>
      <c r="S544" s="10"/>
      <c r="T544" s="10"/>
      <c r="U544" s="10"/>
      <c r="V544" s="10"/>
      <c r="W544" s="10"/>
      <c r="Z544" s="10"/>
      <c r="AA544" s="10"/>
      <c r="AB544" s="10"/>
      <c r="AC544" s="10"/>
      <c r="AD544" s="10"/>
      <c r="AE544" s="10"/>
    </row>
    <row r="545" spans="2:31">
      <c r="B545">
        <v>521</v>
      </c>
      <c r="C545" t="s">
        <v>4862</v>
      </c>
      <c r="D545" t="s">
        <v>4862</v>
      </c>
      <c r="E545" t="s">
        <v>710</v>
      </c>
      <c r="F545" t="s">
        <v>15502</v>
      </c>
      <c r="G545" t="s">
        <v>198</v>
      </c>
      <c r="H545" t="s">
        <v>14363</v>
      </c>
      <c r="I545" t="s">
        <v>10506</v>
      </c>
      <c r="J545" t="s">
        <v>5498</v>
      </c>
      <c r="K545" t="s">
        <v>109</v>
      </c>
      <c r="L545" s="1">
        <v>43538</v>
      </c>
      <c r="M545" s="10"/>
      <c r="N545" s="10"/>
      <c r="O545" s="10"/>
      <c r="P545" s="10"/>
      <c r="Q545" s="10"/>
      <c r="R545" s="10"/>
      <c r="S545" s="10"/>
      <c r="T545" s="10"/>
      <c r="U545" s="10"/>
      <c r="V545" s="10"/>
      <c r="W545" s="10"/>
      <c r="Z545" s="10"/>
      <c r="AA545" s="10"/>
      <c r="AB545" s="10"/>
      <c r="AC545" s="10"/>
      <c r="AD545" s="10"/>
      <c r="AE545" s="10"/>
    </row>
    <row r="546" spans="2:31">
      <c r="B546">
        <v>520</v>
      </c>
      <c r="C546" t="s">
        <v>6613</v>
      </c>
      <c r="D546" t="s">
        <v>6613</v>
      </c>
      <c r="E546" t="s">
        <v>511</v>
      </c>
      <c r="F546" t="s">
        <v>507</v>
      </c>
      <c r="G546" t="s">
        <v>144</v>
      </c>
      <c r="H546" t="s">
        <v>605</v>
      </c>
      <c r="I546" t="s">
        <v>10515</v>
      </c>
      <c r="J546" t="s">
        <v>5841</v>
      </c>
      <c r="K546" t="s">
        <v>109</v>
      </c>
      <c r="L546" s="1">
        <v>43535</v>
      </c>
      <c r="M546" s="10"/>
      <c r="N546" s="10"/>
      <c r="O546" s="10"/>
      <c r="P546" s="10"/>
      <c r="Q546" s="10"/>
      <c r="R546" s="10"/>
      <c r="S546" s="10"/>
      <c r="T546" s="10"/>
      <c r="U546" s="10"/>
      <c r="V546" s="10"/>
      <c r="W546" s="10"/>
      <c r="Z546" s="10"/>
      <c r="AA546" s="10"/>
      <c r="AB546" s="10"/>
      <c r="AC546" s="10"/>
      <c r="AD546" s="10"/>
      <c r="AE546" s="10"/>
    </row>
    <row r="547" spans="2:31">
      <c r="B547">
        <v>519</v>
      </c>
      <c r="C547" t="s">
        <v>3002</v>
      </c>
      <c r="D547" t="s">
        <v>3002</v>
      </c>
      <c r="E547" t="s">
        <v>511</v>
      </c>
      <c r="F547" t="s">
        <v>507</v>
      </c>
      <c r="G547" t="s">
        <v>144</v>
      </c>
      <c r="H547" t="s">
        <v>605</v>
      </c>
      <c r="I547" t="s">
        <v>10470</v>
      </c>
      <c r="J547" t="s">
        <v>6210</v>
      </c>
      <c r="K547" t="s">
        <v>109</v>
      </c>
      <c r="L547" s="1">
        <v>43529</v>
      </c>
      <c r="M547" s="10"/>
      <c r="N547" s="10"/>
      <c r="O547" s="10"/>
      <c r="P547" s="10"/>
      <c r="Q547" s="10"/>
      <c r="R547" s="10"/>
      <c r="S547" s="10"/>
      <c r="T547" s="10"/>
      <c r="U547" s="10"/>
      <c r="V547" s="10"/>
      <c r="W547" s="10"/>
      <c r="Z547" s="10"/>
      <c r="AA547" s="10"/>
      <c r="AB547" s="10"/>
      <c r="AC547" s="10"/>
      <c r="AD547" s="10"/>
      <c r="AE547" s="10"/>
    </row>
    <row r="548" spans="2:31">
      <c r="B548">
        <v>518</v>
      </c>
      <c r="C548" t="s">
        <v>15764</v>
      </c>
      <c r="D548" t="s">
        <v>15765</v>
      </c>
      <c r="E548" t="s">
        <v>15766</v>
      </c>
      <c r="F548" t="s">
        <v>507</v>
      </c>
      <c r="G548" t="s">
        <v>5413</v>
      </c>
      <c r="H548" t="s">
        <v>13876</v>
      </c>
      <c r="I548" t="s">
        <v>10490</v>
      </c>
      <c r="J548" t="s">
        <v>5865</v>
      </c>
      <c r="K548" t="s">
        <v>109</v>
      </c>
      <c r="L548" s="1">
        <v>43522</v>
      </c>
      <c r="M548" s="10"/>
      <c r="N548" s="10"/>
      <c r="O548" s="10"/>
      <c r="P548" s="10"/>
      <c r="Q548" s="10"/>
      <c r="R548" s="10"/>
      <c r="S548" s="10"/>
      <c r="T548" s="10"/>
      <c r="U548" s="10"/>
      <c r="V548" s="10"/>
      <c r="W548" s="10"/>
      <c r="Z548" s="10"/>
      <c r="AA548" s="10"/>
      <c r="AB548" s="10"/>
      <c r="AC548" s="10"/>
      <c r="AD548" s="10"/>
      <c r="AE548" s="10"/>
    </row>
    <row r="549" spans="2:31">
      <c r="B549">
        <v>517</v>
      </c>
      <c r="C549" t="s">
        <v>6852</v>
      </c>
      <c r="D549" t="s">
        <v>15767</v>
      </c>
      <c r="E549" t="s">
        <v>511</v>
      </c>
      <c r="F549" t="s">
        <v>15250</v>
      </c>
      <c r="G549" t="s">
        <v>235</v>
      </c>
      <c r="H549" t="s">
        <v>655</v>
      </c>
      <c r="I549" t="s">
        <v>10497</v>
      </c>
      <c r="J549" t="s">
        <v>109</v>
      </c>
      <c r="K549" t="s">
        <v>109</v>
      </c>
      <c r="L549" s="1">
        <v>43517</v>
      </c>
      <c r="M549" s="10"/>
      <c r="N549" s="10"/>
      <c r="O549" s="10"/>
      <c r="P549" s="10"/>
      <c r="Q549" s="10"/>
      <c r="R549" s="10"/>
      <c r="S549" s="10"/>
      <c r="T549" s="10"/>
      <c r="U549" s="10"/>
      <c r="V549" s="10"/>
      <c r="W549" s="10"/>
      <c r="Z549" s="10"/>
      <c r="AA549" s="10"/>
      <c r="AB549" s="10"/>
      <c r="AC549" s="10"/>
      <c r="AD549" s="10"/>
      <c r="AE549" s="10"/>
    </row>
    <row r="550" spans="2:31">
      <c r="B550">
        <v>516</v>
      </c>
      <c r="C550" t="s">
        <v>5051</v>
      </c>
      <c r="D550" t="s">
        <v>15768</v>
      </c>
      <c r="E550" t="s">
        <v>511</v>
      </c>
      <c r="F550" t="s">
        <v>507</v>
      </c>
      <c r="G550" t="s">
        <v>144</v>
      </c>
      <c r="H550" t="s">
        <v>527</v>
      </c>
      <c r="I550" t="s">
        <v>10494</v>
      </c>
      <c r="J550" t="s">
        <v>6617</v>
      </c>
      <c r="K550" t="s">
        <v>109</v>
      </c>
      <c r="L550" s="1">
        <v>43516</v>
      </c>
      <c r="M550" s="10"/>
      <c r="N550" s="10"/>
      <c r="O550" s="10"/>
      <c r="P550" s="10"/>
      <c r="Q550" s="10"/>
      <c r="R550" s="10"/>
      <c r="S550" s="10"/>
      <c r="T550" s="10"/>
      <c r="U550" s="10"/>
      <c r="V550" s="10"/>
      <c r="W550" s="10"/>
      <c r="Z550" s="10"/>
      <c r="AA550" s="10"/>
      <c r="AB550" s="10"/>
      <c r="AC550" s="10"/>
      <c r="AD550" s="10"/>
      <c r="AE550" s="10"/>
    </row>
    <row r="551" spans="2:31">
      <c r="B551">
        <v>515</v>
      </c>
      <c r="C551" t="s">
        <v>6618</v>
      </c>
      <c r="D551" t="s">
        <v>6619</v>
      </c>
      <c r="E551" t="s">
        <v>15769</v>
      </c>
      <c r="F551" t="s">
        <v>14918</v>
      </c>
      <c r="G551" t="s">
        <v>198</v>
      </c>
      <c r="H551" t="s">
        <v>15116</v>
      </c>
      <c r="I551" t="s">
        <v>10481</v>
      </c>
      <c r="J551" t="s">
        <v>5446</v>
      </c>
      <c r="K551" t="s">
        <v>109</v>
      </c>
      <c r="L551" s="1">
        <v>43516</v>
      </c>
      <c r="M551" s="10"/>
      <c r="N551" s="10"/>
      <c r="O551" s="10"/>
      <c r="P551" s="10"/>
      <c r="Q551" s="10"/>
      <c r="R551" s="10"/>
      <c r="S551" s="10"/>
      <c r="T551" s="10"/>
      <c r="U551" s="10"/>
      <c r="V551" s="10"/>
      <c r="W551" s="10"/>
      <c r="Z551" s="10"/>
      <c r="AA551" s="10"/>
      <c r="AB551" s="10"/>
      <c r="AC551" s="10"/>
      <c r="AD551" s="10"/>
      <c r="AE551" s="10"/>
    </row>
    <row r="552" spans="2:31">
      <c r="B552">
        <v>514</v>
      </c>
      <c r="C552" t="s">
        <v>15770</v>
      </c>
      <c r="D552" t="s">
        <v>15770</v>
      </c>
      <c r="E552" t="s">
        <v>15419</v>
      </c>
      <c r="F552" t="s">
        <v>507</v>
      </c>
      <c r="G552" t="s">
        <v>144</v>
      </c>
      <c r="H552" t="s">
        <v>527</v>
      </c>
      <c r="I552" t="s">
        <v>10528</v>
      </c>
      <c r="J552" t="s">
        <v>5944</v>
      </c>
      <c r="K552" t="s">
        <v>109</v>
      </c>
      <c r="L552" s="1">
        <v>43510</v>
      </c>
      <c r="M552" s="10"/>
      <c r="N552" s="10"/>
      <c r="O552" s="10"/>
      <c r="P552" s="10"/>
      <c r="Q552" s="10"/>
      <c r="R552" s="10"/>
      <c r="S552" s="10"/>
      <c r="T552" s="10"/>
      <c r="U552" s="10"/>
      <c r="V552" s="10"/>
      <c r="W552" s="10"/>
      <c r="Z552" s="10"/>
      <c r="AA552" s="10"/>
      <c r="AB552" s="10"/>
      <c r="AC552" s="10"/>
      <c r="AD552" s="10"/>
      <c r="AE552" s="10"/>
    </row>
    <row r="553" spans="2:31">
      <c r="B553">
        <v>513</v>
      </c>
      <c r="C553" t="s">
        <v>5091</v>
      </c>
      <c r="D553" t="s">
        <v>5091</v>
      </c>
      <c r="E553" t="s">
        <v>14713</v>
      </c>
      <c r="F553" t="s">
        <v>507</v>
      </c>
      <c r="G553" t="s">
        <v>144</v>
      </c>
      <c r="H553" t="s">
        <v>14595</v>
      </c>
      <c r="I553" t="s">
        <v>10466</v>
      </c>
      <c r="J553" t="s">
        <v>143</v>
      </c>
      <c r="K553" t="s">
        <v>6562</v>
      </c>
      <c r="L553" s="1">
        <v>43496</v>
      </c>
      <c r="M553" s="10"/>
      <c r="N553" s="10"/>
      <c r="O553" s="10"/>
      <c r="P553" s="10"/>
      <c r="Q553" s="10"/>
      <c r="R553" s="10"/>
      <c r="S553" s="10"/>
      <c r="T553" s="10"/>
      <c r="U553" s="10"/>
      <c r="V553" s="10"/>
      <c r="W553" s="10"/>
      <c r="Z553" s="10"/>
      <c r="AA553" s="10"/>
      <c r="AB553" s="10"/>
      <c r="AC553" s="10"/>
      <c r="AD553" s="10"/>
      <c r="AE553" s="10"/>
    </row>
    <row r="554" spans="2:31">
      <c r="B554">
        <v>512</v>
      </c>
      <c r="C554" t="s">
        <v>15771</v>
      </c>
      <c r="D554" t="s">
        <v>15772</v>
      </c>
      <c r="E554" t="s">
        <v>511</v>
      </c>
      <c r="F554" t="s">
        <v>15250</v>
      </c>
      <c r="G554" t="s">
        <v>5413</v>
      </c>
      <c r="H554" t="s">
        <v>15773</v>
      </c>
      <c r="I554" t="s">
        <v>10494</v>
      </c>
      <c r="J554" t="s">
        <v>6183</v>
      </c>
      <c r="K554" t="s">
        <v>109</v>
      </c>
      <c r="L554" s="1">
        <v>43493</v>
      </c>
      <c r="M554" s="10"/>
      <c r="N554" s="10"/>
      <c r="O554" s="10"/>
      <c r="P554" s="10"/>
      <c r="Q554" s="10"/>
      <c r="R554" s="10"/>
      <c r="S554" s="10"/>
      <c r="T554" s="10"/>
      <c r="U554" s="10"/>
      <c r="V554" s="10"/>
      <c r="W554" s="10"/>
      <c r="Z554" s="10"/>
      <c r="AA554" s="10"/>
      <c r="AB554" s="10"/>
      <c r="AC554" s="10"/>
      <c r="AD554" s="10"/>
      <c r="AE554" s="10"/>
    </row>
    <row r="555" spans="2:31">
      <c r="B555">
        <v>511</v>
      </c>
      <c r="C555" t="s">
        <v>15774</v>
      </c>
      <c r="D555" t="s">
        <v>15775</v>
      </c>
      <c r="E555" t="s">
        <v>511</v>
      </c>
      <c r="F555" t="s">
        <v>507</v>
      </c>
      <c r="G555" t="s">
        <v>5413</v>
      </c>
      <c r="H555" t="s">
        <v>15691</v>
      </c>
      <c r="I555" t="s">
        <v>10481</v>
      </c>
      <c r="J555" t="s">
        <v>6101</v>
      </c>
      <c r="K555" t="s">
        <v>109</v>
      </c>
      <c r="L555" s="1">
        <v>43489</v>
      </c>
      <c r="M555" s="10"/>
      <c r="N555" s="10"/>
      <c r="O555" s="10"/>
      <c r="P555" s="10"/>
      <c r="Q555" s="10"/>
      <c r="R555" s="10"/>
      <c r="S555" s="10"/>
      <c r="T555" s="10"/>
      <c r="U555" s="10"/>
      <c r="V555" s="10"/>
      <c r="W555" s="10"/>
      <c r="Z555" s="10"/>
      <c r="AA555" s="10"/>
      <c r="AB555" s="10"/>
      <c r="AC555" s="10"/>
      <c r="AD555" s="10"/>
      <c r="AE555" s="10"/>
    </row>
    <row r="556" spans="2:31">
      <c r="B556">
        <v>510</v>
      </c>
      <c r="C556" t="s">
        <v>15776</v>
      </c>
      <c r="D556" t="s">
        <v>15777</v>
      </c>
      <c r="E556" t="s">
        <v>511</v>
      </c>
      <c r="F556" t="s">
        <v>507</v>
      </c>
      <c r="G556" t="s">
        <v>144</v>
      </c>
      <c r="H556" t="s">
        <v>527</v>
      </c>
      <c r="I556" t="s">
        <v>13902</v>
      </c>
      <c r="J556" t="s">
        <v>636</v>
      </c>
      <c r="K556" t="s">
        <v>15778</v>
      </c>
      <c r="L556" s="1">
        <v>43487</v>
      </c>
      <c r="M556" s="10"/>
      <c r="N556" s="10"/>
      <c r="O556" s="10"/>
      <c r="P556" s="10"/>
      <c r="Q556" s="10"/>
      <c r="R556" s="10"/>
      <c r="S556" s="10"/>
      <c r="T556" s="10"/>
      <c r="U556" s="10"/>
      <c r="V556" s="10"/>
      <c r="W556" s="10"/>
      <c r="Z556" s="10"/>
      <c r="AA556" s="10"/>
      <c r="AB556" s="10"/>
      <c r="AC556" s="10"/>
      <c r="AD556" s="10"/>
      <c r="AE556" s="10"/>
    </row>
    <row r="557" spans="2:31">
      <c r="B557">
        <v>509</v>
      </c>
      <c r="C557" t="s">
        <v>15779</v>
      </c>
      <c r="D557" t="s">
        <v>15779</v>
      </c>
      <c r="E557" t="s">
        <v>511</v>
      </c>
      <c r="F557" t="s">
        <v>507</v>
      </c>
      <c r="G557" t="s">
        <v>144</v>
      </c>
      <c r="H557" t="s">
        <v>527</v>
      </c>
      <c r="I557" t="s">
        <v>10531</v>
      </c>
      <c r="J557" t="s">
        <v>197</v>
      </c>
      <c r="K557" t="s">
        <v>15780</v>
      </c>
      <c r="L557" s="1">
        <v>43462</v>
      </c>
      <c r="M557" s="10"/>
      <c r="N557" s="10"/>
      <c r="O557" s="10"/>
      <c r="P557" s="10"/>
      <c r="Q557" s="10"/>
      <c r="R557" s="10"/>
      <c r="S557" s="10"/>
      <c r="T557" s="10"/>
      <c r="U557" s="10"/>
      <c r="V557" s="10"/>
      <c r="W557" s="10"/>
      <c r="Z557" s="10"/>
      <c r="AA557" s="10"/>
      <c r="AB557" s="10"/>
      <c r="AC557" s="10"/>
      <c r="AD557" s="10"/>
      <c r="AE557" s="10"/>
    </row>
    <row r="558" spans="2:31">
      <c r="B558">
        <v>508</v>
      </c>
      <c r="C558" t="s">
        <v>5403</v>
      </c>
      <c r="D558" t="s">
        <v>15781</v>
      </c>
      <c r="E558" t="s">
        <v>511</v>
      </c>
      <c r="F558" t="s">
        <v>14918</v>
      </c>
      <c r="G558" t="s">
        <v>198</v>
      </c>
      <c r="H558" t="s">
        <v>605</v>
      </c>
      <c r="I558" t="s">
        <v>10499</v>
      </c>
      <c r="J558" t="s">
        <v>5405</v>
      </c>
      <c r="K558" t="s">
        <v>109</v>
      </c>
      <c r="L558" s="1">
        <v>43462</v>
      </c>
      <c r="M558" s="10"/>
      <c r="N558" s="10"/>
      <c r="O558" s="10"/>
      <c r="P558" s="10"/>
      <c r="Q558" s="10"/>
      <c r="R558" s="10"/>
      <c r="S558" s="10"/>
      <c r="T558" s="10"/>
      <c r="U558" s="10"/>
      <c r="V558" s="10"/>
      <c r="W558" s="10"/>
      <c r="Z558" s="10"/>
      <c r="AA558" s="10"/>
      <c r="AB558" s="10"/>
      <c r="AC558" s="10"/>
      <c r="AD558" s="10"/>
      <c r="AE558" s="10"/>
    </row>
    <row r="559" spans="2:31">
      <c r="B559">
        <v>507</v>
      </c>
      <c r="C559" t="s">
        <v>1377</v>
      </c>
      <c r="D559" t="s">
        <v>6622</v>
      </c>
      <c r="E559" t="s">
        <v>511</v>
      </c>
      <c r="F559" t="s">
        <v>507</v>
      </c>
      <c r="G559" t="s">
        <v>198</v>
      </c>
      <c r="H559" t="s">
        <v>15683</v>
      </c>
      <c r="I559" t="s">
        <v>10490</v>
      </c>
      <c r="J559" t="s">
        <v>217</v>
      </c>
      <c r="K559" t="s">
        <v>109</v>
      </c>
      <c r="L559" s="1">
        <v>43458</v>
      </c>
      <c r="M559" s="10"/>
      <c r="N559" s="10"/>
      <c r="O559" s="10"/>
      <c r="P559" s="10"/>
      <c r="Q559" s="10"/>
      <c r="R559" s="10"/>
      <c r="S559" s="10"/>
      <c r="T559" s="10"/>
      <c r="U559" s="10"/>
      <c r="V559" s="10"/>
      <c r="W559" s="10"/>
      <c r="Z559" s="10"/>
      <c r="AA559" s="10"/>
      <c r="AB559" s="10"/>
      <c r="AC559" s="10"/>
      <c r="AD559" s="10"/>
      <c r="AE559" s="10"/>
    </row>
    <row r="560" spans="2:31">
      <c r="B560">
        <v>506</v>
      </c>
      <c r="C560" t="s">
        <v>15782</v>
      </c>
      <c r="D560" t="s">
        <v>15783</v>
      </c>
      <c r="E560" t="s">
        <v>511</v>
      </c>
      <c r="F560" t="s">
        <v>15250</v>
      </c>
      <c r="G560" t="s">
        <v>198</v>
      </c>
      <c r="H560" t="s">
        <v>15784</v>
      </c>
      <c r="I560" t="s">
        <v>10475</v>
      </c>
      <c r="J560" t="s">
        <v>5395</v>
      </c>
      <c r="K560" t="s">
        <v>109</v>
      </c>
      <c r="L560" s="1">
        <v>43455</v>
      </c>
      <c r="M560" s="10"/>
      <c r="N560" s="10"/>
      <c r="O560" s="10"/>
      <c r="P560" s="10"/>
      <c r="Q560" s="10"/>
      <c r="R560" s="10"/>
      <c r="S560" s="10"/>
      <c r="T560" s="10"/>
      <c r="U560" s="10"/>
      <c r="V560" s="10"/>
      <c r="W560" s="10"/>
      <c r="Z560" s="10"/>
      <c r="AA560" s="10"/>
      <c r="AB560" s="10"/>
      <c r="AC560" s="10"/>
      <c r="AD560" s="10"/>
      <c r="AE560" s="10"/>
    </row>
    <row r="561" spans="2:31">
      <c r="B561">
        <v>505</v>
      </c>
      <c r="C561" t="s">
        <v>4082</v>
      </c>
      <c r="D561" t="s">
        <v>15785</v>
      </c>
      <c r="E561" t="s">
        <v>511</v>
      </c>
      <c r="F561" t="s">
        <v>507</v>
      </c>
      <c r="G561" t="s">
        <v>144</v>
      </c>
      <c r="H561" t="s">
        <v>527</v>
      </c>
      <c r="I561" t="s">
        <v>10531</v>
      </c>
      <c r="J561" t="s">
        <v>6478</v>
      </c>
      <c r="K561" t="s">
        <v>14178</v>
      </c>
      <c r="L561" s="1">
        <v>43452</v>
      </c>
      <c r="M561" s="10"/>
      <c r="N561" s="10"/>
      <c r="O561" s="10"/>
      <c r="P561" s="10"/>
      <c r="Q561" s="10"/>
      <c r="R561" s="10"/>
      <c r="S561" s="10"/>
      <c r="T561" s="10"/>
      <c r="U561" s="10"/>
      <c r="V561" s="10"/>
      <c r="W561" s="10"/>
      <c r="Z561" s="10"/>
      <c r="AA561" s="10"/>
      <c r="AB561" s="10"/>
      <c r="AC561" s="10"/>
      <c r="AD561" s="10"/>
      <c r="AE561" s="10"/>
    </row>
    <row r="562" spans="2:31">
      <c r="B562">
        <v>504</v>
      </c>
      <c r="C562" t="s">
        <v>624</v>
      </c>
      <c r="D562" t="s">
        <v>15786</v>
      </c>
      <c r="E562" t="s">
        <v>511</v>
      </c>
      <c r="F562" t="s">
        <v>507</v>
      </c>
      <c r="G562" t="s">
        <v>144</v>
      </c>
      <c r="H562" t="s">
        <v>605</v>
      </c>
      <c r="I562" t="s">
        <v>10547</v>
      </c>
      <c r="J562" t="s">
        <v>626</v>
      </c>
      <c r="K562" t="s">
        <v>109</v>
      </c>
      <c r="L562" s="1">
        <v>43451</v>
      </c>
      <c r="M562" s="10"/>
      <c r="N562" s="10"/>
      <c r="O562" s="10"/>
      <c r="P562" s="10"/>
      <c r="Q562" s="10"/>
      <c r="R562" s="10"/>
      <c r="S562" s="10"/>
      <c r="T562" s="10"/>
      <c r="U562" s="10"/>
      <c r="V562" s="10"/>
      <c r="W562" s="10"/>
      <c r="Z562" s="10"/>
      <c r="AA562" s="10"/>
      <c r="AB562" s="10"/>
      <c r="AC562" s="10"/>
      <c r="AD562" s="10"/>
      <c r="AE562" s="10"/>
    </row>
    <row r="563" spans="2:31">
      <c r="B563">
        <v>503</v>
      </c>
      <c r="C563" t="s">
        <v>15787</v>
      </c>
      <c r="D563" t="s">
        <v>15788</v>
      </c>
      <c r="E563" t="s">
        <v>511</v>
      </c>
      <c r="F563" t="s">
        <v>507</v>
      </c>
      <c r="G563" t="s">
        <v>144</v>
      </c>
      <c r="H563" t="s">
        <v>14260</v>
      </c>
      <c r="I563" t="s">
        <v>10584</v>
      </c>
      <c r="J563" t="s">
        <v>5718</v>
      </c>
      <c r="K563" t="s">
        <v>109</v>
      </c>
      <c r="L563" s="1">
        <v>43451</v>
      </c>
      <c r="M563" s="10"/>
      <c r="N563" s="10"/>
      <c r="O563" s="10"/>
      <c r="P563" s="10"/>
      <c r="Q563" s="10"/>
      <c r="R563" s="10"/>
      <c r="S563" s="10"/>
      <c r="T563" s="10"/>
      <c r="U563" s="10"/>
      <c r="V563" s="10"/>
      <c r="W563" s="10"/>
      <c r="Z563" s="10"/>
      <c r="AA563" s="10"/>
      <c r="AB563" s="10"/>
      <c r="AC563" s="10"/>
      <c r="AD563" s="10"/>
      <c r="AE563" s="10"/>
    </row>
    <row r="564" spans="2:31">
      <c r="B564">
        <v>502</v>
      </c>
      <c r="C564" t="s">
        <v>3929</v>
      </c>
      <c r="D564" t="s">
        <v>3929</v>
      </c>
      <c r="E564" t="s">
        <v>511</v>
      </c>
      <c r="F564" t="s">
        <v>507</v>
      </c>
      <c r="G564" t="s">
        <v>144</v>
      </c>
      <c r="H564" t="s">
        <v>527</v>
      </c>
      <c r="I564" t="s">
        <v>10478</v>
      </c>
      <c r="J564" t="s">
        <v>5393</v>
      </c>
      <c r="K564" t="s">
        <v>6134</v>
      </c>
      <c r="L564" s="1">
        <v>43448</v>
      </c>
      <c r="M564" s="10"/>
      <c r="N564" s="10"/>
      <c r="O564" s="10"/>
      <c r="P564" s="10"/>
      <c r="Q564" s="10"/>
      <c r="R564" s="10"/>
      <c r="S564" s="10"/>
      <c r="T564" s="10"/>
      <c r="U564" s="10"/>
      <c r="V564" s="10"/>
      <c r="W564" s="10"/>
      <c r="Z564" s="10"/>
      <c r="AA564" s="10"/>
      <c r="AB564" s="10"/>
      <c r="AC564" s="10"/>
      <c r="AD564" s="10"/>
      <c r="AE564" s="10"/>
    </row>
    <row r="565" spans="2:31">
      <c r="B565">
        <v>501</v>
      </c>
      <c r="C565" t="s">
        <v>6626</v>
      </c>
      <c r="D565" t="s">
        <v>15789</v>
      </c>
      <c r="E565" t="s">
        <v>15419</v>
      </c>
      <c r="F565" t="s">
        <v>507</v>
      </c>
      <c r="G565" t="s">
        <v>144</v>
      </c>
      <c r="H565" t="s">
        <v>15283</v>
      </c>
      <c r="I565" t="s">
        <v>10494</v>
      </c>
      <c r="J565" t="s">
        <v>5850</v>
      </c>
      <c r="K565" t="s">
        <v>109</v>
      </c>
      <c r="L565" s="1">
        <v>43447</v>
      </c>
      <c r="M565" s="10"/>
      <c r="N565" s="10"/>
      <c r="O565" s="10"/>
      <c r="P565" s="10"/>
      <c r="Q565" s="10"/>
      <c r="R565" s="10"/>
      <c r="S565" s="10"/>
      <c r="T565" s="10"/>
      <c r="U565" s="10"/>
      <c r="V565" s="10"/>
      <c r="W565" s="10"/>
      <c r="Z565" s="10"/>
      <c r="AA565" s="10"/>
      <c r="AB565" s="10"/>
      <c r="AC565" s="10"/>
      <c r="AD565" s="10"/>
      <c r="AE565" s="10"/>
    </row>
    <row r="566" spans="2:31">
      <c r="B566">
        <v>500</v>
      </c>
      <c r="C566" t="s">
        <v>15790</v>
      </c>
      <c r="D566" t="s">
        <v>15791</v>
      </c>
      <c r="E566" t="s">
        <v>511</v>
      </c>
      <c r="F566" t="s">
        <v>507</v>
      </c>
      <c r="G566" t="s">
        <v>144</v>
      </c>
      <c r="H566" t="s">
        <v>527</v>
      </c>
      <c r="I566" t="s">
        <v>10584</v>
      </c>
      <c r="J566" t="s">
        <v>15792</v>
      </c>
      <c r="K566" t="s">
        <v>15793</v>
      </c>
      <c r="L566" s="1">
        <v>43447</v>
      </c>
      <c r="M566" s="10"/>
      <c r="N566" s="10"/>
      <c r="O566" s="10"/>
      <c r="P566" s="10"/>
      <c r="Q566" s="10"/>
      <c r="R566" s="10"/>
      <c r="S566" s="10"/>
      <c r="T566" s="10"/>
      <c r="U566" s="10"/>
      <c r="V566" s="10"/>
      <c r="W566" s="10"/>
      <c r="Z566" s="10"/>
      <c r="AA566" s="10"/>
      <c r="AB566" s="10"/>
      <c r="AC566" s="10"/>
      <c r="AD566" s="10"/>
      <c r="AE566" s="10"/>
    </row>
    <row r="567" spans="2:31">
      <c r="B567">
        <v>499</v>
      </c>
      <c r="C567" t="s">
        <v>6628</v>
      </c>
      <c r="D567" t="s">
        <v>6628</v>
      </c>
      <c r="E567" t="s">
        <v>511</v>
      </c>
      <c r="F567" t="s">
        <v>507</v>
      </c>
      <c r="G567" t="s">
        <v>198</v>
      </c>
      <c r="H567" t="s">
        <v>605</v>
      </c>
      <c r="I567" t="s">
        <v>10470</v>
      </c>
      <c r="J567" t="s">
        <v>5528</v>
      </c>
      <c r="K567" t="s">
        <v>109</v>
      </c>
      <c r="L567" s="1">
        <v>43446</v>
      </c>
      <c r="M567" s="10"/>
      <c r="N567" s="10"/>
      <c r="O567" s="10"/>
      <c r="P567" s="10"/>
      <c r="Q567" s="10"/>
      <c r="R567" s="10"/>
      <c r="S567" s="10"/>
      <c r="T567" s="10"/>
      <c r="U567" s="10"/>
      <c r="V567" s="10"/>
      <c r="W567" s="10"/>
      <c r="Z567" s="10"/>
      <c r="AA567" s="10"/>
      <c r="AB567" s="10"/>
      <c r="AC567" s="10"/>
      <c r="AD567" s="10"/>
      <c r="AE567" s="10"/>
    </row>
    <row r="568" spans="2:31">
      <c r="B568">
        <v>498</v>
      </c>
      <c r="C568" t="s">
        <v>5823</v>
      </c>
      <c r="D568" t="s">
        <v>5824</v>
      </c>
      <c r="E568" t="s">
        <v>511</v>
      </c>
      <c r="F568" t="s">
        <v>722</v>
      </c>
      <c r="G568" t="s">
        <v>235</v>
      </c>
      <c r="H568" t="s">
        <v>655</v>
      </c>
      <c r="I568" t="s">
        <v>10475</v>
      </c>
      <c r="J568" t="s">
        <v>681</v>
      </c>
      <c r="K568" t="s">
        <v>109</v>
      </c>
      <c r="L568" s="1">
        <v>43446</v>
      </c>
      <c r="M568" s="10"/>
      <c r="N568" s="10"/>
      <c r="O568" s="10"/>
      <c r="P568" s="10"/>
      <c r="Q568" s="10"/>
      <c r="R568" s="10"/>
      <c r="S568" s="10"/>
      <c r="T568" s="10"/>
      <c r="U568" s="10"/>
      <c r="V568" s="10"/>
      <c r="W568" s="10"/>
      <c r="Z568" s="10"/>
      <c r="AA568" s="10"/>
      <c r="AB568" s="10"/>
      <c r="AC568" s="10"/>
      <c r="AD568" s="10"/>
      <c r="AE568" s="10"/>
    </row>
    <row r="569" spans="2:31">
      <c r="B569">
        <v>497</v>
      </c>
      <c r="C569" t="s">
        <v>15794</v>
      </c>
      <c r="D569" t="s">
        <v>15794</v>
      </c>
      <c r="E569" t="s">
        <v>511</v>
      </c>
      <c r="F569" t="s">
        <v>507</v>
      </c>
      <c r="G569" t="s">
        <v>144</v>
      </c>
      <c r="H569" t="s">
        <v>723</v>
      </c>
      <c r="I569" t="s">
        <v>10531</v>
      </c>
      <c r="J569" t="s">
        <v>15795</v>
      </c>
      <c r="K569" t="s">
        <v>109</v>
      </c>
      <c r="L569" s="1">
        <v>43446</v>
      </c>
      <c r="M569" s="10"/>
      <c r="N569" s="10"/>
      <c r="O569" s="10"/>
      <c r="P569" s="10"/>
      <c r="Q569" s="10"/>
      <c r="R569" s="10"/>
      <c r="S569" s="10"/>
      <c r="T569" s="10"/>
      <c r="U569" s="10"/>
      <c r="V569" s="10"/>
      <c r="W569" s="10"/>
      <c r="Z569" s="10"/>
      <c r="AA569" s="10"/>
      <c r="AB569" s="10"/>
      <c r="AC569" s="10"/>
      <c r="AD569" s="10"/>
      <c r="AE569" s="10"/>
    </row>
    <row r="570" spans="2:31">
      <c r="B570">
        <v>496</v>
      </c>
      <c r="C570" t="s">
        <v>987</v>
      </c>
      <c r="D570" t="s">
        <v>15796</v>
      </c>
      <c r="E570" t="s">
        <v>511</v>
      </c>
      <c r="F570" t="s">
        <v>507</v>
      </c>
      <c r="G570" t="s">
        <v>144</v>
      </c>
      <c r="H570" t="s">
        <v>527</v>
      </c>
      <c r="I570" t="s">
        <v>10481</v>
      </c>
      <c r="J570" t="s">
        <v>5684</v>
      </c>
      <c r="K570" t="s">
        <v>109</v>
      </c>
      <c r="L570" s="1">
        <v>43446</v>
      </c>
      <c r="M570" s="10"/>
      <c r="N570" s="10"/>
      <c r="O570" s="10"/>
      <c r="P570" s="10"/>
      <c r="Q570" s="10"/>
      <c r="R570" s="10"/>
      <c r="S570" s="10"/>
      <c r="T570" s="10"/>
      <c r="U570" s="10"/>
      <c r="V570" s="10"/>
      <c r="W570" s="10"/>
      <c r="Z570" s="10"/>
      <c r="AA570" s="10"/>
      <c r="AB570" s="10"/>
      <c r="AC570" s="10"/>
      <c r="AD570" s="10"/>
      <c r="AE570" s="10"/>
    </row>
    <row r="571" spans="2:31">
      <c r="B571">
        <v>495</v>
      </c>
      <c r="C571" t="s">
        <v>15797</v>
      </c>
      <c r="D571" t="s">
        <v>15797</v>
      </c>
      <c r="E571" t="s">
        <v>10819</v>
      </c>
      <c r="F571" t="s">
        <v>507</v>
      </c>
      <c r="G571" t="s">
        <v>144</v>
      </c>
      <c r="H571" t="s">
        <v>527</v>
      </c>
      <c r="I571" t="s">
        <v>10478</v>
      </c>
      <c r="J571" t="s">
        <v>6241</v>
      </c>
      <c r="K571" t="s">
        <v>109</v>
      </c>
      <c r="L571" s="1">
        <v>43445</v>
      </c>
      <c r="M571" s="10"/>
      <c r="N571" s="10"/>
      <c r="O571" s="10"/>
      <c r="P571" s="10"/>
      <c r="Q571" s="10"/>
      <c r="R571" s="10"/>
      <c r="S571" s="10"/>
      <c r="T571" s="10"/>
      <c r="U571" s="10"/>
      <c r="V571" s="10"/>
      <c r="W571" s="10"/>
      <c r="Z571" s="10"/>
      <c r="AA571" s="10"/>
      <c r="AB571" s="10"/>
      <c r="AC571" s="10"/>
      <c r="AD571" s="10"/>
      <c r="AE571" s="10"/>
    </row>
    <row r="572" spans="2:31">
      <c r="B572">
        <v>494</v>
      </c>
      <c r="C572" t="s">
        <v>15798</v>
      </c>
      <c r="D572" t="s">
        <v>15799</v>
      </c>
      <c r="E572" t="s">
        <v>511</v>
      </c>
      <c r="F572" t="s">
        <v>14918</v>
      </c>
      <c r="G572" t="s">
        <v>235</v>
      </c>
      <c r="H572" t="s">
        <v>655</v>
      </c>
      <c r="I572" t="s">
        <v>10515</v>
      </c>
      <c r="J572" t="s">
        <v>5841</v>
      </c>
      <c r="K572" t="s">
        <v>109</v>
      </c>
      <c r="L572" s="1">
        <v>43444</v>
      </c>
      <c r="M572" s="10"/>
      <c r="N572" s="10"/>
      <c r="O572" s="10"/>
      <c r="P572" s="10"/>
      <c r="Q572" s="10"/>
      <c r="R572" s="10"/>
      <c r="S572" s="10"/>
      <c r="T572" s="10"/>
      <c r="U572" s="10"/>
      <c r="V572" s="10"/>
      <c r="W572" s="10"/>
      <c r="Z572" s="10"/>
      <c r="AA572" s="10"/>
      <c r="AB572" s="10"/>
      <c r="AC572" s="10"/>
      <c r="AD572" s="10"/>
      <c r="AE572" s="10"/>
    </row>
    <row r="573" spans="2:31">
      <c r="B573">
        <v>493</v>
      </c>
      <c r="C573" t="s">
        <v>3236</v>
      </c>
      <c r="D573" t="s">
        <v>6630</v>
      </c>
      <c r="E573" t="s">
        <v>511</v>
      </c>
      <c r="F573" t="s">
        <v>507</v>
      </c>
      <c r="G573" t="s">
        <v>144</v>
      </c>
      <c r="H573" t="s">
        <v>14325</v>
      </c>
      <c r="I573" t="s">
        <v>10490</v>
      </c>
      <c r="J573" t="s">
        <v>217</v>
      </c>
      <c r="K573" t="s">
        <v>6631</v>
      </c>
      <c r="L573" s="1">
        <v>43440</v>
      </c>
      <c r="M573" s="10"/>
      <c r="N573" s="10"/>
      <c r="O573" s="10"/>
      <c r="P573" s="10"/>
      <c r="Q573" s="10"/>
      <c r="R573" s="10"/>
      <c r="S573" s="10"/>
      <c r="T573" s="10"/>
      <c r="U573" s="10"/>
      <c r="V573" s="10"/>
      <c r="W573" s="10"/>
      <c r="Z573" s="10"/>
      <c r="AA573" s="10"/>
      <c r="AB573" s="10"/>
      <c r="AC573" s="10"/>
      <c r="AD573" s="10"/>
      <c r="AE573" s="10"/>
    </row>
    <row r="574" spans="2:31">
      <c r="B574">
        <v>492</v>
      </c>
      <c r="C574" t="s">
        <v>6632</v>
      </c>
      <c r="D574" t="s">
        <v>6633</v>
      </c>
      <c r="E574" t="s">
        <v>511</v>
      </c>
      <c r="F574" t="s">
        <v>507</v>
      </c>
      <c r="G574" t="s">
        <v>144</v>
      </c>
      <c r="H574" t="s">
        <v>527</v>
      </c>
      <c r="I574" t="s">
        <v>10478</v>
      </c>
      <c r="J574" t="s">
        <v>5393</v>
      </c>
      <c r="K574" t="s">
        <v>6634</v>
      </c>
      <c r="L574" s="1">
        <v>43438</v>
      </c>
      <c r="M574" s="10"/>
      <c r="N574" s="10"/>
      <c r="O574" s="10"/>
      <c r="P574" s="10"/>
      <c r="Q574" s="10"/>
      <c r="R574" s="10"/>
      <c r="S574" s="10"/>
      <c r="T574" s="10"/>
      <c r="U574" s="10"/>
      <c r="V574" s="10"/>
      <c r="W574" s="10"/>
      <c r="Z574" s="10"/>
      <c r="AA574" s="10"/>
      <c r="AB574" s="10"/>
      <c r="AC574" s="10"/>
      <c r="AD574" s="10"/>
      <c r="AE574" s="10"/>
    </row>
    <row r="575" spans="2:31">
      <c r="B575">
        <v>491</v>
      </c>
      <c r="C575" t="s">
        <v>5825</v>
      </c>
      <c r="D575" t="s">
        <v>15800</v>
      </c>
      <c r="E575" t="s">
        <v>511</v>
      </c>
      <c r="F575" t="s">
        <v>507</v>
      </c>
      <c r="G575" t="s">
        <v>144</v>
      </c>
      <c r="H575" t="s">
        <v>14869</v>
      </c>
      <c r="I575" t="s">
        <v>10478</v>
      </c>
      <c r="J575" t="s">
        <v>5828</v>
      </c>
      <c r="K575" t="s">
        <v>109</v>
      </c>
      <c r="L575" s="1">
        <v>43437</v>
      </c>
      <c r="M575" s="10"/>
      <c r="N575" s="10"/>
      <c r="O575" s="10"/>
      <c r="P575" s="10"/>
      <c r="Q575" s="10"/>
      <c r="R575" s="10"/>
      <c r="S575" s="10"/>
      <c r="T575" s="10"/>
      <c r="U575" s="10"/>
      <c r="V575" s="10"/>
      <c r="W575" s="10"/>
      <c r="Z575" s="10"/>
      <c r="AA575" s="10"/>
      <c r="AB575" s="10"/>
      <c r="AC575" s="10"/>
      <c r="AD575" s="10"/>
      <c r="AE575" s="10"/>
    </row>
    <row r="576" spans="2:31">
      <c r="B576">
        <v>490</v>
      </c>
      <c r="C576" t="s">
        <v>4895</v>
      </c>
      <c r="D576" t="s">
        <v>15801</v>
      </c>
      <c r="E576" t="s">
        <v>511</v>
      </c>
      <c r="F576" t="s">
        <v>507</v>
      </c>
      <c r="G576" t="s">
        <v>144</v>
      </c>
      <c r="H576" t="s">
        <v>527</v>
      </c>
      <c r="I576" t="s">
        <v>10688</v>
      </c>
      <c r="J576" t="s">
        <v>6112</v>
      </c>
      <c r="K576" t="s">
        <v>109</v>
      </c>
      <c r="L576" s="1">
        <v>43434</v>
      </c>
      <c r="M576" s="10"/>
      <c r="N576" s="10"/>
      <c r="O576" s="10"/>
      <c r="P576" s="10"/>
      <c r="Q576" s="10"/>
      <c r="R576" s="10"/>
      <c r="S576" s="10"/>
      <c r="T576" s="10"/>
      <c r="U576" s="10"/>
      <c r="V576" s="10"/>
      <c r="W576" s="10"/>
      <c r="Z576" s="10"/>
      <c r="AA576" s="10"/>
      <c r="AB576" s="10"/>
      <c r="AC576" s="10"/>
      <c r="AD576" s="10"/>
      <c r="AE576" s="10"/>
    </row>
    <row r="577" spans="2:31">
      <c r="B577">
        <v>489</v>
      </c>
      <c r="C577" t="s">
        <v>15802</v>
      </c>
      <c r="D577" t="s">
        <v>15802</v>
      </c>
      <c r="E577" t="s">
        <v>511</v>
      </c>
      <c r="F577" t="s">
        <v>507</v>
      </c>
      <c r="G577" t="s">
        <v>144</v>
      </c>
      <c r="H577" t="s">
        <v>605</v>
      </c>
      <c r="I577" t="s">
        <v>10584</v>
      </c>
      <c r="J577" t="s">
        <v>5718</v>
      </c>
      <c r="K577" t="s">
        <v>109</v>
      </c>
      <c r="L577" s="1">
        <v>43432</v>
      </c>
      <c r="M577" s="10"/>
      <c r="N577" s="10"/>
      <c r="O577" s="10"/>
      <c r="P577" s="10"/>
      <c r="Q577" s="10"/>
      <c r="R577" s="10"/>
      <c r="S577" s="10"/>
      <c r="T577" s="10"/>
      <c r="U577" s="10"/>
      <c r="V577" s="10"/>
      <c r="W577" s="10"/>
      <c r="Z577" s="10"/>
      <c r="AA577" s="10"/>
      <c r="AB577" s="10"/>
      <c r="AC577" s="10"/>
      <c r="AD577" s="10"/>
      <c r="AE577" s="10"/>
    </row>
    <row r="578" spans="2:31">
      <c r="B578">
        <v>488</v>
      </c>
      <c r="C578" t="s">
        <v>15803</v>
      </c>
      <c r="D578" t="s">
        <v>15804</v>
      </c>
      <c r="E578" t="s">
        <v>10819</v>
      </c>
      <c r="F578" t="s">
        <v>507</v>
      </c>
      <c r="G578" t="s">
        <v>144</v>
      </c>
      <c r="H578" t="s">
        <v>723</v>
      </c>
      <c r="I578" t="s">
        <v>10511</v>
      </c>
      <c r="J578" t="s">
        <v>6531</v>
      </c>
      <c r="K578" t="s">
        <v>109</v>
      </c>
      <c r="L578" s="1">
        <v>43431</v>
      </c>
      <c r="M578" s="10"/>
      <c r="N578" s="10"/>
      <c r="O578" s="10"/>
      <c r="P578" s="10"/>
      <c r="Q578" s="10"/>
      <c r="R578" s="10"/>
      <c r="S578" s="10"/>
      <c r="T578" s="10"/>
      <c r="U578" s="10"/>
      <c r="V578" s="10"/>
      <c r="W578" s="10"/>
      <c r="Z578" s="10"/>
      <c r="AA578" s="10"/>
      <c r="AB578" s="10"/>
      <c r="AC578" s="10"/>
      <c r="AD578" s="10"/>
      <c r="AE578" s="10"/>
    </row>
    <row r="579" spans="2:31">
      <c r="B579">
        <v>487</v>
      </c>
      <c r="C579" t="s">
        <v>6636</v>
      </c>
      <c r="D579" t="s">
        <v>6637</v>
      </c>
      <c r="E579" t="s">
        <v>15740</v>
      </c>
      <c r="F579" t="s">
        <v>14918</v>
      </c>
      <c r="G579" t="s">
        <v>235</v>
      </c>
      <c r="H579" t="s">
        <v>655</v>
      </c>
      <c r="I579" t="s">
        <v>10470</v>
      </c>
      <c r="J579" t="s">
        <v>5371</v>
      </c>
      <c r="K579" t="s">
        <v>109</v>
      </c>
      <c r="L579" s="1">
        <v>43431</v>
      </c>
      <c r="M579" s="10"/>
      <c r="N579" s="10"/>
      <c r="O579" s="10"/>
      <c r="P579" s="10"/>
      <c r="Q579" s="10"/>
      <c r="R579" s="10"/>
      <c r="S579" s="10"/>
      <c r="T579" s="10"/>
      <c r="U579" s="10"/>
      <c r="V579" s="10"/>
      <c r="W579" s="10"/>
      <c r="Z579" s="10"/>
      <c r="AA579" s="10"/>
      <c r="AB579" s="10"/>
      <c r="AC579" s="10"/>
      <c r="AD579" s="10"/>
      <c r="AE579" s="10"/>
    </row>
    <row r="580" spans="2:31">
      <c r="B580">
        <v>486</v>
      </c>
      <c r="C580" t="s">
        <v>15805</v>
      </c>
      <c r="D580" t="s">
        <v>15806</v>
      </c>
      <c r="E580" t="s">
        <v>511</v>
      </c>
      <c r="F580" t="s">
        <v>14918</v>
      </c>
      <c r="G580" t="s">
        <v>198</v>
      </c>
      <c r="H580" t="s">
        <v>605</v>
      </c>
      <c r="I580" t="s">
        <v>10478</v>
      </c>
      <c r="J580" t="s">
        <v>528</v>
      </c>
      <c r="K580" t="s">
        <v>109</v>
      </c>
      <c r="L580" s="1">
        <v>43425</v>
      </c>
      <c r="M580" s="10"/>
      <c r="N580" s="10"/>
      <c r="O580" s="10"/>
      <c r="P580" s="10"/>
      <c r="Q580" s="10"/>
      <c r="R580" s="10"/>
      <c r="S580" s="10"/>
      <c r="T580" s="10"/>
      <c r="U580" s="10"/>
      <c r="V580" s="10"/>
      <c r="W580" s="10"/>
      <c r="Z580" s="10"/>
      <c r="AA580" s="10"/>
      <c r="AB580" s="10"/>
      <c r="AC580" s="10"/>
      <c r="AD580" s="10"/>
      <c r="AE580" s="10"/>
    </row>
    <row r="581" spans="2:31">
      <c r="B581">
        <v>485</v>
      </c>
      <c r="C581" t="s">
        <v>6639</v>
      </c>
      <c r="D581" t="s">
        <v>6639</v>
      </c>
      <c r="E581" t="s">
        <v>511</v>
      </c>
      <c r="F581" t="s">
        <v>507</v>
      </c>
      <c r="G581" t="s">
        <v>144</v>
      </c>
      <c r="H581" t="s">
        <v>14869</v>
      </c>
      <c r="I581" t="s">
        <v>10466</v>
      </c>
      <c r="J581" t="s">
        <v>143</v>
      </c>
      <c r="K581" t="s">
        <v>109</v>
      </c>
      <c r="L581" s="1">
        <v>43418</v>
      </c>
      <c r="M581" s="10"/>
      <c r="N581" s="10"/>
      <c r="O581" s="10"/>
      <c r="P581" s="10"/>
      <c r="Q581" s="10"/>
      <c r="R581" s="10"/>
      <c r="S581" s="10"/>
      <c r="T581" s="10"/>
      <c r="U581" s="10"/>
      <c r="V581" s="10"/>
      <c r="W581" s="10"/>
      <c r="Z581" s="10"/>
      <c r="AA581" s="10"/>
      <c r="AB581" s="10"/>
      <c r="AC581" s="10"/>
      <c r="AD581" s="10"/>
      <c r="AE581" s="10"/>
    </row>
    <row r="582" spans="2:31">
      <c r="B582">
        <v>484</v>
      </c>
      <c r="C582" t="s">
        <v>5469</v>
      </c>
      <c r="D582" t="s">
        <v>15807</v>
      </c>
      <c r="E582" t="s">
        <v>10819</v>
      </c>
      <c r="F582" t="s">
        <v>679</v>
      </c>
      <c r="G582" t="s">
        <v>558</v>
      </c>
      <c r="H582" t="s">
        <v>614</v>
      </c>
      <c r="I582" t="s">
        <v>10499</v>
      </c>
      <c r="J582" t="s">
        <v>234</v>
      </c>
      <c r="K582" t="s">
        <v>109</v>
      </c>
      <c r="L582" s="1">
        <v>43418</v>
      </c>
      <c r="M582" s="10"/>
      <c r="N582" s="10"/>
      <c r="O582" s="10"/>
      <c r="P582" s="10"/>
      <c r="Q582" s="10"/>
      <c r="R582" s="10"/>
      <c r="S582" s="10"/>
      <c r="T582" s="10"/>
      <c r="U582" s="10"/>
      <c r="V582" s="10"/>
      <c r="W582" s="10"/>
      <c r="Z582" s="10"/>
      <c r="AA582" s="10"/>
      <c r="AB582" s="10"/>
      <c r="AC582" s="10"/>
      <c r="AD582" s="10"/>
      <c r="AE582" s="10"/>
    </row>
    <row r="583" spans="2:31">
      <c r="B583">
        <v>483</v>
      </c>
      <c r="C583" t="s">
        <v>6641</v>
      </c>
      <c r="D583" t="s">
        <v>6642</v>
      </c>
      <c r="E583" t="s">
        <v>511</v>
      </c>
      <c r="F583" t="s">
        <v>507</v>
      </c>
      <c r="G583" t="s">
        <v>558</v>
      </c>
      <c r="H583" t="s">
        <v>559</v>
      </c>
      <c r="I583" t="s">
        <v>10494</v>
      </c>
      <c r="J583" t="s">
        <v>5850</v>
      </c>
      <c r="K583" t="s">
        <v>109</v>
      </c>
      <c r="L583" s="1">
        <v>43417</v>
      </c>
      <c r="M583" s="10"/>
      <c r="N583" s="10"/>
      <c r="O583" s="10"/>
      <c r="P583" s="10"/>
      <c r="Q583" s="10"/>
      <c r="R583" s="10"/>
      <c r="S583" s="10"/>
      <c r="T583" s="10"/>
      <c r="U583" s="10"/>
      <c r="V583" s="10"/>
      <c r="W583" s="10"/>
      <c r="Z583" s="10"/>
      <c r="AA583" s="10"/>
      <c r="AB583" s="10"/>
      <c r="AC583" s="10"/>
      <c r="AD583" s="10"/>
      <c r="AE583" s="10"/>
    </row>
    <row r="584" spans="2:31">
      <c r="B584">
        <v>482</v>
      </c>
      <c r="C584" t="s">
        <v>6643</v>
      </c>
      <c r="D584" t="s">
        <v>6644</v>
      </c>
      <c r="E584" t="s">
        <v>511</v>
      </c>
      <c r="F584" t="s">
        <v>722</v>
      </c>
      <c r="G584" t="s">
        <v>558</v>
      </c>
      <c r="H584" t="s">
        <v>508</v>
      </c>
      <c r="I584" t="s">
        <v>10559</v>
      </c>
      <c r="J584" t="s">
        <v>6258</v>
      </c>
      <c r="K584" t="s">
        <v>109</v>
      </c>
      <c r="L584" s="1">
        <v>43413</v>
      </c>
      <c r="M584" s="10"/>
      <c r="N584" s="10"/>
      <c r="O584" s="10"/>
      <c r="P584" s="10"/>
      <c r="Q584" s="10"/>
      <c r="R584" s="10"/>
      <c r="S584" s="10"/>
      <c r="T584" s="10"/>
      <c r="U584" s="10"/>
      <c r="V584" s="10"/>
      <c r="W584" s="10"/>
      <c r="Z584" s="10"/>
      <c r="AA584" s="10"/>
      <c r="AB584" s="10"/>
      <c r="AC584" s="10"/>
      <c r="AD584" s="10"/>
      <c r="AE584" s="10"/>
    </row>
    <row r="585" spans="2:31">
      <c r="B585">
        <v>481</v>
      </c>
      <c r="C585" t="s">
        <v>14721</v>
      </c>
      <c r="D585" t="s">
        <v>15808</v>
      </c>
      <c r="E585" t="s">
        <v>5311</v>
      </c>
      <c r="F585" t="s">
        <v>507</v>
      </c>
      <c r="G585" t="s">
        <v>144</v>
      </c>
      <c r="H585" t="s">
        <v>527</v>
      </c>
      <c r="I585" t="s">
        <v>10559</v>
      </c>
      <c r="J585" t="s">
        <v>6258</v>
      </c>
      <c r="K585" t="s">
        <v>15809</v>
      </c>
      <c r="L585" s="1">
        <v>43412</v>
      </c>
      <c r="M585" s="10"/>
      <c r="N585" s="10"/>
      <c r="O585" s="10"/>
      <c r="P585" s="10"/>
      <c r="Q585" s="10"/>
      <c r="R585" s="10"/>
      <c r="S585" s="10"/>
      <c r="T585" s="10"/>
      <c r="U585" s="10"/>
      <c r="V585" s="10"/>
      <c r="W585" s="10"/>
      <c r="Z585" s="10"/>
      <c r="AA585" s="10"/>
      <c r="AB585" s="10"/>
      <c r="AC585" s="10"/>
      <c r="AD585" s="10"/>
      <c r="AE585" s="10"/>
    </row>
    <row r="586" spans="2:31">
      <c r="B586">
        <v>480</v>
      </c>
      <c r="C586" t="s">
        <v>15810</v>
      </c>
      <c r="D586" t="s">
        <v>15811</v>
      </c>
      <c r="E586" t="s">
        <v>511</v>
      </c>
      <c r="F586" t="s">
        <v>507</v>
      </c>
      <c r="G586" t="s">
        <v>235</v>
      </c>
      <c r="H586" t="s">
        <v>655</v>
      </c>
      <c r="I586" t="s">
        <v>10499</v>
      </c>
      <c r="J586" t="s">
        <v>5730</v>
      </c>
      <c r="K586" t="s">
        <v>109</v>
      </c>
      <c r="L586" s="1">
        <v>43412</v>
      </c>
      <c r="M586" s="10"/>
      <c r="N586" s="10"/>
      <c r="O586" s="10"/>
      <c r="P586" s="10"/>
      <c r="Q586" s="10"/>
      <c r="R586" s="10"/>
      <c r="S586" s="10"/>
      <c r="T586" s="10"/>
      <c r="U586" s="10"/>
      <c r="V586" s="10"/>
      <c r="W586" s="10"/>
      <c r="Z586" s="10"/>
      <c r="AA586" s="10"/>
      <c r="AB586" s="10"/>
      <c r="AC586" s="10"/>
      <c r="AD586" s="10"/>
      <c r="AE586" s="10"/>
    </row>
    <row r="587" spans="2:31">
      <c r="B587">
        <v>479</v>
      </c>
      <c r="C587" t="s">
        <v>6645</v>
      </c>
      <c r="D587" t="s">
        <v>15812</v>
      </c>
      <c r="E587" t="s">
        <v>5311</v>
      </c>
      <c r="F587" t="s">
        <v>507</v>
      </c>
      <c r="G587" t="s">
        <v>144</v>
      </c>
      <c r="H587" t="s">
        <v>14325</v>
      </c>
      <c r="I587" t="s">
        <v>10466</v>
      </c>
      <c r="J587" t="s">
        <v>143</v>
      </c>
      <c r="K587" t="s">
        <v>6647</v>
      </c>
      <c r="L587" s="1">
        <v>43410</v>
      </c>
      <c r="M587" s="10"/>
      <c r="N587" s="10"/>
      <c r="O587" s="10"/>
      <c r="P587" s="10"/>
      <c r="Q587" s="10"/>
      <c r="R587" s="10"/>
      <c r="S587" s="10"/>
      <c r="T587" s="10"/>
      <c r="U587" s="10"/>
      <c r="V587" s="10"/>
      <c r="W587" s="10"/>
      <c r="Z587" s="10"/>
      <c r="AA587" s="10"/>
      <c r="AB587" s="10"/>
      <c r="AC587" s="10"/>
      <c r="AD587" s="10"/>
      <c r="AE587" s="10"/>
    </row>
    <row r="588" spans="2:31">
      <c r="B588">
        <v>478</v>
      </c>
      <c r="C588" t="s">
        <v>1190</v>
      </c>
      <c r="D588" t="s">
        <v>5699</v>
      </c>
      <c r="E588" t="s">
        <v>511</v>
      </c>
      <c r="F588" t="s">
        <v>507</v>
      </c>
      <c r="G588" t="s">
        <v>144</v>
      </c>
      <c r="H588" t="s">
        <v>605</v>
      </c>
      <c r="I588" t="s">
        <v>10478</v>
      </c>
      <c r="J588" t="s">
        <v>5700</v>
      </c>
      <c r="K588" t="s">
        <v>109</v>
      </c>
      <c r="L588" s="1">
        <v>43403</v>
      </c>
      <c r="M588" s="10"/>
      <c r="N588" s="10"/>
      <c r="O588" s="10"/>
      <c r="P588" s="10"/>
      <c r="Q588" s="10"/>
      <c r="R588" s="10"/>
      <c r="S588" s="10"/>
      <c r="T588" s="10"/>
      <c r="U588" s="10"/>
      <c r="V588" s="10"/>
      <c r="W588" s="10"/>
      <c r="Z588" s="10"/>
      <c r="AA588" s="10"/>
      <c r="AB588" s="10"/>
      <c r="AC588" s="10"/>
      <c r="AD588" s="10"/>
      <c r="AE588" s="10"/>
    </row>
    <row r="589" spans="2:31">
      <c r="B589">
        <v>477</v>
      </c>
      <c r="C589" t="s">
        <v>4535</v>
      </c>
      <c r="D589" t="s">
        <v>4535</v>
      </c>
      <c r="E589" t="s">
        <v>511</v>
      </c>
      <c r="F589" t="s">
        <v>507</v>
      </c>
      <c r="G589" t="s">
        <v>144</v>
      </c>
      <c r="H589" t="s">
        <v>527</v>
      </c>
      <c r="I589" t="s">
        <v>10478</v>
      </c>
      <c r="J589" t="s">
        <v>6196</v>
      </c>
      <c r="K589" t="s">
        <v>6408</v>
      </c>
      <c r="L589" s="1">
        <v>43389</v>
      </c>
      <c r="M589" s="10"/>
      <c r="N589" s="10"/>
      <c r="O589" s="10"/>
      <c r="P589" s="10"/>
      <c r="Q589" s="10"/>
      <c r="R589" s="10"/>
      <c r="S589" s="10"/>
      <c r="T589" s="10"/>
      <c r="U589" s="10"/>
      <c r="V589" s="10"/>
      <c r="W589" s="10"/>
      <c r="Z589" s="10"/>
      <c r="AA589" s="10"/>
      <c r="AB589" s="10"/>
      <c r="AC589" s="10"/>
      <c r="AD589" s="10"/>
      <c r="AE589" s="10"/>
    </row>
    <row r="590" spans="2:31">
      <c r="B590">
        <v>476</v>
      </c>
      <c r="C590" t="s">
        <v>3632</v>
      </c>
      <c r="D590" t="s">
        <v>15813</v>
      </c>
      <c r="E590" t="s">
        <v>15616</v>
      </c>
      <c r="F590" t="s">
        <v>507</v>
      </c>
      <c r="G590" t="s">
        <v>144</v>
      </c>
      <c r="H590" t="s">
        <v>527</v>
      </c>
      <c r="I590" t="s">
        <v>10490</v>
      </c>
      <c r="J590" t="s">
        <v>5973</v>
      </c>
      <c r="K590" t="s">
        <v>109</v>
      </c>
      <c r="L590" s="1">
        <v>43388</v>
      </c>
      <c r="M590" s="10"/>
      <c r="N590" s="10"/>
      <c r="O590" s="10"/>
      <c r="P590" s="10"/>
      <c r="Q590" s="10"/>
      <c r="R590" s="10"/>
      <c r="S590" s="10"/>
      <c r="T590" s="10"/>
      <c r="U590" s="10"/>
      <c r="V590" s="10"/>
      <c r="W590" s="10"/>
      <c r="Z590" s="10"/>
      <c r="AA590" s="10"/>
      <c r="AB590" s="10"/>
      <c r="AC590" s="10"/>
      <c r="AD590" s="10"/>
      <c r="AE590" s="10"/>
    </row>
    <row r="591" spans="2:31">
      <c r="B591">
        <v>475</v>
      </c>
      <c r="C591" t="s">
        <v>15814</v>
      </c>
      <c r="D591" t="s">
        <v>15815</v>
      </c>
      <c r="E591" t="s">
        <v>779</v>
      </c>
      <c r="F591" t="s">
        <v>507</v>
      </c>
      <c r="G591" t="s">
        <v>5413</v>
      </c>
      <c r="H591" t="s">
        <v>13876</v>
      </c>
      <c r="I591" t="s">
        <v>10473</v>
      </c>
      <c r="J591" t="s">
        <v>15816</v>
      </c>
      <c r="K591" t="s">
        <v>109</v>
      </c>
      <c r="L591" s="1">
        <v>43383</v>
      </c>
      <c r="M591" s="10"/>
      <c r="N591" s="10"/>
      <c r="O591" s="10"/>
      <c r="P591" s="10"/>
      <c r="Q591" s="10"/>
      <c r="R591" s="10"/>
      <c r="S591" s="10"/>
      <c r="T591" s="10"/>
      <c r="U591" s="10"/>
      <c r="V591" s="10"/>
      <c r="W591" s="10"/>
      <c r="Z591" s="10"/>
      <c r="AA591" s="10"/>
      <c r="AB591" s="10"/>
      <c r="AC591" s="10"/>
      <c r="AD591" s="10"/>
      <c r="AE591" s="10"/>
    </row>
    <row r="592" spans="2:31">
      <c r="B592">
        <v>474</v>
      </c>
      <c r="C592" t="s">
        <v>15817</v>
      </c>
      <c r="D592" t="s">
        <v>15817</v>
      </c>
      <c r="E592" t="s">
        <v>511</v>
      </c>
      <c r="F592" t="s">
        <v>507</v>
      </c>
      <c r="G592" t="s">
        <v>144</v>
      </c>
      <c r="H592" t="s">
        <v>14260</v>
      </c>
      <c r="I592" t="s">
        <v>10688</v>
      </c>
      <c r="J592" t="s">
        <v>5777</v>
      </c>
      <c r="K592" t="s">
        <v>109</v>
      </c>
      <c r="L592" s="1">
        <v>43383</v>
      </c>
      <c r="M592" s="10"/>
      <c r="N592" s="10"/>
      <c r="O592" s="10"/>
      <c r="P592" s="10"/>
      <c r="Q592" s="10"/>
      <c r="R592" s="10"/>
      <c r="S592" s="10"/>
      <c r="T592" s="10"/>
      <c r="U592" s="10"/>
      <c r="V592" s="10"/>
      <c r="W592" s="10"/>
      <c r="Z592" s="10"/>
      <c r="AA592" s="10"/>
      <c r="AB592" s="10"/>
      <c r="AC592" s="10"/>
      <c r="AD592" s="10"/>
      <c r="AE592" s="10"/>
    </row>
    <row r="593" spans="2:31">
      <c r="B593">
        <v>473</v>
      </c>
      <c r="C593" t="s">
        <v>3823</v>
      </c>
      <c r="D593" t="s">
        <v>3823</v>
      </c>
      <c r="E593" t="s">
        <v>5311</v>
      </c>
      <c r="F593" t="s">
        <v>507</v>
      </c>
      <c r="G593" t="s">
        <v>198</v>
      </c>
      <c r="H593" t="s">
        <v>605</v>
      </c>
      <c r="I593" t="s">
        <v>10490</v>
      </c>
      <c r="J593" t="s">
        <v>217</v>
      </c>
      <c r="K593" t="s">
        <v>109</v>
      </c>
      <c r="L593" s="1">
        <v>43364</v>
      </c>
      <c r="M593" s="10"/>
      <c r="N593" s="10"/>
      <c r="O593" s="10"/>
      <c r="P593" s="10"/>
      <c r="Q593" s="10"/>
      <c r="R593" s="10"/>
      <c r="S593" s="10"/>
      <c r="T593" s="10"/>
      <c r="U593" s="10"/>
      <c r="V593" s="10"/>
      <c r="W593" s="10"/>
      <c r="Z593" s="10"/>
      <c r="AA593" s="10"/>
      <c r="AB593" s="10"/>
      <c r="AC593" s="10"/>
      <c r="AD593" s="10"/>
      <c r="AE593" s="10"/>
    </row>
    <row r="594" spans="2:31">
      <c r="B594">
        <v>472</v>
      </c>
      <c r="C594" t="s">
        <v>3798</v>
      </c>
      <c r="D594" t="s">
        <v>3798</v>
      </c>
      <c r="E594" t="s">
        <v>511</v>
      </c>
      <c r="F594" t="s">
        <v>507</v>
      </c>
      <c r="G594" t="s">
        <v>144</v>
      </c>
      <c r="H594" t="s">
        <v>527</v>
      </c>
      <c r="I594" t="s">
        <v>10531</v>
      </c>
      <c r="J594" t="s">
        <v>197</v>
      </c>
      <c r="K594" t="s">
        <v>6263</v>
      </c>
      <c r="L594" s="1">
        <v>43362</v>
      </c>
      <c r="M594" s="10"/>
      <c r="N594" s="10"/>
      <c r="O594" s="10"/>
      <c r="P594" s="10"/>
      <c r="Q594" s="10"/>
      <c r="R594" s="10"/>
      <c r="S594" s="10"/>
      <c r="T594" s="10"/>
      <c r="U594" s="10"/>
      <c r="V594" s="10"/>
      <c r="W594" s="10"/>
      <c r="Z594" s="10"/>
      <c r="AA594" s="10"/>
      <c r="AB594" s="10"/>
      <c r="AC594" s="10"/>
      <c r="AD594" s="10"/>
      <c r="AE594" s="10"/>
    </row>
    <row r="595" spans="2:31">
      <c r="B595">
        <v>471</v>
      </c>
      <c r="C595" t="s">
        <v>15818</v>
      </c>
      <c r="D595" t="s">
        <v>15818</v>
      </c>
      <c r="E595" t="s">
        <v>15588</v>
      </c>
      <c r="F595" t="s">
        <v>507</v>
      </c>
      <c r="G595" t="s">
        <v>144</v>
      </c>
      <c r="H595" t="s">
        <v>605</v>
      </c>
      <c r="I595" t="s">
        <v>10475</v>
      </c>
      <c r="J595" t="s">
        <v>681</v>
      </c>
      <c r="K595" t="s">
        <v>109</v>
      </c>
      <c r="L595" s="1">
        <v>43361</v>
      </c>
      <c r="M595" s="10"/>
      <c r="N595" s="10"/>
      <c r="O595" s="10"/>
      <c r="P595" s="10"/>
      <c r="Q595" s="10"/>
      <c r="R595" s="10"/>
      <c r="S595" s="10"/>
      <c r="T595" s="10"/>
      <c r="U595" s="10"/>
      <c r="V595" s="10"/>
      <c r="W595" s="10"/>
      <c r="Z595" s="10"/>
      <c r="AA595" s="10"/>
      <c r="AB595" s="10"/>
      <c r="AC595" s="10"/>
      <c r="AD595" s="10"/>
      <c r="AE595" s="10"/>
    </row>
    <row r="596" spans="2:31">
      <c r="B596">
        <v>470</v>
      </c>
      <c r="C596" t="s">
        <v>15819</v>
      </c>
      <c r="D596" t="s">
        <v>15820</v>
      </c>
      <c r="E596" t="s">
        <v>511</v>
      </c>
      <c r="F596" t="s">
        <v>507</v>
      </c>
      <c r="G596" t="s">
        <v>144</v>
      </c>
      <c r="H596" t="s">
        <v>723</v>
      </c>
      <c r="I596" t="s">
        <v>10466</v>
      </c>
      <c r="J596" t="s">
        <v>143</v>
      </c>
      <c r="K596" t="s">
        <v>109</v>
      </c>
      <c r="L596" s="1">
        <v>43361</v>
      </c>
      <c r="M596" s="10"/>
      <c r="N596" s="10"/>
      <c r="O596" s="10"/>
      <c r="P596" s="10"/>
      <c r="Q596" s="10"/>
      <c r="R596" s="10"/>
      <c r="S596" s="10"/>
      <c r="T596" s="10"/>
      <c r="U596" s="10"/>
      <c r="V596" s="10"/>
      <c r="W596" s="10"/>
      <c r="Z596" s="10"/>
      <c r="AA596" s="10"/>
      <c r="AB596" s="10"/>
      <c r="AC596" s="10"/>
      <c r="AD596" s="10"/>
      <c r="AE596" s="10"/>
    </row>
    <row r="597" spans="2:31">
      <c r="B597">
        <v>469</v>
      </c>
      <c r="C597" t="s">
        <v>6653</v>
      </c>
      <c r="D597" t="s">
        <v>6653</v>
      </c>
      <c r="E597" t="s">
        <v>511</v>
      </c>
      <c r="F597" t="s">
        <v>15250</v>
      </c>
      <c r="G597" t="s">
        <v>235</v>
      </c>
      <c r="H597" t="s">
        <v>655</v>
      </c>
      <c r="I597" t="s">
        <v>10466</v>
      </c>
      <c r="J597" t="s">
        <v>143</v>
      </c>
      <c r="K597" t="s">
        <v>109</v>
      </c>
      <c r="L597" s="1">
        <v>43356</v>
      </c>
      <c r="M597" s="10"/>
      <c r="N597" s="10"/>
      <c r="O597" s="10"/>
      <c r="P597" s="10"/>
      <c r="Q597" s="10"/>
      <c r="R597" s="10"/>
      <c r="S597" s="10"/>
      <c r="T597" s="10"/>
      <c r="U597" s="10"/>
      <c r="V597" s="10"/>
      <c r="W597" s="10"/>
      <c r="Z597" s="10"/>
      <c r="AA597" s="10"/>
      <c r="AB597" s="10"/>
      <c r="AC597" s="10"/>
      <c r="AD597" s="10"/>
      <c r="AE597" s="10"/>
    </row>
    <row r="598" spans="2:31">
      <c r="B598">
        <v>468</v>
      </c>
      <c r="C598" t="s">
        <v>2239</v>
      </c>
      <c r="D598" t="s">
        <v>15821</v>
      </c>
      <c r="E598" t="s">
        <v>511</v>
      </c>
      <c r="F598" t="s">
        <v>507</v>
      </c>
      <c r="G598" t="s">
        <v>144</v>
      </c>
      <c r="H598" t="s">
        <v>527</v>
      </c>
      <c r="I598" t="s">
        <v>10470</v>
      </c>
      <c r="J598" t="s">
        <v>5528</v>
      </c>
      <c r="K598" t="s">
        <v>109</v>
      </c>
      <c r="L598" s="1">
        <v>43354</v>
      </c>
      <c r="M598" s="10"/>
      <c r="N598" s="10"/>
      <c r="O598" s="10"/>
      <c r="P598" s="10"/>
      <c r="Q598" s="10"/>
      <c r="R598" s="10"/>
      <c r="S598" s="10"/>
      <c r="T598" s="10"/>
      <c r="U598" s="10"/>
      <c r="V598" s="10"/>
      <c r="W598" s="10"/>
      <c r="Z598" s="10"/>
      <c r="AA598" s="10"/>
      <c r="AB598" s="10"/>
      <c r="AC598" s="10"/>
      <c r="AD598" s="10"/>
      <c r="AE598" s="10"/>
    </row>
    <row r="599" spans="2:31">
      <c r="B599">
        <v>467</v>
      </c>
      <c r="C599" t="s">
        <v>5407</v>
      </c>
      <c r="D599" t="s">
        <v>5407</v>
      </c>
      <c r="E599" t="s">
        <v>511</v>
      </c>
      <c r="F599" t="s">
        <v>14918</v>
      </c>
      <c r="G599" t="s">
        <v>198</v>
      </c>
      <c r="H599" t="s">
        <v>14476</v>
      </c>
      <c r="I599" t="s">
        <v>10470</v>
      </c>
      <c r="J599" t="s">
        <v>5371</v>
      </c>
      <c r="K599" t="s">
        <v>109</v>
      </c>
      <c r="L599" s="1">
        <v>43348</v>
      </c>
      <c r="M599" s="10"/>
      <c r="N599" s="10"/>
      <c r="O599" s="10"/>
      <c r="P599" s="10"/>
      <c r="Q599" s="10"/>
      <c r="R599" s="10"/>
      <c r="S599" s="10"/>
      <c r="T599" s="10"/>
      <c r="U599" s="10"/>
      <c r="V599" s="10"/>
      <c r="W599" s="10"/>
      <c r="Z599" s="10"/>
      <c r="AA599" s="10"/>
      <c r="AB599" s="10"/>
      <c r="AC599" s="10"/>
      <c r="AD599" s="10"/>
      <c r="AE599" s="10"/>
    </row>
    <row r="600" spans="2:31">
      <c r="B600">
        <v>466</v>
      </c>
      <c r="C600" t="s">
        <v>15822</v>
      </c>
      <c r="D600" t="s">
        <v>15823</v>
      </c>
      <c r="E600" t="s">
        <v>511</v>
      </c>
      <c r="F600" t="s">
        <v>14918</v>
      </c>
      <c r="G600" t="s">
        <v>558</v>
      </c>
      <c r="H600" t="s">
        <v>614</v>
      </c>
      <c r="I600" t="s">
        <v>10475</v>
      </c>
      <c r="J600" t="s">
        <v>681</v>
      </c>
      <c r="K600" t="s">
        <v>109</v>
      </c>
      <c r="L600" s="1">
        <v>43348</v>
      </c>
      <c r="M600" s="10"/>
      <c r="N600" s="10"/>
      <c r="O600" s="10"/>
      <c r="P600" s="10"/>
      <c r="Q600" s="10"/>
      <c r="R600" s="10"/>
      <c r="S600" s="10"/>
      <c r="T600" s="10"/>
      <c r="U600" s="10"/>
      <c r="V600" s="10"/>
      <c r="W600" s="10"/>
      <c r="Z600" s="10"/>
      <c r="AA600" s="10"/>
      <c r="AB600" s="10"/>
      <c r="AC600" s="10"/>
      <c r="AD600" s="10"/>
      <c r="AE600" s="10"/>
    </row>
    <row r="601" spans="2:31">
      <c r="B601">
        <v>465</v>
      </c>
      <c r="C601" t="s">
        <v>3774</v>
      </c>
      <c r="D601" t="s">
        <v>6656</v>
      </c>
      <c r="E601" t="s">
        <v>511</v>
      </c>
      <c r="F601" t="s">
        <v>507</v>
      </c>
      <c r="G601" t="s">
        <v>144</v>
      </c>
      <c r="H601" t="s">
        <v>605</v>
      </c>
      <c r="I601" t="s">
        <v>10466</v>
      </c>
      <c r="J601" t="s">
        <v>6657</v>
      </c>
      <c r="K601" t="s">
        <v>109</v>
      </c>
      <c r="L601" s="1">
        <v>43343</v>
      </c>
      <c r="M601" s="10"/>
      <c r="N601" s="10"/>
      <c r="O601" s="10"/>
      <c r="P601" s="10"/>
      <c r="Q601" s="10"/>
      <c r="R601" s="10"/>
      <c r="S601" s="10"/>
      <c r="T601" s="10"/>
      <c r="U601" s="10"/>
      <c r="V601" s="10"/>
      <c r="W601" s="10"/>
      <c r="Z601" s="10"/>
      <c r="AA601" s="10"/>
      <c r="AB601" s="10"/>
      <c r="AC601" s="10"/>
      <c r="AD601" s="10"/>
      <c r="AE601" s="10"/>
    </row>
    <row r="602" spans="2:31">
      <c r="B602">
        <v>464</v>
      </c>
      <c r="C602" t="s">
        <v>3316</v>
      </c>
      <c r="D602" t="s">
        <v>15824</v>
      </c>
      <c r="E602" t="s">
        <v>5298</v>
      </c>
      <c r="F602" t="s">
        <v>507</v>
      </c>
      <c r="G602" t="s">
        <v>144</v>
      </c>
      <c r="H602" t="s">
        <v>14325</v>
      </c>
      <c r="I602" t="s">
        <v>10497</v>
      </c>
      <c r="J602" t="s">
        <v>615</v>
      </c>
      <c r="K602" t="s">
        <v>109</v>
      </c>
      <c r="L602" s="1">
        <v>43340</v>
      </c>
      <c r="M602" s="10"/>
      <c r="N602" s="10"/>
      <c r="O602" s="10"/>
      <c r="P602" s="10"/>
      <c r="Q602" s="10"/>
      <c r="R602" s="10"/>
      <c r="S602" s="10"/>
      <c r="T602" s="10"/>
      <c r="U602" s="10"/>
      <c r="V602" s="10"/>
      <c r="W602" s="10"/>
      <c r="Z602" s="10"/>
      <c r="AA602" s="10"/>
      <c r="AB602" s="10"/>
      <c r="AC602" s="10"/>
      <c r="AD602" s="10"/>
      <c r="AE602" s="10"/>
    </row>
    <row r="603" spans="2:31">
      <c r="B603">
        <v>463</v>
      </c>
      <c r="C603" t="s">
        <v>15825</v>
      </c>
      <c r="D603" t="s">
        <v>15826</v>
      </c>
      <c r="E603" t="s">
        <v>779</v>
      </c>
      <c r="F603" t="s">
        <v>578</v>
      </c>
      <c r="G603" t="s">
        <v>198</v>
      </c>
      <c r="H603" t="s">
        <v>579</v>
      </c>
      <c r="I603" t="s">
        <v>10490</v>
      </c>
      <c r="J603" t="s">
        <v>6035</v>
      </c>
      <c r="K603" t="s">
        <v>109</v>
      </c>
      <c r="L603" s="1">
        <v>43333</v>
      </c>
      <c r="M603" s="10"/>
      <c r="N603" s="10"/>
      <c r="O603" s="10"/>
      <c r="P603" s="10"/>
      <c r="Q603" s="10"/>
      <c r="R603" s="10"/>
      <c r="S603" s="10"/>
      <c r="T603" s="10"/>
      <c r="U603" s="10"/>
      <c r="V603" s="10"/>
      <c r="W603" s="10"/>
      <c r="Z603" s="10"/>
      <c r="AA603" s="10"/>
      <c r="AB603" s="10"/>
      <c r="AC603" s="10"/>
      <c r="AD603" s="10"/>
      <c r="AE603" s="10"/>
    </row>
    <row r="604" spans="2:31">
      <c r="B604">
        <v>462</v>
      </c>
      <c r="C604" t="s">
        <v>1332</v>
      </c>
      <c r="D604" t="s">
        <v>1332</v>
      </c>
      <c r="E604" t="s">
        <v>511</v>
      </c>
      <c r="F604" t="s">
        <v>507</v>
      </c>
      <c r="G604" t="s">
        <v>144</v>
      </c>
      <c r="H604" t="s">
        <v>527</v>
      </c>
      <c r="I604" t="s">
        <v>10478</v>
      </c>
      <c r="J604" t="s">
        <v>528</v>
      </c>
      <c r="K604" t="s">
        <v>529</v>
      </c>
      <c r="L604" s="1">
        <v>43332</v>
      </c>
      <c r="M604" s="10"/>
      <c r="N604" s="10"/>
      <c r="O604" s="10"/>
      <c r="P604" s="10"/>
      <c r="Q604" s="10"/>
      <c r="R604" s="10"/>
      <c r="S604" s="10"/>
      <c r="T604" s="10"/>
      <c r="U604" s="10"/>
      <c r="V604" s="10"/>
      <c r="W604" s="10"/>
      <c r="Z604" s="10"/>
      <c r="AA604" s="10"/>
      <c r="AB604" s="10"/>
      <c r="AC604" s="10"/>
      <c r="AD604" s="10"/>
      <c r="AE604" s="10"/>
    </row>
    <row r="605" spans="2:31">
      <c r="B605">
        <v>461</v>
      </c>
      <c r="C605" t="s">
        <v>14711</v>
      </c>
      <c r="D605" t="s">
        <v>15827</v>
      </c>
      <c r="E605" t="s">
        <v>5311</v>
      </c>
      <c r="F605" t="s">
        <v>507</v>
      </c>
      <c r="G605" t="s">
        <v>144</v>
      </c>
      <c r="H605" t="s">
        <v>14595</v>
      </c>
      <c r="I605" t="s">
        <v>10584</v>
      </c>
      <c r="J605" t="s">
        <v>5718</v>
      </c>
      <c r="K605" t="s">
        <v>109</v>
      </c>
      <c r="L605" s="1">
        <v>43314</v>
      </c>
      <c r="M605" s="10"/>
      <c r="N605" s="10"/>
      <c r="O605" s="10"/>
      <c r="P605" s="10"/>
      <c r="Q605" s="10"/>
      <c r="R605" s="10"/>
      <c r="S605" s="10"/>
      <c r="T605" s="10"/>
      <c r="U605" s="10"/>
      <c r="V605" s="10"/>
      <c r="W605" s="10"/>
      <c r="Z605" s="10"/>
      <c r="AA605" s="10"/>
      <c r="AB605" s="10"/>
      <c r="AC605" s="10"/>
      <c r="AD605" s="10"/>
      <c r="AE605" s="10"/>
    </row>
    <row r="606" spans="2:31">
      <c r="B606">
        <v>460</v>
      </c>
      <c r="C606" t="s">
        <v>5167</v>
      </c>
      <c r="D606" t="s">
        <v>6660</v>
      </c>
      <c r="E606" t="s">
        <v>710</v>
      </c>
      <c r="F606" t="s">
        <v>14918</v>
      </c>
      <c r="G606" t="s">
        <v>198</v>
      </c>
      <c r="H606" t="s">
        <v>778</v>
      </c>
      <c r="I606" t="s">
        <v>10475</v>
      </c>
      <c r="J606" t="s">
        <v>681</v>
      </c>
      <c r="K606" t="s">
        <v>109</v>
      </c>
      <c r="L606" s="1">
        <v>43300</v>
      </c>
      <c r="M606" s="10"/>
      <c r="N606" s="10"/>
      <c r="O606" s="10"/>
      <c r="P606" s="10"/>
      <c r="Q606" s="10"/>
      <c r="R606" s="10"/>
      <c r="S606" s="10"/>
      <c r="T606" s="10"/>
      <c r="U606" s="10"/>
      <c r="V606" s="10"/>
      <c r="W606" s="10"/>
      <c r="Z606" s="10"/>
      <c r="AA606" s="10"/>
      <c r="AB606" s="10"/>
      <c r="AC606" s="10"/>
      <c r="AD606" s="10"/>
      <c r="AE606" s="10"/>
    </row>
    <row r="607" spans="2:31">
      <c r="B607">
        <v>459</v>
      </c>
      <c r="C607" t="s">
        <v>15828</v>
      </c>
      <c r="D607" t="s">
        <v>15829</v>
      </c>
      <c r="E607" t="s">
        <v>511</v>
      </c>
      <c r="F607" t="s">
        <v>507</v>
      </c>
      <c r="G607" t="s">
        <v>144</v>
      </c>
      <c r="H607" t="s">
        <v>14869</v>
      </c>
      <c r="I607" t="s">
        <v>10481</v>
      </c>
      <c r="J607" t="s">
        <v>5446</v>
      </c>
      <c r="K607" t="s">
        <v>109</v>
      </c>
      <c r="L607" s="1">
        <v>43290</v>
      </c>
      <c r="M607" s="10"/>
      <c r="N607" s="10"/>
      <c r="O607" s="10"/>
      <c r="P607" s="10"/>
      <c r="Q607" s="10"/>
      <c r="R607" s="10"/>
      <c r="S607" s="10"/>
      <c r="T607" s="10"/>
      <c r="U607" s="10"/>
      <c r="V607" s="10"/>
      <c r="W607" s="10"/>
      <c r="Z607" s="10"/>
      <c r="AA607" s="10"/>
      <c r="AB607" s="10"/>
      <c r="AC607" s="10"/>
      <c r="AD607" s="10"/>
      <c r="AE607" s="10"/>
    </row>
    <row r="608" spans="2:31">
      <c r="B608">
        <v>458</v>
      </c>
      <c r="C608" t="s">
        <v>15830</v>
      </c>
      <c r="D608" t="s">
        <v>15830</v>
      </c>
      <c r="E608" t="s">
        <v>511</v>
      </c>
      <c r="F608" t="s">
        <v>507</v>
      </c>
      <c r="G608" t="s">
        <v>198</v>
      </c>
      <c r="H608" t="s">
        <v>14260</v>
      </c>
      <c r="I608" t="s">
        <v>10626</v>
      </c>
      <c r="J608" t="s">
        <v>6417</v>
      </c>
      <c r="K608" t="s">
        <v>109</v>
      </c>
      <c r="L608" s="1">
        <v>43284</v>
      </c>
      <c r="M608" s="10"/>
      <c r="N608" s="10"/>
      <c r="O608" s="10"/>
      <c r="P608" s="10"/>
      <c r="Q608" s="10"/>
      <c r="R608" s="10"/>
      <c r="S608" s="10"/>
      <c r="T608" s="10"/>
      <c r="U608" s="10"/>
      <c r="V608" s="10"/>
      <c r="W608" s="10"/>
      <c r="Z608" s="10"/>
      <c r="AA608" s="10"/>
      <c r="AB608" s="10"/>
      <c r="AC608" s="10"/>
      <c r="AD608" s="10"/>
      <c r="AE608" s="10"/>
    </row>
    <row r="609" spans="2:31">
      <c r="B609">
        <v>457</v>
      </c>
      <c r="C609" t="s">
        <v>15831</v>
      </c>
      <c r="D609" t="s">
        <v>15831</v>
      </c>
      <c r="E609" t="s">
        <v>511</v>
      </c>
      <c r="F609" t="s">
        <v>507</v>
      </c>
      <c r="G609" t="s">
        <v>144</v>
      </c>
      <c r="H609" t="s">
        <v>15277</v>
      </c>
      <c r="I609" t="s">
        <v>10470</v>
      </c>
      <c r="J609" t="s">
        <v>295</v>
      </c>
      <c r="K609" t="s">
        <v>109</v>
      </c>
      <c r="L609" s="1">
        <v>43270</v>
      </c>
      <c r="M609" s="10"/>
      <c r="N609" s="10"/>
      <c r="O609" s="10"/>
      <c r="P609" s="10"/>
      <c r="Q609" s="10"/>
      <c r="R609" s="10"/>
      <c r="S609" s="10"/>
      <c r="T609" s="10"/>
      <c r="U609" s="10"/>
      <c r="V609" s="10"/>
      <c r="W609" s="10"/>
      <c r="Z609" s="10"/>
      <c r="AA609" s="10"/>
      <c r="AB609" s="10"/>
      <c r="AC609" s="10"/>
      <c r="AD609" s="10"/>
      <c r="AE609" s="10"/>
    </row>
    <row r="610" spans="2:31">
      <c r="B610">
        <v>456</v>
      </c>
      <c r="C610" t="s">
        <v>1118</v>
      </c>
      <c r="D610" t="s">
        <v>15832</v>
      </c>
      <c r="E610" t="s">
        <v>511</v>
      </c>
      <c r="F610" t="s">
        <v>679</v>
      </c>
      <c r="G610" t="s">
        <v>558</v>
      </c>
      <c r="H610" t="s">
        <v>508</v>
      </c>
      <c r="I610" t="s">
        <v>10470</v>
      </c>
      <c r="J610" t="s">
        <v>5371</v>
      </c>
      <c r="K610" t="s">
        <v>109</v>
      </c>
      <c r="L610" s="1">
        <v>43270</v>
      </c>
      <c r="M610" s="10"/>
      <c r="N610" s="10"/>
      <c r="O610" s="10"/>
      <c r="P610" s="10"/>
      <c r="Q610" s="10"/>
      <c r="R610" s="10"/>
      <c r="S610" s="10"/>
      <c r="T610" s="10"/>
      <c r="U610" s="10"/>
      <c r="V610" s="10"/>
      <c r="W610" s="10"/>
      <c r="Z610" s="10"/>
      <c r="AA610" s="10"/>
      <c r="AB610" s="10"/>
      <c r="AC610" s="10"/>
      <c r="AD610" s="10"/>
      <c r="AE610" s="10"/>
    </row>
    <row r="611" spans="2:31">
      <c r="B611">
        <v>455</v>
      </c>
      <c r="C611" t="s">
        <v>971</v>
      </c>
      <c r="D611" t="s">
        <v>15833</v>
      </c>
      <c r="E611" t="s">
        <v>511</v>
      </c>
      <c r="F611" t="s">
        <v>507</v>
      </c>
      <c r="G611" t="s">
        <v>144</v>
      </c>
      <c r="H611" t="s">
        <v>605</v>
      </c>
      <c r="I611" t="s">
        <v>10490</v>
      </c>
      <c r="J611" t="s">
        <v>174</v>
      </c>
      <c r="K611" t="s">
        <v>6289</v>
      </c>
      <c r="L611" s="1">
        <v>43262</v>
      </c>
      <c r="M611" s="10"/>
      <c r="N611" s="10"/>
      <c r="O611" s="10"/>
      <c r="P611" s="10"/>
      <c r="Q611" s="10"/>
      <c r="R611" s="10"/>
      <c r="S611" s="10"/>
      <c r="T611" s="10"/>
      <c r="U611" s="10"/>
      <c r="V611" s="10"/>
      <c r="W611" s="10"/>
      <c r="Z611" s="10"/>
      <c r="AA611" s="10"/>
      <c r="AB611" s="10"/>
      <c r="AC611" s="10"/>
      <c r="AD611" s="10"/>
      <c r="AE611" s="10"/>
    </row>
    <row r="612" spans="2:31">
      <c r="B612">
        <v>454</v>
      </c>
      <c r="C612" t="s">
        <v>15834</v>
      </c>
      <c r="D612" t="s">
        <v>15835</v>
      </c>
      <c r="E612" t="s">
        <v>5216</v>
      </c>
      <c r="F612" t="s">
        <v>15502</v>
      </c>
      <c r="G612" t="s">
        <v>198</v>
      </c>
      <c r="H612" t="s">
        <v>723</v>
      </c>
      <c r="I612" t="s">
        <v>10499</v>
      </c>
      <c r="J612" t="s">
        <v>5730</v>
      </c>
      <c r="K612" t="s">
        <v>109</v>
      </c>
      <c r="L612" s="1">
        <v>43230</v>
      </c>
      <c r="M612" s="10"/>
      <c r="N612" s="10"/>
      <c r="O612" s="10"/>
      <c r="P612" s="10"/>
      <c r="Q612" s="10"/>
      <c r="R612" s="10"/>
      <c r="S612" s="10"/>
      <c r="T612" s="10"/>
      <c r="U612" s="10"/>
      <c r="V612" s="10"/>
      <c r="W612" s="10"/>
      <c r="Z612" s="10"/>
      <c r="AA612" s="10"/>
      <c r="AB612" s="10"/>
      <c r="AC612" s="10"/>
      <c r="AD612" s="10"/>
      <c r="AE612" s="10"/>
    </row>
    <row r="613" spans="2:31">
      <c r="B613">
        <v>453</v>
      </c>
      <c r="C613" t="s">
        <v>14803</v>
      </c>
      <c r="D613" t="s">
        <v>14803</v>
      </c>
      <c r="E613" t="s">
        <v>15653</v>
      </c>
      <c r="F613" t="s">
        <v>507</v>
      </c>
      <c r="G613" t="s">
        <v>558</v>
      </c>
      <c r="H613" t="s">
        <v>614</v>
      </c>
      <c r="I613" t="s">
        <v>10475</v>
      </c>
      <c r="J613" t="s">
        <v>5395</v>
      </c>
      <c r="K613" t="s">
        <v>109</v>
      </c>
      <c r="L613" s="1">
        <v>43229</v>
      </c>
      <c r="M613" s="10"/>
      <c r="N613" s="10"/>
      <c r="O613" s="10"/>
      <c r="P613" s="10"/>
      <c r="Q613" s="10"/>
      <c r="R613" s="10"/>
      <c r="S613" s="10"/>
      <c r="T613" s="10"/>
      <c r="U613" s="10"/>
      <c r="V613" s="10"/>
      <c r="W613" s="10"/>
      <c r="Z613" s="10"/>
      <c r="AA613" s="10"/>
      <c r="AB613" s="10"/>
      <c r="AC613" s="10"/>
      <c r="AD613" s="10"/>
      <c r="AE613" s="10"/>
    </row>
    <row r="614" spans="2:31">
      <c r="B614">
        <v>452</v>
      </c>
      <c r="C614" t="s">
        <v>1954</v>
      </c>
      <c r="D614" t="s">
        <v>5410</v>
      </c>
      <c r="E614" t="s">
        <v>15740</v>
      </c>
      <c r="F614" t="s">
        <v>578</v>
      </c>
      <c r="G614" t="s">
        <v>235</v>
      </c>
      <c r="H614" t="s">
        <v>655</v>
      </c>
      <c r="I614" t="s">
        <v>10497</v>
      </c>
      <c r="J614" t="s">
        <v>109</v>
      </c>
      <c r="K614" t="s">
        <v>109</v>
      </c>
      <c r="L614" s="1">
        <v>43223</v>
      </c>
      <c r="M614" s="10"/>
      <c r="N614" s="10"/>
      <c r="O614" s="10"/>
      <c r="P614" s="10"/>
      <c r="Q614" s="10"/>
      <c r="R614" s="10"/>
      <c r="S614" s="10"/>
      <c r="T614" s="10"/>
      <c r="U614" s="10"/>
      <c r="V614" s="10"/>
      <c r="W614" s="10"/>
      <c r="Z614" s="10"/>
      <c r="AA614" s="10"/>
      <c r="AB614" s="10"/>
      <c r="AC614" s="10"/>
      <c r="AD614" s="10"/>
      <c r="AE614" s="10"/>
    </row>
    <row r="615" spans="2:31">
      <c r="B615">
        <v>451</v>
      </c>
      <c r="C615" t="s">
        <v>15836</v>
      </c>
      <c r="D615" t="s">
        <v>15837</v>
      </c>
      <c r="E615" t="s">
        <v>511</v>
      </c>
      <c r="F615" t="s">
        <v>14918</v>
      </c>
      <c r="G615" t="s">
        <v>558</v>
      </c>
      <c r="H615" t="s">
        <v>614</v>
      </c>
      <c r="I615" t="s">
        <v>10473</v>
      </c>
      <c r="J615" t="s">
        <v>5425</v>
      </c>
      <c r="K615" t="s">
        <v>109</v>
      </c>
      <c r="L615" s="1">
        <v>43222</v>
      </c>
      <c r="M615" s="10"/>
      <c r="N615" s="10"/>
      <c r="O615" s="10"/>
      <c r="P615" s="10"/>
      <c r="Q615" s="10"/>
      <c r="R615" s="10"/>
      <c r="S615" s="10"/>
      <c r="T615" s="10"/>
      <c r="U615" s="10"/>
      <c r="V615" s="10"/>
      <c r="W615" s="10"/>
      <c r="Z615" s="10"/>
      <c r="AA615" s="10"/>
      <c r="AB615" s="10"/>
      <c r="AC615" s="10"/>
      <c r="AD615" s="10"/>
      <c r="AE615" s="10"/>
    </row>
    <row r="616" spans="2:31">
      <c r="B616">
        <v>450</v>
      </c>
      <c r="C616" t="s">
        <v>2474</v>
      </c>
      <c r="D616" t="s">
        <v>15838</v>
      </c>
      <c r="E616" t="s">
        <v>15769</v>
      </c>
      <c r="F616" t="s">
        <v>14196</v>
      </c>
      <c r="G616" t="s">
        <v>558</v>
      </c>
      <c r="H616" t="s">
        <v>614</v>
      </c>
      <c r="I616" t="s">
        <v>10475</v>
      </c>
      <c r="J616" t="s">
        <v>5395</v>
      </c>
      <c r="K616" t="s">
        <v>109</v>
      </c>
      <c r="L616" s="1">
        <v>43210</v>
      </c>
      <c r="M616" s="10"/>
      <c r="N616" s="10"/>
      <c r="O616" s="10"/>
      <c r="P616" s="10"/>
      <c r="Q616" s="10"/>
      <c r="R616" s="10"/>
      <c r="S616" s="10"/>
      <c r="T616" s="10"/>
      <c r="U616" s="10"/>
      <c r="V616" s="10"/>
      <c r="W616" s="10"/>
      <c r="Z616" s="10"/>
      <c r="AA616" s="10"/>
      <c r="AB616" s="10"/>
      <c r="AC616" s="10"/>
      <c r="AD616" s="10"/>
      <c r="AE616" s="10"/>
    </row>
    <row r="617" spans="2:31">
      <c r="B617">
        <v>449</v>
      </c>
      <c r="C617" t="s">
        <v>1672</v>
      </c>
      <c r="D617" t="s">
        <v>15839</v>
      </c>
      <c r="E617" t="s">
        <v>511</v>
      </c>
      <c r="F617" t="s">
        <v>578</v>
      </c>
      <c r="G617" t="s">
        <v>235</v>
      </c>
      <c r="H617" t="s">
        <v>655</v>
      </c>
      <c r="I617" t="s">
        <v>10470</v>
      </c>
      <c r="J617" t="s">
        <v>5371</v>
      </c>
      <c r="K617" t="s">
        <v>109</v>
      </c>
      <c r="L617" s="1">
        <v>43210</v>
      </c>
      <c r="M617" s="10"/>
      <c r="N617" s="10"/>
      <c r="O617" s="10"/>
      <c r="P617" s="10"/>
      <c r="Q617" s="10"/>
      <c r="R617" s="10"/>
      <c r="S617" s="10"/>
      <c r="T617" s="10"/>
      <c r="U617" s="10"/>
      <c r="V617" s="10"/>
      <c r="W617" s="10"/>
      <c r="Z617" s="10"/>
      <c r="AA617" s="10"/>
      <c r="AB617" s="10"/>
      <c r="AC617" s="10"/>
      <c r="AD617" s="10"/>
      <c r="AE617" s="10"/>
    </row>
    <row r="618" spans="2:31">
      <c r="B618">
        <v>448</v>
      </c>
      <c r="C618" t="s">
        <v>15840</v>
      </c>
      <c r="D618" t="s">
        <v>15841</v>
      </c>
      <c r="E618" t="s">
        <v>511</v>
      </c>
      <c r="F618" t="s">
        <v>578</v>
      </c>
      <c r="G618" t="s">
        <v>198</v>
      </c>
      <c r="H618" t="s">
        <v>723</v>
      </c>
      <c r="I618" t="s">
        <v>10470</v>
      </c>
      <c r="J618" t="s">
        <v>5528</v>
      </c>
      <c r="K618" t="s">
        <v>109</v>
      </c>
      <c r="L618" s="1">
        <v>43209</v>
      </c>
      <c r="M618" s="10"/>
      <c r="N618" s="10"/>
      <c r="O618" s="10"/>
      <c r="P618" s="10"/>
      <c r="Q618" s="10"/>
      <c r="R618" s="10"/>
      <c r="S618" s="10"/>
      <c r="T618" s="10"/>
      <c r="U618" s="10"/>
      <c r="V618" s="10"/>
      <c r="W618" s="10"/>
      <c r="Z618" s="10"/>
      <c r="AA618" s="10"/>
      <c r="AB618" s="10"/>
      <c r="AC618" s="10"/>
      <c r="AD618" s="10"/>
      <c r="AE618" s="10"/>
    </row>
    <row r="619" spans="2:31">
      <c r="B619">
        <v>447</v>
      </c>
      <c r="C619" t="s">
        <v>4138</v>
      </c>
      <c r="D619" t="s">
        <v>4138</v>
      </c>
      <c r="E619" t="s">
        <v>511</v>
      </c>
      <c r="F619" t="s">
        <v>507</v>
      </c>
      <c r="G619" t="s">
        <v>144</v>
      </c>
      <c r="H619" t="s">
        <v>527</v>
      </c>
      <c r="I619" t="s">
        <v>13943</v>
      </c>
      <c r="J619" t="s">
        <v>5703</v>
      </c>
      <c r="K619" t="s">
        <v>109</v>
      </c>
      <c r="L619" s="1">
        <v>43207</v>
      </c>
      <c r="M619" s="10"/>
      <c r="N619" s="10"/>
      <c r="O619" s="10"/>
      <c r="P619" s="10"/>
      <c r="Q619" s="10"/>
      <c r="R619" s="10"/>
      <c r="S619" s="10"/>
      <c r="T619" s="10"/>
      <c r="U619" s="10"/>
      <c r="V619" s="10"/>
      <c r="W619" s="10"/>
      <c r="Z619" s="10"/>
      <c r="AA619" s="10"/>
      <c r="AB619" s="10"/>
      <c r="AC619" s="10"/>
      <c r="AD619" s="10"/>
      <c r="AE619" s="10"/>
    </row>
    <row r="620" spans="2:31">
      <c r="B620">
        <v>446</v>
      </c>
      <c r="C620" t="s">
        <v>3839</v>
      </c>
      <c r="D620" t="s">
        <v>15842</v>
      </c>
      <c r="E620" t="s">
        <v>511</v>
      </c>
      <c r="F620" t="s">
        <v>14918</v>
      </c>
      <c r="G620" t="s">
        <v>235</v>
      </c>
      <c r="H620" t="s">
        <v>655</v>
      </c>
      <c r="I620" t="s">
        <v>10475</v>
      </c>
      <c r="J620" t="s">
        <v>681</v>
      </c>
      <c r="K620" t="s">
        <v>109</v>
      </c>
      <c r="L620" s="1">
        <v>43203</v>
      </c>
      <c r="M620" s="10"/>
      <c r="N620" s="10"/>
      <c r="O620" s="10"/>
      <c r="P620" s="10"/>
      <c r="Q620" s="10"/>
      <c r="R620" s="10"/>
      <c r="S620" s="10"/>
      <c r="T620" s="10"/>
      <c r="U620" s="10"/>
      <c r="V620" s="10"/>
      <c r="W620" s="10"/>
      <c r="Z620" s="10"/>
      <c r="AA620" s="10"/>
      <c r="AB620" s="10"/>
      <c r="AC620" s="10"/>
      <c r="AD620" s="10"/>
      <c r="AE620" s="10"/>
    </row>
    <row r="621" spans="2:31">
      <c r="B621">
        <v>445</v>
      </c>
      <c r="C621" t="s">
        <v>15843</v>
      </c>
      <c r="D621" t="s">
        <v>15844</v>
      </c>
      <c r="E621" t="s">
        <v>511</v>
      </c>
      <c r="F621" t="s">
        <v>14918</v>
      </c>
      <c r="G621" t="s">
        <v>198</v>
      </c>
      <c r="H621" t="s">
        <v>605</v>
      </c>
      <c r="I621" t="s">
        <v>10499</v>
      </c>
      <c r="J621" t="s">
        <v>5894</v>
      </c>
      <c r="K621" t="s">
        <v>109</v>
      </c>
      <c r="L621" s="1">
        <v>43199</v>
      </c>
      <c r="M621" s="10"/>
      <c r="N621" s="10"/>
      <c r="O621" s="10"/>
      <c r="P621" s="10"/>
      <c r="Q621" s="10"/>
      <c r="R621" s="10"/>
      <c r="S621" s="10"/>
      <c r="T621" s="10"/>
      <c r="U621" s="10"/>
      <c r="V621" s="10"/>
      <c r="W621" s="10"/>
      <c r="Z621" s="10"/>
      <c r="AA621" s="10"/>
      <c r="AB621" s="10"/>
      <c r="AC621" s="10"/>
      <c r="AD621" s="10"/>
      <c r="AE621" s="10"/>
    </row>
    <row r="622" spans="2:31">
      <c r="B622">
        <v>444</v>
      </c>
      <c r="C622" t="s">
        <v>15845</v>
      </c>
      <c r="D622" t="s">
        <v>15846</v>
      </c>
      <c r="E622" t="s">
        <v>511</v>
      </c>
      <c r="F622" t="s">
        <v>507</v>
      </c>
      <c r="G622" t="s">
        <v>144</v>
      </c>
      <c r="H622" t="s">
        <v>605</v>
      </c>
      <c r="I622" t="s">
        <v>10470</v>
      </c>
      <c r="J622" t="s">
        <v>5714</v>
      </c>
      <c r="K622" t="s">
        <v>14756</v>
      </c>
      <c r="L622" s="1">
        <v>43188</v>
      </c>
      <c r="M622" s="10"/>
      <c r="N622" s="10"/>
      <c r="O622" s="10"/>
      <c r="P622" s="10"/>
      <c r="Q622" s="10"/>
      <c r="R622" s="10"/>
      <c r="S622" s="10"/>
      <c r="T622" s="10"/>
      <c r="U622" s="10"/>
      <c r="V622" s="10"/>
      <c r="W622" s="10"/>
      <c r="Z622" s="10"/>
      <c r="AA622" s="10"/>
      <c r="AB622" s="10"/>
      <c r="AC622" s="10"/>
      <c r="AD622" s="10"/>
      <c r="AE622" s="10"/>
    </row>
    <row r="623" spans="2:31">
      <c r="B623">
        <v>443</v>
      </c>
      <c r="C623" t="s">
        <v>15847</v>
      </c>
      <c r="D623" t="s">
        <v>15848</v>
      </c>
      <c r="E623" t="s">
        <v>511</v>
      </c>
      <c r="F623" t="s">
        <v>507</v>
      </c>
      <c r="G623" t="s">
        <v>144</v>
      </c>
      <c r="H623" t="s">
        <v>527</v>
      </c>
      <c r="I623" t="s">
        <v>10470</v>
      </c>
      <c r="J623" t="s">
        <v>5714</v>
      </c>
      <c r="K623" t="s">
        <v>15849</v>
      </c>
      <c r="L623" s="1">
        <v>43188</v>
      </c>
      <c r="M623" s="10"/>
      <c r="N623" s="10"/>
      <c r="O623" s="10"/>
      <c r="P623" s="10"/>
      <c r="Q623" s="10"/>
      <c r="R623" s="10"/>
      <c r="S623" s="10"/>
      <c r="T623" s="10"/>
      <c r="U623" s="10"/>
      <c r="V623" s="10"/>
      <c r="W623" s="10"/>
      <c r="Z623" s="10"/>
      <c r="AA623" s="10"/>
      <c r="AB623" s="10"/>
      <c r="AC623" s="10"/>
      <c r="AD623" s="10"/>
      <c r="AE623" s="10"/>
    </row>
    <row r="624" spans="2:31">
      <c r="B624">
        <v>442</v>
      </c>
      <c r="C624" t="s">
        <v>15850</v>
      </c>
      <c r="D624" t="s">
        <v>15851</v>
      </c>
      <c r="E624" t="s">
        <v>511</v>
      </c>
      <c r="F624" t="s">
        <v>14918</v>
      </c>
      <c r="G624" t="s">
        <v>198</v>
      </c>
      <c r="H624" t="s">
        <v>15852</v>
      </c>
      <c r="I624" t="s">
        <v>10466</v>
      </c>
      <c r="J624" t="s">
        <v>6178</v>
      </c>
      <c r="K624" t="s">
        <v>109</v>
      </c>
      <c r="L624" s="1">
        <v>43186</v>
      </c>
      <c r="M624" s="10"/>
      <c r="N624" s="10"/>
      <c r="O624" s="10"/>
      <c r="P624" s="10"/>
      <c r="Q624" s="10"/>
      <c r="R624" s="10"/>
      <c r="S624" s="10"/>
      <c r="T624" s="10"/>
      <c r="U624" s="10"/>
      <c r="V624" s="10"/>
      <c r="W624" s="10"/>
      <c r="Z624" s="10"/>
      <c r="AA624" s="10"/>
      <c r="AB624" s="10"/>
      <c r="AC624" s="10"/>
      <c r="AD624" s="10"/>
      <c r="AE624" s="10"/>
    </row>
    <row r="625" spans="2:31">
      <c r="B625">
        <v>441</v>
      </c>
      <c r="C625" t="s">
        <v>15853</v>
      </c>
      <c r="D625" t="s">
        <v>15854</v>
      </c>
      <c r="E625" t="s">
        <v>511</v>
      </c>
      <c r="F625" t="s">
        <v>722</v>
      </c>
      <c r="G625" t="s">
        <v>235</v>
      </c>
      <c r="H625" t="s">
        <v>655</v>
      </c>
      <c r="I625" t="s">
        <v>10497</v>
      </c>
      <c r="J625" t="s">
        <v>109</v>
      </c>
      <c r="K625" t="s">
        <v>109</v>
      </c>
      <c r="L625" s="1">
        <v>43186</v>
      </c>
      <c r="M625" s="10"/>
      <c r="N625" s="10"/>
      <c r="O625" s="10"/>
      <c r="P625" s="10"/>
      <c r="Q625" s="10"/>
      <c r="R625" s="10"/>
      <c r="S625" s="10"/>
      <c r="T625" s="10"/>
      <c r="U625" s="10"/>
      <c r="V625" s="10"/>
      <c r="W625" s="10"/>
      <c r="Z625" s="10"/>
      <c r="AA625" s="10"/>
      <c r="AB625" s="10"/>
      <c r="AC625" s="10"/>
      <c r="AD625" s="10"/>
      <c r="AE625" s="10"/>
    </row>
    <row r="626" spans="2:31">
      <c r="B626">
        <v>440</v>
      </c>
      <c r="C626" t="s">
        <v>15855</v>
      </c>
      <c r="D626" t="s">
        <v>15855</v>
      </c>
      <c r="E626" t="s">
        <v>511</v>
      </c>
      <c r="F626" t="s">
        <v>14918</v>
      </c>
      <c r="G626" t="s">
        <v>198</v>
      </c>
      <c r="H626" t="s">
        <v>14260</v>
      </c>
      <c r="I626" t="s">
        <v>10494</v>
      </c>
      <c r="J626" t="s">
        <v>5850</v>
      </c>
      <c r="K626" t="s">
        <v>109</v>
      </c>
      <c r="L626" s="1">
        <v>43185</v>
      </c>
      <c r="M626" s="10"/>
      <c r="N626" s="10"/>
      <c r="O626" s="10"/>
      <c r="P626" s="10"/>
      <c r="Q626" s="10"/>
      <c r="R626" s="10"/>
      <c r="S626" s="10"/>
      <c r="T626" s="10"/>
      <c r="U626" s="10"/>
      <c r="V626" s="10"/>
      <c r="W626" s="10"/>
      <c r="Z626" s="10"/>
      <c r="AA626" s="10"/>
      <c r="AB626" s="10"/>
      <c r="AC626" s="10"/>
      <c r="AD626" s="10"/>
      <c r="AE626" s="10"/>
    </row>
    <row r="627" spans="2:31">
      <c r="B627">
        <v>439</v>
      </c>
      <c r="C627" t="s">
        <v>15856</v>
      </c>
      <c r="D627" t="s">
        <v>15856</v>
      </c>
      <c r="E627" t="s">
        <v>511</v>
      </c>
      <c r="F627" t="s">
        <v>507</v>
      </c>
      <c r="G627" t="s">
        <v>144</v>
      </c>
      <c r="H627" t="s">
        <v>527</v>
      </c>
      <c r="I627" t="s">
        <v>10470</v>
      </c>
      <c r="J627" t="s">
        <v>5429</v>
      </c>
      <c r="K627" t="s">
        <v>5405</v>
      </c>
      <c r="L627" s="1">
        <v>43181</v>
      </c>
      <c r="M627" s="10"/>
      <c r="N627" s="10"/>
      <c r="O627" s="10"/>
      <c r="P627" s="10"/>
      <c r="Q627" s="10"/>
      <c r="R627" s="10"/>
      <c r="S627" s="10"/>
      <c r="T627" s="10"/>
      <c r="U627" s="10"/>
      <c r="V627" s="10"/>
      <c r="W627" s="10"/>
      <c r="Z627" s="10"/>
      <c r="AA627" s="10"/>
      <c r="AB627" s="10"/>
      <c r="AC627" s="10"/>
      <c r="AD627" s="10"/>
      <c r="AE627" s="10"/>
    </row>
    <row r="628" spans="2:31">
      <c r="B628">
        <v>438</v>
      </c>
      <c r="C628" t="s">
        <v>6664</v>
      </c>
      <c r="D628" t="s">
        <v>15857</v>
      </c>
      <c r="E628" t="s">
        <v>511</v>
      </c>
      <c r="F628" t="s">
        <v>679</v>
      </c>
      <c r="G628" t="s">
        <v>5447</v>
      </c>
      <c r="H628" t="s">
        <v>15858</v>
      </c>
      <c r="I628" t="s">
        <v>10499</v>
      </c>
      <c r="J628" t="s">
        <v>5453</v>
      </c>
      <c r="K628" t="s">
        <v>109</v>
      </c>
      <c r="L628" s="1">
        <v>43181</v>
      </c>
      <c r="M628" s="10"/>
      <c r="N628" s="10"/>
      <c r="O628" s="10"/>
      <c r="P628" s="10"/>
      <c r="Q628" s="10"/>
      <c r="R628" s="10"/>
      <c r="S628" s="10"/>
      <c r="T628" s="10"/>
      <c r="U628" s="10"/>
      <c r="V628" s="10"/>
      <c r="W628" s="10"/>
      <c r="Z628" s="10"/>
      <c r="AA628" s="10"/>
      <c r="AB628" s="10"/>
      <c r="AC628" s="10"/>
      <c r="AD628" s="10"/>
      <c r="AE628" s="10"/>
    </row>
    <row r="629" spans="2:31">
      <c r="B629">
        <v>437</v>
      </c>
      <c r="C629" t="s">
        <v>15859</v>
      </c>
      <c r="D629" t="s">
        <v>15860</v>
      </c>
      <c r="E629" t="s">
        <v>5311</v>
      </c>
      <c r="F629" t="s">
        <v>679</v>
      </c>
      <c r="G629" t="s">
        <v>558</v>
      </c>
      <c r="H629" t="s">
        <v>5806</v>
      </c>
      <c r="I629" t="s">
        <v>10475</v>
      </c>
      <c r="J629" t="s">
        <v>681</v>
      </c>
      <c r="K629" t="s">
        <v>109</v>
      </c>
      <c r="L629" s="1">
        <v>43181</v>
      </c>
      <c r="M629" s="10"/>
      <c r="N629" s="10"/>
      <c r="O629" s="10"/>
      <c r="P629" s="10"/>
      <c r="Q629" s="10"/>
      <c r="R629" s="10"/>
      <c r="S629" s="10"/>
      <c r="T629" s="10"/>
      <c r="U629" s="10"/>
      <c r="V629" s="10"/>
      <c r="W629" s="10"/>
      <c r="Z629" s="10"/>
      <c r="AA629" s="10"/>
      <c r="AB629" s="10"/>
      <c r="AC629" s="10"/>
      <c r="AD629" s="10"/>
      <c r="AE629" s="10"/>
    </row>
    <row r="630" spans="2:31">
      <c r="B630">
        <v>436</v>
      </c>
      <c r="C630" t="s">
        <v>5411</v>
      </c>
      <c r="D630" t="s">
        <v>5412</v>
      </c>
      <c r="E630" t="s">
        <v>511</v>
      </c>
      <c r="F630" t="s">
        <v>14918</v>
      </c>
      <c r="G630" t="s">
        <v>5413</v>
      </c>
      <c r="H630" t="s">
        <v>13876</v>
      </c>
      <c r="I630" t="s">
        <v>10497</v>
      </c>
      <c r="J630" t="s">
        <v>615</v>
      </c>
      <c r="K630" t="s">
        <v>109</v>
      </c>
      <c r="L630" s="1">
        <v>43174</v>
      </c>
      <c r="M630" s="10"/>
      <c r="N630" s="10"/>
      <c r="O630" s="10"/>
      <c r="P630" s="10"/>
      <c r="Q630" s="10"/>
      <c r="R630" s="10"/>
      <c r="S630" s="10"/>
      <c r="T630" s="10"/>
      <c r="U630" s="10"/>
      <c r="V630" s="10"/>
      <c r="W630" s="10"/>
      <c r="Z630" s="10"/>
      <c r="AA630" s="10"/>
      <c r="AB630" s="10"/>
      <c r="AC630" s="10"/>
      <c r="AD630" s="10"/>
      <c r="AE630" s="10"/>
    </row>
    <row r="631" spans="2:31">
      <c r="B631">
        <v>435</v>
      </c>
      <c r="C631" t="s">
        <v>6666</v>
      </c>
      <c r="D631" t="s">
        <v>6667</v>
      </c>
      <c r="E631" t="s">
        <v>511</v>
      </c>
      <c r="F631" t="s">
        <v>507</v>
      </c>
      <c r="G631" t="s">
        <v>144</v>
      </c>
      <c r="H631" t="s">
        <v>605</v>
      </c>
      <c r="I631" t="s">
        <v>10490</v>
      </c>
      <c r="J631" t="s">
        <v>174</v>
      </c>
      <c r="K631" t="s">
        <v>109</v>
      </c>
      <c r="L631" s="1">
        <v>43172</v>
      </c>
      <c r="M631" s="10"/>
      <c r="N631" s="10"/>
      <c r="O631" s="10"/>
      <c r="P631" s="10"/>
      <c r="Q631" s="10"/>
      <c r="R631" s="10"/>
      <c r="S631" s="10"/>
      <c r="T631" s="10"/>
      <c r="U631" s="10"/>
      <c r="V631" s="10"/>
      <c r="W631" s="10"/>
      <c r="Z631" s="10"/>
      <c r="AA631" s="10"/>
      <c r="AB631" s="10"/>
      <c r="AC631" s="10"/>
      <c r="AD631" s="10"/>
      <c r="AE631" s="10"/>
    </row>
    <row r="632" spans="2:31">
      <c r="B632">
        <v>434</v>
      </c>
      <c r="C632" t="s">
        <v>4633</v>
      </c>
      <c r="D632" t="s">
        <v>6669</v>
      </c>
      <c r="E632" t="s">
        <v>511</v>
      </c>
      <c r="F632" t="s">
        <v>722</v>
      </c>
      <c r="G632" t="s">
        <v>558</v>
      </c>
      <c r="H632" t="s">
        <v>614</v>
      </c>
      <c r="I632" t="s">
        <v>10499</v>
      </c>
      <c r="J632" t="s">
        <v>5472</v>
      </c>
      <c r="K632" t="s">
        <v>109</v>
      </c>
      <c r="L632" s="1">
        <v>43167</v>
      </c>
      <c r="M632" s="10"/>
      <c r="N632" s="10"/>
      <c r="O632" s="10"/>
      <c r="P632" s="10"/>
      <c r="Q632" s="10"/>
      <c r="R632" s="10"/>
      <c r="S632" s="10"/>
      <c r="T632" s="10"/>
      <c r="U632" s="10"/>
      <c r="V632" s="10"/>
      <c r="W632" s="10"/>
      <c r="Z632" s="10"/>
      <c r="AA632" s="10"/>
      <c r="AB632" s="10"/>
      <c r="AC632" s="10"/>
      <c r="AD632" s="10"/>
      <c r="AE632" s="10"/>
    </row>
    <row r="633" spans="2:31">
      <c r="B633">
        <v>433</v>
      </c>
      <c r="C633" t="s">
        <v>15861</v>
      </c>
      <c r="D633" t="s">
        <v>15862</v>
      </c>
      <c r="E633" t="s">
        <v>5311</v>
      </c>
      <c r="F633" t="s">
        <v>507</v>
      </c>
      <c r="G633" t="s">
        <v>144</v>
      </c>
      <c r="H633" t="s">
        <v>655</v>
      </c>
      <c r="I633" t="s">
        <v>10584</v>
      </c>
      <c r="J633" t="s">
        <v>5718</v>
      </c>
      <c r="K633" t="s">
        <v>5793</v>
      </c>
      <c r="L633" s="1">
        <v>43157</v>
      </c>
      <c r="M633" s="10"/>
      <c r="N633" s="10"/>
      <c r="O633" s="10"/>
      <c r="P633" s="10"/>
      <c r="Q633" s="10"/>
      <c r="R633" s="10"/>
      <c r="S633" s="10"/>
      <c r="T633" s="10"/>
      <c r="U633" s="10"/>
      <c r="V633" s="10"/>
      <c r="W633" s="10"/>
      <c r="Z633" s="10"/>
      <c r="AA633" s="10"/>
      <c r="AB633" s="10"/>
      <c r="AC633" s="10"/>
      <c r="AD633" s="10"/>
      <c r="AE633" s="10"/>
    </row>
    <row r="634" spans="2:31">
      <c r="B634">
        <v>432</v>
      </c>
      <c r="C634" t="s">
        <v>15863</v>
      </c>
      <c r="D634" t="s">
        <v>15864</v>
      </c>
      <c r="E634" t="s">
        <v>511</v>
      </c>
      <c r="F634" t="s">
        <v>507</v>
      </c>
      <c r="G634" t="s">
        <v>558</v>
      </c>
      <c r="H634" t="s">
        <v>508</v>
      </c>
      <c r="I634" t="s">
        <v>10470</v>
      </c>
      <c r="J634" t="s">
        <v>5417</v>
      </c>
      <c r="K634" t="s">
        <v>109</v>
      </c>
      <c r="L634" s="1">
        <v>43143</v>
      </c>
      <c r="M634" s="10"/>
      <c r="N634" s="10"/>
      <c r="O634" s="10"/>
      <c r="P634" s="10"/>
      <c r="Q634" s="10"/>
      <c r="R634" s="10"/>
      <c r="S634" s="10"/>
      <c r="T634" s="10"/>
      <c r="U634" s="10"/>
      <c r="V634" s="10"/>
      <c r="W634" s="10"/>
      <c r="Z634" s="10"/>
      <c r="AA634" s="10"/>
      <c r="AB634" s="10"/>
      <c r="AC634" s="10"/>
      <c r="AD634" s="10"/>
      <c r="AE634" s="10"/>
    </row>
    <row r="635" spans="2:31">
      <c r="B635">
        <v>431</v>
      </c>
      <c r="C635" t="s">
        <v>3090</v>
      </c>
      <c r="D635" t="s">
        <v>15865</v>
      </c>
      <c r="E635" t="s">
        <v>511</v>
      </c>
      <c r="F635" t="s">
        <v>507</v>
      </c>
      <c r="G635" t="s">
        <v>144</v>
      </c>
      <c r="H635" t="s">
        <v>527</v>
      </c>
      <c r="I635" t="s">
        <v>13902</v>
      </c>
      <c r="J635" t="s">
        <v>6672</v>
      </c>
      <c r="K635" t="s">
        <v>109</v>
      </c>
      <c r="L635" s="1">
        <v>43139</v>
      </c>
      <c r="M635" s="10"/>
      <c r="N635" s="10"/>
      <c r="O635" s="10"/>
      <c r="P635" s="10"/>
      <c r="Q635" s="10"/>
      <c r="R635" s="10"/>
      <c r="S635" s="10"/>
      <c r="T635" s="10"/>
      <c r="U635" s="10"/>
      <c r="V635" s="10"/>
      <c r="W635" s="10"/>
      <c r="Z635" s="10"/>
      <c r="AA635" s="10"/>
      <c r="AB635" s="10"/>
      <c r="AC635" s="10"/>
      <c r="AD635" s="10"/>
      <c r="AE635" s="10"/>
    </row>
    <row r="636" spans="2:31">
      <c r="B636">
        <v>430</v>
      </c>
      <c r="C636" t="s">
        <v>5450</v>
      </c>
      <c r="D636" t="s">
        <v>15866</v>
      </c>
      <c r="E636" t="s">
        <v>779</v>
      </c>
      <c r="F636" t="s">
        <v>722</v>
      </c>
      <c r="G636" t="s">
        <v>198</v>
      </c>
      <c r="H636" t="s">
        <v>605</v>
      </c>
      <c r="I636" t="s">
        <v>10499</v>
      </c>
      <c r="J636" t="s">
        <v>234</v>
      </c>
      <c r="K636" t="s">
        <v>109</v>
      </c>
      <c r="L636" s="1">
        <v>43139</v>
      </c>
      <c r="M636" s="10"/>
      <c r="N636" s="10"/>
      <c r="O636" s="10"/>
      <c r="P636" s="10"/>
      <c r="Q636" s="10"/>
      <c r="R636" s="10"/>
      <c r="S636" s="10"/>
      <c r="T636" s="10"/>
      <c r="U636" s="10"/>
      <c r="V636" s="10"/>
      <c r="W636" s="10"/>
      <c r="Z636" s="10"/>
      <c r="AA636" s="10"/>
      <c r="AB636" s="10"/>
      <c r="AC636" s="10"/>
      <c r="AD636" s="10"/>
      <c r="AE636" s="10"/>
    </row>
    <row r="637" spans="2:31">
      <c r="B637">
        <v>429</v>
      </c>
      <c r="C637" t="s">
        <v>6892</v>
      </c>
      <c r="D637" t="s">
        <v>6893</v>
      </c>
      <c r="E637" t="s">
        <v>511</v>
      </c>
      <c r="F637" t="s">
        <v>557</v>
      </c>
      <c r="G637" t="s">
        <v>235</v>
      </c>
      <c r="H637" t="s">
        <v>655</v>
      </c>
      <c r="I637" t="s">
        <v>10494</v>
      </c>
      <c r="J637" t="s">
        <v>5850</v>
      </c>
      <c r="K637" t="s">
        <v>109</v>
      </c>
      <c r="L637" s="1">
        <v>43138</v>
      </c>
      <c r="M637" s="10"/>
      <c r="N637" s="10"/>
      <c r="O637" s="10"/>
      <c r="P637" s="10"/>
      <c r="Q637" s="10"/>
      <c r="R637" s="10"/>
      <c r="S637" s="10"/>
      <c r="T637" s="10"/>
      <c r="U637" s="10"/>
      <c r="V637" s="10"/>
      <c r="W637" s="10"/>
      <c r="Z637" s="10"/>
      <c r="AA637" s="10"/>
      <c r="AB637" s="10"/>
      <c r="AC637" s="10"/>
      <c r="AD637" s="10"/>
      <c r="AE637" s="10"/>
    </row>
    <row r="638" spans="2:31">
      <c r="B638">
        <v>428</v>
      </c>
      <c r="C638" t="s">
        <v>2330</v>
      </c>
      <c r="D638" t="s">
        <v>15867</v>
      </c>
      <c r="E638" t="s">
        <v>511</v>
      </c>
      <c r="F638" t="s">
        <v>507</v>
      </c>
      <c r="G638" t="s">
        <v>144</v>
      </c>
      <c r="H638" t="s">
        <v>527</v>
      </c>
      <c r="I638" t="s">
        <v>10528</v>
      </c>
      <c r="J638" t="s">
        <v>461</v>
      </c>
      <c r="K638" t="s">
        <v>109</v>
      </c>
      <c r="L638" s="1">
        <v>43138</v>
      </c>
      <c r="M638" s="10"/>
      <c r="N638" s="10"/>
      <c r="O638" s="10"/>
      <c r="P638" s="10"/>
      <c r="Q638" s="10"/>
      <c r="R638" s="10"/>
      <c r="S638" s="10"/>
      <c r="T638" s="10"/>
      <c r="U638" s="10"/>
      <c r="V638" s="10"/>
      <c r="W638" s="10"/>
      <c r="Z638" s="10"/>
      <c r="AA638" s="10"/>
      <c r="AB638" s="10"/>
      <c r="AC638" s="10"/>
      <c r="AD638" s="10"/>
      <c r="AE638" s="10"/>
    </row>
    <row r="639" spans="2:31">
      <c r="B639">
        <v>427</v>
      </c>
      <c r="C639" t="s">
        <v>15868</v>
      </c>
      <c r="D639" t="s">
        <v>15869</v>
      </c>
      <c r="E639" t="s">
        <v>511</v>
      </c>
      <c r="F639" t="s">
        <v>557</v>
      </c>
      <c r="G639" t="s">
        <v>235</v>
      </c>
      <c r="H639" t="s">
        <v>655</v>
      </c>
      <c r="I639" t="s">
        <v>10475</v>
      </c>
      <c r="J639" t="s">
        <v>681</v>
      </c>
      <c r="K639" t="s">
        <v>109</v>
      </c>
      <c r="L639" s="1">
        <v>43132</v>
      </c>
      <c r="M639" s="10"/>
      <c r="N639" s="10"/>
      <c r="O639" s="10"/>
      <c r="P639" s="10"/>
      <c r="Q639" s="10"/>
      <c r="R639" s="10"/>
      <c r="S639" s="10"/>
      <c r="T639" s="10"/>
      <c r="U639" s="10"/>
      <c r="V639" s="10"/>
      <c r="W639" s="10"/>
      <c r="Z639" s="10"/>
      <c r="AA639" s="10"/>
      <c r="AB639" s="10"/>
      <c r="AC639" s="10"/>
      <c r="AD639" s="10"/>
      <c r="AE639" s="10"/>
    </row>
    <row r="640" spans="2:31">
      <c r="B640">
        <v>426</v>
      </c>
      <c r="C640" t="s">
        <v>15870</v>
      </c>
      <c r="D640" t="s">
        <v>15871</v>
      </c>
      <c r="E640" t="s">
        <v>511</v>
      </c>
      <c r="F640" t="s">
        <v>507</v>
      </c>
      <c r="G640" t="s">
        <v>144</v>
      </c>
      <c r="H640" t="s">
        <v>527</v>
      </c>
      <c r="I640" t="s">
        <v>10466</v>
      </c>
      <c r="J640" t="s">
        <v>143</v>
      </c>
      <c r="K640" t="s">
        <v>458</v>
      </c>
      <c r="L640" s="1">
        <v>43131</v>
      </c>
      <c r="M640" s="10"/>
      <c r="N640" s="10"/>
      <c r="O640" s="10"/>
      <c r="P640" s="10"/>
      <c r="Q640" s="10"/>
      <c r="R640" s="10"/>
      <c r="S640" s="10"/>
      <c r="T640" s="10"/>
      <c r="U640" s="10"/>
      <c r="V640" s="10"/>
      <c r="W640" s="10"/>
      <c r="Z640" s="10"/>
      <c r="AA640" s="10"/>
      <c r="AB640" s="10"/>
      <c r="AC640" s="10"/>
      <c r="AD640" s="10"/>
      <c r="AE640" s="10"/>
    </row>
    <row r="641" spans="2:31">
      <c r="B641">
        <v>425</v>
      </c>
      <c r="C641" t="s">
        <v>2837</v>
      </c>
      <c r="D641" t="s">
        <v>15872</v>
      </c>
      <c r="E641" t="s">
        <v>511</v>
      </c>
      <c r="F641" t="s">
        <v>507</v>
      </c>
      <c r="G641" t="s">
        <v>198</v>
      </c>
      <c r="H641" t="s">
        <v>14260</v>
      </c>
      <c r="I641" t="s">
        <v>10473</v>
      </c>
      <c r="J641" t="s">
        <v>5386</v>
      </c>
      <c r="K641" t="s">
        <v>109</v>
      </c>
      <c r="L641" s="1">
        <v>43123</v>
      </c>
      <c r="M641" s="10"/>
      <c r="N641" s="10"/>
      <c r="O641" s="10"/>
      <c r="P641" s="10"/>
      <c r="Q641" s="10"/>
      <c r="R641" s="10"/>
      <c r="S641" s="10"/>
      <c r="T641" s="10"/>
      <c r="U641" s="10"/>
      <c r="V641" s="10"/>
      <c r="W641" s="10"/>
      <c r="Z641" s="10"/>
      <c r="AA641" s="10"/>
      <c r="AB641" s="10"/>
      <c r="AC641" s="10"/>
      <c r="AD641" s="10"/>
      <c r="AE641" s="10"/>
    </row>
    <row r="642" spans="2:31">
      <c r="B642">
        <v>424</v>
      </c>
      <c r="C642" t="s">
        <v>5415</v>
      </c>
      <c r="D642" t="s">
        <v>5416</v>
      </c>
      <c r="E642" t="s">
        <v>511</v>
      </c>
      <c r="F642" t="s">
        <v>14918</v>
      </c>
      <c r="G642" t="s">
        <v>198</v>
      </c>
      <c r="H642" t="s">
        <v>723</v>
      </c>
      <c r="I642" t="s">
        <v>10470</v>
      </c>
      <c r="J642" t="s">
        <v>5417</v>
      </c>
      <c r="K642" t="s">
        <v>109</v>
      </c>
      <c r="L642" s="1">
        <v>43123</v>
      </c>
      <c r="M642" s="10"/>
      <c r="N642" s="10"/>
      <c r="O642" s="10"/>
      <c r="P642" s="10"/>
      <c r="Q642" s="10"/>
      <c r="R642" s="10"/>
      <c r="S642" s="10"/>
      <c r="T642" s="10"/>
      <c r="U642" s="10"/>
      <c r="V642" s="10"/>
      <c r="W642" s="10"/>
      <c r="Z642" s="10"/>
      <c r="AA642" s="10"/>
      <c r="AB642" s="10"/>
      <c r="AC642" s="10"/>
      <c r="AD642" s="10"/>
      <c r="AE642" s="10"/>
    </row>
    <row r="643" spans="2:31">
      <c r="B643">
        <v>423</v>
      </c>
      <c r="C643" t="s">
        <v>3153</v>
      </c>
      <c r="D643" t="s">
        <v>15873</v>
      </c>
      <c r="E643" t="s">
        <v>511</v>
      </c>
      <c r="F643" t="s">
        <v>507</v>
      </c>
      <c r="G643" t="s">
        <v>558</v>
      </c>
      <c r="H643" t="s">
        <v>614</v>
      </c>
      <c r="I643" t="s">
        <v>10494</v>
      </c>
      <c r="J643" t="s">
        <v>5850</v>
      </c>
      <c r="K643" t="s">
        <v>109</v>
      </c>
      <c r="L643" s="1">
        <v>43122</v>
      </c>
      <c r="M643" s="10"/>
      <c r="N643" s="10"/>
      <c r="O643" s="10"/>
      <c r="P643" s="10"/>
      <c r="Q643" s="10"/>
      <c r="R643" s="10"/>
      <c r="S643" s="10"/>
      <c r="T643" s="10"/>
      <c r="U643" s="10"/>
      <c r="V643" s="10"/>
      <c r="W643" s="10"/>
      <c r="Z643" s="10"/>
      <c r="AA643" s="10"/>
      <c r="AB643" s="10"/>
      <c r="AC643" s="10"/>
      <c r="AD643" s="10"/>
      <c r="AE643" s="10"/>
    </row>
    <row r="644" spans="2:31">
      <c r="B644">
        <v>422</v>
      </c>
      <c r="C644" t="s">
        <v>15874</v>
      </c>
      <c r="D644" t="s">
        <v>15875</v>
      </c>
      <c r="E644" t="s">
        <v>779</v>
      </c>
      <c r="F644" t="s">
        <v>507</v>
      </c>
      <c r="G644" t="s">
        <v>198</v>
      </c>
      <c r="H644" t="s">
        <v>15852</v>
      </c>
      <c r="I644" t="s">
        <v>10497</v>
      </c>
      <c r="J644" t="s">
        <v>5492</v>
      </c>
      <c r="K644" t="s">
        <v>109</v>
      </c>
      <c r="L644" s="1">
        <v>43118</v>
      </c>
      <c r="M644" s="10"/>
      <c r="N644" s="10"/>
      <c r="O644" s="10"/>
      <c r="P644" s="10"/>
      <c r="Q644" s="10"/>
      <c r="R644" s="10"/>
      <c r="S644" s="10"/>
      <c r="T644" s="10"/>
      <c r="U644" s="10"/>
      <c r="V644" s="10"/>
      <c r="W644" s="10"/>
      <c r="Z644" s="10"/>
      <c r="AA644" s="10"/>
      <c r="AB644" s="10"/>
      <c r="AC644" s="10"/>
      <c r="AD644" s="10"/>
      <c r="AE644" s="10"/>
    </row>
    <row r="645" spans="2:31">
      <c r="B645">
        <v>421</v>
      </c>
      <c r="C645" t="s">
        <v>15876</v>
      </c>
      <c r="D645" t="s">
        <v>15877</v>
      </c>
      <c r="E645" t="s">
        <v>511</v>
      </c>
      <c r="F645" t="s">
        <v>507</v>
      </c>
      <c r="G645" t="s">
        <v>5413</v>
      </c>
      <c r="H645" t="s">
        <v>15691</v>
      </c>
      <c r="I645" t="s">
        <v>10494</v>
      </c>
      <c r="J645" t="s">
        <v>15878</v>
      </c>
      <c r="K645" t="s">
        <v>109</v>
      </c>
      <c r="L645" s="1">
        <v>43118</v>
      </c>
      <c r="M645" s="10"/>
      <c r="N645" s="10"/>
      <c r="O645" s="10"/>
      <c r="P645" s="10"/>
      <c r="Q645" s="10"/>
      <c r="R645" s="10"/>
      <c r="S645" s="10"/>
      <c r="T645" s="10"/>
      <c r="U645" s="10"/>
      <c r="V645" s="10"/>
      <c r="W645" s="10"/>
      <c r="Z645" s="10"/>
      <c r="AA645" s="10"/>
      <c r="AB645" s="10"/>
      <c r="AC645" s="10"/>
      <c r="AD645" s="10"/>
      <c r="AE645" s="10"/>
    </row>
    <row r="646" spans="2:31">
      <c r="B646">
        <v>420</v>
      </c>
      <c r="C646" t="s">
        <v>2902</v>
      </c>
      <c r="D646" t="s">
        <v>6676</v>
      </c>
      <c r="E646" t="s">
        <v>15175</v>
      </c>
      <c r="F646" t="s">
        <v>578</v>
      </c>
      <c r="G646" t="s">
        <v>5447</v>
      </c>
      <c r="H646" t="s">
        <v>15609</v>
      </c>
      <c r="I646" t="s">
        <v>10478</v>
      </c>
      <c r="J646" t="s">
        <v>6196</v>
      </c>
      <c r="K646" t="s">
        <v>109</v>
      </c>
      <c r="L646" s="1">
        <v>43116</v>
      </c>
      <c r="M646" s="10"/>
      <c r="N646" s="10"/>
      <c r="O646" s="10"/>
      <c r="P646" s="10"/>
      <c r="Q646" s="10"/>
      <c r="R646" s="10"/>
      <c r="S646" s="10"/>
      <c r="T646" s="10"/>
      <c r="U646" s="10"/>
      <c r="V646" s="10"/>
      <c r="W646" s="10"/>
      <c r="Z646" s="10"/>
      <c r="AA646" s="10"/>
      <c r="AB646" s="10"/>
      <c r="AC646" s="10"/>
      <c r="AD646" s="10"/>
      <c r="AE646" s="10"/>
    </row>
    <row r="647" spans="2:31">
      <c r="B647">
        <v>419</v>
      </c>
      <c r="C647" t="s">
        <v>6677</v>
      </c>
      <c r="D647" t="s">
        <v>6678</v>
      </c>
      <c r="E647" t="s">
        <v>15879</v>
      </c>
      <c r="F647" t="s">
        <v>15250</v>
      </c>
      <c r="G647" t="s">
        <v>198</v>
      </c>
      <c r="H647" t="s">
        <v>15880</v>
      </c>
      <c r="I647" t="s">
        <v>10490</v>
      </c>
      <c r="J647" t="s">
        <v>509</v>
      </c>
      <c r="K647" t="s">
        <v>109</v>
      </c>
      <c r="L647" s="1">
        <v>43116</v>
      </c>
      <c r="M647" s="10"/>
      <c r="N647" s="10"/>
      <c r="O647" s="10"/>
      <c r="P647" s="10"/>
      <c r="Q647" s="10"/>
      <c r="R647" s="10"/>
      <c r="S647" s="10"/>
      <c r="T647" s="10"/>
      <c r="U647" s="10"/>
      <c r="V647" s="10"/>
      <c r="W647" s="10"/>
      <c r="Z647" s="10"/>
      <c r="AA647" s="10"/>
      <c r="AB647" s="10"/>
      <c r="AC647" s="10"/>
      <c r="AD647" s="10"/>
      <c r="AE647" s="10"/>
    </row>
    <row r="648" spans="2:31">
      <c r="B648">
        <v>418</v>
      </c>
      <c r="C648" t="s">
        <v>5976</v>
      </c>
      <c r="D648" t="s">
        <v>5977</v>
      </c>
      <c r="E648" t="s">
        <v>511</v>
      </c>
      <c r="F648" t="s">
        <v>679</v>
      </c>
      <c r="G648" t="s">
        <v>198</v>
      </c>
      <c r="H648" t="s">
        <v>723</v>
      </c>
      <c r="I648" t="s">
        <v>10499</v>
      </c>
      <c r="J648" t="s">
        <v>109</v>
      </c>
      <c r="K648" t="s">
        <v>109</v>
      </c>
      <c r="L648" s="1">
        <v>43116</v>
      </c>
      <c r="M648" s="10"/>
      <c r="N648" s="10"/>
      <c r="O648" s="10"/>
      <c r="P648" s="10"/>
      <c r="Q648" s="10"/>
      <c r="R648" s="10"/>
      <c r="S648" s="10"/>
      <c r="T648" s="10"/>
      <c r="U648" s="10"/>
      <c r="V648" s="10"/>
      <c r="W648" s="10"/>
      <c r="Z648" s="10"/>
      <c r="AA648" s="10"/>
      <c r="AB648" s="10"/>
      <c r="AC648" s="10"/>
      <c r="AD648" s="10"/>
      <c r="AE648" s="10"/>
    </row>
    <row r="649" spans="2:31">
      <c r="B649">
        <v>417</v>
      </c>
      <c r="C649" t="s">
        <v>15063</v>
      </c>
      <c r="D649" t="s">
        <v>15881</v>
      </c>
      <c r="E649" t="s">
        <v>15616</v>
      </c>
      <c r="F649" t="s">
        <v>507</v>
      </c>
      <c r="G649" t="s">
        <v>144</v>
      </c>
      <c r="H649" t="s">
        <v>614</v>
      </c>
      <c r="I649" t="s">
        <v>10795</v>
      </c>
      <c r="J649" t="s">
        <v>6072</v>
      </c>
      <c r="K649" t="s">
        <v>109</v>
      </c>
      <c r="L649" s="1">
        <v>43115</v>
      </c>
      <c r="M649" s="10"/>
      <c r="N649" s="10"/>
      <c r="O649" s="10"/>
      <c r="P649" s="10"/>
      <c r="Q649" s="10"/>
      <c r="R649" s="10"/>
      <c r="S649" s="10"/>
      <c r="T649" s="10"/>
      <c r="U649" s="10"/>
      <c r="V649" s="10"/>
      <c r="W649" s="10"/>
      <c r="Z649" s="10"/>
      <c r="AA649" s="10"/>
      <c r="AB649" s="10"/>
      <c r="AC649" s="10"/>
      <c r="AD649" s="10"/>
      <c r="AE649" s="10"/>
    </row>
    <row r="650" spans="2:31">
      <c r="B650">
        <v>416</v>
      </c>
      <c r="C650" t="s">
        <v>15882</v>
      </c>
      <c r="D650" t="s">
        <v>15883</v>
      </c>
      <c r="E650" t="s">
        <v>511</v>
      </c>
      <c r="F650" t="s">
        <v>14279</v>
      </c>
      <c r="G650" t="s">
        <v>5413</v>
      </c>
      <c r="H650" t="s">
        <v>15884</v>
      </c>
      <c r="I650" t="s">
        <v>10490</v>
      </c>
      <c r="J650" t="s">
        <v>5865</v>
      </c>
      <c r="K650" t="s">
        <v>109</v>
      </c>
      <c r="L650" s="1">
        <v>43112</v>
      </c>
      <c r="M650" s="10"/>
      <c r="N650" s="10"/>
      <c r="O650" s="10"/>
      <c r="P650" s="10"/>
      <c r="Q650" s="10"/>
      <c r="R650" s="10"/>
      <c r="S650" s="10"/>
      <c r="T650" s="10"/>
      <c r="U650" s="10"/>
      <c r="V650" s="10"/>
      <c r="W650" s="10"/>
      <c r="Z650" s="10"/>
      <c r="AA650" s="10"/>
      <c r="AB650" s="10"/>
      <c r="AC650" s="10"/>
      <c r="AD650" s="10"/>
      <c r="AE650" s="10"/>
    </row>
    <row r="651" spans="2:31">
      <c r="B651">
        <v>415</v>
      </c>
      <c r="C651" t="s">
        <v>6025</v>
      </c>
      <c r="D651" t="s">
        <v>6026</v>
      </c>
      <c r="E651" t="s">
        <v>511</v>
      </c>
      <c r="F651" t="s">
        <v>14918</v>
      </c>
      <c r="G651" t="s">
        <v>198</v>
      </c>
      <c r="H651" t="s">
        <v>14857</v>
      </c>
      <c r="I651" t="s">
        <v>10499</v>
      </c>
      <c r="J651" t="s">
        <v>6027</v>
      </c>
      <c r="K651" t="s">
        <v>109</v>
      </c>
      <c r="L651" s="1">
        <v>43110</v>
      </c>
      <c r="M651" s="10"/>
      <c r="N651" s="10"/>
      <c r="O651" s="10"/>
      <c r="P651" s="10"/>
      <c r="Q651" s="10"/>
      <c r="R651" s="10"/>
      <c r="S651" s="10"/>
      <c r="T651" s="10"/>
      <c r="U651" s="10"/>
      <c r="V651" s="10"/>
      <c r="W651" s="10"/>
      <c r="Z651" s="10"/>
      <c r="AA651" s="10"/>
      <c r="AB651" s="10"/>
      <c r="AC651" s="10"/>
      <c r="AD651" s="10"/>
      <c r="AE651" s="10"/>
    </row>
    <row r="652" spans="2:31">
      <c r="B652">
        <v>414</v>
      </c>
      <c r="C652" t="s">
        <v>6679</v>
      </c>
      <c r="D652" t="s">
        <v>15885</v>
      </c>
      <c r="E652" t="s">
        <v>15282</v>
      </c>
      <c r="F652" t="s">
        <v>507</v>
      </c>
      <c r="G652" t="s">
        <v>144</v>
      </c>
      <c r="H652" t="s">
        <v>527</v>
      </c>
      <c r="I652" t="s">
        <v>10494</v>
      </c>
      <c r="J652" t="s">
        <v>5850</v>
      </c>
      <c r="K652" t="s">
        <v>109</v>
      </c>
      <c r="L652" s="1">
        <v>43110</v>
      </c>
      <c r="M652" s="10"/>
      <c r="N652" s="10"/>
      <c r="O652" s="10"/>
      <c r="P652" s="10"/>
      <c r="Q652" s="10"/>
      <c r="R652" s="10"/>
      <c r="S652" s="10"/>
      <c r="T652" s="10"/>
      <c r="U652" s="10"/>
      <c r="V652" s="10"/>
      <c r="W652" s="10"/>
      <c r="Z652" s="10"/>
      <c r="AA652" s="10"/>
      <c r="AB652" s="10"/>
      <c r="AC652" s="10"/>
      <c r="AD652" s="10"/>
      <c r="AE652" s="10"/>
    </row>
    <row r="653" spans="2:31">
      <c r="B653">
        <v>413</v>
      </c>
      <c r="C653" t="s">
        <v>5764</v>
      </c>
      <c r="D653" t="s">
        <v>134</v>
      </c>
      <c r="E653" t="s">
        <v>5311</v>
      </c>
      <c r="F653" t="s">
        <v>679</v>
      </c>
      <c r="G653" t="s">
        <v>558</v>
      </c>
      <c r="H653" t="s">
        <v>559</v>
      </c>
      <c r="I653" t="s">
        <v>10497</v>
      </c>
      <c r="J653" t="s">
        <v>615</v>
      </c>
      <c r="K653" t="s">
        <v>109</v>
      </c>
      <c r="L653" s="1">
        <v>43110</v>
      </c>
      <c r="M653" s="10"/>
      <c r="N653" s="10"/>
      <c r="O653" s="10"/>
      <c r="P653" s="10"/>
      <c r="Q653" s="10"/>
      <c r="R653" s="10"/>
      <c r="S653" s="10"/>
      <c r="T653" s="10"/>
      <c r="U653" s="10"/>
      <c r="V653" s="10"/>
      <c r="W653" s="10"/>
      <c r="Z653" s="10"/>
      <c r="AA653" s="10"/>
      <c r="AB653" s="10"/>
      <c r="AC653" s="10"/>
      <c r="AD653" s="10"/>
      <c r="AE653" s="10"/>
    </row>
    <row r="654" spans="2:31">
      <c r="B654">
        <v>412</v>
      </c>
      <c r="C654" t="s">
        <v>5419</v>
      </c>
      <c r="D654" t="s">
        <v>15886</v>
      </c>
      <c r="E654" t="s">
        <v>511</v>
      </c>
      <c r="F654" t="s">
        <v>15250</v>
      </c>
      <c r="G654" t="s">
        <v>235</v>
      </c>
      <c r="H654" t="s">
        <v>655</v>
      </c>
      <c r="I654" t="s">
        <v>10473</v>
      </c>
      <c r="J654" t="s">
        <v>5421</v>
      </c>
      <c r="K654" t="s">
        <v>109</v>
      </c>
      <c r="L654" s="1">
        <v>43109</v>
      </c>
      <c r="M654" s="10"/>
      <c r="N654" s="10"/>
      <c r="O654" s="10"/>
      <c r="P654" s="10"/>
      <c r="Q654" s="10"/>
      <c r="R654" s="10"/>
      <c r="S654" s="10"/>
      <c r="T654" s="10"/>
      <c r="U654" s="10"/>
      <c r="V654" s="10"/>
      <c r="W654" s="10"/>
      <c r="Z654" s="10"/>
      <c r="AA654" s="10"/>
      <c r="AB654" s="10"/>
      <c r="AC654" s="10"/>
      <c r="AD654" s="10"/>
      <c r="AE654" s="10"/>
    </row>
    <row r="655" spans="2:31">
      <c r="B655">
        <v>411</v>
      </c>
      <c r="C655" t="s">
        <v>15887</v>
      </c>
      <c r="D655" t="s">
        <v>15887</v>
      </c>
      <c r="E655" t="s">
        <v>511</v>
      </c>
      <c r="F655" t="s">
        <v>507</v>
      </c>
      <c r="G655" t="s">
        <v>5413</v>
      </c>
      <c r="H655" t="s">
        <v>15691</v>
      </c>
      <c r="I655" t="s">
        <v>10494</v>
      </c>
      <c r="J655" t="s">
        <v>5850</v>
      </c>
      <c r="K655" t="s">
        <v>109</v>
      </c>
      <c r="L655" s="1">
        <v>43098</v>
      </c>
      <c r="M655" s="10"/>
      <c r="N655" s="10"/>
      <c r="O655" s="10"/>
      <c r="P655" s="10"/>
      <c r="Q655" s="10"/>
      <c r="R655" s="10"/>
      <c r="S655" s="10"/>
      <c r="T655" s="10"/>
      <c r="U655" s="10"/>
      <c r="V655" s="10"/>
      <c r="W655" s="10"/>
      <c r="Z655" s="10"/>
      <c r="AA655" s="10"/>
      <c r="AB655" s="10"/>
      <c r="AC655" s="10"/>
      <c r="AD655" s="10"/>
      <c r="AE655" s="10"/>
    </row>
    <row r="656" spans="2:31">
      <c r="B656">
        <v>410</v>
      </c>
      <c r="C656" t="s">
        <v>15888</v>
      </c>
      <c r="D656" t="s">
        <v>15888</v>
      </c>
      <c r="E656" t="s">
        <v>511</v>
      </c>
      <c r="F656" t="s">
        <v>15250</v>
      </c>
      <c r="G656" t="s">
        <v>198</v>
      </c>
      <c r="H656" t="s">
        <v>15889</v>
      </c>
      <c r="I656" t="s">
        <v>13937</v>
      </c>
      <c r="J656" t="s">
        <v>6719</v>
      </c>
      <c r="K656" t="s">
        <v>109</v>
      </c>
      <c r="L656" s="1">
        <v>43098</v>
      </c>
      <c r="M656" s="10"/>
      <c r="N656" s="10"/>
      <c r="O656" s="10"/>
      <c r="P656" s="10"/>
      <c r="Q656" s="10"/>
      <c r="R656" s="10"/>
      <c r="S656" s="10"/>
      <c r="T656" s="10"/>
      <c r="U656" s="10"/>
      <c r="V656" s="10"/>
      <c r="W656" s="10"/>
      <c r="Z656" s="10"/>
      <c r="AA656" s="10"/>
      <c r="AB656" s="10"/>
      <c r="AC656" s="10"/>
      <c r="AD656" s="10"/>
      <c r="AE656" s="10"/>
    </row>
    <row r="657" spans="2:31">
      <c r="B657">
        <v>409</v>
      </c>
      <c r="C657" t="s">
        <v>15890</v>
      </c>
      <c r="D657" t="s">
        <v>15890</v>
      </c>
      <c r="E657" t="s">
        <v>511</v>
      </c>
      <c r="F657" t="s">
        <v>14918</v>
      </c>
      <c r="G657" t="s">
        <v>198</v>
      </c>
      <c r="H657" t="s">
        <v>579</v>
      </c>
      <c r="I657" t="s">
        <v>10688</v>
      </c>
      <c r="J657" t="s">
        <v>5777</v>
      </c>
      <c r="K657" t="s">
        <v>109</v>
      </c>
      <c r="L657" s="1">
        <v>43098</v>
      </c>
      <c r="M657" s="10"/>
      <c r="N657" s="10"/>
      <c r="O657" s="10"/>
      <c r="P657" s="10"/>
      <c r="Q657" s="10"/>
      <c r="R657" s="10"/>
      <c r="S657" s="10"/>
      <c r="T657" s="10"/>
      <c r="U657" s="10"/>
      <c r="V657" s="10"/>
      <c r="W657" s="10"/>
      <c r="Z657" s="10"/>
      <c r="AA657" s="10"/>
      <c r="AB657" s="10"/>
      <c r="AC657" s="10"/>
      <c r="AD657" s="10"/>
      <c r="AE657" s="10"/>
    </row>
    <row r="658" spans="2:31">
      <c r="B658">
        <v>408</v>
      </c>
      <c r="C658" t="s">
        <v>15891</v>
      </c>
      <c r="D658" t="s">
        <v>15891</v>
      </c>
      <c r="E658" t="s">
        <v>511</v>
      </c>
      <c r="F658" t="s">
        <v>14279</v>
      </c>
      <c r="G658" t="s">
        <v>198</v>
      </c>
      <c r="H658" t="s">
        <v>14124</v>
      </c>
      <c r="I658" t="s">
        <v>10470</v>
      </c>
      <c r="J658" t="s">
        <v>5528</v>
      </c>
      <c r="K658" t="s">
        <v>109</v>
      </c>
      <c r="L658" s="1">
        <v>43097</v>
      </c>
      <c r="M658" s="10"/>
      <c r="N658" s="10"/>
      <c r="O658" s="10"/>
      <c r="P658" s="10"/>
      <c r="Q658" s="10"/>
      <c r="R658" s="10"/>
      <c r="S658" s="10"/>
      <c r="T658" s="10"/>
      <c r="U658" s="10"/>
      <c r="V658" s="10"/>
      <c r="W658" s="10"/>
      <c r="Z658" s="10"/>
      <c r="AA658" s="10"/>
      <c r="AB658" s="10"/>
      <c r="AC658" s="10"/>
      <c r="AD658" s="10"/>
      <c r="AE658" s="10"/>
    </row>
    <row r="659" spans="2:31">
      <c r="B659">
        <v>407</v>
      </c>
      <c r="C659" t="s">
        <v>6681</v>
      </c>
      <c r="D659" t="s">
        <v>15892</v>
      </c>
      <c r="E659" t="s">
        <v>511</v>
      </c>
      <c r="F659" t="s">
        <v>507</v>
      </c>
      <c r="G659" t="s">
        <v>235</v>
      </c>
      <c r="H659" t="s">
        <v>655</v>
      </c>
      <c r="I659" t="s">
        <v>10688</v>
      </c>
      <c r="J659" t="s">
        <v>5777</v>
      </c>
      <c r="K659" t="s">
        <v>109</v>
      </c>
      <c r="L659" s="1">
        <v>43091</v>
      </c>
      <c r="M659" s="10"/>
      <c r="N659" s="10"/>
      <c r="O659" s="10"/>
      <c r="P659" s="10"/>
      <c r="Q659" s="10"/>
      <c r="R659" s="10"/>
      <c r="S659" s="10"/>
      <c r="T659" s="10"/>
      <c r="U659" s="10"/>
      <c r="V659" s="10"/>
      <c r="W659" s="10"/>
      <c r="Z659" s="10"/>
      <c r="AA659" s="10"/>
      <c r="AB659" s="10"/>
      <c r="AC659" s="10"/>
      <c r="AD659" s="10"/>
      <c r="AE659" s="10"/>
    </row>
    <row r="660" spans="2:31">
      <c r="B660">
        <v>406</v>
      </c>
      <c r="C660" t="s">
        <v>316</v>
      </c>
      <c r="D660" t="s">
        <v>15893</v>
      </c>
      <c r="E660" t="s">
        <v>5311</v>
      </c>
      <c r="F660" t="s">
        <v>507</v>
      </c>
      <c r="G660" t="s">
        <v>144</v>
      </c>
      <c r="H660" t="s">
        <v>15116</v>
      </c>
      <c r="I660" t="s">
        <v>10478</v>
      </c>
      <c r="J660" t="s">
        <v>325</v>
      </c>
      <c r="K660" t="s">
        <v>109</v>
      </c>
      <c r="L660" s="1">
        <v>43090</v>
      </c>
      <c r="M660" s="10"/>
      <c r="N660" s="10"/>
      <c r="O660" s="10"/>
      <c r="P660" s="10"/>
      <c r="Q660" s="10"/>
      <c r="R660" s="10"/>
      <c r="S660" s="10"/>
      <c r="T660" s="10"/>
      <c r="U660" s="10"/>
      <c r="V660" s="10"/>
      <c r="W660" s="10"/>
      <c r="Z660" s="10"/>
      <c r="AA660" s="10"/>
      <c r="AB660" s="10"/>
      <c r="AC660" s="10"/>
      <c r="AD660" s="10"/>
      <c r="AE660" s="10"/>
    </row>
    <row r="661" spans="2:31">
      <c r="B661">
        <v>405</v>
      </c>
      <c r="C661" t="s">
        <v>15894</v>
      </c>
      <c r="D661" t="s">
        <v>15894</v>
      </c>
      <c r="E661" t="s">
        <v>511</v>
      </c>
      <c r="F661" t="s">
        <v>507</v>
      </c>
      <c r="G661" t="s">
        <v>198</v>
      </c>
      <c r="H661" t="s">
        <v>14124</v>
      </c>
      <c r="I661" t="s">
        <v>13824</v>
      </c>
      <c r="J661" t="s">
        <v>6287</v>
      </c>
      <c r="K661" t="s">
        <v>109</v>
      </c>
      <c r="L661" s="1">
        <v>43090</v>
      </c>
      <c r="M661" s="10"/>
      <c r="N661" s="10"/>
      <c r="O661" s="10"/>
      <c r="P661" s="10"/>
      <c r="Q661" s="10"/>
      <c r="R661" s="10"/>
      <c r="S661" s="10"/>
      <c r="T661" s="10"/>
      <c r="U661" s="10"/>
      <c r="V661" s="10"/>
      <c r="W661" s="10"/>
      <c r="Z661" s="10"/>
      <c r="AA661" s="10"/>
      <c r="AB661" s="10"/>
      <c r="AC661" s="10"/>
      <c r="AD661" s="10"/>
      <c r="AE661" s="10"/>
    </row>
    <row r="662" spans="2:31">
      <c r="B662">
        <v>404</v>
      </c>
      <c r="C662" t="s">
        <v>15895</v>
      </c>
      <c r="D662" t="s">
        <v>15896</v>
      </c>
      <c r="E662" t="s">
        <v>511</v>
      </c>
      <c r="F662" t="s">
        <v>507</v>
      </c>
      <c r="G662" t="s">
        <v>144</v>
      </c>
      <c r="H662" t="s">
        <v>527</v>
      </c>
      <c r="I662" t="s">
        <v>10490</v>
      </c>
      <c r="J662" t="s">
        <v>186</v>
      </c>
      <c r="K662" t="s">
        <v>187</v>
      </c>
      <c r="L662" s="1">
        <v>43089</v>
      </c>
      <c r="M662" s="10"/>
      <c r="N662" s="10"/>
      <c r="O662" s="10"/>
      <c r="P662" s="10"/>
      <c r="Q662" s="10"/>
      <c r="R662" s="10"/>
      <c r="S662" s="10"/>
      <c r="T662" s="10"/>
      <c r="U662" s="10"/>
      <c r="V662" s="10"/>
      <c r="W662" s="10"/>
      <c r="Z662" s="10"/>
      <c r="AA662" s="10"/>
      <c r="AB662" s="10"/>
      <c r="AC662" s="10"/>
      <c r="AD662" s="10"/>
      <c r="AE662" s="10"/>
    </row>
    <row r="663" spans="2:31">
      <c r="B663">
        <v>403</v>
      </c>
      <c r="C663" t="s">
        <v>15897</v>
      </c>
      <c r="D663" t="s">
        <v>15897</v>
      </c>
      <c r="E663" t="s">
        <v>511</v>
      </c>
      <c r="F663" t="s">
        <v>507</v>
      </c>
      <c r="G663" t="s">
        <v>144</v>
      </c>
      <c r="H663" t="s">
        <v>527</v>
      </c>
      <c r="I663" t="s">
        <v>10478</v>
      </c>
      <c r="J663" t="s">
        <v>5828</v>
      </c>
      <c r="K663" t="s">
        <v>6457</v>
      </c>
      <c r="L663" s="1">
        <v>43089</v>
      </c>
      <c r="M663" s="10"/>
      <c r="N663" s="10"/>
      <c r="O663" s="10"/>
      <c r="P663" s="10"/>
      <c r="Q663" s="10"/>
      <c r="R663" s="10"/>
      <c r="S663" s="10"/>
      <c r="T663" s="10"/>
      <c r="U663" s="10"/>
      <c r="V663" s="10"/>
      <c r="W663" s="10"/>
      <c r="Z663" s="10"/>
      <c r="AA663" s="10"/>
      <c r="AB663" s="10"/>
      <c r="AC663" s="10"/>
      <c r="AD663" s="10"/>
      <c r="AE663" s="10"/>
    </row>
    <row r="664" spans="2:31">
      <c r="B664">
        <v>402</v>
      </c>
      <c r="C664" t="s">
        <v>6683</v>
      </c>
      <c r="D664" t="s">
        <v>15898</v>
      </c>
      <c r="E664" t="s">
        <v>511</v>
      </c>
      <c r="F664" t="s">
        <v>507</v>
      </c>
      <c r="G664" t="s">
        <v>144</v>
      </c>
      <c r="H664" t="s">
        <v>527</v>
      </c>
      <c r="I664" t="s">
        <v>10478</v>
      </c>
      <c r="J664" t="s">
        <v>528</v>
      </c>
      <c r="K664" t="s">
        <v>6685</v>
      </c>
      <c r="L664" s="1">
        <v>43089</v>
      </c>
      <c r="M664" s="10"/>
      <c r="N664" s="10"/>
      <c r="O664" s="10"/>
      <c r="P664" s="10"/>
      <c r="Q664" s="10"/>
      <c r="R664" s="10"/>
      <c r="S664" s="10"/>
      <c r="T664" s="10"/>
      <c r="U664" s="10"/>
      <c r="V664" s="10"/>
      <c r="W664" s="10"/>
      <c r="Z664" s="10"/>
      <c r="AA664" s="10"/>
      <c r="AB664" s="10"/>
      <c r="AC664" s="10"/>
      <c r="AD664" s="10"/>
      <c r="AE664" s="10"/>
    </row>
    <row r="665" spans="2:31">
      <c r="B665">
        <v>401</v>
      </c>
      <c r="C665" t="s">
        <v>15899</v>
      </c>
      <c r="D665" t="s">
        <v>15900</v>
      </c>
      <c r="E665" t="s">
        <v>511</v>
      </c>
      <c r="F665" t="s">
        <v>507</v>
      </c>
      <c r="G665" t="s">
        <v>144</v>
      </c>
      <c r="H665" t="s">
        <v>527</v>
      </c>
      <c r="I665" t="s">
        <v>10559</v>
      </c>
      <c r="J665" t="s">
        <v>6060</v>
      </c>
      <c r="K665" t="s">
        <v>15901</v>
      </c>
      <c r="L665" s="1">
        <v>43088</v>
      </c>
      <c r="M665" s="10"/>
      <c r="N665" s="10"/>
      <c r="O665" s="10"/>
      <c r="P665" s="10"/>
      <c r="Q665" s="10"/>
      <c r="R665" s="10"/>
      <c r="S665" s="10"/>
      <c r="T665" s="10"/>
      <c r="U665" s="10"/>
      <c r="V665" s="10"/>
      <c r="W665" s="10"/>
      <c r="Z665" s="10"/>
      <c r="AA665" s="10"/>
      <c r="AB665" s="10"/>
      <c r="AC665" s="10"/>
      <c r="AD665" s="10"/>
      <c r="AE665" s="10"/>
    </row>
    <row r="666" spans="2:31">
      <c r="B666">
        <v>400</v>
      </c>
      <c r="C666" t="s">
        <v>331</v>
      </c>
      <c r="D666" t="s">
        <v>459</v>
      </c>
      <c r="E666" t="s">
        <v>511</v>
      </c>
      <c r="F666" t="s">
        <v>507</v>
      </c>
      <c r="G666" t="s">
        <v>144</v>
      </c>
      <c r="H666" t="s">
        <v>527</v>
      </c>
      <c r="I666" t="s">
        <v>10528</v>
      </c>
      <c r="J666" t="s">
        <v>461</v>
      </c>
      <c r="K666" t="s">
        <v>109</v>
      </c>
      <c r="L666" s="1">
        <v>43088</v>
      </c>
      <c r="M666" s="10"/>
      <c r="N666" s="10"/>
      <c r="O666" s="10"/>
      <c r="P666" s="10"/>
      <c r="Q666" s="10"/>
      <c r="R666" s="10"/>
      <c r="S666" s="10"/>
      <c r="T666" s="10"/>
      <c r="U666" s="10"/>
      <c r="V666" s="10"/>
      <c r="W666" s="10"/>
      <c r="Z666" s="10"/>
      <c r="AA666" s="10"/>
      <c r="AB666" s="10"/>
      <c r="AC666" s="10"/>
      <c r="AD666" s="10"/>
      <c r="AE666" s="10"/>
    </row>
    <row r="667" spans="2:31">
      <c r="B667">
        <v>399</v>
      </c>
      <c r="C667" t="s">
        <v>15902</v>
      </c>
      <c r="D667" t="s">
        <v>15902</v>
      </c>
      <c r="E667" t="s">
        <v>511</v>
      </c>
      <c r="F667" t="s">
        <v>14918</v>
      </c>
      <c r="G667" t="s">
        <v>198</v>
      </c>
      <c r="H667" t="s">
        <v>605</v>
      </c>
      <c r="I667" t="s">
        <v>10478</v>
      </c>
      <c r="J667" t="s">
        <v>5393</v>
      </c>
      <c r="K667" t="s">
        <v>109</v>
      </c>
      <c r="L667" s="1">
        <v>43084</v>
      </c>
      <c r="M667" s="10"/>
      <c r="N667" s="10"/>
      <c r="O667" s="10"/>
      <c r="P667" s="10"/>
      <c r="Q667" s="10"/>
      <c r="R667" s="10"/>
      <c r="S667" s="10"/>
      <c r="T667" s="10"/>
      <c r="U667" s="10"/>
      <c r="V667" s="10"/>
      <c r="W667" s="10"/>
      <c r="Z667" s="10"/>
      <c r="AA667" s="10"/>
      <c r="AB667" s="10"/>
      <c r="AC667" s="10"/>
      <c r="AD667" s="10"/>
      <c r="AE667" s="10"/>
    </row>
    <row r="668" spans="2:31">
      <c r="B668">
        <v>398</v>
      </c>
      <c r="C668" t="s">
        <v>2083</v>
      </c>
      <c r="D668" t="s">
        <v>15903</v>
      </c>
      <c r="E668" t="s">
        <v>15419</v>
      </c>
      <c r="F668" t="s">
        <v>507</v>
      </c>
      <c r="G668" t="s">
        <v>144</v>
      </c>
      <c r="H668" t="s">
        <v>14869</v>
      </c>
      <c r="I668" t="s">
        <v>10490</v>
      </c>
      <c r="J668" t="s">
        <v>217</v>
      </c>
      <c r="K668" t="s">
        <v>109</v>
      </c>
      <c r="L668" s="1">
        <v>43083</v>
      </c>
      <c r="M668" s="10"/>
      <c r="N668" s="10"/>
      <c r="O668" s="10"/>
      <c r="P668" s="10"/>
      <c r="Q668" s="10"/>
      <c r="R668" s="10"/>
      <c r="S668" s="10"/>
      <c r="T668" s="10"/>
      <c r="U668" s="10"/>
      <c r="V668" s="10"/>
      <c r="W668" s="10"/>
      <c r="Z668" s="10"/>
      <c r="AA668" s="10"/>
      <c r="AB668" s="10"/>
      <c r="AC668" s="10"/>
      <c r="AD668" s="10"/>
      <c r="AE668" s="10"/>
    </row>
    <row r="669" spans="2:31">
      <c r="B669">
        <v>397</v>
      </c>
      <c r="C669" t="s">
        <v>6686</v>
      </c>
      <c r="D669" t="s">
        <v>6687</v>
      </c>
      <c r="E669" t="s">
        <v>511</v>
      </c>
      <c r="F669" t="s">
        <v>15250</v>
      </c>
      <c r="G669" t="s">
        <v>235</v>
      </c>
      <c r="H669" t="s">
        <v>655</v>
      </c>
      <c r="I669" t="s">
        <v>10481</v>
      </c>
      <c r="J669" t="s">
        <v>6609</v>
      </c>
      <c r="K669" t="s">
        <v>109</v>
      </c>
      <c r="L669" s="1">
        <v>43083</v>
      </c>
      <c r="M669" s="10"/>
      <c r="N669" s="10"/>
      <c r="O669" s="10"/>
      <c r="P669" s="10"/>
      <c r="Q669" s="10"/>
      <c r="R669" s="10"/>
      <c r="S669" s="10"/>
      <c r="T669" s="10"/>
      <c r="U669" s="10"/>
      <c r="V669" s="10"/>
      <c r="W669" s="10"/>
      <c r="Z669" s="10"/>
      <c r="AA669" s="10"/>
      <c r="AB669" s="10"/>
      <c r="AC669" s="10"/>
      <c r="AD669" s="10"/>
      <c r="AE669" s="10"/>
    </row>
    <row r="670" spans="2:31">
      <c r="B670">
        <v>396</v>
      </c>
      <c r="C670" t="s">
        <v>5765</v>
      </c>
      <c r="D670" t="s">
        <v>5766</v>
      </c>
      <c r="E670" t="s">
        <v>779</v>
      </c>
      <c r="F670" t="s">
        <v>679</v>
      </c>
      <c r="G670" t="s">
        <v>558</v>
      </c>
      <c r="H670" t="s">
        <v>559</v>
      </c>
      <c r="I670" t="s">
        <v>10515</v>
      </c>
      <c r="J670" t="s">
        <v>5399</v>
      </c>
      <c r="K670" t="s">
        <v>109</v>
      </c>
      <c r="L670" s="1">
        <v>43082</v>
      </c>
      <c r="M670" s="10"/>
      <c r="N670" s="10"/>
      <c r="O670" s="10"/>
      <c r="P670" s="10"/>
      <c r="Q670" s="10"/>
      <c r="R670" s="10"/>
      <c r="S670" s="10"/>
      <c r="T670" s="10"/>
      <c r="U670" s="10"/>
      <c r="V670" s="10"/>
      <c r="W670" s="10"/>
      <c r="Z670" s="10"/>
      <c r="AA670" s="10"/>
      <c r="AB670" s="10"/>
      <c r="AC670" s="10"/>
      <c r="AD670" s="10"/>
      <c r="AE670" s="10"/>
    </row>
    <row r="671" spans="2:31">
      <c r="B671">
        <v>395</v>
      </c>
      <c r="C671" t="s">
        <v>1910</v>
      </c>
      <c r="D671" t="s">
        <v>6688</v>
      </c>
      <c r="E671" t="s">
        <v>10819</v>
      </c>
      <c r="F671" t="s">
        <v>507</v>
      </c>
      <c r="G671" t="s">
        <v>144</v>
      </c>
      <c r="H671" t="s">
        <v>527</v>
      </c>
      <c r="I671" t="s">
        <v>10478</v>
      </c>
      <c r="J671" t="s">
        <v>5828</v>
      </c>
      <c r="K671" t="s">
        <v>109</v>
      </c>
      <c r="L671" s="1">
        <v>43082</v>
      </c>
      <c r="M671" s="10"/>
      <c r="N671" s="10"/>
      <c r="O671" s="10"/>
      <c r="P671" s="10"/>
      <c r="Q671" s="10"/>
      <c r="R671" s="10"/>
      <c r="S671" s="10"/>
      <c r="T671" s="10"/>
      <c r="U671" s="10"/>
      <c r="V671" s="10"/>
      <c r="W671" s="10"/>
      <c r="Z671" s="10"/>
      <c r="AA671" s="10"/>
      <c r="AB671" s="10"/>
      <c r="AC671" s="10"/>
      <c r="AD671" s="10"/>
      <c r="AE671" s="10"/>
    </row>
    <row r="672" spans="2:31">
      <c r="B672">
        <v>394</v>
      </c>
      <c r="C672" t="s">
        <v>15904</v>
      </c>
      <c r="D672" t="s">
        <v>15905</v>
      </c>
      <c r="E672" t="s">
        <v>511</v>
      </c>
      <c r="F672" t="s">
        <v>507</v>
      </c>
      <c r="G672" t="s">
        <v>144</v>
      </c>
      <c r="H672" t="s">
        <v>605</v>
      </c>
      <c r="I672" t="s">
        <v>10470</v>
      </c>
      <c r="J672" t="s">
        <v>295</v>
      </c>
      <c r="K672" t="s">
        <v>14660</v>
      </c>
      <c r="L672" s="1">
        <v>43082</v>
      </c>
      <c r="M672" s="10"/>
      <c r="N672" s="10"/>
      <c r="O672" s="10"/>
      <c r="P672" s="10"/>
      <c r="Q672" s="10"/>
      <c r="R672" s="10"/>
      <c r="S672" s="10"/>
      <c r="T672" s="10"/>
      <c r="U672" s="10"/>
      <c r="V672" s="10"/>
      <c r="W672" s="10"/>
      <c r="Z672" s="10"/>
      <c r="AA672" s="10"/>
      <c r="AB672" s="10"/>
      <c r="AC672" s="10"/>
      <c r="AD672" s="10"/>
      <c r="AE672" s="10"/>
    </row>
    <row r="673" spans="2:31">
      <c r="B673">
        <v>393</v>
      </c>
      <c r="C673" t="s">
        <v>995</v>
      </c>
      <c r="D673" t="s">
        <v>15906</v>
      </c>
      <c r="E673" t="s">
        <v>511</v>
      </c>
      <c r="F673" t="s">
        <v>507</v>
      </c>
      <c r="G673" t="s">
        <v>144</v>
      </c>
      <c r="H673" t="s">
        <v>527</v>
      </c>
      <c r="I673" t="s">
        <v>13943</v>
      </c>
      <c r="J673" t="s">
        <v>5703</v>
      </c>
      <c r="K673" t="s">
        <v>5704</v>
      </c>
      <c r="L673" s="1">
        <v>43082</v>
      </c>
      <c r="M673" s="10"/>
      <c r="N673" s="10"/>
      <c r="O673" s="10"/>
      <c r="P673" s="10"/>
      <c r="Q673" s="10"/>
      <c r="R673" s="10"/>
      <c r="S673" s="10"/>
      <c r="T673" s="10"/>
      <c r="U673" s="10"/>
      <c r="V673" s="10"/>
      <c r="W673" s="10"/>
      <c r="Z673" s="10"/>
      <c r="AA673" s="10"/>
      <c r="AB673" s="10"/>
      <c r="AC673" s="10"/>
      <c r="AD673" s="10"/>
      <c r="AE673" s="10"/>
    </row>
    <row r="674" spans="2:31">
      <c r="B674">
        <v>392</v>
      </c>
      <c r="C674" t="s">
        <v>1586</v>
      </c>
      <c r="D674" t="s">
        <v>15907</v>
      </c>
      <c r="E674" t="s">
        <v>511</v>
      </c>
      <c r="F674" t="s">
        <v>507</v>
      </c>
      <c r="G674" t="s">
        <v>144</v>
      </c>
      <c r="H674" t="s">
        <v>605</v>
      </c>
      <c r="I674" t="s">
        <v>10470</v>
      </c>
      <c r="J674" t="s">
        <v>5819</v>
      </c>
      <c r="K674" t="s">
        <v>109</v>
      </c>
      <c r="L674" s="1">
        <v>43081</v>
      </c>
      <c r="M674" s="10"/>
      <c r="N674" s="10"/>
      <c r="O674" s="10"/>
      <c r="P674" s="10"/>
      <c r="Q674" s="10"/>
      <c r="R674" s="10"/>
      <c r="S674" s="10"/>
      <c r="T674" s="10"/>
      <c r="U674" s="10"/>
      <c r="V674" s="10"/>
      <c r="W674" s="10"/>
      <c r="Z674" s="10"/>
      <c r="AA674" s="10"/>
      <c r="AB674" s="10"/>
      <c r="AC674" s="10"/>
      <c r="AD674" s="10"/>
      <c r="AE674" s="10"/>
    </row>
    <row r="675" spans="2:31">
      <c r="B675">
        <v>391</v>
      </c>
      <c r="C675" t="s">
        <v>14689</v>
      </c>
      <c r="D675" t="s">
        <v>14689</v>
      </c>
      <c r="E675" t="s">
        <v>511</v>
      </c>
      <c r="F675" t="s">
        <v>507</v>
      </c>
      <c r="G675" t="s">
        <v>144</v>
      </c>
      <c r="H675" t="s">
        <v>15683</v>
      </c>
      <c r="I675" t="s">
        <v>10584</v>
      </c>
      <c r="J675" t="s">
        <v>5718</v>
      </c>
      <c r="K675" t="s">
        <v>109</v>
      </c>
      <c r="L675" s="1">
        <v>43076</v>
      </c>
      <c r="M675" s="10"/>
      <c r="N675" s="10"/>
      <c r="O675" s="10"/>
      <c r="P675" s="10"/>
      <c r="Q675" s="10"/>
      <c r="R675" s="10"/>
      <c r="S675" s="10"/>
      <c r="T675" s="10"/>
      <c r="U675" s="10"/>
      <c r="V675" s="10"/>
      <c r="W675" s="10"/>
      <c r="Z675" s="10"/>
      <c r="AA675" s="10"/>
      <c r="AB675" s="10"/>
      <c r="AC675" s="10"/>
      <c r="AD675" s="10"/>
      <c r="AE675" s="10"/>
    </row>
    <row r="676" spans="2:31">
      <c r="B676">
        <v>390</v>
      </c>
      <c r="C676" t="s">
        <v>1210</v>
      </c>
      <c r="D676" t="s">
        <v>15908</v>
      </c>
      <c r="E676" t="s">
        <v>511</v>
      </c>
      <c r="F676" t="s">
        <v>507</v>
      </c>
      <c r="G676" t="s">
        <v>198</v>
      </c>
      <c r="H676" t="s">
        <v>15909</v>
      </c>
      <c r="I676" t="s">
        <v>10688</v>
      </c>
      <c r="J676" t="s">
        <v>5777</v>
      </c>
      <c r="K676" t="s">
        <v>109</v>
      </c>
      <c r="L676" s="1">
        <v>43076</v>
      </c>
      <c r="M676" s="10"/>
      <c r="N676" s="10"/>
      <c r="O676" s="10"/>
      <c r="P676" s="10"/>
      <c r="Q676" s="10"/>
      <c r="R676" s="10"/>
      <c r="S676" s="10"/>
      <c r="T676" s="10"/>
      <c r="U676" s="10"/>
      <c r="V676" s="10"/>
      <c r="W676" s="10"/>
      <c r="Z676" s="10"/>
      <c r="AA676" s="10"/>
      <c r="AB676" s="10"/>
      <c r="AC676" s="10"/>
      <c r="AD676" s="10"/>
      <c r="AE676" s="10"/>
    </row>
    <row r="677" spans="2:31">
      <c r="B677">
        <v>389</v>
      </c>
      <c r="C677" t="s">
        <v>15910</v>
      </c>
      <c r="D677" t="s">
        <v>15911</v>
      </c>
      <c r="E677" t="s">
        <v>511</v>
      </c>
      <c r="F677" t="s">
        <v>15250</v>
      </c>
      <c r="G677" t="s">
        <v>558</v>
      </c>
      <c r="H677" t="s">
        <v>614</v>
      </c>
      <c r="I677" t="s">
        <v>10490</v>
      </c>
      <c r="J677" t="s">
        <v>15912</v>
      </c>
      <c r="K677" t="s">
        <v>109</v>
      </c>
      <c r="L677" s="1">
        <v>43076</v>
      </c>
      <c r="M677" s="10"/>
      <c r="N677" s="10"/>
      <c r="O677" s="10"/>
      <c r="P677" s="10"/>
      <c r="Q677" s="10"/>
      <c r="R677" s="10"/>
      <c r="S677" s="10"/>
      <c r="T677" s="10"/>
      <c r="U677" s="10"/>
      <c r="V677" s="10"/>
      <c r="W677" s="10"/>
      <c r="Z677" s="10"/>
      <c r="AA677" s="10"/>
      <c r="AB677" s="10"/>
      <c r="AC677" s="10"/>
      <c r="AD677" s="10"/>
      <c r="AE677" s="10"/>
    </row>
    <row r="678" spans="2:31">
      <c r="B678">
        <v>388</v>
      </c>
      <c r="C678" t="s">
        <v>14424</v>
      </c>
      <c r="D678" t="s">
        <v>15913</v>
      </c>
      <c r="E678" t="s">
        <v>511</v>
      </c>
      <c r="F678" t="s">
        <v>507</v>
      </c>
      <c r="G678" t="s">
        <v>144</v>
      </c>
      <c r="H678" t="s">
        <v>527</v>
      </c>
      <c r="I678" t="s">
        <v>10466</v>
      </c>
      <c r="J678" t="s">
        <v>143</v>
      </c>
      <c r="K678" t="s">
        <v>109</v>
      </c>
      <c r="L678" s="1">
        <v>43075</v>
      </c>
      <c r="M678" s="10"/>
      <c r="N678" s="10"/>
      <c r="O678" s="10"/>
      <c r="P678" s="10"/>
      <c r="Q678" s="10"/>
      <c r="R678" s="10"/>
      <c r="S678" s="10"/>
      <c r="T678" s="10"/>
      <c r="U678" s="10"/>
      <c r="V678" s="10"/>
      <c r="W678" s="10"/>
      <c r="Z678" s="10"/>
      <c r="AA678" s="10"/>
      <c r="AB678" s="10"/>
      <c r="AC678" s="10"/>
      <c r="AD678" s="10"/>
      <c r="AE678" s="10"/>
    </row>
    <row r="679" spans="2:31">
      <c r="B679">
        <v>387</v>
      </c>
      <c r="C679" t="s">
        <v>158</v>
      </c>
      <c r="D679" t="s">
        <v>172</v>
      </c>
      <c r="E679" t="s">
        <v>15467</v>
      </c>
      <c r="F679" t="s">
        <v>507</v>
      </c>
      <c r="G679" t="s">
        <v>144</v>
      </c>
      <c r="H679" t="s">
        <v>605</v>
      </c>
      <c r="I679" t="s">
        <v>10490</v>
      </c>
      <c r="J679" t="s">
        <v>174</v>
      </c>
      <c r="K679" t="s">
        <v>109</v>
      </c>
      <c r="L679" s="1">
        <v>43074</v>
      </c>
      <c r="M679" s="10"/>
      <c r="N679" s="10"/>
      <c r="O679" s="10"/>
      <c r="P679" s="10"/>
      <c r="Q679" s="10"/>
      <c r="R679" s="10"/>
      <c r="S679" s="10"/>
      <c r="T679" s="10"/>
      <c r="U679" s="10"/>
      <c r="V679" s="10"/>
      <c r="W679" s="10"/>
      <c r="Z679" s="10"/>
      <c r="AA679" s="10"/>
      <c r="AB679" s="10"/>
      <c r="AC679" s="10"/>
      <c r="AD679" s="10"/>
      <c r="AE679" s="10"/>
    </row>
    <row r="680" spans="2:31">
      <c r="B680">
        <v>386</v>
      </c>
      <c r="C680" t="s">
        <v>3118</v>
      </c>
      <c r="D680" t="s">
        <v>15914</v>
      </c>
      <c r="E680" t="s">
        <v>511</v>
      </c>
      <c r="F680" t="s">
        <v>15502</v>
      </c>
      <c r="G680" t="s">
        <v>558</v>
      </c>
      <c r="H680" t="s">
        <v>614</v>
      </c>
      <c r="I680" t="s">
        <v>10499</v>
      </c>
      <c r="J680" t="s">
        <v>5453</v>
      </c>
      <c r="K680" t="s">
        <v>109</v>
      </c>
      <c r="L680" s="1">
        <v>43073</v>
      </c>
      <c r="M680" s="10"/>
      <c r="N680" s="10"/>
      <c r="O680" s="10"/>
      <c r="P680" s="10"/>
      <c r="Q680" s="10"/>
      <c r="R680" s="10"/>
      <c r="S680" s="10"/>
      <c r="T680" s="10"/>
      <c r="U680" s="10"/>
      <c r="V680" s="10"/>
      <c r="W680" s="10"/>
      <c r="Z680" s="10"/>
      <c r="AA680" s="10"/>
      <c r="AB680" s="10"/>
      <c r="AC680" s="10"/>
      <c r="AD680" s="10"/>
      <c r="AE680" s="10"/>
    </row>
    <row r="681" spans="2:31">
      <c r="B681">
        <v>385</v>
      </c>
      <c r="C681" t="s">
        <v>12249</v>
      </c>
      <c r="D681" t="s">
        <v>15915</v>
      </c>
      <c r="E681" t="s">
        <v>15467</v>
      </c>
      <c r="F681" t="s">
        <v>722</v>
      </c>
      <c r="G681" t="s">
        <v>558</v>
      </c>
      <c r="H681" t="s">
        <v>614</v>
      </c>
      <c r="I681" t="s">
        <v>10499</v>
      </c>
      <c r="J681" t="s">
        <v>109</v>
      </c>
      <c r="K681" t="s">
        <v>109</v>
      </c>
      <c r="L681" s="1">
        <v>43073</v>
      </c>
      <c r="M681" s="10"/>
      <c r="N681" s="10"/>
      <c r="O681" s="10"/>
      <c r="P681" s="10"/>
      <c r="Q681" s="10"/>
      <c r="R681" s="10"/>
      <c r="S681" s="10"/>
      <c r="T681" s="10"/>
      <c r="U681" s="10"/>
      <c r="V681" s="10"/>
      <c r="W681" s="10"/>
      <c r="Z681" s="10"/>
      <c r="AA681" s="10"/>
      <c r="AB681" s="10"/>
      <c r="AC681" s="10"/>
      <c r="AD681" s="10"/>
      <c r="AE681" s="10"/>
    </row>
    <row r="682" spans="2:31">
      <c r="B682">
        <v>384</v>
      </c>
      <c r="C682" t="s">
        <v>1086</v>
      </c>
      <c r="D682" t="s">
        <v>15916</v>
      </c>
      <c r="E682" t="s">
        <v>15467</v>
      </c>
      <c r="F682" t="s">
        <v>507</v>
      </c>
      <c r="G682" t="s">
        <v>198</v>
      </c>
      <c r="H682" t="s">
        <v>14260</v>
      </c>
      <c r="I682" t="s">
        <v>10478</v>
      </c>
      <c r="J682" t="s">
        <v>528</v>
      </c>
      <c r="K682" t="s">
        <v>109</v>
      </c>
      <c r="L682" s="1">
        <v>43070</v>
      </c>
      <c r="M682" s="10"/>
      <c r="N682" s="10"/>
      <c r="O682" s="10"/>
      <c r="P682" s="10"/>
      <c r="Q682" s="10"/>
      <c r="R682" s="10"/>
      <c r="S682" s="10"/>
      <c r="T682" s="10"/>
      <c r="U682" s="10"/>
      <c r="V682" s="10"/>
      <c r="W682" s="10"/>
      <c r="Z682" s="10"/>
      <c r="AA682" s="10"/>
      <c r="AB682" s="10"/>
      <c r="AC682" s="10"/>
      <c r="AD682" s="10"/>
      <c r="AE682" s="10"/>
    </row>
    <row r="683" spans="2:31">
      <c r="B683">
        <v>383</v>
      </c>
      <c r="C683" t="s">
        <v>15917</v>
      </c>
      <c r="D683" t="s">
        <v>15917</v>
      </c>
      <c r="E683" t="s">
        <v>511</v>
      </c>
      <c r="F683" t="s">
        <v>507</v>
      </c>
      <c r="G683" t="s">
        <v>144</v>
      </c>
      <c r="H683" t="s">
        <v>778</v>
      </c>
      <c r="I683" t="s">
        <v>10531</v>
      </c>
      <c r="J683" t="s">
        <v>197</v>
      </c>
      <c r="K683" t="s">
        <v>15549</v>
      </c>
      <c r="L683" s="1">
        <v>43068</v>
      </c>
      <c r="M683" s="10"/>
      <c r="N683" s="10"/>
      <c r="O683" s="10"/>
      <c r="P683" s="10"/>
      <c r="Q683" s="10"/>
      <c r="R683" s="10"/>
      <c r="S683" s="10"/>
      <c r="T683" s="10"/>
      <c r="U683" s="10"/>
      <c r="V683" s="10"/>
      <c r="W683" s="10"/>
      <c r="Z683" s="10"/>
      <c r="AA683" s="10"/>
      <c r="AB683" s="10"/>
      <c r="AC683" s="10"/>
      <c r="AD683" s="10"/>
      <c r="AE683" s="10"/>
    </row>
    <row r="684" spans="2:31">
      <c r="B684">
        <v>382</v>
      </c>
      <c r="C684" t="s">
        <v>6692</v>
      </c>
      <c r="D684" t="s">
        <v>6692</v>
      </c>
      <c r="E684" t="s">
        <v>511</v>
      </c>
      <c r="F684" t="s">
        <v>722</v>
      </c>
      <c r="G684" t="s">
        <v>235</v>
      </c>
      <c r="H684" t="s">
        <v>655</v>
      </c>
      <c r="I684" t="s">
        <v>10475</v>
      </c>
      <c r="J684" t="s">
        <v>668</v>
      </c>
      <c r="K684" t="s">
        <v>109</v>
      </c>
      <c r="L684" s="1">
        <v>43067</v>
      </c>
      <c r="M684" s="10"/>
      <c r="N684" s="10"/>
      <c r="O684" s="10"/>
      <c r="P684" s="10"/>
      <c r="Q684" s="10"/>
      <c r="R684" s="10"/>
      <c r="S684" s="10"/>
      <c r="T684" s="10"/>
      <c r="U684" s="10"/>
      <c r="V684" s="10"/>
      <c r="W684" s="10"/>
      <c r="Z684" s="10"/>
      <c r="AA684" s="10"/>
      <c r="AB684" s="10"/>
      <c r="AC684" s="10"/>
      <c r="AD684" s="10"/>
      <c r="AE684" s="10"/>
    </row>
    <row r="685" spans="2:31">
      <c r="B685">
        <v>381</v>
      </c>
      <c r="C685" t="s">
        <v>15918</v>
      </c>
      <c r="D685" t="s">
        <v>15919</v>
      </c>
      <c r="E685" t="s">
        <v>511</v>
      </c>
      <c r="F685" t="s">
        <v>507</v>
      </c>
      <c r="G685" t="s">
        <v>144</v>
      </c>
      <c r="H685" t="s">
        <v>14869</v>
      </c>
      <c r="I685" t="s">
        <v>13824</v>
      </c>
      <c r="J685" t="s">
        <v>15564</v>
      </c>
      <c r="K685" t="s">
        <v>109</v>
      </c>
      <c r="L685" s="1">
        <v>43067</v>
      </c>
      <c r="M685" s="10"/>
      <c r="N685" s="10"/>
      <c r="O685" s="10"/>
      <c r="P685" s="10"/>
      <c r="Q685" s="10"/>
      <c r="R685" s="10"/>
      <c r="S685" s="10"/>
      <c r="T685" s="10"/>
      <c r="U685" s="10"/>
      <c r="V685" s="10"/>
      <c r="W685" s="10"/>
      <c r="Z685" s="10"/>
      <c r="AA685" s="10"/>
      <c r="AB685" s="10"/>
      <c r="AC685" s="10"/>
      <c r="AD685" s="10"/>
      <c r="AE685" s="10"/>
    </row>
    <row r="686" spans="2:31">
      <c r="B686">
        <v>380</v>
      </c>
      <c r="C686" t="s">
        <v>1717</v>
      </c>
      <c r="D686" t="s">
        <v>15920</v>
      </c>
      <c r="E686" t="s">
        <v>10819</v>
      </c>
      <c r="F686" t="s">
        <v>507</v>
      </c>
      <c r="G686" t="s">
        <v>144</v>
      </c>
      <c r="H686" t="s">
        <v>605</v>
      </c>
      <c r="I686" t="s">
        <v>10478</v>
      </c>
      <c r="J686" t="s">
        <v>6265</v>
      </c>
      <c r="K686" t="s">
        <v>6695</v>
      </c>
      <c r="L686" s="1">
        <v>43067</v>
      </c>
      <c r="M686" s="10"/>
      <c r="N686" s="10"/>
      <c r="O686" s="10"/>
      <c r="P686" s="10"/>
      <c r="Q686" s="10"/>
      <c r="R686" s="10"/>
      <c r="S686" s="10"/>
      <c r="T686" s="10"/>
      <c r="U686" s="10"/>
      <c r="V686" s="10"/>
      <c r="W686" s="10"/>
      <c r="Z686" s="10"/>
      <c r="AA686" s="10"/>
      <c r="AB686" s="10"/>
      <c r="AC686" s="10"/>
      <c r="AD686" s="10"/>
      <c r="AE686" s="10"/>
    </row>
    <row r="687" spans="2:31">
      <c r="B687">
        <v>379</v>
      </c>
      <c r="C687" t="s">
        <v>3213</v>
      </c>
      <c r="D687" t="s">
        <v>15921</v>
      </c>
      <c r="E687" t="s">
        <v>15653</v>
      </c>
      <c r="F687" t="s">
        <v>507</v>
      </c>
      <c r="G687" t="s">
        <v>144</v>
      </c>
      <c r="H687" t="s">
        <v>527</v>
      </c>
      <c r="I687" t="s">
        <v>10470</v>
      </c>
      <c r="J687" t="s">
        <v>5371</v>
      </c>
      <c r="K687" t="s">
        <v>15743</v>
      </c>
      <c r="L687" s="1">
        <v>43063</v>
      </c>
      <c r="M687" s="10"/>
      <c r="N687" s="10"/>
      <c r="O687" s="10"/>
      <c r="P687" s="10"/>
      <c r="Q687" s="10"/>
      <c r="R687" s="10"/>
      <c r="S687" s="10"/>
      <c r="T687" s="10"/>
      <c r="U687" s="10"/>
      <c r="V687" s="10"/>
      <c r="W687" s="10"/>
      <c r="Z687" s="10"/>
      <c r="AA687" s="10"/>
      <c r="AB687" s="10"/>
      <c r="AC687" s="10"/>
      <c r="AD687" s="10"/>
      <c r="AE687" s="10"/>
    </row>
    <row r="688" spans="2:31">
      <c r="B688">
        <v>378</v>
      </c>
      <c r="C688" t="s">
        <v>1517</v>
      </c>
      <c r="D688" t="s">
        <v>6697</v>
      </c>
      <c r="E688" t="s">
        <v>5298</v>
      </c>
      <c r="F688" t="s">
        <v>722</v>
      </c>
      <c r="G688" t="s">
        <v>558</v>
      </c>
      <c r="H688" t="s">
        <v>614</v>
      </c>
      <c r="I688" t="s">
        <v>10499</v>
      </c>
      <c r="J688" t="s">
        <v>109</v>
      </c>
      <c r="K688" t="s">
        <v>109</v>
      </c>
      <c r="L688" s="1">
        <v>43063</v>
      </c>
      <c r="M688" s="10"/>
      <c r="N688" s="10"/>
      <c r="O688" s="10"/>
      <c r="P688" s="10"/>
      <c r="Q688" s="10"/>
      <c r="R688" s="10"/>
      <c r="S688" s="10"/>
      <c r="T688" s="10"/>
      <c r="U688" s="10"/>
      <c r="V688" s="10"/>
      <c r="W688" s="10"/>
      <c r="Z688" s="10"/>
      <c r="AA688" s="10"/>
      <c r="AB688" s="10"/>
      <c r="AC688" s="10"/>
      <c r="AD688" s="10"/>
      <c r="AE688" s="10"/>
    </row>
    <row r="689" spans="2:31">
      <c r="B689">
        <v>377</v>
      </c>
      <c r="C689" t="s">
        <v>15922</v>
      </c>
      <c r="D689" t="s">
        <v>15923</v>
      </c>
      <c r="E689" t="s">
        <v>10806</v>
      </c>
      <c r="F689" t="s">
        <v>507</v>
      </c>
      <c r="G689" t="s">
        <v>198</v>
      </c>
      <c r="H689" t="s">
        <v>14869</v>
      </c>
      <c r="I689" t="s">
        <v>10475</v>
      </c>
      <c r="J689" t="s">
        <v>681</v>
      </c>
      <c r="K689" t="s">
        <v>109</v>
      </c>
      <c r="L689" s="1">
        <v>43060</v>
      </c>
      <c r="M689" s="10"/>
      <c r="N689" s="10"/>
      <c r="O689" s="10"/>
      <c r="P689" s="10"/>
      <c r="Q689" s="10"/>
      <c r="R689" s="10"/>
      <c r="S689" s="10"/>
      <c r="T689" s="10"/>
      <c r="U689" s="10"/>
      <c r="V689" s="10"/>
      <c r="W689" s="10"/>
      <c r="Z689" s="10"/>
      <c r="AA689" s="10"/>
      <c r="AB689" s="10"/>
      <c r="AC689" s="10"/>
      <c r="AD689" s="10"/>
      <c r="AE689" s="10"/>
    </row>
    <row r="690" spans="2:31">
      <c r="B690">
        <v>376</v>
      </c>
      <c r="C690" t="s">
        <v>5735</v>
      </c>
      <c r="D690" t="s">
        <v>5736</v>
      </c>
      <c r="E690" t="s">
        <v>10806</v>
      </c>
      <c r="F690" t="s">
        <v>679</v>
      </c>
      <c r="G690" t="s">
        <v>198</v>
      </c>
      <c r="H690" t="s">
        <v>527</v>
      </c>
      <c r="I690" t="s">
        <v>10499</v>
      </c>
      <c r="J690" t="s">
        <v>109</v>
      </c>
      <c r="K690" t="s">
        <v>109</v>
      </c>
      <c r="L690" s="1">
        <v>43060</v>
      </c>
      <c r="M690" s="10"/>
      <c r="N690" s="10"/>
      <c r="O690" s="10"/>
      <c r="P690" s="10"/>
      <c r="Q690" s="10"/>
      <c r="R690" s="10"/>
      <c r="S690" s="10"/>
      <c r="T690" s="10"/>
      <c r="U690" s="10"/>
      <c r="V690" s="10"/>
      <c r="W690" s="10"/>
      <c r="Z690" s="10"/>
      <c r="AA690" s="10"/>
      <c r="AB690" s="10"/>
      <c r="AC690" s="10"/>
      <c r="AD690" s="10"/>
      <c r="AE690" s="10"/>
    </row>
    <row r="691" spans="2:31">
      <c r="B691">
        <v>375</v>
      </c>
      <c r="C691" t="s">
        <v>15924</v>
      </c>
      <c r="D691" t="s">
        <v>15925</v>
      </c>
      <c r="E691" t="s">
        <v>511</v>
      </c>
      <c r="F691" t="s">
        <v>15250</v>
      </c>
      <c r="G691" t="s">
        <v>5413</v>
      </c>
      <c r="H691" t="s">
        <v>15773</v>
      </c>
      <c r="I691" t="s">
        <v>10466</v>
      </c>
      <c r="J691" t="s">
        <v>15926</v>
      </c>
      <c r="K691" t="s">
        <v>109</v>
      </c>
      <c r="L691" s="1">
        <v>43059</v>
      </c>
      <c r="M691" s="10"/>
      <c r="N691" s="10"/>
      <c r="O691" s="10"/>
      <c r="P691" s="10"/>
      <c r="Q691" s="10"/>
      <c r="R691" s="10"/>
      <c r="S691" s="10"/>
      <c r="T691" s="10"/>
      <c r="U691" s="10"/>
      <c r="V691" s="10"/>
      <c r="W691" s="10"/>
      <c r="Z691" s="10"/>
      <c r="AA691" s="10"/>
      <c r="AB691" s="10"/>
      <c r="AC691" s="10"/>
      <c r="AD691" s="10"/>
      <c r="AE691" s="10"/>
    </row>
    <row r="692" spans="2:31">
      <c r="B692">
        <v>374</v>
      </c>
      <c r="C692" t="s">
        <v>15927</v>
      </c>
      <c r="D692" t="s">
        <v>15928</v>
      </c>
      <c r="E692" t="s">
        <v>15588</v>
      </c>
      <c r="F692" t="s">
        <v>15502</v>
      </c>
      <c r="G692" t="s">
        <v>558</v>
      </c>
      <c r="H692" t="s">
        <v>614</v>
      </c>
      <c r="I692" t="s">
        <v>10499</v>
      </c>
      <c r="J692" t="s">
        <v>5730</v>
      </c>
      <c r="K692" t="s">
        <v>109</v>
      </c>
      <c r="L692" s="1">
        <v>43055</v>
      </c>
      <c r="M692" s="10"/>
      <c r="N692" s="10"/>
      <c r="O692" s="10"/>
      <c r="P692" s="10"/>
      <c r="Q692" s="10"/>
      <c r="R692" s="10"/>
      <c r="S692" s="10"/>
      <c r="T692" s="10"/>
      <c r="U692" s="10"/>
      <c r="V692" s="10"/>
      <c r="W692" s="10"/>
      <c r="Z692" s="10"/>
      <c r="AA692" s="10"/>
      <c r="AB692" s="10"/>
      <c r="AC692" s="10"/>
      <c r="AD692" s="10"/>
      <c r="AE692" s="10"/>
    </row>
    <row r="693" spans="2:31">
      <c r="B693">
        <v>373</v>
      </c>
      <c r="C693" t="s">
        <v>5423</v>
      </c>
      <c r="D693" t="s">
        <v>5424</v>
      </c>
      <c r="E693" t="s">
        <v>511</v>
      </c>
      <c r="F693" t="s">
        <v>578</v>
      </c>
      <c r="G693" t="s">
        <v>235</v>
      </c>
      <c r="H693" t="s">
        <v>655</v>
      </c>
      <c r="I693" t="s">
        <v>10473</v>
      </c>
      <c r="J693" t="s">
        <v>5425</v>
      </c>
      <c r="K693" t="s">
        <v>109</v>
      </c>
      <c r="L693" s="1">
        <v>43053</v>
      </c>
      <c r="M693" s="10"/>
      <c r="N693" s="10"/>
      <c r="O693" s="10"/>
      <c r="P693" s="10"/>
      <c r="Q693" s="10"/>
      <c r="R693" s="10"/>
      <c r="S693" s="10"/>
      <c r="T693" s="10"/>
      <c r="U693" s="10"/>
      <c r="V693" s="10"/>
      <c r="W693" s="10"/>
      <c r="Z693" s="10"/>
      <c r="AA693" s="10"/>
      <c r="AB693" s="10"/>
      <c r="AC693" s="10"/>
      <c r="AD693" s="10"/>
      <c r="AE693" s="10"/>
    </row>
    <row r="694" spans="2:31">
      <c r="B694">
        <v>372</v>
      </c>
      <c r="C694" t="s">
        <v>6701</v>
      </c>
      <c r="D694" t="s">
        <v>15929</v>
      </c>
      <c r="E694" t="s">
        <v>511</v>
      </c>
      <c r="F694" t="s">
        <v>14918</v>
      </c>
      <c r="G694" t="s">
        <v>198</v>
      </c>
      <c r="H694" t="s">
        <v>15456</v>
      </c>
      <c r="I694" t="s">
        <v>10584</v>
      </c>
      <c r="J694" t="s">
        <v>5718</v>
      </c>
      <c r="K694" t="s">
        <v>109</v>
      </c>
      <c r="L694" s="1">
        <v>43052</v>
      </c>
      <c r="M694" s="10"/>
      <c r="N694" s="10"/>
      <c r="O694" s="10"/>
      <c r="P694" s="10"/>
      <c r="Q694" s="10"/>
      <c r="R694" s="10"/>
      <c r="S694" s="10"/>
      <c r="T694" s="10"/>
      <c r="U694" s="10"/>
      <c r="V694" s="10"/>
      <c r="W694" s="10"/>
      <c r="Z694" s="10"/>
      <c r="AA694" s="10"/>
      <c r="AB694" s="10"/>
      <c r="AC694" s="10"/>
      <c r="AD694" s="10"/>
      <c r="AE694" s="10"/>
    </row>
    <row r="695" spans="2:31">
      <c r="B695">
        <v>371</v>
      </c>
      <c r="C695" t="s">
        <v>6703</v>
      </c>
      <c r="D695" t="s">
        <v>15930</v>
      </c>
      <c r="E695" t="s">
        <v>511</v>
      </c>
      <c r="F695" t="s">
        <v>15250</v>
      </c>
      <c r="G695" t="s">
        <v>235</v>
      </c>
      <c r="H695" t="s">
        <v>655</v>
      </c>
      <c r="I695" t="s">
        <v>10473</v>
      </c>
      <c r="J695" t="s">
        <v>5425</v>
      </c>
      <c r="K695" t="s">
        <v>109</v>
      </c>
      <c r="L695" s="1">
        <v>43048</v>
      </c>
      <c r="M695" s="10"/>
      <c r="N695" s="10"/>
      <c r="O695" s="10"/>
      <c r="P695" s="10"/>
      <c r="Q695" s="10"/>
      <c r="R695" s="10"/>
      <c r="S695" s="10"/>
      <c r="T695" s="10"/>
      <c r="U695" s="10"/>
      <c r="V695" s="10"/>
      <c r="W695" s="10"/>
      <c r="Z695" s="10"/>
      <c r="AA695" s="10"/>
      <c r="AB695" s="10"/>
      <c r="AC695" s="10"/>
      <c r="AD695" s="10"/>
      <c r="AE695" s="10"/>
    </row>
    <row r="696" spans="2:31">
      <c r="B696">
        <v>370</v>
      </c>
      <c r="C696" t="s">
        <v>5198</v>
      </c>
      <c r="D696" t="s">
        <v>15931</v>
      </c>
      <c r="E696" t="s">
        <v>511</v>
      </c>
      <c r="F696" t="s">
        <v>507</v>
      </c>
      <c r="G696" t="s">
        <v>144</v>
      </c>
      <c r="H696" t="s">
        <v>527</v>
      </c>
      <c r="I696" t="s">
        <v>10470</v>
      </c>
      <c r="J696" t="s">
        <v>5714</v>
      </c>
      <c r="K696" t="s">
        <v>15932</v>
      </c>
      <c r="L696" s="1">
        <v>43042</v>
      </c>
      <c r="M696" s="10"/>
      <c r="N696" s="10"/>
      <c r="O696" s="10"/>
      <c r="P696" s="10"/>
      <c r="Q696" s="10"/>
      <c r="R696" s="10"/>
      <c r="S696" s="10"/>
      <c r="T696" s="10"/>
      <c r="U696" s="10"/>
      <c r="V696" s="10"/>
      <c r="W696" s="10"/>
      <c r="Z696" s="10"/>
      <c r="AA696" s="10"/>
      <c r="AB696" s="10"/>
      <c r="AC696" s="10"/>
      <c r="AD696" s="10"/>
      <c r="AE696" s="10"/>
    </row>
    <row r="697" spans="2:31">
      <c r="B697">
        <v>369</v>
      </c>
      <c r="C697" t="s">
        <v>15933</v>
      </c>
      <c r="D697" t="s">
        <v>15933</v>
      </c>
      <c r="E697" t="s">
        <v>511</v>
      </c>
      <c r="F697" t="s">
        <v>507</v>
      </c>
      <c r="G697" t="s">
        <v>144</v>
      </c>
      <c r="H697" t="s">
        <v>527</v>
      </c>
      <c r="I697" t="s">
        <v>13902</v>
      </c>
      <c r="J697" t="s">
        <v>6190</v>
      </c>
      <c r="K697" t="s">
        <v>109</v>
      </c>
      <c r="L697" s="1">
        <v>43038</v>
      </c>
      <c r="M697" s="10"/>
      <c r="N697" s="10"/>
      <c r="O697" s="10"/>
      <c r="P697" s="10"/>
      <c r="Q697" s="10"/>
      <c r="R697" s="10"/>
      <c r="S697" s="10"/>
      <c r="T697" s="10"/>
      <c r="U697" s="10"/>
      <c r="V697" s="10"/>
      <c r="W697" s="10"/>
      <c r="Z697" s="10"/>
      <c r="AA697" s="10"/>
      <c r="AB697" s="10"/>
      <c r="AC697" s="10"/>
      <c r="AD697" s="10"/>
      <c r="AE697" s="10"/>
    </row>
    <row r="698" spans="2:31">
      <c r="B698">
        <v>368</v>
      </c>
      <c r="C698" t="s">
        <v>5767</v>
      </c>
      <c r="D698" t="s">
        <v>5768</v>
      </c>
      <c r="E698" t="s">
        <v>511</v>
      </c>
      <c r="F698" t="s">
        <v>507</v>
      </c>
      <c r="G698" t="s">
        <v>558</v>
      </c>
      <c r="H698" t="s">
        <v>559</v>
      </c>
      <c r="I698" t="s">
        <v>10547</v>
      </c>
      <c r="J698" t="s">
        <v>5769</v>
      </c>
      <c r="K698" t="s">
        <v>109</v>
      </c>
      <c r="L698" s="1">
        <v>43028</v>
      </c>
      <c r="M698" s="10"/>
      <c r="N698" s="10"/>
      <c r="O698" s="10"/>
      <c r="P698" s="10"/>
      <c r="Q698" s="10"/>
      <c r="R698" s="10"/>
      <c r="S698" s="10"/>
      <c r="T698" s="10"/>
      <c r="U698" s="10"/>
      <c r="V698" s="10"/>
      <c r="W698" s="10"/>
      <c r="Z698" s="10"/>
      <c r="AA698" s="10"/>
      <c r="AB698" s="10"/>
      <c r="AC698" s="10"/>
      <c r="AD698" s="10"/>
      <c r="AE698" s="10"/>
    </row>
    <row r="699" spans="2:31">
      <c r="B699">
        <v>367</v>
      </c>
      <c r="C699" t="s">
        <v>1263</v>
      </c>
      <c r="D699" t="s">
        <v>15934</v>
      </c>
      <c r="E699" t="s">
        <v>511</v>
      </c>
      <c r="F699" t="s">
        <v>507</v>
      </c>
      <c r="G699" t="s">
        <v>144</v>
      </c>
      <c r="H699" t="s">
        <v>655</v>
      </c>
      <c r="I699" t="s">
        <v>10470</v>
      </c>
      <c r="J699" t="s">
        <v>5682</v>
      </c>
      <c r="K699" t="s">
        <v>5707</v>
      </c>
      <c r="L699" s="1">
        <v>43027</v>
      </c>
      <c r="M699" s="10"/>
      <c r="N699" s="10"/>
      <c r="O699" s="10"/>
      <c r="P699" s="10"/>
      <c r="Q699" s="10"/>
      <c r="R699" s="10"/>
      <c r="S699" s="10"/>
      <c r="T699" s="10"/>
      <c r="U699" s="10"/>
      <c r="V699" s="10"/>
      <c r="W699" s="10"/>
      <c r="Z699" s="10"/>
      <c r="AA699" s="10"/>
      <c r="AB699" s="10"/>
      <c r="AC699" s="10"/>
      <c r="AD699" s="10"/>
      <c r="AE699" s="10"/>
    </row>
    <row r="700" spans="2:31">
      <c r="B700">
        <v>366</v>
      </c>
      <c r="C700" t="s">
        <v>5427</v>
      </c>
      <c r="D700" t="s">
        <v>5427</v>
      </c>
      <c r="E700" t="s">
        <v>511</v>
      </c>
      <c r="F700" t="s">
        <v>14918</v>
      </c>
      <c r="G700" t="s">
        <v>198</v>
      </c>
      <c r="H700" t="s">
        <v>14595</v>
      </c>
      <c r="I700" t="s">
        <v>10470</v>
      </c>
      <c r="J700" t="s">
        <v>5429</v>
      </c>
      <c r="K700" t="s">
        <v>109</v>
      </c>
      <c r="L700" s="1">
        <v>43027</v>
      </c>
      <c r="M700" s="10"/>
      <c r="N700" s="10"/>
      <c r="O700" s="10"/>
      <c r="P700" s="10"/>
      <c r="Q700" s="10"/>
      <c r="R700" s="10"/>
      <c r="S700" s="10"/>
      <c r="T700" s="10"/>
      <c r="U700" s="10"/>
      <c r="V700" s="10"/>
      <c r="W700" s="10"/>
      <c r="Z700" s="10"/>
      <c r="AA700" s="10"/>
      <c r="AB700" s="10"/>
      <c r="AC700" s="10"/>
      <c r="AD700" s="10"/>
      <c r="AE700" s="10"/>
    </row>
    <row r="701" spans="2:31">
      <c r="B701">
        <v>365</v>
      </c>
      <c r="C701" t="s">
        <v>6706</v>
      </c>
      <c r="D701" t="s">
        <v>6707</v>
      </c>
      <c r="E701" t="s">
        <v>511</v>
      </c>
      <c r="F701" t="s">
        <v>14918</v>
      </c>
      <c r="G701" t="s">
        <v>198</v>
      </c>
      <c r="H701" t="s">
        <v>14260</v>
      </c>
      <c r="I701" t="s">
        <v>10490</v>
      </c>
      <c r="J701" t="s">
        <v>5692</v>
      </c>
      <c r="K701" t="s">
        <v>109</v>
      </c>
      <c r="L701" s="1">
        <v>43027</v>
      </c>
      <c r="M701" s="10"/>
      <c r="N701" s="10"/>
      <c r="O701" s="10"/>
      <c r="P701" s="10"/>
      <c r="Q701" s="10"/>
      <c r="R701" s="10"/>
      <c r="S701" s="10"/>
      <c r="T701" s="10"/>
      <c r="U701" s="10"/>
      <c r="V701" s="10"/>
      <c r="W701" s="10"/>
      <c r="Z701" s="10"/>
      <c r="AA701" s="10"/>
      <c r="AB701" s="10"/>
      <c r="AC701" s="10"/>
      <c r="AD701" s="10"/>
      <c r="AE701" s="10"/>
    </row>
    <row r="702" spans="2:31">
      <c r="B702">
        <v>364</v>
      </c>
      <c r="C702" t="s">
        <v>14763</v>
      </c>
      <c r="D702" t="s">
        <v>15935</v>
      </c>
      <c r="E702" t="s">
        <v>511</v>
      </c>
      <c r="F702" t="s">
        <v>507</v>
      </c>
      <c r="G702" t="s">
        <v>144</v>
      </c>
      <c r="H702" t="s">
        <v>14499</v>
      </c>
      <c r="I702" t="s">
        <v>10470</v>
      </c>
      <c r="J702" t="s">
        <v>295</v>
      </c>
      <c r="K702" t="s">
        <v>14660</v>
      </c>
      <c r="L702" s="1">
        <v>43025</v>
      </c>
      <c r="M702" s="10"/>
      <c r="N702" s="10"/>
      <c r="O702" s="10"/>
      <c r="P702" s="10"/>
      <c r="Q702" s="10"/>
      <c r="R702" s="10"/>
      <c r="S702" s="10"/>
      <c r="T702" s="10"/>
      <c r="U702" s="10"/>
      <c r="V702" s="10"/>
      <c r="W702" s="10"/>
      <c r="Z702" s="10"/>
      <c r="AA702" s="10"/>
      <c r="AB702" s="10"/>
      <c r="AC702" s="10"/>
      <c r="AD702" s="10"/>
      <c r="AE702" s="10"/>
    </row>
    <row r="703" spans="2:31">
      <c r="B703">
        <v>363</v>
      </c>
      <c r="C703" t="s">
        <v>1272</v>
      </c>
      <c r="D703" t="s">
        <v>1272</v>
      </c>
      <c r="E703" t="s">
        <v>511</v>
      </c>
      <c r="F703" t="s">
        <v>507</v>
      </c>
      <c r="G703" t="s">
        <v>198</v>
      </c>
      <c r="H703" t="s">
        <v>15936</v>
      </c>
      <c r="I703" t="s">
        <v>10490</v>
      </c>
      <c r="J703" t="s">
        <v>217</v>
      </c>
      <c r="K703" t="s">
        <v>109</v>
      </c>
      <c r="L703" s="1">
        <v>43025</v>
      </c>
      <c r="M703" s="10"/>
      <c r="N703" s="10"/>
      <c r="O703" s="10"/>
      <c r="P703" s="10"/>
      <c r="Q703" s="10"/>
      <c r="R703" s="10"/>
      <c r="S703" s="10"/>
      <c r="T703" s="10"/>
      <c r="U703" s="10"/>
      <c r="V703" s="10"/>
      <c r="W703" s="10"/>
      <c r="Z703" s="10"/>
      <c r="AA703" s="10"/>
      <c r="AB703" s="10"/>
      <c r="AC703" s="10"/>
      <c r="AD703" s="10"/>
      <c r="AE703" s="10"/>
    </row>
    <row r="704" spans="2:31">
      <c r="B704">
        <v>362</v>
      </c>
      <c r="C704" t="s">
        <v>6708</v>
      </c>
      <c r="D704" t="s">
        <v>6709</v>
      </c>
      <c r="E704" t="s">
        <v>511</v>
      </c>
      <c r="F704" t="s">
        <v>14918</v>
      </c>
      <c r="G704" t="s">
        <v>198</v>
      </c>
      <c r="H704" t="s">
        <v>15937</v>
      </c>
      <c r="I704" t="s">
        <v>10475</v>
      </c>
      <c r="J704" t="s">
        <v>6710</v>
      </c>
      <c r="K704" t="s">
        <v>109</v>
      </c>
      <c r="L704" s="1">
        <v>43024</v>
      </c>
      <c r="M704" s="10"/>
      <c r="N704" s="10"/>
      <c r="O704" s="10"/>
      <c r="P704" s="10"/>
      <c r="Q704" s="10"/>
      <c r="R704" s="10"/>
      <c r="S704" s="10"/>
      <c r="T704" s="10"/>
      <c r="U704" s="10"/>
      <c r="V704" s="10"/>
      <c r="W704" s="10"/>
      <c r="Z704" s="10"/>
      <c r="AA704" s="10"/>
      <c r="AB704" s="10"/>
      <c r="AC704" s="10"/>
      <c r="AD704" s="10"/>
      <c r="AE704" s="10"/>
    </row>
    <row r="705" spans="2:31">
      <c r="B705">
        <v>361</v>
      </c>
      <c r="C705" t="s">
        <v>15938</v>
      </c>
      <c r="D705" t="s">
        <v>15939</v>
      </c>
      <c r="E705" t="s">
        <v>511</v>
      </c>
      <c r="F705" t="s">
        <v>14279</v>
      </c>
      <c r="G705" t="s">
        <v>198</v>
      </c>
      <c r="H705" t="s">
        <v>15940</v>
      </c>
      <c r="I705" t="s">
        <v>10490</v>
      </c>
      <c r="J705" t="s">
        <v>174</v>
      </c>
      <c r="K705" t="s">
        <v>109</v>
      </c>
      <c r="L705" s="1">
        <v>43020</v>
      </c>
      <c r="M705" s="10"/>
      <c r="N705" s="10"/>
      <c r="O705" s="10"/>
      <c r="P705" s="10"/>
      <c r="Q705" s="10"/>
      <c r="R705" s="10"/>
      <c r="S705" s="10"/>
      <c r="T705" s="10"/>
      <c r="U705" s="10"/>
      <c r="V705" s="10"/>
      <c r="W705" s="10"/>
      <c r="Z705" s="10"/>
      <c r="AA705" s="10"/>
      <c r="AB705" s="10"/>
      <c r="AC705" s="10"/>
      <c r="AD705" s="10"/>
      <c r="AE705" s="10"/>
    </row>
    <row r="706" spans="2:31">
      <c r="B706">
        <v>360</v>
      </c>
      <c r="C706" t="s">
        <v>6711</v>
      </c>
      <c r="D706" t="s">
        <v>4727</v>
      </c>
      <c r="E706" t="s">
        <v>511</v>
      </c>
      <c r="F706" t="s">
        <v>507</v>
      </c>
      <c r="G706" t="s">
        <v>558</v>
      </c>
      <c r="H706" t="s">
        <v>559</v>
      </c>
      <c r="I706" t="s">
        <v>10494</v>
      </c>
      <c r="J706" t="s">
        <v>5850</v>
      </c>
      <c r="K706" t="s">
        <v>109</v>
      </c>
      <c r="L706" s="1">
        <v>43018</v>
      </c>
      <c r="M706" s="10"/>
      <c r="N706" s="10"/>
      <c r="O706" s="10"/>
      <c r="P706" s="10"/>
      <c r="Q706" s="10"/>
      <c r="R706" s="10"/>
      <c r="S706" s="10"/>
      <c r="T706" s="10"/>
      <c r="U706" s="10"/>
      <c r="V706" s="10"/>
      <c r="W706" s="10"/>
      <c r="Z706" s="10"/>
      <c r="AA706" s="10"/>
      <c r="AB706" s="10"/>
      <c r="AC706" s="10"/>
      <c r="AD706" s="10"/>
      <c r="AE706" s="10"/>
    </row>
    <row r="707" spans="2:31">
      <c r="B707">
        <v>359</v>
      </c>
      <c r="C707" t="s">
        <v>15941</v>
      </c>
      <c r="D707" t="s">
        <v>15942</v>
      </c>
      <c r="E707" t="s">
        <v>511</v>
      </c>
      <c r="F707" t="s">
        <v>14918</v>
      </c>
      <c r="G707" t="s">
        <v>198</v>
      </c>
      <c r="H707" t="s">
        <v>15695</v>
      </c>
      <c r="I707" t="s">
        <v>10497</v>
      </c>
      <c r="J707" t="s">
        <v>109</v>
      </c>
      <c r="K707" t="s">
        <v>109</v>
      </c>
      <c r="L707" s="1">
        <v>43004</v>
      </c>
      <c r="M707" s="10"/>
      <c r="N707" s="10"/>
      <c r="O707" s="10"/>
      <c r="P707" s="10"/>
      <c r="Q707" s="10"/>
      <c r="R707" s="10"/>
      <c r="S707" s="10"/>
      <c r="T707" s="10"/>
      <c r="U707" s="10"/>
      <c r="V707" s="10"/>
      <c r="W707" s="10"/>
      <c r="Z707" s="10"/>
      <c r="AA707" s="10"/>
      <c r="AB707" s="10"/>
      <c r="AC707" s="10"/>
      <c r="AD707" s="10"/>
      <c r="AE707" s="10"/>
    </row>
    <row r="708" spans="2:31">
      <c r="B708">
        <v>358</v>
      </c>
      <c r="C708" t="s">
        <v>15943</v>
      </c>
      <c r="D708" t="s">
        <v>15943</v>
      </c>
      <c r="E708" t="s">
        <v>511</v>
      </c>
      <c r="F708" t="s">
        <v>507</v>
      </c>
      <c r="G708" t="s">
        <v>144</v>
      </c>
      <c r="H708" t="s">
        <v>527</v>
      </c>
      <c r="I708" t="s">
        <v>10470</v>
      </c>
      <c r="J708" t="s">
        <v>5371</v>
      </c>
      <c r="K708" t="s">
        <v>15743</v>
      </c>
      <c r="L708" s="1">
        <v>43004</v>
      </c>
      <c r="M708" s="10"/>
      <c r="N708" s="10"/>
      <c r="O708" s="10"/>
      <c r="P708" s="10"/>
      <c r="Q708" s="10"/>
      <c r="R708" s="10"/>
      <c r="S708" s="10"/>
      <c r="T708" s="10"/>
      <c r="U708" s="10"/>
      <c r="V708" s="10"/>
      <c r="W708" s="10"/>
      <c r="Z708" s="10"/>
      <c r="AA708" s="10"/>
      <c r="AB708" s="10"/>
      <c r="AC708" s="10"/>
      <c r="AD708" s="10"/>
      <c r="AE708" s="10"/>
    </row>
    <row r="709" spans="2:31">
      <c r="B709">
        <v>357</v>
      </c>
      <c r="C709" t="s">
        <v>5770</v>
      </c>
      <c r="D709" t="s">
        <v>407</v>
      </c>
      <c r="E709" t="s">
        <v>5273</v>
      </c>
      <c r="F709" t="s">
        <v>722</v>
      </c>
      <c r="G709" t="s">
        <v>558</v>
      </c>
      <c r="H709" t="s">
        <v>559</v>
      </c>
      <c r="I709" t="s">
        <v>10499</v>
      </c>
      <c r="J709" t="s">
        <v>5730</v>
      </c>
      <c r="K709" t="s">
        <v>109</v>
      </c>
      <c r="L709" s="1">
        <v>42999</v>
      </c>
      <c r="M709" s="10"/>
      <c r="N709" s="10"/>
      <c r="O709" s="10"/>
      <c r="P709" s="10"/>
      <c r="Q709" s="10"/>
      <c r="R709" s="10"/>
      <c r="S709" s="10"/>
      <c r="T709" s="10"/>
      <c r="U709" s="10"/>
      <c r="V709" s="10"/>
      <c r="W709" s="10"/>
      <c r="Z709" s="10"/>
      <c r="AA709" s="10"/>
      <c r="AB709" s="10"/>
      <c r="AC709" s="10"/>
      <c r="AD709" s="10"/>
      <c r="AE709" s="10"/>
    </row>
    <row r="710" spans="2:31">
      <c r="B710">
        <v>356</v>
      </c>
      <c r="C710" t="s">
        <v>2164</v>
      </c>
      <c r="D710" t="s">
        <v>15944</v>
      </c>
      <c r="E710" t="s">
        <v>511</v>
      </c>
      <c r="F710" t="s">
        <v>507</v>
      </c>
      <c r="G710" t="s">
        <v>144</v>
      </c>
      <c r="H710" t="s">
        <v>527</v>
      </c>
      <c r="I710" t="s">
        <v>13810</v>
      </c>
      <c r="J710" t="s">
        <v>5744</v>
      </c>
      <c r="K710" t="s">
        <v>15945</v>
      </c>
      <c r="L710" s="1">
        <v>42993</v>
      </c>
      <c r="M710" s="10"/>
      <c r="N710" s="10"/>
      <c r="O710" s="10"/>
      <c r="P710" s="10"/>
      <c r="Q710" s="10"/>
      <c r="R710" s="10"/>
      <c r="S710" s="10"/>
      <c r="T710" s="10"/>
      <c r="U710" s="10"/>
      <c r="V710" s="10"/>
      <c r="W710" s="10"/>
      <c r="Z710" s="10"/>
      <c r="AA710" s="10"/>
      <c r="AB710" s="10"/>
      <c r="AC710" s="10"/>
      <c r="AD710" s="10"/>
      <c r="AE710" s="10"/>
    </row>
    <row r="711" spans="2:31">
      <c r="B711">
        <v>355</v>
      </c>
      <c r="C711" t="s">
        <v>3652</v>
      </c>
      <c r="D711" t="s">
        <v>15946</v>
      </c>
      <c r="E711" t="s">
        <v>511</v>
      </c>
      <c r="F711" t="s">
        <v>15250</v>
      </c>
      <c r="G711" t="s">
        <v>198</v>
      </c>
      <c r="H711" t="s">
        <v>14857</v>
      </c>
      <c r="I711" t="s">
        <v>10497</v>
      </c>
      <c r="J711" t="s">
        <v>615</v>
      </c>
      <c r="K711" t="s">
        <v>109</v>
      </c>
      <c r="L711" s="1">
        <v>42992</v>
      </c>
      <c r="M711" s="10"/>
      <c r="N711" s="10"/>
      <c r="O711" s="10"/>
      <c r="P711" s="10"/>
      <c r="Q711" s="10"/>
      <c r="R711" s="10"/>
      <c r="S711" s="10"/>
      <c r="T711" s="10"/>
      <c r="U711" s="10"/>
      <c r="V711" s="10"/>
      <c r="W711" s="10"/>
      <c r="Z711" s="10"/>
      <c r="AA711" s="10"/>
      <c r="AB711" s="10"/>
      <c r="AC711" s="10"/>
      <c r="AD711" s="10"/>
      <c r="AE711" s="10"/>
    </row>
    <row r="712" spans="2:31">
      <c r="B712">
        <v>354</v>
      </c>
      <c r="C712" t="s">
        <v>5431</v>
      </c>
      <c r="D712" t="s">
        <v>15947</v>
      </c>
      <c r="E712" t="s">
        <v>511</v>
      </c>
      <c r="F712" t="s">
        <v>14918</v>
      </c>
      <c r="G712" t="s">
        <v>235</v>
      </c>
      <c r="H712" t="s">
        <v>655</v>
      </c>
      <c r="I712" t="s">
        <v>10499</v>
      </c>
      <c r="J712" t="s">
        <v>5433</v>
      </c>
      <c r="K712" t="s">
        <v>109</v>
      </c>
      <c r="L712" s="1">
        <v>42991</v>
      </c>
      <c r="M712" s="10"/>
      <c r="N712" s="10"/>
      <c r="O712" s="10"/>
      <c r="P712" s="10"/>
      <c r="Q712" s="10"/>
      <c r="R712" s="10"/>
      <c r="S712" s="10"/>
      <c r="T712" s="10"/>
      <c r="U712" s="10"/>
      <c r="V712" s="10"/>
      <c r="W712" s="10"/>
      <c r="Z712" s="10"/>
      <c r="AA712" s="10"/>
      <c r="AB712" s="10"/>
      <c r="AC712" s="10"/>
      <c r="AD712" s="10"/>
      <c r="AE712" s="10"/>
    </row>
    <row r="713" spans="2:31">
      <c r="B713">
        <v>353</v>
      </c>
      <c r="C713" t="s">
        <v>5771</v>
      </c>
      <c r="D713" t="s">
        <v>1015</v>
      </c>
      <c r="E713" t="s">
        <v>511</v>
      </c>
      <c r="F713" t="s">
        <v>679</v>
      </c>
      <c r="G713" t="s">
        <v>558</v>
      </c>
      <c r="H713" t="s">
        <v>559</v>
      </c>
      <c r="I713" t="s">
        <v>10490</v>
      </c>
      <c r="J713" t="s">
        <v>174</v>
      </c>
      <c r="K713" t="s">
        <v>109</v>
      </c>
      <c r="L713" s="1">
        <v>42990</v>
      </c>
      <c r="M713" s="10"/>
      <c r="N713" s="10"/>
      <c r="O713" s="10"/>
      <c r="P713" s="10"/>
      <c r="Q713" s="10"/>
      <c r="R713" s="10"/>
      <c r="S713" s="10"/>
      <c r="T713" s="10"/>
      <c r="U713" s="10"/>
      <c r="V713" s="10"/>
      <c r="W713" s="10"/>
      <c r="Z713" s="10"/>
      <c r="AA713" s="10"/>
      <c r="AB713" s="10"/>
      <c r="AC713" s="10"/>
      <c r="AD713" s="10"/>
      <c r="AE713" s="10"/>
    </row>
    <row r="714" spans="2:31">
      <c r="B714">
        <v>352</v>
      </c>
      <c r="C714" t="s">
        <v>15948</v>
      </c>
      <c r="D714" t="s">
        <v>15948</v>
      </c>
      <c r="E714" t="s">
        <v>511</v>
      </c>
      <c r="F714" t="s">
        <v>14918</v>
      </c>
      <c r="G714" t="s">
        <v>235</v>
      </c>
      <c r="H714" t="s">
        <v>655</v>
      </c>
      <c r="I714" t="s">
        <v>10475</v>
      </c>
      <c r="J714" t="s">
        <v>681</v>
      </c>
      <c r="K714" t="s">
        <v>109</v>
      </c>
      <c r="L714" s="1">
        <v>42972</v>
      </c>
      <c r="M714" s="10"/>
      <c r="N714" s="10"/>
      <c r="O714" s="10"/>
      <c r="P714" s="10"/>
      <c r="Q714" s="10"/>
      <c r="R714" s="10"/>
      <c r="S714" s="10"/>
      <c r="T714" s="10"/>
      <c r="U714" s="10"/>
      <c r="V714" s="10"/>
      <c r="W714" s="10"/>
      <c r="Z714" s="10"/>
      <c r="AA714" s="10"/>
      <c r="AB714" s="10"/>
      <c r="AC714" s="10"/>
      <c r="AD714" s="10"/>
      <c r="AE714" s="10"/>
    </row>
    <row r="715" spans="2:31">
      <c r="B715">
        <v>351</v>
      </c>
      <c r="C715" t="s">
        <v>1352</v>
      </c>
      <c r="D715" t="s">
        <v>6714</v>
      </c>
      <c r="E715" t="s">
        <v>511</v>
      </c>
      <c r="F715" t="s">
        <v>557</v>
      </c>
      <c r="G715" t="s">
        <v>235</v>
      </c>
      <c r="H715" t="s">
        <v>655</v>
      </c>
      <c r="I715" t="s">
        <v>10475</v>
      </c>
      <c r="J715" t="s">
        <v>681</v>
      </c>
      <c r="K715" t="s">
        <v>109</v>
      </c>
      <c r="L715" s="1">
        <v>42955</v>
      </c>
      <c r="M715" s="10"/>
      <c r="N715" s="10"/>
      <c r="O715" s="10"/>
      <c r="P715" s="10"/>
      <c r="Q715" s="10"/>
      <c r="R715" s="10"/>
      <c r="S715" s="10"/>
      <c r="T715" s="10"/>
      <c r="U715" s="10"/>
      <c r="V715" s="10"/>
      <c r="W715" s="10"/>
      <c r="Z715" s="10"/>
      <c r="AA715" s="10"/>
      <c r="AB715" s="10"/>
      <c r="AC715" s="10"/>
      <c r="AD715" s="10"/>
      <c r="AE715" s="10"/>
    </row>
    <row r="716" spans="2:31">
      <c r="B716">
        <v>350</v>
      </c>
      <c r="C716" t="s">
        <v>15949</v>
      </c>
      <c r="D716" t="s">
        <v>15950</v>
      </c>
      <c r="E716" t="s">
        <v>15951</v>
      </c>
      <c r="F716" t="s">
        <v>14918</v>
      </c>
      <c r="G716" t="s">
        <v>235</v>
      </c>
      <c r="H716" t="s">
        <v>655</v>
      </c>
      <c r="I716" t="s">
        <v>10470</v>
      </c>
      <c r="J716" t="s">
        <v>5682</v>
      </c>
      <c r="K716" t="s">
        <v>109</v>
      </c>
      <c r="L716" s="1">
        <v>42948</v>
      </c>
      <c r="M716" s="10"/>
      <c r="N716" s="10"/>
      <c r="O716" s="10"/>
      <c r="P716" s="10"/>
      <c r="Q716" s="10"/>
      <c r="R716" s="10"/>
      <c r="S716" s="10"/>
      <c r="T716" s="10"/>
      <c r="U716" s="10"/>
      <c r="V716" s="10"/>
      <c r="W716" s="10"/>
      <c r="Z716" s="10"/>
      <c r="AA716" s="10"/>
      <c r="AB716" s="10"/>
      <c r="AC716" s="10"/>
      <c r="AD716" s="10"/>
      <c r="AE716" s="10"/>
    </row>
    <row r="717" spans="2:31">
      <c r="B717">
        <v>349</v>
      </c>
      <c r="C717" t="s">
        <v>15952</v>
      </c>
      <c r="D717" t="s">
        <v>15953</v>
      </c>
      <c r="E717" t="s">
        <v>511</v>
      </c>
      <c r="F717" t="s">
        <v>14918</v>
      </c>
      <c r="G717" t="s">
        <v>198</v>
      </c>
      <c r="H717" t="s">
        <v>605</v>
      </c>
      <c r="I717" t="s">
        <v>10478</v>
      </c>
      <c r="J717" t="s">
        <v>528</v>
      </c>
      <c r="K717" t="s">
        <v>109</v>
      </c>
      <c r="L717" s="1">
        <v>42936</v>
      </c>
      <c r="M717" s="10"/>
      <c r="N717" s="10"/>
      <c r="O717" s="10"/>
      <c r="P717" s="10"/>
      <c r="Q717" s="10"/>
      <c r="R717" s="10"/>
      <c r="S717" s="10"/>
      <c r="T717" s="10"/>
      <c r="U717" s="10"/>
      <c r="V717" s="10"/>
      <c r="W717" s="10"/>
      <c r="Z717" s="10"/>
      <c r="AA717" s="10"/>
      <c r="AB717" s="10"/>
      <c r="AC717" s="10"/>
      <c r="AD717" s="10"/>
      <c r="AE717" s="10"/>
    </row>
    <row r="718" spans="2:31">
      <c r="B718">
        <v>348</v>
      </c>
      <c r="C718" t="s">
        <v>1439</v>
      </c>
      <c r="D718" t="s">
        <v>15954</v>
      </c>
      <c r="E718" t="s">
        <v>5273</v>
      </c>
      <c r="F718" t="s">
        <v>722</v>
      </c>
      <c r="G718" t="s">
        <v>558</v>
      </c>
      <c r="H718" t="s">
        <v>5806</v>
      </c>
      <c r="I718" t="s">
        <v>10475</v>
      </c>
      <c r="J718" t="s">
        <v>681</v>
      </c>
      <c r="K718" t="s">
        <v>109</v>
      </c>
      <c r="L718" s="1">
        <v>42936</v>
      </c>
      <c r="M718" s="10"/>
      <c r="N718" s="10"/>
      <c r="O718" s="10"/>
      <c r="P718" s="10"/>
      <c r="Q718" s="10"/>
      <c r="R718" s="10"/>
      <c r="S718" s="10"/>
      <c r="T718" s="10"/>
      <c r="U718" s="10"/>
      <c r="V718" s="10"/>
      <c r="W718" s="10"/>
      <c r="Z718" s="10"/>
      <c r="AA718" s="10"/>
      <c r="AB718" s="10"/>
      <c r="AC718" s="10"/>
      <c r="AD718" s="10"/>
      <c r="AE718" s="10"/>
    </row>
    <row r="719" spans="2:31">
      <c r="B719">
        <v>347</v>
      </c>
      <c r="C719" t="s">
        <v>6715</v>
      </c>
      <c r="D719" t="s">
        <v>15955</v>
      </c>
      <c r="E719" t="s">
        <v>15616</v>
      </c>
      <c r="F719" t="s">
        <v>507</v>
      </c>
      <c r="G719" t="s">
        <v>5413</v>
      </c>
      <c r="H719" t="s">
        <v>15691</v>
      </c>
      <c r="I719" t="s">
        <v>10490</v>
      </c>
      <c r="J719" t="s">
        <v>217</v>
      </c>
      <c r="K719" t="s">
        <v>109</v>
      </c>
      <c r="L719" s="1">
        <v>42935</v>
      </c>
      <c r="M719" s="10"/>
      <c r="N719" s="10"/>
      <c r="O719" s="10"/>
      <c r="P719" s="10"/>
      <c r="Q719" s="10"/>
      <c r="R719" s="10"/>
      <c r="S719" s="10"/>
      <c r="T719" s="10"/>
      <c r="U719" s="10"/>
      <c r="V719" s="10"/>
      <c r="W719" s="10"/>
      <c r="Z719" s="10"/>
      <c r="AA719" s="10"/>
      <c r="AB719" s="10"/>
      <c r="AC719" s="10"/>
      <c r="AD719" s="10"/>
      <c r="AE719" s="10"/>
    </row>
    <row r="720" spans="2:31">
      <c r="B720">
        <v>346</v>
      </c>
      <c r="C720" t="s">
        <v>1891</v>
      </c>
      <c r="D720" t="s">
        <v>15956</v>
      </c>
      <c r="E720" t="s">
        <v>14713</v>
      </c>
      <c r="F720" t="s">
        <v>507</v>
      </c>
      <c r="G720" t="s">
        <v>144</v>
      </c>
      <c r="H720" t="s">
        <v>14595</v>
      </c>
      <c r="I720" t="s">
        <v>13937</v>
      </c>
      <c r="J720" t="s">
        <v>6719</v>
      </c>
      <c r="K720" t="s">
        <v>109</v>
      </c>
      <c r="L720" s="1">
        <v>42934</v>
      </c>
      <c r="M720" s="10"/>
      <c r="N720" s="10"/>
      <c r="O720" s="10"/>
      <c r="P720" s="10"/>
      <c r="Q720" s="10"/>
      <c r="R720" s="10"/>
      <c r="S720" s="10"/>
      <c r="T720" s="10"/>
      <c r="U720" s="10"/>
      <c r="V720" s="10"/>
      <c r="W720" s="10"/>
      <c r="Z720" s="10"/>
      <c r="AA720" s="10"/>
      <c r="AB720" s="10"/>
      <c r="AC720" s="10"/>
      <c r="AD720" s="10"/>
      <c r="AE720" s="10"/>
    </row>
    <row r="721" spans="2:31">
      <c r="B721">
        <v>345</v>
      </c>
      <c r="C721" t="s">
        <v>6720</v>
      </c>
      <c r="D721" t="s">
        <v>15957</v>
      </c>
      <c r="E721" t="s">
        <v>511</v>
      </c>
      <c r="F721" t="s">
        <v>15250</v>
      </c>
      <c r="G721" t="s">
        <v>558</v>
      </c>
      <c r="H721" t="s">
        <v>614</v>
      </c>
      <c r="I721" t="s">
        <v>10499</v>
      </c>
      <c r="J721" t="s">
        <v>5730</v>
      </c>
      <c r="K721" t="s">
        <v>109</v>
      </c>
      <c r="L721" s="1">
        <v>42934</v>
      </c>
      <c r="M721" s="10"/>
      <c r="N721" s="10"/>
      <c r="O721" s="10"/>
      <c r="P721" s="10"/>
      <c r="Q721" s="10"/>
      <c r="R721" s="10"/>
      <c r="S721" s="10"/>
      <c r="T721" s="10"/>
      <c r="U721" s="10"/>
      <c r="V721" s="10"/>
      <c r="W721" s="10"/>
      <c r="Z721" s="10"/>
      <c r="AA721" s="10"/>
      <c r="AB721" s="10"/>
      <c r="AC721" s="10"/>
      <c r="AD721" s="10"/>
      <c r="AE721" s="10"/>
    </row>
    <row r="722" spans="2:31">
      <c r="B722">
        <v>344</v>
      </c>
      <c r="C722" t="s">
        <v>5719</v>
      </c>
      <c r="D722" t="s">
        <v>5720</v>
      </c>
      <c r="E722" t="s">
        <v>5298</v>
      </c>
      <c r="F722" t="s">
        <v>722</v>
      </c>
      <c r="G722" t="s">
        <v>198</v>
      </c>
      <c r="H722" t="s">
        <v>15387</v>
      </c>
      <c r="I722" t="s">
        <v>10497</v>
      </c>
      <c r="J722" t="s">
        <v>615</v>
      </c>
      <c r="K722" t="s">
        <v>109</v>
      </c>
      <c r="L722" s="1">
        <v>42934</v>
      </c>
      <c r="M722" s="10"/>
      <c r="N722" s="10"/>
      <c r="O722" s="10"/>
      <c r="P722" s="10"/>
      <c r="Q722" s="10"/>
      <c r="R722" s="10"/>
      <c r="S722" s="10"/>
      <c r="T722" s="10"/>
      <c r="U722" s="10"/>
      <c r="V722" s="10"/>
      <c r="W722" s="10"/>
      <c r="Z722" s="10"/>
      <c r="AA722" s="10"/>
      <c r="AB722" s="10"/>
      <c r="AC722" s="10"/>
      <c r="AD722" s="10"/>
      <c r="AE722" s="10"/>
    </row>
    <row r="723" spans="2:31">
      <c r="B723">
        <v>343</v>
      </c>
      <c r="C723" t="s">
        <v>5435</v>
      </c>
      <c r="D723" t="s">
        <v>15958</v>
      </c>
      <c r="E723" t="s">
        <v>511</v>
      </c>
      <c r="F723" t="s">
        <v>507</v>
      </c>
      <c r="G723" t="s">
        <v>235</v>
      </c>
      <c r="H723" t="s">
        <v>655</v>
      </c>
      <c r="I723" t="s">
        <v>13810</v>
      </c>
      <c r="J723" t="s">
        <v>5438</v>
      </c>
      <c r="K723" t="s">
        <v>109</v>
      </c>
      <c r="L723" s="1">
        <v>42928</v>
      </c>
      <c r="M723" s="10"/>
      <c r="N723" s="10"/>
      <c r="O723" s="10"/>
      <c r="P723" s="10"/>
      <c r="Q723" s="10"/>
      <c r="R723" s="10"/>
      <c r="S723" s="10"/>
      <c r="T723" s="10"/>
      <c r="U723" s="10"/>
      <c r="V723" s="10"/>
      <c r="W723" s="10"/>
      <c r="Z723" s="10"/>
      <c r="AA723" s="10"/>
      <c r="AB723" s="10"/>
      <c r="AC723" s="10"/>
      <c r="AD723" s="10"/>
      <c r="AE723" s="10"/>
    </row>
    <row r="724" spans="2:31">
      <c r="B724">
        <v>342</v>
      </c>
      <c r="C724" t="s">
        <v>15959</v>
      </c>
      <c r="D724" t="s">
        <v>15959</v>
      </c>
      <c r="E724" t="s">
        <v>15588</v>
      </c>
      <c r="F724" t="s">
        <v>507</v>
      </c>
      <c r="G724" t="s">
        <v>198</v>
      </c>
      <c r="H724" t="s">
        <v>723</v>
      </c>
      <c r="I724" t="s">
        <v>10475</v>
      </c>
      <c r="J724" t="s">
        <v>5395</v>
      </c>
      <c r="K724" t="s">
        <v>109</v>
      </c>
      <c r="L724" s="1">
        <v>42919</v>
      </c>
      <c r="M724" s="10"/>
      <c r="N724" s="10"/>
      <c r="O724" s="10"/>
      <c r="P724" s="10"/>
      <c r="Q724" s="10"/>
      <c r="R724" s="10"/>
      <c r="S724" s="10"/>
      <c r="T724" s="10"/>
      <c r="U724" s="10"/>
      <c r="V724" s="10"/>
      <c r="W724" s="10"/>
      <c r="Z724" s="10"/>
      <c r="AA724" s="10"/>
      <c r="AB724" s="10"/>
      <c r="AC724" s="10"/>
      <c r="AD724" s="10"/>
      <c r="AE724" s="10"/>
    </row>
    <row r="725" spans="2:31">
      <c r="B725">
        <v>341</v>
      </c>
      <c r="C725" t="s">
        <v>15960</v>
      </c>
      <c r="D725" t="s">
        <v>15961</v>
      </c>
      <c r="E725" t="s">
        <v>511</v>
      </c>
      <c r="F725" t="s">
        <v>507</v>
      </c>
      <c r="G725" t="s">
        <v>144</v>
      </c>
      <c r="H725" t="s">
        <v>527</v>
      </c>
      <c r="I725" t="s">
        <v>10547</v>
      </c>
      <c r="J725" t="s">
        <v>14044</v>
      </c>
      <c r="K725" t="s">
        <v>5514</v>
      </c>
      <c r="L725" s="1">
        <v>42916</v>
      </c>
      <c r="M725" s="10"/>
      <c r="N725" s="10"/>
      <c r="O725" s="10"/>
      <c r="P725" s="10"/>
      <c r="Q725" s="10"/>
      <c r="R725" s="10"/>
      <c r="S725" s="10"/>
      <c r="T725" s="10"/>
      <c r="U725" s="10"/>
      <c r="V725" s="10"/>
      <c r="W725" s="10"/>
      <c r="Z725" s="10"/>
      <c r="AA725" s="10"/>
      <c r="AB725" s="10"/>
      <c r="AC725" s="10"/>
      <c r="AD725" s="10"/>
      <c r="AE725" s="10"/>
    </row>
    <row r="726" spans="2:31">
      <c r="B726">
        <v>340</v>
      </c>
      <c r="C726" t="s">
        <v>6901</v>
      </c>
      <c r="D726" t="s">
        <v>6902</v>
      </c>
      <c r="E726" t="s">
        <v>15962</v>
      </c>
      <c r="F726" t="s">
        <v>679</v>
      </c>
      <c r="G726" t="s">
        <v>235</v>
      </c>
      <c r="H726" t="s">
        <v>655</v>
      </c>
      <c r="I726" t="s">
        <v>10497</v>
      </c>
      <c r="J726" t="s">
        <v>109</v>
      </c>
      <c r="K726" t="s">
        <v>109</v>
      </c>
      <c r="L726" s="1">
        <v>42913</v>
      </c>
      <c r="M726" s="10"/>
      <c r="N726" s="10"/>
      <c r="O726" s="10"/>
      <c r="P726" s="10"/>
      <c r="Q726" s="10"/>
      <c r="R726" s="10"/>
      <c r="S726" s="10"/>
      <c r="T726" s="10"/>
      <c r="U726" s="10"/>
      <c r="V726" s="10"/>
      <c r="W726" s="10"/>
      <c r="Z726" s="10"/>
      <c r="AA726" s="10"/>
      <c r="AB726" s="10"/>
      <c r="AC726" s="10"/>
      <c r="AD726" s="10"/>
      <c r="AE726" s="10"/>
    </row>
    <row r="727" spans="2:31">
      <c r="B727">
        <v>339</v>
      </c>
      <c r="C727" t="s">
        <v>5440</v>
      </c>
      <c r="D727" t="s">
        <v>5441</v>
      </c>
      <c r="E727" t="s">
        <v>15435</v>
      </c>
      <c r="F727" t="s">
        <v>578</v>
      </c>
      <c r="G727" t="s">
        <v>198</v>
      </c>
      <c r="H727" t="s">
        <v>14582</v>
      </c>
      <c r="I727" t="s">
        <v>10497</v>
      </c>
      <c r="J727" t="s">
        <v>109</v>
      </c>
      <c r="K727" t="s">
        <v>109</v>
      </c>
      <c r="L727" s="1">
        <v>42901</v>
      </c>
      <c r="M727" s="10"/>
      <c r="N727" s="10"/>
      <c r="O727" s="10"/>
      <c r="P727" s="10"/>
      <c r="Q727" s="10"/>
      <c r="R727" s="10"/>
      <c r="S727" s="10"/>
      <c r="T727" s="10"/>
      <c r="U727" s="10"/>
      <c r="V727" s="10"/>
      <c r="W727" s="10"/>
      <c r="Z727" s="10"/>
      <c r="AA727" s="10"/>
      <c r="AB727" s="10"/>
      <c r="AC727" s="10"/>
      <c r="AD727" s="10"/>
      <c r="AE727" s="10"/>
    </row>
    <row r="728" spans="2:31">
      <c r="B728">
        <v>338</v>
      </c>
      <c r="C728" t="s">
        <v>15963</v>
      </c>
      <c r="D728" t="s">
        <v>14553</v>
      </c>
      <c r="E728" t="s">
        <v>511</v>
      </c>
      <c r="F728" t="s">
        <v>679</v>
      </c>
      <c r="G728" t="s">
        <v>558</v>
      </c>
      <c r="H728" t="s">
        <v>614</v>
      </c>
      <c r="I728" t="s">
        <v>10473</v>
      </c>
      <c r="J728" t="s">
        <v>5425</v>
      </c>
      <c r="K728" t="s">
        <v>109</v>
      </c>
      <c r="L728" s="1">
        <v>42901</v>
      </c>
      <c r="M728" s="10"/>
      <c r="N728" s="10"/>
      <c r="O728" s="10"/>
      <c r="P728" s="10"/>
      <c r="Q728" s="10"/>
      <c r="R728" s="10"/>
      <c r="S728" s="10"/>
      <c r="T728" s="10"/>
      <c r="U728" s="10"/>
      <c r="V728" s="10"/>
      <c r="W728" s="10"/>
      <c r="Z728" s="10"/>
      <c r="AA728" s="10"/>
      <c r="AB728" s="10"/>
      <c r="AC728" s="10"/>
      <c r="AD728" s="10"/>
      <c r="AE728" s="10"/>
    </row>
    <row r="729" spans="2:31">
      <c r="B729">
        <v>337</v>
      </c>
      <c r="C729" t="s">
        <v>5443</v>
      </c>
      <c r="D729" t="s">
        <v>5443</v>
      </c>
      <c r="E729" t="s">
        <v>511</v>
      </c>
      <c r="F729" t="s">
        <v>14918</v>
      </c>
      <c r="G729" t="s">
        <v>5447</v>
      </c>
      <c r="H729" t="s">
        <v>15609</v>
      </c>
      <c r="I729" t="s">
        <v>10481</v>
      </c>
      <c r="J729" t="s">
        <v>5446</v>
      </c>
      <c r="K729" t="s">
        <v>109</v>
      </c>
      <c r="L729" s="1">
        <v>42893</v>
      </c>
      <c r="M729" s="10"/>
      <c r="N729" s="10"/>
      <c r="O729" s="10"/>
      <c r="P729" s="10"/>
      <c r="Q729" s="10"/>
      <c r="R729" s="10"/>
      <c r="S729" s="10"/>
      <c r="T729" s="10"/>
      <c r="U729" s="10"/>
      <c r="V729" s="10"/>
      <c r="W729" s="10"/>
      <c r="Z729" s="10"/>
      <c r="AA729" s="10"/>
      <c r="AB729" s="10"/>
      <c r="AC729" s="10"/>
      <c r="AD729" s="10"/>
      <c r="AE729" s="10"/>
    </row>
    <row r="730" spans="2:31">
      <c r="B730">
        <v>336</v>
      </c>
      <c r="C730" t="s">
        <v>5772</v>
      </c>
      <c r="D730" t="s">
        <v>5773</v>
      </c>
      <c r="E730" t="s">
        <v>511</v>
      </c>
      <c r="F730" t="s">
        <v>679</v>
      </c>
      <c r="G730" t="s">
        <v>558</v>
      </c>
      <c r="H730" t="s">
        <v>508</v>
      </c>
      <c r="I730" t="s">
        <v>10470</v>
      </c>
      <c r="J730" t="s">
        <v>5682</v>
      </c>
      <c r="K730" t="s">
        <v>109</v>
      </c>
      <c r="L730" s="1">
        <v>42891</v>
      </c>
      <c r="M730" s="10"/>
      <c r="N730" s="10"/>
      <c r="O730" s="10"/>
      <c r="P730" s="10"/>
      <c r="Q730" s="10"/>
      <c r="R730" s="10"/>
      <c r="S730" s="10"/>
      <c r="T730" s="10"/>
      <c r="U730" s="10"/>
      <c r="V730" s="10"/>
      <c r="W730" s="10"/>
      <c r="Z730" s="10"/>
      <c r="AA730" s="10"/>
      <c r="AB730" s="10"/>
      <c r="AC730" s="10"/>
      <c r="AD730" s="10"/>
      <c r="AE730" s="10"/>
    </row>
    <row r="731" spans="2:31">
      <c r="B731">
        <v>335</v>
      </c>
      <c r="C731" t="s">
        <v>5448</v>
      </c>
      <c r="D731" t="s">
        <v>15964</v>
      </c>
      <c r="E731" t="s">
        <v>511</v>
      </c>
      <c r="F731" t="s">
        <v>15250</v>
      </c>
      <c r="G731" t="s">
        <v>5447</v>
      </c>
      <c r="H731" t="s">
        <v>15965</v>
      </c>
      <c r="I731" t="s">
        <v>10490</v>
      </c>
      <c r="J731" t="s">
        <v>174</v>
      </c>
      <c r="K731" t="s">
        <v>109</v>
      </c>
      <c r="L731" s="1">
        <v>42880</v>
      </c>
      <c r="M731" s="10"/>
      <c r="N731" s="10"/>
      <c r="O731" s="10"/>
      <c r="P731" s="10"/>
      <c r="Q731" s="10"/>
      <c r="R731" s="10"/>
      <c r="S731" s="10"/>
      <c r="T731" s="10"/>
      <c r="U731" s="10"/>
      <c r="V731" s="10"/>
      <c r="W731" s="10"/>
      <c r="Z731" s="10"/>
      <c r="AA731" s="10"/>
      <c r="AB731" s="10"/>
      <c r="AC731" s="10"/>
      <c r="AD731" s="10"/>
      <c r="AE731" s="10"/>
    </row>
    <row r="732" spans="2:31">
      <c r="B732">
        <v>334</v>
      </c>
      <c r="C732" t="s">
        <v>5154</v>
      </c>
      <c r="D732" t="s">
        <v>15966</v>
      </c>
      <c r="E732" t="s">
        <v>710</v>
      </c>
      <c r="F732" t="s">
        <v>557</v>
      </c>
      <c r="G732" t="s">
        <v>198</v>
      </c>
      <c r="H732" t="s">
        <v>15116</v>
      </c>
      <c r="I732" t="s">
        <v>10499</v>
      </c>
      <c r="J732" t="s">
        <v>5730</v>
      </c>
      <c r="K732" t="s">
        <v>109</v>
      </c>
      <c r="L732" s="1">
        <v>42878</v>
      </c>
      <c r="M732" s="10"/>
      <c r="N732" s="10"/>
      <c r="O732" s="10"/>
      <c r="P732" s="10"/>
      <c r="Q732" s="10"/>
      <c r="R732" s="10"/>
      <c r="S732" s="10"/>
      <c r="T732" s="10"/>
      <c r="U732" s="10"/>
      <c r="V732" s="10"/>
      <c r="W732" s="10"/>
      <c r="Z732" s="10"/>
      <c r="AA732" s="10"/>
      <c r="AB732" s="10"/>
      <c r="AC732" s="10"/>
      <c r="AD732" s="10"/>
      <c r="AE732" s="10"/>
    </row>
    <row r="733" spans="2:31">
      <c r="B733">
        <v>333</v>
      </c>
      <c r="C733" t="s">
        <v>6728</v>
      </c>
      <c r="D733" t="s">
        <v>6729</v>
      </c>
      <c r="E733" t="s">
        <v>511</v>
      </c>
      <c r="F733" t="s">
        <v>14918</v>
      </c>
      <c r="G733" t="s">
        <v>235</v>
      </c>
      <c r="H733" t="s">
        <v>655</v>
      </c>
      <c r="I733" t="s">
        <v>10470</v>
      </c>
      <c r="J733" t="s">
        <v>5371</v>
      </c>
      <c r="K733" t="s">
        <v>109</v>
      </c>
      <c r="L733" s="1">
        <v>42877</v>
      </c>
      <c r="M733" s="10"/>
      <c r="N733" s="10"/>
      <c r="O733" s="10"/>
      <c r="P733" s="10"/>
      <c r="Q733" s="10"/>
      <c r="R733" s="10"/>
      <c r="S733" s="10"/>
      <c r="T733" s="10"/>
      <c r="U733" s="10"/>
      <c r="V733" s="10"/>
      <c r="W733" s="10"/>
      <c r="Z733" s="10"/>
      <c r="AA733" s="10"/>
      <c r="AB733" s="10"/>
      <c r="AC733" s="10"/>
      <c r="AD733" s="10"/>
      <c r="AE733" s="10"/>
    </row>
    <row r="734" spans="2:31">
      <c r="B734">
        <v>332</v>
      </c>
      <c r="C734" t="s">
        <v>15967</v>
      </c>
      <c r="D734" t="s">
        <v>15968</v>
      </c>
      <c r="E734" t="s">
        <v>511</v>
      </c>
      <c r="F734" t="s">
        <v>578</v>
      </c>
      <c r="G734" t="s">
        <v>5447</v>
      </c>
      <c r="H734" t="s">
        <v>15195</v>
      </c>
      <c r="I734" t="s">
        <v>10499</v>
      </c>
      <c r="J734" t="s">
        <v>109</v>
      </c>
      <c r="K734" t="s">
        <v>109</v>
      </c>
      <c r="L734" s="1">
        <v>42873</v>
      </c>
      <c r="M734" s="10"/>
      <c r="N734" s="10"/>
      <c r="O734" s="10"/>
      <c r="P734" s="10"/>
      <c r="Q734" s="10"/>
      <c r="R734" s="10"/>
      <c r="S734" s="10"/>
      <c r="T734" s="10"/>
      <c r="U734" s="10"/>
      <c r="V734" s="10"/>
      <c r="W734" s="10"/>
      <c r="Z734" s="10"/>
      <c r="AA734" s="10"/>
      <c r="AB734" s="10"/>
      <c r="AC734" s="10"/>
      <c r="AD734" s="10"/>
      <c r="AE734" s="10"/>
    </row>
    <row r="735" spans="2:31">
      <c r="B735">
        <v>331</v>
      </c>
      <c r="C735" t="s">
        <v>6730</v>
      </c>
      <c r="D735" t="s">
        <v>15969</v>
      </c>
      <c r="E735" t="s">
        <v>511</v>
      </c>
      <c r="F735" t="s">
        <v>15502</v>
      </c>
      <c r="G735" t="s">
        <v>198</v>
      </c>
      <c r="H735" t="s">
        <v>605</v>
      </c>
      <c r="I735" t="s">
        <v>10499</v>
      </c>
      <c r="J735" t="s">
        <v>5730</v>
      </c>
      <c r="K735" t="s">
        <v>109</v>
      </c>
      <c r="L735" s="1">
        <v>42871</v>
      </c>
      <c r="M735" s="10"/>
      <c r="N735" s="10"/>
      <c r="O735" s="10"/>
      <c r="P735" s="10"/>
      <c r="Q735" s="10"/>
      <c r="R735" s="10"/>
      <c r="S735" s="10"/>
      <c r="T735" s="10"/>
      <c r="U735" s="10"/>
      <c r="V735" s="10"/>
      <c r="W735" s="10"/>
      <c r="Z735" s="10"/>
      <c r="AA735" s="10"/>
      <c r="AB735" s="10"/>
      <c r="AC735" s="10"/>
      <c r="AD735" s="10"/>
      <c r="AE735" s="10"/>
    </row>
    <row r="736" spans="2:31">
      <c r="B736">
        <v>330</v>
      </c>
      <c r="C736" t="s">
        <v>15970</v>
      </c>
      <c r="D736" t="s">
        <v>15971</v>
      </c>
      <c r="E736" t="s">
        <v>511</v>
      </c>
      <c r="F736" t="s">
        <v>14918</v>
      </c>
      <c r="G736" t="s">
        <v>235</v>
      </c>
      <c r="H736" t="s">
        <v>655</v>
      </c>
      <c r="I736" t="s">
        <v>10470</v>
      </c>
      <c r="J736" t="s">
        <v>5371</v>
      </c>
      <c r="K736" t="s">
        <v>109</v>
      </c>
      <c r="L736" s="1">
        <v>42867</v>
      </c>
      <c r="M736" s="10"/>
      <c r="N736" s="10"/>
      <c r="O736" s="10"/>
      <c r="P736" s="10"/>
      <c r="Q736" s="10"/>
      <c r="R736" s="10"/>
      <c r="S736" s="10"/>
      <c r="T736" s="10"/>
      <c r="U736" s="10"/>
      <c r="V736" s="10"/>
      <c r="W736" s="10"/>
      <c r="Z736" s="10"/>
      <c r="AA736" s="10"/>
      <c r="AB736" s="10"/>
      <c r="AC736" s="10"/>
      <c r="AD736" s="10"/>
      <c r="AE736" s="10"/>
    </row>
    <row r="737" spans="2:31">
      <c r="B737">
        <v>329</v>
      </c>
      <c r="C737" t="s">
        <v>5451</v>
      </c>
      <c r="D737" t="s">
        <v>5452</v>
      </c>
      <c r="E737" t="s">
        <v>511</v>
      </c>
      <c r="F737" t="s">
        <v>14918</v>
      </c>
      <c r="G737" t="s">
        <v>198</v>
      </c>
      <c r="H737" t="s">
        <v>723</v>
      </c>
      <c r="I737" t="s">
        <v>10499</v>
      </c>
      <c r="J737" t="s">
        <v>5453</v>
      </c>
      <c r="K737" t="s">
        <v>109</v>
      </c>
      <c r="L737" s="1">
        <v>42866</v>
      </c>
      <c r="M737" s="10"/>
      <c r="N737" s="10"/>
      <c r="O737" s="10"/>
      <c r="P737" s="10"/>
      <c r="Q737" s="10"/>
      <c r="R737" s="10"/>
      <c r="S737" s="10"/>
      <c r="T737" s="10"/>
      <c r="U737" s="10"/>
      <c r="V737" s="10"/>
      <c r="W737" s="10"/>
      <c r="Z737" s="10"/>
      <c r="AA737" s="10"/>
      <c r="AB737" s="10"/>
      <c r="AC737" s="10"/>
      <c r="AD737" s="10"/>
      <c r="AE737" s="10"/>
    </row>
    <row r="738" spans="2:31">
      <c r="B738">
        <v>328</v>
      </c>
      <c r="C738" t="s">
        <v>15972</v>
      </c>
      <c r="D738" t="s">
        <v>15973</v>
      </c>
      <c r="E738" t="s">
        <v>511</v>
      </c>
      <c r="F738" t="s">
        <v>14918</v>
      </c>
      <c r="G738" t="s">
        <v>198</v>
      </c>
      <c r="H738" t="s">
        <v>605</v>
      </c>
      <c r="I738" t="s">
        <v>10470</v>
      </c>
      <c r="J738" t="s">
        <v>5417</v>
      </c>
      <c r="K738" t="s">
        <v>109</v>
      </c>
      <c r="L738" s="1">
        <v>42863</v>
      </c>
      <c r="M738" s="10"/>
      <c r="N738" s="10"/>
      <c r="O738" s="10"/>
      <c r="P738" s="10"/>
      <c r="Q738" s="10"/>
      <c r="R738" s="10"/>
      <c r="S738" s="10"/>
      <c r="T738" s="10"/>
      <c r="U738" s="10"/>
      <c r="V738" s="10"/>
      <c r="W738" s="10"/>
      <c r="Z738" s="10"/>
      <c r="AA738" s="10"/>
      <c r="AB738" s="10"/>
      <c r="AC738" s="10"/>
      <c r="AD738" s="10"/>
      <c r="AE738" s="10"/>
    </row>
    <row r="739" spans="2:31">
      <c r="B739">
        <v>327</v>
      </c>
      <c r="C739" t="s">
        <v>15974</v>
      </c>
      <c r="D739" t="s">
        <v>15975</v>
      </c>
      <c r="E739" t="s">
        <v>511</v>
      </c>
      <c r="F739" t="s">
        <v>578</v>
      </c>
      <c r="G739" t="s">
        <v>558</v>
      </c>
      <c r="H739" t="s">
        <v>614</v>
      </c>
      <c r="I739" t="s">
        <v>13810</v>
      </c>
      <c r="J739" t="s">
        <v>5744</v>
      </c>
      <c r="K739" t="s">
        <v>109</v>
      </c>
      <c r="L739" s="1">
        <v>42860</v>
      </c>
      <c r="M739" s="10"/>
      <c r="N739" s="10"/>
      <c r="O739" s="10"/>
      <c r="P739" s="10"/>
      <c r="Q739" s="10"/>
      <c r="R739" s="10"/>
      <c r="S739" s="10"/>
      <c r="T739" s="10"/>
      <c r="U739" s="10"/>
      <c r="V739" s="10"/>
      <c r="W739" s="10"/>
      <c r="Z739" s="10"/>
      <c r="AA739" s="10"/>
      <c r="AB739" s="10"/>
      <c r="AC739" s="10"/>
      <c r="AD739" s="10"/>
      <c r="AE739" s="10"/>
    </row>
    <row r="740" spans="2:31">
      <c r="B740">
        <v>326</v>
      </c>
      <c r="C740" t="s">
        <v>15976</v>
      </c>
      <c r="D740" t="s">
        <v>15977</v>
      </c>
      <c r="E740" t="s">
        <v>5234</v>
      </c>
      <c r="F740" t="s">
        <v>15502</v>
      </c>
      <c r="G740" t="s">
        <v>198</v>
      </c>
      <c r="H740" t="s">
        <v>723</v>
      </c>
      <c r="I740" t="s">
        <v>10475</v>
      </c>
      <c r="J740" t="s">
        <v>5395</v>
      </c>
      <c r="K740" t="s">
        <v>109</v>
      </c>
      <c r="L740" s="1">
        <v>42852</v>
      </c>
      <c r="M740" s="10"/>
      <c r="N740" s="10"/>
      <c r="O740" s="10"/>
      <c r="P740" s="10"/>
      <c r="Q740" s="10"/>
      <c r="R740" s="10"/>
      <c r="S740" s="10"/>
      <c r="T740" s="10"/>
      <c r="U740" s="10"/>
      <c r="V740" s="10"/>
      <c r="W740" s="10"/>
      <c r="Z740" s="10"/>
      <c r="AA740" s="10"/>
      <c r="AB740" s="10"/>
      <c r="AC740" s="10"/>
      <c r="AD740" s="10"/>
      <c r="AE740" s="10"/>
    </row>
    <row r="741" spans="2:31">
      <c r="B741">
        <v>325</v>
      </c>
      <c r="C741" t="s">
        <v>5737</v>
      </c>
      <c r="D741" t="s">
        <v>15978</v>
      </c>
      <c r="E741" t="s">
        <v>15419</v>
      </c>
      <c r="F741" t="s">
        <v>557</v>
      </c>
      <c r="G741" t="s">
        <v>558</v>
      </c>
      <c r="H741" t="s">
        <v>559</v>
      </c>
      <c r="I741" t="s">
        <v>10475</v>
      </c>
      <c r="J741" t="s">
        <v>681</v>
      </c>
      <c r="K741" t="s">
        <v>109</v>
      </c>
      <c r="L741" s="1">
        <v>42850</v>
      </c>
      <c r="M741" s="10"/>
      <c r="N741" s="10"/>
      <c r="O741" s="10"/>
      <c r="P741" s="10"/>
      <c r="Q741" s="10"/>
      <c r="R741" s="10"/>
      <c r="S741" s="10"/>
      <c r="T741" s="10"/>
      <c r="U741" s="10"/>
      <c r="V741" s="10"/>
      <c r="W741" s="10"/>
      <c r="Z741" s="10"/>
      <c r="AA741" s="10"/>
      <c r="AB741" s="10"/>
      <c r="AC741" s="10"/>
      <c r="AD741" s="10"/>
      <c r="AE741" s="10"/>
    </row>
    <row r="742" spans="2:31">
      <c r="B742">
        <v>324</v>
      </c>
      <c r="C742" t="s">
        <v>15979</v>
      </c>
      <c r="D742" t="s">
        <v>15980</v>
      </c>
      <c r="E742" t="s">
        <v>15588</v>
      </c>
      <c r="F742" t="s">
        <v>15502</v>
      </c>
      <c r="G742" t="s">
        <v>198</v>
      </c>
      <c r="H742" t="s">
        <v>605</v>
      </c>
      <c r="I742" t="s">
        <v>10499</v>
      </c>
      <c r="J742" t="s">
        <v>5730</v>
      </c>
      <c r="K742" t="s">
        <v>109</v>
      </c>
      <c r="L742" s="1">
        <v>42850</v>
      </c>
      <c r="M742" s="10"/>
      <c r="N742" s="10"/>
      <c r="O742" s="10"/>
      <c r="P742" s="10"/>
      <c r="Q742" s="10"/>
      <c r="R742" s="10"/>
      <c r="S742" s="10"/>
      <c r="T742" s="10"/>
      <c r="U742" s="10"/>
      <c r="V742" s="10"/>
      <c r="W742" s="10"/>
      <c r="Z742" s="10"/>
      <c r="AA742" s="10"/>
      <c r="AB742" s="10"/>
      <c r="AC742" s="10"/>
      <c r="AD742" s="10"/>
      <c r="AE742" s="10"/>
    </row>
    <row r="743" spans="2:31">
      <c r="B743">
        <v>323</v>
      </c>
      <c r="C743" t="s">
        <v>15981</v>
      </c>
      <c r="D743" t="s">
        <v>15982</v>
      </c>
      <c r="E743" t="s">
        <v>511</v>
      </c>
      <c r="F743" t="s">
        <v>722</v>
      </c>
      <c r="G743" t="s">
        <v>558</v>
      </c>
      <c r="H743" t="s">
        <v>5806</v>
      </c>
      <c r="I743" t="s">
        <v>10497</v>
      </c>
      <c r="J743" t="s">
        <v>615</v>
      </c>
      <c r="K743" t="s">
        <v>109</v>
      </c>
      <c r="L743" s="1">
        <v>42837</v>
      </c>
      <c r="M743" s="10"/>
      <c r="N743" s="10"/>
      <c r="O743" s="10"/>
      <c r="P743" s="10"/>
      <c r="Q743" s="10"/>
      <c r="R743" s="10"/>
      <c r="S743" s="10"/>
      <c r="T743" s="10"/>
      <c r="U743" s="10"/>
      <c r="V743" s="10"/>
      <c r="W743" s="10"/>
      <c r="Z743" s="10"/>
      <c r="AA743" s="10"/>
      <c r="AB743" s="10"/>
      <c r="AC743" s="10"/>
      <c r="AD743" s="10"/>
      <c r="AE743" s="10"/>
    </row>
    <row r="744" spans="2:31">
      <c r="B744">
        <v>322</v>
      </c>
      <c r="C744" t="s">
        <v>3514</v>
      </c>
      <c r="D744" t="s">
        <v>15983</v>
      </c>
      <c r="E744" t="s">
        <v>511</v>
      </c>
      <c r="F744" t="s">
        <v>507</v>
      </c>
      <c r="G744" t="s">
        <v>144</v>
      </c>
      <c r="H744" t="s">
        <v>14260</v>
      </c>
      <c r="I744" t="s">
        <v>10470</v>
      </c>
      <c r="J744" t="s">
        <v>6067</v>
      </c>
      <c r="K744" t="s">
        <v>109</v>
      </c>
      <c r="L744" s="1">
        <v>42836</v>
      </c>
      <c r="M744" s="10"/>
      <c r="N744" s="10"/>
      <c r="O744" s="10"/>
      <c r="P744" s="10"/>
      <c r="Q744" s="10"/>
      <c r="R744" s="10"/>
      <c r="S744" s="10"/>
      <c r="T744" s="10"/>
      <c r="U744" s="10"/>
      <c r="V744" s="10"/>
      <c r="W744" s="10"/>
      <c r="Z744" s="10"/>
      <c r="AA744" s="10"/>
      <c r="AB744" s="10"/>
      <c r="AC744" s="10"/>
      <c r="AD744" s="10"/>
      <c r="AE744" s="10"/>
    </row>
    <row r="745" spans="2:31">
      <c r="B745">
        <v>321</v>
      </c>
      <c r="C745" t="s">
        <v>15984</v>
      </c>
      <c r="D745" t="s">
        <v>15985</v>
      </c>
      <c r="E745" t="s">
        <v>511</v>
      </c>
      <c r="F745" t="s">
        <v>14196</v>
      </c>
      <c r="G745" t="s">
        <v>235</v>
      </c>
      <c r="H745" t="s">
        <v>655</v>
      </c>
      <c r="I745" t="s">
        <v>10497</v>
      </c>
      <c r="J745" t="s">
        <v>109</v>
      </c>
      <c r="K745" t="s">
        <v>109</v>
      </c>
      <c r="L745" s="1">
        <v>42836</v>
      </c>
      <c r="M745" s="10"/>
      <c r="N745" s="10"/>
      <c r="O745" s="10"/>
      <c r="P745" s="10"/>
      <c r="Q745" s="10"/>
      <c r="R745" s="10"/>
      <c r="S745" s="10"/>
      <c r="T745" s="10"/>
      <c r="U745" s="10"/>
      <c r="V745" s="10"/>
      <c r="W745" s="10"/>
      <c r="Z745" s="10"/>
      <c r="AA745" s="10"/>
      <c r="AB745" s="10"/>
      <c r="AC745" s="10"/>
      <c r="AD745" s="10"/>
      <c r="AE745" s="10"/>
    </row>
    <row r="746" spans="2:31">
      <c r="B746">
        <v>320</v>
      </c>
      <c r="C746" t="s">
        <v>6733</v>
      </c>
      <c r="D746" t="s">
        <v>6733</v>
      </c>
      <c r="E746" t="s">
        <v>511</v>
      </c>
      <c r="F746" t="s">
        <v>15250</v>
      </c>
      <c r="G746" t="s">
        <v>235</v>
      </c>
      <c r="H746" t="s">
        <v>655</v>
      </c>
      <c r="I746" t="s">
        <v>10473</v>
      </c>
      <c r="J746" t="s">
        <v>5425</v>
      </c>
      <c r="K746" t="s">
        <v>109</v>
      </c>
      <c r="L746" s="1">
        <v>42822</v>
      </c>
      <c r="M746" s="10"/>
      <c r="N746" s="10"/>
      <c r="O746" s="10"/>
      <c r="P746" s="10"/>
      <c r="Q746" s="10"/>
      <c r="R746" s="10"/>
      <c r="S746" s="10"/>
      <c r="T746" s="10"/>
      <c r="U746" s="10"/>
      <c r="V746" s="10"/>
      <c r="W746" s="10"/>
      <c r="Z746" s="10"/>
      <c r="AA746" s="10"/>
      <c r="AB746" s="10"/>
      <c r="AC746" s="10"/>
      <c r="AD746" s="10"/>
      <c r="AE746" s="10"/>
    </row>
    <row r="747" spans="2:31">
      <c r="B747">
        <v>319</v>
      </c>
      <c r="C747" t="s">
        <v>2731</v>
      </c>
      <c r="D747" t="s">
        <v>2731</v>
      </c>
      <c r="E747" t="s">
        <v>511</v>
      </c>
      <c r="F747" t="s">
        <v>507</v>
      </c>
      <c r="G747" t="s">
        <v>144</v>
      </c>
      <c r="H747" t="s">
        <v>527</v>
      </c>
      <c r="I747" t="s">
        <v>10478</v>
      </c>
      <c r="J747" t="s">
        <v>5828</v>
      </c>
      <c r="K747" t="s">
        <v>15986</v>
      </c>
      <c r="L747" s="1">
        <v>42821</v>
      </c>
      <c r="M747" s="10"/>
      <c r="N747" s="10"/>
      <c r="O747" s="10"/>
      <c r="P747" s="10"/>
      <c r="Q747" s="10"/>
      <c r="R747" s="10"/>
      <c r="S747" s="10"/>
      <c r="T747" s="10"/>
      <c r="U747" s="10"/>
      <c r="V747" s="10"/>
      <c r="W747" s="10"/>
      <c r="Z747" s="10"/>
      <c r="AA747" s="10"/>
      <c r="AB747" s="10"/>
      <c r="AC747" s="10"/>
      <c r="AD747" s="10"/>
      <c r="AE747" s="10"/>
    </row>
    <row r="748" spans="2:31">
      <c r="B748">
        <v>318</v>
      </c>
      <c r="C748" t="s">
        <v>15987</v>
      </c>
      <c r="D748" t="s">
        <v>15987</v>
      </c>
      <c r="E748" t="s">
        <v>511</v>
      </c>
      <c r="F748" t="s">
        <v>14918</v>
      </c>
      <c r="G748" t="s">
        <v>198</v>
      </c>
      <c r="H748" t="s">
        <v>14476</v>
      </c>
      <c r="I748" t="s">
        <v>13943</v>
      </c>
      <c r="J748" t="s">
        <v>5703</v>
      </c>
      <c r="K748" t="s">
        <v>109</v>
      </c>
      <c r="L748" s="1">
        <v>42817</v>
      </c>
      <c r="M748" s="10"/>
      <c r="N748" s="10"/>
      <c r="O748" s="10"/>
      <c r="P748" s="10"/>
      <c r="Q748" s="10"/>
      <c r="R748" s="10"/>
      <c r="S748" s="10"/>
      <c r="T748" s="10"/>
      <c r="U748" s="10"/>
      <c r="V748" s="10"/>
      <c r="W748" s="10"/>
      <c r="Z748" s="10"/>
      <c r="AA748" s="10"/>
      <c r="AB748" s="10"/>
      <c r="AC748" s="10"/>
      <c r="AD748" s="10"/>
      <c r="AE748" s="10"/>
    </row>
    <row r="749" spans="2:31">
      <c r="B749">
        <v>317</v>
      </c>
      <c r="C749" t="s">
        <v>1637</v>
      </c>
      <c r="D749" t="s">
        <v>3802</v>
      </c>
      <c r="E749" t="s">
        <v>592</v>
      </c>
      <c r="F749" t="s">
        <v>14279</v>
      </c>
      <c r="G749" t="s">
        <v>558</v>
      </c>
      <c r="H749" t="s">
        <v>559</v>
      </c>
      <c r="I749" t="s">
        <v>10478</v>
      </c>
      <c r="J749" t="s">
        <v>528</v>
      </c>
      <c r="K749" t="s">
        <v>109</v>
      </c>
      <c r="L749" s="1">
        <v>42816</v>
      </c>
      <c r="M749" s="10"/>
      <c r="N749" s="10"/>
      <c r="O749" s="10"/>
      <c r="P749" s="10"/>
      <c r="Q749" s="10"/>
      <c r="R749" s="10"/>
      <c r="S749" s="10"/>
      <c r="T749" s="10"/>
      <c r="U749" s="10"/>
      <c r="V749" s="10"/>
      <c r="W749" s="10"/>
      <c r="Z749" s="10"/>
      <c r="AA749" s="10"/>
      <c r="AB749" s="10"/>
      <c r="AC749" s="10"/>
      <c r="AD749" s="10"/>
      <c r="AE749" s="10"/>
    </row>
    <row r="750" spans="2:31">
      <c r="B750">
        <v>316</v>
      </c>
      <c r="C750" t="s">
        <v>5455</v>
      </c>
      <c r="D750" t="s">
        <v>15988</v>
      </c>
      <c r="E750" t="s">
        <v>511</v>
      </c>
      <c r="F750" t="s">
        <v>14918</v>
      </c>
      <c r="G750" t="s">
        <v>198</v>
      </c>
      <c r="H750" t="s">
        <v>15748</v>
      </c>
      <c r="I750" t="s">
        <v>10490</v>
      </c>
      <c r="J750" t="s">
        <v>5457</v>
      </c>
      <c r="K750" t="s">
        <v>109</v>
      </c>
      <c r="L750" s="1">
        <v>42814</v>
      </c>
      <c r="M750" s="10"/>
      <c r="N750" s="10"/>
      <c r="O750" s="10"/>
      <c r="P750" s="10"/>
      <c r="Q750" s="10"/>
      <c r="R750" s="10"/>
      <c r="S750" s="10"/>
      <c r="T750" s="10"/>
      <c r="U750" s="10"/>
      <c r="V750" s="10"/>
      <c r="W750" s="10"/>
      <c r="Z750" s="10"/>
      <c r="AA750" s="10"/>
      <c r="AB750" s="10"/>
      <c r="AC750" s="10"/>
      <c r="AD750" s="10"/>
      <c r="AE750" s="10"/>
    </row>
    <row r="751" spans="2:31">
      <c r="B751">
        <v>315</v>
      </c>
      <c r="C751" t="s">
        <v>5459</v>
      </c>
      <c r="D751" t="s">
        <v>15989</v>
      </c>
      <c r="E751" t="s">
        <v>511</v>
      </c>
      <c r="F751" t="s">
        <v>14918</v>
      </c>
      <c r="G751" t="s">
        <v>235</v>
      </c>
      <c r="H751" t="s">
        <v>655</v>
      </c>
      <c r="I751" t="s">
        <v>10499</v>
      </c>
      <c r="J751" t="s">
        <v>109</v>
      </c>
      <c r="K751" t="s">
        <v>109</v>
      </c>
      <c r="L751" s="1">
        <v>42808</v>
      </c>
      <c r="M751" s="10"/>
      <c r="N751" s="10"/>
      <c r="O751" s="10"/>
      <c r="P751" s="10"/>
      <c r="Q751" s="10"/>
      <c r="R751" s="10"/>
      <c r="S751" s="10"/>
      <c r="T751" s="10"/>
      <c r="U751" s="10"/>
      <c r="V751" s="10"/>
      <c r="W751" s="10"/>
      <c r="Z751" s="10"/>
      <c r="AA751" s="10"/>
      <c r="AB751" s="10"/>
      <c r="AC751" s="10"/>
      <c r="AD751" s="10"/>
      <c r="AE751" s="10"/>
    </row>
    <row r="752" spans="2:31">
      <c r="B752">
        <v>314</v>
      </c>
      <c r="C752" t="s">
        <v>5462</v>
      </c>
      <c r="D752" t="s">
        <v>15990</v>
      </c>
      <c r="E752" t="s">
        <v>511</v>
      </c>
      <c r="F752" t="s">
        <v>14279</v>
      </c>
      <c r="G752" t="s">
        <v>198</v>
      </c>
      <c r="H752" t="s">
        <v>15909</v>
      </c>
      <c r="I752" t="s">
        <v>10470</v>
      </c>
      <c r="J752" t="s">
        <v>5417</v>
      </c>
      <c r="K752" t="s">
        <v>109</v>
      </c>
      <c r="L752" s="1">
        <v>42803</v>
      </c>
      <c r="M752" s="10"/>
      <c r="N752" s="10"/>
      <c r="O752" s="10"/>
      <c r="P752" s="10"/>
      <c r="Q752" s="10"/>
      <c r="R752" s="10"/>
      <c r="S752" s="10"/>
      <c r="T752" s="10"/>
      <c r="U752" s="10"/>
      <c r="V752" s="10"/>
      <c r="W752" s="10"/>
      <c r="Z752" s="10"/>
      <c r="AA752" s="10"/>
      <c r="AB752" s="10"/>
      <c r="AC752" s="10"/>
      <c r="AD752" s="10"/>
      <c r="AE752" s="10"/>
    </row>
    <row r="753" spans="2:31">
      <c r="B753">
        <v>313</v>
      </c>
      <c r="C753" t="s">
        <v>15991</v>
      </c>
      <c r="D753" t="s">
        <v>15992</v>
      </c>
      <c r="E753" t="s">
        <v>511</v>
      </c>
      <c r="F753" t="s">
        <v>15250</v>
      </c>
      <c r="G753" t="s">
        <v>198</v>
      </c>
      <c r="H753" t="s">
        <v>14476</v>
      </c>
      <c r="I753" t="s">
        <v>10499</v>
      </c>
      <c r="J753" t="s">
        <v>109</v>
      </c>
      <c r="K753" t="s">
        <v>109</v>
      </c>
      <c r="L753" s="1">
        <v>42797</v>
      </c>
      <c r="M753" s="10"/>
      <c r="N753" s="10"/>
      <c r="O753" s="10"/>
      <c r="P753" s="10"/>
      <c r="Q753" s="10"/>
      <c r="R753" s="10"/>
      <c r="S753" s="10"/>
      <c r="T753" s="10"/>
      <c r="U753" s="10"/>
      <c r="V753" s="10"/>
      <c r="W753" s="10"/>
      <c r="Z753" s="10"/>
      <c r="AA753" s="10"/>
      <c r="AB753" s="10"/>
      <c r="AC753" s="10"/>
      <c r="AD753" s="10"/>
      <c r="AE753" s="10"/>
    </row>
    <row r="754" spans="2:31">
      <c r="B754">
        <v>312</v>
      </c>
      <c r="C754" t="s">
        <v>15993</v>
      </c>
      <c r="D754" t="s">
        <v>15994</v>
      </c>
      <c r="E754" t="s">
        <v>15299</v>
      </c>
      <c r="F754" t="s">
        <v>15502</v>
      </c>
      <c r="G754" t="s">
        <v>558</v>
      </c>
      <c r="H754" t="s">
        <v>5806</v>
      </c>
      <c r="I754" t="s">
        <v>10499</v>
      </c>
      <c r="J754" t="s">
        <v>5730</v>
      </c>
      <c r="K754" t="s">
        <v>109</v>
      </c>
      <c r="L754" s="1">
        <v>42796</v>
      </c>
      <c r="M754" s="10"/>
      <c r="N754" s="10"/>
      <c r="O754" s="10"/>
      <c r="P754" s="10"/>
      <c r="Q754" s="10"/>
      <c r="R754" s="10"/>
      <c r="S754" s="10"/>
      <c r="T754" s="10"/>
      <c r="U754" s="10"/>
      <c r="V754" s="10"/>
      <c r="W754" s="10"/>
      <c r="Z754" s="10"/>
      <c r="AA754" s="10"/>
      <c r="AB754" s="10"/>
      <c r="AC754" s="10"/>
      <c r="AD754" s="10"/>
      <c r="AE754" s="10"/>
    </row>
    <row r="755" spans="2:31">
      <c r="B755">
        <v>311</v>
      </c>
      <c r="C755" t="s">
        <v>4207</v>
      </c>
      <c r="D755" t="s">
        <v>6736</v>
      </c>
      <c r="E755" t="s">
        <v>15728</v>
      </c>
      <c r="F755" t="s">
        <v>15250</v>
      </c>
      <c r="G755" t="s">
        <v>235</v>
      </c>
      <c r="H755" t="s">
        <v>655</v>
      </c>
      <c r="I755" t="s">
        <v>10478</v>
      </c>
      <c r="J755" t="s">
        <v>6069</v>
      </c>
      <c r="K755" t="s">
        <v>109</v>
      </c>
      <c r="L755" s="1">
        <v>42788</v>
      </c>
      <c r="M755" s="10"/>
      <c r="N755" s="10"/>
      <c r="O755" s="10"/>
      <c r="P755" s="10"/>
      <c r="Q755" s="10"/>
      <c r="R755" s="10"/>
      <c r="S755" s="10"/>
      <c r="T755" s="10"/>
      <c r="U755" s="10"/>
      <c r="V755" s="10"/>
      <c r="W755" s="10"/>
      <c r="Z755" s="10"/>
      <c r="AA755" s="10"/>
      <c r="AB755" s="10"/>
      <c r="AC755" s="10"/>
      <c r="AD755" s="10"/>
      <c r="AE755" s="10"/>
    </row>
    <row r="756" spans="2:31">
      <c r="B756">
        <v>310</v>
      </c>
      <c r="C756" t="s">
        <v>5465</v>
      </c>
      <c r="D756" t="s">
        <v>5465</v>
      </c>
      <c r="E756" t="s">
        <v>511</v>
      </c>
      <c r="F756" t="s">
        <v>507</v>
      </c>
      <c r="G756" t="s">
        <v>5413</v>
      </c>
      <c r="H756" t="s">
        <v>15473</v>
      </c>
      <c r="I756" t="s">
        <v>15995</v>
      </c>
      <c r="J756" t="s">
        <v>5468</v>
      </c>
      <c r="K756" t="s">
        <v>109</v>
      </c>
      <c r="L756" s="1">
        <v>42781</v>
      </c>
      <c r="M756" s="10"/>
      <c r="N756" s="10"/>
      <c r="O756" s="10"/>
      <c r="P756" s="10"/>
      <c r="Q756" s="10"/>
      <c r="R756" s="10"/>
      <c r="S756" s="10"/>
      <c r="T756" s="10"/>
      <c r="U756" s="10"/>
      <c r="V756" s="10"/>
      <c r="W756" s="10"/>
      <c r="Z756" s="10"/>
      <c r="AA756" s="10"/>
      <c r="AB756" s="10"/>
      <c r="AC756" s="10"/>
      <c r="AD756" s="10"/>
      <c r="AE756" s="10"/>
    </row>
    <row r="757" spans="2:31">
      <c r="B757">
        <v>309</v>
      </c>
      <c r="C757" t="s">
        <v>5041</v>
      </c>
      <c r="D757" t="s">
        <v>6907</v>
      </c>
      <c r="E757" t="s">
        <v>15733</v>
      </c>
      <c r="F757" t="s">
        <v>578</v>
      </c>
      <c r="G757" t="s">
        <v>198</v>
      </c>
      <c r="H757" t="s">
        <v>14818</v>
      </c>
      <c r="I757" t="s">
        <v>10475</v>
      </c>
      <c r="J757" t="s">
        <v>681</v>
      </c>
      <c r="K757" t="s">
        <v>109</v>
      </c>
      <c r="L757" s="1">
        <v>42760</v>
      </c>
      <c r="M757" s="10"/>
      <c r="N757" s="10"/>
      <c r="O757" s="10"/>
      <c r="P757" s="10"/>
      <c r="Q757" s="10"/>
      <c r="R757" s="10"/>
      <c r="S757" s="10"/>
      <c r="T757" s="10"/>
      <c r="U757" s="10"/>
      <c r="V757" s="10"/>
      <c r="W757" s="10"/>
      <c r="Z757" s="10"/>
      <c r="AA757" s="10"/>
      <c r="AB757" s="10"/>
      <c r="AC757" s="10"/>
      <c r="AD757" s="10"/>
      <c r="AE757" s="10"/>
    </row>
    <row r="758" spans="2:31">
      <c r="B758">
        <v>308</v>
      </c>
      <c r="C758" t="s">
        <v>5470</v>
      </c>
      <c r="D758" t="s">
        <v>15996</v>
      </c>
      <c r="E758" t="s">
        <v>511</v>
      </c>
      <c r="F758" t="s">
        <v>14918</v>
      </c>
      <c r="G758" t="s">
        <v>198</v>
      </c>
      <c r="H758" t="s">
        <v>579</v>
      </c>
      <c r="I758" t="s">
        <v>10499</v>
      </c>
      <c r="J758" t="s">
        <v>5472</v>
      </c>
      <c r="K758" t="s">
        <v>109</v>
      </c>
      <c r="L758" s="1">
        <v>42753</v>
      </c>
      <c r="M758" s="10"/>
      <c r="N758" s="10"/>
      <c r="O758" s="10"/>
      <c r="P758" s="10"/>
      <c r="Q758" s="10"/>
      <c r="R758" s="10"/>
      <c r="S758" s="10"/>
      <c r="T758" s="10"/>
      <c r="U758" s="10"/>
      <c r="V758" s="10"/>
      <c r="W758" s="10"/>
      <c r="Z758" s="10"/>
      <c r="AA758" s="10"/>
      <c r="AB758" s="10"/>
      <c r="AC758" s="10"/>
      <c r="AD758" s="10"/>
      <c r="AE758" s="10"/>
    </row>
    <row r="759" spans="2:31">
      <c r="B759">
        <v>307</v>
      </c>
      <c r="C759" t="s">
        <v>6004</v>
      </c>
      <c r="D759" t="s">
        <v>6005</v>
      </c>
      <c r="E759" t="s">
        <v>15997</v>
      </c>
      <c r="F759" t="s">
        <v>578</v>
      </c>
      <c r="G759" t="s">
        <v>235</v>
      </c>
      <c r="H759" t="s">
        <v>655</v>
      </c>
      <c r="I759" t="s">
        <v>10497</v>
      </c>
      <c r="J759" t="s">
        <v>109</v>
      </c>
      <c r="K759" t="s">
        <v>109</v>
      </c>
      <c r="L759" s="1">
        <v>42751</v>
      </c>
      <c r="M759" s="10"/>
      <c r="N759" s="10"/>
      <c r="O759" s="10"/>
      <c r="P759" s="10"/>
      <c r="Q759" s="10"/>
      <c r="R759" s="10"/>
      <c r="S759" s="10"/>
      <c r="T759" s="10"/>
      <c r="U759" s="10"/>
      <c r="V759" s="10"/>
      <c r="W759" s="10"/>
      <c r="Z759" s="10"/>
      <c r="AA759" s="10"/>
      <c r="AB759" s="10"/>
      <c r="AC759" s="10"/>
      <c r="AD759" s="10"/>
      <c r="AE759" s="10"/>
    </row>
    <row r="760" spans="2:31">
      <c r="B760">
        <v>306</v>
      </c>
      <c r="C760" t="s">
        <v>15998</v>
      </c>
      <c r="D760" t="s">
        <v>15999</v>
      </c>
      <c r="E760" t="s">
        <v>511</v>
      </c>
      <c r="F760" t="s">
        <v>15250</v>
      </c>
      <c r="G760" t="s">
        <v>558</v>
      </c>
      <c r="H760" t="s">
        <v>5806</v>
      </c>
      <c r="I760" t="s">
        <v>10499</v>
      </c>
      <c r="J760" t="s">
        <v>5730</v>
      </c>
      <c r="K760" t="s">
        <v>109</v>
      </c>
      <c r="L760" s="1">
        <v>42746</v>
      </c>
      <c r="M760" s="10"/>
      <c r="N760" s="10"/>
      <c r="O760" s="10"/>
      <c r="P760" s="10"/>
      <c r="Q760" s="10"/>
      <c r="R760" s="10"/>
      <c r="S760" s="10"/>
      <c r="T760" s="10"/>
      <c r="U760" s="10"/>
      <c r="V760" s="10"/>
      <c r="W760" s="10"/>
      <c r="Z760" s="10"/>
      <c r="AA760" s="10"/>
      <c r="AB760" s="10"/>
      <c r="AC760" s="10"/>
      <c r="AD760" s="10"/>
      <c r="AE760" s="10"/>
    </row>
    <row r="761" spans="2:31">
      <c r="B761">
        <v>305</v>
      </c>
      <c r="C761" t="s">
        <v>6737</v>
      </c>
      <c r="D761" t="s">
        <v>16000</v>
      </c>
      <c r="E761" t="s">
        <v>15740</v>
      </c>
      <c r="F761" t="s">
        <v>15250</v>
      </c>
      <c r="G761" t="s">
        <v>235</v>
      </c>
      <c r="H761" t="s">
        <v>655</v>
      </c>
      <c r="I761" t="s">
        <v>10497</v>
      </c>
      <c r="J761" t="s">
        <v>109</v>
      </c>
      <c r="K761" t="s">
        <v>109</v>
      </c>
      <c r="L761" s="1">
        <v>42723</v>
      </c>
      <c r="M761" s="10"/>
      <c r="N761" s="10"/>
      <c r="O761" s="10"/>
      <c r="P761" s="10"/>
      <c r="Q761" s="10"/>
      <c r="R761" s="10"/>
      <c r="S761" s="10"/>
      <c r="T761" s="10"/>
      <c r="U761" s="10"/>
      <c r="V761" s="10"/>
      <c r="W761" s="10"/>
      <c r="Z761" s="10"/>
      <c r="AA761" s="10"/>
      <c r="AB761" s="10"/>
      <c r="AC761" s="10"/>
      <c r="AD761" s="10"/>
      <c r="AE761" s="10"/>
    </row>
    <row r="762" spans="2:31">
      <c r="B762">
        <v>304</v>
      </c>
      <c r="C762" t="s">
        <v>3282</v>
      </c>
      <c r="D762" t="s">
        <v>16001</v>
      </c>
      <c r="E762" t="s">
        <v>511</v>
      </c>
      <c r="F762" t="s">
        <v>507</v>
      </c>
      <c r="G762" t="s">
        <v>144</v>
      </c>
      <c r="H762" t="s">
        <v>527</v>
      </c>
      <c r="I762" t="s">
        <v>10470</v>
      </c>
      <c r="J762" t="s">
        <v>5371</v>
      </c>
      <c r="K762" t="s">
        <v>6740</v>
      </c>
      <c r="L762" s="1">
        <v>42720</v>
      </c>
      <c r="M762" s="10"/>
      <c r="N762" s="10"/>
      <c r="O762" s="10"/>
      <c r="P762" s="10"/>
      <c r="Q762" s="10"/>
      <c r="R762" s="10"/>
      <c r="S762" s="10"/>
      <c r="T762" s="10"/>
      <c r="U762" s="10"/>
      <c r="V762" s="10"/>
      <c r="W762" s="10"/>
      <c r="Z762" s="10"/>
      <c r="AA762" s="10"/>
      <c r="AB762" s="10"/>
      <c r="AC762" s="10"/>
      <c r="AD762" s="10"/>
      <c r="AE762" s="10"/>
    </row>
    <row r="763" spans="2:31">
      <c r="B763">
        <v>303</v>
      </c>
      <c r="C763" t="s">
        <v>3105</v>
      </c>
      <c r="D763" t="s">
        <v>6741</v>
      </c>
      <c r="E763" t="s">
        <v>511</v>
      </c>
      <c r="F763" t="s">
        <v>507</v>
      </c>
      <c r="G763" t="s">
        <v>144</v>
      </c>
      <c r="H763" t="s">
        <v>527</v>
      </c>
      <c r="I763" t="s">
        <v>10470</v>
      </c>
      <c r="J763" t="s">
        <v>5687</v>
      </c>
      <c r="K763" t="s">
        <v>16002</v>
      </c>
      <c r="L763" s="1">
        <v>42719</v>
      </c>
      <c r="M763" s="10"/>
      <c r="N763" s="10"/>
      <c r="O763" s="10"/>
      <c r="P763" s="10"/>
      <c r="Q763" s="10"/>
      <c r="R763" s="10"/>
      <c r="S763" s="10"/>
      <c r="T763" s="10"/>
      <c r="U763" s="10"/>
      <c r="V763" s="10"/>
      <c r="W763" s="10"/>
      <c r="Z763" s="10"/>
      <c r="AA763" s="10"/>
      <c r="AB763" s="10"/>
      <c r="AC763" s="10"/>
      <c r="AD763" s="10"/>
      <c r="AE763" s="10"/>
    </row>
    <row r="764" spans="2:31">
      <c r="B764">
        <v>302</v>
      </c>
      <c r="C764" t="s">
        <v>16003</v>
      </c>
      <c r="D764" t="s">
        <v>16003</v>
      </c>
      <c r="E764" t="s">
        <v>511</v>
      </c>
      <c r="F764" t="s">
        <v>507</v>
      </c>
      <c r="G764" t="s">
        <v>144</v>
      </c>
      <c r="H764" t="s">
        <v>527</v>
      </c>
      <c r="I764" t="s">
        <v>10470</v>
      </c>
      <c r="J764" t="s">
        <v>5687</v>
      </c>
      <c r="K764" t="s">
        <v>16004</v>
      </c>
      <c r="L764" s="1">
        <v>42718</v>
      </c>
      <c r="M764" s="10"/>
      <c r="N764" s="10"/>
      <c r="O764" s="10"/>
      <c r="P764" s="10"/>
      <c r="Q764" s="10"/>
      <c r="R764" s="10"/>
      <c r="S764" s="10"/>
      <c r="T764" s="10"/>
      <c r="U764" s="10"/>
      <c r="V764" s="10"/>
      <c r="W764" s="10"/>
      <c r="Z764" s="10"/>
      <c r="AA764" s="10"/>
      <c r="AB764" s="10"/>
      <c r="AC764" s="10"/>
      <c r="AD764" s="10"/>
      <c r="AE764" s="10"/>
    </row>
    <row r="765" spans="2:31">
      <c r="B765">
        <v>301</v>
      </c>
      <c r="C765" t="s">
        <v>5474</v>
      </c>
      <c r="D765" t="s">
        <v>5474</v>
      </c>
      <c r="E765" t="s">
        <v>15962</v>
      </c>
      <c r="F765" t="s">
        <v>14918</v>
      </c>
      <c r="G765" t="s">
        <v>198</v>
      </c>
      <c r="H765" t="s">
        <v>16005</v>
      </c>
      <c r="I765" t="s">
        <v>10490</v>
      </c>
      <c r="J765" t="s">
        <v>186</v>
      </c>
      <c r="K765" t="s">
        <v>109</v>
      </c>
      <c r="L765" s="1">
        <v>42717</v>
      </c>
      <c r="M765" s="10"/>
      <c r="N765" s="10"/>
      <c r="O765" s="10"/>
      <c r="P765" s="10"/>
      <c r="Q765" s="10"/>
      <c r="R765" s="10"/>
      <c r="S765" s="10"/>
      <c r="T765" s="10"/>
      <c r="U765" s="10"/>
      <c r="V765" s="10"/>
      <c r="W765" s="10"/>
      <c r="Z765" s="10"/>
      <c r="AA765" s="10"/>
      <c r="AB765" s="10"/>
      <c r="AC765" s="10"/>
      <c r="AD765" s="10"/>
      <c r="AE765" s="10"/>
    </row>
    <row r="766" spans="2:31">
      <c r="B766">
        <v>300</v>
      </c>
      <c r="C766" t="s">
        <v>3075</v>
      </c>
      <c r="D766" t="s">
        <v>6742</v>
      </c>
      <c r="E766" t="s">
        <v>511</v>
      </c>
      <c r="F766" t="s">
        <v>507</v>
      </c>
      <c r="G766" t="s">
        <v>144</v>
      </c>
      <c r="H766" t="s">
        <v>527</v>
      </c>
      <c r="I766" t="s">
        <v>10470</v>
      </c>
      <c r="J766" t="s">
        <v>5682</v>
      </c>
      <c r="K766" t="s">
        <v>6743</v>
      </c>
      <c r="L766" s="1">
        <v>42713</v>
      </c>
      <c r="M766" s="10"/>
      <c r="N766" s="10"/>
      <c r="O766" s="10"/>
      <c r="P766" s="10"/>
      <c r="Q766" s="10"/>
      <c r="R766" s="10"/>
      <c r="S766" s="10"/>
      <c r="T766" s="10"/>
      <c r="U766" s="10"/>
      <c r="V766" s="10"/>
      <c r="W766" s="10"/>
      <c r="Z766" s="10"/>
      <c r="AA766" s="10"/>
      <c r="AB766" s="10"/>
      <c r="AC766" s="10"/>
      <c r="AD766" s="10"/>
      <c r="AE766" s="10"/>
    </row>
    <row r="767" spans="2:31">
      <c r="B767">
        <v>299</v>
      </c>
      <c r="C767" t="s">
        <v>6744</v>
      </c>
      <c r="D767" t="s">
        <v>6745</v>
      </c>
      <c r="E767" t="s">
        <v>511</v>
      </c>
      <c r="F767" t="s">
        <v>507</v>
      </c>
      <c r="G767" t="s">
        <v>144</v>
      </c>
      <c r="H767" t="s">
        <v>527</v>
      </c>
      <c r="I767" t="s">
        <v>10470</v>
      </c>
      <c r="J767" t="s">
        <v>5687</v>
      </c>
      <c r="K767" t="s">
        <v>6746</v>
      </c>
      <c r="L767" s="1">
        <v>42713</v>
      </c>
      <c r="M767" s="10"/>
      <c r="N767" s="10"/>
      <c r="O767" s="10"/>
      <c r="P767" s="10"/>
      <c r="Q767" s="10"/>
      <c r="R767" s="10"/>
      <c r="S767" s="10"/>
      <c r="T767" s="10"/>
      <c r="U767" s="10"/>
      <c r="V767" s="10"/>
      <c r="W767" s="10"/>
      <c r="Z767" s="10"/>
      <c r="AA767" s="10"/>
      <c r="AB767" s="10"/>
      <c r="AC767" s="10"/>
      <c r="AD767" s="10"/>
      <c r="AE767" s="10"/>
    </row>
    <row r="768" spans="2:31">
      <c r="B768">
        <v>298</v>
      </c>
      <c r="C768" t="s">
        <v>3223</v>
      </c>
      <c r="D768" t="s">
        <v>16006</v>
      </c>
      <c r="E768" t="s">
        <v>511</v>
      </c>
      <c r="F768" t="s">
        <v>507</v>
      </c>
      <c r="G768" t="s">
        <v>144</v>
      </c>
      <c r="H768" t="s">
        <v>527</v>
      </c>
      <c r="I768" t="s">
        <v>10470</v>
      </c>
      <c r="J768" t="s">
        <v>6210</v>
      </c>
      <c r="K768" t="s">
        <v>6748</v>
      </c>
      <c r="L768" s="1">
        <v>42713</v>
      </c>
      <c r="M768" s="10"/>
      <c r="N768" s="10"/>
      <c r="O768" s="10"/>
      <c r="P768" s="10"/>
      <c r="Q768" s="10"/>
      <c r="R768" s="10"/>
      <c r="S768" s="10"/>
      <c r="T768" s="10"/>
      <c r="U768" s="10"/>
      <c r="V768" s="10"/>
      <c r="W768" s="10"/>
      <c r="Z768" s="10"/>
      <c r="AA768" s="10"/>
      <c r="AB768" s="10"/>
      <c r="AC768" s="10"/>
      <c r="AD768" s="10"/>
      <c r="AE768" s="10"/>
    </row>
    <row r="769" spans="2:31">
      <c r="B769">
        <v>297</v>
      </c>
      <c r="C769" t="s">
        <v>16007</v>
      </c>
      <c r="D769" t="s">
        <v>16008</v>
      </c>
      <c r="E769" t="s">
        <v>511</v>
      </c>
      <c r="F769" t="s">
        <v>14918</v>
      </c>
      <c r="G769" t="s">
        <v>198</v>
      </c>
      <c r="H769" t="s">
        <v>15506</v>
      </c>
      <c r="I769" t="s">
        <v>10547</v>
      </c>
      <c r="J769" t="s">
        <v>5941</v>
      </c>
      <c r="K769" t="s">
        <v>109</v>
      </c>
      <c r="L769" s="1">
        <v>42712</v>
      </c>
      <c r="M769" s="10"/>
      <c r="N769" s="10"/>
      <c r="O769" s="10"/>
      <c r="P769" s="10"/>
      <c r="Q769" s="10"/>
      <c r="R769" s="10"/>
      <c r="S769" s="10"/>
      <c r="T769" s="10"/>
      <c r="U769" s="10"/>
      <c r="V769" s="10"/>
      <c r="W769" s="10"/>
      <c r="Z769" s="10"/>
      <c r="AA769" s="10"/>
      <c r="AB769" s="10"/>
      <c r="AC769" s="10"/>
      <c r="AD769" s="10"/>
      <c r="AE769" s="10"/>
    </row>
    <row r="770" spans="2:31">
      <c r="B770">
        <v>296</v>
      </c>
      <c r="C770" t="s">
        <v>377</v>
      </c>
      <c r="D770" t="s">
        <v>377</v>
      </c>
      <c r="E770" t="s">
        <v>511</v>
      </c>
      <c r="F770" t="s">
        <v>507</v>
      </c>
      <c r="G770" t="s">
        <v>144</v>
      </c>
      <c r="H770" t="s">
        <v>527</v>
      </c>
      <c r="I770" t="s">
        <v>10559</v>
      </c>
      <c r="J770" t="s">
        <v>6600</v>
      </c>
      <c r="K770" t="s">
        <v>109</v>
      </c>
      <c r="L770" s="1">
        <v>42712</v>
      </c>
      <c r="M770" s="10"/>
      <c r="N770" s="10"/>
      <c r="O770" s="10"/>
      <c r="P770" s="10"/>
      <c r="Q770" s="10"/>
      <c r="R770" s="10"/>
      <c r="S770" s="10"/>
      <c r="T770" s="10"/>
      <c r="U770" s="10"/>
      <c r="V770" s="10"/>
      <c r="W770" s="10"/>
      <c r="Z770" s="10"/>
      <c r="AA770" s="10"/>
      <c r="AB770" s="10"/>
      <c r="AC770" s="10"/>
      <c r="AD770" s="10"/>
      <c r="AE770" s="10"/>
    </row>
    <row r="771" spans="2:31">
      <c r="B771">
        <v>295</v>
      </c>
      <c r="C771" t="s">
        <v>3362</v>
      </c>
      <c r="D771" t="s">
        <v>16009</v>
      </c>
      <c r="E771" t="s">
        <v>511</v>
      </c>
      <c r="F771" t="s">
        <v>507</v>
      </c>
      <c r="G771" t="s">
        <v>144</v>
      </c>
      <c r="H771" t="s">
        <v>527</v>
      </c>
      <c r="I771" t="s">
        <v>10470</v>
      </c>
      <c r="J771" t="s">
        <v>6210</v>
      </c>
      <c r="K771" t="s">
        <v>109</v>
      </c>
      <c r="L771" s="1">
        <v>42710</v>
      </c>
      <c r="M771" s="10"/>
      <c r="N771" s="10"/>
      <c r="O771" s="10"/>
      <c r="P771" s="10"/>
      <c r="Q771" s="10"/>
      <c r="R771" s="10"/>
      <c r="S771" s="10"/>
      <c r="T771" s="10"/>
      <c r="U771" s="10"/>
      <c r="V771" s="10"/>
      <c r="W771" s="10"/>
      <c r="Z771" s="10"/>
      <c r="AA771" s="10"/>
      <c r="AB771" s="10"/>
      <c r="AC771" s="10"/>
      <c r="AD771" s="10"/>
      <c r="AE771" s="10"/>
    </row>
    <row r="772" spans="2:31">
      <c r="B772">
        <v>294</v>
      </c>
      <c r="C772" t="s">
        <v>2940</v>
      </c>
      <c r="D772" t="s">
        <v>16010</v>
      </c>
      <c r="E772" t="s">
        <v>511</v>
      </c>
      <c r="F772" t="s">
        <v>507</v>
      </c>
      <c r="G772" t="s">
        <v>144</v>
      </c>
      <c r="H772" t="s">
        <v>14260</v>
      </c>
      <c r="I772" t="s">
        <v>10473</v>
      </c>
      <c r="J772" t="s">
        <v>6193</v>
      </c>
      <c r="K772" t="s">
        <v>109</v>
      </c>
      <c r="L772" s="1">
        <v>42705</v>
      </c>
      <c r="M772" s="10"/>
      <c r="N772" s="10"/>
      <c r="O772" s="10"/>
      <c r="P772" s="10"/>
      <c r="Q772" s="10"/>
      <c r="R772" s="10"/>
      <c r="S772" s="10"/>
      <c r="T772" s="10"/>
      <c r="U772" s="10"/>
      <c r="V772" s="10"/>
      <c r="W772" s="10"/>
      <c r="Z772" s="10"/>
      <c r="AA772" s="10"/>
      <c r="AB772" s="10"/>
      <c r="AC772" s="10"/>
      <c r="AD772" s="10"/>
      <c r="AE772" s="10"/>
    </row>
    <row r="773" spans="2:31">
      <c r="B773">
        <v>293</v>
      </c>
      <c r="C773" t="s">
        <v>16011</v>
      </c>
      <c r="D773" t="s">
        <v>6752</v>
      </c>
      <c r="E773" t="s">
        <v>15740</v>
      </c>
      <c r="F773" t="s">
        <v>578</v>
      </c>
      <c r="G773" t="s">
        <v>235</v>
      </c>
      <c r="H773" t="s">
        <v>655</v>
      </c>
      <c r="I773" t="s">
        <v>10497</v>
      </c>
      <c r="J773" t="s">
        <v>109</v>
      </c>
      <c r="K773" t="s">
        <v>109</v>
      </c>
      <c r="L773" s="1">
        <v>42705</v>
      </c>
      <c r="M773" s="10"/>
      <c r="N773" s="10"/>
      <c r="O773" s="10"/>
      <c r="P773" s="10"/>
      <c r="Q773" s="10"/>
      <c r="R773" s="10"/>
      <c r="S773" s="10"/>
      <c r="T773" s="10"/>
      <c r="U773" s="10"/>
      <c r="V773" s="10"/>
      <c r="W773" s="10"/>
      <c r="Z773" s="10"/>
      <c r="AA773" s="10"/>
      <c r="AB773" s="10"/>
      <c r="AC773" s="10"/>
      <c r="AD773" s="10"/>
      <c r="AE773" s="10"/>
    </row>
    <row r="774" spans="2:31">
      <c r="B774">
        <v>292</v>
      </c>
      <c r="C774" t="s">
        <v>5935</v>
      </c>
      <c r="D774" t="s">
        <v>5936</v>
      </c>
      <c r="E774" t="s">
        <v>511</v>
      </c>
      <c r="F774" t="s">
        <v>507</v>
      </c>
      <c r="G774" t="s">
        <v>198</v>
      </c>
      <c r="H774" t="s">
        <v>14124</v>
      </c>
      <c r="I774" t="s">
        <v>10499</v>
      </c>
      <c r="J774" t="s">
        <v>5501</v>
      </c>
      <c r="K774" t="s">
        <v>109</v>
      </c>
      <c r="L774" s="1">
        <v>42704</v>
      </c>
      <c r="M774" s="10"/>
      <c r="N774" s="10"/>
      <c r="O774" s="10"/>
      <c r="P774" s="10"/>
      <c r="Q774" s="10"/>
      <c r="R774" s="10"/>
      <c r="S774" s="10"/>
      <c r="T774" s="10"/>
      <c r="U774" s="10"/>
      <c r="V774" s="10"/>
      <c r="W774" s="10"/>
      <c r="Z774" s="10"/>
      <c r="AA774" s="10"/>
      <c r="AB774" s="10"/>
      <c r="AC774" s="10"/>
      <c r="AD774" s="10"/>
      <c r="AE774" s="10"/>
    </row>
    <row r="775" spans="2:31">
      <c r="B775">
        <v>291</v>
      </c>
      <c r="C775" t="s">
        <v>3683</v>
      </c>
      <c r="D775" t="s">
        <v>16012</v>
      </c>
      <c r="E775" t="s">
        <v>511</v>
      </c>
      <c r="F775" t="s">
        <v>507</v>
      </c>
      <c r="G775" t="s">
        <v>558</v>
      </c>
      <c r="H775" t="s">
        <v>614</v>
      </c>
      <c r="I775" t="s">
        <v>10475</v>
      </c>
      <c r="J775" t="s">
        <v>5395</v>
      </c>
      <c r="K775" t="s">
        <v>109</v>
      </c>
      <c r="L775" s="1">
        <v>42704</v>
      </c>
      <c r="M775" s="10"/>
      <c r="N775" s="10"/>
      <c r="O775" s="10"/>
      <c r="P775" s="10"/>
      <c r="Q775" s="10"/>
      <c r="R775" s="10"/>
      <c r="S775" s="10"/>
      <c r="T775" s="10"/>
      <c r="U775" s="10"/>
      <c r="V775" s="10"/>
      <c r="W775" s="10"/>
      <c r="Z775" s="10"/>
      <c r="AA775" s="10"/>
      <c r="AB775" s="10"/>
      <c r="AC775" s="10"/>
      <c r="AD775" s="10"/>
      <c r="AE775" s="10"/>
    </row>
    <row r="776" spans="2:31">
      <c r="B776">
        <v>290</v>
      </c>
      <c r="C776" t="s">
        <v>5721</v>
      </c>
      <c r="D776" t="s">
        <v>5722</v>
      </c>
      <c r="E776" t="s">
        <v>16013</v>
      </c>
      <c r="F776" t="s">
        <v>722</v>
      </c>
      <c r="G776" t="s">
        <v>198</v>
      </c>
      <c r="H776" t="s">
        <v>15889</v>
      </c>
      <c r="I776" t="s">
        <v>10499</v>
      </c>
      <c r="J776" t="s">
        <v>5453</v>
      </c>
      <c r="K776" t="s">
        <v>109</v>
      </c>
      <c r="L776" s="1">
        <v>42704</v>
      </c>
      <c r="M776" s="10"/>
      <c r="N776" s="10"/>
      <c r="O776" s="10"/>
      <c r="P776" s="10"/>
      <c r="Q776" s="10"/>
      <c r="R776" s="10"/>
      <c r="S776" s="10"/>
      <c r="T776" s="10"/>
      <c r="U776" s="10"/>
      <c r="V776" s="10"/>
      <c r="W776" s="10"/>
      <c r="Z776" s="10"/>
      <c r="AA776" s="10"/>
      <c r="AB776" s="10"/>
      <c r="AC776" s="10"/>
      <c r="AD776" s="10"/>
      <c r="AE776" s="10"/>
    </row>
    <row r="777" spans="2:31">
      <c r="B777">
        <v>289</v>
      </c>
      <c r="C777" t="s">
        <v>6756</v>
      </c>
      <c r="D777" t="s">
        <v>16014</v>
      </c>
      <c r="E777" t="s">
        <v>5216</v>
      </c>
      <c r="F777" t="s">
        <v>15502</v>
      </c>
      <c r="G777" t="s">
        <v>198</v>
      </c>
      <c r="H777" t="s">
        <v>723</v>
      </c>
      <c r="I777" t="s">
        <v>10499</v>
      </c>
      <c r="J777" t="s">
        <v>5730</v>
      </c>
      <c r="K777" t="s">
        <v>109</v>
      </c>
      <c r="L777" s="1">
        <v>42703</v>
      </c>
      <c r="M777" s="10"/>
      <c r="N777" s="10"/>
      <c r="O777" s="10"/>
      <c r="P777" s="10"/>
      <c r="Q777" s="10"/>
      <c r="R777" s="10"/>
      <c r="S777" s="10"/>
      <c r="T777" s="10"/>
      <c r="U777" s="10"/>
      <c r="V777" s="10"/>
      <c r="W777" s="10"/>
      <c r="Z777" s="10"/>
      <c r="AA777" s="10"/>
      <c r="AB777" s="10"/>
      <c r="AC777" s="10"/>
      <c r="AD777" s="10"/>
      <c r="AE777" s="10"/>
    </row>
    <row r="778" spans="2:31">
      <c r="B778">
        <v>288</v>
      </c>
      <c r="C778" t="s">
        <v>16015</v>
      </c>
      <c r="D778" t="s">
        <v>16016</v>
      </c>
      <c r="E778" t="s">
        <v>511</v>
      </c>
      <c r="F778" t="s">
        <v>14918</v>
      </c>
      <c r="G778" t="s">
        <v>198</v>
      </c>
      <c r="H778" t="s">
        <v>16017</v>
      </c>
      <c r="I778" t="s">
        <v>10515</v>
      </c>
      <c r="J778" t="s">
        <v>16018</v>
      </c>
      <c r="K778" t="s">
        <v>109</v>
      </c>
      <c r="L778" s="1">
        <v>42702</v>
      </c>
      <c r="M778" s="10"/>
      <c r="N778" s="10"/>
      <c r="O778" s="10"/>
      <c r="P778" s="10"/>
      <c r="Q778" s="10"/>
      <c r="R778" s="10"/>
      <c r="S778" s="10"/>
      <c r="T778" s="10"/>
      <c r="U778" s="10"/>
      <c r="V778" s="10"/>
      <c r="W778" s="10"/>
      <c r="Z778" s="10"/>
      <c r="AA778" s="10"/>
      <c r="AB778" s="10"/>
      <c r="AC778" s="10"/>
      <c r="AD778" s="10"/>
      <c r="AE778" s="10"/>
    </row>
    <row r="779" spans="2:31">
      <c r="B779">
        <v>287</v>
      </c>
      <c r="C779" t="s">
        <v>16019</v>
      </c>
      <c r="D779" t="s">
        <v>16020</v>
      </c>
      <c r="E779" t="s">
        <v>511</v>
      </c>
      <c r="F779" t="s">
        <v>507</v>
      </c>
      <c r="G779" t="s">
        <v>144</v>
      </c>
      <c r="H779" t="s">
        <v>527</v>
      </c>
      <c r="I779" t="s">
        <v>10531</v>
      </c>
      <c r="J779" t="s">
        <v>6478</v>
      </c>
      <c r="K779" t="s">
        <v>14178</v>
      </c>
      <c r="L779" s="1">
        <v>42698</v>
      </c>
      <c r="M779" s="10"/>
      <c r="N779" s="10"/>
      <c r="O779" s="10"/>
      <c r="P779" s="10"/>
      <c r="Q779" s="10"/>
      <c r="R779" s="10"/>
      <c r="S779" s="10"/>
      <c r="T779" s="10"/>
      <c r="U779" s="10"/>
      <c r="V779" s="10"/>
      <c r="W779" s="10"/>
      <c r="Z779" s="10"/>
      <c r="AA779" s="10"/>
      <c r="AB779" s="10"/>
      <c r="AC779" s="10"/>
      <c r="AD779" s="10"/>
      <c r="AE779" s="10"/>
    </row>
    <row r="780" spans="2:31">
      <c r="B780">
        <v>286</v>
      </c>
      <c r="C780" t="s">
        <v>3228</v>
      </c>
      <c r="D780" t="s">
        <v>6758</v>
      </c>
      <c r="E780" t="s">
        <v>511</v>
      </c>
      <c r="F780" t="s">
        <v>507</v>
      </c>
      <c r="G780" t="s">
        <v>144</v>
      </c>
      <c r="H780" t="s">
        <v>527</v>
      </c>
      <c r="I780" t="s">
        <v>10470</v>
      </c>
      <c r="J780" t="s">
        <v>6210</v>
      </c>
      <c r="K780" t="s">
        <v>109</v>
      </c>
      <c r="L780" s="1">
        <v>42698</v>
      </c>
      <c r="M780" s="10"/>
      <c r="N780" s="10"/>
      <c r="O780" s="10"/>
      <c r="P780" s="10"/>
      <c r="Q780" s="10"/>
      <c r="R780" s="10"/>
      <c r="S780" s="10"/>
      <c r="T780" s="10"/>
      <c r="U780" s="10"/>
      <c r="V780" s="10"/>
      <c r="W780" s="10"/>
      <c r="Z780" s="10"/>
      <c r="AA780" s="10"/>
      <c r="AB780" s="10"/>
      <c r="AC780" s="10"/>
      <c r="AD780" s="10"/>
      <c r="AE780" s="10"/>
    </row>
    <row r="781" spans="2:31">
      <c r="B781">
        <v>285</v>
      </c>
      <c r="C781" t="s">
        <v>3332</v>
      </c>
      <c r="D781" t="s">
        <v>16021</v>
      </c>
      <c r="E781" t="s">
        <v>511</v>
      </c>
      <c r="F781" t="s">
        <v>507</v>
      </c>
      <c r="G781" t="s">
        <v>144</v>
      </c>
      <c r="H781" t="s">
        <v>527</v>
      </c>
      <c r="I781" t="s">
        <v>10559</v>
      </c>
      <c r="J781" t="s">
        <v>6258</v>
      </c>
      <c r="K781" t="s">
        <v>109</v>
      </c>
      <c r="L781" s="1">
        <v>42697</v>
      </c>
      <c r="M781" s="10"/>
      <c r="N781" s="10"/>
      <c r="O781" s="10"/>
      <c r="P781" s="10"/>
      <c r="Q781" s="10"/>
      <c r="R781" s="10"/>
      <c r="S781" s="10"/>
      <c r="T781" s="10"/>
      <c r="U781" s="10"/>
      <c r="V781" s="10"/>
      <c r="W781" s="10"/>
      <c r="Z781" s="10"/>
      <c r="AA781" s="10"/>
      <c r="AB781" s="10"/>
      <c r="AC781" s="10"/>
      <c r="AD781" s="10"/>
      <c r="AE781" s="10"/>
    </row>
    <row r="782" spans="2:31">
      <c r="B782">
        <v>284</v>
      </c>
      <c r="C782" t="s">
        <v>14414</v>
      </c>
      <c r="D782" t="s">
        <v>16022</v>
      </c>
      <c r="E782" t="s">
        <v>511</v>
      </c>
      <c r="F782" t="s">
        <v>507</v>
      </c>
      <c r="G782" t="s">
        <v>144</v>
      </c>
      <c r="H782" t="s">
        <v>527</v>
      </c>
      <c r="I782" t="s">
        <v>10466</v>
      </c>
      <c r="J782" t="s">
        <v>143</v>
      </c>
      <c r="K782" t="s">
        <v>109</v>
      </c>
      <c r="L782" s="1">
        <v>42696</v>
      </c>
      <c r="M782" s="10"/>
      <c r="N782" s="10"/>
      <c r="O782" s="10"/>
      <c r="P782" s="10"/>
      <c r="Q782" s="10"/>
      <c r="R782" s="10"/>
      <c r="S782" s="10"/>
      <c r="T782" s="10"/>
      <c r="U782" s="10"/>
      <c r="V782" s="10"/>
      <c r="W782" s="10"/>
      <c r="Z782" s="10"/>
      <c r="AA782" s="10"/>
      <c r="AB782" s="10"/>
      <c r="AC782" s="10"/>
      <c r="AD782" s="10"/>
      <c r="AE782" s="10"/>
    </row>
    <row r="783" spans="2:31">
      <c r="B783">
        <v>283</v>
      </c>
      <c r="C783" t="s">
        <v>1350</v>
      </c>
      <c r="D783" t="s">
        <v>16023</v>
      </c>
      <c r="E783" t="s">
        <v>15341</v>
      </c>
      <c r="F783" t="s">
        <v>679</v>
      </c>
      <c r="G783" t="s">
        <v>558</v>
      </c>
      <c r="H783" t="s">
        <v>614</v>
      </c>
      <c r="I783" t="s">
        <v>10497</v>
      </c>
      <c r="J783" t="s">
        <v>615</v>
      </c>
      <c r="K783" t="s">
        <v>109</v>
      </c>
      <c r="L783" s="1">
        <v>42695</v>
      </c>
      <c r="M783" s="10"/>
      <c r="N783" s="10"/>
      <c r="O783" s="10"/>
      <c r="P783" s="10"/>
      <c r="Q783" s="10"/>
      <c r="R783" s="10"/>
      <c r="S783" s="10"/>
      <c r="T783" s="10"/>
      <c r="U783" s="10"/>
      <c r="V783" s="10"/>
      <c r="W783" s="10"/>
      <c r="Z783" s="10"/>
      <c r="AA783" s="10"/>
      <c r="AB783" s="10"/>
      <c r="AC783" s="10"/>
      <c r="AD783" s="10"/>
      <c r="AE783" s="10"/>
    </row>
    <row r="784" spans="2:31">
      <c r="B784">
        <v>282</v>
      </c>
      <c r="C784" t="s">
        <v>5477</v>
      </c>
      <c r="D784" t="s">
        <v>5478</v>
      </c>
      <c r="E784" t="s">
        <v>511</v>
      </c>
      <c r="F784" t="s">
        <v>14196</v>
      </c>
      <c r="G784" t="s">
        <v>5413</v>
      </c>
      <c r="H784" t="s">
        <v>15884</v>
      </c>
      <c r="I784" t="s">
        <v>10497</v>
      </c>
      <c r="J784" t="s">
        <v>615</v>
      </c>
      <c r="K784" t="s">
        <v>109</v>
      </c>
      <c r="L784" s="1">
        <v>42691</v>
      </c>
      <c r="M784" s="10"/>
      <c r="N784" s="10"/>
      <c r="O784" s="10"/>
      <c r="P784" s="10"/>
      <c r="Q784" s="10"/>
      <c r="R784" s="10"/>
      <c r="S784" s="10"/>
      <c r="T784" s="10"/>
      <c r="U784" s="10"/>
      <c r="V784" s="10"/>
      <c r="W784" s="10"/>
      <c r="Z784" s="10"/>
      <c r="AA784" s="10"/>
      <c r="AB784" s="10"/>
      <c r="AC784" s="10"/>
      <c r="AD784" s="10"/>
      <c r="AE784" s="10"/>
    </row>
    <row r="785" spans="2:31">
      <c r="B785">
        <v>281</v>
      </c>
      <c r="C785" t="s">
        <v>16024</v>
      </c>
      <c r="D785" t="s">
        <v>16025</v>
      </c>
      <c r="E785" t="s">
        <v>511</v>
      </c>
      <c r="F785" t="s">
        <v>15502</v>
      </c>
      <c r="G785" t="s">
        <v>198</v>
      </c>
      <c r="H785" t="s">
        <v>14260</v>
      </c>
      <c r="I785" t="s">
        <v>10499</v>
      </c>
      <c r="J785" t="s">
        <v>5472</v>
      </c>
      <c r="K785" t="s">
        <v>109</v>
      </c>
      <c r="L785" s="1">
        <v>42690</v>
      </c>
      <c r="M785" s="10"/>
      <c r="N785" s="10"/>
      <c r="O785" s="10"/>
      <c r="P785" s="10"/>
      <c r="Q785" s="10"/>
      <c r="R785" s="10"/>
      <c r="S785" s="10"/>
      <c r="T785" s="10"/>
      <c r="U785" s="10"/>
      <c r="V785" s="10"/>
      <c r="W785" s="10"/>
      <c r="Z785" s="10"/>
      <c r="AA785" s="10"/>
      <c r="AB785" s="10"/>
      <c r="AC785" s="10"/>
      <c r="AD785" s="10"/>
      <c r="AE785" s="10"/>
    </row>
    <row r="786" spans="2:31">
      <c r="B786">
        <v>280</v>
      </c>
      <c r="C786" t="s">
        <v>3390</v>
      </c>
      <c r="D786" t="s">
        <v>6760</v>
      </c>
      <c r="E786" t="s">
        <v>511</v>
      </c>
      <c r="F786" t="s">
        <v>507</v>
      </c>
      <c r="G786" t="s">
        <v>144</v>
      </c>
      <c r="H786" t="s">
        <v>605</v>
      </c>
      <c r="I786" t="s">
        <v>10470</v>
      </c>
      <c r="J786" t="s">
        <v>5714</v>
      </c>
      <c r="K786" t="s">
        <v>15600</v>
      </c>
      <c r="L786" s="1">
        <v>42689</v>
      </c>
      <c r="M786" s="10"/>
      <c r="N786" s="10"/>
      <c r="O786" s="10"/>
      <c r="P786" s="10"/>
      <c r="Q786" s="10"/>
      <c r="R786" s="10"/>
      <c r="S786" s="10"/>
      <c r="T786" s="10"/>
      <c r="U786" s="10"/>
      <c r="V786" s="10"/>
      <c r="W786" s="10"/>
      <c r="Z786" s="10"/>
      <c r="AA786" s="10"/>
      <c r="AB786" s="10"/>
      <c r="AC786" s="10"/>
      <c r="AD786" s="10"/>
      <c r="AE786" s="10"/>
    </row>
    <row r="787" spans="2:31">
      <c r="B787">
        <v>279</v>
      </c>
      <c r="C787" t="s">
        <v>16026</v>
      </c>
      <c r="D787" t="s">
        <v>16027</v>
      </c>
      <c r="E787" t="s">
        <v>511</v>
      </c>
      <c r="F787" t="s">
        <v>507</v>
      </c>
      <c r="G787" t="s">
        <v>198</v>
      </c>
      <c r="H787" t="s">
        <v>15387</v>
      </c>
      <c r="I787" t="s">
        <v>13810</v>
      </c>
      <c r="J787" t="s">
        <v>5514</v>
      </c>
      <c r="K787" t="s">
        <v>109</v>
      </c>
      <c r="L787" s="1">
        <v>42689</v>
      </c>
      <c r="M787" s="10"/>
      <c r="N787" s="10"/>
      <c r="O787" s="10"/>
      <c r="P787" s="10"/>
      <c r="Q787" s="10"/>
      <c r="R787" s="10"/>
      <c r="S787" s="10"/>
      <c r="T787" s="10"/>
      <c r="U787" s="10"/>
      <c r="V787" s="10"/>
      <c r="W787" s="10"/>
      <c r="Z787" s="10"/>
      <c r="AA787" s="10"/>
      <c r="AB787" s="10"/>
      <c r="AC787" s="10"/>
      <c r="AD787" s="10"/>
      <c r="AE787" s="10"/>
    </row>
    <row r="788" spans="2:31">
      <c r="B788">
        <v>278</v>
      </c>
      <c r="C788" t="s">
        <v>147</v>
      </c>
      <c r="D788" t="s">
        <v>5368</v>
      </c>
      <c r="E788" t="s">
        <v>5216</v>
      </c>
      <c r="F788" t="s">
        <v>722</v>
      </c>
      <c r="G788" t="s">
        <v>558</v>
      </c>
      <c r="H788" t="s">
        <v>614</v>
      </c>
      <c r="I788" t="s">
        <v>10499</v>
      </c>
      <c r="J788" t="s">
        <v>109</v>
      </c>
      <c r="K788" t="s">
        <v>109</v>
      </c>
      <c r="L788" s="1">
        <v>42688</v>
      </c>
      <c r="M788" s="10"/>
      <c r="N788" s="10"/>
      <c r="O788" s="10"/>
      <c r="P788" s="10"/>
      <c r="Q788" s="10"/>
      <c r="R788" s="10"/>
      <c r="S788" s="10"/>
      <c r="T788" s="10"/>
      <c r="U788" s="10"/>
      <c r="V788" s="10"/>
      <c r="W788" s="10"/>
      <c r="Z788" s="10"/>
      <c r="AA788" s="10"/>
      <c r="AB788" s="10"/>
      <c r="AC788" s="10"/>
      <c r="AD788" s="10"/>
      <c r="AE788" s="10"/>
    </row>
    <row r="789" spans="2:31">
      <c r="B789">
        <v>277</v>
      </c>
      <c r="C789" t="s">
        <v>918</v>
      </c>
      <c r="D789" t="s">
        <v>16028</v>
      </c>
      <c r="E789" t="s">
        <v>15653</v>
      </c>
      <c r="F789" t="s">
        <v>507</v>
      </c>
      <c r="G789" t="s">
        <v>144</v>
      </c>
      <c r="H789" t="s">
        <v>14260</v>
      </c>
      <c r="I789" t="s">
        <v>10511</v>
      </c>
      <c r="J789" t="s">
        <v>6531</v>
      </c>
      <c r="K789" t="s">
        <v>109</v>
      </c>
      <c r="L789" s="1">
        <v>42684</v>
      </c>
      <c r="M789" s="10"/>
      <c r="N789" s="10"/>
      <c r="O789" s="10"/>
      <c r="P789" s="10"/>
      <c r="Q789" s="10"/>
      <c r="R789" s="10"/>
      <c r="S789" s="10"/>
      <c r="T789" s="10"/>
      <c r="U789" s="10"/>
      <c r="V789" s="10"/>
      <c r="W789" s="10"/>
      <c r="Z789" s="10"/>
      <c r="AA789" s="10"/>
      <c r="AB789" s="10"/>
      <c r="AC789" s="10"/>
      <c r="AD789" s="10"/>
      <c r="AE789" s="10"/>
    </row>
    <row r="790" spans="2:31">
      <c r="B790">
        <v>276</v>
      </c>
      <c r="C790" t="s">
        <v>3562</v>
      </c>
      <c r="D790" t="s">
        <v>6762</v>
      </c>
      <c r="E790" t="s">
        <v>511</v>
      </c>
      <c r="F790" t="s">
        <v>507</v>
      </c>
      <c r="G790" t="s">
        <v>144</v>
      </c>
      <c r="H790" t="s">
        <v>527</v>
      </c>
      <c r="I790" t="s">
        <v>10470</v>
      </c>
      <c r="J790" t="s">
        <v>5800</v>
      </c>
      <c r="K790" t="s">
        <v>16029</v>
      </c>
      <c r="L790" s="1">
        <v>42678</v>
      </c>
      <c r="M790" s="10"/>
      <c r="N790" s="10"/>
      <c r="O790" s="10"/>
      <c r="P790" s="10"/>
      <c r="Q790" s="10"/>
      <c r="R790" s="10"/>
      <c r="S790" s="10"/>
      <c r="T790" s="10"/>
      <c r="U790" s="10"/>
      <c r="V790" s="10"/>
      <c r="W790" s="10"/>
      <c r="Z790" s="10"/>
      <c r="AA790" s="10"/>
      <c r="AB790" s="10"/>
      <c r="AC790" s="10"/>
      <c r="AD790" s="10"/>
      <c r="AE790" s="10"/>
    </row>
    <row r="791" spans="2:31">
      <c r="B791">
        <v>275</v>
      </c>
      <c r="C791" t="s">
        <v>5829</v>
      </c>
      <c r="D791" t="s">
        <v>5830</v>
      </c>
      <c r="E791" t="s">
        <v>511</v>
      </c>
      <c r="F791" t="s">
        <v>722</v>
      </c>
      <c r="G791" t="s">
        <v>198</v>
      </c>
      <c r="H791" t="s">
        <v>15416</v>
      </c>
      <c r="I791" t="s">
        <v>10499</v>
      </c>
      <c r="J791" t="s">
        <v>5730</v>
      </c>
      <c r="K791" t="s">
        <v>109</v>
      </c>
      <c r="L791" s="1">
        <v>42678</v>
      </c>
      <c r="M791" s="10"/>
      <c r="N791" s="10"/>
      <c r="O791" s="10"/>
      <c r="P791" s="10"/>
      <c r="Q791" s="10"/>
      <c r="R791" s="10"/>
      <c r="S791" s="10"/>
      <c r="T791" s="10"/>
      <c r="U791" s="10"/>
      <c r="V791" s="10"/>
      <c r="W791" s="10"/>
      <c r="Z791" s="10"/>
      <c r="AA791" s="10"/>
      <c r="AB791" s="10"/>
      <c r="AC791" s="10"/>
      <c r="AD791" s="10"/>
      <c r="AE791" s="10"/>
    </row>
    <row r="792" spans="2:31">
      <c r="B792">
        <v>274</v>
      </c>
      <c r="C792" t="s">
        <v>3457</v>
      </c>
      <c r="D792" t="s">
        <v>3457</v>
      </c>
      <c r="E792" t="s">
        <v>511</v>
      </c>
      <c r="F792" t="s">
        <v>507</v>
      </c>
      <c r="G792" t="s">
        <v>144</v>
      </c>
      <c r="H792" t="s">
        <v>14595</v>
      </c>
      <c r="I792" t="s">
        <v>10470</v>
      </c>
      <c r="J792" t="s">
        <v>5682</v>
      </c>
      <c r="K792" t="s">
        <v>6764</v>
      </c>
      <c r="L792" s="1">
        <v>42675</v>
      </c>
      <c r="M792" s="10"/>
      <c r="N792" s="10"/>
      <c r="O792" s="10"/>
      <c r="P792" s="10"/>
      <c r="Q792" s="10"/>
      <c r="R792" s="10"/>
      <c r="S792" s="10"/>
      <c r="T792" s="10"/>
      <c r="U792" s="10"/>
      <c r="V792" s="10"/>
      <c r="W792" s="10"/>
      <c r="Z792" s="10"/>
      <c r="AA792" s="10"/>
      <c r="AB792" s="10"/>
      <c r="AC792" s="10"/>
      <c r="AD792" s="10"/>
      <c r="AE792" s="10"/>
    </row>
    <row r="793" spans="2:31">
      <c r="B793">
        <v>273</v>
      </c>
      <c r="C793" t="s">
        <v>6765</v>
      </c>
      <c r="D793" t="s">
        <v>6765</v>
      </c>
      <c r="E793" t="s">
        <v>15419</v>
      </c>
      <c r="F793" t="s">
        <v>507</v>
      </c>
      <c r="G793" t="s">
        <v>144</v>
      </c>
      <c r="H793" t="s">
        <v>527</v>
      </c>
      <c r="I793" t="s">
        <v>10584</v>
      </c>
      <c r="J793" t="s">
        <v>5718</v>
      </c>
      <c r="K793" t="s">
        <v>109</v>
      </c>
      <c r="L793" s="1">
        <v>42675</v>
      </c>
      <c r="M793" s="10"/>
      <c r="N793" s="10"/>
      <c r="O793" s="10"/>
      <c r="P793" s="10"/>
      <c r="Q793" s="10"/>
      <c r="R793" s="10"/>
      <c r="S793" s="10"/>
      <c r="T793" s="10"/>
      <c r="U793" s="10"/>
      <c r="V793" s="10"/>
      <c r="W793" s="10"/>
      <c r="Z793" s="10"/>
      <c r="AA793" s="10"/>
      <c r="AB793" s="10"/>
      <c r="AC793" s="10"/>
      <c r="AD793" s="10"/>
      <c r="AE793" s="10"/>
    </row>
    <row r="794" spans="2:31">
      <c r="B794">
        <v>272</v>
      </c>
      <c r="C794" t="s">
        <v>5775</v>
      </c>
      <c r="D794" t="s">
        <v>1930</v>
      </c>
      <c r="E794" t="s">
        <v>511</v>
      </c>
      <c r="F794" t="s">
        <v>14279</v>
      </c>
      <c r="G794" t="s">
        <v>558</v>
      </c>
      <c r="H794" t="s">
        <v>559</v>
      </c>
      <c r="I794" t="s">
        <v>10688</v>
      </c>
      <c r="J794" t="s">
        <v>5777</v>
      </c>
      <c r="K794" t="s">
        <v>109</v>
      </c>
      <c r="L794" s="1">
        <v>42675</v>
      </c>
      <c r="M794" s="10"/>
      <c r="N794" s="10"/>
      <c r="O794" s="10"/>
      <c r="P794" s="10"/>
      <c r="Q794" s="10"/>
      <c r="R794" s="10"/>
      <c r="S794" s="10"/>
      <c r="T794" s="10"/>
      <c r="U794" s="10"/>
      <c r="V794" s="10"/>
      <c r="W794" s="10"/>
      <c r="Z794" s="10"/>
      <c r="AA794" s="10"/>
      <c r="AB794" s="10"/>
      <c r="AC794" s="10"/>
      <c r="AD794" s="10"/>
      <c r="AE794" s="10"/>
    </row>
    <row r="795" spans="2:31">
      <c r="B795">
        <v>271</v>
      </c>
      <c r="C795" t="s">
        <v>16030</v>
      </c>
      <c r="D795" t="s">
        <v>16031</v>
      </c>
      <c r="E795" t="s">
        <v>511</v>
      </c>
      <c r="F795" t="s">
        <v>507</v>
      </c>
      <c r="G795" t="s">
        <v>144</v>
      </c>
      <c r="H795" t="s">
        <v>527</v>
      </c>
      <c r="I795" t="s">
        <v>13819</v>
      </c>
      <c r="J795" t="s">
        <v>5749</v>
      </c>
      <c r="K795" t="s">
        <v>109</v>
      </c>
      <c r="L795" s="1">
        <v>42671</v>
      </c>
      <c r="M795" s="10"/>
      <c r="N795" s="10"/>
      <c r="O795" s="10"/>
      <c r="P795" s="10"/>
      <c r="Q795" s="10"/>
      <c r="R795" s="10"/>
      <c r="S795" s="10"/>
      <c r="T795" s="10"/>
      <c r="U795" s="10"/>
      <c r="V795" s="10"/>
      <c r="W795" s="10"/>
      <c r="Z795" s="10"/>
      <c r="AA795" s="10"/>
      <c r="AB795" s="10"/>
      <c r="AC795" s="10"/>
      <c r="AD795" s="10"/>
      <c r="AE795" s="10"/>
    </row>
    <row r="796" spans="2:31">
      <c r="B796">
        <v>270</v>
      </c>
      <c r="C796" t="s">
        <v>3980</v>
      </c>
      <c r="D796" t="s">
        <v>16032</v>
      </c>
      <c r="E796" t="s">
        <v>5311</v>
      </c>
      <c r="F796" t="s">
        <v>507</v>
      </c>
      <c r="G796" t="s">
        <v>144</v>
      </c>
      <c r="H796" t="s">
        <v>14869</v>
      </c>
      <c r="I796" t="s">
        <v>10795</v>
      </c>
      <c r="J796" t="s">
        <v>6072</v>
      </c>
      <c r="K796" t="s">
        <v>109</v>
      </c>
      <c r="L796" s="1">
        <v>42670</v>
      </c>
      <c r="M796" s="10"/>
      <c r="N796" s="10"/>
      <c r="O796" s="10"/>
      <c r="P796" s="10"/>
      <c r="Q796" s="10"/>
      <c r="R796" s="10"/>
      <c r="S796" s="10"/>
      <c r="T796" s="10"/>
      <c r="U796" s="10"/>
      <c r="V796" s="10"/>
      <c r="W796" s="10"/>
      <c r="Z796" s="10"/>
      <c r="AA796" s="10"/>
      <c r="AB796" s="10"/>
      <c r="AC796" s="10"/>
      <c r="AD796" s="10"/>
      <c r="AE796" s="10"/>
    </row>
    <row r="797" spans="2:31">
      <c r="B797">
        <v>269</v>
      </c>
      <c r="C797" t="s">
        <v>6768</v>
      </c>
      <c r="D797" t="s">
        <v>6768</v>
      </c>
      <c r="E797" t="s">
        <v>511</v>
      </c>
      <c r="F797" t="s">
        <v>507</v>
      </c>
      <c r="G797" t="s">
        <v>144</v>
      </c>
      <c r="H797" t="s">
        <v>655</v>
      </c>
      <c r="I797" t="s">
        <v>10499</v>
      </c>
      <c r="J797" t="s">
        <v>5730</v>
      </c>
      <c r="K797" t="s">
        <v>109</v>
      </c>
      <c r="L797" s="1">
        <v>42670</v>
      </c>
      <c r="M797" s="10"/>
      <c r="N797" s="10"/>
      <c r="O797" s="10"/>
      <c r="P797" s="10"/>
      <c r="Q797" s="10"/>
      <c r="R797" s="10"/>
      <c r="S797" s="10"/>
      <c r="T797" s="10"/>
      <c r="U797" s="10"/>
      <c r="V797" s="10"/>
      <c r="W797" s="10"/>
      <c r="Z797" s="10"/>
      <c r="AA797" s="10"/>
      <c r="AB797" s="10"/>
      <c r="AC797" s="10"/>
      <c r="AD797" s="10"/>
      <c r="AE797" s="10"/>
    </row>
    <row r="798" spans="2:31">
      <c r="B798">
        <v>268</v>
      </c>
      <c r="C798" t="s">
        <v>826</v>
      </c>
      <c r="D798" t="s">
        <v>14168</v>
      </c>
      <c r="E798" t="s">
        <v>5216</v>
      </c>
      <c r="F798" t="s">
        <v>722</v>
      </c>
      <c r="G798" t="s">
        <v>558</v>
      </c>
      <c r="H798" t="s">
        <v>614</v>
      </c>
      <c r="I798" t="s">
        <v>10497</v>
      </c>
      <c r="J798" t="s">
        <v>615</v>
      </c>
      <c r="K798" t="s">
        <v>109</v>
      </c>
      <c r="L798" s="1">
        <v>42668</v>
      </c>
      <c r="M798" s="10"/>
      <c r="N798" s="10"/>
      <c r="O798" s="10"/>
      <c r="P798" s="10"/>
      <c r="Q798" s="10"/>
      <c r="R798" s="10"/>
      <c r="S798" s="10"/>
      <c r="T798" s="10"/>
      <c r="U798" s="10"/>
      <c r="V798" s="10"/>
      <c r="W798" s="10"/>
      <c r="Z798" s="10"/>
      <c r="AA798" s="10"/>
      <c r="AB798" s="10"/>
      <c r="AC798" s="10"/>
      <c r="AD798" s="10"/>
      <c r="AE798" s="10"/>
    </row>
    <row r="799" spans="2:31">
      <c r="B799">
        <v>267</v>
      </c>
      <c r="C799" t="s">
        <v>16033</v>
      </c>
      <c r="D799" t="s">
        <v>16034</v>
      </c>
      <c r="E799" t="s">
        <v>15341</v>
      </c>
      <c r="F799" t="s">
        <v>15502</v>
      </c>
      <c r="G799" t="s">
        <v>198</v>
      </c>
      <c r="H799" t="s">
        <v>605</v>
      </c>
      <c r="I799" t="s">
        <v>10499</v>
      </c>
      <c r="J799" t="s">
        <v>5472</v>
      </c>
      <c r="K799" t="s">
        <v>109</v>
      </c>
      <c r="L799" s="1">
        <v>42663</v>
      </c>
      <c r="M799" s="10"/>
      <c r="N799" s="10"/>
      <c r="O799" s="10"/>
      <c r="P799" s="10"/>
      <c r="Q799" s="10"/>
      <c r="R799" s="10"/>
      <c r="S799" s="10"/>
      <c r="T799" s="10"/>
      <c r="U799" s="10"/>
      <c r="V799" s="10"/>
      <c r="W799" s="10"/>
      <c r="Z799" s="10"/>
      <c r="AA799" s="10"/>
      <c r="AB799" s="10"/>
      <c r="AC799" s="10"/>
      <c r="AD799" s="10"/>
      <c r="AE799" s="10"/>
    </row>
    <row r="800" spans="2:31">
      <c r="B800">
        <v>266</v>
      </c>
      <c r="C800" t="s">
        <v>3710</v>
      </c>
      <c r="D800" t="s">
        <v>16035</v>
      </c>
      <c r="E800" t="s">
        <v>511</v>
      </c>
      <c r="F800" t="s">
        <v>507</v>
      </c>
      <c r="G800" t="s">
        <v>144</v>
      </c>
      <c r="H800" t="s">
        <v>527</v>
      </c>
      <c r="I800" t="s">
        <v>10470</v>
      </c>
      <c r="J800" t="s">
        <v>6606</v>
      </c>
      <c r="K800" t="s">
        <v>109</v>
      </c>
      <c r="L800" s="1">
        <v>42661</v>
      </c>
      <c r="M800" s="10"/>
      <c r="N800" s="10"/>
      <c r="O800" s="10"/>
      <c r="P800" s="10"/>
      <c r="Q800" s="10"/>
      <c r="R800" s="10"/>
      <c r="S800" s="10"/>
      <c r="T800" s="10"/>
      <c r="U800" s="10"/>
      <c r="V800" s="10"/>
      <c r="W800" s="10"/>
      <c r="Z800" s="10"/>
      <c r="AA800" s="10"/>
      <c r="AB800" s="10"/>
      <c r="AC800" s="10"/>
      <c r="AD800" s="10"/>
      <c r="AE800" s="10"/>
    </row>
    <row r="801" spans="2:31">
      <c r="B801">
        <v>265</v>
      </c>
      <c r="C801" t="s">
        <v>4603</v>
      </c>
      <c r="D801" t="s">
        <v>16036</v>
      </c>
      <c r="E801" t="s">
        <v>10819</v>
      </c>
      <c r="F801" t="s">
        <v>507</v>
      </c>
      <c r="G801" t="s">
        <v>144</v>
      </c>
      <c r="H801" t="s">
        <v>527</v>
      </c>
      <c r="I801" t="s">
        <v>10559</v>
      </c>
      <c r="J801" t="s">
        <v>6060</v>
      </c>
      <c r="K801" t="s">
        <v>109</v>
      </c>
      <c r="L801" s="1">
        <v>42655</v>
      </c>
      <c r="M801" s="10"/>
      <c r="N801" s="10"/>
      <c r="O801" s="10"/>
      <c r="P801" s="10"/>
      <c r="Q801" s="10"/>
      <c r="R801" s="10"/>
      <c r="S801" s="10"/>
      <c r="T801" s="10"/>
      <c r="U801" s="10"/>
      <c r="V801" s="10"/>
      <c r="W801" s="10"/>
      <c r="Z801" s="10"/>
      <c r="AA801" s="10"/>
      <c r="AB801" s="10"/>
      <c r="AC801" s="10"/>
      <c r="AD801" s="10"/>
      <c r="AE801" s="10"/>
    </row>
    <row r="802" spans="2:31">
      <c r="B802">
        <v>264</v>
      </c>
      <c r="C802" t="s">
        <v>16037</v>
      </c>
      <c r="D802" t="s">
        <v>16038</v>
      </c>
      <c r="E802" t="s">
        <v>511</v>
      </c>
      <c r="F802" t="s">
        <v>507</v>
      </c>
      <c r="G802" t="s">
        <v>144</v>
      </c>
      <c r="H802" t="s">
        <v>527</v>
      </c>
      <c r="I802" t="s">
        <v>10490</v>
      </c>
      <c r="J802" t="s">
        <v>217</v>
      </c>
      <c r="K802" t="s">
        <v>109</v>
      </c>
      <c r="L802" s="1">
        <v>42640</v>
      </c>
      <c r="M802" s="10"/>
      <c r="N802" s="10"/>
      <c r="O802" s="10"/>
      <c r="P802" s="10"/>
      <c r="Q802" s="10"/>
      <c r="R802" s="10"/>
      <c r="S802" s="10"/>
      <c r="T802" s="10"/>
      <c r="U802" s="10"/>
      <c r="V802" s="10"/>
      <c r="W802" s="10"/>
      <c r="Z802" s="10"/>
      <c r="AA802" s="10"/>
      <c r="AB802" s="10"/>
      <c r="AC802" s="10"/>
      <c r="AD802" s="10"/>
      <c r="AE802" s="10"/>
    </row>
    <row r="803" spans="2:31">
      <c r="B803">
        <v>263</v>
      </c>
      <c r="C803" t="s">
        <v>5831</v>
      </c>
      <c r="D803" t="s">
        <v>5831</v>
      </c>
      <c r="E803" t="s">
        <v>511</v>
      </c>
      <c r="F803" t="s">
        <v>507</v>
      </c>
      <c r="G803" t="s">
        <v>144</v>
      </c>
      <c r="H803" t="s">
        <v>527</v>
      </c>
      <c r="I803" t="s">
        <v>10515</v>
      </c>
      <c r="J803" t="s">
        <v>5833</v>
      </c>
      <c r="K803" t="s">
        <v>109</v>
      </c>
      <c r="L803" s="1">
        <v>42639</v>
      </c>
      <c r="M803" s="10"/>
      <c r="N803" s="10"/>
      <c r="O803" s="10"/>
      <c r="P803" s="10"/>
      <c r="Q803" s="10"/>
      <c r="R803" s="10"/>
      <c r="S803" s="10"/>
      <c r="T803" s="10"/>
      <c r="U803" s="10"/>
      <c r="V803" s="10"/>
      <c r="W803" s="10"/>
      <c r="Z803" s="10"/>
      <c r="AA803" s="10"/>
      <c r="AB803" s="10"/>
      <c r="AC803" s="10"/>
      <c r="AD803" s="10"/>
      <c r="AE803" s="10"/>
    </row>
    <row r="804" spans="2:31">
      <c r="B804">
        <v>262</v>
      </c>
      <c r="C804" t="s">
        <v>16039</v>
      </c>
      <c r="D804" t="s">
        <v>16040</v>
      </c>
      <c r="E804" t="s">
        <v>511</v>
      </c>
      <c r="F804" t="s">
        <v>507</v>
      </c>
      <c r="G804" t="s">
        <v>144</v>
      </c>
      <c r="H804" t="s">
        <v>527</v>
      </c>
      <c r="I804" t="s">
        <v>10470</v>
      </c>
      <c r="J804" t="s">
        <v>6067</v>
      </c>
      <c r="K804" t="s">
        <v>16041</v>
      </c>
      <c r="L804" s="1">
        <v>42636</v>
      </c>
      <c r="M804" s="10"/>
      <c r="N804" s="10"/>
      <c r="O804" s="10"/>
      <c r="P804" s="10"/>
      <c r="Q804" s="10"/>
      <c r="R804" s="10"/>
      <c r="S804" s="10"/>
      <c r="T804" s="10"/>
      <c r="U804" s="10"/>
      <c r="V804" s="10"/>
      <c r="W804" s="10"/>
      <c r="Z804" s="10"/>
      <c r="AA804" s="10"/>
      <c r="AB804" s="10"/>
      <c r="AC804" s="10"/>
      <c r="AD804" s="10"/>
      <c r="AE804" s="10"/>
    </row>
    <row r="805" spans="2:31">
      <c r="B805">
        <v>261</v>
      </c>
      <c r="C805" t="s">
        <v>16042</v>
      </c>
      <c r="D805" t="s">
        <v>16043</v>
      </c>
      <c r="E805" t="s">
        <v>511</v>
      </c>
      <c r="F805" t="s">
        <v>679</v>
      </c>
      <c r="G805" t="s">
        <v>558</v>
      </c>
      <c r="H805" t="s">
        <v>508</v>
      </c>
      <c r="I805" t="s">
        <v>10499</v>
      </c>
      <c r="J805" t="s">
        <v>109</v>
      </c>
      <c r="K805" t="s">
        <v>109</v>
      </c>
      <c r="L805" s="1">
        <v>42633</v>
      </c>
      <c r="M805" s="10"/>
      <c r="N805" s="10"/>
      <c r="O805" s="10"/>
      <c r="P805" s="10"/>
      <c r="Q805" s="10"/>
      <c r="R805" s="10"/>
      <c r="S805" s="10"/>
      <c r="T805" s="10"/>
      <c r="U805" s="10"/>
      <c r="V805" s="10"/>
      <c r="W805" s="10"/>
      <c r="Z805" s="10"/>
      <c r="AA805" s="10"/>
      <c r="AB805" s="10"/>
      <c r="AC805" s="10"/>
      <c r="AD805" s="10"/>
      <c r="AE805" s="10"/>
    </row>
    <row r="806" spans="2:31">
      <c r="B806">
        <v>260</v>
      </c>
      <c r="C806" t="s">
        <v>4358</v>
      </c>
      <c r="D806" t="s">
        <v>6824</v>
      </c>
      <c r="E806" t="s">
        <v>5311</v>
      </c>
      <c r="F806" t="s">
        <v>14279</v>
      </c>
      <c r="G806" t="s">
        <v>558</v>
      </c>
      <c r="H806" t="s">
        <v>559</v>
      </c>
      <c r="I806" t="s">
        <v>10473</v>
      </c>
      <c r="J806" t="s">
        <v>5425</v>
      </c>
      <c r="K806" t="s">
        <v>109</v>
      </c>
      <c r="L806" s="1">
        <v>42626</v>
      </c>
      <c r="M806" s="10"/>
      <c r="N806" s="10"/>
      <c r="O806" s="10"/>
      <c r="P806" s="10"/>
      <c r="Q806" s="10"/>
      <c r="R806" s="10"/>
      <c r="S806" s="10"/>
      <c r="T806" s="10"/>
      <c r="U806" s="10"/>
      <c r="V806" s="10"/>
      <c r="W806" s="10"/>
      <c r="Z806" s="10"/>
      <c r="AA806" s="10"/>
      <c r="AB806" s="10"/>
      <c r="AC806" s="10"/>
      <c r="AD806" s="10"/>
      <c r="AE806" s="10"/>
    </row>
    <row r="807" spans="2:31">
      <c r="B807">
        <v>259</v>
      </c>
      <c r="C807" t="s">
        <v>16044</v>
      </c>
      <c r="D807" t="s">
        <v>16045</v>
      </c>
      <c r="E807" t="s">
        <v>511</v>
      </c>
      <c r="F807" t="s">
        <v>507</v>
      </c>
      <c r="G807" t="s">
        <v>144</v>
      </c>
      <c r="H807" t="s">
        <v>527</v>
      </c>
      <c r="I807" t="s">
        <v>13902</v>
      </c>
      <c r="J807" t="s">
        <v>6672</v>
      </c>
      <c r="K807" t="s">
        <v>109</v>
      </c>
      <c r="L807" s="1">
        <v>42622</v>
      </c>
      <c r="M807" s="10"/>
      <c r="N807" s="10"/>
      <c r="O807" s="10"/>
      <c r="P807" s="10"/>
      <c r="Q807" s="10"/>
      <c r="R807" s="10"/>
      <c r="S807" s="10"/>
      <c r="T807" s="10"/>
      <c r="U807" s="10"/>
      <c r="V807" s="10"/>
      <c r="W807" s="10"/>
      <c r="Z807" s="10"/>
      <c r="AA807" s="10"/>
      <c r="AB807" s="10"/>
      <c r="AC807" s="10"/>
      <c r="AD807" s="10"/>
      <c r="AE807" s="10"/>
    </row>
    <row r="808" spans="2:31">
      <c r="B808">
        <v>258</v>
      </c>
      <c r="C808" t="s">
        <v>16046</v>
      </c>
      <c r="D808" t="s">
        <v>6773</v>
      </c>
      <c r="E808" t="s">
        <v>15740</v>
      </c>
      <c r="F808" t="s">
        <v>14918</v>
      </c>
      <c r="G808" t="s">
        <v>235</v>
      </c>
      <c r="H808" t="s">
        <v>655</v>
      </c>
      <c r="I808" t="s">
        <v>10470</v>
      </c>
      <c r="J808" t="s">
        <v>5371</v>
      </c>
      <c r="K808" t="s">
        <v>109</v>
      </c>
      <c r="L808" s="1">
        <v>42622</v>
      </c>
      <c r="M808" s="10"/>
      <c r="N808" s="10"/>
      <c r="O808" s="10"/>
      <c r="P808" s="10"/>
      <c r="Q808" s="10"/>
      <c r="R808" s="10"/>
      <c r="S808" s="10"/>
      <c r="T808" s="10"/>
      <c r="U808" s="10"/>
      <c r="V808" s="10"/>
      <c r="W808" s="10"/>
      <c r="Z808" s="10"/>
      <c r="AA808" s="10"/>
      <c r="AB808" s="10"/>
      <c r="AC808" s="10"/>
      <c r="AD808" s="10"/>
      <c r="AE808" s="10"/>
    </row>
    <row r="809" spans="2:31">
      <c r="B809">
        <v>257</v>
      </c>
      <c r="C809" t="s">
        <v>5480</v>
      </c>
      <c r="D809" t="s">
        <v>16047</v>
      </c>
      <c r="E809" t="s">
        <v>511</v>
      </c>
      <c r="F809" t="s">
        <v>578</v>
      </c>
      <c r="G809" t="s">
        <v>198</v>
      </c>
      <c r="H809" t="s">
        <v>16048</v>
      </c>
      <c r="I809" t="s">
        <v>10497</v>
      </c>
      <c r="J809" t="s">
        <v>109</v>
      </c>
      <c r="K809" t="s">
        <v>109</v>
      </c>
      <c r="L809" s="1">
        <v>42621</v>
      </c>
      <c r="M809" s="10"/>
      <c r="N809" s="10"/>
      <c r="O809" s="10"/>
      <c r="P809" s="10"/>
      <c r="Q809" s="10"/>
      <c r="R809" s="10"/>
      <c r="S809" s="10"/>
      <c r="T809" s="10"/>
      <c r="U809" s="10"/>
      <c r="V809" s="10"/>
      <c r="W809" s="10"/>
      <c r="Z809" s="10"/>
      <c r="AA809" s="10"/>
      <c r="AB809" s="10"/>
      <c r="AC809" s="10"/>
      <c r="AD809" s="10"/>
      <c r="AE809" s="10"/>
    </row>
    <row r="810" spans="2:31">
      <c r="B810">
        <v>256</v>
      </c>
      <c r="C810" t="s">
        <v>16049</v>
      </c>
      <c r="D810" t="s">
        <v>16050</v>
      </c>
      <c r="E810" t="s">
        <v>511</v>
      </c>
      <c r="F810" t="s">
        <v>15250</v>
      </c>
      <c r="G810" t="s">
        <v>558</v>
      </c>
      <c r="H810" t="s">
        <v>5806</v>
      </c>
      <c r="I810" t="s">
        <v>10584</v>
      </c>
      <c r="J810" t="s">
        <v>5718</v>
      </c>
      <c r="K810" t="s">
        <v>109</v>
      </c>
      <c r="L810" s="1">
        <v>42621</v>
      </c>
      <c r="M810" s="10"/>
      <c r="N810" s="10"/>
      <c r="O810" s="10"/>
      <c r="P810" s="10"/>
      <c r="Q810" s="10"/>
      <c r="R810" s="10"/>
      <c r="S810" s="10"/>
      <c r="T810" s="10"/>
      <c r="U810" s="10"/>
      <c r="V810" s="10"/>
      <c r="W810" s="10"/>
      <c r="Z810" s="10"/>
      <c r="AA810" s="10"/>
      <c r="AB810" s="10"/>
      <c r="AC810" s="10"/>
      <c r="AD810" s="10"/>
      <c r="AE810" s="10"/>
    </row>
    <row r="811" spans="2:31">
      <c r="B811">
        <v>255</v>
      </c>
      <c r="C811" t="s">
        <v>1062</v>
      </c>
      <c r="D811" t="s">
        <v>6774</v>
      </c>
      <c r="E811" t="s">
        <v>10809</v>
      </c>
      <c r="F811" t="s">
        <v>722</v>
      </c>
      <c r="G811" t="s">
        <v>558</v>
      </c>
      <c r="H811" t="s">
        <v>559</v>
      </c>
      <c r="I811" t="s">
        <v>10499</v>
      </c>
      <c r="J811" t="s">
        <v>5730</v>
      </c>
      <c r="K811" t="s">
        <v>109</v>
      </c>
      <c r="L811" s="1">
        <v>42621</v>
      </c>
      <c r="M811" s="10"/>
      <c r="N811" s="10"/>
      <c r="O811" s="10"/>
      <c r="P811" s="10"/>
      <c r="Q811" s="10"/>
      <c r="R811" s="10"/>
      <c r="S811" s="10"/>
      <c r="T811" s="10"/>
      <c r="U811" s="10"/>
      <c r="V811" s="10"/>
      <c r="W811" s="10"/>
      <c r="Z811" s="10"/>
      <c r="AA811" s="10"/>
      <c r="AB811" s="10"/>
      <c r="AC811" s="10"/>
      <c r="AD811" s="10"/>
      <c r="AE811" s="10"/>
    </row>
    <row r="812" spans="2:31">
      <c r="B812">
        <v>254</v>
      </c>
      <c r="C812" t="s">
        <v>4524</v>
      </c>
      <c r="D812" t="s">
        <v>16051</v>
      </c>
      <c r="E812" t="s">
        <v>511</v>
      </c>
      <c r="F812" t="s">
        <v>507</v>
      </c>
      <c r="G812" t="s">
        <v>144</v>
      </c>
      <c r="H812" t="s">
        <v>15116</v>
      </c>
      <c r="I812" t="s">
        <v>10531</v>
      </c>
      <c r="J812" t="s">
        <v>197</v>
      </c>
      <c r="K812" t="s">
        <v>109</v>
      </c>
      <c r="L812" s="1">
        <v>42615</v>
      </c>
      <c r="M812" s="10"/>
      <c r="N812" s="10"/>
      <c r="O812" s="10"/>
      <c r="P812" s="10"/>
      <c r="Q812" s="10"/>
      <c r="R812" s="10"/>
      <c r="S812" s="10"/>
      <c r="T812" s="10"/>
      <c r="U812" s="10"/>
      <c r="V812" s="10"/>
      <c r="W812" s="10"/>
      <c r="Z812" s="10"/>
      <c r="AA812" s="10"/>
      <c r="AB812" s="10"/>
      <c r="AC812" s="10"/>
      <c r="AD812" s="10"/>
      <c r="AE812" s="10"/>
    </row>
    <row r="813" spans="2:31">
      <c r="B813">
        <v>253</v>
      </c>
      <c r="C813" t="s">
        <v>5135</v>
      </c>
      <c r="D813" t="s">
        <v>16052</v>
      </c>
      <c r="E813" t="s">
        <v>511</v>
      </c>
      <c r="F813" t="s">
        <v>507</v>
      </c>
      <c r="G813" t="s">
        <v>144</v>
      </c>
      <c r="H813" t="s">
        <v>527</v>
      </c>
      <c r="I813" t="s">
        <v>10515</v>
      </c>
      <c r="J813" t="s">
        <v>6777</v>
      </c>
      <c r="K813" t="s">
        <v>109</v>
      </c>
      <c r="L813" s="1">
        <v>42612</v>
      </c>
      <c r="M813" s="10"/>
      <c r="N813" s="10"/>
      <c r="O813" s="10"/>
      <c r="P813" s="10"/>
      <c r="Q813" s="10"/>
      <c r="R813" s="10"/>
      <c r="S813" s="10"/>
      <c r="T813" s="10"/>
      <c r="U813" s="10"/>
      <c r="V813" s="10"/>
      <c r="W813" s="10"/>
      <c r="Z813" s="10"/>
      <c r="AA813" s="10"/>
      <c r="AB813" s="10"/>
      <c r="AC813" s="10"/>
      <c r="AD813" s="10"/>
      <c r="AE813" s="10"/>
    </row>
    <row r="814" spans="2:31">
      <c r="B814">
        <v>252</v>
      </c>
      <c r="C814" t="s">
        <v>4909</v>
      </c>
      <c r="D814" t="s">
        <v>6778</v>
      </c>
      <c r="E814" t="s">
        <v>15467</v>
      </c>
      <c r="F814" t="s">
        <v>15502</v>
      </c>
      <c r="G814" t="s">
        <v>5413</v>
      </c>
      <c r="H814" t="s">
        <v>15473</v>
      </c>
      <c r="I814" t="s">
        <v>10499</v>
      </c>
      <c r="J814" t="s">
        <v>5453</v>
      </c>
      <c r="K814" t="s">
        <v>109</v>
      </c>
      <c r="L814" s="1">
        <v>42600</v>
      </c>
      <c r="M814" s="10"/>
      <c r="N814" s="10"/>
      <c r="O814" s="10"/>
      <c r="P814" s="10"/>
      <c r="Q814" s="10"/>
      <c r="R814" s="10"/>
      <c r="S814" s="10"/>
      <c r="T814" s="10"/>
      <c r="U814" s="10"/>
      <c r="V814" s="10"/>
      <c r="W814" s="10"/>
      <c r="Z814" s="10"/>
      <c r="AA814" s="10"/>
      <c r="AB814" s="10"/>
      <c r="AC814" s="10"/>
      <c r="AD814" s="10"/>
      <c r="AE814" s="10"/>
    </row>
    <row r="815" spans="2:31">
      <c r="B815">
        <v>251</v>
      </c>
      <c r="C815" t="s">
        <v>5834</v>
      </c>
      <c r="D815" t="s">
        <v>16053</v>
      </c>
      <c r="E815" t="s">
        <v>511</v>
      </c>
      <c r="F815" t="s">
        <v>507</v>
      </c>
      <c r="G815" t="s">
        <v>144</v>
      </c>
      <c r="H815" t="s">
        <v>527</v>
      </c>
      <c r="I815" t="s">
        <v>10515</v>
      </c>
      <c r="J815" t="s">
        <v>5841</v>
      </c>
      <c r="K815" t="s">
        <v>109</v>
      </c>
      <c r="L815" s="1">
        <v>42585</v>
      </c>
      <c r="M815" s="10"/>
      <c r="N815" s="10"/>
      <c r="O815" s="10"/>
      <c r="P815" s="10"/>
      <c r="Q815" s="10"/>
      <c r="R815" s="10"/>
      <c r="S815" s="10"/>
      <c r="T815" s="10"/>
      <c r="U815" s="10"/>
      <c r="V815" s="10"/>
      <c r="W815" s="10"/>
      <c r="Z815" s="10"/>
      <c r="AA815" s="10"/>
      <c r="AB815" s="10"/>
      <c r="AC815" s="10"/>
      <c r="AD815" s="10"/>
      <c r="AE815" s="10"/>
    </row>
    <row r="816" spans="2:31">
      <c r="B816">
        <v>250</v>
      </c>
      <c r="C816" t="s">
        <v>5778</v>
      </c>
      <c r="D816" t="s">
        <v>5779</v>
      </c>
      <c r="E816" t="s">
        <v>511</v>
      </c>
      <c r="F816" t="s">
        <v>14918</v>
      </c>
      <c r="G816" t="s">
        <v>558</v>
      </c>
      <c r="H816" t="s">
        <v>614</v>
      </c>
      <c r="I816" t="s">
        <v>10499</v>
      </c>
      <c r="J816" t="s">
        <v>5730</v>
      </c>
      <c r="K816" t="s">
        <v>109</v>
      </c>
      <c r="L816" s="1">
        <v>42585</v>
      </c>
      <c r="M816" s="10"/>
      <c r="N816" s="10"/>
      <c r="O816" s="10"/>
      <c r="P816" s="10"/>
      <c r="Q816" s="10"/>
      <c r="R816" s="10"/>
      <c r="S816" s="10"/>
      <c r="T816" s="10"/>
      <c r="U816" s="10"/>
      <c r="V816" s="10"/>
      <c r="W816" s="10"/>
      <c r="Z816" s="10"/>
      <c r="AA816" s="10"/>
      <c r="AB816" s="10"/>
      <c r="AC816" s="10"/>
      <c r="AD816" s="10"/>
      <c r="AE816" s="10"/>
    </row>
    <row r="817" spans="2:31">
      <c r="B817">
        <v>249</v>
      </c>
      <c r="C817" t="s">
        <v>5837</v>
      </c>
      <c r="D817" t="s">
        <v>16054</v>
      </c>
      <c r="E817" t="s">
        <v>511</v>
      </c>
      <c r="F817" t="s">
        <v>507</v>
      </c>
      <c r="G817" t="s">
        <v>144</v>
      </c>
      <c r="H817" t="s">
        <v>14595</v>
      </c>
      <c r="I817" t="s">
        <v>10515</v>
      </c>
      <c r="J817" t="s">
        <v>16018</v>
      </c>
      <c r="K817" t="s">
        <v>109</v>
      </c>
      <c r="L817" s="1">
        <v>42580</v>
      </c>
      <c r="M817" s="10"/>
      <c r="N817" s="10"/>
      <c r="O817" s="10"/>
      <c r="P817" s="10"/>
      <c r="Q817" s="10"/>
      <c r="R817" s="10"/>
      <c r="S817" s="10"/>
      <c r="T817" s="10"/>
      <c r="U817" s="10"/>
      <c r="V817" s="10"/>
      <c r="W817" s="10"/>
      <c r="Z817" s="10"/>
      <c r="AA817" s="10"/>
      <c r="AB817" s="10"/>
      <c r="AC817" s="10"/>
      <c r="AD817" s="10"/>
      <c r="AE817" s="10"/>
    </row>
    <row r="818" spans="2:31">
      <c r="B818">
        <v>248</v>
      </c>
      <c r="C818" t="s">
        <v>4016</v>
      </c>
      <c r="D818" t="s">
        <v>6868</v>
      </c>
      <c r="E818" t="s">
        <v>15341</v>
      </c>
      <c r="F818" t="s">
        <v>679</v>
      </c>
      <c r="G818" t="s">
        <v>198</v>
      </c>
      <c r="H818" t="s">
        <v>527</v>
      </c>
      <c r="I818" t="s">
        <v>10499</v>
      </c>
      <c r="J818" t="s">
        <v>5894</v>
      </c>
      <c r="K818" t="s">
        <v>109</v>
      </c>
      <c r="L818" s="1">
        <v>42572</v>
      </c>
      <c r="M818" s="10"/>
      <c r="N818" s="10"/>
      <c r="O818" s="10"/>
      <c r="P818" s="10"/>
      <c r="Q818" s="10"/>
      <c r="R818" s="10"/>
      <c r="S818" s="10"/>
      <c r="T818" s="10"/>
      <c r="U818" s="10"/>
      <c r="V818" s="10"/>
      <c r="W818" s="10"/>
      <c r="Z818" s="10"/>
      <c r="AA818" s="10"/>
      <c r="AB818" s="10"/>
      <c r="AC818" s="10"/>
      <c r="AD818" s="10"/>
      <c r="AE818" s="10"/>
    </row>
    <row r="819" spans="2:31">
      <c r="B819">
        <v>247</v>
      </c>
      <c r="C819" t="s">
        <v>14512</v>
      </c>
      <c r="D819" t="s">
        <v>16055</v>
      </c>
      <c r="E819" t="s">
        <v>511</v>
      </c>
      <c r="F819" t="s">
        <v>507</v>
      </c>
      <c r="G819" t="s">
        <v>144</v>
      </c>
      <c r="H819" t="s">
        <v>527</v>
      </c>
      <c r="I819" t="s">
        <v>10515</v>
      </c>
      <c r="J819" t="s">
        <v>5814</v>
      </c>
      <c r="K819" t="s">
        <v>14326</v>
      </c>
      <c r="L819" s="1">
        <v>42571</v>
      </c>
      <c r="M819" s="10"/>
      <c r="N819" s="10"/>
      <c r="O819" s="10"/>
      <c r="P819" s="10"/>
      <c r="Q819" s="10"/>
      <c r="R819" s="10"/>
      <c r="S819" s="10"/>
      <c r="T819" s="10"/>
      <c r="U819" s="10"/>
      <c r="V819" s="10"/>
      <c r="W819" s="10"/>
      <c r="Z819" s="10"/>
      <c r="AA819" s="10"/>
      <c r="AB819" s="10"/>
      <c r="AC819" s="10"/>
      <c r="AD819" s="10"/>
      <c r="AE819" s="10"/>
    </row>
    <row r="820" spans="2:31">
      <c r="B820">
        <v>246</v>
      </c>
      <c r="C820" t="s">
        <v>16056</v>
      </c>
      <c r="D820" t="s">
        <v>16057</v>
      </c>
      <c r="E820" t="s">
        <v>511</v>
      </c>
      <c r="F820" t="s">
        <v>578</v>
      </c>
      <c r="G820" t="s">
        <v>198</v>
      </c>
      <c r="H820" t="s">
        <v>14857</v>
      </c>
      <c r="I820" t="s">
        <v>10497</v>
      </c>
      <c r="J820" t="s">
        <v>109</v>
      </c>
      <c r="K820" t="s">
        <v>109</v>
      </c>
      <c r="L820" s="1">
        <v>42566</v>
      </c>
      <c r="M820" s="10"/>
      <c r="N820" s="10"/>
      <c r="O820" s="10"/>
      <c r="P820" s="10"/>
      <c r="Q820" s="10"/>
      <c r="R820" s="10"/>
      <c r="S820" s="10"/>
      <c r="T820" s="10"/>
      <c r="U820" s="10"/>
      <c r="V820" s="10"/>
      <c r="W820" s="10"/>
      <c r="Z820" s="10"/>
      <c r="AA820" s="10"/>
      <c r="AB820" s="10"/>
      <c r="AC820" s="10"/>
      <c r="AD820" s="10"/>
      <c r="AE820" s="10"/>
    </row>
    <row r="821" spans="2:31">
      <c r="B821">
        <v>245</v>
      </c>
      <c r="C821" t="s">
        <v>6779</v>
      </c>
      <c r="D821" t="s">
        <v>16058</v>
      </c>
      <c r="E821" t="s">
        <v>511</v>
      </c>
      <c r="F821" t="s">
        <v>14918</v>
      </c>
      <c r="G821" t="s">
        <v>235</v>
      </c>
      <c r="H821" t="s">
        <v>655</v>
      </c>
      <c r="I821" t="s">
        <v>10547</v>
      </c>
      <c r="J821" t="s">
        <v>5941</v>
      </c>
      <c r="K821" t="s">
        <v>109</v>
      </c>
      <c r="L821" s="1">
        <v>42565</v>
      </c>
      <c r="M821" s="10"/>
      <c r="N821" s="10"/>
      <c r="O821" s="10"/>
      <c r="P821" s="10"/>
      <c r="Q821" s="10"/>
      <c r="R821" s="10"/>
      <c r="S821" s="10"/>
      <c r="T821" s="10"/>
      <c r="U821" s="10"/>
      <c r="V821" s="10"/>
      <c r="W821" s="10"/>
      <c r="Z821" s="10"/>
      <c r="AA821" s="10"/>
      <c r="AB821" s="10"/>
      <c r="AC821" s="10"/>
      <c r="AD821" s="10"/>
      <c r="AE821" s="10"/>
    </row>
    <row r="822" spans="2:31">
      <c r="B822">
        <v>244</v>
      </c>
      <c r="C822" t="s">
        <v>4191</v>
      </c>
      <c r="D822" t="s">
        <v>16059</v>
      </c>
      <c r="E822" t="s">
        <v>511</v>
      </c>
      <c r="F822" t="s">
        <v>507</v>
      </c>
      <c r="G822" t="s">
        <v>144</v>
      </c>
      <c r="H822" t="s">
        <v>527</v>
      </c>
      <c r="I822" t="s">
        <v>10515</v>
      </c>
      <c r="J822" t="s">
        <v>6782</v>
      </c>
      <c r="K822" t="s">
        <v>109</v>
      </c>
      <c r="L822" s="1">
        <v>42563</v>
      </c>
      <c r="M822" s="10"/>
      <c r="N822" s="10"/>
      <c r="O822" s="10"/>
      <c r="P822" s="10"/>
      <c r="Q822" s="10"/>
      <c r="R822" s="10"/>
      <c r="S822" s="10"/>
      <c r="T822" s="10"/>
      <c r="U822" s="10"/>
      <c r="V822" s="10"/>
      <c r="W822" s="10"/>
      <c r="Z822" s="10"/>
      <c r="AA822" s="10"/>
      <c r="AB822" s="10"/>
      <c r="AC822" s="10"/>
      <c r="AD822" s="10"/>
      <c r="AE822" s="10"/>
    </row>
    <row r="823" spans="2:31">
      <c r="B823">
        <v>243</v>
      </c>
      <c r="C823" t="s">
        <v>16060</v>
      </c>
      <c r="D823" t="s">
        <v>16061</v>
      </c>
      <c r="E823" t="s">
        <v>10806</v>
      </c>
      <c r="F823" t="s">
        <v>507</v>
      </c>
      <c r="G823" t="s">
        <v>144</v>
      </c>
      <c r="H823" t="s">
        <v>14869</v>
      </c>
      <c r="I823" t="s">
        <v>10475</v>
      </c>
      <c r="J823" t="s">
        <v>681</v>
      </c>
      <c r="K823" t="s">
        <v>109</v>
      </c>
      <c r="L823" s="1">
        <v>42562</v>
      </c>
      <c r="M823" s="10"/>
      <c r="N823" s="10"/>
      <c r="O823" s="10"/>
      <c r="P823" s="10"/>
      <c r="Q823" s="10"/>
      <c r="R823" s="10"/>
      <c r="S823" s="10"/>
      <c r="T823" s="10"/>
      <c r="U823" s="10"/>
      <c r="V823" s="10"/>
      <c r="W823" s="10"/>
      <c r="Z823" s="10"/>
      <c r="AA823" s="10"/>
      <c r="AB823" s="10"/>
      <c r="AC823" s="10"/>
      <c r="AD823" s="10"/>
      <c r="AE823" s="10"/>
    </row>
    <row r="824" spans="2:31">
      <c r="B824">
        <v>242</v>
      </c>
      <c r="C824" t="s">
        <v>4228</v>
      </c>
      <c r="D824" t="s">
        <v>16062</v>
      </c>
      <c r="E824" t="s">
        <v>511</v>
      </c>
      <c r="F824" t="s">
        <v>507</v>
      </c>
      <c r="G824" t="s">
        <v>144</v>
      </c>
      <c r="H824" t="s">
        <v>527</v>
      </c>
      <c r="I824" t="s">
        <v>10470</v>
      </c>
      <c r="J824" t="s">
        <v>6606</v>
      </c>
      <c r="K824" t="s">
        <v>16063</v>
      </c>
      <c r="L824" s="1">
        <v>42558</v>
      </c>
      <c r="M824" s="10"/>
      <c r="N824" s="10"/>
      <c r="O824" s="10"/>
      <c r="P824" s="10"/>
      <c r="Q824" s="10"/>
      <c r="R824" s="10"/>
      <c r="S824" s="10"/>
      <c r="T824" s="10"/>
      <c r="U824" s="10"/>
      <c r="V824" s="10"/>
      <c r="W824" s="10"/>
      <c r="Z824" s="10"/>
      <c r="AA824" s="10"/>
      <c r="AB824" s="10"/>
      <c r="AC824" s="10"/>
      <c r="AD824" s="10"/>
      <c r="AE824" s="10"/>
    </row>
    <row r="825" spans="2:31">
      <c r="B825">
        <v>241</v>
      </c>
      <c r="C825" t="s">
        <v>6784</v>
      </c>
      <c r="D825" t="s">
        <v>6784</v>
      </c>
      <c r="E825" t="s">
        <v>511</v>
      </c>
      <c r="F825" t="s">
        <v>507</v>
      </c>
      <c r="G825" t="s">
        <v>144</v>
      </c>
      <c r="H825" t="s">
        <v>655</v>
      </c>
      <c r="I825" t="s">
        <v>10626</v>
      </c>
      <c r="J825" t="s">
        <v>6417</v>
      </c>
      <c r="K825" t="s">
        <v>109</v>
      </c>
      <c r="L825" s="1">
        <v>42556</v>
      </c>
      <c r="M825" s="10"/>
      <c r="N825" s="10"/>
      <c r="O825" s="10"/>
      <c r="P825" s="10"/>
      <c r="Q825" s="10"/>
      <c r="R825" s="10"/>
      <c r="S825" s="10"/>
      <c r="T825" s="10"/>
      <c r="U825" s="10"/>
      <c r="V825" s="10"/>
      <c r="W825" s="10"/>
      <c r="Z825" s="10"/>
      <c r="AA825" s="10"/>
      <c r="AB825" s="10"/>
      <c r="AC825" s="10"/>
      <c r="AD825" s="10"/>
      <c r="AE825" s="10"/>
    </row>
    <row r="826" spans="2:31">
      <c r="B826">
        <v>240</v>
      </c>
      <c r="C826" t="s">
        <v>5839</v>
      </c>
      <c r="D826" t="s">
        <v>16064</v>
      </c>
      <c r="E826" t="s">
        <v>511</v>
      </c>
      <c r="F826" t="s">
        <v>507</v>
      </c>
      <c r="G826" t="s">
        <v>198</v>
      </c>
      <c r="H826" t="s">
        <v>14260</v>
      </c>
      <c r="I826" t="s">
        <v>10515</v>
      </c>
      <c r="J826" t="s">
        <v>5841</v>
      </c>
      <c r="K826" t="s">
        <v>109</v>
      </c>
      <c r="L826" s="1">
        <v>42555</v>
      </c>
      <c r="M826" s="10"/>
      <c r="N826" s="10"/>
      <c r="O826" s="10"/>
      <c r="P826" s="10"/>
      <c r="Q826" s="10"/>
      <c r="R826" s="10"/>
      <c r="S826" s="10"/>
      <c r="T826" s="10"/>
      <c r="U826" s="10"/>
      <c r="V826" s="10"/>
      <c r="W826" s="10"/>
      <c r="Z826" s="10"/>
      <c r="AA826" s="10"/>
      <c r="AB826" s="10"/>
      <c r="AC826" s="10"/>
      <c r="AD826" s="10"/>
      <c r="AE826" s="10"/>
    </row>
    <row r="827" spans="2:31">
      <c r="B827">
        <v>239</v>
      </c>
      <c r="C827" t="s">
        <v>1368</v>
      </c>
      <c r="D827" t="s">
        <v>16065</v>
      </c>
      <c r="E827" t="s">
        <v>511</v>
      </c>
      <c r="F827" t="s">
        <v>507</v>
      </c>
      <c r="G827" t="s">
        <v>144</v>
      </c>
      <c r="H827" t="s">
        <v>527</v>
      </c>
      <c r="I827" t="s">
        <v>10470</v>
      </c>
      <c r="J827" t="s">
        <v>6210</v>
      </c>
      <c r="K827" t="s">
        <v>15491</v>
      </c>
      <c r="L827" s="1">
        <v>42544</v>
      </c>
      <c r="M827" s="10"/>
      <c r="N827" s="10"/>
      <c r="O827" s="10"/>
      <c r="P827" s="10"/>
      <c r="Q827" s="10"/>
      <c r="R827" s="10"/>
      <c r="S827" s="10"/>
      <c r="T827" s="10"/>
      <c r="U827" s="10"/>
      <c r="V827" s="10"/>
      <c r="W827" s="10"/>
      <c r="Z827" s="10"/>
      <c r="AA827" s="10"/>
      <c r="AB827" s="10"/>
      <c r="AC827" s="10"/>
      <c r="AD827" s="10"/>
      <c r="AE827" s="10"/>
    </row>
    <row r="828" spans="2:31">
      <c r="B828">
        <v>238</v>
      </c>
      <c r="C828" t="s">
        <v>6787</v>
      </c>
      <c r="D828" t="s">
        <v>6787</v>
      </c>
      <c r="E828" t="s">
        <v>511</v>
      </c>
      <c r="F828" t="s">
        <v>507</v>
      </c>
      <c r="G828" t="s">
        <v>144</v>
      </c>
      <c r="H828" t="s">
        <v>527</v>
      </c>
      <c r="I828" t="s">
        <v>10470</v>
      </c>
      <c r="J828" t="s">
        <v>5528</v>
      </c>
      <c r="K828" t="s">
        <v>109</v>
      </c>
      <c r="L828" s="1">
        <v>42541</v>
      </c>
      <c r="M828" s="10"/>
      <c r="N828" s="10"/>
      <c r="O828" s="10"/>
      <c r="P828" s="10"/>
      <c r="Q828" s="10"/>
      <c r="R828" s="10"/>
      <c r="S828" s="10"/>
      <c r="T828" s="10"/>
      <c r="U828" s="10"/>
      <c r="V828" s="10"/>
      <c r="W828" s="10"/>
      <c r="Z828" s="10"/>
      <c r="AA828" s="10"/>
      <c r="AB828" s="10"/>
      <c r="AC828" s="10"/>
      <c r="AD828" s="10"/>
      <c r="AE828" s="10"/>
    </row>
    <row r="829" spans="2:31">
      <c r="B829">
        <v>237</v>
      </c>
      <c r="C829" t="s">
        <v>577</v>
      </c>
      <c r="D829" t="s">
        <v>16066</v>
      </c>
      <c r="E829" t="s">
        <v>582</v>
      </c>
      <c r="F829" t="s">
        <v>578</v>
      </c>
      <c r="G829" t="s">
        <v>198</v>
      </c>
      <c r="H829" t="s">
        <v>579</v>
      </c>
      <c r="I829" t="s">
        <v>10497</v>
      </c>
      <c r="J829" t="s">
        <v>109</v>
      </c>
      <c r="K829" t="s">
        <v>109</v>
      </c>
      <c r="L829" s="1">
        <v>42536</v>
      </c>
      <c r="M829" s="10"/>
      <c r="N829" s="10"/>
      <c r="O829" s="10"/>
      <c r="P829" s="10"/>
      <c r="Q829" s="10"/>
      <c r="R829" s="10"/>
      <c r="S829" s="10"/>
      <c r="T829" s="10"/>
      <c r="U829" s="10"/>
      <c r="V829" s="10"/>
      <c r="W829" s="10"/>
      <c r="Z829" s="10"/>
      <c r="AA829" s="10"/>
      <c r="AB829" s="10"/>
      <c r="AC829" s="10"/>
      <c r="AD829" s="10"/>
      <c r="AE829" s="10"/>
    </row>
    <row r="830" spans="2:31">
      <c r="B830">
        <v>236</v>
      </c>
      <c r="C830" t="s">
        <v>945</v>
      </c>
      <c r="D830" t="s">
        <v>945</v>
      </c>
      <c r="E830" t="s">
        <v>511</v>
      </c>
      <c r="F830" t="s">
        <v>507</v>
      </c>
      <c r="G830" t="s">
        <v>144</v>
      </c>
      <c r="H830" t="s">
        <v>527</v>
      </c>
      <c r="I830" t="s">
        <v>10470</v>
      </c>
      <c r="J830" t="s">
        <v>5687</v>
      </c>
      <c r="K830" t="s">
        <v>5688</v>
      </c>
      <c r="L830" s="1">
        <v>42529</v>
      </c>
      <c r="M830" s="10"/>
      <c r="N830" s="10"/>
      <c r="O830" s="10"/>
      <c r="P830" s="10"/>
      <c r="Q830" s="10"/>
      <c r="R830" s="10"/>
      <c r="S830" s="10"/>
      <c r="T830" s="10"/>
      <c r="U830" s="10"/>
      <c r="V830" s="10"/>
      <c r="W830" s="10"/>
      <c r="Z830" s="10"/>
      <c r="AA830" s="10"/>
      <c r="AB830" s="10"/>
      <c r="AC830" s="10"/>
      <c r="AD830" s="10"/>
      <c r="AE830" s="10"/>
    </row>
    <row r="831" spans="2:31">
      <c r="B831">
        <v>235</v>
      </c>
      <c r="C831" t="s">
        <v>16067</v>
      </c>
      <c r="D831" t="s">
        <v>16068</v>
      </c>
      <c r="E831" t="s">
        <v>511</v>
      </c>
      <c r="F831" t="s">
        <v>507</v>
      </c>
      <c r="G831" t="s">
        <v>144</v>
      </c>
      <c r="H831" t="s">
        <v>605</v>
      </c>
      <c r="I831" t="s">
        <v>13810</v>
      </c>
      <c r="J831" t="s">
        <v>5514</v>
      </c>
      <c r="K831" t="s">
        <v>109</v>
      </c>
      <c r="L831" s="1">
        <v>42528</v>
      </c>
      <c r="M831" s="10"/>
      <c r="N831" s="10"/>
      <c r="O831" s="10"/>
      <c r="P831" s="10"/>
      <c r="Q831" s="10"/>
      <c r="R831" s="10"/>
      <c r="S831" s="10"/>
      <c r="T831" s="10"/>
      <c r="U831" s="10"/>
      <c r="V831" s="10"/>
      <c r="W831" s="10"/>
      <c r="Z831" s="10"/>
      <c r="AA831" s="10"/>
      <c r="AB831" s="10"/>
      <c r="AC831" s="10"/>
      <c r="AD831" s="10"/>
      <c r="AE831" s="10"/>
    </row>
    <row r="832" spans="2:31">
      <c r="B832">
        <v>234</v>
      </c>
      <c r="C832" t="s">
        <v>4886</v>
      </c>
      <c r="D832" t="s">
        <v>6789</v>
      </c>
      <c r="E832" t="s">
        <v>16069</v>
      </c>
      <c r="F832" t="s">
        <v>15250</v>
      </c>
      <c r="G832" t="s">
        <v>198</v>
      </c>
      <c r="H832" t="s">
        <v>15940</v>
      </c>
      <c r="I832" t="s">
        <v>10475</v>
      </c>
      <c r="J832" t="s">
        <v>6003</v>
      </c>
      <c r="K832" t="s">
        <v>109</v>
      </c>
      <c r="L832" s="1">
        <v>42516</v>
      </c>
      <c r="M832" s="10"/>
      <c r="N832" s="10"/>
      <c r="O832" s="10"/>
      <c r="P832" s="10"/>
      <c r="Q832" s="10"/>
      <c r="R832" s="10"/>
      <c r="S832" s="10"/>
      <c r="T832" s="10"/>
      <c r="U832" s="10"/>
      <c r="V832" s="10"/>
      <c r="W832" s="10"/>
      <c r="Z832" s="10"/>
      <c r="AA832" s="10"/>
      <c r="AB832" s="10"/>
      <c r="AC832" s="10"/>
      <c r="AD832" s="10"/>
      <c r="AE832" s="10"/>
    </row>
    <row r="833" spans="2:31">
      <c r="B833">
        <v>233</v>
      </c>
      <c r="C833" t="s">
        <v>16070</v>
      </c>
      <c r="D833" t="s">
        <v>16071</v>
      </c>
      <c r="E833" t="s">
        <v>10806</v>
      </c>
      <c r="F833" t="s">
        <v>507</v>
      </c>
      <c r="G833" t="s">
        <v>198</v>
      </c>
      <c r="H833" t="s">
        <v>579</v>
      </c>
      <c r="I833" t="s">
        <v>10497</v>
      </c>
      <c r="J833" t="s">
        <v>6410</v>
      </c>
      <c r="K833" t="s">
        <v>109</v>
      </c>
      <c r="L833" s="1">
        <v>42515</v>
      </c>
      <c r="M833" s="10"/>
      <c r="N833" s="10"/>
      <c r="O833" s="10"/>
      <c r="P833" s="10"/>
      <c r="Q833" s="10"/>
      <c r="R833" s="10"/>
      <c r="S833" s="10"/>
      <c r="T833" s="10"/>
      <c r="U833" s="10"/>
      <c r="V833" s="10"/>
      <c r="W833" s="10"/>
      <c r="Z833" s="10"/>
      <c r="AA833" s="10"/>
      <c r="AB833" s="10"/>
      <c r="AC833" s="10"/>
      <c r="AD833" s="10"/>
      <c r="AE833" s="10"/>
    </row>
    <row r="834" spans="2:31">
      <c r="B834">
        <v>232</v>
      </c>
      <c r="C834" t="s">
        <v>16072</v>
      </c>
      <c r="D834" t="s">
        <v>16073</v>
      </c>
      <c r="E834" t="s">
        <v>779</v>
      </c>
      <c r="F834" t="s">
        <v>14918</v>
      </c>
      <c r="G834" t="s">
        <v>198</v>
      </c>
      <c r="H834" t="s">
        <v>15527</v>
      </c>
      <c r="I834" t="s">
        <v>10478</v>
      </c>
      <c r="J834" t="s">
        <v>528</v>
      </c>
      <c r="K834" t="s">
        <v>109</v>
      </c>
      <c r="L834" s="1">
        <v>42509</v>
      </c>
      <c r="M834" s="10"/>
      <c r="N834" s="10"/>
      <c r="O834" s="10"/>
      <c r="P834" s="10"/>
      <c r="Q834" s="10"/>
      <c r="R834" s="10"/>
      <c r="S834" s="10"/>
      <c r="T834" s="10"/>
      <c r="U834" s="10"/>
      <c r="V834" s="10"/>
      <c r="W834" s="10"/>
      <c r="Z834" s="10"/>
      <c r="AA834" s="10"/>
      <c r="AB834" s="10"/>
      <c r="AC834" s="10"/>
      <c r="AD834" s="10"/>
      <c r="AE834" s="10"/>
    </row>
    <row r="835" spans="2:31">
      <c r="B835">
        <v>231</v>
      </c>
      <c r="C835" t="s">
        <v>1612</v>
      </c>
      <c r="D835" t="s">
        <v>16074</v>
      </c>
      <c r="E835" t="s">
        <v>5298</v>
      </c>
      <c r="F835" t="s">
        <v>679</v>
      </c>
      <c r="G835" t="s">
        <v>558</v>
      </c>
      <c r="H835" t="s">
        <v>508</v>
      </c>
      <c r="I835" t="s">
        <v>10499</v>
      </c>
      <c r="J835" t="s">
        <v>5472</v>
      </c>
      <c r="K835" t="s">
        <v>109</v>
      </c>
      <c r="L835" s="1">
        <v>42501</v>
      </c>
      <c r="M835" s="10"/>
      <c r="N835" s="10"/>
      <c r="O835" s="10"/>
      <c r="P835" s="10"/>
      <c r="Q835" s="10"/>
      <c r="R835" s="10"/>
      <c r="S835" s="10"/>
      <c r="T835" s="10"/>
      <c r="U835" s="10"/>
      <c r="V835" s="10"/>
      <c r="W835" s="10"/>
      <c r="Z835" s="10"/>
      <c r="AA835" s="10"/>
      <c r="AB835" s="10"/>
      <c r="AC835" s="10"/>
      <c r="AD835" s="10"/>
      <c r="AE835" s="10"/>
    </row>
    <row r="836" spans="2:31">
      <c r="B836">
        <v>230</v>
      </c>
      <c r="C836" t="s">
        <v>1095</v>
      </c>
      <c r="D836" t="s">
        <v>1095</v>
      </c>
      <c r="E836" t="s">
        <v>15419</v>
      </c>
      <c r="F836" t="s">
        <v>507</v>
      </c>
      <c r="G836" t="s">
        <v>144</v>
      </c>
      <c r="H836" t="s">
        <v>15283</v>
      </c>
      <c r="I836" t="s">
        <v>13810</v>
      </c>
      <c r="J836" t="s">
        <v>16075</v>
      </c>
      <c r="K836" t="s">
        <v>109</v>
      </c>
      <c r="L836" s="1">
        <v>42494</v>
      </c>
      <c r="M836" s="10"/>
      <c r="N836" s="10"/>
      <c r="O836" s="10"/>
      <c r="P836" s="10"/>
      <c r="Q836" s="10"/>
      <c r="R836" s="10"/>
      <c r="S836" s="10"/>
      <c r="T836" s="10"/>
      <c r="U836" s="10"/>
      <c r="V836" s="10"/>
      <c r="W836" s="10"/>
      <c r="Z836" s="10"/>
      <c r="AA836" s="10"/>
      <c r="AB836" s="10"/>
      <c r="AC836" s="10"/>
      <c r="AD836" s="10"/>
      <c r="AE836" s="10"/>
    </row>
    <row r="837" spans="2:31">
      <c r="B837">
        <v>229</v>
      </c>
      <c r="C837" t="s">
        <v>16076</v>
      </c>
      <c r="D837" t="s">
        <v>16077</v>
      </c>
      <c r="E837" t="s">
        <v>15616</v>
      </c>
      <c r="F837" t="s">
        <v>679</v>
      </c>
      <c r="G837" t="s">
        <v>558</v>
      </c>
      <c r="H837" t="s">
        <v>614</v>
      </c>
      <c r="I837" t="s">
        <v>13810</v>
      </c>
      <c r="J837" t="s">
        <v>109</v>
      </c>
      <c r="K837" t="s">
        <v>109</v>
      </c>
      <c r="L837" s="1">
        <v>42488</v>
      </c>
      <c r="M837" s="10"/>
      <c r="N837" s="10"/>
      <c r="O837" s="10"/>
      <c r="P837" s="10"/>
      <c r="Q837" s="10"/>
      <c r="R837" s="10"/>
      <c r="S837" s="10"/>
      <c r="T837" s="10"/>
      <c r="U837" s="10"/>
      <c r="V837" s="10"/>
      <c r="W837" s="10"/>
      <c r="Z837" s="10"/>
      <c r="AA837" s="10"/>
      <c r="AB837" s="10"/>
      <c r="AC837" s="10"/>
      <c r="AD837" s="10"/>
      <c r="AE837" s="10"/>
    </row>
    <row r="838" spans="2:31">
      <c r="B838">
        <v>228</v>
      </c>
      <c r="C838" t="s">
        <v>16078</v>
      </c>
      <c r="D838" t="s">
        <v>16079</v>
      </c>
      <c r="E838" t="s">
        <v>16080</v>
      </c>
      <c r="F838" t="s">
        <v>15250</v>
      </c>
      <c r="G838" t="s">
        <v>198</v>
      </c>
      <c r="H838" t="s">
        <v>15683</v>
      </c>
      <c r="I838" t="s">
        <v>10499</v>
      </c>
      <c r="J838" t="s">
        <v>109</v>
      </c>
      <c r="K838" t="s">
        <v>109</v>
      </c>
      <c r="L838" s="1">
        <v>42482</v>
      </c>
      <c r="M838" s="10"/>
      <c r="N838" s="10"/>
      <c r="O838" s="10"/>
      <c r="P838" s="10"/>
      <c r="Q838" s="10"/>
      <c r="R838" s="10"/>
      <c r="S838" s="10"/>
      <c r="T838" s="10"/>
      <c r="U838" s="10"/>
      <c r="V838" s="10"/>
      <c r="W838" s="10"/>
      <c r="Z838" s="10"/>
      <c r="AA838" s="10"/>
      <c r="AB838" s="10"/>
      <c r="AC838" s="10"/>
      <c r="AD838" s="10"/>
      <c r="AE838" s="10"/>
    </row>
    <row r="839" spans="2:31">
      <c r="B839">
        <v>227</v>
      </c>
      <c r="C839" t="s">
        <v>16081</v>
      </c>
      <c r="D839" t="s">
        <v>16082</v>
      </c>
      <c r="E839" t="s">
        <v>15175</v>
      </c>
      <c r="F839" t="s">
        <v>14279</v>
      </c>
      <c r="G839" t="s">
        <v>558</v>
      </c>
      <c r="H839" t="s">
        <v>5806</v>
      </c>
      <c r="I839" t="s">
        <v>10506</v>
      </c>
      <c r="J839" t="s">
        <v>6256</v>
      </c>
      <c r="K839" t="s">
        <v>109</v>
      </c>
      <c r="L839" s="1">
        <v>42473</v>
      </c>
      <c r="M839" s="10"/>
      <c r="N839" s="10"/>
      <c r="O839" s="10"/>
      <c r="P839" s="10"/>
      <c r="Q839" s="10"/>
      <c r="R839" s="10"/>
      <c r="S839" s="10"/>
      <c r="T839" s="10"/>
      <c r="U839" s="10"/>
      <c r="V839" s="10"/>
      <c r="W839" s="10"/>
      <c r="Z839" s="10"/>
      <c r="AA839" s="10"/>
      <c r="AB839" s="10"/>
      <c r="AC839" s="10"/>
      <c r="AD839" s="10"/>
      <c r="AE839" s="10"/>
    </row>
    <row r="840" spans="2:31">
      <c r="B840">
        <v>226</v>
      </c>
      <c r="C840" t="s">
        <v>3889</v>
      </c>
      <c r="D840" t="s">
        <v>6792</v>
      </c>
      <c r="E840" t="s">
        <v>511</v>
      </c>
      <c r="F840" t="s">
        <v>507</v>
      </c>
      <c r="G840" t="s">
        <v>144</v>
      </c>
      <c r="H840" t="s">
        <v>15116</v>
      </c>
      <c r="I840" t="s">
        <v>10478</v>
      </c>
      <c r="J840" t="s">
        <v>5393</v>
      </c>
      <c r="K840" t="s">
        <v>109</v>
      </c>
      <c r="L840" s="1">
        <v>42459</v>
      </c>
      <c r="M840" s="10"/>
      <c r="N840" s="10"/>
      <c r="O840" s="10"/>
      <c r="P840" s="10"/>
      <c r="Q840" s="10"/>
      <c r="R840" s="10"/>
      <c r="S840" s="10"/>
      <c r="T840" s="10"/>
      <c r="U840" s="10"/>
      <c r="V840" s="10"/>
      <c r="W840" s="10"/>
      <c r="Z840" s="10"/>
      <c r="AA840" s="10"/>
      <c r="AB840" s="10"/>
      <c r="AC840" s="10"/>
      <c r="AD840" s="10"/>
      <c r="AE840" s="10"/>
    </row>
    <row r="841" spans="2:31">
      <c r="B841">
        <v>225</v>
      </c>
      <c r="C841" t="s">
        <v>4817</v>
      </c>
      <c r="D841" t="s">
        <v>16083</v>
      </c>
      <c r="E841" t="s">
        <v>511</v>
      </c>
      <c r="F841" t="s">
        <v>507</v>
      </c>
      <c r="G841" t="s">
        <v>144</v>
      </c>
      <c r="H841" t="s">
        <v>14260</v>
      </c>
      <c r="I841" t="s">
        <v>10626</v>
      </c>
      <c r="J841" t="s">
        <v>6417</v>
      </c>
      <c r="K841" t="s">
        <v>109</v>
      </c>
      <c r="L841" s="1">
        <v>42452</v>
      </c>
      <c r="M841" s="10"/>
      <c r="N841" s="10"/>
      <c r="O841" s="10"/>
      <c r="P841" s="10"/>
      <c r="Q841" s="10"/>
      <c r="R841" s="10"/>
      <c r="S841" s="10"/>
      <c r="T841" s="10"/>
      <c r="U841" s="10"/>
      <c r="V841" s="10"/>
      <c r="W841" s="10"/>
      <c r="Z841" s="10"/>
      <c r="AA841" s="10"/>
      <c r="AB841" s="10"/>
      <c r="AC841" s="10"/>
      <c r="AD841" s="10"/>
      <c r="AE841" s="10"/>
    </row>
    <row r="842" spans="2:31">
      <c r="B842">
        <v>224</v>
      </c>
      <c r="C842" t="s">
        <v>3755</v>
      </c>
      <c r="D842" t="s">
        <v>6795</v>
      </c>
      <c r="E842" t="s">
        <v>5311</v>
      </c>
      <c r="F842" t="s">
        <v>507</v>
      </c>
      <c r="G842" t="s">
        <v>144</v>
      </c>
      <c r="H842" t="s">
        <v>14818</v>
      </c>
      <c r="I842" t="s">
        <v>10556</v>
      </c>
      <c r="J842" t="s">
        <v>5964</v>
      </c>
      <c r="K842" t="s">
        <v>109</v>
      </c>
      <c r="L842" s="1">
        <v>42437</v>
      </c>
      <c r="M842" s="10"/>
      <c r="N842" s="10"/>
      <c r="O842" s="10"/>
      <c r="P842" s="10"/>
      <c r="Q842" s="10"/>
      <c r="R842" s="10"/>
      <c r="S842" s="10"/>
      <c r="T842" s="10"/>
      <c r="U842" s="10"/>
      <c r="V842" s="10"/>
      <c r="W842" s="10"/>
      <c r="Z842" s="10"/>
      <c r="AA842" s="10"/>
      <c r="AB842" s="10"/>
      <c r="AC842" s="10"/>
      <c r="AD842" s="10"/>
      <c r="AE842" s="10"/>
    </row>
    <row r="843" spans="2:31">
      <c r="B843">
        <v>223</v>
      </c>
      <c r="C843" t="s">
        <v>16084</v>
      </c>
      <c r="D843" t="s">
        <v>16085</v>
      </c>
      <c r="E843" t="s">
        <v>511</v>
      </c>
      <c r="F843" t="s">
        <v>679</v>
      </c>
      <c r="G843" t="s">
        <v>5447</v>
      </c>
      <c r="H843" t="s">
        <v>15638</v>
      </c>
      <c r="I843" t="s">
        <v>10478</v>
      </c>
      <c r="J843" t="s">
        <v>528</v>
      </c>
      <c r="K843" t="s">
        <v>109</v>
      </c>
      <c r="L843" s="1">
        <v>42403</v>
      </c>
      <c r="M843" s="10"/>
      <c r="N843" s="10"/>
      <c r="O843" s="10"/>
      <c r="P843" s="10"/>
      <c r="Q843" s="10"/>
      <c r="R843" s="10"/>
      <c r="S843" s="10"/>
      <c r="T843" s="10"/>
      <c r="U843" s="10"/>
      <c r="V843" s="10"/>
      <c r="W843" s="10"/>
      <c r="Z843" s="10"/>
      <c r="AA843" s="10"/>
      <c r="AB843" s="10"/>
      <c r="AC843" s="10"/>
      <c r="AD843" s="10"/>
      <c r="AE843" s="10"/>
    </row>
    <row r="844" spans="2:31">
      <c r="B844">
        <v>222</v>
      </c>
      <c r="C844" t="s">
        <v>16086</v>
      </c>
      <c r="D844" t="s">
        <v>16087</v>
      </c>
      <c r="E844" t="s">
        <v>5216</v>
      </c>
      <c r="F844" t="s">
        <v>15502</v>
      </c>
      <c r="G844" t="s">
        <v>198</v>
      </c>
      <c r="H844" t="s">
        <v>723</v>
      </c>
      <c r="I844" t="s">
        <v>10499</v>
      </c>
      <c r="J844" t="s">
        <v>5453</v>
      </c>
      <c r="K844" t="s">
        <v>109</v>
      </c>
      <c r="L844" s="1">
        <v>42384</v>
      </c>
      <c r="M844" s="10"/>
      <c r="N844" s="10"/>
      <c r="O844" s="10"/>
      <c r="P844" s="10"/>
      <c r="Q844" s="10"/>
      <c r="R844" s="10"/>
      <c r="S844" s="10"/>
      <c r="T844" s="10"/>
      <c r="U844" s="10"/>
      <c r="V844" s="10"/>
      <c r="W844" s="10"/>
      <c r="Z844" s="10"/>
      <c r="AA844" s="10"/>
      <c r="AB844" s="10"/>
      <c r="AC844" s="10"/>
      <c r="AD844" s="10"/>
      <c r="AE844" s="10"/>
    </row>
    <row r="845" spans="2:31">
      <c r="B845">
        <v>221</v>
      </c>
      <c r="C845" t="s">
        <v>16088</v>
      </c>
      <c r="D845" t="s">
        <v>16089</v>
      </c>
      <c r="E845" t="s">
        <v>15282</v>
      </c>
      <c r="F845" t="s">
        <v>14279</v>
      </c>
      <c r="G845" t="s">
        <v>558</v>
      </c>
      <c r="H845" t="s">
        <v>5806</v>
      </c>
      <c r="I845" t="s">
        <v>10475</v>
      </c>
      <c r="J845" t="s">
        <v>681</v>
      </c>
      <c r="K845" t="s">
        <v>109</v>
      </c>
      <c r="L845" s="1">
        <v>42381</v>
      </c>
      <c r="M845" s="10"/>
      <c r="N845" s="10"/>
      <c r="O845" s="10"/>
      <c r="P845" s="10"/>
      <c r="Q845" s="10"/>
      <c r="R845" s="10"/>
      <c r="S845" s="10"/>
      <c r="T845" s="10"/>
      <c r="U845" s="10"/>
      <c r="V845" s="10"/>
      <c r="W845" s="10"/>
      <c r="Z845" s="10"/>
      <c r="AA845" s="10"/>
      <c r="AB845" s="10"/>
      <c r="AC845" s="10"/>
      <c r="AD845" s="10"/>
      <c r="AE845" s="10"/>
    </row>
    <row r="846" spans="2:31">
      <c r="B846">
        <v>220</v>
      </c>
      <c r="C846" t="s">
        <v>16090</v>
      </c>
      <c r="D846" t="s">
        <v>16091</v>
      </c>
      <c r="E846" t="s">
        <v>511</v>
      </c>
      <c r="F846" t="s">
        <v>507</v>
      </c>
      <c r="G846" t="s">
        <v>144</v>
      </c>
      <c r="H846" t="s">
        <v>527</v>
      </c>
      <c r="I846" t="s">
        <v>10470</v>
      </c>
      <c r="J846" t="s">
        <v>6067</v>
      </c>
      <c r="K846" t="s">
        <v>16092</v>
      </c>
      <c r="L846" s="1">
        <v>42375</v>
      </c>
      <c r="M846" s="10"/>
      <c r="N846" s="10"/>
      <c r="O846" s="10"/>
      <c r="P846" s="10"/>
      <c r="Q846" s="10"/>
      <c r="R846" s="10"/>
      <c r="S846" s="10"/>
      <c r="T846" s="10"/>
      <c r="U846" s="10"/>
      <c r="V846" s="10"/>
      <c r="W846" s="10"/>
      <c r="Z846" s="10"/>
      <c r="AA846" s="10"/>
      <c r="AB846" s="10"/>
      <c r="AC846" s="10"/>
      <c r="AD846" s="10"/>
      <c r="AE846" s="10"/>
    </row>
    <row r="847" spans="2:31">
      <c r="B847">
        <v>219</v>
      </c>
      <c r="C847" t="s">
        <v>5483</v>
      </c>
      <c r="D847" t="s">
        <v>5484</v>
      </c>
      <c r="E847" t="s">
        <v>511</v>
      </c>
      <c r="F847" t="s">
        <v>14918</v>
      </c>
      <c r="G847" t="s">
        <v>235</v>
      </c>
      <c r="H847" t="s">
        <v>655</v>
      </c>
      <c r="I847" t="s">
        <v>10475</v>
      </c>
      <c r="J847" t="s">
        <v>681</v>
      </c>
      <c r="K847" t="s">
        <v>109</v>
      </c>
      <c r="L847" s="1">
        <v>42361</v>
      </c>
      <c r="M847" s="10"/>
      <c r="N847" s="10"/>
      <c r="O847" s="10"/>
      <c r="P847" s="10"/>
      <c r="Q847" s="10"/>
      <c r="R847" s="10"/>
      <c r="S847" s="10"/>
      <c r="T847" s="10"/>
      <c r="U847" s="10"/>
      <c r="V847" s="10"/>
      <c r="W847" s="10"/>
      <c r="Z847" s="10"/>
      <c r="AA847" s="10"/>
      <c r="AB847" s="10"/>
      <c r="AC847" s="10"/>
      <c r="AD847" s="10"/>
      <c r="AE847" s="10"/>
    </row>
    <row r="848" spans="2:31">
      <c r="B848">
        <v>218</v>
      </c>
      <c r="C848" t="s">
        <v>6796</v>
      </c>
      <c r="D848" t="s">
        <v>16093</v>
      </c>
      <c r="E848" t="s">
        <v>511</v>
      </c>
      <c r="F848" t="s">
        <v>507</v>
      </c>
      <c r="G848" t="s">
        <v>198</v>
      </c>
      <c r="H848" t="s">
        <v>14124</v>
      </c>
      <c r="I848" t="s">
        <v>10490</v>
      </c>
      <c r="J848" t="s">
        <v>217</v>
      </c>
      <c r="K848" t="s">
        <v>109</v>
      </c>
      <c r="L848" s="1">
        <v>42361</v>
      </c>
      <c r="M848" s="10"/>
      <c r="N848" s="10"/>
      <c r="O848" s="10"/>
      <c r="P848" s="10"/>
      <c r="Q848" s="10"/>
      <c r="R848" s="10"/>
      <c r="S848" s="10"/>
      <c r="T848" s="10"/>
      <c r="U848" s="10"/>
      <c r="V848" s="10"/>
      <c r="W848" s="10"/>
      <c r="Z848" s="10"/>
      <c r="AA848" s="10"/>
      <c r="AB848" s="10"/>
      <c r="AC848" s="10"/>
      <c r="AD848" s="10"/>
      <c r="AE848" s="10"/>
    </row>
    <row r="849" spans="2:31">
      <c r="B849">
        <v>217</v>
      </c>
      <c r="C849" t="s">
        <v>16094</v>
      </c>
      <c r="D849" t="s">
        <v>16095</v>
      </c>
      <c r="E849" t="s">
        <v>511</v>
      </c>
      <c r="F849" t="s">
        <v>578</v>
      </c>
      <c r="G849" t="s">
        <v>235</v>
      </c>
      <c r="H849" t="s">
        <v>655</v>
      </c>
      <c r="I849" t="s">
        <v>10475</v>
      </c>
      <c r="J849" t="s">
        <v>681</v>
      </c>
      <c r="K849" t="s">
        <v>109</v>
      </c>
      <c r="L849" s="1">
        <v>42346</v>
      </c>
      <c r="M849" s="10"/>
      <c r="N849" s="10"/>
      <c r="O849" s="10"/>
      <c r="P849" s="10"/>
      <c r="Q849" s="10"/>
      <c r="R849" s="10"/>
      <c r="S849" s="10"/>
      <c r="T849" s="10"/>
      <c r="U849" s="10"/>
      <c r="V849" s="10"/>
      <c r="W849" s="10"/>
      <c r="Z849" s="10"/>
      <c r="AA849" s="10"/>
      <c r="AB849" s="10"/>
      <c r="AC849" s="10"/>
      <c r="AD849" s="10"/>
      <c r="AE849" s="10"/>
    </row>
    <row r="850" spans="2:31">
      <c r="B850">
        <v>216</v>
      </c>
      <c r="C850" t="s">
        <v>16096</v>
      </c>
      <c r="D850" t="s">
        <v>16097</v>
      </c>
      <c r="E850" t="s">
        <v>511</v>
      </c>
      <c r="F850" t="s">
        <v>578</v>
      </c>
      <c r="G850" t="s">
        <v>198</v>
      </c>
      <c r="H850" t="s">
        <v>16098</v>
      </c>
      <c r="I850" t="s">
        <v>10499</v>
      </c>
      <c r="J850" t="s">
        <v>109</v>
      </c>
      <c r="K850" t="s">
        <v>109</v>
      </c>
      <c r="L850" s="1">
        <v>42345</v>
      </c>
      <c r="M850" s="10"/>
      <c r="N850" s="10"/>
      <c r="O850" s="10"/>
      <c r="P850" s="10"/>
      <c r="Q850" s="10"/>
      <c r="R850" s="10"/>
      <c r="S850" s="10"/>
      <c r="T850" s="10"/>
      <c r="U850" s="10"/>
      <c r="V850" s="10"/>
      <c r="W850" s="10"/>
      <c r="Z850" s="10"/>
      <c r="AA850" s="10"/>
      <c r="AB850" s="10"/>
      <c r="AC850" s="10"/>
      <c r="AD850" s="10"/>
      <c r="AE850" s="10"/>
    </row>
    <row r="851" spans="2:31">
      <c r="B851">
        <v>215</v>
      </c>
      <c r="C851" t="s">
        <v>5485</v>
      </c>
      <c r="D851" t="s">
        <v>5486</v>
      </c>
      <c r="E851" t="s">
        <v>511</v>
      </c>
      <c r="F851" t="s">
        <v>722</v>
      </c>
      <c r="G851" t="s">
        <v>5447</v>
      </c>
      <c r="H851" t="s">
        <v>15638</v>
      </c>
      <c r="I851" t="s">
        <v>10499</v>
      </c>
      <c r="J851" t="s">
        <v>5453</v>
      </c>
      <c r="K851" t="s">
        <v>109</v>
      </c>
      <c r="L851" s="1">
        <v>42341</v>
      </c>
      <c r="M851" s="10"/>
      <c r="N851" s="10"/>
      <c r="O851" s="10"/>
      <c r="P851" s="10"/>
      <c r="Q851" s="10"/>
      <c r="R851" s="10"/>
      <c r="S851" s="10"/>
      <c r="T851" s="10"/>
      <c r="U851" s="10"/>
      <c r="V851" s="10"/>
      <c r="W851" s="10"/>
      <c r="Z851" s="10"/>
      <c r="AA851" s="10"/>
      <c r="AB851" s="10"/>
      <c r="AC851" s="10"/>
      <c r="AD851" s="10"/>
      <c r="AE851" s="10"/>
    </row>
    <row r="852" spans="2:31">
      <c r="B852">
        <v>214</v>
      </c>
      <c r="C852" t="s">
        <v>16099</v>
      </c>
      <c r="D852" t="s">
        <v>16100</v>
      </c>
      <c r="E852" t="s">
        <v>511</v>
      </c>
      <c r="F852" t="s">
        <v>507</v>
      </c>
      <c r="G852" t="s">
        <v>144</v>
      </c>
      <c r="H852" t="s">
        <v>15506</v>
      </c>
      <c r="I852" t="s">
        <v>13810</v>
      </c>
      <c r="J852" t="s">
        <v>5868</v>
      </c>
      <c r="K852" t="s">
        <v>15945</v>
      </c>
      <c r="L852" s="1">
        <v>42340</v>
      </c>
      <c r="M852" s="10"/>
      <c r="N852" s="10"/>
      <c r="O852" s="10"/>
      <c r="P852" s="10"/>
      <c r="Q852" s="10"/>
      <c r="R852" s="10"/>
      <c r="S852" s="10"/>
      <c r="T852" s="10"/>
      <c r="U852" s="10"/>
      <c r="V852" s="10"/>
      <c r="W852" s="10"/>
      <c r="Z852" s="10"/>
      <c r="AA852" s="10"/>
      <c r="AB852" s="10"/>
      <c r="AC852" s="10"/>
      <c r="AD852" s="10"/>
      <c r="AE852" s="10"/>
    </row>
    <row r="853" spans="2:31">
      <c r="B853">
        <v>213</v>
      </c>
      <c r="C853" t="s">
        <v>16101</v>
      </c>
      <c r="D853" t="s">
        <v>16102</v>
      </c>
      <c r="E853" t="s">
        <v>511</v>
      </c>
      <c r="F853" t="s">
        <v>578</v>
      </c>
      <c r="G853" t="s">
        <v>558</v>
      </c>
      <c r="H853" t="s">
        <v>614</v>
      </c>
      <c r="I853" t="s">
        <v>10497</v>
      </c>
      <c r="J853" t="s">
        <v>109</v>
      </c>
      <c r="K853" t="s">
        <v>109</v>
      </c>
      <c r="L853" s="1">
        <v>42339</v>
      </c>
      <c r="M853" s="10"/>
      <c r="N853" s="10"/>
      <c r="O853" s="10"/>
      <c r="P853" s="10"/>
      <c r="Q853" s="10"/>
      <c r="R853" s="10"/>
      <c r="S853" s="10"/>
      <c r="T853" s="10"/>
      <c r="U853" s="10"/>
      <c r="V853" s="10"/>
      <c r="W853" s="10"/>
      <c r="Z853" s="10"/>
      <c r="AA853" s="10"/>
      <c r="AB853" s="10"/>
      <c r="AC853" s="10"/>
      <c r="AD853" s="10"/>
      <c r="AE853" s="10"/>
    </row>
    <row r="854" spans="2:31">
      <c r="B854">
        <v>212</v>
      </c>
      <c r="C854" t="s">
        <v>16103</v>
      </c>
      <c r="D854" t="s">
        <v>16104</v>
      </c>
      <c r="E854" t="s">
        <v>15522</v>
      </c>
      <c r="F854" t="s">
        <v>507</v>
      </c>
      <c r="G854" t="s">
        <v>144</v>
      </c>
      <c r="H854" t="s">
        <v>15283</v>
      </c>
      <c r="I854" t="s">
        <v>10475</v>
      </c>
      <c r="J854" t="s">
        <v>5395</v>
      </c>
      <c r="K854" t="s">
        <v>109</v>
      </c>
      <c r="L854" s="1">
        <v>42333</v>
      </c>
      <c r="M854" s="10"/>
      <c r="N854" s="10"/>
      <c r="O854" s="10"/>
      <c r="P854" s="10"/>
      <c r="Q854" s="10"/>
      <c r="R854" s="10"/>
      <c r="S854" s="10"/>
      <c r="T854" s="10"/>
      <c r="U854" s="10"/>
      <c r="V854" s="10"/>
      <c r="W854" s="10"/>
      <c r="Z854" s="10"/>
      <c r="AA854" s="10"/>
      <c r="AB854" s="10"/>
      <c r="AC854" s="10"/>
      <c r="AD854" s="10"/>
      <c r="AE854" s="10"/>
    </row>
    <row r="855" spans="2:31">
      <c r="B855">
        <v>211</v>
      </c>
      <c r="C855" t="s">
        <v>16105</v>
      </c>
      <c r="D855" t="s">
        <v>16106</v>
      </c>
      <c r="E855" t="s">
        <v>511</v>
      </c>
      <c r="F855" t="s">
        <v>507</v>
      </c>
      <c r="G855" t="s">
        <v>5413</v>
      </c>
      <c r="H855" t="s">
        <v>15473</v>
      </c>
      <c r="I855" t="s">
        <v>10475</v>
      </c>
      <c r="J855" t="s">
        <v>5395</v>
      </c>
      <c r="K855" t="s">
        <v>109</v>
      </c>
      <c r="L855" s="1">
        <v>42333</v>
      </c>
      <c r="M855" s="10"/>
      <c r="N855" s="10"/>
      <c r="O855" s="10"/>
      <c r="P855" s="10"/>
      <c r="Q855" s="10"/>
      <c r="R855" s="10"/>
      <c r="S855" s="10"/>
      <c r="T855" s="10"/>
      <c r="U855" s="10"/>
      <c r="V855" s="10"/>
      <c r="W855" s="10"/>
      <c r="Z855" s="10"/>
      <c r="AA855" s="10"/>
      <c r="AB855" s="10"/>
      <c r="AC855" s="10"/>
      <c r="AD855" s="10"/>
      <c r="AE855" s="10"/>
    </row>
    <row r="856" spans="2:31">
      <c r="B856">
        <v>210</v>
      </c>
      <c r="C856" t="s">
        <v>6798</v>
      </c>
      <c r="D856" t="s">
        <v>6799</v>
      </c>
      <c r="E856" t="s">
        <v>511</v>
      </c>
      <c r="F856" t="s">
        <v>722</v>
      </c>
      <c r="G856" t="s">
        <v>5447</v>
      </c>
      <c r="H856" t="s">
        <v>15858</v>
      </c>
      <c r="I856" t="s">
        <v>10499</v>
      </c>
      <c r="J856" t="s">
        <v>5453</v>
      </c>
      <c r="K856" t="s">
        <v>109</v>
      </c>
      <c r="L856" s="1">
        <v>42325</v>
      </c>
      <c r="M856" s="10"/>
      <c r="N856" s="10"/>
      <c r="O856" s="10"/>
      <c r="P856" s="10"/>
      <c r="Q856" s="10"/>
      <c r="R856" s="10"/>
      <c r="S856" s="10"/>
      <c r="T856" s="10"/>
      <c r="U856" s="10"/>
      <c r="V856" s="10"/>
      <c r="W856" s="10"/>
      <c r="Z856" s="10"/>
      <c r="AA856" s="10"/>
      <c r="AB856" s="10"/>
      <c r="AC856" s="10"/>
      <c r="AD856" s="10"/>
      <c r="AE856" s="10"/>
    </row>
    <row r="857" spans="2:31">
      <c r="B857">
        <v>209</v>
      </c>
      <c r="C857" t="s">
        <v>16107</v>
      </c>
      <c r="D857" t="s">
        <v>14224</v>
      </c>
      <c r="E857" t="s">
        <v>511</v>
      </c>
      <c r="F857" t="s">
        <v>507</v>
      </c>
      <c r="G857" t="s">
        <v>198</v>
      </c>
      <c r="H857" t="s">
        <v>778</v>
      </c>
      <c r="I857" t="s">
        <v>10499</v>
      </c>
      <c r="J857" t="s">
        <v>109</v>
      </c>
      <c r="K857" t="s">
        <v>109</v>
      </c>
      <c r="L857" s="1">
        <v>42320</v>
      </c>
      <c r="M857" s="10"/>
      <c r="N857" s="10"/>
      <c r="O857" s="10"/>
      <c r="P857" s="10"/>
      <c r="Q857" s="10"/>
      <c r="R857" s="10"/>
      <c r="S857" s="10"/>
      <c r="T857" s="10"/>
      <c r="U857" s="10"/>
      <c r="V857" s="10"/>
      <c r="W857" s="10"/>
      <c r="Z857" s="10"/>
      <c r="AA857" s="10"/>
      <c r="AB857" s="10"/>
      <c r="AC857" s="10"/>
      <c r="AD857" s="10"/>
      <c r="AE857" s="10"/>
    </row>
    <row r="858" spans="2:31">
      <c r="B858">
        <v>208</v>
      </c>
      <c r="C858" t="s">
        <v>16108</v>
      </c>
      <c r="D858" t="s">
        <v>16109</v>
      </c>
      <c r="E858" t="s">
        <v>15588</v>
      </c>
      <c r="F858" t="s">
        <v>722</v>
      </c>
      <c r="G858" t="s">
        <v>198</v>
      </c>
      <c r="H858" t="s">
        <v>14595</v>
      </c>
      <c r="I858" t="s">
        <v>10499</v>
      </c>
      <c r="J858" t="s">
        <v>5453</v>
      </c>
      <c r="K858" t="s">
        <v>109</v>
      </c>
      <c r="L858" s="1">
        <v>42320</v>
      </c>
      <c r="M858" s="10"/>
      <c r="N858" s="10"/>
      <c r="O858" s="10"/>
      <c r="P858" s="10"/>
      <c r="Q858" s="10"/>
      <c r="R858" s="10"/>
      <c r="S858" s="10"/>
      <c r="T858" s="10"/>
      <c r="U858" s="10"/>
      <c r="V858" s="10"/>
      <c r="W858" s="10"/>
      <c r="Z858" s="10"/>
      <c r="AA858" s="10"/>
      <c r="AB858" s="10"/>
      <c r="AC858" s="10"/>
      <c r="AD858" s="10"/>
      <c r="AE858" s="10"/>
    </row>
    <row r="859" spans="2:31">
      <c r="B859">
        <v>207</v>
      </c>
      <c r="C859" t="s">
        <v>6800</v>
      </c>
      <c r="D859" t="s">
        <v>10691</v>
      </c>
      <c r="E859" t="s">
        <v>779</v>
      </c>
      <c r="F859" t="s">
        <v>507</v>
      </c>
      <c r="G859" t="s">
        <v>5413</v>
      </c>
      <c r="H859" t="s">
        <v>13876</v>
      </c>
      <c r="I859" t="s">
        <v>10490</v>
      </c>
      <c r="J859" t="s">
        <v>217</v>
      </c>
      <c r="K859" t="s">
        <v>109</v>
      </c>
      <c r="L859" s="1">
        <v>42312</v>
      </c>
      <c r="M859" s="10"/>
      <c r="N859" s="10"/>
      <c r="O859" s="10"/>
      <c r="P859" s="10"/>
      <c r="Q859" s="10"/>
      <c r="R859" s="10"/>
      <c r="S859" s="10"/>
      <c r="T859" s="10"/>
      <c r="U859" s="10"/>
      <c r="V859" s="10"/>
      <c r="W859" s="10"/>
      <c r="Z859" s="10"/>
      <c r="AA859" s="10"/>
      <c r="AB859" s="10"/>
      <c r="AC859" s="10"/>
      <c r="AD859" s="10"/>
      <c r="AE859" s="10"/>
    </row>
    <row r="860" spans="2:31">
      <c r="B860">
        <v>206</v>
      </c>
      <c r="C860" t="s">
        <v>6802</v>
      </c>
      <c r="D860" t="s">
        <v>16110</v>
      </c>
      <c r="E860" t="s">
        <v>15467</v>
      </c>
      <c r="F860" t="s">
        <v>507</v>
      </c>
      <c r="G860" t="s">
        <v>198</v>
      </c>
      <c r="H860" t="s">
        <v>14567</v>
      </c>
      <c r="I860" t="s">
        <v>10499</v>
      </c>
      <c r="J860" t="s">
        <v>5472</v>
      </c>
      <c r="K860" t="s">
        <v>109</v>
      </c>
      <c r="L860" s="1">
        <v>42306</v>
      </c>
      <c r="M860" s="10"/>
      <c r="N860" s="10"/>
      <c r="O860" s="10"/>
      <c r="P860" s="10"/>
      <c r="Q860" s="10"/>
      <c r="R860" s="10"/>
      <c r="S860" s="10"/>
      <c r="T860" s="10"/>
      <c r="U860" s="10"/>
      <c r="V860" s="10"/>
      <c r="W860" s="10"/>
      <c r="Z860" s="10"/>
      <c r="AA860" s="10"/>
      <c r="AB860" s="10"/>
      <c r="AC860" s="10"/>
      <c r="AD860" s="10"/>
      <c r="AE860" s="10"/>
    </row>
    <row r="861" spans="2:31">
      <c r="B861">
        <v>205</v>
      </c>
      <c r="C861" t="s">
        <v>5842</v>
      </c>
      <c r="D861" t="s">
        <v>5842</v>
      </c>
      <c r="E861" t="s">
        <v>511</v>
      </c>
      <c r="F861" t="s">
        <v>507</v>
      </c>
      <c r="G861" t="s">
        <v>144</v>
      </c>
      <c r="H861" t="s">
        <v>527</v>
      </c>
      <c r="I861" t="s">
        <v>13810</v>
      </c>
      <c r="J861" t="s">
        <v>5744</v>
      </c>
      <c r="K861" t="s">
        <v>109</v>
      </c>
      <c r="L861" s="1">
        <v>42299</v>
      </c>
      <c r="M861" s="10"/>
      <c r="N861" s="10"/>
      <c r="O861" s="10"/>
      <c r="P861" s="10"/>
      <c r="Q861" s="10"/>
      <c r="R861" s="10"/>
      <c r="S861" s="10"/>
      <c r="T861" s="10"/>
      <c r="U861" s="10"/>
      <c r="V861" s="10"/>
      <c r="W861" s="10"/>
      <c r="Z861" s="10"/>
      <c r="AA861" s="10"/>
      <c r="AB861" s="10"/>
      <c r="AC861" s="10"/>
      <c r="AD861" s="10"/>
      <c r="AE861" s="10"/>
    </row>
    <row r="862" spans="2:31">
      <c r="B862">
        <v>204</v>
      </c>
      <c r="C862" t="s">
        <v>16111</v>
      </c>
      <c r="D862" t="s">
        <v>16112</v>
      </c>
      <c r="E862" t="s">
        <v>15588</v>
      </c>
      <c r="F862" t="s">
        <v>722</v>
      </c>
      <c r="G862" t="s">
        <v>198</v>
      </c>
      <c r="H862" t="s">
        <v>15527</v>
      </c>
      <c r="I862" t="s">
        <v>10584</v>
      </c>
      <c r="J862" t="s">
        <v>5718</v>
      </c>
      <c r="K862" t="s">
        <v>109</v>
      </c>
      <c r="L862" s="1">
        <v>42297</v>
      </c>
      <c r="M862" s="10"/>
      <c r="N862" s="10"/>
      <c r="O862" s="10"/>
      <c r="P862" s="10"/>
      <c r="Q862" s="10"/>
      <c r="R862" s="10"/>
      <c r="S862" s="10"/>
      <c r="T862" s="10"/>
      <c r="U862" s="10"/>
      <c r="V862" s="10"/>
      <c r="W862" s="10"/>
      <c r="Z862" s="10"/>
      <c r="AA862" s="10"/>
      <c r="AB862" s="10"/>
      <c r="AC862" s="10"/>
      <c r="AD862" s="10"/>
      <c r="AE862" s="10"/>
    </row>
    <row r="863" spans="2:31">
      <c r="B863">
        <v>203</v>
      </c>
      <c r="C863" t="s">
        <v>16113</v>
      </c>
      <c r="D863" t="s">
        <v>16114</v>
      </c>
      <c r="E863" t="s">
        <v>15653</v>
      </c>
      <c r="F863" t="s">
        <v>507</v>
      </c>
      <c r="G863" t="s">
        <v>198</v>
      </c>
      <c r="H863" t="s">
        <v>16115</v>
      </c>
      <c r="I863" t="s">
        <v>10490</v>
      </c>
      <c r="J863" t="s">
        <v>5973</v>
      </c>
      <c r="K863" t="s">
        <v>109</v>
      </c>
      <c r="L863" s="1">
        <v>42270</v>
      </c>
      <c r="M863" s="10"/>
      <c r="N863" s="10"/>
      <c r="O863" s="10"/>
      <c r="P863" s="10"/>
      <c r="Q863" s="10"/>
      <c r="R863" s="10"/>
      <c r="S863" s="10"/>
      <c r="T863" s="10"/>
      <c r="U863" s="10"/>
      <c r="V863" s="10"/>
      <c r="W863" s="10"/>
      <c r="Z863" s="10"/>
      <c r="AA863" s="10"/>
      <c r="AB863" s="10"/>
      <c r="AC863" s="10"/>
      <c r="AD863" s="10"/>
      <c r="AE863" s="10"/>
    </row>
    <row r="864" spans="2:31">
      <c r="B864">
        <v>202</v>
      </c>
      <c r="C864" t="s">
        <v>106</v>
      </c>
      <c r="D864" t="s">
        <v>6804</v>
      </c>
      <c r="E864" t="s">
        <v>511</v>
      </c>
      <c r="F864" t="s">
        <v>507</v>
      </c>
      <c r="G864" t="s">
        <v>558</v>
      </c>
      <c r="H864" t="s">
        <v>614</v>
      </c>
      <c r="I864" t="s">
        <v>10499</v>
      </c>
      <c r="J864" t="s">
        <v>109</v>
      </c>
      <c r="K864" t="s">
        <v>109</v>
      </c>
      <c r="L864" s="1">
        <v>42257</v>
      </c>
      <c r="M864" s="10"/>
      <c r="N864" s="10"/>
      <c r="O864" s="10"/>
      <c r="P864" s="10"/>
      <c r="Q864" s="10"/>
      <c r="R864" s="10"/>
      <c r="S864" s="10"/>
      <c r="T864" s="10"/>
      <c r="U864" s="10"/>
      <c r="V864" s="10"/>
      <c r="W864" s="10"/>
      <c r="Z864" s="10"/>
      <c r="AA864" s="10"/>
      <c r="AB864" s="10"/>
      <c r="AC864" s="10"/>
      <c r="AD864" s="10"/>
      <c r="AE864" s="10"/>
    </row>
    <row r="865" spans="2:31">
      <c r="B865">
        <v>201</v>
      </c>
      <c r="C865" t="s">
        <v>5780</v>
      </c>
      <c r="D865" t="s">
        <v>5781</v>
      </c>
      <c r="E865" t="s">
        <v>10819</v>
      </c>
      <c r="F865" t="s">
        <v>679</v>
      </c>
      <c r="G865" t="s">
        <v>558</v>
      </c>
      <c r="H865" t="s">
        <v>508</v>
      </c>
      <c r="I865" t="s">
        <v>10497</v>
      </c>
      <c r="J865" t="s">
        <v>5782</v>
      </c>
      <c r="K865" t="s">
        <v>109</v>
      </c>
      <c r="L865" s="1">
        <v>42236</v>
      </c>
      <c r="M865" s="10"/>
      <c r="N865" s="10"/>
      <c r="O865" s="10"/>
      <c r="P865" s="10"/>
      <c r="Q865" s="10"/>
      <c r="R865" s="10"/>
      <c r="S865" s="10"/>
      <c r="T865" s="10"/>
      <c r="U865" s="10"/>
      <c r="V865" s="10"/>
      <c r="W865" s="10"/>
      <c r="Z865" s="10"/>
      <c r="AA865" s="10"/>
      <c r="AB865" s="10"/>
      <c r="AC865" s="10"/>
      <c r="AD865" s="10"/>
      <c r="AE865" s="10"/>
    </row>
    <row r="866" spans="2:31">
      <c r="B866">
        <v>200</v>
      </c>
      <c r="C866" t="s">
        <v>16116</v>
      </c>
      <c r="D866" t="s">
        <v>16117</v>
      </c>
      <c r="E866" t="s">
        <v>511</v>
      </c>
      <c r="F866" t="s">
        <v>679</v>
      </c>
      <c r="G866" t="s">
        <v>558</v>
      </c>
      <c r="H866" t="s">
        <v>614</v>
      </c>
      <c r="I866" t="s">
        <v>10497</v>
      </c>
      <c r="J866" t="s">
        <v>109</v>
      </c>
      <c r="K866" t="s">
        <v>109</v>
      </c>
      <c r="L866" s="1">
        <v>42236</v>
      </c>
      <c r="M866" s="10"/>
      <c r="N866" s="10"/>
      <c r="O866" s="10"/>
      <c r="P866" s="10"/>
      <c r="Q866" s="10"/>
      <c r="R866" s="10"/>
      <c r="S866" s="10"/>
      <c r="T866" s="10"/>
      <c r="U866" s="10"/>
      <c r="V866" s="10"/>
      <c r="W866" s="10"/>
      <c r="Z866" s="10"/>
      <c r="AA866" s="10"/>
      <c r="AB866" s="10"/>
      <c r="AC866" s="10"/>
      <c r="AD866" s="10"/>
      <c r="AE866" s="10"/>
    </row>
    <row r="867" spans="2:31">
      <c r="B867">
        <v>199</v>
      </c>
      <c r="C867" t="s">
        <v>16118</v>
      </c>
      <c r="D867" t="s">
        <v>16118</v>
      </c>
      <c r="E867" t="s">
        <v>511</v>
      </c>
      <c r="F867" t="s">
        <v>722</v>
      </c>
      <c r="G867" t="s">
        <v>198</v>
      </c>
      <c r="H867" t="s">
        <v>605</v>
      </c>
      <c r="I867" t="s">
        <v>10506</v>
      </c>
      <c r="J867" t="s">
        <v>5498</v>
      </c>
      <c r="K867" t="s">
        <v>109</v>
      </c>
      <c r="L867" s="1">
        <v>42227</v>
      </c>
      <c r="M867" s="10"/>
      <c r="N867" s="10"/>
      <c r="O867" s="10"/>
      <c r="P867" s="10"/>
      <c r="Q867" s="10"/>
      <c r="R867" s="10"/>
      <c r="S867" s="10"/>
      <c r="T867" s="10"/>
      <c r="U867" s="10"/>
      <c r="V867" s="10"/>
      <c r="W867" s="10"/>
      <c r="Z867" s="10"/>
      <c r="AA867" s="10"/>
      <c r="AB867" s="10"/>
      <c r="AC867" s="10"/>
      <c r="AD867" s="10"/>
      <c r="AE867" s="10"/>
    </row>
    <row r="868" spans="2:31">
      <c r="B868">
        <v>198</v>
      </c>
      <c r="C868" t="s">
        <v>5844</v>
      </c>
      <c r="D868" t="s">
        <v>5844</v>
      </c>
      <c r="E868" t="s">
        <v>511</v>
      </c>
      <c r="F868" t="s">
        <v>507</v>
      </c>
      <c r="G868" t="s">
        <v>198</v>
      </c>
      <c r="H868" t="s">
        <v>14363</v>
      </c>
      <c r="I868" t="s">
        <v>10506</v>
      </c>
      <c r="J868" t="s">
        <v>5498</v>
      </c>
      <c r="K868" t="s">
        <v>109</v>
      </c>
      <c r="L868" s="1">
        <v>42220</v>
      </c>
      <c r="M868" s="10"/>
      <c r="N868" s="10"/>
      <c r="O868" s="10"/>
      <c r="P868" s="10"/>
      <c r="Q868" s="10"/>
      <c r="R868" s="10"/>
      <c r="S868" s="10"/>
      <c r="T868" s="10"/>
      <c r="U868" s="10"/>
      <c r="V868" s="10"/>
      <c r="W868" s="10"/>
      <c r="Z868" s="10"/>
      <c r="AA868" s="10"/>
      <c r="AB868" s="10"/>
      <c r="AC868" s="10"/>
      <c r="AD868" s="10"/>
      <c r="AE868" s="10"/>
    </row>
    <row r="869" spans="2:31">
      <c r="B869">
        <v>197</v>
      </c>
      <c r="C869" t="s">
        <v>5487</v>
      </c>
      <c r="D869" t="s">
        <v>16119</v>
      </c>
      <c r="E869" t="s">
        <v>511</v>
      </c>
      <c r="F869" t="s">
        <v>14918</v>
      </c>
      <c r="G869" t="s">
        <v>558</v>
      </c>
      <c r="H869" t="s">
        <v>614</v>
      </c>
      <c r="I869" t="s">
        <v>10499</v>
      </c>
      <c r="J869" t="s">
        <v>5489</v>
      </c>
      <c r="K869" t="s">
        <v>109</v>
      </c>
      <c r="L869" s="1">
        <v>42220</v>
      </c>
      <c r="M869" s="10"/>
      <c r="N869" s="10"/>
      <c r="O869" s="10"/>
      <c r="P869" s="10"/>
      <c r="Q869" s="10"/>
      <c r="R869" s="10"/>
      <c r="S869" s="10"/>
      <c r="T869" s="10"/>
      <c r="U869" s="10"/>
      <c r="V869" s="10"/>
      <c r="W869" s="10"/>
      <c r="Z869" s="10"/>
      <c r="AA869" s="10"/>
      <c r="AB869" s="10"/>
      <c r="AC869" s="10"/>
      <c r="AD869" s="10"/>
      <c r="AE869" s="10"/>
    </row>
    <row r="870" spans="2:31">
      <c r="B870">
        <v>196</v>
      </c>
      <c r="C870" t="s">
        <v>16120</v>
      </c>
      <c r="D870" t="s">
        <v>16121</v>
      </c>
      <c r="E870" t="s">
        <v>511</v>
      </c>
      <c r="F870" t="s">
        <v>722</v>
      </c>
      <c r="G870" t="s">
        <v>198</v>
      </c>
      <c r="H870" t="s">
        <v>723</v>
      </c>
      <c r="I870" t="s">
        <v>10497</v>
      </c>
      <c r="J870" t="s">
        <v>5492</v>
      </c>
      <c r="K870" t="s">
        <v>109</v>
      </c>
      <c r="L870" s="1">
        <v>42219</v>
      </c>
      <c r="M870" s="10"/>
      <c r="N870" s="10"/>
      <c r="O870" s="10"/>
      <c r="P870" s="10"/>
      <c r="Q870" s="10"/>
      <c r="R870" s="10"/>
      <c r="S870" s="10"/>
      <c r="T870" s="10"/>
      <c r="U870" s="10"/>
      <c r="V870" s="10"/>
      <c r="W870" s="10"/>
      <c r="Z870" s="10"/>
      <c r="AA870" s="10"/>
      <c r="AB870" s="10"/>
      <c r="AC870" s="10"/>
      <c r="AD870" s="10"/>
      <c r="AE870" s="10"/>
    </row>
    <row r="871" spans="2:31">
      <c r="B871">
        <v>195</v>
      </c>
      <c r="C871" t="s">
        <v>6022</v>
      </c>
      <c r="D871" t="s">
        <v>16122</v>
      </c>
      <c r="E871" t="s">
        <v>710</v>
      </c>
      <c r="F871" t="s">
        <v>578</v>
      </c>
      <c r="G871" t="s">
        <v>198</v>
      </c>
      <c r="H871" t="s">
        <v>14883</v>
      </c>
      <c r="I871" t="s">
        <v>10497</v>
      </c>
      <c r="J871" t="s">
        <v>109</v>
      </c>
      <c r="K871" t="s">
        <v>109</v>
      </c>
      <c r="L871" s="1">
        <v>42215</v>
      </c>
      <c r="M871" s="10"/>
      <c r="N871" s="10"/>
      <c r="O871" s="10"/>
      <c r="P871" s="10"/>
      <c r="Q871" s="10"/>
      <c r="R871" s="10"/>
      <c r="S871" s="10"/>
      <c r="T871" s="10"/>
      <c r="U871" s="10"/>
      <c r="V871" s="10"/>
      <c r="W871" s="10"/>
      <c r="Z871" s="10"/>
      <c r="AA871" s="10"/>
      <c r="AB871" s="10"/>
      <c r="AC871" s="10"/>
      <c r="AD871" s="10"/>
      <c r="AE871" s="10"/>
    </row>
    <row r="872" spans="2:31">
      <c r="B872">
        <v>194</v>
      </c>
      <c r="C872" t="s">
        <v>6877</v>
      </c>
      <c r="D872" t="s">
        <v>6878</v>
      </c>
      <c r="E872" t="s">
        <v>15419</v>
      </c>
      <c r="F872" t="s">
        <v>722</v>
      </c>
      <c r="G872" t="s">
        <v>5413</v>
      </c>
      <c r="H872" t="s">
        <v>16123</v>
      </c>
      <c r="I872" t="s">
        <v>13810</v>
      </c>
      <c r="J872" t="s">
        <v>5744</v>
      </c>
      <c r="K872" t="s">
        <v>109</v>
      </c>
      <c r="L872" s="1">
        <v>42208</v>
      </c>
      <c r="M872" s="10"/>
      <c r="N872" s="10"/>
      <c r="O872" s="10"/>
      <c r="P872" s="10"/>
      <c r="Q872" s="10"/>
      <c r="R872" s="10"/>
      <c r="S872" s="10"/>
      <c r="T872" s="10"/>
      <c r="U872" s="10"/>
      <c r="V872" s="10"/>
      <c r="W872" s="10"/>
      <c r="Z872" s="10"/>
      <c r="AA872" s="10"/>
      <c r="AB872" s="10"/>
      <c r="AC872" s="10"/>
      <c r="AD872" s="10"/>
      <c r="AE872" s="10"/>
    </row>
    <row r="873" spans="2:31">
      <c r="B873">
        <v>193</v>
      </c>
      <c r="C873" t="s">
        <v>5783</v>
      </c>
      <c r="D873" t="s">
        <v>16124</v>
      </c>
      <c r="E873" t="s">
        <v>5273</v>
      </c>
      <c r="F873" t="s">
        <v>722</v>
      </c>
      <c r="G873" t="s">
        <v>558</v>
      </c>
      <c r="H873" t="s">
        <v>614</v>
      </c>
      <c r="I873" t="s">
        <v>10499</v>
      </c>
      <c r="J873" t="s">
        <v>5730</v>
      </c>
      <c r="K873" t="s">
        <v>109</v>
      </c>
      <c r="L873" s="1">
        <v>42206</v>
      </c>
      <c r="M873" s="10"/>
      <c r="N873" s="10"/>
      <c r="O873" s="10"/>
      <c r="P873" s="10"/>
      <c r="Q873" s="10"/>
      <c r="R873" s="10"/>
      <c r="S873" s="10"/>
      <c r="T873" s="10"/>
      <c r="U873" s="10"/>
      <c r="V873" s="10"/>
      <c r="W873" s="10"/>
      <c r="Z873" s="10"/>
      <c r="AA873" s="10"/>
      <c r="AB873" s="10"/>
      <c r="AC873" s="10"/>
      <c r="AD873" s="10"/>
      <c r="AE873" s="10"/>
    </row>
    <row r="874" spans="2:31">
      <c r="B874">
        <v>192</v>
      </c>
      <c r="C874" t="s">
        <v>16125</v>
      </c>
      <c r="D874" t="s">
        <v>16126</v>
      </c>
      <c r="E874" t="s">
        <v>511</v>
      </c>
      <c r="F874" t="s">
        <v>679</v>
      </c>
      <c r="G874" t="s">
        <v>198</v>
      </c>
      <c r="H874" t="s">
        <v>15251</v>
      </c>
      <c r="I874" t="s">
        <v>13943</v>
      </c>
      <c r="J874" t="s">
        <v>5703</v>
      </c>
      <c r="K874" t="s">
        <v>109</v>
      </c>
      <c r="L874" s="1">
        <v>42201</v>
      </c>
      <c r="M874" s="10"/>
      <c r="N874" s="10"/>
      <c r="O874" s="10"/>
      <c r="P874" s="10"/>
      <c r="Q874" s="10"/>
      <c r="R874" s="10"/>
      <c r="S874" s="10"/>
      <c r="T874" s="10"/>
      <c r="U874" s="10"/>
      <c r="V874" s="10"/>
      <c r="W874" s="10"/>
      <c r="Z874" s="10"/>
      <c r="AA874" s="10"/>
      <c r="AB874" s="10"/>
      <c r="AC874" s="10"/>
      <c r="AD874" s="10"/>
      <c r="AE874" s="10"/>
    </row>
    <row r="875" spans="2:31">
      <c r="B875">
        <v>191</v>
      </c>
      <c r="C875" t="s">
        <v>1249</v>
      </c>
      <c r="D875" t="s">
        <v>6805</v>
      </c>
      <c r="E875" t="s">
        <v>5311</v>
      </c>
      <c r="F875" t="s">
        <v>507</v>
      </c>
      <c r="G875" t="s">
        <v>144</v>
      </c>
      <c r="H875" t="s">
        <v>605</v>
      </c>
      <c r="I875" t="s">
        <v>13810</v>
      </c>
      <c r="J875" t="s">
        <v>5744</v>
      </c>
      <c r="K875" t="s">
        <v>109</v>
      </c>
      <c r="L875" s="1">
        <v>42200</v>
      </c>
      <c r="M875" s="10"/>
      <c r="N875" s="10"/>
      <c r="O875" s="10"/>
      <c r="P875" s="10"/>
      <c r="Q875" s="10"/>
      <c r="R875" s="10"/>
      <c r="S875" s="10"/>
      <c r="T875" s="10"/>
      <c r="U875" s="10"/>
      <c r="V875" s="10"/>
      <c r="W875" s="10"/>
      <c r="Z875" s="10"/>
      <c r="AA875" s="10"/>
      <c r="AB875" s="10"/>
      <c r="AC875" s="10"/>
      <c r="AD875" s="10"/>
      <c r="AE875" s="10"/>
    </row>
    <row r="876" spans="2:31">
      <c r="B876">
        <v>190</v>
      </c>
      <c r="C876" t="s">
        <v>6807</v>
      </c>
      <c r="D876" t="s">
        <v>6808</v>
      </c>
      <c r="E876" t="s">
        <v>5311</v>
      </c>
      <c r="F876" t="s">
        <v>14279</v>
      </c>
      <c r="G876" t="s">
        <v>198</v>
      </c>
      <c r="H876" t="s">
        <v>605</v>
      </c>
      <c r="I876" t="s">
        <v>10475</v>
      </c>
      <c r="J876" t="s">
        <v>681</v>
      </c>
      <c r="K876" t="s">
        <v>109</v>
      </c>
      <c r="L876" s="1">
        <v>42199</v>
      </c>
      <c r="M876" s="10"/>
      <c r="N876" s="10"/>
      <c r="O876" s="10"/>
      <c r="P876" s="10"/>
      <c r="Q876" s="10"/>
      <c r="R876" s="10"/>
      <c r="S876" s="10"/>
      <c r="T876" s="10"/>
      <c r="U876" s="10"/>
      <c r="V876" s="10"/>
      <c r="W876" s="10"/>
      <c r="Z876" s="10"/>
      <c r="AA876" s="10"/>
      <c r="AB876" s="10"/>
      <c r="AC876" s="10"/>
      <c r="AD876" s="10"/>
      <c r="AE876" s="10"/>
    </row>
    <row r="877" spans="2:31">
      <c r="B877">
        <v>189</v>
      </c>
      <c r="C877" t="s">
        <v>16127</v>
      </c>
      <c r="D877" t="s">
        <v>16128</v>
      </c>
      <c r="E877" t="s">
        <v>10806</v>
      </c>
      <c r="F877" t="s">
        <v>507</v>
      </c>
      <c r="G877" t="s">
        <v>198</v>
      </c>
      <c r="H877" t="s">
        <v>14595</v>
      </c>
      <c r="I877" t="s">
        <v>10497</v>
      </c>
      <c r="J877" t="s">
        <v>615</v>
      </c>
      <c r="K877" t="s">
        <v>109</v>
      </c>
      <c r="L877" s="1">
        <v>42199</v>
      </c>
      <c r="M877" s="10"/>
      <c r="N877" s="10"/>
      <c r="O877" s="10"/>
      <c r="P877" s="10"/>
      <c r="Q877" s="10"/>
      <c r="R877" s="10"/>
      <c r="S877" s="10"/>
      <c r="T877" s="10"/>
      <c r="U877" s="10"/>
      <c r="V877" s="10"/>
      <c r="W877" s="10"/>
      <c r="Z877" s="10"/>
      <c r="AA877" s="10"/>
      <c r="AB877" s="10"/>
      <c r="AC877" s="10"/>
      <c r="AD877" s="10"/>
      <c r="AE877" s="10"/>
    </row>
    <row r="878" spans="2:31">
      <c r="B878">
        <v>188</v>
      </c>
      <c r="C878" t="s">
        <v>5490</v>
      </c>
      <c r="D878" t="s">
        <v>16129</v>
      </c>
      <c r="E878" t="s">
        <v>511</v>
      </c>
      <c r="F878" t="s">
        <v>15250</v>
      </c>
      <c r="G878" t="s">
        <v>558</v>
      </c>
      <c r="H878" t="s">
        <v>614</v>
      </c>
      <c r="I878" t="s">
        <v>10497</v>
      </c>
      <c r="J878" t="s">
        <v>5492</v>
      </c>
      <c r="K878" t="s">
        <v>109</v>
      </c>
      <c r="L878" s="1">
        <v>42198</v>
      </c>
      <c r="M878" s="10"/>
      <c r="N878" s="10"/>
      <c r="O878" s="10"/>
      <c r="P878" s="10"/>
      <c r="Q878" s="10"/>
      <c r="R878" s="10"/>
      <c r="S878" s="10"/>
      <c r="T878" s="10"/>
      <c r="U878" s="10"/>
      <c r="V878" s="10"/>
      <c r="W878" s="10"/>
      <c r="Z878" s="10"/>
      <c r="AA878" s="10"/>
      <c r="AB878" s="10"/>
      <c r="AC878" s="10"/>
      <c r="AD878" s="10"/>
      <c r="AE878" s="10"/>
    </row>
    <row r="879" spans="2:31">
      <c r="B879">
        <v>187</v>
      </c>
      <c r="C879" t="s">
        <v>16130</v>
      </c>
      <c r="D879" t="s">
        <v>16131</v>
      </c>
      <c r="E879" t="s">
        <v>5234</v>
      </c>
      <c r="F879" t="s">
        <v>722</v>
      </c>
      <c r="G879" t="s">
        <v>558</v>
      </c>
      <c r="H879" t="s">
        <v>5806</v>
      </c>
      <c r="I879" t="s">
        <v>10499</v>
      </c>
      <c r="J879" t="s">
        <v>5730</v>
      </c>
      <c r="K879" t="s">
        <v>109</v>
      </c>
      <c r="L879" s="1">
        <v>42181</v>
      </c>
      <c r="M879" s="10"/>
      <c r="N879" s="10"/>
      <c r="O879" s="10"/>
      <c r="P879" s="10"/>
      <c r="Q879" s="10"/>
      <c r="R879" s="10"/>
      <c r="S879" s="10"/>
      <c r="T879" s="10"/>
      <c r="U879" s="10"/>
      <c r="V879" s="10"/>
      <c r="W879" s="10"/>
      <c r="Z879" s="10"/>
      <c r="AA879" s="10"/>
      <c r="AB879" s="10"/>
      <c r="AC879" s="10"/>
      <c r="AD879" s="10"/>
      <c r="AE879" s="10"/>
    </row>
    <row r="880" spans="2:31">
      <c r="B880">
        <v>186</v>
      </c>
      <c r="C880" t="s">
        <v>5981</v>
      </c>
      <c r="D880" t="s">
        <v>16132</v>
      </c>
      <c r="E880" t="s">
        <v>15435</v>
      </c>
      <c r="F880" t="s">
        <v>15250</v>
      </c>
      <c r="G880" t="s">
        <v>235</v>
      </c>
      <c r="H880" t="s">
        <v>655</v>
      </c>
      <c r="I880" t="s">
        <v>10497</v>
      </c>
      <c r="J880" t="s">
        <v>109</v>
      </c>
      <c r="K880" t="s">
        <v>109</v>
      </c>
      <c r="L880" s="1">
        <v>42179</v>
      </c>
      <c r="M880" s="10"/>
      <c r="N880" s="10"/>
      <c r="O880" s="10"/>
      <c r="P880" s="10"/>
      <c r="Q880" s="10"/>
      <c r="R880" s="10"/>
      <c r="S880" s="10"/>
      <c r="T880" s="10"/>
      <c r="U880" s="10"/>
      <c r="V880" s="10"/>
      <c r="W880" s="10"/>
      <c r="Z880" s="10"/>
      <c r="AA880" s="10"/>
      <c r="AB880" s="10"/>
      <c r="AC880" s="10"/>
      <c r="AD880" s="10"/>
      <c r="AE880" s="10"/>
    </row>
    <row r="881" spans="2:31">
      <c r="B881">
        <v>185</v>
      </c>
      <c r="C881" t="s">
        <v>5493</v>
      </c>
      <c r="D881" t="s">
        <v>16133</v>
      </c>
      <c r="E881" t="s">
        <v>511</v>
      </c>
      <c r="F881" t="s">
        <v>14918</v>
      </c>
      <c r="G881" t="s">
        <v>198</v>
      </c>
      <c r="H881" t="s">
        <v>15880</v>
      </c>
      <c r="I881" t="s">
        <v>10499</v>
      </c>
      <c r="J881" t="s">
        <v>109</v>
      </c>
      <c r="K881" t="s">
        <v>109</v>
      </c>
      <c r="L881" s="1">
        <v>42177</v>
      </c>
      <c r="M881" s="10"/>
      <c r="N881" s="10"/>
      <c r="O881" s="10"/>
      <c r="P881" s="10"/>
      <c r="Q881" s="10"/>
      <c r="R881" s="10"/>
      <c r="S881" s="10"/>
      <c r="T881" s="10"/>
      <c r="U881" s="10"/>
      <c r="V881" s="10"/>
      <c r="W881" s="10"/>
      <c r="Z881" s="10"/>
      <c r="AA881" s="10"/>
      <c r="AB881" s="10"/>
      <c r="AC881" s="10"/>
      <c r="AD881" s="10"/>
      <c r="AE881" s="10"/>
    </row>
    <row r="882" spans="2:31">
      <c r="B882">
        <v>184</v>
      </c>
      <c r="C882" t="s">
        <v>5846</v>
      </c>
      <c r="D882" t="s">
        <v>5847</v>
      </c>
      <c r="E882" t="s">
        <v>511</v>
      </c>
      <c r="F882" t="s">
        <v>507</v>
      </c>
      <c r="G882" t="s">
        <v>235</v>
      </c>
      <c r="H882" t="s">
        <v>655</v>
      </c>
      <c r="I882" t="s">
        <v>10499</v>
      </c>
      <c r="J882" t="s">
        <v>5730</v>
      </c>
      <c r="K882" t="s">
        <v>109</v>
      </c>
      <c r="L882" s="1">
        <v>42172</v>
      </c>
      <c r="M882" s="10"/>
      <c r="N882" s="10"/>
      <c r="O882" s="10"/>
      <c r="P882" s="10"/>
      <c r="Q882" s="10"/>
      <c r="R882" s="10"/>
      <c r="S882" s="10"/>
      <c r="T882" s="10"/>
      <c r="U882" s="10"/>
      <c r="V882" s="10"/>
      <c r="W882" s="10"/>
      <c r="Z882" s="10"/>
      <c r="AA882" s="10"/>
      <c r="AB882" s="10"/>
      <c r="AC882" s="10"/>
      <c r="AD882" s="10"/>
      <c r="AE882" s="10"/>
    </row>
    <row r="883" spans="2:31">
      <c r="B883">
        <v>183</v>
      </c>
      <c r="C883" t="s">
        <v>5495</v>
      </c>
      <c r="D883" t="s">
        <v>5495</v>
      </c>
      <c r="E883" t="s">
        <v>511</v>
      </c>
      <c r="F883" t="s">
        <v>507</v>
      </c>
      <c r="G883" t="s">
        <v>198</v>
      </c>
      <c r="H883" t="s">
        <v>16134</v>
      </c>
      <c r="I883" t="s">
        <v>10506</v>
      </c>
      <c r="J883" t="s">
        <v>5498</v>
      </c>
      <c r="K883" t="s">
        <v>109</v>
      </c>
      <c r="L883" s="1">
        <v>42164</v>
      </c>
      <c r="M883" s="10"/>
      <c r="N883" s="10"/>
      <c r="O883" s="10"/>
      <c r="P883" s="10"/>
      <c r="Q883" s="10"/>
      <c r="R883" s="10"/>
      <c r="S883" s="10"/>
      <c r="T883" s="10"/>
      <c r="U883" s="10"/>
      <c r="V883" s="10"/>
      <c r="W883" s="10"/>
      <c r="Z883" s="10"/>
      <c r="AA883" s="10"/>
      <c r="AB883" s="10"/>
      <c r="AC883" s="10"/>
      <c r="AD883" s="10"/>
      <c r="AE883" s="10"/>
    </row>
    <row r="884" spans="2:31">
      <c r="B884">
        <v>182</v>
      </c>
      <c r="C884" t="s">
        <v>4302</v>
      </c>
      <c r="D884" t="s">
        <v>4302</v>
      </c>
      <c r="E884" t="s">
        <v>511</v>
      </c>
      <c r="F884" t="s">
        <v>679</v>
      </c>
      <c r="G884" t="s">
        <v>558</v>
      </c>
      <c r="H884" t="s">
        <v>614</v>
      </c>
      <c r="I884" t="s">
        <v>13834</v>
      </c>
      <c r="J884" t="s">
        <v>6486</v>
      </c>
      <c r="K884" t="s">
        <v>109</v>
      </c>
      <c r="L884" s="1">
        <v>42163</v>
      </c>
      <c r="M884" s="10"/>
      <c r="N884" s="10"/>
      <c r="O884" s="10"/>
      <c r="P884" s="10"/>
      <c r="Q884" s="10"/>
      <c r="R884" s="10"/>
      <c r="S884" s="10"/>
      <c r="T884" s="10"/>
      <c r="U884" s="10"/>
      <c r="V884" s="10"/>
      <c r="W884" s="10"/>
      <c r="Z884" s="10"/>
      <c r="AA884" s="10"/>
      <c r="AB884" s="10"/>
      <c r="AC884" s="10"/>
      <c r="AD884" s="10"/>
      <c r="AE884" s="10"/>
    </row>
    <row r="885" spans="2:31">
      <c r="B885">
        <v>181</v>
      </c>
      <c r="C885" t="s">
        <v>6810</v>
      </c>
      <c r="D885" t="s">
        <v>16135</v>
      </c>
      <c r="E885" t="s">
        <v>15419</v>
      </c>
      <c r="F885" t="s">
        <v>507</v>
      </c>
      <c r="G885" t="s">
        <v>144</v>
      </c>
      <c r="H885" t="s">
        <v>14869</v>
      </c>
      <c r="I885" t="s">
        <v>10688</v>
      </c>
      <c r="J885" t="s">
        <v>5777</v>
      </c>
      <c r="K885" t="s">
        <v>109</v>
      </c>
      <c r="L885" s="1">
        <v>42159</v>
      </c>
      <c r="M885" s="10"/>
      <c r="N885" s="10"/>
      <c r="O885" s="10"/>
      <c r="P885" s="10"/>
      <c r="Q885" s="10"/>
      <c r="R885" s="10"/>
      <c r="S885" s="10"/>
      <c r="T885" s="10"/>
      <c r="U885" s="10"/>
      <c r="V885" s="10"/>
      <c r="W885" s="10"/>
      <c r="Z885" s="10"/>
      <c r="AA885" s="10"/>
      <c r="AB885" s="10"/>
      <c r="AC885" s="10"/>
      <c r="AD885" s="10"/>
      <c r="AE885" s="10"/>
    </row>
    <row r="886" spans="2:31">
      <c r="B886">
        <v>180</v>
      </c>
      <c r="C886" t="s">
        <v>16136</v>
      </c>
      <c r="D886" t="s">
        <v>16137</v>
      </c>
      <c r="E886" t="s">
        <v>15467</v>
      </c>
      <c r="F886" t="s">
        <v>507</v>
      </c>
      <c r="G886" t="s">
        <v>144</v>
      </c>
      <c r="H886" t="s">
        <v>14595</v>
      </c>
      <c r="I886" t="s">
        <v>10499</v>
      </c>
      <c r="J886" t="s">
        <v>5730</v>
      </c>
      <c r="K886" t="s">
        <v>109</v>
      </c>
      <c r="L886" s="1">
        <v>42158</v>
      </c>
      <c r="M886" s="10"/>
      <c r="N886" s="10"/>
      <c r="O886" s="10"/>
      <c r="P886" s="10"/>
      <c r="Q886" s="10"/>
      <c r="R886" s="10"/>
      <c r="S886" s="10"/>
      <c r="T886" s="10"/>
      <c r="U886" s="10"/>
      <c r="V886" s="10"/>
      <c r="W886" s="10"/>
      <c r="Z886" s="10"/>
      <c r="AA886" s="10"/>
      <c r="AB886" s="10"/>
      <c r="AC886" s="10"/>
      <c r="AD886" s="10"/>
      <c r="AE886" s="10"/>
    </row>
    <row r="887" spans="2:31">
      <c r="B887">
        <v>179</v>
      </c>
      <c r="C887" t="s">
        <v>3859</v>
      </c>
      <c r="D887" t="s">
        <v>16138</v>
      </c>
      <c r="E887" t="s">
        <v>5273</v>
      </c>
      <c r="F887" t="s">
        <v>15502</v>
      </c>
      <c r="G887" t="s">
        <v>198</v>
      </c>
      <c r="H887" t="s">
        <v>723</v>
      </c>
      <c r="I887" t="s">
        <v>10584</v>
      </c>
      <c r="J887" t="s">
        <v>5718</v>
      </c>
      <c r="K887" t="s">
        <v>109</v>
      </c>
      <c r="L887" s="1">
        <v>42158</v>
      </c>
      <c r="M887" s="10"/>
      <c r="N887" s="10"/>
      <c r="O887" s="10"/>
      <c r="P887" s="10"/>
      <c r="Q887" s="10"/>
      <c r="R887" s="10"/>
      <c r="S887" s="10"/>
      <c r="T887" s="10"/>
      <c r="U887" s="10"/>
      <c r="V887" s="10"/>
      <c r="W887" s="10"/>
      <c r="Z887" s="10"/>
      <c r="AA887" s="10"/>
      <c r="AB887" s="10"/>
      <c r="AC887" s="10"/>
      <c r="AD887" s="10"/>
      <c r="AE887" s="10"/>
    </row>
    <row r="888" spans="2:31">
      <c r="B888">
        <v>178</v>
      </c>
      <c r="C888" t="s">
        <v>5723</v>
      </c>
      <c r="D888" t="s">
        <v>16139</v>
      </c>
      <c r="E888" t="s">
        <v>10806</v>
      </c>
      <c r="F888" t="s">
        <v>722</v>
      </c>
      <c r="G888" t="s">
        <v>198</v>
      </c>
      <c r="H888" t="s">
        <v>15387</v>
      </c>
      <c r="I888" t="s">
        <v>10499</v>
      </c>
      <c r="J888" t="s">
        <v>5472</v>
      </c>
      <c r="K888" t="s">
        <v>109</v>
      </c>
      <c r="L888" s="1">
        <v>42152</v>
      </c>
      <c r="M888" s="10"/>
      <c r="N888" s="10"/>
      <c r="O888" s="10"/>
      <c r="P888" s="10"/>
      <c r="Q888" s="10"/>
      <c r="R888" s="10"/>
      <c r="S888" s="10"/>
      <c r="T888" s="10"/>
      <c r="U888" s="10"/>
      <c r="V888" s="10"/>
      <c r="W888" s="10"/>
      <c r="Z888" s="10"/>
      <c r="AA888" s="10"/>
      <c r="AB888" s="10"/>
      <c r="AC888" s="10"/>
      <c r="AD888" s="10"/>
      <c r="AE888" s="10"/>
    </row>
    <row r="889" spans="2:31">
      <c r="B889">
        <v>177</v>
      </c>
      <c r="C889" t="s">
        <v>16140</v>
      </c>
      <c r="D889" t="s">
        <v>16141</v>
      </c>
      <c r="E889" t="s">
        <v>779</v>
      </c>
      <c r="F889" t="s">
        <v>557</v>
      </c>
      <c r="G889" t="s">
        <v>198</v>
      </c>
      <c r="H889" t="s">
        <v>605</v>
      </c>
      <c r="I889" t="s">
        <v>109</v>
      </c>
      <c r="J889" t="s">
        <v>109</v>
      </c>
      <c r="K889" t="s">
        <v>109</v>
      </c>
      <c r="L889" s="1">
        <v>42152</v>
      </c>
      <c r="M889" s="10"/>
      <c r="N889" s="10"/>
      <c r="O889" s="10"/>
      <c r="P889" s="10"/>
      <c r="Q889" s="10"/>
      <c r="R889" s="10"/>
      <c r="S889" s="10"/>
      <c r="T889" s="10"/>
      <c r="U889" s="10"/>
      <c r="V889" s="10"/>
      <c r="W889" s="10"/>
      <c r="Z889" s="10"/>
      <c r="AA889" s="10"/>
      <c r="AB889" s="10"/>
      <c r="AC889" s="10"/>
      <c r="AD889" s="10"/>
      <c r="AE889" s="10"/>
    </row>
    <row r="890" spans="2:31">
      <c r="B890">
        <v>176</v>
      </c>
      <c r="C890" t="s">
        <v>16142</v>
      </c>
      <c r="D890" t="s">
        <v>16143</v>
      </c>
      <c r="E890" t="s">
        <v>5311</v>
      </c>
      <c r="F890" t="s">
        <v>507</v>
      </c>
      <c r="G890" t="s">
        <v>144</v>
      </c>
      <c r="H890" t="s">
        <v>14869</v>
      </c>
      <c r="I890" t="s">
        <v>10475</v>
      </c>
      <c r="J890" t="s">
        <v>5395</v>
      </c>
      <c r="K890" t="s">
        <v>109</v>
      </c>
      <c r="L890" s="1">
        <v>42151</v>
      </c>
      <c r="M890" s="10"/>
      <c r="N890" s="10"/>
      <c r="O890" s="10"/>
      <c r="P890" s="10"/>
      <c r="Q890" s="10"/>
      <c r="R890" s="10"/>
      <c r="S890" s="10"/>
      <c r="T890" s="10"/>
      <c r="U890" s="10"/>
      <c r="V890" s="10"/>
      <c r="W890" s="10"/>
      <c r="Z890" s="10"/>
      <c r="AA890" s="10"/>
      <c r="AB890" s="10"/>
      <c r="AC890" s="10"/>
      <c r="AD890" s="10"/>
      <c r="AE890" s="10"/>
    </row>
    <row r="891" spans="2:31">
      <c r="B891">
        <v>175</v>
      </c>
      <c r="C891" t="s">
        <v>6813</v>
      </c>
      <c r="D891" t="s">
        <v>6814</v>
      </c>
      <c r="E891" t="s">
        <v>511</v>
      </c>
      <c r="F891" t="s">
        <v>507</v>
      </c>
      <c r="G891" t="s">
        <v>558</v>
      </c>
      <c r="H891" t="s">
        <v>508</v>
      </c>
      <c r="I891" t="s">
        <v>10515</v>
      </c>
      <c r="J891" t="s">
        <v>5399</v>
      </c>
      <c r="K891" t="s">
        <v>109</v>
      </c>
      <c r="L891" s="1">
        <v>42145</v>
      </c>
      <c r="M891" s="10"/>
      <c r="N891" s="10"/>
      <c r="O891" s="10"/>
      <c r="P891" s="10"/>
      <c r="Q891" s="10"/>
      <c r="R891" s="10"/>
      <c r="S891" s="10"/>
      <c r="T891" s="10"/>
      <c r="U891" s="10"/>
      <c r="V891" s="10"/>
      <c r="W891" s="10"/>
      <c r="Z891" s="10"/>
      <c r="AA891" s="10"/>
      <c r="AB891" s="10"/>
      <c r="AC891" s="10"/>
      <c r="AD891" s="10"/>
      <c r="AE891" s="10"/>
    </row>
    <row r="892" spans="2:31">
      <c r="B892">
        <v>174</v>
      </c>
      <c r="C892" t="s">
        <v>5848</v>
      </c>
      <c r="D892" t="s">
        <v>5848</v>
      </c>
      <c r="E892" t="s">
        <v>511</v>
      </c>
      <c r="F892" t="s">
        <v>14918</v>
      </c>
      <c r="G892" t="s">
        <v>198</v>
      </c>
      <c r="H892" t="s">
        <v>15527</v>
      </c>
      <c r="I892" t="s">
        <v>10494</v>
      </c>
      <c r="J892" t="s">
        <v>5850</v>
      </c>
      <c r="K892" t="s">
        <v>109</v>
      </c>
      <c r="L892" s="1">
        <v>42144</v>
      </c>
      <c r="M892" s="10"/>
      <c r="N892" s="10"/>
      <c r="O892" s="10"/>
      <c r="P892" s="10"/>
      <c r="Q892" s="10"/>
      <c r="R892" s="10"/>
      <c r="S892" s="10"/>
      <c r="T892" s="10"/>
      <c r="U892" s="10"/>
      <c r="V892" s="10"/>
      <c r="W892" s="10"/>
      <c r="Z892" s="10"/>
      <c r="AA892" s="10"/>
      <c r="AB892" s="10"/>
      <c r="AC892" s="10"/>
      <c r="AD892" s="10"/>
      <c r="AE892" s="10"/>
    </row>
    <row r="893" spans="2:31">
      <c r="B893">
        <v>173</v>
      </c>
      <c r="C893" t="s">
        <v>16144</v>
      </c>
      <c r="D893" t="s">
        <v>16145</v>
      </c>
      <c r="E893" t="s">
        <v>15299</v>
      </c>
      <c r="F893" t="s">
        <v>507</v>
      </c>
      <c r="G893" t="s">
        <v>144</v>
      </c>
      <c r="H893" t="s">
        <v>605</v>
      </c>
      <c r="I893" t="s">
        <v>10499</v>
      </c>
      <c r="J893" t="s">
        <v>5730</v>
      </c>
      <c r="K893" t="s">
        <v>109</v>
      </c>
      <c r="L893" s="1">
        <v>42142</v>
      </c>
      <c r="M893" s="10"/>
      <c r="N893" s="10"/>
      <c r="O893" s="10"/>
      <c r="P893" s="10"/>
      <c r="Q893" s="10"/>
      <c r="R893" s="10"/>
      <c r="S893" s="10"/>
      <c r="T893" s="10"/>
      <c r="U893" s="10"/>
      <c r="V893" s="10"/>
      <c r="W893" s="10"/>
      <c r="Z893" s="10"/>
      <c r="AA893" s="10"/>
      <c r="AB893" s="10"/>
      <c r="AC893" s="10"/>
      <c r="AD893" s="10"/>
      <c r="AE893" s="10"/>
    </row>
    <row r="894" spans="2:31">
      <c r="B894">
        <v>172</v>
      </c>
      <c r="C894" t="s">
        <v>2885</v>
      </c>
      <c r="D894" t="s">
        <v>6815</v>
      </c>
      <c r="E894" t="s">
        <v>779</v>
      </c>
      <c r="F894" t="s">
        <v>14279</v>
      </c>
      <c r="G894" t="s">
        <v>558</v>
      </c>
      <c r="H894" t="s">
        <v>559</v>
      </c>
      <c r="I894" t="s">
        <v>10499</v>
      </c>
      <c r="J894" t="s">
        <v>5730</v>
      </c>
      <c r="K894" t="s">
        <v>109</v>
      </c>
      <c r="L894" s="1">
        <v>42138</v>
      </c>
      <c r="M894" s="10"/>
      <c r="N894" s="10"/>
      <c r="O894" s="10"/>
      <c r="P894" s="10"/>
      <c r="Q894" s="10"/>
      <c r="R894" s="10"/>
      <c r="S894" s="10"/>
      <c r="T894" s="10"/>
      <c r="U894" s="10"/>
      <c r="V894" s="10"/>
      <c r="W894" s="10"/>
      <c r="Z894" s="10"/>
      <c r="AA894" s="10"/>
      <c r="AB894" s="10"/>
      <c r="AC894" s="10"/>
      <c r="AD894" s="10"/>
      <c r="AE894" s="10"/>
    </row>
    <row r="895" spans="2:31">
      <c r="B895">
        <v>171</v>
      </c>
      <c r="C895" t="s">
        <v>5921</v>
      </c>
      <c r="D895" t="s">
        <v>16146</v>
      </c>
      <c r="E895" t="s">
        <v>5216</v>
      </c>
      <c r="F895" t="s">
        <v>15502</v>
      </c>
      <c r="G895" t="s">
        <v>198</v>
      </c>
      <c r="H895" t="s">
        <v>723</v>
      </c>
      <c r="I895" t="s">
        <v>10475</v>
      </c>
      <c r="J895" t="s">
        <v>681</v>
      </c>
      <c r="K895" t="s">
        <v>109</v>
      </c>
      <c r="L895" s="1">
        <v>42136</v>
      </c>
      <c r="M895" s="10"/>
      <c r="N895" s="10"/>
      <c r="O895" s="10"/>
      <c r="P895" s="10"/>
      <c r="Q895" s="10"/>
      <c r="R895" s="10"/>
      <c r="S895" s="10"/>
      <c r="T895" s="10"/>
      <c r="U895" s="10"/>
      <c r="V895" s="10"/>
      <c r="W895" s="10"/>
      <c r="Z895" s="10"/>
      <c r="AA895" s="10"/>
      <c r="AB895" s="10"/>
      <c r="AC895" s="10"/>
      <c r="AD895" s="10"/>
      <c r="AE895" s="10"/>
    </row>
    <row r="896" spans="2:31">
      <c r="B896">
        <v>170</v>
      </c>
      <c r="C896" t="s">
        <v>16147</v>
      </c>
      <c r="D896" t="s">
        <v>16148</v>
      </c>
      <c r="E896" t="s">
        <v>15588</v>
      </c>
      <c r="F896" t="s">
        <v>722</v>
      </c>
      <c r="G896" t="s">
        <v>198</v>
      </c>
      <c r="H896" t="s">
        <v>15116</v>
      </c>
      <c r="I896" t="s">
        <v>10499</v>
      </c>
      <c r="J896" t="s">
        <v>109</v>
      </c>
      <c r="K896" t="s">
        <v>109</v>
      </c>
      <c r="L896" s="1">
        <v>42130</v>
      </c>
      <c r="M896" s="10"/>
      <c r="N896" s="10"/>
      <c r="O896" s="10"/>
      <c r="P896" s="10"/>
      <c r="Q896" s="10"/>
      <c r="R896" s="10"/>
      <c r="S896" s="10"/>
      <c r="T896" s="10"/>
      <c r="U896" s="10"/>
      <c r="V896" s="10"/>
      <c r="W896" s="10"/>
      <c r="Z896" s="10"/>
      <c r="AA896" s="10"/>
      <c r="AB896" s="10"/>
      <c r="AC896" s="10"/>
      <c r="AD896" s="10"/>
      <c r="AE896" s="10"/>
    </row>
    <row r="897" spans="2:31">
      <c r="B897">
        <v>169</v>
      </c>
      <c r="C897" t="s">
        <v>16149</v>
      </c>
      <c r="D897" t="s">
        <v>16150</v>
      </c>
      <c r="E897" t="s">
        <v>5311</v>
      </c>
      <c r="F897" t="s">
        <v>507</v>
      </c>
      <c r="G897" t="s">
        <v>198</v>
      </c>
      <c r="H897" t="s">
        <v>14869</v>
      </c>
      <c r="I897" t="s">
        <v>10475</v>
      </c>
      <c r="J897" t="s">
        <v>5395</v>
      </c>
      <c r="K897" t="s">
        <v>109</v>
      </c>
      <c r="L897" s="1">
        <v>42123</v>
      </c>
      <c r="M897" s="10"/>
      <c r="N897" s="10"/>
      <c r="O897" s="10"/>
      <c r="P897" s="10"/>
      <c r="Q897" s="10"/>
      <c r="R897" s="10"/>
      <c r="S897" s="10"/>
      <c r="T897" s="10"/>
      <c r="U897" s="10"/>
      <c r="V897" s="10"/>
      <c r="W897" s="10"/>
      <c r="Z897" s="10"/>
      <c r="AA897" s="10"/>
      <c r="AB897" s="10"/>
      <c r="AC897" s="10"/>
      <c r="AD897" s="10"/>
      <c r="AE897" s="10"/>
    </row>
    <row r="898" spans="2:31">
      <c r="B898">
        <v>168</v>
      </c>
      <c r="C898" t="s">
        <v>5923</v>
      </c>
      <c r="D898" t="s">
        <v>5924</v>
      </c>
      <c r="E898" t="s">
        <v>15616</v>
      </c>
      <c r="F898" t="s">
        <v>679</v>
      </c>
      <c r="G898" t="s">
        <v>198</v>
      </c>
      <c r="H898" t="s">
        <v>15116</v>
      </c>
      <c r="I898" t="s">
        <v>13810</v>
      </c>
      <c r="J898" t="s">
        <v>109</v>
      </c>
      <c r="K898" t="s">
        <v>109</v>
      </c>
      <c r="L898" s="1">
        <v>42122</v>
      </c>
      <c r="M898" s="10"/>
      <c r="N898" s="10"/>
      <c r="O898" s="10"/>
      <c r="P898" s="10"/>
      <c r="Q898" s="10"/>
      <c r="R898" s="10"/>
      <c r="S898" s="10"/>
      <c r="T898" s="10"/>
      <c r="U898" s="10"/>
      <c r="V898" s="10"/>
      <c r="W898" s="10"/>
      <c r="Z898" s="10"/>
      <c r="AA898" s="10"/>
      <c r="AB898" s="10"/>
      <c r="AC898" s="10"/>
      <c r="AD898" s="10"/>
      <c r="AE898" s="10"/>
    </row>
    <row r="899" spans="2:31">
      <c r="B899">
        <v>167</v>
      </c>
      <c r="C899" t="s">
        <v>5851</v>
      </c>
      <c r="D899" t="s">
        <v>5852</v>
      </c>
      <c r="E899" t="s">
        <v>511</v>
      </c>
      <c r="F899" t="s">
        <v>722</v>
      </c>
      <c r="G899" t="s">
        <v>558</v>
      </c>
      <c r="H899" t="s">
        <v>614</v>
      </c>
      <c r="I899" t="s">
        <v>10499</v>
      </c>
      <c r="J899" t="s">
        <v>5730</v>
      </c>
      <c r="K899" t="s">
        <v>109</v>
      </c>
      <c r="L899" s="1">
        <v>42116</v>
      </c>
      <c r="M899" s="10"/>
      <c r="N899" s="10"/>
      <c r="O899" s="10"/>
      <c r="P899" s="10"/>
      <c r="Q899" s="10"/>
      <c r="R899" s="10"/>
      <c r="S899" s="10"/>
      <c r="T899" s="10"/>
      <c r="U899" s="10"/>
      <c r="V899" s="10"/>
      <c r="W899" s="10"/>
      <c r="Z899" s="10"/>
      <c r="AA899" s="10"/>
      <c r="AB899" s="10"/>
      <c r="AC899" s="10"/>
      <c r="AD899" s="10"/>
      <c r="AE899" s="10"/>
    </row>
    <row r="900" spans="2:31">
      <c r="B900">
        <v>166</v>
      </c>
      <c r="C900" t="s">
        <v>5853</v>
      </c>
      <c r="D900" t="s">
        <v>5854</v>
      </c>
      <c r="E900" t="s">
        <v>511</v>
      </c>
      <c r="F900" t="s">
        <v>507</v>
      </c>
      <c r="G900" t="s">
        <v>558</v>
      </c>
      <c r="H900" t="s">
        <v>614</v>
      </c>
      <c r="I900" t="s">
        <v>10475</v>
      </c>
      <c r="J900" t="s">
        <v>681</v>
      </c>
      <c r="K900" t="s">
        <v>109</v>
      </c>
      <c r="L900" s="1">
        <v>42115</v>
      </c>
      <c r="M900" s="10"/>
      <c r="N900" s="10"/>
      <c r="O900" s="10"/>
      <c r="P900" s="10"/>
      <c r="Q900" s="10"/>
      <c r="R900" s="10"/>
      <c r="S900" s="10"/>
      <c r="T900" s="10"/>
      <c r="U900" s="10"/>
      <c r="V900" s="10"/>
      <c r="W900" s="10"/>
      <c r="Z900" s="10"/>
      <c r="AA900" s="10"/>
      <c r="AB900" s="10"/>
      <c r="AC900" s="10"/>
      <c r="AD900" s="10"/>
      <c r="AE900" s="10"/>
    </row>
    <row r="901" spans="2:31">
      <c r="B901">
        <v>165</v>
      </c>
      <c r="C901" t="s">
        <v>5499</v>
      </c>
      <c r="D901" t="s">
        <v>16151</v>
      </c>
      <c r="E901" t="s">
        <v>511</v>
      </c>
      <c r="F901" t="s">
        <v>14918</v>
      </c>
      <c r="G901" t="s">
        <v>198</v>
      </c>
      <c r="H901" t="s">
        <v>15889</v>
      </c>
      <c r="I901" t="s">
        <v>10499</v>
      </c>
      <c r="J901" t="s">
        <v>5501</v>
      </c>
      <c r="K901" t="s">
        <v>109</v>
      </c>
      <c r="L901" s="1">
        <v>42114</v>
      </c>
      <c r="M901" s="10"/>
      <c r="N901" s="10"/>
      <c r="O901" s="10"/>
      <c r="P901" s="10"/>
      <c r="Q901" s="10"/>
      <c r="R901" s="10"/>
      <c r="S901" s="10"/>
      <c r="T901" s="10"/>
      <c r="U901" s="10"/>
      <c r="V901" s="10"/>
      <c r="W901" s="10"/>
      <c r="Z901" s="10"/>
      <c r="AA901" s="10"/>
      <c r="AB901" s="10"/>
      <c r="AC901" s="10"/>
      <c r="AD901" s="10"/>
      <c r="AE901" s="10"/>
    </row>
    <row r="902" spans="2:31">
      <c r="B902">
        <v>164</v>
      </c>
      <c r="C902" t="s">
        <v>6816</v>
      </c>
      <c r="D902" t="s">
        <v>6817</v>
      </c>
      <c r="E902" t="s">
        <v>15175</v>
      </c>
      <c r="F902" t="s">
        <v>722</v>
      </c>
      <c r="G902" t="s">
        <v>198</v>
      </c>
      <c r="H902" t="s">
        <v>527</v>
      </c>
      <c r="I902" t="s">
        <v>10499</v>
      </c>
      <c r="J902" t="s">
        <v>5730</v>
      </c>
      <c r="K902" t="s">
        <v>109</v>
      </c>
      <c r="L902" s="1">
        <v>42108</v>
      </c>
      <c r="M902" s="10"/>
      <c r="N902" s="10"/>
      <c r="O902" s="10"/>
      <c r="P902" s="10"/>
      <c r="Q902" s="10"/>
      <c r="R902" s="10"/>
      <c r="S902" s="10"/>
      <c r="T902" s="10"/>
      <c r="U902" s="10"/>
      <c r="V902" s="10"/>
      <c r="W902" s="10"/>
      <c r="Z902" s="10"/>
      <c r="AA902" s="10"/>
      <c r="AB902" s="10"/>
      <c r="AC902" s="10"/>
      <c r="AD902" s="10"/>
      <c r="AE902" s="10"/>
    </row>
    <row r="903" spans="2:31">
      <c r="B903">
        <v>163</v>
      </c>
      <c r="C903" t="s">
        <v>16152</v>
      </c>
      <c r="D903" t="s">
        <v>16153</v>
      </c>
      <c r="E903" t="s">
        <v>15740</v>
      </c>
      <c r="F903" t="s">
        <v>14918</v>
      </c>
      <c r="G903" t="s">
        <v>235</v>
      </c>
      <c r="H903" t="s">
        <v>655</v>
      </c>
      <c r="I903" t="s">
        <v>10494</v>
      </c>
      <c r="J903" t="s">
        <v>5850</v>
      </c>
      <c r="K903" t="s">
        <v>109</v>
      </c>
      <c r="L903" s="1">
        <v>42108</v>
      </c>
      <c r="M903" s="10"/>
      <c r="N903" s="10"/>
      <c r="O903" s="10"/>
      <c r="P903" s="10"/>
      <c r="Q903" s="10"/>
      <c r="R903" s="10"/>
      <c r="S903" s="10"/>
      <c r="T903" s="10"/>
      <c r="U903" s="10"/>
      <c r="V903" s="10"/>
      <c r="W903" s="10"/>
      <c r="Z903" s="10"/>
      <c r="AA903" s="10"/>
      <c r="AB903" s="10"/>
      <c r="AC903" s="10"/>
      <c r="AD903" s="10"/>
      <c r="AE903" s="10"/>
    </row>
    <row r="904" spans="2:31">
      <c r="B904">
        <v>162</v>
      </c>
      <c r="C904" t="s">
        <v>16154</v>
      </c>
      <c r="D904" t="s">
        <v>16154</v>
      </c>
      <c r="E904" t="s">
        <v>511</v>
      </c>
      <c r="F904" t="s">
        <v>14918</v>
      </c>
      <c r="G904" t="s">
        <v>198</v>
      </c>
      <c r="H904" t="s">
        <v>15461</v>
      </c>
      <c r="I904" t="s">
        <v>10506</v>
      </c>
      <c r="J904" t="s">
        <v>5498</v>
      </c>
      <c r="K904" t="s">
        <v>109</v>
      </c>
      <c r="L904" s="1">
        <v>42094</v>
      </c>
      <c r="M904" s="10"/>
      <c r="N904" s="10"/>
      <c r="O904" s="10"/>
      <c r="P904" s="10"/>
      <c r="Q904" s="10"/>
      <c r="R904" s="10"/>
      <c r="S904" s="10"/>
      <c r="T904" s="10"/>
      <c r="U904" s="10"/>
      <c r="V904" s="10"/>
      <c r="W904" s="10"/>
      <c r="Z904" s="10"/>
      <c r="AA904" s="10"/>
      <c r="AB904" s="10"/>
      <c r="AC904" s="10"/>
      <c r="AD904" s="10"/>
      <c r="AE904" s="10"/>
    </row>
    <row r="905" spans="2:31">
      <c r="B905">
        <v>161</v>
      </c>
      <c r="C905" t="s">
        <v>6818</v>
      </c>
      <c r="D905" t="s">
        <v>16155</v>
      </c>
      <c r="E905" t="s">
        <v>592</v>
      </c>
      <c r="F905" t="s">
        <v>14918</v>
      </c>
      <c r="G905" t="s">
        <v>558</v>
      </c>
      <c r="H905" t="s">
        <v>614</v>
      </c>
      <c r="I905" t="s">
        <v>13810</v>
      </c>
      <c r="J905" t="s">
        <v>5868</v>
      </c>
      <c r="K905" t="s">
        <v>109</v>
      </c>
      <c r="L905" s="1">
        <v>42083</v>
      </c>
      <c r="M905" s="10"/>
      <c r="N905" s="10"/>
      <c r="O905" s="10"/>
      <c r="P905" s="10"/>
      <c r="Q905" s="10"/>
      <c r="R905" s="10"/>
      <c r="S905" s="10"/>
      <c r="T905" s="10"/>
      <c r="U905" s="10"/>
      <c r="V905" s="10"/>
      <c r="W905" s="10"/>
      <c r="Z905" s="10"/>
      <c r="AA905" s="10"/>
      <c r="AB905" s="10"/>
      <c r="AC905" s="10"/>
      <c r="AD905" s="10"/>
      <c r="AE905" s="10"/>
    </row>
    <row r="906" spans="2:31">
      <c r="B906">
        <v>160</v>
      </c>
      <c r="C906" t="s">
        <v>5502</v>
      </c>
      <c r="D906" t="s">
        <v>5502</v>
      </c>
      <c r="E906" t="s">
        <v>511</v>
      </c>
      <c r="F906" t="s">
        <v>557</v>
      </c>
      <c r="G906" t="s">
        <v>198</v>
      </c>
      <c r="H906" t="s">
        <v>14755</v>
      </c>
      <c r="I906" t="s">
        <v>10490</v>
      </c>
      <c r="J906" t="s">
        <v>217</v>
      </c>
      <c r="K906" t="s">
        <v>109</v>
      </c>
      <c r="L906" s="1">
        <v>42067</v>
      </c>
      <c r="M906" s="10"/>
      <c r="N906" s="10"/>
      <c r="O906" s="10"/>
      <c r="P906" s="10"/>
      <c r="Q906" s="10"/>
      <c r="R906" s="10"/>
      <c r="S906" s="10"/>
      <c r="T906" s="10"/>
      <c r="U906" s="10"/>
      <c r="V906" s="10"/>
      <c r="W906" s="10"/>
      <c r="Z906" s="10"/>
      <c r="AA906" s="10"/>
      <c r="AB906" s="10"/>
      <c r="AC906" s="10"/>
      <c r="AD906" s="10"/>
      <c r="AE906" s="10"/>
    </row>
    <row r="907" spans="2:31">
      <c r="B907">
        <v>159</v>
      </c>
      <c r="C907" t="s">
        <v>5939</v>
      </c>
      <c r="D907" t="s">
        <v>5940</v>
      </c>
      <c r="E907" t="s">
        <v>511</v>
      </c>
      <c r="F907" t="s">
        <v>722</v>
      </c>
      <c r="G907" t="s">
        <v>198</v>
      </c>
      <c r="H907" t="s">
        <v>680</v>
      </c>
      <c r="I907" t="s">
        <v>10547</v>
      </c>
      <c r="J907" t="s">
        <v>5941</v>
      </c>
      <c r="K907" t="s">
        <v>109</v>
      </c>
      <c r="L907" s="1">
        <v>42046</v>
      </c>
      <c r="M907" s="10"/>
      <c r="N907" s="10"/>
      <c r="O907" s="10"/>
      <c r="P907" s="10"/>
      <c r="Q907" s="10"/>
      <c r="R907" s="10"/>
      <c r="S907" s="10"/>
      <c r="T907" s="10"/>
      <c r="U907" s="10"/>
      <c r="V907" s="10"/>
      <c r="W907" s="10"/>
      <c r="Z907" s="10"/>
      <c r="AA907" s="10"/>
      <c r="AB907" s="10"/>
      <c r="AC907" s="10"/>
      <c r="AD907" s="10"/>
      <c r="AE907" s="10"/>
    </row>
    <row r="908" spans="2:31">
      <c r="B908">
        <v>158</v>
      </c>
      <c r="C908" t="s">
        <v>2264</v>
      </c>
      <c r="D908" t="s">
        <v>16156</v>
      </c>
      <c r="E908" t="s">
        <v>511</v>
      </c>
      <c r="F908" t="s">
        <v>507</v>
      </c>
      <c r="G908" t="s">
        <v>144</v>
      </c>
      <c r="H908" t="s">
        <v>14260</v>
      </c>
      <c r="I908" t="s">
        <v>10490</v>
      </c>
      <c r="J908" t="s">
        <v>174</v>
      </c>
      <c r="K908" t="s">
        <v>109</v>
      </c>
      <c r="L908" s="1">
        <v>42040</v>
      </c>
      <c r="M908" s="10"/>
      <c r="N908" s="10"/>
      <c r="O908" s="10"/>
      <c r="P908" s="10"/>
      <c r="Q908" s="10"/>
      <c r="R908" s="10"/>
      <c r="S908" s="10"/>
      <c r="T908" s="10"/>
      <c r="U908" s="10"/>
      <c r="V908" s="10"/>
      <c r="W908" s="10"/>
      <c r="Z908" s="10"/>
      <c r="AA908" s="10"/>
      <c r="AB908" s="10"/>
      <c r="AC908" s="10"/>
      <c r="AD908" s="10"/>
      <c r="AE908" s="10"/>
    </row>
    <row r="909" spans="2:31">
      <c r="B909">
        <v>157</v>
      </c>
      <c r="C909" t="s">
        <v>5855</v>
      </c>
      <c r="D909" t="s">
        <v>5856</v>
      </c>
      <c r="E909" t="s">
        <v>16157</v>
      </c>
      <c r="F909" t="s">
        <v>557</v>
      </c>
      <c r="G909" t="s">
        <v>198</v>
      </c>
      <c r="H909" t="s">
        <v>15506</v>
      </c>
      <c r="I909" t="s">
        <v>10499</v>
      </c>
      <c r="J909" t="s">
        <v>109</v>
      </c>
      <c r="K909" t="s">
        <v>109</v>
      </c>
      <c r="L909" s="1">
        <v>42032</v>
      </c>
      <c r="M909" s="10"/>
      <c r="N909" s="10"/>
      <c r="O909" s="10"/>
      <c r="P909" s="10"/>
      <c r="Q909" s="10"/>
      <c r="R909" s="10"/>
      <c r="S909" s="10"/>
      <c r="T909" s="10"/>
      <c r="U909" s="10"/>
      <c r="V909" s="10"/>
      <c r="W909" s="10"/>
      <c r="Z909" s="10"/>
      <c r="AA909" s="10"/>
      <c r="AB909" s="10"/>
      <c r="AC909" s="10"/>
      <c r="AD909" s="10"/>
      <c r="AE909" s="10"/>
    </row>
    <row r="910" spans="2:31">
      <c r="B910">
        <v>156</v>
      </c>
      <c r="C910" t="s">
        <v>2024</v>
      </c>
      <c r="D910" t="s">
        <v>16158</v>
      </c>
      <c r="E910" t="s">
        <v>15467</v>
      </c>
      <c r="F910" t="s">
        <v>679</v>
      </c>
      <c r="G910" t="s">
        <v>558</v>
      </c>
      <c r="H910" t="s">
        <v>508</v>
      </c>
      <c r="I910" t="s">
        <v>10497</v>
      </c>
      <c r="J910" t="s">
        <v>109</v>
      </c>
      <c r="K910" t="s">
        <v>109</v>
      </c>
      <c r="L910" s="1">
        <v>42026</v>
      </c>
      <c r="M910" s="10"/>
      <c r="N910" s="10"/>
      <c r="O910" s="10"/>
      <c r="P910" s="10"/>
      <c r="Q910" s="10"/>
      <c r="R910" s="10"/>
      <c r="S910" s="10"/>
      <c r="T910" s="10"/>
      <c r="U910" s="10"/>
      <c r="V910" s="10"/>
      <c r="W910" s="10"/>
      <c r="Z910" s="10"/>
      <c r="AA910" s="10"/>
      <c r="AB910" s="10"/>
      <c r="AC910" s="10"/>
      <c r="AD910" s="10"/>
      <c r="AE910" s="10"/>
    </row>
    <row r="911" spans="2:31">
      <c r="B911">
        <v>155</v>
      </c>
      <c r="C911" t="s">
        <v>5937</v>
      </c>
      <c r="D911" t="s">
        <v>5937</v>
      </c>
      <c r="E911" t="s">
        <v>5216</v>
      </c>
      <c r="F911" t="s">
        <v>15502</v>
      </c>
      <c r="G911" t="s">
        <v>198</v>
      </c>
      <c r="H911" t="s">
        <v>14124</v>
      </c>
      <c r="I911" t="s">
        <v>10497</v>
      </c>
      <c r="J911" t="s">
        <v>615</v>
      </c>
      <c r="K911" t="s">
        <v>109</v>
      </c>
      <c r="L911" s="1">
        <v>42025</v>
      </c>
      <c r="M911" s="10"/>
      <c r="N911" s="10"/>
      <c r="O911" s="10"/>
      <c r="P911" s="10"/>
      <c r="Q911" s="10"/>
      <c r="R911" s="10"/>
      <c r="S911" s="10"/>
      <c r="T911" s="10"/>
      <c r="U911" s="10"/>
      <c r="V911" s="10"/>
      <c r="W911" s="10"/>
      <c r="Z911" s="10"/>
      <c r="AA911" s="10"/>
      <c r="AB911" s="10"/>
      <c r="AC911" s="10"/>
      <c r="AD911" s="10"/>
      <c r="AE911" s="10"/>
    </row>
    <row r="912" spans="2:31">
      <c r="B912">
        <v>154</v>
      </c>
      <c r="C912" t="s">
        <v>16159</v>
      </c>
      <c r="D912" t="s">
        <v>16160</v>
      </c>
      <c r="E912" t="s">
        <v>511</v>
      </c>
      <c r="F912" t="s">
        <v>722</v>
      </c>
      <c r="G912" t="s">
        <v>5413</v>
      </c>
      <c r="H912" t="s">
        <v>15691</v>
      </c>
      <c r="I912" t="s">
        <v>10499</v>
      </c>
      <c r="J912" t="s">
        <v>5489</v>
      </c>
      <c r="K912" t="s">
        <v>109</v>
      </c>
      <c r="L912" s="1">
        <v>42017</v>
      </c>
      <c r="M912" s="10"/>
      <c r="N912" s="10"/>
      <c r="O912" s="10"/>
      <c r="P912" s="10"/>
      <c r="Q912" s="10"/>
      <c r="R912" s="10"/>
      <c r="S912" s="10"/>
      <c r="T912" s="10"/>
      <c r="U912" s="10"/>
      <c r="V912" s="10"/>
      <c r="W912" s="10"/>
      <c r="Z912" s="10"/>
      <c r="AA912" s="10"/>
      <c r="AB912" s="10"/>
      <c r="AC912" s="10"/>
      <c r="AD912" s="10"/>
      <c r="AE912" s="10"/>
    </row>
    <row r="913" spans="2:31">
      <c r="B913">
        <v>153</v>
      </c>
      <c r="C913" t="s">
        <v>5635</v>
      </c>
      <c r="D913" t="s">
        <v>16161</v>
      </c>
      <c r="E913" t="s">
        <v>724</v>
      </c>
      <c r="F913" t="s">
        <v>557</v>
      </c>
      <c r="G913" t="s">
        <v>558</v>
      </c>
      <c r="H913" t="s">
        <v>559</v>
      </c>
      <c r="I913" t="s">
        <v>10497</v>
      </c>
      <c r="J913" t="s">
        <v>615</v>
      </c>
      <c r="K913" t="s">
        <v>109</v>
      </c>
      <c r="L913" s="1">
        <v>41984</v>
      </c>
      <c r="M913" s="10"/>
      <c r="N913" s="10"/>
      <c r="O913" s="10"/>
      <c r="P913" s="10"/>
      <c r="Q913" s="10"/>
      <c r="R913" s="10"/>
      <c r="S913" s="10"/>
      <c r="T913" s="10"/>
      <c r="U913" s="10"/>
      <c r="V913" s="10"/>
      <c r="W913" s="10"/>
      <c r="Z913" s="10"/>
      <c r="AA913" s="10"/>
      <c r="AB913" s="10"/>
      <c r="AC913" s="10"/>
      <c r="AD913" s="10"/>
      <c r="AE913" s="10"/>
    </row>
    <row r="914" spans="2:31">
      <c r="B914">
        <v>152</v>
      </c>
      <c r="C914" t="s">
        <v>1925</v>
      </c>
      <c r="D914" t="s">
        <v>5911</v>
      </c>
      <c r="E914" t="s">
        <v>511</v>
      </c>
      <c r="F914" t="s">
        <v>578</v>
      </c>
      <c r="G914" t="s">
        <v>235</v>
      </c>
      <c r="H914" t="s">
        <v>655</v>
      </c>
      <c r="I914" t="s">
        <v>10470</v>
      </c>
      <c r="J914" t="s">
        <v>5371</v>
      </c>
      <c r="K914" t="s">
        <v>109</v>
      </c>
      <c r="L914" s="1">
        <v>41982</v>
      </c>
      <c r="M914" s="10"/>
      <c r="N914" s="10"/>
      <c r="O914" s="10"/>
      <c r="P914" s="10"/>
      <c r="Q914" s="10"/>
      <c r="R914" s="10"/>
      <c r="S914" s="10"/>
      <c r="T914" s="10"/>
      <c r="U914" s="10"/>
      <c r="V914" s="10"/>
      <c r="W914" s="10"/>
      <c r="Z914" s="10"/>
      <c r="AA914" s="10"/>
      <c r="AB914" s="10"/>
      <c r="AC914" s="10"/>
      <c r="AD914" s="10"/>
      <c r="AE914" s="10"/>
    </row>
    <row r="915" spans="2:31">
      <c r="B915">
        <v>151</v>
      </c>
      <c r="C915" t="s">
        <v>16162</v>
      </c>
      <c r="D915" t="s">
        <v>16163</v>
      </c>
      <c r="E915" t="s">
        <v>511</v>
      </c>
      <c r="F915" t="s">
        <v>679</v>
      </c>
      <c r="G915" t="s">
        <v>198</v>
      </c>
      <c r="H915" t="s">
        <v>527</v>
      </c>
      <c r="I915" t="s">
        <v>10795</v>
      </c>
      <c r="J915" t="s">
        <v>6072</v>
      </c>
      <c r="K915" t="s">
        <v>109</v>
      </c>
      <c r="L915" s="1">
        <v>41982</v>
      </c>
      <c r="M915" s="10"/>
      <c r="N915" s="10"/>
      <c r="O915" s="10"/>
      <c r="P915" s="10"/>
      <c r="Q915" s="10"/>
      <c r="R915" s="10"/>
      <c r="S915" s="10"/>
      <c r="T915" s="10"/>
      <c r="U915" s="10"/>
      <c r="V915" s="10"/>
      <c r="W915" s="10"/>
      <c r="Z915" s="10"/>
      <c r="AA915" s="10"/>
      <c r="AB915" s="10"/>
      <c r="AC915" s="10"/>
      <c r="AD915" s="10"/>
      <c r="AE915" s="10"/>
    </row>
    <row r="916" spans="2:31">
      <c r="B916">
        <v>150</v>
      </c>
      <c r="C916" t="s">
        <v>5857</v>
      </c>
      <c r="D916" t="s">
        <v>16164</v>
      </c>
      <c r="E916" t="s">
        <v>511</v>
      </c>
      <c r="F916" t="s">
        <v>507</v>
      </c>
      <c r="G916" t="s">
        <v>144</v>
      </c>
      <c r="H916" t="s">
        <v>527</v>
      </c>
      <c r="I916" t="s">
        <v>10475</v>
      </c>
      <c r="J916" t="s">
        <v>668</v>
      </c>
      <c r="K916" t="s">
        <v>5859</v>
      </c>
      <c r="L916" s="1">
        <v>41977</v>
      </c>
      <c r="M916" s="10"/>
      <c r="N916" s="10"/>
      <c r="O916" s="10"/>
      <c r="P916" s="10"/>
      <c r="Q916" s="10"/>
      <c r="R916" s="10"/>
      <c r="S916" s="10"/>
      <c r="T916" s="10"/>
      <c r="U916" s="10"/>
      <c r="V916" s="10"/>
      <c r="W916" s="10"/>
      <c r="Z916" s="10"/>
      <c r="AA916" s="10"/>
      <c r="AB916" s="10"/>
      <c r="AC916" s="10"/>
      <c r="AD916" s="10"/>
      <c r="AE916" s="10"/>
    </row>
    <row r="917" spans="2:31">
      <c r="B917">
        <v>149</v>
      </c>
      <c r="C917" t="s">
        <v>5504</v>
      </c>
      <c r="D917" t="s">
        <v>5505</v>
      </c>
      <c r="E917" t="s">
        <v>511</v>
      </c>
      <c r="F917" t="s">
        <v>15250</v>
      </c>
      <c r="G917" t="s">
        <v>235</v>
      </c>
      <c r="H917" t="s">
        <v>655</v>
      </c>
      <c r="I917" t="s">
        <v>13810</v>
      </c>
      <c r="J917" t="s">
        <v>109</v>
      </c>
      <c r="K917" t="s">
        <v>109</v>
      </c>
      <c r="L917" s="1">
        <v>41975</v>
      </c>
      <c r="M917" s="10"/>
      <c r="N917" s="10"/>
      <c r="O917" s="10"/>
      <c r="P917" s="10"/>
      <c r="Q917" s="10"/>
      <c r="R917" s="10"/>
      <c r="S917" s="10"/>
      <c r="T917" s="10"/>
      <c r="U917" s="10"/>
      <c r="V917" s="10"/>
      <c r="W917" s="10"/>
      <c r="Z917" s="10"/>
      <c r="AA917" s="10"/>
      <c r="AB917" s="10"/>
      <c r="AC917" s="10"/>
      <c r="AD917" s="10"/>
      <c r="AE917" s="10"/>
    </row>
    <row r="918" spans="2:31">
      <c r="B918">
        <v>148</v>
      </c>
      <c r="C918" t="s">
        <v>847</v>
      </c>
      <c r="D918" t="s">
        <v>16165</v>
      </c>
      <c r="E918" t="s">
        <v>5273</v>
      </c>
      <c r="F918" t="s">
        <v>679</v>
      </c>
      <c r="G918" t="s">
        <v>558</v>
      </c>
      <c r="H918" t="s">
        <v>614</v>
      </c>
      <c r="I918" t="s">
        <v>13810</v>
      </c>
      <c r="J918" t="s">
        <v>5744</v>
      </c>
      <c r="K918" t="s">
        <v>109</v>
      </c>
      <c r="L918" s="1">
        <v>41975</v>
      </c>
      <c r="M918" s="10"/>
      <c r="N918" s="10"/>
      <c r="O918" s="10"/>
      <c r="P918" s="10"/>
      <c r="Q918" s="10"/>
      <c r="R918" s="10"/>
      <c r="S918" s="10"/>
      <c r="T918" s="10"/>
      <c r="U918" s="10"/>
      <c r="V918" s="10"/>
      <c r="W918" s="10"/>
      <c r="Z918" s="10"/>
      <c r="AA918" s="10"/>
      <c r="AB918" s="10"/>
      <c r="AC918" s="10"/>
      <c r="AD918" s="10"/>
      <c r="AE918" s="10"/>
    </row>
    <row r="919" spans="2:31">
      <c r="B919">
        <v>147</v>
      </c>
      <c r="C919" t="s">
        <v>1888</v>
      </c>
      <c r="D919" t="s">
        <v>6825</v>
      </c>
      <c r="E919" t="s">
        <v>5273</v>
      </c>
      <c r="F919" t="s">
        <v>679</v>
      </c>
      <c r="G919" t="s">
        <v>558</v>
      </c>
      <c r="H919" t="s">
        <v>614</v>
      </c>
      <c r="I919" t="s">
        <v>10475</v>
      </c>
      <c r="J919" t="s">
        <v>681</v>
      </c>
      <c r="K919" t="s">
        <v>109</v>
      </c>
      <c r="L919" s="1">
        <v>41968</v>
      </c>
      <c r="M919" s="10"/>
      <c r="N919" s="10"/>
      <c r="O919" s="10"/>
      <c r="P919" s="10"/>
      <c r="Q919" s="10"/>
      <c r="R919" s="10"/>
      <c r="S919" s="10"/>
      <c r="T919" s="10"/>
      <c r="U919" s="10"/>
      <c r="V919" s="10"/>
      <c r="W919" s="10"/>
      <c r="Z919" s="10"/>
      <c r="AA919" s="10"/>
      <c r="AB919" s="10"/>
      <c r="AC919" s="10"/>
      <c r="AD919" s="10"/>
      <c r="AE919" s="10"/>
    </row>
    <row r="920" spans="2:31">
      <c r="B920">
        <v>146</v>
      </c>
      <c r="C920" t="s">
        <v>5907</v>
      </c>
      <c r="D920" t="s">
        <v>5908</v>
      </c>
      <c r="E920" t="s">
        <v>592</v>
      </c>
      <c r="F920" t="s">
        <v>507</v>
      </c>
      <c r="G920" t="s">
        <v>144</v>
      </c>
      <c r="H920" t="s">
        <v>14567</v>
      </c>
      <c r="I920" t="s">
        <v>10499</v>
      </c>
      <c r="J920" t="s">
        <v>5730</v>
      </c>
      <c r="K920" t="s">
        <v>109</v>
      </c>
      <c r="L920" s="1">
        <v>41968</v>
      </c>
      <c r="M920" s="10"/>
      <c r="N920" s="10"/>
      <c r="O920" s="10"/>
      <c r="P920" s="10"/>
      <c r="Q920" s="10"/>
      <c r="R920" s="10"/>
      <c r="S920" s="10"/>
      <c r="T920" s="10"/>
      <c r="U920" s="10"/>
      <c r="V920" s="10"/>
      <c r="W920" s="10"/>
      <c r="Z920" s="10"/>
      <c r="AA920" s="10"/>
      <c r="AB920" s="10"/>
      <c r="AC920" s="10"/>
      <c r="AD920" s="10"/>
      <c r="AE920" s="10"/>
    </row>
    <row r="921" spans="2:31">
      <c r="B921">
        <v>145</v>
      </c>
      <c r="C921" t="s">
        <v>16166</v>
      </c>
      <c r="D921" t="s">
        <v>16167</v>
      </c>
      <c r="E921" t="s">
        <v>16168</v>
      </c>
      <c r="F921" t="s">
        <v>507</v>
      </c>
      <c r="G921" t="s">
        <v>198</v>
      </c>
      <c r="H921" t="s">
        <v>605</v>
      </c>
      <c r="I921" t="s">
        <v>10497</v>
      </c>
      <c r="J921" t="s">
        <v>5492</v>
      </c>
      <c r="K921" t="s">
        <v>109</v>
      </c>
      <c r="L921" s="1">
        <v>41967</v>
      </c>
      <c r="M921" s="10"/>
      <c r="N921" s="10"/>
      <c r="O921" s="10"/>
      <c r="P921" s="10"/>
      <c r="Q921" s="10"/>
      <c r="R921" s="10"/>
      <c r="S921" s="10"/>
      <c r="T921" s="10"/>
      <c r="U921" s="10"/>
      <c r="V921" s="10"/>
      <c r="W921" s="10"/>
      <c r="Z921" s="10"/>
      <c r="AA921" s="10"/>
      <c r="AB921" s="10"/>
      <c r="AC921" s="10"/>
      <c r="AD921" s="10"/>
      <c r="AE921" s="10"/>
    </row>
    <row r="922" spans="2:31">
      <c r="B922">
        <v>144</v>
      </c>
      <c r="C922" t="s">
        <v>16169</v>
      </c>
      <c r="D922" t="s">
        <v>16170</v>
      </c>
      <c r="E922" t="s">
        <v>5234</v>
      </c>
      <c r="F922" t="s">
        <v>578</v>
      </c>
      <c r="G922" t="s">
        <v>198</v>
      </c>
      <c r="H922" t="s">
        <v>15683</v>
      </c>
      <c r="I922" t="s">
        <v>10478</v>
      </c>
      <c r="J922" t="s">
        <v>528</v>
      </c>
      <c r="K922" t="s">
        <v>109</v>
      </c>
      <c r="L922" s="1">
        <v>41963</v>
      </c>
      <c r="M922" s="10"/>
      <c r="N922" s="10"/>
      <c r="O922" s="10"/>
      <c r="P922" s="10"/>
      <c r="Q922" s="10"/>
      <c r="R922" s="10"/>
      <c r="S922" s="10"/>
      <c r="T922" s="10"/>
      <c r="U922" s="10"/>
      <c r="V922" s="10"/>
      <c r="W922" s="10"/>
      <c r="Z922" s="10"/>
      <c r="AA922" s="10"/>
      <c r="AB922" s="10"/>
      <c r="AC922" s="10"/>
      <c r="AD922" s="10"/>
      <c r="AE922" s="10"/>
    </row>
    <row r="923" spans="2:31">
      <c r="B923">
        <v>143</v>
      </c>
      <c r="C923" t="s">
        <v>5860</v>
      </c>
      <c r="D923" t="s">
        <v>5861</v>
      </c>
      <c r="E923" t="s">
        <v>511</v>
      </c>
      <c r="F923" t="s">
        <v>507</v>
      </c>
      <c r="G923" t="s">
        <v>144</v>
      </c>
      <c r="H923" t="s">
        <v>605</v>
      </c>
      <c r="I923" t="s">
        <v>10515</v>
      </c>
      <c r="J923" t="s">
        <v>5841</v>
      </c>
      <c r="K923" t="s">
        <v>109</v>
      </c>
      <c r="L923" s="1">
        <v>41962</v>
      </c>
      <c r="M923" s="10"/>
      <c r="N923" s="10"/>
      <c r="O923" s="10"/>
      <c r="P923" s="10"/>
      <c r="Q923" s="10"/>
      <c r="R923" s="10"/>
      <c r="S923" s="10"/>
      <c r="T923" s="10"/>
      <c r="U923" s="10"/>
      <c r="V923" s="10"/>
      <c r="W923" s="10"/>
      <c r="Z923" s="10"/>
      <c r="AA923" s="10"/>
      <c r="AB923" s="10"/>
      <c r="AC923" s="10"/>
      <c r="AD923" s="10"/>
      <c r="AE923" s="10"/>
    </row>
    <row r="924" spans="2:31">
      <c r="B924">
        <v>142</v>
      </c>
      <c r="C924" t="s">
        <v>3348</v>
      </c>
      <c r="D924" t="s">
        <v>6827</v>
      </c>
      <c r="E924" t="s">
        <v>15637</v>
      </c>
      <c r="F924" t="s">
        <v>679</v>
      </c>
      <c r="G924" t="s">
        <v>558</v>
      </c>
      <c r="H924" t="s">
        <v>508</v>
      </c>
      <c r="I924" t="s">
        <v>10497</v>
      </c>
      <c r="J924" t="s">
        <v>5492</v>
      </c>
      <c r="K924" t="s">
        <v>109</v>
      </c>
      <c r="L924" s="1">
        <v>41962</v>
      </c>
      <c r="M924" s="10"/>
      <c r="N924" s="10"/>
      <c r="O924" s="10"/>
      <c r="P924" s="10"/>
      <c r="Q924" s="10"/>
      <c r="R924" s="10"/>
      <c r="S924" s="10"/>
      <c r="T924" s="10"/>
      <c r="U924" s="10"/>
      <c r="V924" s="10"/>
      <c r="W924" s="10"/>
      <c r="Z924" s="10"/>
      <c r="AA924" s="10"/>
      <c r="AB924" s="10"/>
      <c r="AC924" s="10"/>
      <c r="AD924" s="10"/>
      <c r="AE924" s="10"/>
    </row>
    <row r="925" spans="2:31">
      <c r="B925">
        <v>141</v>
      </c>
      <c r="C925" t="s">
        <v>5506</v>
      </c>
      <c r="D925" t="s">
        <v>16171</v>
      </c>
      <c r="E925" t="s">
        <v>511</v>
      </c>
      <c r="F925" t="s">
        <v>679</v>
      </c>
      <c r="G925" t="s">
        <v>198</v>
      </c>
      <c r="H925" t="s">
        <v>14595</v>
      </c>
      <c r="I925" t="s">
        <v>10475</v>
      </c>
      <c r="J925" t="s">
        <v>668</v>
      </c>
      <c r="K925" t="s">
        <v>109</v>
      </c>
      <c r="L925" s="1">
        <v>41957</v>
      </c>
      <c r="M925" s="10"/>
      <c r="N925" s="10"/>
      <c r="O925" s="10"/>
      <c r="P925" s="10"/>
      <c r="Q925" s="10"/>
      <c r="R925" s="10"/>
      <c r="S925" s="10"/>
      <c r="T925" s="10"/>
      <c r="U925" s="10"/>
      <c r="V925" s="10"/>
      <c r="W925" s="10"/>
      <c r="Z925" s="10"/>
      <c r="AA925" s="10"/>
      <c r="AB925" s="10"/>
      <c r="AC925" s="10"/>
      <c r="AD925" s="10"/>
      <c r="AE925" s="10"/>
    </row>
    <row r="926" spans="2:31">
      <c r="B926">
        <v>140</v>
      </c>
      <c r="C926" t="s">
        <v>5999</v>
      </c>
      <c r="D926" t="s">
        <v>6000</v>
      </c>
      <c r="E926" t="s">
        <v>511</v>
      </c>
      <c r="F926" t="s">
        <v>578</v>
      </c>
      <c r="G926" t="s">
        <v>198</v>
      </c>
      <c r="H926" t="s">
        <v>14582</v>
      </c>
      <c r="I926" t="s">
        <v>10470</v>
      </c>
      <c r="J926" t="s">
        <v>5371</v>
      </c>
      <c r="K926" t="s">
        <v>109</v>
      </c>
      <c r="L926" s="1">
        <v>41955</v>
      </c>
      <c r="M926" s="10"/>
      <c r="N926" s="10"/>
      <c r="O926" s="10"/>
      <c r="P926" s="10"/>
      <c r="Q926" s="10"/>
      <c r="R926" s="10"/>
      <c r="S926" s="10"/>
      <c r="T926" s="10"/>
      <c r="U926" s="10"/>
      <c r="V926" s="10"/>
      <c r="W926" s="10"/>
      <c r="Z926" s="10"/>
      <c r="AA926" s="10"/>
      <c r="AB926" s="10"/>
      <c r="AC926" s="10"/>
      <c r="AD926" s="10"/>
      <c r="AE926" s="10"/>
    </row>
    <row r="927" spans="2:31">
      <c r="B927">
        <v>139</v>
      </c>
      <c r="C927" t="s">
        <v>5863</v>
      </c>
      <c r="D927" t="s">
        <v>5864</v>
      </c>
      <c r="E927" t="s">
        <v>10806</v>
      </c>
      <c r="F927" t="s">
        <v>507</v>
      </c>
      <c r="G927" t="s">
        <v>198</v>
      </c>
      <c r="H927" t="s">
        <v>15387</v>
      </c>
      <c r="I927" t="s">
        <v>10490</v>
      </c>
      <c r="J927" t="s">
        <v>5865</v>
      </c>
      <c r="K927" t="s">
        <v>109</v>
      </c>
      <c r="L927" s="1">
        <v>41955</v>
      </c>
      <c r="M927" s="10"/>
      <c r="N927" s="10"/>
      <c r="O927" s="10"/>
      <c r="P927" s="10"/>
      <c r="Q927" s="10"/>
      <c r="R927" s="10"/>
      <c r="S927" s="10"/>
      <c r="T927" s="10"/>
      <c r="U927" s="10"/>
      <c r="V927" s="10"/>
      <c r="W927" s="10"/>
      <c r="Z927" s="10"/>
      <c r="AA927" s="10"/>
      <c r="AB927" s="10"/>
      <c r="AC927" s="10"/>
      <c r="AD927" s="10"/>
      <c r="AE927" s="10"/>
    </row>
    <row r="928" spans="2:31">
      <c r="B928">
        <v>138</v>
      </c>
      <c r="C928" t="s">
        <v>5508</v>
      </c>
      <c r="D928" t="s">
        <v>5508</v>
      </c>
      <c r="E928" t="s">
        <v>511</v>
      </c>
      <c r="F928" t="s">
        <v>507</v>
      </c>
      <c r="G928" t="s">
        <v>198</v>
      </c>
      <c r="H928" t="s">
        <v>605</v>
      </c>
      <c r="I928" t="s">
        <v>10506</v>
      </c>
      <c r="J928" t="s">
        <v>5498</v>
      </c>
      <c r="K928" t="s">
        <v>109</v>
      </c>
      <c r="L928" s="1">
        <v>41949</v>
      </c>
      <c r="M928" s="10"/>
      <c r="N928" s="10"/>
      <c r="O928" s="10"/>
      <c r="P928" s="10"/>
      <c r="Q928" s="10"/>
      <c r="R928" s="10"/>
      <c r="S928" s="10"/>
      <c r="T928" s="10"/>
      <c r="U928" s="10"/>
      <c r="V928" s="10"/>
      <c r="W928" s="10"/>
      <c r="Z928" s="10"/>
      <c r="AA928" s="10"/>
      <c r="AB928" s="10"/>
      <c r="AC928" s="10"/>
      <c r="AD928" s="10"/>
      <c r="AE928" s="10"/>
    </row>
    <row r="929" spans="2:31">
      <c r="B929">
        <v>137</v>
      </c>
      <c r="C929" t="s">
        <v>3717</v>
      </c>
      <c r="D929" t="s">
        <v>6828</v>
      </c>
      <c r="E929" t="s">
        <v>511</v>
      </c>
      <c r="F929" t="s">
        <v>507</v>
      </c>
      <c r="G929" t="s">
        <v>198</v>
      </c>
      <c r="H929" t="s">
        <v>15936</v>
      </c>
      <c r="I929" t="s">
        <v>10490</v>
      </c>
      <c r="J929" t="s">
        <v>174</v>
      </c>
      <c r="K929" t="s">
        <v>109</v>
      </c>
      <c r="L929" s="1">
        <v>41948</v>
      </c>
      <c r="M929" s="10"/>
      <c r="N929" s="10"/>
      <c r="O929" s="10"/>
      <c r="P929" s="10"/>
      <c r="Q929" s="10"/>
      <c r="R929" s="10"/>
      <c r="S929" s="10"/>
      <c r="T929" s="10"/>
      <c r="U929" s="10"/>
      <c r="V929" s="10"/>
      <c r="W929" s="10"/>
      <c r="Z929" s="10"/>
      <c r="AA929" s="10"/>
      <c r="AB929" s="10"/>
      <c r="AC929" s="10"/>
      <c r="AD929" s="10"/>
      <c r="AE929" s="10"/>
    </row>
    <row r="930" spans="2:31">
      <c r="B930">
        <v>136</v>
      </c>
      <c r="C930" t="s">
        <v>16172</v>
      </c>
      <c r="D930" t="s">
        <v>16173</v>
      </c>
      <c r="E930" t="s">
        <v>16174</v>
      </c>
      <c r="F930" t="s">
        <v>578</v>
      </c>
      <c r="G930" t="s">
        <v>198</v>
      </c>
      <c r="H930" t="s">
        <v>15116</v>
      </c>
      <c r="I930" t="s">
        <v>10475</v>
      </c>
      <c r="J930" t="s">
        <v>668</v>
      </c>
      <c r="K930" t="s">
        <v>109</v>
      </c>
      <c r="L930" s="1">
        <v>41946</v>
      </c>
      <c r="M930" s="10"/>
      <c r="N930" s="10"/>
      <c r="O930" s="10"/>
      <c r="P930" s="10"/>
      <c r="Q930" s="10"/>
      <c r="R930" s="10"/>
      <c r="S930" s="10"/>
      <c r="T930" s="10"/>
      <c r="U930" s="10"/>
      <c r="V930" s="10"/>
      <c r="W930" s="10"/>
      <c r="Z930" s="10"/>
      <c r="AA930" s="10"/>
      <c r="AB930" s="10"/>
      <c r="AC930" s="10"/>
      <c r="AD930" s="10"/>
      <c r="AE930" s="10"/>
    </row>
    <row r="931" spans="2:31">
      <c r="B931">
        <v>135</v>
      </c>
      <c r="C931" t="s">
        <v>5510</v>
      </c>
      <c r="D931" t="s">
        <v>5511</v>
      </c>
      <c r="E931" t="s">
        <v>511</v>
      </c>
      <c r="F931" t="s">
        <v>578</v>
      </c>
      <c r="G931" t="s">
        <v>235</v>
      </c>
      <c r="H931" t="s">
        <v>655</v>
      </c>
      <c r="I931" t="s">
        <v>10475</v>
      </c>
      <c r="J931" t="s">
        <v>5395</v>
      </c>
      <c r="K931" t="s">
        <v>109</v>
      </c>
      <c r="L931" s="1">
        <v>41940</v>
      </c>
      <c r="M931" s="10"/>
      <c r="N931" s="10"/>
      <c r="O931" s="10"/>
      <c r="P931" s="10"/>
      <c r="Q931" s="10"/>
      <c r="R931" s="10"/>
      <c r="S931" s="10"/>
      <c r="T931" s="10"/>
      <c r="U931" s="10"/>
      <c r="V931" s="10"/>
      <c r="W931" s="10"/>
      <c r="Z931" s="10"/>
      <c r="AA931" s="10"/>
      <c r="AB931" s="10"/>
      <c r="AC931" s="10"/>
      <c r="AD931" s="10"/>
      <c r="AE931" s="10"/>
    </row>
    <row r="932" spans="2:31">
      <c r="B932">
        <v>134</v>
      </c>
      <c r="C932" t="s">
        <v>5512</v>
      </c>
      <c r="D932" t="s">
        <v>16175</v>
      </c>
      <c r="E932" t="s">
        <v>511</v>
      </c>
      <c r="F932" t="s">
        <v>507</v>
      </c>
      <c r="G932" t="s">
        <v>198</v>
      </c>
      <c r="H932" t="s">
        <v>14260</v>
      </c>
      <c r="I932" t="s">
        <v>13810</v>
      </c>
      <c r="J932" t="s">
        <v>5514</v>
      </c>
      <c r="K932" t="s">
        <v>109</v>
      </c>
      <c r="L932" s="1">
        <v>41939</v>
      </c>
      <c r="M932" s="10"/>
      <c r="N932" s="10"/>
      <c r="O932" s="10"/>
      <c r="P932" s="10"/>
      <c r="Q932" s="10"/>
      <c r="R932" s="10"/>
      <c r="S932" s="10"/>
      <c r="T932" s="10"/>
      <c r="U932" s="10"/>
      <c r="V932" s="10"/>
      <c r="W932" s="10"/>
      <c r="Z932" s="10"/>
      <c r="AA932" s="10"/>
      <c r="AB932" s="10"/>
      <c r="AC932" s="10"/>
      <c r="AD932" s="10"/>
      <c r="AE932" s="10"/>
    </row>
    <row r="933" spans="2:31">
      <c r="B933">
        <v>133</v>
      </c>
      <c r="C933" t="s">
        <v>1083</v>
      </c>
      <c r="D933" t="s">
        <v>5788</v>
      </c>
      <c r="E933" t="s">
        <v>5298</v>
      </c>
      <c r="F933" t="s">
        <v>679</v>
      </c>
      <c r="G933" t="s">
        <v>558</v>
      </c>
      <c r="H933" t="s">
        <v>508</v>
      </c>
      <c r="I933" t="s">
        <v>10475</v>
      </c>
      <c r="J933" t="s">
        <v>681</v>
      </c>
      <c r="K933" t="s">
        <v>109</v>
      </c>
      <c r="L933" s="1">
        <v>41935</v>
      </c>
      <c r="M933" s="10"/>
      <c r="N933" s="10"/>
      <c r="O933" s="10"/>
      <c r="P933" s="10"/>
      <c r="Q933" s="10"/>
      <c r="R933" s="10"/>
      <c r="S933" s="10"/>
      <c r="T933" s="10"/>
      <c r="U933" s="10"/>
      <c r="V933" s="10"/>
      <c r="W933" s="10"/>
      <c r="Z933" s="10"/>
      <c r="AA933" s="10"/>
      <c r="AB933" s="10"/>
      <c r="AC933" s="10"/>
      <c r="AD933" s="10"/>
      <c r="AE933" s="10"/>
    </row>
    <row r="934" spans="2:31">
      <c r="B934">
        <v>132</v>
      </c>
      <c r="C934" t="s">
        <v>15198</v>
      </c>
      <c r="D934" t="s">
        <v>15196</v>
      </c>
      <c r="E934" t="s">
        <v>511</v>
      </c>
      <c r="F934" t="s">
        <v>507</v>
      </c>
      <c r="G934" t="s">
        <v>198</v>
      </c>
      <c r="H934" t="s">
        <v>14124</v>
      </c>
      <c r="I934" t="s">
        <v>10481</v>
      </c>
      <c r="J934" t="s">
        <v>5446</v>
      </c>
      <c r="K934" t="s">
        <v>109</v>
      </c>
      <c r="L934" s="1">
        <v>41932</v>
      </c>
      <c r="M934" s="10"/>
      <c r="N934" s="10"/>
      <c r="O934" s="10"/>
      <c r="P934" s="10"/>
      <c r="Q934" s="10"/>
      <c r="R934" s="10"/>
      <c r="S934" s="10"/>
      <c r="T934" s="10"/>
      <c r="U934" s="10"/>
      <c r="V934" s="10"/>
      <c r="W934" s="10"/>
      <c r="Z934" s="10"/>
      <c r="AA934" s="10"/>
      <c r="AB934" s="10"/>
      <c r="AC934" s="10"/>
      <c r="AD934" s="10"/>
      <c r="AE934" s="10"/>
    </row>
    <row r="935" spans="2:31">
      <c r="B935">
        <v>131</v>
      </c>
      <c r="C935" t="s">
        <v>4349</v>
      </c>
      <c r="D935" t="s">
        <v>6911</v>
      </c>
      <c r="E935" t="s">
        <v>5298</v>
      </c>
      <c r="F935" t="s">
        <v>15250</v>
      </c>
      <c r="G935" t="s">
        <v>198</v>
      </c>
      <c r="H935" t="s">
        <v>15116</v>
      </c>
      <c r="I935" t="s">
        <v>10481</v>
      </c>
      <c r="J935" t="s">
        <v>6609</v>
      </c>
      <c r="K935" t="s">
        <v>109</v>
      </c>
      <c r="L935" s="1">
        <v>41927</v>
      </c>
      <c r="M935" s="10"/>
      <c r="N935" s="10"/>
      <c r="O935" s="10"/>
      <c r="P935" s="10"/>
      <c r="Q935" s="10"/>
      <c r="R935" s="10"/>
      <c r="S935" s="10"/>
      <c r="T935" s="10"/>
      <c r="U935" s="10"/>
      <c r="V935" s="10"/>
      <c r="W935" s="10"/>
      <c r="Z935" s="10"/>
      <c r="AA935" s="10"/>
      <c r="AB935" s="10"/>
      <c r="AC935" s="10"/>
      <c r="AD935" s="10"/>
      <c r="AE935" s="10"/>
    </row>
    <row r="936" spans="2:31">
      <c r="B936">
        <v>130</v>
      </c>
      <c r="C936" t="s">
        <v>1450</v>
      </c>
      <c r="D936" t="s">
        <v>16176</v>
      </c>
      <c r="E936" t="s">
        <v>511</v>
      </c>
      <c r="F936" t="s">
        <v>507</v>
      </c>
      <c r="G936" t="s">
        <v>144</v>
      </c>
      <c r="H936" t="s">
        <v>605</v>
      </c>
      <c r="I936" t="s">
        <v>10626</v>
      </c>
      <c r="J936" t="s">
        <v>6417</v>
      </c>
      <c r="K936" t="s">
        <v>109</v>
      </c>
      <c r="L936" s="1">
        <v>41926</v>
      </c>
      <c r="M936" s="10"/>
      <c r="N936" s="10"/>
      <c r="O936" s="10"/>
      <c r="P936" s="10"/>
      <c r="Q936" s="10"/>
      <c r="R936" s="10"/>
      <c r="S936" s="10"/>
      <c r="T936" s="10"/>
      <c r="U936" s="10"/>
      <c r="V936" s="10"/>
      <c r="W936" s="10"/>
      <c r="Z936" s="10"/>
      <c r="AA936" s="10"/>
      <c r="AB936" s="10"/>
      <c r="AC936" s="10"/>
      <c r="AD936" s="10"/>
      <c r="AE936" s="10"/>
    </row>
    <row r="937" spans="2:31">
      <c r="B937">
        <v>129</v>
      </c>
      <c r="C937" t="s">
        <v>5866</v>
      </c>
      <c r="D937" t="s">
        <v>5867</v>
      </c>
      <c r="E937" t="s">
        <v>511</v>
      </c>
      <c r="F937" t="s">
        <v>14918</v>
      </c>
      <c r="G937" t="s">
        <v>198</v>
      </c>
      <c r="H937" t="s">
        <v>14124</v>
      </c>
      <c r="I937" t="s">
        <v>13810</v>
      </c>
      <c r="J937" t="s">
        <v>5868</v>
      </c>
      <c r="K937" t="s">
        <v>109</v>
      </c>
      <c r="L937" s="1">
        <v>41921</v>
      </c>
      <c r="M937" s="10"/>
      <c r="N937" s="10"/>
      <c r="O937" s="10"/>
      <c r="P937" s="10"/>
      <c r="Q937" s="10"/>
      <c r="R937" s="10"/>
      <c r="S937" s="10"/>
      <c r="T937" s="10"/>
      <c r="U937" s="10"/>
      <c r="V937" s="10"/>
      <c r="W937" s="10"/>
      <c r="Z937" s="10"/>
      <c r="AA937" s="10"/>
      <c r="AB937" s="10"/>
      <c r="AC937" s="10"/>
      <c r="AD937" s="10"/>
      <c r="AE937" s="10"/>
    </row>
    <row r="938" spans="2:31">
      <c r="B938">
        <v>128</v>
      </c>
      <c r="C938" t="s">
        <v>5725</v>
      </c>
      <c r="D938" t="s">
        <v>5726</v>
      </c>
      <c r="E938" t="s">
        <v>592</v>
      </c>
      <c r="F938" t="s">
        <v>578</v>
      </c>
      <c r="G938" t="s">
        <v>5447</v>
      </c>
      <c r="H938" t="s">
        <v>16177</v>
      </c>
      <c r="I938" t="s">
        <v>10497</v>
      </c>
      <c r="J938" t="s">
        <v>109</v>
      </c>
      <c r="K938" t="s">
        <v>109</v>
      </c>
      <c r="L938" s="1">
        <v>41908</v>
      </c>
      <c r="M938" s="10"/>
      <c r="N938" s="10"/>
      <c r="O938" s="10"/>
      <c r="P938" s="10"/>
      <c r="Q938" s="10"/>
      <c r="R938" s="10"/>
      <c r="S938" s="10"/>
      <c r="T938" s="10"/>
      <c r="U938" s="10"/>
      <c r="V938" s="10"/>
      <c r="W938" s="10"/>
      <c r="Z938" s="10"/>
      <c r="AA938" s="10"/>
      <c r="AB938" s="10"/>
      <c r="AC938" s="10"/>
      <c r="AD938" s="10"/>
      <c r="AE938" s="10"/>
    </row>
    <row r="939" spans="2:31">
      <c r="B939">
        <v>127</v>
      </c>
      <c r="C939" t="s">
        <v>5515</v>
      </c>
      <c r="D939" t="s">
        <v>5516</v>
      </c>
      <c r="E939" t="s">
        <v>511</v>
      </c>
      <c r="F939" t="s">
        <v>14918</v>
      </c>
      <c r="G939" t="s">
        <v>235</v>
      </c>
      <c r="H939" t="s">
        <v>655</v>
      </c>
      <c r="I939" t="s">
        <v>10499</v>
      </c>
      <c r="J939" t="s">
        <v>109</v>
      </c>
      <c r="K939" t="s">
        <v>109</v>
      </c>
      <c r="L939" s="1">
        <v>41907</v>
      </c>
      <c r="M939" s="10"/>
      <c r="N939" s="10"/>
      <c r="O939" s="10"/>
      <c r="P939" s="10"/>
      <c r="Q939" s="10"/>
      <c r="R939" s="10"/>
      <c r="S939" s="10"/>
      <c r="T939" s="10"/>
      <c r="U939" s="10"/>
      <c r="V939" s="10"/>
      <c r="W939" s="10"/>
      <c r="Z939" s="10"/>
      <c r="AA939" s="10"/>
      <c r="AB939" s="10"/>
      <c r="AC939" s="10"/>
      <c r="AD939" s="10"/>
      <c r="AE939" s="10"/>
    </row>
    <row r="940" spans="2:31">
      <c r="B940">
        <v>126</v>
      </c>
      <c r="C940" t="s">
        <v>16178</v>
      </c>
      <c r="D940" t="s">
        <v>16178</v>
      </c>
      <c r="E940" t="s">
        <v>511</v>
      </c>
      <c r="F940" t="s">
        <v>15250</v>
      </c>
      <c r="G940" t="s">
        <v>235</v>
      </c>
      <c r="H940" t="s">
        <v>655</v>
      </c>
      <c r="I940" t="s">
        <v>10470</v>
      </c>
      <c r="J940" t="s">
        <v>5371</v>
      </c>
      <c r="K940" t="s">
        <v>109</v>
      </c>
      <c r="L940" s="1">
        <v>41907</v>
      </c>
      <c r="M940" s="10"/>
      <c r="N940" s="10"/>
      <c r="O940" s="10"/>
      <c r="P940" s="10"/>
      <c r="Q940" s="10"/>
      <c r="R940" s="10"/>
      <c r="S940" s="10"/>
      <c r="T940" s="10"/>
      <c r="U940" s="10"/>
      <c r="V940" s="10"/>
      <c r="W940" s="10"/>
      <c r="Z940" s="10"/>
      <c r="AA940" s="10"/>
      <c r="AB940" s="10"/>
      <c r="AC940" s="10"/>
      <c r="AD940" s="10"/>
      <c r="AE940" s="10"/>
    </row>
    <row r="941" spans="2:31">
      <c r="B941">
        <v>125</v>
      </c>
      <c r="C941" t="s">
        <v>1478</v>
      </c>
      <c r="D941" t="s">
        <v>6830</v>
      </c>
      <c r="E941" t="s">
        <v>5298</v>
      </c>
      <c r="F941" t="s">
        <v>507</v>
      </c>
      <c r="G941" t="s">
        <v>558</v>
      </c>
      <c r="H941" t="s">
        <v>508</v>
      </c>
      <c r="I941" t="s">
        <v>10470</v>
      </c>
      <c r="J941" t="s">
        <v>5371</v>
      </c>
      <c r="K941" t="s">
        <v>109</v>
      </c>
      <c r="L941" s="1">
        <v>41907</v>
      </c>
      <c r="M941" s="10"/>
      <c r="N941" s="10"/>
      <c r="O941" s="10"/>
      <c r="P941" s="10"/>
      <c r="Q941" s="10"/>
      <c r="R941" s="10"/>
      <c r="S941" s="10"/>
      <c r="T941" s="10"/>
      <c r="U941" s="10"/>
      <c r="V941" s="10"/>
      <c r="W941" s="10"/>
      <c r="Z941" s="10"/>
      <c r="AA941" s="10"/>
      <c r="AB941" s="10"/>
      <c r="AC941" s="10"/>
      <c r="AD941" s="10"/>
      <c r="AE941" s="10"/>
    </row>
    <row r="942" spans="2:31">
      <c r="B942">
        <v>124</v>
      </c>
      <c r="C942" t="s">
        <v>16179</v>
      </c>
      <c r="D942" t="s">
        <v>16180</v>
      </c>
      <c r="E942" t="s">
        <v>710</v>
      </c>
      <c r="F942" t="s">
        <v>722</v>
      </c>
      <c r="G942" t="s">
        <v>198</v>
      </c>
      <c r="H942" t="s">
        <v>723</v>
      </c>
      <c r="I942" t="s">
        <v>10499</v>
      </c>
      <c r="J942" t="s">
        <v>5730</v>
      </c>
      <c r="K942" t="s">
        <v>109</v>
      </c>
      <c r="L942" s="1">
        <v>41906</v>
      </c>
      <c r="M942" s="10"/>
      <c r="N942" s="10"/>
      <c r="O942" s="10"/>
      <c r="P942" s="10"/>
      <c r="Q942" s="10"/>
      <c r="R942" s="10"/>
      <c r="S942" s="10"/>
      <c r="T942" s="10"/>
      <c r="U942" s="10"/>
      <c r="V942" s="10"/>
      <c r="W942" s="10"/>
      <c r="Z942" s="10"/>
      <c r="AA942" s="10"/>
      <c r="AB942" s="10"/>
      <c r="AC942" s="10"/>
      <c r="AD942" s="10"/>
      <c r="AE942" s="10"/>
    </row>
    <row r="943" spans="2:31">
      <c r="B943">
        <v>123</v>
      </c>
      <c r="C943" t="s">
        <v>16181</v>
      </c>
      <c r="D943" t="s">
        <v>16182</v>
      </c>
      <c r="E943" t="s">
        <v>592</v>
      </c>
      <c r="F943" t="s">
        <v>578</v>
      </c>
      <c r="G943" t="s">
        <v>198</v>
      </c>
      <c r="H943" t="s">
        <v>15527</v>
      </c>
      <c r="I943" t="s">
        <v>10478</v>
      </c>
      <c r="J943" t="s">
        <v>528</v>
      </c>
      <c r="K943" t="s">
        <v>109</v>
      </c>
      <c r="L943" s="1">
        <v>41906</v>
      </c>
      <c r="M943" s="10"/>
      <c r="N943" s="10"/>
      <c r="O943" s="10"/>
      <c r="P943" s="10"/>
      <c r="Q943" s="10"/>
      <c r="R943" s="10"/>
      <c r="S943" s="10"/>
      <c r="T943" s="10"/>
      <c r="U943" s="10"/>
      <c r="V943" s="10"/>
      <c r="W943" s="10"/>
      <c r="Z943" s="10"/>
      <c r="AA943" s="10"/>
      <c r="AB943" s="10"/>
      <c r="AC943" s="10"/>
      <c r="AD943" s="10"/>
      <c r="AE943" s="10"/>
    </row>
    <row r="944" spans="2:31">
      <c r="B944">
        <v>122</v>
      </c>
      <c r="C944" t="s">
        <v>16183</v>
      </c>
      <c r="D944" t="s">
        <v>16183</v>
      </c>
      <c r="E944" t="s">
        <v>15522</v>
      </c>
      <c r="F944" t="s">
        <v>507</v>
      </c>
      <c r="G944" t="s">
        <v>198</v>
      </c>
      <c r="H944" t="s">
        <v>723</v>
      </c>
      <c r="I944" t="s">
        <v>10478</v>
      </c>
      <c r="J944" t="s">
        <v>528</v>
      </c>
      <c r="K944" t="s">
        <v>109</v>
      </c>
      <c r="L944" s="1">
        <v>41905</v>
      </c>
      <c r="M944" s="10"/>
      <c r="N944" s="10"/>
      <c r="O944" s="10"/>
      <c r="P944" s="10"/>
      <c r="Q944" s="10"/>
      <c r="R944" s="10"/>
      <c r="S944" s="10"/>
      <c r="T944" s="10"/>
      <c r="U944" s="10"/>
      <c r="V944" s="10"/>
      <c r="W944" s="10"/>
      <c r="Z944" s="10"/>
      <c r="AA944" s="10"/>
      <c r="AB944" s="10"/>
      <c r="AC944" s="10"/>
      <c r="AD944" s="10"/>
      <c r="AE944" s="10"/>
    </row>
    <row r="945" spans="2:31">
      <c r="B945">
        <v>121</v>
      </c>
      <c r="C945" t="s">
        <v>5869</v>
      </c>
      <c r="D945" t="s">
        <v>5870</v>
      </c>
      <c r="E945" t="s">
        <v>511</v>
      </c>
      <c r="F945" t="s">
        <v>722</v>
      </c>
      <c r="G945" t="s">
        <v>5447</v>
      </c>
      <c r="H945" t="s">
        <v>16177</v>
      </c>
      <c r="I945" t="s">
        <v>10499</v>
      </c>
      <c r="J945" t="s">
        <v>5453</v>
      </c>
      <c r="K945" t="s">
        <v>109</v>
      </c>
      <c r="L945" s="1">
        <v>41904</v>
      </c>
      <c r="M945" s="10"/>
      <c r="N945" s="10"/>
      <c r="O945" s="10"/>
      <c r="P945" s="10"/>
      <c r="Q945" s="10"/>
      <c r="R945" s="10"/>
      <c r="S945" s="10"/>
      <c r="T945" s="10"/>
      <c r="U945" s="10"/>
      <c r="V945" s="10"/>
      <c r="W945" s="10"/>
      <c r="Z945" s="10"/>
      <c r="AA945" s="10"/>
      <c r="AB945" s="10"/>
      <c r="AC945" s="10"/>
      <c r="AD945" s="10"/>
      <c r="AE945" s="10"/>
    </row>
    <row r="946" spans="2:31">
      <c r="B946">
        <v>120</v>
      </c>
      <c r="C946" t="s">
        <v>16184</v>
      </c>
      <c r="D946" t="s">
        <v>16185</v>
      </c>
      <c r="E946" t="s">
        <v>511</v>
      </c>
      <c r="F946" t="s">
        <v>722</v>
      </c>
      <c r="G946" t="s">
        <v>198</v>
      </c>
      <c r="H946" t="s">
        <v>14582</v>
      </c>
      <c r="I946" t="s">
        <v>10466</v>
      </c>
      <c r="J946" t="s">
        <v>143</v>
      </c>
      <c r="K946" t="s">
        <v>109</v>
      </c>
      <c r="L946" s="1">
        <v>41900</v>
      </c>
      <c r="M946" s="10"/>
      <c r="N946" s="10"/>
      <c r="O946" s="10"/>
      <c r="P946" s="10"/>
      <c r="Q946" s="10"/>
      <c r="R946" s="10"/>
      <c r="S946" s="10"/>
      <c r="T946" s="10"/>
      <c r="U946" s="10"/>
      <c r="V946" s="10"/>
      <c r="W946" s="10"/>
      <c r="Z946" s="10"/>
      <c r="AA946" s="10"/>
      <c r="AB946" s="10"/>
      <c r="AC946" s="10"/>
      <c r="AD946" s="10"/>
      <c r="AE946" s="10"/>
    </row>
    <row r="947" spans="2:31">
      <c r="B947">
        <v>119</v>
      </c>
      <c r="C947" t="s">
        <v>3789</v>
      </c>
      <c r="D947" t="s">
        <v>6920</v>
      </c>
      <c r="E947" t="s">
        <v>15175</v>
      </c>
      <c r="F947" t="s">
        <v>507</v>
      </c>
      <c r="G947" t="s">
        <v>558</v>
      </c>
      <c r="H947" t="s">
        <v>559</v>
      </c>
      <c r="I947" t="s">
        <v>10475</v>
      </c>
      <c r="J947" t="s">
        <v>5395</v>
      </c>
      <c r="K947" t="s">
        <v>109</v>
      </c>
      <c r="L947" s="1">
        <v>41900</v>
      </c>
      <c r="M947" s="10"/>
      <c r="N947" s="10"/>
      <c r="O947" s="10"/>
      <c r="P947" s="10"/>
      <c r="Q947" s="10"/>
      <c r="R947" s="10"/>
      <c r="S947" s="10"/>
      <c r="T947" s="10"/>
      <c r="U947" s="10"/>
      <c r="V947" s="10"/>
      <c r="W947" s="10"/>
      <c r="Z947" s="10"/>
      <c r="AA947" s="10"/>
      <c r="AB947" s="10"/>
      <c r="AC947" s="10"/>
      <c r="AD947" s="10"/>
      <c r="AE947" s="10"/>
    </row>
    <row r="948" spans="2:31">
      <c r="B948">
        <v>118</v>
      </c>
      <c r="C948" t="s">
        <v>5931</v>
      </c>
      <c r="D948" t="s">
        <v>16186</v>
      </c>
      <c r="E948" t="s">
        <v>511</v>
      </c>
      <c r="F948" t="s">
        <v>14918</v>
      </c>
      <c r="G948" t="s">
        <v>5447</v>
      </c>
      <c r="H948" t="s">
        <v>15858</v>
      </c>
      <c r="I948" t="s">
        <v>10475</v>
      </c>
      <c r="J948" t="s">
        <v>681</v>
      </c>
      <c r="K948" t="s">
        <v>109</v>
      </c>
      <c r="L948" s="1">
        <v>41899</v>
      </c>
      <c r="M948" s="10"/>
      <c r="N948" s="10"/>
      <c r="O948" s="10"/>
      <c r="P948" s="10"/>
      <c r="Q948" s="10"/>
      <c r="R948" s="10"/>
      <c r="S948" s="10"/>
      <c r="T948" s="10"/>
      <c r="U948" s="10"/>
      <c r="V948" s="10"/>
      <c r="W948" s="10"/>
      <c r="Z948" s="10"/>
      <c r="AA948" s="10"/>
      <c r="AB948" s="10"/>
      <c r="AC948" s="10"/>
      <c r="AD948" s="10"/>
      <c r="AE948" s="10"/>
    </row>
    <row r="949" spans="2:31">
      <c r="B949">
        <v>117</v>
      </c>
      <c r="C949" t="s">
        <v>5517</v>
      </c>
      <c r="D949" t="s">
        <v>5518</v>
      </c>
      <c r="E949" t="s">
        <v>15962</v>
      </c>
      <c r="F949" t="s">
        <v>15250</v>
      </c>
      <c r="G949" t="s">
        <v>235</v>
      </c>
      <c r="H949" t="s">
        <v>655</v>
      </c>
      <c r="I949" t="s">
        <v>10497</v>
      </c>
      <c r="J949" t="s">
        <v>109</v>
      </c>
      <c r="K949" t="s">
        <v>109</v>
      </c>
      <c r="L949" s="1">
        <v>41892</v>
      </c>
      <c r="M949" s="10"/>
      <c r="N949" s="10"/>
      <c r="O949" s="10"/>
      <c r="P949" s="10"/>
      <c r="Q949" s="10"/>
      <c r="R949" s="10"/>
      <c r="S949" s="10"/>
      <c r="T949" s="10"/>
      <c r="U949" s="10"/>
      <c r="V949" s="10"/>
      <c r="W949" s="10"/>
      <c r="Z949" s="10"/>
      <c r="AA949" s="10"/>
      <c r="AB949" s="10"/>
      <c r="AC949" s="10"/>
      <c r="AD949" s="10"/>
      <c r="AE949" s="10"/>
    </row>
    <row r="950" spans="2:31">
      <c r="B950">
        <v>116</v>
      </c>
      <c r="C950" t="s">
        <v>16187</v>
      </c>
      <c r="D950" t="s">
        <v>16188</v>
      </c>
      <c r="E950" t="s">
        <v>682</v>
      </c>
      <c r="F950" t="s">
        <v>15502</v>
      </c>
      <c r="G950" t="s">
        <v>558</v>
      </c>
      <c r="H950" t="s">
        <v>614</v>
      </c>
      <c r="I950" t="s">
        <v>10499</v>
      </c>
      <c r="J950" t="s">
        <v>5894</v>
      </c>
      <c r="K950" t="s">
        <v>109</v>
      </c>
      <c r="L950" s="1">
        <v>41892</v>
      </c>
      <c r="M950" s="10"/>
      <c r="N950" s="10"/>
      <c r="O950" s="10"/>
      <c r="P950" s="10"/>
      <c r="Q950" s="10"/>
      <c r="R950" s="10"/>
      <c r="S950" s="10"/>
      <c r="T950" s="10"/>
      <c r="U950" s="10"/>
      <c r="V950" s="10"/>
      <c r="W950" s="10"/>
      <c r="Z950" s="10"/>
      <c r="AA950" s="10"/>
      <c r="AB950" s="10"/>
      <c r="AC950" s="10"/>
      <c r="AD950" s="10"/>
      <c r="AE950" s="10"/>
    </row>
    <row r="951" spans="2:31">
      <c r="B951">
        <v>115</v>
      </c>
      <c r="C951" t="s">
        <v>16189</v>
      </c>
      <c r="D951" t="s">
        <v>16190</v>
      </c>
      <c r="E951" t="s">
        <v>511</v>
      </c>
      <c r="F951" t="s">
        <v>14918</v>
      </c>
      <c r="G951" t="s">
        <v>198</v>
      </c>
      <c r="H951" t="s">
        <v>605</v>
      </c>
      <c r="I951" t="s">
        <v>10499</v>
      </c>
      <c r="J951" t="s">
        <v>5489</v>
      </c>
      <c r="K951" t="s">
        <v>109</v>
      </c>
      <c r="L951" s="1">
        <v>41883</v>
      </c>
      <c r="M951" s="10"/>
      <c r="N951" s="10"/>
      <c r="O951" s="10"/>
      <c r="P951" s="10"/>
      <c r="Q951" s="10"/>
      <c r="R951" s="10"/>
      <c r="S951" s="10"/>
      <c r="T951" s="10"/>
      <c r="U951" s="10"/>
      <c r="V951" s="10"/>
      <c r="W951" s="10"/>
      <c r="Z951" s="10"/>
      <c r="AA951" s="10"/>
      <c r="AB951" s="10"/>
      <c r="AC951" s="10"/>
      <c r="AD951" s="10"/>
      <c r="AE951" s="10"/>
    </row>
    <row r="952" spans="2:31">
      <c r="B952">
        <v>114</v>
      </c>
      <c r="C952" t="s">
        <v>5933</v>
      </c>
      <c r="D952" t="s">
        <v>5934</v>
      </c>
      <c r="E952" t="s">
        <v>511</v>
      </c>
      <c r="F952" t="s">
        <v>15250</v>
      </c>
      <c r="G952" t="s">
        <v>198</v>
      </c>
      <c r="H952" t="s">
        <v>16005</v>
      </c>
      <c r="I952" t="s">
        <v>10473</v>
      </c>
      <c r="J952" t="s">
        <v>5386</v>
      </c>
      <c r="K952" t="s">
        <v>109</v>
      </c>
      <c r="L952" s="1">
        <v>41883</v>
      </c>
      <c r="M952" s="10"/>
      <c r="N952" s="10"/>
      <c r="O952" s="10"/>
      <c r="P952" s="10"/>
      <c r="Q952" s="10"/>
      <c r="R952" s="10"/>
      <c r="S952" s="10"/>
      <c r="T952" s="10"/>
      <c r="U952" s="10"/>
      <c r="V952" s="10"/>
      <c r="W952" s="10"/>
      <c r="Z952" s="10"/>
      <c r="AA952" s="10"/>
      <c r="AB952" s="10"/>
      <c r="AC952" s="10"/>
      <c r="AD952" s="10"/>
      <c r="AE952" s="10"/>
    </row>
    <row r="953" spans="2:31">
      <c r="B953">
        <v>113</v>
      </c>
      <c r="C953" t="s">
        <v>591</v>
      </c>
      <c r="D953" t="s">
        <v>6832</v>
      </c>
      <c r="E953" t="s">
        <v>592</v>
      </c>
      <c r="F953" t="s">
        <v>507</v>
      </c>
      <c r="G953" t="s">
        <v>558</v>
      </c>
      <c r="H953" t="s">
        <v>508</v>
      </c>
      <c r="I953" t="s">
        <v>10490</v>
      </c>
      <c r="J953" t="s">
        <v>217</v>
      </c>
      <c r="K953" t="s">
        <v>109</v>
      </c>
      <c r="L953" s="1">
        <v>41880</v>
      </c>
      <c r="M953" s="10"/>
      <c r="N953" s="10"/>
      <c r="O953" s="10"/>
      <c r="P953" s="10"/>
      <c r="Q953" s="10"/>
      <c r="R953" s="10"/>
      <c r="S953" s="10"/>
      <c r="T953" s="10"/>
      <c r="U953" s="10"/>
      <c r="V953" s="10"/>
      <c r="W953" s="10"/>
      <c r="Z953" s="10"/>
      <c r="AA953" s="10"/>
      <c r="AB953" s="10"/>
      <c r="AC953" s="10"/>
      <c r="AD953" s="10"/>
      <c r="AE953" s="10"/>
    </row>
    <row r="954" spans="2:31">
      <c r="B954">
        <v>112</v>
      </c>
      <c r="C954" t="s">
        <v>16191</v>
      </c>
      <c r="D954" t="s">
        <v>16192</v>
      </c>
      <c r="E954" t="s">
        <v>14713</v>
      </c>
      <c r="F954" t="s">
        <v>679</v>
      </c>
      <c r="G954" t="s">
        <v>198</v>
      </c>
      <c r="H954" t="s">
        <v>14755</v>
      </c>
      <c r="I954" t="s">
        <v>10531</v>
      </c>
      <c r="J954" t="s">
        <v>197</v>
      </c>
      <c r="K954" t="s">
        <v>109</v>
      </c>
      <c r="L954" s="1">
        <v>41880</v>
      </c>
      <c r="M954" s="10"/>
      <c r="N954" s="10"/>
      <c r="O954" s="10"/>
      <c r="P954" s="10"/>
      <c r="Q954" s="10"/>
      <c r="R954" s="10"/>
      <c r="S954" s="10"/>
      <c r="T954" s="10"/>
      <c r="U954" s="10"/>
      <c r="V954" s="10"/>
      <c r="W954" s="10"/>
      <c r="Z954" s="10"/>
      <c r="AA954" s="10"/>
      <c r="AB954" s="10"/>
      <c r="AC954" s="10"/>
      <c r="AD954" s="10"/>
      <c r="AE954" s="10"/>
    </row>
    <row r="955" spans="2:31">
      <c r="B955">
        <v>111</v>
      </c>
      <c r="C955" t="s">
        <v>16193</v>
      </c>
      <c r="D955" t="s">
        <v>16194</v>
      </c>
      <c r="E955" t="s">
        <v>511</v>
      </c>
      <c r="F955" t="s">
        <v>557</v>
      </c>
      <c r="G955" t="s">
        <v>198</v>
      </c>
      <c r="H955" t="s">
        <v>15387</v>
      </c>
      <c r="I955" t="s">
        <v>10497</v>
      </c>
      <c r="J955" t="s">
        <v>109</v>
      </c>
      <c r="K955" t="s">
        <v>109</v>
      </c>
      <c r="L955" s="1">
        <v>41872</v>
      </c>
      <c r="M955" s="10"/>
      <c r="N955" s="10"/>
      <c r="O955" s="10"/>
      <c r="P955" s="10"/>
      <c r="Q955" s="10"/>
      <c r="R955" s="10"/>
      <c r="S955" s="10"/>
      <c r="T955" s="10"/>
      <c r="U955" s="10"/>
      <c r="V955" s="10"/>
      <c r="W955" s="10"/>
      <c r="Z955" s="10"/>
      <c r="AA955" s="10"/>
      <c r="AB955" s="10"/>
      <c r="AC955" s="10"/>
      <c r="AD955" s="10"/>
      <c r="AE955" s="10"/>
    </row>
    <row r="956" spans="2:31">
      <c r="B956">
        <v>110</v>
      </c>
      <c r="C956" t="s">
        <v>5871</v>
      </c>
      <c r="D956" t="s">
        <v>5872</v>
      </c>
      <c r="E956" t="s">
        <v>511</v>
      </c>
      <c r="F956" t="s">
        <v>507</v>
      </c>
      <c r="G956" t="s">
        <v>144</v>
      </c>
      <c r="H956" t="s">
        <v>15116</v>
      </c>
      <c r="I956" t="s">
        <v>10499</v>
      </c>
      <c r="J956" t="s">
        <v>5472</v>
      </c>
      <c r="K956" t="s">
        <v>109</v>
      </c>
      <c r="L956" s="1">
        <v>41872</v>
      </c>
      <c r="M956" s="10"/>
      <c r="N956" s="10"/>
      <c r="O956" s="10"/>
      <c r="P956" s="10"/>
      <c r="Q956" s="10"/>
      <c r="R956" s="10"/>
      <c r="S956" s="10"/>
      <c r="T956" s="10"/>
      <c r="U956" s="10"/>
      <c r="V956" s="10"/>
      <c r="W956" s="10"/>
      <c r="Z956" s="10"/>
      <c r="AA956" s="10"/>
      <c r="AB956" s="10"/>
      <c r="AC956" s="10"/>
      <c r="AD956" s="10"/>
      <c r="AE956" s="10"/>
    </row>
    <row r="957" spans="2:31">
      <c r="B957">
        <v>109</v>
      </c>
      <c r="C957" t="s">
        <v>15170</v>
      </c>
      <c r="D957" t="s">
        <v>16195</v>
      </c>
      <c r="E957" t="s">
        <v>16168</v>
      </c>
      <c r="F957" t="s">
        <v>507</v>
      </c>
      <c r="G957" t="s">
        <v>198</v>
      </c>
      <c r="H957" t="s">
        <v>14582</v>
      </c>
      <c r="I957" t="s">
        <v>10497</v>
      </c>
      <c r="J957" t="s">
        <v>5492</v>
      </c>
      <c r="K957" t="s">
        <v>109</v>
      </c>
      <c r="L957" s="1">
        <v>41858</v>
      </c>
      <c r="M957" s="10"/>
      <c r="N957" s="10"/>
      <c r="O957" s="10"/>
      <c r="P957" s="10"/>
      <c r="Q957" s="10"/>
      <c r="R957" s="10"/>
      <c r="S957" s="10"/>
      <c r="T957" s="10"/>
      <c r="U957" s="10"/>
      <c r="V957" s="10"/>
      <c r="W957" s="10"/>
      <c r="Z957" s="10"/>
      <c r="AA957" s="10"/>
      <c r="AB957" s="10"/>
      <c r="AC957" s="10"/>
      <c r="AD957" s="10"/>
      <c r="AE957" s="10"/>
    </row>
    <row r="958" spans="2:31">
      <c r="B958">
        <v>108</v>
      </c>
      <c r="C958" t="s">
        <v>6833</v>
      </c>
      <c r="D958" t="s">
        <v>6834</v>
      </c>
      <c r="E958" t="s">
        <v>511</v>
      </c>
      <c r="F958" t="s">
        <v>578</v>
      </c>
      <c r="G958" t="s">
        <v>235</v>
      </c>
      <c r="H958" t="s">
        <v>655</v>
      </c>
      <c r="I958" t="s">
        <v>10497</v>
      </c>
      <c r="J958" t="s">
        <v>109</v>
      </c>
      <c r="K958" t="s">
        <v>109</v>
      </c>
      <c r="L958" s="1">
        <v>41852</v>
      </c>
      <c r="M958" s="10"/>
      <c r="N958" s="10"/>
      <c r="O958" s="10"/>
      <c r="P958" s="10"/>
      <c r="Q958" s="10"/>
      <c r="R958" s="10"/>
      <c r="S958" s="10"/>
      <c r="T958" s="10"/>
      <c r="U958" s="10"/>
      <c r="V958" s="10"/>
      <c r="W958" s="10"/>
      <c r="Z958" s="10"/>
      <c r="AA958" s="10"/>
      <c r="AB958" s="10"/>
      <c r="AC958" s="10"/>
      <c r="AD958" s="10"/>
      <c r="AE958" s="10"/>
    </row>
    <row r="959" spans="2:31">
      <c r="B959">
        <v>107</v>
      </c>
      <c r="C959" t="s">
        <v>865</v>
      </c>
      <c r="D959" t="s">
        <v>6835</v>
      </c>
      <c r="E959" t="s">
        <v>15653</v>
      </c>
      <c r="F959" t="s">
        <v>679</v>
      </c>
      <c r="G959" t="s">
        <v>558</v>
      </c>
      <c r="H959" t="s">
        <v>508</v>
      </c>
      <c r="I959" t="s">
        <v>10475</v>
      </c>
      <c r="J959" t="s">
        <v>681</v>
      </c>
      <c r="K959" t="s">
        <v>109</v>
      </c>
      <c r="L959" s="1">
        <v>41849</v>
      </c>
      <c r="M959" s="10"/>
      <c r="N959" s="10"/>
      <c r="O959" s="10"/>
      <c r="P959" s="10"/>
      <c r="Q959" s="10"/>
      <c r="R959" s="10"/>
      <c r="S959" s="10"/>
      <c r="T959" s="10"/>
      <c r="U959" s="10"/>
      <c r="V959" s="10"/>
      <c r="W959" s="10"/>
      <c r="Z959" s="10"/>
      <c r="AA959" s="10"/>
      <c r="AB959" s="10"/>
      <c r="AC959" s="10"/>
      <c r="AD959" s="10"/>
      <c r="AE959" s="10"/>
    </row>
    <row r="960" spans="2:31">
      <c r="B960">
        <v>106</v>
      </c>
      <c r="C960" t="s">
        <v>16196</v>
      </c>
      <c r="D960" t="s">
        <v>16197</v>
      </c>
      <c r="E960" t="s">
        <v>511</v>
      </c>
      <c r="F960" t="s">
        <v>15250</v>
      </c>
      <c r="G960" t="s">
        <v>235</v>
      </c>
      <c r="H960" t="s">
        <v>655</v>
      </c>
      <c r="I960" t="s">
        <v>10475</v>
      </c>
      <c r="J960" t="s">
        <v>681</v>
      </c>
      <c r="K960" t="s">
        <v>109</v>
      </c>
      <c r="L960" s="1">
        <v>41845</v>
      </c>
      <c r="M960" s="10"/>
      <c r="N960" s="10"/>
      <c r="O960" s="10"/>
      <c r="P960" s="10"/>
      <c r="Q960" s="10"/>
      <c r="R960" s="10"/>
      <c r="S960" s="10"/>
      <c r="T960" s="10"/>
      <c r="U960" s="10"/>
      <c r="V960" s="10"/>
      <c r="W960" s="10"/>
      <c r="Z960" s="10"/>
      <c r="AA960" s="10"/>
      <c r="AB960" s="10"/>
      <c r="AC960" s="10"/>
      <c r="AD960" s="10"/>
      <c r="AE960" s="10"/>
    </row>
    <row r="961" spans="2:31">
      <c r="B961">
        <v>105</v>
      </c>
      <c r="C961" t="s">
        <v>6861</v>
      </c>
      <c r="D961" t="s">
        <v>6862</v>
      </c>
      <c r="E961" t="s">
        <v>710</v>
      </c>
      <c r="F961" t="s">
        <v>722</v>
      </c>
      <c r="G961" t="s">
        <v>198</v>
      </c>
      <c r="H961" t="s">
        <v>527</v>
      </c>
      <c r="I961" t="s">
        <v>10499</v>
      </c>
      <c r="J961" t="s">
        <v>5453</v>
      </c>
      <c r="K961" t="s">
        <v>109</v>
      </c>
      <c r="L961" s="1">
        <v>41844</v>
      </c>
      <c r="M961" s="10"/>
      <c r="N961" s="10"/>
      <c r="O961" s="10"/>
      <c r="P961" s="10"/>
      <c r="Q961" s="10"/>
      <c r="R961" s="10"/>
      <c r="S961" s="10"/>
      <c r="T961" s="10"/>
      <c r="U961" s="10"/>
      <c r="V961" s="10"/>
      <c r="W961" s="10"/>
      <c r="Z961" s="10"/>
      <c r="AA961" s="10"/>
      <c r="AB961" s="10"/>
      <c r="AC961" s="10"/>
      <c r="AD961" s="10"/>
      <c r="AE961" s="10"/>
    </row>
    <row r="962" spans="2:31">
      <c r="B962">
        <v>104</v>
      </c>
      <c r="C962" t="s">
        <v>6836</v>
      </c>
      <c r="D962" t="s">
        <v>6837</v>
      </c>
      <c r="E962" t="s">
        <v>511</v>
      </c>
      <c r="F962" t="s">
        <v>507</v>
      </c>
      <c r="G962" t="s">
        <v>144</v>
      </c>
      <c r="H962" t="s">
        <v>14869</v>
      </c>
      <c r="I962" t="s">
        <v>10466</v>
      </c>
      <c r="J962" t="s">
        <v>143</v>
      </c>
      <c r="K962" t="s">
        <v>109</v>
      </c>
      <c r="L962" s="1">
        <v>41841</v>
      </c>
      <c r="M962" s="10"/>
      <c r="N962" s="10"/>
      <c r="O962" s="10"/>
      <c r="P962" s="10"/>
      <c r="Q962" s="10"/>
      <c r="R962" s="10"/>
      <c r="S962" s="10"/>
      <c r="T962" s="10"/>
      <c r="U962" s="10"/>
      <c r="V962" s="10"/>
      <c r="W962" s="10"/>
      <c r="Z962" s="10"/>
      <c r="AA962" s="10"/>
      <c r="AB962" s="10"/>
      <c r="AC962" s="10"/>
      <c r="AD962" s="10"/>
      <c r="AE962" s="10"/>
    </row>
    <row r="963" spans="2:31">
      <c r="B963">
        <v>103</v>
      </c>
      <c r="C963" t="s">
        <v>4218</v>
      </c>
      <c r="D963" t="s">
        <v>6869</v>
      </c>
      <c r="E963" t="s">
        <v>16198</v>
      </c>
      <c r="F963" t="s">
        <v>557</v>
      </c>
      <c r="G963" t="s">
        <v>235</v>
      </c>
      <c r="H963" t="s">
        <v>655</v>
      </c>
      <c r="I963" t="s">
        <v>10497</v>
      </c>
      <c r="J963" t="s">
        <v>109</v>
      </c>
      <c r="K963" t="s">
        <v>109</v>
      </c>
      <c r="L963" s="1">
        <v>41834</v>
      </c>
      <c r="M963" s="10"/>
      <c r="N963" s="10"/>
      <c r="O963" s="10"/>
      <c r="P963" s="10"/>
      <c r="Q963" s="10"/>
      <c r="R963" s="10"/>
      <c r="S963" s="10"/>
      <c r="T963" s="10"/>
      <c r="U963" s="10"/>
      <c r="V963" s="10"/>
      <c r="W963" s="10"/>
      <c r="Z963" s="10"/>
      <c r="AA963" s="10"/>
      <c r="AB963" s="10"/>
      <c r="AC963" s="10"/>
      <c r="AD963" s="10"/>
      <c r="AE963" s="10"/>
    </row>
    <row r="964" spans="2:31">
      <c r="B964">
        <v>102</v>
      </c>
      <c r="C964" t="s">
        <v>6838</v>
      </c>
      <c r="D964" t="s">
        <v>6839</v>
      </c>
      <c r="E964" t="s">
        <v>511</v>
      </c>
      <c r="F964" t="s">
        <v>507</v>
      </c>
      <c r="G964" t="s">
        <v>5413</v>
      </c>
      <c r="H964" t="s">
        <v>15179</v>
      </c>
      <c r="I964" t="s">
        <v>10511</v>
      </c>
      <c r="J964" t="s">
        <v>6840</v>
      </c>
      <c r="K964" t="s">
        <v>109</v>
      </c>
      <c r="L964" s="1">
        <v>41830</v>
      </c>
      <c r="M964" s="10"/>
      <c r="N964" s="10"/>
      <c r="O964" s="10"/>
      <c r="P964" s="10"/>
      <c r="Q964" s="10"/>
      <c r="R964" s="10"/>
      <c r="S964" s="10"/>
      <c r="T964" s="10"/>
      <c r="U964" s="10"/>
      <c r="V964" s="10"/>
      <c r="W964" s="10"/>
      <c r="Z964" s="10"/>
      <c r="AA964" s="10"/>
      <c r="AB964" s="10"/>
      <c r="AC964" s="10"/>
      <c r="AD964" s="10"/>
      <c r="AE964" s="10"/>
    </row>
    <row r="965" spans="2:31">
      <c r="B965">
        <v>101</v>
      </c>
      <c r="C965" t="s">
        <v>16199</v>
      </c>
      <c r="D965" t="s">
        <v>16200</v>
      </c>
      <c r="E965" t="s">
        <v>511</v>
      </c>
      <c r="F965" t="s">
        <v>679</v>
      </c>
      <c r="G965" t="s">
        <v>5413</v>
      </c>
      <c r="H965" t="s">
        <v>15473</v>
      </c>
      <c r="I965" t="s">
        <v>10490</v>
      </c>
      <c r="J965" t="s">
        <v>217</v>
      </c>
      <c r="K965" t="s">
        <v>109</v>
      </c>
      <c r="L965" s="1">
        <v>41830</v>
      </c>
      <c r="M965" s="10"/>
      <c r="N965" s="10"/>
      <c r="O965" s="10"/>
      <c r="P965" s="10"/>
      <c r="Q965" s="10"/>
      <c r="R965" s="10"/>
      <c r="S965" s="10"/>
      <c r="T965" s="10"/>
      <c r="U965" s="10"/>
      <c r="V965" s="10"/>
      <c r="W965" s="10"/>
      <c r="Z965" s="10"/>
      <c r="AA965" s="10"/>
      <c r="AB965" s="10"/>
      <c r="AC965" s="10"/>
      <c r="AD965" s="10"/>
      <c r="AE965" s="10"/>
    </row>
    <row r="966" spans="2:31">
      <c r="B966">
        <v>100</v>
      </c>
      <c r="C966" t="s">
        <v>5727</v>
      </c>
      <c r="D966" t="s">
        <v>16201</v>
      </c>
      <c r="E966" t="s">
        <v>592</v>
      </c>
      <c r="F966" t="s">
        <v>15502</v>
      </c>
      <c r="G966" t="s">
        <v>558</v>
      </c>
      <c r="H966" t="s">
        <v>614</v>
      </c>
      <c r="I966" t="s">
        <v>10499</v>
      </c>
      <c r="J966" t="s">
        <v>5730</v>
      </c>
      <c r="K966" t="s">
        <v>109</v>
      </c>
      <c r="L966" s="1">
        <v>41829</v>
      </c>
      <c r="M966" s="10"/>
      <c r="N966" s="10"/>
      <c r="O966" s="10"/>
      <c r="P966" s="10"/>
      <c r="Q966" s="10"/>
      <c r="R966" s="10"/>
      <c r="S966" s="10"/>
      <c r="T966" s="10"/>
      <c r="U966" s="10"/>
      <c r="V966" s="10"/>
      <c r="W966" s="10"/>
      <c r="Z966" s="10"/>
      <c r="AA966" s="10"/>
      <c r="AB966" s="10"/>
      <c r="AC966" s="10"/>
      <c r="AD966" s="10"/>
      <c r="AE966" s="10"/>
    </row>
    <row r="967" spans="2:31">
      <c r="B967">
        <v>99</v>
      </c>
      <c r="C967" t="s">
        <v>16202</v>
      </c>
      <c r="D967" t="s">
        <v>16203</v>
      </c>
      <c r="E967" t="s">
        <v>511</v>
      </c>
      <c r="F967" t="s">
        <v>15250</v>
      </c>
      <c r="G967" t="s">
        <v>558</v>
      </c>
      <c r="H967" t="s">
        <v>614</v>
      </c>
      <c r="I967" t="s">
        <v>10497</v>
      </c>
      <c r="J967" t="s">
        <v>109</v>
      </c>
      <c r="K967" t="s">
        <v>109</v>
      </c>
      <c r="L967" s="1">
        <v>41823</v>
      </c>
      <c r="M967" s="10"/>
      <c r="N967" s="10"/>
      <c r="O967" s="10"/>
      <c r="P967" s="10"/>
      <c r="Q967" s="10"/>
      <c r="R967" s="10"/>
      <c r="S967" s="10"/>
      <c r="T967" s="10"/>
      <c r="U967" s="10"/>
      <c r="V967" s="10"/>
      <c r="W967" s="10"/>
      <c r="Z967" s="10"/>
      <c r="AA967" s="10"/>
      <c r="AB967" s="10"/>
      <c r="AC967" s="10"/>
      <c r="AD967" s="10"/>
      <c r="AE967" s="10"/>
    </row>
    <row r="968" spans="2:31">
      <c r="B968">
        <v>98</v>
      </c>
      <c r="C968" t="s">
        <v>2611</v>
      </c>
      <c r="D968" t="s">
        <v>16204</v>
      </c>
      <c r="E968" t="s">
        <v>511</v>
      </c>
      <c r="F968" t="s">
        <v>578</v>
      </c>
      <c r="G968" t="s">
        <v>558</v>
      </c>
      <c r="H968" t="s">
        <v>614</v>
      </c>
      <c r="I968" t="s">
        <v>10497</v>
      </c>
      <c r="J968" t="s">
        <v>615</v>
      </c>
      <c r="K968" t="s">
        <v>109</v>
      </c>
      <c r="L968" s="1">
        <v>41820</v>
      </c>
      <c r="M968" s="10"/>
      <c r="N968" s="10"/>
      <c r="O968" s="10"/>
      <c r="P968" s="10"/>
      <c r="Q968" s="10"/>
      <c r="R968" s="10"/>
      <c r="S968" s="10"/>
      <c r="T968" s="10"/>
      <c r="U968" s="10"/>
      <c r="V968" s="10"/>
      <c r="W968" s="10"/>
      <c r="Z968" s="10"/>
      <c r="AA968" s="10"/>
      <c r="AB968" s="10"/>
      <c r="AC968" s="10"/>
      <c r="AD968" s="10"/>
      <c r="AE968" s="10"/>
    </row>
    <row r="969" spans="2:31">
      <c r="B969">
        <v>97</v>
      </c>
      <c r="C969" t="s">
        <v>5519</v>
      </c>
      <c r="D969" t="s">
        <v>5520</v>
      </c>
      <c r="E969" t="s">
        <v>511</v>
      </c>
      <c r="F969" t="s">
        <v>722</v>
      </c>
      <c r="G969" t="s">
        <v>198</v>
      </c>
      <c r="H969" t="s">
        <v>14595</v>
      </c>
      <c r="I969" t="s">
        <v>10499</v>
      </c>
      <c r="J969" t="s">
        <v>5453</v>
      </c>
      <c r="K969" t="s">
        <v>109</v>
      </c>
      <c r="L969" s="1">
        <v>41815</v>
      </c>
      <c r="M969" s="10"/>
      <c r="N969" s="10"/>
      <c r="O969" s="10"/>
      <c r="P969" s="10"/>
      <c r="Q969" s="10"/>
      <c r="R969" s="10"/>
      <c r="S969" s="10"/>
      <c r="T969" s="10"/>
      <c r="U969" s="10"/>
      <c r="V969" s="10"/>
      <c r="W969" s="10"/>
      <c r="Z969" s="10"/>
      <c r="AA969" s="10"/>
      <c r="AB969" s="10"/>
      <c r="AC969" s="10"/>
      <c r="AD969" s="10"/>
      <c r="AE969" s="10"/>
    </row>
    <row r="970" spans="2:31">
      <c r="B970">
        <v>96</v>
      </c>
      <c r="C970" t="s">
        <v>5786</v>
      </c>
      <c r="D970" t="s">
        <v>2556</v>
      </c>
      <c r="E970" t="s">
        <v>779</v>
      </c>
      <c r="F970" t="s">
        <v>679</v>
      </c>
      <c r="G970" t="s">
        <v>558</v>
      </c>
      <c r="H970" t="s">
        <v>559</v>
      </c>
      <c r="I970" t="s">
        <v>10499</v>
      </c>
      <c r="J970" t="s">
        <v>5489</v>
      </c>
      <c r="K970" t="s">
        <v>109</v>
      </c>
      <c r="L970" s="1">
        <v>41814</v>
      </c>
      <c r="M970" s="10"/>
      <c r="N970" s="10"/>
      <c r="O970" s="10"/>
      <c r="P970" s="10"/>
      <c r="Q970" s="10"/>
      <c r="R970" s="10"/>
      <c r="S970" s="10"/>
      <c r="T970" s="10"/>
      <c r="U970" s="10"/>
      <c r="V970" s="10"/>
      <c r="W970" s="10"/>
      <c r="Z970" s="10"/>
      <c r="AA970" s="10"/>
      <c r="AB970" s="10"/>
      <c r="AC970" s="10"/>
      <c r="AD970" s="10"/>
      <c r="AE970" s="10"/>
    </row>
    <row r="971" spans="2:31">
      <c r="B971">
        <v>95</v>
      </c>
      <c r="C971" t="s">
        <v>14788</v>
      </c>
      <c r="D971" t="s">
        <v>14784</v>
      </c>
      <c r="E971" t="s">
        <v>16205</v>
      </c>
      <c r="F971" t="s">
        <v>14918</v>
      </c>
      <c r="G971" t="s">
        <v>5413</v>
      </c>
      <c r="H971" t="s">
        <v>15473</v>
      </c>
      <c r="I971" t="s">
        <v>10490</v>
      </c>
      <c r="J971" t="s">
        <v>509</v>
      </c>
      <c r="K971" t="s">
        <v>109</v>
      </c>
      <c r="L971" s="1">
        <v>41809</v>
      </c>
      <c r="M971" s="10"/>
      <c r="N971" s="10"/>
      <c r="O971" s="10"/>
      <c r="P971" s="10"/>
      <c r="Q971" s="10"/>
      <c r="R971" s="10"/>
      <c r="S971" s="10"/>
      <c r="T971" s="10"/>
      <c r="U971" s="10"/>
      <c r="V971" s="10"/>
      <c r="W971" s="10"/>
      <c r="Z971" s="10"/>
      <c r="AA971" s="10"/>
      <c r="AB971" s="10"/>
      <c r="AC971" s="10"/>
      <c r="AD971" s="10"/>
      <c r="AE971" s="10"/>
    </row>
    <row r="972" spans="2:31">
      <c r="B972">
        <v>94</v>
      </c>
      <c r="C972" t="s">
        <v>5917</v>
      </c>
      <c r="D972" t="s">
        <v>5918</v>
      </c>
      <c r="E972" t="s">
        <v>15435</v>
      </c>
      <c r="F972" t="s">
        <v>578</v>
      </c>
      <c r="G972" t="s">
        <v>5447</v>
      </c>
      <c r="H972" t="s">
        <v>14714</v>
      </c>
      <c r="I972" t="s">
        <v>10499</v>
      </c>
      <c r="J972" t="s">
        <v>109</v>
      </c>
      <c r="K972" t="s">
        <v>109</v>
      </c>
      <c r="L972" s="1">
        <v>41808</v>
      </c>
      <c r="M972" s="10"/>
      <c r="N972" s="10"/>
      <c r="O972" s="10"/>
      <c r="P972" s="10"/>
      <c r="Q972" s="10"/>
      <c r="R972" s="10"/>
      <c r="S972" s="10"/>
      <c r="T972" s="10"/>
      <c r="U972" s="10"/>
      <c r="V972" s="10"/>
      <c r="W972" s="10"/>
      <c r="Z972" s="10"/>
      <c r="AA972" s="10"/>
      <c r="AB972" s="10"/>
      <c r="AC972" s="10"/>
      <c r="AD972" s="10"/>
      <c r="AE972" s="10"/>
    </row>
    <row r="973" spans="2:31">
      <c r="B973">
        <v>93</v>
      </c>
      <c r="C973" t="s">
        <v>5873</v>
      </c>
      <c r="D973" t="s">
        <v>5874</v>
      </c>
      <c r="E973" t="s">
        <v>511</v>
      </c>
      <c r="F973" t="s">
        <v>507</v>
      </c>
      <c r="G973" t="s">
        <v>144</v>
      </c>
      <c r="H973" t="s">
        <v>14818</v>
      </c>
      <c r="I973" t="s">
        <v>10499</v>
      </c>
      <c r="J973" t="s">
        <v>5730</v>
      </c>
      <c r="K973" t="s">
        <v>109</v>
      </c>
      <c r="L973" s="1">
        <v>41803</v>
      </c>
      <c r="M973" s="10"/>
      <c r="N973" s="10"/>
      <c r="O973" s="10"/>
      <c r="P973" s="10"/>
      <c r="Q973" s="10"/>
      <c r="R973" s="10"/>
      <c r="S973" s="10"/>
      <c r="T973" s="10"/>
      <c r="U973" s="10"/>
      <c r="V973" s="10"/>
      <c r="W973" s="10"/>
      <c r="Z973" s="10"/>
      <c r="AA973" s="10"/>
      <c r="AB973" s="10"/>
      <c r="AC973" s="10"/>
      <c r="AD973" s="10"/>
      <c r="AE973" s="10"/>
    </row>
    <row r="974" spans="2:31">
      <c r="B974">
        <v>92</v>
      </c>
      <c r="C974" t="s">
        <v>667</v>
      </c>
      <c r="D974" t="s">
        <v>16206</v>
      </c>
      <c r="E974" t="s">
        <v>511</v>
      </c>
      <c r="F974" t="s">
        <v>507</v>
      </c>
      <c r="G974" t="s">
        <v>144</v>
      </c>
      <c r="H974" t="s">
        <v>655</v>
      </c>
      <c r="I974" t="s">
        <v>10475</v>
      </c>
      <c r="J974" t="s">
        <v>668</v>
      </c>
      <c r="K974" t="s">
        <v>109</v>
      </c>
      <c r="L974" s="1">
        <v>41801</v>
      </c>
      <c r="M974" s="10"/>
      <c r="N974" s="10"/>
      <c r="O974" s="10"/>
      <c r="P974" s="10"/>
      <c r="Q974" s="10"/>
      <c r="R974" s="10"/>
      <c r="S974" s="10"/>
      <c r="T974" s="10"/>
      <c r="U974" s="10"/>
      <c r="V974" s="10"/>
      <c r="W974" s="10"/>
      <c r="Z974" s="10"/>
      <c r="AA974" s="10"/>
      <c r="AB974" s="10"/>
      <c r="AC974" s="10"/>
      <c r="AD974" s="10"/>
      <c r="AE974" s="10"/>
    </row>
    <row r="975" spans="2:31">
      <c r="B975">
        <v>91</v>
      </c>
      <c r="C975" t="s">
        <v>5731</v>
      </c>
      <c r="D975" t="s">
        <v>16207</v>
      </c>
      <c r="E975" t="s">
        <v>5298</v>
      </c>
      <c r="F975" t="s">
        <v>722</v>
      </c>
      <c r="G975" t="s">
        <v>198</v>
      </c>
      <c r="H975" t="s">
        <v>15416</v>
      </c>
      <c r="I975" t="s">
        <v>10499</v>
      </c>
      <c r="J975" t="s">
        <v>5472</v>
      </c>
      <c r="K975" t="s">
        <v>109</v>
      </c>
      <c r="L975" s="1">
        <v>41799</v>
      </c>
      <c r="M975" s="10"/>
      <c r="N975" s="10"/>
      <c r="O975" s="10"/>
      <c r="P975" s="10"/>
      <c r="Q975" s="10"/>
      <c r="R975" s="10"/>
      <c r="S975" s="10"/>
      <c r="T975" s="10"/>
      <c r="U975" s="10"/>
      <c r="V975" s="10"/>
      <c r="W975" s="10"/>
      <c r="Z975" s="10"/>
      <c r="AA975" s="10"/>
      <c r="AB975" s="10"/>
      <c r="AC975" s="10"/>
      <c r="AD975" s="10"/>
      <c r="AE975" s="10"/>
    </row>
    <row r="976" spans="2:31">
      <c r="B976">
        <v>90</v>
      </c>
      <c r="C976" t="s">
        <v>5915</v>
      </c>
      <c r="D976" t="s">
        <v>5916</v>
      </c>
      <c r="E976" t="s">
        <v>5298</v>
      </c>
      <c r="F976" t="s">
        <v>15502</v>
      </c>
      <c r="G976" t="s">
        <v>5413</v>
      </c>
      <c r="H976" t="s">
        <v>15473</v>
      </c>
      <c r="I976" t="s">
        <v>10499</v>
      </c>
      <c r="J976" t="s">
        <v>5453</v>
      </c>
      <c r="K976" t="s">
        <v>109</v>
      </c>
      <c r="L976" s="1">
        <v>41799</v>
      </c>
      <c r="M976" s="10"/>
      <c r="N976" s="10"/>
      <c r="O976" s="10"/>
      <c r="P976" s="10"/>
      <c r="Q976" s="10"/>
      <c r="R976" s="10"/>
      <c r="S976" s="10"/>
      <c r="T976" s="10"/>
      <c r="U976" s="10"/>
      <c r="V976" s="10"/>
      <c r="W976" s="10"/>
      <c r="Z976" s="10"/>
      <c r="AA976" s="10"/>
      <c r="AB976" s="10"/>
      <c r="AC976" s="10"/>
      <c r="AD976" s="10"/>
      <c r="AE976" s="10"/>
    </row>
    <row r="977" spans="2:31">
      <c r="B977">
        <v>89</v>
      </c>
      <c r="C977" t="s">
        <v>2400</v>
      </c>
      <c r="D977" t="s">
        <v>6843</v>
      </c>
      <c r="E977" t="s">
        <v>15175</v>
      </c>
      <c r="F977" t="s">
        <v>679</v>
      </c>
      <c r="G977" t="s">
        <v>558</v>
      </c>
      <c r="H977" t="s">
        <v>614</v>
      </c>
      <c r="I977" t="s">
        <v>10497</v>
      </c>
      <c r="J977" t="s">
        <v>615</v>
      </c>
      <c r="K977" t="s">
        <v>109</v>
      </c>
      <c r="L977" s="1">
        <v>41796</v>
      </c>
      <c r="M977" s="10"/>
      <c r="N977" s="10"/>
      <c r="O977" s="10"/>
      <c r="P977" s="10"/>
      <c r="Q977" s="10"/>
      <c r="R977" s="10"/>
      <c r="S977" s="10"/>
      <c r="T977" s="10"/>
      <c r="U977" s="10"/>
      <c r="V977" s="10"/>
      <c r="W977" s="10"/>
      <c r="Z977" s="10"/>
      <c r="AA977" s="10"/>
      <c r="AB977" s="10"/>
      <c r="AC977" s="10"/>
      <c r="AD977" s="10"/>
      <c r="AE977" s="10"/>
    </row>
    <row r="978" spans="2:31">
      <c r="B978">
        <v>88</v>
      </c>
      <c r="C978" t="s">
        <v>6873</v>
      </c>
      <c r="D978" t="s">
        <v>6874</v>
      </c>
      <c r="E978" t="s">
        <v>15419</v>
      </c>
      <c r="F978" t="s">
        <v>14196</v>
      </c>
      <c r="G978" t="s">
        <v>5447</v>
      </c>
      <c r="H978" t="s">
        <v>15716</v>
      </c>
      <c r="I978" t="s">
        <v>10499</v>
      </c>
      <c r="J978" t="s">
        <v>109</v>
      </c>
      <c r="K978" t="s">
        <v>109</v>
      </c>
      <c r="L978" s="1">
        <v>41794</v>
      </c>
      <c r="M978" s="10"/>
      <c r="N978" s="10"/>
      <c r="O978" s="10"/>
      <c r="P978" s="10"/>
      <c r="Q978" s="10"/>
      <c r="R978" s="10"/>
      <c r="S978" s="10"/>
      <c r="T978" s="10"/>
      <c r="U978" s="10"/>
      <c r="V978" s="10"/>
      <c r="W978" s="10"/>
      <c r="Z978" s="10"/>
      <c r="AA978" s="10"/>
      <c r="AB978" s="10"/>
      <c r="AC978" s="10"/>
      <c r="AD978" s="10"/>
      <c r="AE978" s="10"/>
    </row>
    <row r="979" spans="2:31">
      <c r="B979">
        <v>87</v>
      </c>
      <c r="C979" t="s">
        <v>5875</v>
      </c>
      <c r="D979" t="s">
        <v>5876</v>
      </c>
      <c r="E979" t="s">
        <v>511</v>
      </c>
      <c r="F979" t="s">
        <v>679</v>
      </c>
      <c r="G979" t="s">
        <v>198</v>
      </c>
      <c r="H979" t="s">
        <v>778</v>
      </c>
      <c r="I979" t="s">
        <v>10499</v>
      </c>
      <c r="J979" t="s">
        <v>5453</v>
      </c>
      <c r="K979" t="s">
        <v>109</v>
      </c>
      <c r="L979" s="1">
        <v>41793</v>
      </c>
      <c r="M979" s="10"/>
      <c r="N979" s="10"/>
      <c r="O979" s="10"/>
      <c r="P979" s="10"/>
      <c r="Q979" s="10"/>
      <c r="R979" s="10"/>
      <c r="S979" s="10"/>
      <c r="T979" s="10"/>
      <c r="U979" s="10"/>
      <c r="V979" s="10"/>
      <c r="W979" s="10"/>
      <c r="Z979" s="10"/>
      <c r="AA979" s="10"/>
      <c r="AB979" s="10"/>
      <c r="AC979" s="10"/>
      <c r="AD979" s="10"/>
      <c r="AE979" s="10"/>
    </row>
    <row r="980" spans="2:31">
      <c r="B980">
        <v>86</v>
      </c>
      <c r="C980" t="s">
        <v>5877</v>
      </c>
      <c r="D980" t="s">
        <v>5878</v>
      </c>
      <c r="E980" t="s">
        <v>16168</v>
      </c>
      <c r="F980" t="s">
        <v>507</v>
      </c>
      <c r="G980" t="s">
        <v>198</v>
      </c>
      <c r="H980" t="s">
        <v>15527</v>
      </c>
      <c r="I980" t="s">
        <v>10499</v>
      </c>
      <c r="J980" t="s">
        <v>5879</v>
      </c>
      <c r="K980" t="s">
        <v>109</v>
      </c>
      <c r="L980" s="1">
        <v>41788</v>
      </c>
      <c r="M980" s="10"/>
      <c r="N980" s="10"/>
      <c r="O980" s="10"/>
      <c r="P980" s="10"/>
      <c r="Q980" s="10"/>
      <c r="R980" s="10"/>
      <c r="S980" s="10"/>
      <c r="T980" s="10"/>
      <c r="U980" s="10"/>
      <c r="V980" s="10"/>
      <c r="W980" s="10"/>
      <c r="Z980" s="10"/>
      <c r="AA980" s="10"/>
      <c r="AB980" s="10"/>
      <c r="AC980" s="10"/>
      <c r="AD980" s="10"/>
      <c r="AE980" s="10"/>
    </row>
    <row r="981" spans="2:31">
      <c r="B981">
        <v>85</v>
      </c>
      <c r="C981" t="s">
        <v>5733</v>
      </c>
      <c r="D981" t="s">
        <v>5734</v>
      </c>
      <c r="E981" t="s">
        <v>15962</v>
      </c>
      <c r="F981" t="s">
        <v>578</v>
      </c>
      <c r="G981" t="s">
        <v>235</v>
      </c>
      <c r="H981" t="s">
        <v>655</v>
      </c>
      <c r="I981" t="s">
        <v>10475</v>
      </c>
      <c r="J981" t="s">
        <v>681</v>
      </c>
      <c r="K981" t="s">
        <v>109</v>
      </c>
      <c r="L981" s="1">
        <v>41786</v>
      </c>
      <c r="M981" s="10"/>
      <c r="N981" s="10"/>
      <c r="O981" s="10"/>
      <c r="P981" s="10"/>
      <c r="Q981" s="10"/>
      <c r="R981" s="10"/>
      <c r="S981" s="10"/>
      <c r="T981" s="10"/>
      <c r="U981" s="10"/>
      <c r="V981" s="10"/>
      <c r="W981" s="10"/>
      <c r="Z981" s="10"/>
      <c r="AA981" s="10"/>
      <c r="AB981" s="10"/>
      <c r="AC981" s="10"/>
      <c r="AD981" s="10"/>
      <c r="AE981" s="10"/>
    </row>
    <row r="982" spans="2:31">
      <c r="B982">
        <v>84</v>
      </c>
      <c r="C982" t="s">
        <v>5974</v>
      </c>
      <c r="D982" t="s">
        <v>5975</v>
      </c>
      <c r="E982" t="s">
        <v>592</v>
      </c>
      <c r="F982" t="s">
        <v>15250</v>
      </c>
      <c r="G982" t="s">
        <v>235</v>
      </c>
      <c r="H982" t="s">
        <v>655</v>
      </c>
      <c r="I982" t="s">
        <v>10499</v>
      </c>
      <c r="J982" t="s">
        <v>109</v>
      </c>
      <c r="K982" t="s">
        <v>109</v>
      </c>
      <c r="L982" s="1">
        <v>41780</v>
      </c>
      <c r="M982" s="10"/>
      <c r="N982" s="10"/>
      <c r="O982" s="10"/>
      <c r="P982" s="10"/>
      <c r="Q982" s="10"/>
      <c r="R982" s="10"/>
      <c r="S982" s="10"/>
      <c r="T982" s="10"/>
      <c r="U982" s="10"/>
      <c r="V982" s="10"/>
      <c r="W982" s="10"/>
      <c r="Z982" s="10"/>
      <c r="AA982" s="10"/>
      <c r="AB982" s="10"/>
      <c r="AC982" s="10"/>
      <c r="AD982" s="10"/>
      <c r="AE982" s="10"/>
    </row>
    <row r="983" spans="2:31">
      <c r="B983">
        <v>83</v>
      </c>
      <c r="C983" t="s">
        <v>5674</v>
      </c>
      <c r="D983" t="s">
        <v>16208</v>
      </c>
      <c r="E983" t="s">
        <v>15299</v>
      </c>
      <c r="F983" t="s">
        <v>557</v>
      </c>
      <c r="G983" t="s">
        <v>558</v>
      </c>
      <c r="H983" t="s">
        <v>559</v>
      </c>
      <c r="I983" t="s">
        <v>10497</v>
      </c>
      <c r="J983" t="s">
        <v>615</v>
      </c>
      <c r="K983" t="s">
        <v>109</v>
      </c>
      <c r="L983" s="1">
        <v>41778</v>
      </c>
      <c r="M983" s="10"/>
      <c r="N983" s="10"/>
      <c r="O983" s="10"/>
      <c r="P983" s="10"/>
      <c r="Q983" s="10"/>
      <c r="R983" s="10"/>
      <c r="S983" s="10"/>
      <c r="T983" s="10"/>
      <c r="U983" s="10"/>
      <c r="V983" s="10"/>
      <c r="W983" s="10"/>
      <c r="Z983" s="10"/>
      <c r="AA983" s="10"/>
      <c r="AB983" s="10"/>
      <c r="AC983" s="10"/>
      <c r="AD983" s="10"/>
      <c r="AE983" s="10"/>
    </row>
    <row r="984" spans="2:31">
      <c r="B984">
        <v>82</v>
      </c>
      <c r="C984" t="s">
        <v>5959</v>
      </c>
      <c r="D984" t="s">
        <v>16209</v>
      </c>
      <c r="E984" t="s">
        <v>511</v>
      </c>
      <c r="F984" t="s">
        <v>15502</v>
      </c>
      <c r="G984" t="s">
        <v>198</v>
      </c>
      <c r="H984" t="s">
        <v>605</v>
      </c>
      <c r="I984" t="s">
        <v>10475</v>
      </c>
      <c r="J984" t="s">
        <v>681</v>
      </c>
      <c r="K984" t="s">
        <v>109</v>
      </c>
      <c r="L984" s="1">
        <v>41775</v>
      </c>
      <c r="M984" s="10"/>
      <c r="N984" s="10"/>
      <c r="O984" s="10"/>
      <c r="P984" s="10"/>
      <c r="Q984" s="10"/>
      <c r="R984" s="10"/>
      <c r="S984" s="10"/>
      <c r="T984" s="10"/>
      <c r="U984" s="10"/>
      <c r="V984" s="10"/>
      <c r="W984" s="10"/>
      <c r="Z984" s="10"/>
      <c r="AA984" s="10"/>
      <c r="AB984" s="10"/>
      <c r="AC984" s="10"/>
      <c r="AD984" s="10"/>
      <c r="AE984" s="10"/>
    </row>
    <row r="985" spans="2:31">
      <c r="B985">
        <v>81</v>
      </c>
      <c r="C985" t="s">
        <v>6001</v>
      </c>
      <c r="D985" t="s">
        <v>6002</v>
      </c>
      <c r="E985" t="s">
        <v>15740</v>
      </c>
      <c r="F985" t="s">
        <v>14918</v>
      </c>
      <c r="G985" t="s">
        <v>235</v>
      </c>
      <c r="H985" t="s">
        <v>655</v>
      </c>
      <c r="I985" t="s">
        <v>10475</v>
      </c>
      <c r="J985" t="s">
        <v>6003</v>
      </c>
      <c r="K985" t="s">
        <v>109</v>
      </c>
      <c r="L985" s="1">
        <v>41774</v>
      </c>
      <c r="M985" s="10"/>
      <c r="N985" s="10"/>
      <c r="O985" s="10"/>
      <c r="P985" s="10"/>
      <c r="Q985" s="10"/>
      <c r="R985" s="10"/>
      <c r="S985" s="10"/>
      <c r="T985" s="10"/>
      <c r="U985" s="10"/>
      <c r="V985" s="10"/>
      <c r="W985" s="10"/>
      <c r="Z985" s="10"/>
      <c r="AA985" s="10"/>
      <c r="AB985" s="10"/>
      <c r="AC985" s="10"/>
      <c r="AD985" s="10"/>
      <c r="AE985" s="10"/>
    </row>
    <row r="986" spans="2:31">
      <c r="B986">
        <v>80</v>
      </c>
      <c r="C986" t="s">
        <v>16210</v>
      </c>
      <c r="D986" t="s">
        <v>16211</v>
      </c>
      <c r="E986" t="s">
        <v>511</v>
      </c>
      <c r="F986" t="s">
        <v>14918</v>
      </c>
      <c r="G986" t="s">
        <v>198</v>
      </c>
      <c r="H986" t="s">
        <v>15461</v>
      </c>
      <c r="I986" t="s">
        <v>10506</v>
      </c>
      <c r="J986" t="s">
        <v>5498</v>
      </c>
      <c r="K986" t="s">
        <v>109</v>
      </c>
      <c r="L986" s="1">
        <v>41774</v>
      </c>
      <c r="M986" s="10"/>
      <c r="N986" s="10"/>
      <c r="O986" s="10"/>
      <c r="P986" s="10"/>
      <c r="Q986" s="10"/>
      <c r="R986" s="10"/>
      <c r="S986" s="10"/>
      <c r="T986" s="10"/>
      <c r="U986" s="10"/>
      <c r="V986" s="10"/>
      <c r="W986" s="10"/>
      <c r="Z986" s="10"/>
      <c r="AA986" s="10"/>
      <c r="AB986" s="10"/>
      <c r="AC986" s="10"/>
      <c r="AD986" s="10"/>
      <c r="AE986" s="10"/>
    </row>
    <row r="987" spans="2:31">
      <c r="B987">
        <v>79</v>
      </c>
      <c r="C987" t="s">
        <v>1282</v>
      </c>
      <c r="D987" t="s">
        <v>14631</v>
      </c>
      <c r="E987" t="s">
        <v>5298</v>
      </c>
      <c r="F987" t="s">
        <v>679</v>
      </c>
      <c r="G987" t="s">
        <v>558</v>
      </c>
      <c r="H987" t="s">
        <v>508</v>
      </c>
      <c r="I987" t="s">
        <v>10497</v>
      </c>
      <c r="J987" t="s">
        <v>615</v>
      </c>
      <c r="K987" t="s">
        <v>109</v>
      </c>
      <c r="L987" s="1">
        <v>41774</v>
      </c>
      <c r="M987" s="10"/>
      <c r="N987" s="10"/>
      <c r="O987" s="10"/>
      <c r="P987" s="10"/>
      <c r="Q987" s="10"/>
      <c r="R987" s="10"/>
      <c r="S987" s="10"/>
      <c r="T987" s="10"/>
      <c r="U987" s="10"/>
      <c r="V987" s="10"/>
      <c r="W987" s="10"/>
      <c r="Z987" s="10"/>
      <c r="AA987" s="10"/>
      <c r="AB987" s="10"/>
      <c r="AC987" s="10"/>
      <c r="AD987" s="10"/>
      <c r="AE987" s="10"/>
    </row>
    <row r="988" spans="2:31">
      <c r="B988">
        <v>78</v>
      </c>
      <c r="C988" t="s">
        <v>6883</v>
      </c>
      <c r="D988" t="s">
        <v>6884</v>
      </c>
      <c r="E988" t="s">
        <v>16212</v>
      </c>
      <c r="F988" t="s">
        <v>507</v>
      </c>
      <c r="G988" t="s">
        <v>5413</v>
      </c>
      <c r="H988" t="s">
        <v>15691</v>
      </c>
      <c r="I988" t="s">
        <v>10490</v>
      </c>
      <c r="J988" t="s">
        <v>186</v>
      </c>
      <c r="K988" t="s">
        <v>109</v>
      </c>
      <c r="L988" s="1">
        <v>41774</v>
      </c>
      <c r="M988" s="10"/>
      <c r="N988" s="10"/>
      <c r="O988" s="10"/>
      <c r="P988" s="10"/>
      <c r="Q988" s="10"/>
      <c r="R988" s="10"/>
      <c r="S988" s="10"/>
      <c r="T988" s="10"/>
      <c r="U988" s="10"/>
      <c r="V988" s="10"/>
      <c r="W988" s="10"/>
      <c r="Z988" s="10"/>
      <c r="AA988" s="10"/>
      <c r="AB988" s="10"/>
      <c r="AC988" s="10"/>
      <c r="AD988" s="10"/>
      <c r="AE988" s="10"/>
    </row>
    <row r="989" spans="2:31">
      <c r="B989">
        <v>77</v>
      </c>
      <c r="C989" t="s">
        <v>3958</v>
      </c>
      <c r="D989" t="s">
        <v>3707</v>
      </c>
      <c r="E989" t="s">
        <v>10806</v>
      </c>
      <c r="F989" t="s">
        <v>679</v>
      </c>
      <c r="G989" t="s">
        <v>558</v>
      </c>
      <c r="H989" t="s">
        <v>559</v>
      </c>
      <c r="I989" t="s">
        <v>10497</v>
      </c>
      <c r="J989" t="s">
        <v>5492</v>
      </c>
      <c r="K989" t="s">
        <v>109</v>
      </c>
      <c r="L989" s="1">
        <v>41774</v>
      </c>
      <c r="M989" s="10"/>
      <c r="N989" s="10"/>
      <c r="O989" s="10"/>
      <c r="P989" s="10"/>
      <c r="Q989" s="10"/>
      <c r="R989" s="10"/>
      <c r="S989" s="10"/>
      <c r="T989" s="10"/>
      <c r="U989" s="10"/>
      <c r="V989" s="10"/>
      <c r="W989" s="10"/>
      <c r="Z989" s="10"/>
      <c r="AA989" s="10"/>
      <c r="AB989" s="10"/>
      <c r="AC989" s="10"/>
      <c r="AD989" s="10"/>
      <c r="AE989" s="10"/>
    </row>
    <row r="990" spans="2:31">
      <c r="B990">
        <v>76</v>
      </c>
      <c r="C990" t="s">
        <v>16213</v>
      </c>
      <c r="D990" t="s">
        <v>16214</v>
      </c>
      <c r="E990" t="s">
        <v>511</v>
      </c>
      <c r="F990" t="s">
        <v>14918</v>
      </c>
      <c r="G990" t="s">
        <v>198</v>
      </c>
      <c r="H990" t="s">
        <v>15683</v>
      </c>
      <c r="I990" t="s">
        <v>10475</v>
      </c>
      <c r="J990" t="s">
        <v>681</v>
      </c>
      <c r="K990" t="s">
        <v>109</v>
      </c>
      <c r="L990" s="1">
        <v>41771</v>
      </c>
      <c r="M990" s="10"/>
      <c r="N990" s="10"/>
      <c r="O990" s="10"/>
      <c r="P990" s="10"/>
      <c r="Q990" s="10"/>
      <c r="R990" s="10"/>
      <c r="S990" s="10"/>
      <c r="T990" s="10"/>
      <c r="U990" s="10"/>
      <c r="V990" s="10"/>
      <c r="W990" s="10"/>
      <c r="Z990" s="10"/>
      <c r="AA990" s="10"/>
      <c r="AB990" s="10"/>
      <c r="AC990" s="10"/>
      <c r="AD990" s="10"/>
      <c r="AE990" s="10"/>
    </row>
    <row r="991" spans="2:31">
      <c r="B991">
        <v>75</v>
      </c>
      <c r="C991" t="s">
        <v>5880</v>
      </c>
      <c r="D991" t="s">
        <v>16215</v>
      </c>
      <c r="E991" t="s">
        <v>511</v>
      </c>
      <c r="F991" t="s">
        <v>507</v>
      </c>
      <c r="G991" t="s">
        <v>198</v>
      </c>
      <c r="H991" t="s">
        <v>680</v>
      </c>
      <c r="I991" t="s">
        <v>10490</v>
      </c>
      <c r="J991" t="s">
        <v>5698</v>
      </c>
      <c r="K991" t="s">
        <v>109</v>
      </c>
      <c r="L991" s="1">
        <v>41767</v>
      </c>
      <c r="M991" s="10"/>
      <c r="N991" s="10"/>
      <c r="O991" s="10"/>
      <c r="P991" s="10"/>
      <c r="Q991" s="10"/>
      <c r="R991" s="10"/>
      <c r="S991" s="10"/>
      <c r="T991" s="10"/>
      <c r="U991" s="10"/>
      <c r="V991" s="10"/>
      <c r="W991" s="10"/>
      <c r="Z991" s="10"/>
      <c r="AA991" s="10"/>
      <c r="AB991" s="10"/>
      <c r="AC991" s="10"/>
      <c r="AD991" s="10"/>
      <c r="AE991" s="10"/>
    </row>
    <row r="992" spans="2:31">
      <c r="B992">
        <v>74</v>
      </c>
      <c r="C992" t="s">
        <v>6845</v>
      </c>
      <c r="D992" t="s">
        <v>16216</v>
      </c>
      <c r="E992" t="s">
        <v>5298</v>
      </c>
      <c r="F992" t="s">
        <v>15502</v>
      </c>
      <c r="G992" t="s">
        <v>198</v>
      </c>
      <c r="H992" t="s">
        <v>527</v>
      </c>
      <c r="I992" t="s">
        <v>10499</v>
      </c>
      <c r="J992" t="s">
        <v>5453</v>
      </c>
      <c r="K992" t="s">
        <v>109</v>
      </c>
      <c r="L992" s="1">
        <v>41767</v>
      </c>
      <c r="M992" s="10"/>
      <c r="N992" s="10"/>
      <c r="O992" s="10"/>
      <c r="P992" s="10"/>
      <c r="Q992" s="10"/>
      <c r="R992" s="10"/>
      <c r="S992" s="10"/>
      <c r="T992" s="10"/>
      <c r="U992" s="10"/>
      <c r="V992" s="10"/>
      <c r="W992" s="10"/>
      <c r="Z992" s="10"/>
      <c r="AA992" s="10"/>
      <c r="AB992" s="10"/>
      <c r="AC992" s="10"/>
      <c r="AD992" s="10"/>
      <c r="AE992" s="10"/>
    </row>
    <row r="993" spans="2:31">
      <c r="B993">
        <v>73</v>
      </c>
      <c r="C993" t="s">
        <v>6014</v>
      </c>
      <c r="D993" t="s">
        <v>16217</v>
      </c>
      <c r="E993" t="s">
        <v>5234</v>
      </c>
      <c r="F993" t="s">
        <v>15502</v>
      </c>
      <c r="G993" t="s">
        <v>5413</v>
      </c>
      <c r="H993" t="s">
        <v>15884</v>
      </c>
      <c r="I993" t="s">
        <v>10499</v>
      </c>
      <c r="J993" t="s">
        <v>5730</v>
      </c>
      <c r="K993" t="s">
        <v>109</v>
      </c>
      <c r="L993" s="1">
        <v>41766</v>
      </c>
      <c r="M993" s="10"/>
      <c r="N993" s="10"/>
      <c r="O993" s="10"/>
      <c r="P993" s="10"/>
      <c r="Q993" s="10"/>
      <c r="R993" s="10"/>
      <c r="S993" s="10"/>
      <c r="T993" s="10"/>
      <c r="U993" s="10"/>
      <c r="V993" s="10"/>
      <c r="W993" s="10"/>
      <c r="Z993" s="10"/>
      <c r="AA993" s="10"/>
      <c r="AB993" s="10"/>
      <c r="AC993" s="10"/>
      <c r="AD993" s="10"/>
      <c r="AE993" s="10"/>
    </row>
    <row r="994" spans="2:31">
      <c r="B994">
        <v>72</v>
      </c>
      <c r="C994" t="s">
        <v>6870</v>
      </c>
      <c r="D994" t="s">
        <v>16218</v>
      </c>
      <c r="E994" t="s">
        <v>15341</v>
      </c>
      <c r="F994" t="s">
        <v>15502</v>
      </c>
      <c r="G994" t="s">
        <v>558</v>
      </c>
      <c r="H994" t="s">
        <v>614</v>
      </c>
      <c r="I994" t="s">
        <v>10499</v>
      </c>
      <c r="J994" t="s">
        <v>5730</v>
      </c>
      <c r="K994" t="s">
        <v>109</v>
      </c>
      <c r="L994" s="1">
        <v>41766</v>
      </c>
      <c r="M994" s="10"/>
      <c r="N994" s="10"/>
      <c r="O994" s="10"/>
      <c r="P994" s="10"/>
      <c r="Q994" s="10"/>
      <c r="R994" s="10"/>
      <c r="S994" s="10"/>
      <c r="T994" s="10"/>
      <c r="U994" s="10"/>
      <c r="V994" s="10"/>
      <c r="W994" s="10"/>
      <c r="Z994" s="10"/>
      <c r="AA994" s="10"/>
      <c r="AB994" s="10"/>
      <c r="AC994" s="10"/>
      <c r="AD994" s="10"/>
      <c r="AE994" s="10"/>
    </row>
    <row r="995" spans="2:31">
      <c r="B995">
        <v>71</v>
      </c>
      <c r="C995" t="s">
        <v>5124</v>
      </c>
      <c r="D995" t="s">
        <v>16219</v>
      </c>
      <c r="E995" t="s">
        <v>511</v>
      </c>
      <c r="F995" t="s">
        <v>15502</v>
      </c>
      <c r="G995" t="s">
        <v>198</v>
      </c>
      <c r="H995" t="s">
        <v>14260</v>
      </c>
      <c r="I995" t="s">
        <v>10499</v>
      </c>
      <c r="J995" t="s">
        <v>5730</v>
      </c>
      <c r="K995" t="s">
        <v>109</v>
      </c>
      <c r="L995" s="1">
        <v>41759</v>
      </c>
      <c r="M995" s="10"/>
      <c r="N995" s="10"/>
      <c r="O995" s="10"/>
      <c r="P995" s="10"/>
      <c r="Q995" s="10"/>
      <c r="R995" s="10"/>
      <c r="S995" s="10"/>
      <c r="T995" s="10"/>
      <c r="U995" s="10"/>
      <c r="V995" s="10"/>
      <c r="W995" s="10"/>
      <c r="Z995" s="10"/>
      <c r="AA995" s="10"/>
      <c r="AB995" s="10"/>
      <c r="AC995" s="10"/>
      <c r="AD995" s="10"/>
      <c r="AE995" s="10"/>
    </row>
    <row r="996" spans="2:31">
      <c r="B996">
        <v>70</v>
      </c>
      <c r="C996" t="s">
        <v>16220</v>
      </c>
      <c r="D996" t="s">
        <v>16221</v>
      </c>
      <c r="E996" t="s">
        <v>5234</v>
      </c>
      <c r="F996" t="s">
        <v>15502</v>
      </c>
      <c r="G996" t="s">
        <v>198</v>
      </c>
      <c r="H996" t="s">
        <v>723</v>
      </c>
      <c r="I996" t="s">
        <v>10499</v>
      </c>
      <c r="J996" t="s">
        <v>5730</v>
      </c>
      <c r="K996" t="s">
        <v>109</v>
      </c>
      <c r="L996" s="1">
        <v>41757</v>
      </c>
      <c r="M996" s="10"/>
      <c r="N996" s="10"/>
      <c r="O996" s="10"/>
      <c r="P996" s="10"/>
      <c r="Q996" s="10"/>
      <c r="R996" s="10"/>
      <c r="S996" s="10"/>
      <c r="T996" s="10"/>
      <c r="U996" s="10"/>
      <c r="V996" s="10"/>
      <c r="W996" s="10"/>
      <c r="Z996" s="10"/>
      <c r="AA996" s="10"/>
      <c r="AB996" s="10"/>
      <c r="AC996" s="10"/>
      <c r="AD996" s="10"/>
      <c r="AE996" s="10"/>
    </row>
    <row r="997" spans="2:31">
      <c r="B997">
        <v>69</v>
      </c>
      <c r="C997" t="s">
        <v>5987</v>
      </c>
      <c r="D997" t="s">
        <v>5988</v>
      </c>
      <c r="E997" t="s">
        <v>710</v>
      </c>
      <c r="F997" t="s">
        <v>722</v>
      </c>
      <c r="G997" t="s">
        <v>198</v>
      </c>
      <c r="H997" t="s">
        <v>15889</v>
      </c>
      <c r="I997" t="s">
        <v>10499</v>
      </c>
      <c r="J997" t="s">
        <v>109</v>
      </c>
      <c r="K997" t="s">
        <v>109</v>
      </c>
      <c r="L997" s="1">
        <v>41751</v>
      </c>
      <c r="M997" s="10"/>
      <c r="N997" s="10"/>
      <c r="O997" s="10"/>
      <c r="P997" s="10"/>
      <c r="Q997" s="10"/>
      <c r="R997" s="10"/>
      <c r="S997" s="10"/>
      <c r="T997" s="10"/>
      <c r="U997" s="10"/>
      <c r="V997" s="10"/>
      <c r="W997" s="10"/>
      <c r="Z997" s="10"/>
      <c r="AA997" s="10"/>
      <c r="AB997" s="10"/>
      <c r="AC997" s="10"/>
      <c r="AD997" s="10"/>
      <c r="AE997" s="10"/>
    </row>
    <row r="998" spans="2:31">
      <c r="B998">
        <v>68</v>
      </c>
      <c r="C998" t="s">
        <v>16222</v>
      </c>
      <c r="D998" t="s">
        <v>6890</v>
      </c>
      <c r="E998" t="s">
        <v>5234</v>
      </c>
      <c r="F998" t="s">
        <v>14918</v>
      </c>
      <c r="G998" t="s">
        <v>5447</v>
      </c>
      <c r="H998" t="s">
        <v>15716</v>
      </c>
      <c r="I998" t="s">
        <v>10475</v>
      </c>
      <c r="J998" t="s">
        <v>681</v>
      </c>
      <c r="K998" t="s">
        <v>109</v>
      </c>
      <c r="L998" s="1">
        <v>41751</v>
      </c>
      <c r="M998" s="10"/>
      <c r="N998" s="10"/>
      <c r="O998" s="10"/>
      <c r="P998" s="10"/>
      <c r="Q998" s="10"/>
      <c r="R998" s="10"/>
      <c r="S998" s="10"/>
      <c r="T998" s="10"/>
      <c r="U998" s="10"/>
      <c r="V998" s="10"/>
      <c r="W998" s="10"/>
      <c r="Z998" s="10"/>
      <c r="AA998" s="10"/>
      <c r="AB998" s="10"/>
      <c r="AC998" s="10"/>
      <c r="AD998" s="10"/>
      <c r="AE998" s="10"/>
    </row>
    <row r="999" spans="2:31">
      <c r="B999">
        <v>67</v>
      </c>
      <c r="C999" t="s">
        <v>16223</v>
      </c>
      <c r="D999" t="s">
        <v>16224</v>
      </c>
      <c r="E999" t="s">
        <v>10806</v>
      </c>
      <c r="F999" t="s">
        <v>679</v>
      </c>
      <c r="G999" t="s">
        <v>235</v>
      </c>
      <c r="H999" t="s">
        <v>655</v>
      </c>
      <c r="I999" t="s">
        <v>10475</v>
      </c>
      <c r="J999" t="s">
        <v>5395</v>
      </c>
      <c r="K999" t="s">
        <v>109</v>
      </c>
      <c r="L999" s="1">
        <v>41745</v>
      </c>
      <c r="M999" s="10"/>
      <c r="N999" s="10"/>
      <c r="O999" s="10"/>
      <c r="P999" s="10"/>
      <c r="Q999" s="10"/>
      <c r="R999" s="10"/>
      <c r="S999" s="10"/>
      <c r="T999" s="10"/>
      <c r="U999" s="10"/>
      <c r="V999" s="10"/>
      <c r="W999" s="10"/>
      <c r="Z999" s="10"/>
      <c r="AA999" s="10"/>
      <c r="AB999" s="10"/>
      <c r="AC999" s="10"/>
      <c r="AD999" s="10"/>
      <c r="AE999" s="10"/>
    </row>
    <row r="1000" spans="2:31">
      <c r="B1000">
        <v>66</v>
      </c>
      <c r="C1000" t="s">
        <v>5882</v>
      </c>
      <c r="D1000" t="s">
        <v>5883</v>
      </c>
      <c r="E1000" t="s">
        <v>15467</v>
      </c>
      <c r="F1000" t="s">
        <v>507</v>
      </c>
      <c r="G1000" t="s">
        <v>558</v>
      </c>
      <c r="H1000" t="s">
        <v>508</v>
      </c>
      <c r="I1000" t="s">
        <v>10475</v>
      </c>
      <c r="J1000" t="s">
        <v>681</v>
      </c>
      <c r="K1000" t="s">
        <v>109</v>
      </c>
      <c r="L1000" s="1">
        <v>41744</v>
      </c>
      <c r="M1000" s="10"/>
      <c r="N1000" s="10"/>
      <c r="O1000" s="10"/>
      <c r="P1000" s="10"/>
      <c r="Q1000" s="10"/>
      <c r="R1000" s="10"/>
      <c r="S1000" s="10"/>
      <c r="T1000" s="10"/>
      <c r="U1000" s="10"/>
      <c r="V1000" s="10"/>
      <c r="W1000" s="10"/>
      <c r="Z1000" s="10"/>
      <c r="AA1000" s="10"/>
      <c r="AB1000" s="10"/>
      <c r="AC1000" s="10"/>
      <c r="AD1000" s="10"/>
      <c r="AE1000" s="10"/>
    </row>
    <row r="1001" spans="2:31">
      <c r="B1001">
        <v>65</v>
      </c>
      <c r="C1001" t="s">
        <v>5521</v>
      </c>
      <c r="D1001" t="s">
        <v>5522</v>
      </c>
      <c r="E1001" t="s">
        <v>511</v>
      </c>
      <c r="F1001" t="s">
        <v>578</v>
      </c>
      <c r="G1001" t="s">
        <v>198</v>
      </c>
      <c r="H1001" t="s">
        <v>15889</v>
      </c>
      <c r="I1001" t="s">
        <v>10499</v>
      </c>
      <c r="J1001" t="s">
        <v>109</v>
      </c>
      <c r="K1001" t="s">
        <v>109</v>
      </c>
      <c r="L1001" s="1">
        <v>41744</v>
      </c>
      <c r="M1001" s="10"/>
      <c r="N1001" s="10"/>
      <c r="O1001" s="10"/>
      <c r="P1001" s="10"/>
      <c r="Q1001" s="10"/>
      <c r="R1001" s="10"/>
      <c r="S1001" s="10"/>
      <c r="T1001" s="10"/>
      <c r="U1001" s="10"/>
      <c r="V1001" s="10"/>
      <c r="W1001" s="10"/>
      <c r="Z1001" s="10"/>
      <c r="AA1001" s="10"/>
      <c r="AB1001" s="10"/>
      <c r="AC1001" s="10"/>
      <c r="AD1001" s="10"/>
      <c r="AE1001" s="10"/>
    </row>
    <row r="1002" spans="2:31">
      <c r="B1002">
        <v>64</v>
      </c>
      <c r="C1002" t="s">
        <v>5991</v>
      </c>
      <c r="D1002" t="s">
        <v>5992</v>
      </c>
      <c r="E1002" t="s">
        <v>511</v>
      </c>
      <c r="F1002" t="s">
        <v>679</v>
      </c>
      <c r="G1002" t="s">
        <v>5447</v>
      </c>
      <c r="H1002" t="s">
        <v>16225</v>
      </c>
      <c r="I1002" t="s">
        <v>10499</v>
      </c>
      <c r="J1002" t="s">
        <v>109</v>
      </c>
      <c r="K1002" t="s">
        <v>109</v>
      </c>
      <c r="L1002" s="1">
        <v>41739</v>
      </c>
      <c r="M1002" s="10"/>
      <c r="N1002" s="10"/>
      <c r="O1002" s="10"/>
      <c r="P1002" s="10"/>
      <c r="Q1002" s="10"/>
      <c r="R1002" s="10"/>
      <c r="S1002" s="10"/>
      <c r="T1002" s="10"/>
      <c r="U1002" s="10"/>
      <c r="V1002" s="10"/>
      <c r="W1002" s="10"/>
      <c r="Z1002" s="10"/>
      <c r="AA1002" s="10"/>
      <c r="AB1002" s="10"/>
      <c r="AC1002" s="10"/>
      <c r="AD1002" s="10"/>
      <c r="AE1002" s="10"/>
    </row>
    <row r="1003" spans="2:31">
      <c r="B1003">
        <v>63</v>
      </c>
      <c r="C1003" t="s">
        <v>1846</v>
      </c>
      <c r="D1003" t="s">
        <v>3502</v>
      </c>
      <c r="E1003" t="s">
        <v>10804</v>
      </c>
      <c r="F1003" t="s">
        <v>679</v>
      </c>
      <c r="G1003" t="s">
        <v>558</v>
      </c>
      <c r="H1003" t="s">
        <v>559</v>
      </c>
      <c r="I1003" t="s">
        <v>10475</v>
      </c>
      <c r="J1003" t="s">
        <v>681</v>
      </c>
      <c r="K1003" t="s">
        <v>109</v>
      </c>
      <c r="L1003" s="1">
        <v>41732</v>
      </c>
      <c r="M1003" s="10"/>
      <c r="N1003" s="10"/>
      <c r="O1003" s="10"/>
      <c r="P1003" s="10"/>
      <c r="Q1003" s="10"/>
      <c r="R1003" s="10"/>
      <c r="S1003" s="10"/>
      <c r="T1003" s="10"/>
      <c r="U1003" s="10"/>
      <c r="V1003" s="10"/>
      <c r="W1003" s="10"/>
      <c r="Z1003" s="10"/>
      <c r="AA1003" s="10"/>
      <c r="AB1003" s="10"/>
      <c r="AC1003" s="10"/>
      <c r="AD1003" s="10"/>
      <c r="AE1003" s="10"/>
    </row>
    <row r="1004" spans="2:31">
      <c r="B1004">
        <v>62</v>
      </c>
      <c r="C1004" t="s">
        <v>4799</v>
      </c>
      <c r="D1004" t="s">
        <v>6882</v>
      </c>
      <c r="E1004" t="s">
        <v>779</v>
      </c>
      <c r="F1004" t="s">
        <v>722</v>
      </c>
      <c r="G1004" t="s">
        <v>198</v>
      </c>
      <c r="H1004" t="s">
        <v>14260</v>
      </c>
      <c r="I1004" t="s">
        <v>10499</v>
      </c>
      <c r="J1004" t="s">
        <v>5472</v>
      </c>
      <c r="K1004" t="s">
        <v>109</v>
      </c>
      <c r="L1004" s="1">
        <v>41731</v>
      </c>
      <c r="M1004" s="10"/>
      <c r="N1004" s="10"/>
      <c r="O1004" s="10"/>
      <c r="P1004" s="10"/>
      <c r="Q1004" s="10"/>
      <c r="R1004" s="10"/>
      <c r="S1004" s="10"/>
      <c r="T1004" s="10"/>
      <c r="U1004" s="10"/>
      <c r="V1004" s="10"/>
      <c r="W1004" s="10"/>
      <c r="Z1004" s="10"/>
      <c r="AA1004" s="10"/>
      <c r="AB1004" s="10"/>
      <c r="AC1004" s="10"/>
      <c r="AD1004" s="10"/>
      <c r="AE1004" s="10"/>
    </row>
    <row r="1005" spans="2:31">
      <c r="B1005">
        <v>61</v>
      </c>
      <c r="C1005" t="s">
        <v>16226</v>
      </c>
      <c r="D1005" t="s">
        <v>16227</v>
      </c>
      <c r="E1005" t="s">
        <v>511</v>
      </c>
      <c r="F1005" t="s">
        <v>557</v>
      </c>
      <c r="G1005" t="s">
        <v>5447</v>
      </c>
      <c r="H1005" t="s">
        <v>14714</v>
      </c>
      <c r="I1005" t="s">
        <v>10499</v>
      </c>
      <c r="J1005" t="s">
        <v>5453</v>
      </c>
      <c r="K1005" t="s">
        <v>109</v>
      </c>
      <c r="L1005" s="1">
        <v>41718</v>
      </c>
      <c r="M1005" s="10"/>
      <c r="N1005" s="10"/>
      <c r="O1005" s="10"/>
      <c r="P1005" s="10"/>
      <c r="Q1005" s="10"/>
      <c r="R1005" s="10"/>
      <c r="S1005" s="10"/>
      <c r="T1005" s="10"/>
      <c r="U1005" s="10"/>
      <c r="V1005" s="10"/>
      <c r="W1005" s="10"/>
      <c r="Z1005" s="10"/>
      <c r="AA1005" s="10"/>
      <c r="AB1005" s="10"/>
      <c r="AC1005" s="10"/>
      <c r="AD1005" s="10"/>
      <c r="AE1005" s="10"/>
    </row>
    <row r="1006" spans="2:31">
      <c r="B1006">
        <v>60</v>
      </c>
      <c r="C1006" t="s">
        <v>5884</v>
      </c>
      <c r="D1006" t="s">
        <v>5885</v>
      </c>
      <c r="E1006" t="s">
        <v>5234</v>
      </c>
      <c r="F1006" t="s">
        <v>507</v>
      </c>
      <c r="G1006" t="s">
        <v>144</v>
      </c>
      <c r="H1006" t="s">
        <v>15277</v>
      </c>
      <c r="I1006" t="s">
        <v>10499</v>
      </c>
      <c r="J1006" t="s">
        <v>5472</v>
      </c>
      <c r="K1006" t="s">
        <v>109</v>
      </c>
      <c r="L1006" s="1">
        <v>41711</v>
      </c>
      <c r="M1006" s="10"/>
      <c r="N1006" s="10"/>
      <c r="O1006" s="10"/>
      <c r="P1006" s="10"/>
      <c r="Q1006" s="10"/>
      <c r="R1006" s="10"/>
      <c r="S1006" s="10"/>
      <c r="T1006" s="10"/>
      <c r="U1006" s="10"/>
      <c r="V1006" s="10"/>
      <c r="W1006" s="10"/>
      <c r="Z1006" s="10"/>
      <c r="AA1006" s="10"/>
      <c r="AB1006" s="10"/>
      <c r="AC1006" s="10"/>
      <c r="AD1006" s="10"/>
      <c r="AE1006" s="10"/>
    </row>
    <row r="1007" spans="2:31">
      <c r="B1007">
        <v>59</v>
      </c>
      <c r="C1007" t="s">
        <v>6848</v>
      </c>
      <c r="D1007" t="s">
        <v>6849</v>
      </c>
      <c r="E1007" t="s">
        <v>15740</v>
      </c>
      <c r="F1007" t="s">
        <v>578</v>
      </c>
      <c r="G1007" t="s">
        <v>235</v>
      </c>
      <c r="H1007" t="s">
        <v>655</v>
      </c>
      <c r="I1007" t="s">
        <v>10475</v>
      </c>
      <c r="J1007" t="s">
        <v>5395</v>
      </c>
      <c r="K1007" t="s">
        <v>109</v>
      </c>
      <c r="L1007" s="1">
        <v>41710</v>
      </c>
      <c r="M1007" s="10"/>
      <c r="N1007" s="10"/>
      <c r="O1007" s="10"/>
      <c r="P1007" s="10"/>
      <c r="Q1007" s="10"/>
      <c r="R1007" s="10"/>
      <c r="S1007" s="10"/>
      <c r="T1007" s="10"/>
      <c r="U1007" s="10"/>
      <c r="V1007" s="10"/>
      <c r="W1007" s="10"/>
      <c r="Z1007" s="10"/>
      <c r="AA1007" s="10"/>
      <c r="AB1007" s="10"/>
      <c r="AC1007" s="10"/>
      <c r="AD1007" s="10"/>
      <c r="AE1007" s="10"/>
    </row>
    <row r="1008" spans="2:31">
      <c r="B1008">
        <v>58</v>
      </c>
      <c r="C1008" t="s">
        <v>5949</v>
      </c>
      <c r="D1008" t="s">
        <v>5950</v>
      </c>
      <c r="E1008" t="s">
        <v>511</v>
      </c>
      <c r="F1008" t="s">
        <v>679</v>
      </c>
      <c r="G1008" t="s">
        <v>198</v>
      </c>
      <c r="H1008" t="s">
        <v>15461</v>
      </c>
      <c r="I1008" t="s">
        <v>10497</v>
      </c>
      <c r="J1008" t="s">
        <v>615</v>
      </c>
      <c r="K1008" t="s">
        <v>109</v>
      </c>
      <c r="L1008" s="1">
        <v>41704</v>
      </c>
      <c r="M1008" s="10"/>
      <c r="N1008" s="10"/>
      <c r="O1008" s="10"/>
      <c r="P1008" s="10"/>
      <c r="Q1008" s="10"/>
      <c r="R1008" s="10"/>
      <c r="S1008" s="10"/>
      <c r="T1008" s="10"/>
      <c r="U1008" s="10"/>
      <c r="V1008" s="10"/>
      <c r="W1008" s="10"/>
      <c r="Z1008" s="10"/>
      <c r="AA1008" s="10"/>
      <c r="AB1008" s="10"/>
      <c r="AC1008" s="10"/>
      <c r="AD1008" s="10"/>
      <c r="AE1008" s="10"/>
    </row>
    <row r="1009" spans="2:31">
      <c r="B1009">
        <v>57</v>
      </c>
      <c r="C1009" t="s">
        <v>6880</v>
      </c>
      <c r="D1009" t="s">
        <v>6881</v>
      </c>
      <c r="E1009" t="s">
        <v>16228</v>
      </c>
      <c r="F1009" t="s">
        <v>14279</v>
      </c>
      <c r="G1009" t="s">
        <v>235</v>
      </c>
      <c r="H1009" t="s">
        <v>655</v>
      </c>
      <c r="I1009" t="s">
        <v>10475</v>
      </c>
      <c r="J1009" t="s">
        <v>681</v>
      </c>
      <c r="K1009" t="s">
        <v>109</v>
      </c>
      <c r="L1009" s="1">
        <v>41695</v>
      </c>
      <c r="M1009" s="10"/>
      <c r="N1009" s="10"/>
      <c r="O1009" s="10"/>
      <c r="P1009" s="10"/>
      <c r="Q1009" s="10"/>
      <c r="R1009" s="10"/>
      <c r="S1009" s="10"/>
      <c r="T1009" s="10"/>
      <c r="U1009" s="10"/>
      <c r="V1009" s="10"/>
      <c r="W1009" s="10"/>
      <c r="Z1009" s="10"/>
      <c r="AA1009" s="10"/>
      <c r="AB1009" s="10"/>
      <c r="AC1009" s="10"/>
      <c r="AD1009" s="10"/>
      <c r="AE1009" s="10"/>
    </row>
    <row r="1010" spans="2:31">
      <c r="B1010">
        <v>56</v>
      </c>
      <c r="C1010" t="s">
        <v>5739</v>
      </c>
      <c r="D1010" t="s">
        <v>5740</v>
      </c>
      <c r="E1010" t="s">
        <v>5298</v>
      </c>
      <c r="F1010" t="s">
        <v>722</v>
      </c>
      <c r="G1010" t="s">
        <v>235</v>
      </c>
      <c r="H1010" t="s">
        <v>655</v>
      </c>
      <c r="I1010" t="s">
        <v>10475</v>
      </c>
      <c r="J1010" t="s">
        <v>681</v>
      </c>
      <c r="K1010" t="s">
        <v>109</v>
      </c>
      <c r="L1010" s="1">
        <v>41690</v>
      </c>
      <c r="M1010" s="10"/>
      <c r="N1010" s="10"/>
      <c r="O1010" s="10"/>
      <c r="P1010" s="10"/>
      <c r="Q1010" s="10"/>
      <c r="R1010" s="10"/>
      <c r="S1010" s="10"/>
      <c r="T1010" s="10"/>
      <c r="U1010" s="10"/>
      <c r="V1010" s="10"/>
      <c r="W1010" s="10"/>
      <c r="Z1010" s="10"/>
      <c r="AA1010" s="10"/>
      <c r="AB1010" s="10"/>
      <c r="AC1010" s="10"/>
      <c r="AD1010" s="10"/>
      <c r="AE1010" s="10"/>
    </row>
    <row r="1011" spans="2:31">
      <c r="B1011">
        <v>55</v>
      </c>
      <c r="C1011" t="s">
        <v>16229</v>
      </c>
      <c r="D1011" t="s">
        <v>16230</v>
      </c>
      <c r="E1011" t="s">
        <v>511</v>
      </c>
      <c r="F1011" t="s">
        <v>722</v>
      </c>
      <c r="G1011" t="s">
        <v>198</v>
      </c>
      <c r="H1011" t="s">
        <v>15416</v>
      </c>
      <c r="I1011" t="s">
        <v>10499</v>
      </c>
      <c r="J1011" t="s">
        <v>5453</v>
      </c>
      <c r="K1011" t="s">
        <v>109</v>
      </c>
      <c r="L1011" s="1">
        <v>41690</v>
      </c>
      <c r="M1011" s="10"/>
      <c r="N1011" s="10"/>
      <c r="O1011" s="10"/>
      <c r="P1011" s="10"/>
      <c r="Q1011" s="10"/>
      <c r="R1011" s="10"/>
      <c r="S1011" s="10"/>
      <c r="T1011" s="10"/>
      <c r="U1011" s="10"/>
      <c r="V1011" s="10"/>
      <c r="W1011" s="10"/>
      <c r="Z1011" s="10"/>
      <c r="AA1011" s="10"/>
      <c r="AB1011" s="10"/>
      <c r="AC1011" s="10"/>
      <c r="AD1011" s="10"/>
      <c r="AE1011" s="10"/>
    </row>
    <row r="1012" spans="2:31">
      <c r="B1012">
        <v>54</v>
      </c>
      <c r="C1012" t="s">
        <v>5886</v>
      </c>
      <c r="D1012" t="s">
        <v>5887</v>
      </c>
      <c r="E1012" t="s">
        <v>10809</v>
      </c>
      <c r="F1012" t="s">
        <v>722</v>
      </c>
      <c r="G1012" t="s">
        <v>558</v>
      </c>
      <c r="H1012" t="s">
        <v>559</v>
      </c>
      <c r="I1012" t="s">
        <v>10499</v>
      </c>
      <c r="J1012" t="s">
        <v>5472</v>
      </c>
      <c r="K1012" t="s">
        <v>109</v>
      </c>
      <c r="L1012" s="1">
        <v>41690</v>
      </c>
      <c r="M1012" s="10"/>
      <c r="N1012" s="10"/>
      <c r="O1012" s="10"/>
      <c r="P1012" s="10"/>
      <c r="Q1012" s="10"/>
      <c r="R1012" s="10"/>
      <c r="S1012" s="10"/>
      <c r="T1012" s="10"/>
      <c r="U1012" s="10"/>
      <c r="V1012" s="10"/>
      <c r="W1012" s="10"/>
      <c r="Z1012" s="10"/>
      <c r="AA1012" s="10"/>
      <c r="AB1012" s="10"/>
      <c r="AC1012" s="10"/>
      <c r="AD1012" s="10"/>
      <c r="AE1012" s="10"/>
    </row>
    <row r="1013" spans="2:31">
      <c r="B1013">
        <v>53</v>
      </c>
      <c r="C1013" t="s">
        <v>6008</v>
      </c>
      <c r="D1013" t="s">
        <v>6009</v>
      </c>
      <c r="E1013" t="s">
        <v>511</v>
      </c>
      <c r="F1013" t="s">
        <v>15250</v>
      </c>
      <c r="G1013" t="s">
        <v>235</v>
      </c>
      <c r="H1013" t="s">
        <v>655</v>
      </c>
      <c r="I1013" t="s">
        <v>10497</v>
      </c>
      <c r="J1013" t="s">
        <v>109</v>
      </c>
      <c r="K1013" t="s">
        <v>109</v>
      </c>
      <c r="L1013" s="1">
        <v>41689</v>
      </c>
      <c r="M1013" s="10"/>
      <c r="N1013" s="10"/>
      <c r="O1013" s="10"/>
      <c r="P1013" s="10"/>
      <c r="Q1013" s="10"/>
      <c r="R1013" s="10"/>
      <c r="S1013" s="10"/>
      <c r="T1013" s="10"/>
      <c r="U1013" s="10"/>
      <c r="V1013" s="10"/>
      <c r="W1013" s="10"/>
      <c r="Z1013" s="10"/>
      <c r="AA1013" s="10"/>
      <c r="AB1013" s="10"/>
      <c r="AC1013" s="10"/>
      <c r="AD1013" s="10"/>
      <c r="AE1013" s="10"/>
    </row>
    <row r="1014" spans="2:31">
      <c r="B1014">
        <v>52</v>
      </c>
      <c r="C1014" t="s">
        <v>5888</v>
      </c>
      <c r="D1014" t="s">
        <v>5888</v>
      </c>
      <c r="E1014" t="s">
        <v>511</v>
      </c>
      <c r="F1014" t="s">
        <v>507</v>
      </c>
      <c r="G1014" t="s">
        <v>144</v>
      </c>
      <c r="H1014" t="s">
        <v>723</v>
      </c>
      <c r="I1014" t="s">
        <v>10499</v>
      </c>
      <c r="J1014" t="s">
        <v>5730</v>
      </c>
      <c r="K1014" t="s">
        <v>109</v>
      </c>
      <c r="L1014" s="1">
        <v>41689</v>
      </c>
      <c r="M1014" s="10"/>
      <c r="N1014" s="10"/>
      <c r="O1014" s="10"/>
      <c r="P1014" s="10"/>
      <c r="Q1014" s="10"/>
      <c r="R1014" s="10"/>
      <c r="S1014" s="10"/>
      <c r="T1014" s="10"/>
      <c r="U1014" s="10"/>
      <c r="V1014" s="10"/>
      <c r="W1014" s="10"/>
      <c r="Z1014" s="10"/>
      <c r="AA1014" s="10"/>
      <c r="AB1014" s="10"/>
      <c r="AC1014" s="10"/>
      <c r="AD1014" s="10"/>
      <c r="AE1014" s="10"/>
    </row>
    <row r="1015" spans="2:31">
      <c r="B1015">
        <v>51</v>
      </c>
      <c r="C1015" t="s">
        <v>2092</v>
      </c>
      <c r="D1015" t="s">
        <v>6866</v>
      </c>
      <c r="E1015" t="s">
        <v>15745</v>
      </c>
      <c r="F1015" t="s">
        <v>679</v>
      </c>
      <c r="G1015" t="s">
        <v>558</v>
      </c>
      <c r="H1015" t="s">
        <v>614</v>
      </c>
      <c r="I1015" t="s">
        <v>13810</v>
      </c>
      <c r="J1015" t="s">
        <v>109</v>
      </c>
      <c r="K1015" t="s">
        <v>109</v>
      </c>
      <c r="L1015" s="1">
        <v>41684</v>
      </c>
      <c r="M1015" s="10"/>
      <c r="N1015" s="10"/>
      <c r="O1015" s="10"/>
      <c r="P1015" s="10"/>
      <c r="Q1015" s="10"/>
      <c r="R1015" s="10"/>
      <c r="S1015" s="10"/>
      <c r="T1015" s="10"/>
      <c r="U1015" s="10"/>
      <c r="V1015" s="10"/>
      <c r="W1015" s="10"/>
      <c r="Z1015" s="10"/>
      <c r="AA1015" s="10"/>
      <c r="AB1015" s="10"/>
      <c r="AC1015" s="10"/>
      <c r="AD1015" s="10"/>
      <c r="AE1015" s="10"/>
    </row>
    <row r="1016" spans="2:31">
      <c r="B1016">
        <v>50</v>
      </c>
      <c r="C1016" t="s">
        <v>5890</v>
      </c>
      <c r="D1016" t="s">
        <v>5891</v>
      </c>
      <c r="E1016" t="s">
        <v>511</v>
      </c>
      <c r="F1016" t="s">
        <v>578</v>
      </c>
      <c r="G1016" t="s">
        <v>198</v>
      </c>
      <c r="H1016" t="s">
        <v>15852</v>
      </c>
      <c r="I1016" t="s">
        <v>10473</v>
      </c>
      <c r="J1016" t="s">
        <v>5425</v>
      </c>
      <c r="K1016" t="s">
        <v>109</v>
      </c>
      <c r="L1016" s="1">
        <v>41682</v>
      </c>
      <c r="M1016" s="10"/>
      <c r="N1016" s="10"/>
      <c r="O1016" s="10"/>
      <c r="P1016" s="10"/>
      <c r="Q1016" s="10"/>
      <c r="R1016" s="10"/>
      <c r="S1016" s="10"/>
      <c r="T1016" s="10"/>
      <c r="U1016" s="10"/>
      <c r="V1016" s="10"/>
      <c r="W1016" s="10"/>
      <c r="Z1016" s="10"/>
      <c r="AA1016" s="10"/>
      <c r="AB1016" s="10"/>
      <c r="AC1016" s="10"/>
      <c r="AD1016" s="10"/>
      <c r="AE1016" s="10"/>
    </row>
    <row r="1017" spans="2:31">
      <c r="B1017">
        <v>49</v>
      </c>
      <c r="C1017" t="s">
        <v>5978</v>
      </c>
      <c r="D1017" t="s">
        <v>5979</v>
      </c>
      <c r="E1017" t="s">
        <v>511</v>
      </c>
      <c r="F1017" t="s">
        <v>507</v>
      </c>
      <c r="G1017" t="s">
        <v>235</v>
      </c>
      <c r="H1017" t="s">
        <v>655</v>
      </c>
      <c r="I1017" t="s">
        <v>10499</v>
      </c>
      <c r="J1017" t="s">
        <v>5980</v>
      </c>
      <c r="K1017" t="s">
        <v>109</v>
      </c>
      <c r="L1017" s="1">
        <v>41680</v>
      </c>
      <c r="M1017" s="10"/>
      <c r="N1017" s="10"/>
      <c r="O1017" s="10"/>
      <c r="P1017" s="10"/>
      <c r="Q1017" s="10"/>
      <c r="R1017" s="10"/>
      <c r="S1017" s="10"/>
      <c r="T1017" s="10"/>
      <c r="U1017" s="10"/>
      <c r="V1017" s="10"/>
      <c r="W1017" s="10"/>
      <c r="Z1017" s="10"/>
      <c r="AA1017" s="10"/>
      <c r="AB1017" s="10"/>
      <c r="AC1017" s="10"/>
      <c r="AD1017" s="10"/>
      <c r="AE1017" s="10"/>
    </row>
    <row r="1018" spans="2:31">
      <c r="B1018">
        <v>48</v>
      </c>
      <c r="C1018" t="s">
        <v>6905</v>
      </c>
      <c r="D1018" t="s">
        <v>16231</v>
      </c>
      <c r="E1018" t="s">
        <v>15435</v>
      </c>
      <c r="F1018" t="s">
        <v>578</v>
      </c>
      <c r="G1018" t="s">
        <v>235</v>
      </c>
      <c r="H1018" t="s">
        <v>655</v>
      </c>
      <c r="I1018" t="s">
        <v>10475</v>
      </c>
      <c r="J1018" t="s">
        <v>5395</v>
      </c>
      <c r="K1018" t="s">
        <v>109</v>
      </c>
      <c r="L1018" s="1">
        <v>41680</v>
      </c>
      <c r="M1018" s="10"/>
      <c r="N1018" s="10"/>
      <c r="O1018" s="10"/>
      <c r="P1018" s="10"/>
      <c r="Q1018" s="10"/>
      <c r="R1018" s="10"/>
      <c r="S1018" s="10"/>
      <c r="T1018" s="10"/>
      <c r="U1018" s="10"/>
      <c r="V1018" s="10"/>
      <c r="W1018" s="10"/>
      <c r="Z1018" s="10"/>
      <c r="AA1018" s="10"/>
      <c r="AB1018" s="10"/>
      <c r="AC1018" s="10"/>
      <c r="AD1018" s="10"/>
      <c r="AE1018" s="10"/>
    </row>
    <row r="1019" spans="2:31">
      <c r="B1019">
        <v>47</v>
      </c>
      <c r="C1019" t="s">
        <v>5892</v>
      </c>
      <c r="D1019" t="s">
        <v>5893</v>
      </c>
      <c r="E1019" t="s">
        <v>511</v>
      </c>
      <c r="F1019" t="s">
        <v>15502</v>
      </c>
      <c r="G1019" t="s">
        <v>198</v>
      </c>
      <c r="H1019" t="s">
        <v>14260</v>
      </c>
      <c r="I1019" t="s">
        <v>10499</v>
      </c>
      <c r="J1019" t="s">
        <v>5894</v>
      </c>
      <c r="K1019" t="s">
        <v>109</v>
      </c>
      <c r="L1019" s="1">
        <v>41661</v>
      </c>
      <c r="M1019" s="10"/>
      <c r="N1019" s="10"/>
      <c r="O1019" s="10"/>
      <c r="P1019" s="10"/>
      <c r="Q1019" s="10"/>
      <c r="R1019" s="10"/>
      <c r="S1019" s="10"/>
      <c r="T1019" s="10"/>
      <c r="U1019" s="10"/>
      <c r="V1019" s="10"/>
      <c r="W1019" s="10"/>
      <c r="Z1019" s="10"/>
      <c r="AA1019" s="10"/>
      <c r="AB1019" s="10"/>
      <c r="AC1019" s="10"/>
      <c r="AD1019" s="10"/>
      <c r="AE1019" s="10"/>
    </row>
    <row r="1020" spans="2:31">
      <c r="B1020">
        <v>46</v>
      </c>
      <c r="C1020" t="s">
        <v>16232</v>
      </c>
      <c r="D1020" t="s">
        <v>16233</v>
      </c>
      <c r="E1020" t="s">
        <v>511</v>
      </c>
      <c r="F1020" t="s">
        <v>722</v>
      </c>
      <c r="G1020" t="s">
        <v>198</v>
      </c>
      <c r="H1020" t="s">
        <v>15936</v>
      </c>
      <c r="I1020" t="s">
        <v>10497</v>
      </c>
      <c r="J1020" t="s">
        <v>615</v>
      </c>
      <c r="K1020" t="s">
        <v>109</v>
      </c>
      <c r="L1020" s="1">
        <v>41660</v>
      </c>
      <c r="M1020" s="10"/>
      <c r="N1020" s="10"/>
      <c r="O1020" s="10"/>
      <c r="P1020" s="10"/>
      <c r="Q1020" s="10"/>
      <c r="R1020" s="10"/>
      <c r="S1020" s="10"/>
      <c r="T1020" s="10"/>
      <c r="U1020" s="10"/>
      <c r="V1020" s="10"/>
      <c r="W1020" s="10"/>
      <c r="Z1020" s="10"/>
      <c r="AA1020" s="10"/>
      <c r="AB1020" s="10"/>
      <c r="AC1020" s="10"/>
      <c r="AD1020" s="10"/>
      <c r="AE1020" s="10"/>
    </row>
    <row r="1021" spans="2:31">
      <c r="B1021">
        <v>45</v>
      </c>
      <c r="C1021" t="s">
        <v>4991</v>
      </c>
      <c r="D1021" t="s">
        <v>6908</v>
      </c>
      <c r="E1021" t="s">
        <v>16234</v>
      </c>
      <c r="F1021" t="s">
        <v>722</v>
      </c>
      <c r="G1021" t="s">
        <v>235</v>
      </c>
      <c r="H1021" t="s">
        <v>655</v>
      </c>
      <c r="I1021" t="s">
        <v>10478</v>
      </c>
      <c r="J1021" t="s">
        <v>528</v>
      </c>
      <c r="K1021" t="s">
        <v>109</v>
      </c>
      <c r="L1021" s="1">
        <v>41659</v>
      </c>
      <c r="M1021" s="10"/>
      <c r="N1021" s="10"/>
      <c r="O1021" s="10"/>
      <c r="P1021" s="10"/>
      <c r="Q1021" s="10"/>
      <c r="R1021" s="10"/>
      <c r="S1021" s="10"/>
      <c r="T1021" s="10"/>
      <c r="U1021" s="10"/>
      <c r="V1021" s="10"/>
      <c r="W1021" s="10"/>
      <c r="Z1021" s="10"/>
      <c r="AA1021" s="10"/>
      <c r="AB1021" s="10"/>
      <c r="AC1021" s="10"/>
      <c r="AD1021" s="10"/>
      <c r="AE1021" s="10"/>
    </row>
    <row r="1022" spans="2:31">
      <c r="B1022">
        <v>44</v>
      </c>
      <c r="C1022" t="s">
        <v>5912</v>
      </c>
      <c r="D1022" t="s">
        <v>5913</v>
      </c>
      <c r="E1022" t="s">
        <v>511</v>
      </c>
      <c r="F1022" t="s">
        <v>14918</v>
      </c>
      <c r="G1022" t="s">
        <v>235</v>
      </c>
      <c r="H1022" t="s">
        <v>655</v>
      </c>
      <c r="I1022" t="s">
        <v>10497</v>
      </c>
      <c r="J1022" t="s">
        <v>5914</v>
      </c>
      <c r="K1022" t="s">
        <v>109</v>
      </c>
      <c r="L1022" s="1">
        <v>41659</v>
      </c>
      <c r="M1022" s="10"/>
      <c r="N1022" s="10"/>
      <c r="O1022" s="10"/>
      <c r="P1022" s="10"/>
      <c r="Q1022" s="10"/>
      <c r="R1022" s="10"/>
      <c r="S1022" s="10"/>
      <c r="T1022" s="10"/>
      <c r="U1022" s="10"/>
      <c r="V1022" s="10"/>
      <c r="W1022" s="10"/>
      <c r="Z1022" s="10"/>
      <c r="AA1022" s="10"/>
      <c r="AB1022" s="10"/>
      <c r="AC1022" s="10"/>
      <c r="AD1022" s="10"/>
      <c r="AE1022" s="10"/>
    </row>
    <row r="1023" spans="2:31">
      <c r="B1023">
        <v>43</v>
      </c>
      <c r="C1023" t="s">
        <v>2049</v>
      </c>
      <c r="D1023" t="s">
        <v>5523</v>
      </c>
      <c r="E1023" t="s">
        <v>15740</v>
      </c>
      <c r="F1023" t="s">
        <v>15250</v>
      </c>
      <c r="G1023" t="s">
        <v>235</v>
      </c>
      <c r="H1023" t="s">
        <v>655</v>
      </c>
      <c r="I1023" t="s">
        <v>10473</v>
      </c>
      <c r="J1023" t="s">
        <v>5386</v>
      </c>
      <c r="K1023" t="s">
        <v>109</v>
      </c>
      <c r="L1023" s="1">
        <v>41656</v>
      </c>
      <c r="M1023" s="10"/>
      <c r="N1023" s="10"/>
      <c r="O1023" s="10"/>
      <c r="P1023" s="10"/>
      <c r="Q1023" s="10"/>
      <c r="R1023" s="10"/>
      <c r="S1023" s="10"/>
      <c r="T1023" s="10"/>
      <c r="U1023" s="10"/>
      <c r="V1023" s="10"/>
      <c r="W1023" s="10"/>
      <c r="Z1023" s="10"/>
      <c r="AA1023" s="10"/>
      <c r="AB1023" s="10"/>
      <c r="AC1023" s="10"/>
      <c r="AD1023" s="10"/>
      <c r="AE1023" s="10"/>
    </row>
    <row r="1024" spans="2:31">
      <c r="B1024">
        <v>42</v>
      </c>
      <c r="C1024" t="s">
        <v>5524</v>
      </c>
      <c r="D1024" t="s">
        <v>16235</v>
      </c>
      <c r="E1024" t="s">
        <v>511</v>
      </c>
      <c r="F1024" t="s">
        <v>578</v>
      </c>
      <c r="G1024" t="s">
        <v>235</v>
      </c>
      <c r="H1024" t="s">
        <v>655</v>
      </c>
      <c r="I1024" t="s">
        <v>10475</v>
      </c>
      <c r="J1024" t="s">
        <v>681</v>
      </c>
      <c r="K1024" t="s">
        <v>109</v>
      </c>
      <c r="L1024" s="1">
        <v>41655</v>
      </c>
      <c r="M1024" s="10"/>
      <c r="N1024" s="10"/>
      <c r="O1024" s="10"/>
      <c r="P1024" s="10"/>
      <c r="Q1024" s="10"/>
      <c r="R1024" s="10"/>
      <c r="S1024" s="10"/>
      <c r="T1024" s="10"/>
      <c r="U1024" s="10"/>
      <c r="V1024" s="10"/>
      <c r="W1024" s="10"/>
      <c r="Z1024" s="10"/>
      <c r="AA1024" s="10"/>
      <c r="AB1024" s="10"/>
      <c r="AC1024" s="10"/>
      <c r="AD1024" s="10"/>
      <c r="AE1024" s="10"/>
    </row>
    <row r="1025" spans="2:31">
      <c r="B1025">
        <v>41</v>
      </c>
      <c r="C1025" t="s">
        <v>6859</v>
      </c>
      <c r="D1025" t="s">
        <v>16236</v>
      </c>
      <c r="E1025" t="s">
        <v>16237</v>
      </c>
      <c r="F1025" t="s">
        <v>15502</v>
      </c>
      <c r="G1025" t="s">
        <v>558</v>
      </c>
      <c r="H1025" t="s">
        <v>614</v>
      </c>
      <c r="I1025" t="s">
        <v>10499</v>
      </c>
      <c r="J1025" t="s">
        <v>5730</v>
      </c>
      <c r="K1025" t="s">
        <v>109</v>
      </c>
      <c r="L1025" s="1">
        <v>41654</v>
      </c>
      <c r="M1025" s="10"/>
      <c r="N1025" s="10"/>
      <c r="O1025" s="10"/>
      <c r="P1025" s="10"/>
      <c r="Q1025" s="10"/>
      <c r="R1025" s="10"/>
      <c r="S1025" s="10"/>
      <c r="T1025" s="10"/>
      <c r="U1025" s="10"/>
      <c r="V1025" s="10"/>
      <c r="W1025" s="10"/>
      <c r="Z1025" s="10"/>
      <c r="AA1025" s="10"/>
      <c r="AB1025" s="10"/>
      <c r="AC1025" s="10"/>
      <c r="AD1025" s="10"/>
      <c r="AE1025" s="10"/>
    </row>
    <row r="1026" spans="2:31">
      <c r="B1026">
        <v>40</v>
      </c>
      <c r="C1026" t="s">
        <v>5909</v>
      </c>
      <c r="D1026" t="s">
        <v>5910</v>
      </c>
      <c r="E1026" t="s">
        <v>511</v>
      </c>
      <c r="F1026" t="s">
        <v>578</v>
      </c>
      <c r="G1026" t="s">
        <v>198</v>
      </c>
      <c r="H1026" t="s">
        <v>14883</v>
      </c>
      <c r="I1026" t="s">
        <v>10497</v>
      </c>
      <c r="J1026" t="s">
        <v>109</v>
      </c>
      <c r="K1026" t="s">
        <v>109</v>
      </c>
      <c r="L1026" s="1">
        <v>41653</v>
      </c>
      <c r="M1026" s="10"/>
      <c r="N1026" s="10"/>
      <c r="O1026" s="10"/>
      <c r="P1026" s="10"/>
      <c r="Q1026" s="10"/>
      <c r="R1026" s="10"/>
      <c r="S1026" s="10"/>
      <c r="T1026" s="10"/>
      <c r="U1026" s="10"/>
      <c r="V1026" s="10"/>
      <c r="W1026" s="10"/>
      <c r="Z1026" s="10"/>
      <c r="AA1026" s="10"/>
      <c r="AB1026" s="10"/>
      <c r="AC1026" s="10"/>
      <c r="AD1026" s="10"/>
      <c r="AE1026" s="10"/>
    </row>
    <row r="1027" spans="2:31">
      <c r="B1027">
        <v>39</v>
      </c>
      <c r="C1027" t="s">
        <v>6903</v>
      </c>
      <c r="D1027" t="s">
        <v>6904</v>
      </c>
      <c r="E1027" t="s">
        <v>511</v>
      </c>
      <c r="F1027" t="s">
        <v>578</v>
      </c>
      <c r="G1027" t="s">
        <v>235</v>
      </c>
      <c r="H1027" t="s">
        <v>655</v>
      </c>
      <c r="I1027" t="s">
        <v>10497</v>
      </c>
      <c r="J1027" t="s">
        <v>109</v>
      </c>
      <c r="K1027" t="s">
        <v>109</v>
      </c>
      <c r="L1027" s="1">
        <v>41653</v>
      </c>
      <c r="M1027" s="10"/>
      <c r="N1027" s="10"/>
      <c r="O1027" s="10"/>
      <c r="P1027" s="10"/>
      <c r="Q1027" s="10"/>
      <c r="R1027" s="10"/>
      <c r="S1027" s="10"/>
      <c r="T1027" s="10"/>
      <c r="U1027" s="10"/>
      <c r="V1027" s="10"/>
      <c r="W1027" s="10"/>
      <c r="Z1027" s="10"/>
      <c r="AA1027" s="10"/>
      <c r="AB1027" s="10"/>
      <c r="AC1027" s="10"/>
      <c r="AD1027" s="10"/>
      <c r="AE1027" s="10"/>
    </row>
    <row r="1028" spans="2:31">
      <c r="B1028">
        <v>38</v>
      </c>
      <c r="C1028" t="s">
        <v>6875</v>
      </c>
      <c r="D1028" t="s">
        <v>16238</v>
      </c>
      <c r="E1028" t="s">
        <v>511</v>
      </c>
      <c r="F1028" t="s">
        <v>578</v>
      </c>
      <c r="G1028" t="s">
        <v>235</v>
      </c>
      <c r="H1028" t="s">
        <v>655</v>
      </c>
      <c r="I1028" t="s">
        <v>10475</v>
      </c>
      <c r="J1028" t="s">
        <v>5395</v>
      </c>
      <c r="K1028" t="s">
        <v>109</v>
      </c>
      <c r="L1028" s="1">
        <v>41649</v>
      </c>
      <c r="M1028" s="10"/>
      <c r="N1028" s="10"/>
      <c r="O1028" s="10"/>
      <c r="P1028" s="10"/>
      <c r="Q1028" s="10"/>
      <c r="R1028" s="10"/>
      <c r="S1028" s="10"/>
      <c r="T1028" s="10"/>
      <c r="U1028" s="10"/>
      <c r="V1028" s="10"/>
      <c r="W1028" s="10"/>
      <c r="Z1028" s="10"/>
      <c r="AA1028" s="10"/>
      <c r="AB1028" s="10"/>
      <c r="AC1028" s="10"/>
      <c r="AD1028" s="10"/>
      <c r="AE1028" s="10"/>
    </row>
    <row r="1029" spans="2:31">
      <c r="B1029">
        <v>37</v>
      </c>
      <c r="C1029" t="s">
        <v>5895</v>
      </c>
      <c r="D1029" t="s">
        <v>16239</v>
      </c>
      <c r="E1029" t="s">
        <v>511</v>
      </c>
      <c r="F1029" t="s">
        <v>15502</v>
      </c>
      <c r="G1029" t="s">
        <v>5447</v>
      </c>
      <c r="H1029" t="s">
        <v>15609</v>
      </c>
      <c r="I1029" t="s">
        <v>10499</v>
      </c>
      <c r="J1029" t="s">
        <v>5453</v>
      </c>
      <c r="K1029" t="s">
        <v>109</v>
      </c>
      <c r="L1029" s="1">
        <v>41648</v>
      </c>
      <c r="M1029" s="10"/>
      <c r="N1029" s="10"/>
      <c r="O1029" s="10"/>
      <c r="P1029" s="10"/>
      <c r="Q1029" s="10"/>
      <c r="R1029" s="10"/>
      <c r="S1029" s="10"/>
      <c r="T1029" s="10"/>
      <c r="U1029" s="10"/>
      <c r="V1029" s="10"/>
      <c r="W1029" s="10"/>
      <c r="Z1029" s="10"/>
      <c r="AA1029" s="10"/>
      <c r="AB1029" s="10"/>
      <c r="AC1029" s="10"/>
      <c r="AD1029" s="10"/>
      <c r="AE1029" s="10"/>
    </row>
    <row r="1030" spans="2:31">
      <c r="B1030">
        <v>36</v>
      </c>
      <c r="C1030" t="s">
        <v>5232</v>
      </c>
      <c r="D1030" t="s">
        <v>5232</v>
      </c>
      <c r="E1030" t="s">
        <v>5234</v>
      </c>
      <c r="F1030" t="s">
        <v>15502</v>
      </c>
      <c r="G1030" t="s">
        <v>558</v>
      </c>
      <c r="H1030" t="s">
        <v>559</v>
      </c>
      <c r="I1030" t="s">
        <v>10499</v>
      </c>
      <c r="J1030" t="s">
        <v>5730</v>
      </c>
      <c r="K1030" t="s">
        <v>109</v>
      </c>
      <c r="L1030" s="1">
        <v>41648</v>
      </c>
      <c r="M1030" s="10"/>
      <c r="N1030" s="10"/>
      <c r="O1030" s="10"/>
      <c r="P1030" s="10"/>
      <c r="Q1030" s="10"/>
      <c r="R1030" s="10"/>
      <c r="S1030" s="10"/>
      <c r="T1030" s="10"/>
      <c r="U1030" s="10"/>
      <c r="V1030" s="10"/>
      <c r="W1030" s="10"/>
      <c r="Z1030" s="10"/>
      <c r="AA1030" s="10"/>
      <c r="AB1030" s="10"/>
      <c r="AC1030" s="10"/>
      <c r="AD1030" s="10"/>
      <c r="AE1030" s="10"/>
    </row>
    <row r="1031" spans="2:31">
      <c r="B1031">
        <v>35</v>
      </c>
      <c r="C1031" t="s">
        <v>6850</v>
      </c>
      <c r="D1031" t="s">
        <v>16240</v>
      </c>
      <c r="E1031" t="s">
        <v>511</v>
      </c>
      <c r="F1031" t="s">
        <v>722</v>
      </c>
      <c r="G1031" t="s">
        <v>198</v>
      </c>
      <c r="H1031" t="s">
        <v>14260</v>
      </c>
      <c r="I1031" t="s">
        <v>10499</v>
      </c>
      <c r="J1031" t="s">
        <v>5453</v>
      </c>
      <c r="K1031" t="s">
        <v>109</v>
      </c>
      <c r="L1031" s="1">
        <v>41647</v>
      </c>
      <c r="M1031" s="10"/>
      <c r="N1031" s="10"/>
      <c r="O1031" s="10"/>
      <c r="P1031" s="10"/>
      <c r="Q1031" s="10"/>
      <c r="R1031" s="10"/>
      <c r="S1031" s="10"/>
      <c r="T1031" s="10"/>
      <c r="U1031" s="10"/>
      <c r="V1031" s="10"/>
      <c r="W1031" s="10"/>
      <c r="Z1031" s="10"/>
      <c r="AA1031" s="10"/>
      <c r="AB1031" s="10"/>
      <c r="AC1031" s="10"/>
      <c r="AD1031" s="10"/>
      <c r="AE1031" s="10"/>
    </row>
    <row r="1032" spans="2:31">
      <c r="B1032">
        <v>34</v>
      </c>
      <c r="C1032" t="s">
        <v>5526</v>
      </c>
      <c r="D1032" t="s">
        <v>5527</v>
      </c>
      <c r="E1032" t="s">
        <v>511</v>
      </c>
      <c r="F1032" t="s">
        <v>578</v>
      </c>
      <c r="G1032" t="s">
        <v>235</v>
      </c>
      <c r="H1032" t="s">
        <v>655</v>
      </c>
      <c r="I1032" t="s">
        <v>10470</v>
      </c>
      <c r="J1032" t="s">
        <v>5528</v>
      </c>
      <c r="K1032" t="s">
        <v>109</v>
      </c>
      <c r="L1032" s="1">
        <v>41647</v>
      </c>
      <c r="M1032" s="10"/>
      <c r="N1032" s="10"/>
      <c r="O1032" s="10"/>
      <c r="P1032" s="10"/>
      <c r="Q1032" s="10"/>
      <c r="R1032" s="10"/>
      <c r="S1032" s="10"/>
      <c r="T1032" s="10"/>
      <c r="U1032" s="10"/>
      <c r="V1032" s="10"/>
      <c r="W1032" s="10"/>
      <c r="Z1032" s="10"/>
      <c r="AA1032" s="10"/>
      <c r="AB1032" s="10"/>
      <c r="AC1032" s="10"/>
      <c r="AD1032" s="10"/>
      <c r="AE1032" s="10"/>
    </row>
    <row r="1033" spans="2:31">
      <c r="B1033">
        <v>33</v>
      </c>
      <c r="C1033" t="s">
        <v>1690</v>
      </c>
      <c r="D1033" t="s">
        <v>16241</v>
      </c>
      <c r="E1033" t="s">
        <v>511</v>
      </c>
      <c r="F1033" t="s">
        <v>15250</v>
      </c>
      <c r="G1033" t="s">
        <v>235</v>
      </c>
      <c r="H1033" t="s">
        <v>655</v>
      </c>
      <c r="I1033" t="s">
        <v>10475</v>
      </c>
      <c r="J1033" t="s">
        <v>5395</v>
      </c>
      <c r="K1033" t="s">
        <v>109</v>
      </c>
      <c r="L1033" s="1">
        <v>41646</v>
      </c>
      <c r="M1033" s="10"/>
      <c r="N1033" s="10"/>
      <c r="O1033" s="10"/>
      <c r="P1033" s="10"/>
      <c r="Q1033" s="10"/>
      <c r="R1033" s="10"/>
      <c r="S1033" s="10"/>
      <c r="T1033" s="10"/>
      <c r="U1033" s="10"/>
      <c r="V1033" s="10"/>
      <c r="W1033" s="10"/>
      <c r="Z1033" s="10"/>
      <c r="AA1033" s="10"/>
      <c r="AB1033" s="10"/>
      <c r="AC1033" s="10"/>
      <c r="AD1033" s="10"/>
      <c r="AE1033" s="10"/>
    </row>
    <row r="1034" spans="2:31">
      <c r="B1034">
        <v>32</v>
      </c>
      <c r="C1034" t="s">
        <v>16242</v>
      </c>
      <c r="D1034" t="s">
        <v>16243</v>
      </c>
      <c r="E1034" t="s">
        <v>511</v>
      </c>
      <c r="F1034" t="s">
        <v>14918</v>
      </c>
      <c r="G1034" t="s">
        <v>235</v>
      </c>
      <c r="H1034" t="s">
        <v>655</v>
      </c>
      <c r="I1034" t="s">
        <v>10475</v>
      </c>
      <c r="J1034" t="s">
        <v>5395</v>
      </c>
      <c r="K1034" t="s">
        <v>109</v>
      </c>
      <c r="L1034" s="1">
        <v>41645</v>
      </c>
      <c r="M1034" s="10"/>
      <c r="N1034" s="10"/>
      <c r="O1034" s="10"/>
      <c r="P1034" s="10"/>
      <c r="Q1034" s="10"/>
      <c r="R1034" s="10"/>
      <c r="S1034" s="10"/>
      <c r="T1034" s="10"/>
      <c r="U1034" s="10"/>
      <c r="V1034" s="10"/>
      <c r="W1034" s="10"/>
      <c r="Z1034" s="10"/>
      <c r="AA1034" s="10"/>
      <c r="AB1034" s="10"/>
      <c r="AC1034" s="10"/>
      <c r="AD1034" s="10"/>
      <c r="AE1034" s="10"/>
    </row>
    <row r="1035" spans="2:31">
      <c r="B1035">
        <v>31</v>
      </c>
      <c r="C1035" t="s">
        <v>816</v>
      </c>
      <c r="D1035" t="s">
        <v>6916</v>
      </c>
      <c r="E1035" t="s">
        <v>15522</v>
      </c>
      <c r="F1035" t="s">
        <v>15502</v>
      </c>
      <c r="G1035" t="s">
        <v>558</v>
      </c>
      <c r="H1035" t="s">
        <v>559</v>
      </c>
      <c r="I1035" t="s">
        <v>10499</v>
      </c>
      <c r="J1035" t="s">
        <v>5730</v>
      </c>
      <c r="K1035" t="s">
        <v>109</v>
      </c>
      <c r="L1035" s="1">
        <v>41645</v>
      </c>
      <c r="M1035" s="10"/>
      <c r="N1035" s="10"/>
      <c r="O1035" s="10"/>
      <c r="P1035" s="10"/>
      <c r="Q1035" s="10"/>
      <c r="R1035" s="10"/>
      <c r="S1035" s="10"/>
      <c r="T1035" s="10"/>
      <c r="U1035" s="10"/>
      <c r="V1035" s="10"/>
      <c r="W1035" s="10"/>
      <c r="Z1035" s="10"/>
      <c r="AA1035" s="10"/>
      <c r="AB1035" s="10"/>
      <c r="AC1035" s="10"/>
      <c r="AD1035" s="10"/>
      <c r="AE1035" s="10"/>
    </row>
    <row r="1036" spans="2:31">
      <c r="B1036">
        <v>30</v>
      </c>
      <c r="C1036" t="s">
        <v>16244</v>
      </c>
      <c r="D1036" t="s">
        <v>16245</v>
      </c>
      <c r="E1036" t="s">
        <v>511</v>
      </c>
      <c r="F1036" t="s">
        <v>15250</v>
      </c>
      <c r="G1036" t="s">
        <v>235</v>
      </c>
      <c r="H1036" t="s">
        <v>655</v>
      </c>
      <c r="I1036" t="s">
        <v>10475</v>
      </c>
      <c r="J1036" t="s">
        <v>681</v>
      </c>
      <c r="K1036" t="s">
        <v>109</v>
      </c>
      <c r="L1036" s="1">
        <v>41645</v>
      </c>
      <c r="M1036" s="10"/>
      <c r="N1036" s="10"/>
      <c r="O1036" s="10"/>
      <c r="P1036" s="10"/>
      <c r="Q1036" s="10"/>
      <c r="R1036" s="10"/>
      <c r="S1036" s="10"/>
      <c r="T1036" s="10"/>
      <c r="U1036" s="10"/>
      <c r="V1036" s="10"/>
      <c r="W1036" s="10"/>
      <c r="Z1036" s="10"/>
      <c r="AA1036" s="10"/>
      <c r="AB1036" s="10"/>
      <c r="AC1036" s="10"/>
      <c r="AD1036" s="10"/>
      <c r="AE1036" s="10"/>
    </row>
    <row r="1037" spans="2:31">
      <c r="B1037">
        <v>29</v>
      </c>
      <c r="C1037" t="s">
        <v>5897</v>
      </c>
      <c r="D1037" t="s">
        <v>5898</v>
      </c>
      <c r="E1037" t="s">
        <v>511</v>
      </c>
      <c r="F1037" t="s">
        <v>14918</v>
      </c>
      <c r="G1037" t="s">
        <v>198</v>
      </c>
      <c r="H1037" t="s">
        <v>15461</v>
      </c>
      <c r="I1037" t="s">
        <v>10497</v>
      </c>
      <c r="J1037" t="s">
        <v>5899</v>
      </c>
      <c r="K1037" t="s">
        <v>109</v>
      </c>
      <c r="L1037" s="1">
        <v>41618</v>
      </c>
      <c r="M1037" s="10"/>
      <c r="N1037" s="10"/>
      <c r="O1037" s="10"/>
      <c r="P1037" s="10"/>
      <c r="Q1037" s="10"/>
      <c r="R1037" s="10"/>
      <c r="S1037" s="10"/>
      <c r="T1037" s="10"/>
      <c r="U1037" s="10"/>
      <c r="V1037" s="10"/>
      <c r="W1037" s="10"/>
      <c r="Z1037" s="10"/>
      <c r="AA1037" s="10"/>
      <c r="AB1037" s="10"/>
      <c r="AC1037" s="10"/>
      <c r="AD1037" s="10"/>
      <c r="AE1037" s="10"/>
    </row>
    <row r="1038" spans="2:31">
      <c r="B1038">
        <v>28</v>
      </c>
      <c r="C1038" t="s">
        <v>16246</v>
      </c>
      <c r="D1038" t="s">
        <v>16247</v>
      </c>
      <c r="E1038" t="s">
        <v>5216</v>
      </c>
      <c r="F1038" t="s">
        <v>722</v>
      </c>
      <c r="G1038" t="s">
        <v>198</v>
      </c>
      <c r="H1038" t="s">
        <v>14124</v>
      </c>
      <c r="I1038" t="s">
        <v>10497</v>
      </c>
      <c r="J1038" t="s">
        <v>16248</v>
      </c>
      <c r="K1038" t="s">
        <v>109</v>
      </c>
      <c r="L1038" s="1">
        <v>41613</v>
      </c>
      <c r="M1038" s="10"/>
      <c r="N1038" s="10"/>
      <c r="O1038" s="10"/>
      <c r="P1038" s="10"/>
      <c r="Q1038" s="10"/>
      <c r="R1038" s="10"/>
      <c r="S1038" s="10"/>
      <c r="T1038" s="10"/>
      <c r="U1038" s="10"/>
      <c r="V1038" s="10"/>
      <c r="W1038" s="10"/>
      <c r="Z1038" s="10"/>
      <c r="AA1038" s="10"/>
      <c r="AB1038" s="10"/>
      <c r="AC1038" s="10"/>
      <c r="AD1038" s="10"/>
      <c r="AE1038" s="10"/>
    </row>
    <row r="1039" spans="2:31">
      <c r="B1039">
        <v>27</v>
      </c>
      <c r="C1039" t="s">
        <v>6854</v>
      </c>
      <c r="D1039" t="s">
        <v>16249</v>
      </c>
      <c r="E1039" t="s">
        <v>511</v>
      </c>
      <c r="F1039" t="s">
        <v>722</v>
      </c>
      <c r="G1039" t="s">
        <v>198</v>
      </c>
      <c r="H1039" t="s">
        <v>15392</v>
      </c>
      <c r="I1039" t="s">
        <v>10497</v>
      </c>
      <c r="J1039" t="s">
        <v>615</v>
      </c>
      <c r="K1039" t="s">
        <v>109</v>
      </c>
      <c r="L1039" s="1">
        <v>41613</v>
      </c>
      <c r="M1039" s="10"/>
      <c r="N1039" s="10"/>
      <c r="O1039" s="10"/>
      <c r="P1039" s="10"/>
      <c r="Q1039" s="10"/>
      <c r="R1039" s="10"/>
      <c r="S1039" s="10"/>
      <c r="T1039" s="10"/>
      <c r="U1039" s="10"/>
      <c r="V1039" s="10"/>
      <c r="W1039" s="10"/>
      <c r="Z1039" s="10"/>
      <c r="AA1039" s="10"/>
      <c r="AB1039" s="10"/>
      <c r="AC1039" s="10"/>
      <c r="AD1039" s="10"/>
      <c r="AE1039" s="10"/>
    </row>
    <row r="1040" spans="2:31">
      <c r="B1040">
        <v>26</v>
      </c>
      <c r="C1040" t="s">
        <v>16250</v>
      </c>
      <c r="D1040" t="s">
        <v>16251</v>
      </c>
      <c r="E1040" t="s">
        <v>511</v>
      </c>
      <c r="F1040" t="s">
        <v>679</v>
      </c>
      <c r="G1040" t="s">
        <v>235</v>
      </c>
      <c r="H1040" t="s">
        <v>655</v>
      </c>
      <c r="I1040" t="s">
        <v>10475</v>
      </c>
      <c r="J1040" t="s">
        <v>681</v>
      </c>
      <c r="K1040" t="s">
        <v>109</v>
      </c>
      <c r="L1040" s="1">
        <v>41612</v>
      </c>
      <c r="M1040" s="10"/>
      <c r="N1040" s="10"/>
      <c r="O1040" s="10"/>
      <c r="P1040" s="10"/>
      <c r="Q1040" s="10"/>
      <c r="R1040" s="10"/>
      <c r="S1040" s="10"/>
      <c r="T1040" s="10"/>
      <c r="U1040" s="10"/>
      <c r="V1040" s="10"/>
      <c r="W1040" s="10"/>
      <c r="Z1040" s="10"/>
      <c r="AA1040" s="10"/>
      <c r="AB1040" s="10"/>
      <c r="AC1040" s="10"/>
      <c r="AD1040" s="10"/>
      <c r="AE1040" s="10"/>
    </row>
    <row r="1041" spans="2:31">
      <c r="B1041">
        <v>25</v>
      </c>
      <c r="C1041" t="s">
        <v>2014</v>
      </c>
      <c r="D1041" t="s">
        <v>6926</v>
      </c>
      <c r="E1041" t="s">
        <v>5273</v>
      </c>
      <c r="F1041" t="s">
        <v>15502</v>
      </c>
      <c r="G1041" t="s">
        <v>558</v>
      </c>
      <c r="H1041" t="s">
        <v>559</v>
      </c>
      <c r="I1041" t="s">
        <v>10499</v>
      </c>
      <c r="J1041" t="s">
        <v>5730</v>
      </c>
      <c r="K1041" t="s">
        <v>109</v>
      </c>
      <c r="L1041" s="1">
        <v>41611</v>
      </c>
      <c r="M1041" s="10"/>
      <c r="N1041" s="10"/>
      <c r="O1041" s="10"/>
      <c r="P1041" s="10"/>
      <c r="Q1041" s="10"/>
      <c r="R1041" s="10"/>
      <c r="S1041" s="10"/>
      <c r="T1041" s="10"/>
      <c r="U1041" s="10"/>
      <c r="V1041" s="10"/>
      <c r="W1041" s="10"/>
      <c r="Z1041" s="10"/>
      <c r="AA1041" s="10"/>
      <c r="AB1041" s="10"/>
      <c r="AC1041" s="10"/>
      <c r="AD1041" s="10"/>
      <c r="AE1041" s="10"/>
    </row>
    <row r="1042" spans="2:31">
      <c r="B1042">
        <v>24</v>
      </c>
      <c r="C1042" t="s">
        <v>5529</v>
      </c>
      <c r="D1042" t="s">
        <v>5530</v>
      </c>
      <c r="E1042" t="s">
        <v>511</v>
      </c>
      <c r="F1042" t="s">
        <v>578</v>
      </c>
      <c r="G1042" t="s">
        <v>235</v>
      </c>
      <c r="H1042" t="s">
        <v>655</v>
      </c>
      <c r="I1042" t="s">
        <v>10499</v>
      </c>
      <c r="J1042" t="s">
        <v>109</v>
      </c>
      <c r="K1042" t="s">
        <v>109</v>
      </c>
      <c r="L1042" s="1">
        <v>41607</v>
      </c>
      <c r="M1042" s="10"/>
      <c r="N1042" s="10"/>
      <c r="O1042" s="10"/>
      <c r="P1042" s="10"/>
      <c r="Q1042" s="10"/>
      <c r="R1042" s="10"/>
      <c r="S1042" s="10"/>
      <c r="T1042" s="10"/>
      <c r="U1042" s="10"/>
      <c r="V1042" s="10"/>
      <c r="W1042" s="10"/>
      <c r="Z1042" s="10"/>
      <c r="AA1042" s="10"/>
      <c r="AB1042" s="10"/>
      <c r="AC1042" s="10"/>
      <c r="AD1042" s="10"/>
      <c r="AE1042" s="10"/>
    </row>
    <row r="1043" spans="2:31">
      <c r="B1043">
        <v>23</v>
      </c>
      <c r="C1043" t="s">
        <v>1019</v>
      </c>
      <c r="D1043" t="s">
        <v>6927</v>
      </c>
      <c r="E1043" t="s">
        <v>5216</v>
      </c>
      <c r="F1043" t="s">
        <v>15502</v>
      </c>
      <c r="G1043" t="s">
        <v>558</v>
      </c>
      <c r="H1043" t="s">
        <v>559</v>
      </c>
      <c r="I1043" t="s">
        <v>10497</v>
      </c>
      <c r="J1043" t="s">
        <v>615</v>
      </c>
      <c r="K1043" t="s">
        <v>109</v>
      </c>
      <c r="L1043" s="1">
        <v>41607</v>
      </c>
      <c r="M1043" s="10"/>
      <c r="N1043" s="10"/>
      <c r="O1043" s="10"/>
      <c r="P1043" s="10"/>
      <c r="Q1043" s="10"/>
      <c r="R1043" s="10"/>
      <c r="S1043" s="10"/>
      <c r="T1043" s="10"/>
      <c r="U1043" s="10"/>
      <c r="V1043" s="10"/>
      <c r="W1043" s="10"/>
      <c r="Z1043" s="10"/>
      <c r="AA1043" s="10"/>
      <c r="AB1043" s="10"/>
      <c r="AC1043" s="10"/>
      <c r="AD1043" s="10"/>
      <c r="AE1043" s="10"/>
    </row>
    <row r="1044" spans="2:31">
      <c r="B1044">
        <v>22</v>
      </c>
      <c r="C1044" t="s">
        <v>811</v>
      </c>
      <c r="D1044" t="s">
        <v>1642</v>
      </c>
      <c r="E1044" t="s">
        <v>5273</v>
      </c>
      <c r="F1044" t="s">
        <v>15502</v>
      </c>
      <c r="G1044" t="s">
        <v>558</v>
      </c>
      <c r="H1044" t="s">
        <v>559</v>
      </c>
      <c r="I1044" t="s">
        <v>10499</v>
      </c>
      <c r="J1044" t="s">
        <v>5730</v>
      </c>
      <c r="K1044" t="s">
        <v>109</v>
      </c>
      <c r="L1044" s="1">
        <v>41607</v>
      </c>
      <c r="M1044" s="10"/>
      <c r="N1044" s="10"/>
      <c r="O1044" s="10"/>
      <c r="P1044" s="10"/>
      <c r="Q1044" s="10"/>
      <c r="R1044" s="10"/>
      <c r="S1044" s="10"/>
      <c r="T1044" s="10"/>
      <c r="U1044" s="10"/>
      <c r="V1044" s="10"/>
      <c r="W1044" s="10"/>
      <c r="Z1044" s="10"/>
      <c r="AA1044" s="10"/>
      <c r="AB1044" s="10"/>
      <c r="AC1044" s="10"/>
      <c r="AD1044" s="10"/>
      <c r="AE1044" s="10"/>
    </row>
    <row r="1045" spans="2:31">
      <c r="B1045">
        <v>21</v>
      </c>
      <c r="C1045" t="s">
        <v>1052</v>
      </c>
      <c r="D1045" t="s">
        <v>6922</v>
      </c>
      <c r="E1045" t="s">
        <v>5273</v>
      </c>
      <c r="F1045" t="s">
        <v>15502</v>
      </c>
      <c r="G1045" t="s">
        <v>558</v>
      </c>
      <c r="H1045" t="s">
        <v>559</v>
      </c>
      <c r="I1045" t="s">
        <v>10499</v>
      </c>
      <c r="J1045" t="s">
        <v>5489</v>
      </c>
      <c r="K1045" t="s">
        <v>109</v>
      </c>
      <c r="L1045" s="1">
        <v>41607</v>
      </c>
      <c r="M1045" s="10"/>
      <c r="N1045" s="10"/>
      <c r="O1045" s="10"/>
      <c r="P1045" s="10"/>
      <c r="Q1045" s="10"/>
      <c r="R1045" s="10"/>
      <c r="S1045" s="10"/>
      <c r="T1045" s="10"/>
      <c r="U1045" s="10"/>
      <c r="V1045" s="10"/>
      <c r="W1045" s="10"/>
      <c r="Z1045" s="10"/>
      <c r="AA1045" s="10"/>
      <c r="AB1045" s="10"/>
      <c r="AC1045" s="10"/>
      <c r="AD1045" s="10"/>
      <c r="AE1045" s="10"/>
    </row>
    <row r="1046" spans="2:31">
      <c r="B1046">
        <v>20</v>
      </c>
      <c r="C1046" t="s">
        <v>4184</v>
      </c>
      <c r="D1046" t="s">
        <v>6865</v>
      </c>
      <c r="E1046" t="s">
        <v>5298</v>
      </c>
      <c r="F1046" t="s">
        <v>679</v>
      </c>
      <c r="G1046" t="s">
        <v>235</v>
      </c>
      <c r="H1046" t="s">
        <v>655</v>
      </c>
      <c r="I1046" t="s">
        <v>10475</v>
      </c>
      <c r="J1046" t="s">
        <v>681</v>
      </c>
      <c r="K1046" t="s">
        <v>109</v>
      </c>
      <c r="L1046" s="1">
        <v>41605</v>
      </c>
      <c r="M1046" s="10"/>
      <c r="N1046" s="10"/>
      <c r="O1046" s="10"/>
      <c r="P1046" s="10"/>
      <c r="Q1046" s="10"/>
      <c r="R1046" s="10"/>
      <c r="S1046" s="10"/>
      <c r="T1046" s="10"/>
      <c r="U1046" s="10"/>
      <c r="V1046" s="10"/>
      <c r="W1046" s="10"/>
      <c r="Z1046" s="10"/>
      <c r="AA1046" s="10"/>
      <c r="AB1046" s="10"/>
      <c r="AC1046" s="10"/>
      <c r="AD1046" s="10"/>
      <c r="AE1046" s="10"/>
    </row>
    <row r="1047" spans="2:31">
      <c r="B1047">
        <v>19</v>
      </c>
      <c r="C1047" t="s">
        <v>6016</v>
      </c>
      <c r="D1047" t="s">
        <v>6017</v>
      </c>
      <c r="E1047" t="s">
        <v>16252</v>
      </c>
      <c r="F1047" t="s">
        <v>578</v>
      </c>
      <c r="G1047" t="s">
        <v>235</v>
      </c>
      <c r="H1047" t="s">
        <v>655</v>
      </c>
      <c r="I1047" t="s">
        <v>10475</v>
      </c>
      <c r="J1047" t="s">
        <v>681</v>
      </c>
      <c r="K1047" t="s">
        <v>109</v>
      </c>
      <c r="L1047" s="1">
        <v>41604</v>
      </c>
      <c r="M1047" s="10"/>
      <c r="N1047" s="10"/>
      <c r="O1047" s="10"/>
      <c r="P1047" s="10"/>
      <c r="Q1047" s="10"/>
      <c r="R1047" s="10"/>
      <c r="S1047" s="10"/>
      <c r="T1047" s="10"/>
      <c r="U1047" s="10"/>
      <c r="V1047" s="10"/>
      <c r="W1047" s="10"/>
      <c r="Z1047" s="10"/>
      <c r="AA1047" s="10"/>
      <c r="AB1047" s="10"/>
      <c r="AC1047" s="10"/>
      <c r="AD1047" s="10"/>
      <c r="AE1047" s="10"/>
    </row>
    <row r="1048" spans="2:31">
      <c r="B1048">
        <v>18</v>
      </c>
      <c r="C1048" t="s">
        <v>16253</v>
      </c>
      <c r="D1048" t="s">
        <v>16254</v>
      </c>
      <c r="E1048" t="s">
        <v>5298</v>
      </c>
      <c r="F1048" t="s">
        <v>722</v>
      </c>
      <c r="G1048" t="s">
        <v>198</v>
      </c>
      <c r="H1048" t="s">
        <v>579</v>
      </c>
      <c r="I1048" t="s">
        <v>13824</v>
      </c>
      <c r="J1048" t="s">
        <v>15564</v>
      </c>
      <c r="K1048" t="s">
        <v>109</v>
      </c>
      <c r="L1048" s="1">
        <v>41599</v>
      </c>
      <c r="M1048" s="10"/>
      <c r="N1048" s="10"/>
      <c r="O1048" s="10"/>
      <c r="P1048" s="10"/>
      <c r="Q1048" s="10"/>
      <c r="R1048" s="10"/>
      <c r="S1048" s="10"/>
      <c r="T1048" s="10"/>
      <c r="U1048" s="10"/>
      <c r="V1048" s="10"/>
      <c r="W1048" s="10"/>
      <c r="Z1048" s="10"/>
      <c r="AA1048" s="10"/>
      <c r="AB1048" s="10"/>
      <c r="AC1048" s="10"/>
      <c r="AD1048" s="10"/>
      <c r="AE1048" s="10"/>
    </row>
    <row r="1049" spans="2:31">
      <c r="B1049">
        <v>17</v>
      </c>
      <c r="C1049" t="s">
        <v>2754</v>
      </c>
      <c r="D1049" t="s">
        <v>16255</v>
      </c>
      <c r="E1049" t="s">
        <v>16256</v>
      </c>
      <c r="F1049" t="s">
        <v>15250</v>
      </c>
      <c r="G1049" t="s">
        <v>235</v>
      </c>
      <c r="H1049" t="s">
        <v>655</v>
      </c>
      <c r="I1049" t="s">
        <v>10547</v>
      </c>
      <c r="J1049" t="s">
        <v>5941</v>
      </c>
      <c r="K1049" t="s">
        <v>109</v>
      </c>
      <c r="L1049" s="1">
        <v>41592</v>
      </c>
      <c r="M1049" s="10"/>
      <c r="N1049" s="10"/>
      <c r="O1049" s="10"/>
      <c r="P1049" s="10"/>
      <c r="Q1049" s="10"/>
      <c r="R1049" s="10"/>
      <c r="S1049" s="10"/>
      <c r="T1049" s="10"/>
      <c r="U1049" s="10"/>
      <c r="V1049" s="10"/>
      <c r="W1049" s="10"/>
      <c r="Z1049" s="10"/>
      <c r="AA1049" s="10"/>
      <c r="AB1049" s="10"/>
      <c r="AC1049" s="10"/>
      <c r="AD1049" s="10"/>
      <c r="AE1049" s="10"/>
    </row>
    <row r="1050" spans="2:31">
      <c r="B1050">
        <v>16</v>
      </c>
      <c r="C1050" t="s">
        <v>238</v>
      </c>
      <c r="D1050" t="s">
        <v>1574</v>
      </c>
      <c r="E1050" t="s">
        <v>5273</v>
      </c>
      <c r="F1050" t="s">
        <v>15502</v>
      </c>
      <c r="G1050" t="s">
        <v>558</v>
      </c>
      <c r="H1050" t="s">
        <v>559</v>
      </c>
      <c r="I1050" t="s">
        <v>10499</v>
      </c>
      <c r="J1050" t="s">
        <v>5730</v>
      </c>
      <c r="K1050" t="s">
        <v>109</v>
      </c>
      <c r="L1050" s="1">
        <v>41590</v>
      </c>
      <c r="M1050" s="10"/>
      <c r="N1050" s="10"/>
      <c r="O1050" s="10"/>
      <c r="P1050" s="10"/>
      <c r="Q1050" s="10"/>
      <c r="R1050" s="10"/>
      <c r="S1050" s="10"/>
      <c r="T1050" s="10"/>
      <c r="U1050" s="10"/>
      <c r="V1050" s="10"/>
      <c r="W1050" s="10"/>
      <c r="Z1050" s="10"/>
      <c r="AA1050" s="10"/>
      <c r="AB1050" s="10"/>
      <c r="AC1050" s="10"/>
      <c r="AD1050" s="10"/>
      <c r="AE1050" s="10"/>
    </row>
    <row r="1051" spans="2:31">
      <c r="B1051">
        <v>15</v>
      </c>
      <c r="C1051" t="s">
        <v>5953</v>
      </c>
      <c r="D1051" t="s">
        <v>16257</v>
      </c>
      <c r="E1051" t="s">
        <v>511</v>
      </c>
      <c r="F1051" t="s">
        <v>507</v>
      </c>
      <c r="G1051" t="s">
        <v>144</v>
      </c>
      <c r="H1051" t="s">
        <v>14818</v>
      </c>
      <c r="I1051" t="s">
        <v>10499</v>
      </c>
      <c r="J1051" t="s">
        <v>109</v>
      </c>
      <c r="K1051" t="s">
        <v>109</v>
      </c>
      <c r="L1051" s="1">
        <v>41586</v>
      </c>
      <c r="M1051" s="10"/>
      <c r="N1051" s="10"/>
      <c r="O1051" s="10"/>
      <c r="P1051" s="10"/>
      <c r="Q1051" s="10"/>
      <c r="R1051" s="10"/>
      <c r="S1051" s="10"/>
      <c r="T1051" s="10"/>
      <c r="U1051" s="10"/>
      <c r="V1051" s="10"/>
      <c r="W1051" s="10"/>
      <c r="Z1051" s="10"/>
      <c r="AA1051" s="10"/>
      <c r="AB1051" s="10"/>
      <c r="AC1051" s="10"/>
      <c r="AD1051" s="10"/>
      <c r="AE1051" s="10"/>
    </row>
    <row r="1052" spans="2:31">
      <c r="B1052">
        <v>14</v>
      </c>
      <c r="C1052" t="s">
        <v>1208</v>
      </c>
      <c r="D1052" t="s">
        <v>1208</v>
      </c>
      <c r="E1052" t="s">
        <v>5234</v>
      </c>
      <c r="F1052" t="s">
        <v>15502</v>
      </c>
      <c r="G1052" t="s">
        <v>558</v>
      </c>
      <c r="H1052" t="s">
        <v>559</v>
      </c>
      <c r="I1052" t="s">
        <v>10499</v>
      </c>
      <c r="J1052" t="s">
        <v>5730</v>
      </c>
      <c r="K1052" t="s">
        <v>109</v>
      </c>
      <c r="L1052" s="1">
        <v>41584</v>
      </c>
      <c r="M1052" s="10"/>
      <c r="N1052" s="10"/>
      <c r="O1052" s="10"/>
      <c r="P1052" s="10"/>
      <c r="Q1052" s="10"/>
      <c r="R1052" s="10"/>
      <c r="S1052" s="10"/>
      <c r="T1052" s="10"/>
      <c r="U1052" s="10"/>
      <c r="V1052" s="10"/>
      <c r="W1052" s="10"/>
      <c r="Z1052" s="10"/>
      <c r="AA1052" s="10"/>
      <c r="AB1052" s="10"/>
      <c r="AC1052" s="10"/>
      <c r="AD1052" s="10"/>
      <c r="AE1052" s="10"/>
    </row>
    <row r="1053" spans="2:31">
      <c r="B1053">
        <v>13</v>
      </c>
      <c r="C1053" t="s">
        <v>5955</v>
      </c>
      <c r="D1053" t="s">
        <v>16258</v>
      </c>
      <c r="E1053" t="s">
        <v>710</v>
      </c>
      <c r="F1053" t="s">
        <v>722</v>
      </c>
      <c r="G1053" t="s">
        <v>198</v>
      </c>
      <c r="H1053" t="s">
        <v>14495</v>
      </c>
      <c r="I1053" t="s">
        <v>10499</v>
      </c>
      <c r="J1053" t="s">
        <v>109</v>
      </c>
      <c r="K1053" t="s">
        <v>109</v>
      </c>
      <c r="L1053" s="1">
        <v>41583</v>
      </c>
      <c r="M1053" s="10"/>
      <c r="N1053" s="10"/>
      <c r="O1053" s="10"/>
      <c r="P1053" s="10"/>
      <c r="Q1053" s="10"/>
      <c r="R1053" s="10"/>
      <c r="S1053" s="10"/>
      <c r="T1053" s="10"/>
      <c r="U1053" s="10"/>
      <c r="V1053" s="10"/>
      <c r="W1053" s="10"/>
      <c r="Z1053" s="10"/>
      <c r="AA1053" s="10"/>
      <c r="AB1053" s="10"/>
      <c r="AC1053" s="10"/>
      <c r="AD1053" s="10"/>
      <c r="AE1053" s="10"/>
    </row>
    <row r="1054" spans="2:31">
      <c r="B1054">
        <v>12</v>
      </c>
      <c r="C1054" t="s">
        <v>954</v>
      </c>
      <c r="D1054" t="s">
        <v>16259</v>
      </c>
      <c r="E1054" t="s">
        <v>5234</v>
      </c>
      <c r="F1054" t="s">
        <v>14196</v>
      </c>
      <c r="G1054" t="s">
        <v>198</v>
      </c>
      <c r="H1054" t="s">
        <v>605</v>
      </c>
      <c r="I1054" t="s">
        <v>10499</v>
      </c>
      <c r="J1054" t="s">
        <v>5730</v>
      </c>
      <c r="K1054" t="s">
        <v>109</v>
      </c>
      <c r="L1054" s="1">
        <v>41583</v>
      </c>
      <c r="M1054" s="10"/>
      <c r="N1054" s="10"/>
      <c r="O1054" s="10"/>
      <c r="P1054" s="10"/>
      <c r="Q1054" s="10"/>
      <c r="R1054" s="10"/>
      <c r="S1054" s="10"/>
      <c r="T1054" s="10"/>
      <c r="U1054" s="10"/>
      <c r="V1054" s="10"/>
      <c r="W1054" s="10"/>
      <c r="Z1054" s="10"/>
      <c r="AA1054" s="10"/>
      <c r="AB1054" s="10"/>
      <c r="AC1054" s="10"/>
      <c r="AD1054" s="10"/>
      <c r="AE1054" s="10"/>
    </row>
    <row r="1055" spans="2:31">
      <c r="B1055">
        <v>11</v>
      </c>
      <c r="C1055" t="s">
        <v>16260</v>
      </c>
      <c r="D1055" t="s">
        <v>16261</v>
      </c>
      <c r="E1055" t="s">
        <v>16256</v>
      </c>
      <c r="F1055" t="s">
        <v>578</v>
      </c>
      <c r="G1055" t="s">
        <v>5413</v>
      </c>
      <c r="H1055" t="s">
        <v>16123</v>
      </c>
      <c r="I1055" t="s">
        <v>10499</v>
      </c>
      <c r="J1055" t="s">
        <v>109</v>
      </c>
      <c r="K1055" t="s">
        <v>109</v>
      </c>
      <c r="L1055" s="1">
        <v>41577</v>
      </c>
      <c r="M1055" s="10"/>
      <c r="N1055" s="10"/>
      <c r="O1055" s="10"/>
      <c r="P1055" s="10"/>
      <c r="Q1055" s="10"/>
      <c r="R1055" s="10"/>
      <c r="S1055" s="10"/>
      <c r="T1055" s="10"/>
      <c r="U1055" s="10"/>
      <c r="V1055" s="10"/>
      <c r="W1055" s="10"/>
      <c r="Z1055" s="10"/>
      <c r="AA1055" s="10"/>
      <c r="AB1055" s="10"/>
      <c r="AC1055" s="10"/>
      <c r="AD1055" s="10"/>
      <c r="AE1055" s="10"/>
    </row>
    <row r="1056" spans="2:31">
      <c r="B1056">
        <v>10</v>
      </c>
      <c r="C1056" t="s">
        <v>1476</v>
      </c>
      <c r="D1056" t="s">
        <v>6857</v>
      </c>
      <c r="E1056" t="s">
        <v>511</v>
      </c>
      <c r="F1056" t="s">
        <v>578</v>
      </c>
      <c r="G1056" t="s">
        <v>235</v>
      </c>
      <c r="H1056" t="s">
        <v>655</v>
      </c>
      <c r="I1056" t="s">
        <v>10499</v>
      </c>
      <c r="J1056" t="s">
        <v>109</v>
      </c>
      <c r="K1056" t="s">
        <v>109</v>
      </c>
      <c r="L1056" s="1">
        <v>41575</v>
      </c>
      <c r="M1056" s="10"/>
      <c r="N1056" s="10"/>
      <c r="O1056" s="10"/>
      <c r="P1056" s="10"/>
      <c r="Q1056" s="10"/>
      <c r="R1056" s="10"/>
      <c r="S1056" s="10"/>
      <c r="T1056" s="10"/>
      <c r="U1056" s="10"/>
      <c r="V1056" s="10"/>
      <c r="W1056" s="10"/>
      <c r="Z1056" s="10"/>
      <c r="AA1056" s="10"/>
      <c r="AB1056" s="10"/>
      <c r="AC1056" s="10"/>
      <c r="AD1056" s="10"/>
      <c r="AE1056" s="10"/>
    </row>
    <row r="1057" spans="2:31">
      <c r="B1057">
        <v>9</v>
      </c>
      <c r="C1057" t="s">
        <v>5900</v>
      </c>
      <c r="D1057" t="s">
        <v>5901</v>
      </c>
      <c r="E1057" t="s">
        <v>511</v>
      </c>
      <c r="F1057" t="s">
        <v>14279</v>
      </c>
      <c r="G1057" t="s">
        <v>558</v>
      </c>
      <c r="H1057" t="s">
        <v>5806</v>
      </c>
      <c r="I1057" t="s">
        <v>10475</v>
      </c>
      <c r="J1057" t="s">
        <v>681</v>
      </c>
      <c r="K1057" t="s">
        <v>109</v>
      </c>
      <c r="L1057" s="1">
        <v>41575</v>
      </c>
      <c r="M1057" s="10"/>
      <c r="N1057" s="10"/>
      <c r="O1057" s="10"/>
      <c r="P1057" s="10"/>
      <c r="Q1057" s="10"/>
      <c r="R1057" s="10"/>
      <c r="S1057" s="10"/>
      <c r="T1057" s="10"/>
      <c r="U1057" s="10"/>
      <c r="V1057" s="10"/>
      <c r="W1057" s="10"/>
      <c r="Z1057" s="10"/>
      <c r="AA1057" s="10"/>
      <c r="AB1057" s="10"/>
      <c r="AC1057" s="10"/>
      <c r="AD1057" s="10"/>
      <c r="AE1057" s="10"/>
    </row>
    <row r="1058" spans="2:31">
      <c r="B1058">
        <v>8</v>
      </c>
      <c r="C1058" t="s">
        <v>5531</v>
      </c>
      <c r="D1058" t="s">
        <v>5531</v>
      </c>
      <c r="E1058" t="s">
        <v>511</v>
      </c>
      <c r="F1058" t="s">
        <v>578</v>
      </c>
      <c r="G1058" t="s">
        <v>235</v>
      </c>
      <c r="H1058" t="s">
        <v>655</v>
      </c>
      <c r="I1058" t="s">
        <v>10475</v>
      </c>
      <c r="J1058" t="s">
        <v>681</v>
      </c>
      <c r="K1058" t="s">
        <v>109</v>
      </c>
      <c r="L1058" s="1">
        <v>41571</v>
      </c>
      <c r="M1058" s="10"/>
      <c r="N1058" s="10"/>
      <c r="O1058" s="10"/>
      <c r="P1058" s="10"/>
      <c r="Q1058" s="10"/>
      <c r="R1058" s="10"/>
      <c r="S1058" s="10"/>
      <c r="T1058" s="10"/>
      <c r="U1058" s="10"/>
      <c r="V1058" s="10"/>
      <c r="W1058" s="10"/>
      <c r="Z1058" s="10"/>
      <c r="AA1058" s="10"/>
      <c r="AB1058" s="10"/>
      <c r="AC1058" s="10"/>
      <c r="AD1058" s="10"/>
      <c r="AE1058" s="10"/>
    </row>
    <row r="1059" spans="2:31">
      <c r="B1059">
        <v>7</v>
      </c>
      <c r="C1059" t="s">
        <v>5476</v>
      </c>
      <c r="D1059" t="s">
        <v>16262</v>
      </c>
      <c r="E1059" t="s">
        <v>511</v>
      </c>
      <c r="F1059" t="s">
        <v>722</v>
      </c>
      <c r="G1059" t="s">
        <v>558</v>
      </c>
      <c r="H1059" t="s">
        <v>614</v>
      </c>
      <c r="I1059" t="s">
        <v>10499</v>
      </c>
      <c r="J1059" t="s">
        <v>109</v>
      </c>
      <c r="K1059" t="s">
        <v>109</v>
      </c>
      <c r="L1059" s="1">
        <v>41570</v>
      </c>
      <c r="M1059" s="10"/>
      <c r="N1059" s="10"/>
      <c r="O1059" s="10"/>
      <c r="P1059" s="10"/>
      <c r="Q1059" s="10"/>
      <c r="R1059" s="10"/>
      <c r="S1059" s="10"/>
      <c r="T1059" s="10"/>
      <c r="U1059" s="10"/>
      <c r="V1059" s="10"/>
      <c r="W1059" s="10"/>
      <c r="Z1059" s="10"/>
      <c r="AA1059" s="10"/>
      <c r="AB1059" s="10"/>
      <c r="AC1059" s="10"/>
      <c r="AD1059" s="10"/>
      <c r="AE1059" s="10"/>
    </row>
    <row r="1060" spans="2:31">
      <c r="B1060">
        <v>6</v>
      </c>
      <c r="C1060" t="s">
        <v>2128</v>
      </c>
      <c r="D1060" t="s">
        <v>6858</v>
      </c>
      <c r="E1060" t="s">
        <v>15467</v>
      </c>
      <c r="F1060" t="s">
        <v>507</v>
      </c>
      <c r="G1060" t="s">
        <v>558</v>
      </c>
      <c r="H1060" t="s">
        <v>508</v>
      </c>
      <c r="I1060" t="s">
        <v>10497</v>
      </c>
      <c r="J1060" t="s">
        <v>5492</v>
      </c>
      <c r="K1060" t="s">
        <v>109</v>
      </c>
      <c r="L1060" s="1">
        <v>41569</v>
      </c>
      <c r="M1060" s="10"/>
      <c r="N1060" s="10"/>
      <c r="O1060" s="10"/>
      <c r="P1060" s="10"/>
      <c r="Q1060" s="10"/>
      <c r="R1060" s="10"/>
      <c r="S1060" s="10"/>
      <c r="T1060" s="10"/>
      <c r="U1060" s="10"/>
      <c r="V1060" s="10"/>
      <c r="W1060" s="10"/>
      <c r="Z1060" s="10"/>
      <c r="AA1060" s="10"/>
      <c r="AB1060" s="10"/>
      <c r="AC1060" s="10"/>
      <c r="AD1060" s="10"/>
      <c r="AE1060" s="10"/>
    </row>
    <row r="1061" spans="2:31">
      <c r="B1061">
        <v>5</v>
      </c>
      <c r="C1061" t="s">
        <v>16263</v>
      </c>
      <c r="D1061" t="s">
        <v>16264</v>
      </c>
      <c r="E1061" t="s">
        <v>15467</v>
      </c>
      <c r="F1061" t="s">
        <v>679</v>
      </c>
      <c r="G1061" t="s">
        <v>5413</v>
      </c>
      <c r="H1061" t="s">
        <v>15473</v>
      </c>
      <c r="I1061" t="s">
        <v>10499</v>
      </c>
      <c r="J1061" t="s">
        <v>5453</v>
      </c>
      <c r="K1061" t="s">
        <v>109</v>
      </c>
      <c r="L1061" s="1">
        <v>41569</v>
      </c>
      <c r="M1061" s="10"/>
      <c r="N1061" s="10"/>
      <c r="O1061" s="10"/>
      <c r="P1061" s="10"/>
      <c r="Q1061" s="10"/>
      <c r="R1061" s="10"/>
      <c r="S1061" s="10"/>
      <c r="T1061" s="10"/>
      <c r="U1061" s="10"/>
      <c r="V1061" s="10"/>
      <c r="W1061" s="10"/>
      <c r="Z1061" s="10"/>
      <c r="AA1061" s="10"/>
      <c r="AB1061" s="10"/>
      <c r="AC1061" s="10"/>
      <c r="AD1061" s="10"/>
      <c r="AE1061" s="10"/>
    </row>
    <row r="1062" spans="2:31">
      <c r="B1062">
        <v>4</v>
      </c>
      <c r="C1062" t="s">
        <v>5902</v>
      </c>
      <c r="D1062" t="s">
        <v>5903</v>
      </c>
      <c r="E1062" t="s">
        <v>15740</v>
      </c>
      <c r="F1062" t="s">
        <v>679</v>
      </c>
      <c r="G1062" t="s">
        <v>235</v>
      </c>
      <c r="H1062" t="s">
        <v>655</v>
      </c>
      <c r="I1062" t="s">
        <v>10497</v>
      </c>
      <c r="J1062" t="s">
        <v>109</v>
      </c>
      <c r="K1062" t="s">
        <v>109</v>
      </c>
      <c r="L1062" s="1">
        <v>41557</v>
      </c>
      <c r="M1062" s="10"/>
      <c r="N1062" s="10"/>
      <c r="O1062" s="10"/>
      <c r="P1062" s="10"/>
      <c r="Q1062" s="10"/>
      <c r="R1062" s="10"/>
      <c r="S1062" s="10"/>
      <c r="T1062" s="10"/>
      <c r="U1062" s="10"/>
      <c r="V1062" s="10"/>
      <c r="W1062" s="10"/>
      <c r="Z1062" s="10"/>
      <c r="AA1062" s="10"/>
      <c r="AB1062" s="10"/>
      <c r="AC1062" s="10"/>
      <c r="AD1062" s="10"/>
      <c r="AE1062" s="10"/>
    </row>
    <row r="1063" spans="2:31">
      <c r="B1063">
        <v>3</v>
      </c>
      <c r="C1063" t="s">
        <v>16265</v>
      </c>
      <c r="D1063" t="s">
        <v>16266</v>
      </c>
      <c r="E1063" t="s">
        <v>15653</v>
      </c>
      <c r="F1063" t="s">
        <v>722</v>
      </c>
      <c r="G1063" t="s">
        <v>558</v>
      </c>
      <c r="H1063" t="s">
        <v>5806</v>
      </c>
      <c r="I1063" t="s">
        <v>10475</v>
      </c>
      <c r="J1063" t="s">
        <v>681</v>
      </c>
      <c r="K1063" t="s">
        <v>109</v>
      </c>
      <c r="L1063" s="1">
        <v>41557</v>
      </c>
      <c r="M1063" s="10"/>
      <c r="N1063" s="10"/>
      <c r="O1063" s="10"/>
      <c r="P1063" s="10"/>
      <c r="Q1063" s="10"/>
      <c r="R1063" s="10"/>
      <c r="S1063" s="10"/>
      <c r="T1063" s="10"/>
      <c r="U1063" s="10"/>
      <c r="V1063" s="10"/>
      <c r="W1063" s="10"/>
      <c r="Z1063" s="10"/>
      <c r="AA1063" s="10"/>
      <c r="AB1063" s="10"/>
      <c r="AC1063" s="10"/>
      <c r="AD1063" s="10"/>
      <c r="AE1063" s="10"/>
    </row>
    <row r="1064" spans="2:31">
      <c r="B1064">
        <v>2</v>
      </c>
      <c r="C1064" t="s">
        <v>6020</v>
      </c>
      <c r="D1064" t="s">
        <v>16267</v>
      </c>
      <c r="E1064" t="s">
        <v>5234</v>
      </c>
      <c r="F1064" t="s">
        <v>15502</v>
      </c>
      <c r="G1064" t="s">
        <v>198</v>
      </c>
      <c r="H1064" t="s">
        <v>15889</v>
      </c>
      <c r="I1064" t="s">
        <v>10499</v>
      </c>
      <c r="J1064" t="s">
        <v>5472</v>
      </c>
      <c r="K1064" t="s">
        <v>109</v>
      </c>
      <c r="L1064" s="1">
        <v>41556</v>
      </c>
      <c r="M1064" s="10"/>
      <c r="Z1064" s="10"/>
      <c r="AA1064" s="10"/>
      <c r="AB1064" s="10"/>
      <c r="AC1064" s="10"/>
      <c r="AD1064" s="10"/>
      <c r="AE1064" s="10"/>
    </row>
    <row r="1065" spans="2:31">
      <c r="B1065">
        <v>1</v>
      </c>
      <c r="C1065" t="s">
        <v>5985</v>
      </c>
      <c r="D1065" t="s">
        <v>5986</v>
      </c>
      <c r="E1065" t="s">
        <v>5273</v>
      </c>
      <c r="F1065" t="s">
        <v>722</v>
      </c>
      <c r="G1065" t="s">
        <v>558</v>
      </c>
      <c r="H1065" t="s">
        <v>559</v>
      </c>
      <c r="I1065" t="s">
        <v>10499</v>
      </c>
      <c r="J1065" t="s">
        <v>109</v>
      </c>
      <c r="K1065" t="s">
        <v>109</v>
      </c>
      <c r="L1065" s="1">
        <v>41549</v>
      </c>
      <c r="M1065" s="10"/>
      <c r="Z1065" s="10"/>
      <c r="AA1065" s="10"/>
      <c r="AB1065" s="10"/>
      <c r="AC1065" s="10"/>
      <c r="AD1065" s="10"/>
      <c r="AE1065" s="10"/>
    </row>
  </sheetData>
  <pageMargins left="0.7" right="0.7" top="0.75" bottom="0.75" header="0.3" footer="0.3"/>
  <pageSetup orientation="portrait" r:id="rId1"/>
  <tableParts count="8">
    <tablePart r:id="rId2"/>
    <tablePart r:id="rId3"/>
    <tablePart r:id="rId4"/>
    <tablePart r:id="rId5"/>
    <tablePart r:id="rId6"/>
    <tablePart r:id="rId7"/>
    <tablePart r:id="rId8"/>
    <tablePart r:id="rId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5b1d9913-89cc-4d47-b711-c0e5a862642b" xsi:nil="true"/>
  </documentManagement>
</p:properties>
</file>

<file path=customXml/item2.xml>��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86A60789F4F1B845864F8822A9CE5D56" ma:contentTypeVersion="11" ma:contentTypeDescription="Create a new document." ma:contentTypeScope="" ma:versionID="f6c5a8c38e8853ace2f66e93a9a941a8">
  <xsd:schema xmlns:xsd="http://www.w3.org/2001/XMLSchema" xmlns:xs="http://www.w3.org/2001/XMLSchema" xmlns:p="http://schemas.microsoft.com/office/2006/metadata/properties" xmlns:ns3="5b1d9913-89cc-4d47-b711-c0e5a862642b" targetNamespace="http://schemas.microsoft.com/office/2006/metadata/properties" ma:root="true" ma:fieldsID="35e3e1b4eecaa07f328f2e3bf3678680" ns3:_="">
    <xsd:import namespace="5b1d9913-89cc-4d47-b711-c0e5a862642b"/>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LengthInSeconds" minOccurs="0"/>
                <xsd:element ref="ns3:MediaServiceLocation"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1d9913-89cc-4d47-b711-c0e5a86264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_activity" ma:index="17" nillable="true" ma:displayName="_activity" ma:hidden="true" ma:internalName="_activity">
      <xsd:simpleType>
        <xsd:restriction base="dms:Note"/>
      </xsd:simpleType>
    </xsd:element>
    <xsd:element name="MediaServiceObjectDetectorVersions" ma:index="18" nillable="true" ma:displayName="MediaServiceObjectDetectorVersions" ma:description=""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86760BD1-7A07-4353-820F-29C29291905A}">
  <ds:schemaRefs>
    <ds:schemaRef ds:uri="http://schemas.microsoft.com/office/2006/metadata/properties"/>
    <ds:schemaRef ds:uri="http://schemas.microsoft.com/office/infopath/2007/PartnerControls"/>
    <ds:schemaRef ds:uri="5b1d9913-89cc-4d47-b711-c0e5a862642b"/>
  </ds:schemaRefs>
</ds:datastoreItem>
</file>

<file path=customXml/itemProps2.xml><?xml version="1.0" encoding="utf-8"?>
<ds:datastoreItem xmlns:ds="http://schemas.openxmlformats.org/officeDocument/2006/customXml" ds:itemID="{716AD5CC-87F1-455C-9F28-F71AA686FDD5}">
  <ds:schemaRefs>
    <ds:schemaRef ds:uri="http://gemini/pivotcustomization/TableWidget"/>
  </ds:schemaRefs>
</ds:datastoreItem>
</file>

<file path=customXml/itemProps3.xml><?xml version="1.0" encoding="utf-8"?>
<ds:datastoreItem xmlns:ds="http://schemas.openxmlformats.org/officeDocument/2006/customXml" ds:itemID="{8BD4E753-FB5F-44CF-8C94-E2CC92F04752}">
  <ds:schemaRefs>
    <ds:schemaRef ds:uri="http://gemini/pivotcustomization/TableXML_Spd_Avg_e2c7abed-54b0-4ad2-bca4-839239bf0d6b"/>
  </ds:schemaRefs>
</ds:datastoreItem>
</file>

<file path=customXml/itemProps4.xml><?xml version="1.0" encoding="utf-8"?>
<ds:datastoreItem xmlns:ds="http://schemas.openxmlformats.org/officeDocument/2006/customXml" ds:itemID="{64847A0C-D515-410D-8EC9-983DC125D7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1d9913-89cc-4d47-b711-c0e5a86264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4767A311-6836-490B-93EB-A133ADEC4154}">
  <ds:schemaRefs>
    <ds:schemaRef ds:uri="http://schemas.microsoft.com/sharepoint/v3/contenttype/forms"/>
  </ds:schemaRefs>
</ds:datastoreItem>
</file>

<file path=customXml/itemProps6.xml><?xml version="1.0" encoding="utf-8"?>
<ds:datastoreItem xmlns:ds="http://schemas.openxmlformats.org/officeDocument/2006/customXml" ds:itemID="{F90BF678-7590-420C-AA12-791E2816A5D8}">
  <ds:schemaRefs>
    <ds:schemaRef ds:uri="http://gemini/pivotcustomization/FormulaBarState"/>
  </ds:schemaRefs>
</ds:datastoreItem>
</file>

<file path=customXml/itemProps7.xml><?xml version="1.0" encoding="utf-8"?>
<ds:datastoreItem xmlns:ds="http://schemas.openxmlformats.org/officeDocument/2006/customXml" ds:itemID="{35C523F3-81C6-454E-9056-646966DBE4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34</vt:i4>
      </vt:variant>
    </vt:vector>
  </HeadingPairs>
  <TitlesOfParts>
    <vt:vector size="55" baseType="lpstr">
      <vt:lpstr>W</vt:lpstr>
      <vt:lpstr>W1</vt:lpstr>
      <vt:lpstr>W2</vt:lpstr>
      <vt:lpstr>1DMI</vt:lpstr>
      <vt:lpstr>CURATE+CHART</vt:lpstr>
      <vt:lpstr>ENTITY</vt:lpstr>
      <vt:lpstr>BISL</vt:lpstr>
      <vt:lpstr>INDICE</vt:lpstr>
      <vt:lpstr>DEAL</vt:lpstr>
      <vt:lpstr>Graph</vt:lpstr>
      <vt:lpstr>ESG</vt:lpstr>
      <vt:lpstr>CNH</vt:lpstr>
      <vt:lpstr>SBLC</vt:lpstr>
      <vt:lpstr>FI+LGFV</vt:lpstr>
      <vt:lpstr>Ancient</vt:lpstr>
      <vt:lpstr>Directory+Tomb</vt:lpstr>
      <vt:lpstr>PRJ</vt:lpstr>
      <vt:lpstr>合规</vt:lpstr>
      <vt:lpstr>WIP</vt:lpstr>
      <vt:lpstr>MDM</vt:lpstr>
      <vt:lpstr>DataLake</vt:lpstr>
      <vt:lpstr>AddEntity</vt:lpstr>
      <vt:lpstr>BISL_ROLE</vt:lpstr>
      <vt:lpstr>'CURATE+CHART'!Criteria</vt:lpstr>
      <vt:lpstr>dd_COVERAGE</vt:lpstr>
      <vt:lpstr>dd_CurrentWorkbook</vt:lpstr>
      <vt:lpstr>dd_Directory_now</vt:lpstr>
      <vt:lpstr>dd_esg_shortname</vt:lpstr>
      <vt:lpstr>dd_Monday</vt:lpstr>
      <vt:lpstr>dd_Operator</vt:lpstr>
      <vt:lpstr>dd_上市</vt:lpstr>
      <vt:lpstr>FTZ_Load</vt:lpstr>
      <vt:lpstr>GPS</vt:lpstr>
      <vt:lpstr>IS_B_D</vt:lpstr>
      <vt:lpstr>IS_LEAD</vt:lpstr>
      <vt:lpstr>Monday</vt:lpstr>
      <vt:lpstr>Step3Cell</vt:lpstr>
      <vt:lpstr>TombJumpCell</vt:lpstr>
      <vt:lpstr>Updator</vt:lpstr>
      <vt:lpstr>UpdatorWeekly</vt:lpstr>
      <vt:lpstr>中资属性</vt:lpstr>
      <vt:lpstr>发行品种</vt:lpstr>
      <vt:lpstr>国家级新区</vt:lpstr>
      <vt:lpstr>地区</vt:lpstr>
      <vt:lpstr>地方国企</vt:lpstr>
      <vt:lpstr>地方平台</vt:lpstr>
      <vt:lpstr>新规角色</vt:lpstr>
      <vt:lpstr>板块</vt:lpstr>
      <vt:lpstr>港分_ROLE</vt:lpstr>
      <vt:lpstr>结构</vt:lpstr>
      <vt:lpstr>评级分类</vt:lpstr>
      <vt:lpstr>货币</vt:lpstr>
      <vt:lpstr>金融机构</vt:lpstr>
      <vt:lpstr>银行</vt:lpstr>
      <vt:lpstr>非银</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Kingsley Tong 童富涵</dc:creator>
  <cp:keywords/>
  <dc:description/>
  <cp:lastModifiedBy>K T</cp:lastModifiedBy>
  <cp:revision/>
  <dcterms:created xsi:type="dcterms:W3CDTF">2022-08-25T13:58:27Z</dcterms:created>
  <dcterms:modified xsi:type="dcterms:W3CDTF">2023-10-23T11:24:50Z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0x01010086A60789F4F1B845864F8822A9CE5D56</vt:lpwstr>
  </property>
</Properties>
</file>